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data" ContentType="application/vnd.openxmlformats-officedocument.model+data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228" codeName="{EFFCB103-AD96-A003-248E-DF2DB03C9060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gusta\OneDrive\AWSGCP\Data\Analitics\"/>
    </mc:Choice>
  </mc:AlternateContent>
  <xr:revisionPtr revIDLastSave="0" documentId="13_ncr:1_{0CE09211-CA55-48DC-92DA-872914688E67}" xr6:coauthVersionLast="34" xr6:coauthVersionMax="34" xr10:uidLastSave="{00000000-0000-0000-0000-000000000000}"/>
  <bookViews>
    <workbookView xWindow="0" yWindow="0" windowWidth="15345" windowHeight="3870" activeTab="2" xr2:uid="{C415B2F7-0981-4A5F-ABDB-A6876FB9F8DA}"/>
  </bookViews>
  <sheets>
    <sheet name="shape" sheetId="5" r:id="rId1"/>
    <sheet name="maps" sheetId="1" r:id="rId2"/>
    <sheet name="pos" sheetId="7" r:id="rId3"/>
  </sheets>
  <functionGroups builtInGroupCount="19"/>
  <definedNames>
    <definedName name="DadosExternos_1" localSheetId="2" hidden="1">pos!$A$1:$L$2835</definedName>
  </definedNames>
  <calcPr calcId="179017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332_2018-07-18_outfile_posicao_428b4c2d-4e70-44f4-838a-1659761d9d0d" name="332_2018-07-18_outfile_posicao" connection="Consulta - 332_2018-07-18_outfile_posicao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C29" i="7" l="1"/>
  <c r="AC28" i="7" s="1"/>
  <c r="AC27" i="7" s="1"/>
  <c r="AC26" i="7" s="1"/>
  <c r="AC25" i="7" s="1"/>
  <c r="AC24" i="7" s="1"/>
  <c r="AC23" i="7" s="1"/>
  <c r="AC22" i="7" s="1"/>
  <c r="AC21" i="7" s="1"/>
  <c r="AC20" i="7" s="1"/>
  <c r="AC19" i="7" s="1"/>
  <c r="AC18" i="7" s="1"/>
  <c r="AC17" i="7" s="1"/>
  <c r="AC16" i="7" s="1"/>
  <c r="AC15" i="7" s="1"/>
  <c r="AC14" i="7" s="1"/>
  <c r="AC13" i="7" s="1"/>
  <c r="AC12" i="7" s="1"/>
  <c r="AC11" i="7" s="1"/>
  <c r="AC10" i="7" s="1"/>
  <c r="AC9" i="7" s="1"/>
  <c r="AC8" i="7" s="1"/>
  <c r="AC7" i="7" s="1"/>
  <c r="AC6" i="7" s="1"/>
  <c r="AC5" i="7" s="1"/>
  <c r="AC4" i="7" s="1"/>
  <c r="AC66" i="7"/>
  <c r="AC65" i="7" s="1"/>
  <c r="AC64" i="7" s="1"/>
  <c r="AC63" i="7" s="1"/>
  <c r="AC62" i="7" s="1"/>
  <c r="AC61" i="7" s="1"/>
  <c r="AC60" i="7" s="1"/>
  <c r="AC59" i="7" s="1"/>
  <c r="AC58" i="7" s="1"/>
  <c r="AC57" i="7" s="1"/>
  <c r="AC56" i="7" s="1"/>
  <c r="AC55" i="7" s="1"/>
  <c r="AC54" i="7" s="1"/>
  <c r="AC53" i="7" s="1"/>
  <c r="AC52" i="7" s="1"/>
  <c r="AC51" i="7" s="1"/>
  <c r="AC50" i="7" s="1"/>
  <c r="AC49" i="7" s="1"/>
  <c r="AC48" i="7" s="1"/>
  <c r="AC47" i="7" s="1"/>
  <c r="AC46" i="7" s="1"/>
  <c r="AC45" i="7" s="1"/>
  <c r="AC44" i="7" s="1"/>
  <c r="AC43" i="7" s="1"/>
  <c r="AC42" i="7" s="1"/>
  <c r="AC41" i="7" s="1"/>
  <c r="AC40" i="7" s="1"/>
  <c r="AC39" i="7" s="1"/>
  <c r="AC38" i="7" s="1"/>
  <c r="AC37" i="7" s="1"/>
  <c r="AC36" i="7" s="1"/>
  <c r="AC35" i="7" s="1"/>
  <c r="AC34" i="7" s="1"/>
  <c r="AC33" i="7" s="1"/>
  <c r="AC32" i="7" s="1"/>
  <c r="AC31" i="7" s="1"/>
  <c r="AC30" i="7" s="1"/>
  <c r="AC110" i="7"/>
  <c r="AC109" i="7" s="1"/>
  <c r="AC108" i="7" s="1"/>
  <c r="AC107" i="7" s="1"/>
  <c r="AC106" i="7" s="1"/>
  <c r="AC105" i="7" s="1"/>
  <c r="AC104" i="7" s="1"/>
  <c r="AC103" i="7" s="1"/>
  <c r="AC102" i="7" s="1"/>
  <c r="AC101" i="7" s="1"/>
  <c r="AC100" i="7" s="1"/>
  <c r="AC99" i="7" s="1"/>
  <c r="AC98" i="7" s="1"/>
  <c r="AC97" i="7" s="1"/>
  <c r="AC96" i="7" s="1"/>
  <c r="AC95" i="7" s="1"/>
  <c r="AC94" i="7" s="1"/>
  <c r="AC93" i="7" s="1"/>
  <c r="AC92" i="7" s="1"/>
  <c r="AC91" i="7" s="1"/>
  <c r="AC90" i="7" s="1"/>
  <c r="AC89" i="7" s="1"/>
  <c r="AC88" i="7" s="1"/>
  <c r="AC87" i="7" s="1"/>
  <c r="AC86" i="7" s="1"/>
  <c r="AC85" i="7" s="1"/>
  <c r="AC84" i="7" s="1"/>
  <c r="AC83" i="7" s="1"/>
  <c r="AC82" i="7" s="1"/>
  <c r="AC81" i="7" s="1"/>
  <c r="AC80" i="7" s="1"/>
  <c r="AC79" i="7" s="1"/>
  <c r="AC78" i="7" s="1"/>
  <c r="AC77" i="7" s="1"/>
  <c r="AC76" i="7" s="1"/>
  <c r="AC75" i="7" s="1"/>
  <c r="AC74" i="7" s="1"/>
  <c r="AC73" i="7" s="1"/>
  <c r="AC72" i="7" s="1"/>
  <c r="AC71" i="7" s="1"/>
  <c r="AC70" i="7" s="1"/>
  <c r="AC69" i="7" s="1"/>
  <c r="AC68" i="7" s="1"/>
  <c r="AC67" i="7" s="1"/>
  <c r="AC111" i="7"/>
  <c r="AC112" i="7"/>
  <c r="AC113" i="7"/>
  <c r="AC114" i="7"/>
  <c r="AC115" i="7"/>
  <c r="AC116" i="7"/>
  <c r="AC153" i="7"/>
  <c r="AC152" i="7" s="1"/>
  <c r="AC151" i="7" s="1"/>
  <c r="AC150" i="7" s="1"/>
  <c r="AC149" i="7" s="1"/>
  <c r="AC148" i="7" s="1"/>
  <c r="AC147" i="7" s="1"/>
  <c r="AC146" i="7" s="1"/>
  <c r="AC145" i="7" s="1"/>
  <c r="AC144" i="7" s="1"/>
  <c r="AC143" i="7" s="1"/>
  <c r="AC142" i="7" s="1"/>
  <c r="AC141" i="7" s="1"/>
  <c r="AC140" i="7" s="1"/>
  <c r="AC139" i="7" s="1"/>
  <c r="AC138" i="7" s="1"/>
  <c r="AC137" i="7" s="1"/>
  <c r="AC136" i="7" s="1"/>
  <c r="AC135" i="7" s="1"/>
  <c r="AC134" i="7" s="1"/>
  <c r="AC133" i="7" s="1"/>
  <c r="AC132" i="7" s="1"/>
  <c r="AC131" i="7" s="1"/>
  <c r="AC130" i="7" s="1"/>
  <c r="AC129" i="7" s="1"/>
  <c r="AC128" i="7" s="1"/>
  <c r="AC127" i="7" s="1"/>
  <c r="AC126" i="7" s="1"/>
  <c r="AC125" i="7" s="1"/>
  <c r="AC124" i="7" s="1"/>
  <c r="AC123" i="7" s="1"/>
  <c r="AC122" i="7" s="1"/>
  <c r="AC121" i="7" s="1"/>
  <c r="AC120" i="7" s="1"/>
  <c r="AC119" i="7" s="1"/>
  <c r="AC118" i="7" s="1"/>
  <c r="AC117" i="7" s="1"/>
  <c r="AC154" i="7"/>
  <c r="AC155" i="7"/>
  <c r="AC156" i="7"/>
  <c r="AC168" i="7"/>
  <c r="AC167" i="7" s="1"/>
  <c r="AC166" i="7" s="1"/>
  <c r="AC165" i="7" s="1"/>
  <c r="AC164" i="7" s="1"/>
  <c r="AC163" i="7" s="1"/>
  <c r="AC162" i="7" s="1"/>
  <c r="AC161" i="7" s="1"/>
  <c r="AC160" i="7" s="1"/>
  <c r="AC159" i="7" s="1"/>
  <c r="AC158" i="7" s="1"/>
  <c r="AC157" i="7" s="1"/>
  <c r="AC176" i="7"/>
  <c r="AC175" i="7" s="1"/>
  <c r="AC174" i="7" s="1"/>
  <c r="AC173" i="7" s="1"/>
  <c r="AC172" i="7" s="1"/>
  <c r="AC171" i="7" s="1"/>
  <c r="AC170" i="7" s="1"/>
  <c r="AC169" i="7" s="1"/>
  <c r="AC177" i="7"/>
  <c r="AC178" i="7"/>
  <c r="AC197" i="7"/>
  <c r="AC196" i="7" s="1"/>
  <c r="AC195" i="7" s="1"/>
  <c r="AC194" i="7" s="1"/>
  <c r="AC193" i="7" s="1"/>
  <c r="AC192" i="7" s="1"/>
  <c r="AC191" i="7" s="1"/>
  <c r="AC190" i="7" s="1"/>
  <c r="AC189" i="7" s="1"/>
  <c r="AC188" i="7" s="1"/>
  <c r="AC187" i="7" s="1"/>
  <c r="AC186" i="7" s="1"/>
  <c r="AC185" i="7" s="1"/>
  <c r="AC184" i="7" s="1"/>
  <c r="AC183" i="7" s="1"/>
  <c r="AC182" i="7" s="1"/>
  <c r="AC181" i="7" s="1"/>
  <c r="AC180" i="7" s="1"/>
  <c r="AC179" i="7" s="1"/>
  <c r="AC198" i="7"/>
  <c r="AC199" i="7"/>
  <c r="AC230" i="7"/>
  <c r="AC229" i="7" s="1"/>
  <c r="AC228" i="7" s="1"/>
  <c r="AC227" i="7" s="1"/>
  <c r="AC226" i="7" s="1"/>
  <c r="AC225" i="7" s="1"/>
  <c r="AC224" i="7" s="1"/>
  <c r="AC223" i="7" s="1"/>
  <c r="AC222" i="7" s="1"/>
  <c r="AC221" i="7" s="1"/>
  <c r="AC220" i="7" s="1"/>
  <c r="AC219" i="7" s="1"/>
  <c r="AC218" i="7" s="1"/>
  <c r="AC217" i="7" s="1"/>
  <c r="AC216" i="7" s="1"/>
  <c r="AC215" i="7" s="1"/>
  <c r="AC214" i="7" s="1"/>
  <c r="AC213" i="7" s="1"/>
  <c r="AC212" i="7" s="1"/>
  <c r="AC211" i="7" s="1"/>
  <c r="AC210" i="7" s="1"/>
  <c r="AC209" i="7" s="1"/>
  <c r="AC208" i="7" s="1"/>
  <c r="AC207" i="7" s="1"/>
  <c r="AC206" i="7" s="1"/>
  <c r="AC205" i="7" s="1"/>
  <c r="AC204" i="7" s="1"/>
  <c r="AC203" i="7" s="1"/>
  <c r="AC202" i="7" s="1"/>
  <c r="AC201" i="7" s="1"/>
  <c r="AC200" i="7" s="1"/>
  <c r="AC234" i="7"/>
  <c r="AC233" i="7" s="1"/>
  <c r="AC232" i="7" s="1"/>
  <c r="AC231" i="7" s="1"/>
  <c r="AC238" i="7"/>
  <c r="AC237" i="7" s="1"/>
  <c r="AC236" i="7" s="1"/>
  <c r="AC235" i="7" s="1"/>
  <c r="AC242" i="7"/>
  <c r="AC241" i="7" s="1"/>
  <c r="AC240" i="7" s="1"/>
  <c r="AC239" i="7" s="1"/>
  <c r="AC246" i="7"/>
  <c r="AC245" i="7" s="1"/>
  <c r="AC244" i="7" s="1"/>
  <c r="AC243" i="7" s="1"/>
  <c r="AC254" i="7"/>
  <c r="AC253" i="7" s="1"/>
  <c r="AC252" i="7" s="1"/>
  <c r="AC251" i="7" s="1"/>
  <c r="AC250" i="7" s="1"/>
  <c r="AC249" i="7" s="1"/>
  <c r="AC248" i="7" s="1"/>
  <c r="AC247" i="7" s="1"/>
  <c r="AC258" i="7"/>
  <c r="AC257" i="7" s="1"/>
  <c r="AC256" i="7" s="1"/>
  <c r="AC255" i="7" s="1"/>
  <c r="AC270" i="7"/>
  <c r="AC269" i="7" s="1"/>
  <c r="AC268" i="7" s="1"/>
  <c r="AC267" i="7" s="1"/>
  <c r="AC266" i="7" s="1"/>
  <c r="AC265" i="7" s="1"/>
  <c r="AC264" i="7" s="1"/>
  <c r="AC263" i="7" s="1"/>
  <c r="AC262" i="7" s="1"/>
  <c r="AC261" i="7" s="1"/>
  <c r="AC260" i="7" s="1"/>
  <c r="AC259" i="7" s="1"/>
  <c r="AC285" i="7"/>
  <c r="AC284" i="7" s="1"/>
  <c r="AC283" i="7" s="1"/>
  <c r="AC282" i="7" s="1"/>
  <c r="AC281" i="7" s="1"/>
  <c r="AC280" i="7" s="1"/>
  <c r="AC279" i="7" s="1"/>
  <c r="AC278" i="7" s="1"/>
  <c r="AC277" i="7" s="1"/>
  <c r="AC276" i="7" s="1"/>
  <c r="AC275" i="7" s="1"/>
  <c r="AC274" i="7" s="1"/>
  <c r="AC273" i="7" s="1"/>
  <c r="AC272" i="7" s="1"/>
  <c r="AC271" i="7" s="1"/>
  <c r="AC297" i="7"/>
  <c r="AC296" i="7" s="1"/>
  <c r="AC295" i="7" s="1"/>
  <c r="AC294" i="7" s="1"/>
  <c r="AC293" i="7" s="1"/>
  <c r="AC292" i="7" s="1"/>
  <c r="AC291" i="7" s="1"/>
  <c r="AC290" i="7" s="1"/>
  <c r="AC289" i="7" s="1"/>
  <c r="AC288" i="7" s="1"/>
  <c r="AC287" i="7" s="1"/>
  <c r="AC286" i="7" s="1"/>
  <c r="AC298" i="7"/>
  <c r="AC299" i="7"/>
  <c r="AC300" i="7"/>
  <c r="AC301" i="7"/>
  <c r="AC368" i="7"/>
  <c r="AC367" i="7" s="1"/>
  <c r="AC366" i="7" s="1"/>
  <c r="AC365" i="7" s="1"/>
  <c r="AC364" i="7" s="1"/>
  <c r="AC363" i="7" s="1"/>
  <c r="AC362" i="7" s="1"/>
  <c r="AC361" i="7" s="1"/>
  <c r="AC360" i="7" s="1"/>
  <c r="AC359" i="7" s="1"/>
  <c r="AC358" i="7" s="1"/>
  <c r="AC357" i="7" s="1"/>
  <c r="AC356" i="7" s="1"/>
  <c r="AC355" i="7" s="1"/>
  <c r="AC354" i="7" s="1"/>
  <c r="AC353" i="7" s="1"/>
  <c r="AC352" i="7" s="1"/>
  <c r="AC351" i="7" s="1"/>
  <c r="AC350" i="7" s="1"/>
  <c r="AC349" i="7" s="1"/>
  <c r="AC348" i="7" s="1"/>
  <c r="AC347" i="7" s="1"/>
  <c r="AC346" i="7" s="1"/>
  <c r="AC345" i="7" s="1"/>
  <c r="AC344" i="7" s="1"/>
  <c r="AC343" i="7" s="1"/>
  <c r="AC342" i="7" s="1"/>
  <c r="AC341" i="7" s="1"/>
  <c r="AC340" i="7" s="1"/>
  <c r="AC339" i="7" s="1"/>
  <c r="AC338" i="7" s="1"/>
  <c r="AC337" i="7" s="1"/>
  <c r="AC336" i="7" s="1"/>
  <c r="AC335" i="7" s="1"/>
  <c r="AC334" i="7" s="1"/>
  <c r="AC333" i="7" s="1"/>
  <c r="AC332" i="7" s="1"/>
  <c r="AC331" i="7" s="1"/>
  <c r="AC330" i="7" s="1"/>
  <c r="AC329" i="7" s="1"/>
  <c r="AC328" i="7" s="1"/>
  <c r="AC327" i="7" s="1"/>
  <c r="AC326" i="7" s="1"/>
  <c r="AC325" i="7" s="1"/>
  <c r="AC324" i="7" s="1"/>
  <c r="AC323" i="7" s="1"/>
  <c r="AC322" i="7" s="1"/>
  <c r="AC321" i="7" s="1"/>
  <c r="AC320" i="7" s="1"/>
  <c r="AC319" i="7" s="1"/>
  <c r="AC318" i="7" s="1"/>
  <c r="AC317" i="7" s="1"/>
  <c r="AC316" i="7" s="1"/>
  <c r="AC315" i="7" s="1"/>
  <c r="AC314" i="7" s="1"/>
  <c r="AC313" i="7" s="1"/>
  <c r="AC312" i="7" s="1"/>
  <c r="AC311" i="7" s="1"/>
  <c r="AC310" i="7" s="1"/>
  <c r="AC309" i="7" s="1"/>
  <c r="AC308" i="7" s="1"/>
  <c r="AC307" i="7" s="1"/>
  <c r="AC306" i="7" s="1"/>
  <c r="AC305" i="7" s="1"/>
  <c r="AC304" i="7" s="1"/>
  <c r="AC303" i="7" s="1"/>
  <c r="AC302" i="7" s="1"/>
  <c r="AC376" i="7"/>
  <c r="AC375" i="7" s="1"/>
  <c r="AC374" i="7" s="1"/>
  <c r="AC373" i="7" s="1"/>
  <c r="AC372" i="7" s="1"/>
  <c r="AC371" i="7" s="1"/>
  <c r="AC370" i="7" s="1"/>
  <c r="AC369" i="7" s="1"/>
  <c r="AC380" i="7"/>
  <c r="AC379" i="7" s="1"/>
  <c r="AC378" i="7" s="1"/>
  <c r="AC377" i="7" s="1"/>
  <c r="AC381" i="7"/>
  <c r="AC382" i="7"/>
  <c r="AC383" i="7"/>
  <c r="AC420" i="7"/>
  <c r="AC419" i="7" s="1"/>
  <c r="AC418" i="7" s="1"/>
  <c r="AC417" i="7" s="1"/>
  <c r="AC416" i="7" s="1"/>
  <c r="AC415" i="7" s="1"/>
  <c r="AC414" i="7" s="1"/>
  <c r="AC413" i="7" s="1"/>
  <c r="AC412" i="7" s="1"/>
  <c r="AC411" i="7" s="1"/>
  <c r="AC410" i="7" s="1"/>
  <c r="AC409" i="7" s="1"/>
  <c r="AC408" i="7" s="1"/>
  <c r="AC407" i="7" s="1"/>
  <c r="AC406" i="7" s="1"/>
  <c r="AC405" i="7" s="1"/>
  <c r="AC404" i="7" s="1"/>
  <c r="AC403" i="7" s="1"/>
  <c r="AC402" i="7" s="1"/>
  <c r="AC401" i="7" s="1"/>
  <c r="AC400" i="7" s="1"/>
  <c r="AC399" i="7" s="1"/>
  <c r="AC398" i="7" s="1"/>
  <c r="AC397" i="7" s="1"/>
  <c r="AC396" i="7" s="1"/>
  <c r="AC395" i="7" s="1"/>
  <c r="AC394" i="7" s="1"/>
  <c r="AC393" i="7" s="1"/>
  <c r="AC392" i="7" s="1"/>
  <c r="AC391" i="7" s="1"/>
  <c r="AC390" i="7" s="1"/>
  <c r="AC389" i="7" s="1"/>
  <c r="AC388" i="7" s="1"/>
  <c r="AC387" i="7" s="1"/>
  <c r="AC386" i="7" s="1"/>
  <c r="AC385" i="7" s="1"/>
  <c r="AC384" i="7" s="1"/>
  <c r="AC426" i="7"/>
  <c r="AC425" i="7" s="1"/>
  <c r="AC424" i="7" s="1"/>
  <c r="AC423" i="7" s="1"/>
  <c r="AC422" i="7" s="1"/>
  <c r="AC421" i="7" s="1"/>
  <c r="AC427" i="7"/>
  <c r="AC444" i="7"/>
  <c r="AC443" i="7" s="1"/>
  <c r="AC442" i="7" s="1"/>
  <c r="AC441" i="7" s="1"/>
  <c r="AC440" i="7" s="1"/>
  <c r="AC439" i="7" s="1"/>
  <c r="AC438" i="7" s="1"/>
  <c r="AC437" i="7" s="1"/>
  <c r="AC436" i="7" s="1"/>
  <c r="AC435" i="7" s="1"/>
  <c r="AC434" i="7" s="1"/>
  <c r="AC433" i="7" s="1"/>
  <c r="AC432" i="7" s="1"/>
  <c r="AC431" i="7" s="1"/>
  <c r="AC430" i="7" s="1"/>
  <c r="AC429" i="7" s="1"/>
  <c r="AC428" i="7" s="1"/>
  <c r="AC460" i="7"/>
  <c r="AC459" i="7" s="1"/>
  <c r="AC458" i="7" s="1"/>
  <c r="AC457" i="7" s="1"/>
  <c r="AC456" i="7" s="1"/>
  <c r="AC455" i="7" s="1"/>
  <c r="AC454" i="7" s="1"/>
  <c r="AC453" i="7" s="1"/>
  <c r="AC452" i="7" s="1"/>
  <c r="AC451" i="7" s="1"/>
  <c r="AC450" i="7" s="1"/>
  <c r="AC449" i="7" s="1"/>
  <c r="AC448" i="7" s="1"/>
  <c r="AC447" i="7" s="1"/>
  <c r="AC446" i="7" s="1"/>
  <c r="AC445" i="7" s="1"/>
  <c r="AC461" i="7"/>
  <c r="AC488" i="7"/>
  <c r="AC487" i="7" s="1"/>
  <c r="AC486" i="7" s="1"/>
  <c r="AC485" i="7" s="1"/>
  <c r="AC484" i="7" s="1"/>
  <c r="AC483" i="7" s="1"/>
  <c r="AC482" i="7" s="1"/>
  <c r="AC481" i="7" s="1"/>
  <c r="AC480" i="7" s="1"/>
  <c r="AC479" i="7" s="1"/>
  <c r="AC478" i="7" s="1"/>
  <c r="AC477" i="7" s="1"/>
  <c r="AC476" i="7" s="1"/>
  <c r="AC475" i="7" s="1"/>
  <c r="AC474" i="7" s="1"/>
  <c r="AC473" i="7" s="1"/>
  <c r="AC472" i="7" s="1"/>
  <c r="AC471" i="7" s="1"/>
  <c r="AC470" i="7" s="1"/>
  <c r="AC469" i="7" s="1"/>
  <c r="AC468" i="7" s="1"/>
  <c r="AC467" i="7" s="1"/>
  <c r="AC466" i="7" s="1"/>
  <c r="AC465" i="7" s="1"/>
  <c r="AC464" i="7" s="1"/>
  <c r="AC463" i="7" s="1"/>
  <c r="AC462" i="7" s="1"/>
  <c r="AC490" i="7"/>
  <c r="AC489" i="7" s="1"/>
  <c r="AC491" i="7"/>
  <c r="AC492" i="7"/>
  <c r="AC536" i="7"/>
  <c r="AC535" i="7" s="1"/>
  <c r="AC534" i="7" s="1"/>
  <c r="AC533" i="7" s="1"/>
  <c r="AC532" i="7" s="1"/>
  <c r="AC531" i="7" s="1"/>
  <c r="AC530" i="7" s="1"/>
  <c r="AC529" i="7" s="1"/>
  <c r="AC528" i="7" s="1"/>
  <c r="AC527" i="7" s="1"/>
  <c r="AC526" i="7" s="1"/>
  <c r="AC525" i="7" s="1"/>
  <c r="AC524" i="7" s="1"/>
  <c r="AC523" i="7" s="1"/>
  <c r="AC522" i="7" s="1"/>
  <c r="AC521" i="7" s="1"/>
  <c r="AC520" i="7" s="1"/>
  <c r="AC519" i="7" s="1"/>
  <c r="AC518" i="7" s="1"/>
  <c r="AC517" i="7" s="1"/>
  <c r="AC516" i="7" s="1"/>
  <c r="AC515" i="7" s="1"/>
  <c r="AC514" i="7" s="1"/>
  <c r="AC513" i="7" s="1"/>
  <c r="AC512" i="7" s="1"/>
  <c r="AC511" i="7" s="1"/>
  <c r="AC510" i="7" s="1"/>
  <c r="AC509" i="7" s="1"/>
  <c r="AC508" i="7" s="1"/>
  <c r="AC507" i="7" s="1"/>
  <c r="AC506" i="7" s="1"/>
  <c r="AC505" i="7" s="1"/>
  <c r="AC504" i="7" s="1"/>
  <c r="AC503" i="7" s="1"/>
  <c r="AC502" i="7" s="1"/>
  <c r="AC501" i="7" s="1"/>
  <c r="AC500" i="7" s="1"/>
  <c r="AC499" i="7" s="1"/>
  <c r="AC498" i="7" s="1"/>
  <c r="AC497" i="7" s="1"/>
  <c r="AC496" i="7" s="1"/>
  <c r="AC495" i="7" s="1"/>
  <c r="AC494" i="7" s="1"/>
  <c r="AC493" i="7" s="1"/>
  <c r="AC538" i="7"/>
  <c r="AC537" i="7" s="1"/>
  <c r="AC539" i="7"/>
  <c r="AC576" i="7"/>
  <c r="AC575" i="7" s="1"/>
  <c r="AC574" i="7" s="1"/>
  <c r="AC573" i="7" s="1"/>
  <c r="AC572" i="7" s="1"/>
  <c r="AC571" i="7" s="1"/>
  <c r="AC570" i="7" s="1"/>
  <c r="AC569" i="7" s="1"/>
  <c r="AC568" i="7" s="1"/>
  <c r="AC567" i="7" s="1"/>
  <c r="AC566" i="7" s="1"/>
  <c r="AC565" i="7" s="1"/>
  <c r="AC564" i="7" s="1"/>
  <c r="AC563" i="7" s="1"/>
  <c r="AC562" i="7" s="1"/>
  <c r="AC561" i="7" s="1"/>
  <c r="AC560" i="7" s="1"/>
  <c r="AC559" i="7" s="1"/>
  <c r="AC558" i="7" s="1"/>
  <c r="AC557" i="7" s="1"/>
  <c r="AC556" i="7" s="1"/>
  <c r="AC555" i="7" s="1"/>
  <c r="AC554" i="7" s="1"/>
  <c r="AC553" i="7" s="1"/>
  <c r="AC552" i="7" s="1"/>
  <c r="AC551" i="7" s="1"/>
  <c r="AC550" i="7" s="1"/>
  <c r="AC549" i="7" s="1"/>
  <c r="AC548" i="7" s="1"/>
  <c r="AC547" i="7" s="1"/>
  <c r="AC546" i="7" s="1"/>
  <c r="AC545" i="7" s="1"/>
  <c r="AC544" i="7" s="1"/>
  <c r="AC543" i="7" s="1"/>
  <c r="AC542" i="7" s="1"/>
  <c r="AC541" i="7" s="1"/>
  <c r="AC540" i="7" s="1"/>
  <c r="AC577" i="7"/>
  <c r="AC578" i="7"/>
  <c r="AC579" i="7"/>
  <c r="AC588" i="7"/>
  <c r="AC587" i="7" s="1"/>
  <c r="AC586" i="7" s="1"/>
  <c r="AC585" i="7" s="1"/>
  <c r="AC584" i="7" s="1"/>
  <c r="AC583" i="7" s="1"/>
  <c r="AC582" i="7" s="1"/>
  <c r="AC581" i="7" s="1"/>
  <c r="AC580" i="7" s="1"/>
  <c r="AC604" i="7"/>
  <c r="AC603" i="7" s="1"/>
  <c r="AC602" i="7" s="1"/>
  <c r="AC601" i="7" s="1"/>
  <c r="AC600" i="7" s="1"/>
  <c r="AC599" i="7" s="1"/>
  <c r="AC598" i="7" s="1"/>
  <c r="AC597" i="7" s="1"/>
  <c r="AC596" i="7" s="1"/>
  <c r="AC595" i="7" s="1"/>
  <c r="AC594" i="7" s="1"/>
  <c r="AC593" i="7" s="1"/>
  <c r="AC592" i="7" s="1"/>
  <c r="AC591" i="7" s="1"/>
  <c r="AC590" i="7" s="1"/>
  <c r="AC589" i="7" s="1"/>
  <c r="AC612" i="7"/>
  <c r="AC611" i="7" s="1"/>
  <c r="AC610" i="7" s="1"/>
  <c r="AC609" i="7" s="1"/>
  <c r="AC608" i="7" s="1"/>
  <c r="AC607" i="7" s="1"/>
  <c r="AC606" i="7" s="1"/>
  <c r="AC605" i="7" s="1"/>
  <c r="AC616" i="7"/>
  <c r="AC615" i="7" s="1"/>
  <c r="AC614" i="7" s="1"/>
  <c r="AC613" i="7" s="1"/>
  <c r="AC617" i="7"/>
  <c r="AC618" i="7"/>
  <c r="AC644" i="7"/>
  <c r="AC643" i="7" s="1"/>
  <c r="AC642" i="7" s="1"/>
  <c r="AC641" i="7" s="1"/>
  <c r="AC640" i="7" s="1"/>
  <c r="AC639" i="7" s="1"/>
  <c r="AC638" i="7" s="1"/>
  <c r="AC637" i="7" s="1"/>
  <c r="AC636" i="7" s="1"/>
  <c r="AC635" i="7" s="1"/>
  <c r="AC634" i="7" s="1"/>
  <c r="AC633" i="7" s="1"/>
  <c r="AC632" i="7" s="1"/>
  <c r="AC631" i="7" s="1"/>
  <c r="AC630" i="7" s="1"/>
  <c r="AC629" i="7" s="1"/>
  <c r="AC628" i="7" s="1"/>
  <c r="AC627" i="7" s="1"/>
  <c r="AC626" i="7" s="1"/>
  <c r="AC625" i="7" s="1"/>
  <c r="AC624" i="7" s="1"/>
  <c r="AC623" i="7" s="1"/>
  <c r="AC622" i="7" s="1"/>
  <c r="AC621" i="7" s="1"/>
  <c r="AC620" i="7" s="1"/>
  <c r="AC619" i="7" s="1"/>
  <c r="AC645" i="7"/>
  <c r="AC646" i="7"/>
  <c r="AC647" i="7"/>
  <c r="AC648" i="7"/>
  <c r="AC649" i="7"/>
  <c r="AC650" i="7"/>
  <c r="AC651" i="7"/>
  <c r="AC652" i="7"/>
  <c r="AC653" i="7"/>
  <c r="AC654" i="7"/>
  <c r="AC655" i="7"/>
  <c r="AC656" i="7"/>
  <c r="AC657" i="7"/>
  <c r="AC658" i="7"/>
  <c r="AC660" i="7"/>
  <c r="AC659" i="7" s="1"/>
  <c r="AC661" i="7"/>
  <c r="AC662" i="7"/>
  <c r="AC663" i="7"/>
  <c r="AC664" i="7"/>
  <c r="AC665" i="7"/>
  <c r="AC666" i="7"/>
  <c r="AC667" i="7"/>
  <c r="AC668" i="7"/>
  <c r="AC669" i="7"/>
  <c r="AC670" i="7"/>
  <c r="AC671" i="7"/>
  <c r="AC672" i="7"/>
  <c r="AC673" i="7"/>
  <c r="AC674" i="7"/>
  <c r="AC675" i="7"/>
  <c r="AC676" i="7"/>
  <c r="AC677" i="7"/>
  <c r="AC678" i="7"/>
  <c r="AC679" i="7"/>
  <c r="AC680" i="7"/>
  <c r="AC681" i="7"/>
  <c r="AC682" i="7"/>
  <c r="AC683" i="7"/>
  <c r="AC684" i="7"/>
  <c r="AC685" i="7"/>
  <c r="AC686" i="7"/>
  <c r="AC687" i="7"/>
  <c r="AC688" i="7"/>
  <c r="AC689" i="7"/>
  <c r="AC690" i="7"/>
  <c r="AC691" i="7"/>
  <c r="AC692" i="7"/>
  <c r="AC693" i="7"/>
  <c r="AC694" i="7"/>
  <c r="AC695" i="7"/>
  <c r="AC696" i="7"/>
  <c r="AC697" i="7"/>
  <c r="AC698" i="7"/>
  <c r="AC699" i="7"/>
  <c r="AC700" i="7"/>
  <c r="AC701" i="7"/>
  <c r="AC702" i="7"/>
  <c r="AC703" i="7"/>
  <c r="AC704" i="7"/>
  <c r="AC705" i="7"/>
  <c r="AC706" i="7"/>
  <c r="AC707" i="7"/>
  <c r="AC708" i="7"/>
  <c r="AC709" i="7"/>
  <c r="AC710" i="7"/>
  <c r="AC711" i="7"/>
  <c r="AC712" i="7"/>
  <c r="AC713" i="7"/>
  <c r="AC714" i="7"/>
  <c r="AC715" i="7"/>
  <c r="AC716" i="7"/>
  <c r="AC717" i="7"/>
  <c r="AC718" i="7"/>
  <c r="AC719" i="7"/>
  <c r="AC720" i="7"/>
  <c r="AC721" i="7"/>
  <c r="AC722" i="7"/>
  <c r="AC723" i="7"/>
  <c r="AC724" i="7"/>
  <c r="AC725" i="7"/>
  <c r="AC726" i="7"/>
  <c r="AC727" i="7"/>
  <c r="AC728" i="7"/>
  <c r="AC729" i="7"/>
  <c r="AC730" i="7"/>
  <c r="AC731" i="7"/>
  <c r="AC732" i="7"/>
  <c r="AC733" i="7"/>
  <c r="AC734" i="7"/>
  <c r="AC735" i="7"/>
  <c r="AC736" i="7"/>
  <c r="AC737" i="7"/>
  <c r="AC738" i="7"/>
  <c r="AC739" i="7"/>
  <c r="AC740" i="7"/>
  <c r="AC741" i="7"/>
  <c r="AC742" i="7"/>
  <c r="AC743" i="7"/>
  <c r="AC744" i="7"/>
  <c r="AC745" i="7"/>
  <c r="AC746" i="7"/>
  <c r="AC747" i="7"/>
  <c r="AC748" i="7"/>
  <c r="AC749" i="7"/>
  <c r="AC750" i="7"/>
  <c r="AC751" i="7"/>
  <c r="AC752" i="7"/>
  <c r="AC753" i="7"/>
  <c r="AC754" i="7"/>
  <c r="AC755" i="7"/>
  <c r="AC756" i="7"/>
  <c r="AC757" i="7"/>
  <c r="AC758" i="7"/>
  <c r="AC759" i="7"/>
  <c r="AC760" i="7"/>
  <c r="AC761" i="7"/>
  <c r="AC762" i="7"/>
  <c r="AC763" i="7"/>
  <c r="AC764" i="7"/>
  <c r="AC765" i="7"/>
  <c r="AC766" i="7"/>
  <c r="AC767" i="7"/>
  <c r="AC768" i="7"/>
  <c r="AC769" i="7"/>
  <c r="AC770" i="7"/>
  <c r="AC771" i="7"/>
  <c r="AC772" i="7"/>
  <c r="AC773" i="7"/>
  <c r="AC774" i="7"/>
  <c r="AC775" i="7"/>
  <c r="AC776" i="7"/>
  <c r="AC777" i="7"/>
  <c r="AC778" i="7"/>
  <c r="AC779" i="7"/>
  <c r="AC780" i="7"/>
  <c r="AC781" i="7"/>
  <c r="AC782" i="7"/>
  <c r="AC783" i="7"/>
  <c r="AC784" i="7"/>
  <c r="AC785" i="7"/>
  <c r="AC786" i="7"/>
  <c r="AC787" i="7"/>
  <c r="AC788" i="7"/>
  <c r="AC789" i="7"/>
  <c r="AC790" i="7"/>
  <c r="AC791" i="7"/>
  <c r="AC792" i="7"/>
  <c r="AC793" i="7"/>
  <c r="AC794" i="7"/>
  <c r="AC795" i="7"/>
  <c r="AC796" i="7"/>
  <c r="AC797" i="7"/>
  <c r="AC798" i="7"/>
  <c r="AC799" i="7"/>
  <c r="AC800" i="7"/>
  <c r="AC801" i="7"/>
  <c r="AC802" i="7"/>
  <c r="AC803" i="7"/>
  <c r="AC804" i="7"/>
  <c r="AC805" i="7"/>
  <c r="AC806" i="7"/>
  <c r="AC807" i="7"/>
  <c r="AC808" i="7"/>
  <c r="AC809" i="7"/>
  <c r="AC810" i="7"/>
  <c r="AC811" i="7"/>
  <c r="AC812" i="7"/>
  <c r="AC813" i="7"/>
  <c r="AC814" i="7"/>
  <c r="AC815" i="7"/>
  <c r="AC816" i="7"/>
  <c r="AC817" i="7"/>
  <c r="AC818" i="7"/>
  <c r="AC819" i="7"/>
  <c r="AC820" i="7"/>
  <c r="AC821" i="7"/>
  <c r="AC822" i="7"/>
  <c r="AC823" i="7"/>
  <c r="AC824" i="7"/>
  <c r="AC825" i="7"/>
  <c r="AC826" i="7"/>
  <c r="AC827" i="7"/>
  <c r="AC828" i="7"/>
  <c r="AC829" i="7"/>
  <c r="AC830" i="7"/>
  <c r="AC831" i="7"/>
  <c r="AC832" i="7"/>
  <c r="AC833" i="7"/>
  <c r="AC834" i="7"/>
  <c r="AC835" i="7"/>
  <c r="AC836" i="7"/>
  <c r="AC837" i="7"/>
  <c r="AC838" i="7"/>
  <c r="AC839" i="7"/>
  <c r="AC840" i="7"/>
  <c r="AC841" i="7"/>
  <c r="AC842" i="7"/>
  <c r="AC843" i="7"/>
  <c r="AC844" i="7"/>
  <c r="AC845" i="7"/>
  <c r="AC846" i="7"/>
  <c r="AC847" i="7"/>
  <c r="AC848" i="7"/>
  <c r="AC849" i="7"/>
  <c r="AC850" i="7"/>
  <c r="AC851" i="7"/>
  <c r="AC852" i="7"/>
  <c r="AC853" i="7"/>
  <c r="AC854" i="7"/>
  <c r="AC855" i="7"/>
  <c r="AC856" i="7"/>
  <c r="AC857" i="7"/>
  <c r="AC858" i="7"/>
  <c r="AC859" i="7"/>
  <c r="AC860" i="7"/>
  <c r="AC861" i="7"/>
  <c r="AC862" i="7"/>
  <c r="AC863" i="7"/>
  <c r="AC864" i="7"/>
  <c r="AC865" i="7"/>
  <c r="AC866" i="7"/>
  <c r="AC867" i="7"/>
  <c r="AC868" i="7"/>
  <c r="AC869" i="7"/>
  <c r="AC870" i="7"/>
  <c r="AC871" i="7"/>
  <c r="AC872" i="7"/>
  <c r="AC873" i="7"/>
  <c r="AC874" i="7"/>
  <c r="AC875" i="7"/>
  <c r="AC876" i="7"/>
  <c r="AC877" i="7"/>
  <c r="AC878" i="7"/>
  <c r="AC879" i="7"/>
  <c r="AC880" i="7"/>
  <c r="AC881" i="7"/>
  <c r="AC882" i="7"/>
  <c r="AC883" i="7"/>
  <c r="AC884" i="7"/>
  <c r="AC885" i="7"/>
  <c r="AC886" i="7"/>
  <c r="AC887" i="7"/>
  <c r="AC888" i="7"/>
  <c r="AC889" i="7"/>
  <c r="AC890" i="7"/>
  <c r="AC891" i="7"/>
  <c r="AC892" i="7"/>
  <c r="AC893" i="7"/>
  <c r="AC894" i="7"/>
  <c r="AC895" i="7"/>
  <c r="AC896" i="7"/>
  <c r="AC897" i="7"/>
  <c r="AC898" i="7"/>
  <c r="AC899" i="7"/>
  <c r="AC900" i="7"/>
  <c r="AC901" i="7"/>
  <c r="AC902" i="7"/>
  <c r="AC903" i="7"/>
  <c r="AC904" i="7"/>
  <c r="AC905" i="7"/>
  <c r="AC906" i="7"/>
  <c r="AC907" i="7"/>
  <c r="AC908" i="7"/>
  <c r="AC909" i="7"/>
  <c r="AC910" i="7"/>
  <c r="AC911" i="7"/>
  <c r="AC912" i="7"/>
  <c r="AC913" i="7"/>
  <c r="AC914" i="7"/>
  <c r="AC915" i="7"/>
  <c r="AC916" i="7"/>
  <c r="AC917" i="7"/>
  <c r="AC918" i="7"/>
  <c r="AC919" i="7"/>
  <c r="AC920" i="7"/>
  <c r="AC921" i="7"/>
  <c r="AC922" i="7"/>
  <c r="AC923" i="7"/>
  <c r="AC924" i="7"/>
  <c r="AC925" i="7"/>
  <c r="AC926" i="7"/>
  <c r="AC927" i="7"/>
  <c r="AC928" i="7"/>
  <c r="AC929" i="7"/>
  <c r="AC930" i="7"/>
  <c r="AC931" i="7"/>
  <c r="AC932" i="7"/>
  <c r="AC933" i="7"/>
  <c r="AC934" i="7"/>
  <c r="AC935" i="7"/>
  <c r="AC936" i="7"/>
  <c r="AC937" i="7"/>
  <c r="AC938" i="7"/>
  <c r="AC939" i="7"/>
  <c r="AC940" i="7"/>
  <c r="AC941" i="7"/>
  <c r="AC942" i="7"/>
  <c r="AC943" i="7"/>
  <c r="AC944" i="7"/>
  <c r="AC945" i="7"/>
  <c r="AC946" i="7"/>
  <c r="AC947" i="7"/>
  <c r="AC948" i="7"/>
  <c r="AC949" i="7"/>
  <c r="AC950" i="7"/>
  <c r="AC951" i="7"/>
  <c r="AC952" i="7"/>
  <c r="AC953" i="7"/>
  <c r="AC954" i="7"/>
  <c r="AC955" i="7"/>
  <c r="AC956" i="7"/>
  <c r="AC957" i="7"/>
  <c r="AC958" i="7"/>
  <c r="AC959" i="7"/>
  <c r="AC960" i="7"/>
  <c r="AC961" i="7"/>
  <c r="AC962" i="7"/>
  <c r="AC963" i="7"/>
  <c r="AC964" i="7"/>
  <c r="AC965" i="7"/>
  <c r="AC966" i="7"/>
  <c r="AC967" i="7"/>
  <c r="AC968" i="7"/>
  <c r="AC969" i="7"/>
  <c r="AC970" i="7"/>
  <c r="AC971" i="7"/>
  <c r="AC972" i="7"/>
  <c r="AC973" i="7"/>
  <c r="AC974" i="7"/>
  <c r="AC975" i="7"/>
  <c r="AC976" i="7"/>
  <c r="AC977" i="7"/>
  <c r="AC978" i="7"/>
  <c r="AC979" i="7"/>
  <c r="AC980" i="7"/>
  <c r="AC981" i="7"/>
  <c r="AC982" i="7"/>
  <c r="AC983" i="7"/>
  <c r="AC984" i="7"/>
  <c r="AC985" i="7"/>
  <c r="AC986" i="7"/>
  <c r="AC987" i="7"/>
  <c r="AC988" i="7"/>
  <c r="AC989" i="7"/>
  <c r="AC990" i="7"/>
  <c r="AC991" i="7"/>
  <c r="AC992" i="7"/>
  <c r="AC993" i="7"/>
  <c r="AC994" i="7"/>
  <c r="AC995" i="7"/>
  <c r="AC996" i="7"/>
  <c r="AC997" i="7"/>
  <c r="AC998" i="7"/>
  <c r="AC999" i="7"/>
  <c r="AC1000" i="7"/>
  <c r="AC1001" i="7"/>
  <c r="AC1002" i="7"/>
  <c r="AC1003" i="7"/>
  <c r="AC1004" i="7"/>
  <c r="AC1005" i="7"/>
  <c r="AC1006" i="7"/>
  <c r="AC1007" i="7"/>
  <c r="AC1008" i="7"/>
  <c r="AC1009" i="7"/>
  <c r="AC1010" i="7"/>
  <c r="AC1011" i="7"/>
  <c r="AC1012" i="7"/>
  <c r="AC1013" i="7"/>
  <c r="AC1014" i="7"/>
  <c r="AC1015" i="7"/>
  <c r="AC1016" i="7"/>
  <c r="AC1017" i="7"/>
  <c r="AC1018" i="7"/>
  <c r="AC1019" i="7"/>
  <c r="AC1020" i="7"/>
  <c r="AC1021" i="7"/>
  <c r="AC1022" i="7"/>
  <c r="AC1023" i="7"/>
  <c r="AC1024" i="7"/>
  <c r="AC1025" i="7"/>
  <c r="AC1026" i="7"/>
  <c r="AC1027" i="7"/>
  <c r="AC1028" i="7"/>
  <c r="AC1029" i="7"/>
  <c r="AC1030" i="7"/>
  <c r="AC1031" i="7"/>
  <c r="AC1032" i="7"/>
  <c r="AC1033" i="7"/>
  <c r="AC1034" i="7"/>
  <c r="AC1035" i="7"/>
  <c r="AC1036" i="7"/>
  <c r="AC1037" i="7"/>
  <c r="AC1038" i="7"/>
  <c r="AC1039" i="7"/>
  <c r="AC1040" i="7"/>
  <c r="AC1041" i="7"/>
  <c r="AC1042" i="7"/>
  <c r="AC1043" i="7"/>
  <c r="AC1044" i="7"/>
  <c r="AC1045" i="7"/>
  <c r="AC1046" i="7"/>
  <c r="AC1047" i="7"/>
  <c r="AC1048" i="7"/>
  <c r="AC1049" i="7"/>
  <c r="AC1050" i="7"/>
  <c r="AC1051" i="7"/>
  <c r="AC1052" i="7"/>
  <c r="AC1053" i="7"/>
  <c r="AC1054" i="7"/>
  <c r="AC1055" i="7"/>
  <c r="AC1056" i="7"/>
  <c r="AC1057" i="7"/>
  <c r="AC1058" i="7"/>
  <c r="AC1059" i="7"/>
  <c r="AC1060" i="7"/>
  <c r="AC1061" i="7"/>
  <c r="AC1062" i="7"/>
  <c r="AC1063" i="7"/>
  <c r="AC1064" i="7"/>
  <c r="AC1065" i="7"/>
  <c r="AC1066" i="7"/>
  <c r="AC1067" i="7"/>
  <c r="AC1068" i="7"/>
  <c r="AC1069" i="7"/>
  <c r="AC1070" i="7"/>
  <c r="AC1071" i="7"/>
  <c r="AC1072" i="7"/>
  <c r="AC1073" i="7"/>
  <c r="AC1074" i="7"/>
  <c r="AC1075" i="7"/>
  <c r="AC1076" i="7"/>
  <c r="AC1077" i="7"/>
  <c r="AC1078" i="7"/>
  <c r="AC1079" i="7"/>
  <c r="AC1080" i="7"/>
  <c r="AC1081" i="7"/>
  <c r="AC1082" i="7"/>
  <c r="AC1083" i="7"/>
  <c r="AC1084" i="7"/>
  <c r="AC1085" i="7"/>
  <c r="AC1086" i="7"/>
  <c r="AC1087" i="7"/>
  <c r="AC1088" i="7"/>
  <c r="AC1089" i="7"/>
  <c r="AC1090" i="7"/>
  <c r="AC1091" i="7"/>
  <c r="AC1092" i="7"/>
  <c r="AC1093" i="7"/>
  <c r="AC1094" i="7"/>
  <c r="AC1095" i="7"/>
  <c r="AC1096" i="7"/>
  <c r="AC1097" i="7"/>
  <c r="AC1098" i="7"/>
  <c r="AC1099" i="7"/>
  <c r="AC1100" i="7"/>
  <c r="AC1101" i="7"/>
  <c r="AC1150" i="7"/>
  <c r="AC1149" i="7" s="1"/>
  <c r="AC1148" i="7" s="1"/>
  <c r="AC1147" i="7" s="1"/>
  <c r="AC1146" i="7" s="1"/>
  <c r="AC1145" i="7" s="1"/>
  <c r="AC1144" i="7" s="1"/>
  <c r="AC1143" i="7" s="1"/>
  <c r="AC1142" i="7" s="1"/>
  <c r="AC1141" i="7" s="1"/>
  <c r="AC1140" i="7" s="1"/>
  <c r="AC1139" i="7" s="1"/>
  <c r="AC1138" i="7" s="1"/>
  <c r="AC1137" i="7" s="1"/>
  <c r="AC1136" i="7" s="1"/>
  <c r="AC1135" i="7" s="1"/>
  <c r="AC1134" i="7" s="1"/>
  <c r="AC1133" i="7" s="1"/>
  <c r="AC1132" i="7" s="1"/>
  <c r="AC1131" i="7" s="1"/>
  <c r="AC1130" i="7" s="1"/>
  <c r="AC1129" i="7" s="1"/>
  <c r="AC1128" i="7" s="1"/>
  <c r="AC1127" i="7" s="1"/>
  <c r="AC1126" i="7" s="1"/>
  <c r="AC1125" i="7" s="1"/>
  <c r="AC1124" i="7" s="1"/>
  <c r="AC1123" i="7" s="1"/>
  <c r="AC1122" i="7" s="1"/>
  <c r="AC1121" i="7" s="1"/>
  <c r="AC1120" i="7" s="1"/>
  <c r="AC1119" i="7" s="1"/>
  <c r="AC1118" i="7" s="1"/>
  <c r="AC1117" i="7" s="1"/>
  <c r="AC1116" i="7" s="1"/>
  <c r="AC1115" i="7" s="1"/>
  <c r="AC1114" i="7" s="1"/>
  <c r="AC1113" i="7" s="1"/>
  <c r="AC1112" i="7" s="1"/>
  <c r="AC1111" i="7" s="1"/>
  <c r="AC1110" i="7" s="1"/>
  <c r="AC1109" i="7" s="1"/>
  <c r="AC1108" i="7" s="1"/>
  <c r="AC1107" i="7" s="1"/>
  <c r="AC1106" i="7" s="1"/>
  <c r="AC1105" i="7" s="1"/>
  <c r="AC1104" i="7" s="1"/>
  <c r="AC1103" i="7" s="1"/>
  <c r="AC1102" i="7" s="1"/>
  <c r="AC1151" i="7"/>
  <c r="AC1152" i="7"/>
  <c r="AC1153" i="7"/>
  <c r="AC1154" i="7"/>
  <c r="AC1155" i="7"/>
  <c r="AC1183" i="7"/>
  <c r="AC1182" i="7" s="1"/>
  <c r="AC1181" i="7" s="1"/>
  <c r="AC1180" i="7" s="1"/>
  <c r="AC1179" i="7" s="1"/>
  <c r="AC1178" i="7" s="1"/>
  <c r="AC1177" i="7" s="1"/>
  <c r="AC1176" i="7" s="1"/>
  <c r="AC1175" i="7" s="1"/>
  <c r="AC1174" i="7" s="1"/>
  <c r="AC1173" i="7" s="1"/>
  <c r="AC1172" i="7" s="1"/>
  <c r="AC1171" i="7" s="1"/>
  <c r="AC1170" i="7" s="1"/>
  <c r="AC1169" i="7" s="1"/>
  <c r="AC1168" i="7" s="1"/>
  <c r="AC1167" i="7" s="1"/>
  <c r="AC1166" i="7" s="1"/>
  <c r="AC1165" i="7" s="1"/>
  <c r="AC1164" i="7" s="1"/>
  <c r="AC1163" i="7" s="1"/>
  <c r="AC1162" i="7" s="1"/>
  <c r="AC1161" i="7" s="1"/>
  <c r="AC1160" i="7" s="1"/>
  <c r="AC1159" i="7" s="1"/>
  <c r="AC1158" i="7" s="1"/>
  <c r="AC1157" i="7" s="1"/>
  <c r="AC1156" i="7" s="1"/>
  <c r="AC1187" i="7"/>
  <c r="AC1186" i="7" s="1"/>
  <c r="AC1185" i="7" s="1"/>
  <c r="AC1184" i="7" s="1"/>
  <c r="AC1191" i="7"/>
  <c r="AC1190" i="7" s="1"/>
  <c r="AC1189" i="7" s="1"/>
  <c r="AC1188" i="7" s="1"/>
  <c r="AC1227" i="7"/>
  <c r="AC1226" i="7" s="1"/>
  <c r="AC1225" i="7" s="1"/>
  <c r="AC1224" i="7" s="1"/>
  <c r="AC1223" i="7" s="1"/>
  <c r="AC1222" i="7" s="1"/>
  <c r="AC1221" i="7" s="1"/>
  <c r="AC1220" i="7" s="1"/>
  <c r="AC1219" i="7" s="1"/>
  <c r="AC1218" i="7" s="1"/>
  <c r="AC1217" i="7" s="1"/>
  <c r="AC1216" i="7" s="1"/>
  <c r="AC1215" i="7" s="1"/>
  <c r="AC1214" i="7" s="1"/>
  <c r="AC1213" i="7" s="1"/>
  <c r="AC1212" i="7" s="1"/>
  <c r="AC1211" i="7" s="1"/>
  <c r="AC1210" i="7" s="1"/>
  <c r="AC1209" i="7" s="1"/>
  <c r="AC1208" i="7" s="1"/>
  <c r="AC1207" i="7" s="1"/>
  <c r="AC1206" i="7" s="1"/>
  <c r="AC1205" i="7" s="1"/>
  <c r="AC1204" i="7" s="1"/>
  <c r="AC1203" i="7" s="1"/>
  <c r="AC1202" i="7" s="1"/>
  <c r="AC1201" i="7" s="1"/>
  <c r="AC1200" i="7" s="1"/>
  <c r="AC1199" i="7" s="1"/>
  <c r="AC1198" i="7" s="1"/>
  <c r="AC1197" i="7" s="1"/>
  <c r="AC1196" i="7" s="1"/>
  <c r="AC1195" i="7" s="1"/>
  <c r="AC1194" i="7" s="1"/>
  <c r="AC1193" i="7" s="1"/>
  <c r="AC1192" i="7" s="1"/>
  <c r="AC1228" i="7"/>
  <c r="AC1229" i="7"/>
  <c r="AC1270" i="7"/>
  <c r="AC1269" i="7" s="1"/>
  <c r="AC1268" i="7" s="1"/>
  <c r="AC1267" i="7" s="1"/>
  <c r="AC1266" i="7" s="1"/>
  <c r="AC1265" i="7" s="1"/>
  <c r="AC1264" i="7" s="1"/>
  <c r="AC1263" i="7" s="1"/>
  <c r="AC1262" i="7" s="1"/>
  <c r="AC1261" i="7" s="1"/>
  <c r="AC1260" i="7" s="1"/>
  <c r="AC1259" i="7" s="1"/>
  <c r="AC1258" i="7" s="1"/>
  <c r="AC1257" i="7" s="1"/>
  <c r="AC1256" i="7" s="1"/>
  <c r="AC1255" i="7" s="1"/>
  <c r="AC1254" i="7" s="1"/>
  <c r="AC1253" i="7" s="1"/>
  <c r="AC1252" i="7" s="1"/>
  <c r="AC1251" i="7" s="1"/>
  <c r="AC1250" i="7" s="1"/>
  <c r="AC1249" i="7" s="1"/>
  <c r="AC1248" i="7" s="1"/>
  <c r="AC1247" i="7" s="1"/>
  <c r="AC1246" i="7" s="1"/>
  <c r="AC1245" i="7" s="1"/>
  <c r="AC1244" i="7" s="1"/>
  <c r="AC1243" i="7" s="1"/>
  <c r="AC1242" i="7" s="1"/>
  <c r="AC1241" i="7" s="1"/>
  <c r="AC1240" i="7" s="1"/>
  <c r="AC1239" i="7" s="1"/>
  <c r="AC1238" i="7" s="1"/>
  <c r="AC1237" i="7" s="1"/>
  <c r="AC1236" i="7" s="1"/>
  <c r="AC1235" i="7" s="1"/>
  <c r="AC1234" i="7" s="1"/>
  <c r="AC1233" i="7" s="1"/>
  <c r="AC1232" i="7" s="1"/>
  <c r="AC1231" i="7" s="1"/>
  <c r="AC1230" i="7" s="1"/>
  <c r="AC1271" i="7"/>
  <c r="AC1299" i="7"/>
  <c r="AC1298" i="7" s="1"/>
  <c r="AC1297" i="7" s="1"/>
  <c r="AC1296" i="7" s="1"/>
  <c r="AC1295" i="7" s="1"/>
  <c r="AC1294" i="7" s="1"/>
  <c r="AC1293" i="7" s="1"/>
  <c r="AC1292" i="7" s="1"/>
  <c r="AC1291" i="7" s="1"/>
  <c r="AC1290" i="7" s="1"/>
  <c r="AC1289" i="7" s="1"/>
  <c r="AC1288" i="7" s="1"/>
  <c r="AC1287" i="7" s="1"/>
  <c r="AC1286" i="7" s="1"/>
  <c r="AC1285" i="7" s="1"/>
  <c r="AC1284" i="7" s="1"/>
  <c r="AC1283" i="7" s="1"/>
  <c r="AC1282" i="7" s="1"/>
  <c r="AC1281" i="7" s="1"/>
  <c r="AC1280" i="7" s="1"/>
  <c r="AC1279" i="7" s="1"/>
  <c r="AC1278" i="7" s="1"/>
  <c r="AC1277" i="7" s="1"/>
  <c r="AC1276" i="7" s="1"/>
  <c r="AC1275" i="7" s="1"/>
  <c r="AC1274" i="7" s="1"/>
  <c r="AC1273" i="7" s="1"/>
  <c r="AC1272" i="7" s="1"/>
  <c r="AC1303" i="7"/>
  <c r="AC1302" i="7" s="1"/>
  <c r="AC1301" i="7" s="1"/>
  <c r="AC1300" i="7" s="1"/>
  <c r="AC1305" i="7"/>
  <c r="AC1304" i="7" s="1"/>
  <c r="AC1343" i="7"/>
  <c r="AC1342" i="7" s="1"/>
  <c r="AC1341" i="7" s="1"/>
  <c r="AC1340" i="7" s="1"/>
  <c r="AC1339" i="7" s="1"/>
  <c r="AC1338" i="7" s="1"/>
  <c r="AC1337" i="7" s="1"/>
  <c r="AC1336" i="7" s="1"/>
  <c r="AC1335" i="7" s="1"/>
  <c r="AC1334" i="7" s="1"/>
  <c r="AC1333" i="7" s="1"/>
  <c r="AC1332" i="7" s="1"/>
  <c r="AC1331" i="7" s="1"/>
  <c r="AC1330" i="7" s="1"/>
  <c r="AC1329" i="7" s="1"/>
  <c r="AC1328" i="7" s="1"/>
  <c r="AC1327" i="7" s="1"/>
  <c r="AC1326" i="7" s="1"/>
  <c r="AC1325" i="7" s="1"/>
  <c r="AC1324" i="7" s="1"/>
  <c r="AC1323" i="7" s="1"/>
  <c r="AC1322" i="7" s="1"/>
  <c r="AC1321" i="7" s="1"/>
  <c r="AC1320" i="7" s="1"/>
  <c r="AC1319" i="7" s="1"/>
  <c r="AC1318" i="7" s="1"/>
  <c r="AC1317" i="7" s="1"/>
  <c r="AC1316" i="7" s="1"/>
  <c r="AC1315" i="7" s="1"/>
  <c r="AC1314" i="7" s="1"/>
  <c r="AC1313" i="7" s="1"/>
  <c r="AC1312" i="7" s="1"/>
  <c r="AC1311" i="7" s="1"/>
  <c r="AC1310" i="7" s="1"/>
  <c r="AC1309" i="7" s="1"/>
  <c r="AC1308" i="7" s="1"/>
  <c r="AC1307" i="7" s="1"/>
  <c r="AC1306" i="7" s="1"/>
  <c r="AC1347" i="7"/>
  <c r="AC1346" i="7" s="1"/>
  <c r="AC1345" i="7" s="1"/>
  <c r="AC1344" i="7" s="1"/>
  <c r="AC1348" i="7"/>
  <c r="AC1349" i="7"/>
  <c r="AC1350" i="7"/>
  <c r="AC1351" i="7"/>
  <c r="AC1352" i="7"/>
  <c r="AC1353" i="7"/>
  <c r="AC1355" i="7"/>
  <c r="AC1354" i="7" s="1"/>
  <c r="AC1387" i="7"/>
  <c r="AC1386" i="7" s="1"/>
  <c r="AC1385" i="7" s="1"/>
  <c r="AC1384" i="7" s="1"/>
  <c r="AC1383" i="7" s="1"/>
  <c r="AC1382" i="7" s="1"/>
  <c r="AC1381" i="7" s="1"/>
  <c r="AC1380" i="7" s="1"/>
  <c r="AC1379" i="7" s="1"/>
  <c r="AC1378" i="7" s="1"/>
  <c r="AC1377" i="7" s="1"/>
  <c r="AC1376" i="7" s="1"/>
  <c r="AC1375" i="7" s="1"/>
  <c r="AC1374" i="7" s="1"/>
  <c r="AC1373" i="7" s="1"/>
  <c r="AC1372" i="7" s="1"/>
  <c r="AC1371" i="7" s="1"/>
  <c r="AC1370" i="7" s="1"/>
  <c r="AC1369" i="7" s="1"/>
  <c r="AC1368" i="7" s="1"/>
  <c r="AC1367" i="7" s="1"/>
  <c r="AC1366" i="7" s="1"/>
  <c r="AC1365" i="7" s="1"/>
  <c r="AC1364" i="7" s="1"/>
  <c r="AC1363" i="7" s="1"/>
  <c r="AC1362" i="7" s="1"/>
  <c r="AC1361" i="7" s="1"/>
  <c r="AC1360" i="7" s="1"/>
  <c r="AC1359" i="7" s="1"/>
  <c r="AC1358" i="7" s="1"/>
  <c r="AC1357" i="7" s="1"/>
  <c r="AC1356" i="7" s="1"/>
  <c r="AC1390" i="7"/>
  <c r="AC1389" i="7" s="1"/>
  <c r="AC1388" i="7" s="1"/>
  <c r="AC1391" i="7"/>
  <c r="AC1392" i="7"/>
  <c r="AC1411" i="7"/>
  <c r="AC1410" i="7" s="1"/>
  <c r="AC1409" i="7" s="1"/>
  <c r="AC1408" i="7" s="1"/>
  <c r="AC1407" i="7" s="1"/>
  <c r="AC1406" i="7" s="1"/>
  <c r="AC1405" i="7" s="1"/>
  <c r="AC1404" i="7" s="1"/>
  <c r="AC1403" i="7" s="1"/>
  <c r="AC1402" i="7" s="1"/>
  <c r="AC1401" i="7" s="1"/>
  <c r="AC1400" i="7" s="1"/>
  <c r="AC1399" i="7" s="1"/>
  <c r="AC1398" i="7" s="1"/>
  <c r="AC1397" i="7" s="1"/>
  <c r="AC1396" i="7" s="1"/>
  <c r="AC1395" i="7" s="1"/>
  <c r="AC1394" i="7" s="1"/>
  <c r="AC1393" i="7" s="1"/>
  <c r="AC1415" i="7"/>
  <c r="AC1414" i="7" s="1"/>
  <c r="AC1413" i="7" s="1"/>
  <c r="AC1412" i="7" s="1"/>
  <c r="AC1418" i="7"/>
  <c r="AC1417" i="7" s="1"/>
  <c r="AC1416" i="7" s="1"/>
  <c r="AC1439" i="7"/>
  <c r="AC1438" i="7" s="1"/>
  <c r="AC1437" i="7" s="1"/>
  <c r="AC1436" i="7" s="1"/>
  <c r="AC1435" i="7" s="1"/>
  <c r="AC1434" i="7" s="1"/>
  <c r="AC1433" i="7" s="1"/>
  <c r="AC1432" i="7" s="1"/>
  <c r="AC1431" i="7" s="1"/>
  <c r="AC1430" i="7" s="1"/>
  <c r="AC1429" i="7" s="1"/>
  <c r="AC1428" i="7" s="1"/>
  <c r="AC1427" i="7" s="1"/>
  <c r="AC1426" i="7" s="1"/>
  <c r="AC1425" i="7" s="1"/>
  <c r="AC1424" i="7" s="1"/>
  <c r="AC1423" i="7" s="1"/>
  <c r="AC1422" i="7" s="1"/>
  <c r="AC1421" i="7" s="1"/>
  <c r="AC1420" i="7" s="1"/>
  <c r="AC1419" i="7" s="1"/>
  <c r="AC1440" i="7"/>
  <c r="AC1441" i="7"/>
  <c r="AC1442" i="7"/>
  <c r="AC1443" i="7"/>
  <c r="AC1467" i="7"/>
  <c r="AC1466" i="7" s="1"/>
  <c r="AC1465" i="7" s="1"/>
  <c r="AC1464" i="7" s="1"/>
  <c r="AC1463" i="7" s="1"/>
  <c r="AC1462" i="7" s="1"/>
  <c r="AC1461" i="7" s="1"/>
  <c r="AC1460" i="7" s="1"/>
  <c r="AC1459" i="7" s="1"/>
  <c r="AC1458" i="7" s="1"/>
  <c r="AC1457" i="7" s="1"/>
  <c r="AC1456" i="7" s="1"/>
  <c r="AC1455" i="7" s="1"/>
  <c r="AC1454" i="7" s="1"/>
  <c r="AC1453" i="7" s="1"/>
  <c r="AC1452" i="7" s="1"/>
  <c r="AC1451" i="7" s="1"/>
  <c r="AC1450" i="7" s="1"/>
  <c r="AC1449" i="7" s="1"/>
  <c r="AC1448" i="7" s="1"/>
  <c r="AC1447" i="7" s="1"/>
  <c r="AC1446" i="7" s="1"/>
  <c r="AC1445" i="7" s="1"/>
  <c r="AC1444" i="7" s="1"/>
  <c r="AC1470" i="7"/>
  <c r="AC1469" i="7" s="1"/>
  <c r="AC1468" i="7" s="1"/>
  <c r="AC1471" i="7"/>
  <c r="AC1472" i="7"/>
  <c r="AC1473" i="7"/>
  <c r="AC1479" i="7"/>
  <c r="AC1478" i="7" s="1"/>
  <c r="AC1477" i="7" s="1"/>
  <c r="AC1476" i="7" s="1"/>
  <c r="AC1475" i="7" s="1"/>
  <c r="AC1474" i="7" s="1"/>
  <c r="AC1503" i="7"/>
  <c r="AC1502" i="7" s="1"/>
  <c r="AC1501" i="7" s="1"/>
  <c r="AC1500" i="7" s="1"/>
  <c r="AC1499" i="7" s="1"/>
  <c r="AC1498" i="7" s="1"/>
  <c r="AC1497" i="7" s="1"/>
  <c r="AC1496" i="7" s="1"/>
  <c r="AC1495" i="7" s="1"/>
  <c r="AC1494" i="7" s="1"/>
  <c r="AC1493" i="7" s="1"/>
  <c r="AC1492" i="7" s="1"/>
  <c r="AC1491" i="7" s="1"/>
  <c r="AC1490" i="7" s="1"/>
  <c r="AC1489" i="7" s="1"/>
  <c r="AC1488" i="7" s="1"/>
  <c r="AC1487" i="7" s="1"/>
  <c r="AC1486" i="7" s="1"/>
  <c r="AC1485" i="7" s="1"/>
  <c r="AC1484" i="7" s="1"/>
  <c r="AC1483" i="7" s="1"/>
  <c r="AC1482" i="7" s="1"/>
  <c r="AC1481" i="7" s="1"/>
  <c r="AC1480" i="7" s="1"/>
  <c r="AC1506" i="7"/>
  <c r="AC1505" i="7" s="1"/>
  <c r="AC1504" i="7" s="1"/>
  <c r="AC1507" i="7"/>
  <c r="AC1527" i="7"/>
  <c r="AC1526" i="7" s="1"/>
  <c r="AC1525" i="7" s="1"/>
  <c r="AC1524" i="7" s="1"/>
  <c r="AC1523" i="7" s="1"/>
  <c r="AC1522" i="7" s="1"/>
  <c r="AC1521" i="7" s="1"/>
  <c r="AC1520" i="7" s="1"/>
  <c r="AC1519" i="7" s="1"/>
  <c r="AC1518" i="7" s="1"/>
  <c r="AC1517" i="7" s="1"/>
  <c r="AC1516" i="7" s="1"/>
  <c r="AC1515" i="7" s="1"/>
  <c r="AC1514" i="7" s="1"/>
  <c r="AC1513" i="7" s="1"/>
  <c r="AC1512" i="7" s="1"/>
  <c r="AC1511" i="7" s="1"/>
  <c r="AC1510" i="7" s="1"/>
  <c r="AC1509" i="7" s="1"/>
  <c r="AC1508" i="7" s="1"/>
  <c r="AC1542" i="7"/>
  <c r="AC1541" i="7" s="1"/>
  <c r="AC1540" i="7" s="1"/>
  <c r="AC1539" i="7" s="1"/>
  <c r="AC1538" i="7" s="1"/>
  <c r="AC1537" i="7" s="1"/>
  <c r="AC1536" i="7" s="1"/>
  <c r="AC1535" i="7" s="1"/>
  <c r="AC1534" i="7" s="1"/>
  <c r="AC1533" i="7" s="1"/>
  <c r="AC1532" i="7" s="1"/>
  <c r="AC1531" i="7" s="1"/>
  <c r="AC1530" i="7" s="1"/>
  <c r="AC1529" i="7" s="1"/>
  <c r="AC1528" i="7" s="1"/>
  <c r="AC1582" i="7"/>
  <c r="AC1581" i="7" s="1"/>
  <c r="AC1580" i="7" s="1"/>
  <c r="AC1579" i="7" s="1"/>
  <c r="AC1578" i="7" s="1"/>
  <c r="AC1577" i="7" s="1"/>
  <c r="AC1576" i="7" s="1"/>
  <c r="AC1575" i="7" s="1"/>
  <c r="AC1574" i="7" s="1"/>
  <c r="AC1573" i="7" s="1"/>
  <c r="AC1572" i="7" s="1"/>
  <c r="AC1571" i="7" s="1"/>
  <c r="AC1570" i="7" s="1"/>
  <c r="AC1569" i="7" s="1"/>
  <c r="AC1568" i="7" s="1"/>
  <c r="AC1567" i="7" s="1"/>
  <c r="AC1566" i="7" s="1"/>
  <c r="AC1565" i="7" s="1"/>
  <c r="AC1564" i="7" s="1"/>
  <c r="AC1563" i="7" s="1"/>
  <c r="AC1562" i="7" s="1"/>
  <c r="AC1561" i="7" s="1"/>
  <c r="AC1560" i="7" s="1"/>
  <c r="AC1559" i="7" s="1"/>
  <c r="AC1558" i="7" s="1"/>
  <c r="AC1557" i="7" s="1"/>
  <c r="AC1556" i="7" s="1"/>
  <c r="AC1555" i="7" s="1"/>
  <c r="AC1554" i="7" s="1"/>
  <c r="AC1553" i="7" s="1"/>
  <c r="AC1552" i="7" s="1"/>
  <c r="AC1551" i="7" s="1"/>
  <c r="AC1550" i="7" s="1"/>
  <c r="AC1549" i="7" s="1"/>
  <c r="AC1548" i="7" s="1"/>
  <c r="AC1547" i="7" s="1"/>
  <c r="AC1546" i="7" s="1"/>
  <c r="AC1545" i="7" s="1"/>
  <c r="AC1544" i="7" s="1"/>
  <c r="AC1543" i="7" s="1"/>
  <c r="AC1583" i="7"/>
  <c r="AC1598" i="7"/>
  <c r="AC1597" i="7" s="1"/>
  <c r="AC1596" i="7" s="1"/>
  <c r="AC1595" i="7" s="1"/>
  <c r="AC1594" i="7" s="1"/>
  <c r="AC1593" i="7" s="1"/>
  <c r="AC1592" i="7" s="1"/>
  <c r="AC1591" i="7" s="1"/>
  <c r="AC1590" i="7" s="1"/>
  <c r="AC1589" i="7" s="1"/>
  <c r="AC1588" i="7" s="1"/>
  <c r="AC1587" i="7" s="1"/>
  <c r="AC1586" i="7" s="1"/>
  <c r="AC1585" i="7" s="1"/>
  <c r="AC1584" i="7" s="1"/>
  <c r="AC1614" i="7"/>
  <c r="AC1613" i="7" s="1"/>
  <c r="AC1612" i="7" s="1"/>
  <c r="AC1611" i="7" s="1"/>
  <c r="AC1610" i="7" s="1"/>
  <c r="AC1609" i="7" s="1"/>
  <c r="AC1608" i="7" s="1"/>
  <c r="AC1607" i="7" s="1"/>
  <c r="AC1606" i="7" s="1"/>
  <c r="AC1605" i="7" s="1"/>
  <c r="AC1604" i="7" s="1"/>
  <c r="AC1603" i="7" s="1"/>
  <c r="AC1602" i="7" s="1"/>
  <c r="AC1601" i="7" s="1"/>
  <c r="AC1600" i="7" s="1"/>
  <c r="AC1599" i="7" s="1"/>
  <c r="AC1615" i="7"/>
  <c r="AC1618" i="7"/>
  <c r="AC1617" i="7" s="1"/>
  <c r="AC1616" i="7" s="1"/>
  <c r="AC1619" i="7"/>
  <c r="AC1620" i="7"/>
  <c r="AC1659" i="7"/>
  <c r="AC1658" i="7" s="1"/>
  <c r="AC1657" i="7" s="1"/>
  <c r="AC1656" i="7" s="1"/>
  <c r="AC1655" i="7" s="1"/>
  <c r="AC1654" i="7" s="1"/>
  <c r="AC1653" i="7" s="1"/>
  <c r="AC1652" i="7" s="1"/>
  <c r="AC1651" i="7" s="1"/>
  <c r="AC1650" i="7" s="1"/>
  <c r="AC1649" i="7" s="1"/>
  <c r="AC1648" i="7" s="1"/>
  <c r="AC1647" i="7" s="1"/>
  <c r="AC1646" i="7" s="1"/>
  <c r="AC1645" i="7" s="1"/>
  <c r="AC1644" i="7" s="1"/>
  <c r="AC1643" i="7" s="1"/>
  <c r="AC1642" i="7" s="1"/>
  <c r="AC1641" i="7" s="1"/>
  <c r="AC1640" i="7" s="1"/>
  <c r="AC1639" i="7" s="1"/>
  <c r="AC1638" i="7" s="1"/>
  <c r="AC1637" i="7" s="1"/>
  <c r="AC1636" i="7" s="1"/>
  <c r="AC1635" i="7" s="1"/>
  <c r="AC1634" i="7" s="1"/>
  <c r="AC1633" i="7" s="1"/>
  <c r="AC1632" i="7" s="1"/>
  <c r="AC1631" i="7" s="1"/>
  <c r="AC1630" i="7" s="1"/>
  <c r="AC1629" i="7" s="1"/>
  <c r="AC1628" i="7" s="1"/>
  <c r="AC1627" i="7" s="1"/>
  <c r="AC1626" i="7" s="1"/>
  <c r="AC1625" i="7" s="1"/>
  <c r="AC1624" i="7" s="1"/>
  <c r="AC1623" i="7" s="1"/>
  <c r="AC1622" i="7" s="1"/>
  <c r="AC1621" i="7" s="1"/>
  <c r="AC1660" i="7"/>
  <c r="AC1698" i="7"/>
  <c r="AC1697" i="7" s="1"/>
  <c r="AC1696" i="7" s="1"/>
  <c r="AC1695" i="7" s="1"/>
  <c r="AC1694" i="7" s="1"/>
  <c r="AC1693" i="7" s="1"/>
  <c r="AC1692" i="7" s="1"/>
  <c r="AC1691" i="7" s="1"/>
  <c r="AC1690" i="7" s="1"/>
  <c r="AC1689" i="7" s="1"/>
  <c r="AC1688" i="7" s="1"/>
  <c r="AC1687" i="7" s="1"/>
  <c r="AC1686" i="7" s="1"/>
  <c r="AC1685" i="7" s="1"/>
  <c r="AC1684" i="7" s="1"/>
  <c r="AC1683" i="7" s="1"/>
  <c r="AC1682" i="7" s="1"/>
  <c r="AC1681" i="7" s="1"/>
  <c r="AC1680" i="7" s="1"/>
  <c r="AC1679" i="7" s="1"/>
  <c r="AC1678" i="7" s="1"/>
  <c r="AC1677" i="7" s="1"/>
  <c r="AC1676" i="7" s="1"/>
  <c r="AC1675" i="7" s="1"/>
  <c r="AC1674" i="7" s="1"/>
  <c r="AC1673" i="7" s="1"/>
  <c r="AC1672" i="7" s="1"/>
  <c r="AC1671" i="7" s="1"/>
  <c r="AC1670" i="7" s="1"/>
  <c r="AC1669" i="7" s="1"/>
  <c r="AC1668" i="7" s="1"/>
  <c r="AC1667" i="7" s="1"/>
  <c r="AC1666" i="7" s="1"/>
  <c r="AC1665" i="7" s="1"/>
  <c r="AC1664" i="7" s="1"/>
  <c r="AC1663" i="7" s="1"/>
  <c r="AC1662" i="7" s="1"/>
  <c r="AC1661" i="7" s="1"/>
  <c r="AC1699" i="7"/>
  <c r="AC1700" i="7"/>
  <c r="AC1741" i="7"/>
  <c r="AC1740" i="7" s="1"/>
  <c r="AC1739" i="7" s="1"/>
  <c r="AC1738" i="7" s="1"/>
  <c r="AC1737" i="7" s="1"/>
  <c r="AC1736" i="7" s="1"/>
  <c r="AC1735" i="7" s="1"/>
  <c r="AC1734" i="7" s="1"/>
  <c r="AC1733" i="7" s="1"/>
  <c r="AC1732" i="7" s="1"/>
  <c r="AC1731" i="7" s="1"/>
  <c r="AC1730" i="7" s="1"/>
  <c r="AC1729" i="7" s="1"/>
  <c r="AC1728" i="7" s="1"/>
  <c r="AC1727" i="7" s="1"/>
  <c r="AC1726" i="7" s="1"/>
  <c r="AC1725" i="7" s="1"/>
  <c r="AC1724" i="7" s="1"/>
  <c r="AC1723" i="7" s="1"/>
  <c r="AC1722" i="7" s="1"/>
  <c r="AC1721" i="7" s="1"/>
  <c r="AC1720" i="7" s="1"/>
  <c r="AC1719" i="7" s="1"/>
  <c r="AC1718" i="7" s="1"/>
  <c r="AC1717" i="7" s="1"/>
  <c r="AC1716" i="7" s="1"/>
  <c r="AC1715" i="7" s="1"/>
  <c r="AC1714" i="7" s="1"/>
  <c r="AC1713" i="7" s="1"/>
  <c r="AC1712" i="7" s="1"/>
  <c r="AC1711" i="7" s="1"/>
  <c r="AC1710" i="7" s="1"/>
  <c r="AC1709" i="7" s="1"/>
  <c r="AC1708" i="7" s="1"/>
  <c r="AC1707" i="7" s="1"/>
  <c r="AC1706" i="7" s="1"/>
  <c r="AC1705" i="7" s="1"/>
  <c r="AC1704" i="7" s="1"/>
  <c r="AC1703" i="7" s="1"/>
  <c r="AC1702" i="7" s="1"/>
  <c r="AC1701" i="7" s="1"/>
  <c r="AC1745" i="7"/>
  <c r="AC1744" i="7" s="1"/>
  <c r="AC1743" i="7" s="1"/>
  <c r="AC1742" i="7" s="1"/>
  <c r="AC1746" i="7"/>
  <c r="AC1747" i="7"/>
  <c r="AC1781" i="7"/>
  <c r="AC1780" i="7" s="1"/>
  <c r="AC1779" i="7" s="1"/>
  <c r="AC1778" i="7" s="1"/>
  <c r="AC1777" i="7" s="1"/>
  <c r="AC1776" i="7" s="1"/>
  <c r="AC1775" i="7" s="1"/>
  <c r="AC1774" i="7" s="1"/>
  <c r="AC1773" i="7" s="1"/>
  <c r="AC1772" i="7" s="1"/>
  <c r="AC1771" i="7" s="1"/>
  <c r="AC1770" i="7" s="1"/>
  <c r="AC1769" i="7" s="1"/>
  <c r="AC1768" i="7" s="1"/>
  <c r="AC1767" i="7" s="1"/>
  <c r="AC1766" i="7" s="1"/>
  <c r="AC1765" i="7" s="1"/>
  <c r="AC1764" i="7" s="1"/>
  <c r="AC1763" i="7" s="1"/>
  <c r="AC1762" i="7" s="1"/>
  <c r="AC1761" i="7" s="1"/>
  <c r="AC1760" i="7" s="1"/>
  <c r="AC1759" i="7" s="1"/>
  <c r="AC1758" i="7" s="1"/>
  <c r="AC1757" i="7" s="1"/>
  <c r="AC1756" i="7" s="1"/>
  <c r="AC1755" i="7" s="1"/>
  <c r="AC1754" i="7" s="1"/>
  <c r="AC1753" i="7" s="1"/>
  <c r="AC1752" i="7" s="1"/>
  <c r="AC1751" i="7" s="1"/>
  <c r="AC1750" i="7" s="1"/>
  <c r="AC1749" i="7" s="1"/>
  <c r="AC1748" i="7" s="1"/>
  <c r="AC1782" i="7"/>
  <c r="AC1783" i="7"/>
  <c r="AC1809" i="7"/>
  <c r="AC1808" i="7" s="1"/>
  <c r="AC1807" i="7" s="1"/>
  <c r="AC1806" i="7" s="1"/>
  <c r="AC1805" i="7" s="1"/>
  <c r="AC1804" i="7" s="1"/>
  <c r="AC1803" i="7" s="1"/>
  <c r="AC1802" i="7" s="1"/>
  <c r="AC1801" i="7" s="1"/>
  <c r="AC1800" i="7" s="1"/>
  <c r="AC1799" i="7" s="1"/>
  <c r="AC1798" i="7" s="1"/>
  <c r="AC1797" i="7" s="1"/>
  <c r="AC1796" i="7" s="1"/>
  <c r="AC1795" i="7" s="1"/>
  <c r="AC1794" i="7" s="1"/>
  <c r="AC1793" i="7" s="1"/>
  <c r="AC1792" i="7" s="1"/>
  <c r="AC1791" i="7" s="1"/>
  <c r="AC1790" i="7" s="1"/>
  <c r="AC1789" i="7" s="1"/>
  <c r="AC1788" i="7" s="1"/>
  <c r="AC1787" i="7" s="1"/>
  <c r="AC1786" i="7" s="1"/>
  <c r="AC1785" i="7" s="1"/>
  <c r="AC1784" i="7" s="1"/>
  <c r="AC1810" i="7"/>
  <c r="AC1811" i="7"/>
  <c r="AC1812" i="7"/>
  <c r="AC1813" i="7"/>
  <c r="AC1814" i="7"/>
  <c r="AC1815" i="7"/>
  <c r="AC1816" i="7"/>
  <c r="AC1817" i="7"/>
  <c r="AC1818" i="7"/>
  <c r="AC1836" i="7"/>
  <c r="AC1835" i="7" s="1"/>
  <c r="AC1834" i="7" s="1"/>
  <c r="AC1833" i="7" s="1"/>
  <c r="AC1832" i="7" s="1"/>
  <c r="AC1831" i="7" s="1"/>
  <c r="AC1830" i="7" s="1"/>
  <c r="AC1829" i="7" s="1"/>
  <c r="AC1828" i="7" s="1"/>
  <c r="AC1827" i="7" s="1"/>
  <c r="AC1826" i="7" s="1"/>
  <c r="AC1825" i="7" s="1"/>
  <c r="AC1824" i="7" s="1"/>
  <c r="AC1823" i="7" s="1"/>
  <c r="AC1822" i="7" s="1"/>
  <c r="AC1821" i="7" s="1"/>
  <c r="AC1820" i="7" s="1"/>
  <c r="AC1819" i="7" s="1"/>
  <c r="AC1841" i="7"/>
  <c r="AC1840" i="7" s="1"/>
  <c r="AC1839" i="7" s="1"/>
  <c r="AC1838" i="7" s="1"/>
  <c r="AC1837" i="7" s="1"/>
  <c r="AC1842" i="7"/>
  <c r="AC1843" i="7"/>
  <c r="AC1844" i="7"/>
  <c r="AC1845" i="7"/>
  <c r="AC1846" i="7"/>
  <c r="AC1847" i="7"/>
  <c r="AC1868" i="7"/>
  <c r="AC1867" i="7" s="1"/>
  <c r="AC1866" i="7" s="1"/>
  <c r="AC1865" i="7" s="1"/>
  <c r="AC1864" i="7" s="1"/>
  <c r="AC1863" i="7" s="1"/>
  <c r="AC1862" i="7" s="1"/>
  <c r="AC1861" i="7" s="1"/>
  <c r="AC1860" i="7" s="1"/>
  <c r="AC1859" i="7" s="1"/>
  <c r="AC1858" i="7" s="1"/>
  <c r="AC1857" i="7" s="1"/>
  <c r="AC1856" i="7" s="1"/>
  <c r="AC1855" i="7" s="1"/>
  <c r="AC1854" i="7" s="1"/>
  <c r="AC1853" i="7" s="1"/>
  <c r="AC1852" i="7" s="1"/>
  <c r="AC1851" i="7" s="1"/>
  <c r="AC1850" i="7" s="1"/>
  <c r="AC1849" i="7" s="1"/>
  <c r="AC1848" i="7" s="1"/>
  <c r="AC1876" i="7"/>
  <c r="AC1875" i="7" s="1"/>
  <c r="AC1874" i="7" s="1"/>
  <c r="AC1873" i="7" s="1"/>
  <c r="AC1872" i="7" s="1"/>
  <c r="AC1871" i="7" s="1"/>
  <c r="AC1870" i="7" s="1"/>
  <c r="AC1869" i="7" s="1"/>
  <c r="AC1877" i="7"/>
  <c r="AC1878" i="7"/>
  <c r="AC1879" i="7"/>
  <c r="AC1920" i="7"/>
  <c r="AC1919" i="7" s="1"/>
  <c r="AC1918" i="7" s="1"/>
  <c r="AC1917" i="7" s="1"/>
  <c r="AC1916" i="7" s="1"/>
  <c r="AC1915" i="7" s="1"/>
  <c r="AC1914" i="7" s="1"/>
  <c r="AC1913" i="7" s="1"/>
  <c r="AC1912" i="7" s="1"/>
  <c r="AC1911" i="7" s="1"/>
  <c r="AC1910" i="7" s="1"/>
  <c r="AC1909" i="7" s="1"/>
  <c r="AC1908" i="7" s="1"/>
  <c r="AC1907" i="7" s="1"/>
  <c r="AC1906" i="7" s="1"/>
  <c r="AC1905" i="7" s="1"/>
  <c r="AC1904" i="7" s="1"/>
  <c r="AC1903" i="7" s="1"/>
  <c r="AC1902" i="7" s="1"/>
  <c r="AC1901" i="7" s="1"/>
  <c r="AC1900" i="7" s="1"/>
  <c r="AC1899" i="7" s="1"/>
  <c r="AC1898" i="7" s="1"/>
  <c r="AC1897" i="7" s="1"/>
  <c r="AC1896" i="7" s="1"/>
  <c r="AC1895" i="7" s="1"/>
  <c r="AC1894" i="7" s="1"/>
  <c r="AC1893" i="7" s="1"/>
  <c r="AC1892" i="7" s="1"/>
  <c r="AC1891" i="7" s="1"/>
  <c r="AC1890" i="7" s="1"/>
  <c r="AC1889" i="7" s="1"/>
  <c r="AC1888" i="7" s="1"/>
  <c r="AC1887" i="7" s="1"/>
  <c r="AC1886" i="7" s="1"/>
  <c r="AC1885" i="7" s="1"/>
  <c r="AC1884" i="7" s="1"/>
  <c r="AC1883" i="7" s="1"/>
  <c r="AC1882" i="7" s="1"/>
  <c r="AC1881" i="7" s="1"/>
  <c r="AC1880" i="7" s="1"/>
  <c r="AC1925" i="7"/>
  <c r="AC1924" i="7" s="1"/>
  <c r="AC1923" i="7" s="1"/>
  <c r="AC1922" i="7" s="1"/>
  <c r="AC1921" i="7" s="1"/>
  <c r="AC1960" i="7"/>
  <c r="AC1959" i="7" s="1"/>
  <c r="AC1958" i="7" s="1"/>
  <c r="AC1957" i="7" s="1"/>
  <c r="AC1956" i="7" s="1"/>
  <c r="AC1955" i="7" s="1"/>
  <c r="AC1954" i="7" s="1"/>
  <c r="AC1953" i="7" s="1"/>
  <c r="AC1952" i="7" s="1"/>
  <c r="AC1951" i="7" s="1"/>
  <c r="AC1950" i="7" s="1"/>
  <c r="AC1949" i="7" s="1"/>
  <c r="AC1948" i="7" s="1"/>
  <c r="AC1947" i="7" s="1"/>
  <c r="AC1946" i="7" s="1"/>
  <c r="AC1945" i="7" s="1"/>
  <c r="AC1944" i="7" s="1"/>
  <c r="AC1943" i="7" s="1"/>
  <c r="AC1942" i="7" s="1"/>
  <c r="AC1941" i="7" s="1"/>
  <c r="AC1940" i="7" s="1"/>
  <c r="AC1939" i="7" s="1"/>
  <c r="AC1938" i="7" s="1"/>
  <c r="AC1937" i="7" s="1"/>
  <c r="AC1936" i="7" s="1"/>
  <c r="AC1935" i="7" s="1"/>
  <c r="AC1934" i="7" s="1"/>
  <c r="AC1933" i="7" s="1"/>
  <c r="AC1932" i="7" s="1"/>
  <c r="AC1931" i="7" s="1"/>
  <c r="AC1930" i="7" s="1"/>
  <c r="AC1929" i="7" s="1"/>
  <c r="AC1928" i="7" s="1"/>
  <c r="AC1927" i="7" s="1"/>
  <c r="AC1926" i="7" s="1"/>
  <c r="AC1961" i="7"/>
  <c r="AC1962" i="7"/>
  <c r="AC1963" i="7"/>
  <c r="AC1964" i="7"/>
  <c r="AC1965" i="7"/>
  <c r="AC1966" i="7"/>
  <c r="AC1967" i="7"/>
  <c r="AC1968" i="7"/>
  <c r="AC1969" i="7"/>
  <c r="AC1970" i="7"/>
  <c r="AC1971" i="7"/>
  <c r="AC1972" i="7"/>
  <c r="AC1973" i="7"/>
  <c r="AC1974" i="7"/>
  <c r="AC1975" i="7"/>
  <c r="AC1976" i="7"/>
  <c r="AC1977" i="7"/>
  <c r="AC1978" i="7"/>
  <c r="AC1979" i="7"/>
  <c r="AC1980" i="7"/>
  <c r="AC1981" i="7"/>
  <c r="AC1982" i="7"/>
  <c r="AC1983" i="7"/>
  <c r="AC1984" i="7"/>
  <c r="AC1985" i="7"/>
  <c r="AC1986" i="7"/>
  <c r="AC1987" i="7"/>
  <c r="AC1988" i="7"/>
  <c r="AC1989" i="7"/>
  <c r="AC1990" i="7"/>
  <c r="AC1991" i="7"/>
  <c r="AC1992" i="7"/>
  <c r="AC1993" i="7"/>
  <c r="AC1994" i="7"/>
  <c r="AC1995" i="7"/>
  <c r="AC1996" i="7"/>
  <c r="AC1997" i="7"/>
  <c r="AC1998" i="7"/>
  <c r="AC1999" i="7"/>
  <c r="AC2000" i="7"/>
  <c r="AC2001" i="7"/>
  <c r="AC2002" i="7"/>
  <c r="AC2003" i="7"/>
  <c r="AC2004" i="7"/>
  <c r="AC2005" i="7"/>
  <c r="AC2006" i="7"/>
  <c r="AC2007" i="7"/>
  <c r="AC2008" i="7"/>
  <c r="AC2009" i="7"/>
  <c r="AC2010" i="7"/>
  <c r="AC2011" i="7"/>
  <c r="AC2012" i="7"/>
  <c r="AC2013" i="7"/>
  <c r="AC2014" i="7"/>
  <c r="AC2015" i="7"/>
  <c r="AC2016" i="7"/>
  <c r="AC2017" i="7"/>
  <c r="AC2018" i="7"/>
  <c r="AC2019" i="7"/>
  <c r="AC2020" i="7"/>
  <c r="AC2021" i="7"/>
  <c r="AC2057" i="7"/>
  <c r="AC2056" i="7" s="1"/>
  <c r="AC2055" i="7" s="1"/>
  <c r="AC2054" i="7" s="1"/>
  <c r="AC2053" i="7" s="1"/>
  <c r="AC2052" i="7" s="1"/>
  <c r="AC2051" i="7" s="1"/>
  <c r="AC2050" i="7" s="1"/>
  <c r="AC2049" i="7" s="1"/>
  <c r="AC2048" i="7" s="1"/>
  <c r="AC2047" i="7" s="1"/>
  <c r="AC2046" i="7" s="1"/>
  <c r="AC2045" i="7" s="1"/>
  <c r="AC2044" i="7" s="1"/>
  <c r="AC2043" i="7" s="1"/>
  <c r="AC2042" i="7" s="1"/>
  <c r="AC2041" i="7" s="1"/>
  <c r="AC2040" i="7" s="1"/>
  <c r="AC2039" i="7" s="1"/>
  <c r="AC2038" i="7" s="1"/>
  <c r="AC2037" i="7" s="1"/>
  <c r="AC2036" i="7" s="1"/>
  <c r="AC2035" i="7" s="1"/>
  <c r="AC2034" i="7" s="1"/>
  <c r="AC2033" i="7" s="1"/>
  <c r="AC2032" i="7" s="1"/>
  <c r="AC2031" i="7" s="1"/>
  <c r="AC2030" i="7" s="1"/>
  <c r="AC2029" i="7" s="1"/>
  <c r="AC2028" i="7" s="1"/>
  <c r="AC2027" i="7" s="1"/>
  <c r="AC2026" i="7" s="1"/>
  <c r="AC2025" i="7" s="1"/>
  <c r="AC2024" i="7" s="1"/>
  <c r="AC2023" i="7" s="1"/>
  <c r="AC2022" i="7" s="1"/>
  <c r="AC2058" i="7"/>
  <c r="AC2093" i="7"/>
  <c r="AC2092" i="7" s="1"/>
  <c r="AC2091" i="7" s="1"/>
  <c r="AC2090" i="7" s="1"/>
  <c r="AC2089" i="7" s="1"/>
  <c r="AC2088" i="7" s="1"/>
  <c r="AC2087" i="7" s="1"/>
  <c r="AC2086" i="7" s="1"/>
  <c r="AC2085" i="7" s="1"/>
  <c r="AC2084" i="7" s="1"/>
  <c r="AC2083" i="7" s="1"/>
  <c r="AC2082" i="7" s="1"/>
  <c r="AC2081" i="7" s="1"/>
  <c r="AC2080" i="7" s="1"/>
  <c r="AC2079" i="7" s="1"/>
  <c r="AC2078" i="7" s="1"/>
  <c r="AC2077" i="7" s="1"/>
  <c r="AC2076" i="7" s="1"/>
  <c r="AC2075" i="7" s="1"/>
  <c r="AC2074" i="7" s="1"/>
  <c r="AC2073" i="7" s="1"/>
  <c r="AC2072" i="7" s="1"/>
  <c r="AC2071" i="7" s="1"/>
  <c r="AC2070" i="7" s="1"/>
  <c r="AC2069" i="7" s="1"/>
  <c r="AC2068" i="7" s="1"/>
  <c r="AC2067" i="7" s="1"/>
  <c r="AC2066" i="7" s="1"/>
  <c r="AC2065" i="7" s="1"/>
  <c r="AC2064" i="7" s="1"/>
  <c r="AC2063" i="7" s="1"/>
  <c r="AC2062" i="7" s="1"/>
  <c r="AC2061" i="7" s="1"/>
  <c r="AC2060" i="7" s="1"/>
  <c r="AC2059" i="7" s="1"/>
  <c r="AC2094" i="7"/>
  <c r="AC2095" i="7"/>
  <c r="AC2096" i="7"/>
  <c r="AC2097" i="7"/>
  <c r="AC2125" i="7"/>
  <c r="AC2124" i="7" s="1"/>
  <c r="AC2123" i="7" s="1"/>
  <c r="AC2122" i="7" s="1"/>
  <c r="AC2121" i="7" s="1"/>
  <c r="AC2120" i="7" s="1"/>
  <c r="AC2119" i="7" s="1"/>
  <c r="AC2118" i="7" s="1"/>
  <c r="AC2117" i="7" s="1"/>
  <c r="AC2116" i="7" s="1"/>
  <c r="AC2115" i="7" s="1"/>
  <c r="AC2114" i="7" s="1"/>
  <c r="AC2113" i="7" s="1"/>
  <c r="AC2112" i="7" s="1"/>
  <c r="AC2111" i="7" s="1"/>
  <c r="AC2110" i="7" s="1"/>
  <c r="AC2109" i="7" s="1"/>
  <c r="AC2108" i="7" s="1"/>
  <c r="AC2107" i="7" s="1"/>
  <c r="AC2106" i="7" s="1"/>
  <c r="AC2105" i="7" s="1"/>
  <c r="AC2104" i="7" s="1"/>
  <c r="AC2103" i="7" s="1"/>
  <c r="AC2102" i="7" s="1"/>
  <c r="AC2101" i="7" s="1"/>
  <c r="AC2100" i="7" s="1"/>
  <c r="AC2099" i="7" s="1"/>
  <c r="AC2098" i="7" s="1"/>
  <c r="AC2129" i="7"/>
  <c r="AC2128" i="7" s="1"/>
  <c r="AC2127" i="7" s="1"/>
  <c r="AC2126" i="7" s="1"/>
  <c r="AC2130" i="7"/>
  <c r="AC2131" i="7"/>
  <c r="AC2132" i="7"/>
  <c r="AC2133" i="7"/>
  <c r="AC2169" i="7"/>
  <c r="AC2168" i="7" s="1"/>
  <c r="AC2167" i="7" s="1"/>
  <c r="AC2166" i="7" s="1"/>
  <c r="AC2165" i="7" s="1"/>
  <c r="AC2164" i="7" s="1"/>
  <c r="AC2163" i="7" s="1"/>
  <c r="AC2162" i="7" s="1"/>
  <c r="AC2161" i="7" s="1"/>
  <c r="AC2160" i="7" s="1"/>
  <c r="AC2159" i="7" s="1"/>
  <c r="AC2158" i="7" s="1"/>
  <c r="AC2157" i="7" s="1"/>
  <c r="AC2156" i="7" s="1"/>
  <c r="AC2155" i="7" s="1"/>
  <c r="AC2154" i="7" s="1"/>
  <c r="AC2153" i="7" s="1"/>
  <c r="AC2152" i="7" s="1"/>
  <c r="AC2151" i="7" s="1"/>
  <c r="AC2150" i="7" s="1"/>
  <c r="AC2149" i="7" s="1"/>
  <c r="AC2148" i="7" s="1"/>
  <c r="AC2147" i="7" s="1"/>
  <c r="AC2146" i="7" s="1"/>
  <c r="AC2145" i="7" s="1"/>
  <c r="AC2144" i="7" s="1"/>
  <c r="AC2143" i="7" s="1"/>
  <c r="AC2142" i="7" s="1"/>
  <c r="AC2141" i="7" s="1"/>
  <c r="AC2140" i="7" s="1"/>
  <c r="AC2139" i="7" s="1"/>
  <c r="AC2138" i="7" s="1"/>
  <c r="AC2137" i="7" s="1"/>
  <c r="AC2136" i="7" s="1"/>
  <c r="AC2135" i="7" s="1"/>
  <c r="AC2134" i="7" s="1"/>
  <c r="AC2177" i="7"/>
  <c r="AC2176" i="7" s="1"/>
  <c r="AC2175" i="7" s="1"/>
  <c r="AC2174" i="7" s="1"/>
  <c r="AC2173" i="7" s="1"/>
  <c r="AC2172" i="7" s="1"/>
  <c r="AC2171" i="7" s="1"/>
  <c r="AC2170" i="7" s="1"/>
  <c r="AC2180" i="7"/>
  <c r="AC2179" i="7" s="1"/>
  <c r="AC2178" i="7" s="1"/>
  <c r="AC2181" i="7"/>
  <c r="AC2182" i="7"/>
  <c r="AC2183" i="7"/>
  <c r="AC2221" i="7"/>
  <c r="AC2220" i="7" s="1"/>
  <c r="AC2219" i="7" s="1"/>
  <c r="AC2218" i="7" s="1"/>
  <c r="AC2217" i="7" s="1"/>
  <c r="AC2216" i="7" s="1"/>
  <c r="AC2215" i="7" s="1"/>
  <c r="AC2214" i="7" s="1"/>
  <c r="AC2213" i="7" s="1"/>
  <c r="AC2212" i="7" s="1"/>
  <c r="AC2211" i="7" s="1"/>
  <c r="AC2210" i="7" s="1"/>
  <c r="AC2209" i="7" s="1"/>
  <c r="AC2208" i="7" s="1"/>
  <c r="AC2207" i="7" s="1"/>
  <c r="AC2206" i="7" s="1"/>
  <c r="AC2205" i="7" s="1"/>
  <c r="AC2204" i="7" s="1"/>
  <c r="AC2203" i="7" s="1"/>
  <c r="AC2202" i="7" s="1"/>
  <c r="AC2201" i="7" s="1"/>
  <c r="AC2200" i="7" s="1"/>
  <c r="AC2199" i="7" s="1"/>
  <c r="AC2198" i="7" s="1"/>
  <c r="AC2197" i="7" s="1"/>
  <c r="AC2196" i="7" s="1"/>
  <c r="AC2195" i="7" s="1"/>
  <c r="AC2194" i="7" s="1"/>
  <c r="AC2193" i="7" s="1"/>
  <c r="AC2192" i="7" s="1"/>
  <c r="AC2191" i="7" s="1"/>
  <c r="AC2190" i="7" s="1"/>
  <c r="AC2189" i="7" s="1"/>
  <c r="AC2188" i="7" s="1"/>
  <c r="AC2187" i="7" s="1"/>
  <c r="AC2186" i="7" s="1"/>
  <c r="AC2185" i="7" s="1"/>
  <c r="AC2184" i="7" s="1"/>
  <c r="AC2222" i="7"/>
  <c r="AC2223" i="7"/>
  <c r="AC2224" i="7"/>
  <c r="AC2225" i="7"/>
  <c r="AC2249" i="7"/>
  <c r="AC2248" i="7" s="1"/>
  <c r="AC2247" i="7" s="1"/>
  <c r="AC2246" i="7" s="1"/>
  <c r="AC2245" i="7" s="1"/>
  <c r="AC2244" i="7" s="1"/>
  <c r="AC2243" i="7" s="1"/>
  <c r="AC2242" i="7" s="1"/>
  <c r="AC2241" i="7" s="1"/>
  <c r="AC2240" i="7" s="1"/>
  <c r="AC2239" i="7" s="1"/>
  <c r="AC2238" i="7" s="1"/>
  <c r="AC2237" i="7" s="1"/>
  <c r="AC2236" i="7" s="1"/>
  <c r="AC2235" i="7" s="1"/>
  <c r="AC2234" i="7" s="1"/>
  <c r="AC2233" i="7" s="1"/>
  <c r="AC2232" i="7" s="1"/>
  <c r="AC2231" i="7" s="1"/>
  <c r="AC2230" i="7" s="1"/>
  <c r="AC2229" i="7" s="1"/>
  <c r="AC2228" i="7" s="1"/>
  <c r="AC2227" i="7" s="1"/>
  <c r="AC2226" i="7" s="1"/>
  <c r="AC2250" i="7"/>
  <c r="AC2251" i="7"/>
  <c r="AC2252" i="7"/>
  <c r="AC2253" i="7"/>
  <c r="AC2254" i="7"/>
  <c r="AC2255" i="7"/>
  <c r="AC2256" i="7"/>
  <c r="AC2257" i="7"/>
  <c r="AC2258" i="7"/>
  <c r="AC2259" i="7"/>
  <c r="AC2260" i="7"/>
  <c r="AC2261" i="7"/>
  <c r="AC2262" i="7"/>
  <c r="AC2263" i="7"/>
  <c r="AC2264" i="7"/>
  <c r="AC2265" i="7"/>
  <c r="AC2289" i="7"/>
  <c r="AC2288" i="7" s="1"/>
  <c r="AC2287" i="7" s="1"/>
  <c r="AC2286" i="7" s="1"/>
  <c r="AC2285" i="7" s="1"/>
  <c r="AC2284" i="7" s="1"/>
  <c r="AC2283" i="7" s="1"/>
  <c r="AC2282" i="7" s="1"/>
  <c r="AC2281" i="7" s="1"/>
  <c r="AC2280" i="7" s="1"/>
  <c r="AC2279" i="7" s="1"/>
  <c r="AC2278" i="7" s="1"/>
  <c r="AC2277" i="7" s="1"/>
  <c r="AC2276" i="7" s="1"/>
  <c r="AC2275" i="7" s="1"/>
  <c r="AC2274" i="7" s="1"/>
  <c r="AC2273" i="7" s="1"/>
  <c r="AC2272" i="7" s="1"/>
  <c r="AC2271" i="7" s="1"/>
  <c r="AC2270" i="7" s="1"/>
  <c r="AC2269" i="7" s="1"/>
  <c r="AC2268" i="7" s="1"/>
  <c r="AC2267" i="7" s="1"/>
  <c r="AC2266" i="7" s="1"/>
  <c r="AC2293" i="7"/>
  <c r="AC2292" i="7" s="1"/>
  <c r="AC2291" i="7" s="1"/>
  <c r="AC2290" i="7" s="1"/>
  <c r="AC2315" i="7"/>
  <c r="AC2314" i="7" s="1"/>
  <c r="AC2313" i="7" s="1"/>
  <c r="AC2312" i="7" s="1"/>
  <c r="AC2311" i="7" s="1"/>
  <c r="AC2310" i="7" s="1"/>
  <c r="AC2309" i="7" s="1"/>
  <c r="AC2308" i="7" s="1"/>
  <c r="AC2307" i="7" s="1"/>
  <c r="AC2306" i="7" s="1"/>
  <c r="AC2305" i="7" s="1"/>
  <c r="AC2304" i="7" s="1"/>
  <c r="AC2303" i="7" s="1"/>
  <c r="AC2302" i="7" s="1"/>
  <c r="AC2301" i="7" s="1"/>
  <c r="AC2300" i="7" s="1"/>
  <c r="AC2299" i="7" s="1"/>
  <c r="AC2298" i="7" s="1"/>
  <c r="AC2297" i="7" s="1"/>
  <c r="AC2296" i="7" s="1"/>
  <c r="AC2295" i="7" s="1"/>
  <c r="AC2294" i="7" s="1"/>
  <c r="AC2316" i="7"/>
  <c r="AC2375" i="7"/>
  <c r="AC2374" i="7" s="1"/>
  <c r="AC2373" i="7" s="1"/>
  <c r="AC2372" i="7" s="1"/>
  <c r="AC2371" i="7" s="1"/>
  <c r="AC2370" i="7" s="1"/>
  <c r="AC2369" i="7" s="1"/>
  <c r="AC2368" i="7" s="1"/>
  <c r="AC2367" i="7" s="1"/>
  <c r="AC2366" i="7" s="1"/>
  <c r="AC2365" i="7" s="1"/>
  <c r="AC2364" i="7" s="1"/>
  <c r="AC2363" i="7" s="1"/>
  <c r="AC2362" i="7" s="1"/>
  <c r="AC2361" i="7" s="1"/>
  <c r="AC2360" i="7" s="1"/>
  <c r="AC2359" i="7" s="1"/>
  <c r="AC2358" i="7" s="1"/>
  <c r="AC2357" i="7" s="1"/>
  <c r="AC2356" i="7" s="1"/>
  <c r="AC2355" i="7" s="1"/>
  <c r="AC2354" i="7" s="1"/>
  <c r="AC2353" i="7" s="1"/>
  <c r="AC2352" i="7" s="1"/>
  <c r="AC2351" i="7" s="1"/>
  <c r="AC2350" i="7" s="1"/>
  <c r="AC2349" i="7" s="1"/>
  <c r="AC2348" i="7" s="1"/>
  <c r="AC2347" i="7" s="1"/>
  <c r="AC2346" i="7" s="1"/>
  <c r="AC2345" i="7" s="1"/>
  <c r="AC2344" i="7" s="1"/>
  <c r="AC2343" i="7" s="1"/>
  <c r="AC2342" i="7" s="1"/>
  <c r="AC2341" i="7" s="1"/>
  <c r="AC2340" i="7" s="1"/>
  <c r="AC2339" i="7" s="1"/>
  <c r="AC2338" i="7" s="1"/>
  <c r="AC2337" i="7" s="1"/>
  <c r="AC2336" i="7" s="1"/>
  <c r="AC2335" i="7" s="1"/>
  <c r="AC2334" i="7" s="1"/>
  <c r="AC2333" i="7" s="1"/>
  <c r="AC2332" i="7" s="1"/>
  <c r="AC2331" i="7" s="1"/>
  <c r="AC2330" i="7" s="1"/>
  <c r="AC2329" i="7" s="1"/>
  <c r="AC2328" i="7" s="1"/>
  <c r="AC2327" i="7" s="1"/>
  <c r="AC2326" i="7" s="1"/>
  <c r="AC2325" i="7" s="1"/>
  <c r="AC2324" i="7" s="1"/>
  <c r="AC2323" i="7" s="1"/>
  <c r="AC2322" i="7" s="1"/>
  <c r="AC2321" i="7" s="1"/>
  <c r="AC2320" i="7" s="1"/>
  <c r="AC2319" i="7" s="1"/>
  <c r="AC2318" i="7" s="1"/>
  <c r="AC2317" i="7" s="1"/>
  <c r="AC2376" i="7"/>
  <c r="AC2377" i="7"/>
  <c r="AC2378" i="7"/>
  <c r="AC2379" i="7"/>
  <c r="AC2380" i="7"/>
  <c r="AC2381" i="7"/>
  <c r="AC2382" i="7"/>
  <c r="AC2383" i="7"/>
  <c r="AC2384" i="7"/>
  <c r="AC2385" i="7"/>
  <c r="AC2386" i="7"/>
  <c r="AC2387" i="7"/>
  <c r="AC2388" i="7"/>
  <c r="AC2389" i="7"/>
  <c r="AC2390" i="7"/>
  <c r="AC2391" i="7"/>
  <c r="AC2392" i="7"/>
  <c r="AC2393" i="7"/>
  <c r="AC2394" i="7"/>
  <c r="AC2395" i="7"/>
  <c r="AC2396" i="7"/>
  <c r="AC2397" i="7"/>
  <c r="AC2398" i="7"/>
  <c r="AC2399" i="7"/>
  <c r="AC2400" i="7"/>
  <c r="AC2401" i="7"/>
  <c r="AC2402" i="7"/>
  <c r="AC2403" i="7"/>
  <c r="AC2404" i="7"/>
  <c r="AC2405" i="7"/>
  <c r="AC2406" i="7"/>
  <c r="AC2450" i="7"/>
  <c r="AC2449" i="7" s="1"/>
  <c r="AC2448" i="7" s="1"/>
  <c r="AC2447" i="7" s="1"/>
  <c r="AC2446" i="7" s="1"/>
  <c r="AC2445" i="7" s="1"/>
  <c r="AC2444" i="7" s="1"/>
  <c r="AC2443" i="7" s="1"/>
  <c r="AC2442" i="7" s="1"/>
  <c r="AC2441" i="7" s="1"/>
  <c r="AC2440" i="7" s="1"/>
  <c r="AC2439" i="7" s="1"/>
  <c r="AC2438" i="7" s="1"/>
  <c r="AC2437" i="7" s="1"/>
  <c r="AC2436" i="7" s="1"/>
  <c r="AC2435" i="7" s="1"/>
  <c r="AC2434" i="7" s="1"/>
  <c r="AC2433" i="7" s="1"/>
  <c r="AC2432" i="7" s="1"/>
  <c r="AC2431" i="7" s="1"/>
  <c r="AC2430" i="7" s="1"/>
  <c r="AC2429" i="7" s="1"/>
  <c r="AC2428" i="7" s="1"/>
  <c r="AC2427" i="7" s="1"/>
  <c r="AC2426" i="7" s="1"/>
  <c r="AC2425" i="7" s="1"/>
  <c r="AC2424" i="7" s="1"/>
  <c r="AC2423" i="7" s="1"/>
  <c r="AC2422" i="7" s="1"/>
  <c r="AC2421" i="7" s="1"/>
  <c r="AC2420" i="7" s="1"/>
  <c r="AC2419" i="7" s="1"/>
  <c r="AC2418" i="7" s="1"/>
  <c r="AC2417" i="7" s="1"/>
  <c r="AC2416" i="7" s="1"/>
  <c r="AC2415" i="7" s="1"/>
  <c r="AC2414" i="7" s="1"/>
  <c r="AC2413" i="7" s="1"/>
  <c r="AC2412" i="7" s="1"/>
  <c r="AC2411" i="7" s="1"/>
  <c r="AC2410" i="7" s="1"/>
  <c r="AC2409" i="7" s="1"/>
  <c r="AC2408" i="7" s="1"/>
  <c r="AC2407" i="7" s="1"/>
  <c r="AC2451" i="7"/>
  <c r="AC2452" i="7"/>
  <c r="AC2453" i="7"/>
  <c r="AC2454" i="7"/>
  <c r="AC2455" i="7"/>
  <c r="AC2456" i="7"/>
  <c r="AC2457" i="7"/>
  <c r="AC2458" i="7"/>
  <c r="AC2459" i="7"/>
  <c r="AC2460" i="7"/>
  <c r="AC2461" i="7"/>
  <c r="AC2462" i="7"/>
  <c r="AC2463" i="7"/>
  <c r="AC2464" i="7"/>
  <c r="AC2465" i="7"/>
  <c r="AC2466" i="7"/>
  <c r="AC2467" i="7"/>
  <c r="AC2468" i="7"/>
  <c r="AC2469" i="7"/>
  <c r="AC2470" i="7"/>
  <c r="AC2471" i="7"/>
  <c r="AC2472" i="7"/>
  <c r="AC2516" i="7"/>
  <c r="AC2515" i="7" s="1"/>
  <c r="AC2514" i="7" s="1"/>
  <c r="AC2513" i="7" s="1"/>
  <c r="AC2512" i="7" s="1"/>
  <c r="AC2511" i="7" s="1"/>
  <c r="AC2510" i="7" s="1"/>
  <c r="AC2509" i="7" s="1"/>
  <c r="AC2508" i="7" s="1"/>
  <c r="AC2507" i="7" s="1"/>
  <c r="AC2506" i="7" s="1"/>
  <c r="AC2505" i="7" s="1"/>
  <c r="AC2504" i="7" s="1"/>
  <c r="AC2503" i="7" s="1"/>
  <c r="AC2502" i="7" s="1"/>
  <c r="AC2501" i="7" s="1"/>
  <c r="AC2500" i="7" s="1"/>
  <c r="AC2499" i="7" s="1"/>
  <c r="AC2498" i="7" s="1"/>
  <c r="AC2497" i="7" s="1"/>
  <c r="AC2496" i="7" s="1"/>
  <c r="AC2495" i="7" s="1"/>
  <c r="AC2494" i="7" s="1"/>
  <c r="AC2493" i="7" s="1"/>
  <c r="AC2492" i="7" s="1"/>
  <c r="AC2491" i="7" s="1"/>
  <c r="AC2490" i="7" s="1"/>
  <c r="AC2489" i="7" s="1"/>
  <c r="AC2488" i="7" s="1"/>
  <c r="AC2487" i="7" s="1"/>
  <c r="AC2486" i="7" s="1"/>
  <c r="AC2485" i="7" s="1"/>
  <c r="AC2484" i="7" s="1"/>
  <c r="AC2483" i="7" s="1"/>
  <c r="AC2482" i="7" s="1"/>
  <c r="AC2481" i="7" s="1"/>
  <c r="AC2480" i="7" s="1"/>
  <c r="AC2479" i="7" s="1"/>
  <c r="AC2478" i="7" s="1"/>
  <c r="AC2477" i="7" s="1"/>
  <c r="AC2476" i="7" s="1"/>
  <c r="AC2475" i="7" s="1"/>
  <c r="AC2474" i="7" s="1"/>
  <c r="AC2473" i="7" s="1"/>
  <c r="AC2517" i="7"/>
  <c r="AC2518" i="7"/>
  <c r="AC2519" i="7"/>
  <c r="AC2520" i="7"/>
  <c r="AC2521" i="7"/>
  <c r="AC2522" i="7"/>
  <c r="AC2523" i="7"/>
  <c r="AC2524" i="7"/>
  <c r="AC2525" i="7"/>
  <c r="AC2526" i="7"/>
  <c r="AC2527" i="7"/>
  <c r="AC2528" i="7"/>
  <c r="AC2529" i="7"/>
  <c r="AC2530" i="7"/>
  <c r="AC2531" i="7"/>
  <c r="AC2532" i="7"/>
  <c r="AC2533" i="7"/>
  <c r="AC2534" i="7"/>
  <c r="AC2535" i="7"/>
  <c r="AC2536" i="7"/>
  <c r="AC2537" i="7"/>
  <c r="AC2538" i="7"/>
  <c r="AC2539" i="7"/>
  <c r="AC2540" i="7"/>
  <c r="AC2541" i="7"/>
  <c r="AC2542" i="7"/>
  <c r="AC2543" i="7"/>
  <c r="AC2544" i="7"/>
  <c r="AC2545" i="7"/>
  <c r="AC2546" i="7"/>
  <c r="AC2580" i="7"/>
  <c r="AC2579" i="7" s="1"/>
  <c r="AC2578" i="7" s="1"/>
  <c r="AC2577" i="7" s="1"/>
  <c r="AC2576" i="7" s="1"/>
  <c r="AC2575" i="7" s="1"/>
  <c r="AC2574" i="7" s="1"/>
  <c r="AC2573" i="7" s="1"/>
  <c r="AC2572" i="7" s="1"/>
  <c r="AC2571" i="7" s="1"/>
  <c r="AC2570" i="7" s="1"/>
  <c r="AC2569" i="7" s="1"/>
  <c r="AC2568" i="7" s="1"/>
  <c r="AC2567" i="7" s="1"/>
  <c r="AC2566" i="7" s="1"/>
  <c r="AC2565" i="7" s="1"/>
  <c r="AC2564" i="7" s="1"/>
  <c r="AC2563" i="7" s="1"/>
  <c r="AC2562" i="7" s="1"/>
  <c r="AC2561" i="7" s="1"/>
  <c r="AC2560" i="7" s="1"/>
  <c r="AC2559" i="7" s="1"/>
  <c r="AC2558" i="7" s="1"/>
  <c r="AC2557" i="7" s="1"/>
  <c r="AC2556" i="7" s="1"/>
  <c r="AC2555" i="7" s="1"/>
  <c r="AC2554" i="7" s="1"/>
  <c r="AC2553" i="7" s="1"/>
  <c r="AC2552" i="7" s="1"/>
  <c r="AC2551" i="7" s="1"/>
  <c r="AC2550" i="7" s="1"/>
  <c r="AC2549" i="7" s="1"/>
  <c r="AC2548" i="7" s="1"/>
  <c r="AC2547" i="7" s="1"/>
  <c r="AC2582" i="7"/>
  <c r="AC2581" i="7" s="1"/>
  <c r="AC2583" i="7"/>
  <c r="AC2584" i="7"/>
  <c r="AC2585" i="7"/>
  <c r="AC2586" i="7"/>
  <c r="AC2587" i="7"/>
  <c r="AC2588" i="7"/>
  <c r="AC2589" i="7"/>
  <c r="AC2590" i="7"/>
  <c r="AC2591" i="7"/>
  <c r="AC2592" i="7"/>
  <c r="AC2593" i="7"/>
  <c r="AC2594" i="7"/>
  <c r="AC2595" i="7"/>
  <c r="AC2596" i="7"/>
  <c r="AC2597" i="7"/>
  <c r="AC2598" i="7"/>
  <c r="AC2599" i="7"/>
  <c r="AC2600" i="7"/>
  <c r="AC2601" i="7"/>
  <c r="AC2602" i="7"/>
  <c r="AC2603" i="7"/>
  <c r="AC2604" i="7"/>
  <c r="AC2605" i="7"/>
  <c r="AC2606" i="7"/>
  <c r="AC2607" i="7"/>
  <c r="AC2608" i="7"/>
  <c r="AC2609" i="7"/>
  <c r="AC2610" i="7"/>
  <c r="AC2611" i="7"/>
  <c r="AC2612" i="7"/>
  <c r="AC2613" i="7"/>
  <c r="AC2614" i="7"/>
  <c r="AC2615" i="7"/>
  <c r="AC2616" i="7"/>
  <c r="AC2617" i="7"/>
  <c r="AC2618" i="7"/>
  <c r="AC2619" i="7"/>
  <c r="AC2620" i="7"/>
  <c r="AC2621" i="7"/>
  <c r="AC2622" i="7"/>
  <c r="AC2623" i="7"/>
  <c r="AC2624" i="7"/>
  <c r="AC2625" i="7"/>
  <c r="AC2626" i="7"/>
  <c r="AC2627" i="7"/>
  <c r="AC2628" i="7"/>
  <c r="AC2629" i="7"/>
  <c r="AC2630" i="7"/>
  <c r="AC2631" i="7"/>
  <c r="AC2632" i="7"/>
  <c r="AC2633" i="7"/>
  <c r="AC2634" i="7"/>
  <c r="AC2635" i="7"/>
  <c r="AC2636" i="7"/>
  <c r="AC2637" i="7"/>
  <c r="AC2638" i="7"/>
  <c r="AC2639" i="7"/>
  <c r="AC2679" i="7"/>
  <c r="AC2678" i="7" s="1"/>
  <c r="AC2677" i="7" s="1"/>
  <c r="AC2676" i="7" s="1"/>
  <c r="AC2675" i="7" s="1"/>
  <c r="AC2674" i="7" s="1"/>
  <c r="AC2673" i="7" s="1"/>
  <c r="AC2672" i="7" s="1"/>
  <c r="AC2671" i="7" s="1"/>
  <c r="AC2670" i="7" s="1"/>
  <c r="AC2669" i="7" s="1"/>
  <c r="AC2668" i="7" s="1"/>
  <c r="AC2667" i="7" s="1"/>
  <c r="AC2666" i="7" s="1"/>
  <c r="AC2665" i="7" s="1"/>
  <c r="AC2664" i="7" s="1"/>
  <c r="AC2663" i="7" s="1"/>
  <c r="AC2662" i="7" s="1"/>
  <c r="AC2661" i="7" s="1"/>
  <c r="AC2660" i="7" s="1"/>
  <c r="AC2659" i="7" s="1"/>
  <c r="AC2658" i="7" s="1"/>
  <c r="AC2657" i="7" s="1"/>
  <c r="AC2656" i="7" s="1"/>
  <c r="AC2655" i="7" s="1"/>
  <c r="AC2654" i="7" s="1"/>
  <c r="AC2653" i="7" s="1"/>
  <c r="AC2652" i="7" s="1"/>
  <c r="AC2651" i="7" s="1"/>
  <c r="AC2650" i="7" s="1"/>
  <c r="AC2649" i="7" s="1"/>
  <c r="AC2648" i="7" s="1"/>
  <c r="AC2647" i="7" s="1"/>
  <c r="AC2646" i="7" s="1"/>
  <c r="AC2645" i="7" s="1"/>
  <c r="AC2644" i="7" s="1"/>
  <c r="AC2643" i="7" s="1"/>
  <c r="AC2642" i="7" s="1"/>
  <c r="AC2641" i="7" s="1"/>
  <c r="AC2640" i="7" s="1"/>
  <c r="AC2680" i="7"/>
  <c r="AC2681" i="7"/>
  <c r="AC2682" i="7"/>
  <c r="AC2683" i="7"/>
  <c r="AC2684" i="7"/>
  <c r="AC2685" i="7"/>
  <c r="AC2686" i="7"/>
  <c r="AC2687" i="7"/>
  <c r="AC2688" i="7"/>
  <c r="AC2689" i="7"/>
  <c r="AC2690" i="7"/>
  <c r="AC2691" i="7"/>
  <c r="AC2692" i="7"/>
  <c r="AC2693" i="7"/>
  <c r="AC2694" i="7"/>
  <c r="AC2695" i="7"/>
  <c r="AC2696" i="7"/>
  <c r="AC2697" i="7"/>
  <c r="AC2698" i="7"/>
  <c r="AC2699" i="7"/>
  <c r="AC2700" i="7"/>
  <c r="AC2701" i="7"/>
  <c r="AC2702" i="7"/>
  <c r="AC2703" i="7"/>
  <c r="AC2743" i="7"/>
  <c r="AC2742" i="7" s="1"/>
  <c r="AC2741" i="7" s="1"/>
  <c r="AC2740" i="7" s="1"/>
  <c r="AC2739" i="7" s="1"/>
  <c r="AC2738" i="7" s="1"/>
  <c r="AC2737" i="7" s="1"/>
  <c r="AC2736" i="7" s="1"/>
  <c r="AC2735" i="7" s="1"/>
  <c r="AC2734" i="7" s="1"/>
  <c r="AC2733" i="7" s="1"/>
  <c r="AC2732" i="7" s="1"/>
  <c r="AC2731" i="7" s="1"/>
  <c r="AC2730" i="7" s="1"/>
  <c r="AC2729" i="7" s="1"/>
  <c r="AC2728" i="7" s="1"/>
  <c r="AC2727" i="7" s="1"/>
  <c r="AC2726" i="7" s="1"/>
  <c r="AC2725" i="7" s="1"/>
  <c r="AC2724" i="7" s="1"/>
  <c r="AC2723" i="7" s="1"/>
  <c r="AC2722" i="7" s="1"/>
  <c r="AC2721" i="7" s="1"/>
  <c r="AC2720" i="7" s="1"/>
  <c r="AC2719" i="7" s="1"/>
  <c r="AC2718" i="7" s="1"/>
  <c r="AC2717" i="7" s="1"/>
  <c r="AC2716" i="7" s="1"/>
  <c r="AC2715" i="7" s="1"/>
  <c r="AC2714" i="7" s="1"/>
  <c r="AC2713" i="7" s="1"/>
  <c r="AC2712" i="7" s="1"/>
  <c r="AC2711" i="7" s="1"/>
  <c r="AC2710" i="7" s="1"/>
  <c r="AC2709" i="7" s="1"/>
  <c r="AC2708" i="7" s="1"/>
  <c r="AC2707" i="7" s="1"/>
  <c r="AC2706" i="7" s="1"/>
  <c r="AC2705" i="7" s="1"/>
  <c r="AC2704" i="7" s="1"/>
  <c r="AC2744" i="7"/>
  <c r="AC2745" i="7"/>
  <c r="AC2746" i="7"/>
  <c r="AC2747" i="7"/>
  <c r="AC2748" i="7"/>
  <c r="AC2749" i="7"/>
  <c r="AC2750" i="7"/>
  <c r="AC2751" i="7"/>
  <c r="AC2752" i="7"/>
  <c r="AC2753" i="7"/>
  <c r="AC2754" i="7"/>
  <c r="AC2755" i="7"/>
  <c r="AC2756" i="7"/>
  <c r="AC2757" i="7"/>
  <c r="AC2758" i="7"/>
  <c r="AC2759" i="7"/>
  <c r="AC2760" i="7"/>
  <c r="AC2761" i="7"/>
  <c r="AC2762" i="7"/>
  <c r="AC2763" i="7"/>
  <c r="AC2764" i="7"/>
  <c r="AC2765" i="7"/>
  <c r="AC2766" i="7"/>
  <c r="AC2767" i="7"/>
  <c r="AC2768" i="7"/>
  <c r="AC2769" i="7"/>
  <c r="AC2770" i="7"/>
  <c r="AC2771" i="7"/>
  <c r="AC2772" i="7"/>
  <c r="AC2773" i="7"/>
  <c r="AC2774" i="7"/>
  <c r="AC2775" i="7"/>
  <c r="AC2811" i="7"/>
  <c r="AC2810" i="7" s="1"/>
  <c r="AC2809" i="7" s="1"/>
  <c r="AC2808" i="7" s="1"/>
  <c r="AC2807" i="7" s="1"/>
  <c r="AC2806" i="7" s="1"/>
  <c r="AC2805" i="7" s="1"/>
  <c r="AC2804" i="7" s="1"/>
  <c r="AC2803" i="7" s="1"/>
  <c r="AC2802" i="7" s="1"/>
  <c r="AC2801" i="7" s="1"/>
  <c r="AC2800" i="7" s="1"/>
  <c r="AC2799" i="7" s="1"/>
  <c r="AC2798" i="7" s="1"/>
  <c r="AC2797" i="7" s="1"/>
  <c r="AC2796" i="7" s="1"/>
  <c r="AC2795" i="7" s="1"/>
  <c r="AC2794" i="7" s="1"/>
  <c r="AC2793" i="7" s="1"/>
  <c r="AC2792" i="7" s="1"/>
  <c r="AC2791" i="7" s="1"/>
  <c r="AC2790" i="7" s="1"/>
  <c r="AC2789" i="7" s="1"/>
  <c r="AC2788" i="7" s="1"/>
  <c r="AC2787" i="7" s="1"/>
  <c r="AC2786" i="7" s="1"/>
  <c r="AC2785" i="7" s="1"/>
  <c r="AC2784" i="7" s="1"/>
  <c r="AC2783" i="7" s="1"/>
  <c r="AC2782" i="7" s="1"/>
  <c r="AC2781" i="7" s="1"/>
  <c r="AC2780" i="7" s="1"/>
  <c r="AC2779" i="7" s="1"/>
  <c r="AC2778" i="7" s="1"/>
  <c r="AC2777" i="7" s="1"/>
  <c r="AC2776" i="7" s="1"/>
  <c r="AC2812" i="7"/>
  <c r="AC2813" i="7"/>
  <c r="AC2814" i="7"/>
  <c r="AC2815" i="7"/>
  <c r="AC2816" i="7"/>
  <c r="AC2817" i="7"/>
  <c r="AC2818" i="7"/>
  <c r="AC2819" i="7"/>
  <c r="AC2820" i="7"/>
  <c r="AC2821" i="7"/>
  <c r="AC2822" i="7"/>
  <c r="AC2823" i="7"/>
  <c r="AC2824" i="7"/>
  <c r="AC2825" i="7"/>
  <c r="AC2826" i="7"/>
  <c r="AC2827" i="7"/>
  <c r="AC2828" i="7"/>
  <c r="AC2829" i="7"/>
  <c r="AC2830" i="7"/>
  <c r="AC2831" i="7"/>
  <c r="AC2832" i="7"/>
  <c r="AC2833" i="7"/>
  <c r="AC2834" i="7"/>
  <c r="AC2835" i="7"/>
  <c r="AB4" i="7"/>
  <c r="AA158" i="7"/>
  <c r="AA300" i="7"/>
  <c r="AA491" i="7"/>
  <c r="AA658" i="7"/>
  <c r="AA660" i="7"/>
  <c r="AA1444" i="7"/>
  <c r="AA1844" i="7"/>
  <c r="AA2316" i="7"/>
  <c r="Z5" i="7"/>
  <c r="Z6" i="7" s="1"/>
  <c r="Z7" i="7" s="1"/>
  <c r="Z8" i="7" s="1"/>
  <c r="Z9" i="7" s="1"/>
  <c r="Z10" i="7" s="1"/>
  <c r="Z11" i="7" s="1"/>
  <c r="Z12" i="7" s="1"/>
  <c r="Z13" i="7" s="1"/>
  <c r="Z14" i="7" s="1"/>
  <c r="Z15" i="7" s="1"/>
  <c r="Z16" i="7" s="1"/>
  <c r="Z17" i="7" s="1"/>
  <c r="Z18" i="7" s="1"/>
  <c r="Z19" i="7" s="1"/>
  <c r="Z20" i="7" s="1"/>
  <c r="Z21" i="7" s="1"/>
  <c r="Z22" i="7" s="1"/>
  <c r="Z23" i="7" s="1"/>
  <c r="Z24" i="7" s="1"/>
  <c r="Z25" i="7" s="1"/>
  <c r="Z26" i="7" s="1"/>
  <c r="Z27" i="7" s="1"/>
  <c r="Z28" i="7" s="1"/>
  <c r="Z29" i="7" s="1"/>
  <c r="Z30" i="7" s="1"/>
  <c r="W5" i="7"/>
  <c r="W6" i="7"/>
  <c r="W7" i="7"/>
  <c r="W8" i="7"/>
  <c r="W9" i="7"/>
  <c r="W10" i="7"/>
  <c r="W11" i="7"/>
  <c r="W12" i="7"/>
  <c r="W13" i="7"/>
  <c r="W14" i="7"/>
  <c r="W15" i="7"/>
  <c r="W16" i="7"/>
  <c r="W17" i="7"/>
  <c r="W18" i="7"/>
  <c r="W19" i="7"/>
  <c r="W20" i="7"/>
  <c r="W21" i="7"/>
  <c r="W22" i="7"/>
  <c r="W23" i="7"/>
  <c r="W24" i="7"/>
  <c r="W25" i="7"/>
  <c r="W26" i="7"/>
  <c r="W27" i="7"/>
  <c r="W28" i="7"/>
  <c r="W29" i="7"/>
  <c r="W30" i="7"/>
  <c r="W31" i="7"/>
  <c r="W32" i="7"/>
  <c r="W33" i="7"/>
  <c r="W34" i="7"/>
  <c r="W35" i="7"/>
  <c r="W36" i="7"/>
  <c r="W37" i="7"/>
  <c r="W38" i="7"/>
  <c r="W39" i="7"/>
  <c r="W40" i="7"/>
  <c r="W41" i="7"/>
  <c r="W42" i="7"/>
  <c r="W43" i="7"/>
  <c r="W44" i="7"/>
  <c r="W45" i="7"/>
  <c r="W46" i="7"/>
  <c r="W47" i="7"/>
  <c r="W48" i="7"/>
  <c r="W49" i="7"/>
  <c r="W50" i="7"/>
  <c r="W51" i="7"/>
  <c r="W52" i="7"/>
  <c r="W53" i="7"/>
  <c r="W54" i="7"/>
  <c r="W55" i="7"/>
  <c r="W56" i="7"/>
  <c r="W57" i="7"/>
  <c r="W58" i="7"/>
  <c r="W59" i="7"/>
  <c r="W60" i="7"/>
  <c r="W61" i="7"/>
  <c r="W62" i="7"/>
  <c r="W63" i="7"/>
  <c r="W64" i="7"/>
  <c r="W65" i="7"/>
  <c r="W66" i="7"/>
  <c r="W67" i="7"/>
  <c r="W68" i="7"/>
  <c r="W69" i="7"/>
  <c r="W70" i="7"/>
  <c r="W71" i="7"/>
  <c r="W72" i="7"/>
  <c r="W73" i="7"/>
  <c r="W74" i="7"/>
  <c r="W75" i="7"/>
  <c r="W76" i="7"/>
  <c r="W77" i="7"/>
  <c r="W78" i="7"/>
  <c r="W79" i="7"/>
  <c r="W80" i="7"/>
  <c r="W81" i="7"/>
  <c r="W82" i="7"/>
  <c r="W83" i="7"/>
  <c r="W84" i="7"/>
  <c r="W85" i="7"/>
  <c r="W86" i="7"/>
  <c r="W87" i="7"/>
  <c r="W88" i="7"/>
  <c r="W89" i="7"/>
  <c r="W90" i="7"/>
  <c r="W91" i="7"/>
  <c r="W92" i="7"/>
  <c r="W93" i="7"/>
  <c r="W94" i="7"/>
  <c r="W95" i="7"/>
  <c r="W96" i="7"/>
  <c r="W97" i="7"/>
  <c r="W98" i="7"/>
  <c r="W99" i="7"/>
  <c r="W100" i="7"/>
  <c r="W101" i="7"/>
  <c r="W102" i="7"/>
  <c r="W103" i="7"/>
  <c r="W104" i="7"/>
  <c r="W105" i="7"/>
  <c r="W106" i="7"/>
  <c r="W107" i="7"/>
  <c r="W108" i="7"/>
  <c r="W109" i="7"/>
  <c r="W110" i="7"/>
  <c r="W111" i="7"/>
  <c r="W112" i="7"/>
  <c r="W113" i="7"/>
  <c r="W114" i="7"/>
  <c r="W115" i="7"/>
  <c r="W116" i="7"/>
  <c r="W117" i="7"/>
  <c r="W118" i="7"/>
  <c r="W119" i="7"/>
  <c r="W120" i="7"/>
  <c r="W121" i="7"/>
  <c r="W122" i="7"/>
  <c r="W123" i="7"/>
  <c r="W124" i="7"/>
  <c r="W125" i="7"/>
  <c r="W126" i="7"/>
  <c r="W127" i="7"/>
  <c r="W128" i="7"/>
  <c r="W129" i="7"/>
  <c r="W130" i="7"/>
  <c r="W131" i="7"/>
  <c r="W132" i="7"/>
  <c r="W133" i="7"/>
  <c r="W134" i="7"/>
  <c r="W135" i="7"/>
  <c r="W136" i="7"/>
  <c r="W137" i="7"/>
  <c r="W138" i="7"/>
  <c r="W139" i="7"/>
  <c r="W140" i="7"/>
  <c r="W141" i="7"/>
  <c r="W142" i="7"/>
  <c r="W143" i="7"/>
  <c r="W144" i="7"/>
  <c r="W145" i="7"/>
  <c r="W146" i="7"/>
  <c r="W147" i="7"/>
  <c r="W148" i="7"/>
  <c r="W149" i="7"/>
  <c r="W150" i="7"/>
  <c r="W151" i="7"/>
  <c r="W152" i="7"/>
  <c r="W153" i="7"/>
  <c r="W154" i="7"/>
  <c r="W155" i="7"/>
  <c r="W156" i="7"/>
  <c r="W157" i="7"/>
  <c r="W158" i="7"/>
  <c r="W159" i="7"/>
  <c r="W160" i="7"/>
  <c r="W161" i="7"/>
  <c r="W162" i="7"/>
  <c r="W163" i="7"/>
  <c r="W164" i="7"/>
  <c r="W165" i="7"/>
  <c r="W166" i="7"/>
  <c r="W167" i="7"/>
  <c r="W168" i="7"/>
  <c r="W169" i="7"/>
  <c r="W170" i="7"/>
  <c r="W171" i="7"/>
  <c r="W172" i="7"/>
  <c r="W173" i="7"/>
  <c r="W174" i="7"/>
  <c r="W175" i="7"/>
  <c r="W176" i="7"/>
  <c r="W177" i="7"/>
  <c r="W178" i="7"/>
  <c r="W179" i="7"/>
  <c r="W180" i="7"/>
  <c r="W181" i="7"/>
  <c r="W182" i="7"/>
  <c r="W183" i="7"/>
  <c r="W184" i="7"/>
  <c r="W185" i="7"/>
  <c r="W186" i="7"/>
  <c r="W187" i="7"/>
  <c r="W188" i="7"/>
  <c r="W189" i="7"/>
  <c r="W190" i="7"/>
  <c r="W191" i="7"/>
  <c r="W192" i="7"/>
  <c r="W193" i="7"/>
  <c r="W194" i="7"/>
  <c r="W195" i="7"/>
  <c r="W196" i="7"/>
  <c r="W197" i="7"/>
  <c r="W198" i="7"/>
  <c r="W199" i="7"/>
  <c r="W200" i="7"/>
  <c r="W201" i="7"/>
  <c r="W202" i="7"/>
  <c r="W203" i="7"/>
  <c r="W204" i="7"/>
  <c r="W205" i="7"/>
  <c r="W206" i="7"/>
  <c r="W207" i="7"/>
  <c r="W208" i="7"/>
  <c r="W209" i="7"/>
  <c r="W210" i="7"/>
  <c r="W211" i="7"/>
  <c r="W212" i="7"/>
  <c r="W213" i="7"/>
  <c r="W214" i="7"/>
  <c r="W215" i="7"/>
  <c r="W216" i="7"/>
  <c r="W217" i="7"/>
  <c r="W218" i="7"/>
  <c r="W219" i="7"/>
  <c r="W220" i="7"/>
  <c r="W221" i="7"/>
  <c r="W222" i="7"/>
  <c r="W223" i="7"/>
  <c r="W224" i="7"/>
  <c r="W225" i="7"/>
  <c r="W226" i="7"/>
  <c r="W227" i="7"/>
  <c r="W228" i="7"/>
  <c r="W229" i="7"/>
  <c r="W230" i="7"/>
  <c r="W231" i="7"/>
  <c r="W232" i="7"/>
  <c r="W233" i="7"/>
  <c r="W234" i="7"/>
  <c r="W235" i="7"/>
  <c r="W236" i="7"/>
  <c r="W237" i="7"/>
  <c r="W238" i="7"/>
  <c r="W239" i="7"/>
  <c r="W240" i="7"/>
  <c r="W241" i="7"/>
  <c r="W242" i="7"/>
  <c r="W243" i="7"/>
  <c r="W244" i="7"/>
  <c r="W245" i="7"/>
  <c r="W246" i="7"/>
  <c r="W247" i="7"/>
  <c r="W248" i="7"/>
  <c r="W249" i="7"/>
  <c r="W250" i="7"/>
  <c r="W251" i="7"/>
  <c r="W252" i="7"/>
  <c r="W253" i="7"/>
  <c r="W254" i="7"/>
  <c r="W255" i="7"/>
  <c r="W256" i="7"/>
  <c r="W257" i="7"/>
  <c r="W258" i="7"/>
  <c r="W259" i="7"/>
  <c r="W260" i="7"/>
  <c r="W261" i="7"/>
  <c r="W262" i="7"/>
  <c r="W263" i="7"/>
  <c r="W264" i="7"/>
  <c r="W265" i="7"/>
  <c r="W266" i="7"/>
  <c r="W267" i="7"/>
  <c r="W268" i="7"/>
  <c r="W269" i="7"/>
  <c r="W270" i="7"/>
  <c r="W271" i="7"/>
  <c r="W272" i="7"/>
  <c r="W273" i="7"/>
  <c r="W274" i="7"/>
  <c r="W275" i="7"/>
  <c r="W276" i="7"/>
  <c r="W277" i="7"/>
  <c r="W278" i="7"/>
  <c r="W279" i="7"/>
  <c r="W280" i="7"/>
  <c r="W281" i="7"/>
  <c r="W282" i="7"/>
  <c r="W283" i="7"/>
  <c r="W284" i="7"/>
  <c r="W285" i="7"/>
  <c r="W286" i="7"/>
  <c r="W287" i="7"/>
  <c r="W288" i="7"/>
  <c r="W289" i="7"/>
  <c r="W290" i="7"/>
  <c r="W291" i="7"/>
  <c r="W292" i="7"/>
  <c r="W293" i="7"/>
  <c r="W294" i="7"/>
  <c r="W295" i="7"/>
  <c r="W296" i="7"/>
  <c r="W297" i="7"/>
  <c r="W298" i="7"/>
  <c r="W299" i="7"/>
  <c r="W300" i="7"/>
  <c r="W301" i="7"/>
  <c r="W302" i="7"/>
  <c r="W303" i="7"/>
  <c r="W304" i="7"/>
  <c r="W305" i="7"/>
  <c r="W306" i="7"/>
  <c r="W307" i="7"/>
  <c r="W308" i="7"/>
  <c r="W309" i="7"/>
  <c r="W310" i="7"/>
  <c r="W311" i="7"/>
  <c r="W312" i="7"/>
  <c r="W313" i="7"/>
  <c r="W314" i="7"/>
  <c r="W315" i="7"/>
  <c r="W316" i="7"/>
  <c r="W317" i="7"/>
  <c r="W318" i="7"/>
  <c r="W319" i="7"/>
  <c r="W320" i="7"/>
  <c r="W321" i="7"/>
  <c r="W322" i="7"/>
  <c r="W323" i="7"/>
  <c r="W324" i="7"/>
  <c r="W325" i="7"/>
  <c r="W326" i="7"/>
  <c r="W327" i="7"/>
  <c r="W328" i="7"/>
  <c r="W329" i="7"/>
  <c r="W330" i="7"/>
  <c r="W331" i="7"/>
  <c r="W332" i="7"/>
  <c r="W333" i="7"/>
  <c r="W334" i="7"/>
  <c r="W335" i="7"/>
  <c r="W336" i="7"/>
  <c r="W337" i="7"/>
  <c r="W338" i="7"/>
  <c r="W339" i="7"/>
  <c r="W340" i="7"/>
  <c r="W341" i="7"/>
  <c r="W342" i="7"/>
  <c r="W343" i="7"/>
  <c r="W344" i="7"/>
  <c r="W345" i="7"/>
  <c r="W346" i="7"/>
  <c r="W347" i="7"/>
  <c r="W348" i="7"/>
  <c r="W349" i="7"/>
  <c r="W350" i="7"/>
  <c r="W351" i="7"/>
  <c r="W352" i="7"/>
  <c r="W353" i="7"/>
  <c r="W354" i="7"/>
  <c r="W355" i="7"/>
  <c r="W356" i="7"/>
  <c r="W357" i="7"/>
  <c r="W358" i="7"/>
  <c r="W359" i="7"/>
  <c r="W360" i="7"/>
  <c r="W361" i="7"/>
  <c r="W362" i="7"/>
  <c r="W363" i="7"/>
  <c r="W364" i="7"/>
  <c r="W365" i="7"/>
  <c r="W366" i="7"/>
  <c r="W367" i="7"/>
  <c r="W368" i="7"/>
  <c r="W369" i="7"/>
  <c r="W370" i="7"/>
  <c r="W371" i="7"/>
  <c r="W372" i="7"/>
  <c r="W373" i="7"/>
  <c r="W374" i="7"/>
  <c r="W375" i="7"/>
  <c r="W376" i="7"/>
  <c r="W377" i="7"/>
  <c r="W378" i="7"/>
  <c r="W379" i="7"/>
  <c r="W380" i="7"/>
  <c r="W381" i="7"/>
  <c r="W382" i="7"/>
  <c r="W383" i="7"/>
  <c r="W384" i="7"/>
  <c r="W385" i="7"/>
  <c r="W386" i="7"/>
  <c r="W387" i="7"/>
  <c r="W388" i="7"/>
  <c r="W389" i="7"/>
  <c r="W390" i="7"/>
  <c r="W391" i="7"/>
  <c r="W392" i="7"/>
  <c r="W393" i="7"/>
  <c r="W394" i="7"/>
  <c r="W395" i="7"/>
  <c r="W396" i="7"/>
  <c r="W397" i="7"/>
  <c r="W398" i="7"/>
  <c r="W399" i="7"/>
  <c r="W400" i="7"/>
  <c r="W401" i="7"/>
  <c r="W402" i="7"/>
  <c r="W403" i="7"/>
  <c r="W404" i="7"/>
  <c r="W405" i="7"/>
  <c r="W406" i="7"/>
  <c r="W407" i="7"/>
  <c r="W408" i="7"/>
  <c r="W409" i="7"/>
  <c r="W410" i="7"/>
  <c r="W411" i="7"/>
  <c r="W412" i="7"/>
  <c r="W413" i="7"/>
  <c r="W414" i="7"/>
  <c r="W415" i="7"/>
  <c r="W416" i="7"/>
  <c r="W417" i="7"/>
  <c r="W418" i="7"/>
  <c r="W419" i="7"/>
  <c r="W420" i="7"/>
  <c r="W421" i="7"/>
  <c r="W422" i="7"/>
  <c r="W423" i="7"/>
  <c r="W424" i="7"/>
  <c r="W425" i="7"/>
  <c r="W426" i="7"/>
  <c r="W427" i="7"/>
  <c r="W428" i="7"/>
  <c r="W429" i="7"/>
  <c r="W430" i="7"/>
  <c r="W431" i="7"/>
  <c r="W432" i="7"/>
  <c r="W433" i="7"/>
  <c r="W434" i="7"/>
  <c r="W435" i="7"/>
  <c r="W436" i="7"/>
  <c r="W437" i="7"/>
  <c r="W438" i="7"/>
  <c r="W439" i="7"/>
  <c r="W440" i="7"/>
  <c r="W441" i="7"/>
  <c r="W442" i="7"/>
  <c r="W443" i="7"/>
  <c r="W444" i="7"/>
  <c r="W445" i="7"/>
  <c r="W446" i="7"/>
  <c r="W447" i="7"/>
  <c r="W448" i="7"/>
  <c r="W449" i="7"/>
  <c r="W450" i="7"/>
  <c r="W451" i="7"/>
  <c r="W452" i="7"/>
  <c r="W453" i="7"/>
  <c r="W454" i="7"/>
  <c r="W455" i="7"/>
  <c r="W456" i="7"/>
  <c r="W457" i="7"/>
  <c r="W458" i="7"/>
  <c r="W459" i="7"/>
  <c r="W460" i="7"/>
  <c r="W461" i="7"/>
  <c r="W462" i="7"/>
  <c r="W463" i="7"/>
  <c r="W464" i="7"/>
  <c r="W465" i="7"/>
  <c r="W466" i="7"/>
  <c r="W467" i="7"/>
  <c r="W468" i="7"/>
  <c r="W469" i="7"/>
  <c r="W470" i="7"/>
  <c r="W471" i="7"/>
  <c r="W472" i="7"/>
  <c r="W473" i="7"/>
  <c r="W474" i="7"/>
  <c r="W475" i="7"/>
  <c r="W476" i="7"/>
  <c r="W477" i="7"/>
  <c r="W478" i="7"/>
  <c r="W479" i="7"/>
  <c r="W480" i="7"/>
  <c r="W481" i="7"/>
  <c r="W482" i="7"/>
  <c r="W483" i="7"/>
  <c r="W484" i="7"/>
  <c r="W485" i="7"/>
  <c r="W486" i="7"/>
  <c r="W487" i="7"/>
  <c r="W488" i="7"/>
  <c r="W489" i="7"/>
  <c r="W490" i="7"/>
  <c r="W491" i="7"/>
  <c r="W492" i="7"/>
  <c r="W493" i="7"/>
  <c r="W494" i="7"/>
  <c r="W495" i="7"/>
  <c r="W496" i="7"/>
  <c r="W497" i="7"/>
  <c r="W498" i="7"/>
  <c r="W499" i="7"/>
  <c r="W500" i="7"/>
  <c r="W501" i="7"/>
  <c r="W502" i="7"/>
  <c r="W503" i="7"/>
  <c r="W504" i="7"/>
  <c r="W505" i="7"/>
  <c r="W506" i="7"/>
  <c r="W507" i="7"/>
  <c r="W508" i="7"/>
  <c r="W509" i="7"/>
  <c r="W510" i="7"/>
  <c r="W511" i="7"/>
  <c r="W512" i="7"/>
  <c r="W513" i="7"/>
  <c r="W514" i="7"/>
  <c r="W515" i="7"/>
  <c r="W516" i="7"/>
  <c r="W517" i="7"/>
  <c r="W518" i="7"/>
  <c r="W519" i="7"/>
  <c r="W520" i="7"/>
  <c r="W521" i="7"/>
  <c r="W522" i="7"/>
  <c r="W523" i="7"/>
  <c r="W524" i="7"/>
  <c r="W525" i="7"/>
  <c r="W526" i="7"/>
  <c r="W527" i="7"/>
  <c r="W528" i="7"/>
  <c r="W529" i="7"/>
  <c r="W530" i="7"/>
  <c r="W531" i="7"/>
  <c r="W532" i="7"/>
  <c r="W533" i="7"/>
  <c r="W534" i="7"/>
  <c r="W535" i="7"/>
  <c r="W536" i="7"/>
  <c r="W537" i="7"/>
  <c r="W538" i="7"/>
  <c r="W539" i="7"/>
  <c r="W540" i="7"/>
  <c r="W541" i="7"/>
  <c r="W542" i="7"/>
  <c r="W543" i="7"/>
  <c r="W544" i="7"/>
  <c r="W545" i="7"/>
  <c r="W546" i="7"/>
  <c r="W547" i="7"/>
  <c r="W548" i="7"/>
  <c r="W549" i="7"/>
  <c r="W550" i="7"/>
  <c r="W551" i="7"/>
  <c r="W552" i="7"/>
  <c r="W553" i="7"/>
  <c r="W554" i="7"/>
  <c r="W555" i="7"/>
  <c r="W556" i="7"/>
  <c r="W557" i="7"/>
  <c r="W558" i="7"/>
  <c r="W559" i="7"/>
  <c r="W560" i="7"/>
  <c r="W561" i="7"/>
  <c r="W562" i="7"/>
  <c r="W563" i="7"/>
  <c r="W564" i="7"/>
  <c r="W565" i="7"/>
  <c r="W566" i="7"/>
  <c r="W567" i="7"/>
  <c r="W568" i="7"/>
  <c r="W569" i="7"/>
  <c r="W570" i="7"/>
  <c r="W571" i="7"/>
  <c r="W572" i="7"/>
  <c r="W573" i="7"/>
  <c r="W574" i="7"/>
  <c r="W575" i="7"/>
  <c r="W576" i="7"/>
  <c r="W577" i="7"/>
  <c r="W578" i="7"/>
  <c r="W579" i="7"/>
  <c r="W580" i="7"/>
  <c r="W581" i="7"/>
  <c r="W582" i="7"/>
  <c r="W583" i="7"/>
  <c r="W584" i="7"/>
  <c r="W585" i="7"/>
  <c r="W586" i="7"/>
  <c r="W587" i="7"/>
  <c r="W588" i="7"/>
  <c r="W589" i="7"/>
  <c r="W590" i="7"/>
  <c r="W591" i="7"/>
  <c r="W592" i="7"/>
  <c r="W593" i="7"/>
  <c r="W594" i="7"/>
  <c r="W595" i="7"/>
  <c r="W596" i="7"/>
  <c r="W597" i="7"/>
  <c r="W598" i="7"/>
  <c r="W599" i="7"/>
  <c r="W600" i="7"/>
  <c r="W601" i="7"/>
  <c r="W602" i="7"/>
  <c r="W603" i="7"/>
  <c r="W604" i="7"/>
  <c r="W605" i="7"/>
  <c r="W606" i="7"/>
  <c r="W607" i="7"/>
  <c r="W608" i="7"/>
  <c r="W609" i="7"/>
  <c r="W610" i="7"/>
  <c r="W611" i="7"/>
  <c r="W612" i="7"/>
  <c r="W613" i="7"/>
  <c r="W614" i="7"/>
  <c r="W615" i="7"/>
  <c r="W616" i="7"/>
  <c r="W617" i="7"/>
  <c r="W618" i="7"/>
  <c r="W619" i="7"/>
  <c r="W620" i="7"/>
  <c r="W621" i="7"/>
  <c r="W622" i="7"/>
  <c r="W623" i="7"/>
  <c r="W624" i="7"/>
  <c r="W625" i="7"/>
  <c r="W626" i="7"/>
  <c r="W627" i="7"/>
  <c r="W628" i="7"/>
  <c r="W629" i="7"/>
  <c r="W630" i="7"/>
  <c r="W631" i="7"/>
  <c r="W632" i="7"/>
  <c r="W633" i="7"/>
  <c r="W634" i="7"/>
  <c r="W635" i="7"/>
  <c r="W636" i="7"/>
  <c r="W637" i="7"/>
  <c r="W638" i="7"/>
  <c r="W639" i="7"/>
  <c r="W640" i="7"/>
  <c r="W641" i="7"/>
  <c r="W642" i="7"/>
  <c r="W643" i="7"/>
  <c r="W644" i="7"/>
  <c r="W645" i="7"/>
  <c r="W646" i="7"/>
  <c r="W647" i="7"/>
  <c r="W648" i="7"/>
  <c r="W649" i="7"/>
  <c r="W650" i="7"/>
  <c r="W651" i="7"/>
  <c r="W652" i="7"/>
  <c r="W653" i="7"/>
  <c r="W654" i="7"/>
  <c r="W655" i="7"/>
  <c r="W656" i="7"/>
  <c r="W657" i="7"/>
  <c r="W658" i="7"/>
  <c r="W659" i="7"/>
  <c r="W660" i="7"/>
  <c r="W661" i="7"/>
  <c r="W662" i="7"/>
  <c r="W663" i="7"/>
  <c r="W664" i="7"/>
  <c r="W665" i="7"/>
  <c r="W666" i="7"/>
  <c r="W667" i="7"/>
  <c r="W668" i="7"/>
  <c r="W669" i="7"/>
  <c r="W670" i="7"/>
  <c r="W671" i="7"/>
  <c r="W672" i="7"/>
  <c r="W673" i="7"/>
  <c r="W674" i="7"/>
  <c r="W675" i="7"/>
  <c r="W676" i="7"/>
  <c r="W677" i="7"/>
  <c r="W678" i="7"/>
  <c r="W679" i="7"/>
  <c r="W680" i="7"/>
  <c r="W681" i="7"/>
  <c r="W682" i="7"/>
  <c r="W683" i="7"/>
  <c r="W684" i="7"/>
  <c r="W685" i="7"/>
  <c r="W686" i="7"/>
  <c r="W687" i="7"/>
  <c r="W688" i="7"/>
  <c r="W689" i="7"/>
  <c r="W690" i="7"/>
  <c r="W691" i="7"/>
  <c r="W692" i="7"/>
  <c r="W693" i="7"/>
  <c r="W694" i="7"/>
  <c r="W695" i="7"/>
  <c r="W696" i="7"/>
  <c r="W697" i="7"/>
  <c r="W698" i="7"/>
  <c r="W699" i="7"/>
  <c r="W700" i="7"/>
  <c r="W701" i="7"/>
  <c r="W702" i="7"/>
  <c r="W703" i="7"/>
  <c r="W704" i="7"/>
  <c r="W705" i="7"/>
  <c r="W706" i="7"/>
  <c r="W707" i="7"/>
  <c r="W708" i="7"/>
  <c r="W709" i="7"/>
  <c r="W710" i="7"/>
  <c r="W711" i="7"/>
  <c r="W712" i="7"/>
  <c r="W713" i="7"/>
  <c r="W714" i="7"/>
  <c r="W715" i="7"/>
  <c r="W716" i="7"/>
  <c r="W717" i="7"/>
  <c r="W718" i="7"/>
  <c r="W719" i="7"/>
  <c r="W720" i="7"/>
  <c r="W721" i="7"/>
  <c r="W722" i="7"/>
  <c r="W723" i="7"/>
  <c r="W724" i="7"/>
  <c r="W725" i="7"/>
  <c r="W726" i="7"/>
  <c r="W727" i="7"/>
  <c r="W728" i="7"/>
  <c r="W729" i="7"/>
  <c r="W730" i="7"/>
  <c r="W731" i="7"/>
  <c r="W732" i="7"/>
  <c r="W733" i="7"/>
  <c r="W734" i="7"/>
  <c r="W735" i="7"/>
  <c r="W736" i="7"/>
  <c r="W737" i="7"/>
  <c r="W738" i="7"/>
  <c r="W739" i="7"/>
  <c r="W740" i="7"/>
  <c r="W741" i="7"/>
  <c r="W742" i="7"/>
  <c r="W743" i="7"/>
  <c r="W744" i="7"/>
  <c r="W745" i="7"/>
  <c r="W746" i="7"/>
  <c r="W747" i="7"/>
  <c r="W748" i="7"/>
  <c r="W749" i="7"/>
  <c r="W750" i="7"/>
  <c r="W751" i="7"/>
  <c r="W752" i="7"/>
  <c r="W753" i="7"/>
  <c r="W754" i="7"/>
  <c r="W755" i="7"/>
  <c r="W756" i="7"/>
  <c r="W757" i="7"/>
  <c r="W758" i="7"/>
  <c r="W759" i="7"/>
  <c r="W760" i="7"/>
  <c r="W761" i="7"/>
  <c r="W762" i="7"/>
  <c r="W763" i="7"/>
  <c r="W764" i="7"/>
  <c r="W765" i="7"/>
  <c r="W766" i="7"/>
  <c r="W767" i="7"/>
  <c r="W768" i="7"/>
  <c r="W769" i="7"/>
  <c r="W770" i="7"/>
  <c r="W771" i="7"/>
  <c r="W772" i="7"/>
  <c r="W773" i="7"/>
  <c r="W774" i="7"/>
  <c r="W775" i="7"/>
  <c r="W776" i="7"/>
  <c r="W777" i="7"/>
  <c r="W778" i="7"/>
  <c r="W779" i="7"/>
  <c r="W780" i="7"/>
  <c r="W781" i="7"/>
  <c r="W782" i="7"/>
  <c r="W783" i="7"/>
  <c r="W784" i="7"/>
  <c r="W785" i="7"/>
  <c r="W786" i="7"/>
  <c r="W787" i="7"/>
  <c r="W788" i="7"/>
  <c r="W789" i="7"/>
  <c r="W790" i="7"/>
  <c r="W791" i="7"/>
  <c r="W792" i="7"/>
  <c r="W793" i="7"/>
  <c r="W794" i="7"/>
  <c r="W795" i="7"/>
  <c r="W796" i="7"/>
  <c r="W797" i="7"/>
  <c r="W798" i="7"/>
  <c r="W799" i="7"/>
  <c r="W800" i="7"/>
  <c r="W801" i="7"/>
  <c r="W802" i="7"/>
  <c r="W803" i="7"/>
  <c r="W804" i="7"/>
  <c r="W805" i="7"/>
  <c r="W806" i="7"/>
  <c r="W807" i="7"/>
  <c r="W808" i="7"/>
  <c r="W809" i="7"/>
  <c r="W810" i="7"/>
  <c r="W811" i="7"/>
  <c r="W812" i="7"/>
  <c r="W813" i="7"/>
  <c r="W814" i="7"/>
  <c r="W815" i="7"/>
  <c r="W816" i="7"/>
  <c r="W817" i="7"/>
  <c r="W818" i="7"/>
  <c r="W819" i="7"/>
  <c r="W820" i="7"/>
  <c r="W821" i="7"/>
  <c r="W822" i="7"/>
  <c r="W823" i="7"/>
  <c r="W824" i="7"/>
  <c r="W825" i="7"/>
  <c r="W826" i="7"/>
  <c r="W827" i="7"/>
  <c r="W828" i="7"/>
  <c r="W829" i="7"/>
  <c r="W830" i="7"/>
  <c r="W831" i="7"/>
  <c r="W832" i="7"/>
  <c r="W833" i="7"/>
  <c r="W834" i="7"/>
  <c r="W835" i="7"/>
  <c r="W836" i="7"/>
  <c r="W837" i="7"/>
  <c r="W838" i="7"/>
  <c r="W839" i="7"/>
  <c r="W840" i="7"/>
  <c r="W841" i="7"/>
  <c r="W842" i="7"/>
  <c r="W843" i="7"/>
  <c r="W844" i="7"/>
  <c r="W845" i="7"/>
  <c r="W846" i="7"/>
  <c r="W847" i="7"/>
  <c r="W848" i="7"/>
  <c r="W849" i="7"/>
  <c r="W850" i="7"/>
  <c r="W851" i="7"/>
  <c r="W852" i="7"/>
  <c r="W853" i="7"/>
  <c r="W854" i="7"/>
  <c r="W855" i="7"/>
  <c r="W856" i="7"/>
  <c r="W857" i="7"/>
  <c r="W858" i="7"/>
  <c r="W859" i="7"/>
  <c r="W860" i="7"/>
  <c r="W861" i="7"/>
  <c r="W862" i="7"/>
  <c r="W863" i="7"/>
  <c r="W864" i="7"/>
  <c r="W865" i="7"/>
  <c r="W866" i="7"/>
  <c r="W867" i="7"/>
  <c r="W868" i="7"/>
  <c r="W869" i="7"/>
  <c r="W870" i="7"/>
  <c r="W871" i="7"/>
  <c r="W872" i="7"/>
  <c r="W873" i="7"/>
  <c r="W874" i="7"/>
  <c r="W875" i="7"/>
  <c r="W876" i="7"/>
  <c r="W877" i="7"/>
  <c r="W878" i="7"/>
  <c r="W879" i="7"/>
  <c r="W880" i="7"/>
  <c r="W881" i="7"/>
  <c r="W882" i="7"/>
  <c r="W883" i="7"/>
  <c r="W884" i="7"/>
  <c r="W885" i="7"/>
  <c r="W886" i="7"/>
  <c r="W887" i="7"/>
  <c r="W888" i="7"/>
  <c r="W889" i="7"/>
  <c r="W890" i="7"/>
  <c r="W891" i="7"/>
  <c r="W892" i="7"/>
  <c r="W893" i="7"/>
  <c r="W894" i="7"/>
  <c r="W895" i="7"/>
  <c r="W896" i="7"/>
  <c r="W897" i="7"/>
  <c r="W898" i="7"/>
  <c r="W899" i="7"/>
  <c r="W900" i="7"/>
  <c r="W901" i="7"/>
  <c r="W902" i="7"/>
  <c r="W903" i="7"/>
  <c r="W904" i="7"/>
  <c r="W905" i="7"/>
  <c r="W906" i="7"/>
  <c r="W907" i="7"/>
  <c r="W908" i="7"/>
  <c r="W909" i="7"/>
  <c r="W910" i="7"/>
  <c r="W911" i="7"/>
  <c r="W912" i="7"/>
  <c r="W913" i="7"/>
  <c r="W914" i="7"/>
  <c r="W915" i="7"/>
  <c r="W916" i="7"/>
  <c r="W917" i="7"/>
  <c r="W918" i="7"/>
  <c r="W919" i="7"/>
  <c r="W920" i="7"/>
  <c r="W921" i="7"/>
  <c r="W922" i="7"/>
  <c r="W923" i="7"/>
  <c r="W924" i="7"/>
  <c r="W925" i="7"/>
  <c r="W926" i="7"/>
  <c r="W927" i="7"/>
  <c r="W928" i="7"/>
  <c r="W929" i="7"/>
  <c r="W930" i="7"/>
  <c r="W931" i="7"/>
  <c r="W932" i="7"/>
  <c r="W933" i="7"/>
  <c r="W934" i="7"/>
  <c r="W935" i="7"/>
  <c r="W936" i="7"/>
  <c r="W937" i="7"/>
  <c r="W938" i="7"/>
  <c r="W939" i="7"/>
  <c r="W940" i="7"/>
  <c r="W941" i="7"/>
  <c r="W942" i="7"/>
  <c r="W943" i="7"/>
  <c r="W944" i="7"/>
  <c r="W945" i="7"/>
  <c r="W946" i="7"/>
  <c r="W947" i="7"/>
  <c r="W948" i="7"/>
  <c r="W949" i="7"/>
  <c r="W950" i="7"/>
  <c r="W951" i="7"/>
  <c r="W952" i="7"/>
  <c r="W953" i="7"/>
  <c r="W954" i="7"/>
  <c r="W955" i="7"/>
  <c r="W956" i="7"/>
  <c r="W957" i="7"/>
  <c r="W958" i="7"/>
  <c r="W959" i="7"/>
  <c r="W960" i="7"/>
  <c r="W961" i="7"/>
  <c r="W962" i="7"/>
  <c r="W963" i="7"/>
  <c r="W964" i="7"/>
  <c r="W965" i="7"/>
  <c r="W966" i="7"/>
  <c r="W967" i="7"/>
  <c r="W968" i="7"/>
  <c r="W969" i="7"/>
  <c r="W970" i="7"/>
  <c r="W971" i="7"/>
  <c r="W972" i="7"/>
  <c r="W973" i="7"/>
  <c r="W974" i="7"/>
  <c r="W975" i="7"/>
  <c r="W976" i="7"/>
  <c r="W977" i="7"/>
  <c r="W978" i="7"/>
  <c r="W979" i="7"/>
  <c r="W980" i="7"/>
  <c r="W981" i="7"/>
  <c r="W982" i="7"/>
  <c r="W983" i="7"/>
  <c r="W984" i="7"/>
  <c r="W985" i="7"/>
  <c r="W986" i="7"/>
  <c r="W987" i="7"/>
  <c r="W988" i="7"/>
  <c r="W989" i="7"/>
  <c r="W990" i="7"/>
  <c r="W991" i="7"/>
  <c r="W992" i="7"/>
  <c r="W993" i="7"/>
  <c r="W994" i="7"/>
  <c r="W995" i="7"/>
  <c r="W996" i="7"/>
  <c r="W997" i="7"/>
  <c r="W998" i="7"/>
  <c r="W999" i="7"/>
  <c r="W1000" i="7"/>
  <c r="W1001" i="7"/>
  <c r="W1002" i="7"/>
  <c r="W1003" i="7"/>
  <c r="W1004" i="7"/>
  <c r="W1005" i="7"/>
  <c r="W1006" i="7"/>
  <c r="W1007" i="7"/>
  <c r="W1008" i="7"/>
  <c r="W1009" i="7"/>
  <c r="W1010" i="7"/>
  <c r="W1011" i="7"/>
  <c r="W1012" i="7"/>
  <c r="W1013" i="7"/>
  <c r="W1014" i="7"/>
  <c r="W1015" i="7"/>
  <c r="W1016" i="7"/>
  <c r="W1017" i="7"/>
  <c r="W1018" i="7"/>
  <c r="W1019" i="7"/>
  <c r="W1020" i="7"/>
  <c r="W1021" i="7"/>
  <c r="W1022" i="7"/>
  <c r="W1023" i="7"/>
  <c r="W1024" i="7"/>
  <c r="W1025" i="7"/>
  <c r="W1026" i="7"/>
  <c r="W1027" i="7"/>
  <c r="W1028" i="7"/>
  <c r="W1029" i="7"/>
  <c r="W1030" i="7"/>
  <c r="W1031" i="7"/>
  <c r="W1032" i="7"/>
  <c r="W1033" i="7"/>
  <c r="W1034" i="7"/>
  <c r="W1035" i="7"/>
  <c r="W1036" i="7"/>
  <c r="W1037" i="7"/>
  <c r="W1038" i="7"/>
  <c r="W1039" i="7"/>
  <c r="W1040" i="7"/>
  <c r="W1041" i="7"/>
  <c r="W1042" i="7"/>
  <c r="W1043" i="7"/>
  <c r="W1044" i="7"/>
  <c r="W1045" i="7"/>
  <c r="W1046" i="7"/>
  <c r="W1047" i="7"/>
  <c r="W1048" i="7"/>
  <c r="W1049" i="7"/>
  <c r="W1050" i="7"/>
  <c r="W1051" i="7"/>
  <c r="W1052" i="7"/>
  <c r="W1053" i="7"/>
  <c r="W1054" i="7"/>
  <c r="W1055" i="7"/>
  <c r="W1056" i="7"/>
  <c r="W1057" i="7"/>
  <c r="W1058" i="7"/>
  <c r="W1059" i="7"/>
  <c r="W1060" i="7"/>
  <c r="W1061" i="7"/>
  <c r="W1062" i="7"/>
  <c r="W1063" i="7"/>
  <c r="W1064" i="7"/>
  <c r="W1065" i="7"/>
  <c r="W1066" i="7"/>
  <c r="W1067" i="7"/>
  <c r="W1068" i="7"/>
  <c r="W1069" i="7"/>
  <c r="W1070" i="7"/>
  <c r="W1071" i="7"/>
  <c r="W1072" i="7"/>
  <c r="W1073" i="7"/>
  <c r="W1074" i="7"/>
  <c r="W1075" i="7"/>
  <c r="W1076" i="7"/>
  <c r="W1077" i="7"/>
  <c r="W1078" i="7"/>
  <c r="W1079" i="7"/>
  <c r="W1080" i="7"/>
  <c r="W1081" i="7"/>
  <c r="W1082" i="7"/>
  <c r="W1083" i="7"/>
  <c r="W1084" i="7"/>
  <c r="W1085" i="7"/>
  <c r="W1086" i="7"/>
  <c r="W1087" i="7"/>
  <c r="W1088" i="7"/>
  <c r="W1089" i="7"/>
  <c r="W1090" i="7"/>
  <c r="W1091" i="7"/>
  <c r="W1092" i="7"/>
  <c r="W1093" i="7"/>
  <c r="W1094" i="7"/>
  <c r="W1095" i="7"/>
  <c r="W1096" i="7"/>
  <c r="W1097" i="7"/>
  <c r="W1098" i="7"/>
  <c r="W1099" i="7"/>
  <c r="W1100" i="7"/>
  <c r="W1101" i="7"/>
  <c r="W1102" i="7"/>
  <c r="W1103" i="7"/>
  <c r="W1104" i="7"/>
  <c r="W1105" i="7"/>
  <c r="W1106" i="7"/>
  <c r="W1107" i="7"/>
  <c r="W1108" i="7"/>
  <c r="W1109" i="7"/>
  <c r="W1110" i="7"/>
  <c r="W1111" i="7"/>
  <c r="W1112" i="7"/>
  <c r="W1113" i="7"/>
  <c r="W1114" i="7"/>
  <c r="W1115" i="7"/>
  <c r="W1116" i="7"/>
  <c r="W1117" i="7"/>
  <c r="W1118" i="7"/>
  <c r="W1119" i="7"/>
  <c r="W1120" i="7"/>
  <c r="W1121" i="7"/>
  <c r="W1122" i="7"/>
  <c r="W1123" i="7"/>
  <c r="W1124" i="7"/>
  <c r="W1125" i="7"/>
  <c r="W1126" i="7"/>
  <c r="W1127" i="7"/>
  <c r="W1128" i="7"/>
  <c r="W1129" i="7"/>
  <c r="W1130" i="7"/>
  <c r="W1131" i="7"/>
  <c r="W1132" i="7"/>
  <c r="W1133" i="7"/>
  <c r="W1134" i="7"/>
  <c r="W1135" i="7"/>
  <c r="W1136" i="7"/>
  <c r="W1137" i="7"/>
  <c r="W1138" i="7"/>
  <c r="W1139" i="7"/>
  <c r="W1140" i="7"/>
  <c r="W1141" i="7"/>
  <c r="W1142" i="7"/>
  <c r="W1143" i="7"/>
  <c r="W1144" i="7"/>
  <c r="W1145" i="7"/>
  <c r="W1146" i="7"/>
  <c r="W1147" i="7"/>
  <c r="W1148" i="7"/>
  <c r="W1149" i="7"/>
  <c r="W1150" i="7"/>
  <c r="W1151" i="7"/>
  <c r="W1152" i="7"/>
  <c r="W1153" i="7"/>
  <c r="W1154" i="7"/>
  <c r="W1155" i="7"/>
  <c r="W1156" i="7"/>
  <c r="W1157" i="7"/>
  <c r="W1158" i="7"/>
  <c r="W1159" i="7"/>
  <c r="W1160" i="7"/>
  <c r="W1161" i="7"/>
  <c r="W1162" i="7"/>
  <c r="W1163" i="7"/>
  <c r="W1164" i="7"/>
  <c r="W1165" i="7"/>
  <c r="W1166" i="7"/>
  <c r="W1167" i="7"/>
  <c r="W1168" i="7"/>
  <c r="W1169" i="7"/>
  <c r="W1170" i="7"/>
  <c r="W1171" i="7"/>
  <c r="W1172" i="7"/>
  <c r="W1173" i="7"/>
  <c r="W1174" i="7"/>
  <c r="W1175" i="7"/>
  <c r="W1176" i="7"/>
  <c r="W1177" i="7"/>
  <c r="W1178" i="7"/>
  <c r="W1179" i="7"/>
  <c r="W1180" i="7"/>
  <c r="W1181" i="7"/>
  <c r="W1182" i="7"/>
  <c r="W1183" i="7"/>
  <c r="W1184" i="7"/>
  <c r="W1185" i="7"/>
  <c r="W1186" i="7"/>
  <c r="W1187" i="7"/>
  <c r="W1188" i="7"/>
  <c r="W1189" i="7"/>
  <c r="W1190" i="7"/>
  <c r="W1191" i="7"/>
  <c r="W1192" i="7"/>
  <c r="W1193" i="7"/>
  <c r="W1194" i="7"/>
  <c r="W1195" i="7"/>
  <c r="W1196" i="7"/>
  <c r="W1197" i="7"/>
  <c r="W1198" i="7"/>
  <c r="W1199" i="7"/>
  <c r="W1200" i="7"/>
  <c r="W1201" i="7"/>
  <c r="W1202" i="7"/>
  <c r="W1203" i="7"/>
  <c r="W1204" i="7"/>
  <c r="W1205" i="7"/>
  <c r="W1206" i="7"/>
  <c r="W1207" i="7"/>
  <c r="W1208" i="7"/>
  <c r="W1209" i="7"/>
  <c r="W1210" i="7"/>
  <c r="W1211" i="7"/>
  <c r="W1212" i="7"/>
  <c r="W1213" i="7"/>
  <c r="W1214" i="7"/>
  <c r="W1215" i="7"/>
  <c r="W1216" i="7"/>
  <c r="W1217" i="7"/>
  <c r="W1218" i="7"/>
  <c r="W1219" i="7"/>
  <c r="W1220" i="7"/>
  <c r="W1221" i="7"/>
  <c r="W1222" i="7"/>
  <c r="W1223" i="7"/>
  <c r="W1224" i="7"/>
  <c r="W1225" i="7"/>
  <c r="W1226" i="7"/>
  <c r="W1227" i="7"/>
  <c r="W1228" i="7"/>
  <c r="W1229" i="7"/>
  <c r="W1230" i="7"/>
  <c r="W1231" i="7"/>
  <c r="W1232" i="7"/>
  <c r="W1233" i="7"/>
  <c r="W1234" i="7"/>
  <c r="W1235" i="7"/>
  <c r="W1236" i="7"/>
  <c r="W1237" i="7"/>
  <c r="W1238" i="7"/>
  <c r="W1239" i="7"/>
  <c r="W1240" i="7"/>
  <c r="W1241" i="7"/>
  <c r="W1242" i="7"/>
  <c r="W1243" i="7"/>
  <c r="W1244" i="7"/>
  <c r="W1245" i="7"/>
  <c r="W1246" i="7"/>
  <c r="W1247" i="7"/>
  <c r="W1248" i="7"/>
  <c r="W1249" i="7"/>
  <c r="W1250" i="7"/>
  <c r="W1251" i="7"/>
  <c r="W1252" i="7"/>
  <c r="W1253" i="7"/>
  <c r="W1254" i="7"/>
  <c r="W1255" i="7"/>
  <c r="W1256" i="7"/>
  <c r="W1257" i="7"/>
  <c r="W1258" i="7"/>
  <c r="W1259" i="7"/>
  <c r="W1260" i="7"/>
  <c r="W1261" i="7"/>
  <c r="W1262" i="7"/>
  <c r="W1263" i="7"/>
  <c r="W1264" i="7"/>
  <c r="W1265" i="7"/>
  <c r="W1266" i="7"/>
  <c r="W1267" i="7"/>
  <c r="W1268" i="7"/>
  <c r="W1269" i="7"/>
  <c r="W1270" i="7"/>
  <c r="W1271" i="7"/>
  <c r="W1272" i="7"/>
  <c r="W1273" i="7"/>
  <c r="W1274" i="7"/>
  <c r="W1275" i="7"/>
  <c r="W1276" i="7"/>
  <c r="W1277" i="7"/>
  <c r="W1278" i="7"/>
  <c r="W1279" i="7"/>
  <c r="W1280" i="7"/>
  <c r="W1281" i="7"/>
  <c r="W1282" i="7"/>
  <c r="W1283" i="7"/>
  <c r="W1284" i="7"/>
  <c r="W1285" i="7"/>
  <c r="W1286" i="7"/>
  <c r="W1287" i="7"/>
  <c r="W1288" i="7"/>
  <c r="W1289" i="7"/>
  <c r="W1290" i="7"/>
  <c r="W1291" i="7"/>
  <c r="W1292" i="7"/>
  <c r="W1293" i="7"/>
  <c r="W1294" i="7"/>
  <c r="W1295" i="7"/>
  <c r="W1296" i="7"/>
  <c r="W1297" i="7"/>
  <c r="W1298" i="7"/>
  <c r="W1299" i="7"/>
  <c r="W1300" i="7"/>
  <c r="W1301" i="7"/>
  <c r="W1302" i="7"/>
  <c r="W1303" i="7"/>
  <c r="W1304" i="7"/>
  <c r="W1305" i="7"/>
  <c r="W1306" i="7"/>
  <c r="W1307" i="7"/>
  <c r="W1308" i="7"/>
  <c r="W1309" i="7"/>
  <c r="W1310" i="7"/>
  <c r="W1311" i="7"/>
  <c r="W1312" i="7"/>
  <c r="W1313" i="7"/>
  <c r="W1314" i="7"/>
  <c r="W1315" i="7"/>
  <c r="W1316" i="7"/>
  <c r="W1317" i="7"/>
  <c r="W1318" i="7"/>
  <c r="W1319" i="7"/>
  <c r="W1320" i="7"/>
  <c r="W1321" i="7"/>
  <c r="W1322" i="7"/>
  <c r="W1323" i="7"/>
  <c r="W1324" i="7"/>
  <c r="W1325" i="7"/>
  <c r="W1326" i="7"/>
  <c r="W1327" i="7"/>
  <c r="W1328" i="7"/>
  <c r="W1329" i="7"/>
  <c r="W1330" i="7"/>
  <c r="W1331" i="7"/>
  <c r="W1332" i="7"/>
  <c r="W1333" i="7"/>
  <c r="W1334" i="7"/>
  <c r="W1335" i="7"/>
  <c r="W1336" i="7"/>
  <c r="W1337" i="7"/>
  <c r="W1338" i="7"/>
  <c r="W1339" i="7"/>
  <c r="W1340" i="7"/>
  <c r="W1341" i="7"/>
  <c r="W1342" i="7"/>
  <c r="W1343" i="7"/>
  <c r="W1344" i="7"/>
  <c r="W1345" i="7"/>
  <c r="W1346" i="7"/>
  <c r="W1347" i="7"/>
  <c r="W1348" i="7"/>
  <c r="W1349" i="7"/>
  <c r="W1350" i="7"/>
  <c r="W1351" i="7"/>
  <c r="W1352" i="7"/>
  <c r="W1353" i="7"/>
  <c r="W1354" i="7"/>
  <c r="W1355" i="7"/>
  <c r="W1356" i="7"/>
  <c r="W1357" i="7"/>
  <c r="W1358" i="7"/>
  <c r="W1359" i="7"/>
  <c r="W1360" i="7"/>
  <c r="W1361" i="7"/>
  <c r="W1362" i="7"/>
  <c r="W1363" i="7"/>
  <c r="W1364" i="7"/>
  <c r="W1365" i="7"/>
  <c r="W1366" i="7"/>
  <c r="W1367" i="7"/>
  <c r="W1368" i="7"/>
  <c r="W1369" i="7"/>
  <c r="W1370" i="7"/>
  <c r="W1371" i="7"/>
  <c r="W1372" i="7"/>
  <c r="W1373" i="7"/>
  <c r="W1374" i="7"/>
  <c r="W1375" i="7"/>
  <c r="W1376" i="7"/>
  <c r="W1377" i="7"/>
  <c r="W1378" i="7"/>
  <c r="W1379" i="7"/>
  <c r="W1380" i="7"/>
  <c r="W1381" i="7"/>
  <c r="W1382" i="7"/>
  <c r="W1383" i="7"/>
  <c r="W1384" i="7"/>
  <c r="W1385" i="7"/>
  <c r="W1386" i="7"/>
  <c r="W1387" i="7"/>
  <c r="W1388" i="7"/>
  <c r="W1389" i="7"/>
  <c r="W1390" i="7"/>
  <c r="W1391" i="7"/>
  <c r="W1392" i="7"/>
  <c r="W1393" i="7"/>
  <c r="W1394" i="7"/>
  <c r="W1395" i="7"/>
  <c r="W1396" i="7"/>
  <c r="W1397" i="7"/>
  <c r="W1398" i="7"/>
  <c r="W1399" i="7"/>
  <c r="W1400" i="7"/>
  <c r="W1401" i="7"/>
  <c r="W1402" i="7"/>
  <c r="W1403" i="7"/>
  <c r="W1404" i="7"/>
  <c r="W1405" i="7"/>
  <c r="W1406" i="7"/>
  <c r="W1407" i="7"/>
  <c r="W1408" i="7"/>
  <c r="W1409" i="7"/>
  <c r="W1410" i="7"/>
  <c r="W1411" i="7"/>
  <c r="W1412" i="7"/>
  <c r="W1413" i="7"/>
  <c r="W1414" i="7"/>
  <c r="W1415" i="7"/>
  <c r="W1416" i="7"/>
  <c r="W1417" i="7"/>
  <c r="W1418" i="7"/>
  <c r="W1419" i="7"/>
  <c r="W1420" i="7"/>
  <c r="W1421" i="7"/>
  <c r="W1422" i="7"/>
  <c r="W1423" i="7"/>
  <c r="W1424" i="7"/>
  <c r="W1425" i="7"/>
  <c r="W1426" i="7"/>
  <c r="W1427" i="7"/>
  <c r="W1428" i="7"/>
  <c r="W1429" i="7"/>
  <c r="W1430" i="7"/>
  <c r="W1431" i="7"/>
  <c r="W1432" i="7"/>
  <c r="W1433" i="7"/>
  <c r="W1434" i="7"/>
  <c r="W1435" i="7"/>
  <c r="W1436" i="7"/>
  <c r="W1437" i="7"/>
  <c r="W1438" i="7"/>
  <c r="W1439" i="7"/>
  <c r="W1440" i="7"/>
  <c r="W1441" i="7"/>
  <c r="W1442" i="7"/>
  <c r="W1443" i="7"/>
  <c r="W1444" i="7"/>
  <c r="W1445" i="7"/>
  <c r="W1446" i="7"/>
  <c r="W1447" i="7"/>
  <c r="W1448" i="7"/>
  <c r="W1449" i="7"/>
  <c r="W1450" i="7"/>
  <c r="W1451" i="7"/>
  <c r="W1452" i="7"/>
  <c r="W1453" i="7"/>
  <c r="W1454" i="7"/>
  <c r="W1455" i="7"/>
  <c r="W1456" i="7"/>
  <c r="W1457" i="7"/>
  <c r="W1458" i="7"/>
  <c r="W1459" i="7"/>
  <c r="W1460" i="7"/>
  <c r="W1461" i="7"/>
  <c r="W1462" i="7"/>
  <c r="W1463" i="7"/>
  <c r="W1464" i="7"/>
  <c r="W1465" i="7"/>
  <c r="W1466" i="7"/>
  <c r="W1467" i="7"/>
  <c r="W1468" i="7"/>
  <c r="W1469" i="7"/>
  <c r="W1470" i="7"/>
  <c r="W1471" i="7"/>
  <c r="W1472" i="7"/>
  <c r="W1473" i="7"/>
  <c r="W1474" i="7"/>
  <c r="W1475" i="7"/>
  <c r="W1476" i="7"/>
  <c r="W1477" i="7"/>
  <c r="W1478" i="7"/>
  <c r="W1479" i="7"/>
  <c r="W1480" i="7"/>
  <c r="W1481" i="7"/>
  <c r="W1482" i="7"/>
  <c r="W1483" i="7"/>
  <c r="W1484" i="7"/>
  <c r="W1485" i="7"/>
  <c r="W1486" i="7"/>
  <c r="W1487" i="7"/>
  <c r="W1488" i="7"/>
  <c r="W1489" i="7"/>
  <c r="W1490" i="7"/>
  <c r="W1491" i="7"/>
  <c r="W1492" i="7"/>
  <c r="W1493" i="7"/>
  <c r="W1494" i="7"/>
  <c r="W1495" i="7"/>
  <c r="W1496" i="7"/>
  <c r="W1497" i="7"/>
  <c r="W1498" i="7"/>
  <c r="W1499" i="7"/>
  <c r="W1500" i="7"/>
  <c r="W1501" i="7"/>
  <c r="W1502" i="7"/>
  <c r="W1503" i="7"/>
  <c r="W1504" i="7"/>
  <c r="W1505" i="7"/>
  <c r="W1506" i="7"/>
  <c r="W1507" i="7"/>
  <c r="W1508" i="7"/>
  <c r="W1509" i="7"/>
  <c r="W1510" i="7"/>
  <c r="W1511" i="7"/>
  <c r="W1512" i="7"/>
  <c r="W1513" i="7"/>
  <c r="W1514" i="7"/>
  <c r="W1515" i="7"/>
  <c r="W1516" i="7"/>
  <c r="W1517" i="7"/>
  <c r="W1518" i="7"/>
  <c r="W1519" i="7"/>
  <c r="W1520" i="7"/>
  <c r="W1521" i="7"/>
  <c r="W1522" i="7"/>
  <c r="W1523" i="7"/>
  <c r="W1524" i="7"/>
  <c r="W1525" i="7"/>
  <c r="W1526" i="7"/>
  <c r="W1527" i="7"/>
  <c r="W1528" i="7"/>
  <c r="W1529" i="7"/>
  <c r="W1530" i="7"/>
  <c r="W1531" i="7"/>
  <c r="W1532" i="7"/>
  <c r="W1533" i="7"/>
  <c r="W1534" i="7"/>
  <c r="W1535" i="7"/>
  <c r="W1536" i="7"/>
  <c r="W1537" i="7"/>
  <c r="W1538" i="7"/>
  <c r="W1539" i="7"/>
  <c r="W1540" i="7"/>
  <c r="W1541" i="7"/>
  <c r="W1542" i="7"/>
  <c r="W1543" i="7"/>
  <c r="W1544" i="7"/>
  <c r="W1545" i="7"/>
  <c r="W1546" i="7"/>
  <c r="W1547" i="7"/>
  <c r="W1548" i="7"/>
  <c r="W1549" i="7"/>
  <c r="W1550" i="7"/>
  <c r="W1551" i="7"/>
  <c r="W1552" i="7"/>
  <c r="W1553" i="7"/>
  <c r="W1554" i="7"/>
  <c r="W1555" i="7"/>
  <c r="W1556" i="7"/>
  <c r="W1557" i="7"/>
  <c r="W1558" i="7"/>
  <c r="W1559" i="7"/>
  <c r="W1560" i="7"/>
  <c r="W1561" i="7"/>
  <c r="W1562" i="7"/>
  <c r="W1563" i="7"/>
  <c r="W1564" i="7"/>
  <c r="W1565" i="7"/>
  <c r="W1566" i="7"/>
  <c r="W1567" i="7"/>
  <c r="W1568" i="7"/>
  <c r="W1569" i="7"/>
  <c r="W1570" i="7"/>
  <c r="W1571" i="7"/>
  <c r="W1572" i="7"/>
  <c r="W1573" i="7"/>
  <c r="W1574" i="7"/>
  <c r="W1575" i="7"/>
  <c r="W1576" i="7"/>
  <c r="W1577" i="7"/>
  <c r="W1578" i="7"/>
  <c r="W1579" i="7"/>
  <c r="W1580" i="7"/>
  <c r="W1581" i="7"/>
  <c r="W1582" i="7"/>
  <c r="W1583" i="7"/>
  <c r="W1584" i="7"/>
  <c r="W1585" i="7"/>
  <c r="W1586" i="7"/>
  <c r="W1587" i="7"/>
  <c r="W1588" i="7"/>
  <c r="W1589" i="7"/>
  <c r="W1590" i="7"/>
  <c r="W1591" i="7"/>
  <c r="W1592" i="7"/>
  <c r="W1593" i="7"/>
  <c r="W1594" i="7"/>
  <c r="W1595" i="7"/>
  <c r="W1596" i="7"/>
  <c r="W1597" i="7"/>
  <c r="W1598" i="7"/>
  <c r="W1599" i="7"/>
  <c r="W1600" i="7"/>
  <c r="W1601" i="7"/>
  <c r="W1602" i="7"/>
  <c r="W1603" i="7"/>
  <c r="W1604" i="7"/>
  <c r="W1605" i="7"/>
  <c r="W1606" i="7"/>
  <c r="W1607" i="7"/>
  <c r="W1608" i="7"/>
  <c r="W1609" i="7"/>
  <c r="W1610" i="7"/>
  <c r="W1611" i="7"/>
  <c r="W1612" i="7"/>
  <c r="W1613" i="7"/>
  <c r="W1614" i="7"/>
  <c r="W1615" i="7"/>
  <c r="W1616" i="7"/>
  <c r="W1617" i="7"/>
  <c r="W1618" i="7"/>
  <c r="W1619" i="7"/>
  <c r="W1620" i="7"/>
  <c r="W1621" i="7"/>
  <c r="W1622" i="7"/>
  <c r="W1623" i="7"/>
  <c r="W1624" i="7"/>
  <c r="W1625" i="7"/>
  <c r="W1626" i="7"/>
  <c r="W1627" i="7"/>
  <c r="W1628" i="7"/>
  <c r="W1629" i="7"/>
  <c r="W1630" i="7"/>
  <c r="W1631" i="7"/>
  <c r="W1632" i="7"/>
  <c r="W1633" i="7"/>
  <c r="W1634" i="7"/>
  <c r="W1635" i="7"/>
  <c r="W1636" i="7"/>
  <c r="W1637" i="7"/>
  <c r="W1638" i="7"/>
  <c r="W1639" i="7"/>
  <c r="W1640" i="7"/>
  <c r="W1641" i="7"/>
  <c r="W1642" i="7"/>
  <c r="W1643" i="7"/>
  <c r="W1644" i="7"/>
  <c r="W1645" i="7"/>
  <c r="W1646" i="7"/>
  <c r="W1647" i="7"/>
  <c r="W1648" i="7"/>
  <c r="W1649" i="7"/>
  <c r="W1650" i="7"/>
  <c r="W1651" i="7"/>
  <c r="W1652" i="7"/>
  <c r="W1653" i="7"/>
  <c r="W1654" i="7"/>
  <c r="W1655" i="7"/>
  <c r="W1656" i="7"/>
  <c r="W1657" i="7"/>
  <c r="W1658" i="7"/>
  <c r="W1659" i="7"/>
  <c r="W1660" i="7"/>
  <c r="W1661" i="7"/>
  <c r="W1662" i="7"/>
  <c r="W1663" i="7"/>
  <c r="W1664" i="7"/>
  <c r="W1665" i="7"/>
  <c r="W1666" i="7"/>
  <c r="W1667" i="7"/>
  <c r="W1668" i="7"/>
  <c r="W1669" i="7"/>
  <c r="W1670" i="7"/>
  <c r="W1671" i="7"/>
  <c r="W1672" i="7"/>
  <c r="W1673" i="7"/>
  <c r="W1674" i="7"/>
  <c r="W1675" i="7"/>
  <c r="W1676" i="7"/>
  <c r="W1677" i="7"/>
  <c r="W1678" i="7"/>
  <c r="W1679" i="7"/>
  <c r="W1680" i="7"/>
  <c r="W1681" i="7"/>
  <c r="W1682" i="7"/>
  <c r="W1683" i="7"/>
  <c r="W1684" i="7"/>
  <c r="W1685" i="7"/>
  <c r="W1686" i="7"/>
  <c r="W1687" i="7"/>
  <c r="W1688" i="7"/>
  <c r="W1689" i="7"/>
  <c r="W1690" i="7"/>
  <c r="W1691" i="7"/>
  <c r="W1692" i="7"/>
  <c r="W1693" i="7"/>
  <c r="W1694" i="7"/>
  <c r="W1695" i="7"/>
  <c r="W1696" i="7"/>
  <c r="W1697" i="7"/>
  <c r="W1698" i="7"/>
  <c r="W1699" i="7"/>
  <c r="W1700" i="7"/>
  <c r="W1701" i="7"/>
  <c r="W1702" i="7"/>
  <c r="W1703" i="7"/>
  <c r="W1704" i="7"/>
  <c r="W1705" i="7"/>
  <c r="W1706" i="7"/>
  <c r="W1707" i="7"/>
  <c r="W1708" i="7"/>
  <c r="W1709" i="7"/>
  <c r="W1710" i="7"/>
  <c r="W1711" i="7"/>
  <c r="W1712" i="7"/>
  <c r="W1713" i="7"/>
  <c r="W1714" i="7"/>
  <c r="W1715" i="7"/>
  <c r="W1716" i="7"/>
  <c r="W1717" i="7"/>
  <c r="W1718" i="7"/>
  <c r="W1719" i="7"/>
  <c r="W1720" i="7"/>
  <c r="W1721" i="7"/>
  <c r="W1722" i="7"/>
  <c r="W1723" i="7"/>
  <c r="W1724" i="7"/>
  <c r="W1725" i="7"/>
  <c r="W1726" i="7"/>
  <c r="W1727" i="7"/>
  <c r="W1728" i="7"/>
  <c r="W1729" i="7"/>
  <c r="W1730" i="7"/>
  <c r="W1731" i="7"/>
  <c r="W1732" i="7"/>
  <c r="W1733" i="7"/>
  <c r="W1734" i="7"/>
  <c r="W1735" i="7"/>
  <c r="W1736" i="7"/>
  <c r="W1737" i="7"/>
  <c r="W1738" i="7"/>
  <c r="W1739" i="7"/>
  <c r="W1740" i="7"/>
  <c r="W1741" i="7"/>
  <c r="W1742" i="7"/>
  <c r="W1743" i="7"/>
  <c r="W1744" i="7"/>
  <c r="W1745" i="7"/>
  <c r="W1746" i="7"/>
  <c r="W1747" i="7"/>
  <c r="W1748" i="7"/>
  <c r="W1749" i="7"/>
  <c r="W1750" i="7"/>
  <c r="W1751" i="7"/>
  <c r="W1752" i="7"/>
  <c r="W1753" i="7"/>
  <c r="W1754" i="7"/>
  <c r="W1755" i="7"/>
  <c r="W1756" i="7"/>
  <c r="W1757" i="7"/>
  <c r="W1758" i="7"/>
  <c r="W1759" i="7"/>
  <c r="W1760" i="7"/>
  <c r="W1761" i="7"/>
  <c r="W1762" i="7"/>
  <c r="W1763" i="7"/>
  <c r="W1764" i="7"/>
  <c r="W1765" i="7"/>
  <c r="W1766" i="7"/>
  <c r="W1767" i="7"/>
  <c r="W1768" i="7"/>
  <c r="W1769" i="7"/>
  <c r="W1770" i="7"/>
  <c r="W1771" i="7"/>
  <c r="W1772" i="7"/>
  <c r="W1773" i="7"/>
  <c r="W1774" i="7"/>
  <c r="W1775" i="7"/>
  <c r="W1776" i="7"/>
  <c r="W1777" i="7"/>
  <c r="W1778" i="7"/>
  <c r="W1779" i="7"/>
  <c r="W1780" i="7"/>
  <c r="W1781" i="7"/>
  <c r="W1782" i="7"/>
  <c r="W1783" i="7"/>
  <c r="W1784" i="7"/>
  <c r="W1785" i="7"/>
  <c r="W1786" i="7"/>
  <c r="W1787" i="7"/>
  <c r="W1788" i="7"/>
  <c r="W1789" i="7"/>
  <c r="W1790" i="7"/>
  <c r="W1791" i="7"/>
  <c r="W1792" i="7"/>
  <c r="W1793" i="7"/>
  <c r="W1794" i="7"/>
  <c r="W1795" i="7"/>
  <c r="W1796" i="7"/>
  <c r="W1797" i="7"/>
  <c r="W1798" i="7"/>
  <c r="W1799" i="7"/>
  <c r="W1800" i="7"/>
  <c r="W1801" i="7"/>
  <c r="W1802" i="7"/>
  <c r="W1803" i="7"/>
  <c r="W1804" i="7"/>
  <c r="W1805" i="7"/>
  <c r="W1806" i="7"/>
  <c r="W1807" i="7"/>
  <c r="W1808" i="7"/>
  <c r="W1809" i="7"/>
  <c r="W1810" i="7"/>
  <c r="W1811" i="7"/>
  <c r="W1812" i="7"/>
  <c r="W1813" i="7"/>
  <c r="W1814" i="7"/>
  <c r="W1815" i="7"/>
  <c r="W1816" i="7"/>
  <c r="W1817" i="7"/>
  <c r="W1818" i="7"/>
  <c r="W1819" i="7"/>
  <c r="W1820" i="7"/>
  <c r="W1821" i="7"/>
  <c r="W1822" i="7"/>
  <c r="W1823" i="7"/>
  <c r="W1824" i="7"/>
  <c r="W1825" i="7"/>
  <c r="W1826" i="7"/>
  <c r="W1827" i="7"/>
  <c r="W1828" i="7"/>
  <c r="W1829" i="7"/>
  <c r="W1830" i="7"/>
  <c r="W1831" i="7"/>
  <c r="W1832" i="7"/>
  <c r="W1833" i="7"/>
  <c r="W1834" i="7"/>
  <c r="W1835" i="7"/>
  <c r="W1836" i="7"/>
  <c r="W1837" i="7"/>
  <c r="W1838" i="7"/>
  <c r="W1839" i="7"/>
  <c r="W1840" i="7"/>
  <c r="W1841" i="7"/>
  <c r="W1842" i="7"/>
  <c r="W1843" i="7"/>
  <c r="W1844" i="7"/>
  <c r="W1845" i="7"/>
  <c r="W1846" i="7"/>
  <c r="W1847" i="7"/>
  <c r="W1848" i="7"/>
  <c r="W1849" i="7"/>
  <c r="W1850" i="7"/>
  <c r="W1851" i="7"/>
  <c r="W1852" i="7"/>
  <c r="W1853" i="7"/>
  <c r="W1854" i="7"/>
  <c r="W1855" i="7"/>
  <c r="W1856" i="7"/>
  <c r="W1857" i="7"/>
  <c r="W1858" i="7"/>
  <c r="W1859" i="7"/>
  <c r="W1860" i="7"/>
  <c r="W1861" i="7"/>
  <c r="W1862" i="7"/>
  <c r="W1863" i="7"/>
  <c r="W1864" i="7"/>
  <c r="W1865" i="7"/>
  <c r="W1866" i="7"/>
  <c r="W1867" i="7"/>
  <c r="W1868" i="7"/>
  <c r="W1869" i="7"/>
  <c r="W1870" i="7"/>
  <c r="W1871" i="7"/>
  <c r="W1872" i="7"/>
  <c r="W1873" i="7"/>
  <c r="W1874" i="7"/>
  <c r="W1875" i="7"/>
  <c r="W1876" i="7"/>
  <c r="W1877" i="7"/>
  <c r="W1878" i="7"/>
  <c r="W1879" i="7"/>
  <c r="W1880" i="7"/>
  <c r="W1881" i="7"/>
  <c r="W1882" i="7"/>
  <c r="W1883" i="7"/>
  <c r="W1884" i="7"/>
  <c r="W1885" i="7"/>
  <c r="W1886" i="7"/>
  <c r="W1887" i="7"/>
  <c r="W1888" i="7"/>
  <c r="W1889" i="7"/>
  <c r="W1890" i="7"/>
  <c r="W1891" i="7"/>
  <c r="W1892" i="7"/>
  <c r="W1893" i="7"/>
  <c r="W1894" i="7"/>
  <c r="W1895" i="7"/>
  <c r="W1896" i="7"/>
  <c r="W1897" i="7"/>
  <c r="W1898" i="7"/>
  <c r="W1899" i="7"/>
  <c r="W1900" i="7"/>
  <c r="W1901" i="7"/>
  <c r="W1902" i="7"/>
  <c r="W1903" i="7"/>
  <c r="W1904" i="7"/>
  <c r="W1905" i="7"/>
  <c r="W1906" i="7"/>
  <c r="W1907" i="7"/>
  <c r="W1908" i="7"/>
  <c r="W1909" i="7"/>
  <c r="W1910" i="7"/>
  <c r="W1911" i="7"/>
  <c r="W1912" i="7"/>
  <c r="W1913" i="7"/>
  <c r="W1914" i="7"/>
  <c r="W1915" i="7"/>
  <c r="W1916" i="7"/>
  <c r="W1917" i="7"/>
  <c r="W1918" i="7"/>
  <c r="W1919" i="7"/>
  <c r="W1920" i="7"/>
  <c r="W1921" i="7"/>
  <c r="W1922" i="7"/>
  <c r="W1923" i="7"/>
  <c r="W1924" i="7"/>
  <c r="W1925" i="7"/>
  <c r="W1926" i="7"/>
  <c r="W1927" i="7"/>
  <c r="W1928" i="7"/>
  <c r="W1929" i="7"/>
  <c r="W1930" i="7"/>
  <c r="W1931" i="7"/>
  <c r="W1932" i="7"/>
  <c r="W1933" i="7"/>
  <c r="W1934" i="7"/>
  <c r="W1935" i="7"/>
  <c r="W1936" i="7"/>
  <c r="W1937" i="7"/>
  <c r="W1938" i="7"/>
  <c r="W1939" i="7"/>
  <c r="W1940" i="7"/>
  <c r="W1941" i="7"/>
  <c r="W1942" i="7"/>
  <c r="W1943" i="7"/>
  <c r="W1944" i="7"/>
  <c r="W1945" i="7"/>
  <c r="W1946" i="7"/>
  <c r="W1947" i="7"/>
  <c r="W1948" i="7"/>
  <c r="W1949" i="7"/>
  <c r="W1950" i="7"/>
  <c r="W1951" i="7"/>
  <c r="W1952" i="7"/>
  <c r="W1953" i="7"/>
  <c r="W1954" i="7"/>
  <c r="W1955" i="7"/>
  <c r="W1956" i="7"/>
  <c r="W1957" i="7"/>
  <c r="W1958" i="7"/>
  <c r="W1959" i="7"/>
  <c r="W1960" i="7"/>
  <c r="W1961" i="7"/>
  <c r="W1962" i="7"/>
  <c r="W1963" i="7"/>
  <c r="W1964" i="7"/>
  <c r="W1965" i="7"/>
  <c r="W1966" i="7"/>
  <c r="W1967" i="7"/>
  <c r="W1968" i="7"/>
  <c r="W1969" i="7"/>
  <c r="W1970" i="7"/>
  <c r="W1971" i="7"/>
  <c r="W1972" i="7"/>
  <c r="W1973" i="7"/>
  <c r="W1974" i="7"/>
  <c r="W1975" i="7"/>
  <c r="W1976" i="7"/>
  <c r="W1977" i="7"/>
  <c r="W1978" i="7"/>
  <c r="W1979" i="7"/>
  <c r="W1980" i="7"/>
  <c r="W1981" i="7"/>
  <c r="W1982" i="7"/>
  <c r="W1983" i="7"/>
  <c r="W1984" i="7"/>
  <c r="W1985" i="7"/>
  <c r="W1986" i="7"/>
  <c r="W1987" i="7"/>
  <c r="W1988" i="7"/>
  <c r="W1989" i="7"/>
  <c r="W1990" i="7"/>
  <c r="W1991" i="7"/>
  <c r="W1992" i="7"/>
  <c r="W1993" i="7"/>
  <c r="W1994" i="7"/>
  <c r="W1995" i="7"/>
  <c r="W1996" i="7"/>
  <c r="W1997" i="7"/>
  <c r="W1998" i="7"/>
  <c r="W1999" i="7"/>
  <c r="W2000" i="7"/>
  <c r="W2001" i="7"/>
  <c r="W2002" i="7"/>
  <c r="W2003" i="7"/>
  <c r="W2004" i="7"/>
  <c r="W2005" i="7"/>
  <c r="W2006" i="7"/>
  <c r="W2007" i="7"/>
  <c r="W2008" i="7"/>
  <c r="W2009" i="7"/>
  <c r="W2010" i="7"/>
  <c r="W2011" i="7"/>
  <c r="W2012" i="7"/>
  <c r="W2013" i="7"/>
  <c r="W2014" i="7"/>
  <c r="W2015" i="7"/>
  <c r="W2016" i="7"/>
  <c r="W2017" i="7"/>
  <c r="W2018" i="7"/>
  <c r="W2019" i="7"/>
  <c r="W2020" i="7"/>
  <c r="W2021" i="7"/>
  <c r="W2022" i="7"/>
  <c r="W2023" i="7"/>
  <c r="W2024" i="7"/>
  <c r="W2025" i="7"/>
  <c r="W2026" i="7"/>
  <c r="W2027" i="7"/>
  <c r="W2028" i="7"/>
  <c r="W2029" i="7"/>
  <c r="W2030" i="7"/>
  <c r="W2031" i="7"/>
  <c r="W2032" i="7"/>
  <c r="W2033" i="7"/>
  <c r="W2034" i="7"/>
  <c r="W2035" i="7"/>
  <c r="W2036" i="7"/>
  <c r="W2037" i="7"/>
  <c r="W2038" i="7"/>
  <c r="W2039" i="7"/>
  <c r="W2040" i="7"/>
  <c r="W2041" i="7"/>
  <c r="W2042" i="7"/>
  <c r="W2043" i="7"/>
  <c r="W2044" i="7"/>
  <c r="W2045" i="7"/>
  <c r="W2046" i="7"/>
  <c r="W2047" i="7"/>
  <c r="W2048" i="7"/>
  <c r="W2049" i="7"/>
  <c r="W2050" i="7"/>
  <c r="W2051" i="7"/>
  <c r="W2052" i="7"/>
  <c r="W2053" i="7"/>
  <c r="W2054" i="7"/>
  <c r="W2055" i="7"/>
  <c r="W2056" i="7"/>
  <c r="W2057" i="7"/>
  <c r="W2058" i="7"/>
  <c r="W2059" i="7"/>
  <c r="W2060" i="7"/>
  <c r="W2061" i="7"/>
  <c r="W2062" i="7"/>
  <c r="W2063" i="7"/>
  <c r="W2064" i="7"/>
  <c r="W2065" i="7"/>
  <c r="W2066" i="7"/>
  <c r="W2067" i="7"/>
  <c r="W2068" i="7"/>
  <c r="W2069" i="7"/>
  <c r="W2070" i="7"/>
  <c r="W2071" i="7"/>
  <c r="W2072" i="7"/>
  <c r="W2073" i="7"/>
  <c r="W2074" i="7"/>
  <c r="W2075" i="7"/>
  <c r="W2076" i="7"/>
  <c r="W2077" i="7"/>
  <c r="W2078" i="7"/>
  <c r="W2079" i="7"/>
  <c r="W2080" i="7"/>
  <c r="W2081" i="7"/>
  <c r="W2082" i="7"/>
  <c r="W2083" i="7"/>
  <c r="W2084" i="7"/>
  <c r="W2085" i="7"/>
  <c r="W2086" i="7"/>
  <c r="W2087" i="7"/>
  <c r="W2088" i="7"/>
  <c r="W2089" i="7"/>
  <c r="W2090" i="7"/>
  <c r="W2091" i="7"/>
  <c r="W2092" i="7"/>
  <c r="W2093" i="7"/>
  <c r="W2094" i="7"/>
  <c r="W2095" i="7"/>
  <c r="W2096" i="7"/>
  <c r="W2097" i="7"/>
  <c r="W2098" i="7"/>
  <c r="W2099" i="7"/>
  <c r="W2100" i="7"/>
  <c r="W2101" i="7"/>
  <c r="W2102" i="7"/>
  <c r="W2103" i="7"/>
  <c r="W2104" i="7"/>
  <c r="W2105" i="7"/>
  <c r="W2106" i="7"/>
  <c r="W2107" i="7"/>
  <c r="W2108" i="7"/>
  <c r="W2109" i="7"/>
  <c r="W2110" i="7"/>
  <c r="W2111" i="7"/>
  <c r="W2112" i="7"/>
  <c r="W2113" i="7"/>
  <c r="W2114" i="7"/>
  <c r="W2115" i="7"/>
  <c r="W2116" i="7"/>
  <c r="W2117" i="7"/>
  <c r="W2118" i="7"/>
  <c r="W2119" i="7"/>
  <c r="W2120" i="7"/>
  <c r="W2121" i="7"/>
  <c r="W2122" i="7"/>
  <c r="W2123" i="7"/>
  <c r="W2124" i="7"/>
  <c r="W2125" i="7"/>
  <c r="W2126" i="7"/>
  <c r="W2127" i="7"/>
  <c r="W2128" i="7"/>
  <c r="W2129" i="7"/>
  <c r="W2130" i="7"/>
  <c r="W2131" i="7"/>
  <c r="W2132" i="7"/>
  <c r="W2133" i="7"/>
  <c r="W2134" i="7"/>
  <c r="W2135" i="7"/>
  <c r="W2136" i="7"/>
  <c r="W2137" i="7"/>
  <c r="W2138" i="7"/>
  <c r="W2139" i="7"/>
  <c r="W2140" i="7"/>
  <c r="W2141" i="7"/>
  <c r="W2142" i="7"/>
  <c r="W2143" i="7"/>
  <c r="W2144" i="7"/>
  <c r="W2145" i="7"/>
  <c r="W2146" i="7"/>
  <c r="W2147" i="7"/>
  <c r="W2148" i="7"/>
  <c r="W2149" i="7"/>
  <c r="W2150" i="7"/>
  <c r="W2151" i="7"/>
  <c r="W2152" i="7"/>
  <c r="W2153" i="7"/>
  <c r="W2154" i="7"/>
  <c r="W2155" i="7"/>
  <c r="W2156" i="7"/>
  <c r="W2157" i="7"/>
  <c r="W2158" i="7"/>
  <c r="W2159" i="7"/>
  <c r="W2160" i="7"/>
  <c r="W2161" i="7"/>
  <c r="W2162" i="7"/>
  <c r="W2163" i="7"/>
  <c r="W2164" i="7"/>
  <c r="W2165" i="7"/>
  <c r="W2166" i="7"/>
  <c r="W2167" i="7"/>
  <c r="W2168" i="7"/>
  <c r="W2169" i="7"/>
  <c r="W2170" i="7"/>
  <c r="W2171" i="7"/>
  <c r="W2172" i="7"/>
  <c r="W2173" i="7"/>
  <c r="W2174" i="7"/>
  <c r="W2175" i="7"/>
  <c r="W2176" i="7"/>
  <c r="W2177" i="7"/>
  <c r="W2178" i="7"/>
  <c r="W2179" i="7"/>
  <c r="W2180" i="7"/>
  <c r="W2181" i="7"/>
  <c r="W2182" i="7"/>
  <c r="W2183" i="7"/>
  <c r="W2184" i="7"/>
  <c r="W2185" i="7"/>
  <c r="W2186" i="7"/>
  <c r="W2187" i="7"/>
  <c r="W2188" i="7"/>
  <c r="W2189" i="7"/>
  <c r="W2190" i="7"/>
  <c r="W2191" i="7"/>
  <c r="W2192" i="7"/>
  <c r="W2193" i="7"/>
  <c r="W2194" i="7"/>
  <c r="W2195" i="7"/>
  <c r="W2196" i="7"/>
  <c r="W2197" i="7"/>
  <c r="W2198" i="7"/>
  <c r="W2199" i="7"/>
  <c r="W2200" i="7"/>
  <c r="W2201" i="7"/>
  <c r="W2202" i="7"/>
  <c r="W2203" i="7"/>
  <c r="W2204" i="7"/>
  <c r="W2205" i="7"/>
  <c r="W2206" i="7"/>
  <c r="W2207" i="7"/>
  <c r="W2208" i="7"/>
  <c r="W2209" i="7"/>
  <c r="W2210" i="7"/>
  <c r="W2211" i="7"/>
  <c r="W2212" i="7"/>
  <c r="W2213" i="7"/>
  <c r="W2214" i="7"/>
  <c r="W2215" i="7"/>
  <c r="W2216" i="7"/>
  <c r="W2217" i="7"/>
  <c r="W2218" i="7"/>
  <c r="W2219" i="7"/>
  <c r="W2220" i="7"/>
  <c r="W2221" i="7"/>
  <c r="W2222" i="7"/>
  <c r="W2223" i="7"/>
  <c r="W2224" i="7"/>
  <c r="W2225" i="7"/>
  <c r="W2226" i="7"/>
  <c r="W2227" i="7"/>
  <c r="W2228" i="7"/>
  <c r="W2229" i="7"/>
  <c r="W2230" i="7"/>
  <c r="W2231" i="7"/>
  <c r="W2232" i="7"/>
  <c r="W2233" i="7"/>
  <c r="W2234" i="7"/>
  <c r="W2235" i="7"/>
  <c r="W2236" i="7"/>
  <c r="W2237" i="7"/>
  <c r="W2238" i="7"/>
  <c r="W2239" i="7"/>
  <c r="W2240" i="7"/>
  <c r="W2241" i="7"/>
  <c r="W2242" i="7"/>
  <c r="W2243" i="7"/>
  <c r="W2244" i="7"/>
  <c r="W2245" i="7"/>
  <c r="W2246" i="7"/>
  <c r="W2247" i="7"/>
  <c r="W2248" i="7"/>
  <c r="W2249" i="7"/>
  <c r="W2250" i="7"/>
  <c r="W2251" i="7"/>
  <c r="W2252" i="7"/>
  <c r="W2253" i="7"/>
  <c r="W2254" i="7"/>
  <c r="W2255" i="7"/>
  <c r="W2256" i="7"/>
  <c r="W2257" i="7"/>
  <c r="W2258" i="7"/>
  <c r="W2259" i="7"/>
  <c r="W2260" i="7"/>
  <c r="W2261" i="7"/>
  <c r="W2262" i="7"/>
  <c r="W2263" i="7"/>
  <c r="W2264" i="7"/>
  <c r="W2265" i="7"/>
  <c r="W2266" i="7"/>
  <c r="W2267" i="7"/>
  <c r="W2268" i="7"/>
  <c r="W2269" i="7"/>
  <c r="W2270" i="7"/>
  <c r="W2271" i="7"/>
  <c r="W2272" i="7"/>
  <c r="W2273" i="7"/>
  <c r="W2274" i="7"/>
  <c r="W2275" i="7"/>
  <c r="W2276" i="7"/>
  <c r="W2277" i="7"/>
  <c r="W2278" i="7"/>
  <c r="W2279" i="7"/>
  <c r="W2280" i="7"/>
  <c r="W2281" i="7"/>
  <c r="W2282" i="7"/>
  <c r="W2283" i="7"/>
  <c r="W2284" i="7"/>
  <c r="W2285" i="7"/>
  <c r="W2286" i="7"/>
  <c r="W2287" i="7"/>
  <c r="W2288" i="7"/>
  <c r="W2289" i="7"/>
  <c r="W2290" i="7"/>
  <c r="W2291" i="7"/>
  <c r="W2292" i="7"/>
  <c r="W2293" i="7"/>
  <c r="W2294" i="7"/>
  <c r="W2295" i="7"/>
  <c r="W2296" i="7"/>
  <c r="W2297" i="7"/>
  <c r="W2298" i="7"/>
  <c r="W2299" i="7"/>
  <c r="W2300" i="7"/>
  <c r="W2301" i="7"/>
  <c r="W2302" i="7"/>
  <c r="W2303" i="7"/>
  <c r="W2304" i="7"/>
  <c r="W2305" i="7"/>
  <c r="W2306" i="7"/>
  <c r="W2307" i="7"/>
  <c r="W2308" i="7"/>
  <c r="W2309" i="7"/>
  <c r="W2310" i="7"/>
  <c r="W2311" i="7"/>
  <c r="W2312" i="7"/>
  <c r="W2313" i="7"/>
  <c r="W2314" i="7"/>
  <c r="W2315" i="7"/>
  <c r="W2316" i="7"/>
  <c r="W2317" i="7"/>
  <c r="W2318" i="7"/>
  <c r="W2319" i="7"/>
  <c r="W2320" i="7"/>
  <c r="W2321" i="7"/>
  <c r="W2322" i="7"/>
  <c r="W2323" i="7"/>
  <c r="W2324" i="7"/>
  <c r="W2325" i="7"/>
  <c r="W2326" i="7"/>
  <c r="W2327" i="7"/>
  <c r="W2328" i="7"/>
  <c r="W2329" i="7"/>
  <c r="W2330" i="7"/>
  <c r="W2331" i="7"/>
  <c r="W2332" i="7"/>
  <c r="W2333" i="7"/>
  <c r="W2334" i="7"/>
  <c r="W2335" i="7"/>
  <c r="W2336" i="7"/>
  <c r="W2337" i="7"/>
  <c r="W2338" i="7"/>
  <c r="W2339" i="7"/>
  <c r="W2340" i="7"/>
  <c r="W2341" i="7"/>
  <c r="W2342" i="7"/>
  <c r="W2343" i="7"/>
  <c r="W2344" i="7"/>
  <c r="W2345" i="7"/>
  <c r="W2346" i="7"/>
  <c r="W2347" i="7"/>
  <c r="W2348" i="7"/>
  <c r="W2349" i="7"/>
  <c r="W2350" i="7"/>
  <c r="W2351" i="7"/>
  <c r="W2352" i="7"/>
  <c r="W2353" i="7"/>
  <c r="W2354" i="7"/>
  <c r="W2355" i="7"/>
  <c r="W2356" i="7"/>
  <c r="W2357" i="7"/>
  <c r="W2358" i="7"/>
  <c r="W2359" i="7"/>
  <c r="W2360" i="7"/>
  <c r="W2361" i="7"/>
  <c r="W2362" i="7"/>
  <c r="W2363" i="7"/>
  <c r="W2364" i="7"/>
  <c r="W2365" i="7"/>
  <c r="W2366" i="7"/>
  <c r="W2367" i="7"/>
  <c r="W2368" i="7"/>
  <c r="W2369" i="7"/>
  <c r="W2370" i="7"/>
  <c r="W2371" i="7"/>
  <c r="W2372" i="7"/>
  <c r="W2373" i="7"/>
  <c r="W2374" i="7"/>
  <c r="W2375" i="7"/>
  <c r="W2376" i="7"/>
  <c r="W2377" i="7"/>
  <c r="W2378" i="7"/>
  <c r="W2379" i="7"/>
  <c r="W2380" i="7"/>
  <c r="W2381" i="7"/>
  <c r="W2382" i="7"/>
  <c r="W2383" i="7"/>
  <c r="W2384" i="7"/>
  <c r="W2385" i="7"/>
  <c r="W2386" i="7"/>
  <c r="W2387" i="7"/>
  <c r="W2388" i="7"/>
  <c r="W2389" i="7"/>
  <c r="W2390" i="7"/>
  <c r="W2391" i="7"/>
  <c r="W2392" i="7"/>
  <c r="W2393" i="7"/>
  <c r="W2394" i="7"/>
  <c r="W2395" i="7"/>
  <c r="W2396" i="7"/>
  <c r="W2397" i="7"/>
  <c r="W2398" i="7"/>
  <c r="W2399" i="7"/>
  <c r="W2400" i="7"/>
  <c r="W2401" i="7"/>
  <c r="W2402" i="7"/>
  <c r="W2403" i="7"/>
  <c r="W2404" i="7"/>
  <c r="W2405" i="7"/>
  <c r="W2406" i="7"/>
  <c r="W2407" i="7"/>
  <c r="W2408" i="7"/>
  <c r="W2409" i="7"/>
  <c r="W2410" i="7"/>
  <c r="W2411" i="7"/>
  <c r="W2412" i="7"/>
  <c r="W2413" i="7"/>
  <c r="W2414" i="7"/>
  <c r="W2415" i="7"/>
  <c r="W2416" i="7"/>
  <c r="W2417" i="7"/>
  <c r="W2418" i="7"/>
  <c r="W2419" i="7"/>
  <c r="W2420" i="7"/>
  <c r="W2421" i="7"/>
  <c r="W2422" i="7"/>
  <c r="W2423" i="7"/>
  <c r="W2424" i="7"/>
  <c r="W2425" i="7"/>
  <c r="W2426" i="7"/>
  <c r="W2427" i="7"/>
  <c r="W2428" i="7"/>
  <c r="W2429" i="7"/>
  <c r="W2430" i="7"/>
  <c r="W2431" i="7"/>
  <c r="W2432" i="7"/>
  <c r="W2433" i="7"/>
  <c r="W2434" i="7"/>
  <c r="W2435" i="7"/>
  <c r="W2436" i="7"/>
  <c r="W2437" i="7"/>
  <c r="W2438" i="7"/>
  <c r="W2439" i="7"/>
  <c r="W2440" i="7"/>
  <c r="W2441" i="7"/>
  <c r="W2442" i="7"/>
  <c r="W2443" i="7"/>
  <c r="W2444" i="7"/>
  <c r="W2445" i="7"/>
  <c r="W2446" i="7"/>
  <c r="W2447" i="7"/>
  <c r="W2448" i="7"/>
  <c r="W2449" i="7"/>
  <c r="W2450" i="7"/>
  <c r="W2451" i="7"/>
  <c r="W2452" i="7"/>
  <c r="W2453" i="7"/>
  <c r="W2454" i="7"/>
  <c r="W2455" i="7"/>
  <c r="W2456" i="7"/>
  <c r="W2457" i="7"/>
  <c r="W2458" i="7"/>
  <c r="W2459" i="7"/>
  <c r="W2460" i="7"/>
  <c r="W2461" i="7"/>
  <c r="W2462" i="7"/>
  <c r="W2463" i="7"/>
  <c r="W2464" i="7"/>
  <c r="W2465" i="7"/>
  <c r="W2466" i="7"/>
  <c r="W2467" i="7"/>
  <c r="W2468" i="7"/>
  <c r="W2469" i="7"/>
  <c r="W2470" i="7"/>
  <c r="W2471" i="7"/>
  <c r="W2472" i="7"/>
  <c r="W2473" i="7"/>
  <c r="W2474" i="7"/>
  <c r="W2475" i="7"/>
  <c r="W2476" i="7"/>
  <c r="W2477" i="7"/>
  <c r="W2478" i="7"/>
  <c r="W2479" i="7"/>
  <c r="W2480" i="7"/>
  <c r="W2481" i="7"/>
  <c r="W2482" i="7"/>
  <c r="W2483" i="7"/>
  <c r="W2484" i="7"/>
  <c r="W2485" i="7"/>
  <c r="W2486" i="7"/>
  <c r="W2487" i="7"/>
  <c r="W2488" i="7"/>
  <c r="W2489" i="7"/>
  <c r="W2490" i="7"/>
  <c r="W2491" i="7"/>
  <c r="W2492" i="7"/>
  <c r="W2493" i="7"/>
  <c r="W2494" i="7"/>
  <c r="W2495" i="7"/>
  <c r="W2496" i="7"/>
  <c r="W2497" i="7"/>
  <c r="W2498" i="7"/>
  <c r="W2499" i="7"/>
  <c r="W2500" i="7"/>
  <c r="W2501" i="7"/>
  <c r="W2502" i="7"/>
  <c r="W2503" i="7"/>
  <c r="W2504" i="7"/>
  <c r="W2505" i="7"/>
  <c r="W2506" i="7"/>
  <c r="W2507" i="7"/>
  <c r="W2508" i="7"/>
  <c r="W2509" i="7"/>
  <c r="W2510" i="7"/>
  <c r="W2511" i="7"/>
  <c r="W2512" i="7"/>
  <c r="W2513" i="7"/>
  <c r="W2514" i="7"/>
  <c r="W2515" i="7"/>
  <c r="W2516" i="7"/>
  <c r="W2517" i="7"/>
  <c r="W2518" i="7"/>
  <c r="W2519" i="7"/>
  <c r="W2520" i="7"/>
  <c r="W2521" i="7"/>
  <c r="W2522" i="7"/>
  <c r="W2523" i="7"/>
  <c r="W2524" i="7"/>
  <c r="W2525" i="7"/>
  <c r="W2526" i="7"/>
  <c r="W2527" i="7"/>
  <c r="W2528" i="7"/>
  <c r="W2529" i="7"/>
  <c r="W2530" i="7"/>
  <c r="W2531" i="7"/>
  <c r="W2532" i="7"/>
  <c r="W2533" i="7"/>
  <c r="W2534" i="7"/>
  <c r="W2535" i="7"/>
  <c r="W2536" i="7"/>
  <c r="W2537" i="7"/>
  <c r="W2538" i="7"/>
  <c r="W2539" i="7"/>
  <c r="W2540" i="7"/>
  <c r="W2541" i="7"/>
  <c r="W2542" i="7"/>
  <c r="W2543" i="7"/>
  <c r="W2544" i="7"/>
  <c r="W2545" i="7"/>
  <c r="W2546" i="7"/>
  <c r="W2547" i="7"/>
  <c r="W2548" i="7"/>
  <c r="W2549" i="7"/>
  <c r="W2550" i="7"/>
  <c r="W2551" i="7"/>
  <c r="W2552" i="7"/>
  <c r="W2553" i="7"/>
  <c r="W2554" i="7"/>
  <c r="W2555" i="7"/>
  <c r="W2556" i="7"/>
  <c r="W2557" i="7"/>
  <c r="W2558" i="7"/>
  <c r="W2559" i="7"/>
  <c r="W2560" i="7"/>
  <c r="W2561" i="7"/>
  <c r="W2562" i="7"/>
  <c r="W2563" i="7"/>
  <c r="W2564" i="7"/>
  <c r="W2565" i="7"/>
  <c r="W2566" i="7"/>
  <c r="W2567" i="7"/>
  <c r="W2568" i="7"/>
  <c r="W2569" i="7"/>
  <c r="W2570" i="7"/>
  <c r="W2571" i="7"/>
  <c r="W2572" i="7"/>
  <c r="W2573" i="7"/>
  <c r="W2574" i="7"/>
  <c r="W2575" i="7"/>
  <c r="W2576" i="7"/>
  <c r="W2577" i="7"/>
  <c r="W2578" i="7"/>
  <c r="W2579" i="7"/>
  <c r="W2580" i="7"/>
  <c r="W2581" i="7"/>
  <c r="W2582" i="7"/>
  <c r="W2583" i="7"/>
  <c r="W2584" i="7"/>
  <c r="W2585" i="7"/>
  <c r="W2586" i="7"/>
  <c r="W2587" i="7"/>
  <c r="W2588" i="7"/>
  <c r="W2589" i="7"/>
  <c r="W2590" i="7"/>
  <c r="W2591" i="7"/>
  <c r="W2592" i="7"/>
  <c r="W2593" i="7"/>
  <c r="W2594" i="7"/>
  <c r="W2595" i="7"/>
  <c r="W2596" i="7"/>
  <c r="W2597" i="7"/>
  <c r="W2598" i="7"/>
  <c r="W2599" i="7"/>
  <c r="W2600" i="7"/>
  <c r="W2601" i="7"/>
  <c r="W2602" i="7"/>
  <c r="W2603" i="7"/>
  <c r="W2604" i="7"/>
  <c r="W2605" i="7"/>
  <c r="W2606" i="7"/>
  <c r="W2607" i="7"/>
  <c r="W2608" i="7"/>
  <c r="W2609" i="7"/>
  <c r="W2610" i="7"/>
  <c r="W2611" i="7"/>
  <c r="W2612" i="7"/>
  <c r="W2613" i="7"/>
  <c r="W2614" i="7"/>
  <c r="W2615" i="7"/>
  <c r="W2616" i="7"/>
  <c r="W2617" i="7"/>
  <c r="W2618" i="7"/>
  <c r="W2619" i="7"/>
  <c r="W2620" i="7"/>
  <c r="W2621" i="7"/>
  <c r="W2622" i="7"/>
  <c r="W2623" i="7"/>
  <c r="W2624" i="7"/>
  <c r="W2625" i="7"/>
  <c r="W2626" i="7"/>
  <c r="W2627" i="7"/>
  <c r="W2628" i="7"/>
  <c r="W2629" i="7"/>
  <c r="W2630" i="7"/>
  <c r="W2631" i="7"/>
  <c r="W2632" i="7"/>
  <c r="W2633" i="7"/>
  <c r="W2634" i="7"/>
  <c r="W2635" i="7"/>
  <c r="W2636" i="7"/>
  <c r="W2637" i="7"/>
  <c r="W2638" i="7"/>
  <c r="W2639" i="7"/>
  <c r="W2640" i="7"/>
  <c r="W2641" i="7"/>
  <c r="W2642" i="7"/>
  <c r="W2643" i="7"/>
  <c r="W2644" i="7"/>
  <c r="W2645" i="7"/>
  <c r="W2646" i="7"/>
  <c r="W2647" i="7"/>
  <c r="W2648" i="7"/>
  <c r="W2649" i="7"/>
  <c r="W2650" i="7"/>
  <c r="W2651" i="7"/>
  <c r="W2652" i="7"/>
  <c r="W2653" i="7"/>
  <c r="W2654" i="7"/>
  <c r="W2655" i="7"/>
  <c r="W2656" i="7"/>
  <c r="W2657" i="7"/>
  <c r="W2658" i="7"/>
  <c r="W2659" i="7"/>
  <c r="W2660" i="7"/>
  <c r="W2661" i="7"/>
  <c r="W2662" i="7"/>
  <c r="W2663" i="7"/>
  <c r="W2664" i="7"/>
  <c r="W2665" i="7"/>
  <c r="W2666" i="7"/>
  <c r="W2667" i="7"/>
  <c r="W2668" i="7"/>
  <c r="W2669" i="7"/>
  <c r="W2670" i="7"/>
  <c r="W2671" i="7"/>
  <c r="W2672" i="7"/>
  <c r="W2673" i="7"/>
  <c r="W2674" i="7"/>
  <c r="W2675" i="7"/>
  <c r="W2676" i="7"/>
  <c r="W2677" i="7"/>
  <c r="W2678" i="7"/>
  <c r="W2679" i="7"/>
  <c r="W2680" i="7"/>
  <c r="W2681" i="7"/>
  <c r="W2682" i="7"/>
  <c r="W2683" i="7"/>
  <c r="W2684" i="7"/>
  <c r="W2685" i="7"/>
  <c r="W2686" i="7"/>
  <c r="W2687" i="7"/>
  <c r="W2688" i="7"/>
  <c r="W2689" i="7"/>
  <c r="W2690" i="7"/>
  <c r="W2691" i="7"/>
  <c r="W2692" i="7"/>
  <c r="W2693" i="7"/>
  <c r="W2694" i="7"/>
  <c r="W2695" i="7"/>
  <c r="W2696" i="7"/>
  <c r="W2697" i="7"/>
  <c r="W2698" i="7"/>
  <c r="W2699" i="7"/>
  <c r="W2700" i="7"/>
  <c r="W2701" i="7"/>
  <c r="W2702" i="7"/>
  <c r="W2703" i="7"/>
  <c r="W2704" i="7"/>
  <c r="W2705" i="7"/>
  <c r="W2706" i="7"/>
  <c r="W2707" i="7"/>
  <c r="W2708" i="7"/>
  <c r="W2709" i="7"/>
  <c r="W2710" i="7"/>
  <c r="W2711" i="7"/>
  <c r="W2712" i="7"/>
  <c r="W2713" i="7"/>
  <c r="W2714" i="7"/>
  <c r="W2715" i="7"/>
  <c r="W2716" i="7"/>
  <c r="W2717" i="7"/>
  <c r="W2718" i="7"/>
  <c r="W2719" i="7"/>
  <c r="W2720" i="7"/>
  <c r="W2721" i="7"/>
  <c r="W2722" i="7"/>
  <c r="W2723" i="7"/>
  <c r="W2724" i="7"/>
  <c r="W2725" i="7"/>
  <c r="W2726" i="7"/>
  <c r="W2727" i="7"/>
  <c r="W2728" i="7"/>
  <c r="W2729" i="7"/>
  <c r="W2730" i="7"/>
  <c r="W2731" i="7"/>
  <c r="W2732" i="7"/>
  <c r="W2733" i="7"/>
  <c r="W2734" i="7"/>
  <c r="W2735" i="7"/>
  <c r="W2736" i="7"/>
  <c r="W2737" i="7"/>
  <c r="W2738" i="7"/>
  <c r="W2739" i="7"/>
  <c r="W2740" i="7"/>
  <c r="W2741" i="7"/>
  <c r="W2742" i="7"/>
  <c r="W2743" i="7"/>
  <c r="W2744" i="7"/>
  <c r="W2745" i="7"/>
  <c r="W2746" i="7"/>
  <c r="W2747" i="7"/>
  <c r="W2748" i="7"/>
  <c r="W2749" i="7"/>
  <c r="W2750" i="7"/>
  <c r="W2751" i="7"/>
  <c r="W2752" i="7"/>
  <c r="W2753" i="7"/>
  <c r="W2754" i="7"/>
  <c r="W2755" i="7"/>
  <c r="W2756" i="7"/>
  <c r="W2757" i="7"/>
  <c r="W2758" i="7"/>
  <c r="W2759" i="7"/>
  <c r="W2760" i="7"/>
  <c r="W2761" i="7"/>
  <c r="W2762" i="7"/>
  <c r="W2763" i="7"/>
  <c r="W2764" i="7"/>
  <c r="W2765" i="7"/>
  <c r="W2766" i="7"/>
  <c r="W2767" i="7"/>
  <c r="W2768" i="7"/>
  <c r="W2769" i="7"/>
  <c r="W2770" i="7"/>
  <c r="W2771" i="7"/>
  <c r="W2772" i="7"/>
  <c r="W2773" i="7"/>
  <c r="W2774" i="7"/>
  <c r="W2775" i="7"/>
  <c r="W2776" i="7"/>
  <c r="W2777" i="7"/>
  <c r="W2778" i="7"/>
  <c r="W2779" i="7"/>
  <c r="W2780" i="7"/>
  <c r="W2781" i="7"/>
  <c r="W2782" i="7"/>
  <c r="W2783" i="7"/>
  <c r="W2784" i="7"/>
  <c r="W2785" i="7"/>
  <c r="W2786" i="7"/>
  <c r="W2787" i="7"/>
  <c r="W2788" i="7"/>
  <c r="W2789" i="7"/>
  <c r="W2790" i="7"/>
  <c r="W2791" i="7"/>
  <c r="W2792" i="7"/>
  <c r="W2793" i="7"/>
  <c r="W2794" i="7"/>
  <c r="W2795" i="7"/>
  <c r="W2796" i="7"/>
  <c r="W2797" i="7"/>
  <c r="W2798" i="7"/>
  <c r="W2799" i="7"/>
  <c r="W2800" i="7"/>
  <c r="W2801" i="7"/>
  <c r="W2802" i="7"/>
  <c r="W2803" i="7"/>
  <c r="W2804" i="7"/>
  <c r="W2805" i="7"/>
  <c r="W2806" i="7"/>
  <c r="W2807" i="7"/>
  <c r="W2808" i="7"/>
  <c r="W2809" i="7"/>
  <c r="W2810" i="7"/>
  <c r="W2811" i="7"/>
  <c r="W2812" i="7"/>
  <c r="W2813" i="7"/>
  <c r="W2814" i="7"/>
  <c r="W2815" i="7"/>
  <c r="W2816" i="7"/>
  <c r="W2817" i="7"/>
  <c r="W2818" i="7"/>
  <c r="W2819" i="7"/>
  <c r="W2820" i="7"/>
  <c r="W2821" i="7"/>
  <c r="W2822" i="7"/>
  <c r="W2823" i="7"/>
  <c r="W2824" i="7"/>
  <c r="W2825" i="7"/>
  <c r="W2826" i="7"/>
  <c r="W2827" i="7"/>
  <c r="W2828" i="7"/>
  <c r="W2829" i="7"/>
  <c r="W2830" i="7"/>
  <c r="W2831" i="7"/>
  <c r="W2832" i="7"/>
  <c r="W2833" i="7"/>
  <c r="W2834" i="7"/>
  <c r="W2835" i="7"/>
  <c r="Z31" i="7" l="1"/>
  <c r="Z32" i="7" s="1"/>
  <c r="Z33" i="7" s="1"/>
  <c r="Z34" i="7" s="1"/>
  <c r="Z35" i="7" s="1"/>
  <c r="Z36" i="7" s="1"/>
  <c r="Z37" i="7" s="1"/>
  <c r="Z38" i="7" s="1"/>
  <c r="Z39" i="7" s="1"/>
  <c r="Z40" i="7" s="1"/>
  <c r="Z41" i="7" s="1"/>
  <c r="Z42" i="7" s="1"/>
  <c r="Z43" i="7" s="1"/>
  <c r="Z44" i="7" s="1"/>
  <c r="Z45" i="7" s="1"/>
  <c r="AB30" i="7"/>
  <c r="AA30" i="7"/>
  <c r="AA29" i="7" s="1"/>
  <c r="AA28" i="7" s="1"/>
  <c r="AA27" i="7" s="1"/>
  <c r="AA26" i="7" s="1"/>
  <c r="AA25" i="7" s="1"/>
  <c r="AA24" i="7" s="1"/>
  <c r="AA23" i="7" s="1"/>
  <c r="AA22" i="7" s="1"/>
  <c r="AA21" i="7" s="1"/>
  <c r="AA20" i="7" s="1"/>
  <c r="AA19" i="7" s="1"/>
  <c r="AA18" i="7" s="1"/>
  <c r="AA17" i="7" s="1"/>
  <c r="AA16" i="7" s="1"/>
  <c r="AA15" i="7" s="1"/>
  <c r="AA14" i="7" s="1"/>
  <c r="AA13" i="7" s="1"/>
  <c r="AA12" i="7" s="1"/>
  <c r="AA11" i="7" s="1"/>
  <c r="AA10" i="7" s="1"/>
  <c r="AA9" i="7" s="1"/>
  <c r="AA8" i="7" s="1"/>
  <c r="AA7" i="7" s="1"/>
  <c r="AA6" i="7" s="1"/>
  <c r="AA5" i="7" s="1"/>
  <c r="AA4" i="7" s="1"/>
  <c r="AB5" i="7"/>
  <c r="AB6" i="7" s="1"/>
  <c r="AB7" i="7" s="1"/>
  <c r="AB8" i="7" s="1"/>
  <c r="AB9" i="7" s="1"/>
  <c r="AB10" i="7" s="1"/>
  <c r="AB11" i="7" s="1"/>
  <c r="AB12" i="7" s="1"/>
  <c r="AB13" i="7" s="1"/>
  <c r="AB14" i="7" s="1"/>
  <c r="AB15" i="7" s="1"/>
  <c r="AB16" i="7" s="1"/>
  <c r="AB17" i="7" s="1"/>
  <c r="AB18" i="7" s="1"/>
  <c r="AB19" i="7" s="1"/>
  <c r="AB20" i="7" s="1"/>
  <c r="AB21" i="7" s="1"/>
  <c r="AB22" i="7" s="1"/>
  <c r="AB23" i="7" s="1"/>
  <c r="AB24" i="7" s="1"/>
  <c r="AB25" i="7" s="1"/>
  <c r="AB26" i="7" s="1"/>
  <c r="AB27" i="7" s="1"/>
  <c r="AB28" i="7" s="1"/>
  <c r="AB29" i="7" s="1"/>
  <c r="Z46" i="7" l="1"/>
  <c r="Z47" i="7" s="1"/>
  <c r="Z48" i="7" s="1"/>
  <c r="Z49" i="7" s="1"/>
  <c r="Z50" i="7" s="1"/>
  <c r="Z51" i="7" s="1"/>
  <c r="Z52" i="7" s="1"/>
  <c r="Z53" i="7" s="1"/>
  <c r="Z54" i="7" s="1"/>
  <c r="Z55" i="7" s="1"/>
  <c r="Z56" i="7" s="1"/>
  <c r="Z57" i="7" s="1"/>
  <c r="Z58" i="7" s="1"/>
  <c r="Z59" i="7" s="1"/>
  <c r="Z60" i="7" s="1"/>
  <c r="Z61" i="7" s="1"/>
  <c r="Z62" i="7" s="1"/>
  <c r="Z63" i="7" s="1"/>
  <c r="Z64" i="7" s="1"/>
  <c r="Z65" i="7" s="1"/>
  <c r="Z66" i="7" s="1"/>
  <c r="Z67" i="7" s="1"/>
  <c r="Z68" i="7" l="1"/>
  <c r="Z69" i="7" s="1"/>
  <c r="Z70" i="7" s="1"/>
  <c r="Z71" i="7" s="1"/>
  <c r="Z72" i="7" s="1"/>
  <c r="Z73" i="7" s="1"/>
  <c r="Z74" i="7" s="1"/>
  <c r="Z75" i="7" s="1"/>
  <c r="Z76" i="7" s="1"/>
  <c r="Z77" i="7" s="1"/>
  <c r="Z78" i="7" s="1"/>
  <c r="Z79" i="7" s="1"/>
  <c r="Z80" i="7" s="1"/>
  <c r="Z81" i="7" s="1"/>
  <c r="Z82" i="7" s="1"/>
  <c r="Z83" i="7" s="1"/>
  <c r="Z84" i="7" s="1"/>
  <c r="Z85" i="7" s="1"/>
  <c r="Z86" i="7" s="1"/>
  <c r="Z87" i="7" s="1"/>
  <c r="Z88" i="7" s="1"/>
  <c r="Z89" i="7" s="1"/>
  <c r="Z90" i="7" s="1"/>
  <c r="Z91" i="7" s="1"/>
  <c r="Z92" i="7" s="1"/>
  <c r="Z93" i="7" s="1"/>
  <c r="Z94" i="7" s="1"/>
  <c r="Z95" i="7" s="1"/>
  <c r="Z96" i="7" s="1"/>
  <c r="Z97" i="7" s="1"/>
  <c r="Z98" i="7" s="1"/>
  <c r="Z99" i="7" s="1"/>
  <c r="Z100" i="7" s="1"/>
  <c r="Z101" i="7" s="1"/>
  <c r="Z102" i="7" s="1"/>
  <c r="Z103" i="7" s="1"/>
  <c r="Z104" i="7" s="1"/>
  <c r="Z105" i="7" s="1"/>
  <c r="Z106" i="7" s="1"/>
  <c r="Z107" i="7" s="1"/>
  <c r="Z108" i="7" s="1"/>
  <c r="Z109" i="7" s="1"/>
  <c r="Z110" i="7" s="1"/>
  <c r="Z111" i="7" s="1"/>
  <c r="Z112" i="7" s="1"/>
  <c r="Z113" i="7" s="1"/>
  <c r="Z114" i="7" s="1"/>
  <c r="Z115" i="7" s="1"/>
  <c r="AA67" i="7"/>
  <c r="AA66" i="7" s="1"/>
  <c r="AA65" i="7" s="1"/>
  <c r="AA64" i="7" s="1"/>
  <c r="AA63" i="7" s="1"/>
  <c r="AA62" i="7" s="1"/>
  <c r="AA61" i="7" s="1"/>
  <c r="AA60" i="7" s="1"/>
  <c r="AA59" i="7" s="1"/>
  <c r="AA58" i="7" s="1"/>
  <c r="AA57" i="7" s="1"/>
  <c r="AA56" i="7" s="1"/>
  <c r="AA55" i="7" s="1"/>
  <c r="AA54" i="7" s="1"/>
  <c r="AA53" i="7" s="1"/>
  <c r="AA52" i="7" s="1"/>
  <c r="AA51" i="7" s="1"/>
  <c r="AA50" i="7" s="1"/>
  <c r="AA49" i="7" s="1"/>
  <c r="AA48" i="7" s="1"/>
  <c r="AA47" i="7" s="1"/>
  <c r="AA46" i="7" s="1"/>
  <c r="AA45" i="7" s="1"/>
  <c r="AA44" i="7" s="1"/>
  <c r="AA43" i="7" s="1"/>
  <c r="AA42" i="7" s="1"/>
  <c r="AA41" i="7" s="1"/>
  <c r="AA40" i="7" s="1"/>
  <c r="AA39" i="7" s="1"/>
  <c r="AA38" i="7" s="1"/>
  <c r="AA37" i="7" s="1"/>
  <c r="AA36" i="7" s="1"/>
  <c r="AA35" i="7" s="1"/>
  <c r="AA34" i="7" s="1"/>
  <c r="AA33" i="7" s="1"/>
  <c r="AA32" i="7" s="1"/>
  <c r="AA31" i="7" s="1"/>
  <c r="AB31" i="7" s="1"/>
  <c r="AB32" i="7" s="1"/>
  <c r="AB33" i="7" s="1"/>
  <c r="AB34" i="7" s="1"/>
  <c r="AB35" i="7" s="1"/>
  <c r="AB36" i="7" s="1"/>
  <c r="AB37" i="7" s="1"/>
  <c r="AB38" i="7" s="1"/>
  <c r="AB39" i="7" s="1"/>
  <c r="AB40" i="7" s="1"/>
  <c r="AB41" i="7" s="1"/>
  <c r="AB42" i="7" s="1"/>
  <c r="AB43" i="7" s="1"/>
  <c r="AB44" i="7" s="1"/>
  <c r="AB45" i="7" s="1"/>
  <c r="AB46" i="7" s="1"/>
  <c r="AB47" i="7" s="1"/>
  <c r="AB48" i="7" s="1"/>
  <c r="AB49" i="7" s="1"/>
  <c r="AB50" i="7" s="1"/>
  <c r="AB51" i="7" s="1"/>
  <c r="AB52" i="7" s="1"/>
  <c r="AB53" i="7" s="1"/>
  <c r="AB54" i="7" s="1"/>
  <c r="AB55" i="7" s="1"/>
  <c r="AB56" i="7" s="1"/>
  <c r="AB57" i="7" s="1"/>
  <c r="AB58" i="7" s="1"/>
  <c r="AB59" i="7" s="1"/>
  <c r="AB60" i="7" s="1"/>
  <c r="AB61" i="7" s="1"/>
  <c r="AB62" i="7" s="1"/>
  <c r="AB63" i="7" s="1"/>
  <c r="AB64" i="7" s="1"/>
  <c r="AB65" i="7" s="1"/>
  <c r="AB66" i="7" s="1"/>
  <c r="AB67" i="7"/>
  <c r="Z116" i="7" l="1"/>
  <c r="AA115" i="7"/>
  <c r="AA114" i="7" s="1"/>
  <c r="AA113" i="7" s="1"/>
  <c r="AA112" i="7" s="1"/>
  <c r="AA111" i="7" s="1"/>
  <c r="AA110" i="7" s="1"/>
  <c r="AA109" i="7" s="1"/>
  <c r="AA108" i="7" s="1"/>
  <c r="AA107" i="7" s="1"/>
  <c r="AA106" i="7" s="1"/>
  <c r="AA105" i="7" s="1"/>
  <c r="AA104" i="7" s="1"/>
  <c r="AA103" i="7" s="1"/>
  <c r="AA102" i="7" s="1"/>
  <c r="AA101" i="7" s="1"/>
  <c r="AA100" i="7" s="1"/>
  <c r="AA99" i="7" s="1"/>
  <c r="AA98" i="7" s="1"/>
  <c r="AA97" i="7" s="1"/>
  <c r="AA96" i="7" s="1"/>
  <c r="AA95" i="7" s="1"/>
  <c r="AA94" i="7" s="1"/>
  <c r="AA93" i="7" s="1"/>
  <c r="AA92" i="7" s="1"/>
  <c r="AA91" i="7" s="1"/>
  <c r="AA90" i="7" s="1"/>
  <c r="AA89" i="7" s="1"/>
  <c r="AA88" i="7" s="1"/>
  <c r="AA87" i="7" s="1"/>
  <c r="AA86" i="7" s="1"/>
  <c r="AA85" i="7" s="1"/>
  <c r="AA84" i="7" s="1"/>
  <c r="AA83" i="7" s="1"/>
  <c r="AA82" i="7" s="1"/>
  <c r="AA81" i="7" s="1"/>
  <c r="AA80" i="7" s="1"/>
  <c r="AA79" i="7" s="1"/>
  <c r="AA78" i="7" s="1"/>
  <c r="AA77" i="7" s="1"/>
  <c r="AA76" i="7" s="1"/>
  <c r="AA75" i="7" s="1"/>
  <c r="AA74" i="7" s="1"/>
  <c r="AA73" i="7" s="1"/>
  <c r="AA72" i="7" s="1"/>
  <c r="AA71" i="7" s="1"/>
  <c r="AA70" i="7" s="1"/>
  <c r="AA69" i="7" s="1"/>
  <c r="AA68" i="7" s="1"/>
  <c r="AB68" i="7" s="1"/>
  <c r="AB69" i="7" s="1"/>
  <c r="AB70" i="7" s="1"/>
  <c r="AB71" i="7" s="1"/>
  <c r="AB72" i="7" s="1"/>
  <c r="AB73" i="7" s="1"/>
  <c r="AB74" i="7" s="1"/>
  <c r="AB75" i="7" s="1"/>
  <c r="AB76" i="7" s="1"/>
  <c r="AB77" i="7" s="1"/>
  <c r="AB78" i="7" s="1"/>
  <c r="AB79" i="7" s="1"/>
  <c r="AB80" i="7" s="1"/>
  <c r="AB81" i="7" s="1"/>
  <c r="AB82" i="7" s="1"/>
  <c r="AB83" i="7" s="1"/>
  <c r="AB84" i="7" s="1"/>
  <c r="AB85" i="7" s="1"/>
  <c r="AB86" i="7" s="1"/>
  <c r="AB87" i="7" s="1"/>
  <c r="AB88" i="7" s="1"/>
  <c r="AB89" i="7" s="1"/>
  <c r="AB90" i="7" s="1"/>
  <c r="AB91" i="7" s="1"/>
  <c r="AB92" i="7" s="1"/>
  <c r="AB93" i="7" s="1"/>
  <c r="AB94" i="7" s="1"/>
  <c r="AB95" i="7" s="1"/>
  <c r="AB96" i="7" s="1"/>
  <c r="AB97" i="7" s="1"/>
  <c r="AB98" i="7" s="1"/>
  <c r="AB99" i="7" s="1"/>
  <c r="AB100" i="7" s="1"/>
  <c r="AB101" i="7" s="1"/>
  <c r="AB102" i="7" s="1"/>
  <c r="AB103" i="7" s="1"/>
  <c r="AB104" i="7" s="1"/>
  <c r="AB105" i="7" s="1"/>
  <c r="AB106" i="7" s="1"/>
  <c r="AB107" i="7" s="1"/>
  <c r="AB108" i="7" s="1"/>
  <c r="AB109" i="7" s="1"/>
  <c r="AB110" i="7" s="1"/>
  <c r="AB111" i="7" s="1"/>
  <c r="AB112" i="7" s="1"/>
  <c r="AB113" i="7" s="1"/>
  <c r="AB114" i="7" s="1"/>
  <c r="AB115" i="7" s="1"/>
  <c r="AB116" i="7" s="1"/>
  <c r="Z117" i="7" l="1"/>
  <c r="AA116" i="7"/>
  <c r="Z118" i="7" l="1"/>
  <c r="Z119" i="7" s="1"/>
  <c r="Z120" i="7" s="1"/>
  <c r="Z121" i="7" s="1"/>
  <c r="AB117" i="7"/>
  <c r="AA117" i="7"/>
  <c r="Z122" i="7" l="1"/>
  <c r="Z123" i="7" s="1"/>
  <c r="Z124" i="7" s="1"/>
  <c r="Z125" i="7" s="1"/>
  <c r="Z126" i="7" s="1"/>
  <c r="Z127" i="7" s="1"/>
  <c r="Z128" i="7" s="1"/>
  <c r="Z129" i="7" s="1"/>
  <c r="Z130" i="7" s="1"/>
  <c r="Z131" i="7" s="1"/>
  <c r="Z132" i="7" s="1"/>
  <c r="Z133" i="7" s="1"/>
  <c r="Z134" i="7" s="1"/>
  <c r="Z135" i="7" s="1"/>
  <c r="Z136" i="7" s="1"/>
  <c r="Z137" i="7" s="1"/>
  <c r="Z138" i="7" l="1"/>
  <c r="Z139" i="7" s="1"/>
  <c r="Z140" i="7" s="1"/>
  <c r="Z141" i="7" s="1"/>
  <c r="Z142" i="7" s="1"/>
  <c r="Z143" i="7" s="1"/>
  <c r="Z144" i="7" s="1"/>
  <c r="Z145" i="7" s="1"/>
  <c r="Z146" i="7" s="1"/>
  <c r="Z147" i="7" s="1"/>
  <c r="Z148" i="7" s="1"/>
  <c r="Z149" i="7" s="1"/>
  <c r="Z150" i="7" s="1"/>
  <c r="Z151" i="7" s="1"/>
  <c r="Z152" i="7" s="1"/>
  <c r="Z153" i="7" s="1"/>
  <c r="Z154" i="7" l="1"/>
  <c r="Z155" i="7" l="1"/>
  <c r="AA154" i="7"/>
  <c r="AA153" i="7" s="1"/>
  <c r="AA152" i="7" s="1"/>
  <c r="AA151" i="7" s="1"/>
  <c r="AA150" i="7" s="1"/>
  <c r="AA149" i="7" s="1"/>
  <c r="AA148" i="7" s="1"/>
  <c r="AA147" i="7" s="1"/>
  <c r="AA146" i="7" s="1"/>
  <c r="AA145" i="7" s="1"/>
  <c r="AA144" i="7" s="1"/>
  <c r="AA143" i="7" s="1"/>
  <c r="AA142" i="7" s="1"/>
  <c r="AA141" i="7" s="1"/>
  <c r="AA140" i="7" s="1"/>
  <c r="AA139" i="7" s="1"/>
  <c r="AA138" i="7" s="1"/>
  <c r="AA137" i="7" s="1"/>
  <c r="AA136" i="7" s="1"/>
  <c r="AA135" i="7" s="1"/>
  <c r="AA134" i="7" s="1"/>
  <c r="AA133" i="7" s="1"/>
  <c r="AA132" i="7" s="1"/>
  <c r="AA131" i="7" s="1"/>
  <c r="AA130" i="7" s="1"/>
  <c r="AA129" i="7" s="1"/>
  <c r="AA128" i="7" s="1"/>
  <c r="AA127" i="7" s="1"/>
  <c r="AA126" i="7" s="1"/>
  <c r="AA125" i="7" s="1"/>
  <c r="AA124" i="7" s="1"/>
  <c r="AA123" i="7" s="1"/>
  <c r="AA122" i="7" s="1"/>
  <c r="AA121" i="7" s="1"/>
  <c r="AA120" i="7" s="1"/>
  <c r="AA119" i="7" s="1"/>
  <c r="AA118" i="7" s="1"/>
  <c r="AB118" i="7" s="1"/>
  <c r="AB119" i="7" s="1"/>
  <c r="AB120" i="7" s="1"/>
  <c r="AB121" i="7" s="1"/>
  <c r="AB122" i="7" s="1"/>
  <c r="AB123" i="7" s="1"/>
  <c r="AB124" i="7" s="1"/>
  <c r="AB125" i="7" s="1"/>
  <c r="AB126" i="7" s="1"/>
  <c r="AB127" i="7" s="1"/>
  <c r="AB128" i="7" s="1"/>
  <c r="AB129" i="7" s="1"/>
  <c r="AB130" i="7" s="1"/>
  <c r="AB131" i="7" s="1"/>
  <c r="AB132" i="7" s="1"/>
  <c r="AB133" i="7" s="1"/>
  <c r="AB134" i="7" s="1"/>
  <c r="AB135" i="7" s="1"/>
  <c r="AB136" i="7" s="1"/>
  <c r="AB137" i="7" s="1"/>
  <c r="AB138" i="7" s="1"/>
  <c r="AB139" i="7" s="1"/>
  <c r="AB140" i="7" s="1"/>
  <c r="AB141" i="7" s="1"/>
  <c r="AB142" i="7" s="1"/>
  <c r="AB143" i="7" s="1"/>
  <c r="AB144" i="7" s="1"/>
  <c r="AB145" i="7" s="1"/>
  <c r="AB146" i="7" s="1"/>
  <c r="AB147" i="7" s="1"/>
  <c r="AB148" i="7" s="1"/>
  <c r="AB149" i="7" s="1"/>
  <c r="AB150" i="7" s="1"/>
  <c r="AB151" i="7" s="1"/>
  <c r="AB152" i="7" s="1"/>
  <c r="AB153" i="7" s="1"/>
  <c r="AB154" i="7" s="1"/>
  <c r="AB155" i="7" s="1"/>
  <c r="Z156" i="7" l="1"/>
  <c r="AB156" i="7" s="1"/>
  <c r="AA155" i="7"/>
  <c r="Z157" i="7" l="1"/>
  <c r="AA156" i="7"/>
  <c r="Z158" i="7" l="1"/>
  <c r="Z159" i="7" s="1"/>
  <c r="Z160" i="7" s="1"/>
  <c r="Z161" i="7" s="1"/>
  <c r="Z162" i="7" s="1"/>
  <c r="Z163" i="7" s="1"/>
  <c r="Z164" i="7" s="1"/>
  <c r="Z165" i="7" s="1"/>
  <c r="Z166" i="7" s="1"/>
  <c r="Z167" i="7" s="1"/>
  <c r="Z168" i="7" s="1"/>
  <c r="Z169" i="7" s="1"/>
  <c r="AA157" i="7"/>
  <c r="AB157" i="7"/>
  <c r="AB158" i="7" l="1"/>
  <c r="Z170" i="7"/>
  <c r="Z171" i="7" s="1"/>
  <c r="Z172" i="7" s="1"/>
  <c r="Z173" i="7" s="1"/>
  <c r="Z174" i="7" s="1"/>
  <c r="Z175" i="7" s="1"/>
  <c r="Z176" i="7" s="1"/>
  <c r="Z177" i="7" s="1"/>
  <c r="AB169" i="7"/>
  <c r="AA169" i="7"/>
  <c r="AA168" i="7" s="1"/>
  <c r="AA167" i="7" s="1"/>
  <c r="AA166" i="7" s="1"/>
  <c r="AA165" i="7" s="1"/>
  <c r="AA164" i="7" s="1"/>
  <c r="AA163" i="7" s="1"/>
  <c r="AA162" i="7" s="1"/>
  <c r="AA161" i="7" s="1"/>
  <c r="AA160" i="7" s="1"/>
  <c r="AA159" i="7" s="1"/>
  <c r="Z178" i="7" l="1"/>
  <c r="AB159" i="7"/>
  <c r="AB160" i="7" s="1"/>
  <c r="AB161" i="7" s="1"/>
  <c r="AB162" i="7" s="1"/>
  <c r="AB163" i="7" s="1"/>
  <c r="AB164" i="7" s="1"/>
  <c r="AB165" i="7" s="1"/>
  <c r="AB166" i="7" s="1"/>
  <c r="AB167" i="7" s="1"/>
  <c r="AB168" i="7" s="1"/>
  <c r="Z179" i="7" l="1"/>
  <c r="AA178" i="7"/>
  <c r="AA177" i="7" s="1"/>
  <c r="AA176" i="7" s="1"/>
  <c r="AA175" i="7" s="1"/>
  <c r="AA174" i="7" s="1"/>
  <c r="AA173" i="7" s="1"/>
  <c r="AA172" i="7" s="1"/>
  <c r="AA171" i="7" s="1"/>
  <c r="AA170" i="7" s="1"/>
  <c r="AB170" i="7" s="1"/>
  <c r="AB171" i="7" s="1"/>
  <c r="AB172" i="7" s="1"/>
  <c r="AB173" i="7" s="1"/>
  <c r="AB174" i="7" s="1"/>
  <c r="AB175" i="7" s="1"/>
  <c r="AB176" i="7" s="1"/>
  <c r="AB177" i="7" s="1"/>
  <c r="AB178" i="7" s="1"/>
  <c r="Z180" i="7" l="1"/>
  <c r="Z181" i="7" s="1"/>
  <c r="AB179" i="7"/>
  <c r="AA179" i="7"/>
  <c r="Z182" i="7" l="1"/>
  <c r="Z183" i="7" s="1"/>
  <c r="Z184" i="7" s="1"/>
  <c r="Z185" i="7" s="1"/>
  <c r="Z186" i="7" s="1"/>
  <c r="Z187" i="7" s="1"/>
  <c r="Z188" i="7" s="1"/>
  <c r="Z189" i="7" s="1"/>
  <c r="Z190" i="7" s="1"/>
  <c r="Z191" i="7" s="1"/>
  <c r="Z192" i="7" s="1"/>
  <c r="Z193" i="7" s="1"/>
  <c r="Z194" i="7" s="1"/>
  <c r="Z195" i="7" s="1"/>
  <c r="Z196" i="7" s="1"/>
  <c r="Z197" i="7" s="1"/>
  <c r="Z198" i="7" s="1"/>
  <c r="Z199" i="7" s="1"/>
  <c r="Z200" i="7" l="1"/>
  <c r="Z201" i="7" l="1"/>
  <c r="AA200" i="7"/>
  <c r="AA199" i="7" s="1"/>
  <c r="AA198" i="7" s="1"/>
  <c r="AA197" i="7" s="1"/>
  <c r="AA196" i="7" s="1"/>
  <c r="AA195" i="7" s="1"/>
  <c r="AA194" i="7" s="1"/>
  <c r="AA193" i="7" s="1"/>
  <c r="AA192" i="7" s="1"/>
  <c r="AA191" i="7" s="1"/>
  <c r="AA190" i="7" s="1"/>
  <c r="AA189" i="7" s="1"/>
  <c r="AA188" i="7" s="1"/>
  <c r="AA187" i="7" s="1"/>
  <c r="AA186" i="7" s="1"/>
  <c r="AA185" i="7" s="1"/>
  <c r="AA184" i="7" s="1"/>
  <c r="AA183" i="7" s="1"/>
  <c r="AA182" i="7" s="1"/>
  <c r="AA181" i="7" s="1"/>
  <c r="AA180" i="7" s="1"/>
  <c r="AB180" i="7" s="1"/>
  <c r="AB181" i="7" s="1"/>
  <c r="AB182" i="7" s="1"/>
  <c r="AB183" i="7" s="1"/>
  <c r="AB184" i="7" s="1"/>
  <c r="AB185" i="7" s="1"/>
  <c r="AB186" i="7" s="1"/>
  <c r="AB187" i="7" s="1"/>
  <c r="AB188" i="7" s="1"/>
  <c r="AB189" i="7" s="1"/>
  <c r="AB190" i="7" s="1"/>
  <c r="AB191" i="7" s="1"/>
  <c r="AB192" i="7" s="1"/>
  <c r="AB193" i="7" s="1"/>
  <c r="AB194" i="7" s="1"/>
  <c r="AB195" i="7" s="1"/>
  <c r="AB196" i="7" s="1"/>
  <c r="AB197" i="7" s="1"/>
  <c r="AB198" i="7" s="1"/>
  <c r="AB199" i="7" s="1"/>
  <c r="AB200" i="7"/>
  <c r="Z202" i="7" l="1"/>
  <c r="Z203" i="7" s="1"/>
  <c r="Z204" i="7" s="1"/>
  <c r="Z205" i="7" s="1"/>
  <c r="Z206" i="7" s="1"/>
  <c r="Z207" i="7" s="1"/>
  <c r="Z208" i="7" s="1"/>
  <c r="Z209" i="7" s="1"/>
  <c r="Z210" i="7" s="1"/>
  <c r="Z211" i="7" s="1"/>
  <c r="Z212" i="7" s="1"/>
  <c r="Z213" i="7" s="1"/>
  <c r="Z214" i="7" s="1"/>
  <c r="Z215" i="7" s="1"/>
  <c r="Z216" i="7" s="1"/>
  <c r="Z217" i="7" s="1"/>
  <c r="Z218" i="7" s="1"/>
  <c r="Z219" i="7" s="1"/>
  <c r="Z220" i="7" s="1"/>
  <c r="Z221" i="7" s="1"/>
  <c r="Z222" i="7" s="1"/>
  <c r="Z223" i="7" s="1"/>
  <c r="Z224" i="7" s="1"/>
  <c r="Z225" i="7" s="1"/>
  <c r="Z226" i="7" s="1"/>
  <c r="Z227" i="7" s="1"/>
  <c r="Z228" i="7" s="1"/>
  <c r="Z229" i="7" s="1"/>
  <c r="Z230" i="7" s="1"/>
  <c r="Z231" i="7" s="1"/>
  <c r="Z232" i="7" s="1"/>
  <c r="Z233" i="7" s="1"/>
  <c r="Z234" i="7" s="1"/>
  <c r="Z235" i="7" s="1"/>
  <c r="Z236" i="7" l="1"/>
  <c r="Z237" i="7" s="1"/>
  <c r="AA235" i="7"/>
  <c r="AA234" i="7" s="1"/>
  <c r="AA233" i="7" s="1"/>
  <c r="AA232" i="7" s="1"/>
  <c r="AA231" i="7" s="1"/>
  <c r="AA230" i="7" s="1"/>
  <c r="AA229" i="7" s="1"/>
  <c r="AA228" i="7" s="1"/>
  <c r="AA227" i="7" s="1"/>
  <c r="AA226" i="7" s="1"/>
  <c r="AA225" i="7" s="1"/>
  <c r="AA224" i="7" s="1"/>
  <c r="AA223" i="7" s="1"/>
  <c r="AA222" i="7" s="1"/>
  <c r="AA221" i="7" s="1"/>
  <c r="AA220" i="7" s="1"/>
  <c r="AA219" i="7" s="1"/>
  <c r="AA218" i="7" s="1"/>
  <c r="AA217" i="7" s="1"/>
  <c r="AA216" i="7" s="1"/>
  <c r="AA215" i="7" s="1"/>
  <c r="AA214" i="7" s="1"/>
  <c r="AA213" i="7" s="1"/>
  <c r="AA212" i="7" s="1"/>
  <c r="AA211" i="7" s="1"/>
  <c r="AA210" i="7" s="1"/>
  <c r="AA209" i="7" s="1"/>
  <c r="AA208" i="7" s="1"/>
  <c r="AA207" i="7" s="1"/>
  <c r="AA206" i="7" s="1"/>
  <c r="AA205" i="7" s="1"/>
  <c r="AA204" i="7" s="1"/>
  <c r="AA203" i="7" s="1"/>
  <c r="AA202" i="7" s="1"/>
  <c r="AA201" i="7" s="1"/>
  <c r="AB201" i="7" s="1"/>
  <c r="AB202" i="7" s="1"/>
  <c r="AB203" i="7" s="1"/>
  <c r="AB204" i="7" s="1"/>
  <c r="AB205" i="7" s="1"/>
  <c r="AB206" i="7" s="1"/>
  <c r="AB207" i="7" s="1"/>
  <c r="AB208" i="7" s="1"/>
  <c r="AB209" i="7" s="1"/>
  <c r="AB210" i="7" s="1"/>
  <c r="AB211" i="7" s="1"/>
  <c r="AB212" i="7" s="1"/>
  <c r="AB213" i="7" s="1"/>
  <c r="AB214" i="7" s="1"/>
  <c r="AB215" i="7" s="1"/>
  <c r="AB216" i="7" s="1"/>
  <c r="AB217" i="7" s="1"/>
  <c r="AB218" i="7" s="1"/>
  <c r="AB219" i="7" s="1"/>
  <c r="AB220" i="7" s="1"/>
  <c r="AB221" i="7" s="1"/>
  <c r="AB222" i="7" s="1"/>
  <c r="AB223" i="7" s="1"/>
  <c r="AB224" i="7" s="1"/>
  <c r="AB225" i="7" s="1"/>
  <c r="AB226" i="7" s="1"/>
  <c r="AB227" i="7" s="1"/>
  <c r="AB228" i="7" s="1"/>
  <c r="AB229" i="7" s="1"/>
  <c r="AB230" i="7" s="1"/>
  <c r="AB231" i="7" s="1"/>
  <c r="AB232" i="7" s="1"/>
  <c r="AB233" i="7" s="1"/>
  <c r="AB234" i="7" s="1"/>
  <c r="AB235" i="7"/>
  <c r="Z238" i="7" l="1"/>
  <c r="Z239" i="7" s="1"/>
  <c r="Z240" i="7" s="1"/>
  <c r="Z241" i="7" s="1"/>
  <c r="Z242" i="7" s="1"/>
  <c r="Z243" i="7" s="1"/>
  <c r="Z244" i="7" l="1"/>
  <c r="Z245" i="7" s="1"/>
  <c r="Z246" i="7" s="1"/>
  <c r="Z247" i="7" s="1"/>
  <c r="Z248" i="7" s="1"/>
  <c r="Z249" i="7" s="1"/>
  <c r="Z250" i="7" s="1"/>
  <c r="Z251" i="7" s="1"/>
  <c r="Z252" i="7" s="1"/>
  <c r="Z253" i="7" s="1"/>
  <c r="Z254" i="7" s="1"/>
  <c r="Z255" i="7" s="1"/>
  <c r="Z256" i="7" s="1"/>
  <c r="Z257" i="7" s="1"/>
  <c r="Z258" i="7" s="1"/>
  <c r="Z259" i="7" s="1"/>
  <c r="AA243" i="7"/>
  <c r="AA242" i="7" s="1"/>
  <c r="AA241" i="7" s="1"/>
  <c r="AA240" i="7" s="1"/>
  <c r="AA239" i="7" s="1"/>
  <c r="AA238" i="7" s="1"/>
  <c r="AA237" i="7" s="1"/>
  <c r="AA236" i="7" s="1"/>
  <c r="AB236" i="7" s="1"/>
  <c r="AB237" i="7" s="1"/>
  <c r="AB238" i="7" s="1"/>
  <c r="AB239" i="7" s="1"/>
  <c r="AB240" i="7" s="1"/>
  <c r="AB241" i="7" s="1"/>
  <c r="AB242" i="7" s="1"/>
  <c r="AB243" i="7"/>
  <c r="Z260" i="7" l="1"/>
  <c r="Z261" i="7" s="1"/>
  <c r="AB259" i="7"/>
  <c r="AA259" i="7"/>
  <c r="AA258" i="7" s="1"/>
  <c r="AA257" i="7" s="1"/>
  <c r="AA256" i="7" s="1"/>
  <c r="AA255" i="7" s="1"/>
  <c r="AA254" i="7" s="1"/>
  <c r="AA253" i="7" s="1"/>
  <c r="AA252" i="7" s="1"/>
  <c r="AA251" i="7" s="1"/>
  <c r="AA250" i="7" s="1"/>
  <c r="AA249" i="7" s="1"/>
  <c r="AA248" i="7" s="1"/>
  <c r="AA247" i="7" s="1"/>
  <c r="AA246" i="7" s="1"/>
  <c r="AA245" i="7" s="1"/>
  <c r="AA244" i="7" s="1"/>
  <c r="AB244" i="7" s="1"/>
  <c r="AB245" i="7" s="1"/>
  <c r="AB246" i="7" s="1"/>
  <c r="AB247" i="7" s="1"/>
  <c r="AB248" i="7" s="1"/>
  <c r="AB249" i="7" s="1"/>
  <c r="AB250" i="7" s="1"/>
  <c r="AB251" i="7" s="1"/>
  <c r="AB252" i="7" s="1"/>
  <c r="AB253" i="7" s="1"/>
  <c r="AB254" i="7" s="1"/>
  <c r="AB255" i="7" s="1"/>
  <c r="AB256" i="7" s="1"/>
  <c r="AB257" i="7" s="1"/>
  <c r="AB258" i="7" s="1"/>
  <c r="Z262" i="7" l="1"/>
  <c r="Z263" i="7" s="1"/>
  <c r="Z264" i="7" s="1"/>
  <c r="Z265" i="7" s="1"/>
  <c r="Z266" i="7" s="1"/>
  <c r="Z267" i="7" s="1"/>
  <c r="Z268" i="7" l="1"/>
  <c r="Z269" i="7" s="1"/>
  <c r="Z270" i="7" s="1"/>
  <c r="Z271" i="7" s="1"/>
  <c r="Z272" i="7" l="1"/>
  <c r="AA271" i="7"/>
  <c r="AA270" i="7" s="1"/>
  <c r="AA269" i="7" s="1"/>
  <c r="AA268" i="7" s="1"/>
  <c r="AA267" i="7" s="1"/>
  <c r="AA266" i="7" s="1"/>
  <c r="AA265" i="7" s="1"/>
  <c r="AA264" i="7" s="1"/>
  <c r="AA263" i="7" s="1"/>
  <c r="AA262" i="7" s="1"/>
  <c r="AA261" i="7" s="1"/>
  <c r="AA260" i="7" s="1"/>
  <c r="AB260" i="7" s="1"/>
  <c r="AB261" i="7" s="1"/>
  <c r="AB262" i="7" s="1"/>
  <c r="AB263" i="7" s="1"/>
  <c r="AB264" i="7" s="1"/>
  <c r="AB265" i="7" s="1"/>
  <c r="AB266" i="7" s="1"/>
  <c r="AB267" i="7" s="1"/>
  <c r="AB268" i="7" s="1"/>
  <c r="AB269" i="7" s="1"/>
  <c r="AB270" i="7" s="1"/>
  <c r="AB271" i="7"/>
  <c r="Z273" i="7" l="1"/>
  <c r="Z274" i="7" l="1"/>
  <c r="Z275" i="7" s="1"/>
  <c r="Z276" i="7" s="1"/>
  <c r="Z277" i="7" s="1"/>
  <c r="Z278" i="7" s="1"/>
  <c r="Z279" i="7" s="1"/>
  <c r="Z280" i="7" s="1"/>
  <c r="Z281" i="7" s="1"/>
  <c r="Z282" i="7" s="1"/>
  <c r="Z283" i="7" s="1"/>
  <c r="Z284" i="7" l="1"/>
  <c r="Z285" i="7" s="1"/>
  <c r="Z286" i="7" s="1"/>
  <c r="Z287" i="7" l="1"/>
  <c r="Z288" i="7" s="1"/>
  <c r="Z289" i="7" s="1"/>
  <c r="Z290" i="7" s="1"/>
  <c r="Z291" i="7" s="1"/>
  <c r="Z292" i="7" s="1"/>
  <c r="Z293" i="7" s="1"/>
  <c r="Z294" i="7" s="1"/>
  <c r="Z295" i="7" s="1"/>
  <c r="AB286" i="7"/>
  <c r="AA286" i="7"/>
  <c r="AA285" i="7" s="1"/>
  <c r="AA284" i="7" s="1"/>
  <c r="AA283" i="7" s="1"/>
  <c r="AA282" i="7" s="1"/>
  <c r="AA281" i="7" s="1"/>
  <c r="AA280" i="7" s="1"/>
  <c r="AA279" i="7" s="1"/>
  <c r="AA278" i="7" s="1"/>
  <c r="AA277" i="7" s="1"/>
  <c r="AA276" i="7" s="1"/>
  <c r="AA275" i="7" s="1"/>
  <c r="AA274" i="7" s="1"/>
  <c r="AA273" i="7" s="1"/>
  <c r="AA272" i="7" s="1"/>
  <c r="AB272" i="7" s="1"/>
  <c r="AB273" i="7" s="1"/>
  <c r="AB274" i="7" s="1"/>
  <c r="AB275" i="7" s="1"/>
  <c r="AB276" i="7" s="1"/>
  <c r="AB277" i="7" s="1"/>
  <c r="AB278" i="7" s="1"/>
  <c r="AB279" i="7" s="1"/>
  <c r="AB280" i="7" s="1"/>
  <c r="AB281" i="7" s="1"/>
  <c r="AB282" i="7" s="1"/>
  <c r="AB283" i="7" s="1"/>
  <c r="AB284" i="7" s="1"/>
  <c r="AB285" i="7" s="1"/>
  <c r="Z296" i="7" l="1"/>
  <c r="Z297" i="7" s="1"/>
  <c r="Z298" i="7" l="1"/>
  <c r="Z299" i="7" l="1"/>
  <c r="AA298" i="7"/>
  <c r="AA297" i="7" s="1"/>
  <c r="AA296" i="7" s="1"/>
  <c r="AA295" i="7" s="1"/>
  <c r="AA294" i="7" s="1"/>
  <c r="AA293" i="7" s="1"/>
  <c r="AA292" i="7" s="1"/>
  <c r="AA291" i="7" s="1"/>
  <c r="AA290" i="7" s="1"/>
  <c r="AA289" i="7" s="1"/>
  <c r="AA288" i="7" s="1"/>
  <c r="AA287" i="7" s="1"/>
  <c r="AB287" i="7" s="1"/>
  <c r="AB288" i="7" s="1"/>
  <c r="AB289" i="7" s="1"/>
  <c r="AB290" i="7" s="1"/>
  <c r="AB291" i="7" s="1"/>
  <c r="AB292" i="7" s="1"/>
  <c r="AB293" i="7" s="1"/>
  <c r="AB294" i="7" s="1"/>
  <c r="AB295" i="7" s="1"/>
  <c r="AB296" i="7" s="1"/>
  <c r="AB297" i="7" s="1"/>
  <c r="AB298" i="7" s="1"/>
  <c r="AB299" i="7" s="1"/>
  <c r="Z300" i="7" l="1"/>
  <c r="Z301" i="7" s="1"/>
  <c r="AA299" i="7"/>
  <c r="AB300" i="7"/>
  <c r="AB301" i="7" s="1"/>
  <c r="Z302" i="7" l="1"/>
  <c r="AA301" i="7"/>
  <c r="Z303" i="7" l="1"/>
  <c r="Z304" i="7" s="1"/>
  <c r="Z305" i="7" s="1"/>
  <c r="Z306" i="7" s="1"/>
  <c r="Z307" i="7" s="1"/>
  <c r="Z308" i="7" s="1"/>
  <c r="Z309" i="7" s="1"/>
  <c r="Z310" i="7" s="1"/>
  <c r="Z311" i="7" s="1"/>
  <c r="Z312" i="7" s="1"/>
  <c r="Z313" i="7" s="1"/>
  <c r="Z314" i="7" s="1"/>
  <c r="Z315" i="7" s="1"/>
  <c r="Z316" i="7" s="1"/>
  <c r="Z317" i="7" s="1"/>
  <c r="Z318" i="7" s="1"/>
  <c r="Z319" i="7" s="1"/>
  <c r="Z320" i="7" s="1"/>
  <c r="Z321" i="7" s="1"/>
  <c r="Z322" i="7" s="1"/>
  <c r="Z323" i="7" s="1"/>
  <c r="Z324" i="7" s="1"/>
  <c r="Z325" i="7" s="1"/>
  <c r="Z326" i="7" s="1"/>
  <c r="Z327" i="7" s="1"/>
  <c r="Z328" i="7" s="1"/>
  <c r="Z329" i="7" s="1"/>
  <c r="Z330" i="7" s="1"/>
  <c r="Z331" i="7" s="1"/>
  <c r="Z332" i="7" s="1"/>
  <c r="Z333" i="7" s="1"/>
  <c r="Z334" i="7" s="1"/>
  <c r="Z335" i="7" s="1"/>
  <c r="Z336" i="7" s="1"/>
  <c r="Z337" i="7" s="1"/>
  <c r="Z338" i="7" s="1"/>
  <c r="Z339" i="7" s="1"/>
  <c r="AA302" i="7"/>
  <c r="AB302" i="7"/>
  <c r="Z340" i="7" l="1"/>
  <c r="Z341" i="7" s="1"/>
  <c r="Z342" i="7" s="1"/>
  <c r="Z343" i="7" s="1"/>
  <c r="Z344" i="7" s="1"/>
  <c r="Z345" i="7" s="1"/>
  <c r="Z346" i="7" s="1"/>
  <c r="Z347" i="7" s="1"/>
  <c r="Z348" i="7" s="1"/>
  <c r="Z349" i="7" s="1"/>
  <c r="Z350" i="7" s="1"/>
  <c r="Z351" i="7" s="1"/>
  <c r="Z352" i="7" s="1"/>
  <c r="Z353" i="7" s="1"/>
  <c r="Z354" i="7" s="1"/>
  <c r="Z355" i="7" s="1"/>
  <c r="Z356" i="7" s="1"/>
  <c r="Z357" i="7" s="1"/>
  <c r="Z358" i="7" l="1"/>
  <c r="Z359" i="7" s="1"/>
  <c r="Z360" i="7" s="1"/>
  <c r="Z361" i="7" s="1"/>
  <c r="Z362" i="7" s="1"/>
  <c r="Z363" i="7" s="1"/>
  <c r="Z364" i="7" s="1"/>
  <c r="Z365" i="7" s="1"/>
  <c r="Z366" i="7" s="1"/>
  <c r="Z367" i="7" s="1"/>
  <c r="Z368" i="7" s="1"/>
  <c r="Z369" i="7" s="1"/>
  <c r="Z370" i="7" s="1"/>
  <c r="Z371" i="7" s="1"/>
  <c r="Z372" i="7" s="1"/>
  <c r="Z373" i="7" s="1"/>
  <c r="Z374" i="7" s="1"/>
  <c r="Z375" i="7" s="1"/>
  <c r="Z376" i="7" s="1"/>
  <c r="Z377" i="7" s="1"/>
  <c r="Z378" i="7" s="1"/>
  <c r="Z379" i="7" s="1"/>
  <c r="Z380" i="7" s="1"/>
  <c r="Z381" i="7" l="1"/>
  <c r="Z382" i="7" l="1"/>
  <c r="AA381" i="7"/>
  <c r="AA380" i="7" s="1"/>
  <c r="AA379" i="7" s="1"/>
  <c r="AA378" i="7" s="1"/>
  <c r="AA377" i="7" s="1"/>
  <c r="AA376" i="7" s="1"/>
  <c r="AA375" i="7" s="1"/>
  <c r="AA374" i="7" s="1"/>
  <c r="AA373" i="7" s="1"/>
  <c r="AA372" i="7" s="1"/>
  <c r="AA371" i="7" s="1"/>
  <c r="AA370" i="7" s="1"/>
  <c r="AA369" i="7" s="1"/>
  <c r="AA368" i="7" s="1"/>
  <c r="AA367" i="7" s="1"/>
  <c r="AA366" i="7" s="1"/>
  <c r="AA365" i="7" s="1"/>
  <c r="AA364" i="7" s="1"/>
  <c r="AA363" i="7" s="1"/>
  <c r="AA362" i="7" s="1"/>
  <c r="AA361" i="7" s="1"/>
  <c r="AA360" i="7" s="1"/>
  <c r="AA359" i="7" s="1"/>
  <c r="AA358" i="7" s="1"/>
  <c r="AA357" i="7" s="1"/>
  <c r="AA356" i="7" s="1"/>
  <c r="AA355" i="7" s="1"/>
  <c r="AA354" i="7" s="1"/>
  <c r="AA353" i="7" s="1"/>
  <c r="AA352" i="7" s="1"/>
  <c r="AA351" i="7" s="1"/>
  <c r="AA350" i="7" s="1"/>
  <c r="AA349" i="7" s="1"/>
  <c r="AA348" i="7" s="1"/>
  <c r="AA347" i="7" s="1"/>
  <c r="AA346" i="7" s="1"/>
  <c r="AA345" i="7" s="1"/>
  <c r="AA344" i="7" s="1"/>
  <c r="AA343" i="7" s="1"/>
  <c r="AA342" i="7" s="1"/>
  <c r="AA341" i="7" s="1"/>
  <c r="AA340" i="7" s="1"/>
  <c r="AA339" i="7" s="1"/>
  <c r="AA338" i="7" s="1"/>
  <c r="AA337" i="7" s="1"/>
  <c r="AA336" i="7" s="1"/>
  <c r="AA335" i="7" s="1"/>
  <c r="AA334" i="7" s="1"/>
  <c r="AA333" i="7" s="1"/>
  <c r="AA332" i="7" s="1"/>
  <c r="AA331" i="7" s="1"/>
  <c r="AA330" i="7" s="1"/>
  <c r="AA329" i="7" s="1"/>
  <c r="AA328" i="7" s="1"/>
  <c r="AA327" i="7" s="1"/>
  <c r="AA326" i="7" s="1"/>
  <c r="AA325" i="7" s="1"/>
  <c r="AA324" i="7" s="1"/>
  <c r="AA323" i="7" s="1"/>
  <c r="AA322" i="7" s="1"/>
  <c r="AA321" i="7" s="1"/>
  <c r="AA320" i="7" s="1"/>
  <c r="AA319" i="7" s="1"/>
  <c r="AA318" i="7" s="1"/>
  <c r="AA317" i="7" s="1"/>
  <c r="AA316" i="7" s="1"/>
  <c r="AA315" i="7" s="1"/>
  <c r="AA314" i="7" s="1"/>
  <c r="AA313" i="7" s="1"/>
  <c r="AA312" i="7" s="1"/>
  <c r="AA311" i="7" s="1"/>
  <c r="AA310" i="7" s="1"/>
  <c r="AA309" i="7" s="1"/>
  <c r="AA308" i="7" s="1"/>
  <c r="AA307" i="7" s="1"/>
  <c r="AA306" i="7" s="1"/>
  <c r="AA305" i="7" s="1"/>
  <c r="AA304" i="7" s="1"/>
  <c r="AA303" i="7" s="1"/>
  <c r="AB303" i="7" s="1"/>
  <c r="AB304" i="7" s="1"/>
  <c r="AB305" i="7" s="1"/>
  <c r="AB306" i="7" s="1"/>
  <c r="AB307" i="7" s="1"/>
  <c r="AB308" i="7" s="1"/>
  <c r="AB309" i="7" s="1"/>
  <c r="AB310" i="7" s="1"/>
  <c r="AB311" i="7" s="1"/>
  <c r="AB312" i="7" s="1"/>
  <c r="AB313" i="7" s="1"/>
  <c r="AB314" i="7" s="1"/>
  <c r="AB315" i="7" s="1"/>
  <c r="AB316" i="7" s="1"/>
  <c r="AB317" i="7" s="1"/>
  <c r="AB318" i="7" s="1"/>
  <c r="AB319" i="7" s="1"/>
  <c r="AB320" i="7" s="1"/>
  <c r="AB321" i="7" s="1"/>
  <c r="AB322" i="7" s="1"/>
  <c r="AB323" i="7" s="1"/>
  <c r="AB324" i="7" s="1"/>
  <c r="AB325" i="7" s="1"/>
  <c r="AB326" i="7" s="1"/>
  <c r="AB327" i="7" s="1"/>
  <c r="AB328" i="7" s="1"/>
  <c r="AB329" i="7" s="1"/>
  <c r="AB330" i="7" s="1"/>
  <c r="AB331" i="7" s="1"/>
  <c r="AB332" i="7" s="1"/>
  <c r="AB333" i="7" s="1"/>
  <c r="AB334" i="7" s="1"/>
  <c r="AB335" i="7" s="1"/>
  <c r="AB336" i="7" s="1"/>
  <c r="AB337" i="7" s="1"/>
  <c r="AB338" i="7" s="1"/>
  <c r="AB339" i="7" s="1"/>
  <c r="AB340" i="7" s="1"/>
  <c r="AB341" i="7" s="1"/>
  <c r="AB342" i="7" s="1"/>
  <c r="AB343" i="7" s="1"/>
  <c r="AB344" i="7" s="1"/>
  <c r="AB345" i="7" s="1"/>
  <c r="AB346" i="7" s="1"/>
  <c r="AB347" i="7" s="1"/>
  <c r="AB348" i="7" s="1"/>
  <c r="AB349" i="7" s="1"/>
  <c r="AB350" i="7" s="1"/>
  <c r="AB351" i="7" s="1"/>
  <c r="AB352" i="7" s="1"/>
  <c r="AB353" i="7" s="1"/>
  <c r="AB354" i="7" s="1"/>
  <c r="AB355" i="7" s="1"/>
  <c r="AB356" i="7" s="1"/>
  <c r="AB357" i="7" s="1"/>
  <c r="AB358" i="7" s="1"/>
  <c r="AB359" i="7" s="1"/>
  <c r="AB360" i="7" s="1"/>
  <c r="AB361" i="7" s="1"/>
  <c r="AB362" i="7" s="1"/>
  <c r="AB363" i="7" s="1"/>
  <c r="AB364" i="7" s="1"/>
  <c r="AB365" i="7" s="1"/>
  <c r="AB366" i="7" s="1"/>
  <c r="AB367" i="7" s="1"/>
  <c r="AB368" i="7" s="1"/>
  <c r="AB369" i="7" s="1"/>
  <c r="AB370" i="7" s="1"/>
  <c r="AB371" i="7" s="1"/>
  <c r="AB372" i="7" s="1"/>
  <c r="AB373" i="7" s="1"/>
  <c r="AB374" i="7" s="1"/>
  <c r="AB375" i="7" s="1"/>
  <c r="AB376" i="7" s="1"/>
  <c r="AB377" i="7" s="1"/>
  <c r="AB378" i="7" s="1"/>
  <c r="AB379" i="7" s="1"/>
  <c r="AB380" i="7" s="1"/>
  <c r="AB381" i="7" s="1"/>
  <c r="AB382" i="7" s="1"/>
  <c r="Z383" i="7" l="1"/>
  <c r="AA382" i="7"/>
  <c r="Z384" i="7" l="1"/>
  <c r="AA383" i="7"/>
  <c r="AB383" i="7"/>
  <c r="Z385" i="7" l="1"/>
  <c r="AB384" i="7"/>
  <c r="AA384" i="7"/>
  <c r="Z386" i="7" l="1"/>
  <c r="Z387" i="7" s="1"/>
  <c r="Z388" i="7" s="1"/>
  <c r="Z389" i="7" s="1"/>
  <c r="Z390" i="7" s="1"/>
  <c r="Z391" i="7" s="1"/>
  <c r="Z392" i="7" s="1"/>
  <c r="Z393" i="7" s="1"/>
  <c r="Z394" i="7" s="1"/>
  <c r="Z395" i="7" s="1"/>
  <c r="Z396" i="7" s="1"/>
  <c r="Z397" i="7" s="1"/>
  <c r="Z398" i="7" s="1"/>
  <c r="Z399" i="7" s="1"/>
  <c r="Z400" i="7" s="1"/>
  <c r="Z401" i="7" s="1"/>
  <c r="Z402" i="7" s="1"/>
  <c r="Z403" i="7" s="1"/>
  <c r="Z404" i="7" s="1"/>
  <c r="Z405" i="7" s="1"/>
  <c r="Z406" i="7" s="1"/>
  <c r="Z407" i="7" s="1"/>
  <c r="Z408" i="7" s="1"/>
  <c r="Z409" i="7" s="1"/>
  <c r="Z410" i="7" s="1"/>
  <c r="Z411" i="7" s="1"/>
  <c r="Z412" i="7" s="1"/>
  <c r="Z413" i="7" s="1"/>
  <c r="Z414" i="7" s="1"/>
  <c r="Z415" i="7" s="1"/>
  <c r="Z416" i="7" s="1"/>
  <c r="Z417" i="7" s="1"/>
  <c r="Z418" i="7" l="1"/>
  <c r="Z419" i="7" s="1"/>
  <c r="Z420" i="7" s="1"/>
  <c r="Z421" i="7" s="1"/>
  <c r="Z422" i="7" s="1"/>
  <c r="Z423" i="7" s="1"/>
  <c r="Z424" i="7" s="1"/>
  <c r="Z425" i="7" s="1"/>
  <c r="Z426" i="7" s="1"/>
  <c r="Z427" i="7" s="1"/>
  <c r="Z428" i="7" s="1"/>
  <c r="Z429" i="7" l="1"/>
  <c r="AA428" i="7"/>
  <c r="AA427" i="7" s="1"/>
  <c r="AA426" i="7" s="1"/>
  <c r="AA425" i="7" s="1"/>
  <c r="AA424" i="7" s="1"/>
  <c r="AA423" i="7" s="1"/>
  <c r="AA422" i="7" s="1"/>
  <c r="AA421" i="7" s="1"/>
  <c r="AA420" i="7" s="1"/>
  <c r="AA419" i="7" s="1"/>
  <c r="AA418" i="7" s="1"/>
  <c r="AA417" i="7" s="1"/>
  <c r="AA416" i="7" s="1"/>
  <c r="AA415" i="7" s="1"/>
  <c r="AA414" i="7" s="1"/>
  <c r="AA413" i="7" s="1"/>
  <c r="AA412" i="7" s="1"/>
  <c r="AA411" i="7" s="1"/>
  <c r="AA410" i="7" s="1"/>
  <c r="AA409" i="7" s="1"/>
  <c r="AA408" i="7" s="1"/>
  <c r="AA407" i="7" s="1"/>
  <c r="AA406" i="7" s="1"/>
  <c r="AA405" i="7" s="1"/>
  <c r="AA404" i="7" s="1"/>
  <c r="AA403" i="7" s="1"/>
  <c r="AA402" i="7" s="1"/>
  <c r="AA401" i="7" s="1"/>
  <c r="AA400" i="7" s="1"/>
  <c r="AA399" i="7" s="1"/>
  <c r="AA398" i="7" s="1"/>
  <c r="AA397" i="7" s="1"/>
  <c r="AA396" i="7" s="1"/>
  <c r="AA395" i="7" s="1"/>
  <c r="AA394" i="7" s="1"/>
  <c r="AA393" i="7" s="1"/>
  <c r="AA392" i="7" s="1"/>
  <c r="AA391" i="7" s="1"/>
  <c r="AA390" i="7" s="1"/>
  <c r="AA389" i="7" s="1"/>
  <c r="AA388" i="7" s="1"/>
  <c r="AA387" i="7" s="1"/>
  <c r="AA386" i="7" s="1"/>
  <c r="AA385" i="7" s="1"/>
  <c r="AB385" i="7" s="1"/>
  <c r="AB386" i="7" s="1"/>
  <c r="AB387" i="7" s="1"/>
  <c r="AB388" i="7" s="1"/>
  <c r="AB389" i="7" s="1"/>
  <c r="AB390" i="7" s="1"/>
  <c r="AB391" i="7" s="1"/>
  <c r="AB392" i="7" s="1"/>
  <c r="AB393" i="7" s="1"/>
  <c r="AB394" i="7" s="1"/>
  <c r="AB395" i="7" s="1"/>
  <c r="AB396" i="7" s="1"/>
  <c r="AB397" i="7" s="1"/>
  <c r="AB398" i="7" s="1"/>
  <c r="AB399" i="7" s="1"/>
  <c r="AB400" i="7" s="1"/>
  <c r="AB401" i="7" s="1"/>
  <c r="AB402" i="7" s="1"/>
  <c r="AB403" i="7" s="1"/>
  <c r="AB404" i="7" s="1"/>
  <c r="AB405" i="7" s="1"/>
  <c r="AB406" i="7" s="1"/>
  <c r="AB407" i="7" s="1"/>
  <c r="AB408" i="7" s="1"/>
  <c r="AB409" i="7" s="1"/>
  <c r="AB410" i="7" s="1"/>
  <c r="AB411" i="7" s="1"/>
  <c r="AB412" i="7" s="1"/>
  <c r="AB413" i="7" s="1"/>
  <c r="AB414" i="7" s="1"/>
  <c r="AB415" i="7" s="1"/>
  <c r="AB416" i="7" s="1"/>
  <c r="AB417" i="7" s="1"/>
  <c r="AB418" i="7" s="1"/>
  <c r="AB419" i="7" s="1"/>
  <c r="AB420" i="7" s="1"/>
  <c r="AB421" i="7" s="1"/>
  <c r="AB422" i="7" s="1"/>
  <c r="AB423" i="7" s="1"/>
  <c r="AB424" i="7" s="1"/>
  <c r="AB425" i="7" s="1"/>
  <c r="AB426" i="7" s="1"/>
  <c r="AB427" i="7" s="1"/>
  <c r="AB428" i="7"/>
  <c r="Z430" i="7" l="1"/>
  <c r="Z431" i="7" s="1"/>
  <c r="Z432" i="7" s="1"/>
  <c r="Z433" i="7" s="1"/>
  <c r="Z434" i="7" s="1"/>
  <c r="Z435" i="7" s="1"/>
  <c r="Z436" i="7" s="1"/>
  <c r="Z437" i="7" s="1"/>
  <c r="Z438" i="7" s="1"/>
  <c r="Z439" i="7" s="1"/>
  <c r="Z440" i="7" s="1"/>
  <c r="Z441" i="7" s="1"/>
  <c r="Z442" i="7" s="1"/>
  <c r="Z443" i="7" s="1"/>
  <c r="Z444" i="7" s="1"/>
  <c r="Z445" i="7" s="1"/>
  <c r="Z446" i="7" l="1"/>
  <c r="Z447" i="7" l="1"/>
  <c r="Z448" i="7" s="1"/>
  <c r="Z449" i="7" s="1"/>
  <c r="Z450" i="7" s="1"/>
  <c r="Z451" i="7" s="1"/>
  <c r="Z452" i="7" s="1"/>
  <c r="Z453" i="7" s="1"/>
  <c r="Z454" i="7" s="1"/>
  <c r="Z455" i="7" s="1"/>
  <c r="Z456" i="7" s="1"/>
  <c r="Z457" i="7" s="1"/>
  <c r="Z458" i="7" s="1"/>
  <c r="Z459" i="7" s="1"/>
  <c r="Z460" i="7" s="1"/>
  <c r="Z461" i="7" l="1"/>
  <c r="Z462" i="7" l="1"/>
  <c r="AA461" i="7"/>
  <c r="AA460" i="7" s="1"/>
  <c r="AA459" i="7" s="1"/>
  <c r="AA458" i="7" s="1"/>
  <c r="AA457" i="7" s="1"/>
  <c r="AA456" i="7" s="1"/>
  <c r="AA455" i="7" s="1"/>
  <c r="AA454" i="7" s="1"/>
  <c r="AA453" i="7" s="1"/>
  <c r="AA452" i="7" s="1"/>
  <c r="AA451" i="7" s="1"/>
  <c r="AA450" i="7" s="1"/>
  <c r="AA449" i="7" s="1"/>
  <c r="AA448" i="7" s="1"/>
  <c r="AA447" i="7" s="1"/>
  <c r="AA446" i="7" s="1"/>
  <c r="AA445" i="7" s="1"/>
  <c r="AA444" i="7" s="1"/>
  <c r="AA443" i="7" s="1"/>
  <c r="AA442" i="7" s="1"/>
  <c r="AA441" i="7" s="1"/>
  <c r="AA440" i="7" s="1"/>
  <c r="AA439" i="7" s="1"/>
  <c r="AA438" i="7" s="1"/>
  <c r="AA437" i="7" s="1"/>
  <c r="AA436" i="7" s="1"/>
  <c r="AA435" i="7" s="1"/>
  <c r="AA434" i="7" s="1"/>
  <c r="AA433" i="7" s="1"/>
  <c r="AA432" i="7" s="1"/>
  <c r="AA431" i="7" s="1"/>
  <c r="AA430" i="7" s="1"/>
  <c r="AA429" i="7" s="1"/>
  <c r="AB429" i="7" s="1"/>
  <c r="AB430" i="7" s="1"/>
  <c r="AB431" i="7" s="1"/>
  <c r="AB432" i="7" s="1"/>
  <c r="AB433" i="7" s="1"/>
  <c r="AB434" i="7" s="1"/>
  <c r="AB435" i="7" s="1"/>
  <c r="AB436" i="7" s="1"/>
  <c r="AB437" i="7" s="1"/>
  <c r="AB438" i="7" s="1"/>
  <c r="AB439" i="7" s="1"/>
  <c r="AB440" i="7" s="1"/>
  <c r="AB441" i="7" s="1"/>
  <c r="AB442" i="7" s="1"/>
  <c r="AB443" i="7" s="1"/>
  <c r="AB444" i="7" s="1"/>
  <c r="AB445" i="7" s="1"/>
  <c r="AB446" i="7" s="1"/>
  <c r="AB447" i="7" s="1"/>
  <c r="AB448" i="7" s="1"/>
  <c r="AB449" i="7" s="1"/>
  <c r="AB450" i="7" s="1"/>
  <c r="AB451" i="7" s="1"/>
  <c r="AB452" i="7" s="1"/>
  <c r="AB453" i="7" s="1"/>
  <c r="AB454" i="7" s="1"/>
  <c r="AB455" i="7" s="1"/>
  <c r="AB456" i="7" s="1"/>
  <c r="AB457" i="7" s="1"/>
  <c r="AB458" i="7" s="1"/>
  <c r="AB459" i="7" s="1"/>
  <c r="AB460" i="7" s="1"/>
  <c r="AB461" i="7" s="1"/>
  <c r="Z463" i="7" l="1"/>
  <c r="Z464" i="7" s="1"/>
  <c r="Z465" i="7" s="1"/>
  <c r="Z466" i="7" s="1"/>
  <c r="Z467" i="7" s="1"/>
  <c r="Z468" i="7" s="1"/>
  <c r="Z469" i="7" s="1"/>
  <c r="AA462" i="7"/>
  <c r="AB462" i="7"/>
  <c r="Z470" i="7" l="1"/>
  <c r="Z471" i="7" l="1"/>
  <c r="Z472" i="7" s="1"/>
  <c r="Z473" i="7" s="1"/>
  <c r="Z474" i="7" s="1"/>
  <c r="Z475" i="7" s="1"/>
  <c r="Z476" i="7" s="1"/>
  <c r="Z477" i="7" s="1"/>
  <c r="Z478" i="7" s="1"/>
  <c r="Z479" i="7" s="1"/>
  <c r="Z480" i="7" s="1"/>
  <c r="Z481" i="7" s="1"/>
  <c r="Z482" i="7" s="1"/>
  <c r="Z483" i="7" s="1"/>
  <c r="Z484" i="7" s="1"/>
  <c r="Z485" i="7" s="1"/>
  <c r="Z486" i="7" s="1"/>
  <c r="Z487" i="7" l="1"/>
  <c r="Z488" i="7" s="1"/>
  <c r="Z489" i="7" s="1"/>
  <c r="Z490" i="7" s="1"/>
  <c r="Z491" i="7" l="1"/>
  <c r="Z492" i="7" s="1"/>
  <c r="AA490" i="7"/>
  <c r="AA489" i="7" s="1"/>
  <c r="AA488" i="7" s="1"/>
  <c r="AA487" i="7" s="1"/>
  <c r="AA486" i="7" s="1"/>
  <c r="AA485" i="7" s="1"/>
  <c r="AA484" i="7" s="1"/>
  <c r="AA483" i="7" s="1"/>
  <c r="AA482" i="7" s="1"/>
  <c r="AA481" i="7" s="1"/>
  <c r="AA480" i="7" s="1"/>
  <c r="AA479" i="7" s="1"/>
  <c r="AA478" i="7" s="1"/>
  <c r="AA477" i="7" s="1"/>
  <c r="AA476" i="7" s="1"/>
  <c r="AA475" i="7" s="1"/>
  <c r="AA474" i="7" s="1"/>
  <c r="AA473" i="7" s="1"/>
  <c r="AA472" i="7" s="1"/>
  <c r="AA471" i="7" s="1"/>
  <c r="AA470" i="7" s="1"/>
  <c r="AA469" i="7" s="1"/>
  <c r="AA468" i="7" s="1"/>
  <c r="AA467" i="7" s="1"/>
  <c r="AA466" i="7" s="1"/>
  <c r="AA465" i="7" s="1"/>
  <c r="AA464" i="7" s="1"/>
  <c r="AA463" i="7" s="1"/>
  <c r="AB463" i="7" s="1"/>
  <c r="AB464" i="7" s="1"/>
  <c r="AB465" i="7" s="1"/>
  <c r="AB466" i="7" s="1"/>
  <c r="AB467" i="7" s="1"/>
  <c r="AB468" i="7" s="1"/>
  <c r="AB469" i="7" s="1"/>
  <c r="AB470" i="7" s="1"/>
  <c r="AB471" i="7" s="1"/>
  <c r="AB472" i="7" s="1"/>
  <c r="AB473" i="7" s="1"/>
  <c r="AB474" i="7" s="1"/>
  <c r="AB475" i="7" s="1"/>
  <c r="AB476" i="7" s="1"/>
  <c r="AB477" i="7" s="1"/>
  <c r="AB478" i="7" s="1"/>
  <c r="AB479" i="7" s="1"/>
  <c r="AB480" i="7" s="1"/>
  <c r="AB481" i="7" s="1"/>
  <c r="AB482" i="7" s="1"/>
  <c r="AB483" i="7" s="1"/>
  <c r="AB484" i="7" s="1"/>
  <c r="AB485" i="7" s="1"/>
  <c r="AB486" i="7" s="1"/>
  <c r="AB487" i="7" s="1"/>
  <c r="AB488" i="7" s="1"/>
  <c r="AB489" i="7" s="1"/>
  <c r="AB490" i="7" s="1"/>
  <c r="AB491" i="7" s="1"/>
  <c r="AB492" i="7" s="1"/>
  <c r="Z493" i="7" l="1"/>
  <c r="AA492" i="7"/>
  <c r="Z494" i="7" l="1"/>
  <c r="Z495" i="7" s="1"/>
  <c r="Z496" i="7" s="1"/>
  <c r="Z497" i="7" s="1"/>
  <c r="Z498" i="7" s="1"/>
  <c r="Z499" i="7" s="1"/>
  <c r="Z500" i="7" s="1"/>
  <c r="Z501" i="7" s="1"/>
  <c r="Z502" i="7" s="1"/>
  <c r="Z503" i="7" s="1"/>
  <c r="Z504" i="7" s="1"/>
  <c r="Z505" i="7" s="1"/>
  <c r="Z506" i="7" s="1"/>
  <c r="Z507" i="7" s="1"/>
  <c r="Z508" i="7" s="1"/>
  <c r="Z509" i="7" s="1"/>
  <c r="Z510" i="7" s="1"/>
  <c r="Z511" i="7" s="1"/>
  <c r="Z512" i="7" s="1"/>
  <c r="Z513" i="7" s="1"/>
  <c r="Z514" i="7" s="1"/>
  <c r="Z515" i="7" s="1"/>
  <c r="Z516" i="7" s="1"/>
  <c r="Z517" i="7" s="1"/>
  <c r="Z518" i="7" s="1"/>
  <c r="Z519" i="7" s="1"/>
  <c r="Z520" i="7" s="1"/>
  <c r="Z521" i="7" s="1"/>
  <c r="AB493" i="7"/>
  <c r="AA493" i="7"/>
  <c r="Z522" i="7" l="1"/>
  <c r="Z523" i="7" s="1"/>
  <c r="Z524" i="7" s="1"/>
  <c r="Z525" i="7" s="1"/>
  <c r="Z526" i="7" s="1"/>
  <c r="Z527" i="7" s="1"/>
  <c r="Z528" i="7" s="1"/>
  <c r="Z529" i="7" s="1"/>
  <c r="Z530" i="7" s="1"/>
  <c r="Z531" i="7" s="1"/>
  <c r="Z532" i="7" s="1"/>
  <c r="Z533" i="7" s="1"/>
  <c r="Z534" i="7" s="1"/>
  <c r="Z535" i="7" s="1"/>
  <c r="Z536" i="7" s="1"/>
  <c r="Z537" i="7" s="1"/>
  <c r="Z538" i="7" s="1"/>
  <c r="Z539" i="7" l="1"/>
  <c r="Z540" i="7" l="1"/>
  <c r="AA539" i="7"/>
  <c r="AA538" i="7" s="1"/>
  <c r="AA537" i="7" s="1"/>
  <c r="AA536" i="7" s="1"/>
  <c r="AA535" i="7" s="1"/>
  <c r="AA534" i="7" s="1"/>
  <c r="AA533" i="7" s="1"/>
  <c r="AA532" i="7" s="1"/>
  <c r="AA531" i="7" s="1"/>
  <c r="AA530" i="7" s="1"/>
  <c r="AA529" i="7" s="1"/>
  <c r="AA528" i="7" s="1"/>
  <c r="AA527" i="7" s="1"/>
  <c r="AA526" i="7" s="1"/>
  <c r="AA525" i="7" s="1"/>
  <c r="AA524" i="7" s="1"/>
  <c r="AA523" i="7" s="1"/>
  <c r="AA522" i="7" s="1"/>
  <c r="AA521" i="7" s="1"/>
  <c r="AA520" i="7" s="1"/>
  <c r="AA519" i="7" s="1"/>
  <c r="AA518" i="7" s="1"/>
  <c r="AA517" i="7" s="1"/>
  <c r="AA516" i="7" s="1"/>
  <c r="AA515" i="7" s="1"/>
  <c r="AA514" i="7" s="1"/>
  <c r="AA513" i="7" s="1"/>
  <c r="AA512" i="7" s="1"/>
  <c r="AA511" i="7" s="1"/>
  <c r="AA510" i="7" s="1"/>
  <c r="AA509" i="7" s="1"/>
  <c r="AA508" i="7" s="1"/>
  <c r="AA507" i="7" s="1"/>
  <c r="AA506" i="7" s="1"/>
  <c r="AA505" i="7" s="1"/>
  <c r="AA504" i="7" s="1"/>
  <c r="AA503" i="7" s="1"/>
  <c r="AA502" i="7" s="1"/>
  <c r="AA501" i="7" s="1"/>
  <c r="AA500" i="7" s="1"/>
  <c r="AA499" i="7" s="1"/>
  <c r="AA498" i="7" s="1"/>
  <c r="AA497" i="7" s="1"/>
  <c r="AA496" i="7" s="1"/>
  <c r="AA495" i="7" s="1"/>
  <c r="AA494" i="7" s="1"/>
  <c r="AB494" i="7" s="1"/>
  <c r="AB495" i="7" s="1"/>
  <c r="AB496" i="7" s="1"/>
  <c r="AB497" i="7" s="1"/>
  <c r="AB498" i="7" s="1"/>
  <c r="AB499" i="7" s="1"/>
  <c r="AB500" i="7" s="1"/>
  <c r="AB501" i="7" s="1"/>
  <c r="AB502" i="7" s="1"/>
  <c r="AB503" i="7" s="1"/>
  <c r="AB504" i="7" s="1"/>
  <c r="AB505" i="7" s="1"/>
  <c r="AB506" i="7" s="1"/>
  <c r="AB507" i="7" s="1"/>
  <c r="AB508" i="7" s="1"/>
  <c r="AB509" i="7" s="1"/>
  <c r="AB510" i="7" s="1"/>
  <c r="AB511" i="7" s="1"/>
  <c r="AB512" i="7" s="1"/>
  <c r="AB513" i="7" s="1"/>
  <c r="AB514" i="7" s="1"/>
  <c r="AB515" i="7" s="1"/>
  <c r="AB516" i="7" s="1"/>
  <c r="AB517" i="7" s="1"/>
  <c r="AB518" i="7" s="1"/>
  <c r="AB519" i="7" s="1"/>
  <c r="AB520" i="7" s="1"/>
  <c r="AB521" i="7" s="1"/>
  <c r="AB522" i="7" s="1"/>
  <c r="AB523" i="7" s="1"/>
  <c r="AB524" i="7" s="1"/>
  <c r="AB525" i="7" s="1"/>
  <c r="AB526" i="7" s="1"/>
  <c r="AB527" i="7" s="1"/>
  <c r="AB528" i="7" s="1"/>
  <c r="AB529" i="7" s="1"/>
  <c r="AB530" i="7" s="1"/>
  <c r="AB531" i="7" s="1"/>
  <c r="AB532" i="7" s="1"/>
  <c r="AB533" i="7" s="1"/>
  <c r="AB534" i="7" s="1"/>
  <c r="AB535" i="7" s="1"/>
  <c r="AB536" i="7" s="1"/>
  <c r="AB537" i="7" s="1"/>
  <c r="AB538" i="7" s="1"/>
  <c r="AB539" i="7" s="1"/>
  <c r="Z541" i="7" l="1"/>
  <c r="AA540" i="7"/>
  <c r="AB540" i="7"/>
  <c r="Z542" i="7" l="1"/>
  <c r="Z543" i="7" s="1"/>
  <c r="Z544" i="7" s="1"/>
  <c r="Z545" i="7" s="1"/>
  <c r="Z546" i="7" l="1"/>
  <c r="Z547" i="7" s="1"/>
  <c r="Z548" i="7" s="1"/>
  <c r="Z549" i="7" s="1"/>
  <c r="Z550" i="7" s="1"/>
  <c r="Z551" i="7" s="1"/>
  <c r="Z552" i="7" s="1"/>
  <c r="Z553" i="7" s="1"/>
  <c r="Z554" i="7" s="1"/>
  <c r="Z555" i="7" s="1"/>
  <c r="Z556" i="7" s="1"/>
  <c r="Z557" i="7" s="1"/>
  <c r="Z558" i="7" s="1"/>
  <c r="Z559" i="7" s="1"/>
  <c r="Z560" i="7" s="1"/>
  <c r="Z561" i="7" s="1"/>
  <c r="Z562" i="7" s="1"/>
  <c r="Z563" i="7" l="1"/>
  <c r="Z564" i="7" s="1"/>
  <c r="Z565" i="7" s="1"/>
  <c r="Z566" i="7" l="1"/>
  <c r="Z567" i="7" s="1"/>
  <c r="Z568" i="7" s="1"/>
  <c r="Z569" i="7" s="1"/>
  <c r="Z570" i="7" s="1"/>
  <c r="Z571" i="7" s="1"/>
  <c r="Z572" i="7" s="1"/>
  <c r="Z573" i="7" s="1"/>
  <c r="Z574" i="7" s="1"/>
  <c r="Z575" i="7" s="1"/>
  <c r="Z576" i="7" s="1"/>
  <c r="Z577" i="7" s="1"/>
  <c r="Z578" i="7" s="1"/>
  <c r="Z579" i="7" l="1"/>
  <c r="AA578" i="7"/>
  <c r="AA577" i="7" s="1"/>
  <c r="AA576" i="7" s="1"/>
  <c r="AA575" i="7" s="1"/>
  <c r="AA574" i="7" s="1"/>
  <c r="AA573" i="7" s="1"/>
  <c r="AA572" i="7" s="1"/>
  <c r="AA571" i="7" s="1"/>
  <c r="AA570" i="7" s="1"/>
  <c r="AA569" i="7" s="1"/>
  <c r="AA568" i="7" s="1"/>
  <c r="AA567" i="7" s="1"/>
  <c r="AA566" i="7" s="1"/>
  <c r="AA565" i="7" s="1"/>
  <c r="AA564" i="7" s="1"/>
  <c r="AA563" i="7" s="1"/>
  <c r="AA562" i="7" s="1"/>
  <c r="AA561" i="7" s="1"/>
  <c r="AA560" i="7" s="1"/>
  <c r="AA559" i="7" s="1"/>
  <c r="AA558" i="7" s="1"/>
  <c r="AA557" i="7" s="1"/>
  <c r="AA556" i="7" s="1"/>
  <c r="AA555" i="7" s="1"/>
  <c r="AA554" i="7" s="1"/>
  <c r="AA553" i="7" s="1"/>
  <c r="AA552" i="7" s="1"/>
  <c r="AA551" i="7" s="1"/>
  <c r="AA550" i="7" s="1"/>
  <c r="AA549" i="7" s="1"/>
  <c r="AA548" i="7" s="1"/>
  <c r="AA547" i="7" s="1"/>
  <c r="AA546" i="7" s="1"/>
  <c r="AA545" i="7" s="1"/>
  <c r="AA544" i="7" s="1"/>
  <c r="AA543" i="7" s="1"/>
  <c r="AA542" i="7" s="1"/>
  <c r="AA541" i="7" s="1"/>
  <c r="AB541" i="7" s="1"/>
  <c r="AB542" i="7" s="1"/>
  <c r="AB543" i="7" s="1"/>
  <c r="AB544" i="7" s="1"/>
  <c r="AB545" i="7" s="1"/>
  <c r="AB546" i="7" s="1"/>
  <c r="AB547" i="7" s="1"/>
  <c r="AB548" i="7" s="1"/>
  <c r="AB549" i="7" s="1"/>
  <c r="AB550" i="7" s="1"/>
  <c r="AB551" i="7" s="1"/>
  <c r="AB552" i="7" s="1"/>
  <c r="AB553" i="7" s="1"/>
  <c r="AB554" i="7" s="1"/>
  <c r="AB555" i="7" s="1"/>
  <c r="AB556" i="7" s="1"/>
  <c r="AB557" i="7" s="1"/>
  <c r="AB558" i="7" s="1"/>
  <c r="AB559" i="7" s="1"/>
  <c r="AB560" i="7" s="1"/>
  <c r="AB561" i="7" s="1"/>
  <c r="AB562" i="7" s="1"/>
  <c r="AB563" i="7" s="1"/>
  <c r="AB564" i="7" s="1"/>
  <c r="AB565" i="7" s="1"/>
  <c r="AB566" i="7" s="1"/>
  <c r="AB567" i="7" s="1"/>
  <c r="AB568" i="7" s="1"/>
  <c r="AB569" i="7" s="1"/>
  <c r="AB570" i="7" s="1"/>
  <c r="AB571" i="7" s="1"/>
  <c r="AB572" i="7" s="1"/>
  <c r="AB573" i="7" s="1"/>
  <c r="AB574" i="7" s="1"/>
  <c r="AB575" i="7" s="1"/>
  <c r="AB576" i="7" s="1"/>
  <c r="AB577" i="7" s="1"/>
  <c r="AB578" i="7" s="1"/>
  <c r="AB579" i="7" s="1"/>
  <c r="Z580" i="7" l="1"/>
  <c r="AA579" i="7"/>
  <c r="Z581" i="7" l="1"/>
  <c r="AA580" i="7"/>
  <c r="AB580" i="7"/>
  <c r="Z582" i="7" l="1"/>
  <c r="Z583" i="7" s="1"/>
  <c r="Z584" i="7" s="1"/>
  <c r="Z585" i="7" s="1"/>
  <c r="Z586" i="7" s="1"/>
  <c r="Z587" i="7" s="1"/>
  <c r="Z588" i="7" s="1"/>
  <c r="Z589" i="7" s="1"/>
  <c r="Z590" i="7" s="1"/>
  <c r="Z591" i="7" s="1"/>
  <c r="Z592" i="7" s="1"/>
  <c r="Z593" i="7" s="1"/>
  <c r="Z594" i="7" s="1"/>
  <c r="Z595" i="7" s="1"/>
  <c r="Z596" i="7" s="1"/>
  <c r="Z597" i="7" s="1"/>
  <c r="Z598" i="7" s="1"/>
  <c r="Z599" i="7" s="1"/>
  <c r="Z600" i="7" s="1"/>
  <c r="Z601" i="7" s="1"/>
  <c r="Z602" i="7" s="1"/>
  <c r="Z603" i="7" s="1"/>
  <c r="Z604" i="7" s="1"/>
  <c r="Z605" i="7" s="1"/>
  <c r="Z606" i="7" s="1"/>
  <c r="Z607" i="7" s="1"/>
  <c r="Z608" i="7" s="1"/>
  <c r="Z609" i="7" s="1"/>
  <c r="Z610" i="7" s="1"/>
  <c r="Z611" i="7" s="1"/>
  <c r="Z612" i="7" s="1"/>
  <c r="Z613" i="7" s="1"/>
  <c r="Z614" i="7" s="1"/>
  <c r="Z615" i="7" s="1"/>
  <c r="Z616" i="7" s="1"/>
  <c r="Z617" i="7" l="1"/>
  <c r="Z618" i="7" l="1"/>
  <c r="AA617" i="7"/>
  <c r="AA616" i="7" s="1"/>
  <c r="AA615" i="7" s="1"/>
  <c r="AA614" i="7" s="1"/>
  <c r="AA613" i="7" s="1"/>
  <c r="AA612" i="7" s="1"/>
  <c r="AA611" i="7" s="1"/>
  <c r="AA610" i="7" s="1"/>
  <c r="AA609" i="7" s="1"/>
  <c r="AA608" i="7" s="1"/>
  <c r="AA607" i="7" s="1"/>
  <c r="AA606" i="7" s="1"/>
  <c r="AA605" i="7" s="1"/>
  <c r="AA604" i="7" s="1"/>
  <c r="AA603" i="7" s="1"/>
  <c r="AA602" i="7" s="1"/>
  <c r="AA601" i="7" s="1"/>
  <c r="AA600" i="7" s="1"/>
  <c r="AA599" i="7" s="1"/>
  <c r="AA598" i="7" s="1"/>
  <c r="AA597" i="7" s="1"/>
  <c r="AA596" i="7" s="1"/>
  <c r="AA595" i="7" s="1"/>
  <c r="AA594" i="7" s="1"/>
  <c r="AA593" i="7" s="1"/>
  <c r="AA592" i="7" s="1"/>
  <c r="AA591" i="7" s="1"/>
  <c r="AA590" i="7" s="1"/>
  <c r="AA589" i="7" s="1"/>
  <c r="AA588" i="7" s="1"/>
  <c r="AA587" i="7" s="1"/>
  <c r="AA586" i="7" s="1"/>
  <c r="AA585" i="7" s="1"/>
  <c r="AA584" i="7" s="1"/>
  <c r="AA583" i="7" s="1"/>
  <c r="AA582" i="7" s="1"/>
  <c r="AA581" i="7" s="1"/>
  <c r="AB581" i="7" s="1"/>
  <c r="AB582" i="7" s="1"/>
  <c r="AB583" i="7" s="1"/>
  <c r="AB584" i="7" s="1"/>
  <c r="AB585" i="7" s="1"/>
  <c r="AB586" i="7" s="1"/>
  <c r="AB587" i="7" s="1"/>
  <c r="AB588" i="7" s="1"/>
  <c r="AB589" i="7" s="1"/>
  <c r="AB590" i="7" s="1"/>
  <c r="AB591" i="7" s="1"/>
  <c r="AB592" i="7" s="1"/>
  <c r="AB593" i="7" s="1"/>
  <c r="AB594" i="7" s="1"/>
  <c r="AB595" i="7" s="1"/>
  <c r="AB596" i="7" s="1"/>
  <c r="AB597" i="7" s="1"/>
  <c r="AB598" i="7" s="1"/>
  <c r="AB599" i="7" s="1"/>
  <c r="AB600" i="7" s="1"/>
  <c r="AB601" i="7" s="1"/>
  <c r="AB602" i="7" s="1"/>
  <c r="AB603" i="7" s="1"/>
  <c r="AB604" i="7" s="1"/>
  <c r="AB605" i="7" s="1"/>
  <c r="AB606" i="7" s="1"/>
  <c r="AB607" i="7" s="1"/>
  <c r="AB608" i="7" s="1"/>
  <c r="AB609" i="7" s="1"/>
  <c r="AB610" i="7" s="1"/>
  <c r="AB611" i="7" s="1"/>
  <c r="AB612" i="7" s="1"/>
  <c r="AB613" i="7" s="1"/>
  <c r="AB614" i="7" s="1"/>
  <c r="AB615" i="7" s="1"/>
  <c r="AB616" i="7" s="1"/>
  <c r="AB617" i="7" s="1"/>
  <c r="AB618" i="7" s="1"/>
  <c r="Z619" i="7" l="1"/>
  <c r="AA618" i="7"/>
  <c r="Z620" i="7" l="1"/>
  <c r="Z621" i="7" s="1"/>
  <c r="Z622" i="7" s="1"/>
  <c r="AB619" i="7"/>
  <c r="AA619" i="7"/>
  <c r="Z623" i="7" l="1"/>
  <c r="Z624" i="7" s="1"/>
  <c r="Z625" i="7" s="1"/>
  <c r="Z626" i="7" s="1"/>
  <c r="Z627" i="7" l="1"/>
  <c r="Z628" i="7" s="1"/>
  <c r="Z629" i="7" s="1"/>
  <c r="Z630" i="7" s="1"/>
  <c r="Z631" i="7" s="1"/>
  <c r="Z632" i="7" s="1"/>
  <c r="Z633" i="7" s="1"/>
  <c r="Z634" i="7" s="1"/>
  <c r="Z635" i="7" s="1"/>
  <c r="Z636" i="7" s="1"/>
  <c r="Z637" i="7" s="1"/>
  <c r="Z638" i="7" s="1"/>
  <c r="Z639" i="7" l="1"/>
  <c r="Z640" i="7" s="1"/>
  <c r="Z641" i="7" s="1"/>
  <c r="Z642" i="7" s="1"/>
  <c r="Z643" i="7" l="1"/>
  <c r="Z644" i="7" s="1"/>
  <c r="Z645" i="7" s="1"/>
  <c r="Z646" i="7" s="1"/>
  <c r="Z647" i="7" l="1"/>
  <c r="Z648" i="7" l="1"/>
  <c r="AA647" i="7"/>
  <c r="AA646" i="7" s="1"/>
  <c r="AA645" i="7" s="1"/>
  <c r="AA644" i="7" s="1"/>
  <c r="AA643" i="7" s="1"/>
  <c r="AA642" i="7" s="1"/>
  <c r="AA641" i="7" s="1"/>
  <c r="AA640" i="7" s="1"/>
  <c r="AA639" i="7" s="1"/>
  <c r="AA638" i="7" s="1"/>
  <c r="AA637" i="7" s="1"/>
  <c r="AA636" i="7" s="1"/>
  <c r="AA635" i="7" s="1"/>
  <c r="AA634" i="7" s="1"/>
  <c r="AA633" i="7" s="1"/>
  <c r="AA632" i="7" s="1"/>
  <c r="AA631" i="7" s="1"/>
  <c r="AA630" i="7" s="1"/>
  <c r="AA629" i="7" s="1"/>
  <c r="AA628" i="7" s="1"/>
  <c r="AA627" i="7" s="1"/>
  <c r="AA626" i="7" s="1"/>
  <c r="AA625" i="7" s="1"/>
  <c r="AA624" i="7" s="1"/>
  <c r="AA623" i="7" s="1"/>
  <c r="AA622" i="7" s="1"/>
  <c r="AA621" i="7" s="1"/>
  <c r="AA620" i="7" s="1"/>
  <c r="AB620" i="7" s="1"/>
  <c r="AB621" i="7" s="1"/>
  <c r="AB622" i="7" s="1"/>
  <c r="AB623" i="7" s="1"/>
  <c r="AB624" i="7" s="1"/>
  <c r="AB625" i="7" s="1"/>
  <c r="AB626" i="7" s="1"/>
  <c r="AB627" i="7" s="1"/>
  <c r="AB628" i="7" s="1"/>
  <c r="AB629" i="7" s="1"/>
  <c r="AB630" i="7" s="1"/>
  <c r="AB631" i="7" s="1"/>
  <c r="AB632" i="7" s="1"/>
  <c r="AB633" i="7" s="1"/>
  <c r="AB634" i="7" s="1"/>
  <c r="AB635" i="7" s="1"/>
  <c r="AB636" i="7" s="1"/>
  <c r="AB637" i="7" s="1"/>
  <c r="AB638" i="7" s="1"/>
  <c r="AB639" i="7" s="1"/>
  <c r="AB640" i="7" s="1"/>
  <c r="AB641" i="7" s="1"/>
  <c r="AB642" i="7" s="1"/>
  <c r="AB643" i="7" s="1"/>
  <c r="AB644" i="7" s="1"/>
  <c r="AB645" i="7" s="1"/>
  <c r="AB646" i="7" s="1"/>
  <c r="AB647" i="7" s="1"/>
  <c r="AB648" i="7" s="1"/>
  <c r="Z649" i="7" l="1"/>
  <c r="AA648" i="7"/>
  <c r="Z650" i="7" l="1"/>
  <c r="AA649" i="7"/>
  <c r="AB649" i="7"/>
  <c r="AB650" i="7" s="1"/>
  <c r="Z651" i="7" l="1"/>
  <c r="AA650" i="7"/>
  <c r="Z652" i="7" l="1"/>
  <c r="AA651" i="7"/>
  <c r="AB651" i="7"/>
  <c r="AB652" i="7" s="1"/>
  <c r="Z653" i="7" l="1"/>
  <c r="AB653" i="7" s="1"/>
  <c r="AA652" i="7"/>
  <c r="Z654" i="7" l="1"/>
  <c r="AA653" i="7"/>
  <c r="Z655" i="7" l="1"/>
  <c r="AA654" i="7"/>
  <c r="AB654" i="7"/>
  <c r="AB655" i="7" l="1"/>
  <c r="Z656" i="7"/>
  <c r="AA655" i="7"/>
  <c r="AB656" i="7" l="1"/>
  <c r="Z657" i="7"/>
  <c r="AA656" i="7"/>
  <c r="Z658" i="7" l="1"/>
  <c r="Z659" i="7" s="1"/>
  <c r="AA657" i="7"/>
  <c r="AB657" i="7"/>
  <c r="AB658" i="7" l="1"/>
  <c r="Z660" i="7"/>
  <c r="Z661" i="7" s="1"/>
  <c r="Z662" i="7" s="1"/>
  <c r="Z663" i="7" s="1"/>
  <c r="Z664" i="7" s="1"/>
  <c r="Z665" i="7" s="1"/>
  <c r="AB659" i="7"/>
  <c r="AA659" i="7"/>
  <c r="AB660" i="7" l="1"/>
  <c r="Z666" i="7"/>
  <c r="Z667" i="7" s="1"/>
  <c r="Z668" i="7" s="1"/>
  <c r="Z669" i="7" s="1"/>
  <c r="Z670" i="7" s="1"/>
  <c r="Z671" i="7" s="1"/>
  <c r="Z672" i="7" s="1"/>
  <c r="Z673" i="7" s="1"/>
  <c r="Z674" i="7" l="1"/>
  <c r="Z675" i="7" s="1"/>
  <c r="Z676" i="7" s="1"/>
  <c r="Z677" i="7" s="1"/>
  <c r="Z678" i="7" s="1"/>
  <c r="Z679" i="7" s="1"/>
  <c r="Z680" i="7" s="1"/>
  <c r="Z681" i="7" s="1"/>
  <c r="Z682" i="7" l="1"/>
  <c r="Z683" i="7" s="1"/>
  <c r="Z684" i="7" s="1"/>
  <c r="Z685" i="7" s="1"/>
  <c r="Z686" i="7" s="1"/>
  <c r="Z687" i="7" s="1"/>
  <c r="Z688" i="7" s="1"/>
  <c r="Z689" i="7" s="1"/>
  <c r="Z690" i="7" s="1"/>
  <c r="Z691" i="7" s="1"/>
  <c r="Z692" i="7" s="1"/>
  <c r="Z693" i="7" s="1"/>
  <c r="Z694" i="7" s="1"/>
  <c r="Z695" i="7" s="1"/>
  <c r="Z696" i="7" s="1"/>
  <c r="Z697" i="7" s="1"/>
  <c r="Z698" i="7" s="1"/>
  <c r="Z699" i="7" s="1"/>
  <c r="Z700" i="7" s="1"/>
  <c r="Z701" i="7" s="1"/>
  <c r="Z702" i="7" s="1"/>
  <c r="Z703" i="7" s="1"/>
  <c r="Z704" i="7" s="1"/>
  <c r="Z705" i="7" s="1"/>
  <c r="Z706" i="7" s="1"/>
  <c r="Z707" i="7" s="1"/>
  <c r="Z708" i="7" s="1"/>
  <c r="Z709" i="7" s="1"/>
  <c r="Z710" i="7" s="1"/>
  <c r="Z711" i="7" s="1"/>
  <c r="Z712" i="7" s="1"/>
  <c r="Z713" i="7" s="1"/>
  <c r="Z714" i="7" s="1"/>
  <c r="Z715" i="7" s="1"/>
  <c r="Z716" i="7" s="1"/>
  <c r="Z717" i="7" s="1"/>
  <c r="Z718" i="7" s="1"/>
  <c r="Z719" i="7" s="1"/>
  <c r="Z720" i="7" s="1"/>
  <c r="Z721" i="7" s="1"/>
  <c r="Z722" i="7" s="1"/>
  <c r="Z723" i="7" s="1"/>
  <c r="Z724" i="7" s="1"/>
  <c r="Z725" i="7" s="1"/>
  <c r="Z726" i="7" s="1"/>
  <c r="Z727" i="7" s="1"/>
  <c r="Z728" i="7" s="1"/>
  <c r="Z729" i="7" s="1"/>
  <c r="Z730" i="7" s="1"/>
  <c r="Z731" i="7" l="1"/>
  <c r="Z732" i="7" s="1"/>
  <c r="Z733" i="7" s="1"/>
  <c r="Z734" i="7" s="1"/>
  <c r="Z735" i="7" s="1"/>
  <c r="Z736" i="7" s="1"/>
  <c r="Z737" i="7" s="1"/>
  <c r="Z738" i="7" s="1"/>
  <c r="Z739" i="7" s="1"/>
  <c r="Z740" i="7" s="1"/>
  <c r="Z741" i="7" s="1"/>
  <c r="Z742" i="7" s="1"/>
  <c r="Z743" i="7" s="1"/>
  <c r="Z744" i="7" s="1"/>
  <c r="Z745" i="7" s="1"/>
  <c r="Z746" i="7" s="1"/>
  <c r="Z747" i="7" s="1"/>
  <c r="Z748" i="7" s="1"/>
  <c r="Z749" i="7" s="1"/>
  <c r="Z750" i="7" s="1"/>
  <c r="Z751" i="7" s="1"/>
  <c r="Z752" i="7" s="1"/>
  <c r="Z753" i="7" s="1"/>
  <c r="Z754" i="7" s="1"/>
  <c r="Z755" i="7" s="1"/>
  <c r="Z756" i="7" s="1"/>
  <c r="Z757" i="7" s="1"/>
  <c r="Z758" i="7" s="1"/>
  <c r="Z759" i="7" s="1"/>
  <c r="Z760" i="7" s="1"/>
  <c r="Z761" i="7" s="1"/>
  <c r="Z762" i="7" s="1"/>
  <c r="Z763" i="7" s="1"/>
  <c r="Z764" i="7" s="1"/>
  <c r="Z765" i="7" s="1"/>
  <c r="Z766" i="7" s="1"/>
  <c r="Z767" i="7" s="1"/>
  <c r="Z768" i="7" s="1"/>
  <c r="Z769" i="7" s="1"/>
  <c r="Z770" i="7" s="1"/>
  <c r="Z771" i="7" s="1"/>
  <c r="Z772" i="7" s="1"/>
  <c r="Z773" i="7" s="1"/>
  <c r="Z774" i="7" s="1"/>
  <c r="Z775" i="7" s="1"/>
  <c r="Z776" i="7" s="1"/>
  <c r="Z777" i="7" s="1"/>
  <c r="Z778" i="7" s="1"/>
  <c r="Z779" i="7" s="1"/>
  <c r="Z780" i="7" s="1"/>
  <c r="Z781" i="7" s="1"/>
  <c r="Z782" i="7" s="1"/>
  <c r="Z783" i="7" s="1"/>
  <c r="Z784" i="7" s="1"/>
  <c r="Z785" i="7" s="1"/>
  <c r="Z786" i="7" s="1"/>
  <c r="Z787" i="7" s="1"/>
  <c r="Z788" i="7" s="1"/>
  <c r="Z789" i="7" s="1"/>
  <c r="Z790" i="7" s="1"/>
  <c r="Z791" i="7" s="1"/>
  <c r="Z792" i="7" s="1"/>
  <c r="Z793" i="7" s="1"/>
  <c r="Z794" i="7" s="1"/>
  <c r="Z795" i="7" s="1"/>
  <c r="Z796" i="7" s="1"/>
  <c r="Z797" i="7" s="1"/>
  <c r="Z798" i="7" s="1"/>
  <c r="Z799" i="7" s="1"/>
  <c r="Z800" i="7" s="1"/>
  <c r="Z801" i="7" s="1"/>
  <c r="Z802" i="7" s="1"/>
  <c r="Z803" i="7" s="1"/>
  <c r="Z804" i="7" s="1"/>
  <c r="Z805" i="7" s="1"/>
  <c r="Z806" i="7" s="1"/>
  <c r="Z807" i="7" s="1"/>
  <c r="Z808" i="7" s="1"/>
  <c r="Z809" i="7" s="1"/>
  <c r="Z810" i="7" s="1"/>
  <c r="Z811" i="7" s="1"/>
  <c r="Z812" i="7" s="1"/>
  <c r="Z813" i="7" s="1"/>
  <c r="Z814" i="7" s="1"/>
  <c r="Z815" i="7" s="1"/>
  <c r="Z816" i="7" s="1"/>
  <c r="Z817" i="7" s="1"/>
  <c r="Z818" i="7" s="1"/>
  <c r="Z819" i="7" s="1"/>
  <c r="Z820" i="7" s="1"/>
  <c r="Z821" i="7" s="1"/>
  <c r="Z822" i="7" s="1"/>
  <c r="Z823" i="7" s="1"/>
  <c r="Z824" i="7" s="1"/>
  <c r="Z825" i="7" s="1"/>
  <c r="Z826" i="7" s="1"/>
  <c r="Z827" i="7" s="1"/>
  <c r="Z828" i="7" s="1"/>
  <c r="Z829" i="7" s="1"/>
  <c r="Z830" i="7" s="1"/>
  <c r="Z831" i="7" s="1"/>
  <c r="Z832" i="7" s="1"/>
  <c r="Z833" i="7" s="1"/>
  <c r="Z834" i="7" s="1"/>
  <c r="Z835" i="7" s="1"/>
  <c r="Z836" i="7" s="1"/>
  <c r="Z837" i="7" s="1"/>
  <c r="Z838" i="7" s="1"/>
  <c r="Z839" i="7" s="1"/>
  <c r="Z840" i="7" s="1"/>
  <c r="Z841" i="7" s="1"/>
  <c r="Z842" i="7" s="1"/>
  <c r="Z843" i="7" s="1"/>
  <c r="Z844" i="7" s="1"/>
  <c r="Z845" i="7" s="1"/>
  <c r="Z846" i="7" s="1"/>
  <c r="Z847" i="7" s="1"/>
  <c r="Z848" i="7" s="1"/>
  <c r="Z849" i="7" s="1"/>
  <c r="Z850" i="7" s="1"/>
  <c r="Z851" i="7" s="1"/>
  <c r="Z852" i="7" s="1"/>
  <c r="Z853" i="7" s="1"/>
  <c r="Z854" i="7" s="1"/>
  <c r="Z855" i="7" s="1"/>
  <c r="Z856" i="7" s="1"/>
  <c r="Z857" i="7" s="1"/>
  <c r="Z858" i="7" s="1"/>
  <c r="Z859" i="7" s="1"/>
  <c r="Z860" i="7" s="1"/>
  <c r="Z861" i="7" s="1"/>
  <c r="Z862" i="7" s="1"/>
  <c r="Z863" i="7" s="1"/>
  <c r="Z864" i="7" s="1"/>
  <c r="Z865" i="7" s="1"/>
  <c r="Z866" i="7" s="1"/>
  <c r="Z867" i="7" s="1"/>
  <c r="Z868" i="7" s="1"/>
  <c r="Z869" i="7" s="1"/>
  <c r="Z870" i="7" s="1"/>
  <c r="Z871" i="7" s="1"/>
  <c r="Z872" i="7" s="1"/>
  <c r="Z873" i="7" s="1"/>
  <c r="Z874" i="7" s="1"/>
  <c r="Z875" i="7" s="1"/>
  <c r="Z876" i="7" s="1"/>
  <c r="Z877" i="7" s="1"/>
  <c r="Z878" i="7" s="1"/>
  <c r="Z879" i="7" s="1"/>
  <c r="Z880" i="7" s="1"/>
  <c r="Z881" i="7" s="1"/>
  <c r="Z882" i="7" s="1"/>
  <c r="Z883" i="7" s="1"/>
  <c r="Z884" i="7" s="1"/>
  <c r="Z885" i="7" s="1"/>
  <c r="Z886" i="7" s="1"/>
  <c r="Z887" i="7" s="1"/>
  <c r="Z888" i="7" s="1"/>
  <c r="Z889" i="7" s="1"/>
  <c r="Z890" i="7" s="1"/>
  <c r="Z891" i="7" s="1"/>
  <c r="Z892" i="7" s="1"/>
  <c r="Z893" i="7" s="1"/>
  <c r="Z894" i="7" s="1"/>
  <c r="Z895" i="7" s="1"/>
  <c r="Z896" i="7" s="1"/>
  <c r="Z897" i="7" s="1"/>
  <c r="Z898" i="7" s="1"/>
  <c r="Z899" i="7" s="1"/>
  <c r="Z900" i="7" s="1"/>
  <c r="Z901" i="7" s="1"/>
  <c r="Z902" i="7" s="1"/>
  <c r="Z903" i="7" s="1"/>
  <c r="Z904" i="7" s="1"/>
  <c r="Z905" i="7" s="1"/>
  <c r="Z906" i="7" s="1"/>
  <c r="Z907" i="7" s="1"/>
  <c r="Z908" i="7" s="1"/>
  <c r="Z909" i="7" s="1"/>
  <c r="Z910" i="7" s="1"/>
  <c r="Z911" i="7" s="1"/>
  <c r="Z912" i="7" s="1"/>
  <c r="Z913" i="7" s="1"/>
  <c r="Z914" i="7" s="1"/>
  <c r="Z915" i="7" s="1"/>
  <c r="Z916" i="7" s="1"/>
  <c r="Z917" i="7" s="1"/>
  <c r="Z918" i="7" s="1"/>
  <c r="Z919" i="7" s="1"/>
  <c r="Z920" i="7" s="1"/>
  <c r="Z921" i="7" s="1"/>
  <c r="Z922" i="7" s="1"/>
  <c r="Z923" i="7" s="1"/>
  <c r="Z924" i="7" s="1"/>
  <c r="Z925" i="7" s="1"/>
  <c r="Z926" i="7" s="1"/>
  <c r="Z927" i="7" s="1"/>
  <c r="Z928" i="7" s="1"/>
  <c r="Z929" i="7" s="1"/>
  <c r="Z930" i="7" s="1"/>
  <c r="Z931" i="7" s="1"/>
  <c r="Z932" i="7" s="1"/>
  <c r="Z933" i="7" s="1"/>
  <c r="Z934" i="7" s="1"/>
  <c r="Z935" i="7" s="1"/>
  <c r="Z936" i="7" s="1"/>
  <c r="Z937" i="7" s="1"/>
  <c r="Z938" i="7" s="1"/>
  <c r="Z939" i="7" s="1"/>
  <c r="Z940" i="7" s="1"/>
  <c r="Z941" i="7" s="1"/>
  <c r="Z942" i="7" s="1"/>
  <c r="Z943" i="7" s="1"/>
  <c r="Z944" i="7" s="1"/>
  <c r="Z945" i="7" s="1"/>
  <c r="Z946" i="7" s="1"/>
  <c r="Z947" i="7" s="1"/>
  <c r="Z948" i="7" s="1"/>
  <c r="Z949" i="7" s="1"/>
  <c r="Z950" i="7" s="1"/>
  <c r="Z951" i="7" s="1"/>
  <c r="Z952" i="7" s="1"/>
  <c r="Z953" i="7" s="1"/>
  <c r="Z954" i="7" s="1"/>
  <c r="Z955" i="7" s="1"/>
  <c r="Z956" i="7" s="1"/>
  <c r="Z957" i="7" s="1"/>
  <c r="Z958" i="7" s="1"/>
  <c r="Z959" i="7" s="1"/>
  <c r="Z960" i="7" s="1"/>
  <c r="Z961" i="7" s="1"/>
  <c r="Z962" i="7" s="1"/>
  <c r="Z963" i="7" s="1"/>
  <c r="Z964" i="7" s="1"/>
  <c r="Z965" i="7" s="1"/>
  <c r="Z966" i="7" s="1"/>
  <c r="Z967" i="7" s="1"/>
  <c r="Z968" i="7" s="1"/>
  <c r="Z969" i="7" s="1"/>
  <c r="Z970" i="7" s="1"/>
  <c r="Z971" i="7" s="1"/>
  <c r="Z972" i="7" s="1"/>
  <c r="Z973" i="7" s="1"/>
  <c r="Z974" i="7" s="1"/>
  <c r="Z975" i="7" s="1"/>
  <c r="Z976" i="7" s="1"/>
  <c r="Z977" i="7" s="1"/>
  <c r="Z978" i="7" s="1"/>
  <c r="Z979" i="7" s="1"/>
  <c r="Z980" i="7" s="1"/>
  <c r="Z981" i="7" s="1"/>
  <c r="Z982" i="7" s="1"/>
  <c r="Z983" i="7" s="1"/>
  <c r="Z984" i="7" s="1"/>
  <c r="Z985" i="7" s="1"/>
  <c r="Z986" i="7" s="1"/>
  <c r="Z987" i="7" s="1"/>
  <c r="Z988" i="7" s="1"/>
  <c r="Z989" i="7" s="1"/>
  <c r="Z990" i="7" s="1"/>
  <c r="Z991" i="7" s="1"/>
  <c r="Z992" i="7" s="1"/>
  <c r="Z993" i="7" s="1"/>
  <c r="Z994" i="7" s="1"/>
  <c r="Z995" i="7" s="1"/>
  <c r="Z996" i="7" s="1"/>
  <c r="Z997" i="7" s="1"/>
  <c r="Z998" i="7" s="1"/>
  <c r="Z999" i="7" s="1"/>
  <c r="Z1000" i="7" s="1"/>
  <c r="Z1001" i="7" s="1"/>
  <c r="Z1002" i="7" s="1"/>
  <c r="Z1003" i="7" s="1"/>
  <c r="Z1004" i="7" s="1"/>
  <c r="Z1005" i="7" s="1"/>
  <c r="Z1006" i="7" s="1"/>
  <c r="Z1007" i="7" s="1"/>
  <c r="Z1008" i="7" s="1"/>
  <c r="Z1009" i="7" s="1"/>
  <c r="Z1010" i="7" s="1"/>
  <c r="Z1011" i="7" s="1"/>
  <c r="Z1012" i="7" s="1"/>
  <c r="Z1013" i="7" s="1"/>
  <c r="Z1014" i="7" s="1"/>
  <c r="Z1015" i="7" s="1"/>
  <c r="Z1016" i="7" s="1"/>
  <c r="Z1017" i="7" s="1"/>
  <c r="Z1018" i="7" s="1"/>
  <c r="Z1019" i="7" s="1"/>
  <c r="Z1020" i="7" s="1"/>
  <c r="Z1021" i="7" s="1"/>
  <c r="Z1022" i="7" s="1"/>
  <c r="Z1023" i="7" s="1"/>
  <c r="Z1024" i="7" s="1"/>
  <c r="Z1025" i="7" s="1"/>
  <c r="Z1026" i="7" s="1"/>
  <c r="Z1027" i="7" s="1"/>
  <c r="Z1028" i="7" s="1"/>
  <c r="Z1029" i="7" s="1"/>
  <c r="Z1030" i="7" s="1"/>
  <c r="Z1031" i="7" s="1"/>
  <c r="Z1032" i="7" s="1"/>
  <c r="Z1033" i="7" s="1"/>
  <c r="Z1034" i="7" s="1"/>
  <c r="Z1035" i="7" s="1"/>
  <c r="Z1036" i="7" s="1"/>
  <c r="Z1037" i="7" s="1"/>
  <c r="Z1038" i="7" s="1"/>
  <c r="Z1039" i="7" s="1"/>
  <c r="Z1040" i="7" s="1"/>
  <c r="Z1041" i="7" s="1"/>
  <c r="Z1042" i="7" s="1"/>
  <c r="Z1043" i="7" s="1"/>
  <c r="Z1044" i="7" s="1"/>
  <c r="Z1045" i="7" s="1"/>
  <c r="Z1046" i="7" s="1"/>
  <c r="Z1047" i="7" s="1"/>
  <c r="Z1048" i="7" s="1"/>
  <c r="Z1049" i="7" s="1"/>
  <c r="Z1050" i="7" s="1"/>
  <c r="Z1051" i="7" l="1"/>
  <c r="Z1052" i="7" s="1"/>
  <c r="Z1053" i="7" s="1"/>
  <c r="Z1054" i="7" s="1"/>
  <c r="Z1055" i="7" s="1"/>
  <c r="Z1056" i="7" s="1"/>
  <c r="Z1057" i="7" s="1"/>
  <c r="Z1058" i="7" s="1"/>
  <c r="Z1059" i="7" s="1"/>
  <c r="Z1060" i="7" s="1"/>
  <c r="Z1061" i="7" s="1"/>
  <c r="Z1062" i="7" s="1"/>
  <c r="Z1063" i="7" s="1"/>
  <c r="Z1064" i="7" s="1"/>
  <c r="Z1065" i="7" s="1"/>
  <c r="Z1066" i="7" s="1"/>
  <c r="Z1067" i="7" s="1"/>
  <c r="Z1068" i="7" s="1"/>
  <c r="Z1069" i="7" s="1"/>
  <c r="Z1070" i="7" s="1"/>
  <c r="Z1071" i="7" s="1"/>
  <c r="Z1072" i="7" s="1"/>
  <c r="Z1073" i="7" s="1"/>
  <c r="Z1074" i="7" s="1"/>
  <c r="Z1075" i="7" l="1"/>
  <c r="Z1076" i="7" s="1"/>
  <c r="Z1077" i="7" l="1"/>
  <c r="Z1078" i="7" l="1"/>
  <c r="AA1077" i="7"/>
  <c r="AA1076" i="7" s="1"/>
  <c r="AA1075" i="7" s="1"/>
  <c r="AA1074" i="7" s="1"/>
  <c r="AA1073" i="7" s="1"/>
  <c r="AA1072" i="7" s="1"/>
  <c r="AA1071" i="7" s="1"/>
  <c r="AA1070" i="7" s="1"/>
  <c r="AA1069" i="7" s="1"/>
  <c r="AA1068" i="7" s="1"/>
  <c r="AA1067" i="7" s="1"/>
  <c r="AA1066" i="7" s="1"/>
  <c r="AA1065" i="7" s="1"/>
  <c r="AA1064" i="7" s="1"/>
  <c r="AA1063" i="7" s="1"/>
  <c r="AA1062" i="7" s="1"/>
  <c r="AA1061" i="7" s="1"/>
  <c r="AA1060" i="7" s="1"/>
  <c r="AA1059" i="7" s="1"/>
  <c r="AA1058" i="7" s="1"/>
  <c r="AA1057" i="7" s="1"/>
  <c r="AA1056" i="7" s="1"/>
  <c r="AA1055" i="7" s="1"/>
  <c r="AA1054" i="7" s="1"/>
  <c r="AA1053" i="7" s="1"/>
  <c r="AA1052" i="7" s="1"/>
  <c r="AA1051" i="7" s="1"/>
  <c r="AA1050" i="7" s="1"/>
  <c r="AA1049" i="7" s="1"/>
  <c r="AA1048" i="7" s="1"/>
  <c r="AA1047" i="7" s="1"/>
  <c r="AA1046" i="7" s="1"/>
  <c r="AA1045" i="7" s="1"/>
  <c r="AA1044" i="7" s="1"/>
  <c r="AA1043" i="7" s="1"/>
  <c r="AA1042" i="7" s="1"/>
  <c r="AA1041" i="7" s="1"/>
  <c r="AA1040" i="7" s="1"/>
  <c r="AA1039" i="7" s="1"/>
  <c r="AA1038" i="7" s="1"/>
  <c r="AA1037" i="7" s="1"/>
  <c r="AA1036" i="7" s="1"/>
  <c r="AA1035" i="7" s="1"/>
  <c r="AA1034" i="7" s="1"/>
  <c r="AA1033" i="7" s="1"/>
  <c r="AA1032" i="7" s="1"/>
  <c r="AA1031" i="7" s="1"/>
  <c r="AA1030" i="7" s="1"/>
  <c r="AA1029" i="7" s="1"/>
  <c r="AA1028" i="7" s="1"/>
  <c r="AA1027" i="7" s="1"/>
  <c r="AA1026" i="7" s="1"/>
  <c r="AA1025" i="7" s="1"/>
  <c r="AA1024" i="7" s="1"/>
  <c r="AA1023" i="7" s="1"/>
  <c r="AA1022" i="7" s="1"/>
  <c r="AA1021" i="7" s="1"/>
  <c r="AA1020" i="7" s="1"/>
  <c r="AA1019" i="7" s="1"/>
  <c r="AA1018" i="7" s="1"/>
  <c r="AA1017" i="7" s="1"/>
  <c r="AA1016" i="7" s="1"/>
  <c r="AA1015" i="7" s="1"/>
  <c r="AA1014" i="7" s="1"/>
  <c r="AA1013" i="7" s="1"/>
  <c r="AA1012" i="7" s="1"/>
  <c r="AA1011" i="7" s="1"/>
  <c r="AA1010" i="7" s="1"/>
  <c r="AA1009" i="7" s="1"/>
  <c r="AA1008" i="7" s="1"/>
  <c r="AA1007" i="7" s="1"/>
  <c r="AA1006" i="7" s="1"/>
  <c r="AA1005" i="7" s="1"/>
  <c r="AA1004" i="7" s="1"/>
  <c r="AA1003" i="7" s="1"/>
  <c r="AA1002" i="7" s="1"/>
  <c r="AA1001" i="7" s="1"/>
  <c r="AA1000" i="7" s="1"/>
  <c r="AA999" i="7" s="1"/>
  <c r="AA998" i="7" s="1"/>
  <c r="AA997" i="7" s="1"/>
  <c r="AA996" i="7" s="1"/>
  <c r="AA995" i="7" s="1"/>
  <c r="AA994" i="7" s="1"/>
  <c r="AA993" i="7" s="1"/>
  <c r="AA992" i="7" s="1"/>
  <c r="AA991" i="7" s="1"/>
  <c r="AA990" i="7" s="1"/>
  <c r="AA989" i="7" s="1"/>
  <c r="AA988" i="7" s="1"/>
  <c r="AA987" i="7" s="1"/>
  <c r="AA986" i="7" s="1"/>
  <c r="AA985" i="7" s="1"/>
  <c r="AA984" i="7" s="1"/>
  <c r="AA983" i="7" s="1"/>
  <c r="AA982" i="7" s="1"/>
  <c r="AA981" i="7" s="1"/>
  <c r="AA980" i="7" s="1"/>
  <c r="AA979" i="7" s="1"/>
  <c r="AA978" i="7" s="1"/>
  <c r="AA977" i="7" s="1"/>
  <c r="AA976" i="7" s="1"/>
  <c r="AA975" i="7" s="1"/>
  <c r="AA974" i="7" s="1"/>
  <c r="AA973" i="7" s="1"/>
  <c r="AA972" i="7" s="1"/>
  <c r="AA971" i="7" s="1"/>
  <c r="AA970" i="7" s="1"/>
  <c r="AA969" i="7" s="1"/>
  <c r="AA968" i="7" s="1"/>
  <c r="AA967" i="7" s="1"/>
  <c r="AA966" i="7" s="1"/>
  <c r="AA965" i="7" s="1"/>
  <c r="AA964" i="7" s="1"/>
  <c r="AA963" i="7" s="1"/>
  <c r="AA962" i="7" s="1"/>
  <c r="AA961" i="7" s="1"/>
  <c r="AA960" i="7" s="1"/>
  <c r="AA959" i="7" s="1"/>
  <c r="AA958" i="7" s="1"/>
  <c r="AA957" i="7" s="1"/>
  <c r="AA956" i="7" s="1"/>
  <c r="AA955" i="7" s="1"/>
  <c r="AA954" i="7" s="1"/>
  <c r="AA953" i="7" s="1"/>
  <c r="AA952" i="7" s="1"/>
  <c r="AA951" i="7" s="1"/>
  <c r="AA950" i="7" s="1"/>
  <c r="AA949" i="7" s="1"/>
  <c r="AA948" i="7" s="1"/>
  <c r="AA947" i="7" s="1"/>
  <c r="AA946" i="7" s="1"/>
  <c r="AA945" i="7" s="1"/>
  <c r="AA944" i="7" s="1"/>
  <c r="AA943" i="7" s="1"/>
  <c r="AA942" i="7" s="1"/>
  <c r="AA941" i="7" s="1"/>
  <c r="AA940" i="7" s="1"/>
  <c r="AA939" i="7" s="1"/>
  <c r="AA938" i="7" s="1"/>
  <c r="AA937" i="7" s="1"/>
  <c r="AA936" i="7" s="1"/>
  <c r="AA935" i="7" s="1"/>
  <c r="AA934" i="7" s="1"/>
  <c r="AA933" i="7" s="1"/>
  <c r="AA932" i="7" s="1"/>
  <c r="AA931" i="7" s="1"/>
  <c r="AA930" i="7" s="1"/>
  <c r="AA929" i="7" s="1"/>
  <c r="AA928" i="7" s="1"/>
  <c r="AA927" i="7" s="1"/>
  <c r="AA926" i="7" s="1"/>
  <c r="AA925" i="7" s="1"/>
  <c r="AA924" i="7" s="1"/>
  <c r="AA923" i="7" s="1"/>
  <c r="AA922" i="7" s="1"/>
  <c r="AA921" i="7" s="1"/>
  <c r="AA920" i="7" s="1"/>
  <c r="AA919" i="7" s="1"/>
  <c r="AA918" i="7" s="1"/>
  <c r="AA917" i="7" s="1"/>
  <c r="AA916" i="7" s="1"/>
  <c r="AA915" i="7" s="1"/>
  <c r="AA914" i="7" s="1"/>
  <c r="AA913" i="7" s="1"/>
  <c r="AA912" i="7" s="1"/>
  <c r="AA911" i="7" s="1"/>
  <c r="AA910" i="7" s="1"/>
  <c r="AA909" i="7" s="1"/>
  <c r="AA908" i="7" s="1"/>
  <c r="AA907" i="7" s="1"/>
  <c r="AA906" i="7" s="1"/>
  <c r="AA905" i="7" s="1"/>
  <c r="AA904" i="7" s="1"/>
  <c r="AA903" i="7" s="1"/>
  <c r="AA902" i="7" s="1"/>
  <c r="AA901" i="7" s="1"/>
  <c r="AA900" i="7" s="1"/>
  <c r="AA899" i="7" s="1"/>
  <c r="AA898" i="7" s="1"/>
  <c r="AA897" i="7" s="1"/>
  <c r="AA896" i="7" s="1"/>
  <c r="AA895" i="7" s="1"/>
  <c r="AA894" i="7" s="1"/>
  <c r="AA893" i="7" s="1"/>
  <c r="AA892" i="7" s="1"/>
  <c r="AA891" i="7" s="1"/>
  <c r="AA890" i="7" s="1"/>
  <c r="AA889" i="7" s="1"/>
  <c r="AA888" i="7" s="1"/>
  <c r="AA887" i="7" s="1"/>
  <c r="AA886" i="7" s="1"/>
  <c r="AA885" i="7" s="1"/>
  <c r="AA884" i="7" s="1"/>
  <c r="AA883" i="7" s="1"/>
  <c r="AA882" i="7" s="1"/>
  <c r="AA881" i="7" s="1"/>
  <c r="AA880" i="7" s="1"/>
  <c r="AA879" i="7" s="1"/>
  <c r="AA878" i="7" s="1"/>
  <c r="AA877" i="7" s="1"/>
  <c r="AA876" i="7" s="1"/>
  <c r="AA875" i="7" s="1"/>
  <c r="AA874" i="7" s="1"/>
  <c r="AA873" i="7" s="1"/>
  <c r="AA872" i="7" s="1"/>
  <c r="AA871" i="7" s="1"/>
  <c r="AA870" i="7" s="1"/>
  <c r="AA869" i="7" s="1"/>
  <c r="AA868" i="7" s="1"/>
  <c r="AA867" i="7" s="1"/>
  <c r="AA866" i="7" s="1"/>
  <c r="AA865" i="7" s="1"/>
  <c r="AA864" i="7" s="1"/>
  <c r="AA863" i="7" s="1"/>
  <c r="AA862" i="7" s="1"/>
  <c r="AA861" i="7" s="1"/>
  <c r="AA860" i="7" s="1"/>
  <c r="AA859" i="7" s="1"/>
  <c r="AA858" i="7" s="1"/>
  <c r="AA857" i="7" s="1"/>
  <c r="AA856" i="7" s="1"/>
  <c r="AA855" i="7" s="1"/>
  <c r="AA854" i="7" s="1"/>
  <c r="AA853" i="7" s="1"/>
  <c r="AA852" i="7" s="1"/>
  <c r="AA851" i="7" s="1"/>
  <c r="AA850" i="7" s="1"/>
  <c r="AA849" i="7" s="1"/>
  <c r="AA848" i="7" s="1"/>
  <c r="AA847" i="7" s="1"/>
  <c r="AA846" i="7" s="1"/>
  <c r="AA845" i="7" s="1"/>
  <c r="AA844" i="7" s="1"/>
  <c r="AA843" i="7" s="1"/>
  <c r="AA842" i="7" s="1"/>
  <c r="AA841" i="7" s="1"/>
  <c r="AA840" i="7" s="1"/>
  <c r="AA839" i="7" s="1"/>
  <c r="AA838" i="7" s="1"/>
  <c r="AA837" i="7" s="1"/>
  <c r="AA836" i="7" s="1"/>
  <c r="AA835" i="7" s="1"/>
  <c r="AA834" i="7" s="1"/>
  <c r="AA833" i="7" s="1"/>
  <c r="AA832" i="7" s="1"/>
  <c r="AA831" i="7" s="1"/>
  <c r="AA830" i="7" s="1"/>
  <c r="AA829" i="7" s="1"/>
  <c r="AA828" i="7" s="1"/>
  <c r="AA827" i="7" s="1"/>
  <c r="AA826" i="7" s="1"/>
  <c r="AA825" i="7" s="1"/>
  <c r="AA824" i="7" s="1"/>
  <c r="AA823" i="7" s="1"/>
  <c r="AA822" i="7" s="1"/>
  <c r="AA821" i="7" s="1"/>
  <c r="AA820" i="7" s="1"/>
  <c r="AA819" i="7" s="1"/>
  <c r="AA818" i="7" s="1"/>
  <c r="AA817" i="7" s="1"/>
  <c r="AA816" i="7" s="1"/>
  <c r="AA815" i="7" s="1"/>
  <c r="AA814" i="7" s="1"/>
  <c r="AA813" i="7" s="1"/>
  <c r="AA812" i="7" s="1"/>
  <c r="AA811" i="7" s="1"/>
  <c r="AA810" i="7" s="1"/>
  <c r="AA809" i="7" s="1"/>
  <c r="AA808" i="7" s="1"/>
  <c r="AA807" i="7" s="1"/>
  <c r="AA806" i="7" s="1"/>
  <c r="AA805" i="7" s="1"/>
  <c r="AA804" i="7" s="1"/>
  <c r="AA803" i="7" s="1"/>
  <c r="AA802" i="7" s="1"/>
  <c r="AA801" i="7" s="1"/>
  <c r="AA800" i="7" s="1"/>
  <c r="AA799" i="7" s="1"/>
  <c r="AA798" i="7" s="1"/>
  <c r="AA797" i="7" s="1"/>
  <c r="AA796" i="7" s="1"/>
  <c r="AA795" i="7" s="1"/>
  <c r="AA794" i="7" s="1"/>
  <c r="AA793" i="7" s="1"/>
  <c r="AA792" i="7" s="1"/>
  <c r="AA791" i="7" s="1"/>
  <c r="AA790" i="7" s="1"/>
  <c r="AA789" i="7" s="1"/>
  <c r="AA788" i="7" s="1"/>
  <c r="AA787" i="7" s="1"/>
  <c r="AA786" i="7" s="1"/>
  <c r="AA785" i="7" s="1"/>
  <c r="AA784" i="7" s="1"/>
  <c r="AA783" i="7" s="1"/>
  <c r="AA782" i="7" s="1"/>
  <c r="AA781" i="7" s="1"/>
  <c r="AA780" i="7" s="1"/>
  <c r="AA779" i="7" s="1"/>
  <c r="AA778" i="7" s="1"/>
  <c r="AA777" i="7" s="1"/>
  <c r="AA776" i="7" s="1"/>
  <c r="AA775" i="7" s="1"/>
  <c r="AA774" i="7" s="1"/>
  <c r="AA773" i="7" s="1"/>
  <c r="AA772" i="7" s="1"/>
  <c r="AA771" i="7" s="1"/>
  <c r="AA770" i="7" s="1"/>
  <c r="AA769" i="7" s="1"/>
  <c r="AA768" i="7" s="1"/>
  <c r="AA767" i="7" s="1"/>
  <c r="AA766" i="7" s="1"/>
  <c r="AA765" i="7" s="1"/>
  <c r="AA764" i="7" s="1"/>
  <c r="AA763" i="7" s="1"/>
  <c r="AA762" i="7" s="1"/>
  <c r="AA761" i="7" s="1"/>
  <c r="AA760" i="7" s="1"/>
  <c r="AA759" i="7" s="1"/>
  <c r="AA758" i="7" s="1"/>
  <c r="AA757" i="7" s="1"/>
  <c r="AA756" i="7" s="1"/>
  <c r="AA755" i="7" s="1"/>
  <c r="AA754" i="7" s="1"/>
  <c r="AA753" i="7" s="1"/>
  <c r="AA752" i="7" s="1"/>
  <c r="AA751" i="7" s="1"/>
  <c r="AA750" i="7" s="1"/>
  <c r="AA749" i="7" s="1"/>
  <c r="AA748" i="7" s="1"/>
  <c r="AA747" i="7" s="1"/>
  <c r="AA746" i="7" s="1"/>
  <c r="AA745" i="7" s="1"/>
  <c r="AA744" i="7" s="1"/>
  <c r="AA743" i="7" s="1"/>
  <c r="AA742" i="7" s="1"/>
  <c r="AA741" i="7" s="1"/>
  <c r="AA740" i="7" s="1"/>
  <c r="AA739" i="7" s="1"/>
  <c r="AA738" i="7" s="1"/>
  <c r="AA737" i="7" s="1"/>
  <c r="AA736" i="7" s="1"/>
  <c r="AA735" i="7" s="1"/>
  <c r="AA734" i="7" s="1"/>
  <c r="AA733" i="7" s="1"/>
  <c r="AA732" i="7" s="1"/>
  <c r="AA731" i="7" s="1"/>
  <c r="AA730" i="7" s="1"/>
  <c r="AA729" i="7" s="1"/>
  <c r="AA728" i="7" s="1"/>
  <c r="AA727" i="7" s="1"/>
  <c r="AA726" i="7" s="1"/>
  <c r="AA725" i="7" s="1"/>
  <c r="AA724" i="7" s="1"/>
  <c r="AA723" i="7" s="1"/>
  <c r="AA722" i="7" s="1"/>
  <c r="AA721" i="7" s="1"/>
  <c r="AA720" i="7" s="1"/>
  <c r="AA719" i="7" s="1"/>
  <c r="AA718" i="7" s="1"/>
  <c r="AA717" i="7" s="1"/>
  <c r="AA716" i="7" s="1"/>
  <c r="AA715" i="7" s="1"/>
  <c r="AA714" i="7" s="1"/>
  <c r="AA713" i="7" s="1"/>
  <c r="AA712" i="7" s="1"/>
  <c r="AA711" i="7" s="1"/>
  <c r="AA710" i="7" s="1"/>
  <c r="AA709" i="7" s="1"/>
  <c r="AA708" i="7" s="1"/>
  <c r="AA707" i="7" s="1"/>
  <c r="AA706" i="7" s="1"/>
  <c r="AA705" i="7" s="1"/>
  <c r="AA704" i="7" s="1"/>
  <c r="AA703" i="7" s="1"/>
  <c r="AA702" i="7" s="1"/>
  <c r="AA701" i="7" s="1"/>
  <c r="AA700" i="7" s="1"/>
  <c r="AA699" i="7" s="1"/>
  <c r="AA698" i="7" s="1"/>
  <c r="AA697" i="7" s="1"/>
  <c r="AA696" i="7" s="1"/>
  <c r="AA695" i="7" s="1"/>
  <c r="AA694" i="7" s="1"/>
  <c r="AA693" i="7" s="1"/>
  <c r="AA692" i="7" s="1"/>
  <c r="AA691" i="7" s="1"/>
  <c r="AA690" i="7" s="1"/>
  <c r="AA689" i="7" s="1"/>
  <c r="AA688" i="7" s="1"/>
  <c r="AA687" i="7" s="1"/>
  <c r="AA686" i="7" s="1"/>
  <c r="AA685" i="7" s="1"/>
  <c r="AA684" i="7" s="1"/>
  <c r="AA683" i="7" s="1"/>
  <c r="AA682" i="7" s="1"/>
  <c r="AA681" i="7" s="1"/>
  <c r="AA680" i="7" s="1"/>
  <c r="AA679" i="7" s="1"/>
  <c r="AA678" i="7" s="1"/>
  <c r="AA677" i="7" s="1"/>
  <c r="AA676" i="7" s="1"/>
  <c r="AA675" i="7" s="1"/>
  <c r="AA674" i="7" s="1"/>
  <c r="AA673" i="7" s="1"/>
  <c r="AA672" i="7" s="1"/>
  <c r="AA671" i="7" s="1"/>
  <c r="AA670" i="7" s="1"/>
  <c r="AA669" i="7" s="1"/>
  <c r="AA668" i="7" s="1"/>
  <c r="AA667" i="7" s="1"/>
  <c r="AA666" i="7" s="1"/>
  <c r="AA665" i="7" s="1"/>
  <c r="AA664" i="7" s="1"/>
  <c r="AA663" i="7" s="1"/>
  <c r="AA662" i="7" s="1"/>
  <c r="AA661" i="7" s="1"/>
  <c r="AB661" i="7" s="1"/>
  <c r="AB662" i="7" s="1"/>
  <c r="AB663" i="7" s="1"/>
  <c r="AB664" i="7" s="1"/>
  <c r="AB665" i="7" s="1"/>
  <c r="AB666" i="7" s="1"/>
  <c r="AB667" i="7" s="1"/>
  <c r="AB668" i="7" s="1"/>
  <c r="AB669" i="7" s="1"/>
  <c r="AB670" i="7" s="1"/>
  <c r="AB671" i="7" s="1"/>
  <c r="AB672" i="7" s="1"/>
  <c r="AB673" i="7" s="1"/>
  <c r="AB674" i="7" s="1"/>
  <c r="AB675" i="7" s="1"/>
  <c r="AB676" i="7" s="1"/>
  <c r="AB677" i="7" s="1"/>
  <c r="AB678" i="7" s="1"/>
  <c r="AB679" i="7" s="1"/>
  <c r="AB680" i="7" s="1"/>
  <c r="AB681" i="7" s="1"/>
  <c r="AB682" i="7" s="1"/>
  <c r="AB683" i="7" s="1"/>
  <c r="AB684" i="7" s="1"/>
  <c r="AB685" i="7" s="1"/>
  <c r="AB686" i="7" s="1"/>
  <c r="AB687" i="7" s="1"/>
  <c r="AB688" i="7" s="1"/>
  <c r="AB689" i="7" s="1"/>
  <c r="AB690" i="7" s="1"/>
  <c r="AB691" i="7" s="1"/>
  <c r="AB692" i="7" s="1"/>
  <c r="AB693" i="7" s="1"/>
  <c r="AB694" i="7" s="1"/>
  <c r="AB695" i="7" s="1"/>
  <c r="AB696" i="7" s="1"/>
  <c r="AB697" i="7" s="1"/>
  <c r="AB698" i="7" s="1"/>
  <c r="AB699" i="7" s="1"/>
  <c r="AB700" i="7" s="1"/>
  <c r="AB701" i="7" s="1"/>
  <c r="AB702" i="7" s="1"/>
  <c r="AB703" i="7" s="1"/>
  <c r="AB704" i="7" s="1"/>
  <c r="AB705" i="7" s="1"/>
  <c r="AB706" i="7" s="1"/>
  <c r="AB707" i="7" s="1"/>
  <c r="AB708" i="7" s="1"/>
  <c r="AB709" i="7" s="1"/>
  <c r="AB710" i="7" s="1"/>
  <c r="AB711" i="7" s="1"/>
  <c r="AB712" i="7" s="1"/>
  <c r="AB713" i="7" s="1"/>
  <c r="AB714" i="7" s="1"/>
  <c r="AB715" i="7" s="1"/>
  <c r="AB716" i="7" s="1"/>
  <c r="AB717" i="7" s="1"/>
  <c r="AB718" i="7" s="1"/>
  <c r="AB719" i="7" s="1"/>
  <c r="AB720" i="7" s="1"/>
  <c r="AB721" i="7" s="1"/>
  <c r="AB722" i="7" s="1"/>
  <c r="AB723" i="7" s="1"/>
  <c r="AB724" i="7" s="1"/>
  <c r="AB725" i="7" s="1"/>
  <c r="AB726" i="7" s="1"/>
  <c r="AB727" i="7" s="1"/>
  <c r="AB728" i="7" s="1"/>
  <c r="AB729" i="7" s="1"/>
  <c r="AB730" i="7" s="1"/>
  <c r="AB731" i="7" s="1"/>
  <c r="AB732" i="7" s="1"/>
  <c r="AB733" i="7" s="1"/>
  <c r="AB734" i="7" s="1"/>
  <c r="AB735" i="7" s="1"/>
  <c r="AB736" i="7" s="1"/>
  <c r="AB737" i="7" s="1"/>
  <c r="AB738" i="7" s="1"/>
  <c r="AB739" i="7" s="1"/>
  <c r="AB740" i="7" s="1"/>
  <c r="AB741" i="7" s="1"/>
  <c r="AB742" i="7" s="1"/>
  <c r="AB743" i="7" s="1"/>
  <c r="AB744" i="7" s="1"/>
  <c r="AB745" i="7" s="1"/>
  <c r="AB746" i="7" s="1"/>
  <c r="AB747" i="7" s="1"/>
  <c r="AB748" i="7" s="1"/>
  <c r="AB749" i="7" s="1"/>
  <c r="AB750" i="7" s="1"/>
  <c r="AB751" i="7" s="1"/>
  <c r="AB752" i="7" s="1"/>
  <c r="AB753" i="7" s="1"/>
  <c r="AB754" i="7" s="1"/>
  <c r="AB755" i="7" s="1"/>
  <c r="AB756" i="7" s="1"/>
  <c r="AB757" i="7" s="1"/>
  <c r="AB758" i="7" s="1"/>
  <c r="AB759" i="7" s="1"/>
  <c r="AB760" i="7" s="1"/>
  <c r="AB761" i="7" s="1"/>
  <c r="AB762" i="7" s="1"/>
  <c r="AB763" i="7" s="1"/>
  <c r="AB764" i="7" s="1"/>
  <c r="AB765" i="7" s="1"/>
  <c r="AB766" i="7" s="1"/>
  <c r="AB767" i="7" s="1"/>
  <c r="AB768" i="7" s="1"/>
  <c r="AB769" i="7" s="1"/>
  <c r="AB770" i="7" s="1"/>
  <c r="AB771" i="7" s="1"/>
  <c r="AB772" i="7" s="1"/>
  <c r="AB773" i="7" s="1"/>
  <c r="AB774" i="7" s="1"/>
  <c r="AB775" i="7" s="1"/>
  <c r="AB776" i="7" s="1"/>
  <c r="AB777" i="7" s="1"/>
  <c r="AB778" i="7" s="1"/>
  <c r="AB779" i="7" s="1"/>
  <c r="AB780" i="7" s="1"/>
  <c r="AB781" i="7" s="1"/>
  <c r="AB782" i="7" s="1"/>
  <c r="AB783" i="7" s="1"/>
  <c r="AB784" i="7" s="1"/>
  <c r="AB785" i="7" s="1"/>
  <c r="AB786" i="7" s="1"/>
  <c r="AB787" i="7" s="1"/>
  <c r="AB788" i="7" s="1"/>
  <c r="AB789" i="7" s="1"/>
  <c r="AB790" i="7" s="1"/>
  <c r="AB791" i="7" s="1"/>
  <c r="AB792" i="7" s="1"/>
  <c r="AB793" i="7" s="1"/>
  <c r="AB794" i="7" s="1"/>
  <c r="AB795" i="7" s="1"/>
  <c r="AB796" i="7" s="1"/>
  <c r="AB797" i="7" s="1"/>
  <c r="AB798" i="7" s="1"/>
  <c r="AB799" i="7" s="1"/>
  <c r="AB800" i="7" s="1"/>
  <c r="AB801" i="7" s="1"/>
  <c r="AB802" i="7" s="1"/>
  <c r="AB803" i="7" s="1"/>
  <c r="AB804" i="7" s="1"/>
  <c r="AB805" i="7" s="1"/>
  <c r="AB806" i="7" s="1"/>
  <c r="AB807" i="7" s="1"/>
  <c r="AB808" i="7" s="1"/>
  <c r="AB809" i="7" s="1"/>
  <c r="AB810" i="7" s="1"/>
  <c r="AB811" i="7" s="1"/>
  <c r="AB812" i="7" s="1"/>
  <c r="AB813" i="7" s="1"/>
  <c r="AB814" i="7" s="1"/>
  <c r="AB815" i="7" s="1"/>
  <c r="AB816" i="7" s="1"/>
  <c r="AB817" i="7" s="1"/>
  <c r="AB818" i="7" s="1"/>
  <c r="AB819" i="7" s="1"/>
  <c r="AB820" i="7" s="1"/>
  <c r="AB821" i="7" s="1"/>
  <c r="AB822" i="7" s="1"/>
  <c r="AB823" i="7" s="1"/>
  <c r="AB824" i="7" s="1"/>
  <c r="AB825" i="7" s="1"/>
  <c r="AB826" i="7" s="1"/>
  <c r="AB827" i="7" s="1"/>
  <c r="AB828" i="7" s="1"/>
  <c r="AB829" i="7" s="1"/>
  <c r="AB830" i="7" s="1"/>
  <c r="AB831" i="7" s="1"/>
  <c r="AB832" i="7" s="1"/>
  <c r="AB833" i="7" s="1"/>
  <c r="AB834" i="7" s="1"/>
  <c r="AB835" i="7" s="1"/>
  <c r="AB836" i="7" s="1"/>
  <c r="AB837" i="7" s="1"/>
  <c r="AB838" i="7" s="1"/>
  <c r="AB839" i="7" s="1"/>
  <c r="AB840" i="7" s="1"/>
  <c r="AB841" i="7" s="1"/>
  <c r="AB842" i="7" s="1"/>
  <c r="AB843" i="7" s="1"/>
  <c r="AB844" i="7" s="1"/>
  <c r="AB845" i="7" s="1"/>
  <c r="AB846" i="7" s="1"/>
  <c r="AB847" i="7" s="1"/>
  <c r="AB848" i="7" s="1"/>
  <c r="AB849" i="7" s="1"/>
  <c r="AB850" i="7" s="1"/>
  <c r="AB851" i="7" s="1"/>
  <c r="AB852" i="7" s="1"/>
  <c r="AB853" i="7" s="1"/>
  <c r="AB854" i="7" s="1"/>
  <c r="AB855" i="7" s="1"/>
  <c r="AB856" i="7" s="1"/>
  <c r="AB857" i="7" s="1"/>
  <c r="AB858" i="7" s="1"/>
  <c r="AB859" i="7" s="1"/>
  <c r="AB860" i="7" s="1"/>
  <c r="AB861" i="7" s="1"/>
  <c r="AB862" i="7" s="1"/>
  <c r="AB863" i="7" s="1"/>
  <c r="AB864" i="7" s="1"/>
  <c r="AB865" i="7" s="1"/>
  <c r="AB866" i="7" s="1"/>
  <c r="AB867" i="7" s="1"/>
  <c r="AB868" i="7" s="1"/>
  <c r="AB869" i="7" s="1"/>
  <c r="AB870" i="7" s="1"/>
  <c r="AB871" i="7" s="1"/>
  <c r="AB872" i="7" s="1"/>
  <c r="AB873" i="7" s="1"/>
  <c r="AB874" i="7" s="1"/>
  <c r="AB875" i="7" s="1"/>
  <c r="AB876" i="7" s="1"/>
  <c r="AB877" i="7" s="1"/>
  <c r="AB878" i="7" s="1"/>
  <c r="AB879" i="7" s="1"/>
  <c r="AB880" i="7" s="1"/>
  <c r="AB881" i="7" s="1"/>
  <c r="AB882" i="7" s="1"/>
  <c r="AB883" i="7" s="1"/>
  <c r="AB884" i="7" s="1"/>
  <c r="AB885" i="7" s="1"/>
  <c r="AB886" i="7" s="1"/>
  <c r="AB887" i="7" s="1"/>
  <c r="AB888" i="7" s="1"/>
  <c r="AB889" i="7" s="1"/>
  <c r="AB890" i="7" s="1"/>
  <c r="AB891" i="7" s="1"/>
  <c r="AB892" i="7" s="1"/>
  <c r="AB893" i="7" s="1"/>
  <c r="AB894" i="7" s="1"/>
  <c r="AB895" i="7" s="1"/>
  <c r="AB896" i="7" s="1"/>
  <c r="AB897" i="7" s="1"/>
  <c r="AB898" i="7" s="1"/>
  <c r="AB899" i="7" s="1"/>
  <c r="AB900" i="7" s="1"/>
  <c r="AB901" i="7" s="1"/>
  <c r="AB902" i="7" s="1"/>
  <c r="AB903" i="7" s="1"/>
  <c r="AB904" i="7" s="1"/>
  <c r="AB905" i="7" s="1"/>
  <c r="AB906" i="7" s="1"/>
  <c r="AB907" i="7" s="1"/>
  <c r="AB908" i="7" s="1"/>
  <c r="AB909" i="7" s="1"/>
  <c r="AB910" i="7" s="1"/>
  <c r="AB911" i="7" s="1"/>
  <c r="AB912" i="7" s="1"/>
  <c r="AB913" i="7" s="1"/>
  <c r="AB914" i="7" s="1"/>
  <c r="AB915" i="7" s="1"/>
  <c r="AB916" i="7" s="1"/>
  <c r="AB917" i="7" s="1"/>
  <c r="AB918" i="7" s="1"/>
  <c r="AB919" i="7" s="1"/>
  <c r="AB920" i="7" s="1"/>
  <c r="AB921" i="7" s="1"/>
  <c r="AB922" i="7" s="1"/>
  <c r="AB923" i="7" s="1"/>
  <c r="AB924" i="7" s="1"/>
  <c r="AB925" i="7" s="1"/>
  <c r="AB926" i="7" s="1"/>
  <c r="AB927" i="7" s="1"/>
  <c r="AB928" i="7" s="1"/>
  <c r="AB929" i="7" s="1"/>
  <c r="AB930" i="7" s="1"/>
  <c r="AB931" i="7" s="1"/>
  <c r="AB932" i="7" s="1"/>
  <c r="AB933" i="7" s="1"/>
  <c r="AB934" i="7" s="1"/>
  <c r="AB935" i="7" s="1"/>
  <c r="AB936" i="7" s="1"/>
  <c r="AB937" i="7" s="1"/>
  <c r="AB938" i="7" s="1"/>
  <c r="AB939" i="7" s="1"/>
  <c r="AB940" i="7" s="1"/>
  <c r="AB941" i="7" s="1"/>
  <c r="AB942" i="7" s="1"/>
  <c r="AB943" i="7" s="1"/>
  <c r="AB944" i="7" s="1"/>
  <c r="AB945" i="7" s="1"/>
  <c r="AB946" i="7" s="1"/>
  <c r="AB947" i="7" s="1"/>
  <c r="AB948" i="7" s="1"/>
  <c r="AB949" i="7" s="1"/>
  <c r="AB950" i="7" s="1"/>
  <c r="AB951" i="7" s="1"/>
  <c r="AB952" i="7" s="1"/>
  <c r="AB953" i="7" s="1"/>
  <c r="AB954" i="7" s="1"/>
  <c r="AB955" i="7" s="1"/>
  <c r="AB956" i="7" s="1"/>
  <c r="AB957" i="7" s="1"/>
  <c r="AB958" i="7" s="1"/>
  <c r="AB959" i="7" s="1"/>
  <c r="AB960" i="7" s="1"/>
  <c r="AB961" i="7" s="1"/>
  <c r="AB962" i="7" s="1"/>
  <c r="AB963" i="7" s="1"/>
  <c r="AB964" i="7" s="1"/>
  <c r="AB965" i="7" s="1"/>
  <c r="AB966" i="7" s="1"/>
  <c r="AB967" i="7" s="1"/>
  <c r="AB968" i="7" s="1"/>
  <c r="AB969" i="7" s="1"/>
  <c r="AB970" i="7" s="1"/>
  <c r="AB971" i="7" s="1"/>
  <c r="AB972" i="7" s="1"/>
  <c r="AB973" i="7" s="1"/>
  <c r="AB974" i="7" s="1"/>
  <c r="AB975" i="7" s="1"/>
  <c r="AB976" i="7" s="1"/>
  <c r="AB977" i="7" s="1"/>
  <c r="AB978" i="7" s="1"/>
  <c r="AB979" i="7" s="1"/>
  <c r="AB980" i="7" s="1"/>
  <c r="AB981" i="7" s="1"/>
  <c r="AB982" i="7" s="1"/>
  <c r="AB983" i="7" s="1"/>
  <c r="AB984" i="7" s="1"/>
  <c r="AB985" i="7" s="1"/>
  <c r="AB986" i="7" s="1"/>
  <c r="AB987" i="7" s="1"/>
  <c r="AB988" i="7" s="1"/>
  <c r="AB989" i="7" s="1"/>
  <c r="AB990" i="7" s="1"/>
  <c r="AB991" i="7" s="1"/>
  <c r="AB992" i="7" s="1"/>
  <c r="AB993" i="7" s="1"/>
  <c r="AB994" i="7" s="1"/>
  <c r="AB995" i="7" s="1"/>
  <c r="AB996" i="7" s="1"/>
  <c r="AB997" i="7" s="1"/>
  <c r="AB998" i="7" s="1"/>
  <c r="AB999" i="7" s="1"/>
  <c r="AB1000" i="7" s="1"/>
  <c r="AB1001" i="7" s="1"/>
  <c r="AB1002" i="7" s="1"/>
  <c r="AB1003" i="7" s="1"/>
  <c r="AB1004" i="7" s="1"/>
  <c r="AB1005" i="7" s="1"/>
  <c r="AB1006" i="7" s="1"/>
  <c r="AB1007" i="7" s="1"/>
  <c r="AB1008" i="7" s="1"/>
  <c r="AB1009" i="7" s="1"/>
  <c r="AB1010" i="7" s="1"/>
  <c r="AB1011" i="7" s="1"/>
  <c r="AB1012" i="7" s="1"/>
  <c r="AB1013" i="7" s="1"/>
  <c r="AB1014" i="7" s="1"/>
  <c r="AB1015" i="7" s="1"/>
  <c r="AB1016" i="7" s="1"/>
  <c r="AB1017" i="7" s="1"/>
  <c r="AB1018" i="7" s="1"/>
  <c r="AB1019" i="7" s="1"/>
  <c r="AB1020" i="7" s="1"/>
  <c r="AB1021" i="7" s="1"/>
  <c r="AB1022" i="7" s="1"/>
  <c r="AB1023" i="7" s="1"/>
  <c r="AB1024" i="7" s="1"/>
  <c r="AB1025" i="7" s="1"/>
  <c r="AB1026" i="7" s="1"/>
  <c r="AB1027" i="7" s="1"/>
  <c r="AB1028" i="7" s="1"/>
  <c r="AB1029" i="7" s="1"/>
  <c r="AB1030" i="7" s="1"/>
  <c r="AB1031" i="7" s="1"/>
  <c r="AB1032" i="7" s="1"/>
  <c r="AB1033" i="7" s="1"/>
  <c r="AB1034" i="7" s="1"/>
  <c r="AB1035" i="7" s="1"/>
  <c r="AB1036" i="7" s="1"/>
  <c r="AB1037" i="7" s="1"/>
  <c r="AB1038" i="7" s="1"/>
  <c r="AB1039" i="7" s="1"/>
  <c r="AB1040" i="7" s="1"/>
  <c r="AB1041" i="7" s="1"/>
  <c r="AB1042" i="7" s="1"/>
  <c r="AB1043" i="7" s="1"/>
  <c r="AB1044" i="7" s="1"/>
  <c r="AB1045" i="7" s="1"/>
  <c r="AB1046" i="7" s="1"/>
  <c r="AB1047" i="7" s="1"/>
  <c r="AB1048" i="7" s="1"/>
  <c r="AB1049" i="7" s="1"/>
  <c r="AB1050" i="7" s="1"/>
  <c r="AB1051" i="7" s="1"/>
  <c r="AB1052" i="7" s="1"/>
  <c r="AB1053" i="7" s="1"/>
  <c r="AB1054" i="7" s="1"/>
  <c r="AB1055" i="7" s="1"/>
  <c r="AB1056" i="7" s="1"/>
  <c r="AB1057" i="7" s="1"/>
  <c r="AB1058" i="7" s="1"/>
  <c r="AB1059" i="7" s="1"/>
  <c r="AB1060" i="7" s="1"/>
  <c r="AB1061" i="7" s="1"/>
  <c r="AB1062" i="7" s="1"/>
  <c r="AB1063" i="7" s="1"/>
  <c r="AB1064" i="7" s="1"/>
  <c r="AB1065" i="7" s="1"/>
  <c r="AB1066" i="7" s="1"/>
  <c r="AB1067" i="7" s="1"/>
  <c r="AB1068" i="7" s="1"/>
  <c r="AB1069" i="7" s="1"/>
  <c r="AB1070" i="7" s="1"/>
  <c r="AB1071" i="7" s="1"/>
  <c r="AB1072" i="7" s="1"/>
  <c r="AB1073" i="7" s="1"/>
  <c r="AB1074" i="7" s="1"/>
  <c r="AB1075" i="7" s="1"/>
  <c r="AB1076" i="7" s="1"/>
  <c r="AB1077" i="7" s="1"/>
  <c r="AB1078" i="7" s="1"/>
  <c r="Z1079" i="7" l="1"/>
  <c r="AA1078" i="7"/>
  <c r="Z1080" i="7" l="1"/>
  <c r="AA1079" i="7"/>
  <c r="AB1079" i="7"/>
  <c r="AB1080" i="7" s="1"/>
  <c r="Z1081" i="7" l="1"/>
  <c r="AA1080" i="7"/>
  <c r="Z1082" i="7" l="1"/>
  <c r="AA1081" i="7"/>
  <c r="AB1081" i="7"/>
  <c r="Z1083" i="7" l="1"/>
  <c r="AA1082" i="7"/>
  <c r="AB1082" i="7"/>
  <c r="AB1083" i="7" s="1"/>
  <c r="Z1084" i="7" l="1"/>
  <c r="AA1083" i="7"/>
  <c r="Z1085" i="7" l="1"/>
  <c r="AA1084" i="7"/>
  <c r="AB1084" i="7"/>
  <c r="AB1085" i="7" s="1"/>
  <c r="Z1086" i="7" l="1"/>
  <c r="AA1085" i="7"/>
  <c r="Z1087" i="7" l="1"/>
  <c r="AA1086" i="7"/>
  <c r="AB1086" i="7"/>
  <c r="AB1087" i="7" s="1"/>
  <c r="Z1088" i="7" l="1"/>
  <c r="AA1087" i="7"/>
  <c r="Z1089" i="7" l="1"/>
  <c r="AA1088" i="7"/>
  <c r="AB1088" i="7"/>
  <c r="AB1089" i="7" s="1"/>
  <c r="Z1090" i="7" l="1"/>
  <c r="AA1089" i="7"/>
  <c r="Z1091" i="7" l="1"/>
  <c r="AA1090" i="7"/>
  <c r="AB1090" i="7"/>
  <c r="AB1091" i="7" s="1"/>
  <c r="Z1092" i="7" l="1"/>
  <c r="AA1091" i="7"/>
  <c r="Z1093" i="7" l="1"/>
  <c r="AA1092" i="7"/>
  <c r="AB1092" i="7"/>
  <c r="AB1093" i="7" s="1"/>
  <c r="Z1094" i="7" l="1"/>
  <c r="AA1093" i="7"/>
  <c r="Z1095" i="7" l="1"/>
  <c r="AA1094" i="7"/>
  <c r="AB1094" i="7"/>
  <c r="AB1095" i="7" s="1"/>
  <c r="Z1096" i="7" l="1"/>
  <c r="AB1096" i="7" s="1"/>
  <c r="AA1095" i="7"/>
  <c r="Z1097" i="7" l="1"/>
  <c r="AA1096" i="7"/>
  <c r="AB1097" i="7"/>
  <c r="Z1098" i="7" l="1"/>
  <c r="AB1098" i="7" s="1"/>
  <c r="AA1097" i="7"/>
  <c r="Z1099" i="7" l="1"/>
  <c r="AA1098" i="7"/>
  <c r="Z1100" i="7" l="1"/>
  <c r="AA1099" i="7"/>
  <c r="AB1099" i="7"/>
  <c r="Z1101" i="7" l="1"/>
  <c r="AA1100" i="7"/>
  <c r="AB1100" i="7"/>
  <c r="Z1102" i="7" l="1"/>
  <c r="AA1101" i="7"/>
  <c r="AB1101" i="7"/>
  <c r="Z1103" i="7" l="1"/>
  <c r="Z1104" i="7" s="1"/>
  <c r="Z1105" i="7" s="1"/>
  <c r="AA1102" i="7"/>
  <c r="AB1102" i="7"/>
  <c r="Z1106" i="7" l="1"/>
  <c r="Z1107" i="7" s="1"/>
  <c r="Z1108" i="7" s="1"/>
  <c r="Z1109" i="7" s="1"/>
  <c r="Z1110" i="7" s="1"/>
  <c r="Z1111" i="7" s="1"/>
  <c r="Z1112" i="7" s="1"/>
  <c r="Z1113" i="7" s="1"/>
  <c r="Z1114" i="7" s="1"/>
  <c r="Z1115" i="7" s="1"/>
  <c r="Z1116" i="7" s="1"/>
  <c r="Z1117" i="7" s="1"/>
  <c r="Z1118" i="7" s="1"/>
  <c r="Z1119" i="7" s="1"/>
  <c r="Z1120" i="7" s="1"/>
  <c r="Z1121" i="7" s="1"/>
  <c r="Z1122" i="7" s="1"/>
  <c r="Z1123" i="7" s="1"/>
  <c r="Z1124" i="7" s="1"/>
  <c r="Z1125" i="7" s="1"/>
  <c r="Z1126" i="7" s="1"/>
  <c r="Z1127" i="7" s="1"/>
  <c r="Z1128" i="7" s="1"/>
  <c r="Z1129" i="7" s="1"/>
  <c r="Z1130" i="7" s="1"/>
  <c r="Z1131" i="7" s="1"/>
  <c r="Z1132" i="7" s="1"/>
  <c r="Z1133" i="7" s="1"/>
  <c r="Z1134" i="7" s="1"/>
  <c r="Z1135" i="7" s="1"/>
  <c r="Z1136" i="7" s="1"/>
  <c r="Z1137" i="7" s="1"/>
  <c r="Z1138" i="7" s="1"/>
  <c r="Z1139" i="7" s="1"/>
  <c r="Z1140" i="7" s="1"/>
  <c r="Z1141" i="7" s="1"/>
  <c r="Z1142" i="7" s="1"/>
  <c r="Z1143" i="7" s="1"/>
  <c r="Z1144" i="7" s="1"/>
  <c r="Z1145" i="7" l="1"/>
  <c r="Z1146" i="7" s="1"/>
  <c r="Z1147" i="7" s="1"/>
  <c r="Z1148" i="7" s="1"/>
  <c r="Z1149" i="7" s="1"/>
  <c r="Z1150" i="7" s="1"/>
  <c r="Z1151" i="7" s="1"/>
  <c r="Z1152" i="7" s="1"/>
  <c r="Z1153" i="7" l="1"/>
  <c r="Z1154" i="7" s="1"/>
  <c r="Z1155" i="7" l="1"/>
  <c r="AA1154" i="7"/>
  <c r="AA1153" i="7" s="1"/>
  <c r="AA1152" i="7" s="1"/>
  <c r="AA1151" i="7" s="1"/>
  <c r="AA1150" i="7" s="1"/>
  <c r="AA1149" i="7" s="1"/>
  <c r="AA1148" i="7" s="1"/>
  <c r="AA1147" i="7" s="1"/>
  <c r="AA1146" i="7" s="1"/>
  <c r="AA1145" i="7" s="1"/>
  <c r="AA1144" i="7" s="1"/>
  <c r="AA1143" i="7" s="1"/>
  <c r="AA1142" i="7" s="1"/>
  <c r="AA1141" i="7" s="1"/>
  <c r="AA1140" i="7" s="1"/>
  <c r="AA1139" i="7" s="1"/>
  <c r="AA1138" i="7" s="1"/>
  <c r="AA1137" i="7" s="1"/>
  <c r="AA1136" i="7" s="1"/>
  <c r="AA1135" i="7" s="1"/>
  <c r="AA1134" i="7" s="1"/>
  <c r="AA1133" i="7" s="1"/>
  <c r="AA1132" i="7" s="1"/>
  <c r="AA1131" i="7" s="1"/>
  <c r="AA1130" i="7" s="1"/>
  <c r="AA1129" i="7" s="1"/>
  <c r="AA1128" i="7" s="1"/>
  <c r="AA1127" i="7" s="1"/>
  <c r="AA1126" i="7" s="1"/>
  <c r="AA1125" i="7" s="1"/>
  <c r="AA1124" i="7" s="1"/>
  <c r="AA1123" i="7" s="1"/>
  <c r="AA1122" i="7" s="1"/>
  <c r="AA1121" i="7" s="1"/>
  <c r="AA1120" i="7" s="1"/>
  <c r="AA1119" i="7" s="1"/>
  <c r="AA1118" i="7" s="1"/>
  <c r="AA1117" i="7" s="1"/>
  <c r="AA1116" i="7" s="1"/>
  <c r="AA1115" i="7" s="1"/>
  <c r="AA1114" i="7" s="1"/>
  <c r="AA1113" i="7" s="1"/>
  <c r="AA1112" i="7" s="1"/>
  <c r="AA1111" i="7" s="1"/>
  <c r="AA1110" i="7" s="1"/>
  <c r="AA1109" i="7" s="1"/>
  <c r="AA1108" i="7" s="1"/>
  <c r="AA1107" i="7" s="1"/>
  <c r="AA1106" i="7" s="1"/>
  <c r="AA1105" i="7" s="1"/>
  <c r="AA1104" i="7" s="1"/>
  <c r="AA1103" i="7" s="1"/>
  <c r="AB1103" i="7" s="1"/>
  <c r="AB1104" i="7" s="1"/>
  <c r="AB1105" i="7" s="1"/>
  <c r="AB1106" i="7" s="1"/>
  <c r="AB1107" i="7" s="1"/>
  <c r="AB1108" i="7" s="1"/>
  <c r="AB1109" i="7" s="1"/>
  <c r="AB1110" i="7" s="1"/>
  <c r="AB1111" i="7" s="1"/>
  <c r="AB1112" i="7" s="1"/>
  <c r="AB1113" i="7" s="1"/>
  <c r="AB1114" i="7" s="1"/>
  <c r="AB1115" i="7" s="1"/>
  <c r="AB1116" i="7" s="1"/>
  <c r="AB1117" i="7" s="1"/>
  <c r="AB1118" i="7" s="1"/>
  <c r="AB1119" i="7" s="1"/>
  <c r="AB1120" i="7" s="1"/>
  <c r="AB1121" i="7" s="1"/>
  <c r="AB1122" i="7" s="1"/>
  <c r="AB1123" i="7" s="1"/>
  <c r="AB1124" i="7" s="1"/>
  <c r="AB1125" i="7" s="1"/>
  <c r="AB1126" i="7" s="1"/>
  <c r="AB1127" i="7" s="1"/>
  <c r="AB1128" i="7" s="1"/>
  <c r="AB1129" i="7" s="1"/>
  <c r="AB1130" i="7" s="1"/>
  <c r="AB1131" i="7" s="1"/>
  <c r="AB1132" i="7" s="1"/>
  <c r="AB1133" i="7" s="1"/>
  <c r="AB1134" i="7" s="1"/>
  <c r="AB1135" i="7" s="1"/>
  <c r="AB1136" i="7" s="1"/>
  <c r="AB1137" i="7" s="1"/>
  <c r="AB1138" i="7" s="1"/>
  <c r="AB1139" i="7" s="1"/>
  <c r="AB1140" i="7" s="1"/>
  <c r="AB1141" i="7" s="1"/>
  <c r="AB1142" i="7" s="1"/>
  <c r="AB1143" i="7" s="1"/>
  <c r="AB1144" i="7" s="1"/>
  <c r="AB1145" i="7" s="1"/>
  <c r="AB1146" i="7" s="1"/>
  <c r="AB1147" i="7" s="1"/>
  <c r="AB1148" i="7" s="1"/>
  <c r="AB1149" i="7" s="1"/>
  <c r="AB1150" i="7" s="1"/>
  <c r="AB1151" i="7" s="1"/>
  <c r="AB1152" i="7" s="1"/>
  <c r="AB1153" i="7" s="1"/>
  <c r="AB1154" i="7" s="1"/>
  <c r="AB1155" i="7" s="1"/>
  <c r="Z1156" i="7" l="1"/>
  <c r="AA1155" i="7"/>
  <c r="Z1157" i="7" l="1"/>
  <c r="AB1156" i="7"/>
  <c r="AA1156" i="7"/>
  <c r="Z1158" i="7" l="1"/>
  <c r="Z1159" i="7" l="1"/>
  <c r="Z1160" i="7" s="1"/>
  <c r="Z1161" i="7" s="1"/>
  <c r="Z1162" i="7" s="1"/>
  <c r="Z1163" i="7" s="1"/>
  <c r="Z1164" i="7" s="1"/>
  <c r="Z1165" i="7" s="1"/>
  <c r="Z1166" i="7" s="1"/>
  <c r="Z1167" i="7" s="1"/>
  <c r="Z1168" i="7" s="1"/>
  <c r="Z1169" i="7" s="1"/>
  <c r="Z1170" i="7" s="1"/>
  <c r="Z1171" i="7" s="1"/>
  <c r="Z1172" i="7" s="1"/>
  <c r="Z1173" i="7" s="1"/>
  <c r="Z1174" i="7" s="1"/>
  <c r="Z1175" i="7" s="1"/>
  <c r="Z1176" i="7" s="1"/>
  <c r="Z1177" i="7" s="1"/>
  <c r="Z1178" i="7" s="1"/>
  <c r="Z1179" i="7" s="1"/>
  <c r="Z1180" i="7" s="1"/>
  <c r="Z1181" i="7" s="1"/>
  <c r="Z1182" i="7" s="1"/>
  <c r="Z1183" i="7" s="1"/>
  <c r="Z1184" i="7" s="1"/>
  <c r="Z1185" i="7" s="1"/>
  <c r="Z1186" i="7" s="1"/>
  <c r="Z1187" i="7" s="1"/>
  <c r="Z1188" i="7" s="1"/>
  <c r="Z1189" i="7" s="1"/>
  <c r="Z1190" i="7" s="1"/>
  <c r="Z1191" i="7" l="1"/>
  <c r="Z1192" i="7" s="1"/>
  <c r="Z1193" i="7" l="1"/>
  <c r="AB1192" i="7"/>
  <c r="AA1192" i="7"/>
  <c r="AA1191" i="7" s="1"/>
  <c r="AA1190" i="7" s="1"/>
  <c r="AA1189" i="7" s="1"/>
  <c r="AA1188" i="7" s="1"/>
  <c r="AA1187" i="7" s="1"/>
  <c r="AA1186" i="7" s="1"/>
  <c r="AA1185" i="7" s="1"/>
  <c r="AA1184" i="7" s="1"/>
  <c r="AA1183" i="7" s="1"/>
  <c r="AA1182" i="7" s="1"/>
  <c r="AA1181" i="7" s="1"/>
  <c r="AA1180" i="7" s="1"/>
  <c r="AA1179" i="7" s="1"/>
  <c r="AA1178" i="7" s="1"/>
  <c r="AA1177" i="7" s="1"/>
  <c r="AA1176" i="7" s="1"/>
  <c r="AA1175" i="7" s="1"/>
  <c r="AA1174" i="7" s="1"/>
  <c r="AA1173" i="7" s="1"/>
  <c r="AA1172" i="7" s="1"/>
  <c r="AA1171" i="7" s="1"/>
  <c r="AA1170" i="7" s="1"/>
  <c r="AA1169" i="7" s="1"/>
  <c r="AA1168" i="7" s="1"/>
  <c r="AA1167" i="7" s="1"/>
  <c r="AA1166" i="7" s="1"/>
  <c r="AA1165" i="7" s="1"/>
  <c r="AA1164" i="7" s="1"/>
  <c r="AA1163" i="7" s="1"/>
  <c r="AA1162" i="7" s="1"/>
  <c r="AA1161" i="7" s="1"/>
  <c r="AA1160" i="7" s="1"/>
  <c r="AA1159" i="7" s="1"/>
  <c r="AA1158" i="7" s="1"/>
  <c r="AA1157" i="7" s="1"/>
  <c r="AB1157" i="7" s="1"/>
  <c r="AB1158" i="7" s="1"/>
  <c r="AB1159" i="7" s="1"/>
  <c r="AB1160" i="7" s="1"/>
  <c r="AB1161" i="7" s="1"/>
  <c r="AB1162" i="7" s="1"/>
  <c r="AB1163" i="7" s="1"/>
  <c r="AB1164" i="7" s="1"/>
  <c r="AB1165" i="7" s="1"/>
  <c r="AB1166" i="7" s="1"/>
  <c r="AB1167" i="7" s="1"/>
  <c r="AB1168" i="7" s="1"/>
  <c r="AB1169" i="7" s="1"/>
  <c r="AB1170" i="7" s="1"/>
  <c r="AB1171" i="7" s="1"/>
  <c r="AB1172" i="7" s="1"/>
  <c r="AB1173" i="7" s="1"/>
  <c r="AB1174" i="7" s="1"/>
  <c r="AB1175" i="7" s="1"/>
  <c r="AB1176" i="7" s="1"/>
  <c r="AB1177" i="7" s="1"/>
  <c r="AB1178" i="7" s="1"/>
  <c r="AB1179" i="7" s="1"/>
  <c r="AB1180" i="7" s="1"/>
  <c r="AB1181" i="7" s="1"/>
  <c r="AB1182" i="7" s="1"/>
  <c r="AB1183" i="7" s="1"/>
  <c r="AB1184" i="7" s="1"/>
  <c r="AB1185" i="7" s="1"/>
  <c r="AB1186" i="7" s="1"/>
  <c r="AB1187" i="7" s="1"/>
  <c r="AB1188" i="7" s="1"/>
  <c r="AB1189" i="7" s="1"/>
  <c r="AB1190" i="7" s="1"/>
  <c r="AB1191" i="7" s="1"/>
  <c r="Z1194" i="7" l="1"/>
  <c r="Z1195" i="7" l="1"/>
  <c r="Z1196" i="7" s="1"/>
  <c r="Z1197" i="7" s="1"/>
  <c r="Z1198" i="7" l="1"/>
  <c r="Z1199" i="7" s="1"/>
  <c r="Z1200" i="7" s="1"/>
  <c r="Z1201" i="7" s="1"/>
  <c r="Z1202" i="7" s="1"/>
  <c r="Z1203" i="7" s="1"/>
  <c r="Z1204" i="7" s="1"/>
  <c r="Z1205" i="7" s="1"/>
  <c r="Z1206" i="7" s="1"/>
  <c r="Z1207" i="7" s="1"/>
  <c r="Z1208" i="7" s="1"/>
  <c r="Z1209" i="7" s="1"/>
  <c r="Z1210" i="7" s="1"/>
  <c r="Z1211" i="7" s="1"/>
  <c r="Z1212" i="7" s="1"/>
  <c r="Z1213" i="7" s="1"/>
  <c r="Z1214" i="7" s="1"/>
  <c r="Z1215" i="7" s="1"/>
  <c r="Z1216" i="7" s="1"/>
  <c r="Z1217" i="7" s="1"/>
  <c r="Z1218" i="7" s="1"/>
  <c r="Z1219" i="7" s="1"/>
  <c r="Z1220" i="7" s="1"/>
  <c r="Z1221" i="7" s="1"/>
  <c r="Z1222" i="7" s="1"/>
  <c r="Z1223" i="7" s="1"/>
  <c r="Z1224" i="7" s="1"/>
  <c r="Z1225" i="7" s="1"/>
  <c r="Z1226" i="7" s="1"/>
  <c r="Z1227" i="7" l="1"/>
  <c r="Z1228" i="7" s="1"/>
  <c r="Z1229" i="7" l="1"/>
  <c r="Z1230" i="7" l="1"/>
  <c r="AA1229" i="7"/>
  <c r="AA1228" i="7" s="1"/>
  <c r="AA1227" i="7" s="1"/>
  <c r="AA1226" i="7" s="1"/>
  <c r="AA1225" i="7" s="1"/>
  <c r="AA1224" i="7" s="1"/>
  <c r="AA1223" i="7" s="1"/>
  <c r="AA1222" i="7" s="1"/>
  <c r="AA1221" i="7" s="1"/>
  <c r="AA1220" i="7" s="1"/>
  <c r="AA1219" i="7" s="1"/>
  <c r="AA1218" i="7" s="1"/>
  <c r="AA1217" i="7" s="1"/>
  <c r="AA1216" i="7" s="1"/>
  <c r="AA1215" i="7" s="1"/>
  <c r="AA1214" i="7" s="1"/>
  <c r="AA1213" i="7" s="1"/>
  <c r="AA1212" i="7" s="1"/>
  <c r="AA1211" i="7" s="1"/>
  <c r="AA1210" i="7" s="1"/>
  <c r="AA1209" i="7" s="1"/>
  <c r="AA1208" i="7" s="1"/>
  <c r="AA1207" i="7" s="1"/>
  <c r="AA1206" i="7" s="1"/>
  <c r="AA1205" i="7" s="1"/>
  <c r="AA1204" i="7" s="1"/>
  <c r="AA1203" i="7" s="1"/>
  <c r="AA1202" i="7" s="1"/>
  <c r="AA1201" i="7" s="1"/>
  <c r="AA1200" i="7" s="1"/>
  <c r="AA1199" i="7" s="1"/>
  <c r="AA1198" i="7" s="1"/>
  <c r="AA1197" i="7" s="1"/>
  <c r="AA1196" i="7" s="1"/>
  <c r="AA1195" i="7" s="1"/>
  <c r="AA1194" i="7" s="1"/>
  <c r="AA1193" i="7" s="1"/>
  <c r="AB1193" i="7" s="1"/>
  <c r="AB1194" i="7" s="1"/>
  <c r="AB1195" i="7" s="1"/>
  <c r="AB1196" i="7" s="1"/>
  <c r="AB1197" i="7" s="1"/>
  <c r="AB1198" i="7" s="1"/>
  <c r="AB1199" i="7" s="1"/>
  <c r="AB1200" i="7" s="1"/>
  <c r="AB1201" i="7" s="1"/>
  <c r="AB1202" i="7" s="1"/>
  <c r="AB1203" i="7" s="1"/>
  <c r="AB1204" i="7" s="1"/>
  <c r="AB1205" i="7" s="1"/>
  <c r="AB1206" i="7" s="1"/>
  <c r="AB1207" i="7" s="1"/>
  <c r="AB1208" i="7" s="1"/>
  <c r="AB1209" i="7" s="1"/>
  <c r="AB1210" i="7" s="1"/>
  <c r="AB1211" i="7" s="1"/>
  <c r="AB1212" i="7" s="1"/>
  <c r="AB1213" i="7" s="1"/>
  <c r="AB1214" i="7" s="1"/>
  <c r="AB1215" i="7" s="1"/>
  <c r="AB1216" i="7" s="1"/>
  <c r="AB1217" i="7" s="1"/>
  <c r="AB1218" i="7" s="1"/>
  <c r="AB1219" i="7" s="1"/>
  <c r="AB1220" i="7" s="1"/>
  <c r="AB1221" i="7" s="1"/>
  <c r="AB1222" i="7" s="1"/>
  <c r="AB1223" i="7" s="1"/>
  <c r="AB1224" i="7" s="1"/>
  <c r="AB1225" i="7" s="1"/>
  <c r="AB1226" i="7" s="1"/>
  <c r="AB1227" i="7" s="1"/>
  <c r="AB1228" i="7" s="1"/>
  <c r="AB1229" i="7" s="1"/>
  <c r="Z1231" i="7" l="1"/>
  <c r="Z1232" i="7" s="1"/>
  <c r="Z1233" i="7" s="1"/>
  <c r="Z1234" i="7" s="1"/>
  <c r="AB1230" i="7"/>
  <c r="AA1230" i="7"/>
  <c r="Z1235" i="7" l="1"/>
  <c r="Z1236" i="7" s="1"/>
  <c r="Z1237" i="7" s="1"/>
  <c r="Z1238" i="7" s="1"/>
  <c r="Z1239" i="7" s="1"/>
  <c r="Z1240" i="7" l="1"/>
  <c r="Z1241" i="7" s="1"/>
  <c r="Z1242" i="7" s="1"/>
  <c r="Z1243" i="7" s="1"/>
  <c r="Z1244" i="7" s="1"/>
  <c r="Z1245" i="7" s="1"/>
  <c r="Z1246" i="7" s="1"/>
  <c r="Z1247" i="7" s="1"/>
  <c r="Z1248" i="7" s="1"/>
  <c r="Z1249" i="7" l="1"/>
  <c r="Z1250" i="7" s="1"/>
  <c r="Z1251" i="7" s="1"/>
  <c r="Z1252" i="7" s="1"/>
  <c r="Z1253" i="7" s="1"/>
  <c r="Z1254" i="7" s="1"/>
  <c r="Z1255" i="7" s="1"/>
  <c r="Z1256" i="7" s="1"/>
  <c r="Z1257" i="7" s="1"/>
  <c r="Z1258" i="7" s="1"/>
  <c r="Z1259" i="7" s="1"/>
  <c r="Z1260" i="7" s="1"/>
  <c r="Z1261" i="7" s="1"/>
  <c r="Z1262" i="7" s="1"/>
  <c r="Z1263" i="7" s="1"/>
  <c r="Z1264" i="7" s="1"/>
  <c r="Z1265" i="7" l="1"/>
  <c r="Z1266" i="7" s="1"/>
  <c r="Z1267" i="7" s="1"/>
  <c r="Z1268" i="7" s="1"/>
  <c r="Z1269" i="7" l="1"/>
  <c r="Z1270" i="7" s="1"/>
  <c r="Z1271" i="7" l="1"/>
  <c r="Z1272" i="7" l="1"/>
  <c r="AA1271" i="7"/>
  <c r="AA1270" i="7" s="1"/>
  <c r="AA1269" i="7" s="1"/>
  <c r="AA1268" i="7" s="1"/>
  <c r="AA1267" i="7" s="1"/>
  <c r="AA1266" i="7" s="1"/>
  <c r="AA1265" i="7" s="1"/>
  <c r="AA1264" i="7" s="1"/>
  <c r="AA1263" i="7" s="1"/>
  <c r="AA1262" i="7" s="1"/>
  <c r="AA1261" i="7" s="1"/>
  <c r="AA1260" i="7" s="1"/>
  <c r="AA1259" i="7" s="1"/>
  <c r="AA1258" i="7" s="1"/>
  <c r="AA1257" i="7" s="1"/>
  <c r="AA1256" i="7" s="1"/>
  <c r="AA1255" i="7" s="1"/>
  <c r="AA1254" i="7" s="1"/>
  <c r="AA1253" i="7" s="1"/>
  <c r="AA1252" i="7" s="1"/>
  <c r="AA1251" i="7" s="1"/>
  <c r="AA1250" i="7" s="1"/>
  <c r="AA1249" i="7" s="1"/>
  <c r="AA1248" i="7" s="1"/>
  <c r="AA1247" i="7" s="1"/>
  <c r="AA1246" i="7" s="1"/>
  <c r="AA1245" i="7" s="1"/>
  <c r="AA1244" i="7" s="1"/>
  <c r="AA1243" i="7" s="1"/>
  <c r="AA1242" i="7" s="1"/>
  <c r="AA1241" i="7" s="1"/>
  <c r="AA1240" i="7" s="1"/>
  <c r="AA1239" i="7" s="1"/>
  <c r="AA1238" i="7" s="1"/>
  <c r="AA1237" i="7" s="1"/>
  <c r="AA1236" i="7" s="1"/>
  <c r="AA1235" i="7" s="1"/>
  <c r="AA1234" i="7" s="1"/>
  <c r="AA1233" i="7" s="1"/>
  <c r="AA1232" i="7" s="1"/>
  <c r="AA1231" i="7" s="1"/>
  <c r="AB1231" i="7" s="1"/>
  <c r="AB1232" i="7" s="1"/>
  <c r="AB1233" i="7" s="1"/>
  <c r="AB1234" i="7" s="1"/>
  <c r="AB1235" i="7" s="1"/>
  <c r="AB1236" i="7" s="1"/>
  <c r="AB1237" i="7" s="1"/>
  <c r="AB1238" i="7" s="1"/>
  <c r="AB1239" i="7" s="1"/>
  <c r="AB1240" i="7" s="1"/>
  <c r="AB1241" i="7" s="1"/>
  <c r="AB1242" i="7" s="1"/>
  <c r="AB1243" i="7" s="1"/>
  <c r="AB1244" i="7" s="1"/>
  <c r="AB1245" i="7" s="1"/>
  <c r="AB1246" i="7" s="1"/>
  <c r="AB1247" i="7" s="1"/>
  <c r="AB1248" i="7" s="1"/>
  <c r="AB1249" i="7" s="1"/>
  <c r="AB1250" i="7" s="1"/>
  <c r="AB1251" i="7" s="1"/>
  <c r="AB1252" i="7" s="1"/>
  <c r="AB1253" i="7" s="1"/>
  <c r="AB1254" i="7" s="1"/>
  <c r="AB1255" i="7" s="1"/>
  <c r="AB1256" i="7" s="1"/>
  <c r="AB1257" i="7" s="1"/>
  <c r="AB1258" i="7" s="1"/>
  <c r="AB1259" i="7" s="1"/>
  <c r="AB1260" i="7" s="1"/>
  <c r="AB1261" i="7" s="1"/>
  <c r="AB1262" i="7" s="1"/>
  <c r="AB1263" i="7" s="1"/>
  <c r="AB1264" i="7" s="1"/>
  <c r="AB1265" i="7" s="1"/>
  <c r="AB1266" i="7" s="1"/>
  <c r="AB1267" i="7" s="1"/>
  <c r="AB1268" i="7" s="1"/>
  <c r="AB1269" i="7" s="1"/>
  <c r="AB1270" i="7" s="1"/>
  <c r="AB1271" i="7" s="1"/>
  <c r="Z1273" i="7" l="1"/>
  <c r="AA1272" i="7"/>
  <c r="AB1272" i="7"/>
  <c r="Z1274" i="7" l="1"/>
  <c r="Z1275" i="7" l="1"/>
  <c r="Z1276" i="7" l="1"/>
  <c r="Z1277" i="7" s="1"/>
  <c r="Z1278" i="7" s="1"/>
  <c r="Z1279" i="7" s="1"/>
  <c r="Z1280" i="7" s="1"/>
  <c r="Z1281" i="7" s="1"/>
  <c r="Z1282" i="7" s="1"/>
  <c r="Z1283" i="7" s="1"/>
  <c r="Z1284" i="7" s="1"/>
  <c r="Z1285" i="7" s="1"/>
  <c r="Z1286" i="7" s="1"/>
  <c r="Z1287" i="7" l="1"/>
  <c r="Z1288" i="7" s="1"/>
  <c r="Z1289" i="7" s="1"/>
  <c r="Z1290" i="7" s="1"/>
  <c r="Z1291" i="7" s="1"/>
  <c r="Z1292" i="7" s="1"/>
  <c r="Z1293" i="7" s="1"/>
  <c r="Z1294" i="7" s="1"/>
  <c r="Z1295" i="7" s="1"/>
  <c r="Z1296" i="7" s="1"/>
  <c r="Z1297" i="7" s="1"/>
  <c r="Z1298" i="7" s="1"/>
  <c r="Z1299" i="7" s="1"/>
  <c r="Z1300" i="7" s="1"/>
  <c r="Z1301" i="7" s="1"/>
  <c r="Z1302" i="7" s="1"/>
  <c r="Z1303" i="7" l="1"/>
  <c r="Z1304" i="7" s="1"/>
  <c r="Z1305" i="7" s="1"/>
  <c r="Z1306" i="7" s="1"/>
  <c r="Z1307" i="7" l="1"/>
  <c r="AB1306" i="7"/>
  <c r="AA1306" i="7"/>
  <c r="AA1305" i="7" s="1"/>
  <c r="AA1304" i="7" s="1"/>
  <c r="AA1303" i="7" s="1"/>
  <c r="AA1302" i="7" s="1"/>
  <c r="AA1301" i="7" s="1"/>
  <c r="AA1300" i="7" s="1"/>
  <c r="AA1299" i="7" s="1"/>
  <c r="AA1298" i="7" s="1"/>
  <c r="AA1297" i="7" s="1"/>
  <c r="AA1296" i="7" s="1"/>
  <c r="AA1295" i="7" s="1"/>
  <c r="AA1294" i="7" s="1"/>
  <c r="AA1293" i="7" s="1"/>
  <c r="AA1292" i="7" s="1"/>
  <c r="AA1291" i="7" s="1"/>
  <c r="AA1290" i="7" s="1"/>
  <c r="AA1289" i="7" s="1"/>
  <c r="AA1288" i="7" s="1"/>
  <c r="AA1287" i="7" s="1"/>
  <c r="AA1286" i="7" s="1"/>
  <c r="AA1285" i="7" s="1"/>
  <c r="AA1284" i="7" s="1"/>
  <c r="AA1283" i="7" s="1"/>
  <c r="AA1282" i="7" s="1"/>
  <c r="AA1281" i="7" s="1"/>
  <c r="AA1280" i="7" s="1"/>
  <c r="AA1279" i="7" s="1"/>
  <c r="AA1278" i="7" s="1"/>
  <c r="AA1277" i="7" s="1"/>
  <c r="AA1276" i="7" s="1"/>
  <c r="AA1275" i="7" s="1"/>
  <c r="AA1274" i="7" s="1"/>
  <c r="AA1273" i="7" s="1"/>
  <c r="AB1273" i="7" s="1"/>
  <c r="AB1274" i="7" s="1"/>
  <c r="AB1275" i="7" s="1"/>
  <c r="AB1276" i="7" s="1"/>
  <c r="AB1277" i="7" s="1"/>
  <c r="AB1278" i="7" s="1"/>
  <c r="AB1279" i="7" s="1"/>
  <c r="AB1280" i="7" s="1"/>
  <c r="AB1281" i="7" s="1"/>
  <c r="AB1282" i="7" s="1"/>
  <c r="AB1283" i="7" s="1"/>
  <c r="AB1284" i="7" s="1"/>
  <c r="AB1285" i="7" s="1"/>
  <c r="AB1286" i="7" s="1"/>
  <c r="AB1287" i="7" s="1"/>
  <c r="AB1288" i="7" s="1"/>
  <c r="AB1289" i="7" s="1"/>
  <c r="AB1290" i="7" s="1"/>
  <c r="AB1291" i="7" s="1"/>
  <c r="AB1292" i="7" s="1"/>
  <c r="AB1293" i="7" s="1"/>
  <c r="AB1294" i="7" s="1"/>
  <c r="AB1295" i="7" s="1"/>
  <c r="AB1296" i="7" s="1"/>
  <c r="AB1297" i="7" s="1"/>
  <c r="AB1298" i="7" s="1"/>
  <c r="AB1299" i="7" s="1"/>
  <c r="AB1300" i="7" s="1"/>
  <c r="AB1301" i="7" s="1"/>
  <c r="AB1302" i="7" s="1"/>
  <c r="AB1303" i="7" s="1"/>
  <c r="AB1304" i="7" s="1"/>
  <c r="AB1305" i="7" s="1"/>
  <c r="Z1308" i="7" l="1"/>
  <c r="Z1309" i="7" s="1"/>
  <c r="Z1310" i="7" l="1"/>
  <c r="Z1311" i="7" s="1"/>
  <c r="Z1312" i="7" s="1"/>
  <c r="Z1313" i="7" s="1"/>
  <c r="Z1314" i="7" s="1"/>
  <c r="Z1315" i="7" s="1"/>
  <c r="Z1316" i="7" s="1"/>
  <c r="Z1317" i="7" s="1"/>
  <c r="Z1318" i="7" s="1"/>
  <c r="Z1319" i="7" s="1"/>
  <c r="Z1320" i="7" s="1"/>
  <c r="Z1321" i="7" s="1"/>
  <c r="Z1322" i="7" s="1"/>
  <c r="Z1323" i="7" s="1"/>
  <c r="Z1324" i="7" s="1"/>
  <c r="Z1325" i="7" s="1"/>
  <c r="Z1326" i="7" s="1"/>
  <c r="Z1327" i="7" s="1"/>
  <c r="Z1328" i="7" s="1"/>
  <c r="Z1329" i="7" s="1"/>
  <c r="Z1330" i="7" s="1"/>
  <c r="Z1331" i="7" s="1"/>
  <c r="Z1332" i="7" s="1"/>
  <c r="Z1333" i="7" s="1"/>
  <c r="Z1334" i="7" s="1"/>
  <c r="Z1335" i="7" s="1"/>
  <c r="Z1336" i="7" s="1"/>
  <c r="Z1337" i="7" s="1"/>
  <c r="Z1338" i="7" s="1"/>
  <c r="Z1339" i="7" s="1"/>
  <c r="Z1340" i="7" s="1"/>
  <c r="Z1341" i="7" s="1"/>
  <c r="Z1342" i="7" s="1"/>
  <c r="Z1343" i="7" s="1"/>
  <c r="Z1344" i="7" s="1"/>
  <c r="Z1345" i="7" s="1"/>
  <c r="Z1346" i="7" s="1"/>
  <c r="Z1347" i="7" s="1"/>
  <c r="Z1348" i="7" s="1"/>
  <c r="Z1349" i="7" s="1"/>
  <c r="Z1350" i="7" s="1"/>
  <c r="Z1351" i="7" l="1"/>
  <c r="Z1352" i="7" l="1"/>
  <c r="AA1351" i="7"/>
  <c r="AA1350" i="7" s="1"/>
  <c r="AA1349" i="7" s="1"/>
  <c r="AA1348" i="7" s="1"/>
  <c r="AA1347" i="7" s="1"/>
  <c r="AA1346" i="7" s="1"/>
  <c r="AA1345" i="7" s="1"/>
  <c r="AA1344" i="7" s="1"/>
  <c r="AA1343" i="7" s="1"/>
  <c r="AA1342" i="7" s="1"/>
  <c r="AA1341" i="7" s="1"/>
  <c r="AA1340" i="7" s="1"/>
  <c r="AA1339" i="7" s="1"/>
  <c r="AA1338" i="7" s="1"/>
  <c r="AA1337" i="7" s="1"/>
  <c r="AA1336" i="7" s="1"/>
  <c r="AA1335" i="7" s="1"/>
  <c r="AA1334" i="7" s="1"/>
  <c r="AA1333" i="7" s="1"/>
  <c r="AA1332" i="7" s="1"/>
  <c r="AA1331" i="7" s="1"/>
  <c r="AA1330" i="7" s="1"/>
  <c r="AA1329" i="7" s="1"/>
  <c r="AA1328" i="7" s="1"/>
  <c r="AA1327" i="7" s="1"/>
  <c r="AA1326" i="7" s="1"/>
  <c r="AA1325" i="7" s="1"/>
  <c r="AA1324" i="7" s="1"/>
  <c r="AA1323" i="7" s="1"/>
  <c r="AA1322" i="7" s="1"/>
  <c r="AA1321" i="7" s="1"/>
  <c r="AA1320" i="7" s="1"/>
  <c r="AA1319" i="7" s="1"/>
  <c r="AA1318" i="7" s="1"/>
  <c r="AA1317" i="7" s="1"/>
  <c r="AA1316" i="7" s="1"/>
  <c r="AA1315" i="7" s="1"/>
  <c r="AA1314" i="7" s="1"/>
  <c r="AA1313" i="7" s="1"/>
  <c r="AA1312" i="7" s="1"/>
  <c r="AA1311" i="7" s="1"/>
  <c r="AA1310" i="7" s="1"/>
  <c r="AA1309" i="7" s="1"/>
  <c r="AA1308" i="7" s="1"/>
  <c r="AA1307" i="7" s="1"/>
  <c r="AB1307" i="7" s="1"/>
  <c r="AB1308" i="7" s="1"/>
  <c r="AB1309" i="7" s="1"/>
  <c r="AB1310" i="7" s="1"/>
  <c r="AB1311" i="7" s="1"/>
  <c r="AB1312" i="7" s="1"/>
  <c r="AB1313" i="7" s="1"/>
  <c r="AB1314" i="7" s="1"/>
  <c r="AB1315" i="7" s="1"/>
  <c r="AB1316" i="7" s="1"/>
  <c r="AB1317" i="7" s="1"/>
  <c r="AB1318" i="7" s="1"/>
  <c r="AB1319" i="7" s="1"/>
  <c r="AB1320" i="7" s="1"/>
  <c r="AB1321" i="7" s="1"/>
  <c r="AB1322" i="7" s="1"/>
  <c r="AB1323" i="7" s="1"/>
  <c r="AB1324" i="7" s="1"/>
  <c r="AB1325" i="7" s="1"/>
  <c r="AB1326" i="7" s="1"/>
  <c r="AB1327" i="7" s="1"/>
  <c r="AB1328" i="7" s="1"/>
  <c r="AB1329" i="7" s="1"/>
  <c r="AB1330" i="7" s="1"/>
  <c r="AB1331" i="7" s="1"/>
  <c r="AB1332" i="7" s="1"/>
  <c r="AB1333" i="7" s="1"/>
  <c r="AB1334" i="7" s="1"/>
  <c r="AB1335" i="7" s="1"/>
  <c r="AB1336" i="7" s="1"/>
  <c r="AB1337" i="7" s="1"/>
  <c r="AB1338" i="7" s="1"/>
  <c r="AB1339" i="7" s="1"/>
  <c r="AB1340" i="7" s="1"/>
  <c r="AB1341" i="7" s="1"/>
  <c r="AB1342" i="7" s="1"/>
  <c r="AB1343" i="7" s="1"/>
  <c r="AB1344" i="7" s="1"/>
  <c r="AB1345" i="7" s="1"/>
  <c r="AB1346" i="7" s="1"/>
  <c r="AB1347" i="7" s="1"/>
  <c r="AB1348" i="7" s="1"/>
  <c r="AB1349" i="7" s="1"/>
  <c r="AB1350" i="7" s="1"/>
  <c r="AB1351" i="7" s="1"/>
  <c r="AB1352" i="7" s="1"/>
  <c r="AB1353" i="7" l="1"/>
  <c r="Z1353" i="7"/>
  <c r="AA1352" i="7"/>
  <c r="Z1354" i="7" l="1"/>
  <c r="AA1353" i="7"/>
  <c r="Z1355" i="7" l="1"/>
  <c r="AA1354" i="7"/>
  <c r="AB1354" i="7"/>
  <c r="Z1356" i="7" l="1"/>
  <c r="Z1357" i="7" s="1"/>
  <c r="Z1358" i="7" s="1"/>
  <c r="Z1359" i="7" s="1"/>
  <c r="Z1360" i="7" s="1"/>
  <c r="Z1361" i="7" s="1"/>
  <c r="Z1362" i="7" s="1"/>
  <c r="Z1363" i="7" s="1"/>
  <c r="Z1364" i="7" s="1"/>
  <c r="Z1365" i="7" s="1"/>
  <c r="Z1366" i="7" s="1"/>
  <c r="Z1367" i="7" s="1"/>
  <c r="Z1368" i="7" s="1"/>
  <c r="Z1369" i="7" s="1"/>
  <c r="Z1370" i="7" s="1"/>
  <c r="Z1371" i="7" s="1"/>
  <c r="Z1372" i="7" s="1"/>
  <c r="Z1373" i="7" s="1"/>
  <c r="Z1374" i="7" s="1"/>
  <c r="Z1375" i="7" s="1"/>
  <c r="Z1376" i="7" s="1"/>
  <c r="Z1377" i="7" s="1"/>
  <c r="Z1378" i="7" s="1"/>
  <c r="Z1379" i="7" s="1"/>
  <c r="Z1380" i="7" s="1"/>
  <c r="Z1381" i="7" s="1"/>
  <c r="Z1382" i="7" s="1"/>
  <c r="Z1383" i="7" l="1"/>
  <c r="Z1384" i="7" s="1"/>
  <c r="Z1385" i="7" s="1"/>
  <c r="Z1386" i="7" s="1"/>
  <c r="Z1387" i="7" s="1"/>
  <c r="Z1388" i="7" s="1"/>
  <c r="Z1389" i="7" s="1"/>
  <c r="Z1390" i="7" s="1"/>
  <c r="Z1391" i="7" l="1"/>
  <c r="Z1392" i="7" s="1"/>
  <c r="Z1393" i="7" l="1"/>
  <c r="AA1392" i="7"/>
  <c r="AA1391" i="7" s="1"/>
  <c r="AA1390" i="7" s="1"/>
  <c r="AA1389" i="7" s="1"/>
  <c r="AA1388" i="7" s="1"/>
  <c r="AA1387" i="7" s="1"/>
  <c r="AA1386" i="7" s="1"/>
  <c r="AA1385" i="7" s="1"/>
  <c r="AA1384" i="7" s="1"/>
  <c r="AA1383" i="7" s="1"/>
  <c r="AA1382" i="7" s="1"/>
  <c r="AA1381" i="7" s="1"/>
  <c r="AA1380" i="7" s="1"/>
  <c r="AA1379" i="7" s="1"/>
  <c r="AA1378" i="7" s="1"/>
  <c r="AA1377" i="7" s="1"/>
  <c r="AA1376" i="7" s="1"/>
  <c r="AA1375" i="7" s="1"/>
  <c r="AA1374" i="7" s="1"/>
  <c r="AA1373" i="7" s="1"/>
  <c r="AA1372" i="7" s="1"/>
  <c r="AA1371" i="7" s="1"/>
  <c r="AA1370" i="7" s="1"/>
  <c r="AA1369" i="7" s="1"/>
  <c r="AA1368" i="7" s="1"/>
  <c r="AA1367" i="7" s="1"/>
  <c r="AA1366" i="7" s="1"/>
  <c r="AA1365" i="7" s="1"/>
  <c r="AA1364" i="7" s="1"/>
  <c r="AA1363" i="7" s="1"/>
  <c r="AA1362" i="7" s="1"/>
  <c r="AA1361" i="7" s="1"/>
  <c r="AA1360" i="7" s="1"/>
  <c r="AA1359" i="7" s="1"/>
  <c r="AA1358" i="7" s="1"/>
  <c r="AA1357" i="7" s="1"/>
  <c r="AA1356" i="7" s="1"/>
  <c r="AA1355" i="7" s="1"/>
  <c r="AB1355" i="7" s="1"/>
  <c r="AB1356" i="7" s="1"/>
  <c r="AB1357" i="7" s="1"/>
  <c r="AB1358" i="7" s="1"/>
  <c r="AB1359" i="7" s="1"/>
  <c r="AB1360" i="7" s="1"/>
  <c r="AB1361" i="7" s="1"/>
  <c r="AB1362" i="7" s="1"/>
  <c r="AB1363" i="7" s="1"/>
  <c r="AB1364" i="7" s="1"/>
  <c r="AB1365" i="7" s="1"/>
  <c r="AB1366" i="7" s="1"/>
  <c r="AB1367" i="7" s="1"/>
  <c r="AB1368" i="7" s="1"/>
  <c r="AB1369" i="7" s="1"/>
  <c r="AB1370" i="7" s="1"/>
  <c r="AB1371" i="7" s="1"/>
  <c r="AB1372" i="7" s="1"/>
  <c r="AB1373" i="7" s="1"/>
  <c r="AB1374" i="7" s="1"/>
  <c r="AB1375" i="7" s="1"/>
  <c r="AB1376" i="7" s="1"/>
  <c r="AB1377" i="7" s="1"/>
  <c r="AB1378" i="7" s="1"/>
  <c r="AB1379" i="7" s="1"/>
  <c r="AB1380" i="7" s="1"/>
  <c r="AB1381" i="7" s="1"/>
  <c r="AB1382" i="7" s="1"/>
  <c r="AB1383" i="7" s="1"/>
  <c r="AB1384" i="7" s="1"/>
  <c r="AB1385" i="7" s="1"/>
  <c r="AB1386" i="7" s="1"/>
  <c r="AB1387" i="7" s="1"/>
  <c r="AB1388" i="7" s="1"/>
  <c r="AB1389" i="7" s="1"/>
  <c r="AB1390" i="7" s="1"/>
  <c r="AB1391" i="7" s="1"/>
  <c r="AB1392" i="7" s="1"/>
  <c r="Z1394" i="7" l="1"/>
  <c r="AA1393" i="7"/>
  <c r="AB1393" i="7"/>
  <c r="Z1395" i="7" l="1"/>
  <c r="Z1396" i="7" l="1"/>
  <c r="Z1397" i="7" l="1"/>
  <c r="Z1398" i="7" s="1"/>
  <c r="Z1399" i="7" l="1"/>
  <c r="Z1400" i="7" s="1"/>
  <c r="Z1401" i="7" s="1"/>
  <c r="Z1402" i="7" s="1"/>
  <c r="Z1403" i="7" s="1"/>
  <c r="Z1404" i="7" s="1"/>
  <c r="Z1405" i="7" s="1"/>
  <c r="Z1406" i="7" s="1"/>
  <c r="Z1407" i="7" s="1"/>
  <c r="Z1408" i="7" s="1"/>
  <c r="Z1409" i="7" s="1"/>
  <c r="Z1410" i="7" s="1"/>
  <c r="Z1411" i="7" s="1"/>
  <c r="Z1412" i="7" s="1"/>
  <c r="Z1413" i="7" s="1"/>
  <c r="Z1414" i="7" s="1"/>
  <c r="Z1415" i="7" s="1"/>
  <c r="Z1416" i="7" s="1"/>
  <c r="Z1417" i="7" s="1"/>
  <c r="Z1418" i="7" s="1"/>
  <c r="Z1419" i="7" l="1"/>
  <c r="Z1420" i="7" l="1"/>
  <c r="Z1421" i="7" s="1"/>
  <c r="Z1422" i="7" s="1"/>
  <c r="Z1423" i="7" s="1"/>
  <c r="Z1424" i="7" s="1"/>
  <c r="Z1425" i="7" s="1"/>
  <c r="Z1426" i="7" s="1"/>
  <c r="Z1427" i="7" s="1"/>
  <c r="Z1428" i="7" s="1"/>
  <c r="Z1429" i="7" s="1"/>
  <c r="Z1430" i="7" s="1"/>
  <c r="Z1431" i="7" s="1"/>
  <c r="Z1432" i="7" s="1"/>
  <c r="Z1433" i="7" s="1"/>
  <c r="Z1434" i="7" s="1"/>
  <c r="Z1435" i="7" s="1"/>
  <c r="Z1436" i="7" s="1"/>
  <c r="Z1437" i="7" s="1"/>
  <c r="Z1438" i="7" s="1"/>
  <c r="Z1439" i="7" s="1"/>
  <c r="Z1440" i="7" s="1"/>
  <c r="AB1419" i="7"/>
  <c r="AA1419" i="7"/>
  <c r="AA1418" i="7" s="1"/>
  <c r="AA1417" i="7" s="1"/>
  <c r="AA1416" i="7" s="1"/>
  <c r="AA1415" i="7" s="1"/>
  <c r="AA1414" i="7" s="1"/>
  <c r="AA1413" i="7" s="1"/>
  <c r="AA1412" i="7" s="1"/>
  <c r="AA1411" i="7" s="1"/>
  <c r="AA1410" i="7" s="1"/>
  <c r="AA1409" i="7" s="1"/>
  <c r="AA1408" i="7" s="1"/>
  <c r="AA1407" i="7" s="1"/>
  <c r="AA1406" i="7" s="1"/>
  <c r="AA1405" i="7" s="1"/>
  <c r="AA1404" i="7" s="1"/>
  <c r="AA1403" i="7" s="1"/>
  <c r="AA1402" i="7" s="1"/>
  <c r="AA1401" i="7" s="1"/>
  <c r="AA1400" i="7" s="1"/>
  <c r="AA1399" i="7" s="1"/>
  <c r="AA1398" i="7" s="1"/>
  <c r="AA1397" i="7" s="1"/>
  <c r="AA1396" i="7" s="1"/>
  <c r="AA1395" i="7" s="1"/>
  <c r="AA1394" i="7" s="1"/>
  <c r="AB1394" i="7" s="1"/>
  <c r="AB1395" i="7" s="1"/>
  <c r="AB1396" i="7" s="1"/>
  <c r="AB1397" i="7" s="1"/>
  <c r="AB1398" i="7" s="1"/>
  <c r="AB1399" i="7" s="1"/>
  <c r="AB1400" i="7" s="1"/>
  <c r="AB1401" i="7" s="1"/>
  <c r="AB1402" i="7" s="1"/>
  <c r="AB1403" i="7" s="1"/>
  <c r="AB1404" i="7" s="1"/>
  <c r="AB1405" i="7" s="1"/>
  <c r="AB1406" i="7" s="1"/>
  <c r="AB1407" i="7" s="1"/>
  <c r="AB1408" i="7" s="1"/>
  <c r="AB1409" i="7" s="1"/>
  <c r="AB1410" i="7" s="1"/>
  <c r="AB1411" i="7" s="1"/>
  <c r="AB1412" i="7" s="1"/>
  <c r="AB1413" i="7" s="1"/>
  <c r="AB1414" i="7" s="1"/>
  <c r="AB1415" i="7" s="1"/>
  <c r="AB1416" i="7" s="1"/>
  <c r="AB1417" i="7" s="1"/>
  <c r="AB1418" i="7" s="1"/>
  <c r="Z1441" i="7" l="1"/>
  <c r="Z1442" i="7" l="1"/>
  <c r="AA1441" i="7"/>
  <c r="AA1440" i="7" s="1"/>
  <c r="AA1439" i="7" s="1"/>
  <c r="AA1438" i="7" s="1"/>
  <c r="AA1437" i="7" s="1"/>
  <c r="AA1436" i="7" s="1"/>
  <c r="AA1435" i="7" s="1"/>
  <c r="AA1434" i="7" s="1"/>
  <c r="AA1433" i="7" s="1"/>
  <c r="AA1432" i="7" s="1"/>
  <c r="AA1431" i="7" s="1"/>
  <c r="AA1430" i="7" s="1"/>
  <c r="AA1429" i="7" s="1"/>
  <c r="AA1428" i="7" s="1"/>
  <c r="AA1427" i="7" s="1"/>
  <c r="AA1426" i="7" s="1"/>
  <c r="AA1425" i="7" s="1"/>
  <c r="AA1424" i="7" s="1"/>
  <c r="AA1423" i="7" s="1"/>
  <c r="AA1422" i="7" s="1"/>
  <c r="AA1421" i="7" s="1"/>
  <c r="AA1420" i="7" s="1"/>
  <c r="AB1420" i="7" s="1"/>
  <c r="AB1421" i="7" s="1"/>
  <c r="AB1422" i="7" s="1"/>
  <c r="AB1423" i="7" s="1"/>
  <c r="AB1424" i="7" s="1"/>
  <c r="AB1425" i="7" s="1"/>
  <c r="AB1426" i="7" s="1"/>
  <c r="AB1427" i="7" s="1"/>
  <c r="AB1428" i="7" s="1"/>
  <c r="AB1429" i="7" s="1"/>
  <c r="AB1430" i="7" s="1"/>
  <c r="AB1431" i="7" s="1"/>
  <c r="AB1432" i="7" s="1"/>
  <c r="AB1433" i="7" s="1"/>
  <c r="AB1434" i="7" s="1"/>
  <c r="AB1435" i="7" s="1"/>
  <c r="AB1436" i="7" s="1"/>
  <c r="AB1437" i="7" s="1"/>
  <c r="AB1438" i="7" s="1"/>
  <c r="AB1439" i="7" s="1"/>
  <c r="AB1440" i="7" s="1"/>
  <c r="AB1441" i="7" s="1"/>
  <c r="AB1442" i="7" s="1"/>
  <c r="Z1443" i="7" l="1"/>
  <c r="AA1442" i="7"/>
  <c r="AB1443" i="7"/>
  <c r="Z1444" i="7" l="1"/>
  <c r="AA1443" i="7"/>
  <c r="Z1445" i="7" l="1"/>
  <c r="Z1446" i="7" s="1"/>
  <c r="AB1444" i="7"/>
  <c r="Z1447" i="7" l="1"/>
  <c r="Z1448" i="7" s="1"/>
  <c r="Z1449" i="7" s="1"/>
  <c r="Z1450" i="7" s="1"/>
  <c r="Z1451" i="7" s="1"/>
  <c r="Z1452" i="7" s="1"/>
  <c r="Z1453" i="7" s="1"/>
  <c r="Z1454" i="7" s="1"/>
  <c r="Z1455" i="7" s="1"/>
  <c r="Z1456" i="7" s="1"/>
  <c r="Z1457" i="7" s="1"/>
  <c r="Z1458" i="7" s="1"/>
  <c r="Z1459" i="7" s="1"/>
  <c r="Z1460" i="7" s="1"/>
  <c r="Z1461" i="7" s="1"/>
  <c r="Z1462" i="7" s="1"/>
  <c r="Z1463" i="7" s="1"/>
  <c r="Z1464" i="7" s="1"/>
  <c r="Z1465" i="7" s="1"/>
  <c r="Z1466" i="7" s="1"/>
  <c r="Z1467" i="7" s="1"/>
  <c r="Z1468" i="7" s="1"/>
  <c r="Z1469" i="7" s="1"/>
  <c r="Z1470" i="7" s="1"/>
  <c r="Z1471" i="7" l="1"/>
  <c r="Z1472" i="7" s="1"/>
  <c r="Z1473" i="7" l="1"/>
  <c r="AA1472" i="7"/>
  <c r="AA1471" i="7" s="1"/>
  <c r="AA1470" i="7" s="1"/>
  <c r="AA1469" i="7" s="1"/>
  <c r="AA1468" i="7" s="1"/>
  <c r="AA1467" i="7" s="1"/>
  <c r="AA1466" i="7" s="1"/>
  <c r="AA1465" i="7" s="1"/>
  <c r="AA1464" i="7" s="1"/>
  <c r="AA1463" i="7" s="1"/>
  <c r="AA1462" i="7" s="1"/>
  <c r="AA1461" i="7" s="1"/>
  <c r="AA1460" i="7" s="1"/>
  <c r="AA1459" i="7" s="1"/>
  <c r="AA1458" i="7" s="1"/>
  <c r="AA1457" i="7" s="1"/>
  <c r="AA1456" i="7" s="1"/>
  <c r="AA1455" i="7" s="1"/>
  <c r="AA1454" i="7" s="1"/>
  <c r="AA1453" i="7" s="1"/>
  <c r="AA1452" i="7" s="1"/>
  <c r="AA1451" i="7" s="1"/>
  <c r="AA1450" i="7" s="1"/>
  <c r="AA1449" i="7" s="1"/>
  <c r="AA1448" i="7" s="1"/>
  <c r="AA1447" i="7" s="1"/>
  <c r="AA1446" i="7" s="1"/>
  <c r="AA1445" i="7" s="1"/>
  <c r="AB1445" i="7" s="1"/>
  <c r="AB1446" i="7" s="1"/>
  <c r="AB1447" i="7" s="1"/>
  <c r="AB1448" i="7" s="1"/>
  <c r="AB1449" i="7" s="1"/>
  <c r="AB1450" i="7" s="1"/>
  <c r="AB1451" i="7" s="1"/>
  <c r="AB1452" i="7" s="1"/>
  <c r="AB1453" i="7" s="1"/>
  <c r="AB1454" i="7" s="1"/>
  <c r="AB1455" i="7" s="1"/>
  <c r="AB1456" i="7" s="1"/>
  <c r="AB1457" i="7" s="1"/>
  <c r="AB1458" i="7" s="1"/>
  <c r="AB1459" i="7" s="1"/>
  <c r="AB1460" i="7" s="1"/>
  <c r="AB1461" i="7" s="1"/>
  <c r="AB1462" i="7" s="1"/>
  <c r="AB1463" i="7" s="1"/>
  <c r="AB1464" i="7" s="1"/>
  <c r="AB1465" i="7" s="1"/>
  <c r="AB1466" i="7" s="1"/>
  <c r="AB1467" i="7" s="1"/>
  <c r="AB1468" i="7" s="1"/>
  <c r="AB1469" i="7" s="1"/>
  <c r="AB1470" i="7" s="1"/>
  <c r="AB1471" i="7" s="1"/>
  <c r="AB1472" i="7" s="1"/>
  <c r="AB1473" i="7" s="1"/>
  <c r="Z1474" i="7" l="1"/>
  <c r="AA1473" i="7"/>
  <c r="Z1475" i="7" l="1"/>
  <c r="AB1474" i="7"/>
  <c r="AA1474" i="7"/>
  <c r="Z1476" i="7" l="1"/>
  <c r="Z1477" i="7" s="1"/>
  <c r="Z1478" i="7" s="1"/>
  <c r="Z1479" i="7" l="1"/>
  <c r="Z1480" i="7" s="1"/>
  <c r="Z1481" i="7" s="1"/>
  <c r="Z1482" i="7" s="1"/>
  <c r="Z1483" i="7" s="1"/>
  <c r="Z1484" i="7" s="1"/>
  <c r="Z1485" i="7" l="1"/>
  <c r="Z1486" i="7" s="1"/>
  <c r="Z1487" i="7" s="1"/>
  <c r="Z1488" i="7" s="1"/>
  <c r="Z1489" i="7" s="1"/>
  <c r="Z1490" i="7" s="1"/>
  <c r="Z1491" i="7" s="1"/>
  <c r="Z1492" i="7" s="1"/>
  <c r="Z1493" i="7" s="1"/>
  <c r="Z1494" i="7" s="1"/>
  <c r="Z1495" i="7" s="1"/>
  <c r="Z1496" i="7" s="1"/>
  <c r="Z1497" i="7" s="1"/>
  <c r="Z1498" i="7" s="1"/>
  <c r="Z1499" i="7" s="1"/>
  <c r="Z1500" i="7" s="1"/>
  <c r="Z1501" i="7" s="1"/>
  <c r="Z1502" i="7" s="1"/>
  <c r="Z1503" i="7" s="1"/>
  <c r="Z1504" i="7" s="1"/>
  <c r="Z1505" i="7" s="1"/>
  <c r="Z1506" i="7" s="1"/>
  <c r="Z1507" i="7" s="1"/>
  <c r="Z1508" i="7" s="1"/>
  <c r="Z1509" i="7" l="1"/>
  <c r="Z1510" i="7" s="1"/>
  <c r="AB1508" i="7"/>
  <c r="AA1508" i="7"/>
  <c r="AA1507" i="7" s="1"/>
  <c r="AA1506" i="7" s="1"/>
  <c r="AA1505" i="7" s="1"/>
  <c r="AA1504" i="7" s="1"/>
  <c r="AA1503" i="7" s="1"/>
  <c r="AA1502" i="7" s="1"/>
  <c r="AA1501" i="7" s="1"/>
  <c r="AA1500" i="7" s="1"/>
  <c r="AA1499" i="7" s="1"/>
  <c r="AA1498" i="7" s="1"/>
  <c r="AA1497" i="7" s="1"/>
  <c r="AA1496" i="7" s="1"/>
  <c r="AA1495" i="7" s="1"/>
  <c r="AA1494" i="7" s="1"/>
  <c r="AA1493" i="7" s="1"/>
  <c r="AA1492" i="7" s="1"/>
  <c r="AA1491" i="7" s="1"/>
  <c r="AA1490" i="7" s="1"/>
  <c r="AA1489" i="7" s="1"/>
  <c r="AA1488" i="7" s="1"/>
  <c r="AA1487" i="7" s="1"/>
  <c r="AA1486" i="7" s="1"/>
  <c r="AA1485" i="7" s="1"/>
  <c r="AA1484" i="7" s="1"/>
  <c r="AA1483" i="7" s="1"/>
  <c r="AA1482" i="7" s="1"/>
  <c r="AA1481" i="7" s="1"/>
  <c r="AA1480" i="7" s="1"/>
  <c r="AA1479" i="7" s="1"/>
  <c r="AA1478" i="7" s="1"/>
  <c r="AA1477" i="7" s="1"/>
  <c r="AA1476" i="7" s="1"/>
  <c r="AA1475" i="7" s="1"/>
  <c r="AB1475" i="7" s="1"/>
  <c r="AB1476" i="7" s="1"/>
  <c r="AB1477" i="7" s="1"/>
  <c r="AB1478" i="7" s="1"/>
  <c r="AB1479" i="7" s="1"/>
  <c r="AB1480" i="7" s="1"/>
  <c r="AB1481" i="7" s="1"/>
  <c r="AB1482" i="7" s="1"/>
  <c r="AB1483" i="7" s="1"/>
  <c r="AB1484" i="7" s="1"/>
  <c r="AB1485" i="7" s="1"/>
  <c r="AB1486" i="7" s="1"/>
  <c r="AB1487" i="7" s="1"/>
  <c r="AB1488" i="7" s="1"/>
  <c r="AB1489" i="7" s="1"/>
  <c r="AB1490" i="7" s="1"/>
  <c r="AB1491" i="7" s="1"/>
  <c r="AB1492" i="7" s="1"/>
  <c r="AB1493" i="7" s="1"/>
  <c r="AB1494" i="7" s="1"/>
  <c r="AB1495" i="7" s="1"/>
  <c r="AB1496" i="7" s="1"/>
  <c r="AB1497" i="7" s="1"/>
  <c r="AB1498" i="7" s="1"/>
  <c r="AB1499" i="7" s="1"/>
  <c r="AB1500" i="7" s="1"/>
  <c r="AB1501" i="7" s="1"/>
  <c r="AB1502" i="7" s="1"/>
  <c r="AB1503" i="7" s="1"/>
  <c r="AB1504" i="7" s="1"/>
  <c r="AB1505" i="7" s="1"/>
  <c r="AB1506" i="7" s="1"/>
  <c r="AB1507" i="7" s="1"/>
  <c r="Z1511" i="7" l="1"/>
  <c r="Z1512" i="7" s="1"/>
  <c r="Z1513" i="7" s="1"/>
  <c r="Z1514" i="7" s="1"/>
  <c r="Z1515" i="7" s="1"/>
  <c r="Z1516" i="7" l="1"/>
  <c r="Z1517" i="7" l="1"/>
  <c r="Z1518" i="7" s="1"/>
  <c r="Z1519" i="7" s="1"/>
  <c r="Z1520" i="7" s="1"/>
  <c r="Z1521" i="7" s="1"/>
  <c r="Z1522" i="7" s="1"/>
  <c r="Z1523" i="7" s="1"/>
  <c r="Z1524" i="7" s="1"/>
  <c r="Z1525" i="7" s="1"/>
  <c r="Z1526" i="7" s="1"/>
  <c r="Z1527" i="7" s="1"/>
  <c r="Z1528" i="7" s="1"/>
  <c r="Z1529" i="7" s="1"/>
  <c r="Z1530" i="7" s="1"/>
  <c r="Z1531" i="7" s="1"/>
  <c r="Z1532" i="7" s="1"/>
  <c r="Z1533" i="7" s="1"/>
  <c r="Z1534" i="7" s="1"/>
  <c r="Z1535" i="7" s="1"/>
  <c r="Z1536" i="7" s="1"/>
  <c r="Z1537" i="7" s="1"/>
  <c r="Z1538" i="7" s="1"/>
  <c r="Z1539" i="7" l="1"/>
  <c r="Z1540" i="7" s="1"/>
  <c r="Z1541" i="7" l="1"/>
  <c r="Z1542" i="7" s="1"/>
  <c r="Z1543" i="7" l="1"/>
  <c r="Z1544" i="7" l="1"/>
  <c r="AA1543" i="7"/>
  <c r="AA1542" i="7" s="1"/>
  <c r="AA1541" i="7" s="1"/>
  <c r="AA1540" i="7" s="1"/>
  <c r="AA1539" i="7" s="1"/>
  <c r="AA1538" i="7" s="1"/>
  <c r="AA1537" i="7" s="1"/>
  <c r="AA1536" i="7" s="1"/>
  <c r="AA1535" i="7" s="1"/>
  <c r="AA1534" i="7" s="1"/>
  <c r="AA1533" i="7" s="1"/>
  <c r="AA1532" i="7" s="1"/>
  <c r="AA1531" i="7" s="1"/>
  <c r="AA1530" i="7" s="1"/>
  <c r="AA1529" i="7" s="1"/>
  <c r="AA1528" i="7" s="1"/>
  <c r="AA1527" i="7" s="1"/>
  <c r="AA1526" i="7" s="1"/>
  <c r="AA1525" i="7" s="1"/>
  <c r="AA1524" i="7" s="1"/>
  <c r="AA1523" i="7" s="1"/>
  <c r="AA1522" i="7" s="1"/>
  <c r="AA1521" i="7" s="1"/>
  <c r="AA1520" i="7" s="1"/>
  <c r="AA1519" i="7" s="1"/>
  <c r="AA1518" i="7" s="1"/>
  <c r="AA1517" i="7" s="1"/>
  <c r="AA1516" i="7" s="1"/>
  <c r="AA1515" i="7" s="1"/>
  <c r="AA1514" i="7" s="1"/>
  <c r="AA1513" i="7" s="1"/>
  <c r="AA1512" i="7" s="1"/>
  <c r="AA1511" i="7" s="1"/>
  <c r="AA1510" i="7" s="1"/>
  <c r="AA1509" i="7" s="1"/>
  <c r="AB1509" i="7" s="1"/>
  <c r="AB1510" i="7" s="1"/>
  <c r="AB1511" i="7" s="1"/>
  <c r="AB1512" i="7" s="1"/>
  <c r="AB1513" i="7" s="1"/>
  <c r="AB1514" i="7" s="1"/>
  <c r="AB1515" i="7" s="1"/>
  <c r="AB1516" i="7" s="1"/>
  <c r="AB1517" i="7" s="1"/>
  <c r="AB1518" i="7" s="1"/>
  <c r="AB1519" i="7" s="1"/>
  <c r="AB1520" i="7" s="1"/>
  <c r="AB1521" i="7" s="1"/>
  <c r="AB1522" i="7" s="1"/>
  <c r="AB1523" i="7" s="1"/>
  <c r="AB1524" i="7" s="1"/>
  <c r="AB1525" i="7" s="1"/>
  <c r="AB1526" i="7" s="1"/>
  <c r="AB1527" i="7" s="1"/>
  <c r="AB1528" i="7" s="1"/>
  <c r="AB1529" i="7" s="1"/>
  <c r="AB1530" i="7" s="1"/>
  <c r="AB1531" i="7" s="1"/>
  <c r="AB1532" i="7" s="1"/>
  <c r="AB1533" i="7" s="1"/>
  <c r="AB1534" i="7" s="1"/>
  <c r="AB1535" i="7" s="1"/>
  <c r="AB1536" i="7" s="1"/>
  <c r="AB1537" i="7" s="1"/>
  <c r="AB1538" i="7" s="1"/>
  <c r="AB1539" i="7" s="1"/>
  <c r="AB1540" i="7" s="1"/>
  <c r="AB1541" i="7" s="1"/>
  <c r="AB1542" i="7" s="1"/>
  <c r="AB1543" i="7"/>
  <c r="Z1545" i="7" l="1"/>
  <c r="Z1546" i="7" s="1"/>
  <c r="Z1547" i="7" s="1"/>
  <c r="Z1548" i="7" l="1"/>
  <c r="Z1549" i="7" s="1"/>
  <c r="Z1550" i="7" s="1"/>
  <c r="Z1551" i="7" s="1"/>
  <c r="Z1552" i="7" s="1"/>
  <c r="Z1553" i="7" s="1"/>
  <c r="Z1554" i="7" s="1"/>
  <c r="Z1555" i="7" s="1"/>
  <c r="Z1556" i="7" s="1"/>
  <c r="Z1557" i="7" s="1"/>
  <c r="Z1558" i="7" s="1"/>
  <c r="Z1559" i="7" s="1"/>
  <c r="Z1560" i="7" s="1"/>
  <c r="Z1561" i="7" l="1"/>
  <c r="Z1562" i="7" s="1"/>
  <c r="Z1563" i="7" s="1"/>
  <c r="Z1564" i="7" s="1"/>
  <c r="Z1565" i="7" s="1"/>
  <c r="Z1566" i="7" s="1"/>
  <c r="Z1567" i="7" s="1"/>
  <c r="Z1568" i="7" s="1"/>
  <c r="Z1569" i="7" s="1"/>
  <c r="Z1570" i="7" s="1"/>
  <c r="Z1571" i="7" s="1"/>
  <c r="Z1572" i="7" s="1"/>
  <c r="Z1573" i="7" s="1"/>
  <c r="Z1574" i="7" s="1"/>
  <c r="Z1575" i="7" s="1"/>
  <c r="Z1576" i="7" s="1"/>
  <c r="Z1577" i="7" l="1"/>
  <c r="Z1578" i="7" s="1"/>
  <c r="Z1579" i="7" l="1"/>
  <c r="Z1580" i="7" s="1"/>
  <c r="Z1581" i="7" s="1"/>
  <c r="Z1582" i="7" s="1"/>
  <c r="Z1583" i="7" s="1"/>
  <c r="Z1584" i="7" s="1"/>
  <c r="Z1585" i="7" l="1"/>
  <c r="Z1586" i="7" s="1"/>
  <c r="Z1587" i="7" s="1"/>
  <c r="Z1588" i="7" s="1"/>
  <c r="Z1589" i="7" s="1"/>
  <c r="Z1590" i="7" s="1"/>
  <c r="AB1584" i="7"/>
  <c r="AA1584" i="7"/>
  <c r="AA1583" i="7" s="1"/>
  <c r="AA1582" i="7" s="1"/>
  <c r="AA1581" i="7" s="1"/>
  <c r="AA1580" i="7" s="1"/>
  <c r="AA1579" i="7" s="1"/>
  <c r="AA1578" i="7" s="1"/>
  <c r="AA1577" i="7" s="1"/>
  <c r="AA1576" i="7" s="1"/>
  <c r="AA1575" i="7" s="1"/>
  <c r="AA1574" i="7" s="1"/>
  <c r="AA1573" i="7" s="1"/>
  <c r="AA1572" i="7" s="1"/>
  <c r="AA1571" i="7" s="1"/>
  <c r="AA1570" i="7" s="1"/>
  <c r="AA1569" i="7" s="1"/>
  <c r="AA1568" i="7" s="1"/>
  <c r="AA1567" i="7" s="1"/>
  <c r="AA1566" i="7" s="1"/>
  <c r="AA1565" i="7" s="1"/>
  <c r="AA1564" i="7" s="1"/>
  <c r="AA1563" i="7" s="1"/>
  <c r="AA1562" i="7" s="1"/>
  <c r="AA1561" i="7" s="1"/>
  <c r="AA1560" i="7" s="1"/>
  <c r="AA1559" i="7" s="1"/>
  <c r="AA1558" i="7" s="1"/>
  <c r="AA1557" i="7" s="1"/>
  <c r="AA1556" i="7" s="1"/>
  <c r="AA1555" i="7" s="1"/>
  <c r="AA1554" i="7" s="1"/>
  <c r="AA1553" i="7" s="1"/>
  <c r="AA1552" i="7" s="1"/>
  <c r="AA1551" i="7" s="1"/>
  <c r="AA1550" i="7" s="1"/>
  <c r="AA1549" i="7" s="1"/>
  <c r="AA1548" i="7" s="1"/>
  <c r="AA1547" i="7" s="1"/>
  <c r="AA1546" i="7" s="1"/>
  <c r="AA1545" i="7" s="1"/>
  <c r="AA1544" i="7" s="1"/>
  <c r="AB1544" i="7" s="1"/>
  <c r="AB1545" i="7" s="1"/>
  <c r="AB1546" i="7" s="1"/>
  <c r="AB1547" i="7" s="1"/>
  <c r="AB1548" i="7" s="1"/>
  <c r="AB1549" i="7" s="1"/>
  <c r="AB1550" i="7" s="1"/>
  <c r="AB1551" i="7" s="1"/>
  <c r="AB1552" i="7" s="1"/>
  <c r="AB1553" i="7" s="1"/>
  <c r="AB1554" i="7" s="1"/>
  <c r="AB1555" i="7" s="1"/>
  <c r="AB1556" i="7" s="1"/>
  <c r="AB1557" i="7" s="1"/>
  <c r="AB1558" i="7" s="1"/>
  <c r="AB1559" i="7" s="1"/>
  <c r="AB1560" i="7" s="1"/>
  <c r="AB1561" i="7" s="1"/>
  <c r="AB1562" i="7" s="1"/>
  <c r="AB1563" i="7" s="1"/>
  <c r="AB1564" i="7" s="1"/>
  <c r="AB1565" i="7" s="1"/>
  <c r="AB1566" i="7" s="1"/>
  <c r="AB1567" i="7" s="1"/>
  <c r="AB1568" i="7" s="1"/>
  <c r="AB1569" i="7" s="1"/>
  <c r="AB1570" i="7" s="1"/>
  <c r="AB1571" i="7" s="1"/>
  <c r="AB1572" i="7" s="1"/>
  <c r="AB1573" i="7" s="1"/>
  <c r="AB1574" i="7" s="1"/>
  <c r="AB1575" i="7" s="1"/>
  <c r="AB1576" i="7" s="1"/>
  <c r="AB1577" i="7" s="1"/>
  <c r="AB1578" i="7" s="1"/>
  <c r="AB1579" i="7" s="1"/>
  <c r="AB1580" i="7" s="1"/>
  <c r="AB1581" i="7" s="1"/>
  <c r="AB1582" i="7" s="1"/>
  <c r="AB1583" i="7" s="1"/>
  <c r="Z1591" i="7" l="1"/>
  <c r="Z1592" i="7" s="1"/>
  <c r="Z1593" i="7" s="1"/>
  <c r="Z1594" i="7" s="1"/>
  <c r="Z1595" i="7" s="1"/>
  <c r="Z1596" i="7" s="1"/>
  <c r="Z1597" i="7" s="1"/>
  <c r="Z1598" i="7" s="1"/>
  <c r="Z1599" i="7" s="1"/>
  <c r="Z1600" i="7" s="1"/>
  <c r="Z1601" i="7" s="1"/>
  <c r="Z1602" i="7" s="1"/>
  <c r="Z1603" i="7" s="1"/>
  <c r="Z1604" i="7" s="1"/>
  <c r="Z1605" i="7" s="1"/>
  <c r="Z1606" i="7" s="1"/>
  <c r="Z1607" i="7" s="1"/>
  <c r="Z1608" i="7" s="1"/>
  <c r="Z1609" i="7" s="1"/>
  <c r="Z1610" i="7" s="1"/>
  <c r="Z1611" i="7" s="1"/>
  <c r="Z1612" i="7" s="1"/>
  <c r="Z1613" i="7" s="1"/>
  <c r="Z1614" i="7" s="1"/>
  <c r="Z1615" i="7" s="1"/>
  <c r="Z1616" i="7" s="1"/>
  <c r="Z1617" i="7" s="1"/>
  <c r="Z1618" i="7" s="1"/>
  <c r="Z1619" i="7" l="1"/>
  <c r="Z1620" i="7" s="1"/>
  <c r="Z1621" i="7" l="1"/>
  <c r="Z1622" i="7" l="1"/>
  <c r="AA1621" i="7"/>
  <c r="AA1620" i="7" s="1"/>
  <c r="AA1619" i="7" s="1"/>
  <c r="AA1618" i="7" s="1"/>
  <c r="AA1617" i="7" s="1"/>
  <c r="AA1616" i="7" s="1"/>
  <c r="AA1615" i="7" s="1"/>
  <c r="AA1614" i="7" s="1"/>
  <c r="AA1613" i="7" s="1"/>
  <c r="AA1612" i="7" s="1"/>
  <c r="AA1611" i="7" s="1"/>
  <c r="AA1610" i="7" s="1"/>
  <c r="AA1609" i="7" s="1"/>
  <c r="AA1608" i="7" s="1"/>
  <c r="AA1607" i="7" s="1"/>
  <c r="AA1606" i="7" s="1"/>
  <c r="AA1605" i="7" s="1"/>
  <c r="AA1604" i="7" s="1"/>
  <c r="AA1603" i="7" s="1"/>
  <c r="AA1602" i="7" s="1"/>
  <c r="AA1601" i="7" s="1"/>
  <c r="AA1600" i="7" s="1"/>
  <c r="AA1599" i="7" s="1"/>
  <c r="AA1598" i="7" s="1"/>
  <c r="AA1597" i="7" s="1"/>
  <c r="AA1596" i="7" s="1"/>
  <c r="AA1595" i="7" s="1"/>
  <c r="AA1594" i="7" s="1"/>
  <c r="AA1593" i="7" s="1"/>
  <c r="AA1592" i="7" s="1"/>
  <c r="AA1591" i="7" s="1"/>
  <c r="AA1590" i="7" s="1"/>
  <c r="AA1589" i="7" s="1"/>
  <c r="AA1588" i="7" s="1"/>
  <c r="AA1587" i="7" s="1"/>
  <c r="AA1586" i="7" s="1"/>
  <c r="AA1585" i="7" s="1"/>
  <c r="AB1585" i="7" s="1"/>
  <c r="AB1586" i="7" s="1"/>
  <c r="AB1587" i="7" s="1"/>
  <c r="AB1588" i="7" s="1"/>
  <c r="AB1589" i="7" s="1"/>
  <c r="AB1590" i="7" s="1"/>
  <c r="AB1591" i="7" s="1"/>
  <c r="AB1592" i="7" s="1"/>
  <c r="AB1593" i="7" s="1"/>
  <c r="AB1594" i="7" s="1"/>
  <c r="AB1595" i="7" s="1"/>
  <c r="AB1596" i="7" s="1"/>
  <c r="AB1597" i="7" s="1"/>
  <c r="AB1598" i="7" s="1"/>
  <c r="AB1599" i="7" s="1"/>
  <c r="AB1600" i="7" s="1"/>
  <c r="AB1601" i="7" s="1"/>
  <c r="AB1602" i="7" s="1"/>
  <c r="AB1603" i="7" s="1"/>
  <c r="AB1604" i="7" s="1"/>
  <c r="AB1605" i="7" s="1"/>
  <c r="AB1606" i="7" s="1"/>
  <c r="AB1607" i="7" s="1"/>
  <c r="AB1608" i="7" s="1"/>
  <c r="AB1609" i="7" s="1"/>
  <c r="AB1610" i="7" s="1"/>
  <c r="AB1611" i="7" s="1"/>
  <c r="AB1612" i="7" s="1"/>
  <c r="AB1613" i="7" s="1"/>
  <c r="AB1614" i="7" s="1"/>
  <c r="AB1615" i="7" s="1"/>
  <c r="AB1616" i="7" s="1"/>
  <c r="AB1617" i="7" s="1"/>
  <c r="AB1618" i="7" s="1"/>
  <c r="AB1619" i="7" s="1"/>
  <c r="AB1620" i="7" s="1"/>
  <c r="AB1621" i="7"/>
  <c r="Z1623" i="7" l="1"/>
  <c r="Z1624" i="7" l="1"/>
  <c r="Z1625" i="7" s="1"/>
  <c r="Z1626" i="7" s="1"/>
  <c r="Z1627" i="7" s="1"/>
  <c r="Z1628" i="7" s="1"/>
  <c r="Z1629" i="7" s="1"/>
  <c r="Z1630" i="7" s="1"/>
  <c r="Z1631" i="7" s="1"/>
  <c r="Z1632" i="7" s="1"/>
  <c r="Z1633" i="7" s="1"/>
  <c r="Z1634" i="7" s="1"/>
  <c r="Z1635" i="7" s="1"/>
  <c r="Z1636" i="7" s="1"/>
  <c r="Z1637" i="7" s="1"/>
  <c r="Z1638" i="7" s="1"/>
  <c r="Z1639" i="7" s="1"/>
  <c r="Z1640" i="7" s="1"/>
  <c r="Z1641" i="7" s="1"/>
  <c r="Z1642" i="7" s="1"/>
  <c r="Z1643" i="7" s="1"/>
  <c r="Z1644" i="7" s="1"/>
  <c r="Z1645" i="7" s="1"/>
  <c r="Z1646" i="7" s="1"/>
  <c r="Z1647" i="7" l="1"/>
  <c r="Z1648" i="7" s="1"/>
  <c r="Z1649" i="7" s="1"/>
  <c r="Z1650" i="7" s="1"/>
  <c r="Z1651" i="7" s="1"/>
  <c r="Z1652" i="7" s="1"/>
  <c r="Z1653" i="7" s="1"/>
  <c r="Z1654" i="7" s="1"/>
  <c r="Z1655" i="7" s="1"/>
  <c r="Z1656" i="7" s="1"/>
  <c r="Z1657" i="7" l="1"/>
  <c r="Z1658" i="7" s="1"/>
  <c r="Z1659" i="7" l="1"/>
  <c r="Z1660" i="7" s="1"/>
  <c r="Z1661" i="7" l="1"/>
  <c r="Z1662" i="7" l="1"/>
  <c r="AA1661" i="7"/>
  <c r="AA1660" i="7" s="1"/>
  <c r="AA1659" i="7" s="1"/>
  <c r="AA1658" i="7" s="1"/>
  <c r="AA1657" i="7" s="1"/>
  <c r="AA1656" i="7" s="1"/>
  <c r="AA1655" i="7" s="1"/>
  <c r="AA1654" i="7" s="1"/>
  <c r="AA1653" i="7" s="1"/>
  <c r="AA1652" i="7" s="1"/>
  <c r="AA1651" i="7" s="1"/>
  <c r="AA1650" i="7" s="1"/>
  <c r="AA1649" i="7" s="1"/>
  <c r="AA1648" i="7" s="1"/>
  <c r="AA1647" i="7" s="1"/>
  <c r="AA1646" i="7" s="1"/>
  <c r="AA1645" i="7" s="1"/>
  <c r="AA1644" i="7" s="1"/>
  <c r="AA1643" i="7" s="1"/>
  <c r="AA1642" i="7" s="1"/>
  <c r="AA1641" i="7" s="1"/>
  <c r="AA1640" i="7" s="1"/>
  <c r="AA1639" i="7" s="1"/>
  <c r="AA1638" i="7" s="1"/>
  <c r="AA1637" i="7" s="1"/>
  <c r="AA1636" i="7" s="1"/>
  <c r="AA1635" i="7" s="1"/>
  <c r="AA1634" i="7" s="1"/>
  <c r="AA1633" i="7" s="1"/>
  <c r="AA1632" i="7" s="1"/>
  <c r="AA1631" i="7" s="1"/>
  <c r="AA1630" i="7" s="1"/>
  <c r="AA1629" i="7" s="1"/>
  <c r="AA1628" i="7" s="1"/>
  <c r="AA1627" i="7" s="1"/>
  <c r="AA1626" i="7" s="1"/>
  <c r="AA1625" i="7" s="1"/>
  <c r="AA1624" i="7" s="1"/>
  <c r="AA1623" i="7" s="1"/>
  <c r="AA1622" i="7" s="1"/>
  <c r="AB1622" i="7" s="1"/>
  <c r="AB1623" i="7" s="1"/>
  <c r="AB1624" i="7" s="1"/>
  <c r="AB1625" i="7" s="1"/>
  <c r="AB1626" i="7" s="1"/>
  <c r="AB1627" i="7" s="1"/>
  <c r="AB1628" i="7" s="1"/>
  <c r="AB1629" i="7" s="1"/>
  <c r="AB1630" i="7" s="1"/>
  <c r="AB1631" i="7" s="1"/>
  <c r="AB1632" i="7" s="1"/>
  <c r="AB1633" i="7" s="1"/>
  <c r="AB1634" i="7" s="1"/>
  <c r="AB1635" i="7" s="1"/>
  <c r="AB1636" i="7" s="1"/>
  <c r="AB1637" i="7" s="1"/>
  <c r="AB1638" i="7" s="1"/>
  <c r="AB1639" i="7" s="1"/>
  <c r="AB1640" i="7" s="1"/>
  <c r="AB1641" i="7" s="1"/>
  <c r="AB1642" i="7" s="1"/>
  <c r="AB1643" i="7" s="1"/>
  <c r="AB1644" i="7" s="1"/>
  <c r="AB1645" i="7" s="1"/>
  <c r="AB1646" i="7" s="1"/>
  <c r="AB1647" i="7" s="1"/>
  <c r="AB1648" i="7" s="1"/>
  <c r="AB1649" i="7" s="1"/>
  <c r="AB1650" i="7" s="1"/>
  <c r="AB1651" i="7" s="1"/>
  <c r="AB1652" i="7" s="1"/>
  <c r="AB1653" i="7" s="1"/>
  <c r="AB1654" i="7" s="1"/>
  <c r="AB1655" i="7" s="1"/>
  <c r="AB1656" i="7" s="1"/>
  <c r="AB1657" i="7" s="1"/>
  <c r="AB1658" i="7" s="1"/>
  <c r="AB1659" i="7" s="1"/>
  <c r="AB1660" i="7" s="1"/>
  <c r="AB1661" i="7"/>
  <c r="Z1663" i="7" l="1"/>
  <c r="Z1664" i="7" s="1"/>
  <c r="Z1665" i="7" s="1"/>
  <c r="Z1666" i="7" s="1"/>
  <c r="Z1667" i="7" s="1"/>
  <c r="Z1668" i="7" l="1"/>
  <c r="Z1669" i="7" l="1"/>
  <c r="Z1670" i="7" s="1"/>
  <c r="Z1671" i="7" s="1"/>
  <c r="Z1672" i="7" s="1"/>
  <c r="Z1673" i="7" s="1"/>
  <c r="Z1674" i="7" s="1"/>
  <c r="Z1675" i="7" s="1"/>
  <c r="Z1676" i="7" s="1"/>
  <c r="Z1677" i="7" s="1"/>
  <c r="Z1678" i="7" s="1"/>
  <c r="Z1679" i="7" s="1"/>
  <c r="Z1680" i="7" s="1"/>
  <c r="Z1681" i="7" s="1"/>
  <c r="Z1682" i="7" s="1"/>
  <c r="Z1683" i="7" s="1"/>
  <c r="Z1684" i="7" s="1"/>
  <c r="Z1685" i="7" l="1"/>
  <c r="Z1686" i="7" s="1"/>
  <c r="Z1687" i="7" s="1"/>
  <c r="Z1688" i="7" s="1"/>
  <c r="Z1689" i="7" s="1"/>
  <c r="Z1690" i="7" s="1"/>
  <c r="Z1691" i="7" s="1"/>
  <c r="Z1692" i="7" s="1"/>
  <c r="Z1693" i="7" s="1"/>
  <c r="Z1694" i="7" s="1"/>
  <c r="Z1695" i="7" s="1"/>
  <c r="Z1696" i="7" s="1"/>
  <c r="Z1697" i="7" s="1"/>
  <c r="Z1698" i="7" s="1"/>
  <c r="Z1699" i="7" s="1"/>
  <c r="Z1700" i="7" s="1"/>
  <c r="Z1701" i="7" l="1"/>
  <c r="Z1702" i="7" l="1"/>
  <c r="AB1701" i="7"/>
  <c r="AA1701" i="7"/>
  <c r="AA1700" i="7" s="1"/>
  <c r="AA1699" i="7" s="1"/>
  <c r="AA1698" i="7" s="1"/>
  <c r="AA1697" i="7" s="1"/>
  <c r="AA1696" i="7" s="1"/>
  <c r="AA1695" i="7" s="1"/>
  <c r="AA1694" i="7" s="1"/>
  <c r="AA1693" i="7" s="1"/>
  <c r="AA1692" i="7" s="1"/>
  <c r="AA1691" i="7" s="1"/>
  <c r="AA1690" i="7" s="1"/>
  <c r="AA1689" i="7" s="1"/>
  <c r="AA1688" i="7" s="1"/>
  <c r="AA1687" i="7" s="1"/>
  <c r="AA1686" i="7" s="1"/>
  <c r="AA1685" i="7" s="1"/>
  <c r="AA1684" i="7" s="1"/>
  <c r="AA1683" i="7" s="1"/>
  <c r="AA1682" i="7" s="1"/>
  <c r="AA1681" i="7" s="1"/>
  <c r="AA1680" i="7" s="1"/>
  <c r="AA1679" i="7" s="1"/>
  <c r="AA1678" i="7" s="1"/>
  <c r="AA1677" i="7" s="1"/>
  <c r="AA1676" i="7" s="1"/>
  <c r="AA1675" i="7" s="1"/>
  <c r="AA1674" i="7" s="1"/>
  <c r="AA1673" i="7" s="1"/>
  <c r="AA1672" i="7" s="1"/>
  <c r="AA1671" i="7" s="1"/>
  <c r="AA1670" i="7" s="1"/>
  <c r="AA1669" i="7" s="1"/>
  <c r="AA1668" i="7" s="1"/>
  <c r="AA1667" i="7" s="1"/>
  <c r="AA1666" i="7" s="1"/>
  <c r="AA1665" i="7" s="1"/>
  <c r="AA1664" i="7" s="1"/>
  <c r="AA1663" i="7" s="1"/>
  <c r="AA1662" i="7" s="1"/>
  <c r="AB1662" i="7" s="1"/>
  <c r="AB1663" i="7" s="1"/>
  <c r="AB1664" i="7" s="1"/>
  <c r="AB1665" i="7" s="1"/>
  <c r="AB1666" i="7" s="1"/>
  <c r="AB1667" i="7" s="1"/>
  <c r="AB1668" i="7" s="1"/>
  <c r="AB1669" i="7" s="1"/>
  <c r="AB1670" i="7" s="1"/>
  <c r="AB1671" i="7" s="1"/>
  <c r="AB1672" i="7" s="1"/>
  <c r="AB1673" i="7" s="1"/>
  <c r="AB1674" i="7" s="1"/>
  <c r="AB1675" i="7" s="1"/>
  <c r="AB1676" i="7" s="1"/>
  <c r="AB1677" i="7" s="1"/>
  <c r="AB1678" i="7" s="1"/>
  <c r="AB1679" i="7" s="1"/>
  <c r="AB1680" i="7" s="1"/>
  <c r="AB1681" i="7" s="1"/>
  <c r="AB1682" i="7" s="1"/>
  <c r="AB1683" i="7" s="1"/>
  <c r="AB1684" i="7" s="1"/>
  <c r="AB1685" i="7" s="1"/>
  <c r="AB1686" i="7" s="1"/>
  <c r="AB1687" i="7" s="1"/>
  <c r="AB1688" i="7" s="1"/>
  <c r="AB1689" i="7" s="1"/>
  <c r="AB1690" i="7" s="1"/>
  <c r="AB1691" i="7" s="1"/>
  <c r="AB1692" i="7" s="1"/>
  <c r="AB1693" i="7" s="1"/>
  <c r="AB1694" i="7" s="1"/>
  <c r="AB1695" i="7" s="1"/>
  <c r="AB1696" i="7" s="1"/>
  <c r="AB1697" i="7" s="1"/>
  <c r="AB1698" i="7" s="1"/>
  <c r="AB1699" i="7" s="1"/>
  <c r="AB1700" i="7" s="1"/>
  <c r="Z1703" i="7" l="1"/>
  <c r="Z1704" i="7" l="1"/>
  <c r="Z1705" i="7" s="1"/>
  <c r="Z1706" i="7" s="1"/>
  <c r="Z1707" i="7" s="1"/>
  <c r="Z1708" i="7" s="1"/>
  <c r="Z1709" i="7" l="1"/>
  <c r="Z1710" i="7" s="1"/>
  <c r="Z1711" i="7" s="1"/>
  <c r="Z1712" i="7" s="1"/>
  <c r="Z1713" i="7" s="1"/>
  <c r="Z1714" i="7" s="1"/>
  <c r="Z1715" i="7" l="1"/>
  <c r="Z1716" i="7" s="1"/>
  <c r="Z1717" i="7" s="1"/>
  <c r="Z1718" i="7" s="1"/>
  <c r="Z1719" i="7" s="1"/>
  <c r="Z1720" i="7" s="1"/>
  <c r="Z1721" i="7" s="1"/>
  <c r="Z1722" i="7" s="1"/>
  <c r="Z1723" i="7" s="1"/>
  <c r="Z1724" i="7" s="1"/>
  <c r="Z1725" i="7" s="1"/>
  <c r="Z1726" i="7" s="1"/>
  <c r="Z1727" i="7" s="1"/>
  <c r="Z1728" i="7" s="1"/>
  <c r="Z1729" i="7" s="1"/>
  <c r="Z1730" i="7" s="1"/>
  <c r="Z1731" i="7" l="1"/>
  <c r="Z1732" i="7" s="1"/>
  <c r="Z1733" i="7" s="1"/>
  <c r="Z1734" i="7" s="1"/>
  <c r="Z1735" i="7" s="1"/>
  <c r="Z1736" i="7" s="1"/>
  <c r="Z1737" i="7" s="1"/>
  <c r="Z1738" i="7" s="1"/>
  <c r="Z1739" i="7" s="1"/>
  <c r="Z1740" i="7" s="1"/>
  <c r="Z1741" i="7" s="1"/>
  <c r="Z1742" i="7" s="1"/>
  <c r="Z1743" i="7" s="1"/>
  <c r="Z1744" i="7" s="1"/>
  <c r="Z1745" i="7" s="1"/>
  <c r="Z1746" i="7" s="1"/>
  <c r="Z1747" i="7" l="1"/>
  <c r="AA1746" i="7"/>
  <c r="AA1745" i="7" s="1"/>
  <c r="AA1744" i="7" s="1"/>
  <c r="AA1743" i="7" s="1"/>
  <c r="AA1742" i="7" s="1"/>
  <c r="AA1741" i="7" s="1"/>
  <c r="AA1740" i="7" s="1"/>
  <c r="AA1739" i="7" s="1"/>
  <c r="AA1738" i="7" s="1"/>
  <c r="AA1737" i="7" s="1"/>
  <c r="AA1736" i="7" s="1"/>
  <c r="AA1735" i="7" s="1"/>
  <c r="AA1734" i="7" s="1"/>
  <c r="AA1733" i="7" s="1"/>
  <c r="AA1732" i="7" s="1"/>
  <c r="AA1731" i="7" s="1"/>
  <c r="AA1730" i="7" s="1"/>
  <c r="AA1729" i="7" s="1"/>
  <c r="AA1728" i="7" s="1"/>
  <c r="AA1727" i="7" s="1"/>
  <c r="AA1726" i="7" s="1"/>
  <c r="AA1725" i="7" s="1"/>
  <c r="AA1724" i="7" s="1"/>
  <c r="AA1723" i="7" s="1"/>
  <c r="AA1722" i="7" s="1"/>
  <c r="AA1721" i="7" s="1"/>
  <c r="AA1720" i="7" s="1"/>
  <c r="AA1719" i="7" s="1"/>
  <c r="AA1718" i="7" s="1"/>
  <c r="AA1717" i="7" s="1"/>
  <c r="AA1716" i="7" s="1"/>
  <c r="AA1715" i="7" s="1"/>
  <c r="AA1714" i="7" s="1"/>
  <c r="AA1713" i="7" s="1"/>
  <c r="AA1712" i="7" s="1"/>
  <c r="AA1711" i="7" s="1"/>
  <c r="AA1710" i="7" s="1"/>
  <c r="AA1709" i="7" s="1"/>
  <c r="AA1708" i="7" s="1"/>
  <c r="AA1707" i="7" s="1"/>
  <c r="AA1706" i="7" s="1"/>
  <c r="AA1705" i="7" s="1"/>
  <c r="AA1704" i="7" s="1"/>
  <c r="AA1703" i="7" s="1"/>
  <c r="AA1702" i="7" s="1"/>
  <c r="AB1702" i="7" s="1"/>
  <c r="AB1703" i="7" s="1"/>
  <c r="AB1704" i="7" s="1"/>
  <c r="AB1705" i="7" s="1"/>
  <c r="AB1706" i="7" s="1"/>
  <c r="AB1707" i="7" s="1"/>
  <c r="AB1708" i="7" s="1"/>
  <c r="AB1709" i="7" s="1"/>
  <c r="AB1710" i="7" s="1"/>
  <c r="AB1711" i="7" s="1"/>
  <c r="AB1712" i="7" s="1"/>
  <c r="AB1713" i="7" s="1"/>
  <c r="AB1714" i="7" s="1"/>
  <c r="AB1715" i="7" s="1"/>
  <c r="AB1716" i="7" s="1"/>
  <c r="AB1717" i="7" s="1"/>
  <c r="AB1718" i="7" s="1"/>
  <c r="AB1719" i="7" s="1"/>
  <c r="AB1720" i="7" s="1"/>
  <c r="AB1721" i="7" s="1"/>
  <c r="AB1722" i="7" s="1"/>
  <c r="AB1723" i="7" s="1"/>
  <c r="AB1724" i="7" s="1"/>
  <c r="AB1725" i="7" s="1"/>
  <c r="AB1726" i="7" s="1"/>
  <c r="AB1727" i="7" s="1"/>
  <c r="AB1728" i="7" s="1"/>
  <c r="AB1729" i="7" s="1"/>
  <c r="AB1730" i="7" s="1"/>
  <c r="AB1731" i="7" s="1"/>
  <c r="AB1732" i="7" s="1"/>
  <c r="AB1733" i="7" s="1"/>
  <c r="AB1734" i="7" s="1"/>
  <c r="AB1735" i="7" s="1"/>
  <c r="AB1736" i="7" s="1"/>
  <c r="AB1737" i="7" s="1"/>
  <c r="AB1738" i="7" s="1"/>
  <c r="AB1739" i="7" s="1"/>
  <c r="AB1740" i="7" s="1"/>
  <c r="AB1741" i="7" s="1"/>
  <c r="AB1742" i="7" s="1"/>
  <c r="AB1743" i="7" s="1"/>
  <c r="AB1744" i="7" s="1"/>
  <c r="AB1745" i="7" s="1"/>
  <c r="AB1746" i="7" s="1"/>
  <c r="AB1747" i="7" s="1"/>
  <c r="Z1748" i="7" l="1"/>
  <c r="AA1747" i="7"/>
  <c r="Z1749" i="7" l="1"/>
  <c r="Z1750" i="7" s="1"/>
  <c r="AB1748" i="7"/>
  <c r="AA1748" i="7"/>
  <c r="Z1751" i="7" l="1"/>
  <c r="Z1752" i="7" s="1"/>
  <c r="Z1753" i="7" s="1"/>
  <c r="Z1754" i="7" s="1"/>
  <c r="Z1755" i="7" l="1"/>
  <c r="Z1756" i="7" s="1"/>
  <c r="Z1757" i="7" s="1"/>
  <c r="Z1758" i="7" s="1"/>
  <c r="Z1759" i="7" s="1"/>
  <c r="Z1760" i="7" s="1"/>
  <c r="Z1761" i="7" s="1"/>
  <c r="Z1762" i="7" s="1"/>
  <c r="Z1763" i="7" s="1"/>
  <c r="Z1764" i="7" s="1"/>
  <c r="Z1765" i="7" s="1"/>
  <c r="Z1766" i="7" s="1"/>
  <c r="Z1767" i="7" s="1"/>
  <c r="Z1768" i="7" s="1"/>
  <c r="Z1769" i="7" s="1"/>
  <c r="Z1770" i="7" s="1"/>
  <c r="Z1771" i="7" l="1"/>
  <c r="Z1772" i="7" s="1"/>
  <c r="Z1773" i="7" s="1"/>
  <c r="Z1774" i="7" s="1"/>
  <c r="Z1775" i="7" s="1"/>
  <c r="Z1776" i="7" s="1"/>
  <c r="Z1777" i="7" l="1"/>
  <c r="Z1778" i="7" s="1"/>
  <c r="Z1779" i="7" l="1"/>
  <c r="Z1780" i="7" s="1"/>
  <c r="Z1781" i="7" l="1"/>
  <c r="Z1782" i="7" s="1"/>
  <c r="Z1783" i="7" l="1"/>
  <c r="AA1782" i="7"/>
  <c r="AA1781" i="7" s="1"/>
  <c r="AA1780" i="7" s="1"/>
  <c r="AA1779" i="7" s="1"/>
  <c r="AA1778" i="7" s="1"/>
  <c r="AA1777" i="7" s="1"/>
  <c r="AA1776" i="7" s="1"/>
  <c r="AA1775" i="7" s="1"/>
  <c r="AA1774" i="7" s="1"/>
  <c r="AA1773" i="7" s="1"/>
  <c r="AA1772" i="7" s="1"/>
  <c r="AA1771" i="7" s="1"/>
  <c r="AA1770" i="7" s="1"/>
  <c r="AA1769" i="7" s="1"/>
  <c r="AA1768" i="7" s="1"/>
  <c r="AA1767" i="7" s="1"/>
  <c r="AA1766" i="7" s="1"/>
  <c r="AA1765" i="7" s="1"/>
  <c r="AA1764" i="7" s="1"/>
  <c r="AA1763" i="7" s="1"/>
  <c r="AA1762" i="7" s="1"/>
  <c r="AA1761" i="7" s="1"/>
  <c r="AA1760" i="7" s="1"/>
  <c r="AA1759" i="7" s="1"/>
  <c r="AA1758" i="7" s="1"/>
  <c r="AA1757" i="7" s="1"/>
  <c r="AA1756" i="7" s="1"/>
  <c r="AA1755" i="7" s="1"/>
  <c r="AA1754" i="7" s="1"/>
  <c r="AA1753" i="7" s="1"/>
  <c r="AA1752" i="7" s="1"/>
  <c r="AA1751" i="7" s="1"/>
  <c r="AA1750" i="7" s="1"/>
  <c r="AA1749" i="7" s="1"/>
  <c r="AB1749" i="7" s="1"/>
  <c r="AB1750" i="7" s="1"/>
  <c r="AB1751" i="7" s="1"/>
  <c r="AB1752" i="7" s="1"/>
  <c r="AB1753" i="7" s="1"/>
  <c r="AB1754" i="7" s="1"/>
  <c r="AB1755" i="7" s="1"/>
  <c r="AB1756" i="7" s="1"/>
  <c r="AB1757" i="7" s="1"/>
  <c r="AB1758" i="7" s="1"/>
  <c r="AB1759" i="7" s="1"/>
  <c r="AB1760" i="7" s="1"/>
  <c r="AB1761" i="7" s="1"/>
  <c r="AB1762" i="7" s="1"/>
  <c r="AB1763" i="7" s="1"/>
  <c r="AB1764" i="7" s="1"/>
  <c r="AB1765" i="7" s="1"/>
  <c r="AB1766" i="7" s="1"/>
  <c r="AB1767" i="7" s="1"/>
  <c r="AB1768" i="7" s="1"/>
  <c r="AB1769" i="7" s="1"/>
  <c r="AB1770" i="7" s="1"/>
  <c r="AB1771" i="7" s="1"/>
  <c r="AB1772" i="7" s="1"/>
  <c r="AB1773" i="7" s="1"/>
  <c r="AB1774" i="7" s="1"/>
  <c r="AB1775" i="7" s="1"/>
  <c r="AB1776" i="7" s="1"/>
  <c r="AB1777" i="7" s="1"/>
  <c r="AB1778" i="7" s="1"/>
  <c r="AB1779" i="7" s="1"/>
  <c r="AB1780" i="7" s="1"/>
  <c r="AB1781" i="7" s="1"/>
  <c r="AB1782" i="7" s="1"/>
  <c r="AB1783" i="7" s="1"/>
  <c r="Z1784" i="7" l="1"/>
  <c r="AA1783" i="7"/>
  <c r="Z1785" i="7" l="1"/>
  <c r="Z1786" i="7" s="1"/>
  <c r="AA1784" i="7"/>
  <c r="AB1784" i="7"/>
  <c r="Z1787" i="7" l="1"/>
  <c r="Z1788" i="7" s="1"/>
  <c r="Z1789" i="7" s="1"/>
  <c r="Z1790" i="7" s="1"/>
  <c r="Z1791" i="7" s="1"/>
  <c r="Z1792" i="7" s="1"/>
  <c r="Z1793" i="7" s="1"/>
  <c r="Z1794" i="7" s="1"/>
  <c r="Z1795" i="7" s="1"/>
  <c r="Z1796" i="7" s="1"/>
  <c r="Z1797" i="7" s="1"/>
  <c r="Z1798" i="7" s="1"/>
  <c r="Z1799" i="7" s="1"/>
  <c r="Z1800" i="7" s="1"/>
  <c r="Z1801" i="7" s="1"/>
  <c r="Z1802" i="7" s="1"/>
  <c r="Z1803" i="7" s="1"/>
  <c r="Z1804" i="7" s="1"/>
  <c r="Z1805" i="7" s="1"/>
  <c r="Z1806" i="7" s="1"/>
  <c r="Z1807" i="7" s="1"/>
  <c r="Z1808" i="7" s="1"/>
  <c r="Z1809" i="7" s="1"/>
  <c r="Z1810" i="7" s="1"/>
  <c r="Z1811" i="7" s="1"/>
  <c r="Z1812" i="7" l="1"/>
  <c r="Z1813" i="7" l="1"/>
  <c r="AA1812" i="7"/>
  <c r="AA1811" i="7" s="1"/>
  <c r="AA1810" i="7" s="1"/>
  <c r="AA1809" i="7" s="1"/>
  <c r="AA1808" i="7" s="1"/>
  <c r="AA1807" i="7" s="1"/>
  <c r="AA1806" i="7" s="1"/>
  <c r="AA1805" i="7" s="1"/>
  <c r="AA1804" i="7" s="1"/>
  <c r="AA1803" i="7" s="1"/>
  <c r="AA1802" i="7" s="1"/>
  <c r="AA1801" i="7" s="1"/>
  <c r="AA1800" i="7" s="1"/>
  <c r="AA1799" i="7" s="1"/>
  <c r="AA1798" i="7" s="1"/>
  <c r="AA1797" i="7" s="1"/>
  <c r="AA1796" i="7" s="1"/>
  <c r="AA1795" i="7" s="1"/>
  <c r="AA1794" i="7" s="1"/>
  <c r="AA1793" i="7" s="1"/>
  <c r="AA1792" i="7" s="1"/>
  <c r="AA1791" i="7" s="1"/>
  <c r="AA1790" i="7" s="1"/>
  <c r="AA1789" i="7" s="1"/>
  <c r="AA1788" i="7" s="1"/>
  <c r="AA1787" i="7" s="1"/>
  <c r="AA1786" i="7" s="1"/>
  <c r="AA1785" i="7" s="1"/>
  <c r="AB1785" i="7" s="1"/>
  <c r="AB1786" i="7" s="1"/>
  <c r="AB1787" i="7" s="1"/>
  <c r="AB1788" i="7" s="1"/>
  <c r="AB1789" i="7" s="1"/>
  <c r="AB1790" i="7" s="1"/>
  <c r="AB1791" i="7" s="1"/>
  <c r="AB1792" i="7" s="1"/>
  <c r="AB1793" i="7" s="1"/>
  <c r="AB1794" i="7" s="1"/>
  <c r="AB1795" i="7" s="1"/>
  <c r="AB1796" i="7" s="1"/>
  <c r="AB1797" i="7" s="1"/>
  <c r="AB1798" i="7" s="1"/>
  <c r="AB1799" i="7" s="1"/>
  <c r="AB1800" i="7" s="1"/>
  <c r="AB1801" i="7" s="1"/>
  <c r="AB1802" i="7" s="1"/>
  <c r="AB1803" i="7" s="1"/>
  <c r="AB1804" i="7" s="1"/>
  <c r="AB1805" i="7" s="1"/>
  <c r="AB1806" i="7" s="1"/>
  <c r="AB1807" i="7" s="1"/>
  <c r="AB1808" i="7" s="1"/>
  <c r="AB1809" i="7" s="1"/>
  <c r="AB1810" i="7" s="1"/>
  <c r="AB1811" i="7" s="1"/>
  <c r="AB1812" i="7" s="1"/>
  <c r="AB1813" i="7" s="1"/>
  <c r="Z1814" i="7" l="1"/>
  <c r="AA1813" i="7"/>
  <c r="Z1815" i="7" l="1"/>
  <c r="AA1814" i="7"/>
  <c r="AB1814" i="7"/>
  <c r="AB1815" i="7" s="1"/>
  <c r="Z1816" i="7" l="1"/>
  <c r="AB1816" i="7" s="1"/>
  <c r="AA1815" i="7"/>
  <c r="Z1817" i="7" l="1"/>
  <c r="AB1817" i="7" s="1"/>
  <c r="AA1816" i="7"/>
  <c r="Z1818" i="7" l="1"/>
  <c r="AA1817" i="7"/>
  <c r="Z1819" i="7" l="1"/>
  <c r="AA1818" i="7"/>
  <c r="AB1818" i="7"/>
  <c r="Z1820" i="7" l="1"/>
  <c r="AB1819" i="7"/>
  <c r="AA1819" i="7"/>
  <c r="Z1821" i="7" l="1"/>
  <c r="Z1822" i="7" s="1"/>
  <c r="Z1823" i="7" s="1"/>
  <c r="Z1824" i="7" s="1"/>
  <c r="Z1825" i="7" s="1"/>
  <c r="Z1826" i="7" s="1"/>
  <c r="Z1827" i="7" s="1"/>
  <c r="Z1828" i="7" s="1"/>
  <c r="Z1829" i="7" s="1"/>
  <c r="Z1830" i="7" s="1"/>
  <c r="Z1831" i="7" s="1"/>
  <c r="Z1832" i="7" s="1"/>
  <c r="Z1833" i="7" s="1"/>
  <c r="Z1834" i="7" s="1"/>
  <c r="Z1835" i="7" s="1"/>
  <c r="Z1836" i="7" s="1"/>
  <c r="Z1837" i="7" s="1"/>
  <c r="Z1838" i="7" s="1"/>
  <c r="Z1839" i="7" s="1"/>
  <c r="Z1840" i="7" s="1"/>
  <c r="Z1841" i="7" s="1"/>
  <c r="Z1842" i="7" s="1"/>
  <c r="Z1843" i="7" l="1"/>
  <c r="Z1844" i="7" l="1"/>
  <c r="Z1845" i="7" s="1"/>
  <c r="AA1843" i="7"/>
  <c r="AA1842" i="7" s="1"/>
  <c r="AA1841" i="7" s="1"/>
  <c r="AA1840" i="7" s="1"/>
  <c r="AA1839" i="7" s="1"/>
  <c r="AA1838" i="7" s="1"/>
  <c r="AA1837" i="7" s="1"/>
  <c r="AA1836" i="7" s="1"/>
  <c r="AA1835" i="7" s="1"/>
  <c r="AA1834" i="7" s="1"/>
  <c r="AA1833" i="7" s="1"/>
  <c r="AA1832" i="7" s="1"/>
  <c r="AA1831" i="7" s="1"/>
  <c r="AA1830" i="7" s="1"/>
  <c r="AA1829" i="7" s="1"/>
  <c r="AA1828" i="7" s="1"/>
  <c r="AA1827" i="7" s="1"/>
  <c r="AA1826" i="7" s="1"/>
  <c r="AA1825" i="7" s="1"/>
  <c r="AA1824" i="7" s="1"/>
  <c r="AA1823" i="7" s="1"/>
  <c r="AA1822" i="7" s="1"/>
  <c r="AA1821" i="7" s="1"/>
  <c r="AA1820" i="7" s="1"/>
  <c r="AB1820" i="7" s="1"/>
  <c r="AB1821" i="7" s="1"/>
  <c r="AB1822" i="7" s="1"/>
  <c r="AB1823" i="7" s="1"/>
  <c r="AB1824" i="7" s="1"/>
  <c r="AB1825" i="7" s="1"/>
  <c r="AB1826" i="7" s="1"/>
  <c r="AB1827" i="7" s="1"/>
  <c r="AB1828" i="7" s="1"/>
  <c r="AB1829" i="7" s="1"/>
  <c r="AB1830" i="7" s="1"/>
  <c r="AB1831" i="7" s="1"/>
  <c r="AB1832" i="7" s="1"/>
  <c r="AB1833" i="7" s="1"/>
  <c r="AB1834" i="7" s="1"/>
  <c r="AB1835" i="7" s="1"/>
  <c r="AB1836" i="7" s="1"/>
  <c r="AB1837" i="7" s="1"/>
  <c r="AB1838" i="7" s="1"/>
  <c r="AB1839" i="7" s="1"/>
  <c r="AB1840" i="7" s="1"/>
  <c r="AB1841" i="7" s="1"/>
  <c r="AB1842" i="7" s="1"/>
  <c r="AB1843" i="7" s="1"/>
  <c r="AB1844" i="7" s="1"/>
  <c r="AB1845" i="7" s="1"/>
  <c r="Z1846" i="7" l="1"/>
  <c r="AA1845" i="7"/>
  <c r="Z1847" i="7" l="1"/>
  <c r="AA1846" i="7"/>
  <c r="AB1846" i="7"/>
  <c r="AB1847" i="7" s="1"/>
  <c r="Z1848" i="7" l="1"/>
  <c r="AA1847" i="7"/>
  <c r="Z1849" i="7" l="1"/>
  <c r="Z1850" i="7" s="1"/>
  <c r="Z1851" i="7" s="1"/>
  <c r="Z1852" i="7" s="1"/>
  <c r="Z1853" i="7" s="1"/>
  <c r="Z1854" i="7" s="1"/>
  <c r="Z1855" i="7" s="1"/>
  <c r="Z1856" i="7" s="1"/>
  <c r="Z1857" i="7" s="1"/>
  <c r="Z1858" i="7" s="1"/>
  <c r="Z1859" i="7" s="1"/>
  <c r="Z1860" i="7" s="1"/>
  <c r="Z1861" i="7" s="1"/>
  <c r="Z1862" i="7" s="1"/>
  <c r="Z1863" i="7" s="1"/>
  <c r="Z1864" i="7" s="1"/>
  <c r="Z1865" i="7" s="1"/>
  <c r="Z1866" i="7" s="1"/>
  <c r="Z1867" i="7" s="1"/>
  <c r="Z1868" i="7" s="1"/>
  <c r="Z1869" i="7" s="1"/>
  <c r="Z1870" i="7" s="1"/>
  <c r="AA1848" i="7"/>
  <c r="AB1848" i="7"/>
  <c r="Z1871" i="7" l="1"/>
  <c r="Z1872" i="7" s="1"/>
  <c r="Z1873" i="7" s="1"/>
  <c r="Z1874" i="7" s="1"/>
  <c r="Z1875" i="7" l="1"/>
  <c r="Z1876" i="7" s="1"/>
  <c r="Z1877" i="7" s="1"/>
  <c r="Z1878" i="7" s="1"/>
  <c r="Z1879" i="7" l="1"/>
  <c r="Z1880" i="7" l="1"/>
  <c r="AA1879" i="7"/>
  <c r="AA1878" i="7" s="1"/>
  <c r="AA1877" i="7" s="1"/>
  <c r="AA1876" i="7" s="1"/>
  <c r="AA1875" i="7" s="1"/>
  <c r="AA1874" i="7" s="1"/>
  <c r="AA1873" i="7" s="1"/>
  <c r="AA1872" i="7" s="1"/>
  <c r="AA1871" i="7" s="1"/>
  <c r="AA1870" i="7" s="1"/>
  <c r="AA1869" i="7" s="1"/>
  <c r="AA1868" i="7" s="1"/>
  <c r="AA1867" i="7" s="1"/>
  <c r="AA1866" i="7" s="1"/>
  <c r="AA1865" i="7" s="1"/>
  <c r="AA1864" i="7" s="1"/>
  <c r="AA1863" i="7" s="1"/>
  <c r="AA1862" i="7" s="1"/>
  <c r="AA1861" i="7" s="1"/>
  <c r="AA1860" i="7" s="1"/>
  <c r="AA1859" i="7" s="1"/>
  <c r="AA1858" i="7" s="1"/>
  <c r="AA1857" i="7" s="1"/>
  <c r="AA1856" i="7" s="1"/>
  <c r="AA1855" i="7" s="1"/>
  <c r="AA1854" i="7" s="1"/>
  <c r="AA1853" i="7" s="1"/>
  <c r="AA1852" i="7" s="1"/>
  <c r="AA1851" i="7" s="1"/>
  <c r="AA1850" i="7" s="1"/>
  <c r="AA1849" i="7" s="1"/>
  <c r="AB1849" i="7" s="1"/>
  <c r="AB1850" i="7" s="1"/>
  <c r="AB1851" i="7" s="1"/>
  <c r="AB1852" i="7" s="1"/>
  <c r="AB1853" i="7" s="1"/>
  <c r="AB1854" i="7" s="1"/>
  <c r="AB1855" i="7" s="1"/>
  <c r="AB1856" i="7" s="1"/>
  <c r="AB1857" i="7" s="1"/>
  <c r="AB1858" i="7" s="1"/>
  <c r="AB1859" i="7" s="1"/>
  <c r="AB1860" i="7" s="1"/>
  <c r="AB1861" i="7" s="1"/>
  <c r="AB1862" i="7" s="1"/>
  <c r="AB1863" i="7" s="1"/>
  <c r="AB1864" i="7" s="1"/>
  <c r="AB1865" i="7" s="1"/>
  <c r="AB1866" i="7" s="1"/>
  <c r="AB1867" i="7" s="1"/>
  <c r="AB1868" i="7" s="1"/>
  <c r="AB1869" i="7" s="1"/>
  <c r="AB1870" i="7" s="1"/>
  <c r="AB1871" i="7" s="1"/>
  <c r="AB1872" i="7" s="1"/>
  <c r="AB1873" i="7" s="1"/>
  <c r="AB1874" i="7" s="1"/>
  <c r="AB1875" i="7" s="1"/>
  <c r="AB1876" i="7" s="1"/>
  <c r="AB1877" i="7" s="1"/>
  <c r="AB1878" i="7" s="1"/>
  <c r="AB1879" i="7" s="1"/>
  <c r="Z1881" i="7" l="1"/>
  <c r="Z1882" i="7" s="1"/>
  <c r="Z1883" i="7" s="1"/>
  <c r="Z1884" i="7" s="1"/>
  <c r="Z1885" i="7" s="1"/>
  <c r="Z1886" i="7" s="1"/>
  <c r="Z1887" i="7" s="1"/>
  <c r="Z1888" i="7" s="1"/>
  <c r="Z1889" i="7" s="1"/>
  <c r="Z1890" i="7" s="1"/>
  <c r="Z1891" i="7" s="1"/>
  <c r="Z1892" i="7" s="1"/>
  <c r="Z1893" i="7" s="1"/>
  <c r="Z1894" i="7" s="1"/>
  <c r="Z1895" i="7" s="1"/>
  <c r="Z1896" i="7" s="1"/>
  <c r="Z1897" i="7" s="1"/>
  <c r="Z1898" i="7" s="1"/>
  <c r="Z1899" i="7" s="1"/>
  <c r="Z1900" i="7" s="1"/>
  <c r="Z1901" i="7" s="1"/>
  <c r="Z1902" i="7" s="1"/>
  <c r="Z1903" i="7" s="1"/>
  <c r="Z1904" i="7" s="1"/>
  <c r="Z1905" i="7" s="1"/>
  <c r="Z1906" i="7" s="1"/>
  <c r="Z1907" i="7" s="1"/>
  <c r="Z1908" i="7" s="1"/>
  <c r="Z1909" i="7" s="1"/>
  <c r="Z1910" i="7" s="1"/>
  <c r="Z1911" i="7" s="1"/>
  <c r="Z1912" i="7" s="1"/>
  <c r="Z1913" i="7" s="1"/>
  <c r="Z1914" i="7" s="1"/>
  <c r="Z1915" i="7" s="1"/>
  <c r="Z1916" i="7" s="1"/>
  <c r="Z1917" i="7" s="1"/>
  <c r="Z1918" i="7" s="1"/>
  <c r="Z1919" i="7" s="1"/>
  <c r="Z1920" i="7" s="1"/>
  <c r="Z1921" i="7" s="1"/>
  <c r="Z1922" i="7" s="1"/>
  <c r="Z1923" i="7" s="1"/>
  <c r="Z1924" i="7" s="1"/>
  <c r="Z1925" i="7" s="1"/>
  <c r="Z1926" i="7" s="1"/>
  <c r="AB1880" i="7"/>
  <c r="AA1880" i="7"/>
  <c r="Z1927" i="7" l="1"/>
  <c r="Z1928" i="7" s="1"/>
  <c r="AA1926" i="7"/>
  <c r="AA1925" i="7" s="1"/>
  <c r="AA1924" i="7" s="1"/>
  <c r="AA1923" i="7" s="1"/>
  <c r="AA1922" i="7" s="1"/>
  <c r="AA1921" i="7" s="1"/>
  <c r="AA1920" i="7" s="1"/>
  <c r="AA1919" i="7" s="1"/>
  <c r="AA1918" i="7" s="1"/>
  <c r="AA1917" i="7" s="1"/>
  <c r="AA1916" i="7" s="1"/>
  <c r="AA1915" i="7" s="1"/>
  <c r="AA1914" i="7" s="1"/>
  <c r="AA1913" i="7" s="1"/>
  <c r="AA1912" i="7" s="1"/>
  <c r="AA1911" i="7" s="1"/>
  <c r="AA1910" i="7" s="1"/>
  <c r="AA1909" i="7" s="1"/>
  <c r="AA1908" i="7" s="1"/>
  <c r="AA1907" i="7" s="1"/>
  <c r="AA1906" i="7" s="1"/>
  <c r="AA1905" i="7" s="1"/>
  <c r="AA1904" i="7" s="1"/>
  <c r="AA1903" i="7" s="1"/>
  <c r="AA1902" i="7" s="1"/>
  <c r="AA1901" i="7" s="1"/>
  <c r="AA1900" i="7" s="1"/>
  <c r="AA1899" i="7" s="1"/>
  <c r="AA1898" i="7" s="1"/>
  <c r="AA1897" i="7" s="1"/>
  <c r="AA1896" i="7" s="1"/>
  <c r="AA1895" i="7" s="1"/>
  <c r="AA1894" i="7" s="1"/>
  <c r="AA1893" i="7" s="1"/>
  <c r="AA1892" i="7" s="1"/>
  <c r="AA1891" i="7" s="1"/>
  <c r="AA1890" i="7" s="1"/>
  <c r="AA1889" i="7" s="1"/>
  <c r="AA1888" i="7" s="1"/>
  <c r="AA1887" i="7" s="1"/>
  <c r="AA1886" i="7" s="1"/>
  <c r="AA1885" i="7" s="1"/>
  <c r="AA1884" i="7" s="1"/>
  <c r="AA1883" i="7" s="1"/>
  <c r="AA1882" i="7" s="1"/>
  <c r="AA1881" i="7" s="1"/>
  <c r="AB1881" i="7" s="1"/>
  <c r="AB1882" i="7" s="1"/>
  <c r="AB1883" i="7" s="1"/>
  <c r="AB1884" i="7" s="1"/>
  <c r="AB1885" i="7" s="1"/>
  <c r="AB1886" i="7" s="1"/>
  <c r="AB1887" i="7" s="1"/>
  <c r="AB1888" i="7" s="1"/>
  <c r="AB1889" i="7" s="1"/>
  <c r="AB1890" i="7" s="1"/>
  <c r="AB1891" i="7" s="1"/>
  <c r="AB1892" i="7" s="1"/>
  <c r="AB1893" i="7" s="1"/>
  <c r="AB1894" i="7" s="1"/>
  <c r="AB1895" i="7" s="1"/>
  <c r="AB1896" i="7" s="1"/>
  <c r="AB1897" i="7" s="1"/>
  <c r="AB1898" i="7" s="1"/>
  <c r="AB1899" i="7" s="1"/>
  <c r="AB1900" i="7" s="1"/>
  <c r="AB1901" i="7" s="1"/>
  <c r="AB1902" i="7" s="1"/>
  <c r="AB1903" i="7" s="1"/>
  <c r="AB1904" i="7" s="1"/>
  <c r="AB1905" i="7" s="1"/>
  <c r="AB1906" i="7" s="1"/>
  <c r="AB1907" i="7" s="1"/>
  <c r="AB1908" i="7" s="1"/>
  <c r="AB1909" i="7" s="1"/>
  <c r="AB1910" i="7" s="1"/>
  <c r="AB1911" i="7" s="1"/>
  <c r="AB1912" i="7" s="1"/>
  <c r="AB1913" i="7" s="1"/>
  <c r="AB1914" i="7" s="1"/>
  <c r="AB1915" i="7" s="1"/>
  <c r="AB1916" i="7" s="1"/>
  <c r="AB1917" i="7" s="1"/>
  <c r="AB1918" i="7" s="1"/>
  <c r="AB1919" i="7" s="1"/>
  <c r="AB1920" i="7" s="1"/>
  <c r="AB1921" i="7" s="1"/>
  <c r="AB1922" i="7" s="1"/>
  <c r="AB1923" i="7" s="1"/>
  <c r="AB1924" i="7" s="1"/>
  <c r="AB1925" i="7" s="1"/>
  <c r="AB1926" i="7"/>
  <c r="Z1929" i="7" l="1"/>
  <c r="Z1930" i="7" s="1"/>
  <c r="Z1931" i="7" s="1"/>
  <c r="Z1932" i="7" s="1"/>
  <c r="Z1933" i="7" s="1"/>
  <c r="Z1934" i="7" s="1"/>
  <c r="Z1935" i="7" s="1"/>
  <c r="Z1936" i="7" s="1"/>
  <c r="Z1937" i="7" s="1"/>
  <c r="Z1938" i="7" s="1"/>
  <c r="Z1939" i="7" s="1"/>
  <c r="Z1940" i="7" s="1"/>
  <c r="Z1941" i="7" s="1"/>
  <c r="Z1942" i="7" s="1"/>
  <c r="Z1943" i="7" s="1"/>
  <c r="Z1944" i="7" s="1"/>
  <c r="Z1945" i="7" s="1"/>
  <c r="Z1946" i="7" s="1"/>
  <c r="Z1947" i="7" s="1"/>
  <c r="Z1948" i="7" s="1"/>
  <c r="Z1949" i="7" s="1"/>
  <c r="Z1950" i="7" s="1"/>
  <c r="Z1951" i="7" s="1"/>
  <c r="Z1952" i="7" s="1"/>
  <c r="Z1953" i="7" s="1"/>
  <c r="Z1954" i="7" s="1"/>
  <c r="Z1955" i="7" s="1"/>
  <c r="Z1956" i="7" s="1"/>
  <c r="Z1957" i="7" s="1"/>
  <c r="Z1958" i="7" s="1"/>
  <c r="Z1959" i="7" l="1"/>
  <c r="Z1960" i="7" s="1"/>
  <c r="Z1961" i="7" s="1"/>
  <c r="Z1962" i="7" s="1"/>
  <c r="Z1963" i="7" l="1"/>
  <c r="Z1964" i="7" l="1"/>
  <c r="Z1965" i="7" l="1"/>
  <c r="AA1964" i="7"/>
  <c r="AA1963" i="7" s="1"/>
  <c r="AA1962" i="7" s="1"/>
  <c r="AA1961" i="7" s="1"/>
  <c r="AA1960" i="7" s="1"/>
  <c r="AA1959" i="7" s="1"/>
  <c r="AA1958" i="7" s="1"/>
  <c r="AA1957" i="7" s="1"/>
  <c r="AA1956" i="7" s="1"/>
  <c r="AA1955" i="7" s="1"/>
  <c r="AA1954" i="7" s="1"/>
  <c r="AA1953" i="7" s="1"/>
  <c r="AA1952" i="7" s="1"/>
  <c r="AA1951" i="7" s="1"/>
  <c r="AA1950" i="7" s="1"/>
  <c r="AA1949" i="7" s="1"/>
  <c r="AA1948" i="7" s="1"/>
  <c r="AA1947" i="7" s="1"/>
  <c r="AA1946" i="7" s="1"/>
  <c r="AA1945" i="7" s="1"/>
  <c r="AA1944" i="7" s="1"/>
  <c r="AA1943" i="7" s="1"/>
  <c r="AA1942" i="7" s="1"/>
  <c r="AA1941" i="7" s="1"/>
  <c r="AA1940" i="7" s="1"/>
  <c r="AA1939" i="7" s="1"/>
  <c r="AA1938" i="7" s="1"/>
  <c r="AA1937" i="7" s="1"/>
  <c r="AA1936" i="7" s="1"/>
  <c r="AA1935" i="7" s="1"/>
  <c r="AA1934" i="7" s="1"/>
  <c r="AA1933" i="7" s="1"/>
  <c r="AA1932" i="7" s="1"/>
  <c r="AA1931" i="7" s="1"/>
  <c r="AA1930" i="7" s="1"/>
  <c r="AA1929" i="7" s="1"/>
  <c r="AA1928" i="7" s="1"/>
  <c r="AA1927" i="7" s="1"/>
  <c r="AB1927" i="7" s="1"/>
  <c r="AB1928" i="7" s="1"/>
  <c r="AB1929" i="7" s="1"/>
  <c r="AB1930" i="7" s="1"/>
  <c r="AB1931" i="7" s="1"/>
  <c r="AB1932" i="7" s="1"/>
  <c r="AB1933" i="7" s="1"/>
  <c r="AB1934" i="7" s="1"/>
  <c r="AB1935" i="7" s="1"/>
  <c r="AB1936" i="7" s="1"/>
  <c r="AB1937" i="7" s="1"/>
  <c r="AB1938" i="7" s="1"/>
  <c r="AB1939" i="7" s="1"/>
  <c r="AB1940" i="7" s="1"/>
  <c r="AB1941" i="7" s="1"/>
  <c r="AB1942" i="7" s="1"/>
  <c r="AB1943" i="7" s="1"/>
  <c r="AB1944" i="7" s="1"/>
  <c r="AB1945" i="7" s="1"/>
  <c r="AB1946" i="7" s="1"/>
  <c r="AB1947" i="7" s="1"/>
  <c r="AB1948" i="7" s="1"/>
  <c r="AB1949" i="7" s="1"/>
  <c r="AB1950" i="7" s="1"/>
  <c r="AB1951" i="7" s="1"/>
  <c r="AB1952" i="7" s="1"/>
  <c r="AB1953" i="7" s="1"/>
  <c r="AB1954" i="7" s="1"/>
  <c r="AB1955" i="7" s="1"/>
  <c r="AB1956" i="7" s="1"/>
  <c r="AB1957" i="7" s="1"/>
  <c r="AB1958" i="7" s="1"/>
  <c r="AB1959" i="7" s="1"/>
  <c r="AB1960" i="7" s="1"/>
  <c r="AB1961" i="7" s="1"/>
  <c r="AB1962" i="7" s="1"/>
  <c r="AB1963" i="7" s="1"/>
  <c r="AB1964" i="7" s="1"/>
  <c r="AB1965" i="7" s="1"/>
  <c r="Z1966" i="7" l="1"/>
  <c r="AB1966" i="7" s="1"/>
  <c r="AA1965" i="7"/>
  <c r="Z1967" i="7" l="1"/>
  <c r="AA1966" i="7"/>
  <c r="Z1968" i="7" l="1"/>
  <c r="AA1967" i="7"/>
  <c r="AB1967" i="7"/>
  <c r="AB1968" i="7" s="1"/>
  <c r="Z1969" i="7" l="1"/>
  <c r="AA1968" i="7"/>
  <c r="Z1970" i="7" l="1"/>
  <c r="AA1969" i="7"/>
  <c r="AB1969" i="7"/>
  <c r="AB1970" i="7" s="1"/>
  <c r="Z1971" i="7" l="1"/>
  <c r="AA1970" i="7"/>
  <c r="Z1972" i="7" l="1"/>
  <c r="AA1971" i="7"/>
  <c r="AB1971" i="7"/>
  <c r="AB1972" i="7" s="1"/>
  <c r="Z1973" i="7" l="1"/>
  <c r="AA1972" i="7"/>
  <c r="AB1973" i="7"/>
  <c r="Z1974" i="7" l="1"/>
  <c r="AA1973" i="7"/>
  <c r="Z1975" i="7" l="1"/>
  <c r="AA1974" i="7"/>
  <c r="AB1974" i="7"/>
  <c r="AB1975" i="7" s="1"/>
  <c r="Z1976" i="7" l="1"/>
  <c r="AA1975" i="7"/>
  <c r="Z1977" i="7" l="1"/>
  <c r="AA1976" i="7"/>
  <c r="AB1976" i="7"/>
  <c r="AB1977" i="7" s="1"/>
  <c r="Z1978" i="7" l="1"/>
  <c r="AA1977" i="7"/>
  <c r="Z1979" i="7" l="1"/>
  <c r="AA1978" i="7"/>
  <c r="AB1978" i="7"/>
  <c r="AB1979" i="7" l="1"/>
  <c r="Z1980" i="7"/>
  <c r="AA1979" i="7"/>
  <c r="Z1981" i="7" l="1"/>
  <c r="AA1980" i="7"/>
  <c r="AB1980" i="7"/>
  <c r="AB1981" i="7" s="1"/>
  <c r="Z1982" i="7" l="1"/>
  <c r="AB1982" i="7" s="1"/>
  <c r="AA1981" i="7"/>
  <c r="AB1983" i="7" l="1"/>
  <c r="Z1983" i="7"/>
  <c r="AA1982" i="7"/>
  <c r="Z1984" i="7" l="1"/>
  <c r="AA1983" i="7"/>
  <c r="Z1985" i="7" l="1"/>
  <c r="AA1984" i="7"/>
  <c r="AB1984" i="7"/>
  <c r="AB1985" i="7" s="1"/>
  <c r="Z1986" i="7" l="1"/>
  <c r="AA1985" i="7"/>
  <c r="Z1987" i="7" l="1"/>
  <c r="AA1986" i="7"/>
  <c r="AB1986" i="7"/>
  <c r="AB1987" i="7" s="1"/>
  <c r="Z1988" i="7" l="1"/>
  <c r="AA1987" i="7"/>
  <c r="Z1989" i="7" l="1"/>
  <c r="AA1988" i="7"/>
  <c r="AB1988" i="7"/>
  <c r="AB1989" i="7" s="1"/>
  <c r="Z1990" i="7" l="1"/>
  <c r="AA1989" i="7"/>
  <c r="Z1991" i="7" l="1"/>
  <c r="AA1990" i="7"/>
  <c r="AB1990" i="7"/>
  <c r="AB1991" i="7" s="1"/>
  <c r="Z1992" i="7" l="1"/>
  <c r="AA1991" i="7"/>
  <c r="Z1993" i="7" l="1"/>
  <c r="AA1992" i="7"/>
  <c r="AB1992" i="7"/>
  <c r="AB1993" i="7" s="1"/>
  <c r="Z1994" i="7" l="1"/>
  <c r="AB1994" i="7" s="1"/>
  <c r="AA1993" i="7"/>
  <c r="Z1995" i="7" l="1"/>
  <c r="AA1994" i="7"/>
  <c r="Z1996" i="7" l="1"/>
  <c r="AA1995" i="7"/>
  <c r="AB1995" i="7"/>
  <c r="AB1996" i="7" s="1"/>
  <c r="Z1997" i="7" l="1"/>
  <c r="AA1996" i="7"/>
  <c r="AB1997" i="7"/>
  <c r="Z1998" i="7" l="1"/>
  <c r="AB1998" i="7" s="1"/>
  <c r="AA1997" i="7"/>
  <c r="Z1999" i="7" l="1"/>
  <c r="AA1998" i="7"/>
  <c r="AB1999" i="7"/>
  <c r="Z2000" i="7" l="1"/>
  <c r="AA1999" i="7"/>
  <c r="Z2001" i="7" l="1"/>
  <c r="AA2000" i="7"/>
  <c r="AB2000" i="7"/>
  <c r="AB2001" i="7" l="1"/>
  <c r="AB2002" i="7" s="1"/>
  <c r="Z2002" i="7"/>
  <c r="AA2001" i="7"/>
  <c r="Z2003" i="7" l="1"/>
  <c r="AB2003" i="7" s="1"/>
  <c r="AA2002" i="7"/>
  <c r="AB2004" i="7" l="1"/>
  <c r="Z2004" i="7"/>
  <c r="AA2003" i="7"/>
  <c r="Z2005" i="7" l="1"/>
  <c r="AB2005" i="7" s="1"/>
  <c r="AA2004" i="7"/>
  <c r="Z2006" i="7" l="1"/>
  <c r="AA2005" i="7"/>
  <c r="Z2007" i="7" l="1"/>
  <c r="AA2006" i="7"/>
  <c r="AB2006" i="7"/>
  <c r="AB2007" i="7" s="1"/>
  <c r="Z2008" i="7" l="1"/>
  <c r="AB2008" i="7" s="1"/>
  <c r="AA2007" i="7"/>
  <c r="Z2009" i="7" l="1"/>
  <c r="AA2008" i="7"/>
  <c r="Z2010" i="7" l="1"/>
  <c r="AA2009" i="7"/>
  <c r="AB2009" i="7"/>
  <c r="AB2010" i="7" s="1"/>
  <c r="Z2011" i="7" l="1"/>
  <c r="AB2011" i="7" s="1"/>
  <c r="AA2010" i="7"/>
  <c r="Z2012" i="7" l="1"/>
  <c r="AA2011" i="7"/>
  <c r="Z2013" i="7" l="1"/>
  <c r="AA2012" i="7"/>
  <c r="AB2012" i="7"/>
  <c r="AB2013" i="7" s="1"/>
  <c r="Z2014" i="7" l="1"/>
  <c r="AA2013" i="7"/>
  <c r="AB2014" i="7"/>
  <c r="Z2015" i="7" l="1"/>
  <c r="AA2014" i="7"/>
  <c r="Z2016" i="7" l="1"/>
  <c r="AA2015" i="7"/>
  <c r="AB2015" i="7"/>
  <c r="AB2016" i="7" s="1"/>
  <c r="Z2017" i="7" l="1"/>
  <c r="AB2017" i="7" s="1"/>
  <c r="AA2016" i="7"/>
  <c r="Z2018" i="7" l="1"/>
  <c r="AA2017" i="7"/>
  <c r="Z2019" i="7" l="1"/>
  <c r="AA2018" i="7"/>
  <c r="AB2018" i="7"/>
  <c r="AB2019" i="7" s="1"/>
  <c r="Z2020" i="7" l="1"/>
  <c r="AA2019" i="7"/>
  <c r="Z2021" i="7" l="1"/>
  <c r="AA2020" i="7"/>
  <c r="AB2020" i="7"/>
  <c r="AB2021" i="7" s="1"/>
  <c r="Z2022" i="7" l="1"/>
  <c r="AA2021" i="7"/>
  <c r="Z2023" i="7" l="1"/>
  <c r="Z2024" i="7" s="1"/>
  <c r="AA2022" i="7"/>
  <c r="AB2022" i="7"/>
  <c r="Z2025" i="7" l="1"/>
  <c r="Z2026" i="7" s="1"/>
  <c r="Z2027" i="7" s="1"/>
  <c r="Z2028" i="7" s="1"/>
  <c r="Z2029" i="7" s="1"/>
  <c r="Z2030" i="7" s="1"/>
  <c r="Z2031" i="7" s="1"/>
  <c r="Z2032" i="7" s="1"/>
  <c r="Z2033" i="7" s="1"/>
  <c r="Z2034" i="7" s="1"/>
  <c r="Z2035" i="7" s="1"/>
  <c r="Z2036" i="7" s="1"/>
  <c r="Z2037" i="7" s="1"/>
  <c r="Z2038" i="7" s="1"/>
  <c r="Z2039" i="7" s="1"/>
  <c r="Z2040" i="7" s="1"/>
  <c r="Z2041" i="7" s="1"/>
  <c r="Z2042" i="7" s="1"/>
  <c r="Z2043" i="7" s="1"/>
  <c r="Z2044" i="7" s="1"/>
  <c r="Z2045" i="7" s="1"/>
  <c r="Z2046" i="7" s="1"/>
  <c r="Z2047" i="7" s="1"/>
  <c r="Z2048" i="7" s="1"/>
  <c r="Z2049" i="7" s="1"/>
  <c r="Z2050" i="7" s="1"/>
  <c r="Z2051" i="7" s="1"/>
  <c r="Z2052" i="7" s="1"/>
  <c r="Z2053" i="7" s="1"/>
  <c r="Z2054" i="7" s="1"/>
  <c r="Z2055" i="7" s="1"/>
  <c r="Z2056" i="7" l="1"/>
  <c r="Z2057" i="7" s="1"/>
  <c r="Z2058" i="7" s="1"/>
  <c r="Z2059" i="7" l="1"/>
  <c r="AA2058" i="7"/>
  <c r="AA2057" i="7" s="1"/>
  <c r="AA2056" i="7" s="1"/>
  <c r="AA2055" i="7" s="1"/>
  <c r="AA2054" i="7" s="1"/>
  <c r="AA2053" i="7" s="1"/>
  <c r="AA2052" i="7" s="1"/>
  <c r="AA2051" i="7" s="1"/>
  <c r="AA2050" i="7" s="1"/>
  <c r="AA2049" i="7" s="1"/>
  <c r="AA2048" i="7" s="1"/>
  <c r="AA2047" i="7" s="1"/>
  <c r="AA2046" i="7" s="1"/>
  <c r="AA2045" i="7" s="1"/>
  <c r="AA2044" i="7" s="1"/>
  <c r="AA2043" i="7" s="1"/>
  <c r="AA2042" i="7" s="1"/>
  <c r="AA2041" i="7" s="1"/>
  <c r="AA2040" i="7" s="1"/>
  <c r="AA2039" i="7" s="1"/>
  <c r="AA2038" i="7" s="1"/>
  <c r="AA2037" i="7" s="1"/>
  <c r="AA2036" i="7" s="1"/>
  <c r="AA2035" i="7" s="1"/>
  <c r="AA2034" i="7" s="1"/>
  <c r="AA2033" i="7" s="1"/>
  <c r="AA2032" i="7" s="1"/>
  <c r="AA2031" i="7" s="1"/>
  <c r="AA2030" i="7" s="1"/>
  <c r="AA2029" i="7" s="1"/>
  <c r="AA2028" i="7" s="1"/>
  <c r="AA2027" i="7" s="1"/>
  <c r="AA2026" i="7" s="1"/>
  <c r="AA2025" i="7" s="1"/>
  <c r="AA2024" i="7" s="1"/>
  <c r="AA2023" i="7" s="1"/>
  <c r="AB2023" i="7" s="1"/>
  <c r="AB2024" i="7" s="1"/>
  <c r="AB2025" i="7" s="1"/>
  <c r="AB2026" i="7" s="1"/>
  <c r="AB2027" i="7" s="1"/>
  <c r="AB2028" i="7" s="1"/>
  <c r="AB2029" i="7" s="1"/>
  <c r="AB2030" i="7" s="1"/>
  <c r="AB2031" i="7" s="1"/>
  <c r="AB2032" i="7" s="1"/>
  <c r="AB2033" i="7" s="1"/>
  <c r="AB2034" i="7" s="1"/>
  <c r="AB2035" i="7" s="1"/>
  <c r="AB2036" i="7" s="1"/>
  <c r="AB2037" i="7" s="1"/>
  <c r="AB2038" i="7" s="1"/>
  <c r="AB2039" i="7" s="1"/>
  <c r="AB2040" i="7" s="1"/>
  <c r="AB2041" i="7" s="1"/>
  <c r="AB2042" i="7" s="1"/>
  <c r="AB2043" i="7" s="1"/>
  <c r="AB2044" i="7" s="1"/>
  <c r="AB2045" i="7" s="1"/>
  <c r="AB2046" i="7" s="1"/>
  <c r="AB2047" i="7" s="1"/>
  <c r="AB2048" i="7" s="1"/>
  <c r="AB2049" i="7" s="1"/>
  <c r="AB2050" i="7" s="1"/>
  <c r="AB2051" i="7" s="1"/>
  <c r="AB2052" i="7" s="1"/>
  <c r="AB2053" i="7" s="1"/>
  <c r="AB2054" i="7" s="1"/>
  <c r="AB2055" i="7" s="1"/>
  <c r="AB2056" i="7" s="1"/>
  <c r="AB2057" i="7" s="1"/>
  <c r="AB2058" i="7" s="1"/>
  <c r="Z2060" i="7" l="1"/>
  <c r="AB2059" i="7"/>
  <c r="AA2059" i="7"/>
  <c r="Z2061" i="7" l="1"/>
  <c r="Z2062" i="7" s="1"/>
  <c r="Z2063" i="7" l="1"/>
  <c r="Z2064" i="7" s="1"/>
  <c r="Z2065" i="7" s="1"/>
  <c r="Z2066" i="7" s="1"/>
  <c r="Z2067" i="7" s="1"/>
  <c r="Z2068" i="7" s="1"/>
  <c r="Z2069" i="7" s="1"/>
  <c r="Z2070" i="7" s="1"/>
  <c r="Z2071" i="7" s="1"/>
  <c r="Z2072" i="7" s="1"/>
  <c r="Z2073" i="7" s="1"/>
  <c r="Z2074" i="7" s="1"/>
  <c r="Z2075" i="7" s="1"/>
  <c r="Z2076" i="7" s="1"/>
  <c r="Z2077" i="7" s="1"/>
  <c r="Z2078" i="7" s="1"/>
  <c r="Z2079" i="7" s="1"/>
  <c r="Z2080" i="7" s="1"/>
  <c r="Z2081" i="7" s="1"/>
  <c r="Z2082" i="7" s="1"/>
  <c r="Z2083" i="7" s="1"/>
  <c r="Z2084" i="7" s="1"/>
  <c r="Z2085" i="7" s="1"/>
  <c r="Z2086" i="7" s="1"/>
  <c r="Z2087" i="7" s="1"/>
  <c r="Z2088" i="7" l="1"/>
  <c r="Z2089" i="7" s="1"/>
  <c r="Z2090" i="7" s="1"/>
  <c r="Z2091" i="7" l="1"/>
  <c r="Z2092" i="7" l="1"/>
  <c r="Z2093" i="7" s="1"/>
  <c r="Z2094" i="7" s="1"/>
  <c r="Z2095" i="7" l="1"/>
  <c r="AA2094" i="7"/>
  <c r="AA2093" i="7" s="1"/>
  <c r="AA2092" i="7" s="1"/>
  <c r="AA2091" i="7" s="1"/>
  <c r="AA2090" i="7" s="1"/>
  <c r="AA2089" i="7" s="1"/>
  <c r="AA2088" i="7" s="1"/>
  <c r="AA2087" i="7" s="1"/>
  <c r="AA2086" i="7" s="1"/>
  <c r="AA2085" i="7" s="1"/>
  <c r="AA2084" i="7" s="1"/>
  <c r="AA2083" i="7" s="1"/>
  <c r="AA2082" i="7" s="1"/>
  <c r="AA2081" i="7" s="1"/>
  <c r="AA2080" i="7" s="1"/>
  <c r="AA2079" i="7" s="1"/>
  <c r="AA2078" i="7" s="1"/>
  <c r="AA2077" i="7" s="1"/>
  <c r="AA2076" i="7" s="1"/>
  <c r="AA2075" i="7" s="1"/>
  <c r="AA2074" i="7" s="1"/>
  <c r="AA2073" i="7" s="1"/>
  <c r="AA2072" i="7" s="1"/>
  <c r="AA2071" i="7" s="1"/>
  <c r="AA2070" i="7" s="1"/>
  <c r="AA2069" i="7" s="1"/>
  <c r="AA2068" i="7" s="1"/>
  <c r="AA2067" i="7" s="1"/>
  <c r="AA2066" i="7" s="1"/>
  <c r="AA2065" i="7" s="1"/>
  <c r="AA2064" i="7" s="1"/>
  <c r="AA2063" i="7" s="1"/>
  <c r="AA2062" i="7" s="1"/>
  <c r="AA2061" i="7" s="1"/>
  <c r="AA2060" i="7" s="1"/>
  <c r="AB2060" i="7" s="1"/>
  <c r="AB2061" i="7" s="1"/>
  <c r="AB2062" i="7" s="1"/>
  <c r="AB2063" i="7" s="1"/>
  <c r="AB2064" i="7" s="1"/>
  <c r="AB2065" i="7" s="1"/>
  <c r="AB2066" i="7" s="1"/>
  <c r="AB2067" i="7" s="1"/>
  <c r="AB2068" i="7" s="1"/>
  <c r="AB2069" i="7" s="1"/>
  <c r="AB2070" i="7" s="1"/>
  <c r="AB2071" i="7" s="1"/>
  <c r="AB2072" i="7" s="1"/>
  <c r="AB2073" i="7" s="1"/>
  <c r="AB2074" i="7" s="1"/>
  <c r="AB2075" i="7" s="1"/>
  <c r="AB2076" i="7" s="1"/>
  <c r="AB2077" i="7" s="1"/>
  <c r="AB2078" i="7" s="1"/>
  <c r="AB2079" i="7" s="1"/>
  <c r="AB2080" i="7" s="1"/>
  <c r="AB2081" i="7" s="1"/>
  <c r="AB2082" i="7" s="1"/>
  <c r="AB2083" i="7" s="1"/>
  <c r="AB2084" i="7" s="1"/>
  <c r="AB2085" i="7" s="1"/>
  <c r="AB2086" i="7" s="1"/>
  <c r="AB2087" i="7" s="1"/>
  <c r="AB2088" i="7" s="1"/>
  <c r="AB2089" i="7" s="1"/>
  <c r="AB2090" i="7" s="1"/>
  <c r="AB2091" i="7" s="1"/>
  <c r="AB2092" i="7" s="1"/>
  <c r="AB2093" i="7" s="1"/>
  <c r="AB2094" i="7" s="1"/>
  <c r="AB2095" i="7" s="1"/>
  <c r="Z2096" i="7" l="1"/>
  <c r="AA2095" i="7"/>
  <c r="Z2097" i="7" l="1"/>
  <c r="AA2096" i="7"/>
  <c r="AB2096" i="7"/>
  <c r="AB2097" i="7" s="1"/>
  <c r="Z2098" i="7" l="1"/>
  <c r="AA2097" i="7"/>
  <c r="Z2099" i="7" l="1"/>
  <c r="Z2100" i="7" s="1"/>
  <c r="Z2101" i="7" s="1"/>
  <c r="Z2102" i="7" s="1"/>
  <c r="Z2103" i="7" s="1"/>
  <c r="Z2104" i="7" s="1"/>
  <c r="Z2105" i="7" s="1"/>
  <c r="Z2106" i="7" s="1"/>
  <c r="Z2107" i="7" s="1"/>
  <c r="Z2108" i="7" s="1"/>
  <c r="Z2109" i="7" s="1"/>
  <c r="Z2110" i="7" s="1"/>
  <c r="Z2111" i="7" s="1"/>
  <c r="Z2112" i="7" s="1"/>
  <c r="Z2113" i="7" s="1"/>
  <c r="Z2114" i="7" s="1"/>
  <c r="Z2115" i="7" s="1"/>
  <c r="Z2116" i="7" s="1"/>
  <c r="Z2117" i="7" s="1"/>
  <c r="Z2118" i="7" s="1"/>
  <c r="Z2119" i="7" s="1"/>
  <c r="Z2120" i="7" s="1"/>
  <c r="Z2121" i="7" s="1"/>
  <c r="Z2122" i="7" s="1"/>
  <c r="Z2123" i="7" s="1"/>
  <c r="AB2098" i="7"/>
  <c r="AA2098" i="7"/>
  <c r="Z2124" i="7" l="1"/>
  <c r="Z2125" i="7" s="1"/>
  <c r="Z2126" i="7" s="1"/>
  <c r="Z2127" i="7" l="1"/>
  <c r="Z2128" i="7" l="1"/>
  <c r="Z2129" i="7" s="1"/>
  <c r="Z2130" i="7" s="1"/>
  <c r="Z2131" i="7" l="1"/>
  <c r="AA2130" i="7"/>
  <c r="AA2129" i="7" s="1"/>
  <c r="AA2128" i="7" s="1"/>
  <c r="AA2127" i="7" s="1"/>
  <c r="AA2126" i="7" s="1"/>
  <c r="AA2125" i="7" s="1"/>
  <c r="AA2124" i="7" s="1"/>
  <c r="AA2123" i="7" s="1"/>
  <c r="AA2122" i="7" s="1"/>
  <c r="AA2121" i="7" s="1"/>
  <c r="AA2120" i="7" s="1"/>
  <c r="AA2119" i="7" s="1"/>
  <c r="AA2118" i="7" s="1"/>
  <c r="AA2117" i="7" s="1"/>
  <c r="AA2116" i="7" s="1"/>
  <c r="AA2115" i="7" s="1"/>
  <c r="AA2114" i="7" s="1"/>
  <c r="AA2113" i="7" s="1"/>
  <c r="AA2112" i="7" s="1"/>
  <c r="AA2111" i="7" s="1"/>
  <c r="AA2110" i="7" s="1"/>
  <c r="AA2109" i="7" s="1"/>
  <c r="AA2108" i="7" s="1"/>
  <c r="AA2107" i="7" s="1"/>
  <c r="AA2106" i="7" s="1"/>
  <c r="AA2105" i="7" s="1"/>
  <c r="AA2104" i="7" s="1"/>
  <c r="AA2103" i="7" s="1"/>
  <c r="AA2102" i="7" s="1"/>
  <c r="AA2101" i="7" s="1"/>
  <c r="AA2100" i="7" s="1"/>
  <c r="AA2099" i="7" s="1"/>
  <c r="AB2099" i="7" s="1"/>
  <c r="AB2100" i="7" s="1"/>
  <c r="AB2101" i="7" s="1"/>
  <c r="AB2102" i="7" s="1"/>
  <c r="AB2103" i="7" s="1"/>
  <c r="AB2104" i="7" s="1"/>
  <c r="AB2105" i="7" s="1"/>
  <c r="AB2106" i="7" s="1"/>
  <c r="AB2107" i="7" s="1"/>
  <c r="AB2108" i="7" s="1"/>
  <c r="AB2109" i="7" s="1"/>
  <c r="AB2110" i="7" s="1"/>
  <c r="AB2111" i="7" s="1"/>
  <c r="AB2112" i="7" s="1"/>
  <c r="AB2113" i="7" s="1"/>
  <c r="AB2114" i="7" s="1"/>
  <c r="AB2115" i="7" s="1"/>
  <c r="AB2116" i="7" s="1"/>
  <c r="AB2117" i="7" s="1"/>
  <c r="AB2118" i="7" s="1"/>
  <c r="AB2119" i="7" s="1"/>
  <c r="AB2120" i="7" s="1"/>
  <c r="AB2121" i="7" s="1"/>
  <c r="AB2122" i="7" s="1"/>
  <c r="AB2123" i="7" s="1"/>
  <c r="AB2124" i="7" s="1"/>
  <c r="AB2125" i="7" s="1"/>
  <c r="AB2126" i="7" s="1"/>
  <c r="AB2127" i="7" s="1"/>
  <c r="AB2128" i="7" s="1"/>
  <c r="AB2129" i="7" s="1"/>
  <c r="AB2130" i="7" s="1"/>
  <c r="AB2131" i="7" s="1"/>
  <c r="Z2132" i="7" l="1"/>
  <c r="AA2131" i="7"/>
  <c r="Z2133" i="7" l="1"/>
  <c r="AA2132" i="7"/>
  <c r="AB2132" i="7"/>
  <c r="AB2133" i="7" s="1"/>
  <c r="Z2134" i="7" l="1"/>
  <c r="AA2133" i="7"/>
  <c r="Z2135" i="7" l="1"/>
  <c r="Z2136" i="7" s="1"/>
  <c r="Z2137" i="7" s="1"/>
  <c r="Z2138" i="7" s="1"/>
  <c r="Z2139" i="7" s="1"/>
  <c r="Z2140" i="7" s="1"/>
  <c r="Z2141" i="7" s="1"/>
  <c r="Z2142" i="7" s="1"/>
  <c r="Z2143" i="7" s="1"/>
  <c r="Z2144" i="7" s="1"/>
  <c r="Z2145" i="7" s="1"/>
  <c r="Z2146" i="7" s="1"/>
  <c r="Z2147" i="7" s="1"/>
  <c r="Z2148" i="7" s="1"/>
  <c r="Z2149" i="7" s="1"/>
  <c r="Z2150" i="7" s="1"/>
  <c r="Z2151" i="7" s="1"/>
  <c r="Z2152" i="7" s="1"/>
  <c r="Z2153" i="7" s="1"/>
  <c r="Z2154" i="7" s="1"/>
  <c r="Z2155" i="7" s="1"/>
  <c r="Z2156" i="7" s="1"/>
  <c r="Z2157" i="7" s="1"/>
  <c r="Z2158" i="7" s="1"/>
  <c r="Z2159" i="7" s="1"/>
  <c r="Z2160" i="7" s="1"/>
  <c r="Z2161" i="7" s="1"/>
  <c r="Z2162" i="7" s="1"/>
  <c r="Z2163" i="7" s="1"/>
  <c r="Z2164" i="7" s="1"/>
  <c r="Z2165" i="7" s="1"/>
  <c r="Z2166" i="7" s="1"/>
  <c r="Z2167" i="7" s="1"/>
  <c r="Z2168" i="7" s="1"/>
  <c r="Z2169" i="7" s="1"/>
  <c r="Z2170" i="7" s="1"/>
  <c r="Z2171" i="7" s="1"/>
  <c r="Z2172" i="7" s="1"/>
  <c r="Z2173" i="7" s="1"/>
  <c r="Z2174" i="7" s="1"/>
  <c r="Z2175" i="7" s="1"/>
  <c r="Z2176" i="7" s="1"/>
  <c r="Z2177" i="7" s="1"/>
  <c r="Z2178" i="7" s="1"/>
  <c r="AB2134" i="7"/>
  <c r="AA2134" i="7"/>
  <c r="Z2179" i="7" l="1"/>
  <c r="Z2180" i="7" l="1"/>
  <c r="Z2181" i="7" s="1"/>
  <c r="Z2182" i="7" l="1"/>
  <c r="AA2181" i="7"/>
  <c r="AA2180" i="7" s="1"/>
  <c r="AA2179" i="7" s="1"/>
  <c r="AA2178" i="7" s="1"/>
  <c r="AA2177" i="7" s="1"/>
  <c r="AA2176" i="7" s="1"/>
  <c r="AA2175" i="7" s="1"/>
  <c r="AA2174" i="7" s="1"/>
  <c r="AA2173" i="7" s="1"/>
  <c r="AA2172" i="7" s="1"/>
  <c r="AA2171" i="7" s="1"/>
  <c r="AA2170" i="7" s="1"/>
  <c r="AA2169" i="7" s="1"/>
  <c r="AA2168" i="7" s="1"/>
  <c r="AA2167" i="7" s="1"/>
  <c r="AA2166" i="7" s="1"/>
  <c r="AA2165" i="7" s="1"/>
  <c r="AA2164" i="7" s="1"/>
  <c r="AA2163" i="7" s="1"/>
  <c r="AA2162" i="7" s="1"/>
  <c r="AA2161" i="7" s="1"/>
  <c r="AA2160" i="7" s="1"/>
  <c r="AA2159" i="7" s="1"/>
  <c r="AA2158" i="7" s="1"/>
  <c r="AA2157" i="7" s="1"/>
  <c r="AA2156" i="7" s="1"/>
  <c r="AA2155" i="7" s="1"/>
  <c r="AA2154" i="7" s="1"/>
  <c r="AA2153" i="7" s="1"/>
  <c r="AA2152" i="7" s="1"/>
  <c r="AA2151" i="7" s="1"/>
  <c r="AA2150" i="7" s="1"/>
  <c r="AA2149" i="7" s="1"/>
  <c r="AA2148" i="7" s="1"/>
  <c r="AA2147" i="7" s="1"/>
  <c r="AA2146" i="7" s="1"/>
  <c r="AA2145" i="7" s="1"/>
  <c r="AA2144" i="7" s="1"/>
  <c r="AA2143" i="7" s="1"/>
  <c r="AA2142" i="7" s="1"/>
  <c r="AA2141" i="7" s="1"/>
  <c r="AA2140" i="7" s="1"/>
  <c r="AA2139" i="7" s="1"/>
  <c r="AA2138" i="7" s="1"/>
  <c r="AA2137" i="7" s="1"/>
  <c r="AA2136" i="7" s="1"/>
  <c r="AA2135" i="7" s="1"/>
  <c r="AB2135" i="7" s="1"/>
  <c r="AB2136" i="7" s="1"/>
  <c r="AB2137" i="7" s="1"/>
  <c r="AB2138" i="7" s="1"/>
  <c r="AB2139" i="7" s="1"/>
  <c r="AB2140" i="7" s="1"/>
  <c r="AB2141" i="7" s="1"/>
  <c r="AB2142" i="7" s="1"/>
  <c r="AB2143" i="7" s="1"/>
  <c r="AB2144" i="7" s="1"/>
  <c r="AB2145" i="7" s="1"/>
  <c r="AB2146" i="7" s="1"/>
  <c r="AB2147" i="7" s="1"/>
  <c r="AB2148" i="7" s="1"/>
  <c r="AB2149" i="7" s="1"/>
  <c r="AB2150" i="7" s="1"/>
  <c r="AB2151" i="7" s="1"/>
  <c r="AB2152" i="7" s="1"/>
  <c r="AB2153" i="7" s="1"/>
  <c r="AB2154" i="7" s="1"/>
  <c r="AB2155" i="7" s="1"/>
  <c r="AB2156" i="7" s="1"/>
  <c r="AB2157" i="7" s="1"/>
  <c r="AB2158" i="7" s="1"/>
  <c r="AB2159" i="7" s="1"/>
  <c r="AB2160" i="7" s="1"/>
  <c r="AB2161" i="7" s="1"/>
  <c r="AB2162" i="7" s="1"/>
  <c r="AB2163" i="7" s="1"/>
  <c r="AB2164" i="7" s="1"/>
  <c r="AB2165" i="7" s="1"/>
  <c r="AB2166" i="7" s="1"/>
  <c r="AB2167" i="7" s="1"/>
  <c r="AB2168" i="7" s="1"/>
  <c r="AB2169" i="7" s="1"/>
  <c r="AB2170" i="7" s="1"/>
  <c r="AB2171" i="7" s="1"/>
  <c r="AB2172" i="7" s="1"/>
  <c r="AB2173" i="7" s="1"/>
  <c r="AB2174" i="7" s="1"/>
  <c r="AB2175" i="7" s="1"/>
  <c r="AB2176" i="7" s="1"/>
  <c r="AB2177" i="7" s="1"/>
  <c r="AB2178" i="7" s="1"/>
  <c r="AB2179" i="7" s="1"/>
  <c r="AB2180" i="7" s="1"/>
  <c r="AB2181" i="7" s="1"/>
  <c r="AB2182" i="7" s="1"/>
  <c r="Z2183" i="7" l="1"/>
  <c r="AA2182" i="7"/>
  <c r="Z2184" i="7" l="1"/>
  <c r="AA2183" i="7"/>
  <c r="AB2183" i="7"/>
  <c r="Z2185" i="7" l="1"/>
  <c r="Z2186" i="7" s="1"/>
  <c r="AB2184" i="7"/>
  <c r="AA2184" i="7"/>
  <c r="Z2187" i="7" l="1"/>
  <c r="Z2188" i="7" s="1"/>
  <c r="Z2189" i="7" s="1"/>
  <c r="Z2190" i="7" s="1"/>
  <c r="Z2191" i="7" s="1"/>
  <c r="Z2192" i="7" s="1"/>
  <c r="Z2193" i="7" s="1"/>
  <c r="Z2194" i="7" s="1"/>
  <c r="Z2195" i="7" s="1"/>
  <c r="Z2196" i="7" s="1"/>
  <c r="Z2197" i="7" s="1"/>
  <c r="Z2198" i="7" s="1"/>
  <c r="Z2199" i="7" s="1"/>
  <c r="Z2200" i="7" s="1"/>
  <c r="Z2201" i="7" s="1"/>
  <c r="Z2202" i="7" s="1"/>
  <c r="Z2203" i="7" s="1"/>
  <c r="Z2204" i="7" s="1"/>
  <c r="Z2205" i="7" s="1"/>
  <c r="Z2206" i="7" s="1"/>
  <c r="Z2207" i="7" s="1"/>
  <c r="Z2208" i="7" s="1"/>
  <c r="Z2209" i="7" s="1"/>
  <c r="Z2210" i="7" s="1"/>
  <c r="Z2211" i="7" s="1"/>
  <c r="Z2212" i="7" s="1"/>
  <c r="Z2213" i="7" s="1"/>
  <c r="Z2214" i="7" s="1"/>
  <c r="Z2215" i="7" s="1"/>
  <c r="Z2216" i="7" s="1"/>
  <c r="Z2217" i="7" s="1"/>
  <c r="Z2218" i="7" s="1"/>
  <c r="Z2219" i="7" s="1"/>
  <c r="Z2220" i="7" s="1"/>
  <c r="Z2221" i="7" s="1"/>
  <c r="Z2222" i="7" s="1"/>
  <c r="Z2223" i="7" l="1"/>
  <c r="AA2222" i="7"/>
  <c r="AA2221" i="7" s="1"/>
  <c r="AA2220" i="7" s="1"/>
  <c r="AA2219" i="7" s="1"/>
  <c r="AA2218" i="7" s="1"/>
  <c r="AA2217" i="7" s="1"/>
  <c r="AA2216" i="7" s="1"/>
  <c r="AA2215" i="7" s="1"/>
  <c r="AA2214" i="7" s="1"/>
  <c r="AA2213" i="7" s="1"/>
  <c r="AA2212" i="7" s="1"/>
  <c r="AA2211" i="7" s="1"/>
  <c r="AA2210" i="7" s="1"/>
  <c r="AA2209" i="7" s="1"/>
  <c r="AA2208" i="7" s="1"/>
  <c r="AA2207" i="7" s="1"/>
  <c r="AA2206" i="7" s="1"/>
  <c r="AA2205" i="7" s="1"/>
  <c r="AA2204" i="7" s="1"/>
  <c r="AA2203" i="7" s="1"/>
  <c r="AA2202" i="7" s="1"/>
  <c r="AA2201" i="7" s="1"/>
  <c r="AA2200" i="7" s="1"/>
  <c r="AA2199" i="7" s="1"/>
  <c r="AA2198" i="7" s="1"/>
  <c r="AA2197" i="7" s="1"/>
  <c r="AA2196" i="7" s="1"/>
  <c r="AA2195" i="7" s="1"/>
  <c r="AA2194" i="7" s="1"/>
  <c r="AA2193" i="7" s="1"/>
  <c r="AA2192" i="7" s="1"/>
  <c r="AA2191" i="7" s="1"/>
  <c r="AA2190" i="7" s="1"/>
  <c r="AA2189" i="7" s="1"/>
  <c r="AA2188" i="7" s="1"/>
  <c r="AA2187" i="7" s="1"/>
  <c r="AA2186" i="7" s="1"/>
  <c r="AA2185" i="7" s="1"/>
  <c r="AB2185" i="7" s="1"/>
  <c r="AB2186" i="7" s="1"/>
  <c r="AB2187" i="7" s="1"/>
  <c r="AB2188" i="7" s="1"/>
  <c r="AB2189" i="7" s="1"/>
  <c r="AB2190" i="7" s="1"/>
  <c r="AB2191" i="7" s="1"/>
  <c r="AB2192" i="7" s="1"/>
  <c r="AB2193" i="7" s="1"/>
  <c r="AB2194" i="7" s="1"/>
  <c r="AB2195" i="7" s="1"/>
  <c r="AB2196" i="7" s="1"/>
  <c r="AB2197" i="7" s="1"/>
  <c r="AB2198" i="7" s="1"/>
  <c r="AB2199" i="7" s="1"/>
  <c r="AB2200" i="7" s="1"/>
  <c r="AB2201" i="7" s="1"/>
  <c r="AB2202" i="7" s="1"/>
  <c r="AB2203" i="7" s="1"/>
  <c r="AB2204" i="7" s="1"/>
  <c r="AB2205" i="7" s="1"/>
  <c r="AB2206" i="7" s="1"/>
  <c r="AB2207" i="7" s="1"/>
  <c r="AB2208" i="7" s="1"/>
  <c r="AB2209" i="7" s="1"/>
  <c r="AB2210" i="7" s="1"/>
  <c r="AB2211" i="7" s="1"/>
  <c r="AB2212" i="7" s="1"/>
  <c r="AB2213" i="7" s="1"/>
  <c r="AB2214" i="7" s="1"/>
  <c r="AB2215" i="7" s="1"/>
  <c r="AB2216" i="7" s="1"/>
  <c r="AB2217" i="7" s="1"/>
  <c r="AB2218" i="7" s="1"/>
  <c r="AB2219" i="7" s="1"/>
  <c r="AB2220" i="7" s="1"/>
  <c r="AB2221" i="7" s="1"/>
  <c r="AB2222" i="7" s="1"/>
  <c r="AB2223" i="7" s="1"/>
  <c r="Z2224" i="7" l="1"/>
  <c r="AA2223" i="7"/>
  <c r="Z2225" i="7" l="1"/>
  <c r="AA2224" i="7"/>
  <c r="AB2224" i="7"/>
  <c r="AB2225" i="7" s="1"/>
  <c r="Z2226" i="7" l="1"/>
  <c r="AA2225" i="7"/>
  <c r="Z2227" i="7" l="1"/>
  <c r="Z2228" i="7" s="1"/>
  <c r="Z2229" i="7" s="1"/>
  <c r="Z2230" i="7" s="1"/>
  <c r="Z2231" i="7" s="1"/>
  <c r="Z2232" i="7" s="1"/>
  <c r="Z2233" i="7" s="1"/>
  <c r="Z2234" i="7" s="1"/>
  <c r="Z2235" i="7" s="1"/>
  <c r="Z2236" i="7" s="1"/>
  <c r="Z2237" i="7" s="1"/>
  <c r="Z2238" i="7" s="1"/>
  <c r="Z2239" i="7" s="1"/>
  <c r="Z2240" i="7" s="1"/>
  <c r="Z2241" i="7" s="1"/>
  <c r="Z2242" i="7" s="1"/>
  <c r="Z2243" i="7" s="1"/>
  <c r="Z2244" i="7" s="1"/>
  <c r="Z2245" i="7" s="1"/>
  <c r="Z2246" i="7" s="1"/>
  <c r="Z2247" i="7" s="1"/>
  <c r="Z2248" i="7" s="1"/>
  <c r="Z2249" i="7" s="1"/>
  <c r="Z2250" i="7" s="1"/>
  <c r="AB2226" i="7"/>
  <c r="AA2226" i="7"/>
  <c r="Z2251" i="7" l="1"/>
  <c r="Z2252" i="7" l="1"/>
  <c r="Z2253" i="7" l="1"/>
  <c r="AA2252" i="7"/>
  <c r="AA2251" i="7" s="1"/>
  <c r="AA2250" i="7" s="1"/>
  <c r="AA2249" i="7" s="1"/>
  <c r="AA2248" i="7" s="1"/>
  <c r="AA2247" i="7" s="1"/>
  <c r="AA2246" i="7" s="1"/>
  <c r="AA2245" i="7" s="1"/>
  <c r="AA2244" i="7" s="1"/>
  <c r="AA2243" i="7" s="1"/>
  <c r="AA2242" i="7" s="1"/>
  <c r="AA2241" i="7" s="1"/>
  <c r="AA2240" i="7" s="1"/>
  <c r="AA2239" i="7" s="1"/>
  <c r="AA2238" i="7" s="1"/>
  <c r="AA2237" i="7" s="1"/>
  <c r="AA2236" i="7" s="1"/>
  <c r="AA2235" i="7" s="1"/>
  <c r="AA2234" i="7" s="1"/>
  <c r="AA2233" i="7" s="1"/>
  <c r="AA2232" i="7" s="1"/>
  <c r="AA2231" i="7" s="1"/>
  <c r="AA2230" i="7" s="1"/>
  <c r="AA2229" i="7" s="1"/>
  <c r="AA2228" i="7" s="1"/>
  <c r="AA2227" i="7" s="1"/>
  <c r="AB2227" i="7" s="1"/>
  <c r="AB2228" i="7" s="1"/>
  <c r="AB2229" i="7" s="1"/>
  <c r="AB2230" i="7" s="1"/>
  <c r="AB2231" i="7" s="1"/>
  <c r="AB2232" i="7" s="1"/>
  <c r="AB2233" i="7" s="1"/>
  <c r="AB2234" i="7" s="1"/>
  <c r="AB2235" i="7" s="1"/>
  <c r="AB2236" i="7" s="1"/>
  <c r="AB2237" i="7" s="1"/>
  <c r="AB2238" i="7" s="1"/>
  <c r="AB2239" i="7" s="1"/>
  <c r="AB2240" i="7" s="1"/>
  <c r="AB2241" i="7" s="1"/>
  <c r="AB2242" i="7" s="1"/>
  <c r="AB2243" i="7" s="1"/>
  <c r="AB2244" i="7" s="1"/>
  <c r="AB2245" i="7" s="1"/>
  <c r="AB2246" i="7" s="1"/>
  <c r="AB2247" i="7" s="1"/>
  <c r="AB2248" i="7" s="1"/>
  <c r="AB2249" i="7" s="1"/>
  <c r="AB2250" i="7" s="1"/>
  <c r="AB2251" i="7" s="1"/>
  <c r="AB2252" i="7" s="1"/>
  <c r="AB2253" i="7" s="1"/>
  <c r="Z2254" i="7" l="1"/>
  <c r="AA2253" i="7"/>
  <c r="Z2255" i="7" l="1"/>
  <c r="AA2254" i="7"/>
  <c r="AB2254" i="7"/>
  <c r="AB2255" i="7" s="1"/>
  <c r="Z2256" i="7" l="1"/>
  <c r="AA2255" i="7"/>
  <c r="AB2256" i="7"/>
  <c r="Z2257" i="7" l="1"/>
  <c r="AB2257" i="7" s="1"/>
  <c r="AA2256" i="7"/>
  <c r="Z2258" i="7" l="1"/>
  <c r="AA2257" i="7"/>
  <c r="Z2259" i="7" l="1"/>
  <c r="AA2258" i="7"/>
  <c r="AB2258" i="7"/>
  <c r="AB2259" i="7" s="1"/>
  <c r="Z2260" i="7" l="1"/>
  <c r="AA2259" i="7"/>
  <c r="Z2261" i="7" l="1"/>
  <c r="AA2260" i="7"/>
  <c r="AB2260" i="7"/>
  <c r="AB2261" i="7" s="1"/>
  <c r="Z2262" i="7" l="1"/>
  <c r="AA2261" i="7"/>
  <c r="Z2263" i="7" l="1"/>
  <c r="AA2262" i="7"/>
  <c r="AB2262" i="7"/>
  <c r="AB2263" i="7" s="1"/>
  <c r="Z2264" i="7" l="1"/>
  <c r="AA2263" i="7"/>
  <c r="Z2265" i="7" l="1"/>
  <c r="AA2264" i="7"/>
  <c r="AB2264" i="7"/>
  <c r="AB2265" i="7" s="1"/>
  <c r="Z2266" i="7" l="1"/>
  <c r="AA2265" i="7"/>
  <c r="Z2267" i="7" l="1"/>
  <c r="Z2268" i="7" s="1"/>
  <c r="Z2269" i="7" s="1"/>
  <c r="Z2270" i="7" s="1"/>
  <c r="Z2271" i="7" s="1"/>
  <c r="Z2272" i="7" s="1"/>
  <c r="Z2273" i="7" s="1"/>
  <c r="Z2274" i="7" s="1"/>
  <c r="Z2275" i="7" s="1"/>
  <c r="Z2276" i="7" s="1"/>
  <c r="Z2277" i="7" s="1"/>
  <c r="Z2278" i="7" s="1"/>
  <c r="Z2279" i="7" s="1"/>
  <c r="Z2280" i="7" s="1"/>
  <c r="Z2281" i="7" s="1"/>
  <c r="Z2282" i="7" s="1"/>
  <c r="Z2283" i="7" s="1"/>
  <c r="Z2284" i="7" s="1"/>
  <c r="Z2285" i="7" s="1"/>
  <c r="Z2286" i="7" s="1"/>
  <c r="Z2287" i="7" s="1"/>
  <c r="Z2288" i="7" s="1"/>
  <c r="Z2289" i="7" s="1"/>
  <c r="Z2290" i="7" s="1"/>
  <c r="AB2266" i="7"/>
  <c r="AA2266" i="7"/>
  <c r="Z2291" i="7" l="1"/>
  <c r="Z2292" i="7" l="1"/>
  <c r="Z2293" i="7" s="1"/>
  <c r="Z2294" i="7" s="1"/>
  <c r="Z2295" i="7" l="1"/>
  <c r="Z2296" i="7" s="1"/>
  <c r="Z2297" i="7" s="1"/>
  <c r="Z2298" i="7" s="1"/>
  <c r="Z2299" i="7" s="1"/>
  <c r="Z2300" i="7" s="1"/>
  <c r="Z2301" i="7" s="1"/>
  <c r="Z2302" i="7" s="1"/>
  <c r="Z2303" i="7" s="1"/>
  <c r="Z2304" i="7" s="1"/>
  <c r="Z2305" i="7" s="1"/>
  <c r="Z2306" i="7" s="1"/>
  <c r="Z2307" i="7" s="1"/>
  <c r="Z2308" i="7" s="1"/>
  <c r="Z2309" i="7" s="1"/>
  <c r="Z2310" i="7" s="1"/>
  <c r="Z2311" i="7" s="1"/>
  <c r="Z2312" i="7" s="1"/>
  <c r="Z2313" i="7" s="1"/>
  <c r="Z2314" i="7" s="1"/>
  <c r="AB2294" i="7"/>
  <c r="AA2294" i="7"/>
  <c r="AA2293" i="7" s="1"/>
  <c r="AA2292" i="7" s="1"/>
  <c r="AA2291" i="7" s="1"/>
  <c r="AA2290" i="7" s="1"/>
  <c r="AA2289" i="7" s="1"/>
  <c r="AA2288" i="7" s="1"/>
  <c r="AA2287" i="7" s="1"/>
  <c r="AA2286" i="7" s="1"/>
  <c r="AA2285" i="7" s="1"/>
  <c r="AA2284" i="7" s="1"/>
  <c r="AA2283" i="7" s="1"/>
  <c r="AA2282" i="7" s="1"/>
  <c r="AA2281" i="7" s="1"/>
  <c r="AA2280" i="7" s="1"/>
  <c r="AA2279" i="7" s="1"/>
  <c r="AA2278" i="7" s="1"/>
  <c r="AA2277" i="7" s="1"/>
  <c r="AA2276" i="7" s="1"/>
  <c r="AA2275" i="7" s="1"/>
  <c r="AA2274" i="7" s="1"/>
  <c r="AA2273" i="7" s="1"/>
  <c r="AA2272" i="7" s="1"/>
  <c r="AA2271" i="7" s="1"/>
  <c r="AA2270" i="7" s="1"/>
  <c r="AA2269" i="7" s="1"/>
  <c r="AA2268" i="7" s="1"/>
  <c r="AA2267" i="7" s="1"/>
  <c r="AB2267" i="7" s="1"/>
  <c r="AB2268" i="7" s="1"/>
  <c r="AB2269" i="7" s="1"/>
  <c r="AB2270" i="7" s="1"/>
  <c r="AB2271" i="7" s="1"/>
  <c r="AB2272" i="7" s="1"/>
  <c r="AB2273" i="7" s="1"/>
  <c r="AB2274" i="7" s="1"/>
  <c r="AB2275" i="7" s="1"/>
  <c r="AB2276" i="7" s="1"/>
  <c r="AB2277" i="7" s="1"/>
  <c r="AB2278" i="7" s="1"/>
  <c r="AB2279" i="7" s="1"/>
  <c r="AB2280" i="7" s="1"/>
  <c r="AB2281" i="7" s="1"/>
  <c r="AB2282" i="7" s="1"/>
  <c r="AB2283" i="7" s="1"/>
  <c r="AB2284" i="7" s="1"/>
  <c r="AB2285" i="7" s="1"/>
  <c r="AB2286" i="7" s="1"/>
  <c r="AB2287" i="7" s="1"/>
  <c r="AB2288" i="7" s="1"/>
  <c r="AB2289" i="7" s="1"/>
  <c r="AB2290" i="7" s="1"/>
  <c r="AB2291" i="7" s="1"/>
  <c r="AB2292" i="7" s="1"/>
  <c r="AB2293" i="7" s="1"/>
  <c r="Z2315" i="7" l="1"/>
  <c r="Z2316" i="7" l="1"/>
  <c r="Z2317" i="7" s="1"/>
  <c r="AA2315" i="7"/>
  <c r="AA2314" i="7" s="1"/>
  <c r="AA2313" i="7" s="1"/>
  <c r="AA2312" i="7" s="1"/>
  <c r="AA2311" i="7" s="1"/>
  <c r="AA2310" i="7" s="1"/>
  <c r="AA2309" i="7" s="1"/>
  <c r="AA2308" i="7" s="1"/>
  <c r="AA2307" i="7" s="1"/>
  <c r="AA2306" i="7" s="1"/>
  <c r="AA2305" i="7" s="1"/>
  <c r="AA2304" i="7" s="1"/>
  <c r="AA2303" i="7" s="1"/>
  <c r="AA2302" i="7" s="1"/>
  <c r="AA2301" i="7" s="1"/>
  <c r="AA2300" i="7" s="1"/>
  <c r="AA2299" i="7" s="1"/>
  <c r="AA2298" i="7" s="1"/>
  <c r="AA2297" i="7" s="1"/>
  <c r="AA2296" i="7" s="1"/>
  <c r="AA2295" i="7" s="1"/>
  <c r="AB2295" i="7" s="1"/>
  <c r="AB2296" i="7" s="1"/>
  <c r="AB2297" i="7" s="1"/>
  <c r="AB2298" i="7" s="1"/>
  <c r="AB2299" i="7" s="1"/>
  <c r="AB2300" i="7" s="1"/>
  <c r="AB2301" i="7" s="1"/>
  <c r="AB2302" i="7" s="1"/>
  <c r="AB2303" i="7" s="1"/>
  <c r="AB2304" i="7" s="1"/>
  <c r="AB2305" i="7" s="1"/>
  <c r="AB2306" i="7" s="1"/>
  <c r="AB2307" i="7" s="1"/>
  <c r="AB2308" i="7" s="1"/>
  <c r="AB2309" i="7" s="1"/>
  <c r="AB2310" i="7" s="1"/>
  <c r="AB2311" i="7" s="1"/>
  <c r="AB2312" i="7" s="1"/>
  <c r="AB2313" i="7" s="1"/>
  <c r="AB2314" i="7" s="1"/>
  <c r="AB2315" i="7" s="1"/>
  <c r="AB2316" i="7" s="1"/>
  <c r="Z2318" i="7" l="1"/>
  <c r="AB2317" i="7"/>
  <c r="AA2317" i="7"/>
  <c r="Z2319" i="7" l="1"/>
  <c r="Z2320" i="7" s="1"/>
  <c r="Z2321" i="7" l="1"/>
  <c r="Z2322" i="7" s="1"/>
  <c r="Z2323" i="7" s="1"/>
  <c r="Z2324" i="7" s="1"/>
  <c r="Z2325" i="7" s="1"/>
  <c r="Z2326" i="7" s="1"/>
  <c r="Z2327" i="7" s="1"/>
  <c r="Z2328" i="7" s="1"/>
  <c r="Z2329" i="7" s="1"/>
  <c r="Z2330" i="7" s="1"/>
  <c r="Z2331" i="7" s="1"/>
  <c r="Z2332" i="7" s="1"/>
  <c r="Z2333" i="7" s="1"/>
  <c r="Z2334" i="7" s="1"/>
  <c r="Z2335" i="7" s="1"/>
  <c r="Z2336" i="7" s="1"/>
  <c r="Z2337" i="7" s="1"/>
  <c r="Z2338" i="7" s="1"/>
  <c r="Z2339" i="7" s="1"/>
  <c r="Z2340" i="7" s="1"/>
  <c r="Z2341" i="7" s="1"/>
  <c r="Z2342" i="7" s="1"/>
  <c r="Z2343" i="7" s="1"/>
  <c r="Z2344" i="7" s="1"/>
  <c r="Z2345" i="7" s="1"/>
  <c r="Z2346" i="7" s="1"/>
  <c r="Z2347" i="7" s="1"/>
  <c r="Z2348" i="7" s="1"/>
  <c r="Z2349" i="7" s="1"/>
  <c r="Z2350" i="7" s="1"/>
  <c r="Z2351" i="7" s="1"/>
  <c r="Z2352" i="7" s="1"/>
  <c r="Z2353" i="7" s="1"/>
  <c r="Z2354" i="7" s="1"/>
  <c r="Z2355" i="7" s="1"/>
  <c r="Z2356" i="7" s="1"/>
  <c r="Z2357" i="7" s="1"/>
  <c r="Z2358" i="7" s="1"/>
  <c r="Z2359" i="7" s="1"/>
  <c r="Z2360" i="7" s="1"/>
  <c r="Z2361" i="7" s="1"/>
  <c r="Z2362" i="7" s="1"/>
  <c r="Z2363" i="7" s="1"/>
  <c r="Z2364" i="7" s="1"/>
  <c r="Z2365" i="7" s="1"/>
  <c r="Z2366" i="7" s="1"/>
  <c r="Z2367" i="7" s="1"/>
  <c r="Z2368" i="7" s="1"/>
  <c r="Z2369" i="7" s="1"/>
  <c r="Z2370" i="7" s="1"/>
  <c r="Z2371" i="7" s="1"/>
  <c r="Z2372" i="7" s="1"/>
  <c r="Z2373" i="7" s="1"/>
  <c r="Z2374" i="7" s="1"/>
  <c r="Z2375" i="7" l="1"/>
  <c r="Z2376" i="7" l="1"/>
  <c r="Z2377" i="7" s="1"/>
  <c r="Z2378" i="7" l="1"/>
  <c r="AA2377" i="7"/>
  <c r="AA2376" i="7" s="1"/>
  <c r="AA2375" i="7" s="1"/>
  <c r="AA2374" i="7" s="1"/>
  <c r="AA2373" i="7" s="1"/>
  <c r="AA2372" i="7" s="1"/>
  <c r="AA2371" i="7" s="1"/>
  <c r="AA2370" i="7" s="1"/>
  <c r="AA2369" i="7" s="1"/>
  <c r="AA2368" i="7" s="1"/>
  <c r="AA2367" i="7" s="1"/>
  <c r="AA2366" i="7" s="1"/>
  <c r="AA2365" i="7" s="1"/>
  <c r="AA2364" i="7" s="1"/>
  <c r="AA2363" i="7" s="1"/>
  <c r="AA2362" i="7" s="1"/>
  <c r="AA2361" i="7" s="1"/>
  <c r="AA2360" i="7" s="1"/>
  <c r="AA2359" i="7" s="1"/>
  <c r="AA2358" i="7" s="1"/>
  <c r="AA2357" i="7" s="1"/>
  <c r="AA2356" i="7" s="1"/>
  <c r="AA2355" i="7" s="1"/>
  <c r="AA2354" i="7" s="1"/>
  <c r="AA2353" i="7" s="1"/>
  <c r="AA2352" i="7" s="1"/>
  <c r="AA2351" i="7" s="1"/>
  <c r="AA2350" i="7" s="1"/>
  <c r="AA2349" i="7" s="1"/>
  <c r="AA2348" i="7" s="1"/>
  <c r="AA2347" i="7" s="1"/>
  <c r="AA2346" i="7" s="1"/>
  <c r="AA2345" i="7" s="1"/>
  <c r="AA2344" i="7" s="1"/>
  <c r="AA2343" i="7" s="1"/>
  <c r="AA2342" i="7" s="1"/>
  <c r="AA2341" i="7" s="1"/>
  <c r="AA2340" i="7" s="1"/>
  <c r="AA2339" i="7" s="1"/>
  <c r="AA2338" i="7" s="1"/>
  <c r="AA2337" i="7" s="1"/>
  <c r="AA2336" i="7" s="1"/>
  <c r="AA2335" i="7" s="1"/>
  <c r="AA2334" i="7" s="1"/>
  <c r="AA2333" i="7" s="1"/>
  <c r="AA2332" i="7" s="1"/>
  <c r="AA2331" i="7" s="1"/>
  <c r="AA2330" i="7" s="1"/>
  <c r="AA2329" i="7" s="1"/>
  <c r="AA2328" i="7" s="1"/>
  <c r="AA2327" i="7" s="1"/>
  <c r="AA2326" i="7" s="1"/>
  <c r="AA2325" i="7" s="1"/>
  <c r="AA2324" i="7" s="1"/>
  <c r="AA2323" i="7" s="1"/>
  <c r="AA2322" i="7" s="1"/>
  <c r="AA2321" i="7" s="1"/>
  <c r="AA2320" i="7" s="1"/>
  <c r="AA2319" i="7" s="1"/>
  <c r="AA2318" i="7" s="1"/>
  <c r="AB2318" i="7" s="1"/>
  <c r="AB2319" i="7" s="1"/>
  <c r="AB2320" i="7" s="1"/>
  <c r="AB2321" i="7" s="1"/>
  <c r="AB2322" i="7" s="1"/>
  <c r="AB2323" i="7" s="1"/>
  <c r="AB2324" i="7" s="1"/>
  <c r="AB2325" i="7" s="1"/>
  <c r="AB2326" i="7" s="1"/>
  <c r="AB2327" i="7" s="1"/>
  <c r="AB2328" i="7" s="1"/>
  <c r="AB2329" i="7" s="1"/>
  <c r="AB2330" i="7" s="1"/>
  <c r="AB2331" i="7" s="1"/>
  <c r="AB2332" i="7" s="1"/>
  <c r="AB2333" i="7" s="1"/>
  <c r="AB2334" i="7" s="1"/>
  <c r="AB2335" i="7" s="1"/>
  <c r="AB2336" i="7" s="1"/>
  <c r="AB2337" i="7" s="1"/>
  <c r="AB2338" i="7" s="1"/>
  <c r="AB2339" i="7" s="1"/>
  <c r="AB2340" i="7" s="1"/>
  <c r="AB2341" i="7" s="1"/>
  <c r="AB2342" i="7" s="1"/>
  <c r="AB2343" i="7" s="1"/>
  <c r="AB2344" i="7" s="1"/>
  <c r="AB2345" i="7" s="1"/>
  <c r="AB2346" i="7" s="1"/>
  <c r="AB2347" i="7" s="1"/>
  <c r="AB2348" i="7" s="1"/>
  <c r="AB2349" i="7" s="1"/>
  <c r="AB2350" i="7" s="1"/>
  <c r="AB2351" i="7" s="1"/>
  <c r="AB2352" i="7" s="1"/>
  <c r="AB2353" i="7" s="1"/>
  <c r="AB2354" i="7" s="1"/>
  <c r="AB2355" i="7" s="1"/>
  <c r="AB2356" i="7" s="1"/>
  <c r="AB2357" i="7" s="1"/>
  <c r="AB2358" i="7" s="1"/>
  <c r="AB2359" i="7" s="1"/>
  <c r="AB2360" i="7" s="1"/>
  <c r="AB2361" i="7" s="1"/>
  <c r="AB2362" i="7" s="1"/>
  <c r="AB2363" i="7" s="1"/>
  <c r="AB2364" i="7" s="1"/>
  <c r="AB2365" i="7" s="1"/>
  <c r="AB2366" i="7" s="1"/>
  <c r="AB2367" i="7" s="1"/>
  <c r="AB2368" i="7" s="1"/>
  <c r="AB2369" i="7" s="1"/>
  <c r="AB2370" i="7" s="1"/>
  <c r="AB2371" i="7" s="1"/>
  <c r="AB2372" i="7" s="1"/>
  <c r="AB2373" i="7" s="1"/>
  <c r="AB2374" i="7" s="1"/>
  <c r="AB2375" i="7" s="1"/>
  <c r="AB2376" i="7" s="1"/>
  <c r="AB2377" i="7" s="1"/>
  <c r="AB2378" i="7" s="1"/>
  <c r="Z2379" i="7" l="1"/>
  <c r="AA2378" i="7"/>
  <c r="Z2380" i="7" l="1"/>
  <c r="AA2379" i="7"/>
  <c r="AB2379" i="7"/>
  <c r="AB2380" i="7" s="1"/>
  <c r="Z2381" i="7" l="1"/>
  <c r="AA2380" i="7"/>
  <c r="Z2382" i="7" l="1"/>
  <c r="AA2381" i="7"/>
  <c r="AB2381" i="7"/>
  <c r="AB2382" i="7" s="1"/>
  <c r="Z2383" i="7" l="1"/>
  <c r="AA2382" i="7"/>
  <c r="Z2384" i="7" l="1"/>
  <c r="AA2383" i="7"/>
  <c r="AB2383" i="7"/>
  <c r="AB2384" i="7" s="1"/>
  <c r="Z2385" i="7" l="1"/>
  <c r="AB2385" i="7" s="1"/>
  <c r="AA2384" i="7"/>
  <c r="Z2386" i="7" l="1"/>
  <c r="AA2385" i="7"/>
  <c r="AB2386" i="7"/>
  <c r="Z2387" i="7" l="1"/>
  <c r="AA2386" i="7"/>
  <c r="AB2387" i="7"/>
  <c r="Z2388" i="7" l="1"/>
  <c r="AB2388" i="7" s="1"/>
  <c r="AA2387" i="7"/>
  <c r="Z2389" i="7" l="1"/>
  <c r="AA2388" i="7"/>
  <c r="Z2390" i="7" l="1"/>
  <c r="AA2389" i="7"/>
  <c r="AB2389" i="7"/>
  <c r="AB2390" i="7" s="1"/>
  <c r="Z2391" i="7" l="1"/>
  <c r="AB2391" i="7" s="1"/>
  <c r="AA2390" i="7"/>
  <c r="Z2392" i="7" l="1"/>
  <c r="AB2392" i="7" s="1"/>
  <c r="AA2391" i="7"/>
  <c r="Z2393" i="7" l="1"/>
  <c r="AB2393" i="7" s="1"/>
  <c r="AA2392" i="7"/>
  <c r="Z2394" i="7" l="1"/>
  <c r="AA2393" i="7"/>
  <c r="AB2394" i="7"/>
  <c r="Z2395" i="7" l="1"/>
  <c r="AA2394" i="7"/>
  <c r="Z2396" i="7" l="1"/>
  <c r="AA2395" i="7"/>
  <c r="AB2395" i="7"/>
  <c r="AB2396" i="7" s="1"/>
  <c r="Z2397" i="7" l="1"/>
  <c r="AB2397" i="7" s="1"/>
  <c r="AA2396" i="7"/>
  <c r="Z2398" i="7" l="1"/>
  <c r="AA2397" i="7"/>
  <c r="Z2399" i="7" l="1"/>
  <c r="AA2398" i="7"/>
  <c r="AB2398" i="7"/>
  <c r="AB2399" i="7" s="1"/>
  <c r="Z2400" i="7" l="1"/>
  <c r="AA2399" i="7"/>
  <c r="Z2401" i="7" l="1"/>
  <c r="AA2400" i="7"/>
  <c r="AB2400" i="7"/>
  <c r="AB2401" i="7" s="1"/>
  <c r="Z2402" i="7" l="1"/>
  <c r="AA2401" i="7"/>
  <c r="Z2403" i="7" l="1"/>
  <c r="AA2402" i="7"/>
  <c r="AB2402" i="7"/>
  <c r="AB2403" i="7" s="1"/>
  <c r="Z2404" i="7" l="1"/>
  <c r="AA2403" i="7"/>
  <c r="AB2404" i="7"/>
  <c r="Z2405" i="7" l="1"/>
  <c r="AA2404" i="7"/>
  <c r="Z2406" i="7" l="1"/>
  <c r="AA2405" i="7"/>
  <c r="AB2405" i="7"/>
  <c r="AB2406" i="7" s="1"/>
  <c r="Z2407" i="7" l="1"/>
  <c r="AA2406" i="7"/>
  <c r="Z2408" i="7" l="1"/>
  <c r="AB2407" i="7"/>
  <c r="AA2407" i="7"/>
  <c r="Z2409" i="7" l="1"/>
  <c r="Z2410" i="7" s="1"/>
  <c r="Z2411" i="7" l="1"/>
  <c r="Z2412" i="7" s="1"/>
  <c r="Z2413" i="7" s="1"/>
  <c r="Z2414" i="7" s="1"/>
  <c r="Z2415" i="7" s="1"/>
  <c r="Z2416" i="7" s="1"/>
  <c r="Z2417" i="7" s="1"/>
  <c r="Z2418" i="7" s="1"/>
  <c r="Z2419" i="7" s="1"/>
  <c r="Z2420" i="7" s="1"/>
  <c r="Z2421" i="7" s="1"/>
  <c r="Z2422" i="7" s="1"/>
  <c r="Z2423" i="7" s="1"/>
  <c r="Z2424" i="7" s="1"/>
  <c r="Z2425" i="7" s="1"/>
  <c r="Z2426" i="7" s="1"/>
  <c r="Z2427" i="7" s="1"/>
  <c r="Z2428" i="7" s="1"/>
  <c r="Z2429" i="7" s="1"/>
  <c r="Z2430" i="7" s="1"/>
  <c r="Z2431" i="7" s="1"/>
  <c r="Z2432" i="7" s="1"/>
  <c r="Z2433" i="7" s="1"/>
  <c r="Z2434" i="7" s="1"/>
  <c r="Z2435" i="7" s="1"/>
  <c r="Z2436" i="7" s="1"/>
  <c r="Z2437" i="7" s="1"/>
  <c r="Z2438" i="7" s="1"/>
  <c r="Z2439" i="7" s="1"/>
  <c r="Z2440" i="7" s="1"/>
  <c r="Z2441" i="7" s="1"/>
  <c r="Z2442" i="7" s="1"/>
  <c r="Z2443" i="7" s="1"/>
  <c r="Z2444" i="7" s="1"/>
  <c r="Z2445" i="7" s="1"/>
  <c r="Z2446" i="7" s="1"/>
  <c r="Z2447" i="7" s="1"/>
  <c r="Z2448" i="7" l="1"/>
  <c r="Z2449" i="7" s="1"/>
  <c r="Z2450" i="7" s="1"/>
  <c r="Z2451" i="7" l="1"/>
  <c r="Z2452" i="7" l="1"/>
  <c r="AA2451" i="7"/>
  <c r="AA2450" i="7" s="1"/>
  <c r="AA2449" i="7" s="1"/>
  <c r="AA2448" i="7" s="1"/>
  <c r="AA2447" i="7" s="1"/>
  <c r="AA2446" i="7" s="1"/>
  <c r="AA2445" i="7" s="1"/>
  <c r="AA2444" i="7" s="1"/>
  <c r="AA2443" i="7" s="1"/>
  <c r="AA2442" i="7" s="1"/>
  <c r="AA2441" i="7" s="1"/>
  <c r="AA2440" i="7" s="1"/>
  <c r="AA2439" i="7" s="1"/>
  <c r="AA2438" i="7" s="1"/>
  <c r="AA2437" i="7" s="1"/>
  <c r="AA2436" i="7" s="1"/>
  <c r="AA2435" i="7" s="1"/>
  <c r="AA2434" i="7" s="1"/>
  <c r="AA2433" i="7" s="1"/>
  <c r="AA2432" i="7" s="1"/>
  <c r="AA2431" i="7" s="1"/>
  <c r="AA2430" i="7" s="1"/>
  <c r="AA2429" i="7" s="1"/>
  <c r="AA2428" i="7" s="1"/>
  <c r="AA2427" i="7" s="1"/>
  <c r="AA2426" i="7" s="1"/>
  <c r="AA2425" i="7" s="1"/>
  <c r="AA2424" i="7" s="1"/>
  <c r="AA2423" i="7" s="1"/>
  <c r="AA2422" i="7" s="1"/>
  <c r="AA2421" i="7" s="1"/>
  <c r="AA2420" i="7" s="1"/>
  <c r="AA2419" i="7" s="1"/>
  <c r="AA2418" i="7" s="1"/>
  <c r="AA2417" i="7" s="1"/>
  <c r="AA2416" i="7" s="1"/>
  <c r="AA2415" i="7" s="1"/>
  <c r="AA2414" i="7" s="1"/>
  <c r="AA2413" i="7" s="1"/>
  <c r="AA2412" i="7" s="1"/>
  <c r="AA2411" i="7" s="1"/>
  <c r="AA2410" i="7" s="1"/>
  <c r="AA2409" i="7" s="1"/>
  <c r="AA2408" i="7" s="1"/>
  <c r="AB2408" i="7" s="1"/>
  <c r="AB2409" i="7" s="1"/>
  <c r="AB2410" i="7" s="1"/>
  <c r="AB2411" i="7" s="1"/>
  <c r="AB2412" i="7" s="1"/>
  <c r="AB2413" i="7" s="1"/>
  <c r="AB2414" i="7" s="1"/>
  <c r="AB2415" i="7" s="1"/>
  <c r="AB2416" i="7" s="1"/>
  <c r="AB2417" i="7" s="1"/>
  <c r="AB2418" i="7" s="1"/>
  <c r="AB2419" i="7" s="1"/>
  <c r="AB2420" i="7" s="1"/>
  <c r="AB2421" i="7" s="1"/>
  <c r="AB2422" i="7" s="1"/>
  <c r="AB2423" i="7" s="1"/>
  <c r="AB2424" i="7" s="1"/>
  <c r="AB2425" i="7" s="1"/>
  <c r="AB2426" i="7" s="1"/>
  <c r="AB2427" i="7" s="1"/>
  <c r="AB2428" i="7" s="1"/>
  <c r="AB2429" i="7" s="1"/>
  <c r="AB2430" i="7" s="1"/>
  <c r="AB2431" i="7" s="1"/>
  <c r="AB2432" i="7" s="1"/>
  <c r="AB2433" i="7" s="1"/>
  <c r="AB2434" i="7" s="1"/>
  <c r="AB2435" i="7" s="1"/>
  <c r="AB2436" i="7" s="1"/>
  <c r="AB2437" i="7" s="1"/>
  <c r="AB2438" i="7" s="1"/>
  <c r="AB2439" i="7" s="1"/>
  <c r="AB2440" i="7" s="1"/>
  <c r="AB2441" i="7" s="1"/>
  <c r="AB2442" i="7" s="1"/>
  <c r="AB2443" i="7" s="1"/>
  <c r="AB2444" i="7" s="1"/>
  <c r="AB2445" i="7" s="1"/>
  <c r="AB2446" i="7" s="1"/>
  <c r="AB2447" i="7" s="1"/>
  <c r="AB2448" i="7" s="1"/>
  <c r="AB2449" i="7" s="1"/>
  <c r="AB2450" i="7" s="1"/>
  <c r="AB2451" i="7" s="1"/>
  <c r="AB2452" i="7" s="1"/>
  <c r="Z2453" i="7" l="1"/>
  <c r="AB2453" i="7" s="1"/>
  <c r="AA2452" i="7"/>
  <c r="Z2454" i="7" l="1"/>
  <c r="AB2454" i="7" s="1"/>
  <c r="AA2453" i="7"/>
  <c r="Z2455" i="7" l="1"/>
  <c r="AA2454" i="7"/>
  <c r="Z2456" i="7" l="1"/>
  <c r="AA2455" i="7"/>
  <c r="AB2455" i="7"/>
  <c r="AB2456" i="7" s="1"/>
  <c r="Z2457" i="7" l="1"/>
  <c r="AB2457" i="7" s="1"/>
  <c r="AA2456" i="7"/>
  <c r="Z2458" i="7" l="1"/>
  <c r="AA2457" i="7"/>
  <c r="Z2459" i="7" l="1"/>
  <c r="AA2458" i="7"/>
  <c r="AB2458" i="7"/>
  <c r="AB2459" i="7" s="1"/>
  <c r="Z2460" i="7" l="1"/>
  <c r="AA2459" i="7"/>
  <c r="Z2461" i="7" l="1"/>
  <c r="AA2460" i="7"/>
  <c r="AB2460" i="7"/>
  <c r="AB2461" i="7" s="1"/>
  <c r="Z2462" i="7" l="1"/>
  <c r="AA2461" i="7"/>
  <c r="AB2462" i="7"/>
  <c r="AB2463" i="7" l="1"/>
  <c r="Z2463" i="7"/>
  <c r="AA2462" i="7"/>
  <c r="Z2464" i="7" l="1"/>
  <c r="AA2463" i="7"/>
  <c r="Z2465" i="7" l="1"/>
  <c r="AA2464" i="7"/>
  <c r="AB2464" i="7"/>
  <c r="AB2465" i="7" s="1"/>
  <c r="Z2466" i="7" l="1"/>
  <c r="AA2465" i="7"/>
  <c r="Z2467" i="7" l="1"/>
  <c r="AA2466" i="7"/>
  <c r="AB2466" i="7"/>
  <c r="AB2467" i="7" s="1"/>
  <c r="Z2468" i="7" l="1"/>
  <c r="AA2467" i="7"/>
  <c r="Z2469" i="7" l="1"/>
  <c r="AA2468" i="7"/>
  <c r="AB2468" i="7"/>
  <c r="AB2469" i="7" s="1"/>
  <c r="AB2470" i="7" l="1"/>
  <c r="Z2470" i="7"/>
  <c r="AA2469" i="7"/>
  <c r="Z2471" i="7" l="1"/>
  <c r="AB2471" i="7" s="1"/>
  <c r="AA2470" i="7"/>
  <c r="Z2472" i="7" l="1"/>
  <c r="AB2472" i="7" s="1"/>
  <c r="AA2471" i="7"/>
  <c r="Z2473" i="7" l="1"/>
  <c r="AA2472" i="7"/>
  <c r="Z2474" i="7" l="1"/>
  <c r="AB2473" i="7"/>
  <c r="AA2473" i="7"/>
  <c r="Z2475" i="7" l="1"/>
  <c r="Z2476" i="7" s="1"/>
  <c r="Z2477" i="7" l="1"/>
  <c r="Z2478" i="7" s="1"/>
  <c r="Z2479" i="7" s="1"/>
  <c r="Z2480" i="7" s="1"/>
  <c r="Z2481" i="7" s="1"/>
  <c r="Z2482" i="7" s="1"/>
  <c r="Z2483" i="7" s="1"/>
  <c r="Z2484" i="7" s="1"/>
  <c r="Z2485" i="7" s="1"/>
  <c r="Z2486" i="7" s="1"/>
  <c r="Z2487" i="7" s="1"/>
  <c r="Z2488" i="7" s="1"/>
  <c r="Z2489" i="7" s="1"/>
  <c r="Z2490" i="7" s="1"/>
  <c r="Z2491" i="7" s="1"/>
  <c r="Z2492" i="7" s="1"/>
  <c r="Z2493" i="7" s="1"/>
  <c r="Z2494" i="7" s="1"/>
  <c r="Z2495" i="7" s="1"/>
  <c r="Z2496" i="7" s="1"/>
  <c r="Z2497" i="7" s="1"/>
  <c r="Z2498" i="7" s="1"/>
  <c r="Z2499" i="7" s="1"/>
  <c r="Z2500" i="7" s="1"/>
  <c r="Z2501" i="7" s="1"/>
  <c r="Z2502" i="7" s="1"/>
  <c r="Z2503" i="7" s="1"/>
  <c r="Z2504" i="7" s="1"/>
  <c r="Z2505" i="7" s="1"/>
  <c r="Z2506" i="7" s="1"/>
  <c r="Z2507" i="7" s="1"/>
  <c r="Z2508" i="7" s="1"/>
  <c r="Z2509" i="7" s="1"/>
  <c r="Z2510" i="7" s="1"/>
  <c r="Z2511" i="7" s="1"/>
  <c r="Z2512" i="7" s="1"/>
  <c r="Z2513" i="7" s="1"/>
  <c r="Z2514" i="7" s="1"/>
  <c r="Z2515" i="7" s="1"/>
  <c r="Z2516" i="7" s="1"/>
  <c r="Z2517" i="7" s="1"/>
  <c r="Z2518" i="7" s="1"/>
  <c r="Z2519" i="7" l="1"/>
  <c r="AA2518" i="7"/>
  <c r="AA2517" i="7" s="1"/>
  <c r="AA2516" i="7" s="1"/>
  <c r="AA2515" i="7" s="1"/>
  <c r="AA2514" i="7" s="1"/>
  <c r="AA2513" i="7" s="1"/>
  <c r="AA2512" i="7" s="1"/>
  <c r="AA2511" i="7" s="1"/>
  <c r="AA2510" i="7" s="1"/>
  <c r="AA2509" i="7" s="1"/>
  <c r="AA2508" i="7" s="1"/>
  <c r="AA2507" i="7" s="1"/>
  <c r="AA2506" i="7" s="1"/>
  <c r="AA2505" i="7" s="1"/>
  <c r="AA2504" i="7" s="1"/>
  <c r="AA2503" i="7" s="1"/>
  <c r="AA2502" i="7" s="1"/>
  <c r="AA2501" i="7" s="1"/>
  <c r="AA2500" i="7" s="1"/>
  <c r="AA2499" i="7" s="1"/>
  <c r="AA2498" i="7" s="1"/>
  <c r="AA2497" i="7" s="1"/>
  <c r="AA2496" i="7" s="1"/>
  <c r="AA2495" i="7" s="1"/>
  <c r="AA2494" i="7" s="1"/>
  <c r="AA2493" i="7" s="1"/>
  <c r="AA2492" i="7" s="1"/>
  <c r="AA2491" i="7" s="1"/>
  <c r="AA2490" i="7" s="1"/>
  <c r="AA2489" i="7" s="1"/>
  <c r="AA2488" i="7" s="1"/>
  <c r="AA2487" i="7" s="1"/>
  <c r="AA2486" i="7" s="1"/>
  <c r="AA2485" i="7" s="1"/>
  <c r="AA2484" i="7" s="1"/>
  <c r="AA2483" i="7" s="1"/>
  <c r="AA2482" i="7" s="1"/>
  <c r="AA2481" i="7" s="1"/>
  <c r="AA2480" i="7" s="1"/>
  <c r="AA2479" i="7" s="1"/>
  <c r="AA2478" i="7" s="1"/>
  <c r="AA2477" i="7" s="1"/>
  <c r="AA2476" i="7" s="1"/>
  <c r="AA2475" i="7" s="1"/>
  <c r="AA2474" i="7" s="1"/>
  <c r="AB2474" i="7" s="1"/>
  <c r="AB2475" i="7" s="1"/>
  <c r="AB2476" i="7" s="1"/>
  <c r="AB2477" i="7" s="1"/>
  <c r="AB2478" i="7" s="1"/>
  <c r="AB2479" i="7" s="1"/>
  <c r="AB2480" i="7" s="1"/>
  <c r="AB2481" i="7" s="1"/>
  <c r="AB2482" i="7" s="1"/>
  <c r="AB2483" i="7" s="1"/>
  <c r="AB2484" i="7" s="1"/>
  <c r="AB2485" i="7" s="1"/>
  <c r="AB2486" i="7" s="1"/>
  <c r="AB2487" i="7" s="1"/>
  <c r="AB2488" i="7" s="1"/>
  <c r="AB2489" i="7" s="1"/>
  <c r="AB2490" i="7" s="1"/>
  <c r="AB2491" i="7" s="1"/>
  <c r="AB2492" i="7" s="1"/>
  <c r="AB2493" i="7" s="1"/>
  <c r="AB2494" i="7" s="1"/>
  <c r="AB2495" i="7" s="1"/>
  <c r="AB2496" i="7" s="1"/>
  <c r="AB2497" i="7" s="1"/>
  <c r="AB2498" i="7" s="1"/>
  <c r="AB2499" i="7" s="1"/>
  <c r="AB2500" i="7" s="1"/>
  <c r="AB2501" i="7" s="1"/>
  <c r="AB2502" i="7" s="1"/>
  <c r="AB2503" i="7" s="1"/>
  <c r="AB2504" i="7" s="1"/>
  <c r="AB2505" i="7" s="1"/>
  <c r="AB2506" i="7" s="1"/>
  <c r="AB2507" i="7" s="1"/>
  <c r="AB2508" i="7" s="1"/>
  <c r="AB2509" i="7" s="1"/>
  <c r="AB2510" i="7" s="1"/>
  <c r="AB2511" i="7" s="1"/>
  <c r="AB2512" i="7" s="1"/>
  <c r="AB2513" i="7" s="1"/>
  <c r="AB2514" i="7" s="1"/>
  <c r="AB2515" i="7" s="1"/>
  <c r="AB2516" i="7" s="1"/>
  <c r="AB2517" i="7" s="1"/>
  <c r="AB2518" i="7" s="1"/>
  <c r="AB2519" i="7" s="1"/>
  <c r="Z2520" i="7" l="1"/>
  <c r="AA2519" i="7"/>
  <c r="AB2520" i="7"/>
  <c r="Z2521" i="7" l="1"/>
  <c r="AA2520" i="7"/>
  <c r="Z2522" i="7" l="1"/>
  <c r="AA2521" i="7"/>
  <c r="AB2521" i="7"/>
  <c r="AB2522" i="7" s="1"/>
  <c r="Z2523" i="7" l="1"/>
  <c r="AA2522" i="7"/>
  <c r="Z2524" i="7" l="1"/>
  <c r="AA2523" i="7"/>
  <c r="AB2523" i="7"/>
  <c r="AB2524" i="7" s="1"/>
  <c r="Z2525" i="7" l="1"/>
  <c r="AA2524" i="7"/>
  <c r="Z2526" i="7" l="1"/>
  <c r="AA2525" i="7"/>
  <c r="AB2525" i="7"/>
  <c r="AB2526" i="7" s="1"/>
  <c r="Z2527" i="7" l="1"/>
  <c r="AA2526" i="7"/>
  <c r="Z2528" i="7" l="1"/>
  <c r="AA2527" i="7"/>
  <c r="AB2527" i="7"/>
  <c r="AB2528" i="7" s="1"/>
  <c r="Z2529" i="7" l="1"/>
  <c r="AA2528" i="7"/>
  <c r="Z2530" i="7" l="1"/>
  <c r="AA2529" i="7"/>
  <c r="AB2529" i="7"/>
  <c r="AB2530" i="7" s="1"/>
  <c r="Z2531" i="7" l="1"/>
  <c r="AA2530" i="7"/>
  <c r="Z2532" i="7" l="1"/>
  <c r="AA2531" i="7"/>
  <c r="AB2531" i="7"/>
  <c r="AB2532" i="7" s="1"/>
  <c r="Z2533" i="7" l="1"/>
  <c r="AA2532" i="7"/>
  <c r="Z2534" i="7" l="1"/>
  <c r="AA2533" i="7"/>
  <c r="AB2533" i="7"/>
  <c r="AB2534" i="7" s="1"/>
  <c r="Z2535" i="7" l="1"/>
  <c r="AB2535" i="7" s="1"/>
  <c r="AA2534" i="7"/>
  <c r="Z2536" i="7" l="1"/>
  <c r="AA2535" i="7"/>
  <c r="Z2537" i="7" l="1"/>
  <c r="AA2536" i="7"/>
  <c r="AB2536" i="7"/>
  <c r="AB2537" i="7" s="1"/>
  <c r="Z2538" i="7" l="1"/>
  <c r="AA2537" i="7"/>
  <c r="Z2539" i="7" l="1"/>
  <c r="AA2538" i="7"/>
  <c r="AB2538" i="7"/>
  <c r="AB2539" i="7" s="1"/>
  <c r="Z2540" i="7" l="1"/>
  <c r="AA2539" i="7"/>
  <c r="Z2541" i="7" l="1"/>
  <c r="AA2540" i="7"/>
  <c r="AB2540" i="7"/>
  <c r="AB2541" i="7" s="1"/>
  <c r="Z2542" i="7" l="1"/>
  <c r="AA2541" i="7"/>
  <c r="Z2543" i="7" l="1"/>
  <c r="AA2542" i="7"/>
  <c r="AB2542" i="7"/>
  <c r="AB2543" i="7" s="1"/>
  <c r="Z2544" i="7" l="1"/>
  <c r="AA2543" i="7"/>
  <c r="Z2545" i="7" l="1"/>
  <c r="AA2544" i="7"/>
  <c r="AB2544" i="7"/>
  <c r="AB2545" i="7" s="1"/>
  <c r="Z2546" i="7" l="1"/>
  <c r="AA2545" i="7"/>
  <c r="Z2547" i="7" l="1"/>
  <c r="AA2546" i="7"/>
  <c r="AB2546" i="7"/>
  <c r="Z2548" i="7" l="1"/>
  <c r="AB2547" i="7"/>
  <c r="AA2547" i="7"/>
  <c r="Z2549" i="7" l="1"/>
  <c r="Z2550" i="7" s="1"/>
  <c r="Z2551" i="7" l="1"/>
  <c r="Z2552" i="7" s="1"/>
  <c r="Z2553" i="7" s="1"/>
  <c r="Z2554" i="7" s="1"/>
  <c r="Z2555" i="7" s="1"/>
  <c r="Z2556" i="7" s="1"/>
  <c r="Z2557" i="7" s="1"/>
  <c r="Z2558" i="7" s="1"/>
  <c r="Z2559" i="7" s="1"/>
  <c r="Z2560" i="7" s="1"/>
  <c r="Z2561" i="7" s="1"/>
  <c r="Z2562" i="7" s="1"/>
  <c r="Z2563" i="7" s="1"/>
  <c r="Z2564" i="7" s="1"/>
  <c r="Z2565" i="7" s="1"/>
  <c r="Z2566" i="7" s="1"/>
  <c r="Z2567" i="7" s="1"/>
  <c r="Z2568" i="7" s="1"/>
  <c r="Z2569" i="7" s="1"/>
  <c r="Z2570" i="7" s="1"/>
  <c r="Z2571" i="7" s="1"/>
  <c r="Z2572" i="7" s="1"/>
  <c r="Z2573" i="7" s="1"/>
  <c r="Z2574" i="7" s="1"/>
  <c r="Z2575" i="7" s="1"/>
  <c r="Z2576" i="7" s="1"/>
  <c r="Z2577" i="7" s="1"/>
  <c r="Z2578" i="7" s="1"/>
  <c r="Z2579" i="7" s="1"/>
  <c r="Z2580" i="7" s="1"/>
  <c r="Z2581" i="7" s="1"/>
  <c r="Z2582" i="7" s="1"/>
  <c r="Z2583" i="7" s="1"/>
  <c r="Z2584" i="7" l="1"/>
  <c r="AA2583" i="7"/>
  <c r="AA2582" i="7" s="1"/>
  <c r="AA2581" i="7" s="1"/>
  <c r="AA2580" i="7" s="1"/>
  <c r="AA2579" i="7" s="1"/>
  <c r="AA2578" i="7" s="1"/>
  <c r="AA2577" i="7" s="1"/>
  <c r="AA2576" i="7" s="1"/>
  <c r="AA2575" i="7" s="1"/>
  <c r="AA2574" i="7" s="1"/>
  <c r="AA2573" i="7" s="1"/>
  <c r="AA2572" i="7" s="1"/>
  <c r="AA2571" i="7" s="1"/>
  <c r="AA2570" i="7" s="1"/>
  <c r="AA2569" i="7" s="1"/>
  <c r="AA2568" i="7" s="1"/>
  <c r="AA2567" i="7" s="1"/>
  <c r="AA2566" i="7" s="1"/>
  <c r="AA2565" i="7" s="1"/>
  <c r="AA2564" i="7" s="1"/>
  <c r="AA2563" i="7" s="1"/>
  <c r="AA2562" i="7" s="1"/>
  <c r="AA2561" i="7" s="1"/>
  <c r="AA2560" i="7" s="1"/>
  <c r="AA2559" i="7" s="1"/>
  <c r="AA2558" i="7" s="1"/>
  <c r="AA2557" i="7" s="1"/>
  <c r="AA2556" i="7" s="1"/>
  <c r="AA2555" i="7" s="1"/>
  <c r="AA2554" i="7" s="1"/>
  <c r="AA2553" i="7" s="1"/>
  <c r="AA2552" i="7" s="1"/>
  <c r="AA2551" i="7" s="1"/>
  <c r="AA2550" i="7" s="1"/>
  <c r="AA2549" i="7" s="1"/>
  <c r="AA2548" i="7" s="1"/>
  <c r="AB2548" i="7" s="1"/>
  <c r="AB2549" i="7" s="1"/>
  <c r="AB2550" i="7" s="1"/>
  <c r="AB2551" i="7" s="1"/>
  <c r="AB2552" i="7" s="1"/>
  <c r="AB2553" i="7" s="1"/>
  <c r="AB2554" i="7" s="1"/>
  <c r="AB2555" i="7" s="1"/>
  <c r="AB2556" i="7" s="1"/>
  <c r="AB2557" i="7" s="1"/>
  <c r="AB2558" i="7" s="1"/>
  <c r="AB2559" i="7" s="1"/>
  <c r="AB2560" i="7" s="1"/>
  <c r="AB2561" i="7" s="1"/>
  <c r="AB2562" i="7" s="1"/>
  <c r="AB2563" i="7" s="1"/>
  <c r="AB2564" i="7" s="1"/>
  <c r="AB2565" i="7" s="1"/>
  <c r="AB2566" i="7" s="1"/>
  <c r="AB2567" i="7" s="1"/>
  <c r="AB2568" i="7" s="1"/>
  <c r="AB2569" i="7" s="1"/>
  <c r="AB2570" i="7" s="1"/>
  <c r="AB2571" i="7" s="1"/>
  <c r="AB2572" i="7" s="1"/>
  <c r="AB2573" i="7" s="1"/>
  <c r="AB2574" i="7" s="1"/>
  <c r="AB2575" i="7" s="1"/>
  <c r="AB2576" i="7" s="1"/>
  <c r="AB2577" i="7" s="1"/>
  <c r="AB2578" i="7" s="1"/>
  <c r="AB2579" i="7" s="1"/>
  <c r="AB2580" i="7" s="1"/>
  <c r="AB2581" i="7" s="1"/>
  <c r="AB2582" i="7" s="1"/>
  <c r="AB2583" i="7" s="1"/>
  <c r="AB2584" i="7" s="1"/>
  <c r="Z2585" i="7" l="1"/>
  <c r="AA2584" i="7"/>
  <c r="Z2586" i="7" l="1"/>
  <c r="AA2585" i="7"/>
  <c r="AB2585" i="7"/>
  <c r="AB2586" i="7" s="1"/>
  <c r="AB2587" i="7" l="1"/>
  <c r="Z2587" i="7"/>
  <c r="AA2586" i="7"/>
  <c r="Z2588" i="7" l="1"/>
  <c r="AA2587" i="7"/>
  <c r="Z2589" i="7" l="1"/>
  <c r="AA2588" i="7"/>
  <c r="AB2588" i="7"/>
  <c r="AB2589" i="7" s="1"/>
  <c r="Z2590" i="7" l="1"/>
  <c r="AA2589" i="7"/>
  <c r="Z2591" i="7" l="1"/>
  <c r="AA2590" i="7"/>
  <c r="AB2590" i="7"/>
  <c r="AB2591" i="7" l="1"/>
  <c r="AB2592" i="7" s="1"/>
  <c r="Z2592" i="7"/>
  <c r="AA2591" i="7"/>
  <c r="Z2593" i="7" l="1"/>
  <c r="AA2592" i="7"/>
  <c r="Z2594" i="7" l="1"/>
  <c r="AA2593" i="7"/>
  <c r="AB2593" i="7"/>
  <c r="AB2594" i="7" s="1"/>
  <c r="Z2595" i="7" l="1"/>
  <c r="AB2595" i="7" s="1"/>
  <c r="AA2594" i="7"/>
  <c r="Z2596" i="7" l="1"/>
  <c r="AA2595" i="7"/>
  <c r="Z2597" i="7" l="1"/>
  <c r="AA2596" i="7"/>
  <c r="AB2596" i="7"/>
  <c r="AB2597" i="7" l="1"/>
  <c r="AB2598" i="7" s="1"/>
  <c r="Z2598" i="7"/>
  <c r="AA2597" i="7"/>
  <c r="Z2599" i="7" l="1"/>
  <c r="AA2598" i="7"/>
  <c r="Z2600" i="7" l="1"/>
  <c r="AA2599" i="7"/>
  <c r="AB2599" i="7"/>
  <c r="AB2600" i="7" s="1"/>
  <c r="AB2601" i="7" l="1"/>
  <c r="Z2601" i="7"/>
  <c r="AA2600" i="7"/>
  <c r="Z2602" i="7" l="1"/>
  <c r="AA2601" i="7"/>
  <c r="AB2602" i="7"/>
  <c r="Z2603" i="7" l="1"/>
  <c r="AA2602" i="7"/>
  <c r="Z2604" i="7" l="1"/>
  <c r="AA2603" i="7"/>
  <c r="AB2603" i="7"/>
  <c r="AB2604" i="7" s="1"/>
  <c r="Z2605" i="7" l="1"/>
  <c r="AA2604" i="7"/>
  <c r="Z2606" i="7" l="1"/>
  <c r="AA2605" i="7"/>
  <c r="AB2605" i="7"/>
  <c r="AB2606" i="7" s="1"/>
  <c r="Z2607" i="7" l="1"/>
  <c r="AA2606" i="7"/>
  <c r="Z2608" i="7" l="1"/>
  <c r="AA2607" i="7"/>
  <c r="AB2607" i="7"/>
  <c r="AB2608" i="7" s="1"/>
  <c r="Z2609" i="7" l="1"/>
  <c r="AB2609" i="7" s="1"/>
  <c r="AA2608" i="7"/>
  <c r="Z2610" i="7" l="1"/>
  <c r="AA2609" i="7"/>
  <c r="Z2611" i="7" l="1"/>
  <c r="AA2610" i="7"/>
  <c r="AB2610" i="7"/>
  <c r="AB2611" i="7" s="1"/>
  <c r="Z2612" i="7" l="1"/>
  <c r="AA2611" i="7"/>
  <c r="AB2612" i="7"/>
  <c r="Z2613" i="7" l="1"/>
  <c r="AA2612" i="7"/>
  <c r="Z2614" i="7" l="1"/>
  <c r="AA2613" i="7"/>
  <c r="AB2613" i="7"/>
  <c r="AB2614" i="7" s="1"/>
  <c r="Z2615" i="7" l="1"/>
  <c r="AB2615" i="7" s="1"/>
  <c r="AA2614" i="7"/>
  <c r="Z2616" i="7" l="1"/>
  <c r="AA2615" i="7"/>
  <c r="Z2617" i="7" l="1"/>
  <c r="AA2616" i="7"/>
  <c r="AB2616" i="7"/>
  <c r="AB2617" i="7" s="1"/>
  <c r="Z2618" i="7" l="1"/>
  <c r="AA2617" i="7"/>
  <c r="Z2619" i="7" l="1"/>
  <c r="AA2618" i="7"/>
  <c r="AB2618" i="7"/>
  <c r="AB2619" i="7" s="1"/>
  <c r="Z2620" i="7" l="1"/>
  <c r="AA2619" i="7"/>
  <c r="Z2621" i="7" l="1"/>
  <c r="AA2620" i="7"/>
  <c r="AB2620" i="7"/>
  <c r="AB2621" i="7" s="1"/>
  <c r="Z2622" i="7" l="1"/>
  <c r="AA2621" i="7"/>
  <c r="Z2623" i="7" l="1"/>
  <c r="AA2622" i="7"/>
  <c r="AB2622" i="7"/>
  <c r="AB2623" i="7" s="1"/>
  <c r="Z2624" i="7" l="1"/>
  <c r="AA2623" i="7"/>
  <c r="Z2625" i="7" l="1"/>
  <c r="AA2624" i="7"/>
  <c r="AB2624" i="7"/>
  <c r="AB2625" i="7" s="1"/>
  <c r="Z2626" i="7" l="1"/>
  <c r="AA2625" i="7"/>
  <c r="Z2627" i="7" l="1"/>
  <c r="AA2626" i="7"/>
  <c r="AB2626" i="7"/>
  <c r="AB2627" i="7" s="1"/>
  <c r="Z2628" i="7" l="1"/>
  <c r="AA2627" i="7"/>
  <c r="Z2629" i="7" l="1"/>
  <c r="AA2628" i="7"/>
  <c r="AB2628" i="7"/>
  <c r="AB2629" i="7" s="1"/>
  <c r="Z2630" i="7" l="1"/>
  <c r="AA2629" i="7"/>
  <c r="Z2631" i="7" l="1"/>
  <c r="AA2630" i="7"/>
  <c r="AB2630" i="7"/>
  <c r="AB2631" i="7" s="1"/>
  <c r="Z2632" i="7" l="1"/>
  <c r="AA2631" i="7"/>
  <c r="Z2633" i="7" l="1"/>
  <c r="AA2632" i="7"/>
  <c r="AB2632" i="7"/>
  <c r="AB2633" i="7" s="1"/>
  <c r="Z2634" i="7" l="1"/>
  <c r="AA2633" i="7"/>
  <c r="Z2635" i="7" l="1"/>
  <c r="AA2634" i="7"/>
  <c r="AB2634" i="7"/>
  <c r="AB2635" i="7" s="1"/>
  <c r="Z2636" i="7" l="1"/>
  <c r="AA2635" i="7"/>
  <c r="Z2637" i="7" l="1"/>
  <c r="AA2636" i="7"/>
  <c r="AB2636" i="7"/>
  <c r="AB2637" i="7" s="1"/>
  <c r="Z2638" i="7" l="1"/>
  <c r="AA2637" i="7"/>
  <c r="Z2639" i="7" l="1"/>
  <c r="AA2638" i="7"/>
  <c r="AB2638" i="7"/>
  <c r="AB2639" i="7" s="1"/>
  <c r="Z2640" i="7" l="1"/>
  <c r="AA2639" i="7"/>
  <c r="Z2641" i="7" l="1"/>
  <c r="Z2642" i="7" s="1"/>
  <c r="AB2640" i="7"/>
  <c r="AA2640" i="7"/>
  <c r="Z2643" i="7" l="1"/>
  <c r="Z2644" i="7" s="1"/>
  <c r="Z2645" i="7" s="1"/>
  <c r="Z2646" i="7" s="1"/>
  <c r="Z2647" i="7" s="1"/>
  <c r="Z2648" i="7" s="1"/>
  <c r="Z2649" i="7" s="1"/>
  <c r="Z2650" i="7" s="1"/>
  <c r="Z2651" i="7" s="1"/>
  <c r="Z2652" i="7" s="1"/>
  <c r="Z2653" i="7" s="1"/>
  <c r="Z2654" i="7" s="1"/>
  <c r="Z2655" i="7" s="1"/>
  <c r="Z2656" i="7" s="1"/>
  <c r="Z2657" i="7" s="1"/>
  <c r="Z2658" i="7" s="1"/>
  <c r="Z2659" i="7" s="1"/>
  <c r="Z2660" i="7" s="1"/>
  <c r="Z2661" i="7" s="1"/>
  <c r="Z2662" i="7" s="1"/>
  <c r="Z2663" i="7" s="1"/>
  <c r="Z2664" i="7" s="1"/>
  <c r="Z2665" i="7" s="1"/>
  <c r="Z2666" i="7" s="1"/>
  <c r="Z2667" i="7" s="1"/>
  <c r="Z2668" i="7" s="1"/>
  <c r="Z2669" i="7" s="1"/>
  <c r="Z2670" i="7" s="1"/>
  <c r="Z2671" i="7" s="1"/>
  <c r="Z2672" i="7" s="1"/>
  <c r="Z2673" i="7" s="1"/>
  <c r="Z2674" i="7" s="1"/>
  <c r="Z2675" i="7" s="1"/>
  <c r="Z2676" i="7" s="1"/>
  <c r="Z2677" i="7" s="1"/>
  <c r="Z2678" i="7" s="1"/>
  <c r="Z2679" i="7" s="1"/>
  <c r="Z2680" i="7" s="1"/>
  <c r="Z2681" i="7" l="1"/>
  <c r="AA2680" i="7"/>
  <c r="AA2679" i="7" s="1"/>
  <c r="AA2678" i="7" s="1"/>
  <c r="AA2677" i="7" s="1"/>
  <c r="AA2676" i="7" s="1"/>
  <c r="AA2675" i="7" s="1"/>
  <c r="AA2674" i="7" s="1"/>
  <c r="AA2673" i="7" s="1"/>
  <c r="AA2672" i="7" s="1"/>
  <c r="AA2671" i="7" s="1"/>
  <c r="AA2670" i="7" s="1"/>
  <c r="AA2669" i="7" s="1"/>
  <c r="AA2668" i="7" s="1"/>
  <c r="AA2667" i="7" s="1"/>
  <c r="AA2666" i="7" s="1"/>
  <c r="AA2665" i="7" s="1"/>
  <c r="AA2664" i="7" s="1"/>
  <c r="AA2663" i="7" s="1"/>
  <c r="AA2662" i="7" s="1"/>
  <c r="AA2661" i="7" s="1"/>
  <c r="AA2660" i="7" s="1"/>
  <c r="AA2659" i="7" s="1"/>
  <c r="AA2658" i="7" s="1"/>
  <c r="AA2657" i="7" s="1"/>
  <c r="AA2656" i="7" s="1"/>
  <c r="AA2655" i="7" s="1"/>
  <c r="AA2654" i="7" s="1"/>
  <c r="AA2653" i="7" s="1"/>
  <c r="AA2652" i="7" s="1"/>
  <c r="AA2651" i="7" s="1"/>
  <c r="AA2650" i="7" s="1"/>
  <c r="AA2649" i="7" s="1"/>
  <c r="AA2648" i="7" s="1"/>
  <c r="AA2647" i="7" s="1"/>
  <c r="AA2646" i="7" s="1"/>
  <c r="AA2645" i="7" s="1"/>
  <c r="AA2644" i="7" s="1"/>
  <c r="AA2643" i="7" s="1"/>
  <c r="AA2642" i="7" s="1"/>
  <c r="AA2641" i="7" s="1"/>
  <c r="AB2641" i="7" s="1"/>
  <c r="AB2642" i="7" s="1"/>
  <c r="AB2643" i="7" s="1"/>
  <c r="AB2644" i="7" s="1"/>
  <c r="AB2645" i="7" s="1"/>
  <c r="AB2646" i="7" s="1"/>
  <c r="AB2647" i="7" s="1"/>
  <c r="AB2648" i="7" s="1"/>
  <c r="AB2649" i="7" s="1"/>
  <c r="AB2650" i="7" s="1"/>
  <c r="AB2651" i="7" s="1"/>
  <c r="AB2652" i="7" s="1"/>
  <c r="AB2653" i="7" s="1"/>
  <c r="AB2654" i="7" s="1"/>
  <c r="AB2655" i="7" s="1"/>
  <c r="AB2656" i="7" s="1"/>
  <c r="AB2657" i="7" s="1"/>
  <c r="AB2658" i="7" s="1"/>
  <c r="AB2659" i="7" s="1"/>
  <c r="AB2660" i="7" s="1"/>
  <c r="AB2661" i="7" s="1"/>
  <c r="AB2662" i="7" s="1"/>
  <c r="AB2663" i="7" s="1"/>
  <c r="AB2664" i="7" s="1"/>
  <c r="AB2665" i="7" s="1"/>
  <c r="AB2666" i="7" s="1"/>
  <c r="AB2667" i="7" s="1"/>
  <c r="AB2668" i="7" s="1"/>
  <c r="AB2669" i="7" s="1"/>
  <c r="AB2670" i="7" s="1"/>
  <c r="AB2671" i="7" s="1"/>
  <c r="AB2672" i="7" s="1"/>
  <c r="AB2673" i="7" s="1"/>
  <c r="AB2674" i="7" s="1"/>
  <c r="AB2675" i="7" s="1"/>
  <c r="AB2676" i="7" s="1"/>
  <c r="AB2677" i="7" s="1"/>
  <c r="AB2678" i="7" s="1"/>
  <c r="AB2679" i="7" s="1"/>
  <c r="AB2680" i="7" s="1"/>
  <c r="AB2681" i="7" s="1"/>
  <c r="Z2682" i="7" l="1"/>
  <c r="AA2681" i="7"/>
  <c r="Z2683" i="7" l="1"/>
  <c r="AA2682" i="7"/>
  <c r="AB2682" i="7"/>
  <c r="AB2683" i="7" s="1"/>
  <c r="Z2684" i="7" l="1"/>
  <c r="AA2683" i="7"/>
  <c r="Z2685" i="7" l="1"/>
  <c r="AA2684" i="7"/>
  <c r="AB2684" i="7"/>
  <c r="AB2685" i="7" s="1"/>
  <c r="Z2686" i="7" l="1"/>
  <c r="AA2685" i="7"/>
  <c r="Z2687" i="7" l="1"/>
  <c r="AA2686" i="7"/>
  <c r="AB2686" i="7"/>
  <c r="AB2687" i="7" s="1"/>
  <c r="Z2688" i="7" l="1"/>
  <c r="AA2687" i="7"/>
  <c r="Z2689" i="7" l="1"/>
  <c r="AA2688" i="7"/>
  <c r="AB2688" i="7"/>
  <c r="AB2689" i="7" s="1"/>
  <c r="Z2690" i="7" l="1"/>
  <c r="AA2689" i="7"/>
  <c r="AB2690" i="7"/>
  <c r="Z2691" i="7" l="1"/>
  <c r="AA2690" i="7"/>
  <c r="Z2692" i="7" l="1"/>
  <c r="AA2691" i="7"/>
  <c r="AB2691" i="7"/>
  <c r="AB2692" i="7" s="1"/>
  <c r="Z2693" i="7" l="1"/>
  <c r="AB2693" i="7" s="1"/>
  <c r="AA2692" i="7"/>
  <c r="Z2694" i="7" l="1"/>
  <c r="AA2693" i="7"/>
  <c r="Z2695" i="7" l="1"/>
  <c r="AA2694" i="7"/>
  <c r="AB2694" i="7"/>
  <c r="AB2695" i="7" s="1"/>
  <c r="Z2696" i="7" l="1"/>
  <c r="AB2696" i="7" s="1"/>
  <c r="AA2695" i="7"/>
  <c r="Z2697" i="7" l="1"/>
  <c r="AA2696" i="7"/>
  <c r="Z2698" i="7" l="1"/>
  <c r="AA2697" i="7"/>
  <c r="AB2697" i="7"/>
  <c r="AB2698" i="7" s="1"/>
  <c r="Z2699" i="7" l="1"/>
  <c r="AB2699" i="7" s="1"/>
  <c r="AA2698" i="7"/>
  <c r="Z2700" i="7" l="1"/>
  <c r="AA2699" i="7"/>
  <c r="Z2701" i="7" l="1"/>
  <c r="AA2700" i="7"/>
  <c r="AB2700" i="7"/>
  <c r="AB2701" i="7" s="1"/>
  <c r="Z2702" i="7" l="1"/>
  <c r="AA2701" i="7"/>
  <c r="Z2703" i="7" l="1"/>
  <c r="AA2702" i="7"/>
  <c r="AB2702" i="7"/>
  <c r="AB2703" i="7" s="1"/>
  <c r="Z2704" i="7" l="1"/>
  <c r="AA2703" i="7"/>
  <c r="Z2705" i="7" l="1"/>
  <c r="AB2704" i="7"/>
  <c r="AA2704" i="7"/>
  <c r="Z2706" i="7" l="1"/>
  <c r="Z2707" i="7" s="1"/>
  <c r="Z2708" i="7" s="1"/>
  <c r="Z2709" i="7" s="1"/>
  <c r="Z2710" i="7" s="1"/>
  <c r="Z2711" i="7" s="1"/>
  <c r="Z2712" i="7" s="1"/>
  <c r="Z2713" i="7" s="1"/>
  <c r="Z2714" i="7" s="1"/>
  <c r="Z2715" i="7" s="1"/>
  <c r="Z2716" i="7" s="1"/>
  <c r="Z2717" i="7" s="1"/>
  <c r="Z2718" i="7" s="1"/>
  <c r="Z2719" i="7" s="1"/>
  <c r="Z2720" i="7" s="1"/>
  <c r="Z2721" i="7" s="1"/>
  <c r="Z2722" i="7" s="1"/>
  <c r="Z2723" i="7" s="1"/>
  <c r="Z2724" i="7" s="1"/>
  <c r="Z2725" i="7" s="1"/>
  <c r="Z2726" i="7" s="1"/>
  <c r="Z2727" i="7" s="1"/>
  <c r="Z2728" i="7" s="1"/>
  <c r="Z2729" i="7" s="1"/>
  <c r="Z2730" i="7" s="1"/>
  <c r="Z2731" i="7" s="1"/>
  <c r="Z2732" i="7" s="1"/>
  <c r="Z2733" i="7" s="1"/>
  <c r="Z2734" i="7" s="1"/>
  <c r="Z2735" i="7" s="1"/>
  <c r="Z2736" i="7" s="1"/>
  <c r="Z2737" i="7" s="1"/>
  <c r="Z2738" i="7" s="1"/>
  <c r="Z2739" i="7" s="1"/>
  <c r="Z2740" i="7" s="1"/>
  <c r="Z2741" i="7" s="1"/>
  <c r="Z2742" i="7" s="1"/>
  <c r="Z2743" i="7" s="1"/>
  <c r="Z2744" i="7" s="1"/>
  <c r="Z2745" i="7" l="1"/>
  <c r="Z2746" i="7" l="1"/>
  <c r="Z2747" i="7" l="1"/>
  <c r="AA2746" i="7"/>
  <c r="AA2745" i="7" s="1"/>
  <c r="AA2744" i="7" s="1"/>
  <c r="AA2743" i="7" s="1"/>
  <c r="AA2742" i="7" s="1"/>
  <c r="AA2741" i="7" s="1"/>
  <c r="AA2740" i="7" s="1"/>
  <c r="AA2739" i="7" s="1"/>
  <c r="AA2738" i="7" s="1"/>
  <c r="AA2737" i="7" s="1"/>
  <c r="AA2736" i="7" s="1"/>
  <c r="AA2735" i="7" s="1"/>
  <c r="AA2734" i="7" s="1"/>
  <c r="AA2733" i="7" s="1"/>
  <c r="AA2732" i="7" s="1"/>
  <c r="AA2731" i="7" s="1"/>
  <c r="AA2730" i="7" s="1"/>
  <c r="AA2729" i="7" s="1"/>
  <c r="AA2728" i="7" s="1"/>
  <c r="AA2727" i="7" s="1"/>
  <c r="AA2726" i="7" s="1"/>
  <c r="AA2725" i="7" s="1"/>
  <c r="AA2724" i="7" s="1"/>
  <c r="AA2723" i="7" s="1"/>
  <c r="AA2722" i="7" s="1"/>
  <c r="AA2721" i="7" s="1"/>
  <c r="AA2720" i="7" s="1"/>
  <c r="AA2719" i="7" s="1"/>
  <c r="AA2718" i="7" s="1"/>
  <c r="AA2717" i="7" s="1"/>
  <c r="AA2716" i="7" s="1"/>
  <c r="AA2715" i="7" s="1"/>
  <c r="AA2714" i="7" s="1"/>
  <c r="AA2713" i="7" s="1"/>
  <c r="AA2712" i="7" s="1"/>
  <c r="AA2711" i="7" s="1"/>
  <c r="AA2710" i="7" s="1"/>
  <c r="AA2709" i="7" s="1"/>
  <c r="AA2708" i="7" s="1"/>
  <c r="AA2707" i="7" s="1"/>
  <c r="AA2706" i="7" s="1"/>
  <c r="AA2705" i="7" s="1"/>
  <c r="AB2705" i="7" s="1"/>
  <c r="AB2706" i="7" s="1"/>
  <c r="AB2707" i="7" s="1"/>
  <c r="AB2708" i="7" s="1"/>
  <c r="AB2709" i="7" s="1"/>
  <c r="AB2710" i="7" s="1"/>
  <c r="AB2711" i="7" s="1"/>
  <c r="AB2712" i="7" s="1"/>
  <c r="AB2713" i="7" s="1"/>
  <c r="AB2714" i="7" s="1"/>
  <c r="AB2715" i="7" s="1"/>
  <c r="AB2716" i="7" s="1"/>
  <c r="AB2717" i="7" s="1"/>
  <c r="AB2718" i="7" s="1"/>
  <c r="AB2719" i="7" s="1"/>
  <c r="AB2720" i="7" s="1"/>
  <c r="AB2721" i="7" s="1"/>
  <c r="AB2722" i="7" s="1"/>
  <c r="AB2723" i="7" s="1"/>
  <c r="AB2724" i="7" s="1"/>
  <c r="AB2725" i="7" s="1"/>
  <c r="AB2726" i="7" s="1"/>
  <c r="AB2727" i="7" s="1"/>
  <c r="AB2728" i="7" s="1"/>
  <c r="AB2729" i="7" s="1"/>
  <c r="AB2730" i="7" s="1"/>
  <c r="AB2731" i="7" s="1"/>
  <c r="AB2732" i="7" s="1"/>
  <c r="AB2733" i="7" s="1"/>
  <c r="AB2734" i="7" s="1"/>
  <c r="AB2735" i="7" s="1"/>
  <c r="AB2736" i="7" s="1"/>
  <c r="AB2737" i="7" s="1"/>
  <c r="AB2738" i="7" s="1"/>
  <c r="AB2739" i="7" s="1"/>
  <c r="AB2740" i="7" s="1"/>
  <c r="AB2741" i="7" s="1"/>
  <c r="AB2742" i="7" s="1"/>
  <c r="AB2743" i="7" s="1"/>
  <c r="AB2744" i="7" s="1"/>
  <c r="AB2745" i="7" s="1"/>
  <c r="AB2746" i="7" s="1"/>
  <c r="AB2747" i="7" s="1"/>
  <c r="Z2748" i="7" l="1"/>
  <c r="AA2747" i="7"/>
  <c r="AB2748" i="7"/>
  <c r="Z2749" i="7" l="1"/>
  <c r="AA2748" i="7"/>
  <c r="Z2750" i="7" l="1"/>
  <c r="AA2749" i="7"/>
  <c r="AB2749" i="7"/>
  <c r="Z2751" i="7" l="1"/>
  <c r="AA2750" i="7"/>
  <c r="AB2750" i="7"/>
  <c r="AB2751" i="7" s="1"/>
  <c r="Z2752" i="7" l="1"/>
  <c r="AA2751" i="7"/>
  <c r="Z2753" i="7" l="1"/>
  <c r="AA2752" i="7"/>
  <c r="AB2752" i="7"/>
  <c r="AB2753" i="7" s="1"/>
  <c r="Z2754" i="7" l="1"/>
  <c r="AA2753" i="7"/>
  <c r="Z2755" i="7" l="1"/>
  <c r="AA2754" i="7"/>
  <c r="AB2754" i="7"/>
  <c r="AB2755" i="7" l="1"/>
  <c r="AB2756" i="7" s="1"/>
  <c r="Z2756" i="7"/>
  <c r="AA2755" i="7"/>
  <c r="Z2757" i="7" l="1"/>
  <c r="AB2757" i="7" s="1"/>
  <c r="AA2756" i="7"/>
  <c r="Z2758" i="7" l="1"/>
  <c r="AB2758" i="7" s="1"/>
  <c r="AA2757" i="7"/>
  <c r="Z2759" i="7" l="1"/>
  <c r="AA2758" i="7"/>
  <c r="Z2760" i="7" l="1"/>
  <c r="AA2759" i="7"/>
  <c r="AB2759" i="7"/>
  <c r="AB2760" i="7" s="1"/>
  <c r="Z2761" i="7" l="1"/>
  <c r="AB2761" i="7" s="1"/>
  <c r="AA2760" i="7"/>
  <c r="Z2762" i="7" l="1"/>
  <c r="AA2761" i="7"/>
  <c r="AB2762" i="7"/>
  <c r="Z2763" i="7" l="1"/>
  <c r="AA2762" i="7"/>
  <c r="AB2763" i="7"/>
  <c r="Z2764" i="7" l="1"/>
  <c r="AB2764" i="7" s="1"/>
  <c r="AA2763" i="7"/>
  <c r="Z2765" i="7" l="1"/>
  <c r="AB2765" i="7" s="1"/>
  <c r="AA2764" i="7"/>
  <c r="Z2766" i="7" l="1"/>
  <c r="AA2765" i="7"/>
  <c r="Z2767" i="7" l="1"/>
  <c r="AA2766" i="7"/>
  <c r="AB2766" i="7"/>
  <c r="AB2767" i="7" s="1"/>
  <c r="Z2768" i="7" l="1"/>
  <c r="AB2768" i="7" s="1"/>
  <c r="AA2767" i="7"/>
  <c r="Z2769" i="7" l="1"/>
  <c r="AB2769" i="7" s="1"/>
  <c r="AA2768" i="7"/>
  <c r="Z2770" i="7" l="1"/>
  <c r="AA2769" i="7"/>
  <c r="Z2771" i="7" l="1"/>
  <c r="AA2770" i="7"/>
  <c r="AB2770" i="7"/>
  <c r="AB2771" i="7" s="1"/>
  <c r="Z2772" i="7" l="1"/>
  <c r="AB2772" i="7" s="1"/>
  <c r="AA2771" i="7"/>
  <c r="Z2773" i="7" l="1"/>
  <c r="AA2772" i="7"/>
  <c r="Z2774" i="7" l="1"/>
  <c r="AA2773" i="7"/>
  <c r="AB2773" i="7"/>
  <c r="AB2774" i="7" s="1"/>
  <c r="Z2775" i="7" l="1"/>
  <c r="AA2774" i="7"/>
  <c r="Z2776" i="7" l="1"/>
  <c r="AA2775" i="7"/>
  <c r="AB2775" i="7"/>
  <c r="Z2777" i="7" l="1"/>
  <c r="AB2776" i="7"/>
  <c r="AA2776" i="7"/>
  <c r="Z2778" i="7" l="1"/>
  <c r="Z2779" i="7" s="1"/>
  <c r="Z2780" i="7" s="1"/>
  <c r="Z2781" i="7" s="1"/>
  <c r="Z2782" i="7" s="1"/>
  <c r="Z2783" i="7" s="1"/>
  <c r="Z2784" i="7" s="1"/>
  <c r="Z2785" i="7" s="1"/>
  <c r="Z2786" i="7" s="1"/>
  <c r="Z2787" i="7" s="1"/>
  <c r="Z2788" i="7" s="1"/>
  <c r="Z2789" i="7" s="1"/>
  <c r="Z2790" i="7" s="1"/>
  <c r="Z2791" i="7" s="1"/>
  <c r="Z2792" i="7" s="1"/>
  <c r="Z2793" i="7" s="1"/>
  <c r="Z2794" i="7" s="1"/>
  <c r="Z2795" i="7" s="1"/>
  <c r="Z2796" i="7" s="1"/>
  <c r="Z2797" i="7" s="1"/>
  <c r="Z2798" i="7" s="1"/>
  <c r="Z2799" i="7" s="1"/>
  <c r="Z2800" i="7" s="1"/>
  <c r="Z2801" i="7" s="1"/>
  <c r="Z2802" i="7" s="1"/>
  <c r="Z2803" i="7" s="1"/>
  <c r="Z2804" i="7" s="1"/>
  <c r="Z2805" i="7" s="1"/>
  <c r="Z2806" i="7" s="1"/>
  <c r="Z2807" i="7" s="1"/>
  <c r="Z2808" i="7" s="1"/>
  <c r="Z2809" i="7" s="1"/>
  <c r="Z2810" i="7" s="1"/>
  <c r="Z2811" i="7" s="1"/>
  <c r="Z2812" i="7" s="1"/>
  <c r="Z2813" i="7" l="1"/>
  <c r="Z2814" i="7" l="1"/>
  <c r="Z2815" i="7" l="1"/>
  <c r="AA2814" i="7"/>
  <c r="AA2813" i="7" s="1"/>
  <c r="AA2812" i="7" s="1"/>
  <c r="AA2811" i="7" s="1"/>
  <c r="AA2810" i="7" s="1"/>
  <c r="AA2809" i="7" s="1"/>
  <c r="AA2808" i="7" s="1"/>
  <c r="AA2807" i="7" s="1"/>
  <c r="AA2806" i="7" s="1"/>
  <c r="AA2805" i="7" s="1"/>
  <c r="AA2804" i="7" s="1"/>
  <c r="AA2803" i="7" s="1"/>
  <c r="AA2802" i="7" s="1"/>
  <c r="AA2801" i="7" s="1"/>
  <c r="AA2800" i="7" s="1"/>
  <c r="AA2799" i="7" s="1"/>
  <c r="AA2798" i="7" s="1"/>
  <c r="AA2797" i="7" s="1"/>
  <c r="AA2796" i="7" s="1"/>
  <c r="AA2795" i="7" s="1"/>
  <c r="AA2794" i="7" s="1"/>
  <c r="AA2793" i="7" s="1"/>
  <c r="AA2792" i="7" s="1"/>
  <c r="AA2791" i="7" s="1"/>
  <c r="AA2790" i="7" s="1"/>
  <c r="AA2789" i="7" s="1"/>
  <c r="AA2788" i="7" s="1"/>
  <c r="AA2787" i="7" s="1"/>
  <c r="AA2786" i="7" s="1"/>
  <c r="AA2785" i="7" s="1"/>
  <c r="AA2784" i="7" s="1"/>
  <c r="AA2783" i="7" s="1"/>
  <c r="AA2782" i="7" s="1"/>
  <c r="AA2781" i="7" s="1"/>
  <c r="AA2780" i="7" s="1"/>
  <c r="AA2779" i="7" s="1"/>
  <c r="AA2778" i="7" s="1"/>
  <c r="AA2777" i="7" s="1"/>
  <c r="AB2777" i="7" s="1"/>
  <c r="AB2778" i="7" s="1"/>
  <c r="AB2779" i="7" s="1"/>
  <c r="AB2780" i="7" s="1"/>
  <c r="AB2781" i="7" s="1"/>
  <c r="AB2782" i="7" s="1"/>
  <c r="AB2783" i="7" s="1"/>
  <c r="AB2784" i="7" s="1"/>
  <c r="AB2785" i="7" s="1"/>
  <c r="AB2786" i="7" s="1"/>
  <c r="AB2787" i="7" s="1"/>
  <c r="AB2788" i="7" s="1"/>
  <c r="AB2789" i="7" s="1"/>
  <c r="AB2790" i="7" s="1"/>
  <c r="AB2791" i="7" s="1"/>
  <c r="AB2792" i="7" s="1"/>
  <c r="AB2793" i="7" s="1"/>
  <c r="AB2794" i="7" s="1"/>
  <c r="AB2795" i="7" s="1"/>
  <c r="AB2796" i="7" s="1"/>
  <c r="AB2797" i="7" s="1"/>
  <c r="AB2798" i="7" s="1"/>
  <c r="AB2799" i="7" s="1"/>
  <c r="AB2800" i="7" s="1"/>
  <c r="AB2801" i="7" s="1"/>
  <c r="AB2802" i="7" s="1"/>
  <c r="AB2803" i="7" s="1"/>
  <c r="AB2804" i="7" s="1"/>
  <c r="AB2805" i="7" s="1"/>
  <c r="AB2806" i="7" s="1"/>
  <c r="AB2807" i="7" s="1"/>
  <c r="AB2808" i="7" s="1"/>
  <c r="AB2809" i="7" s="1"/>
  <c r="AB2810" i="7" s="1"/>
  <c r="AB2811" i="7" s="1"/>
  <c r="AB2812" i="7" s="1"/>
  <c r="AB2813" i="7" s="1"/>
  <c r="AB2814" i="7" s="1"/>
  <c r="AB2815" i="7" s="1"/>
  <c r="Z2816" i="7" l="1"/>
  <c r="AA2815" i="7"/>
  <c r="Z2817" i="7" l="1"/>
  <c r="AA2816" i="7"/>
  <c r="AB2816" i="7"/>
  <c r="AB2817" i="7" s="1"/>
  <c r="Z2818" i="7" l="1"/>
  <c r="AA2817" i="7"/>
  <c r="Z2819" i="7" l="1"/>
  <c r="AA2818" i="7"/>
  <c r="AB2818" i="7"/>
  <c r="AB2819" i="7" s="1"/>
  <c r="Z2820" i="7" l="1"/>
  <c r="AA2819" i="7"/>
  <c r="Z2821" i="7" l="1"/>
  <c r="AA2820" i="7"/>
  <c r="AB2820" i="7"/>
  <c r="AB2821" i="7" s="1"/>
  <c r="Z2822" i="7" l="1"/>
  <c r="AB2822" i="7" s="1"/>
  <c r="AA2821" i="7"/>
  <c r="Z2823" i="7" l="1"/>
  <c r="AA2822" i="7"/>
  <c r="Z2824" i="7" l="1"/>
  <c r="AA2823" i="7"/>
  <c r="AB2823" i="7"/>
  <c r="AB2824" i="7" s="1"/>
  <c r="Z2825" i="7" l="1"/>
  <c r="AA2824" i="7"/>
  <c r="Z2826" i="7" l="1"/>
  <c r="AA2825" i="7"/>
  <c r="AB2825" i="7"/>
  <c r="AB2826" i="7" s="1"/>
  <c r="Z2827" i="7" l="1"/>
  <c r="AB2827" i="7" s="1"/>
  <c r="AA2826" i="7"/>
  <c r="Z2828" i="7" l="1"/>
  <c r="AA2827" i="7"/>
  <c r="Z2829" i="7" l="1"/>
  <c r="AA2828" i="7"/>
  <c r="AB2828" i="7"/>
  <c r="AB2829" i="7" s="1"/>
  <c r="Z2830" i="7" l="1"/>
  <c r="AA2829" i="7"/>
  <c r="Z2831" i="7" l="1"/>
  <c r="AA2830" i="7"/>
  <c r="AB2830" i="7"/>
  <c r="AB2831" i="7" s="1"/>
  <c r="Z2832" i="7" l="1"/>
  <c r="AA2831" i="7"/>
  <c r="Z2833" i="7" l="1"/>
  <c r="AB2832" i="7"/>
  <c r="AA2832" i="7"/>
  <c r="Z2834" i="7" l="1"/>
  <c r="Z2835" i="7" s="1"/>
  <c r="AA2835" i="7" s="1"/>
  <c r="AA2834" i="7" s="1"/>
  <c r="AA2833" i="7" s="1"/>
  <c r="AB2833" i="7" s="1"/>
  <c r="AB2834" i="7" s="1"/>
  <c r="AB2835" i="7" s="1"/>
  <c r="S5" i="7" l="1"/>
  <c r="S6" i="7"/>
  <c r="S7" i="7"/>
  <c r="S8" i="7"/>
  <c r="S9" i="7"/>
  <c r="S10" i="7"/>
  <c r="S11" i="7"/>
  <c r="S12" i="7"/>
  <c r="S13" i="7"/>
  <c r="S14" i="7"/>
  <c r="S15" i="7"/>
  <c r="S16" i="7"/>
  <c r="S17" i="7"/>
  <c r="S18" i="7"/>
  <c r="S19" i="7"/>
  <c r="S20" i="7"/>
  <c r="S21" i="7"/>
  <c r="S22" i="7"/>
  <c r="S23" i="7"/>
  <c r="S24" i="7"/>
  <c r="S25" i="7"/>
  <c r="S26" i="7"/>
  <c r="S27" i="7"/>
  <c r="S28" i="7"/>
  <c r="S29" i="7"/>
  <c r="S30" i="7"/>
  <c r="S31" i="7"/>
  <c r="S32" i="7"/>
  <c r="S33" i="7"/>
  <c r="S34" i="7"/>
  <c r="S35" i="7"/>
  <c r="S36" i="7"/>
  <c r="S37" i="7"/>
  <c r="S38" i="7"/>
  <c r="S39" i="7"/>
  <c r="S40" i="7"/>
  <c r="S41" i="7"/>
  <c r="S42" i="7"/>
  <c r="S43" i="7"/>
  <c r="S44" i="7"/>
  <c r="S45" i="7"/>
  <c r="S46" i="7"/>
  <c r="S47" i="7"/>
  <c r="S48" i="7"/>
  <c r="S49" i="7"/>
  <c r="S50" i="7"/>
  <c r="S51" i="7"/>
  <c r="S52" i="7"/>
  <c r="S53" i="7"/>
  <c r="S54" i="7"/>
  <c r="S55" i="7"/>
  <c r="S56" i="7"/>
  <c r="S57" i="7"/>
  <c r="S58" i="7"/>
  <c r="S59" i="7"/>
  <c r="S60" i="7"/>
  <c r="S61" i="7"/>
  <c r="S62" i="7"/>
  <c r="S63" i="7"/>
  <c r="S64" i="7"/>
  <c r="S65" i="7"/>
  <c r="S66" i="7"/>
  <c r="S67" i="7"/>
  <c r="S68" i="7"/>
  <c r="S69" i="7"/>
  <c r="S70" i="7"/>
  <c r="S71" i="7"/>
  <c r="S72" i="7"/>
  <c r="S73" i="7"/>
  <c r="S74" i="7"/>
  <c r="S75" i="7"/>
  <c r="S76" i="7"/>
  <c r="S77" i="7"/>
  <c r="S78" i="7"/>
  <c r="S79" i="7"/>
  <c r="S80" i="7"/>
  <c r="S81" i="7"/>
  <c r="S82" i="7"/>
  <c r="S83" i="7"/>
  <c r="S84" i="7"/>
  <c r="S85" i="7"/>
  <c r="S86" i="7"/>
  <c r="S87" i="7"/>
  <c r="S88" i="7"/>
  <c r="S89" i="7"/>
  <c r="S90" i="7"/>
  <c r="S91" i="7"/>
  <c r="S92" i="7"/>
  <c r="S93" i="7"/>
  <c r="S94" i="7"/>
  <c r="S95" i="7"/>
  <c r="S96" i="7"/>
  <c r="S97" i="7"/>
  <c r="S98" i="7"/>
  <c r="S99" i="7"/>
  <c r="S100" i="7"/>
  <c r="S101" i="7"/>
  <c r="S102" i="7"/>
  <c r="S103" i="7"/>
  <c r="S104" i="7"/>
  <c r="S105" i="7"/>
  <c r="S106" i="7"/>
  <c r="S107" i="7"/>
  <c r="S108" i="7"/>
  <c r="S109" i="7"/>
  <c r="S110" i="7"/>
  <c r="S111" i="7"/>
  <c r="S112" i="7"/>
  <c r="S113" i="7"/>
  <c r="S114" i="7"/>
  <c r="S115" i="7"/>
  <c r="S116" i="7"/>
  <c r="S117" i="7"/>
  <c r="S118" i="7"/>
  <c r="S119" i="7"/>
  <c r="S120" i="7"/>
  <c r="S121" i="7"/>
  <c r="S122" i="7"/>
  <c r="S123" i="7"/>
  <c r="S124" i="7"/>
  <c r="S125" i="7"/>
  <c r="S126" i="7"/>
  <c r="S127" i="7"/>
  <c r="S128" i="7"/>
  <c r="S129" i="7"/>
  <c r="S130" i="7"/>
  <c r="S131" i="7"/>
  <c r="S132" i="7"/>
  <c r="S133" i="7"/>
  <c r="S134" i="7"/>
  <c r="S135" i="7"/>
  <c r="S136" i="7"/>
  <c r="S137" i="7"/>
  <c r="S138" i="7"/>
  <c r="S139" i="7"/>
  <c r="S140" i="7"/>
  <c r="S141" i="7"/>
  <c r="S142" i="7"/>
  <c r="S143" i="7"/>
  <c r="S144" i="7"/>
  <c r="S145" i="7"/>
  <c r="S146" i="7"/>
  <c r="S147" i="7"/>
  <c r="S148" i="7"/>
  <c r="S149" i="7"/>
  <c r="S150" i="7"/>
  <c r="S151" i="7"/>
  <c r="S152" i="7"/>
  <c r="S153" i="7"/>
  <c r="S154" i="7"/>
  <c r="S155" i="7"/>
  <c r="S156" i="7"/>
  <c r="S157" i="7"/>
  <c r="S158" i="7"/>
  <c r="S159" i="7"/>
  <c r="S160" i="7"/>
  <c r="S161" i="7"/>
  <c r="S162" i="7"/>
  <c r="S163" i="7"/>
  <c r="S164" i="7"/>
  <c r="S165" i="7"/>
  <c r="S166" i="7"/>
  <c r="S167" i="7"/>
  <c r="S168" i="7"/>
  <c r="S169" i="7"/>
  <c r="S170" i="7"/>
  <c r="S171" i="7"/>
  <c r="S172" i="7"/>
  <c r="S173" i="7"/>
  <c r="S174" i="7"/>
  <c r="S175" i="7"/>
  <c r="S176" i="7"/>
  <c r="S177" i="7"/>
  <c r="S178" i="7"/>
  <c r="S179" i="7"/>
  <c r="S180" i="7"/>
  <c r="S181" i="7"/>
  <c r="S182" i="7"/>
  <c r="S183" i="7"/>
  <c r="S184" i="7"/>
  <c r="S185" i="7"/>
  <c r="S186" i="7"/>
  <c r="S187" i="7"/>
  <c r="S188" i="7"/>
  <c r="S189" i="7"/>
  <c r="S190" i="7"/>
  <c r="S191" i="7"/>
  <c r="S192" i="7"/>
  <c r="S193" i="7"/>
  <c r="S194" i="7"/>
  <c r="S195" i="7"/>
  <c r="S196" i="7"/>
  <c r="S197" i="7"/>
  <c r="S198" i="7"/>
  <c r="S199" i="7"/>
  <c r="S200" i="7"/>
  <c r="S201" i="7"/>
  <c r="S202" i="7"/>
  <c r="S203" i="7"/>
  <c r="S204" i="7"/>
  <c r="S205" i="7"/>
  <c r="S206" i="7"/>
  <c r="S207" i="7"/>
  <c r="S208" i="7"/>
  <c r="S209" i="7"/>
  <c r="S210" i="7"/>
  <c r="S211" i="7"/>
  <c r="S212" i="7"/>
  <c r="S213" i="7"/>
  <c r="S214" i="7"/>
  <c r="S215" i="7"/>
  <c r="S216" i="7"/>
  <c r="S217" i="7"/>
  <c r="S218" i="7"/>
  <c r="S219" i="7"/>
  <c r="S220" i="7"/>
  <c r="S221" i="7"/>
  <c r="S222" i="7"/>
  <c r="S223" i="7"/>
  <c r="S224" i="7"/>
  <c r="S225" i="7"/>
  <c r="S226" i="7"/>
  <c r="S227" i="7"/>
  <c r="S228" i="7"/>
  <c r="S229" i="7"/>
  <c r="S230" i="7"/>
  <c r="S231" i="7"/>
  <c r="S232" i="7"/>
  <c r="S233" i="7"/>
  <c r="S234" i="7"/>
  <c r="S235" i="7"/>
  <c r="S236" i="7"/>
  <c r="S237" i="7"/>
  <c r="S238" i="7"/>
  <c r="S239" i="7"/>
  <c r="S240" i="7"/>
  <c r="S241" i="7"/>
  <c r="S242" i="7"/>
  <c r="S243" i="7"/>
  <c r="S244" i="7"/>
  <c r="S245" i="7"/>
  <c r="S246" i="7"/>
  <c r="S247" i="7"/>
  <c r="S248" i="7"/>
  <c r="S249" i="7"/>
  <c r="S250" i="7"/>
  <c r="S251" i="7"/>
  <c r="S252" i="7"/>
  <c r="S253" i="7"/>
  <c r="S254" i="7"/>
  <c r="S255" i="7"/>
  <c r="S256" i="7"/>
  <c r="S257" i="7"/>
  <c r="S258" i="7"/>
  <c r="S259" i="7"/>
  <c r="S260" i="7"/>
  <c r="S261" i="7"/>
  <c r="S262" i="7"/>
  <c r="S263" i="7"/>
  <c r="S264" i="7"/>
  <c r="S265" i="7"/>
  <c r="S266" i="7"/>
  <c r="S267" i="7"/>
  <c r="S268" i="7"/>
  <c r="S269" i="7"/>
  <c r="S270" i="7"/>
  <c r="S271" i="7"/>
  <c r="S272" i="7"/>
  <c r="S273" i="7"/>
  <c r="S274" i="7"/>
  <c r="S275" i="7"/>
  <c r="S276" i="7"/>
  <c r="S277" i="7"/>
  <c r="S278" i="7"/>
  <c r="S279" i="7"/>
  <c r="S280" i="7"/>
  <c r="S281" i="7"/>
  <c r="S282" i="7"/>
  <c r="S283" i="7"/>
  <c r="S284" i="7"/>
  <c r="S285" i="7"/>
  <c r="S286" i="7"/>
  <c r="S287" i="7"/>
  <c r="S288" i="7"/>
  <c r="S289" i="7"/>
  <c r="S290" i="7"/>
  <c r="S291" i="7"/>
  <c r="S292" i="7"/>
  <c r="S293" i="7"/>
  <c r="S294" i="7"/>
  <c r="S295" i="7"/>
  <c r="S296" i="7"/>
  <c r="S297" i="7"/>
  <c r="S298" i="7"/>
  <c r="S299" i="7"/>
  <c r="S300" i="7"/>
  <c r="S301" i="7"/>
  <c r="S302" i="7"/>
  <c r="S303" i="7"/>
  <c r="S304" i="7"/>
  <c r="S305" i="7"/>
  <c r="S306" i="7"/>
  <c r="S307" i="7"/>
  <c r="S308" i="7"/>
  <c r="S309" i="7"/>
  <c r="S310" i="7"/>
  <c r="S311" i="7"/>
  <c r="S312" i="7"/>
  <c r="S313" i="7"/>
  <c r="S314" i="7"/>
  <c r="S315" i="7"/>
  <c r="S316" i="7"/>
  <c r="S317" i="7"/>
  <c r="S318" i="7"/>
  <c r="S319" i="7"/>
  <c r="S320" i="7"/>
  <c r="S321" i="7"/>
  <c r="S322" i="7"/>
  <c r="S323" i="7"/>
  <c r="S324" i="7"/>
  <c r="S325" i="7"/>
  <c r="S326" i="7"/>
  <c r="S327" i="7"/>
  <c r="S328" i="7"/>
  <c r="S329" i="7"/>
  <c r="S330" i="7"/>
  <c r="S331" i="7"/>
  <c r="S332" i="7"/>
  <c r="S333" i="7"/>
  <c r="S334" i="7"/>
  <c r="S335" i="7"/>
  <c r="S336" i="7"/>
  <c r="S337" i="7"/>
  <c r="S338" i="7"/>
  <c r="S339" i="7"/>
  <c r="S340" i="7"/>
  <c r="S341" i="7"/>
  <c r="S342" i="7"/>
  <c r="S343" i="7"/>
  <c r="S344" i="7"/>
  <c r="S345" i="7"/>
  <c r="S346" i="7"/>
  <c r="S347" i="7"/>
  <c r="S348" i="7"/>
  <c r="S349" i="7"/>
  <c r="S350" i="7"/>
  <c r="S351" i="7"/>
  <c r="S352" i="7"/>
  <c r="S353" i="7"/>
  <c r="S354" i="7"/>
  <c r="S355" i="7"/>
  <c r="S356" i="7"/>
  <c r="S357" i="7"/>
  <c r="S358" i="7"/>
  <c r="S359" i="7"/>
  <c r="S360" i="7"/>
  <c r="S361" i="7"/>
  <c r="S362" i="7"/>
  <c r="S363" i="7"/>
  <c r="S364" i="7"/>
  <c r="S365" i="7"/>
  <c r="S366" i="7"/>
  <c r="S367" i="7"/>
  <c r="S368" i="7"/>
  <c r="S369" i="7"/>
  <c r="S370" i="7"/>
  <c r="S371" i="7"/>
  <c r="S372" i="7"/>
  <c r="S373" i="7"/>
  <c r="S374" i="7"/>
  <c r="S375" i="7"/>
  <c r="S376" i="7"/>
  <c r="S377" i="7"/>
  <c r="S378" i="7"/>
  <c r="S379" i="7"/>
  <c r="S380" i="7"/>
  <c r="S381" i="7"/>
  <c r="S382" i="7"/>
  <c r="S383" i="7"/>
  <c r="S384" i="7"/>
  <c r="S385" i="7"/>
  <c r="S386" i="7"/>
  <c r="S387" i="7"/>
  <c r="S388" i="7"/>
  <c r="S389" i="7"/>
  <c r="S390" i="7"/>
  <c r="S391" i="7"/>
  <c r="S392" i="7"/>
  <c r="S393" i="7"/>
  <c r="S394" i="7"/>
  <c r="S395" i="7"/>
  <c r="S396" i="7"/>
  <c r="S397" i="7"/>
  <c r="S398" i="7"/>
  <c r="S399" i="7"/>
  <c r="S400" i="7"/>
  <c r="S401" i="7"/>
  <c r="S402" i="7"/>
  <c r="S403" i="7"/>
  <c r="S404" i="7"/>
  <c r="S405" i="7"/>
  <c r="S406" i="7"/>
  <c r="S407" i="7"/>
  <c r="S408" i="7"/>
  <c r="S409" i="7"/>
  <c r="S410" i="7"/>
  <c r="S411" i="7"/>
  <c r="S412" i="7"/>
  <c r="S413" i="7"/>
  <c r="S414" i="7"/>
  <c r="S415" i="7"/>
  <c r="S416" i="7"/>
  <c r="S417" i="7"/>
  <c r="S418" i="7"/>
  <c r="S419" i="7"/>
  <c r="S420" i="7"/>
  <c r="S421" i="7"/>
  <c r="S422" i="7"/>
  <c r="S423" i="7"/>
  <c r="S424" i="7"/>
  <c r="S425" i="7"/>
  <c r="S426" i="7"/>
  <c r="S427" i="7"/>
  <c r="S428" i="7"/>
  <c r="S429" i="7"/>
  <c r="S430" i="7"/>
  <c r="S431" i="7"/>
  <c r="S432" i="7"/>
  <c r="S433" i="7"/>
  <c r="S434" i="7"/>
  <c r="S435" i="7"/>
  <c r="S436" i="7"/>
  <c r="S437" i="7"/>
  <c r="S438" i="7"/>
  <c r="S439" i="7"/>
  <c r="S440" i="7"/>
  <c r="S441" i="7"/>
  <c r="S442" i="7"/>
  <c r="S443" i="7"/>
  <c r="S444" i="7"/>
  <c r="S445" i="7"/>
  <c r="S446" i="7"/>
  <c r="S447" i="7"/>
  <c r="S448" i="7"/>
  <c r="S449" i="7"/>
  <c r="S450" i="7"/>
  <c r="S451" i="7"/>
  <c r="S452" i="7"/>
  <c r="S453" i="7"/>
  <c r="S454" i="7"/>
  <c r="S455" i="7"/>
  <c r="S456" i="7"/>
  <c r="S457" i="7"/>
  <c r="S458" i="7"/>
  <c r="S459" i="7"/>
  <c r="S460" i="7"/>
  <c r="S461" i="7"/>
  <c r="S462" i="7"/>
  <c r="S463" i="7"/>
  <c r="S464" i="7"/>
  <c r="S465" i="7"/>
  <c r="S466" i="7"/>
  <c r="S467" i="7"/>
  <c r="S468" i="7"/>
  <c r="S469" i="7"/>
  <c r="S470" i="7"/>
  <c r="S471" i="7"/>
  <c r="S472" i="7"/>
  <c r="S473" i="7"/>
  <c r="S474" i="7"/>
  <c r="S475" i="7"/>
  <c r="S476" i="7"/>
  <c r="S477" i="7"/>
  <c r="S478" i="7"/>
  <c r="S479" i="7"/>
  <c r="S480" i="7"/>
  <c r="S481" i="7"/>
  <c r="S482" i="7"/>
  <c r="S483" i="7"/>
  <c r="S484" i="7"/>
  <c r="S485" i="7"/>
  <c r="S486" i="7"/>
  <c r="S487" i="7"/>
  <c r="S488" i="7"/>
  <c r="S489" i="7"/>
  <c r="S490" i="7"/>
  <c r="S491" i="7"/>
  <c r="S492" i="7"/>
  <c r="S493" i="7"/>
  <c r="S494" i="7"/>
  <c r="S495" i="7"/>
  <c r="S496" i="7"/>
  <c r="S497" i="7"/>
  <c r="S498" i="7"/>
  <c r="S499" i="7"/>
  <c r="S500" i="7"/>
  <c r="S501" i="7"/>
  <c r="S502" i="7"/>
  <c r="S503" i="7"/>
  <c r="S504" i="7"/>
  <c r="S505" i="7"/>
  <c r="S506" i="7"/>
  <c r="S507" i="7"/>
  <c r="S508" i="7"/>
  <c r="S509" i="7"/>
  <c r="S510" i="7"/>
  <c r="S511" i="7"/>
  <c r="S512" i="7"/>
  <c r="S513" i="7"/>
  <c r="S514" i="7"/>
  <c r="S515" i="7"/>
  <c r="S516" i="7"/>
  <c r="S517" i="7"/>
  <c r="S518" i="7"/>
  <c r="S519" i="7"/>
  <c r="S520" i="7"/>
  <c r="S521" i="7"/>
  <c r="S522" i="7"/>
  <c r="S523" i="7"/>
  <c r="S524" i="7"/>
  <c r="S525" i="7"/>
  <c r="S526" i="7"/>
  <c r="S527" i="7"/>
  <c r="S528" i="7"/>
  <c r="S529" i="7"/>
  <c r="S530" i="7"/>
  <c r="S531" i="7"/>
  <c r="S532" i="7"/>
  <c r="S533" i="7"/>
  <c r="S534" i="7"/>
  <c r="S535" i="7"/>
  <c r="S536" i="7"/>
  <c r="S537" i="7"/>
  <c r="S538" i="7"/>
  <c r="S539" i="7"/>
  <c r="S540" i="7"/>
  <c r="S541" i="7"/>
  <c r="S542" i="7"/>
  <c r="S543" i="7"/>
  <c r="S544" i="7"/>
  <c r="S545" i="7"/>
  <c r="S546" i="7"/>
  <c r="S547" i="7"/>
  <c r="S548" i="7"/>
  <c r="S549" i="7"/>
  <c r="S550" i="7"/>
  <c r="S551" i="7"/>
  <c r="S552" i="7"/>
  <c r="S553" i="7"/>
  <c r="S554" i="7"/>
  <c r="S555" i="7"/>
  <c r="S556" i="7"/>
  <c r="S557" i="7"/>
  <c r="S558" i="7"/>
  <c r="S559" i="7"/>
  <c r="S560" i="7"/>
  <c r="S561" i="7"/>
  <c r="S562" i="7"/>
  <c r="S563" i="7"/>
  <c r="S564" i="7"/>
  <c r="S565" i="7"/>
  <c r="S566" i="7"/>
  <c r="S567" i="7"/>
  <c r="S568" i="7"/>
  <c r="S569" i="7"/>
  <c r="S570" i="7"/>
  <c r="S571" i="7"/>
  <c r="S572" i="7"/>
  <c r="S573" i="7"/>
  <c r="S574" i="7"/>
  <c r="S575" i="7"/>
  <c r="S576" i="7"/>
  <c r="S577" i="7"/>
  <c r="S578" i="7"/>
  <c r="S579" i="7"/>
  <c r="S580" i="7"/>
  <c r="S581" i="7"/>
  <c r="S582" i="7"/>
  <c r="S583" i="7"/>
  <c r="S584" i="7"/>
  <c r="S585" i="7"/>
  <c r="S586" i="7"/>
  <c r="S587" i="7"/>
  <c r="S588" i="7"/>
  <c r="S589" i="7"/>
  <c r="S590" i="7"/>
  <c r="S591" i="7"/>
  <c r="S592" i="7"/>
  <c r="S593" i="7"/>
  <c r="S594" i="7"/>
  <c r="S595" i="7"/>
  <c r="S596" i="7"/>
  <c r="S597" i="7"/>
  <c r="S598" i="7"/>
  <c r="S599" i="7"/>
  <c r="S600" i="7"/>
  <c r="S601" i="7"/>
  <c r="S602" i="7"/>
  <c r="S603" i="7"/>
  <c r="S604" i="7"/>
  <c r="S605" i="7"/>
  <c r="S606" i="7"/>
  <c r="S607" i="7"/>
  <c r="S608" i="7"/>
  <c r="S609" i="7"/>
  <c r="S610" i="7"/>
  <c r="S611" i="7"/>
  <c r="S612" i="7"/>
  <c r="S613" i="7"/>
  <c r="S614" i="7"/>
  <c r="S615" i="7"/>
  <c r="S616" i="7"/>
  <c r="S617" i="7"/>
  <c r="S618" i="7"/>
  <c r="S619" i="7"/>
  <c r="S620" i="7"/>
  <c r="S621" i="7"/>
  <c r="S622" i="7"/>
  <c r="S623" i="7"/>
  <c r="S624" i="7"/>
  <c r="S625" i="7"/>
  <c r="S626" i="7"/>
  <c r="S627" i="7"/>
  <c r="S628" i="7"/>
  <c r="S629" i="7"/>
  <c r="S630" i="7"/>
  <c r="S631" i="7"/>
  <c r="S632" i="7"/>
  <c r="S633" i="7"/>
  <c r="S634" i="7"/>
  <c r="S635" i="7"/>
  <c r="S636" i="7"/>
  <c r="S637" i="7"/>
  <c r="S638" i="7"/>
  <c r="S639" i="7"/>
  <c r="S640" i="7"/>
  <c r="S641" i="7"/>
  <c r="S642" i="7"/>
  <c r="S643" i="7"/>
  <c r="S644" i="7"/>
  <c r="S645" i="7"/>
  <c r="S646" i="7"/>
  <c r="S647" i="7"/>
  <c r="S648" i="7"/>
  <c r="S649" i="7"/>
  <c r="S650" i="7"/>
  <c r="S651" i="7"/>
  <c r="S652" i="7"/>
  <c r="S653" i="7"/>
  <c r="S654" i="7"/>
  <c r="S655" i="7"/>
  <c r="S656" i="7"/>
  <c r="S657" i="7"/>
  <c r="S658" i="7"/>
  <c r="S659" i="7"/>
  <c r="S660" i="7"/>
  <c r="S661" i="7"/>
  <c r="S662" i="7"/>
  <c r="S663" i="7"/>
  <c r="S664" i="7"/>
  <c r="S665" i="7"/>
  <c r="S666" i="7"/>
  <c r="S667" i="7"/>
  <c r="S668" i="7"/>
  <c r="S669" i="7"/>
  <c r="S670" i="7"/>
  <c r="S671" i="7"/>
  <c r="S672" i="7"/>
  <c r="S673" i="7"/>
  <c r="S674" i="7"/>
  <c r="S675" i="7"/>
  <c r="S676" i="7"/>
  <c r="S677" i="7"/>
  <c r="S678" i="7"/>
  <c r="S679" i="7"/>
  <c r="S680" i="7"/>
  <c r="S681" i="7"/>
  <c r="S682" i="7"/>
  <c r="S683" i="7"/>
  <c r="S684" i="7"/>
  <c r="S685" i="7"/>
  <c r="S686" i="7"/>
  <c r="S687" i="7"/>
  <c r="S688" i="7"/>
  <c r="S689" i="7"/>
  <c r="S690" i="7"/>
  <c r="S691" i="7"/>
  <c r="S692" i="7"/>
  <c r="S693" i="7"/>
  <c r="S694" i="7"/>
  <c r="S695" i="7"/>
  <c r="S696" i="7"/>
  <c r="S697" i="7"/>
  <c r="S698" i="7"/>
  <c r="S699" i="7"/>
  <c r="S700" i="7"/>
  <c r="S701" i="7"/>
  <c r="S702" i="7"/>
  <c r="S703" i="7"/>
  <c r="S704" i="7"/>
  <c r="S705" i="7"/>
  <c r="S706" i="7"/>
  <c r="S707" i="7"/>
  <c r="S708" i="7"/>
  <c r="S709" i="7"/>
  <c r="S710" i="7"/>
  <c r="S711" i="7"/>
  <c r="S712" i="7"/>
  <c r="S713" i="7"/>
  <c r="S714" i="7"/>
  <c r="S715" i="7"/>
  <c r="S716" i="7"/>
  <c r="S717" i="7"/>
  <c r="S718" i="7"/>
  <c r="S719" i="7"/>
  <c r="S720" i="7"/>
  <c r="S721" i="7"/>
  <c r="S722" i="7"/>
  <c r="S723" i="7"/>
  <c r="S724" i="7"/>
  <c r="S725" i="7"/>
  <c r="S726" i="7"/>
  <c r="S727" i="7"/>
  <c r="S728" i="7"/>
  <c r="S729" i="7"/>
  <c r="S730" i="7"/>
  <c r="S731" i="7"/>
  <c r="S732" i="7"/>
  <c r="S733" i="7"/>
  <c r="S734" i="7"/>
  <c r="S735" i="7"/>
  <c r="S736" i="7"/>
  <c r="S737" i="7"/>
  <c r="S738" i="7"/>
  <c r="S739" i="7"/>
  <c r="S740" i="7"/>
  <c r="S741" i="7"/>
  <c r="S742" i="7"/>
  <c r="S743" i="7"/>
  <c r="S744" i="7"/>
  <c r="S745" i="7"/>
  <c r="S746" i="7"/>
  <c r="S747" i="7"/>
  <c r="S748" i="7"/>
  <c r="S749" i="7"/>
  <c r="S750" i="7"/>
  <c r="S751" i="7"/>
  <c r="S752" i="7"/>
  <c r="S753" i="7"/>
  <c r="S754" i="7"/>
  <c r="S755" i="7"/>
  <c r="S756" i="7"/>
  <c r="S757" i="7"/>
  <c r="S758" i="7"/>
  <c r="S759" i="7"/>
  <c r="S760" i="7"/>
  <c r="S761" i="7"/>
  <c r="S762" i="7"/>
  <c r="S763" i="7"/>
  <c r="S764" i="7"/>
  <c r="S765" i="7"/>
  <c r="S766" i="7"/>
  <c r="S767" i="7"/>
  <c r="S768" i="7"/>
  <c r="S769" i="7"/>
  <c r="S770" i="7"/>
  <c r="S771" i="7"/>
  <c r="S772" i="7"/>
  <c r="S773" i="7"/>
  <c r="S774" i="7"/>
  <c r="S775" i="7"/>
  <c r="S776" i="7"/>
  <c r="S777" i="7"/>
  <c r="S778" i="7"/>
  <c r="S779" i="7"/>
  <c r="S780" i="7"/>
  <c r="S781" i="7"/>
  <c r="S782" i="7"/>
  <c r="S783" i="7"/>
  <c r="S784" i="7"/>
  <c r="S785" i="7"/>
  <c r="S786" i="7"/>
  <c r="S787" i="7"/>
  <c r="S788" i="7"/>
  <c r="S789" i="7"/>
  <c r="S790" i="7"/>
  <c r="S791" i="7"/>
  <c r="S792" i="7"/>
  <c r="S793" i="7"/>
  <c r="S794" i="7"/>
  <c r="S795" i="7"/>
  <c r="S796" i="7"/>
  <c r="S797" i="7"/>
  <c r="S798" i="7"/>
  <c r="S799" i="7"/>
  <c r="S800" i="7"/>
  <c r="S801" i="7"/>
  <c r="S802" i="7"/>
  <c r="S803" i="7"/>
  <c r="S804" i="7"/>
  <c r="S805" i="7"/>
  <c r="S806" i="7"/>
  <c r="S807" i="7"/>
  <c r="S808" i="7"/>
  <c r="S809" i="7"/>
  <c r="S810" i="7"/>
  <c r="S811" i="7"/>
  <c r="S812" i="7"/>
  <c r="S813" i="7"/>
  <c r="S814" i="7"/>
  <c r="S815" i="7"/>
  <c r="S816" i="7"/>
  <c r="S817" i="7"/>
  <c r="S818" i="7"/>
  <c r="S819" i="7"/>
  <c r="S820" i="7"/>
  <c r="S821" i="7"/>
  <c r="S822" i="7"/>
  <c r="S823" i="7"/>
  <c r="S824" i="7"/>
  <c r="S825" i="7"/>
  <c r="S826" i="7"/>
  <c r="S827" i="7"/>
  <c r="S828" i="7"/>
  <c r="S829" i="7"/>
  <c r="S830" i="7"/>
  <c r="S831" i="7"/>
  <c r="S832" i="7"/>
  <c r="S833" i="7"/>
  <c r="S834" i="7"/>
  <c r="S835" i="7"/>
  <c r="S836" i="7"/>
  <c r="S837" i="7"/>
  <c r="S838" i="7"/>
  <c r="S839" i="7"/>
  <c r="S840" i="7"/>
  <c r="S841" i="7"/>
  <c r="S842" i="7"/>
  <c r="S843" i="7"/>
  <c r="S844" i="7"/>
  <c r="S845" i="7"/>
  <c r="S846" i="7"/>
  <c r="S847" i="7"/>
  <c r="S848" i="7"/>
  <c r="S849" i="7"/>
  <c r="S850" i="7"/>
  <c r="S851" i="7"/>
  <c r="S852" i="7"/>
  <c r="S853" i="7"/>
  <c r="S854" i="7"/>
  <c r="S855" i="7"/>
  <c r="S856" i="7"/>
  <c r="S857" i="7"/>
  <c r="S858" i="7"/>
  <c r="S859" i="7"/>
  <c r="S860" i="7"/>
  <c r="S861" i="7"/>
  <c r="S862" i="7"/>
  <c r="S863" i="7"/>
  <c r="S864" i="7"/>
  <c r="S865" i="7"/>
  <c r="S866" i="7"/>
  <c r="S867" i="7"/>
  <c r="S868" i="7"/>
  <c r="S869" i="7"/>
  <c r="S870" i="7"/>
  <c r="S871" i="7"/>
  <c r="S872" i="7"/>
  <c r="S873" i="7"/>
  <c r="S874" i="7"/>
  <c r="S875" i="7"/>
  <c r="S876" i="7"/>
  <c r="S877" i="7"/>
  <c r="S878" i="7"/>
  <c r="S879" i="7"/>
  <c r="S880" i="7"/>
  <c r="S881" i="7"/>
  <c r="S882" i="7"/>
  <c r="S883" i="7"/>
  <c r="S884" i="7"/>
  <c r="S885" i="7"/>
  <c r="S886" i="7"/>
  <c r="S887" i="7"/>
  <c r="S888" i="7"/>
  <c r="S889" i="7"/>
  <c r="S890" i="7"/>
  <c r="S891" i="7"/>
  <c r="S892" i="7"/>
  <c r="S893" i="7"/>
  <c r="S894" i="7"/>
  <c r="S895" i="7"/>
  <c r="S896" i="7"/>
  <c r="S897" i="7"/>
  <c r="S898" i="7"/>
  <c r="S899" i="7"/>
  <c r="S900" i="7"/>
  <c r="S901" i="7"/>
  <c r="S902" i="7"/>
  <c r="S903" i="7"/>
  <c r="S904" i="7"/>
  <c r="S905" i="7"/>
  <c r="S906" i="7"/>
  <c r="S907" i="7"/>
  <c r="S908" i="7"/>
  <c r="S909" i="7"/>
  <c r="S910" i="7"/>
  <c r="S911" i="7"/>
  <c r="S912" i="7"/>
  <c r="S913" i="7"/>
  <c r="S914" i="7"/>
  <c r="S915" i="7"/>
  <c r="S916" i="7"/>
  <c r="S917" i="7"/>
  <c r="S918" i="7"/>
  <c r="S919" i="7"/>
  <c r="S920" i="7"/>
  <c r="S921" i="7"/>
  <c r="S922" i="7"/>
  <c r="S923" i="7"/>
  <c r="S924" i="7"/>
  <c r="S925" i="7"/>
  <c r="S926" i="7"/>
  <c r="S927" i="7"/>
  <c r="S928" i="7"/>
  <c r="S929" i="7"/>
  <c r="S930" i="7"/>
  <c r="S931" i="7"/>
  <c r="S932" i="7"/>
  <c r="S933" i="7"/>
  <c r="S934" i="7"/>
  <c r="S935" i="7"/>
  <c r="S936" i="7"/>
  <c r="S937" i="7"/>
  <c r="S938" i="7"/>
  <c r="S939" i="7"/>
  <c r="S940" i="7"/>
  <c r="S941" i="7"/>
  <c r="S942" i="7"/>
  <c r="S943" i="7"/>
  <c r="S944" i="7"/>
  <c r="S945" i="7"/>
  <c r="S946" i="7"/>
  <c r="S947" i="7"/>
  <c r="S948" i="7"/>
  <c r="S949" i="7"/>
  <c r="S950" i="7"/>
  <c r="S951" i="7"/>
  <c r="S952" i="7"/>
  <c r="S953" i="7"/>
  <c r="S954" i="7"/>
  <c r="S955" i="7"/>
  <c r="S956" i="7"/>
  <c r="S957" i="7"/>
  <c r="S958" i="7"/>
  <c r="S959" i="7"/>
  <c r="S960" i="7"/>
  <c r="S961" i="7"/>
  <c r="S962" i="7"/>
  <c r="S963" i="7"/>
  <c r="S964" i="7"/>
  <c r="S965" i="7"/>
  <c r="S966" i="7"/>
  <c r="S967" i="7"/>
  <c r="S968" i="7"/>
  <c r="S969" i="7"/>
  <c r="S970" i="7"/>
  <c r="S971" i="7"/>
  <c r="S972" i="7"/>
  <c r="S973" i="7"/>
  <c r="S974" i="7"/>
  <c r="S975" i="7"/>
  <c r="S976" i="7"/>
  <c r="S977" i="7"/>
  <c r="S978" i="7"/>
  <c r="S979" i="7"/>
  <c r="S980" i="7"/>
  <c r="S981" i="7"/>
  <c r="S982" i="7"/>
  <c r="S983" i="7"/>
  <c r="S984" i="7"/>
  <c r="S985" i="7"/>
  <c r="S986" i="7"/>
  <c r="S987" i="7"/>
  <c r="S988" i="7"/>
  <c r="S989" i="7"/>
  <c r="S990" i="7"/>
  <c r="S991" i="7"/>
  <c r="S992" i="7"/>
  <c r="S993" i="7"/>
  <c r="S994" i="7"/>
  <c r="S995" i="7"/>
  <c r="S996" i="7"/>
  <c r="S997" i="7"/>
  <c r="S998" i="7"/>
  <c r="S999" i="7"/>
  <c r="S1000" i="7"/>
  <c r="S1001" i="7"/>
  <c r="S1002" i="7"/>
  <c r="S1003" i="7"/>
  <c r="S1004" i="7"/>
  <c r="S1005" i="7"/>
  <c r="S1006" i="7"/>
  <c r="S1007" i="7"/>
  <c r="S1008" i="7"/>
  <c r="S1009" i="7"/>
  <c r="S1010" i="7"/>
  <c r="S1011" i="7"/>
  <c r="S1012" i="7"/>
  <c r="S1013" i="7"/>
  <c r="S1014" i="7"/>
  <c r="S1015" i="7"/>
  <c r="S1016" i="7"/>
  <c r="S1017" i="7"/>
  <c r="S1018" i="7"/>
  <c r="S1019" i="7"/>
  <c r="S1020" i="7"/>
  <c r="S1021" i="7"/>
  <c r="S1022" i="7"/>
  <c r="S1023" i="7"/>
  <c r="S1024" i="7"/>
  <c r="S1025" i="7"/>
  <c r="S1026" i="7"/>
  <c r="S1027" i="7"/>
  <c r="S1028" i="7"/>
  <c r="S1029" i="7"/>
  <c r="S1030" i="7"/>
  <c r="S1031" i="7"/>
  <c r="S1032" i="7"/>
  <c r="S1033" i="7"/>
  <c r="S1034" i="7"/>
  <c r="S1035" i="7"/>
  <c r="S1036" i="7"/>
  <c r="S1037" i="7"/>
  <c r="S1038" i="7"/>
  <c r="S1039" i="7"/>
  <c r="S1040" i="7"/>
  <c r="S1041" i="7"/>
  <c r="S1042" i="7"/>
  <c r="S1043" i="7"/>
  <c r="S1044" i="7"/>
  <c r="S1045" i="7"/>
  <c r="S1046" i="7"/>
  <c r="S1047" i="7"/>
  <c r="S1048" i="7"/>
  <c r="S1049" i="7"/>
  <c r="S1050" i="7"/>
  <c r="S1051" i="7"/>
  <c r="S1052" i="7"/>
  <c r="S1053" i="7"/>
  <c r="S1054" i="7"/>
  <c r="S1055" i="7"/>
  <c r="S1056" i="7"/>
  <c r="S1057" i="7"/>
  <c r="S1058" i="7"/>
  <c r="S1059" i="7"/>
  <c r="S1060" i="7"/>
  <c r="S1061" i="7"/>
  <c r="S1062" i="7"/>
  <c r="S1063" i="7"/>
  <c r="S1064" i="7"/>
  <c r="S1065" i="7"/>
  <c r="S1066" i="7"/>
  <c r="S1067" i="7"/>
  <c r="S1068" i="7"/>
  <c r="S1069" i="7"/>
  <c r="S1070" i="7"/>
  <c r="S1071" i="7"/>
  <c r="S1072" i="7"/>
  <c r="S1073" i="7"/>
  <c r="S1074" i="7"/>
  <c r="S1075" i="7"/>
  <c r="S1076" i="7"/>
  <c r="S1077" i="7"/>
  <c r="S1078" i="7"/>
  <c r="S1079" i="7"/>
  <c r="S1080" i="7"/>
  <c r="S1081" i="7"/>
  <c r="S1082" i="7"/>
  <c r="S1083" i="7"/>
  <c r="S1084" i="7"/>
  <c r="S1085" i="7"/>
  <c r="S1086" i="7"/>
  <c r="S1087" i="7"/>
  <c r="S1088" i="7"/>
  <c r="S1089" i="7"/>
  <c r="S1090" i="7"/>
  <c r="S1091" i="7"/>
  <c r="S1092" i="7"/>
  <c r="S1093" i="7"/>
  <c r="S1094" i="7"/>
  <c r="S1095" i="7"/>
  <c r="S1096" i="7"/>
  <c r="S1097" i="7"/>
  <c r="S1098" i="7"/>
  <c r="S1099" i="7"/>
  <c r="S1100" i="7"/>
  <c r="S1101" i="7"/>
  <c r="S1102" i="7"/>
  <c r="S1103" i="7"/>
  <c r="S1104" i="7"/>
  <c r="S1105" i="7"/>
  <c r="S1106" i="7"/>
  <c r="S1107" i="7"/>
  <c r="S1108" i="7"/>
  <c r="S1109" i="7"/>
  <c r="S1110" i="7"/>
  <c r="S1111" i="7"/>
  <c r="S1112" i="7"/>
  <c r="S1113" i="7"/>
  <c r="S1114" i="7"/>
  <c r="S1115" i="7"/>
  <c r="S1116" i="7"/>
  <c r="S1117" i="7"/>
  <c r="S1118" i="7"/>
  <c r="S1119" i="7"/>
  <c r="S1120" i="7"/>
  <c r="S1121" i="7"/>
  <c r="S1122" i="7"/>
  <c r="S1123" i="7"/>
  <c r="S1124" i="7"/>
  <c r="S1125" i="7"/>
  <c r="S1126" i="7"/>
  <c r="S1127" i="7"/>
  <c r="S1128" i="7"/>
  <c r="S1129" i="7"/>
  <c r="S1130" i="7"/>
  <c r="S1131" i="7"/>
  <c r="S1132" i="7"/>
  <c r="S1133" i="7"/>
  <c r="S1134" i="7"/>
  <c r="S1135" i="7"/>
  <c r="S1136" i="7"/>
  <c r="S1137" i="7"/>
  <c r="S1138" i="7"/>
  <c r="S1139" i="7"/>
  <c r="S1140" i="7"/>
  <c r="S1141" i="7"/>
  <c r="S1142" i="7"/>
  <c r="S1143" i="7"/>
  <c r="S1144" i="7"/>
  <c r="S1145" i="7"/>
  <c r="S1146" i="7"/>
  <c r="S1147" i="7"/>
  <c r="S1148" i="7"/>
  <c r="S1149" i="7"/>
  <c r="S1150" i="7"/>
  <c r="S1151" i="7"/>
  <c r="S1152" i="7"/>
  <c r="S1153" i="7"/>
  <c r="S1154" i="7"/>
  <c r="S1155" i="7"/>
  <c r="S1156" i="7"/>
  <c r="S1157" i="7"/>
  <c r="S1158" i="7"/>
  <c r="S1159" i="7"/>
  <c r="S1160" i="7"/>
  <c r="S1161" i="7"/>
  <c r="S1162" i="7"/>
  <c r="S1163" i="7"/>
  <c r="S1164" i="7"/>
  <c r="S1165" i="7"/>
  <c r="S1166" i="7"/>
  <c r="S1167" i="7"/>
  <c r="S1168" i="7"/>
  <c r="S1169" i="7"/>
  <c r="S1170" i="7"/>
  <c r="S1171" i="7"/>
  <c r="S1172" i="7"/>
  <c r="S1173" i="7"/>
  <c r="S1174" i="7"/>
  <c r="S1175" i="7"/>
  <c r="S1176" i="7"/>
  <c r="S1177" i="7"/>
  <c r="S1178" i="7"/>
  <c r="S1179" i="7"/>
  <c r="S1180" i="7"/>
  <c r="S1181" i="7"/>
  <c r="S1182" i="7"/>
  <c r="S1183" i="7"/>
  <c r="S1184" i="7"/>
  <c r="S1185" i="7"/>
  <c r="S1186" i="7"/>
  <c r="S1187" i="7"/>
  <c r="S1188" i="7"/>
  <c r="S1189" i="7"/>
  <c r="S1190" i="7"/>
  <c r="S1191" i="7"/>
  <c r="S1192" i="7"/>
  <c r="S1193" i="7"/>
  <c r="S1194" i="7"/>
  <c r="S1195" i="7"/>
  <c r="S1196" i="7"/>
  <c r="S1197" i="7"/>
  <c r="S1198" i="7"/>
  <c r="S1199" i="7"/>
  <c r="S1200" i="7"/>
  <c r="S1201" i="7"/>
  <c r="S1202" i="7"/>
  <c r="S1203" i="7"/>
  <c r="S1204" i="7"/>
  <c r="S1205" i="7"/>
  <c r="S1206" i="7"/>
  <c r="S1207" i="7"/>
  <c r="S1208" i="7"/>
  <c r="S1209" i="7"/>
  <c r="S1210" i="7"/>
  <c r="S1211" i="7"/>
  <c r="S1212" i="7"/>
  <c r="S1213" i="7"/>
  <c r="S1214" i="7"/>
  <c r="S1215" i="7"/>
  <c r="S1216" i="7"/>
  <c r="S1217" i="7"/>
  <c r="S1218" i="7"/>
  <c r="S1219" i="7"/>
  <c r="S1220" i="7"/>
  <c r="S1221" i="7"/>
  <c r="S1222" i="7"/>
  <c r="S1223" i="7"/>
  <c r="S1224" i="7"/>
  <c r="S1225" i="7"/>
  <c r="S1226" i="7"/>
  <c r="S1227" i="7"/>
  <c r="S1228" i="7"/>
  <c r="S1229" i="7"/>
  <c r="S1230" i="7"/>
  <c r="S1231" i="7"/>
  <c r="S1232" i="7"/>
  <c r="S1233" i="7"/>
  <c r="S1234" i="7"/>
  <c r="S1235" i="7"/>
  <c r="S1236" i="7"/>
  <c r="S1237" i="7"/>
  <c r="S1238" i="7"/>
  <c r="S1239" i="7"/>
  <c r="S1240" i="7"/>
  <c r="S1241" i="7"/>
  <c r="S1242" i="7"/>
  <c r="S1243" i="7"/>
  <c r="S1244" i="7"/>
  <c r="S1245" i="7"/>
  <c r="S1246" i="7"/>
  <c r="S1247" i="7"/>
  <c r="S1248" i="7"/>
  <c r="S1249" i="7"/>
  <c r="S1250" i="7"/>
  <c r="S1251" i="7"/>
  <c r="S1252" i="7"/>
  <c r="S1253" i="7"/>
  <c r="S1254" i="7"/>
  <c r="S1255" i="7"/>
  <c r="S1256" i="7"/>
  <c r="S1257" i="7"/>
  <c r="S1258" i="7"/>
  <c r="S1259" i="7"/>
  <c r="S1260" i="7"/>
  <c r="S1261" i="7"/>
  <c r="S1262" i="7"/>
  <c r="S1263" i="7"/>
  <c r="S1264" i="7"/>
  <c r="S1265" i="7"/>
  <c r="S1266" i="7"/>
  <c r="S1267" i="7"/>
  <c r="S1268" i="7"/>
  <c r="S1269" i="7"/>
  <c r="S1270" i="7"/>
  <c r="S1271" i="7"/>
  <c r="S1272" i="7"/>
  <c r="S1273" i="7"/>
  <c r="S1274" i="7"/>
  <c r="S1275" i="7"/>
  <c r="S1276" i="7"/>
  <c r="S1277" i="7"/>
  <c r="S1278" i="7"/>
  <c r="S1279" i="7"/>
  <c r="S1280" i="7"/>
  <c r="S1281" i="7"/>
  <c r="S1282" i="7"/>
  <c r="S1283" i="7"/>
  <c r="S1284" i="7"/>
  <c r="S1285" i="7"/>
  <c r="S1286" i="7"/>
  <c r="S1287" i="7"/>
  <c r="S1288" i="7"/>
  <c r="S1289" i="7"/>
  <c r="S1290" i="7"/>
  <c r="S1291" i="7"/>
  <c r="S1292" i="7"/>
  <c r="S1293" i="7"/>
  <c r="S1294" i="7"/>
  <c r="S1295" i="7"/>
  <c r="S1296" i="7"/>
  <c r="S1297" i="7"/>
  <c r="S1298" i="7"/>
  <c r="S1299" i="7"/>
  <c r="S1300" i="7"/>
  <c r="S1301" i="7"/>
  <c r="S1302" i="7"/>
  <c r="S1303" i="7"/>
  <c r="S1304" i="7"/>
  <c r="S1305" i="7"/>
  <c r="S1306" i="7"/>
  <c r="S1307" i="7"/>
  <c r="S1308" i="7"/>
  <c r="S1309" i="7"/>
  <c r="S1310" i="7"/>
  <c r="S1311" i="7"/>
  <c r="S1312" i="7"/>
  <c r="S1313" i="7"/>
  <c r="S1314" i="7"/>
  <c r="S1315" i="7"/>
  <c r="S1316" i="7"/>
  <c r="S1317" i="7"/>
  <c r="S1318" i="7"/>
  <c r="S1319" i="7"/>
  <c r="S1320" i="7"/>
  <c r="S1321" i="7"/>
  <c r="S1322" i="7"/>
  <c r="S1323" i="7"/>
  <c r="S1324" i="7"/>
  <c r="S1325" i="7"/>
  <c r="S1326" i="7"/>
  <c r="S1327" i="7"/>
  <c r="S1328" i="7"/>
  <c r="S1329" i="7"/>
  <c r="S1330" i="7"/>
  <c r="S1331" i="7"/>
  <c r="S1332" i="7"/>
  <c r="S1333" i="7"/>
  <c r="S1334" i="7"/>
  <c r="S1335" i="7"/>
  <c r="S1336" i="7"/>
  <c r="S1337" i="7"/>
  <c r="S1338" i="7"/>
  <c r="S1339" i="7"/>
  <c r="S1340" i="7"/>
  <c r="S1341" i="7"/>
  <c r="S1342" i="7"/>
  <c r="S1343" i="7"/>
  <c r="S1344" i="7"/>
  <c r="S1345" i="7"/>
  <c r="S1346" i="7"/>
  <c r="S1347" i="7"/>
  <c r="S1348" i="7"/>
  <c r="S1349" i="7"/>
  <c r="S1350" i="7"/>
  <c r="S1351" i="7"/>
  <c r="S1352" i="7"/>
  <c r="S1353" i="7"/>
  <c r="S1354" i="7"/>
  <c r="S1355" i="7"/>
  <c r="S1356" i="7"/>
  <c r="S1357" i="7"/>
  <c r="S1358" i="7"/>
  <c r="S1359" i="7"/>
  <c r="S1360" i="7"/>
  <c r="S1361" i="7"/>
  <c r="S1362" i="7"/>
  <c r="S1363" i="7"/>
  <c r="S1364" i="7"/>
  <c r="S1365" i="7"/>
  <c r="S1366" i="7"/>
  <c r="S1367" i="7"/>
  <c r="S1368" i="7"/>
  <c r="S1369" i="7"/>
  <c r="S1370" i="7"/>
  <c r="S1371" i="7"/>
  <c r="S1372" i="7"/>
  <c r="S1373" i="7"/>
  <c r="S1374" i="7"/>
  <c r="S1375" i="7"/>
  <c r="S1376" i="7"/>
  <c r="S1377" i="7"/>
  <c r="S1378" i="7"/>
  <c r="S1379" i="7"/>
  <c r="S1380" i="7"/>
  <c r="S1381" i="7"/>
  <c r="S1382" i="7"/>
  <c r="S1383" i="7"/>
  <c r="S1384" i="7"/>
  <c r="S1385" i="7"/>
  <c r="S1386" i="7"/>
  <c r="S1387" i="7"/>
  <c r="S1388" i="7"/>
  <c r="S1389" i="7"/>
  <c r="S1390" i="7"/>
  <c r="S1391" i="7"/>
  <c r="S1392" i="7"/>
  <c r="S1393" i="7"/>
  <c r="S1394" i="7"/>
  <c r="S1395" i="7"/>
  <c r="S1396" i="7"/>
  <c r="S1397" i="7"/>
  <c r="S1398" i="7"/>
  <c r="S1399" i="7"/>
  <c r="S1400" i="7"/>
  <c r="S1401" i="7"/>
  <c r="S1402" i="7"/>
  <c r="S1403" i="7"/>
  <c r="S1404" i="7"/>
  <c r="S1405" i="7"/>
  <c r="S1406" i="7"/>
  <c r="S1407" i="7"/>
  <c r="S1408" i="7"/>
  <c r="S1409" i="7"/>
  <c r="S1410" i="7"/>
  <c r="S1411" i="7"/>
  <c r="S1412" i="7"/>
  <c r="S1413" i="7"/>
  <c r="S1414" i="7"/>
  <c r="S1415" i="7"/>
  <c r="S1416" i="7"/>
  <c r="S1417" i="7"/>
  <c r="S1418" i="7"/>
  <c r="S1419" i="7"/>
  <c r="S1420" i="7"/>
  <c r="S1421" i="7"/>
  <c r="S1422" i="7"/>
  <c r="S1423" i="7"/>
  <c r="S1424" i="7"/>
  <c r="S1425" i="7"/>
  <c r="S1426" i="7"/>
  <c r="S1427" i="7"/>
  <c r="S1428" i="7"/>
  <c r="S1429" i="7"/>
  <c r="S1430" i="7"/>
  <c r="S1431" i="7"/>
  <c r="S1432" i="7"/>
  <c r="S1433" i="7"/>
  <c r="S1434" i="7"/>
  <c r="S1435" i="7"/>
  <c r="S1436" i="7"/>
  <c r="S1437" i="7"/>
  <c r="S1438" i="7"/>
  <c r="S1439" i="7"/>
  <c r="S1440" i="7"/>
  <c r="S1441" i="7"/>
  <c r="S1442" i="7"/>
  <c r="S1443" i="7"/>
  <c r="S1444" i="7"/>
  <c r="S1445" i="7"/>
  <c r="S1446" i="7"/>
  <c r="S1447" i="7"/>
  <c r="S1448" i="7"/>
  <c r="S1449" i="7"/>
  <c r="S1450" i="7"/>
  <c r="S1451" i="7"/>
  <c r="S1452" i="7"/>
  <c r="S1453" i="7"/>
  <c r="S1454" i="7"/>
  <c r="S1455" i="7"/>
  <c r="S1456" i="7"/>
  <c r="S1457" i="7"/>
  <c r="S1458" i="7"/>
  <c r="S1459" i="7"/>
  <c r="S1460" i="7"/>
  <c r="S1461" i="7"/>
  <c r="S1462" i="7"/>
  <c r="S1463" i="7"/>
  <c r="S1464" i="7"/>
  <c r="S1465" i="7"/>
  <c r="S1466" i="7"/>
  <c r="S1467" i="7"/>
  <c r="S1468" i="7"/>
  <c r="S1469" i="7"/>
  <c r="S1470" i="7"/>
  <c r="S1471" i="7"/>
  <c r="S1472" i="7"/>
  <c r="S1473" i="7"/>
  <c r="S1474" i="7"/>
  <c r="S1475" i="7"/>
  <c r="S1476" i="7"/>
  <c r="S1477" i="7"/>
  <c r="S1478" i="7"/>
  <c r="S1479" i="7"/>
  <c r="S1480" i="7"/>
  <c r="S1481" i="7"/>
  <c r="S1482" i="7"/>
  <c r="S1483" i="7"/>
  <c r="S1484" i="7"/>
  <c r="S1485" i="7"/>
  <c r="S1486" i="7"/>
  <c r="S1487" i="7"/>
  <c r="S1488" i="7"/>
  <c r="S1489" i="7"/>
  <c r="S1490" i="7"/>
  <c r="S1491" i="7"/>
  <c r="S1492" i="7"/>
  <c r="S1493" i="7"/>
  <c r="S1494" i="7"/>
  <c r="S1495" i="7"/>
  <c r="S1496" i="7"/>
  <c r="S1497" i="7"/>
  <c r="S1498" i="7"/>
  <c r="S1499" i="7"/>
  <c r="S1500" i="7"/>
  <c r="S1501" i="7"/>
  <c r="S1502" i="7"/>
  <c r="S1503" i="7"/>
  <c r="S1504" i="7"/>
  <c r="S1505" i="7"/>
  <c r="S1506" i="7"/>
  <c r="S1507" i="7"/>
  <c r="S1508" i="7"/>
  <c r="S1509" i="7"/>
  <c r="S1510" i="7"/>
  <c r="S1511" i="7"/>
  <c r="S1512" i="7"/>
  <c r="S1513" i="7"/>
  <c r="S1514" i="7"/>
  <c r="S1515" i="7"/>
  <c r="S1516" i="7"/>
  <c r="S1517" i="7"/>
  <c r="S1518" i="7"/>
  <c r="S1519" i="7"/>
  <c r="S1520" i="7"/>
  <c r="S1521" i="7"/>
  <c r="S1522" i="7"/>
  <c r="S1523" i="7"/>
  <c r="S1524" i="7"/>
  <c r="S1525" i="7"/>
  <c r="S1526" i="7"/>
  <c r="S1527" i="7"/>
  <c r="S1528" i="7"/>
  <c r="S1529" i="7"/>
  <c r="S1530" i="7"/>
  <c r="S1531" i="7"/>
  <c r="S1532" i="7"/>
  <c r="S1533" i="7"/>
  <c r="S1534" i="7"/>
  <c r="S1535" i="7"/>
  <c r="S1536" i="7"/>
  <c r="S1537" i="7"/>
  <c r="S1538" i="7"/>
  <c r="S1539" i="7"/>
  <c r="S1540" i="7"/>
  <c r="S1541" i="7"/>
  <c r="S1542" i="7"/>
  <c r="S1543" i="7"/>
  <c r="S1544" i="7"/>
  <c r="S1545" i="7"/>
  <c r="S1546" i="7"/>
  <c r="S1547" i="7"/>
  <c r="S1548" i="7"/>
  <c r="S1549" i="7"/>
  <c r="S1550" i="7"/>
  <c r="S1551" i="7"/>
  <c r="S1552" i="7"/>
  <c r="S1553" i="7"/>
  <c r="S1554" i="7"/>
  <c r="S1555" i="7"/>
  <c r="S1556" i="7"/>
  <c r="S1557" i="7"/>
  <c r="S1558" i="7"/>
  <c r="S1559" i="7"/>
  <c r="S1560" i="7"/>
  <c r="S1561" i="7"/>
  <c r="S1562" i="7"/>
  <c r="S1563" i="7"/>
  <c r="S1564" i="7"/>
  <c r="S1565" i="7"/>
  <c r="S1566" i="7"/>
  <c r="S1567" i="7"/>
  <c r="S1568" i="7"/>
  <c r="S1569" i="7"/>
  <c r="S1570" i="7"/>
  <c r="S1571" i="7"/>
  <c r="S1572" i="7"/>
  <c r="S1573" i="7"/>
  <c r="S1574" i="7"/>
  <c r="S1575" i="7"/>
  <c r="S1576" i="7"/>
  <c r="S1577" i="7"/>
  <c r="S1578" i="7"/>
  <c r="S1579" i="7"/>
  <c r="S1580" i="7"/>
  <c r="S1581" i="7"/>
  <c r="S1582" i="7"/>
  <c r="S1583" i="7"/>
  <c r="S1584" i="7"/>
  <c r="S1585" i="7"/>
  <c r="S1586" i="7"/>
  <c r="S1587" i="7"/>
  <c r="S1588" i="7"/>
  <c r="S1589" i="7"/>
  <c r="S1590" i="7"/>
  <c r="S1591" i="7"/>
  <c r="S1592" i="7"/>
  <c r="S1593" i="7"/>
  <c r="S1594" i="7"/>
  <c r="S1595" i="7"/>
  <c r="S1596" i="7"/>
  <c r="S1597" i="7"/>
  <c r="S1598" i="7"/>
  <c r="S1599" i="7"/>
  <c r="S1600" i="7"/>
  <c r="S1601" i="7"/>
  <c r="S1602" i="7"/>
  <c r="S1603" i="7"/>
  <c r="S1604" i="7"/>
  <c r="S1605" i="7"/>
  <c r="S1606" i="7"/>
  <c r="S1607" i="7"/>
  <c r="S1608" i="7"/>
  <c r="S1609" i="7"/>
  <c r="S1610" i="7"/>
  <c r="S1611" i="7"/>
  <c r="S1612" i="7"/>
  <c r="S1613" i="7"/>
  <c r="S1614" i="7"/>
  <c r="S1615" i="7"/>
  <c r="S1616" i="7"/>
  <c r="S1617" i="7"/>
  <c r="S1618" i="7"/>
  <c r="S1619" i="7"/>
  <c r="S1620" i="7"/>
  <c r="S1621" i="7"/>
  <c r="S1622" i="7"/>
  <c r="S1623" i="7"/>
  <c r="S1624" i="7"/>
  <c r="S1625" i="7"/>
  <c r="S1626" i="7"/>
  <c r="S1627" i="7"/>
  <c r="S1628" i="7"/>
  <c r="S1629" i="7"/>
  <c r="S1630" i="7"/>
  <c r="S1631" i="7"/>
  <c r="S1632" i="7"/>
  <c r="S1633" i="7"/>
  <c r="S1634" i="7"/>
  <c r="S1635" i="7"/>
  <c r="S1636" i="7"/>
  <c r="S1637" i="7"/>
  <c r="S1638" i="7"/>
  <c r="S1639" i="7"/>
  <c r="S1640" i="7"/>
  <c r="S1641" i="7"/>
  <c r="S1642" i="7"/>
  <c r="S1643" i="7"/>
  <c r="S1644" i="7"/>
  <c r="S1645" i="7"/>
  <c r="S1646" i="7"/>
  <c r="S1647" i="7"/>
  <c r="S1648" i="7"/>
  <c r="S1649" i="7"/>
  <c r="S1650" i="7"/>
  <c r="S1651" i="7"/>
  <c r="S1652" i="7"/>
  <c r="S1653" i="7"/>
  <c r="S1654" i="7"/>
  <c r="S1655" i="7"/>
  <c r="S1656" i="7"/>
  <c r="S1657" i="7"/>
  <c r="S1658" i="7"/>
  <c r="S1659" i="7"/>
  <c r="S1660" i="7"/>
  <c r="S1661" i="7"/>
  <c r="S1662" i="7"/>
  <c r="S1663" i="7"/>
  <c r="S1664" i="7"/>
  <c r="S1665" i="7"/>
  <c r="S1666" i="7"/>
  <c r="S1667" i="7"/>
  <c r="S1668" i="7"/>
  <c r="S1669" i="7"/>
  <c r="S1670" i="7"/>
  <c r="S1671" i="7"/>
  <c r="S1672" i="7"/>
  <c r="S1673" i="7"/>
  <c r="S1674" i="7"/>
  <c r="S1675" i="7"/>
  <c r="S1676" i="7"/>
  <c r="S1677" i="7"/>
  <c r="S1678" i="7"/>
  <c r="S1679" i="7"/>
  <c r="S1680" i="7"/>
  <c r="S1681" i="7"/>
  <c r="S1682" i="7"/>
  <c r="S1683" i="7"/>
  <c r="S1684" i="7"/>
  <c r="S1685" i="7"/>
  <c r="S1686" i="7"/>
  <c r="S1687" i="7"/>
  <c r="S1688" i="7"/>
  <c r="S1689" i="7"/>
  <c r="S1690" i="7"/>
  <c r="S1691" i="7"/>
  <c r="S1692" i="7"/>
  <c r="S1693" i="7"/>
  <c r="S1694" i="7"/>
  <c r="S1695" i="7"/>
  <c r="S1696" i="7"/>
  <c r="S1697" i="7"/>
  <c r="S1698" i="7"/>
  <c r="S1699" i="7"/>
  <c r="S1700" i="7"/>
  <c r="S1701" i="7"/>
  <c r="S1702" i="7"/>
  <c r="S1703" i="7"/>
  <c r="S1704" i="7"/>
  <c r="S1705" i="7"/>
  <c r="S1706" i="7"/>
  <c r="S1707" i="7"/>
  <c r="S1708" i="7"/>
  <c r="S1709" i="7"/>
  <c r="S1710" i="7"/>
  <c r="S1711" i="7"/>
  <c r="S1712" i="7"/>
  <c r="S1713" i="7"/>
  <c r="S1714" i="7"/>
  <c r="S1715" i="7"/>
  <c r="S1716" i="7"/>
  <c r="S1717" i="7"/>
  <c r="S1718" i="7"/>
  <c r="S1719" i="7"/>
  <c r="S1720" i="7"/>
  <c r="S1721" i="7"/>
  <c r="S1722" i="7"/>
  <c r="S1723" i="7"/>
  <c r="S1724" i="7"/>
  <c r="S1725" i="7"/>
  <c r="S1726" i="7"/>
  <c r="S1727" i="7"/>
  <c r="S1728" i="7"/>
  <c r="S1729" i="7"/>
  <c r="S1730" i="7"/>
  <c r="S1731" i="7"/>
  <c r="S1732" i="7"/>
  <c r="S1733" i="7"/>
  <c r="S1734" i="7"/>
  <c r="S1735" i="7"/>
  <c r="S1736" i="7"/>
  <c r="S1737" i="7"/>
  <c r="S1738" i="7"/>
  <c r="S1739" i="7"/>
  <c r="S1740" i="7"/>
  <c r="S1741" i="7"/>
  <c r="S1742" i="7"/>
  <c r="S1743" i="7"/>
  <c r="S1744" i="7"/>
  <c r="S1745" i="7"/>
  <c r="S1746" i="7"/>
  <c r="S1747" i="7"/>
  <c r="S1748" i="7"/>
  <c r="S1749" i="7"/>
  <c r="S1750" i="7"/>
  <c r="S1751" i="7"/>
  <c r="S1752" i="7"/>
  <c r="S1753" i="7"/>
  <c r="S1754" i="7"/>
  <c r="S1755" i="7"/>
  <c r="S1756" i="7"/>
  <c r="S1757" i="7"/>
  <c r="S1758" i="7"/>
  <c r="S1759" i="7"/>
  <c r="S1760" i="7"/>
  <c r="S1761" i="7"/>
  <c r="S1762" i="7"/>
  <c r="S1763" i="7"/>
  <c r="S1764" i="7"/>
  <c r="S1765" i="7"/>
  <c r="S1766" i="7"/>
  <c r="S1767" i="7"/>
  <c r="S1768" i="7"/>
  <c r="S1769" i="7"/>
  <c r="S1770" i="7"/>
  <c r="S1771" i="7"/>
  <c r="S1772" i="7"/>
  <c r="S1773" i="7"/>
  <c r="S1774" i="7"/>
  <c r="S1775" i="7"/>
  <c r="S1776" i="7"/>
  <c r="S1777" i="7"/>
  <c r="S1778" i="7"/>
  <c r="S1779" i="7"/>
  <c r="S1780" i="7"/>
  <c r="S1781" i="7"/>
  <c r="S1782" i="7"/>
  <c r="S1783" i="7"/>
  <c r="S1784" i="7"/>
  <c r="S1785" i="7"/>
  <c r="S1786" i="7"/>
  <c r="S1787" i="7"/>
  <c r="S1788" i="7"/>
  <c r="S1789" i="7"/>
  <c r="S1790" i="7"/>
  <c r="S1791" i="7"/>
  <c r="S1792" i="7"/>
  <c r="S1793" i="7"/>
  <c r="S1794" i="7"/>
  <c r="S1795" i="7"/>
  <c r="S1796" i="7"/>
  <c r="S1797" i="7"/>
  <c r="S1798" i="7"/>
  <c r="S1799" i="7"/>
  <c r="S1800" i="7"/>
  <c r="S1801" i="7"/>
  <c r="S1802" i="7"/>
  <c r="S1803" i="7"/>
  <c r="S1804" i="7"/>
  <c r="S1805" i="7"/>
  <c r="S1806" i="7"/>
  <c r="S1807" i="7"/>
  <c r="S1808" i="7"/>
  <c r="S1809" i="7"/>
  <c r="S1810" i="7"/>
  <c r="S1811" i="7"/>
  <c r="S1812" i="7"/>
  <c r="S1813" i="7"/>
  <c r="S1814" i="7"/>
  <c r="S1815" i="7"/>
  <c r="S1816" i="7"/>
  <c r="S1817" i="7"/>
  <c r="S1818" i="7"/>
  <c r="S1819" i="7"/>
  <c r="S1820" i="7"/>
  <c r="S1821" i="7"/>
  <c r="S1822" i="7"/>
  <c r="S1823" i="7"/>
  <c r="S1824" i="7"/>
  <c r="S1825" i="7"/>
  <c r="S1826" i="7"/>
  <c r="S1827" i="7"/>
  <c r="S1828" i="7"/>
  <c r="S1829" i="7"/>
  <c r="S1830" i="7"/>
  <c r="S1831" i="7"/>
  <c r="S1832" i="7"/>
  <c r="S1833" i="7"/>
  <c r="S1834" i="7"/>
  <c r="S1835" i="7"/>
  <c r="S1836" i="7"/>
  <c r="S1837" i="7"/>
  <c r="S1838" i="7"/>
  <c r="S1839" i="7"/>
  <c r="S1840" i="7"/>
  <c r="S1841" i="7"/>
  <c r="S1842" i="7"/>
  <c r="S1843" i="7"/>
  <c r="S1844" i="7"/>
  <c r="S1845" i="7"/>
  <c r="S1846" i="7"/>
  <c r="S1847" i="7"/>
  <c r="S1848" i="7"/>
  <c r="S1849" i="7"/>
  <c r="S1850" i="7"/>
  <c r="S1851" i="7"/>
  <c r="S1852" i="7"/>
  <c r="S1853" i="7"/>
  <c r="S1854" i="7"/>
  <c r="S1855" i="7"/>
  <c r="S1856" i="7"/>
  <c r="S1857" i="7"/>
  <c r="S1858" i="7"/>
  <c r="S1859" i="7"/>
  <c r="S1860" i="7"/>
  <c r="S1861" i="7"/>
  <c r="S1862" i="7"/>
  <c r="S1863" i="7"/>
  <c r="S1864" i="7"/>
  <c r="S1865" i="7"/>
  <c r="S1866" i="7"/>
  <c r="S1867" i="7"/>
  <c r="S1868" i="7"/>
  <c r="S1869" i="7"/>
  <c r="S1870" i="7"/>
  <c r="S1871" i="7"/>
  <c r="S1872" i="7"/>
  <c r="S1873" i="7"/>
  <c r="S1874" i="7"/>
  <c r="S1875" i="7"/>
  <c r="S1876" i="7"/>
  <c r="S1877" i="7"/>
  <c r="S1878" i="7"/>
  <c r="S1879" i="7"/>
  <c r="S1880" i="7"/>
  <c r="S1881" i="7"/>
  <c r="S1882" i="7"/>
  <c r="S1883" i="7"/>
  <c r="S1884" i="7"/>
  <c r="S1885" i="7"/>
  <c r="S1886" i="7"/>
  <c r="S1887" i="7"/>
  <c r="S1888" i="7"/>
  <c r="S1889" i="7"/>
  <c r="S1890" i="7"/>
  <c r="S1891" i="7"/>
  <c r="S1892" i="7"/>
  <c r="S1893" i="7"/>
  <c r="S1894" i="7"/>
  <c r="S1895" i="7"/>
  <c r="S1896" i="7"/>
  <c r="S1897" i="7"/>
  <c r="S1898" i="7"/>
  <c r="S1899" i="7"/>
  <c r="S1900" i="7"/>
  <c r="S1901" i="7"/>
  <c r="S1902" i="7"/>
  <c r="S1903" i="7"/>
  <c r="S1904" i="7"/>
  <c r="S1905" i="7"/>
  <c r="S1906" i="7"/>
  <c r="S1907" i="7"/>
  <c r="S1908" i="7"/>
  <c r="S1909" i="7"/>
  <c r="S1910" i="7"/>
  <c r="S1911" i="7"/>
  <c r="S1912" i="7"/>
  <c r="S1913" i="7"/>
  <c r="S1914" i="7"/>
  <c r="S1915" i="7"/>
  <c r="S1916" i="7"/>
  <c r="S1917" i="7"/>
  <c r="S1918" i="7"/>
  <c r="S1919" i="7"/>
  <c r="S1920" i="7"/>
  <c r="S1921" i="7"/>
  <c r="S1922" i="7"/>
  <c r="S1923" i="7"/>
  <c r="S1924" i="7"/>
  <c r="S1925" i="7"/>
  <c r="S1926" i="7"/>
  <c r="S1927" i="7"/>
  <c r="S1928" i="7"/>
  <c r="S1929" i="7"/>
  <c r="S1930" i="7"/>
  <c r="S1931" i="7"/>
  <c r="S1932" i="7"/>
  <c r="S1933" i="7"/>
  <c r="S1934" i="7"/>
  <c r="S1935" i="7"/>
  <c r="S1936" i="7"/>
  <c r="S1937" i="7"/>
  <c r="S1938" i="7"/>
  <c r="S1939" i="7"/>
  <c r="S1940" i="7"/>
  <c r="S1941" i="7"/>
  <c r="S1942" i="7"/>
  <c r="S1943" i="7"/>
  <c r="S1944" i="7"/>
  <c r="S1945" i="7"/>
  <c r="S1946" i="7"/>
  <c r="S1947" i="7"/>
  <c r="S1948" i="7"/>
  <c r="S1949" i="7"/>
  <c r="S1950" i="7"/>
  <c r="S1951" i="7"/>
  <c r="S1952" i="7"/>
  <c r="S1953" i="7"/>
  <c r="S1954" i="7"/>
  <c r="S1955" i="7"/>
  <c r="S1956" i="7"/>
  <c r="S1957" i="7"/>
  <c r="S1958" i="7"/>
  <c r="S1959" i="7"/>
  <c r="S1960" i="7"/>
  <c r="S1961" i="7"/>
  <c r="S1962" i="7"/>
  <c r="S1963" i="7"/>
  <c r="S1964" i="7"/>
  <c r="S1965" i="7"/>
  <c r="S1966" i="7"/>
  <c r="S1967" i="7"/>
  <c r="S1968" i="7"/>
  <c r="S1969" i="7"/>
  <c r="S1970" i="7"/>
  <c r="S1971" i="7"/>
  <c r="S1972" i="7"/>
  <c r="S1973" i="7"/>
  <c r="S1974" i="7"/>
  <c r="S1975" i="7"/>
  <c r="S1976" i="7"/>
  <c r="S1977" i="7"/>
  <c r="S1978" i="7"/>
  <c r="S1979" i="7"/>
  <c r="S1980" i="7"/>
  <c r="S1981" i="7"/>
  <c r="S1982" i="7"/>
  <c r="S1983" i="7"/>
  <c r="S1984" i="7"/>
  <c r="S1985" i="7"/>
  <c r="S1986" i="7"/>
  <c r="S1987" i="7"/>
  <c r="S1988" i="7"/>
  <c r="S1989" i="7"/>
  <c r="S1990" i="7"/>
  <c r="S1991" i="7"/>
  <c r="S1992" i="7"/>
  <c r="S1993" i="7"/>
  <c r="S1994" i="7"/>
  <c r="S1995" i="7"/>
  <c r="S1996" i="7"/>
  <c r="S1997" i="7"/>
  <c r="S1998" i="7"/>
  <c r="S1999" i="7"/>
  <c r="S2000" i="7"/>
  <c r="S2001" i="7"/>
  <c r="S2002" i="7"/>
  <c r="S2003" i="7"/>
  <c r="S2004" i="7"/>
  <c r="S2005" i="7"/>
  <c r="S2006" i="7"/>
  <c r="S2007" i="7"/>
  <c r="S2008" i="7"/>
  <c r="S2009" i="7"/>
  <c r="S2010" i="7"/>
  <c r="S2011" i="7"/>
  <c r="S2012" i="7"/>
  <c r="S2013" i="7"/>
  <c r="S2014" i="7"/>
  <c r="S2015" i="7"/>
  <c r="S2016" i="7"/>
  <c r="S2017" i="7"/>
  <c r="S2018" i="7"/>
  <c r="S2019" i="7"/>
  <c r="S2020" i="7"/>
  <c r="S2021" i="7"/>
  <c r="S2022" i="7"/>
  <c r="S2023" i="7"/>
  <c r="S2024" i="7"/>
  <c r="S2025" i="7"/>
  <c r="S2026" i="7"/>
  <c r="S2027" i="7"/>
  <c r="S2028" i="7"/>
  <c r="S2029" i="7"/>
  <c r="S2030" i="7"/>
  <c r="S2031" i="7"/>
  <c r="S2032" i="7"/>
  <c r="S2033" i="7"/>
  <c r="S2034" i="7"/>
  <c r="S2035" i="7"/>
  <c r="S2036" i="7"/>
  <c r="S2037" i="7"/>
  <c r="S2038" i="7"/>
  <c r="S2039" i="7"/>
  <c r="S2040" i="7"/>
  <c r="S2041" i="7"/>
  <c r="S2042" i="7"/>
  <c r="S2043" i="7"/>
  <c r="S2044" i="7"/>
  <c r="S2045" i="7"/>
  <c r="S2046" i="7"/>
  <c r="S2047" i="7"/>
  <c r="S2048" i="7"/>
  <c r="S2049" i="7"/>
  <c r="S2050" i="7"/>
  <c r="S2051" i="7"/>
  <c r="S2052" i="7"/>
  <c r="S2053" i="7"/>
  <c r="S2054" i="7"/>
  <c r="S2055" i="7"/>
  <c r="S2056" i="7"/>
  <c r="S2057" i="7"/>
  <c r="S2058" i="7"/>
  <c r="S2059" i="7"/>
  <c r="S2060" i="7"/>
  <c r="S2061" i="7"/>
  <c r="S2062" i="7"/>
  <c r="S2063" i="7"/>
  <c r="S2064" i="7"/>
  <c r="S2065" i="7"/>
  <c r="S2066" i="7"/>
  <c r="S2067" i="7"/>
  <c r="S2068" i="7"/>
  <c r="S2069" i="7"/>
  <c r="S2070" i="7"/>
  <c r="S2071" i="7"/>
  <c r="S2072" i="7"/>
  <c r="S2073" i="7"/>
  <c r="S2074" i="7"/>
  <c r="S2075" i="7"/>
  <c r="S2076" i="7"/>
  <c r="S2077" i="7"/>
  <c r="S2078" i="7"/>
  <c r="S2079" i="7"/>
  <c r="S2080" i="7"/>
  <c r="S2081" i="7"/>
  <c r="S2082" i="7"/>
  <c r="S2083" i="7"/>
  <c r="S2084" i="7"/>
  <c r="S2085" i="7"/>
  <c r="S2086" i="7"/>
  <c r="S2087" i="7"/>
  <c r="S2088" i="7"/>
  <c r="S2089" i="7"/>
  <c r="S2090" i="7"/>
  <c r="S2091" i="7"/>
  <c r="S2092" i="7"/>
  <c r="S2093" i="7"/>
  <c r="S2094" i="7"/>
  <c r="S2095" i="7"/>
  <c r="S2096" i="7"/>
  <c r="S2097" i="7"/>
  <c r="S2098" i="7"/>
  <c r="S2099" i="7"/>
  <c r="S2100" i="7"/>
  <c r="S2101" i="7"/>
  <c r="S2102" i="7"/>
  <c r="S2103" i="7"/>
  <c r="S2104" i="7"/>
  <c r="S2105" i="7"/>
  <c r="S2106" i="7"/>
  <c r="S2107" i="7"/>
  <c r="S2108" i="7"/>
  <c r="S2109" i="7"/>
  <c r="S2110" i="7"/>
  <c r="S2111" i="7"/>
  <c r="S2112" i="7"/>
  <c r="S2113" i="7"/>
  <c r="S2114" i="7"/>
  <c r="S2115" i="7"/>
  <c r="S2116" i="7"/>
  <c r="S2117" i="7"/>
  <c r="S2118" i="7"/>
  <c r="S2119" i="7"/>
  <c r="S2120" i="7"/>
  <c r="S2121" i="7"/>
  <c r="S2122" i="7"/>
  <c r="S2123" i="7"/>
  <c r="S2124" i="7"/>
  <c r="S2125" i="7"/>
  <c r="S2126" i="7"/>
  <c r="S2127" i="7"/>
  <c r="S2128" i="7"/>
  <c r="S2129" i="7"/>
  <c r="S2130" i="7"/>
  <c r="S2131" i="7"/>
  <c r="S2132" i="7"/>
  <c r="S2133" i="7"/>
  <c r="S2134" i="7"/>
  <c r="S2135" i="7"/>
  <c r="S2136" i="7"/>
  <c r="S2137" i="7"/>
  <c r="S2138" i="7"/>
  <c r="S2139" i="7"/>
  <c r="S2140" i="7"/>
  <c r="S2141" i="7"/>
  <c r="S2142" i="7"/>
  <c r="S2143" i="7"/>
  <c r="S2144" i="7"/>
  <c r="S2145" i="7"/>
  <c r="S2146" i="7"/>
  <c r="S2147" i="7"/>
  <c r="S2148" i="7"/>
  <c r="S2149" i="7"/>
  <c r="S2150" i="7"/>
  <c r="S2151" i="7"/>
  <c r="S2152" i="7"/>
  <c r="S2153" i="7"/>
  <c r="S2154" i="7"/>
  <c r="S2155" i="7"/>
  <c r="S2156" i="7"/>
  <c r="S2157" i="7"/>
  <c r="S2158" i="7"/>
  <c r="S2159" i="7"/>
  <c r="S2160" i="7"/>
  <c r="S2161" i="7"/>
  <c r="S2162" i="7"/>
  <c r="S2163" i="7"/>
  <c r="S2164" i="7"/>
  <c r="S2165" i="7"/>
  <c r="S2166" i="7"/>
  <c r="S2167" i="7"/>
  <c r="S2168" i="7"/>
  <c r="S2169" i="7"/>
  <c r="S2170" i="7"/>
  <c r="S2171" i="7"/>
  <c r="S2172" i="7"/>
  <c r="S2173" i="7"/>
  <c r="S2174" i="7"/>
  <c r="S2175" i="7"/>
  <c r="S2176" i="7"/>
  <c r="S2177" i="7"/>
  <c r="S2178" i="7"/>
  <c r="S2179" i="7"/>
  <c r="S2180" i="7"/>
  <c r="S2181" i="7"/>
  <c r="S2182" i="7"/>
  <c r="S2183" i="7"/>
  <c r="S2184" i="7"/>
  <c r="S2185" i="7"/>
  <c r="S2186" i="7"/>
  <c r="S2187" i="7"/>
  <c r="S2188" i="7"/>
  <c r="S2189" i="7"/>
  <c r="S2190" i="7"/>
  <c r="S2191" i="7"/>
  <c r="S2192" i="7"/>
  <c r="S2193" i="7"/>
  <c r="S2194" i="7"/>
  <c r="S2195" i="7"/>
  <c r="S2196" i="7"/>
  <c r="S2197" i="7"/>
  <c r="S2198" i="7"/>
  <c r="S2199" i="7"/>
  <c r="S2200" i="7"/>
  <c r="S2201" i="7"/>
  <c r="S2202" i="7"/>
  <c r="S2203" i="7"/>
  <c r="S2204" i="7"/>
  <c r="S2205" i="7"/>
  <c r="S2206" i="7"/>
  <c r="S2207" i="7"/>
  <c r="S2208" i="7"/>
  <c r="S2209" i="7"/>
  <c r="S2210" i="7"/>
  <c r="S2211" i="7"/>
  <c r="S2212" i="7"/>
  <c r="S2213" i="7"/>
  <c r="S2214" i="7"/>
  <c r="S2215" i="7"/>
  <c r="S2216" i="7"/>
  <c r="S2217" i="7"/>
  <c r="S2218" i="7"/>
  <c r="S2219" i="7"/>
  <c r="S2220" i="7"/>
  <c r="S2221" i="7"/>
  <c r="S2222" i="7"/>
  <c r="S2223" i="7"/>
  <c r="S2224" i="7"/>
  <c r="S2225" i="7"/>
  <c r="S2226" i="7"/>
  <c r="S2227" i="7"/>
  <c r="S2228" i="7"/>
  <c r="S2229" i="7"/>
  <c r="S2230" i="7"/>
  <c r="S2231" i="7"/>
  <c r="S2232" i="7"/>
  <c r="S2233" i="7"/>
  <c r="S2234" i="7"/>
  <c r="S2235" i="7"/>
  <c r="S2236" i="7"/>
  <c r="S2237" i="7"/>
  <c r="S2238" i="7"/>
  <c r="S2239" i="7"/>
  <c r="S2240" i="7"/>
  <c r="S2241" i="7"/>
  <c r="S2242" i="7"/>
  <c r="S2243" i="7"/>
  <c r="S2244" i="7"/>
  <c r="S2245" i="7"/>
  <c r="S2246" i="7"/>
  <c r="S2247" i="7"/>
  <c r="S2248" i="7"/>
  <c r="S2249" i="7"/>
  <c r="S2250" i="7"/>
  <c r="S2251" i="7"/>
  <c r="S2252" i="7"/>
  <c r="S2253" i="7"/>
  <c r="S2254" i="7"/>
  <c r="S2255" i="7"/>
  <c r="S2256" i="7"/>
  <c r="S2257" i="7"/>
  <c r="S2258" i="7"/>
  <c r="S2259" i="7"/>
  <c r="S2260" i="7"/>
  <c r="S2261" i="7"/>
  <c r="S2262" i="7"/>
  <c r="S2263" i="7"/>
  <c r="S2264" i="7"/>
  <c r="S2265" i="7"/>
  <c r="S2266" i="7"/>
  <c r="S2267" i="7"/>
  <c r="S2268" i="7"/>
  <c r="S2269" i="7"/>
  <c r="S2270" i="7"/>
  <c r="S2271" i="7"/>
  <c r="S2272" i="7"/>
  <c r="S2273" i="7"/>
  <c r="S2274" i="7"/>
  <c r="S2275" i="7"/>
  <c r="S2276" i="7"/>
  <c r="S2277" i="7"/>
  <c r="S2278" i="7"/>
  <c r="S2279" i="7"/>
  <c r="S2280" i="7"/>
  <c r="S2281" i="7"/>
  <c r="S2282" i="7"/>
  <c r="S2283" i="7"/>
  <c r="S2284" i="7"/>
  <c r="S2285" i="7"/>
  <c r="S2286" i="7"/>
  <c r="S2287" i="7"/>
  <c r="S2288" i="7"/>
  <c r="S2289" i="7"/>
  <c r="S2290" i="7"/>
  <c r="S2291" i="7"/>
  <c r="S2292" i="7"/>
  <c r="S2293" i="7"/>
  <c r="S2294" i="7"/>
  <c r="S2295" i="7"/>
  <c r="S2296" i="7"/>
  <c r="S2297" i="7"/>
  <c r="S2298" i="7"/>
  <c r="S2299" i="7"/>
  <c r="S2300" i="7"/>
  <c r="S2301" i="7"/>
  <c r="S2302" i="7"/>
  <c r="S2303" i="7"/>
  <c r="S2304" i="7"/>
  <c r="S2305" i="7"/>
  <c r="S2306" i="7"/>
  <c r="S2307" i="7"/>
  <c r="S2308" i="7"/>
  <c r="S2309" i="7"/>
  <c r="S2310" i="7"/>
  <c r="S2311" i="7"/>
  <c r="S2312" i="7"/>
  <c r="S2313" i="7"/>
  <c r="S2314" i="7"/>
  <c r="S2315" i="7"/>
  <c r="S2316" i="7"/>
  <c r="S2317" i="7"/>
  <c r="S2318" i="7"/>
  <c r="S2319" i="7"/>
  <c r="S2320" i="7"/>
  <c r="S2321" i="7"/>
  <c r="S2322" i="7"/>
  <c r="S2323" i="7"/>
  <c r="S2324" i="7"/>
  <c r="S2325" i="7"/>
  <c r="S2326" i="7"/>
  <c r="S2327" i="7"/>
  <c r="S2328" i="7"/>
  <c r="S2329" i="7"/>
  <c r="S2330" i="7"/>
  <c r="S2331" i="7"/>
  <c r="S2332" i="7"/>
  <c r="S2333" i="7"/>
  <c r="S2334" i="7"/>
  <c r="S2335" i="7"/>
  <c r="S2336" i="7"/>
  <c r="S2337" i="7"/>
  <c r="S2338" i="7"/>
  <c r="S2339" i="7"/>
  <c r="S2340" i="7"/>
  <c r="S2341" i="7"/>
  <c r="S2342" i="7"/>
  <c r="S2343" i="7"/>
  <c r="S2344" i="7"/>
  <c r="S2345" i="7"/>
  <c r="S2346" i="7"/>
  <c r="S2347" i="7"/>
  <c r="S2348" i="7"/>
  <c r="S2349" i="7"/>
  <c r="S2350" i="7"/>
  <c r="S2351" i="7"/>
  <c r="S2352" i="7"/>
  <c r="S2353" i="7"/>
  <c r="S2354" i="7"/>
  <c r="S2355" i="7"/>
  <c r="S2356" i="7"/>
  <c r="S2357" i="7"/>
  <c r="S2358" i="7"/>
  <c r="S2359" i="7"/>
  <c r="S2360" i="7"/>
  <c r="S2361" i="7"/>
  <c r="S2362" i="7"/>
  <c r="S2363" i="7"/>
  <c r="S2364" i="7"/>
  <c r="S2365" i="7"/>
  <c r="S2366" i="7"/>
  <c r="S2367" i="7"/>
  <c r="S2368" i="7"/>
  <c r="S2369" i="7"/>
  <c r="S2370" i="7"/>
  <c r="S2371" i="7"/>
  <c r="S2372" i="7"/>
  <c r="S2373" i="7"/>
  <c r="S2374" i="7"/>
  <c r="S2375" i="7"/>
  <c r="S2376" i="7"/>
  <c r="S2377" i="7"/>
  <c r="S2378" i="7"/>
  <c r="S2379" i="7"/>
  <c r="S2380" i="7"/>
  <c r="S2381" i="7"/>
  <c r="S2382" i="7"/>
  <c r="S2383" i="7"/>
  <c r="S2384" i="7"/>
  <c r="S2385" i="7"/>
  <c r="S2386" i="7"/>
  <c r="S2387" i="7"/>
  <c r="S2388" i="7"/>
  <c r="S2389" i="7"/>
  <c r="S2390" i="7"/>
  <c r="S2391" i="7"/>
  <c r="S2392" i="7"/>
  <c r="S2393" i="7"/>
  <c r="S2394" i="7"/>
  <c r="S2395" i="7"/>
  <c r="S2396" i="7"/>
  <c r="S2397" i="7"/>
  <c r="S2398" i="7"/>
  <c r="S2399" i="7"/>
  <c r="S2400" i="7"/>
  <c r="S2401" i="7"/>
  <c r="S2402" i="7"/>
  <c r="S2403" i="7"/>
  <c r="S2404" i="7"/>
  <c r="S2405" i="7"/>
  <c r="S2406" i="7"/>
  <c r="S2407" i="7"/>
  <c r="S2408" i="7"/>
  <c r="S2409" i="7"/>
  <c r="S2410" i="7"/>
  <c r="S2411" i="7"/>
  <c r="S2412" i="7"/>
  <c r="S2413" i="7"/>
  <c r="S2414" i="7"/>
  <c r="S2415" i="7"/>
  <c r="S2416" i="7"/>
  <c r="S2417" i="7"/>
  <c r="S2418" i="7"/>
  <c r="S2419" i="7"/>
  <c r="S2420" i="7"/>
  <c r="S2421" i="7"/>
  <c r="S2422" i="7"/>
  <c r="S2423" i="7"/>
  <c r="S2424" i="7"/>
  <c r="S2425" i="7"/>
  <c r="S2426" i="7"/>
  <c r="S2427" i="7"/>
  <c r="S2428" i="7"/>
  <c r="S2429" i="7"/>
  <c r="S2430" i="7"/>
  <c r="S2431" i="7"/>
  <c r="S2432" i="7"/>
  <c r="S2433" i="7"/>
  <c r="S2434" i="7"/>
  <c r="S2435" i="7"/>
  <c r="S2436" i="7"/>
  <c r="S2437" i="7"/>
  <c r="S2438" i="7"/>
  <c r="S2439" i="7"/>
  <c r="S2440" i="7"/>
  <c r="S2441" i="7"/>
  <c r="S2442" i="7"/>
  <c r="S2443" i="7"/>
  <c r="S2444" i="7"/>
  <c r="S2445" i="7"/>
  <c r="S2446" i="7"/>
  <c r="S2447" i="7"/>
  <c r="S2448" i="7"/>
  <c r="S2449" i="7"/>
  <c r="S2450" i="7"/>
  <c r="S2451" i="7"/>
  <c r="S2452" i="7"/>
  <c r="S2453" i="7"/>
  <c r="S2454" i="7"/>
  <c r="S2455" i="7"/>
  <c r="S2456" i="7"/>
  <c r="S2457" i="7"/>
  <c r="S2458" i="7"/>
  <c r="S2459" i="7"/>
  <c r="S2460" i="7"/>
  <c r="S2461" i="7"/>
  <c r="S2462" i="7"/>
  <c r="S2463" i="7"/>
  <c r="S2464" i="7"/>
  <c r="S2465" i="7"/>
  <c r="S2466" i="7"/>
  <c r="S2467" i="7"/>
  <c r="S2468" i="7"/>
  <c r="S2469" i="7"/>
  <c r="S2470" i="7"/>
  <c r="S2471" i="7"/>
  <c r="S2472" i="7"/>
  <c r="S2473" i="7"/>
  <c r="S2474" i="7"/>
  <c r="S2475" i="7"/>
  <c r="S2476" i="7"/>
  <c r="S2477" i="7"/>
  <c r="S2478" i="7"/>
  <c r="S2479" i="7"/>
  <c r="S2480" i="7"/>
  <c r="S2481" i="7"/>
  <c r="S2482" i="7"/>
  <c r="S2483" i="7"/>
  <c r="S2484" i="7"/>
  <c r="S2485" i="7"/>
  <c r="S2486" i="7"/>
  <c r="S2487" i="7"/>
  <c r="S2488" i="7"/>
  <c r="S2489" i="7"/>
  <c r="S2490" i="7"/>
  <c r="S2491" i="7"/>
  <c r="S2492" i="7"/>
  <c r="S2493" i="7"/>
  <c r="S2494" i="7"/>
  <c r="S2495" i="7"/>
  <c r="S2496" i="7"/>
  <c r="S2497" i="7"/>
  <c r="S2498" i="7"/>
  <c r="S2499" i="7"/>
  <c r="S2500" i="7"/>
  <c r="S2501" i="7"/>
  <c r="S2502" i="7"/>
  <c r="S2503" i="7"/>
  <c r="S2504" i="7"/>
  <c r="S2505" i="7"/>
  <c r="S2506" i="7"/>
  <c r="S2507" i="7"/>
  <c r="S2508" i="7"/>
  <c r="S2509" i="7"/>
  <c r="S2510" i="7"/>
  <c r="S2511" i="7"/>
  <c r="S2512" i="7"/>
  <c r="S2513" i="7"/>
  <c r="S2514" i="7"/>
  <c r="S2515" i="7"/>
  <c r="S2516" i="7"/>
  <c r="S2517" i="7"/>
  <c r="S2518" i="7"/>
  <c r="S2519" i="7"/>
  <c r="S2520" i="7"/>
  <c r="S2521" i="7"/>
  <c r="S2522" i="7"/>
  <c r="S2523" i="7"/>
  <c r="S2524" i="7"/>
  <c r="S2525" i="7"/>
  <c r="S2526" i="7"/>
  <c r="S2527" i="7"/>
  <c r="S2528" i="7"/>
  <c r="S2529" i="7"/>
  <c r="S2530" i="7"/>
  <c r="S2531" i="7"/>
  <c r="S2532" i="7"/>
  <c r="S2533" i="7"/>
  <c r="S2534" i="7"/>
  <c r="S2535" i="7"/>
  <c r="S2536" i="7"/>
  <c r="S2537" i="7"/>
  <c r="S2538" i="7"/>
  <c r="S2539" i="7"/>
  <c r="S2540" i="7"/>
  <c r="S2541" i="7"/>
  <c r="S2542" i="7"/>
  <c r="S2543" i="7"/>
  <c r="S2544" i="7"/>
  <c r="S2545" i="7"/>
  <c r="S2546" i="7"/>
  <c r="S2547" i="7"/>
  <c r="S2548" i="7"/>
  <c r="S2549" i="7"/>
  <c r="S2550" i="7"/>
  <c r="S2551" i="7"/>
  <c r="S2552" i="7"/>
  <c r="S2553" i="7"/>
  <c r="S2554" i="7"/>
  <c r="S2555" i="7"/>
  <c r="S2556" i="7"/>
  <c r="S2557" i="7"/>
  <c r="S2558" i="7"/>
  <c r="S2559" i="7"/>
  <c r="S2560" i="7"/>
  <c r="S2561" i="7"/>
  <c r="S2562" i="7"/>
  <c r="S2563" i="7"/>
  <c r="S2564" i="7"/>
  <c r="S2565" i="7"/>
  <c r="S2566" i="7"/>
  <c r="S2567" i="7"/>
  <c r="S2568" i="7"/>
  <c r="S2569" i="7"/>
  <c r="S2570" i="7"/>
  <c r="S2571" i="7"/>
  <c r="S2572" i="7"/>
  <c r="S2573" i="7"/>
  <c r="S2574" i="7"/>
  <c r="S2575" i="7"/>
  <c r="S2576" i="7"/>
  <c r="S2577" i="7"/>
  <c r="S2578" i="7"/>
  <c r="S2579" i="7"/>
  <c r="S2580" i="7"/>
  <c r="S2581" i="7"/>
  <c r="S2582" i="7"/>
  <c r="S2583" i="7"/>
  <c r="S2584" i="7"/>
  <c r="S2585" i="7"/>
  <c r="S2586" i="7"/>
  <c r="S2587" i="7"/>
  <c r="S2588" i="7"/>
  <c r="S2589" i="7"/>
  <c r="S2590" i="7"/>
  <c r="S2591" i="7"/>
  <c r="S2592" i="7"/>
  <c r="S2593" i="7"/>
  <c r="S2594" i="7"/>
  <c r="S2595" i="7"/>
  <c r="S2596" i="7"/>
  <c r="S2597" i="7"/>
  <c r="S2598" i="7"/>
  <c r="S2599" i="7"/>
  <c r="S2600" i="7"/>
  <c r="S2601" i="7"/>
  <c r="S2602" i="7"/>
  <c r="S2603" i="7"/>
  <c r="S2604" i="7"/>
  <c r="S2605" i="7"/>
  <c r="S2606" i="7"/>
  <c r="S2607" i="7"/>
  <c r="S2608" i="7"/>
  <c r="S2609" i="7"/>
  <c r="S2610" i="7"/>
  <c r="S2611" i="7"/>
  <c r="S2612" i="7"/>
  <c r="S2613" i="7"/>
  <c r="S2614" i="7"/>
  <c r="S2615" i="7"/>
  <c r="S2616" i="7"/>
  <c r="S2617" i="7"/>
  <c r="S2618" i="7"/>
  <c r="S2619" i="7"/>
  <c r="S2620" i="7"/>
  <c r="S2621" i="7"/>
  <c r="S2622" i="7"/>
  <c r="S2623" i="7"/>
  <c r="S2624" i="7"/>
  <c r="S2625" i="7"/>
  <c r="S2626" i="7"/>
  <c r="S2627" i="7"/>
  <c r="S2628" i="7"/>
  <c r="S2629" i="7"/>
  <c r="S2630" i="7"/>
  <c r="S2631" i="7"/>
  <c r="S2632" i="7"/>
  <c r="S2633" i="7"/>
  <c r="S2634" i="7"/>
  <c r="S2635" i="7"/>
  <c r="S2636" i="7"/>
  <c r="S2637" i="7"/>
  <c r="S2638" i="7"/>
  <c r="S2639" i="7"/>
  <c r="S2640" i="7"/>
  <c r="S2641" i="7"/>
  <c r="S2642" i="7"/>
  <c r="S2643" i="7"/>
  <c r="S2644" i="7"/>
  <c r="S2645" i="7"/>
  <c r="S2646" i="7"/>
  <c r="S2647" i="7"/>
  <c r="S2648" i="7"/>
  <c r="S2649" i="7"/>
  <c r="S2650" i="7"/>
  <c r="S2651" i="7"/>
  <c r="S2652" i="7"/>
  <c r="S2653" i="7"/>
  <c r="S2654" i="7"/>
  <c r="S2655" i="7"/>
  <c r="S2656" i="7"/>
  <c r="S2657" i="7"/>
  <c r="S2658" i="7"/>
  <c r="S2659" i="7"/>
  <c r="S2660" i="7"/>
  <c r="S2661" i="7"/>
  <c r="S2662" i="7"/>
  <c r="S2663" i="7"/>
  <c r="S2664" i="7"/>
  <c r="S2665" i="7"/>
  <c r="S2666" i="7"/>
  <c r="S2667" i="7"/>
  <c r="S2668" i="7"/>
  <c r="S2669" i="7"/>
  <c r="S2670" i="7"/>
  <c r="S2671" i="7"/>
  <c r="S2672" i="7"/>
  <c r="S2673" i="7"/>
  <c r="S2674" i="7"/>
  <c r="S2675" i="7"/>
  <c r="S2676" i="7"/>
  <c r="S2677" i="7"/>
  <c r="S2678" i="7"/>
  <c r="S2679" i="7"/>
  <c r="S2680" i="7"/>
  <c r="S2681" i="7"/>
  <c r="S2682" i="7"/>
  <c r="S2683" i="7"/>
  <c r="S2684" i="7"/>
  <c r="S2685" i="7"/>
  <c r="S2686" i="7"/>
  <c r="S2687" i="7"/>
  <c r="S2688" i="7"/>
  <c r="S2689" i="7"/>
  <c r="S2690" i="7"/>
  <c r="S2691" i="7"/>
  <c r="S2692" i="7"/>
  <c r="S2693" i="7"/>
  <c r="S2694" i="7"/>
  <c r="S2695" i="7"/>
  <c r="S2696" i="7"/>
  <c r="S2697" i="7"/>
  <c r="S2698" i="7"/>
  <c r="S2699" i="7"/>
  <c r="S2700" i="7"/>
  <c r="S2701" i="7"/>
  <c r="S2702" i="7"/>
  <c r="S2703" i="7"/>
  <c r="S2704" i="7"/>
  <c r="S2705" i="7"/>
  <c r="S2706" i="7"/>
  <c r="S2707" i="7"/>
  <c r="S2708" i="7"/>
  <c r="S2709" i="7"/>
  <c r="S2710" i="7"/>
  <c r="S2711" i="7"/>
  <c r="S2712" i="7"/>
  <c r="S2713" i="7"/>
  <c r="S2714" i="7"/>
  <c r="S2715" i="7"/>
  <c r="S2716" i="7"/>
  <c r="S2717" i="7"/>
  <c r="S2718" i="7"/>
  <c r="S2719" i="7"/>
  <c r="S2720" i="7"/>
  <c r="S2721" i="7"/>
  <c r="S2722" i="7"/>
  <c r="S2723" i="7"/>
  <c r="S2724" i="7"/>
  <c r="S2725" i="7"/>
  <c r="S2726" i="7"/>
  <c r="S2727" i="7"/>
  <c r="S2728" i="7"/>
  <c r="S2729" i="7"/>
  <c r="S2730" i="7"/>
  <c r="S2731" i="7"/>
  <c r="S2732" i="7"/>
  <c r="S2733" i="7"/>
  <c r="S2734" i="7"/>
  <c r="S2735" i="7"/>
  <c r="S2736" i="7"/>
  <c r="S2737" i="7"/>
  <c r="S2738" i="7"/>
  <c r="S2739" i="7"/>
  <c r="S2740" i="7"/>
  <c r="S2741" i="7"/>
  <c r="S2742" i="7"/>
  <c r="S2743" i="7"/>
  <c r="S2744" i="7"/>
  <c r="S2745" i="7"/>
  <c r="S2746" i="7"/>
  <c r="S2747" i="7"/>
  <c r="S2748" i="7"/>
  <c r="S2749" i="7"/>
  <c r="S2750" i="7"/>
  <c r="S2751" i="7"/>
  <c r="S2752" i="7"/>
  <c r="S2753" i="7"/>
  <c r="S2754" i="7"/>
  <c r="S2755" i="7"/>
  <c r="S2756" i="7"/>
  <c r="S2757" i="7"/>
  <c r="S2758" i="7"/>
  <c r="S2759" i="7"/>
  <c r="S2760" i="7"/>
  <c r="S2761" i="7"/>
  <c r="S2762" i="7"/>
  <c r="S2763" i="7"/>
  <c r="S2764" i="7"/>
  <c r="S2765" i="7"/>
  <c r="S2766" i="7"/>
  <c r="S2767" i="7"/>
  <c r="S2768" i="7"/>
  <c r="S2769" i="7"/>
  <c r="S2770" i="7"/>
  <c r="S2771" i="7"/>
  <c r="S2772" i="7"/>
  <c r="S2773" i="7"/>
  <c r="S2774" i="7"/>
  <c r="S2775" i="7"/>
  <c r="S2776" i="7"/>
  <c r="S2777" i="7"/>
  <c r="S2778" i="7"/>
  <c r="S2779" i="7"/>
  <c r="S2780" i="7"/>
  <c r="S2781" i="7"/>
  <c r="S2782" i="7"/>
  <c r="S2783" i="7"/>
  <c r="S2784" i="7"/>
  <c r="S2785" i="7"/>
  <c r="S2786" i="7"/>
  <c r="S2787" i="7"/>
  <c r="S2788" i="7"/>
  <c r="S2789" i="7"/>
  <c r="S2790" i="7"/>
  <c r="S2791" i="7"/>
  <c r="S2792" i="7"/>
  <c r="S2793" i="7"/>
  <c r="S2794" i="7"/>
  <c r="S2795" i="7"/>
  <c r="S2796" i="7"/>
  <c r="S2797" i="7"/>
  <c r="S2798" i="7"/>
  <c r="S2799" i="7"/>
  <c r="S2800" i="7"/>
  <c r="S2801" i="7"/>
  <c r="S2802" i="7"/>
  <c r="S2803" i="7"/>
  <c r="S2804" i="7"/>
  <c r="S2805" i="7"/>
  <c r="S2806" i="7"/>
  <c r="S2807" i="7"/>
  <c r="S2808" i="7"/>
  <c r="S2809" i="7"/>
  <c r="S2810" i="7"/>
  <c r="S2811" i="7"/>
  <c r="S2812" i="7"/>
  <c r="S2813" i="7"/>
  <c r="S2814" i="7"/>
  <c r="S2815" i="7"/>
  <c r="S2816" i="7"/>
  <c r="S2817" i="7"/>
  <c r="S2818" i="7"/>
  <c r="S2819" i="7"/>
  <c r="S2820" i="7"/>
  <c r="S2821" i="7"/>
  <c r="S2822" i="7"/>
  <c r="S2823" i="7"/>
  <c r="S2824" i="7"/>
  <c r="S2825" i="7"/>
  <c r="S2826" i="7"/>
  <c r="S2827" i="7"/>
  <c r="S2828" i="7"/>
  <c r="S2829" i="7"/>
  <c r="S2830" i="7"/>
  <c r="S2831" i="7"/>
  <c r="S2832" i="7"/>
  <c r="S2833" i="7"/>
  <c r="S2834" i="7"/>
  <c r="S2835" i="7"/>
  <c r="E4" i="5"/>
  <c r="E5" i="5"/>
  <c r="E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70" i="5"/>
  <c r="E71" i="5"/>
  <c r="E72" i="5"/>
  <c r="E73" i="5"/>
  <c r="E74" i="5"/>
  <c r="E75" i="5"/>
  <c r="E76" i="5"/>
  <c r="E77" i="5"/>
  <c r="E78" i="5"/>
  <c r="E79" i="5"/>
  <c r="E80" i="5"/>
  <c r="E81" i="5"/>
  <c r="E82" i="5"/>
  <c r="E83" i="5"/>
  <c r="E84" i="5"/>
  <c r="E85" i="5"/>
  <c r="E86" i="5"/>
  <c r="E87" i="5"/>
  <c r="E88" i="5"/>
  <c r="E89" i="5"/>
  <c r="E90" i="5"/>
  <c r="E91" i="5"/>
  <c r="E92" i="5"/>
  <c r="E93" i="5"/>
  <c r="E94" i="5"/>
  <c r="E95" i="5"/>
  <c r="E96" i="5"/>
  <c r="E97" i="5"/>
  <c r="E98" i="5"/>
  <c r="E99" i="5"/>
  <c r="E100" i="5"/>
  <c r="E101" i="5"/>
  <c r="E102" i="5"/>
  <c r="E103" i="5"/>
  <c r="E104" i="5"/>
  <c r="E105" i="5"/>
  <c r="E106" i="5"/>
  <c r="E107" i="5"/>
  <c r="E108" i="5"/>
  <c r="E109" i="5"/>
  <c r="E110" i="5"/>
  <c r="E111" i="5"/>
  <c r="E112" i="5"/>
  <c r="E113" i="5"/>
  <c r="E114" i="5"/>
  <c r="E115" i="5"/>
  <c r="E116" i="5"/>
  <c r="E117" i="5"/>
  <c r="E118" i="5"/>
  <c r="E119" i="5"/>
  <c r="E120" i="5"/>
  <c r="E121" i="5"/>
  <c r="E122" i="5"/>
  <c r="E123" i="5"/>
  <c r="E124" i="5"/>
  <c r="E125" i="5"/>
  <c r="E126" i="5"/>
  <c r="E127" i="5"/>
  <c r="E128" i="5"/>
  <c r="E129" i="5"/>
  <c r="E130" i="5"/>
  <c r="E131" i="5"/>
  <c r="E132" i="5"/>
  <c r="E133" i="5"/>
  <c r="E134" i="5"/>
  <c r="E135" i="5"/>
  <c r="E136" i="5"/>
  <c r="E137" i="5"/>
  <c r="E138" i="5"/>
  <c r="E139" i="5"/>
  <c r="E140" i="5"/>
  <c r="E141" i="5"/>
  <c r="E142" i="5"/>
  <c r="E143" i="5"/>
  <c r="E144" i="5"/>
  <c r="E145" i="5"/>
  <c r="E146" i="5"/>
  <c r="E147" i="5"/>
  <c r="E148" i="5"/>
  <c r="E149" i="5"/>
  <c r="E150" i="5"/>
  <c r="E151" i="5"/>
  <c r="E152" i="5"/>
  <c r="E153" i="5"/>
  <c r="E154" i="5"/>
  <c r="E155" i="5"/>
  <c r="E156" i="5"/>
  <c r="E157" i="5"/>
  <c r="E158" i="5"/>
  <c r="E159" i="5"/>
  <c r="E160" i="5"/>
  <c r="E161" i="5"/>
  <c r="E162" i="5"/>
  <c r="E163" i="5"/>
  <c r="E164" i="5"/>
  <c r="E165" i="5"/>
  <c r="E166" i="5"/>
  <c r="E167" i="5"/>
  <c r="E168" i="5"/>
  <c r="E169" i="5"/>
  <c r="E170" i="5"/>
  <c r="E171" i="5"/>
  <c r="E172" i="5"/>
  <c r="E173" i="5"/>
  <c r="E174" i="5"/>
  <c r="E175" i="5"/>
  <c r="E176" i="5"/>
  <c r="E177" i="5"/>
  <c r="E178" i="5"/>
  <c r="E179" i="5"/>
  <c r="E180" i="5"/>
  <c r="E181" i="5"/>
  <c r="E182" i="5"/>
  <c r="E183" i="5"/>
  <c r="E184" i="5"/>
  <c r="E185" i="5"/>
  <c r="E186" i="5"/>
  <c r="E187" i="5"/>
  <c r="E188" i="5"/>
  <c r="E189" i="5"/>
  <c r="E190" i="5"/>
  <c r="E191" i="5"/>
  <c r="E192" i="5"/>
  <c r="E193" i="5"/>
  <c r="E194" i="5"/>
  <c r="E195" i="5"/>
  <c r="E196" i="5"/>
  <c r="E197" i="5"/>
  <c r="E198" i="5"/>
  <c r="E199" i="5"/>
  <c r="E200" i="5"/>
  <c r="E201" i="5"/>
  <c r="E202" i="5"/>
  <c r="E203" i="5"/>
  <c r="E204" i="5"/>
  <c r="E205" i="5"/>
  <c r="E206" i="5"/>
  <c r="E207" i="5"/>
  <c r="E208" i="5"/>
  <c r="E209" i="5"/>
  <c r="E210" i="5"/>
  <c r="E211" i="5"/>
  <c r="E212" i="5"/>
  <c r="E213" i="5"/>
  <c r="E214" i="5"/>
  <c r="E215" i="5"/>
  <c r="E216" i="5"/>
  <c r="E217" i="5"/>
  <c r="E218" i="5"/>
  <c r="E219" i="5"/>
  <c r="E220" i="5"/>
  <c r="E221" i="5"/>
  <c r="E222" i="5"/>
  <c r="E223" i="5"/>
  <c r="E224" i="5"/>
  <c r="E225" i="5"/>
  <c r="E226" i="5"/>
  <c r="E227" i="5"/>
  <c r="E228" i="5"/>
  <c r="E229" i="5"/>
  <c r="E230" i="5"/>
  <c r="E231" i="5"/>
  <c r="E232" i="5"/>
  <c r="E233" i="5"/>
  <c r="E234" i="5"/>
  <c r="E235" i="5"/>
  <c r="E236" i="5"/>
  <c r="E237" i="5"/>
  <c r="E238" i="5"/>
  <c r="E239" i="5"/>
  <c r="E240" i="5"/>
  <c r="E241" i="5"/>
  <c r="E242" i="5"/>
  <c r="E243" i="5"/>
  <c r="E244" i="5"/>
  <c r="E245" i="5"/>
  <c r="E246" i="5"/>
  <c r="E247" i="5"/>
  <c r="E248" i="5"/>
  <c r="E249" i="5"/>
  <c r="E250" i="5"/>
  <c r="E251" i="5"/>
  <c r="E252" i="5"/>
  <c r="E253" i="5"/>
  <c r="E254" i="5"/>
  <c r="E255" i="5"/>
  <c r="E256" i="5"/>
  <c r="E257" i="5"/>
  <c r="E258" i="5"/>
  <c r="E259" i="5"/>
  <c r="E260" i="5"/>
  <c r="E261" i="5"/>
  <c r="E262" i="5"/>
  <c r="E263" i="5"/>
  <c r="E264" i="5"/>
  <c r="E265" i="5"/>
  <c r="E266" i="5"/>
  <c r="E267" i="5"/>
  <c r="E268" i="5"/>
  <c r="E269" i="5"/>
  <c r="E270" i="5"/>
  <c r="E271" i="5"/>
  <c r="E272" i="5"/>
  <c r="E273" i="5"/>
  <c r="E274" i="5"/>
  <c r="E275" i="5"/>
  <c r="E276" i="5"/>
  <c r="E277" i="5"/>
  <c r="E278" i="5"/>
  <c r="E279" i="5"/>
  <c r="E280" i="5"/>
  <c r="E281" i="5"/>
  <c r="E282" i="5"/>
  <c r="E283" i="5"/>
  <c r="E284" i="5"/>
  <c r="E285" i="5"/>
  <c r="E286" i="5"/>
  <c r="E3" i="5"/>
  <c r="M661" i="7"/>
  <c r="M662" i="7"/>
  <c r="M663" i="7"/>
  <c r="M664" i="7"/>
  <c r="M665" i="7"/>
  <c r="M666" i="7"/>
  <c r="M667" i="7"/>
  <c r="M668" i="7"/>
  <c r="M669" i="7"/>
  <c r="M658" i="7"/>
  <c r="M670" i="7"/>
  <c r="M671" i="7"/>
  <c r="M659" i="7"/>
  <c r="M672" i="7"/>
  <c r="M673" i="7"/>
  <c r="M674" i="7"/>
  <c r="M675" i="7"/>
  <c r="M676" i="7"/>
  <c r="M677" i="7"/>
  <c r="M678" i="7"/>
  <c r="M679" i="7"/>
  <c r="M680" i="7"/>
  <c r="M681" i="7"/>
  <c r="M682" i="7"/>
  <c r="M683" i="7"/>
  <c r="M684" i="7"/>
  <c r="M685" i="7"/>
  <c r="M686" i="7"/>
  <c r="M687" i="7"/>
  <c r="M688" i="7"/>
  <c r="M689" i="7"/>
  <c r="M690" i="7"/>
  <c r="M691" i="7"/>
  <c r="M692" i="7"/>
  <c r="M693" i="7"/>
  <c r="M694" i="7"/>
  <c r="M695" i="7"/>
  <c r="M696" i="7"/>
  <c r="M697" i="7"/>
  <c r="M698" i="7"/>
  <c r="M699" i="7"/>
  <c r="M700" i="7"/>
  <c r="M701" i="7"/>
  <c r="M702" i="7"/>
  <c r="M703" i="7"/>
  <c r="M704" i="7"/>
  <c r="M705" i="7"/>
  <c r="M706" i="7"/>
  <c r="M707" i="7"/>
  <c r="M708" i="7"/>
  <c r="M709" i="7"/>
  <c r="M710" i="7"/>
  <c r="M711" i="7"/>
  <c r="M712" i="7"/>
  <c r="M713" i="7"/>
  <c r="M714" i="7"/>
  <c r="M715" i="7"/>
  <c r="M716" i="7"/>
  <c r="M717" i="7"/>
  <c r="M718" i="7"/>
  <c r="M719" i="7"/>
  <c r="M720" i="7"/>
  <c r="M721" i="7"/>
  <c r="M722" i="7"/>
  <c r="M723" i="7"/>
  <c r="M724" i="7"/>
  <c r="M725" i="7"/>
  <c r="M726" i="7"/>
  <c r="M727" i="7"/>
  <c r="M728" i="7"/>
  <c r="M729" i="7"/>
  <c r="M730" i="7"/>
  <c r="M731" i="7"/>
  <c r="M732" i="7"/>
  <c r="M733" i="7"/>
  <c r="M734" i="7"/>
  <c r="M735" i="7"/>
  <c r="M736" i="7"/>
  <c r="M737" i="7"/>
  <c r="M738" i="7"/>
  <c r="M739" i="7"/>
  <c r="M740" i="7"/>
  <c r="M741" i="7"/>
  <c r="M742" i="7"/>
  <c r="M743" i="7"/>
  <c r="M744" i="7"/>
  <c r="M745" i="7"/>
  <c r="M746" i="7"/>
  <c r="M747" i="7"/>
  <c r="M748" i="7"/>
  <c r="M749" i="7"/>
  <c r="M750" i="7"/>
  <c r="M751" i="7"/>
  <c r="M752" i="7"/>
  <c r="M753" i="7"/>
  <c r="M754" i="7"/>
  <c r="M755" i="7"/>
  <c r="M756" i="7"/>
  <c r="M757" i="7"/>
  <c r="M758" i="7"/>
  <c r="M759" i="7"/>
  <c r="M760" i="7"/>
  <c r="M761" i="7"/>
  <c r="M762" i="7"/>
  <c r="M763" i="7"/>
  <c r="M764" i="7"/>
  <c r="M765" i="7"/>
  <c r="M766" i="7"/>
  <c r="M767" i="7"/>
  <c r="M768" i="7"/>
  <c r="M769" i="7"/>
  <c r="M770" i="7"/>
  <c r="M771" i="7"/>
  <c r="M772" i="7"/>
  <c r="M773" i="7"/>
  <c r="M774" i="7"/>
  <c r="M775" i="7"/>
  <c r="M776" i="7"/>
  <c r="M777" i="7"/>
  <c r="M778" i="7"/>
  <c r="M779" i="7"/>
  <c r="M780" i="7"/>
  <c r="M781" i="7"/>
  <c r="M782" i="7"/>
  <c r="M783" i="7"/>
  <c r="M784" i="7"/>
  <c r="M785" i="7"/>
  <c r="M786" i="7"/>
  <c r="M787" i="7"/>
  <c r="M788" i="7"/>
  <c r="M789" i="7"/>
  <c r="M790" i="7"/>
  <c r="M791" i="7"/>
  <c r="M792" i="7"/>
  <c r="M793" i="7"/>
  <c r="M794" i="7"/>
  <c r="M795" i="7"/>
  <c r="M796" i="7"/>
  <c r="M797" i="7"/>
  <c r="M798" i="7"/>
  <c r="M799" i="7"/>
  <c r="M800" i="7"/>
  <c r="M801" i="7"/>
  <c r="M802" i="7"/>
  <c r="M803" i="7"/>
  <c r="M804" i="7"/>
  <c r="M805" i="7"/>
  <c r="M806" i="7"/>
  <c r="M807" i="7"/>
  <c r="M808" i="7"/>
  <c r="M809" i="7"/>
  <c r="M810" i="7"/>
  <c r="M811" i="7"/>
  <c r="M812" i="7"/>
  <c r="M813" i="7"/>
  <c r="M814" i="7"/>
  <c r="M815" i="7"/>
  <c r="M816" i="7"/>
  <c r="M817" i="7"/>
  <c r="M818" i="7"/>
  <c r="M819" i="7"/>
  <c r="M820" i="7"/>
  <c r="M821" i="7"/>
  <c r="M822" i="7"/>
  <c r="M823" i="7"/>
  <c r="M824" i="7"/>
  <c r="M825" i="7"/>
  <c r="M826" i="7"/>
  <c r="M827" i="7"/>
  <c r="M828" i="7"/>
  <c r="M829" i="7"/>
  <c r="M830" i="7"/>
  <c r="M831" i="7"/>
  <c r="M832" i="7"/>
  <c r="M833" i="7"/>
  <c r="M834" i="7"/>
  <c r="M835" i="7"/>
  <c r="M836" i="7"/>
  <c r="M837" i="7"/>
  <c r="M838" i="7"/>
  <c r="M839" i="7"/>
  <c r="M840" i="7"/>
  <c r="M841" i="7"/>
  <c r="M842" i="7"/>
  <c r="M843" i="7"/>
  <c r="M844" i="7"/>
  <c r="M845" i="7"/>
  <c r="M846" i="7"/>
  <c r="M847" i="7"/>
  <c r="M848" i="7"/>
  <c r="M849" i="7"/>
  <c r="M850" i="7"/>
  <c r="M851" i="7"/>
  <c r="M852" i="7"/>
  <c r="M853" i="7"/>
  <c r="M854" i="7"/>
  <c r="M855" i="7"/>
  <c r="M856" i="7"/>
  <c r="M857" i="7"/>
  <c r="M858" i="7"/>
  <c r="M859" i="7"/>
  <c r="M860" i="7"/>
  <c r="M861" i="7"/>
  <c r="M862" i="7"/>
  <c r="M863" i="7"/>
  <c r="M864" i="7"/>
  <c r="M865" i="7"/>
  <c r="M866" i="7"/>
  <c r="M867" i="7"/>
  <c r="M868" i="7"/>
  <c r="M869" i="7"/>
  <c r="M870" i="7"/>
  <c r="M871" i="7"/>
  <c r="M872" i="7"/>
  <c r="M873" i="7"/>
  <c r="M874" i="7"/>
  <c r="M875" i="7"/>
  <c r="M876" i="7"/>
  <c r="M877" i="7"/>
  <c r="M878" i="7"/>
  <c r="M879" i="7"/>
  <c r="M880" i="7"/>
  <c r="M881" i="7"/>
  <c r="M882" i="7"/>
  <c r="M883" i="7"/>
  <c r="M884" i="7"/>
  <c r="M885" i="7"/>
  <c r="M886" i="7"/>
  <c r="M887" i="7"/>
  <c r="M888" i="7"/>
  <c r="M889" i="7"/>
  <c r="M890" i="7"/>
  <c r="M891" i="7"/>
  <c r="M892" i="7"/>
  <c r="M893" i="7"/>
  <c r="M894" i="7"/>
  <c r="M895" i="7"/>
  <c r="M896" i="7"/>
  <c r="M897" i="7"/>
  <c r="M898" i="7"/>
  <c r="M899" i="7"/>
  <c r="M900" i="7"/>
  <c r="M901" i="7"/>
  <c r="M902" i="7"/>
  <c r="M903" i="7"/>
  <c r="M904" i="7"/>
  <c r="M905" i="7"/>
  <c r="M906" i="7"/>
  <c r="M907" i="7"/>
  <c r="M908" i="7"/>
  <c r="M909" i="7"/>
  <c r="M910" i="7"/>
  <c r="M911" i="7"/>
  <c r="M912" i="7"/>
  <c r="M913" i="7"/>
  <c r="M914" i="7"/>
  <c r="M915" i="7"/>
  <c r="M916" i="7"/>
  <c r="M917" i="7"/>
  <c r="M918" i="7"/>
  <c r="M919" i="7"/>
  <c r="M920" i="7"/>
  <c r="M921" i="7"/>
  <c r="M922" i="7"/>
  <c r="M923" i="7"/>
  <c r="M924" i="7"/>
  <c r="M925" i="7"/>
  <c r="M926" i="7"/>
  <c r="M927" i="7"/>
  <c r="M928" i="7"/>
  <c r="M929" i="7"/>
  <c r="M930" i="7"/>
  <c r="M931" i="7"/>
  <c r="M932" i="7"/>
  <c r="M933" i="7"/>
  <c r="M934" i="7"/>
  <c r="M935" i="7"/>
  <c r="M936" i="7"/>
  <c r="M4" i="7"/>
  <c r="M937" i="7"/>
  <c r="M5" i="7"/>
  <c r="M938" i="7"/>
  <c r="M6" i="7"/>
  <c r="M939" i="7"/>
  <c r="M7" i="7"/>
  <c r="M940" i="7"/>
  <c r="M8" i="7"/>
  <c r="M9" i="7"/>
  <c r="M941" i="7"/>
  <c r="M10" i="7"/>
  <c r="M942" i="7"/>
  <c r="M943" i="7"/>
  <c r="M944" i="7"/>
  <c r="M11" i="7"/>
  <c r="M945" i="7"/>
  <c r="M12" i="7"/>
  <c r="M946" i="7"/>
  <c r="M13" i="7"/>
  <c r="M947" i="7"/>
  <c r="M14" i="7"/>
  <c r="M948" i="7"/>
  <c r="M15" i="7"/>
  <c r="M949" i="7"/>
  <c r="M16" i="7"/>
  <c r="M950" i="7"/>
  <c r="M17" i="7"/>
  <c r="M951" i="7"/>
  <c r="M18" i="7"/>
  <c r="M952" i="7"/>
  <c r="M19" i="7"/>
  <c r="M953" i="7"/>
  <c r="M954" i="7"/>
  <c r="M20" i="7"/>
  <c r="M955" i="7"/>
  <c r="M21" i="7"/>
  <c r="M956" i="7"/>
  <c r="M22" i="7"/>
  <c r="M957" i="7"/>
  <c r="M23" i="7"/>
  <c r="M958" i="7"/>
  <c r="M24" i="7"/>
  <c r="M959" i="7"/>
  <c r="M25" i="7"/>
  <c r="M960" i="7"/>
  <c r="M26" i="7"/>
  <c r="M961" i="7"/>
  <c r="M27" i="7"/>
  <c r="M962" i="7"/>
  <c r="M28" i="7"/>
  <c r="M963" i="7"/>
  <c r="M964" i="7"/>
  <c r="M965" i="7"/>
  <c r="M29" i="7"/>
  <c r="M966" i="7"/>
  <c r="M967" i="7"/>
  <c r="M968" i="7"/>
  <c r="M969" i="7"/>
  <c r="M970" i="7"/>
  <c r="M971" i="7"/>
  <c r="M972" i="7"/>
  <c r="M973" i="7"/>
  <c r="M974" i="7"/>
  <c r="M975" i="7"/>
  <c r="M976" i="7"/>
  <c r="M158" i="7"/>
  <c r="M977" i="7"/>
  <c r="M978" i="7"/>
  <c r="M159" i="7"/>
  <c r="M979" i="7"/>
  <c r="M160" i="7"/>
  <c r="M980" i="7"/>
  <c r="M161" i="7"/>
  <c r="M981" i="7"/>
  <c r="M982" i="7"/>
  <c r="M162" i="7"/>
  <c r="M983" i="7"/>
  <c r="M984" i="7"/>
  <c r="M985" i="7"/>
  <c r="M163" i="7"/>
  <c r="M986" i="7"/>
  <c r="M987" i="7"/>
  <c r="M988" i="7"/>
  <c r="M989" i="7"/>
  <c r="M990" i="7"/>
  <c r="M164" i="7"/>
  <c r="M991" i="7"/>
  <c r="M992" i="7"/>
  <c r="M993" i="7"/>
  <c r="M165" i="7"/>
  <c r="M994" i="7"/>
  <c r="M1444" i="7"/>
  <c r="M995" i="7"/>
  <c r="M1445" i="7"/>
  <c r="M996" i="7"/>
  <c r="M166" i="7"/>
  <c r="M1446" i="7"/>
  <c r="M997" i="7"/>
  <c r="M1447" i="7"/>
  <c r="M998" i="7"/>
  <c r="M1448" i="7"/>
  <c r="M1449" i="7"/>
  <c r="M167" i="7"/>
  <c r="M999" i="7"/>
  <c r="M1450" i="7"/>
  <c r="M1000" i="7"/>
  <c r="M1451" i="7"/>
  <c r="M1001" i="7"/>
  <c r="M1452" i="7"/>
  <c r="M1002" i="7"/>
  <c r="M1453" i="7"/>
  <c r="M1003" i="7"/>
  <c r="M1454" i="7"/>
  <c r="M1004" i="7"/>
  <c r="M1455" i="7"/>
  <c r="M1005" i="7"/>
  <c r="M1456" i="7"/>
  <c r="M1006" i="7"/>
  <c r="M1457" i="7"/>
  <c r="M1007" i="7"/>
  <c r="M1458" i="7"/>
  <c r="M1008" i="7"/>
  <c r="M1459" i="7"/>
  <c r="M1009" i="7"/>
  <c r="M1460" i="7"/>
  <c r="M1010" i="7"/>
  <c r="M1011" i="7"/>
  <c r="M1012" i="7"/>
  <c r="M1461" i="7"/>
  <c r="M1013" i="7"/>
  <c r="M1462" i="7"/>
  <c r="M1014" i="7"/>
  <c r="M1463" i="7"/>
  <c r="M1015" i="7"/>
  <c r="M1464" i="7"/>
  <c r="M168" i="7"/>
  <c r="M1016" i="7"/>
  <c r="M1465" i="7"/>
  <c r="M1017" i="7"/>
  <c r="M1466" i="7"/>
  <c r="M1018" i="7"/>
  <c r="M1019" i="7"/>
  <c r="M1020" i="7"/>
  <c r="M1467" i="7"/>
  <c r="M1021" i="7"/>
  <c r="M1022" i="7"/>
  <c r="M1468" i="7"/>
  <c r="M1023" i="7"/>
  <c r="M1469" i="7"/>
  <c r="M1024" i="7"/>
  <c r="M1025" i="7"/>
  <c r="M1026" i="7"/>
  <c r="M1027" i="7"/>
  <c r="M1028" i="7"/>
  <c r="M1470" i="7"/>
  <c r="M1029" i="7"/>
  <c r="M1471" i="7"/>
  <c r="M1030" i="7"/>
  <c r="M1031" i="7"/>
  <c r="M1032" i="7"/>
  <c r="M1033" i="7"/>
  <c r="M1034" i="7"/>
  <c r="M30" i="7"/>
  <c r="M1035" i="7"/>
  <c r="M31" i="7"/>
  <c r="M1036" i="7"/>
  <c r="M32" i="7"/>
  <c r="M1037" i="7"/>
  <c r="M33" i="7"/>
  <c r="M1038" i="7"/>
  <c r="M34" i="7"/>
  <c r="M1039" i="7"/>
  <c r="M35" i="7"/>
  <c r="M1040" i="7"/>
  <c r="M36" i="7"/>
  <c r="M1041" i="7"/>
  <c r="M1844" i="7"/>
  <c r="M37" i="7"/>
  <c r="M1042" i="7"/>
  <c r="M1845" i="7"/>
  <c r="M38" i="7"/>
  <c r="M1043" i="7"/>
  <c r="M1846" i="7"/>
  <c r="M39" i="7"/>
  <c r="M1044" i="7"/>
  <c r="M40" i="7"/>
  <c r="M1045" i="7"/>
  <c r="M1046" i="7"/>
  <c r="M41" i="7"/>
  <c r="M1047" i="7"/>
  <c r="M42" i="7"/>
  <c r="M1048" i="7"/>
  <c r="M43" i="7"/>
  <c r="M44" i="7"/>
  <c r="M45" i="7"/>
  <c r="M1049" i="7"/>
  <c r="M46" i="7"/>
  <c r="M47" i="7"/>
  <c r="M48" i="7"/>
  <c r="M1847" i="7"/>
  <c r="M49" i="7"/>
  <c r="M1848" i="7"/>
  <c r="M1849" i="7"/>
  <c r="M1850" i="7"/>
  <c r="M50" i="7"/>
  <c r="M1851" i="7"/>
  <c r="M51" i="7"/>
  <c r="M1852" i="7"/>
  <c r="M52" i="7"/>
  <c r="M1853" i="7"/>
  <c r="M1854" i="7"/>
  <c r="M53" i="7"/>
  <c r="M1855" i="7"/>
  <c r="M54" i="7"/>
  <c r="M1856" i="7"/>
  <c r="M55" i="7"/>
  <c r="M56" i="7"/>
  <c r="M57" i="7"/>
  <c r="M58" i="7"/>
  <c r="M59" i="7"/>
  <c r="M1857" i="7"/>
  <c r="M60" i="7"/>
  <c r="M1858" i="7"/>
  <c r="M61" i="7"/>
  <c r="M1050" i="7"/>
  <c r="M1859" i="7"/>
  <c r="M62" i="7"/>
  <c r="M1860" i="7"/>
  <c r="M1861" i="7"/>
  <c r="M1862" i="7"/>
  <c r="M1051" i="7"/>
  <c r="M169" i="7"/>
  <c r="M1863" i="7"/>
  <c r="M1052" i="7"/>
  <c r="M1472" i="7"/>
  <c r="M170" i="7"/>
  <c r="M63" i="7"/>
  <c r="M1864" i="7"/>
  <c r="M1053" i="7"/>
  <c r="M64" i="7"/>
  <c r="M1054" i="7"/>
  <c r="M1865" i="7"/>
  <c r="M65" i="7"/>
  <c r="M1055" i="7"/>
  <c r="M171" i="7"/>
  <c r="M1866" i="7"/>
  <c r="M66" i="7"/>
  <c r="M1056" i="7"/>
  <c r="M1867" i="7"/>
  <c r="M1057" i="7"/>
  <c r="M1868" i="7"/>
  <c r="M1058" i="7"/>
  <c r="M1869" i="7"/>
  <c r="M172" i="7"/>
  <c r="M1059" i="7"/>
  <c r="M1870" i="7"/>
  <c r="M1060" i="7"/>
  <c r="M1871" i="7"/>
  <c r="M1061" i="7"/>
  <c r="M173" i="7"/>
  <c r="M1872" i="7"/>
  <c r="M1062" i="7"/>
  <c r="M1873" i="7"/>
  <c r="M2316" i="7"/>
  <c r="M1063" i="7"/>
  <c r="M2317" i="7"/>
  <c r="M1064" i="7"/>
  <c r="M2318" i="7"/>
  <c r="M1874" i="7"/>
  <c r="M1065" i="7"/>
  <c r="M1875" i="7"/>
  <c r="M1066" i="7"/>
  <c r="M2319" i="7"/>
  <c r="M1876" i="7"/>
  <c r="M1067" i="7"/>
  <c r="M2320" i="7"/>
  <c r="M1877" i="7"/>
  <c r="M1068" i="7"/>
  <c r="M2321" i="7"/>
  <c r="M1069" i="7"/>
  <c r="M174" i="7"/>
  <c r="M2322" i="7"/>
  <c r="M1070" i="7"/>
  <c r="M2323" i="7"/>
  <c r="M1473" i="7"/>
  <c r="M2324" i="7"/>
  <c r="M1071" i="7"/>
  <c r="M1474" i="7"/>
  <c r="M175" i="7"/>
  <c r="M2325" i="7"/>
  <c r="M1475" i="7"/>
  <c r="M1072" i="7"/>
  <c r="M2326" i="7"/>
  <c r="M1476" i="7"/>
  <c r="M1878" i="7"/>
  <c r="M1073" i="7"/>
  <c r="M1477" i="7"/>
  <c r="M2327" i="7"/>
  <c r="M2328" i="7"/>
  <c r="M1478" i="7"/>
  <c r="M2329" i="7"/>
  <c r="M1074" i="7"/>
  <c r="M2330" i="7"/>
  <c r="M1075" i="7"/>
  <c r="M1479" i="7"/>
  <c r="M1076" i="7"/>
  <c r="M1480" i="7"/>
  <c r="M2331" i="7"/>
  <c r="M2332" i="7"/>
  <c r="M1481" i="7"/>
  <c r="M2333" i="7"/>
  <c r="M1077" i="7"/>
  <c r="M1482" i="7"/>
  <c r="M2334" i="7"/>
  <c r="M1078" i="7"/>
  <c r="M1483" i="7"/>
  <c r="M2335" i="7"/>
  <c r="M1079" i="7"/>
  <c r="M1484" i="7"/>
  <c r="M2336" i="7"/>
  <c r="M1080" i="7"/>
  <c r="M1485" i="7"/>
  <c r="M2337" i="7"/>
  <c r="M1081" i="7"/>
  <c r="M1486" i="7"/>
  <c r="M2338" i="7"/>
  <c r="M1082" i="7"/>
  <c r="M1487" i="7"/>
  <c r="M2339" i="7"/>
  <c r="M1083" i="7"/>
  <c r="M1488" i="7"/>
  <c r="M2340" i="7"/>
  <c r="M1084" i="7"/>
  <c r="M2341" i="7"/>
  <c r="M1489" i="7"/>
  <c r="M1085" i="7"/>
  <c r="M2342" i="7"/>
  <c r="M1490" i="7"/>
  <c r="M1086" i="7"/>
  <c r="M2343" i="7"/>
  <c r="M1491" i="7"/>
  <c r="M1087" i="7"/>
  <c r="M2344" i="7"/>
  <c r="M1492" i="7"/>
  <c r="M1088" i="7"/>
  <c r="M2345" i="7"/>
  <c r="M1089" i="7"/>
  <c r="M2346" i="7"/>
  <c r="M1493" i="7"/>
  <c r="M1090" i="7"/>
  <c r="M2347" i="7"/>
  <c r="M1091" i="7"/>
  <c r="M1494" i="7"/>
  <c r="M2348" i="7"/>
  <c r="M1092" i="7"/>
  <c r="M1495" i="7"/>
  <c r="M2349" i="7"/>
  <c r="M1093" i="7"/>
  <c r="M1496" i="7"/>
  <c r="M1094" i="7"/>
  <c r="M1497" i="7"/>
  <c r="M2350" i="7"/>
  <c r="M1095" i="7"/>
  <c r="M1498" i="7"/>
  <c r="M2351" i="7"/>
  <c r="M1096" i="7"/>
  <c r="M1499" i="7"/>
  <c r="M2352" i="7"/>
  <c r="M1097" i="7"/>
  <c r="M1500" i="7"/>
  <c r="M2353" i="7"/>
  <c r="M1098" i="7"/>
  <c r="M2354" i="7"/>
  <c r="M1501" i="7"/>
  <c r="M1099" i="7"/>
  <c r="M2355" i="7"/>
  <c r="M1502" i="7"/>
  <c r="M1100" i="7"/>
  <c r="M2356" i="7"/>
  <c r="M1503" i="7"/>
  <c r="M1101" i="7"/>
  <c r="M2357" i="7"/>
  <c r="M1102" i="7"/>
  <c r="M1504" i="7"/>
  <c r="M2358" i="7"/>
  <c r="M1103" i="7"/>
  <c r="M1505" i="7"/>
  <c r="M2359" i="7"/>
  <c r="M1104" i="7"/>
  <c r="M176" i="7"/>
  <c r="M1506" i="7"/>
  <c r="M2360" i="7"/>
  <c r="M1105" i="7"/>
  <c r="M1106" i="7"/>
  <c r="M1107" i="7"/>
  <c r="M2361" i="7"/>
  <c r="M2362" i="7"/>
  <c r="M1507" i="7"/>
  <c r="M1108" i="7"/>
  <c r="M2363" i="7"/>
  <c r="M177" i="7"/>
  <c r="M2364" i="7"/>
  <c r="M1109" i="7"/>
  <c r="M2365" i="7"/>
  <c r="M1110" i="7"/>
  <c r="M2366" i="7"/>
  <c r="M1111" i="7"/>
  <c r="M2367" i="7"/>
  <c r="M1112" i="7"/>
  <c r="M2368" i="7"/>
  <c r="M1113" i="7"/>
  <c r="M2369" i="7"/>
  <c r="M1114" i="7"/>
  <c r="M1115" i="7"/>
  <c r="M2370" i="7"/>
  <c r="M1116" i="7"/>
  <c r="M2371" i="7"/>
  <c r="M1117" i="7"/>
  <c r="M2372" i="7"/>
  <c r="M67" i="7"/>
  <c r="M1118" i="7"/>
  <c r="M2373" i="7"/>
  <c r="M68" i="7"/>
  <c r="M1119" i="7"/>
  <c r="M2374" i="7"/>
  <c r="M69" i="7"/>
  <c r="M1120" i="7"/>
  <c r="M70" i="7"/>
  <c r="M1121" i="7"/>
  <c r="M71" i="7"/>
  <c r="M1122" i="7"/>
  <c r="M72" i="7"/>
  <c r="M73" i="7"/>
  <c r="M1123" i="7"/>
  <c r="M2375" i="7"/>
  <c r="M74" i="7"/>
  <c r="M1124" i="7"/>
  <c r="M2376" i="7"/>
  <c r="M75" i="7"/>
  <c r="M1125" i="7"/>
  <c r="M76" i="7"/>
  <c r="M1126" i="7"/>
  <c r="M77" i="7"/>
  <c r="M1127" i="7"/>
  <c r="M78" i="7"/>
  <c r="M1128" i="7"/>
  <c r="M79" i="7"/>
  <c r="M1129" i="7"/>
  <c r="M80" i="7"/>
  <c r="M1130" i="7"/>
  <c r="M81" i="7"/>
  <c r="M1131" i="7"/>
  <c r="M1132" i="7"/>
  <c r="M82" i="7"/>
  <c r="M1133" i="7"/>
  <c r="M1134" i="7"/>
  <c r="M1135" i="7"/>
  <c r="M83" i="7"/>
  <c r="M84" i="7"/>
  <c r="M1136" i="7"/>
  <c r="M85" i="7"/>
  <c r="M1137" i="7"/>
  <c r="M86" i="7"/>
  <c r="M1138" i="7"/>
  <c r="M1139" i="7"/>
  <c r="M1140" i="7"/>
  <c r="M87" i="7"/>
  <c r="M1879" i="7"/>
  <c r="M1880" i="7"/>
  <c r="M1141" i="7"/>
  <c r="M88" i="7"/>
  <c r="M1881" i="7"/>
  <c r="M1142" i="7"/>
  <c r="M89" i="7"/>
  <c r="M1882" i="7"/>
  <c r="M90" i="7"/>
  <c r="M1883" i="7"/>
  <c r="M91" i="7"/>
  <c r="M1884" i="7"/>
  <c r="M92" i="7"/>
  <c r="M1885" i="7"/>
  <c r="M1143" i="7"/>
  <c r="M93" i="7"/>
  <c r="M1886" i="7"/>
  <c r="M94" i="7"/>
  <c r="M1144" i="7"/>
  <c r="M1887" i="7"/>
  <c r="M1145" i="7"/>
  <c r="M178" i="7"/>
  <c r="M95" i="7"/>
  <c r="M1888" i="7"/>
  <c r="M1146" i="7"/>
  <c r="M96" i="7"/>
  <c r="M1889" i="7"/>
  <c r="M1147" i="7"/>
  <c r="M97" i="7"/>
  <c r="M1890" i="7"/>
  <c r="M1148" i="7"/>
  <c r="M1891" i="7"/>
  <c r="M98" i="7"/>
  <c r="M1149" i="7"/>
  <c r="M1892" i="7"/>
  <c r="M99" i="7"/>
  <c r="M1150" i="7"/>
  <c r="M1893" i="7"/>
  <c r="M100" i="7"/>
  <c r="M1151" i="7"/>
  <c r="M1894" i="7"/>
  <c r="M101" i="7"/>
  <c r="M1895" i="7"/>
  <c r="M102" i="7"/>
  <c r="M1896" i="7"/>
  <c r="M103" i="7"/>
  <c r="M1897" i="7"/>
  <c r="M104" i="7"/>
  <c r="M1152" i="7"/>
  <c r="M1898" i="7"/>
  <c r="M179" i="7"/>
  <c r="M105" i="7"/>
  <c r="M180" i="7"/>
  <c r="M1899" i="7"/>
  <c r="M1900" i="7"/>
  <c r="M1901" i="7"/>
  <c r="M181" i="7"/>
  <c r="M1902" i="7"/>
  <c r="M1903" i="7"/>
  <c r="M182" i="7"/>
  <c r="M1904" i="7"/>
  <c r="M183" i="7"/>
  <c r="M1905" i="7"/>
  <c r="M1906" i="7"/>
  <c r="M106" i="7"/>
  <c r="M184" i="7"/>
  <c r="M1907" i="7"/>
  <c r="M1908" i="7"/>
  <c r="M107" i="7"/>
  <c r="M108" i="7"/>
  <c r="M1909" i="7"/>
  <c r="M109" i="7"/>
  <c r="M185" i="7"/>
  <c r="M1910" i="7"/>
  <c r="M110" i="7"/>
  <c r="M1153" i="7"/>
  <c r="M1911" i="7"/>
  <c r="M111" i="7"/>
  <c r="M1912" i="7"/>
  <c r="M186" i="7"/>
  <c r="M112" i="7"/>
  <c r="M1913" i="7"/>
  <c r="M113" i="7"/>
  <c r="M1914" i="7"/>
  <c r="M114" i="7"/>
  <c r="M1915" i="7"/>
  <c r="M1916" i="7"/>
  <c r="M1917" i="7"/>
  <c r="M187" i="7"/>
  <c r="M1918" i="7"/>
  <c r="M1919" i="7"/>
  <c r="M188" i="7"/>
  <c r="M1920" i="7"/>
  <c r="M1921" i="7"/>
  <c r="M1922" i="7"/>
  <c r="M1923" i="7"/>
  <c r="M1508" i="7"/>
  <c r="M2377" i="7"/>
  <c r="M2378" i="7"/>
  <c r="M189" i="7"/>
  <c r="M1509" i="7"/>
  <c r="M2379" i="7"/>
  <c r="M1510" i="7"/>
  <c r="M2380" i="7"/>
  <c r="M190" i="7"/>
  <c r="M2381" i="7"/>
  <c r="M1511" i="7"/>
  <c r="M1512" i="7"/>
  <c r="M1924" i="7"/>
  <c r="M2382" i="7"/>
  <c r="M1513" i="7"/>
  <c r="M2383" i="7"/>
  <c r="M1925" i="7"/>
  <c r="M191" i="7"/>
  <c r="M2384" i="7"/>
  <c r="M1514" i="7"/>
  <c r="M2385" i="7"/>
  <c r="M1515" i="7"/>
  <c r="M2386" i="7"/>
  <c r="M192" i="7"/>
  <c r="M1516" i="7"/>
  <c r="M2387" i="7"/>
  <c r="M1517" i="7"/>
  <c r="M2388" i="7"/>
  <c r="M1518" i="7"/>
  <c r="M193" i="7"/>
  <c r="M2389" i="7"/>
  <c r="M1519" i="7"/>
  <c r="M2390" i="7"/>
  <c r="M1520" i="7"/>
  <c r="M2391" i="7"/>
  <c r="M194" i="7"/>
  <c r="M1521" i="7"/>
  <c r="M2392" i="7"/>
  <c r="M1522" i="7"/>
  <c r="M1523" i="7"/>
  <c r="M2393" i="7"/>
  <c r="M195" i="7"/>
  <c r="M2394" i="7"/>
  <c r="M1524" i="7"/>
  <c r="M2395" i="7"/>
  <c r="M1525" i="7"/>
  <c r="M2396" i="7"/>
  <c r="M1526" i="7"/>
  <c r="M2397" i="7"/>
  <c r="M1527" i="7"/>
  <c r="M2398" i="7"/>
  <c r="M2399" i="7"/>
  <c r="M196" i="7"/>
  <c r="M2400" i="7"/>
  <c r="M2401" i="7"/>
  <c r="M2402" i="7"/>
  <c r="M1528" i="7"/>
  <c r="M2403" i="7"/>
  <c r="M2404" i="7"/>
  <c r="M197" i="7"/>
  <c r="M1529" i="7"/>
  <c r="M2405" i="7"/>
  <c r="M1530" i="7"/>
  <c r="M2406" i="7"/>
  <c r="M1531" i="7"/>
  <c r="M2407" i="7"/>
  <c r="M1532" i="7"/>
  <c r="M1533" i="7"/>
  <c r="M2408" i="7"/>
  <c r="M1534" i="7"/>
  <c r="M2409" i="7"/>
  <c r="M1535" i="7"/>
  <c r="M2410" i="7"/>
  <c r="M198" i="7"/>
  <c r="M1536" i="7"/>
  <c r="M2411" i="7"/>
  <c r="M1537" i="7"/>
  <c r="M2412" i="7"/>
  <c r="M1538" i="7"/>
  <c r="M2413" i="7"/>
  <c r="M2414" i="7"/>
  <c r="M1539" i="7"/>
  <c r="M2415" i="7"/>
  <c r="M1540" i="7"/>
  <c r="M2416" i="7"/>
  <c r="M1541" i="7"/>
  <c r="M199" i="7"/>
  <c r="M2417" i="7"/>
  <c r="M2418" i="7"/>
  <c r="M2419" i="7"/>
  <c r="M2420" i="7"/>
  <c r="M2421" i="7"/>
  <c r="M1542" i="7"/>
  <c r="M2422" i="7"/>
  <c r="M2423" i="7"/>
  <c r="M2424" i="7"/>
  <c r="M2425" i="7"/>
  <c r="M2426" i="7"/>
  <c r="M2427" i="7"/>
  <c r="M2428" i="7"/>
  <c r="M2429" i="7"/>
  <c r="M2430" i="7"/>
  <c r="M2431" i="7"/>
  <c r="M2432" i="7"/>
  <c r="M2433" i="7"/>
  <c r="M2434" i="7"/>
  <c r="M2435" i="7"/>
  <c r="M2436" i="7"/>
  <c r="M2437" i="7"/>
  <c r="M2438" i="7"/>
  <c r="M2439" i="7"/>
  <c r="M2440" i="7"/>
  <c r="M2441" i="7"/>
  <c r="M2442" i="7"/>
  <c r="M2443" i="7"/>
  <c r="M2444" i="7"/>
  <c r="M2445" i="7"/>
  <c r="M2446" i="7"/>
  <c r="M2447" i="7"/>
  <c r="M2448" i="7"/>
  <c r="M2449" i="7"/>
  <c r="M1926" i="7"/>
  <c r="M1927" i="7"/>
  <c r="M1928" i="7"/>
  <c r="M2450" i="7"/>
  <c r="M1929" i="7"/>
  <c r="M1930" i="7"/>
  <c r="M1931" i="7"/>
  <c r="M1932" i="7"/>
  <c r="M1933" i="7"/>
  <c r="M1934" i="7"/>
  <c r="M1935" i="7"/>
  <c r="M1936" i="7"/>
  <c r="M1937" i="7"/>
  <c r="M1938" i="7"/>
  <c r="M1939" i="7"/>
  <c r="M1940" i="7"/>
  <c r="M1941" i="7"/>
  <c r="M1942" i="7"/>
  <c r="M1943" i="7"/>
  <c r="M1944" i="7"/>
  <c r="M1945" i="7"/>
  <c r="M1946" i="7"/>
  <c r="M1947" i="7"/>
  <c r="M1948" i="7"/>
  <c r="M115" i="7"/>
  <c r="M1949" i="7"/>
  <c r="M116" i="7"/>
  <c r="M1950" i="7"/>
  <c r="M117" i="7"/>
  <c r="M1951" i="7"/>
  <c r="M118" i="7"/>
  <c r="M1952" i="7"/>
  <c r="M119" i="7"/>
  <c r="M1953" i="7"/>
  <c r="M1954" i="7"/>
  <c r="M120" i="7"/>
  <c r="M1955" i="7"/>
  <c r="M121" i="7"/>
  <c r="M1956" i="7"/>
  <c r="M122" i="7"/>
  <c r="M1957" i="7"/>
  <c r="M123" i="7"/>
  <c r="M1958" i="7"/>
  <c r="M124" i="7"/>
  <c r="M1959" i="7"/>
  <c r="M125" i="7"/>
  <c r="M1960" i="7"/>
  <c r="M1961" i="7"/>
  <c r="M126" i="7"/>
  <c r="M127" i="7"/>
  <c r="M128" i="7"/>
  <c r="M129" i="7"/>
  <c r="M130" i="7"/>
  <c r="M131" i="7"/>
  <c r="M1962" i="7"/>
  <c r="M132" i="7"/>
  <c r="M133" i="7"/>
  <c r="M134" i="7"/>
  <c r="M135" i="7"/>
  <c r="M136" i="7"/>
  <c r="M2451" i="7"/>
  <c r="M137" i="7"/>
  <c r="M2452" i="7"/>
  <c r="M138" i="7"/>
  <c r="M2453" i="7"/>
  <c r="M200" i="7"/>
  <c r="M139" i="7"/>
  <c r="M2454" i="7"/>
  <c r="M140" i="7"/>
  <c r="M2455" i="7"/>
  <c r="M141" i="7"/>
  <c r="M201" i="7"/>
  <c r="M2456" i="7"/>
  <c r="M142" i="7"/>
  <c r="M2457" i="7"/>
  <c r="M143" i="7"/>
  <c r="M1963" i="7"/>
  <c r="M2458" i="7"/>
  <c r="M144" i="7"/>
  <c r="M202" i="7"/>
  <c r="M2459" i="7"/>
  <c r="M145" i="7"/>
  <c r="M203" i="7"/>
  <c r="M2460" i="7"/>
  <c r="M146" i="7"/>
  <c r="M2461" i="7"/>
  <c r="M147" i="7"/>
  <c r="M2462" i="7"/>
  <c r="M204" i="7"/>
  <c r="M148" i="7"/>
  <c r="M2463" i="7"/>
  <c r="M149" i="7"/>
  <c r="M2464" i="7"/>
  <c r="M150" i="7"/>
  <c r="M2465" i="7"/>
  <c r="M151" i="7"/>
  <c r="M2466" i="7"/>
  <c r="M152" i="7"/>
  <c r="M2467" i="7"/>
  <c r="M205" i="7"/>
  <c r="M2468" i="7"/>
  <c r="M153" i="7"/>
  <c r="M2469" i="7"/>
  <c r="M206" i="7"/>
  <c r="M2470" i="7"/>
  <c r="M2471" i="7"/>
  <c r="M2472" i="7"/>
  <c r="M207" i="7"/>
  <c r="M2473" i="7"/>
  <c r="M208" i="7"/>
  <c r="M2474" i="7"/>
  <c r="M2475" i="7"/>
  <c r="M2476" i="7"/>
  <c r="M2477" i="7"/>
  <c r="M2478" i="7"/>
  <c r="M209" i="7"/>
  <c r="M2479" i="7"/>
  <c r="M2480" i="7"/>
  <c r="M2481" i="7"/>
  <c r="M2482" i="7"/>
  <c r="M2483" i="7"/>
  <c r="M2484" i="7"/>
  <c r="M210" i="7"/>
  <c r="M2485" i="7"/>
  <c r="M2486" i="7"/>
  <c r="M2487" i="7"/>
  <c r="M2488" i="7"/>
  <c r="M2489" i="7"/>
  <c r="M2490" i="7"/>
  <c r="M211" i="7"/>
  <c r="M2491" i="7"/>
  <c r="M2492" i="7"/>
  <c r="M2493" i="7"/>
  <c r="M212" i="7"/>
  <c r="M2494" i="7"/>
  <c r="M2495" i="7"/>
  <c r="M213" i="7"/>
  <c r="M2496" i="7"/>
  <c r="M1964" i="7"/>
  <c r="M2497" i="7"/>
  <c r="M1965" i="7"/>
  <c r="M2498" i="7"/>
  <c r="M1966" i="7"/>
  <c r="M1543" i="7"/>
  <c r="M2499" i="7"/>
  <c r="M1967" i="7"/>
  <c r="M2500" i="7"/>
  <c r="M1544" i="7"/>
  <c r="M1968" i="7"/>
  <c r="M2501" i="7"/>
  <c r="M1545" i="7"/>
  <c r="M1969" i="7"/>
  <c r="M2502" i="7"/>
  <c r="M1546" i="7"/>
  <c r="M1970" i="7"/>
  <c r="M1547" i="7"/>
  <c r="M1971" i="7"/>
  <c r="M2503" i="7"/>
  <c r="M1548" i="7"/>
  <c r="M1972" i="7"/>
  <c r="M2504" i="7"/>
  <c r="M1549" i="7"/>
  <c r="M1973" i="7"/>
  <c r="M2505" i="7"/>
  <c r="M1974" i="7"/>
  <c r="M214" i="7"/>
  <c r="M1550" i="7"/>
  <c r="M2506" i="7"/>
  <c r="M1975" i="7"/>
  <c r="M1551" i="7"/>
  <c r="M1976" i="7"/>
  <c r="M1552" i="7"/>
  <c r="M1977" i="7"/>
  <c r="M2507" i="7"/>
  <c r="M1978" i="7"/>
  <c r="M1553" i="7"/>
  <c r="M2508" i="7"/>
  <c r="M1979" i="7"/>
  <c r="M1554" i="7"/>
  <c r="M2509" i="7"/>
  <c r="M1980" i="7"/>
  <c r="M1555" i="7"/>
  <c r="M2510" i="7"/>
  <c r="M1981" i="7"/>
  <c r="M1556" i="7"/>
  <c r="M2511" i="7"/>
  <c r="M1982" i="7"/>
  <c r="M1557" i="7"/>
  <c r="M2512" i="7"/>
  <c r="M1983" i="7"/>
  <c r="M1558" i="7"/>
  <c r="M2513" i="7"/>
  <c r="M1984" i="7"/>
  <c r="M1559" i="7"/>
  <c r="M2514" i="7"/>
  <c r="M1985" i="7"/>
  <c r="M1560" i="7"/>
  <c r="M1986" i="7"/>
  <c r="M1561" i="7"/>
  <c r="M1987" i="7"/>
  <c r="M1562" i="7"/>
  <c r="M2515" i="7"/>
  <c r="M1988" i="7"/>
  <c r="M1563" i="7"/>
  <c r="M2516" i="7"/>
  <c r="M1989" i="7"/>
  <c r="M1990" i="7"/>
  <c r="M2517" i="7"/>
  <c r="M1154" i="7"/>
  <c r="M1991" i="7"/>
  <c r="M1564" i="7"/>
  <c r="M1155" i="7"/>
  <c r="M1992" i="7"/>
  <c r="M1565" i="7"/>
  <c r="M1156" i="7"/>
  <c r="M1993" i="7"/>
  <c r="M1566" i="7"/>
  <c r="M1157" i="7"/>
  <c r="M1994" i="7"/>
  <c r="M154" i="7"/>
  <c r="M1567" i="7"/>
  <c r="M1158" i="7"/>
  <c r="M1995" i="7"/>
  <c r="M155" i="7"/>
  <c r="M1568" i="7"/>
  <c r="M1159" i="7"/>
  <c r="M1996" i="7"/>
  <c r="M156" i="7"/>
  <c r="M1569" i="7"/>
  <c r="M1160" i="7"/>
  <c r="M1997" i="7"/>
  <c r="M157" i="7"/>
  <c r="M1570" i="7"/>
  <c r="M1161" i="7"/>
  <c r="M1998" i="7"/>
  <c r="M1571" i="7"/>
  <c r="M1162" i="7"/>
  <c r="M1163" i="7"/>
  <c r="M1999" i="7"/>
  <c r="M1572" i="7"/>
  <c r="M1164" i="7"/>
  <c r="M2000" i="7"/>
  <c r="M1573" i="7"/>
  <c r="M1165" i="7"/>
  <c r="M2001" i="7"/>
  <c r="M1574" i="7"/>
  <c r="M2002" i="7"/>
  <c r="M1575" i="7"/>
  <c r="M2003" i="7"/>
  <c r="M1576" i="7"/>
  <c r="M2004" i="7"/>
  <c r="M1577" i="7"/>
  <c r="M2005" i="7"/>
  <c r="M1578" i="7"/>
  <c r="M2006" i="7"/>
  <c r="M1579" i="7"/>
  <c r="M2007" i="7"/>
  <c r="M1166" i="7"/>
  <c r="M215" i="7"/>
  <c r="M1580" i="7"/>
  <c r="M2008" i="7"/>
  <c r="M1167" i="7"/>
  <c r="M1581" i="7"/>
  <c r="M2009" i="7"/>
  <c r="M1582" i="7"/>
  <c r="M2010" i="7"/>
  <c r="M1168" i="7"/>
  <c r="M2011" i="7"/>
  <c r="M1169" i="7"/>
  <c r="M2012" i="7"/>
  <c r="M1170" i="7"/>
  <c r="M2013" i="7"/>
  <c r="M1171" i="7"/>
  <c r="M1583" i="7"/>
  <c r="M2014" i="7"/>
  <c r="M1172" i="7"/>
  <c r="M2015" i="7"/>
  <c r="M2016" i="7"/>
  <c r="M1173" i="7"/>
  <c r="M2017" i="7"/>
  <c r="M1174" i="7"/>
  <c r="M2018" i="7"/>
  <c r="M1175" i="7"/>
  <c r="M2019" i="7"/>
  <c r="M1176" i="7"/>
  <c r="M2020" i="7"/>
  <c r="M2021" i="7"/>
  <c r="M1177" i="7"/>
  <c r="M2022" i="7"/>
  <c r="M1178" i="7"/>
  <c r="M2023" i="7"/>
  <c r="M1179" i="7"/>
  <c r="M2024" i="7"/>
  <c r="M1180" i="7"/>
  <c r="M2025" i="7"/>
  <c r="M1181" i="7"/>
  <c r="M2026" i="7"/>
  <c r="M1182" i="7"/>
  <c r="M2027" i="7"/>
  <c r="M1183" i="7"/>
  <c r="M1184" i="7"/>
  <c r="M1185" i="7"/>
  <c r="M1186" i="7"/>
  <c r="M1187" i="7"/>
  <c r="M1188" i="7"/>
  <c r="M1189" i="7"/>
  <c r="M1190" i="7"/>
  <c r="M2028" i="7"/>
  <c r="M1191" i="7"/>
  <c r="M2029" i="7"/>
  <c r="M2030" i="7"/>
  <c r="M2031" i="7"/>
  <c r="M2032" i="7"/>
  <c r="M2518" i="7"/>
  <c r="M2033" i="7"/>
  <c r="M2519" i="7"/>
  <c r="M2034" i="7"/>
  <c r="M2520" i="7"/>
  <c r="M2035" i="7"/>
  <c r="M2521" i="7"/>
  <c r="M216" i="7"/>
  <c r="M2036" i="7"/>
  <c r="M2522" i="7"/>
  <c r="M217" i="7"/>
  <c r="M2037" i="7"/>
  <c r="M2523" i="7"/>
  <c r="M2038" i="7"/>
  <c r="M2524" i="7"/>
  <c r="M2039" i="7"/>
  <c r="M2525" i="7"/>
  <c r="M218" i="7"/>
  <c r="M2040" i="7"/>
  <c r="M2526" i="7"/>
  <c r="M2041" i="7"/>
  <c r="M2527" i="7"/>
  <c r="M219" i="7"/>
  <c r="M220" i="7"/>
  <c r="M2042" i="7"/>
  <c r="M2528" i="7"/>
  <c r="M2043" i="7"/>
  <c r="M2529" i="7"/>
  <c r="M221" i="7"/>
  <c r="M2044" i="7"/>
  <c r="M2530" i="7"/>
  <c r="M2045" i="7"/>
  <c r="M2531" i="7"/>
  <c r="M2046" i="7"/>
  <c r="M2532" i="7"/>
  <c r="M222" i="7"/>
  <c r="M2047" i="7"/>
  <c r="M2533" i="7"/>
  <c r="M2534" i="7"/>
  <c r="M2048" i="7"/>
  <c r="M223" i="7"/>
  <c r="M2535" i="7"/>
  <c r="M2049" i="7"/>
  <c r="M2536" i="7"/>
  <c r="M2050" i="7"/>
  <c r="M2537" i="7"/>
  <c r="M2051" i="7"/>
  <c r="M224" i="7"/>
  <c r="M2538" i="7"/>
  <c r="M2052" i="7"/>
  <c r="M2539" i="7"/>
  <c r="M2053" i="7"/>
  <c r="M2540" i="7"/>
  <c r="M225" i="7"/>
  <c r="M2054" i="7"/>
  <c r="M2541" i="7"/>
  <c r="M2055" i="7"/>
  <c r="M2542" i="7"/>
  <c r="M226" i="7"/>
  <c r="M2543" i="7"/>
  <c r="M2544" i="7"/>
  <c r="M2056" i="7"/>
  <c r="M2545" i="7"/>
  <c r="M227" i="7"/>
  <c r="M2546" i="7"/>
  <c r="M2547" i="7"/>
  <c r="M2548" i="7"/>
  <c r="M228" i="7"/>
  <c r="M2549" i="7"/>
  <c r="M2550" i="7"/>
  <c r="M2551" i="7"/>
  <c r="M229" i="7"/>
  <c r="M2552" i="7"/>
  <c r="M230" i="7"/>
  <c r="M2553" i="7"/>
  <c r="M231" i="7"/>
  <c r="M2554" i="7"/>
  <c r="M2555" i="7"/>
  <c r="M2556" i="7"/>
  <c r="M2057" i="7"/>
  <c r="M2557" i="7"/>
  <c r="M2558" i="7"/>
  <c r="M2559" i="7"/>
  <c r="M232" i="7"/>
  <c r="M2560" i="7"/>
  <c r="M2561" i="7"/>
  <c r="M2562" i="7"/>
  <c r="M2563" i="7"/>
  <c r="M2564" i="7"/>
  <c r="M2565" i="7"/>
  <c r="M2566" i="7"/>
  <c r="M2567" i="7"/>
  <c r="M2568" i="7"/>
  <c r="M2569" i="7"/>
  <c r="M233" i="7"/>
  <c r="M2570" i="7"/>
  <c r="M2571" i="7"/>
  <c r="M1584" i="7"/>
  <c r="M2572" i="7"/>
  <c r="M1585" i="7"/>
  <c r="M2573" i="7"/>
  <c r="M1586" i="7"/>
  <c r="M2574" i="7"/>
  <c r="M1587" i="7"/>
  <c r="M2575" i="7"/>
  <c r="M1588" i="7"/>
  <c r="M2576" i="7"/>
  <c r="M1589" i="7"/>
  <c r="M2577" i="7"/>
  <c r="M1590" i="7"/>
  <c r="M1591" i="7"/>
  <c r="M1592" i="7"/>
  <c r="M2578" i="7"/>
  <c r="M1593" i="7"/>
  <c r="M2579" i="7"/>
  <c r="M234" i="7"/>
  <c r="M2580" i="7"/>
  <c r="M2581" i="7"/>
  <c r="M2582" i="7"/>
  <c r="M1594" i="7"/>
  <c r="M1595" i="7"/>
  <c r="M1596" i="7"/>
  <c r="M1597" i="7"/>
  <c r="M1598" i="7"/>
  <c r="M1599" i="7"/>
  <c r="M1600" i="7"/>
  <c r="M1192" i="7"/>
  <c r="M1601" i="7"/>
  <c r="M1193" i="7"/>
  <c r="M1602" i="7"/>
  <c r="M1194" i="7"/>
  <c r="M1603" i="7"/>
  <c r="M1195" i="7"/>
  <c r="M1604" i="7"/>
  <c r="M1196" i="7"/>
  <c r="M1605" i="7"/>
  <c r="M1197" i="7"/>
  <c r="M1606" i="7"/>
  <c r="M1607" i="7"/>
  <c r="M1198" i="7"/>
  <c r="M1608" i="7"/>
  <c r="M1199" i="7"/>
  <c r="M1609" i="7"/>
  <c r="M1200" i="7"/>
  <c r="M1201" i="7"/>
  <c r="M1610" i="7"/>
  <c r="M1611" i="7"/>
  <c r="M1202" i="7"/>
  <c r="M1612" i="7"/>
  <c r="M1203" i="7"/>
  <c r="M1613" i="7"/>
  <c r="M1204" i="7"/>
  <c r="M1614" i="7"/>
  <c r="M1205" i="7"/>
  <c r="M1615" i="7"/>
  <c r="M1206" i="7"/>
  <c r="M1616" i="7"/>
  <c r="M1207" i="7"/>
  <c r="M1617" i="7"/>
  <c r="M1208" i="7"/>
  <c r="M1618" i="7"/>
  <c r="M1209" i="7"/>
  <c r="M1210" i="7"/>
  <c r="M1211" i="7"/>
  <c r="M1212" i="7"/>
  <c r="M1213" i="7"/>
  <c r="M1214" i="7"/>
  <c r="M1215" i="7"/>
  <c r="M1619" i="7"/>
  <c r="M1216" i="7"/>
  <c r="M1620" i="7"/>
  <c r="M1217" i="7"/>
  <c r="M2058" i="7"/>
  <c r="M2059" i="7"/>
  <c r="M1218" i="7"/>
  <c r="M2060" i="7"/>
  <c r="M1219" i="7"/>
  <c r="M2061" i="7"/>
  <c r="M1220" i="7"/>
  <c r="M2062" i="7"/>
  <c r="M1221" i="7"/>
  <c r="M2063" i="7"/>
  <c r="M1222" i="7"/>
  <c r="M2064" i="7"/>
  <c r="M1223" i="7"/>
  <c r="M2065" i="7"/>
  <c r="M1224" i="7"/>
  <c r="M2066" i="7"/>
  <c r="M1225" i="7"/>
  <c r="M2067" i="7"/>
  <c r="M2068" i="7"/>
  <c r="M2069" i="7"/>
  <c r="M2070" i="7"/>
  <c r="M2071" i="7"/>
  <c r="M2583" i="7"/>
  <c r="M2072" i="7"/>
  <c r="M2584" i="7"/>
  <c r="M2073" i="7"/>
  <c r="M2585" i="7"/>
  <c r="M1226" i="7"/>
  <c r="M1227" i="7"/>
  <c r="M2074" i="7"/>
  <c r="M2586" i="7"/>
  <c r="M1228" i="7"/>
  <c r="M2075" i="7"/>
  <c r="M2587" i="7"/>
  <c r="M2076" i="7"/>
  <c r="M2588" i="7"/>
  <c r="M2077" i="7"/>
  <c r="M2589" i="7"/>
  <c r="M2078" i="7"/>
  <c r="M2590" i="7"/>
  <c r="M2079" i="7"/>
  <c r="M2591" i="7"/>
  <c r="M2080" i="7"/>
  <c r="M2592" i="7"/>
  <c r="M2081" i="7"/>
  <c r="M2593" i="7"/>
  <c r="M2082" i="7"/>
  <c r="M2594" i="7"/>
  <c r="M235" i="7"/>
  <c r="M2083" i="7"/>
  <c r="M2595" i="7"/>
  <c r="M2084" i="7"/>
  <c r="M2596" i="7"/>
  <c r="M2085" i="7"/>
  <c r="M2597" i="7"/>
  <c r="M236" i="7"/>
  <c r="M2086" i="7"/>
  <c r="M2598" i="7"/>
  <c r="M2087" i="7"/>
  <c r="M2599" i="7"/>
  <c r="M2088" i="7"/>
  <c r="M2600" i="7"/>
  <c r="M2089" i="7"/>
  <c r="M2601" i="7"/>
  <c r="M2090" i="7"/>
  <c r="M2602" i="7"/>
  <c r="M2091" i="7"/>
  <c r="M2603" i="7"/>
  <c r="M237" i="7"/>
  <c r="M2092" i="7"/>
  <c r="M2604" i="7"/>
  <c r="M2605" i="7"/>
  <c r="M2606" i="7"/>
  <c r="M2607" i="7"/>
  <c r="M2608" i="7"/>
  <c r="M2093" i="7"/>
  <c r="M2609" i="7"/>
  <c r="M2610" i="7"/>
  <c r="M2611" i="7"/>
  <c r="M2612" i="7"/>
  <c r="M2613" i="7"/>
  <c r="M2614" i="7"/>
  <c r="M2615" i="7"/>
  <c r="M2616" i="7"/>
  <c r="M2617" i="7"/>
  <c r="M2618" i="7"/>
  <c r="M2619" i="7"/>
  <c r="M2620" i="7"/>
  <c r="M238" i="7"/>
  <c r="M2621" i="7"/>
  <c r="M2622" i="7"/>
  <c r="M2623" i="7"/>
  <c r="M2624" i="7"/>
  <c r="M2625" i="7"/>
  <c r="M239" i="7"/>
  <c r="M2626" i="7"/>
  <c r="M2627" i="7"/>
  <c r="M2628" i="7"/>
  <c r="M2629" i="7"/>
  <c r="M2630" i="7"/>
  <c r="M2631" i="7"/>
  <c r="M2632" i="7"/>
  <c r="M240" i="7"/>
  <c r="M2633" i="7"/>
  <c r="M2634" i="7"/>
  <c r="M2635" i="7"/>
  <c r="M241" i="7"/>
  <c r="M2636" i="7"/>
  <c r="M2637" i="7"/>
  <c r="M2638" i="7"/>
  <c r="M2639" i="7"/>
  <c r="M2640" i="7"/>
  <c r="M2641" i="7"/>
  <c r="M2642" i="7"/>
  <c r="M2643" i="7"/>
  <c r="M2644" i="7"/>
  <c r="M2645" i="7"/>
  <c r="M2646" i="7"/>
  <c r="M2647" i="7"/>
  <c r="M2648" i="7"/>
  <c r="M2649" i="7"/>
  <c r="M2650" i="7"/>
  <c r="M2651" i="7"/>
  <c r="M2652" i="7"/>
  <c r="M242" i="7"/>
  <c r="M2653" i="7"/>
  <c r="M2654" i="7"/>
  <c r="M2655" i="7"/>
  <c r="M2656" i="7"/>
  <c r="M2657" i="7"/>
  <c r="M2658" i="7"/>
  <c r="M2659" i="7"/>
  <c r="M2660" i="7"/>
  <c r="M2661" i="7"/>
  <c r="M2662" i="7"/>
  <c r="M2663" i="7"/>
  <c r="M2664" i="7"/>
  <c r="M2665" i="7"/>
  <c r="M1229" i="7"/>
  <c r="M2666" i="7"/>
  <c r="M1230" i="7"/>
  <c r="M2667" i="7"/>
  <c r="M1231" i="7"/>
  <c r="M2668" i="7"/>
  <c r="M1232" i="7"/>
  <c r="M2669" i="7"/>
  <c r="M1233" i="7"/>
  <c r="M2670" i="7"/>
  <c r="M2671" i="7"/>
  <c r="M2672" i="7"/>
  <c r="M2673" i="7"/>
  <c r="M2674" i="7"/>
  <c r="M2675" i="7"/>
  <c r="M1234" i="7"/>
  <c r="M2676" i="7"/>
  <c r="M2677" i="7"/>
  <c r="M1235" i="7"/>
  <c r="M2678" i="7"/>
  <c r="M2679" i="7"/>
  <c r="M1236" i="7"/>
  <c r="M1237" i="7"/>
  <c r="M1238" i="7"/>
  <c r="M1239" i="7"/>
  <c r="M1240" i="7"/>
  <c r="M1241" i="7"/>
  <c r="M2094" i="7"/>
  <c r="M1242" i="7"/>
  <c r="M2095" i="7"/>
  <c r="M2096" i="7"/>
  <c r="M1243" i="7"/>
  <c r="M1244" i="7"/>
  <c r="M1245" i="7"/>
  <c r="M2097" i="7"/>
  <c r="M1246" i="7"/>
  <c r="M2098" i="7"/>
  <c r="M1247" i="7"/>
  <c r="M2099" i="7"/>
  <c r="M2100" i="7"/>
  <c r="M1248" i="7"/>
  <c r="M2101" i="7"/>
  <c r="M1249" i="7"/>
  <c r="M2102" i="7"/>
  <c r="M1250" i="7"/>
  <c r="M2103" i="7"/>
  <c r="M1251" i="7"/>
  <c r="M2104" i="7"/>
  <c r="M1252" i="7"/>
  <c r="M1253" i="7"/>
  <c r="M2105" i="7"/>
  <c r="M1254" i="7"/>
  <c r="M2106" i="7"/>
  <c r="M1255" i="7"/>
  <c r="M2107" i="7"/>
  <c r="M1256" i="7"/>
  <c r="M2108" i="7"/>
  <c r="M1257" i="7"/>
  <c r="M2109" i="7"/>
  <c r="M1258" i="7"/>
  <c r="M1259" i="7"/>
  <c r="M1260" i="7"/>
  <c r="M1261" i="7"/>
  <c r="M1262" i="7"/>
  <c r="M1263" i="7"/>
  <c r="M1264" i="7"/>
  <c r="M2110" i="7"/>
  <c r="M1265" i="7"/>
  <c r="M1621" i="7"/>
  <c r="M1266" i="7"/>
  <c r="M1622" i="7"/>
  <c r="M2111" i="7"/>
  <c r="M1623" i="7"/>
  <c r="M1267" i="7"/>
  <c r="M1624" i="7"/>
  <c r="M2112" i="7"/>
  <c r="M1268" i="7"/>
  <c r="M1625" i="7"/>
  <c r="M2113" i="7"/>
  <c r="M1269" i="7"/>
  <c r="M1626" i="7"/>
  <c r="M2114" i="7"/>
  <c r="M1627" i="7"/>
  <c r="M2115" i="7"/>
  <c r="M1628" i="7"/>
  <c r="M2116" i="7"/>
  <c r="M1629" i="7"/>
  <c r="M2117" i="7"/>
  <c r="M1630" i="7"/>
  <c r="M1270" i="7"/>
  <c r="M2118" i="7"/>
  <c r="M1631" i="7"/>
  <c r="M2119" i="7"/>
  <c r="M1632" i="7"/>
  <c r="M1633" i="7"/>
  <c r="M2120" i="7"/>
  <c r="M1634" i="7"/>
  <c r="M2121" i="7"/>
  <c r="M1635" i="7"/>
  <c r="M2122" i="7"/>
  <c r="M1636" i="7"/>
  <c r="M2123" i="7"/>
  <c r="M1637" i="7"/>
  <c r="M2124" i="7"/>
  <c r="M1638" i="7"/>
  <c r="M2125" i="7"/>
  <c r="M1639" i="7"/>
  <c r="M2126" i="7"/>
  <c r="M1640" i="7"/>
  <c r="M2127" i="7"/>
  <c r="M1641" i="7"/>
  <c r="M1642" i="7"/>
  <c r="M243" i="7"/>
  <c r="M1643" i="7"/>
  <c r="M1644" i="7"/>
  <c r="M2128" i="7"/>
  <c r="M491" i="7"/>
  <c r="M1645" i="7"/>
  <c r="M2129" i="7"/>
  <c r="M492" i="7"/>
  <c r="M244" i="7"/>
  <c r="M1646" i="7"/>
  <c r="M493" i="7"/>
  <c r="M494" i="7"/>
  <c r="M1647" i="7"/>
  <c r="M495" i="7"/>
  <c r="M1648" i="7"/>
  <c r="M245" i="7"/>
  <c r="M1649" i="7"/>
  <c r="M246" i="7"/>
  <c r="M1650" i="7"/>
  <c r="M496" i="7"/>
  <c r="M1651" i="7"/>
  <c r="M497" i="7"/>
  <c r="M1652" i="7"/>
  <c r="M247" i="7"/>
  <c r="M1653" i="7"/>
  <c r="M498" i="7"/>
  <c r="M1654" i="7"/>
  <c r="M499" i="7"/>
  <c r="M248" i="7"/>
  <c r="M1655" i="7"/>
  <c r="M500" i="7"/>
  <c r="M2680" i="7"/>
  <c r="M501" i="7"/>
  <c r="M249" i="7"/>
  <c r="M2681" i="7"/>
  <c r="M1656" i="7"/>
  <c r="M502" i="7"/>
  <c r="M2682" i="7"/>
  <c r="M1657" i="7"/>
  <c r="M503" i="7"/>
  <c r="M2683" i="7"/>
  <c r="M1658" i="7"/>
  <c r="M250" i="7"/>
  <c r="M2684" i="7"/>
  <c r="M504" i="7"/>
  <c r="M1659" i="7"/>
  <c r="M505" i="7"/>
  <c r="M2685" i="7"/>
  <c r="M506" i="7"/>
  <c r="M1660" i="7"/>
  <c r="M2686" i="7"/>
  <c r="M251" i="7"/>
  <c r="M507" i="7"/>
  <c r="M2687" i="7"/>
  <c r="M508" i="7"/>
  <c r="M2688" i="7"/>
  <c r="M509" i="7"/>
  <c r="M510" i="7"/>
  <c r="M511" i="7"/>
  <c r="M512" i="7"/>
  <c r="M252" i="7"/>
  <c r="M2689" i="7"/>
  <c r="M513" i="7"/>
  <c r="M2690" i="7"/>
  <c r="M514" i="7"/>
  <c r="M2691" i="7"/>
  <c r="M253" i="7"/>
  <c r="M2692" i="7"/>
  <c r="M2693" i="7"/>
  <c r="M254" i="7"/>
  <c r="M2694" i="7"/>
  <c r="M2695" i="7"/>
  <c r="M515" i="7"/>
  <c r="M2696" i="7"/>
  <c r="M255" i="7"/>
  <c r="M516" i="7"/>
  <c r="M2697" i="7"/>
  <c r="M517" i="7"/>
  <c r="M2698" i="7"/>
  <c r="M256" i="7"/>
  <c r="M518" i="7"/>
  <c r="M519" i="7"/>
  <c r="M2699" i="7"/>
  <c r="M520" i="7"/>
  <c r="M2700" i="7"/>
  <c r="M257" i="7"/>
  <c r="M521" i="7"/>
  <c r="M2701" i="7"/>
  <c r="M2702" i="7"/>
  <c r="M522" i="7"/>
  <c r="M2703" i="7"/>
  <c r="M523" i="7"/>
  <c r="M2704" i="7"/>
  <c r="M2705" i="7"/>
  <c r="M524" i="7"/>
  <c r="M2706" i="7"/>
  <c r="M525" i="7"/>
  <c r="M2707" i="7"/>
  <c r="M526" i="7"/>
  <c r="M2708" i="7"/>
  <c r="M527" i="7"/>
  <c r="M2709" i="7"/>
  <c r="M528" i="7"/>
  <c r="M2710" i="7"/>
  <c r="M529" i="7"/>
  <c r="M2711" i="7"/>
  <c r="M530" i="7"/>
  <c r="M2712" i="7"/>
  <c r="M531" i="7"/>
  <c r="M2713" i="7"/>
  <c r="M2714" i="7"/>
  <c r="M532" i="7"/>
  <c r="M2715" i="7"/>
  <c r="M533" i="7"/>
  <c r="M2716" i="7"/>
  <c r="M534" i="7"/>
  <c r="M258" i="7"/>
  <c r="M535" i="7"/>
  <c r="M2717" i="7"/>
  <c r="M536" i="7"/>
  <c r="M2718" i="7"/>
  <c r="M537" i="7"/>
  <c r="M2719" i="7"/>
  <c r="M2720" i="7"/>
  <c r="M2721" i="7"/>
  <c r="M2722" i="7"/>
  <c r="M2723" i="7"/>
  <c r="M2724" i="7"/>
  <c r="M2725" i="7"/>
  <c r="M2726" i="7"/>
  <c r="M2727" i="7"/>
  <c r="M2728" i="7"/>
  <c r="M2729" i="7"/>
  <c r="M1271" i="7"/>
  <c r="M2730" i="7"/>
  <c r="M1272" i="7"/>
  <c r="M538" i="7"/>
  <c r="M2731" i="7"/>
  <c r="M1273" i="7"/>
  <c r="M2732" i="7"/>
  <c r="M1274" i="7"/>
  <c r="M2733" i="7"/>
  <c r="M1275" i="7"/>
  <c r="M2734" i="7"/>
  <c r="M1276" i="7"/>
  <c r="M2735" i="7"/>
  <c r="M1277" i="7"/>
  <c r="M2736" i="7"/>
  <c r="M1278" i="7"/>
  <c r="M2737" i="7"/>
  <c r="M1279" i="7"/>
  <c r="M1280" i="7"/>
  <c r="M2738" i="7"/>
  <c r="M1281" i="7"/>
  <c r="M2739" i="7"/>
  <c r="M1282" i="7"/>
  <c r="M2740" i="7"/>
  <c r="M2741" i="7"/>
  <c r="M2742" i="7"/>
  <c r="M1283" i="7"/>
  <c r="M2743" i="7"/>
  <c r="M1284" i="7"/>
  <c r="M2744" i="7"/>
  <c r="M1285" i="7"/>
  <c r="M2745" i="7"/>
  <c r="M1286" i="7"/>
  <c r="M1287" i="7"/>
  <c r="M1288" i="7"/>
  <c r="M1289" i="7"/>
  <c r="M1290" i="7"/>
  <c r="M2130" i="7"/>
  <c r="M1291" i="7"/>
  <c r="M2131" i="7"/>
  <c r="M2132" i="7"/>
  <c r="M1292" i="7"/>
  <c r="M2133" i="7"/>
  <c r="M1293" i="7"/>
  <c r="M2134" i="7"/>
  <c r="M1294" i="7"/>
  <c r="M2135" i="7"/>
  <c r="M1295" i="7"/>
  <c r="M2136" i="7"/>
  <c r="M1296" i="7"/>
  <c r="M2137" i="7"/>
  <c r="M1297" i="7"/>
  <c r="M2138" i="7"/>
  <c r="M1298" i="7"/>
  <c r="M2139" i="7"/>
  <c r="M1299" i="7"/>
  <c r="M2140" i="7"/>
  <c r="M1300" i="7"/>
  <c r="M2141" i="7"/>
  <c r="M1301" i="7"/>
  <c r="M2142" i="7"/>
  <c r="M1302" i="7"/>
  <c r="M2143" i="7"/>
  <c r="M1303" i="7"/>
  <c r="M1304" i="7"/>
  <c r="M2144" i="7"/>
  <c r="M1305" i="7"/>
  <c r="M2145" i="7"/>
  <c r="M2146" i="7"/>
  <c r="M2147" i="7"/>
  <c r="M2148" i="7"/>
  <c r="M1661" i="7"/>
  <c r="M2149" i="7"/>
  <c r="M1662" i="7"/>
  <c r="M2150" i="7"/>
  <c r="M1663" i="7"/>
  <c r="M2151" i="7"/>
  <c r="M1664" i="7"/>
  <c r="M2152" i="7"/>
  <c r="M1665" i="7"/>
  <c r="M2153" i="7"/>
  <c r="M1666" i="7"/>
  <c r="M2154" i="7"/>
  <c r="M1667" i="7"/>
  <c r="M2155" i="7"/>
  <c r="M1668" i="7"/>
  <c r="M2156" i="7"/>
  <c r="M1669" i="7"/>
  <c r="M2157" i="7"/>
  <c r="M1670" i="7"/>
  <c r="M1671" i="7"/>
  <c r="M2158" i="7"/>
  <c r="M1672" i="7"/>
  <c r="M2159" i="7"/>
  <c r="M2160" i="7"/>
  <c r="M2161" i="7"/>
  <c r="M2162" i="7"/>
  <c r="M1673" i="7"/>
  <c r="M2163" i="7"/>
  <c r="M1674" i="7"/>
  <c r="M259" i="7"/>
  <c r="M1675" i="7"/>
  <c r="M2164" i="7"/>
  <c r="M1676" i="7"/>
  <c r="M2165" i="7"/>
  <c r="M260" i="7"/>
  <c r="M1677" i="7"/>
  <c r="M2166" i="7"/>
  <c r="M1678" i="7"/>
  <c r="M2167" i="7"/>
  <c r="M300" i="7"/>
  <c r="M1679" i="7"/>
  <c r="M2168" i="7"/>
  <c r="M261" i="7"/>
  <c r="M301" i="7"/>
  <c r="M1680" i="7"/>
  <c r="M2169" i="7"/>
  <c r="M302" i="7"/>
  <c r="M2170" i="7"/>
  <c r="M1681" i="7"/>
  <c r="M262" i="7"/>
  <c r="M2171" i="7"/>
  <c r="M303" i="7"/>
  <c r="M2172" i="7"/>
  <c r="M304" i="7"/>
  <c r="M1682" i="7"/>
  <c r="M2173" i="7"/>
  <c r="M305" i="7"/>
  <c r="M1683" i="7"/>
  <c r="M2174" i="7"/>
  <c r="M306" i="7"/>
  <c r="M1684" i="7"/>
  <c r="M2175" i="7"/>
  <c r="M307" i="7"/>
  <c r="M1685" i="7"/>
  <c r="M2176" i="7"/>
  <c r="M263" i="7"/>
  <c r="M1686" i="7"/>
  <c r="M308" i="7"/>
  <c r="M2177" i="7"/>
  <c r="M1687" i="7"/>
  <c r="M309" i="7"/>
  <c r="M2178" i="7"/>
  <c r="M1688" i="7"/>
  <c r="M310" i="7"/>
  <c r="M264" i="7"/>
  <c r="M2179" i="7"/>
  <c r="M1689" i="7"/>
  <c r="M311" i="7"/>
  <c r="M2180" i="7"/>
  <c r="M1690" i="7"/>
  <c r="M312" i="7"/>
  <c r="M265" i="7"/>
  <c r="M313" i="7"/>
  <c r="M539" i="7"/>
  <c r="M1691" i="7"/>
  <c r="M314" i="7"/>
  <c r="M1692" i="7"/>
  <c r="M315" i="7"/>
  <c r="M266" i="7"/>
  <c r="M540" i="7"/>
  <c r="M1693" i="7"/>
  <c r="M316" i="7"/>
  <c r="M541" i="7"/>
  <c r="M1694" i="7"/>
  <c r="M1695" i="7"/>
  <c r="M317" i="7"/>
  <c r="M542" i="7"/>
  <c r="M1696" i="7"/>
  <c r="M318" i="7"/>
  <c r="M543" i="7"/>
  <c r="M1697" i="7"/>
  <c r="M319" i="7"/>
  <c r="M544" i="7"/>
  <c r="M320" i="7"/>
  <c r="M545" i="7"/>
  <c r="M267" i="7"/>
  <c r="M321" i="7"/>
  <c r="M1698" i="7"/>
  <c r="M546" i="7"/>
  <c r="M322" i="7"/>
  <c r="M547" i="7"/>
  <c r="M2746" i="7"/>
  <c r="M323" i="7"/>
  <c r="M1699" i="7"/>
  <c r="M548" i="7"/>
  <c r="M2747" i="7"/>
  <c r="M324" i="7"/>
  <c r="M549" i="7"/>
  <c r="M2748" i="7"/>
  <c r="M325" i="7"/>
  <c r="M2749" i="7"/>
  <c r="M550" i="7"/>
  <c r="M326" i="7"/>
  <c r="M2750" i="7"/>
  <c r="M327" i="7"/>
  <c r="M2751" i="7"/>
  <c r="M328" i="7"/>
  <c r="M2752" i="7"/>
  <c r="M268" i="7"/>
  <c r="M329" i="7"/>
  <c r="M1700" i="7"/>
  <c r="M2753" i="7"/>
  <c r="M330" i="7"/>
  <c r="M2754" i="7"/>
  <c r="M331" i="7"/>
  <c r="M551" i="7"/>
  <c r="M2755" i="7"/>
  <c r="M332" i="7"/>
  <c r="M2756" i="7"/>
  <c r="M552" i="7"/>
  <c r="M333" i="7"/>
  <c r="M2757" i="7"/>
  <c r="M553" i="7"/>
  <c r="M334" i="7"/>
  <c r="M335" i="7"/>
  <c r="M2758" i="7"/>
  <c r="M554" i="7"/>
  <c r="M336" i="7"/>
  <c r="M2759" i="7"/>
  <c r="M555" i="7"/>
  <c r="M556" i="7"/>
  <c r="M337" i="7"/>
  <c r="M2760" i="7"/>
  <c r="M557" i="7"/>
  <c r="M338" i="7"/>
  <c r="M2761" i="7"/>
  <c r="M558" i="7"/>
  <c r="M339" i="7"/>
  <c r="M2762" i="7"/>
  <c r="M559" i="7"/>
  <c r="M340" i="7"/>
  <c r="M2763" i="7"/>
  <c r="M269" i="7"/>
  <c r="M341" i="7"/>
  <c r="M2764" i="7"/>
  <c r="M342" i="7"/>
  <c r="M560" i="7"/>
  <c r="M2765" i="7"/>
  <c r="M343" i="7"/>
  <c r="M2766" i="7"/>
  <c r="M344" i="7"/>
  <c r="M2767" i="7"/>
  <c r="M561" i="7"/>
  <c r="M345" i="7"/>
  <c r="M270" i="7"/>
  <c r="M2768" i="7"/>
  <c r="M562" i="7"/>
  <c r="M346" i="7"/>
  <c r="M2769" i="7"/>
  <c r="M563" i="7"/>
  <c r="M347" i="7"/>
  <c r="M2770" i="7"/>
  <c r="M564" i="7"/>
  <c r="M348" i="7"/>
  <c r="M2771" i="7"/>
  <c r="M565" i="7"/>
  <c r="M349" i="7"/>
  <c r="M2772" i="7"/>
  <c r="M566" i="7"/>
  <c r="M350" i="7"/>
  <c r="M2773" i="7"/>
  <c r="M567" i="7"/>
  <c r="M351" i="7"/>
  <c r="M2774" i="7"/>
  <c r="M568" i="7"/>
  <c r="M352" i="7"/>
  <c r="M2775" i="7"/>
  <c r="M569" i="7"/>
  <c r="M353" i="7"/>
  <c r="M2776" i="7"/>
  <c r="M570" i="7"/>
  <c r="M354" i="7"/>
  <c r="M2777" i="7"/>
  <c r="M571" i="7"/>
  <c r="M355" i="7"/>
  <c r="M2778" i="7"/>
  <c r="M572" i="7"/>
  <c r="M356" i="7"/>
  <c r="M2779" i="7"/>
  <c r="M573" i="7"/>
  <c r="M357" i="7"/>
  <c r="M2780" i="7"/>
  <c r="M574" i="7"/>
  <c r="M358" i="7"/>
  <c r="M2781" i="7"/>
  <c r="M575" i="7"/>
  <c r="M359" i="7"/>
  <c r="M576" i="7"/>
  <c r="M360" i="7"/>
  <c r="M2782" i="7"/>
  <c r="M577" i="7"/>
  <c r="M361" i="7"/>
  <c r="M2783" i="7"/>
  <c r="M362" i="7"/>
  <c r="M2784" i="7"/>
  <c r="M363" i="7"/>
  <c r="M2785" i="7"/>
  <c r="M2786" i="7"/>
  <c r="M364" i="7"/>
  <c r="M2787" i="7"/>
  <c r="M365" i="7"/>
  <c r="M2788" i="7"/>
  <c r="M366" i="7"/>
  <c r="M2789" i="7"/>
  <c r="M367" i="7"/>
  <c r="M2790" i="7"/>
  <c r="M368" i="7"/>
  <c r="M2791" i="7"/>
  <c r="M369" i="7"/>
  <c r="M2792" i="7"/>
  <c r="M370" i="7"/>
  <c r="M2793" i="7"/>
  <c r="M371" i="7"/>
  <c r="M372" i="7"/>
  <c r="M2794" i="7"/>
  <c r="M373" i="7"/>
  <c r="M2795" i="7"/>
  <c r="M1306" i="7"/>
  <c r="M2796" i="7"/>
  <c r="M1307" i="7"/>
  <c r="M374" i="7"/>
  <c r="M2797" i="7"/>
  <c r="M1308" i="7"/>
  <c r="M375" i="7"/>
  <c r="M2798" i="7"/>
  <c r="M1309" i="7"/>
  <c r="M376" i="7"/>
  <c r="M1310" i="7"/>
  <c r="M2799" i="7"/>
  <c r="M377" i="7"/>
  <c r="M1311" i="7"/>
  <c r="M2800" i="7"/>
  <c r="M378" i="7"/>
  <c r="M1312" i="7"/>
  <c r="M1313" i="7"/>
  <c r="M2801" i="7"/>
  <c r="M379" i="7"/>
  <c r="M1314" i="7"/>
  <c r="M2802" i="7"/>
  <c r="M380" i="7"/>
  <c r="M1315" i="7"/>
  <c r="M2803" i="7"/>
  <c r="M2804" i="7"/>
  <c r="M1316" i="7"/>
  <c r="M2805" i="7"/>
  <c r="M2806" i="7"/>
  <c r="M1317" i="7"/>
  <c r="M2807" i="7"/>
  <c r="M2808" i="7"/>
  <c r="M2809" i="7"/>
  <c r="M1318" i="7"/>
  <c r="M2810" i="7"/>
  <c r="M1319" i="7"/>
  <c r="M2811" i="7"/>
  <c r="M1320" i="7"/>
  <c r="M2812" i="7"/>
  <c r="M1321" i="7"/>
  <c r="M1322" i="7"/>
  <c r="M2813" i="7"/>
  <c r="M1323" i="7"/>
  <c r="M1324" i="7"/>
  <c r="M1325" i="7"/>
  <c r="M1326" i="7"/>
  <c r="M1327" i="7"/>
  <c r="M1328" i="7"/>
  <c r="M2181" i="7"/>
  <c r="M1329" i="7"/>
  <c r="M2182" i="7"/>
  <c r="M2183" i="7"/>
  <c r="M2184" i="7"/>
  <c r="M1330" i="7"/>
  <c r="M2185" i="7"/>
  <c r="M1331" i="7"/>
  <c r="M2186" i="7"/>
  <c r="M1332" i="7"/>
  <c r="M2187" i="7"/>
  <c r="M1333" i="7"/>
  <c r="M2188" i="7"/>
  <c r="M1334" i="7"/>
  <c r="M2189" i="7"/>
  <c r="M1335" i="7"/>
  <c r="M2190" i="7"/>
  <c r="M1336" i="7"/>
  <c r="M2191" i="7"/>
  <c r="M1337" i="7"/>
  <c r="M2192" i="7"/>
  <c r="M1338" i="7"/>
  <c r="M2193" i="7"/>
  <c r="M1339" i="7"/>
  <c r="M2194" i="7"/>
  <c r="M1340" i="7"/>
  <c r="M2195" i="7"/>
  <c r="M1341" i="7"/>
  <c r="M2196" i="7"/>
  <c r="M2197" i="7"/>
  <c r="M1342" i="7"/>
  <c r="M2198" i="7"/>
  <c r="M2199" i="7"/>
  <c r="M1343" i="7"/>
  <c r="M2200" i="7"/>
  <c r="M1344" i="7"/>
  <c r="M2201" i="7"/>
  <c r="M2202" i="7"/>
  <c r="M1701" i="7"/>
  <c r="M1345" i="7"/>
  <c r="M1346" i="7"/>
  <c r="M1702" i="7"/>
  <c r="M1703" i="7"/>
  <c r="M1704" i="7"/>
  <c r="M1347" i="7"/>
  <c r="M1705" i="7"/>
  <c r="M1706" i="7"/>
  <c r="M2203" i="7"/>
  <c r="M1707" i="7"/>
  <c r="M1708" i="7"/>
  <c r="M1709" i="7"/>
  <c r="M1710" i="7"/>
  <c r="M1711" i="7"/>
  <c r="M2204" i="7"/>
  <c r="M1712" i="7"/>
  <c r="M1348" i="7"/>
  <c r="M2205" i="7"/>
  <c r="M1713" i="7"/>
  <c r="M2206" i="7"/>
  <c r="M2207" i="7"/>
  <c r="M2208" i="7"/>
  <c r="M2209" i="7"/>
  <c r="M1714" i="7"/>
  <c r="M1349" i="7"/>
  <c r="M2210" i="7"/>
  <c r="M1715" i="7"/>
  <c r="M1350" i="7"/>
  <c r="M2211" i="7"/>
  <c r="M1716" i="7"/>
  <c r="M2212" i="7"/>
  <c r="M1717" i="7"/>
  <c r="M1718" i="7"/>
  <c r="M2213" i="7"/>
  <c r="M2214" i="7"/>
  <c r="M1719" i="7"/>
  <c r="M2215" i="7"/>
  <c r="M1720" i="7"/>
  <c r="M2216" i="7"/>
  <c r="M1721" i="7"/>
  <c r="M2217" i="7"/>
  <c r="M1722" i="7"/>
  <c r="M2218" i="7"/>
  <c r="M1723" i="7"/>
  <c r="M2219" i="7"/>
  <c r="M1724" i="7"/>
  <c r="M271" i="7"/>
  <c r="M1725" i="7"/>
  <c r="M1726" i="7"/>
  <c r="M272" i="7"/>
  <c r="M1727" i="7"/>
  <c r="M273" i="7"/>
  <c r="M1728" i="7"/>
  <c r="M1729" i="7"/>
  <c r="M1730" i="7"/>
  <c r="M2220" i="7"/>
  <c r="M274" i="7"/>
  <c r="M1731" i="7"/>
  <c r="M1732" i="7"/>
  <c r="M275" i="7"/>
  <c r="M2221" i="7"/>
  <c r="M1733" i="7"/>
  <c r="M1734" i="7"/>
  <c r="M1735" i="7"/>
  <c r="M276" i="7"/>
  <c r="M1736" i="7"/>
  <c r="M1737" i="7"/>
  <c r="M277" i="7"/>
  <c r="M1738" i="7"/>
  <c r="M1739" i="7"/>
  <c r="M1740" i="7"/>
  <c r="M278" i="7"/>
  <c r="M1741" i="7"/>
  <c r="M1742" i="7"/>
  <c r="M1743" i="7"/>
  <c r="M279" i="7"/>
  <c r="M1744" i="7"/>
  <c r="M280" i="7"/>
  <c r="M281" i="7"/>
  <c r="M1745" i="7"/>
  <c r="M282" i="7"/>
  <c r="M381" i="7"/>
  <c r="M283" i="7"/>
  <c r="M382" i="7"/>
  <c r="M383" i="7"/>
  <c r="M384" i="7"/>
  <c r="M385" i="7"/>
  <c r="M386" i="7"/>
  <c r="M387" i="7"/>
  <c r="M388" i="7"/>
  <c r="M2814" i="7"/>
  <c r="M2815" i="7"/>
  <c r="M284" i="7"/>
  <c r="M389" i="7"/>
  <c r="M2816" i="7"/>
  <c r="M2817" i="7"/>
  <c r="M2818" i="7"/>
  <c r="M2819" i="7"/>
  <c r="M1351" i="7"/>
  <c r="M390" i="7"/>
  <c r="M1352" i="7"/>
  <c r="M285" i="7"/>
  <c r="M2820" i="7"/>
  <c r="M578" i="7"/>
  <c r="M391" i="7"/>
  <c r="M2821" i="7"/>
  <c r="M579" i="7"/>
  <c r="M392" i="7"/>
  <c r="M2822" i="7"/>
  <c r="M580" i="7"/>
  <c r="M393" i="7"/>
  <c r="M2823" i="7"/>
  <c r="M581" i="7"/>
  <c r="M394" i="7"/>
  <c r="M2824" i="7"/>
  <c r="M582" i="7"/>
  <c r="M395" i="7"/>
  <c r="M2825" i="7"/>
  <c r="M583" i="7"/>
  <c r="M396" i="7"/>
  <c r="M2826" i="7"/>
  <c r="M584" i="7"/>
  <c r="M2827" i="7"/>
  <c r="M585" i="7"/>
  <c r="M2828" i="7"/>
  <c r="M397" i="7"/>
  <c r="M586" i="7"/>
  <c r="M2829" i="7"/>
  <c r="M398" i="7"/>
  <c r="M587" i="7"/>
  <c r="M2830" i="7"/>
  <c r="M399" i="7"/>
  <c r="M588" i="7"/>
  <c r="M2831" i="7"/>
  <c r="M400" i="7"/>
  <c r="M589" i="7"/>
  <c r="M2832" i="7"/>
  <c r="M401" i="7"/>
  <c r="M2833" i="7"/>
  <c r="M590" i="7"/>
  <c r="M402" i="7"/>
  <c r="M2834" i="7"/>
  <c r="M591" i="7"/>
  <c r="M403" i="7"/>
  <c r="M2835" i="7"/>
  <c r="M592" i="7"/>
  <c r="M404" i="7"/>
  <c r="M593" i="7"/>
  <c r="M405" i="7"/>
  <c r="M594" i="7"/>
  <c r="M406" i="7"/>
  <c r="M595" i="7"/>
  <c r="M407" i="7"/>
  <c r="M596" i="7"/>
  <c r="M408" i="7"/>
  <c r="M597" i="7"/>
  <c r="M409" i="7"/>
  <c r="M598" i="7"/>
  <c r="M410" i="7"/>
  <c r="M599" i="7"/>
  <c r="M411" i="7"/>
  <c r="M600" i="7"/>
  <c r="M412" i="7"/>
  <c r="M601" i="7"/>
  <c r="M413" i="7"/>
  <c r="M602" i="7"/>
  <c r="M414" i="7"/>
  <c r="M603" i="7"/>
  <c r="M415" i="7"/>
  <c r="M416" i="7"/>
  <c r="M604" i="7"/>
  <c r="M417" i="7"/>
  <c r="M1353" i="7"/>
  <c r="M1354" i="7"/>
  <c r="M605" i="7"/>
  <c r="M418" i="7"/>
  <c r="M1355" i="7"/>
  <c r="M606" i="7"/>
  <c r="M419" i="7"/>
  <c r="M1356" i="7"/>
  <c r="M607" i="7"/>
  <c r="M1357" i="7"/>
  <c r="M420" i="7"/>
  <c r="M608" i="7"/>
  <c r="M421" i="7"/>
  <c r="M1358" i="7"/>
  <c r="M422" i="7"/>
  <c r="M609" i="7"/>
  <c r="M1359" i="7"/>
  <c r="M423" i="7"/>
  <c r="M610" i="7"/>
  <c r="M1360" i="7"/>
  <c r="M611" i="7"/>
  <c r="M1361" i="7"/>
  <c r="M612" i="7"/>
  <c r="M1362" i="7"/>
  <c r="M613" i="7"/>
  <c r="M1363" i="7"/>
  <c r="M614" i="7"/>
  <c r="M1364" i="7"/>
  <c r="M615" i="7"/>
  <c r="M1365" i="7"/>
  <c r="M424" i="7"/>
  <c r="M2222" i="7"/>
  <c r="M1366" i="7"/>
  <c r="M425" i="7"/>
  <c r="M1367" i="7"/>
  <c r="M426" i="7"/>
  <c r="M1368" i="7"/>
  <c r="M1369" i="7"/>
  <c r="M427" i="7"/>
  <c r="M616" i="7"/>
  <c r="M1370" i="7"/>
  <c r="M1371" i="7"/>
  <c r="M1372" i="7"/>
  <c r="M1373" i="7"/>
  <c r="M1374" i="7"/>
  <c r="M1375" i="7"/>
  <c r="M1376" i="7"/>
  <c r="M2223" i="7"/>
  <c r="M1377" i="7"/>
  <c r="M2224" i="7"/>
  <c r="M1378" i="7"/>
  <c r="M2225" i="7"/>
  <c r="M1379" i="7"/>
  <c r="M2226" i="7"/>
  <c r="M1380" i="7"/>
  <c r="M2227" i="7"/>
  <c r="M1381" i="7"/>
  <c r="M1382" i="7"/>
  <c r="M2228" i="7"/>
  <c r="M1383" i="7"/>
  <c r="M2229" i="7"/>
  <c r="M1384" i="7"/>
  <c r="M2230" i="7"/>
  <c r="M1385" i="7"/>
  <c r="M1386" i="7"/>
  <c r="M1387" i="7"/>
  <c r="M2231" i="7"/>
  <c r="M1388" i="7"/>
  <c r="M2232" i="7"/>
  <c r="M1389" i="7"/>
  <c r="M1390" i="7"/>
  <c r="M1391" i="7"/>
  <c r="M2233" i="7"/>
  <c r="M2234" i="7"/>
  <c r="M2235" i="7"/>
  <c r="M2236" i="7"/>
  <c r="M2237" i="7"/>
  <c r="M2238" i="7"/>
  <c r="M2239" i="7"/>
  <c r="M1746" i="7"/>
  <c r="M2240" i="7"/>
  <c r="M1747" i="7"/>
  <c r="M2241" i="7"/>
  <c r="M1748" i="7"/>
  <c r="M2242" i="7"/>
  <c r="M1749" i="7"/>
  <c r="M2243" i="7"/>
  <c r="M1750" i="7"/>
  <c r="M2244" i="7"/>
  <c r="M1751" i="7"/>
  <c r="M2245" i="7"/>
  <c r="M1752" i="7"/>
  <c r="M2246" i="7"/>
  <c r="M1753" i="7"/>
  <c r="M2247" i="7"/>
  <c r="M2248" i="7"/>
  <c r="M1754" i="7"/>
  <c r="M2249" i="7"/>
  <c r="M1755" i="7"/>
  <c r="M1756" i="7"/>
  <c r="M1757" i="7"/>
  <c r="M1758" i="7"/>
  <c r="M1759" i="7"/>
  <c r="M2250" i="7"/>
  <c r="M1760" i="7"/>
  <c r="M2251" i="7"/>
  <c r="M1761" i="7"/>
  <c r="M1762" i="7"/>
  <c r="M1763" i="7"/>
  <c r="M1764" i="7"/>
  <c r="M1765" i="7"/>
  <c r="M1766" i="7"/>
  <c r="M1767" i="7"/>
  <c r="M1768" i="7"/>
  <c r="M286" i="7"/>
  <c r="M1769" i="7"/>
  <c r="M1770" i="7"/>
  <c r="M287" i="7"/>
  <c r="M1771" i="7"/>
  <c r="M1772" i="7"/>
  <c r="M288" i="7"/>
  <c r="M1773" i="7"/>
  <c r="M1774" i="7"/>
  <c r="M1775" i="7"/>
  <c r="M1776" i="7"/>
  <c r="M289" i="7"/>
  <c r="M1777" i="7"/>
  <c r="M1778" i="7"/>
  <c r="M1779" i="7"/>
  <c r="M290" i="7"/>
  <c r="M1780" i="7"/>
  <c r="M1781" i="7"/>
  <c r="M291" i="7"/>
  <c r="M292" i="7"/>
  <c r="M293" i="7"/>
  <c r="M294" i="7"/>
  <c r="M617" i="7"/>
  <c r="M618" i="7"/>
  <c r="M295" i="7"/>
  <c r="M619" i="7"/>
  <c r="M620" i="7"/>
  <c r="M621" i="7"/>
  <c r="M296" i="7"/>
  <c r="M622" i="7"/>
  <c r="M623" i="7"/>
  <c r="M624" i="7"/>
  <c r="M625" i="7"/>
  <c r="M626" i="7"/>
  <c r="M627" i="7"/>
  <c r="M628" i="7"/>
  <c r="M629" i="7"/>
  <c r="M630" i="7"/>
  <c r="M631" i="7"/>
  <c r="M632" i="7"/>
  <c r="M633" i="7"/>
  <c r="M634" i="7"/>
  <c r="M297" i="7"/>
  <c r="M635" i="7"/>
  <c r="M636" i="7"/>
  <c r="M637" i="7"/>
  <c r="M2252" i="7"/>
  <c r="M638" i="7"/>
  <c r="M2253" i="7"/>
  <c r="M2254" i="7"/>
  <c r="M639" i="7"/>
  <c r="M428" i="7"/>
  <c r="M640" i="7"/>
  <c r="M429" i="7"/>
  <c r="M641" i="7"/>
  <c r="M430" i="7"/>
  <c r="M642" i="7"/>
  <c r="M431" i="7"/>
  <c r="M643" i="7"/>
  <c r="M432" i="7"/>
  <c r="M433" i="7"/>
  <c r="M434" i="7"/>
  <c r="M435" i="7"/>
  <c r="M436" i="7"/>
  <c r="M644" i="7"/>
  <c r="M437" i="7"/>
  <c r="M645" i="7"/>
  <c r="M438" i="7"/>
  <c r="M646" i="7"/>
  <c r="M439" i="7"/>
  <c r="M440" i="7"/>
  <c r="M441" i="7"/>
  <c r="M442" i="7"/>
  <c r="M443" i="7"/>
  <c r="M444" i="7"/>
  <c r="M445" i="7"/>
  <c r="M446" i="7"/>
  <c r="M447" i="7"/>
  <c r="M448" i="7"/>
  <c r="M449" i="7"/>
  <c r="M450" i="7"/>
  <c r="M451" i="7"/>
  <c r="M452" i="7"/>
  <c r="M453" i="7"/>
  <c r="M1392" i="7"/>
  <c r="M1393" i="7"/>
  <c r="M454" i="7"/>
  <c r="M1394" i="7"/>
  <c r="M455" i="7"/>
  <c r="M1395" i="7"/>
  <c r="M456" i="7"/>
  <c r="M1396" i="7"/>
  <c r="M457" i="7"/>
  <c r="M1397" i="7"/>
  <c r="M1398" i="7"/>
  <c r="M458" i="7"/>
  <c r="M1399" i="7"/>
  <c r="M1400" i="7"/>
  <c r="M1401" i="7"/>
  <c r="M1402" i="7"/>
  <c r="M1403" i="7"/>
  <c r="M459" i="7"/>
  <c r="M460" i="7"/>
  <c r="M1404" i="7"/>
  <c r="M1405" i="7"/>
  <c r="M298" i="7"/>
  <c r="M1406" i="7"/>
  <c r="M2255" i="7"/>
  <c r="M299" i="7"/>
  <c r="M1407" i="7"/>
  <c r="M2256" i="7"/>
  <c r="M1408" i="7"/>
  <c r="M2257" i="7"/>
  <c r="M1409" i="7"/>
  <c r="M2258" i="7"/>
  <c r="M1410" i="7"/>
  <c r="M2259" i="7"/>
  <c r="M1411" i="7"/>
  <c r="M2260" i="7"/>
  <c r="M2261" i="7"/>
  <c r="M1412" i="7"/>
  <c r="M2262" i="7"/>
  <c r="M1413" i="7"/>
  <c r="M2263" i="7"/>
  <c r="M2264" i="7"/>
  <c r="M1414" i="7"/>
  <c r="M2265" i="7"/>
  <c r="M1415" i="7"/>
  <c r="M1416" i="7"/>
  <c r="M2266" i="7"/>
  <c r="M2267" i="7"/>
  <c r="M2268" i="7"/>
  <c r="M2269" i="7"/>
  <c r="M2270" i="7"/>
  <c r="M1417" i="7"/>
  <c r="M1418" i="7"/>
  <c r="M2271" i="7"/>
  <c r="M2272" i="7"/>
  <c r="M2273" i="7"/>
  <c r="M2274" i="7"/>
  <c r="M2275" i="7"/>
  <c r="M2276" i="7"/>
  <c r="M2277" i="7"/>
  <c r="M2278" i="7"/>
  <c r="M2279" i="7"/>
  <c r="M2280" i="7"/>
  <c r="M2281" i="7"/>
  <c r="M2282" i="7"/>
  <c r="M2283" i="7"/>
  <c r="M2284" i="7"/>
  <c r="M2285" i="7"/>
  <c r="M2286" i="7"/>
  <c r="M1782" i="7"/>
  <c r="M2287" i="7"/>
  <c r="M1783" i="7"/>
  <c r="M2288" i="7"/>
  <c r="M1784" i="7"/>
  <c r="M2289" i="7"/>
  <c r="M1785" i="7"/>
  <c r="M2290" i="7"/>
  <c r="M1786" i="7"/>
  <c r="M2291" i="7"/>
  <c r="M1787" i="7"/>
  <c r="M1788" i="7"/>
  <c r="M1789" i="7"/>
  <c r="M1790" i="7"/>
  <c r="M2292" i="7"/>
  <c r="M2293" i="7"/>
  <c r="M1791" i="7"/>
  <c r="M1792" i="7"/>
  <c r="M1793" i="7"/>
  <c r="M647" i="7"/>
  <c r="M1794" i="7"/>
  <c r="M648" i="7"/>
  <c r="M1795" i="7"/>
  <c r="M649" i="7"/>
  <c r="M1796" i="7"/>
  <c r="M1797" i="7"/>
  <c r="M1798" i="7"/>
  <c r="M1799" i="7"/>
  <c r="M1800" i="7"/>
  <c r="M1801" i="7"/>
  <c r="M1802" i="7"/>
  <c r="M461" i="7"/>
  <c r="M1803" i="7"/>
  <c r="M462" i="7"/>
  <c r="M1804" i="7"/>
  <c r="M463" i="7"/>
  <c r="M1805" i="7"/>
  <c r="M464" i="7"/>
  <c r="M1806" i="7"/>
  <c r="M1807" i="7"/>
  <c r="M465" i="7"/>
  <c r="M1808" i="7"/>
  <c r="M466" i="7"/>
  <c r="M1809" i="7"/>
  <c r="M467" i="7"/>
  <c r="M1810" i="7"/>
  <c r="M468" i="7"/>
  <c r="M469" i="7"/>
  <c r="M470" i="7"/>
  <c r="M471" i="7"/>
  <c r="M472" i="7"/>
  <c r="M1811" i="7"/>
  <c r="M473" i="7"/>
  <c r="M474" i="7"/>
  <c r="M475" i="7"/>
  <c r="M476" i="7"/>
  <c r="M477" i="7"/>
  <c r="M478" i="7"/>
  <c r="M650" i="7"/>
  <c r="M479" i="7"/>
  <c r="M480" i="7"/>
  <c r="M481" i="7"/>
  <c r="M482" i="7"/>
  <c r="M483" i="7"/>
  <c r="M651" i="7"/>
  <c r="M484" i="7"/>
  <c r="M652" i="7"/>
  <c r="M485" i="7"/>
  <c r="M653" i="7"/>
  <c r="M486" i="7"/>
  <c r="M487" i="7"/>
  <c r="M488" i="7"/>
  <c r="M489" i="7"/>
  <c r="M1419" i="7"/>
  <c r="M1420" i="7"/>
  <c r="M1421" i="7"/>
  <c r="M490" i="7"/>
  <c r="M1422" i="7"/>
  <c r="M1423" i="7"/>
  <c r="M1424" i="7"/>
  <c r="M1425" i="7"/>
  <c r="M1426" i="7"/>
  <c r="M1427" i="7"/>
  <c r="M1428" i="7"/>
  <c r="M1429" i="7"/>
  <c r="M1430" i="7"/>
  <c r="M1431" i="7"/>
  <c r="M1432" i="7"/>
  <c r="M1433" i="7"/>
  <c r="M1434" i="7"/>
  <c r="M1435" i="7"/>
  <c r="M1436" i="7"/>
  <c r="M1437" i="7"/>
  <c r="M1438" i="7"/>
  <c r="M1439" i="7"/>
  <c r="M1440" i="7"/>
  <c r="M1812" i="7"/>
  <c r="M1813" i="7"/>
  <c r="M1814" i="7"/>
  <c r="M1815" i="7"/>
  <c r="M1816" i="7"/>
  <c r="M1817" i="7"/>
  <c r="M1818" i="7"/>
  <c r="M1819" i="7"/>
  <c r="M1820" i="7"/>
  <c r="M1821" i="7"/>
  <c r="M654" i="7"/>
  <c r="M1822" i="7"/>
  <c r="M1823" i="7"/>
  <c r="M1824" i="7"/>
  <c r="M1825" i="7"/>
  <c r="M1826" i="7"/>
  <c r="M1827" i="7"/>
  <c r="M1828" i="7"/>
  <c r="M1829" i="7"/>
  <c r="M1830" i="7"/>
  <c r="M1831" i="7"/>
  <c r="M1832" i="7"/>
  <c r="M1833" i="7"/>
  <c r="M1834" i="7"/>
  <c r="M655" i="7"/>
  <c r="M1835" i="7"/>
  <c r="M1836" i="7"/>
  <c r="M1837" i="7"/>
  <c r="M1838" i="7"/>
  <c r="M1839" i="7"/>
  <c r="M2294" i="7"/>
  <c r="M1840" i="7"/>
  <c r="M2295" i="7"/>
  <c r="M2296" i="7"/>
  <c r="M2297" i="7"/>
  <c r="M2298" i="7"/>
  <c r="M2299" i="7"/>
  <c r="M2300" i="7"/>
  <c r="M1841" i="7"/>
  <c r="M2301" i="7"/>
  <c r="M1842" i="7"/>
  <c r="M2302" i="7"/>
  <c r="M1843" i="7"/>
  <c r="M2303" i="7"/>
  <c r="M2304" i="7"/>
  <c r="M2305" i="7"/>
  <c r="M2306" i="7"/>
  <c r="M2307" i="7"/>
  <c r="M2308" i="7"/>
  <c r="M2309" i="7"/>
  <c r="M656" i="7"/>
  <c r="M2310" i="7"/>
  <c r="M2311" i="7"/>
  <c r="M2312" i="7"/>
  <c r="M2313" i="7"/>
  <c r="M2314" i="7"/>
  <c r="M657" i="7"/>
  <c r="M1441" i="7"/>
  <c r="M1442" i="7"/>
  <c r="M1443" i="7"/>
  <c r="M2315" i="7"/>
  <c r="M660" i="7"/>
  <c r="O1878" i="7"/>
  <c r="O217" i="7"/>
  <c r="O2061" i="7"/>
  <c r="O574" i="7"/>
  <c r="O143" i="7"/>
  <c r="O30" i="7"/>
  <c r="O2316" i="7"/>
  <c r="O327" i="7"/>
  <c r="O2574" i="7"/>
  <c r="O2811" i="7"/>
  <c r="O210" i="7"/>
  <c r="O1348" i="7"/>
  <c r="O2308" i="7"/>
  <c r="O249" i="7"/>
  <c r="O548" i="7"/>
  <c r="O547" i="7"/>
  <c r="O2327" i="7"/>
  <c r="O175" i="7"/>
  <c r="O256" i="7"/>
  <c r="O233" i="7"/>
  <c r="O196" i="7"/>
  <c r="O171" i="7"/>
  <c r="O2208" i="7"/>
  <c r="O2172" i="7"/>
  <c r="O2128" i="7"/>
  <c r="O2111" i="7"/>
  <c r="O2075" i="7"/>
  <c r="O1929" i="7"/>
  <c r="O614" i="7"/>
  <c r="O585" i="7"/>
  <c r="O569" i="7"/>
  <c r="O561" i="7"/>
  <c r="O509" i="7"/>
  <c r="O139" i="7"/>
  <c r="O99" i="7"/>
  <c r="O87" i="7"/>
  <c r="O2810" i="7"/>
  <c r="O2800" i="7"/>
  <c r="O2363" i="7"/>
  <c r="O2355" i="7"/>
  <c r="O578" i="7"/>
  <c r="O2758" i="7"/>
  <c r="O2749" i="7"/>
  <c r="O501" i="7"/>
  <c r="O2181" i="7"/>
  <c r="O2011" i="7"/>
  <c r="O2001" i="7"/>
  <c r="O1988" i="7"/>
  <c r="O1976" i="7"/>
  <c r="O2834" i="7"/>
  <c r="O2818" i="7"/>
  <c r="O2770" i="7"/>
  <c r="O2687" i="7"/>
  <c r="O2590" i="7"/>
  <c r="O2399" i="7"/>
  <c r="O2389" i="7"/>
  <c r="O2331" i="7"/>
  <c r="O650" i="7"/>
  <c r="O2254" i="7"/>
  <c r="O333" i="7"/>
  <c r="O321" i="7"/>
  <c r="O307" i="7"/>
  <c r="O499" i="7"/>
  <c r="O495" i="7"/>
  <c r="O2021" i="7"/>
  <c r="O1965" i="7"/>
  <c r="O1098" i="7"/>
  <c r="O1086" i="7"/>
  <c r="O1846" i="7"/>
  <c r="O645" i="7"/>
  <c r="O598" i="7"/>
  <c r="O528" i="7"/>
  <c r="O520" i="7"/>
  <c r="O471" i="7"/>
  <c r="O554" i="7"/>
  <c r="O189" i="7"/>
  <c r="O2795" i="7"/>
  <c r="O2334" i="7"/>
  <c r="O2004" i="7"/>
  <c r="O2820" i="7"/>
  <c r="O1008" i="7"/>
  <c r="O193" i="7"/>
  <c r="O251" i="7"/>
  <c r="O270" i="7"/>
  <c r="O2323" i="7"/>
  <c r="O169" i="7"/>
  <c r="O259" i="7"/>
  <c r="O243" i="7"/>
  <c r="O224" i="7"/>
  <c r="O177" i="7"/>
  <c r="O2179" i="7"/>
  <c r="O2169" i="7"/>
  <c r="O2114" i="7"/>
  <c r="O2080" i="7"/>
  <c r="O2064" i="7"/>
  <c r="O1877" i="7"/>
  <c r="O609" i="7"/>
  <c r="O588" i="7"/>
  <c r="O575" i="7"/>
  <c r="O564" i="7"/>
  <c r="O542" i="7"/>
  <c r="O144" i="7"/>
  <c r="O110" i="7"/>
  <c r="O100" i="7"/>
  <c r="O90" i="7"/>
  <c r="O68" i="7"/>
  <c r="O2803" i="7"/>
  <c r="O2354" i="7"/>
  <c r="O2344" i="7"/>
  <c r="O2761" i="7"/>
  <c r="O500" i="7"/>
  <c r="O2256" i="7"/>
  <c r="O2012" i="7"/>
  <c r="O2123" i="7"/>
  <c r="O2085" i="7"/>
  <c r="O2031" i="7"/>
  <c r="O1870" i="7"/>
  <c r="O1803" i="7"/>
  <c r="O1754" i="7"/>
  <c r="O1701" i="7"/>
  <c r="O1642" i="7"/>
  <c r="O1605" i="7"/>
  <c r="O1542" i="7"/>
  <c r="O426" i="7"/>
  <c r="O380" i="7"/>
  <c r="O2410" i="7"/>
  <c r="O1023" i="7"/>
  <c r="O1197" i="7"/>
  <c r="O159" i="7"/>
  <c r="O288" i="7"/>
  <c r="O2267" i="7"/>
  <c r="O2504" i="7"/>
  <c r="O239" i="7"/>
  <c r="O164" i="7"/>
  <c r="O1201" i="7"/>
  <c r="O377" i="7"/>
  <c r="O339" i="7"/>
  <c r="O123" i="7"/>
  <c r="O81" i="7"/>
  <c r="O61" i="7"/>
  <c r="O51" i="7"/>
  <c r="O34" i="7"/>
  <c r="O22" i="7"/>
  <c r="O10" i="7"/>
  <c r="O2813" i="7"/>
  <c r="O2787" i="7"/>
  <c r="O2744" i="7"/>
  <c r="O2734" i="7"/>
  <c r="O2672" i="7"/>
  <c r="O2370" i="7"/>
  <c r="O161" i="7"/>
  <c r="O1221" i="7"/>
  <c r="O2198" i="7"/>
  <c r="O2409" i="7"/>
  <c r="O1073" i="7"/>
  <c r="O1193" i="7"/>
  <c r="O999" i="7"/>
  <c r="O1194" i="7"/>
  <c r="O2232" i="7"/>
  <c r="O2187" i="7"/>
  <c r="O1181" i="7"/>
  <c r="O2287" i="7"/>
  <c r="O2200" i="7"/>
  <c r="O1212" i="7"/>
  <c r="O1108" i="7"/>
  <c r="O2213" i="7"/>
  <c r="O2185" i="7"/>
  <c r="O2156" i="7"/>
  <c r="O2138" i="7"/>
  <c r="O2106" i="7"/>
  <c r="O2089" i="7"/>
  <c r="O2068" i="7"/>
  <c r="O2049" i="7"/>
  <c r="O2039" i="7"/>
  <c r="O2023" i="7"/>
  <c r="O1896" i="7"/>
  <c r="O1886" i="7"/>
  <c r="O1868" i="7"/>
  <c r="O1850" i="7"/>
  <c r="O1835" i="7"/>
  <c r="O1825" i="7"/>
  <c r="O1817" i="7"/>
  <c r="O1807" i="7"/>
  <c r="O1797" i="7"/>
  <c r="O1787" i="7"/>
  <c r="O1777" i="7"/>
  <c r="O2679" i="7"/>
  <c r="O1270" i="7"/>
  <c r="O2199" i="7"/>
  <c r="O2273" i="7"/>
  <c r="O1192" i="7"/>
  <c r="O2201" i="7"/>
  <c r="O2056" i="7"/>
  <c r="O1873" i="7"/>
  <c r="O1828" i="7"/>
  <c r="O1804" i="7"/>
  <c r="O1760" i="7"/>
  <c r="O1723" i="7"/>
  <c r="O1654" i="7"/>
  <c r="O1612" i="7"/>
  <c r="O1562" i="7"/>
  <c r="O1435" i="7"/>
  <c r="O2006" i="7"/>
  <c r="O1996" i="7"/>
  <c r="O1985" i="7"/>
  <c r="O1975" i="7"/>
  <c r="O2830" i="7"/>
  <c r="O2817" i="7"/>
  <c r="O2769" i="7"/>
  <c r="O2404" i="7"/>
  <c r="O2317" i="7"/>
  <c r="O328" i="7"/>
  <c r="O2130" i="7"/>
  <c r="O1926" i="7"/>
  <c r="O1085" i="7"/>
  <c r="O658" i="7"/>
  <c r="O535" i="7"/>
  <c r="O474" i="7"/>
  <c r="O464" i="7"/>
  <c r="O425" i="7"/>
  <c r="O2499" i="7"/>
  <c r="O2579" i="7"/>
  <c r="O1007" i="7"/>
  <c r="O2572" i="7"/>
  <c r="O1031" i="7"/>
  <c r="O237" i="7"/>
  <c r="O2235" i="7"/>
  <c r="O2500" i="7"/>
  <c r="O2365" i="7"/>
  <c r="O1071" i="7"/>
  <c r="O1168" i="7"/>
  <c r="O378" i="7"/>
  <c r="O130" i="7"/>
  <c r="O86" i="7"/>
  <c r="O76" i="7"/>
  <c r="O47" i="7"/>
  <c r="O29" i="7"/>
  <c r="O15" i="7"/>
  <c r="O5" i="7"/>
  <c r="O2792" i="7"/>
  <c r="O2784" i="7"/>
  <c r="O2743" i="7"/>
  <c r="O2731" i="7"/>
  <c r="O1530" i="7"/>
  <c r="O1493" i="7"/>
  <c r="O1371" i="7"/>
  <c r="O1144" i="7"/>
  <c r="O1763" i="7"/>
  <c r="O1750" i="7"/>
  <c r="O1740" i="7"/>
  <c r="O1732" i="7"/>
  <c r="O1722" i="7"/>
  <c r="O1711" i="7"/>
  <c r="O1703" i="7"/>
  <c r="O1693" i="7"/>
  <c r="O1683" i="7"/>
  <c r="O1673" i="7"/>
  <c r="O1663" i="7"/>
  <c r="O1655" i="7"/>
  <c r="O1645" i="7"/>
  <c r="O1631" i="7"/>
  <c r="O1615" i="7"/>
  <c r="O1626" i="7"/>
  <c r="O1611" i="7"/>
  <c r="O1601" i="7"/>
  <c r="O1591" i="7"/>
  <c r="O1583" i="7"/>
  <c r="O1573" i="7"/>
  <c r="O1565" i="7"/>
  <c r="O1470" i="7"/>
  <c r="O1550" i="7"/>
  <c r="O1540" i="7"/>
  <c r="O1532" i="7"/>
  <c r="O1522" i="7"/>
  <c r="O1511" i="7"/>
  <c r="O1501" i="7"/>
  <c r="O1489" i="7"/>
  <c r="O1478" i="7"/>
  <c r="O1472" i="7"/>
  <c r="O1459" i="7"/>
  <c r="O1451" i="7"/>
  <c r="O1443" i="7"/>
  <c r="O1434" i="7"/>
  <c r="O1426" i="7"/>
  <c r="O1418" i="7"/>
  <c r="O1410" i="7"/>
  <c r="O1402" i="7"/>
  <c r="O1394" i="7"/>
  <c r="O1386" i="7"/>
  <c r="O1378" i="7"/>
  <c r="O1354" i="7"/>
  <c r="O1312" i="7"/>
  <c r="O1325" i="7"/>
  <c r="O1360" i="7"/>
  <c r="O1304" i="7"/>
  <c r="O1314" i="7"/>
  <c r="O1318" i="7"/>
  <c r="O1291" i="7"/>
  <c r="O1294" i="7"/>
  <c r="O1252" i="7"/>
  <c r="O1289" i="7"/>
  <c r="O1233" i="7"/>
  <c r="O1149" i="7"/>
  <c r="O1251" i="7"/>
  <c r="O1225" i="7"/>
  <c r="O1238" i="7"/>
  <c r="O1130" i="7"/>
  <c r="O1188" i="7"/>
  <c r="O1135" i="7"/>
  <c r="O1142" i="7"/>
  <c r="O1115" i="7"/>
  <c r="O1116" i="7"/>
  <c r="O2662" i="7"/>
  <c r="O2706" i="7"/>
  <c r="O2651" i="7"/>
  <c r="O2663" i="7"/>
  <c r="O1387" i="7"/>
  <c r="O1131" i="7"/>
  <c r="O486" i="7"/>
  <c r="O404" i="7"/>
  <c r="O1055" i="7"/>
  <c r="O280" i="7"/>
  <c r="O2510" i="7"/>
  <c r="O2290" i="7"/>
  <c r="O2188" i="7"/>
  <c r="O2165" i="7"/>
  <c r="O2124" i="7"/>
  <c r="O2040" i="7"/>
  <c r="O1863" i="7"/>
  <c r="O1822" i="7"/>
  <c r="O1782" i="7"/>
  <c r="O1764" i="7"/>
  <c r="O1717" i="7"/>
  <c r="O1708" i="7"/>
  <c r="O1680" i="7"/>
  <c r="O1644" i="7"/>
  <c r="O1620" i="7"/>
  <c r="O1466" i="7"/>
  <c r="O2664" i="7"/>
  <c r="O924" i="7"/>
  <c r="O756" i="7"/>
  <c r="O696" i="7"/>
  <c r="O2378" i="7"/>
  <c r="O66" i="7"/>
  <c r="O120" i="7"/>
  <c r="O2678" i="7"/>
  <c r="O1735" i="7"/>
  <c r="O828" i="7"/>
  <c r="O795" i="7"/>
  <c r="O723" i="7"/>
  <c r="O2109" i="7"/>
  <c r="O2291" i="7"/>
  <c r="O279" i="7"/>
  <c r="O882" i="7"/>
  <c r="O1875" i="7"/>
  <c r="O644" i="7"/>
  <c r="O2451" i="7"/>
  <c r="O2477" i="7"/>
  <c r="O344" i="7"/>
  <c r="O479" i="7"/>
  <c r="O413" i="7"/>
  <c r="O358" i="7"/>
  <c r="O1914" i="7"/>
  <c r="O1911" i="7"/>
  <c r="O1908" i="7"/>
  <c r="O2693" i="7"/>
  <c r="O2467" i="7"/>
  <c r="O2482" i="7"/>
  <c r="O2623" i="7"/>
  <c r="O1053" i="7"/>
  <c r="O953" i="7"/>
  <c r="O982" i="7"/>
  <c r="O917" i="7"/>
  <c r="O899" i="7"/>
  <c r="O841" i="7"/>
  <c r="O800" i="7"/>
  <c r="O666" i="7"/>
  <c r="O2805" i="7"/>
  <c r="O2514" i="7"/>
  <c r="O872" i="7"/>
  <c r="O702" i="7"/>
  <c r="O2258" i="7"/>
  <c r="O1096" i="7"/>
  <c r="O876" i="7"/>
  <c r="O776" i="7"/>
  <c r="O737" i="7"/>
  <c r="O680" i="7"/>
  <c r="O2260" i="7"/>
  <c r="O2118" i="7"/>
  <c r="O322" i="7"/>
  <c r="O2797" i="7"/>
  <c r="O92" i="7"/>
  <c r="O52" i="7"/>
  <c r="O2257" i="7"/>
  <c r="O1295" i="7"/>
  <c r="O1177" i="7"/>
  <c r="O1110" i="7"/>
  <c r="O2655" i="7"/>
  <c r="O2478" i="7"/>
  <c r="O361" i="7"/>
  <c r="O442" i="7"/>
  <c r="O430" i="7"/>
  <c r="O2309" i="7"/>
  <c r="O1860" i="7"/>
  <c r="O1904" i="7"/>
  <c r="O2691" i="7"/>
  <c r="O383" i="7"/>
  <c r="O2620" i="7"/>
  <c r="O2470" i="7"/>
  <c r="O1065" i="7"/>
  <c r="O987" i="7"/>
  <c r="O878" i="7"/>
  <c r="O778" i="7"/>
  <c r="O603" i="7"/>
  <c r="O1533" i="7"/>
  <c r="O1500" i="7"/>
  <c r="O1458" i="7"/>
  <c r="O1429" i="7"/>
  <c r="O1397" i="7"/>
  <c r="O1375" i="7"/>
  <c r="O1370" i="7"/>
  <c r="O1256" i="7"/>
  <c r="O2642" i="7"/>
  <c r="O2488" i="7"/>
  <c r="O2277" i="7"/>
  <c r="O2541" i="7"/>
  <c r="O347" i="7"/>
  <c r="O428" i="7"/>
  <c r="O928" i="7"/>
  <c r="O1995" i="7"/>
  <c r="O2829" i="7"/>
  <c r="O267" i="7"/>
  <c r="O2178" i="7"/>
  <c r="O612" i="7"/>
  <c r="O545" i="7"/>
  <c r="O107" i="7"/>
  <c r="O2403" i="7"/>
  <c r="O461" i="7"/>
  <c r="O315" i="7"/>
  <c r="O59" i="7"/>
  <c r="O2783" i="7"/>
  <c r="O184" i="7"/>
  <c r="O2295" i="7"/>
  <c r="O2274" i="7"/>
  <c r="O215" i="7"/>
  <c r="O1991" i="7"/>
  <c r="O146" i="7"/>
  <c r="O2335" i="7"/>
  <c r="O284" i="7"/>
  <c r="O254" i="7"/>
  <c r="O227" i="7"/>
  <c r="O194" i="7"/>
  <c r="O168" i="7"/>
  <c r="O2206" i="7"/>
  <c r="O2170" i="7"/>
  <c r="O2119" i="7"/>
  <c r="O2083" i="7"/>
  <c r="O2072" i="7"/>
  <c r="O1924" i="7"/>
  <c r="O610" i="7"/>
  <c r="O583" i="7"/>
  <c r="O567" i="7"/>
  <c r="O550" i="7"/>
  <c r="O507" i="7"/>
  <c r="O111" i="7"/>
  <c r="O97" i="7"/>
  <c r="O71" i="7"/>
  <c r="O2808" i="7"/>
  <c r="O2798" i="7"/>
  <c r="O2361" i="7"/>
  <c r="O2347" i="7"/>
  <c r="O2764" i="7"/>
  <c r="O2756" i="7"/>
  <c r="O2747" i="7"/>
  <c r="O178" i="7"/>
  <c r="O2328" i="7"/>
  <c r="O2009" i="7"/>
  <c r="O1999" i="7"/>
  <c r="O1984" i="7"/>
  <c r="O1974" i="7"/>
  <c r="O2831" i="7"/>
  <c r="O2816" i="7"/>
  <c r="O2768" i="7"/>
  <c r="O2685" i="7"/>
  <c r="O2586" i="7"/>
  <c r="O2397" i="7"/>
  <c r="O2387" i="7"/>
  <c r="O2321" i="7"/>
  <c r="O648" i="7"/>
  <c r="O2225" i="7"/>
  <c r="O329" i="7"/>
  <c r="O319" i="7"/>
  <c r="O305" i="7"/>
  <c r="O517" i="7"/>
  <c r="O492" i="7"/>
  <c r="O2019" i="7"/>
  <c r="O1880" i="7"/>
  <c r="O1094" i="7"/>
  <c r="O1082" i="7"/>
  <c r="O1844" i="7"/>
  <c r="O641" i="7"/>
  <c r="O594" i="7"/>
  <c r="O526" i="7"/>
  <c r="O515" i="7"/>
  <c r="O469" i="7"/>
  <c r="O149" i="7"/>
  <c r="O2129" i="7"/>
  <c r="O298" i="7"/>
  <c r="O2325" i="7"/>
  <c r="O154" i="7"/>
  <c r="O551" i="7"/>
  <c r="O261" i="7"/>
  <c r="O2223" i="7"/>
  <c r="O2182" i="7"/>
  <c r="O255" i="7"/>
  <c r="O236" i="7"/>
  <c r="O222" i="7"/>
  <c r="O170" i="7"/>
  <c r="O2175" i="7"/>
  <c r="O2152" i="7"/>
  <c r="O2112" i="7"/>
  <c r="O2078" i="7"/>
  <c r="O2062" i="7"/>
  <c r="O615" i="7"/>
  <c r="O605" i="7"/>
  <c r="O586" i="7"/>
  <c r="O573" i="7"/>
  <c r="O562" i="7"/>
  <c r="O512" i="7"/>
  <c r="O142" i="7"/>
  <c r="O108" i="7"/>
  <c r="O98" i="7"/>
  <c r="O74" i="7"/>
  <c r="O37" i="7"/>
  <c r="O2360" i="7"/>
  <c r="O2352" i="7"/>
  <c r="O2342" i="7"/>
  <c r="O2759" i="7"/>
  <c r="O179" i="7"/>
  <c r="O2154" i="7"/>
  <c r="O2121" i="7"/>
  <c r="O2051" i="7"/>
  <c r="O1928" i="7"/>
  <c r="O1843" i="7"/>
  <c r="O1791" i="7"/>
  <c r="O1742" i="7"/>
  <c r="O1677" i="7"/>
  <c r="O1630" i="7"/>
  <c r="O1593" i="7"/>
  <c r="O459" i="7"/>
  <c r="O424" i="7"/>
  <c r="O211" i="7"/>
  <c r="O2511" i="7"/>
  <c r="O1164" i="7"/>
  <c r="O2503" i="7"/>
  <c r="O1015" i="7"/>
  <c r="O202" i="7"/>
  <c r="O2214" i="7"/>
  <c r="O2377" i="7"/>
  <c r="O212" i="7"/>
  <c r="O1020" i="7"/>
  <c r="O1105" i="7"/>
  <c r="O375" i="7"/>
  <c r="O131" i="7"/>
  <c r="O121" i="7"/>
  <c r="O79" i="7"/>
  <c r="O57" i="7"/>
  <c r="O46" i="7"/>
  <c r="O32" i="7"/>
  <c r="O20" i="7"/>
  <c r="O8" i="7"/>
  <c r="O2793" i="7"/>
  <c r="O2785" i="7"/>
  <c r="O2742" i="7"/>
  <c r="O2730" i="7"/>
  <c r="O2670" i="7"/>
  <c r="O276" i="7"/>
  <c r="O1025" i="7"/>
  <c r="O1172" i="7"/>
  <c r="O2580" i="7"/>
  <c r="O2371" i="7"/>
  <c r="O1022" i="7"/>
  <c r="O2305" i="7"/>
  <c r="O1347" i="7"/>
  <c r="O1169" i="7"/>
  <c r="O2219" i="7"/>
  <c r="O998" i="7"/>
  <c r="O1166" i="7"/>
  <c r="O2269" i="7"/>
  <c r="O2192" i="7"/>
  <c r="O1196" i="7"/>
  <c r="O2300" i="7"/>
  <c r="O2197" i="7"/>
  <c r="O2162" i="7"/>
  <c r="O2146" i="7"/>
  <c r="O2136" i="7"/>
  <c r="O2100" i="7"/>
  <c r="O2087" i="7"/>
  <c r="O2057" i="7"/>
  <c r="O2047" i="7"/>
  <c r="O2029" i="7"/>
  <c r="O1921" i="7"/>
  <c r="O1894" i="7"/>
  <c r="O1883" i="7"/>
  <c r="O1866" i="7"/>
  <c r="O1841" i="7"/>
  <c r="O1833" i="7"/>
  <c r="O1823" i="7"/>
  <c r="O1813" i="7"/>
  <c r="O1805" i="7"/>
  <c r="O1795" i="7"/>
  <c r="O1785" i="7"/>
  <c r="O1773" i="7"/>
  <c r="O2233" i="7"/>
  <c r="O2028" i="7"/>
  <c r="O1798" i="7"/>
  <c r="O2002" i="7"/>
  <c r="O1994" i="7"/>
  <c r="O1981" i="7"/>
  <c r="O1973" i="7"/>
  <c r="O2690" i="7"/>
  <c r="O316" i="7"/>
  <c r="O2095" i="7"/>
  <c r="O1101" i="7"/>
  <c r="O1077" i="7"/>
  <c r="O640" i="7"/>
  <c r="O531" i="7"/>
  <c r="O460" i="7"/>
  <c r="O423" i="7"/>
  <c r="O2419" i="7"/>
  <c r="O2297" i="7"/>
  <c r="O376" i="7"/>
  <c r="O84" i="7"/>
  <c r="O60" i="7"/>
  <c r="O45" i="7"/>
  <c r="O13" i="7"/>
  <c r="O2741" i="7"/>
  <c r="O1518" i="7"/>
  <c r="O1485" i="7"/>
  <c r="O1341" i="7"/>
  <c r="O1262" i="7"/>
  <c r="O1761" i="7"/>
  <c r="O1748" i="7"/>
  <c r="O1738" i="7"/>
  <c r="O1728" i="7"/>
  <c r="O1720" i="7"/>
  <c r="O1709" i="7"/>
  <c r="O1699" i="7"/>
  <c r="O1691" i="7"/>
  <c r="O1681" i="7"/>
  <c r="O1671" i="7"/>
  <c r="O1661" i="7"/>
  <c r="O1651" i="7"/>
  <c r="O1643" i="7"/>
  <c r="O1627" i="7"/>
  <c r="O1559" i="7"/>
  <c r="O1622" i="7"/>
  <c r="O1609" i="7"/>
  <c r="O1599" i="7"/>
  <c r="O1589" i="7"/>
  <c r="O1579" i="7"/>
  <c r="O1571" i="7"/>
  <c r="O1563" i="7"/>
  <c r="O1462" i="7"/>
  <c r="O1548" i="7"/>
  <c r="O1538" i="7"/>
  <c r="O1528" i="7"/>
  <c r="O1520" i="7"/>
  <c r="O1509" i="7"/>
  <c r="O1499" i="7"/>
  <c r="O1487" i="7"/>
  <c r="O1474" i="7"/>
  <c r="O1365" i="7"/>
  <c r="O1457" i="7"/>
  <c r="O1449" i="7"/>
  <c r="O1441" i="7"/>
  <c r="O1432" i="7"/>
  <c r="O1424" i="7"/>
  <c r="O1416" i="7"/>
  <c r="O1408" i="7"/>
  <c r="O1400" i="7"/>
  <c r="O1392" i="7"/>
  <c r="O1384" i="7"/>
  <c r="O1376" i="7"/>
  <c r="O1340" i="7"/>
  <c r="O1363" i="7"/>
  <c r="O1316" i="7"/>
  <c r="O1352" i="7"/>
  <c r="O1320" i="7"/>
  <c r="O1306" i="7"/>
  <c r="O1311" i="7"/>
  <c r="O1271" i="7"/>
  <c r="O1286" i="7"/>
  <c r="O1237" i="7"/>
  <c r="O1283" i="7"/>
  <c r="O1137" i="7"/>
  <c r="O1133" i="7"/>
  <c r="O1243" i="7"/>
  <c r="O1180" i="7"/>
  <c r="O1230" i="7"/>
  <c r="O1126" i="7"/>
  <c r="O1179" i="7"/>
  <c r="O1187" i="7"/>
  <c r="O1134" i="7"/>
  <c r="O2728" i="7"/>
  <c r="O1112" i="7"/>
  <c r="O2660" i="7"/>
  <c r="O2720" i="7"/>
  <c r="O2717" i="7"/>
  <c r="O1305" i="7"/>
  <c r="O452" i="7"/>
  <c r="O367" i="7"/>
  <c r="O2412" i="7"/>
  <c r="O213" i="7"/>
  <c r="O1350" i="7"/>
  <c r="O2227" i="7"/>
  <c r="O1199" i="7"/>
  <c r="O1267" i="7"/>
  <c r="O1162" i="7"/>
  <c r="O1104" i="7"/>
  <c r="O2163" i="7"/>
  <c r="O2147" i="7"/>
  <c r="O2101" i="7"/>
  <c r="O2024" i="7"/>
  <c r="O1901" i="7"/>
  <c r="O1893" i="7"/>
  <c r="O1869" i="7"/>
  <c r="O1830" i="7"/>
  <c r="O1814" i="7"/>
  <c r="O1802" i="7"/>
  <c r="O1790" i="7"/>
  <c r="O1770" i="7"/>
  <c r="O1762" i="7"/>
  <c r="O1696" i="7"/>
  <c r="O1688" i="7"/>
  <c r="O1668" i="7"/>
  <c r="O1660" i="7"/>
  <c r="O1637" i="7"/>
  <c r="O1613" i="7"/>
  <c r="O1632" i="7"/>
  <c r="O1616" i="7"/>
  <c r="O1600" i="7"/>
  <c r="O1592" i="7"/>
  <c r="O1564" i="7"/>
  <c r="O2656" i="7"/>
  <c r="O1917" i="7"/>
  <c r="O2629" i="7"/>
  <c r="O2523" i="7"/>
  <c r="O1063" i="7"/>
  <c r="O920" i="7"/>
  <c r="O88" i="7"/>
  <c r="O2675" i="7"/>
  <c r="O2584" i="7"/>
  <c r="O2345" i="7"/>
  <c r="O2752" i="7"/>
  <c r="O2386" i="7"/>
  <c r="O2671" i="7"/>
  <c r="O180" i="7"/>
  <c r="O502" i="7"/>
  <c r="O1028" i="7"/>
  <c r="O35" i="7"/>
  <c r="O2415" i="7"/>
  <c r="O2686" i="7"/>
  <c r="O2682" i="7"/>
  <c r="O2390" i="7"/>
  <c r="O2398" i="7"/>
  <c r="O587" i="7"/>
  <c r="O174" i="7"/>
  <c r="O228" i="7"/>
  <c r="O985" i="7"/>
  <c r="O938" i="7"/>
  <c r="O909" i="7"/>
  <c r="O846" i="7"/>
  <c r="O827" i="7"/>
  <c r="O726" i="7"/>
  <c r="O2827" i="7"/>
  <c r="O1689" i="7"/>
  <c r="O2226" i="7"/>
  <c r="O2835" i="7"/>
  <c r="O162" i="7"/>
  <c r="O2649" i="7"/>
  <c r="O2641" i="7"/>
  <c r="O2566" i="7"/>
  <c r="O2556" i="7"/>
  <c r="O2495" i="7"/>
  <c r="O2448" i="7"/>
  <c r="O2492" i="7"/>
  <c r="O2450" i="7"/>
  <c r="O2489" i="7"/>
  <c r="O2440" i="7"/>
  <c r="O349" i="7"/>
  <c r="O622" i="7"/>
  <c r="O2427" i="7"/>
  <c r="O485" i="7"/>
  <c r="O477" i="7"/>
  <c r="O447" i="7"/>
  <c r="O439" i="7"/>
  <c r="O431" i="7"/>
  <c r="O411" i="7"/>
  <c r="O403" i="7"/>
  <c r="O395" i="7"/>
  <c r="O350" i="7"/>
  <c r="O1910" i="7"/>
  <c r="O346" i="7"/>
  <c r="O631" i="7"/>
  <c r="O356" i="7"/>
  <c r="O1918" i="7"/>
  <c r="O1945" i="7"/>
  <c r="O1903" i="7"/>
  <c r="O2640" i="7"/>
  <c r="O1942" i="7"/>
  <c r="O1861" i="7"/>
  <c r="O1050" i="7"/>
  <c r="O1909" i="7"/>
  <c r="O292" i="7"/>
  <c r="O134" i="7"/>
  <c r="O2639" i="7"/>
  <c r="O133" i="7"/>
  <c r="O2526" i="7"/>
  <c r="O2463" i="7"/>
  <c r="O617" i="7"/>
  <c r="O1281" i="7"/>
  <c r="O1047" i="7"/>
  <c r="O2631" i="7"/>
  <c r="O2619" i="7"/>
  <c r="O2611" i="7"/>
  <c r="O2601" i="7"/>
  <c r="O2545" i="7"/>
  <c r="O2543" i="7"/>
  <c r="O2468" i="7"/>
  <c r="O382" i="7"/>
  <c r="O1058" i="7"/>
  <c r="O969" i="7"/>
  <c r="O949" i="7"/>
  <c r="O931" i="7"/>
  <c r="O1042" i="7"/>
  <c r="O990" i="7"/>
  <c r="O980" i="7"/>
  <c r="O967" i="7"/>
  <c r="O944" i="7"/>
  <c r="O888" i="7"/>
  <c r="O898" i="7"/>
  <c r="O911" i="7"/>
  <c r="O895" i="7"/>
  <c r="O918" i="7"/>
  <c r="O877" i="7"/>
  <c r="O865" i="7"/>
  <c r="O849" i="7"/>
  <c r="O651" i="7"/>
  <c r="O220" i="7"/>
  <c r="O595" i="7"/>
  <c r="O309" i="7"/>
  <c r="O2320" i="7"/>
  <c r="O167" i="7"/>
  <c r="O2666" i="7"/>
  <c r="O1006" i="7"/>
  <c r="O2294" i="7"/>
  <c r="O927" i="7"/>
  <c r="O901" i="7"/>
  <c r="O836" i="7"/>
  <c r="O646" i="7"/>
  <c r="O1218" i="7"/>
  <c r="O832" i="7"/>
  <c r="O788" i="7"/>
  <c r="O772" i="7"/>
  <c r="O749" i="7"/>
  <c r="O736" i="7"/>
  <c r="O721" i="7"/>
  <c r="O672" i="7"/>
  <c r="O2806" i="7"/>
  <c r="O498" i="7"/>
  <c r="O334" i="7"/>
  <c r="O216" i="7"/>
  <c r="O2007" i="7"/>
  <c r="O1099" i="7"/>
  <c r="O2340" i="7"/>
  <c r="O649" i="7"/>
  <c r="O1072" i="7"/>
  <c r="O2205" i="7"/>
  <c r="O1989" i="7"/>
  <c r="O2272" i="7"/>
  <c r="O570" i="7"/>
  <c r="O2745" i="7"/>
  <c r="O1220" i="7"/>
  <c r="O1287" i="7"/>
  <c r="O1277" i="7"/>
  <c r="O1141" i="7"/>
  <c r="O1231" i="7"/>
  <c r="O2726" i="7"/>
  <c r="O1183" i="7"/>
  <c r="O2725" i="7"/>
  <c r="O2645" i="7"/>
  <c r="O2562" i="7"/>
  <c r="O2496" i="7"/>
  <c r="O2442" i="7"/>
  <c r="O2474" i="7"/>
  <c r="O2479" i="7"/>
  <c r="O365" i="7"/>
  <c r="O351" i="7"/>
  <c r="O2696" i="7"/>
  <c r="O1941" i="7"/>
  <c r="O1857" i="7"/>
  <c r="O638" i="7"/>
  <c r="O625" i="7"/>
  <c r="O1051" i="7"/>
  <c r="O2628" i="7"/>
  <c r="O1048" i="7"/>
  <c r="O2466" i="7"/>
  <c r="O331" i="7"/>
  <c r="O1054" i="7"/>
  <c r="O1039" i="7"/>
  <c r="O981" i="7"/>
  <c r="O870" i="7"/>
  <c r="O797" i="7"/>
  <c r="O766" i="7"/>
  <c r="O2394" i="7"/>
  <c r="O137" i="7"/>
  <c r="O552" i="7"/>
  <c r="O138" i="7"/>
  <c r="O1531" i="7"/>
  <c r="O1523" i="7"/>
  <c r="O1514" i="7"/>
  <c r="O1506" i="7"/>
  <c r="O1498" i="7"/>
  <c r="O1490" i="7"/>
  <c r="O1482" i="7"/>
  <c r="O1473" i="7"/>
  <c r="O1373" i="7"/>
  <c r="O1446" i="7"/>
  <c r="O1437" i="7"/>
  <c r="O1425" i="7"/>
  <c r="O1405" i="7"/>
  <c r="O1393" i="7"/>
  <c r="O1366" i="7"/>
  <c r="O1328" i="7"/>
  <c r="O1337" i="7"/>
  <c r="O1261" i="7"/>
  <c r="O1118" i="7"/>
  <c r="O2650" i="7"/>
  <c r="O2313" i="7"/>
  <c r="O1957" i="7"/>
  <c r="O2616" i="7"/>
  <c r="O2536" i="7"/>
  <c r="O1934" i="7"/>
  <c r="O885" i="7"/>
  <c r="O819" i="7"/>
  <c r="O494" i="7"/>
  <c r="O2825" i="7"/>
  <c r="O94" i="7"/>
  <c r="O40" i="7"/>
  <c r="O1030" i="7"/>
  <c r="O2251" i="7"/>
  <c r="O191" i="7"/>
  <c r="O272" i="7"/>
  <c r="O223" i="7"/>
  <c r="O176" i="7"/>
  <c r="O2204" i="7"/>
  <c r="O2081" i="7"/>
  <c r="O1876" i="7"/>
  <c r="O581" i="7"/>
  <c r="O513" i="7"/>
  <c r="O145" i="7"/>
  <c r="O91" i="7"/>
  <c r="O2804" i="7"/>
  <c r="O2359" i="7"/>
  <c r="O2762" i="7"/>
  <c r="O539" i="7"/>
  <c r="O2259" i="7"/>
  <c r="O1997" i="7"/>
  <c r="O1972" i="7"/>
  <c r="O2776" i="7"/>
  <c r="O2681" i="7"/>
  <c r="O2395" i="7"/>
  <c r="O654" i="7"/>
  <c r="O381" i="7"/>
  <c r="O313" i="7"/>
  <c r="O516" i="7"/>
  <c r="O1102" i="7"/>
  <c r="O1080" i="7"/>
  <c r="O602" i="7"/>
  <c r="O524" i="7"/>
  <c r="O465" i="7"/>
  <c r="O1925" i="7"/>
  <c r="O2589" i="7"/>
  <c r="O2222" i="7"/>
  <c r="O156" i="7"/>
  <c r="O245" i="7"/>
  <c r="O275" i="7"/>
  <c r="O234" i="7"/>
  <c r="O2173" i="7"/>
  <c r="O2110" i="7"/>
  <c r="O2074" i="7"/>
  <c r="O613" i="7"/>
  <c r="O571" i="7"/>
  <c r="O508" i="7"/>
  <c r="O106" i="7"/>
  <c r="O72" i="7"/>
  <c r="O2349" i="7"/>
  <c r="O2819" i="7"/>
  <c r="O67" i="7"/>
  <c r="O2148" i="7"/>
  <c r="O2043" i="7"/>
  <c r="O1827" i="7"/>
  <c r="O1730" i="7"/>
  <c r="O1665" i="7"/>
  <c r="O1581" i="7"/>
  <c r="O422" i="7"/>
  <c r="O2376" i="7"/>
  <c r="O2293" i="7"/>
  <c r="O2582" i="7"/>
  <c r="O1012" i="7"/>
  <c r="O373" i="7"/>
  <c r="O77" i="7"/>
  <c r="O42" i="7"/>
  <c r="O28" i="7"/>
  <c r="O2791" i="7"/>
  <c r="O2738" i="7"/>
  <c r="O2518" i="7"/>
  <c r="O1017" i="7"/>
  <c r="O2301" i="7"/>
  <c r="O201" i="7"/>
  <c r="O1014" i="7"/>
  <c r="O1266" i="7"/>
  <c r="O2211" i="7"/>
  <c r="O1103" i="7"/>
  <c r="O1349" i="7"/>
  <c r="O2243" i="7"/>
  <c r="O2144" i="7"/>
  <c r="O2127" i="7"/>
  <c r="O2073" i="7"/>
  <c r="O2045" i="7"/>
  <c r="O2027" i="7"/>
  <c r="O1892" i="7"/>
  <c r="O1864" i="7"/>
  <c r="O1831" i="7"/>
  <c r="O1811" i="7"/>
  <c r="O1783" i="7"/>
  <c r="O1771" i="7"/>
  <c r="O2228" i="7"/>
  <c r="O1002" i="7"/>
  <c r="O2296" i="7"/>
  <c r="O2155" i="7"/>
  <c r="O1818" i="7"/>
  <c r="O1629" i="7"/>
  <c r="O1992" i="7"/>
  <c r="O1971" i="7"/>
  <c r="O2773" i="7"/>
  <c r="O2388" i="7"/>
  <c r="O312" i="7"/>
  <c r="O1093" i="7"/>
  <c r="O601" i="7"/>
  <c r="O470" i="7"/>
  <c r="O421" i="7"/>
  <c r="O273" i="7"/>
  <c r="O1027" i="7"/>
  <c r="O2507" i="7"/>
  <c r="O2578" i="7"/>
  <c r="O1016" i="7"/>
  <c r="O2239" i="7"/>
  <c r="O80" i="7"/>
  <c r="O43" i="7"/>
  <c r="O21" i="7"/>
  <c r="O2812" i="7"/>
  <c r="O2739" i="7"/>
  <c r="O1505" i="7"/>
  <c r="O1254" i="7"/>
  <c r="O1736" i="7"/>
  <c r="O1718" i="7"/>
  <c r="O1697" i="7"/>
  <c r="O1669" i="7"/>
  <c r="O1659" i="7"/>
  <c r="O1623" i="7"/>
  <c r="O1638" i="7"/>
  <c r="O1607" i="7"/>
  <c r="O1587" i="7"/>
  <c r="O1569" i="7"/>
  <c r="O1561" i="7"/>
  <c r="O1546" i="7"/>
  <c r="O1526" i="7"/>
  <c r="O1516" i="7"/>
  <c r="O1495" i="7"/>
  <c r="O1469" i="7"/>
  <c r="O1455" i="7"/>
  <c r="O1438" i="7"/>
  <c r="O1414" i="7"/>
  <c r="O1398" i="7"/>
  <c r="O1382" i="7"/>
  <c r="O1332" i="7"/>
  <c r="O1374" i="7"/>
  <c r="O1301" i="7"/>
  <c r="O1303" i="7"/>
  <c r="O1278" i="7"/>
  <c r="O1275" i="7"/>
  <c r="O1273" i="7"/>
  <c r="O1235" i="7"/>
  <c r="O1117" i="7"/>
  <c r="O1151" i="7"/>
  <c r="O1129" i="7"/>
  <c r="O2729" i="7"/>
  <c r="O2714" i="7"/>
  <c r="O1242" i="7"/>
  <c r="O440" i="7"/>
  <c r="O2366" i="7"/>
  <c r="O1029" i="7"/>
  <c r="O2665" i="7"/>
  <c r="O206" i="7"/>
  <c r="O2289" i="7"/>
  <c r="O2306" i="7"/>
  <c r="O1219" i="7"/>
  <c r="O2220" i="7"/>
  <c r="O2304" i="7"/>
  <c r="O2145" i="7"/>
  <c r="O2135" i="7"/>
  <c r="O2099" i="7"/>
  <c r="O2054" i="7"/>
  <c r="O2036" i="7"/>
  <c r="O1826" i="7"/>
  <c r="O1778" i="7"/>
  <c r="O1749" i="7"/>
  <c r="O1725" i="7"/>
  <c r="O1704" i="7"/>
  <c r="O1676" i="7"/>
  <c r="O1467" i="7"/>
  <c r="O1580" i="7"/>
  <c r="O1560" i="7"/>
  <c r="O1539" i="7"/>
  <c r="O1885" i="7"/>
  <c r="O964" i="7"/>
  <c r="O808" i="7"/>
  <c r="O768" i="7"/>
  <c r="O748" i="7"/>
  <c r="O708" i="7"/>
  <c r="O663" i="7"/>
  <c r="O1076" i="7"/>
  <c r="O642" i="7"/>
  <c r="O2150" i="7"/>
  <c r="O2683" i="7"/>
  <c r="O1200" i="7"/>
  <c r="O2577" i="7"/>
  <c r="O859" i="7"/>
  <c r="O825" i="7"/>
  <c r="O779" i="7"/>
  <c r="O707" i="7"/>
  <c r="O682" i="7"/>
  <c r="O533" i="7"/>
  <c r="O506" i="7"/>
  <c r="O606" i="7"/>
  <c r="O122" i="7"/>
  <c r="O1097" i="7"/>
  <c r="O977" i="7"/>
  <c r="O816" i="7"/>
  <c r="O63" i="7"/>
  <c r="O2658" i="7"/>
  <c r="O2564" i="7"/>
  <c r="O2553" i="7"/>
  <c r="O2445" i="7"/>
  <c r="O2480" i="7"/>
  <c r="O2437" i="7"/>
  <c r="O2433" i="7"/>
  <c r="O483" i="7"/>
  <c r="O445" i="7"/>
  <c r="O429" i="7"/>
  <c r="O401" i="7"/>
  <c r="O2314" i="7"/>
  <c r="O391" i="7"/>
  <c r="O348" i="7"/>
  <c r="O1937" i="7"/>
  <c r="O2279" i="7"/>
  <c r="O1853" i="7"/>
  <c r="O1854" i="7"/>
  <c r="O2538" i="7"/>
  <c r="O1059" i="7"/>
  <c r="O2522" i="7"/>
  <c r="O332" i="7"/>
  <c r="O2637" i="7"/>
  <c r="O2627" i="7"/>
  <c r="O2609" i="7"/>
  <c r="O2540" i="7"/>
  <c r="O2464" i="7"/>
  <c r="O1049" i="7"/>
  <c r="O945" i="7"/>
  <c r="O896" i="7"/>
  <c r="O986" i="7"/>
  <c r="O960" i="7"/>
  <c r="O929" i="7"/>
  <c r="O907" i="7"/>
  <c r="O843" i="7"/>
  <c r="O861" i="7"/>
  <c r="O821" i="7"/>
  <c r="O770" i="7"/>
  <c r="O719" i="7"/>
  <c r="O1091" i="7"/>
  <c r="O2059" i="7"/>
  <c r="O553" i="7"/>
  <c r="O105" i="7"/>
  <c r="O324" i="7"/>
  <c r="O973" i="7"/>
  <c r="O862" i="7"/>
  <c r="O2076" i="7"/>
  <c r="O114" i="7"/>
  <c r="O2322" i="7"/>
  <c r="O784" i="7"/>
  <c r="O745" i="7"/>
  <c r="O692" i="7"/>
  <c r="O557" i="7"/>
  <c r="O1079" i="7"/>
  <c r="O525" i="7"/>
  <c r="O300" i="7"/>
  <c r="O529" i="7"/>
  <c r="O2775" i="7"/>
  <c r="O2216" i="7"/>
  <c r="O458" i="7"/>
  <c r="O2193" i="7"/>
  <c r="O308" i="7"/>
  <c r="O320" i="7"/>
  <c r="O1241" i="7"/>
  <c r="O1185" i="7"/>
  <c r="O1136" i="7"/>
  <c r="O2724" i="7"/>
  <c r="O2557" i="7"/>
  <c r="O2438" i="7"/>
  <c r="O2428" i="7"/>
  <c r="O448" i="7"/>
  <c r="O412" i="7"/>
  <c r="O362" i="7"/>
  <c r="O2284" i="7"/>
  <c r="O136" i="7"/>
  <c r="O283" i="7"/>
  <c r="O2457" i="7"/>
  <c r="O2604" i="7"/>
  <c r="O2546" i="7"/>
  <c r="O2458" i="7"/>
  <c r="O932" i="7"/>
  <c r="O845" i="7"/>
  <c r="O125" i="7"/>
  <c r="O109" i="7"/>
  <c r="O1204" i="7"/>
  <c r="O1454" i="7"/>
  <c r="O1421" i="7"/>
  <c r="O1381" i="7"/>
  <c r="O1296" i="7"/>
  <c r="O1248" i="7"/>
  <c r="O1290" i="7"/>
  <c r="O1258" i="7"/>
  <c r="O389" i="7"/>
  <c r="O1915" i="7"/>
  <c r="O670" i="7"/>
  <c r="O555" i="7"/>
  <c r="O225" i="7"/>
  <c r="O2383" i="7"/>
  <c r="O2252" i="7"/>
  <c r="O12" i="7"/>
  <c r="O1001" i="7"/>
  <c r="O556" i="7"/>
  <c r="O250" i="7"/>
  <c r="O235" i="7"/>
  <c r="O173" i="7"/>
  <c r="O2210" i="7"/>
  <c r="O2113" i="7"/>
  <c r="O1874" i="7"/>
  <c r="O511" i="7"/>
  <c r="O101" i="7"/>
  <c r="O2802" i="7"/>
  <c r="O2760" i="7"/>
  <c r="O505" i="7"/>
  <c r="O2003" i="7"/>
  <c r="O1968" i="7"/>
  <c r="O2689" i="7"/>
  <c r="O2393" i="7"/>
  <c r="O2263" i="7"/>
  <c r="O311" i="7"/>
  <c r="O2094" i="7"/>
  <c r="O1088" i="7"/>
  <c r="O600" i="7"/>
  <c r="O473" i="7"/>
  <c r="O558" i="7"/>
  <c r="O2832" i="7"/>
  <c r="O266" i="7"/>
  <c r="O2330" i="7"/>
  <c r="O226" i="7"/>
  <c r="O2171" i="7"/>
  <c r="O2066" i="7"/>
  <c r="O611" i="7"/>
  <c r="O546" i="7"/>
  <c r="O152" i="7"/>
  <c r="O93" i="7"/>
  <c r="O2346" i="7"/>
  <c r="O182" i="7"/>
  <c r="O2418" i="7"/>
  <c r="O2512" i="7"/>
  <c r="O1346" i="7"/>
  <c r="O85" i="7"/>
  <c r="O2238" i="7"/>
  <c r="O1998" i="7"/>
  <c r="O2587" i="7"/>
  <c r="O1089" i="7"/>
  <c r="O466" i="7"/>
  <c r="O2575" i="7"/>
  <c r="O2373" i="7"/>
  <c r="O78" i="7"/>
  <c r="O2778" i="7"/>
  <c r="O1497" i="7"/>
  <c r="O1724" i="7"/>
  <c r="O1675" i="7"/>
  <c r="O1634" i="7"/>
  <c r="O1575" i="7"/>
  <c r="O1396" i="7"/>
  <c r="O1368" i="7"/>
  <c r="O1226" i="7"/>
  <c r="O1229" i="7"/>
  <c r="O1143" i="7"/>
  <c r="O1285" i="7"/>
  <c r="O1947" i="7"/>
  <c r="O2367" i="7"/>
  <c r="O2299" i="7"/>
  <c r="O2217" i="7"/>
  <c r="O2042" i="7"/>
  <c r="O1824" i="7"/>
  <c r="O1786" i="7"/>
  <c r="O1745" i="7"/>
  <c r="O1656" i="7"/>
  <c r="O1578" i="7"/>
  <c r="O1038" i="7"/>
  <c r="O752" i="7"/>
  <c r="O2755" i="7"/>
  <c r="O1158" i="7"/>
  <c r="O2319" i="7"/>
  <c r="O2048" i="7"/>
  <c r="O1156" i="7"/>
  <c r="O491" i="7"/>
  <c r="O799" i="7"/>
  <c r="O1033" i="7"/>
  <c r="O2517" i="7"/>
  <c r="O710" i="7"/>
  <c r="O2573" i="7"/>
  <c r="O2441" i="7"/>
  <c r="O481" i="7"/>
  <c r="O399" i="7"/>
  <c r="O372" i="7"/>
  <c r="O1916" i="7"/>
  <c r="O628" i="7"/>
  <c r="O2532" i="7"/>
  <c r="O957" i="7"/>
  <c r="O976" i="7"/>
  <c r="O903" i="7"/>
  <c r="O802" i="7"/>
  <c r="O2337" i="7"/>
  <c r="O503" i="7"/>
  <c r="O2336" i="7"/>
  <c r="O523" i="7"/>
  <c r="O758" i="7"/>
  <c r="O299" i="7"/>
  <c r="O789" i="7"/>
  <c r="O729" i="7"/>
  <c r="O2406" i="7"/>
  <c r="O2159" i="7"/>
  <c r="O1847" i="7"/>
  <c r="O62" i="7"/>
  <c r="O1228" i="7"/>
  <c r="O2713" i="7"/>
  <c r="O2484" i="7"/>
  <c r="O478" i="7"/>
  <c r="O387" i="7"/>
  <c r="O1907" i="7"/>
  <c r="O2473" i="7"/>
  <c r="O2624" i="7"/>
  <c r="O2454" i="7"/>
  <c r="O900" i="7"/>
  <c r="O860" i="7"/>
  <c r="O102" i="7"/>
  <c r="O1494" i="7"/>
  <c r="O1431" i="7"/>
  <c r="O1344" i="7"/>
  <c r="O1190" i="7"/>
  <c r="O1955" i="7"/>
  <c r="O751" i="7"/>
  <c r="O2563" i="7"/>
  <c r="O1005" i="7"/>
  <c r="O1209" i="7"/>
  <c r="O2270" i="7"/>
  <c r="O2069" i="7"/>
  <c r="O1895" i="7"/>
  <c r="O1774" i="7"/>
  <c r="O1672" i="7"/>
  <c r="O1604" i="7"/>
  <c r="O1935" i="7"/>
  <c r="O728" i="7"/>
  <c r="O83" i="7"/>
  <c r="O537" i="7"/>
  <c r="O818" i="7"/>
  <c r="O147" i="7"/>
  <c r="O834" i="7"/>
  <c r="O269" i="7"/>
  <c r="O487" i="7"/>
  <c r="O364" i="7"/>
  <c r="O1943" i="7"/>
  <c r="O2603" i="7"/>
  <c r="O937" i="7"/>
  <c r="O906" i="7"/>
  <c r="O814" i="7"/>
  <c r="O2183" i="7"/>
  <c r="O1851" i="7"/>
  <c r="O942" i="7"/>
  <c r="O2164" i="7"/>
  <c r="O673" i="7"/>
  <c r="O2209" i="7"/>
  <c r="O289" i="7"/>
  <c r="O1288" i="7"/>
  <c r="O1127" i="7"/>
  <c r="O2549" i="7"/>
  <c r="O476" i="7"/>
  <c r="O359" i="7"/>
  <c r="O1858" i="7"/>
  <c r="O2608" i="7"/>
  <c r="O1041" i="7"/>
  <c r="O301" i="7"/>
  <c r="O1165" i="7"/>
  <c r="O1484" i="7"/>
  <c r="O1407" i="7"/>
  <c r="O1351" i="7"/>
  <c r="O1247" i="7"/>
  <c r="O2285" i="7"/>
  <c r="O2779" i="7"/>
  <c r="O246" i="7"/>
  <c r="O2174" i="7"/>
  <c r="O604" i="7"/>
  <c r="O541" i="7"/>
  <c r="O2391" i="7"/>
  <c r="O2261" i="7"/>
  <c r="O2133" i="7"/>
  <c r="O2416" i="7"/>
  <c r="O2246" i="7"/>
  <c r="O559" i="7"/>
  <c r="O265" i="7"/>
  <c r="O2326" i="7"/>
  <c r="O242" i="7"/>
  <c r="O166" i="7"/>
  <c r="O2151" i="7"/>
  <c r="O2115" i="7"/>
  <c r="O2065" i="7"/>
  <c r="O608" i="7"/>
  <c r="O565" i="7"/>
  <c r="O103" i="7"/>
  <c r="O69" i="7"/>
  <c r="O2796" i="7"/>
  <c r="O2343" i="7"/>
  <c r="O2753" i="7"/>
  <c r="O2338" i="7"/>
  <c r="O2005" i="7"/>
  <c r="O1980" i="7"/>
  <c r="O2823" i="7"/>
  <c r="O2766" i="7"/>
  <c r="O2407" i="7"/>
  <c r="O2385" i="7"/>
  <c r="O2265" i="7"/>
  <c r="O325" i="7"/>
  <c r="O302" i="7"/>
  <c r="O2096" i="7"/>
  <c r="O2017" i="7"/>
  <c r="O1090" i="7"/>
  <c r="O659" i="7"/>
  <c r="O536" i="7"/>
  <c r="O514" i="7"/>
  <c r="O244" i="7"/>
  <c r="O2754" i="7"/>
  <c r="O2016" i="7"/>
  <c r="O1967" i="7"/>
  <c r="O64" i="7"/>
  <c r="O2014" i="7"/>
  <c r="O253" i="7"/>
  <c r="O218" i="7"/>
  <c r="O2207" i="7"/>
  <c r="O2120" i="7"/>
  <c r="O2034" i="7"/>
  <c r="O592" i="7"/>
  <c r="O582" i="7"/>
  <c r="O560" i="7"/>
  <c r="O140" i="7"/>
  <c r="O96" i="7"/>
  <c r="O31" i="7"/>
  <c r="O2358" i="7"/>
  <c r="O540" i="7"/>
  <c r="O2255" i="7"/>
  <c r="O2104" i="7"/>
  <c r="O1919" i="7"/>
  <c r="O1779" i="7"/>
  <c r="O1618" i="7"/>
  <c r="O457" i="7"/>
  <c r="O278" i="7"/>
  <c r="O1074" i="7"/>
  <c r="O2368" i="7"/>
  <c r="O1035" i="7"/>
  <c r="O2369" i="7"/>
  <c r="O204" i="7"/>
  <c r="O2271" i="7"/>
  <c r="O129" i="7"/>
  <c r="O119" i="7"/>
  <c r="O55" i="7"/>
  <c r="O18" i="7"/>
  <c r="O6" i="7"/>
  <c r="O2781" i="7"/>
  <c r="O2676" i="7"/>
  <c r="O231" i="7"/>
  <c r="O2506" i="7"/>
  <c r="O2248" i="7"/>
  <c r="O1161" i="7"/>
  <c r="O1215" i="7"/>
  <c r="O2237" i="7"/>
  <c r="O1171" i="7"/>
  <c r="O2189" i="7"/>
  <c r="O2160" i="7"/>
  <c r="O2093" i="7"/>
  <c r="O2055" i="7"/>
  <c r="O1900" i="7"/>
  <c r="O1881" i="7"/>
  <c r="O1839" i="7"/>
  <c r="O1821" i="7"/>
  <c r="O1801" i="7"/>
  <c r="O1793" i="7"/>
  <c r="O2375" i="7"/>
  <c r="O1345" i="7"/>
  <c r="O1838" i="7"/>
  <c r="O2000" i="7"/>
  <c r="O1979" i="7"/>
  <c r="O2826" i="7"/>
  <c r="O2593" i="7"/>
  <c r="O2262" i="7"/>
  <c r="O2020" i="7"/>
  <c r="O1845" i="7"/>
  <c r="O527" i="7"/>
  <c r="O456" i="7"/>
  <c r="O2364" i="7"/>
  <c r="O282" i="7"/>
  <c r="O1019" i="7"/>
  <c r="O2411" i="7"/>
  <c r="O230" i="7"/>
  <c r="O342" i="7"/>
  <c r="O124" i="7"/>
  <c r="O58" i="7"/>
  <c r="O9" i="7"/>
  <c r="O2788" i="7"/>
  <c r="O2780" i="7"/>
  <c r="O2673" i="7"/>
  <c r="O1476" i="7"/>
  <c r="O1309" i="7"/>
  <c r="O1757" i="7"/>
  <c r="O1746" i="7"/>
  <c r="O1726" i="7"/>
  <c r="O1707" i="7"/>
  <c r="O1687" i="7"/>
  <c r="O1679" i="7"/>
  <c r="O1649" i="7"/>
  <c r="O1639" i="7"/>
  <c r="O1331" i="7"/>
  <c r="O1597" i="7"/>
  <c r="O1577" i="7"/>
  <c r="O1335" i="7"/>
  <c r="O1536" i="7"/>
  <c r="O1507" i="7"/>
  <c r="O1483" i="7"/>
  <c r="O1327" i="7"/>
  <c r="O1447" i="7"/>
  <c r="O1430" i="7"/>
  <c r="O1422" i="7"/>
  <c r="O1406" i="7"/>
  <c r="O1390" i="7"/>
  <c r="O1372" i="7"/>
  <c r="O1355" i="7"/>
  <c r="O1338" i="7"/>
  <c r="O1298" i="7"/>
  <c r="O1249" i="7"/>
  <c r="O1140" i="7"/>
  <c r="O1236" i="7"/>
  <c r="O1276" i="7"/>
  <c r="O1182" i="7"/>
  <c r="O1178" i="7"/>
  <c r="O1125" i="7"/>
  <c r="O2719" i="7"/>
  <c r="O2647" i="7"/>
  <c r="O2716" i="7"/>
  <c r="O2513" i="7"/>
  <c r="O205" i="7"/>
  <c r="O1205" i="7"/>
  <c r="O2413" i="7"/>
  <c r="O1026" i="7"/>
  <c r="O1222" i="7"/>
  <c r="O2245" i="7"/>
  <c r="O1107" i="7"/>
  <c r="O1224" i="7"/>
  <c r="O2230" i="7"/>
  <c r="O2161" i="7"/>
  <c r="O2107" i="7"/>
  <c r="O2084" i="7"/>
  <c r="O2044" i="7"/>
  <c r="O1842" i="7"/>
  <c r="O1758" i="7"/>
  <c r="O1737" i="7"/>
  <c r="O1712" i="7"/>
  <c r="O1648" i="7"/>
  <c r="O1608" i="7"/>
  <c r="O1572" i="7"/>
  <c r="O1555" i="7"/>
  <c r="O1547" i="7"/>
  <c r="O392" i="7"/>
  <c r="O2621" i="7"/>
  <c r="O2460" i="7"/>
  <c r="O948" i="7"/>
  <c r="O783" i="7"/>
  <c r="O720" i="7"/>
  <c r="O705" i="7"/>
  <c r="O689" i="7"/>
  <c r="O2757" i="7"/>
  <c r="O1879" i="7"/>
  <c r="O1982" i="7"/>
  <c r="O172" i="7"/>
  <c r="O2058" i="7"/>
  <c r="O2035" i="7"/>
  <c r="O2668" i="7"/>
  <c r="O2224" i="7"/>
  <c r="O871" i="7"/>
  <c r="O822" i="7"/>
  <c r="O804" i="7"/>
  <c r="O763" i="7"/>
  <c r="O667" i="7"/>
  <c r="O2667" i="7"/>
  <c r="O2018" i="7"/>
  <c r="O310" i="7"/>
  <c r="O1210" i="7"/>
  <c r="O2292" i="7"/>
  <c r="O925" i="7"/>
  <c r="O2022" i="7"/>
  <c r="O2767" i="7"/>
  <c r="O2097" i="7"/>
  <c r="O27" i="7"/>
  <c r="O2560" i="7"/>
  <c r="O2493" i="7"/>
  <c r="O2485" i="7"/>
  <c r="O2443" i="7"/>
  <c r="O1906" i="7"/>
  <c r="O2425" i="7"/>
  <c r="O475" i="7"/>
  <c r="O437" i="7"/>
  <c r="O409" i="7"/>
  <c r="O386" i="7"/>
  <c r="O393" i="7"/>
  <c r="O2280" i="7"/>
  <c r="O635" i="7"/>
  <c r="O1856" i="7"/>
  <c r="O1933" i="7"/>
  <c r="O1961" i="7"/>
  <c r="O2701" i="7"/>
  <c r="O1046" i="7"/>
  <c r="O2459" i="7"/>
  <c r="O1066" i="7"/>
  <c r="O2617" i="7"/>
  <c r="O2599" i="7"/>
  <c r="O2535" i="7"/>
  <c r="O2554" i="7"/>
  <c r="O961" i="7"/>
  <c r="O1040" i="7"/>
  <c r="O978" i="7"/>
  <c r="O936" i="7"/>
  <c r="O892" i="7"/>
  <c r="O891" i="7"/>
  <c r="O873" i="7"/>
  <c r="O842" i="7"/>
  <c r="O806" i="7"/>
  <c r="O742" i="7"/>
  <c r="O679" i="7"/>
  <c r="O1087" i="7"/>
  <c r="O1009" i="7"/>
  <c r="O1095" i="7"/>
  <c r="O596" i="7"/>
  <c r="O1836" i="7"/>
  <c r="O890" i="7"/>
  <c r="O297" i="7"/>
  <c r="O317" i="7"/>
  <c r="O41" i="7"/>
  <c r="O796" i="7"/>
  <c r="O757" i="7"/>
  <c r="O709" i="7"/>
  <c r="O685" i="7"/>
  <c r="O1986" i="7"/>
  <c r="O1223" i="7"/>
  <c r="O2772" i="7"/>
  <c r="O2180" i="7"/>
  <c r="O543" i="7"/>
  <c r="O2401" i="7"/>
  <c r="O2241" i="7"/>
  <c r="O2502" i="7"/>
  <c r="O1075" i="7"/>
  <c r="O1307" i="7"/>
  <c r="O1244" i="7"/>
  <c r="O1263" i="7"/>
  <c r="O1175" i="7"/>
  <c r="O2710" i="7"/>
  <c r="O385" i="7"/>
  <c r="O2446" i="7"/>
  <c r="O482" i="7"/>
  <c r="O436" i="7"/>
  <c r="O400" i="7"/>
  <c r="O1855" i="7"/>
  <c r="O1938" i="7"/>
  <c r="O1930" i="7"/>
  <c r="O2704" i="7"/>
  <c r="O970" i="7"/>
  <c r="O2528" i="7"/>
  <c r="O1515" i="7"/>
  <c r="O2531" i="7"/>
  <c r="O893" i="7"/>
  <c r="O730" i="7"/>
  <c r="O2591" i="7"/>
  <c r="O2809" i="7"/>
  <c r="O496" i="7"/>
  <c r="O1433" i="7"/>
  <c r="O1413" i="7"/>
  <c r="O1317" i="7"/>
  <c r="O1356" i="7"/>
  <c r="O1302" i="7"/>
  <c r="O1232" i="7"/>
  <c r="O369" i="7"/>
  <c r="O2465" i="7"/>
  <c r="O2636" i="7"/>
  <c r="O2521" i="7"/>
  <c r="O874" i="7"/>
  <c r="O2353" i="7"/>
  <c r="O2077" i="7"/>
  <c r="O151" i="7"/>
  <c r="O2302" i="7"/>
  <c r="O2221" i="7"/>
  <c r="O258" i="7"/>
  <c r="O2149" i="7"/>
  <c r="O2079" i="7"/>
  <c r="O591" i="7"/>
  <c r="O563" i="7"/>
  <c r="O89" i="7"/>
  <c r="O2746" i="7"/>
  <c r="O2357" i="7"/>
  <c r="O2329" i="7"/>
  <c r="O1993" i="7"/>
  <c r="O2821" i="7"/>
  <c r="O2594" i="7"/>
  <c r="O2379" i="7"/>
  <c r="O335" i="7"/>
  <c r="O2131" i="7"/>
  <c r="O1155" i="7"/>
  <c r="O1078" i="7"/>
  <c r="O534" i="7"/>
  <c r="O2799" i="7"/>
  <c r="O264" i="7"/>
  <c r="O2332" i="7"/>
  <c r="O271" i="7"/>
  <c r="O247" i="7"/>
  <c r="O2203" i="7"/>
  <c r="O2082" i="7"/>
  <c r="O590" i="7"/>
  <c r="O566" i="7"/>
  <c r="O112" i="7"/>
  <c r="O2807" i="7"/>
  <c r="O2763" i="7"/>
  <c r="O2339" i="7"/>
  <c r="O2142" i="7"/>
  <c r="O2037" i="7"/>
  <c r="O1767" i="7"/>
  <c r="O1653" i="7"/>
  <c r="O1554" i="7"/>
  <c r="O418" i="7"/>
  <c r="O229" i="7"/>
  <c r="O295" i="7"/>
  <c r="O2218" i="7"/>
  <c r="O75" i="7"/>
  <c r="O38" i="7"/>
  <c r="O2833" i="7"/>
  <c r="O2789" i="7"/>
  <c r="O2674" i="7"/>
  <c r="O200" i="7"/>
  <c r="O1004" i="7"/>
  <c r="O2498" i="7"/>
  <c r="O1265" i="7"/>
  <c r="O1202" i="7"/>
  <c r="O1207" i="7"/>
  <c r="O2229" i="7"/>
  <c r="O1268" i="7"/>
  <c r="O2186" i="7"/>
  <c r="O2140" i="7"/>
  <c r="O2091" i="7"/>
  <c r="O2053" i="7"/>
  <c r="O1829" i="7"/>
  <c r="O1799" i="7"/>
  <c r="O1789" i="7"/>
  <c r="O1769" i="7"/>
  <c r="O2215" i="7"/>
  <c r="O1216" i="7"/>
  <c r="O1889" i="7"/>
  <c r="O1810" i="7"/>
  <c r="O1670" i="7"/>
  <c r="O1570" i="7"/>
  <c r="O1448" i="7"/>
  <c r="O1987" i="7"/>
  <c r="O2771" i="7"/>
  <c r="O2253" i="7"/>
  <c r="O1964" i="7"/>
  <c r="O597" i="7"/>
  <c r="O427" i="7"/>
  <c r="O996" i="7"/>
  <c r="O2372" i="7"/>
  <c r="O2310" i="7"/>
  <c r="O1217" i="7"/>
  <c r="O303" i="7"/>
  <c r="O56" i="7"/>
  <c r="O7" i="7"/>
  <c r="O2786" i="7"/>
  <c r="O2669" i="7"/>
  <c r="O1176" i="7"/>
  <c r="O1752" i="7"/>
  <c r="O1744" i="7"/>
  <c r="O1705" i="7"/>
  <c r="O1685" i="7"/>
  <c r="O1667" i="7"/>
  <c r="O1647" i="7"/>
  <c r="O1619" i="7"/>
  <c r="O1603" i="7"/>
  <c r="O1534" i="7"/>
  <c r="O1513" i="7"/>
  <c r="O1491" i="7"/>
  <c r="O1361" i="7"/>
  <c r="O1453" i="7"/>
  <c r="O1445" i="7"/>
  <c r="O1428" i="7"/>
  <c r="O1420" i="7"/>
  <c r="O1404" i="7"/>
  <c r="O1388" i="7"/>
  <c r="O1362" i="7"/>
  <c r="O1333" i="7"/>
  <c r="O1323" i="7"/>
  <c r="O1284" i="7"/>
  <c r="O1274" i="7"/>
  <c r="O1253" i="7"/>
  <c r="O1259" i="7"/>
  <c r="O1246" i="7"/>
  <c r="O1109" i="7"/>
  <c r="O1150" i="7"/>
  <c r="O2722" i="7"/>
  <c r="O2709" i="7"/>
  <c r="O1395" i="7"/>
  <c r="O1234" i="7"/>
  <c r="O2432" i="7"/>
  <c r="O2539" i="7"/>
  <c r="O2505" i="7"/>
  <c r="O1013" i="7"/>
  <c r="O1132" i="7"/>
  <c r="O181" i="7"/>
  <c r="O1010" i="7"/>
  <c r="O1214" i="7"/>
  <c r="O2236" i="7"/>
  <c r="O1208" i="7"/>
  <c r="O2288" i="7"/>
  <c r="O2126" i="7"/>
  <c r="O2071" i="7"/>
  <c r="O2052" i="7"/>
  <c r="O1897" i="7"/>
  <c r="O1865" i="7"/>
  <c r="O1808" i="7"/>
  <c r="O1776" i="7"/>
  <c r="O1755" i="7"/>
  <c r="O1721" i="7"/>
  <c r="O1702" i="7"/>
  <c r="O1684" i="7"/>
  <c r="O1674" i="7"/>
  <c r="O1646" i="7"/>
  <c r="O1624" i="7"/>
  <c r="O1557" i="7"/>
  <c r="O1596" i="7"/>
  <c r="O1568" i="7"/>
  <c r="O1553" i="7"/>
  <c r="O1535" i="7"/>
  <c r="O2605" i="7"/>
  <c r="O657" i="7"/>
  <c r="O940" i="7"/>
  <c r="O781" i="7"/>
  <c r="O744" i="7"/>
  <c r="O701" i="7"/>
  <c r="O257" i="7"/>
  <c r="O82" i="7"/>
  <c r="O467" i="7"/>
  <c r="O2350" i="7"/>
  <c r="O113" i="7"/>
  <c r="O208" i="7"/>
  <c r="O2318" i="7"/>
  <c r="O2125" i="7"/>
  <c r="O867" i="7"/>
  <c r="O837" i="7"/>
  <c r="O775" i="7"/>
  <c r="O731" i="7"/>
  <c r="O232" i="7"/>
  <c r="O2822" i="7"/>
  <c r="O25" i="7"/>
  <c r="O2519" i="7"/>
  <c r="O971" i="7"/>
  <c r="O921" i="7"/>
  <c r="O856" i="7"/>
  <c r="O771" i="7"/>
  <c r="O655" i="7"/>
  <c r="O11" i="7"/>
  <c r="O454" i="7"/>
  <c r="O2570" i="7"/>
  <c r="O2550" i="7"/>
  <c r="O2481" i="7"/>
  <c r="O2476" i="7"/>
  <c r="O353" i="7"/>
  <c r="O2431" i="7"/>
  <c r="O451" i="7"/>
  <c r="O435" i="7"/>
  <c r="O407" i="7"/>
  <c r="O2283" i="7"/>
  <c r="O1956" i="7"/>
  <c r="O1959" i="7"/>
  <c r="O636" i="7"/>
  <c r="O1958" i="7"/>
  <c r="O627" i="7"/>
  <c r="O629" i="7"/>
  <c r="O2471" i="7"/>
  <c r="O390" i="7"/>
  <c r="O2635" i="7"/>
  <c r="O2615" i="7"/>
  <c r="O2597" i="7"/>
  <c r="O2456" i="7"/>
  <c r="O965" i="7"/>
  <c r="O916" i="7"/>
  <c r="O984" i="7"/>
  <c r="O933" i="7"/>
  <c r="O886" i="7"/>
  <c r="O887" i="7"/>
  <c r="O857" i="7"/>
  <c r="O826" i="7"/>
  <c r="O755" i="7"/>
  <c r="O699" i="7"/>
  <c r="O44" i="7"/>
  <c r="O1966" i="7"/>
  <c r="O2374" i="7"/>
  <c r="O1698" i="7"/>
  <c r="O902" i="7"/>
  <c r="O820" i="7"/>
  <c r="O580" i="7"/>
  <c r="O73" i="7"/>
  <c r="O2196" i="7"/>
  <c r="O277" i="7"/>
  <c r="O848" i="7"/>
  <c r="O769" i="7"/>
  <c r="O741" i="7"/>
  <c r="O688" i="7"/>
  <c r="O665" i="7"/>
  <c r="O420" i="7"/>
  <c r="O148" i="7"/>
  <c r="O115" i="7"/>
  <c r="O2324" i="7"/>
  <c r="O95" i="7"/>
  <c r="O338" i="7"/>
  <c r="O1816" i="7"/>
  <c r="O2311" i="7"/>
  <c r="O1148" i="7"/>
  <c r="O1255" i="7"/>
  <c r="O1128" i="7"/>
  <c r="O1146" i="7"/>
  <c r="O2712" i="7"/>
  <c r="O2567" i="7"/>
  <c r="O2483" i="7"/>
  <c r="O2439" i="7"/>
  <c r="O2424" i="7"/>
  <c r="O432" i="7"/>
  <c r="O408" i="7"/>
  <c r="O1960" i="7"/>
  <c r="O1902" i="7"/>
  <c r="O2692" i="7"/>
  <c r="O1905" i="7"/>
  <c r="O207" i="7"/>
  <c r="O2634" i="7"/>
  <c r="O2612" i="7"/>
  <c r="O2544" i="7"/>
  <c r="O1069" i="7"/>
  <c r="O947" i="7"/>
  <c r="O963" i="7"/>
  <c r="O866" i="7"/>
  <c r="O786" i="7"/>
  <c r="O691" i="7"/>
  <c r="O192" i="7"/>
  <c r="O2644" i="7"/>
  <c r="O1519" i="7"/>
  <c r="O1510" i="7"/>
  <c r="O1486" i="7"/>
  <c r="O1339" i="7"/>
  <c r="O1452" i="7"/>
  <c r="O1409" i="7"/>
  <c r="O1389" i="7"/>
  <c r="O1300" i="7"/>
  <c r="O1313" i="7"/>
  <c r="O1260" i="7"/>
  <c r="O1138" i="7"/>
  <c r="O2657" i="7"/>
  <c r="O2491" i="7"/>
  <c r="O434" i="7"/>
  <c r="O368" i="7"/>
  <c r="O623" i="7"/>
  <c r="O2630" i="7"/>
  <c r="O2462" i="7"/>
  <c r="O1043" i="7"/>
  <c r="O858" i="7"/>
  <c r="O1990" i="7"/>
  <c r="O2733" i="7"/>
  <c r="O1189" i="7"/>
  <c r="O2420" i="7"/>
  <c r="O2275" i="7"/>
  <c r="O158" i="7"/>
  <c r="O1206" i="7"/>
  <c r="O1440" i="7"/>
  <c r="O1167" i="7"/>
  <c r="O2141" i="7"/>
  <c r="O2103" i="7"/>
  <c r="O2050" i="7"/>
  <c r="O1920" i="7"/>
  <c r="O1806" i="7"/>
  <c r="O1753" i="7"/>
  <c r="O1729" i="7"/>
  <c r="O1690" i="7"/>
  <c r="O1662" i="7"/>
  <c r="O1621" i="7"/>
  <c r="O1636" i="7"/>
  <c r="O1584" i="7"/>
  <c r="O1576" i="7"/>
  <c r="O1551" i="7"/>
  <c r="O626" i="7"/>
  <c r="O988" i="7"/>
  <c r="O777" i="7"/>
  <c r="O716" i="7"/>
  <c r="O607" i="7"/>
  <c r="O263" i="7"/>
  <c r="O2408" i="7"/>
  <c r="O1970" i="7"/>
  <c r="O262" i="7"/>
  <c r="O1092" i="7"/>
  <c r="O126" i="7"/>
  <c r="O1032" i="7"/>
  <c r="O881" i="7"/>
  <c r="O833" i="7"/>
  <c r="O698" i="7"/>
  <c r="O50" i="7"/>
  <c r="O54" i="7"/>
  <c r="O1084" i="7"/>
  <c r="O336" i="7"/>
  <c r="O894" i="7"/>
  <c r="O805" i="7"/>
  <c r="O1759" i="7"/>
  <c r="O2402" i="7"/>
  <c r="O2643" i="7"/>
  <c r="O2558" i="7"/>
  <c r="O2497" i="7"/>
  <c r="O2548" i="7"/>
  <c r="O1931" i="7"/>
  <c r="O449" i="7"/>
  <c r="O433" i="7"/>
  <c r="O397" i="7"/>
  <c r="O363" i="7"/>
  <c r="O2281" i="7"/>
  <c r="O293" i="7"/>
  <c r="O2700" i="7"/>
  <c r="O2702" i="7"/>
  <c r="O294" i="7"/>
  <c r="O2633" i="7"/>
  <c r="O2613" i="7"/>
  <c r="O2472" i="7"/>
  <c r="O1067" i="7"/>
  <c r="O1044" i="7"/>
  <c r="O974" i="7"/>
  <c r="O915" i="7"/>
  <c r="O879" i="7"/>
  <c r="O835" i="7"/>
  <c r="O735" i="7"/>
  <c r="O2501" i="7"/>
  <c r="O1775" i="7"/>
  <c r="O989" i="7"/>
  <c r="O844" i="7"/>
  <c r="O734" i="7"/>
  <c r="O330" i="7"/>
  <c r="O2117" i="7"/>
  <c r="O792" i="7"/>
  <c r="O732" i="7"/>
  <c r="O700" i="7"/>
  <c r="O538" i="7"/>
  <c r="O2177" i="7"/>
  <c r="O39" i="7"/>
  <c r="O2348" i="7"/>
  <c r="O1848" i="7"/>
  <c r="O209" i="7"/>
  <c r="O153" i="7"/>
  <c r="O1239" i="7"/>
  <c r="O1139" i="7"/>
  <c r="O2654" i="7"/>
  <c r="O2449" i="7"/>
  <c r="O639" i="7"/>
  <c r="O406" i="7"/>
  <c r="O352" i="7"/>
  <c r="O1962" i="7"/>
  <c r="O621" i="7"/>
  <c r="O2469" i="7"/>
  <c r="O2632" i="7"/>
  <c r="O1057" i="7"/>
  <c r="O962" i="7"/>
  <c r="O946" i="7"/>
  <c r="O850" i="7"/>
  <c r="O718" i="7"/>
  <c r="O643" i="7"/>
  <c r="O1517" i="7"/>
  <c r="O1475" i="7"/>
  <c r="O1468" i="7"/>
  <c r="O1417" i="7"/>
  <c r="O1336" i="7"/>
  <c r="O1292" i="7"/>
  <c r="O1121" i="7"/>
  <c r="O2721" i="7"/>
  <c r="O2426" i="7"/>
  <c r="O1954" i="7"/>
  <c r="O2622" i="7"/>
  <c r="O955" i="7"/>
  <c r="O824" i="7"/>
  <c r="O155" i="7"/>
  <c r="O589" i="7"/>
  <c r="O2351" i="7"/>
  <c r="O2098" i="7"/>
  <c r="O296" i="7"/>
  <c r="O549" i="7"/>
  <c r="O190" i="7"/>
  <c r="O221" i="7"/>
  <c r="O2176" i="7"/>
  <c r="O2033" i="7"/>
  <c r="O572" i="7"/>
  <c r="O141" i="7"/>
  <c r="O48" i="7"/>
  <c r="O2341" i="7"/>
  <c r="O2751" i="7"/>
  <c r="O2013" i="7"/>
  <c r="O1978" i="7"/>
  <c r="O2774" i="7"/>
  <c r="O2405" i="7"/>
  <c r="O652" i="7"/>
  <c r="O323" i="7"/>
  <c r="O497" i="7"/>
  <c r="O1100" i="7"/>
  <c r="O647" i="7"/>
  <c r="O522" i="7"/>
  <c r="O463" i="7"/>
  <c r="O2750" i="7"/>
  <c r="O2008" i="7"/>
  <c r="O183" i="7"/>
  <c r="O65" i="7"/>
  <c r="O203" i="7"/>
  <c r="O2116" i="7"/>
  <c r="O2032" i="7"/>
  <c r="O577" i="7"/>
  <c r="O104" i="7"/>
  <c r="O70" i="7"/>
  <c r="O2356" i="7"/>
  <c r="O504" i="7"/>
  <c r="O2015" i="7"/>
  <c r="O2102" i="7"/>
  <c r="O1890" i="7"/>
  <c r="O1815" i="7"/>
  <c r="O1714" i="7"/>
  <c r="O1614" i="7"/>
  <c r="O455" i="7"/>
  <c r="O2583" i="7"/>
  <c r="O1011" i="7"/>
  <c r="O1269" i="7"/>
  <c r="O187" i="7"/>
  <c r="O341" i="7"/>
  <c r="O127" i="7"/>
  <c r="O53" i="7"/>
  <c r="O26" i="7"/>
  <c r="O14" i="7"/>
  <c r="O2777" i="7"/>
  <c r="O2736" i="7"/>
  <c r="O2509" i="7"/>
  <c r="O2244" i="7"/>
  <c r="O185" i="7"/>
  <c r="O2202" i="7"/>
  <c r="O1106" i="7"/>
  <c r="O2195" i="7"/>
  <c r="O2303" i="7"/>
  <c r="O1163" i="7"/>
  <c r="O2234" i="7"/>
  <c r="O2158" i="7"/>
  <c r="O2108" i="7"/>
  <c r="O2070" i="7"/>
  <c r="O2041" i="7"/>
  <c r="O2025" i="7"/>
  <c r="O1898" i="7"/>
  <c r="O1888" i="7"/>
  <c r="O1872" i="7"/>
  <c r="O1862" i="7"/>
  <c r="O1837" i="7"/>
  <c r="O1819" i="7"/>
  <c r="O1809" i="7"/>
  <c r="O1781" i="7"/>
  <c r="O197" i="7"/>
  <c r="O2307" i="7"/>
  <c r="O2139" i="7"/>
  <c r="O1832" i="7"/>
  <c r="O1784" i="7"/>
  <c r="O1731" i="7"/>
  <c r="O1617" i="7"/>
  <c r="O2010" i="7"/>
  <c r="O1977" i="7"/>
  <c r="O1969" i="7"/>
  <c r="O2824" i="7"/>
  <c r="O2384" i="7"/>
  <c r="O2134" i="7"/>
  <c r="O4" i="7"/>
  <c r="O519" i="7"/>
  <c r="O419" i="7"/>
  <c r="O1070" i="7"/>
  <c r="O199" i="7"/>
  <c r="O2508" i="7"/>
  <c r="O160" i="7"/>
  <c r="O2194" i="7"/>
  <c r="O118" i="7"/>
  <c r="O33" i="7"/>
  <c r="O17" i="7"/>
  <c r="O2794" i="7"/>
  <c r="O2737" i="7"/>
  <c r="O1464" i="7"/>
  <c r="O1765" i="7"/>
  <c r="O1734" i="7"/>
  <c r="O1716" i="7"/>
  <c r="O1695" i="7"/>
  <c r="O1657" i="7"/>
  <c r="O1635" i="7"/>
  <c r="O1463" i="7"/>
  <c r="O1595" i="7"/>
  <c r="O1585" i="7"/>
  <c r="O1567" i="7"/>
  <c r="O1556" i="7"/>
  <c r="O1552" i="7"/>
  <c r="O1544" i="7"/>
  <c r="O1524" i="7"/>
  <c r="O1503" i="7"/>
  <c r="O1481" i="7"/>
  <c r="O1461" i="7"/>
  <c r="O1436" i="7"/>
  <c r="O1412" i="7"/>
  <c r="O1380" i="7"/>
  <c r="O1324" i="7"/>
  <c r="O1330" i="7"/>
  <c r="O1264" i="7"/>
  <c r="O1297" i="7"/>
  <c r="O1186" i="7"/>
  <c r="O1145" i="7"/>
  <c r="O1123" i="7"/>
  <c r="O1120" i="7"/>
  <c r="O2723" i="7"/>
  <c r="O2653" i="7"/>
  <c r="O1367" i="7"/>
  <c r="O2708" i="7"/>
  <c r="O416" i="7"/>
  <c r="O290" i="7"/>
  <c r="O188" i="7"/>
  <c r="O2576" i="7"/>
  <c r="O2231" i="7"/>
  <c r="O2298" i="7"/>
  <c r="O1203" i="7"/>
  <c r="O2212" i="7"/>
  <c r="O2157" i="7"/>
  <c r="O2143" i="7"/>
  <c r="O2105" i="7"/>
  <c r="O2092" i="7"/>
  <c r="O2030" i="7"/>
  <c r="O1927" i="7"/>
  <c r="O1884" i="7"/>
  <c r="O1840" i="7"/>
  <c r="O1794" i="7"/>
  <c r="O1766" i="7"/>
  <c r="O1733" i="7"/>
  <c r="O1710" i="7"/>
  <c r="O1692" i="7"/>
  <c r="O1664" i="7"/>
  <c r="O1625" i="7"/>
  <c r="O1640" i="7"/>
  <c r="O1606" i="7"/>
  <c r="O1588" i="7"/>
  <c r="O1369" i="7"/>
  <c r="O1545" i="7"/>
  <c r="O355" i="7"/>
  <c r="O634" i="7"/>
  <c r="O793" i="7"/>
  <c r="O764" i="7"/>
  <c r="O717" i="7"/>
  <c r="O684" i="7"/>
  <c r="O599" i="7"/>
  <c r="O2732" i="7"/>
  <c r="O2588" i="7"/>
  <c r="O2063" i="7"/>
  <c r="O1154" i="7"/>
  <c r="O490" i="7"/>
  <c r="O417" i="7"/>
  <c r="O2249" i="7"/>
  <c r="O855" i="7"/>
  <c r="O815" i="7"/>
  <c r="O722" i="7"/>
  <c r="O686" i="7"/>
  <c r="O2748" i="7"/>
  <c r="O453" i="7"/>
  <c r="O1173" i="7"/>
  <c r="O198" i="7"/>
  <c r="O922" i="7"/>
  <c r="O803" i="7"/>
  <c r="O2740" i="7"/>
  <c r="O1198" i="7"/>
  <c r="O2652" i="7"/>
  <c r="O2561" i="7"/>
  <c r="O2487" i="7"/>
  <c r="O357" i="7"/>
  <c r="O1948" i="7"/>
  <c r="O489" i="7"/>
  <c r="O443" i="7"/>
  <c r="O415" i="7"/>
  <c r="O366" i="7"/>
  <c r="O371" i="7"/>
  <c r="O2312" i="7"/>
  <c r="O1922" i="7"/>
  <c r="O633" i="7"/>
  <c r="O1951" i="7"/>
  <c r="O2697" i="7"/>
  <c r="O2537" i="7"/>
  <c r="O2455" i="7"/>
  <c r="O1062" i="7"/>
  <c r="O2625" i="7"/>
  <c r="O2607" i="7"/>
  <c r="O2527" i="7"/>
  <c r="O1479" i="7"/>
  <c r="O941" i="7"/>
  <c r="O994" i="7"/>
  <c r="O956" i="7"/>
  <c r="O914" i="7"/>
  <c r="O883" i="7"/>
  <c r="O869" i="7"/>
  <c r="O817" i="7"/>
  <c r="O715" i="7"/>
  <c r="O671" i="7"/>
  <c r="O248" i="7"/>
  <c r="O2240" i="7"/>
  <c r="O379" i="7"/>
  <c r="O954" i="7"/>
  <c r="O880" i="7"/>
  <c r="O854" i="7"/>
  <c r="O706" i="7"/>
  <c r="O195" i="7"/>
  <c r="O884" i="7"/>
  <c r="O780" i="7"/>
  <c r="O753" i="7"/>
  <c r="O704" i="7"/>
  <c r="O677" i="7"/>
  <c r="O2060" i="7"/>
  <c r="O2088" i="7"/>
  <c r="O2382" i="7"/>
  <c r="O337" i="7"/>
  <c r="O576" i="7"/>
  <c r="O117" i="7"/>
  <c r="O281" i="7"/>
  <c r="O1081" i="7"/>
  <c r="O1319" i="7"/>
  <c r="O1299" i="7"/>
  <c r="O1240" i="7"/>
  <c r="O1280" i="7"/>
  <c r="O1147" i="7"/>
  <c r="O1114" i="7"/>
  <c r="O2659" i="7"/>
  <c r="O2555" i="7"/>
  <c r="O2552" i="7"/>
  <c r="O2286" i="7"/>
  <c r="O444" i="7"/>
  <c r="O396" i="7"/>
  <c r="O345" i="7"/>
  <c r="O360" i="7"/>
  <c r="O2542" i="7"/>
  <c r="O1912" i="7"/>
  <c r="O2694" i="7"/>
  <c r="O2699" i="7"/>
  <c r="O2453" i="7"/>
  <c r="O1068" i="7"/>
  <c r="O2600" i="7"/>
  <c r="O2525" i="7"/>
  <c r="O930" i="7"/>
  <c r="O991" i="7"/>
  <c r="O910" i="7"/>
  <c r="O812" i="7"/>
  <c r="O743" i="7"/>
  <c r="O1211" i="7"/>
  <c r="O1036" i="7"/>
  <c r="O304" i="7"/>
  <c r="O1527" i="7"/>
  <c r="O1502" i="7"/>
  <c r="O1477" i="7"/>
  <c r="O1308" i="7"/>
  <c r="O1442" i="7"/>
  <c r="O1419" i="7"/>
  <c r="O1401" i="7"/>
  <c r="O1377" i="7"/>
  <c r="O1359" i="7"/>
  <c r="O1342" i="7"/>
  <c r="O1322" i="7"/>
  <c r="O2715" i="7"/>
  <c r="O2711" i="7"/>
  <c r="O2551" i="7"/>
  <c r="O2434" i="7"/>
  <c r="O354" i="7"/>
  <c r="O632" i="7"/>
  <c r="O619" i="7"/>
  <c r="O2602" i="7"/>
  <c r="O908" i="7"/>
  <c r="O904" i="7"/>
  <c r="O240" i="7"/>
  <c r="O1329" i="7"/>
  <c r="O912" i="7"/>
  <c r="O165" i="7"/>
  <c r="O291" i="7"/>
  <c r="O1003" i="7"/>
  <c r="O1195" i="7"/>
  <c r="O2250" i="7"/>
  <c r="O2153" i="7"/>
  <c r="O2090" i="7"/>
  <c r="O2026" i="7"/>
  <c r="O1882" i="7"/>
  <c r="O1834" i="7"/>
  <c r="O1792" i="7"/>
  <c r="O1741" i="7"/>
  <c r="O1700" i="7"/>
  <c r="O1652" i="7"/>
  <c r="O1353" i="7"/>
  <c r="O1594" i="7"/>
  <c r="O1566" i="7"/>
  <c r="O1543" i="7"/>
  <c r="O2547" i="7"/>
  <c r="O1756" i="7"/>
  <c r="O791" i="7"/>
  <c r="O740" i="7"/>
  <c r="O676" i="7"/>
  <c r="O268" i="7"/>
  <c r="O2264" i="7"/>
  <c r="O36" i="7"/>
  <c r="O2801" i="7"/>
  <c r="O238" i="7"/>
  <c r="O593" i="7"/>
  <c r="O851" i="7"/>
  <c r="O762" i="7"/>
  <c r="O678" i="7"/>
  <c r="O214" i="7"/>
  <c r="O2520" i="7"/>
  <c r="O287" i="7"/>
  <c r="O950" i="7"/>
  <c r="O754" i="7"/>
  <c r="O16" i="7"/>
  <c r="O2417" i="7"/>
  <c r="O2568" i="7"/>
  <c r="O2435" i="7"/>
  <c r="O2452" i="7"/>
  <c r="O2429" i="7"/>
  <c r="O441" i="7"/>
  <c r="O405" i="7"/>
  <c r="O1952" i="7"/>
  <c r="O1953" i="7"/>
  <c r="O1950" i="7"/>
  <c r="O620" i="7"/>
  <c r="O2529" i="7"/>
  <c r="O656" i="7"/>
  <c r="O1056" i="7"/>
  <c r="O2595" i="7"/>
  <c r="O618" i="7"/>
  <c r="O966" i="7"/>
  <c r="O992" i="7"/>
  <c r="O952" i="7"/>
  <c r="O926" i="7"/>
  <c r="O853" i="7"/>
  <c r="O750" i="7"/>
  <c r="O690" i="7"/>
  <c r="O2184" i="7"/>
  <c r="O2688" i="7"/>
  <c r="O2516" i="7"/>
  <c r="O913" i="7"/>
  <c r="O813" i="7"/>
  <c r="O532" i="7"/>
  <c r="O840" i="7"/>
  <c r="O765" i="7"/>
  <c r="O725" i="7"/>
  <c r="O664" i="7"/>
  <c r="O24" i="7"/>
  <c r="O2167" i="7"/>
  <c r="O2592" i="7"/>
  <c r="O285" i="7"/>
  <c r="O1558" i="7"/>
  <c r="O1279" i="7"/>
  <c r="O1282" i="7"/>
  <c r="O1272" i="7"/>
  <c r="O1113" i="7"/>
  <c r="O2705" i="7"/>
  <c r="O2565" i="7"/>
  <c r="O2486" i="7"/>
  <c r="O488" i="7"/>
  <c r="O394" i="7"/>
  <c r="O1940" i="7"/>
  <c r="O1949" i="7"/>
  <c r="O2278" i="7"/>
  <c r="O2530" i="7"/>
  <c r="O1064" i="7"/>
  <c r="O2598" i="7"/>
  <c r="O384" i="7"/>
  <c r="O939" i="7"/>
  <c r="O919" i="7"/>
  <c r="O809" i="7"/>
  <c r="O150" i="7"/>
  <c r="O1525" i="7"/>
  <c r="O1508" i="7"/>
  <c r="O1492" i="7"/>
  <c r="O1450" i="7"/>
  <c r="O1439" i="7"/>
  <c r="O1385" i="7"/>
  <c r="O1334" i="7"/>
  <c r="O1124" i="7"/>
  <c r="O1119" i="7"/>
  <c r="O2475" i="7"/>
  <c r="O410" i="7"/>
  <c r="O1913" i="7"/>
  <c r="O2596" i="7"/>
  <c r="O993" i="7"/>
  <c r="O694" i="7"/>
  <c r="O875" i="7"/>
  <c r="O863" i="7"/>
  <c r="O847" i="7"/>
  <c r="O829" i="7"/>
  <c r="O810" i="7"/>
  <c r="O790" i="7"/>
  <c r="O785" i="7"/>
  <c r="O773" i="7"/>
  <c r="O767" i="7"/>
  <c r="O759" i="7"/>
  <c r="O724" i="7"/>
  <c r="O746" i="7"/>
  <c r="O738" i="7"/>
  <c r="O713" i="7"/>
  <c r="O712" i="7"/>
  <c r="O703" i="7"/>
  <c r="O693" i="7"/>
  <c r="O674" i="7"/>
  <c r="O668" i="7"/>
  <c r="O661" i="7"/>
  <c r="O2381" i="7"/>
  <c r="O19" i="7"/>
  <c r="O219" i="7"/>
  <c r="O252" i="7"/>
  <c r="O260" i="7"/>
  <c r="O2661" i="7"/>
  <c r="O2436" i="7"/>
  <c r="O446" i="7"/>
  <c r="O2315" i="7"/>
  <c r="O2703" i="7"/>
  <c r="O1060" i="7"/>
  <c r="O959" i="7"/>
  <c r="O934" i="7"/>
  <c r="O864" i="7"/>
  <c r="O782" i="7"/>
  <c r="O714" i="7"/>
  <c r="O662" i="7"/>
  <c r="O518" i="7"/>
  <c r="O286" i="7"/>
  <c r="O2362" i="7"/>
  <c r="O2684" i="7"/>
  <c r="O493" i="7"/>
  <c r="O2380" i="7"/>
  <c r="O683" i="7"/>
  <c r="O2132" i="7"/>
  <c r="O530" i="7"/>
  <c r="O2392" i="7"/>
  <c r="O1024" i="7"/>
  <c r="O128" i="7"/>
  <c r="O23" i="7"/>
  <c r="O2581" i="7"/>
  <c r="O1021" i="7"/>
  <c r="O1034" i="7"/>
  <c r="O1000" i="7"/>
  <c r="O1157" i="7"/>
  <c r="O2191" i="7"/>
  <c r="O997" i="7"/>
  <c r="O2166" i="7"/>
  <c r="O2086" i="7"/>
  <c r="O2038" i="7"/>
  <c r="O1891" i="7"/>
  <c r="O1871" i="7"/>
  <c r="O1820" i="7"/>
  <c r="O1796" i="7"/>
  <c r="O1768" i="7"/>
  <c r="O1751" i="7"/>
  <c r="O1727" i="7"/>
  <c r="O1719" i="7"/>
  <c r="O1694" i="7"/>
  <c r="O1658" i="7"/>
  <c r="O1633" i="7"/>
  <c r="O1610" i="7"/>
  <c r="O1586" i="7"/>
  <c r="O1574" i="7"/>
  <c r="O1541" i="7"/>
  <c r="O1512" i="7"/>
  <c r="O1488" i="7"/>
  <c r="O1465" i="7"/>
  <c r="O1456" i="7"/>
  <c r="O1415" i="7"/>
  <c r="O1391" i="7"/>
  <c r="O1321" i="7"/>
  <c r="O1310" i="7"/>
  <c r="O1293" i="7"/>
  <c r="O1152" i="7"/>
  <c r="O1191" i="7"/>
  <c r="O2727" i="7"/>
  <c r="O2646" i="7"/>
  <c r="O2569" i="7"/>
  <c r="O2447" i="7"/>
  <c r="O2430" i="7"/>
  <c r="O450" i="7"/>
  <c r="O414" i="7"/>
  <c r="O1936" i="7"/>
  <c r="O388" i="7"/>
  <c r="O2276" i="7"/>
  <c r="O1852" i="7"/>
  <c r="O637" i="7"/>
  <c r="O630" i="7"/>
  <c r="O2695" i="7"/>
  <c r="O2524" i="7"/>
  <c r="O2626" i="7"/>
  <c r="O2606" i="7"/>
  <c r="O1061" i="7"/>
  <c r="O943" i="7"/>
  <c r="O968" i="7"/>
  <c r="O975" i="7"/>
  <c r="O905" i="7"/>
  <c r="O868" i="7"/>
  <c r="O838" i="7"/>
  <c r="O807" i="7"/>
  <c r="O794" i="7"/>
  <c r="O761" i="7"/>
  <c r="O711" i="7"/>
  <c r="O695" i="7"/>
  <c r="O675" i="7"/>
  <c r="O306" i="7"/>
  <c r="O2168" i="7"/>
  <c r="O2423" i="7"/>
  <c r="O972" i="7"/>
  <c r="O831" i="7"/>
  <c r="O811" i="7"/>
  <c r="O787" i="7"/>
  <c r="O727" i="7"/>
  <c r="O318" i="7"/>
  <c r="O568" i="7"/>
  <c r="O462" i="7"/>
  <c r="O274" i="7"/>
  <c r="O132" i="7"/>
  <c r="O2814" i="7"/>
  <c r="O2782" i="7"/>
  <c r="O2677" i="7"/>
  <c r="O2421" i="7"/>
  <c r="O1018" i="7"/>
  <c r="O1160" i="7"/>
  <c r="O2268" i="7"/>
  <c r="O2242" i="7"/>
  <c r="O1159" i="7"/>
  <c r="O2137" i="7"/>
  <c r="O2122" i="7"/>
  <c r="O1963" i="7"/>
  <c r="O1887" i="7"/>
  <c r="O1849" i="7"/>
  <c r="O1800" i="7"/>
  <c r="O1780" i="7"/>
  <c r="O1743" i="7"/>
  <c r="O1706" i="7"/>
  <c r="O1686" i="7"/>
  <c r="O1678" i="7"/>
  <c r="O1641" i="7"/>
  <c r="O1628" i="7"/>
  <c r="O1602" i="7"/>
  <c r="O1590" i="7"/>
  <c r="O1582" i="7"/>
  <c r="O1537" i="7"/>
  <c r="O1504" i="7"/>
  <c r="O1480" i="7"/>
  <c r="O1460" i="7"/>
  <c r="O1444" i="7"/>
  <c r="O1423" i="7"/>
  <c r="O1403" i="7"/>
  <c r="O1399" i="7"/>
  <c r="O1379" i="7"/>
  <c r="O1364" i="7"/>
  <c r="O1315" i="7"/>
  <c r="O1245" i="7"/>
  <c r="O1250" i="7"/>
  <c r="O1153" i="7"/>
  <c r="O1174" i="7"/>
  <c r="O2718" i="7"/>
  <c r="O2571" i="7"/>
  <c r="O2494" i="7"/>
  <c r="O2444" i="7"/>
  <c r="O480" i="7"/>
  <c r="O438" i="7"/>
  <c r="O398" i="7"/>
  <c r="O1859" i="7"/>
  <c r="O1944" i="7"/>
  <c r="O2698" i="7"/>
  <c r="O1923" i="7"/>
  <c r="O135" i="7"/>
  <c r="O2533" i="7"/>
  <c r="O2638" i="7"/>
  <c r="O2614" i="7"/>
  <c r="O2585" i="7"/>
  <c r="O1045" i="7"/>
  <c r="O935" i="7"/>
  <c r="O983" i="7"/>
  <c r="O958" i="7"/>
  <c r="O897" i="7"/>
  <c r="O839" i="7"/>
  <c r="O830" i="7"/>
  <c r="O801" i="7"/>
  <c r="O774" i="7"/>
  <c r="O747" i="7"/>
  <c r="O733" i="7"/>
  <c r="O687" i="7"/>
  <c r="O669" i="7"/>
  <c r="O157" i="7"/>
  <c r="O510" i="7"/>
  <c r="O340" i="7"/>
  <c r="O49" i="7"/>
  <c r="O2333" i="7"/>
  <c r="O1983" i="7"/>
  <c r="O2828" i="7"/>
  <c r="O2815" i="7"/>
  <c r="O2765" i="7"/>
  <c r="O2680" i="7"/>
  <c r="O2400" i="7"/>
  <c r="O2396" i="7"/>
  <c r="O653" i="7"/>
  <c r="O2266" i="7"/>
  <c r="O326" i="7"/>
  <c r="O314" i="7"/>
  <c r="O116" i="7"/>
  <c r="O1083" i="7"/>
  <c r="O521" i="7"/>
  <c r="O472" i="7"/>
  <c r="O468" i="7"/>
  <c r="O2515" i="7"/>
  <c r="O2422" i="7"/>
  <c r="O186" i="7"/>
  <c r="O2414" i="7"/>
  <c r="O1213" i="7"/>
  <c r="O163" i="7"/>
  <c r="O2190" i="7"/>
  <c r="O374" i="7"/>
  <c r="O2790" i="7"/>
  <c r="O2735" i="7"/>
  <c r="O1052" i="7"/>
  <c r="O241" i="7"/>
  <c r="O995" i="7"/>
  <c r="O1170" i="7"/>
  <c r="O2247" i="7"/>
  <c r="O2067" i="7"/>
  <c r="O2046" i="7"/>
  <c r="O1899" i="7"/>
  <c r="O1867" i="7"/>
  <c r="O1812" i="7"/>
  <c r="O1788" i="7"/>
  <c r="O1772" i="7"/>
  <c r="O1747" i="7"/>
  <c r="O1739" i="7"/>
  <c r="O1715" i="7"/>
  <c r="O1682" i="7"/>
  <c r="O1666" i="7"/>
  <c r="O1650" i="7"/>
  <c r="O1471" i="7"/>
  <c r="O1598" i="7"/>
  <c r="O1357" i="7"/>
  <c r="O1549" i="7"/>
  <c r="O1529" i="7"/>
  <c r="O1521" i="7"/>
  <c r="O1496" i="7"/>
  <c r="O1343" i="7"/>
  <c r="O1427" i="7"/>
  <c r="O1411" i="7"/>
  <c r="O1383" i="7"/>
  <c r="O1358" i="7"/>
  <c r="O1326" i="7"/>
  <c r="O1257" i="7"/>
  <c r="O1227" i="7"/>
  <c r="O1184" i="7"/>
  <c r="O1111" i="7"/>
  <c r="O1122" i="7"/>
  <c r="O2707" i="7"/>
  <c r="O2648" i="7"/>
  <c r="O2559" i="7"/>
  <c r="O2490" i="7"/>
  <c r="O2282" i="7"/>
  <c r="O484" i="7"/>
  <c r="O402" i="7"/>
  <c r="O370" i="7"/>
  <c r="O343" i="7"/>
  <c r="O1932" i="7"/>
  <c r="O1946" i="7"/>
  <c r="O1939" i="7"/>
  <c r="O624" i="7"/>
  <c r="O2534" i="7"/>
  <c r="O2461" i="7"/>
  <c r="O2618" i="7"/>
  <c r="O2610" i="7"/>
  <c r="O1713" i="7"/>
  <c r="O951" i="7"/>
  <c r="O1037" i="7"/>
  <c r="O979" i="7"/>
  <c r="O923" i="7"/>
  <c r="O889" i="7"/>
  <c r="O852" i="7"/>
  <c r="O823" i="7"/>
  <c r="O798" i="7"/>
  <c r="O760" i="7"/>
  <c r="O739" i="7"/>
  <c r="O697" i="7"/>
  <c r="O681" i="7"/>
  <c r="O584" i="7"/>
  <c r="O544" i="7"/>
  <c r="O579" i="7"/>
  <c r="O616" i="7"/>
  <c r="P2825" i="7" l="1"/>
  <c r="P2829" i="7"/>
  <c r="P1772" i="7"/>
  <c r="P454" i="7"/>
  <c r="P555" i="7"/>
  <c r="P105" i="7"/>
  <c r="P2374" i="7"/>
  <c r="P2097" i="7"/>
  <c r="P54" i="7"/>
  <c r="P195" i="7"/>
  <c r="P148" i="7"/>
  <c r="P300" i="7"/>
  <c r="P533" i="7"/>
  <c r="P50" i="7"/>
  <c r="P664" i="7"/>
  <c r="P685" i="7"/>
  <c r="P692" i="7"/>
  <c r="P709" i="7"/>
  <c r="P729" i="7"/>
  <c r="P741" i="7"/>
  <c r="P730" i="7"/>
  <c r="P771" i="7"/>
  <c r="P776" i="7"/>
  <c r="P788" i="7"/>
  <c r="P805" i="7"/>
  <c r="P816" i="7"/>
  <c r="P2249" i="7"/>
  <c r="P2164" i="7"/>
  <c r="P643" i="7"/>
  <c r="P1036" i="7"/>
  <c r="P2520" i="7"/>
  <c r="P606" i="7"/>
  <c r="P262" i="7"/>
  <c r="P603" i="7"/>
  <c r="P1990" i="7"/>
  <c r="P553" i="7"/>
  <c r="P2168" i="7"/>
  <c r="P467" i="7"/>
  <c r="P301" i="7"/>
  <c r="P2684" i="7"/>
  <c r="P1995" i="7"/>
  <c r="P248" i="7"/>
  <c r="P220" i="7"/>
  <c r="P1091" i="7"/>
  <c r="P1986" i="7"/>
  <c r="P2060" i="7"/>
  <c r="P670" i="7"/>
  <c r="P673" i="7"/>
  <c r="P691" i="7"/>
  <c r="P694" i="7"/>
  <c r="P736" i="7"/>
  <c r="P745" i="7"/>
  <c r="P754" i="7"/>
  <c r="P765" i="7"/>
  <c r="P772" i="7"/>
  <c r="P784" i="7"/>
  <c r="P797" i="7"/>
  <c r="P813" i="7"/>
  <c r="P2266" i="7"/>
  <c r="P2224" i="7"/>
  <c r="P1000" i="7"/>
  <c r="P162" i="7"/>
  <c r="P530" i="7"/>
  <c r="P1096" i="7"/>
  <c r="P340" i="7"/>
  <c r="P579" i="7"/>
  <c r="P167" i="7"/>
  <c r="P2196" i="7"/>
  <c r="P2386" i="7"/>
  <c r="P568" i="7"/>
  <c r="P309" i="7"/>
  <c r="P2340" i="7"/>
  <c r="P552" i="7"/>
  <c r="P2177" i="7"/>
  <c r="P216" i="7"/>
  <c r="P240" i="7"/>
  <c r="P2406" i="7"/>
  <c r="P557" i="7"/>
  <c r="P672" i="7"/>
  <c r="P680" i="7"/>
  <c r="P702" i="7"/>
  <c r="P710" i="7"/>
  <c r="P721" i="7"/>
  <c r="P737" i="7"/>
  <c r="P726" i="7"/>
  <c r="P757" i="7"/>
  <c r="P766" i="7"/>
  <c r="P780" i="7"/>
  <c r="P796" i="7"/>
  <c r="P809" i="7"/>
  <c r="P819" i="7"/>
  <c r="P2417" i="7"/>
  <c r="P109" i="7"/>
  <c r="P1083" i="7"/>
  <c r="P1879" i="7"/>
  <c r="P306" i="7"/>
  <c r="P700" i="7"/>
  <c r="P749" i="7"/>
  <c r="P789" i="7"/>
  <c r="P827" i="7"/>
  <c r="P832" i="7"/>
  <c r="P844" i="7"/>
  <c r="P858" i="7"/>
  <c r="P870" i="7"/>
  <c r="P882" i="7"/>
  <c r="P893" i="7"/>
  <c r="P894" i="7"/>
  <c r="P925" i="7"/>
  <c r="P946" i="7"/>
  <c r="P973" i="7"/>
  <c r="P989" i="7"/>
  <c r="P1043" i="7"/>
  <c r="P939" i="7"/>
  <c r="P962" i="7"/>
  <c r="P1934" i="7"/>
  <c r="P2458" i="7"/>
  <c r="P2531" i="7"/>
  <c r="P2546" i="7"/>
  <c r="P2608" i="7"/>
  <c r="P2620" i="7"/>
  <c r="P2632" i="7"/>
  <c r="P1064" i="7"/>
  <c r="P2457" i="7"/>
  <c r="P2528" i="7"/>
  <c r="P970" i="7"/>
  <c r="P2699" i="7"/>
  <c r="P2704" i="7"/>
  <c r="P1930" i="7"/>
  <c r="P136" i="7"/>
  <c r="P1954" i="7"/>
  <c r="P1860" i="7"/>
  <c r="P1957" i="7"/>
  <c r="P352" i="7"/>
  <c r="P1940" i="7"/>
  <c r="P1855" i="7"/>
  <c r="P362" i="7"/>
  <c r="P389" i="7"/>
  <c r="P404" i="7"/>
  <c r="P432" i="7"/>
  <c r="P444" i="7"/>
  <c r="P478" i="7"/>
  <c r="P2424" i="7"/>
  <c r="P369" i="7"/>
  <c r="P2446" i="7"/>
  <c r="P2438" i="7"/>
  <c r="P2442" i="7"/>
  <c r="P2496" i="7"/>
  <c r="P2562" i="7"/>
  <c r="P2655" i="7"/>
  <c r="P2654" i="7"/>
  <c r="P2710" i="7"/>
  <c r="P2724" i="7"/>
  <c r="P1118" i="7"/>
  <c r="P1183" i="7"/>
  <c r="P2726" i="7"/>
  <c r="P1136" i="7"/>
  <c r="P1189" i="7"/>
  <c r="P1247" i="7"/>
  <c r="P1232" i="7"/>
  <c r="P1285" i="7"/>
  <c r="P1290" i="7"/>
  <c r="P1256" i="7"/>
  <c r="P1302" i="7"/>
  <c r="P1334" i="7"/>
  <c r="P1317" i="7"/>
  <c r="P1359" i="7"/>
  <c r="P1344" i="7"/>
  <c r="P1381" i="7"/>
  <c r="P1389" i="7"/>
  <c r="P1401" i="7"/>
  <c r="P1405" i="7"/>
  <c r="P1413" i="7"/>
  <c r="P1425" i="7"/>
  <c r="P1433" i="7"/>
  <c r="P1442" i="7"/>
  <c r="P1450" i="7"/>
  <c r="P1308" i="7"/>
  <c r="P1339" i="7"/>
  <c r="P1477" i="7"/>
  <c r="P1486" i="7"/>
  <c r="P1494" i="7"/>
  <c r="P1502" i="7"/>
  <c r="P1510" i="7"/>
  <c r="P1519" i="7"/>
  <c r="P1531" i="7"/>
  <c r="P1539" i="7"/>
  <c r="P1547" i="7"/>
  <c r="P1555" i="7"/>
  <c r="P1564" i="7"/>
  <c r="P1572" i="7"/>
  <c r="P1580" i="7"/>
  <c r="P1588" i="7"/>
  <c r="P1600" i="7"/>
  <c r="P1608" i="7"/>
  <c r="P1467" i="7"/>
  <c r="P1632" i="7"/>
  <c r="P1613" i="7"/>
  <c r="P1629" i="7"/>
  <c r="P1644" i="7"/>
  <c r="P1652" i="7"/>
  <c r="P1664" i="7"/>
  <c r="P1672" i="7"/>
  <c r="P1680" i="7"/>
  <c r="P1688" i="7"/>
  <c r="P1700" i="7"/>
  <c r="P1708" i="7"/>
  <c r="P1717" i="7"/>
  <c r="P1725" i="7"/>
  <c r="P1737" i="7"/>
  <c r="P1745" i="7"/>
  <c r="P1749" i="7"/>
  <c r="P1762" i="7"/>
  <c r="P1770" i="7"/>
  <c r="P1778" i="7"/>
  <c r="P1786" i="7"/>
  <c r="P1798" i="7"/>
  <c r="P1806" i="7"/>
  <c r="P1814" i="7"/>
  <c r="P1822" i="7"/>
  <c r="P1834" i="7"/>
  <c r="P1842" i="7"/>
  <c r="P1865" i="7"/>
  <c r="P1884" i="7"/>
  <c r="P1893" i="7"/>
  <c r="P1897" i="7"/>
  <c r="P2024" i="7"/>
  <c r="P2036" i="7"/>
  <c r="P2044" i="7"/>
  <c r="P2052" i="7"/>
  <c r="P2069" i="7"/>
  <c r="P2088" i="7"/>
  <c r="P2105" i="7"/>
  <c r="P2124" i="7"/>
  <c r="P2139" i="7"/>
  <c r="P2147" i="7"/>
  <c r="P2159" i="7"/>
  <c r="P2165" i="7"/>
  <c r="P2217" i="7"/>
  <c r="P2238" i="7"/>
  <c r="P2270" i="7"/>
  <c r="P2296" i="7"/>
  <c r="P1104" i="7"/>
  <c r="P1167" i="7"/>
  <c r="P1200" i="7"/>
  <c r="P2188" i="7"/>
  <c r="P2212" i="7"/>
  <c r="P2233" i="7"/>
  <c r="P2250" i="7"/>
  <c r="P2291" i="7"/>
  <c r="P2307" i="7"/>
  <c r="P1162" i="7"/>
  <c r="P1195" i="7"/>
  <c r="P1211" i="7"/>
  <c r="P1267" i="7"/>
  <c r="P1002" i="7"/>
  <c r="P2199" i="7"/>
  <c r="P2228" i="7"/>
  <c r="P2245" i="7"/>
  <c r="P2290" i="7"/>
  <c r="P2306" i="7"/>
  <c r="P1165" i="7"/>
  <c r="P1199" i="7"/>
  <c r="P1214" i="7"/>
  <c r="P1270" i="7"/>
  <c r="P1003" i="7"/>
  <c r="P2289" i="7"/>
  <c r="P1209" i="7"/>
  <c r="P1010" i="7"/>
  <c r="P1026" i="7"/>
  <c r="P158" i="7"/>
  <c r="P845" i="7"/>
  <c r="P919" i="7"/>
  <c r="P981" i="7"/>
  <c r="P1054" i="7"/>
  <c r="P2596" i="7"/>
  <c r="P1515" i="7"/>
  <c r="P1055" i="7"/>
  <c r="P1938" i="7"/>
  <c r="P2284" i="7"/>
  <c r="P416" i="7"/>
  <c r="P2428" i="7"/>
  <c r="P2484" i="7"/>
  <c r="P2642" i="7"/>
  <c r="P2725" i="7"/>
  <c r="P1258" i="7"/>
  <c r="P1124" i="7"/>
  <c r="P1248" i="7"/>
  <c r="P1366" i="7"/>
  <c r="P1393" i="7"/>
  <c r="P1421" i="7"/>
  <c r="P1454" i="7"/>
  <c r="P1490" i="7"/>
  <c r="P1527" i="7"/>
  <c r="P1560" i="7"/>
  <c r="P1596" i="7"/>
  <c r="P1624" i="7"/>
  <c r="P1656" i="7"/>
  <c r="P1692" i="7"/>
  <c r="P1729" i="7"/>
  <c r="P1758" i="7"/>
  <c r="P1794" i="7"/>
  <c r="P1826" i="7"/>
  <c r="P1869" i="7"/>
  <c r="P2028" i="7"/>
  <c r="P2092" i="7"/>
  <c r="P1216" i="7"/>
  <c r="P2322" i="7"/>
  <c r="P2257" i="7"/>
  <c r="P238" i="7"/>
  <c r="P2516" i="7"/>
  <c r="P269" i="7"/>
  <c r="P2150" i="7"/>
  <c r="P2752" i="7"/>
  <c r="P2167" i="7"/>
  <c r="P1099" i="7"/>
  <c r="P2007" i="7"/>
  <c r="P2345" i="7"/>
  <c r="P314" i="7"/>
  <c r="P286" i="7"/>
  <c r="P2337" i="7"/>
  <c r="P666" i="7"/>
  <c r="P682" i="7"/>
  <c r="P836" i="7"/>
  <c r="P850" i="7"/>
  <c r="P862" i="7"/>
  <c r="P874" i="7"/>
  <c r="P866" i="7"/>
  <c r="P901" i="7"/>
  <c r="P910" i="7"/>
  <c r="P927" i="7"/>
  <c r="P954" i="7"/>
  <c r="P977" i="7"/>
  <c r="P993" i="7"/>
  <c r="P932" i="7"/>
  <c r="P947" i="7"/>
  <c r="P908" i="7"/>
  <c r="P331" i="7"/>
  <c r="P2466" i="7"/>
  <c r="P1048" i="7"/>
  <c r="P2600" i="7"/>
  <c r="P2612" i="7"/>
  <c r="P2624" i="7"/>
  <c r="P2636" i="7"/>
  <c r="P625" i="7"/>
  <c r="P2465" i="7"/>
  <c r="P2541" i="7"/>
  <c r="P2691" i="7"/>
  <c r="P621" i="7"/>
  <c r="P1905" i="7"/>
  <c r="P2278" i="7"/>
  <c r="P1857" i="7"/>
  <c r="P2542" i="7"/>
  <c r="P1915" i="7"/>
  <c r="P1902" i="7"/>
  <c r="P368" i="7"/>
  <c r="P367" i="7"/>
  <c r="P345" i="7"/>
  <c r="P396" i="7"/>
  <c r="P408" i="7"/>
  <c r="P436" i="7"/>
  <c r="P448" i="7"/>
  <c r="P482" i="7"/>
  <c r="P2432" i="7"/>
  <c r="P365" i="7"/>
  <c r="P2479" i="7"/>
  <c r="P2474" i="7"/>
  <c r="P2449" i="7"/>
  <c r="P2551" i="7"/>
  <c r="P2567" i="7"/>
  <c r="P2659" i="7"/>
  <c r="P2650" i="7"/>
  <c r="P2712" i="7"/>
  <c r="P1110" i="7"/>
  <c r="P1146" i="7"/>
  <c r="P1139" i="7"/>
  <c r="P1190" i="7"/>
  <c r="P1280" i="7"/>
  <c r="P1263" i="7"/>
  <c r="P1185" i="7"/>
  <c r="P1244" i="7"/>
  <c r="P1241" i="7"/>
  <c r="P1307" i="7"/>
  <c r="P1305" i="7"/>
  <c r="P1370" i="7"/>
  <c r="P1337" i="7"/>
  <c r="P1328" i="7"/>
  <c r="P1377" i="7"/>
  <c r="P1385" i="7"/>
  <c r="P1397" i="7"/>
  <c r="P1409" i="7"/>
  <c r="P1417" i="7"/>
  <c r="P1429" i="7"/>
  <c r="P1437" i="7"/>
  <c r="P1446" i="7"/>
  <c r="P1458" i="7"/>
  <c r="P1373" i="7"/>
  <c r="P1473" i="7"/>
  <c r="P1482" i="7"/>
  <c r="P1498" i="7"/>
  <c r="P1506" i="7"/>
  <c r="P1514" i="7"/>
  <c r="P1523" i="7"/>
  <c r="P1535" i="7"/>
  <c r="P1543" i="7"/>
  <c r="P1551" i="7"/>
  <c r="P1466" i="7"/>
  <c r="P1568" i="7"/>
  <c r="P1576" i="7"/>
  <c r="P1584" i="7"/>
  <c r="P1592" i="7"/>
  <c r="P1604" i="7"/>
  <c r="P1353" i="7"/>
  <c r="P1616" i="7"/>
  <c r="P1640" i="7"/>
  <c r="P1621" i="7"/>
  <c r="P1637" i="7"/>
  <c r="P1648" i="7"/>
  <c r="P1660" i="7"/>
  <c r="P1668" i="7"/>
  <c r="P1676" i="7"/>
  <c r="P1684" i="7"/>
  <c r="P1696" i="7"/>
  <c r="P1704" i="7"/>
  <c r="P1712" i="7"/>
  <c r="P1721" i="7"/>
  <c r="P1733" i="7"/>
  <c r="P1741" i="7"/>
  <c r="P1753" i="7"/>
  <c r="P1766" i="7"/>
  <c r="P1774" i="7"/>
  <c r="P1782" i="7"/>
  <c r="P1790" i="7"/>
  <c r="P1802" i="7"/>
  <c r="P1810" i="7"/>
  <c r="P1818" i="7"/>
  <c r="P1830" i="7"/>
  <c r="P1838" i="7"/>
  <c r="P1851" i="7"/>
  <c r="P1873" i="7"/>
  <c r="P1889" i="7"/>
  <c r="P1901" i="7"/>
  <c r="P1927" i="7"/>
  <c r="P2040" i="7"/>
  <c r="P2048" i="7"/>
  <c r="P2056" i="7"/>
  <c r="P2084" i="7"/>
  <c r="P2101" i="7"/>
  <c r="P2109" i="7"/>
  <c r="P2135" i="7"/>
  <c r="P2143" i="7"/>
  <c r="P2155" i="7"/>
  <c r="P2163" i="7"/>
  <c r="P2193" i="7"/>
  <c r="P1345" i="7"/>
  <c r="P153" i="7"/>
  <c r="P462" i="7"/>
  <c r="P1218" i="7"/>
  <c r="P1558" i="7"/>
  <c r="P1816" i="7"/>
  <c r="P1204" i="7"/>
  <c r="P2514" i="7"/>
  <c r="P458" i="7"/>
  <c r="P570" i="7"/>
  <c r="P1848" i="7"/>
  <c r="P117" i="7"/>
  <c r="P2423" i="7"/>
  <c r="P490" i="7"/>
  <c r="P2683" i="7"/>
  <c r="P2348" i="7"/>
  <c r="P113" i="7"/>
  <c r="P2035" i="7"/>
  <c r="P260" i="7"/>
  <c r="P2216" i="7"/>
  <c r="P2779" i="7"/>
  <c r="P1847" i="7"/>
  <c r="P2132" i="7"/>
  <c r="P2592" i="7"/>
  <c r="P503" i="7"/>
  <c r="P2735" i="7"/>
  <c r="P120" i="7"/>
  <c r="P2319" i="7"/>
  <c r="P576" i="7"/>
  <c r="P2180" i="7"/>
  <c r="P219" i="7"/>
  <c r="P529" i="7"/>
  <c r="P322" i="7"/>
  <c r="P2772" i="7"/>
  <c r="P214" i="7"/>
  <c r="P19" i="7"/>
  <c r="P2183" i="7"/>
  <c r="P66" i="7"/>
  <c r="P268" i="7"/>
  <c r="P599" i="7"/>
  <c r="P116" i="7"/>
  <c r="P318" i="7"/>
  <c r="P2680" i="7"/>
  <c r="P538" i="7"/>
  <c r="P232" i="7"/>
  <c r="P661" i="7"/>
  <c r="P668" i="7"/>
  <c r="P674" i="7"/>
  <c r="P678" i="7"/>
  <c r="P686" i="7"/>
  <c r="P684" i="7"/>
  <c r="P824" i="7"/>
  <c r="P854" i="7"/>
  <c r="P846" i="7"/>
  <c r="P878" i="7"/>
  <c r="P885" i="7"/>
  <c r="P909" i="7"/>
  <c r="P890" i="7"/>
  <c r="P938" i="7"/>
  <c r="P963" i="7"/>
  <c r="P985" i="7"/>
  <c r="P1039" i="7"/>
  <c r="P912" i="7"/>
  <c r="P955" i="7"/>
  <c r="P1065" i="7"/>
  <c r="P428" i="7"/>
  <c r="P2521" i="7"/>
  <c r="P2536" i="7"/>
  <c r="P2604" i="7"/>
  <c r="P2616" i="7"/>
  <c r="P2628" i="7"/>
  <c r="P1051" i="7"/>
  <c r="P619" i="7"/>
  <c r="P2473" i="7"/>
  <c r="P207" i="7"/>
  <c r="P283" i="7"/>
  <c r="P638" i="7"/>
  <c r="P1947" i="7"/>
  <c r="P1912" i="7"/>
  <c r="P632" i="7"/>
  <c r="P1941" i="7"/>
  <c r="P2285" i="7"/>
  <c r="P2696" i="7"/>
  <c r="P351" i="7"/>
  <c r="P2277" i="7"/>
  <c r="P400" i="7"/>
  <c r="P412" i="7"/>
  <c r="P440" i="7"/>
  <c r="P452" i="7"/>
  <c r="P486" i="7"/>
  <c r="P639" i="7"/>
  <c r="P2313" i="7"/>
  <c r="P2491" i="7"/>
  <c r="P385" i="7"/>
  <c r="P2488" i="7"/>
  <c r="P2557" i="7"/>
  <c r="P2563" i="7"/>
  <c r="P2645" i="7"/>
  <c r="P2721" i="7"/>
  <c r="P2716" i="7"/>
  <c r="P1119" i="7"/>
  <c r="P1131" i="7"/>
  <c r="P1175" i="7"/>
  <c r="P1121" i="7"/>
  <c r="P1242" i="7"/>
  <c r="P1231" i="7"/>
  <c r="P1141" i="7"/>
  <c r="P1261" i="7"/>
  <c r="P1277" i="7"/>
  <c r="P1287" i="7"/>
  <c r="P1322" i="7"/>
  <c r="P1319" i="7"/>
  <c r="P1356" i="7"/>
  <c r="P1296" i="7"/>
  <c r="P336" i="7"/>
  <c r="P2519" i="7"/>
  <c r="P324" i="7"/>
  <c r="P2396" i="7"/>
  <c r="P2311" i="7"/>
  <c r="P2577" i="7"/>
  <c r="P1735" i="7"/>
  <c r="P2125" i="7"/>
  <c r="P1018" i="7"/>
  <c r="P287" i="7"/>
  <c r="P417" i="7"/>
  <c r="P518" i="7"/>
  <c r="P616" i="7"/>
  <c r="P1092" i="7"/>
  <c r="P208" i="7"/>
  <c r="P1028" i="7"/>
  <c r="P62" i="7"/>
  <c r="P2401" i="7"/>
  <c r="P2336" i="7"/>
  <c r="P49" i="7"/>
  <c r="P543" i="7"/>
  <c r="P2205" i="7"/>
  <c r="P174" i="7"/>
  <c r="P1775" i="7"/>
  <c r="P1198" i="7"/>
  <c r="P537" i="7"/>
  <c r="P1154" i="7"/>
  <c r="P326" i="7"/>
  <c r="P1970" i="7"/>
  <c r="P544" i="7"/>
  <c r="P252" i="7"/>
  <c r="P39" i="7"/>
  <c r="P115" i="7"/>
  <c r="P2258" i="7"/>
  <c r="P36" i="7"/>
  <c r="P2063" i="7"/>
  <c r="P172" i="7"/>
  <c r="P157" i="7"/>
  <c r="P453" i="7"/>
  <c r="P642" i="7"/>
  <c r="P493" i="7"/>
  <c r="P2588" i="7"/>
  <c r="P1982" i="7"/>
  <c r="P2362" i="7"/>
  <c r="P63" i="7"/>
  <c r="P532" i="7"/>
  <c r="P2591" i="7"/>
  <c r="P2209" i="7"/>
  <c r="P1087" i="7"/>
  <c r="P2118" i="7"/>
  <c r="P1033" i="7"/>
  <c r="P420" i="7"/>
  <c r="P1079" i="7"/>
  <c r="P498" i="7"/>
  <c r="P2260" i="7"/>
  <c r="P2827" i="7"/>
  <c r="P2806" i="7"/>
  <c r="P607" i="7"/>
  <c r="P297" i="7"/>
  <c r="P663" i="7"/>
  <c r="P667" i="7"/>
  <c r="P671" i="7"/>
  <c r="P676" i="7"/>
  <c r="P679" i="7"/>
  <c r="P683" i="7"/>
  <c r="P690" i="7"/>
  <c r="P689" i="7"/>
  <c r="P699" i="7"/>
  <c r="P696" i="7"/>
  <c r="P708" i="7"/>
  <c r="P716" i="7"/>
  <c r="P705" i="7"/>
  <c r="P719" i="7"/>
  <c r="P727" i="7"/>
  <c r="P735" i="7"/>
  <c r="P715" i="7"/>
  <c r="P740" i="7"/>
  <c r="P744" i="7"/>
  <c r="P748" i="7"/>
  <c r="P698" i="7"/>
  <c r="P722" i="7"/>
  <c r="P752" i="7"/>
  <c r="P755" i="7"/>
  <c r="P763" i="7"/>
  <c r="P770" i="7"/>
  <c r="P762" i="7"/>
  <c r="P768" i="7"/>
  <c r="P775" i="7"/>
  <c r="P779" i="7"/>
  <c r="P783" i="7"/>
  <c r="P787" i="7"/>
  <c r="P793" i="7"/>
  <c r="P795" i="7"/>
  <c r="P799" i="7"/>
  <c r="P804" i="7"/>
  <c r="P808" i="7"/>
  <c r="P811" i="7"/>
  <c r="P818" i="7"/>
  <c r="P815" i="7"/>
  <c r="P825" i="7"/>
  <c r="P831" i="7"/>
  <c r="P835" i="7"/>
  <c r="P826" i="7"/>
  <c r="P842" i="7"/>
  <c r="P849" i="7"/>
  <c r="P853" i="7"/>
  <c r="P857" i="7"/>
  <c r="P861" i="7"/>
  <c r="P865" i="7"/>
  <c r="P841" i="7"/>
  <c r="P869" i="7"/>
  <c r="P873" i="7"/>
  <c r="P877" i="7"/>
  <c r="P881" i="7"/>
  <c r="P843" i="7"/>
  <c r="P926" i="7"/>
  <c r="P891" i="7"/>
  <c r="P899" i="7"/>
  <c r="P907" i="7"/>
  <c r="P915" i="7"/>
  <c r="P892" i="7"/>
  <c r="P906" i="7"/>
  <c r="P929" i="7"/>
  <c r="P924" i="7"/>
  <c r="P917" i="7"/>
  <c r="P936" i="7"/>
  <c r="P944" i="7"/>
  <c r="P952" i="7"/>
  <c r="P960" i="7"/>
  <c r="P972" i="7"/>
  <c r="P976" i="7"/>
  <c r="P980" i="7"/>
  <c r="P984" i="7"/>
  <c r="P988" i="7"/>
  <c r="P992" i="7"/>
  <c r="P1038" i="7"/>
  <c r="P1042" i="7"/>
  <c r="P916" i="7"/>
  <c r="P896" i="7"/>
  <c r="P937" i="7"/>
  <c r="P945" i="7"/>
  <c r="P953" i="7"/>
  <c r="P961" i="7"/>
  <c r="P966" i="7"/>
  <c r="P197" i="7"/>
  <c r="P228" i="7"/>
  <c r="P281" i="7"/>
  <c r="P2367" i="7"/>
  <c r="P2413" i="7"/>
  <c r="P2502" i="7"/>
  <c r="P2576" i="7"/>
  <c r="P2227" i="7"/>
  <c r="P1132" i="7"/>
  <c r="P1350" i="7"/>
  <c r="P1013" i="7"/>
  <c r="P1029" i="7"/>
  <c r="P1076" i="7"/>
  <c r="P188" i="7"/>
  <c r="P213" i="7"/>
  <c r="P280" i="7"/>
  <c r="P2366" i="7"/>
  <c r="P2412" i="7"/>
  <c r="P2505" i="7"/>
  <c r="P2573" i="7"/>
  <c r="P2667" i="7"/>
  <c r="P2671" i="7"/>
  <c r="P2675" i="7"/>
  <c r="P2679" i="7"/>
  <c r="P2733" i="7"/>
  <c r="P2737" i="7"/>
  <c r="P2741" i="7"/>
  <c r="P2745" i="7"/>
  <c r="P2780" i="7"/>
  <c r="P2784" i="7"/>
  <c r="P2788" i="7"/>
  <c r="P2792" i="7"/>
  <c r="P2812" i="7"/>
  <c r="P5" i="7"/>
  <c r="P9" i="7"/>
  <c r="P13" i="7"/>
  <c r="P17" i="7"/>
  <c r="P21" i="7"/>
  <c r="P25" i="7"/>
  <c r="P29" i="7"/>
  <c r="P35" i="7"/>
  <c r="P41" i="7"/>
  <c r="P45" i="7"/>
  <c r="P52" i="7"/>
  <c r="P56" i="7"/>
  <c r="P60" i="7"/>
  <c r="P76" i="7"/>
  <c r="P80" i="7"/>
  <c r="P84" i="7"/>
  <c r="P118" i="7"/>
  <c r="P122" i="7"/>
  <c r="P126" i="7"/>
  <c r="P130" i="7"/>
  <c r="P138" i="7"/>
  <c r="P338" i="7"/>
  <c r="P342" i="7"/>
  <c r="P376" i="7"/>
  <c r="P2194" i="7"/>
  <c r="P2297" i="7"/>
  <c r="P1217" i="7"/>
  <c r="P1016" i="7"/>
  <c r="P1032" i="7"/>
  <c r="P160" i="7"/>
  <c r="P198" i="7"/>
  <c r="P230" i="7"/>
  <c r="P289" i="7"/>
  <c r="P2373" i="7"/>
  <c r="P2419" i="7"/>
  <c r="P2508" i="7"/>
  <c r="P2578" i="7"/>
  <c r="P2235" i="7"/>
  <c r="P1019" i="7"/>
  <c r="P237" i="7"/>
  <c r="P2507" i="7"/>
  <c r="P1031" i="7"/>
  <c r="P282" i="7"/>
  <c r="P2572" i="7"/>
  <c r="P1027" i="7"/>
  <c r="P1007" i="7"/>
  <c r="P273" i="7"/>
  <c r="P2579" i="7"/>
  <c r="P2364" i="7"/>
  <c r="P2499" i="7"/>
  <c r="P419" i="7"/>
  <c r="P423" i="7"/>
  <c r="P427" i="7"/>
  <c r="P456" i="7"/>
  <c r="P460" i="7"/>
  <c r="P466" i="7"/>
  <c r="P470" i="7"/>
  <c r="P474" i="7"/>
  <c r="P519" i="7"/>
  <c r="P523" i="7"/>
  <c r="P527" i="7"/>
  <c r="P531" i="7"/>
  <c r="P535" i="7"/>
  <c r="P593" i="7"/>
  <c r="P597" i="7"/>
  <c r="P601" i="7"/>
  <c r="P640" i="7"/>
  <c r="P644" i="7"/>
  <c r="P658" i="7"/>
  <c r="P1845" i="7"/>
  <c r="P1077" i="7"/>
  <c r="P1081" i="7"/>
  <c r="P1085" i="7"/>
  <c r="P1089" i="7"/>
  <c r="P693" i="7"/>
  <c r="P703" i="7"/>
  <c r="P701" i="7"/>
  <c r="P717" i="7"/>
  <c r="P713" i="7"/>
  <c r="P723" i="7"/>
  <c r="P731" i="7"/>
  <c r="P738" i="7"/>
  <c r="P742" i="7"/>
  <c r="P746" i="7"/>
  <c r="P750" i="7"/>
  <c r="P724" i="7"/>
  <c r="P720" i="7"/>
  <c r="P759" i="7"/>
  <c r="P767" i="7"/>
  <c r="P756" i="7"/>
  <c r="P764" i="7"/>
  <c r="P773" i="7"/>
  <c r="P777" i="7"/>
  <c r="P781" i="7"/>
  <c r="P791" i="7"/>
  <c r="P790" i="7"/>
  <c r="P802" i="7"/>
  <c r="P810" i="7"/>
  <c r="P817" i="7"/>
  <c r="P821" i="7"/>
  <c r="P829" i="7"/>
  <c r="P833" i="7"/>
  <c r="P837" i="7"/>
  <c r="P847" i="7"/>
  <c r="P851" i="7"/>
  <c r="P855" i="7"/>
  <c r="P859" i="7"/>
  <c r="P828" i="7"/>
  <c r="P867" i="7"/>
  <c r="P871" i="7"/>
  <c r="P875" i="7"/>
  <c r="P883" i="7"/>
  <c r="P918" i="7"/>
  <c r="P887" i="7"/>
  <c r="P895" i="7"/>
  <c r="P911" i="7"/>
  <c r="P886" i="7"/>
  <c r="P914" i="7"/>
  <c r="P888" i="7"/>
  <c r="P940" i="7"/>
  <c r="P948" i="7"/>
  <c r="P956" i="7"/>
  <c r="P967" i="7"/>
  <c r="P974" i="7"/>
  <c r="P978" i="7"/>
  <c r="P982" i="7"/>
  <c r="P986" i="7"/>
  <c r="P990" i="7"/>
  <c r="P994" i="7"/>
  <c r="P1040" i="7"/>
  <c r="P1044" i="7"/>
  <c r="P964" i="7"/>
  <c r="P941" i="7"/>
  <c r="P957" i="7"/>
  <c r="P965" i="7"/>
  <c r="P1067" i="7"/>
  <c r="P382" i="7"/>
  <c r="P2460" i="7"/>
  <c r="P2523" i="7"/>
  <c r="P1053" i="7"/>
  <c r="P2547" i="7"/>
  <c r="P2601" i="7"/>
  <c r="P2609" i="7"/>
  <c r="P2617" i="7"/>
  <c r="P2625" i="7"/>
  <c r="P2633" i="7"/>
  <c r="P1056" i="7"/>
  <c r="P2482" i="7"/>
  <c r="P656" i="7"/>
  <c r="P2467" i="7"/>
  <c r="P1046" i="7"/>
  <c r="P1059" i="7"/>
  <c r="P2701" i="7"/>
  <c r="P2538" i="7"/>
  <c r="P626" i="7"/>
  <c r="P1854" i="7"/>
  <c r="P1935" i="7"/>
  <c r="P1050" i="7"/>
  <c r="P1916" i="7"/>
  <c r="P1958" i="7"/>
  <c r="P2640" i="7"/>
  <c r="P1903" i="7"/>
  <c r="P1945" i="7"/>
  <c r="P1918" i="7"/>
  <c r="P356" i="7"/>
  <c r="P631" i="7"/>
  <c r="P355" i="7"/>
  <c r="P1910" i="7"/>
  <c r="P350" i="7"/>
  <c r="P392" i="7"/>
  <c r="P401" i="7"/>
  <c r="P409" i="7"/>
  <c r="P429" i="7"/>
  <c r="P437" i="7"/>
  <c r="P445" i="7"/>
  <c r="P449" i="7"/>
  <c r="P475" i="7"/>
  <c r="P483" i="7"/>
  <c r="P487" i="7"/>
  <c r="P2425" i="7"/>
  <c r="P2429" i="7"/>
  <c r="P2433" i="7"/>
  <c r="P1931" i="7"/>
  <c r="P1906" i="7"/>
  <c r="P344" i="7"/>
  <c r="P2437" i="7"/>
  <c r="P2452" i="7"/>
  <c r="P2480" i="7"/>
  <c r="P2548" i="7"/>
  <c r="P2443" i="7"/>
  <c r="P2477" i="7"/>
  <c r="P2485" i="7"/>
  <c r="P2435" i="7"/>
  <c r="P2445" i="7"/>
  <c r="P2451" i="7"/>
  <c r="P2493" i="7"/>
  <c r="P2497" i="7"/>
  <c r="P2553" i="7"/>
  <c r="P2558" i="7"/>
  <c r="P2560" i="7"/>
  <c r="P2568" i="7"/>
  <c r="P2564" i="7"/>
  <c r="P2643" i="7"/>
  <c r="P2656" i="7"/>
  <c r="P2644" i="7"/>
  <c r="P2663" i="7"/>
  <c r="P2647" i="7"/>
  <c r="P2651" i="7"/>
  <c r="P2714" i="7"/>
  <c r="P2664" i="7"/>
  <c r="P2723" i="7"/>
  <c r="P2660" i="7"/>
  <c r="P2722" i="7"/>
  <c r="P1112" i="7"/>
  <c r="P1120" i="7"/>
  <c r="P2728" i="7"/>
  <c r="P1123" i="7"/>
  <c r="P1134" i="7"/>
  <c r="P1150" i="7"/>
  <c r="P1187" i="7"/>
  <c r="P1143" i="7"/>
  <c r="P1179" i="7"/>
  <c r="P1109" i="7"/>
  <c r="P1126" i="7"/>
  <c r="P1145" i="7"/>
  <c r="P1230" i="7"/>
  <c r="P1246" i="7"/>
  <c r="P1262" i="7"/>
  <c r="P1144" i="7"/>
  <c r="P1225" i="7"/>
  <c r="P1235" i="7"/>
  <c r="P1251" i="7"/>
  <c r="P1273" i="7"/>
  <c r="P1149" i="7"/>
  <c r="P1236" i="7"/>
  <c r="P1233" i="7"/>
  <c r="P1275" i="7"/>
  <c r="P1289" i="7"/>
  <c r="P1140" i="7"/>
  <c r="P1252" i="7"/>
  <c r="P1278" i="7"/>
  <c r="P1294" i="7"/>
  <c r="P1249" i="7"/>
  <c r="P1291" i="7"/>
  <c r="P1284" i="7"/>
  <c r="P1311" i="7"/>
  <c r="P1264" i="7"/>
  <c r="P1306" i="7"/>
  <c r="P1323" i="7"/>
  <c r="P1309" i="7"/>
  <c r="P1304" i="7"/>
  <c r="P1338" i="7"/>
  <c r="P1360" i="7"/>
  <c r="P1374" i="7"/>
  <c r="P1325" i="7"/>
  <c r="P1341" i="7"/>
  <c r="P1363" i="7"/>
  <c r="P1312" i="7"/>
  <c r="P1332" i="7"/>
  <c r="P1354" i="7"/>
  <c r="P1372" i="7"/>
  <c r="P1378" i="7"/>
  <c r="P1382" i="7"/>
  <c r="P1386" i="7"/>
  <c r="P1390" i="7"/>
  <c r="P1394" i="7"/>
  <c r="P1398" i="7"/>
  <c r="P1402" i="7"/>
  <c r="P1406" i="7"/>
  <c r="P1410" i="7"/>
  <c r="P1414" i="7"/>
  <c r="P1418" i="7"/>
  <c r="P1422" i="7"/>
  <c r="P1426" i="7"/>
  <c r="P1430" i="7"/>
  <c r="P1434" i="7"/>
  <c r="P1438" i="7"/>
  <c r="P1443" i="7"/>
  <c r="P1447" i="7"/>
  <c r="P1451" i="7"/>
  <c r="P1455" i="7"/>
  <c r="P1459" i="7"/>
  <c r="P1327" i="7"/>
  <c r="P1464" i="7"/>
  <c r="P1361" i="7"/>
  <c r="P1474" i="7"/>
  <c r="P1478" i="7"/>
  <c r="P1483" i="7"/>
  <c r="P1487" i="7"/>
  <c r="P1491" i="7"/>
  <c r="P1495" i="7"/>
  <c r="P1499" i="7"/>
  <c r="P1503" i="7"/>
  <c r="P1507" i="7"/>
  <c r="P1511" i="7"/>
  <c r="P1516" i="7"/>
  <c r="P1520" i="7"/>
  <c r="P1524" i="7"/>
  <c r="P1528" i="7"/>
  <c r="P1532" i="7"/>
  <c r="P1536" i="7"/>
  <c r="P1540" i="7"/>
  <c r="P1544" i="7"/>
  <c r="P1548" i="7"/>
  <c r="P1552" i="7"/>
  <c r="P1335" i="7"/>
  <c r="P1470" i="7"/>
  <c r="P1561" i="7"/>
  <c r="P1565" i="7"/>
  <c r="P1569" i="7"/>
  <c r="P1573" i="7"/>
  <c r="P1577" i="7"/>
  <c r="P1581" i="7"/>
  <c r="P1585" i="7"/>
  <c r="P1589" i="7"/>
  <c r="P1593" i="7"/>
  <c r="P1597" i="7"/>
  <c r="P1601" i="7"/>
  <c r="P1605" i="7"/>
  <c r="P1609" i="7"/>
  <c r="P1463" i="7"/>
  <c r="P1618" i="7"/>
  <c r="P1626" i="7"/>
  <c r="P1634" i="7"/>
  <c r="P1642" i="7"/>
  <c r="P1615" i="7"/>
  <c r="P1623" i="7"/>
  <c r="P1631" i="7"/>
  <c r="P1639" i="7"/>
  <c r="P1645" i="7"/>
  <c r="P1649" i="7"/>
  <c r="P1653" i="7"/>
  <c r="P1657" i="7"/>
  <c r="P1661" i="7"/>
  <c r="P1665" i="7"/>
  <c r="P1669" i="7"/>
  <c r="P1673" i="7"/>
  <c r="P1677" i="7"/>
  <c r="P1681" i="7"/>
  <c r="P1685" i="7"/>
  <c r="P1689" i="7"/>
  <c r="P1693" i="7"/>
  <c r="P1697" i="7"/>
  <c r="P1701" i="7"/>
  <c r="P1705" i="7"/>
  <c r="P1709" i="7"/>
  <c r="P1714" i="7"/>
  <c r="P1718" i="7"/>
  <c r="P1722" i="7"/>
  <c r="P1726" i="7"/>
  <c r="P1730" i="7"/>
  <c r="P1734" i="7"/>
  <c r="P1738" i="7"/>
  <c r="P1742" i="7"/>
  <c r="P1746" i="7"/>
  <c r="P1750" i="7"/>
  <c r="P1754" i="7"/>
  <c r="P1763" i="7"/>
  <c r="P1767" i="7"/>
  <c r="P1771" i="7"/>
  <c r="P1779" i="7"/>
  <c r="P1783" i="7"/>
  <c r="P1787" i="7"/>
  <c r="P1791" i="7"/>
  <c r="P1795" i="7"/>
  <c r="P1799" i="7"/>
  <c r="P1803" i="7"/>
  <c r="P1807" i="7"/>
  <c r="P1811" i="7"/>
  <c r="P1815" i="7"/>
  <c r="P1819" i="7"/>
  <c r="P1823" i="7"/>
  <c r="P1827" i="7"/>
  <c r="P1831" i="7"/>
  <c r="P1835" i="7"/>
  <c r="P1839" i="7"/>
  <c r="P1843" i="7"/>
  <c r="P1862" i="7"/>
  <c r="P1866" i="7"/>
  <c r="P1870" i="7"/>
  <c r="P1881" i="7"/>
  <c r="P1886" i="7"/>
  <c r="P1890" i="7"/>
  <c r="P1894" i="7"/>
  <c r="P1898" i="7"/>
  <c r="P1919" i="7"/>
  <c r="P1928" i="7"/>
  <c r="P2025" i="7"/>
  <c r="P2029" i="7"/>
  <c r="P2037" i="7"/>
  <c r="P2041" i="7"/>
  <c r="P2045" i="7"/>
  <c r="P2049" i="7"/>
  <c r="P2053" i="7"/>
  <c r="P2057" i="7"/>
  <c r="P2070" i="7"/>
  <c r="P2085" i="7"/>
  <c r="P2089" i="7"/>
  <c r="P2093" i="7"/>
  <c r="P2102" i="7"/>
  <c r="P2106" i="7"/>
  <c r="P2121" i="7"/>
  <c r="P2136" i="7"/>
  <c r="P2140" i="7"/>
  <c r="P2144" i="7"/>
  <c r="P2148" i="7"/>
  <c r="P2156" i="7"/>
  <c r="P2160" i="7"/>
  <c r="P2186" i="7"/>
  <c r="P2197" i="7"/>
  <c r="P2221" i="7"/>
  <c r="P2243" i="7"/>
  <c r="P2274" i="7"/>
  <c r="P2300" i="7"/>
  <c r="P1108" i="7"/>
  <c r="P712" i="7"/>
  <c r="P707" i="7"/>
  <c r="P728" i="7"/>
  <c r="P785" i="7"/>
  <c r="P800" i="7"/>
  <c r="P806" i="7"/>
  <c r="P814" i="7"/>
  <c r="P822" i="7"/>
  <c r="P863" i="7"/>
  <c r="P879" i="7"/>
  <c r="P903" i="7"/>
  <c r="P898" i="7"/>
  <c r="P920" i="7"/>
  <c r="P933" i="7"/>
  <c r="P931" i="7"/>
  <c r="P949" i="7"/>
  <c r="P969" i="7"/>
  <c r="P1058" i="7"/>
  <c r="P2554" i="7"/>
  <c r="P657" i="7"/>
  <c r="P2468" i="7"/>
  <c r="P2535" i="7"/>
  <c r="P2540" i="7"/>
  <c r="P2597" i="7"/>
  <c r="P2605" i="7"/>
  <c r="P2613" i="7"/>
  <c r="P2621" i="7"/>
  <c r="P2629" i="7"/>
  <c r="P2637" i="7"/>
  <c r="P1066" i="7"/>
  <c r="P332" i="7"/>
  <c r="P2459" i="7"/>
  <c r="P2522" i="7"/>
  <c r="P2529" i="7"/>
  <c r="P294" i="7"/>
  <c r="P2693" i="7"/>
  <c r="P620" i="7"/>
  <c r="P627" i="7"/>
  <c r="P1909" i="7"/>
  <c r="P1951" i="7"/>
  <c r="P633" i="7"/>
  <c r="P1861" i="7"/>
  <c r="P1942" i="7"/>
  <c r="P636" i="7"/>
  <c r="P1922" i="7"/>
  <c r="P1959" i="7"/>
  <c r="P2312" i="7"/>
  <c r="P372" i="7"/>
  <c r="P1956" i="7"/>
  <c r="P371" i="7"/>
  <c r="P2283" i="7"/>
  <c r="P366" i="7"/>
  <c r="P397" i="7"/>
  <c r="P405" i="7"/>
  <c r="P413" i="7"/>
  <c r="P433" i="7"/>
  <c r="P441" i="7"/>
  <c r="P479" i="7"/>
  <c r="P2392" i="7"/>
  <c r="P1097" i="7"/>
  <c r="P2380" i="7"/>
  <c r="P2294" i="7"/>
  <c r="P279" i="7"/>
  <c r="P1698" i="7"/>
  <c r="P1836" i="7"/>
  <c r="P1220" i="7"/>
  <c r="P277" i="7"/>
  <c r="P2668" i="7"/>
  <c r="P468" i="7"/>
  <c r="P596" i="7"/>
  <c r="P1084" i="7"/>
  <c r="P1173" i="7"/>
  <c r="P299" i="7"/>
  <c r="P27" i="7"/>
  <c r="P317" i="7"/>
  <c r="P2835" i="7"/>
  <c r="Q2835" i="7" s="1"/>
  <c r="P2809" i="7"/>
  <c r="P510" i="7"/>
  <c r="P2117" i="7"/>
  <c r="P285" i="7"/>
  <c r="P95" i="7"/>
  <c r="P1170" i="7"/>
  <c r="P521" i="7"/>
  <c r="P1095" i="7"/>
  <c r="P310" i="7"/>
  <c r="P2688" i="7"/>
  <c r="P2350" i="7"/>
  <c r="P192" i="7"/>
  <c r="P11" i="7"/>
  <c r="P132" i="7"/>
  <c r="P2058" i="7"/>
  <c r="P2353" i="7"/>
  <c r="P587" i="7"/>
  <c r="P2240" i="7"/>
  <c r="P147" i="7"/>
  <c r="P16" i="7"/>
  <c r="P595" i="7"/>
  <c r="P2018" i="7"/>
  <c r="P2264" i="7"/>
  <c r="P1966" i="7"/>
  <c r="P2059" i="7"/>
  <c r="P263" i="7"/>
  <c r="P82" i="7"/>
  <c r="P2381" i="7"/>
  <c r="P73" i="7"/>
  <c r="P525" i="7"/>
  <c r="P334" i="7"/>
  <c r="P1759" i="7"/>
  <c r="P24" i="7"/>
  <c r="P646" i="7"/>
  <c r="P2022" i="7"/>
  <c r="P330" i="7"/>
  <c r="P2755" i="7"/>
  <c r="P580" i="7"/>
  <c r="P584" i="7"/>
  <c r="P257" i="7"/>
  <c r="P662" i="7"/>
  <c r="P665" i="7"/>
  <c r="P669" i="7"/>
  <c r="P675" i="7"/>
  <c r="P677" i="7"/>
  <c r="P681" i="7"/>
  <c r="P688" i="7"/>
  <c r="P687" i="7"/>
  <c r="P697" i="7"/>
  <c r="P695" i="7"/>
  <c r="P706" i="7"/>
  <c r="P714" i="7"/>
  <c r="P704" i="7"/>
  <c r="P718" i="7"/>
  <c r="P725" i="7"/>
  <c r="P733" i="7"/>
  <c r="P711" i="7"/>
  <c r="P739" i="7"/>
  <c r="P743" i="7"/>
  <c r="P747" i="7"/>
  <c r="P751" i="7"/>
  <c r="P734" i="7"/>
  <c r="P732" i="7"/>
  <c r="P753" i="7"/>
  <c r="P761" i="7"/>
  <c r="P769" i="7"/>
  <c r="P758" i="7"/>
  <c r="P760" i="7"/>
  <c r="P774" i="7"/>
  <c r="P778" i="7"/>
  <c r="P782" i="7"/>
  <c r="P786" i="7"/>
  <c r="P792" i="7"/>
  <c r="P794" i="7"/>
  <c r="P798" i="7"/>
  <c r="P801" i="7"/>
  <c r="P807" i="7"/>
  <c r="P803" i="7"/>
  <c r="P812" i="7"/>
  <c r="P820" i="7"/>
  <c r="P823" i="7"/>
  <c r="P830" i="7"/>
  <c r="P834" i="7"/>
  <c r="P838" i="7"/>
  <c r="P840" i="7"/>
  <c r="P848" i="7"/>
  <c r="P852" i="7"/>
  <c r="P856" i="7"/>
  <c r="P860" i="7"/>
  <c r="P864" i="7"/>
  <c r="P839" i="7"/>
  <c r="P868" i="7"/>
  <c r="P872" i="7"/>
  <c r="P876" i="7"/>
  <c r="P880" i="7"/>
  <c r="P884" i="7"/>
  <c r="P922" i="7"/>
  <c r="P889" i="7"/>
  <c r="P897" i="7"/>
  <c r="P905" i="7"/>
  <c r="P913" i="7"/>
  <c r="P928" i="7"/>
  <c r="P902" i="7"/>
  <c r="P921" i="7"/>
  <c r="P923" i="7"/>
  <c r="P904" i="7"/>
  <c r="P934" i="7"/>
  <c r="P942" i="7"/>
  <c r="P950" i="7"/>
  <c r="P958" i="7"/>
  <c r="P971" i="7"/>
  <c r="P975" i="7"/>
  <c r="P979" i="7"/>
  <c r="P983" i="7"/>
  <c r="P987" i="7"/>
  <c r="P991" i="7"/>
  <c r="P1037" i="7"/>
  <c r="P1041" i="7"/>
  <c r="P900" i="7"/>
  <c r="P968" i="7"/>
  <c r="P935" i="7"/>
  <c r="P943" i="7"/>
  <c r="P951" i="7"/>
  <c r="P959" i="7"/>
  <c r="P930" i="7"/>
  <c r="P1045" i="7"/>
  <c r="P1061" i="7"/>
  <c r="P1069" i="7"/>
  <c r="P1713" i="7"/>
  <c r="P384" i="7"/>
  <c r="P2454" i="7"/>
  <c r="P2462" i="7"/>
  <c r="P2470" i="7"/>
  <c r="P2525" i="7"/>
  <c r="P2539" i="7"/>
  <c r="P1057" i="7"/>
  <c r="P2544" i="7"/>
  <c r="P2585" i="7"/>
  <c r="P2598" i="7"/>
  <c r="P2602" i="7"/>
  <c r="P2606" i="7"/>
  <c r="P2610" i="7"/>
  <c r="P2614" i="7"/>
  <c r="P2618" i="7"/>
  <c r="P2622" i="7"/>
  <c r="P2626" i="7"/>
  <c r="P2630" i="7"/>
  <c r="P2634" i="7"/>
  <c r="P2638" i="7"/>
  <c r="P1060" i="7"/>
  <c r="P1068" i="7"/>
  <c r="P347" i="7"/>
  <c r="P383" i="7"/>
  <c r="P2453" i="7"/>
  <c r="P2461" i="7"/>
  <c r="P2469" i="7"/>
  <c r="P2524" i="7"/>
  <c r="P2533" i="7"/>
  <c r="P2530" i="7"/>
  <c r="P623" i="7"/>
  <c r="P2534" i="7"/>
  <c r="P2695" i="7"/>
  <c r="P2703" i="7"/>
  <c r="P624" i="7"/>
  <c r="P135" i="7"/>
  <c r="P2694" i="7"/>
  <c r="P630" i="7"/>
  <c r="P1858" i="7"/>
  <c r="P1913" i="7"/>
  <c r="P1939" i="7"/>
  <c r="P1955" i="7"/>
  <c r="P2692" i="7"/>
  <c r="P637" i="7"/>
  <c r="P1904" i="7"/>
  <c r="P1923" i="7"/>
  <c r="P1946" i="7"/>
  <c r="P1962" i="7"/>
  <c r="P2698" i="7"/>
  <c r="P1852" i="7"/>
  <c r="P1907" i="7"/>
  <c r="P1932" i="7"/>
  <c r="P1949" i="7"/>
  <c r="P2276" i="7"/>
  <c r="P1944" i="7"/>
  <c r="P343" i="7"/>
  <c r="P360" i="7"/>
  <c r="P388" i="7"/>
  <c r="P1859" i="7"/>
  <c r="P1960" i="7"/>
  <c r="P2315" i="7"/>
  <c r="P359" i="7"/>
  <c r="P387" i="7"/>
  <c r="P1936" i="7"/>
  <c r="P2309" i="7"/>
  <c r="P354" i="7"/>
  <c r="P370" i="7"/>
  <c r="P394" i="7"/>
  <c r="P398" i="7"/>
  <c r="P402" i="7"/>
  <c r="P406" i="7"/>
  <c r="P410" i="7"/>
  <c r="P414" i="7"/>
  <c r="P430" i="7"/>
  <c r="P434" i="7"/>
  <c r="P438" i="7"/>
  <c r="P442" i="7"/>
  <c r="P446" i="7"/>
  <c r="P450" i="7"/>
  <c r="P476" i="7"/>
  <c r="P480" i="7"/>
  <c r="P484" i="7"/>
  <c r="P488" i="7"/>
  <c r="P2426" i="7"/>
  <c r="P2430" i="7"/>
  <c r="P2434" i="7"/>
  <c r="P2286" i="7"/>
  <c r="P2282" i="7"/>
  <c r="P361" i="7"/>
  <c r="P2439" i="7"/>
  <c r="P2475" i="7"/>
  <c r="P2486" i="7"/>
  <c r="P2552" i="7"/>
  <c r="P2444" i="7"/>
  <c r="P2478" i="7"/>
  <c r="P2490" i="7"/>
  <c r="P2436" i="7"/>
  <c r="P2447" i="7"/>
  <c r="P2483" i="7"/>
  <c r="P2494" i="7"/>
  <c r="P2549" i="7"/>
  <c r="P2555" i="7"/>
  <c r="P2559" i="7"/>
  <c r="P2565" i="7"/>
  <c r="P2569" i="7"/>
  <c r="P2571" i="7"/>
  <c r="P2648" i="7"/>
  <c r="P2657" i="7"/>
  <c r="P2646" i="7"/>
  <c r="P2707" i="7"/>
  <c r="P2713" i="7"/>
  <c r="P2708" i="7"/>
  <c r="P2718" i="7"/>
  <c r="P2705" i="7"/>
  <c r="P2711" i="7"/>
  <c r="P2661" i="7"/>
  <c r="P2727" i="7"/>
  <c r="P1114" i="7"/>
  <c r="P1122" i="7"/>
  <c r="P1111" i="7"/>
  <c r="P1127" i="7"/>
  <c r="P1138" i="7"/>
  <c r="P1174" i="7"/>
  <c r="P1191" i="7"/>
  <c r="P1147" i="7"/>
  <c r="P1184" i="7"/>
  <c r="P1113" i="7"/>
  <c r="P1128" i="7"/>
  <c r="P1153" i="7"/>
  <c r="P1234" i="7"/>
  <c r="P1250" i="7"/>
  <c r="P1272" i="7"/>
  <c r="P1152" i="7"/>
  <c r="P1227" i="7"/>
  <c r="P1239" i="7"/>
  <c r="P1255" i="7"/>
  <c r="P2715" i="7"/>
  <c r="P1177" i="7"/>
  <c r="P1240" i="7"/>
  <c r="P1245" i="7"/>
  <c r="P1282" i="7"/>
  <c r="P1293" i="7"/>
  <c r="P1228" i="7"/>
  <c r="P1260" i="7"/>
  <c r="P1279" i="7"/>
  <c r="P1148" i="7"/>
  <c r="P1257" i="7"/>
  <c r="P1295" i="7"/>
  <c r="P1299" i="7"/>
  <c r="P1315" i="7"/>
  <c r="P1288" i="7"/>
  <c r="P1310" i="7"/>
  <c r="P1292" i="7"/>
  <c r="P1313" i="7"/>
  <c r="P1326" i="7"/>
  <c r="P1342" i="7"/>
  <c r="P1364" i="7"/>
  <c r="P1049" i="7"/>
  <c r="P1063" i="7"/>
  <c r="P1479" i="7"/>
  <c r="P1756" i="7"/>
  <c r="P618" i="7"/>
  <c r="P2456" i="7"/>
  <c r="P2464" i="7"/>
  <c r="P2472" i="7"/>
  <c r="P2527" i="7"/>
  <c r="P2543" i="7"/>
  <c r="P2532" i="7"/>
  <c r="P2545" i="7"/>
  <c r="P2595" i="7"/>
  <c r="P2599" i="7"/>
  <c r="P2603" i="7"/>
  <c r="P2607" i="7"/>
  <c r="P2611" i="7"/>
  <c r="P2615" i="7"/>
  <c r="P2619" i="7"/>
  <c r="P2623" i="7"/>
  <c r="P2627" i="7"/>
  <c r="P2631" i="7"/>
  <c r="P2635" i="7"/>
  <c r="P1047" i="7"/>
  <c r="P1062" i="7"/>
  <c r="P1281" i="7"/>
  <c r="P390" i="7"/>
  <c r="P617" i="7"/>
  <c r="P2455" i="7"/>
  <c r="P2463" i="7"/>
  <c r="P2471" i="7"/>
  <c r="P2526" i="7"/>
  <c r="P2537" i="7"/>
  <c r="P133" i="7"/>
  <c r="P628" i="7"/>
  <c r="P2639" i="7"/>
  <c r="P2697" i="7"/>
  <c r="P134" i="7"/>
  <c r="P629" i="7"/>
  <c r="P292" i="7"/>
  <c r="P2702" i="7"/>
  <c r="P634" i="7"/>
  <c r="P1885" i="7"/>
  <c r="P1917" i="7"/>
  <c r="P1943" i="7"/>
  <c r="P1961" i="7"/>
  <c r="P2700" i="7"/>
  <c r="P1853" i="7"/>
  <c r="P1908" i="7"/>
  <c r="P1933" i="7"/>
  <c r="P1950" i="7"/>
  <c r="P2279" i="7"/>
  <c r="P293" i="7"/>
  <c r="P1856" i="7"/>
  <c r="P1911" i="7"/>
  <c r="P1937" i="7"/>
  <c r="P1953" i="7"/>
  <c r="P635" i="7"/>
  <c r="P2281" i="7"/>
  <c r="P348" i="7"/>
  <c r="P364" i="7"/>
  <c r="P391" i="7"/>
  <c r="P1914" i="7"/>
  <c r="P2280" i="7"/>
  <c r="P346" i="7"/>
  <c r="P363" i="7"/>
  <c r="P393" i="7"/>
  <c r="P1952" i="7"/>
  <c r="P2314" i="7"/>
  <c r="P358" i="7"/>
  <c r="P386" i="7"/>
  <c r="P395" i="7"/>
  <c r="P399" i="7"/>
  <c r="P403" i="7"/>
  <c r="P407" i="7"/>
  <c r="P411" i="7"/>
  <c r="P415" i="7"/>
  <c r="P431" i="7"/>
  <c r="P435" i="7"/>
  <c r="P439" i="7"/>
  <c r="P443" i="7"/>
  <c r="P447" i="7"/>
  <c r="P451" i="7"/>
  <c r="P477" i="7"/>
  <c r="P481" i="7"/>
  <c r="P485" i="7"/>
  <c r="P489" i="7"/>
  <c r="P2427" i="7"/>
  <c r="P2431" i="7"/>
  <c r="P622" i="7"/>
  <c r="P353" i="7"/>
  <c r="P349" i="7"/>
  <c r="P1948" i="7"/>
  <c r="P2440" i="7"/>
  <c r="P2476" i="7"/>
  <c r="P2489" i="7"/>
  <c r="P357" i="7"/>
  <c r="P2450" i="7"/>
  <c r="P2481" i="7"/>
  <c r="P2492" i="7"/>
  <c r="P2441" i="7"/>
  <c r="P2448" i="7"/>
  <c r="P2487" i="7"/>
  <c r="P2495" i="7"/>
  <c r="P2550" i="7"/>
  <c r="P2556" i="7"/>
  <c r="P2561" i="7"/>
  <c r="P2566" i="7"/>
  <c r="P2570" i="7"/>
  <c r="P2641" i="7"/>
  <c r="P2652" i="7"/>
  <c r="P2658" i="7"/>
  <c r="P2649" i="7"/>
  <c r="P2653" i="7"/>
  <c r="P2717" i="7"/>
  <c r="P2709" i="7"/>
  <c r="P2720" i="7"/>
  <c r="P2706" i="7"/>
  <c r="P2719" i="7"/>
  <c r="P2662" i="7"/>
  <c r="P2729" i="7"/>
  <c r="P1116" i="7"/>
  <c r="P1125" i="7"/>
  <c r="P1115" i="7"/>
  <c r="P1129" i="7"/>
  <c r="P1142" i="7"/>
  <c r="P1178" i="7"/>
  <c r="P1135" i="7"/>
  <c r="P1151" i="7"/>
  <c r="P1188" i="7"/>
  <c r="P1117" i="7"/>
  <c r="P1130" i="7"/>
  <c r="P1182" i="7"/>
  <c r="P1238" i="7"/>
  <c r="P1254" i="7"/>
  <c r="P1276" i="7"/>
  <c r="P1180" i="7"/>
  <c r="P1229" i="7"/>
  <c r="P1243" i="7"/>
  <c r="P1259" i="7"/>
  <c r="P1133" i="7"/>
  <c r="P1186" i="7"/>
  <c r="P1137" i="7"/>
  <c r="P1253" i="7"/>
  <c r="P1283" i="7"/>
  <c r="P1297" i="7"/>
  <c r="P1237" i="7"/>
  <c r="P1274" i="7"/>
  <c r="P1286" i="7"/>
  <c r="P1226" i="7"/>
  <c r="P1271" i="7"/>
  <c r="P1176" i="7"/>
  <c r="P1303" i="7"/>
  <c r="P1318" i="7"/>
  <c r="P1298" i="7"/>
  <c r="P1314" i="7"/>
  <c r="P1301" i="7"/>
  <c r="P1320" i="7"/>
  <c r="P1330" i="7"/>
  <c r="P1352" i="7"/>
  <c r="P1368" i="7"/>
  <c r="P1316" i="7"/>
  <c r="P1333" i="7"/>
  <c r="P1355" i="7"/>
  <c r="P1371" i="7"/>
  <c r="P1324" i="7"/>
  <c r="P1340" i="7"/>
  <c r="P1362" i="7"/>
  <c r="P1376" i="7"/>
  <c r="P1380" i="7"/>
  <c r="P1384" i="7"/>
  <c r="P1388" i="7"/>
  <c r="P1392" i="7"/>
  <c r="P1396" i="7"/>
  <c r="P1400" i="7"/>
  <c r="P1404" i="7"/>
  <c r="P1408" i="7"/>
  <c r="P1412" i="7"/>
  <c r="P1416" i="7"/>
  <c r="P1420" i="7"/>
  <c r="P1424" i="7"/>
  <c r="P1428" i="7"/>
  <c r="P1432" i="7"/>
  <c r="P1436" i="7"/>
  <c r="P1441" i="7"/>
  <c r="P1445" i="7"/>
  <c r="P1449" i="7"/>
  <c r="P1453" i="7"/>
  <c r="P1457" i="7"/>
  <c r="P1461" i="7"/>
  <c r="P1365" i="7"/>
  <c r="P1472" i="7"/>
  <c r="P1469" i="7"/>
  <c r="P1476" i="7"/>
  <c r="P1481" i="7"/>
  <c r="P1485" i="7"/>
  <c r="P1489" i="7"/>
  <c r="P1493" i="7"/>
  <c r="P1497" i="7"/>
  <c r="P1501" i="7"/>
  <c r="P1505" i="7"/>
  <c r="P1509" i="7"/>
  <c r="P1513" i="7"/>
  <c r="P1518" i="7"/>
  <c r="P1522" i="7"/>
  <c r="P1526" i="7"/>
  <c r="P1530" i="7"/>
  <c r="P1534" i="7"/>
  <c r="P1538" i="7"/>
  <c r="P1542" i="7"/>
  <c r="P1546" i="7"/>
  <c r="P1550" i="7"/>
  <c r="P1554" i="7"/>
  <c r="P1462" i="7"/>
  <c r="P1556" i="7"/>
  <c r="P1563" i="7"/>
  <c r="P1567" i="7"/>
  <c r="P1571" i="7"/>
  <c r="P1575" i="7"/>
  <c r="P1579" i="7"/>
  <c r="P1583" i="7"/>
  <c r="P1587" i="7"/>
  <c r="P1591" i="7"/>
  <c r="P1595" i="7"/>
  <c r="P1599" i="7"/>
  <c r="P1603" i="7"/>
  <c r="P1607" i="7"/>
  <c r="P1611" i="7"/>
  <c r="P1331" i="7"/>
  <c r="P1614" i="7"/>
  <c r="P1622" i="7"/>
  <c r="P1630" i="7"/>
  <c r="P1638" i="7"/>
  <c r="P1559" i="7"/>
  <c r="P1619" i="7"/>
  <c r="P1627" i="7"/>
  <c r="P1635" i="7"/>
  <c r="P1643" i="7"/>
  <c r="P1647" i="7"/>
  <c r="P1651" i="7"/>
  <c r="P1655" i="7"/>
  <c r="P1659" i="7"/>
  <c r="P1663" i="7"/>
  <c r="P1667" i="7"/>
  <c r="P1671" i="7"/>
  <c r="P1675" i="7"/>
  <c r="P1679" i="7"/>
  <c r="P1683" i="7"/>
  <c r="P1687" i="7"/>
  <c r="P1691" i="7"/>
  <c r="P1695" i="7"/>
  <c r="P1699" i="7"/>
  <c r="P1703" i="7"/>
  <c r="P1707" i="7"/>
  <c r="P1711" i="7"/>
  <c r="P1716" i="7"/>
  <c r="P1720" i="7"/>
  <c r="P1724" i="7"/>
  <c r="P1728" i="7"/>
  <c r="P1732" i="7"/>
  <c r="P1736" i="7"/>
  <c r="P1740" i="7"/>
  <c r="P1744" i="7"/>
  <c r="P1748" i="7"/>
  <c r="P1752" i="7"/>
  <c r="P1757" i="7"/>
  <c r="P1761" i="7"/>
  <c r="P1765" i="7"/>
  <c r="P1769" i="7"/>
  <c r="P1773" i="7"/>
  <c r="P1777" i="7"/>
  <c r="P1781" i="7"/>
  <c r="P1785" i="7"/>
  <c r="P1789" i="7"/>
  <c r="P1793" i="7"/>
  <c r="P1797" i="7"/>
  <c r="P1801" i="7"/>
  <c r="P1805" i="7"/>
  <c r="P1809" i="7"/>
  <c r="P1813" i="7"/>
  <c r="P1817" i="7"/>
  <c r="P1821" i="7"/>
  <c r="P1825" i="7"/>
  <c r="P1829" i="7"/>
  <c r="P1833" i="7"/>
  <c r="P1837" i="7"/>
  <c r="P1841" i="7"/>
  <c r="P1850" i="7"/>
  <c r="P1864" i="7"/>
  <c r="P1093" i="7"/>
  <c r="P1101" i="7"/>
  <c r="P1926" i="7"/>
  <c r="P1964" i="7"/>
  <c r="P1156" i="7"/>
  <c r="P2020" i="7"/>
  <c r="P2095" i="7"/>
  <c r="P491" i="7"/>
  <c r="P496" i="7"/>
  <c r="P494" i="7"/>
  <c r="P2130" i="7"/>
  <c r="P2134" i="7"/>
  <c r="P304" i="7"/>
  <c r="P308" i="7"/>
  <c r="P312" i="7"/>
  <c r="P316" i="7"/>
  <c r="P320" i="7"/>
  <c r="P328" i="7"/>
  <c r="P2184" i="7"/>
  <c r="P2226" i="7"/>
  <c r="P649" i="7"/>
  <c r="P651" i="7"/>
  <c r="P655" i="7"/>
  <c r="P2320" i="7"/>
  <c r="P2378" i="7"/>
  <c r="P2382" i="7"/>
  <c r="P2390" i="7"/>
  <c r="P2394" i="7"/>
  <c r="P2398" i="7"/>
  <c r="P2402" i="7"/>
  <c r="P2584" i="7"/>
  <c r="P2589" i="7"/>
  <c r="P2593" i="7"/>
  <c r="P2682" i="7"/>
  <c r="P2686" i="7"/>
  <c r="P2690" i="7"/>
  <c r="P2767" i="7"/>
  <c r="P2771" i="7"/>
  <c r="P2775" i="7"/>
  <c r="P2817" i="7"/>
  <c r="P2822" i="7"/>
  <c r="P2826" i="7"/>
  <c r="P2830" i="7"/>
  <c r="P1969" i="7"/>
  <c r="P1973" i="7"/>
  <c r="P1977" i="7"/>
  <c r="P1981" i="7"/>
  <c r="P1985" i="7"/>
  <c r="P1989" i="7"/>
  <c r="P1994" i="7"/>
  <c r="P1998" i="7"/>
  <c r="P2002" i="7"/>
  <c r="P2006" i="7"/>
  <c r="P2010" i="7"/>
  <c r="P2015" i="7"/>
  <c r="P2324" i="7"/>
  <c r="P2016" i="7"/>
  <c r="P2325" i="7"/>
  <c r="P2339" i="7"/>
  <c r="P179" i="7"/>
  <c r="P502" i="7"/>
  <c r="P506" i="7"/>
  <c r="P2748" i="7"/>
  <c r="P2757" i="7"/>
  <c r="P2761" i="7"/>
  <c r="P2819" i="7"/>
  <c r="P298" i="7"/>
  <c r="P2344" i="7"/>
  <c r="P2349" i="7"/>
  <c r="P2352" i="7"/>
  <c r="P2356" i="7"/>
  <c r="P2360" i="7"/>
  <c r="P2517" i="7"/>
  <c r="P2797" i="7"/>
  <c r="P2801" i="7"/>
  <c r="P2805" i="7"/>
  <c r="P37" i="7"/>
  <c r="P68" i="7"/>
  <c r="P72" i="7"/>
  <c r="P88" i="7"/>
  <c r="P93" i="7"/>
  <c r="P98" i="7"/>
  <c r="P102" i="7"/>
  <c r="P106" i="7"/>
  <c r="P110" i="7"/>
  <c r="P1171" i="7"/>
  <c r="P1349" i="7"/>
  <c r="P2192" i="7"/>
  <c r="P2237" i="7"/>
  <c r="P2269" i="7"/>
  <c r="P2295" i="7"/>
  <c r="P1103" i="7"/>
  <c r="P1166" i="7"/>
  <c r="P1215" i="7"/>
  <c r="P1348" i="7"/>
  <c r="P2187" i="7"/>
  <c r="P2211" i="7"/>
  <c r="P2232" i="7"/>
  <c r="P1106" i="7"/>
  <c r="P1169" i="7"/>
  <c r="P1202" i="7"/>
  <c r="P1347" i="7"/>
  <c r="P2202" i="7"/>
  <c r="P2305" i="7"/>
  <c r="P1265" i="7"/>
  <c r="P1014" i="7"/>
  <c r="P1030" i="7"/>
  <c r="P201" i="7"/>
  <c r="P2371" i="7"/>
  <c r="P2506" i="7"/>
  <c r="P2580" i="7"/>
  <c r="P2244" i="7"/>
  <c r="P1172" i="7"/>
  <c r="P1004" i="7"/>
  <c r="P1017" i="7"/>
  <c r="P161" i="7"/>
  <c r="P200" i="7"/>
  <c r="P231" i="7"/>
  <c r="P2370" i="7"/>
  <c r="P2416" i="7"/>
  <c r="P2509" i="7"/>
  <c r="P2672" i="7"/>
  <c r="P2676" i="7"/>
  <c r="P2730" i="7"/>
  <c r="P2734" i="7"/>
  <c r="P2738" i="7"/>
  <c r="P2742" i="7"/>
  <c r="P2777" i="7"/>
  <c r="P2781" i="7"/>
  <c r="P2785" i="7"/>
  <c r="P2789" i="7"/>
  <c r="P2793" i="7"/>
  <c r="P2813" i="7"/>
  <c r="P6" i="7"/>
  <c r="P10" i="7"/>
  <c r="P14" i="7"/>
  <c r="P18" i="7"/>
  <c r="P22" i="7"/>
  <c r="P26" i="7"/>
  <c r="P32" i="7"/>
  <c r="P38" i="7"/>
  <c r="P42" i="7"/>
  <c r="P46" i="7"/>
  <c r="P53" i="7"/>
  <c r="P57" i="7"/>
  <c r="P61" i="7"/>
  <c r="P77" i="7"/>
  <c r="P81" i="7"/>
  <c r="P1300" i="7"/>
  <c r="P1329" i="7"/>
  <c r="P1351" i="7"/>
  <c r="P1367" i="7"/>
  <c r="P1321" i="7"/>
  <c r="P1336" i="7"/>
  <c r="P1358" i="7"/>
  <c r="P1375" i="7"/>
  <c r="P1379" i="7"/>
  <c r="P1383" i="7"/>
  <c r="P1387" i="7"/>
  <c r="P1391" i="7"/>
  <c r="P1395" i="7"/>
  <c r="P1399" i="7"/>
  <c r="P1403" i="7"/>
  <c r="P1407" i="7"/>
  <c r="P1411" i="7"/>
  <c r="P1415" i="7"/>
  <c r="P1419" i="7"/>
  <c r="P1868" i="7"/>
  <c r="P1872" i="7"/>
  <c r="P1883" i="7"/>
  <c r="P1888" i="7"/>
  <c r="P1892" i="7"/>
  <c r="P1896" i="7"/>
  <c r="P1900" i="7"/>
  <c r="P1921" i="7"/>
  <c r="P2023" i="7"/>
  <c r="P2027" i="7"/>
  <c r="P2031" i="7"/>
  <c r="P2039" i="7"/>
  <c r="P2043" i="7"/>
  <c r="P2047" i="7"/>
  <c r="P2051" i="7"/>
  <c r="P2055" i="7"/>
  <c r="P2068" i="7"/>
  <c r="P2073" i="7"/>
  <c r="P2087" i="7"/>
  <c r="P2091" i="7"/>
  <c r="P2100" i="7"/>
  <c r="P2104" i="7"/>
  <c r="P2108" i="7"/>
  <c r="P2123" i="7"/>
  <c r="P2127" i="7"/>
  <c r="P2138" i="7"/>
  <c r="P2142" i="7"/>
  <c r="P2146" i="7"/>
  <c r="P2154" i="7"/>
  <c r="P2158" i="7"/>
  <c r="P2162" i="7"/>
  <c r="P2185" i="7"/>
  <c r="P2189" i="7"/>
  <c r="P2213" i="7"/>
  <c r="P2234" i="7"/>
  <c r="P2251" i="7"/>
  <c r="P2292" i="7"/>
  <c r="P2308" i="7"/>
  <c r="P1163" i="7"/>
  <c r="P1196" i="7"/>
  <c r="P1212" i="7"/>
  <c r="P1268" i="7"/>
  <c r="P1001" i="7"/>
  <c r="P2200" i="7"/>
  <c r="P2229" i="7"/>
  <c r="P2246" i="7"/>
  <c r="P2287" i="7"/>
  <c r="P2303" i="7"/>
  <c r="P1158" i="7"/>
  <c r="P1181" i="7"/>
  <c r="P1207" i="7"/>
  <c r="P1223" i="7"/>
  <c r="P998" i="7"/>
  <c r="P2195" i="7"/>
  <c r="P2219" i="7"/>
  <c r="P2241" i="7"/>
  <c r="P2272" i="7"/>
  <c r="P2302" i="7"/>
  <c r="P1161" i="7"/>
  <c r="P1194" i="7"/>
  <c r="P1210" i="7"/>
  <c r="P1266" i="7"/>
  <c r="P999" i="7"/>
  <c r="P2248" i="7"/>
  <c r="P1193" i="7"/>
  <c r="P1006" i="7"/>
  <c r="P1022" i="7"/>
  <c r="P1073" i="7"/>
  <c r="P185" i="7"/>
  <c r="P209" i="7"/>
  <c r="P2318" i="7"/>
  <c r="P2409" i="7"/>
  <c r="P114" i="7"/>
  <c r="P142" i="7"/>
  <c r="P150" i="7"/>
  <c r="P508" i="7"/>
  <c r="P512" i="7"/>
  <c r="P542" i="7"/>
  <c r="P546" i="7"/>
  <c r="P562" i="7"/>
  <c r="P566" i="7"/>
  <c r="P571" i="7"/>
  <c r="P575" i="7"/>
  <c r="P582" i="7"/>
  <c r="P586" i="7"/>
  <c r="P590" i="7"/>
  <c r="P605" i="7"/>
  <c r="P609" i="7"/>
  <c r="P613" i="7"/>
  <c r="P1875" i="7"/>
  <c r="P1925" i="7"/>
  <c r="P2034" i="7"/>
  <c r="P2062" i="7"/>
  <c r="P2066" i="7"/>
  <c r="P2076" i="7"/>
  <c r="P2080" i="7"/>
  <c r="P2110" i="7"/>
  <c r="P2114" i="7"/>
  <c r="P2129" i="7"/>
  <c r="P2152" i="7"/>
  <c r="P2171" i="7"/>
  <c r="P2175" i="7"/>
  <c r="P2179" i="7"/>
  <c r="P180" i="7"/>
  <c r="P203" i="7"/>
  <c r="P224" i="7"/>
  <c r="P234" i="7"/>
  <c r="P236" i="7"/>
  <c r="P247" i="7"/>
  <c r="P255" i="7"/>
  <c r="P259" i="7"/>
  <c r="P275" i="7"/>
  <c r="P2182" i="7"/>
  <c r="P2330" i="7"/>
  <c r="P2223" i="7"/>
  <c r="P2332" i="7"/>
  <c r="P261" i="7"/>
  <c r="P65" i="7"/>
  <c r="P551" i="7"/>
  <c r="P266" i="7"/>
  <c r="P2222" i="7"/>
  <c r="P154" i="7"/>
  <c r="P244" i="7"/>
  <c r="P64" i="7"/>
  <c r="P554" i="7"/>
  <c r="P85" i="7"/>
  <c r="P119" i="7"/>
  <c r="P123" i="7"/>
  <c r="P127" i="7"/>
  <c r="P131" i="7"/>
  <c r="P339" i="7"/>
  <c r="P373" i="7"/>
  <c r="P377" i="7"/>
  <c r="P2218" i="7"/>
  <c r="P1105" i="7"/>
  <c r="P1346" i="7"/>
  <c r="P1020" i="7"/>
  <c r="P164" i="7"/>
  <c r="P204" i="7"/>
  <c r="P239" i="7"/>
  <c r="P295" i="7"/>
  <c r="P2377" i="7"/>
  <c r="P2512" i="7"/>
  <c r="P2582" i="7"/>
  <c r="P2267" i="7"/>
  <c r="P1035" i="7"/>
  <c r="P288" i="7"/>
  <c r="P2293" i="7"/>
  <c r="P159" i="7"/>
  <c r="P2368" i="7"/>
  <c r="P1197" i="7"/>
  <c r="P1074" i="7"/>
  <c r="P1023" i="7"/>
  <c r="P2376" i="7"/>
  <c r="P2410" i="7"/>
  <c r="P278" i="7"/>
  <c r="P380" i="7"/>
  <c r="P424" i="7"/>
  <c r="P457" i="7"/>
  <c r="P463" i="7"/>
  <c r="P471" i="7"/>
  <c r="P514" i="7"/>
  <c r="P520" i="7"/>
  <c r="P524" i="7"/>
  <c r="P528" i="7"/>
  <c r="P536" i="7"/>
  <c r="P594" i="7"/>
  <c r="P598" i="7"/>
  <c r="P602" i="7"/>
  <c r="P641" i="7"/>
  <c r="P645" i="7"/>
  <c r="P659" i="7"/>
  <c r="P1846" i="7"/>
  <c r="P1078" i="7"/>
  <c r="P1082" i="7"/>
  <c r="P1086" i="7"/>
  <c r="P1090" i="7"/>
  <c r="P1094" i="7"/>
  <c r="P1098" i="7"/>
  <c r="P1102" i="7"/>
  <c r="P1965" i="7"/>
  <c r="P2017" i="7"/>
  <c r="P2021" i="7"/>
  <c r="P2096" i="7"/>
  <c r="P492" i="7"/>
  <c r="P497" i="7"/>
  <c r="P517" i="7"/>
  <c r="P2131" i="7"/>
  <c r="P305" i="7"/>
  <c r="P313" i="7"/>
  <c r="P321" i="7"/>
  <c r="P325" i="7"/>
  <c r="P329" i="7"/>
  <c r="P335" i="7"/>
  <c r="P381" i="7"/>
  <c r="P2252" i="7"/>
  <c r="P2261" i="7"/>
  <c r="P2265" i="7"/>
  <c r="P461" i="7"/>
  <c r="P652" i="7"/>
  <c r="P2316" i="7"/>
  <c r="P2321" i="7"/>
  <c r="P2379" i="7"/>
  <c r="P2383" i="7"/>
  <c r="P2387" i="7"/>
  <c r="P2391" i="7"/>
  <c r="P2395" i="7"/>
  <c r="P2399" i="7"/>
  <c r="P2403" i="7"/>
  <c r="P2407" i="7"/>
  <c r="P2586" i="7"/>
  <c r="P2590" i="7"/>
  <c r="P2594" i="7"/>
  <c r="P2687" i="7"/>
  <c r="P2768" i="7"/>
  <c r="P2776" i="7"/>
  <c r="P2818" i="7"/>
  <c r="P2823" i="7"/>
  <c r="P2831" i="7"/>
  <c r="P1974" i="7"/>
  <c r="P1978" i="7"/>
  <c r="P1999" i="7"/>
  <c r="P2003" i="7"/>
  <c r="P2011" i="7"/>
  <c r="P2328" i="7"/>
  <c r="P2181" i="7"/>
  <c r="P2329" i="7"/>
  <c r="P539" i="7"/>
  <c r="P2749" i="7"/>
  <c r="P2753" i="7"/>
  <c r="P2758" i="7"/>
  <c r="P2762" i="7"/>
  <c r="P578" i="7"/>
  <c r="P2341" i="7"/>
  <c r="P2357" i="7"/>
  <c r="P2361" i="7"/>
  <c r="P2746" i="7"/>
  <c r="P2798" i="7"/>
  <c r="P2802" i="7"/>
  <c r="P2810" i="7"/>
  <c r="P48" i="7"/>
  <c r="P69" i="7"/>
  <c r="P89" i="7"/>
  <c r="P94" i="7"/>
  <c r="P99" i="7"/>
  <c r="P103" i="7"/>
  <c r="P107" i="7"/>
  <c r="P111" i="7"/>
  <c r="P139" i="7"/>
  <c r="P143" i="7"/>
  <c r="P151" i="7"/>
  <c r="P509" i="7"/>
  <c r="P513" i="7"/>
  <c r="P550" i="7"/>
  <c r="P563" i="7"/>
  <c r="P567" i="7"/>
  <c r="P572" i="7"/>
  <c r="P583" i="7"/>
  <c r="P591" i="7"/>
  <c r="P610" i="7"/>
  <c r="P614" i="7"/>
  <c r="P1876" i="7"/>
  <c r="P1929" i="7"/>
  <c r="P2072" i="7"/>
  <c r="P2077" i="7"/>
  <c r="P2081" i="7"/>
  <c r="P2111" i="7"/>
  <c r="P2115" i="7"/>
  <c r="P2119" i="7"/>
  <c r="P2149" i="7"/>
  <c r="P2172" i="7"/>
  <c r="P2176" i="7"/>
  <c r="P2206" i="7"/>
  <c r="P2210" i="7"/>
  <c r="P168" i="7"/>
  <c r="P173" i="7"/>
  <c r="P194" i="7"/>
  <c r="P217" i="7"/>
  <c r="P221" i="7"/>
  <c r="P225" i="7"/>
  <c r="P233" i="7"/>
  <c r="P242" i="7"/>
  <c r="P256" i="7"/>
  <c r="P284" i="7"/>
  <c r="P175" i="7"/>
  <c r="P2335" i="7"/>
  <c r="P265" i="7"/>
  <c r="P146" i="7"/>
  <c r="P191" i="7"/>
  <c r="P1991" i="7"/>
  <c r="P556" i="7"/>
  <c r="P249" i="7"/>
  <c r="P1878" i="7"/>
  <c r="P1423" i="7"/>
  <c r="P1427" i="7"/>
  <c r="P1431" i="7"/>
  <c r="P1435" i="7"/>
  <c r="P1439" i="7"/>
  <c r="P1444" i="7"/>
  <c r="P1448" i="7"/>
  <c r="P1452" i="7"/>
  <c r="P1456" i="7"/>
  <c r="P1460" i="7"/>
  <c r="P1343" i="7"/>
  <c r="P1468" i="7"/>
  <c r="P1465" i="7"/>
  <c r="P1475" i="7"/>
  <c r="P1480" i="7"/>
  <c r="P1484" i="7"/>
  <c r="P1488" i="7"/>
  <c r="P1492" i="7"/>
  <c r="P1496" i="7"/>
  <c r="P1500" i="7"/>
  <c r="P1504" i="7"/>
  <c r="P1508" i="7"/>
  <c r="P1512" i="7"/>
  <c r="P1517" i="7"/>
  <c r="P1521" i="7"/>
  <c r="P1525" i="7"/>
  <c r="P1529" i="7"/>
  <c r="P1533" i="7"/>
  <c r="P1537" i="7"/>
  <c r="P1541" i="7"/>
  <c r="P1545" i="7"/>
  <c r="P1549" i="7"/>
  <c r="P1553" i="7"/>
  <c r="P1357" i="7"/>
  <c r="P1369" i="7"/>
  <c r="P1562" i="7"/>
  <c r="P1566" i="7"/>
  <c r="P1570" i="7"/>
  <c r="P1574" i="7"/>
  <c r="P1578" i="7"/>
  <c r="P1582" i="7"/>
  <c r="P1586" i="7"/>
  <c r="P1590" i="7"/>
  <c r="P1594" i="7"/>
  <c r="P1598" i="7"/>
  <c r="P1602" i="7"/>
  <c r="P1606" i="7"/>
  <c r="P1610" i="7"/>
  <c r="P1557" i="7"/>
  <c r="P1612" i="7"/>
  <c r="P1620" i="7"/>
  <c r="P1628" i="7"/>
  <c r="P1636" i="7"/>
  <c r="P1471" i="7"/>
  <c r="P1617" i="7"/>
  <c r="P1625" i="7"/>
  <c r="P1633" i="7"/>
  <c r="P1641" i="7"/>
  <c r="P1646" i="7"/>
  <c r="P1650" i="7"/>
  <c r="P1654" i="7"/>
  <c r="P1658" i="7"/>
  <c r="P1662" i="7"/>
  <c r="P1666" i="7"/>
  <c r="P1670" i="7"/>
  <c r="P1674" i="7"/>
  <c r="P1678" i="7"/>
  <c r="P1682" i="7"/>
  <c r="P1686" i="7"/>
  <c r="P1690" i="7"/>
  <c r="P1694" i="7"/>
  <c r="P1702" i="7"/>
  <c r="P1706" i="7"/>
  <c r="P1710" i="7"/>
  <c r="P1715" i="7"/>
  <c r="P1719" i="7"/>
  <c r="P1723" i="7"/>
  <c r="P1727" i="7"/>
  <c r="P1731" i="7"/>
  <c r="P1739" i="7"/>
  <c r="P1743" i="7"/>
  <c r="P1747" i="7"/>
  <c r="P1751" i="7"/>
  <c r="P1755" i="7"/>
  <c r="P1760" i="7"/>
  <c r="P1764" i="7"/>
  <c r="P1768" i="7"/>
  <c r="P1776" i="7"/>
  <c r="P1780" i="7"/>
  <c r="P1784" i="7"/>
  <c r="P1788" i="7"/>
  <c r="P1792" i="7"/>
  <c r="P1796" i="7"/>
  <c r="P1800" i="7"/>
  <c r="P1804" i="7"/>
  <c r="P1808" i="7"/>
  <c r="P1812" i="7"/>
  <c r="P1820" i="7"/>
  <c r="P1824" i="7"/>
  <c r="P1828" i="7"/>
  <c r="P1832" i="7"/>
  <c r="P1840" i="7"/>
  <c r="P1849" i="7"/>
  <c r="P1863" i="7"/>
  <c r="P1867" i="7"/>
  <c r="P1871" i="7"/>
  <c r="P1882" i="7"/>
  <c r="P1887" i="7"/>
  <c r="P1891" i="7"/>
  <c r="P1895" i="7"/>
  <c r="P1899" i="7"/>
  <c r="P1920" i="7"/>
  <c r="P1963" i="7"/>
  <c r="P2026" i="7"/>
  <c r="P2030" i="7"/>
  <c r="P2038" i="7"/>
  <c r="P2042" i="7"/>
  <c r="P2046" i="7"/>
  <c r="P2050" i="7"/>
  <c r="P2054" i="7"/>
  <c r="P2067" i="7"/>
  <c r="P2071" i="7"/>
  <c r="P2086" i="7"/>
  <c r="P2090" i="7"/>
  <c r="P2099" i="7"/>
  <c r="P2103" i="7"/>
  <c r="P2107" i="7"/>
  <c r="P2122" i="7"/>
  <c r="P2126" i="7"/>
  <c r="P2137" i="7"/>
  <c r="P2141" i="7"/>
  <c r="P2145" i="7"/>
  <c r="P2153" i="7"/>
  <c r="P2157" i="7"/>
  <c r="P2161" i="7"/>
  <c r="P2166" i="7"/>
  <c r="P2201" i="7"/>
  <c r="P2230" i="7"/>
  <c r="P2247" i="7"/>
  <c r="P2288" i="7"/>
  <c r="P2304" i="7"/>
  <c r="P1159" i="7"/>
  <c r="P1192" i="7"/>
  <c r="P1208" i="7"/>
  <c r="P1224" i="7"/>
  <c r="P997" i="7"/>
  <c r="P2220" i="7"/>
  <c r="P2242" i="7"/>
  <c r="P2273" i="7"/>
  <c r="P2299" i="7"/>
  <c r="P1107" i="7"/>
  <c r="P1203" i="7"/>
  <c r="P1219" i="7"/>
  <c r="P1440" i="7"/>
  <c r="P2191" i="7"/>
  <c r="P2215" i="7"/>
  <c r="P2236" i="7"/>
  <c r="P2268" i="7"/>
  <c r="P2298" i="7"/>
  <c r="P1157" i="7"/>
  <c r="P1206" i="7"/>
  <c r="P1222" i="7"/>
  <c r="P995" i="7"/>
  <c r="P2231" i="7"/>
  <c r="P1160" i="7"/>
  <c r="P1034" i="7"/>
  <c r="P181" i="7"/>
  <c r="P206" i="7"/>
  <c r="P241" i="7"/>
  <c r="P291" i="7"/>
  <c r="P2375" i="7"/>
  <c r="P2421" i="7"/>
  <c r="P2510" i="7"/>
  <c r="P2665" i="7"/>
  <c r="P2275" i="7"/>
  <c r="P1205" i="7"/>
  <c r="P1005" i="7"/>
  <c r="P1021" i="7"/>
  <c r="P1052" i="7"/>
  <c r="P165" i="7"/>
  <c r="P205" i="7"/>
  <c r="P290" i="7"/>
  <c r="P2420" i="7"/>
  <c r="P2513" i="7"/>
  <c r="P2581" i="7"/>
  <c r="P2669" i="7"/>
  <c r="P2673" i="7"/>
  <c r="P2677" i="7"/>
  <c r="P2731" i="7"/>
  <c r="P2739" i="7"/>
  <c r="P2743" i="7"/>
  <c r="P2778" i="7"/>
  <c r="P2782" i="7"/>
  <c r="P2786" i="7"/>
  <c r="P2790" i="7"/>
  <c r="P2794" i="7"/>
  <c r="P2814" i="7"/>
  <c r="P7" i="7"/>
  <c r="P15" i="7"/>
  <c r="P23" i="7"/>
  <c r="P33" i="7"/>
  <c r="P43" i="7"/>
  <c r="P47" i="7"/>
  <c r="P58" i="7"/>
  <c r="P78" i="7"/>
  <c r="P86" i="7"/>
  <c r="P124" i="7"/>
  <c r="P128" i="7"/>
  <c r="P303" i="7"/>
  <c r="P374" i="7"/>
  <c r="P378" i="7"/>
  <c r="P2239" i="7"/>
  <c r="P1168" i="7"/>
  <c r="P1008" i="7"/>
  <c r="P1024" i="7"/>
  <c r="P1071" i="7"/>
  <c r="P183" i="7"/>
  <c r="P274" i="7"/>
  <c r="P2365" i="7"/>
  <c r="P2411" i="7"/>
  <c r="P2500" i="7"/>
  <c r="P2190" i="7"/>
  <c r="P2310" i="7"/>
  <c r="P163" i="7"/>
  <c r="P2372" i="7"/>
  <c r="P1213" i="7"/>
  <c r="P199" i="7"/>
  <c r="P2414" i="7"/>
  <c r="P996" i="7"/>
  <c r="P186" i="7"/>
  <c r="P1070" i="7"/>
  <c r="P2422" i="7"/>
  <c r="P2575" i="7"/>
  <c r="P2515" i="7"/>
  <c r="P421" i="7"/>
  <c r="P425" i="7"/>
  <c r="P464" i="7"/>
  <c r="P472" i="7"/>
  <c r="P4" i="7"/>
  <c r="P2253" i="7"/>
  <c r="P2262" i="7"/>
  <c r="P653" i="7"/>
  <c r="P2317" i="7"/>
  <c r="P2384" i="7"/>
  <c r="P2388" i="7"/>
  <c r="P2400" i="7"/>
  <c r="P2404" i="7"/>
  <c r="P2587" i="7"/>
  <c r="P2765" i="7"/>
  <c r="P2769" i="7"/>
  <c r="P2773" i="7"/>
  <c r="P2815" i="7"/>
  <c r="P2820" i="7"/>
  <c r="P2824" i="7"/>
  <c r="P2828" i="7"/>
  <c r="P2832" i="7"/>
  <c r="P1967" i="7"/>
  <c r="P1971" i="7"/>
  <c r="P1975" i="7"/>
  <c r="P1979" i="7"/>
  <c r="P1983" i="7"/>
  <c r="P1987" i="7"/>
  <c r="P1992" i="7"/>
  <c r="P1996" i="7"/>
  <c r="P2000" i="7"/>
  <c r="P2004" i="7"/>
  <c r="P2008" i="7"/>
  <c r="P2012" i="7"/>
  <c r="P2255" i="7"/>
  <c r="P2333" i="7"/>
  <c r="P2256" i="7"/>
  <c r="P2334" i="7"/>
  <c r="P67" i="7"/>
  <c r="P500" i="7"/>
  <c r="P504" i="7"/>
  <c r="P540" i="7"/>
  <c r="P2750" i="7"/>
  <c r="P2754" i="7"/>
  <c r="P2759" i="7"/>
  <c r="P2763" i="7"/>
  <c r="P2342" i="7"/>
  <c r="P2346" i="7"/>
  <c r="P2354" i="7"/>
  <c r="P2358" i="7"/>
  <c r="P2795" i="7"/>
  <c r="P2799" i="7"/>
  <c r="P2803" i="7"/>
  <c r="P2807" i="7"/>
  <c r="P31" i="7"/>
  <c r="P70" i="7"/>
  <c r="P74" i="7"/>
  <c r="P90" i="7"/>
  <c r="P96" i="7"/>
  <c r="P100" i="7"/>
  <c r="P104" i="7"/>
  <c r="P108" i="7"/>
  <c r="P112" i="7"/>
  <c r="P140" i="7"/>
  <c r="P144" i="7"/>
  <c r="P152" i="7"/>
  <c r="P560" i="7"/>
  <c r="P564" i="7"/>
  <c r="P573" i="7"/>
  <c r="P577" i="7"/>
  <c r="P588" i="7"/>
  <c r="P592" i="7"/>
  <c r="P611" i="7"/>
  <c r="P615" i="7"/>
  <c r="P1877" i="7"/>
  <c r="P2032" i="7"/>
  <c r="P2064" i="7"/>
  <c r="P2074" i="7"/>
  <c r="P2078" i="7"/>
  <c r="P2082" i="7"/>
  <c r="P2112" i="7"/>
  <c r="P2116" i="7"/>
  <c r="P2120" i="7"/>
  <c r="P2169" i="7"/>
  <c r="P2173" i="7"/>
  <c r="P2203" i="7"/>
  <c r="P2207" i="7"/>
  <c r="P170" i="7"/>
  <c r="P177" i="7"/>
  <c r="P218" i="7"/>
  <c r="P222" i="7"/>
  <c r="P226" i="7"/>
  <c r="P243" i="7"/>
  <c r="P253" i="7"/>
  <c r="P271" i="7"/>
  <c r="P189" i="7"/>
  <c r="P169" i="7"/>
  <c r="P2014" i="7"/>
  <c r="P2323" i="7"/>
  <c r="P245" i="7"/>
  <c r="P270" i="7"/>
  <c r="P156" i="7"/>
  <c r="P251" i="7"/>
  <c r="P558" i="7"/>
  <c r="P193" i="7"/>
  <c r="P264" i="7"/>
  <c r="P149" i="7"/>
  <c r="P2498" i="7"/>
  <c r="P2198" i="7"/>
  <c r="P2301" i="7"/>
  <c r="P1221" i="7"/>
  <c r="P1009" i="7"/>
  <c r="P1025" i="7"/>
  <c r="P1072" i="7"/>
  <c r="P184" i="7"/>
  <c r="P210" i="7"/>
  <c r="P276" i="7"/>
  <c r="P296" i="7"/>
  <c r="P2408" i="7"/>
  <c r="P2501" i="7"/>
  <c r="P2518" i="7"/>
  <c r="P2666" i="7"/>
  <c r="P2670" i="7"/>
  <c r="P2674" i="7"/>
  <c r="P2678" i="7"/>
  <c r="P2732" i="7"/>
  <c r="P2736" i="7"/>
  <c r="P2740" i="7"/>
  <c r="P2744" i="7"/>
  <c r="P2783" i="7"/>
  <c r="P2787" i="7"/>
  <c r="P2791" i="7"/>
  <c r="P2811" i="7"/>
  <c r="P2833" i="7"/>
  <c r="P8" i="7"/>
  <c r="P12" i="7"/>
  <c r="P20" i="7"/>
  <c r="P28" i="7"/>
  <c r="P34" i="7"/>
  <c r="P40" i="7"/>
  <c r="P44" i="7"/>
  <c r="P51" i="7"/>
  <c r="P55" i="7"/>
  <c r="P59" i="7"/>
  <c r="P75" i="7"/>
  <c r="P79" i="7"/>
  <c r="P83" i="7"/>
  <c r="P92" i="7"/>
  <c r="P121" i="7"/>
  <c r="P125" i="7"/>
  <c r="P129" i="7"/>
  <c r="P137" i="7"/>
  <c r="P337" i="7"/>
  <c r="P341" i="7"/>
  <c r="P375" i="7"/>
  <c r="P379" i="7"/>
  <c r="P2271" i="7"/>
  <c r="P1201" i="7"/>
  <c r="P1012" i="7"/>
  <c r="P1075" i="7"/>
  <c r="P187" i="7"/>
  <c r="P212" i="7"/>
  <c r="P2369" i="7"/>
  <c r="P2415" i="7"/>
  <c r="P2504" i="7"/>
  <c r="P2574" i="7"/>
  <c r="P2214" i="7"/>
  <c r="P1269" i="7"/>
  <c r="P202" i="7"/>
  <c r="P2418" i="7"/>
  <c r="P1015" i="7"/>
  <c r="P229" i="7"/>
  <c r="P2503" i="7"/>
  <c r="P1011" i="7"/>
  <c r="P1164" i="7"/>
  <c r="P182" i="7"/>
  <c r="P2511" i="7"/>
  <c r="P2583" i="7"/>
  <c r="P211" i="7"/>
  <c r="P418" i="7"/>
  <c r="P422" i="7"/>
  <c r="P426" i="7"/>
  <c r="P455" i="7"/>
  <c r="P459" i="7"/>
  <c r="P465" i="7"/>
  <c r="P469" i="7"/>
  <c r="P473" i="7"/>
  <c r="P515" i="7"/>
  <c r="P522" i="7"/>
  <c r="P526" i="7"/>
  <c r="P534" i="7"/>
  <c r="P600" i="7"/>
  <c r="P647" i="7"/>
  <c r="P1844" i="7"/>
  <c r="P1080" i="7"/>
  <c r="P1088" i="7"/>
  <c r="P1100" i="7"/>
  <c r="P1880" i="7"/>
  <c r="P1155" i="7"/>
  <c r="P2019" i="7"/>
  <c r="P2094" i="7"/>
  <c r="P2098" i="7"/>
  <c r="P495" i="7"/>
  <c r="P516" i="7"/>
  <c r="P499" i="7"/>
  <c r="P2133" i="7"/>
  <c r="P302" i="7"/>
  <c r="P307" i="7"/>
  <c r="P311" i="7"/>
  <c r="P315" i="7"/>
  <c r="P319" i="7"/>
  <c r="P323" i="7"/>
  <c r="P327" i="7"/>
  <c r="P333" i="7"/>
  <c r="P2225" i="7"/>
  <c r="P2254" i="7"/>
  <c r="P2263" i="7"/>
  <c r="P648" i="7"/>
  <c r="P650" i="7"/>
  <c r="P654" i="7"/>
  <c r="P2331" i="7"/>
  <c r="P2385" i="7"/>
  <c r="P2389" i="7"/>
  <c r="P2393" i="7"/>
  <c r="P2397" i="7"/>
  <c r="P2405" i="7"/>
  <c r="P2681" i="7"/>
  <c r="P2685" i="7"/>
  <c r="P2689" i="7"/>
  <c r="P2766" i="7"/>
  <c r="P2770" i="7"/>
  <c r="P2774" i="7"/>
  <c r="P2816" i="7"/>
  <c r="P2821" i="7"/>
  <c r="P2834" i="7"/>
  <c r="P1968" i="7"/>
  <c r="P1972" i="7"/>
  <c r="P1976" i="7"/>
  <c r="P1980" i="7"/>
  <c r="P1984" i="7"/>
  <c r="P1988" i="7"/>
  <c r="P1993" i="7"/>
  <c r="P1997" i="7"/>
  <c r="P2001" i="7"/>
  <c r="P2005" i="7"/>
  <c r="P2009" i="7"/>
  <c r="P2013" i="7"/>
  <c r="P2259" i="7"/>
  <c r="P30" i="7"/>
  <c r="P2338" i="7"/>
  <c r="P178" i="7"/>
  <c r="P501" i="7"/>
  <c r="P505" i="7"/>
  <c r="P2747" i="7"/>
  <c r="P2751" i="7"/>
  <c r="P2756" i="7"/>
  <c r="P2760" i="7"/>
  <c r="P2764" i="7"/>
  <c r="P2343" i="7"/>
  <c r="P2347" i="7"/>
  <c r="P2351" i="7"/>
  <c r="P2355" i="7"/>
  <c r="P2359" i="7"/>
  <c r="P2363" i="7"/>
  <c r="P2796" i="7"/>
  <c r="P2800" i="7"/>
  <c r="P2804" i="7"/>
  <c r="P2808" i="7"/>
  <c r="P71" i="7"/>
  <c r="P87" i="7"/>
  <c r="P91" i="7"/>
  <c r="P97" i="7"/>
  <c r="P101" i="7"/>
  <c r="P141" i="7"/>
  <c r="P145" i="7"/>
  <c r="P507" i="7"/>
  <c r="P511" i="7"/>
  <c r="P541" i="7"/>
  <c r="P545" i="7"/>
  <c r="P561" i="7"/>
  <c r="P565" i="7"/>
  <c r="P569" i="7"/>
  <c r="P574" i="7"/>
  <c r="P581" i="7"/>
  <c r="P585" i="7"/>
  <c r="P589" i="7"/>
  <c r="P604" i="7"/>
  <c r="P608" i="7"/>
  <c r="P612" i="7"/>
  <c r="P1874" i="7"/>
  <c r="P1924" i="7"/>
  <c r="P2033" i="7"/>
  <c r="P2061" i="7"/>
  <c r="P2065" i="7"/>
  <c r="P2075" i="7"/>
  <c r="P2079" i="7"/>
  <c r="P2083" i="7"/>
  <c r="P2113" i="7"/>
  <c r="P2128" i="7"/>
  <c r="P2151" i="7"/>
  <c r="P2170" i="7"/>
  <c r="P2174" i="7"/>
  <c r="P2178" i="7"/>
  <c r="P2204" i="7"/>
  <c r="P2208" i="7"/>
  <c r="P166" i="7"/>
  <c r="P171" i="7"/>
  <c r="P176" i="7"/>
  <c r="P196" i="7"/>
  <c r="P223" i="7"/>
  <c r="P227" i="7"/>
  <c r="P235" i="7"/>
  <c r="P246" i="7"/>
  <c r="P254" i="7"/>
  <c r="P258" i="7"/>
  <c r="P272" i="7"/>
  <c r="P190" i="7"/>
  <c r="P2326" i="7"/>
  <c r="P2327" i="7"/>
  <c r="P250" i="7"/>
  <c r="P547" i="7"/>
  <c r="P549" i="7"/>
  <c r="P548" i="7"/>
  <c r="P559" i="7"/>
  <c r="P215" i="7"/>
  <c r="P267" i="7"/>
  <c r="P155" i="7"/>
  <c r="Q549" i="7" l="1"/>
  <c r="R550" i="7"/>
  <c r="Q2174" i="7"/>
  <c r="R2175" i="7"/>
  <c r="Q2065" i="7"/>
  <c r="R2066" i="7"/>
  <c r="Q589" i="7"/>
  <c r="R590" i="7"/>
  <c r="Q541" i="7"/>
  <c r="R542" i="7"/>
  <c r="Q2355" i="7"/>
  <c r="R2356" i="7"/>
  <c r="Q2338" i="7"/>
  <c r="R2339" i="7"/>
  <c r="Q1976" i="7"/>
  <c r="R1977" i="7"/>
  <c r="Q2405" i="7"/>
  <c r="R2406" i="7"/>
  <c r="Q648" i="7"/>
  <c r="R649" i="7"/>
  <c r="Q426" i="7"/>
  <c r="R427" i="7"/>
  <c r="Q2574" i="7"/>
  <c r="R2575" i="7"/>
  <c r="Q125" i="7"/>
  <c r="R126" i="7"/>
  <c r="Q79" i="7"/>
  <c r="R80" i="7"/>
  <c r="Q2833" i="7"/>
  <c r="R2834" i="7"/>
  <c r="Q2783" i="7"/>
  <c r="R2784" i="7"/>
  <c r="Q1072" i="7"/>
  <c r="R1073" i="7"/>
  <c r="Q253" i="7"/>
  <c r="R254" i="7"/>
  <c r="Q2116" i="7"/>
  <c r="R2117" i="7"/>
  <c r="Q577" i="7"/>
  <c r="R578" i="7"/>
  <c r="Q90" i="7"/>
  <c r="R91" i="7"/>
  <c r="Q540" i="7"/>
  <c r="R541" i="7"/>
  <c r="Q1996" i="7"/>
  <c r="R1997" i="7"/>
  <c r="Q2832" i="7"/>
  <c r="R2833" i="7"/>
  <c r="Q2384" i="7"/>
  <c r="R2385" i="7"/>
  <c r="Q2422" i="7"/>
  <c r="R2423" i="7"/>
  <c r="Q2411" i="7"/>
  <c r="R2412" i="7"/>
  <c r="Q23" i="7"/>
  <c r="R24" i="7"/>
  <c r="Q2513" i="7"/>
  <c r="R2514" i="7"/>
  <c r="Q206" i="7"/>
  <c r="R207" i="7"/>
  <c r="Q1157" i="7"/>
  <c r="R1158" i="7"/>
  <c r="Q2242" i="7"/>
  <c r="R2243" i="7"/>
  <c r="Q2166" i="7"/>
  <c r="R2167" i="7"/>
  <c r="Q2145" i="7"/>
  <c r="R2146" i="7"/>
  <c r="Q1920" i="7"/>
  <c r="R1921" i="7"/>
  <c r="Q1828" i="7"/>
  <c r="R1829" i="7"/>
  <c r="Q1739" i="7"/>
  <c r="R1740" i="7"/>
  <c r="Q1702" i="7"/>
  <c r="R1703" i="7"/>
  <c r="Q1666" i="7"/>
  <c r="R1667" i="7"/>
  <c r="Q1628" i="7"/>
  <c r="R1629" i="7"/>
  <c r="Q1594" i="7"/>
  <c r="R1595" i="7"/>
  <c r="Q1533" i="7"/>
  <c r="R1534" i="7"/>
  <c r="Q1484" i="7"/>
  <c r="R1485" i="7"/>
  <c r="Q1435" i="7"/>
  <c r="R1436" i="7"/>
  <c r="Q233" i="7"/>
  <c r="R234" i="7"/>
  <c r="Q614" i="7"/>
  <c r="R615" i="7"/>
  <c r="Q139" i="7"/>
  <c r="R140" i="7"/>
  <c r="Q578" i="7"/>
  <c r="R579" i="7"/>
  <c r="Q1978" i="7"/>
  <c r="R1979" i="7"/>
  <c r="Q2403" i="7"/>
  <c r="R2404" i="7"/>
  <c r="Q329" i="7"/>
  <c r="R330" i="7"/>
  <c r="Q602" i="7"/>
  <c r="R603" i="7"/>
  <c r="Q471" i="7"/>
  <c r="R472" i="7"/>
  <c r="Q295" i="7"/>
  <c r="R296" i="7"/>
  <c r="Q554" i="7"/>
  <c r="R555" i="7"/>
  <c r="Q247" i="7"/>
  <c r="R248" i="7"/>
  <c r="Q203" i="7"/>
  <c r="R204" i="7"/>
  <c r="Q2062" i="7"/>
  <c r="R2063" i="7"/>
  <c r="Q586" i="7"/>
  <c r="R587" i="7"/>
  <c r="Q512" i="7"/>
  <c r="R513" i="7"/>
  <c r="Q1210" i="7"/>
  <c r="R1211" i="7"/>
  <c r="Q1158" i="7"/>
  <c r="R1159" i="7"/>
  <c r="Q2229" i="7"/>
  <c r="R2230" i="7"/>
  <c r="Q2127" i="7"/>
  <c r="R2128" i="7"/>
  <c r="Q1391" i="7"/>
  <c r="R1392" i="7"/>
  <c r="Q547" i="7"/>
  <c r="R548" i="7"/>
  <c r="Q246" i="7"/>
  <c r="R247" i="7"/>
  <c r="Q2208" i="7"/>
  <c r="R2209" i="7"/>
  <c r="Q2083" i="7"/>
  <c r="R2084" i="7"/>
  <c r="Q565" i="7"/>
  <c r="R566" i="7"/>
  <c r="Q511" i="7"/>
  <c r="R512" i="7"/>
  <c r="Q2796" i="7"/>
  <c r="R2797" i="7"/>
  <c r="Q2760" i="7"/>
  <c r="R2761" i="7"/>
  <c r="Q1988" i="7"/>
  <c r="R1989" i="7"/>
  <c r="Q254" i="7"/>
  <c r="R255" i="7"/>
  <c r="Q2113" i="7"/>
  <c r="R2114" i="7"/>
  <c r="Q569" i="7"/>
  <c r="R570" i="7"/>
  <c r="Q2800" i="7"/>
  <c r="R2801" i="7"/>
  <c r="Q2747" i="7"/>
  <c r="R2748" i="7"/>
  <c r="Q2821" i="7"/>
  <c r="R2822" i="7"/>
  <c r="Q2385" i="7"/>
  <c r="R2386" i="7"/>
  <c r="Q315" i="7"/>
  <c r="R316" i="7"/>
  <c r="Q1880" i="7"/>
  <c r="R1881" i="7"/>
  <c r="Q526" i="7"/>
  <c r="R527" i="7"/>
  <c r="Q2583" i="7"/>
  <c r="R2584" i="7"/>
  <c r="Q2418" i="7"/>
  <c r="R2419" i="7"/>
  <c r="Q341" i="7"/>
  <c r="R342" i="7"/>
  <c r="Q51" i="7"/>
  <c r="R52" i="7"/>
  <c r="Q296" i="7"/>
  <c r="R297" i="7"/>
  <c r="Q264" i="7"/>
  <c r="R265" i="7"/>
  <c r="Q2203" i="7"/>
  <c r="R2204" i="7"/>
  <c r="Q615" i="7"/>
  <c r="R616" i="7"/>
  <c r="Q108" i="7"/>
  <c r="R109" i="7"/>
  <c r="Q2763" i="7"/>
  <c r="R2764" i="7"/>
  <c r="Q2012" i="7"/>
  <c r="R2013" i="7"/>
  <c r="Q1979" i="7"/>
  <c r="R1980" i="7"/>
  <c r="Q2587" i="7"/>
  <c r="R2588" i="7"/>
  <c r="Q2253" i="7"/>
  <c r="R2254" i="7"/>
  <c r="Q2414" i="7"/>
  <c r="R2415" i="7"/>
  <c r="Q1071" i="7"/>
  <c r="R1072" i="7"/>
  <c r="Q128" i="7"/>
  <c r="R129" i="7"/>
  <c r="Q2677" i="7"/>
  <c r="R2678" i="7"/>
  <c r="Q1205" i="7"/>
  <c r="R1206" i="7"/>
  <c r="Q2231" i="7"/>
  <c r="R2232" i="7"/>
  <c r="Q1203" i="7"/>
  <c r="R1204" i="7"/>
  <c r="Q1208" i="7"/>
  <c r="R1209" i="7"/>
  <c r="Q2090" i="7"/>
  <c r="R2091" i="7"/>
  <c r="Q2038" i="7"/>
  <c r="R2039" i="7"/>
  <c r="Q1863" i="7"/>
  <c r="R1864" i="7"/>
  <c r="Q1792" i="7"/>
  <c r="R1793" i="7"/>
  <c r="Q1719" i="7"/>
  <c r="R1720" i="7"/>
  <c r="Q1650" i="7"/>
  <c r="R1651" i="7"/>
  <c r="Q1578" i="7"/>
  <c r="R1579" i="7"/>
  <c r="Q1549" i="7"/>
  <c r="R1550" i="7"/>
  <c r="Q1517" i="7"/>
  <c r="R1518" i="7"/>
  <c r="Q1452" i="7"/>
  <c r="R1453" i="7"/>
  <c r="Q191" i="7"/>
  <c r="R192" i="7"/>
  <c r="Q194" i="7"/>
  <c r="R195" i="7"/>
  <c r="Q2077" i="7"/>
  <c r="R2078" i="7"/>
  <c r="Q99" i="7"/>
  <c r="R100" i="7"/>
  <c r="Q2749" i="7"/>
  <c r="R2750" i="7"/>
  <c r="Q2818" i="7"/>
  <c r="R2819" i="7"/>
  <c r="Q2316" i="7"/>
  <c r="R2317" i="7"/>
  <c r="Q305" i="7"/>
  <c r="R306" i="7"/>
  <c r="Q1965" i="7"/>
  <c r="R1966" i="7"/>
  <c r="Q528" i="7"/>
  <c r="R529" i="7"/>
  <c r="Q1023" i="7"/>
  <c r="R1024" i="7"/>
  <c r="Q377" i="7"/>
  <c r="R378" i="7"/>
  <c r="Q261" i="7"/>
  <c r="R262" i="7"/>
  <c r="Q2171" i="7"/>
  <c r="R2172" i="7"/>
  <c r="Q566" i="7"/>
  <c r="R567" i="7"/>
  <c r="Q185" i="7"/>
  <c r="R186" i="7"/>
  <c r="Q2272" i="7"/>
  <c r="R2273" i="7"/>
  <c r="Q2292" i="7"/>
  <c r="R2293" i="7"/>
  <c r="Q2189" i="7"/>
  <c r="R2190" i="7"/>
  <c r="Q2068" i="7"/>
  <c r="R2069" i="7"/>
  <c r="Q2023" i="7"/>
  <c r="R2024" i="7"/>
  <c r="Q1407" i="7"/>
  <c r="R1408" i="7"/>
  <c r="Q215" i="7"/>
  <c r="R216" i="7"/>
  <c r="Q196" i="7"/>
  <c r="R197" i="7"/>
  <c r="Q2170" i="7"/>
  <c r="R2171" i="7"/>
  <c r="Q2061" i="7"/>
  <c r="R2062" i="7"/>
  <c r="Q585" i="7"/>
  <c r="R586" i="7"/>
  <c r="Q101" i="7"/>
  <c r="R102" i="7"/>
  <c r="Q2351" i="7"/>
  <c r="R2352" i="7"/>
  <c r="Q2005" i="7"/>
  <c r="R2006" i="7"/>
  <c r="Q267" i="7"/>
  <c r="R268" i="7"/>
  <c r="Q2326" i="7"/>
  <c r="R2327" i="7"/>
  <c r="Q166" i="7"/>
  <c r="R167" i="7"/>
  <c r="Q1874" i="7"/>
  <c r="R1875" i="7"/>
  <c r="Q87" i="7"/>
  <c r="R88" i="7"/>
  <c r="Q2764" i="7"/>
  <c r="R2765" i="7"/>
  <c r="Q1993" i="7"/>
  <c r="R1994" i="7"/>
  <c r="Q2766" i="7"/>
  <c r="R2767" i="7"/>
  <c r="Q2133" i="7"/>
  <c r="R2134" i="7"/>
  <c r="Q2098" i="7"/>
  <c r="R2099" i="7"/>
  <c r="Q1844" i="7"/>
  <c r="R1845" i="7"/>
  <c r="Q469" i="7"/>
  <c r="R470" i="7"/>
  <c r="Q1011" i="7"/>
  <c r="R1012" i="7"/>
  <c r="Q1201" i="7"/>
  <c r="R1202" i="7"/>
  <c r="Q28" i="7"/>
  <c r="R29" i="7"/>
  <c r="Q2732" i="7"/>
  <c r="R2733" i="7"/>
  <c r="Q2301" i="7"/>
  <c r="R2302" i="7"/>
  <c r="Q2014" i="7"/>
  <c r="R2015" i="7"/>
  <c r="Q218" i="7"/>
  <c r="R219" i="7"/>
  <c r="Q2074" i="7"/>
  <c r="R2075" i="7"/>
  <c r="Q152" i="7"/>
  <c r="R153" i="7"/>
  <c r="Q2807" i="7"/>
  <c r="R2808" i="7"/>
  <c r="Q2334" i="7"/>
  <c r="R2335" i="7"/>
  <c r="Q425" i="7"/>
  <c r="R426" i="7"/>
  <c r="Q163" i="7"/>
  <c r="R164" i="7"/>
  <c r="Q58" i="7"/>
  <c r="R59" i="7"/>
  <c r="Q2794" i="7"/>
  <c r="R2795" i="7"/>
  <c r="Q2778" i="7"/>
  <c r="R2779" i="7"/>
  <c r="Q2421" i="7"/>
  <c r="R2422" i="7"/>
  <c r="Q2215" i="7"/>
  <c r="R2216" i="7"/>
  <c r="Q2288" i="7"/>
  <c r="R2289" i="7"/>
  <c r="Q2054" i="7"/>
  <c r="R2055" i="7"/>
  <c r="Q1887" i="7"/>
  <c r="R1888" i="7"/>
  <c r="Q1808" i="7"/>
  <c r="R1809" i="7"/>
  <c r="Q1755" i="7"/>
  <c r="R1756" i="7"/>
  <c r="Q1682" i="7"/>
  <c r="R1683" i="7"/>
  <c r="Q1610" i="7"/>
  <c r="R1611" i="7"/>
  <c r="Q1562" i="7"/>
  <c r="R1563" i="7"/>
  <c r="Q1500" i="7"/>
  <c r="R1501" i="7"/>
  <c r="Q1878" i="7"/>
  <c r="R1879" i="7"/>
  <c r="Q175" i="7"/>
  <c r="R176" i="7"/>
  <c r="Q2206" i="7"/>
  <c r="R2207" i="7"/>
  <c r="Q572" i="7"/>
  <c r="R573" i="7"/>
  <c r="Q48" i="7"/>
  <c r="R49" i="7"/>
  <c r="Q2328" i="7"/>
  <c r="R2329" i="7"/>
  <c r="Q2594" i="7"/>
  <c r="R2595" i="7"/>
  <c r="Q2261" i="7"/>
  <c r="R2262" i="7"/>
  <c r="Q492" i="7"/>
  <c r="R493" i="7"/>
  <c r="Q1846" i="7"/>
  <c r="R1847" i="7"/>
  <c r="Q380" i="7"/>
  <c r="R381" i="7"/>
  <c r="Q2267" i="7"/>
  <c r="R2268" i="7"/>
  <c r="Q1020" i="7"/>
  <c r="R1021" i="7"/>
  <c r="Q127" i="7"/>
  <c r="R128" i="7"/>
  <c r="Q2222" i="7"/>
  <c r="R2223" i="7"/>
  <c r="Q2182" i="7"/>
  <c r="R2183" i="7"/>
  <c r="Q2110" i="7"/>
  <c r="R2111" i="7"/>
  <c r="Q114" i="7"/>
  <c r="R115" i="7"/>
  <c r="Q1193" i="7"/>
  <c r="R1194" i="7"/>
  <c r="Q998" i="7"/>
  <c r="R999" i="7"/>
  <c r="Q1212" i="7"/>
  <c r="R1213" i="7"/>
  <c r="Q2154" i="7"/>
  <c r="R2155" i="7"/>
  <c r="Q2100" i="7"/>
  <c r="R2101" i="7"/>
  <c r="Q1892" i="7"/>
  <c r="R1893" i="7"/>
  <c r="Q1868" i="7"/>
  <c r="R1869" i="7"/>
  <c r="Q1375" i="7"/>
  <c r="R1376" i="7"/>
  <c r="Q1367" i="7"/>
  <c r="R1368" i="7"/>
  <c r="Q81" i="7"/>
  <c r="R82" i="7"/>
  <c r="Q53" i="7"/>
  <c r="R54" i="7"/>
  <c r="Q32" i="7"/>
  <c r="R33" i="7"/>
  <c r="Q14" i="7"/>
  <c r="R15" i="7"/>
  <c r="Q2793" i="7"/>
  <c r="R2794" i="7"/>
  <c r="Q2777" i="7"/>
  <c r="R2778" i="7"/>
  <c r="Q2730" i="7"/>
  <c r="R2731" i="7"/>
  <c r="Q2416" i="7"/>
  <c r="R2417" i="7"/>
  <c r="Q161" i="7"/>
  <c r="R162" i="7"/>
  <c r="Q223" i="7"/>
  <c r="R224" i="7"/>
  <c r="Q141" i="7"/>
  <c r="R142" i="7"/>
  <c r="Q2009" i="7"/>
  <c r="R2010" i="7"/>
  <c r="Q333" i="7"/>
  <c r="R334" i="7"/>
  <c r="Q212" i="7"/>
  <c r="R213" i="7"/>
  <c r="Q2666" i="7"/>
  <c r="R2667" i="7"/>
  <c r="Q156" i="7"/>
  <c r="R157" i="7"/>
  <c r="Q2358" i="7"/>
  <c r="R2359" i="7"/>
  <c r="Q2815" i="7"/>
  <c r="R2816" i="7"/>
  <c r="Q2239" i="7"/>
  <c r="R2240" i="7"/>
  <c r="Q165" i="7"/>
  <c r="R166" i="7"/>
  <c r="Q2122" i="7"/>
  <c r="R2123" i="7"/>
  <c r="Q1776" i="7"/>
  <c r="R1777" i="7"/>
  <c r="Q1625" i="7"/>
  <c r="R1626" i="7"/>
  <c r="Q1468" i="7"/>
  <c r="R1469" i="7"/>
  <c r="Q2119" i="7"/>
  <c r="R2120" i="7"/>
  <c r="Q513" i="7"/>
  <c r="R514" i="7"/>
  <c r="Q2746" i="7"/>
  <c r="R2747" i="7"/>
  <c r="Q2387" i="7"/>
  <c r="R2388" i="7"/>
  <c r="Q1090" i="7"/>
  <c r="R1091" i="7"/>
  <c r="Q159" i="7"/>
  <c r="R160" i="7"/>
  <c r="Q613" i="7"/>
  <c r="R614" i="7"/>
  <c r="Q2043" i="7"/>
  <c r="R2044" i="7"/>
  <c r="Q190" i="7"/>
  <c r="R191" i="7"/>
  <c r="Q612" i="7"/>
  <c r="R613" i="7"/>
  <c r="Q71" i="7"/>
  <c r="R72" i="7"/>
  <c r="Q505" i="7"/>
  <c r="R506" i="7"/>
  <c r="Q30" i="7"/>
  <c r="R31" i="7"/>
  <c r="Q2689" i="7"/>
  <c r="R2690" i="7"/>
  <c r="Q2263" i="7"/>
  <c r="R2264" i="7"/>
  <c r="Q522" i="7"/>
  <c r="R523" i="7"/>
  <c r="Q2511" i="7"/>
  <c r="R2512" i="7"/>
  <c r="Q202" i="7"/>
  <c r="R203" i="7"/>
  <c r="Q2271" i="7"/>
  <c r="R2272" i="7"/>
  <c r="Q20" i="7"/>
  <c r="R21" i="7"/>
  <c r="Q2744" i="7"/>
  <c r="R2745" i="7"/>
  <c r="Q1025" i="7"/>
  <c r="R1026" i="7"/>
  <c r="Q2198" i="7"/>
  <c r="R2199" i="7"/>
  <c r="Q177" i="7"/>
  <c r="R178" i="7"/>
  <c r="Q611" i="7"/>
  <c r="R612" i="7"/>
  <c r="Q144" i="7"/>
  <c r="R145" i="7"/>
  <c r="Q74" i="7"/>
  <c r="R75" i="7"/>
  <c r="Q2759" i="7"/>
  <c r="R2760" i="7"/>
  <c r="Q2008" i="7"/>
  <c r="R2009" i="7"/>
  <c r="Q2828" i="7"/>
  <c r="R2829" i="7"/>
  <c r="Q2404" i="7"/>
  <c r="R2405" i="7"/>
  <c r="Q199" i="7"/>
  <c r="R200" i="7"/>
  <c r="Q378" i="7"/>
  <c r="R379" i="7"/>
  <c r="Q15" i="7"/>
  <c r="R16" i="7"/>
  <c r="Q2673" i="7"/>
  <c r="R2674" i="7"/>
  <c r="Q2275" i="7"/>
  <c r="R2276" i="7"/>
  <c r="Q181" i="7"/>
  <c r="R182" i="7"/>
  <c r="Q2298" i="7"/>
  <c r="R2299" i="7"/>
  <c r="Q2247" i="7"/>
  <c r="R2248" i="7"/>
  <c r="Q2086" i="7"/>
  <c r="R2087" i="7"/>
  <c r="Q1899" i="7"/>
  <c r="R1900" i="7"/>
  <c r="Q1804" i="7"/>
  <c r="R1805" i="7"/>
  <c r="Q1768" i="7"/>
  <c r="R1769" i="7"/>
  <c r="Q1751" i="7"/>
  <c r="R1752" i="7"/>
  <c r="Q1715" i="7"/>
  <c r="R1716" i="7"/>
  <c r="Q1678" i="7"/>
  <c r="R1679" i="7"/>
  <c r="Q1662" i="7"/>
  <c r="R1663" i="7"/>
  <c r="Q1617" i="7"/>
  <c r="R1618" i="7"/>
  <c r="Q1606" i="7"/>
  <c r="R1607" i="7"/>
  <c r="Q1590" i="7"/>
  <c r="R1591" i="7"/>
  <c r="Q1369" i="7"/>
  <c r="R1370" i="7"/>
  <c r="Q1545" i="7"/>
  <c r="R1546" i="7"/>
  <c r="Q1512" i="7"/>
  <c r="R1513" i="7"/>
  <c r="Q1343" i="7"/>
  <c r="R1344" i="7"/>
  <c r="Q1431" i="7"/>
  <c r="R1432" i="7"/>
  <c r="Q146" i="7"/>
  <c r="R147" i="7"/>
  <c r="Q225" i="7"/>
  <c r="R226" i="7"/>
  <c r="Q173" i="7"/>
  <c r="R174" i="7"/>
  <c r="Q2115" i="7"/>
  <c r="R2116" i="7"/>
  <c r="Q610" i="7"/>
  <c r="R611" i="7"/>
  <c r="Q111" i="7"/>
  <c r="R112" i="7"/>
  <c r="Q2810" i="7"/>
  <c r="R2811" i="7"/>
  <c r="Q2762" i="7"/>
  <c r="R2763" i="7"/>
  <c r="Q2011" i="7"/>
  <c r="R2012" i="7"/>
  <c r="Q2776" i="7"/>
  <c r="R2777" i="7"/>
  <c r="Q2399" i="7"/>
  <c r="R2400" i="7"/>
  <c r="Q652" i="7"/>
  <c r="R653" i="7"/>
  <c r="Q325" i="7"/>
  <c r="R326" i="7"/>
  <c r="Q2096" i="7"/>
  <c r="R2097" i="7"/>
  <c r="Q598" i="7"/>
  <c r="R599" i="7"/>
  <c r="Q559" i="7"/>
  <c r="R560" i="7"/>
  <c r="Q250" i="7"/>
  <c r="R251" i="7"/>
  <c r="Q272" i="7"/>
  <c r="R273" i="7"/>
  <c r="Q235" i="7"/>
  <c r="R236" i="7"/>
  <c r="Q176" i="7"/>
  <c r="R177" i="7"/>
  <c r="Q2204" i="7"/>
  <c r="R2205" i="7"/>
  <c r="Q2151" i="7"/>
  <c r="R2152" i="7"/>
  <c r="Q2079" i="7"/>
  <c r="R2080" i="7"/>
  <c r="Q2033" i="7"/>
  <c r="R2034" i="7"/>
  <c r="Q608" i="7"/>
  <c r="R609" i="7"/>
  <c r="Q581" i="7"/>
  <c r="R582" i="7"/>
  <c r="Q561" i="7"/>
  <c r="R562" i="7"/>
  <c r="Q507" i="7"/>
  <c r="R508" i="7"/>
  <c r="Q97" i="7"/>
  <c r="R98" i="7"/>
  <c r="Q2808" i="7"/>
  <c r="R2809" i="7"/>
  <c r="Q2363" i="7"/>
  <c r="R2364" i="7"/>
  <c r="Q2347" i="7"/>
  <c r="R2348" i="7"/>
  <c r="Q2756" i="7"/>
  <c r="R2757" i="7"/>
  <c r="Q501" i="7"/>
  <c r="R502" i="7"/>
  <c r="Q2259" i="7"/>
  <c r="R2260" i="7"/>
  <c r="Q2001" i="7"/>
  <c r="R2002" i="7"/>
  <c r="Q1984" i="7"/>
  <c r="R1985" i="7"/>
  <c r="Q1968" i="7"/>
  <c r="R1969" i="7"/>
  <c r="Q2774" i="7"/>
  <c r="R2775" i="7"/>
  <c r="Q2685" i="7"/>
  <c r="R2686" i="7"/>
  <c r="Q2393" i="7"/>
  <c r="R2394" i="7"/>
  <c r="Q654" i="7"/>
  <c r="R655" i="7"/>
  <c r="Q2254" i="7"/>
  <c r="R2255" i="7"/>
  <c r="Q323" i="7"/>
  <c r="R324" i="7"/>
  <c r="Q307" i="7"/>
  <c r="R308" i="7"/>
  <c r="Q516" i="7"/>
  <c r="R517" i="7"/>
  <c r="Q2019" i="7"/>
  <c r="R2020" i="7"/>
  <c r="Q1088" i="7"/>
  <c r="R1089" i="7"/>
  <c r="Q600" i="7"/>
  <c r="R601" i="7"/>
  <c r="Q515" i="7"/>
  <c r="R516" i="7"/>
  <c r="Q459" i="7"/>
  <c r="R460" i="7"/>
  <c r="Q418" i="7"/>
  <c r="R419" i="7"/>
  <c r="Q182" i="7"/>
  <c r="R183" i="7"/>
  <c r="Q229" i="7"/>
  <c r="R230" i="7"/>
  <c r="Q1269" i="7"/>
  <c r="R1270" i="7"/>
  <c r="Q2415" i="7"/>
  <c r="R2416" i="7"/>
  <c r="Q1075" i="7"/>
  <c r="R1076" i="7"/>
  <c r="Q379" i="7"/>
  <c r="R380" i="7"/>
  <c r="Q137" i="7"/>
  <c r="R138" i="7"/>
  <c r="Q92" i="7"/>
  <c r="R93" i="7"/>
  <c r="Q59" i="7"/>
  <c r="R60" i="7"/>
  <c r="Q40" i="7"/>
  <c r="R41" i="7"/>
  <c r="Q12" i="7"/>
  <c r="R13" i="7"/>
  <c r="Q2791" i="7"/>
  <c r="R2792" i="7"/>
  <c r="Q2740" i="7"/>
  <c r="R2741" i="7"/>
  <c r="Q2674" i="7"/>
  <c r="R2675" i="7"/>
  <c r="Q2501" i="7"/>
  <c r="R2502" i="7"/>
  <c r="Q210" i="7"/>
  <c r="R211" i="7"/>
  <c r="Q1009" i="7"/>
  <c r="R1010" i="7"/>
  <c r="Q2498" i="7"/>
  <c r="R2499" i="7"/>
  <c r="Q558" i="7"/>
  <c r="R559" i="7"/>
  <c r="Q245" i="7"/>
  <c r="R246" i="7"/>
  <c r="Q189" i="7"/>
  <c r="R190" i="7"/>
  <c r="Q226" i="7"/>
  <c r="R227" i="7"/>
  <c r="Q170" i="7"/>
  <c r="R171" i="7"/>
  <c r="Q2169" i="7"/>
  <c r="R2170" i="7"/>
  <c r="Q2082" i="7"/>
  <c r="R2083" i="7"/>
  <c r="Q2032" i="7"/>
  <c r="R2033" i="7"/>
  <c r="Q592" i="7"/>
  <c r="R593" i="7"/>
  <c r="Q564" i="7"/>
  <c r="R565" i="7"/>
  <c r="Q140" i="7"/>
  <c r="R141" i="7"/>
  <c r="Q100" i="7"/>
  <c r="R101" i="7"/>
  <c r="Q70" i="7"/>
  <c r="R71" i="7"/>
  <c r="Q2799" i="7"/>
  <c r="R2800" i="7"/>
  <c r="Q2346" i="7"/>
  <c r="R2347" i="7"/>
  <c r="Q2754" i="7"/>
  <c r="R2755" i="7"/>
  <c r="Q500" i="7"/>
  <c r="R501" i="7"/>
  <c r="Q2333" i="7"/>
  <c r="R2334" i="7"/>
  <c r="Q2004" i="7"/>
  <c r="R2005" i="7"/>
  <c r="Q1987" i="7"/>
  <c r="R1988" i="7"/>
  <c r="Q1971" i="7"/>
  <c r="R1972" i="7"/>
  <c r="Q2824" i="7"/>
  <c r="R2825" i="7"/>
  <c r="Q2769" i="7"/>
  <c r="R2770" i="7"/>
  <c r="Q2400" i="7"/>
  <c r="R2401" i="7"/>
  <c r="Q653" i="7"/>
  <c r="R654" i="7"/>
  <c r="Q472" i="7"/>
  <c r="R473" i="7"/>
  <c r="Q2515" i="7"/>
  <c r="R2516" i="7"/>
  <c r="Q186" i="7"/>
  <c r="R187" i="7"/>
  <c r="Q1213" i="7"/>
  <c r="R1214" i="7"/>
  <c r="Q2190" i="7"/>
  <c r="R2191" i="7"/>
  <c r="Q274" i="7"/>
  <c r="R275" i="7"/>
  <c r="Q1008" i="7"/>
  <c r="R1009" i="7"/>
  <c r="Q374" i="7"/>
  <c r="R375" i="7"/>
  <c r="Q86" i="7"/>
  <c r="R87" i="7"/>
  <c r="Q43" i="7"/>
  <c r="R44" i="7"/>
  <c r="Q7" i="7"/>
  <c r="R8" i="7"/>
  <c r="Q2786" i="7"/>
  <c r="R2787" i="7"/>
  <c r="Q2739" i="7"/>
  <c r="R2740" i="7"/>
  <c r="Q2669" i="7"/>
  <c r="R2670" i="7"/>
  <c r="Q290" i="7"/>
  <c r="R291" i="7"/>
  <c r="Q1021" i="7"/>
  <c r="R1022" i="7"/>
  <c r="Q2665" i="7"/>
  <c r="R2666" i="7"/>
  <c r="Q291" i="7"/>
  <c r="R292" i="7"/>
  <c r="Q1034" i="7"/>
  <c r="R1035" i="7"/>
  <c r="Q1222" i="7"/>
  <c r="R1223" i="7"/>
  <c r="Q2268" i="7"/>
  <c r="R2269" i="7"/>
  <c r="Q1440" i="7"/>
  <c r="R1441" i="7"/>
  <c r="Q2299" i="7"/>
  <c r="R2300" i="7"/>
  <c r="Q997" i="7"/>
  <c r="R998" i="7"/>
  <c r="Q1159" i="7"/>
  <c r="R1160" i="7"/>
  <c r="Q2230" i="7"/>
  <c r="R2231" i="7"/>
  <c r="Q2157" i="7"/>
  <c r="R2158" i="7"/>
  <c r="Q2137" i="7"/>
  <c r="R2138" i="7"/>
  <c r="Q2103" i="7"/>
  <c r="R2104" i="7"/>
  <c r="Q2071" i="7"/>
  <c r="R2072" i="7"/>
  <c r="Q2046" i="7"/>
  <c r="R2047" i="7"/>
  <c r="Q2026" i="7"/>
  <c r="R2027" i="7"/>
  <c r="Q1895" i="7"/>
  <c r="R1896" i="7"/>
  <c r="Q1871" i="7"/>
  <c r="R1872" i="7"/>
  <c r="Q1840" i="7"/>
  <c r="R1841" i="7"/>
  <c r="Q1820" i="7"/>
  <c r="R1821" i="7"/>
  <c r="Q1800" i="7"/>
  <c r="R1801" i="7"/>
  <c r="Q1784" i="7"/>
  <c r="R1785" i="7"/>
  <c r="Q1764" i="7"/>
  <c r="R1765" i="7"/>
  <c r="Q1747" i="7"/>
  <c r="R1748" i="7"/>
  <c r="Q1727" i="7"/>
  <c r="R1728" i="7"/>
  <c r="Q1710" i="7"/>
  <c r="R1711" i="7"/>
  <c r="Q1690" i="7"/>
  <c r="R1691" i="7"/>
  <c r="Q1674" i="7"/>
  <c r="R1675" i="7"/>
  <c r="Q1658" i="7"/>
  <c r="R1659" i="7"/>
  <c r="Q1641" i="7"/>
  <c r="R1642" i="7"/>
  <c r="Q1471" i="7"/>
  <c r="R1472" i="7"/>
  <c r="Q1612" i="7"/>
  <c r="R1613" i="7"/>
  <c r="Q1602" i="7"/>
  <c r="R1603" i="7"/>
  <c r="Q1586" i="7"/>
  <c r="R1587" i="7"/>
  <c r="Q1570" i="7"/>
  <c r="R1571" i="7"/>
  <c r="Q1357" i="7"/>
  <c r="R1358" i="7"/>
  <c r="Q1541" i="7"/>
  <c r="R1542" i="7"/>
  <c r="Q1525" i="7"/>
  <c r="R1526" i="7"/>
  <c r="Q1508" i="7"/>
  <c r="R1509" i="7"/>
  <c r="Q1492" i="7"/>
  <c r="R1493" i="7"/>
  <c r="Q1475" i="7"/>
  <c r="R1476" i="7"/>
  <c r="Q1460" i="7"/>
  <c r="R1461" i="7"/>
  <c r="Q1444" i="7"/>
  <c r="R1445" i="7"/>
  <c r="Q1427" i="7"/>
  <c r="R1428" i="7"/>
  <c r="Q556" i="7"/>
  <c r="R557" i="7"/>
  <c r="Q265" i="7"/>
  <c r="R266" i="7"/>
  <c r="Q256" i="7"/>
  <c r="R257" i="7"/>
  <c r="Q221" i="7"/>
  <c r="R222" i="7"/>
  <c r="Q168" i="7"/>
  <c r="R169" i="7"/>
  <c r="Q2172" i="7"/>
  <c r="R2173" i="7"/>
  <c r="Q2111" i="7"/>
  <c r="R2112" i="7"/>
  <c r="Q1929" i="7"/>
  <c r="R1930" i="7"/>
  <c r="Q591" i="7"/>
  <c r="R592" i="7"/>
  <c r="Q563" i="7"/>
  <c r="R564" i="7"/>
  <c r="Q151" i="7"/>
  <c r="R152" i="7"/>
  <c r="Q107" i="7"/>
  <c r="R108" i="7"/>
  <c r="Q89" i="7"/>
  <c r="R90" i="7"/>
  <c r="Q2802" i="7"/>
  <c r="R2803" i="7"/>
  <c r="Q2357" i="7"/>
  <c r="R2358" i="7"/>
  <c r="Q2758" i="7"/>
  <c r="R2759" i="7"/>
  <c r="Q2329" i="7"/>
  <c r="R2330" i="7"/>
  <c r="Q2003" i="7"/>
  <c r="R2004" i="7"/>
  <c r="Q2831" i="7"/>
  <c r="R2832" i="7"/>
  <c r="Q2768" i="7"/>
  <c r="R2769" i="7"/>
  <c r="Q2586" i="7"/>
  <c r="R2587" i="7"/>
  <c r="Q2395" i="7"/>
  <c r="R2396" i="7"/>
  <c r="Q2379" i="7"/>
  <c r="R2380" i="7"/>
  <c r="Q461" i="7"/>
  <c r="R462" i="7"/>
  <c r="Q381" i="7"/>
  <c r="R382" i="7"/>
  <c r="Q321" i="7"/>
  <c r="R322" i="7"/>
  <c r="Q517" i="7"/>
  <c r="R518" i="7"/>
  <c r="Q2021" i="7"/>
  <c r="R2022" i="7"/>
  <c r="Q1098" i="7"/>
  <c r="R1099" i="7"/>
  <c r="Q1082" i="7"/>
  <c r="R1083" i="7"/>
  <c r="Q645" i="7"/>
  <c r="R646" i="7"/>
  <c r="Q594" i="7"/>
  <c r="R595" i="7"/>
  <c r="Q520" i="7"/>
  <c r="R521" i="7"/>
  <c r="Q457" i="7"/>
  <c r="R458" i="7"/>
  <c r="Q2410" i="7"/>
  <c r="R2411" i="7"/>
  <c r="Q1197" i="7"/>
  <c r="R1198" i="7"/>
  <c r="Q288" i="7"/>
  <c r="R289" i="7"/>
  <c r="Q2512" i="7"/>
  <c r="R2513" i="7"/>
  <c r="Q204" i="7"/>
  <c r="R205" i="7"/>
  <c r="Q1105" i="7"/>
  <c r="R1106" i="7"/>
  <c r="Q339" i="7"/>
  <c r="R340" i="7"/>
  <c r="Q119" i="7"/>
  <c r="R120" i="7"/>
  <c r="Q244" i="7"/>
  <c r="R245" i="7"/>
  <c r="Q551" i="7"/>
  <c r="R552" i="7"/>
  <c r="Q2223" i="7"/>
  <c r="R2224" i="7"/>
  <c r="Q259" i="7"/>
  <c r="R260" i="7"/>
  <c r="Q234" i="7"/>
  <c r="R235" i="7"/>
  <c r="Q2179" i="7"/>
  <c r="R2180" i="7"/>
  <c r="Q2129" i="7"/>
  <c r="R2130" i="7"/>
  <c r="Q2076" i="7"/>
  <c r="R2077" i="7"/>
  <c r="Q1925" i="7"/>
  <c r="R1926" i="7"/>
  <c r="Q605" i="7"/>
  <c r="R606" i="7"/>
  <c r="Q575" i="7"/>
  <c r="R576" i="7"/>
  <c r="Q546" i="7"/>
  <c r="R547" i="7"/>
  <c r="Q150" i="7"/>
  <c r="R151" i="7"/>
  <c r="Q2318" i="7"/>
  <c r="R2319" i="7"/>
  <c r="Q1022" i="7"/>
  <c r="R1023" i="7"/>
  <c r="Q999" i="7"/>
  <c r="R1000" i="7"/>
  <c r="Q1161" i="7"/>
  <c r="R1162" i="7"/>
  <c r="Q2219" i="7"/>
  <c r="R2220" i="7"/>
  <c r="Q1207" i="7"/>
  <c r="R1208" i="7"/>
  <c r="Q2287" i="7"/>
  <c r="R2288" i="7"/>
  <c r="Q1001" i="7"/>
  <c r="R1002" i="7"/>
  <c r="Q1163" i="7"/>
  <c r="R1164" i="7"/>
  <c r="Q2234" i="7"/>
  <c r="R2235" i="7"/>
  <c r="Q2162" i="7"/>
  <c r="R2163" i="7"/>
  <c r="Q2142" i="7"/>
  <c r="R2143" i="7"/>
  <c r="Q2108" i="7"/>
  <c r="R2109" i="7"/>
  <c r="Q2087" i="7"/>
  <c r="R2088" i="7"/>
  <c r="Q2051" i="7"/>
  <c r="R2052" i="7"/>
  <c r="Q2031" i="7"/>
  <c r="R2032" i="7"/>
  <c r="Q1900" i="7"/>
  <c r="R1901" i="7"/>
  <c r="Q1883" i="7"/>
  <c r="R1884" i="7"/>
  <c r="Q1415" i="7"/>
  <c r="R1416" i="7"/>
  <c r="Q1399" i="7"/>
  <c r="R1400" i="7"/>
  <c r="Q1383" i="7"/>
  <c r="R1384" i="7"/>
  <c r="Q1336" i="7"/>
  <c r="R1337" i="7"/>
  <c r="Q1329" i="7"/>
  <c r="R1330" i="7"/>
  <c r="Q61" i="7"/>
  <c r="R62" i="7"/>
  <c r="Q42" i="7"/>
  <c r="R43" i="7"/>
  <c r="Q22" i="7"/>
  <c r="R23" i="7"/>
  <c r="Q6" i="7"/>
  <c r="R7" i="7"/>
  <c r="Q2785" i="7"/>
  <c r="R2786" i="7"/>
  <c r="Q2738" i="7"/>
  <c r="R2739" i="7"/>
  <c r="Q2672" i="7"/>
  <c r="R2673" i="7"/>
  <c r="Q231" i="7"/>
  <c r="R232" i="7"/>
  <c r="Q1004" i="7"/>
  <c r="R1005" i="7"/>
  <c r="Q2506" i="7"/>
  <c r="R2507" i="7"/>
  <c r="Q1014" i="7"/>
  <c r="R1015" i="7"/>
  <c r="Q1347" i="7"/>
  <c r="R1348" i="7"/>
  <c r="Q2232" i="7"/>
  <c r="R2233" i="7"/>
  <c r="Q1215" i="7"/>
  <c r="R1216" i="7"/>
  <c r="Q2269" i="7"/>
  <c r="R2270" i="7"/>
  <c r="Q1171" i="7"/>
  <c r="R1172" i="7"/>
  <c r="Q98" i="7"/>
  <c r="R99" i="7"/>
  <c r="Q68" i="7"/>
  <c r="R69" i="7"/>
  <c r="Q2797" i="7"/>
  <c r="R2798" i="7"/>
  <c r="Q2352" i="7"/>
  <c r="R2353" i="7"/>
  <c r="Q2819" i="7"/>
  <c r="R2820" i="7"/>
  <c r="Q506" i="7"/>
  <c r="R507" i="7"/>
  <c r="Q2325" i="7"/>
  <c r="R2326" i="7"/>
  <c r="Q2010" i="7"/>
  <c r="R2011" i="7"/>
  <c r="Q1994" i="7"/>
  <c r="R1995" i="7"/>
  <c r="Q1977" i="7"/>
  <c r="R1978" i="7"/>
  <c r="Q2826" i="7"/>
  <c r="R2827" i="7"/>
  <c r="Q2771" i="7"/>
  <c r="R2772" i="7"/>
  <c r="Q2682" i="7"/>
  <c r="R2683" i="7"/>
  <c r="Q2402" i="7"/>
  <c r="R2403" i="7"/>
  <c r="Q2382" i="7"/>
  <c r="R2383" i="7"/>
  <c r="Q651" i="7"/>
  <c r="R652" i="7"/>
  <c r="Q328" i="7"/>
  <c r="R329" i="7"/>
  <c r="Q308" i="7"/>
  <c r="R309" i="7"/>
  <c r="Q494" i="7"/>
  <c r="R495" i="7"/>
  <c r="Q2020" i="7"/>
  <c r="R2021" i="7"/>
  <c r="Q1101" i="7"/>
  <c r="R1102" i="7"/>
  <c r="Q1841" i="7"/>
  <c r="R1842" i="7"/>
  <c r="Q1825" i="7"/>
  <c r="R1826" i="7"/>
  <c r="Q1809" i="7"/>
  <c r="R1810" i="7"/>
  <c r="Q1793" i="7"/>
  <c r="R1794" i="7"/>
  <c r="Q1777" i="7"/>
  <c r="R1778" i="7"/>
  <c r="Q1761" i="7"/>
  <c r="R1762" i="7"/>
  <c r="Q1744" i="7"/>
  <c r="R1745" i="7"/>
  <c r="Q1728" i="7"/>
  <c r="R1729" i="7"/>
  <c r="Q1711" i="7"/>
  <c r="R1712" i="7"/>
  <c r="Q1695" i="7"/>
  <c r="R1696" i="7"/>
  <c r="Q1679" i="7"/>
  <c r="R1680" i="7"/>
  <c r="Q1663" i="7"/>
  <c r="R1664" i="7"/>
  <c r="Q1647" i="7"/>
  <c r="R1648" i="7"/>
  <c r="Q1619" i="7"/>
  <c r="R1620" i="7"/>
  <c r="Q1622" i="7"/>
  <c r="R1623" i="7"/>
  <c r="Q1607" i="7"/>
  <c r="R1608" i="7"/>
  <c r="Q1591" i="7"/>
  <c r="R1592" i="7"/>
  <c r="Q1575" i="7"/>
  <c r="R1576" i="7"/>
  <c r="Q1556" i="7"/>
  <c r="R1557" i="7"/>
  <c r="Q1546" i="7"/>
  <c r="R1547" i="7"/>
  <c r="Q1530" i="7"/>
  <c r="R1531" i="7"/>
  <c r="Q1513" i="7"/>
  <c r="R1514" i="7"/>
  <c r="Q1497" i="7"/>
  <c r="R1498" i="7"/>
  <c r="Q1481" i="7"/>
  <c r="R1482" i="7"/>
  <c r="Q1365" i="7"/>
  <c r="R1366" i="7"/>
  <c r="Q1449" i="7"/>
  <c r="R1450" i="7"/>
  <c r="Q1432" i="7"/>
  <c r="R1433" i="7"/>
  <c r="Q1416" i="7"/>
  <c r="R1417" i="7"/>
  <c r="Q1400" i="7"/>
  <c r="R1401" i="7"/>
  <c r="Q1384" i="7"/>
  <c r="R1385" i="7"/>
  <c r="Q1340" i="7"/>
  <c r="R1341" i="7"/>
  <c r="Q1333" i="7"/>
  <c r="R1334" i="7"/>
  <c r="Q1330" i="7"/>
  <c r="R1331" i="7"/>
  <c r="Q1298" i="7"/>
  <c r="R1299" i="7"/>
  <c r="Q1271" i="7"/>
  <c r="R1272" i="7"/>
  <c r="Q1237" i="7"/>
  <c r="R1238" i="7"/>
  <c r="Q1137" i="7"/>
  <c r="R1138" i="7"/>
  <c r="Q1243" i="7"/>
  <c r="R1244" i="7"/>
  <c r="Q1254" i="7"/>
  <c r="R1255" i="7"/>
  <c r="Q1117" i="7"/>
  <c r="R1118" i="7"/>
  <c r="Q1178" i="7"/>
  <c r="R1179" i="7"/>
  <c r="Q1125" i="7"/>
  <c r="R1126" i="7"/>
  <c r="Q2719" i="7"/>
  <c r="R2720" i="7"/>
  <c r="Q2717" i="7"/>
  <c r="R2718" i="7"/>
  <c r="Q2652" i="7"/>
  <c r="R2653" i="7"/>
  <c r="Q2561" i="7"/>
  <c r="R2562" i="7"/>
  <c r="Q2487" i="7"/>
  <c r="R2488" i="7"/>
  <c r="Q2481" i="7"/>
  <c r="R2482" i="7"/>
  <c r="Q2476" i="7"/>
  <c r="R2477" i="7"/>
  <c r="Q353" i="7"/>
  <c r="R354" i="7"/>
  <c r="Q489" i="7"/>
  <c r="R490" i="7"/>
  <c r="Q451" i="7"/>
  <c r="R452" i="7"/>
  <c r="Q435" i="7"/>
  <c r="R436" i="7"/>
  <c r="Q407" i="7"/>
  <c r="R408" i="7"/>
  <c r="Q386" i="7"/>
  <c r="R387" i="7"/>
  <c r="Q393" i="7"/>
  <c r="R394" i="7"/>
  <c r="Q1914" i="7"/>
  <c r="R1915" i="7"/>
  <c r="Q2281" i="7"/>
  <c r="R2282" i="7"/>
  <c r="Q1911" i="7"/>
  <c r="R1912" i="7"/>
  <c r="Q1950" i="7"/>
  <c r="R1951" i="7"/>
  <c r="Q2700" i="7"/>
  <c r="R2701" i="7"/>
  <c r="Q1885" i="7"/>
  <c r="R1886" i="7"/>
  <c r="Q629" i="7"/>
  <c r="R630" i="7"/>
  <c r="Q628" i="7"/>
  <c r="R629" i="7"/>
  <c r="Q2471" i="7"/>
  <c r="R2472" i="7"/>
  <c r="Q390" i="7"/>
  <c r="R391" i="7"/>
  <c r="Q2635" i="7"/>
  <c r="R2636" i="7"/>
  <c r="Q2619" i="7"/>
  <c r="R2620" i="7"/>
  <c r="Q2603" i="7"/>
  <c r="R2604" i="7"/>
  <c r="Q2532" i="7"/>
  <c r="R2533" i="7"/>
  <c r="Q2464" i="7"/>
  <c r="R2465" i="7"/>
  <c r="Q1479" i="7"/>
  <c r="R1480" i="7"/>
  <c r="Q1342" i="7"/>
  <c r="R1343" i="7"/>
  <c r="Q1310" i="7"/>
  <c r="R1311" i="7"/>
  <c r="Q1295" i="7"/>
  <c r="R1296" i="7"/>
  <c r="Q1260" i="7"/>
  <c r="R1261" i="7"/>
  <c r="Q1245" i="7"/>
  <c r="R1246" i="7"/>
  <c r="Q1255" i="7"/>
  <c r="R1256" i="7"/>
  <c r="Q1272" i="7"/>
  <c r="R1273" i="7"/>
  <c r="Q1128" i="7"/>
  <c r="R1129" i="7"/>
  <c r="Q1191" i="7"/>
  <c r="R1192" i="7"/>
  <c r="Q1111" i="7"/>
  <c r="R1112" i="7"/>
  <c r="Q2661" i="7"/>
  <c r="R2662" i="7"/>
  <c r="Q2708" i="7"/>
  <c r="R2709" i="7"/>
  <c r="Q2657" i="7"/>
  <c r="R2658" i="7"/>
  <c r="Q2565" i="7"/>
  <c r="R2566" i="7"/>
  <c r="Q2494" i="7"/>
  <c r="R2495" i="7"/>
  <c r="Q2490" i="7"/>
  <c r="R2491" i="7"/>
  <c r="Q2486" i="7"/>
  <c r="R2487" i="7"/>
  <c r="Q2282" i="7"/>
  <c r="R2283" i="7"/>
  <c r="Q2426" i="7"/>
  <c r="R2427" i="7"/>
  <c r="Q476" i="7"/>
  <c r="R477" i="7"/>
  <c r="Q438" i="7"/>
  <c r="R439" i="7"/>
  <c r="Q410" i="7"/>
  <c r="R411" i="7"/>
  <c r="Q394" i="7"/>
  <c r="R395" i="7"/>
  <c r="Q1936" i="7"/>
  <c r="R1937" i="7"/>
  <c r="Q1960" i="7"/>
  <c r="R1961" i="7"/>
  <c r="Q343" i="7"/>
  <c r="R344" i="7"/>
  <c r="Q1932" i="7"/>
  <c r="R1933" i="7"/>
  <c r="Q1962" i="7"/>
  <c r="R1963" i="7"/>
  <c r="Q637" i="7"/>
  <c r="R638" i="7"/>
  <c r="Q1913" i="7"/>
  <c r="R1914" i="7"/>
  <c r="Q135" i="7"/>
  <c r="R136" i="7"/>
  <c r="Q2534" i="7"/>
  <c r="R2535" i="7"/>
  <c r="Q2524" i="7"/>
  <c r="R2525" i="7"/>
  <c r="Q383" i="7"/>
  <c r="R384" i="7"/>
  <c r="Q2638" i="7"/>
  <c r="R2639" i="7"/>
  <c r="Q2622" i="7"/>
  <c r="R2623" i="7"/>
  <c r="Q2606" i="7"/>
  <c r="R2607" i="7"/>
  <c r="Q2544" i="7"/>
  <c r="R2545" i="7"/>
  <c r="Q2470" i="7"/>
  <c r="R2471" i="7"/>
  <c r="Q1713" i="7"/>
  <c r="R1714" i="7"/>
  <c r="Q930" i="7"/>
  <c r="R931" i="7"/>
  <c r="Q935" i="7"/>
  <c r="R936" i="7"/>
  <c r="Q1037" i="7"/>
  <c r="R1038" i="7"/>
  <c r="Q979" i="7"/>
  <c r="R980" i="7"/>
  <c r="Q950" i="7"/>
  <c r="R951" i="7"/>
  <c r="Q923" i="7"/>
  <c r="R924" i="7"/>
  <c r="Q913" i="7"/>
  <c r="R914" i="7"/>
  <c r="Q922" i="7"/>
  <c r="R923" i="7"/>
  <c r="Q872" i="7"/>
  <c r="R873" i="7"/>
  <c r="Q860" i="7"/>
  <c r="R861" i="7"/>
  <c r="Q840" i="7"/>
  <c r="R841" i="7"/>
  <c r="Q823" i="7"/>
  <c r="R824" i="7"/>
  <c r="Q807" i="7"/>
  <c r="R808" i="7"/>
  <c r="Q792" i="7"/>
  <c r="R793" i="7"/>
  <c r="Q774" i="7"/>
  <c r="R775" i="7"/>
  <c r="Q761" i="7"/>
  <c r="R762" i="7"/>
  <c r="Q751" i="7"/>
  <c r="R752" i="7"/>
  <c r="Q711" i="7"/>
  <c r="R712" i="7"/>
  <c r="Q704" i="7"/>
  <c r="R705" i="7"/>
  <c r="Q697" i="7"/>
  <c r="R698" i="7"/>
  <c r="Q677" i="7"/>
  <c r="R678" i="7"/>
  <c r="Q662" i="7"/>
  <c r="R663" i="7"/>
  <c r="Q2755" i="7"/>
  <c r="R2756" i="7"/>
  <c r="Q24" i="7"/>
  <c r="R25" i="7"/>
  <c r="Q73" i="7"/>
  <c r="R74" i="7"/>
  <c r="Q2059" i="7"/>
  <c r="R2060" i="7"/>
  <c r="Q595" i="7"/>
  <c r="R596" i="7"/>
  <c r="Q587" i="7"/>
  <c r="R588" i="7"/>
  <c r="Q11" i="7"/>
  <c r="R12" i="7"/>
  <c r="Q310" i="7"/>
  <c r="R311" i="7"/>
  <c r="Q95" i="7"/>
  <c r="R96" i="7"/>
  <c r="Q2809" i="7"/>
  <c r="R2810" i="7"/>
  <c r="Q299" i="7"/>
  <c r="R300" i="7"/>
  <c r="Q468" i="7"/>
  <c r="R469" i="7"/>
  <c r="Q1836" i="7"/>
  <c r="R1837" i="7"/>
  <c r="Q2380" i="7"/>
  <c r="R2381" i="7"/>
  <c r="Q441" i="7"/>
  <c r="R442" i="7"/>
  <c r="Q397" i="7"/>
  <c r="R398" i="7"/>
  <c r="Q1956" i="7"/>
  <c r="R1957" i="7"/>
  <c r="Q1922" i="7"/>
  <c r="R1923" i="7"/>
  <c r="Q633" i="7"/>
  <c r="R634" i="7"/>
  <c r="Q620" i="7"/>
  <c r="R621" i="7"/>
  <c r="Q2522" i="7"/>
  <c r="R2523" i="7"/>
  <c r="Q2637" i="7"/>
  <c r="R2638" i="7"/>
  <c r="Q2605" i="7"/>
  <c r="R2606" i="7"/>
  <c r="Q2468" i="7"/>
  <c r="R2469" i="7"/>
  <c r="Q969" i="7"/>
  <c r="R970" i="7"/>
  <c r="Q920" i="7"/>
  <c r="R921" i="7"/>
  <c r="Q863" i="7"/>
  <c r="R864" i="7"/>
  <c r="Q800" i="7"/>
  <c r="R801" i="7"/>
  <c r="Q712" i="7"/>
  <c r="R713" i="7"/>
  <c r="Q2243" i="7"/>
  <c r="R2244" i="7"/>
  <c r="Q2160" i="7"/>
  <c r="R2161" i="7"/>
  <c r="Q2140" i="7"/>
  <c r="R2141" i="7"/>
  <c r="Q2102" i="7"/>
  <c r="R2103" i="7"/>
  <c r="Q2070" i="7"/>
  <c r="R2071" i="7"/>
  <c r="Q2045" i="7"/>
  <c r="R2046" i="7"/>
  <c r="Q2025" i="7"/>
  <c r="R2026" i="7"/>
  <c r="Q1894" i="7"/>
  <c r="R1895" i="7"/>
  <c r="Q1870" i="7"/>
  <c r="R1871" i="7"/>
  <c r="Q1839" i="7"/>
  <c r="R1840" i="7"/>
  <c r="Q1823" i="7"/>
  <c r="R1824" i="7"/>
  <c r="Q1807" i="7"/>
  <c r="R1808" i="7"/>
  <c r="Q1791" i="7"/>
  <c r="R1792" i="7"/>
  <c r="Q1771" i="7"/>
  <c r="R1772" i="7"/>
  <c r="Q1750" i="7"/>
  <c r="R1751" i="7"/>
  <c r="Q1734" i="7"/>
  <c r="R1735" i="7"/>
  <c r="Q1718" i="7"/>
  <c r="R1719" i="7"/>
  <c r="Q1701" i="7"/>
  <c r="R1702" i="7"/>
  <c r="Q1685" i="7"/>
  <c r="R1686" i="7"/>
  <c r="Q1669" i="7"/>
  <c r="R1670" i="7"/>
  <c r="Q1653" i="7"/>
  <c r="R1654" i="7"/>
  <c r="Q1631" i="7"/>
  <c r="R1632" i="7"/>
  <c r="Q1634" i="7"/>
  <c r="R1635" i="7"/>
  <c r="Q1609" i="7"/>
  <c r="R1610" i="7"/>
  <c r="Q1593" i="7"/>
  <c r="R1594" i="7"/>
  <c r="Q1577" i="7"/>
  <c r="R1578" i="7"/>
  <c r="Q1561" i="7"/>
  <c r="R1562" i="7"/>
  <c r="Q1548" i="7"/>
  <c r="R1549" i="7"/>
  <c r="Q1532" i="7"/>
  <c r="R1533" i="7"/>
  <c r="Q1516" i="7"/>
  <c r="R1517" i="7"/>
  <c r="Q1499" i="7"/>
  <c r="R1500" i="7"/>
  <c r="Q1483" i="7"/>
  <c r="R1484" i="7"/>
  <c r="Q1464" i="7"/>
  <c r="R1465" i="7"/>
  <c r="Q1451" i="7"/>
  <c r="R1452" i="7"/>
  <c r="Q1434" i="7"/>
  <c r="R1435" i="7"/>
  <c r="Q2816" i="7"/>
  <c r="R2817" i="7"/>
  <c r="Q2331" i="7"/>
  <c r="R2332" i="7"/>
  <c r="Q311" i="7"/>
  <c r="R312" i="7"/>
  <c r="Q2094" i="7"/>
  <c r="R2095" i="7"/>
  <c r="Q647" i="7"/>
  <c r="R648" i="7"/>
  <c r="Q465" i="7"/>
  <c r="R466" i="7"/>
  <c r="Q2503" i="7"/>
  <c r="R2504" i="7"/>
  <c r="Q187" i="7"/>
  <c r="R188" i="7"/>
  <c r="Q337" i="7"/>
  <c r="R338" i="7"/>
  <c r="Q44" i="7"/>
  <c r="R45" i="7"/>
  <c r="Q2678" i="7"/>
  <c r="R2679" i="7"/>
  <c r="Q2518" i="7"/>
  <c r="R2519" i="7"/>
  <c r="Q270" i="7"/>
  <c r="R271" i="7"/>
  <c r="Q2173" i="7"/>
  <c r="R2174" i="7"/>
  <c r="Q2064" i="7"/>
  <c r="R2065" i="7"/>
  <c r="Q104" i="7"/>
  <c r="R105" i="7"/>
  <c r="Q2354" i="7"/>
  <c r="R2355" i="7"/>
  <c r="Q2256" i="7"/>
  <c r="R2257" i="7"/>
  <c r="Q1975" i="7"/>
  <c r="R1976" i="7"/>
  <c r="Q2773" i="7"/>
  <c r="R2774" i="7"/>
  <c r="Q2317" i="7"/>
  <c r="R2318" i="7"/>
  <c r="Q4" i="7"/>
  <c r="R5" i="7"/>
  <c r="Q1070" i="7"/>
  <c r="R1071" i="7"/>
  <c r="Q2365" i="7"/>
  <c r="R2366" i="7"/>
  <c r="Q124" i="7"/>
  <c r="R125" i="7"/>
  <c r="Q2743" i="7"/>
  <c r="R2744" i="7"/>
  <c r="Q2375" i="7"/>
  <c r="R2376" i="7"/>
  <c r="Q2220" i="7"/>
  <c r="R2221" i="7"/>
  <c r="Q1192" i="7"/>
  <c r="R1193" i="7"/>
  <c r="Q2141" i="7"/>
  <c r="R2142" i="7"/>
  <c r="Q2050" i="7"/>
  <c r="R2051" i="7"/>
  <c r="Q1824" i="7"/>
  <c r="R1825" i="7"/>
  <c r="Q155" i="7"/>
  <c r="R156" i="7"/>
  <c r="Q548" i="7"/>
  <c r="R549" i="7"/>
  <c r="Q2327" i="7"/>
  <c r="R2328" i="7"/>
  <c r="Q258" i="7"/>
  <c r="R259" i="7"/>
  <c r="Q227" i="7"/>
  <c r="R228" i="7"/>
  <c r="Q171" i="7"/>
  <c r="R172" i="7"/>
  <c r="Q2178" i="7"/>
  <c r="R2179" i="7"/>
  <c r="Q2128" i="7"/>
  <c r="R2129" i="7"/>
  <c r="Q2075" i="7"/>
  <c r="R2076" i="7"/>
  <c r="Q1924" i="7"/>
  <c r="R1925" i="7"/>
  <c r="Q604" i="7"/>
  <c r="R605" i="7"/>
  <c r="Q574" i="7"/>
  <c r="R575" i="7"/>
  <c r="Q545" i="7"/>
  <c r="R546" i="7"/>
  <c r="Q145" i="7"/>
  <c r="R146" i="7"/>
  <c r="Q91" i="7"/>
  <c r="R92" i="7"/>
  <c r="Q2804" i="7"/>
  <c r="R2805" i="7"/>
  <c r="Q2359" i="7"/>
  <c r="R2360" i="7"/>
  <c r="Q2343" i="7"/>
  <c r="R2344" i="7"/>
  <c r="Q2751" i="7"/>
  <c r="R2752" i="7"/>
  <c r="Q178" i="7"/>
  <c r="R179" i="7"/>
  <c r="Q2013" i="7"/>
  <c r="R2014" i="7"/>
  <c r="Q1997" i="7"/>
  <c r="R1998" i="7"/>
  <c r="Q1980" i="7"/>
  <c r="R1981" i="7"/>
  <c r="Q2834" i="7"/>
  <c r="R2835" i="7"/>
  <c r="Q2770" i="7"/>
  <c r="R2771" i="7"/>
  <c r="Q2681" i="7"/>
  <c r="R2682" i="7"/>
  <c r="Q2389" i="7"/>
  <c r="R2390" i="7"/>
  <c r="Q650" i="7"/>
  <c r="R651" i="7"/>
  <c r="Q2225" i="7"/>
  <c r="R2226" i="7"/>
  <c r="Q319" i="7"/>
  <c r="R320" i="7"/>
  <c r="Q302" i="7"/>
  <c r="R303" i="7"/>
  <c r="Q495" i="7"/>
  <c r="R496" i="7"/>
  <c r="Q1155" i="7"/>
  <c r="R1156" i="7"/>
  <c r="Q1080" i="7"/>
  <c r="R1081" i="7"/>
  <c r="Q534" i="7"/>
  <c r="R535" i="7"/>
  <c r="Q473" i="7"/>
  <c r="R474" i="7"/>
  <c r="Q455" i="7"/>
  <c r="R456" i="7"/>
  <c r="Q211" i="7"/>
  <c r="R212" i="7"/>
  <c r="Q1164" i="7"/>
  <c r="R1165" i="7"/>
  <c r="Q1015" i="7"/>
  <c r="R1016" i="7"/>
  <c r="Q2214" i="7"/>
  <c r="R2215" i="7"/>
  <c r="Q2369" i="7"/>
  <c r="R2370" i="7"/>
  <c r="Q1012" i="7"/>
  <c r="R1013" i="7"/>
  <c r="Q375" i="7"/>
  <c r="R376" i="7"/>
  <c r="Q129" i="7"/>
  <c r="R130" i="7"/>
  <c r="Q83" i="7"/>
  <c r="R84" i="7"/>
  <c r="Q55" i="7"/>
  <c r="R56" i="7"/>
  <c r="Q34" i="7"/>
  <c r="R35" i="7"/>
  <c r="Q8" i="7"/>
  <c r="R9" i="7"/>
  <c r="Q2787" i="7"/>
  <c r="R2788" i="7"/>
  <c r="Q2736" i="7"/>
  <c r="R2737" i="7"/>
  <c r="Q2670" i="7"/>
  <c r="R2671" i="7"/>
  <c r="Q2408" i="7"/>
  <c r="R2409" i="7"/>
  <c r="Q184" i="7"/>
  <c r="R185" i="7"/>
  <c r="Q1221" i="7"/>
  <c r="R1222" i="7"/>
  <c r="Q149" i="7"/>
  <c r="R150" i="7"/>
  <c r="Q251" i="7"/>
  <c r="R252" i="7"/>
  <c r="Q2323" i="7"/>
  <c r="R2324" i="7"/>
  <c r="Q271" i="7"/>
  <c r="R272" i="7"/>
  <c r="Q222" i="7"/>
  <c r="R223" i="7"/>
  <c r="Q2207" i="7"/>
  <c r="R2208" i="7"/>
  <c r="Q2120" i="7"/>
  <c r="R2121" i="7"/>
  <c r="Q2078" i="7"/>
  <c r="R2079" i="7"/>
  <c r="Q1877" i="7"/>
  <c r="R1878" i="7"/>
  <c r="Q588" i="7"/>
  <c r="R589" i="7"/>
  <c r="Q560" i="7"/>
  <c r="R561" i="7"/>
  <c r="Q112" i="7"/>
  <c r="R113" i="7"/>
  <c r="Q96" i="7"/>
  <c r="R97" i="7"/>
  <c r="Q31" i="7"/>
  <c r="R32" i="7"/>
  <c r="Q2795" i="7"/>
  <c r="R2796" i="7"/>
  <c r="Q2342" i="7"/>
  <c r="R2343" i="7"/>
  <c r="Q2750" i="7"/>
  <c r="R2751" i="7"/>
  <c r="Q67" i="7"/>
  <c r="R68" i="7"/>
  <c r="Q2255" i="7"/>
  <c r="R2256" i="7"/>
  <c r="Q2000" i="7"/>
  <c r="R2001" i="7"/>
  <c r="Q1983" i="7"/>
  <c r="R1984" i="7"/>
  <c r="Q1967" i="7"/>
  <c r="R1968" i="7"/>
  <c r="Q2820" i="7"/>
  <c r="R2821" i="7"/>
  <c r="Q2765" i="7"/>
  <c r="R2766" i="7"/>
  <c r="Q2388" i="7"/>
  <c r="R2389" i="7"/>
  <c r="Q2262" i="7"/>
  <c r="R2263" i="7"/>
  <c r="Q464" i="7"/>
  <c r="R465" i="7"/>
  <c r="Q2575" i="7"/>
  <c r="R2576" i="7"/>
  <c r="Q996" i="7"/>
  <c r="R997" i="7"/>
  <c r="Q2372" i="7"/>
  <c r="R2373" i="7"/>
  <c r="Q2500" i="7"/>
  <c r="R2501" i="7"/>
  <c r="Q183" i="7"/>
  <c r="R184" i="7"/>
  <c r="Q1168" i="7"/>
  <c r="R1169" i="7"/>
  <c r="Q303" i="7"/>
  <c r="R304" i="7"/>
  <c r="Q78" i="7"/>
  <c r="R79" i="7"/>
  <c r="Q33" i="7"/>
  <c r="R34" i="7"/>
  <c r="Q2814" i="7"/>
  <c r="R2815" i="7"/>
  <c r="Q2782" i="7"/>
  <c r="R2783" i="7"/>
  <c r="Q2731" i="7"/>
  <c r="R2732" i="7"/>
  <c r="Q2581" i="7"/>
  <c r="R2582" i="7"/>
  <c r="Q205" i="7"/>
  <c r="R206" i="7"/>
  <c r="Q1005" i="7"/>
  <c r="R1006" i="7"/>
  <c r="Q2510" i="7"/>
  <c r="R2511" i="7"/>
  <c r="Q241" i="7"/>
  <c r="R242" i="7"/>
  <c r="Q1160" i="7"/>
  <c r="R1161" i="7"/>
  <c r="Q1206" i="7"/>
  <c r="R1207" i="7"/>
  <c r="Q2236" i="7"/>
  <c r="R2237" i="7"/>
  <c r="Q1219" i="7"/>
  <c r="R1220" i="7"/>
  <c r="Q2273" i="7"/>
  <c r="R2274" i="7"/>
  <c r="Q1224" i="7"/>
  <c r="R1225" i="7"/>
  <c r="Q2304" i="7"/>
  <c r="R2305" i="7"/>
  <c r="Q2201" i="7"/>
  <c r="R2202" i="7"/>
  <c r="Q2153" i="7"/>
  <c r="R2154" i="7"/>
  <c r="Q2126" i="7"/>
  <c r="R2127" i="7"/>
  <c r="Q2099" i="7"/>
  <c r="R2100" i="7"/>
  <c r="Q2067" i="7"/>
  <c r="R2068" i="7"/>
  <c r="Q2042" i="7"/>
  <c r="R2043" i="7"/>
  <c r="Q1963" i="7"/>
  <c r="R1964" i="7"/>
  <c r="Q1891" i="7"/>
  <c r="R1892" i="7"/>
  <c r="Q1867" i="7"/>
  <c r="R1868" i="7"/>
  <c r="Q1832" i="7"/>
  <c r="R1833" i="7"/>
  <c r="Q1812" i="7"/>
  <c r="R1813" i="7"/>
  <c r="Q1796" i="7"/>
  <c r="R1797" i="7"/>
  <c r="Q1780" i="7"/>
  <c r="R1781" i="7"/>
  <c r="Q1760" i="7"/>
  <c r="R1761" i="7"/>
  <c r="Q1743" i="7"/>
  <c r="R1744" i="7"/>
  <c r="Q1723" i="7"/>
  <c r="R1724" i="7"/>
  <c r="Q1706" i="7"/>
  <c r="R1707" i="7"/>
  <c r="Q1686" i="7"/>
  <c r="R1687" i="7"/>
  <c r="Q1670" i="7"/>
  <c r="R1671" i="7"/>
  <c r="Q1654" i="7"/>
  <c r="R1655" i="7"/>
  <c r="Q1633" i="7"/>
  <c r="R1634" i="7"/>
  <c r="Q1636" i="7"/>
  <c r="R1637" i="7"/>
  <c r="Q1557" i="7"/>
  <c r="R1558" i="7"/>
  <c r="Q1598" i="7"/>
  <c r="R1599" i="7"/>
  <c r="Q1582" i="7"/>
  <c r="R1583" i="7"/>
  <c r="Q1566" i="7"/>
  <c r="R1567" i="7"/>
  <c r="Q1553" i="7"/>
  <c r="R1554" i="7"/>
  <c r="Q1537" i="7"/>
  <c r="R1538" i="7"/>
  <c r="Q1521" i="7"/>
  <c r="R1522" i="7"/>
  <c r="Q1504" i="7"/>
  <c r="R1505" i="7"/>
  <c r="Q1488" i="7"/>
  <c r="R1489" i="7"/>
  <c r="Q1465" i="7"/>
  <c r="R1466" i="7"/>
  <c r="Q1456" i="7"/>
  <c r="R1457" i="7"/>
  <c r="Q1439" i="7"/>
  <c r="R1440" i="7"/>
  <c r="Q1423" i="7"/>
  <c r="R1424" i="7"/>
  <c r="Q1991" i="7"/>
  <c r="R1992" i="7"/>
  <c r="Q2335" i="7"/>
  <c r="R2336" i="7"/>
  <c r="Q242" i="7"/>
  <c r="R243" i="7"/>
  <c r="Q217" i="7"/>
  <c r="R218" i="7"/>
  <c r="Q2210" i="7"/>
  <c r="R2211" i="7"/>
  <c r="Q2149" i="7"/>
  <c r="R2150" i="7"/>
  <c r="Q2081" i="7"/>
  <c r="R2082" i="7"/>
  <c r="Q1876" i="7"/>
  <c r="R1877" i="7"/>
  <c r="Q583" i="7"/>
  <c r="R584" i="7"/>
  <c r="Q550" i="7"/>
  <c r="R551" i="7"/>
  <c r="Q143" i="7"/>
  <c r="R144" i="7"/>
  <c r="Q103" i="7"/>
  <c r="R104" i="7"/>
  <c r="Q69" i="7"/>
  <c r="R70" i="7"/>
  <c r="Q2798" i="7"/>
  <c r="R2799" i="7"/>
  <c r="Q2341" i="7"/>
  <c r="R2342" i="7"/>
  <c r="Q2753" i="7"/>
  <c r="R2754" i="7"/>
  <c r="Q2181" i="7"/>
  <c r="R2182" i="7"/>
  <c r="Q1999" i="7"/>
  <c r="R2000" i="7"/>
  <c r="Q2823" i="7"/>
  <c r="R2824" i="7"/>
  <c r="Q2687" i="7"/>
  <c r="R2688" i="7"/>
  <c r="Q2407" i="7"/>
  <c r="R2408" i="7"/>
  <c r="Q2391" i="7"/>
  <c r="R2392" i="7"/>
  <c r="Q2321" i="7"/>
  <c r="R2322" i="7"/>
  <c r="Q2265" i="7"/>
  <c r="R2266" i="7"/>
  <c r="Q335" i="7"/>
  <c r="R336" i="7"/>
  <c r="Q313" i="7"/>
  <c r="R314" i="7"/>
  <c r="Q497" i="7"/>
  <c r="R498" i="7"/>
  <c r="Q2017" i="7"/>
  <c r="R2018" i="7"/>
  <c r="Q1094" i="7"/>
  <c r="R1095" i="7"/>
  <c r="Q1078" i="7"/>
  <c r="R1079" i="7"/>
  <c r="Q641" i="7"/>
  <c r="R642" i="7"/>
  <c r="Q536" i="7"/>
  <c r="R537" i="7"/>
  <c r="Q514" i="7"/>
  <c r="R515" i="7"/>
  <c r="Q424" i="7"/>
  <c r="R425" i="7"/>
  <c r="Q2376" i="7"/>
  <c r="R2377" i="7"/>
  <c r="Q2368" i="7"/>
  <c r="R2369" i="7"/>
  <c r="Q1035" i="7"/>
  <c r="R1036" i="7"/>
  <c r="Q2377" i="7"/>
  <c r="R2378" i="7"/>
  <c r="Q164" i="7"/>
  <c r="R165" i="7"/>
  <c r="Q2218" i="7"/>
  <c r="R2219" i="7"/>
  <c r="Q131" i="7"/>
  <c r="R132" i="7"/>
  <c r="Q85" i="7"/>
  <c r="R86" i="7"/>
  <c r="Q154" i="7"/>
  <c r="R155" i="7"/>
  <c r="Q65" i="7"/>
  <c r="R66" i="7"/>
  <c r="Q2330" i="7"/>
  <c r="R2331" i="7"/>
  <c r="Q255" i="7"/>
  <c r="R256" i="7"/>
  <c r="Q224" i="7"/>
  <c r="R225" i="7"/>
  <c r="Q2175" i="7"/>
  <c r="R2176" i="7"/>
  <c r="Q2114" i="7"/>
  <c r="R2115" i="7"/>
  <c r="Q2066" i="7"/>
  <c r="R2067" i="7"/>
  <c r="Q1875" i="7"/>
  <c r="R1876" i="7"/>
  <c r="Q590" i="7"/>
  <c r="R591" i="7"/>
  <c r="Q571" i="7"/>
  <c r="R572" i="7"/>
  <c r="Q542" i="7"/>
  <c r="R543" i="7"/>
  <c r="Q142" i="7"/>
  <c r="R143" i="7"/>
  <c r="Q209" i="7"/>
  <c r="R210" i="7"/>
  <c r="Q1006" i="7"/>
  <c r="R1007" i="7"/>
  <c r="Q1266" i="7"/>
  <c r="R1267" i="7"/>
  <c r="Q2302" i="7"/>
  <c r="R2303" i="7"/>
  <c r="Q2195" i="7"/>
  <c r="R2196" i="7"/>
  <c r="Q1181" i="7"/>
  <c r="R1182" i="7"/>
  <c r="Q2246" i="7"/>
  <c r="R2247" i="7"/>
  <c r="Q1268" i="7"/>
  <c r="R1269" i="7"/>
  <c r="Q2308" i="7"/>
  <c r="R2309" i="7"/>
  <c r="Q2213" i="7"/>
  <c r="R2214" i="7"/>
  <c r="Q2158" i="7"/>
  <c r="R2159" i="7"/>
  <c r="Q2138" i="7"/>
  <c r="R2139" i="7"/>
  <c r="Q2104" i="7"/>
  <c r="R2105" i="7"/>
  <c r="Q2073" i="7"/>
  <c r="R2074" i="7"/>
  <c r="Q2047" i="7"/>
  <c r="R2048" i="7"/>
  <c r="Q2027" i="7"/>
  <c r="R2028" i="7"/>
  <c r="Q1896" i="7"/>
  <c r="R1897" i="7"/>
  <c r="Q1872" i="7"/>
  <c r="R1873" i="7"/>
  <c r="Q1411" i="7"/>
  <c r="R1412" i="7"/>
  <c r="Q1395" i="7"/>
  <c r="R1396" i="7"/>
  <c r="Q1379" i="7"/>
  <c r="R1380" i="7"/>
  <c r="Q1321" i="7"/>
  <c r="R1322" i="7"/>
  <c r="Q1300" i="7"/>
  <c r="R1301" i="7"/>
  <c r="Q57" i="7"/>
  <c r="R58" i="7"/>
  <c r="Q38" i="7"/>
  <c r="R39" i="7"/>
  <c r="Q18" i="7"/>
  <c r="R19" i="7"/>
  <c r="Q2813" i="7"/>
  <c r="R2814" i="7"/>
  <c r="Q2781" i="7"/>
  <c r="R2782" i="7"/>
  <c r="Q2734" i="7"/>
  <c r="R2735" i="7"/>
  <c r="Q2509" i="7"/>
  <c r="R2510" i="7"/>
  <c r="Q200" i="7"/>
  <c r="R201" i="7"/>
  <c r="Q1172" i="7"/>
  <c r="R1173" i="7"/>
  <c r="Q2371" i="7"/>
  <c r="R2372" i="7"/>
  <c r="Q1265" i="7"/>
  <c r="R1266" i="7"/>
  <c r="Q1202" i="7"/>
  <c r="R1203" i="7"/>
  <c r="Q2211" i="7"/>
  <c r="R2212" i="7"/>
  <c r="Q1166" i="7"/>
  <c r="R1167" i="7"/>
  <c r="Q2237" i="7"/>
  <c r="R2238" i="7"/>
  <c r="Q110" i="7"/>
  <c r="R111" i="7"/>
  <c r="Q93" i="7"/>
  <c r="R94" i="7"/>
  <c r="Q37" i="7"/>
  <c r="R38" i="7"/>
  <c r="Q2517" i="7"/>
  <c r="R2518" i="7"/>
  <c r="Q2349" i="7"/>
  <c r="R2350" i="7"/>
  <c r="Q2761" i="7"/>
  <c r="R2762" i="7"/>
  <c r="Q502" i="7"/>
  <c r="R503" i="7"/>
  <c r="Q2016" i="7"/>
  <c r="R2017" i="7"/>
  <c r="Q2006" i="7"/>
  <c r="R2007" i="7"/>
  <c r="Q1989" i="7"/>
  <c r="R1990" i="7"/>
  <c r="Q1973" i="7"/>
  <c r="R1974" i="7"/>
  <c r="Q2822" i="7"/>
  <c r="R2823" i="7"/>
  <c r="Q2767" i="7"/>
  <c r="R2768" i="7"/>
  <c r="Q2593" i="7"/>
  <c r="R2594" i="7"/>
  <c r="Q2398" i="7"/>
  <c r="R2399" i="7"/>
  <c r="Q2378" i="7"/>
  <c r="R2379" i="7"/>
  <c r="Q649" i="7"/>
  <c r="R650" i="7"/>
  <c r="Q320" i="7"/>
  <c r="R321" i="7"/>
  <c r="Q304" i="7"/>
  <c r="R305" i="7"/>
  <c r="Q496" i="7"/>
  <c r="R497" i="7"/>
  <c r="Q1156" i="7"/>
  <c r="R1157" i="7"/>
  <c r="Q1093" i="7"/>
  <c r="R1094" i="7"/>
  <c r="Q1837" i="7"/>
  <c r="R1838" i="7"/>
  <c r="Q1821" i="7"/>
  <c r="R1822" i="7"/>
  <c r="Q1805" i="7"/>
  <c r="R1806" i="7"/>
  <c r="Q1789" i="7"/>
  <c r="R1790" i="7"/>
  <c r="Q1773" i="7"/>
  <c r="R1774" i="7"/>
  <c r="Q1757" i="7"/>
  <c r="R1758" i="7"/>
  <c r="Q1740" i="7"/>
  <c r="R1741" i="7"/>
  <c r="Q1724" i="7"/>
  <c r="R1725" i="7"/>
  <c r="Q1707" i="7"/>
  <c r="R1708" i="7"/>
  <c r="Q1691" i="7"/>
  <c r="R1692" i="7"/>
  <c r="Q1675" i="7"/>
  <c r="R1676" i="7"/>
  <c r="Q1659" i="7"/>
  <c r="R1660" i="7"/>
  <c r="Q1643" i="7"/>
  <c r="R1644" i="7"/>
  <c r="Q1559" i="7"/>
  <c r="R1560" i="7"/>
  <c r="Q1614" i="7"/>
  <c r="R1615" i="7"/>
  <c r="Q1603" i="7"/>
  <c r="R1604" i="7"/>
  <c r="Q1587" i="7"/>
  <c r="R1588" i="7"/>
  <c r="Q1571" i="7"/>
  <c r="R1572" i="7"/>
  <c r="Q1462" i="7"/>
  <c r="R1463" i="7"/>
  <c r="Q1542" i="7"/>
  <c r="R1543" i="7"/>
  <c r="Q1526" i="7"/>
  <c r="R1527" i="7"/>
  <c r="Q1509" i="7"/>
  <c r="R1510" i="7"/>
  <c r="Q1493" i="7"/>
  <c r="R1494" i="7"/>
  <c r="Q1476" i="7"/>
  <c r="R1477" i="7"/>
  <c r="Q1461" i="7"/>
  <c r="R1462" i="7"/>
  <c r="Q1445" i="7"/>
  <c r="R1446" i="7"/>
  <c r="Q1428" i="7"/>
  <c r="R1429" i="7"/>
  <c r="Q1412" i="7"/>
  <c r="R1413" i="7"/>
  <c r="Q1396" i="7"/>
  <c r="R1397" i="7"/>
  <c r="Q1380" i="7"/>
  <c r="R1381" i="7"/>
  <c r="Q1324" i="7"/>
  <c r="R1325" i="7"/>
  <c r="Q1316" i="7"/>
  <c r="R1317" i="7"/>
  <c r="Q1320" i="7"/>
  <c r="R1321" i="7"/>
  <c r="Q1318" i="7"/>
  <c r="R1319" i="7"/>
  <c r="Q1226" i="7"/>
  <c r="R1227" i="7"/>
  <c r="Q1297" i="7"/>
  <c r="R1298" i="7"/>
  <c r="Q1186" i="7"/>
  <c r="R1187" i="7"/>
  <c r="Q1229" i="7"/>
  <c r="R1230" i="7"/>
  <c r="Q1238" i="7"/>
  <c r="R1239" i="7"/>
  <c r="Q1188" i="7"/>
  <c r="R1189" i="7"/>
  <c r="Q1142" i="7"/>
  <c r="R1143" i="7"/>
  <c r="Q1116" i="7"/>
  <c r="R1117" i="7"/>
  <c r="Q2706" i="7"/>
  <c r="R2707" i="7"/>
  <c r="Q2653" i="7"/>
  <c r="R2654" i="7"/>
  <c r="Q2641" i="7"/>
  <c r="R2642" i="7"/>
  <c r="Q2556" i="7"/>
  <c r="R2557" i="7"/>
  <c r="Q2448" i="7"/>
  <c r="R2449" i="7"/>
  <c r="Q2450" i="7"/>
  <c r="R2451" i="7"/>
  <c r="Q2440" i="7"/>
  <c r="R2441" i="7"/>
  <c r="Q622" i="7"/>
  <c r="R623" i="7"/>
  <c r="Q485" i="7"/>
  <c r="R486" i="7"/>
  <c r="Q447" i="7"/>
  <c r="R448" i="7"/>
  <c r="Q431" i="7"/>
  <c r="R432" i="7"/>
  <c r="Q403" i="7"/>
  <c r="R404" i="7"/>
  <c r="Q358" i="7"/>
  <c r="R359" i="7"/>
  <c r="Q363" i="7"/>
  <c r="R364" i="7"/>
  <c r="Q391" i="7"/>
  <c r="R392" i="7"/>
  <c r="Q635" i="7"/>
  <c r="R636" i="7"/>
  <c r="Q1856" i="7"/>
  <c r="R1857" i="7"/>
  <c r="Q1933" i="7"/>
  <c r="R1934" i="7"/>
  <c r="Q1961" i="7"/>
  <c r="R1962" i="7"/>
  <c r="Q634" i="7"/>
  <c r="R635" i="7"/>
  <c r="Q134" i="7"/>
  <c r="R135" i="7"/>
  <c r="Q133" i="7"/>
  <c r="R134" i="7"/>
  <c r="Q2463" i="7"/>
  <c r="R2464" i="7"/>
  <c r="Q1281" i="7"/>
  <c r="R1282" i="7"/>
  <c r="Q2631" i="7"/>
  <c r="R2632" i="7"/>
  <c r="Q2615" i="7"/>
  <c r="R2616" i="7"/>
  <c r="Q2599" i="7"/>
  <c r="R2600" i="7"/>
  <c r="Q2543" i="7"/>
  <c r="R2544" i="7"/>
  <c r="Q2456" i="7"/>
  <c r="R2457" i="7"/>
  <c r="Q1063" i="7"/>
  <c r="R1064" i="7"/>
  <c r="Q1326" i="7"/>
  <c r="R1327" i="7"/>
  <c r="Q1288" i="7"/>
  <c r="R1289" i="7"/>
  <c r="Q1257" i="7"/>
  <c r="R1258" i="7"/>
  <c r="Q1228" i="7"/>
  <c r="R1229" i="7"/>
  <c r="Q1240" i="7"/>
  <c r="R1241" i="7"/>
  <c r="Q1239" i="7"/>
  <c r="R1240" i="7"/>
  <c r="Q1250" i="7"/>
  <c r="R1251" i="7"/>
  <c r="Q1113" i="7"/>
  <c r="R1114" i="7"/>
  <c r="Q1174" i="7"/>
  <c r="R1175" i="7"/>
  <c r="Q1122" i="7"/>
  <c r="R1123" i="7"/>
  <c r="Q2711" i="7"/>
  <c r="R2712" i="7"/>
  <c r="Q2713" i="7"/>
  <c r="R2714" i="7"/>
  <c r="Q2648" i="7"/>
  <c r="R2649" i="7"/>
  <c r="Q2559" i="7"/>
  <c r="R2560" i="7"/>
  <c r="Q2483" i="7"/>
  <c r="R2484" i="7"/>
  <c r="Q2478" i="7"/>
  <c r="R2479" i="7"/>
  <c r="Q2475" i="7"/>
  <c r="R2476" i="7"/>
  <c r="Q2286" i="7"/>
  <c r="R2287" i="7"/>
  <c r="Q488" i="7"/>
  <c r="R489" i="7"/>
  <c r="Q450" i="7"/>
  <c r="R451" i="7"/>
  <c r="Q434" i="7"/>
  <c r="R435" i="7"/>
  <c r="Q406" i="7"/>
  <c r="R407" i="7"/>
  <c r="Q370" i="7"/>
  <c r="R371" i="7"/>
  <c r="Q387" i="7"/>
  <c r="R388" i="7"/>
  <c r="Q1859" i="7"/>
  <c r="R1860" i="7"/>
  <c r="Q1944" i="7"/>
  <c r="R1945" i="7"/>
  <c r="Q1907" i="7"/>
  <c r="R1908" i="7"/>
  <c r="Q1946" i="7"/>
  <c r="R1947" i="7"/>
  <c r="Q2692" i="7"/>
  <c r="R2693" i="7"/>
  <c r="Q1858" i="7"/>
  <c r="R1859" i="7"/>
  <c r="Q624" i="7"/>
  <c r="R625" i="7"/>
  <c r="Q623" i="7"/>
  <c r="R624" i="7"/>
  <c r="Q2469" i="7"/>
  <c r="R2470" i="7"/>
  <c r="Q347" i="7"/>
  <c r="R348" i="7"/>
  <c r="Q2634" i="7"/>
  <c r="R2635" i="7"/>
  <c r="Q2618" i="7"/>
  <c r="R2619" i="7"/>
  <c r="Q2602" i="7"/>
  <c r="R2603" i="7"/>
  <c r="Q1057" i="7"/>
  <c r="R1058" i="7"/>
  <c r="Q2462" i="7"/>
  <c r="R2463" i="7"/>
  <c r="Q1069" i="7"/>
  <c r="R1070" i="7"/>
  <c r="Q959" i="7"/>
  <c r="R960" i="7"/>
  <c r="Q968" i="7"/>
  <c r="R969" i="7"/>
  <c r="Q991" i="7"/>
  <c r="R992" i="7"/>
  <c r="Q975" i="7"/>
  <c r="R976" i="7"/>
  <c r="Q942" i="7"/>
  <c r="R943" i="7"/>
  <c r="Q921" i="7"/>
  <c r="R922" i="7"/>
  <c r="Q905" i="7"/>
  <c r="R906" i="7"/>
  <c r="Q884" i="7"/>
  <c r="R885" i="7"/>
  <c r="Q868" i="7"/>
  <c r="R869" i="7"/>
  <c r="Q856" i="7"/>
  <c r="R857" i="7"/>
  <c r="Q838" i="7"/>
  <c r="R839" i="7"/>
  <c r="Q820" i="7"/>
  <c r="R821" i="7"/>
  <c r="Q801" i="7"/>
  <c r="R802" i="7"/>
  <c r="Q786" i="7"/>
  <c r="R787" i="7"/>
  <c r="Q760" i="7"/>
  <c r="R761" i="7"/>
  <c r="Q753" i="7"/>
  <c r="R754" i="7"/>
  <c r="Q747" i="7"/>
  <c r="R748" i="7"/>
  <c r="Q733" i="7"/>
  <c r="R734" i="7"/>
  <c r="Q714" i="7"/>
  <c r="R715" i="7"/>
  <c r="Q687" i="7"/>
  <c r="R688" i="7"/>
  <c r="Q675" i="7"/>
  <c r="R676" i="7"/>
  <c r="Q257" i="7"/>
  <c r="R258" i="7"/>
  <c r="Q330" i="7"/>
  <c r="R331" i="7"/>
  <c r="Q1759" i="7"/>
  <c r="R1760" i="7"/>
  <c r="Q2381" i="7"/>
  <c r="R2382" i="7"/>
  <c r="Q1966" i="7"/>
  <c r="R1967" i="7"/>
  <c r="Q16" i="7"/>
  <c r="R17" i="7"/>
  <c r="Q2353" i="7"/>
  <c r="R2354" i="7"/>
  <c r="Q192" i="7"/>
  <c r="R193" i="7"/>
  <c r="Q1095" i="7"/>
  <c r="R1096" i="7"/>
  <c r="Q285" i="7"/>
  <c r="R286" i="7"/>
  <c r="Q1173" i="7"/>
  <c r="R1174" i="7"/>
  <c r="Q2668" i="7"/>
  <c r="R2669" i="7"/>
  <c r="Q1698" i="7"/>
  <c r="R1699" i="7"/>
  <c r="Q1097" i="7"/>
  <c r="R1098" i="7"/>
  <c r="Q433" i="7"/>
  <c r="R434" i="7"/>
  <c r="Q366" i="7"/>
  <c r="R367" i="7"/>
  <c r="Q372" i="7"/>
  <c r="R373" i="7"/>
  <c r="Q636" i="7"/>
  <c r="R637" i="7"/>
  <c r="Q1951" i="7"/>
  <c r="R1952" i="7"/>
  <c r="Q2693" i="7"/>
  <c r="R2694" i="7"/>
  <c r="Q2459" i="7"/>
  <c r="R2460" i="7"/>
  <c r="Q2629" i="7"/>
  <c r="R2630" i="7"/>
  <c r="Q2597" i="7"/>
  <c r="R2598" i="7"/>
  <c r="Q657" i="7"/>
  <c r="R658" i="7"/>
  <c r="Q949" i="7"/>
  <c r="R950" i="7"/>
  <c r="Q898" i="7"/>
  <c r="R899" i="7"/>
  <c r="Q822" i="7"/>
  <c r="R823" i="7"/>
  <c r="Q785" i="7"/>
  <c r="R786" i="7"/>
  <c r="Q1108" i="7"/>
  <c r="R1109" i="7"/>
  <c r="Q2221" i="7"/>
  <c r="R2222" i="7"/>
  <c r="Q2156" i="7"/>
  <c r="R2157" i="7"/>
  <c r="Q2136" i="7"/>
  <c r="R2137" i="7"/>
  <c r="Q2093" i="7"/>
  <c r="R2094" i="7"/>
  <c r="Q2057" i="7"/>
  <c r="R2058" i="7"/>
  <c r="Q2041" i="7"/>
  <c r="R2042" i="7"/>
  <c r="Q1928" i="7"/>
  <c r="R1929" i="7"/>
  <c r="Q1890" i="7"/>
  <c r="R1891" i="7"/>
  <c r="Q1866" i="7"/>
  <c r="R1867" i="7"/>
  <c r="Q1835" i="7"/>
  <c r="R1836" i="7"/>
  <c r="Q1819" i="7"/>
  <c r="R1820" i="7"/>
  <c r="Q1803" i="7"/>
  <c r="R1804" i="7"/>
  <c r="Q1787" i="7"/>
  <c r="R1788" i="7"/>
  <c r="Q1767" i="7"/>
  <c r="R1768" i="7"/>
  <c r="Q1746" i="7"/>
  <c r="R1747" i="7"/>
  <c r="Q1730" i="7"/>
  <c r="R1731" i="7"/>
  <c r="Q1714" i="7"/>
  <c r="R1715" i="7"/>
  <c r="Q1697" i="7"/>
  <c r="R1698" i="7"/>
  <c r="Q1681" i="7"/>
  <c r="R1682" i="7"/>
  <c r="Q1665" i="7"/>
  <c r="R1666" i="7"/>
  <c r="Q1649" i="7"/>
  <c r="R1650" i="7"/>
  <c r="Q1623" i="7"/>
  <c r="R1624" i="7"/>
  <c r="Q1626" i="7"/>
  <c r="R1627" i="7"/>
  <c r="Q1605" i="7"/>
  <c r="R1606" i="7"/>
  <c r="Q1589" i="7"/>
  <c r="R1590" i="7"/>
  <c r="Q1573" i="7"/>
  <c r="R1574" i="7"/>
  <c r="Q1470" i="7"/>
  <c r="R1471" i="7"/>
  <c r="Q1544" i="7"/>
  <c r="R1545" i="7"/>
  <c r="Q1528" i="7"/>
  <c r="R1529" i="7"/>
  <c r="Q2244" i="7"/>
  <c r="R2245" i="7"/>
  <c r="Q201" i="7"/>
  <c r="R202" i="7"/>
  <c r="Q2305" i="7"/>
  <c r="R2306" i="7"/>
  <c r="Q1169" i="7"/>
  <c r="R1170" i="7"/>
  <c r="Q2187" i="7"/>
  <c r="R2188" i="7"/>
  <c r="Q1103" i="7"/>
  <c r="R1104" i="7"/>
  <c r="Q2192" i="7"/>
  <c r="R2193" i="7"/>
  <c r="Q106" i="7"/>
  <c r="R107" i="7"/>
  <c r="Q88" i="7"/>
  <c r="R89" i="7"/>
  <c r="Q2805" i="7"/>
  <c r="R2806" i="7"/>
  <c r="Q2360" i="7"/>
  <c r="R2361" i="7"/>
  <c r="Q2344" i="7"/>
  <c r="R2345" i="7"/>
  <c r="Q2757" i="7"/>
  <c r="R2758" i="7"/>
  <c r="Q179" i="7"/>
  <c r="R180" i="7"/>
  <c r="Q2324" i="7"/>
  <c r="R2325" i="7"/>
  <c r="Q2002" i="7"/>
  <c r="R2003" i="7"/>
  <c r="Q1985" i="7"/>
  <c r="R1986" i="7"/>
  <c r="Q1969" i="7"/>
  <c r="R1970" i="7"/>
  <c r="Q2817" i="7"/>
  <c r="R2818" i="7"/>
  <c r="Q2690" i="7"/>
  <c r="R2691" i="7"/>
  <c r="Q2589" i="7"/>
  <c r="R2590" i="7"/>
  <c r="Q2394" i="7"/>
  <c r="R2395" i="7"/>
  <c r="Q2320" i="7"/>
  <c r="R2321" i="7"/>
  <c r="Q2226" i="7"/>
  <c r="R2227" i="7"/>
  <c r="Q316" i="7"/>
  <c r="R317" i="7"/>
  <c r="Q2134" i="7"/>
  <c r="R2135" i="7"/>
  <c r="Q491" i="7"/>
  <c r="R492" i="7"/>
  <c r="Q1964" i="7"/>
  <c r="R1965" i="7"/>
  <c r="Q1864" i="7"/>
  <c r="R1865" i="7"/>
  <c r="Q1833" i="7"/>
  <c r="R1834" i="7"/>
  <c r="Q1817" i="7"/>
  <c r="R1818" i="7"/>
  <c r="Q1801" i="7"/>
  <c r="R1802" i="7"/>
  <c r="Q1785" i="7"/>
  <c r="R1786" i="7"/>
  <c r="Q1769" i="7"/>
  <c r="R1770" i="7"/>
  <c r="Q1752" i="7"/>
  <c r="R1753" i="7"/>
  <c r="Q1736" i="7"/>
  <c r="R1737" i="7"/>
  <c r="Q1720" i="7"/>
  <c r="R1721" i="7"/>
  <c r="Q1703" i="7"/>
  <c r="R1704" i="7"/>
  <c r="Q1687" i="7"/>
  <c r="R1688" i="7"/>
  <c r="Q1671" i="7"/>
  <c r="R1672" i="7"/>
  <c r="Q1655" i="7"/>
  <c r="R1656" i="7"/>
  <c r="Q1635" i="7"/>
  <c r="R1636" i="7"/>
  <c r="Q1638" i="7"/>
  <c r="R1639" i="7"/>
  <c r="Q1331" i="7"/>
  <c r="R1332" i="7"/>
  <c r="Q1599" i="7"/>
  <c r="R1600" i="7"/>
  <c r="Q1583" i="7"/>
  <c r="R1584" i="7"/>
  <c r="Q1567" i="7"/>
  <c r="R1568" i="7"/>
  <c r="Q1554" i="7"/>
  <c r="R1555" i="7"/>
  <c r="Q1538" i="7"/>
  <c r="R1539" i="7"/>
  <c r="Q1522" i="7"/>
  <c r="R1523" i="7"/>
  <c r="Q1505" i="7"/>
  <c r="R1506" i="7"/>
  <c r="Q1489" i="7"/>
  <c r="R1490" i="7"/>
  <c r="Q1469" i="7"/>
  <c r="R1470" i="7"/>
  <c r="Q1457" i="7"/>
  <c r="R1458" i="7"/>
  <c r="Q1441" i="7"/>
  <c r="R1442" i="7"/>
  <c r="Q1424" i="7"/>
  <c r="R1425" i="7"/>
  <c r="Q1408" i="7"/>
  <c r="R1409" i="7"/>
  <c r="Q1392" i="7"/>
  <c r="R1393" i="7"/>
  <c r="Q1376" i="7"/>
  <c r="R1377" i="7"/>
  <c r="Q1371" i="7"/>
  <c r="R1372" i="7"/>
  <c r="Q1368" i="7"/>
  <c r="R1369" i="7"/>
  <c r="Q1301" i="7"/>
  <c r="R1302" i="7"/>
  <c r="Q1303" i="7"/>
  <c r="R1304" i="7"/>
  <c r="Q1286" i="7"/>
  <c r="R1287" i="7"/>
  <c r="Q1283" i="7"/>
  <c r="R1284" i="7"/>
  <c r="Q1133" i="7"/>
  <c r="R1134" i="7"/>
  <c r="Q1180" i="7"/>
  <c r="R1181" i="7"/>
  <c r="Q1182" i="7"/>
  <c r="R1183" i="7"/>
  <c r="Q1151" i="7"/>
  <c r="R1152" i="7"/>
  <c r="Q1129" i="7"/>
  <c r="R1130" i="7"/>
  <c r="Q2729" i="7"/>
  <c r="R2730" i="7"/>
  <c r="Q2720" i="7"/>
  <c r="R2721" i="7"/>
  <c r="Q2649" i="7"/>
  <c r="R2650" i="7"/>
  <c r="Q2570" i="7"/>
  <c r="R2571" i="7"/>
  <c r="Q2550" i="7"/>
  <c r="R2551" i="7"/>
  <c r="Q2441" i="7"/>
  <c r="R2442" i="7"/>
  <c r="Q357" i="7"/>
  <c r="R358" i="7"/>
  <c r="Q1948" i="7"/>
  <c r="R1949" i="7"/>
  <c r="Q2431" i="7"/>
  <c r="R2432" i="7"/>
  <c r="Q481" i="7"/>
  <c r="R482" i="7"/>
  <c r="Q443" i="7"/>
  <c r="R444" i="7"/>
  <c r="Q415" i="7"/>
  <c r="R416" i="7"/>
  <c r="Q399" i="7"/>
  <c r="R400" i="7"/>
  <c r="Q2314" i="7"/>
  <c r="R2315" i="7"/>
  <c r="Q346" i="7"/>
  <c r="R347" i="7"/>
  <c r="Q364" i="7"/>
  <c r="R365" i="7"/>
  <c r="Q1953" i="7"/>
  <c r="R1954" i="7"/>
  <c r="Q293" i="7"/>
  <c r="R294" i="7"/>
  <c r="Q1908" i="7"/>
  <c r="R1909" i="7"/>
  <c r="Q1943" i="7"/>
  <c r="R1944" i="7"/>
  <c r="Q2702" i="7"/>
  <c r="R2703" i="7"/>
  <c r="Q2697" i="7"/>
  <c r="R2698" i="7"/>
  <c r="Q2537" i="7"/>
  <c r="R2538" i="7"/>
  <c r="Q2455" i="7"/>
  <c r="R2456" i="7"/>
  <c r="Q1062" i="7"/>
  <c r="R1063" i="7"/>
  <c r="Q2627" i="7"/>
  <c r="R2628" i="7"/>
  <c r="Q2611" i="7"/>
  <c r="R2612" i="7"/>
  <c r="Q2595" i="7"/>
  <c r="R2596" i="7"/>
  <c r="Q2527" i="7"/>
  <c r="R2528" i="7"/>
  <c r="Q618" i="7"/>
  <c r="R619" i="7"/>
  <c r="Q1049" i="7"/>
  <c r="R1050" i="7"/>
  <c r="Q1313" i="7"/>
  <c r="R1314" i="7"/>
  <c r="Q1315" i="7"/>
  <c r="R1316" i="7"/>
  <c r="Q1148" i="7"/>
  <c r="R1149" i="7"/>
  <c r="Q1293" i="7"/>
  <c r="R1294" i="7"/>
  <c r="Q1177" i="7"/>
  <c r="R1178" i="7"/>
  <c r="Q1227" i="7"/>
  <c r="R1228" i="7"/>
  <c r="Q1234" i="7"/>
  <c r="R1235" i="7"/>
  <c r="Q1184" i="7"/>
  <c r="R1185" i="7"/>
  <c r="Q1138" i="7"/>
  <c r="R1139" i="7"/>
  <c r="Q1114" i="7"/>
  <c r="R1115" i="7"/>
  <c r="Q2705" i="7"/>
  <c r="R2706" i="7"/>
  <c r="Q2707" i="7"/>
  <c r="R2708" i="7"/>
  <c r="Q2571" i="7"/>
  <c r="R2572" i="7"/>
  <c r="Q2555" i="7"/>
  <c r="R2556" i="7"/>
  <c r="Q2447" i="7"/>
  <c r="R2448" i="7"/>
  <c r="Q2444" i="7"/>
  <c r="R2445" i="7"/>
  <c r="Q2439" i="7"/>
  <c r="R2440" i="7"/>
  <c r="Q2434" i="7"/>
  <c r="R2435" i="7"/>
  <c r="Q484" i="7"/>
  <c r="R485" i="7"/>
  <c r="Q446" i="7"/>
  <c r="R447" i="7"/>
  <c r="Q430" i="7"/>
  <c r="R431" i="7"/>
  <c r="Q402" i="7"/>
  <c r="R403" i="7"/>
  <c r="Q354" i="7"/>
  <c r="R355" i="7"/>
  <c r="Q359" i="7"/>
  <c r="R360" i="7"/>
  <c r="Q388" i="7"/>
  <c r="R389" i="7"/>
  <c r="Q2276" i="7"/>
  <c r="R2277" i="7"/>
  <c r="Q1852" i="7"/>
  <c r="R1853" i="7"/>
  <c r="Q1923" i="7"/>
  <c r="R1924" i="7"/>
  <c r="Q1955" i="7"/>
  <c r="R1956" i="7"/>
  <c r="Q630" i="7"/>
  <c r="R631" i="7"/>
  <c r="Q2703" i="7"/>
  <c r="R2704" i="7"/>
  <c r="Q2530" i="7"/>
  <c r="R2531" i="7"/>
  <c r="Q2461" i="7"/>
  <c r="R2462" i="7"/>
  <c r="Q1068" i="7"/>
  <c r="R1069" i="7"/>
  <c r="Q2630" i="7"/>
  <c r="R2631" i="7"/>
  <c r="Q2614" i="7"/>
  <c r="R2615" i="7"/>
  <c r="Q2598" i="7"/>
  <c r="R2599" i="7"/>
  <c r="Q2539" i="7"/>
  <c r="R2540" i="7"/>
  <c r="Q2454" i="7"/>
  <c r="R2455" i="7"/>
  <c r="Q1061" i="7"/>
  <c r="R1062" i="7"/>
  <c r="Q951" i="7"/>
  <c r="R952" i="7"/>
  <c r="Q900" i="7"/>
  <c r="R901" i="7"/>
  <c r="Q987" i="7"/>
  <c r="R988" i="7"/>
  <c r="Q971" i="7"/>
  <c r="R972" i="7"/>
  <c r="Q934" i="7"/>
  <c r="R935" i="7"/>
  <c r="Q902" i="7"/>
  <c r="R903" i="7"/>
  <c r="Q897" i="7"/>
  <c r="R898" i="7"/>
  <c r="Q880" i="7"/>
  <c r="R881" i="7"/>
  <c r="Q839" i="7"/>
  <c r="R840" i="7"/>
  <c r="Q852" i="7"/>
  <c r="R853" i="7"/>
  <c r="Q834" i="7"/>
  <c r="R835" i="7"/>
  <c r="Q812" i="7"/>
  <c r="R813" i="7"/>
  <c r="Q798" i="7"/>
  <c r="R799" i="7"/>
  <c r="Q782" i="7"/>
  <c r="R783" i="7"/>
  <c r="Q758" i="7"/>
  <c r="R759" i="7"/>
  <c r="Q732" i="7"/>
  <c r="R733" i="7"/>
  <c r="Q743" i="7"/>
  <c r="R744" i="7"/>
  <c r="Q725" i="7"/>
  <c r="R726" i="7"/>
  <c r="Q706" i="7"/>
  <c r="R707" i="7"/>
  <c r="Q688" i="7"/>
  <c r="R689" i="7"/>
  <c r="Q669" i="7"/>
  <c r="R670" i="7"/>
  <c r="Q584" i="7"/>
  <c r="R585" i="7"/>
  <c r="Q2022" i="7"/>
  <c r="R2023" i="7"/>
  <c r="Q334" i="7"/>
  <c r="R335" i="7"/>
  <c r="Q82" i="7"/>
  <c r="R83" i="7"/>
  <c r="Q2264" i="7"/>
  <c r="R2265" i="7"/>
  <c r="Q147" i="7"/>
  <c r="R148" i="7"/>
  <c r="Q2058" i="7"/>
  <c r="R2059" i="7"/>
  <c r="Q2350" i="7"/>
  <c r="R2351" i="7"/>
  <c r="Q521" i="7"/>
  <c r="R522" i="7"/>
  <c r="Q2117" i="7"/>
  <c r="R2118" i="7"/>
  <c r="Q317" i="7"/>
  <c r="R318" i="7"/>
  <c r="Q1084" i="7"/>
  <c r="R1085" i="7"/>
  <c r="Q277" i="7"/>
  <c r="R278" i="7"/>
  <c r="Q279" i="7"/>
  <c r="R280" i="7"/>
  <c r="Q2392" i="7"/>
  <c r="R2393" i="7"/>
  <c r="Q413" i="7"/>
  <c r="R414" i="7"/>
  <c r="Q2283" i="7"/>
  <c r="R2284" i="7"/>
  <c r="Q2312" i="7"/>
  <c r="R2313" i="7"/>
  <c r="Q1942" i="7"/>
  <c r="R1943" i="7"/>
  <c r="Q1909" i="7"/>
  <c r="R1910" i="7"/>
  <c r="Q294" i="7"/>
  <c r="R295" i="7"/>
  <c r="Q332" i="7"/>
  <c r="R333" i="7"/>
  <c r="Q2621" i="7"/>
  <c r="R2622" i="7"/>
  <c r="Q2540" i="7"/>
  <c r="R2541" i="7"/>
  <c r="Q2554" i="7"/>
  <c r="R2555" i="7"/>
  <c r="Q931" i="7"/>
  <c r="R932" i="7"/>
  <c r="Q903" i="7"/>
  <c r="R904" i="7"/>
  <c r="Q814" i="7"/>
  <c r="R815" i="7"/>
  <c r="Q728" i="7"/>
  <c r="R729" i="7"/>
  <c r="Q2300" i="7"/>
  <c r="R2301" i="7"/>
  <c r="Q2197" i="7"/>
  <c r="R2198" i="7"/>
  <c r="Q2148" i="7"/>
  <c r="R2149" i="7"/>
  <c r="Q2121" i="7"/>
  <c r="R2122" i="7"/>
  <c r="Q2089" i="7"/>
  <c r="R2090" i="7"/>
  <c r="Q2053" i="7"/>
  <c r="R2054" i="7"/>
  <c r="Q2037" i="7"/>
  <c r="R2038" i="7"/>
  <c r="Q1919" i="7"/>
  <c r="R1920" i="7"/>
  <c r="Q1886" i="7"/>
  <c r="R1887" i="7"/>
  <c r="Q1862" i="7"/>
  <c r="R1863" i="7"/>
  <c r="Q1831" i="7"/>
  <c r="R1832" i="7"/>
  <c r="Q1815" i="7"/>
  <c r="R1816" i="7"/>
  <c r="Q1799" i="7"/>
  <c r="R1800" i="7"/>
  <c r="Q1783" i="7"/>
  <c r="R1784" i="7"/>
  <c r="Q1763" i="7"/>
  <c r="R1764" i="7"/>
  <c r="Q1742" i="7"/>
  <c r="R1743" i="7"/>
  <c r="Q1726" i="7"/>
  <c r="R1727" i="7"/>
  <c r="Q1709" i="7"/>
  <c r="R1710" i="7"/>
  <c r="Q1693" i="7"/>
  <c r="R1694" i="7"/>
  <c r="Q1677" i="7"/>
  <c r="R1678" i="7"/>
  <c r="Q1661" i="7"/>
  <c r="R1662" i="7"/>
  <c r="Q1645" i="7"/>
  <c r="R1646" i="7"/>
  <c r="Q1615" i="7"/>
  <c r="R1616" i="7"/>
  <c r="Q1618" i="7"/>
  <c r="R1619" i="7"/>
  <c r="Q1601" i="7"/>
  <c r="R1602" i="7"/>
  <c r="Q1585" i="7"/>
  <c r="R1586" i="7"/>
  <c r="Q1569" i="7"/>
  <c r="R1570" i="7"/>
  <c r="Q1972" i="7"/>
  <c r="R1973" i="7"/>
  <c r="Q2397" i="7"/>
  <c r="R2398" i="7"/>
  <c r="Q327" i="7"/>
  <c r="R328" i="7"/>
  <c r="Q499" i="7"/>
  <c r="R500" i="7"/>
  <c r="Q1100" i="7"/>
  <c r="R1101" i="7"/>
  <c r="Q422" i="7"/>
  <c r="R423" i="7"/>
  <c r="Q2504" i="7"/>
  <c r="R2505" i="7"/>
  <c r="Q121" i="7"/>
  <c r="R122" i="7"/>
  <c r="Q75" i="7"/>
  <c r="R76" i="7"/>
  <c r="Q2811" i="7"/>
  <c r="R2812" i="7"/>
  <c r="Q276" i="7"/>
  <c r="R277" i="7"/>
  <c r="Q193" i="7"/>
  <c r="R194" i="7"/>
  <c r="Q169" i="7"/>
  <c r="R170" i="7"/>
  <c r="Q243" i="7"/>
  <c r="R244" i="7"/>
  <c r="Q2112" i="7"/>
  <c r="R2113" i="7"/>
  <c r="Q573" i="7"/>
  <c r="R574" i="7"/>
  <c r="Q2803" i="7"/>
  <c r="R2804" i="7"/>
  <c r="Q504" i="7"/>
  <c r="R505" i="7"/>
  <c r="Q1992" i="7"/>
  <c r="R1993" i="7"/>
  <c r="Q421" i="7"/>
  <c r="R422" i="7"/>
  <c r="Q2310" i="7"/>
  <c r="R2311" i="7"/>
  <c r="Q1024" i="7"/>
  <c r="R1025" i="7"/>
  <c r="Q47" i="7"/>
  <c r="R48" i="7"/>
  <c r="Q2790" i="7"/>
  <c r="R2791" i="7"/>
  <c r="Q2420" i="7"/>
  <c r="R2421" i="7"/>
  <c r="Q1052" i="7"/>
  <c r="R1053" i="7"/>
  <c r="Q995" i="7"/>
  <c r="R996" i="7"/>
  <c r="Q2191" i="7"/>
  <c r="R2192" i="7"/>
  <c r="Q1107" i="7"/>
  <c r="R1108" i="7"/>
  <c r="Q2161" i="7"/>
  <c r="R2162" i="7"/>
  <c r="Q2107" i="7"/>
  <c r="R2108" i="7"/>
  <c r="Q2030" i="7"/>
  <c r="R2031" i="7"/>
  <c r="Q1882" i="7"/>
  <c r="R1883" i="7"/>
  <c r="Q1849" i="7"/>
  <c r="R1850" i="7"/>
  <c r="Q1788" i="7"/>
  <c r="R1789" i="7"/>
  <c r="Q1731" i="7"/>
  <c r="R1732" i="7"/>
  <c r="Q1694" i="7"/>
  <c r="R1695" i="7"/>
  <c r="Q1646" i="7"/>
  <c r="R1647" i="7"/>
  <c r="Q1620" i="7"/>
  <c r="R1621" i="7"/>
  <c r="Q1574" i="7"/>
  <c r="R1575" i="7"/>
  <c r="Q1529" i="7"/>
  <c r="R1530" i="7"/>
  <c r="Q1496" i="7"/>
  <c r="R1497" i="7"/>
  <c r="Q1480" i="7"/>
  <c r="R1481" i="7"/>
  <c r="Q1448" i="7"/>
  <c r="R1449" i="7"/>
  <c r="Q249" i="7"/>
  <c r="R250" i="7"/>
  <c r="Q284" i="7"/>
  <c r="R285" i="7"/>
  <c r="Q2176" i="7"/>
  <c r="R2177" i="7"/>
  <c r="Q2072" i="7"/>
  <c r="R2073" i="7"/>
  <c r="Q567" i="7"/>
  <c r="R568" i="7"/>
  <c r="Q509" i="7"/>
  <c r="R510" i="7"/>
  <c r="Q94" i="7"/>
  <c r="R95" i="7"/>
  <c r="Q2361" i="7"/>
  <c r="R2362" i="7"/>
  <c r="Q539" i="7"/>
  <c r="R540" i="7"/>
  <c r="Q1974" i="7"/>
  <c r="R1975" i="7"/>
  <c r="Q2590" i="7"/>
  <c r="R2591" i="7"/>
  <c r="Q2383" i="7"/>
  <c r="R2384" i="7"/>
  <c r="Q2252" i="7"/>
  <c r="R2253" i="7"/>
  <c r="Q2131" i="7"/>
  <c r="R2132" i="7"/>
  <c r="Q1102" i="7"/>
  <c r="R1103" i="7"/>
  <c r="Q1086" i="7"/>
  <c r="R1087" i="7"/>
  <c r="Q659" i="7"/>
  <c r="Q524" i="7"/>
  <c r="R525" i="7"/>
  <c r="Q463" i="7"/>
  <c r="R464" i="7"/>
  <c r="Q278" i="7"/>
  <c r="R279" i="7"/>
  <c r="Q1074" i="7"/>
  <c r="R1075" i="7"/>
  <c r="Q2293" i="7"/>
  <c r="R2294" i="7"/>
  <c r="Q2582" i="7"/>
  <c r="R2583" i="7"/>
  <c r="Q239" i="7"/>
  <c r="R240" i="7"/>
  <c r="Q1346" i="7"/>
  <c r="R1347" i="7"/>
  <c r="Q373" i="7"/>
  <c r="R374" i="7"/>
  <c r="Q123" i="7"/>
  <c r="R124" i="7"/>
  <c r="Q64" i="7"/>
  <c r="R65" i="7"/>
  <c r="Q266" i="7"/>
  <c r="R267" i="7"/>
  <c r="Q2332" i="7"/>
  <c r="R2333" i="7"/>
  <c r="Q275" i="7"/>
  <c r="R276" i="7"/>
  <c r="Q236" i="7"/>
  <c r="R237" i="7"/>
  <c r="Q180" i="7"/>
  <c r="R181" i="7"/>
  <c r="Q2152" i="7"/>
  <c r="R2153" i="7"/>
  <c r="Q2080" i="7"/>
  <c r="R2081" i="7"/>
  <c r="Q2034" i="7"/>
  <c r="R2035" i="7"/>
  <c r="Q609" i="7"/>
  <c r="R610" i="7"/>
  <c r="Q582" i="7"/>
  <c r="R583" i="7"/>
  <c r="Q562" i="7"/>
  <c r="R563" i="7"/>
  <c r="Q508" i="7"/>
  <c r="R509" i="7"/>
  <c r="Q2409" i="7"/>
  <c r="R2410" i="7"/>
  <c r="Q1073" i="7"/>
  <c r="R1074" i="7"/>
  <c r="Q2248" i="7"/>
  <c r="R2249" i="7"/>
  <c r="Q1194" i="7"/>
  <c r="R1195" i="7"/>
  <c r="Q2241" i="7"/>
  <c r="R2242" i="7"/>
  <c r="Q1223" i="7"/>
  <c r="R1224" i="7"/>
  <c r="Q2303" i="7"/>
  <c r="R2304" i="7"/>
  <c r="Q2200" i="7"/>
  <c r="R2201" i="7"/>
  <c r="Q1196" i="7"/>
  <c r="R1197" i="7"/>
  <c r="Q2251" i="7"/>
  <c r="R2252" i="7"/>
  <c r="Q2185" i="7"/>
  <c r="R2186" i="7"/>
  <c r="Q2146" i="7"/>
  <c r="R2147" i="7"/>
  <c r="Q2123" i="7"/>
  <c r="R2124" i="7"/>
  <c r="Q2091" i="7"/>
  <c r="R2092" i="7"/>
  <c r="Q2055" i="7"/>
  <c r="R2056" i="7"/>
  <c r="Q2039" i="7"/>
  <c r="R2040" i="7"/>
  <c r="Q1921" i="7"/>
  <c r="R1922" i="7"/>
  <c r="Q1888" i="7"/>
  <c r="R1889" i="7"/>
  <c r="Q1419" i="7"/>
  <c r="R1420" i="7"/>
  <c r="Q1403" i="7"/>
  <c r="R1404" i="7"/>
  <c r="Q1387" i="7"/>
  <c r="R1388" i="7"/>
  <c r="Q1358" i="7"/>
  <c r="R1359" i="7"/>
  <c r="Q1351" i="7"/>
  <c r="R1352" i="7"/>
  <c r="Q77" i="7"/>
  <c r="R78" i="7"/>
  <c r="Q46" i="7"/>
  <c r="R47" i="7"/>
  <c r="Q26" i="7"/>
  <c r="R27" i="7"/>
  <c r="Q10" i="7"/>
  <c r="R11" i="7"/>
  <c r="Q2789" i="7"/>
  <c r="R2790" i="7"/>
  <c r="Q2742" i="7"/>
  <c r="R2743" i="7"/>
  <c r="Q2676" i="7"/>
  <c r="R2677" i="7"/>
  <c r="Q2370" i="7"/>
  <c r="R2371" i="7"/>
  <c r="Q1017" i="7"/>
  <c r="R1018" i="7"/>
  <c r="Q2580" i="7"/>
  <c r="R2581" i="7"/>
  <c r="Q1030" i="7"/>
  <c r="R1031" i="7"/>
  <c r="Q2202" i="7"/>
  <c r="R2203" i="7"/>
  <c r="Q1106" i="7"/>
  <c r="R1107" i="7"/>
  <c r="Q1348" i="7"/>
  <c r="R1349" i="7"/>
  <c r="Q2295" i="7"/>
  <c r="R2296" i="7"/>
  <c r="Q1349" i="7"/>
  <c r="R1350" i="7"/>
  <c r="Q102" i="7"/>
  <c r="R103" i="7"/>
  <c r="Q72" i="7"/>
  <c r="R73" i="7"/>
  <c r="Q2801" i="7"/>
  <c r="R2802" i="7"/>
  <c r="Q2356" i="7"/>
  <c r="R2357" i="7"/>
  <c r="Q298" i="7"/>
  <c r="R299" i="7"/>
  <c r="Q2748" i="7"/>
  <c r="R2749" i="7"/>
  <c r="Q2339" i="7"/>
  <c r="R2340" i="7"/>
  <c r="Q2015" i="7"/>
  <c r="R2016" i="7"/>
  <c r="Q1998" i="7"/>
  <c r="R1999" i="7"/>
  <c r="Q1981" i="7"/>
  <c r="R1982" i="7"/>
  <c r="Q2830" i="7"/>
  <c r="R2831" i="7"/>
  <c r="Q2775" i="7"/>
  <c r="R2776" i="7"/>
  <c r="Q2686" i="7"/>
  <c r="R2687" i="7"/>
  <c r="Q2584" i="7"/>
  <c r="R2585" i="7"/>
  <c r="Q2390" i="7"/>
  <c r="R2391" i="7"/>
  <c r="Q655" i="7"/>
  <c r="R656" i="7"/>
  <c r="Q2184" i="7"/>
  <c r="R2185" i="7"/>
  <c r="Q312" i="7"/>
  <c r="R313" i="7"/>
  <c r="Q2130" i="7"/>
  <c r="R2131" i="7"/>
  <c r="Q2095" i="7"/>
  <c r="R2096" i="7"/>
  <c r="Q1926" i="7"/>
  <c r="R1927" i="7"/>
  <c r="Q1850" i="7"/>
  <c r="R1851" i="7"/>
  <c r="Q1829" i="7"/>
  <c r="R1830" i="7"/>
  <c r="Q1813" i="7"/>
  <c r="R1814" i="7"/>
  <c r="Q1797" i="7"/>
  <c r="R1798" i="7"/>
  <c r="Q1781" i="7"/>
  <c r="R1782" i="7"/>
  <c r="Q1765" i="7"/>
  <c r="R1766" i="7"/>
  <c r="Q1748" i="7"/>
  <c r="R1749" i="7"/>
  <c r="Q1732" i="7"/>
  <c r="R1733" i="7"/>
  <c r="Q1716" i="7"/>
  <c r="R1717" i="7"/>
  <c r="Q1699" i="7"/>
  <c r="R1700" i="7"/>
  <c r="Q1683" i="7"/>
  <c r="R1684" i="7"/>
  <c r="Q1667" i="7"/>
  <c r="R1668" i="7"/>
  <c r="Q1651" i="7"/>
  <c r="R1652" i="7"/>
  <c r="Q1627" i="7"/>
  <c r="R1628" i="7"/>
  <c r="Q1630" i="7"/>
  <c r="R1631" i="7"/>
  <c r="Q1611" i="7"/>
  <c r="R1612" i="7"/>
  <c r="Q1595" i="7"/>
  <c r="R1596" i="7"/>
  <c r="Q1579" i="7"/>
  <c r="R1580" i="7"/>
  <c r="Q1563" i="7"/>
  <c r="R1564" i="7"/>
  <c r="Q1550" i="7"/>
  <c r="R1551" i="7"/>
  <c r="Q1534" i="7"/>
  <c r="R1535" i="7"/>
  <c r="Q1518" i="7"/>
  <c r="R1519" i="7"/>
  <c r="Q1501" i="7"/>
  <c r="R1502" i="7"/>
  <c r="Q1485" i="7"/>
  <c r="R1486" i="7"/>
  <c r="Q1472" i="7"/>
  <c r="R1473" i="7"/>
  <c r="Q1453" i="7"/>
  <c r="R1454" i="7"/>
  <c r="Q1436" i="7"/>
  <c r="R1437" i="7"/>
  <c r="Q1420" i="7"/>
  <c r="R1421" i="7"/>
  <c r="Q1404" i="7"/>
  <c r="R1405" i="7"/>
  <c r="Q1388" i="7"/>
  <c r="R1389" i="7"/>
  <c r="Q1362" i="7"/>
  <c r="R1363" i="7"/>
  <c r="Q1355" i="7"/>
  <c r="R1356" i="7"/>
  <c r="Q1352" i="7"/>
  <c r="R1353" i="7"/>
  <c r="Q1314" i="7"/>
  <c r="R1315" i="7"/>
  <c r="Q1176" i="7"/>
  <c r="R1177" i="7"/>
  <c r="Q1274" i="7"/>
  <c r="R1275" i="7"/>
  <c r="Q1253" i="7"/>
  <c r="R1254" i="7"/>
  <c r="Q1259" i="7"/>
  <c r="R1260" i="7"/>
  <c r="Q1276" i="7"/>
  <c r="R1277" i="7"/>
  <c r="Q1130" i="7"/>
  <c r="R1131" i="7"/>
  <c r="Q1135" i="7"/>
  <c r="R1136" i="7"/>
  <c r="Q1115" i="7"/>
  <c r="R1116" i="7"/>
  <c r="Q2662" i="7"/>
  <c r="R2663" i="7"/>
  <c r="Q2709" i="7"/>
  <c r="R2710" i="7"/>
  <c r="Q2658" i="7"/>
  <c r="R2659" i="7"/>
  <c r="Q2566" i="7"/>
  <c r="R2567" i="7"/>
  <c r="Q2495" i="7"/>
  <c r="R2496" i="7"/>
  <c r="Q2492" i="7"/>
  <c r="R2493" i="7"/>
  <c r="Q2489" i="7"/>
  <c r="R2490" i="7"/>
  <c r="Q349" i="7"/>
  <c r="R350" i="7"/>
  <c r="Q2427" i="7"/>
  <c r="R2428" i="7"/>
  <c r="Q477" i="7"/>
  <c r="R478" i="7"/>
  <c r="Q439" i="7"/>
  <c r="R440" i="7"/>
  <c r="Q411" i="7"/>
  <c r="R412" i="7"/>
  <c r="Q395" i="7"/>
  <c r="R396" i="7"/>
  <c r="Q1952" i="7"/>
  <c r="R1953" i="7"/>
  <c r="Q2280" i="7"/>
  <c r="R2281" i="7"/>
  <c r="Q348" i="7"/>
  <c r="R349" i="7"/>
  <c r="Q1937" i="7"/>
  <c r="R1938" i="7"/>
  <c r="Q2279" i="7"/>
  <c r="R2280" i="7"/>
  <c r="Q1853" i="7"/>
  <c r="R1854" i="7"/>
  <c r="Q1917" i="7"/>
  <c r="R1918" i="7"/>
  <c r="Q292" i="7"/>
  <c r="R293" i="7"/>
  <c r="Q2639" i="7"/>
  <c r="R2640" i="7"/>
  <c r="Q2526" i="7"/>
  <c r="R2527" i="7"/>
  <c r="Q617" i="7"/>
  <c r="R618" i="7"/>
  <c r="Q1047" i="7"/>
  <c r="R1048" i="7"/>
  <c r="Q2623" i="7"/>
  <c r="R2624" i="7"/>
  <c r="Q2607" i="7"/>
  <c r="R2608" i="7"/>
  <c r="Q2545" i="7"/>
  <c r="R2546" i="7"/>
  <c r="Q2472" i="7"/>
  <c r="R2473" i="7"/>
  <c r="Q1756" i="7"/>
  <c r="R1757" i="7"/>
  <c r="Q1364" i="7"/>
  <c r="R1365" i="7"/>
  <c r="Q1292" i="7"/>
  <c r="R1293" i="7"/>
  <c r="Q1299" i="7"/>
  <c r="R1300" i="7"/>
  <c r="Q1279" i="7"/>
  <c r="R1280" i="7"/>
  <c r="Q1282" i="7"/>
  <c r="R1283" i="7"/>
  <c r="Q2715" i="7"/>
  <c r="R2716" i="7"/>
  <c r="Q1152" i="7"/>
  <c r="R1153" i="7"/>
  <c r="Q1153" i="7"/>
  <c r="R1154" i="7"/>
  <c r="Q1147" i="7"/>
  <c r="R1148" i="7"/>
  <c r="Q1127" i="7"/>
  <c r="R1128" i="7"/>
  <c r="Q2727" i="7"/>
  <c r="R2728" i="7"/>
  <c r="Q2718" i="7"/>
  <c r="R2719" i="7"/>
  <c r="Q2646" i="7"/>
  <c r="R2647" i="7"/>
  <c r="Q2569" i="7"/>
  <c r="R2570" i="7"/>
  <c r="Q2549" i="7"/>
  <c r="R2550" i="7"/>
  <c r="Q2436" i="7"/>
  <c r="R2437" i="7"/>
  <c r="Q2552" i="7"/>
  <c r="R2553" i="7"/>
  <c r="Q361" i="7"/>
  <c r="R362" i="7"/>
  <c r="Q2430" i="7"/>
  <c r="R2431" i="7"/>
  <c r="Q480" i="7"/>
  <c r="R481" i="7"/>
  <c r="Q442" i="7"/>
  <c r="R443" i="7"/>
  <c r="Q414" i="7"/>
  <c r="R415" i="7"/>
  <c r="Q398" i="7"/>
  <c r="R399" i="7"/>
  <c r="Q2309" i="7"/>
  <c r="R2310" i="7"/>
  <c r="Q2315" i="7"/>
  <c r="R2316" i="7"/>
  <c r="Q360" i="7"/>
  <c r="R361" i="7"/>
  <c r="Q1949" i="7"/>
  <c r="R1950" i="7"/>
  <c r="Q2698" i="7"/>
  <c r="R2699" i="7"/>
  <c r="Q1904" i="7"/>
  <c r="R1905" i="7"/>
  <c r="Q1939" i="7"/>
  <c r="R1940" i="7"/>
  <c r="Q2694" i="7"/>
  <c r="R2695" i="7"/>
  <c r="Q2695" i="7"/>
  <c r="R2696" i="7"/>
  <c r="Q2533" i="7"/>
  <c r="R2534" i="7"/>
  <c r="Q2453" i="7"/>
  <c r="R2454" i="7"/>
  <c r="Q1060" i="7"/>
  <c r="R1061" i="7"/>
  <c r="Q2626" i="7"/>
  <c r="R2627" i="7"/>
  <c r="Q2610" i="7"/>
  <c r="R2611" i="7"/>
  <c r="Q2585" i="7"/>
  <c r="R2586" i="7"/>
  <c r="Q2525" i="7"/>
  <c r="R2526" i="7"/>
  <c r="Q384" i="7"/>
  <c r="R385" i="7"/>
  <c r="Q1045" i="7"/>
  <c r="R1046" i="7"/>
  <c r="Q943" i="7"/>
  <c r="R944" i="7"/>
  <c r="Q1041" i="7"/>
  <c r="R1042" i="7"/>
  <c r="Q983" i="7"/>
  <c r="R984" i="7"/>
  <c r="Q958" i="7"/>
  <c r="R959" i="7"/>
  <c r="Q904" i="7"/>
  <c r="R905" i="7"/>
  <c r="Q928" i="7"/>
  <c r="R929" i="7"/>
  <c r="Q889" i="7"/>
  <c r="R890" i="7"/>
  <c r="Q876" i="7"/>
  <c r="R877" i="7"/>
  <c r="Q864" i="7"/>
  <c r="R865" i="7"/>
  <c r="Q848" i="7"/>
  <c r="R849" i="7"/>
  <c r="Q830" i="7"/>
  <c r="R831" i="7"/>
  <c r="Q803" i="7"/>
  <c r="R804" i="7"/>
  <c r="Q794" i="7"/>
  <c r="R795" i="7"/>
  <c r="Q778" i="7"/>
  <c r="R779" i="7"/>
  <c r="Q769" i="7"/>
  <c r="R770" i="7"/>
  <c r="Q734" i="7"/>
  <c r="R735" i="7"/>
  <c r="Q739" i="7"/>
  <c r="R740" i="7"/>
  <c r="Q718" i="7"/>
  <c r="R719" i="7"/>
  <c r="Q695" i="7"/>
  <c r="R696" i="7"/>
  <c r="Q681" i="7"/>
  <c r="R682" i="7"/>
  <c r="Q665" i="7"/>
  <c r="R666" i="7"/>
  <c r="Q580" i="7"/>
  <c r="R581" i="7"/>
  <c r="Q646" i="7"/>
  <c r="R647" i="7"/>
  <c r="Q525" i="7"/>
  <c r="R526" i="7"/>
  <c r="Q263" i="7"/>
  <c r="R264" i="7"/>
  <c r="Q2018" i="7"/>
  <c r="R2019" i="7"/>
  <c r="Q2240" i="7"/>
  <c r="R2241" i="7"/>
  <c r="Q132" i="7"/>
  <c r="R133" i="7"/>
  <c r="Q2688" i="7"/>
  <c r="R2689" i="7"/>
  <c r="Q1170" i="7"/>
  <c r="R1171" i="7"/>
  <c r="Q510" i="7"/>
  <c r="R511" i="7"/>
  <c r="Q27" i="7"/>
  <c r="R28" i="7"/>
  <c r="Q596" i="7"/>
  <c r="R597" i="7"/>
  <c r="Q1220" i="7"/>
  <c r="R1221" i="7"/>
  <c r="Q2294" i="7"/>
  <c r="R2295" i="7"/>
  <c r="Q479" i="7"/>
  <c r="R480" i="7"/>
  <c r="Q405" i="7"/>
  <c r="R406" i="7"/>
  <c r="Q371" i="7"/>
  <c r="R372" i="7"/>
  <c r="Q1959" i="7"/>
  <c r="R1960" i="7"/>
  <c r="Q1861" i="7"/>
  <c r="R1862" i="7"/>
  <c r="Q627" i="7"/>
  <c r="R628" i="7"/>
  <c r="Q2529" i="7"/>
  <c r="R2530" i="7"/>
  <c r="Q1066" i="7"/>
  <c r="R1067" i="7"/>
  <c r="Q2613" i="7"/>
  <c r="R2614" i="7"/>
  <c r="Q2535" i="7"/>
  <c r="R2536" i="7"/>
  <c r="Q1058" i="7"/>
  <c r="R1059" i="7"/>
  <c r="Q933" i="7"/>
  <c r="R934" i="7"/>
  <c r="Q879" i="7"/>
  <c r="R880" i="7"/>
  <c r="Q806" i="7"/>
  <c r="R807" i="7"/>
  <c r="Q707" i="7"/>
  <c r="R708" i="7"/>
  <c r="Q2274" i="7"/>
  <c r="R2275" i="7"/>
  <c r="Q2186" i="7"/>
  <c r="R2187" i="7"/>
  <c r="Q2144" i="7"/>
  <c r="R2145" i="7"/>
  <c r="Q2106" i="7"/>
  <c r="R2107" i="7"/>
  <c r="Q2085" i="7"/>
  <c r="R2086" i="7"/>
  <c r="Q2049" i="7"/>
  <c r="R2050" i="7"/>
  <c r="Q2029" i="7"/>
  <c r="R2030" i="7"/>
  <c r="Q1898" i="7"/>
  <c r="R1899" i="7"/>
  <c r="Q1881" i="7"/>
  <c r="R1882" i="7"/>
  <c r="Q1843" i="7"/>
  <c r="R1844" i="7"/>
  <c r="Q1827" i="7"/>
  <c r="R1828" i="7"/>
  <c r="Q1811" i="7"/>
  <c r="R1812" i="7"/>
  <c r="Q1795" i="7"/>
  <c r="R1796" i="7"/>
  <c r="Q1779" i="7"/>
  <c r="R1780" i="7"/>
  <c r="Q1754" i="7"/>
  <c r="R1755" i="7"/>
  <c r="Q1738" i="7"/>
  <c r="R1739" i="7"/>
  <c r="Q1722" i="7"/>
  <c r="R1723" i="7"/>
  <c r="Q1705" i="7"/>
  <c r="R1706" i="7"/>
  <c r="Q1689" i="7"/>
  <c r="R1690" i="7"/>
  <c r="Q1673" i="7"/>
  <c r="R1674" i="7"/>
  <c r="Q1657" i="7"/>
  <c r="R1658" i="7"/>
  <c r="Q1639" i="7"/>
  <c r="R1640" i="7"/>
  <c r="Q1642" i="7"/>
  <c r="R1643" i="7"/>
  <c r="Q1463" i="7"/>
  <c r="R1464" i="7"/>
  <c r="Q1597" i="7"/>
  <c r="R1598" i="7"/>
  <c r="Q1581" i="7"/>
  <c r="R1582" i="7"/>
  <c r="Q1565" i="7"/>
  <c r="R1566" i="7"/>
  <c r="Q1552" i="7"/>
  <c r="R1553" i="7"/>
  <c r="Q1536" i="7"/>
  <c r="R1537" i="7"/>
  <c r="Q1520" i="7"/>
  <c r="R1521" i="7"/>
  <c r="Q1503" i="7"/>
  <c r="R1504" i="7"/>
  <c r="Q1487" i="7"/>
  <c r="R1488" i="7"/>
  <c r="Q1361" i="7"/>
  <c r="R1362" i="7"/>
  <c r="Q1455" i="7"/>
  <c r="R1456" i="7"/>
  <c r="Q1438" i="7"/>
  <c r="R1439" i="7"/>
  <c r="Q1422" i="7"/>
  <c r="R1423" i="7"/>
  <c r="Q1406" i="7"/>
  <c r="R1407" i="7"/>
  <c r="Q1390" i="7"/>
  <c r="R1391" i="7"/>
  <c r="Q1372" i="7"/>
  <c r="R1373" i="7"/>
  <c r="Q1363" i="7"/>
  <c r="R1364" i="7"/>
  <c r="Q1360" i="7"/>
  <c r="R1361" i="7"/>
  <c r="Q1323" i="7"/>
  <c r="R1324" i="7"/>
  <c r="Q1284" i="7"/>
  <c r="R1285" i="7"/>
  <c r="Q1278" i="7"/>
  <c r="R1279" i="7"/>
  <c r="Q1275" i="7"/>
  <c r="R1276" i="7"/>
  <c r="Q1273" i="7"/>
  <c r="R1274" i="7"/>
  <c r="Q1144" i="7"/>
  <c r="R1145" i="7"/>
  <c r="Q1145" i="7"/>
  <c r="R1146" i="7"/>
  <c r="Q1143" i="7"/>
  <c r="R1144" i="7"/>
  <c r="Q1123" i="7"/>
  <c r="R1124" i="7"/>
  <c r="Q2722" i="7"/>
  <c r="R2723" i="7"/>
  <c r="Q2714" i="7"/>
  <c r="R2715" i="7"/>
  <c r="Q2644" i="7"/>
  <c r="R2645" i="7"/>
  <c r="Q2568" i="7"/>
  <c r="R2569" i="7"/>
  <c r="Q2497" i="7"/>
  <c r="R2498" i="7"/>
  <c r="Q2435" i="7"/>
  <c r="R2436" i="7"/>
  <c r="Q2548" i="7"/>
  <c r="R2549" i="7"/>
  <c r="Q344" i="7"/>
  <c r="R345" i="7"/>
  <c r="Q2429" i="7"/>
  <c r="R2430" i="7"/>
  <c r="Q475" i="7"/>
  <c r="R476" i="7"/>
  <c r="Q429" i="7"/>
  <c r="R430" i="7"/>
  <c r="Q350" i="7"/>
  <c r="R351" i="7"/>
  <c r="Q356" i="7"/>
  <c r="R357" i="7"/>
  <c r="Q2640" i="7"/>
  <c r="R2641" i="7"/>
  <c r="Q1935" i="7"/>
  <c r="R1936" i="7"/>
  <c r="Q2701" i="7"/>
  <c r="R2702" i="7"/>
  <c r="Q656" i="7"/>
  <c r="R657" i="7"/>
  <c r="Q2625" i="7"/>
  <c r="R2626" i="7"/>
  <c r="Q2547" i="7"/>
  <c r="R2548" i="7"/>
  <c r="Q382" i="7"/>
  <c r="R383" i="7"/>
  <c r="Q941" i="7"/>
  <c r="R942" i="7"/>
  <c r="Q994" i="7"/>
  <c r="R995" i="7"/>
  <c r="Q978" i="7"/>
  <c r="R979" i="7"/>
  <c r="Q948" i="7"/>
  <c r="R949" i="7"/>
  <c r="Q886" i="7"/>
  <c r="R887" i="7"/>
  <c r="Q918" i="7"/>
  <c r="R919" i="7"/>
  <c r="Q867" i="7"/>
  <c r="R868" i="7"/>
  <c r="Q851" i="7"/>
  <c r="R852" i="7"/>
  <c r="Q829" i="7"/>
  <c r="R830" i="7"/>
  <c r="Q802" i="7"/>
  <c r="R803" i="7"/>
  <c r="Q777" i="7"/>
  <c r="R778" i="7"/>
  <c r="Q767" i="7"/>
  <c r="R768" i="7"/>
  <c r="Q750" i="7"/>
  <c r="R751" i="7"/>
  <c r="Q731" i="7"/>
  <c r="R732" i="7"/>
  <c r="Q701" i="7"/>
  <c r="R702" i="7"/>
  <c r="Q1085" i="7"/>
  <c r="R1086" i="7"/>
  <c r="Q658" i="7"/>
  <c r="R659" i="7"/>
  <c r="Q597" i="7"/>
  <c r="R598" i="7"/>
  <c r="Q527" i="7"/>
  <c r="R528" i="7"/>
  <c r="Q470" i="7"/>
  <c r="R471" i="7"/>
  <c r="Q427" i="7"/>
  <c r="R428" i="7"/>
  <c r="Q2364" i="7"/>
  <c r="R2365" i="7"/>
  <c r="Q1027" i="7"/>
  <c r="R1028" i="7"/>
  <c r="Q2507" i="7"/>
  <c r="R2508" i="7"/>
  <c r="Q2578" i="7"/>
  <c r="R2579" i="7"/>
  <c r="Q289" i="7"/>
  <c r="R290" i="7"/>
  <c r="Q1032" i="7"/>
  <c r="R1033" i="7"/>
  <c r="Q2194" i="7"/>
  <c r="R2195" i="7"/>
  <c r="Q138" i="7"/>
  <c r="R139" i="7"/>
  <c r="Q118" i="7"/>
  <c r="R119" i="7"/>
  <c r="Q60" i="7"/>
  <c r="R61" i="7"/>
  <c r="Q41" i="7"/>
  <c r="R42" i="7"/>
  <c r="Q21" i="7"/>
  <c r="R22" i="7"/>
  <c r="Q5" i="7"/>
  <c r="R6" i="7"/>
  <c r="Q2784" i="7"/>
  <c r="R2785" i="7"/>
  <c r="Q2737" i="7"/>
  <c r="R2738" i="7"/>
  <c r="Q2671" i="7"/>
  <c r="R2672" i="7"/>
  <c r="Q2412" i="7"/>
  <c r="R2413" i="7"/>
  <c r="Q188" i="7"/>
  <c r="R189" i="7"/>
  <c r="Q1350" i="7"/>
  <c r="R1351" i="7"/>
  <c r="Q2502" i="7"/>
  <c r="R2503" i="7"/>
  <c r="Q228" i="7"/>
  <c r="R229" i="7"/>
  <c r="Q953" i="7"/>
  <c r="R954" i="7"/>
  <c r="Q916" i="7"/>
  <c r="R917" i="7"/>
  <c r="Q988" i="7"/>
  <c r="R989" i="7"/>
  <c r="Q972" i="7"/>
  <c r="R973" i="7"/>
  <c r="Q936" i="7"/>
  <c r="R937" i="7"/>
  <c r="Q906" i="7"/>
  <c r="R907" i="7"/>
  <c r="Q899" i="7"/>
  <c r="R900" i="7"/>
  <c r="Q881" i="7"/>
  <c r="R882" i="7"/>
  <c r="Q841" i="7"/>
  <c r="R842" i="7"/>
  <c r="Q853" i="7"/>
  <c r="R854" i="7"/>
  <c r="Q835" i="7"/>
  <c r="R836" i="7"/>
  <c r="Q818" i="7"/>
  <c r="R819" i="7"/>
  <c r="Q799" i="7"/>
  <c r="R800" i="7"/>
  <c r="Q783" i="7"/>
  <c r="R784" i="7"/>
  <c r="Q762" i="7"/>
  <c r="R763" i="7"/>
  <c r="Q752" i="7"/>
  <c r="R753" i="7"/>
  <c r="Q744" i="7"/>
  <c r="R745" i="7"/>
  <c r="Q727" i="7"/>
  <c r="R728" i="7"/>
  <c r="Q708" i="7"/>
  <c r="R709" i="7"/>
  <c r="Q690" i="7"/>
  <c r="R691" i="7"/>
  <c r="Q671" i="7"/>
  <c r="R672" i="7"/>
  <c r="Q607" i="7"/>
  <c r="R608" i="7"/>
  <c r="Q498" i="7"/>
  <c r="R499" i="7"/>
  <c r="Q2118" i="7"/>
  <c r="R2119" i="7"/>
  <c r="Q532" i="7"/>
  <c r="R533" i="7"/>
  <c r="Q2588" i="7"/>
  <c r="R2589" i="7"/>
  <c r="Q157" i="7"/>
  <c r="R158" i="7"/>
  <c r="Q2258" i="7"/>
  <c r="R2259" i="7"/>
  <c r="Q544" i="7"/>
  <c r="R545" i="7"/>
  <c r="Q537" i="7"/>
  <c r="R538" i="7"/>
  <c r="Q2205" i="7"/>
  <c r="R2206" i="7"/>
  <c r="Q2401" i="7"/>
  <c r="R2402" i="7"/>
  <c r="Q1092" i="7"/>
  <c r="R1093" i="7"/>
  <c r="Q287" i="7"/>
  <c r="R288" i="7"/>
  <c r="Q2577" i="7"/>
  <c r="R2578" i="7"/>
  <c r="Q2519" i="7"/>
  <c r="R2520" i="7"/>
  <c r="Q1319" i="7"/>
  <c r="R1320" i="7"/>
  <c r="Q1261" i="7"/>
  <c r="R1262" i="7"/>
  <c r="Q1121" i="7"/>
  <c r="R1122" i="7"/>
  <c r="Q2716" i="7"/>
  <c r="R2717" i="7"/>
  <c r="Q2557" i="7"/>
  <c r="R2558" i="7"/>
  <c r="Q2313" i="7"/>
  <c r="R2314" i="7"/>
  <c r="Q440" i="7"/>
  <c r="R441" i="7"/>
  <c r="Q351" i="7"/>
  <c r="R352" i="7"/>
  <c r="Q632" i="7"/>
  <c r="R633" i="7"/>
  <c r="Q283" i="7"/>
  <c r="R284" i="7"/>
  <c r="Q1051" i="7"/>
  <c r="R1052" i="7"/>
  <c r="Q2536" i="7"/>
  <c r="R2537" i="7"/>
  <c r="Q955" i="7"/>
  <c r="R956" i="7"/>
  <c r="Q963" i="7"/>
  <c r="R964" i="7"/>
  <c r="Q885" i="7"/>
  <c r="R886" i="7"/>
  <c r="Q824" i="7"/>
  <c r="R825" i="7"/>
  <c r="Q674" i="7"/>
  <c r="R675" i="7"/>
  <c r="Q538" i="7"/>
  <c r="R539" i="7"/>
  <c r="Q599" i="7"/>
  <c r="R600" i="7"/>
  <c r="Q19" i="7"/>
  <c r="R20" i="7"/>
  <c r="Q529" i="7"/>
  <c r="R530" i="7"/>
  <c r="Q2319" i="7"/>
  <c r="R2320" i="7"/>
  <c r="Q2592" i="7"/>
  <c r="R2593" i="7"/>
  <c r="Q2216" i="7"/>
  <c r="R2217" i="7"/>
  <c r="Q2348" i="7"/>
  <c r="R2349" i="7"/>
  <c r="Q117" i="7"/>
  <c r="R118" i="7"/>
  <c r="Q2514" i="7"/>
  <c r="R2515" i="7"/>
  <c r="Q1218" i="7"/>
  <c r="R1219" i="7"/>
  <c r="Q2193" i="7"/>
  <c r="R2194" i="7"/>
  <c r="Q2135" i="7"/>
  <c r="R2136" i="7"/>
  <c r="Q2056" i="7"/>
  <c r="R2057" i="7"/>
  <c r="Q1901" i="7"/>
  <c r="R1902" i="7"/>
  <c r="Q1838" i="7"/>
  <c r="R1839" i="7"/>
  <c r="Q1802" i="7"/>
  <c r="R1803" i="7"/>
  <c r="Q1766" i="7"/>
  <c r="R1767" i="7"/>
  <c r="Q1721" i="7"/>
  <c r="R1722" i="7"/>
  <c r="Q1684" i="7"/>
  <c r="R1685" i="7"/>
  <c r="Q1648" i="7"/>
  <c r="R1649" i="7"/>
  <c r="Q1418" i="7"/>
  <c r="R1419" i="7"/>
  <c r="Q1402" i="7"/>
  <c r="R1403" i="7"/>
  <c r="Q1386" i="7"/>
  <c r="R1387" i="7"/>
  <c r="Q1354" i="7"/>
  <c r="R1355" i="7"/>
  <c r="Q1341" i="7"/>
  <c r="R1342" i="7"/>
  <c r="Q1338" i="7"/>
  <c r="R1339" i="7"/>
  <c r="Q1306" i="7"/>
  <c r="R1307" i="7"/>
  <c r="Q1291" i="7"/>
  <c r="R1292" i="7"/>
  <c r="Q1252" i="7"/>
  <c r="R1253" i="7"/>
  <c r="Q1233" i="7"/>
  <c r="R1234" i="7"/>
  <c r="Q1251" i="7"/>
  <c r="R1252" i="7"/>
  <c r="Q1262" i="7"/>
  <c r="R1263" i="7"/>
  <c r="Q1126" i="7"/>
  <c r="R1127" i="7"/>
  <c r="Q1187" i="7"/>
  <c r="R1188" i="7"/>
  <c r="Q2728" i="7"/>
  <c r="R2729" i="7"/>
  <c r="Q2660" i="7"/>
  <c r="R2661" i="7"/>
  <c r="Q2651" i="7"/>
  <c r="R2652" i="7"/>
  <c r="Q2656" i="7"/>
  <c r="R2657" i="7"/>
  <c r="Q2560" i="7"/>
  <c r="R2561" i="7"/>
  <c r="Q2493" i="7"/>
  <c r="R2494" i="7"/>
  <c r="Q2485" i="7"/>
  <c r="R2486" i="7"/>
  <c r="Q2480" i="7"/>
  <c r="R2481" i="7"/>
  <c r="Q1906" i="7"/>
  <c r="R1907" i="7"/>
  <c r="Q2425" i="7"/>
  <c r="R2426" i="7"/>
  <c r="Q449" i="7"/>
  <c r="R450" i="7"/>
  <c r="Q409" i="7"/>
  <c r="R410" i="7"/>
  <c r="Q1910" i="7"/>
  <c r="R1911" i="7"/>
  <c r="Q1918" i="7"/>
  <c r="R1919" i="7"/>
  <c r="Q1958" i="7"/>
  <c r="R1959" i="7"/>
  <c r="Q1854" i="7"/>
  <c r="R1855" i="7"/>
  <c r="Q1059" i="7"/>
  <c r="R1060" i="7"/>
  <c r="Q2482" i="7"/>
  <c r="R2483" i="7"/>
  <c r="Q2617" i="7"/>
  <c r="R2618" i="7"/>
  <c r="Q1053" i="7"/>
  <c r="R1054" i="7"/>
  <c r="Q1067" i="7"/>
  <c r="R1068" i="7"/>
  <c r="Q964" i="7"/>
  <c r="R965" i="7"/>
  <c r="Q990" i="7"/>
  <c r="R991" i="7"/>
  <c r="Q974" i="7"/>
  <c r="R975" i="7"/>
  <c r="Q940" i="7"/>
  <c r="R941" i="7"/>
  <c r="Q911" i="7"/>
  <c r="R912" i="7"/>
  <c r="Q883" i="7"/>
  <c r="R884" i="7"/>
  <c r="Q828" i="7"/>
  <c r="R829" i="7"/>
  <c r="Q847" i="7"/>
  <c r="R848" i="7"/>
  <c r="Q821" i="7"/>
  <c r="R822" i="7"/>
  <c r="Q790" i="7"/>
  <c r="R791" i="7"/>
  <c r="Q773" i="7"/>
  <c r="R774" i="7"/>
  <c r="Q759" i="7"/>
  <c r="R760" i="7"/>
  <c r="Q746" i="7"/>
  <c r="R747" i="7"/>
  <c r="Q723" i="7"/>
  <c r="R724" i="7"/>
  <c r="Q703" i="7"/>
  <c r="R704" i="7"/>
  <c r="Q1081" i="7"/>
  <c r="R1082" i="7"/>
  <c r="Q644" i="7"/>
  <c r="R645" i="7"/>
  <c r="Q593" i="7"/>
  <c r="R594" i="7"/>
  <c r="Q523" i="7"/>
  <c r="R524" i="7"/>
  <c r="Q466" i="7"/>
  <c r="R467" i="7"/>
  <c r="Q423" i="7"/>
  <c r="R424" i="7"/>
  <c r="Q2579" i="7"/>
  <c r="R2580" i="7"/>
  <c r="Q2572" i="7"/>
  <c r="R2573" i="7"/>
  <c r="Q237" i="7"/>
  <c r="R238" i="7"/>
  <c r="Q2508" i="7"/>
  <c r="R2509" i="7"/>
  <c r="Q230" i="7"/>
  <c r="R231" i="7"/>
  <c r="Q1016" i="7"/>
  <c r="R1017" i="7"/>
  <c r="Q376" i="7"/>
  <c r="R377" i="7"/>
  <c r="Q130" i="7"/>
  <c r="R131" i="7"/>
  <c r="Q84" i="7"/>
  <c r="R85" i="7"/>
  <c r="Q56" i="7"/>
  <c r="R57" i="7"/>
  <c r="Q35" i="7"/>
  <c r="R36" i="7"/>
  <c r="Q17" i="7"/>
  <c r="R18" i="7"/>
  <c r="Q2812" i="7"/>
  <c r="R2813" i="7"/>
  <c r="Q2780" i="7"/>
  <c r="R2781" i="7"/>
  <c r="Q2733" i="7"/>
  <c r="R2734" i="7"/>
  <c r="Q2667" i="7"/>
  <c r="R2668" i="7"/>
  <c r="Q2366" i="7"/>
  <c r="R2367" i="7"/>
  <c r="Q1076" i="7"/>
  <c r="R1077" i="7"/>
  <c r="Q1132" i="7"/>
  <c r="R1133" i="7"/>
  <c r="Q2413" i="7"/>
  <c r="R2414" i="7"/>
  <c r="Q197" i="7"/>
  <c r="R198" i="7"/>
  <c r="Q945" i="7"/>
  <c r="R946" i="7"/>
  <c r="Q1042" i="7"/>
  <c r="R1043" i="7"/>
  <c r="Q984" i="7"/>
  <c r="R985" i="7"/>
  <c r="Q960" i="7"/>
  <c r="R961" i="7"/>
  <c r="Q917" i="7"/>
  <c r="R918" i="7"/>
  <c r="Q892" i="7"/>
  <c r="R893" i="7"/>
  <c r="Q891" i="7"/>
  <c r="R892" i="7"/>
  <c r="Q877" i="7"/>
  <c r="R878" i="7"/>
  <c r="Q865" i="7"/>
  <c r="R866" i="7"/>
  <c r="Q849" i="7"/>
  <c r="R850" i="7"/>
  <c r="Q831" i="7"/>
  <c r="R832" i="7"/>
  <c r="Q811" i="7"/>
  <c r="R812" i="7"/>
  <c r="Q795" i="7"/>
  <c r="R796" i="7"/>
  <c r="Q779" i="7"/>
  <c r="R780" i="7"/>
  <c r="Q770" i="7"/>
  <c r="R771" i="7"/>
  <c r="Q722" i="7"/>
  <c r="R723" i="7"/>
  <c r="Q740" i="7"/>
  <c r="R741" i="7"/>
  <c r="Q719" i="7"/>
  <c r="R720" i="7"/>
  <c r="Q696" i="7"/>
  <c r="R697" i="7"/>
  <c r="Q683" i="7"/>
  <c r="R684" i="7"/>
  <c r="Q667" i="7"/>
  <c r="R668" i="7"/>
  <c r="Q2806" i="7"/>
  <c r="R2807" i="7"/>
  <c r="Q1079" i="7"/>
  <c r="R1080" i="7"/>
  <c r="Q1087" i="7"/>
  <c r="R1088" i="7"/>
  <c r="Q63" i="7"/>
  <c r="R64" i="7"/>
  <c r="Q493" i="7"/>
  <c r="R494" i="7"/>
  <c r="Q172" i="7"/>
  <c r="R173" i="7"/>
  <c r="Q115" i="7"/>
  <c r="R116" i="7"/>
  <c r="Q1970" i="7"/>
  <c r="R1971" i="7"/>
  <c r="Q1198" i="7"/>
  <c r="R1199" i="7"/>
  <c r="Q543" i="7"/>
  <c r="R544" i="7"/>
  <c r="Q62" i="7"/>
  <c r="R63" i="7"/>
  <c r="Q616" i="7"/>
  <c r="R617" i="7"/>
  <c r="Q1018" i="7"/>
  <c r="R1019" i="7"/>
  <c r="Q2311" i="7"/>
  <c r="R2312" i="7"/>
  <c r="Q336" i="7"/>
  <c r="R337" i="7"/>
  <c r="Q1322" i="7"/>
  <c r="R1323" i="7"/>
  <c r="Q1141" i="7"/>
  <c r="R1142" i="7"/>
  <c r="Q1175" i="7"/>
  <c r="R1176" i="7"/>
  <c r="Q2721" i="7"/>
  <c r="R2722" i="7"/>
  <c r="Q2488" i="7"/>
  <c r="R2489" i="7"/>
  <c r="Q639" i="7"/>
  <c r="R640" i="7"/>
  <c r="Q412" i="7"/>
  <c r="R413" i="7"/>
  <c r="Q2696" i="7"/>
  <c r="R2697" i="7"/>
  <c r="Q1912" i="7"/>
  <c r="R1913" i="7"/>
  <c r="Q207" i="7"/>
  <c r="R208" i="7"/>
  <c r="Q2628" i="7"/>
  <c r="R2629" i="7"/>
  <c r="Q2521" i="7"/>
  <c r="R2522" i="7"/>
  <c r="Q912" i="7"/>
  <c r="R913" i="7"/>
  <c r="Q938" i="7"/>
  <c r="R939" i="7"/>
  <c r="Q878" i="7"/>
  <c r="R879" i="7"/>
  <c r="Q684" i="7"/>
  <c r="R685" i="7"/>
  <c r="Q668" i="7"/>
  <c r="R669" i="7"/>
  <c r="Q2680" i="7"/>
  <c r="R2681" i="7"/>
  <c r="Q268" i="7"/>
  <c r="R269" i="7"/>
  <c r="Q214" i="7"/>
  <c r="R215" i="7"/>
  <c r="Q219" i="7"/>
  <c r="R220" i="7"/>
  <c r="Q120" i="7"/>
  <c r="R121" i="7"/>
  <c r="Q2132" i="7"/>
  <c r="R2133" i="7"/>
  <c r="Q260" i="7"/>
  <c r="R261" i="7"/>
  <c r="Q2683" i="7"/>
  <c r="R2684" i="7"/>
  <c r="Q1848" i="7"/>
  <c r="R1849" i="7"/>
  <c r="Q1204" i="7"/>
  <c r="R1205" i="7"/>
  <c r="Q462" i="7"/>
  <c r="R463" i="7"/>
  <c r="Q2163" i="7"/>
  <c r="R2164" i="7"/>
  <c r="Q2109" i="7"/>
  <c r="R2110" i="7"/>
  <c r="Q2048" i="7"/>
  <c r="R2049" i="7"/>
  <c r="Q1889" i="7"/>
  <c r="R1890" i="7"/>
  <c r="Q1830" i="7"/>
  <c r="R1831" i="7"/>
  <c r="Q1790" i="7"/>
  <c r="R1791" i="7"/>
  <c r="Q1753" i="7"/>
  <c r="R1754" i="7"/>
  <c r="Q1712" i="7"/>
  <c r="R1713" i="7"/>
  <c r="Q1676" i="7"/>
  <c r="R1677" i="7"/>
  <c r="Q1637" i="7"/>
  <c r="R1638" i="7"/>
  <c r="Q1353" i="7"/>
  <c r="R1354" i="7"/>
  <c r="Q1576" i="7"/>
  <c r="R1577" i="7"/>
  <c r="Q1543" i="7"/>
  <c r="R1544" i="7"/>
  <c r="Q1506" i="7"/>
  <c r="R1507" i="7"/>
  <c r="Q1373" i="7"/>
  <c r="R1374" i="7"/>
  <c r="Q1429" i="7"/>
  <c r="R1430" i="7"/>
  <c r="Q1385" i="7"/>
  <c r="R1386" i="7"/>
  <c r="Q1370" i="7"/>
  <c r="R1371" i="7"/>
  <c r="Q1244" i="7"/>
  <c r="R1245" i="7"/>
  <c r="Q1190" i="7"/>
  <c r="R1191" i="7"/>
  <c r="Q2712" i="7"/>
  <c r="R2713" i="7"/>
  <c r="Q2551" i="7"/>
  <c r="R2552" i="7"/>
  <c r="Q365" i="7"/>
  <c r="R366" i="7"/>
  <c r="Q436" i="7"/>
  <c r="R437" i="7"/>
  <c r="Q367" i="7"/>
  <c r="R368" i="7"/>
  <c r="Q2542" i="7"/>
  <c r="R2543" i="7"/>
  <c r="Q621" i="7"/>
  <c r="R622" i="7"/>
  <c r="Q625" i="7"/>
  <c r="R626" i="7"/>
  <c r="Q2600" i="7"/>
  <c r="R2601" i="7"/>
  <c r="Q908" i="7"/>
  <c r="R909" i="7"/>
  <c r="Q977" i="7"/>
  <c r="R978" i="7"/>
  <c r="Q901" i="7"/>
  <c r="R902" i="7"/>
  <c r="Q850" i="7"/>
  <c r="R851" i="7"/>
  <c r="Q2337" i="7"/>
  <c r="R2338" i="7"/>
  <c r="Q2007" i="7"/>
  <c r="R2008" i="7"/>
  <c r="Q2150" i="7"/>
  <c r="R2151" i="7"/>
  <c r="Q2257" i="7"/>
  <c r="R2258" i="7"/>
  <c r="Q2028" i="7"/>
  <c r="R2029" i="7"/>
  <c r="Q1758" i="7"/>
  <c r="R1759" i="7"/>
  <c r="Q1624" i="7"/>
  <c r="R1625" i="7"/>
  <c r="Q1490" i="7"/>
  <c r="R1491" i="7"/>
  <c r="Q1366" i="7"/>
  <c r="R1367" i="7"/>
  <c r="Q2725" i="7"/>
  <c r="R2726" i="7"/>
  <c r="Q416" i="7"/>
  <c r="R417" i="7"/>
  <c r="Q1515" i="7"/>
  <c r="R1516" i="7"/>
  <c r="Q919" i="7"/>
  <c r="R920" i="7"/>
  <c r="Q1010" i="7"/>
  <c r="R1011" i="7"/>
  <c r="Q1270" i="7"/>
  <c r="R1271" i="7"/>
  <c r="Q2306" i="7"/>
  <c r="R2307" i="7"/>
  <c r="Q2199" i="7"/>
  <c r="R2200" i="7"/>
  <c r="Q1195" i="7"/>
  <c r="R1196" i="7"/>
  <c r="Q2250" i="7"/>
  <c r="R2251" i="7"/>
  <c r="Q1200" i="7"/>
  <c r="R1201" i="7"/>
  <c r="Q2270" i="7"/>
  <c r="R2271" i="7"/>
  <c r="Q2159" i="7"/>
  <c r="R2160" i="7"/>
  <c r="Q2105" i="7"/>
  <c r="R2106" i="7"/>
  <c r="Q2044" i="7"/>
  <c r="R2045" i="7"/>
  <c r="Q1893" i="7"/>
  <c r="R1894" i="7"/>
  <c r="Q1834" i="7"/>
  <c r="R1835" i="7"/>
  <c r="Q1798" i="7"/>
  <c r="R1799" i="7"/>
  <c r="Q1762" i="7"/>
  <c r="R1763" i="7"/>
  <c r="Q1725" i="7"/>
  <c r="R1726" i="7"/>
  <c r="Q1688" i="7"/>
  <c r="R1689" i="7"/>
  <c r="Q1652" i="7"/>
  <c r="R1653" i="7"/>
  <c r="Q1632" i="7"/>
  <c r="R1633" i="7"/>
  <c r="Q1588" i="7"/>
  <c r="R1589" i="7"/>
  <c r="Q1555" i="7"/>
  <c r="R1556" i="7"/>
  <c r="Q1519" i="7"/>
  <c r="R1520" i="7"/>
  <c r="Q1486" i="7"/>
  <c r="R1487" i="7"/>
  <c r="Q1450" i="7"/>
  <c r="R1451" i="7"/>
  <c r="Q1413" i="7"/>
  <c r="R1414" i="7"/>
  <c r="Q1381" i="7"/>
  <c r="R1382" i="7"/>
  <c r="Q1334" i="7"/>
  <c r="R1335" i="7"/>
  <c r="Q1285" i="7"/>
  <c r="R1286" i="7"/>
  <c r="Q1136" i="7"/>
  <c r="R1137" i="7"/>
  <c r="Q2724" i="7"/>
  <c r="R2725" i="7"/>
  <c r="Q2562" i="7"/>
  <c r="R2563" i="7"/>
  <c r="Q2446" i="7"/>
  <c r="R2447" i="7"/>
  <c r="Q444" i="7"/>
  <c r="R445" i="7"/>
  <c r="Q362" i="7"/>
  <c r="R363" i="7"/>
  <c r="Q1957" i="7"/>
  <c r="R1958" i="7"/>
  <c r="Q1930" i="7"/>
  <c r="R1931" i="7"/>
  <c r="Q2528" i="7"/>
  <c r="R2529" i="7"/>
  <c r="Q2620" i="7"/>
  <c r="R2621" i="7"/>
  <c r="Q2458" i="7"/>
  <c r="R2459" i="7"/>
  <c r="Q1043" i="7"/>
  <c r="R1044" i="7"/>
  <c r="Q925" i="7"/>
  <c r="R926" i="7"/>
  <c r="Q870" i="7"/>
  <c r="R871" i="7"/>
  <c r="Q827" i="7"/>
  <c r="R828" i="7"/>
  <c r="Q306" i="7"/>
  <c r="R307" i="7"/>
  <c r="Q2417" i="7"/>
  <c r="R2418" i="7"/>
  <c r="Q780" i="7"/>
  <c r="R781" i="7"/>
  <c r="Q737" i="7"/>
  <c r="R738" i="7"/>
  <c r="Q680" i="7"/>
  <c r="R681" i="7"/>
  <c r="Q240" i="7"/>
  <c r="R241" i="7"/>
  <c r="Q2340" i="7"/>
  <c r="R2341" i="7"/>
  <c r="Q2196" i="7"/>
  <c r="R2197" i="7"/>
  <c r="Q1096" i="7"/>
  <c r="R1097" i="7"/>
  <c r="Q2224" i="7"/>
  <c r="R2225" i="7"/>
  <c r="Q784" i="7"/>
  <c r="R785" i="7"/>
  <c r="Q745" i="7"/>
  <c r="R746" i="7"/>
  <c r="Q673" i="7"/>
  <c r="R674" i="7"/>
  <c r="Q1091" i="7"/>
  <c r="R1092" i="7"/>
  <c r="Q2684" i="7"/>
  <c r="R2685" i="7"/>
  <c r="Q553" i="7"/>
  <c r="R554" i="7"/>
  <c r="Q606" i="7"/>
  <c r="R607" i="7"/>
  <c r="Q2164" i="7"/>
  <c r="R2165" i="7"/>
  <c r="Q788" i="7"/>
  <c r="R789" i="7"/>
  <c r="Q741" i="7"/>
  <c r="R742" i="7"/>
  <c r="Q685" i="7"/>
  <c r="R686" i="7"/>
  <c r="Q300" i="7"/>
  <c r="R301" i="7"/>
  <c r="Q2097" i="7"/>
  <c r="R2098" i="7"/>
  <c r="Q454" i="7"/>
  <c r="R455" i="7"/>
  <c r="Q1511" i="7"/>
  <c r="R1512" i="7"/>
  <c r="Q1495" i="7"/>
  <c r="R1496" i="7"/>
  <c r="Q1478" i="7"/>
  <c r="R1479" i="7"/>
  <c r="Q1327" i="7"/>
  <c r="R1328" i="7"/>
  <c r="Q1447" i="7"/>
  <c r="R1448" i="7"/>
  <c r="Q1430" i="7"/>
  <c r="R1431" i="7"/>
  <c r="Q1414" i="7"/>
  <c r="R1415" i="7"/>
  <c r="Q1398" i="7"/>
  <c r="R1399" i="7"/>
  <c r="Q1382" i="7"/>
  <c r="R1383" i="7"/>
  <c r="Q1332" i="7"/>
  <c r="R1333" i="7"/>
  <c r="Q1325" i="7"/>
  <c r="R1326" i="7"/>
  <c r="Q1304" i="7"/>
  <c r="R1305" i="7"/>
  <c r="Q1264" i="7"/>
  <c r="R1265" i="7"/>
  <c r="Q1249" i="7"/>
  <c r="R1250" i="7"/>
  <c r="Q1140" i="7"/>
  <c r="R1141" i="7"/>
  <c r="Q1236" i="7"/>
  <c r="R1237" i="7"/>
  <c r="Q1235" i="7"/>
  <c r="R1236" i="7"/>
  <c r="Q1246" i="7"/>
  <c r="R1247" i="7"/>
  <c r="Q1109" i="7"/>
  <c r="R1110" i="7"/>
  <c r="Q1150" i="7"/>
  <c r="R1151" i="7"/>
  <c r="Q1120" i="7"/>
  <c r="R1121" i="7"/>
  <c r="Q2723" i="7"/>
  <c r="R2724" i="7"/>
  <c r="Q2647" i="7"/>
  <c r="R2648" i="7"/>
  <c r="Q2643" i="7"/>
  <c r="R2644" i="7"/>
  <c r="Q2558" i="7"/>
  <c r="R2559" i="7"/>
  <c r="Q2451" i="7"/>
  <c r="R2452" i="7"/>
  <c r="Q2477" i="7"/>
  <c r="R2478" i="7"/>
  <c r="Q2452" i="7"/>
  <c r="R2453" i="7"/>
  <c r="Q1931" i="7"/>
  <c r="R1932" i="7"/>
  <c r="Q487" i="7"/>
  <c r="R488" i="7"/>
  <c r="Q445" i="7"/>
  <c r="R446" i="7"/>
  <c r="Q401" i="7"/>
  <c r="R402" i="7"/>
  <c r="Q355" i="7"/>
  <c r="R356" i="7"/>
  <c r="Q1945" i="7"/>
  <c r="R1946" i="7"/>
  <c r="Q1916" i="7"/>
  <c r="R1917" i="7"/>
  <c r="Q626" i="7"/>
  <c r="R627" i="7"/>
  <c r="Q1046" i="7"/>
  <c r="R1047" i="7"/>
  <c r="Q1056" i="7"/>
  <c r="R1057" i="7"/>
  <c r="Q2609" i="7"/>
  <c r="R2610" i="7"/>
  <c r="Q2523" i="7"/>
  <c r="R2524" i="7"/>
  <c r="Q965" i="7"/>
  <c r="R966" i="7"/>
  <c r="Q1044" i="7"/>
  <c r="R1045" i="7"/>
  <c r="Q986" i="7"/>
  <c r="R987" i="7"/>
  <c r="Q967" i="7"/>
  <c r="R968" i="7"/>
  <c r="Q888" i="7"/>
  <c r="R889" i="7"/>
  <c r="Q895" i="7"/>
  <c r="R896" i="7"/>
  <c r="Q875" i="7"/>
  <c r="R876" i="7"/>
  <c r="Q859" i="7"/>
  <c r="R860" i="7"/>
  <c r="Q837" i="7"/>
  <c r="R838" i="7"/>
  <c r="Q817" i="7"/>
  <c r="R818" i="7"/>
  <c r="Q791" i="7"/>
  <c r="R792" i="7"/>
  <c r="Q764" i="7"/>
  <c r="R765" i="7"/>
  <c r="Q720" i="7"/>
  <c r="R721" i="7"/>
  <c r="Q742" i="7"/>
  <c r="R743" i="7"/>
  <c r="Q713" i="7"/>
  <c r="R714" i="7"/>
  <c r="Q693" i="7"/>
  <c r="R694" i="7"/>
  <c r="Q1077" i="7"/>
  <c r="R1078" i="7"/>
  <c r="Q640" i="7"/>
  <c r="R641" i="7"/>
  <c r="Q535" i="7"/>
  <c r="R536" i="7"/>
  <c r="Q519" i="7"/>
  <c r="R520" i="7"/>
  <c r="Q460" i="7"/>
  <c r="R461" i="7"/>
  <c r="Q419" i="7"/>
  <c r="R420" i="7"/>
  <c r="Q273" i="7"/>
  <c r="R274" i="7"/>
  <c r="Q282" i="7"/>
  <c r="R283" i="7"/>
  <c r="Q1019" i="7"/>
  <c r="R1020" i="7"/>
  <c r="Q2419" i="7"/>
  <c r="R2420" i="7"/>
  <c r="Q198" i="7"/>
  <c r="R199" i="7"/>
  <c r="Q1217" i="7"/>
  <c r="R1218" i="7"/>
  <c r="Q342" i="7"/>
  <c r="R343" i="7"/>
  <c r="Q126" i="7"/>
  <c r="R127" i="7"/>
  <c r="Q80" i="7"/>
  <c r="R81" i="7"/>
  <c r="Q52" i="7"/>
  <c r="R53" i="7"/>
  <c r="Q29" i="7"/>
  <c r="R30" i="7"/>
  <c r="Q13" i="7"/>
  <c r="R14" i="7"/>
  <c r="Q2792" i="7"/>
  <c r="R2793" i="7"/>
  <c r="Q2745" i="7"/>
  <c r="R2746" i="7"/>
  <c r="Q2679" i="7"/>
  <c r="R2680" i="7"/>
  <c r="Q2573" i="7"/>
  <c r="R2574" i="7"/>
  <c r="Q280" i="7"/>
  <c r="R281" i="7"/>
  <c r="Q1029" i="7"/>
  <c r="R1030" i="7"/>
  <c r="Q2227" i="7"/>
  <c r="R2228" i="7"/>
  <c r="Q2367" i="7"/>
  <c r="R2368" i="7"/>
  <c r="Q966" i="7"/>
  <c r="R967" i="7"/>
  <c r="Q937" i="7"/>
  <c r="R938" i="7"/>
  <c r="Q1038" i="7"/>
  <c r="R1039" i="7"/>
  <c r="Q980" i="7"/>
  <c r="R981" i="7"/>
  <c r="Q952" i="7"/>
  <c r="R953" i="7"/>
  <c r="Q924" i="7"/>
  <c r="R925" i="7"/>
  <c r="Q915" i="7"/>
  <c r="R916" i="7"/>
  <c r="Q926" i="7"/>
  <c r="R927" i="7"/>
  <c r="Q873" i="7"/>
  <c r="R874" i="7"/>
  <c r="Q861" i="7"/>
  <c r="R862" i="7"/>
  <c r="Q842" i="7"/>
  <c r="R843" i="7"/>
  <c r="Q825" i="7"/>
  <c r="R826" i="7"/>
  <c r="Q808" i="7"/>
  <c r="R809" i="7"/>
  <c r="Q793" i="7"/>
  <c r="R794" i="7"/>
  <c r="Q775" i="7"/>
  <c r="R776" i="7"/>
  <c r="Q763" i="7"/>
  <c r="R764" i="7"/>
  <c r="Q698" i="7"/>
  <c r="R699" i="7"/>
  <c r="Q715" i="7"/>
  <c r="R716" i="7"/>
  <c r="Q705" i="7"/>
  <c r="R706" i="7"/>
  <c r="Q699" i="7"/>
  <c r="R700" i="7"/>
  <c r="Q679" i="7"/>
  <c r="R680" i="7"/>
  <c r="Q663" i="7"/>
  <c r="R664" i="7"/>
  <c r="Q2827" i="7"/>
  <c r="R2828" i="7"/>
  <c r="Q420" i="7"/>
  <c r="R421" i="7"/>
  <c r="Q2209" i="7"/>
  <c r="R2210" i="7"/>
  <c r="Q2362" i="7"/>
  <c r="R2363" i="7"/>
  <c r="Q642" i="7"/>
  <c r="R643" i="7"/>
  <c r="Q2063" i="7"/>
  <c r="R2064" i="7"/>
  <c r="Q39" i="7"/>
  <c r="R40" i="7"/>
  <c r="Q326" i="7"/>
  <c r="R327" i="7"/>
  <c r="Q1775" i="7"/>
  <c r="R1776" i="7"/>
  <c r="Q49" i="7"/>
  <c r="R50" i="7"/>
  <c r="Q1028" i="7"/>
  <c r="R1029" i="7"/>
  <c r="Q518" i="7"/>
  <c r="R519" i="7"/>
  <c r="Q2125" i="7"/>
  <c r="R2126" i="7"/>
  <c r="Q2396" i="7"/>
  <c r="R2397" i="7"/>
  <c r="Q1296" i="7"/>
  <c r="R1297" i="7"/>
  <c r="Q1287" i="7"/>
  <c r="R1288" i="7"/>
  <c r="Q1231" i="7"/>
  <c r="R1232" i="7"/>
  <c r="Q1131" i="7"/>
  <c r="R1132" i="7"/>
  <c r="Q2645" i="7"/>
  <c r="R2646" i="7"/>
  <c r="Q385" i="7"/>
  <c r="R386" i="7"/>
  <c r="Q486" i="7"/>
  <c r="R487" i="7"/>
  <c r="Q400" i="7"/>
  <c r="R401" i="7"/>
  <c r="Q2285" i="7"/>
  <c r="R2286" i="7"/>
  <c r="Q1947" i="7"/>
  <c r="R1948" i="7"/>
  <c r="Q2473" i="7"/>
  <c r="R2474" i="7"/>
  <c r="Q2616" i="7"/>
  <c r="R2617" i="7"/>
  <c r="Q428" i="7"/>
  <c r="R429" i="7"/>
  <c r="Q1039" i="7"/>
  <c r="R1040" i="7"/>
  <c r="Q890" i="7"/>
  <c r="R891" i="7"/>
  <c r="Q846" i="7"/>
  <c r="R847" i="7"/>
  <c r="Q686" i="7"/>
  <c r="R687" i="7"/>
  <c r="Q661" i="7"/>
  <c r="R662" i="7"/>
  <c r="Q318" i="7"/>
  <c r="R319" i="7"/>
  <c r="Q66" i="7"/>
  <c r="R67" i="7"/>
  <c r="Q2772" i="7"/>
  <c r="R2773" i="7"/>
  <c r="Q2180" i="7"/>
  <c r="R2181" i="7"/>
  <c r="Q2735" i="7"/>
  <c r="R2736" i="7"/>
  <c r="Q1847" i="7"/>
  <c r="R1848" i="7"/>
  <c r="Q2035" i="7"/>
  <c r="R2036" i="7"/>
  <c r="Q490" i="7"/>
  <c r="R491" i="7"/>
  <c r="Q570" i="7"/>
  <c r="R571" i="7"/>
  <c r="Q1816" i="7"/>
  <c r="R1817" i="7"/>
  <c r="Q153" i="7"/>
  <c r="R154" i="7"/>
  <c r="Q2155" i="7"/>
  <c r="R2156" i="7"/>
  <c r="Q2101" i="7"/>
  <c r="R2102" i="7"/>
  <c r="Q2040" i="7"/>
  <c r="R2041" i="7"/>
  <c r="Q1873" i="7"/>
  <c r="R1874" i="7"/>
  <c r="Q1818" i="7"/>
  <c r="R1819" i="7"/>
  <c r="Q1782" i="7"/>
  <c r="R1783" i="7"/>
  <c r="Q1741" i="7"/>
  <c r="R1742" i="7"/>
  <c r="Q1704" i="7"/>
  <c r="R1705" i="7"/>
  <c r="Q1668" i="7"/>
  <c r="R1669" i="7"/>
  <c r="Q1621" i="7"/>
  <c r="R1622" i="7"/>
  <c r="Q1604" i="7"/>
  <c r="R1605" i="7"/>
  <c r="Q1568" i="7"/>
  <c r="R1569" i="7"/>
  <c r="Q1535" i="7"/>
  <c r="R1536" i="7"/>
  <c r="Q1498" i="7"/>
  <c r="R1499" i="7"/>
  <c r="Q1458" i="7"/>
  <c r="R1459" i="7"/>
  <c r="Q1417" i="7"/>
  <c r="R1418" i="7"/>
  <c r="Q1377" i="7"/>
  <c r="R1378" i="7"/>
  <c r="Q1305" i="7"/>
  <c r="R1306" i="7"/>
  <c r="Q1185" i="7"/>
  <c r="R1186" i="7"/>
  <c r="Q1139" i="7"/>
  <c r="R1140" i="7"/>
  <c r="Q2650" i="7"/>
  <c r="R2651" i="7"/>
  <c r="Q2449" i="7"/>
  <c r="R2450" i="7"/>
  <c r="Q2432" i="7"/>
  <c r="R2433" i="7"/>
  <c r="Q408" i="7"/>
  <c r="R409" i="7"/>
  <c r="Q368" i="7"/>
  <c r="R369" i="7"/>
  <c r="Q1857" i="7"/>
  <c r="R1858" i="7"/>
  <c r="Q2691" i="7"/>
  <c r="R2692" i="7"/>
  <c r="Q2636" i="7"/>
  <c r="R2637" i="7"/>
  <c r="Q1048" i="7"/>
  <c r="R1049" i="7"/>
  <c r="Q947" i="7"/>
  <c r="R948" i="7"/>
  <c r="Q954" i="7"/>
  <c r="R955" i="7"/>
  <c r="Q866" i="7"/>
  <c r="R867" i="7"/>
  <c r="Q836" i="7"/>
  <c r="R837" i="7"/>
  <c r="Q286" i="7"/>
  <c r="R287" i="7"/>
  <c r="Q1099" i="7"/>
  <c r="R1100" i="7"/>
  <c r="Q269" i="7"/>
  <c r="R270" i="7"/>
  <c r="Q2322" i="7"/>
  <c r="R2323" i="7"/>
  <c r="Q1869" i="7"/>
  <c r="R1870" i="7"/>
  <c r="Q1729" i="7"/>
  <c r="R1730" i="7"/>
  <c r="Q1596" i="7"/>
  <c r="R1597" i="7"/>
  <c r="Q1454" i="7"/>
  <c r="R1455" i="7"/>
  <c r="Q1248" i="7"/>
  <c r="R1249" i="7"/>
  <c r="Q2642" i="7"/>
  <c r="R2643" i="7"/>
  <c r="Q2284" i="7"/>
  <c r="R2285" i="7"/>
  <c r="Q2596" i="7"/>
  <c r="R2597" i="7"/>
  <c r="Q845" i="7"/>
  <c r="R846" i="7"/>
  <c r="Q1209" i="7"/>
  <c r="R1210" i="7"/>
  <c r="Q1214" i="7"/>
  <c r="R1215" i="7"/>
  <c r="Q2290" i="7"/>
  <c r="R2291" i="7"/>
  <c r="Q1002" i="7"/>
  <c r="R1003" i="7"/>
  <c r="Q1162" i="7"/>
  <c r="R1163" i="7"/>
  <c r="Q2233" i="7"/>
  <c r="R2234" i="7"/>
  <c r="Q1167" i="7"/>
  <c r="R1168" i="7"/>
  <c r="Q2238" i="7"/>
  <c r="R2239" i="7"/>
  <c r="Q2147" i="7"/>
  <c r="R2148" i="7"/>
  <c r="Q2088" i="7"/>
  <c r="R2089" i="7"/>
  <c r="Q2036" i="7"/>
  <c r="R2037" i="7"/>
  <c r="Q1884" i="7"/>
  <c r="R1885" i="7"/>
  <c r="Q1822" i="7"/>
  <c r="R1823" i="7"/>
  <c r="Q1786" i="7"/>
  <c r="R1787" i="7"/>
  <c r="Q1749" i="7"/>
  <c r="R1750" i="7"/>
  <c r="Q1717" i="7"/>
  <c r="R1718" i="7"/>
  <c r="Q1680" i="7"/>
  <c r="R1681" i="7"/>
  <c r="Q1644" i="7"/>
  <c r="R1645" i="7"/>
  <c r="Q1467" i="7"/>
  <c r="R1468" i="7"/>
  <c r="Q1580" i="7"/>
  <c r="R1581" i="7"/>
  <c r="Q1547" i="7"/>
  <c r="R1548" i="7"/>
  <c r="Q1510" i="7"/>
  <c r="R1511" i="7"/>
  <c r="Q1477" i="7"/>
  <c r="R1478" i="7"/>
  <c r="Q1442" i="7"/>
  <c r="R1443" i="7"/>
  <c r="Q1405" i="7"/>
  <c r="R1406" i="7"/>
  <c r="Q1344" i="7"/>
  <c r="R1345" i="7"/>
  <c r="Q1302" i="7"/>
  <c r="R1303" i="7"/>
  <c r="Q1232" i="7"/>
  <c r="R1233" i="7"/>
  <c r="Q2726" i="7"/>
  <c r="R2727" i="7"/>
  <c r="Q2710" i="7"/>
  <c r="R2711" i="7"/>
  <c r="Q2496" i="7"/>
  <c r="R2497" i="7"/>
  <c r="Q369" i="7"/>
  <c r="R370" i="7"/>
  <c r="Q432" i="7"/>
  <c r="R433" i="7"/>
  <c r="Q1855" i="7"/>
  <c r="R1856" i="7"/>
  <c r="Q1860" i="7"/>
  <c r="R1861" i="7"/>
  <c r="Q2704" i="7"/>
  <c r="R2705" i="7"/>
  <c r="Q2457" i="7"/>
  <c r="R2458" i="7"/>
  <c r="Q2608" i="7"/>
  <c r="R2609" i="7"/>
  <c r="Q1934" i="7"/>
  <c r="R1935" i="7"/>
  <c r="Q989" i="7"/>
  <c r="R990" i="7"/>
  <c r="Q894" i="7"/>
  <c r="R895" i="7"/>
  <c r="Q858" i="7"/>
  <c r="R859" i="7"/>
  <c r="Q789" i="7"/>
  <c r="R790" i="7"/>
  <c r="Q1879" i="7"/>
  <c r="R1880" i="7"/>
  <c r="Q819" i="7"/>
  <c r="R820" i="7"/>
  <c r="Q766" i="7"/>
  <c r="R767" i="7"/>
  <c r="Q721" i="7"/>
  <c r="R722" i="7"/>
  <c r="Q672" i="7"/>
  <c r="R673" i="7"/>
  <c r="Q216" i="7"/>
  <c r="R217" i="7"/>
  <c r="Q309" i="7"/>
  <c r="R310" i="7"/>
  <c r="Q167" i="7"/>
  <c r="R168" i="7"/>
  <c r="Q530" i="7"/>
  <c r="R531" i="7"/>
  <c r="Q2266" i="7"/>
  <c r="R2267" i="7"/>
  <c r="Q772" i="7"/>
  <c r="R773" i="7"/>
  <c r="Q736" i="7"/>
  <c r="R737" i="7"/>
  <c r="Q670" i="7"/>
  <c r="R671" i="7"/>
  <c r="Q220" i="7"/>
  <c r="R221" i="7"/>
  <c r="Q301" i="7"/>
  <c r="R302" i="7"/>
  <c r="Q1990" i="7"/>
  <c r="R1991" i="7"/>
  <c r="Q2520" i="7"/>
  <c r="R2521" i="7"/>
  <c r="Q2249" i="7"/>
  <c r="R2250" i="7"/>
  <c r="Q776" i="7"/>
  <c r="R777" i="7"/>
  <c r="Q729" i="7"/>
  <c r="R730" i="7"/>
  <c r="Q664" i="7"/>
  <c r="R665" i="7"/>
  <c r="Q148" i="7"/>
  <c r="R149" i="7"/>
  <c r="Q2374" i="7"/>
  <c r="R2375" i="7"/>
  <c r="Q1772" i="7"/>
  <c r="R1773" i="7"/>
  <c r="Q1335" i="7"/>
  <c r="R1336" i="7"/>
  <c r="Q1540" i="7"/>
  <c r="R1541" i="7"/>
  <c r="Q1524" i="7"/>
  <c r="R1525" i="7"/>
  <c r="Q1507" i="7"/>
  <c r="R1508" i="7"/>
  <c r="Q1491" i="7"/>
  <c r="R1492" i="7"/>
  <c r="Q1474" i="7"/>
  <c r="R1475" i="7"/>
  <c r="Q1459" i="7"/>
  <c r="R1460" i="7"/>
  <c r="Q1443" i="7"/>
  <c r="R1444" i="7"/>
  <c r="Q1426" i="7"/>
  <c r="R1427" i="7"/>
  <c r="Q1410" i="7"/>
  <c r="R1411" i="7"/>
  <c r="Q1394" i="7"/>
  <c r="R1395" i="7"/>
  <c r="Q1378" i="7"/>
  <c r="R1379" i="7"/>
  <c r="Q1312" i="7"/>
  <c r="R1313" i="7"/>
  <c r="Q1374" i="7"/>
  <c r="R1375" i="7"/>
  <c r="Q1309" i="7"/>
  <c r="R1310" i="7"/>
  <c r="Q1311" i="7"/>
  <c r="R1312" i="7"/>
  <c r="Q1294" i="7"/>
  <c r="R1295" i="7"/>
  <c r="Q1289" i="7"/>
  <c r="R1290" i="7"/>
  <c r="Q1149" i="7"/>
  <c r="R1150" i="7"/>
  <c r="Q1225" i="7"/>
  <c r="R1226" i="7"/>
  <c r="Q1230" i="7"/>
  <c r="R1231" i="7"/>
  <c r="Q1179" i="7"/>
  <c r="R1180" i="7"/>
  <c r="Q1134" i="7"/>
  <c r="R1135" i="7"/>
  <c r="Q1112" i="7"/>
  <c r="R1113" i="7"/>
  <c r="Q2664" i="7"/>
  <c r="R2665" i="7"/>
  <c r="Q2663" i="7"/>
  <c r="R2664" i="7"/>
  <c r="Q2564" i="7"/>
  <c r="R2565" i="7"/>
  <c r="Q2553" i="7"/>
  <c r="R2554" i="7"/>
  <c r="Q2445" i="7"/>
  <c r="R2446" i="7"/>
  <c r="Q2443" i="7"/>
  <c r="R2444" i="7"/>
  <c r="Q2437" i="7"/>
  <c r="R2438" i="7"/>
  <c r="Q2433" i="7"/>
  <c r="R2434" i="7"/>
  <c r="Q483" i="7"/>
  <c r="R484" i="7"/>
  <c r="Q437" i="7"/>
  <c r="R438" i="7"/>
  <c r="Q392" i="7"/>
  <c r="R393" i="7"/>
  <c r="Q631" i="7"/>
  <c r="R632" i="7"/>
  <c r="Q1903" i="7"/>
  <c r="R1904" i="7"/>
  <c r="Q1050" i="7"/>
  <c r="R1051" i="7"/>
  <c r="Q2538" i="7"/>
  <c r="R2539" i="7"/>
  <c r="Q2467" i="7"/>
  <c r="R2468" i="7"/>
  <c r="Q2633" i="7"/>
  <c r="R2634" i="7"/>
  <c r="Q2601" i="7"/>
  <c r="R2602" i="7"/>
  <c r="Q2460" i="7"/>
  <c r="R2461" i="7"/>
  <c r="Q957" i="7"/>
  <c r="R958" i="7"/>
  <c r="Q1040" i="7"/>
  <c r="R1041" i="7"/>
  <c r="Q982" i="7"/>
  <c r="R983" i="7"/>
  <c r="Q956" i="7"/>
  <c r="R957" i="7"/>
  <c r="Q914" i="7"/>
  <c r="R915" i="7"/>
  <c r="Q887" i="7"/>
  <c r="R888" i="7"/>
  <c r="Q871" i="7"/>
  <c r="R872" i="7"/>
  <c r="Q855" i="7"/>
  <c r="R856" i="7"/>
  <c r="Q833" i="7"/>
  <c r="R834" i="7"/>
  <c r="Q810" i="7"/>
  <c r="R811" i="7"/>
  <c r="Q781" i="7"/>
  <c r="R782" i="7"/>
  <c r="Q756" i="7"/>
  <c r="R757" i="7"/>
  <c r="Q724" i="7"/>
  <c r="R725" i="7"/>
  <c r="Q738" i="7"/>
  <c r="R739" i="7"/>
  <c r="Q717" i="7"/>
  <c r="R718" i="7"/>
  <c r="Q1089" i="7"/>
  <c r="R1090" i="7"/>
  <c r="Q1845" i="7"/>
  <c r="R1846" i="7"/>
  <c r="Q601" i="7"/>
  <c r="R602" i="7"/>
  <c r="Q531" i="7"/>
  <c r="R532" i="7"/>
  <c r="Q474" i="7"/>
  <c r="R475" i="7"/>
  <c r="Q456" i="7"/>
  <c r="R457" i="7"/>
  <c r="Q2499" i="7"/>
  <c r="R2500" i="7"/>
  <c r="Q1007" i="7"/>
  <c r="R1008" i="7"/>
  <c r="Q1031" i="7"/>
  <c r="R1032" i="7"/>
  <c r="Q2235" i="7"/>
  <c r="R2236" i="7"/>
  <c r="Q2373" i="7"/>
  <c r="R2374" i="7"/>
  <c r="Q160" i="7"/>
  <c r="R161" i="7"/>
  <c r="Q2297" i="7"/>
  <c r="R2298" i="7"/>
  <c r="Q338" i="7"/>
  <c r="R339" i="7"/>
  <c r="Q122" i="7"/>
  <c r="R123" i="7"/>
  <c r="Q76" i="7"/>
  <c r="R77" i="7"/>
  <c r="Q45" i="7"/>
  <c r="R46" i="7"/>
  <c r="Q25" i="7"/>
  <c r="R26" i="7"/>
  <c r="Q9" i="7"/>
  <c r="R10" i="7"/>
  <c r="Q2788" i="7"/>
  <c r="R2789" i="7"/>
  <c r="Q2741" i="7"/>
  <c r="R2742" i="7"/>
  <c r="Q2675" i="7"/>
  <c r="R2676" i="7"/>
  <c r="Q2505" i="7"/>
  <c r="R2506" i="7"/>
  <c r="Q213" i="7"/>
  <c r="R214" i="7"/>
  <c r="Q1013" i="7"/>
  <c r="R1014" i="7"/>
  <c r="Q2576" i="7"/>
  <c r="R2577" i="7"/>
  <c r="Q281" i="7"/>
  <c r="R282" i="7"/>
  <c r="Q961" i="7"/>
  <c r="R962" i="7"/>
  <c r="Q896" i="7"/>
  <c r="R897" i="7"/>
  <c r="Q992" i="7"/>
  <c r="R993" i="7"/>
  <c r="Q976" i="7"/>
  <c r="R977" i="7"/>
  <c r="Q944" i="7"/>
  <c r="R945" i="7"/>
  <c r="Q929" i="7"/>
  <c r="R930" i="7"/>
  <c r="Q907" i="7"/>
  <c r="R908" i="7"/>
  <c r="Q843" i="7"/>
  <c r="R844" i="7"/>
  <c r="Q869" i="7"/>
  <c r="R870" i="7"/>
  <c r="Q857" i="7"/>
  <c r="R858" i="7"/>
  <c r="Q826" i="7"/>
  <c r="R827" i="7"/>
  <c r="Q815" i="7"/>
  <c r="R816" i="7"/>
  <c r="Q804" i="7"/>
  <c r="R805" i="7"/>
  <c r="Q787" i="7"/>
  <c r="R788" i="7"/>
  <c r="Q768" i="7"/>
  <c r="R769" i="7"/>
  <c r="Q755" i="7"/>
  <c r="R756" i="7"/>
  <c r="Q748" i="7"/>
  <c r="R749" i="7"/>
  <c r="Q735" i="7"/>
  <c r="R736" i="7"/>
  <c r="Q716" i="7"/>
  <c r="R717" i="7"/>
  <c r="Q689" i="7"/>
  <c r="R690" i="7"/>
  <c r="Q676" i="7"/>
  <c r="R677" i="7"/>
  <c r="Q297" i="7"/>
  <c r="R298" i="7"/>
  <c r="Q2260" i="7"/>
  <c r="R2261" i="7"/>
  <c r="Q1033" i="7"/>
  <c r="R1034" i="7"/>
  <c r="Q2591" i="7"/>
  <c r="R2592" i="7"/>
  <c r="Q1982" i="7"/>
  <c r="R1983" i="7"/>
  <c r="Q453" i="7"/>
  <c r="R454" i="7"/>
  <c r="Q36" i="7"/>
  <c r="R37" i="7"/>
  <c r="Q252" i="7"/>
  <c r="R253" i="7"/>
  <c r="Q1154" i="7"/>
  <c r="R1155" i="7"/>
  <c r="Q174" i="7"/>
  <c r="R175" i="7"/>
  <c r="Q2336" i="7"/>
  <c r="R2337" i="7"/>
  <c r="Q208" i="7"/>
  <c r="R209" i="7"/>
  <c r="Q417" i="7"/>
  <c r="R418" i="7"/>
  <c r="Q1735" i="7"/>
  <c r="R1736" i="7"/>
  <c r="Q324" i="7"/>
  <c r="R325" i="7"/>
  <c r="Q1356" i="7"/>
  <c r="R1357" i="7"/>
  <c r="Q1277" i="7"/>
  <c r="R1278" i="7"/>
  <c r="Q1242" i="7"/>
  <c r="R1243" i="7"/>
  <c r="Q1119" i="7"/>
  <c r="R1120" i="7"/>
  <c r="Q2563" i="7"/>
  <c r="R2564" i="7"/>
  <c r="Q2491" i="7"/>
  <c r="R2492" i="7"/>
  <c r="Q452" i="7"/>
  <c r="R453" i="7"/>
  <c r="Q2277" i="7"/>
  <c r="R2278" i="7"/>
  <c r="Q1941" i="7"/>
  <c r="R1942" i="7"/>
  <c r="Q638" i="7"/>
  <c r="R639" i="7"/>
  <c r="Q619" i="7"/>
  <c r="R620" i="7"/>
  <c r="Q2604" i="7"/>
  <c r="R2605" i="7"/>
  <c r="Q1065" i="7"/>
  <c r="R1066" i="7"/>
  <c r="Q985" i="7"/>
  <c r="R986" i="7"/>
  <c r="Q909" i="7"/>
  <c r="R910" i="7"/>
  <c r="Q854" i="7"/>
  <c r="R855" i="7"/>
  <c r="Q678" i="7"/>
  <c r="R679" i="7"/>
  <c r="Q232" i="7"/>
  <c r="R233" i="7"/>
  <c r="Q116" i="7"/>
  <c r="R117" i="7"/>
  <c r="Q2183" i="7"/>
  <c r="R2184" i="7"/>
  <c r="Q322" i="7"/>
  <c r="R323" i="7"/>
  <c r="Q576" i="7"/>
  <c r="R577" i="7"/>
  <c r="Q503" i="7"/>
  <c r="R504" i="7"/>
  <c r="Q2779" i="7"/>
  <c r="R2780" i="7"/>
  <c r="Q113" i="7"/>
  <c r="R114" i="7"/>
  <c r="Q2423" i="7"/>
  <c r="R2424" i="7"/>
  <c r="Q458" i="7"/>
  <c r="R459" i="7"/>
  <c r="Q1558" i="7"/>
  <c r="R1559" i="7"/>
  <c r="Q1345" i="7"/>
  <c r="R1346" i="7"/>
  <c r="Q2143" i="7"/>
  <c r="R2144" i="7"/>
  <c r="Q2084" i="7"/>
  <c r="R2085" i="7"/>
  <c r="Q1927" i="7"/>
  <c r="R1928" i="7"/>
  <c r="Q1851" i="7"/>
  <c r="R1852" i="7"/>
  <c r="Q1810" i="7"/>
  <c r="R1811" i="7"/>
  <c r="Q1774" i="7"/>
  <c r="R1775" i="7"/>
  <c r="Q1733" i="7"/>
  <c r="R1734" i="7"/>
  <c r="Q1696" i="7"/>
  <c r="R1697" i="7"/>
  <c r="Q1660" i="7"/>
  <c r="R1661" i="7"/>
  <c r="Q1640" i="7"/>
  <c r="R1641" i="7"/>
  <c r="Q1592" i="7"/>
  <c r="R1593" i="7"/>
  <c r="Q1466" i="7"/>
  <c r="R1467" i="7"/>
  <c r="Q1523" i="7"/>
  <c r="R1524" i="7"/>
  <c r="Q1482" i="7"/>
  <c r="R1483" i="7"/>
  <c r="Q1446" i="7"/>
  <c r="R1447" i="7"/>
  <c r="Q1409" i="7"/>
  <c r="R1410" i="7"/>
  <c r="Q1328" i="7"/>
  <c r="R1329" i="7"/>
  <c r="Q1307" i="7"/>
  <c r="R1308" i="7"/>
  <c r="Q1263" i="7"/>
  <c r="R1264" i="7"/>
  <c r="Q1146" i="7"/>
  <c r="R1147" i="7"/>
  <c r="Q2659" i="7"/>
  <c r="R2660" i="7"/>
  <c r="Q2474" i="7"/>
  <c r="R2475" i="7"/>
  <c r="Q482" i="7"/>
  <c r="R483" i="7"/>
  <c r="Q396" i="7"/>
  <c r="R397" i="7"/>
  <c r="Q1902" i="7"/>
  <c r="R1903" i="7"/>
  <c r="Q2278" i="7"/>
  <c r="R2279" i="7"/>
  <c r="Q2541" i="7"/>
  <c r="R2542" i="7"/>
  <c r="Q2624" i="7"/>
  <c r="R2625" i="7"/>
  <c r="Q2466" i="7"/>
  <c r="R2467" i="7"/>
  <c r="Q932" i="7"/>
  <c r="R933" i="7"/>
  <c r="Q927" i="7"/>
  <c r="R928" i="7"/>
  <c r="Q874" i="7"/>
  <c r="R875" i="7"/>
  <c r="Q682" i="7"/>
  <c r="R683" i="7"/>
  <c r="Q314" i="7"/>
  <c r="R315" i="7"/>
  <c r="Q2167" i="7"/>
  <c r="R2168" i="7"/>
  <c r="Q2516" i="7"/>
  <c r="R2517" i="7"/>
  <c r="Q1216" i="7"/>
  <c r="R1217" i="7"/>
  <c r="Q1826" i="7"/>
  <c r="R1827" i="7"/>
  <c r="Q1692" i="7"/>
  <c r="R1693" i="7"/>
  <c r="Q1560" i="7"/>
  <c r="R1561" i="7"/>
  <c r="Q1421" i="7"/>
  <c r="R1422" i="7"/>
  <c r="Q1124" i="7"/>
  <c r="R1125" i="7"/>
  <c r="Q2484" i="7"/>
  <c r="R2485" i="7"/>
  <c r="Q1938" i="7"/>
  <c r="R1939" i="7"/>
  <c r="Q1054" i="7"/>
  <c r="R1055" i="7"/>
  <c r="Q158" i="7"/>
  <c r="R159" i="7"/>
  <c r="Q2289" i="7"/>
  <c r="R2290" i="7"/>
  <c r="Q1199" i="7"/>
  <c r="R1200" i="7"/>
  <c r="Q2245" i="7"/>
  <c r="R2246" i="7"/>
  <c r="Q1267" i="7"/>
  <c r="R1268" i="7"/>
  <c r="Q2307" i="7"/>
  <c r="R2308" i="7"/>
  <c r="Q2212" i="7"/>
  <c r="R2213" i="7"/>
  <c r="Q1104" i="7"/>
  <c r="R1105" i="7"/>
  <c r="Q2217" i="7"/>
  <c r="R2218" i="7"/>
  <c r="Q2139" i="7"/>
  <c r="R2140" i="7"/>
  <c r="Q2069" i="7"/>
  <c r="R2070" i="7"/>
  <c r="Q2024" i="7"/>
  <c r="R2025" i="7"/>
  <c r="Q1865" i="7"/>
  <c r="R1866" i="7"/>
  <c r="Q1814" i="7"/>
  <c r="R1815" i="7"/>
  <c r="Q1778" i="7"/>
  <c r="R1779" i="7"/>
  <c r="Q1745" i="7"/>
  <c r="R1746" i="7"/>
  <c r="Q1708" i="7"/>
  <c r="R1709" i="7"/>
  <c r="Q1672" i="7"/>
  <c r="R1673" i="7"/>
  <c r="Q1629" i="7"/>
  <c r="R1630" i="7"/>
  <c r="Q1608" i="7"/>
  <c r="R1609" i="7"/>
  <c r="Q1572" i="7"/>
  <c r="R1573" i="7"/>
  <c r="Q1539" i="7"/>
  <c r="R1540" i="7"/>
  <c r="Q1502" i="7"/>
  <c r="R1503" i="7"/>
  <c r="Q1339" i="7"/>
  <c r="R1340" i="7"/>
  <c r="Q1433" i="7"/>
  <c r="R1434" i="7"/>
  <c r="Q1401" i="7"/>
  <c r="R1402" i="7"/>
  <c r="Q1359" i="7"/>
  <c r="R1360" i="7"/>
  <c r="Q1256" i="7"/>
  <c r="R1257" i="7"/>
  <c r="Q1247" i="7"/>
  <c r="R1248" i="7"/>
  <c r="Q1183" i="7"/>
  <c r="R1184" i="7"/>
  <c r="Q2654" i="7"/>
  <c r="R2655" i="7"/>
  <c r="Q2442" i="7"/>
  <c r="R2443" i="7"/>
  <c r="Q2424" i="7"/>
  <c r="R2425" i="7"/>
  <c r="Q404" i="7"/>
  <c r="R405" i="7"/>
  <c r="Q1940" i="7"/>
  <c r="R1941" i="7"/>
  <c r="Q1954" i="7"/>
  <c r="R1955" i="7"/>
  <c r="Q2699" i="7"/>
  <c r="R2700" i="7"/>
  <c r="Q1064" i="7"/>
  <c r="R1065" i="7"/>
  <c r="Q2546" i="7"/>
  <c r="R2547" i="7"/>
  <c r="Q962" i="7"/>
  <c r="R963" i="7"/>
  <c r="Q973" i="7"/>
  <c r="R974" i="7"/>
  <c r="Q893" i="7"/>
  <c r="R894" i="7"/>
  <c r="Q844" i="7"/>
  <c r="R845" i="7"/>
  <c r="Q749" i="7"/>
  <c r="R750" i="7"/>
  <c r="Q1083" i="7"/>
  <c r="R1084" i="7"/>
  <c r="Q809" i="7"/>
  <c r="R810" i="7"/>
  <c r="Q757" i="7"/>
  <c r="R758" i="7"/>
  <c r="Q710" i="7"/>
  <c r="R711" i="7"/>
  <c r="Q557" i="7"/>
  <c r="R558" i="7"/>
  <c r="Q2177" i="7"/>
  <c r="R2178" i="7"/>
  <c r="Q568" i="7"/>
  <c r="R569" i="7"/>
  <c r="Q579" i="7"/>
  <c r="R580" i="7"/>
  <c r="Q162" i="7"/>
  <c r="R163" i="7"/>
  <c r="Q813" i="7"/>
  <c r="R814" i="7"/>
  <c r="Q765" i="7"/>
  <c r="R766" i="7"/>
  <c r="Q694" i="7"/>
  <c r="R695" i="7"/>
  <c r="Q2060" i="7"/>
  <c r="R2061" i="7"/>
  <c r="Q248" i="7"/>
  <c r="R249" i="7"/>
  <c r="Q467" i="7"/>
  <c r="R468" i="7"/>
  <c r="Q603" i="7"/>
  <c r="R604" i="7"/>
  <c r="Q1036" i="7"/>
  <c r="R1037" i="7"/>
  <c r="Q816" i="7"/>
  <c r="R817" i="7"/>
  <c r="Q771" i="7"/>
  <c r="R772" i="7"/>
  <c r="Q709" i="7"/>
  <c r="R710" i="7"/>
  <c r="Q50" i="7"/>
  <c r="R51" i="7"/>
  <c r="Q195" i="7"/>
  <c r="R196" i="7"/>
  <c r="Q105" i="7"/>
  <c r="R106" i="7"/>
  <c r="Q2829" i="7"/>
  <c r="R2830" i="7"/>
  <c r="Q1616" i="7"/>
  <c r="R1617" i="7"/>
  <c r="Q1584" i="7"/>
  <c r="R1585" i="7"/>
  <c r="Q1551" i="7"/>
  <c r="R1552" i="7"/>
  <c r="Q1514" i="7"/>
  <c r="R1515" i="7"/>
  <c r="Q1473" i="7"/>
  <c r="R1474" i="7"/>
  <c r="Q1437" i="7"/>
  <c r="R1438" i="7"/>
  <c r="Q1397" i="7"/>
  <c r="R1398" i="7"/>
  <c r="Q1337" i="7"/>
  <c r="R1338" i="7"/>
  <c r="Q1241" i="7"/>
  <c r="R1242" i="7"/>
  <c r="Q1280" i="7"/>
  <c r="R1281" i="7"/>
  <c r="Q1110" i="7"/>
  <c r="R1111" i="7"/>
  <c r="Q2567" i="7"/>
  <c r="R2568" i="7"/>
  <c r="Q2479" i="7"/>
  <c r="R2480" i="7"/>
  <c r="Q448" i="7"/>
  <c r="R449" i="7"/>
  <c r="Q345" i="7"/>
  <c r="R346" i="7"/>
  <c r="Q1915" i="7"/>
  <c r="R1916" i="7"/>
  <c r="Q1905" i="7"/>
  <c r="R1906" i="7"/>
  <c r="Q2465" i="7"/>
  <c r="R2466" i="7"/>
  <c r="Q2612" i="7"/>
  <c r="R2613" i="7"/>
  <c r="Q331" i="7"/>
  <c r="R332" i="7"/>
  <c r="Q993" i="7"/>
  <c r="R994" i="7"/>
  <c r="Q910" i="7"/>
  <c r="R911" i="7"/>
  <c r="Q862" i="7"/>
  <c r="R863" i="7"/>
  <c r="Q666" i="7"/>
  <c r="R667" i="7"/>
  <c r="Q2345" i="7"/>
  <c r="R2346" i="7"/>
  <c r="Q2752" i="7"/>
  <c r="R2753" i="7"/>
  <c r="Q238" i="7"/>
  <c r="R239" i="7"/>
  <c r="Q2092" i="7"/>
  <c r="R2093" i="7"/>
  <c r="Q1794" i="7"/>
  <c r="R1795" i="7"/>
  <c r="Q1656" i="7"/>
  <c r="R1657" i="7"/>
  <c r="Q1527" i="7"/>
  <c r="R1528" i="7"/>
  <c r="Q1393" i="7"/>
  <c r="R1394" i="7"/>
  <c r="Q1258" i="7"/>
  <c r="R1259" i="7"/>
  <c r="Q2428" i="7"/>
  <c r="R2429" i="7"/>
  <c r="Q1055" i="7"/>
  <c r="R1056" i="7"/>
  <c r="Q981" i="7"/>
  <c r="R982" i="7"/>
  <c r="Q1026" i="7"/>
  <c r="R1027" i="7"/>
  <c r="Q1003" i="7"/>
  <c r="R1004" i="7"/>
  <c r="Q1165" i="7"/>
  <c r="R1166" i="7"/>
  <c r="Q2228" i="7"/>
  <c r="R2229" i="7"/>
  <c r="Q1211" i="7"/>
  <c r="R1212" i="7"/>
  <c r="Q2291" i="7"/>
  <c r="R2292" i="7"/>
  <c r="Q2188" i="7"/>
  <c r="R2189" i="7"/>
  <c r="Q2296" i="7"/>
  <c r="R2297" i="7"/>
  <c r="Q2165" i="7"/>
  <c r="R2166" i="7"/>
  <c r="Q2124" i="7"/>
  <c r="R2125" i="7"/>
  <c r="Q2052" i="7"/>
  <c r="R2053" i="7"/>
  <c r="Q1897" i="7"/>
  <c r="R1898" i="7"/>
  <c r="Q1842" i="7"/>
  <c r="R1843" i="7"/>
  <c r="Q1806" i="7"/>
  <c r="R1807" i="7"/>
  <c r="Q1770" i="7"/>
  <c r="R1771" i="7"/>
  <c r="Q1737" i="7"/>
  <c r="R1738" i="7"/>
  <c r="Q1700" i="7"/>
  <c r="R1701" i="7"/>
  <c r="Q1664" i="7"/>
  <c r="R1665" i="7"/>
  <c r="Q1613" i="7"/>
  <c r="R1614" i="7"/>
  <c r="Q1600" i="7"/>
  <c r="R1601" i="7"/>
  <c r="Q1564" i="7"/>
  <c r="R1565" i="7"/>
  <c r="Q1531" i="7"/>
  <c r="R1532" i="7"/>
  <c r="Q1494" i="7"/>
  <c r="R1495" i="7"/>
  <c r="Q1308" i="7"/>
  <c r="R1309" i="7"/>
  <c r="Q1425" i="7"/>
  <c r="R1426" i="7"/>
  <c r="Q1389" i="7"/>
  <c r="R1390" i="7"/>
  <c r="Q1317" i="7"/>
  <c r="R1318" i="7"/>
  <c r="Q1290" i="7"/>
  <c r="R1291" i="7"/>
  <c r="Q1189" i="7"/>
  <c r="R1190" i="7"/>
  <c r="Q1118" i="7"/>
  <c r="R1119" i="7"/>
  <c r="Q2655" i="7"/>
  <c r="R2656" i="7"/>
  <c r="Q2438" i="7"/>
  <c r="R2439" i="7"/>
  <c r="Q478" i="7"/>
  <c r="R479" i="7"/>
  <c r="Q389" i="7"/>
  <c r="R390" i="7"/>
  <c r="Q352" i="7"/>
  <c r="R353" i="7"/>
  <c r="Q136" i="7"/>
  <c r="R137" i="7"/>
  <c r="Q970" i="7"/>
  <c r="R971" i="7"/>
  <c r="Q2632" i="7"/>
  <c r="R2633" i="7"/>
  <c r="Q2531" i="7"/>
  <c r="R2532" i="7"/>
  <c r="Q939" i="7"/>
  <c r="R940" i="7"/>
  <c r="Q946" i="7"/>
  <c r="R947" i="7"/>
  <c r="Q882" i="7"/>
  <c r="R883" i="7"/>
  <c r="Q832" i="7"/>
  <c r="R833" i="7"/>
  <c r="Q700" i="7"/>
  <c r="R701" i="7"/>
  <c r="Q109" i="7"/>
  <c r="R110" i="7"/>
  <c r="Q796" i="7"/>
  <c r="R797" i="7"/>
  <c r="Q726" i="7"/>
  <c r="R727" i="7"/>
  <c r="Q702" i="7"/>
  <c r="R703" i="7"/>
  <c r="Q2406" i="7"/>
  <c r="R2407" i="7"/>
  <c r="Q552" i="7"/>
  <c r="R553" i="7"/>
  <c r="Q2386" i="7"/>
  <c r="R2387" i="7"/>
  <c r="Q340" i="7"/>
  <c r="R341" i="7"/>
  <c r="Q1000" i="7"/>
  <c r="R1001" i="7"/>
  <c r="Q797" i="7"/>
  <c r="R798" i="7"/>
  <c r="Q754" i="7"/>
  <c r="R755" i="7"/>
  <c r="Q691" i="7"/>
  <c r="R692" i="7"/>
  <c r="Q1986" i="7"/>
  <c r="R1987" i="7"/>
  <c r="Q1995" i="7"/>
  <c r="R1996" i="7"/>
  <c r="Q2168" i="7"/>
  <c r="R2169" i="7"/>
  <c r="Q262" i="7"/>
  <c r="R263" i="7"/>
  <c r="Q643" i="7"/>
  <c r="R644" i="7"/>
  <c r="Q805" i="7"/>
  <c r="R806" i="7"/>
  <c r="Q730" i="7"/>
  <c r="R731" i="7"/>
  <c r="Q692" i="7"/>
  <c r="R693" i="7"/>
  <c r="Q533" i="7"/>
  <c r="R534" i="7"/>
  <c r="Q54" i="7"/>
  <c r="R55" i="7"/>
  <c r="Q555" i="7"/>
  <c r="R556" i="7"/>
  <c r="Q2825" i="7"/>
  <c r="R2826" i="7"/>
  <c r="O660" i="7"/>
  <c r="T833" i="7" l="1"/>
  <c r="Y833" i="7" s="1"/>
  <c r="X833" i="7"/>
  <c r="T1190" i="7"/>
  <c r="Y1190" i="7" s="1"/>
  <c r="X1190" i="7"/>
  <c r="T2346" i="7"/>
  <c r="Y2346" i="7" s="1"/>
  <c r="X2346" i="7"/>
  <c r="T346" i="7"/>
  <c r="Y346" i="7" s="1"/>
  <c r="X346" i="7"/>
  <c r="T1617" i="7"/>
  <c r="Y1617" i="7" s="1"/>
  <c r="X1617" i="7"/>
  <c r="T2425" i="7"/>
  <c r="Y2425" i="7" s="1"/>
  <c r="X2425" i="7"/>
  <c r="T1503" i="7"/>
  <c r="Y1503" i="7" s="1"/>
  <c r="X1503" i="7"/>
  <c r="T933" i="7"/>
  <c r="Y933" i="7" s="1"/>
  <c r="X933" i="7"/>
  <c r="T1467" i="7"/>
  <c r="Y1467" i="7" s="1"/>
  <c r="X1467" i="7"/>
  <c r="T945" i="7"/>
  <c r="Y945" i="7" s="1"/>
  <c r="X945" i="7"/>
  <c r="T26" i="7"/>
  <c r="Y26" i="7" s="1"/>
  <c r="X26" i="7"/>
  <c r="T632" i="7"/>
  <c r="Y632" i="7" s="1"/>
  <c r="X632" i="7"/>
  <c r="T2554" i="7"/>
  <c r="Y2554" i="7" s="1"/>
  <c r="X2554" i="7"/>
  <c r="T1312" i="7"/>
  <c r="Y1312" i="7" s="1"/>
  <c r="X1312" i="7"/>
  <c r="T722" i="7"/>
  <c r="Y722" i="7" s="1"/>
  <c r="X722" i="7"/>
  <c r="T1935" i="7"/>
  <c r="Y1935" i="7" s="1"/>
  <c r="X1935" i="7"/>
  <c r="T1303" i="7"/>
  <c r="Y1303" i="7" s="1"/>
  <c r="X1303" i="7"/>
  <c r="T837" i="7"/>
  <c r="Y837" i="7" s="1"/>
  <c r="X837" i="7"/>
  <c r="T2433" i="7"/>
  <c r="Y2433" i="7" s="1"/>
  <c r="X2433" i="7"/>
  <c r="T1536" i="7"/>
  <c r="Y1536" i="7" s="1"/>
  <c r="X1536" i="7"/>
  <c r="T386" i="7"/>
  <c r="Y386" i="7" s="1"/>
  <c r="X386" i="7"/>
  <c r="T519" i="7"/>
  <c r="Y519" i="7" s="1"/>
  <c r="X519" i="7"/>
  <c r="T700" i="7"/>
  <c r="Y700" i="7" s="1"/>
  <c r="X700" i="7"/>
  <c r="T2420" i="7"/>
  <c r="Y2420" i="7" s="1"/>
  <c r="X2420" i="7"/>
  <c r="T641" i="7"/>
  <c r="Y641" i="7" s="1"/>
  <c r="X641" i="7"/>
  <c r="T860" i="7"/>
  <c r="Y860" i="7" s="1"/>
  <c r="X860" i="7"/>
  <c r="T1151" i="7"/>
  <c r="Y1151" i="7" s="1"/>
  <c r="X1151" i="7"/>
  <c r="T1305" i="7"/>
  <c r="Y1305" i="7" s="1"/>
  <c r="X1305" i="7"/>
  <c r="T1399" i="7"/>
  <c r="Y1399" i="7" s="1"/>
  <c r="X1399" i="7"/>
  <c r="T1328" i="7"/>
  <c r="Y1328" i="7" s="1"/>
  <c r="X1328" i="7"/>
  <c r="T241" i="7"/>
  <c r="Y241" i="7" s="1"/>
  <c r="X241" i="7"/>
  <c r="T2418" i="7"/>
  <c r="Y2418" i="7" s="1"/>
  <c r="X2418" i="7"/>
  <c r="T926" i="7"/>
  <c r="Y926" i="7" s="1"/>
  <c r="X926" i="7"/>
  <c r="T2529" i="7"/>
  <c r="Y2529" i="7" s="1"/>
  <c r="X2529" i="7"/>
  <c r="T2307" i="7"/>
  <c r="Y2307" i="7" s="1"/>
  <c r="X2307" i="7"/>
  <c r="T851" i="7"/>
  <c r="Y851" i="7" s="1"/>
  <c r="X851" i="7"/>
  <c r="T731" i="7"/>
  <c r="Y731" i="7" s="1"/>
  <c r="X731" i="7"/>
  <c r="T1987" i="7"/>
  <c r="Y1987" i="7" s="1"/>
  <c r="X1987" i="7"/>
  <c r="T755" i="7"/>
  <c r="Y755" i="7" s="1"/>
  <c r="X755" i="7"/>
  <c r="T2407" i="7"/>
  <c r="Y2407" i="7" s="1"/>
  <c r="X2407" i="7"/>
  <c r="T947" i="7"/>
  <c r="Y947" i="7" s="1"/>
  <c r="X947" i="7"/>
  <c r="T353" i="7"/>
  <c r="Y353" i="7" s="1"/>
  <c r="X353" i="7"/>
  <c r="T1318" i="7"/>
  <c r="Y1318" i="7" s="1"/>
  <c r="X1318" i="7"/>
  <c r="T1565" i="7"/>
  <c r="Y1565" i="7" s="1"/>
  <c r="X1565" i="7"/>
  <c r="T1771" i="7"/>
  <c r="Y1771" i="7" s="1"/>
  <c r="X1771" i="7"/>
  <c r="T2166" i="7"/>
  <c r="Y2166" i="7" s="1"/>
  <c r="X2166" i="7"/>
  <c r="T1166" i="7"/>
  <c r="Y1166" i="7" s="1"/>
  <c r="X1166" i="7"/>
  <c r="T1056" i="7"/>
  <c r="Y1056" i="7" s="1"/>
  <c r="X1056" i="7"/>
  <c r="T1795" i="7"/>
  <c r="Y1795" i="7" s="1"/>
  <c r="X1795" i="7"/>
  <c r="T994" i="7"/>
  <c r="Y994" i="7" s="1"/>
  <c r="X994" i="7"/>
  <c r="T2480" i="7"/>
  <c r="Y2480" i="7" s="1"/>
  <c r="X2480" i="7"/>
  <c r="T1398" i="7"/>
  <c r="Y1398" i="7" s="1"/>
  <c r="X1398" i="7"/>
  <c r="T106" i="7"/>
  <c r="Y106" i="7" s="1"/>
  <c r="X106" i="7"/>
  <c r="T1037" i="7"/>
  <c r="Y1037" i="7" s="1"/>
  <c r="X1037" i="7"/>
  <c r="T766" i="7"/>
  <c r="Y766" i="7" s="1"/>
  <c r="X766" i="7"/>
  <c r="T558" i="7"/>
  <c r="Y558" i="7" s="1"/>
  <c r="X558" i="7"/>
  <c r="T845" i="7"/>
  <c r="Y845" i="7" s="1"/>
  <c r="X845" i="7"/>
  <c r="T2700" i="7"/>
  <c r="Y2700" i="7" s="1"/>
  <c r="X2700" i="7"/>
  <c r="T1248" i="7"/>
  <c r="Y1248" i="7" s="1"/>
  <c r="X1248" i="7"/>
  <c r="T1573" i="7"/>
  <c r="Y1573" i="7" s="1"/>
  <c r="X1573" i="7"/>
  <c r="T1779" i="7"/>
  <c r="Y1779" i="7" s="1"/>
  <c r="X1779" i="7"/>
  <c r="T2218" i="7"/>
  <c r="Y2218" i="7" s="1"/>
  <c r="X2218" i="7"/>
  <c r="T1200" i="7"/>
  <c r="Y1200" i="7" s="1"/>
  <c r="X1200" i="7"/>
  <c r="T1125" i="7"/>
  <c r="Y1125" i="7" s="1"/>
  <c r="X1125" i="7"/>
  <c r="T315" i="7"/>
  <c r="Y315" i="7" s="1"/>
  <c r="X315" i="7"/>
  <c r="T2279" i="7"/>
  <c r="Y2279" i="7" s="1"/>
  <c r="X2279" i="7"/>
  <c r="T1147" i="7"/>
  <c r="Y1147" i="7" s="1"/>
  <c r="X1147" i="7"/>
  <c r="T1483" i="7"/>
  <c r="Y1483" i="7" s="1"/>
  <c r="X1483" i="7"/>
  <c r="T1775" i="7"/>
  <c r="Y1775" i="7" s="1"/>
  <c r="X1775" i="7"/>
  <c r="T1346" i="7"/>
  <c r="Y1346" i="7" s="1"/>
  <c r="X1346" i="7"/>
  <c r="T114" i="7"/>
  <c r="Y114" i="7" s="1"/>
  <c r="X114" i="7"/>
  <c r="T117" i="7"/>
  <c r="Y117" i="7" s="1"/>
  <c r="X117" i="7"/>
  <c r="T620" i="7"/>
  <c r="Y620" i="7" s="1"/>
  <c r="X620" i="7"/>
  <c r="T2564" i="7"/>
  <c r="Y2564" i="7" s="1"/>
  <c r="X2564" i="7"/>
  <c r="T1736" i="7"/>
  <c r="Y1736" i="7" s="1"/>
  <c r="X1736" i="7"/>
  <c r="T175" i="7"/>
  <c r="Y175" i="7" s="1"/>
  <c r="X175" i="7"/>
  <c r="T2592" i="7"/>
  <c r="Y2592" i="7" s="1"/>
  <c r="X2592" i="7"/>
  <c r="T717" i="7"/>
  <c r="Y717" i="7" s="1"/>
  <c r="X717" i="7"/>
  <c r="T805" i="7"/>
  <c r="Y805" i="7" s="1"/>
  <c r="X805" i="7"/>
  <c r="T908" i="7"/>
  <c r="Y908" i="7" s="1"/>
  <c r="X908" i="7"/>
  <c r="T2577" i="7"/>
  <c r="Y2577" i="7" s="1"/>
  <c r="X2577" i="7"/>
  <c r="T2789" i="7"/>
  <c r="Y2789" i="7" s="1"/>
  <c r="X2789" i="7"/>
  <c r="T161" i="7"/>
  <c r="Y161" i="7" s="1"/>
  <c r="X161" i="7"/>
  <c r="T457" i="7"/>
  <c r="Y457" i="7" s="1"/>
  <c r="X457" i="7"/>
  <c r="T718" i="7"/>
  <c r="Y718" i="7" s="1"/>
  <c r="X718" i="7"/>
  <c r="T834" i="7"/>
  <c r="Y834" i="7" s="1"/>
  <c r="X834" i="7"/>
  <c r="T983" i="7"/>
  <c r="Y983" i="7" s="1"/>
  <c r="X983" i="7"/>
  <c r="T2468" i="7"/>
  <c r="Y2468" i="7" s="1"/>
  <c r="X2468" i="7"/>
  <c r="T2434" i="7"/>
  <c r="Y2434" i="7" s="1"/>
  <c r="X2434" i="7"/>
  <c r="T2664" i="7"/>
  <c r="Y2664" i="7" s="1"/>
  <c r="X2664" i="7"/>
  <c r="T1226" i="7"/>
  <c r="Y1226" i="7" s="1"/>
  <c r="X1226" i="7"/>
  <c r="T1411" i="7"/>
  <c r="Y1411" i="7" s="1"/>
  <c r="X1411" i="7"/>
  <c r="T1508" i="7"/>
  <c r="Y1508" i="7" s="1"/>
  <c r="X1508" i="7"/>
  <c r="T149" i="7"/>
  <c r="Y149" i="7" s="1"/>
  <c r="X149" i="7"/>
  <c r="T1991" i="7"/>
  <c r="Y1991" i="7" s="1"/>
  <c r="X1991" i="7"/>
  <c r="T2267" i="7"/>
  <c r="Y2267" i="7" s="1"/>
  <c r="X2267" i="7"/>
  <c r="T820" i="7"/>
  <c r="Y820" i="7" s="1"/>
  <c r="X820" i="7"/>
  <c r="T2458" i="7"/>
  <c r="Y2458" i="7" s="1"/>
  <c r="X2458" i="7"/>
  <c r="T2497" i="7"/>
  <c r="Y2497" i="7" s="1"/>
  <c r="X2497" i="7"/>
  <c r="T1406" i="7"/>
  <c r="Y1406" i="7" s="1"/>
  <c r="X1406" i="7"/>
  <c r="T1468" i="7"/>
  <c r="Y1468" i="7" s="1"/>
  <c r="X1468" i="7"/>
  <c r="T1823" i="7"/>
  <c r="Y1823" i="7" s="1"/>
  <c r="X1823" i="7"/>
  <c r="T1168" i="7"/>
  <c r="Y1168" i="7" s="1"/>
  <c r="X1168" i="7"/>
  <c r="T1210" i="7"/>
  <c r="Y1210" i="7" s="1"/>
  <c r="X1210" i="7"/>
  <c r="T1455" i="7"/>
  <c r="Y1455" i="7" s="1"/>
  <c r="X1455" i="7"/>
  <c r="T1100" i="7"/>
  <c r="Y1100" i="7" s="1"/>
  <c r="X1100" i="7"/>
  <c r="T1049" i="7"/>
  <c r="Y1049" i="7" s="1"/>
  <c r="X1049" i="7"/>
  <c r="T2651" i="7"/>
  <c r="Y2651" i="7" s="1"/>
  <c r="X2651" i="7"/>
  <c r="T1459" i="7"/>
  <c r="Y1459" i="7" s="1"/>
  <c r="X1459" i="7"/>
  <c r="T1742" i="7"/>
  <c r="Y1742" i="7" s="1"/>
  <c r="X1742" i="7"/>
  <c r="T2156" i="7"/>
  <c r="Y2156" i="7" s="1"/>
  <c r="X2156" i="7"/>
  <c r="T1848" i="7"/>
  <c r="Y1848" i="7" s="1"/>
  <c r="X1848" i="7"/>
  <c r="T662" i="7"/>
  <c r="Y662" i="7" s="1"/>
  <c r="X662" i="7"/>
  <c r="T2617" i="7"/>
  <c r="Y2617" i="7" s="1"/>
  <c r="X2617" i="7"/>
  <c r="T1132" i="7"/>
  <c r="Y1132" i="7" s="1"/>
  <c r="X1132" i="7"/>
  <c r="T50" i="7"/>
  <c r="Y50" i="7" s="1"/>
  <c r="X50" i="7"/>
  <c r="T2363" i="7"/>
  <c r="Y2363" i="7" s="1"/>
  <c r="X2363" i="7"/>
  <c r="T716" i="7"/>
  <c r="Y716" i="7" s="1"/>
  <c r="X716" i="7"/>
  <c r="T826" i="7"/>
  <c r="Y826" i="7" s="1"/>
  <c r="X826" i="7"/>
  <c r="T925" i="7"/>
  <c r="Y925" i="7" s="1"/>
  <c r="X925" i="7"/>
  <c r="T2368" i="7"/>
  <c r="Y2368" i="7" s="1"/>
  <c r="X2368" i="7"/>
  <c r="T2746" i="7"/>
  <c r="Y2746" i="7" s="1"/>
  <c r="X2746" i="7"/>
  <c r="T127" i="7"/>
  <c r="Y127" i="7" s="1"/>
  <c r="X127" i="7"/>
  <c r="T283" i="7"/>
  <c r="Y283" i="7" s="1"/>
  <c r="X283" i="7"/>
  <c r="T694" i="7"/>
  <c r="Y694" i="7" s="1"/>
  <c r="X694" i="7"/>
  <c r="T765" i="7"/>
  <c r="Y765" i="7" s="1"/>
  <c r="X765" i="7"/>
  <c r="T968" i="7"/>
  <c r="Y968" i="7" s="1"/>
  <c r="X968" i="7"/>
  <c r="T1057" i="7"/>
  <c r="Y1057" i="7" s="1"/>
  <c r="X1057" i="7"/>
  <c r="T488" i="7"/>
  <c r="Y488" i="7" s="1"/>
  <c r="X488" i="7"/>
  <c r="T1247" i="7"/>
  <c r="Y1247" i="7" s="1"/>
  <c r="X1247" i="7"/>
  <c r="T1092" i="7"/>
  <c r="Y1092" i="7" s="1"/>
  <c r="X1092" i="7"/>
  <c r="T2258" i="7"/>
  <c r="Y2258" i="7" s="1"/>
  <c r="X2258" i="7"/>
  <c r="T556" i="7"/>
  <c r="Y556" i="7" s="1"/>
  <c r="X556" i="7"/>
  <c r="T644" i="7"/>
  <c r="Y644" i="7" s="1"/>
  <c r="X644" i="7"/>
  <c r="T2387" i="7"/>
  <c r="Y2387" i="7" s="1"/>
  <c r="X2387" i="7"/>
  <c r="T110" i="7"/>
  <c r="Y110" i="7" s="1"/>
  <c r="X110" i="7"/>
  <c r="T971" i="7"/>
  <c r="Y971" i="7" s="1"/>
  <c r="X971" i="7"/>
  <c r="T2656" i="7"/>
  <c r="Y2656" i="7" s="1"/>
  <c r="X2656" i="7"/>
  <c r="T1495" i="7"/>
  <c r="Y1495" i="7" s="1"/>
  <c r="X1495" i="7"/>
  <c r="T1701" i="7"/>
  <c r="Y1701" i="7" s="1"/>
  <c r="X1701" i="7"/>
  <c r="T2053" i="7"/>
  <c r="Y2053" i="7" s="1"/>
  <c r="X2053" i="7"/>
  <c r="T2189" i="7"/>
  <c r="Y2189" i="7" s="1"/>
  <c r="X2189" i="7"/>
  <c r="T1027" i="7"/>
  <c r="Y1027" i="7" s="1"/>
  <c r="X1027" i="7"/>
  <c r="T1528" i="7"/>
  <c r="Y1528" i="7" s="1"/>
  <c r="X1528" i="7"/>
  <c r="T863" i="7"/>
  <c r="Y863" i="7" s="1"/>
  <c r="X863" i="7"/>
  <c r="T1906" i="7"/>
  <c r="Y1906" i="7" s="1"/>
  <c r="X1906" i="7"/>
  <c r="T1242" i="7"/>
  <c r="Y1242" i="7" s="1"/>
  <c r="X1242" i="7"/>
  <c r="T1552" i="7"/>
  <c r="Y1552" i="7" s="1"/>
  <c r="X1552" i="7"/>
  <c r="T772" i="7"/>
  <c r="Y772" i="7" s="1"/>
  <c r="X772" i="7"/>
  <c r="T2061" i="7"/>
  <c r="Y2061" i="7" s="1"/>
  <c r="X2061" i="7"/>
  <c r="T569" i="7"/>
  <c r="Y569" i="7" s="1"/>
  <c r="X569" i="7"/>
  <c r="T1084" i="7"/>
  <c r="Y1084" i="7" s="1"/>
  <c r="X1084" i="7"/>
  <c r="T2547" i="7"/>
  <c r="Y2547" i="7" s="1"/>
  <c r="X2547" i="7"/>
  <c r="T2655" i="7"/>
  <c r="Y2655" i="7" s="1"/>
  <c r="X2655" i="7"/>
  <c r="T1434" i="7"/>
  <c r="Y1434" i="7" s="1"/>
  <c r="X1434" i="7"/>
  <c r="T1709" i="7"/>
  <c r="Y1709" i="7" s="1"/>
  <c r="X1709" i="7"/>
  <c r="T2070" i="7"/>
  <c r="Y2070" i="7" s="1"/>
  <c r="X2070" i="7"/>
  <c r="T1268" i="7"/>
  <c r="Y1268" i="7" s="1"/>
  <c r="X1268" i="7"/>
  <c r="T1939" i="7"/>
  <c r="Y1939" i="7" s="1"/>
  <c r="X1939" i="7"/>
  <c r="T1827" i="7"/>
  <c r="Y1827" i="7" s="1"/>
  <c r="X1827" i="7"/>
  <c r="T875" i="7"/>
  <c r="Y875" i="7" s="1"/>
  <c r="X875" i="7"/>
  <c r="T397" i="7"/>
  <c r="Y397" i="7" s="1"/>
  <c r="X397" i="7"/>
  <c r="T1308" i="7"/>
  <c r="Y1308" i="7" s="1"/>
  <c r="X1308" i="7"/>
  <c r="T1641" i="7"/>
  <c r="Y1641" i="7" s="1"/>
  <c r="X1641" i="7"/>
  <c r="T1852" i="7"/>
  <c r="Y1852" i="7" s="1"/>
  <c r="X1852" i="7"/>
  <c r="T459" i="7"/>
  <c r="Y459" i="7" s="1"/>
  <c r="X459" i="7"/>
  <c r="T323" i="7"/>
  <c r="Y323" i="7" s="1"/>
  <c r="X323" i="7"/>
  <c r="T910" i="7"/>
  <c r="Y910" i="7" s="1"/>
  <c r="X910" i="7"/>
  <c r="T1942" i="7"/>
  <c r="Y1942" i="7" s="1"/>
  <c r="X1942" i="7"/>
  <c r="T1243" i="7"/>
  <c r="Y1243" i="7" s="1"/>
  <c r="X1243" i="7"/>
  <c r="T209" i="7"/>
  <c r="Y209" i="7" s="1"/>
  <c r="X209" i="7"/>
  <c r="T454" i="7"/>
  <c r="Y454" i="7" s="1"/>
  <c r="X454" i="7"/>
  <c r="T677" i="7"/>
  <c r="Y677" i="7" s="1"/>
  <c r="X677" i="7"/>
  <c r="T769" i="7"/>
  <c r="Y769" i="7" s="1"/>
  <c r="X769" i="7"/>
  <c r="T827" i="7"/>
  <c r="Y827" i="7" s="1"/>
  <c r="X827" i="7"/>
  <c r="T993" i="7"/>
  <c r="Y993" i="7" s="1"/>
  <c r="X993" i="7"/>
  <c r="T2676" i="7"/>
  <c r="Y2676" i="7" s="1"/>
  <c r="X2676" i="7"/>
  <c r="T339" i="7"/>
  <c r="Y339" i="7" s="1"/>
  <c r="X339" i="7"/>
  <c r="T2236" i="7"/>
  <c r="Y2236" i="7" s="1"/>
  <c r="X2236" i="7"/>
  <c r="T532" i="7"/>
  <c r="Y532" i="7" s="1"/>
  <c r="X532" i="7"/>
  <c r="T725" i="7"/>
  <c r="Y725" i="7" s="1"/>
  <c r="X725" i="7"/>
  <c r="T872" i="7"/>
  <c r="Y872" i="7" s="1"/>
  <c r="X872" i="7"/>
  <c r="T958" i="7"/>
  <c r="Y958" i="7" s="1"/>
  <c r="X958" i="7"/>
  <c r="T1051" i="7"/>
  <c r="Y1051" i="7" s="1"/>
  <c r="X1051" i="7"/>
  <c r="T2444" i="7"/>
  <c r="Y2444" i="7" s="1"/>
  <c r="X2444" i="7"/>
  <c r="T1180" i="7"/>
  <c r="Y1180" i="7" s="1"/>
  <c r="X1180" i="7"/>
  <c r="T1375" i="7"/>
  <c r="Y1375" i="7" s="1"/>
  <c r="X1375" i="7"/>
  <c r="T1444" i="7"/>
  <c r="Y1444" i="7" s="1"/>
  <c r="X1444" i="7"/>
  <c r="T1541" i="7"/>
  <c r="Y1541" i="7" s="1"/>
  <c r="X1541" i="7"/>
  <c r="T730" i="7"/>
  <c r="Y730" i="7" s="1"/>
  <c r="X730" i="7"/>
  <c r="T221" i="7"/>
  <c r="Y221" i="7" s="1"/>
  <c r="X221" i="7"/>
  <c r="T168" i="7"/>
  <c r="Y168" i="7" s="1"/>
  <c r="X168" i="7"/>
  <c r="T790" i="7"/>
  <c r="Y790" i="7" s="1"/>
  <c r="X790" i="7"/>
  <c r="T433" i="7"/>
  <c r="Y433" i="7" s="1"/>
  <c r="X433" i="7"/>
  <c r="T1478" i="7"/>
  <c r="Y1478" i="7" s="1"/>
  <c r="X1478" i="7"/>
  <c r="T1681" i="7"/>
  <c r="Y1681" i="7" s="1"/>
  <c r="X1681" i="7"/>
  <c r="T2037" i="7"/>
  <c r="Y2037" i="7" s="1"/>
  <c r="X2037" i="7"/>
  <c r="T1163" i="7"/>
  <c r="Y1163" i="7" s="1"/>
  <c r="X1163" i="7"/>
  <c r="T2597" i="7"/>
  <c r="Y2597" i="7" s="1"/>
  <c r="X2597" i="7"/>
  <c r="T1730" i="7"/>
  <c r="Y1730" i="7" s="1"/>
  <c r="X1730" i="7"/>
  <c r="T955" i="7"/>
  <c r="Y955" i="7" s="1"/>
  <c r="X955" i="7"/>
  <c r="T369" i="7"/>
  <c r="Y369" i="7" s="1"/>
  <c r="X369" i="7"/>
  <c r="T1378" i="7"/>
  <c r="Y1378" i="7" s="1"/>
  <c r="X1378" i="7"/>
  <c r="T1669" i="7"/>
  <c r="Y1669" i="7" s="1"/>
  <c r="X1669" i="7"/>
  <c r="T2041" i="7"/>
  <c r="Y2041" i="7" s="1"/>
  <c r="X2041" i="7"/>
  <c r="T491" i="7"/>
  <c r="Y491" i="7" s="1"/>
  <c r="X491" i="7"/>
  <c r="T67" i="7"/>
  <c r="Y67" i="7" s="1"/>
  <c r="X67" i="7"/>
  <c r="T847" i="7"/>
  <c r="Y847" i="7" s="1"/>
  <c r="X847" i="7"/>
  <c r="T1948" i="7"/>
  <c r="Y1948" i="7" s="1"/>
  <c r="X1948" i="7"/>
  <c r="T1288" i="7"/>
  <c r="Y1288" i="7" s="1"/>
  <c r="X1288" i="7"/>
  <c r="T327" i="7"/>
  <c r="Y327" i="7" s="1"/>
  <c r="X327" i="7"/>
  <c r="T421" i="7"/>
  <c r="Y421" i="7" s="1"/>
  <c r="X421" i="7"/>
  <c r="T764" i="7"/>
  <c r="Y764" i="7" s="1"/>
  <c r="X764" i="7"/>
  <c r="T862" i="7"/>
  <c r="Y862" i="7" s="1"/>
  <c r="X862" i="7"/>
  <c r="T981" i="7"/>
  <c r="Y981" i="7" s="1"/>
  <c r="X981" i="7"/>
  <c r="T1030" i="7"/>
  <c r="Y1030" i="7" s="1"/>
  <c r="X1030" i="7"/>
  <c r="T14" i="7"/>
  <c r="Y14" i="7" s="1"/>
  <c r="X14" i="7"/>
  <c r="T1218" i="7"/>
  <c r="Y1218" i="7" s="1"/>
  <c r="X1218" i="7"/>
  <c r="T520" i="7"/>
  <c r="Y520" i="7" s="1"/>
  <c r="X520" i="7"/>
  <c r="T818" i="7"/>
  <c r="Y818" i="7" s="1"/>
  <c r="X818" i="7"/>
  <c r="T2524" i="7"/>
  <c r="Y2524" i="7" s="1"/>
  <c r="X2524" i="7"/>
  <c r="T1946" i="7"/>
  <c r="Y1946" i="7" s="1"/>
  <c r="X1946" i="7"/>
  <c r="T402" i="7"/>
  <c r="Y402" i="7" s="1"/>
  <c r="X402" i="7"/>
  <c r="T2452" i="7"/>
  <c r="Y2452" i="7" s="1"/>
  <c r="X2452" i="7"/>
  <c r="T2644" i="7"/>
  <c r="Y2644" i="7" s="1"/>
  <c r="X2644" i="7"/>
  <c r="T2724" i="7"/>
  <c r="Y2724" i="7" s="1"/>
  <c r="X2724" i="7"/>
  <c r="T1237" i="7"/>
  <c r="Y1237" i="7" s="1"/>
  <c r="X1237" i="7"/>
  <c r="T1333" i="7"/>
  <c r="Y1333" i="7" s="1"/>
  <c r="X1333" i="7"/>
  <c r="T1431" i="7"/>
  <c r="Y1431" i="7" s="1"/>
  <c r="X1431" i="7"/>
  <c r="T1496" i="7"/>
  <c r="Y1496" i="7" s="1"/>
  <c r="X1496" i="7"/>
  <c r="T455" i="7"/>
  <c r="Y455" i="7" s="1"/>
  <c r="X455" i="7"/>
  <c r="T301" i="7"/>
  <c r="Y301" i="7" s="1"/>
  <c r="X301" i="7"/>
  <c r="T742" i="7"/>
  <c r="Y742" i="7" s="1"/>
  <c r="X742" i="7"/>
  <c r="T2165" i="7"/>
  <c r="Y2165" i="7" s="1"/>
  <c r="X2165" i="7"/>
  <c r="T554" i="7"/>
  <c r="Y554" i="7" s="1"/>
  <c r="X554" i="7"/>
  <c r="T2225" i="7"/>
  <c r="Y2225" i="7" s="1"/>
  <c r="X2225" i="7"/>
  <c r="T2197" i="7"/>
  <c r="Y2197" i="7" s="1"/>
  <c r="X2197" i="7"/>
  <c r="T738" i="7"/>
  <c r="Y738" i="7" s="1"/>
  <c r="X738" i="7"/>
  <c r="T828" i="7"/>
  <c r="Y828" i="7" s="1"/>
  <c r="X828" i="7"/>
  <c r="T2459" i="7"/>
  <c r="Y2459" i="7" s="1"/>
  <c r="X2459" i="7"/>
  <c r="T1958" i="7"/>
  <c r="Y1958" i="7" s="1"/>
  <c r="X1958" i="7"/>
  <c r="T445" i="7"/>
  <c r="Y445" i="7" s="1"/>
  <c r="X445" i="7"/>
  <c r="T2563" i="7"/>
  <c r="Y2563" i="7" s="1"/>
  <c r="X2563" i="7"/>
  <c r="T1137" i="7"/>
  <c r="Y1137" i="7" s="1"/>
  <c r="X1137" i="7"/>
  <c r="T1335" i="7"/>
  <c r="Y1335" i="7" s="1"/>
  <c r="X1335" i="7"/>
  <c r="T1414" i="7"/>
  <c r="Y1414" i="7" s="1"/>
  <c r="X1414" i="7"/>
  <c r="T1487" i="7"/>
  <c r="Y1487" i="7" s="1"/>
  <c r="X1487" i="7"/>
  <c r="T1556" i="7"/>
  <c r="Y1556" i="7" s="1"/>
  <c r="X1556" i="7"/>
  <c r="T1633" i="7"/>
  <c r="Y1633" i="7" s="1"/>
  <c r="X1633" i="7"/>
  <c r="T1689" i="7"/>
  <c r="Y1689" i="7" s="1"/>
  <c r="X1689" i="7"/>
  <c r="T1763" i="7"/>
  <c r="Y1763" i="7" s="1"/>
  <c r="X1763" i="7"/>
  <c r="T1835" i="7"/>
  <c r="Y1835" i="7" s="1"/>
  <c r="X1835" i="7"/>
  <c r="T2045" i="7"/>
  <c r="Y2045" i="7" s="1"/>
  <c r="X2045" i="7"/>
  <c r="T2160" i="7"/>
  <c r="Y2160" i="7" s="1"/>
  <c r="X2160" i="7"/>
  <c r="T1201" i="7"/>
  <c r="Y1201" i="7" s="1"/>
  <c r="X1201" i="7"/>
  <c r="T1196" i="7"/>
  <c r="Y1196" i="7" s="1"/>
  <c r="X1196" i="7"/>
  <c r="T1011" i="7"/>
  <c r="Y1011" i="7" s="1"/>
  <c r="X1011" i="7"/>
  <c r="T1516" i="7"/>
  <c r="Y1516" i="7" s="1"/>
  <c r="X1516" i="7"/>
  <c r="T2726" i="7"/>
  <c r="Y2726" i="7" s="1"/>
  <c r="X2726" i="7"/>
  <c r="T1491" i="7"/>
  <c r="Y1491" i="7" s="1"/>
  <c r="X1491" i="7"/>
  <c r="T1759" i="7"/>
  <c r="Y1759" i="7" s="1"/>
  <c r="X1759" i="7"/>
  <c r="T2008" i="7"/>
  <c r="Y2008" i="7" s="1"/>
  <c r="X2008" i="7"/>
  <c r="T534" i="7"/>
  <c r="Y534" i="7" s="1"/>
  <c r="X534" i="7"/>
  <c r="T2169" i="7"/>
  <c r="Y2169" i="7" s="1"/>
  <c r="X2169" i="7"/>
  <c r="T1001" i="7"/>
  <c r="Y1001" i="7" s="1"/>
  <c r="X1001" i="7"/>
  <c r="T727" i="7"/>
  <c r="Y727" i="7" s="1"/>
  <c r="X727" i="7"/>
  <c r="T2532" i="7"/>
  <c r="Y2532" i="7" s="1"/>
  <c r="X2532" i="7"/>
  <c r="T479" i="7"/>
  <c r="X479" i="7"/>
  <c r="T1426" i="7"/>
  <c r="Y1426" i="7" s="1"/>
  <c r="X1426" i="7"/>
  <c r="T1614" i="7"/>
  <c r="Y1614" i="7" s="1"/>
  <c r="X1614" i="7"/>
  <c r="T1843" i="7"/>
  <c r="Y1843" i="7" s="1"/>
  <c r="X1843" i="7"/>
  <c r="T1212" i="7"/>
  <c r="Y1212" i="7" s="1"/>
  <c r="X1212" i="7"/>
  <c r="T1259" i="7"/>
  <c r="Y1259" i="7" s="1"/>
  <c r="X1259" i="7"/>
  <c r="T239" i="7"/>
  <c r="Y239" i="7" s="1"/>
  <c r="X239" i="7"/>
  <c r="T2613" i="7"/>
  <c r="Y2613" i="7" s="1"/>
  <c r="X2613" i="7"/>
  <c r="T1111" i="7"/>
  <c r="Y1111" i="7" s="1"/>
  <c r="X1111" i="7"/>
  <c r="T1474" i="7"/>
  <c r="Y1474" i="7" s="1"/>
  <c r="X1474" i="7"/>
  <c r="T51" i="7"/>
  <c r="Y51" i="7" s="1"/>
  <c r="X51" i="7"/>
  <c r="T468" i="7"/>
  <c r="Y468" i="7" s="1"/>
  <c r="X468" i="7"/>
  <c r="T163" i="7"/>
  <c r="Y163" i="7" s="1"/>
  <c r="X163" i="7"/>
  <c r="T758" i="7"/>
  <c r="Y758" i="7" s="1"/>
  <c r="X758" i="7"/>
  <c r="T974" i="7"/>
  <c r="Y974" i="7" s="1"/>
  <c r="X974" i="7"/>
  <c r="T1941" i="7"/>
  <c r="Y1941" i="7" s="1"/>
  <c r="X1941" i="7"/>
  <c r="T1360" i="7"/>
  <c r="Y1360" i="7" s="1"/>
  <c r="X1360" i="7"/>
  <c r="T1630" i="7"/>
  <c r="Y1630" i="7" s="1"/>
  <c r="X1630" i="7"/>
  <c r="T1866" i="7"/>
  <c r="Y1866" i="7" s="1"/>
  <c r="X1866" i="7"/>
  <c r="T2213" i="7"/>
  <c r="Y2213" i="7" s="1"/>
  <c r="X2213" i="7"/>
  <c r="T159" i="7"/>
  <c r="Y159" i="7" s="1"/>
  <c r="X159" i="7"/>
  <c r="T1561" i="7"/>
  <c r="Y1561" i="7" s="1"/>
  <c r="X1561" i="7"/>
  <c r="T2517" i="7"/>
  <c r="Y2517" i="7" s="1"/>
  <c r="X2517" i="7"/>
  <c r="T2625" i="7"/>
  <c r="Y2625" i="7" s="1"/>
  <c r="X2625" i="7"/>
  <c r="T2475" i="7"/>
  <c r="Y2475" i="7" s="1"/>
  <c r="X2475" i="7"/>
  <c r="T1410" i="7"/>
  <c r="Y1410" i="7" s="1"/>
  <c r="X1410" i="7"/>
  <c r="T1697" i="7"/>
  <c r="Y1697" i="7" s="1"/>
  <c r="X1697" i="7"/>
  <c r="T2085" i="7"/>
  <c r="Y2085" i="7" s="1"/>
  <c r="X2085" i="7"/>
  <c r="T504" i="7"/>
  <c r="Y504" i="7" s="1"/>
  <c r="X504" i="7"/>
  <c r="T679" i="7"/>
  <c r="Y679" i="7" s="1"/>
  <c r="X679" i="7"/>
  <c r="T1066" i="7"/>
  <c r="Y1066" i="7" s="1"/>
  <c r="X1066" i="7"/>
  <c r="T453" i="7"/>
  <c r="Y453" i="7" s="1"/>
  <c r="X453" i="7"/>
  <c r="T1357" i="7"/>
  <c r="Y1357" i="7" s="1"/>
  <c r="X1357" i="7"/>
  <c r="T253" i="7"/>
  <c r="Y253" i="7" s="1"/>
  <c r="X253" i="7"/>
  <c r="T2261" i="7"/>
  <c r="Y2261" i="7" s="1"/>
  <c r="X2261" i="7"/>
  <c r="T749" i="7"/>
  <c r="Y749" i="7" s="1"/>
  <c r="X749" i="7"/>
  <c r="T870" i="7"/>
  <c r="Y870" i="7" s="1"/>
  <c r="X870" i="7"/>
  <c r="T962" i="7"/>
  <c r="Y962" i="7" s="1"/>
  <c r="X962" i="7"/>
  <c r="T214" i="7"/>
  <c r="Y214" i="7" s="1"/>
  <c r="X214" i="7"/>
  <c r="T77" i="7"/>
  <c r="Y77" i="7" s="1"/>
  <c r="X77" i="7"/>
  <c r="T1008" i="7"/>
  <c r="Y1008" i="7" s="1"/>
  <c r="X1008" i="7"/>
  <c r="T1846" i="7"/>
  <c r="Y1846" i="7" s="1"/>
  <c r="X1846" i="7"/>
  <c r="T782" i="7"/>
  <c r="Y782" i="7" s="1"/>
  <c r="X782" i="7"/>
  <c r="T915" i="7"/>
  <c r="Y915" i="7" s="1"/>
  <c r="X915" i="7"/>
  <c r="T2602" i="7"/>
  <c r="Y2602" i="7" s="1"/>
  <c r="X2602" i="7"/>
  <c r="T438" i="7"/>
  <c r="Y438" i="7" s="1"/>
  <c r="X438" i="7"/>
  <c r="T1113" i="7"/>
  <c r="Y1113" i="7" s="1"/>
  <c r="X1113" i="7"/>
  <c r="T1290" i="7"/>
  <c r="Y1290" i="7" s="1"/>
  <c r="X1290" i="7"/>
  <c r="T1379" i="7"/>
  <c r="Y1379" i="7" s="1"/>
  <c r="X1379" i="7"/>
  <c r="T1475" i="7"/>
  <c r="Y1475" i="7" s="1"/>
  <c r="X1475" i="7"/>
  <c r="T1773" i="7"/>
  <c r="Y1773" i="7" s="1"/>
  <c r="X1773" i="7"/>
  <c r="T2250" i="7"/>
  <c r="Y2250" i="7" s="1"/>
  <c r="X2250" i="7"/>
  <c r="T737" i="7"/>
  <c r="Y737" i="7" s="1"/>
  <c r="X737" i="7"/>
  <c r="T217" i="7"/>
  <c r="Y217" i="7" s="1"/>
  <c r="X217" i="7"/>
  <c r="T895" i="7"/>
  <c r="Y895" i="7" s="1"/>
  <c r="X895" i="7"/>
  <c r="T1861" i="7"/>
  <c r="Y1861" i="7" s="1"/>
  <c r="X1861" i="7"/>
  <c r="T2727" i="7"/>
  <c r="Y2727" i="7" s="1"/>
  <c r="X2727" i="7"/>
  <c r="T1548" i="7"/>
  <c r="Y1548" i="7" s="1"/>
  <c r="X1548" i="7"/>
  <c r="T1750" i="7"/>
  <c r="Y1750" i="7" s="1"/>
  <c r="X1750" i="7"/>
  <c r="T2148" i="7"/>
  <c r="Y2148" i="7" s="1"/>
  <c r="X2148" i="7"/>
  <c r="T2291" i="7"/>
  <c r="Y2291" i="7" s="1"/>
  <c r="X2291" i="7"/>
  <c r="T2643" i="7"/>
  <c r="Y2643" i="7" s="1"/>
  <c r="X2643" i="7"/>
  <c r="T2323" i="7"/>
  <c r="Y2323" i="7" s="1"/>
  <c r="X2323" i="7"/>
  <c r="T2692" i="7"/>
  <c r="Y2692" i="7" s="1"/>
  <c r="X2692" i="7"/>
  <c r="T1186" i="7"/>
  <c r="Y1186" i="7" s="1"/>
  <c r="X1186" i="7"/>
  <c r="T1605" i="7"/>
  <c r="Y1605" i="7" s="1"/>
  <c r="X1605" i="7"/>
  <c r="T1819" i="7"/>
  <c r="Y1819" i="7" s="1"/>
  <c r="X1819" i="7"/>
  <c r="T1817" i="7"/>
  <c r="Y1817" i="7" s="1"/>
  <c r="X1817" i="7"/>
  <c r="T2181" i="7"/>
  <c r="Y2181" i="7" s="1"/>
  <c r="X2181" i="7"/>
  <c r="T1040" i="7"/>
  <c r="Y1040" i="7" s="1"/>
  <c r="X1040" i="7"/>
  <c r="T401" i="7"/>
  <c r="Y401" i="7" s="1"/>
  <c r="X401" i="7"/>
  <c r="T2397" i="7"/>
  <c r="Y2397" i="7" s="1"/>
  <c r="X2397" i="7"/>
  <c r="T2064" i="7"/>
  <c r="Y2064" i="7" s="1"/>
  <c r="X2064" i="7"/>
  <c r="T664" i="7"/>
  <c r="Y664" i="7" s="1"/>
  <c r="X664" i="7"/>
  <c r="T794" i="7"/>
  <c r="Y794" i="7" s="1"/>
  <c r="X794" i="7"/>
  <c r="T927" i="7"/>
  <c r="Y927" i="7" s="1"/>
  <c r="X927" i="7"/>
  <c r="T938" i="7"/>
  <c r="Y938" i="7" s="1"/>
  <c r="X938" i="7"/>
  <c r="T2574" i="7"/>
  <c r="Y2574" i="7" s="1"/>
  <c r="X2574" i="7"/>
  <c r="T53" i="7"/>
  <c r="Y53" i="7" s="1"/>
  <c r="X53" i="7"/>
  <c r="T420" i="7"/>
  <c r="Y420" i="7" s="1"/>
  <c r="X420" i="7"/>
  <c r="T743" i="7"/>
  <c r="Y743" i="7" s="1"/>
  <c r="X743" i="7"/>
  <c r="T896" i="7"/>
  <c r="Y896" i="7" s="1"/>
  <c r="X896" i="7"/>
  <c r="T1045" i="7"/>
  <c r="Y1045" i="7" s="1"/>
  <c r="X1045" i="7"/>
  <c r="T627" i="7"/>
  <c r="Y627" i="7" s="1"/>
  <c r="X627" i="7"/>
  <c r="T2453" i="7"/>
  <c r="Y2453" i="7" s="1"/>
  <c r="X2453" i="7"/>
  <c r="T1250" i="7"/>
  <c r="Y1250" i="7" s="1"/>
  <c r="X1250" i="7"/>
  <c r="T746" i="7"/>
  <c r="Y746" i="7" s="1"/>
  <c r="X746" i="7"/>
  <c r="T2601" i="7"/>
  <c r="Y2601" i="7" s="1"/>
  <c r="X2601" i="7"/>
  <c r="T366" i="7"/>
  <c r="Y366" i="7" s="1"/>
  <c r="X366" i="7"/>
  <c r="T1386" i="7"/>
  <c r="Y1386" i="7" s="1"/>
  <c r="X1386" i="7"/>
  <c r="T1677" i="7"/>
  <c r="Y1677" i="7" s="1"/>
  <c r="X1677" i="7"/>
  <c r="T2164" i="7"/>
  <c r="Y2164" i="7" s="1"/>
  <c r="X2164" i="7"/>
  <c r="T413" i="7"/>
  <c r="Y413" i="7" s="1"/>
  <c r="X413" i="7"/>
  <c r="T2661" i="7"/>
  <c r="Y2661" i="7" s="1"/>
  <c r="X2661" i="7"/>
  <c r="T1087" i="7"/>
  <c r="Y1087" i="7" s="1"/>
  <c r="X1087" i="7"/>
  <c r="T2132" i="7"/>
  <c r="Y2132" i="7" s="1"/>
  <c r="X2132" i="7"/>
  <c r="T2384" i="7"/>
  <c r="Y2384" i="7" s="1"/>
  <c r="X2384" i="7"/>
  <c r="T1975" i="7"/>
  <c r="Y1975" i="7" s="1"/>
  <c r="X1975" i="7"/>
  <c r="T2362" i="7"/>
  <c r="Y2362" i="7" s="1"/>
  <c r="X2362" i="7"/>
  <c r="T510" i="7"/>
  <c r="Y510" i="7" s="1"/>
  <c r="X510" i="7"/>
  <c r="T2073" i="7"/>
  <c r="Y2073" i="7" s="1"/>
  <c r="X2073" i="7"/>
  <c r="T285" i="7"/>
  <c r="Y285" i="7" s="1"/>
  <c r="X285" i="7"/>
  <c r="T1449" i="7"/>
  <c r="Y1449" i="7" s="1"/>
  <c r="X1449" i="7"/>
  <c r="T1497" i="7"/>
  <c r="Y1497" i="7" s="1"/>
  <c r="X1497" i="7"/>
  <c r="T1575" i="7"/>
  <c r="Y1575" i="7" s="1"/>
  <c r="X1575" i="7"/>
  <c r="T1647" i="7"/>
  <c r="Y1647" i="7" s="1"/>
  <c r="X1647" i="7"/>
  <c r="T1732" i="7"/>
  <c r="Y1732" i="7" s="1"/>
  <c r="X1732" i="7"/>
  <c r="T1850" i="7"/>
  <c r="Y1850" i="7" s="1"/>
  <c r="X1850" i="7"/>
  <c r="T2031" i="7"/>
  <c r="Y2031" i="7" s="1"/>
  <c r="X2031" i="7"/>
  <c r="T2162" i="7"/>
  <c r="Y2162" i="7" s="1"/>
  <c r="X2162" i="7"/>
  <c r="T2192" i="7"/>
  <c r="Y2192" i="7" s="1"/>
  <c r="X2192" i="7"/>
  <c r="T1053" i="7"/>
  <c r="Y1053" i="7" s="1"/>
  <c r="X1053" i="7"/>
  <c r="T2791" i="7"/>
  <c r="Y2791" i="7" s="1"/>
  <c r="X2791" i="7"/>
  <c r="T1025" i="7"/>
  <c r="Y1025" i="7" s="1"/>
  <c r="X1025" i="7"/>
  <c r="T422" i="7"/>
  <c r="Y422" i="7" s="1"/>
  <c r="X422" i="7"/>
  <c r="T505" i="7"/>
  <c r="Y505" i="7" s="1"/>
  <c r="X505" i="7"/>
  <c r="T574" i="7"/>
  <c r="Y574" i="7" s="1"/>
  <c r="X574" i="7"/>
  <c r="T244" i="7"/>
  <c r="Y244" i="7" s="1"/>
  <c r="X244" i="7"/>
  <c r="T194" i="7"/>
  <c r="Y194" i="7" s="1"/>
  <c r="X194" i="7"/>
  <c r="T2812" i="7"/>
  <c r="Y2812" i="7" s="1"/>
  <c r="X2812" i="7"/>
  <c r="T122" i="7"/>
  <c r="Y122" i="7" s="1"/>
  <c r="X122" i="7"/>
  <c r="T423" i="7"/>
  <c r="Y423" i="7" s="1"/>
  <c r="X423" i="7"/>
  <c r="T500" i="7"/>
  <c r="Y500" i="7" s="1"/>
  <c r="X500" i="7"/>
  <c r="T2398" i="7"/>
  <c r="Y2398" i="7" s="1"/>
  <c r="X2398" i="7"/>
  <c r="T1570" i="7"/>
  <c r="Y1570" i="7" s="1"/>
  <c r="X1570" i="7"/>
  <c r="T1602" i="7"/>
  <c r="Y1602" i="7" s="1"/>
  <c r="X1602" i="7"/>
  <c r="T1616" i="7"/>
  <c r="Y1616" i="7" s="1"/>
  <c r="X1616" i="7"/>
  <c r="T1662" i="7"/>
  <c r="Y1662" i="7" s="1"/>
  <c r="X1662" i="7"/>
  <c r="T1694" i="7"/>
  <c r="Y1694" i="7" s="1"/>
  <c r="X1694" i="7"/>
  <c r="T1727" i="7"/>
  <c r="Y1727" i="7" s="1"/>
  <c r="X1727" i="7"/>
  <c r="T1764" i="7"/>
  <c r="Y1764" i="7" s="1"/>
  <c r="X1764" i="7"/>
  <c r="T1800" i="7"/>
  <c r="Y1800" i="7" s="1"/>
  <c r="X1800" i="7"/>
  <c r="T1832" i="7"/>
  <c r="Y1832" i="7" s="1"/>
  <c r="X1832" i="7"/>
  <c r="T1887" i="7"/>
  <c r="Y1887" i="7" s="1"/>
  <c r="X1887" i="7"/>
  <c r="T2038" i="7"/>
  <c r="Y2038" i="7" s="1"/>
  <c r="X2038" i="7"/>
  <c r="T2090" i="7"/>
  <c r="Y2090" i="7" s="1"/>
  <c r="X2090" i="7"/>
  <c r="T2149" i="7"/>
  <c r="Y2149" i="7" s="1"/>
  <c r="X2149" i="7"/>
  <c r="T2301" i="7"/>
  <c r="Y2301" i="7" s="1"/>
  <c r="X2301" i="7"/>
  <c r="T815" i="7"/>
  <c r="Y815" i="7" s="1"/>
  <c r="X815" i="7"/>
  <c r="T932" i="7"/>
  <c r="Y932" i="7" s="1"/>
  <c r="X932" i="7"/>
  <c r="T2541" i="7"/>
  <c r="Y2541" i="7" s="1"/>
  <c r="X2541" i="7"/>
  <c r="T333" i="7"/>
  <c r="Y333" i="7" s="1"/>
  <c r="X333" i="7"/>
  <c r="T1910" i="7"/>
  <c r="Y1910" i="7" s="1"/>
  <c r="X1910" i="7"/>
  <c r="T2313" i="7"/>
  <c r="Y2313" i="7" s="1"/>
  <c r="X2313" i="7"/>
  <c r="T414" i="7"/>
  <c r="Y414" i="7" s="1"/>
  <c r="X414" i="7"/>
  <c r="T280" i="7"/>
  <c r="Y280" i="7" s="1"/>
  <c r="X280" i="7"/>
  <c r="T1085" i="7"/>
  <c r="Y1085" i="7" s="1"/>
  <c r="X1085" i="7"/>
  <c r="T2118" i="7"/>
  <c r="Y2118" i="7" s="1"/>
  <c r="X2118" i="7"/>
  <c r="T2351" i="7"/>
  <c r="Y2351" i="7" s="1"/>
  <c r="X2351" i="7"/>
  <c r="T148" i="7"/>
  <c r="Y148" i="7" s="1"/>
  <c r="X148" i="7"/>
  <c r="T83" i="7"/>
  <c r="Y83" i="7" s="1"/>
  <c r="X83" i="7"/>
  <c r="T2023" i="7"/>
  <c r="Y2023" i="7" s="1"/>
  <c r="X2023" i="7"/>
  <c r="T670" i="7"/>
  <c r="Y670" i="7" s="1"/>
  <c r="X670" i="7"/>
  <c r="T707" i="7"/>
  <c r="Y707" i="7" s="1"/>
  <c r="X707" i="7"/>
  <c r="T744" i="7"/>
  <c r="Y744" i="7" s="1"/>
  <c r="X744" i="7"/>
  <c r="T759" i="7"/>
  <c r="Y759" i="7" s="1"/>
  <c r="X759" i="7"/>
  <c r="T799" i="7"/>
  <c r="Y799" i="7" s="1"/>
  <c r="X799" i="7"/>
  <c r="T835" i="7"/>
  <c r="Y835" i="7" s="1"/>
  <c r="X835" i="7"/>
  <c r="T840" i="7"/>
  <c r="Y840" i="7" s="1"/>
  <c r="X840" i="7"/>
  <c r="T898" i="7"/>
  <c r="Y898" i="7" s="1"/>
  <c r="X898" i="7"/>
  <c r="T935" i="7"/>
  <c r="Y935" i="7" s="1"/>
  <c r="X935" i="7"/>
  <c r="T988" i="7"/>
  <c r="Y988" i="7" s="1"/>
  <c r="X988" i="7"/>
  <c r="T952" i="7"/>
  <c r="Y952" i="7" s="1"/>
  <c r="X952" i="7"/>
  <c r="T2455" i="7"/>
  <c r="Y2455" i="7" s="1"/>
  <c r="X2455" i="7"/>
  <c r="T2599" i="7"/>
  <c r="Y2599" i="7" s="1"/>
  <c r="X2599" i="7"/>
  <c r="T2631" i="7"/>
  <c r="Y2631" i="7" s="1"/>
  <c r="X2631" i="7"/>
  <c r="T2462" i="7"/>
  <c r="Y2462" i="7" s="1"/>
  <c r="X2462" i="7"/>
  <c r="T2704" i="7"/>
  <c r="Y2704" i="7" s="1"/>
  <c r="X2704" i="7"/>
  <c r="T1956" i="7"/>
  <c r="Y1956" i="7" s="1"/>
  <c r="X1956" i="7"/>
  <c r="T1853" i="7"/>
  <c r="Y1853" i="7" s="1"/>
  <c r="X1853" i="7"/>
  <c r="T389" i="7"/>
  <c r="Y389" i="7" s="1"/>
  <c r="X389" i="7"/>
  <c r="T355" i="7"/>
  <c r="Y355" i="7" s="1"/>
  <c r="X355" i="7"/>
  <c r="T431" i="7"/>
  <c r="Y431" i="7" s="1"/>
  <c r="X431" i="7"/>
  <c r="T485" i="7"/>
  <c r="Y485" i="7" s="1"/>
  <c r="X485" i="7"/>
  <c r="T2440" i="7"/>
  <c r="Y2440" i="7" s="1"/>
  <c r="X2440" i="7"/>
  <c r="T2448" i="7"/>
  <c r="Y2448" i="7" s="1"/>
  <c r="X2448" i="7"/>
  <c r="T2572" i="7"/>
  <c r="Y2572" i="7" s="1"/>
  <c r="X2572" i="7"/>
  <c r="T2706" i="7"/>
  <c r="Y2706" i="7" s="1"/>
  <c r="X2706" i="7"/>
  <c r="T1139" i="7"/>
  <c r="Y1139" i="7" s="1"/>
  <c r="X1139" i="7"/>
  <c r="T1235" i="7"/>
  <c r="Y1235" i="7" s="1"/>
  <c r="X1235" i="7"/>
  <c r="T1178" i="7"/>
  <c r="Y1178" i="7" s="1"/>
  <c r="X1178" i="7"/>
  <c r="T1149" i="7"/>
  <c r="Y1149" i="7" s="1"/>
  <c r="X1149" i="7"/>
  <c r="T1314" i="7"/>
  <c r="Y1314" i="7" s="1"/>
  <c r="X1314" i="7"/>
  <c r="T619" i="7"/>
  <c r="Y619" i="7" s="1"/>
  <c r="X619" i="7"/>
  <c r="T2596" i="7"/>
  <c r="Y2596" i="7" s="1"/>
  <c r="X2596" i="7"/>
  <c r="T2628" i="7"/>
  <c r="Y2628" i="7" s="1"/>
  <c r="X2628" i="7"/>
  <c r="T2456" i="7"/>
  <c r="Y2456" i="7" s="1"/>
  <c r="X2456" i="7"/>
  <c r="T2698" i="7"/>
  <c r="Y2698" i="7" s="1"/>
  <c r="X2698" i="7"/>
  <c r="T1944" i="7"/>
  <c r="Y1944" i="7" s="1"/>
  <c r="X1944" i="7"/>
  <c r="T294" i="7"/>
  <c r="Y294" i="7" s="1"/>
  <c r="X294" i="7"/>
  <c r="T365" i="7"/>
  <c r="Y365" i="7" s="1"/>
  <c r="X365" i="7"/>
  <c r="T2315" i="7"/>
  <c r="Y2315" i="7" s="1"/>
  <c r="X2315" i="7"/>
  <c r="T416" i="7"/>
  <c r="Y416" i="7" s="1"/>
  <c r="X416" i="7"/>
  <c r="T482" i="7"/>
  <c r="Y482" i="7" s="1"/>
  <c r="X482" i="7"/>
  <c r="T1949" i="7"/>
  <c r="Y1949" i="7" s="1"/>
  <c r="X1949" i="7"/>
  <c r="T2442" i="7"/>
  <c r="Y2442" i="7" s="1"/>
  <c r="X2442" i="7"/>
  <c r="T2571" i="7"/>
  <c r="Y2571" i="7" s="1"/>
  <c r="X2571" i="7"/>
  <c r="T2721" i="7"/>
  <c r="Y2721" i="7" s="1"/>
  <c r="X2721" i="7"/>
  <c r="T1130" i="7"/>
  <c r="Y1130" i="7" s="1"/>
  <c r="X1130" i="7"/>
  <c r="T1183" i="7"/>
  <c r="Y1183" i="7" s="1"/>
  <c r="X1183" i="7"/>
  <c r="T1134" i="7"/>
  <c r="Y1134" i="7" s="1"/>
  <c r="X1134" i="7"/>
  <c r="T1287" i="7"/>
  <c r="Y1287" i="7" s="1"/>
  <c r="X1287" i="7"/>
  <c r="T1302" i="7"/>
  <c r="Y1302" i="7" s="1"/>
  <c r="X1302" i="7"/>
  <c r="T1372" i="7"/>
  <c r="Y1372" i="7" s="1"/>
  <c r="X1372" i="7"/>
  <c r="T1393" i="7"/>
  <c r="Y1393" i="7" s="1"/>
  <c r="X1393" i="7"/>
  <c r="T1425" i="7"/>
  <c r="Y1425" i="7" s="1"/>
  <c r="X1425" i="7"/>
  <c r="T1458" i="7"/>
  <c r="Y1458" i="7" s="1"/>
  <c r="X1458" i="7"/>
  <c r="T1490" i="7"/>
  <c r="Y1490" i="7" s="1"/>
  <c r="X1490" i="7"/>
  <c r="T1523" i="7"/>
  <c r="Y1523" i="7" s="1"/>
  <c r="X1523" i="7"/>
  <c r="T1555" i="7"/>
  <c r="Y1555" i="7" s="1"/>
  <c r="X1555" i="7"/>
  <c r="T1584" i="7"/>
  <c r="Y1584" i="7" s="1"/>
  <c r="X1584" i="7"/>
  <c r="T1332" i="7"/>
  <c r="Y1332" i="7" s="1"/>
  <c r="X1332" i="7"/>
  <c r="T1636" i="7"/>
  <c r="Y1636" i="7" s="1"/>
  <c r="X1636" i="7"/>
  <c r="T1672" i="7"/>
  <c r="Y1672" i="7" s="1"/>
  <c r="X1672" i="7"/>
  <c r="T1704" i="7"/>
  <c r="Y1704" i="7" s="1"/>
  <c r="X1704" i="7"/>
  <c r="T1737" i="7"/>
  <c r="Y1737" i="7" s="1"/>
  <c r="X1737" i="7"/>
  <c r="T1770" i="7"/>
  <c r="Y1770" i="7" s="1"/>
  <c r="X1770" i="7"/>
  <c r="T1802" i="7"/>
  <c r="Y1802" i="7" s="1"/>
  <c r="X1802" i="7"/>
  <c r="T1834" i="7"/>
  <c r="Y1834" i="7" s="1"/>
  <c r="X1834" i="7"/>
  <c r="T1965" i="7"/>
  <c r="Y1965" i="7" s="1"/>
  <c r="X1965" i="7"/>
  <c r="T2135" i="7"/>
  <c r="Y2135" i="7" s="1"/>
  <c r="X2135" i="7"/>
  <c r="T2227" i="7"/>
  <c r="Y2227" i="7" s="1"/>
  <c r="X2227" i="7"/>
  <c r="T2395" i="7"/>
  <c r="Y2395" i="7" s="1"/>
  <c r="X2395" i="7"/>
  <c r="T2691" i="7"/>
  <c r="Y2691" i="7" s="1"/>
  <c r="X2691" i="7"/>
  <c r="T1970" i="7"/>
  <c r="Y1970" i="7" s="1"/>
  <c r="X1970" i="7"/>
  <c r="T2003" i="7"/>
  <c r="Y2003" i="7" s="1"/>
  <c r="X2003" i="7"/>
  <c r="T180" i="7"/>
  <c r="Y180" i="7" s="1"/>
  <c r="X180" i="7"/>
  <c r="T2345" i="7"/>
  <c r="Y2345" i="7" s="1"/>
  <c r="X2345" i="7"/>
  <c r="T2806" i="7"/>
  <c r="Y2806" i="7" s="1"/>
  <c r="X2806" i="7"/>
  <c r="T107" i="7"/>
  <c r="Y107" i="7" s="1"/>
  <c r="X107" i="7"/>
  <c r="T1104" i="7"/>
  <c r="Y1104" i="7" s="1"/>
  <c r="X1104" i="7"/>
  <c r="T1170" i="7"/>
  <c r="Y1170" i="7" s="1"/>
  <c r="X1170" i="7"/>
  <c r="T202" i="7"/>
  <c r="Y202" i="7" s="1"/>
  <c r="X202" i="7"/>
  <c r="T1529" i="7"/>
  <c r="Y1529" i="7" s="1"/>
  <c r="X1529" i="7"/>
  <c r="T1471" i="7"/>
  <c r="Y1471" i="7" s="1"/>
  <c r="X1471" i="7"/>
  <c r="T1590" i="7"/>
  <c r="Y1590" i="7" s="1"/>
  <c r="X1590" i="7"/>
  <c r="T1627" i="7"/>
  <c r="Y1627" i="7" s="1"/>
  <c r="X1627" i="7"/>
  <c r="T1650" i="7"/>
  <c r="Y1650" i="7" s="1"/>
  <c r="X1650" i="7"/>
  <c r="T1682" i="7"/>
  <c r="Y1682" i="7" s="1"/>
  <c r="X1682" i="7"/>
  <c r="T1715" i="7"/>
  <c r="Y1715" i="7" s="1"/>
  <c r="X1715" i="7"/>
  <c r="T1747" i="7"/>
  <c r="Y1747" i="7" s="1"/>
  <c r="X1747" i="7"/>
  <c r="T1788" i="7"/>
  <c r="Y1788" i="7" s="1"/>
  <c r="X1788" i="7"/>
  <c r="T1820" i="7"/>
  <c r="Y1820" i="7" s="1"/>
  <c r="X1820" i="7"/>
  <c r="T1867" i="7"/>
  <c r="Y1867" i="7" s="1"/>
  <c r="X1867" i="7"/>
  <c r="T1929" i="7"/>
  <c r="Y1929" i="7" s="1"/>
  <c r="X1929" i="7"/>
  <c r="T2058" i="7"/>
  <c r="Y2058" i="7" s="1"/>
  <c r="X2058" i="7"/>
  <c r="T2137" i="7"/>
  <c r="Y2137" i="7" s="1"/>
  <c r="X2137" i="7"/>
  <c r="T2222" i="7"/>
  <c r="Y2222" i="7" s="1"/>
  <c r="X2222" i="7"/>
  <c r="T786" i="7"/>
  <c r="Y786" i="7" s="1"/>
  <c r="X786" i="7"/>
  <c r="T899" i="7"/>
  <c r="Y899" i="7" s="1"/>
  <c r="X899" i="7"/>
  <c r="T658" i="7"/>
  <c r="Y658" i="7" s="1"/>
  <c r="X658" i="7"/>
  <c r="T2630" i="7"/>
  <c r="Y2630" i="7" s="1"/>
  <c r="X2630" i="7"/>
  <c r="T2694" i="7"/>
  <c r="Y2694" i="7" s="1"/>
  <c r="X2694" i="7"/>
  <c r="T637" i="7"/>
  <c r="Y637" i="7" s="1"/>
  <c r="X637" i="7"/>
  <c r="T367" i="7"/>
  <c r="Y367" i="7" s="1"/>
  <c r="X367" i="7"/>
  <c r="T1098" i="7"/>
  <c r="Y1098" i="7" s="1"/>
  <c r="X1098" i="7"/>
  <c r="T2669" i="7"/>
  <c r="Y2669" i="7" s="1"/>
  <c r="X2669" i="7"/>
  <c r="T286" i="7"/>
  <c r="Y286" i="7" s="1"/>
  <c r="X286" i="7"/>
  <c r="T193" i="7"/>
  <c r="Y193" i="7" s="1"/>
  <c r="X193" i="7"/>
  <c r="T17" i="7"/>
  <c r="Y17" i="7" s="1"/>
  <c r="X17" i="7"/>
  <c r="T2382" i="7"/>
  <c r="Y2382" i="7" s="1"/>
  <c r="X2382" i="7"/>
  <c r="T331" i="7"/>
  <c r="Y331" i="7" s="1"/>
  <c r="X331" i="7"/>
  <c r="T676" i="7"/>
  <c r="Y676" i="7" s="1"/>
  <c r="X676" i="7"/>
  <c r="T715" i="7"/>
  <c r="Y715" i="7" s="1"/>
  <c r="X715" i="7"/>
  <c r="T748" i="7"/>
  <c r="Y748" i="7" s="1"/>
  <c r="X748" i="7"/>
  <c r="T761" i="7"/>
  <c r="Y761" i="7" s="1"/>
  <c r="X761" i="7"/>
  <c r="T802" i="7"/>
  <c r="Y802" i="7" s="1"/>
  <c r="X802" i="7"/>
  <c r="T839" i="7"/>
  <c r="Y839" i="7" s="1"/>
  <c r="X839" i="7"/>
  <c r="T869" i="7"/>
  <c r="Y869" i="7" s="1"/>
  <c r="X869" i="7"/>
  <c r="T906" i="7"/>
  <c r="Y906" i="7" s="1"/>
  <c r="X906" i="7"/>
  <c r="T943" i="7"/>
  <c r="Y943" i="7" s="1"/>
  <c r="X943" i="7"/>
  <c r="T992" i="7"/>
  <c r="Y992" i="7" s="1"/>
  <c r="X992" i="7"/>
  <c r="T960" i="7"/>
  <c r="Y960" i="7" s="1"/>
  <c r="X960" i="7"/>
  <c r="T2463" i="7"/>
  <c r="Y2463" i="7" s="1"/>
  <c r="X2463" i="7"/>
  <c r="T2603" i="7"/>
  <c r="Y2603" i="7" s="1"/>
  <c r="X2603" i="7"/>
  <c r="T2635" i="7"/>
  <c r="Y2635" i="7" s="1"/>
  <c r="X2635" i="7"/>
  <c r="T2470" i="7"/>
  <c r="Y2470" i="7" s="1"/>
  <c r="X2470" i="7"/>
  <c r="T625" i="7"/>
  <c r="Y625" i="7" s="1"/>
  <c r="X625" i="7"/>
  <c r="T2693" i="7"/>
  <c r="Y2693" i="7" s="1"/>
  <c r="X2693" i="7"/>
  <c r="T1908" i="7"/>
  <c r="Y1908" i="7" s="1"/>
  <c r="X1908" i="7"/>
  <c r="T1860" i="7"/>
  <c r="Y1860" i="7" s="1"/>
  <c r="X1860" i="7"/>
  <c r="T371" i="7"/>
  <c r="Y371" i="7" s="1"/>
  <c r="X371" i="7"/>
  <c r="T435" i="7"/>
  <c r="Y435" i="7" s="1"/>
  <c r="X435" i="7"/>
  <c r="T489" i="7"/>
  <c r="Y489" i="7" s="1"/>
  <c r="X489" i="7"/>
  <c r="T2476" i="7"/>
  <c r="Y2476" i="7" s="1"/>
  <c r="X2476" i="7"/>
  <c r="T2484" i="7"/>
  <c r="Y2484" i="7" s="1"/>
  <c r="X2484" i="7"/>
  <c r="T2649" i="7"/>
  <c r="Y2649" i="7" s="1"/>
  <c r="X2649" i="7"/>
  <c r="T2712" i="7"/>
  <c r="Y2712" i="7" s="1"/>
  <c r="X2712" i="7"/>
  <c r="T1175" i="7"/>
  <c r="Y1175" i="7" s="1"/>
  <c r="X1175" i="7"/>
  <c r="T1251" i="7"/>
  <c r="Y1251" i="7" s="1"/>
  <c r="X1251" i="7"/>
  <c r="T1241" i="7"/>
  <c r="Y1241" i="7" s="1"/>
  <c r="X1241" i="7"/>
  <c r="T1258" i="7"/>
  <c r="Y1258" i="7" s="1"/>
  <c r="X1258" i="7"/>
  <c r="T1327" i="7"/>
  <c r="Y1327" i="7" s="1"/>
  <c r="X1327" i="7"/>
  <c r="T2457" i="7"/>
  <c r="Y2457" i="7" s="1"/>
  <c r="X2457" i="7"/>
  <c r="T2600" i="7"/>
  <c r="Y2600" i="7" s="1"/>
  <c r="X2600" i="7"/>
  <c r="T2632" i="7"/>
  <c r="Y2632" i="7" s="1"/>
  <c r="X2632" i="7"/>
  <c r="T2464" i="7"/>
  <c r="Y2464" i="7" s="1"/>
  <c r="X2464" i="7"/>
  <c r="T135" i="7"/>
  <c r="Y135" i="7" s="1"/>
  <c r="X135" i="7"/>
  <c r="T1962" i="7"/>
  <c r="Y1962" i="7" s="1"/>
  <c r="X1962" i="7"/>
  <c r="T1857" i="7"/>
  <c r="Y1857" i="7" s="1"/>
  <c r="X1857" i="7"/>
  <c r="T392" i="7"/>
  <c r="Y392" i="7" s="1"/>
  <c r="X392" i="7"/>
  <c r="T359" i="7"/>
  <c r="Y359" i="7" s="1"/>
  <c r="X359" i="7"/>
  <c r="T432" i="7"/>
  <c r="Y432" i="7" s="1"/>
  <c r="X432" i="7"/>
  <c r="T486" i="7"/>
  <c r="Y486" i="7" s="1"/>
  <c r="X486" i="7"/>
  <c r="T2441" i="7"/>
  <c r="Y2441" i="7" s="1"/>
  <c r="X2441" i="7"/>
  <c r="T2449" i="7"/>
  <c r="Y2449" i="7" s="1"/>
  <c r="X2449" i="7"/>
  <c r="T2642" i="7"/>
  <c r="Y2642" i="7" s="1"/>
  <c r="X2642" i="7"/>
  <c r="T2707" i="7"/>
  <c r="Y2707" i="7" s="1"/>
  <c r="X2707" i="7"/>
  <c r="T1143" i="7"/>
  <c r="Y1143" i="7" s="1"/>
  <c r="X1143" i="7"/>
  <c r="T1239" i="7"/>
  <c r="Y1239" i="7" s="1"/>
  <c r="X1239" i="7"/>
  <c r="T1187" i="7"/>
  <c r="Y1187" i="7" s="1"/>
  <c r="X1187" i="7"/>
  <c r="T1227" i="7"/>
  <c r="Y1227" i="7" s="1"/>
  <c r="X1227" i="7"/>
  <c r="T1321" i="7"/>
  <c r="Y1321" i="7" s="1"/>
  <c r="X1321" i="7"/>
  <c r="T1325" i="7"/>
  <c r="Y1325" i="7" s="1"/>
  <c r="X1325" i="7"/>
  <c r="T1397" i="7"/>
  <c r="Y1397" i="7" s="1"/>
  <c r="X1397" i="7"/>
  <c r="T1429" i="7"/>
  <c r="Y1429" i="7" s="1"/>
  <c r="X1429" i="7"/>
  <c r="T1462" i="7"/>
  <c r="Y1462" i="7" s="1"/>
  <c r="X1462" i="7"/>
  <c r="T1494" i="7"/>
  <c r="Y1494" i="7" s="1"/>
  <c r="X1494" i="7"/>
  <c r="T1527" i="7"/>
  <c r="Y1527" i="7" s="1"/>
  <c r="X1527" i="7"/>
  <c r="T1463" i="7"/>
  <c r="Y1463" i="7" s="1"/>
  <c r="X1463" i="7"/>
  <c r="T1588" i="7"/>
  <c r="Y1588" i="7" s="1"/>
  <c r="X1588" i="7"/>
  <c r="T1615" i="7"/>
  <c r="Y1615" i="7" s="1"/>
  <c r="X1615" i="7"/>
  <c r="T1644" i="7"/>
  <c r="Y1644" i="7" s="1"/>
  <c r="X1644" i="7"/>
  <c r="T1676" i="7"/>
  <c r="Y1676" i="7" s="1"/>
  <c r="X1676" i="7"/>
  <c r="T1708" i="7"/>
  <c r="Y1708" i="7" s="1"/>
  <c r="X1708" i="7"/>
  <c r="T1741" i="7"/>
  <c r="Y1741" i="7" s="1"/>
  <c r="X1741" i="7"/>
  <c r="T1774" i="7"/>
  <c r="Y1774" i="7" s="1"/>
  <c r="X1774" i="7"/>
  <c r="T1806" i="7"/>
  <c r="Y1806" i="7" s="1"/>
  <c r="X1806" i="7"/>
  <c r="T1838" i="7"/>
  <c r="Y1838" i="7" s="1"/>
  <c r="X1838" i="7"/>
  <c r="T1157" i="7"/>
  <c r="Y1157" i="7" s="1"/>
  <c r="X1157" i="7"/>
  <c r="T305" i="7"/>
  <c r="Y305" i="7" s="1"/>
  <c r="X305" i="7"/>
  <c r="T650" i="7"/>
  <c r="Y650" i="7" s="1"/>
  <c r="X650" i="7"/>
  <c r="T2399" i="7"/>
  <c r="Y2399" i="7" s="1"/>
  <c r="X2399" i="7"/>
  <c r="T2768" i="7"/>
  <c r="Y2768" i="7" s="1"/>
  <c r="X2768" i="7"/>
  <c r="T1974" i="7"/>
  <c r="Y1974" i="7" s="1"/>
  <c r="X1974" i="7"/>
  <c r="T2007" i="7"/>
  <c r="Y2007" i="7" s="1"/>
  <c r="X2007" i="7"/>
  <c r="T503" i="7"/>
  <c r="Y503" i="7" s="1"/>
  <c r="X503" i="7"/>
  <c r="T2350" i="7"/>
  <c r="Y2350" i="7" s="1"/>
  <c r="X2350" i="7"/>
  <c r="T38" i="7"/>
  <c r="Y38" i="7" s="1"/>
  <c r="X38" i="7"/>
  <c r="T111" i="7"/>
  <c r="Y111" i="7" s="1"/>
  <c r="X111" i="7"/>
  <c r="T1167" i="7"/>
  <c r="Y1167" i="7" s="1"/>
  <c r="X1167" i="7"/>
  <c r="T1203" i="7"/>
  <c r="Y1203" i="7" s="1"/>
  <c r="X1203" i="7"/>
  <c r="T2372" i="7"/>
  <c r="Y2372" i="7" s="1"/>
  <c r="X2372" i="7"/>
  <c r="T201" i="7"/>
  <c r="Y201" i="7" s="1"/>
  <c r="X201" i="7"/>
  <c r="T2735" i="7"/>
  <c r="Y2735" i="7" s="1"/>
  <c r="X2735" i="7"/>
  <c r="T2814" i="7"/>
  <c r="Y2814" i="7" s="1"/>
  <c r="X2814" i="7"/>
  <c r="T39" i="7"/>
  <c r="Y39" i="7" s="1"/>
  <c r="X39" i="7"/>
  <c r="T1301" i="7"/>
  <c r="Y1301" i="7" s="1"/>
  <c r="X1301" i="7"/>
  <c r="T1380" i="7"/>
  <c r="Y1380" i="7" s="1"/>
  <c r="X1380" i="7"/>
  <c r="T1412" i="7"/>
  <c r="Y1412" i="7" s="1"/>
  <c r="X1412" i="7"/>
  <c r="T1897" i="7"/>
  <c r="Y1897" i="7" s="1"/>
  <c r="X1897" i="7"/>
  <c r="T2048" i="7"/>
  <c r="Y2048" i="7" s="1"/>
  <c r="X2048" i="7"/>
  <c r="T2105" i="7"/>
  <c r="Y2105" i="7" s="1"/>
  <c r="X2105" i="7"/>
  <c r="T2159" i="7"/>
  <c r="Y2159" i="7" s="1"/>
  <c r="X2159" i="7"/>
  <c r="T2309" i="7"/>
  <c r="Y2309" i="7" s="1"/>
  <c r="X2309" i="7"/>
  <c r="T2247" i="7"/>
  <c r="Y2247" i="7" s="1"/>
  <c r="X2247" i="7"/>
  <c r="T2196" i="7"/>
  <c r="Y2196" i="7" s="1"/>
  <c r="X2196" i="7"/>
  <c r="T1267" i="7"/>
  <c r="Y1267" i="7" s="1"/>
  <c r="X1267" i="7"/>
  <c r="T210" i="7"/>
  <c r="Y210" i="7" s="1"/>
  <c r="X210" i="7"/>
  <c r="T543" i="7"/>
  <c r="Y543" i="7" s="1"/>
  <c r="X543" i="7"/>
  <c r="T591" i="7"/>
  <c r="Y591" i="7" s="1"/>
  <c r="X591" i="7"/>
  <c r="T2067" i="7"/>
  <c r="Y2067" i="7" s="1"/>
  <c r="X2067" i="7"/>
  <c r="T2176" i="7"/>
  <c r="Y2176" i="7" s="1"/>
  <c r="X2176" i="7"/>
  <c r="T256" i="7"/>
  <c r="Y256" i="7" s="1"/>
  <c r="X256" i="7"/>
  <c r="T66" i="7"/>
  <c r="Y66" i="7" s="1"/>
  <c r="X66" i="7"/>
  <c r="T86" i="7"/>
  <c r="Y86" i="7" s="1"/>
  <c r="X86" i="7"/>
  <c r="T2219" i="7"/>
  <c r="Y2219" i="7" s="1"/>
  <c r="X2219" i="7"/>
  <c r="T2378" i="7"/>
  <c r="Y2378" i="7" s="1"/>
  <c r="X2378" i="7"/>
  <c r="T2369" i="7"/>
  <c r="Y2369" i="7" s="1"/>
  <c r="X2369" i="7"/>
  <c r="T425" i="7"/>
  <c r="Y425" i="7" s="1"/>
  <c r="X425" i="7"/>
  <c r="T537" i="7"/>
  <c r="Y537" i="7" s="1"/>
  <c r="X537" i="7"/>
  <c r="T1079" i="7"/>
  <c r="Y1079" i="7" s="1"/>
  <c r="X1079" i="7"/>
  <c r="T2018" i="7"/>
  <c r="Y2018" i="7" s="1"/>
  <c r="X2018" i="7"/>
  <c r="T314" i="7"/>
  <c r="Y314" i="7" s="1"/>
  <c r="X314" i="7"/>
  <c r="T2266" i="7"/>
  <c r="Y2266" i="7" s="1"/>
  <c r="X2266" i="7"/>
  <c r="T2392" i="7"/>
  <c r="Y2392" i="7" s="1"/>
  <c r="X2392" i="7"/>
  <c r="T2688" i="7"/>
  <c r="Y2688" i="7" s="1"/>
  <c r="X2688" i="7"/>
  <c r="T2000" i="7"/>
  <c r="Y2000" i="7" s="1"/>
  <c r="X2000" i="7"/>
  <c r="T2754" i="7"/>
  <c r="Y2754" i="7" s="1"/>
  <c r="X2754" i="7"/>
  <c r="T2799" i="7"/>
  <c r="Y2799" i="7" s="1"/>
  <c r="X2799" i="7"/>
  <c r="T104" i="7"/>
  <c r="Y104" i="7" s="1"/>
  <c r="X104" i="7"/>
  <c r="T551" i="7"/>
  <c r="Y551" i="7" s="1"/>
  <c r="X551" i="7"/>
  <c r="T1877" i="7"/>
  <c r="Y1877" i="7" s="1"/>
  <c r="X1877" i="7"/>
  <c r="T2150" i="7"/>
  <c r="Y2150" i="7" s="1"/>
  <c r="X2150" i="7"/>
  <c r="T218" i="7"/>
  <c r="Y218" i="7" s="1"/>
  <c r="X218" i="7"/>
  <c r="T2336" i="7"/>
  <c r="Y2336" i="7" s="1"/>
  <c r="X2336" i="7"/>
  <c r="T1424" i="7"/>
  <c r="Y1424" i="7" s="1"/>
  <c r="X1424" i="7"/>
  <c r="T1457" i="7"/>
  <c r="Y1457" i="7" s="1"/>
  <c r="X1457" i="7"/>
  <c r="T1489" i="7"/>
  <c r="Y1489" i="7" s="1"/>
  <c r="X1489" i="7"/>
  <c r="T1522" i="7"/>
  <c r="Y1522" i="7" s="1"/>
  <c r="X1522" i="7"/>
  <c r="T1554" i="7"/>
  <c r="Y1554" i="7" s="1"/>
  <c r="X1554" i="7"/>
  <c r="T1583" i="7"/>
  <c r="Y1583" i="7" s="1"/>
  <c r="X1583" i="7"/>
  <c r="T1558" i="7"/>
  <c r="Y1558" i="7" s="1"/>
  <c r="X1558" i="7"/>
  <c r="T1634" i="7"/>
  <c r="Y1634" i="7" s="1"/>
  <c r="X1634" i="7"/>
  <c r="T1671" i="7"/>
  <c r="Y1671" i="7" s="1"/>
  <c r="X1671" i="7"/>
  <c r="T1707" i="7"/>
  <c r="Y1707" i="7" s="1"/>
  <c r="X1707" i="7"/>
  <c r="T1744" i="7"/>
  <c r="Y1744" i="7" s="1"/>
  <c r="X1744" i="7"/>
  <c r="T1781" i="7"/>
  <c r="Y1781" i="7" s="1"/>
  <c r="X1781" i="7"/>
  <c r="T1813" i="7"/>
  <c r="Y1813" i="7" s="1"/>
  <c r="X1813" i="7"/>
  <c r="T1868" i="7"/>
  <c r="Y1868" i="7" s="1"/>
  <c r="X1868" i="7"/>
  <c r="T1964" i="7"/>
  <c r="Y1964" i="7" s="1"/>
  <c r="X1964" i="7"/>
  <c r="T2068" i="7"/>
  <c r="Y2068" i="7" s="1"/>
  <c r="X2068" i="7"/>
  <c r="T2127" i="7"/>
  <c r="Y2127" i="7" s="1"/>
  <c r="X2127" i="7"/>
  <c r="T2202" i="7"/>
  <c r="Y2202" i="7" s="1"/>
  <c r="X2202" i="7"/>
  <c r="T1225" i="7"/>
  <c r="Y1225" i="7" s="1"/>
  <c r="X1225" i="7"/>
  <c r="T1220" i="7"/>
  <c r="Y1220" i="7" s="1"/>
  <c r="X1220" i="7"/>
  <c r="T1207" i="7"/>
  <c r="Y1207" i="7" s="1"/>
  <c r="X1207" i="7"/>
  <c r="T242" i="7"/>
  <c r="Y242" i="7" s="1"/>
  <c r="X242" i="7"/>
  <c r="T1006" i="7"/>
  <c r="Y1006" i="7" s="1"/>
  <c r="X1006" i="7"/>
  <c r="T2582" i="7"/>
  <c r="Y2582" i="7" s="1"/>
  <c r="X2582" i="7"/>
  <c r="T2783" i="7"/>
  <c r="Y2783" i="7" s="1"/>
  <c r="X2783" i="7"/>
  <c r="T34" i="7"/>
  <c r="Y34" i="7" s="1"/>
  <c r="X34" i="7"/>
  <c r="T304" i="7"/>
  <c r="Y304" i="7" s="1"/>
  <c r="X304" i="7"/>
  <c r="T184" i="7"/>
  <c r="Y184" i="7" s="1"/>
  <c r="X184" i="7"/>
  <c r="T2373" i="7"/>
  <c r="Y2373" i="7" s="1"/>
  <c r="X2373" i="7"/>
  <c r="T2576" i="7"/>
  <c r="Y2576" i="7" s="1"/>
  <c r="X2576" i="7"/>
  <c r="T2263" i="7"/>
  <c r="Y2263" i="7" s="1"/>
  <c r="X2263" i="7"/>
  <c r="T2766" i="7"/>
  <c r="Y2766" i="7" s="1"/>
  <c r="X2766" i="7"/>
  <c r="T1968" i="7"/>
  <c r="Y1968" i="7" s="1"/>
  <c r="X1968" i="7"/>
  <c r="T2001" i="7"/>
  <c r="Y2001" i="7" s="1"/>
  <c r="X2001" i="7"/>
  <c r="T68" i="7"/>
  <c r="Y68" i="7" s="1"/>
  <c r="X68" i="7"/>
  <c r="T2343" i="7"/>
  <c r="Y2343" i="7" s="1"/>
  <c r="X2343" i="7"/>
  <c r="T32" i="7"/>
  <c r="Y32" i="7" s="1"/>
  <c r="X32" i="7"/>
  <c r="T113" i="7"/>
  <c r="Y113" i="7" s="1"/>
  <c r="X113" i="7"/>
  <c r="T589" i="7"/>
  <c r="Y589" i="7" s="1"/>
  <c r="X589" i="7"/>
  <c r="T2079" i="7"/>
  <c r="Y2079" i="7" s="1"/>
  <c r="X2079" i="7"/>
  <c r="T2208" i="7"/>
  <c r="Y2208" i="7" s="1"/>
  <c r="X2208" i="7"/>
  <c r="T272" i="7"/>
  <c r="Y272" i="7" s="1"/>
  <c r="X272" i="7"/>
  <c r="T252" i="7"/>
  <c r="Y252" i="7" s="1"/>
  <c r="X252" i="7"/>
  <c r="T1222" i="7"/>
  <c r="Y1222" i="7" s="1"/>
  <c r="X1222" i="7"/>
  <c r="T2409" i="7"/>
  <c r="Y2409" i="7" s="1"/>
  <c r="X2409" i="7"/>
  <c r="T2737" i="7"/>
  <c r="Y2737" i="7" s="1"/>
  <c r="X2737" i="7"/>
  <c r="T9" i="7"/>
  <c r="Y9" i="7" s="1"/>
  <c r="X9" i="7"/>
  <c r="T56" i="7"/>
  <c r="Y56" i="7" s="1"/>
  <c r="X56" i="7"/>
  <c r="T130" i="7"/>
  <c r="Y130" i="7" s="1"/>
  <c r="X130" i="7"/>
  <c r="T1013" i="7"/>
  <c r="Y1013" i="7" s="1"/>
  <c r="X1013" i="7"/>
  <c r="T2215" i="7"/>
  <c r="Y2215" i="7" s="1"/>
  <c r="X2215" i="7"/>
  <c r="T1165" i="7"/>
  <c r="Y1165" i="7" s="1"/>
  <c r="X1165" i="7"/>
  <c r="T456" i="7"/>
  <c r="Y456" i="7" s="1"/>
  <c r="X456" i="7"/>
  <c r="T535" i="7"/>
  <c r="Y535" i="7" s="1"/>
  <c r="X535" i="7"/>
  <c r="T1156" i="7"/>
  <c r="Y1156" i="7" s="1"/>
  <c r="X1156" i="7"/>
  <c r="T303" i="7"/>
  <c r="Y303" i="7" s="1"/>
  <c r="X303" i="7"/>
  <c r="T2226" i="7"/>
  <c r="Y2226" i="7" s="1"/>
  <c r="X2226" i="7"/>
  <c r="T2390" i="7"/>
  <c r="Y2390" i="7" s="1"/>
  <c r="X2390" i="7"/>
  <c r="T2771" i="7"/>
  <c r="Y2771" i="7" s="1"/>
  <c r="X2771" i="7"/>
  <c r="T1981" i="7"/>
  <c r="Y1981" i="7" s="1"/>
  <c r="X1981" i="7"/>
  <c r="T2014" i="7"/>
  <c r="Y2014" i="7" s="1"/>
  <c r="X2014" i="7"/>
  <c r="T2752" i="7"/>
  <c r="Y2752" i="7" s="1"/>
  <c r="X2752" i="7"/>
  <c r="T2360" i="7"/>
  <c r="Y2360" i="7" s="1"/>
  <c r="X2360" i="7"/>
  <c r="T92" i="7"/>
  <c r="Y92" i="7" s="1"/>
  <c r="X92" i="7"/>
  <c r="T546" i="7"/>
  <c r="Y546" i="7" s="1"/>
  <c r="X546" i="7"/>
  <c r="T605" i="7"/>
  <c r="Y605" i="7" s="1"/>
  <c r="X605" i="7"/>
  <c r="T2076" i="7"/>
  <c r="Y2076" i="7" s="1"/>
  <c r="X2076" i="7"/>
  <c r="T2179" i="7"/>
  <c r="Y2179" i="7" s="1"/>
  <c r="X2179" i="7"/>
  <c r="T228" i="7"/>
  <c r="Y228" i="7" s="1"/>
  <c r="X228" i="7"/>
  <c r="T2328" i="7"/>
  <c r="Y2328" i="7" s="1"/>
  <c r="X2328" i="7"/>
  <c r="T156" i="7"/>
  <c r="Y156" i="7" s="1"/>
  <c r="X156" i="7"/>
  <c r="T2051" i="7"/>
  <c r="Y2051" i="7" s="1"/>
  <c r="X2051" i="7"/>
  <c r="T1193" i="7"/>
  <c r="Y1193" i="7" s="1"/>
  <c r="X1193" i="7"/>
  <c r="T2376" i="7"/>
  <c r="Y2376" i="7" s="1"/>
  <c r="X2376" i="7"/>
  <c r="T125" i="7"/>
  <c r="Y125" i="7" s="1"/>
  <c r="X125" i="7"/>
  <c r="T1071" i="7"/>
  <c r="Y1071" i="7" s="1"/>
  <c r="X1071" i="7"/>
  <c r="T2318" i="7"/>
  <c r="Y2318" i="7" s="1"/>
  <c r="X2318" i="7"/>
  <c r="T1976" i="7"/>
  <c r="Y1976" i="7" s="1"/>
  <c r="X1976" i="7"/>
  <c r="T2355" i="7"/>
  <c r="Y2355" i="7" s="1"/>
  <c r="X2355" i="7"/>
  <c r="T2065" i="7"/>
  <c r="Y2065" i="7" s="1"/>
  <c r="X2065" i="7"/>
  <c r="T271" i="7"/>
  <c r="Y271" i="7" s="1"/>
  <c r="X271" i="7"/>
  <c r="T2679" i="7"/>
  <c r="Y2679" i="7" s="1"/>
  <c r="X2679" i="7"/>
  <c r="T338" i="7"/>
  <c r="Y338" i="7" s="1"/>
  <c r="X338" i="7"/>
  <c r="T2504" i="7"/>
  <c r="Y2504" i="7" s="1"/>
  <c r="X2504" i="7"/>
  <c r="T648" i="7"/>
  <c r="Y648" i="7" s="1"/>
  <c r="X648" i="7"/>
  <c r="T312" i="7"/>
  <c r="Y312" i="7" s="1"/>
  <c r="X312" i="7"/>
  <c r="T2817" i="7"/>
  <c r="Y2817" i="7" s="1"/>
  <c r="X2817" i="7"/>
  <c r="T1452" i="7"/>
  <c r="Y1452" i="7" s="1"/>
  <c r="X1452" i="7"/>
  <c r="T1484" i="7"/>
  <c r="Y1484" i="7" s="1"/>
  <c r="X1484" i="7"/>
  <c r="T1517" i="7"/>
  <c r="Y1517" i="7" s="1"/>
  <c r="X1517" i="7"/>
  <c r="T1549" i="7"/>
  <c r="Y1549" i="7" s="1"/>
  <c r="X1549" i="7"/>
  <c r="T1578" i="7"/>
  <c r="Y1578" i="7" s="1"/>
  <c r="X1578" i="7"/>
  <c r="T1610" i="7"/>
  <c r="Y1610" i="7" s="1"/>
  <c r="X1610" i="7"/>
  <c r="T1632" i="7"/>
  <c r="Y1632" i="7" s="1"/>
  <c r="X1632" i="7"/>
  <c r="T1670" i="7"/>
  <c r="Y1670" i="7" s="1"/>
  <c r="X1670" i="7"/>
  <c r="T1702" i="7"/>
  <c r="Y1702" i="7" s="1"/>
  <c r="X1702" i="7"/>
  <c r="T1735" i="7"/>
  <c r="Y1735" i="7" s="1"/>
  <c r="X1735" i="7"/>
  <c r="T1772" i="7"/>
  <c r="Y1772" i="7" s="1"/>
  <c r="X1772" i="7"/>
  <c r="T1808" i="7"/>
  <c r="Y1808" i="7" s="1"/>
  <c r="X1808" i="7"/>
  <c r="T1840" i="7"/>
  <c r="Y1840" i="7" s="1"/>
  <c r="X1840" i="7"/>
  <c r="T1895" i="7"/>
  <c r="Y1895" i="7" s="1"/>
  <c r="X1895" i="7"/>
  <c r="T2046" i="7"/>
  <c r="Y2046" i="7" s="1"/>
  <c r="X2046" i="7"/>
  <c r="T2103" i="7"/>
  <c r="Y2103" i="7" s="1"/>
  <c r="X2103" i="7"/>
  <c r="T2161" i="7"/>
  <c r="Y2161" i="7" s="1"/>
  <c r="X2161" i="7"/>
  <c r="T713" i="7"/>
  <c r="Y713" i="7" s="1"/>
  <c r="X713" i="7"/>
  <c r="T864" i="7"/>
  <c r="Y864" i="7" s="1"/>
  <c r="X864" i="7"/>
  <c r="T970" i="7"/>
  <c r="Y970" i="7" s="1"/>
  <c r="X970" i="7"/>
  <c r="T2606" i="7"/>
  <c r="Y2606" i="7" s="1"/>
  <c r="X2606" i="7"/>
  <c r="T2523" i="7"/>
  <c r="Y2523" i="7" s="1"/>
  <c r="X2523" i="7"/>
  <c r="T634" i="7"/>
  <c r="Y634" i="7" s="1"/>
  <c r="X634" i="7"/>
  <c r="T1957" i="7"/>
  <c r="Y1957" i="7" s="1"/>
  <c r="X1957" i="7"/>
  <c r="T442" i="7"/>
  <c r="Y442" i="7" s="1"/>
  <c r="X442" i="7"/>
  <c r="T1837" i="7"/>
  <c r="Y1837" i="7" s="1"/>
  <c r="X1837" i="7"/>
  <c r="T300" i="7"/>
  <c r="Y300" i="7" s="1"/>
  <c r="X300" i="7"/>
  <c r="T96" i="7"/>
  <c r="Y96" i="7" s="1"/>
  <c r="X96" i="7"/>
  <c r="T12" i="7"/>
  <c r="Y12" i="7" s="1"/>
  <c r="X12" i="7"/>
  <c r="T596" i="7"/>
  <c r="Y596" i="7" s="1"/>
  <c r="X596" i="7"/>
  <c r="T74" i="7"/>
  <c r="Y74" i="7" s="1"/>
  <c r="X74" i="7"/>
  <c r="T2756" i="7"/>
  <c r="Y2756" i="7" s="1"/>
  <c r="X2756" i="7"/>
  <c r="T678" i="7"/>
  <c r="Y678" i="7" s="1"/>
  <c r="X678" i="7"/>
  <c r="T705" i="7"/>
  <c r="Y705" i="7" s="1"/>
  <c r="X705" i="7"/>
  <c r="T752" i="7"/>
  <c r="Y752" i="7" s="1"/>
  <c r="X752" i="7"/>
  <c r="T775" i="7"/>
  <c r="Y775" i="7" s="1"/>
  <c r="X775" i="7"/>
  <c r="T808" i="7"/>
  <c r="Y808" i="7" s="1"/>
  <c r="X808" i="7"/>
  <c r="T841" i="7"/>
  <c r="Y841" i="7" s="1"/>
  <c r="X841" i="7"/>
  <c r="T873" i="7"/>
  <c r="Y873" i="7" s="1"/>
  <c r="X873" i="7"/>
  <c r="T914" i="7"/>
  <c r="Y914" i="7" s="1"/>
  <c r="X914" i="7"/>
  <c r="T951" i="7"/>
  <c r="Y951" i="7" s="1"/>
  <c r="X951" i="7"/>
  <c r="T1038" i="7"/>
  <c r="Y1038" i="7" s="1"/>
  <c r="X1038" i="7"/>
  <c r="T931" i="7"/>
  <c r="Y931" i="7" s="1"/>
  <c r="X931" i="7"/>
  <c r="T2471" i="7"/>
  <c r="Y2471" i="7" s="1"/>
  <c r="X2471" i="7"/>
  <c r="T2607" i="7"/>
  <c r="Y2607" i="7" s="1"/>
  <c r="X2607" i="7"/>
  <c r="T2639" i="7"/>
  <c r="Y2639" i="7" s="1"/>
  <c r="X2639" i="7"/>
  <c r="T2525" i="7"/>
  <c r="Y2525" i="7" s="1"/>
  <c r="X2525" i="7"/>
  <c r="T136" i="7"/>
  <c r="Y136" i="7" s="1"/>
  <c r="X136" i="7"/>
  <c r="T638" i="7"/>
  <c r="Y638" i="7" s="1"/>
  <c r="X638" i="7"/>
  <c r="T1933" i="7"/>
  <c r="Y1933" i="7" s="1"/>
  <c r="X1933" i="7"/>
  <c r="T1961" i="7"/>
  <c r="Y1961" i="7" s="1"/>
  <c r="X1961" i="7"/>
  <c r="T395" i="7"/>
  <c r="Y395" i="7" s="1"/>
  <c r="X395" i="7"/>
  <c r="T439" i="7"/>
  <c r="Y439" i="7" s="1"/>
  <c r="X439" i="7"/>
  <c r="T2427" i="7"/>
  <c r="Y2427" i="7" s="1"/>
  <c r="X2427" i="7"/>
  <c r="T2487" i="7"/>
  <c r="Y2487" i="7" s="1"/>
  <c r="X2487" i="7"/>
  <c r="T2495" i="7"/>
  <c r="Y2495" i="7" s="1"/>
  <c r="X2495" i="7"/>
  <c r="T2658" i="7"/>
  <c r="Y2658" i="7" s="1"/>
  <c r="X2658" i="7"/>
  <c r="T2662" i="7"/>
  <c r="Y2662" i="7" s="1"/>
  <c r="X2662" i="7"/>
  <c r="T1192" i="7"/>
  <c r="Y1192" i="7" s="1"/>
  <c r="X1192" i="7"/>
  <c r="T1273" i="7"/>
  <c r="Y1273" i="7" s="1"/>
  <c r="X1273" i="7"/>
  <c r="T1246" i="7"/>
  <c r="Y1246" i="7" s="1"/>
  <c r="X1246" i="7"/>
  <c r="T1296" i="7"/>
  <c r="Y1296" i="7" s="1"/>
  <c r="X1296" i="7"/>
  <c r="T1343" i="7"/>
  <c r="Y1343" i="7" s="1"/>
  <c r="X1343" i="7"/>
  <c r="T2465" i="7"/>
  <c r="Y2465" i="7" s="1"/>
  <c r="X2465" i="7"/>
  <c r="T2604" i="7"/>
  <c r="Y2604" i="7" s="1"/>
  <c r="X2604" i="7"/>
  <c r="T2636" i="7"/>
  <c r="Y2636" i="7" s="1"/>
  <c r="X2636" i="7"/>
  <c r="T2472" i="7"/>
  <c r="Y2472" i="7" s="1"/>
  <c r="X2472" i="7"/>
  <c r="T630" i="7"/>
  <c r="Y630" i="7" s="1"/>
  <c r="X630" i="7"/>
  <c r="T2701" i="7"/>
  <c r="Y2701" i="7" s="1"/>
  <c r="X2701" i="7"/>
  <c r="T1912" i="7"/>
  <c r="Y1912" i="7" s="1"/>
  <c r="X1912" i="7"/>
  <c r="T1915" i="7"/>
  <c r="Y1915" i="7" s="1"/>
  <c r="X1915" i="7"/>
  <c r="T387" i="7"/>
  <c r="Y387" i="7" s="1"/>
  <c r="X387" i="7"/>
  <c r="T436" i="7"/>
  <c r="Y436" i="7" s="1"/>
  <c r="X436" i="7"/>
  <c r="T490" i="7"/>
  <c r="Y490" i="7" s="1"/>
  <c r="X490" i="7"/>
  <c r="T2477" i="7"/>
  <c r="Y2477" i="7" s="1"/>
  <c r="X2477" i="7"/>
  <c r="T2488" i="7"/>
  <c r="Y2488" i="7" s="1"/>
  <c r="X2488" i="7"/>
  <c r="T2653" i="7"/>
  <c r="Y2653" i="7" s="1"/>
  <c r="X2653" i="7"/>
  <c r="T2720" i="7"/>
  <c r="Y2720" i="7" s="1"/>
  <c r="X2720" i="7"/>
  <c r="T1179" i="7"/>
  <c r="Y1179" i="7" s="1"/>
  <c r="X1179" i="7"/>
  <c r="T1255" i="7"/>
  <c r="Y1255" i="7" s="1"/>
  <c r="X1255" i="7"/>
  <c r="T1138" i="7"/>
  <c r="Y1138" i="7" s="1"/>
  <c r="X1138" i="7"/>
  <c r="T1272" i="7"/>
  <c r="Y1272" i="7" s="1"/>
  <c r="X1272" i="7"/>
  <c r="T1331" i="7"/>
  <c r="Y1331" i="7" s="1"/>
  <c r="X1331" i="7"/>
  <c r="T1341" i="7"/>
  <c r="Y1341" i="7" s="1"/>
  <c r="X1341" i="7"/>
  <c r="T1401" i="7"/>
  <c r="Y1401" i="7" s="1"/>
  <c r="X1401" i="7"/>
  <c r="T1433" i="7"/>
  <c r="Y1433" i="7" s="1"/>
  <c r="X1433" i="7"/>
  <c r="T1366" i="7"/>
  <c r="Y1366" i="7" s="1"/>
  <c r="X1366" i="7"/>
  <c r="T1498" i="7"/>
  <c r="Y1498" i="7" s="1"/>
  <c r="X1498" i="7"/>
  <c r="T1531" i="7"/>
  <c r="Y1531" i="7" s="1"/>
  <c r="X1531" i="7"/>
  <c r="T1557" i="7"/>
  <c r="Y1557" i="7" s="1"/>
  <c r="X1557" i="7"/>
  <c r="T1592" i="7"/>
  <c r="Y1592" i="7" s="1"/>
  <c r="X1592" i="7"/>
  <c r="T1623" i="7"/>
  <c r="Y1623" i="7" s="1"/>
  <c r="X1623" i="7"/>
  <c r="T1648" i="7"/>
  <c r="Y1648" i="7" s="1"/>
  <c r="X1648" i="7"/>
  <c r="T1680" i="7"/>
  <c r="Y1680" i="7" s="1"/>
  <c r="X1680" i="7"/>
  <c r="T1712" i="7"/>
  <c r="Y1712" i="7" s="1"/>
  <c r="X1712" i="7"/>
  <c r="T1745" i="7"/>
  <c r="Y1745" i="7" s="1"/>
  <c r="X1745" i="7"/>
  <c r="T1778" i="7"/>
  <c r="Y1778" i="7" s="1"/>
  <c r="X1778" i="7"/>
  <c r="T1810" i="7"/>
  <c r="Y1810" i="7" s="1"/>
  <c r="X1810" i="7"/>
  <c r="T1842" i="7"/>
  <c r="Y1842" i="7" s="1"/>
  <c r="X1842" i="7"/>
  <c r="T2021" i="7"/>
  <c r="Y2021" i="7" s="1"/>
  <c r="X2021" i="7"/>
  <c r="T309" i="7"/>
  <c r="Y309" i="7" s="1"/>
  <c r="X309" i="7"/>
  <c r="T652" i="7"/>
  <c r="Y652" i="7" s="1"/>
  <c r="X652" i="7"/>
  <c r="T2403" i="7"/>
  <c r="Y2403" i="7" s="1"/>
  <c r="X2403" i="7"/>
  <c r="T2772" i="7"/>
  <c r="Y2772" i="7" s="1"/>
  <c r="X2772" i="7"/>
  <c r="T1978" i="7"/>
  <c r="Y1978" i="7" s="1"/>
  <c r="X1978" i="7"/>
  <c r="T2011" i="7"/>
  <c r="Y2011" i="7" s="1"/>
  <c r="X2011" i="7"/>
  <c r="T507" i="7"/>
  <c r="Y507" i="7" s="1"/>
  <c r="X507" i="7"/>
  <c r="T2353" i="7"/>
  <c r="Y2353" i="7" s="1"/>
  <c r="X2353" i="7"/>
  <c r="T69" i="7"/>
  <c r="Y69" i="7" s="1"/>
  <c r="X69" i="7"/>
  <c r="T1172" i="7"/>
  <c r="Y1172" i="7" s="1"/>
  <c r="X1172" i="7"/>
  <c r="T1216" i="7"/>
  <c r="Y1216" i="7" s="1"/>
  <c r="X1216" i="7"/>
  <c r="T1348" i="7"/>
  <c r="Y1348" i="7" s="1"/>
  <c r="X1348" i="7"/>
  <c r="T2507" i="7"/>
  <c r="Y2507" i="7" s="1"/>
  <c r="X2507" i="7"/>
  <c r="T232" i="7"/>
  <c r="Y232" i="7" s="1"/>
  <c r="X232" i="7"/>
  <c r="T2739" i="7"/>
  <c r="Y2739" i="7" s="1"/>
  <c r="X2739" i="7"/>
  <c r="T7" i="7"/>
  <c r="Y7" i="7" s="1"/>
  <c r="X7" i="7"/>
  <c r="T43" i="7"/>
  <c r="Y43" i="7" s="1"/>
  <c r="X43" i="7"/>
  <c r="T1330" i="7"/>
  <c r="Y1330" i="7" s="1"/>
  <c r="X1330" i="7"/>
  <c r="T1384" i="7"/>
  <c r="Y1384" i="7" s="1"/>
  <c r="X1384" i="7"/>
  <c r="T1416" i="7"/>
  <c r="Y1416" i="7" s="1"/>
  <c r="X1416" i="7"/>
  <c r="T1901" i="7"/>
  <c r="Y1901" i="7" s="1"/>
  <c r="X1901" i="7"/>
  <c r="T2052" i="7"/>
  <c r="Y2052" i="7" s="1"/>
  <c r="X2052" i="7"/>
  <c r="T2109" i="7"/>
  <c r="Y2109" i="7" s="1"/>
  <c r="X2109" i="7"/>
  <c r="T2163" i="7"/>
  <c r="Y2163" i="7" s="1"/>
  <c r="X2163" i="7"/>
  <c r="T1164" i="7"/>
  <c r="Y1164" i="7" s="1"/>
  <c r="X1164" i="7"/>
  <c r="T978" i="7"/>
  <c r="X978" i="7"/>
  <c r="T368" i="7"/>
  <c r="Y368" i="7" s="1"/>
  <c r="X368" i="7"/>
  <c r="T1245" i="7"/>
  <c r="X1245" i="7"/>
  <c r="T1374" i="7"/>
  <c r="Y1374" i="7" s="1"/>
  <c r="X1374" i="7"/>
  <c r="T1354" i="7"/>
  <c r="Y1354" i="7" s="1"/>
  <c r="X1354" i="7"/>
  <c r="T1831" i="7"/>
  <c r="Y1831" i="7" s="1"/>
  <c r="X1831" i="7"/>
  <c r="T1205" i="7"/>
  <c r="X1205" i="7"/>
  <c r="T220" i="7"/>
  <c r="Y220" i="7" s="1"/>
  <c r="X220" i="7"/>
  <c r="T879" i="7"/>
  <c r="Y879" i="7" s="1"/>
  <c r="X879" i="7"/>
  <c r="T913" i="7"/>
  <c r="Y913" i="7" s="1"/>
  <c r="X913" i="7"/>
  <c r="T2489" i="7"/>
  <c r="Y2489" i="7" s="1"/>
  <c r="X2489" i="7"/>
  <c r="T1323" i="7"/>
  <c r="Y1323" i="7" s="1"/>
  <c r="X1323" i="7"/>
  <c r="T617" i="7"/>
  <c r="Y617" i="7" s="1"/>
  <c r="X617" i="7"/>
  <c r="T173" i="7"/>
  <c r="Y173" i="7" s="1"/>
  <c r="X173" i="7"/>
  <c r="T1080" i="7"/>
  <c r="X1080" i="7"/>
  <c r="T697" i="7"/>
  <c r="Y697" i="7" s="1"/>
  <c r="X697" i="7"/>
  <c r="T796" i="7"/>
  <c r="X796" i="7"/>
  <c r="T866" i="7"/>
  <c r="Y866" i="7" s="1"/>
  <c r="X866" i="7"/>
  <c r="T985" i="7"/>
  <c r="X985" i="7"/>
  <c r="T2414" i="7"/>
  <c r="Y2414" i="7" s="1"/>
  <c r="X2414" i="7"/>
  <c r="T2781" i="7"/>
  <c r="X2781" i="7"/>
  <c r="T57" i="7"/>
  <c r="Y57" i="7" s="1"/>
  <c r="X57" i="7"/>
  <c r="T1017" i="7"/>
  <c r="X1017" i="7"/>
  <c r="T2573" i="7"/>
  <c r="Y2573" i="7" s="1"/>
  <c r="X2573" i="7"/>
  <c r="T524" i="7"/>
  <c r="Y524" i="7" s="1"/>
  <c r="X524" i="7"/>
  <c r="T747" i="7"/>
  <c r="Y747" i="7" s="1"/>
  <c r="X747" i="7"/>
  <c r="T822" i="7"/>
  <c r="X822" i="7"/>
  <c r="T912" i="7"/>
  <c r="Y912" i="7" s="1"/>
  <c r="X912" i="7"/>
  <c r="T975" i="7"/>
  <c r="X975" i="7"/>
  <c r="T1054" i="7"/>
  <c r="Y1054" i="7" s="1"/>
  <c r="X1054" i="7"/>
  <c r="T1855" i="7"/>
  <c r="Y1855" i="7" s="1"/>
  <c r="X1855" i="7"/>
  <c r="T1919" i="7"/>
  <c r="Y1919" i="7" s="1"/>
  <c r="X1919" i="7"/>
  <c r="T2426" i="7"/>
  <c r="Y2426" i="7" s="1"/>
  <c r="X2426" i="7"/>
  <c r="T2481" i="7"/>
  <c r="Y2481" i="7" s="1"/>
  <c r="X2481" i="7"/>
  <c r="T2494" i="7"/>
  <c r="Y2494" i="7" s="1"/>
  <c r="X2494" i="7"/>
  <c r="T2657" i="7"/>
  <c r="Y2657" i="7" s="1"/>
  <c r="X2657" i="7"/>
  <c r="T1188" i="7"/>
  <c r="X1188" i="7"/>
  <c r="T1263" i="7"/>
  <c r="Y1263" i="7" s="1"/>
  <c r="X1263" i="7"/>
  <c r="T1234" i="7"/>
  <c r="Y1234" i="7" s="1"/>
  <c r="X1234" i="7"/>
  <c r="T1649" i="7"/>
  <c r="Y1649" i="7" s="1"/>
  <c r="X1649" i="7"/>
  <c r="T1902" i="7"/>
  <c r="Y1902" i="7" s="1"/>
  <c r="X1902" i="7"/>
  <c r="T118" i="7"/>
  <c r="Y118" i="7" s="1"/>
  <c r="X118" i="7"/>
  <c r="T20" i="7"/>
  <c r="Y20" i="7" s="1"/>
  <c r="X20" i="7"/>
  <c r="T964" i="7"/>
  <c r="Y964" i="7" s="1"/>
  <c r="X964" i="7"/>
  <c r="T352" i="7"/>
  <c r="X352" i="7"/>
  <c r="T1262" i="7"/>
  <c r="Y1262" i="7" s="1"/>
  <c r="X1262" i="7"/>
  <c r="T288" i="7"/>
  <c r="Y288" i="7" s="1"/>
  <c r="X288" i="7"/>
  <c r="T2259" i="7"/>
  <c r="Y2259" i="7" s="1"/>
  <c r="X2259" i="7"/>
  <c r="T608" i="7"/>
  <c r="Y608" i="7" s="1"/>
  <c r="X608" i="7"/>
  <c r="T753" i="7"/>
  <c r="Y753" i="7" s="1"/>
  <c r="X753" i="7"/>
  <c r="T854" i="7"/>
  <c r="Y854" i="7" s="1"/>
  <c r="X854" i="7"/>
  <c r="T973" i="7"/>
  <c r="Y973" i="7" s="1"/>
  <c r="X973" i="7"/>
  <c r="T2413" i="7"/>
  <c r="Y2413" i="7" s="1"/>
  <c r="X2413" i="7"/>
  <c r="T42" i="7"/>
  <c r="Y42" i="7" s="1"/>
  <c r="X42" i="7"/>
  <c r="T290" i="7"/>
  <c r="Y290" i="7" s="1"/>
  <c r="X290" i="7"/>
  <c r="T471" i="7"/>
  <c r="Y471" i="7" s="1"/>
  <c r="X471" i="7"/>
  <c r="T732" i="7"/>
  <c r="Y732" i="7" s="1"/>
  <c r="X732" i="7"/>
  <c r="T919" i="7"/>
  <c r="Y919" i="7" s="1"/>
  <c r="X919" i="7"/>
  <c r="T383" i="7"/>
  <c r="Y383" i="7" s="1"/>
  <c r="X383" i="7"/>
  <c r="T2641" i="7"/>
  <c r="Y2641" i="7" s="1"/>
  <c r="X2641" i="7"/>
  <c r="T345" i="7"/>
  <c r="Y345" i="7" s="1"/>
  <c r="X345" i="7"/>
  <c r="T2569" i="7"/>
  <c r="Y2569" i="7" s="1"/>
  <c r="X2569" i="7"/>
  <c r="T1146" i="7"/>
  <c r="X1146" i="7"/>
  <c r="T1279" i="7"/>
  <c r="Y1279" i="7" s="1"/>
  <c r="X1279" i="7"/>
  <c r="T1391" i="7"/>
  <c r="Y1391" i="7" s="1"/>
  <c r="X1391" i="7"/>
  <c r="T1488" i="7"/>
  <c r="Y1488" i="7" s="1"/>
  <c r="X1488" i="7"/>
  <c r="T1553" i="7"/>
  <c r="Y1553" i="7" s="1"/>
  <c r="X1553" i="7"/>
  <c r="T1640" i="7"/>
  <c r="Y1640" i="7" s="1"/>
  <c r="X1640" i="7"/>
  <c r="T1739" i="7"/>
  <c r="X1739" i="7"/>
  <c r="T1844" i="7"/>
  <c r="Y1844" i="7" s="1"/>
  <c r="X1844" i="7"/>
  <c r="T2050" i="7"/>
  <c r="Y2050" i="7" s="1"/>
  <c r="X2050" i="7"/>
  <c r="T708" i="7"/>
  <c r="Y708" i="7" s="1"/>
  <c r="X708" i="7"/>
  <c r="T1059" i="7"/>
  <c r="Y1059" i="7" s="1"/>
  <c r="X1059" i="7"/>
  <c r="T1862" i="7"/>
  <c r="Y1862" i="7" s="1"/>
  <c r="X1862" i="7"/>
  <c r="T1221" i="7"/>
  <c r="X1221" i="7"/>
  <c r="T133" i="7"/>
  <c r="Y133" i="7" s="1"/>
  <c r="X133" i="7"/>
  <c r="T526" i="7"/>
  <c r="X526" i="7"/>
  <c r="T719" i="7"/>
  <c r="Y719" i="7" s="1"/>
  <c r="X719" i="7"/>
  <c r="T804" i="7"/>
  <c r="X804" i="7"/>
  <c r="T959" i="7"/>
  <c r="Y959" i="7" s="1"/>
  <c r="X959" i="7"/>
  <c r="T2526" i="7"/>
  <c r="Y2526" i="7" s="1"/>
  <c r="X2526" i="7"/>
  <c r="T2534" i="7"/>
  <c r="Y2534" i="7" s="1"/>
  <c r="X2534" i="7"/>
  <c r="T1905" i="7"/>
  <c r="X1905" i="7"/>
  <c r="T399" i="7"/>
  <c r="Y399" i="7" s="1"/>
  <c r="X399" i="7"/>
  <c r="T2553" i="7"/>
  <c r="Y2553" i="7" s="1"/>
  <c r="X2553" i="7"/>
  <c r="T2647" i="7"/>
  <c r="Y2647" i="7" s="1"/>
  <c r="X2647" i="7"/>
  <c r="T1153" i="7"/>
  <c r="X1153" i="7"/>
  <c r="T2473" i="7"/>
  <c r="Y2473" i="7" s="1"/>
  <c r="X2473" i="7"/>
  <c r="T2527" i="7"/>
  <c r="Y2527" i="7" s="1"/>
  <c r="X2527" i="7"/>
  <c r="T1938" i="7"/>
  <c r="Y1938" i="7" s="1"/>
  <c r="X1938" i="7"/>
  <c r="T440" i="7"/>
  <c r="X440" i="7"/>
  <c r="T2496" i="7"/>
  <c r="Y2496" i="7" s="1"/>
  <c r="X2496" i="7"/>
  <c r="T1136" i="7"/>
  <c r="Y1136" i="7" s="1"/>
  <c r="X1136" i="7"/>
  <c r="T1277" i="7"/>
  <c r="Y1277" i="7" s="1"/>
  <c r="X1277" i="7"/>
  <c r="T1363" i="7"/>
  <c r="Y1363" i="7" s="1"/>
  <c r="X1363" i="7"/>
  <c r="T1405" i="7"/>
  <c r="Y1405" i="7" s="1"/>
  <c r="X1405" i="7"/>
  <c r="T1437" i="7"/>
  <c r="X1437" i="7"/>
  <c r="T1502" i="7"/>
  <c r="Y1502" i="7" s="1"/>
  <c r="X1502" i="7"/>
  <c r="T1535" i="7"/>
  <c r="Y1535" i="7" s="1"/>
  <c r="X1535" i="7"/>
  <c r="T1564" i="7"/>
  <c r="Y1564" i="7" s="1"/>
  <c r="X1564" i="7"/>
  <c r="T1596" i="7"/>
  <c r="X1596" i="7"/>
  <c r="T1652" i="7"/>
  <c r="Y1652" i="7" s="1"/>
  <c r="X1652" i="7"/>
  <c r="T1684" i="7"/>
  <c r="Y1684" i="7" s="1"/>
  <c r="X1684" i="7"/>
  <c r="T1717" i="7"/>
  <c r="Y1717" i="7" s="1"/>
  <c r="X1717" i="7"/>
  <c r="T1749" i="7"/>
  <c r="Y1749" i="7" s="1"/>
  <c r="X1749" i="7"/>
  <c r="T1782" i="7"/>
  <c r="Y1782" i="7" s="1"/>
  <c r="X1782" i="7"/>
  <c r="T1814" i="7"/>
  <c r="X1814" i="7"/>
  <c r="T1851" i="7"/>
  <c r="Y1851" i="7" s="1"/>
  <c r="X1851" i="7"/>
  <c r="T2096" i="7"/>
  <c r="X2096" i="7"/>
  <c r="T313" i="7"/>
  <c r="Y313" i="7" s="1"/>
  <c r="X313" i="7"/>
  <c r="T656" i="7"/>
  <c r="Y656" i="7" s="1"/>
  <c r="X656" i="7"/>
  <c r="T2585" i="7"/>
  <c r="Y2585" i="7" s="1"/>
  <c r="X2585" i="7"/>
  <c r="T2776" i="7"/>
  <c r="Y2776" i="7" s="1"/>
  <c r="X2776" i="7"/>
  <c r="T1982" i="7"/>
  <c r="Y1982" i="7" s="1"/>
  <c r="X1982" i="7"/>
  <c r="T2016" i="7"/>
  <c r="X2016" i="7"/>
  <c r="T2749" i="7"/>
  <c r="Y2749" i="7" s="1"/>
  <c r="X2749" i="7"/>
  <c r="T2357" i="7"/>
  <c r="X2357" i="7"/>
  <c r="T73" i="7"/>
  <c r="Y73" i="7" s="1"/>
  <c r="X73" i="7"/>
  <c r="T2203" i="7"/>
  <c r="Y2203" i="7" s="1"/>
  <c r="X2203" i="7"/>
  <c r="T2581" i="7"/>
  <c r="Y2581" i="7" s="1"/>
  <c r="X2581" i="7"/>
  <c r="T2743" i="7"/>
  <c r="Y2743" i="7" s="1"/>
  <c r="X2743" i="7"/>
  <c r="T47" i="7"/>
  <c r="Y47" i="7" s="1"/>
  <c r="X47" i="7"/>
  <c r="T1388" i="7"/>
  <c r="Y1388" i="7" s="1"/>
  <c r="X1388" i="7"/>
  <c r="T1922" i="7"/>
  <c r="Y1922" i="7" s="1"/>
  <c r="X1922" i="7"/>
  <c r="T2124" i="7"/>
  <c r="X2124" i="7"/>
  <c r="T1197" i="7"/>
  <c r="Y1197" i="7" s="1"/>
  <c r="X1197" i="7"/>
  <c r="T2242" i="7"/>
  <c r="Y2242" i="7" s="1"/>
  <c r="X2242" i="7"/>
  <c r="T2410" i="7"/>
  <c r="Y2410" i="7" s="1"/>
  <c r="X2410" i="7"/>
  <c r="T610" i="7"/>
  <c r="Y610" i="7" s="1"/>
  <c r="X610" i="7"/>
  <c r="T181" i="7"/>
  <c r="Y181" i="7" s="1"/>
  <c r="X181" i="7"/>
  <c r="T267" i="7"/>
  <c r="Y267" i="7" s="1"/>
  <c r="X267" i="7"/>
  <c r="T124" i="7"/>
  <c r="Y124" i="7" s="1"/>
  <c r="X124" i="7"/>
  <c r="T2583" i="7"/>
  <c r="X2583" i="7"/>
  <c r="T464" i="7"/>
  <c r="Y464" i="7" s="1"/>
  <c r="X464" i="7"/>
  <c r="T2826" i="7"/>
  <c r="X2826" i="7"/>
  <c r="T806" i="7"/>
  <c r="Y806" i="7" s="1"/>
  <c r="X806" i="7"/>
  <c r="T692" i="7"/>
  <c r="X692" i="7"/>
  <c r="T553" i="7"/>
  <c r="Y553" i="7" s="1"/>
  <c r="X553" i="7"/>
  <c r="T797" i="7"/>
  <c r="Y797" i="7" s="1"/>
  <c r="X797" i="7"/>
  <c r="T940" i="7"/>
  <c r="Y940" i="7" s="1"/>
  <c r="X940" i="7"/>
  <c r="T137" i="7"/>
  <c r="X137" i="7"/>
  <c r="T2439" i="7"/>
  <c r="Y2439" i="7" s="1"/>
  <c r="X2439" i="7"/>
  <c r="T1119" i="7"/>
  <c r="Y1119" i="7" s="1"/>
  <c r="X1119" i="7"/>
  <c r="T1291" i="7"/>
  <c r="Y1291" i="7" s="1"/>
  <c r="X1291" i="7"/>
  <c r="T1390" i="7"/>
  <c r="X1390" i="7"/>
  <c r="T1309" i="7"/>
  <c r="Y1309" i="7" s="1"/>
  <c r="X1309" i="7"/>
  <c r="T1532" i="7"/>
  <c r="Y1532" i="7" s="1"/>
  <c r="X1532" i="7"/>
  <c r="T1601" i="7"/>
  <c r="Y1601" i="7" s="1"/>
  <c r="X1601" i="7"/>
  <c r="T1665" i="7"/>
  <c r="X1665" i="7"/>
  <c r="T1738" i="7"/>
  <c r="Y1738" i="7" s="1"/>
  <c r="X1738" i="7"/>
  <c r="T1807" i="7"/>
  <c r="Y1807" i="7" s="1"/>
  <c r="X1807" i="7"/>
  <c r="T1898" i="7"/>
  <c r="Y1898" i="7" s="1"/>
  <c r="X1898" i="7"/>
  <c r="T2125" i="7"/>
  <c r="X2125" i="7"/>
  <c r="T2297" i="7"/>
  <c r="Y2297" i="7" s="1"/>
  <c r="X2297" i="7"/>
  <c r="T2292" i="7"/>
  <c r="Y2292" i="7" s="1"/>
  <c r="X2292" i="7"/>
  <c r="T2229" i="7"/>
  <c r="Y2229" i="7" s="1"/>
  <c r="X2229" i="7"/>
  <c r="T1004" i="7"/>
  <c r="X1004" i="7"/>
  <c r="T982" i="7"/>
  <c r="Y982" i="7" s="1"/>
  <c r="X982" i="7"/>
  <c r="T2429" i="7"/>
  <c r="Y2429" i="7" s="1"/>
  <c r="X2429" i="7"/>
  <c r="T1394" i="7"/>
  <c r="Y1394" i="7" s="1"/>
  <c r="X1394" i="7"/>
  <c r="T1657" i="7"/>
  <c r="X1657" i="7"/>
  <c r="T2093" i="7"/>
  <c r="Y2093" i="7" s="1"/>
  <c r="X2093" i="7"/>
  <c r="T2753" i="7"/>
  <c r="Y2753" i="7" s="1"/>
  <c r="X2753" i="7"/>
  <c r="T667" i="7"/>
  <c r="Y667" i="7" s="1"/>
  <c r="X667" i="7"/>
  <c r="T911" i="7"/>
  <c r="X911" i="7"/>
  <c r="T332" i="7"/>
  <c r="Y332" i="7" s="1"/>
  <c r="X332" i="7"/>
  <c r="T2466" i="7"/>
  <c r="Y2466" i="7" s="1"/>
  <c r="X2466" i="7"/>
  <c r="T1916" i="7"/>
  <c r="Y1916" i="7" s="1"/>
  <c r="X1916" i="7"/>
  <c r="T449" i="7"/>
  <c r="X449" i="7"/>
  <c r="T2568" i="7"/>
  <c r="Y2568" i="7" s="1"/>
  <c r="X2568" i="7"/>
  <c r="T1281" i="7"/>
  <c r="Y1281" i="7" s="1"/>
  <c r="X1281" i="7"/>
  <c r="T1338" i="7"/>
  <c r="Y1338" i="7" s="1"/>
  <c r="X1338" i="7"/>
  <c r="T1438" i="7"/>
  <c r="X1438" i="7"/>
  <c r="T1515" i="7"/>
  <c r="Y1515" i="7" s="1"/>
  <c r="X1515" i="7"/>
  <c r="T1585" i="7"/>
  <c r="Y1585" i="7" s="1"/>
  <c r="X1585" i="7"/>
  <c r="T2830" i="7"/>
  <c r="Y2830" i="7" s="1"/>
  <c r="X2830" i="7"/>
  <c r="T196" i="7"/>
  <c r="X196" i="7"/>
  <c r="T710" i="7"/>
  <c r="Y710" i="7" s="1"/>
  <c r="X710" i="7"/>
  <c r="T817" i="7"/>
  <c r="Y817" i="7" s="1"/>
  <c r="X817" i="7"/>
  <c r="T604" i="7"/>
  <c r="Y604" i="7" s="1"/>
  <c r="X604" i="7"/>
  <c r="T249" i="7"/>
  <c r="X249" i="7"/>
  <c r="T695" i="7"/>
  <c r="Y695" i="7" s="1"/>
  <c r="X695" i="7"/>
  <c r="T814" i="7"/>
  <c r="Y814" i="7" s="1"/>
  <c r="X814" i="7"/>
  <c r="T580" i="7"/>
  <c r="Y580" i="7" s="1"/>
  <c r="X580" i="7"/>
  <c r="T2178" i="7"/>
  <c r="X2178" i="7"/>
  <c r="T711" i="7"/>
  <c r="Y711" i="7" s="1"/>
  <c r="X711" i="7"/>
  <c r="T810" i="7"/>
  <c r="Y810" i="7" s="1"/>
  <c r="X810" i="7"/>
  <c r="T750" i="7"/>
  <c r="Y750" i="7" s="1"/>
  <c r="X750" i="7"/>
  <c r="T894" i="7"/>
  <c r="X894" i="7"/>
  <c r="T963" i="7"/>
  <c r="Y963" i="7" s="1"/>
  <c r="X963" i="7"/>
  <c r="T1065" i="7"/>
  <c r="Y1065" i="7" s="1"/>
  <c r="X1065" i="7"/>
  <c r="T1955" i="7"/>
  <c r="Y1955" i="7" s="1"/>
  <c r="X1955" i="7"/>
  <c r="T405" i="7"/>
  <c r="X405" i="7"/>
  <c r="T2443" i="7"/>
  <c r="Y2443" i="7" s="1"/>
  <c r="X2443" i="7"/>
  <c r="T1184" i="7"/>
  <c r="Y1184" i="7" s="1"/>
  <c r="X1184" i="7"/>
  <c r="T1257" i="7"/>
  <c r="Y1257" i="7" s="1"/>
  <c r="X1257" i="7"/>
  <c r="T1402" i="7"/>
  <c r="X1402" i="7"/>
  <c r="T1340" i="7"/>
  <c r="Y1340" i="7" s="1"/>
  <c r="X1340" i="7"/>
  <c r="T1540" i="7"/>
  <c r="Y1540" i="7" s="1"/>
  <c r="X1540" i="7"/>
  <c r="T1609" i="7"/>
  <c r="Y1609" i="7" s="1"/>
  <c r="X1609" i="7"/>
  <c r="T1673" i="7"/>
  <c r="X1673" i="7"/>
  <c r="T1746" i="7"/>
  <c r="Y1746" i="7" s="1"/>
  <c r="X1746" i="7"/>
  <c r="T1815" i="7"/>
  <c r="Y1815" i="7" s="1"/>
  <c r="X1815" i="7"/>
  <c r="T2025" i="7"/>
  <c r="Y2025" i="7" s="1"/>
  <c r="X2025" i="7"/>
  <c r="T2140" i="7"/>
  <c r="X2140" i="7"/>
  <c r="T1105" i="7"/>
  <c r="Y1105" i="7" s="1"/>
  <c r="X1105" i="7"/>
  <c r="T2308" i="7"/>
  <c r="Y2308" i="7" s="1"/>
  <c r="X2308" i="7"/>
  <c r="T2246" i="7"/>
  <c r="Y2246" i="7" s="1"/>
  <c r="X2246" i="7"/>
  <c r="T2290" i="7"/>
  <c r="X2290" i="7"/>
  <c r="T1055" i="7"/>
  <c r="Y1055" i="7" s="1"/>
  <c r="X1055" i="7"/>
  <c r="T2485" i="7"/>
  <c r="Y2485" i="7" s="1"/>
  <c r="X2485" i="7"/>
  <c r="T1422" i="7"/>
  <c r="Y1422" i="7" s="1"/>
  <c r="X1422" i="7"/>
  <c r="T1693" i="7"/>
  <c r="X1693" i="7"/>
  <c r="T1217" i="7"/>
  <c r="Y1217" i="7" s="1"/>
  <c r="X1217" i="7"/>
  <c r="T2168" i="7"/>
  <c r="Y2168" i="7" s="1"/>
  <c r="X2168" i="7"/>
  <c r="T683" i="7"/>
  <c r="Y683" i="7" s="1"/>
  <c r="X683" i="7"/>
  <c r="T928" i="7"/>
  <c r="X928" i="7"/>
  <c r="T2467" i="7"/>
  <c r="Y2467" i="7" s="1"/>
  <c r="X2467" i="7"/>
  <c r="T2542" i="7"/>
  <c r="Y2542" i="7" s="1"/>
  <c r="X2542" i="7"/>
  <c r="T1903" i="7"/>
  <c r="Y1903" i="7" s="1"/>
  <c r="X1903" i="7"/>
  <c r="T483" i="7"/>
  <c r="X483" i="7"/>
  <c r="T2660" i="7"/>
  <c r="Y2660" i="7" s="1"/>
  <c r="X2660" i="7"/>
  <c r="T1264" i="7"/>
  <c r="Y1264" i="7" s="1"/>
  <c r="X1264" i="7"/>
  <c r="T1329" i="7"/>
  <c r="Y1329" i="7" s="1"/>
  <c r="X1329" i="7"/>
  <c r="T1447" i="7"/>
  <c r="X1447" i="7"/>
  <c r="T1524" i="7"/>
  <c r="Y1524" i="7" s="1"/>
  <c r="X1524" i="7"/>
  <c r="T1593" i="7"/>
  <c r="Y1593" i="7" s="1"/>
  <c r="X1593" i="7"/>
  <c r="T1661" i="7"/>
  <c r="Y1661" i="7" s="1"/>
  <c r="X1661" i="7"/>
  <c r="T1734" i="7"/>
  <c r="X1734" i="7"/>
  <c r="T1811" i="7"/>
  <c r="Y1811" i="7" s="1"/>
  <c r="X1811" i="7"/>
  <c r="T1928" i="7"/>
  <c r="Y1928" i="7" s="1"/>
  <c r="X1928" i="7"/>
  <c r="T2144" i="7"/>
  <c r="Y2144" i="7" s="1"/>
  <c r="X2144" i="7"/>
  <c r="T1559" i="7"/>
  <c r="X1559" i="7"/>
  <c r="T2424" i="7"/>
  <c r="Y2424" i="7" s="1"/>
  <c r="X2424" i="7"/>
  <c r="T2780" i="7"/>
  <c r="Y2780" i="7" s="1"/>
  <c r="X2780" i="7"/>
  <c r="T577" i="7"/>
  <c r="Y577" i="7" s="1"/>
  <c r="X577" i="7"/>
  <c r="T2184" i="7"/>
  <c r="X2184" i="7"/>
  <c r="T233" i="7"/>
  <c r="Y233" i="7" s="1"/>
  <c r="X233" i="7"/>
  <c r="T855" i="7"/>
  <c r="Y855" i="7" s="1"/>
  <c r="X855" i="7"/>
  <c r="T986" i="7"/>
  <c r="Y986" i="7" s="1"/>
  <c r="X986" i="7"/>
  <c r="T2605" i="7"/>
  <c r="X2605" i="7"/>
  <c r="T639" i="7"/>
  <c r="Y639" i="7" s="1"/>
  <c r="X639" i="7"/>
  <c r="T2278" i="7"/>
  <c r="Y2278" i="7" s="1"/>
  <c r="X2278" i="7"/>
  <c r="T2492" i="7"/>
  <c r="Y2492" i="7" s="1"/>
  <c r="X2492" i="7"/>
  <c r="T1120" i="7"/>
  <c r="Y1120" i="7" s="1"/>
  <c r="X1120" i="7"/>
  <c r="T1278" i="7"/>
  <c r="Y1278" i="7" s="1"/>
  <c r="X1278" i="7"/>
  <c r="T325" i="7"/>
  <c r="X325" i="7"/>
  <c r="T418" i="7"/>
  <c r="Y418" i="7" s="1"/>
  <c r="X418" i="7"/>
  <c r="T2337" i="7"/>
  <c r="Y2337" i="7" s="1"/>
  <c r="X2337" i="7"/>
  <c r="T1155" i="7"/>
  <c r="Y1155" i="7" s="1"/>
  <c r="X1155" i="7"/>
  <c r="T37" i="7"/>
  <c r="X37" i="7"/>
  <c r="T1983" i="7"/>
  <c r="Y1983" i="7" s="1"/>
  <c r="X1983" i="7"/>
  <c r="T1034" i="7"/>
  <c r="Y1034" i="7" s="1"/>
  <c r="X1034" i="7"/>
  <c r="T298" i="7"/>
  <c r="Y298" i="7" s="1"/>
  <c r="X298" i="7"/>
  <c r="T690" i="7"/>
  <c r="X690" i="7"/>
  <c r="T736" i="7"/>
  <c r="Y736" i="7" s="1"/>
  <c r="X736" i="7"/>
  <c r="T756" i="7"/>
  <c r="Y756" i="7" s="1"/>
  <c r="X756" i="7"/>
  <c r="T788" i="7"/>
  <c r="Y788" i="7" s="1"/>
  <c r="X788" i="7"/>
  <c r="T816" i="7"/>
  <c r="X816" i="7"/>
  <c r="T858" i="7"/>
  <c r="Y858" i="7" s="1"/>
  <c r="X858" i="7"/>
  <c r="T844" i="7"/>
  <c r="Y844" i="7" s="1"/>
  <c r="X844" i="7"/>
  <c r="T930" i="7"/>
  <c r="Y930" i="7" s="1"/>
  <c r="X930" i="7"/>
  <c r="T977" i="7"/>
  <c r="X977" i="7"/>
  <c r="T897" i="7"/>
  <c r="Y897" i="7" s="1"/>
  <c r="X897" i="7"/>
  <c r="T282" i="7"/>
  <c r="Y282" i="7" s="1"/>
  <c r="X282" i="7"/>
  <c r="T1014" i="7"/>
  <c r="Y1014" i="7" s="1"/>
  <c r="X1014" i="7"/>
  <c r="T2506" i="7"/>
  <c r="X2506" i="7"/>
  <c r="T2742" i="7"/>
  <c r="Y2742" i="7" s="1"/>
  <c r="X2742" i="7"/>
  <c r="T10" i="7"/>
  <c r="Y10" i="7" s="1"/>
  <c r="X10" i="7"/>
  <c r="T46" i="7"/>
  <c r="Y46" i="7" s="1"/>
  <c r="X46" i="7"/>
  <c r="T123" i="7"/>
  <c r="X123" i="7"/>
  <c r="T2298" i="7"/>
  <c r="Y2298" i="7" s="1"/>
  <c r="X2298" i="7"/>
  <c r="T2374" i="7"/>
  <c r="Y2374" i="7" s="1"/>
  <c r="X2374" i="7"/>
  <c r="T1032" i="7"/>
  <c r="Y1032" i="7" s="1"/>
  <c r="X1032" i="7"/>
  <c r="T2500" i="7"/>
  <c r="X2500" i="7"/>
  <c r="T475" i="7"/>
  <c r="Y475" i="7" s="1"/>
  <c r="X475" i="7"/>
  <c r="T602" i="7"/>
  <c r="Y602" i="7" s="1"/>
  <c r="X602" i="7"/>
  <c r="T1090" i="7"/>
  <c r="Y1090" i="7" s="1"/>
  <c r="X1090" i="7"/>
  <c r="T739" i="7"/>
  <c r="X739" i="7"/>
  <c r="T757" i="7"/>
  <c r="Y757" i="7" s="1"/>
  <c r="X757" i="7"/>
  <c r="T811" i="7"/>
  <c r="Y811" i="7" s="1"/>
  <c r="X811" i="7"/>
  <c r="T856" i="7"/>
  <c r="Y856" i="7" s="1"/>
  <c r="X856" i="7"/>
  <c r="T888" i="7"/>
  <c r="X888" i="7"/>
  <c r="T957" i="7"/>
  <c r="Y957" i="7" s="1"/>
  <c r="X957" i="7"/>
  <c r="T1041" i="7"/>
  <c r="Y1041" i="7" s="1"/>
  <c r="X1041" i="7"/>
  <c r="T2461" i="7"/>
  <c r="Y2461" i="7" s="1"/>
  <c r="X2461" i="7"/>
  <c r="T2634" i="7"/>
  <c r="X2634" i="7"/>
  <c r="T2539" i="7"/>
  <c r="Y2539" i="7" s="1"/>
  <c r="X2539" i="7"/>
  <c r="T1904" i="7"/>
  <c r="Y1904" i="7" s="1"/>
  <c r="X1904" i="7"/>
  <c r="T393" i="7"/>
  <c r="Y393" i="7" s="1"/>
  <c r="X393" i="7"/>
  <c r="T484" i="7"/>
  <c r="X484" i="7"/>
  <c r="T2438" i="7"/>
  <c r="Y2438" i="7" s="1"/>
  <c r="X2438" i="7"/>
  <c r="T2446" i="7"/>
  <c r="Y2446" i="7" s="1"/>
  <c r="X2446" i="7"/>
  <c r="T2565" i="7"/>
  <c r="Y2565" i="7" s="1"/>
  <c r="X2565" i="7"/>
  <c r="T2665" i="7"/>
  <c r="X2665" i="7"/>
  <c r="T1135" i="7"/>
  <c r="Y1135" i="7" s="1"/>
  <c r="X1135" i="7"/>
  <c r="T1231" i="7"/>
  <c r="Y1231" i="7" s="1"/>
  <c r="X1231" i="7"/>
  <c r="T1150" i="7"/>
  <c r="Y1150" i="7" s="1"/>
  <c r="X1150" i="7"/>
  <c r="T1295" i="7"/>
  <c r="X1295" i="7"/>
  <c r="T1310" i="7"/>
  <c r="Y1310" i="7" s="1"/>
  <c r="X1310" i="7"/>
  <c r="T1313" i="7"/>
  <c r="Y1313" i="7" s="1"/>
  <c r="X1313" i="7"/>
  <c r="T1395" i="7"/>
  <c r="Y1395" i="7" s="1"/>
  <c r="X1395" i="7"/>
  <c r="T1427" i="7"/>
  <c r="X1427" i="7"/>
  <c r="T1460" i="7"/>
  <c r="Y1460" i="7" s="1"/>
  <c r="X1460" i="7"/>
  <c r="T1492" i="7"/>
  <c r="Y1492" i="7" s="1"/>
  <c r="X1492" i="7"/>
  <c r="T1525" i="7"/>
  <c r="Y1525" i="7" s="1"/>
  <c r="X1525" i="7"/>
  <c r="T1336" i="7"/>
  <c r="X1336" i="7"/>
  <c r="T2375" i="7"/>
  <c r="Y2375" i="7" s="1"/>
  <c r="X2375" i="7"/>
  <c r="T665" i="7"/>
  <c r="X665" i="7"/>
  <c r="T777" i="7"/>
  <c r="Y777" i="7" s="1"/>
  <c r="X777" i="7"/>
  <c r="T2521" i="7"/>
  <c r="Y2521" i="7" s="1"/>
  <c r="X2521" i="7"/>
  <c r="T302" i="7"/>
  <c r="Y302" i="7" s="1"/>
  <c r="X302" i="7"/>
  <c r="T671" i="7"/>
  <c r="X671" i="7"/>
  <c r="T773" i="7"/>
  <c r="Y773" i="7" s="1"/>
  <c r="X773" i="7"/>
  <c r="T531" i="7"/>
  <c r="Y531" i="7" s="1"/>
  <c r="X531" i="7"/>
  <c r="T310" i="7"/>
  <c r="Y310" i="7" s="1"/>
  <c r="X310" i="7"/>
  <c r="T673" i="7"/>
  <c r="X673" i="7"/>
  <c r="T767" i="7"/>
  <c r="Y767" i="7" s="1"/>
  <c r="X767" i="7"/>
  <c r="T1880" i="7"/>
  <c r="Y1880" i="7" s="1"/>
  <c r="X1880" i="7"/>
  <c r="T859" i="7"/>
  <c r="Y859" i="7" s="1"/>
  <c r="X859" i="7"/>
  <c r="T990" i="7"/>
  <c r="X990" i="7"/>
  <c r="T2609" i="7"/>
  <c r="Y2609" i="7" s="1"/>
  <c r="X2609" i="7"/>
  <c r="T2705" i="7"/>
  <c r="Y2705" i="7" s="1"/>
  <c r="X2705" i="7"/>
  <c r="T1856" i="7"/>
  <c r="Y1856" i="7" s="1"/>
  <c r="X1856" i="7"/>
  <c r="T370" i="7"/>
  <c r="X370" i="7"/>
  <c r="T2711" i="7"/>
  <c r="Y2711" i="7" s="1"/>
  <c r="X2711" i="7"/>
  <c r="T1233" i="7"/>
  <c r="Y1233" i="7" s="1"/>
  <c r="X1233" i="7"/>
  <c r="T1345" i="7"/>
  <c r="Y1345" i="7" s="1"/>
  <c r="X1345" i="7"/>
  <c r="T1443" i="7"/>
  <c r="X1443" i="7"/>
  <c r="T1511" i="7"/>
  <c r="Y1511" i="7" s="1"/>
  <c r="X1511" i="7"/>
  <c r="T1581" i="7"/>
  <c r="Y1581" i="7" s="1"/>
  <c r="X1581" i="7"/>
  <c r="T1645" i="7"/>
  <c r="Y1645" i="7" s="1"/>
  <c r="X1645" i="7"/>
  <c r="T1718" i="7"/>
  <c r="Y1718" i="7" s="1"/>
  <c r="X1718" i="7"/>
  <c r="T1787" i="7"/>
  <c r="Y1787" i="7" s="1"/>
  <c r="X1787" i="7"/>
  <c r="T1885" i="7"/>
  <c r="X1885" i="7"/>
  <c r="T2089" i="7"/>
  <c r="Y2089" i="7" s="1"/>
  <c r="X2089" i="7"/>
  <c r="T2239" i="7"/>
  <c r="Y2239" i="7" s="1"/>
  <c r="X2239" i="7"/>
  <c r="T2234" i="7"/>
  <c r="Y2234" i="7" s="1"/>
  <c r="X2234" i="7"/>
  <c r="T1003" i="7"/>
  <c r="X1003" i="7"/>
  <c r="T1215" i="7"/>
  <c r="Y1215" i="7" s="1"/>
  <c r="X1215" i="7"/>
  <c r="T846" i="7"/>
  <c r="Y846" i="7" s="1"/>
  <c r="X846" i="7"/>
  <c r="T2285" i="7"/>
  <c r="Y2285" i="7" s="1"/>
  <c r="X2285" i="7"/>
  <c r="T1249" i="7"/>
  <c r="X1249" i="7"/>
  <c r="T1597" i="7"/>
  <c r="Y1597" i="7" s="1"/>
  <c r="X1597" i="7"/>
  <c r="T1870" i="7"/>
  <c r="Y1870" i="7" s="1"/>
  <c r="X1870" i="7"/>
  <c r="T270" i="7"/>
  <c r="Y270" i="7" s="1"/>
  <c r="X270" i="7"/>
  <c r="T287" i="7"/>
  <c r="X287" i="7"/>
  <c r="T867" i="7"/>
  <c r="Y867" i="7" s="1"/>
  <c r="X867" i="7"/>
  <c r="T948" i="7"/>
  <c r="Y948" i="7" s="1"/>
  <c r="X948" i="7"/>
  <c r="T2637" i="7"/>
  <c r="Y2637" i="7" s="1"/>
  <c r="X2637" i="7"/>
  <c r="T1858" i="7"/>
  <c r="X1858" i="7"/>
  <c r="T409" i="7"/>
  <c r="Y409" i="7" s="1"/>
  <c r="X409" i="7"/>
  <c r="T2450" i="7"/>
  <c r="Y2450" i="7" s="1"/>
  <c r="X2450" i="7"/>
  <c r="T1140" i="7"/>
  <c r="Y1140" i="7" s="1"/>
  <c r="X1140" i="7"/>
  <c r="T1306" i="7"/>
  <c r="X1306" i="7"/>
  <c r="T1418" i="7"/>
  <c r="Y1418" i="7" s="1"/>
  <c r="X1418" i="7"/>
  <c r="T1499" i="7"/>
  <c r="Y1499" i="7" s="1"/>
  <c r="X1499" i="7"/>
  <c r="T1569" i="7"/>
  <c r="Y1569" i="7" s="1"/>
  <c r="X1569" i="7"/>
  <c r="T1622" i="7"/>
  <c r="Y1622" i="7" s="1"/>
  <c r="X1622" i="7"/>
  <c r="T1705" i="7"/>
  <c r="Y1705" i="7" s="1"/>
  <c r="X1705" i="7"/>
  <c r="T1783" i="7"/>
  <c r="Y1783" i="7" s="1"/>
  <c r="X1783" i="7"/>
  <c r="T1874" i="7"/>
  <c r="Y1874" i="7" s="1"/>
  <c r="X1874" i="7"/>
  <c r="T2102" i="7"/>
  <c r="X2102" i="7"/>
  <c r="T154" i="7"/>
  <c r="Y154" i="7" s="1"/>
  <c r="X154" i="7"/>
  <c r="T571" i="7"/>
  <c r="Y571" i="7" s="1"/>
  <c r="X571" i="7"/>
  <c r="T2036" i="7"/>
  <c r="Y2036" i="7" s="1"/>
  <c r="X2036" i="7"/>
  <c r="T2736" i="7"/>
  <c r="Y2736" i="7" s="1"/>
  <c r="X2736" i="7"/>
  <c r="T2773" i="7"/>
  <c r="Y2773" i="7" s="1"/>
  <c r="X2773" i="7"/>
  <c r="T319" i="7"/>
  <c r="X319" i="7"/>
  <c r="T687" i="7"/>
  <c r="Y687" i="7" s="1"/>
  <c r="X687" i="7"/>
  <c r="T891" i="7"/>
  <c r="Y891" i="7" s="1"/>
  <c r="X891" i="7"/>
  <c r="T429" i="7"/>
  <c r="Y429" i="7" s="1"/>
  <c r="X429" i="7"/>
  <c r="T2474" i="7"/>
  <c r="Y2474" i="7" s="1"/>
  <c r="X2474" i="7"/>
  <c r="T2286" i="7"/>
  <c r="Y2286" i="7" s="1"/>
  <c r="X2286" i="7"/>
  <c r="T487" i="7"/>
  <c r="Y487" i="7" s="1"/>
  <c r="X487" i="7"/>
  <c r="T2646" i="7"/>
  <c r="Y2646" i="7" s="1"/>
  <c r="X2646" i="7"/>
  <c r="T1232" i="7"/>
  <c r="X1232" i="7"/>
  <c r="T1297" i="7"/>
  <c r="Y1297" i="7" s="1"/>
  <c r="X1297" i="7"/>
  <c r="T2126" i="7"/>
  <c r="Y2126" i="7" s="1"/>
  <c r="X2126" i="7"/>
  <c r="T1029" i="7"/>
  <c r="Y1029" i="7" s="1"/>
  <c r="X1029" i="7"/>
  <c r="T1776" i="7"/>
  <c r="Y1776" i="7" s="1"/>
  <c r="X1776" i="7"/>
  <c r="T40" i="7"/>
  <c r="Y40" i="7" s="1"/>
  <c r="X40" i="7"/>
  <c r="T643" i="7"/>
  <c r="Y643" i="7" s="1"/>
  <c r="X643" i="7"/>
  <c r="T2210" i="7"/>
  <c r="Y2210" i="7" s="1"/>
  <c r="X2210" i="7"/>
  <c r="T2828" i="7"/>
  <c r="X2828" i="7"/>
  <c r="T680" i="7"/>
  <c r="Y680" i="7" s="1"/>
  <c r="X680" i="7"/>
  <c r="T706" i="7"/>
  <c r="Y706" i="7" s="1"/>
  <c r="X706" i="7"/>
  <c r="T699" i="7"/>
  <c r="Y699" i="7" s="1"/>
  <c r="X699" i="7"/>
  <c r="T776" i="7"/>
  <c r="Y776" i="7" s="1"/>
  <c r="X776" i="7"/>
  <c r="T809" i="7"/>
  <c r="Y809" i="7" s="1"/>
  <c r="X809" i="7"/>
  <c r="T843" i="7"/>
  <c r="Y843" i="7" s="1"/>
  <c r="X843" i="7"/>
  <c r="T874" i="7"/>
  <c r="Y874" i="7" s="1"/>
  <c r="X874" i="7"/>
  <c r="T916" i="7"/>
  <c r="X916" i="7"/>
  <c r="T953" i="7"/>
  <c r="Y953" i="7" s="1"/>
  <c r="X953" i="7"/>
  <c r="T1039" i="7"/>
  <c r="Y1039" i="7" s="1"/>
  <c r="X1039" i="7"/>
  <c r="T967" i="7"/>
  <c r="Y967" i="7" s="1"/>
  <c r="X967" i="7"/>
  <c r="T2228" i="7"/>
  <c r="Y2228" i="7" s="1"/>
  <c r="X2228" i="7"/>
  <c r="T281" i="7"/>
  <c r="Y281" i="7" s="1"/>
  <c r="X281" i="7"/>
  <c r="T2680" i="7"/>
  <c r="Y2680" i="7" s="1"/>
  <c r="X2680" i="7"/>
  <c r="T2793" i="7"/>
  <c r="Y2793" i="7" s="1"/>
  <c r="X2793" i="7"/>
  <c r="T30" i="7"/>
  <c r="Y30" i="7" s="1"/>
  <c r="X30" i="7"/>
  <c r="T81" i="7"/>
  <c r="Y81" i="7" s="1"/>
  <c r="X81" i="7"/>
  <c r="T343" i="7"/>
  <c r="X343" i="7"/>
  <c r="T199" i="7"/>
  <c r="Y199" i="7" s="1"/>
  <c r="X199" i="7"/>
  <c r="T1020" i="7"/>
  <c r="Y1020" i="7" s="1"/>
  <c r="X1020" i="7"/>
  <c r="T274" i="7"/>
  <c r="Y274" i="7" s="1"/>
  <c r="X274" i="7"/>
  <c r="T461" i="7"/>
  <c r="Y461" i="7" s="1"/>
  <c r="X461" i="7"/>
  <c r="T536" i="7"/>
  <c r="Y536" i="7" s="1"/>
  <c r="X536" i="7"/>
  <c r="T1078" i="7"/>
  <c r="X1078" i="7"/>
  <c r="T714" i="7"/>
  <c r="Y714" i="7" s="1"/>
  <c r="X714" i="7"/>
  <c r="T721" i="7"/>
  <c r="Y721" i="7" s="1"/>
  <c r="X721" i="7"/>
  <c r="T792" i="7"/>
  <c r="Y792" i="7" s="1"/>
  <c r="X792" i="7"/>
  <c r="T838" i="7"/>
  <c r="Y838" i="7" s="1"/>
  <c r="X838" i="7"/>
  <c r="T876" i="7"/>
  <c r="Y876" i="7" s="1"/>
  <c r="X876" i="7"/>
  <c r="T889" i="7"/>
  <c r="Y889" i="7" s="1"/>
  <c r="X889" i="7"/>
  <c r="T987" i="7"/>
  <c r="Y987" i="7" s="1"/>
  <c r="X987" i="7"/>
  <c r="T966" i="7"/>
  <c r="Y966" i="7" s="1"/>
  <c r="X966" i="7"/>
  <c r="T2610" i="7"/>
  <c r="Y2610" i="7" s="1"/>
  <c r="X2610" i="7"/>
  <c r="T1047" i="7"/>
  <c r="Y1047" i="7" s="1"/>
  <c r="X1047" i="7"/>
  <c r="T1917" i="7"/>
  <c r="Y1917" i="7" s="1"/>
  <c r="X1917" i="7"/>
  <c r="T356" i="7"/>
  <c r="Y356" i="7" s="1"/>
  <c r="X356" i="7"/>
  <c r="T446" i="7"/>
  <c r="Y446" i="7" s="1"/>
  <c r="X446" i="7"/>
  <c r="T1932" i="7"/>
  <c r="Y1932" i="7" s="1"/>
  <c r="X1932" i="7"/>
  <c r="T2478" i="7"/>
  <c r="Y2478" i="7" s="1"/>
  <c r="X2478" i="7"/>
  <c r="T2559" i="7"/>
  <c r="Y2559" i="7" s="1"/>
  <c r="X2559" i="7"/>
  <c r="T2648" i="7"/>
  <c r="Y2648" i="7" s="1"/>
  <c r="X2648" i="7"/>
  <c r="T1121" i="7"/>
  <c r="Y1121" i="7" s="1"/>
  <c r="X1121" i="7"/>
  <c r="T1110" i="7"/>
  <c r="Y1110" i="7" s="1"/>
  <c r="X1110" i="7"/>
  <c r="T1236" i="7"/>
  <c r="X1236" i="7"/>
  <c r="T1141" i="7"/>
  <c r="Y1141" i="7" s="1"/>
  <c r="X1141" i="7"/>
  <c r="T1265" i="7"/>
  <c r="Y1265" i="7" s="1"/>
  <c r="X1265" i="7"/>
  <c r="T1326" i="7"/>
  <c r="Y1326" i="7" s="1"/>
  <c r="X1326" i="7"/>
  <c r="T1383" i="7"/>
  <c r="Y1383" i="7" s="1"/>
  <c r="X1383" i="7"/>
  <c r="T1415" i="7"/>
  <c r="Y1415" i="7" s="1"/>
  <c r="X1415" i="7"/>
  <c r="T1448" i="7"/>
  <c r="Y1448" i="7" s="1"/>
  <c r="X1448" i="7"/>
  <c r="T1479" i="7"/>
  <c r="Y1479" i="7" s="1"/>
  <c r="X1479" i="7"/>
  <c r="T1512" i="7"/>
  <c r="X1512" i="7"/>
  <c r="T2098" i="7"/>
  <c r="Y2098" i="7" s="1"/>
  <c r="X2098" i="7"/>
  <c r="T686" i="7"/>
  <c r="Y686" i="7" s="1"/>
  <c r="X686" i="7"/>
  <c r="T789" i="7"/>
  <c r="Y789" i="7" s="1"/>
  <c r="X789" i="7"/>
  <c r="T607" i="7"/>
  <c r="Y607" i="7" s="1"/>
  <c r="X607" i="7"/>
  <c r="T2685" i="7"/>
  <c r="Y2685" i="7" s="1"/>
  <c r="X2685" i="7"/>
  <c r="T674" i="7"/>
  <c r="X674" i="7"/>
  <c r="T785" i="7"/>
  <c r="Y785" i="7" s="1"/>
  <c r="X785" i="7"/>
  <c r="T1097" i="7"/>
  <c r="Y1097" i="7" s="1"/>
  <c r="X1097" i="7"/>
  <c r="T2341" i="7"/>
  <c r="Y2341" i="7" s="1"/>
  <c r="X2341" i="7"/>
  <c r="T681" i="7"/>
  <c r="Y681" i="7" s="1"/>
  <c r="X681" i="7"/>
  <c r="T781" i="7"/>
  <c r="Y781" i="7" s="1"/>
  <c r="X781" i="7"/>
  <c r="T307" i="7"/>
  <c r="X307" i="7"/>
  <c r="T871" i="7"/>
  <c r="Y871" i="7" s="1"/>
  <c r="X871" i="7"/>
  <c r="T1044" i="7"/>
  <c r="Y1044" i="7" s="1"/>
  <c r="X1044" i="7"/>
  <c r="T2621" i="7"/>
  <c r="Y2621" i="7" s="1"/>
  <c r="X2621" i="7"/>
  <c r="T1931" i="7"/>
  <c r="Y1931" i="7" s="1"/>
  <c r="X1931" i="7"/>
  <c r="T363" i="7"/>
  <c r="Y363" i="7" s="1"/>
  <c r="X363" i="7"/>
  <c r="T2447" i="7"/>
  <c r="Y2447" i="7" s="1"/>
  <c r="X2447" i="7"/>
  <c r="T2725" i="7"/>
  <c r="Y2725" i="7" s="1"/>
  <c r="X2725" i="7"/>
  <c r="T1286" i="7"/>
  <c r="Y1286" i="7" s="1"/>
  <c r="X1286" i="7"/>
  <c r="T1382" i="7"/>
  <c r="Y1382" i="7" s="1"/>
  <c r="X1382" i="7"/>
  <c r="T1451" i="7"/>
  <c r="X1451" i="7"/>
  <c r="T1520" i="7"/>
  <c r="Y1520" i="7" s="1"/>
  <c r="X1520" i="7"/>
  <c r="T1589" i="7"/>
  <c r="Y1589" i="7" s="1"/>
  <c r="X1589" i="7"/>
  <c r="T1653" i="7"/>
  <c r="Y1653" i="7" s="1"/>
  <c r="X1653" i="7"/>
  <c r="T1726" i="7"/>
  <c r="Y1726" i="7" s="1"/>
  <c r="X1726" i="7"/>
  <c r="T1799" i="7"/>
  <c r="Y1799" i="7" s="1"/>
  <c r="X1799" i="7"/>
  <c r="T1894" i="7"/>
  <c r="Y1894" i="7" s="1"/>
  <c r="X1894" i="7"/>
  <c r="T2106" i="7"/>
  <c r="Y2106" i="7" s="1"/>
  <c r="X2106" i="7"/>
  <c r="T2271" i="7"/>
  <c r="Y2271" i="7" s="1"/>
  <c r="X2271" i="7"/>
  <c r="T2251" i="7"/>
  <c r="Y2251" i="7" s="1"/>
  <c r="X2251" i="7"/>
  <c r="T2200" i="7"/>
  <c r="Y2200" i="7" s="1"/>
  <c r="X2200" i="7"/>
  <c r="T1271" i="7"/>
  <c r="Y1271" i="7" s="1"/>
  <c r="X1271" i="7"/>
  <c r="T920" i="7"/>
  <c r="X920" i="7"/>
  <c r="T417" i="7"/>
  <c r="Y417" i="7" s="1"/>
  <c r="X417" i="7"/>
  <c r="T1367" i="7"/>
  <c r="Y1367" i="7" s="1"/>
  <c r="X1367" i="7"/>
  <c r="T1625" i="7"/>
  <c r="Y1625" i="7" s="1"/>
  <c r="X1625" i="7"/>
  <c r="T2029" i="7"/>
  <c r="Y2029" i="7" s="1"/>
  <c r="X2029" i="7"/>
  <c r="T2151" i="7"/>
  <c r="Y2151" i="7" s="1"/>
  <c r="X2151" i="7"/>
  <c r="T2338" i="7"/>
  <c r="Y2338" i="7" s="1"/>
  <c r="X2338" i="7"/>
  <c r="T902" i="7"/>
  <c r="Y902" i="7" s="1"/>
  <c r="X902" i="7"/>
  <c r="T909" i="7"/>
  <c r="Y909" i="7" s="1"/>
  <c r="X909" i="7"/>
  <c r="T626" i="7"/>
  <c r="Y626" i="7" s="1"/>
  <c r="X626" i="7"/>
  <c r="T2543" i="7"/>
  <c r="Y2543" i="7" s="1"/>
  <c r="X2543" i="7"/>
  <c r="T437" i="7"/>
  <c r="Y437" i="7" s="1"/>
  <c r="X437" i="7"/>
  <c r="T2552" i="7"/>
  <c r="X2552" i="7"/>
  <c r="T1191" i="7"/>
  <c r="Y1191" i="7" s="1"/>
  <c r="X1191" i="7"/>
  <c r="T1371" i="7"/>
  <c r="Y1371" i="7" s="1"/>
  <c r="X1371" i="7"/>
  <c r="T1430" i="7"/>
  <c r="Y1430" i="7" s="1"/>
  <c r="X1430" i="7"/>
  <c r="T1507" i="7"/>
  <c r="Y1507" i="7" s="1"/>
  <c r="X1507" i="7"/>
  <c r="T1577" i="7"/>
  <c r="Y1577" i="7" s="1"/>
  <c r="X1577" i="7"/>
  <c r="T1638" i="7"/>
  <c r="Y1638" i="7" s="1"/>
  <c r="X1638" i="7"/>
  <c r="T1713" i="7"/>
  <c r="Y1713" i="7" s="1"/>
  <c r="X1713" i="7"/>
  <c r="T1791" i="7"/>
  <c r="Y1791" i="7" s="1"/>
  <c r="X1791" i="7"/>
  <c r="T1890" i="7"/>
  <c r="Y1890" i="7" s="1"/>
  <c r="X1890" i="7"/>
  <c r="T2110" i="7"/>
  <c r="Y2110" i="7" s="1"/>
  <c r="X2110" i="7"/>
  <c r="T463" i="7"/>
  <c r="Y463" i="7" s="1"/>
  <c r="X463" i="7"/>
  <c r="T1849" i="7"/>
  <c r="Y1849" i="7" s="1"/>
  <c r="X1849" i="7"/>
  <c r="T261" i="7"/>
  <c r="Y261" i="7" s="1"/>
  <c r="X261" i="7"/>
  <c r="T121" i="7"/>
  <c r="X121" i="7"/>
  <c r="T215" i="7"/>
  <c r="Y215" i="7" s="1"/>
  <c r="X215" i="7"/>
  <c r="T2681" i="7"/>
  <c r="Y2681" i="7" s="1"/>
  <c r="X2681" i="7"/>
  <c r="T685" i="7"/>
  <c r="Y685" i="7" s="1"/>
  <c r="X685" i="7"/>
  <c r="T939" i="7"/>
  <c r="Y939" i="7" s="1"/>
  <c r="X939" i="7"/>
  <c r="T2522" i="7"/>
  <c r="Y2522" i="7" s="1"/>
  <c r="X2522" i="7"/>
  <c r="T208" i="7"/>
  <c r="Y208" i="7" s="1"/>
  <c r="X208" i="7"/>
  <c r="T2697" i="7"/>
  <c r="Y2697" i="7" s="1"/>
  <c r="X2697" i="7"/>
  <c r="T640" i="7"/>
  <c r="Y640" i="7" s="1"/>
  <c r="X640" i="7"/>
  <c r="T2722" i="7"/>
  <c r="Y2722" i="7" s="1"/>
  <c r="X2722" i="7"/>
  <c r="T1142" i="7"/>
  <c r="X1142" i="7"/>
  <c r="T337" i="7"/>
  <c r="Y337" i="7" s="1"/>
  <c r="X337" i="7"/>
  <c r="T1019" i="7"/>
  <c r="Y1019" i="7" s="1"/>
  <c r="X1019" i="7"/>
  <c r="T63" i="7"/>
  <c r="Y63" i="7" s="1"/>
  <c r="X63" i="7"/>
  <c r="T1199" i="7"/>
  <c r="Y1199" i="7" s="1"/>
  <c r="X1199" i="7"/>
  <c r="T116" i="7"/>
  <c r="Y116" i="7" s="1"/>
  <c r="X116" i="7"/>
  <c r="T494" i="7"/>
  <c r="Y494" i="7" s="1"/>
  <c r="X494" i="7"/>
  <c r="T1088" i="7"/>
  <c r="Y1088" i="7" s="1"/>
  <c r="X1088" i="7"/>
  <c r="T2807" i="7"/>
  <c r="Y2807" i="7" s="1"/>
  <c r="X2807" i="7"/>
  <c r="T684" i="7"/>
  <c r="Y684" i="7" s="1"/>
  <c r="X684" i="7"/>
  <c r="T720" i="7"/>
  <c r="Y720" i="7" s="1"/>
  <c r="X720" i="7"/>
  <c r="T723" i="7"/>
  <c r="Y723" i="7" s="1"/>
  <c r="X723" i="7"/>
  <c r="T780" i="7"/>
  <c r="X780" i="7"/>
  <c r="T812" i="7"/>
  <c r="Y812" i="7" s="1"/>
  <c r="X812" i="7"/>
  <c r="T850" i="7"/>
  <c r="Y850" i="7" s="1"/>
  <c r="X850" i="7"/>
  <c r="T878" i="7"/>
  <c r="Y878" i="7" s="1"/>
  <c r="X878" i="7"/>
  <c r="T893" i="7"/>
  <c r="Y893" i="7" s="1"/>
  <c r="X893" i="7"/>
  <c r="T961" i="7"/>
  <c r="Y961" i="7" s="1"/>
  <c r="X961" i="7"/>
  <c r="T1043" i="7"/>
  <c r="Y1043" i="7" s="1"/>
  <c r="X1043" i="7"/>
  <c r="T198" i="7"/>
  <c r="Y198" i="7" s="1"/>
  <c r="X198" i="7"/>
  <c r="T1133" i="7"/>
  <c r="Y1133" i="7" s="1"/>
  <c r="X1133" i="7"/>
  <c r="T2367" i="7"/>
  <c r="Y2367" i="7" s="1"/>
  <c r="X2367" i="7"/>
  <c r="T2734" i="7"/>
  <c r="Y2734" i="7" s="1"/>
  <c r="X2734" i="7"/>
  <c r="T2813" i="7"/>
  <c r="Y2813" i="7" s="1"/>
  <c r="X2813" i="7"/>
  <c r="T36" i="7"/>
  <c r="X36" i="7"/>
  <c r="T85" i="7"/>
  <c r="Y85" i="7" s="1"/>
  <c r="X85" i="7"/>
  <c r="T377" i="7"/>
  <c r="Y377" i="7" s="1"/>
  <c r="X377" i="7"/>
  <c r="T231" i="7"/>
  <c r="Y231" i="7" s="1"/>
  <c r="X231" i="7"/>
  <c r="T238" i="7"/>
  <c r="Y238" i="7" s="1"/>
  <c r="X238" i="7"/>
  <c r="T2580" i="7"/>
  <c r="Y2580" i="7" s="1"/>
  <c r="X2580" i="7"/>
  <c r="T467" i="7"/>
  <c r="Y467" i="7" s="1"/>
  <c r="X467" i="7"/>
  <c r="T594" i="7"/>
  <c r="Y594" i="7" s="1"/>
  <c r="X594" i="7"/>
  <c r="T1082" i="7"/>
  <c r="Y1082" i="7" s="1"/>
  <c r="X1082" i="7"/>
  <c r="T724" i="7"/>
  <c r="Y724" i="7" s="1"/>
  <c r="X724" i="7"/>
  <c r="T760" i="7"/>
  <c r="Y760" i="7" s="1"/>
  <c r="X760" i="7"/>
  <c r="T791" i="7"/>
  <c r="Y791" i="7" s="1"/>
  <c r="X791" i="7"/>
  <c r="T848" i="7"/>
  <c r="X848" i="7"/>
  <c r="T884" i="7"/>
  <c r="Y884" i="7" s="1"/>
  <c r="X884" i="7"/>
  <c r="T941" i="7"/>
  <c r="Y941" i="7" s="1"/>
  <c r="X941" i="7"/>
  <c r="T991" i="7"/>
  <c r="Y991" i="7" s="1"/>
  <c r="X991" i="7"/>
  <c r="T1068" i="7"/>
  <c r="Y1068" i="7" s="1"/>
  <c r="X1068" i="7"/>
  <c r="T2618" i="7"/>
  <c r="Y2618" i="7" s="1"/>
  <c r="X2618" i="7"/>
  <c r="T1060" i="7"/>
  <c r="Y1060" i="7" s="1"/>
  <c r="X1060" i="7"/>
  <c r="T1959" i="7"/>
  <c r="Y1959" i="7" s="1"/>
  <c r="X1959" i="7"/>
  <c r="T1911" i="7"/>
  <c r="X1911" i="7"/>
  <c r="T450" i="7"/>
  <c r="Y450" i="7" s="1"/>
  <c r="X450" i="7"/>
  <c r="T1907" i="7"/>
  <c r="Y1907" i="7" s="1"/>
  <c r="X1907" i="7"/>
  <c r="T2486" i="7"/>
  <c r="Y2486" i="7" s="1"/>
  <c r="X2486" i="7"/>
  <c r="T2561" i="7"/>
  <c r="Y2561" i="7" s="1"/>
  <c r="X2561" i="7"/>
  <c r="T2652" i="7"/>
  <c r="Y2652" i="7" s="1"/>
  <c r="X2652" i="7"/>
  <c r="T2729" i="7"/>
  <c r="Y2729" i="7" s="1"/>
  <c r="X2729" i="7"/>
  <c r="T1127" i="7"/>
  <c r="Y1127" i="7" s="1"/>
  <c r="X1127" i="7"/>
  <c r="T1252" i="7"/>
  <c r="Y1252" i="7" s="1"/>
  <c r="X1252" i="7"/>
  <c r="T1253" i="7"/>
  <c r="Y1253" i="7" s="1"/>
  <c r="X1253" i="7"/>
  <c r="T1307" i="7"/>
  <c r="Y1307" i="7" s="1"/>
  <c r="X1307" i="7"/>
  <c r="T1342" i="7"/>
  <c r="Y1342" i="7" s="1"/>
  <c r="X1342" i="7"/>
  <c r="T1387" i="7"/>
  <c r="Y1387" i="7" s="1"/>
  <c r="X1387" i="7"/>
  <c r="T1419" i="7"/>
  <c r="Y1419" i="7" s="1"/>
  <c r="X1419" i="7"/>
  <c r="T1685" i="7"/>
  <c r="Y1685" i="7" s="1"/>
  <c r="X1685" i="7"/>
  <c r="T1767" i="7"/>
  <c r="Y1767" i="7" s="1"/>
  <c r="X1767" i="7"/>
  <c r="T1839" i="7"/>
  <c r="Y1839" i="7" s="1"/>
  <c r="X1839" i="7"/>
  <c r="T2057" i="7"/>
  <c r="Y2057" i="7" s="1"/>
  <c r="X2057" i="7"/>
  <c r="T2194" i="7"/>
  <c r="Y2194" i="7" s="1"/>
  <c r="X2194" i="7"/>
  <c r="T2515" i="7"/>
  <c r="Y2515" i="7" s="1"/>
  <c r="X2515" i="7"/>
  <c r="T2349" i="7"/>
  <c r="Y2349" i="7" s="1"/>
  <c r="X2349" i="7"/>
  <c r="T2593" i="7"/>
  <c r="Y2593" i="7" s="1"/>
  <c r="X2593" i="7"/>
  <c r="T530" i="7"/>
  <c r="Y530" i="7" s="1"/>
  <c r="X530" i="7"/>
  <c r="T600" i="7"/>
  <c r="Y600" i="7" s="1"/>
  <c r="X600" i="7"/>
  <c r="T675" i="7"/>
  <c r="Y675" i="7" s="1"/>
  <c r="X675" i="7"/>
  <c r="T886" i="7"/>
  <c r="Y886" i="7" s="1"/>
  <c r="X886" i="7"/>
  <c r="T956" i="7"/>
  <c r="Y956" i="7" s="1"/>
  <c r="X956" i="7"/>
  <c r="T1052" i="7"/>
  <c r="Y1052" i="7" s="1"/>
  <c r="X1052" i="7"/>
  <c r="T633" i="7"/>
  <c r="Y633" i="7" s="1"/>
  <c r="X633" i="7"/>
  <c r="T441" i="7"/>
  <c r="Y441" i="7" s="1"/>
  <c r="X441" i="7"/>
  <c r="T2558" i="7"/>
  <c r="Y2558" i="7" s="1"/>
  <c r="X2558" i="7"/>
  <c r="T1122" i="7"/>
  <c r="Y1122" i="7" s="1"/>
  <c r="X1122" i="7"/>
  <c r="T1320" i="7"/>
  <c r="Y1320" i="7" s="1"/>
  <c r="X1320" i="7"/>
  <c r="T2578" i="7"/>
  <c r="Y2578" i="7" s="1"/>
  <c r="X2578" i="7"/>
  <c r="T1093" i="7"/>
  <c r="Y1093" i="7" s="1"/>
  <c r="X1093" i="7"/>
  <c r="T2206" i="7"/>
  <c r="Y2206" i="7" s="1"/>
  <c r="X2206" i="7"/>
  <c r="T545" i="7"/>
  <c r="X545" i="7"/>
  <c r="T158" i="7"/>
  <c r="Y158" i="7" s="1"/>
  <c r="X158" i="7"/>
  <c r="T533" i="7"/>
  <c r="Y533" i="7" s="1"/>
  <c r="X533" i="7"/>
  <c r="T499" i="7"/>
  <c r="Y499" i="7" s="1"/>
  <c r="X499" i="7"/>
  <c r="T672" i="7"/>
  <c r="Y672" i="7" s="1"/>
  <c r="X672" i="7"/>
  <c r="T709" i="7"/>
  <c r="Y709" i="7" s="1"/>
  <c r="X709" i="7"/>
  <c r="T745" i="7"/>
  <c r="Y745" i="7" s="1"/>
  <c r="X745" i="7"/>
  <c r="T763" i="7"/>
  <c r="Y763" i="7" s="1"/>
  <c r="X763" i="7"/>
  <c r="T800" i="7"/>
  <c r="Y800" i="7" s="1"/>
  <c r="X800" i="7"/>
  <c r="T836" i="7"/>
  <c r="Y836" i="7" s="1"/>
  <c r="X836" i="7"/>
  <c r="T842" i="7"/>
  <c r="Y842" i="7" s="1"/>
  <c r="X842" i="7"/>
  <c r="T900" i="7"/>
  <c r="Y900" i="7" s="1"/>
  <c r="X900" i="7"/>
  <c r="T937" i="7"/>
  <c r="Y937" i="7" s="1"/>
  <c r="X937" i="7"/>
  <c r="T989" i="7"/>
  <c r="Y989" i="7" s="1"/>
  <c r="X989" i="7"/>
  <c r="T954" i="7"/>
  <c r="Y954" i="7" s="1"/>
  <c r="X954" i="7"/>
  <c r="T2503" i="7"/>
  <c r="Y2503" i="7" s="1"/>
  <c r="X2503" i="7"/>
  <c r="T189" i="7"/>
  <c r="Y189" i="7" s="1"/>
  <c r="X189" i="7"/>
  <c r="T2672" i="7"/>
  <c r="Y2672" i="7" s="1"/>
  <c r="X2672" i="7"/>
  <c r="T2785" i="7"/>
  <c r="Y2785" i="7" s="1"/>
  <c r="X2785" i="7"/>
  <c r="T22" i="7"/>
  <c r="Y22" i="7" s="1"/>
  <c r="X22" i="7"/>
  <c r="T61" i="7"/>
  <c r="Y61" i="7" s="1"/>
  <c r="X61" i="7"/>
  <c r="T139" i="7"/>
  <c r="Y139" i="7" s="1"/>
  <c r="X139" i="7"/>
  <c r="T1033" i="7"/>
  <c r="Y1033" i="7" s="1"/>
  <c r="X1033" i="7"/>
  <c r="T2579" i="7"/>
  <c r="Y2579" i="7" s="1"/>
  <c r="X2579" i="7"/>
  <c r="T1028" i="7"/>
  <c r="Y1028" i="7" s="1"/>
  <c r="X1028" i="7"/>
  <c r="T428" i="7"/>
  <c r="Y428" i="7" s="1"/>
  <c r="X428" i="7"/>
  <c r="T528" i="7"/>
  <c r="Y528" i="7" s="1"/>
  <c r="X528" i="7"/>
  <c r="T659" i="7"/>
  <c r="Y659" i="7" s="1"/>
  <c r="X659" i="7"/>
  <c r="T702" i="7"/>
  <c r="Y702" i="7" s="1"/>
  <c r="X702" i="7"/>
  <c r="T751" i="7"/>
  <c r="Y751" i="7" s="1"/>
  <c r="X751" i="7"/>
  <c r="T778" i="7"/>
  <c r="Y778" i="7" s="1"/>
  <c r="X778" i="7"/>
  <c r="T830" i="7"/>
  <c r="Y830" i="7" s="1"/>
  <c r="X830" i="7"/>
  <c r="T868" i="7"/>
  <c r="Y868" i="7" s="1"/>
  <c r="X868" i="7"/>
  <c r="T887" i="7"/>
  <c r="Y887" i="7" s="1"/>
  <c r="X887" i="7"/>
  <c r="T979" i="7"/>
  <c r="Y979" i="7" s="1"/>
  <c r="X979" i="7"/>
  <c r="T942" i="7"/>
  <c r="Y942" i="7" s="1"/>
  <c r="X942" i="7"/>
  <c r="T2548" i="7"/>
  <c r="Y2548" i="7" s="1"/>
  <c r="X2548" i="7"/>
  <c r="T657" i="7"/>
  <c r="Y657" i="7" s="1"/>
  <c r="X657" i="7"/>
  <c r="T1936" i="7"/>
  <c r="Y1936" i="7" s="1"/>
  <c r="X1936" i="7"/>
  <c r="T357" i="7"/>
  <c r="Y357" i="7" s="1"/>
  <c r="X357" i="7"/>
  <c r="T430" i="7"/>
  <c r="Y430" i="7" s="1"/>
  <c r="X430" i="7"/>
  <c r="T2430" i="7"/>
  <c r="Y2430" i="7" s="1"/>
  <c r="X2430" i="7"/>
  <c r="T2549" i="7"/>
  <c r="Y2549" i="7" s="1"/>
  <c r="X2549" i="7"/>
  <c r="T2498" i="7"/>
  <c r="Y2498" i="7" s="1"/>
  <c r="X2498" i="7"/>
  <c r="T2645" i="7"/>
  <c r="Y2645" i="7" s="1"/>
  <c r="X2645" i="7"/>
  <c r="T2723" i="7"/>
  <c r="Y2723" i="7" s="1"/>
  <c r="X2723" i="7"/>
  <c r="T1144" i="7"/>
  <c r="Y1144" i="7" s="1"/>
  <c r="X1144" i="7"/>
  <c r="T1145" i="7"/>
  <c r="Y1145" i="7" s="1"/>
  <c r="X1145" i="7"/>
  <c r="T1276" i="7"/>
  <c r="Y1276" i="7" s="1"/>
  <c r="X1276" i="7"/>
  <c r="T1285" i="7"/>
  <c r="Y1285" i="7" s="1"/>
  <c r="X1285" i="7"/>
  <c r="T1361" i="7"/>
  <c r="Y1361" i="7" s="1"/>
  <c r="X1361" i="7"/>
  <c r="T1373" i="7"/>
  <c r="Y1373" i="7" s="1"/>
  <c r="X1373" i="7"/>
  <c r="T1407" i="7"/>
  <c r="X1407" i="7"/>
  <c r="T1439" i="7"/>
  <c r="Y1439" i="7" s="1"/>
  <c r="X1439" i="7"/>
  <c r="T1362" i="7"/>
  <c r="Y1362" i="7" s="1"/>
  <c r="X1362" i="7"/>
  <c r="T1504" i="7"/>
  <c r="Y1504" i="7" s="1"/>
  <c r="X1504" i="7"/>
  <c r="T1537" i="7"/>
  <c r="Y1537" i="7" s="1"/>
  <c r="X1537" i="7"/>
  <c r="T1566" i="7"/>
  <c r="Y1566" i="7" s="1"/>
  <c r="X1566" i="7"/>
  <c r="T1598" i="7"/>
  <c r="Y1598" i="7" s="1"/>
  <c r="X1598" i="7"/>
  <c r="T1643" i="7"/>
  <c r="Y1643" i="7" s="1"/>
  <c r="X1643" i="7"/>
  <c r="T1658" i="7"/>
  <c r="Y1658" i="7" s="1"/>
  <c r="X1658" i="7"/>
  <c r="T1690" i="7"/>
  <c r="Y1690" i="7" s="1"/>
  <c r="X1690" i="7"/>
  <c r="T1723" i="7"/>
  <c r="Y1723" i="7" s="1"/>
  <c r="X1723" i="7"/>
  <c r="T1755" i="7"/>
  <c r="Y1755" i="7" s="1"/>
  <c r="X1755" i="7"/>
  <c r="T1796" i="7"/>
  <c r="Y1796" i="7" s="1"/>
  <c r="X1796" i="7"/>
  <c r="T1828" i="7"/>
  <c r="Y1828" i="7" s="1"/>
  <c r="X1828" i="7"/>
  <c r="T1882" i="7"/>
  <c r="Y1882" i="7" s="1"/>
  <c r="X1882" i="7"/>
  <c r="T2030" i="7"/>
  <c r="Y2030" i="7" s="1"/>
  <c r="X2030" i="7"/>
  <c r="T2086" i="7"/>
  <c r="Y2086" i="7" s="1"/>
  <c r="X2086" i="7"/>
  <c r="T2145" i="7"/>
  <c r="Y2145" i="7" s="1"/>
  <c r="X2145" i="7"/>
  <c r="T2275" i="7"/>
  <c r="Y2275" i="7" s="1"/>
  <c r="X2275" i="7"/>
  <c r="T807" i="7"/>
  <c r="Y807" i="7" s="1"/>
  <c r="X807" i="7"/>
  <c r="T934" i="7"/>
  <c r="Y934" i="7" s="1"/>
  <c r="X934" i="7"/>
  <c r="T2536" i="7"/>
  <c r="Y2536" i="7" s="1"/>
  <c r="X2536" i="7"/>
  <c r="T1067" i="7"/>
  <c r="Y1067" i="7" s="1"/>
  <c r="X1067" i="7"/>
  <c r="T628" i="7"/>
  <c r="Y628" i="7" s="1"/>
  <c r="X628" i="7"/>
  <c r="T1960" i="7"/>
  <c r="Y1960" i="7" s="1"/>
  <c r="X1960" i="7"/>
  <c r="T406" i="7"/>
  <c r="Y406" i="7" s="1"/>
  <c r="X406" i="7"/>
  <c r="T2295" i="7"/>
  <c r="Y2295" i="7" s="1"/>
  <c r="X2295" i="7"/>
  <c r="T597" i="7"/>
  <c r="Y597" i="7" s="1"/>
  <c r="X597" i="7"/>
  <c r="T511" i="7"/>
  <c r="Y511" i="7" s="1"/>
  <c r="X511" i="7"/>
  <c r="T2689" i="7"/>
  <c r="Y2689" i="7" s="1"/>
  <c r="X2689" i="7"/>
  <c r="T2241" i="7"/>
  <c r="Y2241" i="7" s="1"/>
  <c r="X2241" i="7"/>
  <c r="T264" i="7"/>
  <c r="Y264" i="7" s="1"/>
  <c r="X264" i="7"/>
  <c r="T647" i="7"/>
  <c r="Y647" i="7" s="1"/>
  <c r="X647" i="7"/>
  <c r="T666" i="7"/>
  <c r="Y666" i="7" s="1"/>
  <c r="X666" i="7"/>
  <c r="T696" i="7"/>
  <c r="Y696" i="7" s="1"/>
  <c r="X696" i="7"/>
  <c r="T740" i="7"/>
  <c r="Y740" i="7" s="1"/>
  <c r="X740" i="7"/>
  <c r="T770" i="7"/>
  <c r="Y770" i="7" s="1"/>
  <c r="X770" i="7"/>
  <c r="T795" i="7"/>
  <c r="Y795" i="7" s="1"/>
  <c r="X795" i="7"/>
  <c r="T831" i="7"/>
  <c r="Y831" i="7" s="1"/>
  <c r="X831" i="7"/>
  <c r="T865" i="7"/>
  <c r="Y865" i="7" s="1"/>
  <c r="X865" i="7"/>
  <c r="T890" i="7"/>
  <c r="Y890" i="7" s="1"/>
  <c r="X890" i="7"/>
  <c r="T905" i="7"/>
  <c r="Y905" i="7" s="1"/>
  <c r="X905" i="7"/>
  <c r="T984" i="7"/>
  <c r="Y984" i="7" s="1"/>
  <c r="X984" i="7"/>
  <c r="T944" i="7"/>
  <c r="Y944" i="7" s="1"/>
  <c r="X944" i="7"/>
  <c r="T385" i="7"/>
  <c r="Y385" i="7" s="1"/>
  <c r="X385" i="7"/>
  <c r="T2586" i="7"/>
  <c r="Y2586" i="7" s="1"/>
  <c r="X2586" i="7"/>
  <c r="T2627" i="7"/>
  <c r="Y2627" i="7" s="1"/>
  <c r="X2627" i="7"/>
  <c r="T2454" i="7"/>
  <c r="Y2454" i="7" s="1"/>
  <c r="X2454" i="7"/>
  <c r="T2696" i="7"/>
  <c r="Y2696" i="7" s="1"/>
  <c r="X2696" i="7"/>
  <c r="T1940" i="7"/>
  <c r="Y1940" i="7" s="1"/>
  <c r="X1940" i="7"/>
  <c r="T2699" i="7"/>
  <c r="Y2699" i="7" s="1"/>
  <c r="X2699" i="7"/>
  <c r="T361" i="7"/>
  <c r="Y361" i="7" s="1"/>
  <c r="X361" i="7"/>
  <c r="T2310" i="7"/>
  <c r="X2310" i="7"/>
  <c r="T415" i="7"/>
  <c r="Y415" i="7" s="1"/>
  <c r="X415" i="7"/>
  <c r="T481" i="7"/>
  <c r="Y481" i="7" s="1"/>
  <c r="X481" i="7"/>
  <c r="T362" i="7"/>
  <c r="Y362" i="7" s="1"/>
  <c r="X362" i="7"/>
  <c r="T2437" i="7"/>
  <c r="Y2437" i="7" s="1"/>
  <c r="X2437" i="7"/>
  <c r="T2570" i="7"/>
  <c r="Y2570" i="7" s="1"/>
  <c r="X2570" i="7"/>
  <c r="T2719" i="7"/>
  <c r="Y2719" i="7" s="1"/>
  <c r="X2719" i="7"/>
  <c r="T1128" i="7"/>
  <c r="Y1128" i="7" s="1"/>
  <c r="X1128" i="7"/>
  <c r="T1154" i="7"/>
  <c r="Y1154" i="7" s="1"/>
  <c r="X1154" i="7"/>
  <c r="T2716" i="7"/>
  <c r="Y2716" i="7" s="1"/>
  <c r="X2716" i="7"/>
  <c r="T1280" i="7"/>
  <c r="Y1280" i="7" s="1"/>
  <c r="X1280" i="7"/>
  <c r="T1293" i="7"/>
  <c r="Y1293" i="7" s="1"/>
  <c r="X1293" i="7"/>
  <c r="T1757" i="7"/>
  <c r="Y1757" i="7" s="1"/>
  <c r="X1757" i="7"/>
  <c r="T2546" i="7"/>
  <c r="Y2546" i="7" s="1"/>
  <c r="X2546" i="7"/>
  <c r="T2624" i="7"/>
  <c r="Y2624" i="7" s="1"/>
  <c r="X2624" i="7"/>
  <c r="T618" i="7"/>
  <c r="Y618" i="7" s="1"/>
  <c r="X618" i="7"/>
  <c r="T2640" i="7"/>
  <c r="Y2640" i="7" s="1"/>
  <c r="X2640" i="7"/>
  <c r="T1918" i="7"/>
  <c r="Y1918" i="7" s="1"/>
  <c r="X1918" i="7"/>
  <c r="T2280" i="7"/>
  <c r="Y2280" i="7" s="1"/>
  <c r="X2280" i="7"/>
  <c r="T349" i="7"/>
  <c r="Y349" i="7" s="1"/>
  <c r="X349" i="7"/>
  <c r="T1953" i="7"/>
  <c r="Y1953" i="7" s="1"/>
  <c r="X1953" i="7"/>
  <c r="T412" i="7"/>
  <c r="Y412" i="7" s="1"/>
  <c r="X412" i="7"/>
  <c r="T478" i="7"/>
  <c r="Y478" i="7" s="1"/>
  <c r="X478" i="7"/>
  <c r="T350" i="7"/>
  <c r="Y350" i="7" s="1"/>
  <c r="X350" i="7"/>
  <c r="T2493" i="7"/>
  <c r="Y2493" i="7" s="1"/>
  <c r="X2493" i="7"/>
  <c r="T2567" i="7"/>
  <c r="Y2567" i="7" s="1"/>
  <c r="X2567" i="7"/>
  <c r="T2710" i="7"/>
  <c r="Y2710" i="7" s="1"/>
  <c r="X2710" i="7"/>
  <c r="T1116" i="7"/>
  <c r="Y1116" i="7" s="1"/>
  <c r="X1116" i="7"/>
  <c r="T1131" i="7"/>
  <c r="Y1131" i="7" s="1"/>
  <c r="X1131" i="7"/>
  <c r="T1260" i="7"/>
  <c r="Y1260" i="7" s="1"/>
  <c r="X1260" i="7"/>
  <c r="T1275" i="7"/>
  <c r="Y1275" i="7" s="1"/>
  <c r="X1275" i="7"/>
  <c r="T1315" i="7"/>
  <c r="Y1315" i="7" s="1"/>
  <c r="X1315" i="7"/>
  <c r="T1356" i="7"/>
  <c r="Y1356" i="7" s="1"/>
  <c r="X1356" i="7"/>
  <c r="T1389" i="7"/>
  <c r="Y1389" i="7" s="1"/>
  <c r="X1389" i="7"/>
  <c r="T1421" i="7"/>
  <c r="Y1421" i="7" s="1"/>
  <c r="X1421" i="7"/>
  <c r="T1454" i="7"/>
  <c r="Y1454" i="7" s="1"/>
  <c r="X1454" i="7"/>
  <c r="T1486" i="7"/>
  <c r="Y1486" i="7" s="1"/>
  <c r="X1486" i="7"/>
  <c r="T1519" i="7"/>
  <c r="Y1519" i="7" s="1"/>
  <c r="X1519" i="7"/>
  <c r="T1551" i="7"/>
  <c r="Y1551" i="7" s="1"/>
  <c r="X1551" i="7"/>
  <c r="T1580" i="7"/>
  <c r="Y1580" i="7" s="1"/>
  <c r="X1580" i="7"/>
  <c r="T1612" i="7"/>
  <c r="Y1612" i="7" s="1"/>
  <c r="X1612" i="7"/>
  <c r="T1628" i="7"/>
  <c r="Y1628" i="7" s="1"/>
  <c r="X1628" i="7"/>
  <c r="T1668" i="7"/>
  <c r="Y1668" i="7" s="1"/>
  <c r="X1668" i="7"/>
  <c r="T1700" i="7"/>
  <c r="Y1700" i="7" s="1"/>
  <c r="X1700" i="7"/>
  <c r="T1733" i="7"/>
  <c r="Y1733" i="7" s="1"/>
  <c r="X1733" i="7"/>
  <c r="T1766" i="7"/>
  <c r="Y1766" i="7" s="1"/>
  <c r="X1766" i="7"/>
  <c r="T1798" i="7"/>
  <c r="Y1798" i="7" s="1"/>
  <c r="X1798" i="7"/>
  <c r="T1830" i="7"/>
  <c r="Y1830" i="7" s="1"/>
  <c r="X1830" i="7"/>
  <c r="T1927" i="7"/>
  <c r="Y1927" i="7" s="1"/>
  <c r="X1927" i="7"/>
  <c r="T2131" i="7"/>
  <c r="Y2131" i="7" s="1"/>
  <c r="X2131" i="7"/>
  <c r="T2185" i="7"/>
  <c r="Y2185" i="7" s="1"/>
  <c r="X2185" i="7"/>
  <c r="T2391" i="7"/>
  <c r="Y2391" i="7" s="1"/>
  <c r="X2391" i="7"/>
  <c r="T2687" i="7"/>
  <c r="Y2687" i="7" s="1"/>
  <c r="X2687" i="7"/>
  <c r="T2831" i="7"/>
  <c r="Y2831" i="7" s="1"/>
  <c r="X2831" i="7"/>
  <c r="T1999" i="7"/>
  <c r="Y1999" i="7" s="1"/>
  <c r="X1999" i="7"/>
  <c r="T2340" i="7"/>
  <c r="Y2340" i="7" s="1"/>
  <c r="X2340" i="7"/>
  <c r="T299" i="7"/>
  <c r="Y299" i="7" s="1"/>
  <c r="X299" i="7"/>
  <c r="T2802" i="7"/>
  <c r="Y2802" i="7" s="1"/>
  <c r="X2802" i="7"/>
  <c r="T103" i="7"/>
  <c r="Y103" i="7" s="1"/>
  <c r="X103" i="7"/>
  <c r="T2296" i="7"/>
  <c r="Y2296" i="7" s="1"/>
  <c r="X2296" i="7"/>
  <c r="T1107" i="7"/>
  <c r="Y1107" i="7" s="1"/>
  <c r="X1107" i="7"/>
  <c r="T1031" i="7"/>
  <c r="Y1031" i="7" s="1"/>
  <c r="X1031" i="7"/>
  <c r="T1018" i="7"/>
  <c r="Y1018" i="7" s="1"/>
  <c r="X1018" i="7"/>
  <c r="T2677" i="7"/>
  <c r="Y2677" i="7" s="1"/>
  <c r="X2677" i="7"/>
  <c r="T2790" i="7"/>
  <c r="Y2790" i="7" s="1"/>
  <c r="X2790" i="7"/>
  <c r="T27" i="7"/>
  <c r="Y27" i="7" s="1"/>
  <c r="X27" i="7"/>
  <c r="T78" i="7"/>
  <c r="Y78" i="7" s="1"/>
  <c r="X78" i="7"/>
  <c r="T1359" i="7"/>
  <c r="Y1359" i="7" s="1"/>
  <c r="X1359" i="7"/>
  <c r="T1404" i="7"/>
  <c r="X1404" i="7"/>
  <c r="T1889" i="7"/>
  <c r="Y1889" i="7" s="1"/>
  <c r="X1889" i="7"/>
  <c r="T2040" i="7"/>
  <c r="Y2040" i="7" s="1"/>
  <c r="X2040" i="7"/>
  <c r="T2092" i="7"/>
  <c r="Y2092" i="7" s="1"/>
  <c r="X2092" i="7"/>
  <c r="T2147" i="7"/>
  <c r="Y2147" i="7" s="1"/>
  <c r="X2147" i="7"/>
  <c r="T2252" i="7"/>
  <c r="Y2252" i="7" s="1"/>
  <c r="X2252" i="7"/>
  <c r="T2201" i="7"/>
  <c r="Y2201" i="7" s="1"/>
  <c r="X2201" i="7"/>
  <c r="T1224" i="7"/>
  <c r="Y1224" i="7" s="1"/>
  <c r="X1224" i="7"/>
  <c r="T1195" i="7"/>
  <c r="Y1195" i="7" s="1"/>
  <c r="X1195" i="7"/>
  <c r="T1074" i="7"/>
  <c r="Y1074" i="7" s="1"/>
  <c r="X1074" i="7"/>
  <c r="T509" i="7"/>
  <c r="Y509" i="7" s="1"/>
  <c r="X509" i="7"/>
  <c r="T583" i="7"/>
  <c r="Y583" i="7" s="1"/>
  <c r="X583" i="7"/>
  <c r="T2035" i="7"/>
  <c r="Y2035" i="7" s="1"/>
  <c r="X2035" i="7"/>
  <c r="T2153" i="7"/>
  <c r="Y2153" i="7" s="1"/>
  <c r="X2153" i="7"/>
  <c r="T237" i="7"/>
  <c r="Y237" i="7" s="1"/>
  <c r="X237" i="7"/>
  <c r="T2333" i="7"/>
  <c r="Y2333" i="7" s="1"/>
  <c r="X2333" i="7"/>
  <c r="T65" i="7"/>
  <c r="Y65" i="7" s="1"/>
  <c r="X65" i="7"/>
  <c r="T374" i="7"/>
  <c r="Y374" i="7" s="1"/>
  <c r="X374" i="7"/>
  <c r="T240" i="7"/>
  <c r="Y240" i="7" s="1"/>
  <c r="X240" i="7"/>
  <c r="T2294" i="7"/>
  <c r="Y2294" i="7" s="1"/>
  <c r="X2294" i="7"/>
  <c r="T279" i="7"/>
  <c r="Y279" i="7" s="1"/>
  <c r="X279" i="7"/>
  <c r="T525" i="7"/>
  <c r="Y525" i="7" s="1"/>
  <c r="X525" i="7"/>
  <c r="T622" i="7"/>
  <c r="X622" i="7"/>
  <c r="T2713" i="7"/>
  <c r="Y2713" i="7" s="1"/>
  <c r="X2713" i="7"/>
  <c r="T1544" i="7"/>
  <c r="X1544" i="7"/>
  <c r="T1754" i="7"/>
  <c r="Y1754" i="7" s="1"/>
  <c r="X1754" i="7"/>
  <c r="T2049" i="7"/>
  <c r="Y2049" i="7" s="1"/>
  <c r="X2049" i="7"/>
  <c r="T2684" i="7"/>
  <c r="Y2684" i="7" s="1"/>
  <c r="X2684" i="7"/>
  <c r="T269" i="7"/>
  <c r="Y269" i="7" s="1"/>
  <c r="X269" i="7"/>
  <c r="T2629" i="7"/>
  <c r="Y2629" i="7" s="1"/>
  <c r="X2629" i="7"/>
  <c r="T1176" i="7"/>
  <c r="Y1176" i="7" s="1"/>
  <c r="X1176" i="7"/>
  <c r="T2312" i="7"/>
  <c r="Y2312" i="7" s="1"/>
  <c r="X2312" i="7"/>
  <c r="T544" i="7"/>
  <c r="Y544" i="7" s="1"/>
  <c r="X544" i="7"/>
  <c r="T1971" i="7"/>
  <c r="Y1971" i="7" s="1"/>
  <c r="X1971" i="7"/>
  <c r="T64" i="7"/>
  <c r="Y64" i="7" s="1"/>
  <c r="X64" i="7"/>
  <c r="T668" i="7"/>
  <c r="Y668" i="7" s="1"/>
  <c r="X668" i="7"/>
  <c r="T741" i="7"/>
  <c r="Y741" i="7" s="1"/>
  <c r="X741" i="7"/>
  <c r="T832" i="7"/>
  <c r="Y832" i="7" s="1"/>
  <c r="X832" i="7"/>
  <c r="T892" i="7"/>
  <c r="Y892" i="7" s="1"/>
  <c r="X892" i="7"/>
  <c r="T946" i="7"/>
  <c r="Y946" i="7" s="1"/>
  <c r="X946" i="7"/>
  <c r="T1077" i="7"/>
  <c r="Y1077" i="7" s="1"/>
  <c r="X1077" i="7"/>
  <c r="T2668" i="7"/>
  <c r="Y2668" i="7" s="1"/>
  <c r="X2668" i="7"/>
  <c r="T18" i="7"/>
  <c r="Y18" i="7" s="1"/>
  <c r="X18" i="7"/>
  <c r="T131" i="7"/>
  <c r="Y131" i="7" s="1"/>
  <c r="X131" i="7"/>
  <c r="T2509" i="7"/>
  <c r="Y2509" i="7" s="1"/>
  <c r="X2509" i="7"/>
  <c r="T424" i="7"/>
  <c r="Y424" i="7" s="1"/>
  <c r="X424" i="7"/>
  <c r="T704" i="7"/>
  <c r="Y704" i="7" s="1"/>
  <c r="X704" i="7"/>
  <c r="T774" i="7"/>
  <c r="Y774" i="7" s="1"/>
  <c r="X774" i="7"/>
  <c r="T829" i="7"/>
  <c r="Y829" i="7" s="1"/>
  <c r="X829" i="7"/>
  <c r="T965" i="7"/>
  <c r="Y965" i="7" s="1"/>
  <c r="X965" i="7"/>
  <c r="T2483" i="7"/>
  <c r="Y2483" i="7" s="1"/>
  <c r="X2483" i="7"/>
  <c r="T410" i="7"/>
  <c r="Y410" i="7" s="1"/>
  <c r="X410" i="7"/>
  <c r="T1292" i="7"/>
  <c r="Y1292" i="7" s="1"/>
  <c r="X1292" i="7"/>
  <c r="T1355" i="7"/>
  <c r="Y1355" i="7" s="1"/>
  <c r="X1355" i="7"/>
  <c r="T1722" i="7"/>
  <c r="Y1722" i="7" s="1"/>
  <c r="X1722" i="7"/>
  <c r="T2136" i="7"/>
  <c r="Y2136" i="7" s="1"/>
  <c r="X2136" i="7"/>
  <c r="T2217" i="7"/>
  <c r="Y2217" i="7" s="1"/>
  <c r="X2217" i="7"/>
  <c r="T825" i="7"/>
  <c r="Y825" i="7" s="1"/>
  <c r="X825" i="7"/>
  <c r="T284" i="7"/>
  <c r="Y284" i="7" s="1"/>
  <c r="X284" i="7"/>
  <c r="T2717" i="7"/>
  <c r="Y2717" i="7" s="1"/>
  <c r="X2717" i="7"/>
  <c r="T2402" i="7"/>
  <c r="Y2402" i="7" s="1"/>
  <c r="X2402" i="7"/>
  <c r="T2119" i="7"/>
  <c r="Y2119" i="7" s="1"/>
  <c r="X2119" i="7"/>
  <c r="T728" i="7"/>
  <c r="Y728" i="7" s="1"/>
  <c r="X728" i="7"/>
  <c r="T819" i="7"/>
  <c r="Y819" i="7" s="1"/>
  <c r="X819" i="7"/>
  <c r="T907" i="7"/>
  <c r="Y907" i="7" s="1"/>
  <c r="X907" i="7"/>
  <c r="T229" i="7"/>
  <c r="Y229" i="7" s="1"/>
  <c r="X229" i="7"/>
  <c r="T2738" i="7"/>
  <c r="X2738" i="7"/>
  <c r="T119" i="7"/>
  <c r="Y119" i="7" s="1"/>
  <c r="X119" i="7"/>
  <c r="T2508" i="7"/>
  <c r="Y2508" i="7" s="1"/>
  <c r="X2508" i="7"/>
  <c r="T598" i="7"/>
  <c r="Y598" i="7" s="1"/>
  <c r="X598" i="7"/>
  <c r="T768" i="7"/>
  <c r="Y768" i="7" s="1"/>
  <c r="X768" i="7"/>
  <c r="T852" i="7"/>
  <c r="Y852" i="7" s="1"/>
  <c r="X852" i="7"/>
  <c r="T995" i="7"/>
  <c r="Y995" i="7" s="1"/>
  <c r="X995" i="7"/>
  <c r="T2702" i="7"/>
  <c r="Y2702" i="7" s="1"/>
  <c r="X2702" i="7"/>
  <c r="T476" i="7"/>
  <c r="Y476" i="7" s="1"/>
  <c r="X476" i="7"/>
  <c r="T1124" i="7"/>
  <c r="Y1124" i="7" s="1"/>
  <c r="X1124" i="7"/>
  <c r="T1324" i="7"/>
  <c r="Y1324" i="7" s="1"/>
  <c r="X1324" i="7"/>
  <c r="T1456" i="7"/>
  <c r="Y1456" i="7" s="1"/>
  <c r="X1456" i="7"/>
  <c r="T1582" i="7"/>
  <c r="Y1582" i="7" s="1"/>
  <c r="X1582" i="7"/>
  <c r="T1706" i="7"/>
  <c r="Y1706" i="7" s="1"/>
  <c r="X1706" i="7"/>
  <c r="T1812" i="7"/>
  <c r="Y1812" i="7" s="1"/>
  <c r="X1812" i="7"/>
  <c r="T2107" i="7"/>
  <c r="Y2107" i="7" s="1"/>
  <c r="X2107" i="7"/>
  <c r="T880" i="7"/>
  <c r="Y880" i="7" s="1"/>
  <c r="X880" i="7"/>
  <c r="T2530" i="7"/>
  <c r="Y2530" i="7" s="1"/>
  <c r="X2530" i="7"/>
  <c r="T480" i="7"/>
  <c r="Y480" i="7" s="1"/>
  <c r="X480" i="7"/>
  <c r="T1171" i="7"/>
  <c r="Y1171" i="7" s="1"/>
  <c r="X1171" i="7"/>
  <c r="T581" i="7"/>
  <c r="Y581" i="7" s="1"/>
  <c r="X581" i="7"/>
  <c r="T779" i="7"/>
  <c r="Y779" i="7" s="1"/>
  <c r="X779" i="7"/>
  <c r="T877" i="7"/>
  <c r="Y877" i="7" s="1"/>
  <c r="X877" i="7"/>
  <c r="T1042" i="7"/>
  <c r="Y1042" i="7" s="1"/>
  <c r="X1042" i="7"/>
  <c r="T2611" i="7"/>
  <c r="Y2611" i="7" s="1"/>
  <c r="X2611" i="7"/>
  <c r="T2695" i="7"/>
  <c r="Y2695" i="7" s="1"/>
  <c r="X2695" i="7"/>
  <c r="T2316" i="7"/>
  <c r="Y2316" i="7" s="1"/>
  <c r="X2316" i="7"/>
  <c r="T2431" i="7"/>
  <c r="Y2431" i="7" s="1"/>
  <c r="X2431" i="7"/>
  <c r="T2728" i="7"/>
  <c r="Y2728" i="7" s="1"/>
  <c r="X2728" i="7"/>
  <c r="T1300" i="7"/>
  <c r="Y1300" i="7" s="1"/>
  <c r="X1300" i="7"/>
  <c r="T2608" i="7"/>
  <c r="Y2608" i="7" s="1"/>
  <c r="X2608" i="7"/>
  <c r="T293" i="7"/>
  <c r="Y293" i="7" s="1"/>
  <c r="X293" i="7"/>
  <c r="T2281" i="7"/>
  <c r="Y2281" i="7" s="1"/>
  <c r="X2281" i="7"/>
  <c r="T2428" i="7"/>
  <c r="Y2428" i="7" s="1"/>
  <c r="X2428" i="7"/>
  <c r="T2659" i="7"/>
  <c r="Y2659" i="7" s="1"/>
  <c r="X2659" i="7"/>
  <c r="T1177" i="7"/>
  <c r="Y1177" i="7" s="1"/>
  <c r="X1177" i="7"/>
  <c r="T1631" i="7"/>
  <c r="Y1631" i="7" s="1"/>
  <c r="X1631" i="7"/>
  <c r="T55" i="7"/>
  <c r="Y55" i="7" s="1"/>
  <c r="X55" i="7"/>
  <c r="T693" i="7"/>
  <c r="Y693" i="7" s="1"/>
  <c r="X693" i="7"/>
  <c r="T263" i="7"/>
  <c r="Y263" i="7" s="1"/>
  <c r="X263" i="7"/>
  <c r="T1996" i="7"/>
  <c r="Y1996" i="7" s="1"/>
  <c r="X1996" i="7"/>
  <c r="T798" i="7"/>
  <c r="Y798" i="7" s="1"/>
  <c r="X798" i="7"/>
  <c r="T341" i="7"/>
  <c r="Y341" i="7" s="1"/>
  <c r="X341" i="7"/>
  <c r="T703" i="7"/>
  <c r="Y703" i="7" s="1"/>
  <c r="X703" i="7"/>
  <c r="T701" i="7"/>
  <c r="Y701" i="7" s="1"/>
  <c r="X701" i="7"/>
  <c r="T883" i="7"/>
  <c r="Y883" i="7" s="1"/>
  <c r="X883" i="7"/>
  <c r="T2633" i="7"/>
  <c r="Y2633" i="7" s="1"/>
  <c r="X2633" i="7"/>
  <c r="T390" i="7"/>
  <c r="Y390" i="7" s="1"/>
  <c r="X390" i="7"/>
  <c r="T1103" i="7"/>
  <c r="Y1103" i="7" s="1"/>
  <c r="X1103" i="7"/>
  <c r="T2253" i="7"/>
  <c r="Y2253" i="7" s="1"/>
  <c r="X2253" i="7"/>
  <c r="T2591" i="7"/>
  <c r="Y2591" i="7" s="1"/>
  <c r="X2591" i="7"/>
  <c r="T540" i="7"/>
  <c r="Y540" i="7" s="1"/>
  <c r="X540" i="7"/>
  <c r="T95" i="7"/>
  <c r="Y95" i="7" s="1"/>
  <c r="X95" i="7"/>
  <c r="T568" i="7"/>
  <c r="Y568" i="7" s="1"/>
  <c r="X568" i="7"/>
  <c r="T2177" i="7"/>
  <c r="Y2177" i="7" s="1"/>
  <c r="X2177" i="7"/>
  <c r="T250" i="7"/>
  <c r="Y250" i="7" s="1"/>
  <c r="X250" i="7"/>
  <c r="T1481" i="7"/>
  <c r="Y1481" i="7" s="1"/>
  <c r="X1481" i="7"/>
  <c r="T1530" i="7"/>
  <c r="Y1530" i="7" s="1"/>
  <c r="X1530" i="7"/>
  <c r="T1621" i="7"/>
  <c r="Y1621" i="7" s="1"/>
  <c r="X1621" i="7"/>
  <c r="T1695" i="7"/>
  <c r="Y1695" i="7" s="1"/>
  <c r="X1695" i="7"/>
  <c r="T1789" i="7"/>
  <c r="Y1789" i="7" s="1"/>
  <c r="X1789" i="7"/>
  <c r="T1883" i="7"/>
  <c r="Y1883" i="7" s="1"/>
  <c r="X1883" i="7"/>
  <c r="T2108" i="7"/>
  <c r="Y2108" i="7" s="1"/>
  <c r="X2108" i="7"/>
  <c r="T1108" i="7"/>
  <c r="Y1108" i="7" s="1"/>
  <c r="X1108" i="7"/>
  <c r="T996" i="7"/>
  <c r="Y996" i="7" s="1"/>
  <c r="X996" i="7"/>
  <c r="T2421" i="7"/>
  <c r="Y2421" i="7" s="1"/>
  <c r="X2421" i="7"/>
  <c r="T48" i="7"/>
  <c r="Y48" i="7" s="1"/>
  <c r="X48" i="7"/>
  <c r="T2311" i="7"/>
  <c r="Y2311" i="7" s="1"/>
  <c r="X2311" i="7"/>
  <c r="T1993" i="7"/>
  <c r="Y1993" i="7" s="1"/>
  <c r="X1993" i="7"/>
  <c r="T2804" i="7"/>
  <c r="Y2804" i="7" s="1"/>
  <c r="X2804" i="7"/>
  <c r="T2113" i="7"/>
  <c r="Y2113" i="7" s="1"/>
  <c r="X2113" i="7"/>
  <c r="T170" i="7"/>
  <c r="Y170" i="7" s="1"/>
  <c r="X170" i="7"/>
  <c r="T277" i="7"/>
  <c r="Y277" i="7" s="1"/>
  <c r="X277" i="7"/>
  <c r="T76" i="7"/>
  <c r="Y76" i="7" s="1"/>
  <c r="X76" i="7"/>
  <c r="T2505" i="7"/>
  <c r="Y2505" i="7" s="1"/>
  <c r="X2505" i="7"/>
  <c r="T1101" i="7"/>
  <c r="Y1101" i="7" s="1"/>
  <c r="X1101" i="7"/>
  <c r="T328" i="7"/>
  <c r="Y328" i="7" s="1"/>
  <c r="X328" i="7"/>
  <c r="T1973" i="7"/>
  <c r="Y1973" i="7" s="1"/>
  <c r="X1973" i="7"/>
  <c r="T1586" i="7"/>
  <c r="Y1586" i="7" s="1"/>
  <c r="X1586" i="7"/>
  <c r="T1619" i="7"/>
  <c r="Y1619" i="7" s="1"/>
  <c r="X1619" i="7"/>
  <c r="T1646" i="7"/>
  <c r="Y1646" i="7" s="1"/>
  <c r="X1646" i="7"/>
  <c r="T1678" i="7"/>
  <c r="Y1678" i="7" s="1"/>
  <c r="X1678" i="7"/>
  <c r="T1710" i="7"/>
  <c r="Y1710" i="7" s="1"/>
  <c r="X1710" i="7"/>
  <c r="T1743" i="7"/>
  <c r="Y1743" i="7" s="1"/>
  <c r="X1743" i="7"/>
  <c r="T1784" i="7"/>
  <c r="Y1784" i="7" s="1"/>
  <c r="X1784" i="7"/>
  <c r="T1816" i="7"/>
  <c r="Y1816" i="7" s="1"/>
  <c r="X1816" i="7"/>
  <c r="T1863" i="7"/>
  <c r="Y1863" i="7" s="1"/>
  <c r="X1863" i="7"/>
  <c r="T1920" i="7"/>
  <c r="Y1920" i="7" s="1"/>
  <c r="X1920" i="7"/>
  <c r="T2054" i="7"/>
  <c r="Y2054" i="7" s="1"/>
  <c r="X2054" i="7"/>
  <c r="T2122" i="7"/>
  <c r="Y2122" i="7" s="1"/>
  <c r="X2122" i="7"/>
  <c r="T2198" i="7"/>
  <c r="Y2198" i="7" s="1"/>
  <c r="X2198" i="7"/>
  <c r="T729" i="7"/>
  <c r="Y729" i="7" s="1"/>
  <c r="X729" i="7"/>
  <c r="T904" i="7"/>
  <c r="Y904" i="7" s="1"/>
  <c r="X904" i="7"/>
  <c r="T2555" i="7"/>
  <c r="Y2555" i="7" s="1"/>
  <c r="X2555" i="7"/>
  <c r="T2622" i="7"/>
  <c r="Y2622" i="7" s="1"/>
  <c r="X2622" i="7"/>
  <c r="T295" i="7"/>
  <c r="Y295" i="7" s="1"/>
  <c r="X295" i="7"/>
  <c r="T1943" i="7"/>
  <c r="Y1943" i="7" s="1"/>
  <c r="X1943" i="7"/>
  <c r="T2284" i="7"/>
  <c r="Y2284" i="7" s="1"/>
  <c r="X2284" i="7"/>
  <c r="T2393" i="7"/>
  <c r="Y2393" i="7" s="1"/>
  <c r="X2393" i="7"/>
  <c r="T278" i="7"/>
  <c r="Y278" i="7" s="1"/>
  <c r="X278" i="7"/>
  <c r="T318" i="7"/>
  <c r="Y318" i="7" s="1"/>
  <c r="X318" i="7"/>
  <c r="T522" i="7"/>
  <c r="Y522" i="7" s="1"/>
  <c r="X522" i="7"/>
  <c r="T2059" i="7"/>
  <c r="Y2059" i="7" s="1"/>
  <c r="X2059" i="7"/>
  <c r="T2265" i="7"/>
  <c r="Y2265" i="7" s="1"/>
  <c r="X2265" i="7"/>
  <c r="T335" i="7"/>
  <c r="Y335" i="7" s="1"/>
  <c r="X335" i="7"/>
  <c r="T585" i="7"/>
  <c r="Y585" i="7" s="1"/>
  <c r="X585" i="7"/>
  <c r="T689" i="7"/>
  <c r="Y689" i="7" s="1"/>
  <c r="X689" i="7"/>
  <c r="T726" i="7"/>
  <c r="Y726" i="7" s="1"/>
  <c r="X726" i="7"/>
  <c r="T733" i="7"/>
  <c r="Y733" i="7" s="1"/>
  <c r="X733" i="7"/>
  <c r="T783" i="7"/>
  <c r="Y783" i="7" s="1"/>
  <c r="X783" i="7"/>
  <c r="T813" i="7"/>
  <c r="Y813" i="7" s="1"/>
  <c r="X813" i="7"/>
  <c r="T853" i="7"/>
  <c r="Y853" i="7" s="1"/>
  <c r="X853" i="7"/>
  <c r="T881" i="7"/>
  <c r="Y881" i="7" s="1"/>
  <c r="X881" i="7"/>
  <c r="T903" i="7"/>
  <c r="Y903" i="7" s="1"/>
  <c r="X903" i="7"/>
  <c r="T972" i="7"/>
  <c r="Y972" i="7" s="1"/>
  <c r="X972" i="7"/>
  <c r="T901" i="7"/>
  <c r="Y901" i="7" s="1"/>
  <c r="X901" i="7"/>
  <c r="T1062" i="7"/>
  <c r="Y1062" i="7" s="1"/>
  <c r="X1062" i="7"/>
  <c r="T2540" i="7"/>
  <c r="Y2540" i="7" s="1"/>
  <c r="X2540" i="7"/>
  <c r="T2615" i="7"/>
  <c r="Y2615" i="7" s="1"/>
  <c r="X2615" i="7"/>
  <c r="T1069" i="7"/>
  <c r="Y1069" i="7" s="1"/>
  <c r="X1069" i="7"/>
  <c r="T2531" i="7"/>
  <c r="Y2531" i="7" s="1"/>
  <c r="X2531" i="7"/>
  <c r="T631" i="7"/>
  <c r="Y631" i="7" s="1"/>
  <c r="X631" i="7"/>
  <c r="T1924" i="7"/>
  <c r="Y1924" i="7" s="1"/>
  <c r="X1924" i="7"/>
  <c r="T2277" i="7"/>
  <c r="Y2277" i="7" s="1"/>
  <c r="X2277" i="7"/>
  <c r="T360" i="7"/>
  <c r="Y360" i="7" s="1"/>
  <c r="X360" i="7"/>
  <c r="T403" i="7"/>
  <c r="Y403" i="7" s="1"/>
  <c r="X403" i="7"/>
  <c r="T447" i="7"/>
  <c r="Y447" i="7" s="1"/>
  <c r="X447" i="7"/>
  <c r="T2435" i="7"/>
  <c r="Y2435" i="7" s="1"/>
  <c r="X2435" i="7"/>
  <c r="T2445" i="7"/>
  <c r="Y2445" i="7" s="1"/>
  <c r="X2445" i="7"/>
  <c r="T2556" i="7"/>
  <c r="Y2556" i="7" s="1"/>
  <c r="X2556" i="7"/>
  <c r="T2708" i="7"/>
  <c r="Y2708" i="7" s="1"/>
  <c r="X2708" i="7"/>
  <c r="T1115" i="7"/>
  <c r="Y1115" i="7" s="1"/>
  <c r="X1115" i="7"/>
  <c r="T1185" i="7"/>
  <c r="Y1185" i="7" s="1"/>
  <c r="X1185" i="7"/>
  <c r="T1228" i="7"/>
  <c r="Y1228" i="7" s="1"/>
  <c r="X1228" i="7"/>
  <c r="T1294" i="7"/>
  <c r="Y1294" i="7" s="1"/>
  <c r="X1294" i="7"/>
  <c r="T1316" i="7"/>
  <c r="Y1316" i="7" s="1"/>
  <c r="X1316" i="7"/>
  <c r="T1050" i="7"/>
  <c r="Y1050" i="7" s="1"/>
  <c r="X1050" i="7"/>
  <c r="T2528" i="7"/>
  <c r="Y2528" i="7" s="1"/>
  <c r="X2528" i="7"/>
  <c r="T2612" i="7"/>
  <c r="Y2612" i="7" s="1"/>
  <c r="X2612" i="7"/>
  <c r="T1063" i="7"/>
  <c r="Y1063" i="7" s="1"/>
  <c r="X1063" i="7"/>
  <c r="T2538" i="7"/>
  <c r="Y2538" i="7" s="1"/>
  <c r="X2538" i="7"/>
  <c r="T2703" i="7"/>
  <c r="Y2703" i="7" s="1"/>
  <c r="X2703" i="7"/>
  <c r="T1909" i="7"/>
  <c r="Y1909" i="7" s="1"/>
  <c r="X1909" i="7"/>
  <c r="T1954" i="7"/>
  <c r="Y1954" i="7" s="1"/>
  <c r="X1954" i="7"/>
  <c r="T347" i="7"/>
  <c r="Y347" i="7" s="1"/>
  <c r="X347" i="7"/>
  <c r="T400" i="7"/>
  <c r="Y400" i="7" s="1"/>
  <c r="X400" i="7"/>
  <c r="T444" i="7"/>
  <c r="Y444" i="7" s="1"/>
  <c r="X444" i="7"/>
  <c r="T2432" i="7"/>
  <c r="Y2432" i="7" s="1"/>
  <c r="X2432" i="7"/>
  <c r="T358" i="7"/>
  <c r="Y358" i="7" s="1"/>
  <c r="X358" i="7"/>
  <c r="T2551" i="7"/>
  <c r="Y2551" i="7" s="1"/>
  <c r="X2551" i="7"/>
  <c r="T2650" i="7"/>
  <c r="Y2650" i="7" s="1"/>
  <c r="X2650" i="7"/>
  <c r="T2730" i="7"/>
  <c r="Y2730" i="7" s="1"/>
  <c r="X2730" i="7"/>
  <c r="T1152" i="7"/>
  <c r="Y1152" i="7" s="1"/>
  <c r="X1152" i="7"/>
  <c r="T1181" i="7"/>
  <c r="Y1181" i="7" s="1"/>
  <c r="X1181" i="7"/>
  <c r="T1284" i="7"/>
  <c r="Y1284" i="7" s="1"/>
  <c r="X1284" i="7"/>
  <c r="T1304" i="7"/>
  <c r="Y1304" i="7" s="1"/>
  <c r="X1304" i="7"/>
  <c r="T1369" i="7"/>
  <c r="Y1369" i="7" s="1"/>
  <c r="X1369" i="7"/>
  <c r="T1377" i="7"/>
  <c r="Y1377" i="7" s="1"/>
  <c r="X1377" i="7"/>
  <c r="T1409" i="7"/>
  <c r="Y1409" i="7" s="1"/>
  <c r="X1409" i="7"/>
  <c r="T1442" i="7"/>
  <c r="Y1442" i="7" s="1"/>
  <c r="X1442" i="7"/>
  <c r="T1470" i="7"/>
  <c r="Y1470" i="7" s="1"/>
  <c r="X1470" i="7"/>
  <c r="T1506" i="7"/>
  <c r="Y1506" i="7" s="1"/>
  <c r="X1506" i="7"/>
  <c r="T1539" i="7"/>
  <c r="Y1539" i="7" s="1"/>
  <c r="X1539" i="7"/>
  <c r="T1568" i="7"/>
  <c r="Y1568" i="7" s="1"/>
  <c r="X1568" i="7"/>
  <c r="T1600" i="7"/>
  <c r="Y1600" i="7" s="1"/>
  <c r="X1600" i="7"/>
  <c r="T1639" i="7"/>
  <c r="Y1639" i="7" s="1"/>
  <c r="X1639" i="7"/>
  <c r="T1656" i="7"/>
  <c r="Y1656" i="7" s="1"/>
  <c r="X1656" i="7"/>
  <c r="T1688" i="7"/>
  <c r="Y1688" i="7" s="1"/>
  <c r="X1688" i="7"/>
  <c r="T1721" i="7"/>
  <c r="Y1721" i="7" s="1"/>
  <c r="X1721" i="7"/>
  <c r="T1753" i="7"/>
  <c r="Y1753" i="7" s="1"/>
  <c r="X1753" i="7"/>
  <c r="T1786" i="7"/>
  <c r="Y1786" i="7" s="1"/>
  <c r="X1786" i="7"/>
  <c r="T1818" i="7"/>
  <c r="Y1818" i="7" s="1"/>
  <c r="X1818" i="7"/>
  <c r="T1865" i="7"/>
  <c r="Y1865" i="7" s="1"/>
  <c r="X1865" i="7"/>
  <c r="T492" i="7"/>
  <c r="Y492" i="7" s="1"/>
  <c r="X492" i="7"/>
  <c r="T317" i="7"/>
  <c r="Y317" i="7" s="1"/>
  <c r="X317" i="7"/>
  <c r="T2321" i="7"/>
  <c r="Y2321" i="7" s="1"/>
  <c r="X2321" i="7"/>
  <c r="T2590" i="7"/>
  <c r="Y2590" i="7" s="1"/>
  <c r="X2590" i="7"/>
  <c r="T2818" i="7"/>
  <c r="Y2818" i="7" s="1"/>
  <c r="X2818" i="7"/>
  <c r="T1986" i="7"/>
  <c r="Y1986" i="7" s="1"/>
  <c r="X1986" i="7"/>
  <c r="T2325" i="7"/>
  <c r="Y2325" i="7" s="1"/>
  <c r="X2325" i="7"/>
  <c r="T2758" i="7"/>
  <c r="Y2758" i="7" s="1"/>
  <c r="X2758" i="7"/>
  <c r="T2361" i="7"/>
  <c r="Y2361" i="7" s="1"/>
  <c r="X2361" i="7"/>
  <c r="T89" i="7"/>
  <c r="Y89" i="7" s="1"/>
  <c r="X89" i="7"/>
  <c r="T2193" i="7"/>
  <c r="Y2193" i="7" s="1"/>
  <c r="X2193" i="7"/>
  <c r="T2188" i="7"/>
  <c r="Y2188" i="7" s="1"/>
  <c r="X2188" i="7"/>
  <c r="T2306" i="7"/>
  <c r="Y2306" i="7" s="1"/>
  <c r="X2306" i="7"/>
  <c r="T2245" i="7"/>
  <c r="Y2245" i="7" s="1"/>
  <c r="X2245" i="7"/>
  <c r="T1545" i="7"/>
  <c r="Y1545" i="7" s="1"/>
  <c r="X1545" i="7"/>
  <c r="T1574" i="7"/>
  <c r="Y1574" i="7" s="1"/>
  <c r="X1574" i="7"/>
  <c r="T1606" i="7"/>
  <c r="Y1606" i="7" s="1"/>
  <c r="X1606" i="7"/>
  <c r="T1624" i="7"/>
  <c r="Y1624" i="7" s="1"/>
  <c r="X1624" i="7"/>
  <c r="T1666" i="7"/>
  <c r="Y1666" i="7" s="1"/>
  <c r="X1666" i="7"/>
  <c r="T1698" i="7"/>
  <c r="Y1698" i="7" s="1"/>
  <c r="X1698" i="7"/>
  <c r="T1731" i="7"/>
  <c r="Y1731" i="7" s="1"/>
  <c r="X1731" i="7"/>
  <c r="T1768" i="7"/>
  <c r="Y1768" i="7" s="1"/>
  <c r="X1768" i="7"/>
  <c r="T1804" i="7"/>
  <c r="Y1804" i="7" s="1"/>
  <c r="X1804" i="7"/>
  <c r="T1836" i="7"/>
  <c r="Y1836" i="7" s="1"/>
  <c r="X1836" i="7"/>
  <c r="T1891" i="7"/>
  <c r="Y1891" i="7" s="1"/>
  <c r="X1891" i="7"/>
  <c r="T2042" i="7"/>
  <c r="Y2042" i="7" s="1"/>
  <c r="X2042" i="7"/>
  <c r="T2094" i="7"/>
  <c r="Y2094" i="7" s="1"/>
  <c r="X2094" i="7"/>
  <c r="T2157" i="7"/>
  <c r="Y2157" i="7" s="1"/>
  <c r="X2157" i="7"/>
  <c r="T1109" i="7"/>
  <c r="Y1109" i="7" s="1"/>
  <c r="X1109" i="7"/>
  <c r="T823" i="7"/>
  <c r="Y823" i="7" s="1"/>
  <c r="X823" i="7"/>
  <c r="T950" i="7"/>
  <c r="Y950" i="7" s="1"/>
  <c r="X950" i="7"/>
  <c r="T2598" i="7"/>
  <c r="Y2598" i="7" s="1"/>
  <c r="X2598" i="7"/>
  <c r="T2460" i="7"/>
  <c r="Y2460" i="7" s="1"/>
  <c r="X2460" i="7"/>
  <c r="T1952" i="7"/>
  <c r="Y1952" i="7" s="1"/>
  <c r="X1952" i="7"/>
  <c r="T373" i="7"/>
  <c r="Y373" i="7" s="1"/>
  <c r="X373" i="7"/>
  <c r="T434" i="7"/>
  <c r="Y434" i="7" s="1"/>
  <c r="X434" i="7"/>
  <c r="T1699" i="7"/>
  <c r="Y1699" i="7" s="1"/>
  <c r="X1699" i="7"/>
  <c r="T1174" i="7"/>
  <c r="Y1174" i="7" s="1"/>
  <c r="X1174" i="7"/>
  <c r="T1096" i="7"/>
  <c r="Y1096" i="7" s="1"/>
  <c r="X1096" i="7"/>
  <c r="T2354" i="7"/>
  <c r="Y2354" i="7" s="1"/>
  <c r="X2354" i="7"/>
  <c r="T1967" i="7"/>
  <c r="Y1967" i="7" s="1"/>
  <c r="X1967" i="7"/>
  <c r="T1760" i="7"/>
  <c r="Y1760" i="7" s="1"/>
  <c r="X1760" i="7"/>
  <c r="T258" i="7"/>
  <c r="Y258" i="7" s="1"/>
  <c r="X258" i="7"/>
  <c r="T688" i="7"/>
  <c r="Y688" i="7" s="1"/>
  <c r="X688" i="7"/>
  <c r="T734" i="7"/>
  <c r="Y734" i="7" s="1"/>
  <c r="X734" i="7"/>
  <c r="T754" i="7"/>
  <c r="Y754" i="7" s="1"/>
  <c r="X754" i="7"/>
  <c r="T787" i="7"/>
  <c r="Y787" i="7" s="1"/>
  <c r="X787" i="7"/>
  <c r="T821" i="7"/>
  <c r="Y821" i="7" s="1"/>
  <c r="X821" i="7"/>
  <c r="T857" i="7"/>
  <c r="Y857" i="7" s="1"/>
  <c r="X857" i="7"/>
  <c r="T885" i="7"/>
  <c r="Y885" i="7" s="1"/>
  <c r="X885" i="7"/>
  <c r="T922" i="7"/>
  <c r="Y922" i="7" s="1"/>
  <c r="X922" i="7"/>
  <c r="T976" i="7"/>
  <c r="Y976" i="7" s="1"/>
  <c r="X976" i="7"/>
  <c r="T969" i="7"/>
  <c r="Y969" i="7" s="1"/>
  <c r="X969" i="7"/>
  <c r="T1070" i="7"/>
  <c r="Y1070" i="7" s="1"/>
  <c r="X1070" i="7"/>
  <c r="T1058" i="7"/>
  <c r="Y1058" i="7" s="1"/>
  <c r="X1058" i="7"/>
  <c r="T2619" i="7"/>
  <c r="Y2619" i="7" s="1"/>
  <c r="X2619" i="7"/>
  <c r="T348" i="7"/>
  <c r="Y348" i="7" s="1"/>
  <c r="X348" i="7"/>
  <c r="T624" i="7"/>
  <c r="Y624" i="7" s="1"/>
  <c r="X624" i="7"/>
  <c r="T1859" i="7"/>
  <c r="Y1859" i="7" s="1"/>
  <c r="X1859" i="7"/>
  <c r="T1947" i="7"/>
  <c r="Y1947" i="7" s="1"/>
  <c r="X1947" i="7"/>
  <c r="T1945" i="7"/>
  <c r="Y1945" i="7" s="1"/>
  <c r="X1945" i="7"/>
  <c r="T388" i="7"/>
  <c r="Y388" i="7" s="1"/>
  <c r="X388" i="7"/>
  <c r="T407" i="7"/>
  <c r="Y407" i="7" s="1"/>
  <c r="X407" i="7"/>
  <c r="T451" i="7"/>
  <c r="Y451" i="7" s="1"/>
  <c r="X451" i="7"/>
  <c r="T2287" i="7"/>
  <c r="Y2287" i="7" s="1"/>
  <c r="X2287" i="7"/>
  <c r="T2479" i="7"/>
  <c r="Y2479" i="7" s="1"/>
  <c r="X2479" i="7"/>
  <c r="T2560" i="7"/>
  <c r="Y2560" i="7" s="1"/>
  <c r="X2560" i="7"/>
  <c r="T2714" i="7"/>
  <c r="Y2714" i="7" s="1"/>
  <c r="X2714" i="7"/>
  <c r="T1123" i="7"/>
  <c r="Y1123" i="7" s="1"/>
  <c r="X1123" i="7"/>
  <c r="T1114" i="7"/>
  <c r="Y1114" i="7" s="1"/>
  <c r="X1114" i="7"/>
  <c r="T1240" i="7"/>
  <c r="Y1240" i="7" s="1"/>
  <c r="X1240" i="7"/>
  <c r="T1229" i="7"/>
  <c r="Y1229" i="7" s="1"/>
  <c r="X1229" i="7"/>
  <c r="T1289" i="7"/>
  <c r="Y1289" i="7" s="1"/>
  <c r="X1289" i="7"/>
  <c r="T1064" i="7"/>
  <c r="X1064" i="7"/>
  <c r="T2544" i="7"/>
  <c r="Y2544" i="7" s="1"/>
  <c r="X2544" i="7"/>
  <c r="T2616" i="7"/>
  <c r="Y2616" i="7" s="1"/>
  <c r="X2616" i="7"/>
  <c r="T1282" i="7"/>
  <c r="Y1282" i="7" s="1"/>
  <c r="X1282" i="7"/>
  <c r="T134" i="7"/>
  <c r="Y134" i="7" s="1"/>
  <c r="X134" i="7"/>
  <c r="T635" i="7"/>
  <c r="Y635" i="7" s="1"/>
  <c r="X635" i="7"/>
  <c r="T1934" i="7"/>
  <c r="Y1934" i="7" s="1"/>
  <c r="X1934" i="7"/>
  <c r="T636" i="7"/>
  <c r="Y636" i="7" s="1"/>
  <c r="X636" i="7"/>
  <c r="T364" i="7"/>
  <c r="Y364" i="7" s="1"/>
  <c r="X364" i="7"/>
  <c r="T404" i="7"/>
  <c r="Y404" i="7" s="1"/>
  <c r="X404" i="7"/>
  <c r="T448" i="7"/>
  <c r="Y448" i="7" s="1"/>
  <c r="X448" i="7"/>
  <c r="T623" i="7"/>
  <c r="Y623" i="7" s="1"/>
  <c r="X623" i="7"/>
  <c r="T2451" i="7"/>
  <c r="X2451" i="7"/>
  <c r="T2557" i="7"/>
  <c r="Y2557" i="7" s="1"/>
  <c r="X2557" i="7"/>
  <c r="T2654" i="7"/>
  <c r="Y2654" i="7" s="1"/>
  <c r="X2654" i="7"/>
  <c r="T1117" i="7"/>
  <c r="Y1117" i="7" s="1"/>
  <c r="X1117" i="7"/>
  <c r="T1189" i="7"/>
  <c r="Y1189" i="7" s="1"/>
  <c r="X1189" i="7"/>
  <c r="T1230" i="7"/>
  <c r="Y1230" i="7" s="1"/>
  <c r="X1230" i="7"/>
  <c r="T1298" i="7"/>
  <c r="Y1298" i="7" s="1"/>
  <c r="X1298" i="7"/>
  <c r="T1319" i="7"/>
  <c r="Y1319" i="7" s="1"/>
  <c r="X1319" i="7"/>
  <c r="T1317" i="7"/>
  <c r="Y1317" i="7" s="1"/>
  <c r="X1317" i="7"/>
  <c r="T1381" i="7"/>
  <c r="Y1381" i="7" s="1"/>
  <c r="X1381" i="7"/>
  <c r="T1413" i="7"/>
  <c r="Y1413" i="7" s="1"/>
  <c r="X1413" i="7"/>
  <c r="T1446" i="7"/>
  <c r="Y1446" i="7" s="1"/>
  <c r="X1446" i="7"/>
  <c r="T1477" i="7"/>
  <c r="Y1477" i="7" s="1"/>
  <c r="X1477" i="7"/>
  <c r="T1510" i="7"/>
  <c r="Y1510" i="7" s="1"/>
  <c r="X1510" i="7"/>
  <c r="T1543" i="7"/>
  <c r="Y1543" i="7" s="1"/>
  <c r="X1543" i="7"/>
  <c r="T1572" i="7"/>
  <c r="Y1572" i="7" s="1"/>
  <c r="X1572" i="7"/>
  <c r="T1604" i="7"/>
  <c r="Y1604" i="7" s="1"/>
  <c r="X1604" i="7"/>
  <c r="T1560" i="7"/>
  <c r="Y1560" i="7" s="1"/>
  <c r="X1560" i="7"/>
  <c r="T1660" i="7"/>
  <c r="Y1660" i="7" s="1"/>
  <c r="X1660" i="7"/>
  <c r="T1692" i="7"/>
  <c r="Y1692" i="7" s="1"/>
  <c r="X1692" i="7"/>
  <c r="T1725" i="7"/>
  <c r="Y1725" i="7" s="1"/>
  <c r="X1725" i="7"/>
  <c r="T1758" i="7"/>
  <c r="Y1758" i="7" s="1"/>
  <c r="X1758" i="7"/>
  <c r="T1790" i="7"/>
  <c r="Y1790" i="7" s="1"/>
  <c r="X1790" i="7"/>
  <c r="T1822" i="7"/>
  <c r="Y1822" i="7" s="1"/>
  <c r="X1822" i="7"/>
  <c r="T1094" i="7"/>
  <c r="Y1094" i="7" s="1"/>
  <c r="X1094" i="7"/>
  <c r="T497" i="7"/>
  <c r="Y497" i="7" s="1"/>
  <c r="X497" i="7"/>
  <c r="T321" i="7"/>
  <c r="Y321" i="7" s="1"/>
  <c r="X321" i="7"/>
  <c r="T2379" i="7"/>
  <c r="Y2379" i="7" s="1"/>
  <c r="X2379" i="7"/>
  <c r="T2594" i="7"/>
  <c r="Y2594" i="7" s="1"/>
  <c r="X2594" i="7"/>
  <c r="T2823" i="7"/>
  <c r="Y2823" i="7" s="1"/>
  <c r="X2823" i="7"/>
  <c r="T1990" i="7"/>
  <c r="Y1990" i="7" s="1"/>
  <c r="X1990" i="7"/>
  <c r="T2017" i="7"/>
  <c r="Y2017" i="7" s="1"/>
  <c r="X2017" i="7"/>
  <c r="T2762" i="7"/>
  <c r="Y2762" i="7" s="1"/>
  <c r="X2762" i="7"/>
  <c r="T2518" i="7"/>
  <c r="Y2518" i="7" s="1"/>
  <c r="X2518" i="7"/>
  <c r="T94" i="7"/>
  <c r="Y94" i="7" s="1"/>
  <c r="X94" i="7"/>
  <c r="T2238" i="7"/>
  <c r="Y2238" i="7" s="1"/>
  <c r="X2238" i="7"/>
  <c r="T2212" i="7"/>
  <c r="Y2212" i="7" s="1"/>
  <c r="X2212" i="7"/>
  <c r="T1266" i="7"/>
  <c r="Y1266" i="7" s="1"/>
  <c r="X1266" i="7"/>
  <c r="T1173" i="7"/>
  <c r="Y1173" i="7" s="1"/>
  <c r="X1173" i="7"/>
  <c r="T2510" i="7"/>
  <c r="Y2510" i="7" s="1"/>
  <c r="X2510" i="7"/>
  <c r="T2782" i="7"/>
  <c r="Y2782" i="7" s="1"/>
  <c r="X2782" i="7"/>
  <c r="T19" i="7"/>
  <c r="Y19" i="7" s="1"/>
  <c r="X19" i="7"/>
  <c r="T58" i="7"/>
  <c r="Y58" i="7" s="1"/>
  <c r="X58" i="7"/>
  <c r="T1322" i="7"/>
  <c r="Y1322" i="7" s="1"/>
  <c r="X1322" i="7"/>
  <c r="T1396" i="7"/>
  <c r="Y1396" i="7" s="1"/>
  <c r="X1396" i="7"/>
  <c r="T1873" i="7"/>
  <c r="Y1873" i="7" s="1"/>
  <c r="X1873" i="7"/>
  <c r="T2028" i="7"/>
  <c r="Y2028" i="7" s="1"/>
  <c r="X2028" i="7"/>
  <c r="T2074" i="7"/>
  <c r="Y2074" i="7" s="1"/>
  <c r="X2074" i="7"/>
  <c r="T2139" i="7"/>
  <c r="Y2139" i="7" s="1"/>
  <c r="X2139" i="7"/>
  <c r="T2214" i="7"/>
  <c r="Y2214" i="7" s="1"/>
  <c r="X2214" i="7"/>
  <c r="T1269" i="7"/>
  <c r="Y1269" i="7" s="1"/>
  <c r="X1269" i="7"/>
  <c r="T1182" i="7"/>
  <c r="Y1182" i="7" s="1"/>
  <c r="X1182" i="7"/>
  <c r="T2303" i="7"/>
  <c r="Y2303" i="7" s="1"/>
  <c r="X2303" i="7"/>
  <c r="T1007" i="7"/>
  <c r="Y1007" i="7" s="1"/>
  <c r="X1007" i="7"/>
  <c r="T143" i="7"/>
  <c r="Y143" i="7" s="1"/>
  <c r="X143" i="7"/>
  <c r="T572" i="7"/>
  <c r="Y572" i="7" s="1"/>
  <c r="X572" i="7"/>
  <c r="T1876" i="7"/>
  <c r="Y1876" i="7" s="1"/>
  <c r="X1876" i="7"/>
  <c r="T2115" i="7"/>
  <c r="Y2115" i="7" s="1"/>
  <c r="X2115" i="7"/>
  <c r="T225" i="7"/>
  <c r="Y225" i="7" s="1"/>
  <c r="X225" i="7"/>
  <c r="T2331" i="7"/>
  <c r="Y2331" i="7" s="1"/>
  <c r="X2331" i="7"/>
  <c r="T155" i="7"/>
  <c r="Y155" i="7" s="1"/>
  <c r="X155" i="7"/>
  <c r="T132" i="7"/>
  <c r="Y132" i="7" s="1"/>
  <c r="X132" i="7"/>
  <c r="T165" i="7"/>
  <c r="Y165" i="7" s="1"/>
  <c r="X165" i="7"/>
  <c r="T1036" i="7"/>
  <c r="Y1036" i="7" s="1"/>
  <c r="X1036" i="7"/>
  <c r="T2377" i="7"/>
  <c r="Y2377" i="7" s="1"/>
  <c r="X2377" i="7"/>
  <c r="T515" i="7"/>
  <c r="Y515" i="7" s="1"/>
  <c r="X515" i="7"/>
  <c r="T642" i="7"/>
  <c r="Y642" i="7" s="1"/>
  <c r="X642" i="7"/>
  <c r="T1095" i="7"/>
  <c r="Y1095" i="7" s="1"/>
  <c r="X1095" i="7"/>
  <c r="T498" i="7"/>
  <c r="Y498" i="7" s="1"/>
  <c r="X498" i="7"/>
  <c r="T336" i="7"/>
  <c r="Y336" i="7" s="1"/>
  <c r="X336" i="7"/>
  <c r="T2322" i="7"/>
  <c r="Y2322" i="7" s="1"/>
  <c r="X2322" i="7"/>
  <c r="T2408" i="7"/>
  <c r="Y2408" i="7" s="1"/>
  <c r="X2408" i="7"/>
  <c r="T2824" i="7"/>
  <c r="Y2824" i="7" s="1"/>
  <c r="X2824" i="7"/>
  <c r="T2182" i="7"/>
  <c r="Y2182" i="7" s="1"/>
  <c r="X2182" i="7"/>
  <c r="T2342" i="7"/>
  <c r="Y2342" i="7" s="1"/>
  <c r="X2342" i="7"/>
  <c r="T70" i="7"/>
  <c r="Y70" i="7" s="1"/>
  <c r="X70" i="7"/>
  <c r="T144" i="7"/>
  <c r="Y144" i="7" s="1"/>
  <c r="X144" i="7"/>
  <c r="T584" i="7"/>
  <c r="Y584" i="7" s="1"/>
  <c r="X584" i="7"/>
  <c r="T2082" i="7"/>
  <c r="Y2082" i="7" s="1"/>
  <c r="X2082" i="7"/>
  <c r="T2211" i="7"/>
  <c r="Y2211" i="7" s="1"/>
  <c r="X2211" i="7"/>
  <c r="T243" i="7"/>
  <c r="Y243" i="7" s="1"/>
  <c r="X243" i="7"/>
  <c r="T1992" i="7"/>
  <c r="Y1992" i="7" s="1"/>
  <c r="X1992" i="7"/>
  <c r="T1440" i="7"/>
  <c r="Y1440" i="7" s="1"/>
  <c r="X1440" i="7"/>
  <c r="T1466" i="7"/>
  <c r="Y1466" i="7" s="1"/>
  <c r="X1466" i="7"/>
  <c r="T1505" i="7"/>
  <c r="Y1505" i="7" s="1"/>
  <c r="X1505" i="7"/>
  <c r="T1538" i="7"/>
  <c r="Y1538" i="7" s="1"/>
  <c r="X1538" i="7"/>
  <c r="T1567" i="7"/>
  <c r="Y1567" i="7" s="1"/>
  <c r="X1567" i="7"/>
  <c r="T1599" i="7"/>
  <c r="Y1599" i="7" s="1"/>
  <c r="X1599" i="7"/>
  <c r="T1637" i="7"/>
  <c r="Y1637" i="7" s="1"/>
  <c r="X1637" i="7"/>
  <c r="T1655" i="7"/>
  <c r="Y1655" i="7" s="1"/>
  <c r="X1655" i="7"/>
  <c r="T1687" i="7"/>
  <c r="Y1687" i="7" s="1"/>
  <c r="X1687" i="7"/>
  <c r="T1724" i="7"/>
  <c r="Y1724" i="7" s="1"/>
  <c r="X1724" i="7"/>
  <c r="T1761" i="7"/>
  <c r="Y1761" i="7" s="1"/>
  <c r="X1761" i="7"/>
  <c r="T1797" i="7"/>
  <c r="Y1797" i="7" s="1"/>
  <c r="X1797" i="7"/>
  <c r="T1833" i="7"/>
  <c r="Y1833" i="7" s="1"/>
  <c r="X1833" i="7"/>
  <c r="T1892" i="7"/>
  <c r="Y1892" i="7" s="1"/>
  <c r="X1892" i="7"/>
  <c r="T2043" i="7"/>
  <c r="Y2043" i="7" s="1"/>
  <c r="X2043" i="7"/>
  <c r="T2100" i="7"/>
  <c r="Y2100" i="7" s="1"/>
  <c r="X2100" i="7"/>
  <c r="T2154" i="7"/>
  <c r="Y2154" i="7" s="1"/>
  <c r="X2154" i="7"/>
  <c r="T2305" i="7"/>
  <c r="Y2305" i="7" s="1"/>
  <c r="X2305" i="7"/>
  <c r="T2274" i="7"/>
  <c r="Y2274" i="7" s="1"/>
  <c r="X2274" i="7"/>
  <c r="T2237" i="7"/>
  <c r="Y2237" i="7" s="1"/>
  <c r="X2237" i="7"/>
  <c r="T1161" i="7"/>
  <c r="Y1161" i="7" s="1"/>
  <c r="X1161" i="7"/>
  <c r="T2511" i="7"/>
  <c r="Y2511" i="7" s="1"/>
  <c r="X2511" i="7"/>
  <c r="T206" i="7"/>
  <c r="Y206" i="7" s="1"/>
  <c r="X206" i="7"/>
  <c r="T2732" i="7"/>
  <c r="Y2732" i="7" s="1"/>
  <c r="X2732" i="7"/>
  <c r="T2815" i="7"/>
  <c r="Y2815" i="7" s="1"/>
  <c r="X2815" i="7"/>
  <c r="T79" i="7"/>
  <c r="Y79" i="7" s="1"/>
  <c r="X79" i="7"/>
  <c r="T1169" i="7"/>
  <c r="Y1169" i="7" s="1"/>
  <c r="X1169" i="7"/>
  <c r="T2501" i="7"/>
  <c r="Y2501" i="7" s="1"/>
  <c r="X2501" i="7"/>
  <c r="T997" i="7"/>
  <c r="Y997" i="7" s="1"/>
  <c r="X997" i="7"/>
  <c r="T465" i="7"/>
  <c r="Y465" i="7" s="1"/>
  <c r="X465" i="7"/>
  <c r="T2389" i="7"/>
  <c r="Y2389" i="7" s="1"/>
  <c r="X2389" i="7"/>
  <c r="T2821" i="7"/>
  <c r="Y2821" i="7" s="1"/>
  <c r="X2821" i="7"/>
  <c r="T1984" i="7"/>
  <c r="Y1984" i="7" s="1"/>
  <c r="X1984" i="7"/>
  <c r="T2256" i="7"/>
  <c r="Y2256" i="7" s="1"/>
  <c r="X2256" i="7"/>
  <c r="T2751" i="7"/>
  <c r="Y2751" i="7" s="1"/>
  <c r="X2751" i="7"/>
  <c r="T2796" i="7"/>
  <c r="Y2796" i="7" s="1"/>
  <c r="X2796" i="7"/>
  <c r="T97" i="7"/>
  <c r="Y97" i="7" s="1"/>
  <c r="X97" i="7"/>
  <c r="T561" i="7"/>
  <c r="Y561" i="7" s="1"/>
  <c r="X561" i="7"/>
  <c r="T1878" i="7"/>
  <c r="Y1878" i="7" s="1"/>
  <c r="X1878" i="7"/>
  <c r="T2121" i="7"/>
  <c r="Y2121" i="7" s="1"/>
  <c r="X2121" i="7"/>
  <c r="T223" i="7"/>
  <c r="Y223" i="7" s="1"/>
  <c r="X223" i="7"/>
  <c r="T2324" i="7"/>
  <c r="Y2324" i="7" s="1"/>
  <c r="X2324" i="7"/>
  <c r="T150" i="7"/>
  <c r="Y150" i="7" s="1"/>
  <c r="X150" i="7"/>
  <c r="T185" i="7"/>
  <c r="Y185" i="7" s="1"/>
  <c r="X185" i="7"/>
  <c r="T2671" i="7"/>
  <c r="Y2671" i="7" s="1"/>
  <c r="X2671" i="7"/>
  <c r="T2788" i="7"/>
  <c r="Y2788" i="7" s="1"/>
  <c r="X2788" i="7"/>
  <c r="T35" i="7"/>
  <c r="Y35" i="7" s="1"/>
  <c r="X35" i="7"/>
  <c r="T84" i="7"/>
  <c r="Y84" i="7" s="1"/>
  <c r="X84" i="7"/>
  <c r="T376" i="7"/>
  <c r="Y376" i="7" s="1"/>
  <c r="X376" i="7"/>
  <c r="T2370" i="7"/>
  <c r="Y2370" i="7" s="1"/>
  <c r="X2370" i="7"/>
  <c r="T1016" i="7"/>
  <c r="Y1016" i="7" s="1"/>
  <c r="X1016" i="7"/>
  <c r="T212" i="7"/>
  <c r="Y212" i="7" s="1"/>
  <c r="X212" i="7"/>
  <c r="T474" i="7"/>
  <c r="Y474" i="7" s="1"/>
  <c r="X474" i="7"/>
  <c r="T1081" i="7"/>
  <c r="Y1081" i="7" s="1"/>
  <c r="X1081" i="7"/>
  <c r="T496" i="7"/>
  <c r="Y496" i="7" s="1"/>
  <c r="X496" i="7"/>
  <c r="T320" i="7"/>
  <c r="Y320" i="7" s="1"/>
  <c r="X320" i="7"/>
  <c r="T651" i="7"/>
  <c r="Y651" i="7" s="1"/>
  <c r="X651" i="7"/>
  <c r="T2682" i="7"/>
  <c r="Y2682" i="7" s="1"/>
  <c r="X2682" i="7"/>
  <c r="T2835" i="7"/>
  <c r="Y2835" i="7" s="1"/>
  <c r="X2835" i="7"/>
  <c r="T1998" i="7"/>
  <c r="Y1998" i="7" s="1"/>
  <c r="X1998" i="7"/>
  <c r="T179" i="7"/>
  <c r="Y179" i="7" s="1"/>
  <c r="X179" i="7"/>
  <c r="T2344" i="7"/>
  <c r="Y2344" i="7" s="1"/>
  <c r="X2344" i="7"/>
  <c r="T2805" i="7"/>
  <c r="Y2805" i="7" s="1"/>
  <c r="X2805" i="7"/>
  <c r="T146" i="7"/>
  <c r="Y146" i="7" s="1"/>
  <c r="X146" i="7"/>
  <c r="T575" i="7"/>
  <c r="Y575" i="7" s="1"/>
  <c r="X575" i="7"/>
  <c r="T1925" i="7"/>
  <c r="Y1925" i="7" s="1"/>
  <c r="X1925" i="7"/>
  <c r="T2129" i="7"/>
  <c r="Y2129" i="7" s="1"/>
  <c r="X2129" i="7"/>
  <c r="T172" i="7"/>
  <c r="Y172" i="7" s="1"/>
  <c r="X172" i="7"/>
  <c r="T259" i="7"/>
  <c r="Y259" i="7" s="1"/>
  <c r="X259" i="7"/>
  <c r="T549" i="7"/>
  <c r="Y549" i="7" s="1"/>
  <c r="X549" i="7"/>
  <c r="T1825" i="7"/>
  <c r="Y1825" i="7" s="1"/>
  <c r="X1825" i="7"/>
  <c r="T2142" i="7"/>
  <c r="Y2142" i="7" s="1"/>
  <c r="X2142" i="7"/>
  <c r="T2221" i="7"/>
  <c r="Y2221" i="7" s="1"/>
  <c r="X2221" i="7"/>
  <c r="T2744" i="7"/>
  <c r="Y2744" i="7" s="1"/>
  <c r="X2744" i="7"/>
  <c r="T2366" i="7"/>
  <c r="Y2366" i="7" s="1"/>
  <c r="X2366" i="7"/>
  <c r="T5" i="7"/>
  <c r="Y5" i="7" s="1"/>
  <c r="X5" i="7"/>
  <c r="T2774" i="7"/>
  <c r="Y2774" i="7" s="1"/>
  <c r="X2774" i="7"/>
  <c r="T2257" i="7"/>
  <c r="Y2257" i="7" s="1"/>
  <c r="X2257" i="7"/>
  <c r="T105" i="7"/>
  <c r="Y105" i="7" s="1"/>
  <c r="X105" i="7"/>
  <c r="T2174" i="7"/>
  <c r="Y2174" i="7" s="1"/>
  <c r="X2174" i="7"/>
  <c r="T2519" i="7"/>
  <c r="Y2519" i="7" s="1"/>
  <c r="X2519" i="7"/>
  <c r="T45" i="7"/>
  <c r="Y45" i="7" s="1"/>
  <c r="X45" i="7"/>
  <c r="T188" i="7"/>
  <c r="Y188" i="7" s="1"/>
  <c r="X188" i="7"/>
  <c r="T466" i="7"/>
  <c r="Y466" i="7" s="1"/>
  <c r="X466" i="7"/>
  <c r="T2095" i="7"/>
  <c r="Y2095" i="7" s="1"/>
  <c r="X2095" i="7"/>
  <c r="T2332" i="7"/>
  <c r="Y2332" i="7" s="1"/>
  <c r="X2332" i="7"/>
  <c r="T1435" i="7"/>
  <c r="Y1435" i="7" s="1"/>
  <c r="X1435" i="7"/>
  <c r="T1465" i="7"/>
  <c r="Y1465" i="7" s="1"/>
  <c r="X1465" i="7"/>
  <c r="T1500" i="7"/>
  <c r="Y1500" i="7" s="1"/>
  <c r="X1500" i="7"/>
  <c r="T1533" i="7"/>
  <c r="Y1533" i="7" s="1"/>
  <c r="X1533" i="7"/>
  <c r="T1562" i="7"/>
  <c r="Y1562" i="7" s="1"/>
  <c r="X1562" i="7"/>
  <c r="T1594" i="7"/>
  <c r="Y1594" i="7" s="1"/>
  <c r="X1594" i="7"/>
  <c r="T1635" i="7"/>
  <c r="Y1635" i="7" s="1"/>
  <c r="X1635" i="7"/>
  <c r="T1654" i="7"/>
  <c r="Y1654" i="7" s="1"/>
  <c r="X1654" i="7"/>
  <c r="T1686" i="7"/>
  <c r="Y1686" i="7" s="1"/>
  <c r="X1686" i="7"/>
  <c r="T1719" i="7"/>
  <c r="Y1719" i="7" s="1"/>
  <c r="X1719" i="7"/>
  <c r="T1751" i="7"/>
  <c r="Y1751" i="7" s="1"/>
  <c r="X1751" i="7"/>
  <c r="T1792" i="7"/>
  <c r="Y1792" i="7" s="1"/>
  <c r="X1792" i="7"/>
  <c r="T1824" i="7"/>
  <c r="Y1824" i="7" s="1"/>
  <c r="X1824" i="7"/>
  <c r="T1871" i="7"/>
  <c r="Y1871" i="7" s="1"/>
  <c r="X1871" i="7"/>
  <c r="T2026" i="7"/>
  <c r="Y2026" i="7" s="1"/>
  <c r="X2026" i="7"/>
  <c r="T2071" i="7"/>
  <c r="Y2071" i="7" s="1"/>
  <c r="X2071" i="7"/>
  <c r="T2141" i="7"/>
  <c r="Y2141" i="7" s="1"/>
  <c r="X2141" i="7"/>
  <c r="T2244" i="7"/>
  <c r="Y2244" i="7" s="1"/>
  <c r="X2244" i="7"/>
  <c r="T801" i="7"/>
  <c r="Y801" i="7" s="1"/>
  <c r="X801" i="7"/>
  <c r="T921" i="7"/>
  <c r="Y921" i="7" s="1"/>
  <c r="X921" i="7"/>
  <c r="T2469" i="7"/>
  <c r="Y2469" i="7" s="1"/>
  <c r="X2469" i="7"/>
  <c r="T2638" i="7"/>
  <c r="Y2638" i="7" s="1"/>
  <c r="X2638" i="7"/>
  <c r="T621" i="7"/>
  <c r="Y621" i="7" s="1"/>
  <c r="X621" i="7"/>
  <c r="T1923" i="7"/>
  <c r="Y1923" i="7" s="1"/>
  <c r="X1923" i="7"/>
  <c r="T398" i="7"/>
  <c r="Y398" i="7" s="1"/>
  <c r="X398" i="7"/>
  <c r="T2381" i="7"/>
  <c r="Y2381" i="7" s="1"/>
  <c r="X2381" i="7"/>
  <c r="T469" i="7"/>
  <c r="Y469" i="7" s="1"/>
  <c r="X469" i="7"/>
  <c r="T2810" i="7"/>
  <c r="Y2810" i="7" s="1"/>
  <c r="X2810" i="7"/>
  <c r="T311" i="7"/>
  <c r="Y311" i="7" s="1"/>
  <c r="X311" i="7"/>
  <c r="T588" i="7"/>
  <c r="Y588" i="7" s="1"/>
  <c r="X588" i="7"/>
  <c r="T2060" i="7"/>
  <c r="Y2060" i="7" s="1"/>
  <c r="X2060" i="7"/>
  <c r="T25" i="7"/>
  <c r="Y25" i="7" s="1"/>
  <c r="X25" i="7"/>
  <c r="T663" i="7"/>
  <c r="Y663" i="7" s="1"/>
  <c r="X663" i="7"/>
  <c r="T698" i="7"/>
  <c r="Y698" i="7" s="1"/>
  <c r="X698" i="7"/>
  <c r="T712" i="7"/>
  <c r="Y712" i="7" s="1"/>
  <c r="X712" i="7"/>
  <c r="T762" i="7"/>
  <c r="Y762" i="7" s="1"/>
  <c r="X762" i="7"/>
  <c r="T793" i="7"/>
  <c r="Y793" i="7" s="1"/>
  <c r="X793" i="7"/>
  <c r="T824" i="7"/>
  <c r="Y824" i="7" s="1"/>
  <c r="X824" i="7"/>
  <c r="T861" i="7"/>
  <c r="Y861" i="7" s="1"/>
  <c r="X861" i="7"/>
  <c r="T923" i="7"/>
  <c r="Y923" i="7" s="1"/>
  <c r="X923" i="7"/>
  <c r="T924" i="7"/>
  <c r="Y924" i="7" s="1"/>
  <c r="X924" i="7"/>
  <c r="T980" i="7"/>
  <c r="Y980" i="7" s="1"/>
  <c r="X980" i="7"/>
  <c r="T936" i="7"/>
  <c r="X936" i="7"/>
  <c r="T1714" i="7"/>
  <c r="Y1714" i="7" s="1"/>
  <c r="X1714" i="7"/>
  <c r="T2545" i="7"/>
  <c r="Y2545" i="7" s="1"/>
  <c r="X2545" i="7"/>
  <c r="T2623" i="7"/>
  <c r="Y2623" i="7" s="1"/>
  <c r="X2623" i="7"/>
  <c r="T384" i="7"/>
  <c r="Y384" i="7" s="1"/>
  <c r="X384" i="7"/>
  <c r="T2535" i="7"/>
  <c r="Y2535" i="7" s="1"/>
  <c r="X2535" i="7"/>
  <c r="T1914" i="7"/>
  <c r="Y1914" i="7" s="1"/>
  <c r="X1914" i="7"/>
  <c r="T1963" i="7"/>
  <c r="Y1963" i="7" s="1"/>
  <c r="X1963" i="7"/>
  <c r="T344" i="7"/>
  <c r="Y344" i="7" s="1"/>
  <c r="X344" i="7"/>
  <c r="T1937" i="7"/>
  <c r="Y1937" i="7" s="1"/>
  <c r="X1937" i="7"/>
  <c r="T411" i="7"/>
  <c r="Y411" i="7" s="1"/>
  <c r="X411" i="7"/>
  <c r="T477" i="7"/>
  <c r="Y477" i="7" s="1"/>
  <c r="X477" i="7"/>
  <c r="T2283" i="7"/>
  <c r="Y2283" i="7" s="1"/>
  <c r="X2283" i="7"/>
  <c r="T2491" i="7"/>
  <c r="Y2491" i="7" s="1"/>
  <c r="X2491" i="7"/>
  <c r="T2566" i="7"/>
  <c r="Y2566" i="7" s="1"/>
  <c r="X2566" i="7"/>
  <c r="T2709" i="7"/>
  <c r="Y2709" i="7" s="1"/>
  <c r="X2709" i="7"/>
  <c r="T1112" i="7"/>
  <c r="Y1112" i="7" s="1"/>
  <c r="X1112" i="7"/>
  <c r="T1129" i="7"/>
  <c r="Y1129" i="7" s="1"/>
  <c r="X1129" i="7"/>
  <c r="T1256" i="7"/>
  <c r="Y1256" i="7" s="1"/>
  <c r="X1256" i="7"/>
  <c r="T1261" i="7"/>
  <c r="Y1261" i="7" s="1"/>
  <c r="X1261" i="7"/>
  <c r="T1311" i="7"/>
  <c r="Y1311" i="7" s="1"/>
  <c r="X1311" i="7"/>
  <c r="T1480" i="7"/>
  <c r="Y1480" i="7" s="1"/>
  <c r="X1480" i="7"/>
  <c r="T2533" i="7"/>
  <c r="Y2533" i="7" s="1"/>
  <c r="X2533" i="7"/>
  <c r="T2620" i="7"/>
  <c r="Y2620" i="7" s="1"/>
  <c r="X2620" i="7"/>
  <c r="T391" i="7"/>
  <c r="Y391" i="7" s="1"/>
  <c r="X391" i="7"/>
  <c r="T629" i="7"/>
  <c r="Y629" i="7" s="1"/>
  <c r="X629" i="7"/>
  <c r="T1886" i="7"/>
  <c r="Y1886" i="7" s="1"/>
  <c r="X1886" i="7"/>
  <c r="T1951" i="7"/>
  <c r="Y1951" i="7" s="1"/>
  <c r="X1951" i="7"/>
  <c r="T2282" i="7"/>
  <c r="Y2282" i="7" s="1"/>
  <c r="X2282" i="7"/>
  <c r="T394" i="7"/>
  <c r="Y394" i="7" s="1"/>
  <c r="X394" i="7"/>
  <c r="T408" i="7"/>
  <c r="Y408" i="7" s="1"/>
  <c r="X408" i="7"/>
  <c r="T452" i="7"/>
  <c r="Y452" i="7" s="1"/>
  <c r="X452" i="7"/>
  <c r="T354" i="7"/>
  <c r="Y354" i="7" s="1"/>
  <c r="X354" i="7"/>
  <c r="T2482" i="7"/>
  <c r="Y2482" i="7" s="1"/>
  <c r="X2482" i="7"/>
  <c r="T2562" i="7"/>
  <c r="Y2562" i="7" s="1"/>
  <c r="X2562" i="7"/>
  <c r="T2718" i="7"/>
  <c r="Y2718" i="7" s="1"/>
  <c r="X2718" i="7"/>
  <c r="T1126" i="7"/>
  <c r="Y1126" i="7" s="1"/>
  <c r="X1126" i="7"/>
  <c r="T1118" i="7"/>
  <c r="Y1118" i="7" s="1"/>
  <c r="X1118" i="7"/>
  <c r="T1244" i="7"/>
  <c r="Y1244" i="7" s="1"/>
  <c r="X1244" i="7"/>
  <c r="T1238" i="7"/>
  <c r="Y1238" i="7" s="1"/>
  <c r="X1238" i="7"/>
  <c r="T1299" i="7"/>
  <c r="Y1299" i="7" s="1"/>
  <c r="X1299" i="7"/>
  <c r="T1334" i="7"/>
  <c r="Y1334" i="7" s="1"/>
  <c r="X1334" i="7"/>
  <c r="T1385" i="7"/>
  <c r="Y1385" i="7" s="1"/>
  <c r="X1385" i="7"/>
  <c r="T1417" i="7"/>
  <c r="Y1417" i="7" s="1"/>
  <c r="X1417" i="7"/>
  <c r="T1450" i="7"/>
  <c r="Y1450" i="7" s="1"/>
  <c r="X1450" i="7"/>
  <c r="T1482" i="7"/>
  <c r="Y1482" i="7" s="1"/>
  <c r="X1482" i="7"/>
  <c r="T1514" i="7"/>
  <c r="Y1514" i="7" s="1"/>
  <c r="X1514" i="7"/>
  <c r="T1547" i="7"/>
  <c r="Y1547" i="7" s="1"/>
  <c r="X1547" i="7"/>
  <c r="T1576" i="7"/>
  <c r="Y1576" i="7" s="1"/>
  <c r="X1576" i="7"/>
  <c r="T1608" i="7"/>
  <c r="Y1608" i="7" s="1"/>
  <c r="X1608" i="7"/>
  <c r="T1620" i="7"/>
  <c r="Y1620" i="7" s="1"/>
  <c r="X1620" i="7"/>
  <c r="T1664" i="7"/>
  <c r="Y1664" i="7" s="1"/>
  <c r="X1664" i="7"/>
  <c r="T1696" i="7"/>
  <c r="Y1696" i="7" s="1"/>
  <c r="X1696" i="7"/>
  <c r="T1729" i="7"/>
  <c r="Y1729" i="7" s="1"/>
  <c r="X1729" i="7"/>
  <c r="T1762" i="7"/>
  <c r="Y1762" i="7" s="1"/>
  <c r="X1762" i="7"/>
  <c r="T1794" i="7"/>
  <c r="Y1794" i="7" s="1"/>
  <c r="X1794" i="7"/>
  <c r="T1826" i="7"/>
  <c r="Y1826" i="7" s="1"/>
  <c r="X1826" i="7"/>
  <c r="T1102" i="7"/>
  <c r="Y1102" i="7" s="1"/>
  <c r="X1102" i="7"/>
  <c r="T495" i="7"/>
  <c r="Y495" i="7" s="1"/>
  <c r="X495" i="7"/>
  <c r="T329" i="7"/>
  <c r="Y329" i="7" s="1"/>
  <c r="X329" i="7"/>
  <c r="T2383" i="7"/>
  <c r="Y2383" i="7" s="1"/>
  <c r="X2383" i="7"/>
  <c r="T2683" i="7"/>
  <c r="Y2683" i="7" s="1"/>
  <c r="X2683" i="7"/>
  <c r="T2827" i="7"/>
  <c r="Y2827" i="7" s="1"/>
  <c r="X2827" i="7"/>
  <c r="T1995" i="7"/>
  <c r="Y1995" i="7" s="1"/>
  <c r="X1995" i="7"/>
  <c r="T2326" i="7"/>
  <c r="Y2326" i="7" s="1"/>
  <c r="X2326" i="7"/>
  <c r="T2820" i="7"/>
  <c r="Y2820" i="7" s="1"/>
  <c r="X2820" i="7"/>
  <c r="T2798" i="7"/>
  <c r="Y2798" i="7" s="1"/>
  <c r="X2798" i="7"/>
  <c r="T99" i="7"/>
  <c r="Y99" i="7" s="1"/>
  <c r="X99" i="7"/>
  <c r="T2270" i="7"/>
  <c r="Y2270" i="7" s="1"/>
  <c r="X2270" i="7"/>
  <c r="T2233" i="7"/>
  <c r="Y2233" i="7" s="1"/>
  <c r="X2233" i="7"/>
  <c r="T1015" i="7"/>
  <c r="Y1015" i="7" s="1"/>
  <c r="X1015" i="7"/>
  <c r="T1005" i="7"/>
  <c r="Y1005" i="7" s="1"/>
  <c r="X1005" i="7"/>
  <c r="T2673" i="7"/>
  <c r="Y2673" i="7" s="1"/>
  <c r="X2673" i="7"/>
  <c r="T2786" i="7"/>
  <c r="Y2786" i="7" s="1"/>
  <c r="X2786" i="7"/>
  <c r="T23" i="7"/>
  <c r="Y23" i="7" s="1"/>
  <c r="X23" i="7"/>
  <c r="T62" i="7"/>
  <c r="Y62" i="7" s="1"/>
  <c r="X62" i="7"/>
  <c r="T2133" i="7"/>
  <c r="Y2133" i="7" s="1"/>
  <c r="X2133" i="7"/>
  <c r="T669" i="7"/>
  <c r="Y669" i="7" s="1"/>
  <c r="X669" i="7"/>
  <c r="T1913" i="7"/>
  <c r="Y1913" i="7" s="1"/>
  <c r="X1913" i="7"/>
  <c r="T771" i="7"/>
  <c r="Y771" i="7" s="1"/>
  <c r="X771" i="7"/>
  <c r="T918" i="7"/>
  <c r="Y918" i="7" s="1"/>
  <c r="X918" i="7"/>
  <c r="T645" i="7"/>
  <c r="Y645" i="7" s="1"/>
  <c r="X645" i="7"/>
  <c r="T1339" i="7"/>
  <c r="Y1339" i="7" s="1"/>
  <c r="X1339" i="7"/>
  <c r="T1403" i="7"/>
  <c r="Y1403" i="7" s="1"/>
  <c r="X1403" i="7"/>
  <c r="T1803" i="7"/>
  <c r="Y1803" i="7" s="1"/>
  <c r="X1803" i="7"/>
  <c r="T1219" i="7"/>
  <c r="Y1219" i="7" s="1"/>
  <c r="X1219" i="7"/>
  <c r="T2320" i="7"/>
  <c r="Y2320" i="7" s="1"/>
  <c r="X2320" i="7"/>
  <c r="T539" i="7"/>
  <c r="Y539" i="7" s="1"/>
  <c r="X539" i="7"/>
  <c r="T2537" i="7"/>
  <c r="Y2537" i="7" s="1"/>
  <c r="X2537" i="7"/>
  <c r="T2314" i="7"/>
  <c r="Y2314" i="7" s="1"/>
  <c r="X2314" i="7"/>
  <c r="T2520" i="7"/>
  <c r="Y2520" i="7" s="1"/>
  <c r="X2520" i="7"/>
  <c r="T538" i="7"/>
  <c r="Y538" i="7" s="1"/>
  <c r="X538" i="7"/>
  <c r="T2589" i="7"/>
  <c r="Y2589" i="7" s="1"/>
  <c r="X2589" i="7"/>
  <c r="T691" i="7"/>
  <c r="Y691" i="7" s="1"/>
  <c r="X691" i="7"/>
  <c r="T784" i="7"/>
  <c r="Y784" i="7" s="1"/>
  <c r="X784" i="7"/>
  <c r="T882" i="7"/>
  <c r="Y882" i="7" s="1"/>
  <c r="X882" i="7"/>
  <c r="T917" i="7"/>
  <c r="Y917" i="7" s="1"/>
  <c r="X917" i="7"/>
  <c r="T1351" i="7"/>
  <c r="Y1351" i="7" s="1"/>
  <c r="X1351" i="7"/>
  <c r="T6" i="7"/>
  <c r="Y6" i="7" s="1"/>
  <c r="X6" i="7"/>
  <c r="T2195" i="7"/>
  <c r="Y2195" i="7" s="1"/>
  <c r="X2195" i="7"/>
  <c r="T2365" i="7"/>
  <c r="Y2365" i="7" s="1"/>
  <c r="X2365" i="7"/>
  <c r="T1086" i="7"/>
  <c r="Y1086" i="7" s="1"/>
  <c r="X1086" i="7"/>
  <c r="T803" i="7"/>
  <c r="Y803" i="7" s="1"/>
  <c r="X803" i="7"/>
  <c r="T949" i="7"/>
  <c r="Y949" i="7" s="1"/>
  <c r="X949" i="7"/>
  <c r="T2626" i="7"/>
  <c r="Y2626" i="7" s="1"/>
  <c r="X2626" i="7"/>
  <c r="T351" i="7"/>
  <c r="Y351" i="7" s="1"/>
  <c r="X351" i="7"/>
  <c r="T2436" i="7"/>
  <c r="Y2436" i="7" s="1"/>
  <c r="X2436" i="7"/>
  <c r="T2715" i="7"/>
  <c r="Y2715" i="7" s="1"/>
  <c r="X2715" i="7"/>
  <c r="T1274" i="7"/>
  <c r="Y1274" i="7" s="1"/>
  <c r="X1274" i="7"/>
  <c r="T1364" i="7"/>
  <c r="Y1364" i="7" s="1"/>
  <c r="X1364" i="7"/>
  <c r="T1423" i="7"/>
  <c r="Y1423" i="7" s="1"/>
  <c r="X1423" i="7"/>
  <c r="T1521" i="7"/>
  <c r="Y1521" i="7" s="1"/>
  <c r="X1521" i="7"/>
  <c r="T1464" i="7"/>
  <c r="Y1464" i="7" s="1"/>
  <c r="X1464" i="7"/>
  <c r="T1674" i="7"/>
  <c r="Y1674" i="7" s="1"/>
  <c r="X1674" i="7"/>
  <c r="T1780" i="7"/>
  <c r="Y1780" i="7" s="1"/>
  <c r="X1780" i="7"/>
  <c r="T1899" i="7"/>
  <c r="Y1899" i="7" s="1"/>
  <c r="X1899" i="7"/>
  <c r="T2187" i="7"/>
  <c r="Y2187" i="7" s="1"/>
  <c r="X2187" i="7"/>
  <c r="T2614" i="7"/>
  <c r="Y2614" i="7" s="1"/>
  <c r="X2614" i="7"/>
  <c r="T372" i="7"/>
  <c r="Y372" i="7" s="1"/>
  <c r="X372" i="7"/>
  <c r="T28" i="7"/>
  <c r="Y28" i="7" s="1"/>
  <c r="X28" i="7"/>
  <c r="T2019" i="7"/>
  <c r="Y2019" i="7" s="1"/>
  <c r="X2019" i="7"/>
  <c r="T682" i="7"/>
  <c r="Y682" i="7" s="1"/>
  <c r="X682" i="7"/>
  <c r="T735" i="7"/>
  <c r="Y735" i="7" s="1"/>
  <c r="X735" i="7"/>
  <c r="T849" i="7"/>
  <c r="Y849" i="7" s="1"/>
  <c r="X849" i="7"/>
  <c r="T929" i="7"/>
  <c r="Y929" i="7" s="1"/>
  <c r="X929" i="7"/>
  <c r="T1046" i="7"/>
  <c r="Y1046" i="7" s="1"/>
  <c r="X1046" i="7"/>
  <c r="T1061" i="7"/>
  <c r="Y1061" i="7" s="1"/>
  <c r="X1061" i="7"/>
  <c r="T1950" i="7"/>
  <c r="Y1950" i="7" s="1"/>
  <c r="X1950" i="7"/>
  <c r="T443" i="7"/>
  <c r="Y443" i="7" s="1"/>
  <c r="X443" i="7"/>
  <c r="T2550" i="7"/>
  <c r="Y2550" i="7" s="1"/>
  <c r="X2550" i="7"/>
  <c r="T1148" i="7"/>
  <c r="Y1148" i="7" s="1"/>
  <c r="X1148" i="7"/>
  <c r="T1283" i="7"/>
  <c r="Y1283" i="7" s="1"/>
  <c r="X1283" i="7"/>
  <c r="T1365" i="7"/>
  <c r="Y1365" i="7" s="1"/>
  <c r="X1365" i="7"/>
  <c r="T1048" i="7"/>
  <c r="Y1048" i="7" s="1"/>
  <c r="X1048" i="7"/>
  <c r="T1854" i="7"/>
  <c r="Y1854" i="7" s="1"/>
  <c r="X1854" i="7"/>
  <c r="T396" i="7"/>
  <c r="Y396" i="7" s="1"/>
  <c r="X396" i="7"/>
  <c r="T2490" i="7"/>
  <c r="Y2490" i="7" s="1"/>
  <c r="X2490" i="7"/>
  <c r="T2663" i="7"/>
  <c r="Y2663" i="7" s="1"/>
  <c r="X2663" i="7"/>
  <c r="T1254" i="7"/>
  <c r="Y1254" i="7" s="1"/>
  <c r="X1254" i="7"/>
  <c r="T1353" i="7"/>
  <c r="Y1353" i="7" s="1"/>
  <c r="X1353" i="7"/>
  <c r="T1473" i="7"/>
  <c r="Y1473" i="7" s="1"/>
  <c r="X1473" i="7"/>
  <c r="T1350" i="7"/>
  <c r="Y1350" i="7" s="1"/>
  <c r="X1350" i="7"/>
  <c r="T1349" i="7"/>
  <c r="Y1349" i="7" s="1"/>
  <c r="X1349" i="7"/>
  <c r="T2371" i="7"/>
  <c r="Y2371" i="7" s="1"/>
  <c r="X2371" i="7"/>
  <c r="T11" i="7"/>
  <c r="Y11" i="7" s="1"/>
  <c r="X11" i="7"/>
  <c r="T1352" i="7"/>
  <c r="Y1352" i="7" s="1"/>
  <c r="X1352" i="7"/>
  <c r="T1420" i="7"/>
  <c r="Y1420" i="7" s="1"/>
  <c r="X1420" i="7"/>
  <c r="T2056" i="7"/>
  <c r="Y2056" i="7" s="1"/>
  <c r="X2056" i="7"/>
  <c r="T2186" i="7"/>
  <c r="Y2186" i="7" s="1"/>
  <c r="X2186" i="7"/>
  <c r="T2304" i="7"/>
  <c r="Y2304" i="7" s="1"/>
  <c r="X2304" i="7"/>
  <c r="T2249" i="7"/>
  <c r="Y2249" i="7" s="1"/>
  <c r="X2249" i="7"/>
  <c r="T563" i="7"/>
  <c r="Y563" i="7" s="1"/>
  <c r="X563" i="7"/>
  <c r="T2081" i="7"/>
  <c r="Y2081" i="7" s="1"/>
  <c r="X2081" i="7"/>
  <c r="T276" i="7"/>
  <c r="Y276" i="7" s="1"/>
  <c r="X276" i="7"/>
  <c r="T1347" i="7"/>
  <c r="Y1347" i="7" s="1"/>
  <c r="X1347" i="7"/>
  <c r="T1075" i="7"/>
  <c r="Y1075" i="7" s="1"/>
  <c r="X1075" i="7"/>
  <c r="T2288" i="7"/>
  <c r="Y2288" i="7" s="1"/>
  <c r="X2288" i="7"/>
  <c r="T2220" i="7"/>
  <c r="Y2220" i="7" s="1"/>
  <c r="X2220" i="7"/>
  <c r="T1000" i="7"/>
  <c r="Y1000" i="7" s="1"/>
  <c r="X1000" i="7"/>
  <c r="T2319" i="7"/>
  <c r="Y2319" i="7" s="1"/>
  <c r="X2319" i="7"/>
  <c r="T547" i="7"/>
  <c r="Y547" i="7" s="1"/>
  <c r="X547" i="7"/>
  <c r="T606" i="7"/>
  <c r="Y606" i="7" s="1"/>
  <c r="X606" i="7"/>
  <c r="T2077" i="7"/>
  <c r="Y2077" i="7" s="1"/>
  <c r="X2077" i="7"/>
  <c r="T2180" i="7"/>
  <c r="Y2180" i="7" s="1"/>
  <c r="X2180" i="7"/>
  <c r="T260" i="7"/>
  <c r="Y260" i="7" s="1"/>
  <c r="X260" i="7"/>
  <c r="T552" i="7"/>
  <c r="Y552" i="7" s="1"/>
  <c r="X552" i="7"/>
  <c r="T120" i="7"/>
  <c r="Y120" i="7" s="1"/>
  <c r="X120" i="7"/>
  <c r="T1106" i="7"/>
  <c r="Y1106" i="7" s="1"/>
  <c r="X1106" i="7"/>
  <c r="T2513" i="7"/>
  <c r="Y2513" i="7" s="1"/>
  <c r="X2513" i="7"/>
  <c r="T1198" i="7"/>
  <c r="Y1198" i="7" s="1"/>
  <c r="X1198" i="7"/>
  <c r="T458" i="7"/>
  <c r="Y458" i="7" s="1"/>
  <c r="X458" i="7"/>
  <c r="T595" i="7"/>
  <c r="Y595" i="7" s="1"/>
  <c r="X595" i="7"/>
  <c r="T1083" i="7"/>
  <c r="Y1083" i="7" s="1"/>
  <c r="X1083" i="7"/>
  <c r="T2022" i="7"/>
  <c r="Y2022" i="7" s="1"/>
  <c r="X2022" i="7"/>
  <c r="T322" i="7"/>
  <c r="Y322" i="7" s="1"/>
  <c r="X322" i="7"/>
  <c r="T462" i="7"/>
  <c r="Y462" i="7" s="1"/>
  <c r="X462" i="7"/>
  <c r="T2396" i="7"/>
  <c r="Y2396" i="7" s="1"/>
  <c r="X2396" i="7"/>
  <c r="T2769" i="7"/>
  <c r="Y2769" i="7" s="1"/>
  <c r="X2769" i="7"/>
  <c r="T2004" i="7"/>
  <c r="Y2004" i="7" s="1"/>
  <c r="X2004" i="7"/>
  <c r="T2759" i="7"/>
  <c r="Y2759" i="7" s="1"/>
  <c r="X2759" i="7"/>
  <c r="T2803" i="7"/>
  <c r="Y2803" i="7" s="1"/>
  <c r="X2803" i="7"/>
  <c r="T108" i="7"/>
  <c r="Y108" i="7" s="1"/>
  <c r="X108" i="7"/>
  <c r="T564" i="7"/>
  <c r="Y564" i="7" s="1"/>
  <c r="X564" i="7"/>
  <c r="T1930" i="7"/>
  <c r="Y1930" i="7" s="1"/>
  <c r="X1930" i="7"/>
  <c r="T2173" i="7"/>
  <c r="Y2173" i="7" s="1"/>
  <c r="X2173" i="7"/>
  <c r="T222" i="7"/>
  <c r="Y222" i="7" s="1"/>
  <c r="X222" i="7"/>
  <c r="T266" i="7"/>
  <c r="Y266" i="7" s="1"/>
  <c r="X266" i="7"/>
  <c r="T1428" i="7"/>
  <c r="Y1428" i="7" s="1"/>
  <c r="X1428" i="7"/>
  <c r="T1461" i="7"/>
  <c r="Y1461" i="7" s="1"/>
  <c r="X1461" i="7"/>
  <c r="T1493" i="7"/>
  <c r="Y1493" i="7" s="1"/>
  <c r="X1493" i="7"/>
  <c r="T1526" i="7"/>
  <c r="Y1526" i="7" s="1"/>
  <c r="X1526" i="7"/>
  <c r="T1358" i="7"/>
  <c r="Y1358" i="7" s="1"/>
  <c r="X1358" i="7"/>
  <c r="T1587" i="7"/>
  <c r="Y1587" i="7" s="1"/>
  <c r="X1587" i="7"/>
  <c r="T1613" i="7"/>
  <c r="Y1613" i="7" s="1"/>
  <c r="X1613" i="7"/>
  <c r="T1642" i="7"/>
  <c r="Y1642" i="7" s="1"/>
  <c r="X1642" i="7"/>
  <c r="T1675" i="7"/>
  <c r="Y1675" i="7" s="1"/>
  <c r="X1675" i="7"/>
  <c r="T1711" i="7"/>
  <c r="Y1711" i="7" s="1"/>
  <c r="X1711" i="7"/>
  <c r="T1748" i="7"/>
  <c r="Y1748" i="7" s="1"/>
  <c r="X1748" i="7"/>
  <c r="T1785" i="7"/>
  <c r="Y1785" i="7" s="1"/>
  <c r="X1785" i="7"/>
  <c r="T1821" i="7"/>
  <c r="Y1821" i="7" s="1"/>
  <c r="X1821" i="7"/>
  <c r="T1872" i="7"/>
  <c r="Y1872" i="7" s="1"/>
  <c r="X1872" i="7"/>
  <c r="T2027" i="7"/>
  <c r="Y2027" i="7" s="1"/>
  <c r="X2027" i="7"/>
  <c r="T2072" i="7"/>
  <c r="Y2072" i="7" s="1"/>
  <c r="X2072" i="7"/>
  <c r="T2138" i="7"/>
  <c r="Y2138" i="7" s="1"/>
  <c r="X2138" i="7"/>
  <c r="T2231" i="7"/>
  <c r="Y2231" i="7" s="1"/>
  <c r="X2231" i="7"/>
  <c r="T998" i="7"/>
  <c r="Y998" i="7" s="1"/>
  <c r="X998" i="7"/>
  <c r="T1441" i="7"/>
  <c r="Y1441" i="7" s="1"/>
  <c r="X1441" i="7"/>
  <c r="T1223" i="7"/>
  <c r="Y1223" i="7" s="1"/>
  <c r="X1223" i="7"/>
  <c r="T292" i="7"/>
  <c r="Y292" i="7" s="1"/>
  <c r="X292" i="7"/>
  <c r="T1022" i="7"/>
  <c r="Y1022" i="7" s="1"/>
  <c r="X1022" i="7"/>
  <c r="T2670" i="7"/>
  <c r="Y2670" i="7" s="1"/>
  <c r="X2670" i="7"/>
  <c r="T2787" i="7"/>
  <c r="Y2787" i="7" s="1"/>
  <c r="X2787" i="7"/>
  <c r="T44" i="7"/>
  <c r="Y44" i="7" s="1"/>
  <c r="X44" i="7"/>
  <c r="T375" i="7"/>
  <c r="Y375" i="7" s="1"/>
  <c r="X375" i="7"/>
  <c r="T275" i="7"/>
  <c r="Y275" i="7" s="1"/>
  <c r="X275" i="7"/>
  <c r="T1214" i="7"/>
  <c r="Y1214" i="7" s="1"/>
  <c r="X1214" i="7"/>
  <c r="T2516" i="7"/>
  <c r="Y2516" i="7" s="1"/>
  <c r="X2516" i="7"/>
  <c r="T654" i="7"/>
  <c r="Y654" i="7" s="1"/>
  <c r="X654" i="7"/>
  <c r="T2770" i="7"/>
  <c r="Y2770" i="7" s="1"/>
  <c r="X2770" i="7"/>
  <c r="T1972" i="7"/>
  <c r="Y1972" i="7" s="1"/>
  <c r="X1972" i="7"/>
  <c r="T2005" i="7"/>
  <c r="Y2005" i="7" s="1"/>
  <c r="X2005" i="7"/>
  <c r="T501" i="7"/>
  <c r="Y501" i="7" s="1"/>
  <c r="X501" i="7"/>
  <c r="T2347" i="7"/>
  <c r="Y2347" i="7" s="1"/>
  <c r="X2347" i="7"/>
  <c r="T71" i="7"/>
  <c r="Y71" i="7" s="1"/>
  <c r="X71" i="7"/>
  <c r="T141" i="7"/>
  <c r="Y141" i="7" s="1"/>
  <c r="X141" i="7"/>
  <c r="T593" i="7"/>
  <c r="Y593" i="7" s="1"/>
  <c r="X593" i="7"/>
  <c r="T2083" i="7"/>
  <c r="Y2083" i="7" s="1"/>
  <c r="X2083" i="7"/>
  <c r="T171" i="7"/>
  <c r="Y171" i="7" s="1"/>
  <c r="X171" i="7"/>
  <c r="T190" i="7"/>
  <c r="Y190" i="7" s="1"/>
  <c r="X190" i="7"/>
  <c r="T559" i="7"/>
  <c r="Y559" i="7" s="1"/>
  <c r="X559" i="7"/>
  <c r="T1010" i="7"/>
  <c r="Y1010" i="7" s="1"/>
  <c r="X1010" i="7"/>
  <c r="T2502" i="7"/>
  <c r="Y2502" i="7" s="1"/>
  <c r="X2502" i="7"/>
  <c r="T2741" i="7"/>
  <c r="Y2741" i="7" s="1"/>
  <c r="X2741" i="7"/>
  <c r="T13" i="7"/>
  <c r="Y13" i="7" s="1"/>
  <c r="X13" i="7"/>
  <c r="T60" i="7"/>
  <c r="Y60" i="7" s="1"/>
  <c r="X60" i="7"/>
  <c r="T138" i="7"/>
  <c r="Y138" i="7" s="1"/>
  <c r="X138" i="7"/>
  <c r="T1076" i="7"/>
  <c r="Y1076" i="7" s="1"/>
  <c r="X1076" i="7"/>
  <c r="T1270" i="7"/>
  <c r="Y1270" i="7" s="1"/>
  <c r="X1270" i="7"/>
  <c r="T183" i="7"/>
  <c r="Y183" i="7" s="1"/>
  <c r="X183" i="7"/>
  <c r="T460" i="7"/>
  <c r="Y460" i="7" s="1"/>
  <c r="X460" i="7"/>
  <c r="T601" i="7"/>
  <c r="Y601" i="7" s="1"/>
  <c r="X601" i="7"/>
  <c r="T2020" i="7"/>
  <c r="Y2020" i="7" s="1"/>
  <c r="X2020" i="7"/>
  <c r="T308" i="7"/>
  <c r="Y308" i="7" s="1"/>
  <c r="X308" i="7"/>
  <c r="T2255" i="7"/>
  <c r="Y2255" i="7" s="1"/>
  <c r="X2255" i="7"/>
  <c r="T2394" i="7"/>
  <c r="Y2394" i="7" s="1"/>
  <c r="X2394" i="7"/>
  <c r="T2775" i="7"/>
  <c r="Y2775" i="7" s="1"/>
  <c r="X2775" i="7"/>
  <c r="T1985" i="7"/>
  <c r="Y1985" i="7" s="1"/>
  <c r="X1985" i="7"/>
  <c r="T2260" i="7"/>
  <c r="Y2260" i="7" s="1"/>
  <c r="X2260" i="7"/>
  <c r="T2757" i="7"/>
  <c r="Y2757" i="7" s="1"/>
  <c r="X2757" i="7"/>
  <c r="T2364" i="7"/>
  <c r="Y2364" i="7" s="1"/>
  <c r="X2364" i="7"/>
  <c r="T98" i="7"/>
  <c r="Y98" i="7" s="1"/>
  <c r="X98" i="7"/>
  <c r="T562" i="7"/>
  <c r="Y562" i="7" s="1"/>
  <c r="X562" i="7"/>
  <c r="T609" i="7"/>
  <c r="Y609" i="7" s="1"/>
  <c r="X609" i="7"/>
  <c r="T2080" i="7"/>
  <c r="Y2080" i="7" s="1"/>
  <c r="X2080" i="7"/>
  <c r="T2205" i="7"/>
  <c r="Y2205" i="7" s="1"/>
  <c r="X2205" i="7"/>
  <c r="T236" i="7"/>
  <c r="Y236" i="7" s="1"/>
  <c r="X236" i="7"/>
  <c r="T251" i="7"/>
  <c r="Y251" i="7" s="1"/>
  <c r="X251" i="7"/>
  <c r="T599" i="7"/>
  <c r="Y599" i="7" s="1"/>
  <c r="X599" i="7"/>
  <c r="T326" i="7"/>
  <c r="Y326" i="7" s="1"/>
  <c r="X326" i="7"/>
  <c r="T2400" i="7"/>
  <c r="Y2400" i="7" s="1"/>
  <c r="X2400" i="7"/>
  <c r="T2012" i="7"/>
  <c r="Y2012" i="7" s="1"/>
  <c r="X2012" i="7"/>
  <c r="T2811" i="7"/>
  <c r="Y2811" i="7" s="1"/>
  <c r="X2811" i="7"/>
  <c r="T611" i="7"/>
  <c r="Y611" i="7" s="1"/>
  <c r="X611" i="7"/>
  <c r="T174" i="7"/>
  <c r="Y174" i="7" s="1"/>
  <c r="X174" i="7"/>
  <c r="T147" i="7"/>
  <c r="Y147" i="7" s="1"/>
  <c r="X147" i="7"/>
  <c r="T1344" i="7"/>
  <c r="Y1344" i="7" s="1"/>
  <c r="X1344" i="7"/>
  <c r="T1546" i="7"/>
  <c r="Y1546" i="7" s="1"/>
  <c r="X1546" i="7"/>
  <c r="T1591" i="7"/>
  <c r="Y1591" i="7" s="1"/>
  <c r="X1591" i="7"/>
  <c r="T1618" i="7"/>
  <c r="Y1618" i="7" s="1"/>
  <c r="X1618" i="7"/>
  <c r="T1679" i="7"/>
  <c r="Y1679" i="7" s="1"/>
  <c r="X1679" i="7"/>
  <c r="T1752" i="7"/>
  <c r="Y1752" i="7" s="1"/>
  <c r="X1752" i="7"/>
  <c r="T1805" i="7"/>
  <c r="Y1805" i="7" s="1"/>
  <c r="X1805" i="7"/>
  <c r="T2087" i="7"/>
  <c r="Y2087" i="7" s="1"/>
  <c r="X2087" i="7"/>
  <c r="T2299" i="7"/>
  <c r="Y2299" i="7" s="1"/>
  <c r="X2299" i="7"/>
  <c r="T2276" i="7"/>
  <c r="Y2276" i="7" s="1"/>
  <c r="X2276" i="7"/>
  <c r="T16" i="7"/>
  <c r="Y16" i="7" s="1"/>
  <c r="X16" i="7"/>
  <c r="T200" i="7"/>
  <c r="Y200" i="7" s="1"/>
  <c r="X200" i="7"/>
  <c r="T2829" i="7"/>
  <c r="Y2829" i="7" s="1"/>
  <c r="X2829" i="7"/>
  <c r="T2760" i="7"/>
  <c r="Y2760" i="7" s="1"/>
  <c r="X2760" i="7"/>
  <c r="T145" i="7"/>
  <c r="Y145" i="7" s="1"/>
  <c r="X145" i="7"/>
  <c r="T178" i="7"/>
  <c r="Y178" i="7" s="1"/>
  <c r="X178" i="7"/>
  <c r="T1026" i="7"/>
  <c r="Y1026" i="7" s="1"/>
  <c r="X1026" i="7"/>
  <c r="T21" i="7"/>
  <c r="Y21" i="7" s="1"/>
  <c r="X21" i="7"/>
  <c r="T203" i="7"/>
  <c r="Y203" i="7" s="1"/>
  <c r="X203" i="7"/>
  <c r="T523" i="7"/>
  <c r="Y523" i="7" s="1"/>
  <c r="X523" i="7"/>
  <c r="T2690" i="7"/>
  <c r="Y2690" i="7" s="1"/>
  <c r="X2690" i="7"/>
  <c r="T506" i="7"/>
  <c r="Y506" i="7" s="1"/>
  <c r="X506" i="7"/>
  <c r="T613" i="7"/>
  <c r="Y613" i="7" s="1"/>
  <c r="X613" i="7"/>
  <c r="T2044" i="7"/>
  <c r="Y2044" i="7" s="1"/>
  <c r="X2044" i="7"/>
  <c r="T160" i="7"/>
  <c r="Y160" i="7" s="1"/>
  <c r="X160" i="7"/>
  <c r="T2388" i="7"/>
  <c r="Y2388" i="7" s="1"/>
  <c r="X2388" i="7"/>
  <c r="T514" i="7"/>
  <c r="Y514" i="7" s="1"/>
  <c r="X514" i="7"/>
  <c r="T1469" i="7"/>
  <c r="Y1469" i="7" s="1"/>
  <c r="X1469" i="7"/>
  <c r="T1777" i="7"/>
  <c r="Y1777" i="7" s="1"/>
  <c r="X1777" i="7"/>
  <c r="T166" i="7"/>
  <c r="Y166" i="7" s="1"/>
  <c r="X166" i="7"/>
  <c r="T2816" i="7"/>
  <c r="Y2816" i="7" s="1"/>
  <c r="X2816" i="7"/>
  <c r="T157" i="7"/>
  <c r="Y157" i="7" s="1"/>
  <c r="X157" i="7"/>
  <c r="T213" i="7"/>
  <c r="Y213" i="7" s="1"/>
  <c r="X213" i="7"/>
  <c r="T2010" i="7"/>
  <c r="Y2010" i="7" s="1"/>
  <c r="X2010" i="7"/>
  <c r="T224" i="7"/>
  <c r="Y224" i="7" s="1"/>
  <c r="X224" i="7"/>
  <c r="T2417" i="7"/>
  <c r="Y2417" i="7" s="1"/>
  <c r="X2417" i="7"/>
  <c r="T2778" i="7"/>
  <c r="Y2778" i="7" s="1"/>
  <c r="X2778" i="7"/>
  <c r="T15" i="7"/>
  <c r="Y15" i="7" s="1"/>
  <c r="X15" i="7"/>
  <c r="T54" i="7"/>
  <c r="Y54" i="7" s="1"/>
  <c r="X54" i="7"/>
  <c r="T1368" i="7"/>
  <c r="Y1368" i="7" s="1"/>
  <c r="X1368" i="7"/>
  <c r="T1869" i="7"/>
  <c r="Y1869" i="7" s="1"/>
  <c r="X1869" i="7"/>
  <c r="T2101" i="7"/>
  <c r="Y2101" i="7" s="1"/>
  <c r="X2101" i="7"/>
  <c r="T1213" i="7"/>
  <c r="Y1213" i="7" s="1"/>
  <c r="X1213" i="7"/>
  <c r="T1194" i="7"/>
  <c r="Y1194" i="7" s="1"/>
  <c r="X1194" i="7"/>
  <c r="T2111" i="7"/>
  <c r="Y2111" i="7" s="1"/>
  <c r="X2111" i="7"/>
  <c r="T2223" i="7"/>
  <c r="Y2223" i="7" s="1"/>
  <c r="X2223" i="7"/>
  <c r="T1021" i="7"/>
  <c r="Y1021" i="7" s="1"/>
  <c r="X1021" i="7"/>
  <c r="T381" i="7"/>
  <c r="Y381" i="7" s="1"/>
  <c r="X381" i="7"/>
  <c r="T493" i="7"/>
  <c r="Y493" i="7" s="1"/>
  <c r="X493" i="7"/>
  <c r="T2595" i="7"/>
  <c r="Y2595" i="7" s="1"/>
  <c r="X2595" i="7"/>
  <c r="T49" i="7"/>
  <c r="Y49" i="7" s="1"/>
  <c r="X49" i="7"/>
  <c r="T2207" i="7"/>
  <c r="Y2207" i="7" s="1"/>
  <c r="X2207" i="7"/>
  <c r="T1879" i="7"/>
  <c r="Y1879" i="7" s="1"/>
  <c r="X1879" i="7"/>
  <c r="T1563" i="7"/>
  <c r="Y1563" i="7" s="1"/>
  <c r="X1563" i="7"/>
  <c r="T1683" i="7"/>
  <c r="Y1683" i="7" s="1"/>
  <c r="X1683" i="7"/>
  <c r="T1809" i="7"/>
  <c r="Y1809" i="7" s="1"/>
  <c r="X1809" i="7"/>
  <c r="T2055" i="7"/>
  <c r="Y2055" i="7" s="1"/>
  <c r="X2055" i="7"/>
  <c r="T2216" i="7"/>
  <c r="Y2216" i="7" s="1"/>
  <c r="X2216" i="7"/>
  <c r="T2779" i="7"/>
  <c r="Y2779" i="7" s="1"/>
  <c r="X2779" i="7"/>
  <c r="T59" i="7"/>
  <c r="Y59" i="7" s="1"/>
  <c r="X59" i="7"/>
  <c r="T426" i="7"/>
  <c r="Y426" i="7" s="1"/>
  <c r="X426" i="7"/>
  <c r="T2808" i="7"/>
  <c r="Y2808" i="7" s="1"/>
  <c r="X2808" i="7"/>
  <c r="T2075" i="7"/>
  <c r="Y2075" i="7" s="1"/>
  <c r="X2075" i="7"/>
  <c r="T2015" i="7"/>
  <c r="Y2015" i="7" s="1"/>
  <c r="X2015" i="7"/>
  <c r="T2733" i="7"/>
  <c r="Y2733" i="7" s="1"/>
  <c r="X2733" i="7"/>
  <c r="T1202" i="7"/>
  <c r="Y1202" i="7" s="1"/>
  <c r="X1202" i="7"/>
  <c r="T470" i="7"/>
  <c r="Y470" i="7" s="1"/>
  <c r="X470" i="7"/>
  <c r="T2099" i="7"/>
  <c r="Y2099" i="7" s="1"/>
  <c r="X2099" i="7"/>
  <c r="T2767" i="7"/>
  <c r="Y2767" i="7" s="1"/>
  <c r="X2767" i="7"/>
  <c r="T2765" i="7"/>
  <c r="Y2765" i="7" s="1"/>
  <c r="X2765" i="7"/>
  <c r="T1875" i="7"/>
  <c r="Y1875" i="7" s="1"/>
  <c r="X1875" i="7"/>
  <c r="T2327" i="7"/>
  <c r="Y2327" i="7" s="1"/>
  <c r="X2327" i="7"/>
  <c r="T2006" i="7"/>
  <c r="Y2006" i="7" s="1"/>
  <c r="X2006" i="7"/>
  <c r="T102" i="7"/>
  <c r="Y102" i="7" s="1"/>
  <c r="X102" i="7"/>
  <c r="T2062" i="7"/>
  <c r="Y2062" i="7" s="1"/>
  <c r="X2062" i="7"/>
  <c r="T197" i="7"/>
  <c r="Y197" i="7" s="1"/>
  <c r="X197" i="7"/>
  <c r="T1408" i="7"/>
  <c r="Y1408" i="7" s="1"/>
  <c r="X1408" i="7"/>
  <c r="T2069" i="7"/>
  <c r="Y2069" i="7" s="1"/>
  <c r="X2069" i="7"/>
  <c r="T2293" i="7"/>
  <c r="Y2293" i="7" s="1"/>
  <c r="X2293" i="7"/>
  <c r="T186" i="7"/>
  <c r="Y186" i="7" s="1"/>
  <c r="X186" i="7"/>
  <c r="T2172" i="7"/>
  <c r="Y2172" i="7" s="1"/>
  <c r="X2172" i="7"/>
  <c r="T378" i="7"/>
  <c r="Y378" i="7" s="1"/>
  <c r="X378" i="7"/>
  <c r="T529" i="7"/>
  <c r="Y529" i="7" s="1"/>
  <c r="X529" i="7"/>
  <c r="T306" i="7"/>
  <c r="Y306" i="7" s="1"/>
  <c r="X306" i="7"/>
  <c r="T2819" i="7"/>
  <c r="Y2819" i="7" s="1"/>
  <c r="X2819" i="7"/>
  <c r="T100" i="7"/>
  <c r="Y100" i="7" s="1"/>
  <c r="X100" i="7"/>
  <c r="T195" i="7"/>
  <c r="Y195" i="7" s="1"/>
  <c r="X195" i="7"/>
  <c r="T1453" i="7"/>
  <c r="Y1453" i="7" s="1"/>
  <c r="X1453" i="7"/>
  <c r="T1550" i="7"/>
  <c r="Y1550" i="7" s="1"/>
  <c r="X1550" i="7"/>
  <c r="T1651" i="7"/>
  <c r="Y1651" i="7" s="1"/>
  <c r="X1651" i="7"/>
  <c r="T1793" i="7"/>
  <c r="Y1793" i="7" s="1"/>
  <c r="X1793" i="7"/>
  <c r="T2039" i="7"/>
  <c r="Y2039" i="7" s="1"/>
  <c r="X2039" i="7"/>
  <c r="T1209" i="7"/>
  <c r="Y1209" i="7" s="1"/>
  <c r="X1209" i="7"/>
  <c r="T2232" i="7"/>
  <c r="Y2232" i="7" s="1"/>
  <c r="X2232" i="7"/>
  <c r="T2678" i="7"/>
  <c r="Y2678" i="7" s="1"/>
  <c r="X2678" i="7"/>
  <c r="T1072" i="7"/>
  <c r="Y1072" i="7" s="1"/>
  <c r="X1072" i="7"/>
  <c r="T2254" i="7"/>
  <c r="Y2254" i="7" s="1"/>
  <c r="X2254" i="7"/>
  <c r="T1980" i="7"/>
  <c r="Y1980" i="7" s="1"/>
  <c r="X1980" i="7"/>
  <c r="T2764" i="7"/>
  <c r="Y2764" i="7" s="1"/>
  <c r="X2764" i="7"/>
  <c r="T616" i="7"/>
  <c r="Y616" i="7" s="1"/>
  <c r="X616" i="7"/>
  <c r="T265" i="7"/>
  <c r="Y265" i="7" s="1"/>
  <c r="X265" i="7"/>
  <c r="T52" i="7"/>
  <c r="Y52" i="7" s="1"/>
  <c r="X52" i="7"/>
  <c r="T2419" i="7"/>
  <c r="Y2419" i="7" s="1"/>
  <c r="X2419" i="7"/>
  <c r="T527" i="7"/>
  <c r="Y527" i="7" s="1"/>
  <c r="X527" i="7"/>
  <c r="T316" i="7"/>
  <c r="Y316" i="7" s="1"/>
  <c r="X316" i="7"/>
  <c r="T2822" i="7"/>
  <c r="Y2822" i="7" s="1"/>
  <c r="X2822" i="7"/>
  <c r="T2801" i="7"/>
  <c r="Y2801" i="7" s="1"/>
  <c r="X2801" i="7"/>
  <c r="T2114" i="7"/>
  <c r="Y2114" i="7" s="1"/>
  <c r="X2114" i="7"/>
  <c r="T1989" i="7"/>
  <c r="Y1989" i="7" s="1"/>
  <c r="X1989" i="7"/>
  <c r="T2797" i="7"/>
  <c r="Y2797" i="7" s="1"/>
  <c r="X2797" i="7"/>
  <c r="T566" i="7"/>
  <c r="Y566" i="7" s="1"/>
  <c r="X566" i="7"/>
  <c r="T2209" i="7"/>
  <c r="Y2209" i="7" s="1"/>
  <c r="X2209" i="7"/>
  <c r="T548" i="7"/>
  <c r="Y548" i="7" s="1"/>
  <c r="X548" i="7"/>
  <c r="T2128" i="7"/>
  <c r="Y2128" i="7" s="1"/>
  <c r="X2128" i="7"/>
  <c r="T1159" i="7"/>
  <c r="Y1159" i="7" s="1"/>
  <c r="X1159" i="7"/>
  <c r="T513" i="7"/>
  <c r="Y513" i="7" s="1"/>
  <c r="X513" i="7"/>
  <c r="T2063" i="7"/>
  <c r="Y2063" i="7" s="1"/>
  <c r="X2063" i="7"/>
  <c r="T248" i="7"/>
  <c r="Y248" i="7" s="1"/>
  <c r="X248" i="7"/>
  <c r="T296" i="7"/>
  <c r="Y296" i="7" s="1"/>
  <c r="X296" i="7"/>
  <c r="T603" i="7"/>
  <c r="Y603" i="7" s="1"/>
  <c r="X603" i="7"/>
  <c r="T2404" i="7"/>
  <c r="Y2404" i="7" s="1"/>
  <c r="X2404" i="7"/>
  <c r="T579" i="7"/>
  <c r="Y579" i="7" s="1"/>
  <c r="X579" i="7"/>
  <c r="T615" i="7"/>
  <c r="Y615" i="7" s="1"/>
  <c r="X615" i="7"/>
  <c r="T1436" i="7"/>
  <c r="Y1436" i="7" s="1"/>
  <c r="X1436" i="7"/>
  <c r="T1534" i="7"/>
  <c r="Y1534" i="7" s="1"/>
  <c r="X1534" i="7"/>
  <c r="T1629" i="7"/>
  <c r="Y1629" i="7" s="1"/>
  <c r="X1629" i="7"/>
  <c r="T1703" i="7"/>
  <c r="Y1703" i="7" s="1"/>
  <c r="X1703" i="7"/>
  <c r="T1829" i="7"/>
  <c r="Y1829" i="7" s="1"/>
  <c r="X1829" i="7"/>
  <c r="T2146" i="7"/>
  <c r="Y2146" i="7" s="1"/>
  <c r="X2146" i="7"/>
  <c r="T2243" i="7"/>
  <c r="Y2243" i="7" s="1"/>
  <c r="X2243" i="7"/>
  <c r="T207" i="7"/>
  <c r="Y207" i="7" s="1"/>
  <c r="X207" i="7"/>
  <c r="T24" i="7"/>
  <c r="Y24" i="7" s="1"/>
  <c r="X24" i="7"/>
  <c r="T2423" i="7"/>
  <c r="Y2423" i="7" s="1"/>
  <c r="X2423" i="7"/>
  <c r="T2833" i="7"/>
  <c r="Y2833" i="7" s="1"/>
  <c r="X2833" i="7"/>
  <c r="T541" i="7"/>
  <c r="Y541" i="7" s="1"/>
  <c r="X541" i="7"/>
  <c r="T578" i="7"/>
  <c r="Y578" i="7" s="1"/>
  <c r="X578" i="7"/>
  <c r="T254" i="7"/>
  <c r="Y254" i="7" s="1"/>
  <c r="X254" i="7"/>
  <c r="T2784" i="7"/>
  <c r="Y2784" i="7" s="1"/>
  <c r="X2784" i="7"/>
  <c r="T80" i="7"/>
  <c r="Y80" i="7" s="1"/>
  <c r="X80" i="7"/>
  <c r="T2575" i="7"/>
  <c r="Y2575" i="7" s="1"/>
  <c r="X2575" i="7"/>
  <c r="T649" i="7"/>
  <c r="Y649" i="7" s="1"/>
  <c r="X649" i="7"/>
  <c r="T1977" i="7"/>
  <c r="Y1977" i="7" s="1"/>
  <c r="X1977" i="7"/>
  <c r="T2356" i="7"/>
  <c r="Y2356" i="7" s="1"/>
  <c r="X2356" i="7"/>
  <c r="T590" i="7"/>
  <c r="Y590" i="7" s="1"/>
  <c r="X590" i="7"/>
  <c r="T2175" i="7"/>
  <c r="Y2175" i="7" s="1"/>
  <c r="X2175" i="7"/>
  <c r="T1337" i="7"/>
  <c r="Y1337" i="7" s="1"/>
  <c r="X1337" i="7"/>
  <c r="T1400" i="7"/>
  <c r="Y1400" i="7" s="1"/>
  <c r="X1400" i="7"/>
  <c r="T1884" i="7"/>
  <c r="Y1884" i="7" s="1"/>
  <c r="X1884" i="7"/>
  <c r="T2032" i="7"/>
  <c r="Y2032" i="7" s="1"/>
  <c r="X2032" i="7"/>
  <c r="T2088" i="7"/>
  <c r="Y2088" i="7" s="1"/>
  <c r="X2088" i="7"/>
  <c r="T2143" i="7"/>
  <c r="Y2143" i="7" s="1"/>
  <c r="X2143" i="7"/>
  <c r="T2235" i="7"/>
  <c r="Y2235" i="7" s="1"/>
  <c r="X2235" i="7"/>
  <c r="T1002" i="7"/>
  <c r="Y1002" i="7" s="1"/>
  <c r="X1002" i="7"/>
  <c r="T1208" i="7"/>
  <c r="Y1208" i="7" s="1"/>
  <c r="X1208" i="7"/>
  <c r="T1162" i="7"/>
  <c r="Y1162" i="7" s="1"/>
  <c r="X1162" i="7"/>
  <c r="T1023" i="7"/>
  <c r="Y1023" i="7" s="1"/>
  <c r="X1023" i="7"/>
  <c r="T151" i="7"/>
  <c r="Y151" i="7" s="1"/>
  <c r="X151" i="7"/>
  <c r="T576" i="7"/>
  <c r="Y576" i="7" s="1"/>
  <c r="X576" i="7"/>
  <c r="T1926" i="7"/>
  <c r="Y1926" i="7" s="1"/>
  <c r="X1926" i="7"/>
  <c r="T2130" i="7"/>
  <c r="Y2130" i="7" s="1"/>
  <c r="X2130" i="7"/>
  <c r="T235" i="7"/>
  <c r="Y235" i="7" s="1"/>
  <c r="X235" i="7"/>
  <c r="T2224" i="7"/>
  <c r="Y2224" i="7" s="1"/>
  <c r="X2224" i="7"/>
  <c r="T245" i="7"/>
  <c r="Y245" i="7" s="1"/>
  <c r="X245" i="7"/>
  <c r="T340" i="7"/>
  <c r="Y340" i="7" s="1"/>
  <c r="X340" i="7"/>
  <c r="T205" i="7"/>
  <c r="Y205" i="7" s="1"/>
  <c r="X205" i="7"/>
  <c r="T289" i="7"/>
  <c r="Y289" i="7" s="1"/>
  <c r="X289" i="7"/>
  <c r="T2411" i="7"/>
  <c r="Y2411" i="7" s="1"/>
  <c r="X2411" i="7"/>
  <c r="T521" i="7"/>
  <c r="Y521" i="7" s="1"/>
  <c r="X521" i="7"/>
  <c r="T646" i="7"/>
  <c r="Y646" i="7" s="1"/>
  <c r="X646" i="7"/>
  <c r="T1099" i="7"/>
  <c r="Y1099" i="7" s="1"/>
  <c r="X1099" i="7"/>
  <c r="T518" i="7"/>
  <c r="Y518" i="7" s="1"/>
  <c r="X518" i="7"/>
  <c r="T382" i="7"/>
  <c r="Y382" i="7" s="1"/>
  <c r="X382" i="7"/>
  <c r="T2380" i="7"/>
  <c r="Y2380" i="7" s="1"/>
  <c r="X2380" i="7"/>
  <c r="T2587" i="7"/>
  <c r="Y2587" i="7" s="1"/>
  <c r="X2587" i="7"/>
  <c r="T2832" i="7"/>
  <c r="Y2832" i="7" s="1"/>
  <c r="X2832" i="7"/>
  <c r="T2330" i="7"/>
  <c r="Y2330" i="7" s="1"/>
  <c r="X2330" i="7"/>
  <c r="T2358" i="7"/>
  <c r="Y2358" i="7" s="1"/>
  <c r="X2358" i="7"/>
  <c r="T90" i="7"/>
  <c r="Y90" i="7" s="1"/>
  <c r="X90" i="7"/>
  <c r="T152" i="7"/>
  <c r="Y152" i="7" s="1"/>
  <c r="X152" i="7"/>
  <c r="T592" i="7"/>
  <c r="Y592" i="7" s="1"/>
  <c r="X592" i="7"/>
  <c r="T2112" i="7"/>
  <c r="Y2112" i="7" s="1"/>
  <c r="X2112" i="7"/>
  <c r="T169" i="7"/>
  <c r="Y169" i="7" s="1"/>
  <c r="X169" i="7"/>
  <c r="T257" i="7"/>
  <c r="Y257" i="7" s="1"/>
  <c r="X257" i="7"/>
  <c r="T557" i="7"/>
  <c r="Y557" i="7" s="1"/>
  <c r="X557" i="7"/>
  <c r="T1445" i="7"/>
  <c r="Y1445" i="7" s="1"/>
  <c r="X1445" i="7"/>
  <c r="T1476" i="7"/>
  <c r="Y1476" i="7" s="1"/>
  <c r="X1476" i="7"/>
  <c r="T1509" i="7"/>
  <c r="Y1509" i="7" s="1"/>
  <c r="X1509" i="7"/>
  <c r="T1542" i="7"/>
  <c r="Y1542" i="7" s="1"/>
  <c r="X1542" i="7"/>
  <c r="T1571" i="7"/>
  <c r="Y1571" i="7" s="1"/>
  <c r="X1571" i="7"/>
  <c r="T1603" i="7"/>
  <c r="Y1603" i="7" s="1"/>
  <c r="X1603" i="7"/>
  <c r="T1472" i="7"/>
  <c r="Y1472" i="7" s="1"/>
  <c r="X1472" i="7"/>
  <c r="T1659" i="7"/>
  <c r="Y1659" i="7" s="1"/>
  <c r="X1659" i="7"/>
  <c r="T1691" i="7"/>
  <c r="Y1691" i="7" s="1"/>
  <c r="X1691" i="7"/>
  <c r="T1728" i="7"/>
  <c r="Y1728" i="7" s="1"/>
  <c r="X1728" i="7"/>
  <c r="T1765" i="7"/>
  <c r="Y1765" i="7" s="1"/>
  <c r="X1765" i="7"/>
  <c r="T1801" i="7"/>
  <c r="Y1801" i="7" s="1"/>
  <c r="X1801" i="7"/>
  <c r="T1841" i="7"/>
  <c r="Y1841" i="7" s="1"/>
  <c r="X1841" i="7"/>
  <c r="T1896" i="7"/>
  <c r="Y1896" i="7" s="1"/>
  <c r="X1896" i="7"/>
  <c r="T2047" i="7"/>
  <c r="Y2047" i="7" s="1"/>
  <c r="X2047" i="7"/>
  <c r="T2104" i="7"/>
  <c r="Y2104" i="7" s="1"/>
  <c r="X2104" i="7"/>
  <c r="T2158" i="7"/>
  <c r="Y2158" i="7" s="1"/>
  <c r="X2158" i="7"/>
  <c r="T1160" i="7"/>
  <c r="Y1160" i="7" s="1"/>
  <c r="X1160" i="7"/>
  <c r="T2300" i="7"/>
  <c r="Y2300" i="7" s="1"/>
  <c r="X2300" i="7"/>
  <c r="T2269" i="7"/>
  <c r="Y2269" i="7" s="1"/>
  <c r="X2269" i="7"/>
  <c r="T1035" i="7"/>
  <c r="Y1035" i="7" s="1"/>
  <c r="X1035" i="7"/>
  <c r="T2666" i="7"/>
  <c r="Y2666" i="7" s="1"/>
  <c r="X2666" i="7"/>
  <c r="T291" i="7"/>
  <c r="Y291" i="7" s="1"/>
  <c r="X291" i="7"/>
  <c r="T2740" i="7"/>
  <c r="Y2740" i="7" s="1"/>
  <c r="X2740" i="7"/>
  <c r="T8" i="7"/>
  <c r="Y8" i="7" s="1"/>
  <c r="X8" i="7"/>
  <c r="T87" i="7"/>
  <c r="Y87" i="7" s="1"/>
  <c r="X87" i="7"/>
  <c r="T1009" i="7"/>
  <c r="Y1009" i="7" s="1"/>
  <c r="X1009" i="7"/>
  <c r="T2191" i="7"/>
  <c r="Y2191" i="7" s="1"/>
  <c r="X2191" i="7"/>
  <c r="T187" i="7"/>
  <c r="Y187" i="7" s="1"/>
  <c r="X187" i="7"/>
  <c r="T473" i="7"/>
  <c r="Y473" i="7" s="1"/>
  <c r="X473" i="7"/>
  <c r="T2401" i="7"/>
  <c r="Y2401" i="7" s="1"/>
  <c r="X2401" i="7"/>
  <c r="T2825" i="7"/>
  <c r="Y2825" i="7" s="1"/>
  <c r="X2825" i="7"/>
  <c r="T1988" i="7"/>
  <c r="Y1988" i="7" s="1"/>
  <c r="X1988" i="7"/>
  <c r="T2334" i="7"/>
  <c r="Y2334" i="7" s="1"/>
  <c r="X2334" i="7"/>
  <c r="T2755" i="7"/>
  <c r="Y2755" i="7" s="1"/>
  <c r="X2755" i="7"/>
  <c r="T2800" i="7"/>
  <c r="Y2800" i="7" s="1"/>
  <c r="X2800" i="7"/>
  <c r="T101" i="7"/>
  <c r="Y101" i="7" s="1"/>
  <c r="X101" i="7"/>
  <c r="T565" i="7"/>
  <c r="Y565" i="7" s="1"/>
  <c r="X565" i="7"/>
  <c r="T2033" i="7"/>
  <c r="Y2033" i="7" s="1"/>
  <c r="X2033" i="7"/>
  <c r="T2170" i="7"/>
  <c r="Y2170" i="7" s="1"/>
  <c r="X2170" i="7"/>
  <c r="T227" i="7"/>
  <c r="Y227" i="7" s="1"/>
  <c r="X227" i="7"/>
  <c r="T246" i="7"/>
  <c r="Y246" i="7" s="1"/>
  <c r="X246" i="7"/>
  <c r="T2499" i="7"/>
  <c r="Y2499" i="7" s="1"/>
  <c r="X2499" i="7"/>
  <c r="T211" i="7"/>
  <c r="Y211" i="7" s="1"/>
  <c r="X211" i="7"/>
  <c r="T2675" i="7"/>
  <c r="Y2675" i="7" s="1"/>
  <c r="X2675" i="7"/>
  <c r="T2792" i="7"/>
  <c r="Y2792" i="7" s="1"/>
  <c r="X2792" i="7"/>
  <c r="T41" i="7"/>
  <c r="Y41" i="7" s="1"/>
  <c r="X41" i="7"/>
  <c r="T93" i="7"/>
  <c r="Y93" i="7" s="1"/>
  <c r="X93" i="7"/>
  <c r="T380" i="7"/>
  <c r="Y380" i="7" s="1"/>
  <c r="X380" i="7"/>
  <c r="T2416" i="7"/>
  <c r="Y2416" i="7" s="1"/>
  <c r="X2416" i="7"/>
  <c r="T230" i="7"/>
  <c r="Y230" i="7" s="1"/>
  <c r="X230" i="7"/>
  <c r="T419" i="7"/>
  <c r="Y419" i="7" s="1"/>
  <c r="X419" i="7"/>
  <c r="T516" i="7"/>
  <c r="Y516" i="7" s="1"/>
  <c r="X516" i="7"/>
  <c r="T1089" i="7"/>
  <c r="Y1089" i="7" s="1"/>
  <c r="X1089" i="7"/>
  <c r="T517" i="7"/>
  <c r="Y517" i="7" s="1"/>
  <c r="X517" i="7"/>
  <c r="T324" i="7"/>
  <c r="Y324" i="7" s="1"/>
  <c r="X324" i="7"/>
  <c r="T655" i="7"/>
  <c r="Y655" i="7" s="1"/>
  <c r="X655" i="7"/>
  <c r="T2686" i="7"/>
  <c r="Y2686" i="7" s="1"/>
  <c r="X2686" i="7"/>
  <c r="T1969" i="7"/>
  <c r="Y1969" i="7" s="1"/>
  <c r="X1969" i="7"/>
  <c r="T2002" i="7"/>
  <c r="Y2002" i="7" s="1"/>
  <c r="X2002" i="7"/>
  <c r="T502" i="7"/>
  <c r="Y502" i="7" s="1"/>
  <c r="X502" i="7"/>
  <c r="T2348" i="7"/>
  <c r="Y2348" i="7" s="1"/>
  <c r="X2348" i="7"/>
  <c r="T2809" i="7"/>
  <c r="Y2809" i="7" s="1"/>
  <c r="X2809" i="7"/>
  <c r="T508" i="7"/>
  <c r="Y508" i="7" s="1"/>
  <c r="X508" i="7"/>
  <c r="T582" i="7"/>
  <c r="Y582" i="7" s="1"/>
  <c r="X582" i="7"/>
  <c r="T2034" i="7"/>
  <c r="Y2034" i="7" s="1"/>
  <c r="X2034" i="7"/>
  <c r="T2152" i="7"/>
  <c r="Y2152" i="7" s="1"/>
  <c r="X2152" i="7"/>
  <c r="T177" i="7"/>
  <c r="Y177" i="7" s="1"/>
  <c r="X177" i="7"/>
  <c r="T273" i="7"/>
  <c r="Y273" i="7" s="1"/>
  <c r="X273" i="7"/>
  <c r="T560" i="7"/>
  <c r="Y560" i="7" s="1"/>
  <c r="X560" i="7"/>
  <c r="T2097" i="7"/>
  <c r="Y2097" i="7" s="1"/>
  <c r="X2097" i="7"/>
  <c r="T653" i="7"/>
  <c r="Y653" i="7" s="1"/>
  <c r="X653" i="7"/>
  <c r="T2777" i="7"/>
  <c r="Y2777" i="7" s="1"/>
  <c r="X2777" i="7"/>
  <c r="T2763" i="7"/>
  <c r="Y2763" i="7" s="1"/>
  <c r="X2763" i="7"/>
  <c r="T112" i="7"/>
  <c r="Y112" i="7" s="1"/>
  <c r="X112" i="7"/>
  <c r="T2116" i="7"/>
  <c r="Y2116" i="7" s="1"/>
  <c r="X2116" i="7"/>
  <c r="T226" i="7"/>
  <c r="Y226" i="7" s="1"/>
  <c r="X226" i="7"/>
  <c r="T1432" i="7"/>
  <c r="Y1432" i="7" s="1"/>
  <c r="X1432" i="7"/>
  <c r="T1513" i="7"/>
  <c r="Y1513" i="7" s="1"/>
  <c r="X1513" i="7"/>
  <c r="T1370" i="7"/>
  <c r="Y1370" i="7" s="1"/>
  <c r="X1370" i="7"/>
  <c r="T1607" i="7"/>
  <c r="Y1607" i="7" s="1"/>
  <c r="X1607" i="7"/>
  <c r="T1663" i="7"/>
  <c r="Y1663" i="7" s="1"/>
  <c r="X1663" i="7"/>
  <c r="T1716" i="7"/>
  <c r="Y1716" i="7" s="1"/>
  <c r="X1716" i="7"/>
  <c r="T1769" i="7"/>
  <c r="Y1769" i="7" s="1"/>
  <c r="X1769" i="7"/>
  <c r="T1900" i="7"/>
  <c r="Y1900" i="7" s="1"/>
  <c r="X1900" i="7"/>
  <c r="T2248" i="7"/>
  <c r="Y2248" i="7" s="1"/>
  <c r="X2248" i="7"/>
  <c r="T182" i="7"/>
  <c r="Y182" i="7" s="1"/>
  <c r="X182" i="7"/>
  <c r="T2674" i="7"/>
  <c r="Y2674" i="7" s="1"/>
  <c r="X2674" i="7"/>
  <c r="T379" i="7"/>
  <c r="Y379" i="7" s="1"/>
  <c r="X379" i="7"/>
  <c r="T2405" i="7"/>
  <c r="Y2405" i="7" s="1"/>
  <c r="X2405" i="7"/>
  <c r="T2009" i="7"/>
  <c r="Y2009" i="7" s="1"/>
  <c r="X2009" i="7"/>
  <c r="T75" i="7"/>
  <c r="Y75" i="7" s="1"/>
  <c r="X75" i="7"/>
  <c r="T612" i="7"/>
  <c r="Y612" i="7" s="1"/>
  <c r="X612" i="7"/>
  <c r="T2199" i="7"/>
  <c r="Y2199" i="7" s="1"/>
  <c r="X2199" i="7"/>
  <c r="T2745" i="7"/>
  <c r="Y2745" i="7" s="1"/>
  <c r="X2745" i="7"/>
  <c r="T2272" i="7"/>
  <c r="Y2272" i="7" s="1"/>
  <c r="X2272" i="7"/>
  <c r="T2512" i="7"/>
  <c r="Y2512" i="7" s="1"/>
  <c r="X2512" i="7"/>
  <c r="T2264" i="7"/>
  <c r="Y2264" i="7" s="1"/>
  <c r="X2264" i="7"/>
  <c r="T31" i="7"/>
  <c r="Y31" i="7" s="1"/>
  <c r="X31" i="7"/>
  <c r="T72" i="7"/>
  <c r="Y72" i="7" s="1"/>
  <c r="X72" i="7"/>
  <c r="T191" i="7"/>
  <c r="Y191" i="7" s="1"/>
  <c r="X191" i="7"/>
  <c r="T614" i="7"/>
  <c r="Y614" i="7" s="1"/>
  <c r="X614" i="7"/>
  <c r="T1091" i="7"/>
  <c r="Y1091" i="7" s="1"/>
  <c r="X1091" i="7"/>
  <c r="T2747" i="7"/>
  <c r="Y2747" i="7" s="1"/>
  <c r="X2747" i="7"/>
  <c r="T2120" i="7"/>
  <c r="Y2120" i="7" s="1"/>
  <c r="X2120" i="7"/>
  <c r="T1626" i="7"/>
  <c r="Y1626" i="7" s="1"/>
  <c r="X1626" i="7"/>
  <c r="T2123" i="7"/>
  <c r="Y2123" i="7" s="1"/>
  <c r="X2123" i="7"/>
  <c r="T2240" i="7"/>
  <c r="Y2240" i="7" s="1"/>
  <c r="X2240" i="7"/>
  <c r="T2359" i="7"/>
  <c r="Y2359" i="7" s="1"/>
  <c r="X2359" i="7"/>
  <c r="T2667" i="7"/>
  <c r="Y2667" i="7" s="1"/>
  <c r="X2667" i="7"/>
  <c r="T334" i="7"/>
  <c r="Y334" i="7" s="1"/>
  <c r="X334" i="7"/>
  <c r="T142" i="7"/>
  <c r="Y142" i="7" s="1"/>
  <c r="X142" i="7"/>
  <c r="T162" i="7"/>
  <c r="Y162" i="7" s="1"/>
  <c r="X162" i="7"/>
  <c r="T2731" i="7"/>
  <c r="Y2731" i="7" s="1"/>
  <c r="X2731" i="7"/>
  <c r="T2794" i="7"/>
  <c r="Y2794" i="7" s="1"/>
  <c r="X2794" i="7"/>
  <c r="T33" i="7"/>
  <c r="Y33" i="7" s="1"/>
  <c r="X33" i="7"/>
  <c r="T82" i="7"/>
  <c r="Y82" i="7" s="1"/>
  <c r="X82" i="7"/>
  <c r="T1376" i="7"/>
  <c r="Y1376" i="7" s="1"/>
  <c r="X1376" i="7"/>
  <c r="T1893" i="7"/>
  <c r="Y1893" i="7" s="1"/>
  <c r="X1893" i="7"/>
  <c r="T2155" i="7"/>
  <c r="Y2155" i="7" s="1"/>
  <c r="X2155" i="7"/>
  <c r="T999" i="7"/>
  <c r="Y999" i="7" s="1"/>
  <c r="X999" i="7"/>
  <c r="T115" i="7"/>
  <c r="Y115" i="7" s="1"/>
  <c r="X115" i="7"/>
  <c r="T2183" i="7"/>
  <c r="Y2183" i="7" s="1"/>
  <c r="X2183" i="7"/>
  <c r="T128" i="7"/>
  <c r="Y128" i="7" s="1"/>
  <c r="X128" i="7"/>
  <c r="T2268" i="7"/>
  <c r="Y2268" i="7" s="1"/>
  <c r="X2268" i="7"/>
  <c r="T1847" i="7"/>
  <c r="Y1847" i="7" s="1"/>
  <c r="X1847" i="7"/>
  <c r="T2262" i="7"/>
  <c r="Y2262" i="7" s="1"/>
  <c r="X2262" i="7"/>
  <c r="T2329" i="7"/>
  <c r="Y2329" i="7" s="1"/>
  <c r="X2329" i="7"/>
  <c r="T573" i="7"/>
  <c r="Y573" i="7" s="1"/>
  <c r="X573" i="7"/>
  <c r="T176" i="7"/>
  <c r="Y176" i="7" s="1"/>
  <c r="X176" i="7"/>
  <c r="T1501" i="7"/>
  <c r="Y1501" i="7" s="1"/>
  <c r="X1501" i="7"/>
  <c r="T1611" i="7"/>
  <c r="Y1611" i="7" s="1"/>
  <c r="X1611" i="7"/>
  <c r="T1756" i="7"/>
  <c r="Y1756" i="7" s="1"/>
  <c r="X1756" i="7"/>
  <c r="T1888" i="7"/>
  <c r="Y1888" i="7" s="1"/>
  <c r="X1888" i="7"/>
  <c r="T2289" i="7"/>
  <c r="Y2289" i="7" s="1"/>
  <c r="X2289" i="7"/>
  <c r="T2422" i="7"/>
  <c r="Y2422" i="7" s="1"/>
  <c r="X2422" i="7"/>
  <c r="T2795" i="7"/>
  <c r="Y2795" i="7" s="1"/>
  <c r="X2795" i="7"/>
  <c r="T164" i="7"/>
  <c r="Y164" i="7" s="1"/>
  <c r="X164" i="7"/>
  <c r="T2335" i="7"/>
  <c r="Y2335" i="7" s="1"/>
  <c r="X2335" i="7"/>
  <c r="T153" i="7"/>
  <c r="Y153" i="7" s="1"/>
  <c r="X153" i="7"/>
  <c r="T219" i="7"/>
  <c r="Y219" i="7" s="1"/>
  <c r="X219" i="7"/>
  <c r="T2302" i="7"/>
  <c r="Y2302" i="7" s="1"/>
  <c r="X2302" i="7"/>
  <c r="T29" i="7"/>
  <c r="Y29" i="7" s="1"/>
  <c r="X29" i="7"/>
  <c r="T1012" i="7"/>
  <c r="Y1012" i="7" s="1"/>
  <c r="X1012" i="7"/>
  <c r="T1845" i="7"/>
  <c r="Y1845" i="7" s="1"/>
  <c r="X1845" i="7"/>
  <c r="T2134" i="7"/>
  <c r="Y2134" i="7" s="1"/>
  <c r="X2134" i="7"/>
  <c r="T1994" i="7"/>
  <c r="Y1994" i="7" s="1"/>
  <c r="X1994" i="7"/>
  <c r="T88" i="7"/>
  <c r="Y88" i="7" s="1"/>
  <c r="X88" i="7"/>
  <c r="T167" i="7"/>
  <c r="Y167" i="7" s="1"/>
  <c r="X167" i="7"/>
  <c r="T268" i="7"/>
  <c r="Y268" i="7" s="1"/>
  <c r="X268" i="7"/>
  <c r="T2352" i="7"/>
  <c r="Y2352" i="7" s="1"/>
  <c r="X2352" i="7"/>
  <c r="T586" i="7"/>
  <c r="Y586" i="7" s="1"/>
  <c r="X586" i="7"/>
  <c r="T2171" i="7"/>
  <c r="Y2171" i="7" s="1"/>
  <c r="X2171" i="7"/>
  <c r="T216" i="7"/>
  <c r="Y216" i="7" s="1"/>
  <c r="X216" i="7"/>
  <c r="T2024" i="7"/>
  <c r="Y2024" i="7" s="1"/>
  <c r="X2024" i="7"/>
  <c r="T2190" i="7"/>
  <c r="Y2190" i="7" s="1"/>
  <c r="X2190" i="7"/>
  <c r="T2273" i="7"/>
  <c r="Y2273" i="7" s="1"/>
  <c r="X2273" i="7"/>
  <c r="T567" i="7"/>
  <c r="Y567" i="7" s="1"/>
  <c r="X567" i="7"/>
  <c r="T262" i="7"/>
  <c r="Y262" i="7" s="1"/>
  <c r="X262" i="7"/>
  <c r="T1024" i="7"/>
  <c r="Y1024" i="7" s="1"/>
  <c r="X1024" i="7"/>
  <c r="T1966" i="7"/>
  <c r="Y1966" i="7" s="1"/>
  <c r="X1966" i="7"/>
  <c r="T2317" i="7"/>
  <c r="Y2317" i="7" s="1"/>
  <c r="X2317" i="7"/>
  <c r="T2750" i="7"/>
  <c r="Y2750" i="7" s="1"/>
  <c r="X2750" i="7"/>
  <c r="T2078" i="7"/>
  <c r="Y2078" i="7" s="1"/>
  <c r="X2078" i="7"/>
  <c r="T192" i="7"/>
  <c r="Y192" i="7" s="1"/>
  <c r="X192" i="7"/>
  <c r="T1518" i="7"/>
  <c r="Y1518" i="7" s="1"/>
  <c r="X1518" i="7"/>
  <c r="T1579" i="7"/>
  <c r="Y1579" i="7" s="1"/>
  <c r="X1579" i="7"/>
  <c r="T1720" i="7"/>
  <c r="Y1720" i="7" s="1"/>
  <c r="X1720" i="7"/>
  <c r="T1864" i="7"/>
  <c r="Y1864" i="7" s="1"/>
  <c r="X1864" i="7"/>
  <c r="T2091" i="7"/>
  <c r="Y2091" i="7" s="1"/>
  <c r="X2091" i="7"/>
  <c r="T1204" i="7"/>
  <c r="Y1204" i="7" s="1"/>
  <c r="X1204" i="7"/>
  <c r="T1206" i="7"/>
  <c r="Y1206" i="7" s="1"/>
  <c r="X1206" i="7"/>
  <c r="T129" i="7"/>
  <c r="Y129" i="7" s="1"/>
  <c r="X129" i="7"/>
  <c r="T2415" i="7"/>
  <c r="Y2415" i="7" s="1"/>
  <c r="X2415" i="7"/>
  <c r="T2588" i="7"/>
  <c r="Y2588" i="7" s="1"/>
  <c r="X2588" i="7"/>
  <c r="T2013" i="7"/>
  <c r="Y2013" i="7" s="1"/>
  <c r="X2013" i="7"/>
  <c r="T109" i="7"/>
  <c r="Y109" i="7" s="1"/>
  <c r="X109" i="7"/>
  <c r="T2204" i="7"/>
  <c r="Y2204" i="7" s="1"/>
  <c r="X2204" i="7"/>
  <c r="T297" i="7"/>
  <c r="Y297" i="7" s="1"/>
  <c r="X297" i="7"/>
  <c r="T342" i="7"/>
  <c r="Y342" i="7" s="1"/>
  <c r="X342" i="7"/>
  <c r="T2584" i="7"/>
  <c r="Y2584" i="7" s="1"/>
  <c r="X2584" i="7"/>
  <c r="T1881" i="7"/>
  <c r="Y1881" i="7" s="1"/>
  <c r="X1881" i="7"/>
  <c r="T2386" i="7"/>
  <c r="Y2386" i="7" s="1"/>
  <c r="X2386" i="7"/>
  <c r="T2748" i="7"/>
  <c r="Y2748" i="7" s="1"/>
  <c r="X2748" i="7"/>
  <c r="T570" i="7"/>
  <c r="Y570" i="7" s="1"/>
  <c r="X570" i="7"/>
  <c r="T255" i="7"/>
  <c r="Y255" i="7" s="1"/>
  <c r="X255" i="7"/>
  <c r="T2761" i="7"/>
  <c r="Y2761" i="7" s="1"/>
  <c r="X2761" i="7"/>
  <c r="T512" i="7"/>
  <c r="Y512" i="7" s="1"/>
  <c r="X512" i="7"/>
  <c r="T2084" i="7"/>
  <c r="Y2084" i="7" s="1"/>
  <c r="X2084" i="7"/>
  <c r="T247" i="7"/>
  <c r="Y247" i="7" s="1"/>
  <c r="X247" i="7"/>
  <c r="T1392" i="7"/>
  <c r="Y1392" i="7" s="1"/>
  <c r="X1392" i="7"/>
  <c r="T2230" i="7"/>
  <c r="Y2230" i="7" s="1"/>
  <c r="X2230" i="7"/>
  <c r="T1211" i="7"/>
  <c r="Y1211" i="7" s="1"/>
  <c r="X1211" i="7"/>
  <c r="T587" i="7"/>
  <c r="Y587" i="7" s="1"/>
  <c r="X587" i="7"/>
  <c r="T204" i="7"/>
  <c r="Y204" i="7" s="1"/>
  <c r="X204" i="7"/>
  <c r="T555" i="7"/>
  <c r="Y555" i="7" s="1"/>
  <c r="X555" i="7"/>
  <c r="T472" i="7"/>
  <c r="Y472" i="7" s="1"/>
  <c r="X472" i="7"/>
  <c r="T330" i="7"/>
  <c r="Y330" i="7" s="1"/>
  <c r="X330" i="7"/>
  <c r="T1979" i="7"/>
  <c r="Y1979" i="7" s="1"/>
  <c r="X1979" i="7"/>
  <c r="T140" i="7"/>
  <c r="Y140" i="7" s="1"/>
  <c r="X140" i="7"/>
  <c r="T234" i="7"/>
  <c r="Y234" i="7" s="1"/>
  <c r="X234" i="7"/>
  <c r="T1485" i="7"/>
  <c r="Y1485" i="7" s="1"/>
  <c r="X1485" i="7"/>
  <c r="T1595" i="7"/>
  <c r="Y1595" i="7" s="1"/>
  <c r="X1595" i="7"/>
  <c r="T1667" i="7"/>
  <c r="Y1667" i="7" s="1"/>
  <c r="X1667" i="7"/>
  <c r="T1740" i="7"/>
  <c r="Y1740" i="7" s="1"/>
  <c r="X1740" i="7"/>
  <c r="T1921" i="7"/>
  <c r="Y1921" i="7" s="1"/>
  <c r="X1921" i="7"/>
  <c r="T2167" i="7"/>
  <c r="Y2167" i="7" s="1"/>
  <c r="X2167" i="7"/>
  <c r="T1158" i="7"/>
  <c r="Y1158" i="7" s="1"/>
  <c r="X1158" i="7"/>
  <c r="T2514" i="7"/>
  <c r="Y2514" i="7" s="1"/>
  <c r="X2514" i="7"/>
  <c r="T2412" i="7"/>
  <c r="Y2412" i="7" s="1"/>
  <c r="X2412" i="7"/>
  <c r="T2385" i="7"/>
  <c r="Y2385" i="7" s="1"/>
  <c r="X2385" i="7"/>
  <c r="T1997" i="7"/>
  <c r="Y1997" i="7" s="1"/>
  <c r="X1997" i="7"/>
  <c r="T91" i="7"/>
  <c r="Y91" i="7" s="1"/>
  <c r="X91" i="7"/>
  <c r="T2117" i="7"/>
  <c r="Y2117" i="7" s="1"/>
  <c r="X2117" i="7"/>
  <c r="T1073" i="7"/>
  <c r="Y1073" i="7" s="1"/>
  <c r="X1073" i="7"/>
  <c r="T2834" i="7"/>
  <c r="Y2834" i="7" s="1"/>
  <c r="X2834" i="7"/>
  <c r="T126" i="7"/>
  <c r="Y126" i="7" s="1"/>
  <c r="X126" i="7"/>
  <c r="T427" i="7"/>
  <c r="Y427" i="7" s="1"/>
  <c r="X427" i="7"/>
  <c r="T2406" i="7"/>
  <c r="Y2406" i="7" s="1"/>
  <c r="X2406" i="7"/>
  <c r="T2339" i="7"/>
  <c r="Y2339" i="7" s="1"/>
  <c r="X2339" i="7"/>
  <c r="T542" i="7"/>
  <c r="Y542" i="7" s="1"/>
  <c r="X542" i="7"/>
  <c r="T2066" i="7"/>
  <c r="Y2066" i="7" s="1"/>
  <c r="X2066" i="7"/>
  <c r="T550" i="7"/>
  <c r="Y550" i="7" s="1"/>
  <c r="X550" i="7"/>
  <c r="U95" i="7"/>
  <c r="U731" i="7"/>
  <c r="U1987" i="7"/>
  <c r="U2387" i="7"/>
  <c r="U947" i="7"/>
  <c r="U1190" i="7"/>
  <c r="U1495" i="7"/>
  <c r="U1771" i="7"/>
  <c r="U2166" i="7"/>
  <c r="U1166" i="7"/>
  <c r="U1056" i="7"/>
  <c r="U239" i="7"/>
  <c r="U994" i="7"/>
  <c r="U346" i="7"/>
  <c r="U1242" i="7"/>
  <c r="U1552" i="7"/>
  <c r="U106" i="7"/>
  <c r="U468" i="7"/>
  <c r="U1084" i="7"/>
  <c r="U2547" i="7"/>
  <c r="U2425" i="7"/>
  <c r="U1434" i="7"/>
  <c r="U1630" i="7"/>
  <c r="U1779" i="7"/>
  <c r="U2070" i="7"/>
  <c r="U2218" i="7"/>
  <c r="U2213" i="7"/>
  <c r="U1268" i="7"/>
  <c r="U1200" i="7"/>
  <c r="U159" i="7"/>
  <c r="U1939" i="7"/>
  <c r="U1125" i="7"/>
  <c r="U1561" i="7"/>
  <c r="U1827" i="7"/>
  <c r="U315" i="7"/>
  <c r="U875" i="7"/>
  <c r="U933" i="7"/>
  <c r="U2625" i="7"/>
  <c r="U2279" i="7"/>
  <c r="U2475" i="7"/>
  <c r="U1147" i="7"/>
  <c r="U1308" i="7"/>
  <c r="U1410" i="7"/>
  <c r="U1483" i="7"/>
  <c r="U1467" i="7"/>
  <c r="U1641" i="7"/>
  <c r="U1775" i="7"/>
  <c r="U1852" i="7"/>
  <c r="U2085" i="7"/>
  <c r="U1346" i="7"/>
  <c r="U459" i="7"/>
  <c r="U114" i="7"/>
  <c r="U504" i="7"/>
  <c r="U323" i="7"/>
  <c r="U117" i="7"/>
  <c r="U679" i="7"/>
  <c r="U910" i="7"/>
  <c r="U620" i="7"/>
  <c r="U1942" i="7"/>
  <c r="U453" i="7"/>
  <c r="U2564" i="7"/>
  <c r="U1243" i="7"/>
  <c r="U1736" i="7"/>
  <c r="U209" i="7"/>
  <c r="U175" i="7"/>
  <c r="U253" i="7"/>
  <c r="U454" i="7"/>
  <c r="U2592" i="7"/>
  <c r="U2261" i="7"/>
  <c r="U677" i="7"/>
  <c r="U717" i="7"/>
  <c r="U749" i="7"/>
  <c r="U769" i="7"/>
  <c r="U805" i="7"/>
  <c r="U827" i="7"/>
  <c r="U908" i="7"/>
  <c r="U945" i="7"/>
  <c r="U993" i="7"/>
  <c r="U962" i="7"/>
  <c r="U2577" i="7"/>
  <c r="U2676" i="7"/>
  <c r="U2789" i="7"/>
  <c r="U26" i="7"/>
  <c r="U77" i="7"/>
  <c r="U339" i="7"/>
  <c r="U161" i="7"/>
  <c r="U2236" i="7"/>
  <c r="U457" i="7"/>
  <c r="U1846" i="7"/>
  <c r="U718" i="7"/>
  <c r="U725" i="7"/>
  <c r="U834" i="7"/>
  <c r="U915" i="7"/>
  <c r="U983" i="7"/>
  <c r="U958" i="7"/>
  <c r="U2468" i="7"/>
  <c r="U632" i="7"/>
  <c r="U438" i="7"/>
  <c r="U2434" i="7"/>
  <c r="U2444" i="7"/>
  <c r="U2554" i="7"/>
  <c r="U2664" i="7"/>
  <c r="U1113" i="7"/>
  <c r="U1226" i="7"/>
  <c r="U1290" i="7"/>
  <c r="U1312" i="7"/>
  <c r="U1375" i="7"/>
  <c r="U1379" i="7"/>
  <c r="U1411" i="7"/>
  <c r="U1444" i="7"/>
  <c r="U1475" i="7"/>
  <c r="U1508" i="7"/>
  <c r="U1541" i="7"/>
  <c r="U1773" i="7"/>
  <c r="U149" i="7"/>
  <c r="U730" i="7"/>
  <c r="U2250" i="7"/>
  <c r="U1991" i="7"/>
  <c r="U221" i="7"/>
  <c r="U737" i="7"/>
  <c r="U2267" i="7"/>
  <c r="U168" i="7"/>
  <c r="U217" i="7"/>
  <c r="U722" i="7"/>
  <c r="U820" i="7"/>
  <c r="U790" i="7"/>
  <c r="U1935" i="7"/>
  <c r="U2458" i="7"/>
  <c r="U1861" i="7"/>
  <c r="U2497" i="7"/>
  <c r="U1303" i="7"/>
  <c r="U1406" i="7"/>
  <c r="U1478" i="7"/>
  <c r="U1548" i="7"/>
  <c r="U1468" i="7"/>
  <c r="U1750" i="7"/>
  <c r="U1823" i="7"/>
  <c r="U2037" i="7"/>
  <c r="U2148" i="7"/>
  <c r="U1168" i="7"/>
  <c r="U2291" i="7"/>
  <c r="U1210" i="7"/>
  <c r="U2597" i="7"/>
  <c r="U2643" i="7"/>
  <c r="U1455" i="7"/>
  <c r="U2323" i="7"/>
  <c r="U1100" i="7"/>
  <c r="U837" i="7"/>
  <c r="U955" i="7"/>
  <c r="U1049" i="7"/>
  <c r="U2692" i="7"/>
  <c r="U369" i="7"/>
  <c r="U2433" i="7"/>
  <c r="U2651" i="7"/>
  <c r="U1378" i="7"/>
  <c r="U1459" i="7"/>
  <c r="U1536" i="7"/>
  <c r="U1605" i="7"/>
  <c r="U1669" i="7"/>
  <c r="U1742" i="7"/>
  <c r="U1819" i="7"/>
  <c r="U2041" i="7"/>
  <c r="U2156" i="7"/>
  <c r="U1817" i="7"/>
  <c r="U491" i="7"/>
  <c r="U1848" i="7"/>
  <c r="U2181" i="7"/>
  <c r="U67" i="7"/>
  <c r="U662" i="7"/>
  <c r="U1040" i="7"/>
  <c r="U2617" i="7"/>
  <c r="U1948" i="7"/>
  <c r="U386" i="7"/>
  <c r="U1132" i="7"/>
  <c r="U1288" i="7"/>
  <c r="U2397" i="7"/>
  <c r="U519" i="7"/>
  <c r="U50" i="7"/>
  <c r="U327" i="7"/>
  <c r="U2363" i="7"/>
  <c r="U664" i="7"/>
  <c r="U700" i="7"/>
  <c r="U716" i="7"/>
  <c r="U764" i="7"/>
  <c r="U794" i="7"/>
  <c r="U826" i="7"/>
  <c r="U862" i="7"/>
  <c r="U927" i="7"/>
  <c r="U925" i="7"/>
  <c r="U981" i="7"/>
  <c r="U938" i="7"/>
  <c r="U2368" i="7"/>
  <c r="U1030" i="7"/>
  <c r="U2574" i="7"/>
  <c r="U2746" i="7"/>
  <c r="U14" i="7"/>
  <c r="U53" i="7"/>
  <c r="U127" i="7"/>
  <c r="U1218" i="7"/>
  <c r="U2420" i="7"/>
  <c r="U283" i="7"/>
  <c r="U420" i="7"/>
  <c r="U520" i="7"/>
  <c r="U641" i="7"/>
  <c r="U694" i="7"/>
  <c r="U765" i="7"/>
  <c r="U860" i="7"/>
  <c r="U896" i="7"/>
  <c r="U968" i="7"/>
  <c r="U2524" i="7"/>
  <c r="U1057" i="7"/>
  <c r="U627" i="7"/>
  <c r="U402" i="7"/>
  <c r="U488" i="7"/>
  <c r="U2453" i="7"/>
  <c r="U2644" i="7"/>
  <c r="U1151" i="7"/>
  <c r="U1247" i="7"/>
  <c r="U1237" i="7"/>
  <c r="U1250" i="7"/>
  <c r="U1305" i="7"/>
  <c r="U1399" i="7"/>
  <c r="U1431" i="7"/>
  <c r="U1328" i="7"/>
  <c r="U455" i="7"/>
  <c r="U742" i="7"/>
  <c r="U554" i="7"/>
  <c r="U1092" i="7"/>
  <c r="U746" i="7"/>
  <c r="U2197" i="7"/>
  <c r="U241" i="7"/>
  <c r="U738" i="7"/>
  <c r="U2418" i="7"/>
  <c r="U828" i="7"/>
  <c r="U926" i="7"/>
  <c r="U2459" i="7"/>
  <c r="U2529" i="7"/>
  <c r="U1958" i="7"/>
  <c r="U2563" i="7"/>
  <c r="U1335" i="7"/>
  <c r="U1487" i="7"/>
  <c r="U1633" i="7"/>
  <c r="U1763" i="7"/>
  <c r="U2045" i="7"/>
  <c r="U1201" i="7"/>
  <c r="U2307" i="7"/>
  <c r="U1011" i="7"/>
  <c r="U1516" i="7"/>
  <c r="U2726" i="7"/>
  <c r="U1491" i="7"/>
  <c r="U1759" i="7"/>
  <c r="U2258" i="7"/>
  <c r="U851" i="7"/>
  <c r="U2601" i="7"/>
  <c r="U366" i="7"/>
  <c r="U1386" i="7"/>
  <c r="U1354" i="7"/>
  <c r="U2164" i="7"/>
  <c r="U879" i="7"/>
  <c r="U2489" i="7"/>
  <c r="U1323" i="7"/>
  <c r="U697" i="7"/>
  <c r="U866" i="7"/>
  <c r="U2414" i="7"/>
  <c r="U57" i="7"/>
  <c r="U524" i="7"/>
  <c r="U912" i="7"/>
  <c r="U1855" i="7"/>
  <c r="U1919" i="7"/>
  <c r="U2426" i="7"/>
  <c r="U2481" i="7"/>
  <c r="U2494" i="7"/>
  <c r="U2657" i="7"/>
  <c r="U2661" i="7"/>
  <c r="U1234" i="7"/>
  <c r="U1649" i="7"/>
  <c r="U118" i="7"/>
  <c r="U20" i="7"/>
  <c r="U288" i="7"/>
  <c r="U2259" i="7"/>
  <c r="U608" i="7"/>
  <c r="U753" i="7"/>
  <c r="U854" i="7"/>
  <c r="U973" i="7"/>
  <c r="U2413" i="7"/>
  <c r="U290" i="7"/>
  <c r="U471" i="7"/>
  <c r="U919" i="7"/>
  <c r="U383" i="7"/>
  <c r="U2641" i="7"/>
  <c r="U1391" i="7"/>
  <c r="U1488" i="7"/>
  <c r="U1553" i="7"/>
  <c r="U708" i="7"/>
  <c r="U1059" i="7"/>
  <c r="U719" i="7"/>
  <c r="U2526" i="7"/>
  <c r="U2553" i="7"/>
  <c r="U2527" i="7"/>
  <c r="U1277" i="7"/>
  <c r="U1363" i="7"/>
  <c r="U1535" i="7"/>
  <c r="U1749" i="7"/>
  <c r="U1851" i="7"/>
  <c r="U2585" i="7"/>
  <c r="U2776" i="7"/>
  <c r="U2749" i="7"/>
  <c r="U47" i="7"/>
  <c r="U1388" i="7"/>
  <c r="U610" i="7"/>
  <c r="U181" i="7"/>
  <c r="U464" i="7"/>
  <c r="U534" i="7"/>
  <c r="U2169" i="7"/>
  <c r="U1001" i="7"/>
  <c r="U110" i="7"/>
  <c r="U2532" i="7"/>
  <c r="U353" i="7"/>
  <c r="U1318" i="7"/>
  <c r="U1614" i="7"/>
  <c r="U1843" i="7"/>
  <c r="U2189" i="7"/>
  <c r="U1027" i="7"/>
  <c r="U1528" i="7"/>
  <c r="U2346" i="7"/>
  <c r="U2613" i="7"/>
  <c r="U2480" i="7"/>
  <c r="U1398" i="7"/>
  <c r="U1617" i="7"/>
  <c r="U772" i="7"/>
  <c r="U2061" i="7"/>
  <c r="U569" i="7"/>
  <c r="U758" i="7"/>
  <c r="U974" i="7"/>
  <c r="U1941" i="7"/>
  <c r="U1248" i="7"/>
  <c r="U1087" i="7"/>
  <c r="U2132" i="7"/>
  <c r="U2384" i="7"/>
  <c r="U1975" i="7"/>
  <c r="U2362" i="7"/>
  <c r="U510" i="7"/>
  <c r="U2073" i="7"/>
  <c r="U285" i="7"/>
  <c r="U1449" i="7"/>
  <c r="U1497" i="7"/>
  <c r="U1575" i="7"/>
  <c r="U1647" i="7"/>
  <c r="U1732" i="7"/>
  <c r="U1850" i="7"/>
  <c r="U2031" i="7"/>
  <c r="U2162" i="7"/>
  <c r="U2192" i="7"/>
  <c r="U1053" i="7"/>
  <c r="U2791" i="7"/>
  <c r="U1025" i="7"/>
  <c r="U422" i="7"/>
  <c r="U505" i="7"/>
  <c r="U574" i="7"/>
  <c r="U244" i="7"/>
  <c r="U194" i="7"/>
  <c r="U2812" i="7"/>
  <c r="U122" i="7"/>
  <c r="U423" i="7"/>
  <c r="U500" i="7"/>
  <c r="U2398" i="7"/>
  <c r="U1570" i="7"/>
  <c r="U1602" i="7"/>
  <c r="U1616" i="7"/>
  <c r="U1662" i="7"/>
  <c r="U1694" i="7"/>
  <c r="U1727" i="7"/>
  <c r="U1764" i="7"/>
  <c r="U1800" i="7"/>
  <c r="U1832" i="7"/>
  <c r="U1887" i="7"/>
  <c r="U2038" i="7"/>
  <c r="U2090" i="7"/>
  <c r="U2149" i="7"/>
  <c r="U2301" i="7"/>
  <c r="U815" i="7"/>
  <c r="U932" i="7"/>
  <c r="U2541" i="7"/>
  <c r="U333" i="7"/>
  <c r="U1910" i="7"/>
  <c r="U2313" i="7"/>
  <c r="U414" i="7"/>
  <c r="U280" i="7"/>
  <c r="U1085" i="7"/>
  <c r="U2118" i="7"/>
  <c r="U2351" i="7"/>
  <c r="U148" i="7"/>
  <c r="U83" i="7"/>
  <c r="U2023" i="7"/>
  <c r="U670" i="7"/>
  <c r="U707" i="7"/>
  <c r="U744" i="7"/>
  <c r="U759" i="7"/>
  <c r="U799" i="7"/>
  <c r="U835" i="7"/>
  <c r="U840" i="7"/>
  <c r="U898" i="7"/>
  <c r="U935" i="7"/>
  <c r="U988" i="7"/>
  <c r="U952" i="7"/>
  <c r="U2455" i="7"/>
  <c r="U2599" i="7"/>
  <c r="U2631" i="7"/>
  <c r="U2462" i="7"/>
  <c r="U2704" i="7"/>
  <c r="U1956" i="7"/>
  <c r="U1853" i="7"/>
  <c r="U389" i="7"/>
  <c r="U355" i="7"/>
  <c r="U431" i="7"/>
  <c r="U485" i="7"/>
  <c r="U2440" i="7"/>
  <c r="U2448" i="7"/>
  <c r="U2572" i="7"/>
  <c r="U2706" i="7"/>
  <c r="U1139" i="7"/>
  <c r="U1235" i="7"/>
  <c r="U1178" i="7"/>
  <c r="U1149" i="7"/>
  <c r="U1314" i="7"/>
  <c r="U619" i="7"/>
  <c r="U2596" i="7"/>
  <c r="U2628" i="7"/>
  <c r="U2456" i="7"/>
  <c r="U2698" i="7"/>
  <c r="U1944" i="7"/>
  <c r="U294" i="7"/>
  <c r="U365" i="7"/>
  <c r="U2315" i="7"/>
  <c r="U416" i="7"/>
  <c r="U482" i="7"/>
  <c r="U1949" i="7"/>
  <c r="U2442" i="7"/>
  <c r="U2571" i="7"/>
  <c r="U2721" i="7"/>
  <c r="U1130" i="7"/>
  <c r="U1183" i="7"/>
  <c r="U1134" i="7"/>
  <c r="U1287" i="7"/>
  <c r="U1302" i="7"/>
  <c r="U1372" i="7"/>
  <c r="U1393" i="7"/>
  <c r="U1425" i="7"/>
  <c r="U1458" i="7"/>
  <c r="U1490" i="7"/>
  <c r="U1523" i="7"/>
  <c r="U1555" i="7"/>
  <c r="U1584" i="7"/>
  <c r="U1332" i="7"/>
  <c r="U1636" i="7"/>
  <c r="U1672" i="7"/>
  <c r="U1704" i="7"/>
  <c r="U1737" i="7"/>
  <c r="U1770" i="7"/>
  <c r="U1802" i="7"/>
  <c r="U1834" i="7"/>
  <c r="U1965" i="7"/>
  <c r="U2135" i="7"/>
  <c r="U2227" i="7"/>
  <c r="U2395" i="7"/>
  <c r="U2691" i="7"/>
  <c r="U1970" i="7"/>
  <c r="U2003" i="7"/>
  <c r="U180" i="7"/>
  <c r="U2345" i="7"/>
  <c r="U2806" i="7"/>
  <c r="U107" i="7"/>
  <c r="U1104" i="7"/>
  <c r="U1170" i="7"/>
  <c r="U202" i="7"/>
  <c r="U1529" i="7"/>
  <c r="U1471" i="7"/>
  <c r="U1590" i="7"/>
  <c r="U1627" i="7"/>
  <c r="U1650" i="7"/>
  <c r="U1682" i="7"/>
  <c r="U1715" i="7"/>
  <c r="U1747" i="7"/>
  <c r="U1788" i="7"/>
  <c r="U1820" i="7"/>
  <c r="U1867" i="7"/>
  <c r="U1929" i="7"/>
  <c r="U2058" i="7"/>
  <c r="U2137" i="7"/>
  <c r="U2222" i="7"/>
  <c r="U786" i="7"/>
  <c r="U899" i="7"/>
  <c r="U658" i="7"/>
  <c r="U2630" i="7"/>
  <c r="U2694" i="7"/>
  <c r="U637" i="7"/>
  <c r="U367" i="7"/>
  <c r="U1098" i="7"/>
  <c r="U2669" i="7"/>
  <c r="U286" i="7"/>
  <c r="U193" i="7"/>
  <c r="U17" i="7"/>
  <c r="U2382" i="7"/>
  <c r="U331" i="7"/>
  <c r="U676" i="7"/>
  <c r="U715" i="7"/>
  <c r="U748" i="7"/>
  <c r="U761" i="7"/>
  <c r="U802" i="7"/>
  <c r="U839" i="7"/>
  <c r="U869" i="7"/>
  <c r="U906" i="7"/>
  <c r="U943" i="7"/>
  <c r="U992" i="7"/>
  <c r="U960" i="7"/>
  <c r="U2463" i="7"/>
  <c r="U2603" i="7"/>
  <c r="U2635" i="7"/>
  <c r="U2470" i="7"/>
  <c r="U625" i="7"/>
  <c r="U2693" i="7"/>
  <c r="U1908" i="7"/>
  <c r="U1860" i="7"/>
  <c r="U371" i="7"/>
  <c r="U435" i="7"/>
  <c r="U489" i="7"/>
  <c r="U2476" i="7"/>
  <c r="U2484" i="7"/>
  <c r="U2649" i="7"/>
  <c r="U2712" i="7"/>
  <c r="U1175" i="7"/>
  <c r="U1251" i="7"/>
  <c r="U1241" i="7"/>
  <c r="U1258" i="7"/>
  <c r="U1327" i="7"/>
  <c r="U2457" i="7"/>
  <c r="U2600" i="7"/>
  <c r="U2632" i="7"/>
  <c r="U2464" i="7"/>
  <c r="U135" i="7"/>
  <c r="U1962" i="7"/>
  <c r="U1857" i="7"/>
  <c r="U392" i="7"/>
  <c r="U359" i="7"/>
  <c r="U432" i="7"/>
  <c r="U486" i="7"/>
  <c r="U2441" i="7"/>
  <c r="U2449" i="7"/>
  <c r="U2642" i="7"/>
  <c r="U2707" i="7"/>
  <c r="U1143" i="7"/>
  <c r="U1239" i="7"/>
  <c r="U1187" i="7"/>
  <c r="U1227" i="7"/>
  <c r="U1321" i="7"/>
  <c r="U1325" i="7"/>
  <c r="U1397" i="7"/>
  <c r="U1429" i="7"/>
  <c r="U1462" i="7"/>
  <c r="U1494" i="7"/>
  <c r="U1527" i="7"/>
  <c r="U1463" i="7"/>
  <c r="U1588" i="7"/>
  <c r="U1615" i="7"/>
  <c r="U1644" i="7"/>
  <c r="U1676" i="7"/>
  <c r="U1708" i="7"/>
  <c r="U1741" i="7"/>
  <c r="U1774" i="7"/>
  <c r="U1806" i="7"/>
  <c r="U1838" i="7"/>
  <c r="U1157" i="7"/>
  <c r="U305" i="7"/>
  <c r="U650" i="7"/>
  <c r="U2399" i="7"/>
  <c r="U2768" i="7"/>
  <c r="U1974" i="7"/>
  <c r="U2007" i="7"/>
  <c r="U503" i="7"/>
  <c r="U2350" i="7"/>
  <c r="U38" i="7"/>
  <c r="U111" i="7"/>
  <c r="U1167" i="7"/>
  <c r="U1203" i="7"/>
  <c r="U2372" i="7"/>
  <c r="U201" i="7"/>
  <c r="U2735" i="7"/>
  <c r="U2814" i="7"/>
  <c r="U39" i="7"/>
  <c r="U1301" i="7"/>
  <c r="U1380" i="7"/>
  <c r="U1412" i="7"/>
  <c r="U1897" i="7"/>
  <c r="U2048" i="7"/>
  <c r="U2105" i="7"/>
  <c r="U2159" i="7"/>
  <c r="U2309" i="7"/>
  <c r="U2247" i="7"/>
  <c r="U2196" i="7"/>
  <c r="U1267" i="7"/>
  <c r="U210" i="7"/>
  <c r="U543" i="7"/>
  <c r="U591" i="7"/>
  <c r="U2067" i="7"/>
  <c r="U2176" i="7"/>
  <c r="U256" i="7"/>
  <c r="U66" i="7"/>
  <c r="U86" i="7"/>
  <c r="U2219" i="7"/>
  <c r="U2378" i="7"/>
  <c r="U2369" i="7"/>
  <c r="U425" i="7"/>
  <c r="U537" i="7"/>
  <c r="U1079" i="7"/>
  <c r="U2018" i="7"/>
  <c r="U314" i="7"/>
  <c r="U2266" i="7"/>
  <c r="U2392" i="7"/>
  <c r="U2688" i="7"/>
  <c r="U2000" i="7"/>
  <c r="U2754" i="7"/>
  <c r="U2799" i="7"/>
  <c r="U104" i="7"/>
  <c r="U551" i="7"/>
  <c r="U1877" i="7"/>
  <c r="U2150" i="7"/>
  <c r="U218" i="7"/>
  <c r="U2336" i="7"/>
  <c r="U1424" i="7"/>
  <c r="U1457" i="7"/>
  <c r="U1489" i="7"/>
  <c r="U1522" i="7"/>
  <c r="U1554" i="7"/>
  <c r="U1583" i="7"/>
  <c r="U1558" i="7"/>
  <c r="U1634" i="7"/>
  <c r="U1671" i="7"/>
  <c r="U1707" i="7"/>
  <c r="U1744" i="7"/>
  <c r="U1781" i="7"/>
  <c r="U1813" i="7"/>
  <c r="U1868" i="7"/>
  <c r="U1964" i="7"/>
  <c r="U2068" i="7"/>
  <c r="U2127" i="7"/>
  <c r="U2202" i="7"/>
  <c r="U1225" i="7"/>
  <c r="U1220" i="7"/>
  <c r="U1207" i="7"/>
  <c r="U242" i="7"/>
  <c r="U1006" i="7"/>
  <c r="U2582" i="7"/>
  <c r="U2783" i="7"/>
  <c r="U34" i="7"/>
  <c r="U304" i="7"/>
  <c r="U184" i="7"/>
  <c r="U2373" i="7"/>
  <c r="U2576" i="7"/>
  <c r="U2263" i="7"/>
  <c r="U2766" i="7"/>
  <c r="U1968" i="7"/>
  <c r="U2001" i="7"/>
  <c r="U68" i="7"/>
  <c r="U2343" i="7"/>
  <c r="U32" i="7"/>
  <c r="U113" i="7"/>
  <c r="U589" i="7"/>
  <c r="U2079" i="7"/>
  <c r="U2208" i="7"/>
  <c r="U272" i="7"/>
  <c r="U252" i="7"/>
  <c r="U1222" i="7"/>
  <c r="U2409" i="7"/>
  <c r="U2737" i="7"/>
  <c r="U9" i="7"/>
  <c r="U56" i="7"/>
  <c r="U130" i="7"/>
  <c r="U1013" i="7"/>
  <c r="U2215" i="7"/>
  <c r="U1165" i="7"/>
  <c r="U456" i="7"/>
  <c r="U535" i="7"/>
  <c r="U1156" i="7"/>
  <c r="U303" i="7"/>
  <c r="U2226" i="7"/>
  <c r="U2390" i="7"/>
  <c r="U2771" i="7"/>
  <c r="U1981" i="7"/>
  <c r="U2014" i="7"/>
  <c r="U2752" i="7"/>
  <c r="U2360" i="7"/>
  <c r="U92" i="7"/>
  <c r="U546" i="7"/>
  <c r="U605" i="7"/>
  <c r="U2076" i="7"/>
  <c r="U2179" i="7"/>
  <c r="U228" i="7"/>
  <c r="U2328" i="7"/>
  <c r="U156" i="7"/>
  <c r="U2051" i="7"/>
  <c r="U1193" i="7"/>
  <c r="U2376" i="7"/>
  <c r="U125" i="7"/>
  <c r="U1071" i="7"/>
  <c r="U2318" i="7"/>
  <c r="U1976" i="7"/>
  <c r="U2355" i="7"/>
  <c r="U2065" i="7"/>
  <c r="U271" i="7"/>
  <c r="U2679" i="7"/>
  <c r="U338" i="7"/>
  <c r="U2504" i="7"/>
  <c r="U648" i="7"/>
  <c r="U312" i="7"/>
  <c r="U2817" i="7"/>
  <c r="U1452" i="7"/>
  <c r="U1484" i="7"/>
  <c r="U1517" i="7"/>
  <c r="U1549" i="7"/>
  <c r="U1578" i="7"/>
  <c r="U1610" i="7"/>
  <c r="U1632" i="7"/>
  <c r="U1670" i="7"/>
  <c r="U1702" i="7"/>
  <c r="U1735" i="7"/>
  <c r="U1772" i="7"/>
  <c r="U1808" i="7"/>
  <c r="U1840" i="7"/>
  <c r="U1895" i="7"/>
  <c r="U2046" i="7"/>
  <c r="U2103" i="7"/>
  <c r="U2161" i="7"/>
  <c r="U713" i="7"/>
  <c r="U864" i="7"/>
  <c r="U970" i="7"/>
  <c r="U2606" i="7"/>
  <c r="U2523" i="7"/>
  <c r="U634" i="7"/>
  <c r="U1957" i="7"/>
  <c r="U442" i="7"/>
  <c r="U1837" i="7"/>
  <c r="U300" i="7"/>
  <c r="U96" i="7"/>
  <c r="U12" i="7"/>
  <c r="U596" i="7"/>
  <c r="U74" i="7"/>
  <c r="U2756" i="7"/>
  <c r="U678" i="7"/>
  <c r="U705" i="7"/>
  <c r="U752" i="7"/>
  <c r="U775" i="7"/>
  <c r="U808" i="7"/>
  <c r="U841" i="7"/>
  <c r="U873" i="7"/>
  <c r="U914" i="7"/>
  <c r="U951" i="7"/>
  <c r="U1038" i="7"/>
  <c r="U931" i="7"/>
  <c r="U2471" i="7"/>
  <c r="U2607" i="7"/>
  <c r="U2639" i="7"/>
  <c r="U2525" i="7"/>
  <c r="U136" i="7"/>
  <c r="U638" i="7"/>
  <c r="U1933" i="7"/>
  <c r="U1961" i="7"/>
  <c r="U395" i="7"/>
  <c r="U439" i="7"/>
  <c r="U2427" i="7"/>
  <c r="U2487" i="7"/>
  <c r="U2495" i="7"/>
  <c r="U2658" i="7"/>
  <c r="U2662" i="7"/>
  <c r="U1192" i="7"/>
  <c r="U1273" i="7"/>
  <c r="U1246" i="7"/>
  <c r="U1296" i="7"/>
  <c r="U1343" i="7"/>
  <c r="U2465" i="7"/>
  <c r="U2604" i="7"/>
  <c r="U2636" i="7"/>
  <c r="U2472" i="7"/>
  <c r="U630" i="7"/>
  <c r="U2701" i="7"/>
  <c r="U1912" i="7"/>
  <c r="U1915" i="7"/>
  <c r="U387" i="7"/>
  <c r="U436" i="7"/>
  <c r="U490" i="7"/>
  <c r="U2477" i="7"/>
  <c r="U2488" i="7"/>
  <c r="U2653" i="7"/>
  <c r="U2720" i="7"/>
  <c r="U1179" i="7"/>
  <c r="U1255" i="7"/>
  <c r="U1138" i="7"/>
  <c r="U1272" i="7"/>
  <c r="U1331" i="7"/>
  <c r="U1341" i="7"/>
  <c r="U1401" i="7"/>
  <c r="U1433" i="7"/>
  <c r="U1366" i="7"/>
  <c r="U1498" i="7"/>
  <c r="U1531" i="7"/>
  <c r="U1557" i="7"/>
  <c r="U1592" i="7"/>
  <c r="U1623" i="7"/>
  <c r="U1648" i="7"/>
  <c r="U1680" i="7"/>
  <c r="U1712" i="7"/>
  <c r="U1745" i="7"/>
  <c r="U1778" i="7"/>
  <c r="U1810" i="7"/>
  <c r="U1842" i="7"/>
  <c r="U2021" i="7"/>
  <c r="U309" i="7"/>
  <c r="U652" i="7"/>
  <c r="U2403" i="7"/>
  <c r="U2772" i="7"/>
  <c r="U1978" i="7"/>
  <c r="U2011" i="7"/>
  <c r="U507" i="7"/>
  <c r="U2353" i="7"/>
  <c r="U69" i="7"/>
  <c r="U1172" i="7"/>
  <c r="U1216" i="7"/>
  <c r="U1348" i="7"/>
  <c r="U2507" i="7"/>
  <c r="U232" i="7"/>
  <c r="U2739" i="7"/>
  <c r="U7" i="7"/>
  <c r="U43" i="7"/>
  <c r="U1330" i="7"/>
  <c r="U1384" i="7"/>
  <c r="U1416" i="7"/>
  <c r="U1901" i="7"/>
  <c r="U2052" i="7"/>
  <c r="U2109" i="7"/>
  <c r="U2163" i="7"/>
  <c r="U1164" i="7"/>
  <c r="U556" i="7"/>
  <c r="U644" i="7"/>
  <c r="U755" i="7"/>
  <c r="U2407" i="7"/>
  <c r="U833" i="7"/>
  <c r="U971" i="7"/>
  <c r="U2656" i="7"/>
  <c r="U1426" i="7"/>
  <c r="U1565" i="7"/>
  <c r="U1701" i="7"/>
  <c r="U2053" i="7"/>
  <c r="U1212" i="7"/>
  <c r="U1259" i="7"/>
  <c r="U1795" i="7"/>
  <c r="U863" i="7"/>
  <c r="U1906" i="7"/>
  <c r="U1111" i="7"/>
  <c r="U1474" i="7"/>
  <c r="U1037" i="7"/>
  <c r="U766" i="7"/>
  <c r="U558" i="7"/>
  <c r="U845" i="7"/>
  <c r="U2700" i="7"/>
  <c r="U2655" i="7"/>
  <c r="U1360" i="7"/>
  <c r="U1503" i="7"/>
  <c r="U1573" i="7"/>
  <c r="U806" i="7"/>
  <c r="U1119" i="7"/>
  <c r="U1532" i="7"/>
  <c r="U2429" i="7"/>
  <c r="U2753" i="7"/>
  <c r="U2466" i="7"/>
  <c r="U817" i="7"/>
  <c r="U814" i="7"/>
  <c r="U1065" i="7"/>
  <c r="U1540" i="7"/>
  <c r="U2308" i="7"/>
  <c r="U2485" i="7"/>
  <c r="U1264" i="7"/>
  <c r="U1593" i="7"/>
  <c r="U1928" i="7"/>
  <c r="U2278" i="7"/>
  <c r="U2492" i="7"/>
  <c r="U2337" i="7"/>
  <c r="U756" i="7"/>
  <c r="U282" i="7"/>
  <c r="U10" i="7"/>
  <c r="U811" i="7"/>
  <c r="U1041" i="7"/>
  <c r="U1904" i="7"/>
  <c r="U1313" i="7"/>
  <c r="U1492" i="7"/>
  <c r="U2375" i="7"/>
  <c r="U531" i="7"/>
  <c r="U1880" i="7"/>
  <c r="U1233" i="7"/>
  <c r="U2239" i="7"/>
  <c r="U846" i="7"/>
  <c r="U1870" i="7"/>
  <c r="U1499" i="7"/>
  <c r="U1705" i="7"/>
  <c r="U2736" i="7"/>
  <c r="U2126" i="7"/>
  <c r="U699" i="7"/>
  <c r="U1039" i="7"/>
  <c r="U966" i="7"/>
  <c r="U1917" i="7"/>
  <c r="U1932" i="7"/>
  <c r="U789" i="7"/>
  <c r="U1286" i="7"/>
  <c r="U1894" i="7"/>
  <c r="U1199" i="7"/>
  <c r="U893" i="7"/>
  <c r="U1307" i="7"/>
  <c r="U189" i="7"/>
  <c r="U1144" i="7"/>
  <c r="U511" i="7"/>
  <c r="U1551" i="7"/>
  <c r="U2201" i="7"/>
  <c r="U240" i="7"/>
  <c r="P660" i="7"/>
  <c r="U831" i="7" l="1"/>
  <c r="U1387" i="7"/>
  <c r="U2681" i="7"/>
  <c r="U1448" i="7"/>
  <c r="U461" i="7"/>
  <c r="U891" i="7"/>
  <c r="U2450" i="7"/>
  <c r="U1581" i="7"/>
  <c r="U2521" i="7"/>
  <c r="U1231" i="7"/>
  <c r="U2374" i="7"/>
  <c r="U1034" i="7"/>
  <c r="U855" i="7"/>
  <c r="U2168" i="7"/>
  <c r="U1184" i="7"/>
  <c r="U1585" i="7"/>
  <c r="U1807" i="7"/>
  <c r="U267" i="7"/>
  <c r="U1686" i="7"/>
  <c r="U2624" i="7"/>
  <c r="U61" i="7"/>
  <c r="U1060" i="7"/>
  <c r="U909" i="7"/>
  <c r="U1645" i="7"/>
  <c r="U335" i="7"/>
  <c r="U1717" i="7"/>
  <c r="U133" i="7"/>
  <c r="Y1064" i="7"/>
  <c r="U1064" i="7"/>
  <c r="U1878" i="7"/>
  <c r="U2377" i="7"/>
  <c r="U88" i="7"/>
  <c r="U2616" i="7"/>
  <c r="U1275" i="7"/>
  <c r="U1362" i="7"/>
  <c r="U530" i="7"/>
  <c r="U377" i="7"/>
  <c r="U1849" i="7"/>
  <c r="U681" i="7"/>
  <c r="U1783" i="7"/>
  <c r="U948" i="7"/>
  <c r="U1718" i="7"/>
  <c r="U2705" i="7"/>
  <c r="U2446" i="7"/>
  <c r="U602" i="7"/>
  <c r="U844" i="7"/>
  <c r="U1120" i="7"/>
  <c r="U2780" i="7"/>
  <c r="U2542" i="7"/>
  <c r="U1815" i="7"/>
  <c r="U810" i="7"/>
  <c r="U1281" i="7"/>
  <c r="U2292" i="7"/>
  <c r="U797" i="7"/>
  <c r="U2203" i="7"/>
  <c r="U656" i="7"/>
  <c r="U1684" i="7"/>
  <c r="U1136" i="7"/>
  <c r="U2050" i="7"/>
  <c r="U345" i="7"/>
  <c r="U732" i="7"/>
  <c r="U1902" i="7"/>
  <c r="U617" i="7"/>
  <c r="Y2451" i="7"/>
  <c r="U2451" i="7"/>
  <c r="Y2738" i="7"/>
  <c r="U2738" i="7"/>
  <c r="Y1544" i="7"/>
  <c r="U1544" i="7"/>
  <c r="Y622" i="7"/>
  <c r="U622" i="7"/>
  <c r="Y1404" i="7"/>
  <c r="U1404" i="7"/>
  <c r="Y2310" i="7"/>
  <c r="U2310" i="7"/>
  <c r="Y1407" i="7"/>
  <c r="U1407" i="7"/>
  <c r="Y545" i="7"/>
  <c r="U545" i="7"/>
  <c r="Y1911" i="7"/>
  <c r="U1911" i="7"/>
  <c r="Y848" i="7"/>
  <c r="U848" i="7"/>
  <c r="Y36" i="7"/>
  <c r="U36" i="7"/>
  <c r="Y780" i="7"/>
  <c r="U780" i="7"/>
  <c r="Y1142" i="7"/>
  <c r="U1142" i="7"/>
  <c r="Y121" i="7"/>
  <c r="U121" i="7"/>
  <c r="Y2552" i="7"/>
  <c r="U2552" i="7"/>
  <c r="Y920" i="7"/>
  <c r="U920" i="7"/>
  <c r="Y1451" i="7"/>
  <c r="U1451" i="7"/>
  <c r="Y307" i="7"/>
  <c r="U307" i="7"/>
  <c r="Y674" i="7"/>
  <c r="U674" i="7"/>
  <c r="Y1512" i="7"/>
  <c r="U1512" i="7"/>
  <c r="Y1236" i="7"/>
  <c r="U1236" i="7"/>
  <c r="Y1078" i="7"/>
  <c r="U1078" i="7"/>
  <c r="Y343" i="7"/>
  <c r="U343" i="7"/>
  <c r="Y916" i="7"/>
  <c r="U916" i="7"/>
  <c r="Y2828" i="7"/>
  <c r="U2828" i="7"/>
  <c r="Y1232" i="7"/>
  <c r="U1232" i="7"/>
  <c r="Y319" i="7"/>
  <c r="U319" i="7"/>
  <c r="Y2102" i="7"/>
  <c r="U2102" i="7"/>
  <c r="Y1306" i="7"/>
  <c r="U1306" i="7"/>
  <c r="Y1858" i="7"/>
  <c r="U1858" i="7"/>
  <c r="Y287" i="7"/>
  <c r="U287" i="7"/>
  <c r="Y1249" i="7"/>
  <c r="U1249" i="7"/>
  <c r="Y1003" i="7"/>
  <c r="U1003" i="7"/>
  <c r="Y1885" i="7"/>
  <c r="U1885" i="7"/>
  <c r="Y1443" i="7"/>
  <c r="U1443" i="7"/>
  <c r="Y370" i="7"/>
  <c r="U370" i="7"/>
  <c r="Y990" i="7"/>
  <c r="U990" i="7"/>
  <c r="Y673" i="7"/>
  <c r="U673" i="7"/>
  <c r="Y671" i="7"/>
  <c r="U671" i="7"/>
  <c r="Y665" i="7"/>
  <c r="U665" i="7"/>
  <c r="Y1336" i="7"/>
  <c r="U1336" i="7"/>
  <c r="Y1427" i="7"/>
  <c r="U1427" i="7"/>
  <c r="Y1295" i="7"/>
  <c r="U1295" i="7"/>
  <c r="Y2665" i="7"/>
  <c r="U2665" i="7"/>
  <c r="Y484" i="7"/>
  <c r="U484" i="7"/>
  <c r="Y2634" i="7"/>
  <c r="U2634" i="7"/>
  <c r="Y888" i="7"/>
  <c r="U888" i="7"/>
  <c r="Y739" i="7"/>
  <c r="U739" i="7"/>
  <c r="Y2500" i="7"/>
  <c r="U2500" i="7"/>
  <c r="Y123" i="7"/>
  <c r="U123" i="7"/>
  <c r="Y2506" i="7"/>
  <c r="U2506" i="7"/>
  <c r="Y977" i="7"/>
  <c r="U977" i="7"/>
  <c r="Y816" i="7"/>
  <c r="U816" i="7"/>
  <c r="Y690" i="7"/>
  <c r="U690" i="7"/>
  <c r="Y37" i="7"/>
  <c r="U37" i="7"/>
  <c r="Y325" i="7"/>
  <c r="U325" i="7"/>
  <c r="Y2605" i="7"/>
  <c r="U2605" i="7"/>
  <c r="Y2184" i="7"/>
  <c r="U2184" i="7"/>
  <c r="Y1559" i="7"/>
  <c r="U1559" i="7"/>
  <c r="Y1734" i="7"/>
  <c r="U1734" i="7"/>
  <c r="Y1447" i="7"/>
  <c r="U1447" i="7"/>
  <c r="Y483" i="7"/>
  <c r="U483" i="7"/>
  <c r="Y928" i="7"/>
  <c r="U928" i="7"/>
  <c r="Y1693" i="7"/>
  <c r="U1693" i="7"/>
  <c r="Y2290" i="7"/>
  <c r="U2290" i="7"/>
  <c r="Y2140" i="7"/>
  <c r="U2140" i="7"/>
  <c r="Y1673" i="7"/>
  <c r="U1673" i="7"/>
  <c r="Y1402" i="7"/>
  <c r="U1402" i="7"/>
  <c r="Y405" i="7"/>
  <c r="U405" i="7"/>
  <c r="Y894" i="7"/>
  <c r="U894" i="7"/>
  <c r="Y2178" i="7"/>
  <c r="U2178" i="7"/>
  <c r="Y249" i="7"/>
  <c r="U249" i="7"/>
  <c r="Y196" i="7"/>
  <c r="U196" i="7"/>
  <c r="Y1438" i="7"/>
  <c r="U1438" i="7"/>
  <c r="Y449" i="7"/>
  <c r="U449" i="7"/>
  <c r="Y911" i="7"/>
  <c r="U911" i="7"/>
  <c r="Y1657" i="7"/>
  <c r="U1657" i="7"/>
  <c r="Y1004" i="7"/>
  <c r="U1004" i="7"/>
  <c r="Y2125" i="7"/>
  <c r="U2125" i="7"/>
  <c r="Y1665" i="7"/>
  <c r="U1665" i="7"/>
  <c r="Y1390" i="7"/>
  <c r="U1390" i="7"/>
  <c r="Y137" i="7"/>
  <c r="U137" i="7"/>
  <c r="Y692" i="7"/>
  <c r="U692" i="7"/>
  <c r="Y2826" i="7"/>
  <c r="U2826" i="7"/>
  <c r="Y2583" i="7"/>
  <c r="U2583" i="7"/>
  <c r="Y2124" i="7"/>
  <c r="U2124" i="7"/>
  <c r="Y2357" i="7"/>
  <c r="U2357" i="7"/>
  <c r="Y2016" i="7"/>
  <c r="U2016" i="7"/>
  <c r="Y2096" i="7"/>
  <c r="U2096" i="7"/>
  <c r="Y1814" i="7"/>
  <c r="U1814" i="7"/>
  <c r="Y1596" i="7"/>
  <c r="U1596" i="7"/>
  <c r="Y1437" i="7"/>
  <c r="U1437" i="7"/>
  <c r="Y440" i="7"/>
  <c r="U440" i="7"/>
  <c r="Y1153" i="7"/>
  <c r="U1153" i="7"/>
  <c r="Y1905" i="7"/>
  <c r="U1905" i="7"/>
  <c r="Y804" i="7"/>
  <c r="U804" i="7"/>
  <c r="Y526" i="7"/>
  <c r="U526" i="7"/>
  <c r="Y1221" i="7"/>
  <c r="U1221" i="7"/>
  <c r="Y1739" i="7"/>
  <c r="U1739" i="7"/>
  <c r="Y1146" i="7"/>
  <c r="U1146" i="7"/>
  <c r="Y352" i="7"/>
  <c r="U352" i="7"/>
  <c r="Y1188" i="7"/>
  <c r="U1188" i="7"/>
  <c r="Y975" i="7"/>
  <c r="U975" i="7"/>
  <c r="Y822" i="7"/>
  <c r="U822" i="7"/>
  <c r="Y1017" i="7"/>
  <c r="U1017" i="7"/>
  <c r="Y2781" i="7"/>
  <c r="U2781" i="7"/>
  <c r="Y985" i="7"/>
  <c r="U985" i="7"/>
  <c r="Y796" i="7"/>
  <c r="U796" i="7"/>
  <c r="Y1080" i="7"/>
  <c r="U1080" i="7"/>
  <c r="Y1205" i="7"/>
  <c r="U1205" i="7"/>
  <c r="Y1245" i="7"/>
  <c r="U1245" i="7"/>
  <c r="Y978" i="7"/>
  <c r="U978" i="7"/>
  <c r="Y479" i="7"/>
  <c r="U479" i="7"/>
  <c r="Y936" i="7"/>
  <c r="U936" i="7"/>
  <c r="U51" i="7"/>
  <c r="U1866" i="7"/>
  <c r="U413" i="7"/>
  <c r="U1677" i="7"/>
  <c r="U2160" i="7"/>
  <c r="U1689" i="7"/>
  <c r="U1414" i="7"/>
  <c r="U445" i="7"/>
  <c r="U301" i="7"/>
  <c r="U2724" i="7"/>
  <c r="U743" i="7"/>
  <c r="U2064" i="7"/>
  <c r="U401" i="7"/>
  <c r="U847" i="7"/>
  <c r="U1186" i="7"/>
  <c r="U1163" i="7"/>
  <c r="U2727" i="7"/>
  <c r="U2602" i="7"/>
  <c r="U872" i="7"/>
  <c r="U1008" i="7"/>
  <c r="U214" i="7"/>
  <c r="U1357" i="7"/>
  <c r="U2517" i="7"/>
  <c r="U1709" i="7"/>
  <c r="U2008" i="7"/>
  <c r="U1196" i="7"/>
  <c r="U1835" i="7"/>
  <c r="U1556" i="7"/>
  <c r="U1137" i="7"/>
  <c r="U2225" i="7"/>
  <c r="U2165" i="7"/>
  <c r="U1496" i="7"/>
  <c r="U1333" i="7"/>
  <c r="U2452" i="7"/>
  <c r="U1946" i="7"/>
  <c r="U1045" i="7"/>
  <c r="U818" i="7"/>
  <c r="U421" i="7"/>
  <c r="U1730" i="7"/>
  <c r="U1681" i="7"/>
  <c r="U433" i="7"/>
  <c r="U895" i="7"/>
  <c r="U1180" i="7"/>
  <c r="U1051" i="7"/>
  <c r="U782" i="7"/>
  <c r="U532" i="7"/>
  <c r="U870" i="7"/>
  <c r="U1066" i="7"/>
  <c r="U1697" i="7"/>
  <c r="U397" i="7"/>
  <c r="U163" i="7"/>
  <c r="U727" i="7"/>
  <c r="U1385" i="7"/>
  <c r="U2082" i="7"/>
  <c r="U2622" i="7"/>
  <c r="U1798" i="7"/>
  <c r="U1757" i="7"/>
  <c r="U934" i="7"/>
  <c r="U702" i="7"/>
  <c r="U675" i="7"/>
  <c r="U2729" i="7"/>
  <c r="U1082" i="7"/>
  <c r="U850" i="7"/>
  <c r="U640" i="7"/>
  <c r="U1371" i="7"/>
  <c r="U2200" i="7"/>
  <c r="U2447" i="7"/>
  <c r="U1121" i="7"/>
  <c r="U889" i="7"/>
  <c r="U2680" i="7"/>
  <c r="U706" i="7"/>
  <c r="U487" i="7"/>
  <c r="U90" i="7"/>
  <c r="U179" i="7"/>
  <c r="U1094" i="7"/>
  <c r="U279" i="7"/>
  <c r="U299" i="7"/>
  <c r="U2640" i="7"/>
  <c r="U2627" i="7"/>
  <c r="U2086" i="7"/>
  <c r="U778" i="7"/>
  <c r="U672" i="7"/>
  <c r="U2194" i="7"/>
  <c r="U1907" i="7"/>
  <c r="U760" i="7"/>
  <c r="U1133" i="7"/>
  <c r="U494" i="7"/>
  <c r="U939" i="7"/>
  <c r="U1791" i="7"/>
  <c r="U1367" i="7"/>
  <c r="U1726" i="7"/>
  <c r="U1044" i="7"/>
  <c r="U607" i="7"/>
  <c r="U1383" i="7"/>
  <c r="U356" i="7"/>
  <c r="U838" i="7"/>
  <c r="U30" i="7"/>
  <c r="U843" i="7"/>
  <c r="U1776" i="7"/>
  <c r="U2474" i="7"/>
  <c r="U571" i="7"/>
  <c r="U1622" i="7"/>
  <c r="U2438" i="7"/>
  <c r="U1996" i="7"/>
  <c r="U1789" i="7"/>
  <c r="U124" i="7"/>
  <c r="U73" i="7"/>
  <c r="U1982" i="7"/>
  <c r="U313" i="7"/>
  <c r="U1782" i="7"/>
  <c r="U1652" i="7"/>
  <c r="U1405" i="7"/>
  <c r="U2483" i="7"/>
  <c r="U704" i="7"/>
  <c r="U18" i="7"/>
  <c r="U64" i="7"/>
  <c r="U177" i="7"/>
  <c r="U391" i="7"/>
  <c r="U1435" i="7"/>
  <c r="U2445" i="7"/>
  <c r="U23" i="7"/>
  <c r="U311" i="7"/>
  <c r="U376" i="7"/>
  <c r="U1173" i="7"/>
  <c r="U733" i="7"/>
  <c r="U1863" i="7"/>
  <c r="U2199" i="7"/>
  <c r="U2224" i="7"/>
  <c r="U1799" i="7"/>
  <c r="U1110" i="7"/>
  <c r="U536" i="7"/>
  <c r="U429" i="7"/>
  <c r="U512" i="7"/>
  <c r="U211" i="7"/>
  <c r="U1762" i="7"/>
  <c r="U712" i="7"/>
  <c r="U2774" i="7"/>
  <c r="U1761" i="7"/>
  <c r="U2594" i="7"/>
  <c r="U1721" i="7"/>
  <c r="U1195" i="7"/>
  <c r="U1999" i="7"/>
  <c r="U2710" i="7"/>
  <c r="U2437" i="7"/>
  <c r="U2241" i="7"/>
  <c r="U1796" i="7"/>
  <c r="U2548" i="7"/>
  <c r="U2785" i="7"/>
  <c r="U1320" i="7"/>
  <c r="U1839" i="7"/>
  <c r="U2561" i="7"/>
  <c r="U941" i="7"/>
  <c r="U467" i="7"/>
  <c r="U1043" i="7"/>
  <c r="U720" i="7"/>
  <c r="U2722" i="7"/>
  <c r="U215" i="7"/>
  <c r="U1638" i="7"/>
  <c r="U2338" i="7"/>
  <c r="U2271" i="7"/>
  <c r="U1589" i="7"/>
  <c r="U1931" i="7"/>
  <c r="U1097" i="7"/>
  <c r="U686" i="7"/>
  <c r="U1265" i="7"/>
  <c r="U2559" i="7"/>
  <c r="U1047" i="7"/>
  <c r="U721" i="7"/>
  <c r="U1020" i="7"/>
  <c r="U2228" i="7"/>
  <c r="U776" i="7"/>
  <c r="U643" i="7"/>
  <c r="U867" i="7"/>
  <c r="U2742" i="7"/>
  <c r="U2144" i="7"/>
  <c r="U1284" i="7"/>
  <c r="U251" i="7"/>
  <c r="U2647" i="7"/>
  <c r="U1279" i="7"/>
  <c r="U128" i="7"/>
  <c r="U2104" i="7"/>
  <c r="U2326" i="7"/>
  <c r="U2283" i="7"/>
  <c r="U801" i="7"/>
  <c r="U259" i="7"/>
  <c r="U206" i="7"/>
  <c r="U2303" i="7"/>
  <c r="U1543" i="7"/>
  <c r="U2650" i="7"/>
  <c r="U237" i="7"/>
  <c r="U1107" i="7"/>
  <c r="U1612" i="7"/>
  <c r="U1953" i="7"/>
  <c r="U2719" i="7"/>
  <c r="U984" i="7"/>
  <c r="U597" i="7"/>
  <c r="U1598" i="7"/>
  <c r="U430" i="7"/>
  <c r="U2579" i="7"/>
  <c r="U800" i="7"/>
  <c r="U2558" i="7"/>
  <c r="U1836" i="7"/>
  <c r="U1586" i="7"/>
  <c r="U2188" i="7"/>
  <c r="U2659" i="7"/>
  <c r="U1667" i="7"/>
  <c r="U1888" i="7"/>
  <c r="U1769" i="7"/>
  <c r="U473" i="7"/>
  <c r="U382" i="7"/>
  <c r="U1015" i="7"/>
  <c r="U1450" i="7"/>
  <c r="U2533" i="7"/>
  <c r="U924" i="7"/>
  <c r="U2469" i="7"/>
  <c r="U1500" i="7"/>
  <c r="U2366" i="7"/>
  <c r="U496" i="7"/>
  <c r="U1984" i="7"/>
  <c r="U1440" i="7"/>
  <c r="U165" i="7"/>
  <c r="U2212" i="7"/>
  <c r="U1604" i="7"/>
  <c r="U1934" i="7"/>
  <c r="U2486" i="7"/>
  <c r="U991" i="7"/>
  <c r="U2813" i="7"/>
  <c r="U878" i="7"/>
  <c r="U626" i="7"/>
  <c r="U417" i="7"/>
  <c r="U2621" i="7"/>
  <c r="U967" i="7"/>
  <c r="U2646" i="7"/>
  <c r="U154" i="7"/>
  <c r="U1310" i="7"/>
  <c r="U858" i="7"/>
  <c r="U1661" i="7"/>
  <c r="U1329" i="7"/>
  <c r="U1903" i="7"/>
  <c r="U683" i="7"/>
  <c r="U1422" i="7"/>
  <c r="U2246" i="7"/>
  <c r="U2025" i="7"/>
  <c r="U1609" i="7"/>
  <c r="U1257" i="7"/>
  <c r="U1955" i="7"/>
  <c r="U750" i="7"/>
  <c r="U580" i="7"/>
  <c r="U604" i="7"/>
  <c r="U2830" i="7"/>
  <c r="U1338" i="7"/>
  <c r="U1916" i="7"/>
  <c r="U667" i="7"/>
  <c r="U1394" i="7"/>
  <c r="U2229" i="7"/>
  <c r="U1898" i="7"/>
  <c r="U1601" i="7"/>
  <c r="U1291" i="7"/>
  <c r="U940" i="7"/>
  <c r="U1986" i="7"/>
  <c r="U2327" i="7"/>
  <c r="U2042" i="7"/>
  <c r="U2108" i="7"/>
  <c r="U2490" i="7"/>
  <c r="U2608" i="7"/>
  <c r="U277" i="7"/>
  <c r="U1206" i="7"/>
  <c r="U2240" i="7"/>
  <c r="U2686" i="7"/>
  <c r="U1801" i="7"/>
  <c r="U1337" i="7"/>
  <c r="U1826" i="7"/>
  <c r="U1126" i="7"/>
  <c r="U1914" i="7"/>
  <c r="U663" i="7"/>
  <c r="U1824" i="7"/>
  <c r="U2519" i="7"/>
  <c r="U2129" i="7"/>
  <c r="U35" i="7"/>
  <c r="U2274" i="7"/>
  <c r="U144" i="7"/>
  <c r="U1396" i="7"/>
  <c r="U321" i="7"/>
  <c r="U1317" i="7"/>
  <c r="U89" i="7"/>
  <c r="U2054" i="7"/>
  <c r="U2035" i="7"/>
  <c r="U78" i="7"/>
  <c r="U1927" i="7"/>
  <c r="U1421" i="7"/>
  <c r="U2280" i="7"/>
  <c r="U1280" i="7"/>
  <c r="U2696" i="7"/>
  <c r="U770" i="7"/>
  <c r="U1067" i="7"/>
  <c r="U1723" i="7"/>
  <c r="U1276" i="7"/>
  <c r="U979" i="7"/>
  <c r="U1033" i="7"/>
  <c r="U954" i="7"/>
  <c r="U463" i="7"/>
  <c r="U1191" i="7"/>
  <c r="U1479" i="7"/>
  <c r="U2478" i="7"/>
  <c r="U792" i="7"/>
  <c r="U1418" i="7"/>
  <c r="U1597" i="7"/>
  <c r="U1856" i="7"/>
  <c r="U475" i="7"/>
  <c r="U577" i="7"/>
  <c r="U1524" i="7"/>
  <c r="U2660" i="7"/>
  <c r="U2467" i="7"/>
  <c r="U1217" i="7"/>
  <c r="U1055" i="7"/>
  <c r="U1105" i="7"/>
  <c r="U1746" i="7"/>
  <c r="U1340" i="7"/>
  <c r="U2443" i="7"/>
  <c r="U963" i="7"/>
  <c r="U711" i="7"/>
  <c r="U695" i="7"/>
  <c r="U710" i="7"/>
  <c r="U1515" i="7"/>
  <c r="U2568" i="7"/>
  <c r="U332" i="7"/>
  <c r="U2093" i="7"/>
  <c r="U982" i="7"/>
  <c r="U2297" i="7"/>
  <c r="U1738" i="7"/>
  <c r="U1309" i="7"/>
  <c r="U2439" i="7"/>
  <c r="U553" i="7"/>
  <c r="U447" i="7"/>
  <c r="U996" i="7"/>
  <c r="U2005" i="7"/>
  <c r="U689" i="7"/>
  <c r="U1854" i="7"/>
  <c r="U1148" i="7"/>
  <c r="U2534" i="7"/>
  <c r="U581" i="7"/>
  <c r="U480" i="7"/>
  <c r="U1812" i="7"/>
  <c r="U476" i="7"/>
  <c r="U768" i="7"/>
  <c r="U42" i="7"/>
  <c r="U913" i="7"/>
  <c r="U1831" i="7"/>
  <c r="U754" i="7"/>
  <c r="U1797" i="7"/>
  <c r="U1224" i="7"/>
  <c r="U1830" i="7"/>
  <c r="U1116" i="7"/>
  <c r="U2454" i="7"/>
  <c r="U1755" i="7"/>
  <c r="U1145" i="7"/>
  <c r="U357" i="7"/>
  <c r="U763" i="7"/>
  <c r="U600" i="7"/>
  <c r="U1127" i="7"/>
  <c r="U2677" i="7"/>
  <c r="U2117" i="7"/>
  <c r="U1024" i="7"/>
  <c r="U33" i="7"/>
  <c r="U2116" i="7"/>
  <c r="U565" i="7"/>
  <c r="U1603" i="7"/>
  <c r="U2235" i="7"/>
  <c r="U2270" i="7"/>
  <c r="U1696" i="7"/>
  <c r="U408" i="7"/>
  <c r="U411" i="7"/>
  <c r="U861" i="7"/>
  <c r="U398" i="7"/>
  <c r="U1751" i="7"/>
  <c r="U466" i="7"/>
  <c r="U1825" i="7"/>
  <c r="U651" i="7"/>
  <c r="U2671" i="7"/>
  <c r="U1161" i="7"/>
  <c r="U1637" i="7"/>
  <c r="U498" i="7"/>
  <c r="U1269" i="7"/>
  <c r="U94" i="7"/>
  <c r="U1660" i="7"/>
  <c r="U2654" i="7"/>
  <c r="U1229" i="7"/>
  <c r="U2708" i="7"/>
  <c r="U2294" i="7"/>
  <c r="U583" i="7"/>
  <c r="U2040" i="7"/>
  <c r="U1018" i="7"/>
  <c r="U2687" i="7"/>
  <c r="U1668" i="7"/>
  <c r="U1356" i="7"/>
  <c r="U2493" i="7"/>
  <c r="U618" i="7"/>
  <c r="U1128" i="7"/>
  <c r="U2699" i="7"/>
  <c r="U385" i="7"/>
  <c r="U696" i="7"/>
  <c r="U1960" i="7"/>
  <c r="U1882" i="7"/>
  <c r="U1658" i="7"/>
  <c r="U1373" i="7"/>
  <c r="U2549" i="7"/>
  <c r="U942" i="7"/>
  <c r="U528" i="7"/>
  <c r="U22" i="7"/>
  <c r="U842" i="7"/>
  <c r="U533" i="7"/>
  <c r="U633" i="7"/>
  <c r="U2515" i="7"/>
  <c r="U1342" i="7"/>
  <c r="U791" i="7"/>
  <c r="U63" i="7"/>
  <c r="U2522" i="7"/>
  <c r="U1713" i="7"/>
  <c r="U2251" i="7"/>
  <c r="U2725" i="7"/>
  <c r="U785" i="7"/>
  <c r="U199" i="7"/>
  <c r="U874" i="7"/>
  <c r="U1029" i="7"/>
  <c r="U1215" i="7"/>
  <c r="U1345" i="7"/>
  <c r="U310" i="7"/>
  <c r="U957" i="7"/>
  <c r="U1983" i="7"/>
  <c r="U2633" i="7"/>
  <c r="U2354" i="7"/>
  <c r="U2538" i="7"/>
  <c r="U2393" i="7"/>
  <c r="U1977" i="7"/>
  <c r="U1872" i="7"/>
  <c r="U2531" i="7"/>
  <c r="U2508" i="7"/>
  <c r="U269" i="7"/>
  <c r="U2590" i="7"/>
  <c r="U2066" i="7"/>
  <c r="U555" i="7"/>
  <c r="U1518" i="7"/>
  <c r="U2302" i="7"/>
  <c r="U115" i="7"/>
  <c r="U1626" i="7"/>
  <c r="U2248" i="7"/>
  <c r="U560" i="7"/>
  <c r="U419" i="7"/>
  <c r="U2825" i="7"/>
  <c r="U2796" i="7"/>
  <c r="U527" i="7"/>
  <c r="U2512" i="7"/>
  <c r="U1158" i="7"/>
  <c r="U342" i="7"/>
  <c r="U216" i="7"/>
  <c r="U1847" i="7"/>
  <c r="U142" i="7"/>
  <c r="U2272" i="7"/>
  <c r="U1370" i="7"/>
  <c r="U2002" i="7"/>
  <c r="U246" i="7"/>
  <c r="U2666" i="7"/>
  <c r="U592" i="7"/>
  <c r="U576" i="7"/>
  <c r="U1005" i="7"/>
  <c r="U2827" i="7"/>
  <c r="U1514" i="7"/>
  <c r="U2562" i="7"/>
  <c r="U1112" i="7"/>
  <c r="U384" i="7"/>
  <c r="U793" i="7"/>
  <c r="U469" i="7"/>
  <c r="U2141" i="7"/>
  <c r="U1562" i="7"/>
  <c r="U188" i="7"/>
  <c r="U2221" i="7"/>
  <c r="U2805" i="7"/>
  <c r="U474" i="7"/>
  <c r="U223" i="7"/>
  <c r="U997" i="7"/>
  <c r="U2043" i="7"/>
  <c r="U1567" i="7"/>
  <c r="U2342" i="7"/>
  <c r="U1876" i="7"/>
  <c r="U2782" i="7"/>
  <c r="U2762" i="7"/>
  <c r="U1790" i="7"/>
  <c r="U1477" i="7"/>
  <c r="U448" i="7"/>
  <c r="U1574" i="7"/>
  <c r="U347" i="7"/>
  <c r="U2113" i="7"/>
  <c r="U65" i="7"/>
  <c r="U509" i="7"/>
  <c r="U2147" i="7"/>
  <c r="U2790" i="7"/>
  <c r="U103" i="7"/>
  <c r="U2185" i="7"/>
  <c r="U1733" i="7"/>
  <c r="U1486" i="7"/>
  <c r="U1131" i="7"/>
  <c r="U478" i="7"/>
  <c r="U1154" i="7"/>
  <c r="U481" i="7"/>
  <c r="U890" i="7"/>
  <c r="U647" i="7"/>
  <c r="U2295" i="7"/>
  <c r="U2275" i="7"/>
  <c r="U1537" i="7"/>
  <c r="U1361" i="7"/>
  <c r="U2645" i="7"/>
  <c r="U1936" i="7"/>
  <c r="U868" i="7"/>
  <c r="U1028" i="7"/>
  <c r="U937" i="7"/>
  <c r="U745" i="7"/>
  <c r="U1093" i="7"/>
  <c r="U956" i="7"/>
  <c r="U2349" i="7"/>
  <c r="U1685" i="7"/>
  <c r="U1252" i="7"/>
  <c r="U1068" i="7"/>
  <c r="U238" i="7"/>
  <c r="U2734" i="7"/>
  <c r="U2807" i="7"/>
  <c r="U1019" i="7"/>
  <c r="U208" i="7"/>
  <c r="U2110" i="7"/>
  <c r="U1507" i="7"/>
  <c r="U2543" i="7"/>
  <c r="U2029" i="7"/>
  <c r="U1865" i="7"/>
  <c r="U1924" i="7"/>
  <c r="U1784" i="7"/>
  <c r="U1481" i="7"/>
  <c r="U157" i="7"/>
  <c r="U2396" i="7"/>
  <c r="U1294" i="7"/>
  <c r="U48" i="7"/>
  <c r="U2242" i="7"/>
  <c r="U2743" i="7"/>
  <c r="U2316" i="7"/>
  <c r="U877" i="7"/>
  <c r="U544" i="7"/>
  <c r="U1409" i="7"/>
  <c r="U2142" i="7"/>
  <c r="U1319" i="7"/>
  <c r="U1731" i="7"/>
  <c r="U703" i="7"/>
  <c r="U1997" i="7"/>
  <c r="U330" i="7"/>
  <c r="U255" i="7"/>
  <c r="U2091" i="7"/>
  <c r="U567" i="7"/>
  <c r="U1012" i="7"/>
  <c r="U1611" i="7"/>
  <c r="U614" i="7"/>
  <c r="U2405" i="7"/>
  <c r="U1432" i="7"/>
  <c r="U2348" i="7"/>
  <c r="U93" i="7"/>
  <c r="U1988" i="7"/>
  <c r="U2269" i="7"/>
  <c r="U1542" i="7"/>
  <c r="U340" i="7"/>
  <c r="U2088" i="7"/>
  <c r="U329" i="7"/>
  <c r="U1261" i="7"/>
  <c r="U1963" i="7"/>
  <c r="U1998" i="7"/>
  <c r="U2501" i="7"/>
  <c r="U350" i="7"/>
  <c r="U1293" i="7"/>
  <c r="U361" i="7"/>
  <c r="U830" i="7"/>
  <c r="U2206" i="7"/>
  <c r="U1829" i="7"/>
  <c r="U2207" i="7"/>
  <c r="U1076" i="7"/>
  <c r="U2513" i="7"/>
  <c r="U965" i="7"/>
  <c r="U918" i="7"/>
  <c r="U87" i="7"/>
  <c r="U1896" i="7"/>
  <c r="U169" i="7"/>
  <c r="U521" i="7"/>
  <c r="U578" i="7"/>
  <c r="U513" i="7"/>
  <c r="U616" i="7"/>
  <c r="U186" i="7"/>
  <c r="U1809" i="7"/>
  <c r="U1368" i="7"/>
  <c r="U523" i="7"/>
  <c r="U147" i="7"/>
  <c r="U609" i="7"/>
  <c r="U2741" i="7"/>
  <c r="U292" i="7"/>
  <c r="U1587" i="7"/>
  <c r="U1083" i="7"/>
  <c r="U2288" i="7"/>
  <c r="U2436" i="7"/>
  <c r="U803" i="7"/>
  <c r="U2537" i="7"/>
  <c r="U1913" i="7"/>
  <c r="U2133" i="7"/>
  <c r="U2798" i="7"/>
  <c r="U495" i="7"/>
  <c r="U1576" i="7"/>
  <c r="U1299" i="7"/>
  <c r="U2282" i="7"/>
  <c r="U1256" i="7"/>
  <c r="U344" i="7"/>
  <c r="U2545" i="7"/>
  <c r="U2060" i="7"/>
  <c r="U621" i="7"/>
  <c r="U2026" i="7"/>
  <c r="U1635" i="7"/>
  <c r="U2095" i="7"/>
  <c r="U105" i="7"/>
  <c r="U575" i="7"/>
  <c r="U2835" i="7"/>
  <c r="U1016" i="7"/>
  <c r="U150" i="7"/>
  <c r="U2751" i="7"/>
  <c r="U1169" i="7"/>
  <c r="U2154" i="7"/>
  <c r="U1687" i="7"/>
  <c r="U243" i="7"/>
  <c r="U427" i="7"/>
  <c r="U1921" i="7"/>
  <c r="U247" i="7"/>
  <c r="U2013" i="7"/>
  <c r="U1966" i="7"/>
  <c r="U268" i="7"/>
  <c r="U153" i="7"/>
  <c r="U1377" i="7"/>
  <c r="U306" i="7"/>
  <c r="U178" i="7"/>
  <c r="U1002" i="7"/>
  <c r="U824" i="7"/>
  <c r="U787" i="7"/>
  <c r="U2284" i="7"/>
  <c r="U1678" i="7"/>
  <c r="U2092" i="7"/>
  <c r="U2296" i="7"/>
  <c r="U1580" i="7"/>
  <c r="U740" i="7"/>
  <c r="U2030" i="7"/>
  <c r="U1504" i="7"/>
  <c r="U2503" i="7"/>
  <c r="U499" i="7"/>
  <c r="U1052" i="7"/>
  <c r="U594" i="7"/>
  <c r="U198" i="7"/>
  <c r="U1088" i="7"/>
  <c r="U2697" i="7"/>
  <c r="U685" i="7"/>
  <c r="U261" i="7"/>
  <c r="U1890" i="7"/>
  <c r="U1577" i="7"/>
  <c r="U781" i="7"/>
  <c r="U1326" i="7"/>
  <c r="U987" i="7"/>
  <c r="U2793" i="7"/>
  <c r="U2210" i="7"/>
  <c r="U2773" i="7"/>
  <c r="U409" i="7"/>
  <c r="U2089" i="7"/>
  <c r="U859" i="7"/>
  <c r="U302" i="7"/>
  <c r="U1460" i="7"/>
  <c r="U1135" i="7"/>
  <c r="U2539" i="7"/>
  <c r="U757" i="7"/>
  <c r="U2298" i="7"/>
  <c r="U897" i="7"/>
  <c r="U736" i="7"/>
  <c r="U418" i="7"/>
  <c r="U2322" i="7"/>
  <c r="U225" i="7"/>
  <c r="U2028" i="7"/>
  <c r="U986" i="7"/>
  <c r="U823" i="7"/>
  <c r="U451" i="7"/>
  <c r="U358" i="7"/>
  <c r="U2177" i="7"/>
  <c r="U1197" i="7"/>
  <c r="U1189" i="7"/>
  <c r="U434" i="7"/>
  <c r="U2612" i="7"/>
  <c r="U1621" i="7"/>
  <c r="U1624" i="7"/>
  <c r="U1947" i="7"/>
  <c r="U1786" i="7"/>
  <c r="U1943" i="7"/>
  <c r="U2237" i="7"/>
  <c r="U1266" i="7"/>
  <c r="U497" i="7"/>
  <c r="U1510" i="7"/>
  <c r="U109" i="7"/>
  <c r="U162" i="7"/>
  <c r="U380" i="7"/>
  <c r="U646" i="7"/>
  <c r="U62" i="7"/>
  <c r="U2718" i="7"/>
  <c r="U2620" i="7"/>
  <c r="U477" i="7"/>
  <c r="U1871" i="7"/>
  <c r="U1465" i="7"/>
  <c r="U5" i="7"/>
  <c r="U1538" i="7"/>
  <c r="U336" i="7"/>
  <c r="U132" i="7"/>
  <c r="U1007" i="7"/>
  <c r="U1873" i="7"/>
  <c r="U2823" i="7"/>
  <c r="U2361" i="7"/>
  <c r="U771" i="7"/>
  <c r="U1655" i="7"/>
  <c r="U584" i="7"/>
  <c r="U1211" i="7"/>
  <c r="U582" i="7"/>
  <c r="U1445" i="7"/>
  <c r="U1664" i="7"/>
  <c r="U1238" i="7"/>
  <c r="U1951" i="7"/>
  <c r="U1758" i="7"/>
  <c r="U2231" i="7"/>
  <c r="U2173" i="7"/>
  <c r="U443" i="7"/>
  <c r="U97" i="7"/>
  <c r="U2389" i="7"/>
  <c r="U2815" i="7"/>
  <c r="U1833" i="7"/>
  <c r="U1505" i="7"/>
  <c r="U2824" i="7"/>
  <c r="U642" i="7"/>
  <c r="U155" i="7"/>
  <c r="U143" i="7"/>
  <c r="U2139" i="7"/>
  <c r="U58" i="7"/>
  <c r="U1990" i="7"/>
  <c r="U1725" i="7"/>
  <c r="U1413" i="7"/>
  <c r="U1298" i="7"/>
  <c r="U364" i="7"/>
  <c r="U2619" i="7"/>
  <c r="U885" i="7"/>
  <c r="U688" i="7"/>
  <c r="U1952" i="7"/>
  <c r="U1768" i="7"/>
  <c r="U1698" i="7"/>
  <c r="U1600" i="7"/>
  <c r="U1470" i="7"/>
  <c r="U1369" i="7"/>
  <c r="U444" i="7"/>
  <c r="U1050" i="7"/>
  <c r="U2615" i="7"/>
  <c r="U972" i="7"/>
  <c r="U881" i="7"/>
  <c r="U573" i="7"/>
  <c r="U588" i="7"/>
  <c r="U2244" i="7"/>
  <c r="U1594" i="7"/>
  <c r="U212" i="7"/>
  <c r="U2121" i="7"/>
  <c r="U2732" i="7"/>
  <c r="U2544" i="7"/>
  <c r="U24" i="7"/>
  <c r="U2209" i="7"/>
  <c r="U1453" i="7"/>
  <c r="U2099" i="7"/>
  <c r="U381" i="7"/>
  <c r="U2044" i="7"/>
  <c r="U1618" i="7"/>
  <c r="U2757" i="7"/>
  <c r="U141" i="7"/>
  <c r="U260" i="7"/>
  <c r="U2339" i="7"/>
  <c r="U2514" i="7"/>
  <c r="U1485" i="7"/>
  <c r="U2230" i="7"/>
  <c r="U1881" i="7"/>
  <c r="U2415" i="7"/>
  <c r="U2078" i="7"/>
  <c r="U2190" i="7"/>
  <c r="U1845" i="7"/>
  <c r="U164" i="7"/>
  <c r="U2329" i="7"/>
  <c r="U1376" i="7"/>
  <c r="U2667" i="7"/>
  <c r="U72" i="7"/>
  <c r="U75" i="7"/>
  <c r="U1607" i="7"/>
  <c r="U2763" i="7"/>
  <c r="U508" i="7"/>
  <c r="U1089" i="7"/>
  <c r="U2792" i="7"/>
  <c r="U2800" i="7"/>
  <c r="U2191" i="7"/>
  <c r="U2158" i="7"/>
  <c r="U1728" i="7"/>
  <c r="U557" i="7"/>
  <c r="U2587" i="7"/>
  <c r="U289" i="7"/>
  <c r="U1023" i="7"/>
  <c r="U1884" i="7"/>
  <c r="U2673" i="7"/>
  <c r="U99" i="7"/>
  <c r="U2383" i="7"/>
  <c r="U1794" i="7"/>
  <c r="U1620" i="7"/>
  <c r="U1417" i="7"/>
  <c r="U1244" i="7"/>
  <c r="U354" i="7"/>
  <c r="U1886" i="7"/>
  <c r="U1311" i="7"/>
  <c r="U2566" i="7"/>
  <c r="U2623" i="7"/>
  <c r="U698" i="7"/>
  <c r="U2638" i="7"/>
  <c r="U172" i="7"/>
  <c r="U320" i="7"/>
  <c r="U185" i="7"/>
  <c r="U2182" i="7"/>
  <c r="U2115" i="7"/>
  <c r="U19" i="7"/>
  <c r="U2340" i="7"/>
  <c r="U1700" i="7"/>
  <c r="U1315" i="7"/>
  <c r="U944" i="7"/>
  <c r="U264" i="7"/>
  <c r="U807" i="7"/>
  <c r="U1228" i="7"/>
  <c r="U590" i="7"/>
  <c r="U603" i="7"/>
  <c r="U1072" i="7"/>
  <c r="U2015" i="7"/>
  <c r="U2417" i="7"/>
  <c r="U2087" i="7"/>
  <c r="U601" i="7"/>
  <c r="U2516" i="7"/>
  <c r="U1461" i="7"/>
  <c r="U547" i="7"/>
  <c r="U2714" i="7"/>
  <c r="U2249" i="7"/>
  <c r="U1420" i="7"/>
  <c r="U1473" i="7"/>
  <c r="U372" i="7"/>
  <c r="U2520" i="7"/>
  <c r="U2320" i="7"/>
  <c r="U1339" i="7"/>
  <c r="U976" i="7"/>
  <c r="U295" i="7"/>
  <c r="U2333" i="7"/>
  <c r="U1359" i="7"/>
  <c r="U2391" i="7"/>
  <c r="U1454" i="7"/>
  <c r="U349" i="7"/>
  <c r="U362" i="7"/>
  <c r="U865" i="7"/>
  <c r="U628" i="7"/>
  <c r="U1643" i="7"/>
  <c r="U2498" i="7"/>
  <c r="U659" i="7"/>
  <c r="U900" i="7"/>
  <c r="U1122" i="7"/>
  <c r="U1767" i="7"/>
  <c r="U1959" i="7"/>
  <c r="U231" i="7"/>
  <c r="U723" i="7"/>
  <c r="U2151" i="7"/>
  <c r="U1520" i="7"/>
  <c r="U701" i="7"/>
  <c r="U341" i="7"/>
  <c r="U693" i="7"/>
  <c r="U2505" i="7"/>
  <c r="U2591" i="7"/>
  <c r="U1646" i="7"/>
  <c r="U1631" i="7"/>
  <c r="U2281" i="7"/>
  <c r="U2611" i="7"/>
  <c r="U880" i="7"/>
  <c r="U1324" i="7"/>
  <c r="U995" i="7"/>
  <c r="U2402" i="7"/>
  <c r="U284" i="7"/>
  <c r="U2509" i="7"/>
  <c r="U1710" i="7"/>
  <c r="U204" i="7"/>
  <c r="U2761" i="7"/>
  <c r="U29" i="7"/>
  <c r="U1969" i="7"/>
  <c r="U470" i="7"/>
  <c r="U472" i="7"/>
  <c r="U373" i="7"/>
  <c r="U1639" i="7"/>
  <c r="U1353" i="7"/>
  <c r="U783" i="7"/>
  <c r="U1073" i="7"/>
  <c r="U1595" i="7"/>
  <c r="U2750" i="7"/>
  <c r="U262" i="7"/>
  <c r="U182" i="7"/>
  <c r="U1716" i="7"/>
  <c r="U2097" i="7"/>
  <c r="U2152" i="7"/>
  <c r="U41" i="7"/>
  <c r="U291" i="7"/>
  <c r="U2047" i="7"/>
  <c r="U1509" i="7"/>
  <c r="U152" i="7"/>
  <c r="U2832" i="7"/>
  <c r="U245" i="7"/>
  <c r="U2767" i="7"/>
  <c r="U2584" i="7"/>
  <c r="U192" i="7"/>
  <c r="U167" i="7"/>
  <c r="U82" i="7"/>
  <c r="U191" i="7"/>
  <c r="U101" i="7"/>
  <c r="U1035" i="7"/>
  <c r="U2380" i="7"/>
  <c r="U126" i="7"/>
  <c r="U234" i="7"/>
  <c r="U2171" i="7"/>
  <c r="U2120" i="7"/>
  <c r="U379" i="7"/>
  <c r="U655" i="7"/>
  <c r="U1691" i="7"/>
  <c r="U235" i="7"/>
  <c r="U1046" i="7"/>
  <c r="U2243" i="7"/>
  <c r="U1629" i="7"/>
  <c r="U579" i="7"/>
  <c r="U248" i="7"/>
  <c r="U2128" i="7"/>
  <c r="U2797" i="7"/>
  <c r="U2822" i="7"/>
  <c r="U52" i="7"/>
  <c r="U1980" i="7"/>
  <c r="U2232" i="7"/>
  <c r="U1651" i="7"/>
  <c r="U100" i="7"/>
  <c r="U378" i="7"/>
  <c r="U2069" i="7"/>
  <c r="U102" i="7"/>
  <c r="U2765" i="7"/>
  <c r="U1202" i="7"/>
  <c r="U2808" i="7"/>
  <c r="U2216" i="7"/>
  <c r="U1563" i="7"/>
  <c r="U2595" i="7"/>
  <c r="U2223" i="7"/>
  <c r="U2101" i="7"/>
  <c r="U15" i="7"/>
  <c r="U2010" i="7"/>
  <c r="U166" i="7"/>
  <c r="U2388" i="7"/>
  <c r="U506" i="7"/>
  <c r="U21" i="7"/>
  <c r="U2760" i="7"/>
  <c r="U2276" i="7"/>
  <c r="U1752" i="7"/>
  <c r="U1546" i="7"/>
  <c r="U611" i="7"/>
  <c r="U326" i="7"/>
  <c r="U2205" i="7"/>
  <c r="U98" i="7"/>
  <c r="U1985" i="7"/>
  <c r="U308" i="7"/>
  <c r="U183" i="7"/>
  <c r="U60" i="7"/>
  <c r="U1010" i="7"/>
  <c r="U2083" i="7"/>
  <c r="U2347" i="7"/>
  <c r="U2770" i="7"/>
  <c r="U275" i="7"/>
  <c r="U2670" i="7"/>
  <c r="U1441" i="7"/>
  <c r="U2072" i="7"/>
  <c r="U1785" i="7"/>
  <c r="U1642" i="7"/>
  <c r="U1526" i="7"/>
  <c r="U266" i="7"/>
  <c r="U564" i="7"/>
  <c r="U2004" i="7"/>
  <c r="U322" i="7"/>
  <c r="U458" i="7"/>
  <c r="U120" i="7"/>
  <c r="U2077" i="7"/>
  <c r="U1000" i="7"/>
  <c r="U1347" i="7"/>
  <c r="U2081" i="7"/>
  <c r="U2186" i="7"/>
  <c r="U11" i="7"/>
  <c r="U1349" i="7"/>
  <c r="U1254" i="7"/>
  <c r="U1061" i="7"/>
  <c r="U735" i="7"/>
  <c r="U2019" i="7"/>
  <c r="U2187" i="7"/>
  <c r="U1780" i="7"/>
  <c r="U1423" i="7"/>
  <c r="U1274" i="7"/>
  <c r="U2626" i="7"/>
  <c r="U2365" i="7"/>
  <c r="U6" i="7"/>
  <c r="U917" i="7"/>
  <c r="U784" i="7"/>
  <c r="U2589" i="7"/>
  <c r="U550" i="7"/>
  <c r="U2385" i="7"/>
  <c r="U1979" i="7"/>
  <c r="U2386" i="7"/>
  <c r="U297" i="7"/>
  <c r="U2588" i="7"/>
  <c r="U1204" i="7"/>
  <c r="U1579" i="7"/>
  <c r="U2024" i="7"/>
  <c r="U2289" i="7"/>
  <c r="U1501" i="7"/>
  <c r="U2262" i="7"/>
  <c r="U2183" i="7"/>
  <c r="U1893" i="7"/>
  <c r="U2794" i="7"/>
  <c r="U334" i="7"/>
  <c r="U1091" i="7"/>
  <c r="U31" i="7"/>
  <c r="U2745" i="7"/>
  <c r="U2009" i="7"/>
  <c r="U1513" i="7"/>
  <c r="U112" i="7"/>
  <c r="U2809" i="7"/>
  <c r="U517" i="7"/>
  <c r="U230" i="7"/>
  <c r="U316" i="7"/>
  <c r="U91" i="7"/>
  <c r="U1756" i="7"/>
  <c r="U1900" i="7"/>
  <c r="U273" i="7"/>
  <c r="U516" i="7"/>
  <c r="U1571" i="7"/>
  <c r="U151" i="7"/>
  <c r="U570" i="7"/>
  <c r="U1864" i="7"/>
  <c r="U2795" i="7"/>
  <c r="U999" i="7"/>
  <c r="U2777" i="7"/>
  <c r="U227" i="7"/>
  <c r="U8" i="7"/>
  <c r="U2358" i="7"/>
  <c r="U1351" i="7"/>
  <c r="U539" i="7"/>
  <c r="U2784" i="7"/>
  <c r="U2833" i="7"/>
  <c r="U542" i="7"/>
  <c r="U2834" i="7"/>
  <c r="U2412" i="7"/>
  <c r="U1740" i="7"/>
  <c r="U140" i="7"/>
  <c r="U587" i="7"/>
  <c r="U2084" i="7"/>
  <c r="U2748" i="7"/>
  <c r="U2204" i="7"/>
  <c r="U129" i="7"/>
  <c r="U1720" i="7"/>
  <c r="U2317" i="7"/>
  <c r="U2273" i="7"/>
  <c r="U586" i="7"/>
  <c r="U2134" i="7"/>
  <c r="U219" i="7"/>
  <c r="U2422" i="7"/>
  <c r="U176" i="7"/>
  <c r="U2268" i="7"/>
  <c r="U2155" i="7"/>
  <c r="U2731" i="7"/>
  <c r="U2359" i="7"/>
  <c r="U2747" i="7"/>
  <c r="U2264" i="7"/>
  <c r="U612" i="7"/>
  <c r="U2674" i="7"/>
  <c r="U1663" i="7"/>
  <c r="U226" i="7"/>
  <c r="U653" i="7"/>
  <c r="U2034" i="7"/>
  <c r="U502" i="7"/>
  <c r="U324" i="7"/>
  <c r="U2416" i="7"/>
  <c r="U2675" i="7"/>
  <c r="U2170" i="7"/>
  <c r="U2334" i="7"/>
  <c r="U187" i="7"/>
  <c r="U2740" i="7"/>
  <c r="U1160" i="7"/>
  <c r="U1841" i="7"/>
  <c r="U1659" i="7"/>
  <c r="U1476" i="7"/>
  <c r="U2112" i="7"/>
  <c r="U2330" i="7"/>
  <c r="U1099" i="7"/>
  <c r="U205" i="7"/>
  <c r="U2130" i="7"/>
  <c r="U1208" i="7"/>
  <c r="U2032" i="7"/>
  <c r="U1995" i="7"/>
  <c r="U1547" i="7"/>
  <c r="U452" i="7"/>
  <c r="U2709" i="7"/>
  <c r="U980" i="7"/>
  <c r="U2381" i="7"/>
  <c r="U1719" i="7"/>
  <c r="U2174" i="7"/>
  <c r="U146" i="7"/>
  <c r="U84" i="7"/>
  <c r="U2821" i="7"/>
  <c r="U2100" i="7"/>
  <c r="U1992" i="7"/>
  <c r="U515" i="7"/>
  <c r="U2214" i="7"/>
  <c r="U2518" i="7"/>
  <c r="U1560" i="7"/>
  <c r="U726" i="7"/>
  <c r="U1069" i="7"/>
  <c r="U2575" i="7"/>
  <c r="U1436" i="7"/>
  <c r="U2114" i="7"/>
  <c r="U2039" i="7"/>
  <c r="U197" i="7"/>
  <c r="U59" i="7"/>
  <c r="U1194" i="7"/>
  <c r="U1469" i="7"/>
  <c r="U200" i="7"/>
  <c r="U2012" i="7"/>
  <c r="U2394" i="7"/>
  <c r="U190" i="7"/>
  <c r="U44" i="7"/>
  <c r="U1711" i="7"/>
  <c r="U2803" i="7"/>
  <c r="U348" i="7"/>
  <c r="U1365" i="7"/>
  <c r="U929" i="7"/>
  <c r="U1464" i="7"/>
  <c r="U1803" i="7"/>
  <c r="U2406" i="7"/>
  <c r="U2167" i="7"/>
  <c r="U1392" i="7"/>
  <c r="U2352" i="7"/>
  <c r="U1994" i="7"/>
  <c r="U2335" i="7"/>
  <c r="U2123" i="7"/>
  <c r="U2499" i="7"/>
  <c r="U2033" i="7"/>
  <c r="U2755" i="7"/>
  <c r="U2401" i="7"/>
  <c r="U1009" i="7"/>
  <c r="U2300" i="7"/>
  <c r="U1765" i="7"/>
  <c r="U1472" i="7"/>
  <c r="U257" i="7"/>
  <c r="U518" i="7"/>
  <c r="U2411" i="7"/>
  <c r="U1926" i="7"/>
  <c r="U1162" i="7"/>
  <c r="U2143" i="7"/>
  <c r="U1400" i="7"/>
  <c r="U2175" i="7"/>
  <c r="U2356" i="7"/>
  <c r="U649" i="7"/>
  <c r="U80" i="7"/>
  <c r="U254" i="7"/>
  <c r="U541" i="7"/>
  <c r="U2423" i="7"/>
  <c r="U207" i="7"/>
  <c r="U2146" i="7"/>
  <c r="U1703" i="7"/>
  <c r="U1534" i="7"/>
  <c r="U615" i="7"/>
  <c r="U2404" i="7"/>
  <c r="U296" i="7"/>
  <c r="U2063" i="7"/>
  <c r="U1159" i="7"/>
  <c r="U548" i="7"/>
  <c r="U566" i="7"/>
  <c r="U1989" i="7"/>
  <c r="U2801" i="7"/>
  <c r="U2419" i="7"/>
  <c r="U265" i="7"/>
  <c r="U2764" i="7"/>
  <c r="U2254" i="7"/>
  <c r="U2678" i="7"/>
  <c r="U1209" i="7"/>
  <c r="U1793" i="7"/>
  <c r="U1550" i="7"/>
  <c r="U195" i="7"/>
  <c r="U2819" i="7"/>
  <c r="U529" i="7"/>
  <c r="U2172" i="7"/>
  <c r="U2293" i="7"/>
  <c r="U1408" i="7"/>
  <c r="U2062" i="7"/>
  <c r="U2006" i="7"/>
  <c r="U1875" i="7"/>
  <c r="U2733" i="7"/>
  <c r="U2075" i="7"/>
  <c r="U426" i="7"/>
  <c r="U2779" i="7"/>
  <c r="U2055" i="7"/>
  <c r="U1683" i="7"/>
  <c r="U1879" i="7"/>
  <c r="U49" i="7"/>
  <c r="U493" i="7"/>
  <c r="U1021" i="7"/>
  <c r="U2111" i="7"/>
  <c r="U1213" i="7"/>
  <c r="U1869" i="7"/>
  <c r="U54" i="7"/>
  <c r="U2778" i="7"/>
  <c r="U224" i="7"/>
  <c r="U213" i="7"/>
  <c r="U2816" i="7"/>
  <c r="U1777" i="7"/>
  <c r="U514" i="7"/>
  <c r="U160" i="7"/>
  <c r="U613" i="7"/>
  <c r="U2690" i="7"/>
  <c r="U203" i="7"/>
  <c r="U1026" i="7"/>
  <c r="U145" i="7"/>
  <c r="U2829" i="7"/>
  <c r="U16" i="7"/>
  <c r="U2299" i="7"/>
  <c r="U1805" i="7"/>
  <c r="U1679" i="7"/>
  <c r="U1591" i="7"/>
  <c r="U1344" i="7"/>
  <c r="U174" i="7"/>
  <c r="U2811" i="7"/>
  <c r="U2400" i="7"/>
  <c r="U599" i="7"/>
  <c r="U236" i="7"/>
  <c r="U2080" i="7"/>
  <c r="U562" i="7"/>
  <c r="U2364" i="7"/>
  <c r="U2260" i="7"/>
  <c r="U2775" i="7"/>
  <c r="U2255" i="7"/>
  <c r="U2020" i="7"/>
  <c r="U460" i="7"/>
  <c r="U1270" i="7"/>
  <c r="U138" i="7"/>
  <c r="U13" i="7"/>
  <c r="U2502" i="7"/>
  <c r="U559" i="7"/>
  <c r="U171" i="7"/>
  <c r="U593" i="7"/>
  <c r="U71" i="7"/>
  <c r="U501" i="7"/>
  <c r="U1972" i="7"/>
  <c r="U654" i="7"/>
  <c r="U1214" i="7"/>
  <c r="U375" i="7"/>
  <c r="U2787" i="7"/>
  <c r="U1022" i="7"/>
  <c r="U1223" i="7"/>
  <c r="U998" i="7"/>
  <c r="U2138" i="7"/>
  <c r="U2027" i="7"/>
  <c r="U1821" i="7"/>
  <c r="U1748" i="7"/>
  <c r="U1675" i="7"/>
  <c r="U1613" i="7"/>
  <c r="U1358" i="7"/>
  <c r="U1493" i="7"/>
  <c r="U1428" i="7"/>
  <c r="U222" i="7"/>
  <c r="U1930" i="7"/>
  <c r="U108" i="7"/>
  <c r="U2759" i="7"/>
  <c r="U2769" i="7"/>
  <c r="U462" i="7"/>
  <c r="U2022" i="7"/>
  <c r="U595" i="7"/>
  <c r="U1198" i="7"/>
  <c r="U1106" i="7"/>
  <c r="U552" i="7"/>
  <c r="U2180" i="7"/>
  <c r="U606" i="7"/>
  <c r="U2319" i="7"/>
  <c r="U2220" i="7"/>
  <c r="U1075" i="7"/>
  <c r="U276" i="7"/>
  <c r="U563" i="7"/>
  <c r="U2304" i="7"/>
  <c r="U2056" i="7"/>
  <c r="U1352" i="7"/>
  <c r="U2371" i="7"/>
  <c r="U1350" i="7"/>
  <c r="U2663" i="7"/>
  <c r="U396" i="7"/>
  <c r="U1048" i="7"/>
  <c r="U1283" i="7"/>
  <c r="U2550" i="7"/>
  <c r="U1950" i="7"/>
  <c r="U849" i="7"/>
  <c r="U682" i="7"/>
  <c r="U28" i="7"/>
  <c r="U2614" i="7"/>
  <c r="U1899" i="7"/>
  <c r="U1674" i="7"/>
  <c r="U1521" i="7"/>
  <c r="U1364" i="7"/>
  <c r="U2715" i="7"/>
  <c r="U351" i="7"/>
  <c r="U949" i="7"/>
  <c r="U1086" i="7"/>
  <c r="U2195" i="7"/>
  <c r="U882" i="7"/>
  <c r="U691" i="7"/>
  <c r="U538" i="7"/>
  <c r="U2314" i="7"/>
  <c r="U1219" i="7"/>
  <c r="U1403" i="7"/>
  <c r="U645" i="7"/>
  <c r="U669" i="7"/>
  <c r="U2786" i="7"/>
  <c r="U2233" i="7"/>
  <c r="U2820" i="7"/>
  <c r="U2683" i="7"/>
  <c r="U1102" i="7"/>
  <c r="U1729" i="7"/>
  <c r="U1608" i="7"/>
  <c r="U1482" i="7"/>
  <c r="U1334" i="7"/>
  <c r="U1118" i="7"/>
  <c r="U2482" i="7"/>
  <c r="U394" i="7"/>
  <c r="U629" i="7"/>
  <c r="U1480" i="7"/>
  <c r="U1129" i="7"/>
  <c r="U2491" i="7"/>
  <c r="U1937" i="7"/>
  <c r="U2535" i="7"/>
  <c r="U1714" i="7"/>
  <c r="U923" i="7"/>
  <c r="U762" i="7"/>
  <c r="U25" i="7"/>
  <c r="U2810" i="7"/>
  <c r="U1923" i="7"/>
  <c r="U921" i="7"/>
  <c r="U2071" i="7"/>
  <c r="U1792" i="7"/>
  <c r="U1654" i="7"/>
  <c r="U1533" i="7"/>
  <c r="U2332" i="7"/>
  <c r="U45" i="7"/>
  <c r="U2257" i="7"/>
  <c r="U2744" i="7"/>
  <c r="U549" i="7"/>
  <c r="U1925" i="7"/>
  <c r="U2344" i="7"/>
  <c r="U2682" i="7"/>
  <c r="U1081" i="7"/>
  <c r="U2370" i="7"/>
  <c r="U2788" i="7"/>
  <c r="U2324" i="7"/>
  <c r="U561" i="7"/>
  <c r="U2256" i="7"/>
  <c r="U465" i="7"/>
  <c r="U79" i="7"/>
  <c r="U2511" i="7"/>
  <c r="U2305" i="7"/>
  <c r="U1892" i="7"/>
  <c r="U1724" i="7"/>
  <c r="U1599" i="7"/>
  <c r="U1466" i="7"/>
  <c r="U2211" i="7"/>
  <c r="U70" i="7"/>
  <c r="U2408" i="7"/>
  <c r="U1095" i="7"/>
  <c r="U1036" i="7"/>
  <c r="U2331" i="7"/>
  <c r="U572" i="7"/>
  <c r="U1182" i="7"/>
  <c r="U2074" i="7"/>
  <c r="U1322" i="7"/>
  <c r="U2510" i="7"/>
  <c r="U2238" i="7"/>
  <c r="U2017" i="7"/>
  <c r="U2379" i="7"/>
  <c r="U1822" i="7"/>
  <c r="U1692" i="7"/>
  <c r="U1572" i="7"/>
  <c r="U1446" i="7"/>
  <c r="U1381" i="7"/>
  <c r="U1230" i="7"/>
  <c r="U1117" i="7"/>
  <c r="U2557" i="7"/>
  <c r="U623" i="7"/>
  <c r="U404" i="7"/>
  <c r="U636" i="7"/>
  <c r="U635" i="7"/>
  <c r="U1282" i="7"/>
  <c r="U1289" i="7"/>
  <c r="U1240" i="7"/>
  <c r="U1123" i="7"/>
  <c r="U2560" i="7"/>
  <c r="U2287" i="7"/>
  <c r="U407" i="7"/>
  <c r="U1945" i="7"/>
  <c r="U1859" i="7"/>
  <c r="U1058" i="7"/>
  <c r="U969" i="7"/>
  <c r="U922" i="7"/>
  <c r="U857" i="7"/>
  <c r="U734" i="7"/>
  <c r="U258" i="7"/>
  <c r="U1967" i="7"/>
  <c r="U1096" i="7"/>
  <c r="U1699" i="7"/>
  <c r="U2460" i="7"/>
  <c r="U950" i="7"/>
  <c r="U1109" i="7"/>
  <c r="U2094" i="7"/>
  <c r="U1891" i="7"/>
  <c r="U1804" i="7"/>
  <c r="U1666" i="7"/>
  <c r="U1606" i="7"/>
  <c r="U1545" i="7"/>
  <c r="U2306" i="7"/>
  <c r="U2193" i="7"/>
  <c r="U2325" i="7"/>
  <c r="U2818" i="7"/>
  <c r="U2321" i="7"/>
  <c r="U492" i="7"/>
  <c r="U1818" i="7"/>
  <c r="U1753" i="7"/>
  <c r="U1688" i="7"/>
  <c r="U1568" i="7"/>
  <c r="U1506" i="7"/>
  <c r="U1442" i="7"/>
  <c r="U1304" i="7"/>
  <c r="U1181" i="7"/>
  <c r="U2730" i="7"/>
  <c r="U2551" i="7"/>
  <c r="U2432" i="7"/>
  <c r="U400" i="7"/>
  <c r="U1954" i="7"/>
  <c r="U2703" i="7"/>
  <c r="U1063" i="7"/>
  <c r="U2528" i="7"/>
  <c r="U1316" i="7"/>
  <c r="U1115" i="7"/>
  <c r="U2556" i="7"/>
  <c r="U2435" i="7"/>
  <c r="U403" i="7"/>
  <c r="U2277" i="7"/>
  <c r="U631" i="7"/>
  <c r="U2540" i="7"/>
  <c r="U901" i="7"/>
  <c r="U903" i="7"/>
  <c r="U853" i="7"/>
  <c r="U585" i="7"/>
  <c r="U2265" i="7"/>
  <c r="U522" i="7"/>
  <c r="U278" i="7"/>
  <c r="U2555" i="7"/>
  <c r="U729" i="7"/>
  <c r="U2122" i="7"/>
  <c r="U1920" i="7"/>
  <c r="U1816" i="7"/>
  <c r="U1743" i="7"/>
  <c r="U1619" i="7"/>
  <c r="U1973" i="7"/>
  <c r="U1101" i="7"/>
  <c r="U76" i="7"/>
  <c r="U170" i="7"/>
  <c r="U2804" i="7"/>
  <c r="U2311" i="7"/>
  <c r="U2421" i="7"/>
  <c r="U1108" i="7"/>
  <c r="U1883" i="7"/>
  <c r="U1695" i="7"/>
  <c r="U1530" i="7"/>
  <c r="U250" i="7"/>
  <c r="U568" i="7"/>
  <c r="U540" i="7"/>
  <c r="U2253" i="7"/>
  <c r="U390" i="7"/>
  <c r="U883" i="7"/>
  <c r="U798" i="7"/>
  <c r="U263" i="7"/>
  <c r="U55" i="7"/>
  <c r="U1177" i="7"/>
  <c r="U2428" i="7"/>
  <c r="U293" i="7"/>
  <c r="U1300" i="7"/>
  <c r="U2431" i="7"/>
  <c r="U2695" i="7"/>
  <c r="U1042" i="7"/>
  <c r="U779" i="7"/>
  <c r="U1171" i="7"/>
  <c r="U2530" i="7"/>
  <c r="U2107" i="7"/>
  <c r="U1706" i="7"/>
  <c r="U1456" i="7"/>
  <c r="U1124" i="7"/>
  <c r="U2702" i="7"/>
  <c r="U852" i="7"/>
  <c r="U598" i="7"/>
  <c r="U119" i="7"/>
  <c r="U229" i="7"/>
  <c r="U819" i="7"/>
  <c r="U2119" i="7"/>
  <c r="U2717" i="7"/>
  <c r="U825" i="7"/>
  <c r="U2136" i="7"/>
  <c r="U1355" i="7"/>
  <c r="U410" i="7"/>
  <c r="U774" i="7"/>
  <c r="U424" i="7"/>
  <c r="U131" i="7"/>
  <c r="U2668" i="7"/>
  <c r="U946" i="7"/>
  <c r="U832" i="7"/>
  <c r="U668" i="7"/>
  <c r="U1971" i="7"/>
  <c r="U2312" i="7"/>
  <c r="U2629" i="7"/>
  <c r="U2684" i="7"/>
  <c r="U1754" i="7"/>
  <c r="U2713" i="7"/>
  <c r="U525" i="7"/>
  <c r="U374" i="7"/>
  <c r="U2153" i="7"/>
  <c r="U1074" i="7"/>
  <c r="U2252" i="7"/>
  <c r="U1889" i="7"/>
  <c r="U27" i="7"/>
  <c r="U1031" i="7"/>
  <c r="U2802" i="7"/>
  <c r="U2831" i="7"/>
  <c r="U2131" i="7"/>
  <c r="U1766" i="7"/>
  <c r="U1628" i="7"/>
  <c r="U1519" i="7"/>
  <c r="U1389" i="7"/>
  <c r="U1260" i="7"/>
  <c r="U2567" i="7"/>
  <c r="U412" i="7"/>
  <c r="U1918" i="7"/>
  <c r="U2546" i="7"/>
  <c r="U2716" i="7"/>
  <c r="U2570" i="7"/>
  <c r="U415" i="7"/>
  <c r="U1940" i="7"/>
  <c r="U2586" i="7"/>
  <c r="U905" i="7"/>
  <c r="U795" i="7"/>
  <c r="U666" i="7"/>
  <c r="U2689" i="7"/>
  <c r="U406" i="7"/>
  <c r="U2536" i="7"/>
  <c r="U2145" i="7"/>
  <c r="U1828" i="7"/>
  <c r="U1690" i="7"/>
  <c r="U1566" i="7"/>
  <c r="U1439" i="7"/>
  <c r="U1285" i="7"/>
  <c r="U2723" i="7"/>
  <c r="U2430" i="7"/>
  <c r="U657" i="7"/>
  <c r="U887" i="7"/>
  <c r="U751" i="7"/>
  <c r="U428" i="7"/>
  <c r="U139" i="7"/>
  <c r="U2672" i="7"/>
  <c r="U989" i="7"/>
  <c r="U836" i="7"/>
  <c r="U709" i="7"/>
  <c r="U158" i="7"/>
  <c r="U2578" i="7"/>
  <c r="U441" i="7"/>
  <c r="U886" i="7"/>
  <c r="U2593" i="7"/>
  <c r="U2057" i="7"/>
  <c r="U1419" i="7"/>
  <c r="U1253" i="7"/>
  <c r="U2652" i="7"/>
  <c r="U450" i="7"/>
  <c r="U2618" i="7"/>
  <c r="U884" i="7"/>
  <c r="U724" i="7"/>
  <c r="U2580" i="7"/>
  <c r="U85" i="7"/>
  <c r="U2367" i="7"/>
  <c r="U961" i="7"/>
  <c r="U812" i="7"/>
  <c r="U684" i="7"/>
  <c r="U116" i="7"/>
  <c r="U337" i="7"/>
  <c r="U1430" i="7"/>
  <c r="U437" i="7"/>
  <c r="U902" i="7"/>
  <c r="U1625" i="7"/>
  <c r="U1271" i="7"/>
  <c r="U2106" i="7"/>
  <c r="U1653" i="7"/>
  <c r="U1382" i="7"/>
  <c r="U363" i="7"/>
  <c r="U871" i="7"/>
  <c r="U2341" i="7"/>
  <c r="U2685" i="7"/>
  <c r="U2098" i="7"/>
  <c r="U1415" i="7"/>
  <c r="U1141" i="7"/>
  <c r="U2648" i="7"/>
  <c r="U446" i="7"/>
  <c r="U2610" i="7"/>
  <c r="U876" i="7"/>
  <c r="U714" i="7"/>
  <c r="U274" i="7"/>
  <c r="U81" i="7"/>
  <c r="U281" i="7"/>
  <c r="U953" i="7"/>
  <c r="U809" i="7"/>
  <c r="U680" i="7"/>
  <c r="U40" i="7"/>
  <c r="U1297" i="7"/>
  <c r="U2286" i="7"/>
  <c r="U687" i="7"/>
  <c r="U2036" i="7"/>
  <c r="U1874" i="7"/>
  <c r="U1569" i="7"/>
  <c r="U134" i="7"/>
  <c r="U2479" i="7"/>
  <c r="U821" i="7"/>
  <c r="U2598" i="7"/>
  <c r="U2245" i="7"/>
  <c r="U1539" i="7"/>
  <c r="U1062" i="7"/>
  <c r="U318" i="7"/>
  <c r="U2410" i="7"/>
  <c r="U2581" i="7"/>
  <c r="U1502" i="7"/>
  <c r="U1862" i="7"/>
  <c r="U1582" i="7"/>
  <c r="U907" i="7"/>
  <c r="U728" i="7"/>
  <c r="U1262" i="7"/>
  <c r="U964" i="7"/>
  <c r="U2217" i="7"/>
  <c r="U1722" i="7"/>
  <c r="U1292" i="7"/>
  <c r="U1054" i="7"/>
  <c r="U829" i="7"/>
  <c r="U1077" i="7"/>
  <c r="U892" i="7"/>
  <c r="U741" i="7"/>
  <c r="U173" i="7"/>
  <c r="U1176" i="7"/>
  <c r="U220" i="7"/>
  <c r="U2049" i="7"/>
  <c r="U624" i="7"/>
  <c r="U2157" i="7"/>
  <c r="U317" i="7"/>
  <c r="U1185" i="7"/>
  <c r="U2059" i="7"/>
  <c r="U328" i="7"/>
  <c r="U1140" i="7"/>
  <c r="U2637" i="7"/>
  <c r="U270" i="7"/>
  <c r="U2285" i="7"/>
  <c r="U2234" i="7"/>
  <c r="U1787" i="7"/>
  <c r="U1511" i="7"/>
  <c r="U2711" i="7"/>
  <c r="U2609" i="7"/>
  <c r="U767" i="7"/>
  <c r="U773" i="7"/>
  <c r="U777" i="7"/>
  <c r="U1525" i="7"/>
  <c r="U1395" i="7"/>
  <c r="U1150" i="7"/>
  <c r="U2565" i="7"/>
  <c r="U393" i="7"/>
  <c r="U2461" i="7"/>
  <c r="U856" i="7"/>
  <c r="U1090" i="7"/>
  <c r="U1032" i="7"/>
  <c r="U46" i="7"/>
  <c r="U1014" i="7"/>
  <c r="U930" i="7"/>
  <c r="U788" i="7"/>
  <c r="U298" i="7"/>
  <c r="U1155" i="7"/>
  <c r="U1278" i="7"/>
  <c r="U639" i="7"/>
  <c r="U233" i="7"/>
  <c r="U2424" i="7"/>
  <c r="U1811" i="7"/>
  <c r="U1114" i="7"/>
  <c r="U388" i="7"/>
  <c r="U1174" i="7"/>
  <c r="U2758" i="7"/>
  <c r="U1152" i="7"/>
  <c r="U813" i="7"/>
  <c r="U2198" i="7"/>
  <c r="U1103" i="7"/>
  <c r="U1922" i="7"/>
  <c r="U1564" i="7"/>
  <c r="U2496" i="7"/>
  <c r="U1938" i="7"/>
  <c r="U2473" i="7"/>
  <c r="U2728" i="7"/>
  <c r="U399" i="7"/>
  <c r="U959" i="7"/>
  <c r="U1844" i="7"/>
  <c r="U1640" i="7"/>
  <c r="U2569" i="7"/>
  <c r="U1263" i="7"/>
  <c r="U747" i="7"/>
  <c r="U2573" i="7"/>
  <c r="U1374" i="7"/>
  <c r="U368" i="7"/>
  <c r="U1070" i="7"/>
  <c r="U1760" i="7"/>
  <c r="U1656" i="7"/>
  <c r="U1909" i="7"/>
  <c r="U360" i="7"/>
  <c r="U904" i="7"/>
  <c r="U1993" i="7"/>
  <c r="Q660" i="7"/>
  <c r="R661" i="7"/>
  <c r="R660" i="7"/>
  <c r="T660" i="7" l="1"/>
  <c r="Y660" i="7" s="1"/>
  <c r="X660" i="7"/>
  <c r="T661" i="7"/>
  <c r="Y661" i="7" s="1"/>
  <c r="X661" i="7"/>
  <c r="U660" i="7" l="1"/>
  <c r="U661" i="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D4E22FE-C036-44FB-82D6-9CD5C9CE415F}" name="Consulta - 332_2018-07-18_outfile_posicao" description="Conexão com a consulta '332_2018-07-18_outfile_posicao' na pasta de trabalho." type="100" refreshedVersion="6" minRefreshableVersion="5">
    <extLst>
      <ext xmlns:x15="http://schemas.microsoft.com/office/spreadsheetml/2010/11/main" uri="{DE250136-89BD-433C-8126-D09CA5730AF9}">
        <x15:connection id="f0d97e3a-a936-45e5-8628-9507b99cd5c3"/>
      </ext>
    </extLst>
  </connection>
  <connection id="2" xr16:uid="{F855E361-D2C2-4B91-BF11-1532EFC27E61}" keepAlive="1" name="Consulta - Erros em 332_2018-07-18_outfile_posicao" description="Conexão com a consulta 'Erros em 332_2018-07-18_outfile_posicao' na pasta de trabalho." type="5" refreshedVersion="0" background="1">
    <dbPr connection="Provider=Microsoft.Mashup.OleDb.1;Data Source=$Workbook$;Location=&quot;Erros em 332_2018-07-18_outfile_posicao&quot;;Extended Properties=&quot;&quot;" command="SELECT * FROM [Erros em 332_2018-07-18_outfile_posicao]"/>
  </connection>
  <connection id="3" xr16:uid="{E1078D5A-3A0C-48F8-AF37-B5C11A3F0268}" keepAlive="1" name="ModelConnection_DadosExternos_1" description="Modelo de Dados" type="5" refreshedVersion="6" minRefreshableVersion="5" saveData="1">
    <dbPr connection="Data Model Connection" command="332_2018-07-18_outfile_posicao" commandType="3"/>
    <extLst>
      <ext xmlns:x15="http://schemas.microsoft.com/office/spreadsheetml/2010/11/main" uri="{DE250136-89BD-433C-8126-D09CA5730AF9}">
        <x15:connection id="" model="1"/>
      </ext>
    </extLst>
  </connection>
  <connection id="4" xr16:uid="{A2AE098F-B22C-46D8-95DB-B89DB12CE831}" keepAlive="1" name="ThisWorkbookDataModel" description="Modelo de Dados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<sst xmlns="http://schemas.openxmlformats.org/spreadsheetml/2006/main" count="11438" uniqueCount="6265">
  <si>
    <t>i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</si>
  <si>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</si>
  <si>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</si>
  <si>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</si>
  <si>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</si>
  <si>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</si>
  <si>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</si>
  <si>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</si>
  <si>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</si>
  <si>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</si>
  <si>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</si>
  <si>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</si>
  <si>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</si>
  <si>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</si>
  <si>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</si>
  <si>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</si>
  <si>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</si>
  <si>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</si>
  <si>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</si>
  <si>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</si>
  <si>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</si>
  <si>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</si>
  <si>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</si>
  <si>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</si>
  <si>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</si>
  <si>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</si>
  <si>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</si>
  <si>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</si>
  <si>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</si>
  <si>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</si>
  <si>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</si>
  <si>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</si>
  <si>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</si>
  <si>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</si>
  <si>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</si>
  <si>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</si>
  <si>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all</t>
  </si>
  <si>
    <t>386</t>
  </si>
  <si>
    <t>260</t>
  </si>
  <si>
    <t>282</t>
  </si>
  <si>
    <t>310</t>
  </si>
  <si>
    <t>226</t>
  </si>
  <si>
    <t>301</t>
  </si>
  <si>
    <t>274</t>
  </si>
  <si>
    <t>217</t>
  </si>
  <si>
    <t>238</t>
  </si>
  <si>
    <t>322</t>
  </si>
  <si>
    <t>132</t>
  </si>
  <si>
    <t>366</t>
  </si>
  <si>
    <t>196</t>
  </si>
  <si>
    <t>204</t>
  </si>
  <si>
    <t>251</t>
  </si>
  <si>
    <t>248</t>
  </si>
  <si>
    <t>394</t>
  </si>
  <si>
    <t>203</t>
  </si>
  <si>
    <t>232</t>
  </si>
  <si>
    <t>189</t>
  </si>
  <si>
    <t>181</t>
  </si>
  <si>
    <t>230</t>
  </si>
  <si>
    <t>123</t>
  </si>
  <si>
    <t>281</t>
  </si>
  <si>
    <t>173</t>
  </si>
  <si>
    <t>167</t>
  </si>
  <si>
    <t>365</t>
  </si>
  <si>
    <t>332</t>
  </si>
  <si>
    <t>368</t>
  </si>
  <si>
    <t>103</t>
  </si>
  <si>
    <t>357</t>
  </si>
  <si>
    <t>46</t>
  </si>
  <si>
    <t>550</t>
  </si>
  <si>
    <t>8574</t>
  </si>
  <si>
    <t>01:01:32</t>
  </si>
  <si>
    <t>01:01:59</t>
  </si>
  <si>
    <t>01:02:29</t>
  </si>
  <si>
    <t>01:02:59</t>
  </si>
  <si>
    <t>01:03:29</t>
  </si>
  <si>
    <t>01:03:59</t>
  </si>
  <si>
    <t>01:04:29</t>
  </si>
  <si>
    <t>01:04:59</t>
  </si>
  <si>
    <t>01:05:29</t>
  </si>
  <si>
    <t>01:05:59</t>
  </si>
  <si>
    <t>01:06:29</t>
  </si>
  <si>
    <t>01:06:59</t>
  </si>
  <si>
    <t>01:07:29</t>
  </si>
  <si>
    <t>01:07:59</t>
  </si>
  <si>
    <t>01:08:29</t>
  </si>
  <si>
    <t>01:09:02</t>
  </si>
  <si>
    <t>01:09:29</t>
  </si>
  <si>
    <t>01:09:59</t>
  </si>
  <si>
    <t>01:10:29</t>
  </si>
  <si>
    <t>01:10:59</t>
  </si>
  <si>
    <t>01:11:29</t>
  </si>
  <si>
    <t>01:11:59</t>
  </si>
  <si>
    <t>01:12:29</t>
  </si>
  <si>
    <t>01:12:59</t>
  </si>
  <si>
    <t>01:13:29</t>
  </si>
  <si>
    <t>01:13:59</t>
  </si>
  <si>
    <t>01:14:29</t>
  </si>
  <si>
    <t>01:14:59</t>
  </si>
  <si>
    <t>01:15:29</t>
  </si>
  <si>
    <t>01:15:59</t>
  </si>
  <si>
    <t>01:16:32</t>
  </si>
  <si>
    <t>01:16:59</t>
  </si>
  <si>
    <t>01:17:29</t>
  </si>
  <si>
    <t>01:17:59</t>
  </si>
  <si>
    <t>01:18:29</t>
  </si>
  <si>
    <t>01:18:59</t>
  </si>
  <si>
    <t>01:19:29</t>
  </si>
  <si>
    <t>01:19:59</t>
  </si>
  <si>
    <t>01:20:29</t>
  </si>
  <si>
    <t>01:20:59</t>
  </si>
  <si>
    <t>01:21:29</t>
  </si>
  <si>
    <t>01:21:59</t>
  </si>
  <si>
    <t>01:22:29</t>
  </si>
  <si>
    <t>01:22:59</t>
  </si>
  <si>
    <t>01:23:29</t>
  </si>
  <si>
    <t>01:23:59</t>
  </si>
  <si>
    <t>01:24:29</t>
  </si>
  <si>
    <t>01:24:59</t>
  </si>
  <si>
    <t>01:25:29</t>
  </si>
  <si>
    <t>01:25:59</t>
  </si>
  <si>
    <t>01:26:29</t>
  </si>
  <si>
    <t>01:26:59</t>
  </si>
  <si>
    <t>01:27:29</t>
  </si>
  <si>
    <t>01:27:59</t>
  </si>
  <si>
    <t>01:28:29</t>
  </si>
  <si>
    <t>01:28:59</t>
  </si>
  <si>
    <t>01:29:29</t>
  </si>
  <si>
    <t>01:29:59</t>
  </si>
  <si>
    <t>01:30:29</t>
  </si>
  <si>
    <t>01:30:59</t>
  </si>
  <si>
    <t>01:31:31</t>
  </si>
  <si>
    <t>01:31:59</t>
  </si>
  <si>
    <t>01:32:29</t>
  </si>
  <si>
    <t>01:32:59</t>
  </si>
  <si>
    <t>01:33:29</t>
  </si>
  <si>
    <t>01:33:59</t>
  </si>
  <si>
    <t>01:34:29</t>
  </si>
  <si>
    <t>01:34:59</t>
  </si>
  <si>
    <t>01:35:29</t>
  </si>
  <si>
    <t>01:35:59</t>
  </si>
  <si>
    <t>01:36:29</t>
  </si>
  <si>
    <t>01:36:59</t>
  </si>
  <si>
    <t>01:37:29</t>
  </si>
  <si>
    <t>01:37:59</t>
  </si>
  <si>
    <t>01:38:29</t>
  </si>
  <si>
    <t>01:38:59</t>
  </si>
  <si>
    <t>01:39:29</t>
  </si>
  <si>
    <t>01:39:59</t>
  </si>
  <si>
    <t>01:40:29</t>
  </si>
  <si>
    <t>01:40:59</t>
  </si>
  <si>
    <t>01:41:29</t>
  </si>
  <si>
    <t>01:41:59</t>
  </si>
  <si>
    <t>01:42:29</t>
  </si>
  <si>
    <t>01:42:59</t>
  </si>
  <si>
    <t>01:43:29</t>
  </si>
  <si>
    <t>01:43:59</t>
  </si>
  <si>
    <t>01:44:29</t>
  </si>
  <si>
    <t>01:44:59</t>
  </si>
  <si>
    <t>01:45:29</t>
  </si>
  <si>
    <t>01:45:59</t>
  </si>
  <si>
    <t>01:46:31</t>
  </si>
  <si>
    <t>01:46:59</t>
  </si>
  <si>
    <t>01:47:29</t>
  </si>
  <si>
    <t>01:47:59</t>
  </si>
  <si>
    <t>01:48:29</t>
  </si>
  <si>
    <t>01:48:59</t>
  </si>
  <si>
    <t>01:49:29</t>
  </si>
  <si>
    <t>01:49:59</t>
  </si>
  <si>
    <t>01:50:29</t>
  </si>
  <si>
    <t>01:50:59</t>
  </si>
  <si>
    <t>01:51:29</t>
  </si>
  <si>
    <t>01:51:59</t>
  </si>
  <si>
    <t>01:52:29</t>
  </si>
  <si>
    <t>01:52:59</t>
  </si>
  <si>
    <t>01:53:29</t>
  </si>
  <si>
    <t>01:53:59</t>
  </si>
  <si>
    <t>01:54:29</t>
  </si>
  <si>
    <t>01:54:59</t>
  </si>
  <si>
    <t>01:55:29</t>
  </si>
  <si>
    <t>01:55:59</t>
  </si>
  <si>
    <t>01:56:29</t>
  </si>
  <si>
    <t>01:56:59</t>
  </si>
  <si>
    <t>01:57:29</t>
  </si>
  <si>
    <t>01:57:59</t>
  </si>
  <si>
    <t>01:58:29</t>
  </si>
  <si>
    <t>01:58:59</t>
  </si>
  <si>
    <t>01:59:29</t>
  </si>
  <si>
    <t>01:59:59</t>
  </si>
  <si>
    <t>02:00:29</t>
  </si>
  <si>
    <t>02:00:59</t>
  </si>
  <si>
    <t>02:01:32</t>
  </si>
  <si>
    <t>02:01:59</t>
  </si>
  <si>
    <t>02:02:29</t>
  </si>
  <si>
    <t>02:02:59</t>
  </si>
  <si>
    <t>02:03:29</t>
  </si>
  <si>
    <t>02:03:59</t>
  </si>
  <si>
    <t>02:04:29</t>
  </si>
  <si>
    <t>02:04:59</t>
  </si>
  <si>
    <t>02:05:29</t>
  </si>
  <si>
    <t>02:05:59</t>
  </si>
  <si>
    <t>02:06:29</t>
  </si>
  <si>
    <t>02:06:59</t>
  </si>
  <si>
    <t>02:07:29</t>
  </si>
  <si>
    <t>02:07:59</t>
  </si>
  <si>
    <t>02:08:29</t>
  </si>
  <si>
    <t>02:08:59</t>
  </si>
  <si>
    <t>02:09:29</t>
  </si>
  <si>
    <t>02:09:59</t>
  </si>
  <si>
    <t>02:10:29</t>
  </si>
  <si>
    <t>02:10:59</t>
  </si>
  <si>
    <t>02:11:29</t>
  </si>
  <si>
    <t>02:11:59</t>
  </si>
  <si>
    <t>02:12:29</t>
  </si>
  <si>
    <t>02:12:59</t>
  </si>
  <si>
    <t>02:13:29</t>
  </si>
  <si>
    <t>02:13:59</t>
  </si>
  <si>
    <t>02:14:29</t>
  </si>
  <si>
    <t>02:14:58</t>
  </si>
  <si>
    <t>02:15:29</t>
  </si>
  <si>
    <t>02:15:59</t>
  </si>
  <si>
    <t>02:16:30</t>
  </si>
  <si>
    <t>02:16:59</t>
  </si>
  <si>
    <t>02:17:29</t>
  </si>
  <si>
    <t>02:17:59</t>
  </si>
  <si>
    <t>02:18:29</t>
  </si>
  <si>
    <t>02:18:59</t>
  </si>
  <si>
    <t>02:19:29</t>
  </si>
  <si>
    <t>02:19:59</t>
  </si>
  <si>
    <t>02:20:29</t>
  </si>
  <si>
    <t>02:20:59</t>
  </si>
  <si>
    <t>02:21:29</t>
  </si>
  <si>
    <t>02:21:59</t>
  </si>
  <si>
    <t>02:22:29</t>
  </si>
  <si>
    <t>02:22:59</t>
  </si>
  <si>
    <t>02:23:29</t>
  </si>
  <si>
    <t>02:23:59</t>
  </si>
  <si>
    <t>02:24:29</t>
  </si>
  <si>
    <t>02:24:59</t>
  </si>
  <si>
    <t>02:25:29</t>
  </si>
  <si>
    <t>02:25:59</t>
  </si>
  <si>
    <t>02:26:29</t>
  </si>
  <si>
    <t>02:26:59</t>
  </si>
  <si>
    <t>02:27:29</t>
  </si>
  <si>
    <t>02:27:59</t>
  </si>
  <si>
    <t>02:28:29</t>
  </si>
  <si>
    <t>02:28:59</t>
  </si>
  <si>
    <t>02:29:29</t>
  </si>
  <si>
    <t>02:29:59</t>
  </si>
  <si>
    <t>02:30:29</t>
  </si>
  <si>
    <t>02:30:59</t>
  </si>
  <si>
    <t>02:31:31</t>
  </si>
  <si>
    <t>02:31:59</t>
  </si>
  <si>
    <t>02:32:29</t>
  </si>
  <si>
    <t>02:32:59</t>
  </si>
  <si>
    <t>02:33:29</t>
  </si>
  <si>
    <t>02:33:59</t>
  </si>
  <si>
    <t>02:34:29</t>
  </si>
  <si>
    <t>02:34:59</t>
  </si>
  <si>
    <t>02:35:29</t>
  </si>
  <si>
    <t>02:35:59</t>
  </si>
  <si>
    <t>02:36:29</t>
  </si>
  <si>
    <t>02:36:59</t>
  </si>
  <si>
    <t>02:37:29</t>
  </si>
  <si>
    <t>02:37:58</t>
  </si>
  <si>
    <t>02:38:29</t>
  </si>
  <si>
    <t>02:38:59</t>
  </si>
  <si>
    <t>02:39:29</t>
  </si>
  <si>
    <t>02:39:59</t>
  </si>
  <si>
    <t>02:40:29</t>
  </si>
  <si>
    <t>02:40:59</t>
  </si>
  <si>
    <t>02:41:29</t>
  </si>
  <si>
    <t>02:41:59</t>
  </si>
  <si>
    <t>02:42:29</t>
  </si>
  <si>
    <t>02:42:59</t>
  </si>
  <si>
    <t>02:43:29</t>
  </si>
  <si>
    <t>02:43:59</t>
  </si>
  <si>
    <t>02:44:29</t>
  </si>
  <si>
    <t>02:44:59</t>
  </si>
  <si>
    <t>02:45:29</t>
  </si>
  <si>
    <t>02:45:59</t>
  </si>
  <si>
    <t>02:46:31</t>
  </si>
  <si>
    <t>02:46:59</t>
  </si>
  <si>
    <t>02:47:29</t>
  </si>
  <si>
    <t>02:47:59</t>
  </si>
  <si>
    <t>02:48:29</t>
  </si>
  <si>
    <t>02:48:59</t>
  </si>
  <si>
    <t>02:49:29</t>
  </si>
  <si>
    <t>02:49:59</t>
  </si>
  <si>
    <t>02:50:29</t>
  </si>
  <si>
    <t>02:50:59</t>
  </si>
  <si>
    <t>02:51:29</t>
  </si>
  <si>
    <t>02:51:59</t>
  </si>
  <si>
    <t>02:52:29</t>
  </si>
  <si>
    <t>02:52:59</t>
  </si>
  <si>
    <t>02:53:29</t>
  </si>
  <si>
    <t>02:53:59</t>
  </si>
  <si>
    <t>02:54:29</t>
  </si>
  <si>
    <t>02:54:59</t>
  </si>
  <si>
    <t>02:55:29</t>
  </si>
  <si>
    <t>02:55:59</t>
  </si>
  <si>
    <t>02:56:29</t>
  </si>
  <si>
    <t>02:56:59</t>
  </si>
  <si>
    <t>02:57:29</t>
  </si>
  <si>
    <t>02:57:59</t>
  </si>
  <si>
    <t>02:58:29</t>
  </si>
  <si>
    <t>02:58:59</t>
  </si>
  <si>
    <t>02:59:29</t>
  </si>
  <si>
    <t>02:59:59</t>
  </si>
  <si>
    <t>03:00:29</t>
  </si>
  <si>
    <t>03:00:59</t>
  </si>
  <si>
    <t>03:01:31</t>
  </si>
  <si>
    <t>03:02:00</t>
  </si>
  <si>
    <t>03:02:29</t>
  </si>
  <si>
    <t>03:02:59</t>
  </si>
  <si>
    <t>03:03:29</t>
  </si>
  <si>
    <t>03:03:59</t>
  </si>
  <si>
    <t>03:04:29</t>
  </si>
  <si>
    <t>03:04:59</t>
  </si>
  <si>
    <t>03:05:29</t>
  </si>
  <si>
    <t>03:05:59</t>
  </si>
  <si>
    <t>03:06:29</t>
  </si>
  <si>
    <t>03:06:59</t>
  </si>
  <si>
    <t>03:07:29</t>
  </si>
  <si>
    <t>03:07:59</t>
  </si>
  <si>
    <t>03:08:29</t>
  </si>
  <si>
    <t>03:08:59</t>
  </si>
  <si>
    <t>03:09:29</t>
  </si>
  <si>
    <t>03:09:59</t>
  </si>
  <si>
    <t>03:10:29</t>
  </si>
  <si>
    <t>03:10:59</t>
  </si>
  <si>
    <t>03:11:28</t>
  </si>
  <si>
    <t>03:11:59</t>
  </si>
  <si>
    <t>03:12:29</t>
  </si>
  <si>
    <t>03:12:59</t>
  </si>
  <si>
    <t>03:13:29</t>
  </si>
  <si>
    <t>03:13:59</t>
  </si>
  <si>
    <t>03:14:29</t>
  </si>
  <si>
    <t>03:14:59</t>
  </si>
  <si>
    <t>03:15:29</t>
  </si>
  <si>
    <t>03:15:59</t>
  </si>
  <si>
    <t>03:16:31</t>
  </si>
  <si>
    <t>03:16:59</t>
  </si>
  <si>
    <t>03:17:29</t>
  </si>
  <si>
    <t>03:17:59</t>
  </si>
  <si>
    <t>03:18:29</t>
  </si>
  <si>
    <t>03:18:59</t>
  </si>
  <si>
    <t>03:19:29</t>
  </si>
  <si>
    <t>03:19:59</t>
  </si>
  <si>
    <t>03:20:29</t>
  </si>
  <si>
    <t>03:20:59</t>
  </si>
  <si>
    <t>03:21:29</t>
  </si>
  <si>
    <t>03:21:59</t>
  </si>
  <si>
    <t>03:22:29</t>
  </si>
  <si>
    <t>03:22:59</t>
  </si>
  <si>
    <t>03:23:29</t>
  </si>
  <si>
    <t>03:23:59</t>
  </si>
  <si>
    <t>03:24:29</t>
  </si>
  <si>
    <t>03:24:59</t>
  </si>
  <si>
    <t>03:25:29</t>
  </si>
  <si>
    <t>03:25:59</t>
  </si>
  <si>
    <t>03:26:29</t>
  </si>
  <si>
    <t>03:26:59</t>
  </si>
  <si>
    <t>03:27:29</t>
  </si>
  <si>
    <t>03:27:59</t>
  </si>
  <si>
    <t>03:28:29</t>
  </si>
  <si>
    <t>03:28:59</t>
  </si>
  <si>
    <t>03:29:29</t>
  </si>
  <si>
    <t>03:29:59</t>
  </si>
  <si>
    <t>03:30:29</t>
  </si>
  <si>
    <t>03:30:59</t>
  </si>
  <si>
    <t>03:31:31</t>
  </si>
  <si>
    <t>03:31:59</t>
  </si>
  <si>
    <t>03:32:29</t>
  </si>
  <si>
    <t>03:32:59</t>
  </si>
  <si>
    <t>03:33:29</t>
  </si>
  <si>
    <t>03:33:59</t>
  </si>
  <si>
    <t>03:34:29</t>
  </si>
  <si>
    <t>03:34:59</t>
  </si>
  <si>
    <t>03:35:29</t>
  </si>
  <si>
    <t>03:35:59</t>
  </si>
  <si>
    <t>03:36:29</t>
  </si>
  <si>
    <t>03:36:59</t>
  </si>
  <si>
    <t>03:37:29</t>
  </si>
  <si>
    <t>03:37:59</t>
  </si>
  <si>
    <t>03:38:29</t>
  </si>
  <si>
    <t>03:38:59</t>
  </si>
  <si>
    <t>03:39:29</t>
  </si>
  <si>
    <t>03:39:59</t>
  </si>
  <si>
    <t>03:40:29</t>
  </si>
  <si>
    <t>03:40:59</t>
  </si>
  <si>
    <t>03:41:29</t>
  </si>
  <si>
    <t>03:41:59</t>
  </si>
  <si>
    <t>03:42:29</t>
  </si>
  <si>
    <t>03:42:59</t>
  </si>
  <si>
    <t>03:43:29</t>
  </si>
  <si>
    <t>03:43:59</t>
  </si>
  <si>
    <t>03:44:29</t>
  </si>
  <si>
    <t>03:44:59</t>
  </si>
  <si>
    <t>03:45:29</t>
  </si>
  <si>
    <t>03:45:59</t>
  </si>
  <si>
    <t>03:46:31</t>
  </si>
  <si>
    <t>03:46:59</t>
  </si>
  <si>
    <t>03:47:29</t>
  </si>
  <si>
    <t>03:47:59</t>
  </si>
  <si>
    <t>03:48:29</t>
  </si>
  <si>
    <t>03:48:59</t>
  </si>
  <si>
    <t>03:49:29</t>
  </si>
  <si>
    <t>03:49:59</t>
  </si>
  <si>
    <t>03:50:29</t>
  </si>
  <si>
    <t>03:50:59</t>
  </si>
  <si>
    <t>03:51:29</t>
  </si>
  <si>
    <t>03:51:59</t>
  </si>
  <si>
    <t>03:52:29</t>
  </si>
  <si>
    <t>03:52:59</t>
  </si>
  <si>
    <t>03:53:29</t>
  </si>
  <si>
    <t>03:53:59</t>
  </si>
  <si>
    <t>03:54:29</t>
  </si>
  <si>
    <t>03:54:59</t>
  </si>
  <si>
    <t>03:55:29</t>
  </si>
  <si>
    <t>03:55:59</t>
  </si>
  <si>
    <t>03:56:29</t>
  </si>
  <si>
    <t>03:56:59</t>
  </si>
  <si>
    <t>03:57:29</t>
  </si>
  <si>
    <t>03:57:59</t>
  </si>
  <si>
    <t>03:58:29</t>
  </si>
  <si>
    <t>03:58:59</t>
  </si>
  <si>
    <t>03:59:29</t>
  </si>
  <si>
    <t>03:59:59</t>
  </si>
  <si>
    <t>04:00:29</t>
  </si>
  <si>
    <t>04:00:59</t>
  </si>
  <si>
    <t>04:01:31</t>
  </si>
  <si>
    <t>04:02:00</t>
  </si>
  <si>
    <t>04:02:29</t>
  </si>
  <si>
    <t>04:02:59</t>
  </si>
  <si>
    <t>04:03:29</t>
  </si>
  <si>
    <t>04:03:59</t>
  </si>
  <si>
    <t>04:04:29</t>
  </si>
  <si>
    <t>04:04:59</t>
  </si>
  <si>
    <t>04:05:29</t>
  </si>
  <si>
    <t>04:05:59</t>
  </si>
  <si>
    <t>04:06:29</t>
  </si>
  <si>
    <t>04:06:59</t>
  </si>
  <si>
    <t>04:07:29</t>
  </si>
  <si>
    <t>04:07:59</t>
  </si>
  <si>
    <t>04:08:29</t>
  </si>
  <si>
    <t>04:08:59</t>
  </si>
  <si>
    <t>04:09:29</t>
  </si>
  <si>
    <t>04:09:59</t>
  </si>
  <si>
    <t>04:10:29</t>
  </si>
  <si>
    <t>04:10:59</t>
  </si>
  <si>
    <t>04:11:29</t>
  </si>
  <si>
    <t>04:11:59</t>
  </si>
  <si>
    <t>04:12:29</t>
  </si>
  <si>
    <t>04:12:59</t>
  </si>
  <si>
    <t>04:13:29</t>
  </si>
  <si>
    <t>04:13:59</t>
  </si>
  <si>
    <t>04:14:29</t>
  </si>
  <si>
    <t>04:14:59</t>
  </si>
  <si>
    <t>04:15:29</t>
  </si>
  <si>
    <t>04:15:59</t>
  </si>
  <si>
    <t>04:16:31</t>
  </si>
  <si>
    <t>04:16:59</t>
  </si>
  <si>
    <t>04:17:29</t>
  </si>
  <si>
    <t>04:17:59</t>
  </si>
  <si>
    <t>04:18:29</t>
  </si>
  <si>
    <t>04:18:59</t>
  </si>
  <si>
    <t>04:19:29</t>
  </si>
  <si>
    <t>04:19:59</t>
  </si>
  <si>
    <t>04:20:28</t>
  </si>
  <si>
    <t>04:20:59</t>
  </si>
  <si>
    <t>04:21:29</t>
  </si>
  <si>
    <t>04:21:59</t>
  </si>
  <si>
    <t>04:22:29</t>
  </si>
  <si>
    <t>04:22:59</t>
  </si>
  <si>
    <t>04:23:29</t>
  </si>
  <si>
    <t>04:23:59</t>
  </si>
  <si>
    <t>04:24:29</t>
  </si>
  <si>
    <t>04:24:59</t>
  </si>
  <si>
    <t>04:25:29</t>
  </si>
  <si>
    <t>04:25:59</t>
  </si>
  <si>
    <t>04:26:29</t>
  </si>
  <si>
    <t>04:26:59</t>
  </si>
  <si>
    <t>04:27:29</t>
  </si>
  <si>
    <t>04:27:59</t>
  </si>
  <si>
    <t>04:28:29</t>
  </si>
  <si>
    <t>04:28:59</t>
  </si>
  <si>
    <t>04:29:29</t>
  </si>
  <si>
    <t>04:29:59</t>
  </si>
  <si>
    <t>04:30:29</t>
  </si>
  <si>
    <t>04:30:59</t>
  </si>
  <si>
    <t>04:31:31</t>
  </si>
  <si>
    <t>04:31:59</t>
  </si>
  <si>
    <t>04:32:29</t>
  </si>
  <si>
    <t>04:32:59</t>
  </si>
  <si>
    <t>04:33:29</t>
  </si>
  <si>
    <t>04:33:59</t>
  </si>
  <si>
    <t>04:34:29</t>
  </si>
  <si>
    <t>04:34:59</t>
  </si>
  <si>
    <t>04:35:29</t>
  </si>
  <si>
    <t>04:35:59</t>
  </si>
  <si>
    <t>04:36:29</t>
  </si>
  <si>
    <t>04:36:59</t>
  </si>
  <si>
    <t>04:37:29</t>
  </si>
  <si>
    <t>04:37:59</t>
  </si>
  <si>
    <t>04:38:29</t>
  </si>
  <si>
    <t>04:38:59</t>
  </si>
  <si>
    <t>04:39:29</t>
  </si>
  <si>
    <t>04:39:59</t>
  </si>
  <si>
    <t>04:40:29</t>
  </si>
  <si>
    <t>04:40:59</t>
  </si>
  <si>
    <t>04:41:29</t>
  </si>
  <si>
    <t>04:41:59</t>
  </si>
  <si>
    <t>04:42:29</t>
  </si>
  <si>
    <t>04:42:59</t>
  </si>
  <si>
    <t>04:43:29</t>
  </si>
  <si>
    <t>04:43:59</t>
  </si>
  <si>
    <t>04:44:29</t>
  </si>
  <si>
    <t>04:44:59</t>
  </si>
  <si>
    <t>04:45:29</t>
  </si>
  <si>
    <t>04:45:59</t>
  </si>
  <si>
    <t>04:46:31</t>
  </si>
  <si>
    <t>04:46:59</t>
  </si>
  <si>
    <t>04:47:29</t>
  </si>
  <si>
    <t>04:47:59</t>
  </si>
  <si>
    <t>04:48:29</t>
  </si>
  <si>
    <t>04:48:59</t>
  </si>
  <si>
    <t>04:49:29</t>
  </si>
  <si>
    <t>04:49:59</t>
  </si>
  <si>
    <t>04:50:29</t>
  </si>
  <si>
    <t>04:50:59</t>
  </si>
  <si>
    <t>04:51:29</t>
  </si>
  <si>
    <t>04:51:59</t>
  </si>
  <si>
    <t>04:52:29</t>
  </si>
  <si>
    <t>04:52:59</t>
  </si>
  <si>
    <t>04:53:29</t>
  </si>
  <si>
    <t>04:53:59</t>
  </si>
  <si>
    <t>04:54:29</t>
  </si>
  <si>
    <t>04:54:59</t>
  </si>
  <si>
    <t>04:55:29</t>
  </si>
  <si>
    <t>04:55:59</t>
  </si>
  <si>
    <t>04:56:29</t>
  </si>
  <si>
    <t>04:56:59</t>
  </si>
  <si>
    <t>04:57:29</t>
  </si>
  <si>
    <t>04:57:59</t>
  </si>
  <si>
    <t>04:58:29</t>
  </si>
  <si>
    <t>04:58:59</t>
  </si>
  <si>
    <t>04:59:29</t>
  </si>
  <si>
    <t>04:59:59</t>
  </si>
  <si>
    <t>05:00:29</t>
  </si>
  <si>
    <t>05:00:59</t>
  </si>
  <si>
    <t>05:01:31</t>
  </si>
  <si>
    <t>05:01:59</t>
  </si>
  <si>
    <t>05:02:29</t>
  </si>
  <si>
    <t>05:02:59</t>
  </si>
  <si>
    <t>05:03:29</t>
  </si>
  <si>
    <t>05:03:59</t>
  </si>
  <si>
    <t>05:04:29</t>
  </si>
  <si>
    <t>05:04:59</t>
  </si>
  <si>
    <t>05:05:29</t>
  </si>
  <si>
    <t>05:05:59</t>
  </si>
  <si>
    <t>05:06:29</t>
  </si>
  <si>
    <t>05:06:59</t>
  </si>
  <si>
    <t>05:07:29</t>
  </si>
  <si>
    <t>05:07:59</t>
  </si>
  <si>
    <t>05:08:29</t>
  </si>
  <si>
    <t>05:08:59</t>
  </si>
  <si>
    <t>05:09:29</t>
  </si>
  <si>
    <t>05:09:59</t>
  </si>
  <si>
    <t>05:10:29</t>
  </si>
  <si>
    <t>05:10:59</t>
  </si>
  <si>
    <t>05:11:29</t>
  </si>
  <si>
    <t>05:11:59</t>
  </si>
  <si>
    <t>05:12:29</t>
  </si>
  <si>
    <t>05:12:59</t>
  </si>
  <si>
    <t>05:13:29</t>
  </si>
  <si>
    <t>05:13:59</t>
  </si>
  <si>
    <t>05:14:29</t>
  </si>
  <si>
    <t>05:14:59</t>
  </si>
  <si>
    <t>05:15:29</t>
  </si>
  <si>
    <t>05:15:59</t>
  </si>
  <si>
    <t>05:16:31</t>
  </si>
  <si>
    <t>05:16:59</t>
  </si>
  <si>
    <t>05:17:29</t>
  </si>
  <si>
    <t>05:17:59</t>
  </si>
  <si>
    <t>05:18:29</t>
  </si>
  <si>
    <t>05:18:59</t>
  </si>
  <si>
    <t>05:19:29</t>
  </si>
  <si>
    <t>05:19:59</t>
  </si>
  <si>
    <t>05:20:29</t>
  </si>
  <si>
    <t>05:20:59</t>
  </si>
  <si>
    <t>05:21:29</t>
  </si>
  <si>
    <t>05:21:59</t>
  </si>
  <si>
    <t>05:22:29</t>
  </si>
  <si>
    <t>05:22:59</t>
  </si>
  <si>
    <t>05:23:28</t>
  </si>
  <si>
    <t>05:23:59</t>
  </si>
  <si>
    <t>05:24:29</t>
  </si>
  <si>
    <t>05:24:59</t>
  </si>
  <si>
    <t>05:25:29</t>
  </si>
  <si>
    <t>05:25:59</t>
  </si>
  <si>
    <t>05:26:29</t>
  </si>
  <si>
    <t>05:26:59</t>
  </si>
  <si>
    <t>05:27:29</t>
  </si>
  <si>
    <t>05:27:59</t>
  </si>
  <si>
    <t>05:28:29</t>
  </si>
  <si>
    <t>05:28:59</t>
  </si>
  <si>
    <t>05:29:29</t>
  </si>
  <si>
    <t>05:29:59</t>
  </si>
  <si>
    <t>05:30:29</t>
  </si>
  <si>
    <t>05:30:59</t>
  </si>
  <si>
    <t>05:31:31</t>
  </si>
  <si>
    <t>05:31:59</t>
  </si>
  <si>
    <t>05:32:29</t>
  </si>
  <si>
    <t>05:32:59</t>
  </si>
  <si>
    <t>05:33:29</t>
  </si>
  <si>
    <t>05:33:59</t>
  </si>
  <si>
    <t>05:34:29</t>
  </si>
  <si>
    <t>05:34:59</t>
  </si>
  <si>
    <t>05:35:29</t>
  </si>
  <si>
    <t>05:35:59</t>
  </si>
  <si>
    <t>05:36:29</t>
  </si>
  <si>
    <t>05:36:59</t>
  </si>
  <si>
    <t>05:37:29</t>
  </si>
  <si>
    <t>05:37:58</t>
  </si>
  <si>
    <t>05:38:29</t>
  </si>
  <si>
    <t>05:38:59</t>
  </si>
  <si>
    <t>05:39:29</t>
  </si>
  <si>
    <t>05:39:59</t>
  </si>
  <si>
    <t>05:40:29</t>
  </si>
  <si>
    <t>05:40:59</t>
  </si>
  <si>
    <t>05:41:29</t>
  </si>
  <si>
    <t>05:41:59</t>
  </si>
  <si>
    <t>05:42:29</t>
  </si>
  <si>
    <t>05:42:59</t>
  </si>
  <si>
    <t>05:43:29</t>
  </si>
  <si>
    <t>05:43:59</t>
  </si>
  <si>
    <t>05:44:29</t>
  </si>
  <si>
    <t>05:44:59</t>
  </si>
  <si>
    <t>05:45:29</t>
  </si>
  <si>
    <t>05:45:59</t>
  </si>
  <si>
    <t>05:46:31</t>
  </si>
  <si>
    <t>05:46:59</t>
  </si>
  <si>
    <t>05:47:29</t>
  </si>
  <si>
    <t>05:47:59</t>
  </si>
  <si>
    <t>05:48:29</t>
  </si>
  <si>
    <t>05:48:59</t>
  </si>
  <si>
    <t>05:49:29</t>
  </si>
  <si>
    <t>05:49:59</t>
  </si>
  <si>
    <t>05:50:29</t>
  </si>
  <si>
    <t>05:50:59</t>
  </si>
  <si>
    <t>05:51:29</t>
  </si>
  <si>
    <t>05:51:59</t>
  </si>
  <si>
    <t>05:52:29</t>
  </si>
  <si>
    <t>05:52:59</t>
  </si>
  <si>
    <t>05:53:29</t>
  </si>
  <si>
    <t>05:53:59</t>
  </si>
  <si>
    <t>05:54:29</t>
  </si>
  <si>
    <t>05:54:59</t>
  </si>
  <si>
    <t>05:55:29</t>
  </si>
  <si>
    <t>05:55:59</t>
  </si>
  <si>
    <t>05:56:29</t>
  </si>
  <si>
    <t>05:56:59</t>
  </si>
  <si>
    <t>05:57:29</t>
  </si>
  <si>
    <t>05:57:59</t>
  </si>
  <si>
    <t>05:58:29</t>
  </si>
  <si>
    <t>05:58:59</t>
  </si>
  <si>
    <t>05:59:29</t>
  </si>
  <si>
    <t>05:59:59</t>
  </si>
  <si>
    <t>06:00:29</t>
  </si>
  <si>
    <t>06:00:59</t>
  </si>
  <si>
    <t>06:01:31</t>
  </si>
  <si>
    <t>06:01:59</t>
  </si>
  <si>
    <t>06:02:29</t>
  </si>
  <si>
    <t>06:02:59</t>
  </si>
  <si>
    <t>06:03:29</t>
  </si>
  <si>
    <t>06:03:59</t>
  </si>
  <si>
    <t>06:04:29</t>
  </si>
  <si>
    <t>06:04:59</t>
  </si>
  <si>
    <t>06:05:29</t>
  </si>
  <si>
    <t>06:05:59</t>
  </si>
  <si>
    <t>06:06:29</t>
  </si>
  <si>
    <t>06:06:59</t>
  </si>
  <si>
    <t>06:07:29</t>
  </si>
  <si>
    <t>06:07:59</t>
  </si>
  <si>
    <t>06:08:29</t>
  </si>
  <si>
    <t>06:08:59</t>
  </si>
  <si>
    <t>06:09:29</t>
  </si>
  <si>
    <t>06:09:59</t>
  </si>
  <si>
    <t>06:10:29</t>
  </si>
  <si>
    <t>06:10:59</t>
  </si>
  <si>
    <t>06:11:29</t>
  </si>
  <si>
    <t>06:11:59</t>
  </si>
  <si>
    <t>06:12:29</t>
  </si>
  <si>
    <t>06:12:59</t>
  </si>
  <si>
    <t>06:13:29</t>
  </si>
  <si>
    <t>06:13:59</t>
  </si>
  <si>
    <t>06:14:29</t>
  </si>
  <si>
    <t>06:14:59</t>
  </si>
  <si>
    <t>06:15:29</t>
  </si>
  <si>
    <t>06:15:59</t>
  </si>
  <si>
    <t>06:16:31</t>
  </si>
  <si>
    <t>06:16:59</t>
  </si>
  <si>
    <t>06:17:29</t>
  </si>
  <si>
    <t>06:17:59</t>
  </si>
  <si>
    <t>06:18:29</t>
  </si>
  <si>
    <t>06:18:59</t>
  </si>
  <si>
    <t>06:19:29</t>
  </si>
  <si>
    <t>06:19:59</t>
  </si>
  <si>
    <t>06:20:29</t>
  </si>
  <si>
    <t>06:20:59</t>
  </si>
  <si>
    <t>06:21:29</t>
  </si>
  <si>
    <t>06:21:59</t>
  </si>
  <si>
    <t>06:22:29</t>
  </si>
  <si>
    <t>06:22:59</t>
  </si>
  <si>
    <t>06:23:29</t>
  </si>
  <si>
    <t>06:23:59</t>
  </si>
  <si>
    <t>06:24:29</t>
  </si>
  <si>
    <t>06:24:59</t>
  </si>
  <si>
    <t>06:25:29</t>
  </si>
  <si>
    <t>06:25:59</t>
  </si>
  <si>
    <t>06:26:29</t>
  </si>
  <si>
    <t>06:26:59</t>
  </si>
  <si>
    <t>06:27:29</t>
  </si>
  <si>
    <t>06:27:59</t>
  </si>
  <si>
    <t>06:28:29</t>
  </si>
  <si>
    <t>06:28:59</t>
  </si>
  <si>
    <t>06:29:29</t>
  </si>
  <si>
    <t>06:29:59</t>
  </si>
  <si>
    <t>06:30:29</t>
  </si>
  <si>
    <t>06:30:59</t>
  </si>
  <si>
    <t>06:31:31</t>
  </si>
  <si>
    <t>06:31:59</t>
  </si>
  <si>
    <t>06:32:29</t>
  </si>
  <si>
    <t>06:32:59</t>
  </si>
  <si>
    <t>06:33:29</t>
  </si>
  <si>
    <t>06:33:59</t>
  </si>
  <si>
    <t>06:34:29</t>
  </si>
  <si>
    <t>06:34:59</t>
  </si>
  <si>
    <t>06:35:29</t>
  </si>
  <si>
    <t>06:35:59</t>
  </si>
  <si>
    <t>06:36:29</t>
  </si>
  <si>
    <t>06:36:59</t>
  </si>
  <si>
    <t>06:37:29</t>
  </si>
  <si>
    <t>06:37:59</t>
  </si>
  <si>
    <t>06:38:29</t>
  </si>
  <si>
    <t>06:38:59</t>
  </si>
  <si>
    <t>06:39:29</t>
  </si>
  <si>
    <t>06:39:59</t>
  </si>
  <si>
    <t>06:40:29</t>
  </si>
  <si>
    <t>06:40:59</t>
  </si>
  <si>
    <t>06:41:29</t>
  </si>
  <si>
    <t>06:41:59</t>
  </si>
  <si>
    <t>06:42:29</t>
  </si>
  <si>
    <t>06:42:59</t>
  </si>
  <si>
    <t>06:43:29</t>
  </si>
  <si>
    <t>06:43:59</t>
  </si>
  <si>
    <t>06:44:29</t>
  </si>
  <si>
    <t>06:44:59</t>
  </si>
  <si>
    <t>06:45:29</t>
  </si>
  <si>
    <t>06:45:59</t>
  </si>
  <si>
    <t>06:46:31</t>
  </si>
  <si>
    <t>06:46:59</t>
  </si>
  <si>
    <t>06:47:29</t>
  </si>
  <si>
    <t>06:47:59</t>
  </si>
  <si>
    <t>06:48:29</t>
  </si>
  <si>
    <t>06:48:59</t>
  </si>
  <si>
    <t>06:49:29</t>
  </si>
  <si>
    <t>06:49:59</t>
  </si>
  <si>
    <t>06:50:29</t>
  </si>
  <si>
    <t>06:50:59</t>
  </si>
  <si>
    <t>06:51:29</t>
  </si>
  <si>
    <t>06:51:59</t>
  </si>
  <si>
    <t>06:52:29</t>
  </si>
  <si>
    <t>06:52:59</t>
  </si>
  <si>
    <t>06:53:29</t>
  </si>
  <si>
    <t>06:53:59</t>
  </si>
  <si>
    <t>06:54:29</t>
  </si>
  <si>
    <t>06:54:59</t>
  </si>
  <si>
    <t>06:55:29</t>
  </si>
  <si>
    <t>06:55:59</t>
  </si>
  <si>
    <t>06:56:29</t>
  </si>
  <si>
    <t>06:56:59</t>
  </si>
  <si>
    <t>06:57:29</t>
  </si>
  <si>
    <t>06:57:59</t>
  </si>
  <si>
    <t>06:58:29</t>
  </si>
  <si>
    <t>06:58:59</t>
  </si>
  <si>
    <t>06:59:29</t>
  </si>
  <si>
    <t>06:59:59</t>
  </si>
  <si>
    <t>07:00:29</t>
  </si>
  <si>
    <t>07:00:59</t>
  </si>
  <si>
    <t>07:01:31</t>
  </si>
  <si>
    <t>07:01:59</t>
  </si>
  <si>
    <t>07:02:29</t>
  </si>
  <si>
    <t>07:02:59</t>
  </si>
  <si>
    <t>07:03:29</t>
  </si>
  <si>
    <t>07:03:59</t>
  </si>
  <si>
    <t>07:04:29</t>
  </si>
  <si>
    <t>07:04:59</t>
  </si>
  <si>
    <t>07:05:29</t>
  </si>
  <si>
    <t>07:05:59</t>
  </si>
  <si>
    <t>07:06:29</t>
  </si>
  <si>
    <t>07:06:59</t>
  </si>
  <si>
    <t>07:07:29</t>
  </si>
  <si>
    <t>07:07:59</t>
  </si>
  <si>
    <t>07:08:29</t>
  </si>
  <si>
    <t>07:08:59</t>
  </si>
  <si>
    <t>07:09:29</t>
  </si>
  <si>
    <t>07:09:59</t>
  </si>
  <si>
    <t>07:10:29</t>
  </si>
  <si>
    <t>07:10:59</t>
  </si>
  <si>
    <t>07:11:29</t>
  </si>
  <si>
    <t>07:11:59</t>
  </si>
  <si>
    <t>07:12:29</t>
  </si>
  <si>
    <t>07:12:59</t>
  </si>
  <si>
    <t>07:13:29</t>
  </si>
  <si>
    <t>07:13:59</t>
  </si>
  <si>
    <t>07:14:29</t>
  </si>
  <si>
    <t>07:14:59</t>
  </si>
  <si>
    <t>07:15:29</t>
  </si>
  <si>
    <t>07:15:59</t>
  </si>
  <si>
    <t>07:16:31</t>
  </si>
  <si>
    <t>07:16:59</t>
  </si>
  <si>
    <t>07:17:29</t>
  </si>
  <si>
    <t>07:17:59</t>
  </si>
  <si>
    <t>07:18:29</t>
  </si>
  <si>
    <t>07:18:59</t>
  </si>
  <si>
    <t>07:19:29</t>
  </si>
  <si>
    <t>07:19:59</t>
  </si>
  <si>
    <t>07:20:29</t>
  </si>
  <si>
    <t>07:20:59</t>
  </si>
  <si>
    <t>07:21:29</t>
  </si>
  <si>
    <t>07:21:59</t>
  </si>
  <si>
    <t>07:22:29</t>
  </si>
  <si>
    <t>07:22:59</t>
  </si>
  <si>
    <t>07:23:29</t>
  </si>
  <si>
    <t>07:23:59</t>
  </si>
  <si>
    <t>07:24:29</t>
  </si>
  <si>
    <t>07:24:59</t>
  </si>
  <si>
    <t>07:25:29</t>
  </si>
  <si>
    <t>07:25:59</t>
  </si>
  <si>
    <t>07:26:29</t>
  </si>
  <si>
    <t>07:26:59</t>
  </si>
  <si>
    <t>07:27:29</t>
  </si>
  <si>
    <t>07:27:59</t>
  </si>
  <si>
    <t>07:28:29</t>
  </si>
  <si>
    <t>07:28:59</t>
  </si>
  <si>
    <t>07:29:29</t>
  </si>
  <si>
    <t>07:29:59</t>
  </si>
  <si>
    <t>07:30:29</t>
  </si>
  <si>
    <t>07:30:59</t>
  </si>
  <si>
    <t>07:31:31</t>
  </si>
  <si>
    <t>07:31:59</t>
  </si>
  <si>
    <t>07:32:29</t>
  </si>
  <si>
    <t>07:32:59</t>
  </si>
  <si>
    <t>07:33:29</t>
  </si>
  <si>
    <t>07:33:59</t>
  </si>
  <si>
    <t>07:34:29</t>
  </si>
  <si>
    <t>07:34:59</t>
  </si>
  <si>
    <t>07:35:29</t>
  </si>
  <si>
    <t>07:35:59</t>
  </si>
  <si>
    <t>07:36:29</t>
  </si>
  <si>
    <t>07:36:59</t>
  </si>
  <si>
    <t>07:37:29</t>
  </si>
  <si>
    <t>07:37:59</t>
  </si>
  <si>
    <t>07:38:29</t>
  </si>
  <si>
    <t>07:38:59</t>
  </si>
  <si>
    <t>07:39:29</t>
  </si>
  <si>
    <t>07:39:59</t>
  </si>
  <si>
    <t>07:40:29</t>
  </si>
  <si>
    <t>07:40:59</t>
  </si>
  <si>
    <t>07:41:29</t>
  </si>
  <si>
    <t>07:41:59</t>
  </si>
  <si>
    <t>07:42:29</t>
  </si>
  <si>
    <t>07:42:59</t>
  </si>
  <si>
    <t>07:43:29</t>
  </si>
  <si>
    <t>07:43:59</t>
  </si>
  <si>
    <t>07:44:29</t>
  </si>
  <si>
    <t>07:44:59</t>
  </si>
  <si>
    <t>07:45:29</t>
  </si>
  <si>
    <t>07:45:59</t>
  </si>
  <si>
    <t>07:46:31</t>
  </si>
  <si>
    <t>07:47:00</t>
  </si>
  <si>
    <t>07:47:29</t>
  </si>
  <si>
    <t>07:47:59</t>
  </si>
  <si>
    <t>07:48:29</t>
  </si>
  <si>
    <t>07:48:59</t>
  </si>
  <si>
    <t>07:49:29</t>
  </si>
  <si>
    <t>07:49:59</t>
  </si>
  <si>
    <t>07:50:29</t>
  </si>
  <si>
    <t>07:50:59</t>
  </si>
  <si>
    <t>07:51:29</t>
  </si>
  <si>
    <t>07:51:59</t>
  </si>
  <si>
    <t>07:52:29</t>
  </si>
  <si>
    <t>07:52:59</t>
  </si>
  <si>
    <t>07:53:29</t>
  </si>
  <si>
    <t>07:53:59</t>
  </si>
  <si>
    <t>07:54:29</t>
  </si>
  <si>
    <t>07:54:59</t>
  </si>
  <si>
    <t>07:55:29</t>
  </si>
  <si>
    <t>07:55:59</t>
  </si>
  <si>
    <t>07:56:29</t>
  </si>
  <si>
    <t>07:56:59</t>
  </si>
  <si>
    <t>07:57:29</t>
  </si>
  <si>
    <t>07:57:59</t>
  </si>
  <si>
    <t>07:58:29</t>
  </si>
  <si>
    <t>07:58:59</t>
  </si>
  <si>
    <t>07:59:29</t>
  </si>
  <si>
    <t>07:59:59</t>
  </si>
  <si>
    <t>08:00:29</t>
  </si>
  <si>
    <t>08:00:59</t>
  </si>
  <si>
    <t>08:01:31</t>
  </si>
  <si>
    <t>08:01:59</t>
  </si>
  <si>
    <t>08:02:29</t>
  </si>
  <si>
    <t>08:02:59</t>
  </si>
  <si>
    <t>08:03:29</t>
  </si>
  <si>
    <t>08:03:59</t>
  </si>
  <si>
    <t>08:04:29</t>
  </si>
  <si>
    <t>08:04:59</t>
  </si>
  <si>
    <t>08:05:29</t>
  </si>
  <si>
    <t>08:05:59</t>
  </si>
  <si>
    <t>08:06:29</t>
  </si>
  <si>
    <t>08:06:59</t>
  </si>
  <si>
    <t>08:07:29</t>
  </si>
  <si>
    <t>08:07:59</t>
  </si>
  <si>
    <t>08:08:29</t>
  </si>
  <si>
    <t>08:08:59</t>
  </si>
  <si>
    <t>08:09:29</t>
  </si>
  <si>
    <t>08:09:59</t>
  </si>
  <si>
    <t>08:10:30</t>
  </si>
  <si>
    <t>08:10:59</t>
  </si>
  <si>
    <t>08:11:29</t>
  </si>
  <si>
    <t>08:11:59</t>
  </si>
  <si>
    <t>08:12:29</t>
  </si>
  <si>
    <t>08:12:59</t>
  </si>
  <si>
    <t>08:13:29</t>
  </si>
  <si>
    <t>08:13:59</t>
  </si>
  <si>
    <t>08:14:29</t>
  </si>
  <si>
    <t>08:14:59</t>
  </si>
  <si>
    <t>08:15:29</t>
  </si>
  <si>
    <t>08:15:59</t>
  </si>
  <si>
    <t>08:16:31</t>
  </si>
  <si>
    <t>08:17:00</t>
  </si>
  <si>
    <t>08:17:29</t>
  </si>
  <si>
    <t>08:17:59</t>
  </si>
  <si>
    <t>08:18:29</t>
  </si>
  <si>
    <t>08:18:59</t>
  </si>
  <si>
    <t>08:19:29</t>
  </si>
  <si>
    <t>08:19:59</t>
  </si>
  <si>
    <t>08:20:29</t>
  </si>
  <si>
    <t>08:20:59</t>
  </si>
  <si>
    <t>08:21:29</t>
  </si>
  <si>
    <t>08:21:59</t>
  </si>
  <si>
    <t>08:22:29</t>
  </si>
  <si>
    <t>08:22:59</t>
  </si>
  <si>
    <t>08:23:29</t>
  </si>
  <si>
    <t>08:23:59</t>
  </si>
  <si>
    <t>08:24:29</t>
  </si>
  <si>
    <t>08:24:59</t>
  </si>
  <si>
    <t>08:25:29</t>
  </si>
  <si>
    <t>08:25:59</t>
  </si>
  <si>
    <t>08:26:29</t>
  </si>
  <si>
    <t>08:26:59</t>
  </si>
  <si>
    <t>08:27:29</t>
  </si>
  <si>
    <t>08:27:59</t>
  </si>
  <si>
    <t>08:28:29</t>
  </si>
  <si>
    <t>08:28:59</t>
  </si>
  <si>
    <t>08:29:29</t>
  </si>
  <si>
    <t>08:29:59</t>
  </si>
  <si>
    <t>08:30:29</t>
  </si>
  <si>
    <t>08:30:59</t>
  </si>
  <si>
    <t>08:31:31</t>
  </si>
  <si>
    <t>08:32:00</t>
  </si>
  <si>
    <t>08:32:29</t>
  </si>
  <si>
    <t>08:32:59</t>
  </si>
  <si>
    <t>08:33:29</t>
  </si>
  <si>
    <t>08:33:59</t>
  </si>
  <si>
    <t>08:34:29</t>
  </si>
  <si>
    <t>08:34:59</t>
  </si>
  <si>
    <t>08:35:29</t>
  </si>
  <si>
    <t>08:35:59</t>
  </si>
  <si>
    <t>08:36:29</t>
  </si>
  <si>
    <t>08:36:59</t>
  </si>
  <si>
    <t>08:37:29</t>
  </si>
  <si>
    <t>08:37:59</t>
  </si>
  <si>
    <t>08:38:29</t>
  </si>
  <si>
    <t>08:38:59</t>
  </si>
  <si>
    <t>08:39:29</t>
  </si>
  <si>
    <t>08:39:59</t>
  </si>
  <si>
    <t>08:40:29</t>
  </si>
  <si>
    <t>08:40:59</t>
  </si>
  <si>
    <t>08:41:29</t>
  </si>
  <si>
    <t>08:41:59</t>
  </si>
  <si>
    <t>08:42:29</t>
  </si>
  <si>
    <t>08:42:59</t>
  </si>
  <si>
    <t>08:43:29</t>
  </si>
  <si>
    <t>08:43:59</t>
  </si>
  <si>
    <t>08:44:29</t>
  </si>
  <si>
    <t>08:44:59</t>
  </si>
  <si>
    <t>08:45:29</t>
  </si>
  <si>
    <t>08:45:59</t>
  </si>
  <si>
    <t>08:46:31</t>
  </si>
  <si>
    <t>08:47:00</t>
  </si>
  <si>
    <t>08:47:29</t>
  </si>
  <si>
    <t>08:47:59</t>
  </si>
  <si>
    <t>08:48:29</t>
  </si>
  <si>
    <t>08:48:59</t>
  </si>
  <si>
    <t>08:49:29</t>
  </si>
  <si>
    <t>08:49:59</t>
  </si>
  <si>
    <t>08:50:29</t>
  </si>
  <si>
    <t>08:50:59</t>
  </si>
  <si>
    <t>08:51:29</t>
  </si>
  <si>
    <t>08:51:59</t>
  </si>
  <si>
    <t>08:52:29</t>
  </si>
  <si>
    <t>08:52:59</t>
  </si>
  <si>
    <t>08:53:29</t>
  </si>
  <si>
    <t>08:53:59</t>
  </si>
  <si>
    <t>08:54:29</t>
  </si>
  <si>
    <t>08:54:59</t>
  </si>
  <si>
    <t>08:55:29</t>
  </si>
  <si>
    <t>08:55:59</t>
  </si>
  <si>
    <t>08:56:29</t>
  </si>
  <si>
    <t>08:56:59</t>
  </si>
  <si>
    <t>08:57:29</t>
  </si>
  <si>
    <t>08:57:59</t>
  </si>
  <si>
    <t>08:58:29</t>
  </si>
  <si>
    <t>08:58:59</t>
  </si>
  <si>
    <t>08:59:29</t>
  </si>
  <si>
    <t>08:59:59</t>
  </si>
  <si>
    <t>09:00:29</t>
  </si>
  <si>
    <t>09:00:59</t>
  </si>
  <si>
    <t>09:01:31</t>
  </si>
  <si>
    <t>09:02:00</t>
  </si>
  <si>
    <t>09:02:29</t>
  </si>
  <si>
    <t>09:02:59</t>
  </si>
  <si>
    <t>09:03:29</t>
  </si>
  <si>
    <t>09:03:59</t>
  </si>
  <si>
    <t>09:04:29</t>
  </si>
  <si>
    <t>09:04:59</t>
  </si>
  <si>
    <t>09:05:29</t>
  </si>
  <si>
    <t>09:05:59</t>
  </si>
  <si>
    <t>09:06:29</t>
  </si>
  <si>
    <t>09:06:59</t>
  </si>
  <si>
    <t>09:07:29</t>
  </si>
  <si>
    <t>09:07:59</t>
  </si>
  <si>
    <t>09:08:29</t>
  </si>
  <si>
    <t>09:08:59</t>
  </si>
  <si>
    <t>09:09:29</t>
  </si>
  <si>
    <t>09:09:59</t>
  </si>
  <si>
    <t>09:10:29</t>
  </si>
  <si>
    <t>09:10:59</t>
  </si>
  <si>
    <t>09:11:29</t>
  </si>
  <si>
    <t>09:11:59</t>
  </si>
  <si>
    <t>09:12:29</t>
  </si>
  <si>
    <t>09:12:59</t>
  </si>
  <si>
    <t>09:13:29</t>
  </si>
  <si>
    <t>09:13:59</t>
  </si>
  <si>
    <t>09:14:29</t>
  </si>
  <si>
    <t>09:14:59</t>
  </si>
  <si>
    <t>09:15:29</t>
  </si>
  <si>
    <t>09:15:59</t>
  </si>
  <si>
    <t>09:16:31</t>
  </si>
  <si>
    <t>09:16:59</t>
  </si>
  <si>
    <t>09:17:29</t>
  </si>
  <si>
    <t>09:17:59</t>
  </si>
  <si>
    <t>09:18:29</t>
  </si>
  <si>
    <t>09:18:59</t>
  </si>
  <si>
    <t>09:19:29</t>
  </si>
  <si>
    <t>09:19:59</t>
  </si>
  <si>
    <t>09:20:29</t>
  </si>
  <si>
    <t>09:20:59</t>
  </si>
  <si>
    <t>09:21:29</t>
  </si>
  <si>
    <t>09:21:59</t>
  </si>
  <si>
    <t>09:22:29</t>
  </si>
  <si>
    <t>09:22:59</t>
  </si>
  <si>
    <t>09:23:29</t>
  </si>
  <si>
    <t>09:23:59</t>
  </si>
  <si>
    <t>09:24:29</t>
  </si>
  <si>
    <t>09:24:59</t>
  </si>
  <si>
    <t>09:25:29</t>
  </si>
  <si>
    <t>09:25:59</t>
  </si>
  <si>
    <t>09:26:29</t>
  </si>
  <si>
    <t>09:26:59</t>
  </si>
  <si>
    <t>09:27:29</t>
  </si>
  <si>
    <t>09:27:59</t>
  </si>
  <si>
    <t>09:28:29</t>
  </si>
  <si>
    <t>09:28:59</t>
  </si>
  <si>
    <t>09:29:29</t>
  </si>
  <si>
    <t>09:29:59</t>
  </si>
  <si>
    <t>09:30:29</t>
  </si>
  <si>
    <t>09:30:59</t>
  </si>
  <si>
    <t>09:31:31</t>
  </si>
  <si>
    <t>09:32:00</t>
  </si>
  <si>
    <t>09:32:29</t>
  </si>
  <si>
    <t>09:32:59</t>
  </si>
  <si>
    <t>09:33:29</t>
  </si>
  <si>
    <t>09:33:59</t>
  </si>
  <si>
    <t>09:34:29</t>
  </si>
  <si>
    <t>09:34:59</t>
  </si>
  <si>
    <t>09:35:29</t>
  </si>
  <si>
    <t>09:35:59</t>
  </si>
  <si>
    <t>09:36:29</t>
  </si>
  <si>
    <t>09:36:59</t>
  </si>
  <si>
    <t>09:37:29</t>
  </si>
  <si>
    <t>09:37:59</t>
  </si>
  <si>
    <t>09:38:29</t>
  </si>
  <si>
    <t>09:38:59</t>
  </si>
  <si>
    <t>09:39:29</t>
  </si>
  <si>
    <t>09:39:59</t>
  </si>
  <si>
    <t>09:40:29</t>
  </si>
  <si>
    <t>09:40:59</t>
  </si>
  <si>
    <t>09:41:29</t>
  </si>
  <si>
    <t>09:41:59</t>
  </si>
  <si>
    <t>09:42:29</t>
  </si>
  <si>
    <t>09:42:59</t>
  </si>
  <si>
    <t>09:43:29</t>
  </si>
  <si>
    <t>09:43:59</t>
  </si>
  <si>
    <t>09:44:29</t>
  </si>
  <si>
    <t>09:44:59</t>
  </si>
  <si>
    <t>09:45:29</t>
  </si>
  <si>
    <t>09:45:59</t>
  </si>
  <si>
    <t>09:46:31</t>
  </si>
  <si>
    <t>09:46:59</t>
  </si>
  <si>
    <t>09:47:29</t>
  </si>
  <si>
    <t>09:47:59</t>
  </si>
  <si>
    <t>09:48:29</t>
  </si>
  <si>
    <t>09:48:59</t>
  </si>
  <si>
    <t>09:49:29</t>
  </si>
  <si>
    <t>09:49:59</t>
  </si>
  <si>
    <t>09:50:29</t>
  </si>
  <si>
    <t>09:50:59</t>
  </si>
  <si>
    <t>09:51:29</t>
  </si>
  <si>
    <t>09:51:59</t>
  </si>
  <si>
    <t>09:52:29</t>
  </si>
  <si>
    <t>09:52:59</t>
  </si>
  <si>
    <t>09:53:29</t>
  </si>
  <si>
    <t>09:53:59</t>
  </si>
  <si>
    <t>09:54:29</t>
  </si>
  <si>
    <t>09:54:59</t>
  </si>
  <si>
    <t>09:55:29</t>
  </si>
  <si>
    <t>09:55:59</t>
  </si>
  <si>
    <t>09:56:29</t>
  </si>
  <si>
    <t>09:56:59</t>
  </si>
  <si>
    <t>09:57:29</t>
  </si>
  <si>
    <t>09:57:59</t>
  </si>
  <si>
    <t>09:58:29</t>
  </si>
  <si>
    <t>09:58:59</t>
  </si>
  <si>
    <t>09:59:29</t>
  </si>
  <si>
    <t>09:59:59</t>
  </si>
  <si>
    <t>10:00:29</t>
  </si>
  <si>
    <t>10:00:59</t>
  </si>
  <si>
    <t>10:01:31</t>
  </si>
  <si>
    <t>10:02:00</t>
  </si>
  <si>
    <t>10:02:29</t>
  </si>
  <si>
    <t>10:02:59</t>
  </si>
  <si>
    <t>10:03:29</t>
  </si>
  <si>
    <t>10:03:59</t>
  </si>
  <si>
    <t>10:04:29</t>
  </si>
  <si>
    <t>10:04:59</t>
  </si>
  <si>
    <t>10:05:29</t>
  </si>
  <si>
    <t>10:05:59</t>
  </si>
  <si>
    <t>10:06:29</t>
  </si>
  <si>
    <t>10:07:00</t>
  </si>
  <si>
    <t>10:07:29</t>
  </si>
  <si>
    <t>10:07:59</t>
  </si>
  <si>
    <t>10:08:29</t>
  </si>
  <si>
    <t>10:08:59</t>
  </si>
  <si>
    <t>10:09:29</t>
  </si>
  <si>
    <t>10:09:59</t>
  </si>
  <si>
    <t>10:10:29</t>
  </si>
  <si>
    <t>10:10:59</t>
  </si>
  <si>
    <t>10:11:29</t>
  </si>
  <si>
    <t>10:11:59</t>
  </si>
  <si>
    <t>10:12:29</t>
  </si>
  <si>
    <t>10:12:59</t>
  </si>
  <si>
    <t>10:13:29</t>
  </si>
  <si>
    <t>10:13:59</t>
  </si>
  <si>
    <t>10:14:29</t>
  </si>
  <si>
    <t>10:14:59</t>
  </si>
  <si>
    <t>10:15:29</t>
  </si>
  <si>
    <t>10:15:59</t>
  </si>
  <si>
    <t>10:16:31</t>
  </si>
  <si>
    <t>10:16:59</t>
  </si>
  <si>
    <t>10:17:29</t>
  </si>
  <si>
    <t>10:17:59</t>
  </si>
  <si>
    <t>10:18:29</t>
  </si>
  <si>
    <t>10:18:59</t>
  </si>
  <si>
    <t>10:19:29</t>
  </si>
  <si>
    <t>10:19:59</t>
  </si>
  <si>
    <t>10:20:29</t>
  </si>
  <si>
    <t>10:20:59</t>
  </si>
  <si>
    <t>10:21:29</t>
  </si>
  <si>
    <t>10:21:59</t>
  </si>
  <si>
    <t>10:22:29</t>
  </si>
  <si>
    <t>10:22:59</t>
  </si>
  <si>
    <t>10:23:29</t>
  </si>
  <si>
    <t>10:23:59</t>
  </si>
  <si>
    <t>10:24:29</t>
  </si>
  <si>
    <t>10:24:59</t>
  </si>
  <si>
    <t>10:25:29</t>
  </si>
  <si>
    <t>10:25:59</t>
  </si>
  <si>
    <t>10:26:29</t>
  </si>
  <si>
    <t>10:26:59</t>
  </si>
  <si>
    <t>10:27:29</t>
  </si>
  <si>
    <t>10:27:59</t>
  </si>
  <si>
    <t>10:28:29</t>
  </si>
  <si>
    <t>10:28:59</t>
  </si>
  <si>
    <t>10:29:29</t>
  </si>
  <si>
    <t>10:29:59</t>
  </si>
  <si>
    <t>10:30:29</t>
  </si>
  <si>
    <t>10:30:59</t>
  </si>
  <si>
    <t>10:31:31</t>
  </si>
  <si>
    <t>10:31:59</t>
  </si>
  <si>
    <t>10:32:29</t>
  </si>
  <si>
    <t>10:32:59</t>
  </si>
  <si>
    <t>10:33:29</t>
  </si>
  <si>
    <t>10:33:59</t>
  </si>
  <si>
    <t>10:34:29</t>
  </si>
  <si>
    <t>10:34:59</t>
  </si>
  <si>
    <t>10:35:29</t>
  </si>
  <si>
    <t>10:35:59</t>
  </si>
  <si>
    <t>10:36:29</t>
  </si>
  <si>
    <t>10:36:59</t>
  </si>
  <si>
    <t>10:37:29</t>
  </si>
  <si>
    <t>10:37:59</t>
  </si>
  <si>
    <t>10:38:29</t>
  </si>
  <si>
    <t>10:38:59</t>
  </si>
  <si>
    <t>10:39:29</t>
  </si>
  <si>
    <t>10:39:59</t>
  </si>
  <si>
    <t>10:40:29</t>
  </si>
  <si>
    <t>10:40:59</t>
  </si>
  <si>
    <t>10:41:29</t>
  </si>
  <si>
    <t>10:41:59</t>
  </si>
  <si>
    <t>10:42:29</t>
  </si>
  <si>
    <t>10:42:59</t>
  </si>
  <si>
    <t>10:43:29</t>
  </si>
  <si>
    <t>10:43:59</t>
  </si>
  <si>
    <t>10:44:29</t>
  </si>
  <si>
    <t>10:44:59</t>
  </si>
  <si>
    <t>10:45:29</t>
  </si>
  <si>
    <t>10:45:59</t>
  </si>
  <si>
    <t>10:46:31</t>
  </si>
  <si>
    <t>10:46:59</t>
  </si>
  <si>
    <t>10:47:29</t>
  </si>
  <si>
    <t>10:47:59</t>
  </si>
  <si>
    <t>10:48:29</t>
  </si>
  <si>
    <t>10:48:59</t>
  </si>
  <si>
    <t>10:49:29</t>
  </si>
  <si>
    <t>10:49:59</t>
  </si>
  <si>
    <t>10:50:29</t>
  </si>
  <si>
    <t>10:50:59</t>
  </si>
  <si>
    <t>10:51:29</t>
  </si>
  <si>
    <t>10:51:59</t>
  </si>
  <si>
    <t>10:52:29</t>
  </si>
  <si>
    <t>10:52:59</t>
  </si>
  <si>
    <t>10:53:29</t>
  </si>
  <si>
    <t>10:53:59</t>
  </si>
  <si>
    <t>10:54:29</t>
  </si>
  <si>
    <t>10:54:59</t>
  </si>
  <si>
    <t>10:55:29</t>
  </si>
  <si>
    <t>10:55:59</t>
  </si>
  <si>
    <t>10:56:29</t>
  </si>
  <si>
    <t>10:56:59</t>
  </si>
  <si>
    <t>10:57:29</t>
  </si>
  <si>
    <t>10:57:59</t>
  </si>
  <si>
    <t>10:58:29</t>
  </si>
  <si>
    <t>10:58:59</t>
  </si>
  <si>
    <t>10:59:29</t>
  </si>
  <si>
    <t>10:59:59</t>
  </si>
  <si>
    <t>11:00:29</t>
  </si>
  <si>
    <t>11:00:59</t>
  </si>
  <si>
    <t>11:01:31</t>
  </si>
  <si>
    <t>11:02:00</t>
  </si>
  <si>
    <t>11:02:29</t>
  </si>
  <si>
    <t>11:02:59</t>
  </si>
  <si>
    <t>11:03:29</t>
  </si>
  <si>
    <t>11:03:59</t>
  </si>
  <si>
    <t>11:04:29</t>
  </si>
  <si>
    <t>11:04:59</t>
  </si>
  <si>
    <t>11:05:29</t>
  </si>
  <si>
    <t>11:05:59</t>
  </si>
  <si>
    <t>11:06:29</t>
  </si>
  <si>
    <t>11:06:59</t>
  </si>
  <si>
    <t>11:07:29</t>
  </si>
  <si>
    <t>11:07:59</t>
  </si>
  <si>
    <t>11:08:29</t>
  </si>
  <si>
    <t>11:08:59</t>
  </si>
  <si>
    <t>11:09:29</t>
  </si>
  <si>
    <t>11:09:59</t>
  </si>
  <si>
    <t>11:10:29</t>
  </si>
  <si>
    <t>11:10:59</t>
  </si>
  <si>
    <t>11:11:29</t>
  </si>
  <si>
    <t>11:11:59</t>
  </si>
  <si>
    <t>11:12:29</t>
  </si>
  <si>
    <t>11:12:59</t>
  </si>
  <si>
    <t>11:13:29</t>
  </si>
  <si>
    <t>11:13:59</t>
  </si>
  <si>
    <t>11:14:29</t>
  </si>
  <si>
    <t>11:14:59</t>
  </si>
  <si>
    <t>11:15:29</t>
  </si>
  <si>
    <t>11:15:59</t>
  </si>
  <si>
    <t>11:16:31</t>
  </si>
  <si>
    <t>11:17:00</t>
  </si>
  <si>
    <t>11:17:29</t>
  </si>
  <si>
    <t>11:17:59</t>
  </si>
  <si>
    <t>11:18:29</t>
  </si>
  <si>
    <t>11:18:59</t>
  </si>
  <si>
    <t>11:19:29</t>
  </si>
  <si>
    <t>11:19:59</t>
  </si>
  <si>
    <t>11:20:29</t>
  </si>
  <si>
    <t>11:20:59</t>
  </si>
  <si>
    <t>11:21:29</t>
  </si>
  <si>
    <t>11:21:59</t>
  </si>
  <si>
    <t>11:22:29</t>
  </si>
  <si>
    <t>11:22:59</t>
  </si>
  <si>
    <t>11:23:29</t>
  </si>
  <si>
    <t>11:23:59</t>
  </si>
  <si>
    <t>11:24:29</t>
  </si>
  <si>
    <t>11:24:59</t>
  </si>
  <si>
    <t>11:25:29</t>
  </si>
  <si>
    <t>11:25:59</t>
  </si>
  <si>
    <t>11:26:29</t>
  </si>
  <si>
    <t>11:26:59</t>
  </si>
  <si>
    <t>11:27:29</t>
  </si>
  <si>
    <t>11:27:59</t>
  </si>
  <si>
    <t>11:28:29</t>
  </si>
  <si>
    <t>11:28:59</t>
  </si>
  <si>
    <t>11:29:29</t>
  </si>
  <si>
    <t>11:29:59</t>
  </si>
  <si>
    <t>11:30:29</t>
  </si>
  <si>
    <t>11:30:59</t>
  </si>
  <si>
    <t>11:31:31</t>
  </si>
  <si>
    <t>11:31:59</t>
  </si>
  <si>
    <t>11:32:29</t>
  </si>
  <si>
    <t>11:32:59</t>
  </si>
  <si>
    <t>11:33:29</t>
  </si>
  <si>
    <t>11:33:59</t>
  </si>
  <si>
    <t>11:34:29</t>
  </si>
  <si>
    <t>11:34:59</t>
  </si>
  <si>
    <t>11:35:29</t>
  </si>
  <si>
    <t>11:35:59</t>
  </si>
  <si>
    <t>11:36:29</t>
  </si>
  <si>
    <t>11:36:59</t>
  </si>
  <si>
    <t>11:37:29</t>
  </si>
  <si>
    <t>11:37:59</t>
  </si>
  <si>
    <t>11:38:29</t>
  </si>
  <si>
    <t>11:38:59</t>
  </si>
  <si>
    <t>11:39:29</t>
  </si>
  <si>
    <t>11:39:59</t>
  </si>
  <si>
    <t>11:40:29</t>
  </si>
  <si>
    <t>11:40:59</t>
  </si>
  <si>
    <t>11:41:29</t>
  </si>
  <si>
    <t>11:41:59</t>
  </si>
  <si>
    <t>11:42:29</t>
  </si>
  <si>
    <t>11:42:59</t>
  </si>
  <si>
    <t>11:43:29</t>
  </si>
  <si>
    <t>11:43:59</t>
  </si>
  <si>
    <t>11:44:29</t>
  </si>
  <si>
    <t>11:44:59</t>
  </si>
  <si>
    <t>11:45:29</t>
  </si>
  <si>
    <t>11:45:59</t>
  </si>
  <si>
    <t>11:46:31</t>
  </si>
  <si>
    <t>11:47:00</t>
  </si>
  <si>
    <t>11:47:29</t>
  </si>
  <si>
    <t>11:47:59</t>
  </si>
  <si>
    <t>11:48:29</t>
  </si>
  <si>
    <t>11:48:59</t>
  </si>
  <si>
    <t>11:49:29</t>
  </si>
  <si>
    <t>11:49:59</t>
  </si>
  <si>
    <t>11:50:29</t>
  </si>
  <si>
    <t>11:50:59</t>
  </si>
  <si>
    <t>11:51:29</t>
  </si>
  <si>
    <t>11:51:59</t>
  </si>
  <si>
    <t>11:52:29</t>
  </si>
  <si>
    <t>11:52:59</t>
  </si>
  <si>
    <t>11:53:29</t>
  </si>
  <si>
    <t>11:53:59</t>
  </si>
  <si>
    <t>11:54:29</t>
  </si>
  <si>
    <t>11:54:59</t>
  </si>
  <si>
    <t>11:55:29</t>
  </si>
  <si>
    <t>11:56:00</t>
  </si>
  <si>
    <t>11:56:29</t>
  </si>
  <si>
    <t>11:56:59</t>
  </si>
  <si>
    <t>11:57:29</t>
  </si>
  <si>
    <t>11:57:59</t>
  </si>
  <si>
    <t>11:58:29</t>
  </si>
  <si>
    <t>11:58:59</t>
  </si>
  <si>
    <t>11:59:29</t>
  </si>
  <si>
    <t>11:59:59</t>
  </si>
  <si>
    <t>12:00:30</t>
  </si>
  <si>
    <t>12:00:59</t>
  </si>
  <si>
    <t>12:01:31</t>
  </si>
  <si>
    <t>12:01:59</t>
  </si>
  <si>
    <t>12:02:29</t>
  </si>
  <si>
    <t>12:02:59</t>
  </si>
  <si>
    <t>12:03:29</t>
  </si>
  <si>
    <t>12:03:59</t>
  </si>
  <si>
    <t>12:04:29</t>
  </si>
  <si>
    <t>12:04:59</t>
  </si>
  <si>
    <t>12:05:29</t>
  </si>
  <si>
    <t>12:05:59</t>
  </si>
  <si>
    <t>12:06:29</t>
  </si>
  <si>
    <t>12:06:59</t>
  </si>
  <si>
    <t>12:07:29</t>
  </si>
  <si>
    <t>12:07:59</t>
  </si>
  <si>
    <t>12:08:29</t>
  </si>
  <si>
    <t>12:08:59</t>
  </si>
  <si>
    <t>12:09:29</t>
  </si>
  <si>
    <t>12:09:59</t>
  </si>
  <si>
    <t>12:10:29</t>
  </si>
  <si>
    <t>12:10:59</t>
  </si>
  <si>
    <t>12:11:29</t>
  </si>
  <si>
    <t>12:11:59</t>
  </si>
  <si>
    <t>12:12:29</t>
  </si>
  <si>
    <t>12:12:59</t>
  </si>
  <si>
    <t>12:13:29</t>
  </si>
  <si>
    <t>12:13:59</t>
  </si>
  <si>
    <t>12:14:29</t>
  </si>
  <si>
    <t>12:14:59</t>
  </si>
  <si>
    <t>12:15:29</t>
  </si>
  <si>
    <t>12:15:59</t>
  </si>
  <si>
    <t>12:16:31</t>
  </si>
  <si>
    <t>12:16:59</t>
  </si>
  <si>
    <t>12:17:29</t>
  </si>
  <si>
    <t>12:17:59</t>
  </si>
  <si>
    <t>12:18:29</t>
  </si>
  <si>
    <t>12:18:59</t>
  </si>
  <si>
    <t>12:19:29</t>
  </si>
  <si>
    <t>12:19:59</t>
  </si>
  <si>
    <t>12:20:29</t>
  </si>
  <si>
    <t>12:20:59</t>
  </si>
  <si>
    <t>12:21:29</t>
  </si>
  <si>
    <t>12:21:59</t>
  </si>
  <si>
    <t>12:22:29</t>
  </si>
  <si>
    <t>12:22:59</t>
  </si>
  <si>
    <t>12:23:29</t>
  </si>
  <si>
    <t>12:23:59</t>
  </si>
  <si>
    <t>12:24:29</t>
  </si>
  <si>
    <t>12:24:59</t>
  </si>
  <si>
    <t>12:25:29</t>
  </si>
  <si>
    <t>12:25:59</t>
  </si>
  <si>
    <t>12:26:29</t>
  </si>
  <si>
    <t>12:26:59</t>
  </si>
  <si>
    <t>12:27:29</t>
  </si>
  <si>
    <t>12:27:59</t>
  </si>
  <si>
    <t>12:28:29</t>
  </si>
  <si>
    <t>12:28:59</t>
  </si>
  <si>
    <t>12:29:29</t>
  </si>
  <si>
    <t>12:29:59</t>
  </si>
  <si>
    <t>12:30:29</t>
  </si>
  <si>
    <t>12:30:59</t>
  </si>
  <si>
    <t>12:31:31</t>
  </si>
  <si>
    <t>12:31:59</t>
  </si>
  <si>
    <t>12:32:29</t>
  </si>
  <si>
    <t>12:32:59</t>
  </si>
  <si>
    <t>12:33:29</t>
  </si>
  <si>
    <t>12:33:59</t>
  </si>
  <si>
    <t>12:34:29</t>
  </si>
  <si>
    <t>12:34:59</t>
  </si>
  <si>
    <t>12:35:29</t>
  </si>
  <si>
    <t>12:35:59</t>
  </si>
  <si>
    <t>12:36:29</t>
  </si>
  <si>
    <t>12:36:59</t>
  </si>
  <si>
    <t>12:37:29</t>
  </si>
  <si>
    <t>12:37:59</t>
  </si>
  <si>
    <t>12:38:29</t>
  </si>
  <si>
    <t>12:38:59</t>
  </si>
  <si>
    <t>12:39:29</t>
  </si>
  <si>
    <t>12:39:59</t>
  </si>
  <si>
    <t>12:40:29</t>
  </si>
  <si>
    <t>12:40:59</t>
  </si>
  <si>
    <t>12:41:29</t>
  </si>
  <si>
    <t>12:41:59</t>
  </si>
  <si>
    <t>12:42:29</t>
  </si>
  <si>
    <t>12:42:59</t>
  </si>
  <si>
    <t>12:43:29</t>
  </si>
  <si>
    <t>12:43:59</t>
  </si>
  <si>
    <t>12:44:29</t>
  </si>
  <si>
    <t>12:44:59</t>
  </si>
  <si>
    <t>12:45:29</t>
  </si>
  <si>
    <t>12:45:59</t>
  </si>
  <si>
    <t>12:46:31</t>
  </si>
  <si>
    <t>12:47:00</t>
  </si>
  <si>
    <t>12:47:29</t>
  </si>
  <si>
    <t>12:47:59</t>
  </si>
  <si>
    <t>12:48:29</t>
  </si>
  <si>
    <t>12:48:59</t>
  </si>
  <si>
    <t>12:49:29</t>
  </si>
  <si>
    <t>12:49:59</t>
  </si>
  <si>
    <t>12:50:29</t>
  </si>
  <si>
    <t>12:50:59</t>
  </si>
  <si>
    <t>12:51:29</t>
  </si>
  <si>
    <t>12:51:59</t>
  </si>
  <si>
    <t>12:52:29</t>
  </si>
  <si>
    <t>12:52:59</t>
  </si>
  <si>
    <t>12:53:29</t>
  </si>
  <si>
    <t>12:53:59</t>
  </si>
  <si>
    <t>12:54:29</t>
  </si>
  <si>
    <t>12:54:59</t>
  </si>
  <si>
    <t>12:55:29</t>
  </si>
  <si>
    <t>12:55:59</t>
  </si>
  <si>
    <t>12:56:29</t>
  </si>
  <si>
    <t>12:56:59</t>
  </si>
  <si>
    <t>12:57:29</t>
  </si>
  <si>
    <t>12:57:59</t>
  </si>
  <si>
    <t>12:58:29</t>
  </si>
  <si>
    <t>12:58:59</t>
  </si>
  <si>
    <t>12:59:29</t>
  </si>
  <si>
    <t>12:59:59</t>
  </si>
  <si>
    <t>13:00:29</t>
  </si>
  <si>
    <t>13:00:59</t>
  </si>
  <si>
    <t>13:01:32</t>
  </si>
  <si>
    <t>13:02:00</t>
  </si>
  <si>
    <t>13:02:29</t>
  </si>
  <si>
    <t>13:02:59</t>
  </si>
  <si>
    <t>13:03:29</t>
  </si>
  <si>
    <t>13:03:59</t>
  </si>
  <si>
    <t>13:04:29</t>
  </si>
  <si>
    <t>13:04:59</t>
  </si>
  <si>
    <t>13:05:29</t>
  </si>
  <si>
    <t>13:05:59</t>
  </si>
  <si>
    <t>13:06:29</t>
  </si>
  <si>
    <t>13:06:59</t>
  </si>
  <si>
    <t>13:07:29</t>
  </si>
  <si>
    <t>13:07:59</t>
  </si>
  <si>
    <t>13:08:29</t>
  </si>
  <si>
    <t>13:08:59</t>
  </si>
  <si>
    <t>13:09:29</t>
  </si>
  <si>
    <t>13:09:59</t>
  </si>
  <si>
    <t>13:10:29</t>
  </si>
  <si>
    <t>13:10:59</t>
  </si>
  <si>
    <t>13:11:29</t>
  </si>
  <si>
    <t>13:11:59</t>
  </si>
  <si>
    <t>13:12:29</t>
  </si>
  <si>
    <t>13:12:59</t>
  </si>
  <si>
    <t>13:13:29</t>
  </si>
  <si>
    <t>13:13:59</t>
  </si>
  <si>
    <t>13:14:29</t>
  </si>
  <si>
    <t>13:14:59</t>
  </si>
  <si>
    <t>13:15:29</t>
  </si>
  <si>
    <t>13:15:59</t>
  </si>
  <si>
    <t>13:16:31</t>
  </si>
  <si>
    <t>13:16:59</t>
  </si>
  <si>
    <t>13:17:29</t>
  </si>
  <si>
    <t>13:17:59</t>
  </si>
  <si>
    <t>13:18:29</t>
  </si>
  <si>
    <t>13:18:59</t>
  </si>
  <si>
    <t>13:19:29</t>
  </si>
  <si>
    <t>13:19:59</t>
  </si>
  <si>
    <t>13:20:29</t>
  </si>
  <si>
    <t>13:20:59</t>
  </si>
  <si>
    <t>13:21:29</t>
  </si>
  <si>
    <t>13:21:59</t>
  </si>
  <si>
    <t>13:22:29</t>
  </si>
  <si>
    <t>13:22:59</t>
  </si>
  <si>
    <t>13:23:29</t>
  </si>
  <si>
    <t>13:23:59</t>
  </si>
  <si>
    <t>13:24:29</t>
  </si>
  <si>
    <t>13:24:59</t>
  </si>
  <si>
    <t>13:25:29</t>
  </si>
  <si>
    <t>13:25:59</t>
  </si>
  <si>
    <t>13:26:29</t>
  </si>
  <si>
    <t>13:26:59</t>
  </si>
  <si>
    <t>13:27:29</t>
  </si>
  <si>
    <t>13:27:59</t>
  </si>
  <si>
    <t>13:28:29</t>
  </si>
  <si>
    <t>13:28:59</t>
  </si>
  <si>
    <t>13:29:29</t>
  </si>
  <si>
    <t>13:29:59</t>
  </si>
  <si>
    <t>13:30:29</t>
  </si>
  <si>
    <t>13:30:59</t>
  </si>
  <si>
    <t>13:31:31</t>
  </si>
  <si>
    <t>13:31:59</t>
  </si>
  <si>
    <t>13:32:29</t>
  </si>
  <si>
    <t>13:32:59</t>
  </si>
  <si>
    <t>13:33:29</t>
  </si>
  <si>
    <t>13:33:59</t>
  </si>
  <si>
    <t>13:34:29</t>
  </si>
  <si>
    <t>13:34:59</t>
  </si>
  <si>
    <t>13:35:29</t>
  </si>
  <si>
    <t>13:35:59</t>
  </si>
  <si>
    <t>13:36:29</t>
  </si>
  <si>
    <t>13:36:59</t>
  </si>
  <si>
    <t>13:37:29</t>
  </si>
  <si>
    <t>13:37:59</t>
  </si>
  <si>
    <t>13:38:29</t>
  </si>
  <si>
    <t>13:38:59</t>
  </si>
  <si>
    <t>13:39:29</t>
  </si>
  <si>
    <t>13:39:59</t>
  </si>
  <si>
    <t>13:40:29</t>
  </si>
  <si>
    <t>13:40:59</t>
  </si>
  <si>
    <t>13:41:29</t>
  </si>
  <si>
    <t>13:41:59</t>
  </si>
  <si>
    <t>13:42:29</t>
  </si>
  <si>
    <t>13:42:59</t>
  </si>
  <si>
    <t>13:43:29</t>
  </si>
  <si>
    <t>13:43:59</t>
  </si>
  <si>
    <t>13:44:29</t>
  </si>
  <si>
    <t>13:44:59</t>
  </si>
  <si>
    <t>13:45:30</t>
  </si>
  <si>
    <t>13:45:59</t>
  </si>
  <si>
    <t>13:46:31</t>
  </si>
  <si>
    <t>13:46:59</t>
  </si>
  <si>
    <t>13:47:29</t>
  </si>
  <si>
    <t>13:47:59</t>
  </si>
  <si>
    <t>13:48:29</t>
  </si>
  <si>
    <t>13:48:59</t>
  </si>
  <si>
    <t>13:49:29</t>
  </si>
  <si>
    <t>13:49:59</t>
  </si>
  <si>
    <t>13:50:29</t>
  </si>
  <si>
    <t>13:50:59</t>
  </si>
  <si>
    <t>13:51:29</t>
  </si>
  <si>
    <t>13:52:01</t>
  </si>
  <si>
    <t>13:52:29</t>
  </si>
  <si>
    <t>13:52:59</t>
  </si>
  <si>
    <t>13:53:29</t>
  </si>
  <si>
    <t>13:53:59</t>
  </si>
  <si>
    <t>13:54:29</t>
  </si>
  <si>
    <t>13:54:59</t>
  </si>
  <si>
    <t>13:55:29</t>
  </si>
  <si>
    <t>13:55:59</t>
  </si>
  <si>
    <t>13:56:29</t>
  </si>
  <si>
    <t>13:56:59</t>
  </si>
  <si>
    <t>13:57:29</t>
  </si>
  <si>
    <t>13:57:59</t>
  </si>
  <si>
    <t>13:58:29</t>
  </si>
  <si>
    <t>13:58:59</t>
  </si>
  <si>
    <t>13:59:29</t>
  </si>
  <si>
    <t>13:59:59</t>
  </si>
  <si>
    <t>14:00:29</t>
  </si>
  <si>
    <t>14:00:59</t>
  </si>
  <si>
    <t>14:01:31</t>
  </si>
  <si>
    <t>14:02:00</t>
  </si>
  <si>
    <t>14:02:29</t>
  </si>
  <si>
    <t>14:02:59</t>
  </si>
  <si>
    <t>14:03:29</t>
  </si>
  <si>
    <t>14:03:59</t>
  </si>
  <si>
    <t>14:04:29</t>
  </si>
  <si>
    <t>14:04:59</t>
  </si>
  <si>
    <t>14:05:29</t>
  </si>
  <si>
    <t>14:05:59</t>
  </si>
  <si>
    <t>14:06:29</t>
  </si>
  <si>
    <t>14:06:59</t>
  </si>
  <si>
    <t>14:07:29</t>
  </si>
  <si>
    <t>14:07:59</t>
  </si>
  <si>
    <t>14:08:29</t>
  </si>
  <si>
    <t>14:08:59</t>
  </si>
  <si>
    <t>14:09:29</t>
  </si>
  <si>
    <t>14:09:59</t>
  </si>
  <si>
    <t>14:10:29</t>
  </si>
  <si>
    <t>14:10:59</t>
  </si>
  <si>
    <t>14:11:29</t>
  </si>
  <si>
    <t>14:11:59</t>
  </si>
  <si>
    <t>14:12:29</t>
  </si>
  <si>
    <t>14:12:59</t>
  </si>
  <si>
    <t>14:13:29</t>
  </si>
  <si>
    <t>14:13:59</t>
  </si>
  <si>
    <t>14:14:29</t>
  </si>
  <si>
    <t>14:14:59</t>
  </si>
  <si>
    <t>14:15:29</t>
  </si>
  <si>
    <t>14:15:59</t>
  </si>
  <si>
    <t>14:16:31</t>
  </si>
  <si>
    <t>14:17:00</t>
  </si>
  <si>
    <t>14:17:29</t>
  </si>
  <si>
    <t>14:17:59</t>
  </si>
  <si>
    <t>14:18:29</t>
  </si>
  <si>
    <t>14:18:59</t>
  </si>
  <si>
    <t>14:19:29</t>
  </si>
  <si>
    <t>14:19:59</t>
  </si>
  <si>
    <t>14:20:29</t>
  </si>
  <si>
    <t>14:20:59</t>
  </si>
  <si>
    <t>14:21:29</t>
  </si>
  <si>
    <t>14:21:59</t>
  </si>
  <si>
    <t>14:22:29</t>
  </si>
  <si>
    <t>14:22:59</t>
  </si>
  <si>
    <t>14:23:29</t>
  </si>
  <si>
    <t>14:23:59</t>
  </si>
  <si>
    <t>14:24:29</t>
  </si>
  <si>
    <t>14:24:59</t>
  </si>
  <si>
    <t>14:25:29</t>
  </si>
  <si>
    <t>14:25:59</t>
  </si>
  <si>
    <t>14:26:29</t>
  </si>
  <si>
    <t>14:26:59</t>
  </si>
  <si>
    <t>14:27:29</t>
  </si>
  <si>
    <t>14:27:59</t>
  </si>
  <si>
    <t>14:28:29</t>
  </si>
  <si>
    <t>14:28:59</t>
  </si>
  <si>
    <t>14:29:29</t>
  </si>
  <si>
    <t>14:29:59</t>
  </si>
  <si>
    <t>14:30:29</t>
  </si>
  <si>
    <t>14:30:59</t>
  </si>
  <si>
    <t>14:31:31</t>
  </si>
  <si>
    <t>14:31:59</t>
  </si>
  <si>
    <t>14:32:29</t>
  </si>
  <si>
    <t>14:32:59</t>
  </si>
  <si>
    <t>14:33:29</t>
  </si>
  <si>
    <t>14:33:59</t>
  </si>
  <si>
    <t>14:34:29</t>
  </si>
  <si>
    <t>14:34:59</t>
  </si>
  <si>
    <t>14:35:29</t>
  </si>
  <si>
    <t>14:35:59</t>
  </si>
  <si>
    <t>14:36:29</t>
  </si>
  <si>
    <t>14:36:59</t>
  </si>
  <si>
    <t>14:37:29</t>
  </si>
  <si>
    <t>14:37:59</t>
  </si>
  <si>
    <t>14:38:29</t>
  </si>
  <si>
    <t>14:38:59</t>
  </si>
  <si>
    <t>14:39:29</t>
  </si>
  <si>
    <t>14:39:59</t>
  </si>
  <si>
    <t>14:40:29</t>
  </si>
  <si>
    <t>14:40:59</t>
  </si>
  <si>
    <t>14:41:29</t>
  </si>
  <si>
    <t>14:41:59</t>
  </si>
  <si>
    <t>14:42:29</t>
  </si>
  <si>
    <t>14:42:59</t>
  </si>
  <si>
    <t>14:43:29</t>
  </si>
  <si>
    <t>14:43:59</t>
  </si>
  <si>
    <t>14:44:29</t>
  </si>
  <si>
    <t>14:44:59</t>
  </si>
  <si>
    <t>14:45:29</t>
  </si>
  <si>
    <t>14:45:59</t>
  </si>
  <si>
    <t>14:46:31</t>
  </si>
  <si>
    <t>14:46:59</t>
  </si>
  <si>
    <t>14:47:29</t>
  </si>
  <si>
    <t>14:47:59</t>
  </si>
  <si>
    <t>14:48:29</t>
  </si>
  <si>
    <t>14:48:59</t>
  </si>
  <si>
    <t>14:49:29</t>
  </si>
  <si>
    <t>14:49:59</t>
  </si>
  <si>
    <t>14:50:29</t>
  </si>
  <si>
    <t>14:50:59</t>
  </si>
  <si>
    <t>14:51:29</t>
  </si>
  <si>
    <t>14:51:59</t>
  </si>
  <si>
    <t>14:52:29</t>
  </si>
  <si>
    <t>14:52:59</t>
  </si>
  <si>
    <t>14:53:29</t>
  </si>
  <si>
    <t>14:53:59</t>
  </si>
  <si>
    <t>14:54:29</t>
  </si>
  <si>
    <t>14:54:59</t>
  </si>
  <si>
    <t>14:55:29</t>
  </si>
  <si>
    <t>14:55:59</t>
  </si>
  <si>
    <t>14:56:29</t>
  </si>
  <si>
    <t>14:56:59</t>
  </si>
  <si>
    <t>14:57:29</t>
  </si>
  <si>
    <t>14:57:59</t>
  </si>
  <si>
    <t>14:58:29</t>
  </si>
  <si>
    <t>14:58:59</t>
  </si>
  <si>
    <t>14:59:29</t>
  </si>
  <si>
    <t>14:59:59</t>
  </si>
  <si>
    <t>15:00:29</t>
  </si>
  <si>
    <t>15:00:59</t>
  </si>
  <si>
    <t>15:01:31</t>
  </si>
  <si>
    <t>15:02:00</t>
  </si>
  <si>
    <t>15:02:29</t>
  </si>
  <si>
    <t>15:02:59</t>
  </si>
  <si>
    <t>15:03:29</t>
  </si>
  <si>
    <t>15:03:59</t>
  </si>
  <si>
    <t>15:04:29</t>
  </si>
  <si>
    <t>15:04:59</t>
  </si>
  <si>
    <t>15:05:29</t>
  </si>
  <si>
    <t>15:05:59</t>
  </si>
  <si>
    <t>15:06:29</t>
  </si>
  <si>
    <t>15:06:59</t>
  </si>
  <si>
    <t>15:07:29</t>
  </si>
  <si>
    <t>15:08:03</t>
  </si>
  <si>
    <t>15:08:29</t>
  </si>
  <si>
    <t>15:08:59</t>
  </si>
  <si>
    <t>15:09:29</t>
  </si>
  <si>
    <t>15:09:59</t>
  </si>
  <si>
    <t>15:10:29</t>
  </si>
  <si>
    <t>15:10:59</t>
  </si>
  <si>
    <t>15:11:29</t>
  </si>
  <si>
    <t>15:11:59</t>
  </si>
  <si>
    <t>15:12:29</t>
  </si>
  <si>
    <t>15:12:59</t>
  </si>
  <si>
    <t>15:13:29</t>
  </si>
  <si>
    <t>15:13:59</t>
  </si>
  <si>
    <t>15:14:29</t>
  </si>
  <si>
    <t>15:14:59</t>
  </si>
  <si>
    <t>15:15:29</t>
  </si>
  <si>
    <t>15:15:59</t>
  </si>
  <si>
    <t>15:16:31</t>
  </si>
  <si>
    <t>15:17:00</t>
  </si>
  <si>
    <t>15:17:30</t>
  </si>
  <si>
    <t>15:17:59</t>
  </si>
  <si>
    <t>15:18:29</t>
  </si>
  <si>
    <t>15:18:59</t>
  </si>
  <si>
    <t>15:19:29</t>
  </si>
  <si>
    <t>15:19:59</t>
  </si>
  <si>
    <t>15:20:29</t>
  </si>
  <si>
    <t>15:20:59</t>
  </si>
  <si>
    <t>15:21:29</t>
  </si>
  <si>
    <t>15:21:59</t>
  </si>
  <si>
    <t>15:22:29</t>
  </si>
  <si>
    <t>15:22:59</t>
  </si>
  <si>
    <t>15:23:29</t>
  </si>
  <si>
    <t>15:23:59</t>
  </si>
  <si>
    <t>15:24:29</t>
  </si>
  <si>
    <t>15:24:59</t>
  </si>
  <si>
    <t>15:25:29</t>
  </si>
  <si>
    <t>15:25:59</t>
  </si>
  <si>
    <t>15:26:29</t>
  </si>
  <si>
    <t>15:26:59</t>
  </si>
  <si>
    <t>15:27:29</t>
  </si>
  <si>
    <t>15:27:59</t>
  </si>
  <si>
    <t>15:28:29</t>
  </si>
  <si>
    <t>15:28:59</t>
  </si>
  <si>
    <t>15:29:29</t>
  </si>
  <si>
    <t>15:29:59</t>
  </si>
  <si>
    <t>15:30:29</t>
  </si>
  <si>
    <t>15:30:59</t>
  </si>
  <si>
    <t>15:31:31</t>
  </si>
  <si>
    <t>15:32:00</t>
  </si>
  <si>
    <t>15:32:29</t>
  </si>
  <si>
    <t>15:32:59</t>
  </si>
  <si>
    <t>15:33:29</t>
  </si>
  <si>
    <t>15:33:59</t>
  </si>
  <si>
    <t>15:34:29</t>
  </si>
  <si>
    <t>15:34:59</t>
  </si>
  <si>
    <t>15:35:29</t>
  </si>
  <si>
    <t>15:35:59</t>
  </si>
  <si>
    <t>15:36:29</t>
  </si>
  <si>
    <t>15:36:59</t>
  </si>
  <si>
    <t>15:37:29</t>
  </si>
  <si>
    <t>15:37:59</t>
  </si>
  <si>
    <t>15:38:29</t>
  </si>
  <si>
    <t>15:38:59</t>
  </si>
  <si>
    <t>15:39:29</t>
  </si>
  <si>
    <t>15:39:59</t>
  </si>
  <si>
    <t>15:40:29</t>
  </si>
  <si>
    <t>15:40:59</t>
  </si>
  <si>
    <t>15:41:29</t>
  </si>
  <si>
    <t>15:41:59</t>
  </si>
  <si>
    <t>15:42:29</t>
  </si>
  <si>
    <t>15:42:59</t>
  </si>
  <si>
    <t>15:43:29</t>
  </si>
  <si>
    <t>15:43:59</t>
  </si>
  <si>
    <t>15:44:29</t>
  </si>
  <si>
    <t>15:44:59</t>
  </si>
  <si>
    <t>15:45:29</t>
  </si>
  <si>
    <t>15:45:59</t>
  </si>
  <si>
    <t>15:46:31</t>
  </si>
  <si>
    <t>15:47:00</t>
  </si>
  <si>
    <t>15:47:29</t>
  </si>
  <si>
    <t>15:47:59</t>
  </si>
  <si>
    <t>15:48:29</t>
  </si>
  <si>
    <t>15:48:59</t>
  </si>
  <si>
    <t>15:49:29</t>
  </si>
  <si>
    <t>15:49:59</t>
  </si>
  <si>
    <t>15:50:29</t>
  </si>
  <si>
    <t>15:50:59</t>
  </si>
  <si>
    <t>15:51:29</t>
  </si>
  <si>
    <t>15:51:59</t>
  </si>
  <si>
    <t>15:52:29</t>
  </si>
  <si>
    <t>15:52:59</t>
  </si>
  <si>
    <t>15:53:29</t>
  </si>
  <si>
    <t>15:53:59</t>
  </si>
  <si>
    <t>15:54:29</t>
  </si>
  <si>
    <t>15:54:59</t>
  </si>
  <si>
    <t>15:55:29</t>
  </si>
  <si>
    <t>15:55:59</t>
  </si>
  <si>
    <t>15:56:29</t>
  </si>
  <si>
    <t>15:56:59</t>
  </si>
  <si>
    <t>15:57:29</t>
  </si>
  <si>
    <t>15:57:59</t>
  </si>
  <si>
    <t>15:58:29</t>
  </si>
  <si>
    <t>15:58:59</t>
  </si>
  <si>
    <t>15:59:29</t>
  </si>
  <si>
    <t>15:59:59</t>
  </si>
  <si>
    <t>16:00:29</t>
  </si>
  <si>
    <t>16:00:59</t>
  </si>
  <si>
    <t>16:01:31</t>
  </si>
  <si>
    <t>16:02:00</t>
  </si>
  <si>
    <t>16:02:29</t>
  </si>
  <si>
    <t>16:02:59</t>
  </si>
  <si>
    <t>16:03:29</t>
  </si>
  <si>
    <t>16:03:59</t>
  </si>
  <si>
    <t>16:04:29</t>
  </si>
  <si>
    <t>16:04:59</t>
  </si>
  <si>
    <t>16:05:29</t>
  </si>
  <si>
    <t>16:05:59</t>
  </si>
  <si>
    <t>16:06:29</t>
  </si>
  <si>
    <t>16:06:59</t>
  </si>
  <si>
    <t>16:07:29</t>
  </si>
  <si>
    <t>16:07:59</t>
  </si>
  <si>
    <t>16:08:29</t>
  </si>
  <si>
    <t>16:08:59</t>
  </si>
  <si>
    <t>16:09:29</t>
  </si>
  <si>
    <t>16:09:59</t>
  </si>
  <si>
    <t>16:10:29</t>
  </si>
  <si>
    <t>16:10:59</t>
  </si>
  <si>
    <t>16:11:29</t>
  </si>
  <si>
    <t>16:11:59</t>
  </si>
  <si>
    <t>16:12:29</t>
  </si>
  <si>
    <t>16:12:59</t>
  </si>
  <si>
    <t>16:13:29</t>
  </si>
  <si>
    <t>16:13:59</t>
  </si>
  <si>
    <t>16:14:29</t>
  </si>
  <si>
    <t>16:14:59</t>
  </si>
  <si>
    <t>16:15:29</t>
  </si>
  <si>
    <t>16:15:59</t>
  </si>
  <si>
    <t>16:16:31</t>
  </si>
  <si>
    <t>16:17:00</t>
  </si>
  <si>
    <t>16:17:29</t>
  </si>
  <si>
    <t>16:17:59</t>
  </si>
  <si>
    <t>16:18:29</t>
  </si>
  <si>
    <t>16:18:59</t>
  </si>
  <si>
    <t>16:19:29</t>
  </si>
  <si>
    <t>16:19:59</t>
  </si>
  <si>
    <t>16:20:29</t>
  </si>
  <si>
    <t>16:20:59</t>
  </si>
  <si>
    <t>16:21:29</t>
  </si>
  <si>
    <t>16:21:59</t>
  </si>
  <si>
    <t>16:22:29</t>
  </si>
  <si>
    <t>16:22:59</t>
  </si>
  <si>
    <t>16:23:29</t>
  </si>
  <si>
    <t>16:23:59</t>
  </si>
  <si>
    <t>16:24:29</t>
  </si>
  <si>
    <t>16:24:59</t>
  </si>
  <si>
    <t>16:25:29</t>
  </si>
  <si>
    <t>16:25:59</t>
  </si>
  <si>
    <t>16:26:29</t>
  </si>
  <si>
    <t>16:26:59</t>
  </si>
  <si>
    <t>16:27:29</t>
  </si>
  <si>
    <t>16:27:59</t>
  </si>
  <si>
    <t>16:28:29</t>
  </si>
  <si>
    <t>16:28:59</t>
  </si>
  <si>
    <t>16:29:29</t>
  </si>
  <si>
    <t>16:29:59</t>
  </si>
  <si>
    <t>16:30:29</t>
  </si>
  <si>
    <t>16:30:59</t>
  </si>
  <si>
    <t>16:31:31</t>
  </si>
  <si>
    <t>16:32:00</t>
  </si>
  <si>
    <t>16:32:29</t>
  </si>
  <si>
    <t>16:32:59</t>
  </si>
  <si>
    <t>16:33:29</t>
  </si>
  <si>
    <t>16:33:59</t>
  </si>
  <si>
    <t>16:34:29</t>
  </si>
  <si>
    <t>16:34:59</t>
  </si>
  <si>
    <t>16:35:29</t>
  </si>
  <si>
    <t>16:35:59</t>
  </si>
  <si>
    <t>16:36:29</t>
  </si>
  <si>
    <t>16:36:59</t>
  </si>
  <si>
    <t>16:37:29</t>
  </si>
  <si>
    <t>16:37:59</t>
  </si>
  <si>
    <t>16:38:29</t>
  </si>
  <si>
    <t>16:38:59</t>
  </si>
  <si>
    <t>16:39:29</t>
  </si>
  <si>
    <t>16:39:59</t>
  </si>
  <si>
    <t>16:40:29</t>
  </si>
  <si>
    <t>16:40:59</t>
  </si>
  <si>
    <t>16:41:29</t>
  </si>
  <si>
    <t>16:41:59</t>
  </si>
  <si>
    <t>16:42:30</t>
  </si>
  <si>
    <t>16:42:59</t>
  </si>
  <si>
    <t>16:43:29</t>
  </si>
  <si>
    <t>16:43:59</t>
  </si>
  <si>
    <t>16:44:29</t>
  </si>
  <si>
    <t>16:44:59</t>
  </si>
  <si>
    <t>16:45:29</t>
  </si>
  <si>
    <t>16:45:59</t>
  </si>
  <si>
    <t>16:46:31</t>
  </si>
  <si>
    <t>16:46:59</t>
  </si>
  <si>
    <t>16:47:29</t>
  </si>
  <si>
    <t>16:47:59</t>
  </si>
  <si>
    <t>16:48:29</t>
  </si>
  <si>
    <t>16:48:59</t>
  </si>
  <si>
    <t>16:49:29</t>
  </si>
  <si>
    <t>16:49:59</t>
  </si>
  <si>
    <t>16:50:29</t>
  </si>
  <si>
    <t>16:50:59</t>
  </si>
  <si>
    <t>16:51:29</t>
  </si>
  <si>
    <t>16:51:59</t>
  </si>
  <si>
    <t>16:52:29</t>
  </si>
  <si>
    <t>16:52:59</t>
  </si>
  <si>
    <t>16:53:29</t>
  </si>
  <si>
    <t>16:53:59</t>
  </si>
  <si>
    <t>16:54:29</t>
  </si>
  <si>
    <t>16:54:59</t>
  </si>
  <si>
    <t>16:55:29</t>
  </si>
  <si>
    <t>16:55:59</t>
  </si>
  <si>
    <t>16:56:29</t>
  </si>
  <si>
    <t>16:56:59</t>
  </si>
  <si>
    <t>16:57:29</t>
  </si>
  <si>
    <t>16:57:59</t>
  </si>
  <si>
    <t>16:58:29</t>
  </si>
  <si>
    <t>16:58:59</t>
  </si>
  <si>
    <t>16:59:29</t>
  </si>
  <si>
    <t>16:59:59</t>
  </si>
  <si>
    <t>17:00:29</t>
  </si>
  <si>
    <t>17:00:59</t>
  </si>
  <si>
    <t>17:01:32</t>
  </si>
  <si>
    <t>17:01:59</t>
  </si>
  <si>
    <t>17:02:29</t>
  </si>
  <si>
    <t>17:02:59</t>
  </si>
  <si>
    <t>17:03:29</t>
  </si>
  <si>
    <t>17:03:59</t>
  </si>
  <si>
    <t>17:04:29</t>
  </si>
  <si>
    <t>17:04:59</t>
  </si>
  <si>
    <t>17:05:29</t>
  </si>
  <si>
    <t>17:05:59</t>
  </si>
  <si>
    <t>17:06:29</t>
  </si>
  <si>
    <t>17:06:59</t>
  </si>
  <si>
    <t>17:07:29</t>
  </si>
  <si>
    <t>17:07:59</t>
  </si>
  <si>
    <t>17:08:29</t>
  </si>
  <si>
    <t>17:08:59</t>
  </si>
  <si>
    <t>17:09:29</t>
  </si>
  <si>
    <t>17:09:59</t>
  </si>
  <si>
    <t>17:10:29</t>
  </si>
  <si>
    <t>17:10:59</t>
  </si>
  <si>
    <t>17:11:29</t>
  </si>
  <si>
    <t>17:11:59</t>
  </si>
  <si>
    <t>17:12:29</t>
  </si>
  <si>
    <t>17:12:59</t>
  </si>
  <si>
    <t>17:13:29</t>
  </si>
  <si>
    <t>17:13:59</t>
  </si>
  <si>
    <t>17:14:29</t>
  </si>
  <si>
    <t>17:14:59</t>
  </si>
  <si>
    <t>17:15:29</t>
  </si>
  <si>
    <t>17:15:59</t>
  </si>
  <si>
    <t>17:16:31</t>
  </si>
  <si>
    <t>17:16:59</t>
  </si>
  <si>
    <t>17:17:29</t>
  </si>
  <si>
    <t>17:17:59</t>
  </si>
  <si>
    <t>17:18:29</t>
  </si>
  <si>
    <t>17:18:59</t>
  </si>
  <si>
    <t>17:19:29</t>
  </si>
  <si>
    <t>17:19:59</t>
  </si>
  <si>
    <t>17:20:29</t>
  </si>
  <si>
    <t>17:20:59</t>
  </si>
  <si>
    <t>17:21:29</t>
  </si>
  <si>
    <t>17:21:59</t>
  </si>
  <si>
    <t>17:22:29</t>
  </si>
  <si>
    <t>17:22:59</t>
  </si>
  <si>
    <t>17:23:29</t>
  </si>
  <si>
    <t>17:23:59</t>
  </si>
  <si>
    <t>17:24:29</t>
  </si>
  <si>
    <t>17:24:59</t>
  </si>
  <si>
    <t>17:25:29</t>
  </si>
  <si>
    <t>17:25:59</t>
  </si>
  <si>
    <t>17:26:29</t>
  </si>
  <si>
    <t>17:26:59</t>
  </si>
  <si>
    <t>17:27:29</t>
  </si>
  <si>
    <t>17:27:59</t>
  </si>
  <si>
    <t>17:28:29</t>
  </si>
  <si>
    <t>17:28:59</t>
  </si>
  <si>
    <t>17:29:29</t>
  </si>
  <si>
    <t>17:29:59</t>
  </si>
  <si>
    <t>17:30:29</t>
  </si>
  <si>
    <t>17:30:59</t>
  </si>
  <si>
    <t>17:31:31</t>
  </si>
  <si>
    <t>17:32:00</t>
  </si>
  <si>
    <t>17:32:29</t>
  </si>
  <si>
    <t>17:32:59</t>
  </si>
  <si>
    <t>17:33:29</t>
  </si>
  <si>
    <t>17:33:59</t>
  </si>
  <si>
    <t>17:34:29</t>
  </si>
  <si>
    <t>17:34:59</t>
  </si>
  <si>
    <t>17:35:29</t>
  </si>
  <si>
    <t>17:35:59</t>
  </si>
  <si>
    <t>17:36:29</t>
  </si>
  <si>
    <t>17:36:59</t>
  </si>
  <si>
    <t>17:37:29</t>
  </si>
  <si>
    <t>17:37:59</t>
  </si>
  <si>
    <t>17:38:29</t>
  </si>
  <si>
    <t>17:38:59</t>
  </si>
  <si>
    <t>17:39:29</t>
  </si>
  <si>
    <t>17:39:59</t>
  </si>
  <si>
    <t>17:40:29</t>
  </si>
  <si>
    <t>17:40:59</t>
  </si>
  <si>
    <t>17:41:29</t>
  </si>
  <si>
    <t>17:41:59</t>
  </si>
  <si>
    <t>17:42:29</t>
  </si>
  <si>
    <t>17:42:59</t>
  </si>
  <si>
    <t>17:43:29</t>
  </si>
  <si>
    <t>17:43:59</t>
  </si>
  <si>
    <t>17:44:29</t>
  </si>
  <si>
    <t>17:44:59</t>
  </si>
  <si>
    <t>17:45:29</t>
  </si>
  <si>
    <t>17:45:59</t>
  </si>
  <si>
    <t>17:46:31</t>
  </si>
  <si>
    <t>17:46:59</t>
  </si>
  <si>
    <t>17:47:29</t>
  </si>
  <si>
    <t>17:47:59</t>
  </si>
  <si>
    <t>17:48:29</t>
  </si>
  <si>
    <t>17:48:59</t>
  </si>
  <si>
    <t>17:49:29</t>
  </si>
  <si>
    <t>17:49:59</t>
  </si>
  <si>
    <t>17:50:29</t>
  </si>
  <si>
    <t>17:50:59</t>
  </si>
  <si>
    <t>17:51:29</t>
  </si>
  <si>
    <t>17:51:59</t>
  </si>
  <si>
    <t>17:52:29</t>
  </si>
  <si>
    <t>17:52:59</t>
  </si>
  <si>
    <t>17:53:29</t>
  </si>
  <si>
    <t>17:53:59</t>
  </si>
  <si>
    <t>17:54:29</t>
  </si>
  <si>
    <t>17:54:59</t>
  </si>
  <si>
    <t>17:55:29</t>
  </si>
  <si>
    <t>17:55:59</t>
  </si>
  <si>
    <t>17:56:29</t>
  </si>
  <si>
    <t>17:56:59</t>
  </si>
  <si>
    <t>17:57:29</t>
  </si>
  <si>
    <t>17:57:59</t>
  </si>
  <si>
    <t>17:58:29</t>
  </si>
  <si>
    <t>17:58:59</t>
  </si>
  <si>
    <t>17:59:29</t>
  </si>
  <si>
    <t>17:59:59</t>
  </si>
  <si>
    <t>18:00:29</t>
  </si>
  <si>
    <t>18:00:59</t>
  </si>
  <si>
    <t>18:01:31</t>
  </si>
  <si>
    <t>18:02:00</t>
  </si>
  <si>
    <t>18:02:29</t>
  </si>
  <si>
    <t>18:02:59</t>
  </si>
  <si>
    <t>18:03:29</t>
  </si>
  <si>
    <t>18:03:59</t>
  </si>
  <si>
    <t>18:04:29</t>
  </si>
  <si>
    <t>18:04:59</t>
  </si>
  <si>
    <t>18:05:29</t>
  </si>
  <si>
    <t>18:05:59</t>
  </si>
  <si>
    <t>18:06:29</t>
  </si>
  <si>
    <t>18:06:59</t>
  </si>
  <si>
    <t>18:07:29</t>
  </si>
  <si>
    <t>18:07:59</t>
  </si>
  <si>
    <t>18:08:29</t>
  </si>
  <si>
    <t>18:08:59</t>
  </si>
  <si>
    <t>18:09:29</t>
  </si>
  <si>
    <t>18:09:59</t>
  </si>
  <si>
    <t>18:10:29</t>
  </si>
  <si>
    <t>18:10:59</t>
  </si>
  <si>
    <t>18:11:29</t>
  </si>
  <si>
    <t>18:11:59</t>
  </si>
  <si>
    <t>18:12:29</t>
  </si>
  <si>
    <t>18:13:00</t>
  </si>
  <si>
    <t>18:13:29</t>
  </si>
  <si>
    <t>18:13:59</t>
  </si>
  <si>
    <t>18:14:29</t>
  </si>
  <si>
    <t>18:14:59</t>
  </si>
  <si>
    <t>18:15:29</t>
  </si>
  <si>
    <t>18:15:59</t>
  </si>
  <si>
    <t>18:16:31</t>
  </si>
  <si>
    <t>18:17:00</t>
  </si>
  <si>
    <t>18:17:29</t>
  </si>
  <si>
    <t>18:17:59</t>
  </si>
  <si>
    <t>18:18:29</t>
  </si>
  <si>
    <t>18:18:59</t>
  </si>
  <si>
    <t>18:19:29</t>
  </si>
  <si>
    <t>18:19:59</t>
  </si>
  <si>
    <t>18:20:29</t>
  </si>
  <si>
    <t>18:20:59</t>
  </si>
  <si>
    <t>18:21:29</t>
  </si>
  <si>
    <t>18:21:59</t>
  </si>
  <si>
    <t>18:22:29</t>
  </si>
  <si>
    <t>18:22:59</t>
  </si>
  <si>
    <t>18:23:29</t>
  </si>
  <si>
    <t>18:23:59</t>
  </si>
  <si>
    <t>18:24:29</t>
  </si>
  <si>
    <t>18:24:59</t>
  </si>
  <si>
    <t>18:25:29</t>
  </si>
  <si>
    <t>18:25:59</t>
  </si>
  <si>
    <t>18:26:29</t>
  </si>
  <si>
    <t>18:26:59</t>
  </si>
  <si>
    <t>18:27:29</t>
  </si>
  <si>
    <t>18:27:59</t>
  </si>
  <si>
    <t>18:28:29</t>
  </si>
  <si>
    <t>18:28:59</t>
  </si>
  <si>
    <t>18:29:29</t>
  </si>
  <si>
    <t>18:29:59</t>
  </si>
  <si>
    <t>18:30:29</t>
  </si>
  <si>
    <t>18:30:59</t>
  </si>
  <si>
    <t>18:31:32</t>
  </si>
  <si>
    <t>18:32:00</t>
  </si>
  <si>
    <t>18:32:29</t>
  </si>
  <si>
    <t>18:32:59</t>
  </si>
  <si>
    <t>18:33:29</t>
  </si>
  <si>
    <t>18:33:59</t>
  </si>
  <si>
    <t>18:34:29</t>
  </si>
  <si>
    <t>18:34:59</t>
  </si>
  <si>
    <t>18:35:29</t>
  </si>
  <si>
    <t>18:35:59</t>
  </si>
  <si>
    <t>18:36:29</t>
  </si>
  <si>
    <t>18:36:59</t>
  </si>
  <si>
    <t>18:37:29</t>
  </si>
  <si>
    <t>18:37:59</t>
  </si>
  <si>
    <t>18:38:29</t>
  </si>
  <si>
    <t>18:38:59</t>
  </si>
  <si>
    <t>18:39:29</t>
  </si>
  <si>
    <t>18:39:59</t>
  </si>
  <si>
    <t>18:40:29</t>
  </si>
  <si>
    <t>18:40:59</t>
  </si>
  <si>
    <t>18:41:29</t>
  </si>
  <si>
    <t>18:41:59</t>
  </si>
  <si>
    <t>18:42:29</t>
  </si>
  <si>
    <t>18:42:59</t>
  </si>
  <si>
    <t>18:43:29</t>
  </si>
  <si>
    <t>18:43:59</t>
  </si>
  <si>
    <t>18:44:29</t>
  </si>
  <si>
    <t>18:44:59</t>
  </si>
  <si>
    <t>18:45:29</t>
  </si>
  <si>
    <t>18:45:59</t>
  </si>
  <si>
    <t>18:46:31</t>
  </si>
  <si>
    <t>18:47:00</t>
  </si>
  <si>
    <t>18:47:29</t>
  </si>
  <si>
    <t>18:47:59</t>
  </si>
  <si>
    <t>18:48:29</t>
  </si>
  <si>
    <t>18:48:59</t>
  </si>
  <si>
    <t>18:49:29</t>
  </si>
  <si>
    <t>18:49:59</t>
  </si>
  <si>
    <t>18:50:29</t>
  </si>
  <si>
    <t>18:50:59</t>
  </si>
  <si>
    <t>18:51:29</t>
  </si>
  <si>
    <t>18:51:59</t>
  </si>
  <si>
    <t>18:52:29</t>
  </si>
  <si>
    <t>18:52:59</t>
  </si>
  <si>
    <t>18:53:29</t>
  </si>
  <si>
    <t>18:53:59</t>
  </si>
  <si>
    <t>18:54:29</t>
  </si>
  <si>
    <t>18:54:59</t>
  </si>
  <si>
    <t>18:55:29</t>
  </si>
  <si>
    <t>18:55:59</t>
  </si>
  <si>
    <t>18:56:29</t>
  </si>
  <si>
    <t>18:56:59</t>
  </si>
  <si>
    <t>18:57:29</t>
  </si>
  <si>
    <t>18:57:59</t>
  </si>
  <si>
    <t>18:58:29</t>
  </si>
  <si>
    <t>18:58:59</t>
  </si>
  <si>
    <t>18:59:29</t>
  </si>
  <si>
    <t>18:59:59</t>
  </si>
  <si>
    <t>19:00:29</t>
  </si>
  <si>
    <t>19:00:59</t>
  </si>
  <si>
    <t>19:01:31</t>
  </si>
  <si>
    <t>19:02:00</t>
  </si>
  <si>
    <t>19:02:29</t>
  </si>
  <si>
    <t>19:02:59</t>
  </si>
  <si>
    <t>19:03:29</t>
  </si>
  <si>
    <t>19:03:59</t>
  </si>
  <si>
    <t>19:04:29</t>
  </si>
  <si>
    <t>19:04:59</t>
  </si>
  <si>
    <t>19:05:29</t>
  </si>
  <si>
    <t>19:05:59</t>
  </si>
  <si>
    <t>19:06:29</t>
  </si>
  <si>
    <t>19:06:59</t>
  </si>
  <si>
    <t>19:07:29</t>
  </si>
  <si>
    <t>19:07:59</t>
  </si>
  <si>
    <t>19:08:29</t>
  </si>
  <si>
    <t>19:08:59</t>
  </si>
  <si>
    <t>19:09:29</t>
  </si>
  <si>
    <t>19:09:59</t>
  </si>
  <si>
    <t>19:10:29</t>
  </si>
  <si>
    <t>19:10:59</t>
  </si>
  <si>
    <t>19:11:29</t>
  </si>
  <si>
    <t>19:11:59</t>
  </si>
  <si>
    <t>19:12:29</t>
  </si>
  <si>
    <t>19:12:59</t>
  </si>
  <si>
    <t>19:13:29</t>
  </si>
  <si>
    <t>19:13:59</t>
  </si>
  <si>
    <t>19:14:29</t>
  </si>
  <si>
    <t>19:14:59</t>
  </si>
  <si>
    <t>19:15:29</t>
  </si>
  <si>
    <t>19:15:59</t>
  </si>
  <si>
    <t>19:16:31</t>
  </si>
  <si>
    <t>19:16:59</t>
  </si>
  <si>
    <t>19:17:29</t>
  </si>
  <si>
    <t>19:17:59</t>
  </si>
  <si>
    <t>19:18:29</t>
  </si>
  <si>
    <t>19:18:59</t>
  </si>
  <si>
    <t>19:19:29</t>
  </si>
  <si>
    <t>19:19:59</t>
  </si>
  <si>
    <t>19:20:30</t>
  </si>
  <si>
    <t>19:20:59</t>
  </si>
  <si>
    <t>19:21:29</t>
  </si>
  <si>
    <t>19:21:59</t>
  </si>
  <si>
    <t>19:22:29</t>
  </si>
  <si>
    <t>19:22:59</t>
  </si>
  <si>
    <t>19:23:29</t>
  </si>
  <si>
    <t>19:23:59</t>
  </si>
  <si>
    <t>19:24:29</t>
  </si>
  <si>
    <t>19:24:59</t>
  </si>
  <si>
    <t>19:25:29</t>
  </si>
  <si>
    <t>19:25:59</t>
  </si>
  <si>
    <t>19:26:29</t>
  </si>
  <si>
    <t>19:26:59</t>
  </si>
  <si>
    <t>19:27:29</t>
  </si>
  <si>
    <t>19:27:59</t>
  </si>
  <si>
    <t>19:28:29</t>
  </si>
  <si>
    <t>19:28:59</t>
  </si>
  <si>
    <t>19:29:29</t>
  </si>
  <si>
    <t>19:29:59</t>
  </si>
  <si>
    <t>19:30:29</t>
  </si>
  <si>
    <t>19:30:59</t>
  </si>
  <si>
    <t>19:31:31</t>
  </si>
  <si>
    <t>19:32:00</t>
  </si>
  <si>
    <t>19:32:29</t>
  </si>
  <si>
    <t>19:32:59</t>
  </si>
  <si>
    <t>19:33:29</t>
  </si>
  <si>
    <t>19:33:59</t>
  </si>
  <si>
    <t>19:34:29</t>
  </si>
  <si>
    <t>19:34:59</t>
  </si>
  <si>
    <t>19:35:29</t>
  </si>
  <si>
    <t>19:35:59</t>
  </si>
  <si>
    <t>19:36:29</t>
  </si>
  <si>
    <t>19:36:59</t>
  </si>
  <si>
    <t>19:37:29</t>
  </si>
  <si>
    <t>19:37:59</t>
  </si>
  <si>
    <t>19:38:29</t>
  </si>
  <si>
    <t>19:38:59</t>
  </si>
  <si>
    <t>19:39:29</t>
  </si>
  <si>
    <t>19:39:59</t>
  </si>
  <si>
    <t>19:40:29</t>
  </si>
  <si>
    <t>19:40:59</t>
  </si>
  <si>
    <t>19:41:29</t>
  </si>
  <si>
    <t>19:41:59</t>
  </si>
  <si>
    <t>19:42:29</t>
  </si>
  <si>
    <t>19:42:59</t>
  </si>
  <si>
    <t>19:43:29</t>
  </si>
  <si>
    <t>19:43:59</t>
  </si>
  <si>
    <t>19:44:29</t>
  </si>
  <si>
    <t>19:44:59</t>
  </si>
  <si>
    <t>19:45:29</t>
  </si>
  <si>
    <t>19:45:59</t>
  </si>
  <si>
    <t>19:46:31</t>
  </si>
  <si>
    <t>19:47:00</t>
  </si>
  <si>
    <t>19:47:29</t>
  </si>
  <si>
    <t>19:47:59</t>
  </si>
  <si>
    <t>19:48:29</t>
  </si>
  <si>
    <t>19:48:59</t>
  </si>
  <si>
    <t>19:49:29</t>
  </si>
  <si>
    <t>19:49:59</t>
  </si>
  <si>
    <t>19:50:29</t>
  </si>
  <si>
    <t>19:50:59</t>
  </si>
  <si>
    <t>19:51:29</t>
  </si>
  <si>
    <t>19:51:59</t>
  </si>
  <si>
    <t>19:52:29</t>
  </si>
  <si>
    <t>19:52:59</t>
  </si>
  <si>
    <t>19:53:29</t>
  </si>
  <si>
    <t>19:53:59</t>
  </si>
  <si>
    <t>19:54:29</t>
  </si>
  <si>
    <t>19:54:59</t>
  </si>
  <si>
    <t>19:55:29</t>
  </si>
  <si>
    <t>19:55:59</t>
  </si>
  <si>
    <t>19:56:29</t>
  </si>
  <si>
    <t>19:56:59</t>
  </si>
  <si>
    <t>19:57:29</t>
  </si>
  <si>
    <t>19:57:59</t>
  </si>
  <si>
    <t>19:58:29</t>
  </si>
  <si>
    <t>19:58:59</t>
  </si>
  <si>
    <t>19:59:29</t>
  </si>
  <si>
    <t>19:59:59</t>
  </si>
  <si>
    <t>20:00:29</t>
  </si>
  <si>
    <t>20:00:59</t>
  </si>
  <si>
    <t>20:01:32</t>
  </si>
  <si>
    <t>20:02:00</t>
  </si>
  <si>
    <t>20:02:29</t>
  </si>
  <si>
    <t>20:02:59</t>
  </si>
  <si>
    <t>20:03:29</t>
  </si>
  <si>
    <t>20:03:59</t>
  </si>
  <si>
    <t>20:04:29</t>
  </si>
  <si>
    <t>20:04:59</t>
  </si>
  <si>
    <t>20:05:29</t>
  </si>
  <si>
    <t>20:05:59</t>
  </si>
  <si>
    <t>20:06:29</t>
  </si>
  <si>
    <t>20:06:59</t>
  </si>
  <si>
    <t>20:07:29</t>
  </si>
  <si>
    <t>20:07:59</t>
  </si>
  <si>
    <t>20:08:29</t>
  </si>
  <si>
    <t>20:08:59</t>
  </si>
  <si>
    <t>20:09:29</t>
  </si>
  <si>
    <t>20:09:59</t>
  </si>
  <si>
    <t>20:10:29</t>
  </si>
  <si>
    <t>20:10:59</t>
  </si>
  <si>
    <t>20:11:29</t>
  </si>
  <si>
    <t>20:11:59</t>
  </si>
  <si>
    <t>20:12:29</t>
  </si>
  <si>
    <t>20:12:59</t>
  </si>
  <si>
    <t>20:13:29</t>
  </si>
  <si>
    <t>20:13:59</t>
  </si>
  <si>
    <t>20:14:29</t>
  </si>
  <si>
    <t>20:14:59</t>
  </si>
  <si>
    <t>20:15:29</t>
  </si>
  <si>
    <t>20:15:59</t>
  </si>
  <si>
    <t>20:16:31</t>
  </si>
  <si>
    <t>20:16:59</t>
  </si>
  <si>
    <t>20:17:29</t>
  </si>
  <si>
    <t>20:17:59</t>
  </si>
  <si>
    <t>20:18:29</t>
  </si>
  <si>
    <t>20:18:59</t>
  </si>
  <si>
    <t>20:19:29</t>
  </si>
  <si>
    <t>20:19:59</t>
  </si>
  <si>
    <t>20:20:29</t>
  </si>
  <si>
    <t>20:20:59</t>
  </si>
  <si>
    <t>20:21:32</t>
  </si>
  <si>
    <t>20:21:59</t>
  </si>
  <si>
    <t>20:22:29</t>
  </si>
  <si>
    <t>20:22:59</t>
  </si>
  <si>
    <t>20:23:29</t>
  </si>
  <si>
    <t>20:23:59</t>
  </si>
  <si>
    <t>20:24:29</t>
  </si>
  <si>
    <t>20:24:59</t>
  </si>
  <si>
    <t>20:25:29</t>
  </si>
  <si>
    <t>20:25:59</t>
  </si>
  <si>
    <t>20:26:29</t>
  </si>
  <si>
    <t>20:26:59</t>
  </si>
  <si>
    <t>20:27:29</t>
  </si>
  <si>
    <t>20:27:59</t>
  </si>
  <si>
    <t>20:28:29</t>
  </si>
  <si>
    <t>20:28:59</t>
  </si>
  <si>
    <t>20:29:29</t>
  </si>
  <si>
    <t>20:29:59</t>
  </si>
  <si>
    <t>20:30:29</t>
  </si>
  <si>
    <t>20:30:59</t>
  </si>
  <si>
    <t>20:31:31</t>
  </si>
  <si>
    <t>20:32:00</t>
  </si>
  <si>
    <t>20:32:29</t>
  </si>
  <si>
    <t>20:32:59</t>
  </si>
  <si>
    <t>20:33:29</t>
  </si>
  <si>
    <t>20:33:59</t>
  </si>
  <si>
    <t>20:34:29</t>
  </si>
  <si>
    <t>20:34:59</t>
  </si>
  <si>
    <t>20:35:29</t>
  </si>
  <si>
    <t>20:35:59</t>
  </si>
  <si>
    <t>20:36:29</t>
  </si>
  <si>
    <t>20:36:59</t>
  </si>
  <si>
    <t>20:37:29</t>
  </si>
  <si>
    <t>20:37:59</t>
  </si>
  <si>
    <t>20:38:29</t>
  </si>
  <si>
    <t>20:38:59</t>
  </si>
  <si>
    <t>20:39:30</t>
  </si>
  <si>
    <t>20:39:59</t>
  </si>
  <si>
    <t>20:40:29</t>
  </si>
  <si>
    <t>20:41:00</t>
  </si>
  <si>
    <t>20:41:29</t>
  </si>
  <si>
    <t>20:41:59</t>
  </si>
  <si>
    <t>20:42:29</t>
  </si>
  <si>
    <t>20:42:59</t>
  </si>
  <si>
    <t>20:43:29</t>
  </si>
  <si>
    <t>20:43:59</t>
  </si>
  <si>
    <t>20:44:29</t>
  </si>
  <si>
    <t>20:44:59</t>
  </si>
  <si>
    <t>20:45:29</t>
  </si>
  <si>
    <t>20:45:59</t>
  </si>
  <si>
    <t>20:46:31</t>
  </si>
  <si>
    <t>20:46:59</t>
  </si>
  <si>
    <t>20:47:29</t>
  </si>
  <si>
    <t>20:47:59</t>
  </si>
  <si>
    <t>20:48:29</t>
  </si>
  <si>
    <t>20:48:59</t>
  </si>
  <si>
    <t>20:49:29</t>
  </si>
  <si>
    <t>20:49:59</t>
  </si>
  <si>
    <t>20:50:29</t>
  </si>
  <si>
    <t>20:50:59</t>
  </si>
  <si>
    <t>20:51:29</t>
  </si>
  <si>
    <t>20:51:59</t>
  </si>
  <si>
    <t>20:52:29</t>
  </si>
  <si>
    <t>20:52:59</t>
  </si>
  <si>
    <t>20:53:29</t>
  </si>
  <si>
    <t>20:53:59</t>
  </si>
  <si>
    <t>20:54:29</t>
  </si>
  <si>
    <t>20:54:59</t>
  </si>
  <si>
    <t>20:55:29</t>
  </si>
  <si>
    <t>20:55:59</t>
  </si>
  <si>
    <t>20:56:29</t>
  </si>
  <si>
    <t>20:56:59</t>
  </si>
  <si>
    <t>20:57:29</t>
  </si>
  <si>
    <t>20:57:59</t>
  </si>
  <si>
    <t>20:58:29</t>
  </si>
  <si>
    <t>20:58:59</t>
  </si>
  <si>
    <t>20:59:29</t>
  </si>
  <si>
    <t>20:59:59</t>
  </si>
  <si>
    <t>21:00:29</t>
  </si>
  <si>
    <t>21:00:59</t>
  </si>
  <si>
    <t>21:01:31</t>
  </si>
  <si>
    <t>21:02:03</t>
  </si>
  <si>
    <t>21:02:29</t>
  </si>
  <si>
    <t>21:03:00</t>
  </si>
  <si>
    <t>21:03:29</t>
  </si>
  <si>
    <t>21:03:59</t>
  </si>
  <si>
    <t>21:04:29</t>
  </si>
  <si>
    <t>21:04:59</t>
  </si>
  <si>
    <t>21:05:29</t>
  </si>
  <si>
    <t>21:05:59</t>
  </si>
  <si>
    <t>21:06:29</t>
  </si>
  <si>
    <t>21:06:59</t>
  </si>
  <si>
    <t>21:07:29</t>
  </si>
  <si>
    <t>21:07:59</t>
  </si>
  <si>
    <t>21:08:29</t>
  </si>
  <si>
    <t>21:08:59</t>
  </si>
  <si>
    <t>21:09:29</t>
  </si>
  <si>
    <t>21:09:59</t>
  </si>
  <si>
    <t>21:10:29</t>
  </si>
  <si>
    <t>21:10:59</t>
  </si>
  <si>
    <t>21:11:29</t>
  </si>
  <si>
    <t>21:11:59</t>
  </si>
  <si>
    <t>21:12:29</t>
  </si>
  <si>
    <t>21:12:59</t>
  </si>
  <si>
    <t>21:13:29</t>
  </si>
  <si>
    <t>21:13:59</t>
  </si>
  <si>
    <t>21:14:29</t>
  </si>
  <si>
    <t>21:14:59</t>
  </si>
  <si>
    <t>21:15:29</t>
  </si>
  <si>
    <t>21:15:59</t>
  </si>
  <si>
    <t>21:16:31</t>
  </si>
  <si>
    <t>21:16:59</t>
  </si>
  <si>
    <t>21:17:30</t>
  </si>
  <si>
    <t>21:17:59</t>
  </si>
  <si>
    <t>21:18:29</t>
  </si>
  <si>
    <t>21:18:59</t>
  </si>
  <si>
    <t>21:19:29</t>
  </si>
  <si>
    <t>21:19:59</t>
  </si>
  <si>
    <t>21:20:29</t>
  </si>
  <si>
    <t>21:20:59</t>
  </si>
  <si>
    <t>21:21:29</t>
  </si>
  <si>
    <t>21:22:00</t>
  </si>
  <si>
    <t>21:22:29</t>
  </si>
  <si>
    <t>21:22:59</t>
  </si>
  <si>
    <t>21:23:29</t>
  </si>
  <si>
    <t>21:23:59</t>
  </si>
  <si>
    <t>21:24:29</t>
  </si>
  <si>
    <t>21:24:59</t>
  </si>
  <si>
    <t>21:25:29</t>
  </si>
  <si>
    <t>21:25:59</t>
  </si>
  <si>
    <t>21:26:29</t>
  </si>
  <si>
    <t>21:26:59</t>
  </si>
  <si>
    <t>21:27:29</t>
  </si>
  <si>
    <t>21:27:59</t>
  </si>
  <si>
    <t>21:28:29</t>
  </si>
  <si>
    <t>21:28:59</t>
  </si>
  <si>
    <t>21:29:29</t>
  </si>
  <si>
    <t>21:29:59</t>
  </si>
  <si>
    <t>21:30:29</t>
  </si>
  <si>
    <t>21:30:59</t>
  </si>
  <si>
    <t>21:31:31</t>
  </si>
  <si>
    <t>21:31:59</t>
  </si>
  <si>
    <t>21:32:29</t>
  </si>
  <si>
    <t>21:32:59</t>
  </si>
  <si>
    <t>21:33:29</t>
  </si>
  <si>
    <t>21:33:59</t>
  </si>
  <si>
    <t>21:34:29</t>
  </si>
  <si>
    <t>21:34:59</t>
  </si>
  <si>
    <t>21:35:29</t>
  </si>
  <si>
    <t>21:35:59</t>
  </si>
  <si>
    <t>21:36:29</t>
  </si>
  <si>
    <t>21:36:59</t>
  </si>
  <si>
    <t>21:37:29</t>
  </si>
  <si>
    <t>21:37:59</t>
  </si>
  <si>
    <t>21:38:29</t>
  </si>
  <si>
    <t>21:38:59</t>
  </si>
  <si>
    <t>21:39:29</t>
  </si>
  <si>
    <t>21:39:59</t>
  </si>
  <si>
    <t>21:40:29</t>
  </si>
  <si>
    <t>21:40:59</t>
  </si>
  <si>
    <t>21:41:29</t>
  </si>
  <si>
    <t>21:41:59</t>
  </si>
  <si>
    <t>21:42:29</t>
  </si>
  <si>
    <t>21:42:59</t>
  </si>
  <si>
    <t>21:43:29</t>
  </si>
  <si>
    <t>21:43:59</t>
  </si>
  <si>
    <t>21:44:29</t>
  </si>
  <si>
    <t>21:44:59</t>
  </si>
  <si>
    <t>21:45:29</t>
  </si>
  <si>
    <t>21:45:59</t>
  </si>
  <si>
    <t>21:46:31</t>
  </si>
  <si>
    <t>21:46:59</t>
  </si>
  <si>
    <t>21:47:30</t>
  </si>
  <si>
    <t>21:47:59</t>
  </si>
  <si>
    <t>21:48:29</t>
  </si>
  <si>
    <t>21:48:59</t>
  </si>
  <si>
    <t>21:49:29</t>
  </si>
  <si>
    <t>21:49:59</t>
  </si>
  <si>
    <t>21:50:29</t>
  </si>
  <si>
    <t>21:50:59</t>
  </si>
  <si>
    <t>21:51:29</t>
  </si>
  <si>
    <t>21:51:59</t>
  </si>
  <si>
    <t>21:52:29</t>
  </si>
  <si>
    <t>21:52:59</t>
  </si>
  <si>
    <t>21:53:29</t>
  </si>
  <si>
    <t>21:53:59</t>
  </si>
  <si>
    <t>21:54:29</t>
  </si>
  <si>
    <t>21:54:59</t>
  </si>
  <si>
    <t>21:55:29</t>
  </si>
  <si>
    <t>21:55:59</t>
  </si>
  <si>
    <t>21:56:29</t>
  </si>
  <si>
    <t>21:56:59</t>
  </si>
  <si>
    <t>21:57:29</t>
  </si>
  <si>
    <t>21:57:59</t>
  </si>
  <si>
    <t>21:58:29</t>
  </si>
  <si>
    <t>21:58:59</t>
  </si>
  <si>
    <t>21:59:29</t>
  </si>
  <si>
    <t>21:59:59</t>
  </si>
  <si>
    <t>22:00:29</t>
  </si>
  <si>
    <t>22:00:59</t>
  </si>
  <si>
    <t>22:01:31</t>
  </si>
  <si>
    <t>22:01:59</t>
  </si>
  <si>
    <t>22:02:30</t>
  </si>
  <si>
    <t>22:02:59</t>
  </si>
  <si>
    <t>22:03:29</t>
  </si>
  <si>
    <t>22:03:59</t>
  </si>
  <si>
    <t>22:04:29</t>
  </si>
  <si>
    <t>22:04:59</t>
  </si>
  <si>
    <t>22:05:29</t>
  </si>
  <si>
    <t>22:05:59</t>
  </si>
  <si>
    <t>22:06:29</t>
  </si>
  <si>
    <t>22:06:59</t>
  </si>
  <si>
    <t>22:07:29</t>
  </si>
  <si>
    <t>22:07:59</t>
  </si>
  <si>
    <t>22:08:29</t>
  </si>
  <si>
    <t>22:08:59</t>
  </si>
  <si>
    <t>22:09:29</t>
  </si>
  <si>
    <t>22:09:59</t>
  </si>
  <si>
    <t>22:10:29</t>
  </si>
  <si>
    <t>22:10:59</t>
  </si>
  <si>
    <t>22:11:29</t>
  </si>
  <si>
    <t>22:11:59</t>
  </si>
  <si>
    <t>22:12:29</t>
  </si>
  <si>
    <t>22:12:59</t>
  </si>
  <si>
    <t>22:13:29</t>
  </si>
  <si>
    <t>22:13:59</t>
  </si>
  <si>
    <t>22:14:29</t>
  </si>
  <si>
    <t>22:14:59</t>
  </si>
  <si>
    <t>22:15:29</t>
  </si>
  <si>
    <t>22:15:59</t>
  </si>
  <si>
    <t>22:16:31</t>
  </si>
  <si>
    <t>22:16:59</t>
  </si>
  <si>
    <t>22:17:29</t>
  </si>
  <si>
    <t>22:17:59</t>
  </si>
  <si>
    <t>22:18:29</t>
  </si>
  <si>
    <t>22:18:59</t>
  </si>
  <si>
    <t>22:19:29</t>
  </si>
  <si>
    <t>22:19:59</t>
  </si>
  <si>
    <t>22:20:29</t>
  </si>
  <si>
    <t>22:20:59</t>
  </si>
  <si>
    <t>22:21:29</t>
  </si>
  <si>
    <t>22:21:59</t>
  </si>
  <si>
    <t>22:22:29</t>
  </si>
  <si>
    <t>22:22:59</t>
  </si>
  <si>
    <t>22:23:29</t>
  </si>
  <si>
    <t>22:23:59</t>
  </si>
  <si>
    <t>22:24:29</t>
  </si>
  <si>
    <t>22:24:59</t>
  </si>
  <si>
    <t>22:25:29</t>
  </si>
  <si>
    <t>22:25:59</t>
  </si>
  <si>
    <t>22:26:29</t>
  </si>
  <si>
    <t>22:26:59</t>
  </si>
  <si>
    <t>22:27:29</t>
  </si>
  <si>
    <t>22:27:59</t>
  </si>
  <si>
    <t>22:28:29</t>
  </si>
  <si>
    <t>22:28:59</t>
  </si>
  <si>
    <t>22:29:29</t>
  </si>
  <si>
    <t>22:29:59</t>
  </si>
  <si>
    <t>22:30:29</t>
  </si>
  <si>
    <t>22:30:59</t>
  </si>
  <si>
    <t>22:31:31</t>
  </si>
  <si>
    <t>22:31:59</t>
  </si>
  <si>
    <t>22:32:30</t>
  </si>
  <si>
    <t>22:32:59</t>
  </si>
  <si>
    <t>22:33:29</t>
  </si>
  <si>
    <t>22:33:59</t>
  </si>
  <si>
    <t>22:34:29</t>
  </si>
  <si>
    <t>22:34:59</t>
  </si>
  <si>
    <t>22:35:29</t>
  </si>
  <si>
    <t>22:35:59</t>
  </si>
  <si>
    <t>22:36:29</t>
  </si>
  <si>
    <t>22:36:59</t>
  </si>
  <si>
    <t>22:37:29</t>
  </si>
  <si>
    <t>22:37:59</t>
  </si>
  <si>
    <t>22:38:29</t>
  </si>
  <si>
    <t>22:38:59</t>
  </si>
  <si>
    <t>22:39:29</t>
  </si>
  <si>
    <t>22:39:59</t>
  </si>
  <si>
    <t>22:40:29</t>
  </si>
  <si>
    <t>22:40:59</t>
  </si>
  <si>
    <t>22:41:29</t>
  </si>
  <si>
    <t>22:41:59</t>
  </si>
  <si>
    <t>22:42:29</t>
  </si>
  <si>
    <t>22:42:59</t>
  </si>
  <si>
    <t>22:43:29</t>
  </si>
  <si>
    <t>22:43:59</t>
  </si>
  <si>
    <t>22:44:29</t>
  </si>
  <si>
    <t>22:44:59</t>
  </si>
  <si>
    <t>22:45:29</t>
  </si>
  <si>
    <t>22:45:59</t>
  </si>
  <si>
    <t>22:46:31</t>
  </si>
  <si>
    <t>22:46:59</t>
  </si>
  <si>
    <t>22:47:30</t>
  </si>
  <si>
    <t>22:47:59</t>
  </si>
  <si>
    <t>22:48:29</t>
  </si>
  <si>
    <t>22:48:59</t>
  </si>
  <si>
    <t>22:49:29</t>
  </si>
  <si>
    <t>22:49:59</t>
  </si>
  <si>
    <t>22:50:29</t>
  </si>
  <si>
    <t>22:50:59</t>
  </si>
  <si>
    <t>22:51:29</t>
  </si>
  <si>
    <t>22:51:59</t>
  </si>
  <si>
    <t>22:52:29</t>
  </si>
  <si>
    <t>22:52:59</t>
  </si>
  <si>
    <t>22:53:29</t>
  </si>
  <si>
    <t>22:53:59</t>
  </si>
  <si>
    <t>22:54:29</t>
  </si>
  <si>
    <t>22:54:59</t>
  </si>
  <si>
    <t>22:55:29</t>
  </si>
  <si>
    <t>22:55:59</t>
  </si>
  <si>
    <t>22:56:29</t>
  </si>
  <si>
    <t>22:56:59</t>
  </si>
  <si>
    <t>22:57:29</t>
  </si>
  <si>
    <t>22:57:59</t>
  </si>
  <si>
    <t>22:58:29</t>
  </si>
  <si>
    <t>22:58:59</t>
  </si>
  <si>
    <t>22:59:29</t>
  </si>
  <si>
    <t>22:59:59</t>
  </si>
  <si>
    <t>23:00:29</t>
  </si>
  <si>
    <t>23:00:59</t>
  </si>
  <si>
    <t>23:01:31</t>
  </si>
  <si>
    <t>23:01:59</t>
  </si>
  <si>
    <t>23:02:29</t>
  </si>
  <si>
    <t>23:02:59</t>
  </si>
  <si>
    <t>23:03:29</t>
  </si>
  <si>
    <t>23:03:59</t>
  </si>
  <si>
    <t>23:04:29</t>
  </si>
  <si>
    <t>23:04:59</t>
  </si>
  <si>
    <t>23:05:29</t>
  </si>
  <si>
    <t>23:05:59</t>
  </si>
  <si>
    <t>23:06:29</t>
  </si>
  <si>
    <t>23:06:59</t>
  </si>
  <si>
    <t>23:07:29</t>
  </si>
  <si>
    <t>23:07:59</t>
  </si>
  <si>
    <t>23:08:29</t>
  </si>
  <si>
    <t>23:08:59</t>
  </si>
  <si>
    <t>23:09:29</t>
  </si>
  <si>
    <t>23:09:59</t>
  </si>
  <si>
    <t>23:10:29</t>
  </si>
  <si>
    <t>23:10:59</t>
  </si>
  <si>
    <t>23:11:29</t>
  </si>
  <si>
    <t>23:11:59</t>
  </si>
  <si>
    <t>23:12:29</t>
  </si>
  <si>
    <t>23:12:59</t>
  </si>
  <si>
    <t>23:13:29</t>
  </si>
  <si>
    <t>23:13:59</t>
  </si>
  <si>
    <t>23:14:29</t>
  </si>
  <si>
    <t>23:14:59</t>
  </si>
  <si>
    <t>23:15:29</t>
  </si>
  <si>
    <t>23:15:59</t>
  </si>
  <si>
    <t>23:16:31</t>
  </si>
  <si>
    <t>23:16:59</t>
  </si>
  <si>
    <t>23:17:30</t>
  </si>
  <si>
    <t>23:17:59</t>
  </si>
  <si>
    <t>23:18:29</t>
  </si>
  <si>
    <t>23:18:59</t>
  </si>
  <si>
    <t>23:19:29</t>
  </si>
  <si>
    <t>23:19:59</t>
  </si>
  <si>
    <t>23:20:29</t>
  </si>
  <si>
    <t>23:20:59</t>
  </si>
  <si>
    <t>23:21:29</t>
  </si>
  <si>
    <t>23:21:59</t>
  </si>
  <si>
    <t>23:22:29</t>
  </si>
  <si>
    <t>23:22:59</t>
  </si>
  <si>
    <t>23:23:30</t>
  </si>
  <si>
    <t>23:23:59</t>
  </si>
  <si>
    <t>23:24:29</t>
  </si>
  <si>
    <t>23:24:59</t>
  </si>
  <si>
    <t>23:25:29</t>
  </si>
  <si>
    <t>23:25:59</t>
  </si>
  <si>
    <t>23:26:29</t>
  </si>
  <si>
    <t>23:26:59</t>
  </si>
  <si>
    <t>23:27:29</t>
  </si>
  <si>
    <t>23:27:59</t>
  </si>
  <si>
    <t>23:28:29</t>
  </si>
  <si>
    <t>23:28:59</t>
  </si>
  <si>
    <t>23:29:29</t>
  </si>
  <si>
    <t>23:29:59</t>
  </si>
  <si>
    <t>23:30:29</t>
  </si>
  <si>
    <t>23:30:59</t>
  </si>
  <si>
    <t>23:31:31</t>
  </si>
  <si>
    <t>23:31:59</t>
  </si>
  <si>
    <t>23:32:30</t>
  </si>
  <si>
    <t>23:32:59</t>
  </si>
  <si>
    <t>23:33:29</t>
  </si>
  <si>
    <t>23:33:59</t>
  </si>
  <si>
    <t>23:34:29</t>
  </si>
  <si>
    <t>23:34:59</t>
  </si>
  <si>
    <t>23:35:29</t>
  </si>
  <si>
    <t>23:35:59</t>
  </si>
  <si>
    <t>23:36:29</t>
  </si>
  <si>
    <t>23:36:59</t>
  </si>
  <si>
    <t>23:37:29</t>
  </si>
  <si>
    <t>23:37:59</t>
  </si>
  <si>
    <t>23:38:29</t>
  </si>
  <si>
    <t>23:38:59</t>
  </si>
  <si>
    <t>23:39:29</t>
  </si>
  <si>
    <t>23:39:59</t>
  </si>
  <si>
    <t>23:40:29</t>
  </si>
  <si>
    <t>23:40:59</t>
  </si>
  <si>
    <t>23:41:29</t>
  </si>
  <si>
    <t>23:41:59</t>
  </si>
  <si>
    <t>23:42:29</t>
  </si>
  <si>
    <t>23:42:59</t>
  </si>
  <si>
    <t>23:43:29</t>
  </si>
  <si>
    <t>23:43:59</t>
  </si>
  <si>
    <t>23:44:29</t>
  </si>
  <si>
    <t>23:44:59</t>
  </si>
  <si>
    <t>23:45:29</t>
  </si>
  <si>
    <t>23:45:59</t>
  </si>
  <si>
    <t>23:46:31</t>
  </si>
  <si>
    <t>23:46:59</t>
  </si>
  <si>
    <t>23:47:29</t>
  </si>
  <si>
    <t>23:47:59</t>
  </si>
  <si>
    <t>23:48:29</t>
  </si>
  <si>
    <t>23:48:59</t>
  </si>
  <si>
    <t>23:49:29</t>
  </si>
  <si>
    <t>23:49:59</t>
  </si>
  <si>
    <t>23:50:29</t>
  </si>
  <si>
    <t>23:50:59</t>
  </si>
  <si>
    <t>23:51:29</t>
  </si>
  <si>
    <t>23:51:59</t>
  </si>
  <si>
    <t>23:52:29</t>
  </si>
  <si>
    <t>23:52:59</t>
  </si>
  <si>
    <t>23:53:29</t>
  </si>
  <si>
    <t>23:53:59</t>
  </si>
  <si>
    <t>23:54:29</t>
  </si>
  <si>
    <t>23:54:59</t>
  </si>
  <si>
    <t>23:55:29</t>
  </si>
  <si>
    <t>23:55:59</t>
  </si>
  <si>
    <t>23:56:29</t>
  </si>
  <si>
    <t>23:56:59</t>
  </si>
  <si>
    <t>23:57:29</t>
  </si>
  <si>
    <t>23:57:59</t>
  </si>
  <si>
    <t>23:58:29</t>
  </si>
  <si>
    <t>23:58:59</t>
  </si>
  <si>
    <t>23:59:29</t>
  </si>
  <si>
    <t>23:59:59</t>
  </si>
  <si>
    <t>Wed Jul 18 01:01:06 2018</t>
  </si>
  <si>
    <t>Wed Jul 18 01:02:07 2018</t>
  </si>
  <si>
    <t>Wed Jul 18 01:02:36 2018</t>
  </si>
  <si>
    <t>Wed Jul 18 01:03:37 2018</t>
  </si>
  <si>
    <t>Wed Jul 18 01:04:06 2018</t>
  </si>
  <si>
    <t>Wed Jul 18 01:05:06 2018</t>
  </si>
  <si>
    <t>Wed Jul 18 01:05:37 2018</t>
  </si>
  <si>
    <t>Wed Jul 18 01:06:36 2018</t>
  </si>
  <si>
    <t>Wed Jul 18 01:07:06 2018</t>
  </si>
  <si>
    <t>Wed Jul 18 01:08:06 2018</t>
  </si>
  <si>
    <t>Wed Jul 18 01:08:37 2018</t>
  </si>
  <si>
    <t>Wed Jul 18 01:09:36 2018</t>
  </si>
  <si>
    <t>Wed Jul 18 01:10:07 2018</t>
  </si>
  <si>
    <t>Wed Jul 18 01:11:06 2018</t>
  </si>
  <si>
    <t>Wed Jul 18 01:11:36 2018</t>
  </si>
  <si>
    <t>Wed Jul 18 01:12:37 2018</t>
  </si>
  <si>
    <t>Wed Jul 18 01:13:06 2018</t>
  </si>
  <si>
    <t>Wed Jul 18 01:14:06 2018</t>
  </si>
  <si>
    <t>Wed Jul 18 01:14:36 2018</t>
  </si>
  <si>
    <t>Wed Jul 18 01:15:36 2018</t>
  </si>
  <si>
    <t>Wed Jul 18 01:16:06 2018</t>
  </si>
  <si>
    <t>Wed Jul 18 01:17:06 2018</t>
  </si>
  <si>
    <t>Wed Jul 18 01:17:37 2018</t>
  </si>
  <si>
    <t>Wed Jul 18 01:18:36 2018</t>
  </si>
  <si>
    <t>Wed Jul 18 01:19:07 2018</t>
  </si>
  <si>
    <t>Wed Jul 18 01:20:06 2018</t>
  </si>
  <si>
    <t>Wed Jul 18 01:20:36 2018</t>
  </si>
  <si>
    <t>Wed Jul 18 01:21:36 2018</t>
  </si>
  <si>
    <t>Wed Jul 18 01:22:06 2018</t>
  </si>
  <si>
    <t>Wed Jul 18 01:23:06 2018</t>
  </si>
  <si>
    <t>Wed Jul 18 01:23:36 2018</t>
  </si>
  <si>
    <t>Wed Jul 18 01:24:36 2018</t>
  </si>
  <si>
    <t>Wed Jul 18 01:25:06 2018</t>
  </si>
  <si>
    <t>Wed Jul 18 01:26:06 2018</t>
  </si>
  <si>
    <t>Wed Jul 18 01:26:36 2018</t>
  </si>
  <si>
    <t>Wed Jul 18 01:27:36 2018</t>
  </si>
  <si>
    <t>Wed Jul 18 01:28:06 2018</t>
  </si>
  <si>
    <t>Wed Jul 18 01:29:06 2018</t>
  </si>
  <si>
    <t>Wed Jul 18 01:29:37 2018</t>
  </si>
  <si>
    <t>Wed Jul 18 01:30:37 2018</t>
  </si>
  <si>
    <t>Wed Jul 18 01:31:07 2018</t>
  </si>
  <si>
    <t>Wed Jul 18 01:32:06 2018</t>
  </si>
  <si>
    <t>Wed Jul 18 01:33:06 2018</t>
  </si>
  <si>
    <t>Wed Jul 18 01:34:36 2018</t>
  </si>
  <si>
    <t>Wed Jul 18 01:35:06 2018</t>
  </si>
  <si>
    <t>Wed Jul 18 01:35:37 2018</t>
  </si>
  <si>
    <t>Wed Jul 18 01:36:36 2018</t>
  </si>
  <si>
    <t>Wed Jul 18 01:37:07 2018</t>
  </si>
  <si>
    <t>Wed Jul 18 01:38:06 2018</t>
  </si>
  <si>
    <t>Wed Jul 18 01:38:36 2018</t>
  </si>
  <si>
    <t>Wed Jul 18 01:39:36 2018</t>
  </si>
  <si>
    <t>Wed Jul 18 01:40:06 2018</t>
  </si>
  <si>
    <t>Wed Jul 18 01:41:06 2018</t>
  </si>
  <si>
    <t>Wed Jul 18 01:41:36 2018</t>
  </si>
  <si>
    <t>Wed Jul 18 01:42:37 2018</t>
  </si>
  <si>
    <t>Wed Jul 18 01:43:06 2018</t>
  </si>
  <si>
    <t>Wed Jul 18 01:44:06 2018</t>
  </si>
  <si>
    <t>Wed Jul 18 01:44:36 2018</t>
  </si>
  <si>
    <t>Wed Jul 18 01:45:36 2018</t>
  </si>
  <si>
    <t>Wed Jul 18 01:46:06 2018</t>
  </si>
  <si>
    <t>Wed Jul 18 01:47:06 2018</t>
  </si>
  <si>
    <t>Wed Jul 18 01:47:37 2018</t>
  </si>
  <si>
    <t>Wed Jul 18 01:48:37 2018</t>
  </si>
  <si>
    <t>Wed Jul 18 01:49:06 2018</t>
  </si>
  <si>
    <t>Wed Jul 18 01:50:06 2018</t>
  </si>
  <si>
    <t>Wed Jul 18 01:50:36 2018</t>
  </si>
  <si>
    <t>Wed Jul 18 01:51:36 2018</t>
  </si>
  <si>
    <t>Wed Jul 18 01:52:06 2018</t>
  </si>
  <si>
    <t>Wed Jul 18 01:53:06 2018</t>
  </si>
  <si>
    <t>Wed Jul 18 01:53:36 2018</t>
  </si>
  <si>
    <t>Wed Jul 18 01:54:36 2018</t>
  </si>
  <si>
    <t>Wed Jul 18 01:55:06 2018</t>
  </si>
  <si>
    <t>Wed Jul 18 01:56:07 2018</t>
  </si>
  <si>
    <t>Wed Jul 18 01:56:36 2018</t>
  </si>
  <si>
    <t>Wed Jul 18 01:57:36 2018</t>
  </si>
  <si>
    <t>Wed Jul 18 01:58:07 2018</t>
  </si>
  <si>
    <t>Wed Jul 18 01:59:06 2018</t>
  </si>
  <si>
    <t>Wed Jul 18 01:59:36 2018</t>
  </si>
  <si>
    <t>Wed Jul 18 02:00:36 2018</t>
  </si>
  <si>
    <t>Wed Jul 18 02:01:07 2018</t>
  </si>
  <si>
    <t>Wed Jul 18 02:02:06 2018</t>
  </si>
  <si>
    <t>Wed Jul 18 02:02:36 2018</t>
  </si>
  <si>
    <t>Wed Jul 18 02:03:36 2018</t>
  </si>
  <si>
    <t>Wed Jul 18 02:04:06 2018</t>
  </si>
  <si>
    <t>Wed Jul 18 02:05:06 2018</t>
  </si>
  <si>
    <t>Wed Jul 18 02:05:36 2018</t>
  </si>
  <si>
    <t>Wed Jul 18 02:06:37 2018</t>
  </si>
  <si>
    <t>Wed Jul 18 02:07:06 2018</t>
  </si>
  <si>
    <t>Wed Jul 18 02:08:07 2018</t>
  </si>
  <si>
    <t>Wed Jul 18 02:08:36 2018</t>
  </si>
  <si>
    <t>Wed Jul 18 02:09:36 2018</t>
  </si>
  <si>
    <t>Wed Jul 18 02:10:07 2018</t>
  </si>
  <si>
    <t>Wed Jul 18 02:11:06 2018</t>
  </si>
  <si>
    <t>Wed Jul 18 02:11:36 2018</t>
  </si>
  <si>
    <t>Wed Jul 18 02:12:36 2018</t>
  </si>
  <si>
    <t>Wed Jul 18 02:13:06 2018</t>
  </si>
  <si>
    <t>Wed Jul 18 02:14:06 2018</t>
  </si>
  <si>
    <t>Wed Jul 18 02:14:36 2018</t>
  </si>
  <si>
    <t>Wed Jul 18 02:15:36 2018</t>
  </si>
  <si>
    <t>Wed Jul 18 02:16:06 2018</t>
  </si>
  <si>
    <t>Wed Jul 18 02:17:06 2018</t>
  </si>
  <si>
    <t>Wed Jul 18 02:17:36 2018</t>
  </si>
  <si>
    <t>Wed Jul 18 02:18:36 2018</t>
  </si>
  <si>
    <t>Wed Jul 18 02:19:06 2018</t>
  </si>
  <si>
    <t>Wed Jul 18 02:20:06 2018</t>
  </si>
  <si>
    <t>Wed Jul 18 02:20:36 2018</t>
  </si>
  <si>
    <t>Wed Jul 18 02:21:36 2018</t>
  </si>
  <si>
    <t>Wed Jul 18 02:22:06 2018</t>
  </si>
  <si>
    <t>Wed Jul 18 02:23:06 2018</t>
  </si>
  <si>
    <t>Wed Jul 18 02:23:36 2018</t>
  </si>
  <si>
    <t>Wed Jul 18 02:24:36 2018</t>
  </si>
  <si>
    <t>Wed Jul 18 02:25:06 2018</t>
  </si>
  <si>
    <t>Wed Jul 18 02:26:06 2018</t>
  </si>
  <si>
    <t>Wed Jul 18 02:26:36 2018</t>
  </si>
  <si>
    <t>Wed Jul 18 02:27:36 2018</t>
  </si>
  <si>
    <t>Wed Jul 18 02:28:06 2018</t>
  </si>
  <si>
    <t>Wed Jul 18 02:29:06 2018</t>
  </si>
  <si>
    <t>Wed Jul 18 02:29:36 2018</t>
  </si>
  <si>
    <t>Wed Jul 18 02:30:37 2018</t>
  </si>
  <si>
    <t>Wed Jul 18 02:31:07 2018</t>
  </si>
  <si>
    <t>Wed Jul 18 02:32:07 2018</t>
  </si>
  <si>
    <t>Wed Jul 18 02:32:36 2018</t>
  </si>
  <si>
    <t>Wed Jul 18 02:33:36 2018</t>
  </si>
  <si>
    <t>Wed Jul 18 02:34:07 2018</t>
  </si>
  <si>
    <t>Wed Jul 18 02:35:06 2018</t>
  </si>
  <si>
    <t>Wed Jul 18 02:35:36 2018</t>
  </si>
  <si>
    <t>Wed Jul 18 02:36:36 2018</t>
  </si>
  <si>
    <t>Wed Jul 18 02:37:06 2018</t>
  </si>
  <si>
    <t>Wed Jul 18 02:38:06 2018</t>
  </si>
  <si>
    <t>Wed Jul 18 02:38:36 2018</t>
  </si>
  <si>
    <t>Wed Jul 18 02:39:36 2018</t>
  </si>
  <si>
    <t>Wed Jul 18 02:40:06 2018</t>
  </si>
  <si>
    <t>Wed Jul 18 02:41:06 2018</t>
  </si>
  <si>
    <t>Wed Jul 18 02:41:36 2018</t>
  </si>
  <si>
    <t>Wed Jul 18 02:42:36 2018</t>
  </si>
  <si>
    <t>Wed Jul 18 02:43:06 2018</t>
  </si>
  <si>
    <t>Wed Jul 18 02:44:06 2018</t>
  </si>
  <si>
    <t>Wed Jul 18 02:44:36 2018</t>
  </si>
  <si>
    <t>Wed Jul 18 02:45:36 2018</t>
  </si>
  <si>
    <t>Wed Jul 18 02:46:06 2018</t>
  </si>
  <si>
    <t>Wed Jul 18 02:47:06 2018</t>
  </si>
  <si>
    <t>Wed Jul 18 02:47:36 2018</t>
  </si>
  <si>
    <t>Wed Jul 18 02:48:36 2018</t>
  </si>
  <si>
    <t>Wed Jul 18 02:49:06 2018</t>
  </si>
  <si>
    <t>Wed Jul 18 02:49:36 2018</t>
  </si>
  <si>
    <t>Wed Jul 18 02:50:06 2018</t>
  </si>
  <si>
    <t>Wed Jul 18 02:51:06 2018</t>
  </si>
  <si>
    <t>Wed Jul 18 02:51:36 2018</t>
  </si>
  <si>
    <t>Wed Jul 18 02:52:36 2018</t>
  </si>
  <si>
    <t>Wed Jul 18 02:53:06 2018</t>
  </si>
  <si>
    <t>Wed Jul 18 02:54:06 2018</t>
  </si>
  <si>
    <t>Wed Jul 18 02:54:37 2018</t>
  </si>
  <si>
    <t>Wed Jul 18 02:55:36 2018</t>
  </si>
  <si>
    <t>Wed Jul 18 02:56:06 2018</t>
  </si>
  <si>
    <t>Wed Jul 18 02:57:06 2018</t>
  </si>
  <si>
    <t>Wed Jul 18 02:57:36 2018</t>
  </si>
  <si>
    <t>Wed Jul 18 02:58:36 2018</t>
  </si>
  <si>
    <t>Wed Jul 18 02:59:06 2018</t>
  </si>
  <si>
    <t>Wed Jul 18 03:00:06 2018</t>
  </si>
  <si>
    <t>Wed Jul 18 03:00:37 2018</t>
  </si>
  <si>
    <t>Wed Jul 18 03:01:36 2018</t>
  </si>
  <si>
    <t>Wed Jul 18 03:02:07 2018</t>
  </si>
  <si>
    <t>Wed Jul 18 03:03:06 2018</t>
  </si>
  <si>
    <t>Wed Jul 18 03:03:37 2018</t>
  </si>
  <si>
    <t>Wed Jul 18 03:04:36 2018</t>
  </si>
  <si>
    <t>Wed Jul 18 03:05:07 2018</t>
  </si>
  <si>
    <t>Wed Jul 18 03:06:06 2018</t>
  </si>
  <si>
    <t>Wed Jul 18 03:06:37 2018</t>
  </si>
  <si>
    <t>Wed Jul 18 03:07:36 2018</t>
  </si>
  <si>
    <t>Wed Jul 18 03:08:06 2018</t>
  </si>
  <si>
    <t>Wed Jul 18 03:09:06 2018</t>
  </si>
  <si>
    <t>Wed Jul 18 03:09:36 2018</t>
  </si>
  <si>
    <t>Wed Jul 18 03:12:36 2018</t>
  </si>
  <si>
    <t>Wed Jul 18 03:13:36 2018</t>
  </si>
  <si>
    <t>Wed Jul 18 03:14:06 2018</t>
  </si>
  <si>
    <t>Wed Jul 18 03:14:36 2018</t>
  </si>
  <si>
    <t>Wed Jul 18 03:15:06 2018</t>
  </si>
  <si>
    <t>Wed Jul 18 03:15:36 2018</t>
  </si>
  <si>
    <t>Wed Jul 18 03:17:06 2018</t>
  </si>
  <si>
    <t>Wed Jul 18 03:17:36 2018</t>
  </si>
  <si>
    <t>Wed Jul 18 03:18:06 2018</t>
  </si>
  <si>
    <t>Wed Jul 18 03:18:36 2018</t>
  </si>
  <si>
    <t>Wed Jul 18 03:19:37 2018</t>
  </si>
  <si>
    <t>Wed Jul 18 03:20:06 2018</t>
  </si>
  <si>
    <t>Wed Jul 18 03:22:36 2018</t>
  </si>
  <si>
    <t>Wed Jul 18 03:23:36 2018</t>
  </si>
  <si>
    <t>Wed Jul 18 03:24:06 2018</t>
  </si>
  <si>
    <t>Wed Jul 18 03:24:36 2018</t>
  </si>
  <si>
    <t>Wed Jul 18 03:25:36 2018</t>
  </si>
  <si>
    <t>Wed Jul 18 03:26:06 2018</t>
  </si>
  <si>
    <t>Wed Jul 18 03:26:36 2018</t>
  </si>
  <si>
    <t>Wed Jul 18 03:27:06 2018</t>
  </si>
  <si>
    <t>Wed Jul 18 03:27:36 2018</t>
  </si>
  <si>
    <t>Wed Jul 18 03:28:36 2018</t>
  </si>
  <si>
    <t>Wed Jul 18 03:29:06 2018</t>
  </si>
  <si>
    <t>Wed Jul 18 03:30:06 2018</t>
  </si>
  <si>
    <t>Wed Jul 18 03:30:36 2018</t>
  </si>
  <si>
    <t>Wed Jul 18 03:31:36 2018</t>
  </si>
  <si>
    <t>Wed Jul 18 03:32:06 2018</t>
  </si>
  <si>
    <t>Wed Jul 18 03:33:06 2018</t>
  </si>
  <si>
    <t>Wed Jul 18 03:33:36 2018</t>
  </si>
  <si>
    <t>Wed Jul 18 03:34:36 2018</t>
  </si>
  <si>
    <t>Wed Jul 18 03:35:06 2018</t>
  </si>
  <si>
    <t>Wed Jul 18 03:36:06 2018</t>
  </si>
  <si>
    <t>Wed Jul 18 03:36:36 2018</t>
  </si>
  <si>
    <t>Wed Jul 18 03:37:36 2018</t>
  </si>
  <si>
    <t>Wed Jul 18 03:38:06 2018</t>
  </si>
  <si>
    <t>Wed Jul 18 03:39:06 2018</t>
  </si>
  <si>
    <t>Wed Jul 18 03:39:36 2018</t>
  </si>
  <si>
    <t>Wed Jul 18 03:40:36 2018</t>
  </si>
  <si>
    <t>Wed Jul 18 03:41:06 2018</t>
  </si>
  <si>
    <t>Wed Jul 18 03:42:06 2018</t>
  </si>
  <si>
    <t>Wed Jul 18 03:42:37 2018</t>
  </si>
  <si>
    <t>Wed Jul 18 03:43:36 2018</t>
  </si>
  <si>
    <t>Wed Jul 18 03:44:06 2018</t>
  </si>
  <si>
    <t>Wed Jul 18 03:45:06 2018</t>
  </si>
  <si>
    <t>Wed Jul 18 03:45:36 2018</t>
  </si>
  <si>
    <t>Wed Jul 18 03:46:37 2018</t>
  </si>
  <si>
    <t>Wed Jul 18 03:47:06 2018</t>
  </si>
  <si>
    <t>Wed Jul 18 03:48:06 2018</t>
  </si>
  <si>
    <t>Wed Jul 18 03:48:36 2018</t>
  </si>
  <si>
    <t>Wed Jul 18 03:49:36 2018</t>
  </si>
  <si>
    <t>Wed Jul 18 03:50:06 2018</t>
  </si>
  <si>
    <t>Wed Jul 18 03:51:07 2018</t>
  </si>
  <si>
    <t>Wed Jul 18 03:51:37 2018</t>
  </si>
  <si>
    <t>Wed Jul 18 03:52:36 2018</t>
  </si>
  <si>
    <t>Wed Jul 18 03:53:07 2018</t>
  </si>
  <si>
    <t>Wed Jul 18 03:54:06 2018</t>
  </si>
  <si>
    <t>Wed Jul 18 03:54:36 2018</t>
  </si>
  <si>
    <t>Wed Jul 18 03:55:37 2018</t>
  </si>
  <si>
    <t>Wed Jul 18 03:56:06 2018</t>
  </si>
  <si>
    <t>Wed Jul 18 03:57:06 2018</t>
  </si>
  <si>
    <t>Wed Jul 18 03:57:36 2018</t>
  </si>
  <si>
    <t>Wed Jul 18 03:58:36 2018</t>
  </si>
  <si>
    <t>Wed Jul 18 03:59:06 2018</t>
  </si>
  <si>
    <t>Wed Jul 18 04:00:06 2018</t>
  </si>
  <si>
    <t>Wed Jul 18 04:01:07 2018</t>
  </si>
  <si>
    <t>Wed Jul 18 04:02:07 2018</t>
  </si>
  <si>
    <t>Wed Jul 18 04:02:37 2018</t>
  </si>
  <si>
    <t>Wed Jul 18 04:03:07 2018</t>
  </si>
  <si>
    <t>Wed Jul 18 04:04:06 2018</t>
  </si>
  <si>
    <t>Wed Jul 18 04:04:36 2018</t>
  </si>
  <si>
    <t>Wed Jul 18 04:05:36 2018</t>
  </si>
  <si>
    <t>Wed Jul 18 04:06:36 2018</t>
  </si>
  <si>
    <t>Wed Jul 18 04:07:06 2018</t>
  </si>
  <si>
    <t>Wed Jul 18 04:07:36 2018</t>
  </si>
  <si>
    <t>Wed Jul 18 04:08:06 2018</t>
  </si>
  <si>
    <t>Wed Jul 18 04:09:07 2018</t>
  </si>
  <si>
    <t>Wed Jul 18 04:09:36 2018</t>
  </si>
  <si>
    <t>Wed Jul 18 04:10:36 2018</t>
  </si>
  <si>
    <t>Wed Jul 18 04:11:06 2018</t>
  </si>
  <si>
    <t>Wed Jul 18 04:12:06 2018</t>
  </si>
  <si>
    <t>Wed Jul 18 04:12:36 2018</t>
  </si>
  <si>
    <t>Wed Jul 18 04:13:36 2018</t>
  </si>
  <si>
    <t>Wed Jul 18 04:14:06 2018</t>
  </si>
  <si>
    <t>Wed Jul 18 04:15:06 2018</t>
  </si>
  <si>
    <t>Wed Jul 18 04:15:36 2018</t>
  </si>
  <si>
    <t>Wed Jul 18 04:16:36 2018</t>
  </si>
  <si>
    <t>Wed Jul 18 04:17:06 2018</t>
  </si>
  <si>
    <t>Wed Jul 18 04:18:06 2018</t>
  </si>
  <si>
    <t>Wed Jul 18 04:18:36 2018</t>
  </si>
  <si>
    <t>Wed Jul 18 04:19:36 2018</t>
  </si>
  <si>
    <t>Wed Jul 18 04:20:06 2018</t>
  </si>
  <si>
    <t>Wed Jul 18 04:21:06 2018</t>
  </si>
  <si>
    <t>Wed Jul 18 04:21:36 2018</t>
  </si>
  <si>
    <t>Wed Jul 18 04:22:36 2018</t>
  </si>
  <si>
    <t>Wed Jul 18 04:23:06 2018</t>
  </si>
  <si>
    <t>Wed Jul 18 04:24:06 2018</t>
  </si>
  <si>
    <t>Wed Jul 18 04:24:36 2018</t>
  </si>
  <si>
    <t>Wed Jul 18 04:25:36 2018</t>
  </si>
  <si>
    <t>Wed Jul 18 04:26:07 2018</t>
  </si>
  <si>
    <t>Wed Jul 18 04:27:06 2018</t>
  </si>
  <si>
    <t>Wed Jul 18 04:27:36 2018</t>
  </si>
  <si>
    <t>Wed Jul 18 04:28:36 2018</t>
  </si>
  <si>
    <t>Wed Jul 18 04:29:06 2018</t>
  </si>
  <si>
    <t>Wed Jul 18 04:30:06 2018</t>
  </si>
  <si>
    <t>Wed Jul 18 04:30:36 2018</t>
  </si>
  <si>
    <t>Wed Jul 18 04:31:06 2018</t>
  </si>
  <si>
    <t>Wed Jul 18 04:31:37 2018</t>
  </si>
  <si>
    <t>Wed Jul 18 04:32:06 2018</t>
  </si>
  <si>
    <t>Wed Jul 18 04:32:36 2018</t>
  </si>
  <si>
    <t>Wed Jul 18 04:33:06 2018</t>
  </si>
  <si>
    <t>Wed Jul 18 04:33:36 2018</t>
  </si>
  <si>
    <t>Wed Jul 18 04:34:06 2018</t>
  </si>
  <si>
    <t>Wed Jul 18 04:34:36 2018</t>
  </si>
  <si>
    <t>Wed Jul 18 04:35:06 2018</t>
  </si>
  <si>
    <t>Wed Jul 18 04:36:06 2018</t>
  </si>
  <si>
    <t>Wed Jul 18 04:36:37 2018</t>
  </si>
  <si>
    <t>Wed Jul 18 04:37:06 2018</t>
  </si>
  <si>
    <t>Wed Jul 18 04:37:36 2018</t>
  </si>
  <si>
    <t>Wed Jul 18 04:38:06 2018</t>
  </si>
  <si>
    <t>Wed Jul 18 04:38:36 2018</t>
  </si>
  <si>
    <t>Wed Jul 18 04:39:06 2018</t>
  </si>
  <si>
    <t>Wed Jul 18 04:39:36 2018</t>
  </si>
  <si>
    <t>Wed Jul 18 04:40:06 2018</t>
  </si>
  <si>
    <t>Wed Jul 18 04:40:36 2018</t>
  </si>
  <si>
    <t>Wed Jul 18 04:41:07 2018</t>
  </si>
  <si>
    <t>Wed Jul 18 04:41:36 2018</t>
  </si>
  <si>
    <t>Wed Jul 18 04:42:06 2018</t>
  </si>
  <si>
    <t>Wed Jul 18 04:42:37 2018</t>
  </si>
  <si>
    <t>Wed Jul 18 04:43:06 2018</t>
  </si>
  <si>
    <t>Wed Jul 18 04:43:36 2018</t>
  </si>
  <si>
    <t>Wed Jul 18 04:44:06 2018</t>
  </si>
  <si>
    <t>Wed Jul 18 04:44:36 2018</t>
  </si>
  <si>
    <t>Wed Jul 18 04:45:06 2018</t>
  </si>
  <si>
    <t>Wed Jul 18 04:45:36 2018</t>
  </si>
  <si>
    <t>Wed Jul 18 04:46:06 2018</t>
  </si>
  <si>
    <t>Wed Jul 18 04:46:36 2018</t>
  </si>
  <si>
    <t>Wed Jul 18 04:47:06 2018</t>
  </si>
  <si>
    <t>Wed Jul 18 04:47:36 2018</t>
  </si>
  <si>
    <t>Wed Jul 18 04:48:07 2018</t>
  </si>
  <si>
    <t>Wed Jul 18 04:48:36 2018</t>
  </si>
  <si>
    <t>Wed Jul 18 04:49:06 2018</t>
  </si>
  <si>
    <t>Wed Jul 18 04:49:36 2018</t>
  </si>
  <si>
    <t>Wed Jul 18 04:50:06 2018</t>
  </si>
  <si>
    <t>Wed Jul 18 04:50:36 2018</t>
  </si>
  <si>
    <t>Wed Jul 18 04:51:06 2018</t>
  </si>
  <si>
    <t>Wed Jul 18 04:51:36 2018</t>
  </si>
  <si>
    <t>Wed Jul 18 04:52:36 2018</t>
  </si>
  <si>
    <t>Wed Jul 18 04:53:06 2018</t>
  </si>
  <si>
    <t>Wed Jul 18 04:54:06 2018</t>
  </si>
  <si>
    <t>Wed Jul 18 04:54:36 2018</t>
  </si>
  <si>
    <t>Wed Jul 18 04:55:36 2018</t>
  </si>
  <si>
    <t>Wed Jul 18 04:56:06 2018</t>
  </si>
  <si>
    <t>Wed Jul 18 04:57:07 2018</t>
  </si>
  <si>
    <t>Wed Jul 18 04:57:36 2018</t>
  </si>
  <si>
    <t>Wed Jul 18 04:58:36 2018</t>
  </si>
  <si>
    <t>Wed Jul 18 04:59:06 2018</t>
  </si>
  <si>
    <t>Wed Jul 18 05:00:06 2018</t>
  </si>
  <si>
    <t>Wed Jul 18 05:00:36 2018</t>
  </si>
  <si>
    <t>Wed Jul 18 05:01:36 2018</t>
  </si>
  <si>
    <t>Wed Jul 18 05:02:06 2018</t>
  </si>
  <si>
    <t>Wed Jul 18 05:02:36 2018</t>
  </si>
  <si>
    <t>Wed Jul 18 05:03:06 2018</t>
  </si>
  <si>
    <t>Wed Jul 18 05:03:37 2018</t>
  </si>
  <si>
    <t>Wed Jul 18 05:04:07 2018</t>
  </si>
  <si>
    <t>Wed Jul 18 05:04:36 2018</t>
  </si>
  <si>
    <t>Wed Jul 18 05:05:06 2018</t>
  </si>
  <si>
    <t>Wed Jul 18 05:06:06 2018</t>
  </si>
  <si>
    <t>Wed Jul 18 05:06:37 2018</t>
  </si>
  <si>
    <t>Wed Jul 18 05:07:06 2018</t>
  </si>
  <si>
    <t>Wed Jul 18 05:07:37 2018</t>
  </si>
  <si>
    <t>Wed Jul 18 05:08:06 2018</t>
  </si>
  <si>
    <t>Wed Jul 18 05:09:06 2018</t>
  </si>
  <si>
    <t>Wed Jul 18 05:09:36 2018</t>
  </si>
  <si>
    <t>Wed Jul 18 05:10:36 2018</t>
  </si>
  <si>
    <t>Wed Jul 18 05:11:06 2018</t>
  </si>
  <si>
    <t>Wed Jul 18 05:12:06 2018</t>
  </si>
  <si>
    <t>Wed Jul 18 05:12:36 2018</t>
  </si>
  <si>
    <t>Wed Jul 18 05:13:06 2018</t>
  </si>
  <si>
    <t>Wed Jul 18 05:13:36 2018</t>
  </si>
  <si>
    <t>Wed Jul 18 05:14:06 2018</t>
  </si>
  <si>
    <t>Wed Jul 18 05:14:36 2018</t>
  </si>
  <si>
    <t>Wed Jul 18 05:15:06 2018</t>
  </si>
  <si>
    <t>Wed Jul 18 05:15:36 2018</t>
  </si>
  <si>
    <t>Wed Jul 18 05:16:06 2018</t>
  </si>
  <si>
    <t>Wed Jul 18 05:16:36 2018</t>
  </si>
  <si>
    <t>Wed Jul 18 05:17:06 2018</t>
  </si>
  <si>
    <t>Wed Jul 18 05:17:36 2018</t>
  </si>
  <si>
    <t>Wed Jul 18 05:18:06 2018</t>
  </si>
  <si>
    <t>Wed Jul 18 05:18:36 2018</t>
  </si>
  <si>
    <t>Wed Jul 18 05:19:36 2018</t>
  </si>
  <si>
    <t>Wed Jul 18 05:20:06 2018</t>
  </si>
  <si>
    <t>Wed Jul 18 05:21:07 2018</t>
  </si>
  <si>
    <t>Wed Jul 18 05:21:36 2018</t>
  </si>
  <si>
    <t>Wed Jul 18 05:22:36 2018</t>
  </si>
  <si>
    <t>Wed Jul 18 05:23:06 2018</t>
  </si>
  <si>
    <t>Wed Jul 18 05:24:07 2018</t>
  </si>
  <si>
    <t>Wed Jul 18 05:24:36 2018</t>
  </si>
  <si>
    <t>Wed Jul 18 05:25:36 2018</t>
  </si>
  <si>
    <t>Wed Jul 18 05:26:06 2018</t>
  </si>
  <si>
    <t>Wed Jul 18 05:27:06 2018</t>
  </si>
  <si>
    <t>Wed Jul 18 05:27:36 2018</t>
  </si>
  <si>
    <t>Wed Jul 18 05:28:06 2018</t>
  </si>
  <si>
    <t>Wed Jul 18 05:28:36 2018</t>
  </si>
  <si>
    <t>Wed Jul 18 05:29:06 2018</t>
  </si>
  <si>
    <t>Wed Jul 18 05:29:37 2018</t>
  </si>
  <si>
    <t>Wed Jul 18 05:30:06 2018</t>
  </si>
  <si>
    <t>Wed Jul 18 05:31:06 2018</t>
  </si>
  <si>
    <t>Wed Jul 18 05:31:36 2018</t>
  </si>
  <si>
    <t>Wed Jul 18 05:32:06 2018</t>
  </si>
  <si>
    <t>Wed Jul 18 05:32:36 2018</t>
  </si>
  <si>
    <t>Wed Jul 18 05:33:06 2018</t>
  </si>
  <si>
    <t>Wed Jul 18 05:33:37 2018</t>
  </si>
  <si>
    <t>Wed Jul 18 05:34:06 2018</t>
  </si>
  <si>
    <t>Wed Jul 18 05:34:36 2018</t>
  </si>
  <si>
    <t>Wed Jul 18 05:35:06 2018</t>
  </si>
  <si>
    <t>Wed Jul 18 05:35:36 2018</t>
  </si>
  <si>
    <t>Wed Jul 18 05:36:06 2018</t>
  </si>
  <si>
    <t>Wed Jul 18 05:37:06 2018</t>
  </si>
  <si>
    <t>Wed Jul 18 05:37:37 2018</t>
  </si>
  <si>
    <t>Wed Jul 18 05:38:06 2018</t>
  </si>
  <si>
    <t>Wed Jul 18 05:39:07 2018</t>
  </si>
  <si>
    <t>Wed Jul 18 05:39:36 2018</t>
  </si>
  <si>
    <t>Wed Jul 18 05:40:06 2018</t>
  </si>
  <si>
    <t>Wed Jul 18 05:40:37 2018</t>
  </si>
  <si>
    <t>Wed Jul 18 05:41:06 2018</t>
  </si>
  <si>
    <t>Wed Jul 18 05:42:07 2018</t>
  </si>
  <si>
    <t>Wed Jul 18 05:43:07 2018</t>
  </si>
  <si>
    <t>Wed Jul 18 05:43:37 2018</t>
  </si>
  <si>
    <t>Wed Jul 18 05:45:06 2018</t>
  </si>
  <si>
    <t>Wed Jul 18 05:45:36 2018</t>
  </si>
  <si>
    <t>Wed Jul 18 05:46:06 2018</t>
  </si>
  <si>
    <t>Wed Jul 18 05:46:36 2018</t>
  </si>
  <si>
    <t>Wed Jul 18 05:47:06 2018</t>
  </si>
  <si>
    <t>Wed Jul 18 05:47:36 2018</t>
  </si>
  <si>
    <t>Wed Jul 18 05:48:06 2018</t>
  </si>
  <si>
    <t>Wed Jul 18 05:48:37 2018</t>
  </si>
  <si>
    <t>Wed Jul 18 05:49:06 2018</t>
  </si>
  <si>
    <t>Wed Jul 18 05:49:36 2018</t>
  </si>
  <si>
    <t>Wed Jul 18 05:50:36 2018</t>
  </si>
  <si>
    <t>Wed Jul 18 05:51:06 2018</t>
  </si>
  <si>
    <t>Wed Jul 18 05:51:36 2018</t>
  </si>
  <si>
    <t>Wed Jul 18 05:52:06 2018</t>
  </si>
  <si>
    <t>Wed Jul 18 05:52:36 2018</t>
  </si>
  <si>
    <t>Wed Jul 18 05:53:37 2018</t>
  </si>
  <si>
    <t>Wed Jul 18 05:54:06 2018</t>
  </si>
  <si>
    <t>Wed Jul 18 05:54:37 2018</t>
  </si>
  <si>
    <t>Wed Jul 18 05:55:06 2018</t>
  </si>
  <si>
    <t>Wed Jul 18 05:55:37 2018</t>
  </si>
  <si>
    <t>Wed Jul 18 05:57:07 2018</t>
  </si>
  <si>
    <t>Wed Jul 18 05:58:06 2018</t>
  </si>
  <si>
    <t>Wed Jul 18 05:58:37 2018</t>
  </si>
  <si>
    <t>Wed Jul 18 05:59:36 2018</t>
  </si>
  <si>
    <t>Wed Jul 18 06:00:06 2018</t>
  </si>
  <si>
    <t>Wed Jul 18 06:01:06 2018</t>
  </si>
  <si>
    <t>Wed Jul 18 06:01:36 2018</t>
  </si>
  <si>
    <t>Wed Jul 18 06:02:36 2018</t>
  </si>
  <si>
    <t>Wed Jul 18 06:04:37 2018</t>
  </si>
  <si>
    <t>Wed Jul 18 06:05:06 2018</t>
  </si>
  <si>
    <t>Wed Jul 18 06:05:36 2018</t>
  </si>
  <si>
    <t>Wed Jul 18 06:06:06 2018</t>
  </si>
  <si>
    <t>Wed Jul 18 06:06:36 2018</t>
  </si>
  <si>
    <t>Wed Jul 18 06:07:06 2018</t>
  </si>
  <si>
    <t>Wed Jul 18 06:07:36 2018</t>
  </si>
  <si>
    <t>Wed Jul 18 06:08:06 2018</t>
  </si>
  <si>
    <t>Wed Jul 18 06:09:36 2018</t>
  </si>
  <si>
    <t>Wed Jul 18 06:10:07 2018</t>
  </si>
  <si>
    <t>Wed Jul 18 06:10:36 2018</t>
  </si>
  <si>
    <t>Wed Jul 18 06:11:06 2018</t>
  </si>
  <si>
    <t>Wed Jul 18 06:12:06 2018</t>
  </si>
  <si>
    <t>Wed Jul 18 06:12:36 2018</t>
  </si>
  <si>
    <t>Wed Jul 18 06:13:06 2018</t>
  </si>
  <si>
    <t>Wed Jul 18 06:13:36 2018</t>
  </si>
  <si>
    <t>Wed Jul 18 06:14:06 2018</t>
  </si>
  <si>
    <t>Wed Jul 18 06:15:06 2018</t>
  </si>
  <si>
    <t>Wed Jul 18 06:15:36 2018</t>
  </si>
  <si>
    <t>Wed Jul 18 06:16:06 2018</t>
  </si>
  <si>
    <t>Wed Jul 18 06:16:36 2018</t>
  </si>
  <si>
    <t>Wed Jul 18 06:17:06 2018</t>
  </si>
  <si>
    <t>Wed Jul 18 06:17:37 2018</t>
  </si>
  <si>
    <t>Wed Jul 18 06:18:06 2018</t>
  </si>
  <si>
    <t>Wed Jul 18 06:18:36 2018</t>
  </si>
  <si>
    <t>Wed Jul 18 06:19:06 2018</t>
  </si>
  <si>
    <t>Wed Jul 18 06:19:37 2018</t>
  </si>
  <si>
    <t>Wed Jul 18 06:20:06 2018</t>
  </si>
  <si>
    <t>Wed Jul 18 06:20:36 2018</t>
  </si>
  <si>
    <t>Wed Jul 18 06:21:06 2018</t>
  </si>
  <si>
    <t>Wed Jul 18 06:21:36 2018</t>
  </si>
  <si>
    <t>Wed Jul 18 06:22:06 2018</t>
  </si>
  <si>
    <t>Wed Jul 18 06:22:36 2018</t>
  </si>
  <si>
    <t>Wed Jul 18 06:23:07 2018</t>
  </si>
  <si>
    <t>Wed Jul 18 06:23:36 2018</t>
  </si>
  <si>
    <t>Wed Jul 18 06:24:06 2018</t>
  </si>
  <si>
    <t>Wed Jul 18 06:25:06 2018</t>
  </si>
  <si>
    <t>Wed Jul 18 06:25:36 2018</t>
  </si>
  <si>
    <t>Wed Jul 18 06:26:36 2018</t>
  </si>
  <si>
    <t>Wed Jul 18 06:27:06 2018</t>
  </si>
  <si>
    <t>Wed Jul 18 06:28:07 2018</t>
  </si>
  <si>
    <t>Wed Jul 18 06:28:36 2018</t>
  </si>
  <si>
    <t>Wed Jul 18 06:29:36 2018</t>
  </si>
  <si>
    <t>Wed Jul 18 06:30:37 2018</t>
  </si>
  <si>
    <t>Wed Jul 18 06:31:06 2018</t>
  </si>
  <si>
    <t>Wed Jul 18 06:32:06 2018</t>
  </si>
  <si>
    <t>Wed Jul 18 06:33:37 2018</t>
  </si>
  <si>
    <t>Wed Jul 18 06:34:06 2018</t>
  </si>
  <si>
    <t>Wed Jul 18 06:35:37 2018</t>
  </si>
  <si>
    <t>Wed Jul 18 06:36:07 2018</t>
  </si>
  <si>
    <t>Wed Jul 18 06:36:36 2018</t>
  </si>
  <si>
    <t>Wed Jul 18 06:37:06 2018</t>
  </si>
  <si>
    <t>Wed Jul 18 06:37:36 2018</t>
  </si>
  <si>
    <t>Wed Jul 18 06:38:06 2018</t>
  </si>
  <si>
    <t>Wed Jul 18 06:38:36 2018</t>
  </si>
  <si>
    <t>Wed Jul 18 06:39:06 2018</t>
  </si>
  <si>
    <t>Wed Jul 18 06:39:36 2018</t>
  </si>
  <si>
    <t>Wed Jul 18 06:40:06 2018</t>
  </si>
  <si>
    <t>Wed Jul 18 06:40:36 2018</t>
  </si>
  <si>
    <t>Wed Jul 18 06:41:06 2018</t>
  </si>
  <si>
    <t>Wed Jul 18 06:41:37 2018</t>
  </si>
  <si>
    <t>Wed Jul 18 06:42:07 2018</t>
  </si>
  <si>
    <t>Wed Jul 18 06:42:36 2018</t>
  </si>
  <si>
    <t>Wed Jul 18 06:43:07 2018</t>
  </si>
  <si>
    <t>Wed Jul 18 06:43:36 2018</t>
  </si>
  <si>
    <t>Wed Jul 18 06:44:06 2018</t>
  </si>
  <si>
    <t>Wed Jul 18 06:44:36 2018</t>
  </si>
  <si>
    <t>Wed Jul 18 06:45:06 2018</t>
  </si>
  <si>
    <t>Wed Jul 18 06:45:36 2018</t>
  </si>
  <si>
    <t>Wed Jul 18 06:46:06 2018</t>
  </si>
  <si>
    <t>Wed Jul 18 06:46:36 2018</t>
  </si>
  <si>
    <t>Wed Jul 18 06:47:06 2018</t>
  </si>
  <si>
    <t>Wed Jul 18 06:47:36 2018</t>
  </si>
  <si>
    <t>Wed Jul 18 06:48:07 2018</t>
  </si>
  <si>
    <t>Wed Jul 18 06:48:36 2018</t>
  </si>
  <si>
    <t>Wed Jul 18 06:49:06 2018</t>
  </si>
  <si>
    <t>Wed Jul 18 06:50:06 2018</t>
  </si>
  <si>
    <t>Wed Jul 18 06:50:36 2018</t>
  </si>
  <si>
    <t>Wed Jul 18 06:51:06 2018</t>
  </si>
  <si>
    <t>Wed Jul 18 06:51:36 2018</t>
  </si>
  <si>
    <t>Wed Jul 18 06:52:06 2018</t>
  </si>
  <si>
    <t>Wed Jul 18 06:52:36 2018</t>
  </si>
  <si>
    <t>Wed Jul 18 06:53:07 2018</t>
  </si>
  <si>
    <t>Wed Jul 18 06:53:36 2018</t>
  </si>
  <si>
    <t>Wed Jul 18 06:54:06 2018</t>
  </si>
  <si>
    <t>Wed Jul 18 06:54:36 2018</t>
  </si>
  <si>
    <t>Wed Jul 18 06:55:06 2018</t>
  </si>
  <si>
    <t>Wed Jul 18 06:55:36 2018</t>
  </si>
  <si>
    <t>Wed Jul 18 06:56:06 2018</t>
  </si>
  <si>
    <t>Wed Jul 18 06:56:36 2018</t>
  </si>
  <si>
    <t>Wed Jul 18 06:57:06 2018</t>
  </si>
  <si>
    <t>Wed Jul 18 06:57:37 2018</t>
  </si>
  <si>
    <t>Wed Jul 18 06:58:06 2018</t>
  </si>
  <si>
    <t>Wed Jul 18 06:58:36 2018</t>
  </si>
  <si>
    <t>Wed Jul 18 06:59:06 2018</t>
  </si>
  <si>
    <t>Wed Jul 18 06:59:36 2018</t>
  </si>
  <si>
    <t>Wed Jul 18 07:00:06 2018</t>
  </si>
  <si>
    <t>Wed Jul 18 07:00:36 2018</t>
  </si>
  <si>
    <t>Wed Jul 18 07:01:06 2018</t>
  </si>
  <si>
    <t>Wed Jul 18 07:01:36 2018</t>
  </si>
  <si>
    <t>Wed Jul 18 07:02:06 2018</t>
  </si>
  <si>
    <t>Wed Jul 18 07:04:06 2018</t>
  </si>
  <si>
    <t>Wed Jul 18 07:05:07 2018</t>
  </si>
  <si>
    <t>Wed Jul 18 07:06:06 2018</t>
  </si>
  <si>
    <t>Wed Jul 18 07:06:37 2018</t>
  </si>
  <si>
    <t>Wed Jul 18 07:07:06 2018</t>
  </si>
  <si>
    <t>Wed Jul 18 07:07:36 2018</t>
  </si>
  <si>
    <t>Wed Jul 18 07:08:06 2018</t>
  </si>
  <si>
    <t>Wed Jul 18 07:08:36 2018</t>
  </si>
  <si>
    <t>Wed Jul 18 07:09:06 2018</t>
  </si>
  <si>
    <t>Wed Jul 18 07:09:36 2018</t>
  </si>
  <si>
    <t>Wed Jul 18 07:10:06 2018</t>
  </si>
  <si>
    <t>Wed Jul 18 07:10:36 2018</t>
  </si>
  <si>
    <t>Wed Jul 18 07:11:06 2018</t>
  </si>
  <si>
    <t>Wed Jul 18 07:11:36 2018</t>
  </si>
  <si>
    <t>Wed Jul 18 07:12:06 2018</t>
  </si>
  <si>
    <t>Wed Jul 18 07:12:36 2018</t>
  </si>
  <si>
    <t>Wed Jul 18 07:13:06 2018</t>
  </si>
  <si>
    <t>Wed Jul 18 07:13:37 2018</t>
  </si>
  <si>
    <t>Wed Jul 18 07:14:07 2018</t>
  </si>
  <si>
    <t>Wed Jul 18 07:15:06 2018</t>
  </si>
  <si>
    <t>Wed Jul 18 07:15:36 2018</t>
  </si>
  <si>
    <t>Wed Jul 18 07:16:06 2018</t>
  </si>
  <si>
    <t>Wed Jul 18 07:16:36 2018</t>
  </si>
  <si>
    <t>Wed Jul 18 07:17:36 2018</t>
  </si>
  <si>
    <t>Wed Jul 18 07:18:06 2018</t>
  </si>
  <si>
    <t>Wed Jul 18 07:18:36 2018</t>
  </si>
  <si>
    <t>Wed Jul 18 07:19:06 2018</t>
  </si>
  <si>
    <t>Wed Jul 18 07:19:36 2018</t>
  </si>
  <si>
    <t>Wed Jul 18 07:20:07 2018</t>
  </si>
  <si>
    <t>Wed Jul 18 07:20:36 2018</t>
  </si>
  <si>
    <t>Wed Jul 18 07:21:07 2018</t>
  </si>
  <si>
    <t>Wed Jul 18 07:21:37 2018</t>
  </si>
  <si>
    <t>Wed Jul 18 07:22:06 2018</t>
  </si>
  <si>
    <t>Wed Jul 18 07:22:36 2018</t>
  </si>
  <si>
    <t>Wed Jul 18 07:23:06 2018</t>
  </si>
  <si>
    <t>Wed Jul 18 07:23:36 2018</t>
  </si>
  <si>
    <t>Wed Jul 18 07:25:06 2018</t>
  </si>
  <si>
    <t>Wed Jul 18 07:26:06 2018</t>
  </si>
  <si>
    <t>Wed Jul 18 07:26:36 2018</t>
  </si>
  <si>
    <t>Wed Jul 18 07:27:06 2018</t>
  </si>
  <si>
    <t>Wed Jul 18 07:27:36 2018</t>
  </si>
  <si>
    <t>Wed Jul 18 07:28:07 2018</t>
  </si>
  <si>
    <t>Wed Jul 18 07:28:36 2018</t>
  </si>
  <si>
    <t>Wed Jul 18 07:29:36 2018</t>
  </si>
  <si>
    <t>Wed Jul 18 07:30:07 2018</t>
  </si>
  <si>
    <t>Wed Jul 18 07:31:06 2018</t>
  </si>
  <si>
    <t>Wed Jul 18 07:31:36 2018</t>
  </si>
  <si>
    <t>Wed Jul 18 07:32:06 2018</t>
  </si>
  <si>
    <t>Wed Jul 18 07:32:36 2018</t>
  </si>
  <si>
    <t>Wed Jul 18 07:33:06 2018</t>
  </si>
  <si>
    <t>Wed Jul 18 07:34:36 2018</t>
  </si>
  <si>
    <t>Wed Jul 18 07:35:06 2018</t>
  </si>
  <si>
    <t>Wed Jul 18 07:35:36 2018</t>
  </si>
  <si>
    <t>Wed Jul 18 07:36:07 2018</t>
  </si>
  <si>
    <t>Wed Jul 18 07:36:36 2018</t>
  </si>
  <si>
    <t>Wed Jul 18 07:37:06 2018</t>
  </si>
  <si>
    <t>Wed Jul 18 07:37:36 2018</t>
  </si>
  <si>
    <t>Wed Jul 18 07:38:06 2018</t>
  </si>
  <si>
    <t>Wed Jul 18 07:38:36 2018</t>
  </si>
  <si>
    <t>Wed Jul 18 07:39:06 2018</t>
  </si>
  <si>
    <t>Wed Jul 18 07:39:36 2018</t>
  </si>
  <si>
    <t>Wed Jul 18 07:40:07 2018</t>
  </si>
  <si>
    <t>Wed Jul 18 07:40:36 2018</t>
  </si>
  <si>
    <t>Wed Jul 18 07:41:06 2018</t>
  </si>
  <si>
    <t>Wed Jul 18 07:41:36 2018</t>
  </si>
  <si>
    <t>Wed Jul 18 07:42:06 2018</t>
  </si>
  <si>
    <t>Wed Jul 18 07:42:37 2018</t>
  </si>
  <si>
    <t>Wed Jul 18 07:43:06 2018</t>
  </si>
  <si>
    <t>Wed Jul 18 07:44:06 2018</t>
  </si>
  <si>
    <t>Wed Jul 18 07:44:36 2018</t>
  </si>
  <si>
    <t>Wed Jul 18 07:45:06 2018</t>
  </si>
  <si>
    <t>Wed Jul 18 07:45:37 2018</t>
  </si>
  <si>
    <t>Wed Jul 18 07:46:06 2018</t>
  </si>
  <si>
    <t>Wed Jul 18 07:47:06 2018</t>
  </si>
  <si>
    <t>Wed Jul 18 07:47:36 2018</t>
  </si>
  <si>
    <t>Wed Jul 18 07:49:06 2018</t>
  </si>
  <si>
    <t>Wed Jul 18 07:49:36 2018</t>
  </si>
  <si>
    <t>Wed Jul 18 07:50:06 2018</t>
  </si>
  <si>
    <t>Wed Jul 18 07:50:36 2018</t>
  </si>
  <si>
    <t>Wed Jul 18 07:51:36 2018</t>
  </si>
  <si>
    <t>Wed Jul 18 07:52:06 2018</t>
  </si>
  <si>
    <t>Wed Jul 18 07:52:36 2018</t>
  </si>
  <si>
    <t>Wed Jul 18 07:53:36 2018</t>
  </si>
  <si>
    <t>Wed Jul 18 07:54:06 2018</t>
  </si>
  <si>
    <t>Wed Jul 18 07:54:36 2018</t>
  </si>
  <si>
    <t>Wed Jul 18 07:55:06 2018</t>
  </si>
  <si>
    <t>Wed Jul 18 07:55:36 2018</t>
  </si>
  <si>
    <t>Wed Jul 18 07:56:07 2018</t>
  </si>
  <si>
    <t>Wed Jul 18 07:56:36 2018</t>
  </si>
  <si>
    <t>Wed Jul 18 07:57:06 2018</t>
  </si>
  <si>
    <t>Wed Jul 18 07:57:36 2018</t>
  </si>
  <si>
    <t>Wed Jul 18 07:58:06 2018</t>
  </si>
  <si>
    <t>Wed Jul 18 07:59:06 2018</t>
  </si>
  <si>
    <t>Wed Jul 18 07:59:36 2018</t>
  </si>
  <si>
    <t>Wed Jul 18 08:00:36 2018</t>
  </si>
  <si>
    <t>Wed Jul 18 08:01:06 2018</t>
  </si>
  <si>
    <t>Wed Jul 18 08:01:36 2018</t>
  </si>
  <si>
    <t>Wed Jul 18 08:02:36 2018</t>
  </si>
  <si>
    <t>Wed Jul 18 08:03:36 2018</t>
  </si>
  <si>
    <t>Wed Jul 18 08:04:06 2018</t>
  </si>
  <si>
    <t>Wed Jul 18 08:05:06 2018</t>
  </si>
  <si>
    <t>Wed Jul 18 08:05:36 2018</t>
  </si>
  <si>
    <t>Wed Jul 18 08:06:07 2018</t>
  </si>
  <si>
    <t>Wed Jul 18 08:06:36 2018</t>
  </si>
  <si>
    <t>Wed Jul 18 08:07:07 2018</t>
  </si>
  <si>
    <t>Wed Jul 18 08:07:36 2018</t>
  </si>
  <si>
    <t>Wed Jul 18 08:08:06 2018</t>
  </si>
  <si>
    <t>Wed Jul 18 08:08:36 2018</t>
  </si>
  <si>
    <t>Wed Jul 18 08:09:07 2018</t>
  </si>
  <si>
    <t>Wed Jul 18 08:09:36 2018</t>
  </si>
  <si>
    <t>Wed Jul 18 08:10:06 2018</t>
  </si>
  <si>
    <t>Wed Jul 18 08:10:37 2018</t>
  </si>
  <si>
    <t>Wed Jul 18 08:11:07 2018</t>
  </si>
  <si>
    <t>Wed Jul 18 08:12:06 2018</t>
  </si>
  <si>
    <t>Wed Jul 18 08:12:36 2018</t>
  </si>
  <si>
    <t>Wed Jul 18 08:13:07 2018</t>
  </si>
  <si>
    <t>Wed Jul 18 08:13:36 2018</t>
  </si>
  <si>
    <t>Wed Jul 18 08:14:06 2018</t>
  </si>
  <si>
    <t>Wed Jul 18 08:14:37 2018</t>
  </si>
  <si>
    <t>Wed Jul 18 08:15:06 2018</t>
  </si>
  <si>
    <t>Wed Jul 18 08:15:36 2018</t>
  </si>
  <si>
    <t>Wed Jul 18 08:16:07 2018</t>
  </si>
  <si>
    <t>Wed Jul 18 08:16:37 2018</t>
  </si>
  <si>
    <t>Wed Jul 18 08:17:07 2018</t>
  </si>
  <si>
    <t>Wed Jul 18 08:17:36 2018</t>
  </si>
  <si>
    <t>Wed Jul 18 08:18:06 2018</t>
  </si>
  <si>
    <t>Wed Jul 18 08:18:36 2018</t>
  </si>
  <si>
    <t>Wed Jul 18 08:19:37 2018</t>
  </si>
  <si>
    <t>Wed Jul 18 08:20:06 2018</t>
  </si>
  <si>
    <t>Wed Jul 18 08:20:37 2018</t>
  </si>
  <si>
    <t>Wed Jul 18 08:21:06 2018</t>
  </si>
  <si>
    <t>Wed Jul 18 08:21:36 2018</t>
  </si>
  <si>
    <t>Wed Jul 18 08:22:36 2018</t>
  </si>
  <si>
    <t>Wed Jul 18 08:23:07 2018</t>
  </si>
  <si>
    <t>Wed Jul 18 08:24:06 2018</t>
  </si>
  <si>
    <t>Wed Jul 18 08:24:36 2018</t>
  </si>
  <si>
    <t>Wed Jul 18 08:25:36 2018</t>
  </si>
  <si>
    <t>Wed Jul 18 08:26:07 2018</t>
  </si>
  <si>
    <t>Wed Jul 18 08:26:37 2018</t>
  </si>
  <si>
    <t>Wed Jul 18 08:27:06 2018</t>
  </si>
  <si>
    <t>Wed Jul 18 08:27:36 2018</t>
  </si>
  <si>
    <t>Wed Jul 18 08:28:07 2018</t>
  </si>
  <si>
    <t>Wed Jul 18 08:28:36 2018</t>
  </si>
  <si>
    <t>Wed Jul 18 08:29:06 2018</t>
  </si>
  <si>
    <t>Wed Jul 18 08:30:06 2018</t>
  </si>
  <si>
    <t>Wed Jul 18 08:30:36 2018</t>
  </si>
  <si>
    <t>Wed Jul 18 08:31:06 2018</t>
  </si>
  <si>
    <t>Wed Jul 18 08:31:36 2018</t>
  </si>
  <si>
    <t>Wed Jul 18 08:32:07 2018</t>
  </si>
  <si>
    <t>Wed Jul 18 08:32:36 2018</t>
  </si>
  <si>
    <t>Wed Jul 18 08:34:06 2018</t>
  </si>
  <si>
    <t>Wed Jul 18 08:35:07 2018</t>
  </si>
  <si>
    <t>Wed Jul 18 08:35:36 2018</t>
  </si>
  <si>
    <t>Wed Jul 18 08:36:06 2018</t>
  </si>
  <si>
    <t>Wed Jul 18 08:36:36 2018</t>
  </si>
  <si>
    <t>Wed Jul 18 08:37:06 2018</t>
  </si>
  <si>
    <t>Wed Jul 18 08:37:36 2018</t>
  </si>
  <si>
    <t>Wed Jul 18 08:38:07 2018</t>
  </si>
  <si>
    <t>Wed Jul 18 08:39:06 2018</t>
  </si>
  <si>
    <t>Wed Jul 18 08:40:06 2018</t>
  </si>
  <si>
    <t>Wed Jul 18 08:40:36 2018</t>
  </si>
  <si>
    <t>Wed Jul 18 08:41:36 2018</t>
  </si>
  <si>
    <t>Wed Jul 18 08:42:07 2018</t>
  </si>
  <si>
    <t>Wed Jul 18 08:43:06 2018</t>
  </si>
  <si>
    <t>Wed Jul 18 08:44:06 2018</t>
  </si>
  <si>
    <t>Wed Jul 18 08:44:36 2018</t>
  </si>
  <si>
    <t>Wed Jul 18 08:45:37 2018</t>
  </si>
  <si>
    <t>Wed Jul 18 08:46:36 2018</t>
  </si>
  <si>
    <t>Wed Jul 18 08:47:06 2018</t>
  </si>
  <si>
    <t>Wed Jul 18 08:47:36 2018</t>
  </si>
  <si>
    <t>Wed Jul 18 08:49:06 2018</t>
  </si>
  <si>
    <t>Wed Jul 18 08:50:06 2018</t>
  </si>
  <si>
    <t>Wed Jul 18 08:50:36 2018</t>
  </si>
  <si>
    <t>Wed Jul 18 08:51:37 2018</t>
  </si>
  <si>
    <t>Wed Jul 18 08:52:06 2018</t>
  </si>
  <si>
    <t>Wed Jul 18 08:53:07 2018</t>
  </si>
  <si>
    <t>Wed Jul 18 08:53:37 2018</t>
  </si>
  <si>
    <t>Wed Jul 18 08:54:36 2018</t>
  </si>
  <si>
    <t>Wed Jul 18 08:55:07 2018</t>
  </si>
  <si>
    <t>Wed Jul 18 08:56:06 2018</t>
  </si>
  <si>
    <t>Wed Jul 18 08:56:36 2018</t>
  </si>
  <si>
    <t>Wed Jul 18 08:57:36 2018</t>
  </si>
  <si>
    <t>Wed Jul 18 08:58:06 2018</t>
  </si>
  <si>
    <t>Wed Jul 18 08:59:06 2018</t>
  </si>
  <si>
    <t>Wed Jul 18 09:00:37 2018</t>
  </si>
  <si>
    <t>Wed Jul 18 09:01:37 2018</t>
  </si>
  <si>
    <t>Wed Jul 18 09:02:06 2018</t>
  </si>
  <si>
    <t>Wed Jul 18 09:04:06 2018</t>
  </si>
  <si>
    <t>Wed Jul 18 09:05:37 2018</t>
  </si>
  <si>
    <t>Wed Jul 18 09:06:06 2018</t>
  </si>
  <si>
    <t>Wed Jul 18 09:08:06 2018</t>
  </si>
  <si>
    <t>Wed Jul 18 09:08:36 2018</t>
  </si>
  <si>
    <t>Wed Jul 18 09:09:06 2018</t>
  </si>
  <si>
    <t>Wed Jul 18 09:09:37 2018</t>
  </si>
  <si>
    <t>Wed Jul 18 09:10:06 2018</t>
  </si>
  <si>
    <t>Wed Jul 18 09:10:36 2018</t>
  </si>
  <si>
    <t>Wed Jul 18 09:12:06 2018</t>
  </si>
  <si>
    <t>Wed Jul 18 09:13:07 2018</t>
  </si>
  <si>
    <t>Wed Jul 18 09:13:37 2018</t>
  </si>
  <si>
    <t>Wed Jul 18 09:14:06 2018</t>
  </si>
  <si>
    <t>Wed Jul 18 09:15:06 2018</t>
  </si>
  <si>
    <t>Wed Jul 18 09:15:36 2018</t>
  </si>
  <si>
    <t>Wed Jul 18 09:16:36 2018</t>
  </si>
  <si>
    <t>Wed Jul 18 09:17:07 2018</t>
  </si>
  <si>
    <t>Wed Jul 18 09:18:06 2018</t>
  </si>
  <si>
    <t>Wed Jul 18 09:18:36 2018</t>
  </si>
  <si>
    <t>Wed Jul 18 09:20:36 2018</t>
  </si>
  <si>
    <t>Wed Jul 18 09:26:37 2018</t>
  </si>
  <si>
    <t>Wed Jul 18 09:27:06 2018</t>
  </si>
  <si>
    <t>Wed Jul 18 09:28:06 2018</t>
  </si>
  <si>
    <t>Wed Jul 18 09:28:36 2018</t>
  </si>
  <si>
    <t>Wed Jul 18 09:29:36 2018</t>
  </si>
  <si>
    <t>Wed Jul 18 09:30:06 2018</t>
  </si>
  <si>
    <t>Wed Jul 18 09:31:06 2018</t>
  </si>
  <si>
    <t>Wed Jul 18 09:31:37 2018</t>
  </si>
  <si>
    <t>Wed Jul 18 09:32:37 2018</t>
  </si>
  <si>
    <t>Wed Jul 18 09:34:36 2018</t>
  </si>
  <si>
    <t>Wed Jul 18 09:35:06 2018</t>
  </si>
  <si>
    <t>Wed Jul 18 09:35:37 2018</t>
  </si>
  <si>
    <t>Wed Jul 18 09:36:06 2018</t>
  </si>
  <si>
    <t>Wed Jul 18 09:36:37 2018</t>
  </si>
  <si>
    <t>Wed Jul 18 09:37:07 2018</t>
  </si>
  <si>
    <t>Wed Jul 18 09:37:37 2018</t>
  </si>
  <si>
    <t>Wed Jul 18 09:38:07 2018</t>
  </si>
  <si>
    <t>Wed Jul 18 09:38:36 2018</t>
  </si>
  <si>
    <t>Wed Jul 18 09:39:06 2018</t>
  </si>
  <si>
    <t>Wed Jul 18 09:39:36 2018</t>
  </si>
  <si>
    <t>Wed Jul 18 09:40:06 2018</t>
  </si>
  <si>
    <t>Wed Jul 18 09:40:37 2018</t>
  </si>
  <si>
    <t>Wed Jul 18 09:41:36 2018</t>
  </si>
  <si>
    <t>Wed Jul 18 09:42:07 2018</t>
  </si>
  <si>
    <t>Wed Jul 18 09:42:36 2018</t>
  </si>
  <si>
    <t>Wed Jul 18 09:43:07 2018</t>
  </si>
  <si>
    <t>Wed Jul 18 09:44:06 2018</t>
  </si>
  <si>
    <t>Wed Jul 18 09:44:36 2018</t>
  </si>
  <si>
    <t>Wed Jul 18 09:45:36 2018</t>
  </si>
  <si>
    <t>Wed Jul 18 09:46:06 2018</t>
  </si>
  <si>
    <t>Wed Jul 18 09:47:06 2018</t>
  </si>
  <si>
    <t>Wed Jul 18 09:47:36 2018</t>
  </si>
  <si>
    <t>Wed Jul 18 09:48:36 2018</t>
  </si>
  <si>
    <t>Wed Jul 18 09:49:36 2018</t>
  </si>
  <si>
    <t>Wed Jul 18 09:50:36 2018</t>
  </si>
  <si>
    <t>Wed Jul 18 09:52:06 2018</t>
  </si>
  <si>
    <t>Wed Jul 18 09:52:36 2018</t>
  </si>
  <si>
    <t>Wed Jul 18 09:53:06 2018</t>
  </si>
  <si>
    <t>Wed Jul 18 09:53:36 2018</t>
  </si>
  <si>
    <t>Wed Jul 18 09:54:06 2018</t>
  </si>
  <si>
    <t>Wed Jul 18 09:54:36 2018</t>
  </si>
  <si>
    <t>Wed Jul 18 09:55:07 2018</t>
  </si>
  <si>
    <t>Wed Jul 18 09:55:36 2018</t>
  </si>
  <si>
    <t>Wed Jul 18 09:56:07 2018</t>
  </si>
  <si>
    <t>Wed Jul 18 09:56:37 2018</t>
  </si>
  <si>
    <t>Wed Jul 18 09:57:06 2018</t>
  </si>
  <si>
    <t>Wed Jul 18 09:57:36 2018</t>
  </si>
  <si>
    <t>Wed Jul 18 09:58:06 2018</t>
  </si>
  <si>
    <t>Wed Jul 18 09:58:36 2018</t>
  </si>
  <si>
    <t>Wed Jul 18 09:59:07 2018</t>
  </si>
  <si>
    <t>Wed Jul 18 09:59:36 2018</t>
  </si>
  <si>
    <t>Wed Jul 18 10:00:07 2018</t>
  </si>
  <si>
    <t>Wed Jul 18 10:00:36 2018</t>
  </si>
  <si>
    <t>Wed Jul 18 10:01:06 2018</t>
  </si>
  <si>
    <t>Wed Jul 18 10:01:37 2018</t>
  </si>
  <si>
    <t>Wed Jul 18 10:02:06 2018</t>
  </si>
  <si>
    <t>Wed Jul 18 10:02:36 2018</t>
  </si>
  <si>
    <t>Wed Jul 18 10:03:06 2018</t>
  </si>
  <si>
    <t>Wed Jul 18 10:04:37 2018</t>
  </si>
  <si>
    <t>Wed Jul 18 10:05:07 2018</t>
  </si>
  <si>
    <t>Wed Jul 18 10:05:36 2018</t>
  </si>
  <si>
    <t>Wed Jul 18 10:06:06 2018</t>
  </si>
  <si>
    <t>Wed Jul 18 10:06:36 2018</t>
  </si>
  <si>
    <t>Wed Jul 18 10:07:07 2018</t>
  </si>
  <si>
    <t>Wed Jul 18 10:07:36 2018</t>
  </si>
  <si>
    <t>Wed Jul 18 10:08:36 2018</t>
  </si>
  <si>
    <t>Wed Jul 18 10:09:06 2018</t>
  </si>
  <si>
    <t>Wed Jul 18 10:10:06 2018</t>
  </si>
  <si>
    <t>Wed Jul 18 10:10:36 2018</t>
  </si>
  <si>
    <t>Wed Jul 18 10:11:36 2018</t>
  </si>
  <si>
    <t>Wed Jul 18 10:12:06 2018</t>
  </si>
  <si>
    <t>Wed Jul 18 10:13:07 2018</t>
  </si>
  <si>
    <t>Wed Jul 18 10:13:36 2018</t>
  </si>
  <si>
    <t>Wed Jul 18 10:14:36 2018</t>
  </si>
  <si>
    <t>Wed Jul 18 10:16:36 2018</t>
  </si>
  <si>
    <t>Wed Jul 18 10:17:36 2018</t>
  </si>
  <si>
    <t>Wed Jul 18 10:18:36 2018</t>
  </si>
  <si>
    <t>Wed Jul 18 10:19:36 2018</t>
  </si>
  <si>
    <t>Wed Jul 18 10:20:07 2018</t>
  </si>
  <si>
    <t>Wed Jul 18 10:20:37 2018</t>
  </si>
  <si>
    <t>Wed Jul 18 10:21:36 2018</t>
  </si>
  <si>
    <t>Wed Jul 18 10:22:06 2018</t>
  </si>
  <si>
    <t>Wed Jul 18 10:22:37 2018</t>
  </si>
  <si>
    <t>Wed Jul 18 10:23:07 2018</t>
  </si>
  <si>
    <t>Wed Jul 18 10:23:36 2018</t>
  </si>
  <si>
    <t>Wed Jul 18 10:24:06 2018</t>
  </si>
  <si>
    <t>Wed Jul 18 10:24:36 2018</t>
  </si>
  <si>
    <t>Wed Jul 18 10:25:36 2018</t>
  </si>
  <si>
    <t>Wed Jul 18 10:26:07 2018</t>
  </si>
  <si>
    <t>Wed Jul 18 10:27:06 2018</t>
  </si>
  <si>
    <t>Wed Jul 18 10:27:36 2018</t>
  </si>
  <si>
    <t>Wed Jul 18 10:28:06 2018</t>
  </si>
  <si>
    <t>Wed Jul 18 10:28:37 2018</t>
  </si>
  <si>
    <t>Wed Jul 18 10:29:07 2018</t>
  </si>
  <si>
    <t>Wed Jul 18 10:30:06 2018</t>
  </si>
  <si>
    <t>Wed Jul 18 10:30:37 2018</t>
  </si>
  <si>
    <t>Wed Jul 18 10:31:06 2018</t>
  </si>
  <si>
    <t>Wed Jul 18 10:31:36 2018</t>
  </si>
  <si>
    <t>Wed Jul 18 10:32:06 2018</t>
  </si>
  <si>
    <t>Wed Jul 18 10:33:36 2018</t>
  </si>
  <si>
    <t>Wed Jul 18 10:34:06 2018</t>
  </si>
  <si>
    <t>Wed Jul 18 10:35:06 2018</t>
  </si>
  <si>
    <t>Wed Jul 18 10:35:36 2018</t>
  </si>
  <si>
    <t>Wed Jul 18 10:36:06 2018</t>
  </si>
  <si>
    <t>Wed Jul 18 10:36:36 2018</t>
  </si>
  <si>
    <t>Wed Jul 18 10:37:06 2018</t>
  </si>
  <si>
    <t>Wed Jul 18 10:37:37 2018</t>
  </si>
  <si>
    <t>Wed Jul 18 10:38:06 2018</t>
  </si>
  <si>
    <t>Wed Jul 18 10:38:36 2018</t>
  </si>
  <si>
    <t>Wed Jul 18 10:39:36 2018</t>
  </si>
  <si>
    <t>Wed Jul 18 10:40:06 2018</t>
  </si>
  <si>
    <t>Wed Jul 18 10:40:36 2018</t>
  </si>
  <si>
    <t>Wed Jul 18 10:41:06 2018</t>
  </si>
  <si>
    <t>Wed Jul 18 10:41:36 2018</t>
  </si>
  <si>
    <t>Wed Jul 18 10:42:06 2018</t>
  </si>
  <si>
    <t>Wed Jul 18 10:42:36 2018</t>
  </si>
  <si>
    <t>Wed Jul 18 10:43:06 2018</t>
  </si>
  <si>
    <t>Wed Jul 18 10:43:36 2018</t>
  </si>
  <si>
    <t>Wed Jul 18 10:44:06 2018</t>
  </si>
  <si>
    <t>Wed Jul 18 10:44:36 2018</t>
  </si>
  <si>
    <t>Wed Jul 18 10:45:07 2018</t>
  </si>
  <si>
    <t>Wed Jul 18 10:45:37 2018</t>
  </si>
  <si>
    <t>Wed Jul 18 10:46:06 2018</t>
  </si>
  <si>
    <t>Wed Jul 18 10:47:06 2018</t>
  </si>
  <si>
    <t>Wed Jul 18 10:47:36 2018</t>
  </si>
  <si>
    <t>Wed Jul 18 10:48:06 2018</t>
  </si>
  <si>
    <t>Wed Jul 18 10:48:37 2018</t>
  </si>
  <si>
    <t>Wed Jul 18 10:49:06 2018</t>
  </si>
  <si>
    <t>Wed Jul 18 10:49:36 2018</t>
  </si>
  <si>
    <t>Wed Jul 18 10:50:06 2018</t>
  </si>
  <si>
    <t>Wed Jul 18 10:50:36 2018</t>
  </si>
  <si>
    <t>Wed Jul 18 10:51:06 2018</t>
  </si>
  <si>
    <t>Wed Jul 18 10:51:36 2018</t>
  </si>
  <si>
    <t>Wed Jul 18 10:52:06 2018</t>
  </si>
  <si>
    <t>Wed Jul 18 10:52:36 2018</t>
  </si>
  <si>
    <t>Wed Jul 18 10:53:06 2018</t>
  </si>
  <si>
    <t>Wed Jul 18 10:53:37 2018</t>
  </si>
  <si>
    <t>Wed Jul 18 10:54:06 2018</t>
  </si>
  <si>
    <t>Wed Jul 18 10:54:36 2018</t>
  </si>
  <si>
    <t>Wed Jul 18 10:55:06 2018</t>
  </si>
  <si>
    <t>Wed Jul 18 10:55:36 2018</t>
  </si>
  <si>
    <t>Wed Jul 18 10:56:06 2018</t>
  </si>
  <si>
    <t>Wed Jul 18 10:56:36 2018</t>
  </si>
  <si>
    <t>Wed Jul 18 10:57:06 2018</t>
  </si>
  <si>
    <t>Wed Jul 18 10:57:36 2018</t>
  </si>
  <si>
    <t>Wed Jul 18 10:58:06 2018</t>
  </si>
  <si>
    <t>Wed Jul 18 10:58:36 2018</t>
  </si>
  <si>
    <t>Wed Jul 18 10:59:06 2018</t>
  </si>
  <si>
    <t>Wed Jul 18 10:59:36 2018</t>
  </si>
  <si>
    <t>Wed Jul 18 11:00:06 2018</t>
  </si>
  <si>
    <t>Wed Jul 18 11:00:36 2018</t>
  </si>
  <si>
    <t>Wed Jul 18 11:01:06 2018</t>
  </si>
  <si>
    <t>Wed Jul 18 11:01:36 2018</t>
  </si>
  <si>
    <t>Wed Jul 18 11:02:06 2018</t>
  </si>
  <si>
    <t>Wed Jul 18 11:03:06 2018</t>
  </si>
  <si>
    <t>Wed Jul 18 11:04:06 2018</t>
  </si>
  <si>
    <t>Wed Jul 18 11:05:06 2018</t>
  </si>
  <si>
    <t>Wed Jul 18 11:05:37 2018</t>
  </si>
  <si>
    <t>Wed Jul 18 11:06:07 2018</t>
  </si>
  <si>
    <t>Wed Jul 18 11:06:36 2018</t>
  </si>
  <si>
    <t>Wed Jul 18 11:07:06 2018</t>
  </si>
  <si>
    <t>Wed Jul 18 11:07:37 2018</t>
  </si>
  <si>
    <t>Wed Jul 18 11:08:07 2018</t>
  </si>
  <si>
    <t>Wed Jul 18 11:08:36 2018</t>
  </si>
  <si>
    <t>Wed Jul 18 11:09:06 2018</t>
  </si>
  <si>
    <t>Wed Jul 18 11:09:36 2018</t>
  </si>
  <si>
    <t>Wed Jul 18 11:10:06 2018</t>
  </si>
  <si>
    <t>Wed Jul 18 11:10:36 2018</t>
  </si>
  <si>
    <t>Wed Jul 18 11:11:06 2018</t>
  </si>
  <si>
    <t>Wed Jul 18 11:11:36 2018</t>
  </si>
  <si>
    <t>Wed Jul 18 11:12:06 2018</t>
  </si>
  <si>
    <t>Wed Jul 18 11:12:36 2018</t>
  </si>
  <si>
    <t>Wed Jul 18 11:13:06 2018</t>
  </si>
  <si>
    <t>Wed Jul 18 11:13:36 2018</t>
  </si>
  <si>
    <t>Wed Jul 18 11:14:36 2018</t>
  </si>
  <si>
    <t>Wed Jul 18 11:15:06 2018</t>
  </si>
  <si>
    <t>Wed Jul 18 11:16:06 2018</t>
  </si>
  <si>
    <t>Wed Jul 18 11:16:37 2018</t>
  </si>
  <si>
    <t>Wed Jul 18 11:17:36 2018</t>
  </si>
  <si>
    <t>Wed Jul 18 11:18:36 2018</t>
  </si>
  <si>
    <t>Wed Jul 18 11:19:06 2018</t>
  </si>
  <si>
    <t>Wed Jul 18 11:20:06 2018</t>
  </si>
  <si>
    <t>Wed Jul 18 11:20:36 2018</t>
  </si>
  <si>
    <t>Wed Jul 18 11:21:07 2018</t>
  </si>
  <si>
    <t>Wed Jul 18 11:22:06 2018</t>
  </si>
  <si>
    <t>Wed Jul 18 11:22:36 2018</t>
  </si>
  <si>
    <t>Wed Jul 18 11:23:37 2018</t>
  </si>
  <si>
    <t>Wed Jul 18 11:24:06 2018</t>
  </si>
  <si>
    <t>Wed Jul 18 11:25:07 2018</t>
  </si>
  <si>
    <t>Wed Jul 18 11:25:36 2018</t>
  </si>
  <si>
    <t>Wed Jul 18 11:26:36 2018</t>
  </si>
  <si>
    <t>Wed Jul 18 11:27:06 2018</t>
  </si>
  <si>
    <t>Wed Jul 18 11:27:36 2018</t>
  </si>
  <si>
    <t>Wed Jul 18 11:28:06 2018</t>
  </si>
  <si>
    <t>Wed Jul 18 11:28:36 2018</t>
  </si>
  <si>
    <t>Wed Jul 18 11:29:36 2018</t>
  </si>
  <si>
    <t>Wed Jul 18 11:30:07 2018</t>
  </si>
  <si>
    <t>Wed Jul 18 11:30:36 2018</t>
  </si>
  <si>
    <t>Wed Jul 18 11:31:06 2018</t>
  </si>
  <si>
    <t>Wed Jul 18 11:31:36 2018</t>
  </si>
  <si>
    <t>Wed Jul 18 11:32:06 2018</t>
  </si>
  <si>
    <t>Wed Jul 18 11:32:37 2018</t>
  </si>
  <si>
    <t>Wed Jul 18 11:34:36 2018</t>
  </si>
  <si>
    <t>Wed Jul 18 11:35:06 2018</t>
  </si>
  <si>
    <t>Wed Jul 18 11:35:36 2018</t>
  </si>
  <si>
    <t>Wed Jul 18 11:36:06 2018</t>
  </si>
  <si>
    <t>Wed Jul 18 11:36:37 2018</t>
  </si>
  <si>
    <t>Wed Jul 18 11:37:06 2018</t>
  </si>
  <si>
    <t>Wed Jul 18 11:37:36 2018</t>
  </si>
  <si>
    <t>Wed Jul 18 11:38:06 2018</t>
  </si>
  <si>
    <t>Wed Jul 18 11:38:36 2018</t>
  </si>
  <si>
    <t>Wed Jul 18 11:39:36 2018</t>
  </si>
  <si>
    <t>Wed Jul 18 11:40:07 2018</t>
  </si>
  <si>
    <t>Wed Jul 18 11:40:36 2018</t>
  </si>
  <si>
    <t>Wed Jul 18 11:41:07 2018</t>
  </si>
  <si>
    <t>Wed Jul 18 11:41:37 2018</t>
  </si>
  <si>
    <t>Wed Jul 18 11:42:37 2018</t>
  </si>
  <si>
    <t>Wed Jul 18 11:43:06 2018</t>
  </si>
  <si>
    <t>Wed Jul 18 11:43:36 2018</t>
  </si>
  <si>
    <t>Wed Jul 18 11:44:06 2018</t>
  </si>
  <si>
    <t>Wed Jul 18 11:44:36 2018</t>
  </si>
  <si>
    <t>Wed Jul 18 11:45:36 2018</t>
  </si>
  <si>
    <t>Wed Jul 18 11:46:06 2018</t>
  </si>
  <si>
    <t>Wed Jul 18 11:47:06 2018</t>
  </si>
  <si>
    <t>Wed Jul 18 11:47:37 2018</t>
  </si>
  <si>
    <t>Wed Jul 18 11:48:06 2018</t>
  </si>
  <si>
    <t>Wed Jul 18 11:48:36 2018</t>
  </si>
  <si>
    <t>Wed Jul 18 11:49:06 2018</t>
  </si>
  <si>
    <t>Wed Jul 18 11:49:37 2018</t>
  </si>
  <si>
    <t>Wed Jul 18 11:50:06 2018</t>
  </si>
  <si>
    <t>Wed Jul 18 11:50:36 2018</t>
  </si>
  <si>
    <t>Wed Jul 18 11:51:06 2018</t>
  </si>
  <si>
    <t>Wed Jul 18 11:51:36 2018</t>
  </si>
  <si>
    <t>Wed Jul 18 11:52:06 2018</t>
  </si>
  <si>
    <t>Wed Jul 18 11:52:36 2018</t>
  </si>
  <si>
    <t>Wed Jul 18 11:54:06 2018</t>
  </si>
  <si>
    <t>Wed Jul 18 11:55:07 2018</t>
  </si>
  <si>
    <t>Wed Jul 18 11:56:06 2018</t>
  </si>
  <si>
    <t>Wed Jul 18 11:57:06 2018</t>
  </si>
  <si>
    <t>Wed Jul 18 11:57:36 2018</t>
  </si>
  <si>
    <t>Wed Jul 18 11:58:06 2018</t>
  </si>
  <si>
    <t>Wed Jul 18 11:58:36 2018</t>
  </si>
  <si>
    <t>Wed Jul 18 11:59:06 2018</t>
  </si>
  <si>
    <t>Wed Jul 18 12:00:07 2018</t>
  </si>
  <si>
    <t>Wed Jul 18 12:00:37 2018</t>
  </si>
  <si>
    <t>Wed Jul 18 12:01:37 2018</t>
  </si>
  <si>
    <t>Wed Jul 18 12:02:07 2018</t>
  </si>
  <si>
    <t>Wed Jul 18 12:03:37 2018</t>
  </si>
  <si>
    <t>Wed Jul 18 12:04:36 2018</t>
  </si>
  <si>
    <t>Wed Jul 18 12:05:36 2018</t>
  </si>
  <si>
    <t>Wed Jul 18 12:06:06 2018</t>
  </si>
  <si>
    <t>Wed Jul 18 12:06:37 2018</t>
  </si>
  <si>
    <t>Wed Jul 18 12:08:37 2018</t>
  </si>
  <si>
    <t>Wed Jul 18 12:09:07 2018</t>
  </si>
  <si>
    <t>Wed Jul 18 12:10:06 2018</t>
  </si>
  <si>
    <t>Wed Jul 18 12:10:36 2018</t>
  </si>
  <si>
    <t>Wed Jul 18 12:11:06 2018</t>
  </si>
  <si>
    <t>Wed Jul 18 12:11:36 2018</t>
  </si>
  <si>
    <t>Wed Jul 18 12:12:06 2018</t>
  </si>
  <si>
    <t>Wed Jul 18 12:12:36 2018</t>
  </si>
  <si>
    <t>Wed Jul 18 12:13:06 2018</t>
  </si>
  <si>
    <t>Wed Jul 18 12:13:36 2018</t>
  </si>
  <si>
    <t>Wed Jul 18 12:14:06 2018</t>
  </si>
  <si>
    <t>Wed Jul 18 12:14:36 2018</t>
  </si>
  <si>
    <t>Wed Jul 18 12:15:36 2018</t>
  </si>
  <si>
    <t>Wed Jul 18 12:16:07 2018</t>
  </si>
  <si>
    <t>Wed Jul 18 12:17:06 2018</t>
  </si>
  <si>
    <t>Wed Jul 18 12:17:36 2018</t>
  </si>
  <si>
    <t>Wed Jul 18 12:18:07 2018</t>
  </si>
  <si>
    <t>Wed Jul 18 12:19:06 2018</t>
  </si>
  <si>
    <t>Wed Jul 18 12:19:36 2018</t>
  </si>
  <si>
    <t>Wed Jul 18 12:20:06 2018</t>
  </si>
  <si>
    <t>Wed Jul 18 12:20:36 2018</t>
  </si>
  <si>
    <t>Wed Jul 18 12:22:37 2018</t>
  </si>
  <si>
    <t>Wed Jul 18 12:23:36 2018</t>
  </si>
  <si>
    <t>Wed Jul 18 12:24:36 2018</t>
  </si>
  <si>
    <t>Wed Jul 18 12:25:07 2018</t>
  </si>
  <si>
    <t>Wed Jul 18 12:26:06 2018</t>
  </si>
  <si>
    <t>Wed Jul 18 12:26:36 2018</t>
  </si>
  <si>
    <t>Wed Jul 18 12:27:36 2018</t>
  </si>
  <si>
    <t>Wed Jul 18 12:28:37 2018</t>
  </si>
  <si>
    <t>Wed Jul 18 12:30:06 2018</t>
  </si>
  <si>
    <t>Wed Jul 18 12:30:36 2018</t>
  </si>
  <si>
    <t>Wed Jul 18 12:31:36 2018</t>
  </si>
  <si>
    <t>Wed Jul 18 12:32:06 2018</t>
  </si>
  <si>
    <t>Wed Jul 18 12:33:07 2018</t>
  </si>
  <si>
    <t>Wed Jul 18 12:35:07 2018</t>
  </si>
  <si>
    <t>Wed Jul 18 12:35:36 2018</t>
  </si>
  <si>
    <t>Wed Jul 18 12:36:06 2018</t>
  </si>
  <si>
    <t>Wed Jul 18 12:36:37 2018</t>
  </si>
  <si>
    <t>Wed Jul 18 12:37:07 2018</t>
  </si>
  <si>
    <t>Wed Jul 18 12:37:37 2018</t>
  </si>
  <si>
    <t>Wed Jul 18 12:38:06 2018</t>
  </si>
  <si>
    <t>Wed Jul 18 12:38:37 2018</t>
  </si>
  <si>
    <t>Wed Jul 18 12:39:06 2018</t>
  </si>
  <si>
    <t>Wed Jul 18 12:39:36 2018</t>
  </si>
  <si>
    <t>Wed Jul 18 12:40:06 2018</t>
  </si>
  <si>
    <t>Wed Jul 18 12:40:36 2018</t>
  </si>
  <si>
    <t>Wed Jul 18 12:41:06 2018</t>
  </si>
  <si>
    <t>Wed Jul 18 12:41:36 2018</t>
  </si>
  <si>
    <t>Wed Jul 18 12:42:06 2018</t>
  </si>
  <si>
    <t>Wed Jul 18 12:42:36 2018</t>
  </si>
  <si>
    <t>Wed Jul 18 12:43:06 2018</t>
  </si>
  <si>
    <t>Wed Jul 18 12:43:36 2018</t>
  </si>
  <si>
    <t>Wed Jul 18 12:44:06 2018</t>
  </si>
  <si>
    <t>Wed Jul 18 12:44:36 2018</t>
  </si>
  <si>
    <t>Wed Jul 18 12:45:36 2018</t>
  </si>
  <si>
    <t>Wed Jul 18 12:47:06 2018</t>
  </si>
  <si>
    <t>Wed Jul 18 12:47:36 2018</t>
  </si>
  <si>
    <t>Wed Jul 18 12:48:06 2018</t>
  </si>
  <si>
    <t>Wed Jul 18 12:49:06 2018</t>
  </si>
  <si>
    <t>Wed Jul 18 12:49:37 2018</t>
  </si>
  <si>
    <t>Wed Jul 18 12:50:06 2018</t>
  </si>
  <si>
    <t>Wed Jul 18 12:50:36 2018</t>
  </si>
  <si>
    <t>Wed Jul 18 12:51:36 2018</t>
  </si>
  <si>
    <t>Wed Jul 18 12:52:06 2018</t>
  </si>
  <si>
    <t>Wed Jul 18 12:52:36 2018</t>
  </si>
  <si>
    <t>Wed Jul 18 12:53:06 2018</t>
  </si>
  <si>
    <t>Wed Jul 18 12:53:36 2018</t>
  </si>
  <si>
    <t>Wed Jul 18 12:54:06 2018</t>
  </si>
  <si>
    <t>Wed Jul 18 12:54:36 2018</t>
  </si>
  <si>
    <t>Wed Jul 18 12:55:07 2018</t>
  </si>
  <si>
    <t>Wed Jul 18 12:55:36 2018</t>
  </si>
  <si>
    <t>Wed Jul 18 12:56:06 2018</t>
  </si>
  <si>
    <t>Wed Jul 18 12:57:06 2018</t>
  </si>
  <si>
    <t>Wed Jul 18 12:57:37 2018</t>
  </si>
  <si>
    <t>Wed Jul 18 12:59:36 2018</t>
  </si>
  <si>
    <t>Wed Jul 18 13:00:06 2018</t>
  </si>
  <si>
    <t>Wed Jul 18 13:01:07 2018</t>
  </si>
  <si>
    <t>Wed Jul 18 13:01:36 2018</t>
  </si>
  <si>
    <t>Wed Jul 18 13:02:06 2018</t>
  </si>
  <si>
    <t>Wed Jul 18 13:03:07 2018</t>
  </si>
  <si>
    <t>Wed Jul 18 13:04:06 2018</t>
  </si>
  <si>
    <t>Wed Jul 18 13:04:37 2018</t>
  </si>
  <si>
    <t>Wed Jul 18 13:05:37 2018</t>
  </si>
  <si>
    <t>Wed Jul 18 13:06:07 2018</t>
  </si>
  <si>
    <t>Wed Jul 18 13:06:36 2018</t>
  </si>
  <si>
    <t>Wed Jul 18 13:07:37 2018</t>
  </si>
  <si>
    <t>Wed Jul 18 13:08:06 2018</t>
  </si>
  <si>
    <t>Wed Jul 18 13:08:36 2018</t>
  </si>
  <si>
    <t>Wed Jul 18 13:09:07 2018</t>
  </si>
  <si>
    <t>Wed Jul 18 13:09:36 2018</t>
  </si>
  <si>
    <t>Wed Jul 18 13:10:06 2018</t>
  </si>
  <si>
    <t>Wed Jul 18 13:10:36 2018</t>
  </si>
  <si>
    <t>Wed Jul 18 13:11:06 2018</t>
  </si>
  <si>
    <t>Wed Jul 18 13:11:36 2018</t>
  </si>
  <si>
    <t>Wed Jul 18 13:12:06 2018</t>
  </si>
  <si>
    <t>Wed Jul 18 13:12:36 2018</t>
  </si>
  <si>
    <t>Wed Jul 18 13:13:06 2018</t>
  </si>
  <si>
    <t>Wed Jul 18 13:13:36 2018</t>
  </si>
  <si>
    <t>Wed Jul 18 13:14:06 2018</t>
  </si>
  <si>
    <t>Wed Jul 18 13:14:37 2018</t>
  </si>
  <si>
    <t>Wed Jul 18 13:15:07 2018</t>
  </si>
  <si>
    <t>Wed Jul 18 13:15:36 2018</t>
  </si>
  <si>
    <t>Wed Jul 18 13:16:06 2018</t>
  </si>
  <si>
    <t>Wed Jul 18 13:16:36 2018</t>
  </si>
  <si>
    <t>Wed Jul 18 13:17:07 2018</t>
  </si>
  <si>
    <t>Wed Jul 18 13:17:36 2018</t>
  </si>
  <si>
    <t>Wed Jul 18 13:18:07 2018</t>
  </si>
  <si>
    <t>Wed Jul 18 13:18:36 2018</t>
  </si>
  <si>
    <t>Wed Jul 18 13:19:37 2018</t>
  </si>
  <si>
    <t>Wed Jul 18 13:20:07 2018</t>
  </si>
  <si>
    <t>Wed Jul 18 13:21:07 2018</t>
  </si>
  <si>
    <t>Wed Jul 18 13:21:36 2018</t>
  </si>
  <si>
    <t>Wed Jul 18 13:22:36 2018</t>
  </si>
  <si>
    <t>Wed Jul 18 13:23:06 2018</t>
  </si>
  <si>
    <t>Wed Jul 18 13:24:07 2018</t>
  </si>
  <si>
    <t>Wed Jul 18 13:24:36 2018</t>
  </si>
  <si>
    <t>Wed Jul 18 13:25:36 2018</t>
  </si>
  <si>
    <t>Wed Jul 18 13:26:07 2018</t>
  </si>
  <si>
    <t>Wed Jul 18 13:27:06 2018</t>
  </si>
  <si>
    <t>Wed Jul 18 13:27:36 2018</t>
  </si>
  <si>
    <t>Wed Jul 18 13:28:37 2018</t>
  </si>
  <si>
    <t>Wed Jul 18 13:29:06 2018</t>
  </si>
  <si>
    <t>Wed Jul 18 13:30:06 2018</t>
  </si>
  <si>
    <t>Wed Jul 18 13:30:36 2018</t>
  </si>
  <si>
    <t>Wed Jul 18 13:31:36 2018</t>
  </si>
  <si>
    <t>Wed Jul 18 13:32:07 2018</t>
  </si>
  <si>
    <t>Wed Jul 18 13:34:36 2018</t>
  </si>
  <si>
    <t>Wed Jul 18 13:35:06 2018</t>
  </si>
  <si>
    <t>Wed Jul 18 13:35:36 2018</t>
  </si>
  <si>
    <t>Wed Jul 18 13:36:07 2018</t>
  </si>
  <si>
    <t>Wed Jul 18 13:36:37 2018</t>
  </si>
  <si>
    <t>Wed Jul 18 13:37:36 2018</t>
  </si>
  <si>
    <t>Wed Jul 18 13:38:06 2018</t>
  </si>
  <si>
    <t>Wed Jul 18 13:38:36 2018</t>
  </si>
  <si>
    <t>Wed Jul 18 13:39:07 2018</t>
  </si>
  <si>
    <t>Wed Jul 18 13:39:36 2018</t>
  </si>
  <si>
    <t>Wed Jul 18 13:40:06 2018</t>
  </si>
  <si>
    <t>Wed Jul 18 13:40:36 2018</t>
  </si>
  <si>
    <t>Wed Jul 18 13:41:06 2018</t>
  </si>
  <si>
    <t>Wed Jul 18 13:42:06 2018</t>
  </si>
  <si>
    <t>Wed Jul 18 13:42:37 2018</t>
  </si>
  <si>
    <t>Wed Jul 18 13:43:37 2018</t>
  </si>
  <si>
    <t>Wed Jul 18 13:44:06 2018</t>
  </si>
  <si>
    <t>Wed Jul 18 13:45:06 2018</t>
  </si>
  <si>
    <t>Wed Jul 18 13:45:36 2018</t>
  </si>
  <si>
    <t>Wed Jul 18 13:46:37 2018</t>
  </si>
  <si>
    <t>Wed Jul 18 13:47:06 2018</t>
  </si>
  <si>
    <t>Wed Jul 18 13:47:36 2018</t>
  </si>
  <si>
    <t>Wed Jul 18 13:48:06 2018</t>
  </si>
  <si>
    <t>Wed Jul 18 13:49:06 2018</t>
  </si>
  <si>
    <t>Wed Jul 18 13:49:37 2018</t>
  </si>
  <si>
    <t>Wed Jul 18 13:50:36 2018</t>
  </si>
  <si>
    <t>Wed Jul 18 13:51:36 2018</t>
  </si>
  <si>
    <t>Wed Jul 18 13:52:06 2018</t>
  </si>
  <si>
    <t>Wed Jul 18 13:52:36 2018</t>
  </si>
  <si>
    <t>Wed Jul 18 13:53:36 2018</t>
  </si>
  <si>
    <t>Wed Jul 18 13:54:36 2018</t>
  </si>
  <si>
    <t>Wed Jul 18 13:55:36 2018</t>
  </si>
  <si>
    <t>Wed Jul 18 13:56:06 2018</t>
  </si>
  <si>
    <t>Wed Jul 18 13:57:06 2018</t>
  </si>
  <si>
    <t>Wed Jul 18 13:57:36 2018</t>
  </si>
  <si>
    <t>Wed Jul 18 13:58:36 2018</t>
  </si>
  <si>
    <t>Wed Jul 18 13:59:06 2018</t>
  </si>
  <si>
    <t>Wed Jul 18 14:00:07 2018</t>
  </si>
  <si>
    <t>Wed Jul 18 14:00:37 2018</t>
  </si>
  <si>
    <t>Wed Jul 18 14:01:36 2018</t>
  </si>
  <si>
    <t>Wed Jul 18 14:05:06 2018</t>
  </si>
  <si>
    <t>Wed Jul 18 14:05:36 2018</t>
  </si>
  <si>
    <t>Wed Jul 18 14:06:06 2018</t>
  </si>
  <si>
    <t>Wed Jul 18 14:06:36 2018</t>
  </si>
  <si>
    <t>Wed Jul 18 14:07:06 2018</t>
  </si>
  <si>
    <t>Wed Jul 18 14:07:36 2018</t>
  </si>
  <si>
    <t>Wed Jul 18 14:08:06 2018</t>
  </si>
  <si>
    <t>Wed Jul 18 14:08:36 2018</t>
  </si>
  <si>
    <t>Wed Jul 18 14:09:07 2018</t>
  </si>
  <si>
    <t>Wed Jul 18 14:09:36 2018</t>
  </si>
  <si>
    <t>Wed Jul 18 14:10:07 2018</t>
  </si>
  <si>
    <t>Wed Jul 18 14:11:06 2018</t>
  </si>
  <si>
    <t>Wed Jul 18 14:12:06 2018</t>
  </si>
  <si>
    <t>Wed Jul 18 14:12:36 2018</t>
  </si>
  <si>
    <t>Wed Jul 18 14:13:36 2018</t>
  </si>
  <si>
    <t>Wed Jul 18 14:14:06 2018</t>
  </si>
  <si>
    <t>Wed Jul 18 14:15:06 2018</t>
  </si>
  <si>
    <t>Wed Jul 18 14:15:37 2018</t>
  </si>
  <si>
    <t>Wed Jul 18 14:16:06 2018</t>
  </si>
  <si>
    <t>Wed Jul 18 14:16:36 2018</t>
  </si>
  <si>
    <t>Wed Jul 18 14:17:06 2018</t>
  </si>
  <si>
    <t>Wed Jul 18 14:19:36 2018</t>
  </si>
  <si>
    <t>Wed Jul 18 14:20:06 2018</t>
  </si>
  <si>
    <t>Wed Jul 18 14:20:36 2018</t>
  </si>
  <si>
    <t>Wed Jul 18 14:21:36 2018</t>
  </si>
  <si>
    <t>Wed Jul 18 14:22:37 2018</t>
  </si>
  <si>
    <t>Wed Jul 18 14:23:07 2018</t>
  </si>
  <si>
    <t>Wed Jul 18 14:23:36 2018</t>
  </si>
  <si>
    <t>Wed Jul 18 14:24:06 2018</t>
  </si>
  <si>
    <t>Wed Jul 18 14:24:36 2018</t>
  </si>
  <si>
    <t>Wed Jul 18 14:25:06 2018</t>
  </si>
  <si>
    <t>Wed Jul 18 14:25:36 2018</t>
  </si>
  <si>
    <t>Wed Jul 18 14:26:07 2018</t>
  </si>
  <si>
    <t>Wed Jul 18 14:26:36 2018</t>
  </si>
  <si>
    <t>Wed Jul 18 14:27:37 2018</t>
  </si>
  <si>
    <t>Wed Jul 18 14:28:07 2018</t>
  </si>
  <si>
    <t>Wed Jul 18 14:29:06 2018</t>
  </si>
  <si>
    <t>Wed Jul 18 14:29:36 2018</t>
  </si>
  <si>
    <t>Wed Jul 18 14:30:07 2018</t>
  </si>
  <si>
    <t>Wed Jul 18 14:30:36 2018</t>
  </si>
  <si>
    <t>Wed Jul 18 14:31:06 2018</t>
  </si>
  <si>
    <t>Wed Jul 18 14:31:37 2018</t>
  </si>
  <si>
    <t>Wed Jul 18 14:32:37 2018</t>
  </si>
  <si>
    <t>Wed Jul 18 14:34:36 2018</t>
  </si>
  <si>
    <t>Wed Jul 18 14:35:36 2018</t>
  </si>
  <si>
    <t>Wed Jul 18 14:36:06 2018</t>
  </si>
  <si>
    <t>Wed Jul 18 14:36:37 2018</t>
  </si>
  <si>
    <t>Wed Jul 18 14:37:06 2018</t>
  </si>
  <si>
    <t>Wed Jul 18 14:37:36 2018</t>
  </si>
  <si>
    <t>Wed Jul 18 14:38:37 2018</t>
  </si>
  <si>
    <t>Wed Jul 18 14:39:06 2018</t>
  </si>
  <si>
    <t>Wed Jul 18 14:40:06 2018</t>
  </si>
  <si>
    <t>Wed Jul 18 14:40:36 2018</t>
  </si>
  <si>
    <t>Wed Jul 18 14:41:37 2018</t>
  </si>
  <si>
    <t>Wed Jul 18 14:42:06 2018</t>
  </si>
  <si>
    <t>Wed Jul 18 14:42:37 2018</t>
  </si>
  <si>
    <t>Wed Jul 18 14:43:06 2018</t>
  </si>
  <si>
    <t>Wed Jul 18 14:43:36 2018</t>
  </si>
  <si>
    <t>Wed Jul 18 14:44:06 2018</t>
  </si>
  <si>
    <t>Wed Jul 18 14:44:37 2018</t>
  </si>
  <si>
    <t>Wed Jul 18 14:45:36 2018</t>
  </si>
  <si>
    <t>Wed Jul 18 14:46:06 2018</t>
  </si>
  <si>
    <t>Wed Jul 18 14:46:36 2018</t>
  </si>
  <si>
    <t>Wed Jul 18 14:47:07 2018</t>
  </si>
  <si>
    <t>Wed Jul 18 14:47:36 2018</t>
  </si>
  <si>
    <t>Wed Jul 18 14:48:07 2018</t>
  </si>
  <si>
    <t>Wed Jul 18 14:48:36 2018</t>
  </si>
  <si>
    <t>Wed Jul 18 14:49:07 2018</t>
  </si>
  <si>
    <t>Wed Jul 18 14:49:36 2018</t>
  </si>
  <si>
    <t>Wed Jul 18 14:50:36 2018</t>
  </si>
  <si>
    <t>Wed Jul 18 14:51:07 2018</t>
  </si>
  <si>
    <t>Wed Jul 18 14:52:06 2018</t>
  </si>
  <si>
    <t>Wed Jul 18 14:52:37 2018</t>
  </si>
  <si>
    <t>Wed Jul 18 14:53:07 2018</t>
  </si>
  <si>
    <t>Wed Jul 18 14:53:37 2018</t>
  </si>
  <si>
    <t>Wed Jul 18 14:54:07 2018</t>
  </si>
  <si>
    <t>Wed Jul 18 14:55:06 2018</t>
  </si>
  <si>
    <t>Wed Jul 18 14:56:06 2018</t>
  </si>
  <si>
    <t>Wed Jul 18 14:56:36 2018</t>
  </si>
  <si>
    <t>Wed Jul 18 14:57:37 2018</t>
  </si>
  <si>
    <t>Wed Jul 18 14:58:07 2018</t>
  </si>
  <si>
    <t>Wed Jul 18 14:58:36 2018</t>
  </si>
  <si>
    <t>Wed Jul 18 14:59:06 2018</t>
  </si>
  <si>
    <t>Wed Jul 18 14:59:36 2018</t>
  </si>
  <si>
    <t>Wed Jul 18 15:00:06 2018</t>
  </si>
  <si>
    <t>Wed Jul 18 15:00:36 2018</t>
  </si>
  <si>
    <t>Wed Jul 18 15:01:36 2018</t>
  </si>
  <si>
    <t>Wed Jul 18 15:02:06 2018</t>
  </si>
  <si>
    <t>Wed Jul 18 15:02:36 2018</t>
  </si>
  <si>
    <t>Wed Jul 18 15:04:06 2018</t>
  </si>
  <si>
    <t>Wed Jul 18 15:04:36 2018</t>
  </si>
  <si>
    <t>Wed Jul 18 15:05:06 2018</t>
  </si>
  <si>
    <t>Wed Jul 18 15:05:36 2018</t>
  </si>
  <si>
    <t>Wed Jul 18 15:06:06 2018</t>
  </si>
  <si>
    <t>Wed Jul 18 15:06:37 2018</t>
  </si>
  <si>
    <t>Wed Jul 18 15:07:07 2018</t>
  </si>
  <si>
    <t>Wed Jul 18 15:07:36 2018</t>
  </si>
  <si>
    <t>Wed Jul 18 15:08:06 2018</t>
  </si>
  <si>
    <t>Wed Jul 18 15:08:36 2018</t>
  </si>
  <si>
    <t>Wed Jul 18 15:09:06 2018</t>
  </si>
  <si>
    <t>Wed Jul 18 15:09:37 2018</t>
  </si>
  <si>
    <t>Wed Jul 18 15:10:06 2018</t>
  </si>
  <si>
    <t>Wed Jul 18 15:10:36 2018</t>
  </si>
  <si>
    <t>Wed Jul 18 15:11:07 2018</t>
  </si>
  <si>
    <t>Wed Jul 18 15:11:36 2018</t>
  </si>
  <si>
    <t>Wed Jul 18 15:12:06 2018</t>
  </si>
  <si>
    <t>Wed Jul 18 15:12:36 2018</t>
  </si>
  <si>
    <t>Wed Jul 18 15:13:07 2018</t>
  </si>
  <si>
    <t>Wed Jul 18 15:13:37 2018</t>
  </si>
  <si>
    <t>Wed Jul 18 15:14:06 2018</t>
  </si>
  <si>
    <t>Wed Jul 18 15:15:06 2018</t>
  </si>
  <si>
    <t>Wed Jul 18 15:15:36 2018</t>
  </si>
  <si>
    <t>Wed Jul 18 15:16:06 2018</t>
  </si>
  <si>
    <t>Wed Jul 18 15:17:06 2018</t>
  </si>
  <si>
    <t>Wed Jul 18 15:18:06 2018</t>
  </si>
  <si>
    <t>Wed Jul 18 15:18:36 2018</t>
  </si>
  <si>
    <t>Wed Jul 18 15:19:06 2018</t>
  </si>
  <si>
    <t>Wed Jul 18 15:19:36 2018</t>
  </si>
  <si>
    <t>Wed Jul 18 15:20:06 2018</t>
  </si>
  <si>
    <t>Wed Jul 18 15:20:36 2018</t>
  </si>
  <si>
    <t>Wed Jul 18 15:21:06 2018</t>
  </si>
  <si>
    <t>Wed Jul 18 15:21:36 2018</t>
  </si>
  <si>
    <t>Wed Jul 18 15:22:06 2018</t>
  </si>
  <si>
    <t>Wed Jul 18 15:22:36 2018</t>
  </si>
  <si>
    <t>Wed Jul 18 15:23:06 2018</t>
  </si>
  <si>
    <t>Wed Jul 18 15:23:36 2018</t>
  </si>
  <si>
    <t>Wed Jul 18 15:24:37 2018</t>
  </si>
  <si>
    <t>Wed Jul 18 15:25:06 2018</t>
  </si>
  <si>
    <t>Wed Jul 18 15:25:36 2018</t>
  </si>
  <si>
    <t>Wed Jul 18 15:26:06 2018</t>
  </si>
  <si>
    <t>Wed Jul 18 15:28:36 2018</t>
  </si>
  <si>
    <t>Wed Jul 18 15:29:07 2018</t>
  </si>
  <si>
    <t>Wed Jul 18 15:29:36 2018</t>
  </si>
  <si>
    <t>Wed Jul 18 15:30:06 2018</t>
  </si>
  <si>
    <t>Wed Jul 18 15:30:37 2018</t>
  </si>
  <si>
    <t>Wed Jul 18 15:31:06 2018</t>
  </si>
  <si>
    <t>Wed Jul 18 15:31:36 2018</t>
  </si>
  <si>
    <t>Wed Jul 18 15:32:06 2018</t>
  </si>
  <si>
    <t>Wed Jul 18 15:32:36 2018</t>
  </si>
  <si>
    <t>Wed Jul 18 15:33:06 2018</t>
  </si>
  <si>
    <t>Wed Jul 18 15:35:06 2018</t>
  </si>
  <si>
    <t>Wed Jul 18 15:35:36 2018</t>
  </si>
  <si>
    <t>Wed Jul 18 15:36:06 2018</t>
  </si>
  <si>
    <t>Wed Jul 18 15:36:36 2018</t>
  </si>
  <si>
    <t>Wed Jul 18 15:37:07 2018</t>
  </si>
  <si>
    <t>Wed Jul 18 15:37:36 2018</t>
  </si>
  <si>
    <t>Wed Jul 18 15:38:06 2018</t>
  </si>
  <si>
    <t>Wed Jul 18 15:38:36 2018</t>
  </si>
  <si>
    <t>Wed Jul 18 15:39:06 2018</t>
  </si>
  <si>
    <t>Wed Jul 18 15:40:06 2018</t>
  </si>
  <si>
    <t>Wed Jul 18 15:40:36 2018</t>
  </si>
  <si>
    <t>Wed Jul 18 15:41:06 2018</t>
  </si>
  <si>
    <t>Wed Jul 18 15:41:36 2018</t>
  </si>
  <si>
    <t>Wed Jul 18 15:42:06 2018</t>
  </si>
  <si>
    <t>Wed Jul 18 15:43:06 2018</t>
  </si>
  <si>
    <t>Wed Jul 18 15:43:37 2018</t>
  </si>
  <si>
    <t>Wed Jul 18 15:44:36 2018</t>
  </si>
  <si>
    <t>Wed Jul 18 15:45:06 2018</t>
  </si>
  <si>
    <t>Wed Jul 18 15:46:06 2018</t>
  </si>
  <si>
    <t>Wed Jul 18 15:46:36 2018</t>
  </si>
  <si>
    <t>Wed Jul 18 15:47:06 2018</t>
  </si>
  <si>
    <t>Wed Jul 18 15:48:06 2018</t>
  </si>
  <si>
    <t>Wed Jul 18 15:48:36 2018</t>
  </si>
  <si>
    <t>Wed Jul 18 15:49:07 2018</t>
  </si>
  <si>
    <t>Wed Jul 18 15:49:37 2018</t>
  </si>
  <si>
    <t>Wed Jul 18 15:50:06 2018</t>
  </si>
  <si>
    <t>Wed Jul 18 15:50:36 2018</t>
  </si>
  <si>
    <t>Wed Jul 18 15:51:06 2018</t>
  </si>
  <si>
    <t>Wed Jul 18 15:51:36 2018</t>
  </si>
  <si>
    <t>Wed Jul 18 15:52:06 2018</t>
  </si>
  <si>
    <t>Wed Jul 18 15:52:37 2018</t>
  </si>
  <si>
    <t>Wed Jul 18 15:53:06 2018</t>
  </si>
  <si>
    <t>Wed Jul 18 15:53:36 2018</t>
  </si>
  <si>
    <t>Wed Jul 18 15:54:06 2018</t>
  </si>
  <si>
    <t>Wed Jul 18 15:54:36 2018</t>
  </si>
  <si>
    <t>Wed Jul 18 15:55:06 2018</t>
  </si>
  <si>
    <t>Wed Jul 18 15:55:36 2018</t>
  </si>
  <si>
    <t>Wed Jul 18 15:56:06 2018</t>
  </si>
  <si>
    <t>Wed Jul 18 15:57:06 2018</t>
  </si>
  <si>
    <t>Wed Jul 18 15:57:36 2018</t>
  </si>
  <si>
    <t>Wed Jul 18 15:58:36 2018</t>
  </si>
  <si>
    <t>Wed Jul 18 15:59:06 2018</t>
  </si>
  <si>
    <t>Wed Jul 18 16:00:06 2018</t>
  </si>
  <si>
    <t>Wed Jul 18 16:00:37 2018</t>
  </si>
  <si>
    <t>Wed Jul 18 16:01:06 2018</t>
  </si>
  <si>
    <t>Wed Jul 18 16:01:36 2018</t>
  </si>
  <si>
    <t>Wed Jul 18 16:02:07 2018</t>
  </si>
  <si>
    <t>Wed Jul 18 16:02:36 2018</t>
  </si>
  <si>
    <t>Wed Jul 18 16:05:06 2018</t>
  </si>
  <si>
    <t>Wed Jul 18 16:06:06 2018</t>
  </si>
  <si>
    <t>Wed Jul 18 16:06:36 2018</t>
  </si>
  <si>
    <t>Wed Jul 18 16:07:06 2018</t>
  </si>
  <si>
    <t>Wed Jul 18 16:07:36 2018</t>
  </si>
  <si>
    <t>Wed Jul 18 16:08:36 2018</t>
  </si>
  <si>
    <t>Wed Jul 18 16:09:06 2018</t>
  </si>
  <si>
    <t>Wed Jul 18 16:10:07 2018</t>
  </si>
  <si>
    <t>Wed Jul 18 16:10:37 2018</t>
  </si>
  <si>
    <t>Wed Jul 18 16:11:37 2018</t>
  </si>
  <si>
    <t>Wed Jul 18 16:12:07 2018</t>
  </si>
  <si>
    <t>Wed Jul 18 16:12:36 2018</t>
  </si>
  <si>
    <t>Wed Jul 18 16:13:06 2018</t>
  </si>
  <si>
    <t>Wed Jul 18 16:13:36 2018</t>
  </si>
  <si>
    <t>Wed Jul 18 16:14:06 2018</t>
  </si>
  <si>
    <t>Wed Jul 18 16:14:37 2018</t>
  </si>
  <si>
    <t>Wed Jul 18 16:15:07 2018</t>
  </si>
  <si>
    <t>Wed Jul 18 16:15:37 2018</t>
  </si>
  <si>
    <t>Wed Jul 18 16:16:36 2018</t>
  </si>
  <si>
    <t>Wed Jul 18 16:17:06 2018</t>
  </si>
  <si>
    <t>Wed Jul 18 16:17:36 2018</t>
  </si>
  <si>
    <t>Wed Jul 18 16:18:37 2018</t>
  </si>
  <si>
    <t>Wed Jul 18 16:19:06 2018</t>
  </si>
  <si>
    <t>Wed Jul 18 16:20:06 2018</t>
  </si>
  <si>
    <t>Wed Jul 18 16:20:36 2018</t>
  </si>
  <si>
    <t>Wed Jul 18 16:21:06 2018</t>
  </si>
  <si>
    <t>Wed Jul 18 16:21:37 2018</t>
  </si>
  <si>
    <t>Wed Jul 18 16:22:06 2018</t>
  </si>
  <si>
    <t>Wed Jul 18 16:22:36 2018</t>
  </si>
  <si>
    <t>Wed Jul 18 16:23:06 2018</t>
  </si>
  <si>
    <t>Wed Jul 18 16:23:36 2018</t>
  </si>
  <si>
    <t>Wed Jul 18 16:24:06 2018</t>
  </si>
  <si>
    <t>Wed Jul 18 16:24:37 2018</t>
  </si>
  <si>
    <t>Wed Jul 18 16:25:37 2018</t>
  </si>
  <si>
    <t>Wed Jul 18 16:26:06 2018</t>
  </si>
  <si>
    <t>Wed Jul 18 16:26:37 2018</t>
  </si>
  <si>
    <t>Wed Jul 18 16:27:06 2018</t>
  </si>
  <si>
    <t>Wed Jul 18 16:27:36 2018</t>
  </si>
  <si>
    <t>Wed Jul 18 16:28:37 2018</t>
  </si>
  <si>
    <t>Wed Jul 18 16:29:36 2018</t>
  </si>
  <si>
    <t>Wed Jul 18 16:30:07 2018</t>
  </si>
  <si>
    <t>Wed Jul 18 16:31:36 2018</t>
  </si>
  <si>
    <t>Wed Jul 18 16:32:07 2018</t>
  </si>
  <si>
    <t>Wed Jul 18 16:33:06 2018</t>
  </si>
  <si>
    <t>Wed Jul 18 16:35:06 2018</t>
  </si>
  <si>
    <t>Wed Jul 18 16:35:36 2018</t>
  </si>
  <si>
    <t>Wed Jul 18 16:36:06 2018</t>
  </si>
  <si>
    <t>Wed Jul 18 16:36:36 2018</t>
  </si>
  <si>
    <t>Wed Jul 18 16:37:07 2018</t>
  </si>
  <si>
    <t>Wed Jul 18 16:38:06 2018</t>
  </si>
  <si>
    <t>Wed Jul 18 16:38:36 2018</t>
  </si>
  <si>
    <t>Wed Jul 18 16:39:36 2018</t>
  </si>
  <si>
    <t>Wed Jul 18 16:40:06 2018</t>
  </si>
  <si>
    <t>Wed Jul 18 16:40:36 2018</t>
  </si>
  <si>
    <t>Wed Jul 18 16:41:06 2018</t>
  </si>
  <si>
    <t>Wed Jul 18 16:41:37 2018</t>
  </si>
  <si>
    <t>Wed Jul 18 16:42:06 2018</t>
  </si>
  <si>
    <t>Wed Jul 18 16:42:36 2018</t>
  </si>
  <si>
    <t>Wed Jul 18 16:43:06 2018</t>
  </si>
  <si>
    <t>Wed Jul 18 16:43:36 2018</t>
  </si>
  <si>
    <t>Wed Jul 18 16:44:07 2018</t>
  </si>
  <si>
    <t>Wed Jul 18 16:44:36 2018</t>
  </si>
  <si>
    <t>Wed Jul 18 16:45:06 2018</t>
  </si>
  <si>
    <t>Wed Jul 18 16:45:37 2018</t>
  </si>
  <si>
    <t>Wed Jul 18 16:46:06 2018</t>
  </si>
  <si>
    <t>Wed Jul 18 16:46:36 2018</t>
  </si>
  <si>
    <t>Wed Jul 18 16:47:06 2018</t>
  </si>
  <si>
    <t>Wed Jul 18 16:47:36 2018</t>
  </si>
  <si>
    <t>Wed Jul 18 16:48:06 2018</t>
  </si>
  <si>
    <t>Wed Jul 18 16:48:36 2018</t>
  </si>
  <si>
    <t>Wed Jul 18 16:49:06 2018</t>
  </si>
  <si>
    <t>Wed Jul 18 16:49:36 2018</t>
  </si>
  <si>
    <t>Wed Jul 18 16:50:06 2018</t>
  </si>
  <si>
    <t>Wed Jul 18 16:50:36 2018</t>
  </si>
  <si>
    <t>Wed Jul 18 16:51:06 2018</t>
  </si>
  <si>
    <t>Wed Jul 18 16:51:37 2018</t>
  </si>
  <si>
    <t>Wed Jul 18 16:52:06 2018</t>
  </si>
  <si>
    <t>Wed Jul 18 16:52:36 2018</t>
  </si>
  <si>
    <t>Wed Jul 18 16:53:06 2018</t>
  </si>
  <si>
    <t>Wed Jul 18 16:53:37 2018</t>
  </si>
  <si>
    <t>Wed Jul 18 16:54:07 2018</t>
  </si>
  <si>
    <t>Wed Jul 18 16:54:37 2018</t>
  </si>
  <si>
    <t>Wed Jul 18 16:55:06 2018</t>
  </si>
  <si>
    <t>Wed Jul 18 16:55:36 2018</t>
  </si>
  <si>
    <t>Wed Jul 18 16:56:07 2018</t>
  </si>
  <si>
    <t>Wed Jul 18 16:56:36 2018</t>
  </si>
  <si>
    <t>Wed Jul 18 16:57:06 2018</t>
  </si>
  <si>
    <t>Wed Jul 18 16:57:36 2018</t>
  </si>
  <si>
    <t>Wed Jul 18 16:58:06 2018</t>
  </si>
  <si>
    <t>Wed Jul 18 16:58:36 2018</t>
  </si>
  <si>
    <t>Wed Jul 18 16:59:07 2018</t>
  </si>
  <si>
    <t>Wed Jul 18 16:59:36 2018</t>
  </si>
  <si>
    <t>Wed Jul 18 17:00:06 2018</t>
  </si>
  <si>
    <t>Wed Jul 18 17:00:36 2018</t>
  </si>
  <si>
    <t>Wed Jul 18 17:01:06 2018</t>
  </si>
  <si>
    <t>Wed Jul 18 17:01:36 2018</t>
  </si>
  <si>
    <t>Wed Jul 18 17:02:06 2018</t>
  </si>
  <si>
    <t>Wed Jul 18 17:03:37 2018</t>
  </si>
  <si>
    <t>Wed Jul 18 17:04:06 2018</t>
  </si>
  <si>
    <t>Wed Jul 18 17:04:36 2018</t>
  </si>
  <si>
    <t>Wed Jul 18 17:05:06 2018</t>
  </si>
  <si>
    <t>Wed Jul 18 17:05:36 2018</t>
  </si>
  <si>
    <t>Wed Jul 18 17:06:06 2018</t>
  </si>
  <si>
    <t>Wed Jul 18 17:06:37 2018</t>
  </si>
  <si>
    <t>Wed Jul 18 17:07:06 2018</t>
  </si>
  <si>
    <t>Wed Jul 18 17:07:37 2018</t>
  </si>
  <si>
    <t>Wed Jul 18 17:08:06 2018</t>
  </si>
  <si>
    <t>Wed Jul 18 17:08:37 2018</t>
  </si>
  <si>
    <t>Wed Jul 18 17:09:07 2018</t>
  </si>
  <si>
    <t>Wed Jul 18 17:09:37 2018</t>
  </si>
  <si>
    <t>Wed Jul 18 17:10:07 2018</t>
  </si>
  <si>
    <t>Wed Jul 18 17:10:37 2018</t>
  </si>
  <si>
    <t>Wed Jul 18 17:11:06 2018</t>
  </si>
  <si>
    <t>Wed Jul 18 17:11:36 2018</t>
  </si>
  <si>
    <t>Wed Jul 18 17:12:06 2018</t>
  </si>
  <si>
    <t>Wed Jul 18 17:12:36 2018</t>
  </si>
  <si>
    <t>Wed Jul 18 17:13:06 2018</t>
  </si>
  <si>
    <t>Wed Jul 18 17:13:36 2018</t>
  </si>
  <si>
    <t>Wed Jul 18 17:14:07 2018</t>
  </si>
  <si>
    <t>Wed Jul 18 17:14:37 2018</t>
  </si>
  <si>
    <t>Wed Jul 18 17:15:06 2018</t>
  </si>
  <si>
    <t>Wed Jul 18 17:15:37 2018</t>
  </si>
  <si>
    <t>Wed Jul 18 17:16:06 2018</t>
  </si>
  <si>
    <t>Wed Jul 18 17:16:36 2018</t>
  </si>
  <si>
    <t>Wed Jul 18 17:17:06 2018</t>
  </si>
  <si>
    <t>Wed Jul 18 17:17:37 2018</t>
  </si>
  <si>
    <t>Wed Jul 18 17:18:07 2018</t>
  </si>
  <si>
    <t>Wed Jul 18 17:18:36 2018</t>
  </si>
  <si>
    <t>Wed Jul 18 17:19:06 2018</t>
  </si>
  <si>
    <t>Wed Jul 18 17:19:36 2018</t>
  </si>
  <si>
    <t>Wed Jul 18 17:20:07 2018</t>
  </si>
  <si>
    <t>Wed Jul 18 17:20:37 2018</t>
  </si>
  <si>
    <t>Wed Jul 18 17:21:06 2018</t>
  </si>
  <si>
    <t>Wed Jul 18 17:21:36 2018</t>
  </si>
  <si>
    <t>Wed Jul 18 17:22:06 2018</t>
  </si>
  <si>
    <t>Wed Jul 18 17:22:36 2018</t>
  </si>
  <si>
    <t>Wed Jul 18 17:23:06 2018</t>
  </si>
  <si>
    <t>Wed Jul 18 17:23:36 2018</t>
  </si>
  <si>
    <t>Wed Jul 18 17:24:06 2018</t>
  </si>
  <si>
    <t>Wed Jul 18 17:24:37 2018</t>
  </si>
  <si>
    <t>Wed Jul 18 17:25:06 2018</t>
  </si>
  <si>
    <t>Wed Jul 18 17:25:36 2018</t>
  </si>
  <si>
    <t>Wed Jul 18 17:26:07 2018</t>
  </si>
  <si>
    <t>Wed Jul 18 17:26:36 2018</t>
  </si>
  <si>
    <t>Wed Jul 18 17:27:07 2018</t>
  </si>
  <si>
    <t>Wed Jul 18 17:27:37 2018</t>
  </si>
  <si>
    <t>Wed Jul 18 17:28:06 2018</t>
  </si>
  <si>
    <t>Wed Jul 18 17:28:36 2018</t>
  </si>
  <si>
    <t>Wed Jul 18 17:29:06 2018</t>
  </si>
  <si>
    <t>Wed Jul 18 17:29:36 2018</t>
  </si>
  <si>
    <t>Wed Jul 18 17:30:07 2018</t>
  </si>
  <si>
    <t>Wed Jul 18 17:30:36 2018</t>
  </si>
  <si>
    <t>Wed Jul 18 17:31:06 2018</t>
  </si>
  <si>
    <t>Wed Jul 18 17:31:36 2018</t>
  </si>
  <si>
    <t>Wed Jul 18 17:32:06 2018</t>
  </si>
  <si>
    <t>Wed Jul 18 17:33:07 2018</t>
  </si>
  <si>
    <t>Wed Jul 18 17:33:36 2018</t>
  </si>
  <si>
    <t>Wed Jul 18 17:34:36 2018</t>
  </si>
  <si>
    <t>Wed Jul 18 17:35:06 2018</t>
  </si>
  <si>
    <t>Wed Jul 18 17:35:36 2018</t>
  </si>
  <si>
    <t>Wed Jul 18 17:36:07 2018</t>
  </si>
  <si>
    <t>Wed Jul 18 17:36:36 2018</t>
  </si>
  <si>
    <t>Wed Jul 18 17:37:07 2018</t>
  </si>
  <si>
    <t>Wed Jul 18 17:37:36 2018</t>
  </si>
  <si>
    <t>Wed Jul 18 17:38:07 2018</t>
  </si>
  <si>
    <t>Wed Jul 18 17:38:36 2018</t>
  </si>
  <si>
    <t>Wed Jul 18 17:39:06 2018</t>
  </si>
  <si>
    <t>Wed Jul 18 17:39:37 2018</t>
  </si>
  <si>
    <t>Wed Jul 18 17:40:07 2018</t>
  </si>
  <si>
    <t>Wed Jul 18 17:40:36 2018</t>
  </si>
  <si>
    <t>Wed Jul 18 17:41:07 2018</t>
  </si>
  <si>
    <t>Wed Jul 18 17:41:37 2018</t>
  </si>
  <si>
    <t>Wed Jul 18 17:42:06 2018</t>
  </si>
  <si>
    <t>Wed Jul 18 17:42:36 2018</t>
  </si>
  <si>
    <t>Wed Jul 18 17:43:06 2018</t>
  </si>
  <si>
    <t>Wed Jul 18 17:43:36 2018</t>
  </si>
  <si>
    <t>Wed Jul 18 17:44:06 2018</t>
  </si>
  <si>
    <t>Wed Jul 18 17:44:36 2018</t>
  </si>
  <si>
    <t>Wed Jul 18 17:45:06 2018</t>
  </si>
  <si>
    <t>Wed Jul 18 17:45:37 2018</t>
  </si>
  <si>
    <t>Wed Jul 18 17:46:36 2018</t>
  </si>
  <si>
    <t>Wed Jul 18 17:47:06 2018</t>
  </si>
  <si>
    <t>Wed Jul 18 17:47:36 2018</t>
  </si>
  <si>
    <t>Wed Jul 18 17:48:06 2018</t>
  </si>
  <si>
    <t>Wed Jul 18 17:48:37 2018</t>
  </si>
  <si>
    <t>Wed Jul 18 17:49:06 2018</t>
  </si>
  <si>
    <t>Wed Jul 18 17:49:36 2018</t>
  </si>
  <si>
    <t>Wed Jul 18 17:50:06 2018</t>
  </si>
  <si>
    <t>Wed Jul 18 17:50:37 2018</t>
  </si>
  <si>
    <t>Wed Jul 18 17:51:06 2018</t>
  </si>
  <si>
    <t>Wed Jul 18 17:51:37 2018</t>
  </si>
  <si>
    <t>Wed Jul 18 17:52:06 2018</t>
  </si>
  <si>
    <t>Wed Jul 18 17:53:07 2018</t>
  </si>
  <si>
    <t>Wed Jul 18 17:53:37 2018</t>
  </si>
  <si>
    <t>Wed Jul 18 17:54:06 2018</t>
  </si>
  <si>
    <t>Wed Jul 18 17:54:37 2018</t>
  </si>
  <si>
    <t>Wed Jul 18 17:55:07 2018</t>
  </si>
  <si>
    <t>Wed Jul 18 17:55:36 2018</t>
  </si>
  <si>
    <t>Wed Jul 18 17:56:06 2018</t>
  </si>
  <si>
    <t>Wed Jul 18 17:56:36 2018</t>
  </si>
  <si>
    <t>Wed Jul 18 17:57:06 2018</t>
  </si>
  <si>
    <t>Wed Jul 18 17:57:36 2018</t>
  </si>
  <si>
    <t>Wed Jul 18 17:58:06 2018</t>
  </si>
  <si>
    <t>Wed Jul 18 17:58:36 2018</t>
  </si>
  <si>
    <t>Wed Jul 18 17:59:06 2018</t>
  </si>
  <si>
    <t>Wed Jul 18 17:59:36 2018</t>
  </si>
  <si>
    <t>Wed Jul 18 18:00:06 2018</t>
  </si>
  <si>
    <t>Wed Jul 18 18:00:36 2018</t>
  </si>
  <si>
    <t>Wed Jul 18 18:01:06 2018</t>
  </si>
  <si>
    <t>Wed Jul 18 18:01:36 2018</t>
  </si>
  <si>
    <t>Wed Jul 18 18:02:07 2018</t>
  </si>
  <si>
    <t>Wed Jul 18 18:02:36 2018</t>
  </si>
  <si>
    <t>Wed Jul 18 18:03:06 2018</t>
  </si>
  <si>
    <t>Wed Jul 18 18:04:36 2018</t>
  </si>
  <si>
    <t>Wed Jul 18 18:05:07 2018</t>
  </si>
  <si>
    <t>Wed Jul 18 18:05:37 2018</t>
  </si>
  <si>
    <t>Wed Jul 18 18:06:07 2018</t>
  </si>
  <si>
    <t>Wed Jul 18 18:06:36 2018</t>
  </si>
  <si>
    <t>Wed Jul 18 18:07:06 2018</t>
  </si>
  <si>
    <t>Wed Jul 18 18:07:36 2018</t>
  </si>
  <si>
    <t>Wed Jul 18 18:08:06 2018</t>
  </si>
  <si>
    <t>Wed Jul 18 18:08:37 2018</t>
  </si>
  <si>
    <t>Wed Jul 18 18:09:06 2018</t>
  </si>
  <si>
    <t>Wed Jul 18 18:10:07 2018</t>
  </si>
  <si>
    <t>Wed Jul 18 18:10:36 2018</t>
  </si>
  <si>
    <t>Wed Jul 18 18:11:36 2018</t>
  </si>
  <si>
    <t>Wed Jul 18 18:12:07 2018</t>
  </si>
  <si>
    <t>Wed Jul 18 18:13:07 2018</t>
  </si>
  <si>
    <t>Wed Jul 18 18:13:36 2018</t>
  </si>
  <si>
    <t>Wed Jul 18 18:14:36 2018</t>
  </si>
  <si>
    <t>Wed Jul 18 18:15:06 2018</t>
  </si>
  <si>
    <t>Wed Jul 18 18:15:37 2018</t>
  </si>
  <si>
    <t>Wed Jul 18 18:16:06 2018</t>
  </si>
  <si>
    <t>Wed Jul 18 18:17:07 2018</t>
  </si>
  <si>
    <t>Wed Jul 18 18:17:36 2018</t>
  </si>
  <si>
    <t>Wed Jul 18 18:18:06 2018</t>
  </si>
  <si>
    <t>Wed Jul 18 18:18:37 2018</t>
  </si>
  <si>
    <t>Wed Jul 18 18:19:06 2018</t>
  </si>
  <si>
    <t>Wed Jul 18 18:20:07 2018</t>
  </si>
  <si>
    <t>Wed Jul 18 18:20:36 2018</t>
  </si>
  <si>
    <t>Wed Jul 18 18:21:36 2018</t>
  </si>
  <si>
    <t>Wed Jul 18 18:22:36 2018</t>
  </si>
  <si>
    <t>Wed Jul 18 18:23:06 2018</t>
  </si>
  <si>
    <t>Wed Jul 18 18:23:37 2018</t>
  </si>
  <si>
    <t>Wed Jul 18 18:24:06 2018</t>
  </si>
  <si>
    <t>Wed Jul 18 18:24:36 2018</t>
  </si>
  <si>
    <t>Wed Jul 18 18:25:07 2018</t>
  </si>
  <si>
    <t>Wed Jul 18 18:25:36 2018</t>
  </si>
  <si>
    <t>Wed Jul 18 18:26:06 2018</t>
  </si>
  <si>
    <t>Wed Jul 18 18:26:36 2018</t>
  </si>
  <si>
    <t>Wed Jul 18 18:27:06 2018</t>
  </si>
  <si>
    <t>Wed Jul 18 18:27:36 2018</t>
  </si>
  <si>
    <t>Wed Jul 18 18:28:36 2018</t>
  </si>
  <si>
    <t>Wed Jul 18 18:29:06 2018</t>
  </si>
  <si>
    <t>Wed Jul 18 18:30:06 2018</t>
  </si>
  <si>
    <t>Wed Jul 18 18:31:06 2018</t>
  </si>
  <si>
    <t>Wed Jul 18 18:32:06 2018</t>
  </si>
  <si>
    <t>Wed Jul 18 18:32:36 2018</t>
  </si>
  <si>
    <t>Wed Jul 18 18:34:07 2018</t>
  </si>
  <si>
    <t>Wed Jul 18 18:35:06 2018</t>
  </si>
  <si>
    <t>Wed Jul 18 18:35:36 2018</t>
  </si>
  <si>
    <t>Wed Jul 18 18:36:07 2018</t>
  </si>
  <si>
    <t>Wed Jul 18 18:37:06 2018</t>
  </si>
  <si>
    <t>Wed Jul 18 18:37:36 2018</t>
  </si>
  <si>
    <t>Wed Jul 18 18:38:37 2018</t>
  </si>
  <si>
    <t>Wed Jul 18 18:39:07 2018</t>
  </si>
  <si>
    <t>Wed Jul 18 18:39:36 2018</t>
  </si>
  <si>
    <t>Wed Jul 18 18:40:06 2018</t>
  </si>
  <si>
    <t>Wed Jul 18 18:40:36 2018</t>
  </si>
  <si>
    <t>Wed Jul 18 18:41:36 2018</t>
  </si>
  <si>
    <t>Wed Jul 18 18:42:06 2018</t>
  </si>
  <si>
    <t>Wed Jul 18 18:43:06 2018</t>
  </si>
  <si>
    <t>Wed Jul 18 18:43:36 2018</t>
  </si>
  <si>
    <t>Wed Jul 18 18:44:36 2018</t>
  </si>
  <si>
    <t>Wed Jul 18 18:45:07 2018</t>
  </si>
  <si>
    <t>Wed Jul 18 18:45:36 2018</t>
  </si>
  <si>
    <t>Wed Jul 18 18:46:06 2018</t>
  </si>
  <si>
    <t>Wed Jul 18 18:47:36 2018</t>
  </si>
  <si>
    <t>Wed Jul 18 18:50:06 2018</t>
  </si>
  <si>
    <t>Wed Jul 18 18:50:36 2018</t>
  </si>
  <si>
    <t>Wed Jul 18 18:51:36 2018</t>
  </si>
  <si>
    <t>Wed Jul 18 18:52:06 2018</t>
  </si>
  <si>
    <t>Wed Jul 18 18:57:06 2018</t>
  </si>
  <si>
    <t>Wed Jul 18 18:59:36 2018</t>
  </si>
  <si>
    <t>Wed Jul 18 19:00:37 2018</t>
  </si>
  <si>
    <t>Wed Jul 18 19:01:06 2018</t>
  </si>
  <si>
    <t>Wed Jul 18 19:02:06 2018</t>
  </si>
  <si>
    <t>Wed Jul 18 19:03:06 2018</t>
  </si>
  <si>
    <t>Wed Jul 18 19:05:06 2018</t>
  </si>
  <si>
    <t>Wed Jul 18 19:06:06 2018</t>
  </si>
  <si>
    <t>Wed Jul 18 19:06:36 2018</t>
  </si>
  <si>
    <t>Wed Jul 18 19:07:06 2018</t>
  </si>
  <si>
    <t>Wed Jul 18 19:07:36 2018</t>
  </si>
  <si>
    <t>Wed Jul 18 19:08:36 2018</t>
  </si>
  <si>
    <t>Wed Jul 18 19:09:06 2018</t>
  </si>
  <si>
    <t>Wed Jul 18 19:09:36 2018</t>
  </si>
  <si>
    <t>Wed Jul 18 19:10:06 2018</t>
  </si>
  <si>
    <t>Wed Jul 18 19:10:37 2018</t>
  </si>
  <si>
    <t>Wed Jul 18 19:11:07 2018</t>
  </si>
  <si>
    <t>Wed Jul 18 19:11:37 2018</t>
  </si>
  <si>
    <t>Wed Jul 18 19:12:07 2018</t>
  </si>
  <si>
    <t>Wed Jul 18 19:12:37 2018</t>
  </si>
  <si>
    <t>Wed Jul 18 19:13:07 2018</t>
  </si>
  <si>
    <t>Wed Jul 18 19:13:37 2018</t>
  </si>
  <si>
    <t>Wed Jul 18 19:14:07 2018</t>
  </si>
  <si>
    <t>Wed Jul 18 19:14:36 2018</t>
  </si>
  <si>
    <t>Wed Jul 18 19:15:06 2018</t>
  </si>
  <si>
    <t>Wed Jul 18 19:15:36 2018</t>
  </si>
  <si>
    <t>Wed Jul 18 19:16:07 2018</t>
  </si>
  <si>
    <t>Wed Jul 18 19:16:36 2018</t>
  </si>
  <si>
    <t>Wed Jul 18 19:17:06 2018</t>
  </si>
  <si>
    <t>Wed Jul 18 19:17:36 2018</t>
  </si>
  <si>
    <t>Wed Jul 18 19:18:06 2018</t>
  </si>
  <si>
    <t>Wed Jul 18 19:18:36 2018</t>
  </si>
  <si>
    <t>Wed Jul 18 19:19:07 2018</t>
  </si>
  <si>
    <t>Wed Jul 18 19:19:36 2018</t>
  </si>
  <si>
    <t>Wed Jul 18 19:20:06 2018</t>
  </si>
  <si>
    <t>Wed Jul 18 19:20:37 2018</t>
  </si>
  <si>
    <t>Wed Jul 18 19:21:06 2018</t>
  </si>
  <si>
    <t>Wed Jul 18 19:21:36 2018</t>
  </si>
  <si>
    <t>Wed Jul 18 19:22:36 2018</t>
  </si>
  <si>
    <t>Wed Jul 18 19:23:06 2018</t>
  </si>
  <si>
    <t>Wed Jul 18 19:24:06 2018</t>
  </si>
  <si>
    <t>Wed Jul 18 19:24:37 2018</t>
  </si>
  <si>
    <t>Wed Jul 18 19:25:06 2018</t>
  </si>
  <si>
    <t>Wed Jul 18 19:25:36 2018</t>
  </si>
  <si>
    <t>Wed Jul 18 19:26:06 2018</t>
  </si>
  <si>
    <t>Wed Jul 18 19:26:36 2018</t>
  </si>
  <si>
    <t>Wed Jul 18 19:27:06 2018</t>
  </si>
  <si>
    <t>Wed Jul 18 19:27:36 2018</t>
  </si>
  <si>
    <t>Wed Jul 18 19:28:06 2018</t>
  </si>
  <si>
    <t>Wed Jul 18 19:28:36 2018</t>
  </si>
  <si>
    <t>Wed Jul 18 19:29:06 2018</t>
  </si>
  <si>
    <t>Wed Jul 18 19:29:36 2018</t>
  </si>
  <si>
    <t>Wed Jul 18 19:30:07 2018</t>
  </si>
  <si>
    <t>Wed Jul 18 19:30:37 2018</t>
  </si>
  <si>
    <t>Wed Jul 18 19:31:37 2018</t>
  </si>
  <si>
    <t>Wed Jul 18 19:32:06 2018</t>
  </si>
  <si>
    <t>Wed Jul 18 19:32:36 2018</t>
  </si>
  <si>
    <t>Wed Jul 18 19:34:06 2018</t>
  </si>
  <si>
    <t>Wed Jul 18 19:34:36 2018</t>
  </si>
  <si>
    <t>Wed Jul 18 19:35:06 2018</t>
  </si>
  <si>
    <t>Wed Jul 18 19:35:36 2018</t>
  </si>
  <si>
    <t>Wed Jul 18 19:36:07 2018</t>
  </si>
  <si>
    <t>Wed Jul 18 19:36:36 2018</t>
  </si>
  <si>
    <t>Wed Jul 18 19:37:06 2018</t>
  </si>
  <si>
    <t>Wed Jul 18 19:37:37 2018</t>
  </si>
  <si>
    <t>Wed Jul 18 19:38:06 2018</t>
  </si>
  <si>
    <t>Wed Jul 18 19:38:36 2018</t>
  </si>
  <si>
    <t>Wed Jul 18 19:39:06 2018</t>
  </si>
  <si>
    <t>Wed Jul 18 19:39:37 2018</t>
  </si>
  <si>
    <t>Wed Jul 18 19:40:07 2018</t>
  </si>
  <si>
    <t>Wed Jul 18 19:40:36 2018</t>
  </si>
  <si>
    <t>Wed Jul 18 19:41:06 2018</t>
  </si>
  <si>
    <t>Wed Jul 18 19:41:36 2018</t>
  </si>
  <si>
    <t>Wed Jul 18 19:42:06 2018</t>
  </si>
  <si>
    <t>Wed Jul 18 19:43:06 2018</t>
  </si>
  <si>
    <t>Wed Jul 18 19:43:36 2018</t>
  </si>
  <si>
    <t>Wed Jul 18 19:44:06 2018</t>
  </si>
  <si>
    <t>Wed Jul 18 19:44:36 2018</t>
  </si>
  <si>
    <t>Wed Jul 18 19:45:06 2018</t>
  </si>
  <si>
    <t>Wed Jul 18 19:45:36 2018</t>
  </si>
  <si>
    <t>Wed Jul 18 19:46:06 2018</t>
  </si>
  <si>
    <t>Wed Jul 18 19:46:36 2018</t>
  </si>
  <si>
    <t>Wed Jul 18 19:48:06 2018</t>
  </si>
  <si>
    <t>Wed Jul 18 19:50:07 2018</t>
  </si>
  <si>
    <t>Wed Jul 18 19:50:36 2018</t>
  </si>
  <si>
    <t>Wed Jul 18 19:51:06 2018</t>
  </si>
  <si>
    <t>Wed Jul 18 19:51:36 2018</t>
  </si>
  <si>
    <t>Wed Jul 18 19:52:06 2018</t>
  </si>
  <si>
    <t>Wed Jul 18 19:52:36 2018</t>
  </si>
  <si>
    <t>Wed Jul 18 19:53:06 2018</t>
  </si>
  <si>
    <t>Wed Jul 18 19:53:36 2018</t>
  </si>
  <si>
    <t>Wed Jul 18 19:54:06 2018</t>
  </si>
  <si>
    <t>Wed Jul 18 19:55:06 2018</t>
  </si>
  <si>
    <t>Wed Jul 18 19:55:36 2018</t>
  </si>
  <si>
    <t>Wed Jul 18 19:56:06 2018</t>
  </si>
  <si>
    <t>Wed Jul 18 19:56:36 2018</t>
  </si>
  <si>
    <t>Wed Jul 18 19:57:06 2018</t>
  </si>
  <si>
    <t>Wed Jul 18 19:58:07 2018</t>
  </si>
  <si>
    <t>Wed Jul 18 19:58:36 2018</t>
  </si>
  <si>
    <t>Wed Jul 18 19:59:06 2018</t>
  </si>
  <si>
    <t>Wed Jul 18 20:00:37 2018</t>
  </si>
  <si>
    <t>Wed Jul 18 20:04:37 2018</t>
  </si>
  <si>
    <t>Wed Jul 18 20:06:37 2018</t>
  </si>
  <si>
    <t>Wed Jul 18 20:07:06 2018</t>
  </si>
  <si>
    <t>Wed Jul 18 20:08:07 2018</t>
  </si>
  <si>
    <t>Wed Jul 18 20:08:36 2018</t>
  </si>
  <si>
    <t>Wed Jul 18 20:09:36 2018</t>
  </si>
  <si>
    <t>Wed Jul 18 20:10:36 2018</t>
  </si>
  <si>
    <t>Wed Jul 18 20:11:06 2018</t>
  </si>
  <si>
    <t>Wed Jul 18 20:11:36 2018</t>
  </si>
  <si>
    <t>Wed Jul 18 20:12:06 2018</t>
  </si>
  <si>
    <t>Wed Jul 18 20:12:36 2018</t>
  </si>
  <si>
    <t>Wed Jul 18 20:13:06 2018</t>
  </si>
  <si>
    <t>Wed Jul 18 20:13:36 2018</t>
  </si>
  <si>
    <t>Wed Jul 18 20:14:07 2018</t>
  </si>
  <si>
    <t>Wed Jul 18 20:14:37 2018</t>
  </si>
  <si>
    <t>Wed Jul 18 20:15:06 2018</t>
  </si>
  <si>
    <t>Wed Jul 18 20:16:07 2018</t>
  </si>
  <si>
    <t>Wed Jul 18 20:16:36 2018</t>
  </si>
  <si>
    <t>Wed Jul 18 20:17:36 2018</t>
  </si>
  <si>
    <t>Wed Jul 18 20:18:06 2018</t>
  </si>
  <si>
    <t>Wed Jul 18 20:18:36 2018</t>
  </si>
  <si>
    <t>Wed Jul 18 20:19:07 2018</t>
  </si>
  <si>
    <t>Wed Jul 18 20:20:06 2018</t>
  </si>
  <si>
    <t>Wed Jul 18 20:20:36 2018</t>
  </si>
  <si>
    <t>Wed Jul 18 20:21:37 2018</t>
  </si>
  <si>
    <t>Wed Jul 18 20:22:36 2018</t>
  </si>
  <si>
    <t>Wed Jul 18 20:23:06 2018</t>
  </si>
  <si>
    <t>Wed Jul 18 20:23:36 2018</t>
  </si>
  <si>
    <t>Wed Jul 18 20:24:06 2018</t>
  </si>
  <si>
    <t>Wed Jul 18 20:24:37 2018</t>
  </si>
  <si>
    <t>Wed Jul 18 20:25:36 2018</t>
  </si>
  <si>
    <t>Wed Jul 18 20:26:06 2018</t>
  </si>
  <si>
    <t>Wed Jul 18 20:27:06 2018</t>
  </si>
  <si>
    <t>Wed Jul 18 20:28:06 2018</t>
  </si>
  <si>
    <t>Wed Jul 18 20:28:36 2018</t>
  </si>
  <si>
    <t>Wed Jul 18 20:29:36 2018</t>
  </si>
  <si>
    <t>Wed Jul 18 20:30:36 2018</t>
  </si>
  <si>
    <t>Wed Jul 18 20:31:06 2018</t>
  </si>
  <si>
    <t>Wed Jul 18 20:32:06 2018</t>
  </si>
  <si>
    <t>Wed Jul 18 20:32:37 2018</t>
  </si>
  <si>
    <t>Wed Jul 18 20:33:06 2018</t>
  </si>
  <si>
    <t>Wed Jul 18 20:34:36 2018</t>
  </si>
  <si>
    <t>Wed Jul 18 20:35:36 2018</t>
  </si>
  <si>
    <t>Wed Jul 18 20:36:07 2018</t>
  </si>
  <si>
    <t>Wed Jul 18 20:36:36 2018</t>
  </si>
  <si>
    <t>Wed Jul 18 20:37:06 2018</t>
  </si>
  <si>
    <t>Wed Jul 18 20:37:36 2018</t>
  </si>
  <si>
    <t>Wed Jul 18 20:38:37 2018</t>
  </si>
  <si>
    <t>Wed Jul 18 20:39:06 2018</t>
  </si>
  <si>
    <t>Wed Jul 18 20:40:06 2018</t>
  </si>
  <si>
    <t>Wed Jul 18 20:40:37 2018</t>
  </si>
  <si>
    <t>Wed Jul 18 20:41:36 2018</t>
  </si>
  <si>
    <t>Wed Jul 18 20:47:06 2018</t>
  </si>
  <si>
    <t>Wed Jul 18 20:47:37 2018</t>
  </si>
  <si>
    <t>Wed Jul 18 20:49:36 2018</t>
  </si>
  <si>
    <t>Wed Jul 18 20:50:06 2018</t>
  </si>
  <si>
    <t>Wed Jul 18 20:50:36 2018</t>
  </si>
  <si>
    <t>Wed Jul 18 20:51:36 2018</t>
  </si>
  <si>
    <t>Wed Jul 18 20:52:06 2018</t>
  </si>
  <si>
    <t>Wed Jul 18 20:53:07 2018</t>
  </si>
  <si>
    <t>Wed Jul 18 20:53:36 2018</t>
  </si>
  <si>
    <t>Wed Jul 18 20:54:37 2018</t>
  </si>
  <si>
    <t>Wed Jul 18 20:55:36 2018</t>
  </si>
  <si>
    <t>Wed Jul 18 20:56:06 2018</t>
  </si>
  <si>
    <t>Wed Jul 18 20:58:06 2018</t>
  </si>
  <si>
    <t>Wed Jul 18 20:58:37 2018</t>
  </si>
  <si>
    <t>Wed Jul 18 20:59:36 2018</t>
  </si>
  <si>
    <t>Wed Jul 18 21:00:06 2018</t>
  </si>
  <si>
    <t>Wed Jul 18 21:00:37 2018</t>
  </si>
  <si>
    <t>Wed Jul 18 21:01:06 2018</t>
  </si>
  <si>
    <t>Wed Jul 18 21:01:36 2018</t>
  </si>
  <si>
    <t>Wed Jul 18 21:02:37 2018</t>
  </si>
  <si>
    <t>Wed Jul 18 21:04:37 2018</t>
  </si>
  <si>
    <t>Wed Jul 18 21:06:36 2018</t>
  </si>
  <si>
    <t>Wed Jul 18 21:07:06 2018</t>
  </si>
  <si>
    <t>Wed Jul 18 21:07:37 2018</t>
  </si>
  <si>
    <t>Wed Jul 18 21:08:07 2018</t>
  </si>
  <si>
    <t>Wed Jul 18 21:08:37 2018</t>
  </si>
  <si>
    <t>Wed Jul 18 21:09:07 2018</t>
  </si>
  <si>
    <t>Wed Jul 18 21:10:06 2018</t>
  </si>
  <si>
    <t>Wed Jul 18 21:10:36 2018</t>
  </si>
  <si>
    <t>Wed Jul 18 21:11:37 2018</t>
  </si>
  <si>
    <t>Wed Jul 18 21:12:06 2018</t>
  </si>
  <si>
    <t>Wed Jul 18 21:12:36 2018</t>
  </si>
  <si>
    <t>Wed Jul 18 21:13:06 2018</t>
  </si>
  <si>
    <t>Wed Jul 18 21:13:36 2018</t>
  </si>
  <si>
    <t>Wed Jul 18 21:14:06 2018</t>
  </si>
  <si>
    <t>Wed Jul 18 21:15:07 2018</t>
  </si>
  <si>
    <t>Wed Jul 18 21:15:37 2018</t>
  </si>
  <si>
    <t>Wed Jul 18 21:16:36 2018</t>
  </si>
  <si>
    <t>Wed Jul 18 21:17:07 2018</t>
  </si>
  <si>
    <t>Wed Jul 18 21:17:36 2018</t>
  </si>
  <si>
    <t>Wed Jul 18 21:18:07 2018</t>
  </si>
  <si>
    <t>Wed Jul 18 21:18:37 2018</t>
  </si>
  <si>
    <t>Wed Jul 18 21:19:06 2018</t>
  </si>
  <si>
    <t>Wed Jul 18 21:19:36 2018</t>
  </si>
  <si>
    <t>Wed Jul 18 21:20:36 2018</t>
  </si>
  <si>
    <t>Wed Jul 18 21:21:06 2018</t>
  </si>
  <si>
    <t>Wed Jul 18 21:22:06 2018</t>
  </si>
  <si>
    <t>Wed Jul 18 21:22:36 2018</t>
  </si>
  <si>
    <t>Wed Jul 18 21:23:36 2018</t>
  </si>
  <si>
    <t>Wed Jul 18 21:24:07 2018</t>
  </si>
  <si>
    <t>Wed Jul 18 21:25:06 2018</t>
  </si>
  <si>
    <t>Wed Jul 18 21:25:36 2018</t>
  </si>
  <si>
    <t>Wed Jul 18 21:26:36 2018</t>
  </si>
  <si>
    <t>Wed Jul 18 21:28:36 2018</t>
  </si>
  <si>
    <t>Wed Jul 18 21:29:06 2018</t>
  </si>
  <si>
    <t>Wed Jul 18 21:30:06 2018</t>
  </si>
  <si>
    <t>Wed Jul 18 21:30:36 2018</t>
  </si>
  <si>
    <t>Wed Jul 18 21:31:37 2018</t>
  </si>
  <si>
    <t>Wed Jul 18 21:32:06 2018</t>
  </si>
  <si>
    <t>Wed Jul 18 21:33:06 2018</t>
  </si>
  <si>
    <t>Wed Jul 18 21:33:36 2018</t>
  </si>
  <si>
    <t>Wed Jul 18 21:34:36 2018</t>
  </si>
  <si>
    <t>Wed Jul 18 21:35:36 2018</t>
  </si>
  <si>
    <t>Wed Jul 18 21:36:06 2018</t>
  </si>
  <si>
    <t>Wed Jul 18 21:36:37 2018</t>
  </si>
  <si>
    <t>Wed Jul 18 21:37:06 2018</t>
  </si>
  <si>
    <t>Wed Jul 18 21:38:06 2018</t>
  </si>
  <si>
    <t>Wed Jul 18 21:38:36 2018</t>
  </si>
  <si>
    <t>Wed Jul 18 21:39:36 2018</t>
  </si>
  <si>
    <t>Wed Jul 18 21:40:37 2018</t>
  </si>
  <si>
    <t>Wed Jul 18 21:41:36 2018</t>
  </si>
  <si>
    <t>Wed Jul 18 21:42:06 2018</t>
  </si>
  <si>
    <t>Wed Jul 18 21:43:36 2018</t>
  </si>
  <si>
    <t>Wed Jul 18 21:44:07 2018</t>
  </si>
  <si>
    <t>Wed Jul 18 21:44:36 2018</t>
  </si>
  <si>
    <t>Wed Jul 18 21:45:07 2018</t>
  </si>
  <si>
    <t>Wed Jul 18 21:45:37 2018</t>
  </si>
  <si>
    <t>Wed Jul 18 21:46:06 2018</t>
  </si>
  <si>
    <t>Wed Jul 18 21:46:37 2018</t>
  </si>
  <si>
    <t>Wed Jul 18 21:47:06 2018</t>
  </si>
  <si>
    <t>Wed Jul 18 21:47:37 2018</t>
  </si>
  <si>
    <t>Wed Jul 18 21:48:07 2018</t>
  </si>
  <si>
    <t>Wed Jul 18 21:49:07 2018</t>
  </si>
  <si>
    <t>Wed Jul 18 21:49:36 2018</t>
  </si>
  <si>
    <t>Wed Jul 18 21:50:07 2018</t>
  </si>
  <si>
    <t>Wed Jul 18 21:50:36 2018</t>
  </si>
  <si>
    <t>Wed Jul 18 21:51:07 2018</t>
  </si>
  <si>
    <t>Wed Jul 18 21:51:36 2018</t>
  </si>
  <si>
    <t>Wed Jul 18 21:52:37 2018</t>
  </si>
  <si>
    <t>Wed Jul 18 21:53:07 2018</t>
  </si>
  <si>
    <t>Wed Jul 18 21:54:07 2018</t>
  </si>
  <si>
    <t>Wed Jul 18 21:55:36 2018</t>
  </si>
  <si>
    <t>Wed Jul 18 21:56:06 2018</t>
  </si>
  <si>
    <t>Wed Jul 18 21:57:06 2018</t>
  </si>
  <si>
    <t>Wed Jul 18 21:59:36 2018</t>
  </si>
  <si>
    <t>Wed Jul 18 22:00:06 2018</t>
  </si>
  <si>
    <t>Wed Jul 18 22:01:06 2018</t>
  </si>
  <si>
    <t>Wed Jul 18 22:01:36 2018</t>
  </si>
  <si>
    <t>Wed Jul 18 22:03:06 2018</t>
  </si>
  <si>
    <t>Wed Jul 18 22:03:36 2018</t>
  </si>
  <si>
    <t>Wed Jul 18 22:05:07 2018</t>
  </si>
  <si>
    <t>Wed Jul 18 22:05:36 2018</t>
  </si>
  <si>
    <t>Wed Jul 18 22:06:06 2018</t>
  </si>
  <si>
    <t>Wed Jul 18 22:06:36 2018</t>
  </si>
  <si>
    <t>Wed Jul 18 22:07:36 2018</t>
  </si>
  <si>
    <t>Wed Jul 18 22:08:06 2018</t>
  </si>
  <si>
    <t>Wed Jul 18 22:09:06 2018</t>
  </si>
  <si>
    <t>Wed Jul 18 22:09:36 2018</t>
  </si>
  <si>
    <t>Wed Jul 18 22:10:36 2018</t>
  </si>
  <si>
    <t>Wed Jul 18 22:11:36 2018</t>
  </si>
  <si>
    <t>Wed Jul 18 22:12:36 2018</t>
  </si>
  <si>
    <t>Wed Jul 18 22:13:06 2018</t>
  </si>
  <si>
    <t>Wed Jul 18 22:13:37 2018</t>
  </si>
  <si>
    <t>Wed Jul 18 22:14:07 2018</t>
  </si>
  <si>
    <t>Wed Jul 18 22:14:37 2018</t>
  </si>
  <si>
    <t>Wed Jul 18 22:15:06 2018</t>
  </si>
  <si>
    <t>Wed Jul 18 22:15:37 2018</t>
  </si>
  <si>
    <t>Wed Jul 18 22:16:07 2018</t>
  </si>
  <si>
    <t>Wed Jul 18 22:16:36 2018</t>
  </si>
  <si>
    <t>Wed Jul 18 22:17:36 2018</t>
  </si>
  <si>
    <t>Wed Jul 18 22:18:36 2018</t>
  </si>
  <si>
    <t>Wed Jul 18 22:19:36 2018</t>
  </si>
  <si>
    <t>Wed Jul 18 22:20:06 2018</t>
  </si>
  <si>
    <t>Wed Jul 18 22:21:06 2018</t>
  </si>
  <si>
    <t>Wed Jul 18 22:23:36 2018</t>
  </si>
  <si>
    <t>Wed Jul 18 22:24:06 2018</t>
  </si>
  <si>
    <t>Wed Jul 18 22:24:36 2018</t>
  </si>
  <si>
    <t>Wed Jul 18 22:25:06 2018</t>
  </si>
  <si>
    <t>Wed Jul 18 22:26:06 2018</t>
  </si>
  <si>
    <t>Wed Jul 18 22:26:37 2018</t>
  </si>
  <si>
    <t>Wed Jul 18 22:28:37 2018</t>
  </si>
  <si>
    <t>Wed Jul 18 22:29:07 2018</t>
  </si>
  <si>
    <t>Wed Jul 18 22:30:06 2018</t>
  </si>
  <si>
    <t>Wed Jul 18 22:30:36 2018</t>
  </si>
  <si>
    <t>Wed Jul 18 22:31:06 2018</t>
  </si>
  <si>
    <t>Wed Jul 18 22:31:36 2018</t>
  </si>
  <si>
    <t>Wed Jul 18 22:32:06 2018</t>
  </si>
  <si>
    <t>Wed Jul 18 22:32:36 2018</t>
  </si>
  <si>
    <t>Wed Jul 18 22:33:37 2018</t>
  </si>
  <si>
    <t>Wed Jul 18 22:34:37 2018</t>
  </si>
  <si>
    <t>Wed Jul 18 22:35:06 2018</t>
  </si>
  <si>
    <t>Wed Jul 18 22:35:36 2018</t>
  </si>
  <si>
    <t>Wed Jul 18 22:36:06 2018</t>
  </si>
  <si>
    <t>Wed Jul 18 22:36:37 2018</t>
  </si>
  <si>
    <t>Wed Jul 18 22:37:07 2018</t>
  </si>
  <si>
    <t>Wed Jul 18 22:37:36 2018</t>
  </si>
  <si>
    <t>Wed Jul 18 22:38:06 2018</t>
  </si>
  <si>
    <t>Wed Jul 18 22:38:36 2018</t>
  </si>
  <si>
    <t>Wed Jul 18 22:39:36 2018</t>
  </si>
  <si>
    <t>Wed Jul 18 22:40:06 2018</t>
  </si>
  <si>
    <t>Wed Jul 18 22:41:06 2018</t>
  </si>
  <si>
    <t>Wed Jul 18 22:41:37 2018</t>
  </si>
  <si>
    <t>Wed Jul 18 22:42:36 2018</t>
  </si>
  <si>
    <t>Wed Jul 18 22:43:37 2018</t>
  </si>
  <si>
    <t>Wed Jul 18 22:44:06 2018</t>
  </si>
  <si>
    <t>Wed Jul 18 22:44:37 2018</t>
  </si>
  <si>
    <t>Wed Jul 18 22:46:06 2018</t>
  </si>
  <si>
    <t>Wed Jul 18 22:46:36 2018</t>
  </si>
  <si>
    <t>Wed Jul 18 22:47:06 2018</t>
  </si>
  <si>
    <t>Wed Jul 18 22:47:36 2018</t>
  </si>
  <si>
    <t>Wed Jul 18 22:48:36 2018</t>
  </si>
  <si>
    <t>Wed Jul 18 22:49:07 2018</t>
  </si>
  <si>
    <t>Wed Jul 18 22:50:06 2018</t>
  </si>
  <si>
    <t>Wed Jul 18 22:50:36 2018</t>
  </si>
  <si>
    <t>Wed Jul 18 22:51:06 2018</t>
  </si>
  <si>
    <t>Wed Jul 18 22:51:36 2018</t>
  </si>
  <si>
    <t>Wed Jul 18 22:52:06 2018</t>
  </si>
  <si>
    <t>Wed Jul 18 22:53:06 2018</t>
  </si>
  <si>
    <t>Wed Jul 18 22:53:37 2018</t>
  </si>
  <si>
    <t>Wed Jul 18 22:54:36 2018</t>
  </si>
  <si>
    <t>Wed Jul 18 22:56:06 2018</t>
  </si>
  <si>
    <t>Wed Jul 18 22:56:36 2018</t>
  </si>
  <si>
    <t>Wed Jul 18 22:57:36 2018</t>
  </si>
  <si>
    <t>Wed Jul 18 22:58:06 2018</t>
  </si>
  <si>
    <t>Wed Jul 18 22:59:06 2018</t>
  </si>
  <si>
    <t>Wed Jul 18 23:00:06 2018</t>
  </si>
  <si>
    <t>Wed Jul 18 23:00:36 2018</t>
  </si>
  <si>
    <t>Wed Jul 18 23:02:06 2018</t>
  </si>
  <si>
    <t>Wed Jul 18 23:03:36 2018</t>
  </si>
  <si>
    <t>Wed Jul 18 23:05:07 2018</t>
  </si>
  <si>
    <t>Wed Jul 18 23:06:06 2018</t>
  </si>
  <si>
    <t>Wed Jul 18 23:06:37 2018</t>
  </si>
  <si>
    <t>Wed Jul 18 23:07:07 2018</t>
  </si>
  <si>
    <t>Wed Jul 18 23:07:36 2018</t>
  </si>
  <si>
    <t>Wed Jul 18 23:08:36 2018</t>
  </si>
  <si>
    <t>Wed Jul 18 23:09:06 2018</t>
  </si>
  <si>
    <t>Wed Jul 18 23:09:36 2018</t>
  </si>
  <si>
    <t>Wed Jul 18 23:10:36 2018</t>
  </si>
  <si>
    <t>Wed Jul 18 23:12:06 2018</t>
  </si>
  <si>
    <t>Wed Jul 18 23:12:36 2018</t>
  </si>
  <si>
    <t>Wed Jul 18 23:13:06 2018</t>
  </si>
  <si>
    <t>Wed Jul 18 23:16:06 2018</t>
  </si>
  <si>
    <t>Wed Jul 18 23:16:37 2018</t>
  </si>
  <si>
    <t>Wed Jul 18 23:19:06 2018</t>
  </si>
  <si>
    <t>Wed Jul 18 23:19:36 2018</t>
  </si>
  <si>
    <t>Wed Jul 18 23:20:37 2018</t>
  </si>
  <si>
    <t>Wed Jul 18 23:21:06 2018</t>
  </si>
  <si>
    <t>Wed Jul 18 23:22:06 2018</t>
  </si>
  <si>
    <t>Wed Jul 18 23:22:36 2018</t>
  </si>
  <si>
    <t>Wed Jul 18 23:23:37 2018</t>
  </si>
  <si>
    <t>Wed Jul 18 23:24:07 2018</t>
  </si>
  <si>
    <t>Wed Jul 18 23:24:36 2018</t>
  </si>
  <si>
    <t>Wed Jul 18 23:25:06 2018</t>
  </si>
  <si>
    <t>Wed Jul 18 23:25:37 2018</t>
  </si>
  <si>
    <t>Wed Jul 18 23:26:06 2018</t>
  </si>
  <si>
    <t>Wed Jul 18 23:26:36 2018</t>
  </si>
  <si>
    <t>Wed Jul 18 23:27:36 2018</t>
  </si>
  <si>
    <t>Wed Jul 18 23:28:06 2018</t>
  </si>
  <si>
    <t>Wed Jul 18 23:29:06 2018</t>
  </si>
  <si>
    <t>Wed Jul 18 23:29:36 2018</t>
  </si>
  <si>
    <t>Wed Jul 18 23:30:36 2018</t>
  </si>
  <si>
    <t>Wed Jul 18 23:32:07 2018</t>
  </si>
  <si>
    <t>Wed Jul 18 23:35:36 2018</t>
  </si>
  <si>
    <t>Wed Jul 18 23:36:07 2018</t>
  </si>
  <si>
    <t>Wed Jul 18 23:36:37 2018</t>
  </si>
  <si>
    <t>Wed Jul 18 23:37:06 2018</t>
  </si>
  <si>
    <t>Wed Jul 18 23:38:06 2018</t>
  </si>
  <si>
    <t>Wed Jul 18 23:39:06 2018</t>
  </si>
  <si>
    <t>Wed Jul 18 23:39:36 2018</t>
  </si>
  <si>
    <t>Wed Jul 18 23:40:36 2018</t>
  </si>
  <si>
    <t>Wed Jul 18 23:41:06 2018</t>
  </si>
  <si>
    <t>Wed Jul 18 23:41:36 2018</t>
  </si>
  <si>
    <t>Wed Jul 18 23:42:06 2018</t>
  </si>
  <si>
    <t>Wed Jul 18 23:43:06 2018</t>
  </si>
  <si>
    <t>Wed Jul 18 23:43:36 2018</t>
  </si>
  <si>
    <t>Wed Jul 18 23:44:36 2018</t>
  </si>
  <si>
    <t>Wed Jul 18 23:45:06 2018</t>
  </si>
  <si>
    <t>Wed Jul 18 23:45:36 2018</t>
  </si>
  <si>
    <t>Wed Jul 18 23:46:06 2018</t>
  </si>
  <si>
    <t>Wed Jul 18 23:46:36 2018</t>
  </si>
  <si>
    <t>Wed Jul 18 23:47:06 2018</t>
  </si>
  <si>
    <t>Wed Jul 18 23:47:36 2018</t>
  </si>
  <si>
    <t>Wed Jul 18 23:48:06 2018</t>
  </si>
  <si>
    <t>Wed Jul 18 23:49:36 2018</t>
  </si>
  <si>
    <t>Wed Jul 18 23:50:37 2018</t>
  </si>
  <si>
    <t>Wed Jul 18 23:51:06 2018</t>
  </si>
  <si>
    <t>Wed Jul 18 23:52:06 2018</t>
  </si>
  <si>
    <t>Wed Jul 18 23:52:37 2018</t>
  </si>
  <si>
    <t>Wed Jul 18 23:53:06 2018</t>
  </si>
  <si>
    <t>Wed Jul 18 23:54:07 2018</t>
  </si>
  <si>
    <t>Wed Jul 18 23:54:36 2018</t>
  </si>
  <si>
    <t>Wed Jul 18 23:55:36 2018</t>
  </si>
  <si>
    <t>Wed Jul 18 23:56:07 2018</t>
  </si>
  <si>
    <t>Wed Jul 18 23:57:07 2018</t>
  </si>
  <si>
    <t>Wed Jul 18 23:57:36 2018</t>
  </si>
  <si>
    <t>Wed Jul 18 23:58:06 2018</t>
  </si>
  <si>
    <t>Wed Jul 18 23:58:36 2018</t>
  </si>
  <si>
    <t>Wed Jul 18 23:59:36 2018</t>
  </si>
  <si>
    <t>-23,6398248770259</t>
  </si>
  <si>
    <t>-46,607308893331</t>
  </si>
  <si>
    <t>-23,6370503433708</t>
  </si>
  <si>
    <t>-46,6071614565125</t>
  </si>
  <si>
    <t>-23,6352490309203</t>
  </si>
  <si>
    <t>-46,6060593591848</t>
  </si>
  <si>
    <t>-23,6328908584029</t>
  </si>
  <si>
    <t>-46,6050373925733</t>
  </si>
  <si>
    <t>-23,6304977514816</t>
  </si>
  <si>
    <t>-46,6038687602859</t>
  </si>
  <si>
    <t>-23,6294293937468</t>
  </si>
  <si>
    <t>-46,6047248879112</t>
  </si>
  <si>
    <t>-23,6272805616842</t>
  </si>
  <si>
    <t>-46,6063075256665</t>
  </si>
  <si>
    <t>-23,6249038312799</t>
  </si>
  <si>
    <t>-46,6070155404753</t>
  </si>
  <si>
    <t>-23,6230255317148</t>
  </si>
  <si>
    <t>-46,6076101830839</t>
  </si>
  <si>
    <t>-23,6209552785041</t>
  </si>
  <si>
    <t>-46,6082185361581</t>
  </si>
  <si>
    <t>-23,6183546829382</t>
  </si>
  <si>
    <t>-46,6094826699595</t>
  </si>
  <si>
    <t>-23,618161790278</t>
  </si>
  <si>
    <t>-46,6096885741109</t>
  </si>
  <si>
    <t>-23,6174264740262</t>
  </si>
  <si>
    <t>-46,6102740696322</t>
  </si>
  <si>
    <t>-23,614298869195</t>
  </si>
  <si>
    <t>-46,6091920964885</t>
  </si>
  <si>
    <t>-23,6137285082604</t>
  </si>
  <si>
    <t>-46,6103523570251</t>
  </si>
  <si>
    <t>-23,6121143257974</t>
  </si>
  <si>
    <t>-46,6106921074617</t>
  </si>
  <si>
    <t>-23,6102606030973</t>
  </si>
  <si>
    <t>-46,6120476310923</t>
  </si>
  <si>
    <t>-23,6085093702536</t>
  </si>
  <si>
    <t>-46,6134921187606</t>
  </si>
  <si>
    <t>-23,6051821025611</t>
  </si>
  <si>
    <t>-46,6144398611718</t>
  </si>
  <si>
    <t>-23,6033780034802</t>
  </si>
  <si>
    <t>-46,6147345882342</t>
  </si>
  <si>
    <t>-23,6013352406393</t>
  </si>
  <si>
    <t>-46,6151920792878</t>
  </si>
  <si>
    <t>-23,5997563636149</t>
  </si>
  <si>
    <t>-46,6158792116795</t>
  </si>
  <si>
    <t>-23,5982853004579</t>
  </si>
  <si>
    <t>-46,6158408373559</t>
  </si>
  <si>
    <t>-23,5964170809876</t>
  </si>
  <si>
    <t>-46,6165202977249</t>
  </si>
  <si>
    <t>-23,5955448934394</t>
  </si>
  <si>
    <t>-46,617134202324</t>
  </si>
  <si>
    <t>-23,5954838261225</t>
  </si>
  <si>
    <t>-46,6174758224958</t>
  </si>
  <si>
    <t>-23,5942830576835</t>
  </si>
  <si>
    <t>-46,6197471042453</t>
  </si>
  <si>
    <t>-23,5927969162167</t>
  </si>
  <si>
    <t>-46,6198686148975</t>
  </si>
  <si>
    <t>-23,592821821463</t>
  </si>
  <si>
    <t>-46,6213078936006</t>
  </si>
  <si>
    <t>-23,5951072360281</t>
  </si>
  <si>
    <t>-46,6237893177635</t>
  </si>
  <si>
    <t>-23,5950202045737</t>
  </si>
  <si>
    <t>-46,6268998697663</t>
  </si>
  <si>
    <t>-23,5931874507308</t>
  </si>
  <si>
    <t>-46,6297230843116</t>
  </si>
  <si>
    <t>-23,5926269886946</t>
  </si>
  <si>
    <t>-46,6305273188054</t>
  </si>
  <si>
    <t>-23,5904938971378</t>
  </si>
  <si>
    <t>-46,6322156913943</t>
  </si>
  <si>
    <t>-23,5906284496643</t>
  </si>
  <si>
    <t>-46,6326373943149</t>
  </si>
  <si>
    <t>-23,5894753352529</t>
  </si>
  <si>
    <t>-46,633866088902</t>
  </si>
  <si>
    <t>n</t>
  </si>
  <si>
    <t>lat</t>
  </si>
  <si>
    <t>lon</t>
  </si>
  <si>
    <t>dist</t>
  </si>
  <si>
    <t>01:01</t>
  </si>
  <si>
    <t>52263</t>
  </si>
  <si>
    <t>01:02</t>
  </si>
  <si>
    <t>01:03</t>
  </si>
  <si>
    <t>01:04</t>
  </si>
  <si>
    <t>01:05</t>
  </si>
  <si>
    <t>01:06</t>
  </si>
  <si>
    <t>01:07</t>
  </si>
  <si>
    <t>01:08</t>
  </si>
  <si>
    <t>01:09</t>
  </si>
  <si>
    <t>01:10</t>
  </si>
  <si>
    <t>01:11</t>
  </si>
  <si>
    <t>01:12</t>
  </si>
  <si>
    <t>01:13</t>
  </si>
  <si>
    <t>01:14</t>
  </si>
  <si>
    <t>01:15</t>
  </si>
  <si>
    <t>01:16</t>
  </si>
  <si>
    <t>01:17</t>
  </si>
  <si>
    <t>01:18</t>
  </si>
  <si>
    <t>01:19</t>
  </si>
  <si>
    <t>01:20</t>
  </si>
  <si>
    <t>01:21</t>
  </si>
  <si>
    <t>01:22</t>
  </si>
  <si>
    <t>01:23</t>
  </si>
  <si>
    <t>01:24</t>
  </si>
  <si>
    <t>01:25</t>
  </si>
  <si>
    <t>01:26</t>
  </si>
  <si>
    <t>01:27</t>
  </si>
  <si>
    <t>01:28</t>
  </si>
  <si>
    <t>01:29</t>
  </si>
  <si>
    <t>01:30</t>
  </si>
  <si>
    <t>01:31</t>
  </si>
  <si>
    <t>01:32</t>
  </si>
  <si>
    <t>01:33</t>
  </si>
  <si>
    <t>01:34</t>
  </si>
  <si>
    <t>01:35</t>
  </si>
  <si>
    <t>01:36</t>
  </si>
  <si>
    <t>01:37</t>
  </si>
  <si>
    <t>01:38</t>
  </si>
  <si>
    <t>01:39</t>
  </si>
  <si>
    <t>01:40</t>
  </si>
  <si>
    <t>01:41</t>
  </si>
  <si>
    <t>01:42</t>
  </si>
  <si>
    <t>01:43</t>
  </si>
  <si>
    <t>01:44</t>
  </si>
  <si>
    <t>01:45</t>
  </si>
  <si>
    <t>01:46</t>
  </si>
  <si>
    <t>01:47</t>
  </si>
  <si>
    <t>01:48</t>
  </si>
  <si>
    <t>01:49</t>
  </si>
  <si>
    <t>01:50</t>
  </si>
  <si>
    <t>01:51</t>
  </si>
  <si>
    <t>01:52</t>
  </si>
  <si>
    <t>01:53</t>
  </si>
  <si>
    <t>01:54</t>
  </si>
  <si>
    <t>01:55</t>
  </si>
  <si>
    <t>01:56</t>
  </si>
  <si>
    <t>01:57</t>
  </si>
  <si>
    <t>01:58</t>
  </si>
  <si>
    <t>01:59</t>
  </si>
  <si>
    <t>02:00</t>
  </si>
  <si>
    <t>02:01</t>
  </si>
  <si>
    <t>02:02</t>
  </si>
  <si>
    <t>02:03</t>
  </si>
  <si>
    <t>02:04</t>
  </si>
  <si>
    <t>02:05</t>
  </si>
  <si>
    <t>02:06</t>
  </si>
  <si>
    <t>02:07</t>
  </si>
  <si>
    <t>02:08</t>
  </si>
  <si>
    <t>02:09</t>
  </si>
  <si>
    <t>02:10</t>
  </si>
  <si>
    <t>02:11</t>
  </si>
  <si>
    <t>02:12</t>
  </si>
  <si>
    <t>02:13</t>
  </si>
  <si>
    <t>02:14</t>
  </si>
  <si>
    <t>02:15</t>
  </si>
  <si>
    <t>02:16</t>
  </si>
  <si>
    <t>02:17</t>
  </si>
  <si>
    <t>02:18</t>
  </si>
  <si>
    <t>02:19</t>
  </si>
  <si>
    <t>02:20</t>
  </si>
  <si>
    <t>02:21</t>
  </si>
  <si>
    <t>02:22</t>
  </si>
  <si>
    <t>02:23</t>
  </si>
  <si>
    <t>02:24</t>
  </si>
  <si>
    <t>02:25</t>
  </si>
  <si>
    <t>02:26</t>
  </si>
  <si>
    <t>02:27</t>
  </si>
  <si>
    <t>02:28</t>
  </si>
  <si>
    <t>02:29</t>
  </si>
  <si>
    <t>02:30</t>
  </si>
  <si>
    <t>02:31</t>
  </si>
  <si>
    <t>02:32</t>
  </si>
  <si>
    <t>02:33</t>
  </si>
  <si>
    <t>02:34</t>
  </si>
  <si>
    <t>02:35</t>
  </si>
  <si>
    <t>02:36</t>
  </si>
  <si>
    <t>02:37</t>
  </si>
  <si>
    <t>02:38</t>
  </si>
  <si>
    <t>02:39</t>
  </si>
  <si>
    <t>02:40</t>
  </si>
  <si>
    <t>02:41</t>
  </si>
  <si>
    <t>02:42</t>
  </si>
  <si>
    <t>02:43</t>
  </si>
  <si>
    <t>02:44</t>
  </si>
  <si>
    <t>02:45</t>
  </si>
  <si>
    <t>02:46</t>
  </si>
  <si>
    <t>02:47</t>
  </si>
  <si>
    <t>02:48</t>
  </si>
  <si>
    <t>02:49</t>
  </si>
  <si>
    <t>02:50</t>
  </si>
  <si>
    <t>02:51</t>
  </si>
  <si>
    <t>02:52</t>
  </si>
  <si>
    <t>02:53</t>
  </si>
  <si>
    <t>02:54</t>
  </si>
  <si>
    <t>02:55</t>
  </si>
  <si>
    <t>02:56</t>
  </si>
  <si>
    <t>02:57</t>
  </si>
  <si>
    <t>02:58</t>
  </si>
  <si>
    <t>02:59</t>
  </si>
  <si>
    <t>03:00</t>
  </si>
  <si>
    <t>03:01</t>
  </si>
  <si>
    <t>03:02</t>
  </si>
  <si>
    <t>03:03</t>
  </si>
  <si>
    <t>03:04</t>
  </si>
  <si>
    <t>03:05</t>
  </si>
  <si>
    <t>03:06</t>
  </si>
  <si>
    <t>03:07</t>
  </si>
  <si>
    <t>03:08</t>
  </si>
  <si>
    <t>03:09</t>
  </si>
  <si>
    <t>03:12</t>
  </si>
  <si>
    <t>03:13</t>
  </si>
  <si>
    <t>03:14</t>
  </si>
  <si>
    <t>03:15</t>
  </si>
  <si>
    <t>03:17</t>
  </si>
  <si>
    <t>03:18</t>
  </si>
  <si>
    <t>03:19</t>
  </si>
  <si>
    <t>03:20</t>
  </si>
  <si>
    <t>03:22</t>
  </si>
  <si>
    <t>03:23</t>
  </si>
  <si>
    <t>03:24</t>
  </si>
  <si>
    <t>03:25</t>
  </si>
  <si>
    <t>03:26</t>
  </si>
  <si>
    <t>03:27</t>
  </si>
  <si>
    <t>03:28</t>
  </si>
  <si>
    <t>03:29</t>
  </si>
  <si>
    <t>03:30</t>
  </si>
  <si>
    <t>03:31</t>
  </si>
  <si>
    <t>03:32</t>
  </si>
  <si>
    <t>03:33</t>
  </si>
  <si>
    <t>03:34</t>
  </si>
  <si>
    <t>03:35</t>
  </si>
  <si>
    <t>03:36</t>
  </si>
  <si>
    <t>03:37</t>
  </si>
  <si>
    <t>03:38</t>
  </si>
  <si>
    <t>03:39</t>
  </si>
  <si>
    <t>03:40</t>
  </si>
  <si>
    <t>03:41</t>
  </si>
  <si>
    <t>03:42</t>
  </si>
  <si>
    <t>03:43</t>
  </si>
  <si>
    <t>03:44</t>
  </si>
  <si>
    <t>03:45</t>
  </si>
  <si>
    <t>03:46</t>
  </si>
  <si>
    <t>03:47</t>
  </si>
  <si>
    <t>03:48</t>
  </si>
  <si>
    <t>03:49</t>
  </si>
  <si>
    <t>03:50</t>
  </si>
  <si>
    <t>03:51</t>
  </si>
  <si>
    <t>03:52</t>
  </si>
  <si>
    <t>03:53</t>
  </si>
  <si>
    <t>03:54</t>
  </si>
  <si>
    <t>03:55</t>
  </si>
  <si>
    <t>03:56</t>
  </si>
  <si>
    <t>03:57</t>
  </si>
  <si>
    <t>03:58</t>
  </si>
  <si>
    <t>03:59</t>
  </si>
  <si>
    <t>04:00</t>
  </si>
  <si>
    <t>04:01</t>
  </si>
  <si>
    <t>04:02</t>
  </si>
  <si>
    <t>04:03</t>
  </si>
  <si>
    <t>04:04</t>
  </si>
  <si>
    <t>04:05</t>
  </si>
  <si>
    <t>04:06</t>
  </si>
  <si>
    <t>04:07</t>
  </si>
  <si>
    <t>04:08</t>
  </si>
  <si>
    <t>04:09</t>
  </si>
  <si>
    <t>04:10</t>
  </si>
  <si>
    <t>04:11</t>
  </si>
  <si>
    <t>04:12</t>
  </si>
  <si>
    <t>04:13</t>
  </si>
  <si>
    <t>04:14</t>
  </si>
  <si>
    <t>04:15</t>
  </si>
  <si>
    <t>04:16</t>
  </si>
  <si>
    <t>04:17</t>
  </si>
  <si>
    <t>04:18</t>
  </si>
  <si>
    <t>04:19</t>
  </si>
  <si>
    <t>04:20</t>
  </si>
  <si>
    <t>04:21</t>
  </si>
  <si>
    <t>04:22</t>
  </si>
  <si>
    <t>04:23</t>
  </si>
  <si>
    <t>04:24</t>
  </si>
  <si>
    <t>04:25</t>
  </si>
  <si>
    <t>04:26</t>
  </si>
  <si>
    <t>04:27</t>
  </si>
  <si>
    <t>04:28</t>
  </si>
  <si>
    <t>04:29</t>
  </si>
  <si>
    <t>04:30</t>
  </si>
  <si>
    <t>04:31</t>
  </si>
  <si>
    <t>04:32</t>
  </si>
  <si>
    <t>04:33</t>
  </si>
  <si>
    <t>04:34</t>
  </si>
  <si>
    <t>04:35</t>
  </si>
  <si>
    <t>04:36</t>
  </si>
  <si>
    <t>04:37</t>
  </si>
  <si>
    <t>04:38</t>
  </si>
  <si>
    <t>04:39</t>
  </si>
  <si>
    <t>04:40</t>
  </si>
  <si>
    <t>04:41</t>
  </si>
  <si>
    <t>04:42</t>
  </si>
  <si>
    <t>04:43</t>
  </si>
  <si>
    <t>04:44</t>
  </si>
  <si>
    <t>04:45</t>
  </si>
  <si>
    <t>04:46</t>
  </si>
  <si>
    <t>04:47</t>
  </si>
  <si>
    <t>04:48</t>
  </si>
  <si>
    <t>04:49</t>
  </si>
  <si>
    <t>04:50</t>
  </si>
  <si>
    <t>04:51</t>
  </si>
  <si>
    <t>04:52</t>
  </si>
  <si>
    <t>04:53</t>
  </si>
  <si>
    <t>04:54</t>
  </si>
  <si>
    <t>04:55</t>
  </si>
  <si>
    <t>04:56</t>
  </si>
  <si>
    <t>04:57</t>
  </si>
  <si>
    <t>04:58</t>
  </si>
  <si>
    <t>04:59</t>
  </si>
  <si>
    <t>05:00</t>
  </si>
  <si>
    <t>05:01</t>
  </si>
  <si>
    <t>05:02</t>
  </si>
  <si>
    <t>05:03</t>
  </si>
  <si>
    <t>05:04</t>
  </si>
  <si>
    <t>05:05</t>
  </si>
  <si>
    <t>05:06</t>
  </si>
  <si>
    <t>05:07</t>
  </si>
  <si>
    <t>05:08</t>
  </si>
  <si>
    <t>05:09</t>
  </si>
  <si>
    <t>05:10</t>
  </si>
  <si>
    <t>05:11</t>
  </si>
  <si>
    <t>05:12</t>
  </si>
  <si>
    <t>05:13</t>
  </si>
  <si>
    <t>05:14</t>
  </si>
  <si>
    <t>05:46</t>
  </si>
  <si>
    <t>05:47</t>
  </si>
  <si>
    <t>05:48</t>
  </si>
  <si>
    <t>05:49</t>
  </si>
  <si>
    <t>05:50</t>
  </si>
  <si>
    <t>05:51</t>
  </si>
  <si>
    <t>05:52</t>
  </si>
  <si>
    <t>05:53</t>
  </si>
  <si>
    <t>05:54</t>
  </si>
  <si>
    <t>05:55</t>
  </si>
  <si>
    <t>05:57</t>
  </si>
  <si>
    <t>05:58</t>
  </si>
  <si>
    <t>05:59</t>
  </si>
  <si>
    <t>06:00</t>
  </si>
  <si>
    <t>06:01</t>
  </si>
  <si>
    <t>06:02</t>
  </si>
  <si>
    <t>06:04</t>
  </si>
  <si>
    <t>06:15</t>
  </si>
  <si>
    <t>06:16</t>
  </si>
  <si>
    <t>06:17</t>
  </si>
  <si>
    <t>06:18</t>
  </si>
  <si>
    <t>06:19</t>
  </si>
  <si>
    <t>06:20</t>
  </si>
  <si>
    <t>06:21</t>
  </si>
  <si>
    <t>06:22</t>
  </si>
  <si>
    <t>06:23</t>
  </si>
  <si>
    <t>06:24</t>
  </si>
  <si>
    <t>06:25</t>
  </si>
  <si>
    <t>06:26</t>
  </si>
  <si>
    <t>06:27</t>
  </si>
  <si>
    <t>06:28</t>
  </si>
  <si>
    <t>06:29</t>
  </si>
  <si>
    <t>15:57</t>
  </si>
  <si>
    <t>15:58</t>
  </si>
  <si>
    <t>06:38</t>
  </si>
  <si>
    <t>52274</t>
  </si>
  <si>
    <t>08:12</t>
  </si>
  <si>
    <t>09:14</t>
  </si>
  <si>
    <t>52332</t>
  </si>
  <si>
    <t>10:18</t>
  </si>
  <si>
    <t>52334</t>
  </si>
  <si>
    <t>10:19</t>
  </si>
  <si>
    <t>11:56</t>
  </si>
  <si>
    <t>17:15</t>
  </si>
  <si>
    <t>51679</t>
  </si>
  <si>
    <t>18:18</t>
  </si>
  <si>
    <t>18:19</t>
  </si>
  <si>
    <t>18:20</t>
  </si>
  <si>
    <t>18:21</t>
  </si>
  <si>
    <t>19:10</t>
  </si>
  <si>
    <t>20:20</t>
  </si>
  <si>
    <t>20:56</t>
  </si>
  <si>
    <t>51695</t>
  </si>
  <si>
    <t>17:03</t>
  </si>
  <si>
    <t>17:04</t>
  </si>
  <si>
    <t>18:59</t>
  </si>
  <si>
    <t>19:00</t>
  </si>
  <si>
    <t>19:01</t>
  </si>
  <si>
    <t>20:50</t>
  </si>
  <si>
    <t>20:51</t>
  </si>
  <si>
    <t>21:10</t>
  </si>
  <si>
    <t>21:11</t>
  </si>
  <si>
    <t>23:53</t>
  </si>
  <si>
    <t>23:57</t>
  </si>
  <si>
    <t>09:53</t>
  </si>
  <si>
    <t>09:54</t>
  </si>
  <si>
    <t>09:55</t>
  </si>
  <si>
    <t>09:56</t>
  </si>
  <si>
    <t>09:57</t>
  </si>
  <si>
    <t>09:58</t>
  </si>
  <si>
    <t>09:59</t>
  </si>
  <si>
    <t>10:00</t>
  </si>
  <si>
    <t>10:01</t>
  </si>
  <si>
    <t>10:02</t>
  </si>
  <si>
    <t>10:03</t>
  </si>
  <si>
    <t>10:04</t>
  </si>
  <si>
    <t>10:05</t>
  </si>
  <si>
    <t>10:06</t>
  </si>
  <si>
    <t>10:07</t>
  </si>
  <si>
    <t>10:08</t>
  </si>
  <si>
    <t>10:09</t>
  </si>
  <si>
    <t>11:29</t>
  </si>
  <si>
    <t>11:30</t>
  </si>
  <si>
    <t>11:31</t>
  </si>
  <si>
    <t>11:32</t>
  </si>
  <si>
    <t>11:34</t>
  </si>
  <si>
    <t>11:35</t>
  </si>
  <si>
    <t>11:36</t>
  </si>
  <si>
    <t>11:37</t>
  </si>
  <si>
    <t>11:38</t>
  </si>
  <si>
    <t>11:39</t>
  </si>
  <si>
    <t>11:40</t>
  </si>
  <si>
    <t>11:41</t>
  </si>
  <si>
    <t>11:42</t>
  </si>
  <si>
    <t>11:43</t>
  </si>
  <si>
    <t>11:44</t>
  </si>
  <si>
    <t>11:45</t>
  </si>
  <si>
    <t>11:46</t>
  </si>
  <si>
    <t>11:47</t>
  </si>
  <si>
    <t>11:48</t>
  </si>
  <si>
    <t>11:49</t>
  </si>
  <si>
    <t>13:03</t>
  </si>
  <si>
    <t>13:11</t>
  </si>
  <si>
    <t>13:12</t>
  </si>
  <si>
    <t>13:13</t>
  </si>
  <si>
    <t>13:14</t>
  </si>
  <si>
    <t>13:15</t>
  </si>
  <si>
    <t>13:16</t>
  </si>
  <si>
    <t>13:17</t>
  </si>
  <si>
    <t>13:18</t>
  </si>
  <si>
    <t>13:19</t>
  </si>
  <si>
    <t>13:20</t>
  </si>
  <si>
    <t>13:21</t>
  </si>
  <si>
    <t>13:22</t>
  </si>
  <si>
    <t>13:23</t>
  </si>
  <si>
    <t>13:24</t>
  </si>
  <si>
    <t>13:25</t>
  </si>
  <si>
    <t>13:26</t>
  </si>
  <si>
    <t>13:27</t>
  </si>
  <si>
    <t>13:28</t>
  </si>
  <si>
    <t>13:29</t>
  </si>
  <si>
    <t>13:30</t>
  </si>
  <si>
    <t>13:31</t>
  </si>
  <si>
    <t>13:32</t>
  </si>
  <si>
    <t>13:34</t>
  </si>
  <si>
    <t>13:35</t>
  </si>
  <si>
    <t>13:36</t>
  </si>
  <si>
    <t>13:37</t>
  </si>
  <si>
    <t>13:38</t>
  </si>
  <si>
    <t>13:39</t>
  </si>
  <si>
    <t>13:40</t>
  </si>
  <si>
    <t>13:41</t>
  </si>
  <si>
    <t>13:42</t>
  </si>
  <si>
    <t>13:43</t>
  </si>
  <si>
    <t>13:44</t>
  </si>
  <si>
    <t>13:45</t>
  </si>
  <si>
    <t>13:46</t>
  </si>
  <si>
    <t>15:18</t>
  </si>
  <si>
    <t>15:19</t>
  </si>
  <si>
    <t>15:20</t>
  </si>
  <si>
    <t>15:21</t>
  </si>
  <si>
    <t>15:22</t>
  </si>
  <si>
    <t>15:23</t>
  </si>
  <si>
    <t>15:24</t>
  </si>
  <si>
    <t>15:25</t>
  </si>
  <si>
    <t>15:26</t>
  </si>
  <si>
    <t>15:28</t>
  </si>
  <si>
    <t>15:29</t>
  </si>
  <si>
    <t>09:47</t>
  </si>
  <si>
    <t>51658</t>
  </si>
  <si>
    <t>09:48</t>
  </si>
  <si>
    <t>09:49</t>
  </si>
  <si>
    <t>09:50</t>
  </si>
  <si>
    <t>10:10</t>
  </si>
  <si>
    <t>51666</t>
  </si>
  <si>
    <t>18:57</t>
  </si>
  <si>
    <t>20:47</t>
  </si>
  <si>
    <t>20:49</t>
  </si>
  <si>
    <t>20:52</t>
  </si>
  <si>
    <t>20:53</t>
  </si>
  <si>
    <t>20:54</t>
  </si>
  <si>
    <t>20:55</t>
  </si>
  <si>
    <t>20:58</t>
  </si>
  <si>
    <t>20:59</t>
  </si>
  <si>
    <t>21:00</t>
  </si>
  <si>
    <t>21:01</t>
  </si>
  <si>
    <t>21:02</t>
  </si>
  <si>
    <t>21:04</t>
  </si>
  <si>
    <t>21:06</t>
  </si>
  <si>
    <t>21:07</t>
  </si>
  <si>
    <t>21:08</t>
  </si>
  <si>
    <t>21:09</t>
  </si>
  <si>
    <t>06:05</t>
  </si>
  <si>
    <t>06:06</t>
  </si>
  <si>
    <t>06:07</t>
  </si>
  <si>
    <t>06:08</t>
  </si>
  <si>
    <t>06:09</t>
  </si>
  <si>
    <t>06:10</t>
  </si>
  <si>
    <t>06:11</t>
  </si>
  <si>
    <t>06:12</t>
  </si>
  <si>
    <t>06:13</t>
  </si>
  <si>
    <t>06:14</t>
  </si>
  <si>
    <t>07:36</t>
  </si>
  <si>
    <t>07:49</t>
  </si>
  <si>
    <t>07:50</t>
  </si>
  <si>
    <t>07:51</t>
  </si>
  <si>
    <t>07:52</t>
  </si>
  <si>
    <t>07:53</t>
  </si>
  <si>
    <t>07:54</t>
  </si>
  <si>
    <t>07:55</t>
  </si>
  <si>
    <t>07:56</t>
  </si>
  <si>
    <t>07:57</t>
  </si>
  <si>
    <t>07:58</t>
  </si>
  <si>
    <t>07:59</t>
  </si>
  <si>
    <t>08:00</t>
  </si>
  <si>
    <t>08:01</t>
  </si>
  <si>
    <t>08:02</t>
  </si>
  <si>
    <t>08:05</t>
  </si>
  <si>
    <t>08:06</t>
  </si>
  <si>
    <t>09:10</t>
  </si>
  <si>
    <t>09:12</t>
  </si>
  <si>
    <t>09:13</t>
  </si>
  <si>
    <t>09:15</t>
  </si>
  <si>
    <t>09:16</t>
  </si>
  <si>
    <t>09:17</t>
  </si>
  <si>
    <t>09:18</t>
  </si>
  <si>
    <t>09:20</t>
  </si>
  <si>
    <t>09:26</t>
  </si>
  <si>
    <t>09:27</t>
  </si>
  <si>
    <t>09:28</t>
  </si>
  <si>
    <t>09:29</t>
  </si>
  <si>
    <t>09:30</t>
  </si>
  <si>
    <t>09:31</t>
  </si>
  <si>
    <t>09:32</t>
  </si>
  <si>
    <t>09:34</t>
  </si>
  <si>
    <t>09:35</t>
  </si>
  <si>
    <t>09:36</t>
  </si>
  <si>
    <t>09:37</t>
  </si>
  <si>
    <t>09:38</t>
  </si>
  <si>
    <t>09:39</t>
  </si>
  <si>
    <t>09:40</t>
  </si>
  <si>
    <t>09:41</t>
  </si>
  <si>
    <t>09:42</t>
  </si>
  <si>
    <t>09:43</t>
  </si>
  <si>
    <t>09:44</t>
  </si>
  <si>
    <t>09:45</t>
  </si>
  <si>
    <t>09:46</t>
  </si>
  <si>
    <t>22:03</t>
  </si>
  <si>
    <t>22:05</t>
  </si>
  <si>
    <t>22:06</t>
  </si>
  <si>
    <t>22:07</t>
  </si>
  <si>
    <t>22:08</t>
  </si>
  <si>
    <t>22:09</t>
  </si>
  <si>
    <t>22:10</t>
  </si>
  <si>
    <t>22:11</t>
  </si>
  <si>
    <t>23:52</t>
  </si>
  <si>
    <t>23:54</t>
  </si>
  <si>
    <t>23:55</t>
  </si>
  <si>
    <t>23:56</t>
  </si>
  <si>
    <t>23:59</t>
  </si>
  <si>
    <t>17:11</t>
  </si>
  <si>
    <t>17:12</t>
  </si>
  <si>
    <t>17:13</t>
  </si>
  <si>
    <t>17:14</t>
  </si>
  <si>
    <t>17:16</t>
  </si>
  <si>
    <t>17:17</t>
  </si>
  <si>
    <t>17:18</t>
  </si>
  <si>
    <t>17:19</t>
  </si>
  <si>
    <t>17:20</t>
  </si>
  <si>
    <t>17:21</t>
  </si>
  <si>
    <t>17:22</t>
  </si>
  <si>
    <t>17:23</t>
  </si>
  <si>
    <t>17:24</t>
  </si>
  <si>
    <t>17:25</t>
  </si>
  <si>
    <t>17:26</t>
  </si>
  <si>
    <t>17:27</t>
  </si>
  <si>
    <t>17:28</t>
  </si>
  <si>
    <t>17:29</t>
  </si>
  <si>
    <t>17:30</t>
  </si>
  <si>
    <t>17:31</t>
  </si>
  <si>
    <t>17:32</t>
  </si>
  <si>
    <t>17:33</t>
  </si>
  <si>
    <t>17:34</t>
  </si>
  <si>
    <t>17:35</t>
  </si>
  <si>
    <t>19:02</t>
  </si>
  <si>
    <t>19:03</t>
  </si>
  <si>
    <t>19:05</t>
  </si>
  <si>
    <t>19:06</t>
  </si>
  <si>
    <t>19:07</t>
  </si>
  <si>
    <t>19:08</t>
  </si>
  <si>
    <t>19:11</t>
  </si>
  <si>
    <t>19:12</t>
  </si>
  <si>
    <t>19:13</t>
  </si>
  <si>
    <t>19:14</t>
  </si>
  <si>
    <t>19:15</t>
  </si>
  <si>
    <t>19:16</t>
  </si>
  <si>
    <t>19:17</t>
  </si>
  <si>
    <t>19:18</t>
  </si>
  <si>
    <t>19:19</t>
  </si>
  <si>
    <t>19:20</t>
  </si>
  <si>
    <t>19:21</t>
  </si>
  <si>
    <t>19:22</t>
  </si>
  <si>
    <t>19:23</t>
  </si>
  <si>
    <t>19:24</t>
  </si>
  <si>
    <t>19:25</t>
  </si>
  <si>
    <t>19:26</t>
  </si>
  <si>
    <t>19:27</t>
  </si>
  <si>
    <t>19:28</t>
  </si>
  <si>
    <t>19:29</t>
  </si>
  <si>
    <t>19:30</t>
  </si>
  <si>
    <t>19:31</t>
  </si>
  <si>
    <t>21:12</t>
  </si>
  <si>
    <t>21:13</t>
  </si>
  <si>
    <t>21:14</t>
  </si>
  <si>
    <t>21:15</t>
  </si>
  <si>
    <t>21:16</t>
  </si>
  <si>
    <t>21:17</t>
  </si>
  <si>
    <t>21:18</t>
  </si>
  <si>
    <t>21:19</t>
  </si>
  <si>
    <t>21:20</t>
  </si>
  <si>
    <t>21:21</t>
  </si>
  <si>
    <t>21:22</t>
  </si>
  <si>
    <t>21:23</t>
  </si>
  <si>
    <t>21:24</t>
  </si>
  <si>
    <t>21:25</t>
  </si>
  <si>
    <t>21:26</t>
  </si>
  <si>
    <t>21:28</t>
  </si>
  <si>
    <t>21:29</t>
  </si>
  <si>
    <t>21:30</t>
  </si>
  <si>
    <t>22:43</t>
  </si>
  <si>
    <t>22:44</t>
  </si>
  <si>
    <t>22:46</t>
  </si>
  <si>
    <t>22:47</t>
  </si>
  <si>
    <t>22:48</t>
  </si>
  <si>
    <t>22:49</t>
  </si>
  <si>
    <t>22:50</t>
  </si>
  <si>
    <t>22:51</t>
  </si>
  <si>
    <t>22:52</t>
  </si>
  <si>
    <t>22:53</t>
  </si>
  <si>
    <t>22:54</t>
  </si>
  <si>
    <t>08:44</t>
  </si>
  <si>
    <t>08:45</t>
  </si>
  <si>
    <t>08:46</t>
  </si>
  <si>
    <t>08:47</t>
  </si>
  <si>
    <t>08:49</t>
  </si>
  <si>
    <t>08:50</t>
  </si>
  <si>
    <t>08:51</t>
  </si>
  <si>
    <t>08:52</t>
  </si>
  <si>
    <t>08:53</t>
  </si>
  <si>
    <t>08:54</t>
  </si>
  <si>
    <t>08:55</t>
  </si>
  <si>
    <t>08:56</t>
  </si>
  <si>
    <t>08:57</t>
  </si>
  <si>
    <t>08:58</t>
  </si>
  <si>
    <t>08:59</t>
  </si>
  <si>
    <t>09:00</t>
  </si>
  <si>
    <t>09:01</t>
  </si>
  <si>
    <t>09:02</t>
  </si>
  <si>
    <t>09:04</t>
  </si>
  <si>
    <t>09:05</t>
  </si>
  <si>
    <t>09:06</t>
  </si>
  <si>
    <t>09:08</t>
  </si>
  <si>
    <t>09:09</t>
  </si>
  <si>
    <t>09:52</t>
  </si>
  <si>
    <t>10:11</t>
  </si>
  <si>
    <t>10:12</t>
  </si>
  <si>
    <t>10:13</t>
  </si>
  <si>
    <t>10:14</t>
  </si>
  <si>
    <t>10:16</t>
  </si>
  <si>
    <t>10:17</t>
  </si>
  <si>
    <t>10:20</t>
  </si>
  <si>
    <t>10:21</t>
  </si>
  <si>
    <t>10:22</t>
  </si>
  <si>
    <t>10:23</t>
  </si>
  <si>
    <t>10:24</t>
  </si>
  <si>
    <t>10:25</t>
  </si>
  <si>
    <t>10:26</t>
  </si>
  <si>
    <t>10:27</t>
  </si>
  <si>
    <t>10:28</t>
  </si>
  <si>
    <t>10:29</t>
  </si>
  <si>
    <t>10:30</t>
  </si>
  <si>
    <t>11:50</t>
  </si>
  <si>
    <t>11:51</t>
  </si>
  <si>
    <t>11:52</t>
  </si>
  <si>
    <t>11:54</t>
  </si>
  <si>
    <t>11:55</t>
  </si>
  <si>
    <t>11:57</t>
  </si>
  <si>
    <t>11:58</t>
  </si>
  <si>
    <t>11:59</t>
  </si>
  <si>
    <t>12:00</t>
  </si>
  <si>
    <t>12:01</t>
  </si>
  <si>
    <t>12:02</t>
  </si>
  <si>
    <t>12:03</t>
  </si>
  <si>
    <t>12:04</t>
  </si>
  <si>
    <t>12:05</t>
  </si>
  <si>
    <t>12:06</t>
  </si>
  <si>
    <t>12:08</t>
  </si>
  <si>
    <t>12:09</t>
  </si>
  <si>
    <t>12:10</t>
  </si>
  <si>
    <t>13:47</t>
  </si>
  <si>
    <t>13:48</t>
  </si>
  <si>
    <t>13:49</t>
  </si>
  <si>
    <t>13:50</t>
  </si>
  <si>
    <t>13:51</t>
  </si>
  <si>
    <t>13:52</t>
  </si>
  <si>
    <t>13:53</t>
  </si>
  <si>
    <t>13:54</t>
  </si>
  <si>
    <t>13:55</t>
  </si>
  <si>
    <t>13:56</t>
  </si>
  <si>
    <t>13:57</t>
  </si>
  <si>
    <t>13:58</t>
  </si>
  <si>
    <t>13:59</t>
  </si>
  <si>
    <t>14:00</t>
  </si>
  <si>
    <t>14:01</t>
  </si>
  <si>
    <t>14:05</t>
  </si>
  <si>
    <t>14:06</t>
  </si>
  <si>
    <t>15:30</t>
  </si>
  <si>
    <t>15:31</t>
  </si>
  <si>
    <t>15:32</t>
  </si>
  <si>
    <t>15:33</t>
  </si>
  <si>
    <t>15:35</t>
  </si>
  <si>
    <t>15:36</t>
  </si>
  <si>
    <t>15:37</t>
  </si>
  <si>
    <t>15:38</t>
  </si>
  <si>
    <t>15:39</t>
  </si>
  <si>
    <t>15:40</t>
  </si>
  <si>
    <t>15:41</t>
  </si>
  <si>
    <t>15:42</t>
  </si>
  <si>
    <t>15:43</t>
  </si>
  <si>
    <t>15:44</t>
  </si>
  <si>
    <t>15:45</t>
  </si>
  <si>
    <t>15:46</t>
  </si>
  <si>
    <t>15:47</t>
  </si>
  <si>
    <t>15:48</t>
  </si>
  <si>
    <t>15:49</t>
  </si>
  <si>
    <t>07:06</t>
  </si>
  <si>
    <t>07:07</t>
  </si>
  <si>
    <t>07:08</t>
  </si>
  <si>
    <t>07:09</t>
  </si>
  <si>
    <t>07:10</t>
  </si>
  <si>
    <t>07:11</t>
  </si>
  <si>
    <t>07:12</t>
  </si>
  <si>
    <t>07:13</t>
  </si>
  <si>
    <t>07:14</t>
  </si>
  <si>
    <t>07:15</t>
  </si>
  <si>
    <t>07:16</t>
  </si>
  <si>
    <t>07:17</t>
  </si>
  <si>
    <t>07:18</t>
  </si>
  <si>
    <t>07:19</t>
  </si>
  <si>
    <t>07:20</t>
  </si>
  <si>
    <t>07:21</t>
  </si>
  <si>
    <t>07:22</t>
  </si>
  <si>
    <t>07:23</t>
  </si>
  <si>
    <t>07:25</t>
  </si>
  <si>
    <t>07:26</t>
  </si>
  <si>
    <t>07:27</t>
  </si>
  <si>
    <t>07:28</t>
  </si>
  <si>
    <t>07:29</t>
  </si>
  <si>
    <t>07:30</t>
  </si>
  <si>
    <t>07:31</t>
  </si>
  <si>
    <t>07:32</t>
  </si>
  <si>
    <t>07:33</t>
  </si>
  <si>
    <t>07:34</t>
  </si>
  <si>
    <t>07:35</t>
  </si>
  <si>
    <t>07:37</t>
  </si>
  <si>
    <t>07:38</t>
  </si>
  <si>
    <t>07:39</t>
  </si>
  <si>
    <t>07:40</t>
  </si>
  <si>
    <t>07:41</t>
  </si>
  <si>
    <t>07:42</t>
  </si>
  <si>
    <t>07:43</t>
  </si>
  <si>
    <t>07:44</t>
  </si>
  <si>
    <t>07:45</t>
  </si>
  <si>
    <t>07:46</t>
  </si>
  <si>
    <t>07:47</t>
  </si>
  <si>
    <t>08:03</t>
  </si>
  <si>
    <t>08:04</t>
  </si>
  <si>
    <t>11:10</t>
  </si>
  <si>
    <t>11:11</t>
  </si>
  <si>
    <t>11:12</t>
  </si>
  <si>
    <t>11:13</t>
  </si>
  <si>
    <t>11:14</t>
  </si>
  <si>
    <t>11:15</t>
  </si>
  <si>
    <t>11:16</t>
  </si>
  <si>
    <t>11:17</t>
  </si>
  <si>
    <t>11:18</t>
  </si>
  <si>
    <t>11:19</t>
  </si>
  <si>
    <t>11:20</t>
  </si>
  <si>
    <t>11:21</t>
  </si>
  <si>
    <t>11:22</t>
  </si>
  <si>
    <t>11:23</t>
  </si>
  <si>
    <t>11:24</t>
  </si>
  <si>
    <t>11:25</t>
  </si>
  <si>
    <t>11:26</t>
  </si>
  <si>
    <t>11:27</t>
  </si>
  <si>
    <t>11:28</t>
  </si>
  <si>
    <t>12:57</t>
  </si>
  <si>
    <t>12:59</t>
  </si>
  <si>
    <t>13:00</t>
  </si>
  <si>
    <t>13:01</t>
  </si>
  <si>
    <t>13:02</t>
  </si>
  <si>
    <t>13:04</t>
  </si>
  <si>
    <t>13:05</t>
  </si>
  <si>
    <t>13:06</t>
  </si>
  <si>
    <t>13:07</t>
  </si>
  <si>
    <t>13:08</t>
  </si>
  <si>
    <t>13:09</t>
  </si>
  <si>
    <t>13:10</t>
  </si>
  <si>
    <t>14:07</t>
  </si>
  <si>
    <t>14:08</t>
  </si>
  <si>
    <t>14:09</t>
  </si>
  <si>
    <t>14:10</t>
  </si>
  <si>
    <t>14:11</t>
  </si>
  <si>
    <t>14:12</t>
  </si>
  <si>
    <t>14:13</t>
  </si>
  <si>
    <t>14:14</t>
  </si>
  <si>
    <t>14:15</t>
  </si>
  <si>
    <t>14:16</t>
  </si>
  <si>
    <t>14:17</t>
  </si>
  <si>
    <t>14:19</t>
  </si>
  <si>
    <t>14:20</t>
  </si>
  <si>
    <t>14:21</t>
  </si>
  <si>
    <t>14:22</t>
  </si>
  <si>
    <t>14:23</t>
  </si>
  <si>
    <t>14:24</t>
  </si>
  <si>
    <t>14:25</t>
  </si>
  <si>
    <t>14:26</t>
  </si>
  <si>
    <t>14:27</t>
  </si>
  <si>
    <t>14:28</t>
  </si>
  <si>
    <t>14:29</t>
  </si>
  <si>
    <t>14:30</t>
  </si>
  <si>
    <t>14:31</t>
  </si>
  <si>
    <t>14:32</t>
  </si>
  <si>
    <t>14:34</t>
  </si>
  <si>
    <t>14:35</t>
  </si>
  <si>
    <t>14:36</t>
  </si>
  <si>
    <t>14:37</t>
  </si>
  <si>
    <t>14:38</t>
  </si>
  <si>
    <t>14:39</t>
  </si>
  <si>
    <t>14:40</t>
  </si>
  <si>
    <t>14:41</t>
  </si>
  <si>
    <t>15:50</t>
  </si>
  <si>
    <t>15:51</t>
  </si>
  <si>
    <t>15:52</t>
  </si>
  <si>
    <t>15:53</t>
  </si>
  <si>
    <t>15:54</t>
  </si>
  <si>
    <t>15:55</t>
  </si>
  <si>
    <t>15:56</t>
  </si>
  <si>
    <t>15:59</t>
  </si>
  <si>
    <t>16:00</t>
  </si>
  <si>
    <t>16:01</t>
  </si>
  <si>
    <t>16:02</t>
  </si>
  <si>
    <t>16:05</t>
  </si>
  <si>
    <t>16:06</t>
  </si>
  <si>
    <t>16:07</t>
  </si>
  <si>
    <t>16:08</t>
  </si>
  <si>
    <t>16:09</t>
  </si>
  <si>
    <t>16:10</t>
  </si>
  <si>
    <t>16:11</t>
  </si>
  <si>
    <t>16:12</t>
  </si>
  <si>
    <t>16:13</t>
  </si>
  <si>
    <t>16:14</t>
  </si>
  <si>
    <t>16:15</t>
  </si>
  <si>
    <t>16:16</t>
  </si>
  <si>
    <t>16:17</t>
  </si>
  <si>
    <t>16:18</t>
  </si>
  <si>
    <t>16:19</t>
  </si>
  <si>
    <t>16:20</t>
  </si>
  <si>
    <t>17:36</t>
  </si>
  <si>
    <t>17:37</t>
  </si>
  <si>
    <t>17:38</t>
  </si>
  <si>
    <t>17:39</t>
  </si>
  <si>
    <t>17:40</t>
  </si>
  <si>
    <t>17:41</t>
  </si>
  <si>
    <t>17:42</t>
  </si>
  <si>
    <t>17:43</t>
  </si>
  <si>
    <t>17:44</t>
  </si>
  <si>
    <t>17:45</t>
  </si>
  <si>
    <t>17:46</t>
  </si>
  <si>
    <t>17:47</t>
  </si>
  <si>
    <t>17:48</t>
  </si>
  <si>
    <t>17:49</t>
  </si>
  <si>
    <t>17:50</t>
  </si>
  <si>
    <t>17:51</t>
  </si>
  <si>
    <t>17:52</t>
  </si>
  <si>
    <t>17:53</t>
  </si>
  <si>
    <t>17:54</t>
  </si>
  <si>
    <t>17:55</t>
  </si>
  <si>
    <t>17:56</t>
  </si>
  <si>
    <t>17:57</t>
  </si>
  <si>
    <t>17:58</t>
  </si>
  <si>
    <t>17:59</t>
  </si>
  <si>
    <t>18:00</t>
  </si>
  <si>
    <t>18:01</t>
  </si>
  <si>
    <t>18:02</t>
  </si>
  <si>
    <t>18:03</t>
  </si>
  <si>
    <t>18:04</t>
  </si>
  <si>
    <t>18:05</t>
  </si>
  <si>
    <t>18:06</t>
  </si>
  <si>
    <t>18:07</t>
  </si>
  <si>
    <t>18:08</t>
  </si>
  <si>
    <t>18:09</t>
  </si>
  <si>
    <t>19:09</t>
  </si>
  <si>
    <t>19:32</t>
  </si>
  <si>
    <t>19:34</t>
  </si>
  <si>
    <t>19:35</t>
  </si>
  <si>
    <t>19:36</t>
  </si>
  <si>
    <t>19:37</t>
  </si>
  <si>
    <t>19:38</t>
  </si>
  <si>
    <t>19:39</t>
  </si>
  <si>
    <t>19:40</t>
  </si>
  <si>
    <t>19:41</t>
  </si>
  <si>
    <t>19:42</t>
  </si>
  <si>
    <t>19:43</t>
  </si>
  <si>
    <t>19:44</t>
  </si>
  <si>
    <t>19:45</t>
  </si>
  <si>
    <t>19:46</t>
  </si>
  <si>
    <t>19:48</t>
  </si>
  <si>
    <t>19:50</t>
  </si>
  <si>
    <t>19:51</t>
  </si>
  <si>
    <t>19:52</t>
  </si>
  <si>
    <t>19:53</t>
  </si>
  <si>
    <t>19:54</t>
  </si>
  <si>
    <t>19:55</t>
  </si>
  <si>
    <t>19:56</t>
  </si>
  <si>
    <t>19:57</t>
  </si>
  <si>
    <t>19:58</t>
  </si>
  <si>
    <t>19:59</t>
  </si>
  <si>
    <t>20:00</t>
  </si>
  <si>
    <t>20:04</t>
  </si>
  <si>
    <t>20:06</t>
  </si>
  <si>
    <t>20:07</t>
  </si>
  <si>
    <t>20:08</t>
  </si>
  <si>
    <t>20:09</t>
  </si>
  <si>
    <t>20:10</t>
  </si>
  <si>
    <t>20:11</t>
  </si>
  <si>
    <t>21:31</t>
  </si>
  <si>
    <t>21:32</t>
  </si>
  <si>
    <t>21:33</t>
  </si>
  <si>
    <t>21:34</t>
  </si>
  <si>
    <t>21:35</t>
  </si>
  <si>
    <t>21:36</t>
  </si>
  <si>
    <t>21:37</t>
  </si>
  <si>
    <t>21:38</t>
  </si>
  <si>
    <t>21:39</t>
  </si>
  <si>
    <t>21:40</t>
  </si>
  <si>
    <t>21:41</t>
  </si>
  <si>
    <t>21:42</t>
  </si>
  <si>
    <t>21:43</t>
  </si>
  <si>
    <t>21:44</t>
  </si>
  <si>
    <t>21:45</t>
  </si>
  <si>
    <t>21:46</t>
  </si>
  <si>
    <t>21:47</t>
  </si>
  <si>
    <t>21:48</t>
  </si>
  <si>
    <t>21:49</t>
  </si>
  <si>
    <t>21:50</t>
  </si>
  <si>
    <t>21:51</t>
  </si>
  <si>
    <t>21:52</t>
  </si>
  <si>
    <t>21:53</t>
  </si>
  <si>
    <t>21:54</t>
  </si>
  <si>
    <t>21:55</t>
  </si>
  <si>
    <t>21:56</t>
  </si>
  <si>
    <t>21:57</t>
  </si>
  <si>
    <t>21:59</t>
  </si>
  <si>
    <t>22:00</t>
  </si>
  <si>
    <t>22:01</t>
  </si>
  <si>
    <t>22:56</t>
  </si>
  <si>
    <t>22:57</t>
  </si>
  <si>
    <t>22:58</t>
  </si>
  <si>
    <t>22:59</t>
  </si>
  <si>
    <t>23:00</t>
  </si>
  <si>
    <t>23:02</t>
  </si>
  <si>
    <t>23:03</t>
  </si>
  <si>
    <t>23:05</t>
  </si>
  <si>
    <t>23:06</t>
  </si>
  <si>
    <t>23:07</t>
  </si>
  <si>
    <t>23:08</t>
  </si>
  <si>
    <t>23:09</t>
  </si>
  <si>
    <t>23:10</t>
  </si>
  <si>
    <t>23:12</t>
  </si>
  <si>
    <t>23:13</t>
  </si>
  <si>
    <t>23:58</t>
  </si>
  <si>
    <t>05:15</t>
  </si>
  <si>
    <t>05:16</t>
  </si>
  <si>
    <t>05:17</t>
  </si>
  <si>
    <t>05:18</t>
  </si>
  <si>
    <t>05:19</t>
  </si>
  <si>
    <t>05:20</t>
  </si>
  <si>
    <t>05:21</t>
  </si>
  <si>
    <t>05:22</t>
  </si>
  <si>
    <t>05:23</t>
  </si>
  <si>
    <t>05:24</t>
  </si>
  <si>
    <t>05:25</t>
  </si>
  <si>
    <t>05:26</t>
  </si>
  <si>
    <t>05:27</t>
  </si>
  <si>
    <t>05:28</t>
  </si>
  <si>
    <t>05:29</t>
  </si>
  <si>
    <t>05:30</t>
  </si>
  <si>
    <t>05:31</t>
  </si>
  <si>
    <t>05:32</t>
  </si>
  <si>
    <t>05:33</t>
  </si>
  <si>
    <t>05:34</t>
  </si>
  <si>
    <t>05:35</t>
  </si>
  <si>
    <t>05:36</t>
  </si>
  <si>
    <t>05:37</t>
  </si>
  <si>
    <t>05:38</t>
  </si>
  <si>
    <t>05:39</t>
  </si>
  <si>
    <t>05:40</t>
  </si>
  <si>
    <t>05:41</t>
  </si>
  <si>
    <t>05:42</t>
  </si>
  <si>
    <t>05:43</t>
  </si>
  <si>
    <t>05:45</t>
  </si>
  <si>
    <t>06:30</t>
  </si>
  <si>
    <t>06:31</t>
  </si>
  <si>
    <t>06:32</t>
  </si>
  <si>
    <t>06:33</t>
  </si>
  <si>
    <t>06:34</t>
  </si>
  <si>
    <t>06:35</t>
  </si>
  <si>
    <t>06:36</t>
  </si>
  <si>
    <t>06:37</t>
  </si>
  <si>
    <t>06:39</t>
  </si>
  <si>
    <t>06:40</t>
  </si>
  <si>
    <t>06:41</t>
  </si>
  <si>
    <t>06:42</t>
  </si>
  <si>
    <t>06:43</t>
  </si>
  <si>
    <t>06:44</t>
  </si>
  <si>
    <t>06:45</t>
  </si>
  <si>
    <t>06:46</t>
  </si>
  <si>
    <t>06:47</t>
  </si>
  <si>
    <t>06:48</t>
  </si>
  <si>
    <t>06:49</t>
  </si>
  <si>
    <t>06:50</t>
  </si>
  <si>
    <t>06:51</t>
  </si>
  <si>
    <t>06:52</t>
  </si>
  <si>
    <t>06:53</t>
  </si>
  <si>
    <t>06:54</t>
  </si>
  <si>
    <t>06:55</t>
  </si>
  <si>
    <t>06:56</t>
  </si>
  <si>
    <t>06:57</t>
  </si>
  <si>
    <t>06:58</t>
  </si>
  <si>
    <t>06:59</t>
  </si>
  <si>
    <t>07:00</t>
  </si>
  <si>
    <t>07:01</t>
  </si>
  <si>
    <t>07:02</t>
  </si>
  <si>
    <t>07:04</t>
  </si>
  <si>
    <t>07:05</t>
  </si>
  <si>
    <t>08:07</t>
  </si>
  <si>
    <t>08:08</t>
  </si>
  <si>
    <t>08:09</t>
  </si>
  <si>
    <t>08:10</t>
  </si>
  <si>
    <t>08:11</t>
  </si>
  <si>
    <t>08:13</t>
  </si>
  <si>
    <t>08:14</t>
  </si>
  <si>
    <t>08:15</t>
  </si>
  <si>
    <t>08:16</t>
  </si>
  <si>
    <t>08:17</t>
  </si>
  <si>
    <t>08:18</t>
  </si>
  <si>
    <t>08:19</t>
  </si>
  <si>
    <t>08:20</t>
  </si>
  <si>
    <t>08:21</t>
  </si>
  <si>
    <t>08:22</t>
  </si>
  <si>
    <t>08:23</t>
  </si>
  <si>
    <t>08:24</t>
  </si>
  <si>
    <t>08:25</t>
  </si>
  <si>
    <t>08:26</t>
  </si>
  <si>
    <t>08:27</t>
  </si>
  <si>
    <t>08:28</t>
  </si>
  <si>
    <t>08:29</t>
  </si>
  <si>
    <t>08:30</t>
  </si>
  <si>
    <t>08:31</t>
  </si>
  <si>
    <t>08:32</t>
  </si>
  <si>
    <t>08:34</t>
  </si>
  <si>
    <t>08:35</t>
  </si>
  <si>
    <t>08:36</t>
  </si>
  <si>
    <t>08:37</t>
  </si>
  <si>
    <t>08:38</t>
  </si>
  <si>
    <t>08:39</t>
  </si>
  <si>
    <t>08:40</t>
  </si>
  <si>
    <t>08:41</t>
  </si>
  <si>
    <t>08:42</t>
  </si>
  <si>
    <t>08:43</t>
  </si>
  <si>
    <t>10:31</t>
  </si>
  <si>
    <t>10:32</t>
  </si>
  <si>
    <t>10:33</t>
  </si>
  <si>
    <t>10:34</t>
  </si>
  <si>
    <t>10:35</t>
  </si>
  <si>
    <t>10:36</t>
  </si>
  <si>
    <t>10:37</t>
  </si>
  <si>
    <t>10:38</t>
  </si>
  <si>
    <t>10:39</t>
  </si>
  <si>
    <t>10:40</t>
  </si>
  <si>
    <t>10:41</t>
  </si>
  <si>
    <t>10:42</t>
  </si>
  <si>
    <t>10:43</t>
  </si>
  <si>
    <t>10:44</t>
  </si>
  <si>
    <t>10:45</t>
  </si>
  <si>
    <t>10:46</t>
  </si>
  <si>
    <t>10:47</t>
  </si>
  <si>
    <t>10:48</t>
  </si>
  <si>
    <t>10:49</t>
  </si>
  <si>
    <t>10:50</t>
  </si>
  <si>
    <t>10:51</t>
  </si>
  <si>
    <t>10:52</t>
  </si>
  <si>
    <t>10:53</t>
  </si>
  <si>
    <t>10:54</t>
  </si>
  <si>
    <t>10:55</t>
  </si>
  <si>
    <t>10:56</t>
  </si>
  <si>
    <t>10:57</t>
  </si>
  <si>
    <t>10:58</t>
  </si>
  <si>
    <t>10:59</t>
  </si>
  <si>
    <t>11:00</t>
  </si>
  <si>
    <t>11:01</t>
  </si>
  <si>
    <t>11:02</t>
  </si>
  <si>
    <t>11:03</t>
  </si>
  <si>
    <t>11:04</t>
  </si>
  <si>
    <t>11:05</t>
  </si>
  <si>
    <t>11:06</t>
  </si>
  <si>
    <t>11:07</t>
  </si>
  <si>
    <t>11:08</t>
  </si>
  <si>
    <t>11:09</t>
  </si>
  <si>
    <t>12:11</t>
  </si>
  <si>
    <t>12:12</t>
  </si>
  <si>
    <t>12:13</t>
  </si>
  <si>
    <t>12:14</t>
  </si>
  <si>
    <t>12:15</t>
  </si>
  <si>
    <t>12:16</t>
  </si>
  <si>
    <t>12:17</t>
  </si>
  <si>
    <t>12:18</t>
  </si>
  <si>
    <t>12:19</t>
  </si>
  <si>
    <t>12:20</t>
  </si>
  <si>
    <t>12:22</t>
  </si>
  <si>
    <t>12:23</t>
  </si>
  <si>
    <t>12:24</t>
  </si>
  <si>
    <t>12:25</t>
  </si>
  <si>
    <t>12:26</t>
  </si>
  <si>
    <t>12:27</t>
  </si>
  <si>
    <t>12:28</t>
  </si>
  <si>
    <t>12:30</t>
  </si>
  <si>
    <t>12:31</t>
  </si>
  <si>
    <t>12:32</t>
  </si>
  <si>
    <t>12:33</t>
  </si>
  <si>
    <t>12:35</t>
  </si>
  <si>
    <t>12:36</t>
  </si>
  <si>
    <t>12:37</t>
  </si>
  <si>
    <t>12:38</t>
  </si>
  <si>
    <t>12:39</t>
  </si>
  <si>
    <t>12:40</t>
  </si>
  <si>
    <t>12:41</t>
  </si>
  <si>
    <t>12:42</t>
  </si>
  <si>
    <t>12:43</t>
  </si>
  <si>
    <t>12:44</t>
  </si>
  <si>
    <t>12:45</t>
  </si>
  <si>
    <t>12:47</t>
  </si>
  <si>
    <t>12:48</t>
  </si>
  <si>
    <t>12:49</t>
  </si>
  <si>
    <t>12:50</t>
  </si>
  <si>
    <t>12:51</t>
  </si>
  <si>
    <t>12:52</t>
  </si>
  <si>
    <t>12:53</t>
  </si>
  <si>
    <t>12:54</t>
  </si>
  <si>
    <t>12:55</t>
  </si>
  <si>
    <t>12:56</t>
  </si>
  <si>
    <t>14:42</t>
  </si>
  <si>
    <t>14:43</t>
  </si>
  <si>
    <t>14:44</t>
  </si>
  <si>
    <t>14:45</t>
  </si>
  <si>
    <t>14:46</t>
  </si>
  <si>
    <t>14:47</t>
  </si>
  <si>
    <t>14:48</t>
  </si>
  <si>
    <t>14:49</t>
  </si>
  <si>
    <t>14:50</t>
  </si>
  <si>
    <t>14:51</t>
  </si>
  <si>
    <t>14:52</t>
  </si>
  <si>
    <t>14:53</t>
  </si>
  <si>
    <t>14:54</t>
  </si>
  <si>
    <t>14:55</t>
  </si>
  <si>
    <t>14:56</t>
  </si>
  <si>
    <t>14:57</t>
  </si>
  <si>
    <t>14:58</t>
  </si>
  <si>
    <t>14:59</t>
  </si>
  <si>
    <t>15:00</t>
  </si>
  <si>
    <t>15:01</t>
  </si>
  <si>
    <t>15:02</t>
  </si>
  <si>
    <t>15:04</t>
  </si>
  <si>
    <t>15:05</t>
  </si>
  <si>
    <t>15:06</t>
  </si>
  <si>
    <t>15:07</t>
  </si>
  <si>
    <t>15:08</t>
  </si>
  <si>
    <t>15:09</t>
  </si>
  <si>
    <t>15:10</t>
  </si>
  <si>
    <t>15:11</t>
  </si>
  <si>
    <t>15:12</t>
  </si>
  <si>
    <t>15:13</t>
  </si>
  <si>
    <t>15:14</t>
  </si>
  <si>
    <t>15:15</t>
  </si>
  <si>
    <t>15:16</t>
  </si>
  <si>
    <t>15:17</t>
  </si>
  <si>
    <t>16:21</t>
  </si>
  <si>
    <t>16:22</t>
  </si>
  <si>
    <t>16:23</t>
  </si>
  <si>
    <t>16:24</t>
  </si>
  <si>
    <t>16:25</t>
  </si>
  <si>
    <t>16:26</t>
  </si>
  <si>
    <t>16:27</t>
  </si>
  <si>
    <t>16:28</t>
  </si>
  <si>
    <t>16:29</t>
  </si>
  <si>
    <t>16:30</t>
  </si>
  <si>
    <t>16:31</t>
  </si>
  <si>
    <t>16:32</t>
  </si>
  <si>
    <t>16:33</t>
  </si>
  <si>
    <t>16:35</t>
  </si>
  <si>
    <t>16:36</t>
  </si>
  <si>
    <t>16:37</t>
  </si>
  <si>
    <t>16:38</t>
  </si>
  <si>
    <t>16:39</t>
  </si>
  <si>
    <t>16:40</t>
  </si>
  <si>
    <t>16:41</t>
  </si>
  <si>
    <t>16:42</t>
  </si>
  <si>
    <t>16:43</t>
  </si>
  <si>
    <t>16:44</t>
  </si>
  <si>
    <t>16:45</t>
  </si>
  <si>
    <t>16:46</t>
  </si>
  <si>
    <t>16:47</t>
  </si>
  <si>
    <t>16:48</t>
  </si>
  <si>
    <t>16:49</t>
  </si>
  <si>
    <t>16:50</t>
  </si>
  <si>
    <t>16:51</t>
  </si>
  <si>
    <t>16:52</t>
  </si>
  <si>
    <t>16:53</t>
  </si>
  <si>
    <t>16:54</t>
  </si>
  <si>
    <t>16:55</t>
  </si>
  <si>
    <t>16:56</t>
  </si>
  <si>
    <t>16:57</t>
  </si>
  <si>
    <t>16:58</t>
  </si>
  <si>
    <t>16:59</t>
  </si>
  <si>
    <t>17:00</t>
  </si>
  <si>
    <t>17:01</t>
  </si>
  <si>
    <t>17:02</t>
  </si>
  <si>
    <t>17:05</t>
  </si>
  <si>
    <t>17:06</t>
  </si>
  <si>
    <t>17:07</t>
  </si>
  <si>
    <t>17:08</t>
  </si>
  <si>
    <t>17:09</t>
  </si>
  <si>
    <t>17:10</t>
  </si>
  <si>
    <t>18:10</t>
  </si>
  <si>
    <t>18:11</t>
  </si>
  <si>
    <t>18:12</t>
  </si>
  <si>
    <t>18:13</t>
  </si>
  <si>
    <t>18:14</t>
  </si>
  <si>
    <t>18:15</t>
  </si>
  <si>
    <t>18:16</t>
  </si>
  <si>
    <t>18:17</t>
  </si>
  <si>
    <t>18:22</t>
  </si>
  <si>
    <t>18:23</t>
  </si>
  <si>
    <t>18:24</t>
  </si>
  <si>
    <t>18:25</t>
  </si>
  <si>
    <t>18:26</t>
  </si>
  <si>
    <t>18:27</t>
  </si>
  <si>
    <t>18:28</t>
  </si>
  <si>
    <t>18:29</t>
  </si>
  <si>
    <t>18:30</t>
  </si>
  <si>
    <t>18:31</t>
  </si>
  <si>
    <t>18:32</t>
  </si>
  <si>
    <t>18:34</t>
  </si>
  <si>
    <t>18:35</t>
  </si>
  <si>
    <t>18:36</t>
  </si>
  <si>
    <t>18:37</t>
  </si>
  <si>
    <t>18:38</t>
  </si>
  <si>
    <t>18:39</t>
  </si>
  <si>
    <t>18:40</t>
  </si>
  <si>
    <t>18:41</t>
  </si>
  <si>
    <t>18:42</t>
  </si>
  <si>
    <t>18:43</t>
  </si>
  <si>
    <t>18:44</t>
  </si>
  <si>
    <t>18:45</t>
  </si>
  <si>
    <t>18:46</t>
  </si>
  <si>
    <t>18:47</t>
  </si>
  <si>
    <t>18:50</t>
  </si>
  <si>
    <t>18:51</t>
  </si>
  <si>
    <t>18:52</t>
  </si>
  <si>
    <t>20:12</t>
  </si>
  <si>
    <t>20:13</t>
  </si>
  <si>
    <t>20:14</t>
  </si>
  <si>
    <t>20:15</t>
  </si>
  <si>
    <t>20:16</t>
  </si>
  <si>
    <t>20:17</t>
  </si>
  <si>
    <t>20:18</t>
  </si>
  <si>
    <t>20:19</t>
  </si>
  <si>
    <t>20:21</t>
  </si>
  <si>
    <t>20:22</t>
  </si>
  <si>
    <t>20:23</t>
  </si>
  <si>
    <t>20:24</t>
  </si>
  <si>
    <t>20:25</t>
  </si>
  <si>
    <t>20:26</t>
  </si>
  <si>
    <t>20:27</t>
  </si>
  <si>
    <t>20:28</t>
  </si>
  <si>
    <t>20:29</t>
  </si>
  <si>
    <t>20:30</t>
  </si>
  <si>
    <t>20:31</t>
  </si>
  <si>
    <t>20:32</t>
  </si>
  <si>
    <t>20:33</t>
  </si>
  <si>
    <t>20:34</t>
  </si>
  <si>
    <t>20:35</t>
  </si>
  <si>
    <t>20:36</t>
  </si>
  <si>
    <t>20:37</t>
  </si>
  <si>
    <t>20:38</t>
  </si>
  <si>
    <t>20:39</t>
  </si>
  <si>
    <t>20:40</t>
  </si>
  <si>
    <t>20:41</t>
  </si>
  <si>
    <t>22:12</t>
  </si>
  <si>
    <t>22:13</t>
  </si>
  <si>
    <t>22:14</t>
  </si>
  <si>
    <t>22:15</t>
  </si>
  <si>
    <t>22:16</t>
  </si>
  <si>
    <t>22:17</t>
  </si>
  <si>
    <t>22:18</t>
  </si>
  <si>
    <t>22:19</t>
  </si>
  <si>
    <t>22:20</t>
  </si>
  <si>
    <t>22:21</t>
  </si>
  <si>
    <t>22:23</t>
  </si>
  <si>
    <t>22:24</t>
  </si>
  <si>
    <t>22:25</t>
  </si>
  <si>
    <t>22:26</t>
  </si>
  <si>
    <t>22:28</t>
  </si>
  <si>
    <t>22:29</t>
  </si>
  <si>
    <t>22:30</t>
  </si>
  <si>
    <t>22:31</t>
  </si>
  <si>
    <t>22:32</t>
  </si>
  <si>
    <t>22:33</t>
  </si>
  <si>
    <t>22:34</t>
  </si>
  <si>
    <t>22:35</t>
  </si>
  <si>
    <t>22:36</t>
  </si>
  <si>
    <t>22:37</t>
  </si>
  <si>
    <t>22:38</t>
  </si>
  <si>
    <t>22:39</t>
  </si>
  <si>
    <t>22:40</t>
  </si>
  <si>
    <t>22:41</t>
  </si>
  <si>
    <t>22:42</t>
  </si>
  <si>
    <t>23:16</t>
  </si>
  <si>
    <t>23:19</t>
  </si>
  <si>
    <t>23:20</t>
  </si>
  <si>
    <t>23:21</t>
  </si>
  <si>
    <t>23:22</t>
  </si>
  <si>
    <t>23:23</t>
  </si>
  <si>
    <t>23:24</t>
  </si>
  <si>
    <t>23:25</t>
  </si>
  <si>
    <t>23:26</t>
  </si>
  <si>
    <t>23:27</t>
  </si>
  <si>
    <t>23:28</t>
  </si>
  <si>
    <t>23:29</t>
  </si>
  <si>
    <t>23:30</t>
  </si>
  <si>
    <t>23:32</t>
  </si>
  <si>
    <t>23:35</t>
  </si>
  <si>
    <t>23:36</t>
  </si>
  <si>
    <t>23:37</t>
  </si>
  <si>
    <t>23:38</t>
  </si>
  <si>
    <t>23:39</t>
  </si>
  <si>
    <t>23:40</t>
  </si>
  <si>
    <t>23:41</t>
  </si>
  <si>
    <t>23:42</t>
  </si>
  <si>
    <t>23:43</t>
  </si>
  <si>
    <t>23:44</t>
  </si>
  <si>
    <t>23:45</t>
  </si>
  <si>
    <t>23:46</t>
  </si>
  <si>
    <t>23:47</t>
  </si>
  <si>
    <t>23:48</t>
  </si>
  <si>
    <t>23:49</t>
  </si>
  <si>
    <t>23:50</t>
  </si>
  <si>
    <t>23:51</t>
  </si>
  <si>
    <t>52256</t>
  </si>
  <si>
    <t>qtd bus</t>
  </si>
  <si>
    <t>dt col</t>
  </si>
  <si>
    <t>linha</t>
  </si>
  <si>
    <t>hora</t>
  </si>
  <si>
    <t>cod bus</t>
  </si>
  <si>
    <t>ord cod</t>
  </si>
  <si>
    <t>ace</t>
  </si>
  <si>
    <t>hora bus</t>
  </si>
  <si>
    <t>ord hora</t>
  </si>
  <si>
    <t>lat bus</t>
  </si>
  <si>
    <t>lon bus</t>
  </si>
  <si>
    <t>rep</t>
  </si>
  <si>
    <t>shape</t>
  </si>
  <si>
    <t>% avanc</t>
  </si>
  <si>
    <t>% viag</t>
  </si>
  <si>
    <t>8686,881807</t>
  </si>
  <si>
    <t>desloc</t>
  </si>
  <si>
    <t>seconds</t>
  </si>
  <si>
    <t>spd m/s</t>
  </si>
  <si>
    <t>km/h</t>
  </si>
  <si>
    <t>exclui</t>
  </si>
  <si>
    <t>inicio</t>
  </si>
  <si>
    <t>comec</t>
  </si>
  <si>
    <t>avanc</t>
  </si>
  <si>
    <t>msm linha</t>
  </si>
  <si>
    <t>inc</t>
  </si>
  <si>
    <t>velo bx</t>
  </si>
  <si>
    <t>desloc max</t>
  </si>
  <si>
    <t>chega</t>
  </si>
  <si>
    <t>fim</t>
  </si>
  <si>
    <t>reply</t>
  </si>
  <si>
    <t>check alg</t>
  </si>
  <si>
    <t>max dist</t>
  </si>
  <si>
    <t>qtdpt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</si>
</sst>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/m/yy\ h:mm:ss;@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7">
    <xf numFmtId="0" fontId="0" fillId="0" borderId="0" xfId="0"/>
    <xf numFmtId="0" fontId="0" fillId="0" borderId="0" xfId="0" quotePrefix="1"/>
    <xf numFmtId="0" fontId="0" fillId="0" borderId="0" xfId="0" applyNumberFormat="1"/>
    <xf numFmtId="164" fontId="0" fillId="0" borderId="0" xfId="0" applyNumberFormat="1"/>
    <xf numFmtId="10" fontId="0" fillId="0" borderId="0" xfId="1" applyNumberFormat="1" applyFont="1"/>
    <xf numFmtId="10" fontId="1" fillId="0" borderId="0" xfId="0" applyNumberFormat="1" applyFont="1"/>
    <xf numFmtId="0" fontId="0" fillId="0" borderId="0" xfId="0" applyNumberFormat="1" applyFill="1"/>
  </cellXfs>
  <cellStyles count="2">
    <cellStyle name="Normal" xfId="0" builtinId="0"/>
    <cellStyle name="Porcentagem" xfId="1" builtinId="5"/>
  </cellStyles>
  <dxfs count="37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</dxf>
    <dxf>
      <numFmt numFmtId="14" formatCode="0.00%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d/m/yy\ h:mm:ss;@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owerPivotData" Target="model/item.data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3" xr16:uid="{B5960981-6ED4-415D-BD5B-F682D1E1AAEB}" autoFormatId="16" applyNumberFormats="0" applyBorderFormats="0" applyFontFormats="0" applyPatternFormats="0" applyAlignmentFormats="0" applyWidthHeightFormats="0">
  <queryTableRefresh nextId="335" unboundColumnsRight="23">
    <queryTableFields count="35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302" dataBound="0" tableColumnId="297"/>
      <queryTableField id="7" name="Column7" tableColumnId="7"/>
      <queryTableField id="8" name="Column8" tableColumnId="8"/>
      <queryTableField id="303" dataBound="0" tableColumnId="302"/>
      <queryTableField id="9" name="Column9" tableColumnId="9"/>
      <queryTableField id="10" name="Column10" tableColumnId="10"/>
      <queryTableField id="296" dataBound="0" tableColumnId="296"/>
      <queryTableField id="300" dataBound="0" tableColumnId="300"/>
      <queryTableField id="304" dataBound="0" tableColumnId="303"/>
      <queryTableField id="306" dataBound="0" tableColumnId="305"/>
      <queryTableField id="305" dataBound="0" tableColumnId="304"/>
      <queryTableField id="307" dataBound="0" tableColumnId="306"/>
      <queryTableField id="308" dataBound="0" tableColumnId="307"/>
      <queryTableField id="309" dataBound="0" tableColumnId="308"/>
      <queryTableField id="310" dataBound="0" tableColumnId="309"/>
      <queryTableField id="312" dataBound="0" tableColumnId="310"/>
      <queryTableField id="316" dataBound="0" tableColumnId="314"/>
      <queryTableField id="317" dataBound="0" tableColumnId="315"/>
      <queryTableField id="319" dataBound="0" tableColumnId="317"/>
      <queryTableField id="313" dataBound="0" tableColumnId="311"/>
      <queryTableField id="321" dataBound="0" tableColumnId="319"/>
      <queryTableField id="323" dataBound="0" tableColumnId="321"/>
      <queryTableField id="318" dataBound="0" tableColumnId="316"/>
      <queryTableField id="314" dataBound="0" tableColumnId="312"/>
      <queryTableField id="315" dataBound="0" tableColumnId="313"/>
      <queryTableField id="320" dataBound="0" tableColumnId="318"/>
      <queryTableField id="322" dataBound="0" tableColumnId="320"/>
      <queryTableField id="324" dataBound="0" tableColumnId="322"/>
      <queryTableField id="325" dataBound="0" tableColumnId="323"/>
    </queryTableFields>
  </queryTableRefresh>
  <extLst>
    <ext xmlns:x15="http://schemas.microsoft.com/office/spreadsheetml/2010/11/main" uri="{883FBD77-0823-4a55-B5E3-86C4891E6966}">
      <x15:queryTable sourceDataName="Consulta - 332_2018-07-18_outfile_posicao"/>
    </ext>
  </extLst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CE3C61F-CF97-4270-8515-F38A54057CCA}" name="_332_2018_07_18_outfile_posicao" displayName="_332_2018_07_18_outfile_posicao" ref="A1:AI2835" tableType="queryTable" totalsRowShown="0">
  <autoFilter ref="A1:AI2835" xr:uid="{5EA7B029-0570-4999-9A0B-9845CDB5DD26}"/>
  <sortState ref="A2:N2835">
    <sortCondition ref="F1:F2835"/>
  </sortState>
  <tableColumns count="35">
    <tableColumn id="1" xr3:uid="{4EB7D274-6315-4001-A763-378E936BF0B5}" uniqueName="1" name="i" queryTableFieldId="1"/>
    <tableColumn id="2" xr3:uid="{44A5B7D0-E250-406F-96A0-29C266971A8B}" uniqueName="2" name="qtd bus" queryTableFieldId="2"/>
    <tableColumn id="3" xr3:uid="{A63C4B69-E873-49A5-90E4-22264221BBE8}" uniqueName="3" name="dt col" queryTableFieldId="3" dataDxfId="36"/>
    <tableColumn id="4" xr3:uid="{94FDBB9A-2780-4963-8DE2-782ABD2A2BA2}" uniqueName="4" name="linha" queryTableFieldId="4"/>
    <tableColumn id="5" xr3:uid="{0F337957-3D36-4DE4-ACBE-96C6DB2A4D7C}" uniqueName="5" name="hora" queryTableFieldId="5" dataDxfId="35"/>
    <tableColumn id="6" xr3:uid="{5C28DF33-4B6F-47E7-B80B-1B25F79C05BB}" uniqueName="6" name="cod bus" queryTableFieldId="6" dataDxfId="34"/>
    <tableColumn id="297" xr3:uid="{BA2B2ADF-D356-484C-95D5-184D1AE07C32}" uniqueName="297" name="ord cod" queryTableFieldId="302" dataDxfId="33"/>
    <tableColumn id="7" xr3:uid="{A33CC86A-73AF-4935-BE0A-75B97CBAC60B}" uniqueName="7" name="ace" queryTableFieldId="7"/>
    <tableColumn id="8" xr3:uid="{CF074B6C-0048-479D-A168-BD283F00A717}" uniqueName="8" name="hora bus" queryTableFieldId="8" dataDxfId="32"/>
    <tableColumn id="302" xr3:uid="{297C78C7-87EC-45EF-BDE7-A0D232563AAE}" uniqueName="302" name="ord hora" queryTableFieldId="303" dataDxfId="31"/>
    <tableColumn id="9" xr3:uid="{FA8C7487-9537-45F2-91AA-D403FF74E416}" uniqueName="9" name="lat bus" queryTableFieldId="9" dataDxfId="30"/>
    <tableColumn id="10" xr3:uid="{82846708-4F41-4D14-9252-70D891904931}" uniqueName="10" name="lon bus" queryTableFieldId="10" dataDxfId="29"/>
    <tableColumn id="296" xr3:uid="{4AD8E8D9-48CE-44C2-81C9-F3DF9C75C0AC}" uniqueName="296" name="rep" queryTableFieldId="296" dataDxfId="28">
      <calculatedColumnFormula>IF(AND(_332_2018_07_18_outfile_posicao[[#This Row],[hora bus]]=I1,_332_2018_07_18_outfile_posicao[[#This Row],[lat bus]]=K1,_332_2018_07_18_outfile_posicao[[#This Row],[lon bus]]=L1),1,0)</calculatedColumnFormula>
    </tableColumn>
    <tableColumn id="300" xr3:uid="{590ADB90-8FE7-4499-BE34-EBBB524F7177}" uniqueName="300" name="shape" queryTableFieldId="300" dataDxfId="27">
      <calculatedColumnFormula>MATCH(#REF!,#REF!,0)</calculatedColumnFormula>
    </tableColumn>
    <tableColumn id="303" xr3:uid="{AE223716-59D4-4FF5-AA7B-F917AE78250F}" uniqueName="303" name="% avanc" queryTableFieldId="304" dataDxfId="26" dataCellStyle="Porcentagem">
      <calculatedColumnFormula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calculatedColumnFormula>
    </tableColumn>
    <tableColumn id="305" xr3:uid="{C90BDA0B-B8DB-42FE-BF2E-D812FBC1F02D}" uniqueName="305" name="8686,881807" queryTableFieldId="306" dataDxfId="25" dataCellStyle="Porcentagem">
      <calculatedColumnFormula>VLOOKUP(_332_2018_07_18_outfile_posicao[[#This Row],[shape]],shape!A:D,4,0)+VLOOKUP(_332_2018_07_18_outfile_posicao[[#This Row],[shape]]+1,shape!A:E,5,0)*_332_2018_07_18_outfile_posicao[[#This Row],[% avanc]]</calculatedColumnFormula>
    </tableColumn>
    <tableColumn id="304" xr3:uid="{E66E4710-3ECD-4E55-A344-0DAAD029E135}" uniqueName="304" name="% viag" queryTableFieldId="305" dataDxfId="24" dataCellStyle="Porcentagem">
      <calculatedColumnFormula>_332_2018_07_18_outfile_posicao[[#This Row],[8686,881807]]/_332_2018_07_18_outfile_posicao[[#Headers],[8686,881807]]</calculatedColumnFormula>
    </tableColumn>
    <tableColumn id="306" xr3:uid="{D94D02A1-4B41-46D1-AC33-D4E52470EE27}" uniqueName="306" name="desloc" queryTableFieldId="307" dataDxfId="23">
      <calculatedColumnFormula>_332_2018_07_18_outfile_posicao[[#This Row],[8686,881807]]-P1</calculatedColumnFormula>
    </tableColumn>
    <tableColumn id="307" xr3:uid="{8DBE24D4-0DCA-48F6-B564-043D71368DB4}" uniqueName="307" name="seconds" queryTableFieldId="308" dataDxfId="22">
      <calculatedColumnFormula>(_332_2018_07_18_outfile_posicao[[#This Row],[hora bus]]-I1)*86000</calculatedColumnFormula>
    </tableColumn>
    <tableColumn id="308" xr3:uid="{91035339-6863-4D62-B1BE-4F561829DF50}" uniqueName="308" name="spd m/s" queryTableFieldId="309" dataDxfId="21">
      <calculatedColumnFormula>_332_2018_07_18_outfile_posicao[[#This Row],[desloc]]/_332_2018_07_18_outfile_posicao[[#This Row],[seconds]]</calculatedColumnFormula>
    </tableColumn>
    <tableColumn id="309" xr3:uid="{9D7B6ADF-2E6E-4CF2-9FEC-E038129F602E}" uniqueName="309" name="km/h" queryTableFieldId="310" dataDxfId="20">
      <calculatedColumnFormula>_332_2018_07_18_outfile_posicao[[#This Row],[spd m/s]]*3.6</calculatedColumnFormula>
    </tableColumn>
    <tableColumn id="310" xr3:uid="{49803E98-7D5A-4240-BD96-A99D6A9BF64E}" uniqueName="310" name="exclui" queryTableFieldId="312" dataDxfId="19"/>
    <tableColumn id="314" xr3:uid="{6310FEF4-136D-467E-AE28-D3FC5B824194}" uniqueName="314" name="msm linha" queryTableFieldId="316" dataDxfId="12">
      <calculatedColumnFormula>IF(_332_2018_07_18_outfile_posicao[[#This Row],[cod bus]]=F1,0,1)</calculatedColumnFormula>
    </tableColumn>
    <tableColumn id="315" xr3:uid="{64F82FE4-7561-492C-9973-8D8A57ECA46C}" uniqueName="315" name="inc" queryTableFieldId="317" dataDxfId="11">
      <calculatedColumnFormula>IF(_332_2018_07_18_outfile_posicao[[#This Row],[desloc]]&gt;=0,0,1)</calculatedColumnFormula>
    </tableColumn>
    <tableColumn id="317" xr3:uid="{E9710AB7-865B-4A96-B786-26EF12980120}" uniqueName="317" name="velo bx" queryTableFieldId="319" dataDxfId="10">
      <calculatedColumnFormula>IF(AND(_332_2018_07_18_outfile_posicao[[#This Row],[spd m/s]]&lt;1,_332_2018_07_18_outfile_posicao[[#This Row],[spd m/s]]&lt;&gt;0),1,0)</calculatedColumnFormula>
    </tableColumn>
    <tableColumn id="311" xr3:uid="{3E12C291-A2F5-48CA-BA24-5057A98D9CDF}" uniqueName="311" name="inicio" queryTableFieldId="313" dataDxfId="9">
      <calculatedColumnFormula>IF(Z1=0.5,IF(P2&gt;=P3,0.5,1),IF(_332_2018_07_18_outfile_posicao[[#This Row],[desloc]]&lt;-1000,IF(P2&gt;=P3,IF(AND(Z1=0.5,P2=P3),0,IF(P2&lt;700,0.5,0)),1),IF(AND(X2&gt;0,X1&gt;0,_332_2018_07_18_outfile_posicao[[#This Row],[8686,881807]]&lt;500,_332_2018_07_18_outfile_posicao[[#This Row],[desloc]]&gt;0),IF(_332_2018_07_18_outfile_posicao[[#This Row],[8686,881807]]&lt;500,1,0),0)))</calculatedColumnFormula>
    </tableColumn>
    <tableColumn id="319" xr3:uid="{122A383E-1FBB-4F07-8A5E-82AAF8DE3CF7}" uniqueName="319" name="max dist" queryTableFieldId="321" dataDxfId="8">
      <calculatedColumnFormula>IF(W2=1,0,IF(Z2&gt;0,0,IF(P2&gt;AA3,P2,AA3)))</calculatedColumnFormula>
    </tableColumn>
    <tableColumn id="321" xr3:uid="{B39E4FB4-9823-4569-BBA1-C94A3526DA01}" uniqueName="321" name="fim" queryTableFieldId="323" dataDxfId="7">
      <calculatedColumnFormula>IF(_332_2018_07_18_outfile_posicao[[#This Row],[inicio]]=1,0,IF(AB1&gt;0,0.5,IF(_332_2018_07_18_outfile_posicao[[#This Row],[max dist]]=_332_2018_07_18_outfile_posicao[[#This Row],[8686,881807]],1,0)))</calculatedColumnFormula>
    </tableColumn>
    <tableColumn id="316" xr3:uid="{FAE2E594-BCBA-47D6-B783-8D4740A7D03A}" uniqueName="316" name="qtdpt" queryTableFieldId="318" dataDxfId="6">
      <calculatedColumnFormula>IF(_332_2018_07_18_outfile_posicao[[#This Row],[fim]]=0,AC3+1,0)</calculatedColumnFormula>
    </tableColumn>
    <tableColumn id="312" xr3:uid="{96D41155-B472-4701-9350-96C857896C44}" uniqueName="312" name="comec" queryTableFieldId="314" dataDxfId="18">
      <calculatedColumnFormula>IF(AND(Z2=1,AF3&lt;1000),0,Z2)</calculatedColumnFormula>
    </tableColumn>
    <tableColumn id="313" xr3:uid="{36873C16-6B72-4D91-B8FF-46DC84AC4CCA}" uniqueName="313" name="avanc" queryTableFieldId="315" dataDxfId="17">
      <calculatedColumnFormula>IF(MAX(S3:T3)&lt;MAX(S2:T2),IF(S2&gt;S3+70,0,1),IF(MAX(S2:T2)&lt;=MAX(S1:T1),0.5,0))</calculatedColumnFormula>
    </tableColumn>
    <tableColumn id="318" xr3:uid="{4CEC266C-EE1D-4537-9C9D-079DF46FFB2E}" uniqueName="318" name="desloc max" queryTableFieldId="320" dataDxfId="16">
      <calculatedColumnFormula>IF(W2=1,0,IF(Z2=1,0,IF(AK2&gt;AF3,AK2,AF3)))</calculatedColumnFormula>
    </tableColumn>
    <tableColumn id="320" xr3:uid="{BF518801-58D1-4146-93A8-20516292713F}" uniqueName="320" name="chega" queryTableFieldId="322" dataDxfId="15">
      <calculatedColumnFormula>IF(Z2=1,0,IF(AF2=AK2,1,IF(AF2&lt;1000,1,IF(AG1=1,1,0))))</calculatedColumnFormula>
    </tableColumn>
    <tableColumn id="322" xr3:uid="{A4E6FAC9-6651-4C79-99F8-2D9A92FD85FC}" uniqueName="322" name="reply" queryTableFieldId="324" dataDxfId="14">
      <calculatedColumnFormula>IF(AD2=0.5,1,IF(AD2=1,0,IF(W2=1,1,IF(AND(AG2=1,AG1=1),1,IF(AND(AG1=0,AG2=1),0,IF(AC2=1,1,IF(AND(X2=1,X1&lt;&gt;0),1,0)))))))</calculatedColumnFormula>
    </tableColumn>
    <tableColumn id="323" xr3:uid="{B21C1925-40DD-4526-89D9-3290AC884949}" uniqueName="323" name="check alg" queryTableFieldId="325" dataDxfId="13">
      <calculatedColumnFormula>IF(AH2=V2,0,1)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34FFD2-5E32-40FE-B2CB-26FA7B5B4EC6}">
  <sheetPr codeName="Planilha1"/>
  <dimension ref="A1:E286"/>
  <sheetViews>
    <sheetView workbookViewId="0"/>
  </sheetViews>
  <sheetFormatPr defaultRowHeight="15" x14ac:dyDescent="0.25"/>
  <sheetData>
    <row r="1" spans="1:5" x14ac:dyDescent="0.25">
      <c r="A1" t="s">
        <v>4926</v>
      </c>
      <c r="B1" t="s">
        <v>4927</v>
      </c>
      <c r="C1" t="s">
        <v>4928</v>
      </c>
      <c r="D1" t="s">
        <v>4929</v>
      </c>
    </row>
    <row r="2" spans="1:5" x14ac:dyDescent="0.25">
      <c r="A2">
        <v>1</v>
      </c>
      <c r="B2">
        <v>-23.639852999999999</v>
      </c>
      <c r="C2">
        <v>-46.607273999999997</v>
      </c>
    </row>
    <row r="3" spans="1:5" x14ac:dyDescent="0.25">
      <c r="A3">
        <v>2</v>
      </c>
      <c r="B3" t="s">
        <v>4854</v>
      </c>
      <c r="C3" t="s">
        <v>4855</v>
      </c>
      <c r="D3">
        <v>4.7394884848220116</v>
      </c>
      <c r="E3">
        <f>D3-D2</f>
        <v>4.7394884848220116</v>
      </c>
    </row>
    <row r="4" spans="1:5" x14ac:dyDescent="0.25">
      <c r="A4">
        <v>3</v>
      </c>
      <c r="B4">
        <v>-23.639799</v>
      </c>
      <c r="C4">
        <v>-46.607340999999998</v>
      </c>
      <c r="D4">
        <v>9.1004722640971671</v>
      </c>
      <c r="E4">
        <f t="shared" ref="E4:E67" si="0">D4-D3</f>
        <v>4.3609837792751556</v>
      </c>
    </row>
    <row r="5" spans="1:5" x14ac:dyDescent="0.25">
      <c r="A5">
        <v>4</v>
      </c>
      <c r="B5">
        <v>-23.639764</v>
      </c>
      <c r="C5">
        <v>-46.607382999999999</v>
      </c>
      <c r="D5">
        <v>14.890549876760874</v>
      </c>
      <c r="E5">
        <f t="shared" si="0"/>
        <v>5.7900776126637066</v>
      </c>
    </row>
    <row r="6" spans="1:5" x14ac:dyDescent="0.25">
      <c r="A6">
        <v>5</v>
      </c>
      <c r="B6">
        <v>-23.639512</v>
      </c>
      <c r="C6">
        <v>-46.607486999999999</v>
      </c>
      <c r="D6">
        <v>44.880963800222993</v>
      </c>
      <c r="E6">
        <f t="shared" si="0"/>
        <v>29.990413923462121</v>
      </c>
    </row>
    <row r="7" spans="1:5" x14ac:dyDescent="0.25">
      <c r="A7">
        <v>6</v>
      </c>
      <c r="B7">
        <v>-23.639119999999998</v>
      </c>
      <c r="C7">
        <v>-46.607464</v>
      </c>
      <c r="D7">
        <v>88.581194201613741</v>
      </c>
      <c r="E7">
        <f t="shared" si="0"/>
        <v>43.700230401390748</v>
      </c>
    </row>
    <row r="8" spans="1:5" x14ac:dyDescent="0.25">
      <c r="A8">
        <v>7</v>
      </c>
      <c r="B8">
        <v>-23.639026000000001</v>
      </c>
      <c r="C8">
        <v>-46.607472999999999</v>
      </c>
      <c r="D8">
        <v>99.085399987891677</v>
      </c>
      <c r="E8">
        <f t="shared" si="0"/>
        <v>10.504205786277936</v>
      </c>
    </row>
    <row r="9" spans="1:5" x14ac:dyDescent="0.25">
      <c r="A9">
        <v>8</v>
      </c>
      <c r="B9">
        <v>-23.638940999999999</v>
      </c>
      <c r="C9">
        <v>-46.607503000000001</v>
      </c>
      <c r="D9">
        <v>109.02985054731855</v>
      </c>
      <c r="E9">
        <f t="shared" si="0"/>
        <v>9.9444505594268691</v>
      </c>
    </row>
    <row r="10" spans="1:5" x14ac:dyDescent="0.25">
      <c r="A10">
        <v>9</v>
      </c>
      <c r="B10">
        <v>-23.638891999999998</v>
      </c>
      <c r="C10">
        <v>-46.607531000000002</v>
      </c>
      <c r="D10">
        <v>115.18668394984731</v>
      </c>
      <c r="E10">
        <f t="shared" si="0"/>
        <v>6.1568334025287612</v>
      </c>
    </row>
    <row r="11" spans="1:5" x14ac:dyDescent="0.25">
      <c r="A11">
        <v>10</v>
      </c>
      <c r="B11">
        <v>-23.638829000000001</v>
      </c>
      <c r="C11">
        <v>-46.607585</v>
      </c>
      <c r="D11">
        <v>124.10348868369303</v>
      </c>
      <c r="E11">
        <f t="shared" si="0"/>
        <v>8.9168047338457228</v>
      </c>
    </row>
    <row r="12" spans="1:5" x14ac:dyDescent="0.25">
      <c r="A12">
        <v>11</v>
      </c>
      <c r="B12">
        <v>-23.638784000000001</v>
      </c>
      <c r="C12">
        <v>-46.607635999999999</v>
      </c>
      <c r="D12">
        <v>131.32452932058794</v>
      </c>
      <c r="E12">
        <f t="shared" si="0"/>
        <v>7.2210406368949123</v>
      </c>
    </row>
    <row r="13" spans="1:5" x14ac:dyDescent="0.25">
      <c r="A13">
        <v>12</v>
      </c>
      <c r="B13">
        <v>-23.638743999999999</v>
      </c>
      <c r="C13">
        <v>-46.607686000000001</v>
      </c>
      <c r="D13">
        <v>138.09405402278122</v>
      </c>
      <c r="E13">
        <f t="shared" si="0"/>
        <v>6.7695247021932801</v>
      </c>
    </row>
    <row r="14" spans="1:5" x14ac:dyDescent="0.25">
      <c r="A14">
        <v>13</v>
      </c>
      <c r="B14">
        <v>-23.638663000000001</v>
      </c>
      <c r="C14">
        <v>-46.607793999999998</v>
      </c>
      <c r="D14">
        <v>152.32803334022543</v>
      </c>
      <c r="E14">
        <f t="shared" si="0"/>
        <v>14.233979317444209</v>
      </c>
    </row>
    <row r="15" spans="1:5" x14ac:dyDescent="0.25">
      <c r="A15">
        <v>14</v>
      </c>
      <c r="B15">
        <v>-23.638604000000001</v>
      </c>
      <c r="C15">
        <v>-46.607872999999998</v>
      </c>
      <c r="D15">
        <v>162.72232171799888</v>
      </c>
      <c r="E15">
        <f t="shared" si="0"/>
        <v>10.394288377773449</v>
      </c>
    </row>
    <row r="16" spans="1:5" x14ac:dyDescent="0.25">
      <c r="A16">
        <v>15</v>
      </c>
      <c r="B16">
        <v>-23.638511000000001</v>
      </c>
      <c r="C16">
        <v>-46.607951</v>
      </c>
      <c r="D16">
        <v>175.77799313773394</v>
      </c>
      <c r="E16">
        <f t="shared" si="0"/>
        <v>13.055671419735063</v>
      </c>
    </row>
    <row r="17" spans="1:5" x14ac:dyDescent="0.25">
      <c r="A17">
        <v>16</v>
      </c>
      <c r="B17">
        <v>-23.638463999999999</v>
      </c>
      <c r="C17">
        <v>-46.607979999999998</v>
      </c>
      <c r="D17">
        <v>181.78799863636701</v>
      </c>
      <c r="E17">
        <f t="shared" si="0"/>
        <v>6.0100054986330633</v>
      </c>
    </row>
    <row r="18" spans="1:5" x14ac:dyDescent="0.25">
      <c r="A18">
        <v>17</v>
      </c>
      <c r="B18">
        <v>-23.638397000000001</v>
      </c>
      <c r="C18">
        <v>-46.608018000000001</v>
      </c>
      <c r="D18">
        <v>190.19305921261576</v>
      </c>
      <c r="E18">
        <f t="shared" si="0"/>
        <v>8.4050605762487578</v>
      </c>
    </row>
    <row r="19" spans="1:5" x14ac:dyDescent="0.25">
      <c r="A19">
        <v>18</v>
      </c>
      <c r="B19">
        <v>-23.638283000000001</v>
      </c>
      <c r="C19">
        <v>-46.608021999999998</v>
      </c>
      <c r="D19">
        <v>202.89003544139919</v>
      </c>
      <c r="E19">
        <f t="shared" si="0"/>
        <v>12.696976228783427</v>
      </c>
    </row>
    <row r="20" spans="1:5" x14ac:dyDescent="0.25">
      <c r="A20">
        <v>19</v>
      </c>
      <c r="B20">
        <v>-23.638237</v>
      </c>
      <c r="C20">
        <v>-46.608026000000002</v>
      </c>
      <c r="D20">
        <v>208.02695374989014</v>
      </c>
      <c r="E20">
        <f t="shared" si="0"/>
        <v>5.136918308490948</v>
      </c>
    </row>
    <row r="21" spans="1:5" x14ac:dyDescent="0.25">
      <c r="A21">
        <v>20</v>
      </c>
      <c r="B21">
        <v>-23.637929</v>
      </c>
      <c r="C21">
        <v>-46.607889999999998</v>
      </c>
      <c r="D21">
        <v>245.01224892962199</v>
      </c>
      <c r="E21">
        <f t="shared" si="0"/>
        <v>36.98529517973185</v>
      </c>
    </row>
    <row r="22" spans="1:5" x14ac:dyDescent="0.25">
      <c r="A22">
        <v>21</v>
      </c>
      <c r="B22">
        <v>-23.637761999999999</v>
      </c>
      <c r="C22">
        <v>-46.607815000000002</v>
      </c>
      <c r="D22">
        <v>265.11449655468039</v>
      </c>
      <c r="E22">
        <f t="shared" si="0"/>
        <v>20.102247625058396</v>
      </c>
    </row>
    <row r="23" spans="1:5" x14ac:dyDescent="0.25">
      <c r="A23">
        <v>22</v>
      </c>
      <c r="B23">
        <v>-23.637618</v>
      </c>
      <c r="C23">
        <v>-46.607792000000003</v>
      </c>
      <c r="D23">
        <v>281.31519526870619</v>
      </c>
      <c r="E23">
        <f t="shared" si="0"/>
        <v>16.200698714025805</v>
      </c>
    </row>
    <row r="24" spans="1:5" x14ac:dyDescent="0.25">
      <c r="A24">
        <v>23</v>
      </c>
      <c r="B24">
        <v>-23.637506999999999</v>
      </c>
      <c r="C24">
        <v>-46.607773999999999</v>
      </c>
      <c r="D24">
        <v>293.8072627606839</v>
      </c>
      <c r="E24">
        <f t="shared" si="0"/>
        <v>12.492067491977707</v>
      </c>
    </row>
    <row r="25" spans="1:5" x14ac:dyDescent="0.25">
      <c r="A25">
        <v>24</v>
      </c>
      <c r="B25">
        <v>-23.637408000000001</v>
      </c>
      <c r="C25">
        <v>-46.607762000000001</v>
      </c>
      <c r="D25">
        <v>304.89562879844141</v>
      </c>
      <c r="E25">
        <f t="shared" si="0"/>
        <v>11.08836603775751</v>
      </c>
    </row>
    <row r="26" spans="1:5" x14ac:dyDescent="0.25">
      <c r="A26">
        <v>25</v>
      </c>
      <c r="B26">
        <v>-23.637336999999999</v>
      </c>
      <c r="C26">
        <v>-46.607751</v>
      </c>
      <c r="D26">
        <v>312.87852346523721</v>
      </c>
      <c r="E26">
        <f t="shared" si="0"/>
        <v>7.9828946667958007</v>
      </c>
    </row>
    <row r="27" spans="1:5" x14ac:dyDescent="0.25">
      <c r="A27">
        <v>26</v>
      </c>
      <c r="B27">
        <v>-23.637215999999999</v>
      </c>
      <c r="C27">
        <v>-46.607736000000003</v>
      </c>
      <c r="D27">
        <v>326.43476482683212</v>
      </c>
      <c r="E27">
        <f t="shared" si="0"/>
        <v>13.556241361594914</v>
      </c>
    </row>
    <row r="28" spans="1:5" x14ac:dyDescent="0.25">
      <c r="A28">
        <v>27</v>
      </c>
      <c r="B28">
        <v>-23.637163999999999</v>
      </c>
      <c r="C28">
        <v>-46.60772</v>
      </c>
      <c r="D28">
        <v>332.44895059631187</v>
      </c>
      <c r="E28">
        <f t="shared" si="0"/>
        <v>6.0141857694797523</v>
      </c>
    </row>
    <row r="29" spans="1:5" x14ac:dyDescent="0.25">
      <c r="A29">
        <v>28</v>
      </c>
      <c r="B29">
        <v>-23.637108999999999</v>
      </c>
      <c r="C29">
        <v>-46.607664999999997</v>
      </c>
      <c r="D29">
        <v>340.75230679257936</v>
      </c>
      <c r="E29">
        <f t="shared" si="0"/>
        <v>8.3033561962674867</v>
      </c>
    </row>
    <row r="30" spans="1:5" x14ac:dyDescent="0.25">
      <c r="A30">
        <v>29</v>
      </c>
      <c r="B30">
        <v>-23.637080000000001</v>
      </c>
      <c r="C30">
        <v>-46.607568000000001</v>
      </c>
      <c r="D30">
        <v>351.15782696331888</v>
      </c>
      <c r="E30">
        <f t="shared" si="0"/>
        <v>10.405520170739521</v>
      </c>
    </row>
    <row r="31" spans="1:5" x14ac:dyDescent="0.25">
      <c r="A31">
        <v>30</v>
      </c>
      <c r="B31">
        <v>-23.637066000000001</v>
      </c>
      <c r="C31">
        <v>-46.607463000000003</v>
      </c>
      <c r="D31">
        <v>361.97856410536167</v>
      </c>
      <c r="E31">
        <f t="shared" si="0"/>
        <v>10.820737142042788</v>
      </c>
    </row>
    <row r="32" spans="1:5" x14ac:dyDescent="0.25">
      <c r="A32">
        <v>31</v>
      </c>
      <c r="B32">
        <v>-23.637059000000001</v>
      </c>
      <c r="C32">
        <v>-46.607413999999999</v>
      </c>
      <c r="D32">
        <v>367.03598516016302</v>
      </c>
      <c r="E32">
        <f t="shared" si="0"/>
        <v>5.0574210548013525</v>
      </c>
    </row>
    <row r="33" spans="1:5" x14ac:dyDescent="0.25">
      <c r="A33">
        <v>32</v>
      </c>
      <c r="B33">
        <v>-23.637055</v>
      </c>
      <c r="C33">
        <v>-46.607357</v>
      </c>
      <c r="D33">
        <v>372.86588547499349</v>
      </c>
      <c r="E33">
        <f t="shared" si="0"/>
        <v>5.8299003148304678</v>
      </c>
    </row>
    <row r="34" spans="1:5" x14ac:dyDescent="0.25">
      <c r="A34">
        <v>33</v>
      </c>
      <c r="B34">
        <v>-23.637051</v>
      </c>
      <c r="C34">
        <v>-46.607235000000003</v>
      </c>
      <c r="D34">
        <v>385.3154342406898</v>
      </c>
      <c r="E34">
        <f t="shared" si="0"/>
        <v>12.449548765696306</v>
      </c>
    </row>
    <row r="35" spans="1:5" x14ac:dyDescent="0.25">
      <c r="A35">
        <v>34</v>
      </c>
      <c r="B35" t="s">
        <v>4856</v>
      </c>
      <c r="C35" t="s">
        <v>4857</v>
      </c>
      <c r="D35">
        <v>392.81576939311873</v>
      </c>
      <c r="E35">
        <f t="shared" si="0"/>
        <v>7.5003351524289315</v>
      </c>
    </row>
    <row r="36" spans="1:5" x14ac:dyDescent="0.25">
      <c r="A36">
        <v>35</v>
      </c>
      <c r="B36">
        <v>-23.637049999999999</v>
      </c>
      <c r="C36">
        <v>-46.607123000000001</v>
      </c>
      <c r="D36">
        <v>396.73775819913328</v>
      </c>
      <c r="E36">
        <f t="shared" si="0"/>
        <v>3.9219888060145536</v>
      </c>
    </row>
    <row r="37" spans="1:5" x14ac:dyDescent="0.25">
      <c r="A37">
        <v>36</v>
      </c>
      <c r="B37">
        <v>-23.637048</v>
      </c>
      <c r="C37">
        <v>-46.606991000000001</v>
      </c>
      <c r="D37">
        <v>410.20098468640106</v>
      </c>
      <c r="E37">
        <f t="shared" si="0"/>
        <v>13.463226487267775</v>
      </c>
    </row>
    <row r="38" spans="1:5" x14ac:dyDescent="0.25">
      <c r="A38">
        <v>37</v>
      </c>
      <c r="B38">
        <v>-23.637021000000001</v>
      </c>
      <c r="C38">
        <v>-46.606825000000001</v>
      </c>
      <c r="D38">
        <v>427.39444694792189</v>
      </c>
      <c r="E38">
        <f t="shared" si="0"/>
        <v>17.193462261520835</v>
      </c>
    </row>
    <row r="39" spans="1:5" x14ac:dyDescent="0.25">
      <c r="A39">
        <v>38</v>
      </c>
      <c r="B39">
        <v>-23.636980000000001</v>
      </c>
      <c r="C39">
        <v>-46.606689000000003</v>
      </c>
      <c r="D39">
        <v>441.99543320024804</v>
      </c>
      <c r="E39">
        <f t="shared" si="0"/>
        <v>14.600986252326152</v>
      </c>
    </row>
    <row r="40" spans="1:5" x14ac:dyDescent="0.25">
      <c r="A40">
        <v>39</v>
      </c>
      <c r="B40">
        <v>-23.636894999999999</v>
      </c>
      <c r="C40">
        <v>-46.606596000000003</v>
      </c>
      <c r="D40">
        <v>455.39251553809805</v>
      </c>
      <c r="E40">
        <f t="shared" si="0"/>
        <v>13.397082337850009</v>
      </c>
    </row>
    <row r="41" spans="1:5" x14ac:dyDescent="0.25">
      <c r="A41">
        <v>40</v>
      </c>
      <c r="B41">
        <v>-23.636800000000001</v>
      </c>
      <c r="C41">
        <v>-46.606504999999999</v>
      </c>
      <c r="D41">
        <v>469.46235541333124</v>
      </c>
      <c r="E41">
        <f t="shared" si="0"/>
        <v>14.069839875233185</v>
      </c>
    </row>
    <row r="42" spans="1:5" x14ac:dyDescent="0.25">
      <c r="A42">
        <v>41</v>
      </c>
      <c r="B42">
        <v>-23.636664</v>
      </c>
      <c r="C42">
        <v>-46.606426999999996</v>
      </c>
      <c r="D42">
        <v>486.56430356910255</v>
      </c>
      <c r="E42">
        <f t="shared" si="0"/>
        <v>17.101948155771311</v>
      </c>
    </row>
    <row r="43" spans="1:5" x14ac:dyDescent="0.25">
      <c r="A43">
        <v>42</v>
      </c>
      <c r="B43">
        <v>-23.636437000000001</v>
      </c>
      <c r="C43">
        <v>-46.606349000000002</v>
      </c>
      <c r="D43">
        <v>513.0562400990533</v>
      </c>
      <c r="E43">
        <f t="shared" si="0"/>
        <v>26.491936529950749</v>
      </c>
    </row>
    <row r="44" spans="1:5" x14ac:dyDescent="0.25">
      <c r="A44">
        <v>43</v>
      </c>
      <c r="B44">
        <v>-23.636106999999999</v>
      </c>
      <c r="C44">
        <v>-46.606437999999997</v>
      </c>
      <c r="D44">
        <v>550.89631172615907</v>
      </c>
      <c r="E44">
        <f t="shared" si="0"/>
        <v>37.840071627105772</v>
      </c>
    </row>
    <row r="45" spans="1:5" x14ac:dyDescent="0.25">
      <c r="A45">
        <v>44</v>
      </c>
      <c r="B45">
        <v>-23.635802999999999</v>
      </c>
      <c r="C45">
        <v>-46.606439000000002</v>
      </c>
      <c r="D45">
        <v>584.73759058811845</v>
      </c>
      <c r="E45">
        <f t="shared" si="0"/>
        <v>33.841278861959381</v>
      </c>
    </row>
    <row r="46" spans="1:5" x14ac:dyDescent="0.25">
      <c r="A46">
        <v>45</v>
      </c>
      <c r="B46">
        <v>-23.635708000000001</v>
      </c>
      <c r="C46">
        <v>-46.606397000000001</v>
      </c>
      <c r="D46">
        <v>596.14740888553479</v>
      </c>
      <c r="E46">
        <f t="shared" si="0"/>
        <v>11.409818297416336</v>
      </c>
    </row>
    <row r="47" spans="1:5" x14ac:dyDescent="0.25">
      <c r="A47">
        <v>46</v>
      </c>
      <c r="B47">
        <v>-23.635604000000001</v>
      </c>
      <c r="C47">
        <v>-46.606321999999999</v>
      </c>
      <c r="D47">
        <v>610.02304237429144</v>
      </c>
      <c r="E47">
        <f t="shared" si="0"/>
        <v>13.875633488756648</v>
      </c>
    </row>
    <row r="48" spans="1:5" x14ac:dyDescent="0.25">
      <c r="A48">
        <v>47</v>
      </c>
      <c r="B48">
        <v>-23.635429999999999</v>
      </c>
      <c r="C48">
        <v>-46.606195</v>
      </c>
      <c r="D48">
        <v>633.32381378124774</v>
      </c>
      <c r="E48">
        <f t="shared" si="0"/>
        <v>23.300771406956301</v>
      </c>
    </row>
    <row r="49" spans="1:5" x14ac:dyDescent="0.25">
      <c r="A49">
        <v>48</v>
      </c>
      <c r="B49">
        <v>-23.635344</v>
      </c>
      <c r="C49">
        <v>-46.606116</v>
      </c>
      <c r="D49">
        <v>645.83617741516548</v>
      </c>
      <c r="E49">
        <f t="shared" si="0"/>
        <v>12.512363633917744</v>
      </c>
    </row>
    <row r="50" spans="1:5" x14ac:dyDescent="0.25">
      <c r="A50">
        <v>49</v>
      </c>
      <c r="B50" t="s">
        <v>4858</v>
      </c>
      <c r="C50" t="s">
        <v>4859</v>
      </c>
      <c r="D50">
        <v>657.88321559655924</v>
      </c>
      <c r="E50">
        <f t="shared" si="0"/>
        <v>12.047038181393759</v>
      </c>
    </row>
    <row r="51" spans="1:5" x14ac:dyDescent="0.25">
      <c r="A51">
        <v>50</v>
      </c>
      <c r="B51">
        <v>-23.635121000000002</v>
      </c>
      <c r="C51">
        <v>-46.605983000000002</v>
      </c>
      <c r="D51">
        <v>674.1242173858119</v>
      </c>
      <c r="E51">
        <f t="shared" si="0"/>
        <v>16.241001789252664</v>
      </c>
    </row>
    <row r="52" spans="1:5" x14ac:dyDescent="0.25">
      <c r="A52">
        <v>51</v>
      </c>
      <c r="B52">
        <v>-23.634763</v>
      </c>
      <c r="C52">
        <v>-46.605848999999999</v>
      </c>
      <c r="D52">
        <v>716.25448794579972</v>
      </c>
      <c r="E52">
        <f t="shared" si="0"/>
        <v>42.130270559987821</v>
      </c>
    </row>
    <row r="53" spans="1:5" x14ac:dyDescent="0.25">
      <c r="A53">
        <v>52</v>
      </c>
      <c r="B53">
        <v>-23.633644</v>
      </c>
      <c r="C53">
        <v>-46.605376999999997</v>
      </c>
      <c r="D53">
        <v>849.79796708204583</v>
      </c>
      <c r="E53">
        <f t="shared" si="0"/>
        <v>133.54347913624611</v>
      </c>
    </row>
    <row r="54" spans="1:5" x14ac:dyDescent="0.25">
      <c r="A54">
        <v>53</v>
      </c>
      <c r="B54" t="s">
        <v>4860</v>
      </c>
      <c r="C54" t="s">
        <v>4861</v>
      </c>
      <c r="D54">
        <v>940.50940382181227</v>
      </c>
      <c r="E54">
        <f t="shared" si="0"/>
        <v>90.711436739766441</v>
      </c>
    </row>
    <row r="55" spans="1:5" x14ac:dyDescent="0.25">
      <c r="A55">
        <v>54</v>
      </c>
      <c r="B55">
        <v>-23.632666</v>
      </c>
      <c r="C55">
        <v>-46.604936000000002</v>
      </c>
      <c r="D55">
        <v>967.59224703577161</v>
      </c>
      <c r="E55">
        <f t="shared" si="0"/>
        <v>27.082843213959336</v>
      </c>
    </row>
    <row r="56" spans="1:5" x14ac:dyDescent="0.25">
      <c r="A56">
        <v>55</v>
      </c>
      <c r="B56">
        <v>-23.63212</v>
      </c>
      <c r="C56">
        <v>-46.604706</v>
      </c>
      <c r="D56">
        <v>1032.7417606895972</v>
      </c>
      <c r="E56">
        <f t="shared" si="0"/>
        <v>65.149513653825579</v>
      </c>
    </row>
    <row r="57" spans="1:5" x14ac:dyDescent="0.25">
      <c r="A57">
        <v>56</v>
      </c>
      <c r="B57">
        <v>-23.632014999999999</v>
      </c>
      <c r="C57">
        <v>-46.604664999999997</v>
      </c>
      <c r="D57">
        <v>1045.1556957154737</v>
      </c>
      <c r="E57">
        <f t="shared" si="0"/>
        <v>12.413935025876526</v>
      </c>
    </row>
    <row r="58" spans="1:5" x14ac:dyDescent="0.25">
      <c r="A58">
        <v>57</v>
      </c>
      <c r="B58">
        <v>-23.63158</v>
      </c>
      <c r="C58">
        <v>-46.604512999999997</v>
      </c>
      <c r="D58">
        <v>1096.0003772452162</v>
      </c>
      <c r="E58">
        <f t="shared" si="0"/>
        <v>50.844681529742502</v>
      </c>
    </row>
    <row r="59" spans="1:5" x14ac:dyDescent="0.25">
      <c r="A59">
        <v>58</v>
      </c>
      <c r="B59">
        <v>-23.631131</v>
      </c>
      <c r="C59">
        <v>-46.604384000000003</v>
      </c>
      <c r="D59">
        <v>1147.6852515061728</v>
      </c>
      <c r="E59">
        <f t="shared" si="0"/>
        <v>51.684874260956576</v>
      </c>
    </row>
    <row r="60" spans="1:5" x14ac:dyDescent="0.25">
      <c r="A60">
        <v>59</v>
      </c>
      <c r="B60">
        <v>-23.630945000000001</v>
      </c>
      <c r="C60">
        <v>-46.604365999999999</v>
      </c>
      <c r="D60">
        <v>1168.4718946385133</v>
      </c>
      <c r="E60">
        <f t="shared" si="0"/>
        <v>20.786643132340487</v>
      </c>
    </row>
    <row r="61" spans="1:5" x14ac:dyDescent="0.25">
      <c r="A61">
        <v>60</v>
      </c>
      <c r="B61">
        <v>-23.630710000000001</v>
      </c>
      <c r="C61">
        <v>-46.604388999999998</v>
      </c>
      <c r="D61">
        <v>1194.7369266162439</v>
      </c>
      <c r="E61">
        <f t="shared" si="0"/>
        <v>26.265031977730587</v>
      </c>
    </row>
    <row r="62" spans="1:5" x14ac:dyDescent="0.25">
      <c r="A62">
        <v>61</v>
      </c>
      <c r="B62" t="s">
        <v>4862</v>
      </c>
      <c r="C62" t="s">
        <v>4863</v>
      </c>
      <c r="D62">
        <v>1252.8168153099489</v>
      </c>
      <c r="E62">
        <f t="shared" si="0"/>
        <v>58.079888693705016</v>
      </c>
    </row>
    <row r="63" spans="1:5" x14ac:dyDescent="0.25">
      <c r="A63">
        <v>62</v>
      </c>
      <c r="B63">
        <v>-23.630291</v>
      </c>
      <c r="C63">
        <v>-46.603361999999997</v>
      </c>
      <c r="D63">
        <v>1309.3920331821714</v>
      </c>
      <c r="E63">
        <f t="shared" si="0"/>
        <v>56.575217872222538</v>
      </c>
    </row>
    <row r="64" spans="1:5" x14ac:dyDescent="0.25">
      <c r="A64">
        <v>63</v>
      </c>
      <c r="B64">
        <v>-23.629709999999999</v>
      </c>
      <c r="C64">
        <v>-46.604239</v>
      </c>
      <c r="D64">
        <v>1419.7679255594348</v>
      </c>
      <c r="E64">
        <f t="shared" si="0"/>
        <v>110.37589237726343</v>
      </c>
    </row>
    <row r="65" spans="1:5" x14ac:dyDescent="0.25">
      <c r="A65">
        <v>64</v>
      </c>
      <c r="B65" t="s">
        <v>4864</v>
      </c>
      <c r="C65" t="s">
        <v>4865</v>
      </c>
      <c r="D65">
        <v>1478.3454230776231</v>
      </c>
      <c r="E65">
        <f t="shared" si="0"/>
        <v>58.577497518188238</v>
      </c>
    </row>
    <row r="66" spans="1:5" x14ac:dyDescent="0.25">
      <c r="A66">
        <v>65</v>
      </c>
      <c r="B66">
        <v>-23.629073000000002</v>
      </c>
      <c r="C66">
        <v>-46.605342</v>
      </c>
      <c r="D66">
        <v>1552.7433589953864</v>
      </c>
      <c r="E66">
        <f t="shared" si="0"/>
        <v>74.397935917763334</v>
      </c>
    </row>
    <row r="67" spans="1:5" x14ac:dyDescent="0.25">
      <c r="A67">
        <v>66</v>
      </c>
      <c r="B67">
        <v>-23.628996000000001</v>
      </c>
      <c r="C67">
        <v>-46.605508999999998</v>
      </c>
      <c r="D67">
        <v>1571.8104071889804</v>
      </c>
      <c r="E67">
        <f t="shared" si="0"/>
        <v>19.067048193594019</v>
      </c>
    </row>
    <row r="68" spans="1:5" x14ac:dyDescent="0.25">
      <c r="A68">
        <v>67</v>
      </c>
      <c r="B68">
        <v>-23.628820999999999</v>
      </c>
      <c r="C68">
        <v>-46.605618</v>
      </c>
      <c r="D68">
        <v>1594.23992292039</v>
      </c>
      <c r="E68">
        <f t="shared" ref="E68:E131" si="1">D68-D67</f>
        <v>22.429515731409538</v>
      </c>
    </row>
    <row r="69" spans="1:5" x14ac:dyDescent="0.25">
      <c r="A69">
        <v>68</v>
      </c>
      <c r="B69">
        <v>-23.628571999999998</v>
      </c>
      <c r="C69">
        <v>-46.605763000000003</v>
      </c>
      <c r="D69">
        <v>1625.6565625277201</v>
      </c>
      <c r="E69">
        <f t="shared" si="1"/>
        <v>31.416639607330126</v>
      </c>
    </row>
    <row r="70" spans="1:5" x14ac:dyDescent="0.25">
      <c r="A70">
        <v>69</v>
      </c>
      <c r="B70">
        <v>-23.628077000000001</v>
      </c>
      <c r="C70">
        <v>-46.606008000000003</v>
      </c>
      <c r="D70">
        <v>1686.1602623519047</v>
      </c>
      <c r="E70">
        <f t="shared" si="1"/>
        <v>60.50369982418465</v>
      </c>
    </row>
    <row r="71" spans="1:5" x14ac:dyDescent="0.25">
      <c r="A71">
        <v>70</v>
      </c>
      <c r="B71">
        <v>-23.627686000000001</v>
      </c>
      <c r="C71">
        <v>-46.606188000000003</v>
      </c>
      <c r="D71">
        <v>1733.3991411770623</v>
      </c>
      <c r="E71">
        <f t="shared" si="1"/>
        <v>47.238878825157599</v>
      </c>
    </row>
    <row r="72" spans="1:5" x14ac:dyDescent="0.25">
      <c r="A72">
        <v>71</v>
      </c>
      <c r="B72" t="s">
        <v>4866</v>
      </c>
      <c r="C72" t="s">
        <v>4867</v>
      </c>
      <c r="D72">
        <v>1780.1495860397179</v>
      </c>
      <c r="E72">
        <f t="shared" si="1"/>
        <v>46.750444862655513</v>
      </c>
    </row>
    <row r="73" spans="1:5" x14ac:dyDescent="0.25">
      <c r="A73">
        <v>72</v>
      </c>
      <c r="B73">
        <v>-23.626916000000001</v>
      </c>
      <c r="C73">
        <v>-46.606414999999998</v>
      </c>
      <c r="D73">
        <v>1822.1866027622896</v>
      </c>
      <c r="E73">
        <f t="shared" si="1"/>
        <v>42.037016722571707</v>
      </c>
    </row>
    <row r="74" spans="1:5" x14ac:dyDescent="0.25">
      <c r="A74">
        <v>73</v>
      </c>
      <c r="B74">
        <v>-23.626071</v>
      </c>
      <c r="C74">
        <v>-46.606662999999998</v>
      </c>
      <c r="D74">
        <v>1919.5927667608776</v>
      </c>
      <c r="E74">
        <f t="shared" si="1"/>
        <v>97.406163998587999</v>
      </c>
    </row>
    <row r="75" spans="1:5" x14ac:dyDescent="0.25">
      <c r="A75">
        <v>74</v>
      </c>
      <c r="B75">
        <v>-23.625737000000001</v>
      </c>
      <c r="C75">
        <v>-46.606774000000001</v>
      </c>
      <c r="D75">
        <v>1958.4587532845649</v>
      </c>
      <c r="E75">
        <f t="shared" si="1"/>
        <v>38.865986523687297</v>
      </c>
    </row>
    <row r="76" spans="1:5" x14ac:dyDescent="0.25">
      <c r="A76">
        <v>75</v>
      </c>
      <c r="B76" t="s">
        <v>4868</v>
      </c>
      <c r="C76" t="s">
        <v>4869</v>
      </c>
      <c r="D76">
        <v>2054.422482449213</v>
      </c>
      <c r="E76">
        <f t="shared" si="1"/>
        <v>95.963729164648157</v>
      </c>
    </row>
    <row r="77" spans="1:5" x14ac:dyDescent="0.25">
      <c r="A77">
        <v>76</v>
      </c>
      <c r="B77">
        <v>-23.624578</v>
      </c>
      <c r="C77">
        <v>-46.607109999999999</v>
      </c>
      <c r="D77">
        <v>2091.9514656966567</v>
      </c>
      <c r="E77">
        <f t="shared" si="1"/>
        <v>37.528983247443648</v>
      </c>
    </row>
    <row r="78" spans="1:5" x14ac:dyDescent="0.25">
      <c r="A78">
        <v>77</v>
      </c>
      <c r="B78">
        <v>-23.624193000000002</v>
      </c>
      <c r="C78">
        <v>-46.607249000000003</v>
      </c>
      <c r="D78">
        <v>2137.0932976499548</v>
      </c>
      <c r="E78">
        <f t="shared" si="1"/>
        <v>45.141831953298151</v>
      </c>
    </row>
    <row r="79" spans="1:5" x14ac:dyDescent="0.25">
      <c r="A79">
        <v>78</v>
      </c>
      <c r="B79">
        <v>-23.624072000000002</v>
      </c>
      <c r="C79">
        <v>-46.607286999999999</v>
      </c>
      <c r="D79">
        <v>2151.109438407258</v>
      </c>
      <c r="E79">
        <f t="shared" si="1"/>
        <v>14.016140757303219</v>
      </c>
    </row>
    <row r="80" spans="1:5" x14ac:dyDescent="0.25">
      <c r="A80">
        <v>79</v>
      </c>
      <c r="B80">
        <v>-23.623860000000001</v>
      </c>
      <c r="C80">
        <v>-46.607342000000003</v>
      </c>
      <c r="D80">
        <v>2175.3666748063483</v>
      </c>
      <c r="E80">
        <f t="shared" si="1"/>
        <v>24.257236399090289</v>
      </c>
    </row>
    <row r="81" spans="1:5" x14ac:dyDescent="0.25">
      <c r="A81">
        <v>80</v>
      </c>
      <c r="B81">
        <v>-23.623605999999999</v>
      </c>
      <c r="C81">
        <v>-46.607424999999999</v>
      </c>
      <c r="D81">
        <v>2204.8818241312611</v>
      </c>
      <c r="E81">
        <f t="shared" si="1"/>
        <v>29.515149324912727</v>
      </c>
    </row>
    <row r="82" spans="1:5" x14ac:dyDescent="0.25">
      <c r="A82">
        <v>81</v>
      </c>
      <c r="B82">
        <v>-23.623256000000001</v>
      </c>
      <c r="C82">
        <v>-46.607546999999997</v>
      </c>
      <c r="D82">
        <v>2245.7822978998865</v>
      </c>
      <c r="E82">
        <f t="shared" si="1"/>
        <v>40.900473768625488</v>
      </c>
    </row>
    <row r="83" spans="1:5" x14ac:dyDescent="0.25">
      <c r="A83">
        <v>82</v>
      </c>
      <c r="B83" t="s">
        <v>4870</v>
      </c>
      <c r="C83" t="s">
        <v>4871</v>
      </c>
      <c r="D83">
        <v>2272.2348394754372</v>
      </c>
      <c r="E83">
        <f t="shared" si="1"/>
        <v>26.45254157555064</v>
      </c>
    </row>
    <row r="84" spans="1:5" x14ac:dyDescent="0.25">
      <c r="A84">
        <v>83</v>
      </c>
      <c r="B84">
        <v>-23.622169</v>
      </c>
      <c r="C84">
        <v>-46.607844999999998</v>
      </c>
      <c r="D84">
        <v>2370.5452636021355</v>
      </c>
      <c r="E84">
        <f t="shared" si="1"/>
        <v>98.310424126698308</v>
      </c>
    </row>
    <row r="85" spans="1:5" x14ac:dyDescent="0.25">
      <c r="A85">
        <v>84</v>
      </c>
      <c r="B85">
        <v>-23.621393999999999</v>
      </c>
      <c r="C85">
        <v>-46.608066000000001</v>
      </c>
      <c r="D85">
        <v>2459.7137856183808</v>
      </c>
      <c r="E85">
        <f t="shared" si="1"/>
        <v>89.168522016245333</v>
      </c>
    </row>
    <row r="86" spans="1:5" x14ac:dyDescent="0.25">
      <c r="A86">
        <v>85</v>
      </c>
      <c r="B86">
        <v>-23.621075999999999</v>
      </c>
      <c r="C86">
        <v>-46.608176</v>
      </c>
      <c r="D86">
        <v>2496.848694415532</v>
      </c>
      <c r="E86">
        <f t="shared" si="1"/>
        <v>37.134908797151184</v>
      </c>
    </row>
    <row r="87" spans="1:5" x14ac:dyDescent="0.25">
      <c r="A87">
        <v>86</v>
      </c>
      <c r="B87" t="s">
        <v>4872</v>
      </c>
      <c r="C87" t="s">
        <v>4873</v>
      </c>
      <c r="D87">
        <v>2510.9702726860974</v>
      </c>
      <c r="E87">
        <f t="shared" si="1"/>
        <v>14.121578270565351</v>
      </c>
    </row>
    <row r="88" spans="1:5" x14ac:dyDescent="0.25">
      <c r="A88">
        <v>87</v>
      </c>
      <c r="B88">
        <v>-23.620778000000001</v>
      </c>
      <c r="C88">
        <v>-46.608280999999998</v>
      </c>
      <c r="D88">
        <v>2531.7076894647757</v>
      </c>
      <c r="E88">
        <f t="shared" si="1"/>
        <v>20.73741677867838</v>
      </c>
    </row>
    <row r="89" spans="1:5" x14ac:dyDescent="0.25">
      <c r="A89">
        <v>88</v>
      </c>
      <c r="B89">
        <v>-23.620350999999999</v>
      </c>
      <c r="C89">
        <v>-46.608406000000002</v>
      </c>
      <c r="D89">
        <v>2580.921168769501</v>
      </c>
      <c r="E89">
        <f t="shared" si="1"/>
        <v>49.213479304725297</v>
      </c>
    </row>
    <row r="90" spans="1:5" x14ac:dyDescent="0.25">
      <c r="A90">
        <v>89</v>
      </c>
      <c r="B90">
        <v>-23.619797999999999</v>
      </c>
      <c r="C90">
        <v>-46.608573999999997</v>
      </c>
      <c r="D90">
        <v>2644.8210793217577</v>
      </c>
      <c r="E90">
        <f t="shared" si="1"/>
        <v>63.899910552256642</v>
      </c>
    </row>
    <row r="91" spans="1:5" x14ac:dyDescent="0.25">
      <c r="A91">
        <v>90</v>
      </c>
      <c r="B91">
        <v>-23.619533000000001</v>
      </c>
      <c r="C91">
        <v>-46.608656000000003</v>
      </c>
      <c r="D91">
        <v>2675.4834036675466</v>
      </c>
      <c r="E91">
        <f t="shared" si="1"/>
        <v>30.662324345788875</v>
      </c>
    </row>
    <row r="92" spans="1:5" x14ac:dyDescent="0.25">
      <c r="A92">
        <v>91</v>
      </c>
      <c r="B92">
        <v>-23.619288000000001</v>
      </c>
      <c r="C92">
        <v>-46.608741000000002</v>
      </c>
      <c r="D92">
        <v>2704.1014310963437</v>
      </c>
      <c r="E92">
        <f t="shared" si="1"/>
        <v>28.618027428797177</v>
      </c>
    </row>
    <row r="93" spans="1:5" x14ac:dyDescent="0.25">
      <c r="A93">
        <v>92</v>
      </c>
      <c r="B93">
        <v>-23.61908</v>
      </c>
      <c r="C93">
        <v>-46.608853000000003</v>
      </c>
      <c r="D93">
        <v>2729.920444140595</v>
      </c>
      <c r="E93">
        <f t="shared" si="1"/>
        <v>25.819013044251278</v>
      </c>
    </row>
    <row r="94" spans="1:5" x14ac:dyDescent="0.25">
      <c r="A94">
        <v>93</v>
      </c>
      <c r="B94">
        <v>-23.618872</v>
      </c>
      <c r="C94">
        <v>-46.608977000000003</v>
      </c>
      <c r="D94">
        <v>2756.303822708519</v>
      </c>
      <c r="E94">
        <f t="shared" si="1"/>
        <v>26.383378567923955</v>
      </c>
    </row>
    <row r="95" spans="1:5" x14ac:dyDescent="0.25">
      <c r="A95">
        <v>94</v>
      </c>
      <c r="B95">
        <v>-23.618675</v>
      </c>
      <c r="C95">
        <v>-46.609164999999997</v>
      </c>
      <c r="D95">
        <v>2785.4345801616937</v>
      </c>
      <c r="E95">
        <f t="shared" si="1"/>
        <v>29.130757453174738</v>
      </c>
    </row>
    <row r="96" spans="1:5" x14ac:dyDescent="0.25">
      <c r="A96">
        <v>95</v>
      </c>
      <c r="B96" t="s">
        <v>4874</v>
      </c>
      <c r="C96" t="s">
        <v>4875</v>
      </c>
      <c r="D96">
        <v>2833.6140398569705</v>
      </c>
      <c r="E96">
        <f t="shared" si="1"/>
        <v>48.179459695276819</v>
      </c>
    </row>
    <row r="97" spans="1:5" x14ac:dyDescent="0.25">
      <c r="A97">
        <v>96</v>
      </c>
      <c r="B97">
        <v>-23.618312</v>
      </c>
      <c r="C97">
        <v>-46.609524999999998</v>
      </c>
      <c r="D97">
        <v>2840.0340492645869</v>
      </c>
      <c r="E97">
        <f t="shared" si="1"/>
        <v>6.4200094076163623</v>
      </c>
    </row>
    <row r="98" spans="1:5" x14ac:dyDescent="0.25">
      <c r="A98">
        <v>97</v>
      </c>
      <c r="B98">
        <v>-23.618203999999999</v>
      </c>
      <c r="C98">
        <v>-46.609627000000003</v>
      </c>
      <c r="D98">
        <v>2855.9328813150469</v>
      </c>
      <c r="E98">
        <f t="shared" si="1"/>
        <v>15.898832050459987</v>
      </c>
    </row>
    <row r="99" spans="1:5" x14ac:dyDescent="0.25">
      <c r="A99">
        <v>98</v>
      </c>
      <c r="B99" t="s">
        <v>4876</v>
      </c>
      <c r="C99" t="s">
        <v>4877</v>
      </c>
      <c r="D99">
        <v>2863.7763409292024</v>
      </c>
      <c r="E99">
        <f t="shared" si="1"/>
        <v>7.843459614155563</v>
      </c>
    </row>
    <row r="100" spans="1:5" x14ac:dyDescent="0.25">
      <c r="A100">
        <v>99</v>
      </c>
      <c r="B100">
        <v>-23.618010000000002</v>
      </c>
      <c r="C100">
        <v>-46.609909999999999</v>
      </c>
      <c r="D100">
        <v>2891.9821495738015</v>
      </c>
      <c r="E100">
        <f t="shared" si="1"/>
        <v>28.205808644599074</v>
      </c>
    </row>
    <row r="101" spans="1:5" x14ac:dyDescent="0.25">
      <c r="A101">
        <v>100</v>
      </c>
      <c r="B101">
        <v>-23.617940000000001</v>
      </c>
      <c r="C101">
        <v>-46.610159000000003</v>
      </c>
      <c r="D101">
        <v>2918.5474782283541</v>
      </c>
      <c r="E101">
        <f t="shared" si="1"/>
        <v>26.565328654552559</v>
      </c>
    </row>
    <row r="102" spans="1:5" x14ac:dyDescent="0.25">
      <c r="A102">
        <v>101</v>
      </c>
      <c r="B102">
        <v>-23.617820999999999</v>
      </c>
      <c r="C102">
        <v>-46.610444999999999</v>
      </c>
      <c r="D102">
        <v>2950.5850759749665</v>
      </c>
      <c r="E102">
        <f t="shared" si="1"/>
        <v>32.037597746612391</v>
      </c>
    </row>
    <row r="103" spans="1:5" x14ac:dyDescent="0.25">
      <c r="A103">
        <v>102</v>
      </c>
      <c r="B103" t="s">
        <v>4878</v>
      </c>
      <c r="C103" t="s">
        <v>4879</v>
      </c>
      <c r="D103">
        <v>2997.8373382662417</v>
      </c>
      <c r="E103">
        <f t="shared" si="1"/>
        <v>47.252262291275201</v>
      </c>
    </row>
    <row r="104" spans="1:5" x14ac:dyDescent="0.25">
      <c r="A104">
        <v>103</v>
      </c>
      <c r="B104">
        <v>-23.615836000000002</v>
      </c>
      <c r="C104">
        <v>-46.609585000000003</v>
      </c>
      <c r="D104">
        <v>3188.3277271046527</v>
      </c>
      <c r="E104">
        <f t="shared" si="1"/>
        <v>190.49038883841104</v>
      </c>
    </row>
    <row r="105" spans="1:5" x14ac:dyDescent="0.25">
      <c r="A105">
        <v>104</v>
      </c>
      <c r="B105">
        <v>-23.615265000000001</v>
      </c>
      <c r="C105">
        <v>-46.609388000000003</v>
      </c>
      <c r="D105">
        <v>3254.9914660609188</v>
      </c>
      <c r="E105">
        <f t="shared" si="1"/>
        <v>66.663738956266116</v>
      </c>
    </row>
    <row r="106" spans="1:5" x14ac:dyDescent="0.25">
      <c r="A106">
        <v>105</v>
      </c>
      <c r="B106">
        <v>-23.614879999999999</v>
      </c>
      <c r="C106">
        <v>-46.609290999999999</v>
      </c>
      <c r="D106">
        <v>3298.9766290847879</v>
      </c>
      <c r="E106">
        <f t="shared" si="1"/>
        <v>43.985163023869063</v>
      </c>
    </row>
    <row r="107" spans="1:5" x14ac:dyDescent="0.25">
      <c r="A107">
        <v>106</v>
      </c>
      <c r="B107">
        <v>-23.614459</v>
      </c>
      <c r="C107">
        <v>-46.609234000000001</v>
      </c>
      <c r="D107">
        <v>3346.2013750877841</v>
      </c>
      <c r="E107">
        <f t="shared" si="1"/>
        <v>47.224746002996199</v>
      </c>
    </row>
    <row r="108" spans="1:5" x14ac:dyDescent="0.25">
      <c r="A108">
        <v>107</v>
      </c>
      <c r="B108" t="s">
        <v>4880</v>
      </c>
      <c r="C108" t="s">
        <v>4881</v>
      </c>
      <c r="D108">
        <v>3364.5322919195228</v>
      </c>
      <c r="E108">
        <f t="shared" si="1"/>
        <v>18.330916831738705</v>
      </c>
    </row>
    <row r="109" spans="1:5" x14ac:dyDescent="0.25">
      <c r="A109">
        <v>108</v>
      </c>
      <c r="B109">
        <v>-23.613924000000001</v>
      </c>
      <c r="C109">
        <v>-46.609093999999999</v>
      </c>
      <c r="D109">
        <v>3407.445304380381</v>
      </c>
      <c r="E109">
        <f t="shared" si="1"/>
        <v>42.913012460858226</v>
      </c>
    </row>
    <row r="110" spans="1:5" x14ac:dyDescent="0.25">
      <c r="A110">
        <v>109</v>
      </c>
      <c r="B110">
        <v>-23.613852999999999</v>
      </c>
      <c r="C110">
        <v>-46.609085999999998</v>
      </c>
      <c r="D110">
        <v>3415.3909982576547</v>
      </c>
      <c r="E110">
        <f t="shared" si="1"/>
        <v>7.9456938772736976</v>
      </c>
    </row>
    <row r="111" spans="1:5" x14ac:dyDescent="0.25">
      <c r="A111">
        <v>110</v>
      </c>
      <c r="B111">
        <v>-23.613803999999998</v>
      </c>
      <c r="C111">
        <v>-46.609079000000001</v>
      </c>
      <c r="D111">
        <v>3420.8921836245786</v>
      </c>
      <c r="E111">
        <f t="shared" si="1"/>
        <v>5.5011853669238917</v>
      </c>
    </row>
    <row r="112" spans="1:5" x14ac:dyDescent="0.25">
      <c r="A112">
        <v>111</v>
      </c>
      <c r="B112">
        <v>-23.613744000000001</v>
      </c>
      <c r="C112">
        <v>-46.609074999999997</v>
      </c>
      <c r="D112">
        <v>3427.5838024876648</v>
      </c>
      <c r="E112">
        <f t="shared" si="1"/>
        <v>6.6916188630862052</v>
      </c>
    </row>
    <row r="113" spans="1:5" x14ac:dyDescent="0.25">
      <c r="A113">
        <v>112</v>
      </c>
      <c r="B113">
        <v>-23.613692</v>
      </c>
      <c r="C113">
        <v>-46.609146000000003</v>
      </c>
      <c r="D113">
        <v>3436.8548824223567</v>
      </c>
      <c r="E113">
        <f t="shared" si="1"/>
        <v>9.2710799346918975</v>
      </c>
    </row>
    <row r="114" spans="1:5" x14ac:dyDescent="0.25">
      <c r="A114">
        <v>113</v>
      </c>
      <c r="B114">
        <v>-23.613679999999999</v>
      </c>
      <c r="C114">
        <v>-46.609203999999998</v>
      </c>
      <c r="D114">
        <v>3442.9197319052005</v>
      </c>
      <c r="E114">
        <f t="shared" si="1"/>
        <v>6.0648494828437833</v>
      </c>
    </row>
    <row r="115" spans="1:5" x14ac:dyDescent="0.25">
      <c r="A115">
        <v>114</v>
      </c>
      <c r="B115">
        <v>-23.613682000000001</v>
      </c>
      <c r="C115">
        <v>-46.609281000000003</v>
      </c>
      <c r="D115">
        <v>3450.7767627925159</v>
      </c>
      <c r="E115">
        <f t="shared" si="1"/>
        <v>7.8570308873154318</v>
      </c>
    </row>
    <row r="116" spans="1:5" x14ac:dyDescent="0.25">
      <c r="A116">
        <v>115</v>
      </c>
      <c r="B116">
        <v>-23.613719</v>
      </c>
      <c r="C116">
        <v>-46.609354000000003</v>
      </c>
      <c r="D116">
        <v>3459.2859246076432</v>
      </c>
      <c r="E116">
        <f t="shared" si="1"/>
        <v>8.5091618151272996</v>
      </c>
    </row>
    <row r="117" spans="1:5" x14ac:dyDescent="0.25">
      <c r="A117">
        <v>116</v>
      </c>
      <c r="B117">
        <v>-23.613734000000001</v>
      </c>
      <c r="C117">
        <v>-46.610208</v>
      </c>
      <c r="D117">
        <v>3546.4085207902003</v>
      </c>
      <c r="E117">
        <f t="shared" si="1"/>
        <v>87.122596182557118</v>
      </c>
    </row>
    <row r="118" spans="1:5" x14ac:dyDescent="0.25">
      <c r="A118">
        <v>117</v>
      </c>
      <c r="B118" t="s">
        <v>4882</v>
      </c>
      <c r="C118" t="s">
        <v>4883</v>
      </c>
      <c r="D118">
        <v>3561.1453846895656</v>
      </c>
      <c r="E118">
        <f t="shared" si="1"/>
        <v>14.736863899365289</v>
      </c>
    </row>
    <row r="119" spans="1:5" x14ac:dyDescent="0.25">
      <c r="A119">
        <v>118</v>
      </c>
      <c r="B119">
        <v>-23.613720000000001</v>
      </c>
      <c r="C119">
        <v>-46.610576000000002</v>
      </c>
      <c r="D119">
        <v>3583.9762544233768</v>
      </c>
      <c r="E119">
        <f t="shared" si="1"/>
        <v>22.830869733811141</v>
      </c>
    </row>
    <row r="120" spans="1:5" x14ac:dyDescent="0.25">
      <c r="A120">
        <v>119</v>
      </c>
      <c r="B120">
        <v>-23.613094</v>
      </c>
      <c r="C120">
        <v>-46.610534000000001</v>
      </c>
      <c r="D120">
        <v>3653.793808956566</v>
      </c>
      <c r="E120">
        <f t="shared" si="1"/>
        <v>69.817554533189195</v>
      </c>
    </row>
    <row r="121" spans="1:5" x14ac:dyDescent="0.25">
      <c r="A121">
        <v>120</v>
      </c>
      <c r="B121">
        <v>-23.612945</v>
      </c>
      <c r="C121">
        <v>-46.610556000000003</v>
      </c>
      <c r="D121">
        <v>3670.5315168095967</v>
      </c>
      <c r="E121">
        <f t="shared" si="1"/>
        <v>16.73770785303077</v>
      </c>
    </row>
    <row r="122" spans="1:5" x14ac:dyDescent="0.25">
      <c r="A122">
        <v>121</v>
      </c>
      <c r="B122" t="s">
        <v>4884</v>
      </c>
      <c r="C122" t="s">
        <v>4885</v>
      </c>
      <c r="D122">
        <v>3764.0380791466555</v>
      </c>
      <c r="E122">
        <f t="shared" si="1"/>
        <v>93.506562337058767</v>
      </c>
    </row>
    <row r="123" spans="1:5" x14ac:dyDescent="0.25">
      <c r="A123">
        <v>122</v>
      </c>
      <c r="B123">
        <v>-23.611761000000001</v>
      </c>
      <c r="C123">
        <v>-46.610750000000003</v>
      </c>
      <c r="D123">
        <v>3803.8109253868774</v>
      </c>
      <c r="E123">
        <f t="shared" si="1"/>
        <v>39.772846240221952</v>
      </c>
    </row>
    <row r="124" spans="1:5" x14ac:dyDescent="0.25">
      <c r="A124">
        <v>123</v>
      </c>
      <c r="B124">
        <v>-23.610918000000002</v>
      </c>
      <c r="C124">
        <v>-46.611485999999999</v>
      </c>
      <c r="D124">
        <v>3923.9866777189477</v>
      </c>
      <c r="E124">
        <f t="shared" si="1"/>
        <v>120.17575233207026</v>
      </c>
    </row>
    <row r="125" spans="1:5" x14ac:dyDescent="0.25">
      <c r="A125">
        <v>124</v>
      </c>
      <c r="B125" t="s">
        <v>4886</v>
      </c>
      <c r="C125" t="s">
        <v>4887</v>
      </c>
      <c r="D125">
        <v>4016.9234903813026</v>
      </c>
      <c r="E125">
        <f t="shared" si="1"/>
        <v>92.936812662354896</v>
      </c>
    </row>
    <row r="126" spans="1:5" x14ac:dyDescent="0.25">
      <c r="A126">
        <v>125</v>
      </c>
      <c r="B126">
        <v>-23.609703</v>
      </c>
      <c r="C126">
        <v>-46.612524000000001</v>
      </c>
      <c r="D126">
        <v>4095.7521359190109</v>
      </c>
      <c r="E126">
        <f t="shared" si="1"/>
        <v>78.828645537708326</v>
      </c>
    </row>
    <row r="127" spans="1:5" x14ac:dyDescent="0.25">
      <c r="A127">
        <v>126</v>
      </c>
      <c r="B127">
        <v>-23.609255000000001</v>
      </c>
      <c r="C127">
        <v>-46.612858000000003</v>
      </c>
      <c r="D127">
        <v>4156.149123835502</v>
      </c>
      <c r="E127">
        <f t="shared" si="1"/>
        <v>60.396987916491071</v>
      </c>
    </row>
    <row r="128" spans="1:5" x14ac:dyDescent="0.25">
      <c r="A128">
        <v>127</v>
      </c>
      <c r="B128">
        <v>-23.609002</v>
      </c>
      <c r="C128">
        <v>-46.613008000000001</v>
      </c>
      <c r="D128">
        <v>4188.2006487306071</v>
      </c>
      <c r="E128">
        <f t="shared" si="1"/>
        <v>32.051524895105103</v>
      </c>
    </row>
    <row r="129" spans="1:5" x14ac:dyDescent="0.25">
      <c r="A129">
        <v>128</v>
      </c>
      <c r="B129">
        <v>-23.608757000000001</v>
      </c>
      <c r="C129">
        <v>-46.613090999999997</v>
      </c>
      <c r="D129">
        <v>4216.7577438937024</v>
      </c>
      <c r="E129">
        <f t="shared" si="1"/>
        <v>28.557095163095255</v>
      </c>
    </row>
    <row r="130" spans="1:5" x14ac:dyDescent="0.25">
      <c r="A130">
        <v>129</v>
      </c>
      <c r="B130">
        <v>-23.608547000000002</v>
      </c>
      <c r="C130">
        <v>-46.613446000000003</v>
      </c>
      <c r="D130">
        <v>4259.8589242613616</v>
      </c>
      <c r="E130">
        <f t="shared" si="1"/>
        <v>43.101180367659254</v>
      </c>
    </row>
    <row r="131" spans="1:5" x14ac:dyDescent="0.25">
      <c r="A131">
        <v>130</v>
      </c>
      <c r="B131" t="s">
        <v>4888</v>
      </c>
      <c r="C131" t="s">
        <v>4889</v>
      </c>
      <c r="D131">
        <v>4266.1578774285217</v>
      </c>
      <c r="E131">
        <f t="shared" si="1"/>
        <v>6.2989531671601071</v>
      </c>
    </row>
    <row r="132" spans="1:5" x14ac:dyDescent="0.25">
      <c r="A132">
        <v>131</v>
      </c>
      <c r="B132">
        <v>-23.608250000000002</v>
      </c>
      <c r="C132">
        <v>-46.613810000000001</v>
      </c>
      <c r="D132">
        <v>4309.5745597420701</v>
      </c>
      <c r="E132">
        <f t="shared" ref="E132:E195" si="2">D132-D131</f>
        <v>43.416682313548336</v>
      </c>
    </row>
    <row r="133" spans="1:5" x14ac:dyDescent="0.25">
      <c r="A133">
        <v>132</v>
      </c>
      <c r="B133">
        <v>-23.607880999999999</v>
      </c>
      <c r="C133">
        <v>-46.613996</v>
      </c>
      <c r="D133">
        <v>4354.821297884223</v>
      </c>
      <c r="E133">
        <f t="shared" si="2"/>
        <v>45.246738142152935</v>
      </c>
    </row>
    <row r="134" spans="1:5" x14ac:dyDescent="0.25">
      <c r="A134">
        <v>133</v>
      </c>
      <c r="B134">
        <v>-23.607680999999999</v>
      </c>
      <c r="C134">
        <v>-46.614046999999999</v>
      </c>
      <c r="D134">
        <v>4377.6848834734283</v>
      </c>
      <c r="E134">
        <f t="shared" si="2"/>
        <v>22.863585589205286</v>
      </c>
    </row>
    <row r="135" spans="1:5" x14ac:dyDescent="0.25">
      <c r="A135">
        <v>134</v>
      </c>
      <c r="B135">
        <v>-23.607054000000002</v>
      </c>
      <c r="C135">
        <v>-46.614148999999998</v>
      </c>
      <c r="D135">
        <v>4448.253404803203</v>
      </c>
      <c r="E135">
        <f t="shared" si="2"/>
        <v>70.56852132977474</v>
      </c>
    </row>
    <row r="136" spans="1:5" x14ac:dyDescent="0.25">
      <c r="A136">
        <v>135</v>
      </c>
      <c r="B136">
        <v>-23.606712999999999</v>
      </c>
      <c r="C136">
        <v>-46.614189000000003</v>
      </c>
      <c r="D136">
        <v>4486.4319999589516</v>
      </c>
      <c r="E136">
        <f t="shared" si="2"/>
        <v>38.178595155748553</v>
      </c>
    </row>
    <row r="137" spans="1:5" x14ac:dyDescent="0.25">
      <c r="A137">
        <v>136</v>
      </c>
      <c r="B137">
        <v>-23.606096000000001</v>
      </c>
      <c r="C137">
        <v>-46.614277000000001</v>
      </c>
      <c r="D137">
        <v>4555.7002041656351</v>
      </c>
      <c r="E137">
        <f t="shared" si="2"/>
        <v>69.268204206683549</v>
      </c>
    </row>
    <row r="138" spans="1:5" x14ac:dyDescent="0.25">
      <c r="A138">
        <v>137</v>
      </c>
      <c r="B138">
        <v>-23.605808</v>
      </c>
      <c r="C138">
        <v>-46.614331</v>
      </c>
      <c r="D138">
        <v>4588.2299619065925</v>
      </c>
      <c r="E138">
        <f t="shared" si="2"/>
        <v>32.529757740957393</v>
      </c>
    </row>
    <row r="139" spans="1:5" x14ac:dyDescent="0.25">
      <c r="A139">
        <v>138</v>
      </c>
      <c r="B139">
        <v>-23.605467999999998</v>
      </c>
      <c r="C139">
        <v>-46.614396999999997</v>
      </c>
      <c r="D139">
        <v>4626.6726791495785</v>
      </c>
      <c r="E139">
        <f t="shared" si="2"/>
        <v>38.442717242985964</v>
      </c>
    </row>
    <row r="140" spans="1:5" x14ac:dyDescent="0.25">
      <c r="A140">
        <v>139</v>
      </c>
      <c r="B140" t="s">
        <v>4890</v>
      </c>
      <c r="C140" t="s">
        <v>4891</v>
      </c>
      <c r="D140">
        <v>4658.7975351435562</v>
      </c>
      <c r="E140">
        <f t="shared" si="2"/>
        <v>32.12485599397769</v>
      </c>
    </row>
    <row r="141" spans="1:5" x14ac:dyDescent="0.25">
      <c r="A141">
        <v>140</v>
      </c>
      <c r="B141">
        <v>-23.604861</v>
      </c>
      <c r="C141">
        <v>-46.614488000000001</v>
      </c>
      <c r="D141">
        <v>4694.8782119180214</v>
      </c>
      <c r="E141">
        <f t="shared" si="2"/>
        <v>36.080676774465246</v>
      </c>
    </row>
    <row r="142" spans="1:5" x14ac:dyDescent="0.25">
      <c r="A142">
        <v>141</v>
      </c>
      <c r="B142">
        <v>-23.603750000000002</v>
      </c>
      <c r="C142">
        <v>-46.614674000000001</v>
      </c>
      <c r="D142">
        <v>4820.001025822984</v>
      </c>
      <c r="E142">
        <f t="shared" si="2"/>
        <v>125.12281390496264</v>
      </c>
    </row>
    <row r="143" spans="1:5" x14ac:dyDescent="0.25">
      <c r="A143">
        <v>142</v>
      </c>
      <c r="B143" t="s">
        <v>4892</v>
      </c>
      <c r="C143" t="s">
        <v>4893</v>
      </c>
      <c r="D143">
        <v>4861.870149840036</v>
      </c>
      <c r="E143">
        <f t="shared" si="2"/>
        <v>41.869124017051945</v>
      </c>
    </row>
    <row r="144" spans="1:5" x14ac:dyDescent="0.25">
      <c r="A144">
        <v>143</v>
      </c>
      <c r="B144">
        <v>-23.602608</v>
      </c>
      <c r="C144">
        <v>-46.61486</v>
      </c>
      <c r="D144">
        <v>4948.5359285869226</v>
      </c>
      <c r="E144">
        <f t="shared" si="2"/>
        <v>86.665778746886645</v>
      </c>
    </row>
    <row r="145" spans="1:5" x14ac:dyDescent="0.25">
      <c r="A145">
        <v>144</v>
      </c>
      <c r="B145">
        <v>-23.601863999999999</v>
      </c>
      <c r="C145">
        <v>-46.614986999999999</v>
      </c>
      <c r="D145">
        <v>5032.3647082210864</v>
      </c>
      <c r="E145">
        <f t="shared" si="2"/>
        <v>83.828779634163766</v>
      </c>
    </row>
    <row r="146" spans="1:5" x14ac:dyDescent="0.25">
      <c r="A146">
        <v>145</v>
      </c>
      <c r="B146">
        <v>-23.601510999999999</v>
      </c>
      <c r="C146">
        <v>-46.615121000000002</v>
      </c>
      <c r="D146">
        <v>5073.9700065415973</v>
      </c>
      <c r="E146">
        <f t="shared" si="2"/>
        <v>41.605298320510883</v>
      </c>
    </row>
    <row r="147" spans="1:5" x14ac:dyDescent="0.25">
      <c r="A147">
        <v>146</v>
      </c>
      <c r="B147" t="s">
        <v>4894</v>
      </c>
      <c r="C147" t="s">
        <v>4895</v>
      </c>
      <c r="D147">
        <v>5094.8357314759114</v>
      </c>
      <c r="E147">
        <f t="shared" si="2"/>
        <v>20.86572493431413</v>
      </c>
    </row>
    <row r="148" spans="1:5" x14ac:dyDescent="0.25">
      <c r="A148">
        <v>147</v>
      </c>
      <c r="B148">
        <v>-23.601102999999998</v>
      </c>
      <c r="C148">
        <v>-46.615285999999998</v>
      </c>
      <c r="D148">
        <v>5122.4067708957973</v>
      </c>
      <c r="E148">
        <f t="shared" si="2"/>
        <v>27.571039419885892</v>
      </c>
    </row>
    <row r="149" spans="1:5" x14ac:dyDescent="0.25">
      <c r="A149">
        <v>148</v>
      </c>
      <c r="B149">
        <v>-23.600579</v>
      </c>
      <c r="C149">
        <v>-46.615506000000003</v>
      </c>
      <c r="D149">
        <v>5184.906291614976</v>
      </c>
      <c r="E149">
        <f t="shared" si="2"/>
        <v>62.49952071917869</v>
      </c>
    </row>
    <row r="150" spans="1:5" x14ac:dyDescent="0.25">
      <c r="A150">
        <v>149</v>
      </c>
      <c r="B150">
        <v>-23.599861000000001</v>
      </c>
      <c r="C150">
        <v>-46.615836000000002</v>
      </c>
      <c r="D150">
        <v>5271.6333395399251</v>
      </c>
      <c r="E150">
        <f t="shared" si="2"/>
        <v>86.727047924949147</v>
      </c>
    </row>
    <row r="151" spans="1:5" x14ac:dyDescent="0.25">
      <c r="A151">
        <v>150</v>
      </c>
      <c r="B151" t="s">
        <v>4896</v>
      </c>
      <c r="C151" t="s">
        <v>4897</v>
      </c>
      <c r="D151">
        <v>5284.0875706503375</v>
      </c>
      <c r="E151">
        <f t="shared" si="2"/>
        <v>12.454231110412366</v>
      </c>
    </row>
    <row r="152" spans="1:5" x14ac:dyDescent="0.25">
      <c r="A152">
        <v>151</v>
      </c>
      <c r="B152">
        <v>-23.599568000000001</v>
      </c>
      <c r="C152">
        <v>-46.615957000000002</v>
      </c>
      <c r="D152">
        <v>5306.5073399774192</v>
      </c>
      <c r="E152">
        <f t="shared" si="2"/>
        <v>22.419769327081667</v>
      </c>
    </row>
    <row r="153" spans="1:5" x14ac:dyDescent="0.25">
      <c r="A153">
        <v>152</v>
      </c>
      <c r="B153">
        <v>-23.599238</v>
      </c>
      <c r="C153">
        <v>-46.616138999999997</v>
      </c>
      <c r="D153">
        <v>5347.6677363929048</v>
      </c>
      <c r="E153">
        <f t="shared" si="2"/>
        <v>41.160396415485593</v>
      </c>
    </row>
    <row r="154" spans="1:5" x14ac:dyDescent="0.25">
      <c r="A154">
        <v>153</v>
      </c>
      <c r="B154">
        <v>-23.599035000000001</v>
      </c>
      <c r="C154">
        <v>-46.616174999999998</v>
      </c>
      <c r="D154">
        <v>5370.5620429786077</v>
      </c>
      <c r="E154">
        <f t="shared" si="2"/>
        <v>22.894306585702907</v>
      </c>
    </row>
    <row r="155" spans="1:5" x14ac:dyDescent="0.25">
      <c r="A155">
        <v>154</v>
      </c>
      <c r="B155">
        <v>-23.598946000000002</v>
      </c>
      <c r="C155">
        <v>-46.616163999999998</v>
      </c>
      <c r="D155">
        <v>5380.5328196935379</v>
      </c>
      <c r="E155">
        <f t="shared" si="2"/>
        <v>9.9707767149302526</v>
      </c>
    </row>
    <row r="156" spans="1:5" x14ac:dyDescent="0.25">
      <c r="A156">
        <v>155</v>
      </c>
      <c r="B156">
        <v>-23.598868</v>
      </c>
      <c r="C156">
        <v>-46.616137999999999</v>
      </c>
      <c r="D156">
        <v>5389.6117828248289</v>
      </c>
      <c r="E156">
        <f t="shared" si="2"/>
        <v>9.0789631312909478</v>
      </c>
    </row>
    <row r="157" spans="1:5" x14ac:dyDescent="0.25">
      <c r="A157">
        <v>156</v>
      </c>
      <c r="B157">
        <v>-23.598803</v>
      </c>
      <c r="C157">
        <v>-46.616114000000003</v>
      </c>
      <c r="D157">
        <v>5397.2505127249124</v>
      </c>
      <c r="E157">
        <f t="shared" si="2"/>
        <v>7.6387299000834901</v>
      </c>
    </row>
    <row r="158" spans="1:5" x14ac:dyDescent="0.25">
      <c r="A158">
        <v>157</v>
      </c>
      <c r="B158">
        <v>-23.598641000000001</v>
      </c>
      <c r="C158">
        <v>-46.615986999999997</v>
      </c>
      <c r="D158">
        <v>5419.4553661991704</v>
      </c>
      <c r="E158">
        <f t="shared" si="2"/>
        <v>22.204853474258016</v>
      </c>
    </row>
    <row r="159" spans="1:5" x14ac:dyDescent="0.25">
      <c r="A159">
        <v>158</v>
      </c>
      <c r="B159">
        <v>-23.598531000000001</v>
      </c>
      <c r="C159">
        <v>-46.615929000000001</v>
      </c>
      <c r="D159">
        <v>5433.054982404572</v>
      </c>
      <c r="E159">
        <f t="shared" si="2"/>
        <v>13.599616205401617</v>
      </c>
    </row>
    <row r="160" spans="1:5" x14ac:dyDescent="0.25">
      <c r="A160">
        <v>159</v>
      </c>
      <c r="B160">
        <v>-23.598409</v>
      </c>
      <c r="C160">
        <v>-46.615879</v>
      </c>
      <c r="D160">
        <v>5447.5621590363107</v>
      </c>
      <c r="E160">
        <f t="shared" si="2"/>
        <v>14.50717663173873</v>
      </c>
    </row>
    <row r="161" spans="1:5" x14ac:dyDescent="0.25">
      <c r="A161">
        <v>160</v>
      </c>
      <c r="B161" t="s">
        <v>4898</v>
      </c>
      <c r="C161" t="s">
        <v>4899</v>
      </c>
      <c r="D161">
        <v>5461.8720473347148</v>
      </c>
      <c r="E161">
        <f t="shared" si="2"/>
        <v>14.309888298404076</v>
      </c>
    </row>
    <row r="162" spans="1:5" x14ac:dyDescent="0.25">
      <c r="A162">
        <v>161</v>
      </c>
      <c r="B162">
        <v>-23.598220999999999</v>
      </c>
      <c r="C162">
        <v>-46.615820999999997</v>
      </c>
      <c r="D162">
        <v>5469.3104929586834</v>
      </c>
      <c r="E162">
        <f t="shared" si="2"/>
        <v>7.4384456239686187</v>
      </c>
    </row>
    <row r="163" spans="1:5" x14ac:dyDescent="0.25">
      <c r="A163">
        <v>162</v>
      </c>
      <c r="B163">
        <v>-23.598011</v>
      </c>
      <c r="C163">
        <v>-46.615766999999998</v>
      </c>
      <c r="D163">
        <v>5493.3278364699026</v>
      </c>
      <c r="E163">
        <f t="shared" si="2"/>
        <v>24.017343511219224</v>
      </c>
    </row>
    <row r="164" spans="1:5" x14ac:dyDescent="0.25">
      <c r="A164">
        <v>163</v>
      </c>
      <c r="B164">
        <v>-23.597684000000001</v>
      </c>
      <c r="C164">
        <v>-46.615777999999999</v>
      </c>
      <c r="D164">
        <v>5529.7466011453489</v>
      </c>
      <c r="E164">
        <f t="shared" si="2"/>
        <v>36.418764675446255</v>
      </c>
    </row>
    <row r="165" spans="1:5" x14ac:dyDescent="0.25">
      <c r="A165">
        <v>164</v>
      </c>
      <c r="B165">
        <v>-23.597225999999999</v>
      </c>
      <c r="C165">
        <v>-46.615887000000001</v>
      </c>
      <c r="D165">
        <v>5581.9293396024468</v>
      </c>
      <c r="E165">
        <f t="shared" si="2"/>
        <v>52.182738457097912</v>
      </c>
    </row>
    <row r="166" spans="1:5" x14ac:dyDescent="0.25">
      <c r="A166">
        <v>165</v>
      </c>
      <c r="B166">
        <v>-23.596623000000001</v>
      </c>
      <c r="C166">
        <v>-46.616171000000001</v>
      </c>
      <c r="D166">
        <v>5655.0401205809412</v>
      </c>
      <c r="E166">
        <f t="shared" si="2"/>
        <v>73.110780978494404</v>
      </c>
    </row>
    <row r="167" spans="1:5" x14ac:dyDescent="0.25">
      <c r="A167">
        <v>166</v>
      </c>
      <c r="B167">
        <v>-23.59647</v>
      </c>
      <c r="C167">
        <v>-46.616388000000001</v>
      </c>
      <c r="D167">
        <v>5682.9705974801518</v>
      </c>
      <c r="E167">
        <f t="shared" si="2"/>
        <v>27.930476899210589</v>
      </c>
    </row>
    <row r="168" spans="1:5" x14ac:dyDescent="0.25">
      <c r="A168">
        <v>167</v>
      </c>
      <c r="B168" t="s">
        <v>4900</v>
      </c>
      <c r="C168" t="s">
        <v>4901</v>
      </c>
      <c r="D168">
        <v>5697.6961876234291</v>
      </c>
      <c r="E168">
        <f t="shared" si="2"/>
        <v>14.725590143277259</v>
      </c>
    </row>
    <row r="169" spans="1:5" x14ac:dyDescent="0.25">
      <c r="A169">
        <v>168</v>
      </c>
      <c r="B169">
        <v>-23.596364000000001</v>
      </c>
      <c r="C169">
        <v>-46.616652999999999</v>
      </c>
      <c r="D169">
        <v>5712.4668187456191</v>
      </c>
      <c r="E169">
        <f t="shared" si="2"/>
        <v>14.770631122190025</v>
      </c>
    </row>
    <row r="170" spans="1:5" x14ac:dyDescent="0.25">
      <c r="A170">
        <v>169</v>
      </c>
      <c r="B170">
        <v>-23.596311</v>
      </c>
      <c r="C170">
        <v>-46.616751000000001</v>
      </c>
      <c r="D170">
        <v>5724.0751133855019</v>
      </c>
      <c r="E170">
        <f t="shared" si="2"/>
        <v>11.608294639882843</v>
      </c>
    </row>
    <row r="171" spans="1:5" x14ac:dyDescent="0.25">
      <c r="A171">
        <v>170</v>
      </c>
      <c r="B171">
        <v>-23.596214</v>
      </c>
      <c r="C171">
        <v>-46.616855999999999</v>
      </c>
      <c r="D171">
        <v>5739.2845695088645</v>
      </c>
      <c r="E171">
        <f t="shared" si="2"/>
        <v>15.209456123362543</v>
      </c>
    </row>
    <row r="172" spans="1:5" x14ac:dyDescent="0.25">
      <c r="A172">
        <v>171</v>
      </c>
      <c r="B172">
        <v>-23.596126999999999</v>
      </c>
      <c r="C172">
        <v>-46.616914000000001</v>
      </c>
      <c r="D172">
        <v>5750.6336913600262</v>
      </c>
      <c r="E172">
        <f t="shared" si="2"/>
        <v>11.349121851161726</v>
      </c>
    </row>
    <row r="173" spans="1:5" x14ac:dyDescent="0.25">
      <c r="A173">
        <v>172</v>
      </c>
      <c r="B173">
        <v>-23.595998999999999</v>
      </c>
      <c r="C173">
        <v>-46.616981000000003</v>
      </c>
      <c r="D173">
        <v>5766.4370339157649</v>
      </c>
      <c r="E173">
        <f t="shared" si="2"/>
        <v>15.803342555738709</v>
      </c>
    </row>
    <row r="174" spans="1:5" x14ac:dyDescent="0.25">
      <c r="A174">
        <v>173</v>
      </c>
      <c r="B174">
        <v>-23.595849999999999</v>
      </c>
      <c r="C174">
        <v>-46.617018999999999</v>
      </c>
      <c r="D174">
        <v>5783.4706009880938</v>
      </c>
      <c r="E174">
        <f t="shared" si="2"/>
        <v>17.033567072328879</v>
      </c>
    </row>
    <row r="175" spans="1:5" x14ac:dyDescent="0.25">
      <c r="A175">
        <v>174</v>
      </c>
      <c r="B175">
        <v>-23.595742000000001</v>
      </c>
      <c r="C175">
        <v>-46.617049000000002</v>
      </c>
      <c r="D175">
        <v>5795.8765062522089</v>
      </c>
      <c r="E175">
        <f t="shared" si="2"/>
        <v>12.405905264115063</v>
      </c>
    </row>
    <row r="176" spans="1:5" x14ac:dyDescent="0.25">
      <c r="A176">
        <v>175</v>
      </c>
      <c r="B176">
        <v>-23.595651</v>
      </c>
      <c r="C176">
        <v>-46.617069000000001</v>
      </c>
      <c r="D176">
        <v>5806.2099956259472</v>
      </c>
      <c r="E176">
        <f t="shared" si="2"/>
        <v>10.333489373738303</v>
      </c>
    </row>
    <row r="177" spans="1:5" x14ac:dyDescent="0.25">
      <c r="A177">
        <v>176</v>
      </c>
      <c r="B177">
        <v>-23.595590999999999</v>
      </c>
      <c r="C177">
        <v>-46.617086</v>
      </c>
      <c r="D177">
        <v>5813.1106328332853</v>
      </c>
      <c r="E177">
        <f t="shared" si="2"/>
        <v>6.9006372073381499</v>
      </c>
    </row>
    <row r="178" spans="1:5" x14ac:dyDescent="0.25">
      <c r="A178">
        <v>177</v>
      </c>
      <c r="B178" t="s">
        <v>4902</v>
      </c>
      <c r="C178" t="s">
        <v>4903</v>
      </c>
      <c r="D178">
        <v>5820.2185436156615</v>
      </c>
      <c r="E178">
        <f t="shared" si="2"/>
        <v>7.107910782376166</v>
      </c>
    </row>
    <row r="179" spans="1:5" x14ac:dyDescent="0.25">
      <c r="A179">
        <v>178</v>
      </c>
      <c r="B179">
        <v>-23.595524999999999</v>
      </c>
      <c r="C179">
        <v>-46.617154999999997</v>
      </c>
      <c r="D179">
        <v>5823.2853687700435</v>
      </c>
      <c r="E179">
        <f t="shared" si="2"/>
        <v>3.0668251543820588</v>
      </c>
    </row>
    <row r="180" spans="1:5" x14ac:dyDescent="0.25">
      <c r="A180">
        <v>179</v>
      </c>
      <c r="B180">
        <v>-23.595483999999999</v>
      </c>
      <c r="C180">
        <v>-46.617229999999999</v>
      </c>
      <c r="D180">
        <v>5832.1942339376919</v>
      </c>
      <c r="E180">
        <f t="shared" si="2"/>
        <v>8.9088651676484005</v>
      </c>
    </row>
    <row r="181" spans="1:5" x14ac:dyDescent="0.25">
      <c r="A181">
        <v>180</v>
      </c>
      <c r="B181">
        <v>-23.595462999999999</v>
      </c>
      <c r="C181">
        <v>-46.617339999999999</v>
      </c>
      <c r="D181">
        <v>5843.6565318095199</v>
      </c>
      <c r="E181">
        <f t="shared" si="2"/>
        <v>11.462297871828014</v>
      </c>
    </row>
    <row r="182" spans="1:5" x14ac:dyDescent="0.25">
      <c r="A182">
        <v>181</v>
      </c>
      <c r="B182" t="s">
        <v>4904</v>
      </c>
      <c r="C182" t="s">
        <v>4905</v>
      </c>
      <c r="D182">
        <v>5857.7047488280723</v>
      </c>
      <c r="E182">
        <f t="shared" si="2"/>
        <v>14.04821701855235</v>
      </c>
    </row>
    <row r="183" spans="1:5" x14ac:dyDescent="0.25">
      <c r="A183">
        <v>182</v>
      </c>
      <c r="B183">
        <v>-23.595486000000001</v>
      </c>
      <c r="C183">
        <v>-46.617489999999997</v>
      </c>
      <c r="D183">
        <v>5859.1711378805876</v>
      </c>
      <c r="E183">
        <f t="shared" si="2"/>
        <v>1.4663890525152965</v>
      </c>
    </row>
    <row r="184" spans="1:5" x14ac:dyDescent="0.25">
      <c r="A184">
        <v>183</v>
      </c>
      <c r="B184">
        <v>-23.595527000000001</v>
      </c>
      <c r="C184">
        <v>-46.617654999999999</v>
      </c>
      <c r="D184">
        <v>5876.6110197776752</v>
      </c>
      <c r="E184">
        <f t="shared" si="2"/>
        <v>17.439881897087616</v>
      </c>
    </row>
    <row r="185" spans="1:5" x14ac:dyDescent="0.25">
      <c r="A185">
        <v>184</v>
      </c>
      <c r="B185">
        <v>-23.595528999999999</v>
      </c>
      <c r="C185">
        <v>-46.617780000000003</v>
      </c>
      <c r="D185">
        <v>5889.3645270647012</v>
      </c>
      <c r="E185">
        <f t="shared" si="2"/>
        <v>12.753507287025968</v>
      </c>
    </row>
    <row r="186" spans="1:5" x14ac:dyDescent="0.25">
      <c r="A186">
        <v>185</v>
      </c>
      <c r="B186">
        <v>-23.595500000000001</v>
      </c>
      <c r="C186">
        <v>-46.617944000000001</v>
      </c>
      <c r="D186">
        <v>5906.4032002878712</v>
      </c>
      <c r="E186">
        <f t="shared" si="2"/>
        <v>17.038673223170008</v>
      </c>
    </row>
    <row r="187" spans="1:5" x14ac:dyDescent="0.25">
      <c r="A187">
        <v>186</v>
      </c>
      <c r="B187">
        <v>-23.595358000000001</v>
      </c>
      <c r="C187">
        <v>-46.61833</v>
      </c>
      <c r="D187">
        <v>5948.8344374043409</v>
      </c>
      <c r="E187">
        <f t="shared" si="2"/>
        <v>42.431237116469674</v>
      </c>
    </row>
    <row r="188" spans="1:5" x14ac:dyDescent="0.25">
      <c r="A188">
        <v>187</v>
      </c>
      <c r="B188">
        <v>-23.594973</v>
      </c>
      <c r="C188">
        <v>-46.618881999999999</v>
      </c>
      <c r="D188">
        <v>6019.599853723078</v>
      </c>
      <c r="E188">
        <f t="shared" si="2"/>
        <v>70.765416318737152</v>
      </c>
    </row>
    <row r="189" spans="1:5" x14ac:dyDescent="0.25">
      <c r="A189">
        <v>188</v>
      </c>
      <c r="B189">
        <v>-23.594487999999998</v>
      </c>
      <c r="C189">
        <v>-46.619489000000002</v>
      </c>
      <c r="D189">
        <v>6101.7536451559899</v>
      </c>
      <c r="E189">
        <f t="shared" si="2"/>
        <v>82.15379143291193</v>
      </c>
    </row>
    <row r="190" spans="1:5" x14ac:dyDescent="0.25">
      <c r="A190">
        <v>189</v>
      </c>
      <c r="B190" t="s">
        <v>4906</v>
      </c>
      <c r="C190" t="s">
        <v>4907</v>
      </c>
      <c r="D190">
        <v>6136.5926419679354</v>
      </c>
      <c r="E190">
        <f t="shared" si="2"/>
        <v>34.838996811945435</v>
      </c>
    </row>
    <row r="191" spans="1:5" x14ac:dyDescent="0.25">
      <c r="A191">
        <v>190</v>
      </c>
      <c r="B191">
        <v>-23.594221999999998</v>
      </c>
      <c r="C191">
        <v>-46.619824000000001</v>
      </c>
      <c r="D191">
        <v>6146.972077536725</v>
      </c>
      <c r="E191">
        <f t="shared" si="2"/>
        <v>10.379435568789631</v>
      </c>
    </row>
    <row r="192" spans="1:5" x14ac:dyDescent="0.25">
      <c r="A192">
        <v>191</v>
      </c>
      <c r="B192">
        <v>-23.594123</v>
      </c>
      <c r="C192">
        <v>-46.619886999999999</v>
      </c>
      <c r="D192">
        <v>6159.7297707567714</v>
      </c>
      <c r="E192">
        <f t="shared" si="2"/>
        <v>12.757693220046349</v>
      </c>
    </row>
    <row r="193" spans="1:5" x14ac:dyDescent="0.25">
      <c r="A193">
        <v>192</v>
      </c>
      <c r="B193">
        <v>-23.594010000000001</v>
      </c>
      <c r="C193">
        <v>-46.619933000000003</v>
      </c>
      <c r="D193">
        <v>6173.1556626853808</v>
      </c>
      <c r="E193">
        <f t="shared" si="2"/>
        <v>13.425891928609417</v>
      </c>
    </row>
    <row r="194" spans="1:5" x14ac:dyDescent="0.25">
      <c r="A194">
        <v>193</v>
      </c>
      <c r="B194">
        <v>-23.593888</v>
      </c>
      <c r="C194">
        <v>-46.619965999999998</v>
      </c>
      <c r="D194">
        <v>6187.1476592689733</v>
      </c>
      <c r="E194">
        <f t="shared" si="2"/>
        <v>13.991996583592481</v>
      </c>
    </row>
    <row r="195" spans="1:5" x14ac:dyDescent="0.25">
      <c r="A195">
        <v>194</v>
      </c>
      <c r="B195">
        <v>-23.593769000000002</v>
      </c>
      <c r="C195">
        <v>-46.619979000000001</v>
      </c>
      <c r="D195">
        <v>6200.4608961409131</v>
      </c>
      <c r="E195">
        <f t="shared" si="2"/>
        <v>13.313236871939807</v>
      </c>
    </row>
    <row r="196" spans="1:5" x14ac:dyDescent="0.25">
      <c r="A196">
        <v>195</v>
      </c>
      <c r="B196">
        <v>-23.593094000000001</v>
      </c>
      <c r="C196">
        <v>-46.619864</v>
      </c>
      <c r="D196">
        <v>6276.51186116179</v>
      </c>
      <c r="E196">
        <f t="shared" ref="E196:E259" si="3">D196-D195</f>
        <v>76.050965020876902</v>
      </c>
    </row>
    <row r="197" spans="1:5" x14ac:dyDescent="0.25">
      <c r="A197">
        <v>196</v>
      </c>
      <c r="B197">
        <v>-23.592994999999998</v>
      </c>
      <c r="C197">
        <v>-46.619846000000003</v>
      </c>
      <c r="D197">
        <v>6287.6844225132718</v>
      </c>
      <c r="E197">
        <f t="shared" si="3"/>
        <v>11.172561351481818</v>
      </c>
    </row>
    <row r="198" spans="1:5" x14ac:dyDescent="0.25">
      <c r="A198">
        <v>197</v>
      </c>
      <c r="B198">
        <v>-23.592922999999999</v>
      </c>
      <c r="C198">
        <v>-46.619841000000001</v>
      </c>
      <c r="D198">
        <v>6295.715639886198</v>
      </c>
      <c r="E198">
        <f t="shared" si="3"/>
        <v>8.0312173729262213</v>
      </c>
    </row>
    <row r="199" spans="1:5" x14ac:dyDescent="0.25">
      <c r="A199">
        <v>198</v>
      </c>
      <c r="B199">
        <v>-23.592851</v>
      </c>
      <c r="C199">
        <v>-46.619858999999998</v>
      </c>
      <c r="D199">
        <v>6303.9382998699548</v>
      </c>
      <c r="E199">
        <f t="shared" si="3"/>
        <v>8.2226599837567846</v>
      </c>
    </row>
    <row r="200" spans="1:5" x14ac:dyDescent="0.25">
      <c r="A200">
        <v>199</v>
      </c>
      <c r="B200" t="s">
        <v>4908</v>
      </c>
      <c r="C200" t="s">
        <v>4909</v>
      </c>
      <c r="D200">
        <v>6310.038255652692</v>
      </c>
      <c r="E200">
        <f t="shared" si="3"/>
        <v>6.0999557827371973</v>
      </c>
    </row>
    <row r="201" spans="1:5" x14ac:dyDescent="0.25">
      <c r="A201">
        <v>200</v>
      </c>
      <c r="B201">
        <v>-23.592760999999999</v>
      </c>
      <c r="C201">
        <v>-46.619875</v>
      </c>
      <c r="D201">
        <v>6314.0891433375082</v>
      </c>
      <c r="E201">
        <f t="shared" si="3"/>
        <v>4.050887684816189</v>
      </c>
    </row>
    <row r="202" spans="1:5" x14ac:dyDescent="0.25">
      <c r="A202">
        <v>201</v>
      </c>
      <c r="B202">
        <v>-23.592601999999999</v>
      </c>
      <c r="C202">
        <v>-46.619900000000001</v>
      </c>
      <c r="D202">
        <v>6331.9717399998908</v>
      </c>
      <c r="E202">
        <f t="shared" si="3"/>
        <v>17.882596662382639</v>
      </c>
    </row>
    <row r="203" spans="1:5" x14ac:dyDescent="0.25">
      <c r="A203">
        <v>202</v>
      </c>
      <c r="B203">
        <v>-23.592623</v>
      </c>
      <c r="C203">
        <v>-46.620517999999997</v>
      </c>
      <c r="D203">
        <v>6395.0601988716153</v>
      </c>
      <c r="E203">
        <f t="shared" si="3"/>
        <v>63.08845887172447</v>
      </c>
    </row>
    <row r="204" spans="1:5" x14ac:dyDescent="0.25">
      <c r="A204">
        <v>203</v>
      </c>
      <c r="B204">
        <v>-23.592711000000001</v>
      </c>
      <c r="C204">
        <v>-46.620905999999998</v>
      </c>
      <c r="D204">
        <v>6435.8361258627401</v>
      </c>
      <c r="E204">
        <f t="shared" si="3"/>
        <v>40.775926991124834</v>
      </c>
    </row>
    <row r="205" spans="1:5" x14ac:dyDescent="0.25">
      <c r="A205">
        <v>204</v>
      </c>
      <c r="B205" t="s">
        <v>4910</v>
      </c>
      <c r="C205" t="s">
        <v>4911</v>
      </c>
      <c r="D205">
        <v>6478.6509896844354</v>
      </c>
      <c r="E205">
        <f t="shared" si="3"/>
        <v>42.814863821695326</v>
      </c>
    </row>
    <row r="206" spans="1:5" x14ac:dyDescent="0.25">
      <c r="A206">
        <v>205</v>
      </c>
      <c r="B206">
        <v>-23.592877000000001</v>
      </c>
      <c r="C206">
        <v>-46.621507999999999</v>
      </c>
      <c r="D206">
        <v>6499.9688643312875</v>
      </c>
      <c r="E206">
        <f t="shared" si="3"/>
        <v>21.317874646852033</v>
      </c>
    </row>
    <row r="207" spans="1:5" x14ac:dyDescent="0.25">
      <c r="A207">
        <v>206</v>
      </c>
      <c r="B207">
        <v>-23.592922999999999</v>
      </c>
      <c r="C207">
        <v>-46.621648</v>
      </c>
      <c r="D207">
        <v>6515.1411460126337</v>
      </c>
      <c r="E207">
        <f t="shared" si="3"/>
        <v>15.172281681346249</v>
      </c>
    </row>
    <row r="208" spans="1:5" x14ac:dyDescent="0.25">
      <c r="A208">
        <v>207</v>
      </c>
      <c r="B208">
        <v>-23.593025000000001</v>
      </c>
      <c r="C208">
        <v>-46.621841000000003</v>
      </c>
      <c r="D208">
        <v>6537.8694418489895</v>
      </c>
      <c r="E208">
        <f t="shared" si="3"/>
        <v>22.728295836355755</v>
      </c>
    </row>
    <row r="209" spans="1:5" x14ac:dyDescent="0.25">
      <c r="A209">
        <v>208</v>
      </c>
      <c r="B209">
        <v>-23.593153000000001</v>
      </c>
      <c r="C209">
        <v>-46.621991999999999</v>
      </c>
      <c r="D209">
        <v>6558.853236228877</v>
      </c>
      <c r="E209">
        <f t="shared" si="3"/>
        <v>20.983794379887513</v>
      </c>
    </row>
    <row r="210" spans="1:5" x14ac:dyDescent="0.25">
      <c r="A210">
        <v>209</v>
      </c>
      <c r="B210">
        <v>-23.593440999999999</v>
      </c>
      <c r="C210">
        <v>-46.622264999999999</v>
      </c>
      <c r="D210">
        <v>6601.3204091438047</v>
      </c>
      <c r="E210">
        <f t="shared" si="3"/>
        <v>42.467172914927687</v>
      </c>
    </row>
    <row r="211" spans="1:5" x14ac:dyDescent="0.25">
      <c r="A211">
        <v>210</v>
      </c>
      <c r="B211">
        <v>-23.593855999999999</v>
      </c>
      <c r="C211">
        <v>-46.622613999999999</v>
      </c>
      <c r="D211">
        <v>6659.6452066242091</v>
      </c>
      <c r="E211">
        <f t="shared" si="3"/>
        <v>58.324797480404413</v>
      </c>
    </row>
    <row r="212" spans="1:5" x14ac:dyDescent="0.25">
      <c r="A212">
        <v>211</v>
      </c>
      <c r="B212">
        <v>-23.594225999999999</v>
      </c>
      <c r="C212">
        <v>-46.622948999999998</v>
      </c>
      <c r="D212">
        <v>6713.1650215175514</v>
      </c>
      <c r="E212">
        <f t="shared" si="3"/>
        <v>53.5198148933423</v>
      </c>
    </row>
    <row r="213" spans="1:5" x14ac:dyDescent="0.25">
      <c r="A213">
        <v>212</v>
      </c>
      <c r="B213">
        <v>-23.5943</v>
      </c>
      <c r="C213">
        <v>-46.623027999999998</v>
      </c>
      <c r="D213">
        <v>6724.6892263338123</v>
      </c>
      <c r="E213">
        <f t="shared" si="3"/>
        <v>11.524204816260863</v>
      </c>
    </row>
    <row r="214" spans="1:5" x14ac:dyDescent="0.25">
      <c r="A214">
        <v>213</v>
      </c>
      <c r="B214">
        <v>-23.594386</v>
      </c>
      <c r="C214">
        <v>-46.623103999999998</v>
      </c>
      <c r="D214">
        <v>6737.0083488231694</v>
      </c>
      <c r="E214">
        <f t="shared" si="3"/>
        <v>12.319122489357142</v>
      </c>
    </row>
    <row r="215" spans="1:5" x14ac:dyDescent="0.25">
      <c r="A215">
        <v>214</v>
      </c>
      <c r="B215">
        <v>-23.594877</v>
      </c>
      <c r="C215">
        <v>-46.623564999999999</v>
      </c>
      <c r="D215">
        <v>6809.1132993207621</v>
      </c>
      <c r="E215">
        <f t="shared" si="3"/>
        <v>72.104950497592654</v>
      </c>
    </row>
    <row r="216" spans="1:5" x14ac:dyDescent="0.25">
      <c r="A216">
        <v>215</v>
      </c>
      <c r="B216">
        <v>-23.595056</v>
      </c>
      <c r="C216">
        <v>-46.623735000000003</v>
      </c>
      <c r="D216">
        <v>6835.5292971056851</v>
      </c>
      <c r="E216">
        <f t="shared" si="3"/>
        <v>26.415997784923093</v>
      </c>
    </row>
    <row r="217" spans="1:5" x14ac:dyDescent="0.25">
      <c r="A217">
        <v>216</v>
      </c>
      <c r="B217" t="s">
        <v>4912</v>
      </c>
      <c r="C217" t="s">
        <v>4913</v>
      </c>
      <c r="D217">
        <v>6843.4813155568027</v>
      </c>
      <c r="E217">
        <f t="shared" si="3"/>
        <v>7.9520184511175103</v>
      </c>
    </row>
    <row r="218" spans="1:5" x14ac:dyDescent="0.25">
      <c r="A218">
        <v>217</v>
      </c>
      <c r="B218">
        <v>-23.595321999999999</v>
      </c>
      <c r="C218">
        <v>-46.624017000000002</v>
      </c>
      <c r="D218">
        <v>6876.8134992926935</v>
      </c>
      <c r="E218">
        <f t="shared" si="3"/>
        <v>33.332183735890794</v>
      </c>
    </row>
    <row r="219" spans="1:5" x14ac:dyDescent="0.25">
      <c r="A219">
        <v>218</v>
      </c>
      <c r="B219">
        <v>-23.595413000000001</v>
      </c>
      <c r="C219">
        <v>-46.624187999999997</v>
      </c>
      <c r="D219">
        <v>6896.9856864181302</v>
      </c>
      <c r="E219">
        <f t="shared" si="3"/>
        <v>20.172187125436722</v>
      </c>
    </row>
    <row r="220" spans="1:5" x14ac:dyDescent="0.25">
      <c r="A220">
        <v>219</v>
      </c>
      <c r="B220">
        <v>-23.595454</v>
      </c>
      <c r="C220">
        <v>-46.624358000000001</v>
      </c>
      <c r="D220">
        <v>6914.9183604012214</v>
      </c>
      <c r="E220">
        <f t="shared" si="3"/>
        <v>17.932673983091263</v>
      </c>
    </row>
    <row r="221" spans="1:5" x14ac:dyDescent="0.25">
      <c r="A221">
        <v>220</v>
      </c>
      <c r="B221">
        <v>-23.595475</v>
      </c>
      <c r="C221">
        <v>-46.624536999999997</v>
      </c>
      <c r="D221">
        <v>6933.3276393248279</v>
      </c>
      <c r="E221">
        <f t="shared" si="3"/>
        <v>18.409278923606507</v>
      </c>
    </row>
    <row r="222" spans="1:5" x14ac:dyDescent="0.25">
      <c r="A222">
        <v>221</v>
      </c>
      <c r="B222">
        <v>-23.595462999999999</v>
      </c>
      <c r="C222">
        <v>-46.624789999999997</v>
      </c>
      <c r="D222">
        <v>6959.171363105037</v>
      </c>
      <c r="E222">
        <f t="shared" si="3"/>
        <v>25.843723780209075</v>
      </c>
    </row>
    <row r="223" spans="1:5" x14ac:dyDescent="0.25">
      <c r="A223">
        <v>222</v>
      </c>
      <c r="B223">
        <v>-23.595288</v>
      </c>
      <c r="C223">
        <v>-46.625579000000002</v>
      </c>
      <c r="D223">
        <v>7041.9833085525124</v>
      </c>
      <c r="E223">
        <f t="shared" si="3"/>
        <v>82.811945447475409</v>
      </c>
    </row>
    <row r="224" spans="1:5" x14ac:dyDescent="0.25">
      <c r="A224">
        <v>223</v>
      </c>
      <c r="B224">
        <v>-23.595147999999998</v>
      </c>
      <c r="C224">
        <v>-46.626340999999996</v>
      </c>
      <c r="D224">
        <v>7121.2639145935909</v>
      </c>
      <c r="E224">
        <f t="shared" si="3"/>
        <v>79.280606041078499</v>
      </c>
    </row>
    <row r="225" spans="1:5" x14ac:dyDescent="0.25">
      <c r="A225">
        <v>224</v>
      </c>
      <c r="B225">
        <v>-23.595081</v>
      </c>
      <c r="C225">
        <v>-46.626620000000003</v>
      </c>
      <c r="D225">
        <v>7150.6865141482858</v>
      </c>
      <c r="E225">
        <f t="shared" si="3"/>
        <v>29.422599554694898</v>
      </c>
    </row>
    <row r="226" spans="1:5" x14ac:dyDescent="0.25">
      <c r="A226">
        <v>225</v>
      </c>
      <c r="B226" t="s">
        <v>4914</v>
      </c>
      <c r="C226" t="s">
        <v>4915</v>
      </c>
      <c r="D226">
        <v>7180.0280006645262</v>
      </c>
      <c r="E226">
        <f t="shared" si="3"/>
        <v>29.341486516240366</v>
      </c>
    </row>
    <row r="227" spans="1:5" x14ac:dyDescent="0.25">
      <c r="A227">
        <v>226</v>
      </c>
      <c r="B227">
        <v>-23.594964999999998</v>
      </c>
      <c r="C227">
        <v>-46.627153999999997</v>
      </c>
      <c r="D227">
        <v>7206.6709836431837</v>
      </c>
      <c r="E227">
        <f t="shared" si="3"/>
        <v>26.642982978657528</v>
      </c>
    </row>
    <row r="228" spans="1:5" x14ac:dyDescent="0.25">
      <c r="A228">
        <v>227</v>
      </c>
      <c r="B228">
        <v>-23.594889999999999</v>
      </c>
      <c r="C228">
        <v>-46.62744</v>
      </c>
      <c r="D228">
        <v>7237.017767828157</v>
      </c>
      <c r="E228">
        <f t="shared" si="3"/>
        <v>30.34678418497333</v>
      </c>
    </row>
    <row r="229" spans="1:5" x14ac:dyDescent="0.25">
      <c r="A229">
        <v>228</v>
      </c>
      <c r="B229">
        <v>-23.594721</v>
      </c>
      <c r="C229">
        <v>-46.628073999999998</v>
      </c>
      <c r="D229">
        <v>7304.3746603071149</v>
      </c>
      <c r="E229">
        <f t="shared" si="3"/>
        <v>67.356892478957889</v>
      </c>
    </row>
    <row r="230" spans="1:5" x14ac:dyDescent="0.25">
      <c r="A230">
        <v>229</v>
      </c>
      <c r="B230">
        <v>-23.594656000000001</v>
      </c>
      <c r="C230">
        <v>-46.628234999999997</v>
      </c>
      <c r="D230">
        <v>7322.3220283044184</v>
      </c>
      <c r="E230">
        <f t="shared" si="3"/>
        <v>17.947367997303445</v>
      </c>
    </row>
    <row r="231" spans="1:5" x14ac:dyDescent="0.25">
      <c r="A231">
        <v>230</v>
      </c>
      <c r="B231">
        <v>-23.594557999999999</v>
      </c>
      <c r="C231">
        <v>-46.628427000000002</v>
      </c>
      <c r="D231">
        <v>7344.741786968717</v>
      </c>
      <c r="E231">
        <f t="shared" si="3"/>
        <v>22.41975866429857</v>
      </c>
    </row>
    <row r="232" spans="1:5" x14ac:dyDescent="0.25">
      <c r="A232">
        <v>231</v>
      </c>
      <c r="B232">
        <v>-23.594463000000001</v>
      </c>
      <c r="C232">
        <v>-46.628582999999999</v>
      </c>
      <c r="D232">
        <v>7363.849268438631</v>
      </c>
      <c r="E232">
        <f t="shared" si="3"/>
        <v>19.107481469914092</v>
      </c>
    </row>
    <row r="233" spans="1:5" x14ac:dyDescent="0.25">
      <c r="A233">
        <v>232</v>
      </c>
      <c r="B233">
        <v>-23.594307000000001</v>
      </c>
      <c r="C233">
        <v>-46.628768999999998</v>
      </c>
      <c r="D233">
        <v>7389.5709281190884</v>
      </c>
      <c r="E233">
        <f t="shared" si="3"/>
        <v>25.721659680457378</v>
      </c>
    </row>
    <row r="234" spans="1:5" x14ac:dyDescent="0.25">
      <c r="A234">
        <v>233</v>
      </c>
      <c r="B234">
        <v>-23.594163999999999</v>
      </c>
      <c r="C234">
        <v>-46.628875999999998</v>
      </c>
      <c r="D234">
        <v>7408.8725230549881</v>
      </c>
      <c r="E234">
        <f t="shared" si="3"/>
        <v>19.301594935899629</v>
      </c>
    </row>
    <row r="235" spans="1:5" x14ac:dyDescent="0.25">
      <c r="A235">
        <v>234</v>
      </c>
      <c r="B235">
        <v>-23.594016</v>
      </c>
      <c r="C235">
        <v>-46.629007999999999</v>
      </c>
      <c r="D235">
        <v>7430.1507454192215</v>
      </c>
      <c r="E235">
        <f t="shared" si="3"/>
        <v>21.278222364233443</v>
      </c>
    </row>
    <row r="236" spans="1:5" x14ac:dyDescent="0.25">
      <c r="A236">
        <v>235</v>
      </c>
      <c r="B236">
        <v>-23.593785</v>
      </c>
      <c r="C236">
        <v>-46.629190999999999</v>
      </c>
      <c r="D236">
        <v>7461.9275410334267</v>
      </c>
      <c r="E236">
        <f t="shared" si="3"/>
        <v>31.776795614205184</v>
      </c>
    </row>
    <row r="237" spans="1:5" x14ac:dyDescent="0.25">
      <c r="A237">
        <v>236</v>
      </c>
      <c r="B237">
        <v>-23.593294</v>
      </c>
      <c r="C237">
        <v>-46.629601999999998</v>
      </c>
      <c r="D237">
        <v>7530.8145591885177</v>
      </c>
      <c r="E237">
        <f t="shared" si="3"/>
        <v>68.887018155091027</v>
      </c>
    </row>
    <row r="238" spans="1:5" x14ac:dyDescent="0.25">
      <c r="A238">
        <v>237</v>
      </c>
      <c r="B238">
        <v>-23.593191999999998</v>
      </c>
      <c r="C238">
        <v>-46.629716999999999</v>
      </c>
      <c r="D238">
        <v>7547.141166893116</v>
      </c>
      <c r="E238">
        <f t="shared" si="3"/>
        <v>16.326607704598246</v>
      </c>
    </row>
    <row r="239" spans="1:5" x14ac:dyDescent="0.25">
      <c r="A239">
        <v>238</v>
      </c>
      <c r="B239" t="s">
        <v>4916</v>
      </c>
      <c r="C239" t="s">
        <v>4917</v>
      </c>
      <c r="D239">
        <v>7547.9422386039696</v>
      </c>
      <c r="E239">
        <f t="shared" si="3"/>
        <v>0.80107171085364826</v>
      </c>
    </row>
    <row r="240" spans="1:5" x14ac:dyDescent="0.25">
      <c r="A240">
        <v>239</v>
      </c>
      <c r="B240">
        <v>-23.593029000000001</v>
      </c>
      <c r="C240">
        <v>-46.629935000000003</v>
      </c>
      <c r="D240">
        <v>7575.8434845774218</v>
      </c>
      <c r="E240">
        <f t="shared" si="3"/>
        <v>27.901245973452205</v>
      </c>
    </row>
    <row r="241" spans="1:5" x14ac:dyDescent="0.25">
      <c r="A241">
        <v>240</v>
      </c>
      <c r="B241">
        <v>-23.592851</v>
      </c>
      <c r="C241">
        <v>-46.630212999999998</v>
      </c>
      <c r="D241">
        <v>7610.440027346026</v>
      </c>
      <c r="E241">
        <f t="shared" si="3"/>
        <v>34.596542768604195</v>
      </c>
    </row>
    <row r="242" spans="1:5" x14ac:dyDescent="0.25">
      <c r="A242">
        <v>241</v>
      </c>
      <c r="B242">
        <v>-23.592742999999999</v>
      </c>
      <c r="C242">
        <v>-46.630370999999997</v>
      </c>
      <c r="D242">
        <v>7630.5482499376094</v>
      </c>
      <c r="E242">
        <f t="shared" si="3"/>
        <v>20.108222591583399</v>
      </c>
    </row>
    <row r="243" spans="1:5" x14ac:dyDescent="0.25">
      <c r="A243">
        <v>242</v>
      </c>
      <c r="B243">
        <v>-23.592676000000001</v>
      </c>
      <c r="C243">
        <v>-46.630459000000002</v>
      </c>
      <c r="D243">
        <v>7642.2195661667574</v>
      </c>
      <c r="E243">
        <f t="shared" si="3"/>
        <v>11.671316229148033</v>
      </c>
    </row>
    <row r="244" spans="1:5" x14ac:dyDescent="0.25">
      <c r="A244">
        <v>243</v>
      </c>
      <c r="B244" t="s">
        <v>4918</v>
      </c>
      <c r="C244" t="s">
        <v>4919</v>
      </c>
      <c r="D244">
        <v>7651.0706271782892</v>
      </c>
      <c r="E244">
        <f t="shared" si="3"/>
        <v>8.8510610115317832</v>
      </c>
    </row>
    <row r="245" spans="1:5" x14ac:dyDescent="0.25">
      <c r="A245">
        <v>244</v>
      </c>
      <c r="B245">
        <v>-23.592610000000001</v>
      </c>
      <c r="C245">
        <v>-46.630550999999997</v>
      </c>
      <c r="D245">
        <v>7654.138652188396</v>
      </c>
      <c r="E245">
        <f t="shared" si="3"/>
        <v>3.0680250101067941</v>
      </c>
    </row>
    <row r="246" spans="1:5" x14ac:dyDescent="0.25">
      <c r="A246">
        <v>245</v>
      </c>
      <c r="B246">
        <v>-23.592578</v>
      </c>
      <c r="C246">
        <v>-46.630589999999998</v>
      </c>
      <c r="D246">
        <v>7659.4789248269008</v>
      </c>
      <c r="E246">
        <f t="shared" si="3"/>
        <v>5.3402726385047572</v>
      </c>
    </row>
    <row r="247" spans="1:5" x14ac:dyDescent="0.25">
      <c r="A247">
        <v>246</v>
      </c>
      <c r="B247">
        <v>-23.592510999999998</v>
      </c>
      <c r="C247">
        <v>-46.630664000000003</v>
      </c>
      <c r="D247">
        <v>7670.0910259849825</v>
      </c>
      <c r="E247">
        <f t="shared" si="3"/>
        <v>10.612101158081714</v>
      </c>
    </row>
    <row r="248" spans="1:5" x14ac:dyDescent="0.25">
      <c r="A248">
        <v>247</v>
      </c>
      <c r="B248">
        <v>-23.592378</v>
      </c>
      <c r="C248">
        <v>-46.630803</v>
      </c>
      <c r="D248">
        <v>7690.5916857630928</v>
      </c>
      <c r="E248">
        <f t="shared" si="3"/>
        <v>20.500659778110276</v>
      </c>
    </row>
    <row r="249" spans="1:5" x14ac:dyDescent="0.25">
      <c r="A249">
        <v>248</v>
      </c>
      <c r="B249">
        <v>-23.592217999999999</v>
      </c>
      <c r="C249">
        <v>-46.630977000000001</v>
      </c>
      <c r="D249">
        <v>7715.7376643068228</v>
      </c>
      <c r="E249">
        <f t="shared" si="3"/>
        <v>25.145978543730052</v>
      </c>
    </row>
    <row r="250" spans="1:5" x14ac:dyDescent="0.25">
      <c r="A250">
        <v>249</v>
      </c>
      <c r="B250">
        <v>-23.591916999999999</v>
      </c>
      <c r="C250">
        <v>-46.631287</v>
      </c>
      <c r="D250">
        <v>7761.812089569592</v>
      </c>
      <c r="E250">
        <f t="shared" si="3"/>
        <v>46.074425262769182</v>
      </c>
    </row>
    <row r="251" spans="1:5" x14ac:dyDescent="0.25">
      <c r="A251">
        <v>250</v>
      </c>
      <c r="B251">
        <v>-23.591532999999998</v>
      </c>
      <c r="C251">
        <v>-46.631621000000003</v>
      </c>
      <c r="D251">
        <v>7816.4770664217558</v>
      </c>
      <c r="E251">
        <f t="shared" si="3"/>
        <v>54.664976852163818</v>
      </c>
    </row>
    <row r="252" spans="1:5" x14ac:dyDescent="0.25">
      <c r="A252">
        <v>251</v>
      </c>
      <c r="B252">
        <v>-23.591204999999999</v>
      </c>
      <c r="C252">
        <v>-46.631802</v>
      </c>
      <c r="D252">
        <v>7857.3932579536213</v>
      </c>
      <c r="E252">
        <f t="shared" si="3"/>
        <v>40.916191531865479</v>
      </c>
    </row>
    <row r="253" spans="1:5" x14ac:dyDescent="0.25">
      <c r="A253">
        <v>252</v>
      </c>
      <c r="B253">
        <v>-23.591107999999998</v>
      </c>
      <c r="C253">
        <v>-46.631816999999998</v>
      </c>
      <c r="D253">
        <v>7868.2991385450123</v>
      </c>
      <c r="E253">
        <f t="shared" si="3"/>
        <v>10.905880591390996</v>
      </c>
    </row>
    <row r="254" spans="1:5" x14ac:dyDescent="0.25">
      <c r="A254">
        <v>253</v>
      </c>
      <c r="B254">
        <v>-23.591027</v>
      </c>
      <c r="C254">
        <v>-46.631816999999998</v>
      </c>
      <c r="D254">
        <v>7877.3160172990447</v>
      </c>
      <c r="E254">
        <f t="shared" si="3"/>
        <v>9.0168787540324047</v>
      </c>
    </row>
    <row r="255" spans="1:5" x14ac:dyDescent="0.25">
      <c r="A255">
        <v>254</v>
      </c>
      <c r="B255">
        <v>-23.590954</v>
      </c>
      <c r="C255">
        <v>-46.631801000000003</v>
      </c>
      <c r="D255">
        <v>7885.6046471250911</v>
      </c>
      <c r="E255">
        <f t="shared" si="3"/>
        <v>8.2886298260464173</v>
      </c>
    </row>
    <row r="256" spans="1:5" x14ac:dyDescent="0.25">
      <c r="A256">
        <v>255</v>
      </c>
      <c r="B256">
        <v>-23.590361000000001</v>
      </c>
      <c r="C256">
        <v>-46.631681</v>
      </c>
      <c r="D256">
        <v>7952.7426400751019</v>
      </c>
      <c r="E256">
        <f t="shared" si="3"/>
        <v>67.137992950010812</v>
      </c>
    </row>
    <row r="257" spans="1:5" x14ac:dyDescent="0.25">
      <c r="A257">
        <v>256</v>
      </c>
      <c r="B257">
        <v>-23.590464999999998</v>
      </c>
      <c r="C257">
        <v>-46.632128999999999</v>
      </c>
      <c r="D257">
        <v>7999.8895566170477</v>
      </c>
      <c r="E257">
        <f t="shared" si="3"/>
        <v>47.146916541945757</v>
      </c>
    </row>
    <row r="258" spans="1:5" x14ac:dyDescent="0.25">
      <c r="A258">
        <v>257</v>
      </c>
      <c r="B258" t="s">
        <v>4920</v>
      </c>
      <c r="C258" t="s">
        <v>4921</v>
      </c>
      <c r="D258">
        <v>8009.3003640851475</v>
      </c>
      <c r="E258">
        <f t="shared" si="3"/>
        <v>9.410807468099847</v>
      </c>
    </row>
    <row r="259" spans="1:5" x14ac:dyDescent="0.25">
      <c r="A259">
        <v>258</v>
      </c>
      <c r="B259">
        <v>-23.590499999999999</v>
      </c>
      <c r="C259">
        <v>-46.632233999999997</v>
      </c>
      <c r="D259">
        <v>8011.2878591400904</v>
      </c>
      <c r="E259">
        <f t="shared" si="3"/>
        <v>1.9874950549428831</v>
      </c>
    </row>
    <row r="260" spans="1:5" x14ac:dyDescent="0.25">
      <c r="A260">
        <v>259</v>
      </c>
      <c r="B260">
        <v>-23.590624999999999</v>
      </c>
      <c r="C260">
        <v>-46.63261</v>
      </c>
      <c r="D260">
        <v>8052.0919468242701</v>
      </c>
      <c r="E260">
        <f t="shared" ref="E260:E286" si="4">D260-D259</f>
        <v>40.804087684179649</v>
      </c>
    </row>
    <row r="261" spans="1:5" x14ac:dyDescent="0.25">
      <c r="A261">
        <v>260</v>
      </c>
      <c r="B261" t="s">
        <v>4922</v>
      </c>
      <c r="C261" t="s">
        <v>4923</v>
      </c>
      <c r="D261">
        <v>8054.9128744108439</v>
      </c>
      <c r="E261">
        <f t="shared" si="4"/>
        <v>2.8209275865738164</v>
      </c>
    </row>
    <row r="262" spans="1:5" x14ac:dyDescent="0.25">
      <c r="A262">
        <v>261</v>
      </c>
      <c r="B262">
        <v>-23.590641999999999</v>
      </c>
      <c r="C262">
        <v>-46.632745</v>
      </c>
      <c r="D262">
        <v>8065.9935605782412</v>
      </c>
      <c r="E262">
        <f t="shared" si="4"/>
        <v>11.080686167397289</v>
      </c>
    </row>
    <row r="263" spans="1:5" x14ac:dyDescent="0.25">
      <c r="A263">
        <v>262</v>
      </c>
      <c r="B263">
        <v>-23.590734999999999</v>
      </c>
      <c r="C263">
        <v>-46.633837</v>
      </c>
      <c r="D263">
        <v>8177.8753431102841</v>
      </c>
      <c r="E263">
        <f t="shared" si="4"/>
        <v>111.88178253204296</v>
      </c>
    </row>
    <row r="264" spans="1:5" x14ac:dyDescent="0.25">
      <c r="A264">
        <v>263</v>
      </c>
      <c r="B264">
        <v>-23.590799000000001</v>
      </c>
      <c r="C264">
        <v>-46.634573000000003</v>
      </c>
      <c r="D264">
        <v>8253.2965251182759</v>
      </c>
      <c r="E264">
        <f t="shared" si="4"/>
        <v>75.421182007991774</v>
      </c>
    </row>
    <row r="265" spans="1:5" x14ac:dyDescent="0.25">
      <c r="A265">
        <v>264</v>
      </c>
      <c r="B265">
        <v>-23.590796000000001</v>
      </c>
      <c r="C265">
        <v>-46.634773000000003</v>
      </c>
      <c r="D265">
        <v>8273.7024958663496</v>
      </c>
      <c r="E265">
        <f t="shared" si="4"/>
        <v>20.405970748073742</v>
      </c>
    </row>
    <row r="266" spans="1:5" x14ac:dyDescent="0.25">
      <c r="A266">
        <v>265</v>
      </c>
      <c r="B266">
        <v>-23.590748000000001</v>
      </c>
      <c r="C266">
        <v>-46.635157</v>
      </c>
      <c r="D266">
        <v>8313.2394542737729</v>
      </c>
      <c r="E266">
        <f t="shared" si="4"/>
        <v>39.536958407423299</v>
      </c>
    </row>
    <row r="267" spans="1:5" x14ac:dyDescent="0.25">
      <c r="A267">
        <v>266</v>
      </c>
      <c r="B267">
        <v>-23.590389999999999</v>
      </c>
      <c r="C267">
        <v>-46.634991999999997</v>
      </c>
      <c r="D267">
        <v>8356.5008899368768</v>
      </c>
      <c r="E267">
        <f t="shared" si="4"/>
        <v>43.261435663103839</v>
      </c>
    </row>
    <row r="268" spans="1:5" x14ac:dyDescent="0.25">
      <c r="A268">
        <v>267</v>
      </c>
      <c r="B268">
        <v>-23.589656999999999</v>
      </c>
      <c r="C268">
        <v>-46.634659999999997</v>
      </c>
      <c r="D268">
        <v>8444.8482100389319</v>
      </c>
      <c r="E268">
        <f t="shared" si="4"/>
        <v>88.347320102055164</v>
      </c>
    </row>
    <row r="269" spans="1:5" x14ac:dyDescent="0.25">
      <c r="A269">
        <v>268</v>
      </c>
      <c r="B269">
        <v>-23.589198</v>
      </c>
      <c r="C269">
        <v>-46.634514000000003</v>
      </c>
      <c r="D269">
        <v>8498.070496427652</v>
      </c>
      <c r="E269">
        <f t="shared" si="4"/>
        <v>53.222286388720022</v>
      </c>
    </row>
    <row r="270" spans="1:5" x14ac:dyDescent="0.25">
      <c r="A270">
        <v>269</v>
      </c>
      <c r="B270">
        <v>-23.589319</v>
      </c>
      <c r="C270">
        <v>-46.634438000000003</v>
      </c>
      <c r="D270">
        <v>8513.6122366290401</v>
      </c>
      <c r="E270">
        <f t="shared" si="4"/>
        <v>15.541740201388166</v>
      </c>
    </row>
    <row r="271" spans="1:5" x14ac:dyDescent="0.25">
      <c r="A271">
        <v>270</v>
      </c>
      <c r="B271">
        <v>-23.589423</v>
      </c>
      <c r="C271">
        <v>-46.634394</v>
      </c>
      <c r="D271">
        <v>8526.0292073719775</v>
      </c>
      <c r="E271">
        <f t="shared" si="4"/>
        <v>12.416970742937337</v>
      </c>
    </row>
    <row r="272" spans="1:5" x14ac:dyDescent="0.25">
      <c r="A272">
        <v>271</v>
      </c>
      <c r="B272">
        <v>-23.589386000000001</v>
      </c>
      <c r="C272">
        <v>-46.634028000000001</v>
      </c>
      <c r="D272">
        <v>8563.5940173760973</v>
      </c>
      <c r="E272">
        <f t="shared" si="4"/>
        <v>37.564810004119863</v>
      </c>
    </row>
    <row r="273" spans="1:5" x14ac:dyDescent="0.25">
      <c r="A273">
        <v>272</v>
      </c>
      <c r="B273">
        <v>-23.589372999999998</v>
      </c>
      <c r="C273">
        <v>-46.633896999999997</v>
      </c>
      <c r="D273">
        <v>8577.036406952222</v>
      </c>
      <c r="E273">
        <f t="shared" si="4"/>
        <v>13.442389576124697</v>
      </c>
    </row>
    <row r="274" spans="1:5" x14ac:dyDescent="0.25">
      <c r="A274">
        <v>273</v>
      </c>
      <c r="B274">
        <v>-23.589364</v>
      </c>
      <c r="C274">
        <v>-46.633808000000002</v>
      </c>
      <c r="D274">
        <v>8586.1710550505577</v>
      </c>
      <c r="E274">
        <f t="shared" si="4"/>
        <v>9.1346480983356741</v>
      </c>
    </row>
    <row r="275" spans="1:5" x14ac:dyDescent="0.25">
      <c r="A275">
        <v>274</v>
      </c>
      <c r="B275">
        <v>-23.589355000000001</v>
      </c>
      <c r="C275">
        <v>-46.633698000000003</v>
      </c>
      <c r="D275">
        <v>8597.43759307861</v>
      </c>
      <c r="E275">
        <f t="shared" si="4"/>
        <v>11.26653802805231</v>
      </c>
    </row>
    <row r="276" spans="1:5" x14ac:dyDescent="0.25">
      <c r="A276">
        <v>275</v>
      </c>
      <c r="B276">
        <v>-23.589348999999999</v>
      </c>
      <c r="C276">
        <v>-46.633606</v>
      </c>
      <c r="D276">
        <v>8606.8469217095826</v>
      </c>
      <c r="E276">
        <f t="shared" si="4"/>
        <v>9.4093286309725954</v>
      </c>
    </row>
    <row r="277" spans="1:5" x14ac:dyDescent="0.25">
      <c r="A277">
        <v>276</v>
      </c>
      <c r="B277">
        <v>-23.589345000000002</v>
      </c>
      <c r="C277">
        <v>-46.633538999999999</v>
      </c>
      <c r="D277">
        <v>8613.6965704531922</v>
      </c>
      <c r="E277">
        <f t="shared" si="4"/>
        <v>6.8496487436095777</v>
      </c>
    </row>
    <row r="278" spans="1:5" x14ac:dyDescent="0.25">
      <c r="A278">
        <v>277</v>
      </c>
      <c r="B278">
        <v>-23.589333</v>
      </c>
      <c r="C278">
        <v>-46.633420999999998</v>
      </c>
      <c r="D278">
        <v>8625.8085050116642</v>
      </c>
      <c r="E278">
        <f t="shared" si="4"/>
        <v>12.111934558472058</v>
      </c>
    </row>
    <row r="279" spans="1:5" x14ac:dyDescent="0.25">
      <c r="A279">
        <v>278</v>
      </c>
      <c r="B279">
        <v>-23.589438999999999</v>
      </c>
      <c r="C279">
        <v>-46.633415999999997</v>
      </c>
      <c r="D279">
        <v>8637.6193909374852</v>
      </c>
      <c r="E279">
        <f t="shared" si="4"/>
        <v>11.810885925820912</v>
      </c>
    </row>
    <row r="280" spans="1:5" x14ac:dyDescent="0.25">
      <c r="A280">
        <v>279</v>
      </c>
      <c r="B280">
        <v>-23.589445000000001</v>
      </c>
      <c r="C280">
        <v>-46.633493000000001</v>
      </c>
      <c r="D280">
        <v>8645.5030630896126</v>
      </c>
      <c r="E280">
        <f t="shared" si="4"/>
        <v>7.883672152127474</v>
      </c>
    </row>
    <row r="281" spans="1:5" x14ac:dyDescent="0.25">
      <c r="A281">
        <v>280</v>
      </c>
      <c r="B281">
        <v>-23.589448999999998</v>
      </c>
      <c r="C281">
        <v>-46.633544000000001</v>
      </c>
      <c r="D281">
        <v>8650.724961635462</v>
      </c>
      <c r="E281">
        <f t="shared" si="4"/>
        <v>5.2218985458493989</v>
      </c>
    </row>
    <row r="282" spans="1:5" x14ac:dyDescent="0.25">
      <c r="A282">
        <v>281</v>
      </c>
      <c r="B282">
        <v>-23.589458</v>
      </c>
      <c r="C282">
        <v>-46.633656000000002</v>
      </c>
      <c r="D282">
        <v>8662.1947321580083</v>
      </c>
      <c r="E282">
        <f t="shared" si="4"/>
        <v>11.469770522546241</v>
      </c>
    </row>
    <row r="283" spans="1:5" x14ac:dyDescent="0.25">
      <c r="A283">
        <v>282</v>
      </c>
      <c r="B283">
        <v>-23.589462000000001</v>
      </c>
      <c r="C283">
        <v>-46.633699999999997</v>
      </c>
      <c r="D283">
        <v>8666.7055216189092</v>
      </c>
      <c r="E283">
        <f t="shared" si="4"/>
        <v>4.5107894609009236</v>
      </c>
    </row>
    <row r="284" spans="1:5" x14ac:dyDescent="0.25">
      <c r="A284">
        <v>283</v>
      </c>
      <c r="B284">
        <v>-23.589473000000002</v>
      </c>
      <c r="C284">
        <v>-46.633839000000002</v>
      </c>
      <c r="D284">
        <v>8680.9386874808297</v>
      </c>
      <c r="E284">
        <f t="shared" si="4"/>
        <v>14.233165861920497</v>
      </c>
    </row>
    <row r="285" spans="1:5" x14ac:dyDescent="0.25">
      <c r="A285">
        <v>284</v>
      </c>
      <c r="B285" t="s">
        <v>4924</v>
      </c>
      <c r="C285" t="s">
        <v>4925</v>
      </c>
      <c r="D285">
        <v>8683.7144218472768</v>
      </c>
      <c r="E285">
        <f t="shared" si="4"/>
        <v>2.7757343664470682</v>
      </c>
    </row>
    <row r="286" spans="1:5" x14ac:dyDescent="0.25">
      <c r="A286">
        <v>285</v>
      </c>
      <c r="B286">
        <v>-23.589478</v>
      </c>
      <c r="C286">
        <v>-46.633896999999997</v>
      </c>
      <c r="D286">
        <v>8686.8818072855393</v>
      </c>
      <c r="E286">
        <f t="shared" si="4"/>
        <v>3.1673854382624995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AEEA82-BA3C-4F7D-8F64-676C6846CDE4}">
  <sheetPr codeName="Planilha2"/>
  <dimension ref="A1:CA2759"/>
  <sheetViews>
    <sheetView workbookViewId="0">
      <selection activeCell="H23" sqref="H23"/>
    </sheetView>
  </sheetViews>
  <sheetFormatPr defaultRowHeight="15" x14ac:dyDescent="0.25"/>
  <cols>
    <col min="1" max="1" width="5" bestFit="1" customWidth="1"/>
    <col min="2" max="2" width="8.140625" bestFit="1" customWidth="1"/>
    <col min="3" max="36" width="3.85546875" customWidth="1"/>
    <col min="37" max="37" width="4.42578125" customWidth="1"/>
    <col min="38" max="38" width="5.42578125" customWidth="1"/>
    <col min="39" max="39" width="5.28515625" customWidth="1"/>
    <col min="41" max="57" width="5" customWidth="1"/>
    <col min="58" max="58" width="5.85546875" customWidth="1"/>
    <col min="59" max="74" width="5" customWidth="1"/>
    <col min="75" max="75" width="6.42578125" customWidth="1"/>
    <col min="76" max="76" width="5.7109375" customWidth="1"/>
    <col min="77" max="78" width="8.140625" customWidth="1"/>
  </cols>
  <sheetData>
    <row r="1" spans="1:79" x14ac:dyDescent="0.25">
      <c r="A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12</v>
      </c>
      <c r="O1" s="1" t="s">
        <v>13</v>
      </c>
      <c r="P1" s="1" t="s">
        <v>14</v>
      </c>
      <c r="Q1" s="1" t="s">
        <v>15</v>
      </c>
      <c r="R1" s="1" t="s">
        <v>16</v>
      </c>
      <c r="S1" s="1" t="s">
        <v>17</v>
      </c>
      <c r="T1" s="1" t="s">
        <v>18</v>
      </c>
      <c r="U1" s="1" t="s">
        <v>19</v>
      </c>
      <c r="V1" s="1" t="s">
        <v>20</v>
      </c>
      <c r="W1" s="1" t="s">
        <v>21</v>
      </c>
      <c r="X1" s="1" t="s">
        <v>22</v>
      </c>
      <c r="Y1" s="1" t="s">
        <v>23</v>
      </c>
      <c r="Z1" s="1" t="s">
        <v>24</v>
      </c>
      <c r="AA1" s="1" t="s">
        <v>25</v>
      </c>
      <c r="AB1" s="1" t="s">
        <v>26</v>
      </c>
      <c r="AC1" s="1" t="s">
        <v>27</v>
      </c>
      <c r="AD1" s="1" t="s">
        <v>28</v>
      </c>
      <c r="AE1" s="1" t="s">
        <v>29</v>
      </c>
      <c r="AF1" s="1" t="s">
        <v>30</v>
      </c>
      <c r="AG1" s="1" t="s">
        <v>31</v>
      </c>
      <c r="AH1" s="1" t="s">
        <v>32</v>
      </c>
      <c r="AI1" s="1" t="s">
        <v>33</v>
      </c>
      <c r="AJ1" s="1" t="s">
        <v>34</v>
      </c>
      <c r="AK1" s="1" t="s">
        <v>35</v>
      </c>
      <c r="AL1" s="1" t="s">
        <v>36</v>
      </c>
      <c r="AM1" s="1"/>
      <c r="AN1">
        <v>2104</v>
      </c>
      <c r="AO1" s="1" t="s">
        <v>37</v>
      </c>
      <c r="AP1" s="1" t="s">
        <v>38</v>
      </c>
      <c r="AQ1" s="1" t="s">
        <v>39</v>
      </c>
      <c r="AR1" s="1" t="s">
        <v>40</v>
      </c>
      <c r="AS1" s="1" t="s">
        <v>41</v>
      </c>
      <c r="AT1" s="1" t="s">
        <v>42</v>
      </c>
      <c r="AU1" s="1" t="s">
        <v>43</v>
      </c>
      <c r="AV1" s="1" t="s">
        <v>44</v>
      </c>
      <c r="AW1" s="1" t="s">
        <v>45</v>
      </c>
      <c r="AX1" s="1" t="s">
        <v>46</v>
      </c>
      <c r="AY1" s="1" t="s">
        <v>30</v>
      </c>
      <c r="AZ1" s="1" t="s">
        <v>47</v>
      </c>
      <c r="BA1" s="1" t="s">
        <v>48</v>
      </c>
      <c r="BB1" s="1" t="s">
        <v>49</v>
      </c>
      <c r="BC1" s="1" t="s">
        <v>50</v>
      </c>
      <c r="BD1" s="1" t="s">
        <v>51</v>
      </c>
      <c r="BE1" s="1" t="s">
        <v>52</v>
      </c>
      <c r="BF1" s="1" t="s">
        <v>53</v>
      </c>
      <c r="BG1" s="1" t="s">
        <v>54</v>
      </c>
      <c r="BH1" s="1" t="s">
        <v>55</v>
      </c>
      <c r="BI1" s="1" t="s">
        <v>56</v>
      </c>
      <c r="BJ1" s="1" t="s">
        <v>57</v>
      </c>
      <c r="BK1" s="1" t="s">
        <v>58</v>
      </c>
      <c r="BL1" s="1" t="s">
        <v>59</v>
      </c>
      <c r="BM1" s="1" t="s">
        <v>34</v>
      </c>
      <c r="BN1" s="1" t="s">
        <v>60</v>
      </c>
      <c r="BO1" s="1" t="s">
        <v>61</v>
      </c>
      <c r="BP1" s="1" t="s">
        <v>62</v>
      </c>
      <c r="BQ1" s="1" t="s">
        <v>63</v>
      </c>
      <c r="BR1" s="1" t="s">
        <v>64</v>
      </c>
      <c r="BS1" s="1" t="s">
        <v>65</v>
      </c>
      <c r="BT1" s="1" t="s">
        <v>66</v>
      </c>
      <c r="BU1" s="1" t="s">
        <v>67</v>
      </c>
      <c r="BV1" s="1" t="s">
        <v>68</v>
      </c>
      <c r="BW1" s="1" t="s">
        <v>69</v>
      </c>
      <c r="BX1" s="1" t="s">
        <v>70</v>
      </c>
      <c r="CA1">
        <v>17.674029943079315</v>
      </c>
    </row>
    <row r="2" spans="1:79" x14ac:dyDescent="0.25">
      <c r="A2" s="1">
        <v>1</v>
      </c>
      <c r="B2" t="s">
        <v>71</v>
      </c>
      <c r="C2">
        <v>56</v>
      </c>
      <c r="D2">
        <v>33</v>
      </c>
      <c r="E2">
        <v>37</v>
      </c>
      <c r="F2">
        <v>53</v>
      </c>
      <c r="G2">
        <v>27</v>
      </c>
      <c r="H2">
        <v>44</v>
      </c>
      <c r="I2">
        <v>37</v>
      </c>
      <c r="J2">
        <v>35</v>
      </c>
      <c r="K2">
        <v>37</v>
      </c>
      <c r="L2">
        <v>47</v>
      </c>
      <c r="M2">
        <v>12</v>
      </c>
      <c r="N2">
        <v>29</v>
      </c>
      <c r="O2">
        <v>39</v>
      </c>
      <c r="P2">
        <v>24</v>
      </c>
      <c r="Q2">
        <v>22</v>
      </c>
      <c r="R2">
        <v>25</v>
      </c>
      <c r="S2">
        <v>34</v>
      </c>
      <c r="T2">
        <v>48</v>
      </c>
      <c r="U2">
        <v>25</v>
      </c>
      <c r="V2">
        <v>26</v>
      </c>
      <c r="W2">
        <v>31</v>
      </c>
      <c r="X2">
        <v>24</v>
      </c>
      <c r="Y2">
        <v>24</v>
      </c>
      <c r="Z2">
        <v>13</v>
      </c>
      <c r="AA2">
        <v>3</v>
      </c>
      <c r="AB2">
        <v>56</v>
      </c>
      <c r="AC2">
        <v>20</v>
      </c>
      <c r="AD2">
        <v>57</v>
      </c>
      <c r="AE2">
        <v>59</v>
      </c>
      <c r="AF2">
        <v>31</v>
      </c>
      <c r="AG2">
        <v>36</v>
      </c>
      <c r="AH2">
        <v>10</v>
      </c>
      <c r="AI2">
        <v>50</v>
      </c>
      <c r="AJ2">
        <v>6</v>
      </c>
      <c r="AK2">
        <v>104</v>
      </c>
      <c r="AL2">
        <v>1190</v>
      </c>
      <c r="AM2">
        <v>1214</v>
      </c>
      <c r="AN2">
        <v>2021</v>
      </c>
      <c r="AO2">
        <v>24.814285714285717</v>
      </c>
      <c r="AP2">
        <v>28.363636363636363</v>
      </c>
      <c r="AQ2">
        <v>27.43783783783784</v>
      </c>
      <c r="AR2">
        <v>21.056603773584907</v>
      </c>
      <c r="AS2">
        <v>30.133333333333333</v>
      </c>
      <c r="AT2">
        <v>24.627272727272729</v>
      </c>
      <c r="AU2">
        <v>26.659459459459459</v>
      </c>
      <c r="AV2">
        <v>22.32</v>
      </c>
      <c r="AW2">
        <v>23.156756756756756</v>
      </c>
      <c r="AX2">
        <v>24.663829787234043</v>
      </c>
      <c r="AY2">
        <v>9</v>
      </c>
      <c r="AZ2">
        <v>16.386206896551727</v>
      </c>
      <c r="BA2">
        <v>33.784615384615385</v>
      </c>
      <c r="BB2">
        <v>29.4</v>
      </c>
      <c r="BC2">
        <v>33.381818181818183</v>
      </c>
      <c r="BD2">
        <v>36.143999999999998</v>
      </c>
      <c r="BE2">
        <v>26.258823529411764</v>
      </c>
      <c r="BF2">
        <v>29.550000000000004</v>
      </c>
      <c r="BG2">
        <v>29.231999999999999</v>
      </c>
      <c r="BH2">
        <v>32.123076923076923</v>
      </c>
      <c r="BI2">
        <v>21.948387096774194</v>
      </c>
      <c r="BJ2">
        <v>27.150000000000002</v>
      </c>
      <c r="BK2">
        <v>34.5</v>
      </c>
      <c r="BL2">
        <v>34.061538461538461</v>
      </c>
      <c r="BM2">
        <v>40.800000000000004</v>
      </c>
      <c r="BN2">
        <v>18.064285714285717</v>
      </c>
      <c r="BO2">
        <v>31.14</v>
      </c>
      <c r="BP2">
        <v>10.547368421052632</v>
      </c>
      <c r="BQ2">
        <v>22.271186440677969</v>
      </c>
      <c r="BR2">
        <v>38.554838709677419</v>
      </c>
      <c r="BS2">
        <v>36.799999999999997</v>
      </c>
      <c r="BT2">
        <v>37.080000000000005</v>
      </c>
      <c r="BU2">
        <v>25.704000000000001</v>
      </c>
      <c r="BV2">
        <v>27.6</v>
      </c>
      <c r="BW2">
        <v>19.03846153846154</v>
      </c>
      <c r="BX2">
        <v>25.938151260504203</v>
      </c>
      <c r="BY2">
        <v>27.179018530491007</v>
      </c>
      <c r="BZ2">
        <v>1</v>
      </c>
      <c r="CA2">
        <v>15.272835230084118</v>
      </c>
    </row>
    <row r="3" spans="1:79" x14ac:dyDescent="0.25">
      <c r="A3">
        <v>2</v>
      </c>
      <c r="B3" t="s">
        <v>72</v>
      </c>
      <c r="C3">
        <v>57</v>
      </c>
      <c r="D3">
        <v>32</v>
      </c>
      <c r="E3">
        <v>42</v>
      </c>
      <c r="F3">
        <v>50</v>
      </c>
      <c r="G3">
        <v>28</v>
      </c>
      <c r="H3">
        <v>41</v>
      </c>
      <c r="I3">
        <v>36</v>
      </c>
      <c r="J3">
        <v>33</v>
      </c>
      <c r="K3">
        <v>40</v>
      </c>
      <c r="L3">
        <v>44</v>
      </c>
      <c r="M3">
        <v>12</v>
      </c>
      <c r="N3">
        <v>29</v>
      </c>
      <c r="O3">
        <v>39</v>
      </c>
      <c r="P3">
        <v>24</v>
      </c>
      <c r="Q3">
        <v>22</v>
      </c>
      <c r="R3">
        <v>25</v>
      </c>
      <c r="S3">
        <v>34</v>
      </c>
      <c r="T3">
        <v>47</v>
      </c>
      <c r="U3">
        <v>25</v>
      </c>
      <c r="V3">
        <v>25</v>
      </c>
      <c r="W3">
        <v>30</v>
      </c>
      <c r="X3">
        <v>23</v>
      </c>
      <c r="Y3">
        <v>24</v>
      </c>
      <c r="Z3">
        <v>13</v>
      </c>
      <c r="AA3">
        <v>3</v>
      </c>
      <c r="AB3">
        <v>56</v>
      </c>
      <c r="AC3">
        <v>20</v>
      </c>
      <c r="AD3">
        <v>57</v>
      </c>
      <c r="AE3">
        <v>52</v>
      </c>
      <c r="AF3">
        <v>32</v>
      </c>
      <c r="AG3">
        <v>36</v>
      </c>
      <c r="AH3">
        <v>10</v>
      </c>
      <c r="AI3">
        <v>50</v>
      </c>
      <c r="AJ3">
        <v>6</v>
      </c>
      <c r="AK3">
        <v>100</v>
      </c>
      <c r="AL3">
        <v>1184</v>
      </c>
      <c r="AM3">
        <v>1197</v>
      </c>
      <c r="AN3">
        <v>1127</v>
      </c>
      <c r="AO3">
        <v>24.378947368421052</v>
      </c>
      <c r="AP3">
        <v>29.25</v>
      </c>
      <c r="AQ3">
        <v>24.171428571428571</v>
      </c>
      <c r="AR3">
        <v>22.32</v>
      </c>
      <c r="AS3">
        <v>29.057142857142857</v>
      </c>
      <c r="AT3">
        <v>26.429268292682927</v>
      </c>
      <c r="AU3">
        <v>27.4</v>
      </c>
      <c r="AV3">
        <v>23.672727272727276</v>
      </c>
      <c r="AW3">
        <v>21.42</v>
      </c>
      <c r="AX3">
        <v>26.345454545454547</v>
      </c>
      <c r="AY3">
        <v>9</v>
      </c>
      <c r="AZ3">
        <v>16.386206896551727</v>
      </c>
      <c r="BA3">
        <v>33.784615384615385</v>
      </c>
      <c r="BB3">
        <v>29.4</v>
      </c>
      <c r="BC3">
        <v>33.381818181818183</v>
      </c>
      <c r="BD3">
        <v>36.143999999999998</v>
      </c>
      <c r="BE3">
        <v>26.258823529411764</v>
      </c>
      <c r="BF3">
        <v>30.178723404255319</v>
      </c>
      <c r="BG3">
        <v>29.231999999999999</v>
      </c>
      <c r="BH3">
        <v>33.408000000000001</v>
      </c>
      <c r="BI3">
        <v>22.68</v>
      </c>
      <c r="BJ3">
        <v>28.330434782608698</v>
      </c>
      <c r="BK3">
        <v>34.5</v>
      </c>
      <c r="BL3">
        <v>34.061538461538461</v>
      </c>
      <c r="BM3">
        <v>40.800000000000004</v>
      </c>
      <c r="BN3">
        <v>18.064285714285717</v>
      </c>
      <c r="BO3">
        <v>31.14</v>
      </c>
      <c r="BP3">
        <v>10.547368421052632</v>
      </c>
      <c r="BQ3">
        <v>25.26923076923077</v>
      </c>
      <c r="BR3">
        <v>37.35</v>
      </c>
      <c r="BS3">
        <v>36.799999999999997</v>
      </c>
      <c r="BT3">
        <v>37.080000000000005</v>
      </c>
      <c r="BU3">
        <v>25.704000000000001</v>
      </c>
      <c r="BV3">
        <v>27.6</v>
      </c>
      <c r="BW3">
        <v>19.8</v>
      </c>
      <c r="BX3">
        <v>26.069594594594598</v>
      </c>
      <c r="BY3">
        <v>27.466817056330747</v>
      </c>
      <c r="BZ3">
        <v>2</v>
      </c>
      <c r="CA3">
        <v>26.934031413612566</v>
      </c>
    </row>
    <row r="4" spans="1:79" x14ac:dyDescent="0.25">
      <c r="A4">
        <v>3</v>
      </c>
      <c r="B4" t="s">
        <v>73</v>
      </c>
      <c r="C4">
        <v>57</v>
      </c>
      <c r="D4">
        <v>32</v>
      </c>
      <c r="E4">
        <v>41</v>
      </c>
      <c r="F4">
        <v>49</v>
      </c>
      <c r="G4">
        <v>28</v>
      </c>
      <c r="H4">
        <v>41</v>
      </c>
      <c r="I4">
        <v>34</v>
      </c>
      <c r="J4">
        <v>32</v>
      </c>
      <c r="K4">
        <v>35</v>
      </c>
      <c r="L4">
        <v>48</v>
      </c>
      <c r="M4">
        <v>12</v>
      </c>
      <c r="N4">
        <v>29</v>
      </c>
      <c r="O4">
        <v>39</v>
      </c>
      <c r="P4">
        <v>24</v>
      </c>
      <c r="Q4">
        <v>22</v>
      </c>
      <c r="R4">
        <v>25</v>
      </c>
      <c r="S4">
        <v>34</v>
      </c>
      <c r="T4">
        <v>47</v>
      </c>
      <c r="U4">
        <v>25</v>
      </c>
      <c r="V4">
        <v>25</v>
      </c>
      <c r="W4">
        <v>31</v>
      </c>
      <c r="X4">
        <v>23</v>
      </c>
      <c r="Y4">
        <v>25</v>
      </c>
      <c r="Z4">
        <v>13</v>
      </c>
      <c r="AA4">
        <v>3</v>
      </c>
      <c r="AB4">
        <v>56</v>
      </c>
      <c r="AC4">
        <v>20</v>
      </c>
      <c r="AD4">
        <v>57</v>
      </c>
      <c r="AE4">
        <v>48</v>
      </c>
      <c r="AF4">
        <v>31</v>
      </c>
      <c r="AG4">
        <v>36</v>
      </c>
      <c r="AH4">
        <v>10</v>
      </c>
      <c r="AI4">
        <v>50</v>
      </c>
      <c r="AJ4">
        <v>6</v>
      </c>
      <c r="AK4">
        <v>100</v>
      </c>
      <c r="AL4">
        <v>1190</v>
      </c>
      <c r="AM4">
        <v>1188</v>
      </c>
      <c r="AN4">
        <v>1146</v>
      </c>
      <c r="AO4">
        <v>24.378947368421052</v>
      </c>
      <c r="AP4">
        <v>29.25</v>
      </c>
      <c r="AQ4">
        <v>24.760975609756098</v>
      </c>
      <c r="AR4">
        <v>22.775510204081634</v>
      </c>
      <c r="AS4">
        <v>29.057142857142857</v>
      </c>
      <c r="AT4">
        <v>26.429268292682927</v>
      </c>
      <c r="AU4">
        <v>29.011764705882353</v>
      </c>
      <c r="AV4">
        <v>24.412500000000001</v>
      </c>
      <c r="AW4">
        <v>24.48</v>
      </c>
      <c r="AX4">
        <v>24.15</v>
      </c>
      <c r="AY4">
        <v>9</v>
      </c>
      <c r="AZ4">
        <v>16.386206896551727</v>
      </c>
      <c r="BA4">
        <v>33.784615384615385</v>
      </c>
      <c r="BB4">
        <v>29.4</v>
      </c>
      <c r="BC4">
        <v>33.381818181818183</v>
      </c>
      <c r="BD4">
        <v>36.143999999999998</v>
      </c>
      <c r="BE4">
        <v>26.258823529411764</v>
      </c>
      <c r="BF4">
        <v>30.178723404255319</v>
      </c>
      <c r="BG4">
        <v>29.231999999999999</v>
      </c>
      <c r="BH4">
        <v>33.408000000000001</v>
      </c>
      <c r="BI4">
        <v>21.948387096774194</v>
      </c>
      <c r="BJ4">
        <v>28.330434782608698</v>
      </c>
      <c r="BK4">
        <v>33.119999999999997</v>
      </c>
      <c r="BL4">
        <v>34.061538461538461</v>
      </c>
      <c r="BM4">
        <v>40.800000000000004</v>
      </c>
      <c r="BN4">
        <v>18.064285714285717</v>
      </c>
      <c r="BO4">
        <v>31.14</v>
      </c>
      <c r="BP4">
        <v>10.547368421052632</v>
      </c>
      <c r="BQ4">
        <v>27.375</v>
      </c>
      <c r="BR4">
        <v>38.554838709677419</v>
      </c>
      <c r="BS4">
        <v>36.799999999999997</v>
      </c>
      <c r="BT4">
        <v>37.080000000000005</v>
      </c>
      <c r="BU4">
        <v>25.704000000000001</v>
      </c>
      <c r="BV4">
        <v>27.6</v>
      </c>
      <c r="BW4">
        <v>19.8</v>
      </c>
      <c r="BX4">
        <v>25.938151260504203</v>
      </c>
      <c r="BY4">
        <v>27.658547363981928</v>
      </c>
      <c r="BZ4">
        <v>3</v>
      </c>
      <c r="CA4">
        <v>29.031136854556202</v>
      </c>
    </row>
    <row r="5" spans="1:79" x14ac:dyDescent="0.25">
      <c r="A5">
        <v>4</v>
      </c>
      <c r="B5" t="s">
        <v>74</v>
      </c>
      <c r="C5">
        <v>57</v>
      </c>
      <c r="D5">
        <v>33</v>
      </c>
      <c r="E5">
        <v>36</v>
      </c>
      <c r="F5">
        <v>49</v>
      </c>
      <c r="G5">
        <v>28</v>
      </c>
      <c r="H5">
        <v>41</v>
      </c>
      <c r="I5">
        <v>36</v>
      </c>
      <c r="J5">
        <v>32</v>
      </c>
      <c r="K5">
        <v>35</v>
      </c>
      <c r="L5">
        <v>43</v>
      </c>
      <c r="M5">
        <v>12</v>
      </c>
      <c r="N5">
        <v>29</v>
      </c>
      <c r="O5">
        <v>39</v>
      </c>
      <c r="P5">
        <v>24</v>
      </c>
      <c r="Q5">
        <v>22</v>
      </c>
      <c r="R5">
        <v>25</v>
      </c>
      <c r="S5">
        <v>34</v>
      </c>
      <c r="T5">
        <v>47</v>
      </c>
      <c r="U5">
        <v>25</v>
      </c>
      <c r="V5">
        <v>25</v>
      </c>
      <c r="W5">
        <v>31</v>
      </c>
      <c r="X5">
        <v>23</v>
      </c>
      <c r="Y5">
        <v>25</v>
      </c>
      <c r="Z5">
        <v>13</v>
      </c>
      <c r="AA5">
        <v>3</v>
      </c>
      <c r="AB5">
        <v>56</v>
      </c>
      <c r="AC5">
        <v>20</v>
      </c>
      <c r="AD5">
        <v>57</v>
      </c>
      <c r="AE5">
        <v>49</v>
      </c>
      <c r="AF5">
        <v>31</v>
      </c>
      <c r="AG5">
        <v>36</v>
      </c>
      <c r="AH5">
        <v>10</v>
      </c>
      <c r="AI5">
        <v>50</v>
      </c>
      <c r="AJ5">
        <v>6</v>
      </c>
      <c r="AK5">
        <v>100</v>
      </c>
      <c r="AL5">
        <v>1220</v>
      </c>
      <c r="AM5">
        <v>1182</v>
      </c>
      <c r="AO5">
        <v>24.378947368421052</v>
      </c>
      <c r="AP5">
        <v>28.363636363636363</v>
      </c>
      <c r="AQ5">
        <v>28.2</v>
      </c>
      <c r="AR5">
        <v>22.775510204081634</v>
      </c>
      <c r="AS5">
        <v>29.057142857142857</v>
      </c>
      <c r="AT5">
        <v>26.429268292682927</v>
      </c>
      <c r="AU5">
        <v>27.4</v>
      </c>
      <c r="AV5">
        <v>24.412500000000001</v>
      </c>
      <c r="AW5">
        <v>24.48</v>
      </c>
      <c r="AX5">
        <v>26.958139534883721</v>
      </c>
      <c r="AY5">
        <v>9</v>
      </c>
      <c r="AZ5">
        <v>16.386206896551727</v>
      </c>
      <c r="BA5">
        <v>33.784615384615385</v>
      </c>
      <c r="BB5">
        <v>29.4</v>
      </c>
      <c r="BC5">
        <v>33.381818181818183</v>
      </c>
      <c r="BD5">
        <v>36.143999999999998</v>
      </c>
      <c r="BE5">
        <v>26.258823529411764</v>
      </c>
      <c r="BF5">
        <v>30.178723404255319</v>
      </c>
      <c r="BG5">
        <v>29.231999999999999</v>
      </c>
      <c r="BH5">
        <v>33.408000000000001</v>
      </c>
      <c r="BI5">
        <v>21.948387096774194</v>
      </c>
      <c r="BJ5">
        <v>28.330434782608698</v>
      </c>
      <c r="BK5">
        <v>33.119999999999997</v>
      </c>
      <c r="BL5">
        <v>34.061538461538461</v>
      </c>
      <c r="BM5">
        <v>40.800000000000004</v>
      </c>
      <c r="BN5">
        <v>18.064285714285717</v>
      </c>
      <c r="BO5">
        <v>31.14</v>
      </c>
      <c r="BP5">
        <v>10.547368421052632</v>
      </c>
      <c r="BQ5">
        <v>26.816326530612244</v>
      </c>
      <c r="BR5">
        <v>38.554838709677419</v>
      </c>
      <c r="BS5">
        <v>36.799999999999997</v>
      </c>
      <c r="BT5">
        <v>37.080000000000005</v>
      </c>
      <c r="BU5">
        <v>25.704000000000001</v>
      </c>
      <c r="BV5">
        <v>27.6</v>
      </c>
      <c r="BW5">
        <v>19.8</v>
      </c>
      <c r="BX5">
        <v>25.30032786885246</v>
      </c>
      <c r="BY5">
        <v>27.774949500334682</v>
      </c>
      <c r="BZ5">
        <v>4</v>
      </c>
    </row>
    <row r="6" spans="1:79" x14ac:dyDescent="0.25">
      <c r="A6">
        <v>5</v>
      </c>
      <c r="B6" t="s">
        <v>75</v>
      </c>
      <c r="C6">
        <v>57</v>
      </c>
      <c r="D6">
        <v>33</v>
      </c>
      <c r="E6">
        <v>36</v>
      </c>
      <c r="F6">
        <v>49</v>
      </c>
      <c r="G6">
        <v>28</v>
      </c>
      <c r="H6">
        <v>41</v>
      </c>
      <c r="I6">
        <v>34</v>
      </c>
      <c r="J6">
        <v>32</v>
      </c>
      <c r="K6">
        <v>35</v>
      </c>
      <c r="L6">
        <v>43</v>
      </c>
      <c r="M6">
        <v>12</v>
      </c>
      <c r="N6">
        <v>30</v>
      </c>
      <c r="O6">
        <v>39</v>
      </c>
      <c r="P6">
        <v>24</v>
      </c>
      <c r="Q6">
        <v>22</v>
      </c>
      <c r="R6">
        <v>25</v>
      </c>
      <c r="S6">
        <v>35</v>
      </c>
      <c r="T6">
        <v>47</v>
      </c>
      <c r="U6">
        <v>25</v>
      </c>
      <c r="V6">
        <v>25</v>
      </c>
      <c r="W6">
        <v>33</v>
      </c>
      <c r="X6">
        <v>23</v>
      </c>
      <c r="Y6">
        <v>25</v>
      </c>
      <c r="Z6">
        <v>13</v>
      </c>
      <c r="AA6">
        <v>3</v>
      </c>
      <c r="AB6">
        <v>56</v>
      </c>
      <c r="AC6">
        <v>20</v>
      </c>
      <c r="AD6">
        <v>57</v>
      </c>
      <c r="AE6">
        <v>49</v>
      </c>
      <c r="AF6">
        <v>31</v>
      </c>
      <c r="AG6">
        <v>36</v>
      </c>
      <c r="AH6">
        <v>10</v>
      </c>
      <c r="AI6">
        <v>51</v>
      </c>
      <c r="AJ6">
        <v>6</v>
      </c>
      <c r="AK6">
        <v>100</v>
      </c>
      <c r="AL6">
        <v>1185</v>
      </c>
      <c r="AM6">
        <v>1185</v>
      </c>
      <c r="AO6">
        <v>24.378947368421052</v>
      </c>
      <c r="AP6">
        <v>28.363636363636363</v>
      </c>
      <c r="AQ6">
        <v>28.2</v>
      </c>
      <c r="AR6">
        <v>22.775510204081634</v>
      </c>
      <c r="AS6">
        <v>29.057142857142857</v>
      </c>
      <c r="AT6">
        <v>26.429268292682927</v>
      </c>
      <c r="AU6">
        <v>29.011764705882353</v>
      </c>
      <c r="AV6">
        <v>24.412500000000001</v>
      </c>
      <c r="AW6">
        <v>24.48</v>
      </c>
      <c r="AX6">
        <v>26.958139534883721</v>
      </c>
      <c r="AY6">
        <v>9</v>
      </c>
      <c r="AZ6">
        <v>15.840000000000002</v>
      </c>
      <c r="BA6">
        <v>33.784615384615385</v>
      </c>
      <c r="BB6">
        <v>29.4</v>
      </c>
      <c r="BC6">
        <v>33.381818181818183</v>
      </c>
      <c r="BD6">
        <v>36.143999999999998</v>
      </c>
      <c r="BE6">
        <v>25.508571428571429</v>
      </c>
      <c r="BF6">
        <v>30.178723404255319</v>
      </c>
      <c r="BG6">
        <v>29.231999999999999</v>
      </c>
      <c r="BH6">
        <v>33.408000000000001</v>
      </c>
      <c r="BI6">
        <v>20.618181818181821</v>
      </c>
      <c r="BJ6">
        <v>28.330434782608698</v>
      </c>
      <c r="BK6">
        <v>33.119999999999997</v>
      </c>
      <c r="BL6">
        <v>34.061538461538461</v>
      </c>
      <c r="BM6">
        <v>40.800000000000004</v>
      </c>
      <c r="BN6">
        <v>18.064285714285717</v>
      </c>
      <c r="BO6">
        <v>31.14</v>
      </c>
      <c r="BP6">
        <v>10.547368421052632</v>
      </c>
      <c r="BQ6">
        <v>26.816326530612244</v>
      </c>
      <c r="BR6">
        <v>38.554838709677419</v>
      </c>
      <c r="BS6">
        <v>36.799999999999997</v>
      </c>
      <c r="BT6">
        <v>37.080000000000005</v>
      </c>
      <c r="BU6">
        <v>25.2</v>
      </c>
      <c r="BV6">
        <v>27.6</v>
      </c>
      <c r="BW6">
        <v>19.8</v>
      </c>
      <c r="BX6">
        <v>26.047594936708862</v>
      </c>
      <c r="BY6">
        <v>27.746039411741791</v>
      </c>
      <c r="BZ6">
        <v>5</v>
      </c>
    </row>
    <row r="7" spans="1:79" x14ac:dyDescent="0.25">
      <c r="A7">
        <v>6</v>
      </c>
      <c r="B7" t="s">
        <v>76</v>
      </c>
      <c r="C7">
        <v>57</v>
      </c>
      <c r="D7">
        <v>32</v>
      </c>
      <c r="E7">
        <v>36</v>
      </c>
      <c r="F7">
        <v>49</v>
      </c>
      <c r="G7">
        <v>27</v>
      </c>
      <c r="H7">
        <v>41</v>
      </c>
      <c r="I7">
        <v>33</v>
      </c>
      <c r="J7">
        <v>32</v>
      </c>
      <c r="K7">
        <v>35</v>
      </c>
      <c r="L7">
        <v>43</v>
      </c>
      <c r="M7">
        <v>13</v>
      </c>
      <c r="N7">
        <v>29</v>
      </c>
      <c r="O7">
        <v>39</v>
      </c>
      <c r="P7">
        <v>24</v>
      </c>
      <c r="Q7">
        <v>22</v>
      </c>
      <c r="R7">
        <v>25</v>
      </c>
      <c r="S7">
        <v>34</v>
      </c>
      <c r="T7">
        <v>47</v>
      </c>
      <c r="U7">
        <v>25</v>
      </c>
      <c r="V7">
        <v>29</v>
      </c>
      <c r="W7">
        <v>31</v>
      </c>
      <c r="X7">
        <v>23</v>
      </c>
      <c r="Y7">
        <v>25</v>
      </c>
      <c r="Z7">
        <v>13</v>
      </c>
      <c r="AA7">
        <v>3</v>
      </c>
      <c r="AB7">
        <v>56</v>
      </c>
      <c r="AC7">
        <v>20</v>
      </c>
      <c r="AD7">
        <v>57</v>
      </c>
      <c r="AE7">
        <v>49</v>
      </c>
      <c r="AF7">
        <v>31</v>
      </c>
      <c r="AG7">
        <v>36</v>
      </c>
      <c r="AH7">
        <v>10</v>
      </c>
      <c r="AI7">
        <v>50</v>
      </c>
      <c r="AJ7">
        <v>6</v>
      </c>
      <c r="AK7">
        <v>100</v>
      </c>
      <c r="AL7">
        <v>1185</v>
      </c>
      <c r="AM7">
        <v>1182</v>
      </c>
      <c r="AO7">
        <v>24.378947368421052</v>
      </c>
      <c r="AP7">
        <v>29.25</v>
      </c>
      <c r="AQ7">
        <v>28.2</v>
      </c>
      <c r="AR7">
        <v>22.775510204081634</v>
      </c>
      <c r="AS7">
        <v>30.133333333333333</v>
      </c>
      <c r="AT7">
        <v>26.429268292682927</v>
      </c>
      <c r="AU7">
        <v>29.890909090909091</v>
      </c>
      <c r="AV7">
        <v>24.412500000000001</v>
      </c>
      <c r="AW7">
        <v>24.48</v>
      </c>
      <c r="AX7">
        <v>26.958139534883721</v>
      </c>
      <c r="AY7">
        <v>8.3076923076923066</v>
      </c>
      <c r="AZ7">
        <v>16.386206896551727</v>
      </c>
      <c r="BA7">
        <v>33.784615384615385</v>
      </c>
      <c r="BB7">
        <v>29.4</v>
      </c>
      <c r="BC7">
        <v>33.381818181818183</v>
      </c>
      <c r="BD7">
        <v>36.143999999999998</v>
      </c>
      <c r="BE7">
        <v>26.258823529411764</v>
      </c>
      <c r="BF7">
        <v>30.178723404255319</v>
      </c>
      <c r="BG7">
        <v>29.231999999999999</v>
      </c>
      <c r="BH7">
        <v>28.8</v>
      </c>
      <c r="BI7">
        <v>21.948387096774194</v>
      </c>
      <c r="BJ7">
        <v>28.330434782608698</v>
      </c>
      <c r="BK7">
        <v>33.119999999999997</v>
      </c>
      <c r="BL7">
        <v>34.061538461538461</v>
      </c>
      <c r="BM7">
        <v>40.800000000000004</v>
      </c>
      <c r="BN7">
        <v>18.064285714285717</v>
      </c>
      <c r="BO7">
        <v>31.14</v>
      </c>
      <c r="BP7">
        <v>10.547368421052632</v>
      </c>
      <c r="BQ7">
        <v>26.816326530612244</v>
      </c>
      <c r="BR7">
        <v>38.554838709677419</v>
      </c>
      <c r="BS7">
        <v>36.799999999999997</v>
      </c>
      <c r="BT7">
        <v>37.080000000000005</v>
      </c>
      <c r="BU7">
        <v>25.704000000000001</v>
      </c>
      <c r="BV7">
        <v>27.6</v>
      </c>
      <c r="BW7">
        <v>19.8</v>
      </c>
      <c r="BX7">
        <v>26.047594936708862</v>
      </c>
      <c r="BY7">
        <v>27.78268888139527</v>
      </c>
      <c r="BZ7">
        <v>6</v>
      </c>
    </row>
    <row r="8" spans="1:79" x14ac:dyDescent="0.25">
      <c r="A8">
        <v>7</v>
      </c>
      <c r="B8" t="s">
        <v>77</v>
      </c>
      <c r="C8">
        <v>57</v>
      </c>
      <c r="D8">
        <v>31</v>
      </c>
      <c r="E8">
        <v>36</v>
      </c>
      <c r="F8">
        <v>49</v>
      </c>
      <c r="G8">
        <v>27</v>
      </c>
      <c r="H8">
        <v>40</v>
      </c>
      <c r="I8">
        <v>33</v>
      </c>
      <c r="J8">
        <v>33</v>
      </c>
      <c r="K8">
        <v>35</v>
      </c>
      <c r="L8">
        <v>49</v>
      </c>
      <c r="M8">
        <v>13</v>
      </c>
      <c r="N8">
        <v>30</v>
      </c>
      <c r="O8">
        <v>39</v>
      </c>
      <c r="P8">
        <v>24</v>
      </c>
      <c r="Q8">
        <v>22</v>
      </c>
      <c r="R8">
        <v>25</v>
      </c>
      <c r="S8">
        <v>34</v>
      </c>
      <c r="T8">
        <v>47</v>
      </c>
      <c r="U8">
        <v>25</v>
      </c>
      <c r="V8">
        <v>26</v>
      </c>
      <c r="W8">
        <v>31</v>
      </c>
      <c r="X8">
        <v>24</v>
      </c>
      <c r="Y8">
        <v>25</v>
      </c>
      <c r="Z8">
        <v>13</v>
      </c>
      <c r="AA8">
        <v>3</v>
      </c>
      <c r="AB8">
        <v>56</v>
      </c>
      <c r="AC8">
        <v>20</v>
      </c>
      <c r="AD8">
        <v>57</v>
      </c>
      <c r="AE8">
        <v>49</v>
      </c>
      <c r="AF8">
        <v>31</v>
      </c>
      <c r="AG8">
        <v>36</v>
      </c>
      <c r="AH8">
        <v>10</v>
      </c>
      <c r="AI8">
        <v>50</v>
      </c>
      <c r="AJ8">
        <v>6</v>
      </c>
      <c r="AK8">
        <v>100</v>
      </c>
      <c r="AL8">
        <v>1186</v>
      </c>
      <c r="AM8">
        <v>1186</v>
      </c>
      <c r="AO8">
        <v>24.378947368421052</v>
      </c>
      <c r="AP8">
        <v>30.193548387096772</v>
      </c>
      <c r="AQ8">
        <v>28.2</v>
      </c>
      <c r="AR8">
        <v>22.775510204081634</v>
      </c>
      <c r="AS8">
        <v>30.133333333333333</v>
      </c>
      <c r="AT8">
        <v>27.090000000000003</v>
      </c>
      <c r="AU8">
        <v>29.890909090909091</v>
      </c>
      <c r="AV8">
        <v>23.672727272727276</v>
      </c>
      <c r="AW8">
        <v>24.48</v>
      </c>
      <c r="AX8">
        <v>23.657142857142858</v>
      </c>
      <c r="AY8">
        <v>8.3076923076923066</v>
      </c>
      <c r="AZ8">
        <v>15.840000000000002</v>
      </c>
      <c r="BA8">
        <v>33.784615384615385</v>
      </c>
      <c r="BB8">
        <v>29.4</v>
      </c>
      <c r="BC8">
        <v>33.381818181818183</v>
      </c>
      <c r="BD8">
        <v>36.143999999999998</v>
      </c>
      <c r="BE8">
        <v>26.258823529411764</v>
      </c>
      <c r="BF8">
        <v>30.178723404255319</v>
      </c>
      <c r="BG8">
        <v>29.231999999999999</v>
      </c>
      <c r="BH8">
        <v>32.123076923076923</v>
      </c>
      <c r="BI8">
        <v>21.948387096774194</v>
      </c>
      <c r="BJ8">
        <v>27.150000000000002</v>
      </c>
      <c r="BK8">
        <v>33.119999999999997</v>
      </c>
      <c r="BL8">
        <v>34.061538461538461</v>
      </c>
      <c r="BM8">
        <v>40.800000000000004</v>
      </c>
      <c r="BN8">
        <v>18.064285714285717</v>
      </c>
      <c r="BO8">
        <v>31.14</v>
      </c>
      <c r="BP8">
        <v>10.547368421052632</v>
      </c>
      <c r="BQ8">
        <v>26.816326530612244</v>
      </c>
      <c r="BR8">
        <v>38.554838709677419</v>
      </c>
      <c r="BS8">
        <v>36.799999999999997</v>
      </c>
      <c r="BT8">
        <v>37.080000000000005</v>
      </c>
      <c r="BU8">
        <v>25.704000000000001</v>
      </c>
      <c r="BV8">
        <v>27.6</v>
      </c>
      <c r="BW8">
        <v>19.8</v>
      </c>
      <c r="BX8">
        <v>26.025632377740305</v>
      </c>
      <c r="BY8">
        <v>27.748392992971393</v>
      </c>
      <c r="BZ8">
        <v>7</v>
      </c>
    </row>
    <row r="9" spans="1:79" x14ac:dyDescent="0.25">
      <c r="A9">
        <v>8</v>
      </c>
      <c r="B9" t="s">
        <v>78</v>
      </c>
      <c r="C9">
        <v>57</v>
      </c>
      <c r="D9">
        <v>31</v>
      </c>
      <c r="E9">
        <v>36</v>
      </c>
      <c r="F9">
        <v>49</v>
      </c>
      <c r="G9">
        <v>27</v>
      </c>
      <c r="H9">
        <v>41</v>
      </c>
      <c r="I9">
        <v>33</v>
      </c>
      <c r="J9">
        <v>33</v>
      </c>
      <c r="K9">
        <v>40</v>
      </c>
      <c r="L9">
        <v>44</v>
      </c>
      <c r="M9">
        <v>13</v>
      </c>
      <c r="N9">
        <v>29</v>
      </c>
      <c r="O9">
        <v>39</v>
      </c>
      <c r="P9">
        <v>24</v>
      </c>
      <c r="Q9">
        <v>22</v>
      </c>
      <c r="R9">
        <v>25</v>
      </c>
      <c r="S9">
        <v>35</v>
      </c>
      <c r="T9">
        <v>48</v>
      </c>
      <c r="U9">
        <v>25</v>
      </c>
      <c r="V9">
        <v>26</v>
      </c>
      <c r="W9">
        <v>31</v>
      </c>
      <c r="X9">
        <v>23</v>
      </c>
      <c r="Y9">
        <v>25</v>
      </c>
      <c r="Z9">
        <v>13</v>
      </c>
      <c r="AA9">
        <v>3</v>
      </c>
      <c r="AB9">
        <v>52</v>
      </c>
      <c r="AC9">
        <v>20</v>
      </c>
      <c r="AD9">
        <v>57</v>
      </c>
      <c r="AE9">
        <v>49</v>
      </c>
      <c r="AF9">
        <v>31</v>
      </c>
      <c r="AG9">
        <v>36</v>
      </c>
      <c r="AH9">
        <v>10</v>
      </c>
      <c r="AI9">
        <v>50</v>
      </c>
      <c r="AJ9">
        <v>6</v>
      </c>
      <c r="AK9">
        <v>105</v>
      </c>
      <c r="AL9">
        <v>1186</v>
      </c>
      <c r="AM9">
        <v>1188</v>
      </c>
      <c r="AO9">
        <v>24.378947368421052</v>
      </c>
      <c r="AP9">
        <v>30.193548387096772</v>
      </c>
      <c r="AQ9">
        <v>28.2</v>
      </c>
      <c r="AR9">
        <v>22.775510204081634</v>
      </c>
      <c r="AS9">
        <v>30.133333333333333</v>
      </c>
      <c r="AT9">
        <v>26.429268292682927</v>
      </c>
      <c r="AU9">
        <v>29.890909090909091</v>
      </c>
      <c r="AV9">
        <v>23.672727272727276</v>
      </c>
      <c r="AW9">
        <v>21.42</v>
      </c>
      <c r="AX9">
        <v>26.345454545454547</v>
      </c>
      <c r="AY9">
        <v>8.3076923076923066</v>
      </c>
      <c r="AZ9">
        <v>16.386206896551727</v>
      </c>
      <c r="BA9">
        <v>33.784615384615385</v>
      </c>
      <c r="BB9">
        <v>29.4</v>
      </c>
      <c r="BC9">
        <v>33.381818181818183</v>
      </c>
      <c r="BD9">
        <v>36.143999999999998</v>
      </c>
      <c r="BE9">
        <v>25.508571428571429</v>
      </c>
      <c r="BF9">
        <v>29.550000000000004</v>
      </c>
      <c r="BG9">
        <v>29.231999999999999</v>
      </c>
      <c r="BH9">
        <v>32.123076923076923</v>
      </c>
      <c r="BI9">
        <v>21.948387096774194</v>
      </c>
      <c r="BJ9">
        <v>28.330434782608698</v>
      </c>
      <c r="BK9">
        <v>33.119999999999997</v>
      </c>
      <c r="BL9">
        <v>34.061538461538461</v>
      </c>
      <c r="BM9">
        <v>40.800000000000004</v>
      </c>
      <c r="BN9">
        <v>19.453846153846154</v>
      </c>
      <c r="BO9">
        <v>31.14</v>
      </c>
      <c r="BP9">
        <v>10.547368421052632</v>
      </c>
      <c r="BQ9">
        <v>26.816326530612244</v>
      </c>
      <c r="BR9">
        <v>38.554838709677419</v>
      </c>
      <c r="BS9">
        <v>36.799999999999997</v>
      </c>
      <c r="BT9">
        <v>37.080000000000005</v>
      </c>
      <c r="BU9">
        <v>25.704000000000001</v>
      </c>
      <c r="BV9">
        <v>27.6</v>
      </c>
      <c r="BW9">
        <v>18.857142857142858</v>
      </c>
      <c r="BX9">
        <v>26.025632377740305</v>
      </c>
      <c r="BY9">
        <v>27.709012265002066</v>
      </c>
      <c r="BZ9">
        <v>8</v>
      </c>
    </row>
    <row r="10" spans="1:79" x14ac:dyDescent="0.25">
      <c r="A10">
        <v>9</v>
      </c>
      <c r="B10" t="s">
        <v>79</v>
      </c>
      <c r="C10">
        <v>57</v>
      </c>
      <c r="D10">
        <v>32</v>
      </c>
      <c r="E10">
        <v>35</v>
      </c>
      <c r="F10">
        <v>49</v>
      </c>
      <c r="G10">
        <v>28</v>
      </c>
      <c r="H10">
        <v>40</v>
      </c>
      <c r="I10">
        <v>33</v>
      </c>
      <c r="J10">
        <v>32</v>
      </c>
      <c r="K10">
        <v>35</v>
      </c>
      <c r="L10">
        <v>45</v>
      </c>
      <c r="M10">
        <v>13</v>
      </c>
      <c r="N10">
        <v>29</v>
      </c>
      <c r="O10">
        <v>39</v>
      </c>
      <c r="P10">
        <v>24</v>
      </c>
      <c r="Q10">
        <v>22</v>
      </c>
      <c r="R10">
        <v>25</v>
      </c>
      <c r="S10">
        <v>34</v>
      </c>
      <c r="T10">
        <v>47</v>
      </c>
      <c r="U10">
        <v>25</v>
      </c>
      <c r="V10">
        <v>26</v>
      </c>
      <c r="W10">
        <v>33</v>
      </c>
      <c r="X10">
        <v>23</v>
      </c>
      <c r="Y10">
        <v>25</v>
      </c>
      <c r="Z10">
        <v>13</v>
      </c>
      <c r="AA10">
        <v>3</v>
      </c>
      <c r="AB10">
        <v>50</v>
      </c>
      <c r="AC10">
        <v>20</v>
      </c>
      <c r="AD10">
        <v>57</v>
      </c>
      <c r="AE10">
        <v>48</v>
      </c>
      <c r="AF10">
        <v>31</v>
      </c>
      <c r="AG10">
        <v>36</v>
      </c>
      <c r="AH10">
        <v>10</v>
      </c>
      <c r="AI10">
        <v>50</v>
      </c>
      <c r="AJ10">
        <v>6</v>
      </c>
      <c r="AK10">
        <v>111</v>
      </c>
      <c r="AL10">
        <v>1183</v>
      </c>
      <c r="AM10">
        <v>1186</v>
      </c>
      <c r="AO10">
        <v>24.378947368421052</v>
      </c>
      <c r="AP10">
        <v>29.25</v>
      </c>
      <c r="AQ10">
        <v>29.005714285714287</v>
      </c>
      <c r="AR10">
        <v>22.775510204081634</v>
      </c>
      <c r="AS10">
        <v>29.057142857142857</v>
      </c>
      <c r="AT10">
        <v>27.090000000000003</v>
      </c>
      <c r="AU10">
        <v>29.890909090909091</v>
      </c>
      <c r="AV10">
        <v>24.412500000000001</v>
      </c>
      <c r="AW10">
        <v>24.48</v>
      </c>
      <c r="AX10">
        <v>25.76</v>
      </c>
      <c r="AY10">
        <v>8.3076923076923066</v>
      </c>
      <c r="AZ10">
        <v>16.386206896551727</v>
      </c>
      <c r="BA10">
        <v>33.784615384615385</v>
      </c>
      <c r="BB10">
        <v>29.4</v>
      </c>
      <c r="BC10">
        <v>33.381818181818183</v>
      </c>
      <c r="BD10">
        <v>36.143999999999998</v>
      </c>
      <c r="BE10">
        <v>26.258823529411764</v>
      </c>
      <c r="BF10">
        <v>30.178723404255319</v>
      </c>
      <c r="BG10">
        <v>29.231999999999999</v>
      </c>
      <c r="BH10">
        <v>32.123076923076923</v>
      </c>
      <c r="BI10">
        <v>20.618181818181821</v>
      </c>
      <c r="BJ10">
        <v>28.330434782608698</v>
      </c>
      <c r="BK10">
        <v>33.119999999999997</v>
      </c>
      <c r="BL10">
        <v>34.061538461538461</v>
      </c>
      <c r="BM10">
        <v>40.800000000000004</v>
      </c>
      <c r="BN10">
        <v>20.231999999999999</v>
      </c>
      <c r="BO10">
        <v>31.14</v>
      </c>
      <c r="BP10">
        <v>10.547368421052632</v>
      </c>
      <c r="BQ10">
        <v>27.375</v>
      </c>
      <c r="BR10">
        <v>38.554838709677419</v>
      </c>
      <c r="BS10">
        <v>36.799999999999997</v>
      </c>
      <c r="BT10">
        <v>37.080000000000005</v>
      </c>
      <c r="BU10">
        <v>25.704000000000001</v>
      </c>
      <c r="BV10">
        <v>27.6</v>
      </c>
      <c r="BW10">
        <v>17.837837837837839</v>
      </c>
      <c r="BX10">
        <v>26.091631445477599</v>
      </c>
      <c r="BY10">
        <v>27.788575408634035</v>
      </c>
      <c r="BZ10">
        <v>9</v>
      </c>
    </row>
    <row r="11" spans="1:79" x14ac:dyDescent="0.25">
      <c r="A11">
        <v>10</v>
      </c>
      <c r="B11" t="s">
        <v>80</v>
      </c>
      <c r="C11">
        <v>57</v>
      </c>
      <c r="D11">
        <v>32</v>
      </c>
      <c r="E11">
        <v>36</v>
      </c>
      <c r="F11">
        <v>52</v>
      </c>
      <c r="G11">
        <v>27</v>
      </c>
      <c r="H11">
        <v>40</v>
      </c>
      <c r="I11">
        <v>33</v>
      </c>
      <c r="J11">
        <v>32</v>
      </c>
      <c r="K11">
        <v>35</v>
      </c>
      <c r="L11">
        <v>45</v>
      </c>
      <c r="M11">
        <v>13</v>
      </c>
      <c r="N11">
        <v>30</v>
      </c>
      <c r="O11">
        <v>39</v>
      </c>
      <c r="P11">
        <v>24</v>
      </c>
      <c r="Q11">
        <v>22</v>
      </c>
      <c r="R11">
        <v>25</v>
      </c>
      <c r="S11">
        <v>34</v>
      </c>
      <c r="T11">
        <v>47</v>
      </c>
      <c r="U11">
        <v>25</v>
      </c>
      <c r="V11">
        <v>29</v>
      </c>
      <c r="W11">
        <v>31</v>
      </c>
      <c r="X11">
        <v>24</v>
      </c>
      <c r="Y11">
        <v>25</v>
      </c>
      <c r="Z11">
        <v>14</v>
      </c>
      <c r="AA11">
        <v>3</v>
      </c>
      <c r="AB11">
        <v>47</v>
      </c>
      <c r="AC11">
        <v>20</v>
      </c>
      <c r="AD11">
        <v>57</v>
      </c>
      <c r="AE11">
        <v>48</v>
      </c>
      <c r="AF11">
        <v>31</v>
      </c>
      <c r="AG11">
        <v>36</v>
      </c>
      <c r="AH11">
        <v>11</v>
      </c>
      <c r="AI11">
        <v>50</v>
      </c>
      <c r="AJ11">
        <v>6</v>
      </c>
      <c r="AK11">
        <v>107</v>
      </c>
      <c r="AL11">
        <v>1184</v>
      </c>
      <c r="AM11">
        <v>1187</v>
      </c>
      <c r="AO11">
        <v>24.378947368421052</v>
      </c>
      <c r="AP11">
        <v>29.25</v>
      </c>
      <c r="AQ11">
        <v>28.2</v>
      </c>
      <c r="AR11">
        <v>21.461538461538463</v>
      </c>
      <c r="AS11">
        <v>30.133333333333333</v>
      </c>
      <c r="AT11">
        <v>27.090000000000003</v>
      </c>
      <c r="AU11">
        <v>29.890909090909091</v>
      </c>
      <c r="AV11">
        <v>24.412500000000001</v>
      </c>
      <c r="AW11">
        <v>24.48</v>
      </c>
      <c r="AX11">
        <v>25.76</v>
      </c>
      <c r="AY11">
        <v>8.3076923076923066</v>
      </c>
      <c r="AZ11">
        <v>15.840000000000002</v>
      </c>
      <c r="BA11">
        <v>33.784615384615385</v>
      </c>
      <c r="BB11">
        <v>29.4</v>
      </c>
      <c r="BC11">
        <v>33.381818181818183</v>
      </c>
      <c r="BD11">
        <v>36.143999999999998</v>
      </c>
      <c r="BE11">
        <v>26.258823529411764</v>
      </c>
      <c r="BF11">
        <v>30.178723404255319</v>
      </c>
      <c r="BG11">
        <v>29.231999999999999</v>
      </c>
      <c r="BH11">
        <v>28.8</v>
      </c>
      <c r="BI11">
        <v>21.948387096774194</v>
      </c>
      <c r="BJ11">
        <v>27.150000000000002</v>
      </c>
      <c r="BK11">
        <v>33.119999999999997</v>
      </c>
      <c r="BL11">
        <v>31.628571428571433</v>
      </c>
      <c r="BM11">
        <v>40.800000000000004</v>
      </c>
      <c r="BN11">
        <v>21.52340425531915</v>
      </c>
      <c r="BO11">
        <v>31.14</v>
      </c>
      <c r="BP11">
        <v>10.547368421052632</v>
      </c>
      <c r="BQ11">
        <v>27.375</v>
      </c>
      <c r="BR11">
        <v>38.554838709677419</v>
      </c>
      <c r="BS11">
        <v>36.799999999999997</v>
      </c>
      <c r="BT11">
        <v>33.709090909090911</v>
      </c>
      <c r="BU11">
        <v>25.704000000000001</v>
      </c>
      <c r="BV11">
        <v>27.6</v>
      </c>
      <c r="BW11">
        <v>18.504672897196265</v>
      </c>
      <c r="BX11">
        <v>26.069594594594598</v>
      </c>
      <c r="BY11">
        <v>27.658712873217148</v>
      </c>
      <c r="BZ11">
        <v>10</v>
      </c>
    </row>
    <row r="12" spans="1:79" x14ac:dyDescent="0.25">
      <c r="A12">
        <v>11</v>
      </c>
      <c r="B12" t="s">
        <v>81</v>
      </c>
      <c r="C12">
        <v>57</v>
      </c>
      <c r="D12">
        <v>31</v>
      </c>
      <c r="E12">
        <v>36</v>
      </c>
      <c r="F12">
        <v>49</v>
      </c>
      <c r="G12">
        <v>28</v>
      </c>
      <c r="H12">
        <v>43</v>
      </c>
      <c r="I12">
        <v>33</v>
      </c>
      <c r="J12">
        <v>32</v>
      </c>
      <c r="K12">
        <v>35</v>
      </c>
      <c r="L12">
        <v>44</v>
      </c>
      <c r="M12">
        <v>13</v>
      </c>
      <c r="N12">
        <v>29</v>
      </c>
      <c r="O12">
        <v>39</v>
      </c>
      <c r="P12">
        <v>24</v>
      </c>
      <c r="Q12">
        <v>22</v>
      </c>
      <c r="R12">
        <v>25</v>
      </c>
      <c r="S12">
        <v>34</v>
      </c>
      <c r="T12">
        <v>47</v>
      </c>
      <c r="U12">
        <v>25</v>
      </c>
      <c r="V12">
        <v>26</v>
      </c>
      <c r="W12">
        <v>31</v>
      </c>
      <c r="X12">
        <v>24</v>
      </c>
      <c r="Y12">
        <v>25</v>
      </c>
      <c r="Z12">
        <v>14</v>
      </c>
      <c r="AA12">
        <v>3</v>
      </c>
      <c r="AB12">
        <v>47</v>
      </c>
      <c r="AC12">
        <v>20</v>
      </c>
      <c r="AD12">
        <v>57</v>
      </c>
      <c r="AE12">
        <v>49</v>
      </c>
      <c r="AF12">
        <v>31</v>
      </c>
      <c r="AG12">
        <v>36</v>
      </c>
      <c r="AH12">
        <v>10</v>
      </c>
      <c r="AI12">
        <v>50</v>
      </c>
      <c r="AJ12">
        <v>6</v>
      </c>
      <c r="AK12">
        <v>107</v>
      </c>
      <c r="AL12">
        <v>1182</v>
      </c>
      <c r="AM12">
        <v>1182</v>
      </c>
      <c r="AO12">
        <v>24.378947368421052</v>
      </c>
      <c r="AP12">
        <v>30.193548387096772</v>
      </c>
      <c r="AQ12">
        <v>28.2</v>
      </c>
      <c r="AR12">
        <v>22.775510204081634</v>
      </c>
      <c r="AS12">
        <v>29.057142857142857</v>
      </c>
      <c r="AT12">
        <v>25.2</v>
      </c>
      <c r="AU12">
        <v>29.890909090909091</v>
      </c>
      <c r="AV12">
        <v>24.412500000000001</v>
      </c>
      <c r="AW12">
        <v>24.48</v>
      </c>
      <c r="AX12">
        <v>26.345454545454547</v>
      </c>
      <c r="AY12">
        <v>8.3076923076923066</v>
      </c>
      <c r="AZ12">
        <v>16.386206896551727</v>
      </c>
      <c r="BA12">
        <v>33.784615384615385</v>
      </c>
      <c r="BB12">
        <v>29.4</v>
      </c>
      <c r="BC12">
        <v>33.381818181818183</v>
      </c>
      <c r="BD12">
        <v>36.143999999999998</v>
      </c>
      <c r="BE12">
        <v>26.258823529411764</v>
      </c>
      <c r="BF12">
        <v>30.178723404255319</v>
      </c>
      <c r="BG12">
        <v>29.231999999999999</v>
      </c>
      <c r="BH12">
        <v>32.123076923076923</v>
      </c>
      <c r="BI12">
        <v>21.948387096774194</v>
      </c>
      <c r="BJ12">
        <v>27.150000000000002</v>
      </c>
      <c r="BK12">
        <v>33.119999999999997</v>
      </c>
      <c r="BL12">
        <v>31.628571428571433</v>
      </c>
      <c r="BM12">
        <v>40.800000000000004</v>
      </c>
      <c r="BN12">
        <v>21.52340425531915</v>
      </c>
      <c r="BO12">
        <v>31.14</v>
      </c>
      <c r="BP12">
        <v>10.547368421052632</v>
      </c>
      <c r="BQ12">
        <v>26.816326530612244</v>
      </c>
      <c r="BR12">
        <v>38.554838709677419</v>
      </c>
      <c r="BS12">
        <v>36.799999999999997</v>
      </c>
      <c r="BT12">
        <v>37.080000000000005</v>
      </c>
      <c r="BU12">
        <v>25.704000000000001</v>
      </c>
      <c r="BV12">
        <v>27.6</v>
      </c>
      <c r="BW12">
        <v>18.504672897196265</v>
      </c>
      <c r="BX12">
        <v>26.113705583756346</v>
      </c>
      <c r="BY12">
        <v>27.777140924696806</v>
      </c>
      <c r="BZ12">
        <v>11</v>
      </c>
    </row>
    <row r="13" spans="1:79" x14ac:dyDescent="0.25">
      <c r="A13">
        <v>12</v>
      </c>
      <c r="B13" t="s">
        <v>82</v>
      </c>
      <c r="C13">
        <v>57</v>
      </c>
      <c r="D13">
        <v>32</v>
      </c>
      <c r="E13">
        <v>42</v>
      </c>
      <c r="F13">
        <v>49</v>
      </c>
      <c r="G13">
        <v>28</v>
      </c>
      <c r="H13">
        <v>40</v>
      </c>
      <c r="I13">
        <v>33</v>
      </c>
      <c r="J13">
        <v>32</v>
      </c>
      <c r="K13">
        <v>35</v>
      </c>
      <c r="L13">
        <v>45</v>
      </c>
      <c r="M13">
        <v>13</v>
      </c>
      <c r="N13">
        <v>30</v>
      </c>
      <c r="O13">
        <v>39</v>
      </c>
      <c r="P13">
        <v>24</v>
      </c>
      <c r="Q13">
        <v>22</v>
      </c>
      <c r="R13">
        <v>25</v>
      </c>
      <c r="S13">
        <v>34</v>
      </c>
      <c r="T13">
        <v>47</v>
      </c>
      <c r="U13">
        <v>25</v>
      </c>
      <c r="V13">
        <v>29</v>
      </c>
      <c r="W13">
        <v>30</v>
      </c>
      <c r="X13">
        <v>24</v>
      </c>
      <c r="Y13">
        <v>25</v>
      </c>
      <c r="Z13">
        <v>14</v>
      </c>
      <c r="AA13">
        <v>3</v>
      </c>
      <c r="AB13">
        <v>47</v>
      </c>
      <c r="AC13">
        <v>20</v>
      </c>
      <c r="AD13">
        <v>57</v>
      </c>
      <c r="AE13">
        <v>49</v>
      </c>
      <c r="AF13">
        <v>31</v>
      </c>
      <c r="AG13">
        <v>36</v>
      </c>
      <c r="AH13">
        <v>10</v>
      </c>
      <c r="AI13">
        <v>49</v>
      </c>
      <c r="AJ13">
        <v>6</v>
      </c>
      <c r="AK13">
        <v>110</v>
      </c>
      <c r="AL13">
        <v>1182</v>
      </c>
      <c r="AM13">
        <v>1192</v>
      </c>
      <c r="AO13">
        <v>24.378947368421052</v>
      </c>
      <c r="AP13">
        <v>29.25</v>
      </c>
      <c r="AQ13">
        <v>24.171428571428571</v>
      </c>
      <c r="AR13">
        <v>22.775510204081634</v>
      </c>
      <c r="AS13">
        <v>29.057142857142857</v>
      </c>
      <c r="AT13">
        <v>27.090000000000003</v>
      </c>
      <c r="AU13">
        <v>29.890909090909091</v>
      </c>
      <c r="AV13">
        <v>24.412500000000001</v>
      </c>
      <c r="AW13">
        <v>24.48</v>
      </c>
      <c r="AX13">
        <v>25.76</v>
      </c>
      <c r="AY13">
        <v>8.3076923076923066</v>
      </c>
      <c r="AZ13">
        <v>15.840000000000002</v>
      </c>
      <c r="BA13">
        <v>33.784615384615385</v>
      </c>
      <c r="BB13">
        <v>29.4</v>
      </c>
      <c r="BC13">
        <v>33.381818181818183</v>
      </c>
      <c r="BD13">
        <v>36.143999999999998</v>
      </c>
      <c r="BE13">
        <v>26.258823529411764</v>
      </c>
      <c r="BF13">
        <v>30.178723404255319</v>
      </c>
      <c r="BG13">
        <v>29.231999999999999</v>
      </c>
      <c r="BH13">
        <v>28.8</v>
      </c>
      <c r="BI13">
        <v>22.68</v>
      </c>
      <c r="BJ13">
        <v>27.150000000000002</v>
      </c>
      <c r="BK13">
        <v>33.119999999999997</v>
      </c>
      <c r="BL13">
        <v>31.628571428571433</v>
      </c>
      <c r="BM13">
        <v>40.800000000000004</v>
      </c>
      <c r="BN13">
        <v>21.52340425531915</v>
      </c>
      <c r="BO13">
        <v>31.14</v>
      </c>
      <c r="BP13">
        <v>10.547368421052632</v>
      </c>
      <c r="BQ13">
        <v>26.816326530612244</v>
      </c>
      <c r="BR13">
        <v>38.554838709677419</v>
      </c>
      <c r="BS13">
        <v>36.799999999999997</v>
      </c>
      <c r="BT13">
        <v>37.080000000000005</v>
      </c>
      <c r="BU13">
        <v>26.228571428571428</v>
      </c>
      <c r="BV13">
        <v>27.6</v>
      </c>
      <c r="BW13">
        <v>18</v>
      </c>
      <c r="BX13">
        <v>26.113705583756346</v>
      </c>
      <c r="BY13">
        <v>27.567660810586055</v>
      </c>
      <c r="BZ13">
        <v>12</v>
      </c>
    </row>
    <row r="14" spans="1:79" x14ac:dyDescent="0.25">
      <c r="A14">
        <v>13</v>
      </c>
      <c r="B14" t="s">
        <v>83</v>
      </c>
      <c r="C14">
        <v>57</v>
      </c>
      <c r="D14">
        <v>32</v>
      </c>
      <c r="E14">
        <v>36</v>
      </c>
      <c r="F14">
        <v>49</v>
      </c>
      <c r="G14">
        <v>27</v>
      </c>
      <c r="H14">
        <v>40</v>
      </c>
      <c r="I14">
        <v>33</v>
      </c>
      <c r="J14">
        <v>32</v>
      </c>
      <c r="K14">
        <v>35</v>
      </c>
      <c r="L14">
        <v>44</v>
      </c>
      <c r="M14">
        <v>13</v>
      </c>
      <c r="N14">
        <v>30</v>
      </c>
      <c r="O14">
        <v>39</v>
      </c>
      <c r="P14">
        <v>24</v>
      </c>
      <c r="Q14">
        <v>22</v>
      </c>
      <c r="R14">
        <v>25</v>
      </c>
      <c r="S14">
        <v>34</v>
      </c>
      <c r="T14">
        <v>48</v>
      </c>
      <c r="U14">
        <v>25</v>
      </c>
      <c r="V14">
        <v>29</v>
      </c>
      <c r="W14">
        <v>31</v>
      </c>
      <c r="X14">
        <v>24</v>
      </c>
      <c r="Y14">
        <v>25</v>
      </c>
      <c r="Z14">
        <v>14</v>
      </c>
      <c r="AA14">
        <v>3</v>
      </c>
      <c r="AB14">
        <v>47</v>
      </c>
      <c r="AC14">
        <v>20</v>
      </c>
      <c r="AD14">
        <v>57</v>
      </c>
      <c r="AE14">
        <v>47</v>
      </c>
      <c r="AF14">
        <v>31</v>
      </c>
      <c r="AG14">
        <v>36</v>
      </c>
      <c r="AH14">
        <v>10</v>
      </c>
      <c r="AI14">
        <v>52</v>
      </c>
      <c r="AJ14">
        <v>6</v>
      </c>
      <c r="AK14">
        <v>107</v>
      </c>
      <c r="AL14">
        <v>1183</v>
      </c>
      <c r="AM14">
        <v>1184</v>
      </c>
      <c r="AO14">
        <v>24.378947368421052</v>
      </c>
      <c r="AP14">
        <v>29.25</v>
      </c>
      <c r="AQ14">
        <v>28.2</v>
      </c>
      <c r="AR14">
        <v>22.775510204081634</v>
      </c>
      <c r="AS14">
        <v>30.133333333333333</v>
      </c>
      <c r="AT14">
        <v>27.090000000000003</v>
      </c>
      <c r="AU14">
        <v>29.890909090909091</v>
      </c>
      <c r="AV14">
        <v>24.412500000000001</v>
      </c>
      <c r="AW14">
        <v>24.48</v>
      </c>
      <c r="AX14">
        <v>26.345454545454547</v>
      </c>
      <c r="AY14">
        <v>8.3076923076923066</v>
      </c>
      <c r="AZ14">
        <v>15.840000000000002</v>
      </c>
      <c r="BA14">
        <v>33.784615384615385</v>
      </c>
      <c r="BB14">
        <v>29.4</v>
      </c>
      <c r="BC14">
        <v>33.381818181818183</v>
      </c>
      <c r="BD14">
        <v>36.143999999999998</v>
      </c>
      <c r="BE14">
        <v>26.258823529411764</v>
      </c>
      <c r="BF14">
        <v>29.550000000000004</v>
      </c>
      <c r="BG14">
        <v>29.231999999999999</v>
      </c>
      <c r="BH14">
        <v>28.8</v>
      </c>
      <c r="BI14">
        <v>21.948387096774194</v>
      </c>
      <c r="BJ14">
        <v>27.150000000000002</v>
      </c>
      <c r="BK14">
        <v>33.119999999999997</v>
      </c>
      <c r="BL14">
        <v>31.628571428571433</v>
      </c>
      <c r="BM14">
        <v>40.800000000000004</v>
      </c>
      <c r="BN14">
        <v>21.52340425531915</v>
      </c>
      <c r="BO14">
        <v>31.14</v>
      </c>
      <c r="BP14">
        <v>10.547368421052632</v>
      </c>
      <c r="BQ14">
        <v>27.957446808510639</v>
      </c>
      <c r="BR14">
        <v>38.554838709677419</v>
      </c>
      <c r="BS14">
        <v>36.799999999999997</v>
      </c>
      <c r="BT14">
        <v>37.080000000000005</v>
      </c>
      <c r="BU14">
        <v>24.715384615384615</v>
      </c>
      <c r="BV14">
        <v>27.6</v>
      </c>
      <c r="BW14">
        <v>18.504672897196265</v>
      </c>
      <c r="BX14">
        <v>26.091631445477599</v>
      </c>
      <c r="BY14">
        <v>27.723442475702619</v>
      </c>
      <c r="BZ14">
        <v>13</v>
      </c>
    </row>
    <row r="15" spans="1:79" x14ac:dyDescent="0.25">
      <c r="A15">
        <v>14</v>
      </c>
      <c r="B15" t="s">
        <v>84</v>
      </c>
      <c r="C15">
        <v>57</v>
      </c>
      <c r="D15">
        <v>32</v>
      </c>
      <c r="E15">
        <v>36</v>
      </c>
      <c r="F15">
        <v>49</v>
      </c>
      <c r="G15">
        <v>27</v>
      </c>
      <c r="H15">
        <v>40</v>
      </c>
      <c r="I15">
        <v>33</v>
      </c>
      <c r="J15">
        <v>32</v>
      </c>
      <c r="K15">
        <v>35</v>
      </c>
      <c r="L15">
        <v>44</v>
      </c>
      <c r="M15">
        <v>14</v>
      </c>
      <c r="N15">
        <v>29</v>
      </c>
      <c r="O15">
        <v>39</v>
      </c>
      <c r="P15">
        <v>24</v>
      </c>
      <c r="Q15">
        <v>22</v>
      </c>
      <c r="R15">
        <v>25</v>
      </c>
      <c r="S15">
        <v>34</v>
      </c>
      <c r="T15">
        <v>47</v>
      </c>
      <c r="U15">
        <v>25</v>
      </c>
      <c r="V15">
        <v>26</v>
      </c>
      <c r="W15">
        <v>30</v>
      </c>
      <c r="X15">
        <v>24</v>
      </c>
      <c r="Y15">
        <v>26</v>
      </c>
      <c r="Z15">
        <v>13</v>
      </c>
      <c r="AA15">
        <v>3</v>
      </c>
      <c r="AB15">
        <v>47</v>
      </c>
      <c r="AC15">
        <v>20</v>
      </c>
      <c r="AD15">
        <v>57</v>
      </c>
      <c r="AE15">
        <v>49</v>
      </c>
      <c r="AF15">
        <v>31</v>
      </c>
      <c r="AG15">
        <v>37</v>
      </c>
      <c r="AH15">
        <v>10</v>
      </c>
      <c r="AI15">
        <v>50</v>
      </c>
      <c r="AJ15">
        <v>6</v>
      </c>
      <c r="AK15">
        <v>107</v>
      </c>
      <c r="AL15">
        <v>1210</v>
      </c>
      <c r="AM15">
        <v>1180</v>
      </c>
      <c r="AO15">
        <v>24.378947368421052</v>
      </c>
      <c r="AP15">
        <v>29.25</v>
      </c>
      <c r="AQ15">
        <v>28.2</v>
      </c>
      <c r="AR15">
        <v>22.775510204081634</v>
      </c>
      <c r="AS15">
        <v>30.133333333333333</v>
      </c>
      <c r="AT15">
        <v>27.090000000000003</v>
      </c>
      <c r="AU15">
        <v>29.890909090909091</v>
      </c>
      <c r="AV15">
        <v>24.412500000000001</v>
      </c>
      <c r="AW15">
        <v>24.48</v>
      </c>
      <c r="AX15">
        <v>26.345454545454547</v>
      </c>
      <c r="AY15">
        <v>7.7142857142857144</v>
      </c>
      <c r="AZ15">
        <v>16.386206896551727</v>
      </c>
      <c r="BA15">
        <v>33.784615384615385</v>
      </c>
      <c r="BB15">
        <v>29.4</v>
      </c>
      <c r="BC15">
        <v>33.381818181818183</v>
      </c>
      <c r="BD15">
        <v>36.143999999999998</v>
      </c>
      <c r="BE15">
        <v>26.258823529411764</v>
      </c>
      <c r="BF15">
        <v>30.178723404255319</v>
      </c>
      <c r="BG15">
        <v>29.231999999999999</v>
      </c>
      <c r="BH15">
        <v>32.123076923076923</v>
      </c>
      <c r="BI15">
        <v>22.68</v>
      </c>
      <c r="BJ15">
        <v>27.150000000000002</v>
      </c>
      <c r="BK15">
        <v>31.84615384615385</v>
      </c>
      <c r="BL15">
        <v>34.061538461538461</v>
      </c>
      <c r="BM15">
        <v>40.800000000000004</v>
      </c>
      <c r="BN15">
        <v>21.52340425531915</v>
      </c>
      <c r="BO15">
        <v>31.14</v>
      </c>
      <c r="BP15">
        <v>10.547368421052632</v>
      </c>
      <c r="BQ15">
        <v>26.816326530612244</v>
      </c>
      <c r="BR15">
        <v>38.554838709677419</v>
      </c>
      <c r="BS15">
        <v>35.805405405405402</v>
      </c>
      <c r="BT15">
        <v>37.080000000000005</v>
      </c>
      <c r="BU15">
        <v>25.704000000000001</v>
      </c>
      <c r="BV15">
        <v>27.6</v>
      </c>
      <c r="BW15">
        <v>18.504672897196265</v>
      </c>
      <c r="BX15">
        <v>25.509421487603305</v>
      </c>
      <c r="BY15">
        <v>27.815339971435883</v>
      </c>
      <c r="BZ15">
        <v>14</v>
      </c>
    </row>
    <row r="16" spans="1:79" x14ac:dyDescent="0.25">
      <c r="A16">
        <v>15</v>
      </c>
      <c r="B16" t="s">
        <v>85</v>
      </c>
      <c r="C16">
        <v>57</v>
      </c>
      <c r="D16">
        <v>32</v>
      </c>
      <c r="E16">
        <v>36</v>
      </c>
      <c r="F16">
        <v>49</v>
      </c>
      <c r="G16">
        <v>28</v>
      </c>
      <c r="H16">
        <v>40</v>
      </c>
      <c r="I16">
        <v>33</v>
      </c>
      <c r="J16">
        <v>33</v>
      </c>
      <c r="K16">
        <v>35</v>
      </c>
      <c r="L16">
        <v>44</v>
      </c>
      <c r="M16">
        <v>13</v>
      </c>
      <c r="N16">
        <v>29</v>
      </c>
      <c r="O16">
        <v>39</v>
      </c>
      <c r="P16">
        <v>24</v>
      </c>
      <c r="Q16">
        <v>22</v>
      </c>
      <c r="R16">
        <v>25</v>
      </c>
      <c r="S16">
        <v>34</v>
      </c>
      <c r="T16">
        <v>47</v>
      </c>
      <c r="U16">
        <v>25</v>
      </c>
      <c r="V16">
        <v>26</v>
      </c>
      <c r="W16">
        <v>32</v>
      </c>
      <c r="X16">
        <v>24</v>
      </c>
      <c r="Y16">
        <v>26</v>
      </c>
      <c r="Z16">
        <v>13</v>
      </c>
      <c r="AA16">
        <v>3</v>
      </c>
      <c r="AB16">
        <v>47</v>
      </c>
      <c r="AC16">
        <v>20</v>
      </c>
      <c r="AD16">
        <v>57</v>
      </c>
      <c r="AE16">
        <v>47</v>
      </c>
      <c r="AF16">
        <v>31</v>
      </c>
      <c r="AG16">
        <v>36</v>
      </c>
      <c r="AH16">
        <v>11</v>
      </c>
      <c r="AI16">
        <v>51</v>
      </c>
      <c r="AJ16">
        <v>6</v>
      </c>
      <c r="AK16">
        <v>107</v>
      </c>
      <c r="AL16">
        <v>1179</v>
      </c>
      <c r="AM16">
        <v>1182</v>
      </c>
      <c r="AO16">
        <v>24.378947368421052</v>
      </c>
      <c r="AP16">
        <v>29.25</v>
      </c>
      <c r="AQ16">
        <v>28.2</v>
      </c>
      <c r="AR16">
        <v>22.775510204081634</v>
      </c>
      <c r="AS16">
        <v>29.057142857142857</v>
      </c>
      <c r="AT16">
        <v>27.090000000000003</v>
      </c>
      <c r="AU16">
        <v>29.890909090909091</v>
      </c>
      <c r="AV16">
        <v>23.672727272727276</v>
      </c>
      <c r="AW16">
        <v>24.48</v>
      </c>
      <c r="AX16">
        <v>26.345454545454547</v>
      </c>
      <c r="AY16">
        <v>8.3076923076923066</v>
      </c>
      <c r="AZ16">
        <v>16.386206896551727</v>
      </c>
      <c r="BA16">
        <v>33.784615384615385</v>
      </c>
      <c r="BB16">
        <v>29.4</v>
      </c>
      <c r="BC16">
        <v>33.381818181818183</v>
      </c>
      <c r="BD16">
        <v>36.143999999999998</v>
      </c>
      <c r="BE16">
        <v>26.258823529411764</v>
      </c>
      <c r="BF16">
        <v>30.178723404255319</v>
      </c>
      <c r="BG16">
        <v>29.231999999999999</v>
      </c>
      <c r="BH16">
        <v>32.123076923076923</v>
      </c>
      <c r="BI16">
        <v>21.262499999999999</v>
      </c>
      <c r="BJ16">
        <v>27.150000000000002</v>
      </c>
      <c r="BK16">
        <v>31.84615384615385</v>
      </c>
      <c r="BL16">
        <v>34.061538461538461</v>
      </c>
      <c r="BM16">
        <v>40.800000000000004</v>
      </c>
      <c r="BN16">
        <v>21.52340425531915</v>
      </c>
      <c r="BO16">
        <v>31.14</v>
      </c>
      <c r="BP16">
        <v>10.547368421052632</v>
      </c>
      <c r="BQ16">
        <v>27.957446808510639</v>
      </c>
      <c r="BR16">
        <v>38.554838709677419</v>
      </c>
      <c r="BS16">
        <v>36.799999999999997</v>
      </c>
      <c r="BT16">
        <v>33.709090909090911</v>
      </c>
      <c r="BU16">
        <v>25.2</v>
      </c>
      <c r="BV16">
        <v>27.6</v>
      </c>
      <c r="BW16">
        <v>18.504672897196265</v>
      </c>
      <c r="BX16">
        <v>26.180152671755724</v>
      </c>
      <c r="BY16">
        <v>27.768866102091945</v>
      </c>
      <c r="BZ16">
        <v>15</v>
      </c>
    </row>
    <row r="17" spans="1:78" x14ac:dyDescent="0.25">
      <c r="A17">
        <v>16</v>
      </c>
      <c r="B17" t="s">
        <v>86</v>
      </c>
      <c r="C17">
        <v>57</v>
      </c>
      <c r="D17">
        <v>32</v>
      </c>
      <c r="E17">
        <v>36</v>
      </c>
      <c r="F17">
        <v>49</v>
      </c>
      <c r="G17">
        <v>27</v>
      </c>
      <c r="H17">
        <v>40</v>
      </c>
      <c r="I17">
        <v>33</v>
      </c>
      <c r="J17">
        <v>32</v>
      </c>
      <c r="K17">
        <v>35</v>
      </c>
      <c r="L17">
        <v>44</v>
      </c>
      <c r="M17">
        <v>13</v>
      </c>
      <c r="N17">
        <v>29</v>
      </c>
      <c r="O17">
        <v>39</v>
      </c>
      <c r="P17">
        <v>24</v>
      </c>
      <c r="Q17">
        <v>22</v>
      </c>
      <c r="R17">
        <v>25</v>
      </c>
      <c r="S17">
        <v>34</v>
      </c>
      <c r="T17">
        <v>47</v>
      </c>
      <c r="U17">
        <v>25</v>
      </c>
      <c r="V17">
        <v>26</v>
      </c>
      <c r="W17">
        <v>30</v>
      </c>
      <c r="X17">
        <v>24</v>
      </c>
      <c r="Y17">
        <v>26</v>
      </c>
      <c r="Z17">
        <v>13</v>
      </c>
      <c r="AA17">
        <v>3</v>
      </c>
      <c r="AB17">
        <v>47</v>
      </c>
      <c r="AC17">
        <v>20</v>
      </c>
      <c r="AD17">
        <v>57</v>
      </c>
      <c r="AE17">
        <v>47</v>
      </c>
      <c r="AF17">
        <v>31</v>
      </c>
      <c r="AG17">
        <v>36</v>
      </c>
      <c r="AH17">
        <v>10</v>
      </c>
      <c r="AI17">
        <v>51</v>
      </c>
      <c r="AJ17">
        <v>6</v>
      </c>
      <c r="AK17">
        <v>107</v>
      </c>
      <c r="AL17">
        <v>1178</v>
      </c>
      <c r="AM17">
        <v>1177</v>
      </c>
      <c r="AO17">
        <v>24.378947368421052</v>
      </c>
      <c r="AP17">
        <v>29.25</v>
      </c>
      <c r="AQ17">
        <v>28.2</v>
      </c>
      <c r="AR17">
        <v>22.775510204081634</v>
      </c>
      <c r="AS17">
        <v>30.133333333333333</v>
      </c>
      <c r="AT17">
        <v>27.090000000000003</v>
      </c>
      <c r="AU17">
        <v>29.890909090909091</v>
      </c>
      <c r="AV17">
        <v>24.412500000000001</v>
      </c>
      <c r="AW17">
        <v>24.48</v>
      </c>
      <c r="AX17">
        <v>26.345454545454547</v>
      </c>
      <c r="AY17">
        <v>8.3076923076923066</v>
      </c>
      <c r="AZ17">
        <v>16.386206896551727</v>
      </c>
      <c r="BA17">
        <v>33.784615384615385</v>
      </c>
      <c r="BB17">
        <v>29.4</v>
      </c>
      <c r="BC17">
        <v>33.381818181818183</v>
      </c>
      <c r="BD17">
        <v>36.143999999999998</v>
      </c>
      <c r="BE17">
        <v>26.258823529411764</v>
      </c>
      <c r="BF17">
        <v>30.178723404255319</v>
      </c>
      <c r="BG17">
        <v>29.231999999999999</v>
      </c>
      <c r="BH17">
        <v>32.123076923076923</v>
      </c>
      <c r="BI17">
        <v>22.68</v>
      </c>
      <c r="BJ17">
        <v>27.150000000000002</v>
      </c>
      <c r="BK17">
        <v>31.84615384615385</v>
      </c>
      <c r="BL17">
        <v>34.061538461538461</v>
      </c>
      <c r="BM17">
        <v>40.800000000000004</v>
      </c>
      <c r="BN17">
        <v>21.52340425531915</v>
      </c>
      <c r="BO17">
        <v>31.14</v>
      </c>
      <c r="BP17">
        <v>10.547368421052632</v>
      </c>
      <c r="BQ17">
        <v>27.957446808510639</v>
      </c>
      <c r="BR17">
        <v>38.554838709677419</v>
      </c>
      <c r="BS17">
        <v>36.799999999999997</v>
      </c>
      <c r="BT17">
        <v>37.080000000000005</v>
      </c>
      <c r="BU17">
        <v>25.2</v>
      </c>
      <c r="BV17">
        <v>27.6</v>
      </c>
      <c r="BW17">
        <v>18.504672897196265</v>
      </c>
      <c r="BX17">
        <v>26.20237691001698</v>
      </c>
      <c r="BY17">
        <v>27.88769755366657</v>
      </c>
      <c r="BZ17">
        <v>16</v>
      </c>
    </row>
    <row r="18" spans="1:78" x14ac:dyDescent="0.25">
      <c r="A18">
        <v>17</v>
      </c>
      <c r="B18" t="s">
        <v>87</v>
      </c>
      <c r="C18">
        <v>57</v>
      </c>
      <c r="D18">
        <v>33</v>
      </c>
      <c r="E18">
        <v>36</v>
      </c>
      <c r="F18">
        <v>48</v>
      </c>
      <c r="G18">
        <v>28</v>
      </c>
      <c r="H18">
        <v>40</v>
      </c>
      <c r="I18">
        <v>33</v>
      </c>
      <c r="J18">
        <v>32</v>
      </c>
      <c r="K18">
        <v>35</v>
      </c>
      <c r="L18">
        <v>44</v>
      </c>
      <c r="M18">
        <v>13</v>
      </c>
      <c r="N18">
        <v>30</v>
      </c>
      <c r="O18">
        <v>39</v>
      </c>
      <c r="P18">
        <v>24</v>
      </c>
      <c r="Q18">
        <v>22</v>
      </c>
      <c r="R18">
        <v>25</v>
      </c>
      <c r="S18">
        <v>34</v>
      </c>
      <c r="T18">
        <v>47</v>
      </c>
      <c r="U18">
        <v>25</v>
      </c>
      <c r="V18">
        <v>26</v>
      </c>
      <c r="W18">
        <v>32</v>
      </c>
      <c r="X18">
        <v>24</v>
      </c>
      <c r="Y18">
        <v>26</v>
      </c>
      <c r="Z18">
        <v>13</v>
      </c>
      <c r="AA18">
        <v>3</v>
      </c>
      <c r="AB18">
        <v>47</v>
      </c>
      <c r="AC18">
        <v>20</v>
      </c>
      <c r="AD18">
        <v>57</v>
      </c>
      <c r="AE18">
        <v>47</v>
      </c>
      <c r="AF18">
        <v>31</v>
      </c>
      <c r="AG18">
        <v>36</v>
      </c>
      <c r="AH18">
        <v>10</v>
      </c>
      <c r="AI18">
        <v>52</v>
      </c>
      <c r="AJ18">
        <v>6</v>
      </c>
      <c r="AK18">
        <v>107</v>
      </c>
      <c r="AL18">
        <v>1181</v>
      </c>
      <c r="AM18">
        <v>1182</v>
      </c>
      <c r="AO18">
        <v>24.378947368421052</v>
      </c>
      <c r="AP18">
        <v>28.363636363636363</v>
      </c>
      <c r="AQ18">
        <v>28.2</v>
      </c>
      <c r="AR18">
        <v>23.25</v>
      </c>
      <c r="AS18">
        <v>29.057142857142857</v>
      </c>
      <c r="AT18">
        <v>27.090000000000003</v>
      </c>
      <c r="AU18">
        <v>29.890909090909091</v>
      </c>
      <c r="AV18">
        <v>24.412500000000001</v>
      </c>
      <c r="AW18">
        <v>24.48</v>
      </c>
      <c r="AX18">
        <v>26.345454545454547</v>
      </c>
      <c r="AY18">
        <v>8.3076923076923066</v>
      </c>
      <c r="AZ18">
        <v>15.840000000000002</v>
      </c>
      <c r="BA18">
        <v>33.784615384615385</v>
      </c>
      <c r="BB18">
        <v>29.4</v>
      </c>
      <c r="BC18">
        <v>33.381818181818183</v>
      </c>
      <c r="BD18">
        <v>36.143999999999998</v>
      </c>
      <c r="BE18">
        <v>26.258823529411764</v>
      </c>
      <c r="BF18">
        <v>30.178723404255319</v>
      </c>
      <c r="BG18">
        <v>29.231999999999999</v>
      </c>
      <c r="BH18">
        <v>32.123076923076923</v>
      </c>
      <c r="BI18">
        <v>21.262499999999999</v>
      </c>
      <c r="BJ18">
        <v>27.150000000000002</v>
      </c>
      <c r="BK18">
        <v>31.84615384615385</v>
      </c>
      <c r="BL18">
        <v>34.061538461538461</v>
      </c>
      <c r="BM18">
        <v>40.800000000000004</v>
      </c>
      <c r="BN18">
        <v>21.52340425531915</v>
      </c>
      <c r="BO18">
        <v>31.14</v>
      </c>
      <c r="BP18">
        <v>10.547368421052632</v>
      </c>
      <c r="BQ18">
        <v>27.957446808510639</v>
      </c>
      <c r="BR18">
        <v>38.554838709677419</v>
      </c>
      <c r="BS18">
        <v>36.799999999999997</v>
      </c>
      <c r="BT18">
        <v>37.080000000000005</v>
      </c>
      <c r="BU18">
        <v>24.715384615384615</v>
      </c>
      <c r="BV18">
        <v>27.6</v>
      </c>
      <c r="BW18">
        <v>18.504672897196265</v>
      </c>
      <c r="BX18">
        <v>26.135817104149027</v>
      </c>
      <c r="BY18">
        <v>27.789774033840185</v>
      </c>
      <c r="BZ18">
        <v>17</v>
      </c>
    </row>
    <row r="19" spans="1:78" x14ac:dyDescent="0.25">
      <c r="A19">
        <v>18</v>
      </c>
      <c r="B19" t="s">
        <v>88</v>
      </c>
      <c r="C19">
        <v>57</v>
      </c>
      <c r="D19">
        <v>32</v>
      </c>
      <c r="E19">
        <v>35</v>
      </c>
      <c r="F19">
        <v>49</v>
      </c>
      <c r="G19">
        <v>27</v>
      </c>
      <c r="H19">
        <v>41</v>
      </c>
      <c r="I19">
        <v>33</v>
      </c>
      <c r="J19">
        <v>32</v>
      </c>
      <c r="K19">
        <v>39</v>
      </c>
      <c r="L19">
        <v>44</v>
      </c>
      <c r="M19">
        <v>13</v>
      </c>
      <c r="N19">
        <v>30</v>
      </c>
      <c r="O19">
        <v>39</v>
      </c>
      <c r="P19">
        <v>24</v>
      </c>
      <c r="Q19">
        <v>22</v>
      </c>
      <c r="R19">
        <v>25</v>
      </c>
      <c r="S19">
        <v>34</v>
      </c>
      <c r="T19">
        <v>46</v>
      </c>
      <c r="U19">
        <v>25</v>
      </c>
      <c r="V19">
        <v>26</v>
      </c>
      <c r="W19">
        <v>30</v>
      </c>
      <c r="X19">
        <v>24</v>
      </c>
      <c r="Y19">
        <v>26</v>
      </c>
      <c r="Z19">
        <v>13</v>
      </c>
      <c r="AA19">
        <v>3</v>
      </c>
      <c r="AB19">
        <v>47</v>
      </c>
      <c r="AC19">
        <v>20</v>
      </c>
      <c r="AD19">
        <v>57</v>
      </c>
      <c r="AE19">
        <v>47</v>
      </c>
      <c r="AF19">
        <v>31</v>
      </c>
      <c r="AG19">
        <v>36</v>
      </c>
      <c r="AH19">
        <v>10</v>
      </c>
      <c r="AI19">
        <v>53</v>
      </c>
      <c r="AJ19">
        <v>6</v>
      </c>
      <c r="AK19">
        <v>107</v>
      </c>
      <c r="AL19">
        <v>1181</v>
      </c>
      <c r="AM19">
        <v>1183</v>
      </c>
      <c r="AO19">
        <v>24.378947368421052</v>
      </c>
      <c r="AP19">
        <v>29.25</v>
      </c>
      <c r="AQ19">
        <v>29.005714285714287</v>
      </c>
      <c r="AR19">
        <v>22.775510204081634</v>
      </c>
      <c r="AS19">
        <v>30.133333333333333</v>
      </c>
      <c r="AT19">
        <v>26.429268292682927</v>
      </c>
      <c r="AU19">
        <v>29.890909090909091</v>
      </c>
      <c r="AV19">
        <v>24.412500000000001</v>
      </c>
      <c r="AW19">
        <v>21.969230769230769</v>
      </c>
      <c r="AX19">
        <v>26.345454545454547</v>
      </c>
      <c r="AY19">
        <v>8.3076923076923066</v>
      </c>
      <c r="AZ19">
        <v>15.840000000000002</v>
      </c>
      <c r="BA19">
        <v>33.784615384615385</v>
      </c>
      <c r="BB19">
        <v>29.4</v>
      </c>
      <c r="BC19">
        <v>33.381818181818183</v>
      </c>
      <c r="BD19">
        <v>36.143999999999998</v>
      </c>
      <c r="BE19">
        <v>26.258823529411764</v>
      </c>
      <c r="BF19">
        <v>30.834782608695651</v>
      </c>
      <c r="BG19">
        <v>29.231999999999999</v>
      </c>
      <c r="BH19">
        <v>32.123076923076923</v>
      </c>
      <c r="BI19">
        <v>22.68</v>
      </c>
      <c r="BJ19">
        <v>27.150000000000002</v>
      </c>
      <c r="BK19">
        <v>31.84615384615385</v>
      </c>
      <c r="BL19">
        <v>34.061538461538461</v>
      </c>
      <c r="BM19">
        <v>40.800000000000004</v>
      </c>
      <c r="BN19">
        <v>21.52340425531915</v>
      </c>
      <c r="BO19">
        <v>31.14</v>
      </c>
      <c r="BP19">
        <v>10.547368421052632</v>
      </c>
      <c r="BQ19">
        <v>27.957446808510639</v>
      </c>
      <c r="BR19">
        <v>38.554838709677419</v>
      </c>
      <c r="BS19">
        <v>36.799999999999997</v>
      </c>
      <c r="BT19">
        <v>37.080000000000005</v>
      </c>
      <c r="BU19">
        <v>24.249056603773585</v>
      </c>
      <c r="BV19">
        <v>27.6</v>
      </c>
      <c r="BW19">
        <v>18.504672897196265</v>
      </c>
      <c r="BX19">
        <v>26.135817104149027</v>
      </c>
      <c r="BY19">
        <v>27.803450916332508</v>
      </c>
      <c r="BZ19">
        <v>18</v>
      </c>
    </row>
    <row r="20" spans="1:78" x14ac:dyDescent="0.25">
      <c r="A20">
        <v>19</v>
      </c>
      <c r="B20" t="s">
        <v>89</v>
      </c>
      <c r="C20">
        <v>57</v>
      </c>
      <c r="D20">
        <v>33</v>
      </c>
      <c r="E20">
        <v>36</v>
      </c>
      <c r="F20">
        <v>49</v>
      </c>
      <c r="G20">
        <v>28</v>
      </c>
      <c r="H20">
        <v>40</v>
      </c>
      <c r="I20">
        <v>33</v>
      </c>
      <c r="J20">
        <v>32</v>
      </c>
      <c r="K20">
        <v>35</v>
      </c>
      <c r="L20">
        <v>45</v>
      </c>
      <c r="M20">
        <v>14</v>
      </c>
      <c r="N20">
        <v>30</v>
      </c>
      <c r="O20">
        <v>39</v>
      </c>
      <c r="P20">
        <v>24</v>
      </c>
      <c r="Q20">
        <v>22</v>
      </c>
      <c r="R20">
        <v>25</v>
      </c>
      <c r="S20">
        <v>34</v>
      </c>
      <c r="T20">
        <v>47</v>
      </c>
      <c r="U20">
        <v>25</v>
      </c>
      <c r="V20">
        <v>26</v>
      </c>
      <c r="W20">
        <v>30</v>
      </c>
      <c r="X20">
        <v>24</v>
      </c>
      <c r="Y20">
        <v>26</v>
      </c>
      <c r="Z20">
        <v>13</v>
      </c>
      <c r="AA20">
        <v>3</v>
      </c>
      <c r="AB20">
        <v>47</v>
      </c>
      <c r="AC20">
        <v>20</v>
      </c>
      <c r="AD20">
        <v>57</v>
      </c>
      <c r="AE20">
        <v>48</v>
      </c>
      <c r="AF20">
        <v>31</v>
      </c>
      <c r="AG20">
        <v>36</v>
      </c>
      <c r="AH20">
        <v>10</v>
      </c>
      <c r="AI20">
        <v>77</v>
      </c>
      <c r="AJ20">
        <v>6</v>
      </c>
      <c r="AK20">
        <v>107</v>
      </c>
      <c r="AL20">
        <v>1181</v>
      </c>
      <c r="AM20">
        <v>1209</v>
      </c>
      <c r="AO20">
        <v>24.378947368421052</v>
      </c>
      <c r="AP20">
        <v>28.363636363636363</v>
      </c>
      <c r="AQ20">
        <v>28.2</v>
      </c>
      <c r="AR20">
        <v>22.775510204081634</v>
      </c>
      <c r="AS20">
        <v>29.057142857142857</v>
      </c>
      <c r="AT20">
        <v>27.090000000000003</v>
      </c>
      <c r="AU20">
        <v>29.890909090909091</v>
      </c>
      <c r="AV20">
        <v>24.412500000000001</v>
      </c>
      <c r="AW20">
        <v>24.48</v>
      </c>
      <c r="AX20">
        <v>25.76</v>
      </c>
      <c r="AY20">
        <v>7.7142857142857144</v>
      </c>
      <c r="AZ20">
        <v>15.840000000000002</v>
      </c>
      <c r="BA20">
        <v>33.784615384615385</v>
      </c>
      <c r="BB20">
        <v>29.4</v>
      </c>
      <c r="BC20">
        <v>33.381818181818183</v>
      </c>
      <c r="BD20">
        <v>36.143999999999998</v>
      </c>
      <c r="BE20">
        <v>26.258823529411764</v>
      </c>
      <c r="BF20">
        <v>30.178723404255319</v>
      </c>
      <c r="BG20">
        <v>29.231999999999999</v>
      </c>
      <c r="BH20">
        <v>32.123076923076923</v>
      </c>
      <c r="BI20">
        <v>22.68</v>
      </c>
      <c r="BJ20">
        <v>27.150000000000002</v>
      </c>
      <c r="BK20">
        <v>31.84615384615385</v>
      </c>
      <c r="BL20">
        <v>34.061538461538461</v>
      </c>
      <c r="BM20">
        <v>40.800000000000004</v>
      </c>
      <c r="BN20">
        <v>21.52340425531915</v>
      </c>
      <c r="BO20">
        <v>31.14</v>
      </c>
      <c r="BP20">
        <v>10.547368421052632</v>
      </c>
      <c r="BQ20">
        <v>27.375</v>
      </c>
      <c r="BR20">
        <v>38.554838709677419</v>
      </c>
      <c r="BS20">
        <v>36.799999999999997</v>
      </c>
      <c r="BT20">
        <v>37.080000000000005</v>
      </c>
      <c r="BU20">
        <v>16.690909090909091</v>
      </c>
      <c r="BV20">
        <v>27.6</v>
      </c>
      <c r="BW20">
        <v>18.504672897196265</v>
      </c>
      <c r="BX20">
        <v>26.135817104149027</v>
      </c>
      <c r="BY20">
        <v>27.420887429511122</v>
      </c>
      <c r="BZ20">
        <v>19</v>
      </c>
    </row>
    <row r="21" spans="1:78" x14ac:dyDescent="0.25">
      <c r="A21">
        <v>20</v>
      </c>
      <c r="B21" t="s">
        <v>90</v>
      </c>
      <c r="C21">
        <v>57</v>
      </c>
      <c r="D21">
        <v>33</v>
      </c>
      <c r="E21">
        <v>35</v>
      </c>
      <c r="F21">
        <v>48</v>
      </c>
      <c r="G21">
        <v>28</v>
      </c>
      <c r="H21">
        <v>40</v>
      </c>
      <c r="I21">
        <v>33</v>
      </c>
      <c r="J21">
        <v>32</v>
      </c>
      <c r="K21">
        <v>35</v>
      </c>
      <c r="L21">
        <v>45</v>
      </c>
      <c r="M21">
        <v>13</v>
      </c>
      <c r="N21">
        <v>30</v>
      </c>
      <c r="O21">
        <v>39</v>
      </c>
      <c r="P21">
        <v>24</v>
      </c>
      <c r="Q21">
        <v>22</v>
      </c>
      <c r="R21">
        <v>25</v>
      </c>
      <c r="S21">
        <v>32</v>
      </c>
      <c r="T21">
        <v>46</v>
      </c>
      <c r="U21">
        <v>25</v>
      </c>
      <c r="V21">
        <v>26</v>
      </c>
      <c r="W21">
        <v>30</v>
      </c>
      <c r="X21">
        <v>24</v>
      </c>
      <c r="Y21">
        <v>26</v>
      </c>
      <c r="Z21">
        <v>13</v>
      </c>
      <c r="AA21">
        <v>3</v>
      </c>
      <c r="AB21">
        <v>44</v>
      </c>
      <c r="AC21">
        <v>20</v>
      </c>
      <c r="AD21">
        <v>57</v>
      </c>
      <c r="AE21">
        <v>47</v>
      </c>
      <c r="AF21">
        <v>31</v>
      </c>
      <c r="AG21">
        <v>36</v>
      </c>
      <c r="AH21">
        <v>10</v>
      </c>
      <c r="AI21">
        <v>54</v>
      </c>
      <c r="AJ21">
        <v>6</v>
      </c>
      <c r="AK21">
        <v>106</v>
      </c>
      <c r="AL21">
        <v>1182</v>
      </c>
      <c r="AM21">
        <v>1175</v>
      </c>
      <c r="AO21">
        <v>24.378947368421052</v>
      </c>
      <c r="AP21">
        <v>28.363636363636363</v>
      </c>
      <c r="AQ21">
        <v>29.005714285714287</v>
      </c>
      <c r="AR21">
        <v>23.25</v>
      </c>
      <c r="AS21">
        <v>29.057142857142857</v>
      </c>
      <c r="AT21">
        <v>27.090000000000003</v>
      </c>
      <c r="AU21">
        <v>29.890909090909091</v>
      </c>
      <c r="AV21">
        <v>24.412500000000001</v>
      </c>
      <c r="AW21">
        <v>24.48</v>
      </c>
      <c r="AX21">
        <v>25.76</v>
      </c>
      <c r="AY21">
        <v>8.3076923076923066</v>
      </c>
      <c r="AZ21">
        <v>15.840000000000002</v>
      </c>
      <c r="BA21">
        <v>33.784615384615385</v>
      </c>
      <c r="BB21">
        <v>29.4</v>
      </c>
      <c r="BC21">
        <v>33.381818181818183</v>
      </c>
      <c r="BD21">
        <v>36.143999999999998</v>
      </c>
      <c r="BE21">
        <v>27.900000000000002</v>
      </c>
      <c r="BF21">
        <v>30.834782608695651</v>
      </c>
      <c r="BG21">
        <v>29.231999999999999</v>
      </c>
      <c r="BH21">
        <v>32.123076923076923</v>
      </c>
      <c r="BI21">
        <v>22.68</v>
      </c>
      <c r="BJ21">
        <v>27.150000000000002</v>
      </c>
      <c r="BK21">
        <v>31.84615384615385</v>
      </c>
      <c r="BL21">
        <v>34.061538461538461</v>
      </c>
      <c r="BM21">
        <v>40.800000000000004</v>
      </c>
      <c r="BN21">
        <v>22.990909090909092</v>
      </c>
      <c r="BO21">
        <v>31.14</v>
      </c>
      <c r="BP21">
        <v>10.547368421052632</v>
      </c>
      <c r="BQ21">
        <v>27.957446808510639</v>
      </c>
      <c r="BR21">
        <v>38.554838709677419</v>
      </c>
      <c r="BS21">
        <v>36.799999999999997</v>
      </c>
      <c r="BT21">
        <v>37.080000000000005</v>
      </c>
      <c r="BU21">
        <v>23.8</v>
      </c>
      <c r="BV21">
        <v>27.6</v>
      </c>
      <c r="BW21">
        <v>18.679245283018869</v>
      </c>
      <c r="BX21">
        <v>26.113705583756346</v>
      </c>
      <c r="BY21">
        <v>27.924331185636476</v>
      </c>
      <c r="BZ21">
        <v>20</v>
      </c>
    </row>
    <row r="22" spans="1:78" x14ac:dyDescent="0.25">
      <c r="A22">
        <v>21</v>
      </c>
      <c r="B22" t="s">
        <v>91</v>
      </c>
      <c r="C22">
        <v>57</v>
      </c>
      <c r="D22">
        <v>33</v>
      </c>
      <c r="E22">
        <v>35</v>
      </c>
      <c r="F22">
        <v>48</v>
      </c>
      <c r="G22">
        <v>28</v>
      </c>
      <c r="H22">
        <v>40</v>
      </c>
      <c r="I22">
        <v>33</v>
      </c>
      <c r="J22">
        <v>32</v>
      </c>
      <c r="K22">
        <v>35</v>
      </c>
      <c r="L22">
        <v>45</v>
      </c>
      <c r="M22">
        <v>13</v>
      </c>
      <c r="N22">
        <v>30</v>
      </c>
      <c r="O22">
        <v>39</v>
      </c>
      <c r="P22">
        <v>24</v>
      </c>
      <c r="Q22">
        <v>22</v>
      </c>
      <c r="R22">
        <v>25</v>
      </c>
      <c r="S22">
        <v>34</v>
      </c>
      <c r="T22">
        <v>47</v>
      </c>
      <c r="U22">
        <v>25</v>
      </c>
      <c r="V22">
        <v>29</v>
      </c>
      <c r="W22">
        <v>30</v>
      </c>
      <c r="X22">
        <v>24</v>
      </c>
      <c r="Y22">
        <v>26</v>
      </c>
      <c r="Z22">
        <v>13</v>
      </c>
      <c r="AA22">
        <v>3</v>
      </c>
      <c r="AB22">
        <v>44</v>
      </c>
      <c r="AC22">
        <v>20</v>
      </c>
      <c r="AD22">
        <v>57</v>
      </c>
      <c r="AE22">
        <v>47</v>
      </c>
      <c r="AF22">
        <v>31</v>
      </c>
      <c r="AG22">
        <v>36</v>
      </c>
      <c r="AH22">
        <v>10</v>
      </c>
      <c r="AI22">
        <v>55</v>
      </c>
      <c r="AJ22">
        <v>6</v>
      </c>
      <c r="AK22">
        <v>105</v>
      </c>
      <c r="AL22">
        <v>1222</v>
      </c>
      <c r="AM22">
        <v>1181</v>
      </c>
      <c r="AO22">
        <v>24.378947368421052</v>
      </c>
      <c r="AP22">
        <v>28.363636363636363</v>
      </c>
      <c r="AQ22">
        <v>29.005714285714287</v>
      </c>
      <c r="AR22">
        <v>23.25</v>
      </c>
      <c r="AS22">
        <v>29.057142857142857</v>
      </c>
      <c r="AT22">
        <v>27.090000000000003</v>
      </c>
      <c r="AU22">
        <v>29.890909090909091</v>
      </c>
      <c r="AV22">
        <v>24.412500000000001</v>
      </c>
      <c r="AW22">
        <v>24.48</v>
      </c>
      <c r="AX22">
        <v>25.76</v>
      </c>
      <c r="AY22">
        <v>8.3076923076923066</v>
      </c>
      <c r="AZ22">
        <v>15.840000000000002</v>
      </c>
      <c r="BA22">
        <v>33.784615384615385</v>
      </c>
      <c r="BB22">
        <v>29.4</v>
      </c>
      <c r="BC22">
        <v>33.381818181818183</v>
      </c>
      <c r="BD22">
        <v>36.143999999999998</v>
      </c>
      <c r="BE22">
        <v>26.258823529411764</v>
      </c>
      <c r="BF22">
        <v>30.178723404255319</v>
      </c>
      <c r="BG22">
        <v>29.231999999999999</v>
      </c>
      <c r="BH22">
        <v>28.8</v>
      </c>
      <c r="BI22">
        <v>22.68</v>
      </c>
      <c r="BJ22">
        <v>27.150000000000002</v>
      </c>
      <c r="BK22">
        <v>31.84615384615385</v>
      </c>
      <c r="BL22">
        <v>34.061538461538461</v>
      </c>
      <c r="BM22">
        <v>40.800000000000004</v>
      </c>
      <c r="BN22">
        <v>22.990909090909092</v>
      </c>
      <c r="BO22">
        <v>31.14</v>
      </c>
      <c r="BP22">
        <v>10.547368421052632</v>
      </c>
      <c r="BQ22">
        <v>27.957446808510639</v>
      </c>
      <c r="BR22">
        <v>38.554838709677419</v>
      </c>
      <c r="BS22">
        <v>36.799999999999997</v>
      </c>
      <c r="BT22">
        <v>37.080000000000005</v>
      </c>
      <c r="BU22">
        <v>23.367272727272727</v>
      </c>
      <c r="BV22">
        <v>27.6</v>
      </c>
      <c r="BW22">
        <v>18.857142857142858</v>
      </c>
      <c r="BX22">
        <v>25.258919803600655</v>
      </c>
      <c r="BY22">
        <v>27.750189255614941</v>
      </c>
      <c r="BZ22">
        <v>21</v>
      </c>
    </row>
    <row r="23" spans="1:78" x14ac:dyDescent="0.25">
      <c r="A23">
        <v>22</v>
      </c>
      <c r="B23" t="s">
        <v>92</v>
      </c>
      <c r="C23">
        <v>57</v>
      </c>
      <c r="D23">
        <v>33</v>
      </c>
      <c r="E23">
        <v>39</v>
      </c>
      <c r="F23">
        <v>50</v>
      </c>
      <c r="G23">
        <v>28</v>
      </c>
      <c r="H23">
        <v>40</v>
      </c>
      <c r="I23">
        <v>33</v>
      </c>
      <c r="J23">
        <v>32</v>
      </c>
      <c r="K23">
        <v>35</v>
      </c>
      <c r="L23">
        <v>44</v>
      </c>
      <c r="M23">
        <v>13</v>
      </c>
      <c r="N23">
        <v>30</v>
      </c>
      <c r="O23">
        <v>39</v>
      </c>
      <c r="P23">
        <v>24</v>
      </c>
      <c r="Q23">
        <v>22</v>
      </c>
      <c r="R23">
        <v>25</v>
      </c>
      <c r="S23">
        <v>34</v>
      </c>
      <c r="T23">
        <v>47</v>
      </c>
      <c r="U23">
        <v>25</v>
      </c>
      <c r="V23">
        <v>26</v>
      </c>
      <c r="W23">
        <v>30</v>
      </c>
      <c r="X23">
        <v>24</v>
      </c>
      <c r="Y23">
        <v>26</v>
      </c>
      <c r="Z23">
        <v>13</v>
      </c>
      <c r="AA23">
        <v>3</v>
      </c>
      <c r="AB23">
        <v>44</v>
      </c>
      <c r="AC23">
        <v>20</v>
      </c>
      <c r="AD23">
        <v>58</v>
      </c>
      <c r="AE23">
        <v>46</v>
      </c>
      <c r="AF23">
        <v>31</v>
      </c>
      <c r="AG23">
        <v>36</v>
      </c>
      <c r="AH23">
        <v>10</v>
      </c>
      <c r="AI23">
        <v>54</v>
      </c>
      <c r="AJ23">
        <v>6</v>
      </c>
      <c r="AK23">
        <v>105</v>
      </c>
      <c r="AL23">
        <v>1178</v>
      </c>
      <c r="AM23">
        <v>1182</v>
      </c>
      <c r="AO23">
        <v>24.378947368421052</v>
      </c>
      <c r="AP23">
        <v>28.363636363636363</v>
      </c>
      <c r="AQ23">
        <v>26.030769230769231</v>
      </c>
      <c r="AR23">
        <v>22.32</v>
      </c>
      <c r="AS23">
        <v>29.057142857142857</v>
      </c>
      <c r="AT23">
        <v>27.090000000000003</v>
      </c>
      <c r="AU23">
        <v>29.890909090909091</v>
      </c>
      <c r="AV23">
        <v>24.412500000000001</v>
      </c>
      <c r="AW23">
        <v>24.48</v>
      </c>
      <c r="AX23">
        <v>26.345454545454547</v>
      </c>
      <c r="AY23">
        <v>8.3076923076923066</v>
      </c>
      <c r="AZ23">
        <v>15.840000000000002</v>
      </c>
      <c r="BA23">
        <v>33.784615384615385</v>
      </c>
      <c r="BB23">
        <v>29.4</v>
      </c>
      <c r="BC23">
        <v>33.381818181818183</v>
      </c>
      <c r="BD23">
        <v>36.143999999999998</v>
      </c>
      <c r="BE23">
        <v>26.258823529411764</v>
      </c>
      <c r="BF23">
        <v>30.178723404255319</v>
      </c>
      <c r="BG23">
        <v>29.231999999999999</v>
      </c>
      <c r="BH23">
        <v>32.123076923076923</v>
      </c>
      <c r="BI23">
        <v>22.68</v>
      </c>
      <c r="BJ23">
        <v>27.150000000000002</v>
      </c>
      <c r="BK23">
        <v>31.84615384615385</v>
      </c>
      <c r="BL23">
        <v>34.061538461538461</v>
      </c>
      <c r="BM23">
        <v>40.800000000000004</v>
      </c>
      <c r="BN23">
        <v>22.990909090909092</v>
      </c>
      <c r="BO23">
        <v>31.14</v>
      </c>
      <c r="BP23">
        <v>10.365517241379312</v>
      </c>
      <c r="BQ23">
        <v>28.565217391304348</v>
      </c>
      <c r="BR23">
        <v>38.554838709677419</v>
      </c>
      <c r="BS23">
        <v>36.799999999999997</v>
      </c>
      <c r="BT23">
        <v>37.080000000000005</v>
      </c>
      <c r="BU23">
        <v>23.8</v>
      </c>
      <c r="BV23">
        <v>27.6</v>
      </c>
      <c r="BW23">
        <v>18.857142857142858</v>
      </c>
      <c r="BX23">
        <v>26.20237691001698</v>
      </c>
      <c r="BY23">
        <v>27.770971440869616</v>
      </c>
      <c r="BZ23">
        <v>22</v>
      </c>
    </row>
    <row r="24" spans="1:78" x14ac:dyDescent="0.25">
      <c r="A24">
        <v>23</v>
      </c>
      <c r="B24" t="s">
        <v>93</v>
      </c>
      <c r="C24">
        <v>57</v>
      </c>
      <c r="D24">
        <v>33</v>
      </c>
      <c r="E24">
        <v>36</v>
      </c>
      <c r="F24">
        <v>48</v>
      </c>
      <c r="G24">
        <v>28</v>
      </c>
      <c r="H24">
        <v>43</v>
      </c>
      <c r="I24">
        <v>33</v>
      </c>
      <c r="J24">
        <v>32</v>
      </c>
      <c r="K24">
        <v>35</v>
      </c>
      <c r="L24">
        <v>47</v>
      </c>
      <c r="M24">
        <v>13</v>
      </c>
      <c r="N24">
        <v>30</v>
      </c>
      <c r="O24">
        <v>39</v>
      </c>
      <c r="P24">
        <v>24</v>
      </c>
      <c r="Q24">
        <v>21</v>
      </c>
      <c r="R24">
        <v>25</v>
      </c>
      <c r="S24">
        <v>34</v>
      </c>
      <c r="T24">
        <v>47</v>
      </c>
      <c r="U24">
        <v>25</v>
      </c>
      <c r="V24">
        <v>26</v>
      </c>
      <c r="W24">
        <v>30</v>
      </c>
      <c r="X24">
        <v>24</v>
      </c>
      <c r="Y24">
        <v>26</v>
      </c>
      <c r="Z24">
        <v>13</v>
      </c>
      <c r="AA24">
        <v>3</v>
      </c>
      <c r="AB24">
        <v>44</v>
      </c>
      <c r="AC24">
        <v>20</v>
      </c>
      <c r="AD24">
        <v>57</v>
      </c>
      <c r="AE24">
        <v>46</v>
      </c>
      <c r="AF24">
        <v>31</v>
      </c>
      <c r="AG24">
        <v>36</v>
      </c>
      <c r="AH24">
        <v>11</v>
      </c>
      <c r="AI24">
        <v>53</v>
      </c>
      <c r="AJ24">
        <v>6</v>
      </c>
      <c r="AK24">
        <v>105</v>
      </c>
      <c r="AL24">
        <v>1178</v>
      </c>
      <c r="AM24">
        <v>1181</v>
      </c>
      <c r="AO24">
        <v>24.378947368421052</v>
      </c>
      <c r="AP24">
        <v>28.363636363636363</v>
      </c>
      <c r="AQ24">
        <v>28.2</v>
      </c>
      <c r="AR24">
        <v>23.25</v>
      </c>
      <c r="AS24">
        <v>29.057142857142857</v>
      </c>
      <c r="AT24">
        <v>25.2</v>
      </c>
      <c r="AU24">
        <v>29.890909090909091</v>
      </c>
      <c r="AV24">
        <v>24.412500000000001</v>
      </c>
      <c r="AW24">
        <v>24.48</v>
      </c>
      <c r="AX24">
        <v>24.663829787234043</v>
      </c>
      <c r="AY24">
        <v>8.3076923076923066</v>
      </c>
      <c r="AZ24">
        <v>15.840000000000002</v>
      </c>
      <c r="BA24">
        <v>33.784615384615385</v>
      </c>
      <c r="BB24">
        <v>29.4</v>
      </c>
      <c r="BC24">
        <v>34.971428571428568</v>
      </c>
      <c r="BD24">
        <v>36.143999999999998</v>
      </c>
      <c r="BE24">
        <v>26.258823529411764</v>
      </c>
      <c r="BF24">
        <v>30.178723404255319</v>
      </c>
      <c r="BG24">
        <v>29.231999999999999</v>
      </c>
      <c r="BH24">
        <v>32.123076923076923</v>
      </c>
      <c r="BI24">
        <v>22.68</v>
      </c>
      <c r="BJ24">
        <v>27.150000000000002</v>
      </c>
      <c r="BK24">
        <v>31.84615384615385</v>
      </c>
      <c r="BL24">
        <v>34.061538461538461</v>
      </c>
      <c r="BM24">
        <v>40.800000000000004</v>
      </c>
      <c r="BN24">
        <v>22.990909090909092</v>
      </c>
      <c r="BO24">
        <v>31.14</v>
      </c>
      <c r="BP24">
        <v>10.547368421052632</v>
      </c>
      <c r="BQ24">
        <v>28.565217391304348</v>
      </c>
      <c r="BR24">
        <v>38.554838709677419</v>
      </c>
      <c r="BS24">
        <v>36.799999999999997</v>
      </c>
      <c r="BT24">
        <v>33.709090909090911</v>
      </c>
      <c r="BU24">
        <v>24.249056603773585</v>
      </c>
      <c r="BV24">
        <v>27.6</v>
      </c>
      <c r="BW24">
        <v>18.857142857142858</v>
      </c>
      <c r="BX24">
        <v>26.20237691001698</v>
      </c>
      <c r="BY24">
        <v>27.76600399772121</v>
      </c>
      <c r="BZ24">
        <v>23</v>
      </c>
    </row>
    <row r="25" spans="1:78" x14ac:dyDescent="0.25">
      <c r="A25">
        <v>24</v>
      </c>
      <c r="B25" t="s">
        <v>94</v>
      </c>
      <c r="C25">
        <v>58</v>
      </c>
      <c r="D25">
        <v>34</v>
      </c>
      <c r="E25">
        <v>35</v>
      </c>
      <c r="F25">
        <v>50</v>
      </c>
      <c r="G25">
        <v>28</v>
      </c>
      <c r="H25">
        <v>40</v>
      </c>
      <c r="I25">
        <v>33</v>
      </c>
      <c r="J25">
        <v>32</v>
      </c>
      <c r="K25">
        <v>35</v>
      </c>
      <c r="L25">
        <v>44</v>
      </c>
      <c r="M25">
        <v>13</v>
      </c>
      <c r="N25">
        <v>30</v>
      </c>
      <c r="O25">
        <v>39</v>
      </c>
      <c r="P25">
        <v>24</v>
      </c>
      <c r="Q25">
        <v>21</v>
      </c>
      <c r="R25">
        <v>25</v>
      </c>
      <c r="S25">
        <v>34</v>
      </c>
      <c r="T25">
        <v>47</v>
      </c>
      <c r="U25">
        <v>25</v>
      </c>
      <c r="V25">
        <v>26</v>
      </c>
      <c r="W25">
        <v>30</v>
      </c>
      <c r="X25">
        <v>24</v>
      </c>
      <c r="Y25">
        <v>26</v>
      </c>
      <c r="Z25">
        <v>13</v>
      </c>
      <c r="AA25">
        <v>3</v>
      </c>
      <c r="AB25">
        <v>44</v>
      </c>
      <c r="AC25">
        <v>20</v>
      </c>
      <c r="AD25">
        <v>58</v>
      </c>
      <c r="AE25">
        <v>46</v>
      </c>
      <c r="AF25">
        <v>31</v>
      </c>
      <c r="AG25">
        <v>36</v>
      </c>
      <c r="AH25">
        <v>10</v>
      </c>
      <c r="AI25">
        <v>54</v>
      </c>
      <c r="AJ25">
        <v>6</v>
      </c>
      <c r="AK25">
        <v>105</v>
      </c>
      <c r="AL25">
        <v>1179</v>
      </c>
      <c r="AM25">
        <v>1179</v>
      </c>
      <c r="AO25">
        <v>23.958620689655174</v>
      </c>
      <c r="AP25">
        <v>27.529411764705884</v>
      </c>
      <c r="AQ25">
        <v>29.005714285714287</v>
      </c>
      <c r="AR25">
        <v>22.32</v>
      </c>
      <c r="AS25">
        <v>29.057142857142857</v>
      </c>
      <c r="AT25">
        <v>27.090000000000003</v>
      </c>
      <c r="AU25">
        <v>29.890909090909091</v>
      </c>
      <c r="AV25">
        <v>24.412500000000001</v>
      </c>
      <c r="AW25">
        <v>24.48</v>
      </c>
      <c r="AX25">
        <v>26.345454545454547</v>
      </c>
      <c r="AY25">
        <v>8.3076923076923066</v>
      </c>
      <c r="AZ25">
        <v>15.840000000000002</v>
      </c>
      <c r="BA25">
        <v>33.784615384615385</v>
      </c>
      <c r="BB25">
        <v>29.4</v>
      </c>
      <c r="BC25">
        <v>34.971428571428568</v>
      </c>
      <c r="BD25">
        <v>36.143999999999998</v>
      </c>
      <c r="BE25">
        <v>26.258823529411764</v>
      </c>
      <c r="BF25">
        <v>30.178723404255319</v>
      </c>
      <c r="BG25">
        <v>29.231999999999999</v>
      </c>
      <c r="BH25">
        <v>32.123076923076923</v>
      </c>
      <c r="BI25">
        <v>22.68</v>
      </c>
      <c r="BJ25">
        <v>27.150000000000002</v>
      </c>
      <c r="BK25">
        <v>31.84615384615385</v>
      </c>
      <c r="BL25">
        <v>34.061538461538461</v>
      </c>
      <c r="BM25">
        <v>40.800000000000004</v>
      </c>
      <c r="BN25">
        <v>22.990909090909092</v>
      </c>
      <c r="BO25">
        <v>31.14</v>
      </c>
      <c r="BP25">
        <v>10.365517241379312</v>
      </c>
      <c r="BQ25">
        <v>28.565217391304348</v>
      </c>
      <c r="BR25">
        <v>38.554838709677419</v>
      </c>
      <c r="BS25">
        <v>36.799999999999997</v>
      </c>
      <c r="BT25">
        <v>37.080000000000005</v>
      </c>
      <c r="BU25">
        <v>23.8</v>
      </c>
      <c r="BV25">
        <v>27.6</v>
      </c>
      <c r="BW25">
        <v>18.857142857142858</v>
      </c>
      <c r="BX25">
        <v>26.180152671755724</v>
      </c>
      <c r="BY25">
        <v>27.86241890194373</v>
      </c>
      <c r="BZ25">
        <v>24</v>
      </c>
    </row>
    <row r="26" spans="1:78" x14ac:dyDescent="0.25">
      <c r="A26">
        <v>25</v>
      </c>
      <c r="B26" t="s">
        <v>95</v>
      </c>
      <c r="C26">
        <v>57</v>
      </c>
      <c r="D26">
        <v>32</v>
      </c>
      <c r="E26">
        <v>36</v>
      </c>
      <c r="F26">
        <v>48</v>
      </c>
      <c r="G26">
        <v>28</v>
      </c>
      <c r="H26">
        <v>41</v>
      </c>
      <c r="I26">
        <v>33</v>
      </c>
      <c r="J26">
        <v>32</v>
      </c>
      <c r="K26">
        <v>35</v>
      </c>
      <c r="L26">
        <v>44</v>
      </c>
      <c r="M26">
        <v>13</v>
      </c>
      <c r="N26">
        <v>30</v>
      </c>
      <c r="O26">
        <v>39</v>
      </c>
      <c r="P26">
        <v>24</v>
      </c>
      <c r="Q26">
        <v>21</v>
      </c>
      <c r="R26">
        <v>26</v>
      </c>
      <c r="S26">
        <v>32</v>
      </c>
      <c r="T26">
        <v>46</v>
      </c>
      <c r="U26">
        <v>25</v>
      </c>
      <c r="V26">
        <v>26</v>
      </c>
      <c r="W26">
        <v>30</v>
      </c>
      <c r="X26">
        <v>25</v>
      </c>
      <c r="Y26">
        <v>26</v>
      </c>
      <c r="Z26">
        <v>13</v>
      </c>
      <c r="AA26">
        <v>3</v>
      </c>
      <c r="AB26">
        <v>44</v>
      </c>
      <c r="AC26">
        <v>20</v>
      </c>
      <c r="AD26">
        <v>58</v>
      </c>
      <c r="AE26">
        <v>46</v>
      </c>
      <c r="AF26">
        <v>31</v>
      </c>
      <c r="AG26">
        <v>36</v>
      </c>
      <c r="AH26">
        <v>10</v>
      </c>
      <c r="AI26">
        <v>54</v>
      </c>
      <c r="AJ26">
        <v>6</v>
      </c>
      <c r="AK26">
        <v>105</v>
      </c>
      <c r="AL26">
        <v>1183</v>
      </c>
      <c r="AM26">
        <v>1175</v>
      </c>
      <c r="AO26">
        <v>24.378947368421052</v>
      </c>
      <c r="AP26">
        <v>29.25</v>
      </c>
      <c r="AQ26">
        <v>28.2</v>
      </c>
      <c r="AR26">
        <v>23.25</v>
      </c>
      <c r="AS26">
        <v>29.057142857142857</v>
      </c>
      <c r="AT26">
        <v>26.429268292682927</v>
      </c>
      <c r="AU26">
        <v>29.890909090909091</v>
      </c>
      <c r="AV26">
        <v>24.412500000000001</v>
      </c>
      <c r="AW26">
        <v>24.48</v>
      </c>
      <c r="AX26">
        <v>26.345454545454547</v>
      </c>
      <c r="AY26">
        <v>8.3076923076923066</v>
      </c>
      <c r="AZ26">
        <v>15.840000000000002</v>
      </c>
      <c r="BA26">
        <v>33.784615384615385</v>
      </c>
      <c r="BB26">
        <v>29.4</v>
      </c>
      <c r="BC26">
        <v>34.971428571428568</v>
      </c>
      <c r="BD26">
        <v>34.753846153846155</v>
      </c>
      <c r="BE26">
        <v>27.900000000000002</v>
      </c>
      <c r="BF26">
        <v>30.834782608695651</v>
      </c>
      <c r="BG26">
        <v>29.231999999999999</v>
      </c>
      <c r="BH26">
        <v>32.123076923076923</v>
      </c>
      <c r="BI26">
        <v>22.68</v>
      </c>
      <c r="BJ26">
        <v>26.064</v>
      </c>
      <c r="BK26">
        <v>31.84615384615385</v>
      </c>
      <c r="BL26">
        <v>34.061538461538461</v>
      </c>
      <c r="BM26">
        <v>40.800000000000004</v>
      </c>
      <c r="BN26">
        <v>22.990909090909092</v>
      </c>
      <c r="BO26">
        <v>31.14</v>
      </c>
      <c r="BP26">
        <v>10.365517241379312</v>
      </c>
      <c r="BQ26">
        <v>28.565217391304348</v>
      </c>
      <c r="BR26">
        <v>38.554838709677419</v>
      </c>
      <c r="BS26">
        <v>36.799999999999997</v>
      </c>
      <c r="BT26">
        <v>37.080000000000005</v>
      </c>
      <c r="BU26">
        <v>23.8</v>
      </c>
      <c r="BV26">
        <v>27.6</v>
      </c>
      <c r="BW26">
        <v>18.857142857142858</v>
      </c>
      <c r="BX26">
        <v>26.091631445477599</v>
      </c>
      <c r="BY26">
        <v>27.931442909708718</v>
      </c>
      <c r="BZ26">
        <v>25</v>
      </c>
    </row>
    <row r="27" spans="1:78" x14ac:dyDescent="0.25">
      <c r="A27">
        <v>26</v>
      </c>
      <c r="B27" t="s">
        <v>96</v>
      </c>
      <c r="C27">
        <v>57</v>
      </c>
      <c r="D27">
        <v>32</v>
      </c>
      <c r="E27">
        <v>36</v>
      </c>
      <c r="F27">
        <v>49</v>
      </c>
      <c r="G27">
        <v>28</v>
      </c>
      <c r="H27">
        <v>41</v>
      </c>
      <c r="I27">
        <v>33</v>
      </c>
      <c r="J27">
        <v>35</v>
      </c>
      <c r="K27">
        <v>41</v>
      </c>
      <c r="L27">
        <v>44</v>
      </c>
      <c r="M27">
        <v>13</v>
      </c>
      <c r="N27">
        <v>30</v>
      </c>
      <c r="O27">
        <v>39</v>
      </c>
      <c r="P27">
        <v>24</v>
      </c>
      <c r="Q27">
        <v>21</v>
      </c>
      <c r="R27">
        <v>26</v>
      </c>
      <c r="S27">
        <v>32</v>
      </c>
      <c r="T27">
        <v>46</v>
      </c>
      <c r="U27">
        <v>25</v>
      </c>
      <c r="V27">
        <v>26</v>
      </c>
      <c r="W27">
        <v>30</v>
      </c>
      <c r="X27">
        <v>24</v>
      </c>
      <c r="Y27">
        <v>26</v>
      </c>
      <c r="Z27">
        <v>13</v>
      </c>
      <c r="AA27">
        <v>3</v>
      </c>
      <c r="AB27">
        <v>44</v>
      </c>
      <c r="AC27">
        <v>20</v>
      </c>
      <c r="AD27">
        <v>58</v>
      </c>
      <c r="AE27">
        <v>46</v>
      </c>
      <c r="AF27">
        <v>31</v>
      </c>
      <c r="AG27">
        <v>36</v>
      </c>
      <c r="AH27">
        <v>11</v>
      </c>
      <c r="AI27">
        <v>54</v>
      </c>
      <c r="AJ27">
        <v>6</v>
      </c>
      <c r="AK27">
        <v>105</v>
      </c>
      <c r="AL27">
        <v>1184</v>
      </c>
      <c r="AM27">
        <v>1185</v>
      </c>
      <c r="AO27">
        <v>24.378947368421052</v>
      </c>
      <c r="AP27">
        <v>29.25</v>
      </c>
      <c r="AQ27">
        <v>28.2</v>
      </c>
      <c r="AR27">
        <v>22.775510204081634</v>
      </c>
      <c r="AS27">
        <v>29.057142857142857</v>
      </c>
      <c r="AT27">
        <v>26.429268292682927</v>
      </c>
      <c r="AU27">
        <v>29.890909090909091</v>
      </c>
      <c r="AV27">
        <v>22.32</v>
      </c>
      <c r="AW27">
        <v>20.897560975609757</v>
      </c>
      <c r="AX27">
        <v>26.345454545454547</v>
      </c>
      <c r="AY27">
        <v>8.3076923076923066</v>
      </c>
      <c r="AZ27">
        <v>15.840000000000002</v>
      </c>
      <c r="BA27">
        <v>33.784615384615385</v>
      </c>
      <c r="BB27">
        <v>29.4</v>
      </c>
      <c r="BC27">
        <v>34.971428571428568</v>
      </c>
      <c r="BD27">
        <v>34.753846153846155</v>
      </c>
      <c r="BE27">
        <v>27.900000000000002</v>
      </c>
      <c r="BF27">
        <v>30.834782608695651</v>
      </c>
      <c r="BG27">
        <v>29.231999999999999</v>
      </c>
      <c r="BH27">
        <v>32.123076923076923</v>
      </c>
      <c r="BI27">
        <v>22.68</v>
      </c>
      <c r="BJ27">
        <v>27.150000000000002</v>
      </c>
      <c r="BK27">
        <v>31.84615384615385</v>
      </c>
      <c r="BL27">
        <v>34.061538461538461</v>
      </c>
      <c r="BM27">
        <v>40.800000000000004</v>
      </c>
      <c r="BN27">
        <v>22.990909090909092</v>
      </c>
      <c r="BO27">
        <v>31.14</v>
      </c>
      <c r="BP27">
        <v>10.365517241379312</v>
      </c>
      <c r="BQ27">
        <v>28.565217391304348</v>
      </c>
      <c r="BR27">
        <v>38.554838709677419</v>
      </c>
      <c r="BS27">
        <v>36.799999999999997</v>
      </c>
      <c r="BT27">
        <v>33.709090909090911</v>
      </c>
      <c r="BU27">
        <v>23.8</v>
      </c>
      <c r="BV27">
        <v>27.6</v>
      </c>
      <c r="BW27">
        <v>18.857142857142858</v>
      </c>
      <c r="BX27">
        <v>26.069594594594598</v>
      </c>
      <c r="BY27">
        <v>27.744316427214756</v>
      </c>
      <c r="BZ27">
        <v>26</v>
      </c>
    </row>
    <row r="28" spans="1:78" x14ac:dyDescent="0.25">
      <c r="A28">
        <v>27</v>
      </c>
      <c r="B28" t="s">
        <v>97</v>
      </c>
      <c r="C28">
        <v>57</v>
      </c>
      <c r="D28">
        <v>33</v>
      </c>
      <c r="E28">
        <v>36</v>
      </c>
      <c r="F28">
        <v>48</v>
      </c>
      <c r="G28">
        <v>26</v>
      </c>
      <c r="H28">
        <v>41</v>
      </c>
      <c r="I28">
        <v>33</v>
      </c>
      <c r="J28">
        <v>35</v>
      </c>
      <c r="K28">
        <v>41</v>
      </c>
      <c r="L28">
        <v>44</v>
      </c>
      <c r="M28">
        <v>13</v>
      </c>
      <c r="N28">
        <v>30</v>
      </c>
      <c r="O28">
        <v>39</v>
      </c>
      <c r="P28">
        <v>24</v>
      </c>
      <c r="Q28">
        <v>21</v>
      </c>
      <c r="R28">
        <v>26</v>
      </c>
      <c r="S28">
        <v>32</v>
      </c>
      <c r="T28">
        <v>46</v>
      </c>
      <c r="U28">
        <v>25</v>
      </c>
      <c r="V28">
        <v>26</v>
      </c>
      <c r="W28">
        <v>30</v>
      </c>
      <c r="X28">
        <v>25</v>
      </c>
      <c r="Y28">
        <v>26</v>
      </c>
      <c r="Z28">
        <v>13</v>
      </c>
      <c r="AA28">
        <v>3</v>
      </c>
      <c r="AB28">
        <v>44</v>
      </c>
      <c r="AC28">
        <v>20</v>
      </c>
      <c r="AD28">
        <v>58</v>
      </c>
      <c r="AE28">
        <v>46</v>
      </c>
      <c r="AF28">
        <v>31</v>
      </c>
      <c r="AG28">
        <v>36</v>
      </c>
      <c r="AH28">
        <v>11</v>
      </c>
      <c r="AI28">
        <v>54</v>
      </c>
      <c r="AJ28">
        <v>6</v>
      </c>
      <c r="AK28">
        <v>105</v>
      </c>
      <c r="AL28">
        <v>1188</v>
      </c>
      <c r="AM28">
        <v>1184</v>
      </c>
      <c r="AO28">
        <v>24.378947368421052</v>
      </c>
      <c r="AP28">
        <v>28.363636363636363</v>
      </c>
      <c r="AQ28">
        <v>28.2</v>
      </c>
      <c r="AR28">
        <v>23.25</v>
      </c>
      <c r="AS28">
        <v>31.292307692307691</v>
      </c>
      <c r="AT28">
        <v>26.429268292682927</v>
      </c>
      <c r="AU28">
        <v>29.890909090909091</v>
      </c>
      <c r="AV28">
        <v>22.32</v>
      </c>
      <c r="AW28">
        <v>20.897560975609757</v>
      </c>
      <c r="AX28">
        <v>26.345454545454547</v>
      </c>
      <c r="AY28">
        <v>8.3076923076923066</v>
      </c>
      <c r="AZ28">
        <v>15.840000000000002</v>
      </c>
      <c r="BA28">
        <v>33.784615384615385</v>
      </c>
      <c r="BB28">
        <v>29.4</v>
      </c>
      <c r="BC28">
        <v>34.971428571428568</v>
      </c>
      <c r="BD28">
        <v>34.753846153846155</v>
      </c>
      <c r="BE28">
        <v>27.900000000000002</v>
      </c>
      <c r="BF28">
        <v>30.834782608695651</v>
      </c>
      <c r="BG28">
        <v>29.231999999999999</v>
      </c>
      <c r="BH28">
        <v>32.123076923076923</v>
      </c>
      <c r="BI28">
        <v>22.68</v>
      </c>
      <c r="BJ28">
        <v>26.064</v>
      </c>
      <c r="BK28">
        <v>31.84615384615385</v>
      </c>
      <c r="BL28">
        <v>34.061538461538461</v>
      </c>
      <c r="BM28">
        <v>40.800000000000004</v>
      </c>
      <c r="BN28">
        <v>22.990909090909092</v>
      </c>
      <c r="BO28">
        <v>31.14</v>
      </c>
      <c r="BP28">
        <v>10.365517241379312</v>
      </c>
      <c r="BQ28">
        <v>28.565217391304348</v>
      </c>
      <c r="BR28">
        <v>38.554838709677419</v>
      </c>
      <c r="BS28">
        <v>36.799999999999997</v>
      </c>
      <c r="BT28">
        <v>33.709090909090911</v>
      </c>
      <c r="BU28">
        <v>23.8</v>
      </c>
      <c r="BV28">
        <v>27.6</v>
      </c>
      <c r="BW28">
        <v>18.857142857142858</v>
      </c>
      <c r="BX28">
        <v>25.981818181818181</v>
      </c>
      <c r="BY28">
        <v>27.770584043732999</v>
      </c>
      <c r="BZ28">
        <v>27</v>
      </c>
    </row>
    <row r="29" spans="1:78" x14ac:dyDescent="0.25">
      <c r="A29">
        <v>28</v>
      </c>
      <c r="B29" t="s">
        <v>98</v>
      </c>
      <c r="C29">
        <v>57</v>
      </c>
      <c r="D29">
        <v>32</v>
      </c>
      <c r="E29">
        <v>36</v>
      </c>
      <c r="F29">
        <v>49</v>
      </c>
      <c r="G29">
        <v>28</v>
      </c>
      <c r="H29">
        <v>41</v>
      </c>
      <c r="I29">
        <v>33</v>
      </c>
      <c r="J29">
        <v>35</v>
      </c>
      <c r="K29">
        <v>41</v>
      </c>
      <c r="L29">
        <v>44</v>
      </c>
      <c r="M29">
        <v>13</v>
      </c>
      <c r="N29">
        <v>30</v>
      </c>
      <c r="O29">
        <v>39</v>
      </c>
      <c r="P29">
        <v>24</v>
      </c>
      <c r="Q29">
        <v>21</v>
      </c>
      <c r="R29">
        <v>26</v>
      </c>
      <c r="S29">
        <v>32</v>
      </c>
      <c r="T29">
        <v>46</v>
      </c>
      <c r="U29">
        <v>24</v>
      </c>
      <c r="V29">
        <v>25</v>
      </c>
      <c r="W29">
        <v>30</v>
      </c>
      <c r="X29">
        <v>24</v>
      </c>
      <c r="Y29">
        <v>26</v>
      </c>
      <c r="Z29">
        <v>13</v>
      </c>
      <c r="AA29">
        <v>3</v>
      </c>
      <c r="AB29">
        <v>44</v>
      </c>
      <c r="AC29">
        <v>20</v>
      </c>
      <c r="AD29">
        <v>57</v>
      </c>
      <c r="AE29">
        <v>46</v>
      </c>
      <c r="AF29">
        <v>31</v>
      </c>
      <c r="AG29">
        <v>37</v>
      </c>
      <c r="AH29">
        <v>10</v>
      </c>
      <c r="AI29">
        <v>87</v>
      </c>
      <c r="AJ29">
        <v>6</v>
      </c>
      <c r="AK29">
        <v>105</v>
      </c>
      <c r="AL29">
        <v>1185</v>
      </c>
      <c r="AM29">
        <v>1215</v>
      </c>
      <c r="AO29">
        <v>24.378947368421052</v>
      </c>
      <c r="AP29">
        <v>29.25</v>
      </c>
      <c r="AQ29">
        <v>28.2</v>
      </c>
      <c r="AR29">
        <v>22.775510204081634</v>
      </c>
      <c r="AS29">
        <v>29.057142857142857</v>
      </c>
      <c r="AT29">
        <v>26.429268292682927</v>
      </c>
      <c r="AU29">
        <v>29.890909090909091</v>
      </c>
      <c r="AV29">
        <v>22.32</v>
      </c>
      <c r="AW29">
        <v>20.897560975609757</v>
      </c>
      <c r="AX29">
        <v>26.345454545454547</v>
      </c>
      <c r="AY29">
        <v>8.3076923076923066</v>
      </c>
      <c r="AZ29">
        <v>15.840000000000002</v>
      </c>
      <c r="BA29">
        <v>33.784615384615385</v>
      </c>
      <c r="BB29">
        <v>29.4</v>
      </c>
      <c r="BC29">
        <v>34.971428571428568</v>
      </c>
      <c r="BD29">
        <v>34.753846153846155</v>
      </c>
      <c r="BE29">
        <v>27.900000000000002</v>
      </c>
      <c r="BF29">
        <v>30.834782608695651</v>
      </c>
      <c r="BG29">
        <v>30.450000000000003</v>
      </c>
      <c r="BH29">
        <v>33.408000000000001</v>
      </c>
      <c r="BI29">
        <v>22.68</v>
      </c>
      <c r="BJ29">
        <v>27.150000000000002</v>
      </c>
      <c r="BK29">
        <v>31.84615384615385</v>
      </c>
      <c r="BL29">
        <v>34.061538461538461</v>
      </c>
      <c r="BM29">
        <v>40.800000000000004</v>
      </c>
      <c r="BN29">
        <v>22.990909090909092</v>
      </c>
      <c r="BO29">
        <v>31.14</v>
      </c>
      <c r="BP29">
        <v>10.547368421052632</v>
      </c>
      <c r="BQ29">
        <v>28.565217391304348</v>
      </c>
      <c r="BR29">
        <v>38.554838709677419</v>
      </c>
      <c r="BS29">
        <v>35.805405405405402</v>
      </c>
      <c r="BT29">
        <v>37.080000000000005</v>
      </c>
      <c r="BU29">
        <v>14.77241379310345</v>
      </c>
      <c r="BV29">
        <v>27.6</v>
      </c>
      <c r="BW29">
        <v>18.857142857142858</v>
      </c>
      <c r="BX29">
        <v>26.047594936708862</v>
      </c>
      <c r="BY29">
        <v>27.433384522682726</v>
      </c>
      <c r="BZ29">
        <v>28</v>
      </c>
    </row>
    <row r="30" spans="1:78" x14ac:dyDescent="0.25">
      <c r="A30">
        <v>29</v>
      </c>
      <c r="B30" t="s">
        <v>99</v>
      </c>
      <c r="C30">
        <v>57</v>
      </c>
      <c r="D30">
        <v>33</v>
      </c>
      <c r="E30">
        <v>35</v>
      </c>
      <c r="F30">
        <v>48</v>
      </c>
      <c r="G30">
        <v>28</v>
      </c>
      <c r="H30">
        <v>41</v>
      </c>
      <c r="I30">
        <v>32</v>
      </c>
      <c r="J30">
        <v>35</v>
      </c>
      <c r="K30">
        <v>49</v>
      </c>
      <c r="L30">
        <v>47</v>
      </c>
      <c r="M30">
        <v>13</v>
      </c>
      <c r="N30">
        <v>30</v>
      </c>
      <c r="O30">
        <v>39</v>
      </c>
      <c r="P30">
        <v>24</v>
      </c>
      <c r="Q30">
        <v>21</v>
      </c>
      <c r="R30">
        <v>26</v>
      </c>
      <c r="S30">
        <v>32</v>
      </c>
      <c r="T30">
        <v>46</v>
      </c>
      <c r="U30">
        <v>24</v>
      </c>
      <c r="V30">
        <v>29</v>
      </c>
      <c r="W30">
        <v>30</v>
      </c>
      <c r="X30">
        <v>24</v>
      </c>
      <c r="Y30">
        <v>26</v>
      </c>
      <c r="Z30">
        <v>13</v>
      </c>
      <c r="AA30">
        <v>3</v>
      </c>
      <c r="AB30">
        <v>44</v>
      </c>
      <c r="AC30">
        <v>20</v>
      </c>
      <c r="AD30">
        <v>57</v>
      </c>
      <c r="AE30">
        <v>46</v>
      </c>
      <c r="AF30">
        <v>31</v>
      </c>
      <c r="AG30">
        <v>36</v>
      </c>
      <c r="AH30">
        <v>10</v>
      </c>
      <c r="AI30">
        <v>87</v>
      </c>
      <c r="AJ30">
        <v>6</v>
      </c>
      <c r="AK30">
        <v>105</v>
      </c>
      <c r="AL30">
        <v>1182</v>
      </c>
      <c r="AM30">
        <v>1227</v>
      </c>
      <c r="AO30">
        <v>24.378947368421052</v>
      </c>
      <c r="AP30">
        <v>28.363636363636363</v>
      </c>
      <c r="AQ30">
        <v>29.005714285714287</v>
      </c>
      <c r="AR30">
        <v>23.25</v>
      </c>
      <c r="AS30">
        <v>29.057142857142857</v>
      </c>
      <c r="AT30">
        <v>26.429268292682927</v>
      </c>
      <c r="AU30">
        <v>30.824999999999999</v>
      </c>
      <c r="AV30">
        <v>22.32</v>
      </c>
      <c r="AW30">
        <v>17.485714285714284</v>
      </c>
      <c r="AX30">
        <v>24.663829787234043</v>
      </c>
      <c r="AY30">
        <v>8.3076923076923066</v>
      </c>
      <c r="AZ30">
        <v>15.840000000000002</v>
      </c>
      <c r="BA30">
        <v>33.784615384615385</v>
      </c>
      <c r="BB30">
        <v>29.4</v>
      </c>
      <c r="BC30">
        <v>34.971428571428568</v>
      </c>
      <c r="BD30">
        <v>34.753846153846155</v>
      </c>
      <c r="BE30">
        <v>27.900000000000002</v>
      </c>
      <c r="BF30">
        <v>30.834782608695651</v>
      </c>
      <c r="BG30">
        <v>30.450000000000003</v>
      </c>
      <c r="BH30">
        <v>28.8</v>
      </c>
      <c r="BI30">
        <v>22.68</v>
      </c>
      <c r="BJ30">
        <v>27.150000000000002</v>
      </c>
      <c r="BK30">
        <v>31.84615384615385</v>
      </c>
      <c r="BL30">
        <v>34.061538461538461</v>
      </c>
      <c r="BM30">
        <v>40.800000000000004</v>
      </c>
      <c r="BN30">
        <v>22.990909090909092</v>
      </c>
      <c r="BO30">
        <v>31.14</v>
      </c>
      <c r="BP30">
        <v>10.547368421052632</v>
      </c>
      <c r="BQ30">
        <v>28.565217391304348</v>
      </c>
      <c r="BR30">
        <v>38.554838709677419</v>
      </c>
      <c r="BS30">
        <v>36.799999999999997</v>
      </c>
      <c r="BT30">
        <v>37.080000000000005</v>
      </c>
      <c r="BU30">
        <v>14.77241379310345</v>
      </c>
      <c r="BV30">
        <v>27.6</v>
      </c>
      <c r="BW30">
        <v>18.857142857142858</v>
      </c>
      <c r="BX30">
        <v>26.113705583756346</v>
      </c>
      <c r="BY30">
        <v>27.240154029961843</v>
      </c>
      <c r="BZ30">
        <v>29</v>
      </c>
    </row>
    <row r="31" spans="1:78" x14ac:dyDescent="0.25">
      <c r="A31">
        <v>30</v>
      </c>
      <c r="B31" t="s">
        <v>100</v>
      </c>
      <c r="C31">
        <v>57</v>
      </c>
      <c r="D31">
        <v>32</v>
      </c>
      <c r="E31">
        <v>36</v>
      </c>
      <c r="F31">
        <v>48</v>
      </c>
      <c r="G31">
        <v>28</v>
      </c>
      <c r="H31">
        <v>41</v>
      </c>
      <c r="I31">
        <v>33</v>
      </c>
      <c r="J31">
        <v>35</v>
      </c>
      <c r="K31">
        <v>41</v>
      </c>
      <c r="L31">
        <v>44</v>
      </c>
      <c r="M31">
        <v>13</v>
      </c>
      <c r="N31">
        <v>30</v>
      </c>
      <c r="O31">
        <v>39</v>
      </c>
      <c r="P31">
        <v>24</v>
      </c>
      <c r="Q31">
        <v>21</v>
      </c>
      <c r="R31">
        <v>26</v>
      </c>
      <c r="S31">
        <v>32</v>
      </c>
      <c r="T31">
        <v>46</v>
      </c>
      <c r="U31">
        <v>25</v>
      </c>
      <c r="V31">
        <v>29</v>
      </c>
      <c r="W31">
        <v>30</v>
      </c>
      <c r="X31">
        <v>24</v>
      </c>
      <c r="Y31">
        <v>26</v>
      </c>
      <c r="Z31">
        <v>13</v>
      </c>
      <c r="AA31">
        <v>3</v>
      </c>
      <c r="AB31">
        <v>43</v>
      </c>
      <c r="AC31">
        <v>20</v>
      </c>
      <c r="AD31">
        <v>57</v>
      </c>
      <c r="AE31">
        <v>46</v>
      </c>
      <c r="AF31">
        <v>31</v>
      </c>
      <c r="AG31">
        <v>37</v>
      </c>
      <c r="AH31">
        <v>10</v>
      </c>
      <c r="AI31">
        <v>58</v>
      </c>
      <c r="AJ31">
        <v>6</v>
      </c>
      <c r="AK31">
        <v>112</v>
      </c>
      <c r="AL31">
        <v>1195</v>
      </c>
      <c r="AM31">
        <v>1196</v>
      </c>
      <c r="AO31">
        <v>24.378947368421052</v>
      </c>
      <c r="AP31">
        <v>29.25</v>
      </c>
      <c r="AQ31">
        <v>28.2</v>
      </c>
      <c r="AR31">
        <v>23.25</v>
      </c>
      <c r="AS31">
        <v>29.057142857142857</v>
      </c>
      <c r="AT31">
        <v>26.429268292682927</v>
      </c>
      <c r="AU31">
        <v>29.890909090909091</v>
      </c>
      <c r="AV31">
        <v>22.32</v>
      </c>
      <c r="AW31">
        <v>20.897560975609757</v>
      </c>
      <c r="AX31">
        <v>26.345454545454547</v>
      </c>
      <c r="AY31">
        <v>8.3076923076923066</v>
      </c>
      <c r="AZ31">
        <v>15.840000000000002</v>
      </c>
      <c r="BA31">
        <v>33.784615384615385</v>
      </c>
      <c r="BB31">
        <v>29.4</v>
      </c>
      <c r="BC31">
        <v>34.971428571428568</v>
      </c>
      <c r="BD31">
        <v>34.753846153846155</v>
      </c>
      <c r="BE31">
        <v>27.900000000000002</v>
      </c>
      <c r="BF31">
        <v>30.834782608695651</v>
      </c>
      <c r="BG31">
        <v>29.231999999999999</v>
      </c>
      <c r="BH31">
        <v>28.8</v>
      </c>
      <c r="BI31">
        <v>22.68</v>
      </c>
      <c r="BJ31">
        <v>27.150000000000002</v>
      </c>
      <c r="BK31">
        <v>31.84615384615385</v>
      </c>
      <c r="BL31">
        <v>34.061538461538461</v>
      </c>
      <c r="BM31">
        <v>40.800000000000004</v>
      </c>
      <c r="BN31">
        <v>23.525581395348837</v>
      </c>
      <c r="BO31">
        <v>31.14</v>
      </c>
      <c r="BP31">
        <v>10.547368421052632</v>
      </c>
      <c r="BQ31">
        <v>28.565217391304348</v>
      </c>
      <c r="BR31">
        <v>38.554838709677419</v>
      </c>
      <c r="BS31">
        <v>35.805405405405402</v>
      </c>
      <c r="BT31">
        <v>37.080000000000005</v>
      </c>
      <c r="BU31">
        <v>22.158620689655173</v>
      </c>
      <c r="BV31">
        <v>27.6</v>
      </c>
      <c r="BW31">
        <v>17.678571428571427</v>
      </c>
      <c r="BX31">
        <v>25.829623430962343</v>
      </c>
      <c r="BY31">
        <v>27.546480665747445</v>
      </c>
      <c r="BZ31">
        <v>30</v>
      </c>
    </row>
    <row r="32" spans="1:78" x14ac:dyDescent="0.25">
      <c r="A32">
        <v>31</v>
      </c>
      <c r="B32" t="s">
        <v>101</v>
      </c>
      <c r="C32">
        <v>58</v>
      </c>
      <c r="D32">
        <v>35</v>
      </c>
      <c r="E32">
        <v>41</v>
      </c>
      <c r="F32">
        <v>50</v>
      </c>
      <c r="G32">
        <v>26</v>
      </c>
      <c r="H32">
        <v>41</v>
      </c>
      <c r="I32">
        <v>33</v>
      </c>
      <c r="J32">
        <v>36</v>
      </c>
      <c r="K32">
        <v>41</v>
      </c>
      <c r="L32">
        <v>44</v>
      </c>
      <c r="M32">
        <v>13</v>
      </c>
      <c r="N32">
        <v>30</v>
      </c>
      <c r="O32">
        <v>39</v>
      </c>
      <c r="P32">
        <v>24</v>
      </c>
      <c r="Q32">
        <v>21</v>
      </c>
      <c r="R32">
        <v>26</v>
      </c>
      <c r="S32">
        <v>32</v>
      </c>
      <c r="T32">
        <v>46</v>
      </c>
      <c r="U32">
        <v>24</v>
      </c>
      <c r="V32">
        <v>25</v>
      </c>
      <c r="W32">
        <v>30</v>
      </c>
      <c r="X32">
        <v>24</v>
      </c>
      <c r="Y32">
        <v>26</v>
      </c>
      <c r="Z32">
        <v>13</v>
      </c>
      <c r="AA32">
        <v>3</v>
      </c>
      <c r="AB32">
        <v>43</v>
      </c>
      <c r="AC32">
        <v>20</v>
      </c>
      <c r="AD32">
        <v>58</v>
      </c>
      <c r="AE32">
        <v>46</v>
      </c>
      <c r="AF32">
        <v>31</v>
      </c>
      <c r="AG32">
        <v>36</v>
      </c>
      <c r="AH32">
        <v>10</v>
      </c>
      <c r="AI32">
        <v>55</v>
      </c>
      <c r="AJ32">
        <v>5</v>
      </c>
      <c r="AK32">
        <v>103</v>
      </c>
      <c r="AL32">
        <v>1190</v>
      </c>
      <c r="AM32">
        <v>1188</v>
      </c>
      <c r="AO32">
        <v>23.958620689655174</v>
      </c>
      <c r="AP32">
        <v>26.742857142857144</v>
      </c>
      <c r="AQ32">
        <v>24.760975609756098</v>
      </c>
      <c r="AR32">
        <v>22.32</v>
      </c>
      <c r="AS32">
        <v>31.292307692307691</v>
      </c>
      <c r="AT32">
        <v>26.429268292682927</v>
      </c>
      <c r="AU32">
        <v>29.890909090909091</v>
      </c>
      <c r="AV32">
        <v>21.7</v>
      </c>
      <c r="AW32">
        <v>20.897560975609757</v>
      </c>
      <c r="AX32">
        <v>26.345454545454547</v>
      </c>
      <c r="AY32">
        <v>8.3076923076923066</v>
      </c>
      <c r="AZ32">
        <v>15.840000000000002</v>
      </c>
      <c r="BA32">
        <v>33.784615384615385</v>
      </c>
      <c r="BB32">
        <v>29.4</v>
      </c>
      <c r="BC32">
        <v>34.971428571428568</v>
      </c>
      <c r="BD32">
        <v>34.753846153846155</v>
      </c>
      <c r="BE32">
        <v>27.900000000000002</v>
      </c>
      <c r="BF32">
        <v>30.834782608695651</v>
      </c>
      <c r="BG32">
        <v>30.450000000000003</v>
      </c>
      <c r="BH32">
        <v>33.408000000000001</v>
      </c>
      <c r="BI32">
        <v>22.68</v>
      </c>
      <c r="BJ32">
        <v>27.150000000000002</v>
      </c>
      <c r="BK32">
        <v>31.84615384615385</v>
      </c>
      <c r="BL32">
        <v>34.061538461538461</v>
      </c>
      <c r="BM32">
        <v>40.800000000000004</v>
      </c>
      <c r="BN32">
        <v>23.525581395348837</v>
      </c>
      <c r="BO32">
        <v>31.14</v>
      </c>
      <c r="BP32">
        <v>10.365517241379312</v>
      </c>
      <c r="BQ32">
        <v>28.565217391304348</v>
      </c>
      <c r="BR32">
        <v>38.554838709677419</v>
      </c>
      <c r="BS32">
        <v>36.799999999999997</v>
      </c>
      <c r="BT32">
        <v>37.080000000000005</v>
      </c>
      <c r="BU32">
        <v>23.367272727272727</v>
      </c>
      <c r="BV32">
        <v>33.119999999999997</v>
      </c>
      <c r="BW32">
        <v>19.223300970873787</v>
      </c>
      <c r="BX32">
        <v>25.938151260504203</v>
      </c>
      <c r="BY32">
        <v>27.719720789766434</v>
      </c>
      <c r="BZ32">
        <v>31</v>
      </c>
    </row>
    <row r="33" spans="1:78" x14ac:dyDescent="0.25">
      <c r="A33">
        <v>32</v>
      </c>
      <c r="B33" t="s">
        <v>102</v>
      </c>
      <c r="C33">
        <v>57</v>
      </c>
      <c r="D33">
        <v>36</v>
      </c>
      <c r="E33">
        <v>37</v>
      </c>
      <c r="F33">
        <v>50</v>
      </c>
      <c r="G33">
        <v>28</v>
      </c>
      <c r="H33">
        <v>41</v>
      </c>
      <c r="I33">
        <v>33</v>
      </c>
      <c r="J33">
        <v>34</v>
      </c>
      <c r="K33">
        <v>41</v>
      </c>
      <c r="L33">
        <v>44</v>
      </c>
      <c r="M33">
        <v>13</v>
      </c>
      <c r="N33">
        <v>30</v>
      </c>
      <c r="O33">
        <v>39</v>
      </c>
      <c r="P33">
        <v>24</v>
      </c>
      <c r="Q33">
        <v>21</v>
      </c>
      <c r="R33">
        <v>26</v>
      </c>
      <c r="S33">
        <v>32</v>
      </c>
      <c r="T33">
        <v>45</v>
      </c>
      <c r="U33">
        <v>24</v>
      </c>
      <c r="V33">
        <v>25</v>
      </c>
      <c r="W33">
        <v>30</v>
      </c>
      <c r="X33">
        <v>24</v>
      </c>
      <c r="Y33">
        <v>26</v>
      </c>
      <c r="Z33">
        <v>13</v>
      </c>
      <c r="AA33">
        <v>3</v>
      </c>
      <c r="AB33">
        <v>42</v>
      </c>
      <c r="AC33">
        <v>20</v>
      </c>
      <c r="AD33">
        <v>58</v>
      </c>
      <c r="AE33">
        <v>46</v>
      </c>
      <c r="AF33">
        <v>31</v>
      </c>
      <c r="AG33">
        <v>36</v>
      </c>
      <c r="AH33">
        <v>10</v>
      </c>
      <c r="AI33">
        <v>56</v>
      </c>
      <c r="AJ33">
        <v>5</v>
      </c>
      <c r="AK33">
        <v>104</v>
      </c>
      <c r="AL33">
        <v>1191</v>
      </c>
      <c r="AM33">
        <v>1184</v>
      </c>
      <c r="AO33">
        <v>24.378947368421052</v>
      </c>
      <c r="AP33">
        <v>26</v>
      </c>
      <c r="AQ33">
        <v>27.43783783783784</v>
      </c>
      <c r="AR33">
        <v>22.32</v>
      </c>
      <c r="AS33">
        <v>29.057142857142857</v>
      </c>
      <c r="AT33">
        <v>26.429268292682927</v>
      </c>
      <c r="AU33">
        <v>29.890909090909091</v>
      </c>
      <c r="AV33">
        <v>22.976470588235298</v>
      </c>
      <c r="AW33">
        <v>20.897560975609757</v>
      </c>
      <c r="AX33">
        <v>26.345454545454547</v>
      </c>
      <c r="AY33">
        <v>8.3076923076923066</v>
      </c>
      <c r="AZ33">
        <v>15.840000000000002</v>
      </c>
      <c r="BA33">
        <v>33.784615384615385</v>
      </c>
      <c r="BB33">
        <v>29.4</v>
      </c>
      <c r="BC33">
        <v>34.971428571428568</v>
      </c>
      <c r="BD33">
        <v>34.753846153846155</v>
      </c>
      <c r="BE33">
        <v>27.900000000000002</v>
      </c>
      <c r="BF33">
        <v>31.520000000000003</v>
      </c>
      <c r="BG33">
        <v>30.450000000000003</v>
      </c>
      <c r="BH33">
        <v>33.408000000000001</v>
      </c>
      <c r="BI33">
        <v>22.68</v>
      </c>
      <c r="BJ33">
        <v>27.150000000000002</v>
      </c>
      <c r="BK33">
        <v>31.84615384615385</v>
      </c>
      <c r="BL33">
        <v>34.061538461538461</v>
      </c>
      <c r="BM33">
        <v>40.800000000000004</v>
      </c>
      <c r="BN33">
        <v>24.085714285714285</v>
      </c>
      <c r="BO33">
        <v>31.14</v>
      </c>
      <c r="BP33">
        <v>10.365517241379312</v>
      </c>
      <c r="BQ33">
        <v>28.565217391304348</v>
      </c>
      <c r="BR33">
        <v>38.554838709677419</v>
      </c>
      <c r="BS33">
        <v>36.799999999999997</v>
      </c>
      <c r="BT33">
        <v>37.080000000000005</v>
      </c>
      <c r="BU33">
        <v>22.95</v>
      </c>
      <c r="BV33">
        <v>33.119999999999997</v>
      </c>
      <c r="BW33">
        <v>19.03846153846154</v>
      </c>
      <c r="BX33">
        <v>25.916372795969775</v>
      </c>
      <c r="BY33">
        <v>27.798163779850775</v>
      </c>
      <c r="BZ33">
        <v>32</v>
      </c>
    </row>
    <row r="34" spans="1:78" x14ac:dyDescent="0.25">
      <c r="A34">
        <v>33</v>
      </c>
      <c r="B34" t="s">
        <v>103</v>
      </c>
      <c r="C34">
        <v>58</v>
      </c>
      <c r="D34">
        <v>36</v>
      </c>
      <c r="E34">
        <v>37</v>
      </c>
      <c r="F34">
        <v>51</v>
      </c>
      <c r="G34">
        <v>28</v>
      </c>
      <c r="H34">
        <v>43</v>
      </c>
      <c r="I34">
        <v>34</v>
      </c>
      <c r="J34">
        <v>35</v>
      </c>
      <c r="K34">
        <v>41</v>
      </c>
      <c r="L34">
        <v>44</v>
      </c>
      <c r="M34">
        <v>14</v>
      </c>
      <c r="N34">
        <v>30</v>
      </c>
      <c r="O34">
        <v>39</v>
      </c>
      <c r="P34">
        <v>24</v>
      </c>
      <c r="Q34">
        <v>21</v>
      </c>
      <c r="R34">
        <v>26</v>
      </c>
      <c r="S34">
        <v>32</v>
      </c>
      <c r="T34">
        <v>45</v>
      </c>
      <c r="U34">
        <v>23</v>
      </c>
      <c r="V34">
        <v>25</v>
      </c>
      <c r="W34">
        <v>32</v>
      </c>
      <c r="X34">
        <v>24</v>
      </c>
      <c r="Y34">
        <v>26</v>
      </c>
      <c r="Z34">
        <v>13</v>
      </c>
      <c r="AA34">
        <v>3</v>
      </c>
      <c r="AB34">
        <v>43</v>
      </c>
      <c r="AC34">
        <v>20</v>
      </c>
      <c r="AD34">
        <v>57</v>
      </c>
      <c r="AE34">
        <v>46</v>
      </c>
      <c r="AF34">
        <v>31</v>
      </c>
      <c r="AG34">
        <v>36</v>
      </c>
      <c r="AH34">
        <v>11</v>
      </c>
      <c r="AI34">
        <v>56</v>
      </c>
      <c r="AJ34">
        <v>5</v>
      </c>
      <c r="AK34">
        <v>103</v>
      </c>
      <c r="AL34">
        <v>1191</v>
      </c>
      <c r="AM34">
        <v>1192</v>
      </c>
      <c r="AO34">
        <v>23.958620689655174</v>
      </c>
      <c r="AP34">
        <v>26</v>
      </c>
      <c r="AQ34">
        <v>27.43783783783784</v>
      </c>
      <c r="AR34">
        <v>21.882352941176471</v>
      </c>
      <c r="AS34">
        <v>29.057142857142857</v>
      </c>
      <c r="AT34">
        <v>25.2</v>
      </c>
      <c r="AU34">
        <v>29.011764705882353</v>
      </c>
      <c r="AV34">
        <v>22.32</v>
      </c>
      <c r="AW34">
        <v>20.897560975609757</v>
      </c>
      <c r="AX34">
        <v>26.345454545454547</v>
      </c>
      <c r="AY34">
        <v>7.7142857142857144</v>
      </c>
      <c r="AZ34">
        <v>15.840000000000002</v>
      </c>
      <c r="BA34">
        <v>33.784615384615385</v>
      </c>
      <c r="BB34">
        <v>29.4</v>
      </c>
      <c r="BC34">
        <v>34.971428571428568</v>
      </c>
      <c r="BD34">
        <v>34.753846153846155</v>
      </c>
      <c r="BE34">
        <v>27.900000000000002</v>
      </c>
      <c r="BF34">
        <v>31.520000000000003</v>
      </c>
      <c r="BG34">
        <v>31.77391304347826</v>
      </c>
      <c r="BH34">
        <v>33.408000000000001</v>
      </c>
      <c r="BI34">
        <v>21.262499999999999</v>
      </c>
      <c r="BJ34">
        <v>27.150000000000002</v>
      </c>
      <c r="BK34">
        <v>31.84615384615385</v>
      </c>
      <c r="BL34">
        <v>34.061538461538461</v>
      </c>
      <c r="BM34">
        <v>40.800000000000004</v>
      </c>
      <c r="BN34">
        <v>23.525581395348837</v>
      </c>
      <c r="BO34">
        <v>31.14</v>
      </c>
      <c r="BP34">
        <v>10.547368421052632</v>
      </c>
      <c r="BQ34">
        <v>28.565217391304348</v>
      </c>
      <c r="BR34">
        <v>38.554838709677419</v>
      </c>
      <c r="BS34">
        <v>36.799999999999997</v>
      </c>
      <c r="BT34">
        <v>33.709090909090911</v>
      </c>
      <c r="BU34">
        <v>22.95</v>
      </c>
      <c r="BV34">
        <v>33.119999999999997</v>
      </c>
      <c r="BW34">
        <v>19.223300970873787</v>
      </c>
      <c r="BX34">
        <v>25.916372795969775</v>
      </c>
      <c r="BY34">
        <v>27.630121837329071</v>
      </c>
      <c r="BZ34">
        <v>33</v>
      </c>
    </row>
    <row r="35" spans="1:78" x14ac:dyDescent="0.25">
      <c r="A35">
        <v>34</v>
      </c>
      <c r="B35" t="s">
        <v>104</v>
      </c>
      <c r="C35">
        <v>59</v>
      </c>
      <c r="D35">
        <v>36</v>
      </c>
      <c r="E35">
        <v>37</v>
      </c>
      <c r="F35">
        <v>50</v>
      </c>
      <c r="G35">
        <v>28</v>
      </c>
      <c r="H35">
        <v>42</v>
      </c>
      <c r="I35">
        <v>32</v>
      </c>
      <c r="J35">
        <v>38</v>
      </c>
      <c r="K35">
        <v>43</v>
      </c>
      <c r="L35">
        <v>44</v>
      </c>
      <c r="M35">
        <v>13</v>
      </c>
      <c r="N35">
        <v>30</v>
      </c>
      <c r="O35">
        <v>39</v>
      </c>
      <c r="P35">
        <v>24</v>
      </c>
      <c r="Q35">
        <v>21</v>
      </c>
      <c r="R35">
        <v>26</v>
      </c>
      <c r="S35">
        <v>32</v>
      </c>
      <c r="T35">
        <v>45</v>
      </c>
      <c r="U35">
        <v>23</v>
      </c>
      <c r="V35">
        <v>25</v>
      </c>
      <c r="W35">
        <v>30</v>
      </c>
      <c r="X35">
        <v>24</v>
      </c>
      <c r="Y35">
        <v>26</v>
      </c>
      <c r="Z35">
        <v>13</v>
      </c>
      <c r="AA35">
        <v>3</v>
      </c>
      <c r="AB35">
        <v>43</v>
      </c>
      <c r="AC35">
        <v>20</v>
      </c>
      <c r="AD35">
        <v>58</v>
      </c>
      <c r="AE35">
        <v>46</v>
      </c>
      <c r="AF35">
        <v>31</v>
      </c>
      <c r="AG35">
        <v>37</v>
      </c>
      <c r="AH35">
        <v>10</v>
      </c>
      <c r="AI35">
        <v>55</v>
      </c>
      <c r="AJ35">
        <v>5</v>
      </c>
      <c r="AK35">
        <v>103</v>
      </c>
      <c r="AL35">
        <v>1244</v>
      </c>
      <c r="AM35">
        <v>1191</v>
      </c>
      <c r="AO35">
        <v>23.552542372881359</v>
      </c>
      <c r="AP35">
        <v>26</v>
      </c>
      <c r="AQ35">
        <v>27.43783783783784</v>
      </c>
      <c r="AR35">
        <v>22.32</v>
      </c>
      <c r="AS35">
        <v>29.057142857142857</v>
      </c>
      <c r="AT35">
        <v>25.8</v>
      </c>
      <c r="AU35">
        <v>30.824999999999999</v>
      </c>
      <c r="AV35">
        <v>20.557894736842105</v>
      </c>
      <c r="AW35">
        <v>19.925581395348839</v>
      </c>
      <c r="AX35">
        <v>26.345454545454547</v>
      </c>
      <c r="AY35">
        <v>8.3076923076923066</v>
      </c>
      <c r="AZ35">
        <v>15.840000000000002</v>
      </c>
      <c r="BA35">
        <v>33.784615384615385</v>
      </c>
      <c r="BB35">
        <v>29.4</v>
      </c>
      <c r="BC35">
        <v>34.971428571428568</v>
      </c>
      <c r="BD35">
        <v>34.753846153846155</v>
      </c>
      <c r="BE35">
        <v>27.900000000000002</v>
      </c>
      <c r="BF35">
        <v>31.520000000000003</v>
      </c>
      <c r="BG35">
        <v>31.77391304347826</v>
      </c>
      <c r="BH35">
        <v>33.408000000000001</v>
      </c>
      <c r="BI35">
        <v>22.68</v>
      </c>
      <c r="BJ35">
        <v>27.150000000000002</v>
      </c>
      <c r="BK35">
        <v>31.84615384615385</v>
      </c>
      <c r="BL35">
        <v>34.061538461538461</v>
      </c>
      <c r="BM35">
        <v>40.800000000000004</v>
      </c>
      <c r="BN35">
        <v>23.525581395348837</v>
      </c>
      <c r="BO35">
        <v>31.14</v>
      </c>
      <c r="BP35">
        <v>10.365517241379312</v>
      </c>
      <c r="BQ35">
        <v>28.565217391304348</v>
      </c>
      <c r="BR35">
        <v>38.554838709677419</v>
      </c>
      <c r="BS35">
        <v>35.805405405405402</v>
      </c>
      <c r="BT35">
        <v>37.080000000000005</v>
      </c>
      <c r="BU35">
        <v>23.367272727272727</v>
      </c>
      <c r="BV35">
        <v>33.119999999999997</v>
      </c>
      <c r="BW35">
        <v>19.223300970873787</v>
      </c>
      <c r="BX35">
        <v>24.812218649517686</v>
      </c>
      <c r="BY35">
        <v>27.680056825237561</v>
      </c>
      <c r="BZ35">
        <v>34</v>
      </c>
    </row>
    <row r="36" spans="1:78" x14ac:dyDescent="0.25">
      <c r="A36">
        <v>35</v>
      </c>
      <c r="B36" t="s">
        <v>105</v>
      </c>
      <c r="C36">
        <v>58</v>
      </c>
      <c r="D36">
        <v>36</v>
      </c>
      <c r="E36">
        <v>36</v>
      </c>
      <c r="F36">
        <v>51</v>
      </c>
      <c r="G36">
        <v>28</v>
      </c>
      <c r="H36">
        <v>41</v>
      </c>
      <c r="I36">
        <v>32</v>
      </c>
      <c r="J36">
        <v>34</v>
      </c>
      <c r="K36">
        <v>43</v>
      </c>
      <c r="L36">
        <v>44</v>
      </c>
      <c r="M36">
        <v>13</v>
      </c>
      <c r="N36">
        <v>30</v>
      </c>
      <c r="O36">
        <v>39</v>
      </c>
      <c r="P36">
        <v>24</v>
      </c>
      <c r="Q36">
        <v>21</v>
      </c>
      <c r="R36">
        <v>26</v>
      </c>
      <c r="S36">
        <v>32</v>
      </c>
      <c r="T36">
        <v>45</v>
      </c>
      <c r="U36">
        <v>23</v>
      </c>
      <c r="V36">
        <v>28</v>
      </c>
      <c r="W36">
        <v>30</v>
      </c>
      <c r="X36">
        <v>24</v>
      </c>
      <c r="Y36">
        <v>26</v>
      </c>
      <c r="Z36">
        <v>13</v>
      </c>
      <c r="AA36">
        <v>3</v>
      </c>
      <c r="AB36">
        <v>43</v>
      </c>
      <c r="AC36">
        <v>20</v>
      </c>
      <c r="AD36">
        <v>58</v>
      </c>
      <c r="AE36">
        <v>46</v>
      </c>
      <c r="AF36">
        <v>31</v>
      </c>
      <c r="AG36">
        <v>36</v>
      </c>
      <c r="AH36">
        <v>10</v>
      </c>
      <c r="AI36">
        <v>56</v>
      </c>
      <c r="AJ36">
        <v>5</v>
      </c>
      <c r="AK36">
        <v>103</v>
      </c>
      <c r="AL36">
        <v>1192</v>
      </c>
      <c r="AM36">
        <v>1188</v>
      </c>
      <c r="AO36">
        <v>23.958620689655174</v>
      </c>
      <c r="AP36">
        <v>26</v>
      </c>
      <c r="AQ36">
        <v>28.2</v>
      </c>
      <c r="AR36">
        <v>21.882352941176471</v>
      </c>
      <c r="AS36">
        <v>29.057142857142857</v>
      </c>
      <c r="AT36">
        <v>26.429268292682927</v>
      </c>
      <c r="AU36">
        <v>30.824999999999999</v>
      </c>
      <c r="AV36">
        <v>22.976470588235298</v>
      </c>
      <c r="AW36">
        <v>19.925581395348839</v>
      </c>
      <c r="AX36">
        <v>26.345454545454547</v>
      </c>
      <c r="AY36">
        <v>8.3076923076923066</v>
      </c>
      <c r="AZ36">
        <v>15.840000000000002</v>
      </c>
      <c r="BA36">
        <v>33.784615384615385</v>
      </c>
      <c r="BB36">
        <v>29.4</v>
      </c>
      <c r="BC36">
        <v>34.971428571428568</v>
      </c>
      <c r="BD36">
        <v>34.753846153846155</v>
      </c>
      <c r="BE36">
        <v>27.900000000000002</v>
      </c>
      <c r="BF36">
        <v>31.520000000000003</v>
      </c>
      <c r="BG36">
        <v>31.77391304347826</v>
      </c>
      <c r="BH36">
        <v>29.828571428571433</v>
      </c>
      <c r="BI36">
        <v>22.68</v>
      </c>
      <c r="BJ36">
        <v>27.150000000000002</v>
      </c>
      <c r="BK36">
        <v>31.84615384615385</v>
      </c>
      <c r="BL36">
        <v>34.061538461538461</v>
      </c>
      <c r="BM36">
        <v>40.800000000000004</v>
      </c>
      <c r="BN36">
        <v>23.525581395348837</v>
      </c>
      <c r="BO36">
        <v>31.14</v>
      </c>
      <c r="BP36">
        <v>10.365517241379312</v>
      </c>
      <c r="BQ36">
        <v>28.565217391304348</v>
      </c>
      <c r="BR36">
        <v>38.554838709677419</v>
      </c>
      <c r="BS36">
        <v>36.799999999999997</v>
      </c>
      <c r="BT36">
        <v>37.080000000000005</v>
      </c>
      <c r="BU36">
        <v>22.95</v>
      </c>
      <c r="BV36">
        <v>33.119999999999997</v>
      </c>
      <c r="BW36">
        <v>19.223300970873787</v>
      </c>
      <c r="BX36">
        <v>25.894630872483219</v>
      </c>
      <c r="BY36">
        <v>27.719345734290748</v>
      </c>
      <c r="BZ36">
        <v>35</v>
      </c>
    </row>
    <row r="37" spans="1:78" x14ac:dyDescent="0.25">
      <c r="A37">
        <v>36</v>
      </c>
      <c r="B37" t="s">
        <v>106</v>
      </c>
      <c r="C37">
        <v>59</v>
      </c>
      <c r="D37">
        <v>36</v>
      </c>
      <c r="E37">
        <v>37</v>
      </c>
      <c r="F37">
        <v>51</v>
      </c>
      <c r="G37">
        <v>29</v>
      </c>
      <c r="H37">
        <v>41</v>
      </c>
      <c r="I37">
        <v>32</v>
      </c>
      <c r="J37">
        <v>34</v>
      </c>
      <c r="K37">
        <v>52</v>
      </c>
      <c r="L37">
        <v>44</v>
      </c>
      <c r="M37">
        <v>13</v>
      </c>
      <c r="N37">
        <v>31</v>
      </c>
      <c r="O37">
        <v>39</v>
      </c>
      <c r="P37">
        <v>24</v>
      </c>
      <c r="Q37">
        <v>21</v>
      </c>
      <c r="R37">
        <v>26</v>
      </c>
      <c r="S37">
        <v>32</v>
      </c>
      <c r="T37">
        <v>45</v>
      </c>
      <c r="U37">
        <v>23</v>
      </c>
      <c r="V37">
        <v>28</v>
      </c>
      <c r="W37">
        <v>30</v>
      </c>
      <c r="X37">
        <v>23</v>
      </c>
      <c r="Y37">
        <v>26</v>
      </c>
      <c r="Z37">
        <v>13</v>
      </c>
      <c r="AA37">
        <v>3</v>
      </c>
      <c r="AB37">
        <v>43</v>
      </c>
      <c r="AC37">
        <v>20</v>
      </c>
      <c r="AD37">
        <v>58</v>
      </c>
      <c r="AE37">
        <v>46</v>
      </c>
      <c r="AF37">
        <v>31</v>
      </c>
      <c r="AG37">
        <v>36</v>
      </c>
      <c r="AH37">
        <v>10</v>
      </c>
      <c r="AI37">
        <v>82</v>
      </c>
      <c r="AJ37">
        <v>5</v>
      </c>
      <c r="AK37">
        <v>103</v>
      </c>
      <c r="AL37">
        <v>1190</v>
      </c>
      <c r="AM37">
        <v>1226</v>
      </c>
      <c r="AO37">
        <v>23.552542372881359</v>
      </c>
      <c r="AP37">
        <v>26</v>
      </c>
      <c r="AQ37">
        <v>27.43783783783784</v>
      </c>
      <c r="AR37">
        <v>21.882352941176471</v>
      </c>
      <c r="AS37">
        <v>28.055172413793105</v>
      </c>
      <c r="AT37">
        <v>26.429268292682927</v>
      </c>
      <c r="AU37">
        <v>30.824999999999999</v>
      </c>
      <c r="AV37">
        <v>22.976470588235298</v>
      </c>
      <c r="AW37">
        <v>16.476923076923075</v>
      </c>
      <c r="AX37">
        <v>26.345454545454547</v>
      </c>
      <c r="AY37">
        <v>8.3076923076923066</v>
      </c>
      <c r="AZ37">
        <v>15.329032258064515</v>
      </c>
      <c r="BA37">
        <v>33.784615384615385</v>
      </c>
      <c r="BB37">
        <v>29.4</v>
      </c>
      <c r="BC37">
        <v>34.971428571428568</v>
      </c>
      <c r="BD37">
        <v>34.753846153846155</v>
      </c>
      <c r="BE37">
        <v>27.900000000000002</v>
      </c>
      <c r="BF37">
        <v>31.520000000000003</v>
      </c>
      <c r="BG37">
        <v>31.77391304347826</v>
      </c>
      <c r="BH37">
        <v>29.828571428571433</v>
      </c>
      <c r="BI37">
        <v>22.68</v>
      </c>
      <c r="BJ37">
        <v>28.330434782608698</v>
      </c>
      <c r="BK37">
        <v>31.84615384615385</v>
      </c>
      <c r="BL37">
        <v>34.061538461538461</v>
      </c>
      <c r="BM37">
        <v>40.800000000000004</v>
      </c>
      <c r="BN37">
        <v>23.525581395348837</v>
      </c>
      <c r="BO37">
        <v>31.14</v>
      </c>
      <c r="BP37">
        <v>10.365517241379312</v>
      </c>
      <c r="BQ37">
        <v>28.565217391304348</v>
      </c>
      <c r="BR37">
        <v>38.554838709677419</v>
      </c>
      <c r="BS37">
        <v>36.799999999999997</v>
      </c>
      <c r="BT37">
        <v>37.080000000000005</v>
      </c>
      <c r="BU37">
        <v>15.673170731707318</v>
      </c>
      <c r="BV37">
        <v>33.119999999999997</v>
      </c>
      <c r="BW37">
        <v>19.223300970873787</v>
      </c>
      <c r="BX37">
        <v>25.938151260504203</v>
      </c>
      <c r="BY37">
        <v>27.267920605406843</v>
      </c>
      <c r="BZ37">
        <v>36</v>
      </c>
    </row>
    <row r="38" spans="1:78" x14ac:dyDescent="0.25">
      <c r="A38">
        <v>37</v>
      </c>
      <c r="B38" t="s">
        <v>107</v>
      </c>
      <c r="C38">
        <v>58</v>
      </c>
      <c r="D38">
        <v>36</v>
      </c>
      <c r="E38">
        <v>36</v>
      </c>
      <c r="F38">
        <v>51</v>
      </c>
      <c r="G38">
        <v>28</v>
      </c>
      <c r="H38">
        <v>41</v>
      </c>
      <c r="I38">
        <v>32</v>
      </c>
      <c r="J38">
        <v>34</v>
      </c>
      <c r="K38">
        <v>44</v>
      </c>
      <c r="L38">
        <v>44</v>
      </c>
      <c r="M38">
        <v>14</v>
      </c>
      <c r="N38">
        <v>30</v>
      </c>
      <c r="O38">
        <v>39</v>
      </c>
      <c r="P38">
        <v>24</v>
      </c>
      <c r="Q38">
        <v>21</v>
      </c>
      <c r="R38">
        <v>26</v>
      </c>
      <c r="S38">
        <v>32</v>
      </c>
      <c r="T38">
        <v>45</v>
      </c>
      <c r="U38">
        <v>23</v>
      </c>
      <c r="V38">
        <v>25</v>
      </c>
      <c r="W38">
        <v>30</v>
      </c>
      <c r="X38">
        <v>24</v>
      </c>
      <c r="Y38">
        <v>26</v>
      </c>
      <c r="Z38">
        <v>13</v>
      </c>
      <c r="AA38">
        <v>3</v>
      </c>
      <c r="AB38">
        <v>43</v>
      </c>
      <c r="AC38">
        <v>20</v>
      </c>
      <c r="AD38">
        <v>58</v>
      </c>
      <c r="AE38">
        <v>47</v>
      </c>
      <c r="AF38">
        <v>31</v>
      </c>
      <c r="AG38">
        <v>36</v>
      </c>
      <c r="AH38">
        <v>10</v>
      </c>
      <c r="AI38">
        <v>56</v>
      </c>
      <c r="AJ38">
        <v>5</v>
      </c>
      <c r="AK38">
        <v>104</v>
      </c>
      <c r="AL38">
        <v>1196</v>
      </c>
      <c r="AM38">
        <v>1189</v>
      </c>
      <c r="AO38">
        <v>23.958620689655174</v>
      </c>
      <c r="AP38">
        <v>26</v>
      </c>
      <c r="AQ38">
        <v>28.2</v>
      </c>
      <c r="AR38">
        <v>21.882352941176471</v>
      </c>
      <c r="AS38">
        <v>29.057142857142857</v>
      </c>
      <c r="AT38">
        <v>26.429268292682927</v>
      </c>
      <c r="AU38">
        <v>30.824999999999999</v>
      </c>
      <c r="AV38">
        <v>22.976470588235298</v>
      </c>
      <c r="AW38">
        <v>19.472727272727273</v>
      </c>
      <c r="AX38">
        <v>26.345454545454547</v>
      </c>
      <c r="AY38">
        <v>7.7142857142857144</v>
      </c>
      <c r="AZ38">
        <v>15.840000000000002</v>
      </c>
      <c r="BA38">
        <v>33.784615384615385</v>
      </c>
      <c r="BB38">
        <v>29.4</v>
      </c>
      <c r="BC38">
        <v>34.971428571428568</v>
      </c>
      <c r="BD38">
        <v>34.753846153846155</v>
      </c>
      <c r="BE38">
        <v>27.900000000000002</v>
      </c>
      <c r="BF38">
        <v>31.520000000000003</v>
      </c>
      <c r="BG38">
        <v>31.77391304347826</v>
      </c>
      <c r="BH38">
        <v>33.408000000000001</v>
      </c>
      <c r="BI38">
        <v>22.68</v>
      </c>
      <c r="BJ38">
        <v>27.150000000000002</v>
      </c>
      <c r="BK38">
        <v>31.84615384615385</v>
      </c>
      <c r="BL38">
        <v>34.061538461538461</v>
      </c>
      <c r="BM38">
        <v>40.800000000000004</v>
      </c>
      <c r="BN38">
        <v>23.525581395348837</v>
      </c>
      <c r="BO38">
        <v>31.14</v>
      </c>
      <c r="BP38">
        <v>10.365517241379312</v>
      </c>
      <c r="BQ38">
        <v>27.957446808510639</v>
      </c>
      <c r="BR38">
        <v>38.554838709677419</v>
      </c>
      <c r="BS38">
        <v>36.799999999999997</v>
      </c>
      <c r="BT38">
        <v>37.080000000000005</v>
      </c>
      <c r="BU38">
        <v>22.95</v>
      </c>
      <c r="BV38">
        <v>33.119999999999997</v>
      </c>
      <c r="BW38">
        <v>19.03846153846154</v>
      </c>
      <c r="BX38">
        <v>25.808026755852843</v>
      </c>
      <c r="BY38">
        <v>27.763822991001597</v>
      </c>
      <c r="BZ38">
        <v>37</v>
      </c>
    </row>
    <row r="39" spans="1:78" x14ac:dyDescent="0.25">
      <c r="A39">
        <v>38</v>
      </c>
      <c r="B39" t="s">
        <v>108</v>
      </c>
      <c r="C39">
        <v>58</v>
      </c>
      <c r="D39">
        <v>36</v>
      </c>
      <c r="E39">
        <v>36</v>
      </c>
      <c r="F39">
        <v>50</v>
      </c>
      <c r="G39">
        <v>28</v>
      </c>
      <c r="H39">
        <v>41</v>
      </c>
      <c r="I39">
        <v>32</v>
      </c>
      <c r="J39">
        <v>34</v>
      </c>
      <c r="K39">
        <v>44</v>
      </c>
      <c r="L39">
        <v>44</v>
      </c>
      <c r="M39">
        <v>13</v>
      </c>
      <c r="N39">
        <v>30</v>
      </c>
      <c r="O39">
        <v>39</v>
      </c>
      <c r="P39">
        <v>24</v>
      </c>
      <c r="Q39">
        <v>21</v>
      </c>
      <c r="R39">
        <v>26</v>
      </c>
      <c r="S39">
        <v>32</v>
      </c>
      <c r="T39">
        <v>44</v>
      </c>
      <c r="U39">
        <v>23</v>
      </c>
      <c r="V39">
        <v>25</v>
      </c>
      <c r="W39">
        <v>30</v>
      </c>
      <c r="X39">
        <v>23</v>
      </c>
      <c r="Y39">
        <v>26</v>
      </c>
      <c r="Z39">
        <v>13</v>
      </c>
      <c r="AA39">
        <v>3</v>
      </c>
      <c r="AB39">
        <v>42</v>
      </c>
      <c r="AC39">
        <v>20</v>
      </c>
      <c r="AD39">
        <v>57</v>
      </c>
      <c r="AE39">
        <v>47</v>
      </c>
      <c r="AF39">
        <v>32</v>
      </c>
      <c r="AG39">
        <v>36</v>
      </c>
      <c r="AH39">
        <v>10</v>
      </c>
      <c r="AI39">
        <v>83</v>
      </c>
      <c r="AJ39">
        <v>5</v>
      </c>
      <c r="AK39">
        <v>103</v>
      </c>
      <c r="AL39">
        <v>1192</v>
      </c>
      <c r="AM39">
        <v>1210</v>
      </c>
      <c r="AO39">
        <v>23.958620689655174</v>
      </c>
      <c r="AP39">
        <v>26</v>
      </c>
      <c r="AQ39">
        <v>28.2</v>
      </c>
      <c r="AR39">
        <v>22.32</v>
      </c>
      <c r="AS39">
        <v>29.057142857142857</v>
      </c>
      <c r="AT39">
        <v>26.429268292682927</v>
      </c>
      <c r="AU39">
        <v>30.824999999999999</v>
      </c>
      <c r="AV39">
        <v>22.976470588235298</v>
      </c>
      <c r="AW39">
        <v>19.472727272727273</v>
      </c>
      <c r="AX39">
        <v>26.345454545454547</v>
      </c>
      <c r="AY39">
        <v>8.3076923076923066</v>
      </c>
      <c r="AZ39">
        <v>15.840000000000002</v>
      </c>
      <c r="BA39">
        <v>33.784615384615385</v>
      </c>
      <c r="BB39">
        <v>29.4</v>
      </c>
      <c r="BC39">
        <v>34.971428571428568</v>
      </c>
      <c r="BD39">
        <v>34.753846153846155</v>
      </c>
      <c r="BE39">
        <v>27.900000000000002</v>
      </c>
      <c r="BF39">
        <v>32.236363636363642</v>
      </c>
      <c r="BG39">
        <v>31.77391304347826</v>
      </c>
      <c r="BH39">
        <v>33.408000000000001</v>
      </c>
      <c r="BI39">
        <v>22.68</v>
      </c>
      <c r="BJ39">
        <v>28.330434782608698</v>
      </c>
      <c r="BK39">
        <v>31.84615384615385</v>
      </c>
      <c r="BL39">
        <v>34.061538461538461</v>
      </c>
      <c r="BM39">
        <v>40.800000000000004</v>
      </c>
      <c r="BN39">
        <v>24.085714285714285</v>
      </c>
      <c r="BO39">
        <v>31.14</v>
      </c>
      <c r="BP39">
        <v>10.547368421052632</v>
      </c>
      <c r="BQ39">
        <v>27.957446808510639</v>
      </c>
      <c r="BR39">
        <v>37.35</v>
      </c>
      <c r="BS39">
        <v>36.799999999999997</v>
      </c>
      <c r="BT39">
        <v>37.080000000000005</v>
      </c>
      <c r="BU39">
        <v>15.484337349397592</v>
      </c>
      <c r="BV39">
        <v>33.119999999999997</v>
      </c>
      <c r="BW39">
        <v>19.223300970873787</v>
      </c>
      <c r="BX39">
        <v>25.894630872483219</v>
      </c>
      <c r="BY39">
        <v>27.515812600701143</v>
      </c>
      <c r="BZ39">
        <v>38</v>
      </c>
    </row>
    <row r="40" spans="1:78" x14ac:dyDescent="0.25">
      <c r="A40">
        <v>39</v>
      </c>
      <c r="B40" t="s">
        <v>109</v>
      </c>
      <c r="C40">
        <v>59</v>
      </c>
      <c r="D40">
        <v>36</v>
      </c>
      <c r="E40">
        <v>36</v>
      </c>
      <c r="F40">
        <v>50</v>
      </c>
      <c r="G40">
        <v>28</v>
      </c>
      <c r="H40">
        <v>41</v>
      </c>
      <c r="I40">
        <v>32</v>
      </c>
      <c r="J40">
        <v>34</v>
      </c>
      <c r="K40">
        <v>44</v>
      </c>
      <c r="L40">
        <v>44</v>
      </c>
      <c r="M40">
        <v>13</v>
      </c>
      <c r="N40">
        <v>30</v>
      </c>
      <c r="O40">
        <v>39</v>
      </c>
      <c r="P40">
        <v>24</v>
      </c>
      <c r="Q40">
        <v>21</v>
      </c>
      <c r="R40">
        <v>26</v>
      </c>
      <c r="S40">
        <v>32</v>
      </c>
      <c r="T40">
        <v>45</v>
      </c>
      <c r="U40">
        <v>23</v>
      </c>
      <c r="V40">
        <v>25</v>
      </c>
      <c r="W40">
        <v>30</v>
      </c>
      <c r="X40">
        <v>24</v>
      </c>
      <c r="Y40">
        <v>26</v>
      </c>
      <c r="Z40">
        <v>13</v>
      </c>
      <c r="AA40">
        <v>3</v>
      </c>
      <c r="AB40">
        <v>43</v>
      </c>
      <c r="AC40">
        <v>20</v>
      </c>
      <c r="AD40">
        <v>57</v>
      </c>
      <c r="AE40">
        <v>47</v>
      </c>
      <c r="AF40">
        <v>32</v>
      </c>
      <c r="AG40">
        <v>35</v>
      </c>
      <c r="AH40">
        <v>10</v>
      </c>
      <c r="AI40">
        <v>57</v>
      </c>
      <c r="AJ40">
        <v>5</v>
      </c>
      <c r="AK40">
        <v>102</v>
      </c>
      <c r="AL40">
        <v>1196</v>
      </c>
      <c r="AM40">
        <v>1186</v>
      </c>
      <c r="AO40">
        <v>23.552542372881359</v>
      </c>
      <c r="AP40">
        <v>26</v>
      </c>
      <c r="AQ40">
        <v>28.2</v>
      </c>
      <c r="AR40">
        <v>22.32</v>
      </c>
      <c r="AS40">
        <v>29.057142857142857</v>
      </c>
      <c r="AT40">
        <v>26.429268292682927</v>
      </c>
      <c r="AU40">
        <v>30.824999999999999</v>
      </c>
      <c r="AV40">
        <v>22.976470588235298</v>
      </c>
      <c r="AW40">
        <v>19.472727272727273</v>
      </c>
      <c r="AX40">
        <v>26.345454545454547</v>
      </c>
      <c r="AY40">
        <v>8.3076923076923066</v>
      </c>
      <c r="AZ40">
        <v>15.840000000000002</v>
      </c>
      <c r="BA40">
        <v>33.784615384615385</v>
      </c>
      <c r="BB40">
        <v>29.4</v>
      </c>
      <c r="BC40">
        <v>34.971428571428568</v>
      </c>
      <c r="BD40">
        <v>34.753846153846155</v>
      </c>
      <c r="BE40">
        <v>27.900000000000002</v>
      </c>
      <c r="BF40">
        <v>31.520000000000003</v>
      </c>
      <c r="BG40">
        <v>31.77391304347826</v>
      </c>
      <c r="BH40">
        <v>33.408000000000001</v>
      </c>
      <c r="BI40">
        <v>22.68</v>
      </c>
      <c r="BJ40">
        <v>27.150000000000002</v>
      </c>
      <c r="BK40">
        <v>31.84615384615385</v>
      </c>
      <c r="BL40">
        <v>34.061538461538461</v>
      </c>
      <c r="BM40">
        <v>40.800000000000004</v>
      </c>
      <c r="BN40">
        <v>23.525581395348837</v>
      </c>
      <c r="BO40">
        <v>31.14</v>
      </c>
      <c r="BP40">
        <v>10.547368421052632</v>
      </c>
      <c r="BQ40">
        <v>27.957446808510639</v>
      </c>
      <c r="BR40">
        <v>37.35</v>
      </c>
      <c r="BS40">
        <v>37.851428571428571</v>
      </c>
      <c r="BT40">
        <v>37.080000000000005</v>
      </c>
      <c r="BU40">
        <v>22.547368421052635</v>
      </c>
      <c r="BV40">
        <v>33.119999999999997</v>
      </c>
      <c r="BW40">
        <v>19.411764705882355</v>
      </c>
      <c r="BX40">
        <v>25.808026755852843</v>
      </c>
      <c r="BY40">
        <v>27.7726394400147</v>
      </c>
      <c r="BZ40">
        <v>39</v>
      </c>
    </row>
    <row r="41" spans="1:78" x14ac:dyDescent="0.25">
      <c r="A41">
        <v>40</v>
      </c>
      <c r="B41" t="s">
        <v>110</v>
      </c>
      <c r="C41">
        <v>58</v>
      </c>
      <c r="D41">
        <v>36</v>
      </c>
      <c r="E41">
        <v>37</v>
      </c>
      <c r="F41">
        <v>51</v>
      </c>
      <c r="G41">
        <v>28</v>
      </c>
      <c r="H41">
        <v>41</v>
      </c>
      <c r="I41">
        <v>32</v>
      </c>
      <c r="J41">
        <v>34</v>
      </c>
      <c r="K41">
        <v>44</v>
      </c>
      <c r="L41">
        <v>44</v>
      </c>
      <c r="M41">
        <v>13</v>
      </c>
      <c r="N41">
        <v>30</v>
      </c>
      <c r="O41">
        <v>39</v>
      </c>
      <c r="P41">
        <v>24</v>
      </c>
      <c r="Q41">
        <v>21</v>
      </c>
      <c r="R41">
        <v>24</v>
      </c>
      <c r="S41">
        <v>32</v>
      </c>
      <c r="T41">
        <v>45</v>
      </c>
      <c r="U41">
        <v>23</v>
      </c>
      <c r="V41">
        <v>25</v>
      </c>
      <c r="W41">
        <v>30</v>
      </c>
      <c r="X41">
        <v>23</v>
      </c>
      <c r="Y41">
        <v>26</v>
      </c>
      <c r="Z41">
        <v>13</v>
      </c>
      <c r="AA41">
        <v>3</v>
      </c>
      <c r="AB41">
        <v>41</v>
      </c>
      <c r="AC41">
        <v>20</v>
      </c>
      <c r="AD41">
        <v>57</v>
      </c>
      <c r="AE41">
        <v>47</v>
      </c>
      <c r="AF41">
        <v>32</v>
      </c>
      <c r="AG41">
        <v>36</v>
      </c>
      <c r="AH41">
        <v>10</v>
      </c>
      <c r="AI41">
        <v>57</v>
      </c>
      <c r="AJ41">
        <v>5</v>
      </c>
      <c r="AK41">
        <v>102</v>
      </c>
      <c r="AL41">
        <v>1192</v>
      </c>
      <c r="AM41">
        <v>1183</v>
      </c>
      <c r="AO41">
        <v>23.958620689655174</v>
      </c>
      <c r="AP41">
        <v>26</v>
      </c>
      <c r="AQ41">
        <v>27.43783783783784</v>
      </c>
      <c r="AR41">
        <v>21.882352941176471</v>
      </c>
      <c r="AS41">
        <v>29.057142857142857</v>
      </c>
      <c r="AT41">
        <v>26.429268292682927</v>
      </c>
      <c r="AU41">
        <v>30.824999999999999</v>
      </c>
      <c r="AV41">
        <v>22.976470588235298</v>
      </c>
      <c r="AW41">
        <v>19.472727272727273</v>
      </c>
      <c r="AX41">
        <v>26.345454545454547</v>
      </c>
      <c r="AY41">
        <v>8.3076923076923066</v>
      </c>
      <c r="AZ41">
        <v>15.840000000000002</v>
      </c>
      <c r="BA41">
        <v>33.784615384615385</v>
      </c>
      <c r="BB41">
        <v>29.4</v>
      </c>
      <c r="BC41">
        <v>34.971428571428568</v>
      </c>
      <c r="BD41">
        <v>37.650000000000006</v>
      </c>
      <c r="BE41">
        <v>27.900000000000002</v>
      </c>
      <c r="BF41">
        <v>31.520000000000003</v>
      </c>
      <c r="BG41">
        <v>31.77391304347826</v>
      </c>
      <c r="BH41">
        <v>33.408000000000001</v>
      </c>
      <c r="BI41">
        <v>22.68</v>
      </c>
      <c r="BJ41">
        <v>28.330434782608698</v>
      </c>
      <c r="BK41">
        <v>31.84615384615385</v>
      </c>
      <c r="BL41">
        <v>34.061538461538461</v>
      </c>
      <c r="BM41">
        <v>40.800000000000004</v>
      </c>
      <c r="BN41">
        <v>24.673170731707316</v>
      </c>
      <c r="BO41">
        <v>31.14</v>
      </c>
      <c r="BP41">
        <v>10.547368421052632</v>
      </c>
      <c r="BQ41">
        <v>27.957446808510639</v>
      </c>
      <c r="BR41">
        <v>37.35</v>
      </c>
      <c r="BS41">
        <v>36.799999999999997</v>
      </c>
      <c r="BT41">
        <v>37.080000000000005</v>
      </c>
      <c r="BU41">
        <v>22.547368421052635</v>
      </c>
      <c r="BV41">
        <v>33.119999999999997</v>
      </c>
      <c r="BW41">
        <v>19.411764705882355</v>
      </c>
      <c r="BX41">
        <v>25.894630872483219</v>
      </c>
      <c r="BY41">
        <v>27.852215613629991</v>
      </c>
      <c r="BZ41">
        <v>40</v>
      </c>
    </row>
    <row r="42" spans="1:78" x14ac:dyDescent="0.25">
      <c r="A42">
        <v>41</v>
      </c>
      <c r="B42" t="s">
        <v>111</v>
      </c>
      <c r="C42">
        <v>58</v>
      </c>
      <c r="D42">
        <v>36</v>
      </c>
      <c r="E42">
        <v>36</v>
      </c>
      <c r="F42">
        <v>50</v>
      </c>
      <c r="G42">
        <v>28</v>
      </c>
      <c r="H42">
        <v>41</v>
      </c>
      <c r="I42">
        <v>32</v>
      </c>
      <c r="J42">
        <v>34</v>
      </c>
      <c r="K42">
        <v>44</v>
      </c>
      <c r="L42">
        <v>44</v>
      </c>
      <c r="M42">
        <v>13</v>
      </c>
      <c r="N42">
        <v>30</v>
      </c>
      <c r="O42">
        <v>39</v>
      </c>
      <c r="P42">
        <v>24</v>
      </c>
      <c r="Q42">
        <v>21</v>
      </c>
      <c r="R42">
        <v>26</v>
      </c>
      <c r="S42">
        <v>32</v>
      </c>
      <c r="T42">
        <v>45</v>
      </c>
      <c r="U42">
        <v>23</v>
      </c>
      <c r="V42">
        <v>25</v>
      </c>
      <c r="W42">
        <v>29</v>
      </c>
      <c r="X42">
        <v>23</v>
      </c>
      <c r="Y42">
        <v>26</v>
      </c>
      <c r="Z42">
        <v>13</v>
      </c>
      <c r="AA42">
        <v>3</v>
      </c>
      <c r="AB42">
        <v>41</v>
      </c>
      <c r="AC42">
        <v>20</v>
      </c>
      <c r="AD42">
        <v>57</v>
      </c>
      <c r="AE42">
        <v>47</v>
      </c>
      <c r="AF42">
        <v>32</v>
      </c>
      <c r="AG42">
        <v>36</v>
      </c>
      <c r="AH42">
        <v>10</v>
      </c>
      <c r="AI42">
        <v>59</v>
      </c>
      <c r="AJ42">
        <v>5</v>
      </c>
      <c r="AK42">
        <v>102</v>
      </c>
      <c r="AL42">
        <v>1197</v>
      </c>
      <c r="AM42">
        <v>1184</v>
      </c>
      <c r="AO42">
        <v>23.958620689655174</v>
      </c>
      <c r="AP42">
        <v>26</v>
      </c>
      <c r="AQ42">
        <v>28.2</v>
      </c>
      <c r="AR42">
        <v>22.32</v>
      </c>
      <c r="AS42">
        <v>29.057142857142857</v>
      </c>
      <c r="AT42">
        <v>26.429268292682927</v>
      </c>
      <c r="AU42">
        <v>30.824999999999999</v>
      </c>
      <c r="AV42">
        <v>22.976470588235298</v>
      </c>
      <c r="AW42">
        <v>19.472727272727273</v>
      </c>
      <c r="AX42">
        <v>26.345454545454547</v>
      </c>
      <c r="AY42">
        <v>8.3076923076923066</v>
      </c>
      <c r="AZ42">
        <v>15.840000000000002</v>
      </c>
      <c r="BA42">
        <v>33.784615384615385</v>
      </c>
      <c r="BB42">
        <v>29.4</v>
      </c>
      <c r="BC42">
        <v>34.971428571428568</v>
      </c>
      <c r="BD42">
        <v>34.753846153846155</v>
      </c>
      <c r="BE42">
        <v>27.900000000000002</v>
      </c>
      <c r="BF42">
        <v>31.520000000000003</v>
      </c>
      <c r="BG42">
        <v>31.77391304347826</v>
      </c>
      <c r="BH42">
        <v>33.408000000000001</v>
      </c>
      <c r="BI42">
        <v>23.462068965517243</v>
      </c>
      <c r="BJ42">
        <v>28.330434782608698</v>
      </c>
      <c r="BK42">
        <v>31.84615384615385</v>
      </c>
      <c r="BL42">
        <v>34.061538461538461</v>
      </c>
      <c r="BM42">
        <v>40.800000000000004</v>
      </c>
      <c r="BN42">
        <v>24.673170731707316</v>
      </c>
      <c r="BO42">
        <v>31.14</v>
      </c>
      <c r="BP42">
        <v>10.547368421052632</v>
      </c>
      <c r="BQ42">
        <v>27.957446808510639</v>
      </c>
      <c r="BR42">
        <v>37.35</v>
      </c>
      <c r="BS42">
        <v>36.799999999999997</v>
      </c>
      <c r="BT42">
        <v>37.080000000000005</v>
      </c>
      <c r="BU42">
        <v>21.783050847457627</v>
      </c>
      <c r="BV42">
        <v>33.119999999999997</v>
      </c>
      <c r="BW42">
        <v>19.411764705882355</v>
      </c>
      <c r="BX42">
        <v>25.786466165413533</v>
      </c>
      <c r="BY42">
        <v>27.793738282546453</v>
      </c>
      <c r="BZ42">
        <v>41</v>
      </c>
    </row>
    <row r="43" spans="1:78" x14ac:dyDescent="0.25">
      <c r="A43">
        <v>42</v>
      </c>
      <c r="B43" t="s">
        <v>112</v>
      </c>
      <c r="C43">
        <v>58</v>
      </c>
      <c r="D43">
        <v>37</v>
      </c>
      <c r="E43">
        <v>36</v>
      </c>
      <c r="F43">
        <v>50</v>
      </c>
      <c r="G43">
        <v>28</v>
      </c>
      <c r="H43">
        <v>41</v>
      </c>
      <c r="I43">
        <v>32</v>
      </c>
      <c r="J43">
        <v>34</v>
      </c>
      <c r="K43">
        <v>44</v>
      </c>
      <c r="L43">
        <v>44</v>
      </c>
      <c r="M43">
        <v>13</v>
      </c>
      <c r="N43">
        <v>30</v>
      </c>
      <c r="O43">
        <v>39</v>
      </c>
      <c r="P43">
        <v>24</v>
      </c>
      <c r="Q43">
        <v>21</v>
      </c>
      <c r="R43">
        <v>26</v>
      </c>
      <c r="S43">
        <v>32</v>
      </c>
      <c r="T43">
        <v>45</v>
      </c>
      <c r="U43">
        <v>23</v>
      </c>
      <c r="V43">
        <v>25</v>
      </c>
      <c r="W43">
        <v>29</v>
      </c>
      <c r="X43">
        <v>23</v>
      </c>
      <c r="Y43">
        <v>26</v>
      </c>
      <c r="Z43">
        <v>13</v>
      </c>
      <c r="AA43">
        <v>3</v>
      </c>
      <c r="AB43">
        <v>41</v>
      </c>
      <c r="AC43">
        <v>20</v>
      </c>
      <c r="AD43">
        <v>57</v>
      </c>
      <c r="AE43">
        <v>46</v>
      </c>
      <c r="AF43">
        <v>31</v>
      </c>
      <c r="AG43">
        <v>35</v>
      </c>
      <c r="AH43">
        <v>10</v>
      </c>
      <c r="AI43">
        <v>59</v>
      </c>
      <c r="AJ43">
        <v>5</v>
      </c>
      <c r="AK43">
        <v>97</v>
      </c>
      <c r="AL43">
        <v>1193</v>
      </c>
      <c r="AM43">
        <v>1177</v>
      </c>
      <c r="AO43">
        <v>23.958620689655174</v>
      </c>
      <c r="AP43">
        <v>25.297297297297298</v>
      </c>
      <c r="AQ43">
        <v>28.2</v>
      </c>
      <c r="AR43">
        <v>22.32</v>
      </c>
      <c r="AS43">
        <v>29.057142857142857</v>
      </c>
      <c r="AT43">
        <v>26.429268292682927</v>
      </c>
      <c r="AU43">
        <v>30.824999999999999</v>
      </c>
      <c r="AV43">
        <v>22.976470588235298</v>
      </c>
      <c r="AW43">
        <v>19.472727272727273</v>
      </c>
      <c r="AX43">
        <v>26.345454545454547</v>
      </c>
      <c r="AY43">
        <v>8.3076923076923066</v>
      </c>
      <c r="AZ43">
        <v>15.840000000000002</v>
      </c>
      <c r="BA43">
        <v>33.784615384615385</v>
      </c>
      <c r="BB43">
        <v>29.4</v>
      </c>
      <c r="BC43">
        <v>34.971428571428568</v>
      </c>
      <c r="BD43">
        <v>34.753846153846155</v>
      </c>
      <c r="BE43">
        <v>27.900000000000002</v>
      </c>
      <c r="BF43">
        <v>31.520000000000003</v>
      </c>
      <c r="BG43">
        <v>31.77391304347826</v>
      </c>
      <c r="BH43">
        <v>33.408000000000001</v>
      </c>
      <c r="BI43">
        <v>23.462068965517243</v>
      </c>
      <c r="BJ43">
        <v>28.330434782608698</v>
      </c>
      <c r="BK43">
        <v>31.84615384615385</v>
      </c>
      <c r="BL43">
        <v>34.061538461538461</v>
      </c>
      <c r="BM43">
        <v>40.800000000000004</v>
      </c>
      <c r="BN43">
        <v>24.673170731707316</v>
      </c>
      <c r="BO43">
        <v>31.14</v>
      </c>
      <c r="BP43">
        <v>10.547368421052632</v>
      </c>
      <c r="BQ43">
        <v>28.565217391304348</v>
      </c>
      <c r="BR43">
        <v>38.554838709677419</v>
      </c>
      <c r="BS43">
        <v>37.851428571428571</v>
      </c>
      <c r="BT43">
        <v>37.080000000000005</v>
      </c>
      <c r="BU43">
        <v>21.783050847457627</v>
      </c>
      <c r="BV43">
        <v>33.119999999999997</v>
      </c>
      <c r="BW43">
        <v>20.412371134020621</v>
      </c>
      <c r="BX43">
        <v>25.87292539815591</v>
      </c>
      <c r="BY43">
        <v>27.954270036849184</v>
      </c>
      <c r="BZ43">
        <v>42</v>
      </c>
    </row>
    <row r="44" spans="1:78" x14ac:dyDescent="0.25">
      <c r="A44">
        <v>43</v>
      </c>
      <c r="B44" t="s">
        <v>113</v>
      </c>
      <c r="C44">
        <v>58</v>
      </c>
      <c r="D44">
        <v>36</v>
      </c>
      <c r="E44">
        <v>36</v>
      </c>
      <c r="F44">
        <v>50</v>
      </c>
      <c r="G44">
        <v>28</v>
      </c>
      <c r="H44">
        <v>41</v>
      </c>
      <c r="I44">
        <v>32</v>
      </c>
      <c r="J44">
        <v>34</v>
      </c>
      <c r="K44">
        <v>44</v>
      </c>
      <c r="L44">
        <v>44</v>
      </c>
      <c r="M44">
        <v>13</v>
      </c>
      <c r="N44">
        <v>31</v>
      </c>
      <c r="O44">
        <v>39</v>
      </c>
      <c r="P44">
        <v>24</v>
      </c>
      <c r="Q44">
        <v>22</v>
      </c>
      <c r="R44">
        <v>25</v>
      </c>
      <c r="S44">
        <v>30</v>
      </c>
      <c r="T44">
        <v>45</v>
      </c>
      <c r="U44">
        <v>23</v>
      </c>
      <c r="V44">
        <v>25</v>
      </c>
      <c r="W44">
        <v>30</v>
      </c>
      <c r="X44">
        <v>24</v>
      </c>
      <c r="Y44">
        <v>25</v>
      </c>
      <c r="Z44">
        <v>13</v>
      </c>
      <c r="AA44">
        <v>3</v>
      </c>
      <c r="AB44">
        <v>43</v>
      </c>
      <c r="AC44">
        <v>20</v>
      </c>
      <c r="AD44">
        <v>57</v>
      </c>
      <c r="AE44">
        <v>46</v>
      </c>
      <c r="AF44">
        <v>31</v>
      </c>
      <c r="AG44">
        <v>35</v>
      </c>
      <c r="AH44">
        <v>10</v>
      </c>
      <c r="AI44">
        <v>59</v>
      </c>
      <c r="AJ44">
        <v>5</v>
      </c>
      <c r="AK44">
        <v>97</v>
      </c>
      <c r="AL44">
        <v>1193</v>
      </c>
      <c r="AM44">
        <v>1178</v>
      </c>
      <c r="AO44">
        <v>23.958620689655174</v>
      </c>
      <c r="AP44">
        <v>26</v>
      </c>
      <c r="AQ44">
        <v>28.2</v>
      </c>
      <c r="AR44">
        <v>22.32</v>
      </c>
      <c r="AS44">
        <v>29.057142857142857</v>
      </c>
      <c r="AT44">
        <v>26.429268292682927</v>
      </c>
      <c r="AU44">
        <v>30.824999999999999</v>
      </c>
      <c r="AV44">
        <v>22.976470588235298</v>
      </c>
      <c r="AW44">
        <v>19.472727272727273</v>
      </c>
      <c r="AX44">
        <v>26.345454545454547</v>
      </c>
      <c r="AY44">
        <v>8.3076923076923066</v>
      </c>
      <c r="AZ44">
        <v>15.329032258064515</v>
      </c>
      <c r="BA44">
        <v>33.784615384615385</v>
      </c>
      <c r="BB44">
        <v>29.4</v>
      </c>
      <c r="BC44">
        <v>33.381818181818183</v>
      </c>
      <c r="BD44">
        <v>36.143999999999998</v>
      </c>
      <c r="BE44">
        <v>29.760000000000005</v>
      </c>
      <c r="BF44">
        <v>31.520000000000003</v>
      </c>
      <c r="BG44">
        <v>31.77391304347826</v>
      </c>
      <c r="BH44">
        <v>33.408000000000001</v>
      </c>
      <c r="BI44">
        <v>22.68</v>
      </c>
      <c r="BJ44">
        <v>27.150000000000002</v>
      </c>
      <c r="BK44">
        <v>33.119999999999997</v>
      </c>
      <c r="BL44">
        <v>34.061538461538461</v>
      </c>
      <c r="BM44">
        <v>40.800000000000004</v>
      </c>
      <c r="BN44">
        <v>23.525581395348837</v>
      </c>
      <c r="BO44">
        <v>31.14</v>
      </c>
      <c r="BP44">
        <v>10.547368421052632</v>
      </c>
      <c r="BQ44">
        <v>28.565217391304348</v>
      </c>
      <c r="BR44">
        <v>38.554838709677419</v>
      </c>
      <c r="BS44">
        <v>37.851428571428571</v>
      </c>
      <c r="BT44">
        <v>37.080000000000005</v>
      </c>
      <c r="BU44">
        <v>21.783050847457627</v>
      </c>
      <c r="BV44">
        <v>33.119999999999997</v>
      </c>
      <c r="BW44">
        <v>20.412371134020621</v>
      </c>
      <c r="BX44">
        <v>25.87292539815591</v>
      </c>
      <c r="BY44">
        <v>27.978788970649543</v>
      </c>
      <c r="BZ44">
        <v>43</v>
      </c>
    </row>
    <row r="45" spans="1:78" x14ac:dyDescent="0.25">
      <c r="A45">
        <v>44</v>
      </c>
      <c r="B45" t="s">
        <v>114</v>
      </c>
      <c r="C45">
        <v>59</v>
      </c>
      <c r="D45">
        <v>36</v>
      </c>
      <c r="E45">
        <v>39</v>
      </c>
      <c r="F45">
        <v>51</v>
      </c>
      <c r="G45">
        <v>28</v>
      </c>
      <c r="H45">
        <v>41</v>
      </c>
      <c r="I45">
        <v>32</v>
      </c>
      <c r="J45">
        <v>34</v>
      </c>
      <c r="K45">
        <v>47</v>
      </c>
      <c r="L45">
        <v>44</v>
      </c>
      <c r="M45">
        <v>13</v>
      </c>
      <c r="N45">
        <v>30</v>
      </c>
      <c r="O45">
        <v>39</v>
      </c>
      <c r="P45">
        <v>24</v>
      </c>
      <c r="Q45">
        <v>22</v>
      </c>
      <c r="R45">
        <v>25</v>
      </c>
      <c r="S45">
        <v>30</v>
      </c>
      <c r="T45">
        <v>45</v>
      </c>
      <c r="U45">
        <v>23</v>
      </c>
      <c r="V45">
        <v>28</v>
      </c>
      <c r="W45">
        <v>29</v>
      </c>
      <c r="X45">
        <v>23</v>
      </c>
      <c r="Y45">
        <v>25</v>
      </c>
      <c r="Z45">
        <v>13</v>
      </c>
      <c r="AA45">
        <v>3</v>
      </c>
      <c r="AB45">
        <v>43</v>
      </c>
      <c r="AC45">
        <v>20</v>
      </c>
      <c r="AD45">
        <v>57</v>
      </c>
      <c r="AE45">
        <v>46</v>
      </c>
      <c r="AF45">
        <v>31</v>
      </c>
      <c r="AG45">
        <v>36</v>
      </c>
      <c r="AH45">
        <v>10</v>
      </c>
      <c r="AI45">
        <v>92</v>
      </c>
      <c r="AJ45">
        <v>5</v>
      </c>
      <c r="AK45">
        <v>98</v>
      </c>
      <c r="AL45">
        <v>1196</v>
      </c>
      <c r="AM45">
        <v>1221</v>
      </c>
      <c r="AO45">
        <v>23.552542372881359</v>
      </c>
      <c r="AP45">
        <v>26</v>
      </c>
      <c r="AQ45">
        <v>26.030769230769231</v>
      </c>
      <c r="AR45">
        <v>21.882352941176471</v>
      </c>
      <c r="AS45">
        <v>29.057142857142857</v>
      </c>
      <c r="AT45">
        <v>26.429268292682927</v>
      </c>
      <c r="AU45">
        <v>30.824999999999999</v>
      </c>
      <c r="AV45">
        <v>22.976470588235298</v>
      </c>
      <c r="AW45">
        <v>18.229787234042554</v>
      </c>
      <c r="AX45">
        <v>26.345454545454547</v>
      </c>
      <c r="AY45">
        <v>8.3076923076923066</v>
      </c>
      <c r="AZ45">
        <v>15.840000000000002</v>
      </c>
      <c r="BA45">
        <v>33.784615384615385</v>
      </c>
      <c r="BB45">
        <v>29.4</v>
      </c>
      <c r="BC45">
        <v>33.381818181818183</v>
      </c>
      <c r="BD45">
        <v>36.143999999999998</v>
      </c>
      <c r="BE45">
        <v>29.760000000000005</v>
      </c>
      <c r="BF45">
        <v>31.520000000000003</v>
      </c>
      <c r="BG45">
        <v>31.77391304347826</v>
      </c>
      <c r="BH45">
        <v>29.828571428571433</v>
      </c>
      <c r="BI45">
        <v>23.462068965517243</v>
      </c>
      <c r="BJ45">
        <v>28.330434782608698</v>
      </c>
      <c r="BK45">
        <v>33.119999999999997</v>
      </c>
      <c r="BL45">
        <v>34.061538461538461</v>
      </c>
      <c r="BM45">
        <v>40.800000000000004</v>
      </c>
      <c r="BN45">
        <v>23.525581395348837</v>
      </c>
      <c r="BO45">
        <v>31.14</v>
      </c>
      <c r="BP45">
        <v>10.547368421052632</v>
      </c>
      <c r="BQ45">
        <v>28.565217391304348</v>
      </c>
      <c r="BR45">
        <v>38.554838709677419</v>
      </c>
      <c r="BS45">
        <v>36.799999999999997</v>
      </c>
      <c r="BT45">
        <v>37.080000000000005</v>
      </c>
      <c r="BU45">
        <v>13.969565217391304</v>
      </c>
      <c r="BV45">
        <v>33.119999999999997</v>
      </c>
      <c r="BW45">
        <v>20.204081632653061</v>
      </c>
      <c r="BX45">
        <v>25.808026755852843</v>
      </c>
      <c r="BY45">
        <v>27.408183781576465</v>
      </c>
      <c r="BZ45">
        <v>44</v>
      </c>
    </row>
    <row r="46" spans="1:78" x14ac:dyDescent="0.25">
      <c r="A46">
        <v>45</v>
      </c>
      <c r="B46" t="s">
        <v>115</v>
      </c>
      <c r="C46">
        <v>59</v>
      </c>
      <c r="D46">
        <v>36</v>
      </c>
      <c r="E46">
        <v>39</v>
      </c>
      <c r="F46">
        <v>50</v>
      </c>
      <c r="G46">
        <v>28</v>
      </c>
      <c r="H46">
        <v>43</v>
      </c>
      <c r="I46">
        <v>32</v>
      </c>
      <c r="J46">
        <v>34</v>
      </c>
      <c r="K46">
        <v>45</v>
      </c>
      <c r="L46">
        <v>44</v>
      </c>
      <c r="M46">
        <v>13</v>
      </c>
      <c r="N46">
        <v>30</v>
      </c>
      <c r="O46">
        <v>39</v>
      </c>
      <c r="P46">
        <v>24</v>
      </c>
      <c r="Q46">
        <v>22</v>
      </c>
      <c r="R46">
        <v>25</v>
      </c>
      <c r="S46">
        <v>30</v>
      </c>
      <c r="T46">
        <v>44</v>
      </c>
      <c r="U46">
        <v>23</v>
      </c>
      <c r="V46">
        <v>25</v>
      </c>
      <c r="W46">
        <v>32</v>
      </c>
      <c r="X46">
        <v>23</v>
      </c>
      <c r="Y46">
        <v>25</v>
      </c>
      <c r="Z46">
        <v>13</v>
      </c>
      <c r="AA46">
        <v>3</v>
      </c>
      <c r="AB46">
        <v>43</v>
      </c>
      <c r="AC46">
        <v>20</v>
      </c>
      <c r="AD46">
        <v>57</v>
      </c>
      <c r="AE46">
        <v>46</v>
      </c>
      <c r="AF46">
        <v>31</v>
      </c>
      <c r="AG46">
        <v>35</v>
      </c>
      <c r="AH46">
        <v>10</v>
      </c>
      <c r="AI46">
        <v>59</v>
      </c>
      <c r="AJ46">
        <v>5</v>
      </c>
      <c r="AK46">
        <v>98</v>
      </c>
      <c r="AL46">
        <v>1194</v>
      </c>
      <c r="AM46">
        <v>1185</v>
      </c>
      <c r="AO46">
        <v>23.552542372881359</v>
      </c>
      <c r="AP46">
        <v>26</v>
      </c>
      <c r="AQ46">
        <v>26.030769230769231</v>
      </c>
      <c r="AR46">
        <v>22.32</v>
      </c>
      <c r="AS46">
        <v>29.057142857142857</v>
      </c>
      <c r="AT46">
        <v>25.2</v>
      </c>
      <c r="AU46">
        <v>30.824999999999999</v>
      </c>
      <c r="AV46">
        <v>22.976470588235298</v>
      </c>
      <c r="AW46">
        <v>19.04</v>
      </c>
      <c r="AX46">
        <v>26.345454545454547</v>
      </c>
      <c r="AY46">
        <v>8.3076923076923066</v>
      </c>
      <c r="AZ46">
        <v>15.840000000000002</v>
      </c>
      <c r="BA46">
        <v>33.784615384615385</v>
      </c>
      <c r="BB46">
        <v>29.4</v>
      </c>
      <c r="BC46">
        <v>33.381818181818183</v>
      </c>
      <c r="BD46">
        <v>36.143999999999998</v>
      </c>
      <c r="BE46">
        <v>29.760000000000005</v>
      </c>
      <c r="BF46">
        <v>32.236363636363642</v>
      </c>
      <c r="BG46">
        <v>31.77391304347826</v>
      </c>
      <c r="BH46">
        <v>33.408000000000001</v>
      </c>
      <c r="BI46">
        <v>21.262499999999999</v>
      </c>
      <c r="BJ46">
        <v>28.330434782608698</v>
      </c>
      <c r="BK46">
        <v>33.119999999999997</v>
      </c>
      <c r="BL46">
        <v>34.061538461538461</v>
      </c>
      <c r="BM46">
        <v>40.800000000000004</v>
      </c>
      <c r="BN46">
        <v>23.525581395348837</v>
      </c>
      <c r="BO46">
        <v>31.14</v>
      </c>
      <c r="BP46">
        <v>10.547368421052632</v>
      </c>
      <c r="BQ46">
        <v>28.565217391304348</v>
      </c>
      <c r="BR46">
        <v>38.554838709677419</v>
      </c>
      <c r="BS46">
        <v>37.851428571428571</v>
      </c>
      <c r="BT46">
        <v>37.080000000000005</v>
      </c>
      <c r="BU46">
        <v>21.783050847457627</v>
      </c>
      <c r="BV46">
        <v>33.119999999999997</v>
      </c>
      <c r="BW46">
        <v>20.204081632653061</v>
      </c>
      <c r="BX46">
        <v>25.851256281407036</v>
      </c>
      <c r="BY46">
        <v>27.855091610066193</v>
      </c>
      <c r="BZ46">
        <v>45</v>
      </c>
    </row>
    <row r="47" spans="1:78" x14ac:dyDescent="0.25">
      <c r="A47">
        <v>46</v>
      </c>
      <c r="B47" t="s">
        <v>116</v>
      </c>
      <c r="C47">
        <v>58</v>
      </c>
      <c r="D47">
        <v>36</v>
      </c>
      <c r="E47">
        <v>36</v>
      </c>
      <c r="F47">
        <v>51</v>
      </c>
      <c r="G47">
        <v>28</v>
      </c>
      <c r="H47">
        <v>41</v>
      </c>
      <c r="I47">
        <v>32</v>
      </c>
      <c r="J47">
        <v>34</v>
      </c>
      <c r="K47">
        <v>44</v>
      </c>
      <c r="L47">
        <v>44</v>
      </c>
      <c r="M47">
        <v>13</v>
      </c>
      <c r="N47">
        <v>30</v>
      </c>
      <c r="O47">
        <v>39</v>
      </c>
      <c r="P47">
        <v>24</v>
      </c>
      <c r="Q47">
        <v>22</v>
      </c>
      <c r="R47">
        <v>25</v>
      </c>
      <c r="S47">
        <v>30</v>
      </c>
      <c r="T47">
        <v>44</v>
      </c>
      <c r="U47">
        <v>23</v>
      </c>
      <c r="V47">
        <v>25</v>
      </c>
      <c r="W47">
        <v>30</v>
      </c>
      <c r="X47">
        <v>23</v>
      </c>
      <c r="Y47">
        <v>25</v>
      </c>
      <c r="Z47">
        <v>13</v>
      </c>
      <c r="AA47">
        <v>3</v>
      </c>
      <c r="AB47">
        <v>43</v>
      </c>
      <c r="AC47">
        <v>20</v>
      </c>
      <c r="AD47">
        <v>57</v>
      </c>
      <c r="AE47">
        <v>47</v>
      </c>
      <c r="AF47">
        <v>31</v>
      </c>
      <c r="AG47">
        <v>35</v>
      </c>
      <c r="AH47">
        <v>10</v>
      </c>
      <c r="AI47">
        <v>59</v>
      </c>
      <c r="AJ47">
        <v>5</v>
      </c>
      <c r="AK47">
        <v>98</v>
      </c>
      <c r="AL47">
        <v>1193</v>
      </c>
      <c r="AM47">
        <v>1178</v>
      </c>
      <c r="AO47">
        <v>23.958620689655174</v>
      </c>
      <c r="AP47">
        <v>26</v>
      </c>
      <c r="AQ47">
        <v>28.2</v>
      </c>
      <c r="AR47">
        <v>21.882352941176471</v>
      </c>
      <c r="AS47">
        <v>29.057142857142857</v>
      </c>
      <c r="AT47">
        <v>26.429268292682927</v>
      </c>
      <c r="AU47">
        <v>30.824999999999999</v>
      </c>
      <c r="AV47">
        <v>22.976470588235298</v>
      </c>
      <c r="AW47">
        <v>19.472727272727273</v>
      </c>
      <c r="AX47">
        <v>26.345454545454547</v>
      </c>
      <c r="AY47">
        <v>8.3076923076923066</v>
      </c>
      <c r="AZ47">
        <v>15.840000000000002</v>
      </c>
      <c r="BA47">
        <v>33.784615384615385</v>
      </c>
      <c r="BB47">
        <v>29.4</v>
      </c>
      <c r="BC47">
        <v>33.381818181818183</v>
      </c>
      <c r="BD47">
        <v>36.143999999999998</v>
      </c>
      <c r="BE47">
        <v>29.760000000000005</v>
      </c>
      <c r="BF47">
        <v>32.236363636363642</v>
      </c>
      <c r="BG47">
        <v>31.77391304347826</v>
      </c>
      <c r="BH47">
        <v>33.408000000000001</v>
      </c>
      <c r="BI47">
        <v>22.68</v>
      </c>
      <c r="BJ47">
        <v>28.330434782608698</v>
      </c>
      <c r="BK47">
        <v>33.119999999999997</v>
      </c>
      <c r="BL47">
        <v>34.061538461538461</v>
      </c>
      <c r="BM47">
        <v>40.800000000000004</v>
      </c>
      <c r="BN47">
        <v>23.525581395348837</v>
      </c>
      <c r="BO47">
        <v>31.14</v>
      </c>
      <c r="BP47">
        <v>10.547368421052632</v>
      </c>
      <c r="BQ47">
        <v>27.957446808510639</v>
      </c>
      <c r="BR47">
        <v>38.554838709677419</v>
      </c>
      <c r="BS47">
        <v>37.851428571428571</v>
      </c>
      <c r="BT47">
        <v>37.080000000000005</v>
      </c>
      <c r="BU47">
        <v>21.783050847457627</v>
      </c>
      <c r="BV47">
        <v>33.119999999999997</v>
      </c>
      <c r="BW47">
        <v>20.204081632653061</v>
      </c>
      <c r="BX47">
        <v>25.87292539815591</v>
      </c>
      <c r="BY47">
        <v>27.989436000461506</v>
      </c>
      <c r="BZ47">
        <v>46</v>
      </c>
    </row>
    <row r="48" spans="1:78" x14ac:dyDescent="0.25">
      <c r="A48">
        <v>47</v>
      </c>
      <c r="B48" t="s">
        <v>117</v>
      </c>
      <c r="C48">
        <v>58</v>
      </c>
      <c r="D48">
        <v>38</v>
      </c>
      <c r="E48">
        <v>38</v>
      </c>
      <c r="F48">
        <v>50</v>
      </c>
      <c r="G48">
        <v>28</v>
      </c>
      <c r="H48">
        <v>41</v>
      </c>
      <c r="I48">
        <v>32</v>
      </c>
      <c r="J48">
        <v>35</v>
      </c>
      <c r="K48">
        <v>45</v>
      </c>
      <c r="L48">
        <v>44</v>
      </c>
      <c r="M48">
        <v>14</v>
      </c>
      <c r="N48">
        <v>30</v>
      </c>
      <c r="O48">
        <v>39</v>
      </c>
      <c r="P48">
        <v>24</v>
      </c>
      <c r="Q48">
        <v>22</v>
      </c>
      <c r="R48">
        <v>25</v>
      </c>
      <c r="S48">
        <v>30</v>
      </c>
      <c r="T48">
        <v>45</v>
      </c>
      <c r="U48">
        <v>23</v>
      </c>
      <c r="V48">
        <v>25</v>
      </c>
      <c r="W48">
        <v>30</v>
      </c>
      <c r="X48">
        <v>23</v>
      </c>
      <c r="Y48">
        <v>25</v>
      </c>
      <c r="Z48">
        <v>13</v>
      </c>
      <c r="AA48">
        <v>3</v>
      </c>
      <c r="AB48">
        <v>43</v>
      </c>
      <c r="AC48">
        <v>20</v>
      </c>
      <c r="AD48">
        <v>57</v>
      </c>
      <c r="AE48">
        <v>46</v>
      </c>
      <c r="AF48">
        <v>31</v>
      </c>
      <c r="AG48">
        <v>35</v>
      </c>
      <c r="AH48">
        <v>10</v>
      </c>
      <c r="AI48">
        <v>59</v>
      </c>
      <c r="AJ48">
        <v>5</v>
      </c>
      <c r="AK48">
        <v>98</v>
      </c>
      <c r="AL48">
        <v>1195</v>
      </c>
      <c r="AM48">
        <v>1184</v>
      </c>
      <c r="AO48">
        <v>23.958620689655174</v>
      </c>
      <c r="AP48">
        <v>24.631578947368421</v>
      </c>
      <c r="AQ48">
        <v>26.715789473684211</v>
      </c>
      <c r="AR48">
        <v>22.32</v>
      </c>
      <c r="AS48">
        <v>29.057142857142857</v>
      </c>
      <c r="AT48">
        <v>26.429268292682927</v>
      </c>
      <c r="AU48">
        <v>30.824999999999999</v>
      </c>
      <c r="AV48">
        <v>22.32</v>
      </c>
      <c r="AW48">
        <v>19.04</v>
      </c>
      <c r="AX48">
        <v>26.345454545454547</v>
      </c>
      <c r="AY48">
        <v>7.7142857142857144</v>
      </c>
      <c r="AZ48">
        <v>15.840000000000002</v>
      </c>
      <c r="BA48">
        <v>33.784615384615385</v>
      </c>
      <c r="BB48">
        <v>29.4</v>
      </c>
      <c r="BC48">
        <v>33.381818181818183</v>
      </c>
      <c r="BD48">
        <v>36.143999999999998</v>
      </c>
      <c r="BE48">
        <v>29.760000000000005</v>
      </c>
      <c r="BF48">
        <v>31.520000000000003</v>
      </c>
      <c r="BG48">
        <v>31.77391304347826</v>
      </c>
      <c r="BH48">
        <v>33.408000000000001</v>
      </c>
      <c r="BI48">
        <v>22.68</v>
      </c>
      <c r="BJ48">
        <v>28.330434782608698</v>
      </c>
      <c r="BK48">
        <v>33.119999999999997</v>
      </c>
      <c r="BL48">
        <v>34.061538461538461</v>
      </c>
      <c r="BM48">
        <v>40.800000000000004</v>
      </c>
      <c r="BN48">
        <v>23.525581395348837</v>
      </c>
      <c r="BO48">
        <v>31.14</v>
      </c>
      <c r="BP48">
        <v>10.547368421052632</v>
      </c>
      <c r="BQ48">
        <v>28.565217391304348</v>
      </c>
      <c r="BR48">
        <v>38.554838709677419</v>
      </c>
      <c r="BS48">
        <v>37.851428571428571</v>
      </c>
      <c r="BT48">
        <v>37.080000000000005</v>
      </c>
      <c r="BU48">
        <v>21.783050847457627</v>
      </c>
      <c r="BV48">
        <v>33.119999999999997</v>
      </c>
      <c r="BW48">
        <v>20.204081632653061</v>
      </c>
      <c r="BX48">
        <v>25.829623430962343</v>
      </c>
      <c r="BY48">
        <v>27.87719869345942</v>
      </c>
      <c r="BZ48">
        <v>47</v>
      </c>
    </row>
    <row r="49" spans="1:78" x14ac:dyDescent="0.25">
      <c r="A49">
        <v>48</v>
      </c>
      <c r="B49" t="s">
        <v>118</v>
      </c>
      <c r="C49">
        <v>58</v>
      </c>
      <c r="D49">
        <v>36</v>
      </c>
      <c r="E49">
        <v>38</v>
      </c>
      <c r="F49">
        <v>51</v>
      </c>
      <c r="G49">
        <v>28</v>
      </c>
      <c r="H49">
        <v>41</v>
      </c>
      <c r="I49">
        <v>32</v>
      </c>
      <c r="J49">
        <v>34</v>
      </c>
      <c r="K49">
        <v>45</v>
      </c>
      <c r="L49">
        <v>44</v>
      </c>
      <c r="M49">
        <v>13</v>
      </c>
      <c r="N49">
        <v>30</v>
      </c>
      <c r="O49">
        <v>39</v>
      </c>
      <c r="P49">
        <v>24</v>
      </c>
      <c r="Q49">
        <v>22</v>
      </c>
      <c r="R49">
        <v>25</v>
      </c>
      <c r="S49">
        <v>30</v>
      </c>
      <c r="T49">
        <v>45</v>
      </c>
      <c r="U49">
        <v>23</v>
      </c>
      <c r="V49">
        <v>25</v>
      </c>
      <c r="W49">
        <v>30</v>
      </c>
      <c r="X49">
        <v>23</v>
      </c>
      <c r="Y49">
        <v>25</v>
      </c>
      <c r="Z49">
        <v>13</v>
      </c>
      <c r="AA49">
        <v>3</v>
      </c>
      <c r="AB49">
        <v>43</v>
      </c>
      <c r="AC49">
        <v>20</v>
      </c>
      <c r="AD49">
        <v>57</v>
      </c>
      <c r="AE49">
        <v>46</v>
      </c>
      <c r="AF49">
        <v>31</v>
      </c>
      <c r="AG49">
        <v>35</v>
      </c>
      <c r="AH49">
        <v>10</v>
      </c>
      <c r="AI49">
        <v>59</v>
      </c>
      <c r="AJ49">
        <v>5</v>
      </c>
      <c r="AK49">
        <v>99</v>
      </c>
      <c r="AL49">
        <v>1193</v>
      </c>
      <c r="AM49">
        <v>1182</v>
      </c>
      <c r="AO49">
        <v>23.958620689655174</v>
      </c>
      <c r="AP49">
        <v>26</v>
      </c>
      <c r="AQ49">
        <v>26.715789473684211</v>
      </c>
      <c r="AR49">
        <v>21.882352941176471</v>
      </c>
      <c r="AS49">
        <v>29.057142857142857</v>
      </c>
      <c r="AT49">
        <v>26.429268292682927</v>
      </c>
      <c r="AU49">
        <v>30.824999999999999</v>
      </c>
      <c r="AV49">
        <v>22.976470588235298</v>
      </c>
      <c r="AW49">
        <v>19.04</v>
      </c>
      <c r="AX49">
        <v>26.345454545454547</v>
      </c>
      <c r="AY49">
        <v>8.3076923076923066</v>
      </c>
      <c r="AZ49">
        <v>15.840000000000002</v>
      </c>
      <c r="BA49">
        <v>33.784615384615385</v>
      </c>
      <c r="BB49">
        <v>29.4</v>
      </c>
      <c r="BC49">
        <v>33.381818181818183</v>
      </c>
      <c r="BD49">
        <v>36.143999999999998</v>
      </c>
      <c r="BE49">
        <v>29.760000000000005</v>
      </c>
      <c r="BF49">
        <v>31.520000000000003</v>
      </c>
      <c r="BG49">
        <v>31.77391304347826</v>
      </c>
      <c r="BH49">
        <v>33.408000000000001</v>
      </c>
      <c r="BI49">
        <v>22.68</v>
      </c>
      <c r="BJ49">
        <v>28.330434782608698</v>
      </c>
      <c r="BK49">
        <v>33.119999999999997</v>
      </c>
      <c r="BL49">
        <v>34.061538461538461</v>
      </c>
      <c r="BM49">
        <v>40.800000000000004</v>
      </c>
      <c r="BN49">
        <v>23.525581395348837</v>
      </c>
      <c r="BO49">
        <v>31.14</v>
      </c>
      <c r="BP49">
        <v>10.547368421052632</v>
      </c>
      <c r="BQ49">
        <v>28.565217391304348</v>
      </c>
      <c r="BR49">
        <v>38.554838709677419</v>
      </c>
      <c r="BS49">
        <v>37.851428571428571</v>
      </c>
      <c r="BT49">
        <v>37.080000000000005</v>
      </c>
      <c r="BU49">
        <v>21.783050847457627</v>
      </c>
      <c r="BV49">
        <v>33.119999999999997</v>
      </c>
      <c r="BW49">
        <v>20</v>
      </c>
      <c r="BX49">
        <v>25.87292539815591</v>
      </c>
      <c r="BY49">
        <v>27.908471180389562</v>
      </c>
      <c r="BZ49">
        <v>48</v>
      </c>
    </row>
    <row r="50" spans="1:78" x14ac:dyDescent="0.25">
      <c r="A50">
        <v>49</v>
      </c>
      <c r="B50" t="s">
        <v>119</v>
      </c>
      <c r="C50">
        <v>58</v>
      </c>
      <c r="D50">
        <v>36</v>
      </c>
      <c r="E50">
        <v>36</v>
      </c>
      <c r="F50">
        <v>50</v>
      </c>
      <c r="G50">
        <v>28</v>
      </c>
      <c r="H50">
        <v>41</v>
      </c>
      <c r="I50">
        <v>32</v>
      </c>
      <c r="J50">
        <v>34</v>
      </c>
      <c r="K50">
        <v>45</v>
      </c>
      <c r="L50">
        <v>46</v>
      </c>
      <c r="M50">
        <v>13</v>
      </c>
      <c r="N50">
        <v>31</v>
      </c>
      <c r="O50">
        <v>39</v>
      </c>
      <c r="P50">
        <v>24</v>
      </c>
      <c r="Q50">
        <v>22</v>
      </c>
      <c r="R50">
        <v>25</v>
      </c>
      <c r="S50">
        <v>30</v>
      </c>
      <c r="T50">
        <v>45</v>
      </c>
      <c r="U50">
        <v>23</v>
      </c>
      <c r="V50">
        <v>25</v>
      </c>
      <c r="W50">
        <v>29</v>
      </c>
      <c r="X50">
        <v>23</v>
      </c>
      <c r="Y50">
        <v>25</v>
      </c>
      <c r="Z50">
        <v>13</v>
      </c>
      <c r="AA50">
        <v>3</v>
      </c>
      <c r="AB50">
        <v>43</v>
      </c>
      <c r="AC50">
        <v>20</v>
      </c>
      <c r="AD50">
        <v>57</v>
      </c>
      <c r="AE50">
        <v>46</v>
      </c>
      <c r="AF50">
        <v>31</v>
      </c>
      <c r="AG50">
        <v>35</v>
      </c>
      <c r="AH50">
        <v>10</v>
      </c>
      <c r="AI50">
        <v>61</v>
      </c>
      <c r="AJ50">
        <v>5</v>
      </c>
      <c r="AK50">
        <v>101</v>
      </c>
      <c r="AL50">
        <v>1198</v>
      </c>
      <c r="AM50">
        <v>1185</v>
      </c>
      <c r="AO50">
        <v>23.958620689655174</v>
      </c>
      <c r="AP50">
        <v>26</v>
      </c>
      <c r="AQ50">
        <v>28.2</v>
      </c>
      <c r="AR50">
        <v>22.32</v>
      </c>
      <c r="AS50">
        <v>29.057142857142857</v>
      </c>
      <c r="AT50">
        <v>26.429268292682927</v>
      </c>
      <c r="AU50">
        <v>30.824999999999999</v>
      </c>
      <c r="AV50">
        <v>22.976470588235298</v>
      </c>
      <c r="AW50">
        <v>19.04</v>
      </c>
      <c r="AX50">
        <v>25.2</v>
      </c>
      <c r="AY50">
        <v>8.3076923076923066</v>
      </c>
      <c r="AZ50">
        <v>15.329032258064515</v>
      </c>
      <c r="BA50">
        <v>33.784615384615385</v>
      </c>
      <c r="BB50">
        <v>29.4</v>
      </c>
      <c r="BC50">
        <v>33.381818181818183</v>
      </c>
      <c r="BD50">
        <v>36.143999999999998</v>
      </c>
      <c r="BE50">
        <v>29.760000000000005</v>
      </c>
      <c r="BF50">
        <v>31.520000000000003</v>
      </c>
      <c r="BG50">
        <v>31.77391304347826</v>
      </c>
      <c r="BH50">
        <v>33.408000000000001</v>
      </c>
      <c r="BI50">
        <v>23.462068965517243</v>
      </c>
      <c r="BJ50">
        <v>28.330434782608698</v>
      </c>
      <c r="BK50">
        <v>33.119999999999997</v>
      </c>
      <c r="BL50">
        <v>34.061538461538461</v>
      </c>
      <c r="BM50">
        <v>40.800000000000004</v>
      </c>
      <c r="BN50">
        <v>23.525581395348837</v>
      </c>
      <c r="BO50">
        <v>31.14</v>
      </c>
      <c r="BP50">
        <v>10.547368421052632</v>
      </c>
      <c r="BQ50">
        <v>28.565217391304348</v>
      </c>
      <c r="BR50">
        <v>38.554838709677419</v>
      </c>
      <c r="BS50">
        <v>37.851428571428571</v>
      </c>
      <c r="BT50">
        <v>37.080000000000005</v>
      </c>
      <c r="BU50">
        <v>21.068852459016394</v>
      </c>
      <c r="BV50">
        <v>33.119999999999997</v>
      </c>
      <c r="BW50">
        <v>19.603960396039607</v>
      </c>
      <c r="BX50">
        <v>25.76494156928214</v>
      </c>
      <c r="BY50">
        <v>27.884323090666619</v>
      </c>
      <c r="BZ50">
        <v>49</v>
      </c>
    </row>
    <row r="51" spans="1:78" x14ac:dyDescent="0.25">
      <c r="A51">
        <v>50</v>
      </c>
      <c r="B51" t="s">
        <v>120</v>
      </c>
      <c r="C51">
        <v>58</v>
      </c>
      <c r="D51">
        <v>36</v>
      </c>
      <c r="E51">
        <v>36</v>
      </c>
      <c r="F51">
        <v>51</v>
      </c>
      <c r="G51">
        <v>27</v>
      </c>
      <c r="H51">
        <v>41</v>
      </c>
      <c r="I51">
        <v>32</v>
      </c>
      <c r="J51">
        <v>34</v>
      </c>
      <c r="K51">
        <v>45</v>
      </c>
      <c r="L51">
        <v>46</v>
      </c>
      <c r="M51">
        <v>14</v>
      </c>
      <c r="N51">
        <v>31</v>
      </c>
      <c r="O51">
        <v>39</v>
      </c>
      <c r="P51">
        <v>24</v>
      </c>
      <c r="Q51">
        <v>22</v>
      </c>
      <c r="R51">
        <v>25</v>
      </c>
      <c r="S51">
        <v>30</v>
      </c>
      <c r="T51">
        <v>44</v>
      </c>
      <c r="U51">
        <v>23</v>
      </c>
      <c r="V51">
        <v>25</v>
      </c>
      <c r="W51">
        <v>32</v>
      </c>
      <c r="X51">
        <v>23</v>
      </c>
      <c r="Y51">
        <v>25</v>
      </c>
      <c r="Z51">
        <v>13</v>
      </c>
      <c r="AA51">
        <v>3</v>
      </c>
      <c r="AB51">
        <v>43</v>
      </c>
      <c r="AC51">
        <v>20</v>
      </c>
      <c r="AD51">
        <v>57</v>
      </c>
      <c r="AE51">
        <v>46</v>
      </c>
      <c r="AF51">
        <v>32</v>
      </c>
      <c r="AG51">
        <v>35</v>
      </c>
      <c r="AH51">
        <v>10</v>
      </c>
      <c r="AI51">
        <v>60</v>
      </c>
      <c r="AJ51">
        <v>5</v>
      </c>
      <c r="AK51">
        <v>102</v>
      </c>
      <c r="AL51">
        <v>1196</v>
      </c>
      <c r="AM51">
        <v>1189</v>
      </c>
      <c r="AO51">
        <v>23.958620689655174</v>
      </c>
      <c r="AP51">
        <v>26</v>
      </c>
      <c r="AQ51">
        <v>28.2</v>
      </c>
      <c r="AR51">
        <v>21.882352941176471</v>
      </c>
      <c r="AS51">
        <v>30.133333333333333</v>
      </c>
      <c r="AT51">
        <v>26.429268292682927</v>
      </c>
      <c r="AU51">
        <v>30.824999999999999</v>
      </c>
      <c r="AV51">
        <v>22.976470588235298</v>
      </c>
      <c r="AW51">
        <v>19.04</v>
      </c>
      <c r="AX51">
        <v>25.2</v>
      </c>
      <c r="AY51">
        <v>7.7142857142857144</v>
      </c>
      <c r="AZ51">
        <v>15.329032258064515</v>
      </c>
      <c r="BA51">
        <v>33.784615384615385</v>
      </c>
      <c r="BB51">
        <v>29.4</v>
      </c>
      <c r="BC51">
        <v>33.381818181818183</v>
      </c>
      <c r="BD51">
        <v>36.143999999999998</v>
      </c>
      <c r="BE51">
        <v>29.760000000000005</v>
      </c>
      <c r="BF51">
        <v>32.236363636363642</v>
      </c>
      <c r="BG51">
        <v>31.77391304347826</v>
      </c>
      <c r="BH51">
        <v>33.408000000000001</v>
      </c>
      <c r="BI51">
        <v>21.262499999999999</v>
      </c>
      <c r="BJ51">
        <v>28.330434782608698</v>
      </c>
      <c r="BK51">
        <v>33.119999999999997</v>
      </c>
      <c r="BL51">
        <v>34.061538461538461</v>
      </c>
      <c r="BM51">
        <v>40.800000000000004</v>
      </c>
      <c r="BN51">
        <v>23.525581395348837</v>
      </c>
      <c r="BO51">
        <v>31.14</v>
      </c>
      <c r="BP51">
        <v>10.547368421052632</v>
      </c>
      <c r="BQ51">
        <v>28.565217391304348</v>
      </c>
      <c r="BR51">
        <v>37.35</v>
      </c>
      <c r="BS51">
        <v>37.851428571428571</v>
      </c>
      <c r="BT51">
        <v>37.080000000000005</v>
      </c>
      <c r="BU51">
        <v>21.42</v>
      </c>
      <c r="BV51">
        <v>33.119999999999997</v>
      </c>
      <c r="BW51">
        <v>19.411764705882355</v>
      </c>
      <c r="BX51">
        <v>25.808026755852843</v>
      </c>
      <c r="BY51">
        <v>27.834861997916192</v>
      </c>
      <c r="BZ51">
        <v>50</v>
      </c>
    </row>
    <row r="52" spans="1:78" x14ac:dyDescent="0.25">
      <c r="A52">
        <v>51</v>
      </c>
      <c r="B52" t="s">
        <v>121</v>
      </c>
      <c r="C52">
        <v>58</v>
      </c>
      <c r="D52">
        <v>36</v>
      </c>
      <c r="E52">
        <v>37</v>
      </c>
      <c r="F52">
        <v>51</v>
      </c>
      <c r="G52">
        <v>28</v>
      </c>
      <c r="H52">
        <v>41</v>
      </c>
      <c r="I52">
        <v>32</v>
      </c>
      <c r="J52">
        <v>34</v>
      </c>
      <c r="K52">
        <v>45</v>
      </c>
      <c r="L52">
        <v>44</v>
      </c>
      <c r="M52">
        <v>13</v>
      </c>
      <c r="N52">
        <v>30</v>
      </c>
      <c r="O52">
        <v>39</v>
      </c>
      <c r="P52">
        <v>24</v>
      </c>
      <c r="Q52">
        <v>22</v>
      </c>
      <c r="R52">
        <v>25</v>
      </c>
      <c r="S52">
        <v>30</v>
      </c>
      <c r="T52">
        <v>45</v>
      </c>
      <c r="U52">
        <v>23</v>
      </c>
      <c r="V52">
        <v>25</v>
      </c>
      <c r="W52">
        <v>30</v>
      </c>
      <c r="X52">
        <v>23</v>
      </c>
      <c r="Y52">
        <v>25</v>
      </c>
      <c r="Z52">
        <v>13</v>
      </c>
      <c r="AA52">
        <v>3</v>
      </c>
      <c r="AB52">
        <v>43</v>
      </c>
      <c r="AC52">
        <v>20</v>
      </c>
      <c r="AD52">
        <v>57</v>
      </c>
      <c r="AE52">
        <v>46</v>
      </c>
      <c r="AF52">
        <v>31</v>
      </c>
      <c r="AG52">
        <v>35</v>
      </c>
      <c r="AH52">
        <v>10</v>
      </c>
      <c r="AI52">
        <v>61</v>
      </c>
      <c r="AJ52">
        <v>5</v>
      </c>
      <c r="AK52">
        <v>102</v>
      </c>
      <c r="AL52">
        <v>1197</v>
      </c>
      <c r="AM52">
        <v>1186</v>
      </c>
      <c r="AO52">
        <v>23.958620689655174</v>
      </c>
      <c r="AP52">
        <v>26</v>
      </c>
      <c r="AQ52">
        <v>27.43783783783784</v>
      </c>
      <c r="AR52">
        <v>21.882352941176471</v>
      </c>
      <c r="AS52">
        <v>29.057142857142857</v>
      </c>
      <c r="AT52">
        <v>26.429268292682927</v>
      </c>
      <c r="AU52">
        <v>30.824999999999999</v>
      </c>
      <c r="AV52">
        <v>22.976470588235298</v>
      </c>
      <c r="AW52">
        <v>19.04</v>
      </c>
      <c r="AX52">
        <v>26.345454545454547</v>
      </c>
      <c r="AY52">
        <v>8.3076923076923066</v>
      </c>
      <c r="AZ52">
        <v>15.840000000000002</v>
      </c>
      <c r="BA52">
        <v>33.784615384615385</v>
      </c>
      <c r="BB52">
        <v>29.4</v>
      </c>
      <c r="BC52">
        <v>33.381818181818183</v>
      </c>
      <c r="BD52">
        <v>36.143999999999998</v>
      </c>
      <c r="BE52">
        <v>29.760000000000005</v>
      </c>
      <c r="BF52">
        <v>31.520000000000003</v>
      </c>
      <c r="BG52">
        <v>31.77391304347826</v>
      </c>
      <c r="BH52">
        <v>33.408000000000001</v>
      </c>
      <c r="BI52">
        <v>22.68</v>
      </c>
      <c r="BJ52">
        <v>28.330434782608698</v>
      </c>
      <c r="BK52">
        <v>33.119999999999997</v>
      </c>
      <c r="BL52">
        <v>34.061538461538461</v>
      </c>
      <c r="BM52">
        <v>40.800000000000004</v>
      </c>
      <c r="BN52">
        <v>23.525581395348837</v>
      </c>
      <c r="BO52">
        <v>31.14</v>
      </c>
      <c r="BP52">
        <v>10.547368421052632</v>
      </c>
      <c r="BQ52">
        <v>28.565217391304348</v>
      </c>
      <c r="BR52">
        <v>38.554838709677419</v>
      </c>
      <c r="BS52">
        <v>37.851428571428571</v>
      </c>
      <c r="BT52">
        <v>37.080000000000005</v>
      </c>
      <c r="BU52">
        <v>21.068852459016394</v>
      </c>
      <c r="BV52">
        <v>33.119999999999997</v>
      </c>
      <c r="BW52">
        <v>19.411764705882355</v>
      </c>
      <c r="BX52">
        <v>25.786466165413533</v>
      </c>
      <c r="BY52">
        <v>27.864748227538279</v>
      </c>
      <c r="BZ52">
        <v>51</v>
      </c>
    </row>
    <row r="53" spans="1:78" x14ac:dyDescent="0.25">
      <c r="A53">
        <v>52</v>
      </c>
      <c r="B53" t="s">
        <v>122</v>
      </c>
      <c r="C53">
        <v>58</v>
      </c>
      <c r="D53">
        <v>37</v>
      </c>
      <c r="E53">
        <v>37</v>
      </c>
      <c r="F53">
        <v>51</v>
      </c>
      <c r="G53">
        <v>27</v>
      </c>
      <c r="H53">
        <v>41</v>
      </c>
      <c r="I53">
        <v>32</v>
      </c>
      <c r="J53">
        <v>34</v>
      </c>
      <c r="K53">
        <v>45</v>
      </c>
      <c r="L53">
        <v>46</v>
      </c>
      <c r="M53">
        <v>13</v>
      </c>
      <c r="N53">
        <v>30</v>
      </c>
      <c r="O53">
        <v>39</v>
      </c>
      <c r="P53">
        <v>24</v>
      </c>
      <c r="Q53">
        <v>22</v>
      </c>
      <c r="R53">
        <v>25</v>
      </c>
      <c r="S53">
        <v>30</v>
      </c>
      <c r="T53">
        <v>45</v>
      </c>
      <c r="U53">
        <v>23</v>
      </c>
      <c r="V53">
        <v>25</v>
      </c>
      <c r="W53">
        <v>29</v>
      </c>
      <c r="X53">
        <v>23</v>
      </c>
      <c r="Y53">
        <v>25</v>
      </c>
      <c r="Z53">
        <v>13</v>
      </c>
      <c r="AA53">
        <v>3</v>
      </c>
      <c r="AB53">
        <v>43</v>
      </c>
      <c r="AC53">
        <v>20</v>
      </c>
      <c r="AD53">
        <v>57</v>
      </c>
      <c r="AE53">
        <v>46</v>
      </c>
      <c r="AF53">
        <v>31</v>
      </c>
      <c r="AG53">
        <v>35</v>
      </c>
      <c r="AH53">
        <v>10</v>
      </c>
      <c r="AI53">
        <v>93</v>
      </c>
      <c r="AJ53">
        <v>5</v>
      </c>
      <c r="AK53">
        <v>101</v>
      </c>
      <c r="AL53">
        <v>1195</v>
      </c>
      <c r="AM53">
        <v>1218</v>
      </c>
      <c r="AO53">
        <v>23.958620689655174</v>
      </c>
      <c r="AP53">
        <v>25.297297297297298</v>
      </c>
      <c r="AQ53">
        <v>27.43783783783784</v>
      </c>
      <c r="AR53">
        <v>21.882352941176471</v>
      </c>
      <c r="AS53">
        <v>30.133333333333333</v>
      </c>
      <c r="AT53">
        <v>26.429268292682927</v>
      </c>
      <c r="AU53">
        <v>30.824999999999999</v>
      </c>
      <c r="AV53">
        <v>22.976470588235298</v>
      </c>
      <c r="AW53">
        <v>19.04</v>
      </c>
      <c r="AX53">
        <v>25.2</v>
      </c>
      <c r="AY53">
        <v>8.3076923076923066</v>
      </c>
      <c r="AZ53">
        <v>15.840000000000002</v>
      </c>
      <c r="BA53">
        <v>33.784615384615385</v>
      </c>
      <c r="BB53">
        <v>29.4</v>
      </c>
      <c r="BC53">
        <v>33.381818181818183</v>
      </c>
      <c r="BD53">
        <v>36.143999999999998</v>
      </c>
      <c r="BE53">
        <v>29.760000000000005</v>
      </c>
      <c r="BF53">
        <v>31.520000000000003</v>
      </c>
      <c r="BG53">
        <v>31.77391304347826</v>
      </c>
      <c r="BH53">
        <v>33.408000000000001</v>
      </c>
      <c r="BI53">
        <v>23.462068965517243</v>
      </c>
      <c r="BJ53">
        <v>28.330434782608698</v>
      </c>
      <c r="BK53">
        <v>33.119999999999997</v>
      </c>
      <c r="BL53">
        <v>34.061538461538461</v>
      </c>
      <c r="BM53">
        <v>40.800000000000004</v>
      </c>
      <c r="BN53">
        <v>23.525581395348837</v>
      </c>
      <c r="BO53">
        <v>31.14</v>
      </c>
      <c r="BP53">
        <v>10.547368421052632</v>
      </c>
      <c r="BQ53">
        <v>28.565217391304348</v>
      </c>
      <c r="BR53">
        <v>38.554838709677419</v>
      </c>
      <c r="BS53">
        <v>37.851428571428571</v>
      </c>
      <c r="BT53">
        <v>37.080000000000005</v>
      </c>
      <c r="BU53">
        <v>13.819354838709678</v>
      </c>
      <c r="BV53">
        <v>33.119999999999997</v>
      </c>
      <c r="BW53">
        <v>19.603960396039607</v>
      </c>
      <c r="BX53">
        <v>25.829623430962343</v>
      </c>
      <c r="BY53">
        <v>27.556505633054922</v>
      </c>
      <c r="BZ53">
        <v>52</v>
      </c>
    </row>
    <row r="54" spans="1:78" x14ac:dyDescent="0.25">
      <c r="A54">
        <v>53</v>
      </c>
      <c r="B54" t="s">
        <v>123</v>
      </c>
      <c r="C54">
        <v>58</v>
      </c>
      <c r="D54">
        <v>36</v>
      </c>
      <c r="E54">
        <v>38</v>
      </c>
      <c r="F54">
        <v>51</v>
      </c>
      <c r="G54">
        <v>28</v>
      </c>
      <c r="H54">
        <v>41</v>
      </c>
      <c r="I54">
        <v>32</v>
      </c>
      <c r="J54">
        <v>34</v>
      </c>
      <c r="K54">
        <v>45</v>
      </c>
      <c r="L54">
        <v>44</v>
      </c>
      <c r="M54">
        <v>13</v>
      </c>
      <c r="N54">
        <v>30</v>
      </c>
      <c r="O54">
        <v>39</v>
      </c>
      <c r="P54">
        <v>24</v>
      </c>
      <c r="Q54">
        <v>22</v>
      </c>
      <c r="R54">
        <v>25</v>
      </c>
      <c r="S54">
        <v>30</v>
      </c>
      <c r="T54">
        <v>44</v>
      </c>
      <c r="U54">
        <v>23</v>
      </c>
      <c r="V54">
        <v>25</v>
      </c>
      <c r="W54">
        <v>30</v>
      </c>
      <c r="X54">
        <v>23</v>
      </c>
      <c r="Y54">
        <v>25</v>
      </c>
      <c r="Z54">
        <v>13</v>
      </c>
      <c r="AA54">
        <v>3</v>
      </c>
      <c r="AB54">
        <v>43</v>
      </c>
      <c r="AC54">
        <v>20</v>
      </c>
      <c r="AD54">
        <v>57</v>
      </c>
      <c r="AE54">
        <v>47</v>
      </c>
      <c r="AF54">
        <v>31</v>
      </c>
      <c r="AG54">
        <v>35</v>
      </c>
      <c r="AH54">
        <v>10</v>
      </c>
      <c r="AI54">
        <v>61</v>
      </c>
      <c r="AJ54">
        <v>5</v>
      </c>
      <c r="AK54">
        <v>102</v>
      </c>
      <c r="AL54">
        <v>1201</v>
      </c>
      <c r="AM54">
        <v>1187</v>
      </c>
      <c r="AO54">
        <v>23.958620689655174</v>
      </c>
      <c r="AP54">
        <v>26</v>
      </c>
      <c r="AQ54">
        <v>26.715789473684211</v>
      </c>
      <c r="AR54">
        <v>21.882352941176471</v>
      </c>
      <c r="AS54">
        <v>29.057142857142857</v>
      </c>
      <c r="AT54">
        <v>26.429268292682927</v>
      </c>
      <c r="AU54">
        <v>30.824999999999999</v>
      </c>
      <c r="AV54">
        <v>22.976470588235298</v>
      </c>
      <c r="AW54">
        <v>19.04</v>
      </c>
      <c r="AX54">
        <v>26.345454545454547</v>
      </c>
      <c r="AY54">
        <v>8.3076923076923066</v>
      </c>
      <c r="AZ54">
        <v>15.840000000000002</v>
      </c>
      <c r="BA54">
        <v>33.784615384615385</v>
      </c>
      <c r="BB54">
        <v>29.4</v>
      </c>
      <c r="BC54">
        <v>33.381818181818183</v>
      </c>
      <c r="BD54">
        <v>36.143999999999998</v>
      </c>
      <c r="BE54">
        <v>29.760000000000005</v>
      </c>
      <c r="BF54">
        <v>32.236363636363642</v>
      </c>
      <c r="BG54">
        <v>31.77391304347826</v>
      </c>
      <c r="BH54">
        <v>33.408000000000001</v>
      </c>
      <c r="BI54">
        <v>22.68</v>
      </c>
      <c r="BJ54">
        <v>28.330434782608698</v>
      </c>
      <c r="BK54">
        <v>33.119999999999997</v>
      </c>
      <c r="BL54">
        <v>34.061538461538461</v>
      </c>
      <c r="BM54">
        <v>40.800000000000004</v>
      </c>
      <c r="BN54">
        <v>23.525581395348837</v>
      </c>
      <c r="BO54">
        <v>31.14</v>
      </c>
      <c r="BP54">
        <v>10.547368421052632</v>
      </c>
      <c r="BQ54">
        <v>27.957446808510639</v>
      </c>
      <c r="BR54">
        <v>38.554838709677419</v>
      </c>
      <c r="BS54">
        <v>37.851428571428571</v>
      </c>
      <c r="BT54">
        <v>37.080000000000005</v>
      </c>
      <c r="BU54">
        <v>21.068852459016394</v>
      </c>
      <c r="BV54">
        <v>33.119999999999997</v>
      </c>
      <c r="BW54">
        <v>19.411764705882355</v>
      </c>
      <c r="BX54">
        <v>25.700582847626976</v>
      </c>
      <c r="BY54">
        <v>27.848045798253956</v>
      </c>
      <c r="BZ54">
        <v>53</v>
      </c>
    </row>
    <row r="55" spans="1:78" x14ac:dyDescent="0.25">
      <c r="A55">
        <v>54</v>
      </c>
      <c r="B55" t="s">
        <v>124</v>
      </c>
      <c r="C55">
        <v>58</v>
      </c>
      <c r="D55">
        <v>37</v>
      </c>
      <c r="E55">
        <v>36</v>
      </c>
      <c r="F55">
        <v>51</v>
      </c>
      <c r="G55">
        <v>29</v>
      </c>
      <c r="H55">
        <v>41</v>
      </c>
      <c r="I55">
        <v>32</v>
      </c>
      <c r="J55">
        <v>34</v>
      </c>
      <c r="K55">
        <v>46</v>
      </c>
      <c r="L55">
        <v>44</v>
      </c>
      <c r="M55">
        <v>13</v>
      </c>
      <c r="N55">
        <v>30</v>
      </c>
      <c r="O55">
        <v>39</v>
      </c>
      <c r="P55">
        <v>24</v>
      </c>
      <c r="Q55">
        <v>22</v>
      </c>
      <c r="R55">
        <v>25</v>
      </c>
      <c r="S55">
        <v>30</v>
      </c>
      <c r="T55">
        <v>43</v>
      </c>
      <c r="U55">
        <v>23</v>
      </c>
      <c r="V55">
        <v>25</v>
      </c>
      <c r="W55">
        <v>29</v>
      </c>
      <c r="X55">
        <v>22</v>
      </c>
      <c r="Y55">
        <v>25</v>
      </c>
      <c r="Z55">
        <v>13</v>
      </c>
      <c r="AA55">
        <v>3</v>
      </c>
      <c r="AB55">
        <v>43</v>
      </c>
      <c r="AC55">
        <v>20</v>
      </c>
      <c r="AD55">
        <v>57</v>
      </c>
      <c r="AE55">
        <v>46</v>
      </c>
      <c r="AF55">
        <v>31</v>
      </c>
      <c r="AG55">
        <v>35</v>
      </c>
      <c r="AH55">
        <v>10</v>
      </c>
      <c r="AI55">
        <v>65</v>
      </c>
      <c r="AJ55">
        <v>5</v>
      </c>
      <c r="AK55">
        <v>102</v>
      </c>
      <c r="AL55">
        <v>1245</v>
      </c>
      <c r="AM55">
        <v>1188</v>
      </c>
      <c r="AO55">
        <v>23.958620689655174</v>
      </c>
      <c r="AP55">
        <v>25.297297297297298</v>
      </c>
      <c r="AQ55">
        <v>28.2</v>
      </c>
      <c r="AR55">
        <v>21.882352941176471</v>
      </c>
      <c r="AS55">
        <v>28.055172413793105</v>
      </c>
      <c r="AT55">
        <v>26.429268292682927</v>
      </c>
      <c r="AU55">
        <v>30.824999999999999</v>
      </c>
      <c r="AV55">
        <v>22.976470588235298</v>
      </c>
      <c r="AW55">
        <v>18.626086956521739</v>
      </c>
      <c r="AX55">
        <v>26.345454545454547</v>
      </c>
      <c r="AY55">
        <v>8.3076923076923066</v>
      </c>
      <c r="AZ55">
        <v>15.840000000000002</v>
      </c>
      <c r="BA55">
        <v>33.784615384615385</v>
      </c>
      <c r="BB55">
        <v>29.4</v>
      </c>
      <c r="BC55">
        <v>33.381818181818183</v>
      </c>
      <c r="BD55">
        <v>36.143999999999998</v>
      </c>
      <c r="BE55">
        <v>29.760000000000005</v>
      </c>
      <c r="BF55">
        <v>32.986046511627912</v>
      </c>
      <c r="BG55">
        <v>31.77391304347826</v>
      </c>
      <c r="BH55">
        <v>33.408000000000001</v>
      </c>
      <c r="BI55">
        <v>23.462068965517243</v>
      </c>
      <c r="BJ55">
        <v>29.618181818181817</v>
      </c>
      <c r="BK55">
        <v>33.119999999999997</v>
      </c>
      <c r="BL55">
        <v>34.061538461538461</v>
      </c>
      <c r="BM55">
        <v>40.800000000000004</v>
      </c>
      <c r="BN55">
        <v>23.525581395348837</v>
      </c>
      <c r="BO55">
        <v>31.14</v>
      </c>
      <c r="BP55">
        <v>10.547368421052632</v>
      </c>
      <c r="BQ55">
        <v>28.565217391304348</v>
      </c>
      <c r="BR55">
        <v>38.554838709677419</v>
      </c>
      <c r="BS55">
        <v>37.851428571428571</v>
      </c>
      <c r="BT55">
        <v>37.080000000000005</v>
      </c>
      <c r="BU55">
        <v>19.772307692307692</v>
      </c>
      <c r="BV55">
        <v>33.119999999999997</v>
      </c>
      <c r="BW55">
        <v>19.411764705882355</v>
      </c>
      <c r="BX55">
        <v>24.792289156626506</v>
      </c>
      <c r="BY55">
        <v>27.888415068484168</v>
      </c>
      <c r="BZ55">
        <v>54</v>
      </c>
    </row>
    <row r="56" spans="1:78" x14ac:dyDescent="0.25">
      <c r="A56">
        <v>55</v>
      </c>
      <c r="B56" t="s">
        <v>125</v>
      </c>
      <c r="C56">
        <v>59</v>
      </c>
      <c r="D56">
        <v>36</v>
      </c>
      <c r="E56">
        <v>36</v>
      </c>
      <c r="F56">
        <v>50</v>
      </c>
      <c r="G56">
        <v>29</v>
      </c>
      <c r="H56">
        <v>41</v>
      </c>
      <c r="I56">
        <v>32</v>
      </c>
      <c r="J56">
        <v>34</v>
      </c>
      <c r="K56">
        <v>45</v>
      </c>
      <c r="L56">
        <v>44</v>
      </c>
      <c r="M56">
        <v>13</v>
      </c>
      <c r="N56">
        <v>30</v>
      </c>
      <c r="O56">
        <v>39</v>
      </c>
      <c r="P56">
        <v>24</v>
      </c>
      <c r="Q56">
        <v>22</v>
      </c>
      <c r="R56">
        <v>25</v>
      </c>
      <c r="S56">
        <v>30</v>
      </c>
      <c r="T56">
        <v>44</v>
      </c>
      <c r="U56">
        <v>23</v>
      </c>
      <c r="V56">
        <v>28</v>
      </c>
      <c r="W56">
        <v>29</v>
      </c>
      <c r="X56">
        <v>24</v>
      </c>
      <c r="Y56">
        <v>25</v>
      </c>
      <c r="Z56">
        <v>13</v>
      </c>
      <c r="AA56">
        <v>3</v>
      </c>
      <c r="AB56">
        <v>43</v>
      </c>
      <c r="AC56">
        <v>20</v>
      </c>
      <c r="AD56">
        <v>57</v>
      </c>
      <c r="AE56">
        <v>47</v>
      </c>
      <c r="AF56">
        <v>31</v>
      </c>
      <c r="AG56">
        <v>35</v>
      </c>
      <c r="AH56">
        <v>10</v>
      </c>
      <c r="AI56">
        <v>64</v>
      </c>
      <c r="AJ56">
        <v>5</v>
      </c>
      <c r="AK56">
        <v>102</v>
      </c>
      <c r="AL56">
        <v>1192</v>
      </c>
      <c r="AM56">
        <v>1192</v>
      </c>
      <c r="AO56">
        <v>23.552542372881359</v>
      </c>
      <c r="AP56">
        <v>26</v>
      </c>
      <c r="AQ56">
        <v>28.2</v>
      </c>
      <c r="AR56">
        <v>22.32</v>
      </c>
      <c r="AS56">
        <v>28.055172413793105</v>
      </c>
      <c r="AT56">
        <v>26.429268292682927</v>
      </c>
      <c r="AU56">
        <v>30.824999999999999</v>
      </c>
      <c r="AV56">
        <v>22.976470588235298</v>
      </c>
      <c r="AW56">
        <v>19.04</v>
      </c>
      <c r="AX56">
        <v>26.345454545454547</v>
      </c>
      <c r="AY56">
        <v>8.3076923076923066</v>
      </c>
      <c r="AZ56">
        <v>15.840000000000002</v>
      </c>
      <c r="BA56">
        <v>33.784615384615385</v>
      </c>
      <c r="BB56">
        <v>29.4</v>
      </c>
      <c r="BC56">
        <v>33.381818181818183</v>
      </c>
      <c r="BD56">
        <v>36.143999999999998</v>
      </c>
      <c r="BE56">
        <v>29.760000000000005</v>
      </c>
      <c r="BF56">
        <v>32.236363636363642</v>
      </c>
      <c r="BG56">
        <v>31.77391304347826</v>
      </c>
      <c r="BH56">
        <v>29.828571428571433</v>
      </c>
      <c r="BI56">
        <v>23.462068965517243</v>
      </c>
      <c r="BJ56">
        <v>27.150000000000002</v>
      </c>
      <c r="BK56">
        <v>33.119999999999997</v>
      </c>
      <c r="BL56">
        <v>34.061538461538461</v>
      </c>
      <c r="BM56">
        <v>40.800000000000004</v>
      </c>
      <c r="BN56">
        <v>23.525581395348837</v>
      </c>
      <c r="BO56">
        <v>31.14</v>
      </c>
      <c r="BP56">
        <v>10.547368421052632</v>
      </c>
      <c r="BQ56">
        <v>27.957446808510639</v>
      </c>
      <c r="BR56">
        <v>38.554838709677419</v>
      </c>
      <c r="BS56">
        <v>37.851428571428571</v>
      </c>
      <c r="BT56">
        <v>37.080000000000005</v>
      </c>
      <c r="BU56">
        <v>20.081250000000001</v>
      </c>
      <c r="BV56">
        <v>33.119999999999997</v>
      </c>
      <c r="BW56">
        <v>19.411764705882355</v>
      </c>
      <c r="BX56">
        <v>25.894630872483219</v>
      </c>
      <c r="BY56">
        <v>27.722337521903938</v>
      </c>
      <c r="BZ56">
        <v>55</v>
      </c>
    </row>
    <row r="57" spans="1:78" x14ac:dyDescent="0.25">
      <c r="A57">
        <v>56</v>
      </c>
      <c r="B57" t="s">
        <v>126</v>
      </c>
      <c r="C57">
        <v>58</v>
      </c>
      <c r="D57">
        <v>38</v>
      </c>
      <c r="E57">
        <v>36</v>
      </c>
      <c r="F57">
        <v>50</v>
      </c>
      <c r="G57">
        <v>29</v>
      </c>
      <c r="H57">
        <v>41</v>
      </c>
      <c r="I57">
        <v>32</v>
      </c>
      <c r="J57">
        <v>35</v>
      </c>
      <c r="K57">
        <v>45</v>
      </c>
      <c r="L57">
        <v>44</v>
      </c>
      <c r="M57">
        <v>13</v>
      </c>
      <c r="N57">
        <v>30</v>
      </c>
      <c r="O57">
        <v>39</v>
      </c>
      <c r="P57">
        <v>24</v>
      </c>
      <c r="Q57">
        <v>22</v>
      </c>
      <c r="R57">
        <v>25</v>
      </c>
      <c r="S57">
        <v>30</v>
      </c>
      <c r="T57">
        <v>44</v>
      </c>
      <c r="U57">
        <v>23</v>
      </c>
      <c r="V57">
        <v>25</v>
      </c>
      <c r="W57">
        <v>29</v>
      </c>
      <c r="X57">
        <v>23</v>
      </c>
      <c r="Y57">
        <v>25</v>
      </c>
      <c r="Z57">
        <v>13</v>
      </c>
      <c r="AA57">
        <v>3</v>
      </c>
      <c r="AB57">
        <v>43</v>
      </c>
      <c r="AC57">
        <v>20</v>
      </c>
      <c r="AD57">
        <v>57</v>
      </c>
      <c r="AE57">
        <v>46</v>
      </c>
      <c r="AF57">
        <v>32</v>
      </c>
      <c r="AG57">
        <v>35</v>
      </c>
      <c r="AH57">
        <v>10</v>
      </c>
      <c r="AI57">
        <v>61</v>
      </c>
      <c r="AJ57">
        <v>5</v>
      </c>
      <c r="AK57">
        <v>114</v>
      </c>
      <c r="AL57">
        <v>1201</v>
      </c>
      <c r="AM57">
        <v>1199</v>
      </c>
      <c r="AO57">
        <v>23.958620689655174</v>
      </c>
      <c r="AP57">
        <v>24.631578947368421</v>
      </c>
      <c r="AQ57">
        <v>28.2</v>
      </c>
      <c r="AR57">
        <v>22.32</v>
      </c>
      <c r="AS57">
        <v>28.055172413793105</v>
      </c>
      <c r="AT57">
        <v>26.429268292682927</v>
      </c>
      <c r="AU57">
        <v>30.824999999999999</v>
      </c>
      <c r="AV57">
        <v>22.32</v>
      </c>
      <c r="AW57">
        <v>19.04</v>
      </c>
      <c r="AX57">
        <v>26.345454545454547</v>
      </c>
      <c r="AY57">
        <v>8.3076923076923066</v>
      </c>
      <c r="AZ57">
        <v>15.840000000000002</v>
      </c>
      <c r="BA57">
        <v>33.784615384615385</v>
      </c>
      <c r="BB57">
        <v>29.4</v>
      </c>
      <c r="BC57">
        <v>33.381818181818183</v>
      </c>
      <c r="BD57">
        <v>36.143999999999998</v>
      </c>
      <c r="BE57">
        <v>29.760000000000005</v>
      </c>
      <c r="BF57">
        <v>32.236363636363642</v>
      </c>
      <c r="BG57">
        <v>31.77391304347826</v>
      </c>
      <c r="BH57">
        <v>33.408000000000001</v>
      </c>
      <c r="BI57">
        <v>23.462068965517243</v>
      </c>
      <c r="BJ57">
        <v>28.330434782608698</v>
      </c>
      <c r="BK57">
        <v>33.119999999999997</v>
      </c>
      <c r="BL57">
        <v>34.061538461538461</v>
      </c>
      <c r="BM57">
        <v>40.800000000000004</v>
      </c>
      <c r="BN57">
        <v>23.525581395348837</v>
      </c>
      <c r="BO57">
        <v>31.14</v>
      </c>
      <c r="BP57">
        <v>10.547368421052632</v>
      </c>
      <c r="BQ57">
        <v>28.565217391304348</v>
      </c>
      <c r="BR57">
        <v>37.35</v>
      </c>
      <c r="BS57">
        <v>37.851428571428571</v>
      </c>
      <c r="BT57">
        <v>37.080000000000005</v>
      </c>
      <c r="BU57">
        <v>21.068852459016394</v>
      </c>
      <c r="BV57">
        <v>33.119999999999997</v>
      </c>
      <c r="BW57">
        <v>17.368421052631582</v>
      </c>
      <c r="BX57">
        <v>25.700582847626976</v>
      </c>
      <c r="BY57">
        <v>27.69354741726838</v>
      </c>
      <c r="BZ57">
        <v>56</v>
      </c>
    </row>
    <row r="58" spans="1:78" x14ac:dyDescent="0.25">
      <c r="A58">
        <v>57</v>
      </c>
      <c r="B58" t="s">
        <v>127</v>
      </c>
      <c r="C58">
        <v>58</v>
      </c>
      <c r="D58">
        <v>37</v>
      </c>
      <c r="E58">
        <v>37</v>
      </c>
      <c r="F58">
        <v>51</v>
      </c>
      <c r="G58">
        <v>36</v>
      </c>
      <c r="H58">
        <v>41</v>
      </c>
      <c r="I58">
        <v>32</v>
      </c>
      <c r="J58">
        <v>34</v>
      </c>
      <c r="K58">
        <v>45</v>
      </c>
      <c r="L58">
        <v>46</v>
      </c>
      <c r="M58">
        <v>13</v>
      </c>
      <c r="N58">
        <v>30</v>
      </c>
      <c r="O58">
        <v>39</v>
      </c>
      <c r="P58">
        <v>24</v>
      </c>
      <c r="Q58">
        <v>22</v>
      </c>
      <c r="R58">
        <v>25</v>
      </c>
      <c r="S58">
        <v>30</v>
      </c>
      <c r="T58">
        <v>44</v>
      </c>
      <c r="U58">
        <v>24</v>
      </c>
      <c r="V58">
        <v>25</v>
      </c>
      <c r="W58">
        <v>29</v>
      </c>
      <c r="X58">
        <v>23</v>
      </c>
      <c r="Y58">
        <v>25</v>
      </c>
      <c r="Z58">
        <v>13</v>
      </c>
      <c r="AA58">
        <v>3</v>
      </c>
      <c r="AB58">
        <v>43</v>
      </c>
      <c r="AC58">
        <v>20</v>
      </c>
      <c r="AD58">
        <v>57</v>
      </c>
      <c r="AE58">
        <v>47</v>
      </c>
      <c r="AF58">
        <v>31</v>
      </c>
      <c r="AG58">
        <v>35</v>
      </c>
      <c r="AH58">
        <v>10</v>
      </c>
      <c r="AI58">
        <v>61</v>
      </c>
      <c r="AJ58">
        <v>5</v>
      </c>
      <c r="AK58">
        <v>102</v>
      </c>
      <c r="AL58">
        <v>1207</v>
      </c>
      <c r="AM58">
        <v>1197</v>
      </c>
      <c r="AO58">
        <v>23.958620689655174</v>
      </c>
      <c r="AP58">
        <v>25.297297297297298</v>
      </c>
      <c r="AQ58">
        <v>27.43783783783784</v>
      </c>
      <c r="AR58">
        <v>21.882352941176471</v>
      </c>
      <c r="AS58">
        <v>22.6</v>
      </c>
      <c r="AT58">
        <v>26.429268292682927</v>
      </c>
      <c r="AU58">
        <v>30.824999999999999</v>
      </c>
      <c r="AV58">
        <v>22.976470588235298</v>
      </c>
      <c r="AW58">
        <v>19.04</v>
      </c>
      <c r="AX58">
        <v>25.2</v>
      </c>
      <c r="AY58">
        <v>8.3076923076923066</v>
      </c>
      <c r="AZ58">
        <v>15.840000000000002</v>
      </c>
      <c r="BA58">
        <v>33.784615384615385</v>
      </c>
      <c r="BB58">
        <v>29.4</v>
      </c>
      <c r="BC58">
        <v>33.381818181818183</v>
      </c>
      <c r="BD58">
        <v>36.143999999999998</v>
      </c>
      <c r="BE58">
        <v>29.760000000000005</v>
      </c>
      <c r="BF58">
        <v>32.236363636363642</v>
      </c>
      <c r="BG58">
        <v>30.450000000000003</v>
      </c>
      <c r="BH58">
        <v>33.408000000000001</v>
      </c>
      <c r="BI58">
        <v>23.462068965517243</v>
      </c>
      <c r="BJ58">
        <v>28.330434782608698</v>
      </c>
      <c r="BK58">
        <v>33.119999999999997</v>
      </c>
      <c r="BL58">
        <v>34.061538461538461</v>
      </c>
      <c r="BM58">
        <v>40.800000000000004</v>
      </c>
      <c r="BN58">
        <v>23.525581395348837</v>
      </c>
      <c r="BO58">
        <v>31.14</v>
      </c>
      <c r="BP58">
        <v>10.547368421052632</v>
      </c>
      <c r="BQ58">
        <v>27.957446808510639</v>
      </c>
      <c r="BR58">
        <v>38.554838709677419</v>
      </c>
      <c r="BS58">
        <v>37.851428571428571</v>
      </c>
      <c r="BT58">
        <v>37.080000000000005</v>
      </c>
      <c r="BU58">
        <v>21.068852459016394</v>
      </c>
      <c r="BV58">
        <v>33.119999999999997</v>
      </c>
      <c r="BW58">
        <v>19.411764705882355</v>
      </c>
      <c r="BX58">
        <v>25.572825186412594</v>
      </c>
      <c r="BY58">
        <v>27.62315904449779</v>
      </c>
      <c r="BZ58">
        <v>57</v>
      </c>
    </row>
    <row r="59" spans="1:78" x14ac:dyDescent="0.25">
      <c r="A59">
        <v>58</v>
      </c>
      <c r="B59" t="s">
        <v>128</v>
      </c>
      <c r="C59">
        <v>59</v>
      </c>
      <c r="D59">
        <v>38</v>
      </c>
      <c r="E59">
        <v>36</v>
      </c>
      <c r="F59">
        <v>51</v>
      </c>
      <c r="G59">
        <v>29</v>
      </c>
      <c r="H59">
        <v>41</v>
      </c>
      <c r="I59">
        <v>32</v>
      </c>
      <c r="J59">
        <v>35</v>
      </c>
      <c r="K59">
        <v>46</v>
      </c>
      <c r="L59">
        <v>44</v>
      </c>
      <c r="M59">
        <v>14</v>
      </c>
      <c r="N59">
        <v>31</v>
      </c>
      <c r="O59">
        <v>39</v>
      </c>
      <c r="P59">
        <v>24</v>
      </c>
      <c r="Q59">
        <v>22</v>
      </c>
      <c r="R59">
        <v>25</v>
      </c>
      <c r="S59">
        <v>30</v>
      </c>
      <c r="T59">
        <v>44</v>
      </c>
      <c r="U59">
        <v>23</v>
      </c>
      <c r="V59">
        <v>25</v>
      </c>
      <c r="W59">
        <v>29</v>
      </c>
      <c r="X59">
        <v>22</v>
      </c>
      <c r="Y59">
        <v>25</v>
      </c>
      <c r="Z59">
        <v>13</v>
      </c>
      <c r="AA59">
        <v>3</v>
      </c>
      <c r="AB59">
        <v>43</v>
      </c>
      <c r="AC59">
        <v>20</v>
      </c>
      <c r="AD59">
        <v>57</v>
      </c>
      <c r="AE59">
        <v>46</v>
      </c>
      <c r="AF59">
        <v>31</v>
      </c>
      <c r="AG59">
        <v>35</v>
      </c>
      <c r="AH59">
        <v>10</v>
      </c>
      <c r="AI59">
        <v>62</v>
      </c>
      <c r="AJ59">
        <v>5</v>
      </c>
      <c r="AK59">
        <v>101</v>
      </c>
      <c r="AL59">
        <v>1203</v>
      </c>
      <c r="AM59">
        <v>1190</v>
      </c>
      <c r="AO59">
        <v>23.552542372881359</v>
      </c>
      <c r="AP59">
        <v>24.631578947368421</v>
      </c>
      <c r="AQ59">
        <v>28.2</v>
      </c>
      <c r="AR59">
        <v>21.882352941176471</v>
      </c>
      <c r="AS59">
        <v>28.055172413793105</v>
      </c>
      <c r="AT59">
        <v>26.429268292682927</v>
      </c>
      <c r="AU59">
        <v>30.824999999999999</v>
      </c>
      <c r="AV59">
        <v>22.32</v>
      </c>
      <c r="AW59">
        <v>18.626086956521739</v>
      </c>
      <c r="AX59">
        <v>26.345454545454547</v>
      </c>
      <c r="AY59">
        <v>7.7142857142857144</v>
      </c>
      <c r="AZ59">
        <v>15.329032258064515</v>
      </c>
      <c r="BA59">
        <v>33.784615384615385</v>
      </c>
      <c r="BB59">
        <v>29.4</v>
      </c>
      <c r="BC59">
        <v>33.381818181818183</v>
      </c>
      <c r="BD59">
        <v>36.143999999999998</v>
      </c>
      <c r="BE59">
        <v>29.760000000000005</v>
      </c>
      <c r="BF59">
        <v>32.236363636363642</v>
      </c>
      <c r="BG59">
        <v>31.77391304347826</v>
      </c>
      <c r="BH59">
        <v>33.408000000000001</v>
      </c>
      <c r="BI59">
        <v>23.462068965517243</v>
      </c>
      <c r="BJ59">
        <v>29.618181818181817</v>
      </c>
      <c r="BK59">
        <v>33.119999999999997</v>
      </c>
      <c r="BL59">
        <v>34.061538461538461</v>
      </c>
      <c r="BM59">
        <v>40.800000000000004</v>
      </c>
      <c r="BN59">
        <v>23.525581395348837</v>
      </c>
      <c r="BO59">
        <v>31.14</v>
      </c>
      <c r="BP59">
        <v>10.547368421052632</v>
      </c>
      <c r="BQ59">
        <v>28.565217391304348</v>
      </c>
      <c r="BR59">
        <v>38.554838709677419</v>
      </c>
      <c r="BS59">
        <v>37.851428571428571</v>
      </c>
      <c r="BT59">
        <v>37.080000000000005</v>
      </c>
      <c r="BU59">
        <v>20.729032258064517</v>
      </c>
      <c r="BV59">
        <v>33.119999999999997</v>
      </c>
      <c r="BW59">
        <v>19.603960396039607</v>
      </c>
      <c r="BX59">
        <v>25.657855361596013</v>
      </c>
      <c r="BY59">
        <v>27.841102984050597</v>
      </c>
      <c r="BZ59">
        <v>58</v>
      </c>
    </row>
    <row r="60" spans="1:78" x14ac:dyDescent="0.25">
      <c r="A60">
        <v>59</v>
      </c>
      <c r="B60" t="s">
        <v>129</v>
      </c>
      <c r="C60">
        <v>58</v>
      </c>
      <c r="D60">
        <v>38</v>
      </c>
      <c r="E60">
        <v>36</v>
      </c>
      <c r="F60">
        <v>50</v>
      </c>
      <c r="G60">
        <v>29</v>
      </c>
      <c r="H60">
        <v>43</v>
      </c>
      <c r="I60">
        <v>32</v>
      </c>
      <c r="J60">
        <v>35</v>
      </c>
      <c r="K60">
        <v>46</v>
      </c>
      <c r="L60">
        <v>44</v>
      </c>
      <c r="M60">
        <v>14</v>
      </c>
      <c r="N60">
        <v>30</v>
      </c>
      <c r="O60">
        <v>39</v>
      </c>
      <c r="P60">
        <v>24</v>
      </c>
      <c r="Q60">
        <v>22</v>
      </c>
      <c r="R60">
        <v>25</v>
      </c>
      <c r="S60">
        <v>30</v>
      </c>
      <c r="T60">
        <v>43</v>
      </c>
      <c r="U60">
        <v>23</v>
      </c>
      <c r="V60">
        <v>25</v>
      </c>
      <c r="W60">
        <v>29</v>
      </c>
      <c r="X60">
        <v>23</v>
      </c>
      <c r="Y60">
        <v>25</v>
      </c>
      <c r="Z60">
        <v>13</v>
      </c>
      <c r="AA60">
        <v>3</v>
      </c>
      <c r="AB60">
        <v>43</v>
      </c>
      <c r="AC60">
        <v>20</v>
      </c>
      <c r="AD60">
        <v>57</v>
      </c>
      <c r="AE60">
        <v>47</v>
      </c>
      <c r="AF60">
        <v>31</v>
      </c>
      <c r="AG60">
        <v>35</v>
      </c>
      <c r="AH60">
        <v>10</v>
      </c>
      <c r="AI60">
        <v>62</v>
      </c>
      <c r="AJ60">
        <v>5</v>
      </c>
      <c r="AK60">
        <v>112</v>
      </c>
      <c r="AL60">
        <v>1247</v>
      </c>
      <c r="AM60">
        <v>1201</v>
      </c>
      <c r="AO60">
        <v>23.958620689655174</v>
      </c>
      <c r="AP60">
        <v>24.631578947368421</v>
      </c>
      <c r="AQ60">
        <v>28.2</v>
      </c>
      <c r="AR60">
        <v>22.32</v>
      </c>
      <c r="AS60">
        <v>28.055172413793105</v>
      </c>
      <c r="AT60">
        <v>25.2</v>
      </c>
      <c r="AU60">
        <v>30.824999999999999</v>
      </c>
      <c r="AV60">
        <v>22.32</v>
      </c>
      <c r="AW60">
        <v>18.626086956521739</v>
      </c>
      <c r="AX60">
        <v>26.345454545454547</v>
      </c>
      <c r="AY60">
        <v>7.7142857142857144</v>
      </c>
      <c r="AZ60">
        <v>15.840000000000002</v>
      </c>
      <c r="BA60">
        <v>33.784615384615385</v>
      </c>
      <c r="BB60">
        <v>29.4</v>
      </c>
      <c r="BC60">
        <v>33.381818181818183</v>
      </c>
      <c r="BD60">
        <v>36.143999999999998</v>
      </c>
      <c r="BE60">
        <v>29.760000000000005</v>
      </c>
      <c r="BF60">
        <v>32.986046511627912</v>
      </c>
      <c r="BG60">
        <v>31.77391304347826</v>
      </c>
      <c r="BH60">
        <v>33.408000000000001</v>
      </c>
      <c r="BI60">
        <v>23.462068965517243</v>
      </c>
      <c r="BJ60">
        <v>28.330434782608698</v>
      </c>
      <c r="BK60">
        <v>33.119999999999997</v>
      </c>
      <c r="BL60">
        <v>34.061538461538461</v>
      </c>
      <c r="BM60">
        <v>40.800000000000004</v>
      </c>
      <c r="BN60">
        <v>23.525581395348837</v>
      </c>
      <c r="BO60">
        <v>31.14</v>
      </c>
      <c r="BP60">
        <v>10.547368421052632</v>
      </c>
      <c r="BQ60">
        <v>27.957446808510639</v>
      </c>
      <c r="BR60">
        <v>38.554838709677419</v>
      </c>
      <c r="BS60">
        <v>37.851428571428571</v>
      </c>
      <c r="BT60">
        <v>37.080000000000005</v>
      </c>
      <c r="BU60">
        <v>20.729032258064517</v>
      </c>
      <c r="BV60">
        <v>33.119999999999997</v>
      </c>
      <c r="BW60">
        <v>17.678571428571427</v>
      </c>
      <c r="BX60">
        <v>24.752526062550121</v>
      </c>
      <c r="BY60">
        <v>27.697803176368783</v>
      </c>
      <c r="BZ60">
        <v>59</v>
      </c>
    </row>
    <row r="61" spans="1:78" x14ac:dyDescent="0.25">
      <c r="A61">
        <v>60</v>
      </c>
      <c r="B61" t="s">
        <v>130</v>
      </c>
      <c r="C61">
        <v>58</v>
      </c>
      <c r="D61">
        <v>37</v>
      </c>
      <c r="E61">
        <v>36</v>
      </c>
      <c r="F61">
        <v>50</v>
      </c>
      <c r="G61">
        <v>29</v>
      </c>
      <c r="H61">
        <v>41</v>
      </c>
      <c r="I61">
        <v>32</v>
      </c>
      <c r="J61">
        <v>34</v>
      </c>
      <c r="K61">
        <v>46</v>
      </c>
      <c r="L61">
        <v>44</v>
      </c>
      <c r="M61">
        <v>14</v>
      </c>
      <c r="N61">
        <v>30</v>
      </c>
      <c r="O61">
        <v>39</v>
      </c>
      <c r="P61">
        <v>24</v>
      </c>
      <c r="Q61">
        <v>22</v>
      </c>
      <c r="R61">
        <v>25</v>
      </c>
      <c r="S61">
        <v>30</v>
      </c>
      <c r="T61">
        <v>43</v>
      </c>
      <c r="U61">
        <v>22</v>
      </c>
      <c r="V61">
        <v>25</v>
      </c>
      <c r="W61">
        <v>29</v>
      </c>
      <c r="X61">
        <v>24</v>
      </c>
      <c r="Y61">
        <v>25</v>
      </c>
      <c r="Z61">
        <v>13</v>
      </c>
      <c r="AA61">
        <v>3</v>
      </c>
      <c r="AB61">
        <v>43</v>
      </c>
      <c r="AC61">
        <v>20</v>
      </c>
      <c r="AD61">
        <v>57</v>
      </c>
      <c r="AE61">
        <v>47</v>
      </c>
      <c r="AF61">
        <v>31</v>
      </c>
      <c r="AG61">
        <v>35</v>
      </c>
      <c r="AH61">
        <v>10</v>
      </c>
      <c r="AI61">
        <v>63</v>
      </c>
      <c r="AJ61">
        <v>5</v>
      </c>
      <c r="AK61">
        <v>114</v>
      </c>
      <c r="AL61">
        <v>1201</v>
      </c>
      <c r="AM61">
        <v>1200</v>
      </c>
      <c r="AO61">
        <v>23.958620689655174</v>
      </c>
      <c r="AP61">
        <v>25.297297297297298</v>
      </c>
      <c r="AQ61">
        <v>28.2</v>
      </c>
      <c r="AR61">
        <v>22.32</v>
      </c>
      <c r="AS61">
        <v>28.055172413793105</v>
      </c>
      <c r="AT61">
        <v>26.429268292682927</v>
      </c>
      <c r="AU61">
        <v>30.824999999999999</v>
      </c>
      <c r="AV61">
        <v>22.976470588235298</v>
      </c>
      <c r="AW61">
        <v>18.626086956521739</v>
      </c>
      <c r="AX61">
        <v>26.345454545454547</v>
      </c>
      <c r="AY61">
        <v>7.7142857142857144</v>
      </c>
      <c r="AZ61">
        <v>15.840000000000002</v>
      </c>
      <c r="BA61">
        <v>33.784615384615385</v>
      </c>
      <c r="BB61">
        <v>29.4</v>
      </c>
      <c r="BC61">
        <v>33.381818181818183</v>
      </c>
      <c r="BD61">
        <v>36.143999999999998</v>
      </c>
      <c r="BE61">
        <v>29.760000000000005</v>
      </c>
      <c r="BF61">
        <v>32.986046511627912</v>
      </c>
      <c r="BG61">
        <v>33.218181818181819</v>
      </c>
      <c r="BH61">
        <v>33.408000000000001</v>
      </c>
      <c r="BI61">
        <v>23.462068965517243</v>
      </c>
      <c r="BJ61">
        <v>27.150000000000002</v>
      </c>
      <c r="BK61">
        <v>33.119999999999997</v>
      </c>
      <c r="BL61">
        <v>34.061538461538461</v>
      </c>
      <c r="BM61">
        <v>40.800000000000004</v>
      </c>
      <c r="BN61">
        <v>23.525581395348837</v>
      </c>
      <c r="BO61">
        <v>31.14</v>
      </c>
      <c r="BP61">
        <v>10.547368421052632</v>
      </c>
      <c r="BQ61">
        <v>27.957446808510639</v>
      </c>
      <c r="BR61">
        <v>38.554838709677419</v>
      </c>
      <c r="BS61">
        <v>37.851428571428571</v>
      </c>
      <c r="BT61">
        <v>37.080000000000005</v>
      </c>
      <c r="BU61">
        <v>20.400000000000002</v>
      </c>
      <c r="BV61">
        <v>33.119999999999997</v>
      </c>
      <c r="BW61">
        <v>17.368421052631582</v>
      </c>
      <c r="BX61">
        <v>25.700582847626976</v>
      </c>
      <c r="BY61">
        <v>27.753440135482709</v>
      </c>
      <c r="BZ61">
        <v>60</v>
      </c>
    </row>
    <row r="62" spans="1:78" x14ac:dyDescent="0.25">
      <c r="A62">
        <v>61</v>
      </c>
      <c r="B62" t="s">
        <v>131</v>
      </c>
      <c r="C62">
        <v>59</v>
      </c>
      <c r="D62">
        <v>37</v>
      </c>
      <c r="E62">
        <v>36</v>
      </c>
      <c r="F62">
        <v>51</v>
      </c>
      <c r="G62">
        <v>30</v>
      </c>
      <c r="H62">
        <v>41</v>
      </c>
      <c r="I62">
        <v>32</v>
      </c>
      <c r="J62">
        <v>35</v>
      </c>
      <c r="K62">
        <v>46</v>
      </c>
      <c r="L62">
        <v>44</v>
      </c>
      <c r="M62">
        <v>13</v>
      </c>
      <c r="N62">
        <v>30</v>
      </c>
      <c r="O62">
        <v>39</v>
      </c>
      <c r="P62">
        <v>24</v>
      </c>
      <c r="Q62">
        <v>22</v>
      </c>
      <c r="R62">
        <v>25</v>
      </c>
      <c r="S62">
        <v>30</v>
      </c>
      <c r="T62">
        <v>44</v>
      </c>
      <c r="U62">
        <v>22</v>
      </c>
      <c r="V62">
        <v>25</v>
      </c>
      <c r="W62">
        <v>29</v>
      </c>
      <c r="X62">
        <v>24</v>
      </c>
      <c r="Y62">
        <v>25</v>
      </c>
      <c r="Z62">
        <v>13</v>
      </c>
      <c r="AA62">
        <v>3</v>
      </c>
      <c r="AB62">
        <v>43</v>
      </c>
      <c r="AC62">
        <v>20</v>
      </c>
      <c r="AD62">
        <v>57</v>
      </c>
      <c r="AE62">
        <v>46</v>
      </c>
      <c r="AF62">
        <v>31</v>
      </c>
      <c r="AG62">
        <v>35</v>
      </c>
      <c r="AH62">
        <v>10</v>
      </c>
      <c r="AI62">
        <v>60</v>
      </c>
      <c r="AJ62">
        <v>5</v>
      </c>
      <c r="AK62">
        <v>114</v>
      </c>
      <c r="AL62">
        <v>1200</v>
      </c>
      <c r="AM62">
        <v>1200</v>
      </c>
      <c r="AO62">
        <v>23.552542372881359</v>
      </c>
      <c r="AP62">
        <v>25.297297297297298</v>
      </c>
      <c r="AQ62">
        <v>28.2</v>
      </c>
      <c r="AR62">
        <v>21.882352941176471</v>
      </c>
      <c r="AS62">
        <v>27.12</v>
      </c>
      <c r="AT62">
        <v>26.429268292682927</v>
      </c>
      <c r="AU62">
        <v>30.824999999999999</v>
      </c>
      <c r="AV62">
        <v>22.32</v>
      </c>
      <c r="AW62">
        <v>18.626086956521739</v>
      </c>
      <c r="AX62">
        <v>26.345454545454547</v>
      </c>
      <c r="AY62">
        <v>8.3076923076923066</v>
      </c>
      <c r="AZ62">
        <v>15.840000000000002</v>
      </c>
      <c r="BA62">
        <v>33.784615384615385</v>
      </c>
      <c r="BB62">
        <v>29.4</v>
      </c>
      <c r="BC62">
        <v>33.381818181818183</v>
      </c>
      <c r="BD62">
        <v>36.143999999999998</v>
      </c>
      <c r="BE62">
        <v>29.760000000000005</v>
      </c>
      <c r="BF62">
        <v>32.236363636363642</v>
      </c>
      <c r="BG62">
        <v>33.218181818181819</v>
      </c>
      <c r="BH62">
        <v>33.408000000000001</v>
      </c>
      <c r="BI62">
        <v>23.462068965517243</v>
      </c>
      <c r="BJ62">
        <v>27.150000000000002</v>
      </c>
      <c r="BK62">
        <v>33.119999999999997</v>
      </c>
      <c r="BL62">
        <v>34.061538461538461</v>
      </c>
      <c r="BM62">
        <v>40.800000000000004</v>
      </c>
      <c r="BN62">
        <v>23.525581395348837</v>
      </c>
      <c r="BO62">
        <v>31.14</v>
      </c>
      <c r="BP62">
        <v>10.547368421052632</v>
      </c>
      <c r="BQ62">
        <v>28.565217391304348</v>
      </c>
      <c r="BR62">
        <v>38.554838709677419</v>
      </c>
      <c r="BS62">
        <v>37.851428571428571</v>
      </c>
      <c r="BT62">
        <v>37.080000000000005</v>
      </c>
      <c r="BU62">
        <v>21.42</v>
      </c>
      <c r="BV62">
        <v>33.119999999999997</v>
      </c>
      <c r="BW62">
        <v>17.368421052631582</v>
      </c>
      <c r="BX62">
        <v>25.721999999999998</v>
      </c>
      <c r="BY62">
        <v>27.714040031213234</v>
      </c>
      <c r="BZ62">
        <v>61</v>
      </c>
    </row>
    <row r="63" spans="1:78" x14ac:dyDescent="0.25">
      <c r="A63">
        <v>62</v>
      </c>
      <c r="B63" t="s">
        <v>132</v>
      </c>
      <c r="C63">
        <v>58</v>
      </c>
      <c r="D63">
        <v>37</v>
      </c>
      <c r="E63">
        <v>36</v>
      </c>
      <c r="F63">
        <v>50</v>
      </c>
      <c r="G63">
        <v>30</v>
      </c>
      <c r="H63">
        <v>41</v>
      </c>
      <c r="I63">
        <v>32</v>
      </c>
      <c r="J63">
        <v>35</v>
      </c>
      <c r="K63">
        <v>45</v>
      </c>
      <c r="L63">
        <v>44</v>
      </c>
      <c r="M63">
        <v>13</v>
      </c>
      <c r="N63">
        <v>30</v>
      </c>
      <c r="O63">
        <v>39</v>
      </c>
      <c r="P63">
        <v>24</v>
      </c>
      <c r="Q63">
        <v>22</v>
      </c>
      <c r="R63">
        <v>25</v>
      </c>
      <c r="S63">
        <v>30</v>
      </c>
      <c r="T63">
        <v>43</v>
      </c>
      <c r="U63">
        <v>24</v>
      </c>
      <c r="V63">
        <v>25</v>
      </c>
      <c r="W63">
        <v>29</v>
      </c>
      <c r="X63">
        <v>24</v>
      </c>
      <c r="Y63">
        <v>25</v>
      </c>
      <c r="Z63">
        <v>13</v>
      </c>
      <c r="AA63">
        <v>3</v>
      </c>
      <c r="AB63">
        <v>43</v>
      </c>
      <c r="AC63">
        <v>20</v>
      </c>
      <c r="AD63">
        <v>57</v>
      </c>
      <c r="AE63">
        <v>47</v>
      </c>
      <c r="AF63">
        <v>31</v>
      </c>
      <c r="AG63">
        <v>36</v>
      </c>
      <c r="AH63">
        <v>10</v>
      </c>
      <c r="AI63">
        <v>64</v>
      </c>
      <c r="AJ63">
        <v>5</v>
      </c>
      <c r="AK63">
        <v>115</v>
      </c>
      <c r="AL63">
        <v>1196</v>
      </c>
      <c r="AM63">
        <v>1205</v>
      </c>
      <c r="AO63">
        <v>23.958620689655174</v>
      </c>
      <c r="AP63">
        <v>25.297297297297298</v>
      </c>
      <c r="AQ63">
        <v>28.2</v>
      </c>
      <c r="AR63">
        <v>22.32</v>
      </c>
      <c r="AS63">
        <v>27.12</v>
      </c>
      <c r="AT63">
        <v>26.429268292682927</v>
      </c>
      <c r="AU63">
        <v>30.824999999999999</v>
      </c>
      <c r="AV63">
        <v>22.32</v>
      </c>
      <c r="AW63">
        <v>19.04</v>
      </c>
      <c r="AX63">
        <v>26.345454545454547</v>
      </c>
      <c r="AY63">
        <v>8.3076923076923066</v>
      </c>
      <c r="AZ63">
        <v>15.840000000000002</v>
      </c>
      <c r="BA63">
        <v>33.784615384615385</v>
      </c>
      <c r="BB63">
        <v>29.4</v>
      </c>
      <c r="BC63">
        <v>33.381818181818183</v>
      </c>
      <c r="BD63">
        <v>36.143999999999998</v>
      </c>
      <c r="BE63">
        <v>29.760000000000005</v>
      </c>
      <c r="BF63">
        <v>32.986046511627912</v>
      </c>
      <c r="BG63">
        <v>30.450000000000003</v>
      </c>
      <c r="BH63">
        <v>33.408000000000001</v>
      </c>
      <c r="BI63">
        <v>23.462068965517243</v>
      </c>
      <c r="BJ63">
        <v>27.150000000000002</v>
      </c>
      <c r="BK63">
        <v>33.119999999999997</v>
      </c>
      <c r="BL63">
        <v>34.061538461538461</v>
      </c>
      <c r="BM63">
        <v>40.800000000000004</v>
      </c>
      <c r="BN63">
        <v>23.525581395348837</v>
      </c>
      <c r="BO63">
        <v>31.14</v>
      </c>
      <c r="BP63">
        <v>10.547368421052632</v>
      </c>
      <c r="BQ63">
        <v>27.957446808510639</v>
      </c>
      <c r="BR63">
        <v>38.554838709677419</v>
      </c>
      <c r="BS63">
        <v>36.799999999999997</v>
      </c>
      <c r="BT63">
        <v>37.080000000000005</v>
      </c>
      <c r="BU63">
        <v>20.081250000000001</v>
      </c>
      <c r="BV63">
        <v>33.119999999999997</v>
      </c>
      <c r="BW63">
        <v>17.217391304347828</v>
      </c>
      <c r="BX63">
        <v>25.808026755852843</v>
      </c>
      <c r="BY63">
        <v>27.592113296673872</v>
      </c>
      <c r="BZ63">
        <v>62</v>
      </c>
    </row>
    <row r="64" spans="1:78" x14ac:dyDescent="0.25">
      <c r="A64">
        <v>63</v>
      </c>
      <c r="B64" t="s">
        <v>133</v>
      </c>
      <c r="C64">
        <v>58</v>
      </c>
      <c r="D64">
        <v>37</v>
      </c>
      <c r="E64">
        <v>36</v>
      </c>
      <c r="F64">
        <v>51</v>
      </c>
      <c r="G64">
        <v>29</v>
      </c>
      <c r="H64">
        <v>41</v>
      </c>
      <c r="I64">
        <v>33</v>
      </c>
      <c r="J64">
        <v>34</v>
      </c>
      <c r="K64">
        <v>45</v>
      </c>
      <c r="L64">
        <v>44</v>
      </c>
      <c r="M64">
        <v>13</v>
      </c>
      <c r="N64">
        <v>30</v>
      </c>
      <c r="O64">
        <v>39</v>
      </c>
      <c r="P64">
        <v>24</v>
      </c>
      <c r="Q64">
        <v>22</v>
      </c>
      <c r="R64">
        <v>25</v>
      </c>
      <c r="S64">
        <v>30</v>
      </c>
      <c r="T64">
        <v>44</v>
      </c>
      <c r="U64">
        <v>22</v>
      </c>
      <c r="V64">
        <v>25</v>
      </c>
      <c r="W64">
        <v>29</v>
      </c>
      <c r="X64">
        <v>24</v>
      </c>
      <c r="Y64">
        <v>25</v>
      </c>
      <c r="Z64">
        <v>13</v>
      </c>
      <c r="AA64">
        <v>3</v>
      </c>
      <c r="AB64">
        <v>43</v>
      </c>
      <c r="AC64">
        <v>20</v>
      </c>
      <c r="AD64">
        <v>57</v>
      </c>
      <c r="AE64">
        <v>47</v>
      </c>
      <c r="AF64">
        <v>31</v>
      </c>
      <c r="AG64">
        <v>35</v>
      </c>
      <c r="AH64">
        <v>10</v>
      </c>
      <c r="AI64">
        <v>81</v>
      </c>
      <c r="AJ64">
        <v>5</v>
      </c>
      <c r="AK64">
        <v>114</v>
      </c>
      <c r="AL64">
        <v>1201</v>
      </c>
      <c r="AM64">
        <v>1219</v>
      </c>
      <c r="AO64">
        <v>23.958620689655174</v>
      </c>
      <c r="AP64">
        <v>25.297297297297298</v>
      </c>
      <c r="AQ64">
        <v>28.2</v>
      </c>
      <c r="AR64">
        <v>21.882352941176471</v>
      </c>
      <c r="AS64">
        <v>28.055172413793105</v>
      </c>
      <c r="AT64">
        <v>26.429268292682927</v>
      </c>
      <c r="AU64">
        <v>29.890909090909091</v>
      </c>
      <c r="AV64">
        <v>22.976470588235298</v>
      </c>
      <c r="AW64">
        <v>19.04</v>
      </c>
      <c r="AX64">
        <v>26.345454545454547</v>
      </c>
      <c r="AY64">
        <v>8.3076923076923066</v>
      </c>
      <c r="AZ64">
        <v>15.840000000000002</v>
      </c>
      <c r="BA64">
        <v>33.784615384615385</v>
      </c>
      <c r="BB64">
        <v>29.4</v>
      </c>
      <c r="BC64">
        <v>33.381818181818183</v>
      </c>
      <c r="BD64">
        <v>36.143999999999998</v>
      </c>
      <c r="BE64">
        <v>29.760000000000005</v>
      </c>
      <c r="BF64">
        <v>32.236363636363642</v>
      </c>
      <c r="BG64">
        <v>33.218181818181819</v>
      </c>
      <c r="BH64">
        <v>33.408000000000001</v>
      </c>
      <c r="BI64">
        <v>23.462068965517243</v>
      </c>
      <c r="BJ64">
        <v>27.150000000000002</v>
      </c>
      <c r="BK64">
        <v>33.119999999999997</v>
      </c>
      <c r="BL64">
        <v>34.061538461538461</v>
      </c>
      <c r="BM64">
        <v>40.800000000000004</v>
      </c>
      <c r="BN64">
        <v>23.525581395348837</v>
      </c>
      <c r="BO64">
        <v>31.14</v>
      </c>
      <c r="BP64">
        <v>10.547368421052632</v>
      </c>
      <c r="BQ64">
        <v>27.957446808510639</v>
      </c>
      <c r="BR64">
        <v>38.554838709677419</v>
      </c>
      <c r="BS64">
        <v>37.851428571428571</v>
      </c>
      <c r="BT64">
        <v>37.080000000000005</v>
      </c>
      <c r="BU64">
        <v>15.866666666666667</v>
      </c>
      <c r="BV64">
        <v>33.119999999999997</v>
      </c>
      <c r="BW64">
        <v>17.368421052631582</v>
      </c>
      <c r="BX64">
        <v>25.700582847626976</v>
      </c>
      <c r="BY64">
        <v>27.498124874457481</v>
      </c>
      <c r="BZ64">
        <v>63</v>
      </c>
    </row>
    <row r="65" spans="1:78" x14ac:dyDescent="0.25">
      <c r="A65">
        <v>64</v>
      </c>
      <c r="B65" t="s">
        <v>134</v>
      </c>
      <c r="C65">
        <v>58</v>
      </c>
      <c r="D65">
        <v>37</v>
      </c>
      <c r="E65">
        <v>36</v>
      </c>
      <c r="F65">
        <v>49</v>
      </c>
      <c r="G65">
        <v>29</v>
      </c>
      <c r="H65">
        <v>43</v>
      </c>
      <c r="I65">
        <v>32</v>
      </c>
      <c r="J65">
        <v>34</v>
      </c>
      <c r="K65">
        <v>46</v>
      </c>
      <c r="L65">
        <v>44</v>
      </c>
      <c r="M65">
        <v>13</v>
      </c>
      <c r="N65">
        <v>30</v>
      </c>
      <c r="O65">
        <v>39</v>
      </c>
      <c r="P65">
        <v>24</v>
      </c>
      <c r="Q65">
        <v>22</v>
      </c>
      <c r="R65">
        <v>25</v>
      </c>
      <c r="S65">
        <v>30</v>
      </c>
      <c r="T65">
        <v>44</v>
      </c>
      <c r="U65">
        <v>22</v>
      </c>
      <c r="V65">
        <v>28</v>
      </c>
      <c r="W65">
        <v>29</v>
      </c>
      <c r="X65">
        <v>23</v>
      </c>
      <c r="Y65">
        <v>25</v>
      </c>
      <c r="Z65">
        <v>13</v>
      </c>
      <c r="AA65">
        <v>3</v>
      </c>
      <c r="AB65">
        <v>43</v>
      </c>
      <c r="AC65">
        <v>20</v>
      </c>
      <c r="AD65">
        <v>57</v>
      </c>
      <c r="AE65">
        <v>47</v>
      </c>
      <c r="AF65">
        <v>32</v>
      </c>
      <c r="AG65">
        <v>35</v>
      </c>
      <c r="AH65">
        <v>10</v>
      </c>
      <c r="AI65">
        <v>60</v>
      </c>
      <c r="AJ65">
        <v>6</v>
      </c>
      <c r="AK65">
        <v>115</v>
      </c>
      <c r="AL65">
        <v>1201</v>
      </c>
      <c r="AM65">
        <v>1203</v>
      </c>
      <c r="AO65">
        <v>23.958620689655174</v>
      </c>
      <c r="AP65">
        <v>25.297297297297298</v>
      </c>
      <c r="AQ65">
        <v>28.2</v>
      </c>
      <c r="AR65">
        <v>22.775510204081634</v>
      </c>
      <c r="AS65">
        <v>28.055172413793105</v>
      </c>
      <c r="AT65">
        <v>25.2</v>
      </c>
      <c r="AU65">
        <v>30.824999999999999</v>
      </c>
      <c r="AV65">
        <v>22.976470588235298</v>
      </c>
      <c r="AW65">
        <v>18.626086956521739</v>
      </c>
      <c r="AX65">
        <v>26.345454545454547</v>
      </c>
      <c r="AY65">
        <v>8.3076923076923066</v>
      </c>
      <c r="AZ65">
        <v>15.840000000000002</v>
      </c>
      <c r="BA65">
        <v>33.784615384615385</v>
      </c>
      <c r="BB65">
        <v>29.4</v>
      </c>
      <c r="BC65">
        <v>33.381818181818183</v>
      </c>
      <c r="BD65">
        <v>36.143999999999998</v>
      </c>
      <c r="BE65">
        <v>29.760000000000005</v>
      </c>
      <c r="BF65">
        <v>32.236363636363642</v>
      </c>
      <c r="BG65">
        <v>33.218181818181819</v>
      </c>
      <c r="BH65">
        <v>29.828571428571433</v>
      </c>
      <c r="BI65">
        <v>23.462068965517243</v>
      </c>
      <c r="BJ65">
        <v>28.330434782608698</v>
      </c>
      <c r="BK65">
        <v>33.119999999999997</v>
      </c>
      <c r="BL65">
        <v>34.061538461538461</v>
      </c>
      <c r="BM65">
        <v>40.800000000000004</v>
      </c>
      <c r="BN65">
        <v>23.525581395348837</v>
      </c>
      <c r="BO65">
        <v>31.14</v>
      </c>
      <c r="BP65">
        <v>10.547368421052632</v>
      </c>
      <c r="BQ65">
        <v>27.957446808510639</v>
      </c>
      <c r="BR65">
        <v>37.35</v>
      </c>
      <c r="BS65">
        <v>37.851428571428571</v>
      </c>
      <c r="BT65">
        <v>37.080000000000005</v>
      </c>
      <c r="BU65">
        <v>21.42</v>
      </c>
      <c r="BV65">
        <v>27.6</v>
      </c>
      <c r="BW65">
        <v>17.217391304347828</v>
      </c>
      <c r="BX65">
        <v>25.700582847626976</v>
      </c>
      <c r="BY65">
        <v>27.57895961367581</v>
      </c>
      <c r="BZ65">
        <v>64</v>
      </c>
    </row>
    <row r="66" spans="1:78" x14ac:dyDescent="0.25">
      <c r="A66">
        <v>65</v>
      </c>
      <c r="B66" t="s">
        <v>135</v>
      </c>
      <c r="C66">
        <v>59</v>
      </c>
      <c r="D66">
        <v>36</v>
      </c>
      <c r="E66">
        <v>38</v>
      </c>
      <c r="F66">
        <v>50</v>
      </c>
      <c r="G66">
        <v>30</v>
      </c>
      <c r="H66">
        <v>41</v>
      </c>
      <c r="I66">
        <v>32</v>
      </c>
      <c r="J66">
        <v>34</v>
      </c>
      <c r="K66">
        <v>45</v>
      </c>
      <c r="L66">
        <v>44</v>
      </c>
      <c r="M66">
        <v>13</v>
      </c>
      <c r="N66">
        <v>30</v>
      </c>
      <c r="O66">
        <v>39</v>
      </c>
      <c r="P66">
        <v>24</v>
      </c>
      <c r="Q66">
        <v>22</v>
      </c>
      <c r="R66">
        <v>25</v>
      </c>
      <c r="S66">
        <v>30</v>
      </c>
      <c r="T66">
        <v>43</v>
      </c>
      <c r="U66">
        <v>22</v>
      </c>
      <c r="V66">
        <v>25</v>
      </c>
      <c r="W66">
        <v>29</v>
      </c>
      <c r="X66">
        <v>23</v>
      </c>
      <c r="Y66">
        <v>25</v>
      </c>
      <c r="Z66">
        <v>13</v>
      </c>
      <c r="AA66">
        <v>3</v>
      </c>
      <c r="AB66">
        <v>43</v>
      </c>
      <c r="AC66">
        <v>20</v>
      </c>
      <c r="AD66">
        <v>57</v>
      </c>
      <c r="AE66">
        <v>47</v>
      </c>
      <c r="AF66">
        <v>31</v>
      </c>
      <c r="AG66">
        <v>35</v>
      </c>
      <c r="AH66">
        <v>11</v>
      </c>
      <c r="AI66">
        <v>61</v>
      </c>
      <c r="AJ66">
        <v>6</v>
      </c>
      <c r="AK66">
        <v>118</v>
      </c>
      <c r="AL66">
        <v>1196</v>
      </c>
      <c r="AM66">
        <v>1204</v>
      </c>
      <c r="AO66">
        <v>23.552542372881359</v>
      </c>
      <c r="AP66">
        <v>26</v>
      </c>
      <c r="AQ66">
        <v>26.715789473684211</v>
      </c>
      <c r="AR66">
        <v>22.32</v>
      </c>
      <c r="AS66">
        <v>27.12</v>
      </c>
      <c r="AT66">
        <v>26.429268292682927</v>
      </c>
      <c r="AU66">
        <v>30.824999999999999</v>
      </c>
      <c r="AV66">
        <v>22.976470588235298</v>
      </c>
      <c r="AW66">
        <v>19.04</v>
      </c>
      <c r="AX66">
        <v>26.345454545454547</v>
      </c>
      <c r="AY66">
        <v>8.3076923076923066</v>
      </c>
      <c r="AZ66">
        <v>15.840000000000002</v>
      </c>
      <c r="BA66">
        <v>33.784615384615385</v>
      </c>
      <c r="BB66">
        <v>29.4</v>
      </c>
      <c r="BC66">
        <v>33.381818181818183</v>
      </c>
      <c r="BD66">
        <v>36.143999999999998</v>
      </c>
      <c r="BE66">
        <v>29.760000000000005</v>
      </c>
      <c r="BF66">
        <v>32.986046511627912</v>
      </c>
      <c r="BG66">
        <v>33.218181818181819</v>
      </c>
      <c r="BH66">
        <v>33.408000000000001</v>
      </c>
      <c r="BI66">
        <v>23.462068965517243</v>
      </c>
      <c r="BJ66">
        <v>28.330434782608698</v>
      </c>
      <c r="BK66">
        <v>33.119999999999997</v>
      </c>
      <c r="BL66">
        <v>34.061538461538461</v>
      </c>
      <c r="BM66">
        <v>40.800000000000004</v>
      </c>
      <c r="BN66">
        <v>23.525581395348837</v>
      </c>
      <c r="BO66">
        <v>31.14</v>
      </c>
      <c r="BP66">
        <v>10.547368421052632</v>
      </c>
      <c r="BQ66">
        <v>27.957446808510639</v>
      </c>
      <c r="BR66">
        <v>38.554838709677419</v>
      </c>
      <c r="BS66">
        <v>37.851428571428571</v>
      </c>
      <c r="BT66">
        <v>33.709090909090911</v>
      </c>
      <c r="BU66">
        <v>21.068852459016394</v>
      </c>
      <c r="BV66">
        <v>27.6</v>
      </c>
      <c r="BW66">
        <v>16.779661016949152</v>
      </c>
      <c r="BX66">
        <v>25.808026755852843</v>
      </c>
      <c r="BY66">
        <v>27.641458680872471</v>
      </c>
      <c r="BZ66">
        <v>65</v>
      </c>
    </row>
    <row r="67" spans="1:78" x14ac:dyDescent="0.25">
      <c r="A67">
        <v>66</v>
      </c>
      <c r="B67" t="s">
        <v>136</v>
      </c>
      <c r="C67">
        <v>59</v>
      </c>
      <c r="D67">
        <v>38</v>
      </c>
      <c r="E67">
        <v>38</v>
      </c>
      <c r="F67">
        <v>49</v>
      </c>
      <c r="G67">
        <v>29</v>
      </c>
      <c r="H67">
        <v>41</v>
      </c>
      <c r="I67">
        <v>32</v>
      </c>
      <c r="J67">
        <v>35</v>
      </c>
      <c r="K67">
        <v>45</v>
      </c>
      <c r="L67">
        <v>44</v>
      </c>
      <c r="M67">
        <v>13</v>
      </c>
      <c r="N67">
        <v>30</v>
      </c>
      <c r="O67">
        <v>39</v>
      </c>
      <c r="P67">
        <v>24</v>
      </c>
      <c r="Q67">
        <v>22</v>
      </c>
      <c r="R67">
        <v>25</v>
      </c>
      <c r="S67">
        <v>30</v>
      </c>
      <c r="T67">
        <v>43</v>
      </c>
      <c r="U67">
        <v>22</v>
      </c>
      <c r="V67">
        <v>25</v>
      </c>
      <c r="W67">
        <v>34</v>
      </c>
      <c r="X67">
        <v>23</v>
      </c>
      <c r="Y67">
        <v>25</v>
      </c>
      <c r="Z67">
        <v>13</v>
      </c>
      <c r="AA67">
        <v>3</v>
      </c>
      <c r="AB67">
        <v>43</v>
      </c>
      <c r="AC67">
        <v>20</v>
      </c>
      <c r="AD67">
        <v>57</v>
      </c>
      <c r="AE67">
        <v>47</v>
      </c>
      <c r="AF67">
        <v>31</v>
      </c>
      <c r="AG67">
        <v>35</v>
      </c>
      <c r="AH67">
        <v>11</v>
      </c>
      <c r="AI67">
        <v>62</v>
      </c>
      <c r="AJ67">
        <v>6</v>
      </c>
      <c r="AK67">
        <v>101</v>
      </c>
      <c r="AL67">
        <v>1193</v>
      </c>
      <c r="AM67">
        <v>1194</v>
      </c>
      <c r="AO67">
        <v>23.552542372881359</v>
      </c>
      <c r="AP67">
        <v>24.631578947368421</v>
      </c>
      <c r="AQ67">
        <v>26.715789473684211</v>
      </c>
      <c r="AR67">
        <v>22.775510204081634</v>
      </c>
      <c r="AS67">
        <v>28.055172413793105</v>
      </c>
      <c r="AT67">
        <v>26.429268292682927</v>
      </c>
      <c r="AU67">
        <v>30.824999999999999</v>
      </c>
      <c r="AV67">
        <v>22.32</v>
      </c>
      <c r="AW67">
        <v>19.04</v>
      </c>
      <c r="AX67">
        <v>26.345454545454547</v>
      </c>
      <c r="AY67">
        <v>8.3076923076923066</v>
      </c>
      <c r="AZ67">
        <v>15.840000000000002</v>
      </c>
      <c r="BA67">
        <v>33.784615384615385</v>
      </c>
      <c r="BB67">
        <v>29.4</v>
      </c>
      <c r="BC67">
        <v>33.381818181818183</v>
      </c>
      <c r="BD67">
        <v>36.143999999999998</v>
      </c>
      <c r="BE67">
        <v>29.760000000000005</v>
      </c>
      <c r="BF67">
        <v>32.986046511627912</v>
      </c>
      <c r="BG67">
        <v>33.218181818181819</v>
      </c>
      <c r="BH67">
        <v>33.408000000000001</v>
      </c>
      <c r="BI67">
        <v>20.011764705882353</v>
      </c>
      <c r="BJ67">
        <v>28.330434782608698</v>
      </c>
      <c r="BK67">
        <v>33.119999999999997</v>
      </c>
      <c r="BL67">
        <v>34.061538461538461</v>
      </c>
      <c r="BM67">
        <v>40.800000000000004</v>
      </c>
      <c r="BN67">
        <v>23.525581395348837</v>
      </c>
      <c r="BO67">
        <v>31.14</v>
      </c>
      <c r="BP67">
        <v>10.547368421052632</v>
      </c>
      <c r="BQ67">
        <v>27.957446808510639</v>
      </c>
      <c r="BR67">
        <v>38.554838709677419</v>
      </c>
      <c r="BS67">
        <v>37.851428571428571</v>
      </c>
      <c r="BT67">
        <v>33.709090909090911</v>
      </c>
      <c r="BU67">
        <v>20.729032258064517</v>
      </c>
      <c r="BV67">
        <v>27.6</v>
      </c>
      <c r="BW67">
        <v>19.603960396039607</v>
      </c>
      <c r="BX67">
        <v>25.87292539815591</v>
      </c>
      <c r="BY67">
        <v>27.715432891175748</v>
      </c>
      <c r="BZ67">
        <v>66</v>
      </c>
    </row>
    <row r="68" spans="1:78" x14ac:dyDescent="0.25">
      <c r="A68">
        <v>67</v>
      </c>
      <c r="B68" t="s">
        <v>137</v>
      </c>
      <c r="C68">
        <v>59</v>
      </c>
      <c r="D68">
        <v>37</v>
      </c>
      <c r="E68">
        <v>37</v>
      </c>
      <c r="F68">
        <v>51</v>
      </c>
      <c r="G68">
        <v>29</v>
      </c>
      <c r="H68">
        <v>41</v>
      </c>
      <c r="I68">
        <v>32</v>
      </c>
      <c r="J68">
        <v>34</v>
      </c>
      <c r="K68">
        <v>45</v>
      </c>
      <c r="L68">
        <v>44</v>
      </c>
      <c r="M68">
        <v>13</v>
      </c>
      <c r="N68">
        <v>30</v>
      </c>
      <c r="O68">
        <v>39</v>
      </c>
      <c r="P68">
        <v>24</v>
      </c>
      <c r="Q68">
        <v>22</v>
      </c>
      <c r="R68">
        <v>25</v>
      </c>
      <c r="S68">
        <v>30</v>
      </c>
      <c r="T68">
        <v>43</v>
      </c>
      <c r="U68">
        <v>22</v>
      </c>
      <c r="V68">
        <v>25</v>
      </c>
      <c r="W68">
        <v>29</v>
      </c>
      <c r="X68">
        <v>23</v>
      </c>
      <c r="Y68">
        <v>25</v>
      </c>
      <c r="Z68">
        <v>13</v>
      </c>
      <c r="AA68">
        <v>3</v>
      </c>
      <c r="AB68">
        <v>43</v>
      </c>
      <c r="AC68">
        <v>20</v>
      </c>
      <c r="AD68">
        <v>57</v>
      </c>
      <c r="AE68">
        <v>47</v>
      </c>
      <c r="AF68">
        <v>31</v>
      </c>
      <c r="AG68">
        <v>35</v>
      </c>
      <c r="AH68">
        <v>11</v>
      </c>
      <c r="AI68">
        <v>63</v>
      </c>
      <c r="AJ68">
        <v>5</v>
      </c>
      <c r="AK68">
        <v>98</v>
      </c>
      <c r="AL68">
        <v>1192</v>
      </c>
      <c r="AM68">
        <v>1185</v>
      </c>
      <c r="AO68">
        <v>23.552542372881359</v>
      </c>
      <c r="AP68">
        <v>25.297297297297298</v>
      </c>
      <c r="AQ68">
        <v>27.43783783783784</v>
      </c>
      <c r="AR68">
        <v>21.882352941176471</v>
      </c>
      <c r="AS68">
        <v>28.055172413793105</v>
      </c>
      <c r="AT68">
        <v>26.429268292682927</v>
      </c>
      <c r="AU68">
        <v>30.824999999999999</v>
      </c>
      <c r="AV68">
        <v>22.976470588235298</v>
      </c>
      <c r="AW68">
        <v>19.04</v>
      </c>
      <c r="AX68">
        <v>26.345454545454547</v>
      </c>
      <c r="AY68">
        <v>8.3076923076923066</v>
      </c>
      <c r="AZ68">
        <v>15.840000000000002</v>
      </c>
      <c r="BA68">
        <v>33.784615384615385</v>
      </c>
      <c r="BB68">
        <v>29.4</v>
      </c>
      <c r="BC68">
        <v>33.381818181818183</v>
      </c>
      <c r="BD68">
        <v>36.143999999999998</v>
      </c>
      <c r="BE68">
        <v>29.760000000000005</v>
      </c>
      <c r="BF68">
        <v>32.986046511627912</v>
      </c>
      <c r="BG68">
        <v>33.218181818181819</v>
      </c>
      <c r="BH68">
        <v>33.408000000000001</v>
      </c>
      <c r="BI68">
        <v>23.462068965517243</v>
      </c>
      <c r="BJ68">
        <v>28.330434782608698</v>
      </c>
      <c r="BK68">
        <v>33.119999999999997</v>
      </c>
      <c r="BL68">
        <v>34.061538461538461</v>
      </c>
      <c r="BM68">
        <v>40.800000000000004</v>
      </c>
      <c r="BN68">
        <v>23.525581395348837</v>
      </c>
      <c r="BO68">
        <v>31.14</v>
      </c>
      <c r="BP68">
        <v>10.547368421052632</v>
      </c>
      <c r="BQ68">
        <v>27.957446808510639</v>
      </c>
      <c r="BR68">
        <v>38.554838709677419</v>
      </c>
      <c r="BS68">
        <v>37.851428571428571</v>
      </c>
      <c r="BT68">
        <v>33.709090909090911</v>
      </c>
      <c r="BU68">
        <v>20.400000000000002</v>
      </c>
      <c r="BV68">
        <v>33.119999999999997</v>
      </c>
      <c r="BW68">
        <v>20.204081632653061</v>
      </c>
      <c r="BX68">
        <v>25.894630872483219</v>
      </c>
      <c r="BY68">
        <v>27.874158042201937</v>
      </c>
      <c r="BZ68">
        <v>67</v>
      </c>
    </row>
    <row r="69" spans="1:78" x14ac:dyDescent="0.25">
      <c r="A69">
        <v>68</v>
      </c>
      <c r="B69" t="s">
        <v>138</v>
      </c>
      <c r="C69">
        <v>59</v>
      </c>
      <c r="D69">
        <v>39</v>
      </c>
      <c r="E69">
        <v>37</v>
      </c>
      <c r="F69">
        <v>49</v>
      </c>
      <c r="G69">
        <v>30</v>
      </c>
      <c r="H69">
        <v>43</v>
      </c>
      <c r="I69">
        <v>32</v>
      </c>
      <c r="J69">
        <v>34</v>
      </c>
      <c r="K69">
        <v>45</v>
      </c>
      <c r="L69">
        <v>44</v>
      </c>
      <c r="M69">
        <v>13</v>
      </c>
      <c r="N69">
        <v>30</v>
      </c>
      <c r="O69">
        <v>39</v>
      </c>
      <c r="P69">
        <v>24</v>
      </c>
      <c r="Q69">
        <v>22</v>
      </c>
      <c r="R69">
        <v>25</v>
      </c>
      <c r="S69">
        <v>30</v>
      </c>
      <c r="T69">
        <v>43</v>
      </c>
      <c r="U69">
        <v>22</v>
      </c>
      <c r="V69">
        <v>25</v>
      </c>
      <c r="W69">
        <v>33</v>
      </c>
      <c r="X69">
        <v>23</v>
      </c>
      <c r="Y69">
        <v>25</v>
      </c>
      <c r="Z69">
        <v>13</v>
      </c>
      <c r="AA69">
        <v>3</v>
      </c>
      <c r="AB69">
        <v>43</v>
      </c>
      <c r="AC69">
        <v>20</v>
      </c>
      <c r="AD69">
        <v>57</v>
      </c>
      <c r="AE69">
        <v>47</v>
      </c>
      <c r="AF69">
        <v>31</v>
      </c>
      <c r="AG69">
        <v>35</v>
      </c>
      <c r="AH69">
        <v>10</v>
      </c>
      <c r="AI69">
        <v>62</v>
      </c>
      <c r="AJ69">
        <v>6</v>
      </c>
      <c r="AK69">
        <v>99</v>
      </c>
      <c r="AL69">
        <v>1198</v>
      </c>
      <c r="AM69">
        <v>1192</v>
      </c>
      <c r="AO69">
        <v>23.552542372881359</v>
      </c>
      <c r="AP69">
        <v>24</v>
      </c>
      <c r="AQ69">
        <v>27.43783783783784</v>
      </c>
      <c r="AR69">
        <v>22.775510204081634</v>
      </c>
      <c r="AS69">
        <v>27.12</v>
      </c>
      <c r="AT69">
        <v>25.2</v>
      </c>
      <c r="AU69">
        <v>30.824999999999999</v>
      </c>
      <c r="AV69">
        <v>22.976470588235298</v>
      </c>
      <c r="AW69">
        <v>19.04</v>
      </c>
      <c r="AX69">
        <v>26.345454545454547</v>
      </c>
      <c r="AY69">
        <v>8.3076923076923066</v>
      </c>
      <c r="AZ69">
        <v>15.840000000000002</v>
      </c>
      <c r="BA69">
        <v>33.784615384615385</v>
      </c>
      <c r="BB69">
        <v>29.4</v>
      </c>
      <c r="BC69">
        <v>33.381818181818183</v>
      </c>
      <c r="BD69">
        <v>36.143999999999998</v>
      </c>
      <c r="BE69">
        <v>29.760000000000005</v>
      </c>
      <c r="BF69">
        <v>32.986046511627912</v>
      </c>
      <c r="BG69">
        <v>33.218181818181819</v>
      </c>
      <c r="BH69">
        <v>33.408000000000001</v>
      </c>
      <c r="BI69">
        <v>20.618181818181821</v>
      </c>
      <c r="BJ69">
        <v>28.330434782608698</v>
      </c>
      <c r="BK69">
        <v>33.119999999999997</v>
      </c>
      <c r="BL69">
        <v>34.061538461538461</v>
      </c>
      <c r="BM69">
        <v>40.800000000000004</v>
      </c>
      <c r="BN69">
        <v>23.525581395348837</v>
      </c>
      <c r="BO69">
        <v>31.14</v>
      </c>
      <c r="BP69">
        <v>10.547368421052632</v>
      </c>
      <c r="BQ69">
        <v>27.957446808510639</v>
      </c>
      <c r="BR69">
        <v>38.554838709677419</v>
      </c>
      <c r="BS69">
        <v>37.851428571428571</v>
      </c>
      <c r="BT69">
        <v>37.080000000000005</v>
      </c>
      <c r="BU69">
        <v>20.729032258064517</v>
      </c>
      <c r="BV69">
        <v>27.6</v>
      </c>
      <c r="BW69">
        <v>20</v>
      </c>
      <c r="BX69">
        <v>25.76494156928214</v>
      </c>
      <c r="BY69">
        <v>27.748106177993357</v>
      </c>
      <c r="BZ69">
        <v>68</v>
      </c>
    </row>
    <row r="70" spans="1:78" x14ac:dyDescent="0.25">
      <c r="A70">
        <v>69</v>
      </c>
      <c r="B70" t="s">
        <v>139</v>
      </c>
      <c r="C70">
        <v>59</v>
      </c>
      <c r="D70">
        <v>37</v>
      </c>
      <c r="E70">
        <v>36</v>
      </c>
      <c r="F70">
        <v>50</v>
      </c>
      <c r="G70">
        <v>30</v>
      </c>
      <c r="H70">
        <v>41</v>
      </c>
      <c r="I70">
        <v>32</v>
      </c>
      <c r="J70">
        <v>34</v>
      </c>
      <c r="K70">
        <v>45</v>
      </c>
      <c r="L70">
        <v>44</v>
      </c>
      <c r="M70">
        <v>13</v>
      </c>
      <c r="N70">
        <v>30</v>
      </c>
      <c r="O70">
        <v>39</v>
      </c>
      <c r="P70">
        <v>24</v>
      </c>
      <c r="Q70">
        <v>22</v>
      </c>
      <c r="R70">
        <v>25</v>
      </c>
      <c r="S70">
        <v>30</v>
      </c>
      <c r="T70">
        <v>43</v>
      </c>
      <c r="U70">
        <v>24</v>
      </c>
      <c r="V70">
        <v>25</v>
      </c>
      <c r="W70">
        <v>31</v>
      </c>
      <c r="X70">
        <v>23</v>
      </c>
      <c r="Y70">
        <v>25</v>
      </c>
      <c r="Z70">
        <v>13</v>
      </c>
      <c r="AA70">
        <v>3</v>
      </c>
      <c r="AB70">
        <v>43</v>
      </c>
      <c r="AC70">
        <v>20</v>
      </c>
      <c r="AD70">
        <v>57</v>
      </c>
      <c r="AE70">
        <v>47</v>
      </c>
      <c r="AF70">
        <v>31</v>
      </c>
      <c r="AG70">
        <v>36</v>
      </c>
      <c r="AH70">
        <v>10</v>
      </c>
      <c r="AI70">
        <v>60</v>
      </c>
      <c r="AJ70">
        <v>6</v>
      </c>
      <c r="AK70">
        <v>99</v>
      </c>
      <c r="AL70">
        <v>1188</v>
      </c>
      <c r="AM70">
        <v>1187</v>
      </c>
      <c r="AO70">
        <v>23.552542372881359</v>
      </c>
      <c r="AP70">
        <v>25.297297297297298</v>
      </c>
      <c r="AQ70">
        <v>28.2</v>
      </c>
      <c r="AR70">
        <v>22.32</v>
      </c>
      <c r="AS70">
        <v>27.12</v>
      </c>
      <c r="AT70">
        <v>26.429268292682927</v>
      </c>
      <c r="AU70">
        <v>30.824999999999999</v>
      </c>
      <c r="AV70">
        <v>22.976470588235298</v>
      </c>
      <c r="AW70">
        <v>19.04</v>
      </c>
      <c r="AX70">
        <v>26.345454545454547</v>
      </c>
      <c r="AY70">
        <v>8.3076923076923066</v>
      </c>
      <c r="AZ70">
        <v>15.840000000000002</v>
      </c>
      <c r="BA70">
        <v>33.784615384615385</v>
      </c>
      <c r="BB70">
        <v>29.4</v>
      </c>
      <c r="BC70">
        <v>33.381818181818183</v>
      </c>
      <c r="BD70">
        <v>36.143999999999998</v>
      </c>
      <c r="BE70">
        <v>29.760000000000005</v>
      </c>
      <c r="BF70">
        <v>32.986046511627912</v>
      </c>
      <c r="BG70">
        <v>30.450000000000003</v>
      </c>
      <c r="BH70">
        <v>33.408000000000001</v>
      </c>
      <c r="BI70">
        <v>21.948387096774194</v>
      </c>
      <c r="BJ70">
        <v>28.330434782608698</v>
      </c>
      <c r="BK70">
        <v>33.119999999999997</v>
      </c>
      <c r="BL70">
        <v>34.061538461538461</v>
      </c>
      <c r="BM70">
        <v>40.800000000000004</v>
      </c>
      <c r="BN70">
        <v>23.525581395348837</v>
      </c>
      <c r="BO70">
        <v>31.14</v>
      </c>
      <c r="BP70">
        <v>10.547368421052632</v>
      </c>
      <c r="BQ70">
        <v>27.957446808510639</v>
      </c>
      <c r="BR70">
        <v>38.554838709677419</v>
      </c>
      <c r="BS70">
        <v>36.799999999999997</v>
      </c>
      <c r="BT70">
        <v>37.080000000000005</v>
      </c>
      <c r="BU70">
        <v>21.42</v>
      </c>
      <c r="BV70">
        <v>27.6</v>
      </c>
      <c r="BW70">
        <v>20</v>
      </c>
      <c r="BX70">
        <v>25.981818181818181</v>
      </c>
      <c r="BY70">
        <v>27.786623355274386</v>
      </c>
      <c r="BZ70">
        <v>69</v>
      </c>
    </row>
    <row r="71" spans="1:78" x14ac:dyDescent="0.25">
      <c r="A71">
        <v>70</v>
      </c>
      <c r="B71" t="s">
        <v>140</v>
      </c>
      <c r="C71">
        <v>59</v>
      </c>
      <c r="D71">
        <v>38</v>
      </c>
      <c r="E71">
        <v>36</v>
      </c>
      <c r="F71">
        <v>51</v>
      </c>
      <c r="G71">
        <v>30</v>
      </c>
      <c r="H71">
        <v>41</v>
      </c>
      <c r="I71">
        <v>32</v>
      </c>
      <c r="J71">
        <v>34</v>
      </c>
      <c r="K71">
        <v>45</v>
      </c>
      <c r="L71">
        <v>44</v>
      </c>
      <c r="M71">
        <v>13</v>
      </c>
      <c r="N71">
        <v>30</v>
      </c>
      <c r="O71">
        <v>39</v>
      </c>
      <c r="P71">
        <v>24</v>
      </c>
      <c r="Q71">
        <v>22</v>
      </c>
      <c r="R71">
        <v>25</v>
      </c>
      <c r="S71">
        <v>30</v>
      </c>
      <c r="T71">
        <v>43</v>
      </c>
      <c r="U71">
        <v>22</v>
      </c>
      <c r="V71">
        <v>25</v>
      </c>
      <c r="W71">
        <v>32</v>
      </c>
      <c r="X71">
        <v>23</v>
      </c>
      <c r="Y71">
        <v>25</v>
      </c>
      <c r="Z71">
        <v>13</v>
      </c>
      <c r="AA71">
        <v>3</v>
      </c>
      <c r="AB71">
        <v>43</v>
      </c>
      <c r="AC71">
        <v>20</v>
      </c>
      <c r="AD71">
        <v>57</v>
      </c>
      <c r="AE71">
        <v>47</v>
      </c>
      <c r="AF71">
        <v>31</v>
      </c>
      <c r="AG71">
        <v>35</v>
      </c>
      <c r="AH71">
        <v>10</v>
      </c>
      <c r="AI71">
        <v>60</v>
      </c>
      <c r="AJ71">
        <v>6</v>
      </c>
      <c r="AK71">
        <v>96</v>
      </c>
      <c r="AL71">
        <v>1193</v>
      </c>
      <c r="AM71">
        <v>1184</v>
      </c>
      <c r="AO71">
        <v>23.552542372881359</v>
      </c>
      <c r="AP71">
        <v>24.631578947368421</v>
      </c>
      <c r="AQ71">
        <v>28.2</v>
      </c>
      <c r="AR71">
        <v>21.882352941176471</v>
      </c>
      <c r="AS71">
        <v>27.12</v>
      </c>
      <c r="AT71">
        <v>26.429268292682927</v>
      </c>
      <c r="AU71">
        <v>30.824999999999999</v>
      </c>
      <c r="AV71">
        <v>22.976470588235298</v>
      </c>
      <c r="AW71">
        <v>19.04</v>
      </c>
      <c r="AX71">
        <v>26.345454545454547</v>
      </c>
      <c r="AY71">
        <v>8.3076923076923066</v>
      </c>
      <c r="AZ71">
        <v>15.840000000000002</v>
      </c>
      <c r="BA71">
        <v>33.784615384615385</v>
      </c>
      <c r="BB71">
        <v>29.4</v>
      </c>
      <c r="BC71">
        <v>33.381818181818183</v>
      </c>
      <c r="BD71">
        <v>36.143999999999998</v>
      </c>
      <c r="BE71">
        <v>29.760000000000005</v>
      </c>
      <c r="BF71">
        <v>32.986046511627912</v>
      </c>
      <c r="BG71">
        <v>33.218181818181819</v>
      </c>
      <c r="BH71">
        <v>33.408000000000001</v>
      </c>
      <c r="BI71">
        <v>21.262499999999999</v>
      </c>
      <c r="BJ71">
        <v>28.330434782608698</v>
      </c>
      <c r="BK71">
        <v>33.119999999999997</v>
      </c>
      <c r="BL71">
        <v>34.061538461538461</v>
      </c>
      <c r="BM71">
        <v>40.800000000000004</v>
      </c>
      <c r="BN71">
        <v>23.525581395348837</v>
      </c>
      <c r="BO71">
        <v>31.14</v>
      </c>
      <c r="BP71">
        <v>10.547368421052632</v>
      </c>
      <c r="BQ71">
        <v>27.957446808510639</v>
      </c>
      <c r="BR71">
        <v>38.554838709677419</v>
      </c>
      <c r="BS71">
        <v>37.851428571428571</v>
      </c>
      <c r="BT71">
        <v>37.080000000000005</v>
      </c>
      <c r="BU71">
        <v>21.42</v>
      </c>
      <c r="BV71">
        <v>27.6</v>
      </c>
      <c r="BW71">
        <v>20.625</v>
      </c>
      <c r="BX71">
        <v>25.87292539815591</v>
      </c>
      <c r="BY71">
        <v>27.886253236644755</v>
      </c>
      <c r="BZ71">
        <v>70</v>
      </c>
    </row>
    <row r="72" spans="1:78" x14ac:dyDescent="0.25">
      <c r="A72">
        <v>71</v>
      </c>
      <c r="B72" t="s">
        <v>141</v>
      </c>
      <c r="C72">
        <v>59</v>
      </c>
      <c r="D72">
        <v>37</v>
      </c>
      <c r="E72">
        <v>36</v>
      </c>
      <c r="F72">
        <v>50</v>
      </c>
      <c r="G72">
        <v>29</v>
      </c>
      <c r="H72">
        <v>41</v>
      </c>
      <c r="I72">
        <v>32</v>
      </c>
      <c r="J72">
        <v>34</v>
      </c>
      <c r="K72">
        <v>45</v>
      </c>
      <c r="L72">
        <v>44</v>
      </c>
      <c r="M72">
        <v>13</v>
      </c>
      <c r="N72">
        <v>30</v>
      </c>
      <c r="O72">
        <v>39</v>
      </c>
      <c r="P72">
        <v>24</v>
      </c>
      <c r="Q72">
        <v>22</v>
      </c>
      <c r="R72">
        <v>25</v>
      </c>
      <c r="S72">
        <v>29</v>
      </c>
      <c r="T72">
        <v>43</v>
      </c>
      <c r="U72">
        <v>22</v>
      </c>
      <c r="V72">
        <v>27</v>
      </c>
      <c r="W72">
        <v>31</v>
      </c>
      <c r="X72">
        <v>23</v>
      </c>
      <c r="Y72">
        <v>25</v>
      </c>
      <c r="Z72">
        <v>13</v>
      </c>
      <c r="AA72">
        <v>3</v>
      </c>
      <c r="AB72">
        <v>44</v>
      </c>
      <c r="AC72">
        <v>20</v>
      </c>
      <c r="AD72">
        <v>57</v>
      </c>
      <c r="AE72">
        <v>47</v>
      </c>
      <c r="AF72">
        <v>32</v>
      </c>
      <c r="AG72">
        <v>36</v>
      </c>
      <c r="AH72">
        <v>11</v>
      </c>
      <c r="AI72">
        <v>59</v>
      </c>
      <c r="AJ72">
        <v>6</v>
      </c>
      <c r="AK72">
        <v>99</v>
      </c>
      <c r="AL72">
        <v>1198</v>
      </c>
      <c r="AM72">
        <v>1187</v>
      </c>
      <c r="AO72">
        <v>23.552542372881359</v>
      </c>
      <c r="AP72">
        <v>25.297297297297298</v>
      </c>
      <c r="AQ72">
        <v>28.2</v>
      </c>
      <c r="AR72">
        <v>22.32</v>
      </c>
      <c r="AS72">
        <v>28.055172413793105</v>
      </c>
      <c r="AT72">
        <v>26.429268292682927</v>
      </c>
      <c r="AU72">
        <v>30.824999999999999</v>
      </c>
      <c r="AV72">
        <v>22.976470588235298</v>
      </c>
      <c r="AW72">
        <v>19.04</v>
      </c>
      <c r="AX72">
        <v>26.345454545454547</v>
      </c>
      <c r="AY72">
        <v>8.3076923076923066</v>
      </c>
      <c r="AZ72">
        <v>15.840000000000002</v>
      </c>
      <c r="BA72">
        <v>33.784615384615385</v>
      </c>
      <c r="BB72">
        <v>29.4</v>
      </c>
      <c r="BC72">
        <v>33.381818181818183</v>
      </c>
      <c r="BD72">
        <v>36.143999999999998</v>
      </c>
      <c r="BE72">
        <v>30.786206896551722</v>
      </c>
      <c r="BF72">
        <v>32.986046511627912</v>
      </c>
      <c r="BG72">
        <v>33.218181818181819</v>
      </c>
      <c r="BH72">
        <v>30.933333333333337</v>
      </c>
      <c r="BI72">
        <v>21.948387096774194</v>
      </c>
      <c r="BJ72">
        <v>28.330434782608698</v>
      </c>
      <c r="BK72">
        <v>33.119999999999997</v>
      </c>
      <c r="BL72">
        <v>34.061538461538461</v>
      </c>
      <c r="BM72">
        <v>40.800000000000004</v>
      </c>
      <c r="BN72">
        <v>22.990909090909092</v>
      </c>
      <c r="BO72">
        <v>31.14</v>
      </c>
      <c r="BP72">
        <v>10.547368421052632</v>
      </c>
      <c r="BQ72">
        <v>27.957446808510639</v>
      </c>
      <c r="BR72">
        <v>37.35</v>
      </c>
      <c r="BS72">
        <v>36.799999999999997</v>
      </c>
      <c r="BT72">
        <v>33.709090909090911</v>
      </c>
      <c r="BU72">
        <v>21.783050847457627</v>
      </c>
      <c r="BV72">
        <v>27.6</v>
      </c>
      <c r="BW72">
        <v>20</v>
      </c>
      <c r="BX72">
        <v>25.76494156928214</v>
      </c>
      <c r="BY72">
        <v>27.749980325802102</v>
      </c>
      <c r="BZ72">
        <v>71</v>
      </c>
    </row>
    <row r="73" spans="1:78" x14ac:dyDescent="0.25">
      <c r="A73">
        <v>72</v>
      </c>
      <c r="B73" t="s">
        <v>142</v>
      </c>
      <c r="C73">
        <v>59</v>
      </c>
      <c r="D73">
        <v>39</v>
      </c>
      <c r="E73">
        <v>36</v>
      </c>
      <c r="F73">
        <v>50</v>
      </c>
      <c r="G73">
        <v>29</v>
      </c>
      <c r="H73">
        <v>41</v>
      </c>
      <c r="I73">
        <v>32</v>
      </c>
      <c r="J73">
        <v>34</v>
      </c>
      <c r="K73">
        <v>45</v>
      </c>
      <c r="L73">
        <v>44</v>
      </c>
      <c r="M73">
        <v>13</v>
      </c>
      <c r="N73">
        <v>30</v>
      </c>
      <c r="O73">
        <v>39</v>
      </c>
      <c r="P73">
        <v>24</v>
      </c>
      <c r="Q73">
        <v>22</v>
      </c>
      <c r="R73">
        <v>25</v>
      </c>
      <c r="S73">
        <v>30</v>
      </c>
      <c r="T73">
        <v>43</v>
      </c>
      <c r="U73">
        <v>24</v>
      </c>
      <c r="V73">
        <v>25</v>
      </c>
      <c r="W73">
        <v>31</v>
      </c>
      <c r="X73">
        <v>23</v>
      </c>
      <c r="Y73">
        <v>25</v>
      </c>
      <c r="Z73">
        <v>13</v>
      </c>
      <c r="AA73">
        <v>3</v>
      </c>
      <c r="AB73">
        <v>43</v>
      </c>
      <c r="AC73">
        <v>20</v>
      </c>
      <c r="AD73">
        <v>58</v>
      </c>
      <c r="AE73">
        <v>47</v>
      </c>
      <c r="AF73">
        <v>31</v>
      </c>
      <c r="AG73">
        <v>35</v>
      </c>
      <c r="AH73">
        <v>10</v>
      </c>
      <c r="AI73">
        <v>58</v>
      </c>
      <c r="AJ73">
        <v>6</v>
      </c>
      <c r="AK73">
        <v>97</v>
      </c>
      <c r="AL73">
        <v>1190</v>
      </c>
      <c r="AM73">
        <v>1184</v>
      </c>
      <c r="AO73">
        <v>23.552542372881359</v>
      </c>
      <c r="AP73">
        <v>24</v>
      </c>
      <c r="AQ73">
        <v>28.2</v>
      </c>
      <c r="AR73">
        <v>22.32</v>
      </c>
      <c r="AS73">
        <v>28.055172413793105</v>
      </c>
      <c r="AT73">
        <v>26.429268292682927</v>
      </c>
      <c r="AU73">
        <v>30.824999999999999</v>
      </c>
      <c r="AV73">
        <v>22.976470588235298</v>
      </c>
      <c r="AW73">
        <v>19.04</v>
      </c>
      <c r="AX73">
        <v>26.345454545454547</v>
      </c>
      <c r="AY73">
        <v>8.3076923076923066</v>
      </c>
      <c r="AZ73">
        <v>15.840000000000002</v>
      </c>
      <c r="BA73">
        <v>33.784615384615385</v>
      </c>
      <c r="BB73">
        <v>29.4</v>
      </c>
      <c r="BC73">
        <v>33.381818181818183</v>
      </c>
      <c r="BD73">
        <v>36.143999999999998</v>
      </c>
      <c r="BE73">
        <v>29.760000000000005</v>
      </c>
      <c r="BF73">
        <v>32.986046511627912</v>
      </c>
      <c r="BG73">
        <v>30.450000000000003</v>
      </c>
      <c r="BH73">
        <v>33.408000000000001</v>
      </c>
      <c r="BI73">
        <v>21.948387096774194</v>
      </c>
      <c r="BJ73">
        <v>28.330434782608698</v>
      </c>
      <c r="BK73">
        <v>33.119999999999997</v>
      </c>
      <c r="BL73">
        <v>34.061538461538461</v>
      </c>
      <c r="BM73">
        <v>40.800000000000004</v>
      </c>
      <c r="BN73">
        <v>23.525581395348837</v>
      </c>
      <c r="BO73">
        <v>31.14</v>
      </c>
      <c r="BP73">
        <v>10.365517241379312</v>
      </c>
      <c r="BQ73">
        <v>27.957446808510639</v>
      </c>
      <c r="BR73">
        <v>38.554838709677419</v>
      </c>
      <c r="BS73">
        <v>37.851428571428571</v>
      </c>
      <c r="BT73">
        <v>37.080000000000005</v>
      </c>
      <c r="BU73">
        <v>22.158620689655173</v>
      </c>
      <c r="BV73">
        <v>27.6</v>
      </c>
      <c r="BW73">
        <v>20.412371134020621</v>
      </c>
      <c r="BX73">
        <v>25.938151260504203</v>
      </c>
      <c r="BY73">
        <v>27.870726451311061</v>
      </c>
      <c r="BZ73">
        <v>72</v>
      </c>
    </row>
    <row r="74" spans="1:78" x14ac:dyDescent="0.25">
      <c r="A74">
        <v>73</v>
      </c>
      <c r="B74" t="s">
        <v>143</v>
      </c>
      <c r="C74">
        <v>60</v>
      </c>
      <c r="D74">
        <v>39</v>
      </c>
      <c r="E74">
        <v>38</v>
      </c>
      <c r="F74">
        <v>51</v>
      </c>
      <c r="G74">
        <v>30</v>
      </c>
      <c r="H74">
        <v>41</v>
      </c>
      <c r="I74">
        <v>32</v>
      </c>
      <c r="J74">
        <v>34</v>
      </c>
      <c r="K74">
        <v>45</v>
      </c>
      <c r="L74">
        <v>44</v>
      </c>
      <c r="M74">
        <v>13</v>
      </c>
      <c r="N74">
        <v>29</v>
      </c>
      <c r="O74">
        <v>39</v>
      </c>
      <c r="P74">
        <v>23</v>
      </c>
      <c r="Q74">
        <v>22</v>
      </c>
      <c r="R74">
        <v>24</v>
      </c>
      <c r="S74">
        <v>30</v>
      </c>
      <c r="T74">
        <v>43</v>
      </c>
      <c r="U74">
        <v>22</v>
      </c>
      <c r="V74">
        <v>25</v>
      </c>
      <c r="W74">
        <v>31</v>
      </c>
      <c r="X74">
        <v>22</v>
      </c>
      <c r="Y74">
        <v>25</v>
      </c>
      <c r="Z74">
        <v>13</v>
      </c>
      <c r="AA74">
        <v>3</v>
      </c>
      <c r="AB74">
        <v>44</v>
      </c>
      <c r="AC74">
        <v>20</v>
      </c>
      <c r="AD74">
        <v>58</v>
      </c>
      <c r="AE74">
        <v>47</v>
      </c>
      <c r="AF74">
        <v>31</v>
      </c>
      <c r="AG74">
        <v>35</v>
      </c>
      <c r="AH74">
        <v>11</v>
      </c>
      <c r="AI74">
        <v>58</v>
      </c>
      <c r="AJ74">
        <v>6</v>
      </c>
      <c r="AK74">
        <v>96</v>
      </c>
      <c r="AL74">
        <v>1194</v>
      </c>
      <c r="AM74">
        <v>1184</v>
      </c>
      <c r="AO74">
        <v>23.16</v>
      </c>
      <c r="AP74">
        <v>24</v>
      </c>
      <c r="AQ74">
        <v>26.715789473684211</v>
      </c>
      <c r="AR74">
        <v>21.882352941176471</v>
      </c>
      <c r="AS74">
        <v>27.12</v>
      </c>
      <c r="AT74">
        <v>26.429268292682927</v>
      </c>
      <c r="AU74">
        <v>30.824999999999999</v>
      </c>
      <c r="AV74">
        <v>22.976470588235298</v>
      </c>
      <c r="AW74">
        <v>19.04</v>
      </c>
      <c r="AX74">
        <v>26.345454545454547</v>
      </c>
      <c r="AY74">
        <v>8.3076923076923066</v>
      </c>
      <c r="AZ74">
        <v>16.386206896551727</v>
      </c>
      <c r="BA74">
        <v>33.784615384615385</v>
      </c>
      <c r="BB74">
        <v>30.678260869565221</v>
      </c>
      <c r="BC74">
        <v>33.381818181818183</v>
      </c>
      <c r="BD74">
        <v>37.650000000000006</v>
      </c>
      <c r="BE74">
        <v>29.760000000000005</v>
      </c>
      <c r="BF74">
        <v>32.986046511627912</v>
      </c>
      <c r="BG74">
        <v>33.218181818181819</v>
      </c>
      <c r="BH74">
        <v>33.408000000000001</v>
      </c>
      <c r="BI74">
        <v>21.948387096774194</v>
      </c>
      <c r="BJ74">
        <v>29.618181818181817</v>
      </c>
      <c r="BK74">
        <v>33.119999999999997</v>
      </c>
      <c r="BL74">
        <v>34.061538461538461</v>
      </c>
      <c r="BM74">
        <v>40.800000000000004</v>
      </c>
      <c r="BN74">
        <v>22.990909090909092</v>
      </c>
      <c r="BO74">
        <v>31.14</v>
      </c>
      <c r="BP74">
        <v>10.365517241379312</v>
      </c>
      <c r="BQ74">
        <v>27.957446808510639</v>
      </c>
      <c r="BR74">
        <v>38.554838709677419</v>
      </c>
      <c r="BS74">
        <v>37.851428571428571</v>
      </c>
      <c r="BT74">
        <v>33.709090909090911</v>
      </c>
      <c r="BU74">
        <v>22.158620689655173</v>
      </c>
      <c r="BV74">
        <v>27.6</v>
      </c>
      <c r="BW74">
        <v>20.625</v>
      </c>
      <c r="BX74">
        <v>25.851256281407036</v>
      </c>
      <c r="BY74">
        <v>27.893828691523442</v>
      </c>
      <c r="BZ74">
        <v>73</v>
      </c>
    </row>
    <row r="75" spans="1:78" x14ac:dyDescent="0.25">
      <c r="A75">
        <v>74</v>
      </c>
      <c r="B75" t="s">
        <v>144</v>
      </c>
      <c r="C75">
        <v>58</v>
      </c>
      <c r="D75">
        <v>38</v>
      </c>
      <c r="E75">
        <v>36</v>
      </c>
      <c r="F75">
        <v>50</v>
      </c>
      <c r="G75">
        <v>30</v>
      </c>
      <c r="H75">
        <v>41</v>
      </c>
      <c r="I75">
        <v>32</v>
      </c>
      <c r="J75">
        <v>34</v>
      </c>
      <c r="K75">
        <v>46</v>
      </c>
      <c r="L75">
        <v>44</v>
      </c>
      <c r="M75">
        <v>13</v>
      </c>
      <c r="N75">
        <v>29</v>
      </c>
      <c r="O75">
        <v>38</v>
      </c>
      <c r="P75">
        <v>23</v>
      </c>
      <c r="Q75">
        <v>22</v>
      </c>
      <c r="R75">
        <v>24</v>
      </c>
      <c r="S75">
        <v>30</v>
      </c>
      <c r="T75">
        <v>43</v>
      </c>
      <c r="U75">
        <v>22</v>
      </c>
      <c r="V75">
        <v>25</v>
      </c>
      <c r="W75">
        <v>31</v>
      </c>
      <c r="X75">
        <v>22</v>
      </c>
      <c r="Y75">
        <v>25</v>
      </c>
      <c r="Z75">
        <v>14</v>
      </c>
      <c r="AA75">
        <v>3</v>
      </c>
      <c r="AB75">
        <v>48</v>
      </c>
      <c r="AC75">
        <v>19</v>
      </c>
      <c r="AD75">
        <v>58</v>
      </c>
      <c r="AE75">
        <v>46</v>
      </c>
      <c r="AF75">
        <v>31</v>
      </c>
      <c r="AG75">
        <v>35</v>
      </c>
      <c r="AH75">
        <v>10</v>
      </c>
      <c r="AI75">
        <v>58</v>
      </c>
      <c r="AJ75">
        <v>5</v>
      </c>
      <c r="AK75">
        <v>95</v>
      </c>
      <c r="AL75">
        <v>1191</v>
      </c>
      <c r="AM75">
        <v>1178</v>
      </c>
      <c r="AO75">
        <v>23.958620689655174</v>
      </c>
      <c r="AP75">
        <v>24.631578947368421</v>
      </c>
      <c r="AQ75">
        <v>28.2</v>
      </c>
      <c r="AR75">
        <v>22.32</v>
      </c>
      <c r="AS75">
        <v>27.12</v>
      </c>
      <c r="AT75">
        <v>26.429268292682927</v>
      </c>
      <c r="AU75">
        <v>30.824999999999999</v>
      </c>
      <c r="AV75">
        <v>22.976470588235298</v>
      </c>
      <c r="AW75">
        <v>18.626086956521739</v>
      </c>
      <c r="AX75">
        <v>26.345454545454547</v>
      </c>
      <c r="AY75">
        <v>8.3076923076923066</v>
      </c>
      <c r="AZ75">
        <v>16.386206896551727</v>
      </c>
      <c r="BA75">
        <v>34.673684210526318</v>
      </c>
      <c r="BB75">
        <v>30.678260869565221</v>
      </c>
      <c r="BC75">
        <v>33.381818181818183</v>
      </c>
      <c r="BD75">
        <v>37.650000000000006</v>
      </c>
      <c r="BE75">
        <v>29.760000000000005</v>
      </c>
      <c r="BF75">
        <v>32.986046511627912</v>
      </c>
      <c r="BG75">
        <v>33.218181818181819</v>
      </c>
      <c r="BH75">
        <v>33.408000000000001</v>
      </c>
      <c r="BI75">
        <v>21.948387096774194</v>
      </c>
      <c r="BJ75">
        <v>29.618181818181817</v>
      </c>
      <c r="BK75">
        <v>33.119999999999997</v>
      </c>
      <c r="BL75">
        <v>31.628571428571433</v>
      </c>
      <c r="BM75">
        <v>40.800000000000004</v>
      </c>
      <c r="BN75">
        <v>21.075000000000003</v>
      </c>
      <c r="BO75">
        <v>32.778947368421051</v>
      </c>
      <c r="BP75">
        <v>10.365517241379312</v>
      </c>
      <c r="BQ75">
        <v>28.565217391304348</v>
      </c>
      <c r="BR75">
        <v>38.554838709677419</v>
      </c>
      <c r="BS75">
        <v>37.851428571428571</v>
      </c>
      <c r="BT75">
        <v>37.080000000000005</v>
      </c>
      <c r="BU75">
        <v>22.158620689655173</v>
      </c>
      <c r="BV75">
        <v>33.119999999999997</v>
      </c>
      <c r="BW75">
        <v>20.842105263157897</v>
      </c>
      <c r="BX75">
        <v>25.916372795969775</v>
      </c>
      <c r="BY75">
        <v>28.085322071984276</v>
      </c>
      <c r="BZ75">
        <v>74</v>
      </c>
    </row>
    <row r="76" spans="1:78" x14ac:dyDescent="0.25">
      <c r="A76">
        <v>75</v>
      </c>
      <c r="B76" t="s">
        <v>145</v>
      </c>
      <c r="C76">
        <v>58</v>
      </c>
      <c r="D76">
        <v>39</v>
      </c>
      <c r="E76">
        <v>36</v>
      </c>
      <c r="F76">
        <v>50</v>
      </c>
      <c r="G76">
        <v>29</v>
      </c>
      <c r="H76">
        <v>41</v>
      </c>
      <c r="I76">
        <v>32</v>
      </c>
      <c r="J76">
        <v>35</v>
      </c>
      <c r="K76">
        <v>45</v>
      </c>
      <c r="L76">
        <v>44</v>
      </c>
      <c r="M76">
        <v>13</v>
      </c>
      <c r="N76">
        <v>29</v>
      </c>
      <c r="O76">
        <v>38</v>
      </c>
      <c r="P76">
        <v>23</v>
      </c>
      <c r="Q76">
        <v>22</v>
      </c>
      <c r="R76">
        <v>24</v>
      </c>
      <c r="S76">
        <v>30</v>
      </c>
      <c r="T76">
        <v>43</v>
      </c>
      <c r="U76">
        <v>22</v>
      </c>
      <c r="V76">
        <v>25</v>
      </c>
      <c r="W76">
        <v>35</v>
      </c>
      <c r="X76">
        <v>22</v>
      </c>
      <c r="Y76">
        <v>24</v>
      </c>
      <c r="Z76">
        <v>14</v>
      </c>
      <c r="AA76">
        <v>3</v>
      </c>
      <c r="AB76">
        <v>48</v>
      </c>
      <c r="AC76">
        <v>19</v>
      </c>
      <c r="AD76">
        <v>58</v>
      </c>
      <c r="AE76">
        <v>49</v>
      </c>
      <c r="AF76">
        <v>31</v>
      </c>
      <c r="AG76">
        <v>35</v>
      </c>
      <c r="AH76">
        <v>11</v>
      </c>
      <c r="AI76">
        <v>58</v>
      </c>
      <c r="AJ76">
        <v>5</v>
      </c>
      <c r="AK76">
        <v>96</v>
      </c>
      <c r="AL76">
        <v>1194</v>
      </c>
      <c r="AM76">
        <v>1186</v>
      </c>
      <c r="AO76">
        <v>23.958620689655174</v>
      </c>
      <c r="AP76">
        <v>24</v>
      </c>
      <c r="AQ76">
        <v>28.2</v>
      </c>
      <c r="AR76">
        <v>22.32</v>
      </c>
      <c r="AS76">
        <v>28.055172413793105</v>
      </c>
      <c r="AT76">
        <v>26.429268292682927</v>
      </c>
      <c r="AU76">
        <v>30.824999999999999</v>
      </c>
      <c r="AV76">
        <v>22.32</v>
      </c>
      <c r="AW76">
        <v>19.04</v>
      </c>
      <c r="AX76">
        <v>26.345454545454547</v>
      </c>
      <c r="AY76">
        <v>8.3076923076923066</v>
      </c>
      <c r="AZ76">
        <v>16.386206896551727</v>
      </c>
      <c r="BA76">
        <v>34.673684210526318</v>
      </c>
      <c r="BB76">
        <v>30.678260869565221</v>
      </c>
      <c r="BC76">
        <v>33.381818181818183</v>
      </c>
      <c r="BD76">
        <v>37.650000000000006</v>
      </c>
      <c r="BE76">
        <v>29.760000000000005</v>
      </c>
      <c r="BF76">
        <v>32.986046511627912</v>
      </c>
      <c r="BG76">
        <v>33.218181818181819</v>
      </c>
      <c r="BH76">
        <v>33.408000000000001</v>
      </c>
      <c r="BI76">
        <v>19.440000000000001</v>
      </c>
      <c r="BJ76">
        <v>29.618181818181817</v>
      </c>
      <c r="BK76">
        <v>34.5</v>
      </c>
      <c r="BL76">
        <v>31.628571428571433</v>
      </c>
      <c r="BM76">
        <v>40.800000000000004</v>
      </c>
      <c r="BN76">
        <v>21.075000000000003</v>
      </c>
      <c r="BO76">
        <v>32.778947368421051</v>
      </c>
      <c r="BP76">
        <v>10.365517241379312</v>
      </c>
      <c r="BQ76">
        <v>26.816326530612244</v>
      </c>
      <c r="BR76">
        <v>38.554838709677419</v>
      </c>
      <c r="BS76">
        <v>37.851428571428571</v>
      </c>
      <c r="BT76">
        <v>33.709090909090911</v>
      </c>
      <c r="BU76">
        <v>22.158620689655173</v>
      </c>
      <c r="BV76">
        <v>33.119999999999997</v>
      </c>
      <c r="BW76">
        <v>20.625</v>
      </c>
      <c r="BX76">
        <v>25.851256281407036</v>
      </c>
      <c r="BY76">
        <v>27.938547377484486</v>
      </c>
      <c r="BZ76">
        <v>75</v>
      </c>
    </row>
    <row r="77" spans="1:78" x14ac:dyDescent="0.25">
      <c r="A77">
        <v>76</v>
      </c>
      <c r="B77" t="s">
        <v>146</v>
      </c>
      <c r="C77">
        <v>58</v>
      </c>
      <c r="D77">
        <v>38</v>
      </c>
      <c r="E77">
        <v>36</v>
      </c>
      <c r="F77">
        <v>49</v>
      </c>
      <c r="G77">
        <v>29</v>
      </c>
      <c r="H77">
        <v>42</v>
      </c>
      <c r="I77">
        <v>32</v>
      </c>
      <c r="J77">
        <v>35</v>
      </c>
      <c r="K77">
        <v>46</v>
      </c>
      <c r="L77">
        <v>44</v>
      </c>
      <c r="M77">
        <v>13</v>
      </c>
      <c r="N77">
        <v>29</v>
      </c>
      <c r="O77">
        <v>38</v>
      </c>
      <c r="P77">
        <v>23</v>
      </c>
      <c r="Q77">
        <v>22</v>
      </c>
      <c r="R77">
        <v>24</v>
      </c>
      <c r="S77">
        <v>30</v>
      </c>
      <c r="T77">
        <v>43</v>
      </c>
      <c r="U77">
        <v>22</v>
      </c>
      <c r="V77">
        <v>25</v>
      </c>
      <c r="W77">
        <v>30</v>
      </c>
      <c r="X77">
        <v>23</v>
      </c>
      <c r="Y77">
        <v>24</v>
      </c>
      <c r="Z77">
        <v>13</v>
      </c>
      <c r="AA77">
        <v>3</v>
      </c>
      <c r="AB77">
        <v>48</v>
      </c>
      <c r="AC77">
        <v>19</v>
      </c>
      <c r="AD77">
        <v>58</v>
      </c>
      <c r="AE77">
        <v>49</v>
      </c>
      <c r="AF77">
        <v>31</v>
      </c>
      <c r="AG77">
        <v>35</v>
      </c>
      <c r="AH77">
        <v>10</v>
      </c>
      <c r="AI77">
        <v>59</v>
      </c>
      <c r="AJ77">
        <v>5</v>
      </c>
      <c r="AK77">
        <v>96</v>
      </c>
      <c r="AL77">
        <v>1191</v>
      </c>
      <c r="AM77">
        <v>1181</v>
      </c>
      <c r="AO77">
        <v>23.958620689655174</v>
      </c>
      <c r="AP77">
        <v>24.631578947368421</v>
      </c>
      <c r="AQ77">
        <v>28.2</v>
      </c>
      <c r="AR77">
        <v>22.775510204081634</v>
      </c>
      <c r="AS77">
        <v>28.055172413793105</v>
      </c>
      <c r="AT77">
        <v>25.8</v>
      </c>
      <c r="AU77">
        <v>30.824999999999999</v>
      </c>
      <c r="AV77">
        <v>22.32</v>
      </c>
      <c r="AW77">
        <v>18.626086956521739</v>
      </c>
      <c r="AX77">
        <v>26.345454545454547</v>
      </c>
      <c r="AY77">
        <v>8.3076923076923066</v>
      </c>
      <c r="AZ77">
        <v>16.386206896551727</v>
      </c>
      <c r="BA77">
        <v>34.673684210526318</v>
      </c>
      <c r="BB77">
        <v>30.678260869565221</v>
      </c>
      <c r="BC77">
        <v>33.381818181818183</v>
      </c>
      <c r="BD77">
        <v>37.650000000000006</v>
      </c>
      <c r="BE77">
        <v>29.760000000000005</v>
      </c>
      <c r="BF77">
        <v>32.986046511627912</v>
      </c>
      <c r="BG77">
        <v>33.218181818181819</v>
      </c>
      <c r="BH77">
        <v>33.408000000000001</v>
      </c>
      <c r="BI77">
        <v>22.68</v>
      </c>
      <c r="BJ77">
        <v>28.330434782608698</v>
      </c>
      <c r="BK77">
        <v>34.5</v>
      </c>
      <c r="BL77">
        <v>34.061538461538461</v>
      </c>
      <c r="BM77">
        <v>40.800000000000004</v>
      </c>
      <c r="BN77">
        <v>21.075000000000003</v>
      </c>
      <c r="BO77">
        <v>32.778947368421051</v>
      </c>
      <c r="BP77">
        <v>10.365517241379312</v>
      </c>
      <c r="BQ77">
        <v>26.816326530612244</v>
      </c>
      <c r="BR77">
        <v>38.554838709677419</v>
      </c>
      <c r="BS77">
        <v>37.851428571428571</v>
      </c>
      <c r="BT77">
        <v>37.080000000000005</v>
      </c>
      <c r="BU77">
        <v>21.783050847457627</v>
      </c>
      <c r="BV77">
        <v>33.119999999999997</v>
      </c>
      <c r="BW77">
        <v>20.625</v>
      </c>
      <c r="BX77">
        <v>25.916372795969775</v>
      </c>
      <c r="BY77">
        <v>28.044583715652323</v>
      </c>
      <c r="BZ77">
        <v>76</v>
      </c>
    </row>
    <row r="78" spans="1:78" x14ac:dyDescent="0.25">
      <c r="A78">
        <v>77</v>
      </c>
      <c r="B78" t="s">
        <v>147</v>
      </c>
      <c r="C78">
        <v>59</v>
      </c>
      <c r="D78">
        <v>38</v>
      </c>
      <c r="E78">
        <v>36</v>
      </c>
      <c r="F78">
        <v>49</v>
      </c>
      <c r="G78">
        <v>29</v>
      </c>
      <c r="H78">
        <v>41</v>
      </c>
      <c r="I78">
        <v>32</v>
      </c>
      <c r="J78">
        <v>35</v>
      </c>
      <c r="K78">
        <v>45</v>
      </c>
      <c r="L78">
        <v>44</v>
      </c>
      <c r="M78">
        <v>13</v>
      </c>
      <c r="N78">
        <v>29</v>
      </c>
      <c r="O78">
        <v>38</v>
      </c>
      <c r="P78">
        <v>23</v>
      </c>
      <c r="Q78">
        <v>22</v>
      </c>
      <c r="R78">
        <v>24</v>
      </c>
      <c r="S78">
        <v>30</v>
      </c>
      <c r="T78">
        <v>43</v>
      </c>
      <c r="U78">
        <v>22</v>
      </c>
      <c r="V78">
        <v>25</v>
      </c>
      <c r="W78">
        <v>30</v>
      </c>
      <c r="X78">
        <v>22</v>
      </c>
      <c r="Y78">
        <v>24</v>
      </c>
      <c r="Z78">
        <v>14</v>
      </c>
      <c r="AA78">
        <v>3</v>
      </c>
      <c r="AB78">
        <v>48</v>
      </c>
      <c r="AC78">
        <v>19</v>
      </c>
      <c r="AD78">
        <v>58</v>
      </c>
      <c r="AE78">
        <v>46</v>
      </c>
      <c r="AF78">
        <v>31</v>
      </c>
      <c r="AG78">
        <v>35</v>
      </c>
      <c r="AH78">
        <v>10</v>
      </c>
      <c r="AI78">
        <v>58</v>
      </c>
      <c r="AJ78">
        <v>5</v>
      </c>
      <c r="AK78">
        <v>96</v>
      </c>
      <c r="AL78">
        <v>1208</v>
      </c>
      <c r="AM78">
        <v>1176</v>
      </c>
      <c r="AO78">
        <v>23.552542372881359</v>
      </c>
      <c r="AP78">
        <v>24.631578947368421</v>
      </c>
      <c r="AQ78">
        <v>28.2</v>
      </c>
      <c r="AR78">
        <v>22.775510204081634</v>
      </c>
      <c r="AS78">
        <v>28.055172413793105</v>
      </c>
      <c r="AT78">
        <v>26.429268292682927</v>
      </c>
      <c r="AU78">
        <v>30.824999999999999</v>
      </c>
      <c r="AV78">
        <v>22.32</v>
      </c>
      <c r="AW78">
        <v>19.04</v>
      </c>
      <c r="AX78">
        <v>26.345454545454547</v>
      </c>
      <c r="AY78">
        <v>8.3076923076923066</v>
      </c>
      <c r="AZ78">
        <v>16.386206896551727</v>
      </c>
      <c r="BA78">
        <v>34.673684210526318</v>
      </c>
      <c r="BB78">
        <v>30.678260869565221</v>
      </c>
      <c r="BC78">
        <v>33.381818181818183</v>
      </c>
      <c r="BD78">
        <v>37.650000000000006</v>
      </c>
      <c r="BE78">
        <v>29.760000000000005</v>
      </c>
      <c r="BF78">
        <v>32.986046511627912</v>
      </c>
      <c r="BG78">
        <v>33.218181818181819</v>
      </c>
      <c r="BH78">
        <v>33.408000000000001</v>
      </c>
      <c r="BI78">
        <v>22.68</v>
      </c>
      <c r="BJ78">
        <v>29.618181818181817</v>
      </c>
      <c r="BK78">
        <v>34.5</v>
      </c>
      <c r="BL78">
        <v>31.628571428571433</v>
      </c>
      <c r="BM78">
        <v>40.800000000000004</v>
      </c>
      <c r="BN78">
        <v>21.075000000000003</v>
      </c>
      <c r="BO78">
        <v>32.778947368421051</v>
      </c>
      <c r="BP78">
        <v>10.365517241379312</v>
      </c>
      <c r="BQ78">
        <v>28.565217391304348</v>
      </c>
      <c r="BR78">
        <v>38.554838709677419</v>
      </c>
      <c r="BS78">
        <v>37.851428571428571</v>
      </c>
      <c r="BT78">
        <v>37.080000000000005</v>
      </c>
      <c r="BU78">
        <v>22.158620689655173</v>
      </c>
      <c r="BV78">
        <v>33.119999999999997</v>
      </c>
      <c r="BW78">
        <v>20.625</v>
      </c>
      <c r="BX78">
        <v>25.551655629139074</v>
      </c>
      <c r="BY78">
        <v>28.142254079119972</v>
      </c>
      <c r="BZ78">
        <v>77</v>
      </c>
    </row>
    <row r="79" spans="1:78" x14ac:dyDescent="0.25">
      <c r="A79">
        <v>78</v>
      </c>
      <c r="B79" t="s">
        <v>148</v>
      </c>
      <c r="C79">
        <v>58</v>
      </c>
      <c r="D79">
        <v>39</v>
      </c>
      <c r="E79">
        <v>36</v>
      </c>
      <c r="F79">
        <v>49</v>
      </c>
      <c r="G79">
        <v>31</v>
      </c>
      <c r="H79">
        <v>42</v>
      </c>
      <c r="I79">
        <v>32</v>
      </c>
      <c r="J79">
        <v>35</v>
      </c>
      <c r="K79">
        <v>46</v>
      </c>
      <c r="L79">
        <v>44</v>
      </c>
      <c r="M79">
        <v>13</v>
      </c>
      <c r="N79">
        <v>29</v>
      </c>
      <c r="O79">
        <v>38</v>
      </c>
      <c r="P79">
        <v>23</v>
      </c>
      <c r="Q79">
        <v>22</v>
      </c>
      <c r="R79">
        <v>24</v>
      </c>
      <c r="S79">
        <v>30</v>
      </c>
      <c r="T79">
        <v>43</v>
      </c>
      <c r="U79">
        <v>22</v>
      </c>
      <c r="V79">
        <v>25</v>
      </c>
      <c r="W79">
        <v>30</v>
      </c>
      <c r="X79">
        <v>22</v>
      </c>
      <c r="Y79">
        <v>24</v>
      </c>
      <c r="Z79">
        <v>14</v>
      </c>
      <c r="AA79">
        <v>3</v>
      </c>
      <c r="AB79">
        <v>48</v>
      </c>
      <c r="AC79">
        <v>19</v>
      </c>
      <c r="AD79">
        <v>58</v>
      </c>
      <c r="AE79">
        <v>49</v>
      </c>
      <c r="AF79">
        <v>31</v>
      </c>
      <c r="AG79">
        <v>35</v>
      </c>
      <c r="AH79">
        <v>10</v>
      </c>
      <c r="AI79">
        <v>58</v>
      </c>
      <c r="AJ79">
        <v>5</v>
      </c>
      <c r="AK79">
        <v>96</v>
      </c>
      <c r="AL79">
        <v>1193</v>
      </c>
      <c r="AM79">
        <v>1183</v>
      </c>
      <c r="AO79">
        <v>23.958620689655174</v>
      </c>
      <c r="AP79">
        <v>24</v>
      </c>
      <c r="AQ79">
        <v>28.2</v>
      </c>
      <c r="AR79">
        <v>22.775510204081634</v>
      </c>
      <c r="AS79">
        <v>26.245161290322581</v>
      </c>
      <c r="AT79">
        <v>25.8</v>
      </c>
      <c r="AU79">
        <v>30.824999999999999</v>
      </c>
      <c r="AV79">
        <v>22.32</v>
      </c>
      <c r="AW79">
        <v>18.626086956521739</v>
      </c>
      <c r="AX79">
        <v>26.345454545454547</v>
      </c>
      <c r="AY79">
        <v>8.3076923076923066</v>
      </c>
      <c r="AZ79">
        <v>16.386206896551727</v>
      </c>
      <c r="BA79">
        <v>34.673684210526318</v>
      </c>
      <c r="BB79">
        <v>30.678260869565221</v>
      </c>
      <c r="BC79">
        <v>33.381818181818183</v>
      </c>
      <c r="BD79">
        <v>37.650000000000006</v>
      </c>
      <c r="BE79">
        <v>29.760000000000005</v>
      </c>
      <c r="BF79">
        <v>32.986046511627912</v>
      </c>
      <c r="BG79">
        <v>33.218181818181819</v>
      </c>
      <c r="BH79">
        <v>33.408000000000001</v>
      </c>
      <c r="BI79">
        <v>22.68</v>
      </c>
      <c r="BJ79">
        <v>29.618181818181817</v>
      </c>
      <c r="BK79">
        <v>34.5</v>
      </c>
      <c r="BL79">
        <v>31.628571428571433</v>
      </c>
      <c r="BM79">
        <v>40.800000000000004</v>
      </c>
      <c r="BN79">
        <v>21.075000000000003</v>
      </c>
      <c r="BO79">
        <v>32.778947368421051</v>
      </c>
      <c r="BP79">
        <v>10.365517241379312</v>
      </c>
      <c r="BQ79">
        <v>26.816326530612244</v>
      </c>
      <c r="BR79">
        <v>38.554838709677419</v>
      </c>
      <c r="BS79">
        <v>37.851428571428571</v>
      </c>
      <c r="BT79">
        <v>37.080000000000005</v>
      </c>
      <c r="BU79">
        <v>22.158620689655173</v>
      </c>
      <c r="BV79">
        <v>33.119999999999997</v>
      </c>
      <c r="BW79">
        <v>20.625</v>
      </c>
      <c r="BX79">
        <v>25.87292539815591</v>
      </c>
      <c r="BY79">
        <v>27.985641875417681</v>
      </c>
      <c r="BZ79">
        <v>78</v>
      </c>
    </row>
    <row r="80" spans="1:78" x14ac:dyDescent="0.25">
      <c r="A80">
        <v>79</v>
      </c>
      <c r="B80" t="s">
        <v>149</v>
      </c>
      <c r="C80">
        <v>59</v>
      </c>
      <c r="D80">
        <v>38</v>
      </c>
      <c r="E80">
        <v>36</v>
      </c>
      <c r="F80">
        <v>49</v>
      </c>
      <c r="G80">
        <v>31</v>
      </c>
      <c r="H80">
        <v>41</v>
      </c>
      <c r="I80">
        <v>32</v>
      </c>
      <c r="J80">
        <v>35</v>
      </c>
      <c r="K80">
        <v>45</v>
      </c>
      <c r="L80">
        <v>44</v>
      </c>
      <c r="M80">
        <v>13</v>
      </c>
      <c r="N80">
        <v>30</v>
      </c>
      <c r="O80">
        <v>38</v>
      </c>
      <c r="P80">
        <v>23</v>
      </c>
      <c r="Q80">
        <v>22</v>
      </c>
      <c r="R80">
        <v>24</v>
      </c>
      <c r="S80">
        <v>30</v>
      </c>
      <c r="T80">
        <v>43</v>
      </c>
      <c r="U80">
        <v>22</v>
      </c>
      <c r="V80">
        <v>25</v>
      </c>
      <c r="W80">
        <v>31</v>
      </c>
      <c r="X80">
        <v>22</v>
      </c>
      <c r="Y80">
        <v>24</v>
      </c>
      <c r="Z80">
        <v>14</v>
      </c>
      <c r="AA80">
        <v>3</v>
      </c>
      <c r="AB80">
        <v>48</v>
      </c>
      <c r="AC80">
        <v>19</v>
      </c>
      <c r="AD80">
        <v>58</v>
      </c>
      <c r="AE80">
        <v>49</v>
      </c>
      <c r="AF80">
        <v>31</v>
      </c>
      <c r="AG80">
        <v>36</v>
      </c>
      <c r="AH80">
        <v>10</v>
      </c>
      <c r="AI80">
        <v>58</v>
      </c>
      <c r="AJ80">
        <v>5</v>
      </c>
      <c r="AK80">
        <v>94</v>
      </c>
      <c r="AL80">
        <v>1186</v>
      </c>
      <c r="AM80">
        <v>1182</v>
      </c>
      <c r="AO80">
        <v>23.552542372881359</v>
      </c>
      <c r="AP80">
        <v>24.631578947368421</v>
      </c>
      <c r="AQ80">
        <v>28.2</v>
      </c>
      <c r="AR80">
        <v>22.775510204081634</v>
      </c>
      <c r="AS80">
        <v>26.245161290322581</v>
      </c>
      <c r="AT80">
        <v>26.429268292682927</v>
      </c>
      <c r="AU80">
        <v>30.824999999999999</v>
      </c>
      <c r="AV80">
        <v>22.32</v>
      </c>
      <c r="AW80">
        <v>19.04</v>
      </c>
      <c r="AX80">
        <v>26.345454545454547</v>
      </c>
      <c r="AY80">
        <v>8.3076923076923066</v>
      </c>
      <c r="AZ80">
        <v>15.840000000000002</v>
      </c>
      <c r="BA80">
        <v>34.673684210526318</v>
      </c>
      <c r="BB80">
        <v>30.678260869565221</v>
      </c>
      <c r="BC80">
        <v>33.381818181818183</v>
      </c>
      <c r="BD80">
        <v>37.650000000000006</v>
      </c>
      <c r="BE80">
        <v>29.760000000000005</v>
      </c>
      <c r="BF80">
        <v>32.986046511627912</v>
      </c>
      <c r="BG80">
        <v>33.218181818181819</v>
      </c>
      <c r="BH80">
        <v>33.408000000000001</v>
      </c>
      <c r="BI80">
        <v>21.948387096774194</v>
      </c>
      <c r="BJ80">
        <v>29.618181818181817</v>
      </c>
      <c r="BK80">
        <v>34.5</v>
      </c>
      <c r="BL80">
        <v>31.628571428571433</v>
      </c>
      <c r="BM80">
        <v>40.800000000000004</v>
      </c>
      <c r="BN80">
        <v>21.075000000000003</v>
      </c>
      <c r="BO80">
        <v>32.778947368421051</v>
      </c>
      <c r="BP80">
        <v>10.365517241379312</v>
      </c>
      <c r="BQ80">
        <v>26.816326530612244</v>
      </c>
      <c r="BR80">
        <v>38.554838709677419</v>
      </c>
      <c r="BS80">
        <v>36.799999999999997</v>
      </c>
      <c r="BT80">
        <v>37.080000000000005</v>
      </c>
      <c r="BU80">
        <v>22.158620689655173</v>
      </c>
      <c r="BV80">
        <v>33.119999999999997</v>
      </c>
      <c r="BW80">
        <v>21.063829787234045</v>
      </c>
      <c r="BX80">
        <v>26.025632377740305</v>
      </c>
      <c r="BY80">
        <v>27.978578879864259</v>
      </c>
      <c r="BZ80">
        <v>79</v>
      </c>
    </row>
    <row r="81" spans="1:78" x14ac:dyDescent="0.25">
      <c r="A81">
        <v>80</v>
      </c>
      <c r="B81" t="s">
        <v>150</v>
      </c>
      <c r="C81">
        <v>58</v>
      </c>
      <c r="D81">
        <v>38</v>
      </c>
      <c r="E81">
        <v>38</v>
      </c>
      <c r="F81">
        <v>49</v>
      </c>
      <c r="G81">
        <v>30</v>
      </c>
      <c r="H81">
        <v>41</v>
      </c>
      <c r="I81">
        <v>32</v>
      </c>
      <c r="J81">
        <v>34</v>
      </c>
      <c r="K81">
        <v>45</v>
      </c>
      <c r="L81">
        <v>44</v>
      </c>
      <c r="M81">
        <v>13</v>
      </c>
      <c r="N81">
        <v>30</v>
      </c>
      <c r="O81">
        <v>38</v>
      </c>
      <c r="P81">
        <v>23</v>
      </c>
      <c r="Q81">
        <v>22</v>
      </c>
      <c r="R81">
        <v>24</v>
      </c>
      <c r="S81">
        <v>30</v>
      </c>
      <c r="T81">
        <v>43</v>
      </c>
      <c r="U81">
        <v>22</v>
      </c>
      <c r="V81">
        <v>28</v>
      </c>
      <c r="W81">
        <v>31</v>
      </c>
      <c r="X81">
        <v>22</v>
      </c>
      <c r="Y81">
        <v>24</v>
      </c>
      <c r="Z81">
        <v>14</v>
      </c>
      <c r="AA81">
        <v>3</v>
      </c>
      <c r="AB81">
        <v>48</v>
      </c>
      <c r="AC81">
        <v>19</v>
      </c>
      <c r="AD81">
        <v>58</v>
      </c>
      <c r="AE81">
        <v>49</v>
      </c>
      <c r="AF81">
        <v>31</v>
      </c>
      <c r="AG81">
        <v>36</v>
      </c>
      <c r="AH81">
        <v>10</v>
      </c>
      <c r="AI81">
        <v>58</v>
      </c>
      <c r="AJ81">
        <v>5</v>
      </c>
      <c r="AK81">
        <v>94</v>
      </c>
      <c r="AL81">
        <v>1189</v>
      </c>
      <c r="AM81">
        <v>1184</v>
      </c>
      <c r="AO81">
        <v>23.958620689655174</v>
      </c>
      <c r="AP81">
        <v>24.631578947368421</v>
      </c>
      <c r="AQ81">
        <v>26.715789473684211</v>
      </c>
      <c r="AR81">
        <v>22.775510204081634</v>
      </c>
      <c r="AS81">
        <v>27.12</v>
      </c>
      <c r="AT81">
        <v>26.429268292682927</v>
      </c>
      <c r="AU81">
        <v>30.824999999999999</v>
      </c>
      <c r="AV81">
        <v>22.976470588235298</v>
      </c>
      <c r="AW81">
        <v>19.04</v>
      </c>
      <c r="AX81">
        <v>26.345454545454547</v>
      </c>
      <c r="AY81">
        <v>8.3076923076923066</v>
      </c>
      <c r="AZ81">
        <v>15.840000000000002</v>
      </c>
      <c r="BA81">
        <v>34.673684210526318</v>
      </c>
      <c r="BB81">
        <v>30.678260869565221</v>
      </c>
      <c r="BC81">
        <v>33.381818181818183</v>
      </c>
      <c r="BD81">
        <v>37.650000000000006</v>
      </c>
      <c r="BE81">
        <v>29.760000000000005</v>
      </c>
      <c r="BF81">
        <v>32.986046511627912</v>
      </c>
      <c r="BG81">
        <v>33.218181818181819</v>
      </c>
      <c r="BH81">
        <v>29.828571428571433</v>
      </c>
      <c r="BI81">
        <v>21.948387096774194</v>
      </c>
      <c r="BJ81">
        <v>29.618181818181817</v>
      </c>
      <c r="BK81">
        <v>34.5</v>
      </c>
      <c r="BL81">
        <v>31.628571428571433</v>
      </c>
      <c r="BM81">
        <v>40.800000000000004</v>
      </c>
      <c r="BN81">
        <v>21.075000000000003</v>
      </c>
      <c r="BO81">
        <v>32.778947368421051</v>
      </c>
      <c r="BP81">
        <v>10.365517241379312</v>
      </c>
      <c r="BQ81">
        <v>26.816326530612244</v>
      </c>
      <c r="BR81">
        <v>38.554838709677419</v>
      </c>
      <c r="BS81">
        <v>36.799999999999997</v>
      </c>
      <c r="BT81">
        <v>37.080000000000005</v>
      </c>
      <c r="BU81">
        <v>22.158620689655173</v>
      </c>
      <c r="BV81">
        <v>33.119999999999997</v>
      </c>
      <c r="BW81">
        <v>21.063829787234045</v>
      </c>
      <c r="BX81">
        <v>25.959966358284273</v>
      </c>
      <c r="BY81">
        <v>27.890864755688423</v>
      </c>
      <c r="BZ81">
        <v>80</v>
      </c>
    </row>
    <row r="82" spans="1:78" x14ac:dyDescent="0.25">
      <c r="A82">
        <v>81</v>
      </c>
      <c r="B82" t="s">
        <v>151</v>
      </c>
      <c r="C82">
        <v>58</v>
      </c>
      <c r="D82">
        <v>39</v>
      </c>
      <c r="E82">
        <v>36</v>
      </c>
      <c r="F82">
        <v>49</v>
      </c>
      <c r="G82">
        <v>30</v>
      </c>
      <c r="H82">
        <v>41</v>
      </c>
      <c r="I82">
        <v>32</v>
      </c>
      <c r="J82">
        <v>35</v>
      </c>
      <c r="K82">
        <v>45</v>
      </c>
      <c r="L82">
        <v>43</v>
      </c>
      <c r="M82">
        <v>13</v>
      </c>
      <c r="N82">
        <v>29</v>
      </c>
      <c r="O82">
        <v>38</v>
      </c>
      <c r="P82">
        <v>23</v>
      </c>
      <c r="Q82">
        <v>22</v>
      </c>
      <c r="R82">
        <v>24</v>
      </c>
      <c r="S82">
        <v>30</v>
      </c>
      <c r="T82">
        <v>43</v>
      </c>
      <c r="U82">
        <v>22</v>
      </c>
      <c r="V82">
        <v>25</v>
      </c>
      <c r="W82">
        <v>31</v>
      </c>
      <c r="X82">
        <v>22</v>
      </c>
      <c r="Y82">
        <v>25</v>
      </c>
      <c r="Z82">
        <v>14</v>
      </c>
      <c r="AA82">
        <v>3</v>
      </c>
      <c r="AB82">
        <v>48</v>
      </c>
      <c r="AC82">
        <v>19</v>
      </c>
      <c r="AD82">
        <v>58</v>
      </c>
      <c r="AE82">
        <v>49</v>
      </c>
      <c r="AF82">
        <v>31</v>
      </c>
      <c r="AG82">
        <v>36</v>
      </c>
      <c r="AH82">
        <v>10</v>
      </c>
      <c r="AI82">
        <v>58</v>
      </c>
      <c r="AJ82">
        <v>5</v>
      </c>
      <c r="AK82">
        <v>94</v>
      </c>
      <c r="AL82">
        <v>1187</v>
      </c>
      <c r="AM82">
        <v>1180</v>
      </c>
      <c r="AO82">
        <v>23.958620689655174</v>
      </c>
      <c r="AP82">
        <v>24</v>
      </c>
      <c r="AQ82">
        <v>28.2</v>
      </c>
      <c r="AR82">
        <v>22.775510204081634</v>
      </c>
      <c r="AS82">
        <v>27.12</v>
      </c>
      <c r="AT82">
        <v>26.429268292682927</v>
      </c>
      <c r="AU82">
        <v>30.824999999999999</v>
      </c>
      <c r="AV82">
        <v>22.32</v>
      </c>
      <c r="AW82">
        <v>19.04</v>
      </c>
      <c r="AX82">
        <v>26.958139534883721</v>
      </c>
      <c r="AY82">
        <v>8.3076923076923066</v>
      </c>
      <c r="AZ82">
        <v>16.386206896551727</v>
      </c>
      <c r="BA82">
        <v>34.673684210526318</v>
      </c>
      <c r="BB82">
        <v>30.678260869565221</v>
      </c>
      <c r="BC82">
        <v>33.381818181818183</v>
      </c>
      <c r="BD82">
        <v>37.650000000000006</v>
      </c>
      <c r="BE82">
        <v>29.760000000000005</v>
      </c>
      <c r="BF82">
        <v>32.986046511627912</v>
      </c>
      <c r="BG82">
        <v>33.218181818181819</v>
      </c>
      <c r="BH82">
        <v>33.408000000000001</v>
      </c>
      <c r="BI82">
        <v>21.948387096774194</v>
      </c>
      <c r="BJ82">
        <v>29.618181818181817</v>
      </c>
      <c r="BK82">
        <v>33.119999999999997</v>
      </c>
      <c r="BL82">
        <v>31.628571428571433</v>
      </c>
      <c r="BM82">
        <v>40.800000000000004</v>
      </c>
      <c r="BN82">
        <v>21.075000000000003</v>
      </c>
      <c r="BO82">
        <v>32.778947368421051</v>
      </c>
      <c r="BP82">
        <v>10.365517241379312</v>
      </c>
      <c r="BQ82">
        <v>26.816326530612244</v>
      </c>
      <c r="BR82">
        <v>38.554838709677419</v>
      </c>
      <c r="BS82">
        <v>36.799999999999997</v>
      </c>
      <c r="BT82">
        <v>37.080000000000005</v>
      </c>
      <c r="BU82">
        <v>22.158620689655173</v>
      </c>
      <c r="BV82">
        <v>33.119999999999997</v>
      </c>
      <c r="BW82">
        <v>21.063829787234045</v>
      </c>
      <c r="BX82">
        <v>26.003706823925864</v>
      </c>
      <c r="BY82">
        <v>27.995167768281224</v>
      </c>
      <c r="BZ82">
        <v>81</v>
      </c>
    </row>
    <row r="83" spans="1:78" x14ac:dyDescent="0.25">
      <c r="A83">
        <v>82</v>
      </c>
      <c r="B83" t="s">
        <v>152</v>
      </c>
      <c r="C83">
        <v>59</v>
      </c>
      <c r="D83">
        <v>40</v>
      </c>
      <c r="E83">
        <v>36</v>
      </c>
      <c r="F83">
        <v>51</v>
      </c>
      <c r="G83">
        <v>30</v>
      </c>
      <c r="H83">
        <v>41</v>
      </c>
      <c r="I83">
        <v>32</v>
      </c>
      <c r="J83">
        <v>35</v>
      </c>
      <c r="K83">
        <v>46</v>
      </c>
      <c r="L83">
        <v>43</v>
      </c>
      <c r="M83">
        <v>13</v>
      </c>
      <c r="N83">
        <v>29</v>
      </c>
      <c r="O83">
        <v>38</v>
      </c>
      <c r="P83">
        <v>23</v>
      </c>
      <c r="Q83">
        <v>22</v>
      </c>
      <c r="R83">
        <v>24</v>
      </c>
      <c r="S83">
        <v>30</v>
      </c>
      <c r="T83">
        <v>43</v>
      </c>
      <c r="U83">
        <v>22</v>
      </c>
      <c r="V83">
        <v>25</v>
      </c>
      <c r="W83">
        <v>31</v>
      </c>
      <c r="X83">
        <v>23</v>
      </c>
      <c r="Y83">
        <v>24</v>
      </c>
      <c r="Z83">
        <v>14</v>
      </c>
      <c r="AA83">
        <v>3</v>
      </c>
      <c r="AB83">
        <v>48</v>
      </c>
      <c r="AC83">
        <v>19</v>
      </c>
      <c r="AD83">
        <v>58</v>
      </c>
      <c r="AE83">
        <v>49</v>
      </c>
      <c r="AF83">
        <v>31</v>
      </c>
      <c r="AG83">
        <v>36</v>
      </c>
      <c r="AH83">
        <v>10</v>
      </c>
      <c r="AI83">
        <v>59</v>
      </c>
      <c r="AJ83">
        <v>5</v>
      </c>
      <c r="AK83">
        <v>94</v>
      </c>
      <c r="AL83">
        <v>1187</v>
      </c>
      <c r="AM83">
        <v>1186</v>
      </c>
      <c r="AO83">
        <v>23.552542372881359</v>
      </c>
      <c r="AP83">
        <v>23.400000000000002</v>
      </c>
      <c r="AQ83">
        <v>28.2</v>
      </c>
      <c r="AR83">
        <v>21.882352941176471</v>
      </c>
      <c r="AS83">
        <v>27.12</v>
      </c>
      <c r="AT83">
        <v>26.429268292682927</v>
      </c>
      <c r="AU83">
        <v>30.824999999999999</v>
      </c>
      <c r="AV83">
        <v>22.32</v>
      </c>
      <c r="AW83">
        <v>18.626086956521739</v>
      </c>
      <c r="AX83">
        <v>26.958139534883721</v>
      </c>
      <c r="AY83">
        <v>8.3076923076923066</v>
      </c>
      <c r="AZ83">
        <v>16.386206896551727</v>
      </c>
      <c r="BA83">
        <v>34.673684210526318</v>
      </c>
      <c r="BB83">
        <v>30.678260869565221</v>
      </c>
      <c r="BC83">
        <v>33.381818181818183</v>
      </c>
      <c r="BD83">
        <v>37.650000000000006</v>
      </c>
      <c r="BE83">
        <v>29.760000000000005</v>
      </c>
      <c r="BF83">
        <v>32.986046511627912</v>
      </c>
      <c r="BG83">
        <v>33.218181818181819</v>
      </c>
      <c r="BH83">
        <v>33.408000000000001</v>
      </c>
      <c r="BI83">
        <v>21.948387096774194</v>
      </c>
      <c r="BJ83">
        <v>28.330434782608698</v>
      </c>
      <c r="BK83">
        <v>34.5</v>
      </c>
      <c r="BL83">
        <v>31.628571428571433</v>
      </c>
      <c r="BM83">
        <v>40.800000000000004</v>
      </c>
      <c r="BN83">
        <v>21.075000000000003</v>
      </c>
      <c r="BO83">
        <v>32.778947368421051</v>
      </c>
      <c r="BP83">
        <v>10.365517241379312</v>
      </c>
      <c r="BQ83">
        <v>26.816326530612244</v>
      </c>
      <c r="BR83">
        <v>38.554838709677419</v>
      </c>
      <c r="BS83">
        <v>36.799999999999997</v>
      </c>
      <c r="BT83">
        <v>37.080000000000005</v>
      </c>
      <c r="BU83">
        <v>21.783050847457627</v>
      </c>
      <c r="BV83">
        <v>33.119999999999997</v>
      </c>
      <c r="BW83">
        <v>21.063829787234045</v>
      </c>
      <c r="BX83">
        <v>26.003706823925864</v>
      </c>
      <c r="BY83">
        <v>27.909105611385215</v>
      </c>
      <c r="BZ83">
        <v>82</v>
      </c>
    </row>
    <row r="84" spans="1:78" x14ac:dyDescent="0.25">
      <c r="A84">
        <v>83</v>
      </c>
      <c r="B84" t="s">
        <v>153</v>
      </c>
      <c r="C84">
        <v>59</v>
      </c>
      <c r="D84">
        <v>38</v>
      </c>
      <c r="E84">
        <v>38</v>
      </c>
      <c r="F84">
        <v>49</v>
      </c>
      <c r="G84">
        <v>30</v>
      </c>
      <c r="H84">
        <v>41</v>
      </c>
      <c r="I84">
        <v>32</v>
      </c>
      <c r="J84">
        <v>35</v>
      </c>
      <c r="K84">
        <v>46</v>
      </c>
      <c r="L84">
        <v>44</v>
      </c>
      <c r="M84">
        <v>13</v>
      </c>
      <c r="N84">
        <v>29</v>
      </c>
      <c r="O84">
        <v>38</v>
      </c>
      <c r="P84">
        <v>23</v>
      </c>
      <c r="Q84">
        <v>22</v>
      </c>
      <c r="R84">
        <v>24</v>
      </c>
      <c r="S84">
        <v>30</v>
      </c>
      <c r="T84">
        <v>43</v>
      </c>
      <c r="U84">
        <v>22</v>
      </c>
      <c r="V84">
        <v>25</v>
      </c>
      <c r="W84">
        <v>31</v>
      </c>
      <c r="X84">
        <v>22</v>
      </c>
      <c r="Y84">
        <v>24</v>
      </c>
      <c r="Z84">
        <v>14</v>
      </c>
      <c r="AA84">
        <v>3</v>
      </c>
      <c r="AB84">
        <v>45</v>
      </c>
      <c r="AC84">
        <v>19</v>
      </c>
      <c r="AD84">
        <v>58</v>
      </c>
      <c r="AE84">
        <v>48</v>
      </c>
      <c r="AF84">
        <v>31</v>
      </c>
      <c r="AG84">
        <v>35</v>
      </c>
      <c r="AH84">
        <v>11</v>
      </c>
      <c r="AI84">
        <v>61</v>
      </c>
      <c r="AJ84">
        <v>5</v>
      </c>
      <c r="AK84">
        <v>94</v>
      </c>
      <c r="AL84">
        <v>1188</v>
      </c>
      <c r="AM84">
        <v>1182</v>
      </c>
      <c r="AO84">
        <v>23.552542372881359</v>
      </c>
      <c r="AP84">
        <v>24.631578947368421</v>
      </c>
      <c r="AQ84">
        <v>26.715789473684211</v>
      </c>
      <c r="AR84">
        <v>22.775510204081634</v>
      </c>
      <c r="AS84">
        <v>27.12</v>
      </c>
      <c r="AT84">
        <v>26.429268292682927</v>
      </c>
      <c r="AU84">
        <v>30.824999999999999</v>
      </c>
      <c r="AV84">
        <v>22.32</v>
      </c>
      <c r="AW84">
        <v>18.626086956521739</v>
      </c>
      <c r="AX84">
        <v>26.345454545454547</v>
      </c>
      <c r="AY84">
        <v>8.3076923076923066</v>
      </c>
      <c r="AZ84">
        <v>16.386206896551727</v>
      </c>
      <c r="BA84">
        <v>34.673684210526318</v>
      </c>
      <c r="BB84">
        <v>30.678260869565221</v>
      </c>
      <c r="BC84">
        <v>33.381818181818183</v>
      </c>
      <c r="BD84">
        <v>37.650000000000006</v>
      </c>
      <c r="BE84">
        <v>29.760000000000005</v>
      </c>
      <c r="BF84">
        <v>32.986046511627912</v>
      </c>
      <c r="BG84">
        <v>33.218181818181819</v>
      </c>
      <c r="BH84">
        <v>33.408000000000001</v>
      </c>
      <c r="BI84">
        <v>21.948387096774194</v>
      </c>
      <c r="BJ84">
        <v>29.618181818181817</v>
      </c>
      <c r="BK84">
        <v>34.5</v>
      </c>
      <c r="BL84">
        <v>31.628571428571433</v>
      </c>
      <c r="BM84">
        <v>40.800000000000004</v>
      </c>
      <c r="BN84">
        <v>22.48</v>
      </c>
      <c r="BO84">
        <v>32.778947368421051</v>
      </c>
      <c r="BP84">
        <v>10.365517241379312</v>
      </c>
      <c r="BQ84">
        <v>27.375</v>
      </c>
      <c r="BR84">
        <v>38.554838709677419</v>
      </c>
      <c r="BS84">
        <v>37.851428571428571</v>
      </c>
      <c r="BT84">
        <v>33.709090909090911</v>
      </c>
      <c r="BU84">
        <v>21.068852459016394</v>
      </c>
      <c r="BV84">
        <v>33.119999999999997</v>
      </c>
      <c r="BW84">
        <v>21.063829787234045</v>
      </c>
      <c r="BX84">
        <v>25.981818181818181</v>
      </c>
      <c r="BY84">
        <v>27.978829617194986</v>
      </c>
      <c r="BZ84">
        <v>83</v>
      </c>
    </row>
    <row r="85" spans="1:78" x14ac:dyDescent="0.25">
      <c r="A85">
        <v>84</v>
      </c>
      <c r="B85" t="s">
        <v>154</v>
      </c>
      <c r="C85">
        <v>58</v>
      </c>
      <c r="D85">
        <v>40</v>
      </c>
      <c r="E85">
        <v>39</v>
      </c>
      <c r="F85">
        <v>50</v>
      </c>
      <c r="G85">
        <v>30</v>
      </c>
      <c r="H85">
        <v>41</v>
      </c>
      <c r="I85">
        <v>32</v>
      </c>
      <c r="J85">
        <v>35</v>
      </c>
      <c r="K85">
        <v>46</v>
      </c>
      <c r="L85">
        <v>43</v>
      </c>
      <c r="M85">
        <v>13</v>
      </c>
      <c r="N85">
        <v>29</v>
      </c>
      <c r="O85">
        <v>38</v>
      </c>
      <c r="P85">
        <v>23</v>
      </c>
      <c r="Q85">
        <v>22</v>
      </c>
      <c r="R85">
        <v>24</v>
      </c>
      <c r="S85">
        <v>30</v>
      </c>
      <c r="T85">
        <v>43</v>
      </c>
      <c r="U85">
        <v>22</v>
      </c>
      <c r="V85">
        <v>29</v>
      </c>
      <c r="W85">
        <v>31</v>
      </c>
      <c r="X85">
        <v>22</v>
      </c>
      <c r="Y85">
        <v>24</v>
      </c>
      <c r="Z85">
        <v>14</v>
      </c>
      <c r="AA85">
        <v>3</v>
      </c>
      <c r="AB85">
        <v>45</v>
      </c>
      <c r="AC85">
        <v>19</v>
      </c>
      <c r="AD85">
        <v>58</v>
      </c>
      <c r="AE85">
        <v>48</v>
      </c>
      <c r="AF85">
        <v>31</v>
      </c>
      <c r="AG85">
        <v>36</v>
      </c>
      <c r="AH85">
        <v>11</v>
      </c>
      <c r="AI85">
        <v>59</v>
      </c>
      <c r="AJ85">
        <v>5</v>
      </c>
      <c r="AK85">
        <v>94</v>
      </c>
      <c r="AL85">
        <v>1190</v>
      </c>
      <c r="AM85">
        <v>1187</v>
      </c>
      <c r="AO85">
        <v>23.958620689655174</v>
      </c>
      <c r="AP85">
        <v>23.400000000000002</v>
      </c>
      <c r="AQ85">
        <v>26.030769230769231</v>
      </c>
      <c r="AR85">
        <v>22.32</v>
      </c>
      <c r="AS85">
        <v>27.12</v>
      </c>
      <c r="AT85">
        <v>26.429268292682927</v>
      </c>
      <c r="AU85">
        <v>30.824999999999999</v>
      </c>
      <c r="AV85">
        <v>22.32</v>
      </c>
      <c r="AW85">
        <v>18.626086956521739</v>
      </c>
      <c r="AX85">
        <v>26.958139534883721</v>
      </c>
      <c r="AY85">
        <v>8.3076923076923066</v>
      </c>
      <c r="AZ85">
        <v>16.386206896551727</v>
      </c>
      <c r="BA85">
        <v>34.673684210526318</v>
      </c>
      <c r="BB85">
        <v>30.678260869565221</v>
      </c>
      <c r="BC85">
        <v>33.381818181818183</v>
      </c>
      <c r="BD85">
        <v>37.650000000000006</v>
      </c>
      <c r="BE85">
        <v>29.760000000000005</v>
      </c>
      <c r="BF85">
        <v>32.986046511627912</v>
      </c>
      <c r="BG85">
        <v>33.218181818181819</v>
      </c>
      <c r="BH85">
        <v>28.8</v>
      </c>
      <c r="BI85">
        <v>21.948387096774194</v>
      </c>
      <c r="BJ85">
        <v>29.618181818181817</v>
      </c>
      <c r="BK85">
        <v>34.5</v>
      </c>
      <c r="BL85">
        <v>31.628571428571433</v>
      </c>
      <c r="BM85">
        <v>40.800000000000004</v>
      </c>
      <c r="BN85">
        <v>22.48</v>
      </c>
      <c r="BO85">
        <v>32.778947368421051</v>
      </c>
      <c r="BP85">
        <v>10.365517241379312</v>
      </c>
      <c r="BQ85">
        <v>27.375</v>
      </c>
      <c r="BR85">
        <v>38.554838709677419</v>
      </c>
      <c r="BS85">
        <v>36.799999999999997</v>
      </c>
      <c r="BT85">
        <v>33.709090909090911</v>
      </c>
      <c r="BU85">
        <v>21.783050847457627</v>
      </c>
      <c r="BV85">
        <v>33.119999999999997</v>
      </c>
      <c r="BW85">
        <v>21.063829787234045</v>
      </c>
      <c r="BX85">
        <v>25.938151260504203</v>
      </c>
      <c r="BY85">
        <v>27.803698232680826</v>
      </c>
      <c r="BZ85">
        <v>84</v>
      </c>
    </row>
    <row r="86" spans="1:78" x14ac:dyDescent="0.25">
      <c r="A86">
        <v>85</v>
      </c>
      <c r="B86" t="s">
        <v>155</v>
      </c>
      <c r="C86">
        <v>59</v>
      </c>
      <c r="D86">
        <v>38</v>
      </c>
      <c r="E86">
        <v>38</v>
      </c>
      <c r="F86">
        <v>50</v>
      </c>
      <c r="G86">
        <v>30</v>
      </c>
      <c r="H86">
        <v>41</v>
      </c>
      <c r="I86">
        <v>32</v>
      </c>
      <c r="J86">
        <v>35</v>
      </c>
      <c r="K86">
        <v>46</v>
      </c>
      <c r="L86">
        <v>43</v>
      </c>
      <c r="M86">
        <v>13</v>
      </c>
      <c r="N86">
        <v>29</v>
      </c>
      <c r="O86">
        <v>38</v>
      </c>
      <c r="P86">
        <v>23</v>
      </c>
      <c r="Q86">
        <v>22</v>
      </c>
      <c r="R86">
        <v>24</v>
      </c>
      <c r="S86">
        <v>30</v>
      </c>
      <c r="T86">
        <v>44</v>
      </c>
      <c r="U86">
        <v>22</v>
      </c>
      <c r="V86">
        <v>25</v>
      </c>
      <c r="W86">
        <v>31</v>
      </c>
      <c r="X86">
        <v>22</v>
      </c>
      <c r="Y86">
        <v>24</v>
      </c>
      <c r="Z86">
        <v>13</v>
      </c>
      <c r="AA86">
        <v>3</v>
      </c>
      <c r="AB86">
        <v>45</v>
      </c>
      <c r="AC86">
        <v>19</v>
      </c>
      <c r="AD86">
        <v>58</v>
      </c>
      <c r="AE86">
        <v>47</v>
      </c>
      <c r="AF86">
        <v>31</v>
      </c>
      <c r="AG86">
        <v>35</v>
      </c>
      <c r="AH86">
        <v>11</v>
      </c>
      <c r="AI86">
        <v>58</v>
      </c>
      <c r="AJ86">
        <v>5</v>
      </c>
      <c r="AK86">
        <v>94</v>
      </c>
      <c r="AL86">
        <v>1188</v>
      </c>
      <c r="AM86">
        <v>1178</v>
      </c>
      <c r="AO86">
        <v>23.552542372881359</v>
      </c>
      <c r="AP86">
        <v>24.631578947368421</v>
      </c>
      <c r="AQ86">
        <v>26.715789473684211</v>
      </c>
      <c r="AR86">
        <v>22.32</v>
      </c>
      <c r="AS86">
        <v>27.12</v>
      </c>
      <c r="AT86">
        <v>26.429268292682927</v>
      </c>
      <c r="AU86">
        <v>30.824999999999999</v>
      </c>
      <c r="AV86">
        <v>22.32</v>
      </c>
      <c r="AW86">
        <v>18.626086956521739</v>
      </c>
      <c r="AX86">
        <v>26.958139534883721</v>
      </c>
      <c r="AY86">
        <v>8.3076923076923066</v>
      </c>
      <c r="AZ86">
        <v>16.386206896551727</v>
      </c>
      <c r="BA86">
        <v>34.673684210526318</v>
      </c>
      <c r="BB86">
        <v>30.678260869565221</v>
      </c>
      <c r="BC86">
        <v>33.381818181818183</v>
      </c>
      <c r="BD86">
        <v>37.650000000000006</v>
      </c>
      <c r="BE86">
        <v>29.760000000000005</v>
      </c>
      <c r="BF86">
        <v>32.236363636363642</v>
      </c>
      <c r="BG86">
        <v>33.218181818181819</v>
      </c>
      <c r="BH86">
        <v>33.408000000000001</v>
      </c>
      <c r="BI86">
        <v>21.948387096774194</v>
      </c>
      <c r="BJ86">
        <v>29.618181818181817</v>
      </c>
      <c r="BK86">
        <v>34.5</v>
      </c>
      <c r="BL86">
        <v>34.061538461538461</v>
      </c>
      <c r="BM86">
        <v>40.800000000000004</v>
      </c>
      <c r="BN86">
        <v>22.48</v>
      </c>
      <c r="BO86">
        <v>32.778947368421051</v>
      </c>
      <c r="BP86">
        <v>10.365517241379312</v>
      </c>
      <c r="BQ86">
        <v>27.957446808510639</v>
      </c>
      <c r="BR86">
        <v>38.554838709677419</v>
      </c>
      <c r="BS86">
        <v>37.851428571428571</v>
      </c>
      <c r="BT86">
        <v>33.709090909090911</v>
      </c>
      <c r="BU86">
        <v>22.158620689655173</v>
      </c>
      <c r="BV86">
        <v>33.119999999999997</v>
      </c>
      <c r="BW86">
        <v>21.063829787234045</v>
      </c>
      <c r="BX86">
        <v>25.981818181818181</v>
      </c>
      <c r="BY86">
        <v>28.05599274280452</v>
      </c>
      <c r="BZ86">
        <v>85</v>
      </c>
    </row>
    <row r="87" spans="1:78" x14ac:dyDescent="0.25">
      <c r="A87">
        <v>86</v>
      </c>
      <c r="B87" t="s">
        <v>156</v>
      </c>
      <c r="C87">
        <v>58</v>
      </c>
      <c r="D87">
        <v>38</v>
      </c>
      <c r="E87">
        <v>38</v>
      </c>
      <c r="F87">
        <v>50</v>
      </c>
      <c r="G87">
        <v>30</v>
      </c>
      <c r="H87">
        <v>41</v>
      </c>
      <c r="I87">
        <v>33</v>
      </c>
      <c r="J87">
        <v>35</v>
      </c>
      <c r="K87">
        <v>46</v>
      </c>
      <c r="L87">
        <v>44</v>
      </c>
      <c r="M87">
        <v>13</v>
      </c>
      <c r="N87">
        <v>29</v>
      </c>
      <c r="O87">
        <v>38</v>
      </c>
      <c r="P87">
        <v>23</v>
      </c>
      <c r="Q87">
        <v>22</v>
      </c>
      <c r="R87">
        <v>24</v>
      </c>
      <c r="S87">
        <v>30</v>
      </c>
      <c r="T87">
        <v>43</v>
      </c>
      <c r="U87">
        <v>22</v>
      </c>
      <c r="V87">
        <v>25</v>
      </c>
      <c r="W87">
        <v>34</v>
      </c>
      <c r="X87">
        <v>22</v>
      </c>
      <c r="Y87">
        <v>24</v>
      </c>
      <c r="Z87">
        <v>13</v>
      </c>
      <c r="AA87">
        <v>3</v>
      </c>
      <c r="AB87">
        <v>45</v>
      </c>
      <c r="AC87">
        <v>19</v>
      </c>
      <c r="AD87">
        <v>58</v>
      </c>
      <c r="AE87">
        <v>47</v>
      </c>
      <c r="AF87">
        <v>31</v>
      </c>
      <c r="AG87">
        <v>35</v>
      </c>
      <c r="AH87">
        <v>11</v>
      </c>
      <c r="AI87">
        <v>56</v>
      </c>
      <c r="AJ87">
        <v>5</v>
      </c>
      <c r="AK87">
        <v>94</v>
      </c>
      <c r="AL87">
        <v>1182</v>
      </c>
      <c r="AM87">
        <v>1179</v>
      </c>
      <c r="AO87">
        <v>23.958620689655174</v>
      </c>
      <c r="AP87">
        <v>24.631578947368421</v>
      </c>
      <c r="AQ87">
        <v>26.715789473684211</v>
      </c>
      <c r="AR87">
        <v>22.32</v>
      </c>
      <c r="AS87">
        <v>27.12</v>
      </c>
      <c r="AT87">
        <v>26.429268292682927</v>
      </c>
      <c r="AU87">
        <v>29.890909090909091</v>
      </c>
      <c r="AV87">
        <v>22.32</v>
      </c>
      <c r="AW87">
        <v>18.626086956521739</v>
      </c>
      <c r="AX87">
        <v>26.345454545454547</v>
      </c>
      <c r="AY87">
        <v>8.3076923076923066</v>
      </c>
      <c r="AZ87">
        <v>16.386206896551727</v>
      </c>
      <c r="BA87">
        <v>34.673684210526318</v>
      </c>
      <c r="BB87">
        <v>30.678260869565221</v>
      </c>
      <c r="BC87">
        <v>33.381818181818183</v>
      </c>
      <c r="BD87">
        <v>37.650000000000006</v>
      </c>
      <c r="BE87">
        <v>29.760000000000005</v>
      </c>
      <c r="BF87">
        <v>32.986046511627912</v>
      </c>
      <c r="BG87">
        <v>33.218181818181819</v>
      </c>
      <c r="BH87">
        <v>33.408000000000001</v>
      </c>
      <c r="BI87">
        <v>20.011764705882353</v>
      </c>
      <c r="BJ87">
        <v>29.618181818181817</v>
      </c>
      <c r="BK87">
        <v>34.5</v>
      </c>
      <c r="BL87">
        <v>34.061538461538461</v>
      </c>
      <c r="BM87">
        <v>40.800000000000004</v>
      </c>
      <c r="BN87">
        <v>22.48</v>
      </c>
      <c r="BO87">
        <v>32.778947368421051</v>
      </c>
      <c r="BP87">
        <v>10.365517241379312</v>
      </c>
      <c r="BQ87">
        <v>27.957446808510639</v>
      </c>
      <c r="BR87">
        <v>38.554838709677419</v>
      </c>
      <c r="BS87">
        <v>37.851428571428571</v>
      </c>
      <c r="BT87">
        <v>33.709090909090911</v>
      </c>
      <c r="BU87">
        <v>22.95</v>
      </c>
      <c r="BV87">
        <v>33.119999999999997</v>
      </c>
      <c r="BW87">
        <v>21.063829787234045</v>
      </c>
      <c r="BX87">
        <v>26.113705583756346</v>
      </c>
      <c r="BY87">
        <v>28.04612530512739</v>
      </c>
      <c r="BZ87">
        <v>86</v>
      </c>
    </row>
    <row r="88" spans="1:78" x14ac:dyDescent="0.25">
      <c r="A88">
        <v>87</v>
      </c>
      <c r="B88" t="s">
        <v>157</v>
      </c>
      <c r="C88">
        <v>59</v>
      </c>
      <c r="D88">
        <v>38</v>
      </c>
      <c r="E88">
        <v>38</v>
      </c>
      <c r="F88">
        <v>51</v>
      </c>
      <c r="G88">
        <v>30</v>
      </c>
      <c r="H88">
        <v>42</v>
      </c>
      <c r="I88">
        <v>32</v>
      </c>
      <c r="J88">
        <v>35</v>
      </c>
      <c r="K88">
        <v>46</v>
      </c>
      <c r="L88">
        <v>44</v>
      </c>
      <c r="M88">
        <v>13</v>
      </c>
      <c r="N88">
        <v>29</v>
      </c>
      <c r="O88">
        <v>38</v>
      </c>
      <c r="P88">
        <v>23</v>
      </c>
      <c r="Q88">
        <v>22</v>
      </c>
      <c r="R88">
        <v>24</v>
      </c>
      <c r="S88">
        <v>30</v>
      </c>
      <c r="T88">
        <v>43</v>
      </c>
      <c r="U88">
        <v>22</v>
      </c>
      <c r="V88">
        <v>25</v>
      </c>
      <c r="W88">
        <v>31</v>
      </c>
      <c r="X88">
        <v>22</v>
      </c>
      <c r="Y88">
        <v>25</v>
      </c>
      <c r="Z88">
        <v>14</v>
      </c>
      <c r="AA88">
        <v>3</v>
      </c>
      <c r="AB88">
        <v>45</v>
      </c>
      <c r="AC88">
        <v>19</v>
      </c>
      <c r="AD88">
        <v>58</v>
      </c>
      <c r="AE88">
        <v>47</v>
      </c>
      <c r="AF88">
        <v>31</v>
      </c>
      <c r="AG88">
        <v>35</v>
      </c>
      <c r="AH88">
        <v>10</v>
      </c>
      <c r="AI88">
        <v>56</v>
      </c>
      <c r="AJ88">
        <v>5</v>
      </c>
      <c r="AK88">
        <v>94</v>
      </c>
      <c r="AL88">
        <v>1184</v>
      </c>
      <c r="AM88">
        <v>1179</v>
      </c>
      <c r="AO88">
        <v>23.552542372881359</v>
      </c>
      <c r="AP88">
        <v>24.631578947368421</v>
      </c>
      <c r="AQ88">
        <v>26.715789473684211</v>
      </c>
      <c r="AR88">
        <v>21.882352941176471</v>
      </c>
      <c r="AS88">
        <v>27.12</v>
      </c>
      <c r="AT88">
        <v>25.8</v>
      </c>
      <c r="AU88">
        <v>30.824999999999999</v>
      </c>
      <c r="AV88">
        <v>22.32</v>
      </c>
      <c r="AW88">
        <v>18.626086956521739</v>
      </c>
      <c r="AX88">
        <v>26.345454545454547</v>
      </c>
      <c r="AY88">
        <v>8.3076923076923066</v>
      </c>
      <c r="AZ88">
        <v>16.386206896551727</v>
      </c>
      <c r="BA88">
        <v>34.673684210526318</v>
      </c>
      <c r="BB88">
        <v>30.678260869565221</v>
      </c>
      <c r="BC88">
        <v>33.381818181818183</v>
      </c>
      <c r="BD88">
        <v>37.650000000000006</v>
      </c>
      <c r="BE88">
        <v>29.760000000000005</v>
      </c>
      <c r="BF88">
        <v>32.986046511627912</v>
      </c>
      <c r="BG88">
        <v>33.218181818181819</v>
      </c>
      <c r="BH88">
        <v>33.408000000000001</v>
      </c>
      <c r="BI88">
        <v>21.948387096774194</v>
      </c>
      <c r="BJ88">
        <v>29.618181818181817</v>
      </c>
      <c r="BK88">
        <v>33.119999999999997</v>
      </c>
      <c r="BL88">
        <v>31.628571428571433</v>
      </c>
      <c r="BM88">
        <v>40.800000000000004</v>
      </c>
      <c r="BN88">
        <v>22.48</v>
      </c>
      <c r="BO88">
        <v>32.778947368421051</v>
      </c>
      <c r="BP88">
        <v>10.365517241379312</v>
      </c>
      <c r="BQ88">
        <v>27.957446808510639</v>
      </c>
      <c r="BR88">
        <v>38.554838709677419</v>
      </c>
      <c r="BS88">
        <v>37.851428571428571</v>
      </c>
      <c r="BT88">
        <v>37.080000000000005</v>
      </c>
      <c r="BU88">
        <v>22.95</v>
      </c>
      <c r="BV88">
        <v>33.119999999999997</v>
      </c>
      <c r="BW88">
        <v>21.063829787234045</v>
      </c>
      <c r="BX88">
        <v>26.069594594594598</v>
      </c>
      <c r="BY88">
        <v>28.031043039868532</v>
      </c>
      <c r="BZ88">
        <v>87</v>
      </c>
    </row>
    <row r="89" spans="1:78" x14ac:dyDescent="0.25">
      <c r="A89">
        <v>88</v>
      </c>
      <c r="B89" t="s">
        <v>158</v>
      </c>
      <c r="C89">
        <v>59</v>
      </c>
      <c r="D89">
        <v>38</v>
      </c>
      <c r="E89">
        <v>36</v>
      </c>
      <c r="F89">
        <v>50</v>
      </c>
      <c r="G89">
        <v>31</v>
      </c>
      <c r="H89">
        <v>41</v>
      </c>
      <c r="I89">
        <v>32</v>
      </c>
      <c r="J89">
        <v>33</v>
      </c>
      <c r="K89">
        <v>46</v>
      </c>
      <c r="L89">
        <v>44</v>
      </c>
      <c r="M89">
        <v>13</v>
      </c>
      <c r="N89">
        <v>29</v>
      </c>
      <c r="O89">
        <v>38</v>
      </c>
      <c r="P89">
        <v>23</v>
      </c>
      <c r="Q89">
        <v>22</v>
      </c>
      <c r="R89">
        <v>24</v>
      </c>
      <c r="S89">
        <v>30</v>
      </c>
      <c r="T89">
        <v>43</v>
      </c>
      <c r="U89">
        <v>22</v>
      </c>
      <c r="V89">
        <v>25</v>
      </c>
      <c r="W89">
        <v>31</v>
      </c>
      <c r="X89">
        <v>22</v>
      </c>
      <c r="Y89">
        <v>24</v>
      </c>
      <c r="Z89">
        <v>13</v>
      </c>
      <c r="AA89">
        <v>3</v>
      </c>
      <c r="AB89">
        <v>45</v>
      </c>
      <c r="AC89">
        <v>19</v>
      </c>
      <c r="AD89">
        <v>58</v>
      </c>
      <c r="AE89">
        <v>47</v>
      </c>
      <c r="AF89">
        <v>31</v>
      </c>
      <c r="AG89">
        <v>35</v>
      </c>
      <c r="AH89">
        <v>10</v>
      </c>
      <c r="AI89">
        <v>58</v>
      </c>
      <c r="AJ89">
        <v>5</v>
      </c>
      <c r="AK89">
        <v>93</v>
      </c>
      <c r="AL89">
        <v>1183</v>
      </c>
      <c r="AM89">
        <v>1173</v>
      </c>
      <c r="AO89">
        <v>23.552542372881359</v>
      </c>
      <c r="AP89">
        <v>24.631578947368421</v>
      </c>
      <c r="AQ89">
        <v>28.2</v>
      </c>
      <c r="AR89">
        <v>22.32</v>
      </c>
      <c r="AS89">
        <v>26.245161290322581</v>
      </c>
      <c r="AT89">
        <v>26.429268292682927</v>
      </c>
      <c r="AU89">
        <v>30.824999999999999</v>
      </c>
      <c r="AV89">
        <v>23.672727272727276</v>
      </c>
      <c r="AW89">
        <v>18.626086956521739</v>
      </c>
      <c r="AX89">
        <v>26.345454545454547</v>
      </c>
      <c r="AY89">
        <v>8.3076923076923066</v>
      </c>
      <c r="AZ89">
        <v>16.386206896551727</v>
      </c>
      <c r="BA89">
        <v>34.673684210526318</v>
      </c>
      <c r="BB89">
        <v>30.678260869565221</v>
      </c>
      <c r="BC89">
        <v>33.381818181818183</v>
      </c>
      <c r="BD89">
        <v>37.650000000000006</v>
      </c>
      <c r="BE89">
        <v>29.760000000000005</v>
      </c>
      <c r="BF89">
        <v>32.986046511627912</v>
      </c>
      <c r="BG89">
        <v>33.218181818181819</v>
      </c>
      <c r="BH89">
        <v>33.408000000000001</v>
      </c>
      <c r="BI89">
        <v>21.948387096774194</v>
      </c>
      <c r="BJ89">
        <v>29.618181818181817</v>
      </c>
      <c r="BK89">
        <v>34.5</v>
      </c>
      <c r="BL89">
        <v>34.061538461538461</v>
      </c>
      <c r="BM89">
        <v>40.800000000000004</v>
      </c>
      <c r="BN89">
        <v>22.48</v>
      </c>
      <c r="BO89">
        <v>32.778947368421051</v>
      </c>
      <c r="BP89">
        <v>10.365517241379312</v>
      </c>
      <c r="BQ89">
        <v>27.957446808510639</v>
      </c>
      <c r="BR89">
        <v>38.554838709677419</v>
      </c>
      <c r="BS89">
        <v>37.851428571428571</v>
      </c>
      <c r="BT89">
        <v>37.080000000000005</v>
      </c>
      <c r="BU89">
        <v>22.158620689655173</v>
      </c>
      <c r="BV89">
        <v>33.119999999999997</v>
      </c>
      <c r="BW89">
        <v>21.290322580645164</v>
      </c>
      <c r="BX89">
        <v>26.091631445477599</v>
      </c>
      <c r="BY89">
        <v>28.182449565432634</v>
      </c>
      <c r="BZ89">
        <v>88</v>
      </c>
    </row>
    <row r="90" spans="1:78" x14ac:dyDescent="0.25">
      <c r="A90">
        <v>89</v>
      </c>
      <c r="B90" t="s">
        <v>159</v>
      </c>
      <c r="C90">
        <v>58</v>
      </c>
      <c r="D90">
        <v>38</v>
      </c>
      <c r="E90">
        <v>38</v>
      </c>
      <c r="F90">
        <v>50</v>
      </c>
      <c r="G90">
        <v>31</v>
      </c>
      <c r="H90">
        <v>41</v>
      </c>
      <c r="I90">
        <v>33</v>
      </c>
      <c r="J90">
        <v>35</v>
      </c>
      <c r="K90">
        <v>46</v>
      </c>
      <c r="L90">
        <v>43</v>
      </c>
      <c r="M90">
        <v>13</v>
      </c>
      <c r="N90">
        <v>29</v>
      </c>
      <c r="O90">
        <v>38</v>
      </c>
      <c r="P90">
        <v>23</v>
      </c>
      <c r="Q90">
        <v>22</v>
      </c>
      <c r="R90">
        <v>24</v>
      </c>
      <c r="S90">
        <v>30</v>
      </c>
      <c r="T90">
        <v>43</v>
      </c>
      <c r="U90">
        <v>22</v>
      </c>
      <c r="V90">
        <v>25</v>
      </c>
      <c r="W90">
        <v>31</v>
      </c>
      <c r="X90">
        <v>22</v>
      </c>
      <c r="Y90">
        <v>24</v>
      </c>
      <c r="Z90">
        <v>14</v>
      </c>
      <c r="AA90">
        <v>3</v>
      </c>
      <c r="AB90">
        <v>45</v>
      </c>
      <c r="AC90">
        <v>19</v>
      </c>
      <c r="AD90">
        <v>58</v>
      </c>
      <c r="AE90">
        <v>47</v>
      </c>
      <c r="AF90">
        <v>31</v>
      </c>
      <c r="AG90">
        <v>36</v>
      </c>
      <c r="AH90">
        <v>10</v>
      </c>
      <c r="AI90">
        <v>56</v>
      </c>
      <c r="AJ90">
        <v>5</v>
      </c>
      <c r="AK90">
        <v>93</v>
      </c>
      <c r="AL90">
        <v>1191</v>
      </c>
      <c r="AM90">
        <v>1176</v>
      </c>
      <c r="AO90">
        <v>23.958620689655174</v>
      </c>
      <c r="AP90">
        <v>24.631578947368421</v>
      </c>
      <c r="AQ90">
        <v>26.715789473684211</v>
      </c>
      <c r="AR90">
        <v>22.32</v>
      </c>
      <c r="AS90">
        <v>26.245161290322581</v>
      </c>
      <c r="AT90">
        <v>26.429268292682927</v>
      </c>
      <c r="AU90">
        <v>29.890909090909091</v>
      </c>
      <c r="AV90">
        <v>22.32</v>
      </c>
      <c r="AW90">
        <v>18.626086956521739</v>
      </c>
      <c r="AX90">
        <v>26.958139534883721</v>
      </c>
      <c r="AY90">
        <v>8.3076923076923066</v>
      </c>
      <c r="AZ90">
        <v>16.386206896551727</v>
      </c>
      <c r="BA90">
        <v>34.673684210526318</v>
      </c>
      <c r="BB90">
        <v>30.678260869565221</v>
      </c>
      <c r="BC90">
        <v>33.381818181818183</v>
      </c>
      <c r="BD90">
        <v>37.650000000000006</v>
      </c>
      <c r="BE90">
        <v>29.760000000000005</v>
      </c>
      <c r="BF90">
        <v>32.986046511627912</v>
      </c>
      <c r="BG90">
        <v>33.218181818181819</v>
      </c>
      <c r="BH90">
        <v>33.408000000000001</v>
      </c>
      <c r="BI90">
        <v>21.948387096774194</v>
      </c>
      <c r="BJ90">
        <v>29.618181818181817</v>
      </c>
      <c r="BK90">
        <v>34.5</v>
      </c>
      <c r="BL90">
        <v>31.628571428571433</v>
      </c>
      <c r="BM90">
        <v>40.800000000000004</v>
      </c>
      <c r="BN90">
        <v>22.48</v>
      </c>
      <c r="BO90">
        <v>32.778947368421051</v>
      </c>
      <c r="BP90">
        <v>10.365517241379312</v>
      </c>
      <c r="BQ90">
        <v>27.957446808510639</v>
      </c>
      <c r="BR90">
        <v>38.554838709677419</v>
      </c>
      <c r="BS90">
        <v>36.799999999999997</v>
      </c>
      <c r="BT90">
        <v>37.080000000000005</v>
      </c>
      <c r="BU90">
        <v>22.95</v>
      </c>
      <c r="BV90">
        <v>33.119999999999997</v>
      </c>
      <c r="BW90">
        <v>21.290322580645164</v>
      </c>
      <c r="BX90">
        <v>25.916372795969775</v>
      </c>
      <c r="BY90">
        <v>28.063758459254601</v>
      </c>
      <c r="BZ90">
        <v>89</v>
      </c>
    </row>
    <row r="91" spans="1:78" x14ac:dyDescent="0.25">
      <c r="A91">
        <v>90</v>
      </c>
      <c r="B91" t="s">
        <v>160</v>
      </c>
      <c r="C91">
        <v>58</v>
      </c>
      <c r="D91">
        <v>38</v>
      </c>
      <c r="E91">
        <v>36</v>
      </c>
      <c r="F91">
        <v>51</v>
      </c>
      <c r="G91">
        <v>31</v>
      </c>
      <c r="H91">
        <v>41</v>
      </c>
      <c r="I91">
        <v>32</v>
      </c>
      <c r="J91">
        <v>35</v>
      </c>
      <c r="K91">
        <v>46</v>
      </c>
      <c r="L91">
        <v>43</v>
      </c>
      <c r="M91">
        <v>13</v>
      </c>
      <c r="N91">
        <v>29</v>
      </c>
      <c r="O91">
        <v>38</v>
      </c>
      <c r="P91">
        <v>23</v>
      </c>
      <c r="Q91">
        <v>22</v>
      </c>
      <c r="R91">
        <v>24</v>
      </c>
      <c r="S91">
        <v>30</v>
      </c>
      <c r="T91">
        <v>43</v>
      </c>
      <c r="U91">
        <v>22</v>
      </c>
      <c r="V91">
        <v>25</v>
      </c>
      <c r="W91">
        <v>31</v>
      </c>
      <c r="X91">
        <v>22</v>
      </c>
      <c r="Y91">
        <v>25</v>
      </c>
      <c r="Z91">
        <v>14</v>
      </c>
      <c r="AA91">
        <v>3</v>
      </c>
      <c r="AB91">
        <v>45</v>
      </c>
      <c r="AC91">
        <v>19</v>
      </c>
      <c r="AD91">
        <v>58</v>
      </c>
      <c r="AE91">
        <v>47</v>
      </c>
      <c r="AF91">
        <v>31</v>
      </c>
      <c r="AG91">
        <v>35</v>
      </c>
      <c r="AH91">
        <v>10</v>
      </c>
      <c r="AI91">
        <v>57</v>
      </c>
      <c r="AJ91">
        <v>5</v>
      </c>
      <c r="AK91">
        <v>93</v>
      </c>
      <c r="AL91">
        <v>1187</v>
      </c>
      <c r="AM91">
        <v>1175</v>
      </c>
      <c r="AO91">
        <v>23.958620689655174</v>
      </c>
      <c r="AP91">
        <v>24.631578947368421</v>
      </c>
      <c r="AQ91">
        <v>28.2</v>
      </c>
      <c r="AR91">
        <v>21.882352941176471</v>
      </c>
      <c r="AS91">
        <v>26.245161290322581</v>
      </c>
      <c r="AT91">
        <v>26.429268292682927</v>
      </c>
      <c r="AU91">
        <v>30.824999999999999</v>
      </c>
      <c r="AV91">
        <v>22.32</v>
      </c>
      <c r="AW91">
        <v>18.626086956521739</v>
      </c>
      <c r="AX91">
        <v>26.958139534883721</v>
      </c>
      <c r="AY91">
        <v>8.3076923076923066</v>
      </c>
      <c r="AZ91">
        <v>16.386206896551727</v>
      </c>
      <c r="BA91">
        <v>34.673684210526318</v>
      </c>
      <c r="BB91">
        <v>30.678260869565221</v>
      </c>
      <c r="BC91">
        <v>33.381818181818183</v>
      </c>
      <c r="BD91">
        <v>37.650000000000006</v>
      </c>
      <c r="BE91">
        <v>29.760000000000005</v>
      </c>
      <c r="BF91">
        <v>32.986046511627912</v>
      </c>
      <c r="BG91">
        <v>33.218181818181819</v>
      </c>
      <c r="BH91">
        <v>33.408000000000001</v>
      </c>
      <c r="BI91">
        <v>21.948387096774194</v>
      </c>
      <c r="BJ91">
        <v>29.618181818181817</v>
      </c>
      <c r="BK91">
        <v>33.119999999999997</v>
      </c>
      <c r="BL91">
        <v>31.628571428571433</v>
      </c>
      <c r="BM91">
        <v>40.800000000000004</v>
      </c>
      <c r="BN91">
        <v>22.48</v>
      </c>
      <c r="BO91">
        <v>32.778947368421051</v>
      </c>
      <c r="BP91">
        <v>10.365517241379312</v>
      </c>
      <c r="BQ91">
        <v>27.957446808510639</v>
      </c>
      <c r="BR91">
        <v>38.554838709677419</v>
      </c>
      <c r="BS91">
        <v>37.851428571428571</v>
      </c>
      <c r="BT91">
        <v>37.080000000000005</v>
      </c>
      <c r="BU91">
        <v>22.547368421052635</v>
      </c>
      <c r="BV91">
        <v>33.119999999999997</v>
      </c>
      <c r="BW91">
        <v>21.290322580645164</v>
      </c>
      <c r="BX91">
        <v>26.003706823925864</v>
      </c>
      <c r="BY91">
        <v>28.117945994813056</v>
      </c>
      <c r="BZ91">
        <v>90</v>
      </c>
    </row>
    <row r="92" spans="1:78" x14ac:dyDescent="0.25">
      <c r="A92">
        <v>91</v>
      </c>
      <c r="B92" t="s">
        <v>161</v>
      </c>
      <c r="C92">
        <v>59</v>
      </c>
      <c r="D92">
        <v>40</v>
      </c>
      <c r="E92">
        <v>38</v>
      </c>
      <c r="F92">
        <v>50</v>
      </c>
      <c r="G92">
        <v>31</v>
      </c>
      <c r="H92">
        <v>41</v>
      </c>
      <c r="I92">
        <v>31</v>
      </c>
      <c r="J92">
        <v>35</v>
      </c>
      <c r="K92">
        <v>46</v>
      </c>
      <c r="L92">
        <v>44</v>
      </c>
      <c r="M92">
        <v>13</v>
      </c>
      <c r="N92">
        <v>29</v>
      </c>
      <c r="O92">
        <v>38</v>
      </c>
      <c r="P92">
        <v>23</v>
      </c>
      <c r="Q92">
        <v>22</v>
      </c>
      <c r="R92">
        <v>24</v>
      </c>
      <c r="S92">
        <v>30</v>
      </c>
      <c r="T92">
        <v>43</v>
      </c>
      <c r="U92">
        <v>22</v>
      </c>
      <c r="V92">
        <v>25</v>
      </c>
      <c r="W92">
        <v>31</v>
      </c>
      <c r="X92">
        <v>22</v>
      </c>
      <c r="Y92">
        <v>24</v>
      </c>
      <c r="Z92">
        <v>14</v>
      </c>
      <c r="AA92">
        <v>3</v>
      </c>
      <c r="AB92">
        <v>45</v>
      </c>
      <c r="AC92">
        <v>19</v>
      </c>
      <c r="AD92">
        <v>58</v>
      </c>
      <c r="AE92">
        <v>47</v>
      </c>
      <c r="AF92">
        <v>31</v>
      </c>
      <c r="AG92">
        <v>35</v>
      </c>
      <c r="AH92">
        <v>10</v>
      </c>
      <c r="AI92">
        <v>57</v>
      </c>
      <c r="AJ92">
        <v>5</v>
      </c>
      <c r="AK92">
        <v>93</v>
      </c>
      <c r="AL92">
        <v>1190</v>
      </c>
      <c r="AM92">
        <v>1178</v>
      </c>
      <c r="AO92">
        <v>23.552542372881359</v>
      </c>
      <c r="AP92">
        <v>23.400000000000002</v>
      </c>
      <c r="AQ92">
        <v>26.715789473684211</v>
      </c>
      <c r="AR92">
        <v>22.32</v>
      </c>
      <c r="AS92">
        <v>26.245161290322581</v>
      </c>
      <c r="AT92">
        <v>26.429268292682927</v>
      </c>
      <c r="AU92">
        <v>31.819354838709675</v>
      </c>
      <c r="AV92">
        <v>22.32</v>
      </c>
      <c r="AW92">
        <v>18.626086956521739</v>
      </c>
      <c r="AX92">
        <v>26.345454545454547</v>
      </c>
      <c r="AY92">
        <v>8.3076923076923066</v>
      </c>
      <c r="AZ92">
        <v>16.386206896551727</v>
      </c>
      <c r="BA92">
        <v>34.673684210526318</v>
      </c>
      <c r="BB92">
        <v>30.678260869565221</v>
      </c>
      <c r="BC92">
        <v>33.381818181818183</v>
      </c>
      <c r="BD92">
        <v>37.650000000000006</v>
      </c>
      <c r="BE92">
        <v>29.760000000000005</v>
      </c>
      <c r="BF92">
        <v>32.986046511627912</v>
      </c>
      <c r="BG92">
        <v>33.218181818181819</v>
      </c>
      <c r="BH92">
        <v>33.408000000000001</v>
      </c>
      <c r="BI92">
        <v>21.948387096774194</v>
      </c>
      <c r="BJ92">
        <v>29.618181818181817</v>
      </c>
      <c r="BK92">
        <v>34.5</v>
      </c>
      <c r="BL92">
        <v>31.628571428571433</v>
      </c>
      <c r="BM92">
        <v>40.800000000000004</v>
      </c>
      <c r="BN92">
        <v>22.48</v>
      </c>
      <c r="BO92">
        <v>32.778947368421051</v>
      </c>
      <c r="BP92">
        <v>10.365517241379312</v>
      </c>
      <c r="BQ92">
        <v>27.957446808510639</v>
      </c>
      <c r="BR92">
        <v>38.554838709677419</v>
      </c>
      <c r="BS92">
        <v>37.851428571428571</v>
      </c>
      <c r="BT92">
        <v>37.080000000000005</v>
      </c>
      <c r="BU92">
        <v>22.547368421052635</v>
      </c>
      <c r="BV92">
        <v>33.119999999999997</v>
      </c>
      <c r="BW92">
        <v>21.290322580645164</v>
      </c>
      <c r="BX92">
        <v>25.938151260504203</v>
      </c>
      <c r="BY92">
        <v>28.075111276179278</v>
      </c>
      <c r="BZ92">
        <v>91</v>
      </c>
    </row>
    <row r="93" spans="1:78" x14ac:dyDescent="0.25">
      <c r="A93">
        <v>92</v>
      </c>
      <c r="B93" t="s">
        <v>162</v>
      </c>
      <c r="C93">
        <v>59</v>
      </c>
      <c r="D93">
        <v>40</v>
      </c>
      <c r="E93">
        <v>38</v>
      </c>
      <c r="F93">
        <v>50</v>
      </c>
      <c r="G93">
        <v>32</v>
      </c>
      <c r="H93">
        <v>41</v>
      </c>
      <c r="I93">
        <v>32</v>
      </c>
      <c r="J93">
        <v>35</v>
      </c>
      <c r="K93">
        <v>46</v>
      </c>
      <c r="L93">
        <v>44</v>
      </c>
      <c r="M93">
        <v>13</v>
      </c>
      <c r="N93">
        <v>29</v>
      </c>
      <c r="O93">
        <v>38</v>
      </c>
      <c r="P93">
        <v>23</v>
      </c>
      <c r="Q93">
        <v>22</v>
      </c>
      <c r="R93">
        <v>24</v>
      </c>
      <c r="S93">
        <v>30</v>
      </c>
      <c r="T93">
        <v>42</v>
      </c>
      <c r="U93">
        <v>22</v>
      </c>
      <c r="V93">
        <v>24</v>
      </c>
      <c r="W93">
        <v>32</v>
      </c>
      <c r="X93">
        <v>22</v>
      </c>
      <c r="Y93">
        <v>25</v>
      </c>
      <c r="Z93">
        <v>13</v>
      </c>
      <c r="AA93">
        <v>3</v>
      </c>
      <c r="AB93">
        <v>45</v>
      </c>
      <c r="AC93">
        <v>19</v>
      </c>
      <c r="AD93">
        <v>58</v>
      </c>
      <c r="AE93">
        <v>47</v>
      </c>
      <c r="AF93">
        <v>31</v>
      </c>
      <c r="AG93">
        <v>35</v>
      </c>
      <c r="AH93">
        <v>10</v>
      </c>
      <c r="AI93">
        <v>56</v>
      </c>
      <c r="AJ93">
        <v>5</v>
      </c>
      <c r="AK93">
        <v>93</v>
      </c>
      <c r="AL93">
        <v>1190</v>
      </c>
      <c r="AM93">
        <v>1178</v>
      </c>
      <c r="AO93">
        <v>23.552542372881359</v>
      </c>
      <c r="AP93">
        <v>23.400000000000002</v>
      </c>
      <c r="AQ93">
        <v>26.715789473684211</v>
      </c>
      <c r="AR93">
        <v>22.32</v>
      </c>
      <c r="AS93">
        <v>25.425000000000001</v>
      </c>
      <c r="AT93">
        <v>26.429268292682927</v>
      </c>
      <c r="AU93">
        <v>30.824999999999999</v>
      </c>
      <c r="AV93">
        <v>22.32</v>
      </c>
      <c r="AW93">
        <v>18.626086956521739</v>
      </c>
      <c r="AX93">
        <v>26.345454545454547</v>
      </c>
      <c r="AY93">
        <v>8.3076923076923066</v>
      </c>
      <c r="AZ93">
        <v>16.386206896551727</v>
      </c>
      <c r="BA93">
        <v>34.673684210526318</v>
      </c>
      <c r="BB93">
        <v>30.678260869565221</v>
      </c>
      <c r="BC93">
        <v>33.381818181818183</v>
      </c>
      <c r="BD93">
        <v>37.650000000000006</v>
      </c>
      <c r="BE93">
        <v>29.760000000000005</v>
      </c>
      <c r="BF93">
        <v>33.771428571428572</v>
      </c>
      <c r="BG93">
        <v>33.218181818181819</v>
      </c>
      <c r="BH93">
        <v>34.799999999999997</v>
      </c>
      <c r="BI93">
        <v>21.262499999999999</v>
      </c>
      <c r="BJ93">
        <v>29.618181818181817</v>
      </c>
      <c r="BK93">
        <v>33.119999999999997</v>
      </c>
      <c r="BL93">
        <v>34.061538461538461</v>
      </c>
      <c r="BM93">
        <v>40.800000000000004</v>
      </c>
      <c r="BN93">
        <v>22.48</v>
      </c>
      <c r="BO93">
        <v>32.778947368421051</v>
      </c>
      <c r="BP93">
        <v>10.365517241379312</v>
      </c>
      <c r="BQ93">
        <v>27.957446808510639</v>
      </c>
      <c r="BR93">
        <v>38.554838709677419</v>
      </c>
      <c r="BS93">
        <v>37.851428571428571</v>
      </c>
      <c r="BT93">
        <v>37.080000000000005</v>
      </c>
      <c r="BU93">
        <v>22.95</v>
      </c>
      <c r="BV93">
        <v>33.119999999999997</v>
      </c>
      <c r="BW93">
        <v>21.290322580645164</v>
      </c>
      <c r="BX93">
        <v>25.938151260504203</v>
      </c>
      <c r="BY93">
        <v>28.095001247206916</v>
      </c>
      <c r="BZ93">
        <v>92</v>
      </c>
    </row>
    <row r="94" spans="1:78" x14ac:dyDescent="0.25">
      <c r="A94">
        <v>93</v>
      </c>
      <c r="B94" t="s">
        <v>163</v>
      </c>
      <c r="C94">
        <v>58</v>
      </c>
      <c r="D94">
        <v>38</v>
      </c>
      <c r="E94">
        <v>36</v>
      </c>
      <c r="F94">
        <v>49</v>
      </c>
      <c r="G94">
        <v>32</v>
      </c>
      <c r="H94">
        <v>41</v>
      </c>
      <c r="I94">
        <v>32</v>
      </c>
      <c r="J94">
        <v>33</v>
      </c>
      <c r="K94">
        <v>46</v>
      </c>
      <c r="L94">
        <v>44</v>
      </c>
      <c r="M94">
        <v>13</v>
      </c>
      <c r="N94">
        <v>29</v>
      </c>
      <c r="O94">
        <v>38</v>
      </c>
      <c r="P94">
        <v>23</v>
      </c>
      <c r="Q94">
        <v>22</v>
      </c>
      <c r="R94">
        <v>24</v>
      </c>
      <c r="S94">
        <v>30</v>
      </c>
      <c r="T94">
        <v>42</v>
      </c>
      <c r="U94">
        <v>22</v>
      </c>
      <c r="V94">
        <v>24</v>
      </c>
      <c r="W94">
        <v>31</v>
      </c>
      <c r="X94">
        <v>22</v>
      </c>
      <c r="Y94">
        <v>25</v>
      </c>
      <c r="Z94">
        <v>14</v>
      </c>
      <c r="AA94">
        <v>3</v>
      </c>
      <c r="AB94">
        <v>43</v>
      </c>
      <c r="AC94">
        <v>19</v>
      </c>
      <c r="AD94">
        <v>61</v>
      </c>
      <c r="AE94">
        <v>47</v>
      </c>
      <c r="AF94">
        <v>31</v>
      </c>
      <c r="AG94">
        <v>35</v>
      </c>
      <c r="AH94">
        <v>10</v>
      </c>
      <c r="AI94">
        <v>56</v>
      </c>
      <c r="AJ94">
        <v>5</v>
      </c>
      <c r="AK94">
        <v>93</v>
      </c>
      <c r="AL94">
        <v>1189</v>
      </c>
      <c r="AM94">
        <v>1171</v>
      </c>
      <c r="AO94">
        <v>23.958620689655174</v>
      </c>
      <c r="AP94">
        <v>24.631578947368421</v>
      </c>
      <c r="AQ94">
        <v>28.2</v>
      </c>
      <c r="AR94">
        <v>22.775510204081634</v>
      </c>
      <c r="AS94">
        <v>25.425000000000001</v>
      </c>
      <c r="AT94">
        <v>26.429268292682927</v>
      </c>
      <c r="AU94">
        <v>30.824999999999999</v>
      </c>
      <c r="AV94">
        <v>23.672727272727276</v>
      </c>
      <c r="AW94">
        <v>18.626086956521739</v>
      </c>
      <c r="AX94">
        <v>26.345454545454547</v>
      </c>
      <c r="AY94">
        <v>8.3076923076923066</v>
      </c>
      <c r="AZ94">
        <v>16.386206896551727</v>
      </c>
      <c r="BA94">
        <v>34.673684210526318</v>
      </c>
      <c r="BB94">
        <v>30.678260869565221</v>
      </c>
      <c r="BC94">
        <v>33.381818181818183</v>
      </c>
      <c r="BD94">
        <v>37.650000000000006</v>
      </c>
      <c r="BE94">
        <v>29.760000000000005</v>
      </c>
      <c r="BF94">
        <v>33.771428571428572</v>
      </c>
      <c r="BG94">
        <v>33.218181818181819</v>
      </c>
      <c r="BH94">
        <v>34.799999999999997</v>
      </c>
      <c r="BI94">
        <v>21.948387096774194</v>
      </c>
      <c r="BJ94">
        <v>29.618181818181817</v>
      </c>
      <c r="BK94">
        <v>33.119999999999997</v>
      </c>
      <c r="BL94">
        <v>31.628571428571433</v>
      </c>
      <c r="BM94">
        <v>40.800000000000004</v>
      </c>
      <c r="BN94">
        <v>23.525581395348837</v>
      </c>
      <c r="BO94">
        <v>32.778947368421051</v>
      </c>
      <c r="BP94">
        <v>9.8557377049180328</v>
      </c>
      <c r="BQ94">
        <v>27.957446808510639</v>
      </c>
      <c r="BR94">
        <v>38.554838709677419</v>
      </c>
      <c r="BS94">
        <v>37.851428571428571</v>
      </c>
      <c r="BT94">
        <v>37.080000000000005</v>
      </c>
      <c r="BU94">
        <v>22.95</v>
      </c>
      <c r="BV94">
        <v>33.119999999999997</v>
      </c>
      <c r="BW94">
        <v>21.290322580645164</v>
      </c>
      <c r="BX94">
        <v>25.959966358284273</v>
      </c>
      <c r="BY94">
        <v>28.254705820591337</v>
      </c>
      <c r="BZ94">
        <v>93</v>
      </c>
    </row>
    <row r="95" spans="1:78" x14ac:dyDescent="0.25">
      <c r="A95">
        <v>94</v>
      </c>
      <c r="B95" t="s">
        <v>164</v>
      </c>
      <c r="C95">
        <v>59</v>
      </c>
      <c r="D95">
        <v>38</v>
      </c>
      <c r="E95">
        <v>38</v>
      </c>
      <c r="F95">
        <v>51</v>
      </c>
      <c r="G95">
        <v>30</v>
      </c>
      <c r="H95">
        <v>41</v>
      </c>
      <c r="I95">
        <v>32</v>
      </c>
      <c r="J95">
        <v>35</v>
      </c>
      <c r="K95">
        <v>46</v>
      </c>
      <c r="L95">
        <v>44</v>
      </c>
      <c r="M95">
        <v>13</v>
      </c>
      <c r="N95">
        <v>29</v>
      </c>
      <c r="O95">
        <v>38</v>
      </c>
      <c r="P95">
        <v>23</v>
      </c>
      <c r="Q95">
        <v>22</v>
      </c>
      <c r="R95">
        <v>24</v>
      </c>
      <c r="S95">
        <v>30</v>
      </c>
      <c r="T95">
        <v>42</v>
      </c>
      <c r="U95">
        <v>22</v>
      </c>
      <c r="V95">
        <v>24</v>
      </c>
      <c r="W95">
        <v>31</v>
      </c>
      <c r="X95">
        <v>22</v>
      </c>
      <c r="Y95">
        <v>24</v>
      </c>
      <c r="Z95">
        <v>14</v>
      </c>
      <c r="AA95">
        <v>3</v>
      </c>
      <c r="AB95">
        <v>43</v>
      </c>
      <c r="AC95">
        <v>19</v>
      </c>
      <c r="AD95">
        <v>61</v>
      </c>
      <c r="AE95">
        <v>47</v>
      </c>
      <c r="AF95">
        <v>31</v>
      </c>
      <c r="AG95">
        <v>35</v>
      </c>
      <c r="AH95">
        <v>10</v>
      </c>
      <c r="AI95">
        <v>57</v>
      </c>
      <c r="AJ95">
        <v>5</v>
      </c>
      <c r="AK95">
        <v>94</v>
      </c>
      <c r="AL95">
        <v>1190</v>
      </c>
      <c r="AM95">
        <v>1177</v>
      </c>
      <c r="AO95">
        <v>23.552542372881359</v>
      </c>
      <c r="AP95">
        <v>24.631578947368421</v>
      </c>
      <c r="AQ95">
        <v>26.715789473684211</v>
      </c>
      <c r="AR95">
        <v>21.882352941176471</v>
      </c>
      <c r="AS95">
        <v>27.12</v>
      </c>
      <c r="AT95">
        <v>26.429268292682927</v>
      </c>
      <c r="AU95">
        <v>30.824999999999999</v>
      </c>
      <c r="AV95">
        <v>22.32</v>
      </c>
      <c r="AW95">
        <v>18.626086956521739</v>
      </c>
      <c r="AX95">
        <v>26.345454545454547</v>
      </c>
      <c r="AY95">
        <v>8.3076923076923066</v>
      </c>
      <c r="AZ95">
        <v>16.386206896551727</v>
      </c>
      <c r="BA95">
        <v>34.673684210526318</v>
      </c>
      <c r="BB95">
        <v>30.678260869565221</v>
      </c>
      <c r="BC95">
        <v>33.381818181818183</v>
      </c>
      <c r="BD95">
        <v>37.650000000000006</v>
      </c>
      <c r="BE95">
        <v>29.760000000000005</v>
      </c>
      <c r="BF95">
        <v>33.771428571428572</v>
      </c>
      <c r="BG95">
        <v>33.218181818181819</v>
      </c>
      <c r="BH95">
        <v>34.799999999999997</v>
      </c>
      <c r="BI95">
        <v>21.948387096774194</v>
      </c>
      <c r="BJ95">
        <v>29.618181818181817</v>
      </c>
      <c r="BK95">
        <v>34.5</v>
      </c>
      <c r="BL95">
        <v>31.628571428571433</v>
      </c>
      <c r="BM95">
        <v>40.800000000000004</v>
      </c>
      <c r="BN95">
        <v>23.525581395348837</v>
      </c>
      <c r="BO95">
        <v>32.778947368421051</v>
      </c>
      <c r="BP95">
        <v>9.8557377049180328</v>
      </c>
      <c r="BQ95">
        <v>27.957446808510639</v>
      </c>
      <c r="BR95">
        <v>38.554838709677419</v>
      </c>
      <c r="BS95">
        <v>37.851428571428571</v>
      </c>
      <c r="BT95">
        <v>37.080000000000005</v>
      </c>
      <c r="BU95">
        <v>22.547368421052635</v>
      </c>
      <c r="BV95">
        <v>33.119999999999997</v>
      </c>
      <c r="BW95">
        <v>21.063829787234045</v>
      </c>
      <c r="BX95">
        <v>25.938151260504203</v>
      </c>
      <c r="BY95">
        <v>28.171482741697179</v>
      </c>
      <c r="BZ95">
        <v>94</v>
      </c>
    </row>
    <row r="96" spans="1:78" x14ac:dyDescent="0.25">
      <c r="A96">
        <v>95</v>
      </c>
      <c r="B96" t="s">
        <v>165</v>
      </c>
      <c r="C96">
        <v>58</v>
      </c>
      <c r="D96">
        <v>39</v>
      </c>
      <c r="E96">
        <v>36</v>
      </c>
      <c r="F96">
        <v>49</v>
      </c>
      <c r="G96">
        <v>30</v>
      </c>
      <c r="H96">
        <v>41</v>
      </c>
      <c r="I96">
        <v>32</v>
      </c>
      <c r="J96">
        <v>35</v>
      </c>
      <c r="K96">
        <v>46</v>
      </c>
      <c r="L96">
        <v>44</v>
      </c>
      <c r="M96">
        <v>13</v>
      </c>
      <c r="N96">
        <v>29</v>
      </c>
      <c r="O96">
        <v>38</v>
      </c>
      <c r="P96">
        <v>23</v>
      </c>
      <c r="Q96">
        <v>22</v>
      </c>
      <c r="R96">
        <v>24</v>
      </c>
      <c r="S96">
        <v>30</v>
      </c>
      <c r="T96">
        <v>42</v>
      </c>
      <c r="U96">
        <v>22</v>
      </c>
      <c r="V96">
        <v>24</v>
      </c>
      <c r="W96">
        <v>31</v>
      </c>
      <c r="X96">
        <v>22</v>
      </c>
      <c r="Y96">
        <v>24</v>
      </c>
      <c r="Z96">
        <v>14</v>
      </c>
      <c r="AA96">
        <v>3</v>
      </c>
      <c r="AB96">
        <v>43</v>
      </c>
      <c r="AC96">
        <v>19</v>
      </c>
      <c r="AD96">
        <v>61</v>
      </c>
      <c r="AE96">
        <v>47</v>
      </c>
      <c r="AF96">
        <v>31</v>
      </c>
      <c r="AG96">
        <v>35</v>
      </c>
      <c r="AH96">
        <v>11</v>
      </c>
      <c r="AI96">
        <v>56</v>
      </c>
      <c r="AJ96">
        <v>5</v>
      </c>
      <c r="AK96">
        <v>93</v>
      </c>
      <c r="AL96">
        <v>1193</v>
      </c>
      <c r="AM96">
        <v>1172</v>
      </c>
      <c r="AO96">
        <v>23.958620689655174</v>
      </c>
      <c r="AP96">
        <v>24</v>
      </c>
      <c r="AQ96">
        <v>28.2</v>
      </c>
      <c r="AR96">
        <v>22.775510204081634</v>
      </c>
      <c r="AS96">
        <v>27.12</v>
      </c>
      <c r="AT96">
        <v>26.429268292682927</v>
      </c>
      <c r="AU96">
        <v>30.824999999999999</v>
      </c>
      <c r="AV96">
        <v>22.32</v>
      </c>
      <c r="AW96">
        <v>18.626086956521739</v>
      </c>
      <c r="AX96">
        <v>26.345454545454547</v>
      </c>
      <c r="AY96">
        <v>8.3076923076923066</v>
      </c>
      <c r="AZ96">
        <v>16.386206896551727</v>
      </c>
      <c r="BA96">
        <v>34.673684210526318</v>
      </c>
      <c r="BB96">
        <v>30.678260869565221</v>
      </c>
      <c r="BC96">
        <v>33.381818181818183</v>
      </c>
      <c r="BD96">
        <v>37.650000000000006</v>
      </c>
      <c r="BE96">
        <v>29.760000000000005</v>
      </c>
      <c r="BF96">
        <v>33.771428571428572</v>
      </c>
      <c r="BG96">
        <v>33.218181818181819</v>
      </c>
      <c r="BH96">
        <v>34.799999999999997</v>
      </c>
      <c r="BI96">
        <v>21.948387096774194</v>
      </c>
      <c r="BJ96">
        <v>29.618181818181817</v>
      </c>
      <c r="BK96">
        <v>34.5</v>
      </c>
      <c r="BL96">
        <v>31.628571428571433</v>
      </c>
      <c r="BM96">
        <v>40.800000000000004</v>
      </c>
      <c r="BN96">
        <v>23.525581395348837</v>
      </c>
      <c r="BO96">
        <v>32.778947368421051</v>
      </c>
      <c r="BP96">
        <v>9.8557377049180328</v>
      </c>
      <c r="BQ96">
        <v>27.957446808510639</v>
      </c>
      <c r="BR96">
        <v>38.554838709677419</v>
      </c>
      <c r="BS96">
        <v>37.851428571428571</v>
      </c>
      <c r="BT96">
        <v>33.709090909090911</v>
      </c>
      <c r="BU96">
        <v>22.95</v>
      </c>
      <c r="BV96">
        <v>33.119999999999997</v>
      </c>
      <c r="BW96">
        <v>21.290322580645164</v>
      </c>
      <c r="BX96">
        <v>25.87292539815591</v>
      </c>
      <c r="BY96">
        <v>28.242519445403413</v>
      </c>
      <c r="BZ96">
        <v>95</v>
      </c>
    </row>
    <row r="97" spans="1:78" x14ac:dyDescent="0.25">
      <c r="A97">
        <v>96</v>
      </c>
      <c r="B97" t="s">
        <v>166</v>
      </c>
      <c r="C97">
        <v>59</v>
      </c>
      <c r="D97">
        <v>39</v>
      </c>
      <c r="E97">
        <v>38</v>
      </c>
      <c r="F97">
        <v>49</v>
      </c>
      <c r="G97">
        <v>30</v>
      </c>
      <c r="H97">
        <v>42</v>
      </c>
      <c r="I97">
        <v>31</v>
      </c>
      <c r="J97">
        <v>35</v>
      </c>
      <c r="K97">
        <v>46</v>
      </c>
      <c r="L97">
        <v>44</v>
      </c>
      <c r="M97">
        <v>13</v>
      </c>
      <c r="N97">
        <v>29</v>
      </c>
      <c r="O97">
        <v>38</v>
      </c>
      <c r="P97">
        <v>23</v>
      </c>
      <c r="Q97">
        <v>22</v>
      </c>
      <c r="R97">
        <v>24</v>
      </c>
      <c r="S97">
        <v>30</v>
      </c>
      <c r="T97">
        <v>42</v>
      </c>
      <c r="U97">
        <v>22</v>
      </c>
      <c r="V97">
        <v>24</v>
      </c>
      <c r="W97">
        <v>32</v>
      </c>
      <c r="X97">
        <v>23</v>
      </c>
      <c r="Y97">
        <v>24</v>
      </c>
      <c r="Z97">
        <v>14</v>
      </c>
      <c r="AA97">
        <v>3</v>
      </c>
      <c r="AB97">
        <v>43</v>
      </c>
      <c r="AC97">
        <v>19</v>
      </c>
      <c r="AD97">
        <v>61</v>
      </c>
      <c r="AE97">
        <v>47</v>
      </c>
      <c r="AF97">
        <v>31</v>
      </c>
      <c r="AG97">
        <v>35</v>
      </c>
      <c r="AH97">
        <v>10</v>
      </c>
      <c r="AI97">
        <v>56</v>
      </c>
      <c r="AJ97">
        <v>5</v>
      </c>
      <c r="AK97">
        <v>94</v>
      </c>
      <c r="AL97">
        <v>1189</v>
      </c>
      <c r="AM97">
        <v>1177</v>
      </c>
      <c r="AO97">
        <v>23.552542372881359</v>
      </c>
      <c r="AP97">
        <v>24</v>
      </c>
      <c r="AQ97">
        <v>26.715789473684211</v>
      </c>
      <c r="AR97">
        <v>22.775510204081634</v>
      </c>
      <c r="AS97">
        <v>27.12</v>
      </c>
      <c r="AT97">
        <v>25.8</v>
      </c>
      <c r="AU97">
        <v>31.819354838709675</v>
      </c>
      <c r="AV97">
        <v>22.32</v>
      </c>
      <c r="AW97">
        <v>18.626086956521739</v>
      </c>
      <c r="AX97">
        <v>26.345454545454547</v>
      </c>
      <c r="AY97">
        <v>8.3076923076923066</v>
      </c>
      <c r="AZ97">
        <v>16.386206896551727</v>
      </c>
      <c r="BA97">
        <v>34.673684210526318</v>
      </c>
      <c r="BB97">
        <v>30.678260869565221</v>
      </c>
      <c r="BC97">
        <v>33.381818181818183</v>
      </c>
      <c r="BD97">
        <v>37.650000000000006</v>
      </c>
      <c r="BE97">
        <v>29.760000000000005</v>
      </c>
      <c r="BF97">
        <v>33.771428571428572</v>
      </c>
      <c r="BG97">
        <v>33.218181818181819</v>
      </c>
      <c r="BH97">
        <v>34.799999999999997</v>
      </c>
      <c r="BI97">
        <v>21.262499999999999</v>
      </c>
      <c r="BJ97">
        <v>28.330434782608698</v>
      </c>
      <c r="BK97">
        <v>34.5</v>
      </c>
      <c r="BL97">
        <v>31.628571428571433</v>
      </c>
      <c r="BM97">
        <v>40.800000000000004</v>
      </c>
      <c r="BN97">
        <v>23.525581395348837</v>
      </c>
      <c r="BO97">
        <v>32.778947368421051</v>
      </c>
      <c r="BP97">
        <v>9.8557377049180328</v>
      </c>
      <c r="BQ97">
        <v>27.957446808510639</v>
      </c>
      <c r="BR97">
        <v>38.554838709677419</v>
      </c>
      <c r="BS97">
        <v>37.851428571428571</v>
      </c>
      <c r="BT97">
        <v>37.080000000000005</v>
      </c>
      <c r="BU97">
        <v>22.95</v>
      </c>
      <c r="BV97">
        <v>33.119999999999997</v>
      </c>
      <c r="BW97">
        <v>21.063829787234045</v>
      </c>
      <c r="BX97">
        <v>25.959966358284273</v>
      </c>
      <c r="BY97">
        <v>28.168769456631733</v>
      </c>
      <c r="BZ97">
        <v>96</v>
      </c>
    </row>
    <row r="98" spans="1:78" x14ac:dyDescent="0.25">
      <c r="A98">
        <v>97</v>
      </c>
      <c r="B98" t="s">
        <v>167</v>
      </c>
      <c r="C98">
        <v>58</v>
      </c>
      <c r="D98">
        <v>38</v>
      </c>
      <c r="E98">
        <v>38</v>
      </c>
      <c r="F98">
        <v>50</v>
      </c>
      <c r="G98">
        <v>31</v>
      </c>
      <c r="H98">
        <v>41</v>
      </c>
      <c r="I98">
        <v>32</v>
      </c>
      <c r="J98">
        <v>35</v>
      </c>
      <c r="K98">
        <v>46</v>
      </c>
      <c r="L98">
        <v>44</v>
      </c>
      <c r="M98">
        <v>13</v>
      </c>
      <c r="N98">
        <v>29</v>
      </c>
      <c r="O98">
        <v>38</v>
      </c>
      <c r="P98">
        <v>23</v>
      </c>
      <c r="Q98">
        <v>22</v>
      </c>
      <c r="R98">
        <v>24</v>
      </c>
      <c r="S98">
        <v>30</v>
      </c>
      <c r="T98">
        <v>42</v>
      </c>
      <c r="U98">
        <v>22</v>
      </c>
      <c r="V98">
        <v>24</v>
      </c>
      <c r="W98">
        <v>31</v>
      </c>
      <c r="X98">
        <v>22</v>
      </c>
      <c r="Y98">
        <v>24</v>
      </c>
      <c r="Z98">
        <v>14</v>
      </c>
      <c r="AA98">
        <v>3</v>
      </c>
      <c r="AB98">
        <v>43</v>
      </c>
      <c r="AC98">
        <v>19</v>
      </c>
      <c r="AD98">
        <v>61</v>
      </c>
      <c r="AE98">
        <v>47</v>
      </c>
      <c r="AF98">
        <v>31</v>
      </c>
      <c r="AG98">
        <v>35</v>
      </c>
      <c r="AH98">
        <v>10</v>
      </c>
      <c r="AI98">
        <v>57</v>
      </c>
      <c r="AJ98">
        <v>5</v>
      </c>
      <c r="AK98">
        <v>94</v>
      </c>
      <c r="AL98">
        <v>1186</v>
      </c>
      <c r="AM98">
        <v>1176</v>
      </c>
      <c r="AO98">
        <v>23.958620689655174</v>
      </c>
      <c r="AP98">
        <v>24.631578947368421</v>
      </c>
      <c r="AQ98">
        <v>26.715789473684211</v>
      </c>
      <c r="AR98">
        <v>22.32</v>
      </c>
      <c r="AS98">
        <v>26.245161290322581</v>
      </c>
      <c r="AT98">
        <v>26.429268292682927</v>
      </c>
      <c r="AU98">
        <v>30.824999999999999</v>
      </c>
      <c r="AV98">
        <v>22.32</v>
      </c>
      <c r="AW98">
        <v>18.626086956521739</v>
      </c>
      <c r="AX98">
        <v>26.345454545454547</v>
      </c>
      <c r="AY98">
        <v>8.3076923076923066</v>
      </c>
      <c r="AZ98">
        <v>16.386206896551727</v>
      </c>
      <c r="BA98">
        <v>34.673684210526318</v>
      </c>
      <c r="BB98">
        <v>30.678260869565221</v>
      </c>
      <c r="BC98">
        <v>33.381818181818183</v>
      </c>
      <c r="BD98">
        <v>37.650000000000006</v>
      </c>
      <c r="BE98">
        <v>29.760000000000005</v>
      </c>
      <c r="BF98">
        <v>33.771428571428572</v>
      </c>
      <c r="BG98">
        <v>33.218181818181819</v>
      </c>
      <c r="BH98">
        <v>34.799999999999997</v>
      </c>
      <c r="BI98">
        <v>21.948387096774194</v>
      </c>
      <c r="BJ98">
        <v>29.618181818181817</v>
      </c>
      <c r="BK98">
        <v>34.5</v>
      </c>
      <c r="BL98">
        <v>31.628571428571433</v>
      </c>
      <c r="BM98">
        <v>40.800000000000004</v>
      </c>
      <c r="BN98">
        <v>23.525581395348837</v>
      </c>
      <c r="BO98">
        <v>32.778947368421051</v>
      </c>
      <c r="BP98">
        <v>9.8557377049180328</v>
      </c>
      <c r="BQ98">
        <v>27.957446808510639</v>
      </c>
      <c r="BR98">
        <v>38.554838709677419</v>
      </c>
      <c r="BS98">
        <v>37.851428571428571</v>
      </c>
      <c r="BT98">
        <v>37.080000000000005</v>
      </c>
      <c r="BU98">
        <v>22.547368421052635</v>
      </c>
      <c r="BV98">
        <v>33.119999999999997</v>
      </c>
      <c r="BW98">
        <v>21.063829787234045</v>
      </c>
      <c r="BX98">
        <v>26.025632377740305</v>
      </c>
      <c r="BY98">
        <v>28.182528142924482</v>
      </c>
      <c r="BZ98">
        <v>97</v>
      </c>
    </row>
    <row r="99" spans="1:78" x14ac:dyDescent="0.25">
      <c r="A99">
        <v>98</v>
      </c>
      <c r="B99" t="s">
        <v>168</v>
      </c>
      <c r="C99">
        <v>60</v>
      </c>
      <c r="D99">
        <v>38</v>
      </c>
      <c r="E99">
        <v>36</v>
      </c>
      <c r="F99">
        <v>51</v>
      </c>
      <c r="G99">
        <v>32</v>
      </c>
      <c r="H99">
        <v>41</v>
      </c>
      <c r="I99">
        <v>32</v>
      </c>
      <c r="J99">
        <v>35</v>
      </c>
      <c r="K99">
        <v>46</v>
      </c>
      <c r="L99">
        <v>44</v>
      </c>
      <c r="M99">
        <v>13</v>
      </c>
      <c r="N99">
        <v>29</v>
      </c>
      <c r="O99">
        <v>38</v>
      </c>
      <c r="P99">
        <v>23</v>
      </c>
      <c r="Q99">
        <v>22</v>
      </c>
      <c r="R99">
        <v>24</v>
      </c>
      <c r="S99">
        <v>30</v>
      </c>
      <c r="T99">
        <v>42</v>
      </c>
      <c r="U99">
        <v>22</v>
      </c>
      <c r="V99">
        <v>24</v>
      </c>
      <c r="W99">
        <v>31</v>
      </c>
      <c r="X99">
        <v>22</v>
      </c>
      <c r="Y99">
        <v>24</v>
      </c>
      <c r="Z99">
        <v>14</v>
      </c>
      <c r="AA99">
        <v>3</v>
      </c>
      <c r="AB99">
        <v>43</v>
      </c>
      <c r="AC99">
        <v>19</v>
      </c>
      <c r="AD99">
        <v>61</v>
      </c>
      <c r="AE99">
        <v>47</v>
      </c>
      <c r="AF99">
        <v>31</v>
      </c>
      <c r="AG99">
        <v>36</v>
      </c>
      <c r="AH99">
        <v>10</v>
      </c>
      <c r="AI99">
        <v>57</v>
      </c>
      <c r="AJ99">
        <v>5</v>
      </c>
      <c r="AK99">
        <v>94</v>
      </c>
      <c r="AL99">
        <v>1192</v>
      </c>
      <c r="AM99">
        <v>1179</v>
      </c>
      <c r="AO99">
        <v>23.16</v>
      </c>
      <c r="AP99">
        <v>24.631578947368421</v>
      </c>
      <c r="AQ99">
        <v>28.2</v>
      </c>
      <c r="AR99">
        <v>21.882352941176471</v>
      </c>
      <c r="AS99">
        <v>25.425000000000001</v>
      </c>
      <c r="AT99">
        <v>26.429268292682927</v>
      </c>
      <c r="AU99">
        <v>30.824999999999999</v>
      </c>
      <c r="AV99">
        <v>22.32</v>
      </c>
      <c r="AW99">
        <v>18.626086956521739</v>
      </c>
      <c r="AX99">
        <v>26.345454545454547</v>
      </c>
      <c r="AY99">
        <v>8.3076923076923066</v>
      </c>
      <c r="AZ99">
        <v>16.386206896551727</v>
      </c>
      <c r="BA99">
        <v>34.673684210526318</v>
      </c>
      <c r="BB99">
        <v>30.678260869565221</v>
      </c>
      <c r="BC99">
        <v>33.381818181818183</v>
      </c>
      <c r="BD99">
        <v>37.650000000000006</v>
      </c>
      <c r="BE99">
        <v>29.760000000000005</v>
      </c>
      <c r="BF99">
        <v>33.771428571428572</v>
      </c>
      <c r="BG99">
        <v>33.218181818181819</v>
      </c>
      <c r="BH99">
        <v>34.799999999999997</v>
      </c>
      <c r="BI99">
        <v>21.948387096774194</v>
      </c>
      <c r="BJ99">
        <v>29.618181818181817</v>
      </c>
      <c r="BK99">
        <v>34.5</v>
      </c>
      <c r="BL99">
        <v>31.628571428571433</v>
      </c>
      <c r="BM99">
        <v>40.800000000000004</v>
      </c>
      <c r="BN99">
        <v>23.525581395348837</v>
      </c>
      <c r="BO99">
        <v>32.778947368421051</v>
      </c>
      <c r="BP99">
        <v>9.8557377049180328</v>
      </c>
      <c r="BQ99">
        <v>27.957446808510639</v>
      </c>
      <c r="BR99">
        <v>38.554838709677419</v>
      </c>
      <c r="BS99">
        <v>36.799999999999997</v>
      </c>
      <c r="BT99">
        <v>37.080000000000005</v>
      </c>
      <c r="BU99">
        <v>22.547368421052635</v>
      </c>
      <c r="BV99">
        <v>33.119999999999997</v>
      </c>
      <c r="BW99">
        <v>21.063829787234045</v>
      </c>
      <c r="BX99">
        <v>25.894630872483219</v>
      </c>
      <c r="BY99">
        <v>28.112820541814177</v>
      </c>
      <c r="BZ99">
        <v>98</v>
      </c>
    </row>
    <row r="100" spans="1:78" x14ac:dyDescent="0.25">
      <c r="A100">
        <v>99</v>
      </c>
      <c r="B100" t="s">
        <v>169</v>
      </c>
      <c r="C100">
        <v>58</v>
      </c>
      <c r="D100">
        <v>38</v>
      </c>
      <c r="E100">
        <v>38</v>
      </c>
      <c r="F100">
        <v>51</v>
      </c>
      <c r="G100">
        <v>33</v>
      </c>
      <c r="H100">
        <v>41</v>
      </c>
      <c r="I100">
        <v>32</v>
      </c>
      <c r="J100">
        <v>35</v>
      </c>
      <c r="K100">
        <v>46</v>
      </c>
      <c r="L100">
        <v>44</v>
      </c>
      <c r="M100">
        <v>13</v>
      </c>
      <c r="N100">
        <v>29</v>
      </c>
      <c r="O100">
        <v>38</v>
      </c>
      <c r="P100">
        <v>23</v>
      </c>
      <c r="Q100">
        <v>22</v>
      </c>
      <c r="R100">
        <v>24</v>
      </c>
      <c r="S100">
        <v>30</v>
      </c>
      <c r="T100">
        <v>42</v>
      </c>
      <c r="U100">
        <v>22</v>
      </c>
      <c r="V100">
        <v>24</v>
      </c>
      <c r="W100">
        <v>33</v>
      </c>
      <c r="X100">
        <v>22</v>
      </c>
      <c r="Y100">
        <v>25</v>
      </c>
      <c r="Z100">
        <v>14</v>
      </c>
      <c r="AA100">
        <v>3</v>
      </c>
      <c r="AB100">
        <v>43</v>
      </c>
      <c r="AC100">
        <v>19</v>
      </c>
      <c r="AD100">
        <v>61</v>
      </c>
      <c r="AE100">
        <v>47</v>
      </c>
      <c r="AF100">
        <v>31</v>
      </c>
      <c r="AG100">
        <v>35</v>
      </c>
      <c r="AH100">
        <v>10</v>
      </c>
      <c r="AI100">
        <v>57</v>
      </c>
      <c r="AJ100">
        <v>5</v>
      </c>
      <c r="AK100">
        <v>95</v>
      </c>
      <c r="AL100">
        <v>1189</v>
      </c>
      <c r="AM100">
        <v>1183</v>
      </c>
      <c r="AO100">
        <v>23.958620689655174</v>
      </c>
      <c r="AP100">
        <v>24.631578947368421</v>
      </c>
      <c r="AQ100">
        <v>26.715789473684211</v>
      </c>
      <c r="AR100">
        <v>21.882352941176471</v>
      </c>
      <c r="AS100">
        <v>24.654545454545456</v>
      </c>
      <c r="AT100">
        <v>26.429268292682927</v>
      </c>
      <c r="AU100">
        <v>30.824999999999999</v>
      </c>
      <c r="AV100">
        <v>22.32</v>
      </c>
      <c r="AW100">
        <v>18.626086956521739</v>
      </c>
      <c r="AX100">
        <v>26.345454545454547</v>
      </c>
      <c r="AY100">
        <v>8.3076923076923066</v>
      </c>
      <c r="AZ100">
        <v>16.386206896551727</v>
      </c>
      <c r="BA100">
        <v>34.673684210526318</v>
      </c>
      <c r="BB100">
        <v>30.678260869565221</v>
      </c>
      <c r="BC100">
        <v>33.381818181818183</v>
      </c>
      <c r="BD100">
        <v>37.650000000000006</v>
      </c>
      <c r="BE100">
        <v>29.760000000000005</v>
      </c>
      <c r="BF100">
        <v>33.771428571428572</v>
      </c>
      <c r="BG100">
        <v>33.218181818181819</v>
      </c>
      <c r="BH100">
        <v>34.799999999999997</v>
      </c>
      <c r="BI100">
        <v>20.618181818181821</v>
      </c>
      <c r="BJ100">
        <v>29.618181818181817</v>
      </c>
      <c r="BK100">
        <v>33.119999999999997</v>
      </c>
      <c r="BL100">
        <v>31.628571428571433</v>
      </c>
      <c r="BM100">
        <v>40.800000000000004</v>
      </c>
      <c r="BN100">
        <v>23.525581395348837</v>
      </c>
      <c r="BO100">
        <v>32.778947368421051</v>
      </c>
      <c r="BP100">
        <v>9.8557377049180328</v>
      </c>
      <c r="BQ100">
        <v>27.957446808510639</v>
      </c>
      <c r="BR100">
        <v>38.554838709677419</v>
      </c>
      <c r="BS100">
        <v>37.851428571428571</v>
      </c>
      <c r="BT100">
        <v>37.080000000000005</v>
      </c>
      <c r="BU100">
        <v>22.547368421052635</v>
      </c>
      <c r="BV100">
        <v>33.119999999999997</v>
      </c>
      <c r="BW100">
        <v>20.842105263157897</v>
      </c>
      <c r="BX100">
        <v>25.959966358284273</v>
      </c>
      <c r="BY100">
        <v>28.044213814371094</v>
      </c>
      <c r="BZ100">
        <v>99</v>
      </c>
    </row>
    <row r="101" spans="1:78" x14ac:dyDescent="0.25">
      <c r="A101">
        <v>100</v>
      </c>
      <c r="B101" t="s">
        <v>170</v>
      </c>
      <c r="C101">
        <v>59</v>
      </c>
      <c r="D101">
        <v>39</v>
      </c>
      <c r="E101">
        <v>38</v>
      </c>
      <c r="F101">
        <v>51</v>
      </c>
      <c r="G101">
        <v>30</v>
      </c>
      <c r="H101">
        <v>41</v>
      </c>
      <c r="I101">
        <v>32</v>
      </c>
      <c r="J101">
        <v>35</v>
      </c>
      <c r="K101">
        <v>46</v>
      </c>
      <c r="L101">
        <v>44</v>
      </c>
      <c r="M101">
        <v>13</v>
      </c>
      <c r="N101">
        <v>29</v>
      </c>
      <c r="O101">
        <v>38</v>
      </c>
      <c r="P101">
        <v>23</v>
      </c>
      <c r="Q101">
        <v>22</v>
      </c>
      <c r="R101">
        <v>24</v>
      </c>
      <c r="S101">
        <v>30</v>
      </c>
      <c r="T101">
        <v>42</v>
      </c>
      <c r="U101">
        <v>22</v>
      </c>
      <c r="V101">
        <v>24</v>
      </c>
      <c r="W101">
        <v>31</v>
      </c>
      <c r="X101">
        <v>22</v>
      </c>
      <c r="Y101">
        <v>24</v>
      </c>
      <c r="Z101">
        <v>13</v>
      </c>
      <c r="AA101">
        <v>3</v>
      </c>
      <c r="AB101">
        <v>43</v>
      </c>
      <c r="AC101">
        <v>19</v>
      </c>
      <c r="AD101">
        <v>61</v>
      </c>
      <c r="AE101">
        <v>47</v>
      </c>
      <c r="AF101">
        <v>31</v>
      </c>
      <c r="AG101">
        <v>35</v>
      </c>
      <c r="AH101">
        <v>10</v>
      </c>
      <c r="AI101">
        <v>57</v>
      </c>
      <c r="AJ101">
        <v>5</v>
      </c>
      <c r="AK101">
        <v>94</v>
      </c>
      <c r="AL101">
        <v>1190</v>
      </c>
      <c r="AM101">
        <v>1177</v>
      </c>
      <c r="AO101">
        <v>23.552542372881359</v>
      </c>
      <c r="AP101">
        <v>24</v>
      </c>
      <c r="AQ101">
        <v>26.715789473684211</v>
      </c>
      <c r="AR101">
        <v>21.882352941176471</v>
      </c>
      <c r="AS101">
        <v>27.12</v>
      </c>
      <c r="AT101">
        <v>26.429268292682927</v>
      </c>
      <c r="AU101">
        <v>30.824999999999999</v>
      </c>
      <c r="AV101">
        <v>22.32</v>
      </c>
      <c r="AW101">
        <v>18.626086956521739</v>
      </c>
      <c r="AX101">
        <v>26.345454545454547</v>
      </c>
      <c r="AY101">
        <v>8.3076923076923066</v>
      </c>
      <c r="AZ101">
        <v>16.386206896551727</v>
      </c>
      <c r="BA101">
        <v>34.673684210526318</v>
      </c>
      <c r="BB101">
        <v>30.678260869565221</v>
      </c>
      <c r="BC101">
        <v>33.381818181818183</v>
      </c>
      <c r="BD101">
        <v>37.650000000000006</v>
      </c>
      <c r="BE101">
        <v>29.760000000000005</v>
      </c>
      <c r="BF101">
        <v>33.771428571428572</v>
      </c>
      <c r="BG101">
        <v>33.218181818181819</v>
      </c>
      <c r="BH101">
        <v>34.799999999999997</v>
      </c>
      <c r="BI101">
        <v>21.948387096774194</v>
      </c>
      <c r="BJ101">
        <v>29.618181818181817</v>
      </c>
      <c r="BK101">
        <v>34.5</v>
      </c>
      <c r="BL101">
        <v>34.061538461538461</v>
      </c>
      <c r="BM101">
        <v>40.800000000000004</v>
      </c>
      <c r="BN101">
        <v>23.525581395348837</v>
      </c>
      <c r="BO101">
        <v>32.778947368421051</v>
      </c>
      <c r="BP101">
        <v>9.8557377049180328</v>
      </c>
      <c r="BQ101">
        <v>27.957446808510639</v>
      </c>
      <c r="BR101">
        <v>38.554838709677419</v>
      </c>
      <c r="BS101">
        <v>37.851428571428571</v>
      </c>
      <c r="BT101">
        <v>37.080000000000005</v>
      </c>
      <c r="BU101">
        <v>22.547368421052635</v>
      </c>
      <c r="BV101">
        <v>33.119999999999997</v>
      </c>
      <c r="BW101">
        <v>21.063829787234045</v>
      </c>
      <c r="BX101">
        <v>25.938151260504203</v>
      </c>
      <c r="BY101">
        <v>28.187233198746299</v>
      </c>
      <c r="BZ101">
        <v>100</v>
      </c>
    </row>
    <row r="102" spans="1:78" x14ac:dyDescent="0.25">
      <c r="A102">
        <v>101</v>
      </c>
      <c r="B102" t="s">
        <v>171</v>
      </c>
      <c r="C102">
        <v>68</v>
      </c>
      <c r="D102">
        <v>39</v>
      </c>
      <c r="E102">
        <v>39</v>
      </c>
      <c r="F102">
        <v>50</v>
      </c>
      <c r="G102">
        <v>30</v>
      </c>
      <c r="H102">
        <v>41</v>
      </c>
      <c r="I102">
        <v>32</v>
      </c>
      <c r="J102">
        <v>35</v>
      </c>
      <c r="K102">
        <v>46</v>
      </c>
      <c r="L102">
        <v>44</v>
      </c>
      <c r="M102">
        <v>13</v>
      </c>
      <c r="N102">
        <v>29</v>
      </c>
      <c r="O102">
        <v>38</v>
      </c>
      <c r="P102">
        <v>23</v>
      </c>
      <c r="Q102">
        <v>22</v>
      </c>
      <c r="R102">
        <v>24</v>
      </c>
      <c r="S102">
        <v>30</v>
      </c>
      <c r="T102">
        <v>42</v>
      </c>
      <c r="U102">
        <v>22</v>
      </c>
      <c r="V102">
        <v>24</v>
      </c>
      <c r="W102">
        <v>31</v>
      </c>
      <c r="X102">
        <v>22</v>
      </c>
      <c r="Y102">
        <v>24</v>
      </c>
      <c r="Z102">
        <v>13</v>
      </c>
      <c r="AA102">
        <v>3</v>
      </c>
      <c r="AB102">
        <v>43</v>
      </c>
      <c r="AC102">
        <v>19</v>
      </c>
      <c r="AD102">
        <v>60</v>
      </c>
      <c r="AE102">
        <v>47</v>
      </c>
      <c r="AF102">
        <v>31</v>
      </c>
      <c r="AG102">
        <v>35</v>
      </c>
      <c r="AH102">
        <v>10</v>
      </c>
      <c r="AI102">
        <v>57</v>
      </c>
      <c r="AJ102">
        <v>5</v>
      </c>
      <c r="AK102">
        <v>94</v>
      </c>
      <c r="AL102">
        <v>1192</v>
      </c>
      <c r="AM102">
        <v>1185</v>
      </c>
      <c r="AO102">
        <v>20.435294117647061</v>
      </c>
      <c r="AP102">
        <v>24</v>
      </c>
      <c r="AQ102">
        <v>26.030769230769231</v>
      </c>
      <c r="AR102">
        <v>22.32</v>
      </c>
      <c r="AS102">
        <v>27.12</v>
      </c>
      <c r="AT102">
        <v>26.429268292682927</v>
      </c>
      <c r="AU102">
        <v>30.824999999999999</v>
      </c>
      <c r="AV102">
        <v>22.32</v>
      </c>
      <c r="AW102">
        <v>18.626086956521739</v>
      </c>
      <c r="AX102">
        <v>26.345454545454547</v>
      </c>
      <c r="AY102">
        <v>8.3076923076923066</v>
      </c>
      <c r="AZ102">
        <v>16.386206896551727</v>
      </c>
      <c r="BA102">
        <v>34.673684210526318</v>
      </c>
      <c r="BB102">
        <v>30.678260869565221</v>
      </c>
      <c r="BC102">
        <v>33.381818181818183</v>
      </c>
      <c r="BD102">
        <v>37.650000000000006</v>
      </c>
      <c r="BE102">
        <v>29.760000000000005</v>
      </c>
      <c r="BF102">
        <v>33.771428571428572</v>
      </c>
      <c r="BG102">
        <v>33.218181818181819</v>
      </c>
      <c r="BH102">
        <v>34.799999999999997</v>
      </c>
      <c r="BI102">
        <v>21.948387096774194</v>
      </c>
      <c r="BJ102">
        <v>29.618181818181817</v>
      </c>
      <c r="BK102">
        <v>34.5</v>
      </c>
      <c r="BL102">
        <v>34.061538461538461</v>
      </c>
      <c r="BM102">
        <v>40.800000000000004</v>
      </c>
      <c r="BN102">
        <v>23.525581395348837</v>
      </c>
      <c r="BO102">
        <v>32.778947368421051</v>
      </c>
      <c r="BP102">
        <v>10.02</v>
      </c>
      <c r="BQ102">
        <v>27.957446808510639</v>
      </c>
      <c r="BR102">
        <v>38.554838709677419</v>
      </c>
      <c r="BS102">
        <v>37.851428571428571</v>
      </c>
      <c r="BT102">
        <v>37.080000000000005</v>
      </c>
      <c r="BU102">
        <v>22.547368421052635</v>
      </c>
      <c r="BV102">
        <v>33.119999999999997</v>
      </c>
      <c r="BW102">
        <v>21.063829787234045</v>
      </c>
      <c r="BX102">
        <v>25.894630872483219</v>
      </c>
      <c r="BY102">
        <v>28.043387718980906</v>
      </c>
      <c r="BZ102">
        <v>101</v>
      </c>
    </row>
    <row r="103" spans="1:78" x14ac:dyDescent="0.25">
      <c r="A103">
        <v>102</v>
      </c>
      <c r="B103" t="s">
        <v>172</v>
      </c>
      <c r="C103">
        <v>59</v>
      </c>
      <c r="D103">
        <v>38</v>
      </c>
      <c r="E103">
        <v>36</v>
      </c>
      <c r="F103">
        <v>51</v>
      </c>
      <c r="G103">
        <v>31</v>
      </c>
      <c r="H103">
        <v>41</v>
      </c>
      <c r="I103">
        <v>32</v>
      </c>
      <c r="J103">
        <v>35</v>
      </c>
      <c r="K103">
        <v>46</v>
      </c>
      <c r="L103">
        <v>44</v>
      </c>
      <c r="M103">
        <v>13</v>
      </c>
      <c r="N103">
        <v>29</v>
      </c>
      <c r="O103">
        <v>38</v>
      </c>
      <c r="P103">
        <v>23</v>
      </c>
      <c r="Q103">
        <v>22</v>
      </c>
      <c r="R103">
        <v>24</v>
      </c>
      <c r="S103">
        <v>30</v>
      </c>
      <c r="T103">
        <v>42</v>
      </c>
      <c r="U103">
        <v>22</v>
      </c>
      <c r="V103">
        <v>24</v>
      </c>
      <c r="W103">
        <v>31</v>
      </c>
      <c r="X103">
        <v>22</v>
      </c>
      <c r="Y103">
        <v>24</v>
      </c>
      <c r="Z103">
        <v>14</v>
      </c>
      <c r="AA103">
        <v>3</v>
      </c>
      <c r="AB103">
        <v>43</v>
      </c>
      <c r="AC103">
        <v>19</v>
      </c>
      <c r="AD103">
        <v>60</v>
      </c>
      <c r="AE103">
        <v>47</v>
      </c>
      <c r="AF103">
        <v>31</v>
      </c>
      <c r="AG103">
        <v>36</v>
      </c>
      <c r="AH103">
        <v>10</v>
      </c>
      <c r="AI103">
        <v>56</v>
      </c>
      <c r="AJ103">
        <v>5</v>
      </c>
      <c r="AK103">
        <v>94</v>
      </c>
      <c r="AL103">
        <v>1183</v>
      </c>
      <c r="AM103">
        <v>1175</v>
      </c>
      <c r="AO103">
        <v>23.552542372881359</v>
      </c>
      <c r="AP103">
        <v>24.631578947368421</v>
      </c>
      <c r="AQ103">
        <v>28.2</v>
      </c>
      <c r="AR103">
        <v>21.882352941176471</v>
      </c>
      <c r="AS103">
        <v>26.245161290322581</v>
      </c>
      <c r="AT103">
        <v>26.429268292682927</v>
      </c>
      <c r="AU103">
        <v>30.824999999999999</v>
      </c>
      <c r="AV103">
        <v>22.32</v>
      </c>
      <c r="AW103">
        <v>18.626086956521739</v>
      </c>
      <c r="AX103">
        <v>26.345454545454547</v>
      </c>
      <c r="AY103">
        <v>8.3076923076923066</v>
      </c>
      <c r="AZ103">
        <v>16.386206896551727</v>
      </c>
      <c r="BA103">
        <v>34.673684210526318</v>
      </c>
      <c r="BB103">
        <v>30.678260869565221</v>
      </c>
      <c r="BC103">
        <v>33.381818181818183</v>
      </c>
      <c r="BD103">
        <v>37.650000000000006</v>
      </c>
      <c r="BE103">
        <v>29.760000000000005</v>
      </c>
      <c r="BF103">
        <v>33.771428571428572</v>
      </c>
      <c r="BG103">
        <v>33.218181818181819</v>
      </c>
      <c r="BH103">
        <v>34.799999999999997</v>
      </c>
      <c r="BI103">
        <v>21.948387096774194</v>
      </c>
      <c r="BJ103">
        <v>29.618181818181817</v>
      </c>
      <c r="BK103">
        <v>34.5</v>
      </c>
      <c r="BL103">
        <v>31.628571428571433</v>
      </c>
      <c r="BM103">
        <v>40.800000000000004</v>
      </c>
      <c r="BN103">
        <v>23.525581395348837</v>
      </c>
      <c r="BO103">
        <v>32.778947368421051</v>
      </c>
      <c r="BP103">
        <v>10.02</v>
      </c>
      <c r="BQ103">
        <v>27.957446808510639</v>
      </c>
      <c r="BR103">
        <v>38.554838709677419</v>
      </c>
      <c r="BS103">
        <v>36.799999999999997</v>
      </c>
      <c r="BT103">
        <v>37.080000000000005</v>
      </c>
      <c r="BU103">
        <v>22.95</v>
      </c>
      <c r="BV103">
        <v>33.119999999999997</v>
      </c>
      <c r="BW103">
        <v>21.063829787234045</v>
      </c>
      <c r="BX103">
        <v>26.091631445477599</v>
      </c>
      <c r="BY103">
        <v>28.172075158621734</v>
      </c>
      <c r="BZ103">
        <v>102</v>
      </c>
    </row>
    <row r="104" spans="1:78" x14ac:dyDescent="0.25">
      <c r="A104">
        <v>103</v>
      </c>
      <c r="B104" t="s">
        <v>173</v>
      </c>
      <c r="C104">
        <v>58</v>
      </c>
      <c r="D104">
        <v>39</v>
      </c>
      <c r="E104">
        <v>37</v>
      </c>
      <c r="F104">
        <v>50</v>
      </c>
      <c r="G104">
        <v>31</v>
      </c>
      <c r="H104">
        <v>41</v>
      </c>
      <c r="I104">
        <v>32</v>
      </c>
      <c r="J104">
        <v>35</v>
      </c>
      <c r="K104">
        <v>46</v>
      </c>
      <c r="L104">
        <v>44</v>
      </c>
      <c r="M104">
        <v>13</v>
      </c>
      <c r="N104">
        <v>30</v>
      </c>
      <c r="O104">
        <v>38</v>
      </c>
      <c r="P104">
        <v>24</v>
      </c>
      <c r="Q104">
        <v>22</v>
      </c>
      <c r="R104">
        <v>23</v>
      </c>
      <c r="S104">
        <v>28</v>
      </c>
      <c r="T104">
        <v>44</v>
      </c>
      <c r="U104">
        <v>22</v>
      </c>
      <c r="V104">
        <v>25</v>
      </c>
      <c r="W104">
        <v>30</v>
      </c>
      <c r="X104">
        <v>21</v>
      </c>
      <c r="Y104">
        <v>24</v>
      </c>
      <c r="Z104">
        <v>14</v>
      </c>
      <c r="AA104">
        <v>3</v>
      </c>
      <c r="AB104">
        <v>40</v>
      </c>
      <c r="AC104">
        <v>19</v>
      </c>
      <c r="AD104">
        <v>61</v>
      </c>
      <c r="AE104">
        <v>47</v>
      </c>
      <c r="AF104">
        <v>31</v>
      </c>
      <c r="AG104">
        <v>36</v>
      </c>
      <c r="AH104">
        <v>10</v>
      </c>
      <c r="AI104">
        <v>57</v>
      </c>
      <c r="AJ104">
        <v>5</v>
      </c>
      <c r="AK104">
        <v>94</v>
      </c>
      <c r="AL104">
        <v>1194</v>
      </c>
      <c r="AM104">
        <v>1174</v>
      </c>
      <c r="AO104">
        <v>23.958620689655174</v>
      </c>
      <c r="AP104">
        <v>24</v>
      </c>
      <c r="AQ104">
        <v>27.43783783783784</v>
      </c>
      <c r="AR104">
        <v>22.32</v>
      </c>
      <c r="AS104">
        <v>26.245161290322581</v>
      </c>
      <c r="AT104">
        <v>26.429268292682927</v>
      </c>
      <c r="AU104">
        <v>30.824999999999999</v>
      </c>
      <c r="AV104">
        <v>22.32</v>
      </c>
      <c r="AW104">
        <v>18.626086956521739</v>
      </c>
      <c r="AX104">
        <v>26.345454545454547</v>
      </c>
      <c r="AY104">
        <v>8.3076923076923066</v>
      </c>
      <c r="AZ104">
        <v>15.840000000000002</v>
      </c>
      <c r="BA104">
        <v>34.673684210526318</v>
      </c>
      <c r="BB104">
        <v>29.4</v>
      </c>
      <c r="BC104">
        <v>33.381818181818183</v>
      </c>
      <c r="BD104">
        <v>39.286956521739128</v>
      </c>
      <c r="BE104">
        <v>31.88571428571429</v>
      </c>
      <c r="BF104">
        <v>32.236363636363642</v>
      </c>
      <c r="BG104">
        <v>33.218181818181819</v>
      </c>
      <c r="BH104">
        <v>33.408000000000001</v>
      </c>
      <c r="BI104">
        <v>22.68</v>
      </c>
      <c r="BJ104">
        <v>31.028571428571428</v>
      </c>
      <c r="BK104">
        <v>34.5</v>
      </c>
      <c r="BL104">
        <v>31.628571428571433</v>
      </c>
      <c r="BM104">
        <v>40.800000000000004</v>
      </c>
      <c r="BN104">
        <v>25.290000000000003</v>
      </c>
      <c r="BO104">
        <v>32.778947368421051</v>
      </c>
      <c r="BP104">
        <v>9.8557377049180328</v>
      </c>
      <c r="BQ104">
        <v>27.957446808510639</v>
      </c>
      <c r="BR104">
        <v>38.554838709677419</v>
      </c>
      <c r="BS104">
        <v>36.799999999999997</v>
      </c>
      <c r="BT104">
        <v>37.080000000000005</v>
      </c>
      <c r="BU104">
        <v>22.547368421052635</v>
      </c>
      <c r="BV104">
        <v>33.119999999999997</v>
      </c>
      <c r="BW104">
        <v>21.063829787234045</v>
      </c>
      <c r="BX104">
        <v>25.851256281407036</v>
      </c>
      <c r="BY104">
        <v>28.209294365085135</v>
      </c>
      <c r="BZ104">
        <v>103</v>
      </c>
    </row>
    <row r="105" spans="1:78" x14ac:dyDescent="0.25">
      <c r="A105">
        <v>104</v>
      </c>
      <c r="B105" t="s">
        <v>174</v>
      </c>
      <c r="C105">
        <v>58</v>
      </c>
      <c r="D105">
        <v>38</v>
      </c>
      <c r="E105">
        <v>38</v>
      </c>
      <c r="F105">
        <v>50</v>
      </c>
      <c r="G105">
        <v>31</v>
      </c>
      <c r="H105">
        <v>41</v>
      </c>
      <c r="I105">
        <v>32</v>
      </c>
      <c r="J105">
        <v>35</v>
      </c>
      <c r="K105">
        <v>46</v>
      </c>
      <c r="L105">
        <v>44</v>
      </c>
      <c r="M105">
        <v>13</v>
      </c>
      <c r="N105">
        <v>30</v>
      </c>
      <c r="O105">
        <v>39</v>
      </c>
      <c r="P105">
        <v>24</v>
      </c>
      <c r="Q105">
        <v>22</v>
      </c>
      <c r="R105">
        <v>23</v>
      </c>
      <c r="S105">
        <v>28</v>
      </c>
      <c r="T105">
        <v>44</v>
      </c>
      <c r="U105">
        <v>22</v>
      </c>
      <c r="V105">
        <v>24</v>
      </c>
      <c r="W105">
        <v>30</v>
      </c>
      <c r="X105">
        <v>21</v>
      </c>
      <c r="Y105">
        <v>24</v>
      </c>
      <c r="Z105">
        <v>13</v>
      </c>
      <c r="AA105">
        <v>3</v>
      </c>
      <c r="AB105">
        <v>40</v>
      </c>
      <c r="AC105">
        <v>19</v>
      </c>
      <c r="AD105">
        <v>61</v>
      </c>
      <c r="AE105">
        <v>48</v>
      </c>
      <c r="AF105">
        <v>31</v>
      </c>
      <c r="AG105">
        <v>36</v>
      </c>
      <c r="AH105">
        <v>10</v>
      </c>
      <c r="AI105">
        <v>57</v>
      </c>
      <c r="AJ105">
        <v>5</v>
      </c>
      <c r="AK105">
        <v>94</v>
      </c>
      <c r="AL105">
        <v>1184</v>
      </c>
      <c r="AM105">
        <v>1174</v>
      </c>
      <c r="AO105">
        <v>23.958620689655174</v>
      </c>
      <c r="AP105">
        <v>24.631578947368421</v>
      </c>
      <c r="AQ105">
        <v>26.715789473684211</v>
      </c>
      <c r="AR105">
        <v>22.32</v>
      </c>
      <c r="AS105">
        <v>26.245161290322581</v>
      </c>
      <c r="AT105">
        <v>26.429268292682927</v>
      </c>
      <c r="AU105">
        <v>30.824999999999999</v>
      </c>
      <c r="AV105">
        <v>22.32</v>
      </c>
      <c r="AW105">
        <v>18.626086956521739</v>
      </c>
      <c r="AX105">
        <v>26.345454545454547</v>
      </c>
      <c r="AY105">
        <v>8.3076923076923066</v>
      </c>
      <c r="AZ105">
        <v>15.840000000000002</v>
      </c>
      <c r="BA105">
        <v>33.784615384615385</v>
      </c>
      <c r="BB105">
        <v>29.4</v>
      </c>
      <c r="BC105">
        <v>33.381818181818183</v>
      </c>
      <c r="BD105">
        <v>39.286956521739128</v>
      </c>
      <c r="BE105">
        <v>31.88571428571429</v>
      </c>
      <c r="BF105">
        <v>32.236363636363642</v>
      </c>
      <c r="BG105">
        <v>33.218181818181819</v>
      </c>
      <c r="BH105">
        <v>34.799999999999997</v>
      </c>
      <c r="BI105">
        <v>22.68</v>
      </c>
      <c r="BJ105">
        <v>31.028571428571428</v>
      </c>
      <c r="BK105">
        <v>34.5</v>
      </c>
      <c r="BL105">
        <v>34.061538461538461</v>
      </c>
      <c r="BM105">
        <v>40.800000000000004</v>
      </c>
      <c r="BN105">
        <v>25.290000000000003</v>
      </c>
      <c r="BO105">
        <v>32.778947368421051</v>
      </c>
      <c r="BP105">
        <v>9.8557377049180328</v>
      </c>
      <c r="BQ105">
        <v>27.375</v>
      </c>
      <c r="BR105">
        <v>38.554838709677419</v>
      </c>
      <c r="BS105">
        <v>36.799999999999997</v>
      </c>
      <c r="BT105">
        <v>37.080000000000005</v>
      </c>
      <c r="BU105">
        <v>22.547368421052635</v>
      </c>
      <c r="BV105">
        <v>33.119999999999997</v>
      </c>
      <c r="BW105">
        <v>21.063829787234045</v>
      </c>
      <c r="BX105">
        <v>26.069594594594598</v>
      </c>
      <c r="BY105">
        <v>28.214519412588007</v>
      </c>
      <c r="BZ105">
        <v>104</v>
      </c>
    </row>
    <row r="106" spans="1:78" x14ac:dyDescent="0.25">
      <c r="A106">
        <v>105</v>
      </c>
      <c r="B106" t="s">
        <v>175</v>
      </c>
      <c r="C106">
        <v>59</v>
      </c>
      <c r="D106">
        <v>40</v>
      </c>
      <c r="E106">
        <v>36</v>
      </c>
      <c r="F106">
        <v>49</v>
      </c>
      <c r="G106">
        <v>30</v>
      </c>
      <c r="H106">
        <v>41</v>
      </c>
      <c r="I106">
        <v>32</v>
      </c>
      <c r="J106">
        <v>35</v>
      </c>
      <c r="K106">
        <v>46</v>
      </c>
      <c r="L106">
        <v>44</v>
      </c>
      <c r="M106">
        <v>13</v>
      </c>
      <c r="N106">
        <v>30</v>
      </c>
      <c r="O106">
        <v>39</v>
      </c>
      <c r="P106">
        <v>24</v>
      </c>
      <c r="Q106">
        <v>22</v>
      </c>
      <c r="R106">
        <v>23</v>
      </c>
      <c r="S106">
        <v>28</v>
      </c>
      <c r="T106">
        <v>44</v>
      </c>
      <c r="U106">
        <v>22</v>
      </c>
      <c r="V106">
        <v>25</v>
      </c>
      <c r="W106">
        <v>31</v>
      </c>
      <c r="X106">
        <v>21</v>
      </c>
      <c r="Y106">
        <v>24</v>
      </c>
      <c r="Z106">
        <v>13</v>
      </c>
      <c r="AA106">
        <v>3</v>
      </c>
      <c r="AB106">
        <v>40</v>
      </c>
      <c r="AC106">
        <v>19</v>
      </c>
      <c r="AD106">
        <v>61</v>
      </c>
      <c r="AE106">
        <v>48</v>
      </c>
      <c r="AF106">
        <v>31</v>
      </c>
      <c r="AG106">
        <v>36</v>
      </c>
      <c r="AH106">
        <v>10</v>
      </c>
      <c r="AI106">
        <v>57</v>
      </c>
      <c r="AJ106">
        <v>5</v>
      </c>
      <c r="AK106">
        <v>94</v>
      </c>
      <c r="AL106">
        <v>1190</v>
      </c>
      <c r="AM106">
        <v>1175</v>
      </c>
      <c r="AO106">
        <v>23.552542372881359</v>
      </c>
      <c r="AP106">
        <v>23.400000000000002</v>
      </c>
      <c r="AQ106">
        <v>28.2</v>
      </c>
      <c r="AR106">
        <v>22.775510204081634</v>
      </c>
      <c r="AS106">
        <v>27.12</v>
      </c>
      <c r="AT106">
        <v>26.429268292682927</v>
      </c>
      <c r="AU106">
        <v>30.824999999999999</v>
      </c>
      <c r="AV106">
        <v>22.32</v>
      </c>
      <c r="AW106">
        <v>18.626086956521739</v>
      </c>
      <c r="AX106">
        <v>26.345454545454547</v>
      </c>
      <c r="AY106">
        <v>8.3076923076923066</v>
      </c>
      <c r="AZ106">
        <v>15.840000000000002</v>
      </c>
      <c r="BA106">
        <v>33.784615384615385</v>
      </c>
      <c r="BB106">
        <v>29.4</v>
      </c>
      <c r="BC106">
        <v>33.381818181818183</v>
      </c>
      <c r="BD106">
        <v>39.286956521739128</v>
      </c>
      <c r="BE106">
        <v>31.88571428571429</v>
      </c>
      <c r="BF106">
        <v>32.236363636363642</v>
      </c>
      <c r="BG106">
        <v>33.218181818181819</v>
      </c>
      <c r="BH106">
        <v>33.408000000000001</v>
      </c>
      <c r="BI106">
        <v>21.948387096774194</v>
      </c>
      <c r="BJ106">
        <v>31.028571428571428</v>
      </c>
      <c r="BK106">
        <v>34.5</v>
      </c>
      <c r="BL106">
        <v>34.061538461538461</v>
      </c>
      <c r="BM106">
        <v>40.800000000000004</v>
      </c>
      <c r="BN106">
        <v>25.290000000000003</v>
      </c>
      <c r="BO106">
        <v>32.778947368421051</v>
      </c>
      <c r="BP106">
        <v>9.8557377049180328</v>
      </c>
      <c r="BQ106">
        <v>27.375</v>
      </c>
      <c r="BR106">
        <v>38.554838709677419</v>
      </c>
      <c r="BS106">
        <v>36.799999999999997</v>
      </c>
      <c r="BT106">
        <v>37.080000000000005</v>
      </c>
      <c r="BU106">
        <v>22.547368421052635</v>
      </c>
      <c r="BV106">
        <v>33.119999999999997</v>
      </c>
      <c r="BW106">
        <v>21.063829787234045</v>
      </c>
      <c r="BX106">
        <v>25.938151260504203</v>
      </c>
      <c r="BY106">
        <v>28.193443308642742</v>
      </c>
      <c r="BZ106">
        <v>105</v>
      </c>
    </row>
    <row r="107" spans="1:78" x14ac:dyDescent="0.25">
      <c r="A107">
        <v>106</v>
      </c>
      <c r="B107" t="s">
        <v>176</v>
      </c>
      <c r="C107">
        <v>59</v>
      </c>
      <c r="D107">
        <v>39</v>
      </c>
      <c r="E107">
        <v>36</v>
      </c>
      <c r="F107">
        <v>51</v>
      </c>
      <c r="G107">
        <v>30</v>
      </c>
      <c r="H107">
        <v>41</v>
      </c>
      <c r="I107">
        <v>33</v>
      </c>
      <c r="J107">
        <v>35</v>
      </c>
      <c r="K107">
        <v>46</v>
      </c>
      <c r="L107">
        <v>44</v>
      </c>
      <c r="M107">
        <v>13</v>
      </c>
      <c r="N107">
        <v>30</v>
      </c>
      <c r="O107">
        <v>39</v>
      </c>
      <c r="P107">
        <v>24</v>
      </c>
      <c r="Q107">
        <v>22</v>
      </c>
      <c r="R107">
        <v>23</v>
      </c>
      <c r="S107">
        <v>28</v>
      </c>
      <c r="T107">
        <v>44</v>
      </c>
      <c r="U107">
        <v>22</v>
      </c>
      <c r="V107">
        <v>25</v>
      </c>
      <c r="W107">
        <v>30</v>
      </c>
      <c r="X107">
        <v>21</v>
      </c>
      <c r="Y107">
        <v>24</v>
      </c>
      <c r="Z107">
        <v>13</v>
      </c>
      <c r="AA107">
        <v>3</v>
      </c>
      <c r="AB107">
        <v>40</v>
      </c>
      <c r="AC107">
        <v>19</v>
      </c>
      <c r="AD107">
        <v>61</v>
      </c>
      <c r="AE107">
        <v>48</v>
      </c>
      <c r="AF107">
        <v>31</v>
      </c>
      <c r="AG107">
        <v>36</v>
      </c>
      <c r="AH107">
        <v>10</v>
      </c>
      <c r="AI107">
        <v>57</v>
      </c>
      <c r="AJ107">
        <v>5</v>
      </c>
      <c r="AK107">
        <v>95</v>
      </c>
      <c r="AL107">
        <v>1186</v>
      </c>
      <c r="AM107">
        <v>1177</v>
      </c>
      <c r="AO107">
        <v>23.552542372881359</v>
      </c>
      <c r="AP107">
        <v>24</v>
      </c>
      <c r="AQ107">
        <v>28.2</v>
      </c>
      <c r="AR107">
        <v>21.882352941176471</v>
      </c>
      <c r="AS107">
        <v>27.12</v>
      </c>
      <c r="AT107">
        <v>26.429268292682927</v>
      </c>
      <c r="AU107">
        <v>29.890909090909091</v>
      </c>
      <c r="AV107">
        <v>22.32</v>
      </c>
      <c r="AW107">
        <v>18.626086956521739</v>
      </c>
      <c r="AX107">
        <v>26.345454545454547</v>
      </c>
      <c r="AY107">
        <v>8.3076923076923066</v>
      </c>
      <c r="AZ107">
        <v>15.840000000000002</v>
      </c>
      <c r="BA107">
        <v>33.784615384615385</v>
      </c>
      <c r="BB107">
        <v>29.4</v>
      </c>
      <c r="BC107">
        <v>33.381818181818183</v>
      </c>
      <c r="BD107">
        <v>39.286956521739128</v>
      </c>
      <c r="BE107">
        <v>31.88571428571429</v>
      </c>
      <c r="BF107">
        <v>32.236363636363642</v>
      </c>
      <c r="BG107">
        <v>33.218181818181819</v>
      </c>
      <c r="BH107">
        <v>33.408000000000001</v>
      </c>
      <c r="BI107">
        <v>22.68</v>
      </c>
      <c r="BJ107">
        <v>31.028571428571428</v>
      </c>
      <c r="BK107">
        <v>34.5</v>
      </c>
      <c r="BL107">
        <v>34.061538461538461</v>
      </c>
      <c r="BM107">
        <v>40.800000000000004</v>
      </c>
      <c r="BN107">
        <v>25.290000000000003</v>
      </c>
      <c r="BO107">
        <v>32.778947368421051</v>
      </c>
      <c r="BP107">
        <v>9.8557377049180328</v>
      </c>
      <c r="BQ107">
        <v>27.375</v>
      </c>
      <c r="BR107">
        <v>38.554838709677419</v>
      </c>
      <c r="BS107">
        <v>36.799999999999997</v>
      </c>
      <c r="BT107">
        <v>37.080000000000005</v>
      </c>
      <c r="BU107">
        <v>22.547368421052635</v>
      </c>
      <c r="BV107">
        <v>33.119999999999997</v>
      </c>
      <c r="BW107">
        <v>20.842105263157897</v>
      </c>
      <c r="BX107">
        <v>26.025632377740305</v>
      </c>
      <c r="BY107">
        <v>28.151398369276787</v>
      </c>
      <c r="BZ107">
        <v>106</v>
      </c>
    </row>
    <row r="108" spans="1:78" x14ac:dyDescent="0.25">
      <c r="A108">
        <v>107</v>
      </c>
      <c r="B108" t="s">
        <v>177</v>
      </c>
      <c r="C108">
        <v>58</v>
      </c>
      <c r="D108">
        <v>38</v>
      </c>
      <c r="E108">
        <v>37</v>
      </c>
      <c r="F108">
        <v>49</v>
      </c>
      <c r="G108">
        <v>32</v>
      </c>
      <c r="H108">
        <v>41</v>
      </c>
      <c r="I108">
        <v>32</v>
      </c>
      <c r="J108">
        <v>35</v>
      </c>
      <c r="K108">
        <v>46</v>
      </c>
      <c r="L108">
        <v>44</v>
      </c>
      <c r="M108">
        <v>13</v>
      </c>
      <c r="N108">
        <v>30</v>
      </c>
      <c r="O108">
        <v>39</v>
      </c>
      <c r="P108">
        <v>24</v>
      </c>
      <c r="Q108">
        <v>22</v>
      </c>
      <c r="R108">
        <v>23</v>
      </c>
      <c r="S108">
        <v>28</v>
      </c>
      <c r="T108">
        <v>44</v>
      </c>
      <c r="U108">
        <v>22</v>
      </c>
      <c r="V108">
        <v>25</v>
      </c>
      <c r="W108">
        <v>30</v>
      </c>
      <c r="X108">
        <v>21</v>
      </c>
      <c r="Y108">
        <v>24</v>
      </c>
      <c r="Z108">
        <v>13</v>
      </c>
      <c r="AA108">
        <v>3</v>
      </c>
      <c r="AB108">
        <v>40</v>
      </c>
      <c r="AC108">
        <v>19</v>
      </c>
      <c r="AD108">
        <v>61</v>
      </c>
      <c r="AE108">
        <v>48</v>
      </c>
      <c r="AF108">
        <v>31</v>
      </c>
      <c r="AG108">
        <v>36</v>
      </c>
      <c r="AH108">
        <v>10</v>
      </c>
      <c r="AI108">
        <v>57</v>
      </c>
      <c r="AJ108">
        <v>5</v>
      </c>
      <c r="AK108">
        <v>95</v>
      </c>
      <c r="AL108">
        <v>1187</v>
      </c>
      <c r="AM108">
        <v>1175</v>
      </c>
      <c r="AO108">
        <v>23.958620689655174</v>
      </c>
      <c r="AP108">
        <v>24.631578947368421</v>
      </c>
      <c r="AQ108">
        <v>27.43783783783784</v>
      </c>
      <c r="AR108">
        <v>22.775510204081634</v>
      </c>
      <c r="AS108">
        <v>25.425000000000001</v>
      </c>
      <c r="AT108">
        <v>26.429268292682927</v>
      </c>
      <c r="AU108">
        <v>30.824999999999999</v>
      </c>
      <c r="AV108">
        <v>22.32</v>
      </c>
      <c r="AW108">
        <v>18.626086956521739</v>
      </c>
      <c r="AX108">
        <v>26.345454545454547</v>
      </c>
      <c r="AY108">
        <v>8.3076923076923066</v>
      </c>
      <c r="AZ108">
        <v>15.840000000000002</v>
      </c>
      <c r="BA108">
        <v>33.784615384615385</v>
      </c>
      <c r="BB108">
        <v>29.4</v>
      </c>
      <c r="BC108">
        <v>33.381818181818183</v>
      </c>
      <c r="BD108">
        <v>39.286956521739128</v>
      </c>
      <c r="BE108">
        <v>31.88571428571429</v>
      </c>
      <c r="BF108">
        <v>32.236363636363642</v>
      </c>
      <c r="BG108">
        <v>33.218181818181819</v>
      </c>
      <c r="BH108">
        <v>33.408000000000001</v>
      </c>
      <c r="BI108">
        <v>22.68</v>
      </c>
      <c r="BJ108">
        <v>31.028571428571428</v>
      </c>
      <c r="BK108">
        <v>34.5</v>
      </c>
      <c r="BL108">
        <v>34.061538461538461</v>
      </c>
      <c r="BM108">
        <v>40.800000000000004</v>
      </c>
      <c r="BN108">
        <v>25.290000000000003</v>
      </c>
      <c r="BO108">
        <v>32.778947368421051</v>
      </c>
      <c r="BP108">
        <v>9.8557377049180328</v>
      </c>
      <c r="BQ108">
        <v>27.375</v>
      </c>
      <c r="BR108">
        <v>38.554838709677419</v>
      </c>
      <c r="BS108">
        <v>36.799999999999997</v>
      </c>
      <c r="BT108">
        <v>37.080000000000005</v>
      </c>
      <c r="BU108">
        <v>22.547368421052635</v>
      </c>
      <c r="BV108">
        <v>33.119999999999997</v>
      </c>
      <c r="BW108">
        <v>20.842105263157897</v>
      </c>
      <c r="BX108">
        <v>26.003706823925864</v>
      </c>
      <c r="BY108">
        <v>28.181230033313675</v>
      </c>
      <c r="BZ108">
        <v>107</v>
      </c>
    </row>
    <row r="109" spans="1:78" x14ac:dyDescent="0.25">
      <c r="A109">
        <v>108</v>
      </c>
      <c r="B109" t="s">
        <v>178</v>
      </c>
      <c r="C109">
        <v>60</v>
      </c>
      <c r="D109">
        <v>38</v>
      </c>
      <c r="E109">
        <v>36</v>
      </c>
      <c r="F109">
        <v>51</v>
      </c>
      <c r="G109">
        <v>30</v>
      </c>
      <c r="H109">
        <v>41</v>
      </c>
      <c r="I109">
        <v>32</v>
      </c>
      <c r="J109">
        <v>35</v>
      </c>
      <c r="K109">
        <v>46</v>
      </c>
      <c r="L109">
        <v>44</v>
      </c>
      <c r="M109">
        <v>13</v>
      </c>
      <c r="N109">
        <v>30</v>
      </c>
      <c r="O109">
        <v>39</v>
      </c>
      <c r="P109">
        <v>24</v>
      </c>
      <c r="Q109">
        <v>22</v>
      </c>
      <c r="R109">
        <v>23</v>
      </c>
      <c r="S109">
        <v>28</v>
      </c>
      <c r="T109">
        <v>43</v>
      </c>
      <c r="U109">
        <v>22</v>
      </c>
      <c r="V109">
        <v>27</v>
      </c>
      <c r="W109">
        <v>30</v>
      </c>
      <c r="X109">
        <v>21</v>
      </c>
      <c r="Y109">
        <v>24</v>
      </c>
      <c r="Z109">
        <v>13</v>
      </c>
      <c r="AA109">
        <v>3</v>
      </c>
      <c r="AB109">
        <v>41</v>
      </c>
      <c r="AC109">
        <v>19</v>
      </c>
      <c r="AD109">
        <v>61</v>
      </c>
      <c r="AE109">
        <v>48</v>
      </c>
      <c r="AF109">
        <v>31</v>
      </c>
      <c r="AG109">
        <v>36</v>
      </c>
      <c r="AH109">
        <v>10</v>
      </c>
      <c r="AI109">
        <v>55</v>
      </c>
      <c r="AJ109">
        <v>5</v>
      </c>
      <c r="AK109">
        <v>96</v>
      </c>
      <c r="AL109">
        <v>1188</v>
      </c>
      <c r="AM109">
        <v>1177</v>
      </c>
      <c r="AO109">
        <v>23.16</v>
      </c>
      <c r="AP109">
        <v>24.631578947368421</v>
      </c>
      <c r="AQ109">
        <v>28.2</v>
      </c>
      <c r="AR109">
        <v>21.882352941176471</v>
      </c>
      <c r="AS109">
        <v>27.12</v>
      </c>
      <c r="AT109">
        <v>26.429268292682927</v>
      </c>
      <c r="AU109">
        <v>30.824999999999999</v>
      </c>
      <c r="AV109">
        <v>22.32</v>
      </c>
      <c r="AW109">
        <v>18.626086956521739</v>
      </c>
      <c r="AX109">
        <v>26.345454545454547</v>
      </c>
      <c r="AY109">
        <v>8.3076923076923066</v>
      </c>
      <c r="AZ109">
        <v>15.840000000000002</v>
      </c>
      <c r="BA109">
        <v>33.784615384615385</v>
      </c>
      <c r="BB109">
        <v>29.4</v>
      </c>
      <c r="BC109">
        <v>33.381818181818183</v>
      </c>
      <c r="BD109">
        <v>39.286956521739128</v>
      </c>
      <c r="BE109">
        <v>31.88571428571429</v>
      </c>
      <c r="BF109">
        <v>32.986046511627912</v>
      </c>
      <c r="BG109">
        <v>33.218181818181819</v>
      </c>
      <c r="BH109">
        <v>30.933333333333337</v>
      </c>
      <c r="BI109">
        <v>22.68</v>
      </c>
      <c r="BJ109">
        <v>31.028571428571428</v>
      </c>
      <c r="BK109">
        <v>34.5</v>
      </c>
      <c r="BL109">
        <v>34.061538461538461</v>
      </c>
      <c r="BM109">
        <v>40.800000000000004</v>
      </c>
      <c r="BN109">
        <v>24.673170731707316</v>
      </c>
      <c r="BO109">
        <v>32.778947368421051</v>
      </c>
      <c r="BP109">
        <v>9.8557377049180328</v>
      </c>
      <c r="BQ109">
        <v>27.375</v>
      </c>
      <c r="BR109">
        <v>38.554838709677419</v>
      </c>
      <c r="BS109">
        <v>36.799999999999997</v>
      </c>
      <c r="BT109">
        <v>37.080000000000005</v>
      </c>
      <c r="BU109">
        <v>23.367272727272727</v>
      </c>
      <c r="BV109">
        <v>33.119999999999997</v>
      </c>
      <c r="BW109">
        <v>20.625</v>
      </c>
      <c r="BX109">
        <v>25.981818181818181</v>
      </c>
      <c r="BY109">
        <v>28.15021471915496</v>
      </c>
      <c r="BZ109">
        <v>108</v>
      </c>
    </row>
    <row r="110" spans="1:78" x14ac:dyDescent="0.25">
      <c r="A110">
        <v>109</v>
      </c>
      <c r="B110" t="s">
        <v>179</v>
      </c>
      <c r="C110">
        <v>59</v>
      </c>
      <c r="D110">
        <v>39</v>
      </c>
      <c r="E110">
        <v>38</v>
      </c>
      <c r="F110">
        <v>51</v>
      </c>
      <c r="G110">
        <v>30</v>
      </c>
      <c r="H110">
        <v>41</v>
      </c>
      <c r="I110">
        <v>32</v>
      </c>
      <c r="J110">
        <v>35</v>
      </c>
      <c r="K110">
        <v>46</v>
      </c>
      <c r="L110">
        <v>44</v>
      </c>
      <c r="M110">
        <v>13</v>
      </c>
      <c r="N110">
        <v>30</v>
      </c>
      <c r="O110">
        <v>39</v>
      </c>
      <c r="P110">
        <v>24</v>
      </c>
      <c r="Q110">
        <v>22</v>
      </c>
      <c r="R110">
        <v>23</v>
      </c>
      <c r="S110">
        <v>28</v>
      </c>
      <c r="T110">
        <v>44</v>
      </c>
      <c r="U110">
        <v>22</v>
      </c>
      <c r="V110">
        <v>25</v>
      </c>
      <c r="W110">
        <v>30</v>
      </c>
      <c r="X110">
        <v>21</v>
      </c>
      <c r="Y110">
        <v>24</v>
      </c>
      <c r="Z110">
        <v>13</v>
      </c>
      <c r="AA110">
        <v>3</v>
      </c>
      <c r="AB110">
        <v>41</v>
      </c>
      <c r="AC110">
        <v>19</v>
      </c>
      <c r="AD110">
        <v>61</v>
      </c>
      <c r="AE110">
        <v>48</v>
      </c>
      <c r="AF110">
        <v>31</v>
      </c>
      <c r="AG110">
        <v>36</v>
      </c>
      <c r="AH110">
        <v>10</v>
      </c>
      <c r="AI110">
        <v>56</v>
      </c>
      <c r="AJ110">
        <v>5</v>
      </c>
      <c r="AK110">
        <v>95</v>
      </c>
      <c r="AL110">
        <v>1184</v>
      </c>
      <c r="AM110">
        <v>1178</v>
      </c>
      <c r="AO110">
        <v>23.552542372881359</v>
      </c>
      <c r="AP110">
        <v>24</v>
      </c>
      <c r="AQ110">
        <v>26.715789473684211</v>
      </c>
      <c r="AR110">
        <v>21.882352941176471</v>
      </c>
      <c r="AS110">
        <v>27.12</v>
      </c>
      <c r="AT110">
        <v>26.429268292682927</v>
      </c>
      <c r="AU110">
        <v>30.824999999999999</v>
      </c>
      <c r="AV110">
        <v>22.32</v>
      </c>
      <c r="AW110">
        <v>18.626086956521739</v>
      </c>
      <c r="AX110">
        <v>26.345454545454547</v>
      </c>
      <c r="AY110">
        <v>8.3076923076923066</v>
      </c>
      <c r="AZ110">
        <v>15.840000000000002</v>
      </c>
      <c r="BA110">
        <v>33.784615384615385</v>
      </c>
      <c r="BB110">
        <v>29.4</v>
      </c>
      <c r="BC110">
        <v>33.381818181818183</v>
      </c>
      <c r="BD110">
        <v>39.286956521739128</v>
      </c>
      <c r="BE110">
        <v>31.88571428571429</v>
      </c>
      <c r="BF110">
        <v>32.236363636363642</v>
      </c>
      <c r="BG110">
        <v>33.218181818181819</v>
      </c>
      <c r="BH110">
        <v>33.408000000000001</v>
      </c>
      <c r="BI110">
        <v>22.68</v>
      </c>
      <c r="BJ110">
        <v>31.028571428571428</v>
      </c>
      <c r="BK110">
        <v>34.5</v>
      </c>
      <c r="BL110">
        <v>34.061538461538461</v>
      </c>
      <c r="BM110">
        <v>40.800000000000004</v>
      </c>
      <c r="BN110">
        <v>24.673170731707316</v>
      </c>
      <c r="BO110">
        <v>32.778947368421051</v>
      </c>
      <c r="BP110">
        <v>9.8557377049180328</v>
      </c>
      <c r="BQ110">
        <v>27.375</v>
      </c>
      <c r="BR110">
        <v>38.554838709677419</v>
      </c>
      <c r="BS110">
        <v>36.799999999999997</v>
      </c>
      <c r="BT110">
        <v>37.080000000000005</v>
      </c>
      <c r="BU110">
        <v>22.95</v>
      </c>
      <c r="BV110">
        <v>33.119999999999997</v>
      </c>
      <c r="BW110">
        <v>20.842105263157897</v>
      </c>
      <c r="BX110">
        <v>26.069594594594598</v>
      </c>
      <c r="BY110">
        <v>28.128982226282133</v>
      </c>
      <c r="BZ110">
        <v>109</v>
      </c>
    </row>
    <row r="111" spans="1:78" x14ac:dyDescent="0.25">
      <c r="A111">
        <v>110</v>
      </c>
      <c r="B111" t="s">
        <v>180</v>
      </c>
      <c r="C111">
        <v>60</v>
      </c>
      <c r="D111">
        <v>39</v>
      </c>
      <c r="E111">
        <v>38</v>
      </c>
      <c r="F111">
        <v>51</v>
      </c>
      <c r="G111">
        <v>30</v>
      </c>
      <c r="H111">
        <v>41</v>
      </c>
      <c r="I111">
        <v>33</v>
      </c>
      <c r="J111">
        <v>35</v>
      </c>
      <c r="K111">
        <v>46</v>
      </c>
      <c r="L111">
        <v>44</v>
      </c>
      <c r="M111">
        <v>13</v>
      </c>
      <c r="N111">
        <v>30</v>
      </c>
      <c r="O111">
        <v>39</v>
      </c>
      <c r="P111">
        <v>24</v>
      </c>
      <c r="Q111">
        <v>22</v>
      </c>
      <c r="R111">
        <v>23</v>
      </c>
      <c r="S111">
        <v>28</v>
      </c>
      <c r="T111">
        <v>44</v>
      </c>
      <c r="U111">
        <v>22</v>
      </c>
      <c r="V111">
        <v>25</v>
      </c>
      <c r="W111">
        <v>30</v>
      </c>
      <c r="X111">
        <v>21</v>
      </c>
      <c r="Y111">
        <v>24</v>
      </c>
      <c r="Z111">
        <v>13</v>
      </c>
      <c r="AA111">
        <v>3</v>
      </c>
      <c r="AB111">
        <v>41</v>
      </c>
      <c r="AC111">
        <v>19</v>
      </c>
      <c r="AD111">
        <v>61</v>
      </c>
      <c r="AE111">
        <v>48</v>
      </c>
      <c r="AF111">
        <v>31</v>
      </c>
      <c r="AG111">
        <v>36</v>
      </c>
      <c r="AH111">
        <v>10</v>
      </c>
      <c r="AI111">
        <v>56</v>
      </c>
      <c r="AJ111">
        <v>5</v>
      </c>
      <c r="AK111">
        <v>95</v>
      </c>
      <c r="AL111">
        <v>1194</v>
      </c>
      <c r="AM111">
        <v>1180</v>
      </c>
      <c r="AO111">
        <v>23.16</v>
      </c>
      <c r="AP111">
        <v>24</v>
      </c>
      <c r="AQ111">
        <v>26.715789473684211</v>
      </c>
      <c r="AR111">
        <v>21.882352941176471</v>
      </c>
      <c r="AS111">
        <v>27.12</v>
      </c>
      <c r="AT111">
        <v>26.429268292682927</v>
      </c>
      <c r="AU111">
        <v>29.890909090909091</v>
      </c>
      <c r="AV111">
        <v>22.32</v>
      </c>
      <c r="AW111">
        <v>18.626086956521739</v>
      </c>
      <c r="AX111">
        <v>26.345454545454547</v>
      </c>
      <c r="AY111">
        <v>8.3076923076923066</v>
      </c>
      <c r="AZ111">
        <v>15.840000000000002</v>
      </c>
      <c r="BA111">
        <v>33.784615384615385</v>
      </c>
      <c r="BB111">
        <v>29.4</v>
      </c>
      <c r="BC111">
        <v>33.381818181818183</v>
      </c>
      <c r="BD111">
        <v>39.286956521739128</v>
      </c>
      <c r="BE111">
        <v>31.88571428571429</v>
      </c>
      <c r="BF111">
        <v>32.236363636363642</v>
      </c>
      <c r="BG111">
        <v>33.218181818181819</v>
      </c>
      <c r="BH111">
        <v>33.408000000000001</v>
      </c>
      <c r="BI111">
        <v>22.68</v>
      </c>
      <c r="BJ111">
        <v>31.028571428571428</v>
      </c>
      <c r="BK111">
        <v>34.5</v>
      </c>
      <c r="BL111">
        <v>34.061538461538461</v>
      </c>
      <c r="BM111">
        <v>40.800000000000004</v>
      </c>
      <c r="BN111">
        <v>24.673170731707316</v>
      </c>
      <c r="BO111">
        <v>32.778947368421051</v>
      </c>
      <c r="BP111">
        <v>9.8557377049180328</v>
      </c>
      <c r="BQ111">
        <v>27.375</v>
      </c>
      <c r="BR111">
        <v>38.554838709677419</v>
      </c>
      <c r="BS111">
        <v>36.799999999999997</v>
      </c>
      <c r="BT111">
        <v>37.080000000000005</v>
      </c>
      <c r="BU111">
        <v>22.95</v>
      </c>
      <c r="BV111">
        <v>33.119999999999997</v>
      </c>
      <c r="BW111">
        <v>20.842105263157897</v>
      </c>
      <c r="BX111">
        <v>25.851256281407036</v>
      </c>
      <c r="BY111">
        <v>28.081459218931641</v>
      </c>
      <c r="BZ111">
        <v>110</v>
      </c>
    </row>
    <row r="112" spans="1:78" x14ac:dyDescent="0.25">
      <c r="A112">
        <v>111</v>
      </c>
      <c r="B112" t="s">
        <v>181</v>
      </c>
      <c r="C112">
        <v>60</v>
      </c>
      <c r="D112">
        <v>38</v>
      </c>
      <c r="E112">
        <v>36</v>
      </c>
      <c r="F112">
        <v>50</v>
      </c>
      <c r="G112">
        <v>32</v>
      </c>
      <c r="H112">
        <v>42</v>
      </c>
      <c r="I112">
        <v>32</v>
      </c>
      <c r="J112">
        <v>35</v>
      </c>
      <c r="K112">
        <v>46</v>
      </c>
      <c r="L112">
        <v>44</v>
      </c>
      <c r="M112">
        <v>13</v>
      </c>
      <c r="N112">
        <v>30</v>
      </c>
      <c r="O112">
        <v>39</v>
      </c>
      <c r="P112">
        <v>24</v>
      </c>
      <c r="Q112">
        <v>22</v>
      </c>
      <c r="R112">
        <v>23</v>
      </c>
      <c r="S112">
        <v>28</v>
      </c>
      <c r="T112">
        <v>46</v>
      </c>
      <c r="U112">
        <v>22</v>
      </c>
      <c r="V112">
        <v>25</v>
      </c>
      <c r="W112">
        <v>30</v>
      </c>
      <c r="X112">
        <v>21</v>
      </c>
      <c r="Y112">
        <v>24</v>
      </c>
      <c r="Z112">
        <v>13</v>
      </c>
      <c r="AA112">
        <v>3</v>
      </c>
      <c r="AB112">
        <v>42</v>
      </c>
      <c r="AC112">
        <v>19</v>
      </c>
      <c r="AD112">
        <v>61</v>
      </c>
      <c r="AE112">
        <v>48</v>
      </c>
      <c r="AF112">
        <v>31</v>
      </c>
      <c r="AG112">
        <v>36</v>
      </c>
      <c r="AH112">
        <v>10</v>
      </c>
      <c r="AI112">
        <v>56</v>
      </c>
      <c r="AJ112">
        <v>5</v>
      </c>
      <c r="AK112">
        <v>95</v>
      </c>
      <c r="AL112">
        <v>1183</v>
      </c>
      <c r="AM112">
        <v>1181</v>
      </c>
      <c r="AO112">
        <v>23.16</v>
      </c>
      <c r="AP112">
        <v>24.631578947368421</v>
      </c>
      <c r="AQ112">
        <v>28.2</v>
      </c>
      <c r="AR112">
        <v>22.32</v>
      </c>
      <c r="AS112">
        <v>25.425000000000001</v>
      </c>
      <c r="AT112">
        <v>25.8</v>
      </c>
      <c r="AU112">
        <v>30.824999999999999</v>
      </c>
      <c r="AV112">
        <v>22.32</v>
      </c>
      <c r="AW112">
        <v>18.626086956521739</v>
      </c>
      <c r="AX112">
        <v>26.345454545454547</v>
      </c>
      <c r="AY112">
        <v>8.3076923076923066</v>
      </c>
      <c r="AZ112">
        <v>15.840000000000002</v>
      </c>
      <c r="BA112">
        <v>33.784615384615385</v>
      </c>
      <c r="BB112">
        <v>29.4</v>
      </c>
      <c r="BC112">
        <v>33.381818181818183</v>
      </c>
      <c r="BD112">
        <v>39.286956521739128</v>
      </c>
      <c r="BE112">
        <v>31.88571428571429</v>
      </c>
      <c r="BF112">
        <v>30.834782608695651</v>
      </c>
      <c r="BG112">
        <v>33.218181818181819</v>
      </c>
      <c r="BH112">
        <v>33.408000000000001</v>
      </c>
      <c r="BI112">
        <v>22.68</v>
      </c>
      <c r="BJ112">
        <v>31.028571428571428</v>
      </c>
      <c r="BK112">
        <v>34.5</v>
      </c>
      <c r="BL112">
        <v>34.061538461538461</v>
      </c>
      <c r="BM112">
        <v>40.800000000000004</v>
      </c>
      <c r="BN112">
        <v>24.085714285714285</v>
      </c>
      <c r="BO112">
        <v>32.778947368421051</v>
      </c>
      <c r="BP112">
        <v>9.8557377049180328</v>
      </c>
      <c r="BQ112">
        <v>27.375</v>
      </c>
      <c r="BR112">
        <v>38.554838709677419</v>
      </c>
      <c r="BS112">
        <v>36.799999999999997</v>
      </c>
      <c r="BT112">
        <v>37.080000000000005</v>
      </c>
      <c r="BU112">
        <v>22.95</v>
      </c>
      <c r="BV112">
        <v>33.119999999999997</v>
      </c>
      <c r="BW112">
        <v>20.842105263157897</v>
      </c>
      <c r="BX112">
        <v>26.091631445477599</v>
      </c>
      <c r="BY112">
        <v>28.044672590723135</v>
      </c>
      <c r="BZ112">
        <v>111</v>
      </c>
    </row>
    <row r="113" spans="1:78" x14ac:dyDescent="0.25">
      <c r="A113">
        <v>112</v>
      </c>
      <c r="B113" t="s">
        <v>182</v>
      </c>
      <c r="C113">
        <v>60</v>
      </c>
      <c r="D113">
        <v>39</v>
      </c>
      <c r="E113">
        <v>36</v>
      </c>
      <c r="F113">
        <v>51</v>
      </c>
      <c r="G113">
        <v>30</v>
      </c>
      <c r="H113">
        <v>41</v>
      </c>
      <c r="I113">
        <v>32</v>
      </c>
      <c r="J113">
        <v>35</v>
      </c>
      <c r="K113">
        <v>46</v>
      </c>
      <c r="L113">
        <v>44</v>
      </c>
      <c r="M113">
        <v>13</v>
      </c>
      <c r="N113">
        <v>30</v>
      </c>
      <c r="O113">
        <v>39</v>
      </c>
      <c r="P113">
        <v>24</v>
      </c>
      <c r="Q113">
        <v>22</v>
      </c>
      <c r="R113">
        <v>23</v>
      </c>
      <c r="S113">
        <v>28</v>
      </c>
      <c r="T113">
        <v>44</v>
      </c>
      <c r="U113">
        <v>22</v>
      </c>
      <c r="V113">
        <v>26</v>
      </c>
      <c r="W113">
        <v>31</v>
      </c>
      <c r="X113">
        <v>21</v>
      </c>
      <c r="Y113">
        <v>24</v>
      </c>
      <c r="Z113">
        <v>13</v>
      </c>
      <c r="AA113">
        <v>3</v>
      </c>
      <c r="AB113">
        <v>41</v>
      </c>
      <c r="AC113">
        <v>19</v>
      </c>
      <c r="AD113">
        <v>61</v>
      </c>
      <c r="AE113">
        <v>48</v>
      </c>
      <c r="AF113">
        <v>31</v>
      </c>
      <c r="AG113">
        <v>36</v>
      </c>
      <c r="AH113">
        <v>10</v>
      </c>
      <c r="AI113">
        <v>57</v>
      </c>
      <c r="AJ113">
        <v>5</v>
      </c>
      <c r="AK113">
        <v>95</v>
      </c>
      <c r="AL113">
        <v>1184</v>
      </c>
      <c r="AM113">
        <v>1180</v>
      </c>
      <c r="AO113">
        <v>23.16</v>
      </c>
      <c r="AP113">
        <v>24</v>
      </c>
      <c r="AQ113">
        <v>28.2</v>
      </c>
      <c r="AR113">
        <v>21.882352941176471</v>
      </c>
      <c r="AS113">
        <v>27.12</v>
      </c>
      <c r="AT113">
        <v>26.429268292682927</v>
      </c>
      <c r="AU113">
        <v>30.824999999999999</v>
      </c>
      <c r="AV113">
        <v>22.32</v>
      </c>
      <c r="AW113">
        <v>18.626086956521739</v>
      </c>
      <c r="AX113">
        <v>26.345454545454547</v>
      </c>
      <c r="AY113">
        <v>8.3076923076923066</v>
      </c>
      <c r="AZ113">
        <v>15.840000000000002</v>
      </c>
      <c r="BA113">
        <v>33.784615384615385</v>
      </c>
      <c r="BB113">
        <v>29.4</v>
      </c>
      <c r="BC113">
        <v>33.381818181818183</v>
      </c>
      <c r="BD113">
        <v>39.286956521739128</v>
      </c>
      <c r="BE113">
        <v>31.88571428571429</v>
      </c>
      <c r="BF113">
        <v>32.236363636363642</v>
      </c>
      <c r="BG113">
        <v>33.218181818181819</v>
      </c>
      <c r="BH113">
        <v>32.123076923076923</v>
      </c>
      <c r="BI113">
        <v>21.948387096774194</v>
      </c>
      <c r="BJ113">
        <v>31.028571428571428</v>
      </c>
      <c r="BK113">
        <v>34.5</v>
      </c>
      <c r="BL113">
        <v>34.061538461538461</v>
      </c>
      <c r="BM113">
        <v>40.800000000000004</v>
      </c>
      <c r="BN113">
        <v>24.673170731707316</v>
      </c>
      <c r="BO113">
        <v>32.778947368421051</v>
      </c>
      <c r="BP113">
        <v>9.8557377049180328</v>
      </c>
      <c r="BQ113">
        <v>27.375</v>
      </c>
      <c r="BR113">
        <v>38.554838709677419</v>
      </c>
      <c r="BS113">
        <v>36.799999999999997</v>
      </c>
      <c r="BT113">
        <v>37.080000000000005</v>
      </c>
      <c r="BU113">
        <v>22.547368421052635</v>
      </c>
      <c r="BV113">
        <v>33.119999999999997</v>
      </c>
      <c r="BW113">
        <v>20.842105263157897</v>
      </c>
      <c r="BX113">
        <v>26.069594594594598</v>
      </c>
      <c r="BY113">
        <v>28.092465961557245</v>
      </c>
      <c r="BZ113">
        <v>112</v>
      </c>
    </row>
    <row r="114" spans="1:78" x14ac:dyDescent="0.25">
      <c r="A114">
        <v>113</v>
      </c>
      <c r="B114" t="s">
        <v>183</v>
      </c>
      <c r="C114">
        <v>58</v>
      </c>
      <c r="D114">
        <v>38</v>
      </c>
      <c r="E114">
        <v>38</v>
      </c>
      <c r="F114">
        <v>50</v>
      </c>
      <c r="G114">
        <v>30</v>
      </c>
      <c r="H114">
        <v>41</v>
      </c>
      <c r="I114">
        <v>32</v>
      </c>
      <c r="J114">
        <v>35</v>
      </c>
      <c r="K114">
        <v>46</v>
      </c>
      <c r="L114">
        <v>44</v>
      </c>
      <c r="M114">
        <v>13</v>
      </c>
      <c r="N114">
        <v>30</v>
      </c>
      <c r="O114">
        <v>39</v>
      </c>
      <c r="P114">
        <v>24</v>
      </c>
      <c r="Q114">
        <v>22</v>
      </c>
      <c r="R114">
        <v>23</v>
      </c>
      <c r="S114">
        <v>28</v>
      </c>
      <c r="T114">
        <v>44</v>
      </c>
      <c r="U114">
        <v>22</v>
      </c>
      <c r="V114">
        <v>26</v>
      </c>
      <c r="W114">
        <v>30</v>
      </c>
      <c r="X114">
        <v>21</v>
      </c>
      <c r="Y114">
        <v>24</v>
      </c>
      <c r="Z114">
        <v>13</v>
      </c>
      <c r="AA114">
        <v>3</v>
      </c>
      <c r="AB114">
        <v>39</v>
      </c>
      <c r="AC114">
        <v>19</v>
      </c>
      <c r="AD114">
        <v>61</v>
      </c>
      <c r="AE114">
        <v>48</v>
      </c>
      <c r="AF114">
        <v>31</v>
      </c>
      <c r="AG114">
        <v>36</v>
      </c>
      <c r="AH114">
        <v>10</v>
      </c>
      <c r="AI114">
        <v>57</v>
      </c>
      <c r="AJ114">
        <v>5</v>
      </c>
      <c r="AK114">
        <v>95</v>
      </c>
      <c r="AL114">
        <v>1185</v>
      </c>
      <c r="AM114">
        <v>1175</v>
      </c>
      <c r="AO114">
        <v>23.958620689655174</v>
      </c>
      <c r="AP114">
        <v>24.631578947368421</v>
      </c>
      <c r="AQ114">
        <v>26.715789473684211</v>
      </c>
      <c r="AR114">
        <v>22.32</v>
      </c>
      <c r="AS114">
        <v>27.12</v>
      </c>
      <c r="AT114">
        <v>26.429268292682927</v>
      </c>
      <c r="AU114">
        <v>30.824999999999999</v>
      </c>
      <c r="AV114">
        <v>22.32</v>
      </c>
      <c r="AW114">
        <v>18.626086956521739</v>
      </c>
      <c r="AX114">
        <v>26.345454545454547</v>
      </c>
      <c r="AY114">
        <v>8.3076923076923066</v>
      </c>
      <c r="AZ114">
        <v>15.840000000000002</v>
      </c>
      <c r="BA114">
        <v>33.784615384615385</v>
      </c>
      <c r="BB114">
        <v>29.4</v>
      </c>
      <c r="BC114">
        <v>33.381818181818183</v>
      </c>
      <c r="BD114">
        <v>39.286956521739128</v>
      </c>
      <c r="BE114">
        <v>31.88571428571429</v>
      </c>
      <c r="BF114">
        <v>32.236363636363642</v>
      </c>
      <c r="BG114">
        <v>33.218181818181819</v>
      </c>
      <c r="BH114">
        <v>32.123076923076923</v>
      </c>
      <c r="BI114">
        <v>22.68</v>
      </c>
      <c r="BJ114">
        <v>31.028571428571428</v>
      </c>
      <c r="BK114">
        <v>34.5</v>
      </c>
      <c r="BL114">
        <v>34.061538461538461</v>
      </c>
      <c r="BM114">
        <v>40.800000000000004</v>
      </c>
      <c r="BN114">
        <v>25.938461538461539</v>
      </c>
      <c r="BO114">
        <v>32.778947368421051</v>
      </c>
      <c r="BP114">
        <v>9.8557377049180328</v>
      </c>
      <c r="BQ114">
        <v>27.375</v>
      </c>
      <c r="BR114">
        <v>38.554838709677419</v>
      </c>
      <c r="BS114">
        <v>36.799999999999997</v>
      </c>
      <c r="BT114">
        <v>37.080000000000005</v>
      </c>
      <c r="BU114">
        <v>22.547368421052635</v>
      </c>
      <c r="BV114">
        <v>33.119999999999997</v>
      </c>
      <c r="BW114">
        <v>20.842105263157897</v>
      </c>
      <c r="BX114">
        <v>26.047594936708862</v>
      </c>
      <c r="BY114">
        <v>28.172174719166822</v>
      </c>
      <c r="BZ114">
        <v>113</v>
      </c>
    </row>
    <row r="115" spans="1:78" x14ac:dyDescent="0.25">
      <c r="A115">
        <v>114</v>
      </c>
      <c r="B115" t="s">
        <v>184</v>
      </c>
      <c r="C115">
        <v>60</v>
      </c>
      <c r="D115">
        <v>38</v>
      </c>
      <c r="E115">
        <v>36</v>
      </c>
      <c r="F115">
        <v>50</v>
      </c>
      <c r="G115">
        <v>31</v>
      </c>
      <c r="H115">
        <v>41</v>
      </c>
      <c r="I115">
        <v>32</v>
      </c>
      <c r="J115">
        <v>35</v>
      </c>
      <c r="K115">
        <v>46</v>
      </c>
      <c r="L115">
        <v>44</v>
      </c>
      <c r="M115">
        <v>13</v>
      </c>
      <c r="N115">
        <v>30</v>
      </c>
      <c r="O115">
        <v>39</v>
      </c>
      <c r="P115">
        <v>24</v>
      </c>
      <c r="Q115">
        <v>22</v>
      </c>
      <c r="R115">
        <v>23</v>
      </c>
      <c r="S115">
        <v>28</v>
      </c>
      <c r="T115">
        <v>45</v>
      </c>
      <c r="U115">
        <v>22</v>
      </c>
      <c r="V115">
        <v>25</v>
      </c>
      <c r="W115">
        <v>30</v>
      </c>
      <c r="X115">
        <v>22</v>
      </c>
      <c r="Y115">
        <v>24</v>
      </c>
      <c r="Z115">
        <v>13</v>
      </c>
      <c r="AA115">
        <v>3</v>
      </c>
      <c r="AB115">
        <v>39</v>
      </c>
      <c r="AC115">
        <v>19</v>
      </c>
      <c r="AD115">
        <v>61</v>
      </c>
      <c r="AE115">
        <v>48</v>
      </c>
      <c r="AF115">
        <v>31</v>
      </c>
      <c r="AG115">
        <v>36</v>
      </c>
      <c r="AH115">
        <v>10</v>
      </c>
      <c r="AI115">
        <v>57</v>
      </c>
      <c r="AJ115">
        <v>5</v>
      </c>
      <c r="AK115">
        <v>95</v>
      </c>
      <c r="AL115">
        <v>1209</v>
      </c>
      <c r="AM115">
        <v>1177</v>
      </c>
      <c r="AO115">
        <v>23.16</v>
      </c>
      <c r="AP115">
        <v>24.631578947368421</v>
      </c>
      <c r="AQ115">
        <v>28.2</v>
      </c>
      <c r="AR115">
        <v>22.32</v>
      </c>
      <c r="AS115">
        <v>26.245161290322581</v>
      </c>
      <c r="AT115">
        <v>26.429268292682927</v>
      </c>
      <c r="AU115">
        <v>30.824999999999999</v>
      </c>
      <c r="AV115">
        <v>22.32</v>
      </c>
      <c r="AW115">
        <v>18.626086956521739</v>
      </c>
      <c r="AX115">
        <v>26.345454545454547</v>
      </c>
      <c r="AY115">
        <v>8.3076923076923066</v>
      </c>
      <c r="AZ115">
        <v>15.840000000000002</v>
      </c>
      <c r="BA115">
        <v>33.784615384615385</v>
      </c>
      <c r="BB115">
        <v>29.4</v>
      </c>
      <c r="BC115">
        <v>33.381818181818183</v>
      </c>
      <c r="BD115">
        <v>39.286956521739128</v>
      </c>
      <c r="BE115">
        <v>31.88571428571429</v>
      </c>
      <c r="BF115">
        <v>31.520000000000003</v>
      </c>
      <c r="BG115">
        <v>33.218181818181819</v>
      </c>
      <c r="BH115">
        <v>33.408000000000001</v>
      </c>
      <c r="BI115">
        <v>22.68</v>
      </c>
      <c r="BJ115">
        <v>29.618181818181817</v>
      </c>
      <c r="BK115">
        <v>34.5</v>
      </c>
      <c r="BL115">
        <v>34.061538461538461</v>
      </c>
      <c r="BM115">
        <v>40.800000000000004</v>
      </c>
      <c r="BN115">
        <v>25.938461538461539</v>
      </c>
      <c r="BO115">
        <v>32.778947368421051</v>
      </c>
      <c r="BP115">
        <v>9.8557377049180328</v>
      </c>
      <c r="BQ115">
        <v>27.375</v>
      </c>
      <c r="BR115">
        <v>38.554838709677419</v>
      </c>
      <c r="BS115">
        <v>36.799999999999997</v>
      </c>
      <c r="BT115">
        <v>37.080000000000005</v>
      </c>
      <c r="BU115">
        <v>22.547368421052635</v>
      </c>
      <c r="BV115">
        <v>33.119999999999997</v>
      </c>
      <c r="BW115">
        <v>20.842105263157897</v>
      </c>
      <c r="BX115">
        <v>25.530521091811412</v>
      </c>
      <c r="BY115">
        <v>28.134052558619285</v>
      </c>
      <c r="BZ115">
        <v>114</v>
      </c>
    </row>
    <row r="116" spans="1:78" x14ac:dyDescent="0.25">
      <c r="A116">
        <v>115</v>
      </c>
      <c r="B116" t="s">
        <v>185</v>
      </c>
      <c r="C116">
        <v>60</v>
      </c>
      <c r="D116">
        <v>38</v>
      </c>
      <c r="E116">
        <v>36</v>
      </c>
      <c r="F116">
        <v>51</v>
      </c>
      <c r="G116">
        <v>31</v>
      </c>
      <c r="H116">
        <v>41</v>
      </c>
      <c r="I116">
        <v>32</v>
      </c>
      <c r="J116">
        <v>35</v>
      </c>
      <c r="K116">
        <v>46</v>
      </c>
      <c r="L116">
        <v>44</v>
      </c>
      <c r="M116">
        <v>13</v>
      </c>
      <c r="N116">
        <v>29</v>
      </c>
      <c r="O116">
        <v>39</v>
      </c>
      <c r="P116">
        <v>24</v>
      </c>
      <c r="Q116">
        <v>22</v>
      </c>
      <c r="R116">
        <v>23</v>
      </c>
      <c r="S116">
        <v>28</v>
      </c>
      <c r="T116">
        <v>44</v>
      </c>
      <c r="U116">
        <v>22</v>
      </c>
      <c r="V116">
        <v>25</v>
      </c>
      <c r="W116">
        <v>30</v>
      </c>
      <c r="X116">
        <v>22</v>
      </c>
      <c r="Y116">
        <v>24</v>
      </c>
      <c r="Z116">
        <v>13</v>
      </c>
      <c r="AA116">
        <v>3</v>
      </c>
      <c r="AB116">
        <v>39</v>
      </c>
      <c r="AC116">
        <v>19</v>
      </c>
      <c r="AD116">
        <v>61</v>
      </c>
      <c r="AE116">
        <v>48</v>
      </c>
      <c r="AF116">
        <v>31</v>
      </c>
      <c r="AG116">
        <v>36</v>
      </c>
      <c r="AH116">
        <v>10</v>
      </c>
      <c r="AI116">
        <v>57</v>
      </c>
      <c r="AJ116">
        <v>5</v>
      </c>
      <c r="AK116">
        <v>95</v>
      </c>
      <c r="AL116">
        <v>1188</v>
      </c>
      <c r="AM116">
        <v>1176</v>
      </c>
      <c r="AO116">
        <v>23.16</v>
      </c>
      <c r="AP116">
        <v>24.631578947368421</v>
      </c>
      <c r="AQ116">
        <v>28.2</v>
      </c>
      <c r="AR116">
        <v>21.882352941176471</v>
      </c>
      <c r="AS116">
        <v>26.245161290322581</v>
      </c>
      <c r="AT116">
        <v>26.429268292682927</v>
      </c>
      <c r="AU116">
        <v>30.824999999999999</v>
      </c>
      <c r="AV116">
        <v>22.32</v>
      </c>
      <c r="AW116">
        <v>18.626086956521739</v>
      </c>
      <c r="AX116">
        <v>26.345454545454547</v>
      </c>
      <c r="AY116">
        <v>8.3076923076923066</v>
      </c>
      <c r="AZ116">
        <v>16.386206896551727</v>
      </c>
      <c r="BA116">
        <v>33.784615384615385</v>
      </c>
      <c r="BB116">
        <v>29.4</v>
      </c>
      <c r="BC116">
        <v>33.381818181818183</v>
      </c>
      <c r="BD116">
        <v>39.286956521739128</v>
      </c>
      <c r="BE116">
        <v>31.88571428571429</v>
      </c>
      <c r="BF116">
        <v>32.236363636363642</v>
      </c>
      <c r="BG116">
        <v>33.218181818181819</v>
      </c>
      <c r="BH116">
        <v>33.408000000000001</v>
      </c>
      <c r="BI116">
        <v>22.68</v>
      </c>
      <c r="BJ116">
        <v>29.618181818181817</v>
      </c>
      <c r="BK116">
        <v>34.5</v>
      </c>
      <c r="BL116">
        <v>34.061538461538461</v>
      </c>
      <c r="BM116">
        <v>40.800000000000004</v>
      </c>
      <c r="BN116">
        <v>25.938461538461539</v>
      </c>
      <c r="BO116">
        <v>32.778947368421051</v>
      </c>
      <c r="BP116">
        <v>9.8557377049180328</v>
      </c>
      <c r="BQ116">
        <v>27.375</v>
      </c>
      <c r="BR116">
        <v>38.554838709677419</v>
      </c>
      <c r="BS116">
        <v>36.799999999999997</v>
      </c>
      <c r="BT116">
        <v>37.080000000000005</v>
      </c>
      <c r="BU116">
        <v>22.547368421052635</v>
      </c>
      <c r="BV116">
        <v>33.119999999999997</v>
      </c>
      <c r="BW116">
        <v>20.842105263157897</v>
      </c>
      <c r="BX116">
        <v>25.981818181818181</v>
      </c>
      <c r="BY116">
        <v>28.159557106652503</v>
      </c>
      <c r="BZ116">
        <v>115</v>
      </c>
    </row>
    <row r="117" spans="1:78" x14ac:dyDescent="0.25">
      <c r="A117">
        <v>116</v>
      </c>
      <c r="B117" t="s">
        <v>186</v>
      </c>
      <c r="C117">
        <v>59</v>
      </c>
      <c r="D117">
        <v>38</v>
      </c>
      <c r="E117">
        <v>36</v>
      </c>
      <c r="F117">
        <v>49</v>
      </c>
      <c r="G117">
        <v>31</v>
      </c>
      <c r="H117">
        <v>41</v>
      </c>
      <c r="I117">
        <v>32</v>
      </c>
      <c r="J117">
        <v>35</v>
      </c>
      <c r="K117">
        <v>46</v>
      </c>
      <c r="L117">
        <v>44</v>
      </c>
      <c r="M117">
        <v>13</v>
      </c>
      <c r="N117">
        <v>30</v>
      </c>
      <c r="O117">
        <v>39</v>
      </c>
      <c r="P117">
        <v>24</v>
      </c>
      <c r="Q117">
        <v>22</v>
      </c>
      <c r="R117">
        <v>23</v>
      </c>
      <c r="S117">
        <v>28</v>
      </c>
      <c r="T117">
        <v>46</v>
      </c>
      <c r="U117">
        <v>22</v>
      </c>
      <c r="V117">
        <v>26</v>
      </c>
      <c r="W117">
        <v>30</v>
      </c>
      <c r="X117">
        <v>22</v>
      </c>
      <c r="Y117">
        <v>24</v>
      </c>
      <c r="Z117">
        <v>13</v>
      </c>
      <c r="AA117">
        <v>3</v>
      </c>
      <c r="AB117">
        <v>39</v>
      </c>
      <c r="AC117">
        <v>19</v>
      </c>
      <c r="AD117">
        <v>61</v>
      </c>
      <c r="AE117">
        <v>48</v>
      </c>
      <c r="AF117">
        <v>31</v>
      </c>
      <c r="AG117">
        <v>36</v>
      </c>
      <c r="AH117">
        <v>10</v>
      </c>
      <c r="AI117">
        <v>57</v>
      </c>
      <c r="AJ117">
        <v>5</v>
      </c>
      <c r="AK117">
        <v>93</v>
      </c>
      <c r="AL117">
        <v>1191</v>
      </c>
      <c r="AM117">
        <v>1175</v>
      </c>
      <c r="AO117">
        <v>23.552542372881359</v>
      </c>
      <c r="AP117">
        <v>24.631578947368421</v>
      </c>
      <c r="AQ117">
        <v>28.2</v>
      </c>
      <c r="AR117">
        <v>22.775510204081634</v>
      </c>
      <c r="AS117">
        <v>26.245161290322581</v>
      </c>
      <c r="AT117">
        <v>26.429268292682927</v>
      </c>
      <c r="AU117">
        <v>30.824999999999999</v>
      </c>
      <c r="AV117">
        <v>22.32</v>
      </c>
      <c r="AW117">
        <v>18.626086956521739</v>
      </c>
      <c r="AX117">
        <v>26.345454545454547</v>
      </c>
      <c r="AY117">
        <v>8.3076923076923066</v>
      </c>
      <c r="AZ117">
        <v>15.840000000000002</v>
      </c>
      <c r="BA117">
        <v>33.784615384615385</v>
      </c>
      <c r="BB117">
        <v>29.4</v>
      </c>
      <c r="BC117">
        <v>33.381818181818183</v>
      </c>
      <c r="BD117">
        <v>39.286956521739128</v>
      </c>
      <c r="BE117">
        <v>31.88571428571429</v>
      </c>
      <c r="BF117">
        <v>30.834782608695651</v>
      </c>
      <c r="BG117">
        <v>33.218181818181819</v>
      </c>
      <c r="BH117">
        <v>32.123076923076923</v>
      </c>
      <c r="BI117">
        <v>22.68</v>
      </c>
      <c r="BJ117">
        <v>29.618181818181817</v>
      </c>
      <c r="BK117">
        <v>34.5</v>
      </c>
      <c r="BL117">
        <v>34.061538461538461</v>
      </c>
      <c r="BM117">
        <v>40.800000000000004</v>
      </c>
      <c r="BN117">
        <v>25.938461538461539</v>
      </c>
      <c r="BO117">
        <v>32.778947368421051</v>
      </c>
      <c r="BP117">
        <v>9.8557377049180328</v>
      </c>
      <c r="BQ117">
        <v>27.375</v>
      </c>
      <c r="BR117">
        <v>38.554838709677419</v>
      </c>
      <c r="BS117">
        <v>36.799999999999997</v>
      </c>
      <c r="BT117">
        <v>37.080000000000005</v>
      </c>
      <c r="BU117">
        <v>22.547368421052635</v>
      </c>
      <c r="BV117">
        <v>33.119999999999997</v>
      </c>
      <c r="BW117">
        <v>21.290322580645164</v>
      </c>
      <c r="BX117">
        <v>25.916372795969775</v>
      </c>
      <c r="BY117">
        <v>28.130690211732819</v>
      </c>
      <c r="BZ117">
        <v>116</v>
      </c>
    </row>
    <row r="118" spans="1:78" x14ac:dyDescent="0.25">
      <c r="A118">
        <v>117</v>
      </c>
      <c r="B118" t="s">
        <v>187</v>
      </c>
      <c r="C118">
        <v>60</v>
      </c>
      <c r="D118">
        <v>38</v>
      </c>
      <c r="E118">
        <v>36</v>
      </c>
      <c r="F118">
        <v>49</v>
      </c>
      <c r="G118">
        <v>32</v>
      </c>
      <c r="H118">
        <v>41</v>
      </c>
      <c r="I118">
        <v>32</v>
      </c>
      <c r="J118">
        <v>35</v>
      </c>
      <c r="K118">
        <v>46</v>
      </c>
      <c r="L118">
        <v>44</v>
      </c>
      <c r="M118">
        <v>13</v>
      </c>
      <c r="N118">
        <v>30</v>
      </c>
      <c r="O118">
        <v>39</v>
      </c>
      <c r="P118">
        <v>24</v>
      </c>
      <c r="Q118">
        <v>22</v>
      </c>
      <c r="R118">
        <v>23</v>
      </c>
      <c r="S118">
        <v>28</v>
      </c>
      <c r="T118">
        <v>46</v>
      </c>
      <c r="U118">
        <v>22</v>
      </c>
      <c r="V118">
        <v>26</v>
      </c>
      <c r="W118">
        <v>30</v>
      </c>
      <c r="X118">
        <v>22</v>
      </c>
      <c r="Y118">
        <v>24</v>
      </c>
      <c r="Z118">
        <v>13</v>
      </c>
      <c r="AA118">
        <v>3</v>
      </c>
      <c r="AB118">
        <v>39</v>
      </c>
      <c r="AC118">
        <v>19</v>
      </c>
      <c r="AD118">
        <v>61</v>
      </c>
      <c r="AE118">
        <v>51</v>
      </c>
      <c r="AF118">
        <v>31</v>
      </c>
      <c r="AG118">
        <v>36</v>
      </c>
      <c r="AH118">
        <v>10</v>
      </c>
      <c r="AI118">
        <v>57</v>
      </c>
      <c r="AJ118">
        <v>5</v>
      </c>
      <c r="AK118">
        <v>96</v>
      </c>
      <c r="AL118">
        <v>1188</v>
      </c>
      <c r="AM118">
        <v>1183</v>
      </c>
      <c r="AO118">
        <v>23.16</v>
      </c>
      <c r="AP118">
        <v>24.631578947368421</v>
      </c>
      <c r="AQ118">
        <v>28.2</v>
      </c>
      <c r="AR118">
        <v>22.775510204081634</v>
      </c>
      <c r="AS118">
        <v>25.425000000000001</v>
      </c>
      <c r="AT118">
        <v>26.429268292682927</v>
      </c>
      <c r="AU118">
        <v>30.824999999999999</v>
      </c>
      <c r="AV118">
        <v>22.32</v>
      </c>
      <c r="AW118">
        <v>18.626086956521739</v>
      </c>
      <c r="AX118">
        <v>26.345454545454547</v>
      </c>
      <c r="AY118">
        <v>8.3076923076923066</v>
      </c>
      <c r="AZ118">
        <v>15.840000000000002</v>
      </c>
      <c r="BA118">
        <v>33.784615384615385</v>
      </c>
      <c r="BB118">
        <v>29.4</v>
      </c>
      <c r="BC118">
        <v>33.381818181818183</v>
      </c>
      <c r="BD118">
        <v>39.286956521739128</v>
      </c>
      <c r="BE118">
        <v>31.88571428571429</v>
      </c>
      <c r="BF118">
        <v>30.834782608695651</v>
      </c>
      <c r="BG118">
        <v>33.218181818181819</v>
      </c>
      <c r="BH118">
        <v>32.123076923076923</v>
      </c>
      <c r="BI118">
        <v>22.68</v>
      </c>
      <c r="BJ118">
        <v>29.618181818181817</v>
      </c>
      <c r="BK118">
        <v>34.5</v>
      </c>
      <c r="BL118">
        <v>34.061538461538461</v>
      </c>
      <c r="BM118">
        <v>40.800000000000004</v>
      </c>
      <c r="BN118">
        <v>25.938461538461539</v>
      </c>
      <c r="BO118">
        <v>32.778947368421051</v>
      </c>
      <c r="BP118">
        <v>9.8557377049180328</v>
      </c>
      <c r="BQ118">
        <v>25.764705882352942</v>
      </c>
      <c r="BR118">
        <v>38.554838709677419</v>
      </c>
      <c r="BS118">
        <v>36.799999999999997</v>
      </c>
      <c r="BT118">
        <v>37.080000000000005</v>
      </c>
      <c r="BU118">
        <v>22.547368421052635</v>
      </c>
      <c r="BV118">
        <v>33.119999999999997</v>
      </c>
      <c r="BW118">
        <v>20.625</v>
      </c>
      <c r="BX118">
        <v>25.981818181818181</v>
      </c>
      <c r="BY118">
        <v>27.980169733561471</v>
      </c>
      <c r="BZ118">
        <v>117</v>
      </c>
    </row>
    <row r="119" spans="1:78" x14ac:dyDescent="0.25">
      <c r="A119">
        <v>118</v>
      </c>
      <c r="B119" t="s">
        <v>188</v>
      </c>
      <c r="C119">
        <v>59</v>
      </c>
      <c r="D119">
        <v>38</v>
      </c>
      <c r="E119">
        <v>36</v>
      </c>
      <c r="F119">
        <v>49</v>
      </c>
      <c r="G119">
        <v>30</v>
      </c>
      <c r="H119">
        <v>41</v>
      </c>
      <c r="I119">
        <v>32</v>
      </c>
      <c r="J119">
        <v>35</v>
      </c>
      <c r="K119">
        <v>46</v>
      </c>
      <c r="L119">
        <v>44</v>
      </c>
      <c r="M119">
        <v>13</v>
      </c>
      <c r="N119">
        <v>30</v>
      </c>
      <c r="O119">
        <v>39</v>
      </c>
      <c r="P119">
        <v>24</v>
      </c>
      <c r="Q119">
        <v>22</v>
      </c>
      <c r="R119">
        <v>23</v>
      </c>
      <c r="S119">
        <v>28</v>
      </c>
      <c r="T119">
        <v>47</v>
      </c>
      <c r="U119">
        <v>22</v>
      </c>
      <c r="V119">
        <v>26</v>
      </c>
      <c r="W119">
        <v>30</v>
      </c>
      <c r="X119">
        <v>22</v>
      </c>
      <c r="Y119">
        <v>24</v>
      </c>
      <c r="Z119">
        <v>13</v>
      </c>
      <c r="AA119">
        <v>3</v>
      </c>
      <c r="AB119">
        <v>39</v>
      </c>
      <c r="AC119">
        <v>19</v>
      </c>
      <c r="AD119">
        <v>61</v>
      </c>
      <c r="AE119">
        <v>48</v>
      </c>
      <c r="AF119">
        <v>31</v>
      </c>
      <c r="AG119">
        <v>36</v>
      </c>
      <c r="AH119">
        <v>10</v>
      </c>
      <c r="AI119">
        <v>57</v>
      </c>
      <c r="AJ119">
        <v>5</v>
      </c>
      <c r="AK119">
        <v>94</v>
      </c>
      <c r="AL119">
        <v>1193</v>
      </c>
      <c r="AM119">
        <v>1176</v>
      </c>
      <c r="AO119">
        <v>23.552542372881359</v>
      </c>
      <c r="AP119">
        <v>24.631578947368421</v>
      </c>
      <c r="AQ119">
        <v>28.2</v>
      </c>
      <c r="AR119">
        <v>22.775510204081634</v>
      </c>
      <c r="AS119">
        <v>27.12</v>
      </c>
      <c r="AT119">
        <v>26.429268292682927</v>
      </c>
      <c r="AU119">
        <v>30.824999999999999</v>
      </c>
      <c r="AV119">
        <v>22.32</v>
      </c>
      <c r="AW119">
        <v>18.626086956521739</v>
      </c>
      <c r="AX119">
        <v>26.345454545454547</v>
      </c>
      <c r="AY119">
        <v>8.3076923076923066</v>
      </c>
      <c r="AZ119">
        <v>15.840000000000002</v>
      </c>
      <c r="BA119">
        <v>33.784615384615385</v>
      </c>
      <c r="BB119">
        <v>29.4</v>
      </c>
      <c r="BC119">
        <v>33.381818181818183</v>
      </c>
      <c r="BD119">
        <v>39.286956521739128</v>
      </c>
      <c r="BE119">
        <v>31.88571428571429</v>
      </c>
      <c r="BF119">
        <v>30.178723404255319</v>
      </c>
      <c r="BG119">
        <v>33.218181818181819</v>
      </c>
      <c r="BH119">
        <v>32.123076923076923</v>
      </c>
      <c r="BI119">
        <v>22.68</v>
      </c>
      <c r="BJ119">
        <v>29.618181818181817</v>
      </c>
      <c r="BK119">
        <v>34.5</v>
      </c>
      <c r="BL119">
        <v>34.061538461538461</v>
      </c>
      <c r="BM119">
        <v>40.800000000000004</v>
      </c>
      <c r="BN119">
        <v>25.938461538461539</v>
      </c>
      <c r="BO119">
        <v>32.778947368421051</v>
      </c>
      <c r="BP119">
        <v>9.8557377049180328</v>
      </c>
      <c r="BQ119">
        <v>27.375</v>
      </c>
      <c r="BR119">
        <v>38.554838709677419</v>
      </c>
      <c r="BS119">
        <v>36.799999999999997</v>
      </c>
      <c r="BT119">
        <v>37.080000000000005</v>
      </c>
      <c r="BU119">
        <v>22.547368421052635</v>
      </c>
      <c r="BV119">
        <v>33.119999999999997</v>
      </c>
      <c r="BW119">
        <v>21.063829787234045</v>
      </c>
      <c r="BX119">
        <v>25.87292539815591</v>
      </c>
      <c r="BY119">
        <v>28.10907313515963</v>
      </c>
      <c r="BZ119">
        <v>118</v>
      </c>
    </row>
    <row r="120" spans="1:78" x14ac:dyDescent="0.25">
      <c r="A120">
        <v>119</v>
      </c>
      <c r="B120" t="s">
        <v>189</v>
      </c>
      <c r="C120">
        <v>59</v>
      </c>
      <c r="D120">
        <v>38</v>
      </c>
      <c r="E120">
        <v>38</v>
      </c>
      <c r="F120">
        <v>49</v>
      </c>
      <c r="G120">
        <v>30</v>
      </c>
      <c r="H120">
        <v>41</v>
      </c>
      <c r="I120">
        <v>32</v>
      </c>
      <c r="J120">
        <v>35</v>
      </c>
      <c r="K120">
        <v>46</v>
      </c>
      <c r="L120">
        <v>44</v>
      </c>
      <c r="M120">
        <v>13</v>
      </c>
      <c r="N120">
        <v>30</v>
      </c>
      <c r="O120">
        <v>39</v>
      </c>
      <c r="P120">
        <v>24</v>
      </c>
      <c r="Q120">
        <v>22</v>
      </c>
      <c r="R120">
        <v>23</v>
      </c>
      <c r="S120">
        <v>28</v>
      </c>
      <c r="T120">
        <v>46</v>
      </c>
      <c r="U120">
        <v>22</v>
      </c>
      <c r="V120">
        <v>26</v>
      </c>
      <c r="W120">
        <v>31</v>
      </c>
      <c r="X120">
        <v>22</v>
      </c>
      <c r="Y120">
        <v>24</v>
      </c>
      <c r="Z120">
        <v>13</v>
      </c>
      <c r="AA120">
        <v>3</v>
      </c>
      <c r="AB120">
        <v>39</v>
      </c>
      <c r="AC120">
        <v>19</v>
      </c>
      <c r="AD120">
        <v>61</v>
      </c>
      <c r="AE120">
        <v>48</v>
      </c>
      <c r="AF120">
        <v>31</v>
      </c>
      <c r="AG120">
        <v>36</v>
      </c>
      <c r="AH120">
        <v>11</v>
      </c>
      <c r="AI120">
        <v>57</v>
      </c>
      <c r="AJ120">
        <v>5</v>
      </c>
      <c r="AK120">
        <v>94</v>
      </c>
      <c r="AL120">
        <v>1195</v>
      </c>
      <c r="AM120">
        <v>1179</v>
      </c>
      <c r="AO120">
        <v>23.552542372881359</v>
      </c>
      <c r="AP120">
        <v>24.631578947368421</v>
      </c>
      <c r="AQ120">
        <v>26.715789473684211</v>
      </c>
      <c r="AR120">
        <v>22.775510204081634</v>
      </c>
      <c r="AS120">
        <v>27.12</v>
      </c>
      <c r="AT120">
        <v>26.429268292682927</v>
      </c>
      <c r="AU120">
        <v>30.824999999999999</v>
      </c>
      <c r="AV120">
        <v>22.32</v>
      </c>
      <c r="AW120">
        <v>18.626086956521739</v>
      </c>
      <c r="AX120">
        <v>26.345454545454547</v>
      </c>
      <c r="AY120">
        <v>8.3076923076923066</v>
      </c>
      <c r="AZ120">
        <v>15.840000000000002</v>
      </c>
      <c r="BA120">
        <v>33.784615384615385</v>
      </c>
      <c r="BB120">
        <v>29.4</v>
      </c>
      <c r="BC120">
        <v>33.381818181818183</v>
      </c>
      <c r="BD120">
        <v>39.286956521739128</v>
      </c>
      <c r="BE120">
        <v>31.88571428571429</v>
      </c>
      <c r="BF120">
        <v>30.834782608695651</v>
      </c>
      <c r="BG120">
        <v>33.218181818181819</v>
      </c>
      <c r="BH120">
        <v>32.123076923076923</v>
      </c>
      <c r="BI120">
        <v>21.948387096774194</v>
      </c>
      <c r="BJ120">
        <v>29.618181818181817</v>
      </c>
      <c r="BK120">
        <v>34.5</v>
      </c>
      <c r="BL120">
        <v>34.061538461538461</v>
      </c>
      <c r="BM120">
        <v>40.800000000000004</v>
      </c>
      <c r="BN120">
        <v>25.938461538461539</v>
      </c>
      <c r="BO120">
        <v>32.778947368421051</v>
      </c>
      <c r="BP120">
        <v>9.8557377049180328</v>
      </c>
      <c r="BQ120">
        <v>27.375</v>
      </c>
      <c r="BR120">
        <v>38.554838709677419</v>
      </c>
      <c r="BS120">
        <v>36.799999999999997</v>
      </c>
      <c r="BT120">
        <v>33.709090909090911</v>
      </c>
      <c r="BU120">
        <v>22.547368421052635</v>
      </c>
      <c r="BV120">
        <v>33.119999999999997</v>
      </c>
      <c r="BW120">
        <v>21.063829787234045</v>
      </c>
      <c r="BX120">
        <v>25.829623430962343</v>
      </c>
      <c r="BY120">
        <v>28.033782895254703</v>
      </c>
      <c r="BZ120">
        <v>119</v>
      </c>
    </row>
    <row r="121" spans="1:78" x14ac:dyDescent="0.25">
      <c r="A121">
        <v>120</v>
      </c>
      <c r="B121" t="s">
        <v>190</v>
      </c>
      <c r="C121">
        <v>60</v>
      </c>
      <c r="D121">
        <v>38</v>
      </c>
      <c r="E121">
        <v>36</v>
      </c>
      <c r="F121">
        <v>50</v>
      </c>
      <c r="G121">
        <v>31</v>
      </c>
      <c r="H121">
        <v>41</v>
      </c>
      <c r="I121">
        <v>32</v>
      </c>
      <c r="J121">
        <v>35</v>
      </c>
      <c r="K121">
        <v>46</v>
      </c>
      <c r="L121">
        <v>44</v>
      </c>
      <c r="M121">
        <v>13</v>
      </c>
      <c r="N121">
        <v>30</v>
      </c>
      <c r="O121">
        <v>39</v>
      </c>
      <c r="P121">
        <v>24</v>
      </c>
      <c r="Q121">
        <v>22</v>
      </c>
      <c r="R121">
        <v>23</v>
      </c>
      <c r="S121">
        <v>28</v>
      </c>
      <c r="T121">
        <v>46</v>
      </c>
      <c r="U121">
        <v>22</v>
      </c>
      <c r="V121">
        <v>26</v>
      </c>
      <c r="W121">
        <v>30</v>
      </c>
      <c r="X121">
        <v>22</v>
      </c>
      <c r="Y121">
        <v>24</v>
      </c>
      <c r="Z121">
        <v>13</v>
      </c>
      <c r="AA121">
        <v>3</v>
      </c>
      <c r="AB121">
        <v>39</v>
      </c>
      <c r="AC121">
        <v>19</v>
      </c>
      <c r="AD121">
        <v>61</v>
      </c>
      <c r="AE121">
        <v>48</v>
      </c>
      <c r="AF121">
        <v>32</v>
      </c>
      <c r="AG121">
        <v>37</v>
      </c>
      <c r="AH121">
        <v>11</v>
      </c>
      <c r="AI121">
        <v>57</v>
      </c>
      <c r="AJ121">
        <v>5</v>
      </c>
      <c r="AK121">
        <v>94</v>
      </c>
      <c r="AL121">
        <v>1201</v>
      </c>
      <c r="AM121">
        <v>1181</v>
      </c>
      <c r="AO121">
        <v>23.16</v>
      </c>
      <c r="AP121">
        <v>24.631578947368421</v>
      </c>
      <c r="AQ121">
        <v>28.2</v>
      </c>
      <c r="AR121">
        <v>22.32</v>
      </c>
      <c r="AS121">
        <v>26.245161290322581</v>
      </c>
      <c r="AT121">
        <v>26.429268292682927</v>
      </c>
      <c r="AU121">
        <v>30.824999999999999</v>
      </c>
      <c r="AV121">
        <v>22.32</v>
      </c>
      <c r="AW121">
        <v>18.626086956521739</v>
      </c>
      <c r="AX121">
        <v>26.345454545454547</v>
      </c>
      <c r="AY121">
        <v>8.3076923076923066</v>
      </c>
      <c r="AZ121">
        <v>15.840000000000002</v>
      </c>
      <c r="BA121">
        <v>33.784615384615385</v>
      </c>
      <c r="BB121">
        <v>29.4</v>
      </c>
      <c r="BC121">
        <v>33.381818181818183</v>
      </c>
      <c r="BD121">
        <v>39.286956521739128</v>
      </c>
      <c r="BE121">
        <v>31.88571428571429</v>
      </c>
      <c r="BF121">
        <v>30.834782608695651</v>
      </c>
      <c r="BG121">
        <v>33.218181818181819</v>
      </c>
      <c r="BH121">
        <v>32.123076923076923</v>
      </c>
      <c r="BI121">
        <v>22.68</v>
      </c>
      <c r="BJ121">
        <v>29.618181818181817</v>
      </c>
      <c r="BK121">
        <v>34.5</v>
      </c>
      <c r="BL121">
        <v>34.061538461538461</v>
      </c>
      <c r="BM121">
        <v>40.800000000000004</v>
      </c>
      <c r="BN121">
        <v>25.938461538461539</v>
      </c>
      <c r="BO121">
        <v>32.778947368421051</v>
      </c>
      <c r="BP121">
        <v>9.8557377049180328</v>
      </c>
      <c r="BQ121">
        <v>27.375</v>
      </c>
      <c r="BR121">
        <v>37.35</v>
      </c>
      <c r="BS121">
        <v>35.805405405405402</v>
      </c>
      <c r="BT121">
        <v>33.709090909090911</v>
      </c>
      <c r="BU121">
        <v>22.547368421052635</v>
      </c>
      <c r="BV121">
        <v>33.119999999999997</v>
      </c>
      <c r="BW121">
        <v>21.063829787234045</v>
      </c>
      <c r="BX121">
        <v>25.700582847626976</v>
      </c>
      <c r="BY121">
        <v>27.952182927575954</v>
      </c>
      <c r="BZ121">
        <v>120</v>
      </c>
    </row>
    <row r="122" spans="1:78" x14ac:dyDescent="0.25">
      <c r="A122">
        <v>121</v>
      </c>
      <c r="B122" t="s">
        <v>191</v>
      </c>
      <c r="C122">
        <v>59</v>
      </c>
      <c r="D122">
        <v>38</v>
      </c>
      <c r="E122">
        <v>38</v>
      </c>
      <c r="F122">
        <v>50</v>
      </c>
      <c r="G122">
        <v>32</v>
      </c>
      <c r="H122">
        <v>41</v>
      </c>
      <c r="I122">
        <v>32</v>
      </c>
      <c r="J122">
        <v>35</v>
      </c>
      <c r="K122">
        <v>46</v>
      </c>
      <c r="L122">
        <v>44</v>
      </c>
      <c r="M122">
        <v>13</v>
      </c>
      <c r="N122">
        <v>29</v>
      </c>
      <c r="O122">
        <v>39</v>
      </c>
      <c r="P122">
        <v>24</v>
      </c>
      <c r="Q122">
        <v>22</v>
      </c>
      <c r="R122">
        <v>23</v>
      </c>
      <c r="S122">
        <v>28</v>
      </c>
      <c r="T122">
        <v>46</v>
      </c>
      <c r="U122">
        <v>23</v>
      </c>
      <c r="V122">
        <v>25</v>
      </c>
      <c r="W122">
        <v>30</v>
      </c>
      <c r="X122">
        <v>22</v>
      </c>
      <c r="Y122">
        <v>24</v>
      </c>
      <c r="Z122">
        <v>13</v>
      </c>
      <c r="AA122">
        <v>3</v>
      </c>
      <c r="AB122">
        <v>39</v>
      </c>
      <c r="AC122">
        <v>19</v>
      </c>
      <c r="AD122">
        <v>61</v>
      </c>
      <c r="AE122">
        <v>51</v>
      </c>
      <c r="AF122">
        <v>33</v>
      </c>
      <c r="AG122">
        <v>37</v>
      </c>
      <c r="AH122">
        <v>11</v>
      </c>
      <c r="AI122">
        <v>56</v>
      </c>
      <c r="AJ122">
        <v>5</v>
      </c>
      <c r="AK122">
        <v>94</v>
      </c>
      <c r="AL122">
        <v>1196</v>
      </c>
      <c r="AM122">
        <v>1185</v>
      </c>
      <c r="AO122">
        <v>23.552542372881359</v>
      </c>
      <c r="AP122">
        <v>24.631578947368421</v>
      </c>
      <c r="AQ122">
        <v>26.715789473684211</v>
      </c>
      <c r="AR122">
        <v>22.32</v>
      </c>
      <c r="AS122">
        <v>25.425000000000001</v>
      </c>
      <c r="AT122">
        <v>26.429268292682927</v>
      </c>
      <c r="AU122">
        <v>30.824999999999999</v>
      </c>
      <c r="AV122">
        <v>22.32</v>
      </c>
      <c r="AW122">
        <v>18.626086956521739</v>
      </c>
      <c r="AX122">
        <v>26.345454545454547</v>
      </c>
      <c r="AY122">
        <v>8.3076923076923066</v>
      </c>
      <c r="AZ122">
        <v>16.386206896551727</v>
      </c>
      <c r="BA122">
        <v>33.784615384615385</v>
      </c>
      <c r="BB122">
        <v>29.4</v>
      </c>
      <c r="BC122">
        <v>33.381818181818183</v>
      </c>
      <c r="BD122">
        <v>39.286956521739128</v>
      </c>
      <c r="BE122">
        <v>31.88571428571429</v>
      </c>
      <c r="BF122">
        <v>30.834782608695651</v>
      </c>
      <c r="BG122">
        <v>31.77391304347826</v>
      </c>
      <c r="BH122">
        <v>33.408000000000001</v>
      </c>
      <c r="BI122">
        <v>22.68</v>
      </c>
      <c r="BJ122">
        <v>29.618181818181817</v>
      </c>
      <c r="BK122">
        <v>34.5</v>
      </c>
      <c r="BL122">
        <v>34.061538461538461</v>
      </c>
      <c r="BM122">
        <v>40.800000000000004</v>
      </c>
      <c r="BN122">
        <v>25.938461538461539</v>
      </c>
      <c r="BO122">
        <v>32.778947368421051</v>
      </c>
      <c r="BP122">
        <v>9.8557377049180328</v>
      </c>
      <c r="BQ122">
        <v>25.764705882352942</v>
      </c>
      <c r="BR122">
        <v>36.218181818181819</v>
      </c>
      <c r="BS122">
        <v>35.805405405405402</v>
      </c>
      <c r="BT122">
        <v>33.709090909090911</v>
      </c>
      <c r="BU122">
        <v>22.95</v>
      </c>
      <c r="BV122">
        <v>33.119999999999997</v>
      </c>
      <c r="BW122">
        <v>21.063829787234045</v>
      </c>
      <c r="BX122">
        <v>25.808026755852843</v>
      </c>
      <c r="BY122">
        <v>27.812790686288785</v>
      </c>
      <c r="BZ122">
        <v>121</v>
      </c>
    </row>
    <row r="123" spans="1:78" x14ac:dyDescent="0.25">
      <c r="A123">
        <v>122</v>
      </c>
      <c r="B123" t="s">
        <v>192</v>
      </c>
      <c r="C123">
        <v>60</v>
      </c>
      <c r="D123">
        <v>39</v>
      </c>
      <c r="E123">
        <v>38</v>
      </c>
      <c r="F123">
        <v>50</v>
      </c>
      <c r="G123">
        <v>31</v>
      </c>
      <c r="H123">
        <v>41</v>
      </c>
      <c r="I123">
        <v>32</v>
      </c>
      <c r="J123">
        <v>35</v>
      </c>
      <c r="K123">
        <v>46</v>
      </c>
      <c r="L123">
        <v>44</v>
      </c>
      <c r="M123">
        <v>13</v>
      </c>
      <c r="N123">
        <v>30</v>
      </c>
      <c r="O123">
        <v>39</v>
      </c>
      <c r="P123">
        <v>24</v>
      </c>
      <c r="Q123">
        <v>22</v>
      </c>
      <c r="R123">
        <v>23</v>
      </c>
      <c r="S123">
        <v>28</v>
      </c>
      <c r="T123">
        <v>46</v>
      </c>
      <c r="U123">
        <v>22</v>
      </c>
      <c r="V123">
        <v>26</v>
      </c>
      <c r="W123">
        <v>30</v>
      </c>
      <c r="X123">
        <v>21</v>
      </c>
      <c r="Y123">
        <v>24</v>
      </c>
      <c r="Z123">
        <v>13</v>
      </c>
      <c r="AA123">
        <v>3</v>
      </c>
      <c r="AB123">
        <v>39</v>
      </c>
      <c r="AC123">
        <v>19</v>
      </c>
      <c r="AD123">
        <v>61</v>
      </c>
      <c r="AE123">
        <v>48</v>
      </c>
      <c r="AF123">
        <v>32</v>
      </c>
      <c r="AG123">
        <v>37</v>
      </c>
      <c r="AH123">
        <v>11</v>
      </c>
      <c r="AI123">
        <v>56</v>
      </c>
      <c r="AJ123">
        <v>5</v>
      </c>
      <c r="AK123">
        <v>95</v>
      </c>
      <c r="AL123">
        <v>1199</v>
      </c>
      <c r="AM123">
        <v>1183</v>
      </c>
      <c r="AO123">
        <v>23.16</v>
      </c>
      <c r="AP123">
        <v>24</v>
      </c>
      <c r="AQ123">
        <v>26.715789473684211</v>
      </c>
      <c r="AR123">
        <v>22.32</v>
      </c>
      <c r="AS123">
        <v>26.245161290322581</v>
      </c>
      <c r="AT123">
        <v>26.429268292682927</v>
      </c>
      <c r="AU123">
        <v>30.824999999999999</v>
      </c>
      <c r="AV123">
        <v>22.32</v>
      </c>
      <c r="AW123">
        <v>18.626086956521739</v>
      </c>
      <c r="AX123">
        <v>26.345454545454547</v>
      </c>
      <c r="AY123">
        <v>8.3076923076923066</v>
      </c>
      <c r="AZ123">
        <v>15.840000000000002</v>
      </c>
      <c r="BA123">
        <v>33.784615384615385</v>
      </c>
      <c r="BB123">
        <v>29.4</v>
      </c>
      <c r="BC123">
        <v>33.381818181818183</v>
      </c>
      <c r="BD123">
        <v>39.286956521739128</v>
      </c>
      <c r="BE123">
        <v>31.88571428571429</v>
      </c>
      <c r="BF123">
        <v>30.834782608695651</v>
      </c>
      <c r="BG123">
        <v>33.218181818181819</v>
      </c>
      <c r="BH123">
        <v>32.123076923076923</v>
      </c>
      <c r="BI123">
        <v>22.68</v>
      </c>
      <c r="BJ123">
        <v>31.028571428571428</v>
      </c>
      <c r="BK123">
        <v>34.5</v>
      </c>
      <c r="BL123">
        <v>34.061538461538461</v>
      </c>
      <c r="BM123">
        <v>40.800000000000004</v>
      </c>
      <c r="BN123">
        <v>25.938461538461539</v>
      </c>
      <c r="BO123">
        <v>32.778947368421051</v>
      </c>
      <c r="BP123">
        <v>9.8557377049180328</v>
      </c>
      <c r="BQ123">
        <v>27.375</v>
      </c>
      <c r="BR123">
        <v>37.35</v>
      </c>
      <c r="BS123">
        <v>35.805405405405402</v>
      </c>
      <c r="BT123">
        <v>33.709090909090911</v>
      </c>
      <c r="BU123">
        <v>22.95</v>
      </c>
      <c r="BV123">
        <v>33.119999999999997</v>
      </c>
      <c r="BW123">
        <v>20.842105263157897</v>
      </c>
      <c r="BX123">
        <v>25.743452877397832</v>
      </c>
      <c r="BY123">
        <v>27.916530211245888</v>
      </c>
      <c r="BZ123">
        <v>122</v>
      </c>
    </row>
    <row r="124" spans="1:78" x14ac:dyDescent="0.25">
      <c r="A124">
        <v>123</v>
      </c>
      <c r="B124" t="s">
        <v>193</v>
      </c>
      <c r="C124">
        <v>59</v>
      </c>
      <c r="D124">
        <v>39</v>
      </c>
      <c r="E124">
        <v>36</v>
      </c>
      <c r="F124">
        <v>49</v>
      </c>
      <c r="G124">
        <v>31</v>
      </c>
      <c r="H124">
        <v>41</v>
      </c>
      <c r="I124">
        <v>32</v>
      </c>
      <c r="J124">
        <v>35</v>
      </c>
      <c r="K124">
        <v>46</v>
      </c>
      <c r="L124">
        <v>44</v>
      </c>
      <c r="M124">
        <v>13</v>
      </c>
      <c r="N124">
        <v>30</v>
      </c>
      <c r="O124">
        <v>39</v>
      </c>
      <c r="P124">
        <v>24</v>
      </c>
      <c r="Q124">
        <v>22</v>
      </c>
      <c r="R124">
        <v>23</v>
      </c>
      <c r="S124">
        <v>28</v>
      </c>
      <c r="T124">
        <v>45</v>
      </c>
      <c r="U124">
        <v>23</v>
      </c>
      <c r="V124">
        <v>25</v>
      </c>
      <c r="W124">
        <v>30</v>
      </c>
      <c r="X124">
        <v>21</v>
      </c>
      <c r="Y124">
        <v>24</v>
      </c>
      <c r="Z124">
        <v>13</v>
      </c>
      <c r="AA124">
        <v>3</v>
      </c>
      <c r="AB124">
        <v>39</v>
      </c>
      <c r="AC124">
        <v>19</v>
      </c>
      <c r="AD124">
        <v>61</v>
      </c>
      <c r="AE124">
        <v>48</v>
      </c>
      <c r="AF124">
        <v>32</v>
      </c>
      <c r="AG124">
        <v>36</v>
      </c>
      <c r="AH124">
        <v>11</v>
      </c>
      <c r="AI124">
        <v>56</v>
      </c>
      <c r="AJ124">
        <v>5</v>
      </c>
      <c r="AK124">
        <v>95</v>
      </c>
      <c r="AL124">
        <v>1195</v>
      </c>
      <c r="AM124">
        <v>1177</v>
      </c>
      <c r="AO124">
        <v>23.552542372881359</v>
      </c>
      <c r="AP124">
        <v>24</v>
      </c>
      <c r="AQ124">
        <v>28.2</v>
      </c>
      <c r="AR124">
        <v>22.775510204081634</v>
      </c>
      <c r="AS124">
        <v>26.245161290322581</v>
      </c>
      <c r="AT124">
        <v>26.429268292682927</v>
      </c>
      <c r="AU124">
        <v>30.824999999999999</v>
      </c>
      <c r="AV124">
        <v>22.32</v>
      </c>
      <c r="AW124">
        <v>18.626086956521739</v>
      </c>
      <c r="AX124">
        <v>26.345454545454547</v>
      </c>
      <c r="AY124">
        <v>8.3076923076923066</v>
      </c>
      <c r="AZ124">
        <v>15.840000000000002</v>
      </c>
      <c r="BA124">
        <v>33.784615384615385</v>
      </c>
      <c r="BB124">
        <v>29.4</v>
      </c>
      <c r="BC124">
        <v>33.381818181818183</v>
      </c>
      <c r="BD124">
        <v>39.286956521739128</v>
      </c>
      <c r="BE124">
        <v>31.88571428571429</v>
      </c>
      <c r="BF124">
        <v>31.520000000000003</v>
      </c>
      <c r="BG124">
        <v>31.77391304347826</v>
      </c>
      <c r="BH124">
        <v>33.408000000000001</v>
      </c>
      <c r="BI124">
        <v>22.68</v>
      </c>
      <c r="BJ124">
        <v>31.028571428571428</v>
      </c>
      <c r="BK124">
        <v>34.5</v>
      </c>
      <c r="BL124">
        <v>34.061538461538461</v>
      </c>
      <c r="BM124">
        <v>40.800000000000004</v>
      </c>
      <c r="BN124">
        <v>25.938461538461539</v>
      </c>
      <c r="BO124">
        <v>32.778947368421051</v>
      </c>
      <c r="BP124">
        <v>9.8557377049180328</v>
      </c>
      <c r="BQ124">
        <v>27.375</v>
      </c>
      <c r="BR124">
        <v>37.35</v>
      </c>
      <c r="BS124">
        <v>36.799999999999997</v>
      </c>
      <c r="BT124">
        <v>33.709090909090911</v>
      </c>
      <c r="BU124">
        <v>22.95</v>
      </c>
      <c r="BV124">
        <v>33.119999999999997</v>
      </c>
      <c r="BW124">
        <v>20.842105263157897</v>
      </c>
      <c r="BX124">
        <v>25.829623430962343</v>
      </c>
      <c r="BY124">
        <v>28.074237109214703</v>
      </c>
      <c r="BZ124">
        <v>123</v>
      </c>
    </row>
    <row r="125" spans="1:78" x14ac:dyDescent="0.25">
      <c r="A125">
        <v>124</v>
      </c>
      <c r="B125" t="s">
        <v>194</v>
      </c>
      <c r="C125">
        <v>59</v>
      </c>
      <c r="D125">
        <v>37</v>
      </c>
      <c r="E125">
        <v>36</v>
      </c>
      <c r="F125">
        <v>51</v>
      </c>
      <c r="G125">
        <v>31</v>
      </c>
      <c r="H125">
        <v>41</v>
      </c>
      <c r="I125">
        <v>32</v>
      </c>
      <c r="J125">
        <v>35</v>
      </c>
      <c r="K125">
        <v>46</v>
      </c>
      <c r="L125">
        <v>44</v>
      </c>
      <c r="M125">
        <v>13</v>
      </c>
      <c r="N125">
        <v>30</v>
      </c>
      <c r="O125">
        <v>39</v>
      </c>
      <c r="P125">
        <v>24</v>
      </c>
      <c r="Q125">
        <v>22</v>
      </c>
      <c r="R125">
        <v>23</v>
      </c>
      <c r="S125">
        <v>28</v>
      </c>
      <c r="T125">
        <v>46</v>
      </c>
      <c r="U125">
        <v>22</v>
      </c>
      <c r="V125">
        <v>26</v>
      </c>
      <c r="W125">
        <v>30</v>
      </c>
      <c r="X125">
        <v>21</v>
      </c>
      <c r="Y125">
        <v>24</v>
      </c>
      <c r="Z125">
        <v>13</v>
      </c>
      <c r="AA125">
        <v>3</v>
      </c>
      <c r="AB125">
        <v>39</v>
      </c>
      <c r="AC125">
        <v>19</v>
      </c>
      <c r="AD125">
        <v>61</v>
      </c>
      <c r="AE125">
        <v>48</v>
      </c>
      <c r="AF125">
        <v>32</v>
      </c>
      <c r="AG125">
        <v>37</v>
      </c>
      <c r="AH125">
        <v>11</v>
      </c>
      <c r="AI125">
        <v>56</v>
      </c>
      <c r="AJ125">
        <v>5</v>
      </c>
      <c r="AK125">
        <v>95</v>
      </c>
      <c r="AL125">
        <v>1197</v>
      </c>
      <c r="AM125">
        <v>1179</v>
      </c>
      <c r="AO125">
        <v>23.552542372881359</v>
      </c>
      <c r="AP125">
        <v>25.297297297297298</v>
      </c>
      <c r="AQ125">
        <v>28.2</v>
      </c>
      <c r="AR125">
        <v>21.882352941176471</v>
      </c>
      <c r="AS125">
        <v>26.245161290322581</v>
      </c>
      <c r="AT125">
        <v>26.429268292682927</v>
      </c>
      <c r="AU125">
        <v>30.824999999999999</v>
      </c>
      <c r="AV125">
        <v>22.32</v>
      </c>
      <c r="AW125">
        <v>18.626086956521739</v>
      </c>
      <c r="AX125">
        <v>26.345454545454547</v>
      </c>
      <c r="AY125">
        <v>8.3076923076923066</v>
      </c>
      <c r="AZ125">
        <v>15.840000000000002</v>
      </c>
      <c r="BA125">
        <v>33.784615384615385</v>
      </c>
      <c r="BB125">
        <v>29.4</v>
      </c>
      <c r="BC125">
        <v>33.381818181818183</v>
      </c>
      <c r="BD125">
        <v>39.286956521739128</v>
      </c>
      <c r="BE125">
        <v>31.88571428571429</v>
      </c>
      <c r="BF125">
        <v>30.834782608695651</v>
      </c>
      <c r="BG125">
        <v>33.218181818181819</v>
      </c>
      <c r="BH125">
        <v>32.123076923076923</v>
      </c>
      <c r="BI125">
        <v>22.68</v>
      </c>
      <c r="BJ125">
        <v>31.028571428571428</v>
      </c>
      <c r="BK125">
        <v>34.5</v>
      </c>
      <c r="BL125">
        <v>34.061538461538461</v>
      </c>
      <c r="BM125">
        <v>40.800000000000004</v>
      </c>
      <c r="BN125">
        <v>25.938461538461539</v>
      </c>
      <c r="BO125">
        <v>32.778947368421051</v>
      </c>
      <c r="BP125">
        <v>9.8557377049180328</v>
      </c>
      <c r="BQ125">
        <v>27.375</v>
      </c>
      <c r="BR125">
        <v>37.35</v>
      </c>
      <c r="BS125">
        <v>35.805405405405402</v>
      </c>
      <c r="BT125">
        <v>33.709090909090911</v>
      </c>
      <c r="BU125">
        <v>22.95</v>
      </c>
      <c r="BV125">
        <v>33.119999999999997</v>
      </c>
      <c r="BW125">
        <v>20.842105263157897</v>
      </c>
      <c r="BX125">
        <v>25.786466165413533</v>
      </c>
      <c r="BY125">
        <v>28.006534343904537</v>
      </c>
      <c r="BZ125">
        <v>124</v>
      </c>
    </row>
    <row r="126" spans="1:78" x14ac:dyDescent="0.25">
      <c r="A126">
        <v>125</v>
      </c>
      <c r="B126" t="s">
        <v>195</v>
      </c>
      <c r="C126">
        <v>59</v>
      </c>
      <c r="D126">
        <v>37</v>
      </c>
      <c r="E126">
        <v>36</v>
      </c>
      <c r="F126">
        <v>51</v>
      </c>
      <c r="G126">
        <v>31</v>
      </c>
      <c r="H126">
        <v>41</v>
      </c>
      <c r="I126">
        <v>33</v>
      </c>
      <c r="J126">
        <v>35</v>
      </c>
      <c r="K126">
        <v>46</v>
      </c>
      <c r="L126">
        <v>44</v>
      </c>
      <c r="M126">
        <v>13</v>
      </c>
      <c r="N126">
        <v>30</v>
      </c>
      <c r="O126">
        <v>39</v>
      </c>
      <c r="P126">
        <v>24</v>
      </c>
      <c r="Q126">
        <v>22</v>
      </c>
      <c r="R126">
        <v>23</v>
      </c>
      <c r="S126">
        <v>28</v>
      </c>
      <c r="T126">
        <v>46</v>
      </c>
      <c r="U126">
        <v>22</v>
      </c>
      <c r="V126">
        <v>25</v>
      </c>
      <c r="W126">
        <v>30</v>
      </c>
      <c r="X126">
        <v>21</v>
      </c>
      <c r="Y126">
        <v>24</v>
      </c>
      <c r="Z126">
        <v>13</v>
      </c>
      <c r="AA126">
        <v>3</v>
      </c>
      <c r="AB126">
        <v>39</v>
      </c>
      <c r="AC126">
        <v>19</v>
      </c>
      <c r="AD126">
        <v>61</v>
      </c>
      <c r="AE126">
        <v>48</v>
      </c>
      <c r="AF126">
        <v>32</v>
      </c>
      <c r="AG126">
        <v>37</v>
      </c>
      <c r="AH126">
        <v>11</v>
      </c>
      <c r="AI126">
        <v>56</v>
      </c>
      <c r="AJ126">
        <v>5</v>
      </c>
      <c r="AK126">
        <v>95</v>
      </c>
      <c r="AL126">
        <v>1198</v>
      </c>
      <c r="AM126">
        <v>1179</v>
      </c>
      <c r="AO126">
        <v>23.552542372881359</v>
      </c>
      <c r="AP126">
        <v>25.297297297297298</v>
      </c>
      <c r="AQ126">
        <v>28.2</v>
      </c>
      <c r="AR126">
        <v>21.882352941176471</v>
      </c>
      <c r="AS126">
        <v>26.245161290322581</v>
      </c>
      <c r="AT126">
        <v>26.429268292682927</v>
      </c>
      <c r="AU126">
        <v>29.890909090909091</v>
      </c>
      <c r="AV126">
        <v>22.32</v>
      </c>
      <c r="AW126">
        <v>18.626086956521739</v>
      </c>
      <c r="AX126">
        <v>26.345454545454547</v>
      </c>
      <c r="AY126">
        <v>8.3076923076923066</v>
      </c>
      <c r="AZ126">
        <v>15.840000000000002</v>
      </c>
      <c r="BA126">
        <v>33.784615384615385</v>
      </c>
      <c r="BB126">
        <v>29.4</v>
      </c>
      <c r="BC126">
        <v>33.381818181818183</v>
      </c>
      <c r="BD126">
        <v>39.286956521739128</v>
      </c>
      <c r="BE126">
        <v>31.88571428571429</v>
      </c>
      <c r="BF126">
        <v>30.834782608695651</v>
      </c>
      <c r="BG126">
        <v>33.218181818181819</v>
      </c>
      <c r="BH126">
        <v>33.408000000000001</v>
      </c>
      <c r="BI126">
        <v>22.68</v>
      </c>
      <c r="BJ126">
        <v>31.028571428571428</v>
      </c>
      <c r="BK126">
        <v>34.5</v>
      </c>
      <c r="BL126">
        <v>34.061538461538461</v>
      </c>
      <c r="BM126">
        <v>40.800000000000004</v>
      </c>
      <c r="BN126">
        <v>25.938461538461539</v>
      </c>
      <c r="BO126">
        <v>32.778947368421051</v>
      </c>
      <c r="BP126">
        <v>9.8557377049180328</v>
      </c>
      <c r="BQ126">
        <v>27.375</v>
      </c>
      <c r="BR126">
        <v>37.35</v>
      </c>
      <c r="BS126">
        <v>35.805405405405402</v>
      </c>
      <c r="BT126">
        <v>33.709090909090911</v>
      </c>
      <c r="BU126">
        <v>22.95</v>
      </c>
      <c r="BV126">
        <v>33.119999999999997</v>
      </c>
      <c r="BW126">
        <v>20.842105263157897</v>
      </c>
      <c r="BX126">
        <v>25.76494156928214</v>
      </c>
      <c r="BY126">
        <v>28.011451680591644</v>
      </c>
      <c r="BZ126">
        <v>125</v>
      </c>
    </row>
    <row r="127" spans="1:78" x14ac:dyDescent="0.25">
      <c r="A127">
        <v>126</v>
      </c>
      <c r="B127" t="s">
        <v>196</v>
      </c>
      <c r="C127">
        <v>60</v>
      </c>
      <c r="D127">
        <v>39</v>
      </c>
      <c r="E127">
        <v>37</v>
      </c>
      <c r="F127">
        <v>50</v>
      </c>
      <c r="G127">
        <v>31</v>
      </c>
      <c r="H127">
        <v>41</v>
      </c>
      <c r="I127">
        <v>32</v>
      </c>
      <c r="J127">
        <v>35</v>
      </c>
      <c r="K127">
        <v>46</v>
      </c>
      <c r="L127">
        <v>45</v>
      </c>
      <c r="M127">
        <v>13</v>
      </c>
      <c r="N127">
        <v>30</v>
      </c>
      <c r="O127">
        <v>39</v>
      </c>
      <c r="P127">
        <v>24</v>
      </c>
      <c r="Q127">
        <v>22</v>
      </c>
      <c r="R127">
        <v>23</v>
      </c>
      <c r="S127">
        <v>28</v>
      </c>
      <c r="T127">
        <v>46</v>
      </c>
      <c r="U127">
        <v>22</v>
      </c>
      <c r="V127">
        <v>25</v>
      </c>
      <c r="W127">
        <v>30</v>
      </c>
      <c r="X127">
        <v>21</v>
      </c>
      <c r="Y127">
        <v>24</v>
      </c>
      <c r="Z127">
        <v>13</v>
      </c>
      <c r="AA127">
        <v>3</v>
      </c>
      <c r="AB127">
        <v>39</v>
      </c>
      <c r="AC127">
        <v>19</v>
      </c>
      <c r="AD127">
        <v>61</v>
      </c>
      <c r="AE127">
        <v>48</v>
      </c>
      <c r="AF127">
        <v>33</v>
      </c>
      <c r="AG127">
        <v>37</v>
      </c>
      <c r="AH127">
        <v>11</v>
      </c>
      <c r="AI127">
        <v>56</v>
      </c>
      <c r="AJ127">
        <v>5</v>
      </c>
      <c r="AK127">
        <v>105</v>
      </c>
      <c r="AL127">
        <v>1196</v>
      </c>
      <c r="AM127">
        <v>1193</v>
      </c>
      <c r="AO127">
        <v>23.16</v>
      </c>
      <c r="AP127">
        <v>24</v>
      </c>
      <c r="AQ127">
        <v>27.43783783783784</v>
      </c>
      <c r="AR127">
        <v>22.32</v>
      </c>
      <c r="AS127">
        <v>26.245161290322581</v>
      </c>
      <c r="AT127">
        <v>26.429268292682927</v>
      </c>
      <c r="AU127">
        <v>30.824999999999999</v>
      </c>
      <c r="AV127">
        <v>22.32</v>
      </c>
      <c r="AW127">
        <v>18.626086956521739</v>
      </c>
      <c r="AX127">
        <v>25.76</v>
      </c>
      <c r="AY127">
        <v>8.3076923076923066</v>
      </c>
      <c r="AZ127">
        <v>15.840000000000002</v>
      </c>
      <c r="BA127">
        <v>33.784615384615385</v>
      </c>
      <c r="BB127">
        <v>29.4</v>
      </c>
      <c r="BC127">
        <v>33.381818181818183</v>
      </c>
      <c r="BD127">
        <v>39.286956521739128</v>
      </c>
      <c r="BE127">
        <v>31.88571428571429</v>
      </c>
      <c r="BF127">
        <v>30.834782608695651</v>
      </c>
      <c r="BG127">
        <v>33.218181818181819</v>
      </c>
      <c r="BH127">
        <v>33.408000000000001</v>
      </c>
      <c r="BI127">
        <v>22.68</v>
      </c>
      <c r="BJ127">
        <v>31.028571428571428</v>
      </c>
      <c r="BK127">
        <v>34.5</v>
      </c>
      <c r="BL127">
        <v>34.061538461538461</v>
      </c>
      <c r="BM127">
        <v>40.800000000000004</v>
      </c>
      <c r="BN127">
        <v>25.938461538461539</v>
      </c>
      <c r="BO127">
        <v>32.778947368421051</v>
      </c>
      <c r="BP127">
        <v>9.8557377049180328</v>
      </c>
      <c r="BQ127">
        <v>27.375</v>
      </c>
      <c r="BR127">
        <v>36.218181818181819</v>
      </c>
      <c r="BS127">
        <v>35.805405405405402</v>
      </c>
      <c r="BT127">
        <v>33.709090909090911</v>
      </c>
      <c r="BU127">
        <v>22.95</v>
      </c>
      <c r="BV127">
        <v>33.119999999999997</v>
      </c>
      <c r="BW127">
        <v>18.857142857142858</v>
      </c>
      <c r="BX127">
        <v>25.808026755852843</v>
      </c>
      <c r="BY127">
        <v>27.7819034873398</v>
      </c>
      <c r="BZ127">
        <v>126</v>
      </c>
    </row>
    <row r="128" spans="1:78" x14ac:dyDescent="0.25">
      <c r="A128">
        <v>127</v>
      </c>
      <c r="B128" t="s">
        <v>197</v>
      </c>
      <c r="C128">
        <v>60</v>
      </c>
      <c r="D128">
        <v>37</v>
      </c>
      <c r="E128">
        <v>38</v>
      </c>
      <c r="F128">
        <v>49</v>
      </c>
      <c r="G128">
        <v>32</v>
      </c>
      <c r="H128">
        <v>42</v>
      </c>
      <c r="I128">
        <v>32</v>
      </c>
      <c r="J128">
        <v>36</v>
      </c>
      <c r="K128">
        <v>46</v>
      </c>
      <c r="L128">
        <v>44</v>
      </c>
      <c r="M128">
        <v>13</v>
      </c>
      <c r="N128">
        <v>30</v>
      </c>
      <c r="O128">
        <v>39</v>
      </c>
      <c r="P128">
        <v>24</v>
      </c>
      <c r="Q128">
        <v>22</v>
      </c>
      <c r="R128">
        <v>23</v>
      </c>
      <c r="S128">
        <v>28</v>
      </c>
      <c r="T128">
        <v>46</v>
      </c>
      <c r="U128">
        <v>22</v>
      </c>
      <c r="V128">
        <v>25</v>
      </c>
      <c r="W128">
        <v>30</v>
      </c>
      <c r="X128">
        <v>21</v>
      </c>
      <c r="Y128">
        <v>24</v>
      </c>
      <c r="Z128">
        <v>13</v>
      </c>
      <c r="AA128">
        <v>3</v>
      </c>
      <c r="AB128">
        <v>39</v>
      </c>
      <c r="AC128">
        <v>19</v>
      </c>
      <c r="AD128">
        <v>61</v>
      </c>
      <c r="AE128">
        <v>48</v>
      </c>
      <c r="AF128">
        <v>31</v>
      </c>
      <c r="AG128">
        <v>37</v>
      </c>
      <c r="AH128">
        <v>11</v>
      </c>
      <c r="AI128">
        <v>56</v>
      </c>
      <c r="AJ128">
        <v>5</v>
      </c>
      <c r="AK128">
        <v>107</v>
      </c>
      <c r="AL128">
        <v>1200</v>
      </c>
      <c r="AM128">
        <v>1193</v>
      </c>
      <c r="AO128">
        <v>23.16</v>
      </c>
      <c r="AP128">
        <v>25.297297297297298</v>
      </c>
      <c r="AQ128">
        <v>26.715789473684211</v>
      </c>
      <c r="AR128">
        <v>22.775510204081634</v>
      </c>
      <c r="AS128">
        <v>25.425000000000001</v>
      </c>
      <c r="AT128">
        <v>25.8</v>
      </c>
      <c r="AU128">
        <v>30.824999999999999</v>
      </c>
      <c r="AV128">
        <v>21.7</v>
      </c>
      <c r="AW128">
        <v>18.626086956521739</v>
      </c>
      <c r="AX128">
        <v>26.345454545454547</v>
      </c>
      <c r="AY128">
        <v>8.3076923076923066</v>
      </c>
      <c r="AZ128">
        <v>15.840000000000002</v>
      </c>
      <c r="BA128">
        <v>33.784615384615385</v>
      </c>
      <c r="BB128">
        <v>29.4</v>
      </c>
      <c r="BC128">
        <v>33.381818181818183</v>
      </c>
      <c r="BD128">
        <v>39.286956521739128</v>
      </c>
      <c r="BE128">
        <v>31.88571428571429</v>
      </c>
      <c r="BF128">
        <v>30.834782608695651</v>
      </c>
      <c r="BG128">
        <v>33.218181818181819</v>
      </c>
      <c r="BH128">
        <v>33.408000000000001</v>
      </c>
      <c r="BI128">
        <v>22.68</v>
      </c>
      <c r="BJ128">
        <v>31.028571428571428</v>
      </c>
      <c r="BK128">
        <v>34.5</v>
      </c>
      <c r="BL128">
        <v>34.061538461538461</v>
      </c>
      <c r="BM128">
        <v>40.800000000000004</v>
      </c>
      <c r="BN128">
        <v>25.938461538461539</v>
      </c>
      <c r="BO128">
        <v>32.778947368421051</v>
      </c>
      <c r="BP128">
        <v>9.8557377049180328</v>
      </c>
      <c r="BQ128">
        <v>27.375</v>
      </c>
      <c r="BR128">
        <v>38.554838709677419</v>
      </c>
      <c r="BS128">
        <v>35.805405405405402</v>
      </c>
      <c r="BT128">
        <v>33.709090909090911</v>
      </c>
      <c r="BU128">
        <v>22.95</v>
      </c>
      <c r="BV128">
        <v>33.119999999999997</v>
      </c>
      <c r="BW128">
        <v>18.504672897196265</v>
      </c>
      <c r="BX128">
        <v>25.721999999999998</v>
      </c>
      <c r="BY128">
        <v>27.844419184541</v>
      </c>
      <c r="BZ128">
        <v>127</v>
      </c>
    </row>
    <row r="129" spans="1:78" x14ac:dyDescent="0.25">
      <c r="A129">
        <v>128</v>
      </c>
      <c r="B129" t="s">
        <v>198</v>
      </c>
      <c r="C129">
        <v>60</v>
      </c>
      <c r="D129">
        <v>37</v>
      </c>
      <c r="E129">
        <v>37</v>
      </c>
      <c r="F129">
        <v>50</v>
      </c>
      <c r="G129">
        <v>32</v>
      </c>
      <c r="H129">
        <v>41</v>
      </c>
      <c r="I129">
        <v>32</v>
      </c>
      <c r="J129">
        <v>36</v>
      </c>
      <c r="K129">
        <v>46</v>
      </c>
      <c r="L129">
        <v>44</v>
      </c>
      <c r="M129">
        <v>13</v>
      </c>
      <c r="N129">
        <v>30</v>
      </c>
      <c r="O129">
        <v>39</v>
      </c>
      <c r="P129">
        <v>24</v>
      </c>
      <c r="Q129">
        <v>22</v>
      </c>
      <c r="R129">
        <v>23</v>
      </c>
      <c r="S129">
        <v>28</v>
      </c>
      <c r="T129">
        <v>46</v>
      </c>
      <c r="U129">
        <v>22</v>
      </c>
      <c r="V129">
        <v>25</v>
      </c>
      <c r="W129">
        <v>30</v>
      </c>
      <c r="X129">
        <v>21</v>
      </c>
      <c r="Y129">
        <v>24</v>
      </c>
      <c r="Z129">
        <v>13</v>
      </c>
      <c r="AA129">
        <v>3</v>
      </c>
      <c r="AB129">
        <v>39</v>
      </c>
      <c r="AC129">
        <v>19</v>
      </c>
      <c r="AD129">
        <v>61</v>
      </c>
      <c r="AE129">
        <v>48</v>
      </c>
      <c r="AF129">
        <v>31</v>
      </c>
      <c r="AG129">
        <v>36</v>
      </c>
      <c r="AH129">
        <v>11</v>
      </c>
      <c r="AI129">
        <v>56</v>
      </c>
      <c r="AJ129">
        <v>5</v>
      </c>
      <c r="AK129">
        <v>105</v>
      </c>
      <c r="AL129">
        <v>1195</v>
      </c>
      <c r="AM129">
        <v>1189</v>
      </c>
      <c r="AO129">
        <v>23.16</v>
      </c>
      <c r="AP129">
        <v>25.297297297297298</v>
      </c>
      <c r="AQ129">
        <v>27.43783783783784</v>
      </c>
      <c r="AR129">
        <v>22.32</v>
      </c>
      <c r="AS129">
        <v>25.425000000000001</v>
      </c>
      <c r="AT129">
        <v>26.429268292682927</v>
      </c>
      <c r="AU129">
        <v>30.824999999999999</v>
      </c>
      <c r="AV129">
        <v>21.7</v>
      </c>
      <c r="AW129">
        <v>18.626086956521739</v>
      </c>
      <c r="AX129">
        <v>26.345454545454547</v>
      </c>
      <c r="AY129">
        <v>8.3076923076923066</v>
      </c>
      <c r="AZ129">
        <v>15.840000000000002</v>
      </c>
      <c r="BA129">
        <v>33.784615384615385</v>
      </c>
      <c r="BB129">
        <v>29.4</v>
      </c>
      <c r="BC129">
        <v>33.381818181818183</v>
      </c>
      <c r="BD129">
        <v>39.286956521739128</v>
      </c>
      <c r="BE129">
        <v>31.88571428571429</v>
      </c>
      <c r="BF129">
        <v>30.834782608695651</v>
      </c>
      <c r="BG129">
        <v>33.218181818181819</v>
      </c>
      <c r="BH129">
        <v>33.408000000000001</v>
      </c>
      <c r="BI129">
        <v>22.68</v>
      </c>
      <c r="BJ129">
        <v>31.028571428571428</v>
      </c>
      <c r="BK129">
        <v>34.5</v>
      </c>
      <c r="BL129">
        <v>34.061538461538461</v>
      </c>
      <c r="BM129">
        <v>40.800000000000004</v>
      </c>
      <c r="BN129">
        <v>25.938461538461539</v>
      </c>
      <c r="BO129">
        <v>32.778947368421051</v>
      </c>
      <c r="BP129">
        <v>9.8557377049180328</v>
      </c>
      <c r="BQ129">
        <v>27.375</v>
      </c>
      <c r="BR129">
        <v>38.554838709677419</v>
      </c>
      <c r="BS129">
        <v>36.799999999999997</v>
      </c>
      <c r="BT129">
        <v>33.709090909090911</v>
      </c>
      <c r="BU129">
        <v>22.95</v>
      </c>
      <c r="BV129">
        <v>33.119999999999997</v>
      </c>
      <c r="BW129">
        <v>18.857142857142858</v>
      </c>
      <c r="BX129">
        <v>25.829623430962343</v>
      </c>
      <c r="BY129">
        <v>27.939087777998548</v>
      </c>
      <c r="BZ129">
        <v>128</v>
      </c>
    </row>
    <row r="130" spans="1:78" x14ac:dyDescent="0.25">
      <c r="A130">
        <v>129</v>
      </c>
      <c r="B130" t="s">
        <v>199</v>
      </c>
      <c r="C130">
        <v>70</v>
      </c>
      <c r="D130">
        <v>37</v>
      </c>
      <c r="E130">
        <v>37</v>
      </c>
      <c r="F130">
        <v>51</v>
      </c>
      <c r="G130">
        <v>30</v>
      </c>
      <c r="H130">
        <v>41</v>
      </c>
      <c r="I130">
        <v>32</v>
      </c>
      <c r="J130">
        <v>36</v>
      </c>
      <c r="K130">
        <v>46</v>
      </c>
      <c r="L130">
        <v>44</v>
      </c>
      <c r="M130">
        <v>13</v>
      </c>
      <c r="N130">
        <v>30</v>
      </c>
      <c r="O130">
        <v>39</v>
      </c>
      <c r="P130">
        <v>24</v>
      </c>
      <c r="Q130">
        <v>22</v>
      </c>
      <c r="R130">
        <v>23</v>
      </c>
      <c r="S130">
        <v>28</v>
      </c>
      <c r="T130">
        <v>46</v>
      </c>
      <c r="U130">
        <v>22</v>
      </c>
      <c r="V130">
        <v>25</v>
      </c>
      <c r="W130">
        <v>30</v>
      </c>
      <c r="X130">
        <v>21</v>
      </c>
      <c r="Y130">
        <v>24</v>
      </c>
      <c r="Z130">
        <v>13</v>
      </c>
      <c r="AA130">
        <v>3</v>
      </c>
      <c r="AB130">
        <v>39</v>
      </c>
      <c r="AC130">
        <v>19</v>
      </c>
      <c r="AD130">
        <v>61</v>
      </c>
      <c r="AE130">
        <v>48</v>
      </c>
      <c r="AF130">
        <v>31</v>
      </c>
      <c r="AG130">
        <v>37</v>
      </c>
      <c r="AH130">
        <v>11</v>
      </c>
      <c r="AI130">
        <v>56</v>
      </c>
      <c r="AJ130">
        <v>5</v>
      </c>
      <c r="AK130">
        <v>107</v>
      </c>
      <c r="AL130">
        <v>1199</v>
      </c>
      <c r="AM130">
        <v>1201</v>
      </c>
      <c r="AO130">
        <v>19.851428571428571</v>
      </c>
      <c r="AP130">
        <v>25.297297297297298</v>
      </c>
      <c r="AQ130">
        <v>27.43783783783784</v>
      </c>
      <c r="AR130">
        <v>21.882352941176471</v>
      </c>
      <c r="AS130">
        <v>27.12</v>
      </c>
      <c r="AT130">
        <v>26.429268292682927</v>
      </c>
      <c r="AU130">
        <v>30.824999999999999</v>
      </c>
      <c r="AV130">
        <v>21.7</v>
      </c>
      <c r="AW130">
        <v>18.626086956521739</v>
      </c>
      <c r="AX130">
        <v>26.345454545454547</v>
      </c>
      <c r="AY130">
        <v>8.3076923076923066</v>
      </c>
      <c r="AZ130">
        <v>15.840000000000002</v>
      </c>
      <c r="BA130">
        <v>33.784615384615385</v>
      </c>
      <c r="BB130">
        <v>29.4</v>
      </c>
      <c r="BC130">
        <v>33.381818181818183</v>
      </c>
      <c r="BD130">
        <v>39.286956521739128</v>
      </c>
      <c r="BE130">
        <v>31.88571428571429</v>
      </c>
      <c r="BF130">
        <v>30.834782608695651</v>
      </c>
      <c r="BG130">
        <v>33.218181818181819</v>
      </c>
      <c r="BH130">
        <v>33.408000000000001</v>
      </c>
      <c r="BI130">
        <v>22.68</v>
      </c>
      <c r="BJ130">
        <v>31.028571428571428</v>
      </c>
      <c r="BK130">
        <v>34.5</v>
      </c>
      <c r="BL130">
        <v>34.061538461538461</v>
      </c>
      <c r="BM130">
        <v>40.800000000000004</v>
      </c>
      <c r="BN130">
        <v>25.938461538461539</v>
      </c>
      <c r="BO130">
        <v>32.778947368421051</v>
      </c>
      <c r="BP130">
        <v>9.8557377049180328</v>
      </c>
      <c r="BQ130">
        <v>27.375</v>
      </c>
      <c r="BR130">
        <v>38.554838709677419</v>
      </c>
      <c r="BS130">
        <v>35.805405405405402</v>
      </c>
      <c r="BT130">
        <v>33.709090909090911</v>
      </c>
      <c r="BU130">
        <v>22.95</v>
      </c>
      <c r="BV130">
        <v>33.119999999999997</v>
      </c>
      <c r="BW130">
        <v>18.504672897196265</v>
      </c>
      <c r="BX130">
        <v>25.743452877397832</v>
      </c>
      <c r="BY130">
        <v>27.753692577573389</v>
      </c>
      <c r="BZ130">
        <v>129</v>
      </c>
    </row>
    <row r="131" spans="1:78" x14ac:dyDescent="0.25">
      <c r="A131">
        <v>130</v>
      </c>
      <c r="B131" t="s">
        <v>200</v>
      </c>
      <c r="C131">
        <v>59</v>
      </c>
      <c r="D131">
        <v>37</v>
      </c>
      <c r="E131">
        <v>36</v>
      </c>
      <c r="F131">
        <v>49</v>
      </c>
      <c r="G131">
        <v>31</v>
      </c>
      <c r="H131">
        <v>41</v>
      </c>
      <c r="I131">
        <v>32</v>
      </c>
      <c r="J131">
        <v>36</v>
      </c>
      <c r="K131">
        <v>46</v>
      </c>
      <c r="L131">
        <v>44</v>
      </c>
      <c r="M131">
        <v>13</v>
      </c>
      <c r="N131">
        <v>30</v>
      </c>
      <c r="O131">
        <v>39</v>
      </c>
      <c r="P131">
        <v>24</v>
      </c>
      <c r="Q131">
        <v>22</v>
      </c>
      <c r="R131">
        <v>23</v>
      </c>
      <c r="S131">
        <v>28</v>
      </c>
      <c r="T131">
        <v>45</v>
      </c>
      <c r="U131">
        <v>22</v>
      </c>
      <c r="V131">
        <v>26</v>
      </c>
      <c r="W131">
        <v>30</v>
      </c>
      <c r="X131">
        <v>21</v>
      </c>
      <c r="Y131">
        <v>24</v>
      </c>
      <c r="Z131">
        <v>13</v>
      </c>
      <c r="AA131">
        <v>3</v>
      </c>
      <c r="AB131">
        <v>39</v>
      </c>
      <c r="AC131">
        <v>19</v>
      </c>
      <c r="AD131">
        <v>61</v>
      </c>
      <c r="AE131">
        <v>48</v>
      </c>
      <c r="AF131">
        <v>31</v>
      </c>
      <c r="AG131">
        <v>36</v>
      </c>
      <c r="AH131">
        <v>11</v>
      </c>
      <c r="AI131">
        <v>56</v>
      </c>
      <c r="AJ131">
        <v>5</v>
      </c>
      <c r="AK131">
        <v>106</v>
      </c>
      <c r="AL131">
        <v>1196</v>
      </c>
      <c r="AM131">
        <v>1186</v>
      </c>
      <c r="AO131">
        <v>23.552542372881359</v>
      </c>
      <c r="AP131">
        <v>25.297297297297298</v>
      </c>
      <c r="AQ131">
        <v>28.2</v>
      </c>
      <c r="AR131">
        <v>22.775510204081634</v>
      </c>
      <c r="AS131">
        <v>26.245161290322581</v>
      </c>
      <c r="AT131">
        <v>26.429268292682927</v>
      </c>
      <c r="AU131">
        <v>30.824999999999999</v>
      </c>
      <c r="AV131">
        <v>21.7</v>
      </c>
      <c r="AW131">
        <v>18.626086956521739</v>
      </c>
      <c r="AX131">
        <v>26.345454545454547</v>
      </c>
      <c r="AY131">
        <v>8.3076923076923066</v>
      </c>
      <c r="AZ131">
        <v>15.840000000000002</v>
      </c>
      <c r="BA131">
        <v>33.784615384615385</v>
      </c>
      <c r="BB131">
        <v>29.4</v>
      </c>
      <c r="BC131">
        <v>33.381818181818183</v>
      </c>
      <c r="BD131">
        <v>39.286956521739128</v>
      </c>
      <c r="BE131">
        <v>31.88571428571429</v>
      </c>
      <c r="BF131">
        <v>31.520000000000003</v>
      </c>
      <c r="BG131">
        <v>33.218181818181819</v>
      </c>
      <c r="BH131">
        <v>32.123076923076923</v>
      </c>
      <c r="BI131">
        <v>22.68</v>
      </c>
      <c r="BJ131">
        <v>31.028571428571428</v>
      </c>
      <c r="BK131">
        <v>34.5</v>
      </c>
      <c r="BL131">
        <v>34.061538461538461</v>
      </c>
      <c r="BM131">
        <v>40.800000000000004</v>
      </c>
      <c r="BN131">
        <v>25.938461538461539</v>
      </c>
      <c r="BO131">
        <v>32.778947368421051</v>
      </c>
      <c r="BP131">
        <v>9.8557377049180328</v>
      </c>
      <c r="BQ131">
        <v>27.375</v>
      </c>
      <c r="BR131">
        <v>38.554838709677419</v>
      </c>
      <c r="BS131">
        <v>36.799999999999997</v>
      </c>
      <c r="BT131">
        <v>33.709090909090911</v>
      </c>
      <c r="BU131">
        <v>22.95</v>
      </c>
      <c r="BV131">
        <v>33.119999999999997</v>
      </c>
      <c r="BW131">
        <v>18.679245283018869</v>
      </c>
      <c r="BX131">
        <v>25.808026755852843</v>
      </c>
      <c r="BY131">
        <v>28.005223249552053</v>
      </c>
      <c r="BZ131">
        <v>130</v>
      </c>
    </row>
    <row r="132" spans="1:78" x14ac:dyDescent="0.25">
      <c r="A132">
        <v>131</v>
      </c>
      <c r="B132" t="s">
        <v>201</v>
      </c>
      <c r="C132">
        <v>60</v>
      </c>
      <c r="D132">
        <v>37</v>
      </c>
      <c r="E132">
        <v>36</v>
      </c>
      <c r="F132">
        <v>51</v>
      </c>
      <c r="G132">
        <v>32</v>
      </c>
      <c r="H132">
        <v>41</v>
      </c>
      <c r="I132">
        <v>32</v>
      </c>
      <c r="J132">
        <v>35</v>
      </c>
      <c r="K132">
        <v>46</v>
      </c>
      <c r="L132">
        <v>44</v>
      </c>
      <c r="M132">
        <v>13</v>
      </c>
      <c r="N132">
        <v>30</v>
      </c>
      <c r="O132">
        <v>39</v>
      </c>
      <c r="P132">
        <v>24</v>
      </c>
      <c r="Q132">
        <v>22</v>
      </c>
      <c r="R132">
        <v>23</v>
      </c>
      <c r="S132">
        <v>28</v>
      </c>
      <c r="T132">
        <v>46</v>
      </c>
      <c r="U132">
        <v>22</v>
      </c>
      <c r="V132">
        <v>25</v>
      </c>
      <c r="W132">
        <v>30</v>
      </c>
      <c r="X132">
        <v>21</v>
      </c>
      <c r="Y132">
        <v>24</v>
      </c>
      <c r="Z132">
        <v>13</v>
      </c>
      <c r="AA132">
        <v>3</v>
      </c>
      <c r="AB132">
        <v>39</v>
      </c>
      <c r="AC132">
        <v>19</v>
      </c>
      <c r="AD132">
        <v>61</v>
      </c>
      <c r="AE132">
        <v>49</v>
      </c>
      <c r="AF132">
        <v>31</v>
      </c>
      <c r="AG132">
        <v>36</v>
      </c>
      <c r="AH132">
        <v>10</v>
      </c>
      <c r="AI132">
        <v>54</v>
      </c>
      <c r="AJ132">
        <v>5</v>
      </c>
      <c r="AK132">
        <v>106</v>
      </c>
      <c r="AL132">
        <v>1201</v>
      </c>
      <c r="AM132">
        <v>1187</v>
      </c>
      <c r="AO132">
        <v>23.16</v>
      </c>
      <c r="AP132">
        <v>25.297297297297298</v>
      </c>
      <c r="AQ132">
        <v>28.2</v>
      </c>
      <c r="AR132">
        <v>21.882352941176471</v>
      </c>
      <c r="AS132">
        <v>25.425000000000001</v>
      </c>
      <c r="AT132">
        <v>26.429268292682927</v>
      </c>
      <c r="AU132">
        <v>30.824999999999999</v>
      </c>
      <c r="AV132">
        <v>22.32</v>
      </c>
      <c r="AW132">
        <v>18.626086956521739</v>
      </c>
      <c r="AX132">
        <v>26.345454545454547</v>
      </c>
      <c r="AY132">
        <v>8.3076923076923066</v>
      </c>
      <c r="AZ132">
        <v>15.840000000000002</v>
      </c>
      <c r="BA132">
        <v>33.784615384615385</v>
      </c>
      <c r="BB132">
        <v>29.4</v>
      </c>
      <c r="BC132">
        <v>33.381818181818183</v>
      </c>
      <c r="BD132">
        <v>39.286956521739128</v>
      </c>
      <c r="BE132">
        <v>31.88571428571429</v>
      </c>
      <c r="BF132">
        <v>30.834782608695651</v>
      </c>
      <c r="BG132">
        <v>33.218181818181819</v>
      </c>
      <c r="BH132">
        <v>33.408000000000001</v>
      </c>
      <c r="BI132">
        <v>22.68</v>
      </c>
      <c r="BJ132">
        <v>31.028571428571428</v>
      </c>
      <c r="BK132">
        <v>34.5</v>
      </c>
      <c r="BL132">
        <v>34.061538461538461</v>
      </c>
      <c r="BM132">
        <v>40.800000000000004</v>
      </c>
      <c r="BN132">
        <v>25.938461538461539</v>
      </c>
      <c r="BO132">
        <v>32.778947368421051</v>
      </c>
      <c r="BP132">
        <v>9.8557377049180328</v>
      </c>
      <c r="BQ132">
        <v>26.816326530612244</v>
      </c>
      <c r="BR132">
        <v>38.554838709677419</v>
      </c>
      <c r="BS132">
        <v>36.799999999999997</v>
      </c>
      <c r="BT132">
        <v>37.080000000000005</v>
      </c>
      <c r="BU132">
        <v>23.8</v>
      </c>
      <c r="BV132">
        <v>33.119999999999997</v>
      </c>
      <c r="BW132">
        <v>18.679245283018869</v>
      </c>
      <c r="BX132">
        <v>25.700582847626976</v>
      </c>
      <c r="BY132">
        <v>28.004715640812094</v>
      </c>
      <c r="BZ132">
        <v>131</v>
      </c>
    </row>
    <row r="133" spans="1:78" x14ac:dyDescent="0.25">
      <c r="A133">
        <v>132</v>
      </c>
      <c r="B133" t="s">
        <v>202</v>
      </c>
      <c r="C133">
        <v>62</v>
      </c>
      <c r="D133">
        <v>37</v>
      </c>
      <c r="E133">
        <v>36</v>
      </c>
      <c r="F133">
        <v>51</v>
      </c>
      <c r="G133">
        <v>32</v>
      </c>
      <c r="H133">
        <v>41</v>
      </c>
      <c r="I133">
        <v>32</v>
      </c>
      <c r="J133">
        <v>36</v>
      </c>
      <c r="K133">
        <v>46</v>
      </c>
      <c r="L133">
        <v>45</v>
      </c>
      <c r="M133">
        <v>13</v>
      </c>
      <c r="N133">
        <v>30</v>
      </c>
      <c r="O133">
        <v>39</v>
      </c>
      <c r="P133">
        <v>24</v>
      </c>
      <c r="Q133">
        <v>22</v>
      </c>
      <c r="R133">
        <v>23</v>
      </c>
      <c r="S133">
        <v>28</v>
      </c>
      <c r="T133">
        <v>46</v>
      </c>
      <c r="U133">
        <v>22</v>
      </c>
      <c r="V133">
        <v>25</v>
      </c>
      <c r="W133">
        <v>30</v>
      </c>
      <c r="X133">
        <v>21</v>
      </c>
      <c r="Y133">
        <v>24</v>
      </c>
      <c r="Z133">
        <v>13</v>
      </c>
      <c r="AA133">
        <v>3</v>
      </c>
      <c r="AB133">
        <v>39</v>
      </c>
      <c r="AC133">
        <v>19</v>
      </c>
      <c r="AD133">
        <v>59</v>
      </c>
      <c r="AE133">
        <v>48</v>
      </c>
      <c r="AF133">
        <v>31</v>
      </c>
      <c r="AG133">
        <v>36</v>
      </c>
      <c r="AH133">
        <v>11</v>
      </c>
      <c r="AI133">
        <v>54</v>
      </c>
      <c r="AJ133">
        <v>5</v>
      </c>
      <c r="AK133">
        <v>106</v>
      </c>
      <c r="AL133">
        <v>1196</v>
      </c>
      <c r="AM133">
        <v>1189</v>
      </c>
      <c r="AO133">
        <v>22.412903225806453</v>
      </c>
      <c r="AP133">
        <v>25.297297297297298</v>
      </c>
      <c r="AQ133">
        <v>28.2</v>
      </c>
      <c r="AR133">
        <v>21.882352941176471</v>
      </c>
      <c r="AS133">
        <v>25.425000000000001</v>
      </c>
      <c r="AT133">
        <v>26.429268292682927</v>
      </c>
      <c r="AU133">
        <v>30.824999999999999</v>
      </c>
      <c r="AV133">
        <v>21.7</v>
      </c>
      <c r="AW133">
        <v>18.626086956521739</v>
      </c>
      <c r="AX133">
        <v>25.76</v>
      </c>
      <c r="AY133">
        <v>8.3076923076923066</v>
      </c>
      <c r="AZ133">
        <v>15.840000000000002</v>
      </c>
      <c r="BA133">
        <v>33.784615384615385</v>
      </c>
      <c r="BB133">
        <v>29.4</v>
      </c>
      <c r="BC133">
        <v>33.381818181818183</v>
      </c>
      <c r="BD133">
        <v>39.286956521739128</v>
      </c>
      <c r="BE133">
        <v>31.88571428571429</v>
      </c>
      <c r="BF133">
        <v>30.834782608695651</v>
      </c>
      <c r="BG133">
        <v>33.218181818181819</v>
      </c>
      <c r="BH133">
        <v>33.408000000000001</v>
      </c>
      <c r="BI133">
        <v>22.68</v>
      </c>
      <c r="BJ133">
        <v>31.028571428571428</v>
      </c>
      <c r="BK133">
        <v>34.5</v>
      </c>
      <c r="BL133">
        <v>34.061538461538461</v>
      </c>
      <c r="BM133">
        <v>40.800000000000004</v>
      </c>
      <c r="BN133">
        <v>25.938461538461539</v>
      </c>
      <c r="BO133">
        <v>32.778947368421051</v>
      </c>
      <c r="BP133">
        <v>10.189830508474577</v>
      </c>
      <c r="BQ133">
        <v>27.375</v>
      </c>
      <c r="BR133">
        <v>38.554838709677419</v>
      </c>
      <c r="BS133">
        <v>36.799999999999997</v>
      </c>
      <c r="BT133">
        <v>33.709090909090911</v>
      </c>
      <c r="BU133">
        <v>23.8</v>
      </c>
      <c r="BV133">
        <v>33.119999999999997</v>
      </c>
      <c r="BW133">
        <v>18.679245283018869</v>
      </c>
      <c r="BX133">
        <v>25.808026755852843</v>
      </c>
      <c r="BY133">
        <v>27.923198257989814</v>
      </c>
      <c r="BZ133">
        <v>132</v>
      </c>
    </row>
    <row r="134" spans="1:78" x14ac:dyDescent="0.25">
      <c r="A134">
        <v>133</v>
      </c>
      <c r="B134" t="s">
        <v>203</v>
      </c>
      <c r="C134">
        <v>60</v>
      </c>
      <c r="D134">
        <v>37</v>
      </c>
      <c r="E134">
        <v>37</v>
      </c>
      <c r="F134">
        <v>51</v>
      </c>
      <c r="G134">
        <v>31</v>
      </c>
      <c r="H134">
        <v>41</v>
      </c>
      <c r="I134">
        <v>32</v>
      </c>
      <c r="J134">
        <v>36</v>
      </c>
      <c r="K134">
        <v>47</v>
      </c>
      <c r="L134">
        <v>45</v>
      </c>
      <c r="M134">
        <v>13</v>
      </c>
      <c r="N134">
        <v>30</v>
      </c>
      <c r="O134">
        <v>39</v>
      </c>
      <c r="P134">
        <v>24</v>
      </c>
      <c r="Q134">
        <v>23</v>
      </c>
      <c r="R134">
        <v>23</v>
      </c>
      <c r="S134">
        <v>28</v>
      </c>
      <c r="T134">
        <v>45</v>
      </c>
      <c r="U134">
        <v>22</v>
      </c>
      <c r="V134">
        <v>25</v>
      </c>
      <c r="W134">
        <v>30</v>
      </c>
      <c r="X134">
        <v>21</v>
      </c>
      <c r="Y134">
        <v>24</v>
      </c>
      <c r="Z134">
        <v>13</v>
      </c>
      <c r="AA134">
        <v>3</v>
      </c>
      <c r="AB134">
        <v>39</v>
      </c>
      <c r="AC134">
        <v>19</v>
      </c>
      <c r="AD134">
        <v>60</v>
      </c>
      <c r="AE134">
        <v>48</v>
      </c>
      <c r="AF134">
        <v>31</v>
      </c>
      <c r="AG134">
        <v>36</v>
      </c>
      <c r="AH134">
        <v>10</v>
      </c>
      <c r="AI134">
        <v>54</v>
      </c>
      <c r="AJ134">
        <v>5</v>
      </c>
      <c r="AK134">
        <v>106</v>
      </c>
      <c r="AL134">
        <v>1192</v>
      </c>
      <c r="AM134">
        <v>1188</v>
      </c>
      <c r="AO134">
        <v>23.16</v>
      </c>
      <c r="AP134">
        <v>25.297297297297298</v>
      </c>
      <c r="AQ134">
        <v>27.43783783783784</v>
      </c>
      <c r="AR134">
        <v>21.882352941176471</v>
      </c>
      <c r="AS134">
        <v>26.245161290322581</v>
      </c>
      <c r="AT134">
        <v>26.429268292682927</v>
      </c>
      <c r="AU134">
        <v>30.824999999999999</v>
      </c>
      <c r="AV134">
        <v>21.7</v>
      </c>
      <c r="AW134">
        <v>18.229787234042554</v>
      </c>
      <c r="AX134">
        <v>25.76</v>
      </c>
      <c r="AY134">
        <v>8.3076923076923066</v>
      </c>
      <c r="AZ134">
        <v>15.840000000000002</v>
      </c>
      <c r="BA134">
        <v>33.784615384615385</v>
      </c>
      <c r="BB134">
        <v>29.4</v>
      </c>
      <c r="BC134">
        <v>31.930434782608696</v>
      </c>
      <c r="BD134">
        <v>39.286956521739128</v>
      </c>
      <c r="BE134">
        <v>31.88571428571429</v>
      </c>
      <c r="BF134">
        <v>31.520000000000003</v>
      </c>
      <c r="BG134">
        <v>33.218181818181819</v>
      </c>
      <c r="BH134">
        <v>33.408000000000001</v>
      </c>
      <c r="BI134">
        <v>22.68</v>
      </c>
      <c r="BJ134">
        <v>31.028571428571428</v>
      </c>
      <c r="BK134">
        <v>34.5</v>
      </c>
      <c r="BL134">
        <v>34.061538461538461</v>
      </c>
      <c r="BM134">
        <v>40.800000000000004</v>
      </c>
      <c r="BN134">
        <v>25.938461538461539</v>
      </c>
      <c r="BO134">
        <v>32.778947368421051</v>
      </c>
      <c r="BP134">
        <v>10.02</v>
      </c>
      <c r="BQ134">
        <v>27.375</v>
      </c>
      <c r="BR134">
        <v>38.554838709677419</v>
      </c>
      <c r="BS134">
        <v>36.799999999999997</v>
      </c>
      <c r="BT134">
        <v>37.080000000000005</v>
      </c>
      <c r="BU134">
        <v>23.8</v>
      </c>
      <c r="BV134">
        <v>33.119999999999997</v>
      </c>
      <c r="BW134">
        <v>18.679245283018869</v>
      </c>
      <c r="BX134">
        <v>25.894630872483219</v>
      </c>
      <c r="BY134">
        <v>27.976524841026368</v>
      </c>
      <c r="BZ134">
        <v>133</v>
      </c>
    </row>
    <row r="135" spans="1:78" x14ac:dyDescent="0.25">
      <c r="A135">
        <v>134</v>
      </c>
      <c r="B135" t="s">
        <v>204</v>
      </c>
      <c r="C135">
        <v>59</v>
      </c>
      <c r="D135">
        <v>37</v>
      </c>
      <c r="E135">
        <v>36</v>
      </c>
      <c r="F135">
        <v>50</v>
      </c>
      <c r="G135">
        <v>32</v>
      </c>
      <c r="H135">
        <v>41</v>
      </c>
      <c r="I135">
        <v>32</v>
      </c>
      <c r="J135">
        <v>36</v>
      </c>
      <c r="K135">
        <v>46</v>
      </c>
      <c r="L135">
        <v>45</v>
      </c>
      <c r="M135">
        <v>13</v>
      </c>
      <c r="N135">
        <v>30</v>
      </c>
      <c r="O135">
        <v>41</v>
      </c>
      <c r="P135">
        <v>24</v>
      </c>
      <c r="Q135">
        <v>23</v>
      </c>
      <c r="R135">
        <v>23</v>
      </c>
      <c r="S135">
        <v>27</v>
      </c>
      <c r="T135">
        <v>45</v>
      </c>
      <c r="U135">
        <v>22</v>
      </c>
      <c r="V135">
        <v>25</v>
      </c>
      <c r="W135">
        <v>30</v>
      </c>
      <c r="X135">
        <v>21</v>
      </c>
      <c r="Y135">
        <v>24</v>
      </c>
      <c r="Z135">
        <v>13</v>
      </c>
      <c r="AA135">
        <v>3</v>
      </c>
      <c r="AB135">
        <v>39</v>
      </c>
      <c r="AC135">
        <v>19</v>
      </c>
      <c r="AD135">
        <v>60</v>
      </c>
      <c r="AE135">
        <v>48</v>
      </c>
      <c r="AF135">
        <v>31</v>
      </c>
      <c r="AG135">
        <v>35</v>
      </c>
      <c r="AH135">
        <v>10</v>
      </c>
      <c r="AI135">
        <v>54</v>
      </c>
      <c r="AJ135">
        <v>5</v>
      </c>
      <c r="AK135">
        <v>106</v>
      </c>
      <c r="AL135">
        <v>1195</v>
      </c>
      <c r="AM135">
        <v>1185</v>
      </c>
      <c r="AO135">
        <v>23.552542372881359</v>
      </c>
      <c r="AP135">
        <v>25.297297297297298</v>
      </c>
      <c r="AQ135">
        <v>28.2</v>
      </c>
      <c r="AR135">
        <v>22.32</v>
      </c>
      <c r="AS135">
        <v>25.425000000000001</v>
      </c>
      <c r="AT135">
        <v>26.429268292682927</v>
      </c>
      <c r="AU135">
        <v>30.824999999999999</v>
      </c>
      <c r="AV135">
        <v>21.7</v>
      </c>
      <c r="AW135">
        <v>18.626086956521739</v>
      </c>
      <c r="AX135">
        <v>25.76</v>
      </c>
      <c r="AY135">
        <v>8.3076923076923066</v>
      </c>
      <c r="AZ135">
        <v>15.840000000000002</v>
      </c>
      <c r="BA135">
        <v>32.136585365853662</v>
      </c>
      <c r="BB135">
        <v>29.4</v>
      </c>
      <c r="BC135">
        <v>31.930434782608696</v>
      </c>
      <c r="BD135">
        <v>39.286956521739128</v>
      </c>
      <c r="BE135">
        <v>33.06666666666667</v>
      </c>
      <c r="BF135">
        <v>31.520000000000003</v>
      </c>
      <c r="BG135">
        <v>33.218181818181819</v>
      </c>
      <c r="BH135">
        <v>33.408000000000001</v>
      </c>
      <c r="BI135">
        <v>22.68</v>
      </c>
      <c r="BJ135">
        <v>31.028571428571428</v>
      </c>
      <c r="BK135">
        <v>34.5</v>
      </c>
      <c r="BL135">
        <v>34.061538461538461</v>
      </c>
      <c r="BM135">
        <v>40.800000000000004</v>
      </c>
      <c r="BN135">
        <v>25.938461538461539</v>
      </c>
      <c r="BO135">
        <v>32.778947368421051</v>
      </c>
      <c r="BP135">
        <v>10.02</v>
      </c>
      <c r="BQ135">
        <v>27.375</v>
      </c>
      <c r="BR135">
        <v>38.554838709677419</v>
      </c>
      <c r="BS135">
        <v>37.851428571428571</v>
      </c>
      <c r="BT135">
        <v>37.080000000000005</v>
      </c>
      <c r="BU135">
        <v>23.8</v>
      </c>
      <c r="BV135">
        <v>33.119999999999997</v>
      </c>
      <c r="BW135">
        <v>18.679245283018869</v>
      </c>
      <c r="BX135">
        <v>25.829623430962343</v>
      </c>
      <c r="BY135">
        <v>28.033406981699272</v>
      </c>
      <c r="BZ135">
        <v>134</v>
      </c>
    </row>
    <row r="136" spans="1:78" x14ac:dyDescent="0.25">
      <c r="A136">
        <v>135</v>
      </c>
      <c r="B136" t="s">
        <v>205</v>
      </c>
      <c r="C136">
        <v>59</v>
      </c>
      <c r="D136">
        <v>37</v>
      </c>
      <c r="E136">
        <v>37</v>
      </c>
      <c r="F136">
        <v>51</v>
      </c>
      <c r="G136">
        <v>32</v>
      </c>
      <c r="H136">
        <v>41</v>
      </c>
      <c r="I136">
        <v>32</v>
      </c>
      <c r="J136">
        <v>36</v>
      </c>
      <c r="K136">
        <v>47</v>
      </c>
      <c r="L136">
        <v>45</v>
      </c>
      <c r="M136">
        <v>13</v>
      </c>
      <c r="N136">
        <v>30</v>
      </c>
      <c r="O136">
        <v>41</v>
      </c>
      <c r="P136">
        <v>24</v>
      </c>
      <c r="Q136">
        <v>23</v>
      </c>
      <c r="R136">
        <v>23</v>
      </c>
      <c r="S136">
        <v>27</v>
      </c>
      <c r="T136">
        <v>45</v>
      </c>
      <c r="U136">
        <v>22</v>
      </c>
      <c r="V136">
        <v>25</v>
      </c>
      <c r="W136">
        <v>30</v>
      </c>
      <c r="X136">
        <v>21</v>
      </c>
      <c r="Y136">
        <v>24</v>
      </c>
      <c r="Z136">
        <v>13</v>
      </c>
      <c r="AA136">
        <v>3</v>
      </c>
      <c r="AB136">
        <v>39</v>
      </c>
      <c r="AC136">
        <v>19</v>
      </c>
      <c r="AD136">
        <v>60</v>
      </c>
      <c r="AE136">
        <v>48</v>
      </c>
      <c r="AF136">
        <v>31</v>
      </c>
      <c r="AG136">
        <v>35</v>
      </c>
      <c r="AH136">
        <v>10</v>
      </c>
      <c r="AI136">
        <v>53</v>
      </c>
      <c r="AJ136">
        <v>5</v>
      </c>
      <c r="AK136">
        <v>106</v>
      </c>
      <c r="AL136">
        <v>1191</v>
      </c>
      <c r="AM136">
        <v>1187</v>
      </c>
      <c r="AO136">
        <v>23.552542372881359</v>
      </c>
      <c r="AP136">
        <v>25.297297297297298</v>
      </c>
      <c r="AQ136">
        <v>27.43783783783784</v>
      </c>
      <c r="AR136">
        <v>21.882352941176471</v>
      </c>
      <c r="AS136">
        <v>25.425000000000001</v>
      </c>
      <c r="AT136">
        <v>26.429268292682927</v>
      </c>
      <c r="AU136">
        <v>30.824999999999999</v>
      </c>
      <c r="AV136">
        <v>21.7</v>
      </c>
      <c r="AW136">
        <v>18.229787234042554</v>
      </c>
      <c r="AX136">
        <v>25.76</v>
      </c>
      <c r="AY136">
        <v>8.3076923076923066</v>
      </c>
      <c r="AZ136">
        <v>15.840000000000002</v>
      </c>
      <c r="BA136">
        <v>32.136585365853662</v>
      </c>
      <c r="BB136">
        <v>29.4</v>
      </c>
      <c r="BC136">
        <v>31.930434782608696</v>
      </c>
      <c r="BD136">
        <v>39.286956521739128</v>
      </c>
      <c r="BE136">
        <v>33.06666666666667</v>
      </c>
      <c r="BF136">
        <v>31.520000000000003</v>
      </c>
      <c r="BG136">
        <v>33.218181818181819</v>
      </c>
      <c r="BH136">
        <v>33.408000000000001</v>
      </c>
      <c r="BI136">
        <v>22.68</v>
      </c>
      <c r="BJ136">
        <v>31.028571428571428</v>
      </c>
      <c r="BK136">
        <v>34.5</v>
      </c>
      <c r="BL136">
        <v>34.061538461538461</v>
      </c>
      <c r="BM136">
        <v>40.800000000000004</v>
      </c>
      <c r="BN136">
        <v>25.938461538461539</v>
      </c>
      <c r="BO136">
        <v>32.778947368421051</v>
      </c>
      <c r="BP136">
        <v>10.02</v>
      </c>
      <c r="BQ136">
        <v>27.375</v>
      </c>
      <c r="BR136">
        <v>38.554838709677419</v>
      </c>
      <c r="BS136">
        <v>37.851428571428571</v>
      </c>
      <c r="BT136">
        <v>37.080000000000005</v>
      </c>
      <c r="BU136">
        <v>24.249056603773585</v>
      </c>
      <c r="BV136">
        <v>33.119999999999997</v>
      </c>
      <c r="BW136">
        <v>18.679245283018869</v>
      </c>
      <c r="BX136">
        <v>25.916372795969775</v>
      </c>
      <c r="BY136">
        <v>28.000212854761099</v>
      </c>
      <c r="BZ136">
        <v>135</v>
      </c>
    </row>
    <row r="137" spans="1:78" x14ac:dyDescent="0.25">
      <c r="A137">
        <v>136</v>
      </c>
      <c r="B137" t="s">
        <v>206</v>
      </c>
      <c r="C137">
        <v>59</v>
      </c>
      <c r="D137">
        <v>36</v>
      </c>
      <c r="E137">
        <v>35</v>
      </c>
      <c r="F137">
        <v>51</v>
      </c>
      <c r="G137">
        <v>30</v>
      </c>
      <c r="H137">
        <v>41</v>
      </c>
      <c r="I137">
        <v>32</v>
      </c>
      <c r="J137">
        <v>36</v>
      </c>
      <c r="K137">
        <v>47</v>
      </c>
      <c r="L137">
        <v>45</v>
      </c>
      <c r="M137">
        <v>13</v>
      </c>
      <c r="N137">
        <v>30</v>
      </c>
      <c r="O137">
        <v>41</v>
      </c>
      <c r="P137">
        <v>24</v>
      </c>
      <c r="Q137">
        <v>23</v>
      </c>
      <c r="R137">
        <v>23</v>
      </c>
      <c r="S137">
        <v>27</v>
      </c>
      <c r="T137">
        <v>45</v>
      </c>
      <c r="U137">
        <v>22</v>
      </c>
      <c r="V137">
        <v>25</v>
      </c>
      <c r="W137">
        <v>30</v>
      </c>
      <c r="X137">
        <v>21</v>
      </c>
      <c r="Y137">
        <v>24</v>
      </c>
      <c r="Z137">
        <v>13</v>
      </c>
      <c r="AA137">
        <v>3</v>
      </c>
      <c r="AB137">
        <v>39</v>
      </c>
      <c r="AC137">
        <v>19</v>
      </c>
      <c r="AD137">
        <v>60</v>
      </c>
      <c r="AE137">
        <v>48</v>
      </c>
      <c r="AF137">
        <v>31</v>
      </c>
      <c r="AG137">
        <v>35</v>
      </c>
      <c r="AH137">
        <v>10</v>
      </c>
      <c r="AI137">
        <v>52</v>
      </c>
      <c r="AJ137">
        <v>5</v>
      </c>
      <c r="AK137">
        <v>106</v>
      </c>
      <c r="AL137">
        <v>1191</v>
      </c>
      <c r="AM137">
        <v>1181</v>
      </c>
      <c r="AO137">
        <v>23.552542372881359</v>
      </c>
      <c r="AP137">
        <v>26</v>
      </c>
      <c r="AQ137">
        <v>29.005714285714287</v>
      </c>
      <c r="AR137">
        <v>21.882352941176471</v>
      </c>
      <c r="AS137">
        <v>27.12</v>
      </c>
      <c r="AT137">
        <v>26.429268292682927</v>
      </c>
      <c r="AU137">
        <v>30.824999999999999</v>
      </c>
      <c r="AV137">
        <v>21.7</v>
      </c>
      <c r="AW137">
        <v>18.229787234042554</v>
      </c>
      <c r="AX137">
        <v>25.76</v>
      </c>
      <c r="AY137">
        <v>8.3076923076923066</v>
      </c>
      <c r="AZ137">
        <v>15.840000000000002</v>
      </c>
      <c r="BA137">
        <v>32.136585365853662</v>
      </c>
      <c r="BB137">
        <v>29.4</v>
      </c>
      <c r="BC137">
        <v>31.930434782608696</v>
      </c>
      <c r="BD137">
        <v>39.286956521739128</v>
      </c>
      <c r="BE137">
        <v>33.06666666666667</v>
      </c>
      <c r="BF137">
        <v>31.520000000000003</v>
      </c>
      <c r="BG137">
        <v>33.218181818181819</v>
      </c>
      <c r="BH137">
        <v>33.408000000000001</v>
      </c>
      <c r="BI137">
        <v>22.68</v>
      </c>
      <c r="BJ137">
        <v>31.028571428571428</v>
      </c>
      <c r="BK137">
        <v>34.5</v>
      </c>
      <c r="BL137">
        <v>34.061538461538461</v>
      </c>
      <c r="BM137">
        <v>40.800000000000004</v>
      </c>
      <c r="BN137">
        <v>25.938461538461539</v>
      </c>
      <c r="BO137">
        <v>32.778947368421051</v>
      </c>
      <c r="BP137">
        <v>10.02</v>
      </c>
      <c r="BQ137">
        <v>27.375</v>
      </c>
      <c r="BR137">
        <v>38.554838709677419</v>
      </c>
      <c r="BS137">
        <v>37.851428571428571</v>
      </c>
      <c r="BT137">
        <v>37.080000000000005</v>
      </c>
      <c r="BU137">
        <v>24.715384615384615</v>
      </c>
      <c r="BV137">
        <v>33.119999999999997</v>
      </c>
      <c r="BW137">
        <v>18.679245283018869</v>
      </c>
      <c r="BX137">
        <v>25.916372795969775</v>
      </c>
      <c r="BY137">
        <v>28.137184275468933</v>
      </c>
      <c r="BZ137">
        <v>136</v>
      </c>
    </row>
    <row r="138" spans="1:78" x14ac:dyDescent="0.25">
      <c r="A138">
        <v>137</v>
      </c>
      <c r="B138" t="s">
        <v>207</v>
      </c>
      <c r="C138">
        <v>59</v>
      </c>
      <c r="D138">
        <v>37</v>
      </c>
      <c r="E138">
        <v>35</v>
      </c>
      <c r="F138">
        <v>50</v>
      </c>
      <c r="G138">
        <v>30</v>
      </c>
      <c r="H138">
        <v>41</v>
      </c>
      <c r="I138">
        <v>32</v>
      </c>
      <c r="J138">
        <v>36</v>
      </c>
      <c r="K138">
        <v>47</v>
      </c>
      <c r="L138">
        <v>45</v>
      </c>
      <c r="M138">
        <v>13</v>
      </c>
      <c r="N138">
        <v>30</v>
      </c>
      <c r="O138">
        <v>41</v>
      </c>
      <c r="P138">
        <v>24</v>
      </c>
      <c r="Q138">
        <v>23</v>
      </c>
      <c r="R138">
        <v>23</v>
      </c>
      <c r="S138">
        <v>27</v>
      </c>
      <c r="T138">
        <v>46</v>
      </c>
      <c r="U138">
        <v>22</v>
      </c>
      <c r="V138">
        <v>25</v>
      </c>
      <c r="W138">
        <v>30</v>
      </c>
      <c r="X138">
        <v>21</v>
      </c>
      <c r="Y138">
        <v>24</v>
      </c>
      <c r="Z138">
        <v>13</v>
      </c>
      <c r="AA138">
        <v>3</v>
      </c>
      <c r="AB138">
        <v>39</v>
      </c>
      <c r="AC138">
        <v>19</v>
      </c>
      <c r="AD138">
        <v>60</v>
      </c>
      <c r="AE138">
        <v>48</v>
      </c>
      <c r="AF138">
        <v>31</v>
      </c>
      <c r="AG138">
        <v>35</v>
      </c>
      <c r="AH138">
        <v>10</v>
      </c>
      <c r="AI138">
        <v>52</v>
      </c>
      <c r="AJ138">
        <v>5</v>
      </c>
      <c r="AK138">
        <v>106</v>
      </c>
      <c r="AL138">
        <v>1184</v>
      </c>
      <c r="AM138">
        <v>1182</v>
      </c>
      <c r="AO138">
        <v>23.552542372881359</v>
      </c>
      <c r="AP138">
        <v>25.297297297297298</v>
      </c>
      <c r="AQ138">
        <v>29.005714285714287</v>
      </c>
      <c r="AR138">
        <v>22.32</v>
      </c>
      <c r="AS138">
        <v>27.12</v>
      </c>
      <c r="AT138">
        <v>26.429268292682927</v>
      </c>
      <c r="AU138">
        <v>30.824999999999999</v>
      </c>
      <c r="AV138">
        <v>21.7</v>
      </c>
      <c r="AW138">
        <v>18.229787234042554</v>
      </c>
      <c r="AX138">
        <v>25.76</v>
      </c>
      <c r="AY138">
        <v>8.3076923076923066</v>
      </c>
      <c r="AZ138">
        <v>15.840000000000002</v>
      </c>
      <c r="BA138">
        <v>32.136585365853662</v>
      </c>
      <c r="BB138">
        <v>29.4</v>
      </c>
      <c r="BC138">
        <v>31.930434782608696</v>
      </c>
      <c r="BD138">
        <v>39.286956521739128</v>
      </c>
      <c r="BE138">
        <v>33.06666666666667</v>
      </c>
      <c r="BF138">
        <v>30.834782608695651</v>
      </c>
      <c r="BG138">
        <v>33.218181818181819</v>
      </c>
      <c r="BH138">
        <v>33.408000000000001</v>
      </c>
      <c r="BI138">
        <v>22.68</v>
      </c>
      <c r="BJ138">
        <v>31.028571428571428</v>
      </c>
      <c r="BK138">
        <v>34.5</v>
      </c>
      <c r="BL138">
        <v>34.061538461538461</v>
      </c>
      <c r="BM138">
        <v>40.800000000000004</v>
      </c>
      <c r="BN138">
        <v>25.938461538461539</v>
      </c>
      <c r="BO138">
        <v>32.778947368421051</v>
      </c>
      <c r="BP138">
        <v>10.02</v>
      </c>
      <c r="BQ138">
        <v>27.375</v>
      </c>
      <c r="BR138">
        <v>38.554838709677419</v>
      </c>
      <c r="BS138">
        <v>37.851428571428571</v>
      </c>
      <c r="BT138">
        <v>37.080000000000005</v>
      </c>
      <c r="BU138">
        <v>24.715384615384615</v>
      </c>
      <c r="BV138">
        <v>33.119999999999997</v>
      </c>
      <c r="BW138">
        <v>18.679245283018869</v>
      </c>
      <c r="BX138">
        <v>26.069594594594598</v>
      </c>
      <c r="BY138">
        <v>28.100211127971694</v>
      </c>
      <c r="BZ138">
        <v>137</v>
      </c>
    </row>
    <row r="139" spans="1:78" x14ac:dyDescent="0.25">
      <c r="A139">
        <v>138</v>
      </c>
      <c r="B139" t="s">
        <v>208</v>
      </c>
      <c r="C139">
        <v>59</v>
      </c>
      <c r="D139">
        <v>36</v>
      </c>
      <c r="E139">
        <v>35</v>
      </c>
      <c r="F139">
        <v>51</v>
      </c>
      <c r="G139">
        <v>30</v>
      </c>
      <c r="H139">
        <v>41</v>
      </c>
      <c r="I139">
        <v>32</v>
      </c>
      <c r="J139">
        <v>36</v>
      </c>
      <c r="K139">
        <v>47</v>
      </c>
      <c r="L139">
        <v>45</v>
      </c>
      <c r="M139">
        <v>13</v>
      </c>
      <c r="N139">
        <v>30</v>
      </c>
      <c r="O139">
        <v>41</v>
      </c>
      <c r="P139">
        <v>24</v>
      </c>
      <c r="Q139">
        <v>23</v>
      </c>
      <c r="R139">
        <v>23</v>
      </c>
      <c r="S139">
        <v>27</v>
      </c>
      <c r="T139">
        <v>45</v>
      </c>
      <c r="U139">
        <v>22</v>
      </c>
      <c r="V139">
        <v>25</v>
      </c>
      <c r="W139">
        <v>30</v>
      </c>
      <c r="X139">
        <v>21</v>
      </c>
      <c r="Y139">
        <v>24</v>
      </c>
      <c r="Z139">
        <v>13</v>
      </c>
      <c r="AA139">
        <v>3</v>
      </c>
      <c r="AB139">
        <v>39</v>
      </c>
      <c r="AC139">
        <v>19</v>
      </c>
      <c r="AD139">
        <v>60</v>
      </c>
      <c r="AE139">
        <v>48</v>
      </c>
      <c r="AF139">
        <v>31</v>
      </c>
      <c r="AG139">
        <v>35</v>
      </c>
      <c r="AH139">
        <v>10</v>
      </c>
      <c r="AI139">
        <v>53</v>
      </c>
      <c r="AJ139">
        <v>5</v>
      </c>
      <c r="AK139">
        <v>106</v>
      </c>
      <c r="AL139">
        <v>1189</v>
      </c>
      <c r="AM139">
        <v>1182</v>
      </c>
      <c r="AO139">
        <v>23.552542372881359</v>
      </c>
      <c r="AP139">
        <v>26</v>
      </c>
      <c r="AQ139">
        <v>29.005714285714287</v>
      </c>
      <c r="AR139">
        <v>21.882352941176471</v>
      </c>
      <c r="AS139">
        <v>27.12</v>
      </c>
      <c r="AT139">
        <v>26.429268292682927</v>
      </c>
      <c r="AU139">
        <v>30.824999999999999</v>
      </c>
      <c r="AV139">
        <v>21.7</v>
      </c>
      <c r="AW139">
        <v>18.229787234042554</v>
      </c>
      <c r="AX139">
        <v>25.76</v>
      </c>
      <c r="AY139">
        <v>8.3076923076923066</v>
      </c>
      <c r="AZ139">
        <v>15.840000000000002</v>
      </c>
      <c r="BA139">
        <v>32.136585365853662</v>
      </c>
      <c r="BB139">
        <v>29.4</v>
      </c>
      <c r="BC139">
        <v>31.930434782608696</v>
      </c>
      <c r="BD139">
        <v>39.286956521739128</v>
      </c>
      <c r="BE139">
        <v>33.06666666666667</v>
      </c>
      <c r="BF139">
        <v>31.520000000000003</v>
      </c>
      <c r="BG139">
        <v>33.218181818181819</v>
      </c>
      <c r="BH139">
        <v>33.408000000000001</v>
      </c>
      <c r="BI139">
        <v>22.68</v>
      </c>
      <c r="BJ139">
        <v>31.028571428571428</v>
      </c>
      <c r="BK139">
        <v>34.5</v>
      </c>
      <c r="BL139">
        <v>34.061538461538461</v>
      </c>
      <c r="BM139">
        <v>40.800000000000004</v>
      </c>
      <c r="BN139">
        <v>25.938461538461539</v>
      </c>
      <c r="BO139">
        <v>32.778947368421051</v>
      </c>
      <c r="BP139">
        <v>10.02</v>
      </c>
      <c r="BQ139">
        <v>27.375</v>
      </c>
      <c r="BR139">
        <v>38.554838709677419</v>
      </c>
      <c r="BS139">
        <v>37.851428571428571</v>
      </c>
      <c r="BT139">
        <v>37.080000000000005</v>
      </c>
      <c r="BU139">
        <v>24.249056603773585</v>
      </c>
      <c r="BV139">
        <v>33.119999999999997</v>
      </c>
      <c r="BW139">
        <v>18.679245283018869</v>
      </c>
      <c r="BX139">
        <v>25.959966358284273</v>
      </c>
      <c r="BY139">
        <v>28.117767538806334</v>
      </c>
      <c r="BZ139">
        <v>138</v>
      </c>
    </row>
    <row r="140" spans="1:78" x14ac:dyDescent="0.25">
      <c r="A140">
        <v>139</v>
      </c>
      <c r="B140" t="s">
        <v>209</v>
      </c>
      <c r="C140">
        <v>59</v>
      </c>
      <c r="D140">
        <v>37</v>
      </c>
      <c r="E140">
        <v>37</v>
      </c>
      <c r="F140">
        <v>51</v>
      </c>
      <c r="G140">
        <v>30</v>
      </c>
      <c r="H140">
        <v>41</v>
      </c>
      <c r="I140">
        <v>32</v>
      </c>
      <c r="J140">
        <v>36</v>
      </c>
      <c r="K140">
        <v>46</v>
      </c>
      <c r="L140">
        <v>45</v>
      </c>
      <c r="M140">
        <v>13</v>
      </c>
      <c r="N140">
        <v>30</v>
      </c>
      <c r="O140">
        <v>41</v>
      </c>
      <c r="P140">
        <v>24</v>
      </c>
      <c r="Q140">
        <v>23</v>
      </c>
      <c r="R140">
        <v>23</v>
      </c>
      <c r="S140">
        <v>27</v>
      </c>
      <c r="T140">
        <v>45</v>
      </c>
      <c r="U140">
        <v>22</v>
      </c>
      <c r="V140">
        <v>25</v>
      </c>
      <c r="W140">
        <v>29</v>
      </c>
      <c r="X140">
        <v>21</v>
      </c>
      <c r="Y140">
        <v>24</v>
      </c>
      <c r="Z140">
        <v>13</v>
      </c>
      <c r="AA140">
        <v>3</v>
      </c>
      <c r="AB140">
        <v>39</v>
      </c>
      <c r="AC140">
        <v>19</v>
      </c>
      <c r="AD140">
        <v>60</v>
      </c>
      <c r="AE140">
        <v>48</v>
      </c>
      <c r="AF140">
        <v>31</v>
      </c>
      <c r="AG140">
        <v>35</v>
      </c>
      <c r="AH140">
        <v>10</v>
      </c>
      <c r="AI140">
        <v>52</v>
      </c>
      <c r="AJ140">
        <v>5</v>
      </c>
      <c r="AK140">
        <v>105</v>
      </c>
      <c r="AL140">
        <v>1187</v>
      </c>
      <c r="AM140">
        <v>1181</v>
      </c>
      <c r="AO140">
        <v>23.552542372881359</v>
      </c>
      <c r="AP140">
        <v>25.297297297297298</v>
      </c>
      <c r="AQ140">
        <v>27.43783783783784</v>
      </c>
      <c r="AR140">
        <v>21.882352941176471</v>
      </c>
      <c r="AS140">
        <v>27.12</v>
      </c>
      <c r="AT140">
        <v>26.429268292682927</v>
      </c>
      <c r="AU140">
        <v>30.824999999999999</v>
      </c>
      <c r="AV140">
        <v>21.7</v>
      </c>
      <c r="AW140">
        <v>18.626086956521739</v>
      </c>
      <c r="AX140">
        <v>25.76</v>
      </c>
      <c r="AY140">
        <v>8.3076923076923066</v>
      </c>
      <c r="AZ140">
        <v>15.840000000000002</v>
      </c>
      <c r="BA140">
        <v>32.136585365853662</v>
      </c>
      <c r="BB140">
        <v>29.4</v>
      </c>
      <c r="BC140">
        <v>31.930434782608696</v>
      </c>
      <c r="BD140">
        <v>39.286956521739128</v>
      </c>
      <c r="BE140">
        <v>33.06666666666667</v>
      </c>
      <c r="BF140">
        <v>31.520000000000003</v>
      </c>
      <c r="BG140">
        <v>33.218181818181819</v>
      </c>
      <c r="BH140">
        <v>33.408000000000001</v>
      </c>
      <c r="BI140">
        <v>23.462068965517243</v>
      </c>
      <c r="BJ140">
        <v>31.028571428571428</v>
      </c>
      <c r="BK140">
        <v>34.5</v>
      </c>
      <c r="BL140">
        <v>34.061538461538461</v>
      </c>
      <c r="BM140">
        <v>40.800000000000004</v>
      </c>
      <c r="BN140">
        <v>25.938461538461539</v>
      </c>
      <c r="BO140">
        <v>32.778947368421051</v>
      </c>
      <c r="BP140">
        <v>10.02</v>
      </c>
      <c r="BQ140">
        <v>27.375</v>
      </c>
      <c r="BR140">
        <v>38.554838709677419</v>
      </c>
      <c r="BS140">
        <v>37.851428571428571</v>
      </c>
      <c r="BT140">
        <v>37.080000000000005</v>
      </c>
      <c r="BU140">
        <v>24.715384615384615</v>
      </c>
      <c r="BV140">
        <v>33.119999999999997</v>
      </c>
      <c r="BW140">
        <v>18.857142857142858</v>
      </c>
      <c r="BX140">
        <v>26.003706823925864</v>
      </c>
      <c r="BY140">
        <v>28.103959429795633</v>
      </c>
      <c r="BZ140">
        <v>139</v>
      </c>
    </row>
    <row r="141" spans="1:78" x14ac:dyDescent="0.25">
      <c r="A141">
        <v>140</v>
      </c>
      <c r="B141" t="s">
        <v>210</v>
      </c>
      <c r="C141">
        <v>59</v>
      </c>
      <c r="D141">
        <v>37</v>
      </c>
      <c r="E141">
        <v>35</v>
      </c>
      <c r="F141">
        <v>49</v>
      </c>
      <c r="G141">
        <v>30</v>
      </c>
      <c r="H141">
        <v>41</v>
      </c>
      <c r="I141">
        <v>32</v>
      </c>
      <c r="J141">
        <v>36</v>
      </c>
      <c r="K141">
        <v>47</v>
      </c>
      <c r="L141">
        <v>45</v>
      </c>
      <c r="M141">
        <v>13</v>
      </c>
      <c r="N141">
        <v>30</v>
      </c>
      <c r="O141">
        <v>41</v>
      </c>
      <c r="P141">
        <v>24</v>
      </c>
      <c r="Q141">
        <v>23</v>
      </c>
      <c r="R141">
        <v>23</v>
      </c>
      <c r="S141">
        <v>27</v>
      </c>
      <c r="T141">
        <v>45</v>
      </c>
      <c r="U141">
        <v>22</v>
      </c>
      <c r="V141">
        <v>25</v>
      </c>
      <c r="W141">
        <v>29</v>
      </c>
      <c r="X141">
        <v>21</v>
      </c>
      <c r="Y141">
        <v>24</v>
      </c>
      <c r="Z141">
        <v>13</v>
      </c>
      <c r="AA141">
        <v>3</v>
      </c>
      <c r="AB141">
        <v>39</v>
      </c>
      <c r="AC141">
        <v>19</v>
      </c>
      <c r="AD141">
        <v>60</v>
      </c>
      <c r="AE141">
        <v>48</v>
      </c>
      <c r="AF141">
        <v>31</v>
      </c>
      <c r="AG141">
        <v>35</v>
      </c>
      <c r="AH141">
        <v>10</v>
      </c>
      <c r="AI141">
        <v>52</v>
      </c>
      <c r="AJ141">
        <v>5</v>
      </c>
      <c r="AK141">
        <v>102</v>
      </c>
      <c r="AL141">
        <v>1186</v>
      </c>
      <c r="AM141">
        <v>1175</v>
      </c>
      <c r="AO141">
        <v>23.552542372881359</v>
      </c>
      <c r="AP141">
        <v>25.297297297297298</v>
      </c>
      <c r="AQ141">
        <v>29.005714285714287</v>
      </c>
      <c r="AR141">
        <v>22.775510204081634</v>
      </c>
      <c r="AS141">
        <v>27.12</v>
      </c>
      <c r="AT141">
        <v>26.429268292682927</v>
      </c>
      <c r="AU141">
        <v>30.824999999999999</v>
      </c>
      <c r="AV141">
        <v>21.7</v>
      </c>
      <c r="AW141">
        <v>18.229787234042554</v>
      </c>
      <c r="AX141">
        <v>25.76</v>
      </c>
      <c r="AY141">
        <v>8.3076923076923066</v>
      </c>
      <c r="AZ141">
        <v>15.840000000000002</v>
      </c>
      <c r="BA141">
        <v>32.136585365853662</v>
      </c>
      <c r="BB141">
        <v>29.4</v>
      </c>
      <c r="BC141">
        <v>31.930434782608696</v>
      </c>
      <c r="BD141">
        <v>39.286956521739128</v>
      </c>
      <c r="BE141">
        <v>33.06666666666667</v>
      </c>
      <c r="BF141">
        <v>31.520000000000003</v>
      </c>
      <c r="BG141">
        <v>33.218181818181819</v>
      </c>
      <c r="BH141">
        <v>33.408000000000001</v>
      </c>
      <c r="BI141">
        <v>23.462068965517243</v>
      </c>
      <c r="BJ141">
        <v>31.028571428571428</v>
      </c>
      <c r="BK141">
        <v>34.5</v>
      </c>
      <c r="BL141">
        <v>34.061538461538461</v>
      </c>
      <c r="BM141">
        <v>40.800000000000004</v>
      </c>
      <c r="BN141">
        <v>25.938461538461539</v>
      </c>
      <c r="BO141">
        <v>32.778947368421051</v>
      </c>
      <c r="BP141">
        <v>10.02</v>
      </c>
      <c r="BQ141">
        <v>27.375</v>
      </c>
      <c r="BR141">
        <v>38.554838709677419</v>
      </c>
      <c r="BS141">
        <v>37.851428571428571</v>
      </c>
      <c r="BT141">
        <v>37.080000000000005</v>
      </c>
      <c r="BU141">
        <v>24.715384615384615</v>
      </c>
      <c r="BV141">
        <v>33.119999999999997</v>
      </c>
      <c r="BW141">
        <v>19.411764705882355</v>
      </c>
      <c r="BX141">
        <v>26.025632377740305</v>
      </c>
      <c r="BY141">
        <v>28.212396867707746</v>
      </c>
      <c r="BZ141">
        <v>140</v>
      </c>
    </row>
    <row r="142" spans="1:78" x14ac:dyDescent="0.25">
      <c r="A142">
        <v>141</v>
      </c>
      <c r="B142" t="s">
        <v>211</v>
      </c>
      <c r="C142">
        <v>59</v>
      </c>
      <c r="D142">
        <v>36</v>
      </c>
      <c r="E142">
        <v>37</v>
      </c>
      <c r="F142">
        <v>49</v>
      </c>
      <c r="G142">
        <v>30</v>
      </c>
      <c r="H142">
        <v>41</v>
      </c>
      <c r="I142">
        <v>32</v>
      </c>
      <c r="J142">
        <v>36</v>
      </c>
      <c r="K142">
        <v>46</v>
      </c>
      <c r="L142">
        <v>45</v>
      </c>
      <c r="M142">
        <v>13</v>
      </c>
      <c r="N142">
        <v>30</v>
      </c>
      <c r="O142">
        <v>41</v>
      </c>
      <c r="P142">
        <v>24</v>
      </c>
      <c r="Q142">
        <v>23</v>
      </c>
      <c r="R142">
        <v>23</v>
      </c>
      <c r="S142">
        <v>28</v>
      </c>
      <c r="T142">
        <v>45</v>
      </c>
      <c r="U142">
        <v>22</v>
      </c>
      <c r="V142">
        <v>25</v>
      </c>
      <c r="W142">
        <v>29</v>
      </c>
      <c r="X142">
        <v>21</v>
      </c>
      <c r="Y142">
        <v>24</v>
      </c>
      <c r="Z142">
        <v>13</v>
      </c>
      <c r="AA142">
        <v>3</v>
      </c>
      <c r="AB142">
        <v>39</v>
      </c>
      <c r="AC142">
        <v>19</v>
      </c>
      <c r="AD142">
        <v>59</v>
      </c>
      <c r="AE142">
        <v>47</v>
      </c>
      <c r="AF142">
        <v>31</v>
      </c>
      <c r="AG142">
        <v>35</v>
      </c>
      <c r="AH142">
        <v>10</v>
      </c>
      <c r="AI142">
        <v>52</v>
      </c>
      <c r="AJ142">
        <v>5</v>
      </c>
      <c r="AK142">
        <v>104</v>
      </c>
      <c r="AL142">
        <v>1179</v>
      </c>
      <c r="AM142">
        <v>1176</v>
      </c>
      <c r="AO142">
        <v>23.552542372881359</v>
      </c>
      <c r="AP142">
        <v>26</v>
      </c>
      <c r="AQ142">
        <v>27.43783783783784</v>
      </c>
      <c r="AR142">
        <v>22.775510204081634</v>
      </c>
      <c r="AS142">
        <v>27.12</v>
      </c>
      <c r="AT142">
        <v>26.429268292682927</v>
      </c>
      <c r="AU142">
        <v>30.824999999999999</v>
      </c>
      <c r="AV142">
        <v>21.7</v>
      </c>
      <c r="AW142">
        <v>18.626086956521739</v>
      </c>
      <c r="AX142">
        <v>25.76</v>
      </c>
      <c r="AY142">
        <v>8.3076923076923066</v>
      </c>
      <c r="AZ142">
        <v>15.840000000000002</v>
      </c>
      <c r="BA142">
        <v>32.136585365853662</v>
      </c>
      <c r="BB142">
        <v>29.4</v>
      </c>
      <c r="BC142">
        <v>31.930434782608696</v>
      </c>
      <c r="BD142">
        <v>39.286956521739128</v>
      </c>
      <c r="BE142">
        <v>31.88571428571429</v>
      </c>
      <c r="BF142">
        <v>31.520000000000003</v>
      </c>
      <c r="BG142">
        <v>33.218181818181819</v>
      </c>
      <c r="BH142">
        <v>33.408000000000001</v>
      </c>
      <c r="BI142">
        <v>23.462068965517243</v>
      </c>
      <c r="BJ142">
        <v>31.028571428571428</v>
      </c>
      <c r="BK142">
        <v>34.5</v>
      </c>
      <c r="BL142">
        <v>34.061538461538461</v>
      </c>
      <c r="BM142">
        <v>40.800000000000004</v>
      </c>
      <c r="BN142">
        <v>25.938461538461539</v>
      </c>
      <c r="BO142">
        <v>32.778947368421051</v>
      </c>
      <c r="BP142">
        <v>10.189830508474577</v>
      </c>
      <c r="BQ142">
        <v>27.957446808510639</v>
      </c>
      <c r="BR142">
        <v>38.554838709677419</v>
      </c>
      <c r="BS142">
        <v>37.851428571428571</v>
      </c>
      <c r="BT142">
        <v>37.080000000000005</v>
      </c>
      <c r="BU142">
        <v>24.715384615384615</v>
      </c>
      <c r="BV142">
        <v>33.119999999999997</v>
      </c>
      <c r="BW142">
        <v>19.03846153846154</v>
      </c>
      <c r="BX142">
        <v>26.180152671755724</v>
      </c>
      <c r="BY142">
        <v>28.163136630457402</v>
      </c>
      <c r="BZ142">
        <v>141</v>
      </c>
    </row>
    <row r="143" spans="1:78" x14ac:dyDescent="0.25">
      <c r="A143">
        <v>142</v>
      </c>
      <c r="B143" t="s">
        <v>212</v>
      </c>
      <c r="C143">
        <v>59</v>
      </c>
      <c r="D143">
        <v>36</v>
      </c>
      <c r="E143">
        <v>35</v>
      </c>
      <c r="F143">
        <v>51</v>
      </c>
      <c r="G143">
        <v>30</v>
      </c>
      <c r="H143">
        <v>41</v>
      </c>
      <c r="I143">
        <v>32</v>
      </c>
      <c r="J143">
        <v>36</v>
      </c>
      <c r="K143">
        <v>46</v>
      </c>
      <c r="L143">
        <v>45</v>
      </c>
      <c r="M143">
        <v>13</v>
      </c>
      <c r="N143">
        <v>30</v>
      </c>
      <c r="O143">
        <v>41</v>
      </c>
      <c r="P143">
        <v>24</v>
      </c>
      <c r="Q143">
        <v>23</v>
      </c>
      <c r="R143">
        <v>23</v>
      </c>
      <c r="S143">
        <v>27</v>
      </c>
      <c r="T143">
        <v>45</v>
      </c>
      <c r="U143">
        <v>22</v>
      </c>
      <c r="V143">
        <v>25</v>
      </c>
      <c r="W143">
        <v>29</v>
      </c>
      <c r="X143">
        <v>21</v>
      </c>
      <c r="Y143">
        <v>24</v>
      </c>
      <c r="Z143">
        <v>13</v>
      </c>
      <c r="AA143">
        <v>3</v>
      </c>
      <c r="AB143">
        <v>39</v>
      </c>
      <c r="AC143">
        <v>19</v>
      </c>
      <c r="AD143">
        <v>59</v>
      </c>
      <c r="AE143">
        <v>47</v>
      </c>
      <c r="AF143">
        <v>31</v>
      </c>
      <c r="AG143">
        <v>35</v>
      </c>
      <c r="AH143">
        <v>10</v>
      </c>
      <c r="AI143">
        <v>51</v>
      </c>
      <c r="AJ143">
        <v>5</v>
      </c>
      <c r="AK143">
        <v>104</v>
      </c>
      <c r="AL143">
        <v>1178</v>
      </c>
      <c r="AM143">
        <v>1174</v>
      </c>
      <c r="AO143">
        <v>23.552542372881359</v>
      </c>
      <c r="AP143">
        <v>26</v>
      </c>
      <c r="AQ143">
        <v>29.005714285714287</v>
      </c>
      <c r="AR143">
        <v>21.882352941176471</v>
      </c>
      <c r="AS143">
        <v>27.12</v>
      </c>
      <c r="AT143">
        <v>26.429268292682927</v>
      </c>
      <c r="AU143">
        <v>30.824999999999999</v>
      </c>
      <c r="AV143">
        <v>21.7</v>
      </c>
      <c r="AW143">
        <v>18.626086956521739</v>
      </c>
      <c r="AX143">
        <v>25.76</v>
      </c>
      <c r="AY143">
        <v>8.3076923076923066</v>
      </c>
      <c r="AZ143">
        <v>15.840000000000002</v>
      </c>
      <c r="BA143">
        <v>32.136585365853662</v>
      </c>
      <c r="BB143">
        <v>29.4</v>
      </c>
      <c r="BC143">
        <v>31.930434782608696</v>
      </c>
      <c r="BD143">
        <v>39.286956521739128</v>
      </c>
      <c r="BE143">
        <v>33.06666666666667</v>
      </c>
      <c r="BF143">
        <v>31.520000000000003</v>
      </c>
      <c r="BG143">
        <v>33.218181818181819</v>
      </c>
      <c r="BH143">
        <v>33.408000000000001</v>
      </c>
      <c r="BI143">
        <v>23.462068965517243</v>
      </c>
      <c r="BJ143">
        <v>31.028571428571428</v>
      </c>
      <c r="BK143">
        <v>34.5</v>
      </c>
      <c r="BL143">
        <v>34.061538461538461</v>
      </c>
      <c r="BM143">
        <v>40.800000000000004</v>
      </c>
      <c r="BN143">
        <v>25.938461538461539</v>
      </c>
      <c r="BO143">
        <v>32.778947368421051</v>
      </c>
      <c r="BP143">
        <v>10.189830508474577</v>
      </c>
      <c r="BQ143">
        <v>27.957446808510639</v>
      </c>
      <c r="BR143">
        <v>38.554838709677419</v>
      </c>
      <c r="BS143">
        <v>37.851428571428571</v>
      </c>
      <c r="BT143">
        <v>37.080000000000005</v>
      </c>
      <c r="BU143">
        <v>25.2</v>
      </c>
      <c r="BV143">
        <v>33.119999999999997</v>
      </c>
      <c r="BW143">
        <v>19.03846153846154</v>
      </c>
      <c r="BX143">
        <v>26.20237691001698</v>
      </c>
      <c r="BY143">
        <v>28.236748280747168</v>
      </c>
      <c r="BZ143">
        <v>142</v>
      </c>
    </row>
    <row r="144" spans="1:78" x14ac:dyDescent="0.25">
      <c r="A144">
        <v>143</v>
      </c>
      <c r="B144" t="s">
        <v>213</v>
      </c>
      <c r="C144">
        <v>59</v>
      </c>
      <c r="D144">
        <v>37</v>
      </c>
      <c r="E144">
        <v>35</v>
      </c>
      <c r="F144">
        <v>51</v>
      </c>
      <c r="G144">
        <v>30</v>
      </c>
      <c r="H144">
        <v>41</v>
      </c>
      <c r="I144">
        <v>32</v>
      </c>
      <c r="J144">
        <v>36</v>
      </c>
      <c r="K144">
        <v>46</v>
      </c>
      <c r="L144">
        <v>44</v>
      </c>
      <c r="M144">
        <v>13</v>
      </c>
      <c r="N144">
        <v>30</v>
      </c>
      <c r="O144">
        <v>41</v>
      </c>
      <c r="P144">
        <v>24</v>
      </c>
      <c r="Q144">
        <v>23</v>
      </c>
      <c r="R144">
        <v>23</v>
      </c>
      <c r="S144">
        <v>28</v>
      </c>
      <c r="T144">
        <v>45</v>
      </c>
      <c r="U144">
        <v>22</v>
      </c>
      <c r="V144">
        <v>25</v>
      </c>
      <c r="W144">
        <v>30</v>
      </c>
      <c r="X144">
        <v>21</v>
      </c>
      <c r="Y144">
        <v>24</v>
      </c>
      <c r="Z144">
        <v>13</v>
      </c>
      <c r="AA144">
        <v>3</v>
      </c>
      <c r="AB144">
        <v>41</v>
      </c>
      <c r="AC144">
        <v>19</v>
      </c>
      <c r="AD144">
        <v>61</v>
      </c>
      <c r="AE144">
        <v>48</v>
      </c>
      <c r="AF144">
        <v>31</v>
      </c>
      <c r="AG144">
        <v>35</v>
      </c>
      <c r="AH144">
        <v>10</v>
      </c>
      <c r="AI144">
        <v>51</v>
      </c>
      <c r="AJ144">
        <v>5</v>
      </c>
      <c r="AK144">
        <v>104</v>
      </c>
      <c r="AL144">
        <v>1180</v>
      </c>
      <c r="AM144">
        <v>1181</v>
      </c>
      <c r="AO144">
        <v>23.552542372881359</v>
      </c>
      <c r="AP144">
        <v>25.297297297297298</v>
      </c>
      <c r="AQ144">
        <v>29.005714285714287</v>
      </c>
      <c r="AR144">
        <v>21.882352941176471</v>
      </c>
      <c r="AS144">
        <v>27.12</v>
      </c>
      <c r="AT144">
        <v>26.429268292682927</v>
      </c>
      <c r="AU144">
        <v>30.824999999999999</v>
      </c>
      <c r="AV144">
        <v>21.7</v>
      </c>
      <c r="AW144">
        <v>18.626086956521739</v>
      </c>
      <c r="AX144">
        <v>26.345454545454547</v>
      </c>
      <c r="AY144">
        <v>8.3076923076923066</v>
      </c>
      <c r="AZ144">
        <v>15.840000000000002</v>
      </c>
      <c r="BA144">
        <v>32.136585365853662</v>
      </c>
      <c r="BB144">
        <v>29.4</v>
      </c>
      <c r="BC144">
        <v>31.930434782608696</v>
      </c>
      <c r="BD144">
        <v>39.286956521739128</v>
      </c>
      <c r="BE144">
        <v>31.88571428571429</v>
      </c>
      <c r="BF144">
        <v>31.520000000000003</v>
      </c>
      <c r="BG144">
        <v>33.218181818181819</v>
      </c>
      <c r="BH144">
        <v>33.408000000000001</v>
      </c>
      <c r="BI144">
        <v>22.68</v>
      </c>
      <c r="BJ144">
        <v>31.028571428571428</v>
      </c>
      <c r="BK144">
        <v>34.5</v>
      </c>
      <c r="BL144">
        <v>34.061538461538461</v>
      </c>
      <c r="BM144">
        <v>40.800000000000004</v>
      </c>
      <c r="BN144">
        <v>24.673170731707316</v>
      </c>
      <c r="BO144">
        <v>32.778947368421051</v>
      </c>
      <c r="BP144">
        <v>9.8557377049180328</v>
      </c>
      <c r="BQ144">
        <v>27.375</v>
      </c>
      <c r="BR144">
        <v>38.554838709677419</v>
      </c>
      <c r="BS144">
        <v>37.851428571428571</v>
      </c>
      <c r="BT144">
        <v>37.080000000000005</v>
      </c>
      <c r="BU144">
        <v>25.2</v>
      </c>
      <c r="BV144">
        <v>33.119999999999997</v>
      </c>
      <c r="BW144">
        <v>19.03846153846154</v>
      </c>
      <c r="BX144">
        <v>26.157966101694914</v>
      </c>
      <c r="BY144">
        <v>28.113257860403859</v>
      </c>
      <c r="BZ144">
        <v>143</v>
      </c>
    </row>
    <row r="145" spans="1:78" x14ac:dyDescent="0.25">
      <c r="A145">
        <v>144</v>
      </c>
      <c r="B145" t="s">
        <v>214</v>
      </c>
      <c r="C145">
        <v>59</v>
      </c>
      <c r="D145">
        <v>35</v>
      </c>
      <c r="E145">
        <v>37</v>
      </c>
      <c r="F145">
        <v>50</v>
      </c>
      <c r="G145">
        <v>30</v>
      </c>
      <c r="H145">
        <v>41</v>
      </c>
      <c r="I145">
        <v>32</v>
      </c>
      <c r="J145">
        <v>36</v>
      </c>
      <c r="K145">
        <v>47</v>
      </c>
      <c r="L145">
        <v>45</v>
      </c>
      <c r="M145">
        <v>13</v>
      </c>
      <c r="N145">
        <v>31</v>
      </c>
      <c r="O145">
        <v>41</v>
      </c>
      <c r="P145">
        <v>24</v>
      </c>
      <c r="Q145">
        <v>24</v>
      </c>
      <c r="R145">
        <v>22</v>
      </c>
      <c r="S145">
        <v>27</v>
      </c>
      <c r="T145">
        <v>45</v>
      </c>
      <c r="U145">
        <v>22</v>
      </c>
      <c r="V145">
        <v>25</v>
      </c>
      <c r="W145">
        <v>30</v>
      </c>
      <c r="X145">
        <v>21</v>
      </c>
      <c r="Y145">
        <v>24</v>
      </c>
      <c r="Z145">
        <v>13</v>
      </c>
      <c r="AA145">
        <v>3</v>
      </c>
      <c r="AB145">
        <v>41</v>
      </c>
      <c r="AC145">
        <v>19</v>
      </c>
      <c r="AD145">
        <v>61</v>
      </c>
      <c r="AE145">
        <v>48</v>
      </c>
      <c r="AF145">
        <v>31</v>
      </c>
      <c r="AG145">
        <v>35</v>
      </c>
      <c r="AH145">
        <v>10</v>
      </c>
      <c r="AI145">
        <v>51</v>
      </c>
      <c r="AJ145">
        <v>5</v>
      </c>
      <c r="AK145">
        <v>104</v>
      </c>
      <c r="AL145">
        <v>1183</v>
      </c>
      <c r="AM145">
        <v>1182</v>
      </c>
      <c r="AO145">
        <v>23.552542372881359</v>
      </c>
      <c r="AP145">
        <v>26.742857142857144</v>
      </c>
      <c r="AQ145">
        <v>27.43783783783784</v>
      </c>
      <c r="AR145">
        <v>22.32</v>
      </c>
      <c r="AS145">
        <v>27.12</v>
      </c>
      <c r="AT145">
        <v>26.429268292682927</v>
      </c>
      <c r="AU145">
        <v>30.824999999999999</v>
      </c>
      <c r="AV145">
        <v>21.7</v>
      </c>
      <c r="AW145">
        <v>18.229787234042554</v>
      </c>
      <c r="AX145">
        <v>25.76</v>
      </c>
      <c r="AY145">
        <v>8.3076923076923066</v>
      </c>
      <c r="AZ145">
        <v>15.329032258064515</v>
      </c>
      <c r="BA145">
        <v>32.136585365853662</v>
      </c>
      <c r="BB145">
        <v>29.4</v>
      </c>
      <c r="BC145">
        <v>30.6</v>
      </c>
      <c r="BD145">
        <v>41.072727272727271</v>
      </c>
      <c r="BE145">
        <v>33.06666666666667</v>
      </c>
      <c r="BF145">
        <v>31.520000000000003</v>
      </c>
      <c r="BG145">
        <v>33.218181818181819</v>
      </c>
      <c r="BH145">
        <v>33.408000000000001</v>
      </c>
      <c r="BI145">
        <v>22.68</v>
      </c>
      <c r="BJ145">
        <v>31.028571428571428</v>
      </c>
      <c r="BK145">
        <v>34.5</v>
      </c>
      <c r="BL145">
        <v>34.061538461538461</v>
      </c>
      <c r="BM145">
        <v>40.800000000000004</v>
      </c>
      <c r="BN145">
        <v>24.673170731707316</v>
      </c>
      <c r="BO145">
        <v>32.778947368421051</v>
      </c>
      <c r="BP145">
        <v>9.8557377049180328</v>
      </c>
      <c r="BQ145">
        <v>27.375</v>
      </c>
      <c r="BR145">
        <v>38.554838709677419</v>
      </c>
      <c r="BS145">
        <v>37.851428571428571</v>
      </c>
      <c r="BT145">
        <v>37.080000000000005</v>
      </c>
      <c r="BU145">
        <v>25.2</v>
      </c>
      <c r="BV145">
        <v>33.119999999999997</v>
      </c>
      <c r="BW145">
        <v>19.03846153846154</v>
      </c>
      <c r="BX145">
        <v>26.091631445477599</v>
      </c>
      <c r="BY145">
        <v>28.135276463573891</v>
      </c>
      <c r="BZ145">
        <v>144</v>
      </c>
    </row>
    <row r="146" spans="1:78" x14ac:dyDescent="0.25">
      <c r="A146">
        <v>145</v>
      </c>
      <c r="B146" t="s">
        <v>215</v>
      </c>
      <c r="C146">
        <v>59</v>
      </c>
      <c r="D146">
        <v>35</v>
      </c>
      <c r="E146">
        <v>35</v>
      </c>
      <c r="F146">
        <v>49</v>
      </c>
      <c r="G146">
        <v>30</v>
      </c>
      <c r="H146">
        <v>41</v>
      </c>
      <c r="I146">
        <v>32</v>
      </c>
      <c r="J146">
        <v>36</v>
      </c>
      <c r="K146">
        <v>46</v>
      </c>
      <c r="L146">
        <v>44</v>
      </c>
      <c r="M146">
        <v>13</v>
      </c>
      <c r="N146">
        <v>31</v>
      </c>
      <c r="O146">
        <v>41</v>
      </c>
      <c r="P146">
        <v>24</v>
      </c>
      <c r="Q146">
        <v>24</v>
      </c>
      <c r="R146">
        <v>22</v>
      </c>
      <c r="S146">
        <v>28</v>
      </c>
      <c r="T146">
        <v>45</v>
      </c>
      <c r="U146">
        <v>22</v>
      </c>
      <c r="V146">
        <v>25</v>
      </c>
      <c r="W146">
        <v>30</v>
      </c>
      <c r="X146">
        <v>21</v>
      </c>
      <c r="Y146">
        <v>24</v>
      </c>
      <c r="Z146">
        <v>13</v>
      </c>
      <c r="AA146">
        <v>3</v>
      </c>
      <c r="AB146">
        <v>41</v>
      </c>
      <c r="AC146">
        <v>19</v>
      </c>
      <c r="AD146">
        <v>60</v>
      </c>
      <c r="AE146">
        <v>48</v>
      </c>
      <c r="AF146">
        <v>31</v>
      </c>
      <c r="AG146">
        <v>35</v>
      </c>
      <c r="AH146">
        <v>10</v>
      </c>
      <c r="AI146">
        <v>51</v>
      </c>
      <c r="AJ146">
        <v>5</v>
      </c>
      <c r="AK146">
        <v>102</v>
      </c>
      <c r="AL146">
        <v>1181</v>
      </c>
      <c r="AM146">
        <v>1175</v>
      </c>
      <c r="AO146">
        <v>23.552542372881359</v>
      </c>
      <c r="AP146">
        <v>26.742857142857144</v>
      </c>
      <c r="AQ146">
        <v>29.005714285714287</v>
      </c>
      <c r="AR146">
        <v>22.775510204081634</v>
      </c>
      <c r="AS146">
        <v>27.12</v>
      </c>
      <c r="AT146">
        <v>26.429268292682927</v>
      </c>
      <c r="AU146">
        <v>30.824999999999999</v>
      </c>
      <c r="AV146">
        <v>21.7</v>
      </c>
      <c r="AW146">
        <v>18.626086956521739</v>
      </c>
      <c r="AX146">
        <v>26.345454545454547</v>
      </c>
      <c r="AY146">
        <v>8.3076923076923066</v>
      </c>
      <c r="AZ146">
        <v>15.329032258064515</v>
      </c>
      <c r="BA146">
        <v>32.136585365853662</v>
      </c>
      <c r="BB146">
        <v>29.4</v>
      </c>
      <c r="BC146">
        <v>30.6</v>
      </c>
      <c r="BD146">
        <v>41.072727272727271</v>
      </c>
      <c r="BE146">
        <v>31.88571428571429</v>
      </c>
      <c r="BF146">
        <v>31.520000000000003</v>
      </c>
      <c r="BG146">
        <v>33.218181818181819</v>
      </c>
      <c r="BH146">
        <v>33.408000000000001</v>
      </c>
      <c r="BI146">
        <v>22.68</v>
      </c>
      <c r="BJ146">
        <v>31.028571428571428</v>
      </c>
      <c r="BK146">
        <v>34.5</v>
      </c>
      <c r="BL146">
        <v>34.061538461538461</v>
      </c>
      <c r="BM146">
        <v>40.800000000000004</v>
      </c>
      <c r="BN146">
        <v>24.673170731707316</v>
      </c>
      <c r="BO146">
        <v>32.778947368421051</v>
      </c>
      <c r="BP146">
        <v>10.02</v>
      </c>
      <c r="BQ146">
        <v>27.375</v>
      </c>
      <c r="BR146">
        <v>38.554838709677419</v>
      </c>
      <c r="BS146">
        <v>37.851428571428571</v>
      </c>
      <c r="BT146">
        <v>37.080000000000005</v>
      </c>
      <c r="BU146">
        <v>25.2</v>
      </c>
      <c r="BV146">
        <v>33.119999999999997</v>
      </c>
      <c r="BW146">
        <v>19.411764705882355</v>
      </c>
      <c r="BX146">
        <v>26.135817104149027</v>
      </c>
      <c r="BY146">
        <v>28.229288286997825</v>
      </c>
      <c r="BZ146">
        <v>145</v>
      </c>
    </row>
    <row r="147" spans="1:78" x14ac:dyDescent="0.25">
      <c r="A147">
        <v>146</v>
      </c>
      <c r="B147" t="s">
        <v>216</v>
      </c>
      <c r="C147">
        <v>59</v>
      </c>
      <c r="D147">
        <v>35</v>
      </c>
      <c r="E147">
        <v>37</v>
      </c>
      <c r="F147">
        <v>49</v>
      </c>
      <c r="G147">
        <v>30</v>
      </c>
      <c r="H147">
        <v>41</v>
      </c>
      <c r="I147">
        <v>32</v>
      </c>
      <c r="J147">
        <v>36</v>
      </c>
      <c r="K147">
        <v>46</v>
      </c>
      <c r="L147">
        <v>44</v>
      </c>
      <c r="M147">
        <v>13</v>
      </c>
      <c r="N147">
        <v>31</v>
      </c>
      <c r="O147">
        <v>41</v>
      </c>
      <c r="P147">
        <v>24</v>
      </c>
      <c r="Q147">
        <v>24</v>
      </c>
      <c r="R147">
        <v>22</v>
      </c>
      <c r="S147">
        <v>28</v>
      </c>
      <c r="T147">
        <v>45</v>
      </c>
      <c r="U147">
        <v>22</v>
      </c>
      <c r="V147">
        <v>25</v>
      </c>
      <c r="W147">
        <v>30</v>
      </c>
      <c r="X147">
        <v>21</v>
      </c>
      <c r="Y147">
        <v>24</v>
      </c>
      <c r="Z147">
        <v>13</v>
      </c>
      <c r="AA147">
        <v>3</v>
      </c>
      <c r="AB147">
        <v>41</v>
      </c>
      <c r="AC147">
        <v>19</v>
      </c>
      <c r="AD147">
        <v>60</v>
      </c>
      <c r="AE147">
        <v>48</v>
      </c>
      <c r="AF147">
        <v>31</v>
      </c>
      <c r="AG147">
        <v>35</v>
      </c>
      <c r="AH147">
        <v>10</v>
      </c>
      <c r="AI147">
        <v>51</v>
      </c>
      <c r="AJ147">
        <v>5</v>
      </c>
      <c r="AK147">
        <v>100</v>
      </c>
      <c r="AL147">
        <v>1183</v>
      </c>
      <c r="AM147">
        <v>1175</v>
      </c>
      <c r="AO147">
        <v>23.552542372881359</v>
      </c>
      <c r="AP147">
        <v>26.742857142857144</v>
      </c>
      <c r="AQ147">
        <v>27.43783783783784</v>
      </c>
      <c r="AR147">
        <v>22.775510204081634</v>
      </c>
      <c r="AS147">
        <v>27.12</v>
      </c>
      <c r="AT147">
        <v>26.429268292682927</v>
      </c>
      <c r="AU147">
        <v>30.824999999999999</v>
      </c>
      <c r="AV147">
        <v>21.7</v>
      </c>
      <c r="AW147">
        <v>18.626086956521739</v>
      </c>
      <c r="AX147">
        <v>26.345454545454547</v>
      </c>
      <c r="AY147">
        <v>8.3076923076923066</v>
      </c>
      <c r="AZ147">
        <v>15.329032258064515</v>
      </c>
      <c r="BA147">
        <v>32.136585365853662</v>
      </c>
      <c r="BB147">
        <v>29.4</v>
      </c>
      <c r="BC147">
        <v>30.6</v>
      </c>
      <c r="BD147">
        <v>41.072727272727271</v>
      </c>
      <c r="BE147">
        <v>31.88571428571429</v>
      </c>
      <c r="BF147">
        <v>31.520000000000003</v>
      </c>
      <c r="BG147">
        <v>33.218181818181819</v>
      </c>
      <c r="BH147">
        <v>33.408000000000001</v>
      </c>
      <c r="BI147">
        <v>22.68</v>
      </c>
      <c r="BJ147">
        <v>31.028571428571428</v>
      </c>
      <c r="BK147">
        <v>34.5</v>
      </c>
      <c r="BL147">
        <v>34.061538461538461</v>
      </c>
      <c r="BM147">
        <v>40.800000000000004</v>
      </c>
      <c r="BN147">
        <v>24.673170731707316</v>
      </c>
      <c r="BO147">
        <v>32.778947368421051</v>
      </c>
      <c r="BP147">
        <v>10.02</v>
      </c>
      <c r="BQ147">
        <v>27.375</v>
      </c>
      <c r="BR147">
        <v>38.554838709677419</v>
      </c>
      <c r="BS147">
        <v>37.851428571428571</v>
      </c>
      <c r="BT147">
        <v>37.080000000000005</v>
      </c>
      <c r="BU147">
        <v>25.2</v>
      </c>
      <c r="BV147">
        <v>33.119999999999997</v>
      </c>
      <c r="BW147">
        <v>19.8</v>
      </c>
      <c r="BX147">
        <v>26.091631445477599</v>
      </c>
      <c r="BY147">
        <v>28.202624915579996</v>
      </c>
      <c r="BZ147">
        <v>146</v>
      </c>
    </row>
    <row r="148" spans="1:78" x14ac:dyDescent="0.25">
      <c r="A148">
        <v>147</v>
      </c>
      <c r="B148" t="s">
        <v>217</v>
      </c>
      <c r="C148">
        <v>59</v>
      </c>
      <c r="D148">
        <v>35</v>
      </c>
      <c r="E148">
        <v>37</v>
      </c>
      <c r="F148">
        <v>49</v>
      </c>
      <c r="G148">
        <v>32</v>
      </c>
      <c r="H148">
        <v>42</v>
      </c>
      <c r="I148">
        <v>32</v>
      </c>
      <c r="J148">
        <v>36</v>
      </c>
      <c r="K148">
        <v>46</v>
      </c>
      <c r="L148">
        <v>44</v>
      </c>
      <c r="M148">
        <v>13</v>
      </c>
      <c r="N148">
        <v>30</v>
      </c>
      <c r="O148">
        <v>41</v>
      </c>
      <c r="P148">
        <v>24</v>
      </c>
      <c r="Q148">
        <v>24</v>
      </c>
      <c r="R148">
        <v>22</v>
      </c>
      <c r="S148">
        <v>28</v>
      </c>
      <c r="T148">
        <v>45</v>
      </c>
      <c r="U148">
        <v>22</v>
      </c>
      <c r="V148">
        <v>25</v>
      </c>
      <c r="W148">
        <v>29</v>
      </c>
      <c r="X148">
        <v>21</v>
      </c>
      <c r="Y148">
        <v>24</v>
      </c>
      <c r="Z148">
        <v>13</v>
      </c>
      <c r="AA148">
        <v>3</v>
      </c>
      <c r="AB148">
        <v>39</v>
      </c>
      <c r="AC148">
        <v>19</v>
      </c>
      <c r="AD148">
        <v>60</v>
      </c>
      <c r="AE148">
        <v>48</v>
      </c>
      <c r="AF148">
        <v>31</v>
      </c>
      <c r="AG148">
        <v>35</v>
      </c>
      <c r="AH148">
        <v>10</v>
      </c>
      <c r="AI148">
        <v>51</v>
      </c>
      <c r="AJ148">
        <v>5</v>
      </c>
      <c r="AK148">
        <v>103</v>
      </c>
      <c r="AL148">
        <v>1188</v>
      </c>
      <c r="AM148">
        <v>1177</v>
      </c>
      <c r="AO148">
        <v>23.552542372881359</v>
      </c>
      <c r="AP148">
        <v>26.742857142857144</v>
      </c>
      <c r="AQ148">
        <v>27.43783783783784</v>
      </c>
      <c r="AR148">
        <v>22.775510204081634</v>
      </c>
      <c r="AS148">
        <v>25.425000000000001</v>
      </c>
      <c r="AT148">
        <v>25.8</v>
      </c>
      <c r="AU148">
        <v>30.824999999999999</v>
      </c>
      <c r="AV148">
        <v>21.7</v>
      </c>
      <c r="AW148">
        <v>18.626086956521739</v>
      </c>
      <c r="AX148">
        <v>26.345454545454547</v>
      </c>
      <c r="AY148">
        <v>8.3076923076923066</v>
      </c>
      <c r="AZ148">
        <v>15.840000000000002</v>
      </c>
      <c r="BA148">
        <v>32.136585365853662</v>
      </c>
      <c r="BB148">
        <v>29.4</v>
      </c>
      <c r="BC148">
        <v>30.6</v>
      </c>
      <c r="BD148">
        <v>41.072727272727271</v>
      </c>
      <c r="BE148">
        <v>31.88571428571429</v>
      </c>
      <c r="BF148">
        <v>31.520000000000003</v>
      </c>
      <c r="BG148">
        <v>33.218181818181819</v>
      </c>
      <c r="BH148">
        <v>33.408000000000001</v>
      </c>
      <c r="BI148">
        <v>23.462068965517243</v>
      </c>
      <c r="BJ148">
        <v>31.028571428571428</v>
      </c>
      <c r="BK148">
        <v>34.5</v>
      </c>
      <c r="BL148">
        <v>34.061538461538461</v>
      </c>
      <c r="BM148">
        <v>40.800000000000004</v>
      </c>
      <c r="BN148">
        <v>25.938461538461539</v>
      </c>
      <c r="BO148">
        <v>32.778947368421051</v>
      </c>
      <c r="BP148">
        <v>10.02</v>
      </c>
      <c r="BQ148">
        <v>27.375</v>
      </c>
      <c r="BR148">
        <v>38.554838709677419</v>
      </c>
      <c r="BS148">
        <v>37.851428571428571</v>
      </c>
      <c r="BT148">
        <v>37.080000000000005</v>
      </c>
      <c r="BU148">
        <v>25.2</v>
      </c>
      <c r="BV148">
        <v>33.119999999999997</v>
      </c>
      <c r="BW148">
        <v>19.223300970873787</v>
      </c>
      <c r="BX148">
        <v>25.981818181818181</v>
      </c>
      <c r="BY148">
        <v>28.165435887238409</v>
      </c>
      <c r="BZ148">
        <v>147</v>
      </c>
    </row>
    <row r="149" spans="1:78" x14ac:dyDescent="0.25">
      <c r="A149">
        <v>148</v>
      </c>
      <c r="B149" t="s">
        <v>218</v>
      </c>
      <c r="C149">
        <v>59</v>
      </c>
      <c r="D149">
        <v>35</v>
      </c>
      <c r="E149">
        <v>37</v>
      </c>
      <c r="F149">
        <v>49</v>
      </c>
      <c r="G149">
        <v>36</v>
      </c>
      <c r="H149">
        <v>41</v>
      </c>
      <c r="I149">
        <v>33</v>
      </c>
      <c r="J149">
        <v>35</v>
      </c>
      <c r="K149">
        <v>47</v>
      </c>
      <c r="L149">
        <v>45</v>
      </c>
      <c r="M149">
        <v>13</v>
      </c>
      <c r="N149">
        <v>30</v>
      </c>
      <c r="O149">
        <v>41</v>
      </c>
      <c r="P149">
        <v>24</v>
      </c>
      <c r="Q149">
        <v>24</v>
      </c>
      <c r="R149">
        <v>22</v>
      </c>
      <c r="S149">
        <v>28</v>
      </c>
      <c r="T149">
        <v>45</v>
      </c>
      <c r="U149">
        <v>22</v>
      </c>
      <c r="V149">
        <v>26</v>
      </c>
      <c r="W149">
        <v>30</v>
      </c>
      <c r="X149">
        <v>21</v>
      </c>
      <c r="Y149">
        <v>24</v>
      </c>
      <c r="Z149">
        <v>13</v>
      </c>
      <c r="AA149">
        <v>3</v>
      </c>
      <c r="AB149">
        <v>41</v>
      </c>
      <c r="AC149">
        <v>19</v>
      </c>
      <c r="AD149">
        <v>60</v>
      </c>
      <c r="AE149">
        <v>47</v>
      </c>
      <c r="AF149">
        <v>31</v>
      </c>
      <c r="AG149">
        <v>35</v>
      </c>
      <c r="AH149">
        <v>10</v>
      </c>
      <c r="AI149">
        <v>51</v>
      </c>
      <c r="AJ149">
        <v>5</v>
      </c>
      <c r="AK149">
        <v>103</v>
      </c>
      <c r="AL149">
        <v>1191</v>
      </c>
      <c r="AM149">
        <v>1185</v>
      </c>
      <c r="AO149">
        <v>23.552542372881359</v>
      </c>
      <c r="AP149">
        <v>26.742857142857144</v>
      </c>
      <c r="AQ149">
        <v>27.43783783783784</v>
      </c>
      <c r="AR149">
        <v>22.775510204081634</v>
      </c>
      <c r="AS149">
        <v>22.6</v>
      </c>
      <c r="AT149">
        <v>26.429268292682927</v>
      </c>
      <c r="AU149">
        <v>29.890909090909091</v>
      </c>
      <c r="AV149">
        <v>22.32</v>
      </c>
      <c r="AW149">
        <v>18.229787234042554</v>
      </c>
      <c r="AX149">
        <v>25.76</v>
      </c>
      <c r="AY149">
        <v>8.3076923076923066</v>
      </c>
      <c r="AZ149">
        <v>15.840000000000002</v>
      </c>
      <c r="BA149">
        <v>32.136585365853662</v>
      </c>
      <c r="BB149">
        <v>29.4</v>
      </c>
      <c r="BC149">
        <v>30.6</v>
      </c>
      <c r="BD149">
        <v>41.072727272727271</v>
      </c>
      <c r="BE149">
        <v>31.88571428571429</v>
      </c>
      <c r="BF149">
        <v>31.520000000000003</v>
      </c>
      <c r="BG149">
        <v>33.218181818181819</v>
      </c>
      <c r="BH149">
        <v>32.123076923076923</v>
      </c>
      <c r="BI149">
        <v>22.68</v>
      </c>
      <c r="BJ149">
        <v>31.028571428571428</v>
      </c>
      <c r="BK149">
        <v>34.5</v>
      </c>
      <c r="BL149">
        <v>34.061538461538461</v>
      </c>
      <c r="BM149">
        <v>40.800000000000004</v>
      </c>
      <c r="BN149">
        <v>24.673170731707316</v>
      </c>
      <c r="BO149">
        <v>32.778947368421051</v>
      </c>
      <c r="BP149">
        <v>10.02</v>
      </c>
      <c r="BQ149">
        <v>27.957446808510639</v>
      </c>
      <c r="BR149">
        <v>38.554838709677419</v>
      </c>
      <c r="BS149">
        <v>37.851428571428571</v>
      </c>
      <c r="BT149">
        <v>37.080000000000005</v>
      </c>
      <c r="BU149">
        <v>25.2</v>
      </c>
      <c r="BV149">
        <v>33.119999999999997</v>
      </c>
      <c r="BW149">
        <v>19.223300970873787</v>
      </c>
      <c r="BX149">
        <v>25.916372795969775</v>
      </c>
      <c r="BY149">
        <v>27.997236252237215</v>
      </c>
      <c r="BZ149">
        <v>148</v>
      </c>
    </row>
    <row r="150" spans="1:78" x14ac:dyDescent="0.25">
      <c r="A150">
        <v>149</v>
      </c>
      <c r="B150" t="s">
        <v>219</v>
      </c>
      <c r="C150">
        <v>59</v>
      </c>
      <c r="D150">
        <v>35</v>
      </c>
      <c r="E150">
        <v>37</v>
      </c>
      <c r="F150">
        <v>49</v>
      </c>
      <c r="G150">
        <v>35</v>
      </c>
      <c r="H150">
        <v>43</v>
      </c>
      <c r="I150">
        <v>33</v>
      </c>
      <c r="J150">
        <v>36</v>
      </c>
      <c r="K150">
        <v>46</v>
      </c>
      <c r="L150">
        <v>45</v>
      </c>
      <c r="M150">
        <v>13</v>
      </c>
      <c r="N150">
        <v>30</v>
      </c>
      <c r="O150">
        <v>41</v>
      </c>
      <c r="P150">
        <v>24</v>
      </c>
      <c r="Q150">
        <v>24</v>
      </c>
      <c r="R150">
        <v>22</v>
      </c>
      <c r="S150">
        <v>28</v>
      </c>
      <c r="T150">
        <v>45</v>
      </c>
      <c r="U150">
        <v>22</v>
      </c>
      <c r="V150">
        <v>29</v>
      </c>
      <c r="W150">
        <v>30</v>
      </c>
      <c r="X150">
        <v>21</v>
      </c>
      <c r="Y150">
        <v>24</v>
      </c>
      <c r="Z150">
        <v>13</v>
      </c>
      <c r="AA150">
        <v>3</v>
      </c>
      <c r="AB150">
        <v>41</v>
      </c>
      <c r="AC150">
        <v>19</v>
      </c>
      <c r="AD150">
        <v>60</v>
      </c>
      <c r="AE150">
        <v>48</v>
      </c>
      <c r="AF150">
        <v>30</v>
      </c>
      <c r="AG150">
        <v>35</v>
      </c>
      <c r="AH150">
        <v>10</v>
      </c>
      <c r="AI150">
        <v>52</v>
      </c>
      <c r="AJ150">
        <v>5</v>
      </c>
      <c r="AK150">
        <v>104</v>
      </c>
      <c r="AL150">
        <v>1191</v>
      </c>
      <c r="AM150">
        <v>1191</v>
      </c>
      <c r="AO150">
        <v>23.552542372881359</v>
      </c>
      <c r="AP150">
        <v>26.742857142857144</v>
      </c>
      <c r="AQ150">
        <v>27.43783783783784</v>
      </c>
      <c r="AR150">
        <v>22.775510204081634</v>
      </c>
      <c r="AS150">
        <v>23.245714285714286</v>
      </c>
      <c r="AT150">
        <v>25.2</v>
      </c>
      <c r="AU150">
        <v>29.890909090909091</v>
      </c>
      <c r="AV150">
        <v>21.7</v>
      </c>
      <c r="AW150">
        <v>18.626086956521739</v>
      </c>
      <c r="AX150">
        <v>25.76</v>
      </c>
      <c r="AY150">
        <v>8.3076923076923066</v>
      </c>
      <c r="AZ150">
        <v>15.840000000000002</v>
      </c>
      <c r="BA150">
        <v>32.136585365853662</v>
      </c>
      <c r="BB150">
        <v>29.4</v>
      </c>
      <c r="BC150">
        <v>30.6</v>
      </c>
      <c r="BD150">
        <v>41.072727272727271</v>
      </c>
      <c r="BE150">
        <v>31.88571428571429</v>
      </c>
      <c r="BF150">
        <v>31.520000000000003</v>
      </c>
      <c r="BG150">
        <v>33.218181818181819</v>
      </c>
      <c r="BH150">
        <v>28.8</v>
      </c>
      <c r="BI150">
        <v>22.68</v>
      </c>
      <c r="BJ150">
        <v>31.028571428571428</v>
      </c>
      <c r="BK150">
        <v>34.5</v>
      </c>
      <c r="BL150">
        <v>34.061538461538461</v>
      </c>
      <c r="BM150">
        <v>40.800000000000004</v>
      </c>
      <c r="BN150">
        <v>24.673170731707316</v>
      </c>
      <c r="BO150">
        <v>32.778947368421051</v>
      </c>
      <c r="BP150">
        <v>10.02</v>
      </c>
      <c r="BQ150">
        <v>27.375</v>
      </c>
      <c r="BR150">
        <v>39.840000000000003</v>
      </c>
      <c r="BS150">
        <v>37.851428571428571</v>
      </c>
      <c r="BT150">
        <v>37.080000000000005</v>
      </c>
      <c r="BU150">
        <v>24.715384615384615</v>
      </c>
      <c r="BV150">
        <v>33.119999999999997</v>
      </c>
      <c r="BW150">
        <v>19.03846153846154</v>
      </c>
      <c r="BX150">
        <v>25.916372795969775</v>
      </c>
      <c r="BY150">
        <v>27.869426390261051</v>
      </c>
      <c r="BZ150">
        <v>149</v>
      </c>
    </row>
    <row r="151" spans="1:78" x14ac:dyDescent="0.25">
      <c r="A151">
        <v>150</v>
      </c>
      <c r="B151" t="s">
        <v>220</v>
      </c>
      <c r="C151">
        <v>59</v>
      </c>
      <c r="D151">
        <v>35</v>
      </c>
      <c r="E151">
        <v>37</v>
      </c>
      <c r="F151">
        <v>49</v>
      </c>
      <c r="G151">
        <v>35</v>
      </c>
      <c r="H151">
        <v>43</v>
      </c>
      <c r="I151">
        <v>35</v>
      </c>
      <c r="J151">
        <v>32</v>
      </c>
      <c r="K151">
        <v>46</v>
      </c>
      <c r="L151">
        <v>45</v>
      </c>
      <c r="M151">
        <v>13</v>
      </c>
      <c r="N151">
        <v>31</v>
      </c>
      <c r="O151">
        <v>41</v>
      </c>
      <c r="P151">
        <v>24</v>
      </c>
      <c r="Q151">
        <v>24</v>
      </c>
      <c r="R151">
        <v>22</v>
      </c>
      <c r="S151">
        <v>28</v>
      </c>
      <c r="T151">
        <v>45</v>
      </c>
      <c r="U151">
        <v>22</v>
      </c>
      <c r="V151">
        <v>29</v>
      </c>
      <c r="W151">
        <v>30</v>
      </c>
      <c r="X151">
        <v>21</v>
      </c>
      <c r="Y151">
        <v>24</v>
      </c>
      <c r="Z151">
        <v>13</v>
      </c>
      <c r="AA151">
        <v>3</v>
      </c>
      <c r="AB151">
        <v>41</v>
      </c>
      <c r="AC151">
        <v>19</v>
      </c>
      <c r="AD151">
        <v>60</v>
      </c>
      <c r="AE151">
        <v>48</v>
      </c>
      <c r="AF151">
        <v>30</v>
      </c>
      <c r="AG151">
        <v>35</v>
      </c>
      <c r="AH151">
        <v>10</v>
      </c>
      <c r="AI151">
        <v>51</v>
      </c>
      <c r="AJ151">
        <v>5</v>
      </c>
      <c r="AK151">
        <v>104</v>
      </c>
      <c r="AL151">
        <v>1179</v>
      </c>
      <c r="AM151">
        <v>1189</v>
      </c>
      <c r="AO151">
        <v>23.552542372881359</v>
      </c>
      <c r="AP151">
        <v>26.742857142857144</v>
      </c>
      <c r="AQ151">
        <v>27.43783783783784</v>
      </c>
      <c r="AR151">
        <v>22.775510204081634</v>
      </c>
      <c r="AS151">
        <v>23.245714285714286</v>
      </c>
      <c r="AT151">
        <v>25.2</v>
      </c>
      <c r="AU151">
        <v>28.182857142857141</v>
      </c>
      <c r="AV151">
        <v>24.412500000000001</v>
      </c>
      <c r="AW151">
        <v>18.626086956521739</v>
      </c>
      <c r="AX151">
        <v>25.76</v>
      </c>
      <c r="AY151">
        <v>8.3076923076923066</v>
      </c>
      <c r="AZ151">
        <v>15.329032258064515</v>
      </c>
      <c r="BA151">
        <v>32.136585365853662</v>
      </c>
      <c r="BB151">
        <v>29.4</v>
      </c>
      <c r="BC151">
        <v>30.6</v>
      </c>
      <c r="BD151">
        <v>41.072727272727271</v>
      </c>
      <c r="BE151">
        <v>31.88571428571429</v>
      </c>
      <c r="BF151">
        <v>31.520000000000003</v>
      </c>
      <c r="BG151">
        <v>33.218181818181819</v>
      </c>
      <c r="BH151">
        <v>28.8</v>
      </c>
      <c r="BI151">
        <v>22.68</v>
      </c>
      <c r="BJ151">
        <v>31.028571428571428</v>
      </c>
      <c r="BK151">
        <v>34.5</v>
      </c>
      <c r="BL151">
        <v>34.061538461538461</v>
      </c>
      <c r="BM151">
        <v>40.800000000000004</v>
      </c>
      <c r="BN151">
        <v>24.673170731707316</v>
      </c>
      <c r="BO151">
        <v>32.778947368421051</v>
      </c>
      <c r="BP151">
        <v>10.02</v>
      </c>
      <c r="BQ151">
        <v>27.375</v>
      </c>
      <c r="BR151">
        <v>39.840000000000003</v>
      </c>
      <c r="BS151">
        <v>37.851428571428571</v>
      </c>
      <c r="BT151">
        <v>37.080000000000005</v>
      </c>
      <c r="BU151">
        <v>25.2</v>
      </c>
      <c r="BV151">
        <v>33.119999999999997</v>
      </c>
      <c r="BW151">
        <v>19.03846153846154</v>
      </c>
      <c r="BX151">
        <v>26.180152671755724</v>
      </c>
      <c r="BY151">
        <v>27.895804535421529</v>
      </c>
      <c r="BZ151">
        <v>150</v>
      </c>
    </row>
    <row r="152" spans="1:78" x14ac:dyDescent="0.25">
      <c r="A152">
        <v>151</v>
      </c>
      <c r="B152" t="s">
        <v>221</v>
      </c>
      <c r="C152">
        <v>59</v>
      </c>
      <c r="D152">
        <v>35</v>
      </c>
      <c r="E152">
        <v>37</v>
      </c>
      <c r="F152">
        <v>49</v>
      </c>
      <c r="G152">
        <v>35</v>
      </c>
      <c r="H152">
        <v>43</v>
      </c>
      <c r="I152">
        <v>35</v>
      </c>
      <c r="J152">
        <v>36</v>
      </c>
      <c r="K152">
        <v>46</v>
      </c>
      <c r="L152">
        <v>44</v>
      </c>
      <c r="M152">
        <v>13</v>
      </c>
      <c r="N152">
        <v>31</v>
      </c>
      <c r="O152">
        <v>41</v>
      </c>
      <c r="P152">
        <v>24</v>
      </c>
      <c r="Q152">
        <v>24</v>
      </c>
      <c r="R152">
        <v>22</v>
      </c>
      <c r="S152">
        <v>28</v>
      </c>
      <c r="T152">
        <v>45</v>
      </c>
      <c r="U152">
        <v>22</v>
      </c>
      <c r="V152">
        <v>26</v>
      </c>
      <c r="W152">
        <v>30</v>
      </c>
      <c r="X152">
        <v>21</v>
      </c>
      <c r="Y152">
        <v>24</v>
      </c>
      <c r="Z152">
        <v>13</v>
      </c>
      <c r="AA152">
        <v>3</v>
      </c>
      <c r="AB152">
        <v>41</v>
      </c>
      <c r="AC152">
        <v>19</v>
      </c>
      <c r="AD152">
        <v>60</v>
      </c>
      <c r="AE152">
        <v>48</v>
      </c>
      <c r="AF152">
        <v>30</v>
      </c>
      <c r="AG152">
        <v>35</v>
      </c>
      <c r="AH152">
        <v>10</v>
      </c>
      <c r="AI152">
        <v>52</v>
      </c>
      <c r="AJ152">
        <v>5</v>
      </c>
      <c r="AK152">
        <v>104</v>
      </c>
      <c r="AL152">
        <v>1180</v>
      </c>
      <c r="AM152">
        <v>1190</v>
      </c>
      <c r="AO152">
        <v>23.552542372881359</v>
      </c>
      <c r="AP152">
        <v>26.742857142857144</v>
      </c>
      <c r="AQ152">
        <v>27.43783783783784</v>
      </c>
      <c r="AR152">
        <v>22.775510204081634</v>
      </c>
      <c r="AS152">
        <v>23.245714285714286</v>
      </c>
      <c r="AT152">
        <v>25.2</v>
      </c>
      <c r="AU152">
        <v>28.182857142857141</v>
      </c>
      <c r="AV152">
        <v>21.7</v>
      </c>
      <c r="AW152">
        <v>18.626086956521739</v>
      </c>
      <c r="AX152">
        <v>26.345454545454547</v>
      </c>
      <c r="AY152">
        <v>8.3076923076923066</v>
      </c>
      <c r="AZ152">
        <v>15.329032258064515</v>
      </c>
      <c r="BA152">
        <v>32.136585365853662</v>
      </c>
      <c r="BB152">
        <v>29.4</v>
      </c>
      <c r="BC152">
        <v>30.6</v>
      </c>
      <c r="BD152">
        <v>41.072727272727271</v>
      </c>
      <c r="BE152">
        <v>31.88571428571429</v>
      </c>
      <c r="BF152">
        <v>31.520000000000003</v>
      </c>
      <c r="BG152">
        <v>33.218181818181819</v>
      </c>
      <c r="BH152">
        <v>32.123076923076923</v>
      </c>
      <c r="BI152">
        <v>22.68</v>
      </c>
      <c r="BJ152">
        <v>31.028571428571428</v>
      </c>
      <c r="BK152">
        <v>34.5</v>
      </c>
      <c r="BL152">
        <v>34.061538461538461</v>
      </c>
      <c r="BM152">
        <v>40.800000000000004</v>
      </c>
      <c r="BN152">
        <v>24.673170731707316</v>
      </c>
      <c r="BO152">
        <v>32.778947368421051</v>
      </c>
      <c r="BP152">
        <v>10.02</v>
      </c>
      <c r="BQ152">
        <v>27.375</v>
      </c>
      <c r="BR152">
        <v>39.840000000000003</v>
      </c>
      <c r="BS152">
        <v>37.851428571428571</v>
      </c>
      <c r="BT152">
        <v>37.080000000000005</v>
      </c>
      <c r="BU152">
        <v>24.715384615384615</v>
      </c>
      <c r="BV152">
        <v>33.119999999999997</v>
      </c>
      <c r="BW152">
        <v>19.03846153846154</v>
      </c>
      <c r="BX152">
        <v>26.157966101694914</v>
      </c>
      <c r="BY152">
        <v>27.918880114787342</v>
      </c>
      <c r="BZ152">
        <v>151</v>
      </c>
    </row>
    <row r="153" spans="1:78" x14ac:dyDescent="0.25">
      <c r="A153">
        <v>152</v>
      </c>
      <c r="B153" t="s">
        <v>222</v>
      </c>
      <c r="C153">
        <v>59</v>
      </c>
      <c r="D153">
        <v>35</v>
      </c>
      <c r="E153">
        <v>37</v>
      </c>
      <c r="F153">
        <v>50</v>
      </c>
      <c r="G153">
        <v>36</v>
      </c>
      <c r="H153">
        <v>43</v>
      </c>
      <c r="I153">
        <v>35</v>
      </c>
      <c r="J153">
        <v>32</v>
      </c>
      <c r="K153">
        <v>39</v>
      </c>
      <c r="L153">
        <v>44</v>
      </c>
      <c r="M153">
        <v>13</v>
      </c>
      <c r="N153">
        <v>31</v>
      </c>
      <c r="O153">
        <v>41</v>
      </c>
      <c r="P153">
        <v>24</v>
      </c>
      <c r="Q153">
        <v>24</v>
      </c>
      <c r="R153">
        <v>22</v>
      </c>
      <c r="S153">
        <v>28</v>
      </c>
      <c r="T153">
        <v>45</v>
      </c>
      <c r="U153">
        <v>22</v>
      </c>
      <c r="V153">
        <v>26</v>
      </c>
      <c r="W153">
        <v>30</v>
      </c>
      <c r="X153">
        <v>21</v>
      </c>
      <c r="Y153">
        <v>24</v>
      </c>
      <c r="Z153">
        <v>13</v>
      </c>
      <c r="AA153">
        <v>3</v>
      </c>
      <c r="AB153">
        <v>40</v>
      </c>
      <c r="AC153">
        <v>19</v>
      </c>
      <c r="AD153">
        <v>60</v>
      </c>
      <c r="AE153">
        <v>48</v>
      </c>
      <c r="AF153">
        <v>30</v>
      </c>
      <c r="AG153">
        <v>34</v>
      </c>
      <c r="AH153">
        <v>10</v>
      </c>
      <c r="AI153">
        <v>52</v>
      </c>
      <c r="AJ153">
        <v>5</v>
      </c>
      <c r="AK153">
        <v>104</v>
      </c>
      <c r="AL153">
        <v>1180</v>
      </c>
      <c r="AM153">
        <v>1179</v>
      </c>
      <c r="AO153">
        <v>23.552542372881359</v>
      </c>
      <c r="AP153">
        <v>26.742857142857144</v>
      </c>
      <c r="AQ153">
        <v>27.43783783783784</v>
      </c>
      <c r="AR153">
        <v>22.32</v>
      </c>
      <c r="AS153">
        <v>22.6</v>
      </c>
      <c r="AT153">
        <v>25.2</v>
      </c>
      <c r="AU153">
        <v>28.182857142857141</v>
      </c>
      <c r="AV153">
        <v>24.412500000000001</v>
      </c>
      <c r="AW153">
        <v>21.969230769230769</v>
      </c>
      <c r="AX153">
        <v>26.345454545454547</v>
      </c>
      <c r="AY153">
        <v>8.3076923076923066</v>
      </c>
      <c r="AZ153">
        <v>15.329032258064515</v>
      </c>
      <c r="BA153">
        <v>32.136585365853662</v>
      </c>
      <c r="BB153">
        <v>29.4</v>
      </c>
      <c r="BC153">
        <v>30.6</v>
      </c>
      <c r="BD153">
        <v>41.072727272727271</v>
      </c>
      <c r="BE153">
        <v>31.88571428571429</v>
      </c>
      <c r="BF153">
        <v>31.520000000000003</v>
      </c>
      <c r="BG153">
        <v>33.218181818181819</v>
      </c>
      <c r="BH153">
        <v>32.123076923076923</v>
      </c>
      <c r="BI153">
        <v>22.68</v>
      </c>
      <c r="BJ153">
        <v>31.028571428571428</v>
      </c>
      <c r="BK153">
        <v>34.5</v>
      </c>
      <c r="BL153">
        <v>34.061538461538461</v>
      </c>
      <c r="BM153">
        <v>40.800000000000004</v>
      </c>
      <c r="BN153">
        <v>25.290000000000003</v>
      </c>
      <c r="BO153">
        <v>32.778947368421051</v>
      </c>
      <c r="BP153">
        <v>10.02</v>
      </c>
      <c r="BQ153">
        <v>27.375</v>
      </c>
      <c r="BR153">
        <v>39.840000000000003</v>
      </c>
      <c r="BS153">
        <v>38.964705882352945</v>
      </c>
      <c r="BT153">
        <v>37.080000000000005</v>
      </c>
      <c r="BU153">
        <v>24.715384615384615</v>
      </c>
      <c r="BV153">
        <v>33.119999999999997</v>
      </c>
      <c r="BW153">
        <v>19.03846153846154</v>
      </c>
      <c r="BX153">
        <v>26.157966101694914</v>
      </c>
      <c r="BY153">
        <v>28.114839551502815</v>
      </c>
      <c r="BZ153">
        <v>152</v>
      </c>
    </row>
    <row r="154" spans="1:78" x14ac:dyDescent="0.25">
      <c r="A154">
        <v>153</v>
      </c>
      <c r="B154" t="s">
        <v>223</v>
      </c>
      <c r="C154">
        <v>59</v>
      </c>
      <c r="D154">
        <v>35</v>
      </c>
      <c r="E154">
        <v>38</v>
      </c>
      <c r="F154">
        <v>50</v>
      </c>
      <c r="G154">
        <v>36</v>
      </c>
      <c r="H154">
        <v>42</v>
      </c>
      <c r="I154">
        <v>35</v>
      </c>
      <c r="J154">
        <v>32</v>
      </c>
      <c r="K154">
        <v>39</v>
      </c>
      <c r="L154">
        <v>44</v>
      </c>
      <c r="M154">
        <v>13</v>
      </c>
      <c r="N154">
        <v>31</v>
      </c>
      <c r="O154">
        <v>41</v>
      </c>
      <c r="P154">
        <v>24</v>
      </c>
      <c r="Q154">
        <v>24</v>
      </c>
      <c r="R154">
        <v>22</v>
      </c>
      <c r="S154">
        <v>28</v>
      </c>
      <c r="T154">
        <v>45</v>
      </c>
      <c r="U154">
        <v>22</v>
      </c>
      <c r="V154">
        <v>26</v>
      </c>
      <c r="W154">
        <v>30</v>
      </c>
      <c r="X154">
        <v>21</v>
      </c>
      <c r="Y154">
        <v>24</v>
      </c>
      <c r="Z154">
        <v>13</v>
      </c>
      <c r="AA154">
        <v>3</v>
      </c>
      <c r="AB154">
        <v>40</v>
      </c>
      <c r="AC154">
        <v>19</v>
      </c>
      <c r="AD154">
        <v>60</v>
      </c>
      <c r="AE154">
        <v>48</v>
      </c>
      <c r="AF154">
        <v>30</v>
      </c>
      <c r="AG154">
        <v>34</v>
      </c>
      <c r="AH154">
        <v>10</v>
      </c>
      <c r="AI154">
        <v>51</v>
      </c>
      <c r="AJ154">
        <v>5</v>
      </c>
      <c r="AK154">
        <v>104</v>
      </c>
      <c r="AL154">
        <v>1183</v>
      </c>
      <c r="AM154">
        <v>1178</v>
      </c>
      <c r="AO154">
        <v>23.552542372881359</v>
      </c>
      <c r="AP154">
        <v>26.742857142857144</v>
      </c>
      <c r="AQ154">
        <v>26.715789473684211</v>
      </c>
      <c r="AR154">
        <v>22.32</v>
      </c>
      <c r="AS154">
        <v>22.6</v>
      </c>
      <c r="AT154">
        <v>25.8</v>
      </c>
      <c r="AU154">
        <v>28.182857142857141</v>
      </c>
      <c r="AV154">
        <v>24.412500000000001</v>
      </c>
      <c r="AW154">
        <v>21.969230769230769</v>
      </c>
      <c r="AX154">
        <v>26.345454545454547</v>
      </c>
      <c r="AY154">
        <v>8.3076923076923066</v>
      </c>
      <c r="AZ154">
        <v>15.329032258064515</v>
      </c>
      <c r="BA154">
        <v>32.136585365853662</v>
      </c>
      <c r="BB154">
        <v>29.4</v>
      </c>
      <c r="BC154">
        <v>30.6</v>
      </c>
      <c r="BD154">
        <v>41.072727272727271</v>
      </c>
      <c r="BE154">
        <v>31.88571428571429</v>
      </c>
      <c r="BF154">
        <v>31.520000000000003</v>
      </c>
      <c r="BG154">
        <v>33.218181818181819</v>
      </c>
      <c r="BH154">
        <v>32.123076923076923</v>
      </c>
      <c r="BI154">
        <v>22.68</v>
      </c>
      <c r="BJ154">
        <v>31.028571428571428</v>
      </c>
      <c r="BK154">
        <v>34.5</v>
      </c>
      <c r="BL154">
        <v>34.061538461538461</v>
      </c>
      <c r="BM154">
        <v>40.800000000000004</v>
      </c>
      <c r="BN154">
        <v>25.290000000000003</v>
      </c>
      <c r="BO154">
        <v>32.778947368421051</v>
      </c>
      <c r="BP154">
        <v>10.02</v>
      </c>
      <c r="BQ154">
        <v>27.375</v>
      </c>
      <c r="BR154">
        <v>39.840000000000003</v>
      </c>
      <c r="BS154">
        <v>38.964705882352945</v>
      </c>
      <c r="BT154">
        <v>37.080000000000005</v>
      </c>
      <c r="BU154">
        <v>25.2</v>
      </c>
      <c r="BV154">
        <v>33.119999999999997</v>
      </c>
      <c r="BW154">
        <v>19.03846153846154</v>
      </c>
      <c r="BX154">
        <v>26.091631445477599</v>
      </c>
      <c r="BY154">
        <v>28.132333143013934</v>
      </c>
      <c r="BZ154">
        <v>153</v>
      </c>
    </row>
    <row r="155" spans="1:78" x14ac:dyDescent="0.25">
      <c r="A155">
        <v>154</v>
      </c>
      <c r="B155" t="s">
        <v>224</v>
      </c>
      <c r="C155">
        <v>59</v>
      </c>
      <c r="D155">
        <v>35</v>
      </c>
      <c r="E155">
        <v>38</v>
      </c>
      <c r="F155">
        <v>49</v>
      </c>
      <c r="G155">
        <v>36</v>
      </c>
      <c r="H155">
        <v>42</v>
      </c>
      <c r="I155">
        <v>35</v>
      </c>
      <c r="J155">
        <v>32</v>
      </c>
      <c r="K155">
        <v>39</v>
      </c>
      <c r="L155">
        <v>45</v>
      </c>
      <c r="M155">
        <v>13</v>
      </c>
      <c r="N155">
        <v>31</v>
      </c>
      <c r="O155">
        <v>41</v>
      </c>
      <c r="P155">
        <v>24</v>
      </c>
      <c r="Q155">
        <v>24</v>
      </c>
      <c r="R155">
        <v>22</v>
      </c>
      <c r="S155">
        <v>28</v>
      </c>
      <c r="T155">
        <v>45</v>
      </c>
      <c r="U155">
        <v>22</v>
      </c>
      <c r="V155">
        <v>26</v>
      </c>
      <c r="W155">
        <v>30</v>
      </c>
      <c r="X155">
        <v>21</v>
      </c>
      <c r="Y155">
        <v>24</v>
      </c>
      <c r="Z155">
        <v>13</v>
      </c>
      <c r="AA155">
        <v>3</v>
      </c>
      <c r="AB155">
        <v>40</v>
      </c>
      <c r="AC155">
        <v>19</v>
      </c>
      <c r="AD155">
        <v>60</v>
      </c>
      <c r="AE155">
        <v>48</v>
      </c>
      <c r="AF155">
        <v>30</v>
      </c>
      <c r="AG155">
        <v>34</v>
      </c>
      <c r="AH155">
        <v>10</v>
      </c>
      <c r="AI155">
        <v>52</v>
      </c>
      <c r="AJ155">
        <v>5</v>
      </c>
      <c r="AK155">
        <v>104</v>
      </c>
      <c r="AL155">
        <v>1183</v>
      </c>
      <c r="AM155">
        <v>1179</v>
      </c>
      <c r="AO155">
        <v>23.552542372881359</v>
      </c>
      <c r="AP155">
        <v>26.742857142857144</v>
      </c>
      <c r="AQ155">
        <v>26.715789473684211</v>
      </c>
      <c r="AR155">
        <v>22.775510204081634</v>
      </c>
      <c r="AS155">
        <v>22.6</v>
      </c>
      <c r="AT155">
        <v>25.8</v>
      </c>
      <c r="AU155">
        <v>28.182857142857141</v>
      </c>
      <c r="AV155">
        <v>24.412500000000001</v>
      </c>
      <c r="AW155">
        <v>21.969230769230769</v>
      </c>
      <c r="AX155">
        <v>25.76</v>
      </c>
      <c r="AY155">
        <v>8.3076923076923066</v>
      </c>
      <c r="AZ155">
        <v>15.329032258064515</v>
      </c>
      <c r="BA155">
        <v>32.136585365853662</v>
      </c>
      <c r="BB155">
        <v>29.4</v>
      </c>
      <c r="BC155">
        <v>30.6</v>
      </c>
      <c r="BD155">
        <v>41.072727272727271</v>
      </c>
      <c r="BE155">
        <v>31.88571428571429</v>
      </c>
      <c r="BF155">
        <v>31.520000000000003</v>
      </c>
      <c r="BG155">
        <v>33.218181818181819</v>
      </c>
      <c r="BH155">
        <v>32.123076923076923</v>
      </c>
      <c r="BI155">
        <v>22.68</v>
      </c>
      <c r="BJ155">
        <v>31.028571428571428</v>
      </c>
      <c r="BK155">
        <v>34.5</v>
      </c>
      <c r="BL155">
        <v>34.061538461538461</v>
      </c>
      <c r="BM155">
        <v>40.800000000000004</v>
      </c>
      <c r="BN155">
        <v>25.290000000000003</v>
      </c>
      <c r="BO155">
        <v>32.778947368421051</v>
      </c>
      <c r="BP155">
        <v>10.02</v>
      </c>
      <c r="BQ155">
        <v>27.375</v>
      </c>
      <c r="BR155">
        <v>39.840000000000003</v>
      </c>
      <c r="BS155">
        <v>38.964705882352945</v>
      </c>
      <c r="BT155">
        <v>37.080000000000005</v>
      </c>
      <c r="BU155">
        <v>24.715384615384615</v>
      </c>
      <c r="BV155">
        <v>33.119999999999997</v>
      </c>
      <c r="BW155">
        <v>19.03846153846154</v>
      </c>
      <c r="BX155">
        <v>26.091631445477599</v>
      </c>
      <c r="BY155">
        <v>28.106637330945034</v>
      </c>
      <c r="BZ155">
        <v>154</v>
      </c>
    </row>
    <row r="156" spans="1:78" x14ac:dyDescent="0.25">
      <c r="A156">
        <v>155</v>
      </c>
      <c r="B156" t="s">
        <v>225</v>
      </c>
      <c r="C156">
        <v>59</v>
      </c>
      <c r="D156">
        <v>35</v>
      </c>
      <c r="E156">
        <v>38</v>
      </c>
      <c r="F156">
        <v>49</v>
      </c>
      <c r="G156">
        <v>36</v>
      </c>
      <c r="H156">
        <v>42</v>
      </c>
      <c r="I156">
        <v>35</v>
      </c>
      <c r="J156">
        <v>32</v>
      </c>
      <c r="K156">
        <v>39</v>
      </c>
      <c r="L156">
        <v>44</v>
      </c>
      <c r="M156">
        <v>13</v>
      </c>
      <c r="N156">
        <v>31</v>
      </c>
      <c r="O156">
        <v>45</v>
      </c>
      <c r="P156">
        <v>24</v>
      </c>
      <c r="Q156">
        <v>24</v>
      </c>
      <c r="R156">
        <v>22</v>
      </c>
      <c r="S156">
        <v>28</v>
      </c>
      <c r="T156">
        <v>45</v>
      </c>
      <c r="U156">
        <v>22</v>
      </c>
      <c r="V156">
        <v>26</v>
      </c>
      <c r="W156">
        <v>30</v>
      </c>
      <c r="X156">
        <v>21</v>
      </c>
      <c r="Y156">
        <v>24</v>
      </c>
      <c r="Z156">
        <v>13</v>
      </c>
      <c r="AA156">
        <v>3</v>
      </c>
      <c r="AB156">
        <v>40</v>
      </c>
      <c r="AC156">
        <v>19</v>
      </c>
      <c r="AD156">
        <v>60</v>
      </c>
      <c r="AE156">
        <v>48</v>
      </c>
      <c r="AF156">
        <v>30</v>
      </c>
      <c r="AG156">
        <v>34</v>
      </c>
      <c r="AH156">
        <v>10</v>
      </c>
      <c r="AI156">
        <v>52</v>
      </c>
      <c r="AJ156">
        <v>5</v>
      </c>
      <c r="AK156">
        <v>103</v>
      </c>
      <c r="AL156">
        <v>1186</v>
      </c>
      <c r="AM156">
        <v>1181</v>
      </c>
      <c r="AO156">
        <v>23.552542372881359</v>
      </c>
      <c r="AP156">
        <v>26.742857142857144</v>
      </c>
      <c r="AQ156">
        <v>26.715789473684211</v>
      </c>
      <c r="AR156">
        <v>22.775510204081634</v>
      </c>
      <c r="AS156">
        <v>22.6</v>
      </c>
      <c r="AT156">
        <v>25.8</v>
      </c>
      <c r="AU156">
        <v>28.182857142857141</v>
      </c>
      <c r="AV156">
        <v>24.412500000000001</v>
      </c>
      <c r="AW156">
        <v>21.969230769230769</v>
      </c>
      <c r="AX156">
        <v>26.345454545454547</v>
      </c>
      <c r="AY156">
        <v>8.3076923076923066</v>
      </c>
      <c r="AZ156">
        <v>15.329032258064515</v>
      </c>
      <c r="BA156">
        <v>29.279999999999998</v>
      </c>
      <c r="BB156">
        <v>29.4</v>
      </c>
      <c r="BC156">
        <v>30.6</v>
      </c>
      <c r="BD156">
        <v>41.072727272727271</v>
      </c>
      <c r="BE156">
        <v>31.88571428571429</v>
      </c>
      <c r="BF156">
        <v>31.520000000000003</v>
      </c>
      <c r="BG156">
        <v>33.218181818181819</v>
      </c>
      <c r="BH156">
        <v>32.123076923076923</v>
      </c>
      <c r="BI156">
        <v>22.68</v>
      </c>
      <c r="BJ156">
        <v>31.028571428571428</v>
      </c>
      <c r="BK156">
        <v>34.5</v>
      </c>
      <c r="BL156">
        <v>34.061538461538461</v>
      </c>
      <c r="BM156">
        <v>40.800000000000004</v>
      </c>
      <c r="BN156">
        <v>25.290000000000003</v>
      </c>
      <c r="BO156">
        <v>32.778947368421051</v>
      </c>
      <c r="BP156">
        <v>10.02</v>
      </c>
      <c r="BQ156">
        <v>27.375</v>
      </c>
      <c r="BR156">
        <v>39.840000000000003</v>
      </c>
      <c r="BS156">
        <v>38.964705882352945</v>
      </c>
      <c r="BT156">
        <v>37.080000000000005</v>
      </c>
      <c r="BU156">
        <v>24.715384615384615</v>
      </c>
      <c r="BV156">
        <v>33.119999999999997</v>
      </c>
      <c r="BW156">
        <v>19.223300970873787</v>
      </c>
      <c r="BX156">
        <v>26.025632377740305</v>
      </c>
      <c r="BY156">
        <v>28.018541670525238</v>
      </c>
      <c r="BZ156">
        <v>155</v>
      </c>
    </row>
    <row r="157" spans="1:78" x14ac:dyDescent="0.25">
      <c r="A157">
        <v>156</v>
      </c>
      <c r="B157" t="s">
        <v>226</v>
      </c>
      <c r="C157">
        <v>59</v>
      </c>
      <c r="D157">
        <v>35</v>
      </c>
      <c r="E157">
        <v>38</v>
      </c>
      <c r="F157">
        <v>49</v>
      </c>
      <c r="G157">
        <v>35</v>
      </c>
      <c r="H157">
        <v>42</v>
      </c>
      <c r="I157">
        <v>35</v>
      </c>
      <c r="J157">
        <v>32</v>
      </c>
      <c r="K157">
        <v>39</v>
      </c>
      <c r="L157">
        <v>44</v>
      </c>
      <c r="M157">
        <v>13</v>
      </c>
      <c r="N157">
        <v>31</v>
      </c>
      <c r="O157">
        <v>45</v>
      </c>
      <c r="P157">
        <v>25</v>
      </c>
      <c r="Q157">
        <v>24</v>
      </c>
      <c r="R157">
        <v>22</v>
      </c>
      <c r="S157">
        <v>28</v>
      </c>
      <c r="T157">
        <v>45</v>
      </c>
      <c r="U157">
        <v>22</v>
      </c>
      <c r="V157">
        <v>26</v>
      </c>
      <c r="W157">
        <v>30</v>
      </c>
      <c r="X157">
        <v>21</v>
      </c>
      <c r="Y157">
        <v>24</v>
      </c>
      <c r="Z157">
        <v>13</v>
      </c>
      <c r="AA157">
        <v>3</v>
      </c>
      <c r="AB157">
        <v>40</v>
      </c>
      <c r="AC157">
        <v>19</v>
      </c>
      <c r="AD157">
        <v>60</v>
      </c>
      <c r="AE157">
        <v>48</v>
      </c>
      <c r="AF157">
        <v>30</v>
      </c>
      <c r="AG157">
        <v>35</v>
      </c>
      <c r="AH157">
        <v>10</v>
      </c>
      <c r="AI157">
        <v>51</v>
      </c>
      <c r="AJ157">
        <v>5</v>
      </c>
      <c r="AK157">
        <v>103</v>
      </c>
      <c r="AL157">
        <v>1187</v>
      </c>
      <c r="AM157">
        <v>1181</v>
      </c>
      <c r="AO157">
        <v>23.552542372881359</v>
      </c>
      <c r="AP157">
        <v>26.742857142857144</v>
      </c>
      <c r="AQ157">
        <v>26.715789473684211</v>
      </c>
      <c r="AR157">
        <v>22.775510204081634</v>
      </c>
      <c r="AS157">
        <v>23.245714285714286</v>
      </c>
      <c r="AT157">
        <v>25.8</v>
      </c>
      <c r="AU157">
        <v>28.182857142857141</v>
      </c>
      <c r="AV157">
        <v>24.412500000000001</v>
      </c>
      <c r="AW157">
        <v>21.969230769230769</v>
      </c>
      <c r="AX157">
        <v>26.345454545454547</v>
      </c>
      <c r="AY157">
        <v>8.3076923076923066</v>
      </c>
      <c r="AZ157">
        <v>15.329032258064515</v>
      </c>
      <c r="BA157">
        <v>29.279999999999998</v>
      </c>
      <c r="BB157">
        <v>28.224</v>
      </c>
      <c r="BC157">
        <v>30.6</v>
      </c>
      <c r="BD157">
        <v>41.072727272727271</v>
      </c>
      <c r="BE157">
        <v>31.88571428571429</v>
      </c>
      <c r="BF157">
        <v>31.520000000000003</v>
      </c>
      <c r="BG157">
        <v>33.218181818181819</v>
      </c>
      <c r="BH157">
        <v>32.123076923076923</v>
      </c>
      <c r="BI157">
        <v>22.68</v>
      </c>
      <c r="BJ157">
        <v>31.028571428571428</v>
      </c>
      <c r="BK157">
        <v>34.5</v>
      </c>
      <c r="BL157">
        <v>34.061538461538461</v>
      </c>
      <c r="BM157">
        <v>40.800000000000004</v>
      </c>
      <c r="BN157">
        <v>25.290000000000003</v>
      </c>
      <c r="BO157">
        <v>32.778947368421051</v>
      </c>
      <c r="BP157">
        <v>10.02</v>
      </c>
      <c r="BQ157">
        <v>27.375</v>
      </c>
      <c r="BR157">
        <v>39.840000000000003</v>
      </c>
      <c r="BS157">
        <v>37.851428571428571</v>
      </c>
      <c r="BT157">
        <v>37.080000000000005</v>
      </c>
      <c r="BU157">
        <v>25.2</v>
      </c>
      <c r="BV157">
        <v>33.119999999999997</v>
      </c>
      <c r="BW157">
        <v>19.223300970873787</v>
      </c>
      <c r="BX157">
        <v>26.003706823925864</v>
      </c>
      <c r="BY157">
        <v>27.981074568875943</v>
      </c>
      <c r="BZ157">
        <v>156</v>
      </c>
    </row>
    <row r="158" spans="1:78" x14ac:dyDescent="0.25">
      <c r="A158">
        <v>157</v>
      </c>
      <c r="B158" t="s">
        <v>227</v>
      </c>
      <c r="C158">
        <v>59</v>
      </c>
      <c r="D158">
        <v>35</v>
      </c>
      <c r="E158">
        <v>38</v>
      </c>
      <c r="F158">
        <v>49</v>
      </c>
      <c r="G158">
        <v>36</v>
      </c>
      <c r="H158">
        <v>42</v>
      </c>
      <c r="I158">
        <v>35</v>
      </c>
      <c r="J158">
        <v>32</v>
      </c>
      <c r="K158">
        <v>39</v>
      </c>
      <c r="L158">
        <v>44</v>
      </c>
      <c r="M158">
        <v>13</v>
      </c>
      <c r="N158">
        <v>31</v>
      </c>
      <c r="O158">
        <v>45</v>
      </c>
      <c r="P158">
        <v>25</v>
      </c>
      <c r="Q158">
        <v>24</v>
      </c>
      <c r="R158">
        <v>22</v>
      </c>
      <c r="S158">
        <v>28</v>
      </c>
      <c r="T158">
        <v>45</v>
      </c>
      <c r="U158">
        <v>22</v>
      </c>
      <c r="V158">
        <v>28</v>
      </c>
      <c r="W158">
        <v>29</v>
      </c>
      <c r="X158">
        <v>21</v>
      </c>
      <c r="Y158">
        <v>24</v>
      </c>
      <c r="Z158">
        <v>13</v>
      </c>
      <c r="AA158">
        <v>3</v>
      </c>
      <c r="AB158">
        <v>40</v>
      </c>
      <c r="AC158">
        <v>19</v>
      </c>
      <c r="AD158">
        <v>60</v>
      </c>
      <c r="AE158">
        <v>47</v>
      </c>
      <c r="AF158">
        <v>30</v>
      </c>
      <c r="AG158">
        <v>34</v>
      </c>
      <c r="AH158">
        <v>10</v>
      </c>
      <c r="AI158">
        <v>52</v>
      </c>
      <c r="AJ158">
        <v>5</v>
      </c>
      <c r="AK158">
        <v>103</v>
      </c>
      <c r="AL158">
        <v>1186</v>
      </c>
      <c r="AM158">
        <v>1182</v>
      </c>
      <c r="AO158">
        <v>23.552542372881359</v>
      </c>
      <c r="AP158">
        <v>26.742857142857144</v>
      </c>
      <c r="AQ158">
        <v>26.715789473684211</v>
      </c>
      <c r="AR158">
        <v>22.775510204081634</v>
      </c>
      <c r="AS158">
        <v>22.6</v>
      </c>
      <c r="AT158">
        <v>25.8</v>
      </c>
      <c r="AU158">
        <v>28.182857142857141</v>
      </c>
      <c r="AV158">
        <v>24.412500000000001</v>
      </c>
      <c r="AW158">
        <v>21.969230769230769</v>
      </c>
      <c r="AX158">
        <v>26.345454545454547</v>
      </c>
      <c r="AY158">
        <v>8.3076923076923066</v>
      </c>
      <c r="AZ158">
        <v>15.329032258064515</v>
      </c>
      <c r="BA158">
        <v>29.279999999999998</v>
      </c>
      <c r="BB158">
        <v>28.224</v>
      </c>
      <c r="BC158">
        <v>30.6</v>
      </c>
      <c r="BD158">
        <v>41.072727272727271</v>
      </c>
      <c r="BE158">
        <v>31.88571428571429</v>
      </c>
      <c r="BF158">
        <v>31.520000000000003</v>
      </c>
      <c r="BG158">
        <v>33.218181818181819</v>
      </c>
      <c r="BH158">
        <v>29.828571428571433</v>
      </c>
      <c r="BI158">
        <v>23.462068965517243</v>
      </c>
      <c r="BJ158">
        <v>31.028571428571428</v>
      </c>
      <c r="BK158">
        <v>34.5</v>
      </c>
      <c r="BL158">
        <v>34.061538461538461</v>
      </c>
      <c r="BM158">
        <v>40.800000000000004</v>
      </c>
      <c r="BN158">
        <v>25.290000000000003</v>
      </c>
      <c r="BO158">
        <v>32.778947368421051</v>
      </c>
      <c r="BP158">
        <v>10.02</v>
      </c>
      <c r="BQ158">
        <v>27.957446808510639</v>
      </c>
      <c r="BR158">
        <v>39.840000000000003</v>
      </c>
      <c r="BS158">
        <v>38.964705882352945</v>
      </c>
      <c r="BT158">
        <v>37.080000000000005</v>
      </c>
      <c r="BU158">
        <v>24.715384615384615</v>
      </c>
      <c r="BV158">
        <v>33.119999999999997</v>
      </c>
      <c r="BW158">
        <v>19.223300970873787</v>
      </c>
      <c r="BX158">
        <v>26.025632377740305</v>
      </c>
      <c r="BY158">
        <v>27.97160708280234</v>
      </c>
      <c r="BZ158">
        <v>157</v>
      </c>
    </row>
    <row r="159" spans="1:78" x14ac:dyDescent="0.25">
      <c r="A159">
        <v>158</v>
      </c>
      <c r="B159" t="s">
        <v>228</v>
      </c>
      <c r="C159">
        <v>59</v>
      </c>
      <c r="D159">
        <v>35</v>
      </c>
      <c r="E159">
        <v>38</v>
      </c>
      <c r="F159">
        <v>49</v>
      </c>
      <c r="G159">
        <v>35</v>
      </c>
      <c r="H159">
        <v>42</v>
      </c>
      <c r="I159">
        <v>35</v>
      </c>
      <c r="J159">
        <v>32</v>
      </c>
      <c r="K159">
        <v>40</v>
      </c>
      <c r="L159">
        <v>44</v>
      </c>
      <c r="M159">
        <v>13</v>
      </c>
      <c r="N159">
        <v>31</v>
      </c>
      <c r="O159">
        <v>45</v>
      </c>
      <c r="P159">
        <v>25</v>
      </c>
      <c r="Q159">
        <v>24</v>
      </c>
      <c r="R159">
        <v>22</v>
      </c>
      <c r="S159">
        <v>28</v>
      </c>
      <c r="T159">
        <v>45</v>
      </c>
      <c r="U159">
        <v>22</v>
      </c>
      <c r="V159">
        <v>25</v>
      </c>
      <c r="W159">
        <v>29</v>
      </c>
      <c r="X159">
        <v>21</v>
      </c>
      <c r="Y159">
        <v>24</v>
      </c>
      <c r="Z159">
        <v>13</v>
      </c>
      <c r="AA159">
        <v>3</v>
      </c>
      <c r="AB159">
        <v>40</v>
      </c>
      <c r="AC159">
        <v>19</v>
      </c>
      <c r="AD159">
        <v>60</v>
      </c>
      <c r="AE159">
        <v>47</v>
      </c>
      <c r="AF159">
        <v>30</v>
      </c>
      <c r="AG159">
        <v>34</v>
      </c>
      <c r="AH159">
        <v>10</v>
      </c>
      <c r="AI159">
        <v>52</v>
      </c>
      <c r="AJ159">
        <v>5</v>
      </c>
      <c r="AK159">
        <v>103</v>
      </c>
      <c r="AL159">
        <v>1185</v>
      </c>
      <c r="AM159">
        <v>1179</v>
      </c>
      <c r="AO159">
        <v>23.552542372881359</v>
      </c>
      <c r="AP159">
        <v>26.742857142857144</v>
      </c>
      <c r="AQ159">
        <v>26.715789473684211</v>
      </c>
      <c r="AR159">
        <v>22.775510204081634</v>
      </c>
      <c r="AS159">
        <v>23.245714285714286</v>
      </c>
      <c r="AT159">
        <v>25.8</v>
      </c>
      <c r="AU159">
        <v>28.182857142857141</v>
      </c>
      <c r="AV159">
        <v>24.412500000000001</v>
      </c>
      <c r="AW159">
        <v>21.42</v>
      </c>
      <c r="AX159">
        <v>26.345454545454547</v>
      </c>
      <c r="AY159">
        <v>8.3076923076923066</v>
      </c>
      <c r="AZ159">
        <v>15.329032258064515</v>
      </c>
      <c r="BA159">
        <v>29.279999999999998</v>
      </c>
      <c r="BB159">
        <v>28.224</v>
      </c>
      <c r="BC159">
        <v>30.6</v>
      </c>
      <c r="BD159">
        <v>41.072727272727271</v>
      </c>
      <c r="BE159">
        <v>31.88571428571429</v>
      </c>
      <c r="BF159">
        <v>31.520000000000003</v>
      </c>
      <c r="BG159">
        <v>33.218181818181819</v>
      </c>
      <c r="BH159">
        <v>33.408000000000001</v>
      </c>
      <c r="BI159">
        <v>23.462068965517243</v>
      </c>
      <c r="BJ159">
        <v>31.028571428571428</v>
      </c>
      <c r="BK159">
        <v>34.5</v>
      </c>
      <c r="BL159">
        <v>34.061538461538461</v>
      </c>
      <c r="BM159">
        <v>40.800000000000004</v>
      </c>
      <c r="BN159">
        <v>25.290000000000003</v>
      </c>
      <c r="BO159">
        <v>32.778947368421051</v>
      </c>
      <c r="BP159">
        <v>10.02</v>
      </c>
      <c r="BQ159">
        <v>27.957446808510639</v>
      </c>
      <c r="BR159">
        <v>39.840000000000003</v>
      </c>
      <c r="BS159">
        <v>38.964705882352945</v>
      </c>
      <c r="BT159">
        <v>37.080000000000005</v>
      </c>
      <c r="BU159">
        <v>24.715384615384615</v>
      </c>
      <c r="BV159">
        <v>33.119999999999997</v>
      </c>
      <c r="BW159">
        <v>19.223300970873787</v>
      </c>
      <c r="BX159">
        <v>26.047594936708862</v>
      </c>
      <c r="BY159">
        <v>28.070235719852249</v>
      </c>
      <c r="BZ159">
        <v>158</v>
      </c>
    </row>
    <row r="160" spans="1:78" x14ac:dyDescent="0.25">
      <c r="A160">
        <v>159</v>
      </c>
      <c r="B160" t="s">
        <v>229</v>
      </c>
      <c r="C160">
        <v>59</v>
      </c>
      <c r="D160">
        <v>35</v>
      </c>
      <c r="E160">
        <v>38</v>
      </c>
      <c r="F160">
        <v>49</v>
      </c>
      <c r="G160">
        <v>36</v>
      </c>
      <c r="H160">
        <v>42</v>
      </c>
      <c r="I160">
        <v>35</v>
      </c>
      <c r="J160">
        <v>32</v>
      </c>
      <c r="K160">
        <v>40</v>
      </c>
      <c r="L160">
        <v>44</v>
      </c>
      <c r="M160">
        <v>13</v>
      </c>
      <c r="N160">
        <v>32</v>
      </c>
      <c r="O160">
        <v>45</v>
      </c>
      <c r="P160">
        <v>25</v>
      </c>
      <c r="Q160">
        <v>24</v>
      </c>
      <c r="R160">
        <v>22</v>
      </c>
      <c r="S160">
        <v>28</v>
      </c>
      <c r="T160">
        <v>45</v>
      </c>
      <c r="U160">
        <v>22</v>
      </c>
      <c r="V160">
        <v>25</v>
      </c>
      <c r="W160">
        <v>29</v>
      </c>
      <c r="X160">
        <v>21</v>
      </c>
      <c r="Y160">
        <v>24</v>
      </c>
      <c r="Z160">
        <v>13</v>
      </c>
      <c r="AA160">
        <v>3</v>
      </c>
      <c r="AB160">
        <v>40</v>
      </c>
      <c r="AC160">
        <v>19</v>
      </c>
      <c r="AD160">
        <v>60</v>
      </c>
      <c r="AE160">
        <v>47</v>
      </c>
      <c r="AF160">
        <v>30</v>
      </c>
      <c r="AG160">
        <v>34</v>
      </c>
      <c r="AH160">
        <v>10</v>
      </c>
      <c r="AI160">
        <v>52</v>
      </c>
      <c r="AJ160">
        <v>5</v>
      </c>
      <c r="AK160">
        <v>98</v>
      </c>
      <c r="AL160">
        <v>1187</v>
      </c>
      <c r="AM160">
        <v>1176</v>
      </c>
      <c r="AO160">
        <v>23.552542372881359</v>
      </c>
      <c r="AP160">
        <v>26.742857142857144</v>
      </c>
      <c r="AQ160">
        <v>26.715789473684211</v>
      </c>
      <c r="AR160">
        <v>22.775510204081634</v>
      </c>
      <c r="AS160">
        <v>22.6</v>
      </c>
      <c r="AT160">
        <v>25.8</v>
      </c>
      <c r="AU160">
        <v>28.182857142857141</v>
      </c>
      <c r="AV160">
        <v>24.412500000000001</v>
      </c>
      <c r="AW160">
        <v>21.42</v>
      </c>
      <c r="AX160">
        <v>26.345454545454547</v>
      </c>
      <c r="AY160">
        <v>8.3076923076923066</v>
      </c>
      <c r="AZ160">
        <v>14.85</v>
      </c>
      <c r="BA160">
        <v>29.279999999999998</v>
      </c>
      <c r="BB160">
        <v>28.224</v>
      </c>
      <c r="BC160">
        <v>30.6</v>
      </c>
      <c r="BD160">
        <v>41.072727272727271</v>
      </c>
      <c r="BE160">
        <v>31.88571428571429</v>
      </c>
      <c r="BF160">
        <v>31.520000000000003</v>
      </c>
      <c r="BG160">
        <v>33.218181818181819</v>
      </c>
      <c r="BH160">
        <v>33.408000000000001</v>
      </c>
      <c r="BI160">
        <v>23.462068965517243</v>
      </c>
      <c r="BJ160">
        <v>31.028571428571428</v>
      </c>
      <c r="BK160">
        <v>34.5</v>
      </c>
      <c r="BL160">
        <v>34.061538461538461</v>
      </c>
      <c r="BM160">
        <v>40.800000000000004</v>
      </c>
      <c r="BN160">
        <v>25.290000000000003</v>
      </c>
      <c r="BO160">
        <v>32.778947368421051</v>
      </c>
      <c r="BP160">
        <v>10.02</v>
      </c>
      <c r="BQ160">
        <v>27.957446808510639</v>
      </c>
      <c r="BR160">
        <v>39.840000000000003</v>
      </c>
      <c r="BS160">
        <v>38.964705882352945</v>
      </c>
      <c r="BT160">
        <v>37.080000000000005</v>
      </c>
      <c r="BU160">
        <v>24.715384615384615</v>
      </c>
      <c r="BV160">
        <v>33.119999999999997</v>
      </c>
      <c r="BW160">
        <v>20.204081632653061</v>
      </c>
      <c r="BX160">
        <v>26.003706823925864</v>
      </c>
      <c r="BY160">
        <v>28.108755159710267</v>
      </c>
      <c r="BZ160">
        <v>159</v>
      </c>
    </row>
    <row r="161" spans="1:78" x14ac:dyDescent="0.25">
      <c r="A161">
        <v>160</v>
      </c>
      <c r="B161" t="s">
        <v>230</v>
      </c>
      <c r="C161">
        <v>59</v>
      </c>
      <c r="D161">
        <v>35</v>
      </c>
      <c r="E161">
        <v>38</v>
      </c>
      <c r="F161">
        <v>49</v>
      </c>
      <c r="G161">
        <v>35</v>
      </c>
      <c r="H161">
        <v>42</v>
      </c>
      <c r="I161">
        <v>35</v>
      </c>
      <c r="J161">
        <v>32</v>
      </c>
      <c r="K161">
        <v>40</v>
      </c>
      <c r="L161">
        <v>44</v>
      </c>
      <c r="M161">
        <v>13</v>
      </c>
      <c r="N161">
        <v>32</v>
      </c>
      <c r="O161">
        <v>45</v>
      </c>
      <c r="P161">
        <v>25</v>
      </c>
      <c r="Q161">
        <v>24</v>
      </c>
      <c r="R161">
        <v>22</v>
      </c>
      <c r="S161">
        <v>28</v>
      </c>
      <c r="T161">
        <v>45</v>
      </c>
      <c r="U161">
        <v>22</v>
      </c>
      <c r="V161">
        <v>26</v>
      </c>
      <c r="W161">
        <v>29</v>
      </c>
      <c r="X161">
        <v>21</v>
      </c>
      <c r="Y161">
        <v>24</v>
      </c>
      <c r="Z161">
        <v>13</v>
      </c>
      <c r="AA161">
        <v>3</v>
      </c>
      <c r="AB161">
        <v>40</v>
      </c>
      <c r="AC161">
        <v>19</v>
      </c>
      <c r="AD161">
        <v>60</v>
      </c>
      <c r="AE161">
        <v>47</v>
      </c>
      <c r="AF161">
        <v>29</v>
      </c>
      <c r="AG161">
        <v>34</v>
      </c>
      <c r="AH161">
        <v>10</v>
      </c>
      <c r="AI161">
        <v>52</v>
      </c>
      <c r="AJ161">
        <v>5</v>
      </c>
      <c r="AK161">
        <v>99</v>
      </c>
      <c r="AL161">
        <v>1188</v>
      </c>
      <c r="AM161">
        <v>1176</v>
      </c>
      <c r="AO161">
        <v>23.552542372881359</v>
      </c>
      <c r="AP161">
        <v>26.742857142857144</v>
      </c>
      <c r="AQ161">
        <v>26.715789473684211</v>
      </c>
      <c r="AR161">
        <v>22.775510204081634</v>
      </c>
      <c r="AS161">
        <v>23.245714285714286</v>
      </c>
      <c r="AT161">
        <v>25.8</v>
      </c>
      <c r="AU161">
        <v>28.182857142857141</v>
      </c>
      <c r="AV161">
        <v>24.412500000000001</v>
      </c>
      <c r="AW161">
        <v>21.42</v>
      </c>
      <c r="AX161">
        <v>26.345454545454547</v>
      </c>
      <c r="AY161">
        <v>8.3076923076923066</v>
      </c>
      <c r="AZ161">
        <v>14.85</v>
      </c>
      <c r="BA161">
        <v>29.279999999999998</v>
      </c>
      <c r="BB161">
        <v>28.224</v>
      </c>
      <c r="BC161">
        <v>30.6</v>
      </c>
      <c r="BD161">
        <v>41.072727272727271</v>
      </c>
      <c r="BE161">
        <v>31.88571428571429</v>
      </c>
      <c r="BF161">
        <v>31.520000000000003</v>
      </c>
      <c r="BG161">
        <v>33.218181818181819</v>
      </c>
      <c r="BH161">
        <v>32.123076923076923</v>
      </c>
      <c r="BI161">
        <v>23.462068965517243</v>
      </c>
      <c r="BJ161">
        <v>31.028571428571428</v>
      </c>
      <c r="BK161">
        <v>34.5</v>
      </c>
      <c r="BL161">
        <v>34.061538461538461</v>
      </c>
      <c r="BM161">
        <v>40.800000000000004</v>
      </c>
      <c r="BN161">
        <v>25.290000000000003</v>
      </c>
      <c r="BO161">
        <v>32.778947368421051</v>
      </c>
      <c r="BP161">
        <v>10.02</v>
      </c>
      <c r="BQ161">
        <v>27.957446808510639</v>
      </c>
      <c r="BR161">
        <v>41.213793103448282</v>
      </c>
      <c r="BS161">
        <v>38.964705882352945</v>
      </c>
      <c r="BT161">
        <v>37.080000000000005</v>
      </c>
      <c r="BU161">
        <v>24.715384615384615</v>
      </c>
      <c r="BV161">
        <v>33.119999999999997</v>
      </c>
      <c r="BW161">
        <v>20</v>
      </c>
      <c r="BX161">
        <v>25.981818181818181</v>
      </c>
      <c r="BY161">
        <v>28.131111549622901</v>
      </c>
      <c r="BZ161">
        <v>160</v>
      </c>
    </row>
    <row r="162" spans="1:78" x14ac:dyDescent="0.25">
      <c r="A162">
        <v>161</v>
      </c>
      <c r="B162" t="s">
        <v>231</v>
      </c>
      <c r="C162">
        <v>59</v>
      </c>
      <c r="D162">
        <v>35</v>
      </c>
      <c r="E162">
        <v>38</v>
      </c>
      <c r="F162">
        <v>49</v>
      </c>
      <c r="G162">
        <v>36</v>
      </c>
      <c r="H162">
        <v>42</v>
      </c>
      <c r="I162">
        <v>35</v>
      </c>
      <c r="J162">
        <v>32</v>
      </c>
      <c r="K162">
        <v>40</v>
      </c>
      <c r="L162">
        <v>44</v>
      </c>
      <c r="M162">
        <v>13</v>
      </c>
      <c r="N162">
        <v>32</v>
      </c>
      <c r="O162">
        <v>45</v>
      </c>
      <c r="P162">
        <v>25</v>
      </c>
      <c r="Q162">
        <v>24</v>
      </c>
      <c r="R162">
        <v>22</v>
      </c>
      <c r="S162">
        <v>28</v>
      </c>
      <c r="T162">
        <v>45</v>
      </c>
      <c r="U162">
        <v>22</v>
      </c>
      <c r="V162">
        <v>26</v>
      </c>
      <c r="W162">
        <v>29</v>
      </c>
      <c r="X162">
        <v>22</v>
      </c>
      <c r="Y162">
        <v>24</v>
      </c>
      <c r="Z162">
        <v>13</v>
      </c>
      <c r="AA162">
        <v>3</v>
      </c>
      <c r="AB162">
        <v>40</v>
      </c>
      <c r="AC162">
        <v>19</v>
      </c>
      <c r="AD162">
        <v>60</v>
      </c>
      <c r="AE162">
        <v>47</v>
      </c>
      <c r="AF162">
        <v>29</v>
      </c>
      <c r="AG162">
        <v>34</v>
      </c>
      <c r="AH162">
        <v>10</v>
      </c>
      <c r="AI162">
        <v>52</v>
      </c>
      <c r="AJ162">
        <v>5</v>
      </c>
      <c r="AK162">
        <v>99</v>
      </c>
      <c r="AL162">
        <v>1188</v>
      </c>
      <c r="AM162">
        <v>1178</v>
      </c>
      <c r="AO162">
        <v>23.552542372881359</v>
      </c>
      <c r="AP162">
        <v>26.742857142857144</v>
      </c>
      <c r="AQ162">
        <v>26.715789473684211</v>
      </c>
      <c r="AR162">
        <v>22.775510204081634</v>
      </c>
      <c r="AS162">
        <v>22.6</v>
      </c>
      <c r="AT162">
        <v>25.8</v>
      </c>
      <c r="AU162">
        <v>28.182857142857141</v>
      </c>
      <c r="AV162">
        <v>24.412500000000001</v>
      </c>
      <c r="AW162">
        <v>21.42</v>
      </c>
      <c r="AX162">
        <v>26.345454545454547</v>
      </c>
      <c r="AY162">
        <v>8.3076923076923066</v>
      </c>
      <c r="AZ162">
        <v>14.85</v>
      </c>
      <c r="BA162">
        <v>29.279999999999998</v>
      </c>
      <c r="BB162">
        <v>28.224</v>
      </c>
      <c r="BC162">
        <v>30.6</v>
      </c>
      <c r="BD162">
        <v>41.072727272727271</v>
      </c>
      <c r="BE162">
        <v>31.88571428571429</v>
      </c>
      <c r="BF162">
        <v>31.520000000000003</v>
      </c>
      <c r="BG162">
        <v>33.218181818181819</v>
      </c>
      <c r="BH162">
        <v>32.123076923076923</v>
      </c>
      <c r="BI162">
        <v>23.462068965517243</v>
      </c>
      <c r="BJ162">
        <v>29.618181818181817</v>
      </c>
      <c r="BK162">
        <v>34.5</v>
      </c>
      <c r="BL162">
        <v>34.061538461538461</v>
      </c>
      <c r="BM162">
        <v>40.800000000000004</v>
      </c>
      <c r="BN162">
        <v>25.290000000000003</v>
      </c>
      <c r="BO162">
        <v>32.778947368421051</v>
      </c>
      <c r="BP162">
        <v>10.02</v>
      </c>
      <c r="BQ162">
        <v>27.957446808510639</v>
      </c>
      <c r="BR162">
        <v>41.213793103448282</v>
      </c>
      <c r="BS162">
        <v>38.964705882352945</v>
      </c>
      <c r="BT162">
        <v>37.080000000000005</v>
      </c>
      <c r="BU162">
        <v>24.715384615384615</v>
      </c>
      <c r="BV162">
        <v>33.119999999999997</v>
      </c>
      <c r="BW162">
        <v>20</v>
      </c>
      <c r="BX162">
        <v>25.981818181818181</v>
      </c>
      <c r="BY162">
        <v>28.084317527223558</v>
      </c>
      <c r="BZ162">
        <v>161</v>
      </c>
    </row>
    <row r="163" spans="1:78" x14ac:dyDescent="0.25">
      <c r="A163">
        <v>162</v>
      </c>
      <c r="B163" t="s">
        <v>232</v>
      </c>
      <c r="C163">
        <v>59</v>
      </c>
      <c r="D163">
        <v>35</v>
      </c>
      <c r="E163">
        <v>37</v>
      </c>
      <c r="F163">
        <v>49</v>
      </c>
      <c r="G163">
        <v>35</v>
      </c>
      <c r="H163">
        <v>42</v>
      </c>
      <c r="I163">
        <v>35</v>
      </c>
      <c r="J163">
        <v>32</v>
      </c>
      <c r="K163">
        <v>40</v>
      </c>
      <c r="L163">
        <v>44</v>
      </c>
      <c r="M163">
        <v>13</v>
      </c>
      <c r="N163">
        <v>32</v>
      </c>
      <c r="O163">
        <v>46</v>
      </c>
      <c r="P163">
        <v>25</v>
      </c>
      <c r="Q163">
        <v>24</v>
      </c>
      <c r="R163">
        <v>22</v>
      </c>
      <c r="S163">
        <v>28</v>
      </c>
      <c r="T163">
        <v>45</v>
      </c>
      <c r="U163">
        <v>22</v>
      </c>
      <c r="V163">
        <v>25</v>
      </c>
      <c r="W163">
        <v>29</v>
      </c>
      <c r="X163">
        <v>21</v>
      </c>
      <c r="Y163">
        <v>24</v>
      </c>
      <c r="Z163">
        <v>13</v>
      </c>
      <c r="AA163">
        <v>3</v>
      </c>
      <c r="AB163">
        <v>41</v>
      </c>
      <c r="AC163">
        <v>19</v>
      </c>
      <c r="AD163">
        <v>59</v>
      </c>
      <c r="AE163">
        <v>47</v>
      </c>
      <c r="AF163">
        <v>29</v>
      </c>
      <c r="AG163">
        <v>34</v>
      </c>
      <c r="AH163">
        <v>10</v>
      </c>
      <c r="AI163">
        <v>53</v>
      </c>
      <c r="AJ163">
        <v>5</v>
      </c>
      <c r="AK163">
        <v>100</v>
      </c>
      <c r="AL163">
        <v>1186</v>
      </c>
      <c r="AM163">
        <v>1177</v>
      </c>
      <c r="AO163">
        <v>23.552542372881359</v>
      </c>
      <c r="AP163">
        <v>26.742857142857144</v>
      </c>
      <c r="AQ163">
        <v>27.43783783783784</v>
      </c>
      <c r="AR163">
        <v>22.775510204081634</v>
      </c>
      <c r="AS163">
        <v>23.245714285714286</v>
      </c>
      <c r="AT163">
        <v>25.8</v>
      </c>
      <c r="AU163">
        <v>28.182857142857141</v>
      </c>
      <c r="AV163">
        <v>24.412500000000001</v>
      </c>
      <c r="AW163">
        <v>21.42</v>
      </c>
      <c r="AX163">
        <v>26.345454545454547</v>
      </c>
      <c r="AY163">
        <v>8.3076923076923066</v>
      </c>
      <c r="AZ163">
        <v>14.85</v>
      </c>
      <c r="BA163">
        <v>28.643478260869564</v>
      </c>
      <c r="BB163">
        <v>28.224</v>
      </c>
      <c r="BC163">
        <v>30.6</v>
      </c>
      <c r="BD163">
        <v>41.072727272727271</v>
      </c>
      <c r="BE163">
        <v>31.88571428571429</v>
      </c>
      <c r="BF163">
        <v>31.520000000000003</v>
      </c>
      <c r="BG163">
        <v>33.218181818181819</v>
      </c>
      <c r="BH163">
        <v>33.408000000000001</v>
      </c>
      <c r="BI163">
        <v>23.462068965517243</v>
      </c>
      <c r="BJ163">
        <v>31.028571428571428</v>
      </c>
      <c r="BK163">
        <v>34.5</v>
      </c>
      <c r="BL163">
        <v>34.061538461538461</v>
      </c>
      <c r="BM163">
        <v>40.800000000000004</v>
      </c>
      <c r="BN163">
        <v>24.673170731707316</v>
      </c>
      <c r="BO163">
        <v>32.778947368421051</v>
      </c>
      <c r="BP163">
        <v>10.189830508474577</v>
      </c>
      <c r="BQ163">
        <v>27.957446808510639</v>
      </c>
      <c r="BR163">
        <v>41.213793103448282</v>
      </c>
      <c r="BS163">
        <v>38.964705882352945</v>
      </c>
      <c r="BT163">
        <v>37.080000000000005</v>
      </c>
      <c r="BU163">
        <v>24.249056603773585</v>
      </c>
      <c r="BV163">
        <v>33.119999999999997</v>
      </c>
      <c r="BW163">
        <v>19.8</v>
      </c>
      <c r="BX163">
        <v>26.025632377740305</v>
      </c>
      <c r="BY163">
        <v>28.113302639708696</v>
      </c>
      <c r="BZ163">
        <v>162</v>
      </c>
    </row>
    <row r="164" spans="1:78" x14ac:dyDescent="0.25">
      <c r="A164">
        <v>163</v>
      </c>
      <c r="B164" t="s">
        <v>233</v>
      </c>
      <c r="C164">
        <v>59</v>
      </c>
      <c r="D164">
        <v>35</v>
      </c>
      <c r="E164">
        <v>37</v>
      </c>
      <c r="F164">
        <v>49</v>
      </c>
      <c r="G164">
        <v>35</v>
      </c>
      <c r="H164">
        <v>42</v>
      </c>
      <c r="I164">
        <v>35</v>
      </c>
      <c r="J164">
        <v>32</v>
      </c>
      <c r="K164">
        <v>40</v>
      </c>
      <c r="L164">
        <v>44</v>
      </c>
      <c r="M164">
        <v>13</v>
      </c>
      <c r="N164">
        <v>32</v>
      </c>
      <c r="O164">
        <v>46</v>
      </c>
      <c r="P164">
        <v>24</v>
      </c>
      <c r="Q164">
        <v>22</v>
      </c>
      <c r="R164">
        <v>23</v>
      </c>
      <c r="S164">
        <v>30</v>
      </c>
      <c r="T164">
        <v>45</v>
      </c>
      <c r="U164">
        <v>22</v>
      </c>
      <c r="V164">
        <v>27</v>
      </c>
      <c r="W164">
        <v>29</v>
      </c>
      <c r="X164">
        <v>21</v>
      </c>
      <c r="Y164">
        <v>23</v>
      </c>
      <c r="Z164">
        <v>13</v>
      </c>
      <c r="AA164">
        <v>3</v>
      </c>
      <c r="AB164">
        <v>39</v>
      </c>
      <c r="AC164">
        <v>19</v>
      </c>
      <c r="AD164">
        <v>58</v>
      </c>
      <c r="AE164">
        <v>47</v>
      </c>
      <c r="AF164">
        <v>29</v>
      </c>
      <c r="AG164">
        <v>34</v>
      </c>
      <c r="AH164">
        <v>10</v>
      </c>
      <c r="AI164">
        <v>52</v>
      </c>
      <c r="AJ164">
        <v>5</v>
      </c>
      <c r="AK164">
        <v>97</v>
      </c>
      <c r="AL164">
        <v>1186</v>
      </c>
      <c r="AM164">
        <v>1171</v>
      </c>
      <c r="AO164">
        <v>23.552542372881359</v>
      </c>
      <c r="AP164">
        <v>26.742857142857144</v>
      </c>
      <c r="AQ164">
        <v>27.43783783783784</v>
      </c>
      <c r="AR164">
        <v>22.775510204081634</v>
      </c>
      <c r="AS164">
        <v>23.245714285714286</v>
      </c>
      <c r="AT164">
        <v>25.8</v>
      </c>
      <c r="AU164">
        <v>28.182857142857141</v>
      </c>
      <c r="AV164">
        <v>24.412500000000001</v>
      </c>
      <c r="AW164">
        <v>21.42</v>
      </c>
      <c r="AX164">
        <v>26.345454545454547</v>
      </c>
      <c r="AY164">
        <v>8.3076923076923066</v>
      </c>
      <c r="AZ164">
        <v>14.85</v>
      </c>
      <c r="BA164">
        <v>28.643478260869564</v>
      </c>
      <c r="BB164">
        <v>29.4</v>
      </c>
      <c r="BC164">
        <v>33.381818181818183</v>
      </c>
      <c r="BD164">
        <v>39.286956521739128</v>
      </c>
      <c r="BE164">
        <v>29.760000000000005</v>
      </c>
      <c r="BF164">
        <v>31.520000000000003</v>
      </c>
      <c r="BG164">
        <v>33.218181818181819</v>
      </c>
      <c r="BH164">
        <v>30.933333333333337</v>
      </c>
      <c r="BI164">
        <v>23.462068965517243</v>
      </c>
      <c r="BJ164">
        <v>31.028571428571428</v>
      </c>
      <c r="BK164">
        <v>36</v>
      </c>
      <c r="BL164">
        <v>34.061538461538461</v>
      </c>
      <c r="BM164">
        <v>40.800000000000004</v>
      </c>
      <c r="BN164">
        <v>25.938461538461539</v>
      </c>
      <c r="BO164">
        <v>32.778947368421051</v>
      </c>
      <c r="BP164">
        <v>10.365517241379312</v>
      </c>
      <c r="BQ164">
        <v>27.957446808510639</v>
      </c>
      <c r="BR164">
        <v>41.213793103448282</v>
      </c>
      <c r="BS164">
        <v>38.964705882352945</v>
      </c>
      <c r="BT164">
        <v>37.080000000000005</v>
      </c>
      <c r="BU164">
        <v>24.715384615384615</v>
      </c>
      <c r="BV164">
        <v>33.119999999999997</v>
      </c>
      <c r="BW164">
        <v>20.412371134020621</v>
      </c>
      <c r="BX164">
        <v>26.025632377740305</v>
      </c>
      <c r="BY164">
        <v>28.169475752143796</v>
      </c>
      <c r="BZ164">
        <v>163</v>
      </c>
    </row>
    <row r="165" spans="1:78" x14ac:dyDescent="0.25">
      <c r="A165">
        <v>164</v>
      </c>
      <c r="B165" t="s">
        <v>234</v>
      </c>
      <c r="C165">
        <v>59</v>
      </c>
      <c r="D165">
        <v>34</v>
      </c>
      <c r="E165">
        <v>38</v>
      </c>
      <c r="F165">
        <v>50</v>
      </c>
      <c r="G165">
        <v>35</v>
      </c>
      <c r="H165">
        <v>43</v>
      </c>
      <c r="I165">
        <v>35</v>
      </c>
      <c r="J165">
        <v>32</v>
      </c>
      <c r="K165">
        <v>40</v>
      </c>
      <c r="L165">
        <v>44</v>
      </c>
      <c r="M165">
        <v>13</v>
      </c>
      <c r="N165">
        <v>32</v>
      </c>
      <c r="O165">
        <v>44</v>
      </c>
      <c r="P165">
        <v>24</v>
      </c>
      <c r="Q165">
        <v>22</v>
      </c>
      <c r="R165">
        <v>23</v>
      </c>
      <c r="S165">
        <v>30</v>
      </c>
      <c r="T165">
        <v>45</v>
      </c>
      <c r="U165">
        <v>22</v>
      </c>
      <c r="V165">
        <v>25</v>
      </c>
      <c r="W165">
        <v>29</v>
      </c>
      <c r="X165">
        <v>21</v>
      </c>
      <c r="Y165">
        <v>23</v>
      </c>
      <c r="Z165">
        <v>12</v>
      </c>
      <c r="AA165">
        <v>3</v>
      </c>
      <c r="AB165">
        <v>39</v>
      </c>
      <c r="AC165">
        <v>18</v>
      </c>
      <c r="AD165">
        <v>58</v>
      </c>
      <c r="AE165">
        <v>47</v>
      </c>
      <c r="AF165">
        <v>29</v>
      </c>
      <c r="AG165">
        <v>34</v>
      </c>
      <c r="AH165">
        <v>10</v>
      </c>
      <c r="AI165">
        <v>52</v>
      </c>
      <c r="AJ165">
        <v>5</v>
      </c>
      <c r="AK165">
        <v>97</v>
      </c>
      <c r="AL165">
        <v>1187</v>
      </c>
      <c r="AM165">
        <v>1167</v>
      </c>
      <c r="AO165">
        <v>23.552542372881359</v>
      </c>
      <c r="AP165">
        <v>27.529411764705884</v>
      </c>
      <c r="AQ165">
        <v>26.715789473684211</v>
      </c>
      <c r="AR165">
        <v>22.32</v>
      </c>
      <c r="AS165">
        <v>23.245714285714286</v>
      </c>
      <c r="AT165">
        <v>25.2</v>
      </c>
      <c r="AU165">
        <v>28.182857142857141</v>
      </c>
      <c r="AV165">
        <v>24.412500000000001</v>
      </c>
      <c r="AW165">
        <v>21.42</v>
      </c>
      <c r="AX165">
        <v>26.345454545454547</v>
      </c>
      <c r="AY165">
        <v>8.3076923076923066</v>
      </c>
      <c r="AZ165">
        <v>14.85</v>
      </c>
      <c r="BA165">
        <v>29.945454545454545</v>
      </c>
      <c r="BB165">
        <v>29.4</v>
      </c>
      <c r="BC165">
        <v>33.381818181818183</v>
      </c>
      <c r="BD165">
        <v>39.286956521739128</v>
      </c>
      <c r="BE165">
        <v>29.760000000000005</v>
      </c>
      <c r="BF165">
        <v>31.520000000000003</v>
      </c>
      <c r="BG165">
        <v>33.218181818181819</v>
      </c>
      <c r="BH165">
        <v>33.408000000000001</v>
      </c>
      <c r="BI165">
        <v>23.462068965517243</v>
      </c>
      <c r="BJ165">
        <v>31.028571428571428</v>
      </c>
      <c r="BK165">
        <v>36</v>
      </c>
      <c r="BL165">
        <v>36.9</v>
      </c>
      <c r="BM165">
        <v>40.800000000000004</v>
      </c>
      <c r="BN165">
        <v>25.938461538461539</v>
      </c>
      <c r="BO165">
        <v>34.6</v>
      </c>
      <c r="BP165">
        <v>10.365517241379312</v>
      </c>
      <c r="BQ165">
        <v>27.957446808510639</v>
      </c>
      <c r="BR165">
        <v>41.213793103448282</v>
      </c>
      <c r="BS165">
        <v>38.964705882352945</v>
      </c>
      <c r="BT165">
        <v>37.080000000000005</v>
      </c>
      <c r="BU165">
        <v>24.715384615384615</v>
      </c>
      <c r="BV165">
        <v>33.119999999999997</v>
      </c>
      <c r="BW165">
        <v>20.412371134020621</v>
      </c>
      <c r="BX165">
        <v>26.003706823925864</v>
      </c>
      <c r="BY165">
        <v>28.332048327492849</v>
      </c>
      <c r="BZ165">
        <v>164</v>
      </c>
    </row>
    <row r="166" spans="1:78" x14ac:dyDescent="0.25">
      <c r="A166">
        <v>165</v>
      </c>
      <c r="B166" t="s">
        <v>235</v>
      </c>
      <c r="C166">
        <v>59</v>
      </c>
      <c r="D166">
        <v>34</v>
      </c>
      <c r="E166">
        <v>38</v>
      </c>
      <c r="F166">
        <v>51</v>
      </c>
      <c r="G166">
        <v>36</v>
      </c>
      <c r="H166">
        <v>43</v>
      </c>
      <c r="I166">
        <v>35</v>
      </c>
      <c r="J166">
        <v>32</v>
      </c>
      <c r="K166">
        <v>41</v>
      </c>
      <c r="L166">
        <v>45</v>
      </c>
      <c r="M166">
        <v>13</v>
      </c>
      <c r="N166">
        <v>32</v>
      </c>
      <c r="O166">
        <v>44</v>
      </c>
      <c r="P166">
        <v>24</v>
      </c>
      <c r="Q166">
        <v>22</v>
      </c>
      <c r="R166">
        <v>23</v>
      </c>
      <c r="S166">
        <v>30</v>
      </c>
      <c r="T166">
        <v>45</v>
      </c>
      <c r="U166">
        <v>22</v>
      </c>
      <c r="V166">
        <v>26</v>
      </c>
      <c r="W166">
        <v>29</v>
      </c>
      <c r="X166">
        <v>22</v>
      </c>
      <c r="Y166">
        <v>23</v>
      </c>
      <c r="Z166">
        <v>12</v>
      </c>
      <c r="AA166">
        <v>3</v>
      </c>
      <c r="AB166">
        <v>38</v>
      </c>
      <c r="AC166">
        <v>18</v>
      </c>
      <c r="AD166">
        <v>58</v>
      </c>
      <c r="AE166">
        <v>47</v>
      </c>
      <c r="AF166">
        <v>28</v>
      </c>
      <c r="AG166">
        <v>34</v>
      </c>
      <c r="AH166">
        <v>10</v>
      </c>
      <c r="AI166">
        <v>52</v>
      </c>
      <c r="AJ166">
        <v>5</v>
      </c>
      <c r="AK166">
        <v>99</v>
      </c>
      <c r="AL166">
        <v>1189</v>
      </c>
      <c r="AM166">
        <v>1173</v>
      </c>
      <c r="AO166">
        <v>23.552542372881359</v>
      </c>
      <c r="AP166">
        <v>27.529411764705884</v>
      </c>
      <c r="AQ166">
        <v>26.715789473684211</v>
      </c>
      <c r="AR166">
        <v>21.882352941176471</v>
      </c>
      <c r="AS166">
        <v>22.6</v>
      </c>
      <c r="AT166">
        <v>25.2</v>
      </c>
      <c r="AU166">
        <v>28.182857142857141</v>
      </c>
      <c r="AV166">
        <v>24.412500000000001</v>
      </c>
      <c r="AW166">
        <v>20.897560975609757</v>
      </c>
      <c r="AX166">
        <v>25.76</v>
      </c>
      <c r="AY166">
        <v>8.3076923076923066</v>
      </c>
      <c r="AZ166">
        <v>14.85</v>
      </c>
      <c r="BA166">
        <v>29.945454545454545</v>
      </c>
      <c r="BB166">
        <v>29.4</v>
      </c>
      <c r="BC166">
        <v>33.381818181818183</v>
      </c>
      <c r="BD166">
        <v>39.286956521739128</v>
      </c>
      <c r="BE166">
        <v>29.760000000000005</v>
      </c>
      <c r="BF166">
        <v>31.520000000000003</v>
      </c>
      <c r="BG166">
        <v>33.218181818181819</v>
      </c>
      <c r="BH166">
        <v>32.123076923076923</v>
      </c>
      <c r="BI166">
        <v>23.462068965517243</v>
      </c>
      <c r="BJ166">
        <v>29.618181818181817</v>
      </c>
      <c r="BK166">
        <v>36</v>
      </c>
      <c r="BL166">
        <v>36.9</v>
      </c>
      <c r="BM166">
        <v>40.800000000000004</v>
      </c>
      <c r="BN166">
        <v>26.621052631578948</v>
      </c>
      <c r="BO166">
        <v>34.6</v>
      </c>
      <c r="BP166">
        <v>10.365517241379312</v>
      </c>
      <c r="BQ166">
        <v>27.957446808510639</v>
      </c>
      <c r="BR166">
        <v>42.68571428571429</v>
      </c>
      <c r="BS166">
        <v>38.964705882352945</v>
      </c>
      <c r="BT166">
        <v>37.080000000000005</v>
      </c>
      <c r="BU166">
        <v>24.715384615384615</v>
      </c>
      <c r="BV166">
        <v>33.119999999999997</v>
      </c>
      <c r="BW166">
        <v>20</v>
      </c>
      <c r="BX166">
        <v>25.959966358284273</v>
      </c>
      <c r="BY166">
        <v>28.251087313309544</v>
      </c>
      <c r="BZ166">
        <v>165</v>
      </c>
    </row>
    <row r="167" spans="1:78" x14ac:dyDescent="0.25">
      <c r="A167">
        <v>166</v>
      </c>
      <c r="B167" t="s">
        <v>236</v>
      </c>
      <c r="C167">
        <v>59</v>
      </c>
      <c r="D167">
        <v>34</v>
      </c>
      <c r="E167">
        <v>38</v>
      </c>
      <c r="F167">
        <v>51</v>
      </c>
      <c r="G167">
        <v>36</v>
      </c>
      <c r="H167">
        <v>43</v>
      </c>
      <c r="I167">
        <v>35</v>
      </c>
      <c r="J167">
        <v>32</v>
      </c>
      <c r="K167">
        <v>41</v>
      </c>
      <c r="L167">
        <v>45</v>
      </c>
      <c r="M167">
        <v>13</v>
      </c>
      <c r="N167">
        <v>32</v>
      </c>
      <c r="O167">
        <v>44</v>
      </c>
      <c r="P167">
        <v>24</v>
      </c>
      <c r="Q167">
        <v>22</v>
      </c>
      <c r="R167">
        <v>23</v>
      </c>
      <c r="S167">
        <v>30</v>
      </c>
      <c r="T167">
        <v>43</v>
      </c>
      <c r="U167">
        <v>22</v>
      </c>
      <c r="V167">
        <v>26</v>
      </c>
      <c r="W167">
        <v>29</v>
      </c>
      <c r="X167">
        <v>22</v>
      </c>
      <c r="Y167">
        <v>23</v>
      </c>
      <c r="Z167">
        <v>12</v>
      </c>
      <c r="AA167">
        <v>3</v>
      </c>
      <c r="AB167">
        <v>39</v>
      </c>
      <c r="AC167">
        <v>18</v>
      </c>
      <c r="AD167">
        <v>58</v>
      </c>
      <c r="AE167">
        <v>47</v>
      </c>
      <c r="AF167">
        <v>29</v>
      </c>
      <c r="AG167">
        <v>34</v>
      </c>
      <c r="AH167">
        <v>10</v>
      </c>
      <c r="AI167">
        <v>51</v>
      </c>
      <c r="AJ167">
        <v>5</v>
      </c>
      <c r="AK167">
        <v>97</v>
      </c>
      <c r="AL167">
        <v>1186</v>
      </c>
      <c r="AM167">
        <v>1170</v>
      </c>
      <c r="AO167">
        <v>23.552542372881359</v>
      </c>
      <c r="AP167">
        <v>27.529411764705884</v>
      </c>
      <c r="AQ167">
        <v>26.715789473684211</v>
      </c>
      <c r="AR167">
        <v>21.882352941176471</v>
      </c>
      <c r="AS167">
        <v>22.6</v>
      </c>
      <c r="AT167">
        <v>25.2</v>
      </c>
      <c r="AU167">
        <v>28.182857142857141</v>
      </c>
      <c r="AV167">
        <v>24.412500000000001</v>
      </c>
      <c r="AW167">
        <v>20.897560975609757</v>
      </c>
      <c r="AX167">
        <v>25.76</v>
      </c>
      <c r="AY167">
        <v>8.3076923076923066</v>
      </c>
      <c r="AZ167">
        <v>14.85</v>
      </c>
      <c r="BA167">
        <v>29.945454545454545</v>
      </c>
      <c r="BB167">
        <v>29.4</v>
      </c>
      <c r="BC167">
        <v>33.381818181818183</v>
      </c>
      <c r="BD167">
        <v>39.286956521739128</v>
      </c>
      <c r="BE167">
        <v>29.760000000000005</v>
      </c>
      <c r="BF167">
        <v>32.986046511627912</v>
      </c>
      <c r="BG167">
        <v>33.218181818181819</v>
      </c>
      <c r="BH167">
        <v>32.123076923076923</v>
      </c>
      <c r="BI167">
        <v>23.462068965517243</v>
      </c>
      <c r="BJ167">
        <v>29.618181818181817</v>
      </c>
      <c r="BK167">
        <v>36</v>
      </c>
      <c r="BL167">
        <v>36.9</v>
      </c>
      <c r="BM167">
        <v>40.800000000000004</v>
      </c>
      <c r="BN167">
        <v>25.938461538461539</v>
      </c>
      <c r="BO167">
        <v>34.6</v>
      </c>
      <c r="BP167">
        <v>10.365517241379312</v>
      </c>
      <c r="BQ167">
        <v>27.957446808510639</v>
      </c>
      <c r="BR167">
        <v>41.213793103448282</v>
      </c>
      <c r="BS167">
        <v>38.964705882352945</v>
      </c>
      <c r="BT167">
        <v>37.080000000000005</v>
      </c>
      <c r="BU167">
        <v>25.2</v>
      </c>
      <c r="BV167">
        <v>33.119999999999997</v>
      </c>
      <c r="BW167">
        <v>20.412371134020621</v>
      </c>
      <c r="BX167">
        <v>26.025632377740305</v>
      </c>
      <c r="BY167">
        <v>28.285720881296722</v>
      </c>
      <c r="BZ167">
        <v>166</v>
      </c>
    </row>
    <row r="168" spans="1:78" x14ac:dyDescent="0.25">
      <c r="A168">
        <v>167</v>
      </c>
      <c r="B168" t="s">
        <v>237</v>
      </c>
      <c r="C168">
        <v>59</v>
      </c>
      <c r="D168">
        <v>35</v>
      </c>
      <c r="E168">
        <v>38</v>
      </c>
      <c r="F168">
        <v>51</v>
      </c>
      <c r="G168">
        <v>36</v>
      </c>
      <c r="H168">
        <v>43</v>
      </c>
      <c r="I168">
        <v>35</v>
      </c>
      <c r="J168">
        <v>32</v>
      </c>
      <c r="K168">
        <v>41</v>
      </c>
      <c r="L168">
        <v>44</v>
      </c>
      <c r="M168">
        <v>13</v>
      </c>
      <c r="N168">
        <v>32</v>
      </c>
      <c r="O168">
        <v>44</v>
      </c>
      <c r="P168">
        <v>24</v>
      </c>
      <c r="Q168">
        <v>22</v>
      </c>
      <c r="R168">
        <v>23</v>
      </c>
      <c r="S168">
        <v>30</v>
      </c>
      <c r="T168">
        <v>43</v>
      </c>
      <c r="U168">
        <v>22</v>
      </c>
      <c r="V168">
        <v>26</v>
      </c>
      <c r="W168">
        <v>29</v>
      </c>
      <c r="X168">
        <v>22</v>
      </c>
      <c r="Y168">
        <v>23</v>
      </c>
      <c r="Z168">
        <v>12</v>
      </c>
      <c r="AA168">
        <v>3</v>
      </c>
      <c r="AB168">
        <v>39</v>
      </c>
      <c r="AC168">
        <v>18</v>
      </c>
      <c r="AD168">
        <v>58</v>
      </c>
      <c r="AE168">
        <v>47</v>
      </c>
      <c r="AF168">
        <v>29</v>
      </c>
      <c r="AG168">
        <v>34</v>
      </c>
      <c r="AH168">
        <v>10</v>
      </c>
      <c r="AI168">
        <v>51</v>
      </c>
      <c r="AJ168">
        <v>5</v>
      </c>
      <c r="AK168">
        <v>96</v>
      </c>
      <c r="AL168">
        <v>1187</v>
      </c>
      <c r="AM168">
        <v>1169</v>
      </c>
      <c r="AO168">
        <v>23.552542372881359</v>
      </c>
      <c r="AP168">
        <v>26.742857142857144</v>
      </c>
      <c r="AQ168">
        <v>26.715789473684211</v>
      </c>
      <c r="AR168">
        <v>21.882352941176471</v>
      </c>
      <c r="AS168">
        <v>22.6</v>
      </c>
      <c r="AT168">
        <v>25.2</v>
      </c>
      <c r="AU168">
        <v>28.182857142857141</v>
      </c>
      <c r="AV168">
        <v>24.412500000000001</v>
      </c>
      <c r="AW168">
        <v>20.897560975609757</v>
      </c>
      <c r="AX168">
        <v>26.345454545454547</v>
      </c>
      <c r="AY168">
        <v>8.3076923076923066</v>
      </c>
      <c r="AZ168">
        <v>14.85</v>
      </c>
      <c r="BA168">
        <v>29.945454545454545</v>
      </c>
      <c r="BB168">
        <v>29.4</v>
      </c>
      <c r="BC168">
        <v>33.381818181818183</v>
      </c>
      <c r="BD168">
        <v>39.286956521739128</v>
      </c>
      <c r="BE168">
        <v>29.760000000000005</v>
      </c>
      <c r="BF168">
        <v>32.986046511627912</v>
      </c>
      <c r="BG168">
        <v>33.218181818181819</v>
      </c>
      <c r="BH168">
        <v>32.123076923076923</v>
      </c>
      <c r="BI168">
        <v>23.462068965517243</v>
      </c>
      <c r="BJ168">
        <v>29.618181818181817</v>
      </c>
      <c r="BK168">
        <v>36</v>
      </c>
      <c r="BL168">
        <v>36.9</v>
      </c>
      <c r="BM168">
        <v>40.800000000000004</v>
      </c>
      <c r="BN168">
        <v>25.938461538461539</v>
      </c>
      <c r="BO168">
        <v>34.6</v>
      </c>
      <c r="BP168">
        <v>10.365517241379312</v>
      </c>
      <c r="BQ168">
        <v>27.957446808510639</v>
      </c>
      <c r="BR168">
        <v>41.213793103448282</v>
      </c>
      <c r="BS168">
        <v>38.964705882352945</v>
      </c>
      <c r="BT168">
        <v>37.080000000000005</v>
      </c>
      <c r="BU168">
        <v>25.2</v>
      </c>
      <c r="BV168">
        <v>33.119999999999997</v>
      </c>
      <c r="BW168">
        <v>20.625</v>
      </c>
      <c r="BX168">
        <v>26.003706823925864</v>
      </c>
      <c r="BY168">
        <v>28.297495786620303</v>
      </c>
      <c r="BZ168">
        <v>167</v>
      </c>
    </row>
    <row r="169" spans="1:78" x14ac:dyDescent="0.25">
      <c r="A169">
        <v>168</v>
      </c>
      <c r="B169" t="s">
        <v>238</v>
      </c>
      <c r="C169">
        <v>59</v>
      </c>
      <c r="D169">
        <v>34</v>
      </c>
      <c r="E169">
        <v>38</v>
      </c>
      <c r="F169">
        <v>51</v>
      </c>
      <c r="G169">
        <v>33</v>
      </c>
      <c r="H169">
        <v>43</v>
      </c>
      <c r="I169">
        <v>34</v>
      </c>
      <c r="J169">
        <v>35</v>
      </c>
      <c r="K169">
        <v>45</v>
      </c>
      <c r="L169">
        <v>46</v>
      </c>
      <c r="M169">
        <v>13</v>
      </c>
      <c r="N169">
        <v>32</v>
      </c>
      <c r="O169">
        <v>44</v>
      </c>
      <c r="P169">
        <v>24</v>
      </c>
      <c r="Q169">
        <v>22</v>
      </c>
      <c r="R169">
        <v>23</v>
      </c>
      <c r="S169">
        <v>30</v>
      </c>
      <c r="T169">
        <v>43</v>
      </c>
      <c r="U169">
        <v>22</v>
      </c>
      <c r="V169">
        <v>26</v>
      </c>
      <c r="W169">
        <v>29</v>
      </c>
      <c r="X169">
        <v>22</v>
      </c>
      <c r="Y169">
        <v>23</v>
      </c>
      <c r="Z169">
        <v>12</v>
      </c>
      <c r="AA169">
        <v>3</v>
      </c>
      <c r="AB169">
        <v>39</v>
      </c>
      <c r="AC169">
        <v>18</v>
      </c>
      <c r="AD169">
        <v>58</v>
      </c>
      <c r="AE169">
        <v>46</v>
      </c>
      <c r="AF169">
        <v>29</v>
      </c>
      <c r="AG169">
        <v>34</v>
      </c>
      <c r="AH169">
        <v>10</v>
      </c>
      <c r="AI169">
        <v>51</v>
      </c>
      <c r="AJ169">
        <v>5</v>
      </c>
      <c r="AK169">
        <v>98</v>
      </c>
      <c r="AL169">
        <v>1185</v>
      </c>
      <c r="AM169">
        <v>1174</v>
      </c>
      <c r="AO169">
        <v>23.552542372881359</v>
      </c>
      <c r="AP169">
        <v>27.529411764705884</v>
      </c>
      <c r="AQ169">
        <v>26.715789473684211</v>
      </c>
      <c r="AR169">
        <v>21.882352941176471</v>
      </c>
      <c r="AS169">
        <v>24.654545454545456</v>
      </c>
      <c r="AT169">
        <v>25.2</v>
      </c>
      <c r="AU169">
        <v>29.011764705882353</v>
      </c>
      <c r="AV169">
        <v>22.32</v>
      </c>
      <c r="AW169">
        <v>19.04</v>
      </c>
      <c r="AX169">
        <v>25.2</v>
      </c>
      <c r="AY169">
        <v>8.3076923076923066</v>
      </c>
      <c r="AZ169">
        <v>14.85</v>
      </c>
      <c r="BA169">
        <v>29.945454545454545</v>
      </c>
      <c r="BB169">
        <v>29.4</v>
      </c>
      <c r="BC169">
        <v>33.381818181818183</v>
      </c>
      <c r="BD169">
        <v>39.286956521739128</v>
      </c>
      <c r="BE169">
        <v>29.760000000000005</v>
      </c>
      <c r="BF169">
        <v>32.986046511627912</v>
      </c>
      <c r="BG169">
        <v>33.218181818181819</v>
      </c>
      <c r="BH169">
        <v>32.123076923076923</v>
      </c>
      <c r="BI169">
        <v>23.462068965517243</v>
      </c>
      <c r="BJ169">
        <v>29.618181818181817</v>
      </c>
      <c r="BK169">
        <v>36</v>
      </c>
      <c r="BL169">
        <v>36.9</v>
      </c>
      <c r="BM169">
        <v>40.800000000000004</v>
      </c>
      <c r="BN169">
        <v>25.938461538461539</v>
      </c>
      <c r="BO169">
        <v>34.6</v>
      </c>
      <c r="BP169">
        <v>10.365517241379312</v>
      </c>
      <c r="BQ169">
        <v>28.565217391304348</v>
      </c>
      <c r="BR169">
        <v>41.213793103448282</v>
      </c>
      <c r="BS169">
        <v>38.964705882352945</v>
      </c>
      <c r="BT169">
        <v>37.080000000000005</v>
      </c>
      <c r="BU169">
        <v>25.2</v>
      </c>
      <c r="BV169">
        <v>33.119999999999997</v>
      </c>
      <c r="BW169">
        <v>20.204081632653061</v>
      </c>
      <c r="BX169">
        <v>26.047594936708862</v>
      </c>
      <c r="BY169">
        <v>28.253324446700105</v>
      </c>
      <c r="BZ169">
        <v>168</v>
      </c>
    </row>
    <row r="170" spans="1:78" x14ac:dyDescent="0.25">
      <c r="A170">
        <v>169</v>
      </c>
      <c r="B170" t="s">
        <v>239</v>
      </c>
      <c r="C170">
        <v>59</v>
      </c>
      <c r="D170">
        <v>34</v>
      </c>
      <c r="E170">
        <v>38</v>
      </c>
      <c r="F170">
        <v>51</v>
      </c>
      <c r="G170">
        <v>33</v>
      </c>
      <c r="H170">
        <v>43</v>
      </c>
      <c r="I170">
        <v>34</v>
      </c>
      <c r="J170">
        <v>35</v>
      </c>
      <c r="K170">
        <v>45</v>
      </c>
      <c r="L170">
        <v>46</v>
      </c>
      <c r="M170">
        <v>13</v>
      </c>
      <c r="N170">
        <v>32</v>
      </c>
      <c r="O170">
        <v>44</v>
      </c>
      <c r="P170">
        <v>24</v>
      </c>
      <c r="Q170">
        <v>22</v>
      </c>
      <c r="R170">
        <v>23</v>
      </c>
      <c r="S170">
        <v>30</v>
      </c>
      <c r="T170">
        <v>43</v>
      </c>
      <c r="U170">
        <v>22</v>
      </c>
      <c r="V170">
        <v>30</v>
      </c>
      <c r="W170">
        <v>29</v>
      </c>
      <c r="X170">
        <v>22</v>
      </c>
      <c r="Y170">
        <v>23</v>
      </c>
      <c r="Z170">
        <v>12</v>
      </c>
      <c r="AA170">
        <v>3</v>
      </c>
      <c r="AB170">
        <v>37</v>
      </c>
      <c r="AC170">
        <v>18</v>
      </c>
      <c r="AD170">
        <v>58</v>
      </c>
      <c r="AE170">
        <v>47</v>
      </c>
      <c r="AF170">
        <v>29</v>
      </c>
      <c r="AG170">
        <v>34</v>
      </c>
      <c r="AH170">
        <v>10</v>
      </c>
      <c r="AI170">
        <v>51</v>
      </c>
      <c r="AJ170">
        <v>5</v>
      </c>
      <c r="AK170">
        <v>96</v>
      </c>
      <c r="AL170">
        <v>1187</v>
      </c>
      <c r="AM170">
        <v>1175</v>
      </c>
      <c r="AO170">
        <v>23.552542372881359</v>
      </c>
      <c r="AP170">
        <v>27.529411764705884</v>
      </c>
      <c r="AQ170">
        <v>26.715789473684211</v>
      </c>
      <c r="AR170">
        <v>21.882352941176471</v>
      </c>
      <c r="AS170">
        <v>24.654545454545456</v>
      </c>
      <c r="AT170">
        <v>25.2</v>
      </c>
      <c r="AU170">
        <v>29.011764705882353</v>
      </c>
      <c r="AV170">
        <v>22.32</v>
      </c>
      <c r="AW170">
        <v>19.04</v>
      </c>
      <c r="AX170">
        <v>25.2</v>
      </c>
      <c r="AY170">
        <v>8.3076923076923066</v>
      </c>
      <c r="AZ170">
        <v>14.85</v>
      </c>
      <c r="BA170">
        <v>29.945454545454545</v>
      </c>
      <c r="BB170">
        <v>29.4</v>
      </c>
      <c r="BC170">
        <v>33.381818181818183</v>
      </c>
      <c r="BD170">
        <v>39.286956521739128</v>
      </c>
      <c r="BE170">
        <v>29.760000000000005</v>
      </c>
      <c r="BF170">
        <v>32.986046511627912</v>
      </c>
      <c r="BG170">
        <v>33.218181818181819</v>
      </c>
      <c r="BH170">
        <v>27.84</v>
      </c>
      <c r="BI170">
        <v>23.462068965517243</v>
      </c>
      <c r="BJ170">
        <v>29.618181818181817</v>
      </c>
      <c r="BK170">
        <v>36</v>
      </c>
      <c r="BL170">
        <v>36.9</v>
      </c>
      <c r="BM170">
        <v>40.800000000000004</v>
      </c>
      <c r="BN170">
        <v>27.340540540540541</v>
      </c>
      <c r="BO170">
        <v>34.6</v>
      </c>
      <c r="BP170">
        <v>10.365517241379312</v>
      </c>
      <c r="BQ170">
        <v>27.957446808510639</v>
      </c>
      <c r="BR170">
        <v>41.213793103448282</v>
      </c>
      <c r="BS170">
        <v>38.964705882352945</v>
      </c>
      <c r="BT170">
        <v>37.080000000000005</v>
      </c>
      <c r="BU170">
        <v>25.2</v>
      </c>
      <c r="BV170">
        <v>33.119999999999997</v>
      </c>
      <c r="BW170">
        <v>20.625</v>
      </c>
      <c r="BX170">
        <v>26.003706823925864</v>
      </c>
      <c r="BY170">
        <v>28.184509330389339</v>
      </c>
      <c r="BZ170">
        <v>169</v>
      </c>
    </row>
    <row r="171" spans="1:78" x14ac:dyDescent="0.25">
      <c r="A171">
        <v>170</v>
      </c>
      <c r="B171" t="s">
        <v>240</v>
      </c>
      <c r="C171">
        <v>59</v>
      </c>
      <c r="D171">
        <v>34</v>
      </c>
      <c r="E171">
        <v>38</v>
      </c>
      <c r="F171">
        <v>51</v>
      </c>
      <c r="G171">
        <v>33</v>
      </c>
      <c r="H171">
        <v>43</v>
      </c>
      <c r="I171">
        <v>34</v>
      </c>
      <c r="J171">
        <v>35</v>
      </c>
      <c r="K171">
        <v>45</v>
      </c>
      <c r="L171">
        <v>46</v>
      </c>
      <c r="M171">
        <v>14</v>
      </c>
      <c r="N171">
        <v>32</v>
      </c>
      <c r="O171">
        <v>44</v>
      </c>
      <c r="P171">
        <v>24</v>
      </c>
      <c r="Q171">
        <v>22</v>
      </c>
      <c r="R171">
        <v>23</v>
      </c>
      <c r="S171">
        <v>30</v>
      </c>
      <c r="T171">
        <v>43</v>
      </c>
      <c r="U171">
        <v>23</v>
      </c>
      <c r="V171">
        <v>26</v>
      </c>
      <c r="W171">
        <v>29</v>
      </c>
      <c r="X171">
        <v>22</v>
      </c>
      <c r="Y171">
        <v>23</v>
      </c>
      <c r="Z171">
        <v>12</v>
      </c>
      <c r="AA171">
        <v>3</v>
      </c>
      <c r="AB171">
        <v>39</v>
      </c>
      <c r="AC171">
        <v>18</v>
      </c>
      <c r="AD171">
        <v>58</v>
      </c>
      <c r="AE171">
        <v>47</v>
      </c>
      <c r="AF171">
        <v>29</v>
      </c>
      <c r="AG171">
        <v>34</v>
      </c>
      <c r="AH171">
        <v>10</v>
      </c>
      <c r="AI171">
        <v>50</v>
      </c>
      <c r="AJ171">
        <v>5</v>
      </c>
      <c r="AK171">
        <v>96</v>
      </c>
      <c r="AL171">
        <v>1184</v>
      </c>
      <c r="AM171">
        <v>1174</v>
      </c>
      <c r="AO171">
        <v>23.552542372881359</v>
      </c>
      <c r="AP171">
        <v>27.529411764705884</v>
      </c>
      <c r="AQ171">
        <v>26.715789473684211</v>
      </c>
      <c r="AR171">
        <v>21.882352941176471</v>
      </c>
      <c r="AS171">
        <v>24.654545454545456</v>
      </c>
      <c r="AT171">
        <v>25.2</v>
      </c>
      <c r="AU171">
        <v>29.011764705882353</v>
      </c>
      <c r="AV171">
        <v>22.32</v>
      </c>
      <c r="AW171">
        <v>19.04</v>
      </c>
      <c r="AX171">
        <v>25.2</v>
      </c>
      <c r="AY171">
        <v>7.7142857142857144</v>
      </c>
      <c r="AZ171">
        <v>14.85</v>
      </c>
      <c r="BA171">
        <v>29.945454545454545</v>
      </c>
      <c r="BB171">
        <v>29.4</v>
      </c>
      <c r="BC171">
        <v>33.381818181818183</v>
      </c>
      <c r="BD171">
        <v>39.286956521739128</v>
      </c>
      <c r="BE171">
        <v>29.760000000000005</v>
      </c>
      <c r="BF171">
        <v>32.986046511627912</v>
      </c>
      <c r="BG171">
        <v>31.77391304347826</v>
      </c>
      <c r="BH171">
        <v>32.123076923076923</v>
      </c>
      <c r="BI171">
        <v>23.462068965517243</v>
      </c>
      <c r="BJ171">
        <v>29.618181818181817</v>
      </c>
      <c r="BK171">
        <v>36</v>
      </c>
      <c r="BL171">
        <v>36.9</v>
      </c>
      <c r="BM171">
        <v>40.800000000000004</v>
      </c>
      <c r="BN171">
        <v>25.938461538461539</v>
      </c>
      <c r="BO171">
        <v>34.6</v>
      </c>
      <c r="BP171">
        <v>10.365517241379312</v>
      </c>
      <c r="BQ171">
        <v>27.957446808510639</v>
      </c>
      <c r="BR171">
        <v>41.213793103448282</v>
      </c>
      <c r="BS171">
        <v>38.964705882352945</v>
      </c>
      <c r="BT171">
        <v>37.080000000000005</v>
      </c>
      <c r="BU171">
        <v>25.704000000000001</v>
      </c>
      <c r="BV171">
        <v>33.119999999999997</v>
      </c>
      <c r="BW171">
        <v>20.625</v>
      </c>
      <c r="BX171">
        <v>26.069594594594598</v>
      </c>
      <c r="BY171">
        <v>28.239166303506046</v>
      </c>
      <c r="BZ171">
        <v>170</v>
      </c>
    </row>
    <row r="172" spans="1:78" x14ac:dyDescent="0.25">
      <c r="A172">
        <v>171</v>
      </c>
      <c r="B172" t="s">
        <v>241</v>
      </c>
      <c r="C172">
        <v>59</v>
      </c>
      <c r="D172">
        <v>36</v>
      </c>
      <c r="E172">
        <v>38</v>
      </c>
      <c r="F172">
        <v>51</v>
      </c>
      <c r="G172">
        <v>33</v>
      </c>
      <c r="H172">
        <v>43</v>
      </c>
      <c r="I172">
        <v>34</v>
      </c>
      <c r="J172">
        <v>35</v>
      </c>
      <c r="K172">
        <v>45</v>
      </c>
      <c r="L172">
        <v>46</v>
      </c>
      <c r="M172">
        <v>13</v>
      </c>
      <c r="N172">
        <v>32</v>
      </c>
      <c r="O172">
        <v>44</v>
      </c>
      <c r="P172">
        <v>24</v>
      </c>
      <c r="Q172">
        <v>22</v>
      </c>
      <c r="R172">
        <v>23</v>
      </c>
      <c r="S172">
        <v>30</v>
      </c>
      <c r="T172">
        <v>43</v>
      </c>
      <c r="U172">
        <v>22</v>
      </c>
      <c r="V172">
        <v>29</v>
      </c>
      <c r="W172">
        <v>29</v>
      </c>
      <c r="X172">
        <v>22</v>
      </c>
      <c r="Y172">
        <v>23</v>
      </c>
      <c r="Z172">
        <v>12</v>
      </c>
      <c r="AA172">
        <v>3</v>
      </c>
      <c r="AB172">
        <v>39</v>
      </c>
      <c r="AC172">
        <v>18</v>
      </c>
      <c r="AD172">
        <v>58</v>
      </c>
      <c r="AE172">
        <v>48</v>
      </c>
      <c r="AF172">
        <v>30</v>
      </c>
      <c r="AG172">
        <v>34</v>
      </c>
      <c r="AH172">
        <v>10</v>
      </c>
      <c r="AI172">
        <v>52</v>
      </c>
      <c r="AJ172">
        <v>5</v>
      </c>
      <c r="AK172">
        <v>97</v>
      </c>
      <c r="AL172">
        <v>1185</v>
      </c>
      <c r="AM172">
        <v>1182</v>
      </c>
      <c r="AO172">
        <v>23.552542372881359</v>
      </c>
      <c r="AP172">
        <v>26</v>
      </c>
      <c r="AQ172">
        <v>26.715789473684211</v>
      </c>
      <c r="AR172">
        <v>21.882352941176471</v>
      </c>
      <c r="AS172">
        <v>24.654545454545456</v>
      </c>
      <c r="AT172">
        <v>25.2</v>
      </c>
      <c r="AU172">
        <v>29.011764705882353</v>
      </c>
      <c r="AV172">
        <v>22.32</v>
      </c>
      <c r="AW172">
        <v>19.04</v>
      </c>
      <c r="AX172">
        <v>25.2</v>
      </c>
      <c r="AY172">
        <v>8.3076923076923066</v>
      </c>
      <c r="AZ172">
        <v>14.85</v>
      </c>
      <c r="BA172">
        <v>29.945454545454545</v>
      </c>
      <c r="BB172">
        <v>29.4</v>
      </c>
      <c r="BC172">
        <v>33.381818181818183</v>
      </c>
      <c r="BD172">
        <v>39.286956521739128</v>
      </c>
      <c r="BE172">
        <v>29.760000000000005</v>
      </c>
      <c r="BF172">
        <v>32.986046511627912</v>
      </c>
      <c r="BG172">
        <v>33.218181818181819</v>
      </c>
      <c r="BH172">
        <v>28.8</v>
      </c>
      <c r="BI172">
        <v>23.462068965517243</v>
      </c>
      <c r="BJ172">
        <v>29.618181818181817</v>
      </c>
      <c r="BK172">
        <v>36</v>
      </c>
      <c r="BL172">
        <v>36.9</v>
      </c>
      <c r="BM172">
        <v>40.800000000000004</v>
      </c>
      <c r="BN172">
        <v>25.938461538461539</v>
      </c>
      <c r="BO172">
        <v>34.6</v>
      </c>
      <c r="BP172">
        <v>10.365517241379312</v>
      </c>
      <c r="BQ172">
        <v>27.375</v>
      </c>
      <c r="BR172">
        <v>39.840000000000003</v>
      </c>
      <c r="BS172">
        <v>38.964705882352945</v>
      </c>
      <c r="BT172">
        <v>37.080000000000005</v>
      </c>
      <c r="BU172">
        <v>24.715384615384615</v>
      </c>
      <c r="BV172">
        <v>33.119999999999997</v>
      </c>
      <c r="BW172">
        <v>20.412371134020621</v>
      </c>
      <c r="BX172">
        <v>26.047594936708862</v>
      </c>
      <c r="BY172">
        <v>28.006347769571136</v>
      </c>
      <c r="BZ172">
        <v>171</v>
      </c>
    </row>
    <row r="173" spans="1:78" x14ac:dyDescent="0.25">
      <c r="A173">
        <v>172</v>
      </c>
      <c r="B173" t="s">
        <v>242</v>
      </c>
      <c r="C173">
        <v>59</v>
      </c>
      <c r="D173">
        <v>34</v>
      </c>
      <c r="E173">
        <v>38</v>
      </c>
      <c r="F173">
        <v>51</v>
      </c>
      <c r="G173">
        <v>33</v>
      </c>
      <c r="H173">
        <v>43</v>
      </c>
      <c r="I173">
        <v>34</v>
      </c>
      <c r="J173">
        <v>35</v>
      </c>
      <c r="K173">
        <v>45</v>
      </c>
      <c r="L173">
        <v>46</v>
      </c>
      <c r="M173">
        <v>13</v>
      </c>
      <c r="N173">
        <v>32</v>
      </c>
      <c r="O173">
        <v>44</v>
      </c>
      <c r="P173">
        <v>24</v>
      </c>
      <c r="Q173">
        <v>22</v>
      </c>
      <c r="R173">
        <v>23</v>
      </c>
      <c r="S173">
        <v>30</v>
      </c>
      <c r="T173">
        <v>43</v>
      </c>
      <c r="U173">
        <v>22</v>
      </c>
      <c r="V173">
        <v>27</v>
      </c>
      <c r="W173">
        <v>29</v>
      </c>
      <c r="X173">
        <v>22</v>
      </c>
      <c r="Y173">
        <v>23</v>
      </c>
      <c r="Z173">
        <v>12</v>
      </c>
      <c r="AA173">
        <v>3</v>
      </c>
      <c r="AB173">
        <v>39</v>
      </c>
      <c r="AC173">
        <v>18</v>
      </c>
      <c r="AD173">
        <v>58</v>
      </c>
      <c r="AE173">
        <v>47</v>
      </c>
      <c r="AF173">
        <v>30</v>
      </c>
      <c r="AG173">
        <v>34</v>
      </c>
      <c r="AH173">
        <v>10</v>
      </c>
      <c r="AI173">
        <v>50</v>
      </c>
      <c r="AJ173">
        <v>5</v>
      </c>
      <c r="AK173">
        <v>97</v>
      </c>
      <c r="AL173">
        <v>1187</v>
      </c>
      <c r="AM173">
        <v>1175</v>
      </c>
      <c r="AO173">
        <v>23.552542372881359</v>
      </c>
      <c r="AP173">
        <v>27.529411764705884</v>
      </c>
      <c r="AQ173">
        <v>26.715789473684211</v>
      </c>
      <c r="AR173">
        <v>21.882352941176471</v>
      </c>
      <c r="AS173">
        <v>24.654545454545456</v>
      </c>
      <c r="AT173">
        <v>25.2</v>
      </c>
      <c r="AU173">
        <v>29.011764705882353</v>
      </c>
      <c r="AV173">
        <v>22.32</v>
      </c>
      <c r="AW173">
        <v>19.04</v>
      </c>
      <c r="AX173">
        <v>25.2</v>
      </c>
      <c r="AY173">
        <v>8.3076923076923066</v>
      </c>
      <c r="AZ173">
        <v>14.85</v>
      </c>
      <c r="BA173">
        <v>29.945454545454545</v>
      </c>
      <c r="BB173">
        <v>29.4</v>
      </c>
      <c r="BC173">
        <v>33.381818181818183</v>
      </c>
      <c r="BD173">
        <v>39.286956521739128</v>
      </c>
      <c r="BE173">
        <v>29.760000000000005</v>
      </c>
      <c r="BF173">
        <v>32.986046511627912</v>
      </c>
      <c r="BG173">
        <v>33.218181818181819</v>
      </c>
      <c r="BH173">
        <v>30.933333333333337</v>
      </c>
      <c r="BI173">
        <v>23.462068965517243</v>
      </c>
      <c r="BJ173">
        <v>29.618181818181817</v>
      </c>
      <c r="BK173">
        <v>36</v>
      </c>
      <c r="BL173">
        <v>36.9</v>
      </c>
      <c r="BM173">
        <v>40.800000000000004</v>
      </c>
      <c r="BN173">
        <v>25.938461538461539</v>
      </c>
      <c r="BO173">
        <v>34.6</v>
      </c>
      <c r="BP173">
        <v>10.365517241379312</v>
      </c>
      <c r="BQ173">
        <v>27.957446808510639</v>
      </c>
      <c r="BR173">
        <v>39.840000000000003</v>
      </c>
      <c r="BS173">
        <v>38.964705882352945</v>
      </c>
      <c r="BT173">
        <v>37.080000000000005</v>
      </c>
      <c r="BU173">
        <v>25.704000000000001</v>
      </c>
      <c r="BV173">
        <v>33.119999999999997</v>
      </c>
      <c r="BW173">
        <v>20.412371134020621</v>
      </c>
      <c r="BX173">
        <v>26.003706823925864</v>
      </c>
      <c r="BY173">
        <v>28.176409487505698</v>
      </c>
      <c r="BZ173">
        <v>172</v>
      </c>
    </row>
    <row r="174" spans="1:78" x14ac:dyDescent="0.25">
      <c r="A174">
        <v>173</v>
      </c>
      <c r="B174" t="s">
        <v>243</v>
      </c>
      <c r="C174">
        <v>59</v>
      </c>
      <c r="D174">
        <v>34</v>
      </c>
      <c r="E174">
        <v>38</v>
      </c>
      <c r="F174">
        <v>51</v>
      </c>
      <c r="G174">
        <v>34</v>
      </c>
      <c r="H174">
        <v>43</v>
      </c>
      <c r="I174">
        <v>34</v>
      </c>
      <c r="J174">
        <v>35</v>
      </c>
      <c r="K174">
        <v>45</v>
      </c>
      <c r="L174">
        <v>46</v>
      </c>
      <c r="M174">
        <v>13</v>
      </c>
      <c r="N174">
        <v>32</v>
      </c>
      <c r="O174">
        <v>44</v>
      </c>
      <c r="P174">
        <v>24</v>
      </c>
      <c r="Q174">
        <v>22</v>
      </c>
      <c r="R174">
        <v>23</v>
      </c>
      <c r="S174">
        <v>30</v>
      </c>
      <c r="T174">
        <v>43</v>
      </c>
      <c r="U174">
        <v>21</v>
      </c>
      <c r="V174">
        <v>27</v>
      </c>
      <c r="W174">
        <v>29</v>
      </c>
      <c r="X174">
        <v>22</v>
      </c>
      <c r="Y174">
        <v>23</v>
      </c>
      <c r="Z174">
        <v>12</v>
      </c>
      <c r="AA174">
        <v>3</v>
      </c>
      <c r="AB174">
        <v>39</v>
      </c>
      <c r="AC174">
        <v>18</v>
      </c>
      <c r="AD174">
        <v>58</v>
      </c>
      <c r="AE174">
        <v>48</v>
      </c>
      <c r="AF174">
        <v>30</v>
      </c>
      <c r="AG174">
        <v>34</v>
      </c>
      <c r="AH174">
        <v>10</v>
      </c>
      <c r="AI174">
        <v>50</v>
      </c>
      <c r="AJ174">
        <v>5</v>
      </c>
      <c r="AK174">
        <v>97</v>
      </c>
      <c r="AL174">
        <v>1185</v>
      </c>
      <c r="AM174">
        <v>1176</v>
      </c>
      <c r="AO174">
        <v>23.552542372881359</v>
      </c>
      <c r="AP174">
        <v>27.529411764705884</v>
      </c>
      <c r="AQ174">
        <v>26.715789473684211</v>
      </c>
      <c r="AR174">
        <v>21.882352941176471</v>
      </c>
      <c r="AS174">
        <v>23.929411764705883</v>
      </c>
      <c r="AT174">
        <v>25.2</v>
      </c>
      <c r="AU174">
        <v>29.011764705882353</v>
      </c>
      <c r="AV174">
        <v>22.32</v>
      </c>
      <c r="AW174">
        <v>19.04</v>
      </c>
      <c r="AX174">
        <v>25.2</v>
      </c>
      <c r="AY174">
        <v>8.3076923076923066</v>
      </c>
      <c r="AZ174">
        <v>14.85</v>
      </c>
      <c r="BA174">
        <v>29.945454545454545</v>
      </c>
      <c r="BB174">
        <v>29.4</v>
      </c>
      <c r="BC174">
        <v>33.381818181818183</v>
      </c>
      <c r="BD174">
        <v>39.286956521739128</v>
      </c>
      <c r="BE174">
        <v>29.760000000000005</v>
      </c>
      <c r="BF174">
        <v>32.986046511627912</v>
      </c>
      <c r="BG174">
        <v>34.799999999999997</v>
      </c>
      <c r="BH174">
        <v>30.933333333333337</v>
      </c>
      <c r="BI174">
        <v>23.462068965517243</v>
      </c>
      <c r="BJ174">
        <v>29.618181818181817</v>
      </c>
      <c r="BK174">
        <v>36</v>
      </c>
      <c r="BL174">
        <v>36.9</v>
      </c>
      <c r="BM174">
        <v>40.800000000000004</v>
      </c>
      <c r="BN174">
        <v>25.938461538461539</v>
      </c>
      <c r="BO174">
        <v>34.6</v>
      </c>
      <c r="BP174">
        <v>10.365517241379312</v>
      </c>
      <c r="BQ174">
        <v>27.375</v>
      </c>
      <c r="BR174">
        <v>39.840000000000003</v>
      </c>
      <c r="BS174">
        <v>38.964705882352945</v>
      </c>
      <c r="BT174">
        <v>37.080000000000005</v>
      </c>
      <c r="BU174">
        <v>25.704000000000001</v>
      </c>
      <c r="BV174">
        <v>33.119999999999997</v>
      </c>
      <c r="BW174">
        <v>20.412371134020621</v>
      </c>
      <c r="BX174">
        <v>26.047594936708862</v>
      </c>
      <c r="BY174">
        <v>28.169952267060047</v>
      </c>
      <c r="BZ174">
        <v>173</v>
      </c>
    </row>
    <row r="175" spans="1:78" x14ac:dyDescent="0.25">
      <c r="A175">
        <v>174</v>
      </c>
      <c r="B175" t="s">
        <v>244</v>
      </c>
      <c r="C175">
        <v>59</v>
      </c>
      <c r="D175">
        <v>34</v>
      </c>
      <c r="E175">
        <v>38</v>
      </c>
      <c r="F175">
        <v>51</v>
      </c>
      <c r="G175">
        <v>34</v>
      </c>
      <c r="H175">
        <v>43</v>
      </c>
      <c r="I175">
        <v>34</v>
      </c>
      <c r="J175">
        <v>35</v>
      </c>
      <c r="K175">
        <v>45</v>
      </c>
      <c r="L175">
        <v>46</v>
      </c>
      <c r="M175">
        <v>13</v>
      </c>
      <c r="N175">
        <v>32</v>
      </c>
      <c r="O175">
        <v>44</v>
      </c>
      <c r="P175">
        <v>24</v>
      </c>
      <c r="Q175">
        <v>22</v>
      </c>
      <c r="R175">
        <v>23</v>
      </c>
      <c r="S175">
        <v>30</v>
      </c>
      <c r="T175">
        <v>43</v>
      </c>
      <c r="U175">
        <v>22</v>
      </c>
      <c r="V175">
        <v>26</v>
      </c>
      <c r="W175">
        <v>29</v>
      </c>
      <c r="X175">
        <v>22</v>
      </c>
      <c r="Y175">
        <v>23</v>
      </c>
      <c r="Z175">
        <v>12</v>
      </c>
      <c r="AA175">
        <v>3</v>
      </c>
      <c r="AB175">
        <v>39</v>
      </c>
      <c r="AC175">
        <v>18</v>
      </c>
      <c r="AD175">
        <v>58</v>
      </c>
      <c r="AE175">
        <v>47</v>
      </c>
      <c r="AF175">
        <v>30</v>
      </c>
      <c r="AG175">
        <v>34</v>
      </c>
      <c r="AH175">
        <v>10</v>
      </c>
      <c r="AI175">
        <v>50</v>
      </c>
      <c r="AJ175">
        <v>5</v>
      </c>
      <c r="AK175">
        <v>97</v>
      </c>
      <c r="AL175">
        <v>1187</v>
      </c>
      <c r="AM175">
        <v>1175</v>
      </c>
      <c r="AO175">
        <v>23.552542372881359</v>
      </c>
      <c r="AP175">
        <v>27.529411764705884</v>
      </c>
      <c r="AQ175">
        <v>26.715789473684211</v>
      </c>
      <c r="AR175">
        <v>21.882352941176471</v>
      </c>
      <c r="AS175">
        <v>23.929411764705883</v>
      </c>
      <c r="AT175">
        <v>25.2</v>
      </c>
      <c r="AU175">
        <v>29.011764705882353</v>
      </c>
      <c r="AV175">
        <v>22.32</v>
      </c>
      <c r="AW175">
        <v>19.04</v>
      </c>
      <c r="AX175">
        <v>25.2</v>
      </c>
      <c r="AY175">
        <v>8.3076923076923066</v>
      </c>
      <c r="AZ175">
        <v>14.85</v>
      </c>
      <c r="BA175">
        <v>29.945454545454545</v>
      </c>
      <c r="BB175">
        <v>29.4</v>
      </c>
      <c r="BC175">
        <v>33.381818181818183</v>
      </c>
      <c r="BD175">
        <v>39.286956521739128</v>
      </c>
      <c r="BE175">
        <v>29.760000000000005</v>
      </c>
      <c r="BF175">
        <v>32.986046511627912</v>
      </c>
      <c r="BG175">
        <v>33.218181818181819</v>
      </c>
      <c r="BH175">
        <v>32.123076923076923</v>
      </c>
      <c r="BI175">
        <v>23.462068965517243</v>
      </c>
      <c r="BJ175">
        <v>29.618181818181817</v>
      </c>
      <c r="BK175">
        <v>36</v>
      </c>
      <c r="BL175">
        <v>36.9</v>
      </c>
      <c r="BM175">
        <v>40.800000000000004</v>
      </c>
      <c r="BN175">
        <v>25.938461538461539</v>
      </c>
      <c r="BO175">
        <v>34.6</v>
      </c>
      <c r="BP175">
        <v>10.365517241379312</v>
      </c>
      <c r="BQ175">
        <v>27.957446808510639</v>
      </c>
      <c r="BR175">
        <v>39.840000000000003</v>
      </c>
      <c r="BS175">
        <v>38.964705882352945</v>
      </c>
      <c r="BT175">
        <v>37.080000000000005</v>
      </c>
      <c r="BU175">
        <v>25.704000000000001</v>
      </c>
      <c r="BV175">
        <v>33.119999999999997</v>
      </c>
      <c r="BW175">
        <v>20.412371134020621</v>
      </c>
      <c r="BX175">
        <v>26.003706823925864</v>
      </c>
      <c r="BY175">
        <v>28.189488598645983</v>
      </c>
      <c r="BZ175">
        <v>174</v>
      </c>
    </row>
    <row r="176" spans="1:78" x14ac:dyDescent="0.25">
      <c r="A176">
        <v>175</v>
      </c>
      <c r="B176" t="s">
        <v>245</v>
      </c>
      <c r="C176">
        <v>59</v>
      </c>
      <c r="D176">
        <v>34</v>
      </c>
      <c r="E176">
        <v>38</v>
      </c>
      <c r="F176">
        <v>51</v>
      </c>
      <c r="G176">
        <v>34</v>
      </c>
      <c r="H176">
        <v>43</v>
      </c>
      <c r="I176">
        <v>35</v>
      </c>
      <c r="J176">
        <v>35</v>
      </c>
      <c r="K176">
        <v>45</v>
      </c>
      <c r="L176">
        <v>46</v>
      </c>
      <c r="M176">
        <v>13</v>
      </c>
      <c r="N176">
        <v>31</v>
      </c>
      <c r="O176">
        <v>44</v>
      </c>
      <c r="P176">
        <v>24</v>
      </c>
      <c r="Q176">
        <v>22</v>
      </c>
      <c r="R176">
        <v>23</v>
      </c>
      <c r="S176">
        <v>30</v>
      </c>
      <c r="T176">
        <v>43</v>
      </c>
      <c r="U176">
        <v>21</v>
      </c>
      <c r="V176">
        <v>27</v>
      </c>
      <c r="W176">
        <v>29</v>
      </c>
      <c r="X176">
        <v>22</v>
      </c>
      <c r="Y176">
        <v>23</v>
      </c>
      <c r="Z176">
        <v>12</v>
      </c>
      <c r="AA176">
        <v>3</v>
      </c>
      <c r="AB176">
        <v>39</v>
      </c>
      <c r="AC176">
        <v>18</v>
      </c>
      <c r="AD176">
        <v>58</v>
      </c>
      <c r="AE176">
        <v>47</v>
      </c>
      <c r="AF176">
        <v>30</v>
      </c>
      <c r="AG176">
        <v>34</v>
      </c>
      <c r="AH176">
        <v>10</v>
      </c>
      <c r="AI176">
        <v>50</v>
      </c>
      <c r="AJ176">
        <v>5</v>
      </c>
      <c r="AK176">
        <v>96</v>
      </c>
      <c r="AL176">
        <v>1184</v>
      </c>
      <c r="AM176">
        <v>1174</v>
      </c>
      <c r="AO176">
        <v>23.552542372881359</v>
      </c>
      <c r="AP176">
        <v>27.529411764705884</v>
      </c>
      <c r="AQ176">
        <v>26.715789473684211</v>
      </c>
      <c r="AR176">
        <v>21.882352941176471</v>
      </c>
      <c r="AS176">
        <v>23.929411764705883</v>
      </c>
      <c r="AT176">
        <v>25.2</v>
      </c>
      <c r="AU176">
        <v>28.182857142857141</v>
      </c>
      <c r="AV176">
        <v>22.32</v>
      </c>
      <c r="AW176">
        <v>19.04</v>
      </c>
      <c r="AX176">
        <v>25.2</v>
      </c>
      <c r="AY176">
        <v>8.3076923076923066</v>
      </c>
      <c r="AZ176">
        <v>15.329032258064515</v>
      </c>
      <c r="BA176">
        <v>29.945454545454545</v>
      </c>
      <c r="BB176">
        <v>29.4</v>
      </c>
      <c r="BC176">
        <v>33.381818181818183</v>
      </c>
      <c r="BD176">
        <v>39.286956521739128</v>
      </c>
      <c r="BE176">
        <v>29.760000000000005</v>
      </c>
      <c r="BF176">
        <v>32.986046511627912</v>
      </c>
      <c r="BG176">
        <v>34.799999999999997</v>
      </c>
      <c r="BH176">
        <v>30.933333333333337</v>
      </c>
      <c r="BI176">
        <v>23.462068965517243</v>
      </c>
      <c r="BJ176">
        <v>29.618181818181817</v>
      </c>
      <c r="BK176">
        <v>36</v>
      </c>
      <c r="BL176">
        <v>36.9</v>
      </c>
      <c r="BM176">
        <v>40.800000000000004</v>
      </c>
      <c r="BN176">
        <v>25.938461538461539</v>
      </c>
      <c r="BO176">
        <v>34.6</v>
      </c>
      <c r="BP176">
        <v>10.365517241379312</v>
      </c>
      <c r="BQ176">
        <v>27.957446808510639</v>
      </c>
      <c r="BR176">
        <v>39.840000000000003</v>
      </c>
      <c r="BS176">
        <v>38.964705882352945</v>
      </c>
      <c r="BT176">
        <v>37.080000000000005</v>
      </c>
      <c r="BU176">
        <v>25.704000000000001</v>
      </c>
      <c r="BV176">
        <v>33.119999999999997</v>
      </c>
      <c r="BW176">
        <v>20.625</v>
      </c>
      <c r="BX176">
        <v>26.069594594594598</v>
      </c>
      <c r="BY176">
        <v>28.189272368201948</v>
      </c>
      <c r="BZ176">
        <v>175</v>
      </c>
    </row>
    <row r="177" spans="1:78" x14ac:dyDescent="0.25">
      <c r="A177">
        <v>176</v>
      </c>
      <c r="B177" t="s">
        <v>246</v>
      </c>
      <c r="C177">
        <v>59</v>
      </c>
      <c r="D177">
        <v>34</v>
      </c>
      <c r="E177">
        <v>38</v>
      </c>
      <c r="F177">
        <v>51</v>
      </c>
      <c r="G177">
        <v>33</v>
      </c>
      <c r="H177">
        <v>43</v>
      </c>
      <c r="I177">
        <v>35</v>
      </c>
      <c r="J177">
        <v>34</v>
      </c>
      <c r="K177">
        <v>45</v>
      </c>
      <c r="L177">
        <v>46</v>
      </c>
      <c r="M177">
        <v>13</v>
      </c>
      <c r="N177">
        <v>32</v>
      </c>
      <c r="O177">
        <v>44</v>
      </c>
      <c r="P177">
        <v>26</v>
      </c>
      <c r="Q177">
        <v>22</v>
      </c>
      <c r="R177">
        <v>23</v>
      </c>
      <c r="S177">
        <v>30</v>
      </c>
      <c r="T177">
        <v>43</v>
      </c>
      <c r="U177">
        <v>22</v>
      </c>
      <c r="V177">
        <v>27</v>
      </c>
      <c r="W177">
        <v>29</v>
      </c>
      <c r="X177">
        <v>22</v>
      </c>
      <c r="Y177">
        <v>23</v>
      </c>
      <c r="Z177">
        <v>12</v>
      </c>
      <c r="AA177">
        <v>3</v>
      </c>
      <c r="AB177">
        <v>39</v>
      </c>
      <c r="AC177">
        <v>18</v>
      </c>
      <c r="AD177">
        <v>58</v>
      </c>
      <c r="AE177">
        <v>47</v>
      </c>
      <c r="AF177">
        <v>30</v>
      </c>
      <c r="AG177">
        <v>34</v>
      </c>
      <c r="AH177">
        <v>10</v>
      </c>
      <c r="AI177">
        <v>49</v>
      </c>
      <c r="AJ177">
        <v>5</v>
      </c>
      <c r="AK177">
        <v>97</v>
      </c>
      <c r="AL177">
        <v>1194</v>
      </c>
      <c r="AM177">
        <v>1176</v>
      </c>
      <c r="AO177">
        <v>23.552542372881359</v>
      </c>
      <c r="AP177">
        <v>27.529411764705884</v>
      </c>
      <c r="AQ177">
        <v>26.715789473684211</v>
      </c>
      <c r="AR177">
        <v>21.882352941176471</v>
      </c>
      <c r="AS177">
        <v>24.654545454545456</v>
      </c>
      <c r="AT177">
        <v>25.2</v>
      </c>
      <c r="AU177">
        <v>28.182857142857141</v>
      </c>
      <c r="AV177">
        <v>22.976470588235298</v>
      </c>
      <c r="AW177">
        <v>19.04</v>
      </c>
      <c r="AX177">
        <v>25.2</v>
      </c>
      <c r="AY177">
        <v>8.3076923076923066</v>
      </c>
      <c r="AZ177">
        <v>14.85</v>
      </c>
      <c r="BA177">
        <v>29.945454545454545</v>
      </c>
      <c r="BB177">
        <v>27.138461538461538</v>
      </c>
      <c r="BC177">
        <v>33.381818181818183</v>
      </c>
      <c r="BD177">
        <v>39.286956521739128</v>
      </c>
      <c r="BE177">
        <v>29.760000000000005</v>
      </c>
      <c r="BF177">
        <v>32.986046511627912</v>
      </c>
      <c r="BG177">
        <v>33.218181818181819</v>
      </c>
      <c r="BH177">
        <v>30.933333333333337</v>
      </c>
      <c r="BI177">
        <v>23.462068965517243</v>
      </c>
      <c r="BJ177">
        <v>29.618181818181817</v>
      </c>
      <c r="BK177">
        <v>36</v>
      </c>
      <c r="BL177">
        <v>36.9</v>
      </c>
      <c r="BM177">
        <v>40.800000000000004</v>
      </c>
      <c r="BN177">
        <v>25.938461538461539</v>
      </c>
      <c r="BO177">
        <v>34.6</v>
      </c>
      <c r="BP177">
        <v>10.365517241379312</v>
      </c>
      <c r="BQ177">
        <v>27.957446808510639</v>
      </c>
      <c r="BR177">
        <v>39.840000000000003</v>
      </c>
      <c r="BS177">
        <v>38.964705882352945</v>
      </c>
      <c r="BT177">
        <v>37.080000000000005</v>
      </c>
      <c r="BU177">
        <v>26.228571428571428</v>
      </c>
      <c r="BV177">
        <v>33.119999999999997</v>
      </c>
      <c r="BW177">
        <v>20.412371134020621</v>
      </c>
      <c r="BX177">
        <v>25.851256281407036</v>
      </c>
      <c r="BY177">
        <v>28.136678196033412</v>
      </c>
      <c r="BZ177">
        <v>176</v>
      </c>
    </row>
    <row r="178" spans="1:78" x14ac:dyDescent="0.25">
      <c r="A178">
        <v>177</v>
      </c>
      <c r="B178" t="s">
        <v>247</v>
      </c>
      <c r="C178">
        <v>59</v>
      </c>
      <c r="D178">
        <v>34</v>
      </c>
      <c r="E178">
        <v>38</v>
      </c>
      <c r="F178">
        <v>51</v>
      </c>
      <c r="G178">
        <v>34</v>
      </c>
      <c r="H178">
        <v>43</v>
      </c>
      <c r="I178">
        <v>35</v>
      </c>
      <c r="J178">
        <v>37</v>
      </c>
      <c r="K178">
        <v>53</v>
      </c>
      <c r="L178">
        <v>45</v>
      </c>
      <c r="M178">
        <v>13</v>
      </c>
      <c r="N178">
        <v>32</v>
      </c>
      <c r="O178">
        <v>44</v>
      </c>
      <c r="P178">
        <v>26</v>
      </c>
      <c r="Q178">
        <v>22</v>
      </c>
      <c r="R178">
        <v>23</v>
      </c>
      <c r="S178">
        <v>30</v>
      </c>
      <c r="T178">
        <v>43</v>
      </c>
      <c r="U178">
        <v>22</v>
      </c>
      <c r="V178">
        <v>27</v>
      </c>
      <c r="W178">
        <v>29</v>
      </c>
      <c r="X178">
        <v>22</v>
      </c>
      <c r="Y178">
        <v>23</v>
      </c>
      <c r="Z178">
        <v>12</v>
      </c>
      <c r="AA178">
        <v>3</v>
      </c>
      <c r="AB178">
        <v>39</v>
      </c>
      <c r="AC178">
        <v>18</v>
      </c>
      <c r="AD178">
        <v>58</v>
      </c>
      <c r="AE178">
        <v>47</v>
      </c>
      <c r="AF178">
        <v>30</v>
      </c>
      <c r="AG178">
        <v>34</v>
      </c>
      <c r="AH178">
        <v>10</v>
      </c>
      <c r="AI178">
        <v>50</v>
      </c>
      <c r="AJ178">
        <v>5</v>
      </c>
      <c r="AK178">
        <v>99</v>
      </c>
      <c r="AL178">
        <v>1212</v>
      </c>
      <c r="AM178">
        <v>1190</v>
      </c>
      <c r="AO178">
        <v>23.552542372881359</v>
      </c>
      <c r="AP178">
        <v>27.529411764705884</v>
      </c>
      <c r="AQ178">
        <v>26.715789473684211</v>
      </c>
      <c r="AR178">
        <v>21.882352941176471</v>
      </c>
      <c r="AS178">
        <v>23.929411764705883</v>
      </c>
      <c r="AT178">
        <v>25.2</v>
      </c>
      <c r="AU178">
        <v>28.182857142857141</v>
      </c>
      <c r="AV178">
        <v>21.113513513513514</v>
      </c>
      <c r="AW178">
        <v>16.166037735849059</v>
      </c>
      <c r="AX178">
        <v>25.76</v>
      </c>
      <c r="AY178">
        <v>8.3076923076923066</v>
      </c>
      <c r="AZ178">
        <v>14.85</v>
      </c>
      <c r="BA178">
        <v>29.945454545454545</v>
      </c>
      <c r="BB178">
        <v>27.138461538461538</v>
      </c>
      <c r="BC178">
        <v>33.381818181818183</v>
      </c>
      <c r="BD178">
        <v>39.286956521739128</v>
      </c>
      <c r="BE178">
        <v>29.760000000000005</v>
      </c>
      <c r="BF178">
        <v>32.986046511627912</v>
      </c>
      <c r="BG178">
        <v>33.218181818181819</v>
      </c>
      <c r="BH178">
        <v>30.933333333333337</v>
      </c>
      <c r="BI178">
        <v>23.462068965517243</v>
      </c>
      <c r="BJ178">
        <v>29.618181818181817</v>
      </c>
      <c r="BK178">
        <v>36</v>
      </c>
      <c r="BL178">
        <v>36.9</v>
      </c>
      <c r="BM178">
        <v>40.800000000000004</v>
      </c>
      <c r="BN178">
        <v>25.938461538461539</v>
      </c>
      <c r="BO178">
        <v>34.6</v>
      </c>
      <c r="BP178">
        <v>10.365517241379312</v>
      </c>
      <c r="BQ178">
        <v>27.957446808510639</v>
      </c>
      <c r="BR178">
        <v>39.840000000000003</v>
      </c>
      <c r="BS178">
        <v>38.964705882352945</v>
      </c>
      <c r="BT178">
        <v>37.080000000000005</v>
      </c>
      <c r="BU178">
        <v>25.704000000000001</v>
      </c>
      <c r="BV178">
        <v>33.119999999999997</v>
      </c>
      <c r="BW178">
        <v>20</v>
      </c>
      <c r="BX178">
        <v>25.467326732673268</v>
      </c>
      <c r="BY178">
        <v>27.963375065441202</v>
      </c>
      <c r="BZ178">
        <v>177</v>
      </c>
    </row>
    <row r="179" spans="1:78" x14ac:dyDescent="0.25">
      <c r="A179">
        <v>178</v>
      </c>
      <c r="B179" t="s">
        <v>248</v>
      </c>
      <c r="C179">
        <v>59</v>
      </c>
      <c r="D179">
        <v>34</v>
      </c>
      <c r="E179">
        <v>38</v>
      </c>
      <c r="F179">
        <v>51</v>
      </c>
      <c r="G179">
        <v>34</v>
      </c>
      <c r="H179">
        <v>43</v>
      </c>
      <c r="I179">
        <v>35</v>
      </c>
      <c r="J179">
        <v>37</v>
      </c>
      <c r="K179">
        <v>53</v>
      </c>
      <c r="L179">
        <v>45</v>
      </c>
      <c r="M179">
        <v>13</v>
      </c>
      <c r="N179">
        <v>32</v>
      </c>
      <c r="O179">
        <v>44</v>
      </c>
      <c r="P179">
        <v>26</v>
      </c>
      <c r="Q179">
        <v>22</v>
      </c>
      <c r="R179">
        <v>23</v>
      </c>
      <c r="S179">
        <v>30</v>
      </c>
      <c r="T179">
        <v>43</v>
      </c>
      <c r="U179">
        <v>22</v>
      </c>
      <c r="V179">
        <v>26</v>
      </c>
      <c r="W179">
        <v>29</v>
      </c>
      <c r="X179">
        <v>22</v>
      </c>
      <c r="Y179">
        <v>23</v>
      </c>
      <c r="Z179">
        <v>12</v>
      </c>
      <c r="AA179">
        <v>3</v>
      </c>
      <c r="AB179">
        <v>37</v>
      </c>
      <c r="AC179">
        <v>18</v>
      </c>
      <c r="AD179">
        <v>58</v>
      </c>
      <c r="AE179">
        <v>47</v>
      </c>
      <c r="AF179">
        <v>30</v>
      </c>
      <c r="AG179">
        <v>34</v>
      </c>
      <c r="AH179">
        <v>10</v>
      </c>
      <c r="AI179">
        <v>49</v>
      </c>
      <c r="AJ179">
        <v>5</v>
      </c>
      <c r="AK179">
        <v>96</v>
      </c>
      <c r="AL179">
        <v>1190</v>
      </c>
      <c r="AM179">
        <v>1183</v>
      </c>
      <c r="AO179">
        <v>23.552542372881359</v>
      </c>
      <c r="AP179">
        <v>27.529411764705884</v>
      </c>
      <c r="AQ179">
        <v>26.715789473684211</v>
      </c>
      <c r="AR179">
        <v>21.882352941176471</v>
      </c>
      <c r="AS179">
        <v>23.929411764705883</v>
      </c>
      <c r="AT179">
        <v>25.2</v>
      </c>
      <c r="AU179">
        <v>28.182857142857141</v>
      </c>
      <c r="AV179">
        <v>21.113513513513514</v>
      </c>
      <c r="AW179">
        <v>16.166037735849059</v>
      </c>
      <c r="AX179">
        <v>25.76</v>
      </c>
      <c r="AY179">
        <v>8.3076923076923066</v>
      </c>
      <c r="AZ179">
        <v>14.85</v>
      </c>
      <c r="BA179">
        <v>29.945454545454545</v>
      </c>
      <c r="BB179">
        <v>27.138461538461538</v>
      </c>
      <c r="BC179">
        <v>33.381818181818183</v>
      </c>
      <c r="BD179">
        <v>39.286956521739128</v>
      </c>
      <c r="BE179">
        <v>29.760000000000005</v>
      </c>
      <c r="BF179">
        <v>32.986046511627912</v>
      </c>
      <c r="BG179">
        <v>33.218181818181819</v>
      </c>
      <c r="BH179">
        <v>32.123076923076923</v>
      </c>
      <c r="BI179">
        <v>23.462068965517243</v>
      </c>
      <c r="BJ179">
        <v>29.618181818181817</v>
      </c>
      <c r="BK179">
        <v>36</v>
      </c>
      <c r="BL179">
        <v>36.9</v>
      </c>
      <c r="BM179">
        <v>40.800000000000004</v>
      </c>
      <c r="BN179">
        <v>27.340540540540541</v>
      </c>
      <c r="BO179">
        <v>34.6</v>
      </c>
      <c r="BP179">
        <v>10.365517241379312</v>
      </c>
      <c r="BQ179">
        <v>27.957446808510639</v>
      </c>
      <c r="BR179">
        <v>39.840000000000003</v>
      </c>
      <c r="BS179">
        <v>38.964705882352945</v>
      </c>
      <c r="BT179">
        <v>37.080000000000005</v>
      </c>
      <c r="BU179">
        <v>26.228571428571428</v>
      </c>
      <c r="BV179">
        <v>33.119999999999997</v>
      </c>
      <c r="BW179">
        <v>20.625</v>
      </c>
      <c r="BX179">
        <v>25.938151260504203</v>
      </c>
      <c r="BY179">
        <v>28.103452825227148</v>
      </c>
      <c r="BZ179">
        <v>178</v>
      </c>
    </row>
    <row r="180" spans="1:78" x14ac:dyDescent="0.25">
      <c r="A180">
        <v>179</v>
      </c>
      <c r="B180" t="s">
        <v>249</v>
      </c>
      <c r="C180">
        <v>59</v>
      </c>
      <c r="D180">
        <v>34</v>
      </c>
      <c r="E180">
        <v>38</v>
      </c>
      <c r="F180">
        <v>51</v>
      </c>
      <c r="G180">
        <v>34</v>
      </c>
      <c r="H180">
        <v>43</v>
      </c>
      <c r="I180">
        <v>35</v>
      </c>
      <c r="J180">
        <v>37</v>
      </c>
      <c r="K180">
        <v>53</v>
      </c>
      <c r="L180">
        <v>46</v>
      </c>
      <c r="M180">
        <v>13</v>
      </c>
      <c r="N180">
        <v>32</v>
      </c>
      <c r="O180">
        <v>44</v>
      </c>
      <c r="P180">
        <v>26</v>
      </c>
      <c r="Q180">
        <v>22</v>
      </c>
      <c r="R180">
        <v>23</v>
      </c>
      <c r="S180">
        <v>30</v>
      </c>
      <c r="T180">
        <v>44</v>
      </c>
      <c r="U180">
        <v>22</v>
      </c>
      <c r="V180">
        <v>26</v>
      </c>
      <c r="W180">
        <v>29</v>
      </c>
      <c r="X180">
        <v>22</v>
      </c>
      <c r="Y180">
        <v>23</v>
      </c>
      <c r="Z180">
        <v>12</v>
      </c>
      <c r="AA180">
        <v>3</v>
      </c>
      <c r="AB180">
        <v>39</v>
      </c>
      <c r="AC180">
        <v>18</v>
      </c>
      <c r="AD180">
        <v>58</v>
      </c>
      <c r="AE180">
        <v>47</v>
      </c>
      <c r="AF180">
        <v>30</v>
      </c>
      <c r="AG180">
        <v>34</v>
      </c>
      <c r="AH180">
        <v>10</v>
      </c>
      <c r="AI180">
        <v>50</v>
      </c>
      <c r="AJ180">
        <v>5</v>
      </c>
      <c r="AK180">
        <v>97</v>
      </c>
      <c r="AL180">
        <v>1190</v>
      </c>
      <c r="AM180">
        <v>1189</v>
      </c>
      <c r="AO180">
        <v>23.552542372881359</v>
      </c>
      <c r="AP180">
        <v>27.529411764705884</v>
      </c>
      <c r="AQ180">
        <v>26.715789473684211</v>
      </c>
      <c r="AR180">
        <v>21.882352941176471</v>
      </c>
      <c r="AS180">
        <v>23.929411764705883</v>
      </c>
      <c r="AT180">
        <v>25.2</v>
      </c>
      <c r="AU180">
        <v>28.182857142857141</v>
      </c>
      <c r="AV180">
        <v>21.113513513513514</v>
      </c>
      <c r="AW180">
        <v>16.166037735849059</v>
      </c>
      <c r="AX180">
        <v>25.2</v>
      </c>
      <c r="AY180">
        <v>8.3076923076923066</v>
      </c>
      <c r="AZ180">
        <v>14.85</v>
      </c>
      <c r="BA180">
        <v>29.945454545454545</v>
      </c>
      <c r="BB180">
        <v>27.138461538461538</v>
      </c>
      <c r="BC180">
        <v>33.381818181818183</v>
      </c>
      <c r="BD180">
        <v>39.286956521739128</v>
      </c>
      <c r="BE180">
        <v>29.760000000000005</v>
      </c>
      <c r="BF180">
        <v>32.236363636363642</v>
      </c>
      <c r="BG180">
        <v>33.218181818181819</v>
      </c>
      <c r="BH180">
        <v>32.123076923076923</v>
      </c>
      <c r="BI180">
        <v>23.462068965517243</v>
      </c>
      <c r="BJ180">
        <v>29.618181818181817</v>
      </c>
      <c r="BK180">
        <v>36</v>
      </c>
      <c r="BL180">
        <v>36.9</v>
      </c>
      <c r="BM180">
        <v>40.800000000000004</v>
      </c>
      <c r="BN180">
        <v>25.938461538461539</v>
      </c>
      <c r="BO180">
        <v>34.6</v>
      </c>
      <c r="BP180">
        <v>10.365517241379312</v>
      </c>
      <c r="BQ180">
        <v>27.957446808510639</v>
      </c>
      <c r="BR180">
        <v>39.840000000000003</v>
      </c>
      <c r="BS180">
        <v>38.964705882352945</v>
      </c>
      <c r="BT180">
        <v>37.080000000000005</v>
      </c>
      <c r="BU180">
        <v>25.704000000000001</v>
      </c>
      <c r="BV180">
        <v>33.119999999999997</v>
      </c>
      <c r="BW180">
        <v>20.412371134020621</v>
      </c>
      <c r="BX180">
        <v>25.938151260504203</v>
      </c>
      <c r="BY180">
        <v>27.96653923428628</v>
      </c>
      <c r="BZ180">
        <v>179</v>
      </c>
    </row>
    <row r="181" spans="1:78" x14ac:dyDescent="0.25">
      <c r="A181">
        <v>180</v>
      </c>
      <c r="B181" t="s">
        <v>250</v>
      </c>
      <c r="C181">
        <v>59</v>
      </c>
      <c r="D181">
        <v>34</v>
      </c>
      <c r="E181">
        <v>38</v>
      </c>
      <c r="F181">
        <v>51</v>
      </c>
      <c r="G181">
        <v>34</v>
      </c>
      <c r="H181">
        <v>43</v>
      </c>
      <c r="I181">
        <v>35</v>
      </c>
      <c r="J181">
        <v>37</v>
      </c>
      <c r="K181">
        <v>53</v>
      </c>
      <c r="L181">
        <v>46</v>
      </c>
      <c r="M181">
        <v>13</v>
      </c>
      <c r="N181">
        <v>32</v>
      </c>
      <c r="O181">
        <v>44</v>
      </c>
      <c r="P181">
        <v>26</v>
      </c>
      <c r="Q181">
        <v>22</v>
      </c>
      <c r="R181">
        <v>23</v>
      </c>
      <c r="S181">
        <v>30</v>
      </c>
      <c r="T181">
        <v>43</v>
      </c>
      <c r="U181">
        <v>22</v>
      </c>
      <c r="V181">
        <v>29</v>
      </c>
      <c r="W181">
        <v>29</v>
      </c>
      <c r="X181">
        <v>22</v>
      </c>
      <c r="Y181">
        <v>23</v>
      </c>
      <c r="Z181">
        <v>12</v>
      </c>
      <c r="AA181">
        <v>3</v>
      </c>
      <c r="AB181">
        <v>39</v>
      </c>
      <c r="AC181">
        <v>18</v>
      </c>
      <c r="AD181">
        <v>57</v>
      </c>
      <c r="AE181">
        <v>48</v>
      </c>
      <c r="AF181">
        <v>30</v>
      </c>
      <c r="AG181">
        <v>34</v>
      </c>
      <c r="AH181">
        <v>10</v>
      </c>
      <c r="AI181">
        <v>49</v>
      </c>
      <c r="AJ181">
        <v>5</v>
      </c>
      <c r="AK181">
        <v>96</v>
      </c>
      <c r="AL181">
        <v>1190</v>
      </c>
      <c r="AM181">
        <v>1189</v>
      </c>
      <c r="AO181">
        <v>23.552542372881359</v>
      </c>
      <c r="AP181">
        <v>27.529411764705884</v>
      </c>
      <c r="AQ181">
        <v>26.715789473684211</v>
      </c>
      <c r="AR181">
        <v>21.882352941176471</v>
      </c>
      <c r="AS181">
        <v>23.929411764705883</v>
      </c>
      <c r="AT181">
        <v>25.2</v>
      </c>
      <c r="AU181">
        <v>28.182857142857141</v>
      </c>
      <c r="AV181">
        <v>21.113513513513514</v>
      </c>
      <c r="AW181">
        <v>16.166037735849059</v>
      </c>
      <c r="AX181">
        <v>25.2</v>
      </c>
      <c r="AY181">
        <v>8.3076923076923066</v>
      </c>
      <c r="AZ181">
        <v>14.85</v>
      </c>
      <c r="BA181">
        <v>29.945454545454545</v>
      </c>
      <c r="BB181">
        <v>27.138461538461538</v>
      </c>
      <c r="BC181">
        <v>33.381818181818183</v>
      </c>
      <c r="BD181">
        <v>39.286956521739128</v>
      </c>
      <c r="BE181">
        <v>29.760000000000005</v>
      </c>
      <c r="BF181">
        <v>32.986046511627912</v>
      </c>
      <c r="BG181">
        <v>33.218181818181819</v>
      </c>
      <c r="BH181">
        <v>28.8</v>
      </c>
      <c r="BI181">
        <v>23.462068965517243</v>
      </c>
      <c r="BJ181">
        <v>29.618181818181817</v>
      </c>
      <c r="BK181">
        <v>36</v>
      </c>
      <c r="BL181">
        <v>36.9</v>
      </c>
      <c r="BM181">
        <v>40.800000000000004</v>
      </c>
      <c r="BN181">
        <v>25.938461538461539</v>
      </c>
      <c r="BO181">
        <v>34.6</v>
      </c>
      <c r="BP181">
        <v>10.547368421052632</v>
      </c>
      <c r="BQ181">
        <v>27.375</v>
      </c>
      <c r="BR181">
        <v>39.840000000000003</v>
      </c>
      <c r="BS181">
        <v>38.964705882352945</v>
      </c>
      <c r="BT181">
        <v>37.080000000000005</v>
      </c>
      <c r="BU181">
        <v>26.228571428571428</v>
      </c>
      <c r="BV181">
        <v>33.119999999999997</v>
      </c>
      <c r="BW181">
        <v>20.625</v>
      </c>
      <c r="BX181">
        <v>25.938151260504203</v>
      </c>
      <c r="BY181">
        <v>27.925300039614953</v>
      </c>
      <c r="BZ181">
        <v>180</v>
      </c>
    </row>
    <row r="182" spans="1:78" x14ac:dyDescent="0.25">
      <c r="A182">
        <v>181</v>
      </c>
      <c r="B182" t="s">
        <v>251</v>
      </c>
      <c r="C182">
        <v>59</v>
      </c>
      <c r="D182">
        <v>34</v>
      </c>
      <c r="E182">
        <v>38</v>
      </c>
      <c r="F182">
        <v>51</v>
      </c>
      <c r="G182">
        <v>33</v>
      </c>
      <c r="H182">
        <v>43</v>
      </c>
      <c r="I182">
        <v>35</v>
      </c>
      <c r="J182">
        <v>37</v>
      </c>
      <c r="K182">
        <v>53</v>
      </c>
      <c r="L182">
        <v>46</v>
      </c>
      <c r="M182">
        <v>13</v>
      </c>
      <c r="N182">
        <v>32</v>
      </c>
      <c r="O182">
        <v>44</v>
      </c>
      <c r="P182">
        <v>26</v>
      </c>
      <c r="Q182">
        <v>22</v>
      </c>
      <c r="R182">
        <v>23</v>
      </c>
      <c r="S182">
        <v>30</v>
      </c>
      <c r="T182">
        <v>43</v>
      </c>
      <c r="U182">
        <v>22</v>
      </c>
      <c r="V182">
        <v>29</v>
      </c>
      <c r="W182">
        <v>29</v>
      </c>
      <c r="X182">
        <v>22</v>
      </c>
      <c r="Y182">
        <v>23</v>
      </c>
      <c r="Z182">
        <v>12</v>
      </c>
      <c r="AA182">
        <v>3</v>
      </c>
      <c r="AB182">
        <v>39</v>
      </c>
      <c r="AC182">
        <v>18</v>
      </c>
      <c r="AD182">
        <v>57</v>
      </c>
      <c r="AE182">
        <v>48</v>
      </c>
      <c r="AF182">
        <v>30</v>
      </c>
      <c r="AG182">
        <v>34</v>
      </c>
      <c r="AH182">
        <v>10</v>
      </c>
      <c r="AI182">
        <v>50</v>
      </c>
      <c r="AJ182">
        <v>5</v>
      </c>
      <c r="AK182">
        <v>97</v>
      </c>
      <c r="AL182">
        <v>1187</v>
      </c>
      <c r="AM182">
        <v>1190</v>
      </c>
      <c r="AO182">
        <v>23.552542372881359</v>
      </c>
      <c r="AP182">
        <v>27.529411764705884</v>
      </c>
      <c r="AQ182">
        <v>26.715789473684211</v>
      </c>
      <c r="AR182">
        <v>21.882352941176471</v>
      </c>
      <c r="AS182">
        <v>24.654545454545456</v>
      </c>
      <c r="AT182">
        <v>25.2</v>
      </c>
      <c r="AU182">
        <v>28.182857142857141</v>
      </c>
      <c r="AV182">
        <v>21.113513513513514</v>
      </c>
      <c r="AW182">
        <v>16.166037735849059</v>
      </c>
      <c r="AX182">
        <v>25.2</v>
      </c>
      <c r="AY182">
        <v>8.3076923076923066</v>
      </c>
      <c r="AZ182">
        <v>14.85</v>
      </c>
      <c r="BA182">
        <v>29.945454545454545</v>
      </c>
      <c r="BB182">
        <v>27.138461538461538</v>
      </c>
      <c r="BC182">
        <v>33.381818181818183</v>
      </c>
      <c r="BD182">
        <v>39.286956521739128</v>
      </c>
      <c r="BE182">
        <v>29.760000000000005</v>
      </c>
      <c r="BF182">
        <v>32.986046511627912</v>
      </c>
      <c r="BG182">
        <v>33.218181818181819</v>
      </c>
      <c r="BH182">
        <v>28.8</v>
      </c>
      <c r="BI182">
        <v>23.462068965517243</v>
      </c>
      <c r="BJ182">
        <v>29.618181818181817</v>
      </c>
      <c r="BK182">
        <v>36</v>
      </c>
      <c r="BL182">
        <v>36.9</v>
      </c>
      <c r="BM182">
        <v>40.800000000000004</v>
      </c>
      <c r="BN182">
        <v>25.938461538461539</v>
      </c>
      <c r="BO182">
        <v>34.6</v>
      </c>
      <c r="BP182">
        <v>10.547368421052632</v>
      </c>
      <c r="BQ182">
        <v>27.375</v>
      </c>
      <c r="BR182">
        <v>39.840000000000003</v>
      </c>
      <c r="BS182">
        <v>38.964705882352945</v>
      </c>
      <c r="BT182">
        <v>37.080000000000005</v>
      </c>
      <c r="BU182">
        <v>25.704000000000001</v>
      </c>
      <c r="BV182">
        <v>33.119999999999997</v>
      </c>
      <c r="BW182">
        <v>20.412371134020621</v>
      </c>
      <c r="BX182">
        <v>26.003706823925864</v>
      </c>
      <c r="BY182">
        <v>27.908932222681791</v>
      </c>
      <c r="BZ182">
        <v>181</v>
      </c>
    </row>
    <row r="183" spans="1:78" x14ac:dyDescent="0.25">
      <c r="A183">
        <v>182</v>
      </c>
      <c r="B183" t="s">
        <v>252</v>
      </c>
      <c r="C183">
        <v>59</v>
      </c>
      <c r="D183">
        <v>34</v>
      </c>
      <c r="E183">
        <v>38</v>
      </c>
      <c r="F183">
        <v>51</v>
      </c>
      <c r="G183">
        <v>34</v>
      </c>
      <c r="H183">
        <v>43</v>
      </c>
      <c r="I183">
        <v>35</v>
      </c>
      <c r="J183">
        <v>37</v>
      </c>
      <c r="K183">
        <v>53</v>
      </c>
      <c r="L183">
        <v>46</v>
      </c>
      <c r="M183">
        <v>13</v>
      </c>
      <c r="N183">
        <v>32</v>
      </c>
      <c r="O183">
        <v>44</v>
      </c>
      <c r="P183">
        <v>26</v>
      </c>
      <c r="Q183">
        <v>22</v>
      </c>
      <c r="R183">
        <v>23</v>
      </c>
      <c r="S183">
        <v>30</v>
      </c>
      <c r="T183">
        <v>43</v>
      </c>
      <c r="U183">
        <v>21</v>
      </c>
      <c r="V183">
        <v>29</v>
      </c>
      <c r="W183">
        <v>29</v>
      </c>
      <c r="X183">
        <v>22</v>
      </c>
      <c r="Y183">
        <v>23</v>
      </c>
      <c r="Z183">
        <v>12</v>
      </c>
      <c r="AA183">
        <v>3</v>
      </c>
      <c r="AB183">
        <v>39</v>
      </c>
      <c r="AC183">
        <v>18</v>
      </c>
      <c r="AD183">
        <v>57</v>
      </c>
      <c r="AE183">
        <v>48</v>
      </c>
      <c r="AF183">
        <v>30</v>
      </c>
      <c r="AG183">
        <v>34</v>
      </c>
      <c r="AH183">
        <v>10</v>
      </c>
      <c r="AI183">
        <v>49</v>
      </c>
      <c r="AJ183">
        <v>5</v>
      </c>
      <c r="AK183">
        <v>96</v>
      </c>
      <c r="AL183">
        <v>1187</v>
      </c>
      <c r="AM183">
        <v>1188</v>
      </c>
      <c r="AO183">
        <v>23.552542372881359</v>
      </c>
      <c r="AP183">
        <v>27.529411764705884</v>
      </c>
      <c r="AQ183">
        <v>26.715789473684211</v>
      </c>
      <c r="AR183">
        <v>21.882352941176471</v>
      </c>
      <c r="AS183">
        <v>23.929411764705883</v>
      </c>
      <c r="AT183">
        <v>25.2</v>
      </c>
      <c r="AU183">
        <v>28.182857142857141</v>
      </c>
      <c r="AV183">
        <v>21.113513513513514</v>
      </c>
      <c r="AW183">
        <v>16.166037735849059</v>
      </c>
      <c r="AX183">
        <v>25.2</v>
      </c>
      <c r="AY183">
        <v>8.3076923076923066</v>
      </c>
      <c r="AZ183">
        <v>14.85</v>
      </c>
      <c r="BA183">
        <v>29.945454545454545</v>
      </c>
      <c r="BB183">
        <v>27.138461538461538</v>
      </c>
      <c r="BC183">
        <v>33.381818181818183</v>
      </c>
      <c r="BD183">
        <v>39.286956521739128</v>
      </c>
      <c r="BE183">
        <v>29.760000000000005</v>
      </c>
      <c r="BF183">
        <v>32.986046511627912</v>
      </c>
      <c r="BG183">
        <v>34.799999999999997</v>
      </c>
      <c r="BH183">
        <v>28.8</v>
      </c>
      <c r="BI183">
        <v>23.462068965517243</v>
      </c>
      <c r="BJ183">
        <v>29.618181818181817</v>
      </c>
      <c r="BK183">
        <v>36</v>
      </c>
      <c r="BL183">
        <v>36.9</v>
      </c>
      <c r="BM183">
        <v>40.800000000000004</v>
      </c>
      <c r="BN183">
        <v>25.938461538461539</v>
      </c>
      <c r="BO183">
        <v>34.6</v>
      </c>
      <c r="BP183">
        <v>10.547368421052632</v>
      </c>
      <c r="BQ183">
        <v>27.375</v>
      </c>
      <c r="BR183">
        <v>39.840000000000003</v>
      </c>
      <c r="BS183">
        <v>38.964705882352945</v>
      </c>
      <c r="BT183">
        <v>37.080000000000005</v>
      </c>
      <c r="BU183">
        <v>26.228571428571428</v>
      </c>
      <c r="BV183">
        <v>33.119999999999997</v>
      </c>
      <c r="BW183">
        <v>20.625</v>
      </c>
      <c r="BX183">
        <v>26.003706823925864</v>
      </c>
      <c r="BY183">
        <v>27.96275153144013</v>
      </c>
      <c r="BZ183">
        <v>182</v>
      </c>
    </row>
    <row r="184" spans="1:78" x14ac:dyDescent="0.25">
      <c r="A184">
        <v>183</v>
      </c>
      <c r="B184" t="s">
        <v>253</v>
      </c>
      <c r="C184">
        <v>59</v>
      </c>
      <c r="D184">
        <v>34</v>
      </c>
      <c r="E184">
        <v>38</v>
      </c>
      <c r="F184">
        <v>51</v>
      </c>
      <c r="G184">
        <v>33</v>
      </c>
      <c r="H184">
        <v>43</v>
      </c>
      <c r="I184">
        <v>35</v>
      </c>
      <c r="J184">
        <v>36</v>
      </c>
      <c r="K184">
        <v>53</v>
      </c>
      <c r="L184">
        <v>45</v>
      </c>
      <c r="M184">
        <v>13</v>
      </c>
      <c r="N184">
        <v>32</v>
      </c>
      <c r="O184">
        <v>44</v>
      </c>
      <c r="P184">
        <v>26</v>
      </c>
      <c r="Q184">
        <v>22</v>
      </c>
      <c r="R184">
        <v>23</v>
      </c>
      <c r="S184">
        <v>30</v>
      </c>
      <c r="T184">
        <v>43</v>
      </c>
      <c r="U184">
        <v>21</v>
      </c>
      <c r="V184">
        <v>29</v>
      </c>
      <c r="W184">
        <v>29</v>
      </c>
      <c r="X184">
        <v>22</v>
      </c>
      <c r="Y184">
        <v>23</v>
      </c>
      <c r="Z184">
        <v>12</v>
      </c>
      <c r="AA184">
        <v>3</v>
      </c>
      <c r="AB184">
        <v>38</v>
      </c>
      <c r="AC184">
        <v>18</v>
      </c>
      <c r="AD184">
        <v>57</v>
      </c>
      <c r="AE184">
        <v>48</v>
      </c>
      <c r="AF184">
        <v>30</v>
      </c>
      <c r="AG184">
        <v>34</v>
      </c>
      <c r="AH184">
        <v>10</v>
      </c>
      <c r="AI184">
        <v>50</v>
      </c>
      <c r="AJ184">
        <v>5</v>
      </c>
      <c r="AK184">
        <v>96</v>
      </c>
      <c r="AL184">
        <v>1189</v>
      </c>
      <c r="AM184">
        <v>1185</v>
      </c>
      <c r="AO184">
        <v>23.552542372881359</v>
      </c>
      <c r="AP184">
        <v>27.529411764705884</v>
      </c>
      <c r="AQ184">
        <v>26.715789473684211</v>
      </c>
      <c r="AR184">
        <v>21.882352941176471</v>
      </c>
      <c r="AS184">
        <v>24.654545454545456</v>
      </c>
      <c r="AT184">
        <v>25.2</v>
      </c>
      <c r="AU184">
        <v>28.182857142857141</v>
      </c>
      <c r="AV184">
        <v>21.7</v>
      </c>
      <c r="AW184">
        <v>16.166037735849059</v>
      </c>
      <c r="AX184">
        <v>25.76</v>
      </c>
      <c r="AY184">
        <v>8.3076923076923066</v>
      </c>
      <c r="AZ184">
        <v>14.85</v>
      </c>
      <c r="BA184">
        <v>29.945454545454545</v>
      </c>
      <c r="BB184">
        <v>27.138461538461538</v>
      </c>
      <c r="BC184">
        <v>33.381818181818183</v>
      </c>
      <c r="BD184">
        <v>39.286956521739128</v>
      </c>
      <c r="BE184">
        <v>29.760000000000005</v>
      </c>
      <c r="BF184">
        <v>32.986046511627912</v>
      </c>
      <c r="BG184">
        <v>34.799999999999997</v>
      </c>
      <c r="BH184">
        <v>28.8</v>
      </c>
      <c r="BI184">
        <v>23.462068965517243</v>
      </c>
      <c r="BJ184">
        <v>29.618181818181817</v>
      </c>
      <c r="BK184">
        <v>36</v>
      </c>
      <c r="BL184">
        <v>36.9</v>
      </c>
      <c r="BM184">
        <v>40.800000000000004</v>
      </c>
      <c r="BN184">
        <v>26.621052631578948</v>
      </c>
      <c r="BO184">
        <v>34.6</v>
      </c>
      <c r="BP184">
        <v>10.547368421052632</v>
      </c>
      <c r="BQ184">
        <v>27.375</v>
      </c>
      <c r="BR184">
        <v>39.840000000000003</v>
      </c>
      <c r="BS184">
        <v>38.964705882352945</v>
      </c>
      <c r="BT184">
        <v>37.080000000000005</v>
      </c>
      <c r="BU184">
        <v>25.704000000000001</v>
      </c>
      <c r="BV184">
        <v>33.119999999999997</v>
      </c>
      <c r="BW184">
        <v>20.625</v>
      </c>
      <c r="BX184">
        <v>25.959966358284273</v>
      </c>
      <c r="BY184">
        <v>28.018268662141942</v>
      </c>
      <c r="BZ184">
        <v>183</v>
      </c>
    </row>
    <row r="185" spans="1:78" x14ac:dyDescent="0.25">
      <c r="A185">
        <v>184</v>
      </c>
      <c r="B185" t="s">
        <v>254</v>
      </c>
      <c r="C185">
        <v>59</v>
      </c>
      <c r="D185">
        <v>34</v>
      </c>
      <c r="E185">
        <v>38</v>
      </c>
      <c r="F185">
        <v>51</v>
      </c>
      <c r="G185">
        <v>33</v>
      </c>
      <c r="H185">
        <v>43</v>
      </c>
      <c r="I185">
        <v>35</v>
      </c>
      <c r="J185">
        <v>43</v>
      </c>
      <c r="K185">
        <v>46</v>
      </c>
      <c r="L185">
        <v>47</v>
      </c>
      <c r="M185">
        <v>13</v>
      </c>
      <c r="N185">
        <v>31</v>
      </c>
      <c r="O185">
        <v>44</v>
      </c>
      <c r="P185">
        <v>26</v>
      </c>
      <c r="Q185">
        <v>22</v>
      </c>
      <c r="R185">
        <v>23</v>
      </c>
      <c r="S185">
        <v>30</v>
      </c>
      <c r="T185">
        <v>43</v>
      </c>
      <c r="U185">
        <v>21</v>
      </c>
      <c r="V185">
        <v>29</v>
      </c>
      <c r="W185">
        <v>29</v>
      </c>
      <c r="X185">
        <v>22</v>
      </c>
      <c r="Y185">
        <v>23</v>
      </c>
      <c r="Z185">
        <v>12</v>
      </c>
      <c r="AA185">
        <v>3</v>
      </c>
      <c r="AB185">
        <v>38</v>
      </c>
      <c r="AC185">
        <v>18</v>
      </c>
      <c r="AD185">
        <v>57</v>
      </c>
      <c r="AE185">
        <v>48</v>
      </c>
      <c r="AF185">
        <v>30</v>
      </c>
      <c r="AG185">
        <v>34</v>
      </c>
      <c r="AH185">
        <v>10</v>
      </c>
      <c r="AI185">
        <v>50</v>
      </c>
      <c r="AJ185">
        <v>5</v>
      </c>
      <c r="AK185">
        <v>96</v>
      </c>
      <c r="AL185">
        <v>1188</v>
      </c>
      <c r="AM185">
        <v>1186</v>
      </c>
      <c r="AO185">
        <v>23.552542372881359</v>
      </c>
      <c r="AP185">
        <v>27.529411764705884</v>
      </c>
      <c r="AQ185">
        <v>26.715789473684211</v>
      </c>
      <c r="AR185">
        <v>21.882352941176471</v>
      </c>
      <c r="AS185">
        <v>24.654545454545456</v>
      </c>
      <c r="AT185">
        <v>25.2</v>
      </c>
      <c r="AU185">
        <v>28.182857142857141</v>
      </c>
      <c r="AV185">
        <v>18.167441860465118</v>
      </c>
      <c r="AW185">
        <v>18.626086956521739</v>
      </c>
      <c r="AX185">
        <v>24.663829787234043</v>
      </c>
      <c r="AY185">
        <v>8.3076923076923066</v>
      </c>
      <c r="AZ185">
        <v>15.329032258064515</v>
      </c>
      <c r="BA185">
        <v>29.945454545454545</v>
      </c>
      <c r="BB185">
        <v>27.138461538461538</v>
      </c>
      <c r="BC185">
        <v>33.381818181818183</v>
      </c>
      <c r="BD185">
        <v>39.286956521739128</v>
      </c>
      <c r="BE185">
        <v>29.760000000000005</v>
      </c>
      <c r="BF185">
        <v>32.986046511627912</v>
      </c>
      <c r="BG185">
        <v>34.799999999999997</v>
      </c>
      <c r="BH185">
        <v>28.8</v>
      </c>
      <c r="BI185">
        <v>23.462068965517243</v>
      </c>
      <c r="BJ185">
        <v>29.618181818181817</v>
      </c>
      <c r="BK185">
        <v>36</v>
      </c>
      <c r="BL185">
        <v>36.9</v>
      </c>
      <c r="BM185">
        <v>40.800000000000004</v>
      </c>
      <c r="BN185">
        <v>26.621052631578948</v>
      </c>
      <c r="BO185">
        <v>34.6</v>
      </c>
      <c r="BP185">
        <v>10.547368421052632</v>
      </c>
      <c r="BQ185">
        <v>27.375</v>
      </c>
      <c r="BR185">
        <v>39.840000000000003</v>
      </c>
      <c r="BS185">
        <v>38.964705882352945</v>
      </c>
      <c r="BT185">
        <v>37.080000000000005</v>
      </c>
      <c r="BU185">
        <v>25.704000000000001</v>
      </c>
      <c r="BV185">
        <v>33.119999999999997</v>
      </c>
      <c r="BW185">
        <v>20.625</v>
      </c>
      <c r="BX185">
        <v>25.981818181818181</v>
      </c>
      <c r="BY185">
        <v>27.963357541054343</v>
      </c>
      <c r="BZ185">
        <v>184</v>
      </c>
    </row>
    <row r="186" spans="1:78" x14ac:dyDescent="0.25">
      <c r="A186">
        <v>185</v>
      </c>
      <c r="B186" t="s">
        <v>255</v>
      </c>
      <c r="C186">
        <v>59</v>
      </c>
      <c r="D186">
        <v>34</v>
      </c>
      <c r="E186">
        <v>38</v>
      </c>
      <c r="F186">
        <v>51</v>
      </c>
      <c r="G186">
        <v>33</v>
      </c>
      <c r="H186">
        <v>43</v>
      </c>
      <c r="I186">
        <v>34</v>
      </c>
      <c r="J186">
        <v>43</v>
      </c>
      <c r="K186">
        <v>46</v>
      </c>
      <c r="L186">
        <v>47</v>
      </c>
      <c r="M186">
        <v>13</v>
      </c>
      <c r="N186">
        <v>32</v>
      </c>
      <c r="O186">
        <v>44</v>
      </c>
      <c r="P186">
        <v>26</v>
      </c>
      <c r="Q186">
        <v>22</v>
      </c>
      <c r="R186">
        <v>23</v>
      </c>
      <c r="S186">
        <v>30</v>
      </c>
      <c r="T186">
        <v>43</v>
      </c>
      <c r="U186">
        <v>21</v>
      </c>
      <c r="V186">
        <v>29</v>
      </c>
      <c r="W186">
        <v>29</v>
      </c>
      <c r="X186">
        <v>22</v>
      </c>
      <c r="Y186">
        <v>23</v>
      </c>
      <c r="Z186">
        <v>12</v>
      </c>
      <c r="AA186">
        <v>3</v>
      </c>
      <c r="AB186">
        <v>38</v>
      </c>
      <c r="AC186">
        <v>18</v>
      </c>
      <c r="AD186">
        <v>57</v>
      </c>
      <c r="AE186">
        <v>48</v>
      </c>
      <c r="AF186">
        <v>30</v>
      </c>
      <c r="AG186">
        <v>34</v>
      </c>
      <c r="AH186">
        <v>10</v>
      </c>
      <c r="AI186">
        <v>50</v>
      </c>
      <c r="AJ186">
        <v>5</v>
      </c>
      <c r="AK186">
        <v>96</v>
      </c>
      <c r="AL186">
        <v>1181</v>
      </c>
      <c r="AM186">
        <v>1186</v>
      </c>
      <c r="AO186">
        <v>23.552542372881359</v>
      </c>
      <c r="AP186">
        <v>27.529411764705884</v>
      </c>
      <c r="AQ186">
        <v>26.715789473684211</v>
      </c>
      <c r="AR186">
        <v>21.882352941176471</v>
      </c>
      <c r="AS186">
        <v>24.654545454545456</v>
      </c>
      <c r="AT186">
        <v>25.2</v>
      </c>
      <c r="AU186">
        <v>29.011764705882353</v>
      </c>
      <c r="AV186">
        <v>18.167441860465118</v>
      </c>
      <c r="AW186">
        <v>18.626086956521739</v>
      </c>
      <c r="AX186">
        <v>24.663829787234043</v>
      </c>
      <c r="AY186">
        <v>8.3076923076923066</v>
      </c>
      <c r="AZ186">
        <v>14.85</v>
      </c>
      <c r="BA186">
        <v>29.945454545454545</v>
      </c>
      <c r="BB186">
        <v>27.138461538461538</v>
      </c>
      <c r="BC186">
        <v>33.381818181818183</v>
      </c>
      <c r="BD186">
        <v>39.286956521739128</v>
      </c>
      <c r="BE186">
        <v>29.760000000000005</v>
      </c>
      <c r="BF186">
        <v>32.986046511627912</v>
      </c>
      <c r="BG186">
        <v>34.799999999999997</v>
      </c>
      <c r="BH186">
        <v>28.8</v>
      </c>
      <c r="BI186">
        <v>23.462068965517243</v>
      </c>
      <c r="BJ186">
        <v>29.618181818181817</v>
      </c>
      <c r="BK186">
        <v>36</v>
      </c>
      <c r="BL186">
        <v>36.9</v>
      </c>
      <c r="BM186">
        <v>40.800000000000004</v>
      </c>
      <c r="BN186">
        <v>26.621052631578948</v>
      </c>
      <c r="BO186">
        <v>34.6</v>
      </c>
      <c r="BP186">
        <v>10.547368421052632</v>
      </c>
      <c r="BQ186">
        <v>27.375</v>
      </c>
      <c r="BR186">
        <v>39.840000000000003</v>
      </c>
      <c r="BS186">
        <v>38.964705882352945</v>
      </c>
      <c r="BT186">
        <v>37.080000000000005</v>
      </c>
      <c r="BU186">
        <v>25.704000000000001</v>
      </c>
      <c r="BV186">
        <v>33.119999999999997</v>
      </c>
      <c r="BW186">
        <v>20.625</v>
      </c>
      <c r="BX186">
        <v>26.135817104149027</v>
      </c>
      <c r="BY186">
        <v>27.982472121670668</v>
      </c>
      <c r="BZ186">
        <v>185</v>
      </c>
    </row>
    <row r="187" spans="1:78" x14ac:dyDescent="0.25">
      <c r="A187">
        <v>186</v>
      </c>
      <c r="B187" t="s">
        <v>256</v>
      </c>
      <c r="C187">
        <v>59</v>
      </c>
      <c r="D187">
        <v>34</v>
      </c>
      <c r="E187">
        <v>40</v>
      </c>
      <c r="F187">
        <v>51</v>
      </c>
      <c r="G187">
        <v>33</v>
      </c>
      <c r="H187">
        <v>43</v>
      </c>
      <c r="I187">
        <v>34</v>
      </c>
      <c r="J187">
        <v>41</v>
      </c>
      <c r="K187">
        <v>46</v>
      </c>
      <c r="L187">
        <v>47</v>
      </c>
      <c r="M187">
        <v>13</v>
      </c>
      <c r="N187">
        <v>32</v>
      </c>
      <c r="O187">
        <v>44</v>
      </c>
      <c r="P187">
        <v>26</v>
      </c>
      <c r="Q187">
        <v>22</v>
      </c>
      <c r="R187">
        <v>23</v>
      </c>
      <c r="S187">
        <v>30</v>
      </c>
      <c r="T187">
        <v>43</v>
      </c>
      <c r="U187">
        <v>21</v>
      </c>
      <c r="V187">
        <v>28</v>
      </c>
      <c r="W187">
        <v>29</v>
      </c>
      <c r="X187">
        <v>22</v>
      </c>
      <c r="Y187">
        <v>23</v>
      </c>
      <c r="Z187">
        <v>12</v>
      </c>
      <c r="AA187">
        <v>3</v>
      </c>
      <c r="AB187">
        <v>38</v>
      </c>
      <c r="AC187">
        <v>18</v>
      </c>
      <c r="AD187">
        <v>57</v>
      </c>
      <c r="AE187">
        <v>48</v>
      </c>
      <c r="AF187">
        <v>30</v>
      </c>
      <c r="AG187">
        <v>34</v>
      </c>
      <c r="AH187">
        <v>10</v>
      </c>
      <c r="AI187">
        <v>50</v>
      </c>
      <c r="AJ187">
        <v>5</v>
      </c>
      <c r="AK187">
        <v>96</v>
      </c>
      <c r="AL187">
        <v>1180</v>
      </c>
      <c r="AM187">
        <v>1185</v>
      </c>
      <c r="AO187">
        <v>23.552542372881359</v>
      </c>
      <c r="AP187">
        <v>27.529411764705884</v>
      </c>
      <c r="AQ187">
        <v>25.38</v>
      </c>
      <c r="AR187">
        <v>21.882352941176471</v>
      </c>
      <c r="AS187">
        <v>24.654545454545456</v>
      </c>
      <c r="AT187">
        <v>25.2</v>
      </c>
      <c r="AU187">
        <v>29.011764705882353</v>
      </c>
      <c r="AV187">
        <v>19.053658536585367</v>
      </c>
      <c r="AW187">
        <v>18.626086956521739</v>
      </c>
      <c r="AX187">
        <v>24.663829787234043</v>
      </c>
      <c r="AY187">
        <v>8.3076923076923066</v>
      </c>
      <c r="AZ187">
        <v>14.85</v>
      </c>
      <c r="BA187">
        <v>29.945454545454545</v>
      </c>
      <c r="BB187">
        <v>27.138461538461538</v>
      </c>
      <c r="BC187">
        <v>33.381818181818183</v>
      </c>
      <c r="BD187">
        <v>39.286956521739128</v>
      </c>
      <c r="BE187">
        <v>29.760000000000005</v>
      </c>
      <c r="BF187">
        <v>32.986046511627912</v>
      </c>
      <c r="BG187">
        <v>34.799999999999997</v>
      </c>
      <c r="BH187">
        <v>29.828571428571433</v>
      </c>
      <c r="BI187">
        <v>23.462068965517243</v>
      </c>
      <c r="BJ187">
        <v>29.618181818181817</v>
      </c>
      <c r="BK187">
        <v>36</v>
      </c>
      <c r="BL187">
        <v>36.9</v>
      </c>
      <c r="BM187">
        <v>40.800000000000004</v>
      </c>
      <c r="BN187">
        <v>26.621052631578948</v>
      </c>
      <c r="BO187">
        <v>34.6</v>
      </c>
      <c r="BP187">
        <v>10.547368421052632</v>
      </c>
      <c r="BQ187">
        <v>27.375</v>
      </c>
      <c r="BR187">
        <v>39.840000000000003</v>
      </c>
      <c r="BS187">
        <v>38.964705882352945</v>
      </c>
      <c r="BT187">
        <v>37.080000000000005</v>
      </c>
      <c r="BU187">
        <v>25.704000000000001</v>
      </c>
      <c r="BV187">
        <v>33.119999999999997</v>
      </c>
      <c r="BW187">
        <v>20.625</v>
      </c>
      <c r="BX187">
        <v>26.157966101694914</v>
      </c>
      <c r="BY187">
        <v>27.988798802166091</v>
      </c>
      <c r="BZ187">
        <v>186</v>
      </c>
    </row>
    <row r="188" spans="1:78" x14ac:dyDescent="0.25">
      <c r="A188">
        <v>187</v>
      </c>
      <c r="B188" t="s">
        <v>257</v>
      </c>
      <c r="C188">
        <v>59</v>
      </c>
      <c r="D188">
        <v>34</v>
      </c>
      <c r="E188">
        <v>38</v>
      </c>
      <c r="F188">
        <v>51</v>
      </c>
      <c r="G188">
        <v>33</v>
      </c>
      <c r="H188">
        <v>43</v>
      </c>
      <c r="I188">
        <v>34</v>
      </c>
      <c r="J188">
        <v>41</v>
      </c>
      <c r="K188">
        <v>44</v>
      </c>
      <c r="L188">
        <v>47</v>
      </c>
      <c r="M188">
        <v>13</v>
      </c>
      <c r="N188">
        <v>32</v>
      </c>
      <c r="O188">
        <v>44</v>
      </c>
      <c r="P188">
        <v>26</v>
      </c>
      <c r="Q188">
        <v>22</v>
      </c>
      <c r="R188">
        <v>23</v>
      </c>
      <c r="S188">
        <v>30</v>
      </c>
      <c r="T188">
        <v>43</v>
      </c>
      <c r="U188">
        <v>22</v>
      </c>
      <c r="V188">
        <v>28</v>
      </c>
      <c r="W188">
        <v>29</v>
      </c>
      <c r="X188">
        <v>22</v>
      </c>
      <c r="Y188">
        <v>23</v>
      </c>
      <c r="Z188">
        <v>12</v>
      </c>
      <c r="AA188">
        <v>3</v>
      </c>
      <c r="AB188">
        <v>38</v>
      </c>
      <c r="AC188">
        <v>18</v>
      </c>
      <c r="AD188">
        <v>57</v>
      </c>
      <c r="AE188">
        <v>48</v>
      </c>
      <c r="AF188">
        <v>30</v>
      </c>
      <c r="AG188">
        <v>34</v>
      </c>
      <c r="AH188">
        <v>10</v>
      </c>
      <c r="AI188">
        <v>50</v>
      </c>
      <c r="AJ188">
        <v>5</v>
      </c>
      <c r="AK188">
        <v>96</v>
      </c>
      <c r="AL188">
        <v>1181</v>
      </c>
      <c r="AM188">
        <v>1182</v>
      </c>
      <c r="AO188">
        <v>23.552542372881359</v>
      </c>
      <c r="AP188">
        <v>27.529411764705884</v>
      </c>
      <c r="AQ188">
        <v>26.715789473684211</v>
      </c>
      <c r="AR188">
        <v>21.882352941176471</v>
      </c>
      <c r="AS188">
        <v>24.654545454545456</v>
      </c>
      <c r="AT188">
        <v>25.2</v>
      </c>
      <c r="AU188">
        <v>29.011764705882353</v>
      </c>
      <c r="AV188">
        <v>19.053658536585367</v>
      </c>
      <c r="AW188">
        <v>19.472727272727273</v>
      </c>
      <c r="AX188">
        <v>24.663829787234043</v>
      </c>
      <c r="AY188">
        <v>8.3076923076923066</v>
      </c>
      <c r="AZ188">
        <v>14.85</v>
      </c>
      <c r="BA188">
        <v>29.945454545454545</v>
      </c>
      <c r="BB188">
        <v>27.138461538461538</v>
      </c>
      <c r="BC188">
        <v>33.381818181818183</v>
      </c>
      <c r="BD188">
        <v>39.286956521739128</v>
      </c>
      <c r="BE188">
        <v>29.760000000000005</v>
      </c>
      <c r="BF188">
        <v>32.986046511627912</v>
      </c>
      <c r="BG188">
        <v>33.218181818181819</v>
      </c>
      <c r="BH188">
        <v>29.828571428571433</v>
      </c>
      <c r="BI188">
        <v>23.462068965517243</v>
      </c>
      <c r="BJ188">
        <v>29.618181818181817</v>
      </c>
      <c r="BK188">
        <v>36</v>
      </c>
      <c r="BL188">
        <v>36.9</v>
      </c>
      <c r="BM188">
        <v>40.800000000000004</v>
      </c>
      <c r="BN188">
        <v>26.621052631578948</v>
      </c>
      <c r="BO188">
        <v>34.6</v>
      </c>
      <c r="BP188">
        <v>10.547368421052632</v>
      </c>
      <c r="BQ188">
        <v>27.375</v>
      </c>
      <c r="BR188">
        <v>39.840000000000003</v>
      </c>
      <c r="BS188">
        <v>38.964705882352945</v>
      </c>
      <c r="BT188">
        <v>37.080000000000005</v>
      </c>
      <c r="BU188">
        <v>25.704000000000001</v>
      </c>
      <c r="BV188">
        <v>33.119999999999997</v>
      </c>
      <c r="BW188">
        <v>20.625</v>
      </c>
      <c r="BX188">
        <v>26.135817104149027</v>
      </c>
      <c r="BY188">
        <v>28.018782932785026</v>
      </c>
      <c r="BZ188">
        <v>187</v>
      </c>
    </row>
    <row r="189" spans="1:78" x14ac:dyDescent="0.25">
      <c r="A189">
        <v>188</v>
      </c>
      <c r="B189" t="s">
        <v>258</v>
      </c>
      <c r="C189">
        <v>59</v>
      </c>
      <c r="D189">
        <v>34</v>
      </c>
      <c r="E189">
        <v>38</v>
      </c>
      <c r="F189">
        <v>51</v>
      </c>
      <c r="G189">
        <v>33</v>
      </c>
      <c r="H189">
        <v>43</v>
      </c>
      <c r="I189">
        <v>34</v>
      </c>
      <c r="J189">
        <v>42</v>
      </c>
      <c r="K189">
        <v>44</v>
      </c>
      <c r="L189">
        <v>46</v>
      </c>
      <c r="M189">
        <v>13</v>
      </c>
      <c r="N189">
        <v>32</v>
      </c>
      <c r="O189">
        <v>44</v>
      </c>
      <c r="P189">
        <v>26</v>
      </c>
      <c r="Q189">
        <v>22</v>
      </c>
      <c r="R189">
        <v>23</v>
      </c>
      <c r="S189">
        <v>30</v>
      </c>
      <c r="T189">
        <v>43</v>
      </c>
      <c r="U189">
        <v>22</v>
      </c>
      <c r="V189">
        <v>29</v>
      </c>
      <c r="W189">
        <v>29</v>
      </c>
      <c r="X189">
        <v>22</v>
      </c>
      <c r="Y189">
        <v>23</v>
      </c>
      <c r="Z189">
        <v>12</v>
      </c>
      <c r="AA189">
        <v>3</v>
      </c>
      <c r="AB189">
        <v>38</v>
      </c>
      <c r="AC189">
        <v>18</v>
      </c>
      <c r="AD189">
        <v>57</v>
      </c>
      <c r="AE189">
        <v>48</v>
      </c>
      <c r="AF189">
        <v>30</v>
      </c>
      <c r="AG189">
        <v>34</v>
      </c>
      <c r="AH189">
        <v>10</v>
      </c>
      <c r="AI189">
        <v>49</v>
      </c>
      <c r="AJ189">
        <v>5</v>
      </c>
      <c r="AK189">
        <v>96</v>
      </c>
      <c r="AL189">
        <v>1182</v>
      </c>
      <c r="AM189">
        <v>1182</v>
      </c>
      <c r="AO189">
        <v>23.552542372881359</v>
      </c>
      <c r="AP189">
        <v>27.529411764705884</v>
      </c>
      <c r="AQ189">
        <v>26.715789473684211</v>
      </c>
      <c r="AR189">
        <v>21.882352941176471</v>
      </c>
      <c r="AS189">
        <v>24.654545454545456</v>
      </c>
      <c r="AT189">
        <v>25.2</v>
      </c>
      <c r="AU189">
        <v>29.011764705882353</v>
      </c>
      <c r="AV189">
        <v>18.600000000000001</v>
      </c>
      <c r="AW189">
        <v>19.472727272727273</v>
      </c>
      <c r="AX189">
        <v>25.2</v>
      </c>
      <c r="AY189">
        <v>8.3076923076923066</v>
      </c>
      <c r="AZ189">
        <v>14.85</v>
      </c>
      <c r="BA189">
        <v>29.945454545454545</v>
      </c>
      <c r="BB189">
        <v>27.138461538461538</v>
      </c>
      <c r="BC189">
        <v>33.381818181818183</v>
      </c>
      <c r="BD189">
        <v>39.286956521739128</v>
      </c>
      <c r="BE189">
        <v>29.760000000000005</v>
      </c>
      <c r="BF189">
        <v>32.986046511627912</v>
      </c>
      <c r="BG189">
        <v>33.218181818181819</v>
      </c>
      <c r="BH189">
        <v>28.8</v>
      </c>
      <c r="BI189">
        <v>23.462068965517243</v>
      </c>
      <c r="BJ189">
        <v>29.618181818181817</v>
      </c>
      <c r="BK189">
        <v>36</v>
      </c>
      <c r="BL189">
        <v>36.9</v>
      </c>
      <c r="BM189">
        <v>40.800000000000004</v>
      </c>
      <c r="BN189">
        <v>26.621052631578948</v>
      </c>
      <c r="BO189">
        <v>34.6</v>
      </c>
      <c r="BP189">
        <v>10.547368421052632</v>
      </c>
      <c r="BQ189">
        <v>27.375</v>
      </c>
      <c r="BR189">
        <v>39.840000000000003</v>
      </c>
      <c r="BS189">
        <v>38.964705882352945</v>
      </c>
      <c r="BT189">
        <v>37.080000000000005</v>
      </c>
      <c r="BU189">
        <v>26.228571428571428</v>
      </c>
      <c r="BV189">
        <v>33.119999999999997</v>
      </c>
      <c r="BW189">
        <v>20.625</v>
      </c>
      <c r="BX189">
        <v>26.113705583756346</v>
      </c>
      <c r="BY189">
        <v>28.021447539111481</v>
      </c>
      <c r="BZ189">
        <v>188</v>
      </c>
    </row>
    <row r="190" spans="1:78" x14ac:dyDescent="0.25">
      <c r="A190">
        <v>189</v>
      </c>
      <c r="B190" t="s">
        <v>259</v>
      </c>
      <c r="C190">
        <v>59</v>
      </c>
      <c r="D190">
        <v>34</v>
      </c>
      <c r="E190">
        <v>38</v>
      </c>
      <c r="F190">
        <v>51</v>
      </c>
      <c r="G190">
        <v>33</v>
      </c>
      <c r="H190">
        <v>43</v>
      </c>
      <c r="I190">
        <v>34</v>
      </c>
      <c r="J190">
        <v>42</v>
      </c>
      <c r="K190">
        <v>44</v>
      </c>
      <c r="L190">
        <v>46</v>
      </c>
      <c r="M190">
        <v>13</v>
      </c>
      <c r="N190">
        <v>32</v>
      </c>
      <c r="O190">
        <v>44</v>
      </c>
      <c r="P190">
        <v>26</v>
      </c>
      <c r="Q190">
        <v>22</v>
      </c>
      <c r="R190">
        <v>23</v>
      </c>
      <c r="S190">
        <v>30</v>
      </c>
      <c r="T190">
        <v>43</v>
      </c>
      <c r="U190">
        <v>21</v>
      </c>
      <c r="V190">
        <v>28</v>
      </c>
      <c r="W190">
        <v>29</v>
      </c>
      <c r="X190">
        <v>22</v>
      </c>
      <c r="Y190">
        <v>23</v>
      </c>
      <c r="Z190">
        <v>12</v>
      </c>
      <c r="AA190">
        <v>3</v>
      </c>
      <c r="AB190">
        <v>38</v>
      </c>
      <c r="AC190">
        <v>18</v>
      </c>
      <c r="AD190">
        <v>57</v>
      </c>
      <c r="AE190">
        <v>48</v>
      </c>
      <c r="AF190">
        <v>30</v>
      </c>
      <c r="AG190">
        <v>34</v>
      </c>
      <c r="AH190">
        <v>10</v>
      </c>
      <c r="AI190">
        <v>51</v>
      </c>
      <c r="AJ190">
        <v>5</v>
      </c>
      <c r="AK190">
        <v>96</v>
      </c>
      <c r="AL190">
        <v>1180</v>
      </c>
      <c r="AM190">
        <v>1182</v>
      </c>
      <c r="AO190">
        <v>23.552542372881359</v>
      </c>
      <c r="AP190">
        <v>27.529411764705884</v>
      </c>
      <c r="AQ190">
        <v>26.715789473684211</v>
      </c>
      <c r="AR190">
        <v>21.882352941176471</v>
      </c>
      <c r="AS190">
        <v>24.654545454545456</v>
      </c>
      <c r="AT190">
        <v>25.2</v>
      </c>
      <c r="AU190">
        <v>29.011764705882353</v>
      </c>
      <c r="AV190">
        <v>18.600000000000001</v>
      </c>
      <c r="AW190">
        <v>19.472727272727273</v>
      </c>
      <c r="AX190">
        <v>25.2</v>
      </c>
      <c r="AY190">
        <v>8.3076923076923066</v>
      </c>
      <c r="AZ190">
        <v>14.85</v>
      </c>
      <c r="BA190">
        <v>29.945454545454545</v>
      </c>
      <c r="BB190">
        <v>27.138461538461538</v>
      </c>
      <c r="BC190">
        <v>33.381818181818183</v>
      </c>
      <c r="BD190">
        <v>39.286956521739128</v>
      </c>
      <c r="BE190">
        <v>29.760000000000005</v>
      </c>
      <c r="BF190">
        <v>32.986046511627912</v>
      </c>
      <c r="BG190">
        <v>34.799999999999997</v>
      </c>
      <c r="BH190">
        <v>29.828571428571433</v>
      </c>
      <c r="BI190">
        <v>23.462068965517243</v>
      </c>
      <c r="BJ190">
        <v>29.618181818181817</v>
      </c>
      <c r="BK190">
        <v>36</v>
      </c>
      <c r="BL190">
        <v>36.9</v>
      </c>
      <c r="BM190">
        <v>40.800000000000004</v>
      </c>
      <c r="BN190">
        <v>26.621052631578948</v>
      </c>
      <c r="BO190">
        <v>34.6</v>
      </c>
      <c r="BP190">
        <v>10.547368421052632</v>
      </c>
      <c r="BQ190">
        <v>27.375</v>
      </c>
      <c r="BR190">
        <v>39.840000000000003</v>
      </c>
      <c r="BS190">
        <v>38.964705882352945</v>
      </c>
      <c r="BT190">
        <v>37.080000000000005</v>
      </c>
      <c r="BU190">
        <v>25.2</v>
      </c>
      <c r="BV190">
        <v>33.119999999999997</v>
      </c>
      <c r="BW190">
        <v>20.625</v>
      </c>
      <c r="BX190">
        <v>26.157966101694914</v>
      </c>
      <c r="BY190">
        <v>28.043903529587062</v>
      </c>
      <c r="BZ190">
        <v>189</v>
      </c>
    </row>
    <row r="191" spans="1:78" x14ac:dyDescent="0.25">
      <c r="A191">
        <v>190</v>
      </c>
      <c r="B191" t="s">
        <v>260</v>
      </c>
      <c r="C191">
        <v>59</v>
      </c>
      <c r="D191">
        <v>34</v>
      </c>
      <c r="E191">
        <v>38</v>
      </c>
      <c r="F191">
        <v>51</v>
      </c>
      <c r="G191">
        <v>33</v>
      </c>
      <c r="H191">
        <v>43</v>
      </c>
      <c r="I191">
        <v>34</v>
      </c>
      <c r="J191">
        <v>41</v>
      </c>
      <c r="K191">
        <v>44</v>
      </c>
      <c r="L191">
        <v>46</v>
      </c>
      <c r="M191">
        <v>13</v>
      </c>
      <c r="N191">
        <v>32</v>
      </c>
      <c r="O191">
        <v>44</v>
      </c>
      <c r="P191">
        <v>26</v>
      </c>
      <c r="Q191">
        <v>22</v>
      </c>
      <c r="R191">
        <v>23</v>
      </c>
      <c r="S191">
        <v>30</v>
      </c>
      <c r="T191">
        <v>43</v>
      </c>
      <c r="U191">
        <v>21</v>
      </c>
      <c r="V191">
        <v>28</v>
      </c>
      <c r="W191">
        <v>29</v>
      </c>
      <c r="X191">
        <v>22</v>
      </c>
      <c r="Y191">
        <v>23</v>
      </c>
      <c r="Z191">
        <v>12</v>
      </c>
      <c r="AA191">
        <v>3</v>
      </c>
      <c r="AB191">
        <v>38</v>
      </c>
      <c r="AC191">
        <v>18</v>
      </c>
      <c r="AD191">
        <v>57</v>
      </c>
      <c r="AE191">
        <v>48</v>
      </c>
      <c r="AF191">
        <v>30</v>
      </c>
      <c r="AG191">
        <v>34</v>
      </c>
      <c r="AH191">
        <v>10</v>
      </c>
      <c r="AI191">
        <v>49</v>
      </c>
      <c r="AJ191">
        <v>5</v>
      </c>
      <c r="AK191">
        <v>98</v>
      </c>
      <c r="AL191">
        <v>1180</v>
      </c>
      <c r="AM191">
        <v>1181</v>
      </c>
      <c r="AO191">
        <v>23.552542372881359</v>
      </c>
      <c r="AP191">
        <v>27.529411764705884</v>
      </c>
      <c r="AQ191">
        <v>26.715789473684211</v>
      </c>
      <c r="AR191">
        <v>21.882352941176471</v>
      </c>
      <c r="AS191">
        <v>24.654545454545456</v>
      </c>
      <c r="AT191">
        <v>25.2</v>
      </c>
      <c r="AU191">
        <v>29.011764705882353</v>
      </c>
      <c r="AV191">
        <v>19.053658536585367</v>
      </c>
      <c r="AW191">
        <v>19.472727272727273</v>
      </c>
      <c r="AX191">
        <v>25.2</v>
      </c>
      <c r="AY191">
        <v>8.3076923076923066</v>
      </c>
      <c r="AZ191">
        <v>14.85</v>
      </c>
      <c r="BA191">
        <v>29.945454545454545</v>
      </c>
      <c r="BB191">
        <v>27.138461538461538</v>
      </c>
      <c r="BC191">
        <v>33.381818181818183</v>
      </c>
      <c r="BD191">
        <v>39.286956521739128</v>
      </c>
      <c r="BE191">
        <v>29.760000000000005</v>
      </c>
      <c r="BF191">
        <v>32.986046511627912</v>
      </c>
      <c r="BG191">
        <v>34.799999999999997</v>
      </c>
      <c r="BH191">
        <v>29.828571428571433</v>
      </c>
      <c r="BI191">
        <v>23.462068965517243</v>
      </c>
      <c r="BJ191">
        <v>29.618181818181817</v>
      </c>
      <c r="BK191">
        <v>36</v>
      </c>
      <c r="BL191">
        <v>36.9</v>
      </c>
      <c r="BM191">
        <v>40.800000000000004</v>
      </c>
      <c r="BN191">
        <v>26.621052631578948</v>
      </c>
      <c r="BO191">
        <v>34.6</v>
      </c>
      <c r="BP191">
        <v>10.547368421052632</v>
      </c>
      <c r="BQ191">
        <v>27.375</v>
      </c>
      <c r="BR191">
        <v>39.840000000000003</v>
      </c>
      <c r="BS191">
        <v>38.964705882352945</v>
      </c>
      <c r="BT191">
        <v>37.080000000000005</v>
      </c>
      <c r="BU191">
        <v>26.228571428571428</v>
      </c>
      <c r="BV191">
        <v>33.119999999999997</v>
      </c>
      <c r="BW191">
        <v>20.204081632653061</v>
      </c>
      <c r="BX191">
        <v>26.157966101694914</v>
      </c>
      <c r="BY191">
        <v>28.071211530566561</v>
      </c>
      <c r="BZ191">
        <v>190</v>
      </c>
    </row>
    <row r="192" spans="1:78" x14ac:dyDescent="0.25">
      <c r="A192">
        <v>191</v>
      </c>
      <c r="B192" t="s">
        <v>261</v>
      </c>
      <c r="C192">
        <v>59</v>
      </c>
      <c r="D192">
        <v>34</v>
      </c>
      <c r="E192">
        <v>38</v>
      </c>
      <c r="F192">
        <v>51</v>
      </c>
      <c r="G192">
        <v>33</v>
      </c>
      <c r="H192">
        <v>43</v>
      </c>
      <c r="I192">
        <v>34</v>
      </c>
      <c r="J192">
        <v>41</v>
      </c>
      <c r="K192">
        <v>44</v>
      </c>
      <c r="L192">
        <v>46</v>
      </c>
      <c r="M192">
        <v>13</v>
      </c>
      <c r="N192">
        <v>32</v>
      </c>
      <c r="O192">
        <v>44</v>
      </c>
      <c r="P192">
        <v>26</v>
      </c>
      <c r="Q192">
        <v>22</v>
      </c>
      <c r="R192">
        <v>23</v>
      </c>
      <c r="S192">
        <v>30</v>
      </c>
      <c r="T192">
        <v>43</v>
      </c>
      <c r="U192">
        <v>21</v>
      </c>
      <c r="V192">
        <v>28</v>
      </c>
      <c r="W192">
        <v>29</v>
      </c>
      <c r="X192">
        <v>22</v>
      </c>
      <c r="Y192">
        <v>23</v>
      </c>
      <c r="Z192">
        <v>12</v>
      </c>
      <c r="AA192">
        <v>3</v>
      </c>
      <c r="AB192">
        <v>38</v>
      </c>
      <c r="AC192">
        <v>18</v>
      </c>
      <c r="AD192">
        <v>57</v>
      </c>
      <c r="AE192">
        <v>48</v>
      </c>
      <c r="AF192">
        <v>30</v>
      </c>
      <c r="AG192">
        <v>34</v>
      </c>
      <c r="AH192">
        <v>10</v>
      </c>
      <c r="AI192">
        <v>49</v>
      </c>
      <c r="AJ192">
        <v>5</v>
      </c>
      <c r="AK192">
        <v>97</v>
      </c>
      <c r="AL192">
        <v>1180</v>
      </c>
      <c r="AM192">
        <v>1180</v>
      </c>
      <c r="AO192">
        <v>23.552542372881359</v>
      </c>
      <c r="AP192">
        <v>27.529411764705884</v>
      </c>
      <c r="AQ192">
        <v>26.715789473684211</v>
      </c>
      <c r="AR192">
        <v>21.882352941176471</v>
      </c>
      <c r="AS192">
        <v>24.654545454545456</v>
      </c>
      <c r="AT192">
        <v>25.2</v>
      </c>
      <c r="AU192">
        <v>29.011764705882353</v>
      </c>
      <c r="AV192">
        <v>19.053658536585367</v>
      </c>
      <c r="AW192">
        <v>19.472727272727273</v>
      </c>
      <c r="AX192">
        <v>25.2</v>
      </c>
      <c r="AY192">
        <v>8.3076923076923066</v>
      </c>
      <c r="AZ192">
        <v>14.85</v>
      </c>
      <c r="BA192">
        <v>29.945454545454545</v>
      </c>
      <c r="BB192">
        <v>27.138461538461538</v>
      </c>
      <c r="BC192">
        <v>33.381818181818183</v>
      </c>
      <c r="BD192">
        <v>39.286956521739128</v>
      </c>
      <c r="BE192">
        <v>29.760000000000005</v>
      </c>
      <c r="BF192">
        <v>32.986046511627912</v>
      </c>
      <c r="BG192">
        <v>34.799999999999997</v>
      </c>
      <c r="BH192">
        <v>29.828571428571433</v>
      </c>
      <c r="BI192">
        <v>23.462068965517243</v>
      </c>
      <c r="BJ192">
        <v>29.618181818181817</v>
      </c>
      <c r="BK192">
        <v>36</v>
      </c>
      <c r="BL192">
        <v>36.9</v>
      </c>
      <c r="BM192">
        <v>40.800000000000004</v>
      </c>
      <c r="BN192">
        <v>26.621052631578948</v>
      </c>
      <c r="BO192">
        <v>34.6</v>
      </c>
      <c r="BP192">
        <v>10.547368421052632</v>
      </c>
      <c r="BQ192">
        <v>27.375</v>
      </c>
      <c r="BR192">
        <v>39.840000000000003</v>
      </c>
      <c r="BS192">
        <v>38.964705882352945</v>
      </c>
      <c r="BT192">
        <v>37.080000000000005</v>
      </c>
      <c r="BU192">
        <v>26.228571428571428</v>
      </c>
      <c r="BV192">
        <v>33.119999999999997</v>
      </c>
      <c r="BW192">
        <v>20.412371134020621</v>
      </c>
      <c r="BX192">
        <v>26.157966101694914</v>
      </c>
      <c r="BY192">
        <v>28.084572765200591</v>
      </c>
      <c r="BZ192">
        <v>191</v>
      </c>
    </row>
    <row r="193" spans="1:78" x14ac:dyDescent="0.25">
      <c r="A193">
        <v>192</v>
      </c>
      <c r="B193" t="s">
        <v>262</v>
      </c>
      <c r="C193">
        <v>59</v>
      </c>
      <c r="D193">
        <v>34</v>
      </c>
      <c r="E193">
        <v>38</v>
      </c>
      <c r="F193">
        <v>51</v>
      </c>
      <c r="G193">
        <v>33</v>
      </c>
      <c r="H193">
        <v>43</v>
      </c>
      <c r="I193">
        <v>34</v>
      </c>
      <c r="J193">
        <v>41</v>
      </c>
      <c r="K193">
        <v>44</v>
      </c>
      <c r="L193">
        <v>46</v>
      </c>
      <c r="M193">
        <v>13</v>
      </c>
      <c r="N193">
        <v>32</v>
      </c>
      <c r="O193">
        <v>45</v>
      </c>
      <c r="P193">
        <v>26</v>
      </c>
      <c r="Q193">
        <v>22</v>
      </c>
      <c r="R193">
        <v>23</v>
      </c>
      <c r="S193">
        <v>30</v>
      </c>
      <c r="T193">
        <v>43</v>
      </c>
      <c r="U193">
        <v>21</v>
      </c>
      <c r="V193">
        <v>28</v>
      </c>
      <c r="W193">
        <v>29</v>
      </c>
      <c r="X193">
        <v>22</v>
      </c>
      <c r="Y193">
        <v>23</v>
      </c>
      <c r="Z193">
        <v>12</v>
      </c>
      <c r="AA193">
        <v>3</v>
      </c>
      <c r="AB193">
        <v>38</v>
      </c>
      <c r="AC193">
        <v>18</v>
      </c>
      <c r="AD193">
        <v>57</v>
      </c>
      <c r="AE193">
        <v>48</v>
      </c>
      <c r="AF193">
        <v>30</v>
      </c>
      <c r="AG193">
        <v>34</v>
      </c>
      <c r="AH193">
        <v>10</v>
      </c>
      <c r="AI193">
        <v>50</v>
      </c>
      <c r="AJ193">
        <v>5</v>
      </c>
      <c r="AK193">
        <v>96</v>
      </c>
      <c r="AL193">
        <v>1180</v>
      </c>
      <c r="AM193">
        <v>1181</v>
      </c>
      <c r="AO193">
        <v>23.552542372881359</v>
      </c>
      <c r="AP193">
        <v>27.529411764705884</v>
      </c>
      <c r="AQ193">
        <v>26.715789473684211</v>
      </c>
      <c r="AR193">
        <v>21.882352941176471</v>
      </c>
      <c r="AS193">
        <v>24.654545454545456</v>
      </c>
      <c r="AT193">
        <v>25.2</v>
      </c>
      <c r="AU193">
        <v>29.011764705882353</v>
      </c>
      <c r="AV193">
        <v>19.053658536585367</v>
      </c>
      <c r="AW193">
        <v>19.472727272727273</v>
      </c>
      <c r="AX193">
        <v>25.2</v>
      </c>
      <c r="AY193">
        <v>8.3076923076923066</v>
      </c>
      <c r="AZ193">
        <v>14.85</v>
      </c>
      <c r="BA193">
        <v>29.279999999999998</v>
      </c>
      <c r="BB193">
        <v>27.138461538461538</v>
      </c>
      <c r="BC193">
        <v>33.381818181818183</v>
      </c>
      <c r="BD193">
        <v>39.286956521739128</v>
      </c>
      <c r="BE193">
        <v>29.760000000000005</v>
      </c>
      <c r="BF193">
        <v>32.986046511627912</v>
      </c>
      <c r="BG193">
        <v>34.799999999999997</v>
      </c>
      <c r="BH193">
        <v>29.828571428571433</v>
      </c>
      <c r="BI193">
        <v>23.462068965517243</v>
      </c>
      <c r="BJ193">
        <v>29.618181818181817</v>
      </c>
      <c r="BK193">
        <v>36</v>
      </c>
      <c r="BL193">
        <v>36.9</v>
      </c>
      <c r="BM193">
        <v>40.800000000000004</v>
      </c>
      <c r="BN193">
        <v>26.621052631578948</v>
      </c>
      <c r="BO193">
        <v>34.6</v>
      </c>
      <c r="BP193">
        <v>10.547368421052632</v>
      </c>
      <c r="BQ193">
        <v>27.375</v>
      </c>
      <c r="BR193">
        <v>39.840000000000003</v>
      </c>
      <c r="BS193">
        <v>38.964705882352945</v>
      </c>
      <c r="BT193">
        <v>37.080000000000005</v>
      </c>
      <c r="BU193">
        <v>25.704000000000001</v>
      </c>
      <c r="BV193">
        <v>33.119999999999997</v>
      </c>
      <c r="BW193">
        <v>20.625</v>
      </c>
      <c r="BX193">
        <v>26.157966101694914</v>
      </c>
      <c r="BY193">
        <v>28.047964124268972</v>
      </c>
      <c r="BZ193">
        <v>192</v>
      </c>
    </row>
    <row r="194" spans="1:78" x14ac:dyDescent="0.25">
      <c r="A194">
        <v>193</v>
      </c>
      <c r="B194" t="s">
        <v>263</v>
      </c>
      <c r="C194">
        <v>59</v>
      </c>
      <c r="D194">
        <v>34</v>
      </c>
      <c r="E194">
        <v>38</v>
      </c>
      <c r="F194">
        <v>51</v>
      </c>
      <c r="G194">
        <v>33</v>
      </c>
      <c r="H194">
        <v>42</v>
      </c>
      <c r="I194">
        <v>34</v>
      </c>
      <c r="J194">
        <v>41</v>
      </c>
      <c r="K194">
        <v>44</v>
      </c>
      <c r="L194">
        <v>46</v>
      </c>
      <c r="M194">
        <v>13</v>
      </c>
      <c r="N194">
        <v>31</v>
      </c>
      <c r="O194">
        <v>45</v>
      </c>
      <c r="P194">
        <v>26</v>
      </c>
      <c r="Q194">
        <v>22</v>
      </c>
      <c r="R194">
        <v>23</v>
      </c>
      <c r="S194">
        <v>31</v>
      </c>
      <c r="T194">
        <v>43</v>
      </c>
      <c r="U194">
        <v>22</v>
      </c>
      <c r="V194">
        <v>29</v>
      </c>
      <c r="W194">
        <v>29</v>
      </c>
      <c r="X194">
        <v>22</v>
      </c>
      <c r="Y194">
        <v>22</v>
      </c>
      <c r="Z194">
        <v>12</v>
      </c>
      <c r="AA194">
        <v>3</v>
      </c>
      <c r="AB194">
        <v>38</v>
      </c>
      <c r="AC194">
        <v>18</v>
      </c>
      <c r="AD194">
        <v>59</v>
      </c>
      <c r="AE194">
        <v>48</v>
      </c>
      <c r="AF194">
        <v>30</v>
      </c>
      <c r="AG194">
        <v>34</v>
      </c>
      <c r="AH194">
        <v>10</v>
      </c>
      <c r="AI194">
        <v>50</v>
      </c>
      <c r="AJ194">
        <v>5</v>
      </c>
      <c r="AK194">
        <v>96</v>
      </c>
      <c r="AL194">
        <v>1178</v>
      </c>
      <c r="AM194">
        <v>1183</v>
      </c>
      <c r="AO194">
        <v>23.552542372881359</v>
      </c>
      <c r="AP194">
        <v>27.529411764705884</v>
      </c>
      <c r="AQ194">
        <v>26.715789473684211</v>
      </c>
      <c r="AR194">
        <v>21.882352941176471</v>
      </c>
      <c r="AS194">
        <v>24.654545454545456</v>
      </c>
      <c r="AT194">
        <v>25.8</v>
      </c>
      <c r="AU194">
        <v>29.011764705882353</v>
      </c>
      <c r="AV194">
        <v>19.053658536585367</v>
      </c>
      <c r="AW194">
        <v>19.472727272727273</v>
      </c>
      <c r="AX194">
        <v>25.2</v>
      </c>
      <c r="AY194">
        <v>8.3076923076923066</v>
      </c>
      <c r="AZ194">
        <v>15.329032258064515</v>
      </c>
      <c r="BA194">
        <v>29.279999999999998</v>
      </c>
      <c r="BB194">
        <v>27.138461538461538</v>
      </c>
      <c r="BC194">
        <v>33.381818181818183</v>
      </c>
      <c r="BD194">
        <v>39.286956521739128</v>
      </c>
      <c r="BE194">
        <v>28.8</v>
      </c>
      <c r="BF194">
        <v>32.986046511627912</v>
      </c>
      <c r="BG194">
        <v>33.218181818181819</v>
      </c>
      <c r="BH194">
        <v>28.8</v>
      </c>
      <c r="BI194">
        <v>23.462068965517243</v>
      </c>
      <c r="BJ194">
        <v>29.618181818181817</v>
      </c>
      <c r="BK194">
        <v>37.63636363636364</v>
      </c>
      <c r="BL194">
        <v>36.9</v>
      </c>
      <c r="BM194">
        <v>40.800000000000004</v>
      </c>
      <c r="BN194">
        <v>26.621052631578948</v>
      </c>
      <c r="BO194">
        <v>34.6</v>
      </c>
      <c r="BP194">
        <v>10.189830508474577</v>
      </c>
      <c r="BQ194">
        <v>27.375</v>
      </c>
      <c r="BR194">
        <v>39.840000000000003</v>
      </c>
      <c r="BS194">
        <v>38.964705882352945</v>
      </c>
      <c r="BT194">
        <v>37.080000000000005</v>
      </c>
      <c r="BU194">
        <v>25.704000000000001</v>
      </c>
      <c r="BV194">
        <v>33.119999999999997</v>
      </c>
      <c r="BW194">
        <v>20.625</v>
      </c>
      <c r="BX194">
        <v>26.20237691001698</v>
      </c>
      <c r="BY194">
        <v>28.020283858429217</v>
      </c>
      <c r="BZ194">
        <v>193</v>
      </c>
    </row>
    <row r="195" spans="1:78" x14ac:dyDescent="0.25">
      <c r="A195">
        <v>194</v>
      </c>
      <c r="B195" t="s">
        <v>264</v>
      </c>
      <c r="C195">
        <v>58</v>
      </c>
      <c r="D195">
        <v>34</v>
      </c>
      <c r="E195">
        <v>36</v>
      </c>
      <c r="F195">
        <v>51</v>
      </c>
      <c r="G195">
        <v>33</v>
      </c>
      <c r="H195">
        <v>42</v>
      </c>
      <c r="I195">
        <v>33</v>
      </c>
      <c r="J195">
        <v>41</v>
      </c>
      <c r="K195">
        <v>44</v>
      </c>
      <c r="L195">
        <v>47</v>
      </c>
      <c r="M195">
        <v>13</v>
      </c>
      <c r="N195">
        <v>32</v>
      </c>
      <c r="O195">
        <v>41</v>
      </c>
      <c r="P195">
        <v>26</v>
      </c>
      <c r="Q195">
        <v>22</v>
      </c>
      <c r="R195">
        <v>23</v>
      </c>
      <c r="S195">
        <v>31</v>
      </c>
      <c r="T195">
        <v>43</v>
      </c>
      <c r="U195">
        <v>21</v>
      </c>
      <c r="V195">
        <v>28</v>
      </c>
      <c r="W195">
        <v>29</v>
      </c>
      <c r="X195">
        <v>22</v>
      </c>
      <c r="Y195">
        <v>22</v>
      </c>
      <c r="Z195">
        <v>12</v>
      </c>
      <c r="AA195">
        <v>3</v>
      </c>
      <c r="AB195">
        <v>37</v>
      </c>
      <c r="AC195">
        <v>17</v>
      </c>
      <c r="AD195">
        <v>59</v>
      </c>
      <c r="AE195">
        <v>48</v>
      </c>
      <c r="AF195">
        <v>30</v>
      </c>
      <c r="AG195">
        <v>34</v>
      </c>
      <c r="AH195">
        <v>10</v>
      </c>
      <c r="AI195">
        <v>49</v>
      </c>
      <c r="AJ195">
        <v>5</v>
      </c>
      <c r="AK195">
        <v>95</v>
      </c>
      <c r="AL195">
        <v>1174</v>
      </c>
      <c r="AM195">
        <v>1171</v>
      </c>
      <c r="AO195">
        <v>23.958620689655174</v>
      </c>
      <c r="AP195">
        <v>27.529411764705884</v>
      </c>
      <c r="AQ195">
        <v>28.2</v>
      </c>
      <c r="AR195">
        <v>21.882352941176471</v>
      </c>
      <c r="AS195">
        <v>24.654545454545456</v>
      </c>
      <c r="AT195">
        <v>25.8</v>
      </c>
      <c r="AU195">
        <v>29.890909090909091</v>
      </c>
      <c r="AV195">
        <v>19.053658536585367</v>
      </c>
      <c r="AW195">
        <v>19.472727272727273</v>
      </c>
      <c r="AX195">
        <v>24.663829787234043</v>
      </c>
      <c r="AY195">
        <v>8.3076923076923066</v>
      </c>
      <c r="AZ195">
        <v>14.85</v>
      </c>
      <c r="BA195">
        <v>32.136585365853662</v>
      </c>
      <c r="BB195">
        <v>27.138461538461538</v>
      </c>
      <c r="BC195">
        <v>33.381818181818183</v>
      </c>
      <c r="BD195">
        <v>39.286956521739128</v>
      </c>
      <c r="BE195">
        <v>28.8</v>
      </c>
      <c r="BF195">
        <v>32.986046511627912</v>
      </c>
      <c r="BG195">
        <v>34.799999999999997</v>
      </c>
      <c r="BH195">
        <v>29.828571428571433</v>
      </c>
      <c r="BI195">
        <v>23.462068965517243</v>
      </c>
      <c r="BJ195">
        <v>29.618181818181817</v>
      </c>
      <c r="BK195">
        <v>37.63636363636364</v>
      </c>
      <c r="BL195">
        <v>36.9</v>
      </c>
      <c r="BM195">
        <v>40.800000000000004</v>
      </c>
      <c r="BN195">
        <v>27.340540540540541</v>
      </c>
      <c r="BO195">
        <v>36.635294117647057</v>
      </c>
      <c r="BP195">
        <v>10.189830508474577</v>
      </c>
      <c r="BQ195">
        <v>27.375</v>
      </c>
      <c r="BR195">
        <v>39.840000000000003</v>
      </c>
      <c r="BS195">
        <v>38.964705882352945</v>
      </c>
      <c r="BT195">
        <v>37.080000000000005</v>
      </c>
      <c r="BU195">
        <v>26.228571428571428</v>
      </c>
      <c r="BV195">
        <v>33.119999999999997</v>
      </c>
      <c r="BW195">
        <v>20.842105263157897</v>
      </c>
      <c r="BX195">
        <v>26.291652470187394</v>
      </c>
      <c r="BY195">
        <v>28.375603415154902</v>
      </c>
      <c r="BZ195">
        <v>194</v>
      </c>
    </row>
    <row r="196" spans="1:78" x14ac:dyDescent="0.25">
      <c r="A196">
        <v>195</v>
      </c>
      <c r="B196" t="s">
        <v>265</v>
      </c>
      <c r="C196">
        <v>58</v>
      </c>
      <c r="D196">
        <v>34</v>
      </c>
      <c r="E196">
        <v>36</v>
      </c>
      <c r="F196">
        <v>51</v>
      </c>
      <c r="G196">
        <v>33</v>
      </c>
      <c r="H196">
        <v>42</v>
      </c>
      <c r="I196">
        <v>32</v>
      </c>
      <c r="J196">
        <v>40</v>
      </c>
      <c r="K196">
        <v>42</v>
      </c>
      <c r="L196">
        <v>47</v>
      </c>
      <c r="M196">
        <v>13</v>
      </c>
      <c r="N196">
        <v>32</v>
      </c>
      <c r="O196">
        <v>41</v>
      </c>
      <c r="P196">
        <v>26</v>
      </c>
      <c r="Q196">
        <v>22</v>
      </c>
      <c r="R196">
        <v>23</v>
      </c>
      <c r="S196">
        <v>31</v>
      </c>
      <c r="T196">
        <v>43</v>
      </c>
      <c r="U196">
        <v>21</v>
      </c>
      <c r="V196">
        <v>29</v>
      </c>
      <c r="W196">
        <v>29</v>
      </c>
      <c r="X196">
        <v>22</v>
      </c>
      <c r="Y196">
        <v>22</v>
      </c>
      <c r="Z196">
        <v>12</v>
      </c>
      <c r="AA196">
        <v>3</v>
      </c>
      <c r="AB196">
        <v>34</v>
      </c>
      <c r="AC196">
        <v>17</v>
      </c>
      <c r="AD196">
        <v>59</v>
      </c>
      <c r="AE196">
        <v>48</v>
      </c>
      <c r="AF196">
        <v>30</v>
      </c>
      <c r="AG196">
        <v>34</v>
      </c>
      <c r="AH196">
        <v>10</v>
      </c>
      <c r="AI196">
        <v>50</v>
      </c>
      <c r="AJ196">
        <v>5</v>
      </c>
      <c r="AK196">
        <v>96</v>
      </c>
      <c r="AL196">
        <v>1173</v>
      </c>
      <c r="AM196">
        <v>1167</v>
      </c>
      <c r="AO196">
        <v>23.958620689655174</v>
      </c>
      <c r="AP196">
        <v>27.529411764705884</v>
      </c>
      <c r="AQ196">
        <v>28.2</v>
      </c>
      <c r="AR196">
        <v>21.882352941176471</v>
      </c>
      <c r="AS196">
        <v>24.654545454545456</v>
      </c>
      <c r="AT196">
        <v>25.8</v>
      </c>
      <c r="AU196">
        <v>30.824999999999999</v>
      </c>
      <c r="AV196">
        <v>19.53</v>
      </c>
      <c r="AW196">
        <v>20.400000000000002</v>
      </c>
      <c r="AX196">
        <v>24.663829787234043</v>
      </c>
      <c r="AY196">
        <v>8.3076923076923066</v>
      </c>
      <c r="AZ196">
        <v>14.85</v>
      </c>
      <c r="BA196">
        <v>32.136585365853662</v>
      </c>
      <c r="BB196">
        <v>27.138461538461538</v>
      </c>
      <c r="BC196">
        <v>33.381818181818183</v>
      </c>
      <c r="BD196">
        <v>39.286956521739128</v>
      </c>
      <c r="BE196">
        <v>28.8</v>
      </c>
      <c r="BF196">
        <v>32.986046511627912</v>
      </c>
      <c r="BG196">
        <v>34.799999999999997</v>
      </c>
      <c r="BH196">
        <v>28.8</v>
      </c>
      <c r="BI196">
        <v>23.462068965517243</v>
      </c>
      <c r="BJ196">
        <v>29.618181818181817</v>
      </c>
      <c r="BK196">
        <v>37.63636363636364</v>
      </c>
      <c r="BL196">
        <v>36.9</v>
      </c>
      <c r="BM196">
        <v>40.800000000000004</v>
      </c>
      <c r="BN196">
        <v>29.752941176470593</v>
      </c>
      <c r="BO196">
        <v>36.635294117647057</v>
      </c>
      <c r="BP196">
        <v>10.189830508474577</v>
      </c>
      <c r="BQ196">
        <v>27.375</v>
      </c>
      <c r="BR196">
        <v>39.840000000000003</v>
      </c>
      <c r="BS196">
        <v>38.964705882352945</v>
      </c>
      <c r="BT196">
        <v>37.080000000000005</v>
      </c>
      <c r="BU196">
        <v>25.704000000000001</v>
      </c>
      <c r="BV196">
        <v>33.119999999999997</v>
      </c>
      <c r="BW196">
        <v>20.625</v>
      </c>
      <c r="BX196">
        <v>26.314066496163683</v>
      </c>
      <c r="BY196">
        <v>28.458712119175637</v>
      </c>
      <c r="BZ196">
        <v>195</v>
      </c>
    </row>
    <row r="197" spans="1:78" x14ac:dyDescent="0.25">
      <c r="A197">
        <v>196</v>
      </c>
      <c r="B197" t="s">
        <v>266</v>
      </c>
      <c r="C197">
        <v>58</v>
      </c>
      <c r="D197">
        <v>34</v>
      </c>
      <c r="E197">
        <v>36</v>
      </c>
      <c r="F197">
        <v>51</v>
      </c>
      <c r="G197">
        <v>33</v>
      </c>
      <c r="H197">
        <v>42</v>
      </c>
      <c r="I197">
        <v>32</v>
      </c>
      <c r="J197">
        <v>39</v>
      </c>
      <c r="K197">
        <v>41</v>
      </c>
      <c r="L197">
        <v>47</v>
      </c>
      <c r="M197">
        <v>13</v>
      </c>
      <c r="N197">
        <v>32</v>
      </c>
      <c r="O197">
        <v>41</v>
      </c>
      <c r="P197">
        <v>26</v>
      </c>
      <c r="Q197">
        <v>22</v>
      </c>
      <c r="R197">
        <v>23</v>
      </c>
      <c r="S197">
        <v>31</v>
      </c>
      <c r="T197">
        <v>43</v>
      </c>
      <c r="U197">
        <v>21</v>
      </c>
      <c r="V197">
        <v>32</v>
      </c>
      <c r="W197">
        <v>29</v>
      </c>
      <c r="X197">
        <v>22</v>
      </c>
      <c r="Y197">
        <v>22</v>
      </c>
      <c r="Z197">
        <v>12</v>
      </c>
      <c r="AA197">
        <v>3</v>
      </c>
      <c r="AB197">
        <v>34</v>
      </c>
      <c r="AC197">
        <v>17</v>
      </c>
      <c r="AD197">
        <v>60</v>
      </c>
      <c r="AE197">
        <v>48</v>
      </c>
      <c r="AF197">
        <v>30</v>
      </c>
      <c r="AG197">
        <v>34</v>
      </c>
      <c r="AH197">
        <v>10</v>
      </c>
      <c r="AI197">
        <v>50</v>
      </c>
      <c r="AJ197">
        <v>5</v>
      </c>
      <c r="AK197">
        <v>96</v>
      </c>
      <c r="AL197">
        <v>1178</v>
      </c>
      <c r="AM197">
        <v>1169</v>
      </c>
      <c r="AO197">
        <v>23.958620689655174</v>
      </c>
      <c r="AP197">
        <v>27.529411764705884</v>
      </c>
      <c r="AQ197">
        <v>28.2</v>
      </c>
      <c r="AR197">
        <v>21.882352941176471</v>
      </c>
      <c r="AS197">
        <v>24.654545454545456</v>
      </c>
      <c r="AT197">
        <v>25.8</v>
      </c>
      <c r="AU197">
        <v>30.824999999999999</v>
      </c>
      <c r="AV197">
        <v>20.030769230769231</v>
      </c>
      <c r="AW197">
        <v>20.897560975609757</v>
      </c>
      <c r="AX197">
        <v>24.663829787234043</v>
      </c>
      <c r="AY197">
        <v>8.3076923076923066</v>
      </c>
      <c r="AZ197">
        <v>14.85</v>
      </c>
      <c r="BA197">
        <v>32.136585365853662</v>
      </c>
      <c r="BB197">
        <v>27.138461538461538</v>
      </c>
      <c r="BC197">
        <v>33.381818181818183</v>
      </c>
      <c r="BD197">
        <v>39.286956521739128</v>
      </c>
      <c r="BE197">
        <v>28.8</v>
      </c>
      <c r="BF197">
        <v>32.986046511627912</v>
      </c>
      <c r="BG197">
        <v>34.799999999999997</v>
      </c>
      <c r="BH197">
        <v>26.1</v>
      </c>
      <c r="BI197">
        <v>23.462068965517243</v>
      </c>
      <c r="BJ197">
        <v>29.618181818181817</v>
      </c>
      <c r="BK197">
        <v>37.63636363636364</v>
      </c>
      <c r="BL197">
        <v>36.9</v>
      </c>
      <c r="BM197">
        <v>40.800000000000004</v>
      </c>
      <c r="BN197">
        <v>29.752941176470593</v>
      </c>
      <c r="BO197">
        <v>36.635294117647057</v>
      </c>
      <c r="BP197">
        <v>10.02</v>
      </c>
      <c r="BQ197">
        <v>27.375</v>
      </c>
      <c r="BR197">
        <v>39.840000000000003</v>
      </c>
      <c r="BS197">
        <v>38.964705882352945</v>
      </c>
      <c r="BT197">
        <v>37.080000000000005</v>
      </c>
      <c r="BU197">
        <v>25.704000000000001</v>
      </c>
      <c r="BV197">
        <v>33.119999999999997</v>
      </c>
      <c r="BW197">
        <v>20.625</v>
      </c>
      <c r="BX197">
        <v>26.20237691001698</v>
      </c>
      <c r="BY197">
        <v>28.408831636362105</v>
      </c>
      <c r="BZ197">
        <v>196</v>
      </c>
    </row>
    <row r="198" spans="1:78" x14ac:dyDescent="0.25">
      <c r="A198">
        <v>197</v>
      </c>
      <c r="B198" t="s">
        <v>267</v>
      </c>
      <c r="C198">
        <v>58</v>
      </c>
      <c r="D198">
        <v>34</v>
      </c>
      <c r="E198">
        <v>36</v>
      </c>
      <c r="F198">
        <v>51</v>
      </c>
      <c r="G198">
        <v>33</v>
      </c>
      <c r="H198">
        <v>42</v>
      </c>
      <c r="I198">
        <v>32</v>
      </c>
      <c r="J198">
        <v>39</v>
      </c>
      <c r="K198">
        <v>38</v>
      </c>
      <c r="L198">
        <v>46</v>
      </c>
      <c r="M198">
        <v>13</v>
      </c>
      <c r="N198">
        <v>32</v>
      </c>
      <c r="O198">
        <v>41</v>
      </c>
      <c r="P198">
        <v>26</v>
      </c>
      <c r="Q198">
        <v>22</v>
      </c>
      <c r="R198">
        <v>23</v>
      </c>
      <c r="S198">
        <v>31</v>
      </c>
      <c r="T198">
        <v>43</v>
      </c>
      <c r="U198">
        <v>21</v>
      </c>
      <c r="V198">
        <v>28</v>
      </c>
      <c r="W198">
        <v>29</v>
      </c>
      <c r="X198">
        <v>22</v>
      </c>
      <c r="Y198">
        <v>22</v>
      </c>
      <c r="Z198">
        <v>12</v>
      </c>
      <c r="AA198">
        <v>3</v>
      </c>
      <c r="AB198">
        <v>34</v>
      </c>
      <c r="AC198">
        <v>17</v>
      </c>
      <c r="AD198">
        <v>60</v>
      </c>
      <c r="AE198">
        <v>48</v>
      </c>
      <c r="AF198">
        <v>30</v>
      </c>
      <c r="AG198">
        <v>34</v>
      </c>
      <c r="AH198">
        <v>10</v>
      </c>
      <c r="AI198">
        <v>49</v>
      </c>
      <c r="AJ198">
        <v>5</v>
      </c>
      <c r="AK198">
        <v>95</v>
      </c>
      <c r="AL198">
        <v>1174</v>
      </c>
      <c r="AM198">
        <v>1159</v>
      </c>
      <c r="AO198">
        <v>23.958620689655174</v>
      </c>
      <c r="AP198">
        <v>27.529411764705884</v>
      </c>
      <c r="AQ198">
        <v>28.2</v>
      </c>
      <c r="AR198">
        <v>21.882352941176471</v>
      </c>
      <c r="AS198">
        <v>24.654545454545456</v>
      </c>
      <c r="AT198">
        <v>25.8</v>
      </c>
      <c r="AU198">
        <v>30.824999999999999</v>
      </c>
      <c r="AV198">
        <v>20.030769230769231</v>
      </c>
      <c r="AW198">
        <v>22.547368421052635</v>
      </c>
      <c r="AX198">
        <v>25.2</v>
      </c>
      <c r="AY198">
        <v>8.3076923076923066</v>
      </c>
      <c r="AZ198">
        <v>14.85</v>
      </c>
      <c r="BA198">
        <v>32.136585365853662</v>
      </c>
      <c r="BB198">
        <v>27.138461538461538</v>
      </c>
      <c r="BC198">
        <v>33.381818181818183</v>
      </c>
      <c r="BD198">
        <v>39.286956521739128</v>
      </c>
      <c r="BE198">
        <v>28.8</v>
      </c>
      <c r="BF198">
        <v>32.986046511627912</v>
      </c>
      <c r="BG198">
        <v>34.799999999999997</v>
      </c>
      <c r="BH198">
        <v>29.828571428571433</v>
      </c>
      <c r="BI198">
        <v>23.462068965517243</v>
      </c>
      <c r="BJ198">
        <v>29.618181818181817</v>
      </c>
      <c r="BK198">
        <v>37.63636363636364</v>
      </c>
      <c r="BL198">
        <v>36.9</v>
      </c>
      <c r="BM198">
        <v>40.800000000000004</v>
      </c>
      <c r="BN198">
        <v>29.752941176470593</v>
      </c>
      <c r="BO198">
        <v>36.635294117647057</v>
      </c>
      <c r="BP198">
        <v>10.02</v>
      </c>
      <c r="BQ198">
        <v>27.375</v>
      </c>
      <c r="BR198">
        <v>39.840000000000003</v>
      </c>
      <c r="BS198">
        <v>38.964705882352945</v>
      </c>
      <c r="BT198">
        <v>37.080000000000005</v>
      </c>
      <c r="BU198">
        <v>26.228571428571428</v>
      </c>
      <c r="BV198">
        <v>33.119999999999997</v>
      </c>
      <c r="BW198">
        <v>20.842105263157897</v>
      </c>
      <c r="BX198">
        <v>26.291652470187394</v>
      </c>
      <c r="BY198">
        <v>28.611421961378603</v>
      </c>
      <c r="BZ198">
        <v>197</v>
      </c>
    </row>
    <row r="199" spans="1:78" x14ac:dyDescent="0.25">
      <c r="A199">
        <v>198</v>
      </c>
      <c r="B199" t="s">
        <v>268</v>
      </c>
      <c r="C199">
        <v>58</v>
      </c>
      <c r="D199">
        <v>34</v>
      </c>
      <c r="E199">
        <v>36</v>
      </c>
      <c r="F199">
        <v>51</v>
      </c>
      <c r="G199">
        <v>33</v>
      </c>
      <c r="H199">
        <v>42</v>
      </c>
      <c r="I199">
        <v>32</v>
      </c>
      <c r="J199">
        <v>39</v>
      </c>
      <c r="K199">
        <v>38</v>
      </c>
      <c r="L199">
        <v>46</v>
      </c>
      <c r="M199">
        <v>13</v>
      </c>
      <c r="N199">
        <v>32</v>
      </c>
      <c r="O199">
        <v>41</v>
      </c>
      <c r="P199">
        <v>26</v>
      </c>
      <c r="Q199">
        <v>22</v>
      </c>
      <c r="R199">
        <v>23</v>
      </c>
      <c r="S199">
        <v>31</v>
      </c>
      <c r="T199">
        <v>43</v>
      </c>
      <c r="U199">
        <v>21</v>
      </c>
      <c r="V199">
        <v>28</v>
      </c>
      <c r="W199">
        <v>29</v>
      </c>
      <c r="X199">
        <v>22</v>
      </c>
      <c r="Y199">
        <v>22</v>
      </c>
      <c r="Z199">
        <v>12</v>
      </c>
      <c r="AA199">
        <v>3</v>
      </c>
      <c r="AB199">
        <v>34</v>
      </c>
      <c r="AC199">
        <v>17</v>
      </c>
      <c r="AD199">
        <v>60</v>
      </c>
      <c r="AE199">
        <v>48</v>
      </c>
      <c r="AF199">
        <v>30</v>
      </c>
      <c r="AG199">
        <v>34</v>
      </c>
      <c r="AH199">
        <v>10</v>
      </c>
      <c r="AI199">
        <v>50</v>
      </c>
      <c r="AJ199">
        <v>5</v>
      </c>
      <c r="AK199">
        <v>95</v>
      </c>
      <c r="AL199">
        <v>1173</v>
      </c>
      <c r="AM199">
        <v>1160</v>
      </c>
      <c r="AO199">
        <v>23.958620689655174</v>
      </c>
      <c r="AP199">
        <v>27.529411764705884</v>
      </c>
      <c r="AQ199">
        <v>28.2</v>
      </c>
      <c r="AR199">
        <v>21.882352941176471</v>
      </c>
      <c r="AS199">
        <v>24.654545454545456</v>
      </c>
      <c r="AT199">
        <v>25.8</v>
      </c>
      <c r="AU199">
        <v>30.824999999999999</v>
      </c>
      <c r="AV199">
        <v>20.030769230769231</v>
      </c>
      <c r="AW199">
        <v>22.547368421052635</v>
      </c>
      <c r="AX199">
        <v>25.2</v>
      </c>
      <c r="AY199">
        <v>8.3076923076923066</v>
      </c>
      <c r="AZ199">
        <v>14.85</v>
      </c>
      <c r="BA199">
        <v>32.136585365853662</v>
      </c>
      <c r="BB199">
        <v>27.138461538461538</v>
      </c>
      <c r="BC199">
        <v>33.381818181818183</v>
      </c>
      <c r="BD199">
        <v>39.286956521739128</v>
      </c>
      <c r="BE199">
        <v>28.8</v>
      </c>
      <c r="BF199">
        <v>32.986046511627912</v>
      </c>
      <c r="BG199">
        <v>34.799999999999997</v>
      </c>
      <c r="BH199">
        <v>29.828571428571433</v>
      </c>
      <c r="BI199">
        <v>23.462068965517243</v>
      </c>
      <c r="BJ199">
        <v>29.618181818181817</v>
      </c>
      <c r="BK199">
        <v>37.63636363636364</v>
      </c>
      <c r="BL199">
        <v>36.9</v>
      </c>
      <c r="BM199">
        <v>40.800000000000004</v>
      </c>
      <c r="BN199">
        <v>29.752941176470593</v>
      </c>
      <c r="BO199">
        <v>36.635294117647057</v>
      </c>
      <c r="BP199">
        <v>10.02</v>
      </c>
      <c r="BQ199">
        <v>27.375</v>
      </c>
      <c r="BR199">
        <v>39.840000000000003</v>
      </c>
      <c r="BS199">
        <v>38.964705882352945</v>
      </c>
      <c r="BT199">
        <v>37.080000000000005</v>
      </c>
      <c r="BU199">
        <v>25.704000000000001</v>
      </c>
      <c r="BV199">
        <v>33.119999999999997</v>
      </c>
      <c r="BW199">
        <v>20.842105263157897</v>
      </c>
      <c r="BX199">
        <v>26.314066496163683</v>
      </c>
      <c r="BY199">
        <v>28.58958011393284</v>
      </c>
      <c r="BZ199">
        <v>198</v>
      </c>
    </row>
    <row r="200" spans="1:78" x14ac:dyDescent="0.25">
      <c r="A200">
        <v>199</v>
      </c>
      <c r="B200" t="s">
        <v>269</v>
      </c>
      <c r="C200">
        <v>58</v>
      </c>
      <c r="D200">
        <v>34</v>
      </c>
      <c r="E200">
        <v>36</v>
      </c>
      <c r="F200">
        <v>50</v>
      </c>
      <c r="G200">
        <v>31</v>
      </c>
      <c r="H200">
        <v>42</v>
      </c>
      <c r="I200">
        <v>32</v>
      </c>
      <c r="J200">
        <v>39</v>
      </c>
      <c r="K200">
        <v>38</v>
      </c>
      <c r="L200">
        <v>46</v>
      </c>
      <c r="M200">
        <v>13</v>
      </c>
      <c r="N200">
        <v>32</v>
      </c>
      <c r="O200">
        <v>41</v>
      </c>
      <c r="P200">
        <v>26</v>
      </c>
      <c r="Q200">
        <v>22</v>
      </c>
      <c r="R200">
        <v>23</v>
      </c>
      <c r="S200">
        <v>31</v>
      </c>
      <c r="T200">
        <v>43</v>
      </c>
      <c r="U200">
        <v>21</v>
      </c>
      <c r="V200">
        <v>32</v>
      </c>
      <c r="W200">
        <v>29</v>
      </c>
      <c r="X200">
        <v>22</v>
      </c>
      <c r="Y200">
        <v>22</v>
      </c>
      <c r="Z200">
        <v>12</v>
      </c>
      <c r="AA200">
        <v>3</v>
      </c>
      <c r="AB200">
        <v>34</v>
      </c>
      <c r="AC200">
        <v>17</v>
      </c>
      <c r="AD200">
        <v>60</v>
      </c>
      <c r="AE200">
        <v>48</v>
      </c>
      <c r="AF200">
        <v>30</v>
      </c>
      <c r="AG200">
        <v>35</v>
      </c>
      <c r="AH200">
        <v>10</v>
      </c>
      <c r="AI200">
        <v>50</v>
      </c>
      <c r="AJ200">
        <v>5</v>
      </c>
      <c r="AK200">
        <v>95</v>
      </c>
      <c r="AL200">
        <v>1171</v>
      </c>
      <c r="AM200">
        <v>1162</v>
      </c>
      <c r="AO200">
        <v>23.958620689655174</v>
      </c>
      <c r="AP200">
        <v>27.529411764705884</v>
      </c>
      <c r="AQ200">
        <v>28.2</v>
      </c>
      <c r="AR200">
        <v>22.32</v>
      </c>
      <c r="AS200">
        <v>26.245161290322581</v>
      </c>
      <c r="AT200">
        <v>25.8</v>
      </c>
      <c r="AU200">
        <v>30.824999999999999</v>
      </c>
      <c r="AV200">
        <v>20.030769230769231</v>
      </c>
      <c r="AW200">
        <v>22.547368421052635</v>
      </c>
      <c r="AX200">
        <v>25.2</v>
      </c>
      <c r="AY200">
        <v>8.3076923076923066</v>
      </c>
      <c r="AZ200">
        <v>14.85</v>
      </c>
      <c r="BA200">
        <v>32.136585365853662</v>
      </c>
      <c r="BB200">
        <v>27.138461538461538</v>
      </c>
      <c r="BC200">
        <v>33.381818181818183</v>
      </c>
      <c r="BD200">
        <v>39.286956521739128</v>
      </c>
      <c r="BE200">
        <v>28.8</v>
      </c>
      <c r="BF200">
        <v>32.986046511627912</v>
      </c>
      <c r="BG200">
        <v>34.799999999999997</v>
      </c>
      <c r="BH200">
        <v>26.1</v>
      </c>
      <c r="BI200">
        <v>23.462068965517243</v>
      </c>
      <c r="BJ200">
        <v>29.618181818181817</v>
      </c>
      <c r="BK200">
        <v>37.63636363636364</v>
      </c>
      <c r="BL200">
        <v>36.9</v>
      </c>
      <c r="BM200">
        <v>40.800000000000004</v>
      </c>
      <c r="BN200">
        <v>29.752941176470593</v>
      </c>
      <c r="BO200">
        <v>36.635294117647057</v>
      </c>
      <c r="BP200">
        <v>10.02</v>
      </c>
      <c r="BQ200">
        <v>27.375</v>
      </c>
      <c r="BR200">
        <v>39.840000000000003</v>
      </c>
      <c r="BS200">
        <v>37.851428571428571</v>
      </c>
      <c r="BT200">
        <v>37.080000000000005</v>
      </c>
      <c r="BU200">
        <v>25.704000000000001</v>
      </c>
      <c r="BV200">
        <v>33.119999999999997</v>
      </c>
      <c r="BW200">
        <v>20.842105263157897</v>
      </c>
      <c r="BX200">
        <v>26.359009393680616</v>
      </c>
      <c r="BY200">
        <v>28.498658157468203</v>
      </c>
      <c r="BZ200">
        <v>199</v>
      </c>
    </row>
    <row r="201" spans="1:78" x14ac:dyDescent="0.25">
      <c r="A201">
        <v>200</v>
      </c>
      <c r="B201" t="s">
        <v>270</v>
      </c>
      <c r="C201">
        <v>58</v>
      </c>
      <c r="D201">
        <v>34</v>
      </c>
      <c r="E201">
        <v>36</v>
      </c>
      <c r="F201">
        <v>50</v>
      </c>
      <c r="G201">
        <v>33</v>
      </c>
      <c r="H201">
        <v>42</v>
      </c>
      <c r="I201">
        <v>32</v>
      </c>
      <c r="J201">
        <v>39</v>
      </c>
      <c r="K201">
        <v>38</v>
      </c>
      <c r="L201">
        <v>46</v>
      </c>
      <c r="M201">
        <v>13</v>
      </c>
      <c r="N201">
        <v>32</v>
      </c>
      <c r="O201">
        <v>41</v>
      </c>
      <c r="P201">
        <v>26</v>
      </c>
      <c r="Q201">
        <v>22</v>
      </c>
      <c r="R201">
        <v>23</v>
      </c>
      <c r="S201">
        <v>31</v>
      </c>
      <c r="T201">
        <v>43</v>
      </c>
      <c r="U201">
        <v>21</v>
      </c>
      <c r="V201">
        <v>28</v>
      </c>
      <c r="W201">
        <v>29</v>
      </c>
      <c r="X201">
        <v>22</v>
      </c>
      <c r="Y201">
        <v>22</v>
      </c>
      <c r="Z201">
        <v>12</v>
      </c>
      <c r="AA201">
        <v>3</v>
      </c>
      <c r="AB201">
        <v>34</v>
      </c>
      <c r="AC201">
        <v>17</v>
      </c>
      <c r="AD201">
        <v>60</v>
      </c>
      <c r="AE201">
        <v>49</v>
      </c>
      <c r="AF201">
        <v>29</v>
      </c>
      <c r="AG201">
        <v>34</v>
      </c>
      <c r="AH201">
        <v>10</v>
      </c>
      <c r="AI201">
        <v>52</v>
      </c>
      <c r="AJ201">
        <v>7</v>
      </c>
      <c r="AK201">
        <v>98</v>
      </c>
      <c r="AL201">
        <v>1171</v>
      </c>
      <c r="AM201">
        <v>1166</v>
      </c>
      <c r="AO201">
        <v>23.958620689655174</v>
      </c>
      <c r="AP201">
        <v>27.529411764705884</v>
      </c>
      <c r="AQ201">
        <v>28.2</v>
      </c>
      <c r="AR201">
        <v>22.32</v>
      </c>
      <c r="AS201">
        <v>24.654545454545456</v>
      </c>
      <c r="AT201">
        <v>25.8</v>
      </c>
      <c r="AU201">
        <v>30.824999999999999</v>
      </c>
      <c r="AV201">
        <v>20.030769230769231</v>
      </c>
      <c r="AW201">
        <v>22.547368421052635</v>
      </c>
      <c r="AX201">
        <v>25.2</v>
      </c>
      <c r="AY201">
        <v>8.3076923076923066</v>
      </c>
      <c r="AZ201">
        <v>14.85</v>
      </c>
      <c r="BA201">
        <v>32.136585365853662</v>
      </c>
      <c r="BB201">
        <v>27.138461538461538</v>
      </c>
      <c r="BC201">
        <v>33.381818181818183</v>
      </c>
      <c r="BD201">
        <v>39.286956521739128</v>
      </c>
      <c r="BE201">
        <v>28.8</v>
      </c>
      <c r="BF201">
        <v>32.986046511627912</v>
      </c>
      <c r="BG201">
        <v>34.799999999999997</v>
      </c>
      <c r="BH201">
        <v>29.828571428571433</v>
      </c>
      <c r="BI201">
        <v>23.462068965517243</v>
      </c>
      <c r="BJ201">
        <v>29.618181818181817</v>
      </c>
      <c r="BK201">
        <v>37.63636363636364</v>
      </c>
      <c r="BL201">
        <v>36.9</v>
      </c>
      <c r="BM201">
        <v>40.800000000000004</v>
      </c>
      <c r="BN201">
        <v>29.752941176470593</v>
      </c>
      <c r="BO201">
        <v>36.635294117647057</v>
      </c>
      <c r="BP201">
        <v>10.02</v>
      </c>
      <c r="BQ201">
        <v>26.816326530612244</v>
      </c>
      <c r="BR201">
        <v>41.213793103448282</v>
      </c>
      <c r="BS201">
        <v>38.964705882352945</v>
      </c>
      <c r="BT201">
        <v>37.080000000000005</v>
      </c>
      <c r="BU201">
        <v>24.715384615384615</v>
      </c>
      <c r="BV201">
        <v>23.657142857142858</v>
      </c>
      <c r="BW201">
        <v>20.204081632653061</v>
      </c>
      <c r="BX201">
        <v>26.359009393680616</v>
      </c>
      <c r="BY201">
        <v>28.501956363594225</v>
      </c>
      <c r="BZ201">
        <v>200</v>
      </c>
    </row>
    <row r="202" spans="1:78" x14ac:dyDescent="0.25">
      <c r="A202">
        <v>201</v>
      </c>
      <c r="B202" t="s">
        <v>271</v>
      </c>
      <c r="C202">
        <v>58</v>
      </c>
      <c r="D202">
        <v>34</v>
      </c>
      <c r="E202">
        <v>36</v>
      </c>
      <c r="F202">
        <v>51</v>
      </c>
      <c r="G202">
        <v>33</v>
      </c>
      <c r="H202">
        <v>42</v>
      </c>
      <c r="I202">
        <v>32</v>
      </c>
      <c r="J202">
        <v>39</v>
      </c>
      <c r="K202">
        <v>38</v>
      </c>
      <c r="L202">
        <v>46</v>
      </c>
      <c r="M202">
        <v>13</v>
      </c>
      <c r="N202">
        <v>32</v>
      </c>
      <c r="O202">
        <v>41</v>
      </c>
      <c r="P202">
        <v>26</v>
      </c>
      <c r="Q202">
        <v>22</v>
      </c>
      <c r="R202">
        <v>23</v>
      </c>
      <c r="S202">
        <v>31</v>
      </c>
      <c r="T202">
        <v>43</v>
      </c>
      <c r="U202">
        <v>21</v>
      </c>
      <c r="V202">
        <v>30</v>
      </c>
      <c r="W202">
        <v>29</v>
      </c>
      <c r="X202">
        <v>22</v>
      </c>
      <c r="Y202">
        <v>22</v>
      </c>
      <c r="Z202">
        <v>12</v>
      </c>
      <c r="AA202">
        <v>3</v>
      </c>
      <c r="AB202">
        <v>34</v>
      </c>
      <c r="AC202">
        <v>17</v>
      </c>
      <c r="AD202">
        <v>60</v>
      </c>
      <c r="AE202">
        <v>49</v>
      </c>
      <c r="AF202">
        <v>29</v>
      </c>
      <c r="AG202">
        <v>34</v>
      </c>
      <c r="AH202">
        <v>10</v>
      </c>
      <c r="AI202">
        <v>51</v>
      </c>
      <c r="AJ202">
        <v>7</v>
      </c>
      <c r="AK202">
        <v>96</v>
      </c>
      <c r="AL202">
        <v>1172</v>
      </c>
      <c r="AM202">
        <v>1166</v>
      </c>
      <c r="AO202">
        <v>23.958620689655174</v>
      </c>
      <c r="AP202">
        <v>27.529411764705884</v>
      </c>
      <c r="AQ202">
        <v>28.2</v>
      </c>
      <c r="AR202">
        <v>21.882352941176471</v>
      </c>
      <c r="AS202">
        <v>24.654545454545456</v>
      </c>
      <c r="AT202">
        <v>25.8</v>
      </c>
      <c r="AU202">
        <v>30.824999999999999</v>
      </c>
      <c r="AV202">
        <v>20.030769230769231</v>
      </c>
      <c r="AW202">
        <v>22.547368421052635</v>
      </c>
      <c r="AX202">
        <v>25.2</v>
      </c>
      <c r="AY202">
        <v>8.3076923076923066</v>
      </c>
      <c r="AZ202">
        <v>14.85</v>
      </c>
      <c r="BA202">
        <v>32.136585365853662</v>
      </c>
      <c r="BB202">
        <v>27.138461538461538</v>
      </c>
      <c r="BC202">
        <v>33.381818181818183</v>
      </c>
      <c r="BD202">
        <v>39.286956521739128</v>
      </c>
      <c r="BE202">
        <v>28.8</v>
      </c>
      <c r="BF202">
        <v>32.986046511627912</v>
      </c>
      <c r="BG202">
        <v>34.799999999999997</v>
      </c>
      <c r="BH202">
        <v>27.84</v>
      </c>
      <c r="BI202">
        <v>23.462068965517243</v>
      </c>
      <c r="BJ202">
        <v>29.618181818181817</v>
      </c>
      <c r="BK202">
        <v>37.63636363636364</v>
      </c>
      <c r="BL202">
        <v>36.9</v>
      </c>
      <c r="BM202">
        <v>40.800000000000004</v>
      </c>
      <c r="BN202">
        <v>29.752941176470593</v>
      </c>
      <c r="BO202">
        <v>36.635294117647057</v>
      </c>
      <c r="BP202">
        <v>10.02</v>
      </c>
      <c r="BQ202">
        <v>26.816326530612244</v>
      </c>
      <c r="BR202">
        <v>41.213793103448282</v>
      </c>
      <c r="BS202">
        <v>38.964705882352945</v>
      </c>
      <c r="BT202">
        <v>37.080000000000005</v>
      </c>
      <c r="BU202">
        <v>25.2</v>
      </c>
      <c r="BV202">
        <v>23.657142857142858</v>
      </c>
      <c r="BW202">
        <v>20.625</v>
      </c>
      <c r="BX202">
        <v>26.336518771331061</v>
      </c>
      <c r="BY202">
        <v>28.479504023342848</v>
      </c>
      <c r="BZ202">
        <v>201</v>
      </c>
    </row>
    <row r="203" spans="1:78" x14ac:dyDescent="0.25">
      <c r="A203">
        <v>202</v>
      </c>
      <c r="B203" t="s">
        <v>272</v>
      </c>
      <c r="C203">
        <v>58</v>
      </c>
      <c r="D203">
        <v>34</v>
      </c>
      <c r="E203">
        <v>36</v>
      </c>
      <c r="F203">
        <v>50</v>
      </c>
      <c r="G203">
        <v>34</v>
      </c>
      <c r="H203">
        <v>42</v>
      </c>
      <c r="I203">
        <v>32</v>
      </c>
      <c r="J203">
        <v>39</v>
      </c>
      <c r="K203">
        <v>38</v>
      </c>
      <c r="L203">
        <v>46</v>
      </c>
      <c r="M203">
        <v>13</v>
      </c>
      <c r="N203">
        <v>32</v>
      </c>
      <c r="O203">
        <v>41</v>
      </c>
      <c r="P203">
        <v>26</v>
      </c>
      <c r="Q203">
        <v>22</v>
      </c>
      <c r="R203">
        <v>23</v>
      </c>
      <c r="S203">
        <v>31</v>
      </c>
      <c r="T203">
        <v>42</v>
      </c>
      <c r="U203">
        <v>22</v>
      </c>
      <c r="V203">
        <v>27</v>
      </c>
      <c r="W203">
        <v>29</v>
      </c>
      <c r="X203">
        <v>22</v>
      </c>
      <c r="Y203">
        <v>22</v>
      </c>
      <c r="Z203">
        <v>12</v>
      </c>
      <c r="AA203">
        <v>3</v>
      </c>
      <c r="AB203">
        <v>34</v>
      </c>
      <c r="AC203">
        <v>17</v>
      </c>
      <c r="AD203">
        <v>60</v>
      </c>
      <c r="AE203">
        <v>49</v>
      </c>
      <c r="AF203">
        <v>29</v>
      </c>
      <c r="AG203">
        <v>34</v>
      </c>
      <c r="AH203">
        <v>10</v>
      </c>
      <c r="AI203">
        <v>51</v>
      </c>
      <c r="AJ203">
        <v>7</v>
      </c>
      <c r="AK203">
        <v>96</v>
      </c>
      <c r="AL203">
        <v>1171</v>
      </c>
      <c r="AM203">
        <v>1163</v>
      </c>
      <c r="AO203">
        <v>23.958620689655174</v>
      </c>
      <c r="AP203">
        <v>27.529411764705884</v>
      </c>
      <c r="AQ203">
        <v>28.2</v>
      </c>
      <c r="AR203">
        <v>22.32</v>
      </c>
      <c r="AS203">
        <v>23.929411764705883</v>
      </c>
      <c r="AT203">
        <v>25.8</v>
      </c>
      <c r="AU203">
        <v>30.824999999999999</v>
      </c>
      <c r="AV203">
        <v>20.030769230769231</v>
      </c>
      <c r="AW203">
        <v>22.547368421052635</v>
      </c>
      <c r="AX203">
        <v>25.2</v>
      </c>
      <c r="AY203">
        <v>8.3076923076923066</v>
      </c>
      <c r="AZ203">
        <v>14.85</v>
      </c>
      <c r="BA203">
        <v>32.136585365853662</v>
      </c>
      <c r="BB203">
        <v>27.138461538461538</v>
      </c>
      <c r="BC203">
        <v>33.381818181818183</v>
      </c>
      <c r="BD203">
        <v>39.286956521739128</v>
      </c>
      <c r="BE203">
        <v>28.8</v>
      </c>
      <c r="BF203">
        <v>33.771428571428572</v>
      </c>
      <c r="BG203">
        <v>33.218181818181819</v>
      </c>
      <c r="BH203">
        <v>30.933333333333337</v>
      </c>
      <c r="BI203">
        <v>23.462068965517243</v>
      </c>
      <c r="BJ203">
        <v>29.618181818181817</v>
      </c>
      <c r="BK203">
        <v>37.63636363636364</v>
      </c>
      <c r="BL203">
        <v>36.9</v>
      </c>
      <c r="BM203">
        <v>40.800000000000004</v>
      </c>
      <c r="BN203">
        <v>29.752941176470593</v>
      </c>
      <c r="BO203">
        <v>36.635294117647057</v>
      </c>
      <c r="BP203">
        <v>10.02</v>
      </c>
      <c r="BQ203">
        <v>26.816326530612244</v>
      </c>
      <c r="BR203">
        <v>41.213793103448282</v>
      </c>
      <c r="BS203">
        <v>38.964705882352945</v>
      </c>
      <c r="BT203">
        <v>37.080000000000005</v>
      </c>
      <c r="BU203">
        <v>25.2</v>
      </c>
      <c r="BV203">
        <v>23.657142857142858</v>
      </c>
      <c r="BW203">
        <v>20.625</v>
      </c>
      <c r="BX203">
        <v>26.359009393680616</v>
      </c>
      <c r="BY203">
        <v>28.558554075630838</v>
      </c>
      <c r="BZ203">
        <v>202</v>
      </c>
    </row>
    <row r="204" spans="1:78" x14ac:dyDescent="0.25">
      <c r="A204">
        <v>203</v>
      </c>
      <c r="B204" t="s">
        <v>273</v>
      </c>
      <c r="C204">
        <v>58</v>
      </c>
      <c r="D204">
        <v>34</v>
      </c>
      <c r="E204">
        <v>36</v>
      </c>
      <c r="F204">
        <v>51</v>
      </c>
      <c r="G204">
        <v>31</v>
      </c>
      <c r="H204">
        <v>42</v>
      </c>
      <c r="I204">
        <v>32</v>
      </c>
      <c r="J204">
        <v>39</v>
      </c>
      <c r="K204">
        <v>38</v>
      </c>
      <c r="L204">
        <v>46</v>
      </c>
      <c r="M204">
        <v>13</v>
      </c>
      <c r="N204">
        <v>33</v>
      </c>
      <c r="O204">
        <v>41</v>
      </c>
      <c r="P204">
        <v>26</v>
      </c>
      <c r="Q204">
        <v>22</v>
      </c>
      <c r="R204">
        <v>23</v>
      </c>
      <c r="S204">
        <v>31</v>
      </c>
      <c r="T204">
        <v>43</v>
      </c>
      <c r="U204">
        <v>21</v>
      </c>
      <c r="V204">
        <v>31</v>
      </c>
      <c r="W204">
        <v>29</v>
      </c>
      <c r="X204">
        <v>22</v>
      </c>
      <c r="Y204">
        <v>22</v>
      </c>
      <c r="Z204">
        <v>12</v>
      </c>
      <c r="AA204">
        <v>3</v>
      </c>
      <c r="AB204">
        <v>34</v>
      </c>
      <c r="AC204">
        <v>17</v>
      </c>
      <c r="AD204">
        <v>60</v>
      </c>
      <c r="AE204">
        <v>49</v>
      </c>
      <c r="AF204">
        <v>29</v>
      </c>
      <c r="AG204">
        <v>34</v>
      </c>
      <c r="AH204">
        <v>10</v>
      </c>
      <c r="AI204">
        <v>49</v>
      </c>
      <c r="AJ204">
        <v>7</v>
      </c>
      <c r="AK204">
        <v>97</v>
      </c>
      <c r="AL204">
        <v>1174</v>
      </c>
      <c r="AM204">
        <v>1165</v>
      </c>
      <c r="AO204">
        <v>23.958620689655174</v>
      </c>
      <c r="AP204">
        <v>27.529411764705884</v>
      </c>
      <c r="AQ204">
        <v>28.2</v>
      </c>
      <c r="AR204">
        <v>21.882352941176471</v>
      </c>
      <c r="AS204">
        <v>26.245161290322581</v>
      </c>
      <c r="AT204">
        <v>25.8</v>
      </c>
      <c r="AU204">
        <v>30.824999999999999</v>
      </c>
      <c r="AV204">
        <v>20.030769230769231</v>
      </c>
      <c r="AW204">
        <v>22.547368421052635</v>
      </c>
      <c r="AX204">
        <v>25.2</v>
      </c>
      <c r="AY204">
        <v>8.3076923076923066</v>
      </c>
      <c r="AZ204">
        <v>14.4</v>
      </c>
      <c r="BA204">
        <v>32.136585365853662</v>
      </c>
      <c r="BB204">
        <v>27.138461538461538</v>
      </c>
      <c r="BC204">
        <v>33.381818181818183</v>
      </c>
      <c r="BD204">
        <v>39.286956521739128</v>
      </c>
      <c r="BE204">
        <v>28.8</v>
      </c>
      <c r="BF204">
        <v>32.986046511627912</v>
      </c>
      <c r="BG204">
        <v>34.799999999999997</v>
      </c>
      <c r="BH204">
        <v>26.941935483870967</v>
      </c>
      <c r="BI204">
        <v>23.462068965517243</v>
      </c>
      <c r="BJ204">
        <v>29.618181818181817</v>
      </c>
      <c r="BK204">
        <v>37.63636363636364</v>
      </c>
      <c r="BL204">
        <v>36.9</v>
      </c>
      <c r="BM204">
        <v>40.800000000000004</v>
      </c>
      <c r="BN204">
        <v>29.752941176470593</v>
      </c>
      <c r="BO204">
        <v>36.635294117647057</v>
      </c>
      <c r="BP204">
        <v>10.02</v>
      </c>
      <c r="BQ204">
        <v>26.816326530612244</v>
      </c>
      <c r="BR204">
        <v>41.213793103448282</v>
      </c>
      <c r="BS204">
        <v>38.964705882352945</v>
      </c>
      <c r="BT204">
        <v>37.080000000000005</v>
      </c>
      <c r="BU204">
        <v>26.228571428571428</v>
      </c>
      <c r="BV204">
        <v>23.657142857142858</v>
      </c>
      <c r="BW204">
        <v>20.412371134020621</v>
      </c>
      <c r="BX204">
        <v>26.291652470187394</v>
      </c>
      <c r="BY204">
        <v>28.519389996617289</v>
      </c>
      <c r="BZ204">
        <v>203</v>
      </c>
    </row>
    <row r="205" spans="1:78" x14ac:dyDescent="0.25">
      <c r="A205">
        <v>204</v>
      </c>
      <c r="B205" t="s">
        <v>274</v>
      </c>
      <c r="C205">
        <v>58</v>
      </c>
      <c r="D205">
        <v>34</v>
      </c>
      <c r="E205">
        <v>36</v>
      </c>
      <c r="F205">
        <v>50</v>
      </c>
      <c r="G205">
        <v>31</v>
      </c>
      <c r="H205">
        <v>42</v>
      </c>
      <c r="I205">
        <v>32</v>
      </c>
      <c r="J205">
        <v>39</v>
      </c>
      <c r="K205">
        <v>38</v>
      </c>
      <c r="L205">
        <v>46</v>
      </c>
      <c r="M205">
        <v>13</v>
      </c>
      <c r="N205">
        <v>32</v>
      </c>
      <c r="O205">
        <v>41</v>
      </c>
      <c r="P205">
        <v>26</v>
      </c>
      <c r="Q205">
        <v>22</v>
      </c>
      <c r="R205">
        <v>23</v>
      </c>
      <c r="S205">
        <v>31</v>
      </c>
      <c r="T205">
        <v>43</v>
      </c>
      <c r="U205">
        <v>21</v>
      </c>
      <c r="V205">
        <v>31</v>
      </c>
      <c r="W205">
        <v>29</v>
      </c>
      <c r="X205">
        <v>22</v>
      </c>
      <c r="Y205">
        <v>22</v>
      </c>
      <c r="Z205">
        <v>12</v>
      </c>
      <c r="AA205">
        <v>3</v>
      </c>
      <c r="AB205">
        <v>34</v>
      </c>
      <c r="AC205">
        <v>17</v>
      </c>
      <c r="AD205">
        <v>60</v>
      </c>
      <c r="AE205">
        <v>48</v>
      </c>
      <c r="AF205">
        <v>29</v>
      </c>
      <c r="AG205">
        <v>34</v>
      </c>
      <c r="AH205">
        <v>10</v>
      </c>
      <c r="AI205">
        <v>49</v>
      </c>
      <c r="AJ205">
        <v>7</v>
      </c>
      <c r="AK205">
        <v>97</v>
      </c>
      <c r="AL205">
        <v>1172</v>
      </c>
      <c r="AM205">
        <v>1162</v>
      </c>
      <c r="AO205">
        <v>23.958620689655174</v>
      </c>
      <c r="AP205">
        <v>27.529411764705884</v>
      </c>
      <c r="AQ205">
        <v>28.2</v>
      </c>
      <c r="AR205">
        <v>22.32</v>
      </c>
      <c r="AS205">
        <v>26.245161290322581</v>
      </c>
      <c r="AT205">
        <v>25.8</v>
      </c>
      <c r="AU205">
        <v>30.824999999999999</v>
      </c>
      <c r="AV205">
        <v>20.030769230769231</v>
      </c>
      <c r="AW205">
        <v>22.547368421052635</v>
      </c>
      <c r="AX205">
        <v>25.2</v>
      </c>
      <c r="AY205">
        <v>8.3076923076923066</v>
      </c>
      <c r="AZ205">
        <v>14.85</v>
      </c>
      <c r="BA205">
        <v>32.136585365853662</v>
      </c>
      <c r="BB205">
        <v>27.138461538461538</v>
      </c>
      <c r="BC205">
        <v>33.381818181818183</v>
      </c>
      <c r="BD205">
        <v>39.286956521739128</v>
      </c>
      <c r="BE205">
        <v>28.8</v>
      </c>
      <c r="BF205">
        <v>32.986046511627912</v>
      </c>
      <c r="BG205">
        <v>34.799999999999997</v>
      </c>
      <c r="BH205">
        <v>26.941935483870967</v>
      </c>
      <c r="BI205">
        <v>23.462068965517243</v>
      </c>
      <c r="BJ205">
        <v>29.618181818181817</v>
      </c>
      <c r="BK205">
        <v>37.63636363636364</v>
      </c>
      <c r="BL205">
        <v>36.9</v>
      </c>
      <c r="BM205">
        <v>40.800000000000004</v>
      </c>
      <c r="BN205">
        <v>29.752941176470593</v>
      </c>
      <c r="BO205">
        <v>36.635294117647057</v>
      </c>
      <c r="BP205">
        <v>10.02</v>
      </c>
      <c r="BQ205">
        <v>27.375</v>
      </c>
      <c r="BR205">
        <v>41.213793103448282</v>
      </c>
      <c r="BS205">
        <v>38.964705882352945</v>
      </c>
      <c r="BT205">
        <v>37.080000000000005</v>
      </c>
      <c r="BU205">
        <v>26.228571428571428</v>
      </c>
      <c r="BV205">
        <v>23.657142857142858</v>
      </c>
      <c r="BW205">
        <v>20.412371134020621</v>
      </c>
      <c r="BX205">
        <v>26.336518771331061</v>
      </c>
      <c r="BY205">
        <v>28.565924450146774</v>
      </c>
      <c r="BZ205">
        <v>204</v>
      </c>
    </row>
    <row r="206" spans="1:78" x14ac:dyDescent="0.25">
      <c r="A206">
        <v>205</v>
      </c>
      <c r="B206" t="s">
        <v>275</v>
      </c>
      <c r="C206">
        <v>58</v>
      </c>
      <c r="D206">
        <v>34</v>
      </c>
      <c r="E206">
        <v>36</v>
      </c>
      <c r="F206">
        <v>51</v>
      </c>
      <c r="G206">
        <v>33</v>
      </c>
      <c r="H206">
        <v>42</v>
      </c>
      <c r="I206">
        <v>33</v>
      </c>
      <c r="J206">
        <v>39</v>
      </c>
      <c r="K206">
        <v>38</v>
      </c>
      <c r="L206">
        <v>46</v>
      </c>
      <c r="M206">
        <v>13</v>
      </c>
      <c r="N206">
        <v>32</v>
      </c>
      <c r="O206">
        <v>41</v>
      </c>
      <c r="P206">
        <v>26</v>
      </c>
      <c r="Q206">
        <v>22</v>
      </c>
      <c r="R206">
        <v>23</v>
      </c>
      <c r="S206">
        <v>31</v>
      </c>
      <c r="T206">
        <v>43</v>
      </c>
      <c r="U206">
        <v>21</v>
      </c>
      <c r="V206">
        <v>29</v>
      </c>
      <c r="W206">
        <v>29</v>
      </c>
      <c r="X206">
        <v>22</v>
      </c>
      <c r="Y206">
        <v>22</v>
      </c>
      <c r="Z206">
        <v>12</v>
      </c>
      <c r="AA206">
        <v>3</v>
      </c>
      <c r="AB206">
        <v>34</v>
      </c>
      <c r="AC206">
        <v>17</v>
      </c>
      <c r="AD206">
        <v>60</v>
      </c>
      <c r="AE206">
        <v>48</v>
      </c>
      <c r="AF206">
        <v>29</v>
      </c>
      <c r="AG206">
        <v>34</v>
      </c>
      <c r="AH206">
        <v>10</v>
      </c>
      <c r="AI206">
        <v>51</v>
      </c>
      <c r="AJ206">
        <v>7</v>
      </c>
      <c r="AK206">
        <v>97</v>
      </c>
      <c r="AL206">
        <v>1169</v>
      </c>
      <c r="AM206">
        <v>1166</v>
      </c>
      <c r="AO206">
        <v>23.958620689655174</v>
      </c>
      <c r="AP206">
        <v>27.529411764705884</v>
      </c>
      <c r="AQ206">
        <v>28.2</v>
      </c>
      <c r="AR206">
        <v>21.882352941176471</v>
      </c>
      <c r="AS206">
        <v>24.654545454545456</v>
      </c>
      <c r="AT206">
        <v>25.8</v>
      </c>
      <c r="AU206">
        <v>29.890909090909091</v>
      </c>
      <c r="AV206">
        <v>20.030769230769231</v>
      </c>
      <c r="AW206">
        <v>22.547368421052635</v>
      </c>
      <c r="AX206">
        <v>25.2</v>
      </c>
      <c r="AY206">
        <v>8.3076923076923066</v>
      </c>
      <c r="AZ206">
        <v>14.85</v>
      </c>
      <c r="BA206">
        <v>32.136585365853662</v>
      </c>
      <c r="BB206">
        <v>27.138461538461538</v>
      </c>
      <c r="BC206">
        <v>33.381818181818183</v>
      </c>
      <c r="BD206">
        <v>39.286956521739128</v>
      </c>
      <c r="BE206">
        <v>28.8</v>
      </c>
      <c r="BF206">
        <v>32.986046511627912</v>
      </c>
      <c r="BG206">
        <v>34.799999999999997</v>
      </c>
      <c r="BH206">
        <v>28.8</v>
      </c>
      <c r="BI206">
        <v>23.462068965517243</v>
      </c>
      <c r="BJ206">
        <v>29.618181818181817</v>
      </c>
      <c r="BK206">
        <v>37.63636363636364</v>
      </c>
      <c r="BL206">
        <v>36.9</v>
      </c>
      <c r="BM206">
        <v>40.800000000000004</v>
      </c>
      <c r="BN206">
        <v>29.752941176470593</v>
      </c>
      <c r="BO206">
        <v>36.635294117647057</v>
      </c>
      <c r="BP206">
        <v>10.02</v>
      </c>
      <c r="BQ206">
        <v>27.375</v>
      </c>
      <c r="BR206">
        <v>41.213793103448282</v>
      </c>
      <c r="BS206">
        <v>38.964705882352945</v>
      </c>
      <c r="BT206">
        <v>37.080000000000005</v>
      </c>
      <c r="BU206">
        <v>25.2</v>
      </c>
      <c r="BV206">
        <v>23.657142857142858</v>
      </c>
      <c r="BW206">
        <v>20.412371134020621</v>
      </c>
      <c r="BX206">
        <v>26.404106073567153</v>
      </c>
      <c r="BY206">
        <v>28.485772862968105</v>
      </c>
      <c r="BZ206">
        <v>205</v>
      </c>
    </row>
    <row r="207" spans="1:78" x14ac:dyDescent="0.25">
      <c r="A207">
        <v>206</v>
      </c>
      <c r="B207" t="s">
        <v>276</v>
      </c>
      <c r="C207">
        <v>58</v>
      </c>
      <c r="D207">
        <v>34</v>
      </c>
      <c r="E207">
        <v>36</v>
      </c>
      <c r="F207">
        <v>51</v>
      </c>
      <c r="G207">
        <v>32</v>
      </c>
      <c r="H207">
        <v>42</v>
      </c>
      <c r="I207">
        <v>33</v>
      </c>
      <c r="J207">
        <v>38</v>
      </c>
      <c r="K207">
        <v>37</v>
      </c>
      <c r="L207">
        <v>46</v>
      </c>
      <c r="M207">
        <v>13</v>
      </c>
      <c r="N207">
        <v>32</v>
      </c>
      <c r="O207">
        <v>41</v>
      </c>
      <c r="P207">
        <v>26</v>
      </c>
      <c r="Q207">
        <v>22</v>
      </c>
      <c r="R207">
        <v>23</v>
      </c>
      <c r="S207">
        <v>31</v>
      </c>
      <c r="T207">
        <v>43</v>
      </c>
      <c r="U207">
        <v>21</v>
      </c>
      <c r="V207">
        <v>28</v>
      </c>
      <c r="W207">
        <v>29</v>
      </c>
      <c r="X207">
        <v>22</v>
      </c>
      <c r="Y207">
        <v>22</v>
      </c>
      <c r="Z207">
        <v>12</v>
      </c>
      <c r="AA207">
        <v>3</v>
      </c>
      <c r="AB207">
        <v>34</v>
      </c>
      <c r="AC207">
        <v>17</v>
      </c>
      <c r="AD207">
        <v>60</v>
      </c>
      <c r="AE207">
        <v>48</v>
      </c>
      <c r="AF207">
        <v>29</v>
      </c>
      <c r="AG207">
        <v>34</v>
      </c>
      <c r="AH207">
        <v>10</v>
      </c>
      <c r="AI207">
        <v>52</v>
      </c>
      <c r="AJ207">
        <v>7</v>
      </c>
      <c r="AK207">
        <v>101</v>
      </c>
      <c r="AL207">
        <v>1176</v>
      </c>
      <c r="AM207">
        <v>1167</v>
      </c>
      <c r="AO207">
        <v>23.958620689655174</v>
      </c>
      <c r="AP207">
        <v>27.529411764705884</v>
      </c>
      <c r="AQ207">
        <v>28.2</v>
      </c>
      <c r="AR207">
        <v>21.882352941176471</v>
      </c>
      <c r="AS207">
        <v>25.425000000000001</v>
      </c>
      <c r="AT207">
        <v>25.8</v>
      </c>
      <c r="AU207">
        <v>29.890909090909091</v>
      </c>
      <c r="AV207">
        <v>20.557894736842105</v>
      </c>
      <c r="AW207">
        <v>23.156756756756756</v>
      </c>
      <c r="AX207">
        <v>25.2</v>
      </c>
      <c r="AY207">
        <v>8.3076923076923066</v>
      </c>
      <c r="AZ207">
        <v>14.85</v>
      </c>
      <c r="BA207">
        <v>32.136585365853662</v>
      </c>
      <c r="BB207">
        <v>27.138461538461538</v>
      </c>
      <c r="BC207">
        <v>33.381818181818183</v>
      </c>
      <c r="BD207">
        <v>39.286956521739128</v>
      </c>
      <c r="BE207">
        <v>28.8</v>
      </c>
      <c r="BF207">
        <v>32.986046511627912</v>
      </c>
      <c r="BG207">
        <v>34.799999999999997</v>
      </c>
      <c r="BH207">
        <v>29.828571428571433</v>
      </c>
      <c r="BI207">
        <v>23.462068965517243</v>
      </c>
      <c r="BJ207">
        <v>29.618181818181817</v>
      </c>
      <c r="BK207">
        <v>37.63636363636364</v>
      </c>
      <c r="BL207">
        <v>36.9</v>
      </c>
      <c r="BM207">
        <v>40.800000000000004</v>
      </c>
      <c r="BN207">
        <v>29.752941176470593</v>
      </c>
      <c r="BO207">
        <v>36.635294117647057</v>
      </c>
      <c r="BP207">
        <v>10.02</v>
      </c>
      <c r="BQ207">
        <v>27.375</v>
      </c>
      <c r="BR207">
        <v>41.213793103448282</v>
      </c>
      <c r="BS207">
        <v>38.964705882352945</v>
      </c>
      <c r="BT207">
        <v>37.080000000000005</v>
      </c>
      <c r="BU207">
        <v>24.715384615384615</v>
      </c>
      <c r="BV207">
        <v>23.657142857142858</v>
      </c>
      <c r="BW207">
        <v>19.603960396039607</v>
      </c>
      <c r="BX207">
        <v>26.246938775510202</v>
      </c>
      <c r="BY207">
        <v>28.492133763273614</v>
      </c>
      <c r="BZ207">
        <v>206</v>
      </c>
    </row>
    <row r="208" spans="1:78" x14ac:dyDescent="0.25">
      <c r="A208">
        <v>207</v>
      </c>
      <c r="B208" t="s">
        <v>277</v>
      </c>
      <c r="C208">
        <v>58</v>
      </c>
      <c r="D208">
        <v>34</v>
      </c>
      <c r="E208">
        <v>36</v>
      </c>
      <c r="F208">
        <v>51</v>
      </c>
      <c r="G208">
        <v>32</v>
      </c>
      <c r="H208">
        <v>42</v>
      </c>
      <c r="I208">
        <v>33</v>
      </c>
      <c r="J208">
        <v>38</v>
      </c>
      <c r="K208">
        <v>37</v>
      </c>
      <c r="L208">
        <v>46</v>
      </c>
      <c r="M208">
        <v>13</v>
      </c>
      <c r="N208">
        <v>32</v>
      </c>
      <c r="O208">
        <v>41</v>
      </c>
      <c r="P208">
        <v>26</v>
      </c>
      <c r="Q208">
        <v>22</v>
      </c>
      <c r="R208">
        <v>23</v>
      </c>
      <c r="S208">
        <v>31</v>
      </c>
      <c r="T208">
        <v>43</v>
      </c>
      <c r="U208">
        <v>21</v>
      </c>
      <c r="V208">
        <v>28</v>
      </c>
      <c r="W208">
        <v>29</v>
      </c>
      <c r="X208">
        <v>22</v>
      </c>
      <c r="Y208">
        <v>22</v>
      </c>
      <c r="Z208">
        <v>12</v>
      </c>
      <c r="AA208">
        <v>3</v>
      </c>
      <c r="AB208">
        <v>34</v>
      </c>
      <c r="AC208">
        <v>17</v>
      </c>
      <c r="AD208">
        <v>60</v>
      </c>
      <c r="AE208">
        <v>48</v>
      </c>
      <c r="AF208">
        <v>29</v>
      </c>
      <c r="AG208">
        <v>34</v>
      </c>
      <c r="AH208">
        <v>10</v>
      </c>
      <c r="AI208">
        <v>51</v>
      </c>
      <c r="AJ208">
        <v>7</v>
      </c>
      <c r="AK208">
        <v>97</v>
      </c>
      <c r="AL208">
        <v>1174</v>
      </c>
      <c r="AM208">
        <v>1162</v>
      </c>
      <c r="AO208">
        <v>23.958620689655174</v>
      </c>
      <c r="AP208">
        <v>27.529411764705884</v>
      </c>
      <c r="AQ208">
        <v>28.2</v>
      </c>
      <c r="AR208">
        <v>21.882352941176471</v>
      </c>
      <c r="AS208">
        <v>25.425000000000001</v>
      </c>
      <c r="AT208">
        <v>25.8</v>
      </c>
      <c r="AU208">
        <v>29.890909090909091</v>
      </c>
      <c r="AV208">
        <v>20.557894736842105</v>
      </c>
      <c r="AW208">
        <v>23.156756756756756</v>
      </c>
      <c r="AX208">
        <v>25.2</v>
      </c>
      <c r="AY208">
        <v>8.3076923076923066</v>
      </c>
      <c r="AZ208">
        <v>14.85</v>
      </c>
      <c r="BA208">
        <v>32.136585365853662</v>
      </c>
      <c r="BB208">
        <v>27.138461538461538</v>
      </c>
      <c r="BC208">
        <v>33.381818181818183</v>
      </c>
      <c r="BD208">
        <v>39.286956521739128</v>
      </c>
      <c r="BE208">
        <v>28.8</v>
      </c>
      <c r="BF208">
        <v>32.986046511627912</v>
      </c>
      <c r="BG208">
        <v>34.799999999999997</v>
      </c>
      <c r="BH208">
        <v>29.828571428571433</v>
      </c>
      <c r="BI208">
        <v>23.462068965517243</v>
      </c>
      <c r="BJ208">
        <v>29.618181818181817</v>
      </c>
      <c r="BK208">
        <v>37.63636363636364</v>
      </c>
      <c r="BL208">
        <v>36.9</v>
      </c>
      <c r="BM208">
        <v>40.800000000000004</v>
      </c>
      <c r="BN208">
        <v>29.752941176470593</v>
      </c>
      <c r="BO208">
        <v>36.635294117647057</v>
      </c>
      <c r="BP208">
        <v>10.02</v>
      </c>
      <c r="BQ208">
        <v>27.375</v>
      </c>
      <c r="BR208">
        <v>41.213793103448282</v>
      </c>
      <c r="BS208">
        <v>38.964705882352945</v>
      </c>
      <c r="BT208">
        <v>37.080000000000005</v>
      </c>
      <c r="BU208">
        <v>25.2</v>
      </c>
      <c r="BV208">
        <v>23.657142857142858</v>
      </c>
      <c r="BW208">
        <v>20.412371134020621</v>
      </c>
      <c r="BX208">
        <v>26.291652470187394</v>
      </c>
      <c r="BY208">
        <v>28.564169405703897</v>
      </c>
      <c r="BZ208">
        <v>207</v>
      </c>
    </row>
    <row r="209" spans="1:78" x14ac:dyDescent="0.25">
      <c r="A209">
        <v>208</v>
      </c>
      <c r="B209" t="s">
        <v>278</v>
      </c>
      <c r="C209">
        <v>58</v>
      </c>
      <c r="D209">
        <v>34</v>
      </c>
      <c r="E209">
        <v>36</v>
      </c>
      <c r="F209">
        <v>51</v>
      </c>
      <c r="G209">
        <v>32</v>
      </c>
      <c r="H209">
        <v>42</v>
      </c>
      <c r="I209">
        <v>33</v>
      </c>
      <c r="J209">
        <v>38</v>
      </c>
      <c r="K209">
        <v>37</v>
      </c>
      <c r="L209">
        <v>45</v>
      </c>
      <c r="M209">
        <v>13</v>
      </c>
      <c r="N209">
        <v>32</v>
      </c>
      <c r="O209">
        <v>41</v>
      </c>
      <c r="P209">
        <v>26</v>
      </c>
      <c r="Q209">
        <v>22</v>
      </c>
      <c r="R209">
        <v>23</v>
      </c>
      <c r="S209">
        <v>31</v>
      </c>
      <c r="T209">
        <v>42</v>
      </c>
      <c r="U209">
        <v>22</v>
      </c>
      <c r="V209">
        <v>30</v>
      </c>
      <c r="W209">
        <v>29</v>
      </c>
      <c r="X209">
        <v>22</v>
      </c>
      <c r="Y209">
        <v>22</v>
      </c>
      <c r="Z209">
        <v>12</v>
      </c>
      <c r="AA209">
        <v>3</v>
      </c>
      <c r="AB209">
        <v>34</v>
      </c>
      <c r="AC209">
        <v>17</v>
      </c>
      <c r="AD209">
        <v>60</v>
      </c>
      <c r="AE209">
        <v>48</v>
      </c>
      <c r="AF209">
        <v>29</v>
      </c>
      <c r="AG209">
        <v>34</v>
      </c>
      <c r="AH209">
        <v>10</v>
      </c>
      <c r="AI209">
        <v>50</v>
      </c>
      <c r="AJ209">
        <v>7</v>
      </c>
      <c r="AK209">
        <v>97</v>
      </c>
      <c r="AL209">
        <v>1179</v>
      </c>
      <c r="AM209">
        <v>1162</v>
      </c>
      <c r="AO209">
        <v>23.958620689655174</v>
      </c>
      <c r="AP209">
        <v>27.529411764705884</v>
      </c>
      <c r="AQ209">
        <v>28.2</v>
      </c>
      <c r="AR209">
        <v>21.882352941176471</v>
      </c>
      <c r="AS209">
        <v>25.425000000000001</v>
      </c>
      <c r="AT209">
        <v>25.8</v>
      </c>
      <c r="AU209">
        <v>29.890909090909091</v>
      </c>
      <c r="AV209">
        <v>20.557894736842105</v>
      </c>
      <c r="AW209">
        <v>23.156756756756756</v>
      </c>
      <c r="AX209">
        <v>25.76</v>
      </c>
      <c r="AY209">
        <v>8.3076923076923066</v>
      </c>
      <c r="AZ209">
        <v>14.85</v>
      </c>
      <c r="BA209">
        <v>32.136585365853662</v>
      </c>
      <c r="BB209">
        <v>27.138461538461538</v>
      </c>
      <c r="BC209">
        <v>33.381818181818183</v>
      </c>
      <c r="BD209">
        <v>39.286956521739128</v>
      </c>
      <c r="BE209">
        <v>28.8</v>
      </c>
      <c r="BF209">
        <v>33.771428571428572</v>
      </c>
      <c r="BG209">
        <v>33.218181818181819</v>
      </c>
      <c r="BH209">
        <v>27.84</v>
      </c>
      <c r="BI209">
        <v>23.462068965517243</v>
      </c>
      <c r="BJ209">
        <v>29.618181818181817</v>
      </c>
      <c r="BK209">
        <v>37.63636363636364</v>
      </c>
      <c r="BL209">
        <v>36.9</v>
      </c>
      <c r="BM209">
        <v>40.800000000000004</v>
      </c>
      <c r="BN209">
        <v>29.752941176470593</v>
      </c>
      <c r="BO209">
        <v>36.635294117647057</v>
      </c>
      <c r="BP209">
        <v>10.02</v>
      </c>
      <c r="BQ209">
        <v>27.375</v>
      </c>
      <c r="BR209">
        <v>41.213793103448282</v>
      </c>
      <c r="BS209">
        <v>38.964705882352945</v>
      </c>
      <c r="BT209">
        <v>37.080000000000005</v>
      </c>
      <c r="BU209">
        <v>25.704000000000001</v>
      </c>
      <c r="BV209">
        <v>23.657142857142858</v>
      </c>
      <c r="BW209">
        <v>20.412371134020621</v>
      </c>
      <c r="BX209">
        <v>26.180152671755724</v>
      </c>
      <c r="BY209">
        <v>28.551016952849203</v>
      </c>
      <c r="BZ209">
        <v>208</v>
      </c>
    </row>
    <row r="210" spans="1:78" x14ac:dyDescent="0.25">
      <c r="A210">
        <v>209</v>
      </c>
      <c r="B210" t="s">
        <v>279</v>
      </c>
      <c r="C210">
        <v>58</v>
      </c>
      <c r="D210">
        <v>34</v>
      </c>
      <c r="E210">
        <v>36</v>
      </c>
      <c r="F210">
        <v>51</v>
      </c>
      <c r="G210">
        <v>32</v>
      </c>
      <c r="H210">
        <v>42</v>
      </c>
      <c r="I210">
        <v>33</v>
      </c>
      <c r="J210">
        <v>38</v>
      </c>
      <c r="K210">
        <v>37</v>
      </c>
      <c r="L210">
        <v>45</v>
      </c>
      <c r="M210">
        <v>13</v>
      </c>
      <c r="N210">
        <v>32</v>
      </c>
      <c r="O210">
        <v>41</v>
      </c>
      <c r="P210">
        <v>26</v>
      </c>
      <c r="Q210">
        <v>22</v>
      </c>
      <c r="R210">
        <v>23</v>
      </c>
      <c r="S210">
        <v>31</v>
      </c>
      <c r="T210">
        <v>43</v>
      </c>
      <c r="U210">
        <v>22</v>
      </c>
      <c r="V210">
        <v>30</v>
      </c>
      <c r="W210">
        <v>29</v>
      </c>
      <c r="X210">
        <v>22</v>
      </c>
      <c r="Y210">
        <v>22</v>
      </c>
      <c r="Z210">
        <v>12</v>
      </c>
      <c r="AA210">
        <v>3</v>
      </c>
      <c r="AB210">
        <v>34</v>
      </c>
      <c r="AC210">
        <v>17</v>
      </c>
      <c r="AD210">
        <v>60</v>
      </c>
      <c r="AE210">
        <v>48</v>
      </c>
      <c r="AF210">
        <v>29</v>
      </c>
      <c r="AG210">
        <v>34</v>
      </c>
      <c r="AH210">
        <v>10</v>
      </c>
      <c r="AI210">
        <v>51</v>
      </c>
      <c r="AJ210">
        <v>7</v>
      </c>
      <c r="AK210">
        <v>97</v>
      </c>
      <c r="AL210">
        <v>1175</v>
      </c>
      <c r="AM210">
        <v>1164</v>
      </c>
      <c r="AO210">
        <v>23.958620689655174</v>
      </c>
      <c r="AP210">
        <v>27.529411764705884</v>
      </c>
      <c r="AQ210">
        <v>28.2</v>
      </c>
      <c r="AR210">
        <v>21.882352941176471</v>
      </c>
      <c r="AS210">
        <v>25.425000000000001</v>
      </c>
      <c r="AT210">
        <v>25.8</v>
      </c>
      <c r="AU210">
        <v>29.890909090909091</v>
      </c>
      <c r="AV210">
        <v>20.557894736842105</v>
      </c>
      <c r="AW210">
        <v>23.156756756756756</v>
      </c>
      <c r="AX210">
        <v>25.76</v>
      </c>
      <c r="AY210">
        <v>8.3076923076923066</v>
      </c>
      <c r="AZ210">
        <v>14.85</v>
      </c>
      <c r="BA210">
        <v>32.136585365853662</v>
      </c>
      <c r="BB210">
        <v>27.138461538461538</v>
      </c>
      <c r="BC210">
        <v>33.381818181818183</v>
      </c>
      <c r="BD210">
        <v>39.286956521739128</v>
      </c>
      <c r="BE210">
        <v>28.8</v>
      </c>
      <c r="BF210">
        <v>32.986046511627912</v>
      </c>
      <c r="BG210">
        <v>33.218181818181819</v>
      </c>
      <c r="BH210">
        <v>27.84</v>
      </c>
      <c r="BI210">
        <v>23.462068965517243</v>
      </c>
      <c r="BJ210">
        <v>29.618181818181817</v>
      </c>
      <c r="BK210">
        <v>37.63636363636364</v>
      </c>
      <c r="BL210">
        <v>36.9</v>
      </c>
      <c r="BM210">
        <v>40.800000000000004</v>
      </c>
      <c r="BN210">
        <v>29.752941176470593</v>
      </c>
      <c r="BO210">
        <v>36.635294117647057</v>
      </c>
      <c r="BP210">
        <v>10.02</v>
      </c>
      <c r="BQ210">
        <v>27.375</v>
      </c>
      <c r="BR210">
        <v>41.213793103448282</v>
      </c>
      <c r="BS210">
        <v>38.964705882352945</v>
      </c>
      <c r="BT210">
        <v>37.080000000000005</v>
      </c>
      <c r="BU210">
        <v>25.2</v>
      </c>
      <c r="BV210">
        <v>23.657142857142858</v>
      </c>
      <c r="BW210">
        <v>20.412371134020621</v>
      </c>
      <c r="BX210">
        <v>26.269276595744682</v>
      </c>
      <c r="BY210">
        <v>28.49394108026214</v>
      </c>
      <c r="BZ210">
        <v>209</v>
      </c>
    </row>
    <row r="211" spans="1:78" x14ac:dyDescent="0.25">
      <c r="A211">
        <v>210</v>
      </c>
      <c r="B211" t="s">
        <v>280</v>
      </c>
      <c r="C211">
        <v>58</v>
      </c>
      <c r="D211">
        <v>34</v>
      </c>
      <c r="E211">
        <v>37</v>
      </c>
      <c r="F211">
        <v>51</v>
      </c>
      <c r="G211">
        <v>34</v>
      </c>
      <c r="H211">
        <v>42</v>
      </c>
      <c r="I211">
        <v>33</v>
      </c>
      <c r="J211">
        <v>38</v>
      </c>
      <c r="K211">
        <v>37</v>
      </c>
      <c r="L211">
        <v>45</v>
      </c>
      <c r="M211">
        <v>13</v>
      </c>
      <c r="N211">
        <v>32</v>
      </c>
      <c r="O211">
        <v>41</v>
      </c>
      <c r="P211">
        <v>26</v>
      </c>
      <c r="Q211">
        <v>22</v>
      </c>
      <c r="R211">
        <v>23</v>
      </c>
      <c r="S211">
        <v>31</v>
      </c>
      <c r="T211">
        <v>42</v>
      </c>
      <c r="U211">
        <v>22</v>
      </c>
      <c r="V211">
        <v>28</v>
      </c>
      <c r="W211">
        <v>29</v>
      </c>
      <c r="X211">
        <v>22</v>
      </c>
      <c r="Y211">
        <v>22</v>
      </c>
      <c r="Z211">
        <v>12</v>
      </c>
      <c r="AA211">
        <v>3</v>
      </c>
      <c r="AB211">
        <v>34</v>
      </c>
      <c r="AC211">
        <v>17</v>
      </c>
      <c r="AD211">
        <v>60</v>
      </c>
      <c r="AE211">
        <v>48</v>
      </c>
      <c r="AF211">
        <v>29</v>
      </c>
      <c r="AG211">
        <v>34</v>
      </c>
      <c r="AH211">
        <v>10</v>
      </c>
      <c r="AI211">
        <v>50</v>
      </c>
      <c r="AJ211">
        <v>6</v>
      </c>
      <c r="AK211">
        <v>96</v>
      </c>
      <c r="AL211">
        <v>1178</v>
      </c>
      <c r="AM211">
        <v>1161</v>
      </c>
      <c r="AO211">
        <v>23.958620689655174</v>
      </c>
      <c r="AP211">
        <v>27.529411764705884</v>
      </c>
      <c r="AQ211">
        <v>27.43783783783784</v>
      </c>
      <c r="AR211">
        <v>21.882352941176471</v>
      </c>
      <c r="AS211">
        <v>23.929411764705883</v>
      </c>
      <c r="AT211">
        <v>25.8</v>
      </c>
      <c r="AU211">
        <v>29.890909090909091</v>
      </c>
      <c r="AV211">
        <v>20.557894736842105</v>
      </c>
      <c r="AW211">
        <v>23.156756756756756</v>
      </c>
      <c r="AX211">
        <v>25.76</v>
      </c>
      <c r="AY211">
        <v>8.3076923076923066</v>
      </c>
      <c r="AZ211">
        <v>14.85</v>
      </c>
      <c r="BA211">
        <v>32.136585365853662</v>
      </c>
      <c r="BB211">
        <v>27.138461538461538</v>
      </c>
      <c r="BC211">
        <v>33.381818181818183</v>
      </c>
      <c r="BD211">
        <v>39.286956521739128</v>
      </c>
      <c r="BE211">
        <v>28.8</v>
      </c>
      <c r="BF211">
        <v>33.771428571428572</v>
      </c>
      <c r="BG211">
        <v>33.218181818181819</v>
      </c>
      <c r="BH211">
        <v>29.828571428571433</v>
      </c>
      <c r="BI211">
        <v>23.462068965517243</v>
      </c>
      <c r="BJ211">
        <v>29.618181818181817</v>
      </c>
      <c r="BK211">
        <v>37.63636363636364</v>
      </c>
      <c r="BL211">
        <v>36.9</v>
      </c>
      <c r="BM211">
        <v>40.800000000000004</v>
      </c>
      <c r="BN211">
        <v>29.752941176470593</v>
      </c>
      <c r="BO211">
        <v>36.635294117647057</v>
      </c>
      <c r="BP211">
        <v>10.02</v>
      </c>
      <c r="BQ211">
        <v>27.375</v>
      </c>
      <c r="BR211">
        <v>41.213793103448282</v>
      </c>
      <c r="BS211">
        <v>38.964705882352945</v>
      </c>
      <c r="BT211">
        <v>37.080000000000005</v>
      </c>
      <c r="BU211">
        <v>25.704000000000001</v>
      </c>
      <c r="BV211">
        <v>27.6</v>
      </c>
      <c r="BW211">
        <v>20.625</v>
      </c>
      <c r="BX211">
        <v>26.20237691001698</v>
      </c>
      <c r="BY211">
        <v>28.575128593318347</v>
      </c>
      <c r="BZ211">
        <v>210</v>
      </c>
    </row>
    <row r="212" spans="1:78" x14ac:dyDescent="0.25">
      <c r="A212">
        <v>211</v>
      </c>
      <c r="B212" t="s">
        <v>281</v>
      </c>
      <c r="C212">
        <v>58</v>
      </c>
      <c r="D212">
        <v>34</v>
      </c>
      <c r="E212">
        <v>37</v>
      </c>
      <c r="F212">
        <v>51</v>
      </c>
      <c r="G212">
        <v>34</v>
      </c>
      <c r="H212">
        <v>42</v>
      </c>
      <c r="I212">
        <v>33</v>
      </c>
      <c r="J212">
        <v>38</v>
      </c>
      <c r="K212">
        <v>37</v>
      </c>
      <c r="L212">
        <v>45</v>
      </c>
      <c r="M212">
        <v>13</v>
      </c>
      <c r="N212">
        <v>31</v>
      </c>
      <c r="O212">
        <v>41</v>
      </c>
      <c r="P212">
        <v>26</v>
      </c>
      <c r="Q212">
        <v>22</v>
      </c>
      <c r="R212">
        <v>23</v>
      </c>
      <c r="S212">
        <v>31</v>
      </c>
      <c r="T212">
        <v>43</v>
      </c>
      <c r="U212">
        <v>22</v>
      </c>
      <c r="V212">
        <v>29</v>
      </c>
      <c r="W212">
        <v>29</v>
      </c>
      <c r="X212">
        <v>22</v>
      </c>
      <c r="Y212">
        <v>22</v>
      </c>
      <c r="Z212">
        <v>12</v>
      </c>
      <c r="AA212">
        <v>3</v>
      </c>
      <c r="AB212">
        <v>34</v>
      </c>
      <c r="AC212">
        <v>17</v>
      </c>
      <c r="AD212">
        <v>60</v>
      </c>
      <c r="AE212">
        <v>48</v>
      </c>
      <c r="AF212">
        <v>29</v>
      </c>
      <c r="AG212">
        <v>34</v>
      </c>
      <c r="AH212">
        <v>9</v>
      </c>
      <c r="AI212">
        <v>49</v>
      </c>
      <c r="AJ212">
        <v>7</v>
      </c>
      <c r="AK212">
        <v>97</v>
      </c>
      <c r="AL212">
        <v>1175</v>
      </c>
      <c r="AM212">
        <v>1162</v>
      </c>
      <c r="AO212">
        <v>23.958620689655174</v>
      </c>
      <c r="AP212">
        <v>27.529411764705884</v>
      </c>
      <c r="AQ212">
        <v>27.43783783783784</v>
      </c>
      <c r="AR212">
        <v>21.882352941176471</v>
      </c>
      <c r="AS212">
        <v>23.929411764705883</v>
      </c>
      <c r="AT212">
        <v>25.8</v>
      </c>
      <c r="AU212">
        <v>29.890909090909091</v>
      </c>
      <c r="AV212">
        <v>20.557894736842105</v>
      </c>
      <c r="AW212">
        <v>23.156756756756756</v>
      </c>
      <c r="AX212">
        <v>25.76</v>
      </c>
      <c r="AY212">
        <v>8.3076923076923066</v>
      </c>
      <c r="AZ212">
        <v>15.329032258064515</v>
      </c>
      <c r="BA212">
        <v>32.136585365853662</v>
      </c>
      <c r="BB212">
        <v>27.138461538461538</v>
      </c>
      <c r="BC212">
        <v>33.381818181818183</v>
      </c>
      <c r="BD212">
        <v>39.286956521739128</v>
      </c>
      <c r="BE212">
        <v>28.8</v>
      </c>
      <c r="BF212">
        <v>32.986046511627912</v>
      </c>
      <c r="BG212">
        <v>33.218181818181819</v>
      </c>
      <c r="BH212">
        <v>28.8</v>
      </c>
      <c r="BI212">
        <v>23.462068965517243</v>
      </c>
      <c r="BJ212">
        <v>29.618181818181817</v>
      </c>
      <c r="BK212">
        <v>37.63636363636364</v>
      </c>
      <c r="BL212">
        <v>36.9</v>
      </c>
      <c r="BM212">
        <v>40.800000000000004</v>
      </c>
      <c r="BN212">
        <v>29.752941176470593</v>
      </c>
      <c r="BO212">
        <v>36.635294117647057</v>
      </c>
      <c r="BP212">
        <v>10.02</v>
      </c>
      <c r="BQ212">
        <v>27.375</v>
      </c>
      <c r="BR212">
        <v>41.213793103448282</v>
      </c>
      <c r="BS212">
        <v>38.964705882352945</v>
      </c>
      <c r="BT212">
        <v>41.2</v>
      </c>
      <c r="BU212">
        <v>26.228571428571428</v>
      </c>
      <c r="BV212">
        <v>23.657142857142858</v>
      </c>
      <c r="BW212">
        <v>20.412371134020621</v>
      </c>
      <c r="BX212">
        <v>26.269276595744682</v>
      </c>
      <c r="BY212">
        <v>28.555123677318161</v>
      </c>
      <c r="BZ212">
        <v>211</v>
      </c>
    </row>
    <row r="213" spans="1:78" x14ac:dyDescent="0.25">
      <c r="A213">
        <v>212</v>
      </c>
      <c r="B213" t="s">
        <v>282</v>
      </c>
      <c r="C213">
        <v>58</v>
      </c>
      <c r="D213">
        <v>34</v>
      </c>
      <c r="E213">
        <v>38</v>
      </c>
      <c r="F213">
        <v>51</v>
      </c>
      <c r="G213">
        <v>34</v>
      </c>
      <c r="H213">
        <v>42</v>
      </c>
      <c r="I213">
        <v>33</v>
      </c>
      <c r="J213">
        <v>38</v>
      </c>
      <c r="K213">
        <v>37</v>
      </c>
      <c r="L213">
        <v>45</v>
      </c>
      <c r="M213">
        <v>13</v>
      </c>
      <c r="N213">
        <v>32</v>
      </c>
      <c r="O213">
        <v>41</v>
      </c>
      <c r="P213">
        <v>26</v>
      </c>
      <c r="Q213">
        <v>22</v>
      </c>
      <c r="R213">
        <v>23</v>
      </c>
      <c r="S213">
        <v>31</v>
      </c>
      <c r="T213">
        <v>42</v>
      </c>
      <c r="U213">
        <v>22</v>
      </c>
      <c r="V213">
        <v>29</v>
      </c>
      <c r="W213">
        <v>30</v>
      </c>
      <c r="X213">
        <v>22</v>
      </c>
      <c r="Y213">
        <v>22</v>
      </c>
      <c r="Z213">
        <v>12</v>
      </c>
      <c r="AA213">
        <v>3</v>
      </c>
      <c r="AB213">
        <v>34</v>
      </c>
      <c r="AC213">
        <v>17</v>
      </c>
      <c r="AD213">
        <v>60</v>
      </c>
      <c r="AE213">
        <v>48</v>
      </c>
      <c r="AF213">
        <v>29</v>
      </c>
      <c r="AG213">
        <v>34</v>
      </c>
      <c r="AH213">
        <v>10</v>
      </c>
      <c r="AI213">
        <v>49</v>
      </c>
      <c r="AJ213">
        <v>6</v>
      </c>
      <c r="AK213">
        <v>97</v>
      </c>
      <c r="AL213">
        <v>1174</v>
      </c>
      <c r="AM213">
        <v>1164</v>
      </c>
      <c r="AO213">
        <v>23.958620689655174</v>
      </c>
      <c r="AP213">
        <v>27.529411764705884</v>
      </c>
      <c r="AQ213">
        <v>26.715789473684211</v>
      </c>
      <c r="AR213">
        <v>21.882352941176471</v>
      </c>
      <c r="AS213">
        <v>23.929411764705883</v>
      </c>
      <c r="AT213">
        <v>25.8</v>
      </c>
      <c r="AU213">
        <v>29.890909090909091</v>
      </c>
      <c r="AV213">
        <v>20.557894736842105</v>
      </c>
      <c r="AW213">
        <v>23.156756756756756</v>
      </c>
      <c r="AX213">
        <v>25.76</v>
      </c>
      <c r="AY213">
        <v>8.3076923076923066</v>
      </c>
      <c r="AZ213">
        <v>14.85</v>
      </c>
      <c r="BA213">
        <v>32.136585365853662</v>
      </c>
      <c r="BB213">
        <v>27.138461538461538</v>
      </c>
      <c r="BC213">
        <v>33.381818181818183</v>
      </c>
      <c r="BD213">
        <v>39.286956521739128</v>
      </c>
      <c r="BE213">
        <v>28.8</v>
      </c>
      <c r="BF213">
        <v>33.771428571428572</v>
      </c>
      <c r="BG213">
        <v>33.218181818181819</v>
      </c>
      <c r="BH213">
        <v>28.8</v>
      </c>
      <c r="BI213">
        <v>22.68</v>
      </c>
      <c r="BJ213">
        <v>29.618181818181817</v>
      </c>
      <c r="BK213">
        <v>37.63636363636364</v>
      </c>
      <c r="BL213">
        <v>36.9</v>
      </c>
      <c r="BM213">
        <v>40.800000000000004</v>
      </c>
      <c r="BN213">
        <v>29.752941176470593</v>
      </c>
      <c r="BO213">
        <v>36.635294117647057</v>
      </c>
      <c r="BP213">
        <v>10.02</v>
      </c>
      <c r="BQ213">
        <v>27.375</v>
      </c>
      <c r="BR213">
        <v>41.213793103448282</v>
      </c>
      <c r="BS213">
        <v>38.964705882352945</v>
      </c>
      <c r="BT213">
        <v>37.080000000000005</v>
      </c>
      <c r="BU213">
        <v>26.228571428571428</v>
      </c>
      <c r="BV213">
        <v>27.6</v>
      </c>
      <c r="BW213">
        <v>20.412371134020621</v>
      </c>
      <c r="BX213">
        <v>26.291652470187394</v>
      </c>
      <c r="BY213">
        <v>28.514511481014718</v>
      </c>
      <c r="BZ213">
        <v>212</v>
      </c>
    </row>
    <row r="214" spans="1:78" x14ac:dyDescent="0.25">
      <c r="A214">
        <v>213</v>
      </c>
      <c r="B214" t="s">
        <v>283</v>
      </c>
      <c r="C214">
        <v>58</v>
      </c>
      <c r="D214">
        <v>34</v>
      </c>
      <c r="E214">
        <v>38</v>
      </c>
      <c r="F214">
        <v>51</v>
      </c>
      <c r="G214">
        <v>31</v>
      </c>
      <c r="H214">
        <v>42</v>
      </c>
      <c r="I214">
        <v>33</v>
      </c>
      <c r="J214">
        <v>38</v>
      </c>
      <c r="K214">
        <v>37</v>
      </c>
      <c r="L214">
        <v>45</v>
      </c>
      <c r="M214">
        <v>13</v>
      </c>
      <c r="N214">
        <v>32</v>
      </c>
      <c r="O214">
        <v>41</v>
      </c>
      <c r="P214">
        <v>26</v>
      </c>
      <c r="Q214">
        <v>22</v>
      </c>
      <c r="R214">
        <v>23</v>
      </c>
      <c r="S214">
        <v>31</v>
      </c>
      <c r="T214">
        <v>43</v>
      </c>
      <c r="U214">
        <v>22</v>
      </c>
      <c r="V214">
        <v>28</v>
      </c>
      <c r="W214">
        <v>30</v>
      </c>
      <c r="X214">
        <v>22</v>
      </c>
      <c r="Y214">
        <v>22</v>
      </c>
      <c r="Z214">
        <v>12</v>
      </c>
      <c r="AA214">
        <v>3</v>
      </c>
      <c r="AB214">
        <v>34</v>
      </c>
      <c r="AC214">
        <v>17</v>
      </c>
      <c r="AD214">
        <v>60</v>
      </c>
      <c r="AE214">
        <v>47</v>
      </c>
      <c r="AF214">
        <v>29</v>
      </c>
      <c r="AG214">
        <v>34</v>
      </c>
      <c r="AH214">
        <v>9</v>
      </c>
      <c r="AI214">
        <v>51</v>
      </c>
      <c r="AJ214">
        <v>6</v>
      </c>
      <c r="AK214">
        <v>97</v>
      </c>
      <c r="AL214">
        <v>1175</v>
      </c>
      <c r="AM214">
        <v>1161</v>
      </c>
      <c r="AO214">
        <v>23.958620689655174</v>
      </c>
      <c r="AP214">
        <v>27.529411764705884</v>
      </c>
      <c r="AQ214">
        <v>26.715789473684211</v>
      </c>
      <c r="AR214">
        <v>21.882352941176471</v>
      </c>
      <c r="AS214">
        <v>26.245161290322581</v>
      </c>
      <c r="AT214">
        <v>25.8</v>
      </c>
      <c r="AU214">
        <v>29.890909090909091</v>
      </c>
      <c r="AV214">
        <v>20.557894736842105</v>
      </c>
      <c r="AW214">
        <v>23.156756756756756</v>
      </c>
      <c r="AX214">
        <v>25.76</v>
      </c>
      <c r="AY214">
        <v>8.3076923076923066</v>
      </c>
      <c r="AZ214">
        <v>14.85</v>
      </c>
      <c r="BA214">
        <v>32.136585365853662</v>
      </c>
      <c r="BB214">
        <v>27.138461538461538</v>
      </c>
      <c r="BC214">
        <v>33.381818181818183</v>
      </c>
      <c r="BD214">
        <v>39.286956521739128</v>
      </c>
      <c r="BE214">
        <v>28.8</v>
      </c>
      <c r="BF214">
        <v>32.986046511627912</v>
      </c>
      <c r="BG214">
        <v>33.218181818181819</v>
      </c>
      <c r="BH214">
        <v>29.828571428571433</v>
      </c>
      <c r="BI214">
        <v>22.68</v>
      </c>
      <c r="BJ214">
        <v>29.618181818181817</v>
      </c>
      <c r="BK214">
        <v>37.63636363636364</v>
      </c>
      <c r="BL214">
        <v>36.9</v>
      </c>
      <c r="BM214">
        <v>40.800000000000004</v>
      </c>
      <c r="BN214">
        <v>29.752941176470593</v>
      </c>
      <c r="BO214">
        <v>36.635294117647057</v>
      </c>
      <c r="BP214">
        <v>10.02</v>
      </c>
      <c r="BQ214">
        <v>27.957446808510639</v>
      </c>
      <c r="BR214">
        <v>41.213793103448282</v>
      </c>
      <c r="BS214">
        <v>38.964705882352945</v>
      </c>
      <c r="BT214">
        <v>41.2</v>
      </c>
      <c r="BU214">
        <v>25.2</v>
      </c>
      <c r="BV214">
        <v>27.6</v>
      </c>
      <c r="BW214">
        <v>20.412371134020621</v>
      </c>
      <c r="BX214">
        <v>26.269276595744682</v>
      </c>
      <c r="BY214">
        <v>28.598754601817479</v>
      </c>
      <c r="BZ214">
        <v>213</v>
      </c>
    </row>
    <row r="215" spans="1:78" x14ac:dyDescent="0.25">
      <c r="A215">
        <v>214</v>
      </c>
      <c r="B215" t="s">
        <v>284</v>
      </c>
      <c r="C215">
        <v>58</v>
      </c>
      <c r="D215">
        <v>34</v>
      </c>
      <c r="E215">
        <v>38</v>
      </c>
      <c r="F215">
        <v>51</v>
      </c>
      <c r="G215">
        <v>31</v>
      </c>
      <c r="H215">
        <v>42</v>
      </c>
      <c r="I215">
        <v>33</v>
      </c>
      <c r="J215">
        <v>38</v>
      </c>
      <c r="K215">
        <v>37</v>
      </c>
      <c r="L215">
        <v>45</v>
      </c>
      <c r="M215">
        <v>13</v>
      </c>
      <c r="N215">
        <v>32</v>
      </c>
      <c r="O215">
        <v>41</v>
      </c>
      <c r="P215">
        <v>26</v>
      </c>
      <c r="Q215">
        <v>22</v>
      </c>
      <c r="R215">
        <v>23</v>
      </c>
      <c r="S215">
        <v>31</v>
      </c>
      <c r="T215">
        <v>42</v>
      </c>
      <c r="U215">
        <v>22</v>
      </c>
      <c r="V215">
        <v>29</v>
      </c>
      <c r="W215">
        <v>30</v>
      </c>
      <c r="X215">
        <v>22</v>
      </c>
      <c r="Y215">
        <v>22</v>
      </c>
      <c r="Z215">
        <v>12</v>
      </c>
      <c r="AA215">
        <v>3</v>
      </c>
      <c r="AB215">
        <v>34</v>
      </c>
      <c r="AC215">
        <v>17</v>
      </c>
      <c r="AD215">
        <v>60</v>
      </c>
      <c r="AE215">
        <v>47</v>
      </c>
      <c r="AF215">
        <v>29</v>
      </c>
      <c r="AG215">
        <v>35</v>
      </c>
      <c r="AH215">
        <v>10</v>
      </c>
      <c r="AI215">
        <v>49</v>
      </c>
      <c r="AJ215">
        <v>6</v>
      </c>
      <c r="AK215">
        <v>97</v>
      </c>
      <c r="AL215">
        <v>1170</v>
      </c>
      <c r="AM215">
        <v>1161</v>
      </c>
      <c r="AO215">
        <v>23.958620689655174</v>
      </c>
      <c r="AP215">
        <v>27.529411764705884</v>
      </c>
      <c r="AQ215">
        <v>26.715789473684211</v>
      </c>
      <c r="AR215">
        <v>21.882352941176471</v>
      </c>
      <c r="AS215">
        <v>26.245161290322581</v>
      </c>
      <c r="AT215">
        <v>25.8</v>
      </c>
      <c r="AU215">
        <v>29.890909090909091</v>
      </c>
      <c r="AV215">
        <v>20.557894736842105</v>
      </c>
      <c r="AW215">
        <v>23.156756756756756</v>
      </c>
      <c r="AX215">
        <v>25.76</v>
      </c>
      <c r="AY215">
        <v>8.3076923076923066</v>
      </c>
      <c r="AZ215">
        <v>14.85</v>
      </c>
      <c r="BA215">
        <v>32.136585365853662</v>
      </c>
      <c r="BB215">
        <v>27.138461538461538</v>
      </c>
      <c r="BC215">
        <v>33.381818181818183</v>
      </c>
      <c r="BD215">
        <v>39.286956521739128</v>
      </c>
      <c r="BE215">
        <v>28.8</v>
      </c>
      <c r="BF215">
        <v>33.771428571428572</v>
      </c>
      <c r="BG215">
        <v>33.218181818181819</v>
      </c>
      <c r="BH215">
        <v>28.8</v>
      </c>
      <c r="BI215">
        <v>22.68</v>
      </c>
      <c r="BJ215">
        <v>29.618181818181817</v>
      </c>
      <c r="BK215">
        <v>37.63636363636364</v>
      </c>
      <c r="BL215">
        <v>36.9</v>
      </c>
      <c r="BM215">
        <v>40.800000000000004</v>
      </c>
      <c r="BN215">
        <v>29.752941176470593</v>
      </c>
      <c r="BO215">
        <v>36.635294117647057</v>
      </c>
      <c r="BP215">
        <v>10.02</v>
      </c>
      <c r="BQ215">
        <v>27.957446808510639</v>
      </c>
      <c r="BR215">
        <v>41.213793103448282</v>
      </c>
      <c r="BS215">
        <v>37.851428571428571</v>
      </c>
      <c r="BT215">
        <v>37.080000000000005</v>
      </c>
      <c r="BU215">
        <v>26.228571428571428</v>
      </c>
      <c r="BV215">
        <v>27.6</v>
      </c>
      <c r="BW215">
        <v>20.412371134020621</v>
      </c>
      <c r="BX215">
        <v>26.381538461538462</v>
      </c>
      <c r="BY215">
        <v>28.552564481653345</v>
      </c>
      <c r="BZ215">
        <v>214</v>
      </c>
    </row>
    <row r="216" spans="1:78" x14ac:dyDescent="0.25">
      <c r="A216">
        <v>215</v>
      </c>
      <c r="B216" t="s">
        <v>285</v>
      </c>
      <c r="C216">
        <v>58</v>
      </c>
      <c r="D216">
        <v>34</v>
      </c>
      <c r="E216">
        <v>37</v>
      </c>
      <c r="F216">
        <v>51</v>
      </c>
      <c r="G216">
        <v>31</v>
      </c>
      <c r="H216">
        <v>42</v>
      </c>
      <c r="I216">
        <v>33</v>
      </c>
      <c r="J216">
        <v>38</v>
      </c>
      <c r="K216">
        <v>37</v>
      </c>
      <c r="L216">
        <v>45</v>
      </c>
      <c r="M216">
        <v>13</v>
      </c>
      <c r="N216">
        <v>33</v>
      </c>
      <c r="O216">
        <v>41</v>
      </c>
      <c r="P216">
        <v>26</v>
      </c>
      <c r="Q216">
        <v>22</v>
      </c>
      <c r="R216">
        <v>23</v>
      </c>
      <c r="S216">
        <v>31</v>
      </c>
      <c r="T216">
        <v>43</v>
      </c>
      <c r="U216">
        <v>22</v>
      </c>
      <c r="V216">
        <v>29</v>
      </c>
      <c r="W216">
        <v>30</v>
      </c>
      <c r="X216">
        <v>22</v>
      </c>
      <c r="Y216">
        <v>22</v>
      </c>
      <c r="Z216">
        <v>12</v>
      </c>
      <c r="AA216">
        <v>3</v>
      </c>
      <c r="AB216">
        <v>34</v>
      </c>
      <c r="AC216">
        <v>17</v>
      </c>
      <c r="AD216">
        <v>60</v>
      </c>
      <c r="AE216">
        <v>47</v>
      </c>
      <c r="AF216">
        <v>29</v>
      </c>
      <c r="AG216">
        <v>35</v>
      </c>
      <c r="AH216">
        <v>10</v>
      </c>
      <c r="AI216">
        <v>48</v>
      </c>
      <c r="AJ216">
        <v>7</v>
      </c>
      <c r="AK216">
        <v>96</v>
      </c>
      <c r="AL216">
        <v>1170</v>
      </c>
      <c r="AM216">
        <v>1161</v>
      </c>
      <c r="AO216">
        <v>23.958620689655174</v>
      </c>
      <c r="AP216">
        <v>27.529411764705884</v>
      </c>
      <c r="AQ216">
        <v>27.43783783783784</v>
      </c>
      <c r="AR216">
        <v>21.882352941176471</v>
      </c>
      <c r="AS216">
        <v>26.245161290322581</v>
      </c>
      <c r="AT216">
        <v>25.8</v>
      </c>
      <c r="AU216">
        <v>29.890909090909091</v>
      </c>
      <c r="AV216">
        <v>20.557894736842105</v>
      </c>
      <c r="AW216">
        <v>23.156756756756756</v>
      </c>
      <c r="AX216">
        <v>25.76</v>
      </c>
      <c r="AY216">
        <v>8.3076923076923066</v>
      </c>
      <c r="AZ216">
        <v>14.4</v>
      </c>
      <c r="BA216">
        <v>32.136585365853662</v>
      </c>
      <c r="BB216">
        <v>27.138461538461538</v>
      </c>
      <c r="BC216">
        <v>33.381818181818183</v>
      </c>
      <c r="BD216">
        <v>39.286956521739128</v>
      </c>
      <c r="BE216">
        <v>28.8</v>
      </c>
      <c r="BF216">
        <v>32.986046511627912</v>
      </c>
      <c r="BG216">
        <v>33.218181818181819</v>
      </c>
      <c r="BH216">
        <v>28.8</v>
      </c>
      <c r="BI216">
        <v>22.68</v>
      </c>
      <c r="BJ216">
        <v>29.618181818181817</v>
      </c>
      <c r="BK216">
        <v>37.63636363636364</v>
      </c>
      <c r="BL216">
        <v>36.9</v>
      </c>
      <c r="BM216">
        <v>40.800000000000004</v>
      </c>
      <c r="BN216">
        <v>29.752941176470593</v>
      </c>
      <c r="BO216">
        <v>36.635294117647057</v>
      </c>
      <c r="BP216">
        <v>10.02</v>
      </c>
      <c r="BQ216">
        <v>27.957446808510639</v>
      </c>
      <c r="BR216">
        <v>41.213793103448282</v>
      </c>
      <c r="BS216">
        <v>37.851428571428571</v>
      </c>
      <c r="BT216">
        <v>37.080000000000005</v>
      </c>
      <c r="BU216">
        <v>26.775000000000002</v>
      </c>
      <c r="BV216">
        <v>23.657142857142858</v>
      </c>
      <c r="BW216">
        <v>20.625</v>
      </c>
      <c r="BX216">
        <v>26.381538461538462</v>
      </c>
      <c r="BY216">
        <v>28.548532122759841</v>
      </c>
      <c r="BZ216">
        <v>215</v>
      </c>
    </row>
    <row r="217" spans="1:78" x14ac:dyDescent="0.25">
      <c r="A217">
        <v>216</v>
      </c>
      <c r="B217" t="s">
        <v>286</v>
      </c>
      <c r="C217">
        <v>58</v>
      </c>
      <c r="D217">
        <v>34</v>
      </c>
      <c r="E217">
        <v>37</v>
      </c>
      <c r="F217">
        <v>51</v>
      </c>
      <c r="G217">
        <v>31</v>
      </c>
      <c r="H217">
        <v>42</v>
      </c>
      <c r="I217">
        <v>33</v>
      </c>
      <c r="J217">
        <v>37</v>
      </c>
      <c r="K217">
        <v>37</v>
      </c>
      <c r="L217">
        <v>45</v>
      </c>
      <c r="M217">
        <v>13</v>
      </c>
      <c r="N217">
        <v>33</v>
      </c>
      <c r="O217">
        <v>41</v>
      </c>
      <c r="P217">
        <v>26</v>
      </c>
      <c r="Q217">
        <v>22</v>
      </c>
      <c r="R217">
        <v>23</v>
      </c>
      <c r="S217">
        <v>31</v>
      </c>
      <c r="T217">
        <v>42</v>
      </c>
      <c r="U217">
        <v>22</v>
      </c>
      <c r="V217">
        <v>28</v>
      </c>
      <c r="W217">
        <v>30</v>
      </c>
      <c r="X217">
        <v>22</v>
      </c>
      <c r="Y217">
        <v>22</v>
      </c>
      <c r="Z217">
        <v>12</v>
      </c>
      <c r="AA217">
        <v>3</v>
      </c>
      <c r="AB217">
        <v>34</v>
      </c>
      <c r="AC217">
        <v>17</v>
      </c>
      <c r="AD217">
        <v>60</v>
      </c>
      <c r="AE217">
        <v>49</v>
      </c>
      <c r="AF217">
        <v>29</v>
      </c>
      <c r="AG217">
        <v>35</v>
      </c>
      <c r="AH217">
        <v>10</v>
      </c>
      <c r="AI217">
        <v>49</v>
      </c>
      <c r="AJ217">
        <v>7</v>
      </c>
      <c r="AK217">
        <v>96</v>
      </c>
      <c r="AL217">
        <v>1171</v>
      </c>
      <c r="AM217">
        <v>1161</v>
      </c>
      <c r="AO217">
        <v>23.958620689655174</v>
      </c>
      <c r="AP217">
        <v>27.529411764705884</v>
      </c>
      <c r="AQ217">
        <v>27.43783783783784</v>
      </c>
      <c r="AR217">
        <v>21.882352941176471</v>
      </c>
      <c r="AS217">
        <v>26.245161290322581</v>
      </c>
      <c r="AT217">
        <v>25.8</v>
      </c>
      <c r="AU217">
        <v>29.890909090909091</v>
      </c>
      <c r="AV217">
        <v>21.113513513513514</v>
      </c>
      <c r="AW217">
        <v>23.156756756756756</v>
      </c>
      <c r="AX217">
        <v>25.76</v>
      </c>
      <c r="AY217">
        <v>8.3076923076923066</v>
      </c>
      <c r="AZ217">
        <v>14.4</v>
      </c>
      <c r="BA217">
        <v>32.136585365853662</v>
      </c>
      <c r="BB217">
        <v>27.138461538461538</v>
      </c>
      <c r="BC217">
        <v>33.381818181818183</v>
      </c>
      <c r="BD217">
        <v>39.286956521739128</v>
      </c>
      <c r="BE217">
        <v>28.8</v>
      </c>
      <c r="BF217">
        <v>33.771428571428572</v>
      </c>
      <c r="BG217">
        <v>33.218181818181819</v>
      </c>
      <c r="BH217">
        <v>29.828571428571433</v>
      </c>
      <c r="BI217">
        <v>22.68</v>
      </c>
      <c r="BJ217">
        <v>29.618181818181817</v>
      </c>
      <c r="BK217">
        <v>37.63636363636364</v>
      </c>
      <c r="BL217">
        <v>36.9</v>
      </c>
      <c r="BM217">
        <v>40.800000000000004</v>
      </c>
      <c r="BN217">
        <v>29.752941176470593</v>
      </c>
      <c r="BO217">
        <v>36.635294117647057</v>
      </c>
      <c r="BP217">
        <v>10.02</v>
      </c>
      <c r="BQ217">
        <v>26.816326530612244</v>
      </c>
      <c r="BR217">
        <v>41.213793103448282</v>
      </c>
      <c r="BS217">
        <v>37.851428571428571</v>
      </c>
      <c r="BT217">
        <v>37.080000000000005</v>
      </c>
      <c r="BU217">
        <v>26.228571428571428</v>
      </c>
      <c r="BV217">
        <v>23.657142857142858</v>
      </c>
      <c r="BW217">
        <v>20.625</v>
      </c>
      <c r="BX217">
        <v>26.359009393680616</v>
      </c>
      <c r="BY217">
        <v>28.555186481996465</v>
      </c>
      <c r="BZ217">
        <v>216</v>
      </c>
    </row>
    <row r="218" spans="1:78" x14ac:dyDescent="0.25">
      <c r="A218">
        <v>217</v>
      </c>
      <c r="B218" t="s">
        <v>287</v>
      </c>
      <c r="C218">
        <v>58</v>
      </c>
      <c r="D218">
        <v>34</v>
      </c>
      <c r="E218">
        <v>38</v>
      </c>
      <c r="F218">
        <v>51</v>
      </c>
      <c r="G218">
        <v>32</v>
      </c>
      <c r="H218">
        <v>42</v>
      </c>
      <c r="I218">
        <v>33</v>
      </c>
      <c r="J218">
        <v>37</v>
      </c>
      <c r="K218">
        <v>36</v>
      </c>
      <c r="L218">
        <v>45</v>
      </c>
      <c r="M218">
        <v>13</v>
      </c>
      <c r="N218">
        <v>33</v>
      </c>
      <c r="O218">
        <v>41</v>
      </c>
      <c r="P218">
        <v>26</v>
      </c>
      <c r="Q218">
        <v>22</v>
      </c>
      <c r="R218">
        <v>23</v>
      </c>
      <c r="S218">
        <v>31</v>
      </c>
      <c r="T218">
        <v>42</v>
      </c>
      <c r="U218">
        <v>22</v>
      </c>
      <c r="V218">
        <v>27</v>
      </c>
      <c r="W218">
        <v>29</v>
      </c>
      <c r="X218">
        <v>22</v>
      </c>
      <c r="Y218">
        <v>22</v>
      </c>
      <c r="Z218">
        <v>12</v>
      </c>
      <c r="AA218">
        <v>3</v>
      </c>
      <c r="AB218">
        <v>34</v>
      </c>
      <c r="AC218">
        <v>17</v>
      </c>
      <c r="AD218">
        <v>60</v>
      </c>
      <c r="AE218">
        <v>49</v>
      </c>
      <c r="AF218">
        <v>29</v>
      </c>
      <c r="AG218">
        <v>35</v>
      </c>
      <c r="AH218">
        <v>9</v>
      </c>
      <c r="AI218">
        <v>47</v>
      </c>
      <c r="AJ218">
        <v>7</v>
      </c>
      <c r="AK218">
        <v>96</v>
      </c>
      <c r="AL218">
        <v>1170</v>
      </c>
      <c r="AM218">
        <v>1157</v>
      </c>
      <c r="AO218">
        <v>23.958620689655174</v>
      </c>
      <c r="AP218">
        <v>27.529411764705884</v>
      </c>
      <c r="AQ218">
        <v>26.715789473684211</v>
      </c>
      <c r="AR218">
        <v>21.882352941176471</v>
      </c>
      <c r="AS218">
        <v>25.425000000000001</v>
      </c>
      <c r="AT218">
        <v>25.8</v>
      </c>
      <c r="AU218">
        <v>29.890909090909091</v>
      </c>
      <c r="AV218">
        <v>21.113513513513514</v>
      </c>
      <c r="AW218">
        <v>23.8</v>
      </c>
      <c r="AX218">
        <v>25.76</v>
      </c>
      <c r="AY218">
        <v>8.3076923076923066</v>
      </c>
      <c r="AZ218">
        <v>14.4</v>
      </c>
      <c r="BA218">
        <v>32.136585365853662</v>
      </c>
      <c r="BB218">
        <v>27.138461538461538</v>
      </c>
      <c r="BC218">
        <v>33.381818181818183</v>
      </c>
      <c r="BD218">
        <v>39.286956521739128</v>
      </c>
      <c r="BE218">
        <v>28.8</v>
      </c>
      <c r="BF218">
        <v>33.771428571428572</v>
      </c>
      <c r="BG218">
        <v>33.218181818181819</v>
      </c>
      <c r="BH218">
        <v>30.933333333333337</v>
      </c>
      <c r="BI218">
        <v>23.462068965517243</v>
      </c>
      <c r="BJ218">
        <v>29.618181818181817</v>
      </c>
      <c r="BK218">
        <v>37.63636363636364</v>
      </c>
      <c r="BL218">
        <v>36.9</v>
      </c>
      <c r="BM218">
        <v>40.800000000000004</v>
      </c>
      <c r="BN218">
        <v>29.752941176470593</v>
      </c>
      <c r="BO218">
        <v>36.635294117647057</v>
      </c>
      <c r="BP218">
        <v>10.02</v>
      </c>
      <c r="BQ218">
        <v>26.816326530612244</v>
      </c>
      <c r="BR218">
        <v>41.213793103448282</v>
      </c>
      <c r="BS218">
        <v>37.851428571428571</v>
      </c>
      <c r="BT218">
        <v>41.2</v>
      </c>
      <c r="BU218">
        <v>27.344680851063831</v>
      </c>
      <c r="BV218">
        <v>23.657142857142858</v>
      </c>
      <c r="BW218">
        <v>20.625</v>
      </c>
      <c r="BX218">
        <v>26.381538461538462</v>
      </c>
      <c r="BY218">
        <v>28.670773683046733</v>
      </c>
      <c r="BZ218">
        <v>217</v>
      </c>
    </row>
    <row r="219" spans="1:78" x14ac:dyDescent="0.25">
      <c r="A219">
        <v>218</v>
      </c>
      <c r="B219" t="s">
        <v>288</v>
      </c>
      <c r="C219">
        <v>58</v>
      </c>
      <c r="D219">
        <v>34</v>
      </c>
      <c r="E219">
        <v>38</v>
      </c>
      <c r="F219">
        <v>51</v>
      </c>
      <c r="G219">
        <v>31</v>
      </c>
      <c r="H219">
        <v>42</v>
      </c>
      <c r="I219">
        <v>33</v>
      </c>
      <c r="J219">
        <v>38</v>
      </c>
      <c r="K219">
        <v>36</v>
      </c>
      <c r="L219">
        <v>45</v>
      </c>
      <c r="M219">
        <v>13</v>
      </c>
      <c r="N219">
        <v>33</v>
      </c>
      <c r="O219">
        <v>41</v>
      </c>
      <c r="P219">
        <v>26</v>
      </c>
      <c r="Q219">
        <v>22</v>
      </c>
      <c r="R219">
        <v>23</v>
      </c>
      <c r="S219">
        <v>31</v>
      </c>
      <c r="T219">
        <v>43</v>
      </c>
      <c r="U219">
        <v>22</v>
      </c>
      <c r="V219">
        <v>28</v>
      </c>
      <c r="W219">
        <v>30</v>
      </c>
      <c r="X219">
        <v>22</v>
      </c>
      <c r="Y219">
        <v>22</v>
      </c>
      <c r="Z219">
        <v>12</v>
      </c>
      <c r="AA219">
        <v>3</v>
      </c>
      <c r="AB219">
        <v>34</v>
      </c>
      <c r="AC219">
        <v>17</v>
      </c>
      <c r="AD219">
        <v>60</v>
      </c>
      <c r="AE219">
        <v>49</v>
      </c>
      <c r="AF219">
        <v>29</v>
      </c>
      <c r="AG219">
        <v>35</v>
      </c>
      <c r="AH219">
        <v>10</v>
      </c>
      <c r="AI219">
        <v>48</v>
      </c>
      <c r="AJ219">
        <v>7</v>
      </c>
      <c r="AK219">
        <v>96</v>
      </c>
      <c r="AL219">
        <v>1171</v>
      </c>
      <c r="AM219">
        <v>1162</v>
      </c>
      <c r="AO219">
        <v>23.958620689655174</v>
      </c>
      <c r="AP219">
        <v>27.529411764705884</v>
      </c>
      <c r="AQ219">
        <v>26.715789473684211</v>
      </c>
      <c r="AR219">
        <v>21.882352941176471</v>
      </c>
      <c r="AS219">
        <v>26.245161290322581</v>
      </c>
      <c r="AT219">
        <v>25.8</v>
      </c>
      <c r="AU219">
        <v>29.890909090909091</v>
      </c>
      <c r="AV219">
        <v>20.557894736842105</v>
      </c>
      <c r="AW219">
        <v>23.8</v>
      </c>
      <c r="AX219">
        <v>25.76</v>
      </c>
      <c r="AY219">
        <v>8.3076923076923066</v>
      </c>
      <c r="AZ219">
        <v>14.4</v>
      </c>
      <c r="BA219">
        <v>32.136585365853662</v>
      </c>
      <c r="BB219">
        <v>27.138461538461538</v>
      </c>
      <c r="BC219">
        <v>33.381818181818183</v>
      </c>
      <c r="BD219">
        <v>39.286956521739128</v>
      </c>
      <c r="BE219">
        <v>28.8</v>
      </c>
      <c r="BF219">
        <v>32.986046511627912</v>
      </c>
      <c r="BG219">
        <v>33.218181818181819</v>
      </c>
      <c r="BH219">
        <v>29.828571428571433</v>
      </c>
      <c r="BI219">
        <v>22.68</v>
      </c>
      <c r="BJ219">
        <v>29.618181818181817</v>
      </c>
      <c r="BK219">
        <v>37.63636363636364</v>
      </c>
      <c r="BL219">
        <v>36.9</v>
      </c>
      <c r="BM219">
        <v>40.800000000000004</v>
      </c>
      <c r="BN219">
        <v>29.752941176470593</v>
      </c>
      <c r="BO219">
        <v>36.635294117647057</v>
      </c>
      <c r="BP219">
        <v>10.02</v>
      </c>
      <c r="BQ219">
        <v>26.816326530612244</v>
      </c>
      <c r="BR219">
        <v>41.213793103448282</v>
      </c>
      <c r="BS219">
        <v>37.851428571428571</v>
      </c>
      <c r="BT219">
        <v>37.080000000000005</v>
      </c>
      <c r="BU219">
        <v>26.775000000000002</v>
      </c>
      <c r="BV219">
        <v>23.657142857142858</v>
      </c>
      <c r="BW219">
        <v>20.625</v>
      </c>
      <c r="BX219">
        <v>26.359009393680616</v>
      </c>
      <c r="BY219">
        <v>28.521892738947873</v>
      </c>
      <c r="BZ219">
        <v>218</v>
      </c>
    </row>
    <row r="220" spans="1:78" x14ac:dyDescent="0.25">
      <c r="A220">
        <v>219</v>
      </c>
      <c r="B220" t="s">
        <v>289</v>
      </c>
      <c r="C220">
        <v>58</v>
      </c>
      <c r="D220">
        <v>34</v>
      </c>
      <c r="E220">
        <v>37</v>
      </c>
      <c r="F220">
        <v>51</v>
      </c>
      <c r="G220">
        <v>31</v>
      </c>
      <c r="H220">
        <v>42</v>
      </c>
      <c r="I220">
        <v>33</v>
      </c>
      <c r="J220">
        <v>38</v>
      </c>
      <c r="K220">
        <v>36</v>
      </c>
      <c r="L220">
        <v>45</v>
      </c>
      <c r="M220">
        <v>14</v>
      </c>
      <c r="N220">
        <v>33</v>
      </c>
      <c r="O220">
        <v>41</v>
      </c>
      <c r="P220">
        <v>26</v>
      </c>
      <c r="Q220">
        <v>22</v>
      </c>
      <c r="R220">
        <v>23</v>
      </c>
      <c r="S220">
        <v>31</v>
      </c>
      <c r="T220">
        <v>42</v>
      </c>
      <c r="U220">
        <v>21</v>
      </c>
      <c r="V220">
        <v>26</v>
      </c>
      <c r="W220">
        <v>29</v>
      </c>
      <c r="X220">
        <v>22</v>
      </c>
      <c r="Y220">
        <v>22</v>
      </c>
      <c r="Z220">
        <v>12</v>
      </c>
      <c r="AA220">
        <v>3</v>
      </c>
      <c r="AB220">
        <v>34</v>
      </c>
      <c r="AC220">
        <v>17</v>
      </c>
      <c r="AD220">
        <v>60</v>
      </c>
      <c r="AE220">
        <v>49</v>
      </c>
      <c r="AF220">
        <v>29</v>
      </c>
      <c r="AG220">
        <v>35</v>
      </c>
      <c r="AH220">
        <v>10</v>
      </c>
      <c r="AI220">
        <v>49</v>
      </c>
      <c r="AJ220">
        <v>7</v>
      </c>
      <c r="AK220">
        <v>96</v>
      </c>
      <c r="AL220">
        <v>1174</v>
      </c>
      <c r="AM220">
        <v>1158</v>
      </c>
      <c r="AO220">
        <v>23.958620689655174</v>
      </c>
      <c r="AP220">
        <v>27.529411764705884</v>
      </c>
      <c r="AQ220">
        <v>27.43783783783784</v>
      </c>
      <c r="AR220">
        <v>21.882352941176471</v>
      </c>
      <c r="AS220">
        <v>26.245161290322581</v>
      </c>
      <c r="AT220">
        <v>25.8</v>
      </c>
      <c r="AU220">
        <v>29.890909090909091</v>
      </c>
      <c r="AV220">
        <v>20.557894736842105</v>
      </c>
      <c r="AW220">
        <v>23.8</v>
      </c>
      <c r="AX220">
        <v>25.76</v>
      </c>
      <c r="AY220">
        <v>7.7142857142857144</v>
      </c>
      <c r="AZ220">
        <v>14.4</v>
      </c>
      <c r="BA220">
        <v>32.136585365853662</v>
      </c>
      <c r="BB220">
        <v>27.138461538461538</v>
      </c>
      <c r="BC220">
        <v>33.381818181818183</v>
      </c>
      <c r="BD220">
        <v>39.286956521739128</v>
      </c>
      <c r="BE220">
        <v>28.8</v>
      </c>
      <c r="BF220">
        <v>33.771428571428572</v>
      </c>
      <c r="BG220">
        <v>34.799999999999997</v>
      </c>
      <c r="BH220">
        <v>32.123076923076923</v>
      </c>
      <c r="BI220">
        <v>23.462068965517243</v>
      </c>
      <c r="BJ220">
        <v>29.618181818181817</v>
      </c>
      <c r="BK220">
        <v>37.63636363636364</v>
      </c>
      <c r="BL220">
        <v>36.9</v>
      </c>
      <c r="BM220">
        <v>40.800000000000004</v>
      </c>
      <c r="BN220">
        <v>29.752941176470593</v>
      </c>
      <c r="BO220">
        <v>36.635294117647057</v>
      </c>
      <c r="BP220">
        <v>10.02</v>
      </c>
      <c r="BQ220">
        <v>26.816326530612244</v>
      </c>
      <c r="BR220">
        <v>41.213793103448282</v>
      </c>
      <c r="BS220">
        <v>37.851428571428571</v>
      </c>
      <c r="BT220">
        <v>37.080000000000005</v>
      </c>
      <c r="BU220">
        <v>26.228571428571428</v>
      </c>
      <c r="BV220">
        <v>23.657142857142858</v>
      </c>
      <c r="BW220">
        <v>20.625</v>
      </c>
      <c r="BX220">
        <v>26.291652470187394</v>
      </c>
      <c r="BY220">
        <v>28.673680279485282</v>
      </c>
      <c r="BZ220">
        <v>219</v>
      </c>
    </row>
    <row r="221" spans="1:78" x14ac:dyDescent="0.25">
      <c r="A221">
        <v>220</v>
      </c>
      <c r="B221" t="s">
        <v>290</v>
      </c>
      <c r="C221">
        <v>58</v>
      </c>
      <c r="D221">
        <v>34</v>
      </c>
      <c r="E221">
        <v>37</v>
      </c>
      <c r="F221">
        <v>51</v>
      </c>
      <c r="G221">
        <v>31</v>
      </c>
      <c r="H221">
        <v>42</v>
      </c>
      <c r="I221">
        <v>33</v>
      </c>
      <c r="J221">
        <v>37</v>
      </c>
      <c r="K221">
        <v>36</v>
      </c>
      <c r="L221">
        <v>45</v>
      </c>
      <c r="M221">
        <v>13</v>
      </c>
      <c r="N221">
        <v>33</v>
      </c>
      <c r="O221">
        <v>41</v>
      </c>
      <c r="P221">
        <v>26</v>
      </c>
      <c r="Q221">
        <v>22</v>
      </c>
      <c r="R221">
        <v>23</v>
      </c>
      <c r="S221">
        <v>31</v>
      </c>
      <c r="T221">
        <v>42</v>
      </c>
      <c r="U221">
        <v>21</v>
      </c>
      <c r="V221">
        <v>28</v>
      </c>
      <c r="W221">
        <v>29</v>
      </c>
      <c r="X221">
        <v>21</v>
      </c>
      <c r="Y221">
        <v>22</v>
      </c>
      <c r="Z221">
        <v>12</v>
      </c>
      <c r="AA221">
        <v>3</v>
      </c>
      <c r="AB221">
        <v>34</v>
      </c>
      <c r="AC221">
        <v>17</v>
      </c>
      <c r="AD221">
        <v>60</v>
      </c>
      <c r="AE221">
        <v>49</v>
      </c>
      <c r="AF221">
        <v>29</v>
      </c>
      <c r="AG221">
        <v>34</v>
      </c>
      <c r="AH221">
        <v>10</v>
      </c>
      <c r="AI221">
        <v>48</v>
      </c>
      <c r="AJ221">
        <v>7</v>
      </c>
      <c r="AK221">
        <v>96</v>
      </c>
      <c r="AL221">
        <v>1173</v>
      </c>
      <c r="AM221">
        <v>1155</v>
      </c>
      <c r="AO221">
        <v>23.958620689655174</v>
      </c>
      <c r="AP221">
        <v>27.529411764705884</v>
      </c>
      <c r="AQ221">
        <v>27.43783783783784</v>
      </c>
      <c r="AR221">
        <v>21.882352941176471</v>
      </c>
      <c r="AS221">
        <v>26.245161290322581</v>
      </c>
      <c r="AT221">
        <v>25.8</v>
      </c>
      <c r="AU221">
        <v>29.890909090909091</v>
      </c>
      <c r="AV221">
        <v>21.113513513513514</v>
      </c>
      <c r="AW221">
        <v>23.8</v>
      </c>
      <c r="AX221">
        <v>25.76</v>
      </c>
      <c r="AY221">
        <v>8.3076923076923066</v>
      </c>
      <c r="AZ221">
        <v>14.4</v>
      </c>
      <c r="BA221">
        <v>32.136585365853662</v>
      </c>
      <c r="BB221">
        <v>27.138461538461538</v>
      </c>
      <c r="BC221">
        <v>33.381818181818183</v>
      </c>
      <c r="BD221">
        <v>39.286956521739128</v>
      </c>
      <c r="BE221">
        <v>28.8</v>
      </c>
      <c r="BF221">
        <v>33.771428571428572</v>
      </c>
      <c r="BG221">
        <v>34.799999999999997</v>
      </c>
      <c r="BH221">
        <v>29.828571428571433</v>
      </c>
      <c r="BI221">
        <v>23.462068965517243</v>
      </c>
      <c r="BJ221">
        <v>31.028571428571428</v>
      </c>
      <c r="BK221">
        <v>37.63636363636364</v>
      </c>
      <c r="BL221">
        <v>36.9</v>
      </c>
      <c r="BM221">
        <v>40.800000000000004</v>
      </c>
      <c r="BN221">
        <v>29.752941176470593</v>
      </c>
      <c r="BO221">
        <v>36.635294117647057</v>
      </c>
      <c r="BP221">
        <v>10.02</v>
      </c>
      <c r="BQ221">
        <v>26.816326530612244</v>
      </c>
      <c r="BR221">
        <v>41.213793103448282</v>
      </c>
      <c r="BS221">
        <v>38.964705882352945</v>
      </c>
      <c r="BT221">
        <v>37.080000000000005</v>
      </c>
      <c r="BU221">
        <v>26.775000000000002</v>
      </c>
      <c r="BV221">
        <v>23.657142857142858</v>
      </c>
      <c r="BW221">
        <v>20.625</v>
      </c>
      <c r="BX221">
        <v>26.314066496163683</v>
      </c>
      <c r="BY221">
        <v>28.728040877515991</v>
      </c>
      <c r="BZ221">
        <v>220</v>
      </c>
    </row>
    <row r="222" spans="1:78" x14ac:dyDescent="0.25">
      <c r="A222">
        <v>221</v>
      </c>
      <c r="B222" t="s">
        <v>291</v>
      </c>
      <c r="C222">
        <v>58</v>
      </c>
      <c r="D222">
        <v>34</v>
      </c>
      <c r="E222">
        <v>38</v>
      </c>
      <c r="F222">
        <v>51</v>
      </c>
      <c r="G222">
        <v>31</v>
      </c>
      <c r="H222">
        <v>42</v>
      </c>
      <c r="I222">
        <v>33</v>
      </c>
      <c r="J222">
        <v>37</v>
      </c>
      <c r="K222">
        <v>36</v>
      </c>
      <c r="L222">
        <v>45</v>
      </c>
      <c r="M222">
        <v>13</v>
      </c>
      <c r="N222">
        <v>33</v>
      </c>
      <c r="O222">
        <v>41</v>
      </c>
      <c r="P222">
        <v>26</v>
      </c>
      <c r="Q222">
        <v>22</v>
      </c>
      <c r="R222">
        <v>23</v>
      </c>
      <c r="S222">
        <v>31</v>
      </c>
      <c r="T222">
        <v>42</v>
      </c>
      <c r="U222">
        <v>21</v>
      </c>
      <c r="V222">
        <v>27</v>
      </c>
      <c r="W222">
        <v>30</v>
      </c>
      <c r="X222">
        <v>22</v>
      </c>
      <c r="Y222">
        <v>22</v>
      </c>
      <c r="Z222">
        <v>12</v>
      </c>
      <c r="AA222">
        <v>3</v>
      </c>
      <c r="AB222">
        <v>34</v>
      </c>
      <c r="AC222">
        <v>17</v>
      </c>
      <c r="AD222">
        <v>60</v>
      </c>
      <c r="AE222">
        <v>46</v>
      </c>
      <c r="AF222">
        <v>29</v>
      </c>
      <c r="AG222">
        <v>34</v>
      </c>
      <c r="AH222">
        <v>10</v>
      </c>
      <c r="AI222">
        <v>48</v>
      </c>
      <c r="AJ222">
        <v>7</v>
      </c>
      <c r="AK222">
        <v>96</v>
      </c>
      <c r="AL222">
        <v>1177</v>
      </c>
      <c r="AM222">
        <v>1154</v>
      </c>
      <c r="AO222">
        <v>23.958620689655174</v>
      </c>
      <c r="AP222">
        <v>27.529411764705884</v>
      </c>
      <c r="AQ222">
        <v>26.715789473684211</v>
      </c>
      <c r="AR222">
        <v>21.882352941176471</v>
      </c>
      <c r="AS222">
        <v>26.245161290322581</v>
      </c>
      <c r="AT222">
        <v>25.8</v>
      </c>
      <c r="AU222">
        <v>29.890909090909091</v>
      </c>
      <c r="AV222">
        <v>21.113513513513514</v>
      </c>
      <c r="AW222">
        <v>23.8</v>
      </c>
      <c r="AX222">
        <v>25.76</v>
      </c>
      <c r="AY222">
        <v>8.3076923076923066</v>
      </c>
      <c r="AZ222">
        <v>14.4</v>
      </c>
      <c r="BA222">
        <v>32.136585365853662</v>
      </c>
      <c r="BB222">
        <v>27.138461538461538</v>
      </c>
      <c r="BC222">
        <v>33.381818181818183</v>
      </c>
      <c r="BD222">
        <v>39.286956521739128</v>
      </c>
      <c r="BE222">
        <v>28.8</v>
      </c>
      <c r="BF222">
        <v>33.771428571428572</v>
      </c>
      <c r="BG222">
        <v>34.799999999999997</v>
      </c>
      <c r="BH222">
        <v>30.933333333333337</v>
      </c>
      <c r="BI222">
        <v>22.68</v>
      </c>
      <c r="BJ222">
        <v>29.618181818181817</v>
      </c>
      <c r="BK222">
        <v>37.63636363636364</v>
      </c>
      <c r="BL222">
        <v>36.9</v>
      </c>
      <c r="BM222">
        <v>40.800000000000004</v>
      </c>
      <c r="BN222">
        <v>29.752941176470593</v>
      </c>
      <c r="BO222">
        <v>36.635294117647057</v>
      </c>
      <c r="BP222">
        <v>10.02</v>
      </c>
      <c r="BQ222">
        <v>28.565217391304348</v>
      </c>
      <c r="BR222">
        <v>41.213793103448282</v>
      </c>
      <c r="BS222">
        <v>38.964705882352945</v>
      </c>
      <c r="BT222">
        <v>37.080000000000005</v>
      </c>
      <c r="BU222">
        <v>26.775000000000002</v>
      </c>
      <c r="BV222">
        <v>23.657142857142858</v>
      </c>
      <c r="BW222">
        <v>20.625</v>
      </c>
      <c r="BX222">
        <v>26.224638912489379</v>
      </c>
      <c r="BY222">
        <v>28.761623888176448</v>
      </c>
      <c r="BZ222">
        <v>221</v>
      </c>
    </row>
    <row r="223" spans="1:78" x14ac:dyDescent="0.25">
      <c r="A223">
        <v>222</v>
      </c>
      <c r="B223" t="s">
        <v>292</v>
      </c>
      <c r="C223">
        <v>58</v>
      </c>
      <c r="D223">
        <v>34</v>
      </c>
      <c r="E223">
        <v>38</v>
      </c>
      <c r="F223">
        <v>51</v>
      </c>
      <c r="G223">
        <v>31</v>
      </c>
      <c r="H223">
        <v>42</v>
      </c>
      <c r="I223">
        <v>33</v>
      </c>
      <c r="J223">
        <v>37</v>
      </c>
      <c r="K223">
        <v>36</v>
      </c>
      <c r="L223">
        <v>45</v>
      </c>
      <c r="M223">
        <v>14</v>
      </c>
      <c r="N223">
        <v>33</v>
      </c>
      <c r="O223">
        <v>41</v>
      </c>
      <c r="P223">
        <v>26</v>
      </c>
      <c r="Q223">
        <v>22</v>
      </c>
      <c r="R223">
        <v>23</v>
      </c>
      <c r="S223">
        <v>31</v>
      </c>
      <c r="T223">
        <v>42</v>
      </c>
      <c r="U223">
        <v>21</v>
      </c>
      <c r="V223">
        <v>28</v>
      </c>
      <c r="W223">
        <v>29</v>
      </c>
      <c r="X223">
        <v>22</v>
      </c>
      <c r="Y223">
        <v>22</v>
      </c>
      <c r="Z223">
        <v>12</v>
      </c>
      <c r="AA223">
        <v>3</v>
      </c>
      <c r="AB223">
        <v>34</v>
      </c>
      <c r="AC223">
        <v>17</v>
      </c>
      <c r="AD223">
        <v>60</v>
      </c>
      <c r="AE223">
        <v>46</v>
      </c>
      <c r="AF223">
        <v>29</v>
      </c>
      <c r="AG223">
        <v>35</v>
      </c>
      <c r="AH223">
        <v>10</v>
      </c>
      <c r="AI223">
        <v>48</v>
      </c>
      <c r="AJ223">
        <v>6</v>
      </c>
      <c r="AK223">
        <v>97</v>
      </c>
      <c r="AL223">
        <v>1172</v>
      </c>
      <c r="AM223">
        <v>1156</v>
      </c>
      <c r="AO223">
        <v>23.958620689655174</v>
      </c>
      <c r="AP223">
        <v>27.529411764705884</v>
      </c>
      <c r="AQ223">
        <v>26.715789473684211</v>
      </c>
      <c r="AR223">
        <v>21.882352941176471</v>
      </c>
      <c r="AS223">
        <v>26.245161290322581</v>
      </c>
      <c r="AT223">
        <v>25.8</v>
      </c>
      <c r="AU223">
        <v>29.890909090909091</v>
      </c>
      <c r="AV223">
        <v>21.113513513513514</v>
      </c>
      <c r="AW223">
        <v>23.8</v>
      </c>
      <c r="AX223">
        <v>25.76</v>
      </c>
      <c r="AY223">
        <v>7.7142857142857144</v>
      </c>
      <c r="AZ223">
        <v>14.4</v>
      </c>
      <c r="BA223">
        <v>32.136585365853662</v>
      </c>
      <c r="BB223">
        <v>27.138461538461538</v>
      </c>
      <c r="BC223">
        <v>33.381818181818183</v>
      </c>
      <c r="BD223">
        <v>39.286956521739128</v>
      </c>
      <c r="BE223">
        <v>28.8</v>
      </c>
      <c r="BF223">
        <v>33.771428571428572</v>
      </c>
      <c r="BG223">
        <v>34.799999999999997</v>
      </c>
      <c r="BH223">
        <v>29.828571428571433</v>
      </c>
      <c r="BI223">
        <v>23.462068965517243</v>
      </c>
      <c r="BJ223">
        <v>29.618181818181817</v>
      </c>
      <c r="BK223">
        <v>37.63636363636364</v>
      </c>
      <c r="BL223">
        <v>36.9</v>
      </c>
      <c r="BM223">
        <v>40.800000000000004</v>
      </c>
      <c r="BN223">
        <v>29.752941176470593</v>
      </c>
      <c r="BO223">
        <v>36.635294117647057</v>
      </c>
      <c r="BP223">
        <v>10.02</v>
      </c>
      <c r="BQ223">
        <v>28.565217391304348</v>
      </c>
      <c r="BR223">
        <v>41.213793103448282</v>
      </c>
      <c r="BS223">
        <v>37.851428571428571</v>
      </c>
      <c r="BT223">
        <v>37.080000000000005</v>
      </c>
      <c r="BU223">
        <v>26.775000000000002</v>
      </c>
      <c r="BV223">
        <v>27.6</v>
      </c>
      <c r="BW223">
        <v>20.412371134020621</v>
      </c>
      <c r="BX223">
        <v>26.336518771331061</v>
      </c>
      <c r="BY223">
        <v>28.706625471642557</v>
      </c>
      <c r="BZ223">
        <v>222</v>
      </c>
    </row>
    <row r="224" spans="1:78" x14ac:dyDescent="0.25">
      <c r="A224">
        <v>223</v>
      </c>
      <c r="B224" t="s">
        <v>293</v>
      </c>
      <c r="C224">
        <v>59</v>
      </c>
      <c r="D224">
        <v>34</v>
      </c>
      <c r="E224">
        <v>37</v>
      </c>
      <c r="F224">
        <v>51</v>
      </c>
      <c r="G224">
        <v>30</v>
      </c>
      <c r="H224">
        <v>42</v>
      </c>
      <c r="I224">
        <v>32</v>
      </c>
      <c r="J224">
        <v>38</v>
      </c>
      <c r="K224">
        <v>40</v>
      </c>
      <c r="L224">
        <v>45</v>
      </c>
      <c r="M224">
        <v>14</v>
      </c>
      <c r="N224">
        <v>33</v>
      </c>
      <c r="O224">
        <v>40</v>
      </c>
      <c r="P224">
        <v>26</v>
      </c>
      <c r="Q224">
        <v>25</v>
      </c>
      <c r="R224">
        <v>23</v>
      </c>
      <c r="S224">
        <v>30</v>
      </c>
      <c r="T224">
        <v>42</v>
      </c>
      <c r="U224">
        <v>21</v>
      </c>
      <c r="V224">
        <v>28</v>
      </c>
      <c r="W224">
        <v>29</v>
      </c>
      <c r="X224">
        <v>22</v>
      </c>
      <c r="Y224">
        <v>21</v>
      </c>
      <c r="Z224">
        <v>12</v>
      </c>
      <c r="AA224">
        <v>3</v>
      </c>
      <c r="AB224">
        <v>34</v>
      </c>
      <c r="AC224">
        <v>17</v>
      </c>
      <c r="AD224">
        <v>59</v>
      </c>
      <c r="AE224">
        <v>46</v>
      </c>
      <c r="AF224">
        <v>29</v>
      </c>
      <c r="AG224">
        <v>34</v>
      </c>
      <c r="AH224">
        <v>9</v>
      </c>
      <c r="AI224">
        <v>47</v>
      </c>
      <c r="AJ224">
        <v>6</v>
      </c>
      <c r="AK224">
        <v>100</v>
      </c>
      <c r="AL224">
        <v>1181</v>
      </c>
      <c r="AM224">
        <v>1158</v>
      </c>
      <c r="AO224">
        <v>23.552542372881359</v>
      </c>
      <c r="AP224">
        <v>27.529411764705884</v>
      </c>
      <c r="AQ224">
        <v>27.43783783783784</v>
      </c>
      <c r="AR224">
        <v>21.882352941176471</v>
      </c>
      <c r="AS224">
        <v>27.12</v>
      </c>
      <c r="AT224">
        <v>25.8</v>
      </c>
      <c r="AU224">
        <v>30.824999999999999</v>
      </c>
      <c r="AV224">
        <v>20.557894736842105</v>
      </c>
      <c r="AW224">
        <v>21.42</v>
      </c>
      <c r="AX224">
        <v>25.76</v>
      </c>
      <c r="AY224">
        <v>7.7142857142857144</v>
      </c>
      <c r="AZ224">
        <v>14.4</v>
      </c>
      <c r="BA224">
        <v>32.940000000000005</v>
      </c>
      <c r="BB224">
        <v>27.138461538461538</v>
      </c>
      <c r="BC224">
        <v>29.376000000000001</v>
      </c>
      <c r="BD224">
        <v>39.286956521739128</v>
      </c>
      <c r="BE224">
        <v>29.760000000000005</v>
      </c>
      <c r="BF224">
        <v>33.771428571428572</v>
      </c>
      <c r="BG224">
        <v>34.799999999999997</v>
      </c>
      <c r="BH224">
        <v>29.828571428571433</v>
      </c>
      <c r="BI224">
        <v>23.462068965517243</v>
      </c>
      <c r="BJ224">
        <v>29.618181818181817</v>
      </c>
      <c r="BK224">
        <v>39.428571428571431</v>
      </c>
      <c r="BL224">
        <v>36.9</v>
      </c>
      <c r="BM224">
        <v>40.800000000000004</v>
      </c>
      <c r="BN224">
        <v>29.752941176470593</v>
      </c>
      <c r="BO224">
        <v>36.635294117647057</v>
      </c>
      <c r="BP224">
        <v>10.189830508474577</v>
      </c>
      <c r="BQ224">
        <v>28.565217391304348</v>
      </c>
      <c r="BR224">
        <v>41.213793103448282</v>
      </c>
      <c r="BS224">
        <v>38.964705882352945</v>
      </c>
      <c r="BT224">
        <v>41.2</v>
      </c>
      <c r="BU224">
        <v>27.344680851063831</v>
      </c>
      <c r="BV224">
        <v>27.6</v>
      </c>
      <c r="BW224">
        <v>19.8</v>
      </c>
      <c r="BX224">
        <v>26.135817104149027</v>
      </c>
      <c r="BY224">
        <v>28.784727514565958</v>
      </c>
      <c r="BZ224">
        <v>223</v>
      </c>
    </row>
    <row r="225" spans="1:78" x14ac:dyDescent="0.25">
      <c r="A225">
        <v>224</v>
      </c>
      <c r="B225" t="s">
        <v>294</v>
      </c>
      <c r="C225">
        <v>60</v>
      </c>
      <c r="D225">
        <v>34</v>
      </c>
      <c r="E225">
        <v>38</v>
      </c>
      <c r="F225">
        <v>51</v>
      </c>
      <c r="G225">
        <v>31</v>
      </c>
      <c r="H225">
        <v>41</v>
      </c>
      <c r="I225">
        <v>32</v>
      </c>
      <c r="J225">
        <v>37</v>
      </c>
      <c r="K225">
        <v>40</v>
      </c>
      <c r="L225">
        <v>45</v>
      </c>
      <c r="M225">
        <v>13</v>
      </c>
      <c r="N225">
        <v>33</v>
      </c>
      <c r="O225">
        <v>44</v>
      </c>
      <c r="P225">
        <v>26</v>
      </c>
      <c r="Q225">
        <v>25</v>
      </c>
      <c r="R225">
        <v>24</v>
      </c>
      <c r="S225">
        <v>30</v>
      </c>
      <c r="T225">
        <v>42</v>
      </c>
      <c r="U225">
        <v>21</v>
      </c>
      <c r="V225">
        <v>27</v>
      </c>
      <c r="W225">
        <v>29</v>
      </c>
      <c r="X225">
        <v>22</v>
      </c>
      <c r="Y225">
        <v>21</v>
      </c>
      <c r="Z225">
        <v>12</v>
      </c>
      <c r="AA225">
        <v>3</v>
      </c>
      <c r="AB225">
        <v>34</v>
      </c>
      <c r="AC225">
        <v>18</v>
      </c>
      <c r="AD225">
        <v>59</v>
      </c>
      <c r="AE225">
        <v>46</v>
      </c>
      <c r="AF225">
        <v>30</v>
      </c>
      <c r="AG225">
        <v>35</v>
      </c>
      <c r="AH225">
        <v>9</v>
      </c>
      <c r="AI225">
        <v>47</v>
      </c>
      <c r="AJ225">
        <v>6</v>
      </c>
      <c r="AK225">
        <v>97</v>
      </c>
      <c r="AL225">
        <v>1178</v>
      </c>
      <c r="AM225">
        <v>1162</v>
      </c>
      <c r="AO225">
        <v>23.16</v>
      </c>
      <c r="AP225">
        <v>27.529411764705884</v>
      </c>
      <c r="AQ225">
        <v>26.715789473684211</v>
      </c>
      <c r="AR225">
        <v>21.882352941176471</v>
      </c>
      <c r="AS225">
        <v>26.245161290322581</v>
      </c>
      <c r="AT225">
        <v>26.429268292682927</v>
      </c>
      <c r="AU225">
        <v>30.824999999999999</v>
      </c>
      <c r="AV225">
        <v>21.113513513513514</v>
      </c>
      <c r="AW225">
        <v>21.42</v>
      </c>
      <c r="AX225">
        <v>25.76</v>
      </c>
      <c r="AY225">
        <v>8.3076923076923066</v>
      </c>
      <c r="AZ225">
        <v>14.4</v>
      </c>
      <c r="BA225">
        <v>29.945454545454545</v>
      </c>
      <c r="BB225">
        <v>27.138461538461538</v>
      </c>
      <c r="BC225">
        <v>29.376000000000001</v>
      </c>
      <c r="BD225">
        <v>37.650000000000006</v>
      </c>
      <c r="BE225">
        <v>29.760000000000005</v>
      </c>
      <c r="BF225">
        <v>33.771428571428572</v>
      </c>
      <c r="BG225">
        <v>34.799999999999997</v>
      </c>
      <c r="BH225">
        <v>30.933333333333337</v>
      </c>
      <c r="BI225">
        <v>23.462068965517243</v>
      </c>
      <c r="BJ225">
        <v>29.618181818181817</v>
      </c>
      <c r="BK225">
        <v>39.428571428571431</v>
      </c>
      <c r="BL225">
        <v>36.9</v>
      </c>
      <c r="BM225">
        <v>40.800000000000004</v>
      </c>
      <c r="BN225">
        <v>29.752941176470593</v>
      </c>
      <c r="BO225">
        <v>34.6</v>
      </c>
      <c r="BP225">
        <v>10.189830508474577</v>
      </c>
      <c r="BQ225">
        <v>28.565217391304348</v>
      </c>
      <c r="BR225">
        <v>39.840000000000003</v>
      </c>
      <c r="BS225">
        <v>37.851428571428571</v>
      </c>
      <c r="BT225">
        <v>41.2</v>
      </c>
      <c r="BU225">
        <v>27.344680851063831</v>
      </c>
      <c r="BV225">
        <v>27.6</v>
      </c>
      <c r="BW225">
        <v>20.412371134020621</v>
      </c>
      <c r="BX225">
        <v>26.20237691001698</v>
      </c>
      <c r="BY225">
        <v>28.509857746033749</v>
      </c>
      <c r="BZ225">
        <v>224</v>
      </c>
    </row>
    <row r="226" spans="1:78" x14ac:dyDescent="0.25">
      <c r="A226">
        <v>225</v>
      </c>
      <c r="B226" t="s">
        <v>295</v>
      </c>
      <c r="C226">
        <v>60</v>
      </c>
      <c r="D226">
        <v>34</v>
      </c>
      <c r="E226">
        <v>39</v>
      </c>
      <c r="F226">
        <v>50</v>
      </c>
      <c r="G226">
        <v>31</v>
      </c>
      <c r="H226">
        <v>41</v>
      </c>
      <c r="I226">
        <v>31</v>
      </c>
      <c r="J226">
        <v>37</v>
      </c>
      <c r="K226">
        <v>39</v>
      </c>
      <c r="L226">
        <v>46</v>
      </c>
      <c r="M226">
        <v>14</v>
      </c>
      <c r="N226">
        <v>33</v>
      </c>
      <c r="O226">
        <v>44</v>
      </c>
      <c r="P226">
        <v>26</v>
      </c>
      <c r="Q226">
        <v>25</v>
      </c>
      <c r="R226">
        <v>24</v>
      </c>
      <c r="S226">
        <v>30</v>
      </c>
      <c r="T226">
        <v>42</v>
      </c>
      <c r="U226">
        <v>21</v>
      </c>
      <c r="V226">
        <v>27</v>
      </c>
      <c r="W226">
        <v>29</v>
      </c>
      <c r="X226">
        <v>22</v>
      </c>
      <c r="Y226">
        <v>21</v>
      </c>
      <c r="Z226">
        <v>12</v>
      </c>
      <c r="AA226">
        <v>3</v>
      </c>
      <c r="AB226">
        <v>34</v>
      </c>
      <c r="AC226">
        <v>18</v>
      </c>
      <c r="AD226">
        <v>59</v>
      </c>
      <c r="AE226">
        <v>47</v>
      </c>
      <c r="AF226">
        <v>29</v>
      </c>
      <c r="AG226">
        <v>34</v>
      </c>
      <c r="AH226">
        <v>9</v>
      </c>
      <c r="AI226">
        <v>47</v>
      </c>
      <c r="AJ226">
        <v>6</v>
      </c>
      <c r="AK226">
        <v>100</v>
      </c>
      <c r="AL226">
        <v>1176</v>
      </c>
      <c r="AM226">
        <v>1164</v>
      </c>
      <c r="AO226">
        <v>23.16</v>
      </c>
      <c r="AP226">
        <v>27.529411764705884</v>
      </c>
      <c r="AQ226">
        <v>26.030769230769231</v>
      </c>
      <c r="AR226">
        <v>22.32</v>
      </c>
      <c r="AS226">
        <v>26.245161290322581</v>
      </c>
      <c r="AT226">
        <v>26.429268292682927</v>
      </c>
      <c r="AU226">
        <v>31.819354838709675</v>
      </c>
      <c r="AV226">
        <v>21.113513513513514</v>
      </c>
      <c r="AW226">
        <v>21.969230769230769</v>
      </c>
      <c r="AX226">
        <v>25.2</v>
      </c>
      <c r="AY226">
        <v>7.7142857142857144</v>
      </c>
      <c r="AZ226">
        <v>14.4</v>
      </c>
      <c r="BA226">
        <v>29.945454545454545</v>
      </c>
      <c r="BB226">
        <v>27.138461538461538</v>
      </c>
      <c r="BC226">
        <v>29.376000000000001</v>
      </c>
      <c r="BD226">
        <v>37.650000000000006</v>
      </c>
      <c r="BE226">
        <v>29.760000000000005</v>
      </c>
      <c r="BF226">
        <v>33.771428571428572</v>
      </c>
      <c r="BG226">
        <v>34.799999999999997</v>
      </c>
      <c r="BH226">
        <v>30.933333333333337</v>
      </c>
      <c r="BI226">
        <v>23.462068965517243</v>
      </c>
      <c r="BJ226">
        <v>29.618181818181817</v>
      </c>
      <c r="BK226">
        <v>39.428571428571431</v>
      </c>
      <c r="BL226">
        <v>36.9</v>
      </c>
      <c r="BM226">
        <v>40.800000000000004</v>
      </c>
      <c r="BN226">
        <v>29.752941176470593</v>
      </c>
      <c r="BO226">
        <v>34.6</v>
      </c>
      <c r="BP226">
        <v>10.189830508474577</v>
      </c>
      <c r="BQ226">
        <v>27.957446808510639</v>
      </c>
      <c r="BR226">
        <v>41.213793103448282</v>
      </c>
      <c r="BS226">
        <v>38.964705882352945</v>
      </c>
      <c r="BT226">
        <v>41.2</v>
      </c>
      <c r="BU226">
        <v>27.344680851063831</v>
      </c>
      <c r="BV226">
        <v>27.6</v>
      </c>
      <c r="BW226">
        <v>19.8</v>
      </c>
      <c r="BX226">
        <v>26.246938775510202</v>
      </c>
      <c r="BY226">
        <v>28.562888747334004</v>
      </c>
      <c r="BZ226">
        <v>225</v>
      </c>
    </row>
    <row r="227" spans="1:78" x14ac:dyDescent="0.25">
      <c r="A227">
        <v>226</v>
      </c>
      <c r="B227" t="s">
        <v>296</v>
      </c>
      <c r="C227">
        <v>60</v>
      </c>
      <c r="D227">
        <v>34</v>
      </c>
      <c r="E227">
        <v>39</v>
      </c>
      <c r="F227">
        <v>50</v>
      </c>
      <c r="G227">
        <v>31</v>
      </c>
      <c r="H227">
        <v>41</v>
      </c>
      <c r="I227">
        <v>31</v>
      </c>
      <c r="J227">
        <v>37</v>
      </c>
      <c r="K227">
        <v>39</v>
      </c>
      <c r="L227">
        <v>46</v>
      </c>
      <c r="M227">
        <v>13</v>
      </c>
      <c r="N227">
        <v>33</v>
      </c>
      <c r="O227">
        <v>44</v>
      </c>
      <c r="P227">
        <v>26</v>
      </c>
      <c r="Q227">
        <v>25</v>
      </c>
      <c r="R227">
        <v>24</v>
      </c>
      <c r="S227">
        <v>30</v>
      </c>
      <c r="T227">
        <v>42</v>
      </c>
      <c r="U227">
        <v>21</v>
      </c>
      <c r="V227">
        <v>27</v>
      </c>
      <c r="W227">
        <v>29</v>
      </c>
      <c r="X227">
        <v>22</v>
      </c>
      <c r="Y227">
        <v>21</v>
      </c>
      <c r="Z227">
        <v>12</v>
      </c>
      <c r="AA227">
        <v>3</v>
      </c>
      <c r="AB227">
        <v>34</v>
      </c>
      <c r="AC227">
        <v>18</v>
      </c>
      <c r="AD227">
        <v>59</v>
      </c>
      <c r="AE227">
        <v>46</v>
      </c>
      <c r="AF227">
        <v>29</v>
      </c>
      <c r="AG227">
        <v>34</v>
      </c>
      <c r="AH227">
        <v>9</v>
      </c>
      <c r="AI227">
        <v>47</v>
      </c>
      <c r="AJ227">
        <v>6</v>
      </c>
      <c r="AK227">
        <v>98</v>
      </c>
      <c r="AL227">
        <v>1178</v>
      </c>
      <c r="AM227">
        <v>1160</v>
      </c>
      <c r="AO227">
        <v>23.16</v>
      </c>
      <c r="AP227">
        <v>27.529411764705884</v>
      </c>
      <c r="AQ227">
        <v>26.030769230769231</v>
      </c>
      <c r="AR227">
        <v>22.32</v>
      </c>
      <c r="AS227">
        <v>26.245161290322581</v>
      </c>
      <c r="AT227">
        <v>26.429268292682927</v>
      </c>
      <c r="AU227">
        <v>31.819354838709675</v>
      </c>
      <c r="AV227">
        <v>21.113513513513514</v>
      </c>
      <c r="AW227">
        <v>21.969230769230769</v>
      </c>
      <c r="AX227">
        <v>25.2</v>
      </c>
      <c r="AY227">
        <v>8.3076923076923066</v>
      </c>
      <c r="AZ227">
        <v>14.4</v>
      </c>
      <c r="BA227">
        <v>29.945454545454545</v>
      </c>
      <c r="BB227">
        <v>27.138461538461538</v>
      </c>
      <c r="BC227">
        <v>29.376000000000001</v>
      </c>
      <c r="BD227">
        <v>37.650000000000006</v>
      </c>
      <c r="BE227">
        <v>29.760000000000005</v>
      </c>
      <c r="BF227">
        <v>33.771428571428572</v>
      </c>
      <c r="BG227">
        <v>34.799999999999997</v>
      </c>
      <c r="BH227">
        <v>30.933333333333337</v>
      </c>
      <c r="BI227">
        <v>23.462068965517243</v>
      </c>
      <c r="BJ227">
        <v>29.618181818181817</v>
      </c>
      <c r="BK227">
        <v>39.428571428571431</v>
      </c>
      <c r="BL227">
        <v>36.9</v>
      </c>
      <c r="BM227">
        <v>40.800000000000004</v>
      </c>
      <c r="BN227">
        <v>29.752941176470593</v>
      </c>
      <c r="BO227">
        <v>34.6</v>
      </c>
      <c r="BP227">
        <v>10.189830508474577</v>
      </c>
      <c r="BQ227">
        <v>28.565217391304348</v>
      </c>
      <c r="BR227">
        <v>41.213793103448282</v>
      </c>
      <c r="BS227">
        <v>38.964705882352945</v>
      </c>
      <c r="BT227">
        <v>41.2</v>
      </c>
      <c r="BU227">
        <v>27.344680851063831</v>
      </c>
      <c r="BV227">
        <v>27.6</v>
      </c>
      <c r="BW227">
        <v>20.204081632653061</v>
      </c>
      <c r="BX227">
        <v>26.20237691001698</v>
      </c>
      <c r="BY227">
        <v>28.616758978087571</v>
      </c>
      <c r="BZ227">
        <v>226</v>
      </c>
    </row>
    <row r="228" spans="1:78" x14ac:dyDescent="0.25">
      <c r="A228">
        <v>227</v>
      </c>
      <c r="B228" t="s">
        <v>297</v>
      </c>
      <c r="C228">
        <v>60</v>
      </c>
      <c r="D228">
        <v>34</v>
      </c>
      <c r="E228">
        <v>39</v>
      </c>
      <c r="F228">
        <v>50</v>
      </c>
      <c r="G228">
        <v>30</v>
      </c>
      <c r="H228">
        <v>41</v>
      </c>
      <c r="I228">
        <v>31</v>
      </c>
      <c r="J228">
        <v>37</v>
      </c>
      <c r="K228">
        <v>39</v>
      </c>
      <c r="L228">
        <v>46</v>
      </c>
      <c r="M228">
        <v>13</v>
      </c>
      <c r="N228">
        <v>33</v>
      </c>
      <c r="O228">
        <v>44</v>
      </c>
      <c r="P228">
        <v>26</v>
      </c>
      <c r="Q228">
        <v>25</v>
      </c>
      <c r="R228">
        <v>24</v>
      </c>
      <c r="S228">
        <v>30</v>
      </c>
      <c r="T228">
        <v>42</v>
      </c>
      <c r="U228">
        <v>21</v>
      </c>
      <c r="V228">
        <v>28</v>
      </c>
      <c r="W228">
        <v>29</v>
      </c>
      <c r="X228">
        <v>22</v>
      </c>
      <c r="Y228">
        <v>21</v>
      </c>
      <c r="Z228">
        <v>12</v>
      </c>
      <c r="AA228">
        <v>3</v>
      </c>
      <c r="AB228">
        <v>34</v>
      </c>
      <c r="AC228">
        <v>18</v>
      </c>
      <c r="AD228">
        <v>59</v>
      </c>
      <c r="AE228">
        <v>47</v>
      </c>
      <c r="AF228">
        <v>29</v>
      </c>
      <c r="AG228">
        <v>34</v>
      </c>
      <c r="AH228">
        <v>9</v>
      </c>
      <c r="AI228">
        <v>47</v>
      </c>
      <c r="AJ228">
        <v>6</v>
      </c>
      <c r="AK228">
        <v>98</v>
      </c>
      <c r="AL228">
        <v>1179</v>
      </c>
      <c r="AM228">
        <v>1161</v>
      </c>
      <c r="AO228">
        <v>23.16</v>
      </c>
      <c r="AP228">
        <v>27.529411764705884</v>
      </c>
      <c r="AQ228">
        <v>26.030769230769231</v>
      </c>
      <c r="AR228">
        <v>22.32</v>
      </c>
      <c r="AS228">
        <v>27.12</v>
      </c>
      <c r="AT228">
        <v>26.429268292682927</v>
      </c>
      <c r="AU228">
        <v>31.819354838709675</v>
      </c>
      <c r="AV228">
        <v>21.113513513513514</v>
      </c>
      <c r="AW228">
        <v>21.969230769230769</v>
      </c>
      <c r="AX228">
        <v>25.2</v>
      </c>
      <c r="AY228">
        <v>8.3076923076923066</v>
      </c>
      <c r="AZ228">
        <v>14.4</v>
      </c>
      <c r="BA228">
        <v>29.945454545454545</v>
      </c>
      <c r="BB228">
        <v>27.138461538461538</v>
      </c>
      <c r="BC228">
        <v>29.376000000000001</v>
      </c>
      <c r="BD228">
        <v>37.650000000000006</v>
      </c>
      <c r="BE228">
        <v>29.760000000000005</v>
      </c>
      <c r="BF228">
        <v>33.771428571428572</v>
      </c>
      <c r="BG228">
        <v>34.799999999999997</v>
      </c>
      <c r="BH228">
        <v>29.828571428571433</v>
      </c>
      <c r="BI228">
        <v>23.462068965517243</v>
      </c>
      <c r="BJ228">
        <v>29.618181818181817</v>
      </c>
      <c r="BK228">
        <v>39.428571428571431</v>
      </c>
      <c r="BL228">
        <v>36.9</v>
      </c>
      <c r="BM228">
        <v>40.800000000000004</v>
      </c>
      <c r="BN228">
        <v>29.752941176470593</v>
      </c>
      <c r="BO228">
        <v>34.6</v>
      </c>
      <c r="BP228">
        <v>10.189830508474577</v>
      </c>
      <c r="BQ228">
        <v>27.957446808510639</v>
      </c>
      <c r="BR228">
        <v>41.213793103448282</v>
      </c>
      <c r="BS228">
        <v>38.964705882352945</v>
      </c>
      <c r="BT228">
        <v>41.2</v>
      </c>
      <c r="BU228">
        <v>27.344680851063831</v>
      </c>
      <c r="BV228">
        <v>27.6</v>
      </c>
      <c r="BW228">
        <v>20.204081632653061</v>
      </c>
      <c r="BX228">
        <v>26.180152671755724</v>
      </c>
      <c r="BY228">
        <v>28.584052251211272</v>
      </c>
      <c r="BZ228">
        <v>227</v>
      </c>
    </row>
    <row r="229" spans="1:78" x14ac:dyDescent="0.25">
      <c r="A229">
        <v>228</v>
      </c>
      <c r="B229" t="s">
        <v>298</v>
      </c>
      <c r="C229">
        <v>60</v>
      </c>
      <c r="D229">
        <v>34</v>
      </c>
      <c r="E229">
        <v>39</v>
      </c>
      <c r="F229">
        <v>50</v>
      </c>
      <c r="G229">
        <v>31</v>
      </c>
      <c r="H229">
        <v>41</v>
      </c>
      <c r="I229">
        <v>31</v>
      </c>
      <c r="J229">
        <v>38</v>
      </c>
      <c r="K229">
        <v>40</v>
      </c>
      <c r="L229">
        <v>45</v>
      </c>
      <c r="M229">
        <v>14</v>
      </c>
      <c r="N229">
        <v>34</v>
      </c>
      <c r="O229">
        <v>44</v>
      </c>
      <c r="P229">
        <v>26</v>
      </c>
      <c r="Q229">
        <v>25</v>
      </c>
      <c r="R229">
        <v>24</v>
      </c>
      <c r="S229">
        <v>30</v>
      </c>
      <c r="T229">
        <v>42</v>
      </c>
      <c r="U229">
        <v>21</v>
      </c>
      <c r="V229">
        <v>28</v>
      </c>
      <c r="W229">
        <v>29</v>
      </c>
      <c r="X229">
        <v>22</v>
      </c>
      <c r="Y229">
        <v>21</v>
      </c>
      <c r="Z229">
        <v>12</v>
      </c>
      <c r="AA229">
        <v>3</v>
      </c>
      <c r="AB229">
        <v>34</v>
      </c>
      <c r="AC229">
        <v>18</v>
      </c>
      <c r="AD229">
        <v>59</v>
      </c>
      <c r="AE229">
        <v>47</v>
      </c>
      <c r="AF229">
        <v>30</v>
      </c>
      <c r="AG229">
        <v>34</v>
      </c>
      <c r="AH229">
        <v>9</v>
      </c>
      <c r="AI229">
        <v>47</v>
      </c>
      <c r="AJ229">
        <v>6</v>
      </c>
      <c r="AK229">
        <v>99</v>
      </c>
      <c r="AL229">
        <v>1176</v>
      </c>
      <c r="AM229">
        <v>1167</v>
      </c>
      <c r="AO229">
        <v>23.16</v>
      </c>
      <c r="AP229">
        <v>27.529411764705884</v>
      </c>
      <c r="AQ229">
        <v>26.030769230769231</v>
      </c>
      <c r="AR229">
        <v>22.32</v>
      </c>
      <c r="AS229">
        <v>26.245161290322581</v>
      </c>
      <c r="AT229">
        <v>26.429268292682927</v>
      </c>
      <c r="AU229">
        <v>31.819354838709675</v>
      </c>
      <c r="AV229">
        <v>20.557894736842105</v>
      </c>
      <c r="AW229">
        <v>21.42</v>
      </c>
      <c r="AX229">
        <v>25.76</v>
      </c>
      <c r="AY229">
        <v>7.7142857142857144</v>
      </c>
      <c r="AZ229">
        <v>13.976470588235294</v>
      </c>
      <c r="BA229">
        <v>29.945454545454545</v>
      </c>
      <c r="BB229">
        <v>27.138461538461538</v>
      </c>
      <c r="BC229">
        <v>29.376000000000001</v>
      </c>
      <c r="BD229">
        <v>37.650000000000006</v>
      </c>
      <c r="BE229">
        <v>29.760000000000005</v>
      </c>
      <c r="BF229">
        <v>33.771428571428572</v>
      </c>
      <c r="BG229">
        <v>34.799999999999997</v>
      </c>
      <c r="BH229">
        <v>29.828571428571433</v>
      </c>
      <c r="BI229">
        <v>23.462068965517243</v>
      </c>
      <c r="BJ229">
        <v>29.618181818181817</v>
      </c>
      <c r="BK229">
        <v>39.428571428571431</v>
      </c>
      <c r="BL229">
        <v>36.9</v>
      </c>
      <c r="BM229">
        <v>40.800000000000004</v>
      </c>
      <c r="BN229">
        <v>29.752941176470593</v>
      </c>
      <c r="BO229">
        <v>34.6</v>
      </c>
      <c r="BP229">
        <v>10.189830508474577</v>
      </c>
      <c r="BQ229">
        <v>27.957446808510639</v>
      </c>
      <c r="BR229">
        <v>39.840000000000003</v>
      </c>
      <c r="BS229">
        <v>38.964705882352945</v>
      </c>
      <c r="BT229">
        <v>41.2</v>
      </c>
      <c r="BU229">
        <v>27.344680851063831</v>
      </c>
      <c r="BV229">
        <v>27.6</v>
      </c>
      <c r="BW229">
        <v>20</v>
      </c>
      <c r="BX229">
        <v>26.246938775510202</v>
      </c>
      <c r="BY229">
        <v>28.477832046585565</v>
      </c>
      <c r="BZ229">
        <v>228</v>
      </c>
    </row>
    <row r="230" spans="1:78" x14ac:dyDescent="0.25">
      <c r="A230">
        <v>229</v>
      </c>
      <c r="B230" t="s">
        <v>299</v>
      </c>
      <c r="C230">
        <v>60</v>
      </c>
      <c r="D230">
        <v>34</v>
      </c>
      <c r="E230">
        <v>38</v>
      </c>
      <c r="F230">
        <v>50</v>
      </c>
      <c r="G230">
        <v>30</v>
      </c>
      <c r="H230">
        <v>41</v>
      </c>
      <c r="I230">
        <v>31</v>
      </c>
      <c r="J230">
        <v>38</v>
      </c>
      <c r="K230">
        <v>39</v>
      </c>
      <c r="L230">
        <v>46</v>
      </c>
      <c r="M230">
        <v>13</v>
      </c>
      <c r="N230">
        <v>33</v>
      </c>
      <c r="O230">
        <v>44</v>
      </c>
      <c r="P230">
        <v>26</v>
      </c>
      <c r="Q230">
        <v>25</v>
      </c>
      <c r="R230">
        <v>24</v>
      </c>
      <c r="S230">
        <v>30</v>
      </c>
      <c r="T230">
        <v>42</v>
      </c>
      <c r="U230">
        <v>21</v>
      </c>
      <c r="V230">
        <v>27</v>
      </c>
      <c r="W230">
        <v>29</v>
      </c>
      <c r="X230">
        <v>22</v>
      </c>
      <c r="Y230">
        <v>21</v>
      </c>
      <c r="Z230">
        <v>12</v>
      </c>
      <c r="AA230">
        <v>3</v>
      </c>
      <c r="AB230">
        <v>34</v>
      </c>
      <c r="AC230">
        <v>18</v>
      </c>
      <c r="AD230">
        <v>59</v>
      </c>
      <c r="AE230">
        <v>46</v>
      </c>
      <c r="AF230">
        <v>29</v>
      </c>
      <c r="AG230">
        <v>34</v>
      </c>
      <c r="AH230">
        <v>9</v>
      </c>
      <c r="AI230">
        <v>48</v>
      </c>
      <c r="AJ230">
        <v>6</v>
      </c>
      <c r="AK230">
        <v>99</v>
      </c>
      <c r="AL230">
        <v>1175</v>
      </c>
      <c r="AM230">
        <v>1161</v>
      </c>
      <c r="AO230">
        <v>23.16</v>
      </c>
      <c r="AP230">
        <v>27.529411764705884</v>
      </c>
      <c r="AQ230">
        <v>26.715789473684211</v>
      </c>
      <c r="AR230">
        <v>22.32</v>
      </c>
      <c r="AS230">
        <v>27.12</v>
      </c>
      <c r="AT230">
        <v>26.429268292682927</v>
      </c>
      <c r="AU230">
        <v>31.819354838709675</v>
      </c>
      <c r="AV230">
        <v>20.557894736842105</v>
      </c>
      <c r="AW230">
        <v>21.969230769230769</v>
      </c>
      <c r="AX230">
        <v>25.2</v>
      </c>
      <c r="AY230">
        <v>8.3076923076923066</v>
      </c>
      <c r="AZ230">
        <v>14.4</v>
      </c>
      <c r="BA230">
        <v>29.945454545454545</v>
      </c>
      <c r="BB230">
        <v>27.138461538461538</v>
      </c>
      <c r="BC230">
        <v>29.376000000000001</v>
      </c>
      <c r="BD230">
        <v>37.650000000000006</v>
      </c>
      <c r="BE230">
        <v>29.760000000000005</v>
      </c>
      <c r="BF230">
        <v>33.771428571428572</v>
      </c>
      <c r="BG230">
        <v>34.799999999999997</v>
      </c>
      <c r="BH230">
        <v>30.933333333333337</v>
      </c>
      <c r="BI230">
        <v>23.462068965517243</v>
      </c>
      <c r="BJ230">
        <v>29.618181818181817</v>
      </c>
      <c r="BK230">
        <v>39.428571428571431</v>
      </c>
      <c r="BL230">
        <v>36.9</v>
      </c>
      <c r="BM230">
        <v>40.800000000000004</v>
      </c>
      <c r="BN230">
        <v>29.752941176470593</v>
      </c>
      <c r="BO230">
        <v>34.6</v>
      </c>
      <c r="BP230">
        <v>10.189830508474577</v>
      </c>
      <c r="BQ230">
        <v>28.565217391304348</v>
      </c>
      <c r="BR230">
        <v>41.213793103448282</v>
      </c>
      <c r="BS230">
        <v>38.964705882352945</v>
      </c>
      <c r="BT230">
        <v>41.2</v>
      </c>
      <c r="BU230">
        <v>26.775000000000002</v>
      </c>
      <c r="BV230">
        <v>27.6</v>
      </c>
      <c r="BW230">
        <v>20</v>
      </c>
      <c r="BX230">
        <v>26.269276595744682</v>
      </c>
      <c r="BY230">
        <v>28.611475448878618</v>
      </c>
      <c r="BZ230">
        <v>229</v>
      </c>
    </row>
    <row r="231" spans="1:78" x14ac:dyDescent="0.25">
      <c r="A231">
        <v>230</v>
      </c>
      <c r="B231" t="s">
        <v>300</v>
      </c>
      <c r="C231">
        <v>60</v>
      </c>
      <c r="D231">
        <v>34</v>
      </c>
      <c r="E231">
        <v>39</v>
      </c>
      <c r="F231">
        <v>50</v>
      </c>
      <c r="G231">
        <v>31</v>
      </c>
      <c r="H231">
        <v>41</v>
      </c>
      <c r="I231">
        <v>31</v>
      </c>
      <c r="J231">
        <v>38</v>
      </c>
      <c r="K231">
        <v>40</v>
      </c>
      <c r="L231">
        <v>45</v>
      </c>
      <c r="M231">
        <v>14</v>
      </c>
      <c r="N231">
        <v>33</v>
      </c>
      <c r="O231">
        <v>44</v>
      </c>
      <c r="P231">
        <v>26</v>
      </c>
      <c r="Q231">
        <v>25</v>
      </c>
      <c r="R231">
        <v>24</v>
      </c>
      <c r="S231">
        <v>30</v>
      </c>
      <c r="T231">
        <v>42</v>
      </c>
      <c r="U231">
        <v>22</v>
      </c>
      <c r="V231">
        <v>27</v>
      </c>
      <c r="W231">
        <v>29</v>
      </c>
      <c r="X231">
        <v>22</v>
      </c>
      <c r="Y231">
        <v>21</v>
      </c>
      <c r="Z231">
        <v>12</v>
      </c>
      <c r="AA231">
        <v>3</v>
      </c>
      <c r="AB231">
        <v>34</v>
      </c>
      <c r="AC231">
        <v>18</v>
      </c>
      <c r="AD231">
        <v>62</v>
      </c>
      <c r="AE231">
        <v>47</v>
      </c>
      <c r="AF231">
        <v>29</v>
      </c>
      <c r="AG231">
        <v>34</v>
      </c>
      <c r="AH231">
        <v>10</v>
      </c>
      <c r="AI231">
        <v>46</v>
      </c>
      <c r="AJ231">
        <v>6</v>
      </c>
      <c r="AK231">
        <v>99</v>
      </c>
      <c r="AL231">
        <v>1180</v>
      </c>
      <c r="AM231">
        <v>1168</v>
      </c>
      <c r="AO231">
        <v>23.16</v>
      </c>
      <c r="AP231">
        <v>27.529411764705884</v>
      </c>
      <c r="AQ231">
        <v>26.030769230769231</v>
      </c>
      <c r="AR231">
        <v>22.32</v>
      </c>
      <c r="AS231">
        <v>26.245161290322581</v>
      </c>
      <c r="AT231">
        <v>26.429268292682927</v>
      </c>
      <c r="AU231">
        <v>31.819354838709675</v>
      </c>
      <c r="AV231">
        <v>20.557894736842105</v>
      </c>
      <c r="AW231">
        <v>21.42</v>
      </c>
      <c r="AX231">
        <v>25.76</v>
      </c>
      <c r="AY231">
        <v>7.7142857142857144</v>
      </c>
      <c r="AZ231">
        <v>14.4</v>
      </c>
      <c r="BA231">
        <v>29.945454545454545</v>
      </c>
      <c r="BB231">
        <v>27.138461538461538</v>
      </c>
      <c r="BC231">
        <v>29.376000000000001</v>
      </c>
      <c r="BD231">
        <v>37.650000000000006</v>
      </c>
      <c r="BE231">
        <v>29.760000000000005</v>
      </c>
      <c r="BF231">
        <v>33.771428571428572</v>
      </c>
      <c r="BG231">
        <v>33.218181818181819</v>
      </c>
      <c r="BH231">
        <v>30.933333333333337</v>
      </c>
      <c r="BI231">
        <v>23.462068965517243</v>
      </c>
      <c r="BJ231">
        <v>29.618181818181817</v>
      </c>
      <c r="BK231">
        <v>39.428571428571431</v>
      </c>
      <c r="BL231">
        <v>36.9</v>
      </c>
      <c r="BM231">
        <v>40.800000000000004</v>
      </c>
      <c r="BN231">
        <v>29.752941176470593</v>
      </c>
      <c r="BO231">
        <v>34.6</v>
      </c>
      <c r="BP231">
        <v>9.6967741935483875</v>
      </c>
      <c r="BQ231">
        <v>27.957446808510639</v>
      </c>
      <c r="BR231">
        <v>41.213793103448282</v>
      </c>
      <c r="BS231">
        <v>38.964705882352945</v>
      </c>
      <c r="BT231">
        <v>37.080000000000005</v>
      </c>
      <c r="BU231">
        <v>27.939130434782609</v>
      </c>
      <c r="BV231">
        <v>27.6</v>
      </c>
      <c r="BW231">
        <v>20</v>
      </c>
      <c r="BX231">
        <v>26.157966101694914</v>
      </c>
      <c r="BY231">
        <v>28.495643915081988</v>
      </c>
      <c r="BZ231">
        <v>230</v>
      </c>
    </row>
    <row r="232" spans="1:78" x14ac:dyDescent="0.25">
      <c r="A232">
        <v>231</v>
      </c>
      <c r="B232" t="s">
        <v>301</v>
      </c>
      <c r="C232">
        <v>60</v>
      </c>
      <c r="D232">
        <v>34</v>
      </c>
      <c r="E232">
        <v>39</v>
      </c>
      <c r="F232">
        <v>50</v>
      </c>
      <c r="G232">
        <v>31</v>
      </c>
      <c r="H232">
        <v>41</v>
      </c>
      <c r="I232">
        <v>31</v>
      </c>
      <c r="J232">
        <v>38</v>
      </c>
      <c r="K232">
        <v>40</v>
      </c>
      <c r="L232">
        <v>45</v>
      </c>
      <c r="M232">
        <v>14</v>
      </c>
      <c r="N232">
        <v>34</v>
      </c>
      <c r="O232">
        <v>44</v>
      </c>
      <c r="P232">
        <v>26</v>
      </c>
      <c r="Q232">
        <v>25</v>
      </c>
      <c r="R232">
        <v>24</v>
      </c>
      <c r="S232">
        <v>30</v>
      </c>
      <c r="T232">
        <v>42</v>
      </c>
      <c r="U232">
        <v>21</v>
      </c>
      <c r="V232">
        <v>27</v>
      </c>
      <c r="W232">
        <v>29</v>
      </c>
      <c r="X232">
        <v>22</v>
      </c>
      <c r="Y232">
        <v>21</v>
      </c>
      <c r="Z232">
        <v>12</v>
      </c>
      <c r="AA232">
        <v>3</v>
      </c>
      <c r="AB232">
        <v>34</v>
      </c>
      <c r="AC232">
        <v>18</v>
      </c>
      <c r="AD232">
        <v>62</v>
      </c>
      <c r="AE232">
        <v>47</v>
      </c>
      <c r="AF232">
        <v>29</v>
      </c>
      <c r="AG232">
        <v>34</v>
      </c>
      <c r="AH232">
        <v>9</v>
      </c>
      <c r="AI232">
        <v>46</v>
      </c>
      <c r="AJ232">
        <v>6</v>
      </c>
      <c r="AK232">
        <v>99</v>
      </c>
      <c r="AL232">
        <v>1180</v>
      </c>
      <c r="AM232">
        <v>1167</v>
      </c>
      <c r="AO232">
        <v>23.16</v>
      </c>
      <c r="AP232">
        <v>27.529411764705884</v>
      </c>
      <c r="AQ232">
        <v>26.030769230769231</v>
      </c>
      <c r="AR232">
        <v>22.32</v>
      </c>
      <c r="AS232">
        <v>26.245161290322581</v>
      </c>
      <c r="AT232">
        <v>26.429268292682927</v>
      </c>
      <c r="AU232">
        <v>31.819354838709675</v>
      </c>
      <c r="AV232">
        <v>20.557894736842105</v>
      </c>
      <c r="AW232">
        <v>21.42</v>
      </c>
      <c r="AX232">
        <v>25.76</v>
      </c>
      <c r="AY232">
        <v>7.7142857142857144</v>
      </c>
      <c r="AZ232">
        <v>13.976470588235294</v>
      </c>
      <c r="BA232">
        <v>29.945454545454545</v>
      </c>
      <c r="BB232">
        <v>27.138461538461538</v>
      </c>
      <c r="BC232">
        <v>29.376000000000001</v>
      </c>
      <c r="BD232">
        <v>37.650000000000006</v>
      </c>
      <c r="BE232">
        <v>29.760000000000005</v>
      </c>
      <c r="BF232">
        <v>33.771428571428572</v>
      </c>
      <c r="BG232">
        <v>34.799999999999997</v>
      </c>
      <c r="BH232">
        <v>30.933333333333337</v>
      </c>
      <c r="BI232">
        <v>23.462068965517243</v>
      </c>
      <c r="BJ232">
        <v>29.618181818181817</v>
      </c>
      <c r="BK232">
        <v>39.428571428571431</v>
      </c>
      <c r="BL232">
        <v>36.9</v>
      </c>
      <c r="BM232">
        <v>40.800000000000004</v>
      </c>
      <c r="BN232">
        <v>29.752941176470593</v>
      </c>
      <c r="BO232">
        <v>34.6</v>
      </c>
      <c r="BP232">
        <v>9.6967741935483875</v>
      </c>
      <c r="BQ232">
        <v>27.957446808510639</v>
      </c>
      <c r="BR232">
        <v>41.213793103448282</v>
      </c>
      <c r="BS232">
        <v>38.964705882352945</v>
      </c>
      <c r="BT232">
        <v>41.2</v>
      </c>
      <c r="BU232">
        <v>27.939130434782609</v>
      </c>
      <c r="BV232">
        <v>27.6</v>
      </c>
      <c r="BW232">
        <v>20</v>
      </c>
      <c r="BX232">
        <v>26.157966101694914</v>
      </c>
      <c r="BY232">
        <v>28.576068828606154</v>
      </c>
      <c r="BZ232">
        <v>231</v>
      </c>
    </row>
    <row r="233" spans="1:78" x14ac:dyDescent="0.25">
      <c r="A233">
        <v>232</v>
      </c>
      <c r="B233" t="s">
        <v>302</v>
      </c>
      <c r="C233">
        <v>60</v>
      </c>
      <c r="D233">
        <v>34</v>
      </c>
      <c r="E233">
        <v>39</v>
      </c>
      <c r="F233">
        <v>50</v>
      </c>
      <c r="G233">
        <v>31</v>
      </c>
      <c r="H233">
        <v>41</v>
      </c>
      <c r="I233">
        <v>31</v>
      </c>
      <c r="J233">
        <v>38</v>
      </c>
      <c r="K233">
        <v>40</v>
      </c>
      <c r="L233">
        <v>45</v>
      </c>
      <c r="M233">
        <v>14</v>
      </c>
      <c r="N233">
        <v>34</v>
      </c>
      <c r="O233">
        <v>44</v>
      </c>
      <c r="P233">
        <v>26</v>
      </c>
      <c r="Q233">
        <v>25</v>
      </c>
      <c r="R233">
        <v>24</v>
      </c>
      <c r="S233">
        <v>30</v>
      </c>
      <c r="T233">
        <v>42</v>
      </c>
      <c r="U233">
        <v>21</v>
      </c>
      <c r="V233">
        <v>28</v>
      </c>
      <c r="W233">
        <v>29</v>
      </c>
      <c r="X233">
        <v>22</v>
      </c>
      <c r="Y233">
        <v>21</v>
      </c>
      <c r="Z233">
        <v>12</v>
      </c>
      <c r="AA233">
        <v>3</v>
      </c>
      <c r="AB233">
        <v>34</v>
      </c>
      <c r="AC233">
        <v>18</v>
      </c>
      <c r="AD233">
        <v>62</v>
      </c>
      <c r="AE233">
        <v>46</v>
      </c>
      <c r="AF233">
        <v>29</v>
      </c>
      <c r="AG233">
        <v>34</v>
      </c>
      <c r="AH233">
        <v>9</v>
      </c>
      <c r="AI233">
        <v>46</v>
      </c>
      <c r="AJ233">
        <v>6</v>
      </c>
      <c r="AK233">
        <v>98</v>
      </c>
      <c r="AL233">
        <v>1181</v>
      </c>
      <c r="AM233">
        <v>1166</v>
      </c>
      <c r="AO233">
        <v>23.16</v>
      </c>
      <c r="AP233">
        <v>27.529411764705884</v>
      </c>
      <c r="AQ233">
        <v>26.030769230769231</v>
      </c>
      <c r="AR233">
        <v>22.32</v>
      </c>
      <c r="AS233">
        <v>26.245161290322581</v>
      </c>
      <c r="AT233">
        <v>26.429268292682927</v>
      </c>
      <c r="AU233">
        <v>31.819354838709675</v>
      </c>
      <c r="AV233">
        <v>20.557894736842105</v>
      </c>
      <c r="AW233">
        <v>21.42</v>
      </c>
      <c r="AX233">
        <v>25.76</v>
      </c>
      <c r="AY233">
        <v>7.7142857142857144</v>
      </c>
      <c r="AZ233">
        <v>13.976470588235294</v>
      </c>
      <c r="BA233">
        <v>29.945454545454545</v>
      </c>
      <c r="BB233">
        <v>27.138461538461538</v>
      </c>
      <c r="BC233">
        <v>29.376000000000001</v>
      </c>
      <c r="BD233">
        <v>37.650000000000006</v>
      </c>
      <c r="BE233">
        <v>29.760000000000005</v>
      </c>
      <c r="BF233">
        <v>33.771428571428572</v>
      </c>
      <c r="BG233">
        <v>34.799999999999997</v>
      </c>
      <c r="BH233">
        <v>29.828571428571433</v>
      </c>
      <c r="BI233">
        <v>23.462068965517243</v>
      </c>
      <c r="BJ233">
        <v>29.618181818181817</v>
      </c>
      <c r="BK233">
        <v>39.428571428571431</v>
      </c>
      <c r="BL233">
        <v>36.9</v>
      </c>
      <c r="BM233">
        <v>40.800000000000004</v>
      </c>
      <c r="BN233">
        <v>29.752941176470593</v>
      </c>
      <c r="BO233">
        <v>34.6</v>
      </c>
      <c r="BP233">
        <v>9.6967741935483875</v>
      </c>
      <c r="BQ233">
        <v>28.565217391304348</v>
      </c>
      <c r="BR233">
        <v>41.213793103448282</v>
      </c>
      <c r="BS233">
        <v>38.964705882352945</v>
      </c>
      <c r="BT233">
        <v>41.2</v>
      </c>
      <c r="BU233">
        <v>27.939130434782609</v>
      </c>
      <c r="BV233">
        <v>27.6</v>
      </c>
      <c r="BW233">
        <v>20.204081632653061</v>
      </c>
      <c r="BX233">
        <v>26.135817104149027</v>
      </c>
      <c r="BY233">
        <v>28.585140020438917</v>
      </c>
      <c r="BZ233">
        <v>232</v>
      </c>
    </row>
    <row r="234" spans="1:78" x14ac:dyDescent="0.25">
      <c r="A234">
        <v>233</v>
      </c>
      <c r="B234" t="s">
        <v>303</v>
      </c>
      <c r="C234">
        <v>60</v>
      </c>
      <c r="D234">
        <v>34</v>
      </c>
      <c r="E234">
        <v>39</v>
      </c>
      <c r="F234">
        <v>50</v>
      </c>
      <c r="G234">
        <v>30</v>
      </c>
      <c r="H234">
        <v>41</v>
      </c>
      <c r="I234">
        <v>31</v>
      </c>
      <c r="J234">
        <v>38</v>
      </c>
      <c r="K234">
        <v>40</v>
      </c>
      <c r="L234">
        <v>45</v>
      </c>
      <c r="M234">
        <v>14</v>
      </c>
      <c r="N234">
        <v>34</v>
      </c>
      <c r="O234">
        <v>44</v>
      </c>
      <c r="P234">
        <v>26</v>
      </c>
      <c r="Q234">
        <v>25</v>
      </c>
      <c r="R234">
        <v>24</v>
      </c>
      <c r="S234">
        <v>30</v>
      </c>
      <c r="T234">
        <v>42</v>
      </c>
      <c r="U234">
        <v>21</v>
      </c>
      <c r="V234">
        <v>28</v>
      </c>
      <c r="W234">
        <v>30</v>
      </c>
      <c r="X234">
        <v>22</v>
      </c>
      <c r="Y234">
        <v>21</v>
      </c>
      <c r="Z234">
        <v>12</v>
      </c>
      <c r="AA234">
        <v>3</v>
      </c>
      <c r="AB234">
        <v>34</v>
      </c>
      <c r="AC234">
        <v>18</v>
      </c>
      <c r="AD234">
        <v>62</v>
      </c>
      <c r="AE234">
        <v>46</v>
      </c>
      <c r="AF234">
        <v>29</v>
      </c>
      <c r="AG234">
        <v>34</v>
      </c>
      <c r="AH234">
        <v>9</v>
      </c>
      <c r="AI234">
        <v>46</v>
      </c>
      <c r="AJ234">
        <v>6</v>
      </c>
      <c r="AK234">
        <v>99</v>
      </c>
      <c r="AL234">
        <v>1180</v>
      </c>
      <c r="AM234">
        <v>1167</v>
      </c>
      <c r="AO234">
        <v>23.16</v>
      </c>
      <c r="AP234">
        <v>27.529411764705884</v>
      </c>
      <c r="AQ234">
        <v>26.030769230769231</v>
      </c>
      <c r="AR234">
        <v>22.32</v>
      </c>
      <c r="AS234">
        <v>27.12</v>
      </c>
      <c r="AT234">
        <v>26.429268292682927</v>
      </c>
      <c r="AU234">
        <v>31.819354838709675</v>
      </c>
      <c r="AV234">
        <v>20.557894736842105</v>
      </c>
      <c r="AW234">
        <v>21.42</v>
      </c>
      <c r="AX234">
        <v>25.76</v>
      </c>
      <c r="AY234">
        <v>7.7142857142857144</v>
      </c>
      <c r="AZ234">
        <v>13.976470588235294</v>
      </c>
      <c r="BA234">
        <v>29.945454545454545</v>
      </c>
      <c r="BB234">
        <v>27.138461538461538</v>
      </c>
      <c r="BC234">
        <v>29.376000000000001</v>
      </c>
      <c r="BD234">
        <v>37.650000000000006</v>
      </c>
      <c r="BE234">
        <v>29.760000000000005</v>
      </c>
      <c r="BF234">
        <v>33.771428571428572</v>
      </c>
      <c r="BG234">
        <v>34.799999999999997</v>
      </c>
      <c r="BH234">
        <v>29.828571428571433</v>
      </c>
      <c r="BI234">
        <v>22.68</v>
      </c>
      <c r="BJ234">
        <v>29.618181818181817</v>
      </c>
      <c r="BK234">
        <v>39.428571428571431</v>
      </c>
      <c r="BL234">
        <v>36.9</v>
      </c>
      <c r="BM234">
        <v>40.800000000000004</v>
      </c>
      <c r="BN234">
        <v>29.752941176470593</v>
      </c>
      <c r="BO234">
        <v>34.6</v>
      </c>
      <c r="BP234">
        <v>9.6967741935483875</v>
      </c>
      <c r="BQ234">
        <v>28.565217391304348</v>
      </c>
      <c r="BR234">
        <v>41.213793103448282</v>
      </c>
      <c r="BS234">
        <v>38.964705882352945</v>
      </c>
      <c r="BT234">
        <v>41.2</v>
      </c>
      <c r="BU234">
        <v>27.939130434782609</v>
      </c>
      <c r="BV234">
        <v>27.6</v>
      </c>
      <c r="BW234">
        <v>20</v>
      </c>
      <c r="BX234">
        <v>26.157966101694914</v>
      </c>
      <c r="BY234">
        <v>28.577868923628227</v>
      </c>
      <c r="BZ234">
        <v>233</v>
      </c>
    </row>
    <row r="235" spans="1:78" x14ac:dyDescent="0.25">
      <c r="A235">
        <v>234</v>
      </c>
      <c r="B235" t="s">
        <v>304</v>
      </c>
      <c r="C235">
        <v>60</v>
      </c>
      <c r="D235">
        <v>34</v>
      </c>
      <c r="E235">
        <v>39</v>
      </c>
      <c r="F235">
        <v>50</v>
      </c>
      <c r="G235">
        <v>30</v>
      </c>
      <c r="H235">
        <v>41</v>
      </c>
      <c r="I235">
        <v>31</v>
      </c>
      <c r="J235">
        <v>38</v>
      </c>
      <c r="K235">
        <v>40</v>
      </c>
      <c r="L235">
        <v>45</v>
      </c>
      <c r="M235">
        <v>14</v>
      </c>
      <c r="N235">
        <v>34</v>
      </c>
      <c r="O235">
        <v>44</v>
      </c>
      <c r="P235">
        <v>26</v>
      </c>
      <c r="Q235">
        <v>25</v>
      </c>
      <c r="R235">
        <v>24</v>
      </c>
      <c r="S235">
        <v>30</v>
      </c>
      <c r="T235">
        <v>42</v>
      </c>
      <c r="U235">
        <v>21</v>
      </c>
      <c r="V235">
        <v>27</v>
      </c>
      <c r="W235">
        <v>29</v>
      </c>
      <c r="X235">
        <v>22</v>
      </c>
      <c r="Y235">
        <v>21</v>
      </c>
      <c r="Z235">
        <v>12</v>
      </c>
      <c r="AA235">
        <v>3</v>
      </c>
      <c r="AB235">
        <v>34</v>
      </c>
      <c r="AC235">
        <v>18</v>
      </c>
      <c r="AD235">
        <v>62</v>
      </c>
      <c r="AE235">
        <v>46</v>
      </c>
      <c r="AF235">
        <v>29</v>
      </c>
      <c r="AG235">
        <v>34</v>
      </c>
      <c r="AH235">
        <v>9</v>
      </c>
      <c r="AI235">
        <v>47</v>
      </c>
      <c r="AJ235">
        <v>6</v>
      </c>
      <c r="AK235">
        <v>98</v>
      </c>
      <c r="AL235">
        <v>1179</v>
      </c>
      <c r="AM235">
        <v>1165</v>
      </c>
      <c r="AO235">
        <v>23.16</v>
      </c>
      <c r="AP235">
        <v>27.529411764705884</v>
      </c>
      <c r="AQ235">
        <v>26.030769230769231</v>
      </c>
      <c r="AR235">
        <v>22.32</v>
      </c>
      <c r="AS235">
        <v>27.12</v>
      </c>
      <c r="AT235">
        <v>26.429268292682927</v>
      </c>
      <c r="AU235">
        <v>31.819354838709675</v>
      </c>
      <c r="AV235">
        <v>20.557894736842105</v>
      </c>
      <c r="AW235">
        <v>21.42</v>
      </c>
      <c r="AX235">
        <v>25.76</v>
      </c>
      <c r="AY235">
        <v>7.7142857142857144</v>
      </c>
      <c r="AZ235">
        <v>13.976470588235294</v>
      </c>
      <c r="BA235">
        <v>29.945454545454545</v>
      </c>
      <c r="BB235">
        <v>27.138461538461538</v>
      </c>
      <c r="BC235">
        <v>29.376000000000001</v>
      </c>
      <c r="BD235">
        <v>37.650000000000006</v>
      </c>
      <c r="BE235">
        <v>29.760000000000005</v>
      </c>
      <c r="BF235">
        <v>33.771428571428572</v>
      </c>
      <c r="BG235">
        <v>34.799999999999997</v>
      </c>
      <c r="BH235">
        <v>30.933333333333337</v>
      </c>
      <c r="BI235">
        <v>23.462068965517243</v>
      </c>
      <c r="BJ235">
        <v>29.618181818181817</v>
      </c>
      <c r="BK235">
        <v>39.428571428571431</v>
      </c>
      <c r="BL235">
        <v>36.9</v>
      </c>
      <c r="BM235">
        <v>40.800000000000004</v>
      </c>
      <c r="BN235">
        <v>29.752941176470593</v>
      </c>
      <c r="BO235">
        <v>34.6</v>
      </c>
      <c r="BP235">
        <v>9.6967741935483875</v>
      </c>
      <c r="BQ235">
        <v>28.565217391304348</v>
      </c>
      <c r="BR235">
        <v>41.213793103448282</v>
      </c>
      <c r="BS235">
        <v>38.964705882352945</v>
      </c>
      <c r="BT235">
        <v>41.2</v>
      </c>
      <c r="BU235">
        <v>27.344680851063831</v>
      </c>
      <c r="BV235">
        <v>27.6</v>
      </c>
      <c r="BW235">
        <v>20.204081632653061</v>
      </c>
      <c r="BX235">
        <v>26.180152671755724</v>
      </c>
      <c r="BY235">
        <v>28.613341537689237</v>
      </c>
      <c r="BZ235">
        <v>234</v>
      </c>
    </row>
    <row r="236" spans="1:78" x14ac:dyDescent="0.25">
      <c r="A236">
        <v>235</v>
      </c>
      <c r="B236" t="s">
        <v>305</v>
      </c>
      <c r="C236">
        <v>60</v>
      </c>
      <c r="D236">
        <v>34</v>
      </c>
      <c r="E236">
        <v>39</v>
      </c>
      <c r="F236">
        <v>50</v>
      </c>
      <c r="G236">
        <v>30</v>
      </c>
      <c r="H236">
        <v>41</v>
      </c>
      <c r="I236">
        <v>31</v>
      </c>
      <c r="J236">
        <v>38</v>
      </c>
      <c r="K236">
        <v>40</v>
      </c>
      <c r="L236">
        <v>45</v>
      </c>
      <c r="M236">
        <v>14</v>
      </c>
      <c r="N236">
        <v>34</v>
      </c>
      <c r="O236">
        <v>44</v>
      </c>
      <c r="P236">
        <v>26</v>
      </c>
      <c r="Q236">
        <v>25</v>
      </c>
      <c r="R236">
        <v>24</v>
      </c>
      <c r="S236">
        <v>30</v>
      </c>
      <c r="T236">
        <v>42</v>
      </c>
      <c r="U236">
        <v>21</v>
      </c>
      <c r="V236">
        <v>27</v>
      </c>
      <c r="W236">
        <v>29</v>
      </c>
      <c r="X236">
        <v>22</v>
      </c>
      <c r="Y236">
        <v>21</v>
      </c>
      <c r="Z236">
        <v>12</v>
      </c>
      <c r="AA236">
        <v>3</v>
      </c>
      <c r="AB236">
        <v>34</v>
      </c>
      <c r="AC236">
        <v>18</v>
      </c>
      <c r="AD236">
        <v>59</v>
      </c>
      <c r="AE236">
        <v>54</v>
      </c>
      <c r="AF236">
        <v>29</v>
      </c>
      <c r="AG236">
        <v>34</v>
      </c>
      <c r="AH236">
        <v>9</v>
      </c>
      <c r="AI236">
        <v>46</v>
      </c>
      <c r="AJ236">
        <v>6</v>
      </c>
      <c r="AK236">
        <v>99</v>
      </c>
      <c r="AL236">
        <v>1185</v>
      </c>
      <c r="AM236">
        <v>1170</v>
      </c>
      <c r="AO236">
        <v>23.16</v>
      </c>
      <c r="AP236">
        <v>27.529411764705884</v>
      </c>
      <c r="AQ236">
        <v>26.030769230769231</v>
      </c>
      <c r="AR236">
        <v>22.32</v>
      </c>
      <c r="AS236">
        <v>27.12</v>
      </c>
      <c r="AT236">
        <v>26.429268292682927</v>
      </c>
      <c r="AU236">
        <v>31.819354838709675</v>
      </c>
      <c r="AV236">
        <v>20.557894736842105</v>
      </c>
      <c r="AW236">
        <v>21.42</v>
      </c>
      <c r="AX236">
        <v>25.76</v>
      </c>
      <c r="AY236">
        <v>7.7142857142857144</v>
      </c>
      <c r="AZ236">
        <v>13.976470588235294</v>
      </c>
      <c r="BA236">
        <v>29.945454545454545</v>
      </c>
      <c r="BB236">
        <v>27.138461538461538</v>
      </c>
      <c r="BC236">
        <v>29.376000000000001</v>
      </c>
      <c r="BD236">
        <v>37.650000000000006</v>
      </c>
      <c r="BE236">
        <v>29.760000000000005</v>
      </c>
      <c r="BF236">
        <v>33.771428571428572</v>
      </c>
      <c r="BG236">
        <v>34.799999999999997</v>
      </c>
      <c r="BH236">
        <v>30.933333333333337</v>
      </c>
      <c r="BI236">
        <v>23.462068965517243</v>
      </c>
      <c r="BJ236">
        <v>29.618181818181817</v>
      </c>
      <c r="BK236">
        <v>39.428571428571431</v>
      </c>
      <c r="BL236">
        <v>36.9</v>
      </c>
      <c r="BM236">
        <v>40.800000000000004</v>
      </c>
      <c r="BN236">
        <v>29.752941176470593</v>
      </c>
      <c r="BO236">
        <v>34.6</v>
      </c>
      <c r="BP236">
        <v>10.189830508474577</v>
      </c>
      <c r="BQ236">
        <v>24.333333333333336</v>
      </c>
      <c r="BR236">
        <v>41.213793103448282</v>
      </c>
      <c r="BS236">
        <v>38.964705882352945</v>
      </c>
      <c r="BT236">
        <v>41.2</v>
      </c>
      <c r="BU236">
        <v>27.939130434782609</v>
      </c>
      <c r="BV236">
        <v>27.6</v>
      </c>
      <c r="BW236">
        <v>20</v>
      </c>
      <c r="BX236">
        <v>26.047594936708862</v>
      </c>
      <c r="BY236">
        <v>28.454451442851546</v>
      </c>
      <c r="BZ236">
        <v>235</v>
      </c>
    </row>
    <row r="237" spans="1:78" x14ac:dyDescent="0.25">
      <c r="A237">
        <v>236</v>
      </c>
      <c r="B237" t="s">
        <v>306</v>
      </c>
      <c r="C237">
        <v>60</v>
      </c>
      <c r="D237">
        <v>34</v>
      </c>
      <c r="E237">
        <v>39</v>
      </c>
      <c r="F237">
        <v>50</v>
      </c>
      <c r="G237">
        <v>30</v>
      </c>
      <c r="H237">
        <v>41</v>
      </c>
      <c r="I237">
        <v>31</v>
      </c>
      <c r="J237">
        <v>38</v>
      </c>
      <c r="K237">
        <v>40</v>
      </c>
      <c r="L237">
        <v>45</v>
      </c>
      <c r="M237">
        <v>14</v>
      </c>
      <c r="N237">
        <v>34</v>
      </c>
      <c r="O237">
        <v>44</v>
      </c>
      <c r="P237">
        <v>26</v>
      </c>
      <c r="Q237">
        <v>25</v>
      </c>
      <c r="R237">
        <v>24</v>
      </c>
      <c r="S237">
        <v>30</v>
      </c>
      <c r="T237">
        <v>42</v>
      </c>
      <c r="U237">
        <v>21</v>
      </c>
      <c r="V237">
        <v>28</v>
      </c>
      <c r="W237">
        <v>29</v>
      </c>
      <c r="X237">
        <v>22</v>
      </c>
      <c r="Y237">
        <v>21</v>
      </c>
      <c r="Z237">
        <v>12</v>
      </c>
      <c r="AA237">
        <v>3</v>
      </c>
      <c r="AB237">
        <v>34</v>
      </c>
      <c r="AC237">
        <v>18</v>
      </c>
      <c r="AD237">
        <v>59</v>
      </c>
      <c r="AE237">
        <v>54</v>
      </c>
      <c r="AF237">
        <v>29</v>
      </c>
      <c r="AG237">
        <v>34</v>
      </c>
      <c r="AH237">
        <v>9</v>
      </c>
      <c r="AI237">
        <v>46</v>
      </c>
      <c r="AJ237">
        <v>6</v>
      </c>
      <c r="AK237">
        <v>99</v>
      </c>
      <c r="AL237">
        <v>1181</v>
      </c>
      <c r="AM237">
        <v>1171</v>
      </c>
      <c r="AO237">
        <v>23.16</v>
      </c>
      <c r="AP237">
        <v>27.529411764705884</v>
      </c>
      <c r="AQ237">
        <v>26.030769230769231</v>
      </c>
      <c r="AR237">
        <v>22.32</v>
      </c>
      <c r="AS237">
        <v>27.12</v>
      </c>
      <c r="AT237">
        <v>26.429268292682927</v>
      </c>
      <c r="AU237">
        <v>31.819354838709675</v>
      </c>
      <c r="AV237">
        <v>20.557894736842105</v>
      </c>
      <c r="AW237">
        <v>21.42</v>
      </c>
      <c r="AX237">
        <v>25.76</v>
      </c>
      <c r="AY237">
        <v>7.7142857142857144</v>
      </c>
      <c r="AZ237">
        <v>13.976470588235294</v>
      </c>
      <c r="BA237">
        <v>29.945454545454545</v>
      </c>
      <c r="BB237">
        <v>27.138461538461538</v>
      </c>
      <c r="BC237">
        <v>29.376000000000001</v>
      </c>
      <c r="BD237">
        <v>37.650000000000006</v>
      </c>
      <c r="BE237">
        <v>29.760000000000005</v>
      </c>
      <c r="BF237">
        <v>33.771428571428572</v>
      </c>
      <c r="BG237">
        <v>34.799999999999997</v>
      </c>
      <c r="BH237">
        <v>29.828571428571433</v>
      </c>
      <c r="BI237">
        <v>23.462068965517243</v>
      </c>
      <c r="BJ237">
        <v>29.618181818181817</v>
      </c>
      <c r="BK237">
        <v>39.428571428571431</v>
      </c>
      <c r="BL237">
        <v>36.9</v>
      </c>
      <c r="BM237">
        <v>40.800000000000004</v>
      </c>
      <c r="BN237">
        <v>29.752941176470593</v>
      </c>
      <c r="BO237">
        <v>34.6</v>
      </c>
      <c r="BP237">
        <v>10.189830508474577</v>
      </c>
      <c r="BQ237">
        <v>24.333333333333336</v>
      </c>
      <c r="BR237">
        <v>41.213793103448282</v>
      </c>
      <c r="BS237">
        <v>38.964705882352945</v>
      </c>
      <c r="BT237">
        <v>41.2</v>
      </c>
      <c r="BU237">
        <v>27.939130434782609</v>
      </c>
      <c r="BV237">
        <v>27.6</v>
      </c>
      <c r="BW237">
        <v>20</v>
      </c>
      <c r="BX237">
        <v>26.135817104149027</v>
      </c>
      <c r="BY237">
        <v>28.424558188605598</v>
      </c>
      <c r="BZ237">
        <v>236</v>
      </c>
    </row>
    <row r="238" spans="1:78" x14ac:dyDescent="0.25">
      <c r="A238">
        <v>237</v>
      </c>
      <c r="B238" t="s">
        <v>307</v>
      </c>
      <c r="C238">
        <v>60</v>
      </c>
      <c r="D238">
        <v>34</v>
      </c>
      <c r="E238">
        <v>39</v>
      </c>
      <c r="F238">
        <v>50</v>
      </c>
      <c r="G238">
        <v>30</v>
      </c>
      <c r="H238">
        <v>41</v>
      </c>
      <c r="I238">
        <v>31</v>
      </c>
      <c r="J238">
        <v>38</v>
      </c>
      <c r="K238">
        <v>40</v>
      </c>
      <c r="L238">
        <v>45</v>
      </c>
      <c r="M238">
        <v>14</v>
      </c>
      <c r="N238">
        <v>34</v>
      </c>
      <c r="O238">
        <v>44</v>
      </c>
      <c r="P238">
        <v>26</v>
      </c>
      <c r="Q238">
        <v>25</v>
      </c>
      <c r="R238">
        <v>24</v>
      </c>
      <c r="S238">
        <v>30</v>
      </c>
      <c r="T238">
        <v>42</v>
      </c>
      <c r="U238">
        <v>21</v>
      </c>
      <c r="V238">
        <v>27</v>
      </c>
      <c r="W238">
        <v>29</v>
      </c>
      <c r="X238">
        <v>22</v>
      </c>
      <c r="Y238">
        <v>21</v>
      </c>
      <c r="Z238">
        <v>12</v>
      </c>
      <c r="AA238">
        <v>3</v>
      </c>
      <c r="AB238">
        <v>34</v>
      </c>
      <c r="AC238">
        <v>18</v>
      </c>
      <c r="AD238">
        <v>59</v>
      </c>
      <c r="AE238">
        <v>54</v>
      </c>
      <c r="AF238">
        <v>30</v>
      </c>
      <c r="AG238">
        <v>35</v>
      </c>
      <c r="AH238">
        <v>9</v>
      </c>
      <c r="AI238">
        <v>46</v>
      </c>
      <c r="AJ238">
        <v>6</v>
      </c>
      <c r="AK238">
        <v>99</v>
      </c>
      <c r="AL238">
        <v>1182</v>
      </c>
      <c r="AM238">
        <v>1172</v>
      </c>
      <c r="AO238">
        <v>23.16</v>
      </c>
      <c r="AP238">
        <v>27.529411764705884</v>
      </c>
      <c r="AQ238">
        <v>26.030769230769231</v>
      </c>
      <c r="AR238">
        <v>22.32</v>
      </c>
      <c r="AS238">
        <v>27.12</v>
      </c>
      <c r="AT238">
        <v>26.429268292682927</v>
      </c>
      <c r="AU238">
        <v>31.819354838709675</v>
      </c>
      <c r="AV238">
        <v>20.557894736842105</v>
      </c>
      <c r="AW238">
        <v>21.42</v>
      </c>
      <c r="AX238">
        <v>25.76</v>
      </c>
      <c r="AY238">
        <v>7.7142857142857144</v>
      </c>
      <c r="AZ238">
        <v>13.976470588235294</v>
      </c>
      <c r="BA238">
        <v>29.945454545454545</v>
      </c>
      <c r="BB238">
        <v>27.138461538461538</v>
      </c>
      <c r="BC238">
        <v>29.376000000000001</v>
      </c>
      <c r="BD238">
        <v>37.650000000000006</v>
      </c>
      <c r="BE238">
        <v>29.760000000000005</v>
      </c>
      <c r="BF238">
        <v>33.771428571428572</v>
      </c>
      <c r="BG238">
        <v>34.799999999999997</v>
      </c>
      <c r="BH238">
        <v>30.933333333333337</v>
      </c>
      <c r="BI238">
        <v>23.462068965517243</v>
      </c>
      <c r="BJ238">
        <v>29.618181818181817</v>
      </c>
      <c r="BK238">
        <v>39.428571428571431</v>
      </c>
      <c r="BL238">
        <v>36.9</v>
      </c>
      <c r="BM238">
        <v>40.800000000000004</v>
      </c>
      <c r="BN238">
        <v>29.752941176470593</v>
      </c>
      <c r="BO238">
        <v>34.6</v>
      </c>
      <c r="BP238">
        <v>10.189830508474577</v>
      </c>
      <c r="BQ238">
        <v>24.333333333333336</v>
      </c>
      <c r="BR238">
        <v>39.840000000000003</v>
      </c>
      <c r="BS238">
        <v>37.851428571428571</v>
      </c>
      <c r="BT238">
        <v>41.2</v>
      </c>
      <c r="BU238">
        <v>27.939130434782609</v>
      </c>
      <c r="BV238">
        <v>27.6</v>
      </c>
      <c r="BW238">
        <v>20</v>
      </c>
      <c r="BX238">
        <v>26.113705583756346</v>
      </c>
      <c r="BY238">
        <v>28.353473444161907</v>
      </c>
      <c r="BZ238">
        <v>237</v>
      </c>
    </row>
    <row r="239" spans="1:78" x14ac:dyDescent="0.25">
      <c r="A239">
        <v>238</v>
      </c>
      <c r="B239" t="s">
        <v>308</v>
      </c>
      <c r="C239">
        <v>60</v>
      </c>
      <c r="D239">
        <v>34</v>
      </c>
      <c r="E239">
        <v>39</v>
      </c>
      <c r="F239">
        <v>50</v>
      </c>
      <c r="G239">
        <v>30</v>
      </c>
      <c r="H239">
        <v>41</v>
      </c>
      <c r="I239">
        <v>31</v>
      </c>
      <c r="J239">
        <v>38</v>
      </c>
      <c r="K239">
        <v>39</v>
      </c>
      <c r="L239">
        <v>45</v>
      </c>
      <c r="M239">
        <v>14</v>
      </c>
      <c r="N239">
        <v>34</v>
      </c>
      <c r="O239">
        <v>44</v>
      </c>
      <c r="P239">
        <v>26</v>
      </c>
      <c r="Q239">
        <v>25</v>
      </c>
      <c r="R239">
        <v>24</v>
      </c>
      <c r="S239">
        <v>30</v>
      </c>
      <c r="T239">
        <v>42</v>
      </c>
      <c r="U239">
        <v>21</v>
      </c>
      <c r="V239">
        <v>27</v>
      </c>
      <c r="W239">
        <v>29</v>
      </c>
      <c r="X239">
        <v>22</v>
      </c>
      <c r="Y239">
        <v>21</v>
      </c>
      <c r="Z239">
        <v>12</v>
      </c>
      <c r="AA239">
        <v>3</v>
      </c>
      <c r="AB239">
        <v>34</v>
      </c>
      <c r="AC239">
        <v>18</v>
      </c>
      <c r="AD239">
        <v>59</v>
      </c>
      <c r="AE239">
        <v>54</v>
      </c>
      <c r="AF239">
        <v>30</v>
      </c>
      <c r="AG239">
        <v>35</v>
      </c>
      <c r="AH239">
        <v>9</v>
      </c>
      <c r="AI239">
        <v>46</v>
      </c>
      <c r="AJ239">
        <v>6</v>
      </c>
      <c r="AK239">
        <v>98</v>
      </c>
      <c r="AL239">
        <v>1182</v>
      </c>
      <c r="AM239">
        <v>1170</v>
      </c>
      <c r="AO239">
        <v>23.16</v>
      </c>
      <c r="AP239">
        <v>27.529411764705884</v>
      </c>
      <c r="AQ239">
        <v>26.030769230769231</v>
      </c>
      <c r="AR239">
        <v>22.32</v>
      </c>
      <c r="AS239">
        <v>27.12</v>
      </c>
      <c r="AT239">
        <v>26.429268292682927</v>
      </c>
      <c r="AU239">
        <v>31.819354838709675</v>
      </c>
      <c r="AV239">
        <v>20.557894736842105</v>
      </c>
      <c r="AW239">
        <v>21.969230769230769</v>
      </c>
      <c r="AX239">
        <v>25.76</v>
      </c>
      <c r="AY239">
        <v>7.7142857142857144</v>
      </c>
      <c r="AZ239">
        <v>13.976470588235294</v>
      </c>
      <c r="BA239">
        <v>29.945454545454545</v>
      </c>
      <c r="BB239">
        <v>27.138461538461538</v>
      </c>
      <c r="BC239">
        <v>29.376000000000001</v>
      </c>
      <c r="BD239">
        <v>37.650000000000006</v>
      </c>
      <c r="BE239">
        <v>29.760000000000005</v>
      </c>
      <c r="BF239">
        <v>33.771428571428572</v>
      </c>
      <c r="BG239">
        <v>34.799999999999997</v>
      </c>
      <c r="BH239">
        <v>30.933333333333337</v>
      </c>
      <c r="BI239">
        <v>23.462068965517243</v>
      </c>
      <c r="BJ239">
        <v>29.618181818181817</v>
      </c>
      <c r="BK239">
        <v>39.428571428571431</v>
      </c>
      <c r="BL239">
        <v>36.9</v>
      </c>
      <c r="BM239">
        <v>40.800000000000004</v>
      </c>
      <c r="BN239">
        <v>29.752941176470593</v>
      </c>
      <c r="BO239">
        <v>34.6</v>
      </c>
      <c r="BP239">
        <v>10.189830508474577</v>
      </c>
      <c r="BQ239">
        <v>24.333333333333336</v>
      </c>
      <c r="BR239">
        <v>39.840000000000003</v>
      </c>
      <c r="BS239">
        <v>37.851428571428571</v>
      </c>
      <c r="BT239">
        <v>41.2</v>
      </c>
      <c r="BU239">
        <v>27.939130434782609</v>
      </c>
      <c r="BV239">
        <v>27.6</v>
      </c>
      <c r="BW239">
        <v>20.204081632653061</v>
      </c>
      <c r="BX239">
        <v>26.113705583756346</v>
      </c>
      <c r="BY239">
        <v>28.381810488836049</v>
      </c>
      <c r="BZ239">
        <v>238</v>
      </c>
    </row>
    <row r="240" spans="1:78" x14ac:dyDescent="0.25">
      <c r="A240">
        <v>239</v>
      </c>
      <c r="B240" t="s">
        <v>309</v>
      </c>
      <c r="C240">
        <v>60</v>
      </c>
      <c r="D240">
        <v>34</v>
      </c>
      <c r="E240">
        <v>39</v>
      </c>
      <c r="F240">
        <v>50</v>
      </c>
      <c r="G240">
        <v>29</v>
      </c>
      <c r="H240">
        <v>41</v>
      </c>
      <c r="I240">
        <v>31</v>
      </c>
      <c r="J240">
        <v>38</v>
      </c>
      <c r="K240">
        <v>39</v>
      </c>
      <c r="L240">
        <v>45</v>
      </c>
      <c r="M240">
        <v>14</v>
      </c>
      <c r="N240">
        <v>34</v>
      </c>
      <c r="O240">
        <v>44</v>
      </c>
      <c r="P240">
        <v>26</v>
      </c>
      <c r="Q240">
        <v>25</v>
      </c>
      <c r="R240">
        <v>24</v>
      </c>
      <c r="S240">
        <v>30</v>
      </c>
      <c r="T240">
        <v>42</v>
      </c>
      <c r="U240">
        <v>22</v>
      </c>
      <c r="V240">
        <v>27</v>
      </c>
      <c r="W240">
        <v>29</v>
      </c>
      <c r="X240">
        <v>22</v>
      </c>
      <c r="Y240">
        <v>21</v>
      </c>
      <c r="Z240">
        <v>12</v>
      </c>
      <c r="AA240">
        <v>3</v>
      </c>
      <c r="AB240">
        <v>34</v>
      </c>
      <c r="AC240">
        <v>18</v>
      </c>
      <c r="AD240">
        <v>59</v>
      </c>
      <c r="AE240">
        <v>52</v>
      </c>
      <c r="AF240">
        <v>30</v>
      </c>
      <c r="AG240">
        <v>35</v>
      </c>
      <c r="AH240">
        <v>9</v>
      </c>
      <c r="AI240">
        <v>46</v>
      </c>
      <c r="AJ240">
        <v>6</v>
      </c>
      <c r="AK240">
        <v>98</v>
      </c>
      <c r="AL240">
        <v>1181</v>
      </c>
      <c r="AM240">
        <v>1168</v>
      </c>
      <c r="AO240">
        <v>23.16</v>
      </c>
      <c r="AP240">
        <v>27.529411764705884</v>
      </c>
      <c r="AQ240">
        <v>26.030769230769231</v>
      </c>
      <c r="AR240">
        <v>22.32</v>
      </c>
      <c r="AS240">
        <v>28.055172413793105</v>
      </c>
      <c r="AT240">
        <v>26.429268292682927</v>
      </c>
      <c r="AU240">
        <v>31.819354838709675</v>
      </c>
      <c r="AV240">
        <v>20.557894736842105</v>
      </c>
      <c r="AW240">
        <v>21.969230769230769</v>
      </c>
      <c r="AX240">
        <v>25.76</v>
      </c>
      <c r="AY240">
        <v>7.7142857142857144</v>
      </c>
      <c r="AZ240">
        <v>13.976470588235294</v>
      </c>
      <c r="BA240">
        <v>29.945454545454545</v>
      </c>
      <c r="BB240">
        <v>27.138461538461538</v>
      </c>
      <c r="BC240">
        <v>29.376000000000001</v>
      </c>
      <c r="BD240">
        <v>37.650000000000006</v>
      </c>
      <c r="BE240">
        <v>29.760000000000005</v>
      </c>
      <c r="BF240">
        <v>33.771428571428572</v>
      </c>
      <c r="BG240">
        <v>33.218181818181819</v>
      </c>
      <c r="BH240">
        <v>30.933333333333337</v>
      </c>
      <c r="BI240">
        <v>23.462068965517243</v>
      </c>
      <c r="BJ240">
        <v>29.618181818181817</v>
      </c>
      <c r="BK240">
        <v>39.428571428571431</v>
      </c>
      <c r="BL240">
        <v>36.9</v>
      </c>
      <c r="BM240">
        <v>40.800000000000004</v>
      </c>
      <c r="BN240">
        <v>29.752941176470593</v>
      </c>
      <c r="BO240">
        <v>34.6</v>
      </c>
      <c r="BP240">
        <v>10.189830508474577</v>
      </c>
      <c r="BQ240">
        <v>25.26923076923077</v>
      </c>
      <c r="BR240">
        <v>39.840000000000003</v>
      </c>
      <c r="BS240">
        <v>37.851428571428571</v>
      </c>
      <c r="BT240">
        <v>41.2</v>
      </c>
      <c r="BU240">
        <v>27.939130434782609</v>
      </c>
      <c r="BV240">
        <v>27.6</v>
      </c>
      <c r="BW240">
        <v>20.204081632653061</v>
      </c>
      <c r="BX240">
        <v>26.135817104149027</v>
      </c>
      <c r="BY240">
        <v>28.408850661300558</v>
      </c>
      <c r="BZ240">
        <v>239</v>
      </c>
    </row>
    <row r="241" spans="1:78" x14ac:dyDescent="0.25">
      <c r="A241">
        <v>240</v>
      </c>
      <c r="B241" t="s">
        <v>310</v>
      </c>
      <c r="C241">
        <v>60</v>
      </c>
      <c r="D241">
        <v>34</v>
      </c>
      <c r="E241">
        <v>39</v>
      </c>
      <c r="F241">
        <v>50</v>
      </c>
      <c r="G241">
        <v>29</v>
      </c>
      <c r="H241">
        <v>41</v>
      </c>
      <c r="I241">
        <v>31</v>
      </c>
      <c r="J241">
        <v>38</v>
      </c>
      <c r="K241">
        <v>39</v>
      </c>
      <c r="L241">
        <v>45</v>
      </c>
      <c r="M241">
        <v>14</v>
      </c>
      <c r="N241">
        <v>34</v>
      </c>
      <c r="O241">
        <v>44</v>
      </c>
      <c r="P241">
        <v>26</v>
      </c>
      <c r="Q241">
        <v>25</v>
      </c>
      <c r="R241">
        <v>24</v>
      </c>
      <c r="S241">
        <v>30</v>
      </c>
      <c r="T241">
        <v>42</v>
      </c>
      <c r="U241">
        <v>22</v>
      </c>
      <c r="V241">
        <v>27</v>
      </c>
      <c r="W241">
        <v>29</v>
      </c>
      <c r="X241">
        <v>22</v>
      </c>
      <c r="Y241">
        <v>21</v>
      </c>
      <c r="Z241">
        <v>12</v>
      </c>
      <c r="AA241">
        <v>3</v>
      </c>
      <c r="AB241">
        <v>34</v>
      </c>
      <c r="AC241">
        <v>18</v>
      </c>
      <c r="AD241">
        <v>59</v>
      </c>
      <c r="AE241">
        <v>52</v>
      </c>
      <c r="AF241">
        <v>30</v>
      </c>
      <c r="AG241">
        <v>35</v>
      </c>
      <c r="AH241">
        <v>10</v>
      </c>
      <c r="AI241">
        <v>47</v>
      </c>
      <c r="AJ241">
        <v>6</v>
      </c>
      <c r="AK241">
        <v>97</v>
      </c>
      <c r="AL241">
        <v>1181</v>
      </c>
      <c r="AM241">
        <v>1169</v>
      </c>
      <c r="AO241">
        <v>23.16</v>
      </c>
      <c r="AP241">
        <v>27.529411764705884</v>
      </c>
      <c r="AQ241">
        <v>26.030769230769231</v>
      </c>
      <c r="AR241">
        <v>22.32</v>
      </c>
      <c r="AS241">
        <v>28.055172413793105</v>
      </c>
      <c r="AT241">
        <v>26.429268292682927</v>
      </c>
      <c r="AU241">
        <v>31.819354838709675</v>
      </c>
      <c r="AV241">
        <v>20.557894736842105</v>
      </c>
      <c r="AW241">
        <v>21.969230769230769</v>
      </c>
      <c r="AX241">
        <v>25.76</v>
      </c>
      <c r="AY241">
        <v>7.7142857142857144</v>
      </c>
      <c r="AZ241">
        <v>13.976470588235294</v>
      </c>
      <c r="BA241">
        <v>29.945454545454545</v>
      </c>
      <c r="BB241">
        <v>27.138461538461538</v>
      </c>
      <c r="BC241">
        <v>29.376000000000001</v>
      </c>
      <c r="BD241">
        <v>37.650000000000006</v>
      </c>
      <c r="BE241">
        <v>29.760000000000005</v>
      </c>
      <c r="BF241">
        <v>33.771428571428572</v>
      </c>
      <c r="BG241">
        <v>33.218181818181819</v>
      </c>
      <c r="BH241">
        <v>30.933333333333337</v>
      </c>
      <c r="BI241">
        <v>23.462068965517243</v>
      </c>
      <c r="BJ241">
        <v>29.618181818181817</v>
      </c>
      <c r="BK241">
        <v>39.428571428571431</v>
      </c>
      <c r="BL241">
        <v>36.9</v>
      </c>
      <c r="BM241">
        <v>40.800000000000004</v>
      </c>
      <c r="BN241">
        <v>29.752941176470593</v>
      </c>
      <c r="BO241">
        <v>34.6</v>
      </c>
      <c r="BP241">
        <v>10.189830508474577</v>
      </c>
      <c r="BQ241">
        <v>25.26923076923077</v>
      </c>
      <c r="BR241">
        <v>39.840000000000003</v>
      </c>
      <c r="BS241">
        <v>37.851428571428571</v>
      </c>
      <c r="BT241">
        <v>37.080000000000005</v>
      </c>
      <c r="BU241">
        <v>27.344680851063831</v>
      </c>
      <c r="BV241">
        <v>27.6</v>
      </c>
      <c r="BW241">
        <v>20.412371134020621</v>
      </c>
      <c r="BX241">
        <v>26.135817104149027</v>
      </c>
      <c r="BY241">
        <v>28.347966677671511</v>
      </c>
      <c r="BZ241">
        <v>240</v>
      </c>
    </row>
    <row r="242" spans="1:78" x14ac:dyDescent="0.25">
      <c r="A242">
        <v>241</v>
      </c>
      <c r="B242" t="s">
        <v>311</v>
      </c>
      <c r="C242">
        <v>60</v>
      </c>
      <c r="D242">
        <v>34</v>
      </c>
      <c r="E242">
        <v>39</v>
      </c>
      <c r="F242">
        <v>50</v>
      </c>
      <c r="G242">
        <v>30</v>
      </c>
      <c r="H242">
        <v>41</v>
      </c>
      <c r="I242">
        <v>31</v>
      </c>
      <c r="J242">
        <v>38</v>
      </c>
      <c r="K242">
        <v>40</v>
      </c>
      <c r="L242">
        <v>45</v>
      </c>
      <c r="M242">
        <v>14</v>
      </c>
      <c r="N242">
        <v>34</v>
      </c>
      <c r="O242">
        <v>44</v>
      </c>
      <c r="P242">
        <v>26</v>
      </c>
      <c r="Q242">
        <v>25</v>
      </c>
      <c r="R242">
        <v>24</v>
      </c>
      <c r="S242">
        <v>30</v>
      </c>
      <c r="T242">
        <v>42</v>
      </c>
      <c r="U242">
        <v>22</v>
      </c>
      <c r="V242">
        <v>27</v>
      </c>
      <c r="W242">
        <v>29</v>
      </c>
      <c r="X242">
        <v>22</v>
      </c>
      <c r="Y242">
        <v>21</v>
      </c>
      <c r="Z242">
        <v>12</v>
      </c>
      <c r="AA242">
        <v>3</v>
      </c>
      <c r="AB242">
        <v>34</v>
      </c>
      <c r="AC242">
        <v>18</v>
      </c>
      <c r="AD242">
        <v>59</v>
      </c>
      <c r="AE242">
        <v>52</v>
      </c>
      <c r="AF242">
        <v>30</v>
      </c>
      <c r="AG242">
        <v>35</v>
      </c>
      <c r="AH242">
        <v>9</v>
      </c>
      <c r="AI242">
        <v>47</v>
      </c>
      <c r="AJ242">
        <v>6</v>
      </c>
      <c r="AK242">
        <v>98</v>
      </c>
      <c r="AL242">
        <v>1181</v>
      </c>
      <c r="AM242">
        <v>1171</v>
      </c>
      <c r="AO242">
        <v>23.16</v>
      </c>
      <c r="AP242">
        <v>27.529411764705884</v>
      </c>
      <c r="AQ242">
        <v>26.030769230769231</v>
      </c>
      <c r="AR242">
        <v>22.32</v>
      </c>
      <c r="AS242">
        <v>27.12</v>
      </c>
      <c r="AT242">
        <v>26.429268292682927</v>
      </c>
      <c r="AU242">
        <v>31.819354838709675</v>
      </c>
      <c r="AV242">
        <v>20.557894736842105</v>
      </c>
      <c r="AW242">
        <v>21.42</v>
      </c>
      <c r="AX242">
        <v>25.76</v>
      </c>
      <c r="AY242">
        <v>7.7142857142857144</v>
      </c>
      <c r="AZ242">
        <v>13.976470588235294</v>
      </c>
      <c r="BA242">
        <v>29.945454545454545</v>
      </c>
      <c r="BB242">
        <v>27.138461538461538</v>
      </c>
      <c r="BC242">
        <v>29.376000000000001</v>
      </c>
      <c r="BD242">
        <v>37.650000000000006</v>
      </c>
      <c r="BE242">
        <v>29.760000000000005</v>
      </c>
      <c r="BF242">
        <v>33.771428571428572</v>
      </c>
      <c r="BG242">
        <v>33.218181818181819</v>
      </c>
      <c r="BH242">
        <v>30.933333333333337</v>
      </c>
      <c r="BI242">
        <v>23.462068965517243</v>
      </c>
      <c r="BJ242">
        <v>29.618181818181817</v>
      </c>
      <c r="BK242">
        <v>39.428571428571431</v>
      </c>
      <c r="BL242">
        <v>36.9</v>
      </c>
      <c r="BM242">
        <v>40.800000000000004</v>
      </c>
      <c r="BN242">
        <v>29.752941176470593</v>
      </c>
      <c r="BO242">
        <v>34.6</v>
      </c>
      <c r="BP242">
        <v>10.189830508474577</v>
      </c>
      <c r="BQ242">
        <v>25.26923076923077</v>
      </c>
      <c r="BR242">
        <v>39.840000000000003</v>
      </c>
      <c r="BS242">
        <v>37.851428571428571</v>
      </c>
      <c r="BT242">
        <v>41.2</v>
      </c>
      <c r="BU242">
        <v>27.344680851063831</v>
      </c>
      <c r="BV242">
        <v>27.6</v>
      </c>
      <c r="BW242">
        <v>20.204081632653061</v>
      </c>
      <c r="BX242">
        <v>26.135817104149027</v>
      </c>
      <c r="BY242">
        <v>28.34420354327143</v>
      </c>
      <c r="BZ242">
        <v>241</v>
      </c>
    </row>
    <row r="243" spans="1:78" x14ac:dyDescent="0.25">
      <c r="A243">
        <v>242</v>
      </c>
      <c r="B243" t="s">
        <v>312</v>
      </c>
      <c r="C243">
        <v>60</v>
      </c>
      <c r="D243">
        <v>34</v>
      </c>
      <c r="E243">
        <v>39</v>
      </c>
      <c r="F243">
        <v>50</v>
      </c>
      <c r="G243">
        <v>30</v>
      </c>
      <c r="H243">
        <v>41</v>
      </c>
      <c r="I243">
        <v>31</v>
      </c>
      <c r="J243">
        <v>38</v>
      </c>
      <c r="K243">
        <v>40</v>
      </c>
      <c r="L243">
        <v>45</v>
      </c>
      <c r="M243">
        <v>13</v>
      </c>
      <c r="N243">
        <v>34</v>
      </c>
      <c r="O243">
        <v>44</v>
      </c>
      <c r="P243">
        <v>26</v>
      </c>
      <c r="Q243">
        <v>25</v>
      </c>
      <c r="R243">
        <v>24</v>
      </c>
      <c r="S243">
        <v>30</v>
      </c>
      <c r="T243">
        <v>43</v>
      </c>
      <c r="U243">
        <v>22</v>
      </c>
      <c r="V243">
        <v>27</v>
      </c>
      <c r="W243">
        <v>29</v>
      </c>
      <c r="X243">
        <v>22</v>
      </c>
      <c r="Y243">
        <v>21</v>
      </c>
      <c r="Z243">
        <v>12</v>
      </c>
      <c r="AA243">
        <v>3</v>
      </c>
      <c r="AB243">
        <v>34</v>
      </c>
      <c r="AC243">
        <v>18</v>
      </c>
      <c r="AD243">
        <v>59</v>
      </c>
      <c r="AE243">
        <v>52</v>
      </c>
      <c r="AF243">
        <v>30</v>
      </c>
      <c r="AG243">
        <v>35</v>
      </c>
      <c r="AH243">
        <v>9</v>
      </c>
      <c r="AI243">
        <v>47</v>
      </c>
      <c r="AJ243">
        <v>6</v>
      </c>
      <c r="AK243">
        <v>98</v>
      </c>
      <c r="AL243">
        <v>1179</v>
      </c>
      <c r="AM243">
        <v>1171</v>
      </c>
      <c r="AO243">
        <v>23.16</v>
      </c>
      <c r="AP243">
        <v>27.529411764705884</v>
      </c>
      <c r="AQ243">
        <v>26.030769230769231</v>
      </c>
      <c r="AR243">
        <v>22.32</v>
      </c>
      <c r="AS243">
        <v>27.12</v>
      </c>
      <c r="AT243">
        <v>26.429268292682927</v>
      </c>
      <c r="AU243">
        <v>31.819354838709675</v>
      </c>
      <c r="AV243">
        <v>20.557894736842105</v>
      </c>
      <c r="AW243">
        <v>21.42</v>
      </c>
      <c r="AX243">
        <v>25.76</v>
      </c>
      <c r="AY243">
        <v>8.3076923076923066</v>
      </c>
      <c r="AZ243">
        <v>13.976470588235294</v>
      </c>
      <c r="BA243">
        <v>29.945454545454545</v>
      </c>
      <c r="BB243">
        <v>27.138461538461538</v>
      </c>
      <c r="BC243">
        <v>29.376000000000001</v>
      </c>
      <c r="BD243">
        <v>37.650000000000006</v>
      </c>
      <c r="BE243">
        <v>29.760000000000005</v>
      </c>
      <c r="BF243">
        <v>32.986046511627912</v>
      </c>
      <c r="BG243">
        <v>33.218181818181819</v>
      </c>
      <c r="BH243">
        <v>30.933333333333337</v>
      </c>
      <c r="BI243">
        <v>23.462068965517243</v>
      </c>
      <c r="BJ243">
        <v>29.618181818181817</v>
      </c>
      <c r="BK243">
        <v>39.428571428571431</v>
      </c>
      <c r="BL243">
        <v>36.9</v>
      </c>
      <c r="BM243">
        <v>40.800000000000004</v>
      </c>
      <c r="BN243">
        <v>29.752941176470593</v>
      </c>
      <c r="BO243">
        <v>34.6</v>
      </c>
      <c r="BP243">
        <v>10.189830508474577</v>
      </c>
      <c r="BQ243">
        <v>25.26923076923077</v>
      </c>
      <c r="BR243">
        <v>39.840000000000003</v>
      </c>
      <c r="BS243">
        <v>37.851428571428571</v>
      </c>
      <c r="BT243">
        <v>41.2</v>
      </c>
      <c r="BU243">
        <v>27.344680851063831</v>
      </c>
      <c r="BV243">
        <v>27.6</v>
      </c>
      <c r="BW243">
        <v>20.204081632653061</v>
      </c>
      <c r="BX243">
        <v>26.180152671755724</v>
      </c>
      <c r="BY243">
        <v>28.310189275279914</v>
      </c>
      <c r="BZ243">
        <v>242</v>
      </c>
    </row>
    <row r="244" spans="1:78" x14ac:dyDescent="0.25">
      <c r="A244">
        <v>243</v>
      </c>
      <c r="B244" t="s">
        <v>313</v>
      </c>
      <c r="C244">
        <v>60</v>
      </c>
      <c r="D244">
        <v>34</v>
      </c>
      <c r="E244">
        <v>38</v>
      </c>
      <c r="F244">
        <v>50</v>
      </c>
      <c r="G244">
        <v>29</v>
      </c>
      <c r="H244">
        <v>41</v>
      </c>
      <c r="I244">
        <v>31</v>
      </c>
      <c r="J244">
        <v>38</v>
      </c>
      <c r="K244">
        <v>40</v>
      </c>
      <c r="L244">
        <v>45</v>
      </c>
      <c r="M244">
        <v>13</v>
      </c>
      <c r="N244">
        <v>35</v>
      </c>
      <c r="O244">
        <v>44</v>
      </c>
      <c r="P244">
        <v>26</v>
      </c>
      <c r="Q244">
        <v>25</v>
      </c>
      <c r="R244">
        <v>24</v>
      </c>
      <c r="S244">
        <v>30</v>
      </c>
      <c r="T244">
        <v>43</v>
      </c>
      <c r="U244">
        <v>22</v>
      </c>
      <c r="V244">
        <v>27</v>
      </c>
      <c r="W244">
        <v>29</v>
      </c>
      <c r="X244">
        <v>22</v>
      </c>
      <c r="Y244">
        <v>21</v>
      </c>
      <c r="Z244">
        <v>12</v>
      </c>
      <c r="AA244">
        <v>3</v>
      </c>
      <c r="AB244">
        <v>34</v>
      </c>
      <c r="AC244">
        <v>18</v>
      </c>
      <c r="AD244">
        <v>59</v>
      </c>
      <c r="AE244">
        <v>52</v>
      </c>
      <c r="AF244">
        <v>30</v>
      </c>
      <c r="AG244">
        <v>35</v>
      </c>
      <c r="AH244">
        <v>9</v>
      </c>
      <c r="AI244">
        <v>47</v>
      </c>
      <c r="AJ244">
        <v>6</v>
      </c>
      <c r="AK244">
        <v>98</v>
      </c>
      <c r="AL244">
        <v>1179</v>
      </c>
      <c r="AM244">
        <v>1170</v>
      </c>
      <c r="AO244">
        <v>23.16</v>
      </c>
      <c r="AP244">
        <v>27.529411764705884</v>
      </c>
      <c r="AQ244">
        <v>26.715789473684211</v>
      </c>
      <c r="AR244">
        <v>22.32</v>
      </c>
      <c r="AS244">
        <v>28.055172413793105</v>
      </c>
      <c r="AT244">
        <v>26.429268292682927</v>
      </c>
      <c r="AU244">
        <v>31.819354838709675</v>
      </c>
      <c r="AV244">
        <v>20.557894736842105</v>
      </c>
      <c r="AW244">
        <v>21.42</v>
      </c>
      <c r="AX244">
        <v>25.76</v>
      </c>
      <c r="AY244">
        <v>8.3076923076923066</v>
      </c>
      <c r="AZ244">
        <v>13.577142857142857</v>
      </c>
      <c r="BA244">
        <v>29.945454545454545</v>
      </c>
      <c r="BB244">
        <v>27.138461538461538</v>
      </c>
      <c r="BC244">
        <v>29.376000000000001</v>
      </c>
      <c r="BD244">
        <v>37.650000000000006</v>
      </c>
      <c r="BE244">
        <v>29.760000000000005</v>
      </c>
      <c r="BF244">
        <v>32.986046511627912</v>
      </c>
      <c r="BG244">
        <v>33.218181818181819</v>
      </c>
      <c r="BH244">
        <v>30.933333333333337</v>
      </c>
      <c r="BI244">
        <v>23.462068965517243</v>
      </c>
      <c r="BJ244">
        <v>29.618181818181817</v>
      </c>
      <c r="BK244">
        <v>39.428571428571431</v>
      </c>
      <c r="BL244">
        <v>36.9</v>
      </c>
      <c r="BM244">
        <v>40.800000000000004</v>
      </c>
      <c r="BN244">
        <v>29.752941176470593</v>
      </c>
      <c r="BO244">
        <v>34.6</v>
      </c>
      <c r="BP244">
        <v>10.189830508474577</v>
      </c>
      <c r="BQ244">
        <v>25.26923076923077</v>
      </c>
      <c r="BR244">
        <v>39.840000000000003</v>
      </c>
      <c r="BS244">
        <v>37.851428571428571</v>
      </c>
      <c r="BT244">
        <v>41.2</v>
      </c>
      <c r="BU244">
        <v>27.344680851063831</v>
      </c>
      <c r="BV244">
        <v>27.6</v>
      </c>
      <c r="BW244">
        <v>20.204081632653061</v>
      </c>
      <c r="BX244">
        <v>26.180152671755724</v>
      </c>
      <c r="BY244">
        <v>28.351221863746797</v>
      </c>
      <c r="BZ244">
        <v>243</v>
      </c>
    </row>
    <row r="245" spans="1:78" x14ac:dyDescent="0.25">
      <c r="A245">
        <v>244</v>
      </c>
      <c r="B245" t="s">
        <v>314</v>
      </c>
      <c r="C245">
        <v>60</v>
      </c>
      <c r="D245">
        <v>34</v>
      </c>
      <c r="E245">
        <v>38</v>
      </c>
      <c r="F245">
        <v>50</v>
      </c>
      <c r="G245">
        <v>29</v>
      </c>
      <c r="H245">
        <v>41</v>
      </c>
      <c r="I245">
        <v>31</v>
      </c>
      <c r="J245">
        <v>38</v>
      </c>
      <c r="K245">
        <v>40</v>
      </c>
      <c r="L245">
        <v>45</v>
      </c>
      <c r="M245">
        <v>13</v>
      </c>
      <c r="N245">
        <v>34</v>
      </c>
      <c r="O245">
        <v>44</v>
      </c>
      <c r="P245">
        <v>26</v>
      </c>
      <c r="Q245">
        <v>25</v>
      </c>
      <c r="R245">
        <v>24</v>
      </c>
      <c r="S245">
        <v>30</v>
      </c>
      <c r="T245">
        <v>43</v>
      </c>
      <c r="U245">
        <v>22</v>
      </c>
      <c r="V245">
        <v>27</v>
      </c>
      <c r="W245">
        <v>29</v>
      </c>
      <c r="X245">
        <v>22</v>
      </c>
      <c r="Y245">
        <v>21</v>
      </c>
      <c r="Z245">
        <v>12</v>
      </c>
      <c r="AA245">
        <v>3</v>
      </c>
      <c r="AB245">
        <v>34</v>
      </c>
      <c r="AC245">
        <v>18</v>
      </c>
      <c r="AD245">
        <v>59</v>
      </c>
      <c r="AE245">
        <v>51</v>
      </c>
      <c r="AF245">
        <v>30</v>
      </c>
      <c r="AG245">
        <v>35</v>
      </c>
      <c r="AH245">
        <v>10</v>
      </c>
      <c r="AI245">
        <v>47</v>
      </c>
      <c r="AJ245">
        <v>6</v>
      </c>
      <c r="AK245">
        <v>99</v>
      </c>
      <c r="AL245">
        <v>1180</v>
      </c>
      <c r="AM245">
        <v>1170</v>
      </c>
      <c r="AO245">
        <v>23.16</v>
      </c>
      <c r="AP245">
        <v>27.529411764705884</v>
      </c>
      <c r="AQ245">
        <v>26.715789473684211</v>
      </c>
      <c r="AR245">
        <v>22.32</v>
      </c>
      <c r="AS245">
        <v>28.055172413793105</v>
      </c>
      <c r="AT245">
        <v>26.429268292682927</v>
      </c>
      <c r="AU245">
        <v>31.819354838709675</v>
      </c>
      <c r="AV245">
        <v>20.557894736842105</v>
      </c>
      <c r="AW245">
        <v>21.42</v>
      </c>
      <c r="AX245">
        <v>25.76</v>
      </c>
      <c r="AY245">
        <v>8.3076923076923066</v>
      </c>
      <c r="AZ245">
        <v>13.976470588235294</v>
      </c>
      <c r="BA245">
        <v>29.945454545454545</v>
      </c>
      <c r="BB245">
        <v>27.138461538461538</v>
      </c>
      <c r="BC245">
        <v>29.376000000000001</v>
      </c>
      <c r="BD245">
        <v>37.650000000000006</v>
      </c>
      <c r="BE245">
        <v>29.760000000000005</v>
      </c>
      <c r="BF245">
        <v>32.986046511627912</v>
      </c>
      <c r="BG245">
        <v>33.218181818181819</v>
      </c>
      <c r="BH245">
        <v>30.933333333333337</v>
      </c>
      <c r="BI245">
        <v>23.462068965517243</v>
      </c>
      <c r="BJ245">
        <v>29.618181818181817</v>
      </c>
      <c r="BK245">
        <v>39.428571428571431</v>
      </c>
      <c r="BL245">
        <v>36.9</v>
      </c>
      <c r="BM245">
        <v>40.800000000000004</v>
      </c>
      <c r="BN245">
        <v>29.752941176470593</v>
      </c>
      <c r="BO245">
        <v>34.6</v>
      </c>
      <c r="BP245">
        <v>10.189830508474577</v>
      </c>
      <c r="BQ245">
        <v>25.764705882352942</v>
      </c>
      <c r="BR245">
        <v>39.840000000000003</v>
      </c>
      <c r="BS245">
        <v>37.851428571428571</v>
      </c>
      <c r="BT245">
        <v>37.080000000000005</v>
      </c>
      <c r="BU245">
        <v>27.344680851063831</v>
      </c>
      <c r="BV245">
        <v>27.6</v>
      </c>
      <c r="BW245">
        <v>20</v>
      </c>
      <c r="BX245">
        <v>26.157966101694914</v>
      </c>
      <c r="BY245">
        <v>28.315877191345891</v>
      </c>
      <c r="BZ245">
        <v>244</v>
      </c>
    </row>
    <row r="246" spans="1:78" x14ac:dyDescent="0.25">
      <c r="A246">
        <v>245</v>
      </c>
      <c r="B246" t="s">
        <v>315</v>
      </c>
      <c r="C246">
        <v>60</v>
      </c>
      <c r="D246">
        <v>34</v>
      </c>
      <c r="E246">
        <v>38</v>
      </c>
      <c r="F246">
        <v>50</v>
      </c>
      <c r="G246">
        <v>29</v>
      </c>
      <c r="H246">
        <v>41</v>
      </c>
      <c r="I246">
        <v>31</v>
      </c>
      <c r="J246">
        <v>38</v>
      </c>
      <c r="K246">
        <v>40</v>
      </c>
      <c r="L246">
        <v>45</v>
      </c>
      <c r="M246">
        <v>14</v>
      </c>
      <c r="N246">
        <v>34</v>
      </c>
      <c r="O246">
        <v>44</v>
      </c>
      <c r="P246">
        <v>26</v>
      </c>
      <c r="Q246">
        <v>25</v>
      </c>
      <c r="R246">
        <v>24</v>
      </c>
      <c r="S246">
        <v>30</v>
      </c>
      <c r="T246">
        <v>43</v>
      </c>
      <c r="U246">
        <v>22</v>
      </c>
      <c r="V246">
        <v>27</v>
      </c>
      <c r="W246">
        <v>29</v>
      </c>
      <c r="X246">
        <v>22</v>
      </c>
      <c r="Y246">
        <v>21</v>
      </c>
      <c r="Z246">
        <v>12</v>
      </c>
      <c r="AA246">
        <v>3</v>
      </c>
      <c r="AB246">
        <v>34</v>
      </c>
      <c r="AC246">
        <v>18</v>
      </c>
      <c r="AD246">
        <v>59</v>
      </c>
      <c r="AE246">
        <v>51</v>
      </c>
      <c r="AF246">
        <v>30</v>
      </c>
      <c r="AG246">
        <v>35</v>
      </c>
      <c r="AH246">
        <v>10</v>
      </c>
      <c r="AI246">
        <v>47</v>
      </c>
      <c r="AJ246">
        <v>6</v>
      </c>
      <c r="AK246">
        <v>98</v>
      </c>
      <c r="AL246">
        <v>1180</v>
      </c>
      <c r="AM246">
        <v>1170</v>
      </c>
      <c r="AO246">
        <v>23.16</v>
      </c>
      <c r="AP246">
        <v>27.529411764705884</v>
      </c>
      <c r="AQ246">
        <v>26.715789473684211</v>
      </c>
      <c r="AR246">
        <v>22.32</v>
      </c>
      <c r="AS246">
        <v>28.055172413793105</v>
      </c>
      <c r="AT246">
        <v>26.429268292682927</v>
      </c>
      <c r="AU246">
        <v>31.819354838709675</v>
      </c>
      <c r="AV246">
        <v>20.557894736842105</v>
      </c>
      <c r="AW246">
        <v>21.42</v>
      </c>
      <c r="AX246">
        <v>25.76</v>
      </c>
      <c r="AY246">
        <v>7.7142857142857144</v>
      </c>
      <c r="AZ246">
        <v>13.976470588235294</v>
      </c>
      <c r="BA246">
        <v>29.945454545454545</v>
      </c>
      <c r="BB246">
        <v>27.138461538461538</v>
      </c>
      <c r="BC246">
        <v>29.376000000000001</v>
      </c>
      <c r="BD246">
        <v>37.650000000000006</v>
      </c>
      <c r="BE246">
        <v>29.760000000000005</v>
      </c>
      <c r="BF246">
        <v>32.986046511627912</v>
      </c>
      <c r="BG246">
        <v>33.218181818181819</v>
      </c>
      <c r="BH246">
        <v>30.933333333333337</v>
      </c>
      <c r="BI246">
        <v>23.462068965517243</v>
      </c>
      <c r="BJ246">
        <v>29.618181818181817</v>
      </c>
      <c r="BK246">
        <v>39.428571428571431</v>
      </c>
      <c r="BL246">
        <v>36.9</v>
      </c>
      <c r="BM246">
        <v>40.800000000000004</v>
      </c>
      <c r="BN246">
        <v>29.752941176470593</v>
      </c>
      <c r="BO246">
        <v>34.6</v>
      </c>
      <c r="BP246">
        <v>10.189830508474577</v>
      </c>
      <c r="BQ246">
        <v>25.764705882352942</v>
      </c>
      <c r="BR246">
        <v>39.840000000000003</v>
      </c>
      <c r="BS246">
        <v>37.851428571428571</v>
      </c>
      <c r="BT246">
        <v>37.080000000000005</v>
      </c>
      <c r="BU246">
        <v>27.344680851063831</v>
      </c>
      <c r="BV246">
        <v>27.6</v>
      </c>
      <c r="BW246">
        <v>20.204081632653061</v>
      </c>
      <c r="BX246">
        <v>26.157966101694914</v>
      </c>
      <c r="BY246">
        <v>28.326892201861053</v>
      </c>
      <c r="BZ246">
        <v>245</v>
      </c>
    </row>
    <row r="247" spans="1:78" x14ac:dyDescent="0.25">
      <c r="A247">
        <v>246</v>
      </c>
      <c r="B247" t="s">
        <v>316</v>
      </c>
      <c r="C247">
        <v>60</v>
      </c>
      <c r="D247">
        <v>34</v>
      </c>
      <c r="E247">
        <v>38</v>
      </c>
      <c r="F247">
        <v>50</v>
      </c>
      <c r="G247">
        <v>29</v>
      </c>
      <c r="H247">
        <v>41</v>
      </c>
      <c r="I247">
        <v>31</v>
      </c>
      <c r="J247">
        <v>38</v>
      </c>
      <c r="K247">
        <v>40</v>
      </c>
      <c r="L247">
        <v>45</v>
      </c>
      <c r="M247">
        <v>13</v>
      </c>
      <c r="N247">
        <v>34</v>
      </c>
      <c r="O247">
        <v>44</v>
      </c>
      <c r="P247">
        <v>26</v>
      </c>
      <c r="Q247">
        <v>25</v>
      </c>
      <c r="R247">
        <v>24</v>
      </c>
      <c r="S247">
        <v>30</v>
      </c>
      <c r="T247">
        <v>43</v>
      </c>
      <c r="U247">
        <v>22</v>
      </c>
      <c r="V247">
        <v>27</v>
      </c>
      <c r="W247">
        <v>29</v>
      </c>
      <c r="X247">
        <v>22</v>
      </c>
      <c r="Y247">
        <v>21</v>
      </c>
      <c r="Z247">
        <v>12</v>
      </c>
      <c r="AA247">
        <v>3</v>
      </c>
      <c r="AB247">
        <v>34</v>
      </c>
      <c r="AC247">
        <v>18</v>
      </c>
      <c r="AD247">
        <v>59</v>
      </c>
      <c r="AE247">
        <v>51</v>
      </c>
      <c r="AF247">
        <v>30</v>
      </c>
      <c r="AG247">
        <v>35</v>
      </c>
      <c r="AH247">
        <v>10</v>
      </c>
      <c r="AI247">
        <v>47</v>
      </c>
      <c r="AJ247">
        <v>6</v>
      </c>
      <c r="AK247">
        <v>98</v>
      </c>
      <c r="AL247">
        <v>1180</v>
      </c>
      <c r="AM247">
        <v>1169</v>
      </c>
      <c r="AO247">
        <v>23.16</v>
      </c>
      <c r="AP247">
        <v>27.529411764705884</v>
      </c>
      <c r="AQ247">
        <v>26.715789473684211</v>
      </c>
      <c r="AR247">
        <v>22.32</v>
      </c>
      <c r="AS247">
        <v>28.055172413793105</v>
      </c>
      <c r="AT247">
        <v>26.429268292682927</v>
      </c>
      <c r="AU247">
        <v>31.819354838709675</v>
      </c>
      <c r="AV247">
        <v>20.557894736842105</v>
      </c>
      <c r="AW247">
        <v>21.42</v>
      </c>
      <c r="AX247">
        <v>25.76</v>
      </c>
      <c r="AY247">
        <v>8.3076923076923066</v>
      </c>
      <c r="AZ247">
        <v>13.976470588235294</v>
      </c>
      <c r="BA247">
        <v>29.945454545454545</v>
      </c>
      <c r="BB247">
        <v>27.138461538461538</v>
      </c>
      <c r="BC247">
        <v>29.376000000000001</v>
      </c>
      <c r="BD247">
        <v>37.650000000000006</v>
      </c>
      <c r="BE247">
        <v>29.760000000000005</v>
      </c>
      <c r="BF247">
        <v>32.986046511627912</v>
      </c>
      <c r="BG247">
        <v>33.218181818181819</v>
      </c>
      <c r="BH247">
        <v>30.933333333333337</v>
      </c>
      <c r="BI247">
        <v>23.462068965517243</v>
      </c>
      <c r="BJ247">
        <v>29.618181818181817</v>
      </c>
      <c r="BK247">
        <v>39.428571428571431</v>
      </c>
      <c r="BL247">
        <v>36.9</v>
      </c>
      <c r="BM247">
        <v>40.800000000000004</v>
      </c>
      <c r="BN247">
        <v>29.752941176470593</v>
      </c>
      <c r="BO247">
        <v>34.6</v>
      </c>
      <c r="BP247">
        <v>10.189830508474577</v>
      </c>
      <c r="BQ247">
        <v>25.764705882352942</v>
      </c>
      <c r="BR247">
        <v>39.840000000000003</v>
      </c>
      <c r="BS247">
        <v>37.851428571428571</v>
      </c>
      <c r="BT247">
        <v>37.080000000000005</v>
      </c>
      <c r="BU247">
        <v>27.344680851063831</v>
      </c>
      <c r="BV247">
        <v>27.6</v>
      </c>
      <c r="BW247">
        <v>20.204081632653061</v>
      </c>
      <c r="BX247">
        <v>26.157966101694914</v>
      </c>
      <c r="BY247">
        <v>28.328968502047918</v>
      </c>
      <c r="BZ247">
        <v>246</v>
      </c>
    </row>
    <row r="248" spans="1:78" x14ac:dyDescent="0.25">
      <c r="A248">
        <v>247</v>
      </c>
      <c r="B248" t="s">
        <v>317</v>
      </c>
      <c r="C248">
        <v>60</v>
      </c>
      <c r="D248">
        <v>34</v>
      </c>
      <c r="E248">
        <v>39</v>
      </c>
      <c r="F248">
        <v>50</v>
      </c>
      <c r="G248">
        <v>29</v>
      </c>
      <c r="H248">
        <v>41</v>
      </c>
      <c r="I248">
        <v>31</v>
      </c>
      <c r="J248">
        <v>38</v>
      </c>
      <c r="K248">
        <v>40</v>
      </c>
      <c r="L248">
        <v>45</v>
      </c>
      <c r="M248">
        <v>13</v>
      </c>
      <c r="N248">
        <v>34</v>
      </c>
      <c r="O248">
        <v>44</v>
      </c>
      <c r="P248">
        <v>26</v>
      </c>
      <c r="Q248">
        <v>25</v>
      </c>
      <c r="R248">
        <v>24</v>
      </c>
      <c r="S248">
        <v>30</v>
      </c>
      <c r="T248">
        <v>43</v>
      </c>
      <c r="U248">
        <v>22</v>
      </c>
      <c r="V248">
        <v>27</v>
      </c>
      <c r="W248">
        <v>29</v>
      </c>
      <c r="X248">
        <v>22</v>
      </c>
      <c r="Y248">
        <v>21</v>
      </c>
      <c r="Z248">
        <v>12</v>
      </c>
      <c r="AA248">
        <v>3</v>
      </c>
      <c r="AB248">
        <v>34</v>
      </c>
      <c r="AC248">
        <v>18</v>
      </c>
      <c r="AD248">
        <v>59</v>
      </c>
      <c r="AE248">
        <v>51</v>
      </c>
      <c r="AF248">
        <v>30</v>
      </c>
      <c r="AG248">
        <v>35</v>
      </c>
      <c r="AH248">
        <v>10</v>
      </c>
      <c r="AI248">
        <v>47</v>
      </c>
      <c r="AJ248">
        <v>6</v>
      </c>
      <c r="AK248">
        <v>99</v>
      </c>
      <c r="AL248">
        <v>1181</v>
      </c>
      <c r="AM248">
        <v>1171</v>
      </c>
      <c r="AO248">
        <v>23.16</v>
      </c>
      <c r="AP248">
        <v>27.529411764705884</v>
      </c>
      <c r="AQ248">
        <v>26.030769230769231</v>
      </c>
      <c r="AR248">
        <v>22.32</v>
      </c>
      <c r="AS248">
        <v>28.055172413793105</v>
      </c>
      <c r="AT248">
        <v>26.429268292682927</v>
      </c>
      <c r="AU248">
        <v>31.819354838709675</v>
      </c>
      <c r="AV248">
        <v>20.557894736842105</v>
      </c>
      <c r="AW248">
        <v>21.42</v>
      </c>
      <c r="AX248">
        <v>25.76</v>
      </c>
      <c r="AY248">
        <v>8.3076923076923066</v>
      </c>
      <c r="AZ248">
        <v>13.976470588235294</v>
      </c>
      <c r="BA248">
        <v>29.945454545454545</v>
      </c>
      <c r="BB248">
        <v>27.138461538461538</v>
      </c>
      <c r="BC248">
        <v>29.376000000000001</v>
      </c>
      <c r="BD248">
        <v>37.650000000000006</v>
      </c>
      <c r="BE248">
        <v>29.760000000000005</v>
      </c>
      <c r="BF248">
        <v>32.986046511627912</v>
      </c>
      <c r="BG248">
        <v>33.218181818181819</v>
      </c>
      <c r="BH248">
        <v>30.933333333333337</v>
      </c>
      <c r="BI248">
        <v>23.462068965517243</v>
      </c>
      <c r="BJ248">
        <v>29.618181818181817</v>
      </c>
      <c r="BK248">
        <v>39.428571428571431</v>
      </c>
      <c r="BL248">
        <v>36.9</v>
      </c>
      <c r="BM248">
        <v>40.800000000000004</v>
      </c>
      <c r="BN248">
        <v>29.752941176470593</v>
      </c>
      <c r="BO248">
        <v>34.6</v>
      </c>
      <c r="BP248">
        <v>10.189830508474577</v>
      </c>
      <c r="BQ248">
        <v>25.764705882352942</v>
      </c>
      <c r="BR248">
        <v>39.840000000000003</v>
      </c>
      <c r="BS248">
        <v>37.851428571428571</v>
      </c>
      <c r="BT248">
        <v>37.080000000000005</v>
      </c>
      <c r="BU248">
        <v>27.344680851063831</v>
      </c>
      <c r="BV248">
        <v>27.6</v>
      </c>
      <c r="BW248">
        <v>20</v>
      </c>
      <c r="BX248">
        <v>26.135817104149027</v>
      </c>
      <c r="BY248">
        <v>28.29334678447605</v>
      </c>
      <c r="BZ248">
        <v>247</v>
      </c>
    </row>
    <row r="249" spans="1:78" x14ac:dyDescent="0.25">
      <c r="A249">
        <v>248</v>
      </c>
      <c r="B249" t="s">
        <v>318</v>
      </c>
      <c r="C249">
        <v>60</v>
      </c>
      <c r="D249">
        <v>34</v>
      </c>
      <c r="E249">
        <v>38</v>
      </c>
      <c r="F249">
        <v>50</v>
      </c>
      <c r="G249">
        <v>29</v>
      </c>
      <c r="H249">
        <v>41</v>
      </c>
      <c r="I249">
        <v>31</v>
      </c>
      <c r="J249">
        <v>38</v>
      </c>
      <c r="K249">
        <v>40</v>
      </c>
      <c r="L249">
        <v>45</v>
      </c>
      <c r="M249">
        <v>13</v>
      </c>
      <c r="N249">
        <v>32</v>
      </c>
      <c r="O249">
        <v>44</v>
      </c>
      <c r="P249">
        <v>26</v>
      </c>
      <c r="Q249">
        <v>25</v>
      </c>
      <c r="R249">
        <v>24</v>
      </c>
      <c r="S249">
        <v>30</v>
      </c>
      <c r="T249">
        <v>43</v>
      </c>
      <c r="U249">
        <v>22</v>
      </c>
      <c r="V249">
        <v>27</v>
      </c>
      <c r="W249">
        <v>29</v>
      </c>
      <c r="X249">
        <v>22</v>
      </c>
      <c r="Y249">
        <v>21</v>
      </c>
      <c r="Z249">
        <v>12</v>
      </c>
      <c r="AA249">
        <v>3</v>
      </c>
      <c r="AB249">
        <v>34</v>
      </c>
      <c r="AC249">
        <v>18</v>
      </c>
      <c r="AD249">
        <v>59</v>
      </c>
      <c r="AE249">
        <v>51</v>
      </c>
      <c r="AF249">
        <v>30</v>
      </c>
      <c r="AG249">
        <v>35</v>
      </c>
      <c r="AH249">
        <v>10</v>
      </c>
      <c r="AI249">
        <v>47</v>
      </c>
      <c r="AJ249">
        <v>6</v>
      </c>
      <c r="AK249">
        <v>99</v>
      </c>
      <c r="AL249">
        <v>1177</v>
      </c>
      <c r="AM249">
        <v>1168</v>
      </c>
      <c r="AO249">
        <v>23.16</v>
      </c>
      <c r="AP249">
        <v>27.529411764705884</v>
      </c>
      <c r="AQ249">
        <v>26.715789473684211</v>
      </c>
      <c r="AR249">
        <v>22.32</v>
      </c>
      <c r="AS249">
        <v>28.055172413793105</v>
      </c>
      <c r="AT249">
        <v>26.429268292682927</v>
      </c>
      <c r="AU249">
        <v>31.819354838709675</v>
      </c>
      <c r="AV249">
        <v>20.557894736842105</v>
      </c>
      <c r="AW249">
        <v>21.42</v>
      </c>
      <c r="AX249">
        <v>25.76</v>
      </c>
      <c r="AY249">
        <v>8.3076923076923066</v>
      </c>
      <c r="AZ249">
        <v>14.85</v>
      </c>
      <c r="BA249">
        <v>29.945454545454545</v>
      </c>
      <c r="BB249">
        <v>27.138461538461538</v>
      </c>
      <c r="BC249">
        <v>29.376000000000001</v>
      </c>
      <c r="BD249">
        <v>37.650000000000006</v>
      </c>
      <c r="BE249">
        <v>29.760000000000005</v>
      </c>
      <c r="BF249">
        <v>32.986046511627912</v>
      </c>
      <c r="BG249">
        <v>33.218181818181819</v>
      </c>
      <c r="BH249">
        <v>30.933333333333337</v>
      </c>
      <c r="BI249">
        <v>23.462068965517243</v>
      </c>
      <c r="BJ249">
        <v>29.618181818181817</v>
      </c>
      <c r="BK249">
        <v>39.428571428571431</v>
      </c>
      <c r="BL249">
        <v>36.9</v>
      </c>
      <c r="BM249">
        <v>40.800000000000004</v>
      </c>
      <c r="BN249">
        <v>29.752941176470593</v>
      </c>
      <c r="BO249">
        <v>34.6</v>
      </c>
      <c r="BP249">
        <v>10.189830508474577</v>
      </c>
      <c r="BQ249">
        <v>25.764705882352942</v>
      </c>
      <c r="BR249">
        <v>39.840000000000003</v>
      </c>
      <c r="BS249">
        <v>37.851428571428571</v>
      </c>
      <c r="BT249">
        <v>37.080000000000005</v>
      </c>
      <c r="BU249">
        <v>27.344680851063831</v>
      </c>
      <c r="BV249">
        <v>27.6</v>
      </c>
      <c r="BW249">
        <v>20</v>
      </c>
      <c r="BX249">
        <v>26.224638912489379</v>
      </c>
      <c r="BY249">
        <v>28.329325509791531</v>
      </c>
      <c r="BZ249">
        <v>248</v>
      </c>
    </row>
    <row r="250" spans="1:78" x14ac:dyDescent="0.25">
      <c r="A250">
        <v>249</v>
      </c>
      <c r="B250" t="s">
        <v>319</v>
      </c>
      <c r="C250">
        <v>60</v>
      </c>
      <c r="D250">
        <v>34</v>
      </c>
      <c r="E250">
        <v>38</v>
      </c>
      <c r="F250">
        <v>50</v>
      </c>
      <c r="G250">
        <v>29</v>
      </c>
      <c r="H250">
        <v>41</v>
      </c>
      <c r="I250">
        <v>31</v>
      </c>
      <c r="J250">
        <v>38</v>
      </c>
      <c r="K250">
        <v>40</v>
      </c>
      <c r="L250">
        <v>44</v>
      </c>
      <c r="M250">
        <v>13</v>
      </c>
      <c r="N250">
        <v>32</v>
      </c>
      <c r="O250">
        <v>44</v>
      </c>
      <c r="P250">
        <v>26</v>
      </c>
      <c r="Q250">
        <v>25</v>
      </c>
      <c r="R250">
        <v>24</v>
      </c>
      <c r="S250">
        <v>30</v>
      </c>
      <c r="T250">
        <v>43</v>
      </c>
      <c r="U250">
        <v>22</v>
      </c>
      <c r="V250">
        <v>28</v>
      </c>
      <c r="W250">
        <v>29</v>
      </c>
      <c r="X250">
        <v>22</v>
      </c>
      <c r="Y250">
        <v>21</v>
      </c>
      <c r="Z250">
        <v>12</v>
      </c>
      <c r="AA250">
        <v>3</v>
      </c>
      <c r="AB250">
        <v>34</v>
      </c>
      <c r="AC250">
        <v>18</v>
      </c>
      <c r="AD250">
        <v>59</v>
      </c>
      <c r="AE250">
        <v>51</v>
      </c>
      <c r="AF250">
        <v>30</v>
      </c>
      <c r="AG250">
        <v>35</v>
      </c>
      <c r="AH250">
        <v>10</v>
      </c>
      <c r="AI250">
        <v>47</v>
      </c>
      <c r="AJ250">
        <v>6</v>
      </c>
      <c r="AK250">
        <v>99</v>
      </c>
      <c r="AL250">
        <v>1180</v>
      </c>
      <c r="AM250">
        <v>1168</v>
      </c>
      <c r="AO250">
        <v>23.16</v>
      </c>
      <c r="AP250">
        <v>27.529411764705884</v>
      </c>
      <c r="AQ250">
        <v>26.715789473684211</v>
      </c>
      <c r="AR250">
        <v>22.32</v>
      </c>
      <c r="AS250">
        <v>28.055172413793105</v>
      </c>
      <c r="AT250">
        <v>26.429268292682927</v>
      </c>
      <c r="AU250">
        <v>31.819354838709675</v>
      </c>
      <c r="AV250">
        <v>20.557894736842105</v>
      </c>
      <c r="AW250">
        <v>21.42</v>
      </c>
      <c r="AX250">
        <v>26.345454545454547</v>
      </c>
      <c r="AY250">
        <v>8.3076923076923066</v>
      </c>
      <c r="AZ250">
        <v>14.85</v>
      </c>
      <c r="BA250">
        <v>29.945454545454545</v>
      </c>
      <c r="BB250">
        <v>27.138461538461538</v>
      </c>
      <c r="BC250">
        <v>29.376000000000001</v>
      </c>
      <c r="BD250">
        <v>37.650000000000006</v>
      </c>
      <c r="BE250">
        <v>29.760000000000005</v>
      </c>
      <c r="BF250">
        <v>32.986046511627912</v>
      </c>
      <c r="BG250">
        <v>33.218181818181819</v>
      </c>
      <c r="BH250">
        <v>29.828571428571433</v>
      </c>
      <c r="BI250">
        <v>23.462068965517243</v>
      </c>
      <c r="BJ250">
        <v>29.618181818181817</v>
      </c>
      <c r="BK250">
        <v>39.428571428571431</v>
      </c>
      <c r="BL250">
        <v>36.9</v>
      </c>
      <c r="BM250">
        <v>40.800000000000004</v>
      </c>
      <c r="BN250">
        <v>29.752941176470593</v>
      </c>
      <c r="BO250">
        <v>34.6</v>
      </c>
      <c r="BP250">
        <v>10.189830508474577</v>
      </c>
      <c r="BQ250">
        <v>25.764705882352942</v>
      </c>
      <c r="BR250">
        <v>39.840000000000003</v>
      </c>
      <c r="BS250">
        <v>37.851428571428571</v>
      </c>
      <c r="BT250">
        <v>37.080000000000005</v>
      </c>
      <c r="BU250">
        <v>27.344680851063831</v>
      </c>
      <c r="BV250">
        <v>27.6</v>
      </c>
      <c r="BW250">
        <v>20</v>
      </c>
      <c r="BX250">
        <v>26.157966101694914</v>
      </c>
      <c r="BY250">
        <v>28.321419235209259</v>
      </c>
      <c r="BZ250">
        <v>249</v>
      </c>
    </row>
    <row r="251" spans="1:78" x14ac:dyDescent="0.25">
      <c r="A251">
        <v>250</v>
      </c>
      <c r="B251" t="s">
        <v>320</v>
      </c>
      <c r="C251">
        <v>60</v>
      </c>
      <c r="D251">
        <v>34</v>
      </c>
      <c r="E251">
        <v>38</v>
      </c>
      <c r="F251">
        <v>51</v>
      </c>
      <c r="G251">
        <v>30</v>
      </c>
      <c r="H251">
        <v>41</v>
      </c>
      <c r="I251">
        <v>31</v>
      </c>
      <c r="J251">
        <v>38</v>
      </c>
      <c r="K251">
        <v>40</v>
      </c>
      <c r="L251">
        <v>45</v>
      </c>
      <c r="M251">
        <v>13</v>
      </c>
      <c r="N251">
        <v>32</v>
      </c>
      <c r="O251">
        <v>44</v>
      </c>
      <c r="P251">
        <v>26</v>
      </c>
      <c r="Q251">
        <v>25</v>
      </c>
      <c r="R251">
        <v>24</v>
      </c>
      <c r="S251">
        <v>30</v>
      </c>
      <c r="T251">
        <v>43</v>
      </c>
      <c r="U251">
        <v>22</v>
      </c>
      <c r="V251">
        <v>27</v>
      </c>
      <c r="W251">
        <v>29</v>
      </c>
      <c r="X251">
        <v>22</v>
      </c>
      <c r="Y251">
        <v>21</v>
      </c>
      <c r="Z251">
        <v>12</v>
      </c>
      <c r="AA251">
        <v>3</v>
      </c>
      <c r="AB251">
        <v>34</v>
      </c>
      <c r="AC251">
        <v>18</v>
      </c>
      <c r="AD251">
        <v>59</v>
      </c>
      <c r="AE251">
        <v>51</v>
      </c>
      <c r="AF251">
        <v>30</v>
      </c>
      <c r="AG251">
        <v>35</v>
      </c>
      <c r="AH251">
        <v>10</v>
      </c>
      <c r="AI251">
        <v>47</v>
      </c>
      <c r="AJ251">
        <v>6</v>
      </c>
      <c r="AK251">
        <v>100</v>
      </c>
      <c r="AL251">
        <v>1179</v>
      </c>
      <c r="AM251">
        <v>1171</v>
      </c>
      <c r="AO251">
        <v>23.16</v>
      </c>
      <c r="AP251">
        <v>27.529411764705884</v>
      </c>
      <c r="AQ251">
        <v>26.715789473684211</v>
      </c>
      <c r="AR251">
        <v>21.882352941176471</v>
      </c>
      <c r="AS251">
        <v>27.12</v>
      </c>
      <c r="AT251">
        <v>26.429268292682927</v>
      </c>
      <c r="AU251">
        <v>31.819354838709675</v>
      </c>
      <c r="AV251">
        <v>20.557894736842105</v>
      </c>
      <c r="AW251">
        <v>21.42</v>
      </c>
      <c r="AX251">
        <v>25.76</v>
      </c>
      <c r="AY251">
        <v>8.3076923076923066</v>
      </c>
      <c r="AZ251">
        <v>14.85</v>
      </c>
      <c r="BA251">
        <v>29.945454545454545</v>
      </c>
      <c r="BB251">
        <v>27.138461538461538</v>
      </c>
      <c r="BC251">
        <v>29.376000000000001</v>
      </c>
      <c r="BD251">
        <v>37.650000000000006</v>
      </c>
      <c r="BE251">
        <v>29.760000000000005</v>
      </c>
      <c r="BF251">
        <v>32.986046511627912</v>
      </c>
      <c r="BG251">
        <v>33.218181818181819</v>
      </c>
      <c r="BH251">
        <v>30.933333333333337</v>
      </c>
      <c r="BI251">
        <v>23.462068965517243</v>
      </c>
      <c r="BJ251">
        <v>29.618181818181817</v>
      </c>
      <c r="BK251">
        <v>39.428571428571431</v>
      </c>
      <c r="BL251">
        <v>36.9</v>
      </c>
      <c r="BM251">
        <v>40.800000000000004</v>
      </c>
      <c r="BN251">
        <v>29.752941176470593</v>
      </c>
      <c r="BO251">
        <v>34.6</v>
      </c>
      <c r="BP251">
        <v>10.189830508474577</v>
      </c>
      <c r="BQ251">
        <v>25.764705882352942</v>
      </c>
      <c r="BR251">
        <v>39.840000000000003</v>
      </c>
      <c r="BS251">
        <v>37.851428571428571</v>
      </c>
      <c r="BT251">
        <v>37.080000000000005</v>
      </c>
      <c r="BU251">
        <v>27.344680851063831</v>
      </c>
      <c r="BV251">
        <v>27.6</v>
      </c>
      <c r="BW251">
        <v>19.8</v>
      </c>
      <c r="BX251">
        <v>26.180152671755724</v>
      </c>
      <c r="BY251">
        <v>28.276022552740855</v>
      </c>
      <c r="BZ251">
        <v>250</v>
      </c>
    </row>
    <row r="252" spans="1:78" x14ac:dyDescent="0.25">
      <c r="A252">
        <v>251</v>
      </c>
      <c r="B252" t="s">
        <v>321</v>
      </c>
      <c r="C252">
        <v>60</v>
      </c>
      <c r="D252">
        <v>34</v>
      </c>
      <c r="E252">
        <v>38</v>
      </c>
      <c r="F252">
        <v>51</v>
      </c>
      <c r="G252">
        <v>32</v>
      </c>
      <c r="H252">
        <v>41</v>
      </c>
      <c r="I252">
        <v>31</v>
      </c>
      <c r="J252">
        <v>38</v>
      </c>
      <c r="K252">
        <v>40</v>
      </c>
      <c r="L252">
        <v>44</v>
      </c>
      <c r="M252">
        <v>13</v>
      </c>
      <c r="N252">
        <v>32</v>
      </c>
      <c r="O252">
        <v>44</v>
      </c>
      <c r="P252">
        <v>26</v>
      </c>
      <c r="Q252">
        <v>25</v>
      </c>
      <c r="R252">
        <v>24</v>
      </c>
      <c r="S252">
        <v>30</v>
      </c>
      <c r="T252">
        <v>43</v>
      </c>
      <c r="U252">
        <v>22</v>
      </c>
      <c r="V252">
        <v>28</v>
      </c>
      <c r="W252">
        <v>29</v>
      </c>
      <c r="X252">
        <v>22</v>
      </c>
      <c r="Y252">
        <v>21</v>
      </c>
      <c r="Z252">
        <v>12</v>
      </c>
      <c r="AA252">
        <v>3</v>
      </c>
      <c r="AB252">
        <v>34</v>
      </c>
      <c r="AC252">
        <v>18</v>
      </c>
      <c r="AD252">
        <v>59</v>
      </c>
      <c r="AE252">
        <v>51</v>
      </c>
      <c r="AF252">
        <v>30</v>
      </c>
      <c r="AG252">
        <v>35</v>
      </c>
      <c r="AH252">
        <v>10</v>
      </c>
      <c r="AI252">
        <v>47</v>
      </c>
      <c r="AJ252">
        <v>6</v>
      </c>
      <c r="AK252">
        <v>100</v>
      </c>
      <c r="AL252">
        <v>1179</v>
      </c>
      <c r="AM252">
        <v>1173</v>
      </c>
      <c r="AO252">
        <v>23.16</v>
      </c>
      <c r="AP252">
        <v>27.529411764705884</v>
      </c>
      <c r="AQ252">
        <v>26.715789473684211</v>
      </c>
      <c r="AR252">
        <v>21.882352941176471</v>
      </c>
      <c r="AS252">
        <v>25.425000000000001</v>
      </c>
      <c r="AT252">
        <v>26.429268292682927</v>
      </c>
      <c r="AU252">
        <v>31.819354838709675</v>
      </c>
      <c r="AV252">
        <v>20.557894736842105</v>
      </c>
      <c r="AW252">
        <v>21.42</v>
      </c>
      <c r="AX252">
        <v>26.345454545454547</v>
      </c>
      <c r="AY252">
        <v>8.3076923076923066</v>
      </c>
      <c r="AZ252">
        <v>14.85</v>
      </c>
      <c r="BA252">
        <v>29.945454545454545</v>
      </c>
      <c r="BB252">
        <v>27.138461538461538</v>
      </c>
      <c r="BC252">
        <v>29.376000000000001</v>
      </c>
      <c r="BD252">
        <v>37.650000000000006</v>
      </c>
      <c r="BE252">
        <v>29.760000000000005</v>
      </c>
      <c r="BF252">
        <v>32.986046511627912</v>
      </c>
      <c r="BG252">
        <v>33.218181818181819</v>
      </c>
      <c r="BH252">
        <v>29.828571428571433</v>
      </c>
      <c r="BI252">
        <v>23.462068965517243</v>
      </c>
      <c r="BJ252">
        <v>29.618181818181817</v>
      </c>
      <c r="BK252">
        <v>39.428571428571431</v>
      </c>
      <c r="BL252">
        <v>36.9</v>
      </c>
      <c r="BM252">
        <v>40.800000000000004</v>
      </c>
      <c r="BN252">
        <v>29.752941176470593</v>
      </c>
      <c r="BO252">
        <v>34.6</v>
      </c>
      <c r="BP252">
        <v>10.189830508474577</v>
      </c>
      <c r="BQ252">
        <v>25.764705882352942</v>
      </c>
      <c r="BR252">
        <v>39.840000000000003</v>
      </c>
      <c r="BS252">
        <v>37.851428571428571</v>
      </c>
      <c r="BT252">
        <v>37.080000000000005</v>
      </c>
      <c r="BU252">
        <v>27.344680851063831</v>
      </c>
      <c r="BV252">
        <v>27.6</v>
      </c>
      <c r="BW252">
        <v>19.8</v>
      </c>
      <c r="BX252">
        <v>26.180152671755724</v>
      </c>
      <c r="BY252">
        <v>28.223438181587554</v>
      </c>
      <c r="BZ252">
        <v>251</v>
      </c>
    </row>
    <row r="253" spans="1:78" x14ac:dyDescent="0.25">
      <c r="A253">
        <v>252</v>
      </c>
      <c r="B253" t="s">
        <v>322</v>
      </c>
      <c r="C253">
        <v>60</v>
      </c>
      <c r="D253">
        <v>34</v>
      </c>
      <c r="E253">
        <v>39</v>
      </c>
      <c r="F253">
        <v>51</v>
      </c>
      <c r="G253">
        <v>30</v>
      </c>
      <c r="H253">
        <v>41</v>
      </c>
      <c r="I253">
        <v>31</v>
      </c>
      <c r="J253">
        <v>38</v>
      </c>
      <c r="K253">
        <v>40</v>
      </c>
      <c r="L253">
        <v>45</v>
      </c>
      <c r="M253">
        <v>13</v>
      </c>
      <c r="N253">
        <v>32</v>
      </c>
      <c r="O253">
        <v>44</v>
      </c>
      <c r="P253">
        <v>26</v>
      </c>
      <c r="Q253">
        <v>25</v>
      </c>
      <c r="R253">
        <v>24</v>
      </c>
      <c r="S253">
        <v>30</v>
      </c>
      <c r="T253">
        <v>43</v>
      </c>
      <c r="U253">
        <v>22</v>
      </c>
      <c r="V253">
        <v>27</v>
      </c>
      <c r="W253">
        <v>30</v>
      </c>
      <c r="X253">
        <v>22</v>
      </c>
      <c r="Y253">
        <v>21</v>
      </c>
      <c r="Z253">
        <v>12</v>
      </c>
      <c r="AA253">
        <v>3</v>
      </c>
      <c r="AB253">
        <v>34</v>
      </c>
      <c r="AC253">
        <v>18</v>
      </c>
      <c r="AD253">
        <v>59</v>
      </c>
      <c r="AE253">
        <v>47</v>
      </c>
      <c r="AF253">
        <v>30</v>
      </c>
      <c r="AG253">
        <v>35</v>
      </c>
      <c r="AH253">
        <v>10</v>
      </c>
      <c r="AI253">
        <v>47</v>
      </c>
      <c r="AJ253">
        <v>6</v>
      </c>
      <c r="AK253">
        <v>99</v>
      </c>
      <c r="AL253">
        <v>1174</v>
      </c>
      <c r="AM253">
        <v>1168</v>
      </c>
      <c r="AO253">
        <v>23.16</v>
      </c>
      <c r="AP253">
        <v>27.529411764705884</v>
      </c>
      <c r="AQ253">
        <v>26.030769230769231</v>
      </c>
      <c r="AR253">
        <v>21.882352941176471</v>
      </c>
      <c r="AS253">
        <v>27.12</v>
      </c>
      <c r="AT253">
        <v>26.429268292682927</v>
      </c>
      <c r="AU253">
        <v>31.819354838709675</v>
      </c>
      <c r="AV253">
        <v>20.557894736842105</v>
      </c>
      <c r="AW253">
        <v>21.42</v>
      </c>
      <c r="AX253">
        <v>25.76</v>
      </c>
      <c r="AY253">
        <v>8.3076923076923066</v>
      </c>
      <c r="AZ253">
        <v>14.85</v>
      </c>
      <c r="BA253">
        <v>29.945454545454545</v>
      </c>
      <c r="BB253">
        <v>27.138461538461538</v>
      </c>
      <c r="BC253">
        <v>29.376000000000001</v>
      </c>
      <c r="BD253">
        <v>37.650000000000006</v>
      </c>
      <c r="BE253">
        <v>29.760000000000005</v>
      </c>
      <c r="BF253">
        <v>32.986046511627912</v>
      </c>
      <c r="BG253">
        <v>33.218181818181819</v>
      </c>
      <c r="BH253">
        <v>30.933333333333337</v>
      </c>
      <c r="BI253">
        <v>22.68</v>
      </c>
      <c r="BJ253">
        <v>29.618181818181817</v>
      </c>
      <c r="BK253">
        <v>39.428571428571431</v>
      </c>
      <c r="BL253">
        <v>36.9</v>
      </c>
      <c r="BM253">
        <v>40.800000000000004</v>
      </c>
      <c r="BN253">
        <v>29.752941176470593</v>
      </c>
      <c r="BO253">
        <v>34.6</v>
      </c>
      <c r="BP253">
        <v>10.189830508474577</v>
      </c>
      <c r="BQ253">
        <v>27.957446808510639</v>
      </c>
      <c r="BR253">
        <v>39.840000000000003</v>
      </c>
      <c r="BS253">
        <v>37.851428571428571</v>
      </c>
      <c r="BT253">
        <v>37.080000000000005</v>
      </c>
      <c r="BU253">
        <v>27.344680851063831</v>
      </c>
      <c r="BV253">
        <v>27.6</v>
      </c>
      <c r="BW253">
        <v>20</v>
      </c>
      <c r="BX253">
        <v>26.291652470187394</v>
      </c>
      <c r="BY253">
        <v>28.342428395412039</v>
      </c>
      <c r="BZ253">
        <v>252</v>
      </c>
    </row>
    <row r="254" spans="1:78" x14ac:dyDescent="0.25">
      <c r="A254">
        <v>253</v>
      </c>
      <c r="B254" t="s">
        <v>323</v>
      </c>
      <c r="C254">
        <v>59</v>
      </c>
      <c r="D254">
        <v>34</v>
      </c>
      <c r="E254">
        <v>39</v>
      </c>
      <c r="F254">
        <v>51</v>
      </c>
      <c r="G254">
        <v>30</v>
      </c>
      <c r="H254">
        <v>41</v>
      </c>
      <c r="I254">
        <v>31</v>
      </c>
      <c r="J254">
        <v>37</v>
      </c>
      <c r="K254">
        <v>40</v>
      </c>
      <c r="L254">
        <v>44</v>
      </c>
      <c r="M254">
        <v>13</v>
      </c>
      <c r="N254">
        <v>32</v>
      </c>
      <c r="O254">
        <v>44</v>
      </c>
      <c r="P254">
        <v>26</v>
      </c>
      <c r="Q254">
        <v>25</v>
      </c>
      <c r="R254">
        <v>24</v>
      </c>
      <c r="S254">
        <v>31</v>
      </c>
      <c r="T254">
        <v>43</v>
      </c>
      <c r="U254">
        <v>22</v>
      </c>
      <c r="V254">
        <v>27</v>
      </c>
      <c r="W254">
        <v>29</v>
      </c>
      <c r="X254">
        <v>22</v>
      </c>
      <c r="Y254">
        <v>21</v>
      </c>
      <c r="Z254">
        <v>12</v>
      </c>
      <c r="AA254">
        <v>3</v>
      </c>
      <c r="AB254">
        <v>34</v>
      </c>
      <c r="AC254">
        <v>18</v>
      </c>
      <c r="AD254">
        <v>55</v>
      </c>
      <c r="AE254">
        <v>47</v>
      </c>
      <c r="AF254">
        <v>30</v>
      </c>
      <c r="AG254">
        <v>35</v>
      </c>
      <c r="AH254">
        <v>10</v>
      </c>
      <c r="AI254">
        <v>47</v>
      </c>
      <c r="AJ254">
        <v>5</v>
      </c>
      <c r="AK254">
        <v>100</v>
      </c>
      <c r="AL254">
        <v>1173</v>
      </c>
      <c r="AM254">
        <v>1161</v>
      </c>
      <c r="AO254">
        <v>23.552542372881359</v>
      </c>
      <c r="AP254">
        <v>27.529411764705884</v>
      </c>
      <c r="AQ254">
        <v>26.030769230769231</v>
      </c>
      <c r="AR254">
        <v>21.882352941176471</v>
      </c>
      <c r="AS254">
        <v>27.12</v>
      </c>
      <c r="AT254">
        <v>26.429268292682927</v>
      </c>
      <c r="AU254">
        <v>31.819354838709675</v>
      </c>
      <c r="AV254">
        <v>21.113513513513514</v>
      </c>
      <c r="AW254">
        <v>21.42</v>
      </c>
      <c r="AX254">
        <v>26.345454545454547</v>
      </c>
      <c r="AY254">
        <v>8.3076923076923066</v>
      </c>
      <c r="AZ254">
        <v>14.85</v>
      </c>
      <c r="BA254">
        <v>29.945454545454545</v>
      </c>
      <c r="BB254">
        <v>27.138461538461538</v>
      </c>
      <c r="BC254">
        <v>29.376000000000001</v>
      </c>
      <c r="BD254">
        <v>37.650000000000006</v>
      </c>
      <c r="BE254">
        <v>28.8</v>
      </c>
      <c r="BF254">
        <v>32.986046511627912</v>
      </c>
      <c r="BG254">
        <v>33.218181818181819</v>
      </c>
      <c r="BH254">
        <v>30.933333333333337</v>
      </c>
      <c r="BI254">
        <v>23.462068965517243</v>
      </c>
      <c r="BJ254">
        <v>29.618181818181817</v>
      </c>
      <c r="BK254">
        <v>39.428571428571431</v>
      </c>
      <c r="BL254">
        <v>36.9</v>
      </c>
      <c r="BM254">
        <v>40.800000000000004</v>
      </c>
      <c r="BN254">
        <v>29.752941176470593</v>
      </c>
      <c r="BO254">
        <v>34.6</v>
      </c>
      <c r="BP254">
        <v>10.93090909090909</v>
      </c>
      <c r="BQ254">
        <v>27.957446808510639</v>
      </c>
      <c r="BR254">
        <v>39.840000000000003</v>
      </c>
      <c r="BS254">
        <v>37.851428571428571</v>
      </c>
      <c r="BT254">
        <v>37.080000000000005</v>
      </c>
      <c r="BU254">
        <v>27.344680851063831</v>
      </c>
      <c r="BV254">
        <v>33.119999999999997</v>
      </c>
      <c r="BW254">
        <v>19.8</v>
      </c>
      <c r="BX254">
        <v>26.314066496163683</v>
      </c>
      <c r="BY254">
        <v>28.416841522523722</v>
      </c>
      <c r="BZ254">
        <v>253</v>
      </c>
    </row>
    <row r="255" spans="1:78" x14ac:dyDescent="0.25">
      <c r="A255">
        <v>254</v>
      </c>
      <c r="B255" t="s">
        <v>324</v>
      </c>
      <c r="C255">
        <v>59</v>
      </c>
      <c r="D255">
        <v>34</v>
      </c>
      <c r="E255">
        <v>38</v>
      </c>
      <c r="F255">
        <v>51</v>
      </c>
      <c r="G255">
        <v>32</v>
      </c>
      <c r="H255">
        <v>41</v>
      </c>
      <c r="I255">
        <v>31</v>
      </c>
      <c r="J255">
        <v>38</v>
      </c>
      <c r="K255">
        <v>40</v>
      </c>
      <c r="L255">
        <v>44</v>
      </c>
      <c r="M255">
        <v>13</v>
      </c>
      <c r="N255">
        <v>32</v>
      </c>
      <c r="O255">
        <v>44</v>
      </c>
      <c r="P255">
        <v>26</v>
      </c>
      <c r="Q255">
        <v>23</v>
      </c>
      <c r="R255">
        <v>24</v>
      </c>
      <c r="S255">
        <v>32</v>
      </c>
      <c r="T255">
        <v>43</v>
      </c>
      <c r="U255">
        <v>22</v>
      </c>
      <c r="V255">
        <v>27</v>
      </c>
      <c r="W255">
        <v>29</v>
      </c>
      <c r="X255">
        <v>22</v>
      </c>
      <c r="Y255">
        <v>21</v>
      </c>
      <c r="Z255">
        <v>12</v>
      </c>
      <c r="AA255">
        <v>3</v>
      </c>
      <c r="AB255">
        <v>34</v>
      </c>
      <c r="AC255">
        <v>18</v>
      </c>
      <c r="AD255">
        <v>55</v>
      </c>
      <c r="AE255">
        <v>48</v>
      </c>
      <c r="AF255">
        <v>30</v>
      </c>
      <c r="AG255">
        <v>35</v>
      </c>
      <c r="AH255">
        <v>10</v>
      </c>
      <c r="AI255">
        <v>47</v>
      </c>
      <c r="AJ255">
        <v>6</v>
      </c>
      <c r="AK255">
        <v>101</v>
      </c>
      <c r="AL255">
        <v>1172</v>
      </c>
      <c r="AM255">
        <v>1165</v>
      </c>
      <c r="AO255">
        <v>23.552542372881359</v>
      </c>
      <c r="AP255">
        <v>27.529411764705884</v>
      </c>
      <c r="AQ255">
        <v>26.715789473684211</v>
      </c>
      <c r="AR255">
        <v>21.882352941176471</v>
      </c>
      <c r="AS255">
        <v>25.425000000000001</v>
      </c>
      <c r="AT255">
        <v>26.429268292682927</v>
      </c>
      <c r="AU255">
        <v>31.819354838709675</v>
      </c>
      <c r="AV255">
        <v>20.557894736842105</v>
      </c>
      <c r="AW255">
        <v>21.42</v>
      </c>
      <c r="AX255">
        <v>26.345454545454547</v>
      </c>
      <c r="AY255">
        <v>8.3076923076923066</v>
      </c>
      <c r="AZ255">
        <v>14.85</v>
      </c>
      <c r="BA255">
        <v>29.945454545454545</v>
      </c>
      <c r="BB255">
        <v>27.138461538461538</v>
      </c>
      <c r="BC255">
        <v>31.930434782608696</v>
      </c>
      <c r="BD255">
        <v>37.650000000000006</v>
      </c>
      <c r="BE255">
        <v>27.900000000000002</v>
      </c>
      <c r="BF255">
        <v>32.986046511627912</v>
      </c>
      <c r="BG255">
        <v>33.218181818181819</v>
      </c>
      <c r="BH255">
        <v>30.933333333333337</v>
      </c>
      <c r="BI255">
        <v>23.462068965517243</v>
      </c>
      <c r="BJ255">
        <v>29.618181818181817</v>
      </c>
      <c r="BK255">
        <v>39.428571428571431</v>
      </c>
      <c r="BL255">
        <v>36.9</v>
      </c>
      <c r="BM255">
        <v>40.800000000000004</v>
      </c>
      <c r="BN255">
        <v>29.752941176470593</v>
      </c>
      <c r="BO255">
        <v>34.6</v>
      </c>
      <c r="BP255">
        <v>10.93090909090909</v>
      </c>
      <c r="BQ255">
        <v>27.375</v>
      </c>
      <c r="BR255">
        <v>39.840000000000003</v>
      </c>
      <c r="BS255">
        <v>37.851428571428571</v>
      </c>
      <c r="BT255">
        <v>37.080000000000005</v>
      </c>
      <c r="BU255">
        <v>27.344680851063831</v>
      </c>
      <c r="BV255">
        <v>27.6</v>
      </c>
      <c r="BW255">
        <v>19.603960396039607</v>
      </c>
      <c r="BX255">
        <v>26.336518771331061</v>
      </c>
      <c r="BY255">
        <v>28.348391121582729</v>
      </c>
      <c r="BZ255">
        <v>254</v>
      </c>
    </row>
    <row r="256" spans="1:78" x14ac:dyDescent="0.25">
      <c r="A256">
        <v>255</v>
      </c>
      <c r="B256" t="s">
        <v>325</v>
      </c>
      <c r="C256">
        <v>59</v>
      </c>
      <c r="D256">
        <v>34</v>
      </c>
      <c r="E256">
        <v>38</v>
      </c>
      <c r="F256">
        <v>51</v>
      </c>
      <c r="G256">
        <v>29</v>
      </c>
      <c r="H256">
        <v>41</v>
      </c>
      <c r="I256">
        <v>31</v>
      </c>
      <c r="J256">
        <v>37</v>
      </c>
      <c r="K256">
        <v>40</v>
      </c>
      <c r="L256">
        <v>45</v>
      </c>
      <c r="M256">
        <v>13</v>
      </c>
      <c r="N256">
        <v>32</v>
      </c>
      <c r="O256">
        <v>44</v>
      </c>
      <c r="P256">
        <v>26</v>
      </c>
      <c r="Q256">
        <v>23</v>
      </c>
      <c r="R256">
        <v>24</v>
      </c>
      <c r="S256">
        <v>32</v>
      </c>
      <c r="T256">
        <v>43</v>
      </c>
      <c r="U256">
        <v>22</v>
      </c>
      <c r="V256">
        <v>27</v>
      </c>
      <c r="W256">
        <v>29</v>
      </c>
      <c r="X256">
        <v>22</v>
      </c>
      <c r="Y256">
        <v>21</v>
      </c>
      <c r="Z256">
        <v>12</v>
      </c>
      <c r="AA256">
        <v>3</v>
      </c>
      <c r="AB256">
        <v>34</v>
      </c>
      <c r="AC256">
        <v>18</v>
      </c>
      <c r="AD256">
        <v>55</v>
      </c>
      <c r="AE256">
        <v>48</v>
      </c>
      <c r="AF256">
        <v>30</v>
      </c>
      <c r="AG256">
        <v>35</v>
      </c>
      <c r="AH256">
        <v>10</v>
      </c>
      <c r="AI256">
        <v>47</v>
      </c>
      <c r="AJ256">
        <v>6</v>
      </c>
      <c r="AK256">
        <v>101</v>
      </c>
      <c r="AL256">
        <v>1169</v>
      </c>
      <c r="AM256">
        <v>1162</v>
      </c>
      <c r="AO256">
        <v>23.552542372881359</v>
      </c>
      <c r="AP256">
        <v>27.529411764705884</v>
      </c>
      <c r="AQ256">
        <v>26.715789473684211</v>
      </c>
      <c r="AR256">
        <v>21.882352941176471</v>
      </c>
      <c r="AS256">
        <v>28.055172413793105</v>
      </c>
      <c r="AT256">
        <v>26.429268292682927</v>
      </c>
      <c r="AU256">
        <v>31.819354838709675</v>
      </c>
      <c r="AV256">
        <v>21.113513513513514</v>
      </c>
      <c r="AW256">
        <v>21.42</v>
      </c>
      <c r="AX256">
        <v>25.76</v>
      </c>
      <c r="AY256">
        <v>8.3076923076923066</v>
      </c>
      <c r="AZ256">
        <v>14.85</v>
      </c>
      <c r="BA256">
        <v>29.945454545454545</v>
      </c>
      <c r="BB256">
        <v>27.138461538461538</v>
      </c>
      <c r="BC256">
        <v>31.930434782608696</v>
      </c>
      <c r="BD256">
        <v>37.650000000000006</v>
      </c>
      <c r="BE256">
        <v>27.900000000000002</v>
      </c>
      <c r="BF256">
        <v>32.986046511627912</v>
      </c>
      <c r="BG256">
        <v>33.218181818181819</v>
      </c>
      <c r="BH256">
        <v>30.933333333333337</v>
      </c>
      <c r="BI256">
        <v>23.462068965517243</v>
      </c>
      <c r="BJ256">
        <v>29.618181818181817</v>
      </c>
      <c r="BK256">
        <v>39.428571428571431</v>
      </c>
      <c r="BL256">
        <v>36.9</v>
      </c>
      <c r="BM256">
        <v>40.800000000000004</v>
      </c>
      <c r="BN256">
        <v>29.752941176470593</v>
      </c>
      <c r="BO256">
        <v>34.6</v>
      </c>
      <c r="BP256">
        <v>10.93090909090909</v>
      </c>
      <c r="BQ256">
        <v>27.375</v>
      </c>
      <c r="BR256">
        <v>39.840000000000003</v>
      </c>
      <c r="BS256">
        <v>37.851428571428571</v>
      </c>
      <c r="BT256">
        <v>37.080000000000005</v>
      </c>
      <c r="BU256">
        <v>27.344680851063831</v>
      </c>
      <c r="BV256">
        <v>27.6</v>
      </c>
      <c r="BW256">
        <v>19.603960396039607</v>
      </c>
      <c r="BX256">
        <v>26.404106073567153</v>
      </c>
      <c r="BY256">
        <v>28.409794419508852</v>
      </c>
      <c r="BZ256">
        <v>255</v>
      </c>
    </row>
    <row r="257" spans="1:78" x14ac:dyDescent="0.25">
      <c r="A257">
        <v>256</v>
      </c>
      <c r="B257" t="s">
        <v>326</v>
      </c>
      <c r="C257">
        <v>59</v>
      </c>
      <c r="D257">
        <v>34</v>
      </c>
      <c r="E257">
        <v>38</v>
      </c>
      <c r="F257">
        <v>51</v>
      </c>
      <c r="G257">
        <v>28</v>
      </c>
      <c r="H257">
        <v>41</v>
      </c>
      <c r="I257">
        <v>31</v>
      </c>
      <c r="J257">
        <v>38</v>
      </c>
      <c r="K257">
        <v>40</v>
      </c>
      <c r="L257">
        <v>45</v>
      </c>
      <c r="M257">
        <v>13</v>
      </c>
      <c r="N257">
        <v>33</v>
      </c>
      <c r="O257">
        <v>44</v>
      </c>
      <c r="P257">
        <v>26</v>
      </c>
      <c r="Q257">
        <v>23</v>
      </c>
      <c r="R257">
        <v>24</v>
      </c>
      <c r="S257">
        <v>32</v>
      </c>
      <c r="T257">
        <v>43</v>
      </c>
      <c r="U257">
        <v>22</v>
      </c>
      <c r="V257">
        <v>27</v>
      </c>
      <c r="W257">
        <v>29</v>
      </c>
      <c r="X257">
        <v>22</v>
      </c>
      <c r="Y257">
        <v>21</v>
      </c>
      <c r="Z257">
        <v>12</v>
      </c>
      <c r="AA257">
        <v>3</v>
      </c>
      <c r="AB257">
        <v>34</v>
      </c>
      <c r="AC257">
        <v>18</v>
      </c>
      <c r="AD257">
        <v>55</v>
      </c>
      <c r="AE257">
        <v>48</v>
      </c>
      <c r="AF257">
        <v>30</v>
      </c>
      <c r="AG257">
        <v>35</v>
      </c>
      <c r="AH257">
        <v>10</v>
      </c>
      <c r="AI257">
        <v>48</v>
      </c>
      <c r="AJ257">
        <v>6</v>
      </c>
      <c r="AK257">
        <v>99</v>
      </c>
      <c r="AL257">
        <v>1167</v>
      </c>
      <c r="AM257">
        <v>1162</v>
      </c>
      <c r="AO257">
        <v>23.552542372881359</v>
      </c>
      <c r="AP257">
        <v>27.529411764705884</v>
      </c>
      <c r="AQ257">
        <v>26.715789473684211</v>
      </c>
      <c r="AR257">
        <v>21.882352941176471</v>
      </c>
      <c r="AS257">
        <v>29.057142857142857</v>
      </c>
      <c r="AT257">
        <v>26.429268292682927</v>
      </c>
      <c r="AU257">
        <v>31.819354838709675</v>
      </c>
      <c r="AV257">
        <v>20.557894736842105</v>
      </c>
      <c r="AW257">
        <v>21.42</v>
      </c>
      <c r="AX257">
        <v>25.76</v>
      </c>
      <c r="AY257">
        <v>8.3076923076923066</v>
      </c>
      <c r="AZ257">
        <v>14.4</v>
      </c>
      <c r="BA257">
        <v>29.945454545454545</v>
      </c>
      <c r="BB257">
        <v>27.138461538461538</v>
      </c>
      <c r="BC257">
        <v>31.930434782608696</v>
      </c>
      <c r="BD257">
        <v>37.650000000000006</v>
      </c>
      <c r="BE257">
        <v>27.900000000000002</v>
      </c>
      <c r="BF257">
        <v>32.986046511627912</v>
      </c>
      <c r="BG257">
        <v>33.218181818181819</v>
      </c>
      <c r="BH257">
        <v>30.933333333333337</v>
      </c>
      <c r="BI257">
        <v>23.462068965517243</v>
      </c>
      <c r="BJ257">
        <v>29.618181818181817</v>
      </c>
      <c r="BK257">
        <v>39.428571428571431</v>
      </c>
      <c r="BL257">
        <v>36.9</v>
      </c>
      <c r="BM257">
        <v>40.800000000000004</v>
      </c>
      <c r="BN257">
        <v>29.752941176470593</v>
      </c>
      <c r="BO257">
        <v>34.6</v>
      </c>
      <c r="BP257">
        <v>10.93090909090909</v>
      </c>
      <c r="BQ257">
        <v>27.375</v>
      </c>
      <c r="BR257">
        <v>39.840000000000003</v>
      </c>
      <c r="BS257">
        <v>37.851428571428571</v>
      </c>
      <c r="BT257">
        <v>37.080000000000005</v>
      </c>
      <c r="BU257">
        <v>26.775000000000002</v>
      </c>
      <c r="BV257">
        <v>27.6</v>
      </c>
      <c r="BW257">
        <v>20</v>
      </c>
      <c r="BX257">
        <v>26.44935732647815</v>
      </c>
      <c r="BY257">
        <v>28.416899827020842</v>
      </c>
      <c r="BZ257">
        <v>256</v>
      </c>
    </row>
    <row r="258" spans="1:78" x14ac:dyDescent="0.25">
      <c r="A258">
        <v>257</v>
      </c>
      <c r="B258" t="s">
        <v>327</v>
      </c>
      <c r="C258">
        <v>59</v>
      </c>
      <c r="D258">
        <v>34</v>
      </c>
      <c r="E258">
        <v>38</v>
      </c>
      <c r="F258">
        <v>50</v>
      </c>
      <c r="G258">
        <v>27</v>
      </c>
      <c r="H258">
        <v>41</v>
      </c>
      <c r="I258">
        <v>31</v>
      </c>
      <c r="J258">
        <v>38</v>
      </c>
      <c r="K258">
        <v>40</v>
      </c>
      <c r="L258">
        <v>45</v>
      </c>
      <c r="M258">
        <v>13</v>
      </c>
      <c r="N258">
        <v>32</v>
      </c>
      <c r="O258">
        <v>44</v>
      </c>
      <c r="P258">
        <v>26</v>
      </c>
      <c r="Q258">
        <v>23</v>
      </c>
      <c r="R258">
        <v>24</v>
      </c>
      <c r="S258">
        <v>32</v>
      </c>
      <c r="T258">
        <v>43</v>
      </c>
      <c r="U258">
        <v>22</v>
      </c>
      <c r="V258">
        <v>27</v>
      </c>
      <c r="W258">
        <v>29</v>
      </c>
      <c r="X258">
        <v>22</v>
      </c>
      <c r="Y258">
        <v>21</v>
      </c>
      <c r="Z258">
        <v>12</v>
      </c>
      <c r="AA258">
        <v>3</v>
      </c>
      <c r="AB258">
        <v>34</v>
      </c>
      <c r="AC258">
        <v>18</v>
      </c>
      <c r="AD258">
        <v>55</v>
      </c>
      <c r="AE258">
        <v>48</v>
      </c>
      <c r="AF258">
        <v>30</v>
      </c>
      <c r="AG258">
        <v>35</v>
      </c>
      <c r="AH258">
        <v>10</v>
      </c>
      <c r="AI258">
        <v>48</v>
      </c>
      <c r="AJ258">
        <v>6</v>
      </c>
      <c r="AK258">
        <v>100</v>
      </c>
      <c r="AL258">
        <v>1166</v>
      </c>
      <c r="AM258">
        <v>1160</v>
      </c>
      <c r="AO258">
        <v>23.552542372881359</v>
      </c>
      <c r="AP258">
        <v>27.529411764705884</v>
      </c>
      <c r="AQ258">
        <v>26.715789473684211</v>
      </c>
      <c r="AR258">
        <v>22.32</v>
      </c>
      <c r="AS258">
        <v>30.133333333333333</v>
      </c>
      <c r="AT258">
        <v>26.429268292682927</v>
      </c>
      <c r="AU258">
        <v>31.819354838709675</v>
      </c>
      <c r="AV258">
        <v>20.557894736842105</v>
      </c>
      <c r="AW258">
        <v>21.42</v>
      </c>
      <c r="AX258">
        <v>25.76</v>
      </c>
      <c r="AY258">
        <v>8.3076923076923066</v>
      </c>
      <c r="AZ258">
        <v>14.85</v>
      </c>
      <c r="BA258">
        <v>29.945454545454545</v>
      </c>
      <c r="BB258">
        <v>27.138461538461538</v>
      </c>
      <c r="BC258">
        <v>31.930434782608696</v>
      </c>
      <c r="BD258">
        <v>37.650000000000006</v>
      </c>
      <c r="BE258">
        <v>27.900000000000002</v>
      </c>
      <c r="BF258">
        <v>32.986046511627912</v>
      </c>
      <c r="BG258">
        <v>33.218181818181819</v>
      </c>
      <c r="BH258">
        <v>30.933333333333337</v>
      </c>
      <c r="BI258">
        <v>23.462068965517243</v>
      </c>
      <c r="BJ258">
        <v>29.618181818181817</v>
      </c>
      <c r="BK258">
        <v>39.428571428571431</v>
      </c>
      <c r="BL258">
        <v>36.9</v>
      </c>
      <c r="BM258">
        <v>40.800000000000004</v>
      </c>
      <c r="BN258">
        <v>29.752941176470593</v>
      </c>
      <c r="BO258">
        <v>34.6</v>
      </c>
      <c r="BP258">
        <v>10.93090909090909</v>
      </c>
      <c r="BQ258">
        <v>27.375</v>
      </c>
      <c r="BR258">
        <v>39.840000000000003</v>
      </c>
      <c r="BS258">
        <v>37.851428571428571</v>
      </c>
      <c r="BT258">
        <v>37.080000000000005</v>
      </c>
      <c r="BU258">
        <v>26.775000000000002</v>
      </c>
      <c r="BV258">
        <v>27.6</v>
      </c>
      <c r="BW258">
        <v>19.8</v>
      </c>
      <c r="BX258">
        <v>26.472041166380787</v>
      </c>
      <c r="BY258">
        <v>28.455188797845928</v>
      </c>
      <c r="BZ258">
        <v>257</v>
      </c>
    </row>
    <row r="259" spans="1:78" x14ac:dyDescent="0.25">
      <c r="A259">
        <v>258</v>
      </c>
      <c r="B259" t="s">
        <v>328</v>
      </c>
      <c r="C259">
        <v>59</v>
      </c>
      <c r="D259">
        <v>34</v>
      </c>
      <c r="E259">
        <v>38</v>
      </c>
      <c r="F259">
        <v>50</v>
      </c>
      <c r="G259">
        <v>27</v>
      </c>
      <c r="H259">
        <v>41</v>
      </c>
      <c r="I259">
        <v>31</v>
      </c>
      <c r="J259">
        <v>38</v>
      </c>
      <c r="K259">
        <v>40</v>
      </c>
      <c r="L259">
        <v>44</v>
      </c>
      <c r="M259">
        <v>13</v>
      </c>
      <c r="N259">
        <v>33</v>
      </c>
      <c r="O259">
        <v>44</v>
      </c>
      <c r="P259">
        <v>25</v>
      </c>
      <c r="Q259">
        <v>23</v>
      </c>
      <c r="R259">
        <v>24</v>
      </c>
      <c r="S259">
        <v>32</v>
      </c>
      <c r="T259">
        <v>43</v>
      </c>
      <c r="U259">
        <v>22</v>
      </c>
      <c r="V259">
        <v>27</v>
      </c>
      <c r="W259">
        <v>29</v>
      </c>
      <c r="X259">
        <v>22</v>
      </c>
      <c r="Y259">
        <v>21</v>
      </c>
      <c r="Z259">
        <v>12</v>
      </c>
      <c r="AA259">
        <v>3</v>
      </c>
      <c r="AB259">
        <v>34</v>
      </c>
      <c r="AC259">
        <v>18</v>
      </c>
      <c r="AD259">
        <v>55</v>
      </c>
      <c r="AE259">
        <v>48</v>
      </c>
      <c r="AF259">
        <v>30</v>
      </c>
      <c r="AG259">
        <v>35</v>
      </c>
      <c r="AH259">
        <v>10</v>
      </c>
      <c r="AI259">
        <v>47</v>
      </c>
      <c r="AJ259">
        <v>5</v>
      </c>
      <c r="AK259">
        <v>97</v>
      </c>
      <c r="AL259">
        <v>1162</v>
      </c>
      <c r="AM259">
        <v>1154</v>
      </c>
      <c r="AO259">
        <v>23.552542372881359</v>
      </c>
      <c r="AP259">
        <v>27.529411764705884</v>
      </c>
      <c r="AQ259">
        <v>26.715789473684211</v>
      </c>
      <c r="AR259">
        <v>22.32</v>
      </c>
      <c r="AS259">
        <v>30.133333333333333</v>
      </c>
      <c r="AT259">
        <v>26.429268292682927</v>
      </c>
      <c r="AU259">
        <v>31.819354838709675</v>
      </c>
      <c r="AV259">
        <v>20.557894736842105</v>
      </c>
      <c r="AW259">
        <v>21.42</v>
      </c>
      <c r="AX259">
        <v>26.345454545454547</v>
      </c>
      <c r="AY259">
        <v>8.3076923076923066</v>
      </c>
      <c r="AZ259">
        <v>14.4</v>
      </c>
      <c r="BA259">
        <v>29.945454545454545</v>
      </c>
      <c r="BB259">
        <v>28.224</v>
      </c>
      <c r="BC259">
        <v>31.930434782608696</v>
      </c>
      <c r="BD259">
        <v>37.650000000000006</v>
      </c>
      <c r="BE259">
        <v>27.900000000000002</v>
      </c>
      <c r="BF259">
        <v>32.986046511627912</v>
      </c>
      <c r="BG259">
        <v>33.218181818181819</v>
      </c>
      <c r="BH259">
        <v>30.933333333333337</v>
      </c>
      <c r="BI259">
        <v>23.462068965517243</v>
      </c>
      <c r="BJ259">
        <v>29.618181818181817</v>
      </c>
      <c r="BK259">
        <v>39.428571428571431</v>
      </c>
      <c r="BL259">
        <v>36.9</v>
      </c>
      <c r="BM259">
        <v>40.800000000000004</v>
      </c>
      <c r="BN259">
        <v>29.752941176470593</v>
      </c>
      <c r="BO259">
        <v>34.6</v>
      </c>
      <c r="BP259">
        <v>10.93090909090909</v>
      </c>
      <c r="BQ259">
        <v>27.375</v>
      </c>
      <c r="BR259">
        <v>39.840000000000003</v>
      </c>
      <c r="BS259">
        <v>37.851428571428571</v>
      </c>
      <c r="BT259">
        <v>37.080000000000005</v>
      </c>
      <c r="BU259">
        <v>27.344680851063831</v>
      </c>
      <c r="BV259">
        <v>33.119999999999997</v>
      </c>
      <c r="BW259">
        <v>20.412371134020621</v>
      </c>
      <c r="BX259">
        <v>26.563166953528398</v>
      </c>
      <c r="BY259">
        <v>28.587680294188246</v>
      </c>
      <c r="BZ259">
        <v>258</v>
      </c>
    </row>
    <row r="260" spans="1:78" x14ac:dyDescent="0.25">
      <c r="A260">
        <v>259</v>
      </c>
      <c r="B260" t="s">
        <v>329</v>
      </c>
      <c r="C260">
        <v>59</v>
      </c>
      <c r="D260">
        <v>34</v>
      </c>
      <c r="E260">
        <v>38</v>
      </c>
      <c r="F260">
        <v>50</v>
      </c>
      <c r="G260">
        <v>27</v>
      </c>
      <c r="H260">
        <v>41</v>
      </c>
      <c r="I260">
        <v>30</v>
      </c>
      <c r="J260">
        <v>38</v>
      </c>
      <c r="K260">
        <v>40</v>
      </c>
      <c r="L260">
        <v>44</v>
      </c>
      <c r="M260">
        <v>13</v>
      </c>
      <c r="N260">
        <v>33</v>
      </c>
      <c r="O260">
        <v>44</v>
      </c>
      <c r="P260">
        <v>25</v>
      </c>
      <c r="Q260">
        <v>23</v>
      </c>
      <c r="R260">
        <v>24</v>
      </c>
      <c r="S260">
        <v>32</v>
      </c>
      <c r="T260">
        <v>43</v>
      </c>
      <c r="U260">
        <v>22</v>
      </c>
      <c r="V260">
        <v>27</v>
      </c>
      <c r="W260">
        <v>29</v>
      </c>
      <c r="X260">
        <v>22</v>
      </c>
      <c r="Y260">
        <v>21</v>
      </c>
      <c r="Z260">
        <v>12</v>
      </c>
      <c r="AA260">
        <v>3</v>
      </c>
      <c r="AB260">
        <v>34</v>
      </c>
      <c r="AC260">
        <v>18</v>
      </c>
      <c r="AD260">
        <v>55</v>
      </c>
      <c r="AE260">
        <v>48</v>
      </c>
      <c r="AF260">
        <v>30</v>
      </c>
      <c r="AG260">
        <v>35</v>
      </c>
      <c r="AH260">
        <v>10</v>
      </c>
      <c r="AI260">
        <v>47</v>
      </c>
      <c r="AJ260">
        <v>5</v>
      </c>
      <c r="AK260">
        <v>96</v>
      </c>
      <c r="AL260">
        <v>1160</v>
      </c>
      <c r="AM260">
        <v>1152</v>
      </c>
      <c r="AO260">
        <v>23.552542372881359</v>
      </c>
      <c r="AP260">
        <v>27.529411764705884</v>
      </c>
      <c r="AQ260">
        <v>26.715789473684211</v>
      </c>
      <c r="AR260">
        <v>22.32</v>
      </c>
      <c r="AS260">
        <v>30.133333333333333</v>
      </c>
      <c r="AT260">
        <v>26.429268292682927</v>
      </c>
      <c r="AU260">
        <v>32.880000000000003</v>
      </c>
      <c r="AV260">
        <v>20.557894736842105</v>
      </c>
      <c r="AW260">
        <v>21.42</v>
      </c>
      <c r="AX260">
        <v>26.345454545454547</v>
      </c>
      <c r="AY260">
        <v>8.3076923076923066</v>
      </c>
      <c r="AZ260">
        <v>14.4</v>
      </c>
      <c r="BA260">
        <v>29.945454545454545</v>
      </c>
      <c r="BB260">
        <v>28.224</v>
      </c>
      <c r="BC260">
        <v>31.930434782608696</v>
      </c>
      <c r="BD260">
        <v>37.650000000000006</v>
      </c>
      <c r="BE260">
        <v>27.900000000000002</v>
      </c>
      <c r="BF260">
        <v>32.986046511627912</v>
      </c>
      <c r="BG260">
        <v>33.218181818181819</v>
      </c>
      <c r="BH260">
        <v>30.933333333333337</v>
      </c>
      <c r="BI260">
        <v>23.462068965517243</v>
      </c>
      <c r="BJ260">
        <v>29.618181818181817</v>
      </c>
      <c r="BK260">
        <v>39.428571428571431</v>
      </c>
      <c r="BL260">
        <v>36.9</v>
      </c>
      <c r="BM260">
        <v>40.800000000000004</v>
      </c>
      <c r="BN260">
        <v>29.752941176470593</v>
      </c>
      <c r="BO260">
        <v>34.6</v>
      </c>
      <c r="BP260">
        <v>10.93090909090909</v>
      </c>
      <c r="BQ260">
        <v>27.375</v>
      </c>
      <c r="BR260">
        <v>39.840000000000003</v>
      </c>
      <c r="BS260">
        <v>37.851428571428571</v>
      </c>
      <c r="BT260">
        <v>37.080000000000005</v>
      </c>
      <c r="BU260">
        <v>27.344680851063831</v>
      </c>
      <c r="BV260">
        <v>33.119999999999997</v>
      </c>
      <c r="BW260">
        <v>20.625</v>
      </c>
      <c r="BX260">
        <v>26.60896551724138</v>
      </c>
      <c r="BY260">
        <v>28.635215009663202</v>
      </c>
      <c r="BZ260">
        <v>259</v>
      </c>
    </row>
    <row r="261" spans="1:78" x14ac:dyDescent="0.25">
      <c r="A261">
        <v>260</v>
      </c>
      <c r="B261" t="s">
        <v>330</v>
      </c>
      <c r="C261">
        <v>59</v>
      </c>
      <c r="D261">
        <v>34</v>
      </c>
      <c r="E261">
        <v>38</v>
      </c>
      <c r="F261">
        <v>50</v>
      </c>
      <c r="G261">
        <v>28</v>
      </c>
      <c r="H261">
        <v>41</v>
      </c>
      <c r="I261">
        <v>31</v>
      </c>
      <c r="J261">
        <v>38</v>
      </c>
      <c r="K261">
        <v>40</v>
      </c>
      <c r="L261">
        <v>44</v>
      </c>
      <c r="M261">
        <v>13</v>
      </c>
      <c r="N261">
        <v>33</v>
      </c>
      <c r="O261">
        <v>44</v>
      </c>
      <c r="P261">
        <v>25</v>
      </c>
      <c r="Q261">
        <v>23</v>
      </c>
      <c r="R261">
        <v>24</v>
      </c>
      <c r="S261">
        <v>32</v>
      </c>
      <c r="T261">
        <v>43</v>
      </c>
      <c r="U261">
        <v>22</v>
      </c>
      <c r="V261">
        <v>27</v>
      </c>
      <c r="W261">
        <v>29</v>
      </c>
      <c r="X261">
        <v>22</v>
      </c>
      <c r="Y261">
        <v>21</v>
      </c>
      <c r="Z261">
        <v>12</v>
      </c>
      <c r="AA261">
        <v>3</v>
      </c>
      <c r="AB261">
        <v>34</v>
      </c>
      <c r="AC261">
        <v>18</v>
      </c>
      <c r="AD261">
        <v>55</v>
      </c>
      <c r="AE261">
        <v>48</v>
      </c>
      <c r="AF261">
        <v>30</v>
      </c>
      <c r="AG261">
        <v>35</v>
      </c>
      <c r="AH261">
        <v>10</v>
      </c>
      <c r="AI261">
        <v>47</v>
      </c>
      <c r="AJ261">
        <v>5</v>
      </c>
      <c r="AK261">
        <v>97</v>
      </c>
      <c r="AL261">
        <v>1160</v>
      </c>
      <c r="AM261">
        <v>1155</v>
      </c>
      <c r="AO261">
        <v>23.552542372881359</v>
      </c>
      <c r="AP261">
        <v>27.529411764705884</v>
      </c>
      <c r="AQ261">
        <v>26.715789473684211</v>
      </c>
      <c r="AR261">
        <v>22.32</v>
      </c>
      <c r="AS261">
        <v>29.057142857142857</v>
      </c>
      <c r="AT261">
        <v>26.429268292682927</v>
      </c>
      <c r="AU261">
        <v>31.819354838709675</v>
      </c>
      <c r="AV261">
        <v>20.557894736842105</v>
      </c>
      <c r="AW261">
        <v>21.42</v>
      </c>
      <c r="AX261">
        <v>26.345454545454547</v>
      </c>
      <c r="AY261">
        <v>8.3076923076923066</v>
      </c>
      <c r="AZ261">
        <v>14.4</v>
      </c>
      <c r="BA261">
        <v>29.945454545454545</v>
      </c>
      <c r="BB261">
        <v>28.224</v>
      </c>
      <c r="BC261">
        <v>31.930434782608696</v>
      </c>
      <c r="BD261">
        <v>37.650000000000006</v>
      </c>
      <c r="BE261">
        <v>27.900000000000002</v>
      </c>
      <c r="BF261">
        <v>32.986046511627912</v>
      </c>
      <c r="BG261">
        <v>33.218181818181819</v>
      </c>
      <c r="BH261">
        <v>30.933333333333337</v>
      </c>
      <c r="BI261">
        <v>23.462068965517243</v>
      </c>
      <c r="BJ261">
        <v>29.618181818181817</v>
      </c>
      <c r="BK261">
        <v>39.428571428571431</v>
      </c>
      <c r="BL261">
        <v>36.9</v>
      </c>
      <c r="BM261">
        <v>40.800000000000004</v>
      </c>
      <c r="BN261">
        <v>29.752941176470593</v>
      </c>
      <c r="BO261">
        <v>34.6</v>
      </c>
      <c r="BP261">
        <v>10.93090909090909</v>
      </c>
      <c r="BQ261">
        <v>27.375</v>
      </c>
      <c r="BR261">
        <v>39.840000000000003</v>
      </c>
      <c r="BS261">
        <v>37.851428571428571</v>
      </c>
      <c r="BT261">
        <v>37.080000000000005</v>
      </c>
      <c r="BU261">
        <v>27.344680851063831</v>
      </c>
      <c r="BV261">
        <v>33.119999999999997</v>
      </c>
      <c r="BW261">
        <v>20.412371134020621</v>
      </c>
      <c r="BX261">
        <v>26.60896551724138</v>
      </c>
      <c r="BY261">
        <v>28.559313248746324</v>
      </c>
      <c r="BZ261">
        <v>260</v>
      </c>
    </row>
    <row r="262" spans="1:78" x14ac:dyDescent="0.25">
      <c r="A262">
        <v>261</v>
      </c>
      <c r="B262" t="s">
        <v>331</v>
      </c>
      <c r="C262">
        <v>59</v>
      </c>
      <c r="D262">
        <v>34</v>
      </c>
      <c r="E262">
        <v>38</v>
      </c>
      <c r="F262">
        <v>50</v>
      </c>
      <c r="G262">
        <v>27</v>
      </c>
      <c r="H262">
        <v>41</v>
      </c>
      <c r="I262">
        <v>30</v>
      </c>
      <c r="J262">
        <v>38</v>
      </c>
      <c r="K262">
        <v>40</v>
      </c>
      <c r="L262">
        <v>44</v>
      </c>
      <c r="M262">
        <v>13</v>
      </c>
      <c r="N262">
        <v>32</v>
      </c>
      <c r="O262">
        <v>44</v>
      </c>
      <c r="P262">
        <v>25</v>
      </c>
      <c r="Q262">
        <v>23</v>
      </c>
      <c r="R262">
        <v>24</v>
      </c>
      <c r="S262">
        <v>32</v>
      </c>
      <c r="T262">
        <v>43</v>
      </c>
      <c r="U262">
        <v>22</v>
      </c>
      <c r="V262">
        <v>27</v>
      </c>
      <c r="W262">
        <v>29</v>
      </c>
      <c r="X262">
        <v>22</v>
      </c>
      <c r="Y262">
        <v>21</v>
      </c>
      <c r="Z262">
        <v>12</v>
      </c>
      <c r="AA262">
        <v>3</v>
      </c>
      <c r="AB262">
        <v>34</v>
      </c>
      <c r="AC262">
        <v>18</v>
      </c>
      <c r="AD262">
        <v>55</v>
      </c>
      <c r="AE262">
        <v>48</v>
      </c>
      <c r="AF262">
        <v>30</v>
      </c>
      <c r="AG262">
        <v>35</v>
      </c>
      <c r="AH262">
        <v>10</v>
      </c>
      <c r="AI262">
        <v>47</v>
      </c>
      <c r="AJ262">
        <v>5</v>
      </c>
      <c r="AK262">
        <v>97</v>
      </c>
      <c r="AL262">
        <v>1160</v>
      </c>
      <c r="AM262">
        <v>1152</v>
      </c>
      <c r="AO262">
        <v>23.552542372881359</v>
      </c>
      <c r="AP262">
        <v>27.529411764705884</v>
      </c>
      <c r="AQ262">
        <v>26.715789473684211</v>
      </c>
      <c r="AR262">
        <v>22.32</v>
      </c>
      <c r="AS262">
        <v>30.133333333333333</v>
      </c>
      <c r="AT262">
        <v>26.429268292682927</v>
      </c>
      <c r="AU262">
        <v>32.880000000000003</v>
      </c>
      <c r="AV262">
        <v>20.557894736842105</v>
      </c>
      <c r="AW262">
        <v>21.42</v>
      </c>
      <c r="AX262">
        <v>26.345454545454547</v>
      </c>
      <c r="AY262">
        <v>8.3076923076923066</v>
      </c>
      <c r="AZ262">
        <v>14.85</v>
      </c>
      <c r="BA262">
        <v>29.945454545454545</v>
      </c>
      <c r="BB262">
        <v>28.224</v>
      </c>
      <c r="BC262">
        <v>31.930434782608696</v>
      </c>
      <c r="BD262">
        <v>37.650000000000006</v>
      </c>
      <c r="BE262">
        <v>27.900000000000002</v>
      </c>
      <c r="BF262">
        <v>32.986046511627912</v>
      </c>
      <c r="BG262">
        <v>33.218181818181819</v>
      </c>
      <c r="BH262">
        <v>30.933333333333337</v>
      </c>
      <c r="BI262">
        <v>23.462068965517243</v>
      </c>
      <c r="BJ262">
        <v>29.618181818181817</v>
      </c>
      <c r="BK262">
        <v>39.428571428571431</v>
      </c>
      <c r="BL262">
        <v>36.9</v>
      </c>
      <c r="BM262">
        <v>40.800000000000004</v>
      </c>
      <c r="BN262">
        <v>29.752941176470593</v>
      </c>
      <c r="BO262">
        <v>34.6</v>
      </c>
      <c r="BP262">
        <v>10.93090909090909</v>
      </c>
      <c r="BQ262">
        <v>27.375</v>
      </c>
      <c r="BR262">
        <v>39.840000000000003</v>
      </c>
      <c r="BS262">
        <v>37.851428571428571</v>
      </c>
      <c r="BT262">
        <v>37.080000000000005</v>
      </c>
      <c r="BU262">
        <v>27.344680851063831</v>
      </c>
      <c r="BV262">
        <v>33.119999999999997</v>
      </c>
      <c r="BW262">
        <v>20.412371134020621</v>
      </c>
      <c r="BX262">
        <v>26.60896551724138</v>
      </c>
      <c r="BY262">
        <v>28.628503337597806</v>
      </c>
      <c r="BZ262">
        <v>261</v>
      </c>
    </row>
    <row r="263" spans="1:78" x14ac:dyDescent="0.25">
      <c r="A263">
        <v>262</v>
      </c>
      <c r="B263" t="s">
        <v>332</v>
      </c>
      <c r="C263">
        <v>59</v>
      </c>
      <c r="D263">
        <v>34</v>
      </c>
      <c r="E263">
        <v>38</v>
      </c>
      <c r="F263">
        <v>50</v>
      </c>
      <c r="G263">
        <v>27</v>
      </c>
      <c r="H263">
        <v>41</v>
      </c>
      <c r="I263">
        <v>30</v>
      </c>
      <c r="J263">
        <v>38</v>
      </c>
      <c r="K263">
        <v>40</v>
      </c>
      <c r="L263">
        <v>44</v>
      </c>
      <c r="M263">
        <v>13</v>
      </c>
      <c r="N263">
        <v>32</v>
      </c>
      <c r="O263">
        <v>44</v>
      </c>
      <c r="P263">
        <v>25</v>
      </c>
      <c r="Q263">
        <v>23</v>
      </c>
      <c r="R263">
        <v>24</v>
      </c>
      <c r="S263">
        <v>32</v>
      </c>
      <c r="T263">
        <v>43</v>
      </c>
      <c r="U263">
        <v>22</v>
      </c>
      <c r="V263">
        <v>27</v>
      </c>
      <c r="W263">
        <v>29</v>
      </c>
      <c r="X263">
        <v>22</v>
      </c>
      <c r="Y263">
        <v>21</v>
      </c>
      <c r="Z263">
        <v>12</v>
      </c>
      <c r="AA263">
        <v>3</v>
      </c>
      <c r="AB263">
        <v>34</v>
      </c>
      <c r="AC263">
        <v>18</v>
      </c>
      <c r="AD263">
        <v>55</v>
      </c>
      <c r="AE263">
        <v>48</v>
      </c>
      <c r="AF263">
        <v>30</v>
      </c>
      <c r="AG263">
        <v>35</v>
      </c>
      <c r="AH263">
        <v>10</v>
      </c>
      <c r="AI263">
        <v>47</v>
      </c>
      <c r="AJ263">
        <v>5</v>
      </c>
      <c r="AK263">
        <v>98</v>
      </c>
      <c r="AL263">
        <v>1159</v>
      </c>
      <c r="AM263">
        <v>1153</v>
      </c>
      <c r="AO263">
        <v>23.552542372881359</v>
      </c>
      <c r="AP263">
        <v>27.529411764705884</v>
      </c>
      <c r="AQ263">
        <v>26.715789473684211</v>
      </c>
      <c r="AR263">
        <v>22.32</v>
      </c>
      <c r="AS263">
        <v>30.133333333333333</v>
      </c>
      <c r="AT263">
        <v>26.429268292682927</v>
      </c>
      <c r="AU263">
        <v>32.880000000000003</v>
      </c>
      <c r="AV263">
        <v>20.557894736842105</v>
      </c>
      <c r="AW263">
        <v>21.42</v>
      </c>
      <c r="AX263">
        <v>26.345454545454547</v>
      </c>
      <c r="AY263">
        <v>8.3076923076923066</v>
      </c>
      <c r="AZ263">
        <v>14.85</v>
      </c>
      <c r="BA263">
        <v>29.945454545454545</v>
      </c>
      <c r="BB263">
        <v>28.224</v>
      </c>
      <c r="BC263">
        <v>31.930434782608696</v>
      </c>
      <c r="BD263">
        <v>37.650000000000006</v>
      </c>
      <c r="BE263">
        <v>27.900000000000002</v>
      </c>
      <c r="BF263">
        <v>32.986046511627912</v>
      </c>
      <c r="BG263">
        <v>33.218181818181819</v>
      </c>
      <c r="BH263">
        <v>30.933333333333337</v>
      </c>
      <c r="BI263">
        <v>23.462068965517243</v>
      </c>
      <c r="BJ263">
        <v>29.618181818181817</v>
      </c>
      <c r="BK263">
        <v>39.428571428571431</v>
      </c>
      <c r="BL263">
        <v>36.9</v>
      </c>
      <c r="BM263">
        <v>40.800000000000004</v>
      </c>
      <c r="BN263">
        <v>29.752941176470593</v>
      </c>
      <c r="BO263">
        <v>34.6</v>
      </c>
      <c r="BP263">
        <v>10.93090909090909</v>
      </c>
      <c r="BQ263">
        <v>27.375</v>
      </c>
      <c r="BR263">
        <v>39.840000000000003</v>
      </c>
      <c r="BS263">
        <v>37.851428571428571</v>
      </c>
      <c r="BT263">
        <v>37.080000000000005</v>
      </c>
      <c r="BU263">
        <v>27.344680851063831</v>
      </c>
      <c r="BV263">
        <v>33.119999999999997</v>
      </c>
      <c r="BW263">
        <v>20.204081632653061</v>
      </c>
      <c r="BX263">
        <v>26.631924072476274</v>
      </c>
      <c r="BY263">
        <v>28.615142102963777</v>
      </c>
      <c r="BZ263">
        <v>262</v>
      </c>
    </row>
    <row r="264" spans="1:78" x14ac:dyDescent="0.25">
      <c r="A264">
        <v>263</v>
      </c>
      <c r="B264" t="s">
        <v>333</v>
      </c>
      <c r="C264">
        <v>59</v>
      </c>
      <c r="D264">
        <v>34</v>
      </c>
      <c r="E264">
        <v>38</v>
      </c>
      <c r="F264">
        <v>50</v>
      </c>
      <c r="G264">
        <v>27</v>
      </c>
      <c r="H264">
        <v>41</v>
      </c>
      <c r="I264">
        <v>30</v>
      </c>
      <c r="J264">
        <v>38</v>
      </c>
      <c r="K264">
        <v>40</v>
      </c>
      <c r="L264">
        <v>44</v>
      </c>
      <c r="M264">
        <v>13</v>
      </c>
      <c r="N264">
        <v>32</v>
      </c>
      <c r="O264">
        <v>44</v>
      </c>
      <c r="P264">
        <v>25</v>
      </c>
      <c r="Q264">
        <v>23</v>
      </c>
      <c r="R264">
        <v>24</v>
      </c>
      <c r="S264">
        <v>32</v>
      </c>
      <c r="T264">
        <v>43</v>
      </c>
      <c r="U264">
        <v>22</v>
      </c>
      <c r="V264">
        <v>27</v>
      </c>
      <c r="W264">
        <v>29</v>
      </c>
      <c r="X264">
        <v>22</v>
      </c>
      <c r="Y264">
        <v>21</v>
      </c>
      <c r="Z264">
        <v>12</v>
      </c>
      <c r="AA264">
        <v>3</v>
      </c>
      <c r="AB264">
        <v>34</v>
      </c>
      <c r="AC264">
        <v>18</v>
      </c>
      <c r="AD264">
        <v>55</v>
      </c>
      <c r="AE264">
        <v>46</v>
      </c>
      <c r="AF264">
        <v>30</v>
      </c>
      <c r="AG264">
        <v>35</v>
      </c>
      <c r="AH264">
        <v>10</v>
      </c>
      <c r="AI264">
        <v>47</v>
      </c>
      <c r="AJ264">
        <v>5</v>
      </c>
      <c r="AK264">
        <v>98</v>
      </c>
      <c r="AL264">
        <v>1159</v>
      </c>
      <c r="AM264">
        <v>1151</v>
      </c>
      <c r="AO264">
        <v>23.552542372881359</v>
      </c>
      <c r="AP264">
        <v>27.529411764705884</v>
      </c>
      <c r="AQ264">
        <v>26.715789473684211</v>
      </c>
      <c r="AR264">
        <v>22.32</v>
      </c>
      <c r="AS264">
        <v>30.133333333333333</v>
      </c>
      <c r="AT264">
        <v>26.429268292682927</v>
      </c>
      <c r="AU264">
        <v>32.880000000000003</v>
      </c>
      <c r="AV264">
        <v>20.557894736842105</v>
      </c>
      <c r="AW264">
        <v>21.42</v>
      </c>
      <c r="AX264">
        <v>26.345454545454547</v>
      </c>
      <c r="AY264">
        <v>8.3076923076923066</v>
      </c>
      <c r="AZ264">
        <v>14.85</v>
      </c>
      <c r="BA264">
        <v>29.945454545454545</v>
      </c>
      <c r="BB264">
        <v>28.224</v>
      </c>
      <c r="BC264">
        <v>31.930434782608696</v>
      </c>
      <c r="BD264">
        <v>37.650000000000006</v>
      </c>
      <c r="BE264">
        <v>27.900000000000002</v>
      </c>
      <c r="BF264">
        <v>32.986046511627912</v>
      </c>
      <c r="BG264">
        <v>33.218181818181819</v>
      </c>
      <c r="BH264">
        <v>30.933333333333337</v>
      </c>
      <c r="BI264">
        <v>23.462068965517243</v>
      </c>
      <c r="BJ264">
        <v>29.618181818181817</v>
      </c>
      <c r="BK264">
        <v>39.428571428571431</v>
      </c>
      <c r="BL264">
        <v>36.9</v>
      </c>
      <c r="BM264">
        <v>40.800000000000004</v>
      </c>
      <c r="BN264">
        <v>29.752941176470593</v>
      </c>
      <c r="BO264">
        <v>34.6</v>
      </c>
      <c r="BP264">
        <v>10.93090909090909</v>
      </c>
      <c r="BQ264">
        <v>28.565217391304348</v>
      </c>
      <c r="BR264">
        <v>39.840000000000003</v>
      </c>
      <c r="BS264">
        <v>37.851428571428571</v>
      </c>
      <c r="BT264">
        <v>37.080000000000005</v>
      </c>
      <c r="BU264">
        <v>27.344680851063831</v>
      </c>
      <c r="BV264">
        <v>33.119999999999997</v>
      </c>
      <c r="BW264">
        <v>20.204081632653061</v>
      </c>
      <c r="BX264">
        <v>26.631924072476274</v>
      </c>
      <c r="BY264">
        <v>28.665810326409787</v>
      </c>
      <c r="BZ264">
        <v>263</v>
      </c>
    </row>
    <row r="265" spans="1:78" x14ac:dyDescent="0.25">
      <c r="A265">
        <v>264</v>
      </c>
      <c r="B265" t="s">
        <v>334</v>
      </c>
      <c r="C265">
        <v>59</v>
      </c>
      <c r="D265">
        <v>34</v>
      </c>
      <c r="E265">
        <v>38</v>
      </c>
      <c r="F265">
        <v>50</v>
      </c>
      <c r="G265">
        <v>27</v>
      </c>
      <c r="H265">
        <v>41</v>
      </c>
      <c r="I265">
        <v>30</v>
      </c>
      <c r="J265">
        <v>38</v>
      </c>
      <c r="K265">
        <v>40</v>
      </c>
      <c r="L265">
        <v>44</v>
      </c>
      <c r="M265">
        <v>13</v>
      </c>
      <c r="N265">
        <v>32</v>
      </c>
      <c r="O265">
        <v>44</v>
      </c>
      <c r="P265">
        <v>25</v>
      </c>
      <c r="Q265">
        <v>23</v>
      </c>
      <c r="R265">
        <v>24</v>
      </c>
      <c r="S265">
        <v>32</v>
      </c>
      <c r="T265">
        <v>43</v>
      </c>
      <c r="U265">
        <v>22</v>
      </c>
      <c r="V265">
        <v>28</v>
      </c>
      <c r="W265">
        <v>29</v>
      </c>
      <c r="X265">
        <v>22</v>
      </c>
      <c r="Y265">
        <v>21</v>
      </c>
      <c r="Z265">
        <v>12</v>
      </c>
      <c r="AA265">
        <v>3</v>
      </c>
      <c r="AB265">
        <v>34</v>
      </c>
      <c r="AC265">
        <v>18</v>
      </c>
      <c r="AD265">
        <v>55</v>
      </c>
      <c r="AE265">
        <v>46</v>
      </c>
      <c r="AF265">
        <v>30</v>
      </c>
      <c r="AG265">
        <v>35</v>
      </c>
      <c r="AH265">
        <v>10</v>
      </c>
      <c r="AI265">
        <v>47</v>
      </c>
      <c r="AJ265">
        <v>5</v>
      </c>
      <c r="AK265">
        <v>98</v>
      </c>
      <c r="AL265">
        <v>1155</v>
      </c>
      <c r="AM265">
        <v>1152</v>
      </c>
      <c r="AO265">
        <v>23.552542372881359</v>
      </c>
      <c r="AP265">
        <v>27.529411764705884</v>
      </c>
      <c r="AQ265">
        <v>26.715789473684211</v>
      </c>
      <c r="AR265">
        <v>22.32</v>
      </c>
      <c r="AS265">
        <v>30.133333333333333</v>
      </c>
      <c r="AT265">
        <v>26.429268292682927</v>
      </c>
      <c r="AU265">
        <v>32.880000000000003</v>
      </c>
      <c r="AV265">
        <v>20.557894736842105</v>
      </c>
      <c r="AW265">
        <v>21.42</v>
      </c>
      <c r="AX265">
        <v>26.345454545454547</v>
      </c>
      <c r="AY265">
        <v>8.3076923076923066</v>
      </c>
      <c r="AZ265">
        <v>14.85</v>
      </c>
      <c r="BA265">
        <v>29.945454545454545</v>
      </c>
      <c r="BB265">
        <v>28.224</v>
      </c>
      <c r="BC265">
        <v>31.930434782608696</v>
      </c>
      <c r="BD265">
        <v>37.650000000000006</v>
      </c>
      <c r="BE265">
        <v>27.900000000000002</v>
      </c>
      <c r="BF265">
        <v>32.986046511627912</v>
      </c>
      <c r="BG265">
        <v>33.218181818181819</v>
      </c>
      <c r="BH265">
        <v>29.828571428571433</v>
      </c>
      <c r="BI265">
        <v>23.462068965517243</v>
      </c>
      <c r="BJ265">
        <v>29.618181818181817</v>
      </c>
      <c r="BK265">
        <v>39.428571428571431</v>
      </c>
      <c r="BL265">
        <v>36.9</v>
      </c>
      <c r="BM265">
        <v>40.800000000000004</v>
      </c>
      <c r="BN265">
        <v>29.752941176470593</v>
      </c>
      <c r="BO265">
        <v>34.6</v>
      </c>
      <c r="BP265">
        <v>10.93090909090909</v>
      </c>
      <c r="BQ265">
        <v>28.565217391304348</v>
      </c>
      <c r="BR265">
        <v>39.840000000000003</v>
      </c>
      <c r="BS265">
        <v>37.851428571428571</v>
      </c>
      <c r="BT265">
        <v>37.080000000000005</v>
      </c>
      <c r="BU265">
        <v>27.344680851063831</v>
      </c>
      <c r="BV265">
        <v>33.119999999999997</v>
      </c>
      <c r="BW265">
        <v>20.204081632653061</v>
      </c>
      <c r="BX265">
        <v>26.724155844155845</v>
      </c>
      <c r="BY265">
        <v>28.635917072163839</v>
      </c>
      <c r="BZ265">
        <v>264</v>
      </c>
    </row>
    <row r="266" spans="1:78" x14ac:dyDescent="0.25">
      <c r="A266">
        <v>265</v>
      </c>
      <c r="B266" t="s">
        <v>335</v>
      </c>
      <c r="C266">
        <v>59</v>
      </c>
      <c r="D266">
        <v>34</v>
      </c>
      <c r="E266">
        <v>38</v>
      </c>
      <c r="F266">
        <v>50</v>
      </c>
      <c r="G266">
        <v>27</v>
      </c>
      <c r="H266">
        <v>41</v>
      </c>
      <c r="I266">
        <v>30</v>
      </c>
      <c r="J266">
        <v>38</v>
      </c>
      <c r="K266">
        <v>40</v>
      </c>
      <c r="L266">
        <v>44</v>
      </c>
      <c r="M266">
        <v>13</v>
      </c>
      <c r="N266">
        <v>31</v>
      </c>
      <c r="O266">
        <v>44</v>
      </c>
      <c r="P266">
        <v>25</v>
      </c>
      <c r="Q266">
        <v>23</v>
      </c>
      <c r="R266">
        <v>24</v>
      </c>
      <c r="S266">
        <v>32</v>
      </c>
      <c r="T266">
        <v>44</v>
      </c>
      <c r="U266">
        <v>22</v>
      </c>
      <c r="V266">
        <v>26</v>
      </c>
      <c r="W266">
        <v>29</v>
      </c>
      <c r="X266">
        <v>22</v>
      </c>
      <c r="Y266">
        <v>21</v>
      </c>
      <c r="Z266">
        <v>12</v>
      </c>
      <c r="AA266">
        <v>3</v>
      </c>
      <c r="AB266">
        <v>34</v>
      </c>
      <c r="AC266">
        <v>18</v>
      </c>
      <c r="AD266">
        <v>55</v>
      </c>
      <c r="AE266">
        <v>46</v>
      </c>
      <c r="AF266">
        <v>30</v>
      </c>
      <c r="AG266">
        <v>35</v>
      </c>
      <c r="AH266">
        <v>10</v>
      </c>
      <c r="AI266">
        <v>47</v>
      </c>
      <c r="AJ266">
        <v>5</v>
      </c>
      <c r="AK266">
        <v>99</v>
      </c>
      <c r="AL266">
        <v>1162</v>
      </c>
      <c r="AM266">
        <v>1151</v>
      </c>
      <c r="AO266">
        <v>23.552542372881359</v>
      </c>
      <c r="AP266">
        <v>27.529411764705884</v>
      </c>
      <c r="AQ266">
        <v>26.715789473684211</v>
      </c>
      <c r="AR266">
        <v>22.32</v>
      </c>
      <c r="AS266">
        <v>30.133333333333333</v>
      </c>
      <c r="AT266">
        <v>26.429268292682927</v>
      </c>
      <c r="AU266">
        <v>32.880000000000003</v>
      </c>
      <c r="AV266">
        <v>20.557894736842105</v>
      </c>
      <c r="AW266">
        <v>21.42</v>
      </c>
      <c r="AX266">
        <v>26.345454545454547</v>
      </c>
      <c r="AY266">
        <v>8.3076923076923066</v>
      </c>
      <c r="AZ266">
        <v>15.329032258064515</v>
      </c>
      <c r="BA266">
        <v>29.945454545454545</v>
      </c>
      <c r="BB266">
        <v>28.224</v>
      </c>
      <c r="BC266">
        <v>31.930434782608696</v>
      </c>
      <c r="BD266">
        <v>37.650000000000006</v>
      </c>
      <c r="BE266">
        <v>27.900000000000002</v>
      </c>
      <c r="BF266">
        <v>32.236363636363642</v>
      </c>
      <c r="BG266">
        <v>33.218181818181819</v>
      </c>
      <c r="BH266">
        <v>32.123076923076923</v>
      </c>
      <c r="BI266">
        <v>23.462068965517243</v>
      </c>
      <c r="BJ266">
        <v>29.618181818181817</v>
      </c>
      <c r="BK266">
        <v>39.428571428571431</v>
      </c>
      <c r="BL266">
        <v>36.9</v>
      </c>
      <c r="BM266">
        <v>40.800000000000004</v>
      </c>
      <c r="BN266">
        <v>29.752941176470593</v>
      </c>
      <c r="BO266">
        <v>34.6</v>
      </c>
      <c r="BP266">
        <v>10.93090909090909</v>
      </c>
      <c r="BQ266">
        <v>28.565217391304348</v>
      </c>
      <c r="BR266">
        <v>39.840000000000003</v>
      </c>
      <c r="BS266">
        <v>37.851428571428571</v>
      </c>
      <c r="BT266">
        <v>37.080000000000005</v>
      </c>
      <c r="BU266">
        <v>27.344680851063831</v>
      </c>
      <c r="BV266">
        <v>33.119999999999997</v>
      </c>
      <c r="BW266">
        <v>20</v>
      </c>
      <c r="BX266">
        <v>26.563166953528398</v>
      </c>
      <c r="BY266">
        <v>28.65783654755181</v>
      </c>
      <c r="BZ266">
        <v>265</v>
      </c>
    </row>
    <row r="267" spans="1:78" x14ac:dyDescent="0.25">
      <c r="A267">
        <v>266</v>
      </c>
      <c r="B267" t="s">
        <v>336</v>
      </c>
      <c r="C267">
        <v>59</v>
      </c>
      <c r="D267">
        <v>34</v>
      </c>
      <c r="E267">
        <v>38</v>
      </c>
      <c r="F267">
        <v>50</v>
      </c>
      <c r="G267">
        <v>27</v>
      </c>
      <c r="H267">
        <v>41</v>
      </c>
      <c r="I267">
        <v>30</v>
      </c>
      <c r="J267">
        <v>38</v>
      </c>
      <c r="K267">
        <v>40</v>
      </c>
      <c r="L267">
        <v>44</v>
      </c>
      <c r="M267">
        <v>13</v>
      </c>
      <c r="N267">
        <v>31</v>
      </c>
      <c r="O267">
        <v>44</v>
      </c>
      <c r="P267">
        <v>25</v>
      </c>
      <c r="Q267">
        <v>23</v>
      </c>
      <c r="R267">
        <v>24</v>
      </c>
      <c r="S267">
        <v>32</v>
      </c>
      <c r="T267">
        <v>44</v>
      </c>
      <c r="U267">
        <v>22</v>
      </c>
      <c r="V267">
        <v>26</v>
      </c>
      <c r="W267">
        <v>29</v>
      </c>
      <c r="X267">
        <v>22</v>
      </c>
      <c r="Y267">
        <v>21</v>
      </c>
      <c r="Z267">
        <v>12</v>
      </c>
      <c r="AA267">
        <v>3</v>
      </c>
      <c r="AB267">
        <v>34</v>
      </c>
      <c r="AC267">
        <v>18</v>
      </c>
      <c r="AD267">
        <v>55</v>
      </c>
      <c r="AE267">
        <v>46</v>
      </c>
      <c r="AF267">
        <v>30</v>
      </c>
      <c r="AG267">
        <v>35</v>
      </c>
      <c r="AH267">
        <v>10</v>
      </c>
      <c r="AI267">
        <v>47</v>
      </c>
      <c r="AJ267">
        <v>5</v>
      </c>
      <c r="AK267">
        <v>98</v>
      </c>
      <c r="AL267">
        <v>1164</v>
      </c>
      <c r="AM267">
        <v>1150</v>
      </c>
      <c r="AO267">
        <v>23.552542372881359</v>
      </c>
      <c r="AP267">
        <v>27.529411764705884</v>
      </c>
      <c r="AQ267">
        <v>26.715789473684211</v>
      </c>
      <c r="AR267">
        <v>22.32</v>
      </c>
      <c r="AS267">
        <v>30.133333333333333</v>
      </c>
      <c r="AT267">
        <v>26.429268292682927</v>
      </c>
      <c r="AU267">
        <v>32.880000000000003</v>
      </c>
      <c r="AV267">
        <v>20.557894736842105</v>
      </c>
      <c r="AW267">
        <v>21.42</v>
      </c>
      <c r="AX267">
        <v>26.345454545454547</v>
      </c>
      <c r="AY267">
        <v>8.3076923076923066</v>
      </c>
      <c r="AZ267">
        <v>15.329032258064515</v>
      </c>
      <c r="BA267">
        <v>29.945454545454545</v>
      </c>
      <c r="BB267">
        <v>28.224</v>
      </c>
      <c r="BC267">
        <v>31.930434782608696</v>
      </c>
      <c r="BD267">
        <v>37.650000000000006</v>
      </c>
      <c r="BE267">
        <v>27.900000000000002</v>
      </c>
      <c r="BF267">
        <v>32.236363636363642</v>
      </c>
      <c r="BG267">
        <v>33.218181818181819</v>
      </c>
      <c r="BH267">
        <v>32.123076923076923</v>
      </c>
      <c r="BI267">
        <v>23.462068965517243</v>
      </c>
      <c r="BJ267">
        <v>29.618181818181817</v>
      </c>
      <c r="BK267">
        <v>39.428571428571431</v>
      </c>
      <c r="BL267">
        <v>36.9</v>
      </c>
      <c r="BM267">
        <v>40.800000000000004</v>
      </c>
      <c r="BN267">
        <v>29.752941176470593</v>
      </c>
      <c r="BO267">
        <v>34.6</v>
      </c>
      <c r="BP267">
        <v>10.93090909090909</v>
      </c>
      <c r="BQ267">
        <v>28.565217391304348</v>
      </c>
      <c r="BR267">
        <v>39.840000000000003</v>
      </c>
      <c r="BS267">
        <v>37.851428571428571</v>
      </c>
      <c r="BT267">
        <v>37.080000000000005</v>
      </c>
      <c r="BU267">
        <v>27.344680851063831</v>
      </c>
      <c r="BV267">
        <v>33.119999999999997</v>
      </c>
      <c r="BW267">
        <v>20.204081632653061</v>
      </c>
      <c r="BX267">
        <v>26.517525773195874</v>
      </c>
      <c r="BY267">
        <v>28.670927858253837</v>
      </c>
      <c r="BZ267">
        <v>266</v>
      </c>
    </row>
    <row r="268" spans="1:78" x14ac:dyDescent="0.25">
      <c r="A268">
        <v>267</v>
      </c>
      <c r="B268" t="s">
        <v>337</v>
      </c>
      <c r="C268">
        <v>59</v>
      </c>
      <c r="D268">
        <v>34</v>
      </c>
      <c r="E268">
        <v>38</v>
      </c>
      <c r="F268">
        <v>50</v>
      </c>
      <c r="G268">
        <v>27</v>
      </c>
      <c r="H268">
        <v>41</v>
      </c>
      <c r="I268">
        <v>30</v>
      </c>
      <c r="J268">
        <v>38</v>
      </c>
      <c r="K268">
        <v>40</v>
      </c>
      <c r="L268">
        <v>44</v>
      </c>
      <c r="M268">
        <v>13</v>
      </c>
      <c r="N268">
        <v>31</v>
      </c>
      <c r="O268">
        <v>44</v>
      </c>
      <c r="P268">
        <v>25</v>
      </c>
      <c r="Q268">
        <v>23</v>
      </c>
      <c r="R268">
        <v>24</v>
      </c>
      <c r="S268">
        <v>32</v>
      </c>
      <c r="T268">
        <v>44</v>
      </c>
      <c r="U268">
        <v>22</v>
      </c>
      <c r="V268">
        <v>26</v>
      </c>
      <c r="W268">
        <v>29</v>
      </c>
      <c r="X268">
        <v>22</v>
      </c>
      <c r="Y268">
        <v>21</v>
      </c>
      <c r="Z268">
        <v>12</v>
      </c>
      <c r="AA268">
        <v>3</v>
      </c>
      <c r="AB268">
        <v>34</v>
      </c>
      <c r="AC268">
        <v>18</v>
      </c>
      <c r="AD268">
        <v>55</v>
      </c>
      <c r="AE268">
        <v>46</v>
      </c>
      <c r="AF268">
        <v>30</v>
      </c>
      <c r="AG268">
        <v>35</v>
      </c>
      <c r="AH268">
        <v>10</v>
      </c>
      <c r="AI268">
        <v>48</v>
      </c>
      <c r="AJ268">
        <v>5</v>
      </c>
      <c r="AK268">
        <v>99</v>
      </c>
      <c r="AL268">
        <v>1164</v>
      </c>
      <c r="AM268">
        <v>1152</v>
      </c>
      <c r="AO268">
        <v>23.552542372881359</v>
      </c>
      <c r="AP268">
        <v>27.529411764705884</v>
      </c>
      <c r="AQ268">
        <v>26.715789473684211</v>
      </c>
      <c r="AR268">
        <v>22.32</v>
      </c>
      <c r="AS268">
        <v>30.133333333333333</v>
      </c>
      <c r="AT268">
        <v>26.429268292682927</v>
      </c>
      <c r="AU268">
        <v>32.880000000000003</v>
      </c>
      <c r="AV268">
        <v>20.557894736842105</v>
      </c>
      <c r="AW268">
        <v>21.42</v>
      </c>
      <c r="AX268">
        <v>26.345454545454547</v>
      </c>
      <c r="AY268">
        <v>8.3076923076923066</v>
      </c>
      <c r="AZ268">
        <v>15.329032258064515</v>
      </c>
      <c r="BA268">
        <v>29.945454545454545</v>
      </c>
      <c r="BB268">
        <v>28.224</v>
      </c>
      <c r="BC268">
        <v>31.930434782608696</v>
      </c>
      <c r="BD268">
        <v>37.650000000000006</v>
      </c>
      <c r="BE268">
        <v>27.900000000000002</v>
      </c>
      <c r="BF268">
        <v>32.236363636363642</v>
      </c>
      <c r="BG268">
        <v>33.218181818181819</v>
      </c>
      <c r="BH268">
        <v>32.123076923076923</v>
      </c>
      <c r="BI268">
        <v>23.462068965517243</v>
      </c>
      <c r="BJ268">
        <v>29.618181818181817</v>
      </c>
      <c r="BK268">
        <v>39.428571428571431</v>
      </c>
      <c r="BL268">
        <v>36.9</v>
      </c>
      <c r="BM268">
        <v>40.800000000000004</v>
      </c>
      <c r="BN268">
        <v>29.752941176470593</v>
      </c>
      <c r="BO268">
        <v>34.6</v>
      </c>
      <c r="BP268">
        <v>10.93090909090909</v>
      </c>
      <c r="BQ268">
        <v>28.565217391304348</v>
      </c>
      <c r="BR268">
        <v>39.840000000000003</v>
      </c>
      <c r="BS268">
        <v>37.851428571428571</v>
      </c>
      <c r="BT268">
        <v>37.080000000000005</v>
      </c>
      <c r="BU268">
        <v>26.775000000000002</v>
      </c>
      <c r="BV268">
        <v>33.119999999999997</v>
      </c>
      <c r="BW268">
        <v>20</v>
      </c>
      <c r="BX268">
        <v>26.517525773195874</v>
      </c>
      <c r="BY268">
        <v>28.634116456132425</v>
      </c>
      <c r="BZ268">
        <v>267</v>
      </c>
    </row>
    <row r="269" spans="1:78" x14ac:dyDescent="0.25">
      <c r="A269">
        <v>268</v>
      </c>
      <c r="B269" t="s">
        <v>338</v>
      </c>
      <c r="C269">
        <v>59</v>
      </c>
      <c r="D269">
        <v>34</v>
      </c>
      <c r="E269">
        <v>38</v>
      </c>
      <c r="F269">
        <v>50</v>
      </c>
      <c r="G269">
        <v>28</v>
      </c>
      <c r="H269">
        <v>41</v>
      </c>
      <c r="I269">
        <v>30</v>
      </c>
      <c r="J269">
        <v>38</v>
      </c>
      <c r="K269">
        <v>40</v>
      </c>
      <c r="L269">
        <v>44</v>
      </c>
      <c r="M269">
        <v>13</v>
      </c>
      <c r="N269">
        <v>32</v>
      </c>
      <c r="O269">
        <v>44</v>
      </c>
      <c r="P269">
        <v>25</v>
      </c>
      <c r="Q269">
        <v>23</v>
      </c>
      <c r="R269">
        <v>24</v>
      </c>
      <c r="S269">
        <v>32</v>
      </c>
      <c r="T269">
        <v>44</v>
      </c>
      <c r="U269">
        <v>23</v>
      </c>
      <c r="V269">
        <v>27</v>
      </c>
      <c r="W269">
        <v>30</v>
      </c>
      <c r="X269">
        <v>22</v>
      </c>
      <c r="Y269">
        <v>21</v>
      </c>
      <c r="Z269">
        <v>12</v>
      </c>
      <c r="AA269">
        <v>3</v>
      </c>
      <c r="AB269">
        <v>34</v>
      </c>
      <c r="AC269">
        <v>18</v>
      </c>
      <c r="AD269">
        <v>55</v>
      </c>
      <c r="AE269">
        <v>46</v>
      </c>
      <c r="AF269">
        <v>30</v>
      </c>
      <c r="AG269">
        <v>35</v>
      </c>
      <c r="AH269">
        <v>10</v>
      </c>
      <c r="AI269">
        <v>47</v>
      </c>
      <c r="AJ269">
        <v>5</v>
      </c>
      <c r="AK269">
        <v>100</v>
      </c>
      <c r="AL269">
        <v>1162</v>
      </c>
      <c r="AM269">
        <v>1157</v>
      </c>
      <c r="AO269">
        <v>23.552542372881359</v>
      </c>
      <c r="AP269">
        <v>27.529411764705884</v>
      </c>
      <c r="AQ269">
        <v>26.715789473684211</v>
      </c>
      <c r="AR269">
        <v>22.32</v>
      </c>
      <c r="AS269">
        <v>29.057142857142857</v>
      </c>
      <c r="AT269">
        <v>26.429268292682927</v>
      </c>
      <c r="AU269">
        <v>32.880000000000003</v>
      </c>
      <c r="AV269">
        <v>20.557894736842105</v>
      </c>
      <c r="AW269">
        <v>21.42</v>
      </c>
      <c r="AX269">
        <v>26.345454545454547</v>
      </c>
      <c r="AY269">
        <v>8.3076923076923066</v>
      </c>
      <c r="AZ269">
        <v>14.85</v>
      </c>
      <c r="BA269">
        <v>29.945454545454545</v>
      </c>
      <c r="BB269">
        <v>28.224</v>
      </c>
      <c r="BC269">
        <v>31.930434782608696</v>
      </c>
      <c r="BD269">
        <v>37.650000000000006</v>
      </c>
      <c r="BE269">
        <v>27.900000000000002</v>
      </c>
      <c r="BF269">
        <v>32.236363636363642</v>
      </c>
      <c r="BG269">
        <v>31.77391304347826</v>
      </c>
      <c r="BH269">
        <v>30.933333333333337</v>
      </c>
      <c r="BI269">
        <v>22.68</v>
      </c>
      <c r="BJ269">
        <v>29.618181818181817</v>
      </c>
      <c r="BK269">
        <v>39.428571428571431</v>
      </c>
      <c r="BL269">
        <v>36.9</v>
      </c>
      <c r="BM269">
        <v>40.800000000000004</v>
      </c>
      <c r="BN269">
        <v>29.752941176470593</v>
      </c>
      <c r="BO269">
        <v>34.6</v>
      </c>
      <c r="BP269">
        <v>10.93090909090909</v>
      </c>
      <c r="BQ269">
        <v>28.565217391304348</v>
      </c>
      <c r="BR269">
        <v>39.840000000000003</v>
      </c>
      <c r="BS269">
        <v>37.851428571428571</v>
      </c>
      <c r="BT269">
        <v>37.080000000000005</v>
      </c>
      <c r="BU269">
        <v>27.344680851063831</v>
      </c>
      <c r="BV269">
        <v>33.119999999999997</v>
      </c>
      <c r="BW269">
        <v>19.8</v>
      </c>
      <c r="BX269">
        <v>26.563166953528398</v>
      </c>
      <c r="BY269">
        <v>28.525638108754091</v>
      </c>
      <c r="BZ269">
        <v>268</v>
      </c>
    </row>
    <row r="270" spans="1:78" x14ac:dyDescent="0.25">
      <c r="A270">
        <v>269</v>
      </c>
      <c r="B270" t="s">
        <v>339</v>
      </c>
      <c r="C270">
        <v>59</v>
      </c>
      <c r="D270">
        <v>34</v>
      </c>
      <c r="E270">
        <v>38</v>
      </c>
      <c r="F270">
        <v>50</v>
      </c>
      <c r="G270">
        <v>27</v>
      </c>
      <c r="H270">
        <v>41</v>
      </c>
      <c r="I270">
        <v>30</v>
      </c>
      <c r="J270">
        <v>38</v>
      </c>
      <c r="K270">
        <v>40</v>
      </c>
      <c r="L270">
        <v>44</v>
      </c>
      <c r="M270">
        <v>13</v>
      </c>
      <c r="N270">
        <v>31</v>
      </c>
      <c r="O270">
        <v>44</v>
      </c>
      <c r="P270">
        <v>25</v>
      </c>
      <c r="Q270">
        <v>23</v>
      </c>
      <c r="R270">
        <v>24</v>
      </c>
      <c r="S270">
        <v>32</v>
      </c>
      <c r="T270">
        <v>44</v>
      </c>
      <c r="U270">
        <v>22</v>
      </c>
      <c r="V270">
        <v>26</v>
      </c>
      <c r="W270">
        <v>30</v>
      </c>
      <c r="X270">
        <v>22</v>
      </c>
      <c r="Y270">
        <v>21</v>
      </c>
      <c r="Z270">
        <v>12</v>
      </c>
      <c r="AA270">
        <v>3</v>
      </c>
      <c r="AB270">
        <v>34</v>
      </c>
      <c r="AC270">
        <v>18</v>
      </c>
      <c r="AD270">
        <v>55</v>
      </c>
      <c r="AE270">
        <v>46</v>
      </c>
      <c r="AF270">
        <v>30</v>
      </c>
      <c r="AG270">
        <v>35</v>
      </c>
      <c r="AH270">
        <v>10</v>
      </c>
      <c r="AI270">
        <v>47</v>
      </c>
      <c r="AJ270">
        <v>5</v>
      </c>
      <c r="AK270">
        <v>98</v>
      </c>
      <c r="AL270">
        <v>1161</v>
      </c>
      <c r="AM270">
        <v>1151</v>
      </c>
      <c r="AO270">
        <v>23.552542372881359</v>
      </c>
      <c r="AP270">
        <v>27.529411764705884</v>
      </c>
      <c r="AQ270">
        <v>26.715789473684211</v>
      </c>
      <c r="AR270">
        <v>22.32</v>
      </c>
      <c r="AS270">
        <v>30.133333333333333</v>
      </c>
      <c r="AT270">
        <v>26.429268292682927</v>
      </c>
      <c r="AU270">
        <v>32.880000000000003</v>
      </c>
      <c r="AV270">
        <v>20.557894736842105</v>
      </c>
      <c r="AW270">
        <v>21.42</v>
      </c>
      <c r="AX270">
        <v>26.345454545454547</v>
      </c>
      <c r="AY270">
        <v>8.3076923076923066</v>
      </c>
      <c r="AZ270">
        <v>15.329032258064515</v>
      </c>
      <c r="BA270">
        <v>29.945454545454545</v>
      </c>
      <c r="BB270">
        <v>28.224</v>
      </c>
      <c r="BC270">
        <v>31.930434782608696</v>
      </c>
      <c r="BD270">
        <v>37.650000000000006</v>
      </c>
      <c r="BE270">
        <v>27.900000000000002</v>
      </c>
      <c r="BF270">
        <v>32.236363636363642</v>
      </c>
      <c r="BG270">
        <v>33.218181818181819</v>
      </c>
      <c r="BH270">
        <v>32.123076923076923</v>
      </c>
      <c r="BI270">
        <v>22.68</v>
      </c>
      <c r="BJ270">
        <v>29.618181818181817</v>
      </c>
      <c r="BK270">
        <v>39.428571428571431</v>
      </c>
      <c r="BL270">
        <v>36.9</v>
      </c>
      <c r="BM270">
        <v>40.800000000000004</v>
      </c>
      <c r="BN270">
        <v>29.752941176470593</v>
      </c>
      <c r="BO270">
        <v>34.6</v>
      </c>
      <c r="BP270">
        <v>10.93090909090909</v>
      </c>
      <c r="BQ270">
        <v>28.565217391304348</v>
      </c>
      <c r="BR270">
        <v>39.840000000000003</v>
      </c>
      <c r="BS270">
        <v>37.851428571428571</v>
      </c>
      <c r="BT270">
        <v>37.080000000000005</v>
      </c>
      <c r="BU270">
        <v>27.344680851063831</v>
      </c>
      <c r="BV270">
        <v>33.119999999999997</v>
      </c>
      <c r="BW270">
        <v>20.204081632653061</v>
      </c>
      <c r="BX270">
        <v>26.586046511627909</v>
      </c>
      <c r="BY270">
        <v>28.653688409398836</v>
      </c>
      <c r="BZ270">
        <v>269</v>
      </c>
    </row>
    <row r="271" spans="1:78" x14ac:dyDescent="0.25">
      <c r="A271">
        <v>270</v>
      </c>
      <c r="B271" t="s">
        <v>340</v>
      </c>
      <c r="C271">
        <v>59</v>
      </c>
      <c r="D271">
        <v>34</v>
      </c>
      <c r="E271">
        <v>38</v>
      </c>
      <c r="F271">
        <v>50</v>
      </c>
      <c r="G271">
        <v>27</v>
      </c>
      <c r="H271">
        <v>41</v>
      </c>
      <c r="I271">
        <v>30</v>
      </c>
      <c r="J271">
        <v>38</v>
      </c>
      <c r="K271">
        <v>40</v>
      </c>
      <c r="L271">
        <v>44</v>
      </c>
      <c r="M271">
        <v>13</v>
      </c>
      <c r="N271">
        <v>32</v>
      </c>
      <c r="O271">
        <v>44</v>
      </c>
      <c r="P271">
        <v>25</v>
      </c>
      <c r="Q271">
        <v>23</v>
      </c>
      <c r="R271">
        <v>24</v>
      </c>
      <c r="S271">
        <v>32</v>
      </c>
      <c r="T271">
        <v>44</v>
      </c>
      <c r="U271">
        <v>23</v>
      </c>
      <c r="V271">
        <v>28</v>
      </c>
      <c r="W271">
        <v>29</v>
      </c>
      <c r="X271">
        <v>22</v>
      </c>
      <c r="Y271">
        <v>21</v>
      </c>
      <c r="Z271">
        <v>12</v>
      </c>
      <c r="AA271">
        <v>3</v>
      </c>
      <c r="AB271">
        <v>34</v>
      </c>
      <c r="AC271">
        <v>18</v>
      </c>
      <c r="AD271">
        <v>55</v>
      </c>
      <c r="AE271">
        <v>46</v>
      </c>
      <c r="AF271">
        <v>30</v>
      </c>
      <c r="AG271">
        <v>35</v>
      </c>
      <c r="AH271">
        <v>10</v>
      </c>
      <c r="AI271">
        <v>48</v>
      </c>
      <c r="AJ271">
        <v>5</v>
      </c>
      <c r="AK271">
        <v>98</v>
      </c>
      <c r="AL271">
        <v>1161</v>
      </c>
      <c r="AM271">
        <v>1155</v>
      </c>
      <c r="AO271">
        <v>23.552542372881359</v>
      </c>
      <c r="AP271">
        <v>27.529411764705884</v>
      </c>
      <c r="AQ271">
        <v>26.715789473684211</v>
      </c>
      <c r="AR271">
        <v>22.32</v>
      </c>
      <c r="AS271">
        <v>30.133333333333333</v>
      </c>
      <c r="AT271">
        <v>26.429268292682927</v>
      </c>
      <c r="AU271">
        <v>32.880000000000003</v>
      </c>
      <c r="AV271">
        <v>20.557894736842105</v>
      </c>
      <c r="AW271">
        <v>21.42</v>
      </c>
      <c r="AX271">
        <v>26.345454545454547</v>
      </c>
      <c r="AY271">
        <v>8.3076923076923066</v>
      </c>
      <c r="AZ271">
        <v>14.85</v>
      </c>
      <c r="BA271">
        <v>29.945454545454545</v>
      </c>
      <c r="BB271">
        <v>28.224</v>
      </c>
      <c r="BC271">
        <v>31.930434782608696</v>
      </c>
      <c r="BD271">
        <v>37.650000000000006</v>
      </c>
      <c r="BE271">
        <v>27.900000000000002</v>
      </c>
      <c r="BF271">
        <v>32.236363636363642</v>
      </c>
      <c r="BG271">
        <v>31.77391304347826</v>
      </c>
      <c r="BH271">
        <v>29.828571428571433</v>
      </c>
      <c r="BI271">
        <v>23.462068965517243</v>
      </c>
      <c r="BJ271">
        <v>29.618181818181817</v>
      </c>
      <c r="BK271">
        <v>39.428571428571431</v>
      </c>
      <c r="BL271">
        <v>36.9</v>
      </c>
      <c r="BM271">
        <v>40.800000000000004</v>
      </c>
      <c r="BN271">
        <v>29.752941176470593</v>
      </c>
      <c r="BO271">
        <v>34.6</v>
      </c>
      <c r="BP271">
        <v>10.93090909090909</v>
      </c>
      <c r="BQ271">
        <v>28.565217391304348</v>
      </c>
      <c r="BR271">
        <v>39.840000000000003</v>
      </c>
      <c r="BS271">
        <v>37.851428571428571</v>
      </c>
      <c r="BT271">
        <v>37.080000000000005</v>
      </c>
      <c r="BU271">
        <v>26.775000000000002</v>
      </c>
      <c r="BV271">
        <v>33.119999999999997</v>
      </c>
      <c r="BW271">
        <v>20.204081632653061</v>
      </c>
      <c r="BX271">
        <v>26.586046511627909</v>
      </c>
      <c r="BY271">
        <v>28.543552052575695</v>
      </c>
      <c r="BZ271">
        <v>270</v>
      </c>
    </row>
    <row r="272" spans="1:78" x14ac:dyDescent="0.25">
      <c r="A272">
        <v>271</v>
      </c>
      <c r="B272" t="s">
        <v>341</v>
      </c>
      <c r="C272">
        <v>59</v>
      </c>
      <c r="D272">
        <v>34</v>
      </c>
      <c r="E272">
        <v>38</v>
      </c>
      <c r="F272">
        <v>50</v>
      </c>
      <c r="G272">
        <v>26</v>
      </c>
      <c r="H272">
        <v>41</v>
      </c>
      <c r="I272">
        <v>30</v>
      </c>
      <c r="J272">
        <v>38</v>
      </c>
      <c r="K272">
        <v>40</v>
      </c>
      <c r="L272">
        <v>44</v>
      </c>
      <c r="M272">
        <v>13</v>
      </c>
      <c r="N272">
        <v>32</v>
      </c>
      <c r="O272">
        <v>44</v>
      </c>
      <c r="P272">
        <v>25</v>
      </c>
      <c r="Q272">
        <v>23</v>
      </c>
      <c r="R272">
        <v>24</v>
      </c>
      <c r="S272">
        <v>32</v>
      </c>
      <c r="T272">
        <v>44</v>
      </c>
      <c r="U272">
        <v>23</v>
      </c>
      <c r="V272">
        <v>26</v>
      </c>
      <c r="W272">
        <v>30</v>
      </c>
      <c r="X272">
        <v>22</v>
      </c>
      <c r="Y272">
        <v>21</v>
      </c>
      <c r="Z272">
        <v>12</v>
      </c>
      <c r="AA272">
        <v>3</v>
      </c>
      <c r="AB272">
        <v>34</v>
      </c>
      <c r="AC272">
        <v>18</v>
      </c>
      <c r="AD272">
        <v>55</v>
      </c>
      <c r="AE272">
        <v>46</v>
      </c>
      <c r="AF272">
        <v>30</v>
      </c>
      <c r="AG272">
        <v>35</v>
      </c>
      <c r="AH272">
        <v>10</v>
      </c>
      <c r="AI272">
        <v>47</v>
      </c>
      <c r="AJ272">
        <v>5</v>
      </c>
      <c r="AK272">
        <v>97</v>
      </c>
      <c r="AL272">
        <v>1162</v>
      </c>
      <c r="AM272">
        <v>1151</v>
      </c>
      <c r="AO272">
        <v>23.552542372881359</v>
      </c>
      <c r="AP272">
        <v>27.529411764705884</v>
      </c>
      <c r="AQ272">
        <v>26.715789473684211</v>
      </c>
      <c r="AR272">
        <v>22.32</v>
      </c>
      <c r="AS272">
        <v>31.292307692307691</v>
      </c>
      <c r="AT272">
        <v>26.429268292682927</v>
      </c>
      <c r="AU272">
        <v>32.880000000000003</v>
      </c>
      <c r="AV272">
        <v>20.557894736842105</v>
      </c>
      <c r="AW272">
        <v>21.42</v>
      </c>
      <c r="AX272">
        <v>26.345454545454547</v>
      </c>
      <c r="AY272">
        <v>8.3076923076923066</v>
      </c>
      <c r="AZ272">
        <v>14.85</v>
      </c>
      <c r="BA272">
        <v>29.945454545454545</v>
      </c>
      <c r="BB272">
        <v>28.224</v>
      </c>
      <c r="BC272">
        <v>31.930434782608696</v>
      </c>
      <c r="BD272">
        <v>37.650000000000006</v>
      </c>
      <c r="BE272">
        <v>27.900000000000002</v>
      </c>
      <c r="BF272">
        <v>32.236363636363642</v>
      </c>
      <c r="BG272">
        <v>31.77391304347826</v>
      </c>
      <c r="BH272">
        <v>32.123076923076923</v>
      </c>
      <c r="BI272">
        <v>22.68</v>
      </c>
      <c r="BJ272">
        <v>29.618181818181817</v>
      </c>
      <c r="BK272">
        <v>39.428571428571431</v>
      </c>
      <c r="BL272">
        <v>36.9</v>
      </c>
      <c r="BM272">
        <v>40.800000000000004</v>
      </c>
      <c r="BN272">
        <v>29.752941176470593</v>
      </c>
      <c r="BO272">
        <v>34.6</v>
      </c>
      <c r="BP272">
        <v>10.93090909090909</v>
      </c>
      <c r="BQ272">
        <v>28.565217391304348</v>
      </c>
      <c r="BR272">
        <v>39.840000000000003</v>
      </c>
      <c r="BS272">
        <v>37.851428571428571</v>
      </c>
      <c r="BT272">
        <v>37.080000000000005</v>
      </c>
      <c r="BU272">
        <v>27.344680851063831</v>
      </c>
      <c r="BV272">
        <v>33.119999999999997</v>
      </c>
      <c r="BW272">
        <v>20.412371134020621</v>
      </c>
      <c r="BX272">
        <v>26.563166953528398</v>
      </c>
      <c r="BY272">
        <v>28.656029045222382</v>
      </c>
      <c r="BZ272">
        <v>271</v>
      </c>
    </row>
    <row r="273" spans="1:78" x14ac:dyDescent="0.25">
      <c r="A273">
        <v>272</v>
      </c>
      <c r="B273" t="s">
        <v>342</v>
      </c>
      <c r="C273">
        <v>59</v>
      </c>
      <c r="D273">
        <v>34</v>
      </c>
      <c r="E273">
        <v>38</v>
      </c>
      <c r="F273">
        <v>50</v>
      </c>
      <c r="G273">
        <v>26</v>
      </c>
      <c r="H273">
        <v>41</v>
      </c>
      <c r="I273">
        <v>30</v>
      </c>
      <c r="J273">
        <v>38</v>
      </c>
      <c r="K273">
        <v>40</v>
      </c>
      <c r="L273">
        <v>44</v>
      </c>
      <c r="M273">
        <v>13</v>
      </c>
      <c r="N273">
        <v>31</v>
      </c>
      <c r="O273">
        <v>44</v>
      </c>
      <c r="P273">
        <v>25</v>
      </c>
      <c r="Q273">
        <v>23</v>
      </c>
      <c r="R273">
        <v>24</v>
      </c>
      <c r="S273">
        <v>32</v>
      </c>
      <c r="T273">
        <v>44</v>
      </c>
      <c r="U273">
        <v>22</v>
      </c>
      <c r="V273">
        <v>26</v>
      </c>
      <c r="W273">
        <v>29</v>
      </c>
      <c r="X273">
        <v>22</v>
      </c>
      <c r="Y273">
        <v>21</v>
      </c>
      <c r="Z273">
        <v>12</v>
      </c>
      <c r="AA273">
        <v>3</v>
      </c>
      <c r="AB273">
        <v>34</v>
      </c>
      <c r="AC273">
        <v>18</v>
      </c>
      <c r="AD273">
        <v>55</v>
      </c>
      <c r="AE273">
        <v>46</v>
      </c>
      <c r="AF273">
        <v>30</v>
      </c>
      <c r="AG273">
        <v>35</v>
      </c>
      <c r="AH273">
        <v>10</v>
      </c>
      <c r="AI273">
        <v>47</v>
      </c>
      <c r="AJ273">
        <v>5</v>
      </c>
      <c r="AK273">
        <v>97</v>
      </c>
      <c r="AL273">
        <v>1161</v>
      </c>
      <c r="AM273">
        <v>1148</v>
      </c>
      <c r="AO273">
        <v>23.552542372881359</v>
      </c>
      <c r="AP273">
        <v>27.529411764705884</v>
      </c>
      <c r="AQ273">
        <v>26.715789473684211</v>
      </c>
      <c r="AR273">
        <v>22.32</v>
      </c>
      <c r="AS273">
        <v>31.292307692307691</v>
      </c>
      <c r="AT273">
        <v>26.429268292682927</v>
      </c>
      <c r="AU273">
        <v>32.880000000000003</v>
      </c>
      <c r="AV273">
        <v>20.557894736842105</v>
      </c>
      <c r="AW273">
        <v>21.42</v>
      </c>
      <c r="AX273">
        <v>26.345454545454547</v>
      </c>
      <c r="AY273">
        <v>8.3076923076923066</v>
      </c>
      <c r="AZ273">
        <v>15.329032258064515</v>
      </c>
      <c r="BA273">
        <v>29.945454545454545</v>
      </c>
      <c r="BB273">
        <v>28.224</v>
      </c>
      <c r="BC273">
        <v>31.930434782608696</v>
      </c>
      <c r="BD273">
        <v>37.650000000000006</v>
      </c>
      <c r="BE273">
        <v>27.900000000000002</v>
      </c>
      <c r="BF273">
        <v>32.236363636363642</v>
      </c>
      <c r="BG273">
        <v>33.218181818181819</v>
      </c>
      <c r="BH273">
        <v>32.123076923076923</v>
      </c>
      <c r="BI273">
        <v>23.462068965517243</v>
      </c>
      <c r="BJ273">
        <v>29.618181818181817</v>
      </c>
      <c r="BK273">
        <v>39.428571428571431</v>
      </c>
      <c r="BL273">
        <v>36.9</v>
      </c>
      <c r="BM273">
        <v>40.800000000000004</v>
      </c>
      <c r="BN273">
        <v>29.752941176470593</v>
      </c>
      <c r="BO273">
        <v>34.6</v>
      </c>
      <c r="BP273">
        <v>10.93090909090909</v>
      </c>
      <c r="BQ273">
        <v>28.565217391304348</v>
      </c>
      <c r="BR273">
        <v>39.840000000000003</v>
      </c>
      <c r="BS273">
        <v>37.851428571428571</v>
      </c>
      <c r="BT273">
        <v>37.080000000000005</v>
      </c>
      <c r="BU273">
        <v>27.344680851063831</v>
      </c>
      <c r="BV273">
        <v>33.119999999999997</v>
      </c>
      <c r="BW273">
        <v>20.412371134020621</v>
      </c>
      <c r="BX273">
        <v>26.586046511627909</v>
      </c>
      <c r="BY273">
        <v>28.714838218748401</v>
      </c>
      <c r="BZ273">
        <v>272</v>
      </c>
    </row>
    <row r="274" spans="1:78" x14ac:dyDescent="0.25">
      <c r="A274">
        <v>273</v>
      </c>
      <c r="B274" t="s">
        <v>343</v>
      </c>
      <c r="C274">
        <v>59</v>
      </c>
      <c r="D274">
        <v>34</v>
      </c>
      <c r="E274">
        <v>38</v>
      </c>
      <c r="F274">
        <v>50</v>
      </c>
      <c r="G274">
        <v>26</v>
      </c>
      <c r="H274">
        <v>41</v>
      </c>
      <c r="I274">
        <v>31</v>
      </c>
      <c r="J274">
        <v>38</v>
      </c>
      <c r="K274">
        <v>41</v>
      </c>
      <c r="L274">
        <v>44</v>
      </c>
      <c r="M274">
        <v>13</v>
      </c>
      <c r="N274">
        <v>31</v>
      </c>
      <c r="O274">
        <v>44</v>
      </c>
      <c r="P274">
        <v>25</v>
      </c>
      <c r="Q274">
        <v>23</v>
      </c>
      <c r="R274">
        <v>24</v>
      </c>
      <c r="S274">
        <v>32</v>
      </c>
      <c r="T274">
        <v>44</v>
      </c>
      <c r="U274">
        <v>22</v>
      </c>
      <c r="V274">
        <v>26</v>
      </c>
      <c r="W274">
        <v>29</v>
      </c>
      <c r="X274">
        <v>21</v>
      </c>
      <c r="Y274">
        <v>21</v>
      </c>
      <c r="Z274">
        <v>12</v>
      </c>
      <c r="AA274">
        <v>3</v>
      </c>
      <c r="AB274">
        <v>34</v>
      </c>
      <c r="AC274">
        <v>18</v>
      </c>
      <c r="AD274">
        <v>55</v>
      </c>
      <c r="AE274">
        <v>46</v>
      </c>
      <c r="AF274">
        <v>30</v>
      </c>
      <c r="AG274">
        <v>35</v>
      </c>
      <c r="AH274">
        <v>10</v>
      </c>
      <c r="AI274">
        <v>47</v>
      </c>
      <c r="AJ274">
        <v>5</v>
      </c>
      <c r="AK274">
        <v>97</v>
      </c>
      <c r="AL274">
        <v>1160</v>
      </c>
      <c r="AM274">
        <v>1149</v>
      </c>
      <c r="AO274">
        <v>23.552542372881359</v>
      </c>
      <c r="AP274">
        <v>27.529411764705884</v>
      </c>
      <c r="AQ274">
        <v>26.715789473684211</v>
      </c>
      <c r="AR274">
        <v>22.32</v>
      </c>
      <c r="AS274">
        <v>31.292307692307691</v>
      </c>
      <c r="AT274">
        <v>26.429268292682927</v>
      </c>
      <c r="AU274">
        <v>31.819354838709675</v>
      </c>
      <c r="AV274">
        <v>20.557894736842105</v>
      </c>
      <c r="AW274">
        <v>20.897560975609757</v>
      </c>
      <c r="AX274">
        <v>26.345454545454547</v>
      </c>
      <c r="AY274">
        <v>8.3076923076923066</v>
      </c>
      <c r="AZ274">
        <v>15.329032258064515</v>
      </c>
      <c r="BA274">
        <v>29.945454545454545</v>
      </c>
      <c r="BB274">
        <v>28.224</v>
      </c>
      <c r="BC274">
        <v>31.930434782608696</v>
      </c>
      <c r="BD274">
        <v>37.650000000000006</v>
      </c>
      <c r="BE274">
        <v>27.900000000000002</v>
      </c>
      <c r="BF274">
        <v>32.236363636363642</v>
      </c>
      <c r="BG274">
        <v>33.218181818181819</v>
      </c>
      <c r="BH274">
        <v>32.123076923076923</v>
      </c>
      <c r="BI274">
        <v>23.462068965517243</v>
      </c>
      <c r="BJ274">
        <v>31.028571428571428</v>
      </c>
      <c r="BK274">
        <v>39.428571428571431</v>
      </c>
      <c r="BL274">
        <v>36.9</v>
      </c>
      <c r="BM274">
        <v>40.800000000000004</v>
      </c>
      <c r="BN274">
        <v>29.752941176470593</v>
      </c>
      <c r="BO274">
        <v>34.6</v>
      </c>
      <c r="BP274">
        <v>10.93090909090909</v>
      </c>
      <c r="BQ274">
        <v>28.565217391304348</v>
      </c>
      <c r="BR274">
        <v>39.840000000000003</v>
      </c>
      <c r="BS274">
        <v>37.851428571428571</v>
      </c>
      <c r="BT274">
        <v>37.080000000000005</v>
      </c>
      <c r="BU274">
        <v>27.344680851063831</v>
      </c>
      <c r="BV274">
        <v>33.119999999999997</v>
      </c>
      <c r="BW274">
        <v>20.412371134020621</v>
      </c>
      <c r="BX274">
        <v>26.60896551724138</v>
      </c>
      <c r="BY274">
        <v>28.696214852464529</v>
      </c>
      <c r="BZ274">
        <v>273</v>
      </c>
    </row>
    <row r="275" spans="1:78" x14ac:dyDescent="0.25">
      <c r="A275">
        <v>274</v>
      </c>
      <c r="B275" t="s">
        <v>344</v>
      </c>
      <c r="C275">
        <v>59</v>
      </c>
      <c r="D275">
        <v>34</v>
      </c>
      <c r="E275">
        <v>37</v>
      </c>
      <c r="F275">
        <v>50</v>
      </c>
      <c r="G275">
        <v>26</v>
      </c>
      <c r="H275">
        <v>41</v>
      </c>
      <c r="I275">
        <v>31</v>
      </c>
      <c r="J275">
        <v>38</v>
      </c>
      <c r="K275">
        <v>41</v>
      </c>
      <c r="L275">
        <v>44</v>
      </c>
      <c r="M275">
        <v>13</v>
      </c>
      <c r="N275">
        <v>31</v>
      </c>
      <c r="O275">
        <v>44</v>
      </c>
      <c r="P275">
        <v>25</v>
      </c>
      <c r="Q275">
        <v>23</v>
      </c>
      <c r="R275">
        <v>24</v>
      </c>
      <c r="S275">
        <v>32</v>
      </c>
      <c r="T275">
        <v>44</v>
      </c>
      <c r="U275">
        <v>22</v>
      </c>
      <c r="V275">
        <v>26</v>
      </c>
      <c r="W275">
        <v>29</v>
      </c>
      <c r="X275">
        <v>21</v>
      </c>
      <c r="Y275">
        <v>21</v>
      </c>
      <c r="Z275">
        <v>12</v>
      </c>
      <c r="AA275">
        <v>3</v>
      </c>
      <c r="AB275">
        <v>34</v>
      </c>
      <c r="AC275">
        <v>18</v>
      </c>
      <c r="AD275">
        <v>55</v>
      </c>
      <c r="AE275">
        <v>46</v>
      </c>
      <c r="AF275">
        <v>30</v>
      </c>
      <c r="AG275">
        <v>35</v>
      </c>
      <c r="AH275">
        <v>10</v>
      </c>
      <c r="AI275">
        <v>48</v>
      </c>
      <c r="AJ275">
        <v>5</v>
      </c>
      <c r="AK275">
        <v>97</v>
      </c>
      <c r="AL275">
        <v>1160</v>
      </c>
      <c r="AM275">
        <v>1149</v>
      </c>
      <c r="AO275">
        <v>23.552542372881359</v>
      </c>
      <c r="AP275">
        <v>27.529411764705884</v>
      </c>
      <c r="AQ275">
        <v>27.43783783783784</v>
      </c>
      <c r="AR275">
        <v>22.32</v>
      </c>
      <c r="AS275">
        <v>31.292307692307691</v>
      </c>
      <c r="AT275">
        <v>26.429268292682927</v>
      </c>
      <c r="AU275">
        <v>31.819354838709675</v>
      </c>
      <c r="AV275">
        <v>20.557894736842105</v>
      </c>
      <c r="AW275">
        <v>20.897560975609757</v>
      </c>
      <c r="AX275">
        <v>26.345454545454547</v>
      </c>
      <c r="AY275">
        <v>8.3076923076923066</v>
      </c>
      <c r="AZ275">
        <v>15.329032258064515</v>
      </c>
      <c r="BA275">
        <v>29.945454545454545</v>
      </c>
      <c r="BB275">
        <v>28.224</v>
      </c>
      <c r="BC275">
        <v>31.930434782608696</v>
      </c>
      <c r="BD275">
        <v>37.650000000000006</v>
      </c>
      <c r="BE275">
        <v>27.900000000000002</v>
      </c>
      <c r="BF275">
        <v>32.236363636363642</v>
      </c>
      <c r="BG275">
        <v>33.218181818181819</v>
      </c>
      <c r="BH275">
        <v>32.123076923076923</v>
      </c>
      <c r="BI275">
        <v>23.462068965517243</v>
      </c>
      <c r="BJ275">
        <v>31.028571428571428</v>
      </c>
      <c r="BK275">
        <v>39.428571428571431</v>
      </c>
      <c r="BL275">
        <v>36.9</v>
      </c>
      <c r="BM275">
        <v>40.800000000000004</v>
      </c>
      <c r="BN275">
        <v>29.752941176470593</v>
      </c>
      <c r="BO275">
        <v>34.6</v>
      </c>
      <c r="BP275">
        <v>10.93090909090909</v>
      </c>
      <c r="BQ275">
        <v>28.565217391304348</v>
      </c>
      <c r="BR275">
        <v>39.840000000000003</v>
      </c>
      <c r="BS275">
        <v>37.851428571428571</v>
      </c>
      <c r="BT275">
        <v>37.080000000000005</v>
      </c>
      <c r="BU275">
        <v>26.775000000000002</v>
      </c>
      <c r="BV275">
        <v>33.119999999999997</v>
      </c>
      <c r="BW275">
        <v>20.412371134020621</v>
      </c>
      <c r="BX275">
        <v>26.60896551724138</v>
      </c>
      <c r="BY275">
        <v>28.696243027745787</v>
      </c>
      <c r="BZ275">
        <v>274</v>
      </c>
    </row>
    <row r="276" spans="1:78" x14ac:dyDescent="0.25">
      <c r="A276">
        <v>275</v>
      </c>
      <c r="B276" t="s">
        <v>345</v>
      </c>
      <c r="C276">
        <v>59</v>
      </c>
      <c r="D276">
        <v>34</v>
      </c>
      <c r="E276">
        <v>37</v>
      </c>
      <c r="F276">
        <v>50</v>
      </c>
      <c r="G276">
        <v>27</v>
      </c>
      <c r="H276">
        <v>41</v>
      </c>
      <c r="I276">
        <v>31</v>
      </c>
      <c r="J276">
        <v>38</v>
      </c>
      <c r="K276">
        <v>41</v>
      </c>
      <c r="L276">
        <v>44</v>
      </c>
      <c r="M276">
        <v>13</v>
      </c>
      <c r="N276">
        <v>31</v>
      </c>
      <c r="O276">
        <v>44</v>
      </c>
      <c r="P276">
        <v>25</v>
      </c>
      <c r="Q276">
        <v>23</v>
      </c>
      <c r="R276">
        <v>24</v>
      </c>
      <c r="S276">
        <v>32</v>
      </c>
      <c r="T276">
        <v>44</v>
      </c>
      <c r="U276">
        <v>22</v>
      </c>
      <c r="V276">
        <v>26</v>
      </c>
      <c r="W276">
        <v>29</v>
      </c>
      <c r="X276">
        <v>22</v>
      </c>
      <c r="Y276">
        <v>21</v>
      </c>
      <c r="Z276">
        <v>12</v>
      </c>
      <c r="AA276">
        <v>3</v>
      </c>
      <c r="AB276">
        <v>34</v>
      </c>
      <c r="AC276">
        <v>18</v>
      </c>
      <c r="AD276">
        <v>55</v>
      </c>
      <c r="AE276">
        <v>46</v>
      </c>
      <c r="AF276">
        <v>30</v>
      </c>
      <c r="AG276">
        <v>35</v>
      </c>
      <c r="AH276">
        <v>10</v>
      </c>
      <c r="AI276">
        <v>47</v>
      </c>
      <c r="AJ276">
        <v>5</v>
      </c>
      <c r="AK276">
        <v>97</v>
      </c>
      <c r="AL276">
        <v>1160</v>
      </c>
      <c r="AM276">
        <v>1150</v>
      </c>
      <c r="AO276">
        <v>23.552542372881359</v>
      </c>
      <c r="AP276">
        <v>27.529411764705884</v>
      </c>
      <c r="AQ276">
        <v>27.43783783783784</v>
      </c>
      <c r="AR276">
        <v>22.32</v>
      </c>
      <c r="AS276">
        <v>30.133333333333333</v>
      </c>
      <c r="AT276">
        <v>26.429268292682927</v>
      </c>
      <c r="AU276">
        <v>31.819354838709675</v>
      </c>
      <c r="AV276">
        <v>20.557894736842105</v>
      </c>
      <c r="AW276">
        <v>20.897560975609757</v>
      </c>
      <c r="AX276">
        <v>26.345454545454547</v>
      </c>
      <c r="AY276">
        <v>8.3076923076923066</v>
      </c>
      <c r="AZ276">
        <v>15.329032258064515</v>
      </c>
      <c r="BA276">
        <v>29.945454545454545</v>
      </c>
      <c r="BB276">
        <v>28.224</v>
      </c>
      <c r="BC276">
        <v>31.930434782608696</v>
      </c>
      <c r="BD276">
        <v>37.650000000000006</v>
      </c>
      <c r="BE276">
        <v>27.900000000000002</v>
      </c>
      <c r="BF276">
        <v>32.236363636363642</v>
      </c>
      <c r="BG276">
        <v>33.218181818181819</v>
      </c>
      <c r="BH276">
        <v>32.123076923076923</v>
      </c>
      <c r="BI276">
        <v>23.462068965517243</v>
      </c>
      <c r="BJ276">
        <v>29.618181818181817</v>
      </c>
      <c r="BK276">
        <v>39.428571428571431</v>
      </c>
      <c r="BL276">
        <v>36.9</v>
      </c>
      <c r="BM276">
        <v>40.800000000000004</v>
      </c>
      <c r="BN276">
        <v>29.752941176470593</v>
      </c>
      <c r="BO276">
        <v>34.6</v>
      </c>
      <c r="BP276">
        <v>10.93090909090909</v>
      </c>
      <c r="BQ276">
        <v>28.565217391304348</v>
      </c>
      <c r="BR276">
        <v>39.840000000000003</v>
      </c>
      <c r="BS276">
        <v>37.851428571428571</v>
      </c>
      <c r="BT276">
        <v>37.080000000000005</v>
      </c>
      <c r="BU276">
        <v>27.344680851063831</v>
      </c>
      <c r="BV276">
        <v>33.119999999999997</v>
      </c>
      <c r="BW276">
        <v>20.412371134020621</v>
      </c>
      <c r="BX276">
        <v>26.60896551724138</v>
      </c>
      <c r="BY276">
        <v>28.659640198170457</v>
      </c>
      <c r="BZ276">
        <v>275</v>
      </c>
    </row>
    <row r="277" spans="1:78" x14ac:dyDescent="0.25">
      <c r="A277">
        <v>276</v>
      </c>
      <c r="B277" t="s">
        <v>346</v>
      </c>
      <c r="C277">
        <v>59</v>
      </c>
      <c r="D277">
        <v>34</v>
      </c>
      <c r="E277">
        <v>37</v>
      </c>
      <c r="F277">
        <v>50</v>
      </c>
      <c r="G277">
        <v>26</v>
      </c>
      <c r="H277">
        <v>41</v>
      </c>
      <c r="I277">
        <v>31</v>
      </c>
      <c r="J277">
        <v>38</v>
      </c>
      <c r="K277">
        <v>41</v>
      </c>
      <c r="L277">
        <v>44</v>
      </c>
      <c r="M277">
        <v>13</v>
      </c>
      <c r="N277">
        <v>31</v>
      </c>
      <c r="O277">
        <v>44</v>
      </c>
      <c r="P277">
        <v>25</v>
      </c>
      <c r="Q277">
        <v>23</v>
      </c>
      <c r="R277">
        <v>24</v>
      </c>
      <c r="S277">
        <v>32</v>
      </c>
      <c r="T277">
        <v>44</v>
      </c>
      <c r="U277">
        <v>22</v>
      </c>
      <c r="V277">
        <v>26</v>
      </c>
      <c r="W277">
        <v>29</v>
      </c>
      <c r="X277">
        <v>22</v>
      </c>
      <c r="Y277">
        <v>21</v>
      </c>
      <c r="Z277">
        <v>12</v>
      </c>
      <c r="AA277">
        <v>3</v>
      </c>
      <c r="AB277">
        <v>34</v>
      </c>
      <c r="AC277">
        <v>18</v>
      </c>
      <c r="AD277">
        <v>55</v>
      </c>
      <c r="AE277">
        <v>46</v>
      </c>
      <c r="AF277">
        <v>30</v>
      </c>
      <c r="AG277">
        <v>35</v>
      </c>
      <c r="AH277">
        <v>10</v>
      </c>
      <c r="AI277">
        <v>47</v>
      </c>
      <c r="AJ277">
        <v>5</v>
      </c>
      <c r="AK277">
        <v>97</v>
      </c>
      <c r="AL277">
        <v>1159</v>
      </c>
      <c r="AM277">
        <v>1149</v>
      </c>
      <c r="AO277">
        <v>23.552542372881359</v>
      </c>
      <c r="AP277">
        <v>27.529411764705884</v>
      </c>
      <c r="AQ277">
        <v>27.43783783783784</v>
      </c>
      <c r="AR277">
        <v>22.32</v>
      </c>
      <c r="AS277">
        <v>31.292307692307691</v>
      </c>
      <c r="AT277">
        <v>26.429268292682927</v>
      </c>
      <c r="AU277">
        <v>31.819354838709675</v>
      </c>
      <c r="AV277">
        <v>20.557894736842105</v>
      </c>
      <c r="AW277">
        <v>20.897560975609757</v>
      </c>
      <c r="AX277">
        <v>26.345454545454547</v>
      </c>
      <c r="AY277">
        <v>8.3076923076923066</v>
      </c>
      <c r="AZ277">
        <v>15.329032258064515</v>
      </c>
      <c r="BA277">
        <v>29.945454545454545</v>
      </c>
      <c r="BB277">
        <v>28.224</v>
      </c>
      <c r="BC277">
        <v>31.930434782608696</v>
      </c>
      <c r="BD277">
        <v>37.650000000000006</v>
      </c>
      <c r="BE277">
        <v>27.900000000000002</v>
      </c>
      <c r="BF277">
        <v>32.236363636363642</v>
      </c>
      <c r="BG277">
        <v>33.218181818181819</v>
      </c>
      <c r="BH277">
        <v>32.123076923076923</v>
      </c>
      <c r="BI277">
        <v>23.462068965517243</v>
      </c>
      <c r="BJ277">
        <v>29.618181818181817</v>
      </c>
      <c r="BK277">
        <v>39.428571428571431</v>
      </c>
      <c r="BL277">
        <v>36.9</v>
      </c>
      <c r="BM277">
        <v>40.800000000000004</v>
      </c>
      <c r="BN277">
        <v>29.752941176470593</v>
      </c>
      <c r="BO277">
        <v>34.6</v>
      </c>
      <c r="BP277">
        <v>10.93090909090909</v>
      </c>
      <c r="BQ277">
        <v>28.565217391304348</v>
      </c>
      <c r="BR277">
        <v>39.840000000000003</v>
      </c>
      <c r="BS277">
        <v>37.851428571428571</v>
      </c>
      <c r="BT277">
        <v>37.080000000000005</v>
      </c>
      <c r="BU277">
        <v>27.344680851063831</v>
      </c>
      <c r="BV277">
        <v>33.119999999999997</v>
      </c>
      <c r="BW277">
        <v>20.412371134020621</v>
      </c>
      <c r="BX277">
        <v>26.631924072476274</v>
      </c>
      <c r="BY277">
        <v>28.690189324030985</v>
      </c>
      <c r="BZ277">
        <v>276</v>
      </c>
    </row>
    <row r="278" spans="1:78" x14ac:dyDescent="0.25">
      <c r="A278">
        <v>277</v>
      </c>
      <c r="B278" t="s">
        <v>347</v>
      </c>
      <c r="C278">
        <v>59</v>
      </c>
      <c r="D278">
        <v>34</v>
      </c>
      <c r="E278">
        <v>37</v>
      </c>
      <c r="F278">
        <v>50</v>
      </c>
      <c r="G278">
        <v>26</v>
      </c>
      <c r="H278">
        <v>41</v>
      </c>
      <c r="I278">
        <v>31</v>
      </c>
      <c r="J278">
        <v>38</v>
      </c>
      <c r="K278">
        <v>41</v>
      </c>
      <c r="L278">
        <v>44</v>
      </c>
      <c r="M278">
        <v>13</v>
      </c>
      <c r="N278">
        <v>31</v>
      </c>
      <c r="O278">
        <v>44</v>
      </c>
      <c r="P278">
        <v>25</v>
      </c>
      <c r="Q278">
        <v>23</v>
      </c>
      <c r="R278">
        <v>24</v>
      </c>
      <c r="S278">
        <v>32</v>
      </c>
      <c r="T278">
        <v>44</v>
      </c>
      <c r="U278">
        <v>22</v>
      </c>
      <c r="V278">
        <v>26</v>
      </c>
      <c r="W278">
        <v>29</v>
      </c>
      <c r="X278">
        <v>22</v>
      </c>
      <c r="Y278">
        <v>21</v>
      </c>
      <c r="Z278">
        <v>12</v>
      </c>
      <c r="AA278">
        <v>3</v>
      </c>
      <c r="AB278">
        <v>34</v>
      </c>
      <c r="AC278">
        <v>18</v>
      </c>
      <c r="AD278">
        <v>55</v>
      </c>
      <c r="AE278">
        <v>46</v>
      </c>
      <c r="AF278">
        <v>30</v>
      </c>
      <c r="AG278">
        <v>35</v>
      </c>
      <c r="AH278">
        <v>10</v>
      </c>
      <c r="AI278">
        <v>47</v>
      </c>
      <c r="AJ278">
        <v>5</v>
      </c>
      <c r="AK278">
        <v>97</v>
      </c>
      <c r="AL278">
        <v>1158</v>
      </c>
      <c r="AM278">
        <v>1149</v>
      </c>
      <c r="AO278">
        <v>23.552542372881359</v>
      </c>
      <c r="AP278">
        <v>27.529411764705884</v>
      </c>
      <c r="AQ278">
        <v>27.43783783783784</v>
      </c>
      <c r="AR278">
        <v>22.32</v>
      </c>
      <c r="AS278">
        <v>31.292307692307691</v>
      </c>
      <c r="AT278">
        <v>26.429268292682927</v>
      </c>
      <c r="AU278">
        <v>31.819354838709675</v>
      </c>
      <c r="AV278">
        <v>20.557894736842105</v>
      </c>
      <c r="AW278">
        <v>20.897560975609757</v>
      </c>
      <c r="AX278">
        <v>26.345454545454547</v>
      </c>
      <c r="AY278">
        <v>8.3076923076923066</v>
      </c>
      <c r="AZ278">
        <v>15.329032258064515</v>
      </c>
      <c r="BA278">
        <v>29.945454545454545</v>
      </c>
      <c r="BB278">
        <v>28.224</v>
      </c>
      <c r="BC278">
        <v>31.930434782608696</v>
      </c>
      <c r="BD278">
        <v>37.650000000000006</v>
      </c>
      <c r="BE278">
        <v>27.900000000000002</v>
      </c>
      <c r="BF278">
        <v>32.236363636363642</v>
      </c>
      <c r="BG278">
        <v>33.218181818181819</v>
      </c>
      <c r="BH278">
        <v>32.123076923076923</v>
      </c>
      <c r="BI278">
        <v>23.462068965517243</v>
      </c>
      <c r="BJ278">
        <v>29.618181818181817</v>
      </c>
      <c r="BK278">
        <v>39.428571428571431</v>
      </c>
      <c r="BL278">
        <v>36.9</v>
      </c>
      <c r="BM278">
        <v>40.800000000000004</v>
      </c>
      <c r="BN278">
        <v>29.752941176470593</v>
      </c>
      <c r="BO278">
        <v>34.6</v>
      </c>
      <c r="BP278">
        <v>10.93090909090909</v>
      </c>
      <c r="BQ278">
        <v>28.565217391304348</v>
      </c>
      <c r="BR278">
        <v>39.840000000000003</v>
      </c>
      <c r="BS278">
        <v>37.851428571428571</v>
      </c>
      <c r="BT278">
        <v>37.080000000000005</v>
      </c>
      <c r="BU278">
        <v>27.344680851063831</v>
      </c>
      <c r="BV278">
        <v>33.119999999999997</v>
      </c>
      <c r="BW278">
        <v>20.412371134020621</v>
      </c>
      <c r="BX278">
        <v>26.654922279792746</v>
      </c>
      <c r="BY278">
        <v>28.690189324030985</v>
      </c>
      <c r="BZ278">
        <v>277</v>
      </c>
    </row>
    <row r="279" spans="1:78" x14ac:dyDescent="0.25">
      <c r="A279">
        <v>278</v>
      </c>
      <c r="B279" t="s">
        <v>348</v>
      </c>
      <c r="C279">
        <v>59</v>
      </c>
      <c r="D279">
        <v>34</v>
      </c>
      <c r="E279">
        <v>37</v>
      </c>
      <c r="F279">
        <v>50</v>
      </c>
      <c r="G279">
        <v>26</v>
      </c>
      <c r="H279">
        <v>41</v>
      </c>
      <c r="I279">
        <v>31</v>
      </c>
      <c r="J279">
        <v>38</v>
      </c>
      <c r="K279">
        <v>41</v>
      </c>
      <c r="L279">
        <v>44</v>
      </c>
      <c r="M279">
        <v>13</v>
      </c>
      <c r="N279">
        <v>31</v>
      </c>
      <c r="O279">
        <v>44</v>
      </c>
      <c r="P279">
        <v>25</v>
      </c>
      <c r="Q279">
        <v>23</v>
      </c>
      <c r="R279">
        <v>24</v>
      </c>
      <c r="S279">
        <v>32</v>
      </c>
      <c r="T279">
        <v>44</v>
      </c>
      <c r="U279">
        <v>22</v>
      </c>
      <c r="V279">
        <v>26</v>
      </c>
      <c r="W279">
        <v>29</v>
      </c>
      <c r="X279">
        <v>22</v>
      </c>
      <c r="Y279">
        <v>21</v>
      </c>
      <c r="Z279">
        <v>12</v>
      </c>
      <c r="AA279">
        <v>3</v>
      </c>
      <c r="AB279">
        <v>34</v>
      </c>
      <c r="AC279">
        <v>18</v>
      </c>
      <c r="AD279">
        <v>55</v>
      </c>
      <c r="AE279">
        <v>46</v>
      </c>
      <c r="AF279">
        <v>30</v>
      </c>
      <c r="AG279">
        <v>35</v>
      </c>
      <c r="AH279">
        <v>10</v>
      </c>
      <c r="AI279">
        <v>47</v>
      </c>
      <c r="AJ279">
        <v>5</v>
      </c>
      <c r="AK279">
        <v>95</v>
      </c>
      <c r="AL279">
        <v>1156</v>
      </c>
      <c r="AM279">
        <v>1147</v>
      </c>
      <c r="AO279">
        <v>23.552542372881359</v>
      </c>
      <c r="AP279">
        <v>27.529411764705884</v>
      </c>
      <c r="AQ279">
        <v>27.43783783783784</v>
      </c>
      <c r="AR279">
        <v>22.32</v>
      </c>
      <c r="AS279">
        <v>31.292307692307691</v>
      </c>
      <c r="AT279">
        <v>26.429268292682927</v>
      </c>
      <c r="AU279">
        <v>31.819354838709675</v>
      </c>
      <c r="AV279">
        <v>20.557894736842105</v>
      </c>
      <c r="AW279">
        <v>20.897560975609757</v>
      </c>
      <c r="AX279">
        <v>26.345454545454547</v>
      </c>
      <c r="AY279">
        <v>8.3076923076923066</v>
      </c>
      <c r="AZ279">
        <v>15.329032258064515</v>
      </c>
      <c r="BA279">
        <v>29.945454545454545</v>
      </c>
      <c r="BB279">
        <v>28.224</v>
      </c>
      <c r="BC279">
        <v>31.930434782608696</v>
      </c>
      <c r="BD279">
        <v>37.650000000000006</v>
      </c>
      <c r="BE279">
        <v>27.900000000000002</v>
      </c>
      <c r="BF279">
        <v>32.236363636363642</v>
      </c>
      <c r="BG279">
        <v>33.218181818181819</v>
      </c>
      <c r="BH279">
        <v>32.123076923076923</v>
      </c>
      <c r="BI279">
        <v>23.462068965517243</v>
      </c>
      <c r="BJ279">
        <v>29.618181818181817</v>
      </c>
      <c r="BK279">
        <v>39.428571428571431</v>
      </c>
      <c r="BL279">
        <v>36.9</v>
      </c>
      <c r="BM279">
        <v>40.800000000000004</v>
      </c>
      <c r="BN279">
        <v>29.752941176470593</v>
      </c>
      <c r="BO279">
        <v>34.6</v>
      </c>
      <c r="BP279">
        <v>10.93090909090909</v>
      </c>
      <c r="BQ279">
        <v>28.565217391304348</v>
      </c>
      <c r="BR279">
        <v>39.840000000000003</v>
      </c>
      <c r="BS279">
        <v>37.851428571428571</v>
      </c>
      <c r="BT279">
        <v>37.080000000000005</v>
      </c>
      <c r="BU279">
        <v>27.344680851063831</v>
      </c>
      <c r="BV279">
        <v>33.119999999999997</v>
      </c>
      <c r="BW279">
        <v>20.842105263157897</v>
      </c>
      <c r="BX279">
        <v>26.701038062283736</v>
      </c>
      <c r="BY279">
        <v>28.717755660749614</v>
      </c>
      <c r="BZ279">
        <v>278</v>
      </c>
    </row>
    <row r="280" spans="1:78" x14ac:dyDescent="0.25">
      <c r="A280">
        <v>279</v>
      </c>
      <c r="B280" t="s">
        <v>349</v>
      </c>
      <c r="C280">
        <v>59</v>
      </c>
      <c r="D280">
        <v>34</v>
      </c>
      <c r="E280">
        <v>37</v>
      </c>
      <c r="F280">
        <v>50</v>
      </c>
      <c r="G280">
        <v>27</v>
      </c>
      <c r="H280">
        <v>41</v>
      </c>
      <c r="I280">
        <v>31</v>
      </c>
      <c r="J280">
        <v>38</v>
      </c>
      <c r="K280">
        <v>41</v>
      </c>
      <c r="L280">
        <v>44</v>
      </c>
      <c r="M280">
        <v>13</v>
      </c>
      <c r="N280">
        <v>31</v>
      </c>
      <c r="O280">
        <v>44</v>
      </c>
      <c r="P280">
        <v>25</v>
      </c>
      <c r="Q280">
        <v>23</v>
      </c>
      <c r="R280">
        <v>24</v>
      </c>
      <c r="S280">
        <v>32</v>
      </c>
      <c r="T280">
        <v>44</v>
      </c>
      <c r="U280">
        <v>22</v>
      </c>
      <c r="V280">
        <v>26</v>
      </c>
      <c r="W280">
        <v>29</v>
      </c>
      <c r="X280">
        <v>22</v>
      </c>
      <c r="Y280">
        <v>21</v>
      </c>
      <c r="Z280">
        <v>12</v>
      </c>
      <c r="AA280">
        <v>3</v>
      </c>
      <c r="AB280">
        <v>34</v>
      </c>
      <c r="AC280">
        <v>18</v>
      </c>
      <c r="AD280">
        <v>55</v>
      </c>
      <c r="AE280">
        <v>46</v>
      </c>
      <c r="AF280">
        <v>30</v>
      </c>
      <c r="AG280">
        <v>35</v>
      </c>
      <c r="AH280">
        <v>10</v>
      </c>
      <c r="AI280">
        <v>47</v>
      </c>
      <c r="AJ280">
        <v>5</v>
      </c>
      <c r="AK280">
        <v>95</v>
      </c>
      <c r="AL280">
        <v>1162</v>
      </c>
      <c r="AM280">
        <v>1148</v>
      </c>
      <c r="AO280">
        <v>23.552542372881359</v>
      </c>
      <c r="AP280">
        <v>27.529411764705884</v>
      </c>
      <c r="AQ280">
        <v>27.43783783783784</v>
      </c>
      <c r="AR280">
        <v>22.32</v>
      </c>
      <c r="AS280">
        <v>30.133333333333333</v>
      </c>
      <c r="AT280">
        <v>26.429268292682927</v>
      </c>
      <c r="AU280">
        <v>31.819354838709675</v>
      </c>
      <c r="AV280">
        <v>20.557894736842105</v>
      </c>
      <c r="AW280">
        <v>20.897560975609757</v>
      </c>
      <c r="AX280">
        <v>26.345454545454547</v>
      </c>
      <c r="AY280">
        <v>8.3076923076923066</v>
      </c>
      <c r="AZ280">
        <v>15.329032258064515</v>
      </c>
      <c r="BA280">
        <v>29.945454545454545</v>
      </c>
      <c r="BB280">
        <v>28.224</v>
      </c>
      <c r="BC280">
        <v>31.930434782608696</v>
      </c>
      <c r="BD280">
        <v>37.650000000000006</v>
      </c>
      <c r="BE280">
        <v>27.900000000000002</v>
      </c>
      <c r="BF280">
        <v>32.236363636363642</v>
      </c>
      <c r="BG280">
        <v>33.218181818181819</v>
      </c>
      <c r="BH280">
        <v>32.123076923076923</v>
      </c>
      <c r="BI280">
        <v>23.462068965517243</v>
      </c>
      <c r="BJ280">
        <v>29.618181818181817</v>
      </c>
      <c r="BK280">
        <v>39.428571428571431</v>
      </c>
      <c r="BL280">
        <v>36.9</v>
      </c>
      <c r="BM280">
        <v>40.800000000000004</v>
      </c>
      <c r="BN280">
        <v>29.752941176470593</v>
      </c>
      <c r="BO280">
        <v>34.6</v>
      </c>
      <c r="BP280">
        <v>10.93090909090909</v>
      </c>
      <c r="BQ280">
        <v>28.565217391304348</v>
      </c>
      <c r="BR280">
        <v>39.840000000000003</v>
      </c>
      <c r="BS280">
        <v>37.851428571428571</v>
      </c>
      <c r="BT280">
        <v>37.080000000000005</v>
      </c>
      <c r="BU280">
        <v>27.344680851063831</v>
      </c>
      <c r="BV280">
        <v>33.119999999999997</v>
      </c>
      <c r="BW280">
        <v>20.842105263157897</v>
      </c>
      <c r="BX280">
        <v>26.563166953528398</v>
      </c>
      <c r="BY280">
        <v>28.687206534889086</v>
      </c>
      <c r="BZ280">
        <v>279</v>
      </c>
    </row>
    <row r="281" spans="1:78" x14ac:dyDescent="0.25">
      <c r="A281">
        <v>280</v>
      </c>
      <c r="B281" t="s">
        <v>350</v>
      </c>
      <c r="C281">
        <v>59</v>
      </c>
      <c r="D281">
        <v>34</v>
      </c>
      <c r="E281">
        <v>37</v>
      </c>
      <c r="F281">
        <v>50</v>
      </c>
      <c r="G281">
        <v>26</v>
      </c>
      <c r="H281">
        <v>41</v>
      </c>
      <c r="I281">
        <v>31</v>
      </c>
      <c r="J281">
        <v>38</v>
      </c>
      <c r="K281">
        <v>41</v>
      </c>
      <c r="L281">
        <v>44</v>
      </c>
      <c r="M281">
        <v>13</v>
      </c>
      <c r="N281">
        <v>31</v>
      </c>
      <c r="O281">
        <v>44</v>
      </c>
      <c r="P281">
        <v>25</v>
      </c>
      <c r="Q281">
        <v>23</v>
      </c>
      <c r="R281">
        <v>24</v>
      </c>
      <c r="S281">
        <v>32</v>
      </c>
      <c r="T281">
        <v>44</v>
      </c>
      <c r="U281">
        <v>22</v>
      </c>
      <c r="V281">
        <v>26</v>
      </c>
      <c r="W281">
        <v>29</v>
      </c>
      <c r="X281">
        <v>22</v>
      </c>
      <c r="Y281">
        <v>21</v>
      </c>
      <c r="Z281">
        <v>12</v>
      </c>
      <c r="AA281">
        <v>3</v>
      </c>
      <c r="AB281">
        <v>34</v>
      </c>
      <c r="AC281">
        <v>18</v>
      </c>
      <c r="AD281">
        <v>55</v>
      </c>
      <c r="AE281">
        <v>43</v>
      </c>
      <c r="AF281">
        <v>30</v>
      </c>
      <c r="AG281">
        <v>35</v>
      </c>
      <c r="AH281">
        <v>10</v>
      </c>
      <c r="AI281">
        <v>47</v>
      </c>
      <c r="AJ281">
        <v>5</v>
      </c>
      <c r="AK281">
        <v>95</v>
      </c>
      <c r="AL281">
        <v>1162</v>
      </c>
      <c r="AM281">
        <v>1144</v>
      </c>
      <c r="AO281">
        <v>23.552542372881359</v>
      </c>
      <c r="AP281">
        <v>27.529411764705884</v>
      </c>
      <c r="AQ281">
        <v>27.43783783783784</v>
      </c>
      <c r="AR281">
        <v>22.32</v>
      </c>
      <c r="AS281">
        <v>31.292307692307691</v>
      </c>
      <c r="AT281">
        <v>26.429268292682927</v>
      </c>
      <c r="AU281">
        <v>31.819354838709675</v>
      </c>
      <c r="AV281">
        <v>20.557894736842105</v>
      </c>
      <c r="AW281">
        <v>20.897560975609757</v>
      </c>
      <c r="AX281">
        <v>26.345454545454547</v>
      </c>
      <c r="AY281">
        <v>8.3076923076923066</v>
      </c>
      <c r="AZ281">
        <v>15.329032258064515</v>
      </c>
      <c r="BA281">
        <v>29.945454545454545</v>
      </c>
      <c r="BB281">
        <v>28.224</v>
      </c>
      <c r="BC281">
        <v>31.930434782608696</v>
      </c>
      <c r="BD281">
        <v>37.650000000000006</v>
      </c>
      <c r="BE281">
        <v>27.900000000000002</v>
      </c>
      <c r="BF281">
        <v>32.236363636363642</v>
      </c>
      <c r="BG281">
        <v>33.218181818181819</v>
      </c>
      <c r="BH281">
        <v>32.123076923076923</v>
      </c>
      <c r="BI281">
        <v>23.462068965517243</v>
      </c>
      <c r="BJ281">
        <v>29.618181818181817</v>
      </c>
      <c r="BK281">
        <v>39.428571428571431</v>
      </c>
      <c r="BL281">
        <v>36.9</v>
      </c>
      <c r="BM281">
        <v>40.800000000000004</v>
      </c>
      <c r="BN281">
        <v>29.752941176470593</v>
      </c>
      <c r="BO281">
        <v>34.6</v>
      </c>
      <c r="BP281">
        <v>10.93090909090909</v>
      </c>
      <c r="BQ281">
        <v>30.558139534883725</v>
      </c>
      <c r="BR281">
        <v>39.840000000000003</v>
      </c>
      <c r="BS281">
        <v>37.851428571428571</v>
      </c>
      <c r="BT281">
        <v>37.080000000000005</v>
      </c>
      <c r="BU281">
        <v>27.344680851063831</v>
      </c>
      <c r="BV281">
        <v>33.119999999999997</v>
      </c>
      <c r="BW281">
        <v>20.842105263157897</v>
      </c>
      <c r="BX281">
        <v>26.563166953528398</v>
      </c>
      <c r="BY281">
        <v>28.802595476752234</v>
      </c>
      <c r="BZ281">
        <v>280</v>
      </c>
    </row>
    <row r="282" spans="1:78" x14ac:dyDescent="0.25">
      <c r="A282">
        <v>281</v>
      </c>
      <c r="B282" t="s">
        <v>351</v>
      </c>
      <c r="C282">
        <v>59</v>
      </c>
      <c r="D282">
        <v>34</v>
      </c>
      <c r="E282">
        <v>37</v>
      </c>
      <c r="F282">
        <v>50</v>
      </c>
      <c r="G282">
        <v>26</v>
      </c>
      <c r="H282">
        <v>41</v>
      </c>
      <c r="I282">
        <v>31</v>
      </c>
      <c r="J282">
        <v>38</v>
      </c>
      <c r="K282">
        <v>41</v>
      </c>
      <c r="L282">
        <v>44</v>
      </c>
      <c r="M282">
        <v>13</v>
      </c>
      <c r="N282">
        <v>31</v>
      </c>
      <c r="O282">
        <v>44</v>
      </c>
      <c r="P282">
        <v>25</v>
      </c>
      <c r="Q282">
        <v>23</v>
      </c>
      <c r="R282">
        <v>24</v>
      </c>
      <c r="S282">
        <v>32</v>
      </c>
      <c r="T282">
        <v>44</v>
      </c>
      <c r="U282">
        <v>22</v>
      </c>
      <c r="V282">
        <v>26</v>
      </c>
      <c r="W282">
        <v>29</v>
      </c>
      <c r="X282">
        <v>22</v>
      </c>
      <c r="Y282">
        <v>21</v>
      </c>
      <c r="Z282">
        <v>12</v>
      </c>
      <c r="AA282">
        <v>3</v>
      </c>
      <c r="AB282">
        <v>34</v>
      </c>
      <c r="AC282">
        <v>18</v>
      </c>
      <c r="AD282">
        <v>55</v>
      </c>
      <c r="AE282">
        <v>46</v>
      </c>
      <c r="AF282">
        <v>30</v>
      </c>
      <c r="AG282">
        <v>35</v>
      </c>
      <c r="AH282">
        <v>10</v>
      </c>
      <c r="AI282">
        <v>46</v>
      </c>
      <c r="AJ282">
        <v>5</v>
      </c>
      <c r="AK282">
        <v>95</v>
      </c>
      <c r="AL282">
        <v>1162</v>
      </c>
      <c r="AM282">
        <v>1146</v>
      </c>
      <c r="AO282">
        <v>23.552542372881359</v>
      </c>
      <c r="AP282">
        <v>27.529411764705884</v>
      </c>
      <c r="AQ282">
        <v>27.43783783783784</v>
      </c>
      <c r="AR282">
        <v>22.32</v>
      </c>
      <c r="AS282">
        <v>31.292307692307691</v>
      </c>
      <c r="AT282">
        <v>26.429268292682927</v>
      </c>
      <c r="AU282">
        <v>31.819354838709675</v>
      </c>
      <c r="AV282">
        <v>20.557894736842105</v>
      </c>
      <c r="AW282">
        <v>20.897560975609757</v>
      </c>
      <c r="AX282">
        <v>26.345454545454547</v>
      </c>
      <c r="AY282">
        <v>8.3076923076923066</v>
      </c>
      <c r="AZ282">
        <v>15.329032258064515</v>
      </c>
      <c r="BA282">
        <v>29.945454545454545</v>
      </c>
      <c r="BB282">
        <v>28.224</v>
      </c>
      <c r="BC282">
        <v>31.930434782608696</v>
      </c>
      <c r="BD282">
        <v>37.650000000000006</v>
      </c>
      <c r="BE282">
        <v>27.900000000000002</v>
      </c>
      <c r="BF282">
        <v>32.236363636363642</v>
      </c>
      <c r="BG282">
        <v>33.218181818181819</v>
      </c>
      <c r="BH282">
        <v>32.123076923076923</v>
      </c>
      <c r="BI282">
        <v>23.462068965517243</v>
      </c>
      <c r="BJ282">
        <v>29.618181818181817</v>
      </c>
      <c r="BK282">
        <v>39.428571428571431</v>
      </c>
      <c r="BL282">
        <v>36.9</v>
      </c>
      <c r="BM282">
        <v>40.800000000000004</v>
      </c>
      <c r="BN282">
        <v>29.752941176470593</v>
      </c>
      <c r="BO282">
        <v>34.6</v>
      </c>
      <c r="BP282">
        <v>10.93090909090909</v>
      </c>
      <c r="BQ282">
        <v>28.565217391304348</v>
      </c>
      <c r="BR282">
        <v>39.840000000000003</v>
      </c>
      <c r="BS282">
        <v>37.851428571428571</v>
      </c>
      <c r="BT282">
        <v>37.080000000000005</v>
      </c>
      <c r="BU282">
        <v>27.939130434782609</v>
      </c>
      <c r="BV282">
        <v>33.119999999999997</v>
      </c>
      <c r="BW282">
        <v>20.842105263157897</v>
      </c>
      <c r="BX282">
        <v>26.563166953528398</v>
      </c>
      <c r="BY282">
        <v>28.74250706049158</v>
      </c>
      <c r="BZ282">
        <v>281</v>
      </c>
    </row>
    <row r="283" spans="1:78" x14ac:dyDescent="0.25">
      <c r="A283">
        <v>282</v>
      </c>
      <c r="B283" t="s">
        <v>352</v>
      </c>
      <c r="C283">
        <v>59</v>
      </c>
      <c r="D283">
        <v>34</v>
      </c>
      <c r="E283">
        <v>37</v>
      </c>
      <c r="F283">
        <v>50</v>
      </c>
      <c r="G283">
        <v>26</v>
      </c>
      <c r="H283">
        <v>41</v>
      </c>
      <c r="I283">
        <v>31</v>
      </c>
      <c r="J283">
        <v>38</v>
      </c>
      <c r="K283">
        <v>41</v>
      </c>
      <c r="L283">
        <v>44</v>
      </c>
      <c r="M283">
        <v>13</v>
      </c>
      <c r="N283">
        <v>31</v>
      </c>
      <c r="O283">
        <v>44</v>
      </c>
      <c r="P283">
        <v>25</v>
      </c>
      <c r="Q283">
        <v>23</v>
      </c>
      <c r="R283">
        <v>24</v>
      </c>
      <c r="S283">
        <v>32</v>
      </c>
      <c r="T283">
        <v>44</v>
      </c>
      <c r="U283">
        <v>22</v>
      </c>
      <c r="V283">
        <v>26</v>
      </c>
      <c r="W283">
        <v>29</v>
      </c>
      <c r="X283">
        <v>22</v>
      </c>
      <c r="Y283">
        <v>21</v>
      </c>
      <c r="Z283">
        <v>12</v>
      </c>
      <c r="AA283">
        <v>3</v>
      </c>
      <c r="AB283">
        <v>34</v>
      </c>
      <c r="AC283">
        <v>18</v>
      </c>
      <c r="AD283">
        <v>55</v>
      </c>
      <c r="AE283">
        <v>46</v>
      </c>
      <c r="AF283">
        <v>30</v>
      </c>
      <c r="AG283">
        <v>35</v>
      </c>
      <c r="AH283">
        <v>10</v>
      </c>
      <c r="AI283">
        <v>47</v>
      </c>
      <c r="AJ283">
        <v>5</v>
      </c>
      <c r="AK283">
        <v>95</v>
      </c>
      <c r="AL283">
        <v>1160</v>
      </c>
      <c r="AM283">
        <v>1147</v>
      </c>
      <c r="AO283">
        <v>23.552542372881359</v>
      </c>
      <c r="AP283">
        <v>27.529411764705884</v>
      </c>
      <c r="AQ283">
        <v>27.43783783783784</v>
      </c>
      <c r="AR283">
        <v>22.32</v>
      </c>
      <c r="AS283">
        <v>31.292307692307691</v>
      </c>
      <c r="AT283">
        <v>26.429268292682927</v>
      </c>
      <c r="AU283">
        <v>31.819354838709675</v>
      </c>
      <c r="AV283">
        <v>20.557894736842105</v>
      </c>
      <c r="AW283">
        <v>20.897560975609757</v>
      </c>
      <c r="AX283">
        <v>26.345454545454547</v>
      </c>
      <c r="AY283">
        <v>8.3076923076923066</v>
      </c>
      <c r="AZ283">
        <v>15.329032258064515</v>
      </c>
      <c r="BA283">
        <v>29.945454545454545</v>
      </c>
      <c r="BB283">
        <v>28.224</v>
      </c>
      <c r="BC283">
        <v>31.930434782608696</v>
      </c>
      <c r="BD283">
        <v>37.650000000000006</v>
      </c>
      <c r="BE283">
        <v>27.900000000000002</v>
      </c>
      <c r="BF283">
        <v>32.236363636363642</v>
      </c>
      <c r="BG283">
        <v>33.218181818181819</v>
      </c>
      <c r="BH283">
        <v>32.123076923076923</v>
      </c>
      <c r="BI283">
        <v>23.462068965517243</v>
      </c>
      <c r="BJ283">
        <v>29.618181818181817</v>
      </c>
      <c r="BK283">
        <v>39.428571428571431</v>
      </c>
      <c r="BL283">
        <v>36.9</v>
      </c>
      <c r="BM283">
        <v>40.800000000000004</v>
      </c>
      <c r="BN283">
        <v>29.752941176470593</v>
      </c>
      <c r="BO283">
        <v>34.6</v>
      </c>
      <c r="BP283">
        <v>10.93090909090909</v>
      </c>
      <c r="BQ283">
        <v>28.565217391304348</v>
      </c>
      <c r="BR283">
        <v>39.840000000000003</v>
      </c>
      <c r="BS283">
        <v>37.851428571428571</v>
      </c>
      <c r="BT283">
        <v>37.080000000000005</v>
      </c>
      <c r="BU283">
        <v>27.344680851063831</v>
      </c>
      <c r="BV283">
        <v>33.119999999999997</v>
      </c>
      <c r="BW283">
        <v>20.842105263157897</v>
      </c>
      <c r="BX283">
        <v>26.60896551724138</v>
      </c>
      <c r="BY283">
        <v>28.717755660749614</v>
      </c>
      <c r="BZ283">
        <v>282</v>
      </c>
    </row>
    <row r="284" spans="1:78" x14ac:dyDescent="0.25">
      <c r="A284">
        <v>283</v>
      </c>
      <c r="B284" t="s">
        <v>353</v>
      </c>
      <c r="C284">
        <v>59</v>
      </c>
      <c r="D284">
        <v>34</v>
      </c>
      <c r="E284">
        <v>37</v>
      </c>
      <c r="F284">
        <v>50</v>
      </c>
      <c r="G284">
        <v>26</v>
      </c>
      <c r="H284">
        <v>41</v>
      </c>
      <c r="I284">
        <v>31</v>
      </c>
      <c r="J284">
        <v>38</v>
      </c>
      <c r="K284">
        <v>41</v>
      </c>
      <c r="L284">
        <v>44</v>
      </c>
      <c r="M284">
        <v>13</v>
      </c>
      <c r="N284">
        <v>31</v>
      </c>
      <c r="O284">
        <v>44</v>
      </c>
      <c r="P284">
        <v>25</v>
      </c>
      <c r="Q284">
        <v>25</v>
      </c>
      <c r="R284">
        <v>26</v>
      </c>
      <c r="S284">
        <v>32</v>
      </c>
      <c r="T284">
        <v>44</v>
      </c>
      <c r="U284">
        <v>22</v>
      </c>
      <c r="V284">
        <v>26</v>
      </c>
      <c r="W284">
        <v>29</v>
      </c>
      <c r="X284">
        <v>21</v>
      </c>
      <c r="Y284">
        <v>21</v>
      </c>
      <c r="Z284">
        <v>12</v>
      </c>
      <c r="AA284">
        <v>3</v>
      </c>
      <c r="AB284">
        <v>33</v>
      </c>
      <c r="AC284">
        <v>18</v>
      </c>
      <c r="AD284">
        <v>52</v>
      </c>
      <c r="AE284">
        <v>49</v>
      </c>
      <c r="AF284">
        <v>30</v>
      </c>
      <c r="AG284">
        <v>35</v>
      </c>
      <c r="AH284">
        <v>10</v>
      </c>
      <c r="AI284">
        <v>48</v>
      </c>
      <c r="AJ284">
        <v>5</v>
      </c>
      <c r="AK284">
        <v>95</v>
      </c>
      <c r="AL284">
        <v>1160</v>
      </c>
      <c r="AM284">
        <v>1150</v>
      </c>
      <c r="AO284">
        <v>23.552542372881359</v>
      </c>
      <c r="AP284">
        <v>27.529411764705884</v>
      </c>
      <c r="AQ284">
        <v>27.43783783783784</v>
      </c>
      <c r="AR284">
        <v>22.32</v>
      </c>
      <c r="AS284">
        <v>31.292307692307691</v>
      </c>
      <c r="AT284">
        <v>26.429268292682927</v>
      </c>
      <c r="AU284">
        <v>31.819354838709675</v>
      </c>
      <c r="AV284">
        <v>20.557894736842105</v>
      </c>
      <c r="AW284">
        <v>20.897560975609757</v>
      </c>
      <c r="AX284">
        <v>26.345454545454547</v>
      </c>
      <c r="AY284">
        <v>8.3076923076923066</v>
      </c>
      <c r="AZ284">
        <v>15.329032258064515</v>
      </c>
      <c r="BA284">
        <v>29.945454545454545</v>
      </c>
      <c r="BB284">
        <v>28.224</v>
      </c>
      <c r="BC284">
        <v>29.376000000000001</v>
      </c>
      <c r="BD284">
        <v>34.753846153846155</v>
      </c>
      <c r="BE284">
        <v>27.900000000000002</v>
      </c>
      <c r="BF284">
        <v>32.236363636363642</v>
      </c>
      <c r="BG284">
        <v>33.218181818181819</v>
      </c>
      <c r="BH284">
        <v>32.123076923076923</v>
      </c>
      <c r="BI284">
        <v>23.462068965517243</v>
      </c>
      <c r="BJ284">
        <v>31.028571428571428</v>
      </c>
      <c r="BK284">
        <v>39.428571428571431</v>
      </c>
      <c r="BL284">
        <v>36.9</v>
      </c>
      <c r="BM284">
        <v>40.800000000000004</v>
      </c>
      <c r="BN284">
        <v>30.654545454545456</v>
      </c>
      <c r="BO284">
        <v>34.6</v>
      </c>
      <c r="BP284">
        <v>11.561538461538463</v>
      </c>
      <c r="BQ284">
        <v>26.816326530612244</v>
      </c>
      <c r="BR284">
        <v>39.840000000000003</v>
      </c>
      <c r="BS284">
        <v>37.851428571428571</v>
      </c>
      <c r="BT284">
        <v>37.080000000000005</v>
      </c>
      <c r="BU284">
        <v>26.775000000000002</v>
      </c>
      <c r="BV284">
        <v>33.119999999999997</v>
      </c>
      <c r="BW284">
        <v>20.842105263157897</v>
      </c>
      <c r="BX284">
        <v>26.60896551724138</v>
      </c>
      <c r="BY284">
        <v>28.545628985626617</v>
      </c>
      <c r="BZ284">
        <v>283</v>
      </c>
    </row>
    <row r="285" spans="1:78" x14ac:dyDescent="0.25">
      <c r="A285">
        <v>284</v>
      </c>
      <c r="B285" t="s">
        <v>354</v>
      </c>
      <c r="C285">
        <v>58</v>
      </c>
      <c r="D285">
        <v>33</v>
      </c>
      <c r="E285">
        <v>38</v>
      </c>
      <c r="F285">
        <v>51</v>
      </c>
      <c r="G285">
        <v>26</v>
      </c>
      <c r="H285">
        <v>40</v>
      </c>
      <c r="I285">
        <v>31</v>
      </c>
      <c r="J285">
        <v>38</v>
      </c>
      <c r="K285">
        <v>42</v>
      </c>
      <c r="L285">
        <v>44</v>
      </c>
      <c r="M285">
        <v>13</v>
      </c>
      <c r="N285">
        <v>31</v>
      </c>
      <c r="O285">
        <v>44</v>
      </c>
      <c r="P285">
        <v>25</v>
      </c>
      <c r="Q285">
        <v>25</v>
      </c>
      <c r="R285">
        <v>26</v>
      </c>
      <c r="S285">
        <v>34</v>
      </c>
      <c r="T285">
        <v>44</v>
      </c>
      <c r="U285">
        <v>22</v>
      </c>
      <c r="V285">
        <v>26</v>
      </c>
      <c r="W285">
        <v>29</v>
      </c>
      <c r="X285">
        <v>21</v>
      </c>
      <c r="Y285">
        <v>21</v>
      </c>
      <c r="Z285">
        <v>12</v>
      </c>
      <c r="AA285">
        <v>3</v>
      </c>
      <c r="AB285">
        <v>33</v>
      </c>
      <c r="AC285">
        <v>16</v>
      </c>
      <c r="AD285">
        <v>51</v>
      </c>
      <c r="AE285">
        <v>47</v>
      </c>
      <c r="AF285">
        <v>30</v>
      </c>
      <c r="AG285">
        <v>34</v>
      </c>
      <c r="AH285">
        <v>10</v>
      </c>
      <c r="AI285">
        <v>47</v>
      </c>
      <c r="AJ285">
        <v>5</v>
      </c>
      <c r="AK285">
        <v>95</v>
      </c>
      <c r="AL285">
        <v>1160</v>
      </c>
      <c r="AM285">
        <v>1145</v>
      </c>
      <c r="AO285">
        <v>23.958620689655174</v>
      </c>
      <c r="AP285">
        <v>28.363636363636363</v>
      </c>
      <c r="AQ285">
        <v>26.715789473684211</v>
      </c>
      <c r="AR285">
        <v>21.882352941176471</v>
      </c>
      <c r="AS285">
        <v>31.292307692307691</v>
      </c>
      <c r="AT285">
        <v>27.090000000000003</v>
      </c>
      <c r="AU285">
        <v>31.819354838709675</v>
      </c>
      <c r="AV285">
        <v>20.557894736842105</v>
      </c>
      <c r="AW285">
        <v>20.400000000000002</v>
      </c>
      <c r="AX285">
        <v>26.345454545454547</v>
      </c>
      <c r="AY285">
        <v>8.3076923076923066</v>
      </c>
      <c r="AZ285">
        <v>15.329032258064515</v>
      </c>
      <c r="BA285">
        <v>29.945454545454545</v>
      </c>
      <c r="BB285">
        <v>28.224</v>
      </c>
      <c r="BC285">
        <v>29.376000000000001</v>
      </c>
      <c r="BD285">
        <v>34.753846153846155</v>
      </c>
      <c r="BE285">
        <v>26.258823529411764</v>
      </c>
      <c r="BF285">
        <v>32.236363636363642</v>
      </c>
      <c r="BG285">
        <v>33.218181818181819</v>
      </c>
      <c r="BH285">
        <v>32.123076923076923</v>
      </c>
      <c r="BI285">
        <v>23.462068965517243</v>
      </c>
      <c r="BJ285">
        <v>31.028571428571428</v>
      </c>
      <c r="BK285">
        <v>39.428571428571431</v>
      </c>
      <c r="BL285">
        <v>36.9</v>
      </c>
      <c r="BM285">
        <v>40.800000000000004</v>
      </c>
      <c r="BN285">
        <v>30.654545454545456</v>
      </c>
      <c r="BO285">
        <v>38.925000000000004</v>
      </c>
      <c r="BP285">
        <v>11.788235294117648</v>
      </c>
      <c r="BQ285">
        <v>27.957446808510639</v>
      </c>
      <c r="BR285">
        <v>39.840000000000003</v>
      </c>
      <c r="BS285">
        <v>38.964705882352945</v>
      </c>
      <c r="BT285">
        <v>37.080000000000005</v>
      </c>
      <c r="BU285">
        <v>27.344680851063831</v>
      </c>
      <c r="BV285">
        <v>33.119999999999997</v>
      </c>
      <c r="BW285">
        <v>20.842105263157897</v>
      </c>
      <c r="BX285">
        <v>26.60896551724138</v>
      </c>
      <c r="BY285">
        <v>28.723312651686221</v>
      </c>
      <c r="BZ285">
        <v>284</v>
      </c>
    </row>
    <row r="286" spans="1:78" x14ac:dyDescent="0.25">
      <c r="A286">
        <v>285</v>
      </c>
      <c r="B286" t="s">
        <v>355</v>
      </c>
      <c r="C286">
        <v>55</v>
      </c>
      <c r="D286">
        <v>32</v>
      </c>
      <c r="E286">
        <v>38</v>
      </c>
      <c r="F286">
        <v>52</v>
      </c>
      <c r="G286">
        <v>26</v>
      </c>
      <c r="H286">
        <v>40</v>
      </c>
      <c r="I286">
        <v>30</v>
      </c>
      <c r="J286">
        <v>38</v>
      </c>
      <c r="K286">
        <v>42</v>
      </c>
      <c r="L286">
        <v>45</v>
      </c>
      <c r="M286">
        <v>13</v>
      </c>
      <c r="N286">
        <v>31</v>
      </c>
      <c r="O286">
        <v>44</v>
      </c>
      <c r="P286">
        <v>25</v>
      </c>
      <c r="Q286">
        <v>25</v>
      </c>
      <c r="R286">
        <v>26</v>
      </c>
      <c r="S286">
        <v>34</v>
      </c>
      <c r="T286">
        <v>44</v>
      </c>
      <c r="U286">
        <v>22</v>
      </c>
      <c r="V286">
        <v>26</v>
      </c>
      <c r="W286">
        <v>29</v>
      </c>
      <c r="X286">
        <v>21</v>
      </c>
      <c r="Y286">
        <v>21</v>
      </c>
      <c r="Z286">
        <v>12</v>
      </c>
      <c r="AA286">
        <v>3</v>
      </c>
      <c r="AB286">
        <v>33</v>
      </c>
      <c r="AC286">
        <v>16</v>
      </c>
      <c r="AD286">
        <v>51</v>
      </c>
      <c r="AE286">
        <v>47</v>
      </c>
      <c r="AF286">
        <v>30</v>
      </c>
      <c r="AG286">
        <v>35</v>
      </c>
      <c r="AH286">
        <v>10</v>
      </c>
      <c r="AI286">
        <v>47</v>
      </c>
      <c r="AJ286">
        <v>5</v>
      </c>
      <c r="AK286">
        <v>95</v>
      </c>
      <c r="AL286">
        <v>1160</v>
      </c>
      <c r="AM286">
        <v>1143</v>
      </c>
      <c r="AO286">
        <v>25.265454545454546</v>
      </c>
      <c r="AP286">
        <v>29.25</v>
      </c>
      <c r="AQ286">
        <v>26.715789473684211</v>
      </c>
      <c r="AR286">
        <v>21.461538461538463</v>
      </c>
      <c r="AS286">
        <v>31.292307692307691</v>
      </c>
      <c r="AT286">
        <v>27.090000000000003</v>
      </c>
      <c r="AU286">
        <v>32.880000000000003</v>
      </c>
      <c r="AV286">
        <v>20.557894736842105</v>
      </c>
      <c r="AW286">
        <v>20.400000000000002</v>
      </c>
      <c r="AX286">
        <v>25.76</v>
      </c>
      <c r="AY286">
        <v>8.3076923076923066</v>
      </c>
      <c r="AZ286">
        <v>15.329032258064515</v>
      </c>
      <c r="BA286">
        <v>29.945454545454545</v>
      </c>
      <c r="BB286">
        <v>28.224</v>
      </c>
      <c r="BC286">
        <v>29.376000000000001</v>
      </c>
      <c r="BD286">
        <v>34.753846153846155</v>
      </c>
      <c r="BE286">
        <v>26.258823529411764</v>
      </c>
      <c r="BF286">
        <v>32.236363636363642</v>
      </c>
      <c r="BG286">
        <v>33.218181818181819</v>
      </c>
      <c r="BH286">
        <v>32.123076923076923</v>
      </c>
      <c r="BI286">
        <v>23.462068965517243</v>
      </c>
      <c r="BJ286">
        <v>31.028571428571428</v>
      </c>
      <c r="BK286">
        <v>39.428571428571431</v>
      </c>
      <c r="BL286">
        <v>36.9</v>
      </c>
      <c r="BM286">
        <v>40.800000000000004</v>
      </c>
      <c r="BN286">
        <v>30.654545454545456</v>
      </c>
      <c r="BO286">
        <v>38.925000000000004</v>
      </c>
      <c r="BP286">
        <v>11.788235294117648</v>
      </c>
      <c r="BQ286">
        <v>27.957446808510639</v>
      </c>
      <c r="BR286">
        <v>39.840000000000003</v>
      </c>
      <c r="BS286">
        <v>37.851428571428571</v>
      </c>
      <c r="BT286">
        <v>37.080000000000005</v>
      </c>
      <c r="BU286">
        <v>27.344680851063831</v>
      </c>
      <c r="BV286">
        <v>33.119999999999997</v>
      </c>
      <c r="BW286">
        <v>20.842105263157897</v>
      </c>
      <c r="BX286">
        <v>26.60896551724138</v>
      </c>
      <c r="BY286">
        <v>28.757935264847212</v>
      </c>
      <c r="BZ286">
        <v>285</v>
      </c>
    </row>
    <row r="287" spans="1:78" x14ac:dyDescent="0.25">
      <c r="A287">
        <v>286</v>
      </c>
      <c r="B287" t="s">
        <v>356</v>
      </c>
      <c r="C287">
        <v>55</v>
      </c>
      <c r="D287">
        <v>32</v>
      </c>
      <c r="E287">
        <v>38</v>
      </c>
      <c r="F287">
        <v>52</v>
      </c>
      <c r="G287">
        <v>26</v>
      </c>
      <c r="H287">
        <v>40</v>
      </c>
      <c r="I287">
        <v>30</v>
      </c>
      <c r="J287">
        <v>39</v>
      </c>
      <c r="K287">
        <v>42</v>
      </c>
      <c r="L287">
        <v>45</v>
      </c>
      <c r="M287">
        <v>13</v>
      </c>
      <c r="N287">
        <v>30</v>
      </c>
      <c r="O287">
        <v>44</v>
      </c>
      <c r="P287">
        <v>25</v>
      </c>
      <c r="Q287">
        <v>25</v>
      </c>
      <c r="R287">
        <v>26</v>
      </c>
      <c r="S287">
        <v>34</v>
      </c>
      <c r="T287">
        <v>44</v>
      </c>
      <c r="U287">
        <v>22</v>
      </c>
      <c r="V287">
        <v>26</v>
      </c>
      <c r="W287">
        <v>29</v>
      </c>
      <c r="X287">
        <v>21</v>
      </c>
      <c r="Y287">
        <v>21</v>
      </c>
      <c r="Z287">
        <v>12</v>
      </c>
      <c r="AA287">
        <v>3</v>
      </c>
      <c r="AB287">
        <v>33</v>
      </c>
      <c r="AC287">
        <v>16</v>
      </c>
      <c r="AD287">
        <v>51</v>
      </c>
      <c r="AE287">
        <v>47</v>
      </c>
      <c r="AF287">
        <v>30</v>
      </c>
      <c r="AG287">
        <v>34</v>
      </c>
      <c r="AH287">
        <v>10</v>
      </c>
      <c r="AI287">
        <v>48</v>
      </c>
      <c r="AJ287">
        <v>5</v>
      </c>
      <c r="AK287">
        <v>94</v>
      </c>
      <c r="AL287">
        <v>1165</v>
      </c>
      <c r="AM287">
        <v>1142</v>
      </c>
      <c r="AO287">
        <v>25.265454545454546</v>
      </c>
      <c r="AP287">
        <v>29.25</v>
      </c>
      <c r="AQ287">
        <v>26.715789473684211</v>
      </c>
      <c r="AR287">
        <v>21.461538461538463</v>
      </c>
      <c r="AS287">
        <v>31.292307692307691</v>
      </c>
      <c r="AT287">
        <v>27.090000000000003</v>
      </c>
      <c r="AU287">
        <v>32.880000000000003</v>
      </c>
      <c r="AV287">
        <v>20.030769230769231</v>
      </c>
      <c r="AW287">
        <v>20.400000000000002</v>
      </c>
      <c r="AX287">
        <v>25.76</v>
      </c>
      <c r="AY287">
        <v>8.3076923076923066</v>
      </c>
      <c r="AZ287">
        <v>15.840000000000002</v>
      </c>
      <c r="BA287">
        <v>29.945454545454545</v>
      </c>
      <c r="BB287">
        <v>28.224</v>
      </c>
      <c r="BC287">
        <v>29.376000000000001</v>
      </c>
      <c r="BD287">
        <v>34.753846153846155</v>
      </c>
      <c r="BE287">
        <v>26.258823529411764</v>
      </c>
      <c r="BF287">
        <v>32.236363636363642</v>
      </c>
      <c r="BG287">
        <v>33.218181818181819</v>
      </c>
      <c r="BH287">
        <v>32.123076923076923</v>
      </c>
      <c r="BI287">
        <v>23.462068965517243</v>
      </c>
      <c r="BJ287">
        <v>31.028571428571428</v>
      </c>
      <c r="BK287">
        <v>39.428571428571431</v>
      </c>
      <c r="BL287">
        <v>36.9</v>
      </c>
      <c r="BM287">
        <v>40.800000000000004</v>
      </c>
      <c r="BN287">
        <v>30.654545454545456</v>
      </c>
      <c r="BO287">
        <v>38.925000000000004</v>
      </c>
      <c r="BP287">
        <v>11.788235294117648</v>
      </c>
      <c r="BQ287">
        <v>27.957446808510639</v>
      </c>
      <c r="BR287">
        <v>39.840000000000003</v>
      </c>
      <c r="BS287">
        <v>38.964705882352945</v>
      </c>
      <c r="BT287">
        <v>37.080000000000005</v>
      </c>
      <c r="BU287">
        <v>26.775000000000002</v>
      </c>
      <c r="BV287">
        <v>33.119999999999997</v>
      </c>
      <c r="BW287">
        <v>21.063829787234045</v>
      </c>
      <c r="BX287">
        <v>26.494763948497855</v>
      </c>
      <c r="BY287">
        <v>28.790746086161644</v>
      </c>
      <c r="BZ287">
        <v>286</v>
      </c>
    </row>
    <row r="288" spans="1:78" x14ac:dyDescent="0.25">
      <c r="A288">
        <v>287</v>
      </c>
      <c r="B288" t="s">
        <v>357</v>
      </c>
      <c r="C288">
        <v>55</v>
      </c>
      <c r="D288">
        <v>32</v>
      </c>
      <c r="E288">
        <v>38</v>
      </c>
      <c r="F288">
        <v>52</v>
      </c>
      <c r="G288">
        <v>26</v>
      </c>
      <c r="H288">
        <v>40</v>
      </c>
      <c r="I288">
        <v>31</v>
      </c>
      <c r="J288">
        <v>39</v>
      </c>
      <c r="K288">
        <v>42</v>
      </c>
      <c r="L288">
        <v>45</v>
      </c>
      <c r="M288">
        <v>13</v>
      </c>
      <c r="N288">
        <v>31</v>
      </c>
      <c r="O288">
        <v>44</v>
      </c>
      <c r="P288">
        <v>25</v>
      </c>
      <c r="Q288">
        <v>25</v>
      </c>
      <c r="R288">
        <v>26</v>
      </c>
      <c r="S288">
        <v>34</v>
      </c>
      <c r="T288">
        <v>44</v>
      </c>
      <c r="U288">
        <v>22</v>
      </c>
      <c r="V288">
        <v>25</v>
      </c>
      <c r="W288">
        <v>29</v>
      </c>
      <c r="X288">
        <v>21</v>
      </c>
      <c r="Y288">
        <v>21</v>
      </c>
      <c r="Z288">
        <v>12</v>
      </c>
      <c r="AA288">
        <v>3</v>
      </c>
      <c r="AB288">
        <v>33</v>
      </c>
      <c r="AC288">
        <v>16</v>
      </c>
      <c r="AD288">
        <v>51</v>
      </c>
      <c r="AE288">
        <v>47</v>
      </c>
      <c r="AF288">
        <v>30</v>
      </c>
      <c r="AG288">
        <v>34</v>
      </c>
      <c r="AH288">
        <v>10</v>
      </c>
      <c r="AI288">
        <v>47</v>
      </c>
      <c r="AJ288">
        <v>5</v>
      </c>
      <c r="AK288">
        <v>95</v>
      </c>
      <c r="AL288">
        <v>1168</v>
      </c>
      <c r="AM288">
        <v>1143</v>
      </c>
      <c r="AO288">
        <v>25.265454545454546</v>
      </c>
      <c r="AP288">
        <v>29.25</v>
      </c>
      <c r="AQ288">
        <v>26.715789473684211</v>
      </c>
      <c r="AR288">
        <v>21.461538461538463</v>
      </c>
      <c r="AS288">
        <v>31.292307692307691</v>
      </c>
      <c r="AT288">
        <v>27.090000000000003</v>
      </c>
      <c r="AU288">
        <v>31.819354838709675</v>
      </c>
      <c r="AV288">
        <v>20.030769230769231</v>
      </c>
      <c r="AW288">
        <v>20.400000000000002</v>
      </c>
      <c r="AX288">
        <v>25.76</v>
      </c>
      <c r="AY288">
        <v>8.3076923076923066</v>
      </c>
      <c r="AZ288">
        <v>15.329032258064515</v>
      </c>
      <c r="BA288">
        <v>29.945454545454545</v>
      </c>
      <c r="BB288">
        <v>28.224</v>
      </c>
      <c r="BC288">
        <v>29.376000000000001</v>
      </c>
      <c r="BD288">
        <v>34.753846153846155</v>
      </c>
      <c r="BE288">
        <v>26.258823529411764</v>
      </c>
      <c r="BF288">
        <v>32.236363636363642</v>
      </c>
      <c r="BG288">
        <v>33.218181818181819</v>
      </c>
      <c r="BH288">
        <v>33.408000000000001</v>
      </c>
      <c r="BI288">
        <v>23.462068965517243</v>
      </c>
      <c r="BJ288">
        <v>31.028571428571428</v>
      </c>
      <c r="BK288">
        <v>39.428571428571431</v>
      </c>
      <c r="BL288">
        <v>36.9</v>
      </c>
      <c r="BM288">
        <v>40.800000000000004</v>
      </c>
      <c r="BN288">
        <v>30.654545454545456</v>
      </c>
      <c r="BO288">
        <v>38.925000000000004</v>
      </c>
      <c r="BP288">
        <v>11.788235294117648</v>
      </c>
      <c r="BQ288">
        <v>27.957446808510639</v>
      </c>
      <c r="BR288">
        <v>39.840000000000003</v>
      </c>
      <c r="BS288">
        <v>38.964705882352945</v>
      </c>
      <c r="BT288">
        <v>37.080000000000005</v>
      </c>
      <c r="BU288">
        <v>27.344680851063831</v>
      </c>
      <c r="BV288">
        <v>33.119999999999997</v>
      </c>
      <c r="BW288">
        <v>20.842105263157897</v>
      </c>
      <c r="BX288">
        <v>26.426712328767124</v>
      </c>
      <c r="BY288">
        <v>28.793249609990085</v>
      </c>
      <c r="BZ288">
        <v>287</v>
      </c>
    </row>
    <row r="289" spans="1:78" x14ac:dyDescent="0.25">
      <c r="A289">
        <v>288</v>
      </c>
      <c r="B289" t="s">
        <v>358</v>
      </c>
      <c r="C289">
        <v>55</v>
      </c>
      <c r="D289">
        <v>32</v>
      </c>
      <c r="E289">
        <v>38</v>
      </c>
      <c r="F289">
        <v>52</v>
      </c>
      <c r="G289">
        <v>26</v>
      </c>
      <c r="H289">
        <v>40</v>
      </c>
      <c r="I289">
        <v>31</v>
      </c>
      <c r="J289">
        <v>39</v>
      </c>
      <c r="K289">
        <v>42</v>
      </c>
      <c r="L289">
        <v>45</v>
      </c>
      <c r="M289">
        <v>13</v>
      </c>
      <c r="N289">
        <v>30</v>
      </c>
      <c r="O289">
        <v>44</v>
      </c>
      <c r="P289">
        <v>25</v>
      </c>
      <c r="Q289">
        <v>25</v>
      </c>
      <c r="R289">
        <v>26</v>
      </c>
      <c r="S289">
        <v>34</v>
      </c>
      <c r="T289">
        <v>44</v>
      </c>
      <c r="U289">
        <v>22</v>
      </c>
      <c r="V289">
        <v>26</v>
      </c>
      <c r="W289">
        <v>29</v>
      </c>
      <c r="X289">
        <v>21</v>
      </c>
      <c r="Y289">
        <v>21</v>
      </c>
      <c r="Z289">
        <v>12</v>
      </c>
      <c r="AA289">
        <v>3</v>
      </c>
      <c r="AB289">
        <v>33</v>
      </c>
      <c r="AC289">
        <v>16</v>
      </c>
      <c r="AD289">
        <v>51</v>
      </c>
      <c r="AE289">
        <v>47</v>
      </c>
      <c r="AF289">
        <v>30</v>
      </c>
      <c r="AG289">
        <v>34</v>
      </c>
      <c r="AH289">
        <v>10</v>
      </c>
      <c r="AI289">
        <v>47</v>
      </c>
      <c r="AJ289">
        <v>5</v>
      </c>
      <c r="AK289">
        <v>94</v>
      </c>
      <c r="AL289">
        <v>1174</v>
      </c>
      <c r="AM289">
        <v>1142</v>
      </c>
      <c r="AO289">
        <v>25.265454545454546</v>
      </c>
      <c r="AP289">
        <v>29.25</v>
      </c>
      <c r="AQ289">
        <v>26.715789473684211</v>
      </c>
      <c r="AR289">
        <v>21.461538461538463</v>
      </c>
      <c r="AS289">
        <v>31.292307692307691</v>
      </c>
      <c r="AT289">
        <v>27.090000000000003</v>
      </c>
      <c r="AU289">
        <v>31.819354838709675</v>
      </c>
      <c r="AV289">
        <v>20.030769230769231</v>
      </c>
      <c r="AW289">
        <v>20.400000000000002</v>
      </c>
      <c r="AX289">
        <v>25.76</v>
      </c>
      <c r="AY289">
        <v>8.3076923076923066</v>
      </c>
      <c r="AZ289">
        <v>15.840000000000002</v>
      </c>
      <c r="BA289">
        <v>29.945454545454545</v>
      </c>
      <c r="BB289">
        <v>28.224</v>
      </c>
      <c r="BC289">
        <v>29.376000000000001</v>
      </c>
      <c r="BD289">
        <v>34.753846153846155</v>
      </c>
      <c r="BE289">
        <v>26.258823529411764</v>
      </c>
      <c r="BF289">
        <v>32.236363636363642</v>
      </c>
      <c r="BG289">
        <v>33.218181818181819</v>
      </c>
      <c r="BH289">
        <v>32.123076923076923</v>
      </c>
      <c r="BI289">
        <v>23.462068965517243</v>
      </c>
      <c r="BJ289">
        <v>31.028571428571428</v>
      </c>
      <c r="BK289">
        <v>39.428571428571431</v>
      </c>
      <c r="BL289">
        <v>36.9</v>
      </c>
      <c r="BM289">
        <v>40.800000000000004</v>
      </c>
      <c r="BN289">
        <v>30.654545454545456</v>
      </c>
      <c r="BO289">
        <v>38.925000000000004</v>
      </c>
      <c r="BP289">
        <v>11.788235294117648</v>
      </c>
      <c r="BQ289">
        <v>27.957446808510639</v>
      </c>
      <c r="BR289">
        <v>39.840000000000003</v>
      </c>
      <c r="BS289">
        <v>38.964705882352945</v>
      </c>
      <c r="BT289">
        <v>37.080000000000005</v>
      </c>
      <c r="BU289">
        <v>27.344680851063831</v>
      </c>
      <c r="BV289">
        <v>33.119999999999997</v>
      </c>
      <c r="BW289">
        <v>21.063829787234045</v>
      </c>
      <c r="BX289">
        <v>26.291652470187394</v>
      </c>
      <c r="BY289">
        <v>28.780571055794987</v>
      </c>
      <c r="BZ289">
        <v>288</v>
      </c>
    </row>
    <row r="290" spans="1:78" x14ac:dyDescent="0.25">
      <c r="A290">
        <v>289</v>
      </c>
      <c r="B290" t="s">
        <v>359</v>
      </c>
      <c r="C290">
        <v>55</v>
      </c>
      <c r="D290">
        <v>32</v>
      </c>
      <c r="E290">
        <v>38</v>
      </c>
      <c r="F290">
        <v>52</v>
      </c>
      <c r="G290">
        <v>26</v>
      </c>
      <c r="H290">
        <v>40</v>
      </c>
      <c r="I290">
        <v>30</v>
      </c>
      <c r="J290">
        <v>39</v>
      </c>
      <c r="K290">
        <v>42</v>
      </c>
      <c r="L290">
        <v>45</v>
      </c>
      <c r="M290">
        <v>13</v>
      </c>
      <c r="N290">
        <v>30</v>
      </c>
      <c r="O290">
        <v>44</v>
      </c>
      <c r="P290">
        <v>25</v>
      </c>
      <c r="Q290">
        <v>25</v>
      </c>
      <c r="R290">
        <v>26</v>
      </c>
      <c r="S290">
        <v>34</v>
      </c>
      <c r="T290">
        <v>44</v>
      </c>
      <c r="U290">
        <v>22</v>
      </c>
      <c r="V290">
        <v>25</v>
      </c>
      <c r="W290">
        <v>29</v>
      </c>
      <c r="X290">
        <v>21</v>
      </c>
      <c r="Y290">
        <v>21</v>
      </c>
      <c r="Z290">
        <v>12</v>
      </c>
      <c r="AA290">
        <v>3</v>
      </c>
      <c r="AB290">
        <v>33</v>
      </c>
      <c r="AC290">
        <v>16</v>
      </c>
      <c r="AD290">
        <v>51</v>
      </c>
      <c r="AE290">
        <v>47</v>
      </c>
      <c r="AF290">
        <v>30</v>
      </c>
      <c r="AG290">
        <v>34</v>
      </c>
      <c r="AH290">
        <v>10</v>
      </c>
      <c r="AI290">
        <v>47</v>
      </c>
      <c r="AJ290">
        <v>5</v>
      </c>
      <c r="AK290">
        <v>95</v>
      </c>
      <c r="AL290">
        <v>1176</v>
      </c>
      <c r="AM290">
        <v>1141</v>
      </c>
      <c r="AO290">
        <v>25.265454545454546</v>
      </c>
      <c r="AP290">
        <v>29.25</v>
      </c>
      <c r="AQ290">
        <v>26.715789473684211</v>
      </c>
      <c r="AR290">
        <v>21.461538461538463</v>
      </c>
      <c r="AS290">
        <v>31.292307692307691</v>
      </c>
      <c r="AT290">
        <v>27.090000000000003</v>
      </c>
      <c r="AU290">
        <v>32.880000000000003</v>
      </c>
      <c r="AV290">
        <v>20.030769230769231</v>
      </c>
      <c r="AW290">
        <v>20.400000000000002</v>
      </c>
      <c r="AX290">
        <v>25.76</v>
      </c>
      <c r="AY290">
        <v>8.3076923076923066</v>
      </c>
      <c r="AZ290">
        <v>15.840000000000002</v>
      </c>
      <c r="BA290">
        <v>29.945454545454545</v>
      </c>
      <c r="BB290">
        <v>28.224</v>
      </c>
      <c r="BC290">
        <v>29.376000000000001</v>
      </c>
      <c r="BD290">
        <v>34.753846153846155</v>
      </c>
      <c r="BE290">
        <v>26.258823529411764</v>
      </c>
      <c r="BF290">
        <v>32.236363636363642</v>
      </c>
      <c r="BG290">
        <v>33.218181818181819</v>
      </c>
      <c r="BH290">
        <v>33.408000000000001</v>
      </c>
      <c r="BI290">
        <v>23.462068965517243</v>
      </c>
      <c r="BJ290">
        <v>31.028571428571428</v>
      </c>
      <c r="BK290">
        <v>39.428571428571431</v>
      </c>
      <c r="BL290">
        <v>36.9</v>
      </c>
      <c r="BM290">
        <v>40.800000000000004</v>
      </c>
      <c r="BN290">
        <v>30.654545454545456</v>
      </c>
      <c r="BO290">
        <v>38.925000000000004</v>
      </c>
      <c r="BP290">
        <v>11.788235294117648</v>
      </c>
      <c r="BQ290">
        <v>27.957446808510639</v>
      </c>
      <c r="BR290">
        <v>39.840000000000003</v>
      </c>
      <c r="BS290">
        <v>38.964705882352945</v>
      </c>
      <c r="BT290">
        <v>37.080000000000005</v>
      </c>
      <c r="BU290">
        <v>27.344680851063831</v>
      </c>
      <c r="BV290">
        <v>33.119999999999997</v>
      </c>
      <c r="BW290">
        <v>20.842105263157897</v>
      </c>
      <c r="BX290">
        <v>26.246938775510202</v>
      </c>
      <c r="BY290">
        <v>28.835011275038958</v>
      </c>
      <c r="BZ290">
        <v>289</v>
      </c>
    </row>
    <row r="291" spans="1:78" x14ac:dyDescent="0.25">
      <c r="A291">
        <v>290</v>
      </c>
      <c r="B291" t="s">
        <v>360</v>
      </c>
      <c r="C291">
        <v>55</v>
      </c>
      <c r="D291">
        <v>32</v>
      </c>
      <c r="E291">
        <v>38</v>
      </c>
      <c r="F291">
        <v>52</v>
      </c>
      <c r="G291">
        <v>26</v>
      </c>
      <c r="H291">
        <v>40</v>
      </c>
      <c r="I291">
        <v>30</v>
      </c>
      <c r="J291">
        <v>39</v>
      </c>
      <c r="K291">
        <v>42</v>
      </c>
      <c r="L291">
        <v>45</v>
      </c>
      <c r="M291">
        <v>13</v>
      </c>
      <c r="N291">
        <v>31</v>
      </c>
      <c r="O291">
        <v>44</v>
      </c>
      <c r="P291">
        <v>25</v>
      </c>
      <c r="Q291">
        <v>25</v>
      </c>
      <c r="R291">
        <v>26</v>
      </c>
      <c r="S291">
        <v>34</v>
      </c>
      <c r="T291">
        <v>44</v>
      </c>
      <c r="U291">
        <v>22</v>
      </c>
      <c r="V291">
        <v>25</v>
      </c>
      <c r="W291">
        <v>29</v>
      </c>
      <c r="X291">
        <v>21</v>
      </c>
      <c r="Y291">
        <v>21</v>
      </c>
      <c r="Z291">
        <v>12</v>
      </c>
      <c r="AA291">
        <v>3</v>
      </c>
      <c r="AB291">
        <v>33</v>
      </c>
      <c r="AC291">
        <v>16</v>
      </c>
      <c r="AD291">
        <v>51</v>
      </c>
      <c r="AE291">
        <v>47</v>
      </c>
      <c r="AF291">
        <v>30</v>
      </c>
      <c r="AG291">
        <v>34</v>
      </c>
      <c r="AH291">
        <v>10</v>
      </c>
      <c r="AI291">
        <v>47</v>
      </c>
      <c r="AJ291">
        <v>5</v>
      </c>
      <c r="AK291">
        <v>96</v>
      </c>
      <c r="AL291">
        <v>1176</v>
      </c>
      <c r="AM291">
        <v>1143</v>
      </c>
      <c r="AO291">
        <v>25.265454545454546</v>
      </c>
      <c r="AP291">
        <v>29.25</v>
      </c>
      <c r="AQ291">
        <v>26.715789473684211</v>
      </c>
      <c r="AR291">
        <v>21.461538461538463</v>
      </c>
      <c r="AS291">
        <v>31.292307692307691</v>
      </c>
      <c r="AT291">
        <v>27.090000000000003</v>
      </c>
      <c r="AU291">
        <v>32.880000000000003</v>
      </c>
      <c r="AV291">
        <v>20.030769230769231</v>
      </c>
      <c r="AW291">
        <v>20.400000000000002</v>
      </c>
      <c r="AX291">
        <v>25.76</v>
      </c>
      <c r="AY291">
        <v>8.3076923076923066</v>
      </c>
      <c r="AZ291">
        <v>15.329032258064515</v>
      </c>
      <c r="BA291">
        <v>29.945454545454545</v>
      </c>
      <c r="BB291">
        <v>28.224</v>
      </c>
      <c r="BC291">
        <v>29.376000000000001</v>
      </c>
      <c r="BD291">
        <v>34.753846153846155</v>
      </c>
      <c r="BE291">
        <v>26.258823529411764</v>
      </c>
      <c r="BF291">
        <v>32.236363636363642</v>
      </c>
      <c r="BG291">
        <v>33.218181818181819</v>
      </c>
      <c r="BH291">
        <v>33.408000000000001</v>
      </c>
      <c r="BI291">
        <v>23.462068965517243</v>
      </c>
      <c r="BJ291">
        <v>31.028571428571428</v>
      </c>
      <c r="BK291">
        <v>39.428571428571431</v>
      </c>
      <c r="BL291">
        <v>36.9</v>
      </c>
      <c r="BM291">
        <v>40.800000000000004</v>
      </c>
      <c r="BN291">
        <v>30.654545454545456</v>
      </c>
      <c r="BO291">
        <v>38.925000000000004</v>
      </c>
      <c r="BP291">
        <v>11.788235294117648</v>
      </c>
      <c r="BQ291">
        <v>27.957446808510639</v>
      </c>
      <c r="BR291">
        <v>39.840000000000003</v>
      </c>
      <c r="BS291">
        <v>38.964705882352945</v>
      </c>
      <c r="BT291">
        <v>37.080000000000005</v>
      </c>
      <c r="BU291">
        <v>27.344680851063831</v>
      </c>
      <c r="BV291">
        <v>33.119999999999997</v>
      </c>
      <c r="BW291">
        <v>20.625</v>
      </c>
      <c r="BX291">
        <v>26.246938775510202</v>
      </c>
      <c r="BY291">
        <v>28.813217988746405</v>
      </c>
      <c r="BZ291">
        <v>290</v>
      </c>
    </row>
    <row r="292" spans="1:78" x14ac:dyDescent="0.25">
      <c r="A292">
        <v>291</v>
      </c>
      <c r="B292" t="s">
        <v>361</v>
      </c>
      <c r="C292">
        <v>55</v>
      </c>
      <c r="D292">
        <v>32</v>
      </c>
      <c r="E292">
        <v>38</v>
      </c>
      <c r="F292">
        <v>52</v>
      </c>
      <c r="G292">
        <v>25</v>
      </c>
      <c r="H292">
        <v>40</v>
      </c>
      <c r="I292">
        <v>30</v>
      </c>
      <c r="J292">
        <v>39</v>
      </c>
      <c r="K292">
        <v>42</v>
      </c>
      <c r="L292">
        <v>45</v>
      </c>
      <c r="M292">
        <v>12</v>
      </c>
      <c r="N292">
        <v>31</v>
      </c>
      <c r="O292">
        <v>44</v>
      </c>
      <c r="P292">
        <v>25</v>
      </c>
      <c r="Q292">
        <v>25</v>
      </c>
      <c r="R292">
        <v>26</v>
      </c>
      <c r="S292">
        <v>34</v>
      </c>
      <c r="T292">
        <v>44</v>
      </c>
      <c r="U292">
        <v>22</v>
      </c>
      <c r="V292">
        <v>25</v>
      </c>
      <c r="W292">
        <v>29</v>
      </c>
      <c r="X292">
        <v>21</v>
      </c>
      <c r="Y292">
        <v>21</v>
      </c>
      <c r="Z292">
        <v>12</v>
      </c>
      <c r="AA292">
        <v>3</v>
      </c>
      <c r="AB292">
        <v>33</v>
      </c>
      <c r="AC292">
        <v>16</v>
      </c>
      <c r="AD292">
        <v>51</v>
      </c>
      <c r="AE292">
        <v>47</v>
      </c>
      <c r="AF292">
        <v>30</v>
      </c>
      <c r="AG292">
        <v>35</v>
      </c>
      <c r="AH292">
        <v>10</v>
      </c>
      <c r="AI292">
        <v>47</v>
      </c>
      <c r="AJ292">
        <v>5</v>
      </c>
      <c r="AK292">
        <v>96</v>
      </c>
      <c r="AL292">
        <v>1176</v>
      </c>
      <c r="AM292">
        <v>1142</v>
      </c>
      <c r="AO292">
        <v>25.265454545454546</v>
      </c>
      <c r="AP292">
        <v>29.25</v>
      </c>
      <c r="AQ292">
        <v>26.715789473684211</v>
      </c>
      <c r="AR292">
        <v>21.461538461538463</v>
      </c>
      <c r="AS292">
        <v>32.543999999999997</v>
      </c>
      <c r="AT292">
        <v>27.090000000000003</v>
      </c>
      <c r="AU292">
        <v>32.880000000000003</v>
      </c>
      <c r="AV292">
        <v>20.030769230769231</v>
      </c>
      <c r="AW292">
        <v>20.400000000000002</v>
      </c>
      <c r="AX292">
        <v>25.76</v>
      </c>
      <c r="AY292">
        <v>9</v>
      </c>
      <c r="AZ292">
        <v>15.329032258064515</v>
      </c>
      <c r="BA292">
        <v>29.945454545454545</v>
      </c>
      <c r="BB292">
        <v>28.224</v>
      </c>
      <c r="BC292">
        <v>29.376000000000001</v>
      </c>
      <c r="BD292">
        <v>34.753846153846155</v>
      </c>
      <c r="BE292">
        <v>26.258823529411764</v>
      </c>
      <c r="BF292">
        <v>32.236363636363642</v>
      </c>
      <c r="BG292">
        <v>33.218181818181819</v>
      </c>
      <c r="BH292">
        <v>33.408000000000001</v>
      </c>
      <c r="BI292">
        <v>23.462068965517243</v>
      </c>
      <c r="BJ292">
        <v>31.028571428571428</v>
      </c>
      <c r="BK292">
        <v>39.428571428571431</v>
      </c>
      <c r="BL292">
        <v>36.9</v>
      </c>
      <c r="BM292">
        <v>40.800000000000004</v>
      </c>
      <c r="BN292">
        <v>30.654545454545456</v>
      </c>
      <c r="BO292">
        <v>38.925000000000004</v>
      </c>
      <c r="BP292">
        <v>11.788235294117648</v>
      </c>
      <c r="BQ292">
        <v>27.957446808510639</v>
      </c>
      <c r="BR292">
        <v>39.840000000000003</v>
      </c>
      <c r="BS292">
        <v>37.851428571428571</v>
      </c>
      <c r="BT292">
        <v>37.080000000000005</v>
      </c>
      <c r="BU292">
        <v>27.344680851063831</v>
      </c>
      <c r="BV292">
        <v>33.119999999999997</v>
      </c>
      <c r="BW292">
        <v>20.625</v>
      </c>
      <c r="BX292">
        <v>26.246938775510202</v>
      </c>
      <c r="BY292">
        <v>28.800851023722789</v>
      </c>
      <c r="BZ292">
        <v>291</v>
      </c>
    </row>
    <row r="293" spans="1:78" x14ac:dyDescent="0.25">
      <c r="A293">
        <v>292</v>
      </c>
      <c r="B293" t="s">
        <v>362</v>
      </c>
      <c r="C293">
        <v>55</v>
      </c>
      <c r="D293">
        <v>32</v>
      </c>
      <c r="E293">
        <v>38</v>
      </c>
      <c r="F293">
        <v>52</v>
      </c>
      <c r="G293">
        <v>25</v>
      </c>
      <c r="H293">
        <v>40</v>
      </c>
      <c r="I293">
        <v>30</v>
      </c>
      <c r="J293">
        <v>39</v>
      </c>
      <c r="K293">
        <v>42</v>
      </c>
      <c r="L293">
        <v>45</v>
      </c>
      <c r="M293">
        <v>13</v>
      </c>
      <c r="N293">
        <v>30</v>
      </c>
      <c r="O293">
        <v>44</v>
      </c>
      <c r="P293">
        <v>25</v>
      </c>
      <c r="Q293">
        <v>25</v>
      </c>
      <c r="R293">
        <v>26</v>
      </c>
      <c r="S293">
        <v>34</v>
      </c>
      <c r="T293">
        <v>44</v>
      </c>
      <c r="U293">
        <v>22</v>
      </c>
      <c r="V293">
        <v>26</v>
      </c>
      <c r="W293">
        <v>29</v>
      </c>
      <c r="X293">
        <v>21</v>
      </c>
      <c r="Y293">
        <v>21</v>
      </c>
      <c r="Z293">
        <v>12</v>
      </c>
      <c r="AA293">
        <v>3</v>
      </c>
      <c r="AB293">
        <v>33</v>
      </c>
      <c r="AC293">
        <v>16</v>
      </c>
      <c r="AD293">
        <v>51</v>
      </c>
      <c r="AE293">
        <v>48</v>
      </c>
      <c r="AF293">
        <v>30</v>
      </c>
      <c r="AG293">
        <v>34</v>
      </c>
      <c r="AH293">
        <v>10</v>
      </c>
      <c r="AI293">
        <v>47</v>
      </c>
      <c r="AJ293">
        <v>5</v>
      </c>
      <c r="AK293">
        <v>94</v>
      </c>
      <c r="AL293">
        <v>1176</v>
      </c>
      <c r="AM293">
        <v>1141</v>
      </c>
      <c r="AO293">
        <v>25.265454545454546</v>
      </c>
      <c r="AP293">
        <v>29.25</v>
      </c>
      <c r="AQ293">
        <v>26.715789473684211</v>
      </c>
      <c r="AR293">
        <v>21.461538461538463</v>
      </c>
      <c r="AS293">
        <v>32.543999999999997</v>
      </c>
      <c r="AT293">
        <v>27.090000000000003</v>
      </c>
      <c r="AU293">
        <v>32.880000000000003</v>
      </c>
      <c r="AV293">
        <v>20.030769230769231</v>
      </c>
      <c r="AW293">
        <v>20.400000000000002</v>
      </c>
      <c r="AX293">
        <v>25.76</v>
      </c>
      <c r="AY293">
        <v>8.3076923076923066</v>
      </c>
      <c r="AZ293">
        <v>15.840000000000002</v>
      </c>
      <c r="BA293">
        <v>29.945454545454545</v>
      </c>
      <c r="BB293">
        <v>28.224</v>
      </c>
      <c r="BC293">
        <v>29.376000000000001</v>
      </c>
      <c r="BD293">
        <v>34.753846153846155</v>
      </c>
      <c r="BE293">
        <v>26.258823529411764</v>
      </c>
      <c r="BF293">
        <v>32.236363636363642</v>
      </c>
      <c r="BG293">
        <v>33.218181818181819</v>
      </c>
      <c r="BH293">
        <v>32.123076923076923</v>
      </c>
      <c r="BI293">
        <v>23.462068965517243</v>
      </c>
      <c r="BJ293">
        <v>31.028571428571428</v>
      </c>
      <c r="BK293">
        <v>39.428571428571431</v>
      </c>
      <c r="BL293">
        <v>36.9</v>
      </c>
      <c r="BM293">
        <v>40.800000000000004</v>
      </c>
      <c r="BN293">
        <v>30.654545454545456</v>
      </c>
      <c r="BO293">
        <v>38.925000000000004</v>
      </c>
      <c r="BP293">
        <v>11.788235294117648</v>
      </c>
      <c r="BQ293">
        <v>27.375</v>
      </c>
      <c r="BR293">
        <v>39.840000000000003</v>
      </c>
      <c r="BS293">
        <v>38.964705882352945</v>
      </c>
      <c r="BT293">
        <v>37.080000000000005</v>
      </c>
      <c r="BU293">
        <v>27.344680851063831</v>
      </c>
      <c r="BV293">
        <v>33.119999999999997</v>
      </c>
      <c r="BW293">
        <v>21.063829787234045</v>
      </c>
      <c r="BX293">
        <v>26.246938775510202</v>
      </c>
      <c r="BY293">
        <v>28.822664145441085</v>
      </c>
      <c r="BZ293">
        <v>292</v>
      </c>
    </row>
    <row r="294" spans="1:78" x14ac:dyDescent="0.25">
      <c r="A294">
        <v>293</v>
      </c>
      <c r="B294" t="s">
        <v>363</v>
      </c>
      <c r="C294">
        <v>55</v>
      </c>
      <c r="D294">
        <v>32</v>
      </c>
      <c r="E294">
        <v>38</v>
      </c>
      <c r="F294">
        <v>51</v>
      </c>
      <c r="G294">
        <v>25</v>
      </c>
      <c r="H294">
        <v>40</v>
      </c>
      <c r="I294">
        <v>30</v>
      </c>
      <c r="J294">
        <v>39</v>
      </c>
      <c r="K294">
        <v>42</v>
      </c>
      <c r="L294">
        <v>45</v>
      </c>
      <c r="M294">
        <v>13</v>
      </c>
      <c r="N294">
        <v>30</v>
      </c>
      <c r="O294">
        <v>44</v>
      </c>
      <c r="P294">
        <v>25</v>
      </c>
      <c r="Q294">
        <v>25</v>
      </c>
      <c r="R294">
        <v>26</v>
      </c>
      <c r="S294">
        <v>34</v>
      </c>
      <c r="T294">
        <v>44</v>
      </c>
      <c r="U294">
        <v>22</v>
      </c>
      <c r="V294">
        <v>26</v>
      </c>
      <c r="W294">
        <v>29</v>
      </c>
      <c r="X294">
        <v>21</v>
      </c>
      <c r="Y294">
        <v>21</v>
      </c>
      <c r="Z294">
        <v>12</v>
      </c>
      <c r="AA294">
        <v>3</v>
      </c>
      <c r="AB294">
        <v>33</v>
      </c>
      <c r="AC294">
        <v>16</v>
      </c>
      <c r="AD294">
        <v>51</v>
      </c>
      <c r="AE294">
        <v>48</v>
      </c>
      <c r="AF294">
        <v>30</v>
      </c>
      <c r="AG294">
        <v>34</v>
      </c>
      <c r="AH294">
        <v>10</v>
      </c>
      <c r="AI294">
        <v>47</v>
      </c>
      <c r="AJ294">
        <v>5</v>
      </c>
      <c r="AK294">
        <v>94</v>
      </c>
      <c r="AL294">
        <v>1176</v>
      </c>
      <c r="AM294">
        <v>1140</v>
      </c>
      <c r="AO294">
        <v>25.265454545454546</v>
      </c>
      <c r="AP294">
        <v>29.25</v>
      </c>
      <c r="AQ294">
        <v>26.715789473684211</v>
      </c>
      <c r="AR294">
        <v>21.882352941176471</v>
      </c>
      <c r="AS294">
        <v>32.543999999999997</v>
      </c>
      <c r="AT294">
        <v>27.090000000000003</v>
      </c>
      <c r="AU294">
        <v>32.880000000000003</v>
      </c>
      <c r="AV294">
        <v>20.030769230769231</v>
      </c>
      <c r="AW294">
        <v>20.400000000000002</v>
      </c>
      <c r="AX294">
        <v>25.76</v>
      </c>
      <c r="AY294">
        <v>8.3076923076923066</v>
      </c>
      <c r="AZ294">
        <v>15.840000000000002</v>
      </c>
      <c r="BA294">
        <v>29.945454545454545</v>
      </c>
      <c r="BB294">
        <v>28.224</v>
      </c>
      <c r="BC294">
        <v>29.376000000000001</v>
      </c>
      <c r="BD294">
        <v>34.753846153846155</v>
      </c>
      <c r="BE294">
        <v>26.258823529411764</v>
      </c>
      <c r="BF294">
        <v>32.236363636363642</v>
      </c>
      <c r="BG294">
        <v>33.218181818181819</v>
      </c>
      <c r="BH294">
        <v>32.123076923076923</v>
      </c>
      <c r="BI294">
        <v>23.462068965517243</v>
      </c>
      <c r="BJ294">
        <v>31.028571428571428</v>
      </c>
      <c r="BK294">
        <v>39.428571428571431</v>
      </c>
      <c r="BL294">
        <v>36.9</v>
      </c>
      <c r="BM294">
        <v>40.800000000000004</v>
      </c>
      <c r="BN294">
        <v>30.654545454545456</v>
      </c>
      <c r="BO294">
        <v>38.925000000000004</v>
      </c>
      <c r="BP294">
        <v>11.788235294117648</v>
      </c>
      <c r="BQ294">
        <v>27.375</v>
      </c>
      <c r="BR294">
        <v>39.840000000000003</v>
      </c>
      <c r="BS294">
        <v>38.964705882352945</v>
      </c>
      <c r="BT294">
        <v>37.080000000000005</v>
      </c>
      <c r="BU294">
        <v>27.344680851063831</v>
      </c>
      <c r="BV294">
        <v>33.119999999999997</v>
      </c>
      <c r="BW294">
        <v>21.063829787234045</v>
      </c>
      <c r="BX294">
        <v>26.246938775510202</v>
      </c>
      <c r="BY294">
        <v>28.837879037986891</v>
      </c>
      <c r="BZ294">
        <v>293</v>
      </c>
    </row>
    <row r="295" spans="1:78" x14ac:dyDescent="0.25">
      <c r="A295">
        <v>294</v>
      </c>
      <c r="B295" t="s">
        <v>364</v>
      </c>
      <c r="C295">
        <v>55</v>
      </c>
      <c r="D295">
        <v>32</v>
      </c>
      <c r="E295">
        <v>38</v>
      </c>
      <c r="F295">
        <v>51</v>
      </c>
      <c r="G295">
        <v>26</v>
      </c>
      <c r="H295">
        <v>40</v>
      </c>
      <c r="I295">
        <v>30</v>
      </c>
      <c r="J295">
        <v>39</v>
      </c>
      <c r="K295">
        <v>42</v>
      </c>
      <c r="L295">
        <v>45</v>
      </c>
      <c r="M295">
        <v>12</v>
      </c>
      <c r="N295">
        <v>30</v>
      </c>
      <c r="O295">
        <v>44</v>
      </c>
      <c r="P295">
        <v>25</v>
      </c>
      <c r="Q295">
        <v>25</v>
      </c>
      <c r="R295">
        <v>26</v>
      </c>
      <c r="S295">
        <v>34</v>
      </c>
      <c r="T295">
        <v>44</v>
      </c>
      <c r="U295">
        <v>22</v>
      </c>
      <c r="V295">
        <v>25</v>
      </c>
      <c r="W295">
        <v>29</v>
      </c>
      <c r="X295">
        <v>21</v>
      </c>
      <c r="Y295">
        <v>21</v>
      </c>
      <c r="Z295">
        <v>12</v>
      </c>
      <c r="AA295">
        <v>3</v>
      </c>
      <c r="AB295">
        <v>33</v>
      </c>
      <c r="AC295">
        <v>16</v>
      </c>
      <c r="AD295">
        <v>51</v>
      </c>
      <c r="AE295">
        <v>47</v>
      </c>
      <c r="AF295">
        <v>30</v>
      </c>
      <c r="AG295">
        <v>34</v>
      </c>
      <c r="AH295">
        <v>10</v>
      </c>
      <c r="AI295">
        <v>47</v>
      </c>
      <c r="AJ295">
        <v>5</v>
      </c>
      <c r="AK295">
        <v>96</v>
      </c>
      <c r="AL295">
        <v>1174</v>
      </c>
      <c r="AM295">
        <v>1140</v>
      </c>
      <c r="AO295">
        <v>25.265454545454546</v>
      </c>
      <c r="AP295">
        <v>29.25</v>
      </c>
      <c r="AQ295">
        <v>26.715789473684211</v>
      </c>
      <c r="AR295">
        <v>21.882352941176471</v>
      </c>
      <c r="AS295">
        <v>31.292307692307691</v>
      </c>
      <c r="AT295">
        <v>27.090000000000003</v>
      </c>
      <c r="AU295">
        <v>32.880000000000003</v>
      </c>
      <c r="AV295">
        <v>20.030769230769231</v>
      </c>
      <c r="AW295">
        <v>20.400000000000002</v>
      </c>
      <c r="AX295">
        <v>25.76</v>
      </c>
      <c r="AY295">
        <v>9</v>
      </c>
      <c r="AZ295">
        <v>15.840000000000002</v>
      </c>
      <c r="BA295">
        <v>29.945454545454545</v>
      </c>
      <c r="BB295">
        <v>28.224</v>
      </c>
      <c r="BC295">
        <v>29.376000000000001</v>
      </c>
      <c r="BD295">
        <v>34.753846153846155</v>
      </c>
      <c r="BE295">
        <v>26.258823529411764</v>
      </c>
      <c r="BF295">
        <v>32.236363636363642</v>
      </c>
      <c r="BG295">
        <v>33.218181818181819</v>
      </c>
      <c r="BH295">
        <v>33.408000000000001</v>
      </c>
      <c r="BI295">
        <v>23.462068965517243</v>
      </c>
      <c r="BJ295">
        <v>31.028571428571428</v>
      </c>
      <c r="BK295">
        <v>39.428571428571431</v>
      </c>
      <c r="BL295">
        <v>36.9</v>
      </c>
      <c r="BM295">
        <v>40.800000000000004</v>
      </c>
      <c r="BN295">
        <v>30.654545454545456</v>
      </c>
      <c r="BO295">
        <v>38.925000000000004</v>
      </c>
      <c r="BP295">
        <v>11.788235294117648</v>
      </c>
      <c r="BQ295">
        <v>27.957446808510639</v>
      </c>
      <c r="BR295">
        <v>39.840000000000003</v>
      </c>
      <c r="BS295">
        <v>38.964705882352945</v>
      </c>
      <c r="BT295">
        <v>37.080000000000005</v>
      </c>
      <c r="BU295">
        <v>27.344680851063831</v>
      </c>
      <c r="BV295">
        <v>33.119999999999997</v>
      </c>
      <c r="BW295">
        <v>20.625</v>
      </c>
      <c r="BX295">
        <v>26.291652470187394</v>
      </c>
      <c r="BY295">
        <v>28.838721774773056</v>
      </c>
      <c r="BZ295">
        <v>294</v>
      </c>
    </row>
    <row r="296" spans="1:78" x14ac:dyDescent="0.25">
      <c r="A296">
        <v>295</v>
      </c>
      <c r="B296" t="s">
        <v>365</v>
      </c>
      <c r="C296">
        <v>55</v>
      </c>
      <c r="D296">
        <v>32</v>
      </c>
      <c r="E296">
        <v>38</v>
      </c>
      <c r="F296">
        <v>51</v>
      </c>
      <c r="G296">
        <v>25</v>
      </c>
      <c r="H296">
        <v>40</v>
      </c>
      <c r="I296">
        <v>30</v>
      </c>
      <c r="J296">
        <v>39</v>
      </c>
      <c r="K296">
        <v>42</v>
      </c>
      <c r="L296">
        <v>45</v>
      </c>
      <c r="M296">
        <v>12</v>
      </c>
      <c r="N296">
        <v>30</v>
      </c>
      <c r="O296">
        <v>44</v>
      </c>
      <c r="P296">
        <v>25</v>
      </c>
      <c r="Q296">
        <v>25</v>
      </c>
      <c r="R296">
        <v>26</v>
      </c>
      <c r="S296">
        <v>34</v>
      </c>
      <c r="T296">
        <v>44</v>
      </c>
      <c r="U296">
        <v>23</v>
      </c>
      <c r="V296">
        <v>25</v>
      </c>
      <c r="W296">
        <v>29</v>
      </c>
      <c r="X296">
        <v>21</v>
      </c>
      <c r="Y296">
        <v>21</v>
      </c>
      <c r="Z296">
        <v>12</v>
      </c>
      <c r="AA296">
        <v>3</v>
      </c>
      <c r="AB296">
        <v>33</v>
      </c>
      <c r="AC296">
        <v>16</v>
      </c>
      <c r="AD296">
        <v>51</v>
      </c>
      <c r="AE296">
        <v>47</v>
      </c>
      <c r="AF296">
        <v>30</v>
      </c>
      <c r="AG296">
        <v>35</v>
      </c>
      <c r="AH296">
        <v>10</v>
      </c>
      <c r="AI296">
        <v>47</v>
      </c>
      <c r="AJ296">
        <v>5</v>
      </c>
      <c r="AK296">
        <v>94</v>
      </c>
      <c r="AL296">
        <v>1174</v>
      </c>
      <c r="AM296">
        <v>1139</v>
      </c>
      <c r="AO296">
        <v>25.265454545454546</v>
      </c>
      <c r="AP296">
        <v>29.25</v>
      </c>
      <c r="AQ296">
        <v>26.715789473684211</v>
      </c>
      <c r="AR296">
        <v>21.882352941176471</v>
      </c>
      <c r="AS296">
        <v>32.543999999999997</v>
      </c>
      <c r="AT296">
        <v>27.090000000000003</v>
      </c>
      <c r="AU296">
        <v>32.880000000000003</v>
      </c>
      <c r="AV296">
        <v>20.030769230769231</v>
      </c>
      <c r="AW296">
        <v>20.400000000000002</v>
      </c>
      <c r="AX296">
        <v>25.76</v>
      </c>
      <c r="AY296">
        <v>9</v>
      </c>
      <c r="AZ296">
        <v>15.840000000000002</v>
      </c>
      <c r="BA296">
        <v>29.945454545454545</v>
      </c>
      <c r="BB296">
        <v>28.224</v>
      </c>
      <c r="BC296">
        <v>29.376000000000001</v>
      </c>
      <c r="BD296">
        <v>34.753846153846155</v>
      </c>
      <c r="BE296">
        <v>26.258823529411764</v>
      </c>
      <c r="BF296">
        <v>32.236363636363642</v>
      </c>
      <c r="BG296">
        <v>31.77391304347826</v>
      </c>
      <c r="BH296">
        <v>33.408000000000001</v>
      </c>
      <c r="BI296">
        <v>23.462068965517243</v>
      </c>
      <c r="BJ296">
        <v>31.028571428571428</v>
      </c>
      <c r="BK296">
        <v>39.428571428571431</v>
      </c>
      <c r="BL296">
        <v>36.9</v>
      </c>
      <c r="BM296">
        <v>40.800000000000004</v>
      </c>
      <c r="BN296">
        <v>30.654545454545456</v>
      </c>
      <c r="BO296">
        <v>38.925000000000004</v>
      </c>
      <c r="BP296">
        <v>11.788235294117648</v>
      </c>
      <c r="BQ296">
        <v>27.957446808510639</v>
      </c>
      <c r="BR296">
        <v>39.840000000000003</v>
      </c>
      <c r="BS296">
        <v>37.851428571428571</v>
      </c>
      <c r="BT296">
        <v>37.080000000000005</v>
      </c>
      <c r="BU296">
        <v>27.344680851063831</v>
      </c>
      <c r="BV296">
        <v>33.119999999999997</v>
      </c>
      <c r="BW296">
        <v>21.063829787234045</v>
      </c>
      <c r="BX296">
        <v>26.291652470187394</v>
      </c>
      <c r="BY296">
        <v>28.817887418910239</v>
      </c>
      <c r="BZ296">
        <v>295</v>
      </c>
    </row>
    <row r="297" spans="1:78" x14ac:dyDescent="0.25">
      <c r="A297">
        <v>296</v>
      </c>
      <c r="B297" t="s">
        <v>366</v>
      </c>
      <c r="C297">
        <v>55</v>
      </c>
      <c r="D297">
        <v>32</v>
      </c>
      <c r="E297">
        <v>38</v>
      </c>
      <c r="F297">
        <v>51</v>
      </c>
      <c r="G297">
        <v>25</v>
      </c>
      <c r="H297">
        <v>40</v>
      </c>
      <c r="I297">
        <v>30</v>
      </c>
      <c r="J297">
        <v>35</v>
      </c>
      <c r="K297">
        <v>42</v>
      </c>
      <c r="L297">
        <v>45</v>
      </c>
      <c r="M297">
        <v>12</v>
      </c>
      <c r="N297">
        <v>30</v>
      </c>
      <c r="O297">
        <v>44</v>
      </c>
      <c r="P297">
        <v>25</v>
      </c>
      <c r="Q297">
        <v>25</v>
      </c>
      <c r="R297">
        <v>26</v>
      </c>
      <c r="S297">
        <v>34</v>
      </c>
      <c r="T297">
        <v>44</v>
      </c>
      <c r="U297">
        <v>23</v>
      </c>
      <c r="V297">
        <v>25</v>
      </c>
      <c r="W297">
        <v>29</v>
      </c>
      <c r="X297">
        <v>21</v>
      </c>
      <c r="Y297">
        <v>21</v>
      </c>
      <c r="Z297">
        <v>12</v>
      </c>
      <c r="AA297">
        <v>3</v>
      </c>
      <c r="AB297">
        <v>33</v>
      </c>
      <c r="AC297">
        <v>16</v>
      </c>
      <c r="AD297">
        <v>51</v>
      </c>
      <c r="AE297">
        <v>47</v>
      </c>
      <c r="AF297">
        <v>30</v>
      </c>
      <c r="AG297">
        <v>34</v>
      </c>
      <c r="AH297">
        <v>10</v>
      </c>
      <c r="AI297">
        <v>47</v>
      </c>
      <c r="AJ297">
        <v>5</v>
      </c>
      <c r="AK297">
        <v>95</v>
      </c>
      <c r="AL297">
        <v>1169</v>
      </c>
      <c r="AM297">
        <v>1135</v>
      </c>
      <c r="AO297">
        <v>25.265454545454546</v>
      </c>
      <c r="AP297">
        <v>29.25</v>
      </c>
      <c r="AQ297">
        <v>26.715789473684211</v>
      </c>
      <c r="AR297">
        <v>21.882352941176471</v>
      </c>
      <c r="AS297">
        <v>32.543999999999997</v>
      </c>
      <c r="AT297">
        <v>27.090000000000003</v>
      </c>
      <c r="AU297">
        <v>32.880000000000003</v>
      </c>
      <c r="AV297">
        <v>22.32</v>
      </c>
      <c r="AW297">
        <v>20.400000000000002</v>
      </c>
      <c r="AX297">
        <v>25.76</v>
      </c>
      <c r="AY297">
        <v>9</v>
      </c>
      <c r="AZ297">
        <v>15.840000000000002</v>
      </c>
      <c r="BA297">
        <v>29.945454545454545</v>
      </c>
      <c r="BB297">
        <v>28.224</v>
      </c>
      <c r="BC297">
        <v>29.376000000000001</v>
      </c>
      <c r="BD297">
        <v>34.753846153846155</v>
      </c>
      <c r="BE297">
        <v>26.258823529411764</v>
      </c>
      <c r="BF297">
        <v>32.236363636363642</v>
      </c>
      <c r="BG297">
        <v>31.77391304347826</v>
      </c>
      <c r="BH297">
        <v>33.408000000000001</v>
      </c>
      <c r="BI297">
        <v>23.462068965517243</v>
      </c>
      <c r="BJ297">
        <v>31.028571428571428</v>
      </c>
      <c r="BK297">
        <v>39.428571428571431</v>
      </c>
      <c r="BL297">
        <v>36.9</v>
      </c>
      <c r="BM297">
        <v>40.800000000000004</v>
      </c>
      <c r="BN297">
        <v>30.654545454545456</v>
      </c>
      <c r="BO297">
        <v>38.925000000000004</v>
      </c>
      <c r="BP297">
        <v>11.788235294117648</v>
      </c>
      <c r="BQ297">
        <v>27.957446808510639</v>
      </c>
      <c r="BR297">
        <v>39.840000000000003</v>
      </c>
      <c r="BS297">
        <v>38.964705882352945</v>
      </c>
      <c r="BT297">
        <v>37.080000000000005</v>
      </c>
      <c r="BU297">
        <v>27.344680851063831</v>
      </c>
      <c r="BV297">
        <v>33.119999999999997</v>
      </c>
      <c r="BW297">
        <v>20.842105263157897</v>
      </c>
      <c r="BX297">
        <v>26.404106073567153</v>
      </c>
      <c r="BY297">
        <v>28.909385044184482</v>
      </c>
      <c r="BZ297">
        <v>296</v>
      </c>
    </row>
    <row r="298" spans="1:78" x14ac:dyDescent="0.25">
      <c r="A298">
        <v>297</v>
      </c>
      <c r="B298" t="s">
        <v>367</v>
      </c>
      <c r="C298">
        <v>55</v>
      </c>
      <c r="D298">
        <v>32</v>
      </c>
      <c r="E298">
        <v>38</v>
      </c>
      <c r="F298">
        <v>51</v>
      </c>
      <c r="G298">
        <v>25</v>
      </c>
      <c r="H298">
        <v>40</v>
      </c>
      <c r="I298">
        <v>30</v>
      </c>
      <c r="J298">
        <v>35</v>
      </c>
      <c r="K298">
        <v>42</v>
      </c>
      <c r="L298">
        <v>45</v>
      </c>
      <c r="M298">
        <v>13</v>
      </c>
      <c r="N298">
        <v>31</v>
      </c>
      <c r="O298">
        <v>44</v>
      </c>
      <c r="P298">
        <v>25</v>
      </c>
      <c r="Q298">
        <v>25</v>
      </c>
      <c r="R298">
        <v>26</v>
      </c>
      <c r="S298">
        <v>34</v>
      </c>
      <c r="T298">
        <v>44</v>
      </c>
      <c r="U298">
        <v>23</v>
      </c>
      <c r="V298">
        <v>25</v>
      </c>
      <c r="W298">
        <v>29</v>
      </c>
      <c r="X298">
        <v>21</v>
      </c>
      <c r="Y298">
        <v>21</v>
      </c>
      <c r="Z298">
        <v>12</v>
      </c>
      <c r="AA298">
        <v>3</v>
      </c>
      <c r="AB298">
        <v>33</v>
      </c>
      <c r="AC298">
        <v>16</v>
      </c>
      <c r="AD298">
        <v>51</v>
      </c>
      <c r="AE298">
        <v>47</v>
      </c>
      <c r="AF298">
        <v>30</v>
      </c>
      <c r="AG298">
        <v>34</v>
      </c>
      <c r="AH298">
        <v>10</v>
      </c>
      <c r="AI298">
        <v>48</v>
      </c>
      <c r="AJ298">
        <v>5</v>
      </c>
      <c r="AK298">
        <v>95</v>
      </c>
      <c r="AL298">
        <v>1169</v>
      </c>
      <c r="AM298">
        <v>1138</v>
      </c>
      <c r="AO298">
        <v>25.265454545454546</v>
      </c>
      <c r="AP298">
        <v>29.25</v>
      </c>
      <c r="AQ298">
        <v>26.715789473684211</v>
      </c>
      <c r="AR298">
        <v>21.882352941176471</v>
      </c>
      <c r="AS298">
        <v>32.543999999999997</v>
      </c>
      <c r="AT298">
        <v>27.090000000000003</v>
      </c>
      <c r="AU298">
        <v>32.880000000000003</v>
      </c>
      <c r="AV298">
        <v>22.32</v>
      </c>
      <c r="AW298">
        <v>20.400000000000002</v>
      </c>
      <c r="AX298">
        <v>25.76</v>
      </c>
      <c r="AY298">
        <v>8.3076923076923066</v>
      </c>
      <c r="AZ298">
        <v>15.329032258064515</v>
      </c>
      <c r="BA298">
        <v>29.945454545454545</v>
      </c>
      <c r="BB298">
        <v>28.224</v>
      </c>
      <c r="BC298">
        <v>29.376000000000001</v>
      </c>
      <c r="BD298">
        <v>34.753846153846155</v>
      </c>
      <c r="BE298">
        <v>26.258823529411764</v>
      </c>
      <c r="BF298">
        <v>32.236363636363642</v>
      </c>
      <c r="BG298">
        <v>31.77391304347826</v>
      </c>
      <c r="BH298">
        <v>33.408000000000001</v>
      </c>
      <c r="BI298">
        <v>23.462068965517243</v>
      </c>
      <c r="BJ298">
        <v>31.028571428571428</v>
      </c>
      <c r="BK298">
        <v>39.428571428571431</v>
      </c>
      <c r="BL298">
        <v>36.9</v>
      </c>
      <c r="BM298">
        <v>40.800000000000004</v>
      </c>
      <c r="BN298">
        <v>30.654545454545456</v>
      </c>
      <c r="BO298">
        <v>38.925000000000004</v>
      </c>
      <c r="BP298">
        <v>11.788235294117648</v>
      </c>
      <c r="BQ298">
        <v>27.957446808510639</v>
      </c>
      <c r="BR298">
        <v>39.840000000000003</v>
      </c>
      <c r="BS298">
        <v>38.964705882352945</v>
      </c>
      <c r="BT298">
        <v>37.080000000000005</v>
      </c>
      <c r="BU298">
        <v>26.775000000000002</v>
      </c>
      <c r="BV298">
        <v>33.119999999999997</v>
      </c>
      <c r="BW298">
        <v>20.842105263157897</v>
      </c>
      <c r="BX298">
        <v>26.404106073567153</v>
      </c>
      <c r="BY298">
        <v>28.875376059284257</v>
      </c>
      <c r="BZ298">
        <v>297</v>
      </c>
    </row>
    <row r="299" spans="1:78" x14ac:dyDescent="0.25">
      <c r="A299">
        <v>298</v>
      </c>
      <c r="B299" t="s">
        <v>368</v>
      </c>
      <c r="C299">
        <v>55</v>
      </c>
      <c r="D299">
        <v>32</v>
      </c>
      <c r="E299">
        <v>38</v>
      </c>
      <c r="F299">
        <v>52</v>
      </c>
      <c r="G299">
        <v>26</v>
      </c>
      <c r="H299">
        <v>40</v>
      </c>
      <c r="I299">
        <v>30</v>
      </c>
      <c r="J299">
        <v>35</v>
      </c>
      <c r="K299">
        <v>40</v>
      </c>
      <c r="L299">
        <v>45</v>
      </c>
      <c r="M299">
        <v>13</v>
      </c>
      <c r="N299">
        <v>30</v>
      </c>
      <c r="O299">
        <v>44</v>
      </c>
      <c r="P299">
        <v>25</v>
      </c>
      <c r="Q299">
        <v>25</v>
      </c>
      <c r="R299">
        <v>26</v>
      </c>
      <c r="S299">
        <v>34</v>
      </c>
      <c r="T299">
        <v>44</v>
      </c>
      <c r="U299">
        <v>22</v>
      </c>
      <c r="V299">
        <v>26</v>
      </c>
      <c r="W299">
        <v>29</v>
      </c>
      <c r="X299">
        <v>21</v>
      </c>
      <c r="Y299">
        <v>21</v>
      </c>
      <c r="Z299">
        <v>12</v>
      </c>
      <c r="AA299">
        <v>3</v>
      </c>
      <c r="AB299">
        <v>33</v>
      </c>
      <c r="AC299">
        <v>16</v>
      </c>
      <c r="AD299">
        <v>51</v>
      </c>
      <c r="AE299">
        <v>47</v>
      </c>
      <c r="AF299">
        <v>30</v>
      </c>
      <c r="AG299">
        <v>34</v>
      </c>
      <c r="AH299">
        <v>10</v>
      </c>
      <c r="AI299">
        <v>47</v>
      </c>
      <c r="AJ299">
        <v>5</v>
      </c>
      <c r="AK299">
        <v>97</v>
      </c>
      <c r="AL299">
        <v>1164</v>
      </c>
      <c r="AM299">
        <v>1138</v>
      </c>
      <c r="AO299">
        <v>25.265454545454546</v>
      </c>
      <c r="AP299">
        <v>29.25</v>
      </c>
      <c r="AQ299">
        <v>26.715789473684211</v>
      </c>
      <c r="AR299">
        <v>21.461538461538463</v>
      </c>
      <c r="AS299">
        <v>31.292307692307691</v>
      </c>
      <c r="AT299">
        <v>27.090000000000003</v>
      </c>
      <c r="AU299">
        <v>32.880000000000003</v>
      </c>
      <c r="AV299">
        <v>22.32</v>
      </c>
      <c r="AW299">
        <v>21.42</v>
      </c>
      <c r="AX299">
        <v>25.76</v>
      </c>
      <c r="AY299">
        <v>8.3076923076923066</v>
      </c>
      <c r="AZ299">
        <v>15.840000000000002</v>
      </c>
      <c r="BA299">
        <v>29.945454545454545</v>
      </c>
      <c r="BB299">
        <v>28.224</v>
      </c>
      <c r="BC299">
        <v>29.376000000000001</v>
      </c>
      <c r="BD299">
        <v>34.753846153846155</v>
      </c>
      <c r="BE299">
        <v>26.258823529411764</v>
      </c>
      <c r="BF299">
        <v>32.236363636363642</v>
      </c>
      <c r="BG299">
        <v>33.218181818181819</v>
      </c>
      <c r="BH299">
        <v>32.123076923076923</v>
      </c>
      <c r="BI299">
        <v>23.462068965517243</v>
      </c>
      <c r="BJ299">
        <v>31.028571428571428</v>
      </c>
      <c r="BK299">
        <v>39.428571428571431</v>
      </c>
      <c r="BL299">
        <v>36.9</v>
      </c>
      <c r="BM299">
        <v>40.800000000000004</v>
      </c>
      <c r="BN299">
        <v>30.654545454545456</v>
      </c>
      <c r="BO299">
        <v>38.925000000000004</v>
      </c>
      <c r="BP299">
        <v>11.788235294117648</v>
      </c>
      <c r="BQ299">
        <v>27.957446808510639</v>
      </c>
      <c r="BR299">
        <v>39.840000000000003</v>
      </c>
      <c r="BS299">
        <v>38.964705882352945</v>
      </c>
      <c r="BT299">
        <v>37.080000000000005</v>
      </c>
      <c r="BU299">
        <v>27.344680851063831</v>
      </c>
      <c r="BV299">
        <v>33.119999999999997</v>
      </c>
      <c r="BW299">
        <v>20.412371134020621</v>
      </c>
      <c r="BX299">
        <v>26.517525773195874</v>
      </c>
      <c r="BY299">
        <v>28.85892860091386</v>
      </c>
      <c r="BZ299">
        <v>298</v>
      </c>
    </row>
    <row r="300" spans="1:78" x14ac:dyDescent="0.25">
      <c r="A300">
        <v>299</v>
      </c>
      <c r="B300" t="s">
        <v>369</v>
      </c>
      <c r="C300">
        <v>55</v>
      </c>
      <c r="D300">
        <v>32</v>
      </c>
      <c r="E300">
        <v>38</v>
      </c>
      <c r="F300">
        <v>51</v>
      </c>
      <c r="G300">
        <v>26</v>
      </c>
      <c r="H300">
        <v>40</v>
      </c>
      <c r="I300">
        <v>30</v>
      </c>
      <c r="J300">
        <v>30</v>
      </c>
      <c r="K300">
        <v>40</v>
      </c>
      <c r="L300">
        <v>45</v>
      </c>
      <c r="M300">
        <v>13</v>
      </c>
      <c r="N300">
        <v>30</v>
      </c>
      <c r="O300">
        <v>44</v>
      </c>
      <c r="P300">
        <v>25</v>
      </c>
      <c r="Q300">
        <v>25</v>
      </c>
      <c r="R300">
        <v>26</v>
      </c>
      <c r="S300">
        <v>34</v>
      </c>
      <c r="T300">
        <v>44</v>
      </c>
      <c r="U300">
        <v>23</v>
      </c>
      <c r="V300">
        <v>25</v>
      </c>
      <c r="W300">
        <v>29</v>
      </c>
      <c r="X300">
        <v>21</v>
      </c>
      <c r="Y300">
        <v>21</v>
      </c>
      <c r="Z300">
        <v>12</v>
      </c>
      <c r="AA300">
        <v>3</v>
      </c>
      <c r="AB300">
        <v>33</v>
      </c>
      <c r="AC300">
        <v>16</v>
      </c>
      <c r="AD300">
        <v>51</v>
      </c>
      <c r="AE300">
        <v>47</v>
      </c>
      <c r="AF300">
        <v>30</v>
      </c>
      <c r="AG300">
        <v>34</v>
      </c>
      <c r="AH300">
        <v>10</v>
      </c>
      <c r="AI300">
        <v>47</v>
      </c>
      <c r="AJ300">
        <v>5</v>
      </c>
      <c r="AK300">
        <v>95</v>
      </c>
      <c r="AL300">
        <v>1159</v>
      </c>
      <c r="AM300">
        <v>1130</v>
      </c>
      <c r="AO300">
        <v>25.265454545454546</v>
      </c>
      <c r="AP300">
        <v>29.25</v>
      </c>
      <c r="AQ300">
        <v>26.715789473684211</v>
      </c>
      <c r="AR300">
        <v>21.882352941176471</v>
      </c>
      <c r="AS300">
        <v>31.292307692307691</v>
      </c>
      <c r="AT300">
        <v>27.090000000000003</v>
      </c>
      <c r="AU300">
        <v>32.880000000000003</v>
      </c>
      <c r="AV300">
        <v>26.04</v>
      </c>
      <c r="AW300">
        <v>21.42</v>
      </c>
      <c r="AX300">
        <v>25.76</v>
      </c>
      <c r="AY300">
        <v>8.3076923076923066</v>
      </c>
      <c r="AZ300">
        <v>15.840000000000002</v>
      </c>
      <c r="BA300">
        <v>29.945454545454545</v>
      </c>
      <c r="BB300">
        <v>28.224</v>
      </c>
      <c r="BC300">
        <v>29.376000000000001</v>
      </c>
      <c r="BD300">
        <v>34.753846153846155</v>
      </c>
      <c r="BE300">
        <v>26.258823529411764</v>
      </c>
      <c r="BF300">
        <v>32.236363636363642</v>
      </c>
      <c r="BG300">
        <v>31.77391304347826</v>
      </c>
      <c r="BH300">
        <v>33.408000000000001</v>
      </c>
      <c r="BI300">
        <v>23.462068965517243</v>
      </c>
      <c r="BJ300">
        <v>31.028571428571428</v>
      </c>
      <c r="BK300">
        <v>39.428571428571431</v>
      </c>
      <c r="BL300">
        <v>36.9</v>
      </c>
      <c r="BM300">
        <v>40.800000000000004</v>
      </c>
      <c r="BN300">
        <v>30.654545454545456</v>
      </c>
      <c r="BO300">
        <v>38.925000000000004</v>
      </c>
      <c r="BP300">
        <v>11.788235294117648</v>
      </c>
      <c r="BQ300">
        <v>27.957446808510639</v>
      </c>
      <c r="BR300">
        <v>39.840000000000003</v>
      </c>
      <c r="BS300">
        <v>38.964705882352945</v>
      </c>
      <c r="BT300">
        <v>37.080000000000005</v>
      </c>
      <c r="BU300">
        <v>27.344680851063831</v>
      </c>
      <c r="BV300">
        <v>33.119999999999997</v>
      </c>
      <c r="BW300">
        <v>20.842105263157897</v>
      </c>
      <c r="BX300">
        <v>26.631924072476274</v>
      </c>
      <c r="BY300">
        <v>28.996432899058792</v>
      </c>
      <c r="BZ300">
        <v>299</v>
      </c>
    </row>
    <row r="301" spans="1:78" x14ac:dyDescent="0.25">
      <c r="A301">
        <v>300</v>
      </c>
      <c r="B301" t="s">
        <v>370</v>
      </c>
      <c r="C301">
        <v>55</v>
      </c>
      <c r="D301">
        <v>32</v>
      </c>
      <c r="E301">
        <v>38</v>
      </c>
      <c r="F301">
        <v>51</v>
      </c>
      <c r="G301">
        <v>26</v>
      </c>
      <c r="H301">
        <v>40</v>
      </c>
      <c r="I301">
        <v>30</v>
      </c>
      <c r="J301">
        <v>30</v>
      </c>
      <c r="K301">
        <v>40</v>
      </c>
      <c r="L301">
        <v>45</v>
      </c>
      <c r="M301">
        <v>13</v>
      </c>
      <c r="N301">
        <v>30</v>
      </c>
      <c r="O301">
        <v>44</v>
      </c>
      <c r="P301">
        <v>25</v>
      </c>
      <c r="Q301">
        <v>25</v>
      </c>
      <c r="R301">
        <v>26</v>
      </c>
      <c r="S301">
        <v>34</v>
      </c>
      <c r="T301">
        <v>44</v>
      </c>
      <c r="U301">
        <v>22</v>
      </c>
      <c r="V301">
        <v>26</v>
      </c>
      <c r="W301">
        <v>29</v>
      </c>
      <c r="X301">
        <v>21</v>
      </c>
      <c r="Y301">
        <v>21</v>
      </c>
      <c r="Z301">
        <v>12</v>
      </c>
      <c r="AA301">
        <v>3</v>
      </c>
      <c r="AB301">
        <v>33</v>
      </c>
      <c r="AC301">
        <v>16</v>
      </c>
      <c r="AD301">
        <v>51</v>
      </c>
      <c r="AE301">
        <v>47</v>
      </c>
      <c r="AF301">
        <v>30</v>
      </c>
      <c r="AG301">
        <v>35</v>
      </c>
      <c r="AH301">
        <v>10</v>
      </c>
      <c r="AI301">
        <v>48</v>
      </c>
      <c r="AJ301">
        <v>5</v>
      </c>
      <c r="AK301">
        <v>95</v>
      </c>
      <c r="AL301">
        <v>1158</v>
      </c>
      <c r="AM301">
        <v>1132</v>
      </c>
      <c r="AO301">
        <v>25.265454545454546</v>
      </c>
      <c r="AP301">
        <v>29.25</v>
      </c>
      <c r="AQ301">
        <v>26.715789473684211</v>
      </c>
      <c r="AR301">
        <v>21.882352941176471</v>
      </c>
      <c r="AS301">
        <v>31.292307692307691</v>
      </c>
      <c r="AT301">
        <v>27.090000000000003</v>
      </c>
      <c r="AU301">
        <v>32.880000000000003</v>
      </c>
      <c r="AV301">
        <v>26.04</v>
      </c>
      <c r="AW301">
        <v>21.42</v>
      </c>
      <c r="AX301">
        <v>25.76</v>
      </c>
      <c r="AY301">
        <v>8.3076923076923066</v>
      </c>
      <c r="AZ301">
        <v>15.840000000000002</v>
      </c>
      <c r="BA301">
        <v>29.945454545454545</v>
      </c>
      <c r="BB301">
        <v>28.224</v>
      </c>
      <c r="BC301">
        <v>29.376000000000001</v>
      </c>
      <c r="BD301">
        <v>34.753846153846155</v>
      </c>
      <c r="BE301">
        <v>26.258823529411764</v>
      </c>
      <c r="BF301">
        <v>32.236363636363642</v>
      </c>
      <c r="BG301">
        <v>33.218181818181819</v>
      </c>
      <c r="BH301">
        <v>32.123076923076923</v>
      </c>
      <c r="BI301">
        <v>23.462068965517243</v>
      </c>
      <c r="BJ301">
        <v>31.028571428571428</v>
      </c>
      <c r="BK301">
        <v>39.428571428571431</v>
      </c>
      <c r="BL301">
        <v>36.9</v>
      </c>
      <c r="BM301">
        <v>40.800000000000004</v>
      </c>
      <c r="BN301">
        <v>30.654545454545456</v>
      </c>
      <c r="BO301">
        <v>38.925000000000004</v>
      </c>
      <c r="BP301">
        <v>11.788235294117648</v>
      </c>
      <c r="BQ301">
        <v>27.957446808510639</v>
      </c>
      <c r="BR301">
        <v>39.840000000000003</v>
      </c>
      <c r="BS301">
        <v>37.851428571428571</v>
      </c>
      <c r="BT301">
        <v>37.080000000000005</v>
      </c>
      <c r="BU301">
        <v>26.775000000000002</v>
      </c>
      <c r="BV301">
        <v>33.119999999999997</v>
      </c>
      <c r="BW301">
        <v>20.842105263157897</v>
      </c>
      <c r="BX301">
        <v>26.654922279792746</v>
      </c>
      <c r="BY301">
        <v>28.924357122661387</v>
      </c>
      <c r="BZ301">
        <v>300</v>
      </c>
    </row>
    <row r="302" spans="1:78" x14ac:dyDescent="0.25">
      <c r="A302">
        <v>301</v>
      </c>
      <c r="B302" t="s">
        <v>371</v>
      </c>
      <c r="C302">
        <v>55</v>
      </c>
      <c r="D302">
        <v>32</v>
      </c>
      <c r="E302">
        <v>38</v>
      </c>
      <c r="F302">
        <v>52</v>
      </c>
      <c r="G302">
        <v>26</v>
      </c>
      <c r="H302">
        <v>40</v>
      </c>
      <c r="I302">
        <v>30</v>
      </c>
      <c r="J302">
        <v>30</v>
      </c>
      <c r="K302">
        <v>40</v>
      </c>
      <c r="L302">
        <v>45</v>
      </c>
      <c r="M302">
        <v>12</v>
      </c>
      <c r="N302">
        <v>30</v>
      </c>
      <c r="O302">
        <v>44</v>
      </c>
      <c r="P302">
        <v>25</v>
      </c>
      <c r="Q302">
        <v>25</v>
      </c>
      <c r="R302">
        <v>26</v>
      </c>
      <c r="S302">
        <v>34</v>
      </c>
      <c r="T302">
        <v>44</v>
      </c>
      <c r="U302">
        <v>23</v>
      </c>
      <c r="V302">
        <v>25</v>
      </c>
      <c r="W302">
        <v>29</v>
      </c>
      <c r="X302">
        <v>21</v>
      </c>
      <c r="Y302">
        <v>21</v>
      </c>
      <c r="Z302">
        <v>12</v>
      </c>
      <c r="AA302">
        <v>3</v>
      </c>
      <c r="AB302">
        <v>33</v>
      </c>
      <c r="AC302">
        <v>16</v>
      </c>
      <c r="AD302">
        <v>51</v>
      </c>
      <c r="AE302">
        <v>47</v>
      </c>
      <c r="AF302">
        <v>30</v>
      </c>
      <c r="AG302">
        <v>35</v>
      </c>
      <c r="AH302">
        <v>10</v>
      </c>
      <c r="AI302">
        <v>46</v>
      </c>
      <c r="AJ302">
        <v>5</v>
      </c>
      <c r="AK302">
        <v>96</v>
      </c>
      <c r="AL302">
        <v>1158</v>
      </c>
      <c r="AM302">
        <v>1131</v>
      </c>
      <c r="AO302">
        <v>25.265454545454546</v>
      </c>
      <c r="AP302">
        <v>29.25</v>
      </c>
      <c r="AQ302">
        <v>26.715789473684211</v>
      </c>
      <c r="AR302">
        <v>21.461538461538463</v>
      </c>
      <c r="AS302">
        <v>31.292307692307691</v>
      </c>
      <c r="AT302">
        <v>27.090000000000003</v>
      </c>
      <c r="AU302">
        <v>32.880000000000003</v>
      </c>
      <c r="AV302">
        <v>26.04</v>
      </c>
      <c r="AW302">
        <v>21.42</v>
      </c>
      <c r="AX302">
        <v>25.76</v>
      </c>
      <c r="AY302">
        <v>9</v>
      </c>
      <c r="AZ302">
        <v>15.840000000000002</v>
      </c>
      <c r="BA302">
        <v>29.945454545454545</v>
      </c>
      <c r="BB302">
        <v>28.224</v>
      </c>
      <c r="BC302">
        <v>29.376000000000001</v>
      </c>
      <c r="BD302">
        <v>34.753846153846155</v>
      </c>
      <c r="BE302">
        <v>26.258823529411764</v>
      </c>
      <c r="BF302">
        <v>32.236363636363642</v>
      </c>
      <c r="BG302">
        <v>31.77391304347826</v>
      </c>
      <c r="BH302">
        <v>33.408000000000001</v>
      </c>
      <c r="BI302">
        <v>23.462068965517243</v>
      </c>
      <c r="BJ302">
        <v>31.028571428571428</v>
      </c>
      <c r="BK302">
        <v>39.428571428571431</v>
      </c>
      <c r="BL302">
        <v>36.9</v>
      </c>
      <c r="BM302">
        <v>40.800000000000004</v>
      </c>
      <c r="BN302">
        <v>30.654545454545456</v>
      </c>
      <c r="BO302">
        <v>38.925000000000004</v>
      </c>
      <c r="BP302">
        <v>11.788235294117648</v>
      </c>
      <c r="BQ302">
        <v>27.957446808510639</v>
      </c>
      <c r="BR302">
        <v>39.840000000000003</v>
      </c>
      <c r="BS302">
        <v>37.851428571428571</v>
      </c>
      <c r="BT302">
        <v>37.080000000000005</v>
      </c>
      <c r="BU302">
        <v>27.939130434782609</v>
      </c>
      <c r="BV302">
        <v>33.119999999999997</v>
      </c>
      <c r="BW302">
        <v>20.625</v>
      </c>
      <c r="BX302">
        <v>26.654922279792746</v>
      </c>
      <c r="BY302">
        <v>28.946682642272229</v>
      </c>
      <c r="BZ302">
        <v>301</v>
      </c>
    </row>
    <row r="303" spans="1:78" x14ac:dyDescent="0.25">
      <c r="A303">
        <v>302</v>
      </c>
      <c r="B303" t="s">
        <v>372</v>
      </c>
      <c r="C303">
        <v>55</v>
      </c>
      <c r="D303">
        <v>32</v>
      </c>
      <c r="E303">
        <v>38</v>
      </c>
      <c r="F303">
        <v>51</v>
      </c>
      <c r="G303">
        <v>25</v>
      </c>
      <c r="H303">
        <v>40</v>
      </c>
      <c r="I303">
        <v>30</v>
      </c>
      <c r="J303">
        <v>30</v>
      </c>
      <c r="K303">
        <v>40</v>
      </c>
      <c r="L303">
        <v>45</v>
      </c>
      <c r="M303">
        <v>13</v>
      </c>
      <c r="N303">
        <v>30</v>
      </c>
      <c r="O303">
        <v>44</v>
      </c>
      <c r="P303">
        <v>25</v>
      </c>
      <c r="Q303">
        <v>25</v>
      </c>
      <c r="R303">
        <v>26</v>
      </c>
      <c r="S303">
        <v>34</v>
      </c>
      <c r="T303">
        <v>44</v>
      </c>
      <c r="U303">
        <v>23</v>
      </c>
      <c r="V303">
        <v>25</v>
      </c>
      <c r="W303">
        <v>29</v>
      </c>
      <c r="X303">
        <v>21</v>
      </c>
      <c r="Y303">
        <v>21</v>
      </c>
      <c r="Z303">
        <v>12</v>
      </c>
      <c r="AA303">
        <v>3</v>
      </c>
      <c r="AB303">
        <v>33</v>
      </c>
      <c r="AC303">
        <v>16</v>
      </c>
      <c r="AD303">
        <v>51</v>
      </c>
      <c r="AE303">
        <v>47</v>
      </c>
      <c r="AF303">
        <v>30</v>
      </c>
      <c r="AG303">
        <v>35</v>
      </c>
      <c r="AH303">
        <v>10</v>
      </c>
      <c r="AI303">
        <v>47</v>
      </c>
      <c r="AJ303">
        <v>5</v>
      </c>
      <c r="AK303">
        <v>95</v>
      </c>
      <c r="AL303">
        <v>1157</v>
      </c>
      <c r="AM303">
        <v>1130</v>
      </c>
      <c r="AO303">
        <v>25.265454545454546</v>
      </c>
      <c r="AP303">
        <v>29.25</v>
      </c>
      <c r="AQ303">
        <v>26.715789473684211</v>
      </c>
      <c r="AR303">
        <v>21.882352941176471</v>
      </c>
      <c r="AS303">
        <v>32.543999999999997</v>
      </c>
      <c r="AT303">
        <v>27.090000000000003</v>
      </c>
      <c r="AU303">
        <v>32.880000000000003</v>
      </c>
      <c r="AV303">
        <v>26.04</v>
      </c>
      <c r="AW303">
        <v>21.42</v>
      </c>
      <c r="AX303">
        <v>25.76</v>
      </c>
      <c r="AY303">
        <v>8.3076923076923066</v>
      </c>
      <c r="AZ303">
        <v>15.840000000000002</v>
      </c>
      <c r="BA303">
        <v>29.945454545454545</v>
      </c>
      <c r="BB303">
        <v>28.224</v>
      </c>
      <c r="BC303">
        <v>29.376000000000001</v>
      </c>
      <c r="BD303">
        <v>34.753846153846155</v>
      </c>
      <c r="BE303">
        <v>26.258823529411764</v>
      </c>
      <c r="BF303">
        <v>32.236363636363642</v>
      </c>
      <c r="BG303">
        <v>31.77391304347826</v>
      </c>
      <c r="BH303">
        <v>33.408000000000001</v>
      </c>
      <c r="BI303">
        <v>23.462068965517243</v>
      </c>
      <c r="BJ303">
        <v>31.028571428571428</v>
      </c>
      <c r="BK303">
        <v>39.428571428571431</v>
      </c>
      <c r="BL303">
        <v>36.9</v>
      </c>
      <c r="BM303">
        <v>40.800000000000004</v>
      </c>
      <c r="BN303">
        <v>30.654545454545456</v>
      </c>
      <c r="BO303">
        <v>38.925000000000004</v>
      </c>
      <c r="BP303">
        <v>11.788235294117648</v>
      </c>
      <c r="BQ303">
        <v>27.957446808510639</v>
      </c>
      <c r="BR303">
        <v>39.840000000000003</v>
      </c>
      <c r="BS303">
        <v>37.851428571428571</v>
      </c>
      <c r="BT303">
        <v>37.080000000000005</v>
      </c>
      <c r="BU303">
        <v>27.344680851063831</v>
      </c>
      <c r="BV303">
        <v>33.119999999999997</v>
      </c>
      <c r="BW303">
        <v>20.842105263157897</v>
      </c>
      <c r="BX303">
        <v>26.677960242005184</v>
      </c>
      <c r="BY303">
        <v>28.981643583817164</v>
      </c>
      <c r="BZ303">
        <v>302</v>
      </c>
    </row>
    <row r="304" spans="1:78" x14ac:dyDescent="0.25">
      <c r="A304">
        <v>303</v>
      </c>
      <c r="B304" t="s">
        <v>373</v>
      </c>
      <c r="C304">
        <v>55</v>
      </c>
      <c r="D304">
        <v>32</v>
      </c>
      <c r="E304">
        <v>38</v>
      </c>
      <c r="F304">
        <v>51</v>
      </c>
      <c r="G304">
        <v>26</v>
      </c>
      <c r="H304">
        <v>40</v>
      </c>
      <c r="I304">
        <v>31</v>
      </c>
      <c r="J304">
        <v>31</v>
      </c>
      <c r="K304">
        <v>40</v>
      </c>
      <c r="L304">
        <v>46</v>
      </c>
      <c r="M304">
        <v>13</v>
      </c>
      <c r="N304">
        <v>30</v>
      </c>
      <c r="O304">
        <v>44</v>
      </c>
      <c r="P304">
        <v>25</v>
      </c>
      <c r="Q304">
        <v>25</v>
      </c>
      <c r="R304">
        <v>26</v>
      </c>
      <c r="S304">
        <v>34</v>
      </c>
      <c r="T304">
        <v>44</v>
      </c>
      <c r="U304">
        <v>23</v>
      </c>
      <c r="V304">
        <v>25</v>
      </c>
      <c r="W304">
        <v>29</v>
      </c>
      <c r="X304">
        <v>21</v>
      </c>
      <c r="Y304">
        <v>21</v>
      </c>
      <c r="Z304">
        <v>12</v>
      </c>
      <c r="AA304">
        <v>3</v>
      </c>
      <c r="AB304">
        <v>33</v>
      </c>
      <c r="AC304">
        <v>16</v>
      </c>
      <c r="AD304">
        <v>51</v>
      </c>
      <c r="AE304">
        <v>47</v>
      </c>
      <c r="AF304">
        <v>30</v>
      </c>
      <c r="AG304">
        <v>35</v>
      </c>
      <c r="AH304">
        <v>10</v>
      </c>
      <c r="AI304">
        <v>46</v>
      </c>
      <c r="AJ304">
        <v>5</v>
      </c>
      <c r="AK304">
        <v>94</v>
      </c>
      <c r="AL304">
        <v>1159</v>
      </c>
      <c r="AM304">
        <v>1132</v>
      </c>
      <c r="AO304">
        <v>25.265454545454546</v>
      </c>
      <c r="AP304">
        <v>29.25</v>
      </c>
      <c r="AQ304">
        <v>26.715789473684211</v>
      </c>
      <c r="AR304">
        <v>21.882352941176471</v>
      </c>
      <c r="AS304">
        <v>31.292307692307691</v>
      </c>
      <c r="AT304">
        <v>27.090000000000003</v>
      </c>
      <c r="AU304">
        <v>31.819354838709675</v>
      </c>
      <c r="AV304">
        <v>25.2</v>
      </c>
      <c r="AW304">
        <v>21.42</v>
      </c>
      <c r="AX304">
        <v>25.2</v>
      </c>
      <c r="AY304">
        <v>8.3076923076923066</v>
      </c>
      <c r="AZ304">
        <v>15.840000000000002</v>
      </c>
      <c r="BA304">
        <v>29.945454545454545</v>
      </c>
      <c r="BB304">
        <v>28.224</v>
      </c>
      <c r="BC304">
        <v>29.376000000000001</v>
      </c>
      <c r="BD304">
        <v>34.753846153846155</v>
      </c>
      <c r="BE304">
        <v>26.258823529411764</v>
      </c>
      <c r="BF304">
        <v>32.236363636363642</v>
      </c>
      <c r="BG304">
        <v>31.77391304347826</v>
      </c>
      <c r="BH304">
        <v>33.408000000000001</v>
      </c>
      <c r="BI304">
        <v>23.462068965517243</v>
      </c>
      <c r="BJ304">
        <v>31.028571428571428</v>
      </c>
      <c r="BK304">
        <v>39.428571428571431</v>
      </c>
      <c r="BL304">
        <v>36.9</v>
      </c>
      <c r="BM304">
        <v>40.800000000000004</v>
      </c>
      <c r="BN304">
        <v>30.654545454545456</v>
      </c>
      <c r="BO304">
        <v>38.925000000000004</v>
      </c>
      <c r="BP304">
        <v>11.788235294117648</v>
      </c>
      <c r="BQ304">
        <v>27.957446808510639</v>
      </c>
      <c r="BR304">
        <v>39.840000000000003</v>
      </c>
      <c r="BS304">
        <v>37.851428571428571</v>
      </c>
      <c r="BT304">
        <v>37.080000000000005</v>
      </c>
      <c r="BU304">
        <v>27.939130434782609</v>
      </c>
      <c r="BV304">
        <v>33.119999999999997</v>
      </c>
      <c r="BW304">
        <v>21.063829787234045</v>
      </c>
      <c r="BX304">
        <v>26.631924072476274</v>
      </c>
      <c r="BY304">
        <v>28.91143921641542</v>
      </c>
      <c r="BZ304">
        <v>303</v>
      </c>
    </row>
    <row r="305" spans="1:78" x14ac:dyDescent="0.25">
      <c r="A305">
        <v>304</v>
      </c>
      <c r="B305" t="s">
        <v>374</v>
      </c>
      <c r="C305">
        <v>55</v>
      </c>
      <c r="D305">
        <v>32</v>
      </c>
      <c r="E305">
        <v>38</v>
      </c>
      <c r="F305">
        <v>51</v>
      </c>
      <c r="G305">
        <v>25</v>
      </c>
      <c r="H305">
        <v>40</v>
      </c>
      <c r="I305">
        <v>31</v>
      </c>
      <c r="J305">
        <v>30</v>
      </c>
      <c r="K305">
        <v>40</v>
      </c>
      <c r="L305">
        <v>46</v>
      </c>
      <c r="M305">
        <v>13</v>
      </c>
      <c r="N305">
        <v>30</v>
      </c>
      <c r="O305">
        <v>44</v>
      </c>
      <c r="P305">
        <v>25</v>
      </c>
      <c r="Q305">
        <v>25</v>
      </c>
      <c r="R305">
        <v>26</v>
      </c>
      <c r="S305">
        <v>34</v>
      </c>
      <c r="T305">
        <v>44</v>
      </c>
      <c r="U305">
        <v>23</v>
      </c>
      <c r="V305">
        <v>26</v>
      </c>
      <c r="W305">
        <v>29</v>
      </c>
      <c r="X305">
        <v>21</v>
      </c>
      <c r="Y305">
        <v>21</v>
      </c>
      <c r="Z305">
        <v>12</v>
      </c>
      <c r="AA305">
        <v>3</v>
      </c>
      <c r="AB305">
        <v>33</v>
      </c>
      <c r="AC305">
        <v>16</v>
      </c>
      <c r="AD305">
        <v>51</v>
      </c>
      <c r="AE305">
        <v>47</v>
      </c>
      <c r="AF305">
        <v>30</v>
      </c>
      <c r="AG305">
        <v>35</v>
      </c>
      <c r="AH305">
        <v>10</v>
      </c>
      <c r="AI305">
        <v>46</v>
      </c>
      <c r="AJ305">
        <v>5</v>
      </c>
      <c r="AK305">
        <v>95</v>
      </c>
      <c r="AL305">
        <v>1160</v>
      </c>
      <c r="AM305">
        <v>1132</v>
      </c>
      <c r="AO305">
        <v>25.265454545454546</v>
      </c>
      <c r="AP305">
        <v>29.25</v>
      </c>
      <c r="AQ305">
        <v>26.715789473684211</v>
      </c>
      <c r="AR305">
        <v>21.882352941176471</v>
      </c>
      <c r="AS305">
        <v>32.543999999999997</v>
      </c>
      <c r="AT305">
        <v>27.090000000000003</v>
      </c>
      <c r="AU305">
        <v>31.819354838709675</v>
      </c>
      <c r="AV305">
        <v>26.04</v>
      </c>
      <c r="AW305">
        <v>21.42</v>
      </c>
      <c r="AX305">
        <v>25.2</v>
      </c>
      <c r="AY305">
        <v>8.3076923076923066</v>
      </c>
      <c r="AZ305">
        <v>15.840000000000002</v>
      </c>
      <c r="BA305">
        <v>29.945454545454545</v>
      </c>
      <c r="BB305">
        <v>28.224</v>
      </c>
      <c r="BC305">
        <v>29.376000000000001</v>
      </c>
      <c r="BD305">
        <v>34.753846153846155</v>
      </c>
      <c r="BE305">
        <v>26.258823529411764</v>
      </c>
      <c r="BF305">
        <v>32.236363636363642</v>
      </c>
      <c r="BG305">
        <v>31.77391304347826</v>
      </c>
      <c r="BH305">
        <v>32.123076923076923</v>
      </c>
      <c r="BI305">
        <v>23.462068965517243</v>
      </c>
      <c r="BJ305">
        <v>31.028571428571428</v>
      </c>
      <c r="BK305">
        <v>39.428571428571431</v>
      </c>
      <c r="BL305">
        <v>36.9</v>
      </c>
      <c r="BM305">
        <v>40.800000000000004</v>
      </c>
      <c r="BN305">
        <v>30.654545454545456</v>
      </c>
      <c r="BO305">
        <v>38.925000000000004</v>
      </c>
      <c r="BP305">
        <v>11.788235294117648</v>
      </c>
      <c r="BQ305">
        <v>27.957446808510639</v>
      </c>
      <c r="BR305">
        <v>39.840000000000003</v>
      </c>
      <c r="BS305">
        <v>37.851428571428571</v>
      </c>
      <c r="BT305">
        <v>37.080000000000005</v>
      </c>
      <c r="BU305">
        <v>27.939130434782609</v>
      </c>
      <c r="BV305">
        <v>33.119999999999997</v>
      </c>
      <c r="BW305">
        <v>20.842105263157897</v>
      </c>
      <c r="BX305">
        <v>26.60896551724138</v>
      </c>
      <c r="BY305">
        <v>28.916700683577822</v>
      </c>
      <c r="BZ305">
        <v>304</v>
      </c>
    </row>
    <row r="306" spans="1:78" x14ac:dyDescent="0.25">
      <c r="A306">
        <v>305</v>
      </c>
      <c r="B306" t="s">
        <v>375</v>
      </c>
      <c r="C306">
        <v>55</v>
      </c>
      <c r="D306">
        <v>32</v>
      </c>
      <c r="E306">
        <v>38</v>
      </c>
      <c r="F306">
        <v>52</v>
      </c>
      <c r="G306">
        <v>25</v>
      </c>
      <c r="H306">
        <v>40</v>
      </c>
      <c r="I306">
        <v>30</v>
      </c>
      <c r="J306">
        <v>30</v>
      </c>
      <c r="K306">
        <v>40</v>
      </c>
      <c r="L306">
        <v>45</v>
      </c>
      <c r="M306">
        <v>13</v>
      </c>
      <c r="N306">
        <v>30</v>
      </c>
      <c r="O306">
        <v>44</v>
      </c>
      <c r="P306">
        <v>25</v>
      </c>
      <c r="Q306">
        <v>25</v>
      </c>
      <c r="R306">
        <v>26</v>
      </c>
      <c r="S306">
        <v>34</v>
      </c>
      <c r="T306">
        <v>44</v>
      </c>
      <c r="U306">
        <v>23</v>
      </c>
      <c r="V306">
        <v>26</v>
      </c>
      <c r="W306">
        <v>29</v>
      </c>
      <c r="X306">
        <v>21</v>
      </c>
      <c r="Y306">
        <v>21</v>
      </c>
      <c r="Z306">
        <v>12</v>
      </c>
      <c r="AA306">
        <v>3</v>
      </c>
      <c r="AB306">
        <v>33</v>
      </c>
      <c r="AC306">
        <v>16</v>
      </c>
      <c r="AD306">
        <v>51</v>
      </c>
      <c r="AE306">
        <v>47</v>
      </c>
      <c r="AF306">
        <v>30</v>
      </c>
      <c r="AG306">
        <v>35</v>
      </c>
      <c r="AH306">
        <v>10</v>
      </c>
      <c r="AI306">
        <v>46</v>
      </c>
      <c r="AJ306">
        <v>5</v>
      </c>
      <c r="AK306">
        <v>93</v>
      </c>
      <c r="AL306">
        <v>1160</v>
      </c>
      <c r="AM306">
        <v>1129</v>
      </c>
      <c r="AO306">
        <v>25.265454545454546</v>
      </c>
      <c r="AP306">
        <v>29.25</v>
      </c>
      <c r="AQ306">
        <v>26.715789473684211</v>
      </c>
      <c r="AR306">
        <v>21.461538461538463</v>
      </c>
      <c r="AS306">
        <v>32.543999999999997</v>
      </c>
      <c r="AT306">
        <v>27.090000000000003</v>
      </c>
      <c r="AU306">
        <v>32.880000000000003</v>
      </c>
      <c r="AV306">
        <v>26.04</v>
      </c>
      <c r="AW306">
        <v>21.42</v>
      </c>
      <c r="AX306">
        <v>25.76</v>
      </c>
      <c r="AY306">
        <v>8.3076923076923066</v>
      </c>
      <c r="AZ306">
        <v>15.840000000000002</v>
      </c>
      <c r="BA306">
        <v>29.945454545454545</v>
      </c>
      <c r="BB306">
        <v>28.224</v>
      </c>
      <c r="BC306">
        <v>29.376000000000001</v>
      </c>
      <c r="BD306">
        <v>34.753846153846155</v>
      </c>
      <c r="BE306">
        <v>26.258823529411764</v>
      </c>
      <c r="BF306">
        <v>32.236363636363642</v>
      </c>
      <c r="BG306">
        <v>31.77391304347826</v>
      </c>
      <c r="BH306">
        <v>32.123076923076923</v>
      </c>
      <c r="BI306">
        <v>23.462068965517243</v>
      </c>
      <c r="BJ306">
        <v>31.028571428571428</v>
      </c>
      <c r="BK306">
        <v>39.428571428571431</v>
      </c>
      <c r="BL306">
        <v>36.9</v>
      </c>
      <c r="BM306">
        <v>40.800000000000004</v>
      </c>
      <c r="BN306">
        <v>30.654545454545456</v>
      </c>
      <c r="BO306">
        <v>38.925000000000004</v>
      </c>
      <c r="BP306">
        <v>11.788235294117648</v>
      </c>
      <c r="BQ306">
        <v>27.957446808510639</v>
      </c>
      <c r="BR306">
        <v>39.840000000000003</v>
      </c>
      <c r="BS306">
        <v>37.851428571428571</v>
      </c>
      <c r="BT306">
        <v>37.080000000000005</v>
      </c>
      <c r="BU306">
        <v>27.939130434782609</v>
      </c>
      <c r="BV306">
        <v>33.119999999999997</v>
      </c>
      <c r="BW306">
        <v>21.290322580645164</v>
      </c>
      <c r="BX306">
        <v>26.60896551724138</v>
      </c>
      <c r="BY306">
        <v>28.985163922453932</v>
      </c>
      <c r="BZ306">
        <v>305</v>
      </c>
    </row>
    <row r="307" spans="1:78" x14ac:dyDescent="0.25">
      <c r="A307">
        <v>306</v>
      </c>
      <c r="B307" t="s">
        <v>376</v>
      </c>
      <c r="C307">
        <v>55</v>
      </c>
      <c r="D307">
        <v>32</v>
      </c>
      <c r="E307">
        <v>38</v>
      </c>
      <c r="F307">
        <v>52</v>
      </c>
      <c r="G307">
        <v>26</v>
      </c>
      <c r="H307">
        <v>40</v>
      </c>
      <c r="I307">
        <v>30</v>
      </c>
      <c r="J307">
        <v>30</v>
      </c>
      <c r="K307">
        <v>40</v>
      </c>
      <c r="L307">
        <v>45</v>
      </c>
      <c r="M307">
        <v>12</v>
      </c>
      <c r="N307">
        <v>30</v>
      </c>
      <c r="O307">
        <v>44</v>
      </c>
      <c r="P307">
        <v>25</v>
      </c>
      <c r="Q307">
        <v>25</v>
      </c>
      <c r="R307">
        <v>26</v>
      </c>
      <c r="S307">
        <v>34</v>
      </c>
      <c r="T307">
        <v>44</v>
      </c>
      <c r="U307">
        <v>23</v>
      </c>
      <c r="V307">
        <v>25</v>
      </c>
      <c r="W307">
        <v>29</v>
      </c>
      <c r="X307">
        <v>21</v>
      </c>
      <c r="Y307">
        <v>21</v>
      </c>
      <c r="Z307">
        <v>12</v>
      </c>
      <c r="AA307">
        <v>3</v>
      </c>
      <c r="AB307">
        <v>33</v>
      </c>
      <c r="AC307">
        <v>16</v>
      </c>
      <c r="AD307">
        <v>51</v>
      </c>
      <c r="AE307">
        <v>47</v>
      </c>
      <c r="AF307">
        <v>30</v>
      </c>
      <c r="AG307">
        <v>35</v>
      </c>
      <c r="AH307">
        <v>10</v>
      </c>
      <c r="AI307">
        <v>47</v>
      </c>
      <c r="AJ307">
        <v>5</v>
      </c>
      <c r="AK307">
        <v>93</v>
      </c>
      <c r="AL307">
        <v>1161</v>
      </c>
      <c r="AM307">
        <v>1129</v>
      </c>
      <c r="AO307">
        <v>25.265454545454546</v>
      </c>
      <c r="AP307">
        <v>29.25</v>
      </c>
      <c r="AQ307">
        <v>26.715789473684211</v>
      </c>
      <c r="AR307">
        <v>21.461538461538463</v>
      </c>
      <c r="AS307">
        <v>31.292307692307691</v>
      </c>
      <c r="AT307">
        <v>27.090000000000003</v>
      </c>
      <c r="AU307">
        <v>32.880000000000003</v>
      </c>
      <c r="AV307">
        <v>26.04</v>
      </c>
      <c r="AW307">
        <v>21.42</v>
      </c>
      <c r="AX307">
        <v>25.76</v>
      </c>
      <c r="AY307">
        <v>9</v>
      </c>
      <c r="AZ307">
        <v>15.840000000000002</v>
      </c>
      <c r="BA307">
        <v>29.945454545454545</v>
      </c>
      <c r="BB307">
        <v>28.224</v>
      </c>
      <c r="BC307">
        <v>29.376000000000001</v>
      </c>
      <c r="BD307">
        <v>34.753846153846155</v>
      </c>
      <c r="BE307">
        <v>26.258823529411764</v>
      </c>
      <c r="BF307">
        <v>32.236363636363642</v>
      </c>
      <c r="BG307">
        <v>31.77391304347826</v>
      </c>
      <c r="BH307">
        <v>33.408000000000001</v>
      </c>
      <c r="BI307">
        <v>23.462068965517243</v>
      </c>
      <c r="BJ307">
        <v>31.028571428571428</v>
      </c>
      <c r="BK307">
        <v>39.428571428571431</v>
      </c>
      <c r="BL307">
        <v>36.9</v>
      </c>
      <c r="BM307">
        <v>40.800000000000004</v>
      </c>
      <c r="BN307">
        <v>30.654545454545456</v>
      </c>
      <c r="BO307">
        <v>38.925000000000004</v>
      </c>
      <c r="BP307">
        <v>11.788235294117648</v>
      </c>
      <c r="BQ307">
        <v>27.957446808510639</v>
      </c>
      <c r="BR307">
        <v>39.840000000000003</v>
      </c>
      <c r="BS307">
        <v>37.851428571428571</v>
      </c>
      <c r="BT307">
        <v>37.080000000000005</v>
      </c>
      <c r="BU307">
        <v>27.344680851063831</v>
      </c>
      <c r="BV307">
        <v>33.119999999999997</v>
      </c>
      <c r="BW307">
        <v>21.290322580645164</v>
      </c>
      <c r="BX307">
        <v>26.586046511627909</v>
      </c>
      <c r="BY307">
        <v>28.96460997116974</v>
      </c>
      <c r="BZ307">
        <v>306</v>
      </c>
    </row>
    <row r="308" spans="1:78" x14ac:dyDescent="0.25">
      <c r="A308">
        <v>307</v>
      </c>
      <c r="B308" t="s">
        <v>377</v>
      </c>
      <c r="C308">
        <v>55</v>
      </c>
      <c r="D308">
        <v>32</v>
      </c>
      <c r="E308">
        <v>38</v>
      </c>
      <c r="F308">
        <v>52</v>
      </c>
      <c r="G308">
        <v>26</v>
      </c>
      <c r="H308">
        <v>40</v>
      </c>
      <c r="I308">
        <v>30</v>
      </c>
      <c r="J308">
        <v>30</v>
      </c>
      <c r="K308">
        <v>40</v>
      </c>
      <c r="L308">
        <v>45</v>
      </c>
      <c r="M308">
        <v>12</v>
      </c>
      <c r="N308">
        <v>30</v>
      </c>
      <c r="O308">
        <v>44</v>
      </c>
      <c r="P308">
        <v>25</v>
      </c>
      <c r="Q308">
        <v>25</v>
      </c>
      <c r="R308">
        <v>26</v>
      </c>
      <c r="S308">
        <v>34</v>
      </c>
      <c r="T308">
        <v>44</v>
      </c>
      <c r="U308">
        <v>23</v>
      </c>
      <c r="V308">
        <v>25</v>
      </c>
      <c r="W308">
        <v>29</v>
      </c>
      <c r="X308">
        <v>21</v>
      </c>
      <c r="Y308">
        <v>21</v>
      </c>
      <c r="Z308">
        <v>12</v>
      </c>
      <c r="AA308">
        <v>3</v>
      </c>
      <c r="AB308">
        <v>33</v>
      </c>
      <c r="AC308">
        <v>16</v>
      </c>
      <c r="AD308">
        <v>51</v>
      </c>
      <c r="AE308">
        <v>47</v>
      </c>
      <c r="AF308">
        <v>30</v>
      </c>
      <c r="AG308">
        <v>35</v>
      </c>
      <c r="AH308">
        <v>10</v>
      </c>
      <c r="AI308">
        <v>46</v>
      </c>
      <c r="AJ308">
        <v>5</v>
      </c>
      <c r="AK308">
        <v>93</v>
      </c>
      <c r="AL308">
        <v>1161</v>
      </c>
      <c r="AM308">
        <v>1128</v>
      </c>
      <c r="AO308">
        <v>25.265454545454546</v>
      </c>
      <c r="AP308">
        <v>29.25</v>
      </c>
      <c r="AQ308">
        <v>26.715789473684211</v>
      </c>
      <c r="AR308">
        <v>21.461538461538463</v>
      </c>
      <c r="AS308">
        <v>31.292307692307691</v>
      </c>
      <c r="AT308">
        <v>27.090000000000003</v>
      </c>
      <c r="AU308">
        <v>32.880000000000003</v>
      </c>
      <c r="AV308">
        <v>26.04</v>
      </c>
      <c r="AW308">
        <v>21.42</v>
      </c>
      <c r="AX308">
        <v>25.76</v>
      </c>
      <c r="AY308">
        <v>9</v>
      </c>
      <c r="AZ308">
        <v>15.840000000000002</v>
      </c>
      <c r="BA308">
        <v>29.945454545454545</v>
      </c>
      <c r="BB308">
        <v>28.224</v>
      </c>
      <c r="BC308">
        <v>29.376000000000001</v>
      </c>
      <c r="BD308">
        <v>34.753846153846155</v>
      </c>
      <c r="BE308">
        <v>26.258823529411764</v>
      </c>
      <c r="BF308">
        <v>32.236363636363642</v>
      </c>
      <c r="BG308">
        <v>31.77391304347826</v>
      </c>
      <c r="BH308">
        <v>33.408000000000001</v>
      </c>
      <c r="BI308">
        <v>23.462068965517243</v>
      </c>
      <c r="BJ308">
        <v>31.028571428571428</v>
      </c>
      <c r="BK308">
        <v>39.428571428571431</v>
      </c>
      <c r="BL308">
        <v>36.9</v>
      </c>
      <c r="BM308">
        <v>40.800000000000004</v>
      </c>
      <c r="BN308">
        <v>30.654545454545456</v>
      </c>
      <c r="BO308">
        <v>38.925000000000004</v>
      </c>
      <c r="BP308">
        <v>11.788235294117648</v>
      </c>
      <c r="BQ308">
        <v>27.957446808510639</v>
      </c>
      <c r="BR308">
        <v>39.840000000000003</v>
      </c>
      <c r="BS308">
        <v>37.851428571428571</v>
      </c>
      <c r="BT308">
        <v>37.080000000000005</v>
      </c>
      <c r="BU308">
        <v>27.939130434782609</v>
      </c>
      <c r="BV308">
        <v>33.119999999999997</v>
      </c>
      <c r="BW308">
        <v>21.290322580645164</v>
      </c>
      <c r="BX308">
        <v>26.586046511627909</v>
      </c>
      <c r="BY308">
        <v>28.989361370911702</v>
      </c>
      <c r="BZ308">
        <v>307</v>
      </c>
    </row>
    <row r="309" spans="1:78" x14ac:dyDescent="0.25">
      <c r="A309">
        <v>308</v>
      </c>
      <c r="B309" t="s">
        <v>378</v>
      </c>
      <c r="C309">
        <v>55</v>
      </c>
      <c r="D309">
        <v>32</v>
      </c>
      <c r="E309">
        <v>38</v>
      </c>
      <c r="F309">
        <v>51</v>
      </c>
      <c r="G309">
        <v>26</v>
      </c>
      <c r="H309">
        <v>40</v>
      </c>
      <c r="I309">
        <v>30</v>
      </c>
      <c r="J309">
        <v>30</v>
      </c>
      <c r="K309">
        <v>40</v>
      </c>
      <c r="L309">
        <v>45</v>
      </c>
      <c r="M309">
        <v>12</v>
      </c>
      <c r="N309">
        <v>30</v>
      </c>
      <c r="O309">
        <v>44</v>
      </c>
      <c r="P309">
        <v>25</v>
      </c>
      <c r="Q309">
        <v>25</v>
      </c>
      <c r="R309">
        <v>26</v>
      </c>
      <c r="S309">
        <v>34</v>
      </c>
      <c r="T309">
        <v>44</v>
      </c>
      <c r="U309">
        <v>23</v>
      </c>
      <c r="V309">
        <v>26</v>
      </c>
      <c r="W309">
        <v>29</v>
      </c>
      <c r="X309">
        <v>21</v>
      </c>
      <c r="Y309">
        <v>21</v>
      </c>
      <c r="Z309">
        <v>12</v>
      </c>
      <c r="AA309">
        <v>3</v>
      </c>
      <c r="AB309">
        <v>33</v>
      </c>
      <c r="AC309">
        <v>16</v>
      </c>
      <c r="AD309">
        <v>51</v>
      </c>
      <c r="AE309">
        <v>47</v>
      </c>
      <c r="AF309">
        <v>30</v>
      </c>
      <c r="AG309">
        <v>35</v>
      </c>
      <c r="AH309">
        <v>10</v>
      </c>
      <c r="AI309">
        <v>46</v>
      </c>
      <c r="AJ309">
        <v>5</v>
      </c>
      <c r="AK309">
        <v>93</v>
      </c>
      <c r="AL309">
        <v>1159</v>
      </c>
      <c r="AM309">
        <v>1128</v>
      </c>
      <c r="AO309">
        <v>25.265454545454546</v>
      </c>
      <c r="AP309">
        <v>29.25</v>
      </c>
      <c r="AQ309">
        <v>26.715789473684211</v>
      </c>
      <c r="AR309">
        <v>21.882352941176471</v>
      </c>
      <c r="AS309">
        <v>31.292307692307691</v>
      </c>
      <c r="AT309">
        <v>27.090000000000003</v>
      </c>
      <c r="AU309">
        <v>32.880000000000003</v>
      </c>
      <c r="AV309">
        <v>26.04</v>
      </c>
      <c r="AW309">
        <v>21.42</v>
      </c>
      <c r="AX309">
        <v>25.76</v>
      </c>
      <c r="AY309">
        <v>9</v>
      </c>
      <c r="AZ309">
        <v>15.840000000000002</v>
      </c>
      <c r="BA309">
        <v>29.945454545454545</v>
      </c>
      <c r="BB309">
        <v>28.224</v>
      </c>
      <c r="BC309">
        <v>29.376000000000001</v>
      </c>
      <c r="BD309">
        <v>34.753846153846155</v>
      </c>
      <c r="BE309">
        <v>26.258823529411764</v>
      </c>
      <c r="BF309">
        <v>32.236363636363642</v>
      </c>
      <c r="BG309">
        <v>31.77391304347826</v>
      </c>
      <c r="BH309">
        <v>32.123076923076923</v>
      </c>
      <c r="BI309">
        <v>23.462068965517243</v>
      </c>
      <c r="BJ309">
        <v>31.028571428571428</v>
      </c>
      <c r="BK309">
        <v>39.428571428571431</v>
      </c>
      <c r="BL309">
        <v>36.9</v>
      </c>
      <c r="BM309">
        <v>40.800000000000004</v>
      </c>
      <c r="BN309">
        <v>30.654545454545456</v>
      </c>
      <c r="BO309">
        <v>38.925000000000004</v>
      </c>
      <c r="BP309">
        <v>11.788235294117648</v>
      </c>
      <c r="BQ309">
        <v>27.957446808510639</v>
      </c>
      <c r="BR309">
        <v>39.840000000000003</v>
      </c>
      <c r="BS309">
        <v>37.851428571428571</v>
      </c>
      <c r="BT309">
        <v>37.080000000000005</v>
      </c>
      <c r="BU309">
        <v>27.939130434782609</v>
      </c>
      <c r="BV309">
        <v>33.119999999999997</v>
      </c>
      <c r="BW309">
        <v>21.290322580645164</v>
      </c>
      <c r="BX309">
        <v>26.631924072476274</v>
      </c>
      <c r="BY309">
        <v>28.96980810928838</v>
      </c>
      <c r="BZ309">
        <v>308</v>
      </c>
    </row>
    <row r="310" spans="1:78" x14ac:dyDescent="0.25">
      <c r="A310">
        <v>309</v>
      </c>
      <c r="B310" t="s">
        <v>379</v>
      </c>
      <c r="C310">
        <v>55</v>
      </c>
      <c r="D310">
        <v>32</v>
      </c>
      <c r="E310">
        <v>38</v>
      </c>
      <c r="F310">
        <v>51</v>
      </c>
      <c r="G310">
        <v>26</v>
      </c>
      <c r="H310">
        <v>40</v>
      </c>
      <c r="I310">
        <v>30</v>
      </c>
      <c r="J310">
        <v>30</v>
      </c>
      <c r="K310">
        <v>40</v>
      </c>
      <c r="L310">
        <v>45</v>
      </c>
      <c r="M310">
        <v>12</v>
      </c>
      <c r="N310">
        <v>30</v>
      </c>
      <c r="O310">
        <v>44</v>
      </c>
      <c r="P310">
        <v>25</v>
      </c>
      <c r="Q310">
        <v>25</v>
      </c>
      <c r="R310">
        <v>26</v>
      </c>
      <c r="S310">
        <v>34</v>
      </c>
      <c r="T310">
        <v>44</v>
      </c>
      <c r="U310">
        <v>23</v>
      </c>
      <c r="V310">
        <v>26</v>
      </c>
      <c r="W310">
        <v>29</v>
      </c>
      <c r="X310">
        <v>21</v>
      </c>
      <c r="Y310">
        <v>21</v>
      </c>
      <c r="Z310">
        <v>12</v>
      </c>
      <c r="AA310">
        <v>3</v>
      </c>
      <c r="AB310">
        <v>33</v>
      </c>
      <c r="AC310">
        <v>16</v>
      </c>
      <c r="AD310">
        <v>51</v>
      </c>
      <c r="AE310">
        <v>47</v>
      </c>
      <c r="AF310">
        <v>30</v>
      </c>
      <c r="AG310">
        <v>35</v>
      </c>
      <c r="AH310">
        <v>10</v>
      </c>
      <c r="AI310">
        <v>46</v>
      </c>
      <c r="AJ310">
        <v>5</v>
      </c>
      <c r="AK310">
        <v>93</v>
      </c>
      <c r="AL310">
        <v>1157</v>
      </c>
      <c r="AM310">
        <v>1128</v>
      </c>
      <c r="AO310">
        <v>25.265454545454546</v>
      </c>
      <c r="AP310">
        <v>29.25</v>
      </c>
      <c r="AQ310">
        <v>26.715789473684211</v>
      </c>
      <c r="AR310">
        <v>21.882352941176471</v>
      </c>
      <c r="AS310">
        <v>31.292307692307691</v>
      </c>
      <c r="AT310">
        <v>27.090000000000003</v>
      </c>
      <c r="AU310">
        <v>32.880000000000003</v>
      </c>
      <c r="AV310">
        <v>26.04</v>
      </c>
      <c r="AW310">
        <v>21.42</v>
      </c>
      <c r="AX310">
        <v>25.76</v>
      </c>
      <c r="AY310">
        <v>9</v>
      </c>
      <c r="AZ310">
        <v>15.840000000000002</v>
      </c>
      <c r="BA310">
        <v>29.945454545454545</v>
      </c>
      <c r="BB310">
        <v>28.224</v>
      </c>
      <c r="BC310">
        <v>29.376000000000001</v>
      </c>
      <c r="BD310">
        <v>34.753846153846155</v>
      </c>
      <c r="BE310">
        <v>26.258823529411764</v>
      </c>
      <c r="BF310">
        <v>32.236363636363642</v>
      </c>
      <c r="BG310">
        <v>31.77391304347826</v>
      </c>
      <c r="BH310">
        <v>32.123076923076923</v>
      </c>
      <c r="BI310">
        <v>23.462068965517243</v>
      </c>
      <c r="BJ310">
        <v>31.028571428571428</v>
      </c>
      <c r="BK310">
        <v>39.428571428571431</v>
      </c>
      <c r="BL310">
        <v>36.9</v>
      </c>
      <c r="BM310">
        <v>40.800000000000004</v>
      </c>
      <c r="BN310">
        <v>30.654545454545456</v>
      </c>
      <c r="BO310">
        <v>38.925000000000004</v>
      </c>
      <c r="BP310">
        <v>11.788235294117648</v>
      </c>
      <c r="BQ310">
        <v>27.957446808510639</v>
      </c>
      <c r="BR310">
        <v>39.840000000000003</v>
      </c>
      <c r="BS310">
        <v>37.851428571428571</v>
      </c>
      <c r="BT310">
        <v>37.080000000000005</v>
      </c>
      <c r="BU310">
        <v>27.939130434782609</v>
      </c>
      <c r="BV310">
        <v>33.119999999999997</v>
      </c>
      <c r="BW310">
        <v>21.290322580645164</v>
      </c>
      <c r="BX310">
        <v>26.677960242005184</v>
      </c>
      <c r="BY310">
        <v>28.96980810928838</v>
      </c>
      <c r="BZ310">
        <v>309</v>
      </c>
    </row>
    <row r="311" spans="1:78" x14ac:dyDescent="0.25">
      <c r="A311">
        <v>310</v>
      </c>
      <c r="B311" t="s">
        <v>380</v>
      </c>
      <c r="C311">
        <v>55</v>
      </c>
      <c r="D311">
        <v>32</v>
      </c>
      <c r="E311">
        <v>38</v>
      </c>
      <c r="F311">
        <v>51</v>
      </c>
      <c r="G311">
        <v>25</v>
      </c>
      <c r="H311">
        <v>40</v>
      </c>
      <c r="I311">
        <v>30</v>
      </c>
      <c r="J311">
        <v>30</v>
      </c>
      <c r="K311">
        <v>40</v>
      </c>
      <c r="L311">
        <v>45</v>
      </c>
      <c r="M311">
        <v>12</v>
      </c>
      <c r="N311">
        <v>30</v>
      </c>
      <c r="O311">
        <v>44</v>
      </c>
      <c r="P311">
        <v>25</v>
      </c>
      <c r="Q311">
        <v>25</v>
      </c>
      <c r="R311">
        <v>26</v>
      </c>
      <c r="S311">
        <v>34</v>
      </c>
      <c r="T311">
        <v>44</v>
      </c>
      <c r="U311">
        <v>23</v>
      </c>
      <c r="V311">
        <v>25</v>
      </c>
      <c r="W311">
        <v>29</v>
      </c>
      <c r="X311">
        <v>21</v>
      </c>
      <c r="Y311">
        <v>21</v>
      </c>
      <c r="Z311">
        <v>12</v>
      </c>
      <c r="AA311">
        <v>3</v>
      </c>
      <c r="AB311">
        <v>33</v>
      </c>
      <c r="AC311">
        <v>16</v>
      </c>
      <c r="AD311">
        <v>51</v>
      </c>
      <c r="AE311">
        <v>47</v>
      </c>
      <c r="AF311">
        <v>30</v>
      </c>
      <c r="AG311">
        <v>35</v>
      </c>
      <c r="AH311">
        <v>10</v>
      </c>
      <c r="AI311">
        <v>47</v>
      </c>
      <c r="AJ311">
        <v>5</v>
      </c>
      <c r="AK311">
        <v>93</v>
      </c>
      <c r="AL311">
        <v>1173</v>
      </c>
      <c r="AM311">
        <v>1127</v>
      </c>
      <c r="AO311">
        <v>25.265454545454546</v>
      </c>
      <c r="AP311">
        <v>29.25</v>
      </c>
      <c r="AQ311">
        <v>26.715789473684211</v>
      </c>
      <c r="AR311">
        <v>21.882352941176471</v>
      </c>
      <c r="AS311">
        <v>32.543999999999997</v>
      </c>
      <c r="AT311">
        <v>27.090000000000003</v>
      </c>
      <c r="AU311">
        <v>32.880000000000003</v>
      </c>
      <c r="AV311">
        <v>26.04</v>
      </c>
      <c r="AW311">
        <v>21.42</v>
      </c>
      <c r="AX311">
        <v>25.76</v>
      </c>
      <c r="AY311">
        <v>9</v>
      </c>
      <c r="AZ311">
        <v>15.840000000000002</v>
      </c>
      <c r="BA311">
        <v>29.945454545454545</v>
      </c>
      <c r="BB311">
        <v>28.224</v>
      </c>
      <c r="BC311">
        <v>29.376000000000001</v>
      </c>
      <c r="BD311">
        <v>34.753846153846155</v>
      </c>
      <c r="BE311">
        <v>26.258823529411764</v>
      </c>
      <c r="BF311">
        <v>32.236363636363642</v>
      </c>
      <c r="BG311">
        <v>31.77391304347826</v>
      </c>
      <c r="BH311">
        <v>33.408000000000001</v>
      </c>
      <c r="BI311">
        <v>23.462068965517243</v>
      </c>
      <c r="BJ311">
        <v>31.028571428571428</v>
      </c>
      <c r="BK311">
        <v>39.428571428571431</v>
      </c>
      <c r="BL311">
        <v>36.9</v>
      </c>
      <c r="BM311">
        <v>40.800000000000004</v>
      </c>
      <c r="BN311">
        <v>30.654545454545456</v>
      </c>
      <c r="BO311">
        <v>38.925000000000004</v>
      </c>
      <c r="BP311">
        <v>11.788235294117648</v>
      </c>
      <c r="BQ311">
        <v>27.957446808510639</v>
      </c>
      <c r="BR311">
        <v>39.840000000000003</v>
      </c>
      <c r="BS311">
        <v>37.851428571428571</v>
      </c>
      <c r="BT311">
        <v>37.080000000000005</v>
      </c>
      <c r="BU311">
        <v>27.344680851063831</v>
      </c>
      <c r="BV311">
        <v>33.119999999999997</v>
      </c>
      <c r="BW311">
        <v>21.290322580645164</v>
      </c>
      <c r="BX311">
        <v>26.314066496163683</v>
      </c>
      <c r="BY311">
        <v>29.012817919644924</v>
      </c>
      <c r="BZ311">
        <v>310</v>
      </c>
    </row>
    <row r="312" spans="1:78" x14ac:dyDescent="0.25">
      <c r="A312">
        <v>311</v>
      </c>
      <c r="B312" t="s">
        <v>381</v>
      </c>
      <c r="C312">
        <v>55</v>
      </c>
      <c r="D312">
        <v>32</v>
      </c>
      <c r="E312">
        <v>38</v>
      </c>
      <c r="F312">
        <v>51</v>
      </c>
      <c r="G312">
        <v>25</v>
      </c>
      <c r="H312">
        <v>40</v>
      </c>
      <c r="I312">
        <v>30</v>
      </c>
      <c r="J312">
        <v>30</v>
      </c>
      <c r="K312">
        <v>40</v>
      </c>
      <c r="L312">
        <v>45</v>
      </c>
      <c r="M312">
        <v>12</v>
      </c>
      <c r="N312">
        <v>30</v>
      </c>
      <c r="O312">
        <v>44</v>
      </c>
      <c r="P312">
        <v>25</v>
      </c>
      <c r="Q312">
        <v>25</v>
      </c>
      <c r="R312">
        <v>26</v>
      </c>
      <c r="S312">
        <v>34</v>
      </c>
      <c r="T312">
        <v>44</v>
      </c>
      <c r="U312">
        <v>23</v>
      </c>
      <c r="V312">
        <v>26</v>
      </c>
      <c r="W312">
        <v>29</v>
      </c>
      <c r="X312">
        <v>21</v>
      </c>
      <c r="Y312">
        <v>21</v>
      </c>
      <c r="Z312">
        <v>12</v>
      </c>
      <c r="AA312">
        <v>3</v>
      </c>
      <c r="AB312">
        <v>33</v>
      </c>
      <c r="AC312">
        <v>16</v>
      </c>
      <c r="AD312">
        <v>51</v>
      </c>
      <c r="AE312">
        <v>47</v>
      </c>
      <c r="AF312">
        <v>30</v>
      </c>
      <c r="AG312">
        <v>35</v>
      </c>
      <c r="AH312">
        <v>10</v>
      </c>
      <c r="AI312">
        <v>47</v>
      </c>
      <c r="AJ312">
        <v>5</v>
      </c>
      <c r="AK312">
        <v>93</v>
      </c>
      <c r="AL312">
        <v>1155</v>
      </c>
      <c r="AM312">
        <v>1128</v>
      </c>
      <c r="AO312">
        <v>25.265454545454546</v>
      </c>
      <c r="AP312">
        <v>29.25</v>
      </c>
      <c r="AQ312">
        <v>26.715789473684211</v>
      </c>
      <c r="AR312">
        <v>21.882352941176471</v>
      </c>
      <c r="AS312">
        <v>32.543999999999997</v>
      </c>
      <c r="AT312">
        <v>27.090000000000003</v>
      </c>
      <c r="AU312">
        <v>32.880000000000003</v>
      </c>
      <c r="AV312">
        <v>26.04</v>
      </c>
      <c r="AW312">
        <v>21.42</v>
      </c>
      <c r="AX312">
        <v>25.76</v>
      </c>
      <c r="AY312">
        <v>9</v>
      </c>
      <c r="AZ312">
        <v>15.840000000000002</v>
      </c>
      <c r="BA312">
        <v>29.945454545454545</v>
      </c>
      <c r="BB312">
        <v>28.224</v>
      </c>
      <c r="BC312">
        <v>29.376000000000001</v>
      </c>
      <c r="BD312">
        <v>34.753846153846155</v>
      </c>
      <c r="BE312">
        <v>26.258823529411764</v>
      </c>
      <c r="BF312">
        <v>32.236363636363642</v>
      </c>
      <c r="BG312">
        <v>31.77391304347826</v>
      </c>
      <c r="BH312">
        <v>32.123076923076923</v>
      </c>
      <c r="BI312">
        <v>23.462068965517243</v>
      </c>
      <c r="BJ312">
        <v>31.028571428571428</v>
      </c>
      <c r="BK312">
        <v>39.428571428571431</v>
      </c>
      <c r="BL312">
        <v>36.9</v>
      </c>
      <c r="BM312">
        <v>40.800000000000004</v>
      </c>
      <c r="BN312">
        <v>30.654545454545456</v>
      </c>
      <c r="BO312">
        <v>38.925000000000004</v>
      </c>
      <c r="BP312">
        <v>11.788235294117648</v>
      </c>
      <c r="BQ312">
        <v>27.957446808510639</v>
      </c>
      <c r="BR312">
        <v>39.840000000000003</v>
      </c>
      <c r="BS312">
        <v>37.851428571428571</v>
      </c>
      <c r="BT312">
        <v>37.080000000000005</v>
      </c>
      <c r="BU312">
        <v>27.344680851063831</v>
      </c>
      <c r="BV312">
        <v>33.119999999999997</v>
      </c>
      <c r="BW312">
        <v>21.290322580645164</v>
      </c>
      <c r="BX312">
        <v>26.724155844155845</v>
      </c>
      <c r="BY312">
        <v>28.978049765475792</v>
      </c>
      <c r="BZ312">
        <v>311</v>
      </c>
    </row>
    <row r="313" spans="1:78" x14ac:dyDescent="0.25">
      <c r="A313">
        <v>312</v>
      </c>
      <c r="B313" t="s">
        <v>382</v>
      </c>
      <c r="C313">
        <v>55</v>
      </c>
      <c r="D313">
        <v>32</v>
      </c>
      <c r="E313">
        <v>38</v>
      </c>
      <c r="F313">
        <v>51</v>
      </c>
      <c r="G313">
        <v>25</v>
      </c>
      <c r="H313">
        <v>40</v>
      </c>
      <c r="I313">
        <v>30</v>
      </c>
      <c r="J313">
        <v>30</v>
      </c>
      <c r="K313">
        <v>40</v>
      </c>
      <c r="L313">
        <v>45</v>
      </c>
      <c r="M313">
        <v>12</v>
      </c>
      <c r="N313">
        <v>30</v>
      </c>
      <c r="O313">
        <v>44</v>
      </c>
      <c r="P313">
        <v>25</v>
      </c>
      <c r="Q313">
        <v>25</v>
      </c>
      <c r="R313">
        <v>26</v>
      </c>
      <c r="S313">
        <v>34</v>
      </c>
      <c r="T313">
        <v>44</v>
      </c>
      <c r="U313">
        <v>23</v>
      </c>
      <c r="V313">
        <v>26</v>
      </c>
      <c r="W313">
        <v>29</v>
      </c>
      <c r="X313">
        <v>20</v>
      </c>
      <c r="Y313">
        <v>21</v>
      </c>
      <c r="Z313">
        <v>12</v>
      </c>
      <c r="AA313">
        <v>3</v>
      </c>
      <c r="AB313">
        <v>33</v>
      </c>
      <c r="AC313">
        <v>16</v>
      </c>
      <c r="AD313">
        <v>52</v>
      </c>
      <c r="AE313">
        <v>47</v>
      </c>
      <c r="AF313">
        <v>30</v>
      </c>
      <c r="AG313">
        <v>35</v>
      </c>
      <c r="AH313">
        <v>10</v>
      </c>
      <c r="AI313">
        <v>46</v>
      </c>
      <c r="AJ313">
        <v>5</v>
      </c>
      <c r="AK313">
        <v>93</v>
      </c>
      <c r="AL313">
        <v>1154</v>
      </c>
      <c r="AM313">
        <v>1127</v>
      </c>
      <c r="AO313">
        <v>25.265454545454546</v>
      </c>
      <c r="AP313">
        <v>29.25</v>
      </c>
      <c r="AQ313">
        <v>26.715789473684211</v>
      </c>
      <c r="AR313">
        <v>21.882352941176471</v>
      </c>
      <c r="AS313">
        <v>32.543999999999997</v>
      </c>
      <c r="AT313">
        <v>27.090000000000003</v>
      </c>
      <c r="AU313">
        <v>32.880000000000003</v>
      </c>
      <c r="AV313">
        <v>26.04</v>
      </c>
      <c r="AW313">
        <v>21.42</v>
      </c>
      <c r="AX313">
        <v>25.76</v>
      </c>
      <c r="AY313">
        <v>9</v>
      </c>
      <c r="AZ313">
        <v>15.840000000000002</v>
      </c>
      <c r="BA313">
        <v>29.945454545454545</v>
      </c>
      <c r="BB313">
        <v>28.224</v>
      </c>
      <c r="BC313">
        <v>29.376000000000001</v>
      </c>
      <c r="BD313">
        <v>34.753846153846155</v>
      </c>
      <c r="BE313">
        <v>26.258823529411764</v>
      </c>
      <c r="BF313">
        <v>32.236363636363642</v>
      </c>
      <c r="BG313">
        <v>31.77391304347826</v>
      </c>
      <c r="BH313">
        <v>32.123076923076923</v>
      </c>
      <c r="BI313">
        <v>23.462068965517243</v>
      </c>
      <c r="BJ313">
        <v>32.580000000000005</v>
      </c>
      <c r="BK313">
        <v>39.428571428571431</v>
      </c>
      <c r="BL313">
        <v>36.9</v>
      </c>
      <c r="BM313">
        <v>40.800000000000004</v>
      </c>
      <c r="BN313">
        <v>30.654545454545456</v>
      </c>
      <c r="BO313">
        <v>38.925000000000004</v>
      </c>
      <c r="BP313">
        <v>11.561538461538463</v>
      </c>
      <c r="BQ313">
        <v>27.957446808510639</v>
      </c>
      <c r="BR313">
        <v>39.840000000000003</v>
      </c>
      <c r="BS313">
        <v>37.851428571428571</v>
      </c>
      <c r="BT313">
        <v>37.080000000000005</v>
      </c>
      <c r="BU313">
        <v>27.939130434782609</v>
      </c>
      <c r="BV313">
        <v>33.119999999999997</v>
      </c>
      <c r="BW313">
        <v>21.290322580645164</v>
      </c>
      <c r="BX313">
        <v>26.747313691507799</v>
      </c>
      <c r="BY313">
        <v>29.031136854556202</v>
      </c>
      <c r="BZ313">
        <v>312</v>
      </c>
    </row>
    <row r="314" spans="1:78" x14ac:dyDescent="0.25">
      <c r="A314">
        <v>313</v>
      </c>
      <c r="B314" t="s">
        <v>383</v>
      </c>
      <c r="C314">
        <v>55</v>
      </c>
      <c r="D314">
        <v>32</v>
      </c>
      <c r="E314">
        <v>38</v>
      </c>
      <c r="F314">
        <v>51</v>
      </c>
      <c r="G314">
        <v>25</v>
      </c>
      <c r="H314">
        <v>41</v>
      </c>
      <c r="I314">
        <v>30</v>
      </c>
      <c r="J314">
        <v>30</v>
      </c>
      <c r="K314">
        <v>40</v>
      </c>
      <c r="L314">
        <v>46</v>
      </c>
      <c r="M314">
        <v>12</v>
      </c>
      <c r="N314">
        <v>29</v>
      </c>
      <c r="O314">
        <v>44</v>
      </c>
      <c r="P314">
        <v>25</v>
      </c>
      <c r="Q314">
        <v>23</v>
      </c>
      <c r="R314">
        <v>26</v>
      </c>
      <c r="S314">
        <v>33</v>
      </c>
      <c r="T314">
        <v>44</v>
      </c>
      <c r="U314">
        <v>23</v>
      </c>
      <c r="V314">
        <v>25</v>
      </c>
      <c r="W314">
        <v>29</v>
      </c>
      <c r="X314">
        <v>21</v>
      </c>
      <c r="Y314">
        <v>24</v>
      </c>
      <c r="Z314">
        <v>12</v>
      </c>
      <c r="AA314">
        <v>3</v>
      </c>
      <c r="AB314">
        <v>37</v>
      </c>
      <c r="AC314">
        <v>16</v>
      </c>
      <c r="AD314">
        <v>53</v>
      </c>
      <c r="AE314">
        <v>48</v>
      </c>
      <c r="AF314">
        <v>30</v>
      </c>
      <c r="AG314">
        <v>35</v>
      </c>
      <c r="AH314">
        <v>10</v>
      </c>
      <c r="AI314">
        <v>46</v>
      </c>
      <c r="AJ314">
        <v>5</v>
      </c>
      <c r="AK314">
        <v>93</v>
      </c>
      <c r="AL314">
        <v>1154</v>
      </c>
      <c r="AM314">
        <v>1134</v>
      </c>
      <c r="AO314">
        <v>25.265454545454546</v>
      </c>
      <c r="AP314">
        <v>29.25</v>
      </c>
      <c r="AQ314">
        <v>26.715789473684211</v>
      </c>
      <c r="AR314">
        <v>21.882352941176471</v>
      </c>
      <c r="AS314">
        <v>32.543999999999997</v>
      </c>
      <c r="AT314">
        <v>26.429268292682927</v>
      </c>
      <c r="AU314">
        <v>32.880000000000003</v>
      </c>
      <c r="AV314">
        <v>26.04</v>
      </c>
      <c r="AW314">
        <v>21.42</v>
      </c>
      <c r="AX314">
        <v>25.2</v>
      </c>
      <c r="AY314">
        <v>9</v>
      </c>
      <c r="AZ314">
        <v>16.386206896551727</v>
      </c>
      <c r="BA314">
        <v>29.945454545454545</v>
      </c>
      <c r="BB314">
        <v>28.224</v>
      </c>
      <c r="BC314">
        <v>31.930434782608696</v>
      </c>
      <c r="BD314">
        <v>34.753846153846155</v>
      </c>
      <c r="BE314">
        <v>27.054545454545458</v>
      </c>
      <c r="BF314">
        <v>32.236363636363642</v>
      </c>
      <c r="BG314">
        <v>31.77391304347826</v>
      </c>
      <c r="BH314">
        <v>33.408000000000001</v>
      </c>
      <c r="BI314">
        <v>23.462068965517243</v>
      </c>
      <c r="BJ314">
        <v>31.028571428571428</v>
      </c>
      <c r="BK314">
        <v>34.5</v>
      </c>
      <c r="BL314">
        <v>36.9</v>
      </c>
      <c r="BM314">
        <v>40.800000000000004</v>
      </c>
      <c r="BN314">
        <v>27.340540540540541</v>
      </c>
      <c r="BO314">
        <v>38.925000000000004</v>
      </c>
      <c r="BP314">
        <v>11.343396226415095</v>
      </c>
      <c r="BQ314">
        <v>27.375</v>
      </c>
      <c r="BR314">
        <v>39.840000000000003</v>
      </c>
      <c r="BS314">
        <v>37.851428571428571</v>
      </c>
      <c r="BT314">
        <v>37.080000000000005</v>
      </c>
      <c r="BU314">
        <v>27.939130434782609</v>
      </c>
      <c r="BV314">
        <v>33.119999999999997</v>
      </c>
      <c r="BW314">
        <v>21.290322580645164</v>
      </c>
      <c r="BX314">
        <v>26.747313691507799</v>
      </c>
      <c r="BY314">
        <v>28.81126360218467</v>
      </c>
      <c r="BZ314">
        <v>313</v>
      </c>
    </row>
    <row r="315" spans="1:78" x14ac:dyDescent="0.25">
      <c r="A315">
        <v>314</v>
      </c>
      <c r="B315" t="s">
        <v>384</v>
      </c>
      <c r="C315">
        <v>55</v>
      </c>
      <c r="D315">
        <v>33</v>
      </c>
      <c r="E315">
        <v>35</v>
      </c>
      <c r="F315">
        <v>50</v>
      </c>
      <c r="G315">
        <v>25</v>
      </c>
      <c r="H315">
        <v>41</v>
      </c>
      <c r="I315">
        <v>31</v>
      </c>
      <c r="J315">
        <v>31</v>
      </c>
      <c r="K315">
        <v>40</v>
      </c>
      <c r="L315">
        <v>45</v>
      </c>
      <c r="M315">
        <v>12</v>
      </c>
      <c r="N315">
        <v>29</v>
      </c>
      <c r="O315">
        <v>41</v>
      </c>
      <c r="P315">
        <v>25</v>
      </c>
      <c r="Q315">
        <v>23</v>
      </c>
      <c r="R315">
        <v>26</v>
      </c>
      <c r="S315">
        <v>33</v>
      </c>
      <c r="T315">
        <v>44</v>
      </c>
      <c r="U315">
        <v>23</v>
      </c>
      <c r="V315">
        <v>24</v>
      </c>
      <c r="W315">
        <v>29</v>
      </c>
      <c r="X315">
        <v>21</v>
      </c>
      <c r="Y315">
        <v>25</v>
      </c>
      <c r="Z315">
        <v>14</v>
      </c>
      <c r="AA315">
        <v>3</v>
      </c>
      <c r="AB315">
        <v>38</v>
      </c>
      <c r="AC315">
        <v>19</v>
      </c>
      <c r="AD315">
        <v>53</v>
      </c>
      <c r="AE315">
        <v>45</v>
      </c>
      <c r="AF315">
        <v>30</v>
      </c>
      <c r="AG315">
        <v>35</v>
      </c>
      <c r="AH315">
        <v>10</v>
      </c>
      <c r="AI315">
        <v>46</v>
      </c>
      <c r="AJ315">
        <v>5</v>
      </c>
      <c r="AK315">
        <v>97</v>
      </c>
      <c r="AL315">
        <v>1152</v>
      </c>
      <c r="AM315">
        <v>1136</v>
      </c>
      <c r="AO315">
        <v>25.265454545454546</v>
      </c>
      <c r="AP315">
        <v>28.363636363636363</v>
      </c>
      <c r="AQ315">
        <v>29.005714285714287</v>
      </c>
      <c r="AR315">
        <v>22.32</v>
      </c>
      <c r="AS315">
        <v>32.543999999999997</v>
      </c>
      <c r="AT315">
        <v>26.429268292682927</v>
      </c>
      <c r="AU315">
        <v>31.819354838709675</v>
      </c>
      <c r="AV315">
        <v>25.2</v>
      </c>
      <c r="AW315">
        <v>21.42</v>
      </c>
      <c r="AX315">
        <v>25.76</v>
      </c>
      <c r="AY315">
        <v>9</v>
      </c>
      <c r="AZ315">
        <v>16.386206896551727</v>
      </c>
      <c r="BA315">
        <v>32.136585365853662</v>
      </c>
      <c r="BB315">
        <v>28.224</v>
      </c>
      <c r="BC315">
        <v>31.930434782608696</v>
      </c>
      <c r="BD315">
        <v>34.753846153846155</v>
      </c>
      <c r="BE315">
        <v>27.054545454545458</v>
      </c>
      <c r="BF315">
        <v>32.236363636363642</v>
      </c>
      <c r="BG315">
        <v>31.77391304347826</v>
      </c>
      <c r="BH315">
        <v>34.799999999999997</v>
      </c>
      <c r="BI315">
        <v>23.462068965517243</v>
      </c>
      <c r="BJ315">
        <v>31.028571428571428</v>
      </c>
      <c r="BK315">
        <v>33.119999999999997</v>
      </c>
      <c r="BL315">
        <v>31.628571428571433</v>
      </c>
      <c r="BM315">
        <v>40.800000000000004</v>
      </c>
      <c r="BN315">
        <v>26.621052631578948</v>
      </c>
      <c r="BO315">
        <v>32.778947368421051</v>
      </c>
      <c r="BP315">
        <v>11.343396226415095</v>
      </c>
      <c r="BQ315">
        <v>29.2</v>
      </c>
      <c r="BR315">
        <v>39.840000000000003</v>
      </c>
      <c r="BS315">
        <v>37.851428571428571</v>
      </c>
      <c r="BT315">
        <v>37.080000000000005</v>
      </c>
      <c r="BU315">
        <v>27.939130434782609</v>
      </c>
      <c r="BV315">
        <v>33.119999999999997</v>
      </c>
      <c r="BW315">
        <v>20.412371134020621</v>
      </c>
      <c r="BX315">
        <v>26.793749999999999</v>
      </c>
      <c r="BY315">
        <v>28.733740710679562</v>
      </c>
      <c r="BZ315">
        <v>314</v>
      </c>
    </row>
    <row r="316" spans="1:78" x14ac:dyDescent="0.25">
      <c r="A316">
        <v>315</v>
      </c>
      <c r="B316" t="s">
        <v>385</v>
      </c>
      <c r="C316">
        <v>55</v>
      </c>
      <c r="D316">
        <v>33</v>
      </c>
      <c r="E316">
        <v>35</v>
      </c>
      <c r="F316">
        <v>49</v>
      </c>
      <c r="G316">
        <v>25</v>
      </c>
      <c r="H316">
        <v>41</v>
      </c>
      <c r="I316">
        <v>32</v>
      </c>
      <c r="J316">
        <v>31</v>
      </c>
      <c r="K316">
        <v>40</v>
      </c>
      <c r="L316">
        <v>44</v>
      </c>
      <c r="M316">
        <v>12</v>
      </c>
      <c r="N316">
        <v>29</v>
      </c>
      <c r="O316">
        <v>41</v>
      </c>
      <c r="P316">
        <v>25</v>
      </c>
      <c r="Q316">
        <v>23</v>
      </c>
      <c r="R316">
        <v>26</v>
      </c>
      <c r="S316">
        <v>33</v>
      </c>
      <c r="T316">
        <v>44</v>
      </c>
      <c r="U316">
        <v>23</v>
      </c>
      <c r="V316">
        <v>24</v>
      </c>
      <c r="W316">
        <v>29</v>
      </c>
      <c r="X316">
        <v>21</v>
      </c>
      <c r="Y316">
        <v>25</v>
      </c>
      <c r="Z316">
        <v>14</v>
      </c>
      <c r="AA316">
        <v>3</v>
      </c>
      <c r="AB316">
        <v>38</v>
      </c>
      <c r="AC316">
        <v>19</v>
      </c>
      <c r="AD316">
        <v>53</v>
      </c>
      <c r="AE316">
        <v>45</v>
      </c>
      <c r="AF316">
        <v>30</v>
      </c>
      <c r="AG316">
        <v>35</v>
      </c>
      <c r="AH316">
        <v>10</v>
      </c>
      <c r="AI316">
        <v>46</v>
      </c>
      <c r="AJ316">
        <v>5</v>
      </c>
      <c r="AK316">
        <v>97</v>
      </c>
      <c r="AL316">
        <v>1151</v>
      </c>
      <c r="AM316">
        <v>1135</v>
      </c>
      <c r="AO316">
        <v>25.265454545454546</v>
      </c>
      <c r="AP316">
        <v>28.363636363636363</v>
      </c>
      <c r="AQ316">
        <v>29.005714285714287</v>
      </c>
      <c r="AR316">
        <v>22.775510204081634</v>
      </c>
      <c r="AS316">
        <v>32.543999999999997</v>
      </c>
      <c r="AT316">
        <v>26.429268292682927</v>
      </c>
      <c r="AU316">
        <v>30.824999999999999</v>
      </c>
      <c r="AV316">
        <v>25.2</v>
      </c>
      <c r="AW316">
        <v>21.42</v>
      </c>
      <c r="AX316">
        <v>26.345454545454547</v>
      </c>
      <c r="AY316">
        <v>9</v>
      </c>
      <c r="AZ316">
        <v>16.386206896551727</v>
      </c>
      <c r="BA316">
        <v>32.136585365853662</v>
      </c>
      <c r="BB316">
        <v>28.224</v>
      </c>
      <c r="BC316">
        <v>31.930434782608696</v>
      </c>
      <c r="BD316">
        <v>34.753846153846155</v>
      </c>
      <c r="BE316">
        <v>27.054545454545458</v>
      </c>
      <c r="BF316">
        <v>32.236363636363642</v>
      </c>
      <c r="BG316">
        <v>31.77391304347826</v>
      </c>
      <c r="BH316">
        <v>34.799999999999997</v>
      </c>
      <c r="BI316">
        <v>23.462068965517243</v>
      </c>
      <c r="BJ316">
        <v>31.028571428571428</v>
      </c>
      <c r="BK316">
        <v>33.119999999999997</v>
      </c>
      <c r="BL316">
        <v>31.628571428571433</v>
      </c>
      <c r="BM316">
        <v>40.800000000000004</v>
      </c>
      <c r="BN316">
        <v>26.621052631578948</v>
      </c>
      <c r="BO316">
        <v>32.778947368421051</v>
      </c>
      <c r="BP316">
        <v>11.343396226415095</v>
      </c>
      <c r="BQ316">
        <v>29.2</v>
      </c>
      <c r="BR316">
        <v>39.840000000000003</v>
      </c>
      <c r="BS316">
        <v>37.851428571428571</v>
      </c>
      <c r="BT316">
        <v>37.080000000000005</v>
      </c>
      <c r="BU316">
        <v>27.939130434782609</v>
      </c>
      <c r="BV316">
        <v>33.119999999999997</v>
      </c>
      <c r="BW316">
        <v>20.412371134020621</v>
      </c>
      <c r="BX316">
        <v>26.817028670721115</v>
      </c>
      <c r="BY316">
        <v>28.740420358579637</v>
      </c>
      <c r="BZ316">
        <v>315</v>
      </c>
    </row>
    <row r="317" spans="1:78" x14ac:dyDescent="0.25">
      <c r="A317">
        <v>316</v>
      </c>
      <c r="B317" t="s">
        <v>386</v>
      </c>
      <c r="C317">
        <v>55</v>
      </c>
      <c r="D317">
        <v>33</v>
      </c>
      <c r="E317">
        <v>35</v>
      </c>
      <c r="F317">
        <v>49</v>
      </c>
      <c r="G317">
        <v>25</v>
      </c>
      <c r="H317">
        <v>41</v>
      </c>
      <c r="I317">
        <v>32</v>
      </c>
      <c r="J317">
        <v>31</v>
      </c>
      <c r="K317">
        <v>40</v>
      </c>
      <c r="L317">
        <v>45</v>
      </c>
      <c r="M317">
        <v>12</v>
      </c>
      <c r="N317">
        <v>29</v>
      </c>
      <c r="O317">
        <v>41</v>
      </c>
      <c r="P317">
        <v>25</v>
      </c>
      <c r="Q317">
        <v>23</v>
      </c>
      <c r="R317">
        <v>26</v>
      </c>
      <c r="S317">
        <v>33</v>
      </c>
      <c r="T317">
        <v>44</v>
      </c>
      <c r="U317">
        <v>23</v>
      </c>
      <c r="V317">
        <v>26</v>
      </c>
      <c r="W317">
        <v>29</v>
      </c>
      <c r="X317">
        <v>21</v>
      </c>
      <c r="Y317">
        <v>25</v>
      </c>
      <c r="Z317">
        <v>14</v>
      </c>
      <c r="AA317">
        <v>3</v>
      </c>
      <c r="AB317">
        <v>38</v>
      </c>
      <c r="AC317">
        <v>19</v>
      </c>
      <c r="AD317">
        <v>53</v>
      </c>
      <c r="AE317">
        <v>45</v>
      </c>
      <c r="AF317">
        <v>30</v>
      </c>
      <c r="AG317">
        <v>35</v>
      </c>
      <c r="AH317">
        <v>10</v>
      </c>
      <c r="AI317">
        <v>47</v>
      </c>
      <c r="AJ317">
        <v>5</v>
      </c>
      <c r="AK317">
        <v>96</v>
      </c>
      <c r="AL317">
        <v>1151</v>
      </c>
      <c r="AM317">
        <v>1138</v>
      </c>
      <c r="AO317">
        <v>25.265454545454546</v>
      </c>
      <c r="AP317">
        <v>28.363636363636363</v>
      </c>
      <c r="AQ317">
        <v>29.005714285714287</v>
      </c>
      <c r="AR317">
        <v>22.775510204081634</v>
      </c>
      <c r="AS317">
        <v>32.543999999999997</v>
      </c>
      <c r="AT317">
        <v>26.429268292682927</v>
      </c>
      <c r="AU317">
        <v>30.824999999999999</v>
      </c>
      <c r="AV317">
        <v>25.2</v>
      </c>
      <c r="AW317">
        <v>21.42</v>
      </c>
      <c r="AX317">
        <v>25.76</v>
      </c>
      <c r="AY317">
        <v>9</v>
      </c>
      <c r="AZ317">
        <v>16.386206896551727</v>
      </c>
      <c r="BA317">
        <v>32.136585365853662</v>
      </c>
      <c r="BB317">
        <v>28.224</v>
      </c>
      <c r="BC317">
        <v>31.930434782608696</v>
      </c>
      <c r="BD317">
        <v>34.753846153846155</v>
      </c>
      <c r="BE317">
        <v>27.054545454545458</v>
      </c>
      <c r="BF317">
        <v>32.236363636363642</v>
      </c>
      <c r="BG317">
        <v>31.77391304347826</v>
      </c>
      <c r="BH317">
        <v>32.123076923076923</v>
      </c>
      <c r="BI317">
        <v>23.462068965517243</v>
      </c>
      <c r="BJ317">
        <v>31.028571428571428</v>
      </c>
      <c r="BK317">
        <v>33.119999999999997</v>
      </c>
      <c r="BL317">
        <v>31.628571428571433</v>
      </c>
      <c r="BM317">
        <v>40.800000000000004</v>
      </c>
      <c r="BN317">
        <v>26.621052631578948</v>
      </c>
      <c r="BO317">
        <v>32.778947368421051</v>
      </c>
      <c r="BP317">
        <v>11.343396226415095</v>
      </c>
      <c r="BQ317">
        <v>29.2</v>
      </c>
      <c r="BR317">
        <v>39.840000000000003</v>
      </c>
      <c r="BS317">
        <v>37.851428571428571</v>
      </c>
      <c r="BT317">
        <v>37.080000000000005</v>
      </c>
      <c r="BU317">
        <v>27.344680851063831</v>
      </c>
      <c r="BV317">
        <v>33.119999999999997</v>
      </c>
      <c r="BW317">
        <v>20.625</v>
      </c>
      <c r="BX317">
        <v>26.817028670721115</v>
      </c>
      <c r="BY317">
        <v>28.634887918343871</v>
      </c>
      <c r="BZ317">
        <v>316</v>
      </c>
    </row>
    <row r="318" spans="1:78" x14ac:dyDescent="0.25">
      <c r="A318">
        <v>317</v>
      </c>
      <c r="B318" t="s">
        <v>387</v>
      </c>
      <c r="C318">
        <v>55</v>
      </c>
      <c r="D318">
        <v>33</v>
      </c>
      <c r="E318">
        <v>35</v>
      </c>
      <c r="F318">
        <v>49</v>
      </c>
      <c r="G318">
        <v>26</v>
      </c>
      <c r="H318">
        <v>41</v>
      </c>
      <c r="I318">
        <v>32</v>
      </c>
      <c r="J318">
        <v>31</v>
      </c>
      <c r="K318">
        <v>40</v>
      </c>
      <c r="L318">
        <v>45</v>
      </c>
      <c r="M318">
        <v>12</v>
      </c>
      <c r="N318">
        <v>29</v>
      </c>
      <c r="O318">
        <v>41</v>
      </c>
      <c r="P318">
        <v>25</v>
      </c>
      <c r="Q318">
        <v>23</v>
      </c>
      <c r="R318">
        <v>26</v>
      </c>
      <c r="S318">
        <v>33</v>
      </c>
      <c r="T318">
        <v>44</v>
      </c>
      <c r="U318">
        <v>23</v>
      </c>
      <c r="V318">
        <v>24</v>
      </c>
      <c r="W318">
        <v>29</v>
      </c>
      <c r="X318">
        <v>21</v>
      </c>
      <c r="Y318">
        <v>25</v>
      </c>
      <c r="Z318">
        <v>14</v>
      </c>
      <c r="AA318">
        <v>3</v>
      </c>
      <c r="AB318">
        <v>38</v>
      </c>
      <c r="AC318">
        <v>19</v>
      </c>
      <c r="AD318">
        <v>53</v>
      </c>
      <c r="AE318">
        <v>47</v>
      </c>
      <c r="AF318">
        <v>30</v>
      </c>
      <c r="AG318">
        <v>33</v>
      </c>
      <c r="AH318">
        <v>10</v>
      </c>
      <c r="AI318">
        <v>45</v>
      </c>
      <c r="AJ318">
        <v>5</v>
      </c>
      <c r="AK318">
        <v>96</v>
      </c>
      <c r="AL318">
        <v>1149</v>
      </c>
      <c r="AM318">
        <v>1135</v>
      </c>
      <c r="AO318">
        <v>25.265454545454546</v>
      </c>
      <c r="AP318">
        <v>28.363636363636363</v>
      </c>
      <c r="AQ318">
        <v>29.005714285714287</v>
      </c>
      <c r="AR318">
        <v>22.775510204081634</v>
      </c>
      <c r="AS318">
        <v>31.292307692307691</v>
      </c>
      <c r="AT318">
        <v>26.429268292682927</v>
      </c>
      <c r="AU318">
        <v>30.824999999999999</v>
      </c>
      <c r="AV318">
        <v>25.2</v>
      </c>
      <c r="AW318">
        <v>21.42</v>
      </c>
      <c r="AX318">
        <v>25.76</v>
      </c>
      <c r="AY318">
        <v>9</v>
      </c>
      <c r="AZ318">
        <v>16.386206896551727</v>
      </c>
      <c r="BA318">
        <v>32.136585365853662</v>
      </c>
      <c r="BB318">
        <v>28.224</v>
      </c>
      <c r="BC318">
        <v>31.930434782608696</v>
      </c>
      <c r="BD318">
        <v>34.753846153846155</v>
      </c>
      <c r="BE318">
        <v>27.054545454545458</v>
      </c>
      <c r="BF318">
        <v>32.236363636363642</v>
      </c>
      <c r="BG318">
        <v>31.77391304347826</v>
      </c>
      <c r="BH318">
        <v>34.799999999999997</v>
      </c>
      <c r="BI318">
        <v>23.462068965517243</v>
      </c>
      <c r="BJ318">
        <v>31.028571428571428</v>
      </c>
      <c r="BK318">
        <v>33.119999999999997</v>
      </c>
      <c r="BL318">
        <v>31.628571428571433</v>
      </c>
      <c r="BM318">
        <v>40.800000000000004</v>
      </c>
      <c r="BN318">
        <v>26.621052631578948</v>
      </c>
      <c r="BO318">
        <v>32.778947368421051</v>
      </c>
      <c r="BP318">
        <v>11.343396226415095</v>
      </c>
      <c r="BQ318">
        <v>27.957446808510639</v>
      </c>
      <c r="BR318">
        <v>39.840000000000003</v>
      </c>
      <c r="BS318">
        <v>40.145454545454548</v>
      </c>
      <c r="BT318">
        <v>37.080000000000005</v>
      </c>
      <c r="BU318">
        <v>28.560000000000002</v>
      </c>
      <c r="BV318">
        <v>33.119999999999997</v>
      </c>
      <c r="BW318">
        <v>20.625</v>
      </c>
      <c r="BX318">
        <v>26.863707571801569</v>
      </c>
      <c r="BY318">
        <v>28.770495834372074</v>
      </c>
      <c r="BZ318">
        <v>317</v>
      </c>
    </row>
    <row r="319" spans="1:78" x14ac:dyDescent="0.25">
      <c r="A319">
        <v>318</v>
      </c>
      <c r="B319" t="s">
        <v>388</v>
      </c>
      <c r="C319">
        <v>55</v>
      </c>
      <c r="D319">
        <v>33</v>
      </c>
      <c r="E319">
        <v>35</v>
      </c>
      <c r="F319">
        <v>49</v>
      </c>
      <c r="G319">
        <v>25</v>
      </c>
      <c r="H319">
        <v>41</v>
      </c>
      <c r="I319">
        <v>32</v>
      </c>
      <c r="J319">
        <v>31</v>
      </c>
      <c r="K319">
        <v>40</v>
      </c>
      <c r="L319">
        <v>44</v>
      </c>
      <c r="M319">
        <v>12</v>
      </c>
      <c r="N319">
        <v>29</v>
      </c>
      <c r="O319">
        <v>41</v>
      </c>
      <c r="P319">
        <v>25</v>
      </c>
      <c r="Q319">
        <v>23</v>
      </c>
      <c r="R319">
        <v>26</v>
      </c>
      <c r="S319">
        <v>33</v>
      </c>
      <c r="T319">
        <v>44</v>
      </c>
      <c r="U319">
        <v>23</v>
      </c>
      <c r="V319">
        <v>25</v>
      </c>
      <c r="W319">
        <v>29</v>
      </c>
      <c r="X319">
        <v>21</v>
      </c>
      <c r="Y319">
        <v>25</v>
      </c>
      <c r="Z319">
        <v>14</v>
      </c>
      <c r="AA319">
        <v>3</v>
      </c>
      <c r="AB319">
        <v>38</v>
      </c>
      <c r="AC319">
        <v>19</v>
      </c>
      <c r="AD319">
        <v>53</v>
      </c>
      <c r="AE319">
        <v>47</v>
      </c>
      <c r="AF319">
        <v>30</v>
      </c>
      <c r="AG319">
        <v>33</v>
      </c>
      <c r="AH319">
        <v>10</v>
      </c>
      <c r="AI319">
        <v>45</v>
      </c>
      <c r="AJ319">
        <v>5</v>
      </c>
      <c r="AK319">
        <v>95</v>
      </c>
      <c r="AL319">
        <v>1147</v>
      </c>
      <c r="AM319">
        <v>1133</v>
      </c>
      <c r="AO319">
        <v>25.265454545454546</v>
      </c>
      <c r="AP319">
        <v>28.363636363636363</v>
      </c>
      <c r="AQ319">
        <v>29.005714285714287</v>
      </c>
      <c r="AR319">
        <v>22.775510204081634</v>
      </c>
      <c r="AS319">
        <v>32.543999999999997</v>
      </c>
      <c r="AT319">
        <v>26.429268292682927</v>
      </c>
      <c r="AU319">
        <v>30.824999999999999</v>
      </c>
      <c r="AV319">
        <v>25.2</v>
      </c>
      <c r="AW319">
        <v>21.42</v>
      </c>
      <c r="AX319">
        <v>26.345454545454547</v>
      </c>
      <c r="AY319">
        <v>9</v>
      </c>
      <c r="AZ319">
        <v>16.386206896551727</v>
      </c>
      <c r="BA319">
        <v>32.136585365853662</v>
      </c>
      <c r="BB319">
        <v>28.224</v>
      </c>
      <c r="BC319">
        <v>31.930434782608696</v>
      </c>
      <c r="BD319">
        <v>34.753846153846155</v>
      </c>
      <c r="BE319">
        <v>27.054545454545458</v>
      </c>
      <c r="BF319">
        <v>32.236363636363642</v>
      </c>
      <c r="BG319">
        <v>31.77391304347826</v>
      </c>
      <c r="BH319">
        <v>33.408000000000001</v>
      </c>
      <c r="BI319">
        <v>23.462068965517243</v>
      </c>
      <c r="BJ319">
        <v>31.028571428571428</v>
      </c>
      <c r="BK319">
        <v>33.119999999999997</v>
      </c>
      <c r="BL319">
        <v>31.628571428571433</v>
      </c>
      <c r="BM319">
        <v>40.800000000000004</v>
      </c>
      <c r="BN319">
        <v>26.621052631578948</v>
      </c>
      <c r="BO319">
        <v>32.778947368421051</v>
      </c>
      <c r="BP319">
        <v>11.343396226415095</v>
      </c>
      <c r="BQ319">
        <v>27.957446808510639</v>
      </c>
      <c r="BR319">
        <v>39.840000000000003</v>
      </c>
      <c r="BS319">
        <v>40.145454545454548</v>
      </c>
      <c r="BT319">
        <v>37.080000000000005</v>
      </c>
      <c r="BU319">
        <v>28.560000000000002</v>
      </c>
      <c r="BV319">
        <v>33.119999999999997</v>
      </c>
      <c r="BW319">
        <v>20.842105263157897</v>
      </c>
      <c r="BX319">
        <v>26.910549258936356</v>
      </c>
      <c r="BY319">
        <v>28.801737112644958</v>
      </c>
      <c r="BZ319">
        <v>318</v>
      </c>
    </row>
    <row r="320" spans="1:78" x14ac:dyDescent="0.25">
      <c r="A320">
        <v>319</v>
      </c>
      <c r="B320" t="s">
        <v>389</v>
      </c>
      <c r="C320">
        <v>55</v>
      </c>
      <c r="D320">
        <v>33</v>
      </c>
      <c r="E320">
        <v>35</v>
      </c>
      <c r="F320">
        <v>49</v>
      </c>
      <c r="G320">
        <v>26</v>
      </c>
      <c r="H320">
        <v>41</v>
      </c>
      <c r="I320">
        <v>32</v>
      </c>
      <c r="J320">
        <v>31</v>
      </c>
      <c r="K320">
        <v>40</v>
      </c>
      <c r="L320">
        <v>45</v>
      </c>
      <c r="M320">
        <v>12</v>
      </c>
      <c r="N320">
        <v>29</v>
      </c>
      <c r="O320">
        <v>41</v>
      </c>
      <c r="P320">
        <v>25</v>
      </c>
      <c r="Q320">
        <v>23</v>
      </c>
      <c r="R320">
        <v>26</v>
      </c>
      <c r="S320">
        <v>33</v>
      </c>
      <c r="T320">
        <v>44</v>
      </c>
      <c r="U320">
        <v>23</v>
      </c>
      <c r="V320">
        <v>25</v>
      </c>
      <c r="W320">
        <v>29</v>
      </c>
      <c r="X320">
        <v>21</v>
      </c>
      <c r="Y320">
        <v>25</v>
      </c>
      <c r="Z320">
        <v>14</v>
      </c>
      <c r="AA320">
        <v>3</v>
      </c>
      <c r="AB320">
        <v>38</v>
      </c>
      <c r="AC320">
        <v>19</v>
      </c>
      <c r="AD320">
        <v>53</v>
      </c>
      <c r="AE320">
        <v>47</v>
      </c>
      <c r="AF320">
        <v>30</v>
      </c>
      <c r="AG320">
        <v>33</v>
      </c>
      <c r="AH320">
        <v>10</v>
      </c>
      <c r="AI320">
        <v>45</v>
      </c>
      <c r="AJ320">
        <v>5</v>
      </c>
      <c r="AK320">
        <v>94</v>
      </c>
      <c r="AL320">
        <v>1148</v>
      </c>
      <c r="AM320">
        <v>1134</v>
      </c>
      <c r="AO320">
        <v>25.265454545454546</v>
      </c>
      <c r="AP320">
        <v>28.363636363636363</v>
      </c>
      <c r="AQ320">
        <v>29.005714285714287</v>
      </c>
      <c r="AR320">
        <v>22.775510204081634</v>
      </c>
      <c r="AS320">
        <v>31.292307692307691</v>
      </c>
      <c r="AT320">
        <v>26.429268292682927</v>
      </c>
      <c r="AU320">
        <v>30.824999999999999</v>
      </c>
      <c r="AV320">
        <v>25.2</v>
      </c>
      <c r="AW320">
        <v>21.42</v>
      </c>
      <c r="AX320">
        <v>25.76</v>
      </c>
      <c r="AY320">
        <v>9</v>
      </c>
      <c r="AZ320">
        <v>16.386206896551727</v>
      </c>
      <c r="BA320">
        <v>32.136585365853662</v>
      </c>
      <c r="BB320">
        <v>28.224</v>
      </c>
      <c r="BC320">
        <v>31.930434782608696</v>
      </c>
      <c r="BD320">
        <v>34.753846153846155</v>
      </c>
      <c r="BE320">
        <v>27.054545454545458</v>
      </c>
      <c r="BF320">
        <v>32.236363636363642</v>
      </c>
      <c r="BG320">
        <v>31.77391304347826</v>
      </c>
      <c r="BH320">
        <v>33.408000000000001</v>
      </c>
      <c r="BI320">
        <v>23.462068965517243</v>
      </c>
      <c r="BJ320">
        <v>31.028571428571428</v>
      </c>
      <c r="BK320">
        <v>33.119999999999997</v>
      </c>
      <c r="BL320">
        <v>31.628571428571433</v>
      </c>
      <c r="BM320">
        <v>40.800000000000004</v>
      </c>
      <c r="BN320">
        <v>26.621052631578948</v>
      </c>
      <c r="BO320">
        <v>32.778947368421051</v>
      </c>
      <c r="BP320">
        <v>11.343396226415095</v>
      </c>
      <c r="BQ320">
        <v>27.957446808510639</v>
      </c>
      <c r="BR320">
        <v>39.840000000000003</v>
      </c>
      <c r="BS320">
        <v>40.145454545454548</v>
      </c>
      <c r="BT320">
        <v>37.080000000000005</v>
      </c>
      <c r="BU320">
        <v>28.560000000000002</v>
      </c>
      <c r="BV320">
        <v>33.119999999999997</v>
      </c>
      <c r="BW320">
        <v>21.063829787234045</v>
      </c>
      <c r="BX320">
        <v>26.887108013937283</v>
      </c>
      <c r="BY320">
        <v>28.760980133763109</v>
      </c>
      <c r="BZ320">
        <v>319</v>
      </c>
    </row>
    <row r="321" spans="1:78" x14ac:dyDescent="0.25">
      <c r="A321">
        <v>320</v>
      </c>
      <c r="B321" t="s">
        <v>390</v>
      </c>
      <c r="C321">
        <v>55</v>
      </c>
      <c r="D321">
        <v>33</v>
      </c>
      <c r="E321">
        <v>35</v>
      </c>
      <c r="F321">
        <v>49</v>
      </c>
      <c r="G321">
        <v>25</v>
      </c>
      <c r="H321">
        <v>41</v>
      </c>
      <c r="I321">
        <v>32</v>
      </c>
      <c r="J321">
        <v>31</v>
      </c>
      <c r="K321">
        <v>40</v>
      </c>
      <c r="L321">
        <v>45</v>
      </c>
      <c r="M321">
        <v>12</v>
      </c>
      <c r="N321">
        <v>29</v>
      </c>
      <c r="O321">
        <v>41</v>
      </c>
      <c r="P321">
        <v>25</v>
      </c>
      <c r="Q321">
        <v>23</v>
      </c>
      <c r="R321">
        <v>26</v>
      </c>
      <c r="S321">
        <v>33</v>
      </c>
      <c r="T321">
        <v>44</v>
      </c>
      <c r="U321">
        <v>23</v>
      </c>
      <c r="V321">
        <v>25</v>
      </c>
      <c r="W321">
        <v>29</v>
      </c>
      <c r="X321">
        <v>21</v>
      </c>
      <c r="Y321">
        <v>25</v>
      </c>
      <c r="Z321">
        <v>14</v>
      </c>
      <c r="AA321">
        <v>3</v>
      </c>
      <c r="AB321">
        <v>38</v>
      </c>
      <c r="AC321">
        <v>19</v>
      </c>
      <c r="AD321">
        <v>53</v>
      </c>
      <c r="AE321">
        <v>46</v>
      </c>
      <c r="AF321">
        <v>30</v>
      </c>
      <c r="AG321">
        <v>33</v>
      </c>
      <c r="AH321">
        <v>10</v>
      </c>
      <c r="AI321">
        <v>45</v>
      </c>
      <c r="AJ321">
        <v>5</v>
      </c>
      <c r="AK321">
        <v>96</v>
      </c>
      <c r="AL321">
        <v>1147</v>
      </c>
      <c r="AM321">
        <v>1134</v>
      </c>
      <c r="AO321">
        <v>25.265454545454546</v>
      </c>
      <c r="AP321">
        <v>28.363636363636363</v>
      </c>
      <c r="AQ321">
        <v>29.005714285714287</v>
      </c>
      <c r="AR321">
        <v>22.775510204081634</v>
      </c>
      <c r="AS321">
        <v>32.543999999999997</v>
      </c>
      <c r="AT321">
        <v>26.429268292682927</v>
      </c>
      <c r="AU321">
        <v>30.824999999999999</v>
      </c>
      <c r="AV321">
        <v>25.2</v>
      </c>
      <c r="AW321">
        <v>21.42</v>
      </c>
      <c r="AX321">
        <v>25.76</v>
      </c>
      <c r="AY321">
        <v>9</v>
      </c>
      <c r="AZ321">
        <v>16.386206896551727</v>
      </c>
      <c r="BA321">
        <v>32.136585365853662</v>
      </c>
      <c r="BB321">
        <v>28.224</v>
      </c>
      <c r="BC321">
        <v>31.930434782608696</v>
      </c>
      <c r="BD321">
        <v>34.753846153846155</v>
      </c>
      <c r="BE321">
        <v>27.054545454545458</v>
      </c>
      <c r="BF321">
        <v>32.236363636363642</v>
      </c>
      <c r="BG321">
        <v>31.77391304347826</v>
      </c>
      <c r="BH321">
        <v>33.408000000000001</v>
      </c>
      <c r="BI321">
        <v>23.462068965517243</v>
      </c>
      <c r="BJ321">
        <v>31.028571428571428</v>
      </c>
      <c r="BK321">
        <v>33.119999999999997</v>
      </c>
      <c r="BL321">
        <v>31.628571428571433</v>
      </c>
      <c r="BM321">
        <v>40.800000000000004</v>
      </c>
      <c r="BN321">
        <v>26.621052631578948</v>
      </c>
      <c r="BO321">
        <v>32.778947368421051</v>
      </c>
      <c r="BP321">
        <v>11.343396226415095</v>
      </c>
      <c r="BQ321">
        <v>28.565217391304348</v>
      </c>
      <c r="BR321">
        <v>39.840000000000003</v>
      </c>
      <c r="BS321">
        <v>40.145454545454548</v>
      </c>
      <c r="BT321">
        <v>37.080000000000005</v>
      </c>
      <c r="BU321">
        <v>28.560000000000002</v>
      </c>
      <c r="BV321">
        <v>33.119999999999997</v>
      </c>
      <c r="BW321">
        <v>20.625</v>
      </c>
      <c r="BX321">
        <v>26.910549258936356</v>
      </c>
      <c r="BY321">
        <v>28.791696525328241</v>
      </c>
      <c r="BZ321">
        <v>320</v>
      </c>
    </row>
    <row r="322" spans="1:78" x14ac:dyDescent="0.25">
      <c r="A322">
        <v>321</v>
      </c>
      <c r="B322" t="s">
        <v>391</v>
      </c>
      <c r="C322">
        <v>55</v>
      </c>
      <c r="D322">
        <v>33</v>
      </c>
      <c r="E322">
        <v>35</v>
      </c>
      <c r="F322">
        <v>49</v>
      </c>
      <c r="G322">
        <v>26</v>
      </c>
      <c r="H322">
        <v>41</v>
      </c>
      <c r="I322">
        <v>32</v>
      </c>
      <c r="J322">
        <v>31</v>
      </c>
      <c r="K322">
        <v>40</v>
      </c>
      <c r="L322">
        <v>45</v>
      </c>
      <c r="M322">
        <v>12</v>
      </c>
      <c r="N322">
        <v>29</v>
      </c>
      <c r="O322">
        <v>41</v>
      </c>
      <c r="P322">
        <v>25</v>
      </c>
      <c r="Q322">
        <v>23</v>
      </c>
      <c r="R322">
        <v>26</v>
      </c>
      <c r="S322">
        <v>33</v>
      </c>
      <c r="T322">
        <v>44</v>
      </c>
      <c r="U322">
        <v>23</v>
      </c>
      <c r="V322">
        <v>25</v>
      </c>
      <c r="W322">
        <v>29</v>
      </c>
      <c r="X322">
        <v>21</v>
      </c>
      <c r="Y322">
        <v>25</v>
      </c>
      <c r="Z322">
        <v>14</v>
      </c>
      <c r="AA322">
        <v>3</v>
      </c>
      <c r="AB322">
        <v>38</v>
      </c>
      <c r="AC322">
        <v>19</v>
      </c>
      <c r="AD322">
        <v>53</v>
      </c>
      <c r="AE322">
        <v>47</v>
      </c>
      <c r="AF322">
        <v>30</v>
      </c>
      <c r="AG322">
        <v>33</v>
      </c>
      <c r="AH322">
        <v>10</v>
      </c>
      <c r="AI322">
        <v>46</v>
      </c>
      <c r="AJ322">
        <v>5</v>
      </c>
      <c r="AK322">
        <v>93</v>
      </c>
      <c r="AL322">
        <v>1149</v>
      </c>
      <c r="AM322">
        <v>1134</v>
      </c>
      <c r="AO322">
        <v>25.265454545454546</v>
      </c>
      <c r="AP322">
        <v>28.363636363636363</v>
      </c>
      <c r="AQ322">
        <v>29.005714285714287</v>
      </c>
      <c r="AR322">
        <v>22.775510204081634</v>
      </c>
      <c r="AS322">
        <v>31.292307692307691</v>
      </c>
      <c r="AT322">
        <v>26.429268292682927</v>
      </c>
      <c r="AU322">
        <v>30.824999999999999</v>
      </c>
      <c r="AV322">
        <v>25.2</v>
      </c>
      <c r="AW322">
        <v>21.42</v>
      </c>
      <c r="AX322">
        <v>25.76</v>
      </c>
      <c r="AY322">
        <v>9</v>
      </c>
      <c r="AZ322">
        <v>16.386206896551727</v>
      </c>
      <c r="BA322">
        <v>32.136585365853662</v>
      </c>
      <c r="BB322">
        <v>28.224</v>
      </c>
      <c r="BC322">
        <v>31.930434782608696</v>
      </c>
      <c r="BD322">
        <v>34.753846153846155</v>
      </c>
      <c r="BE322">
        <v>27.054545454545458</v>
      </c>
      <c r="BF322">
        <v>32.236363636363642</v>
      </c>
      <c r="BG322">
        <v>31.77391304347826</v>
      </c>
      <c r="BH322">
        <v>33.408000000000001</v>
      </c>
      <c r="BI322">
        <v>23.462068965517243</v>
      </c>
      <c r="BJ322">
        <v>31.028571428571428</v>
      </c>
      <c r="BK322">
        <v>33.119999999999997</v>
      </c>
      <c r="BL322">
        <v>31.628571428571433</v>
      </c>
      <c r="BM322">
        <v>40.800000000000004</v>
      </c>
      <c r="BN322">
        <v>26.621052631578948</v>
      </c>
      <c r="BO322">
        <v>32.778947368421051</v>
      </c>
      <c r="BP322">
        <v>11.343396226415095</v>
      </c>
      <c r="BQ322">
        <v>27.957446808510639</v>
      </c>
      <c r="BR322">
        <v>39.840000000000003</v>
      </c>
      <c r="BS322">
        <v>40.145454545454548</v>
      </c>
      <c r="BT322">
        <v>37.080000000000005</v>
      </c>
      <c r="BU322">
        <v>27.939130434782609</v>
      </c>
      <c r="BV322">
        <v>33.119999999999997</v>
      </c>
      <c r="BW322">
        <v>21.290322580645164</v>
      </c>
      <c r="BX322">
        <v>26.863707571801569</v>
      </c>
      <c r="BY322">
        <v>28.749657600708932</v>
      </c>
      <c r="BZ322">
        <v>321</v>
      </c>
    </row>
    <row r="323" spans="1:78" x14ac:dyDescent="0.25">
      <c r="A323">
        <v>322</v>
      </c>
      <c r="B323" t="s">
        <v>392</v>
      </c>
      <c r="C323">
        <v>55</v>
      </c>
      <c r="D323">
        <v>33</v>
      </c>
      <c r="E323">
        <v>35</v>
      </c>
      <c r="F323">
        <v>49</v>
      </c>
      <c r="G323">
        <v>26</v>
      </c>
      <c r="H323">
        <v>41</v>
      </c>
      <c r="I323">
        <v>32</v>
      </c>
      <c r="J323">
        <v>31</v>
      </c>
      <c r="K323">
        <v>40</v>
      </c>
      <c r="L323">
        <v>45</v>
      </c>
      <c r="M323">
        <v>13</v>
      </c>
      <c r="N323">
        <v>29</v>
      </c>
      <c r="O323">
        <v>41</v>
      </c>
      <c r="P323">
        <v>25</v>
      </c>
      <c r="Q323">
        <v>23</v>
      </c>
      <c r="R323">
        <v>26</v>
      </c>
      <c r="S323">
        <v>33</v>
      </c>
      <c r="T323">
        <v>44</v>
      </c>
      <c r="U323">
        <v>23</v>
      </c>
      <c r="V323">
        <v>25</v>
      </c>
      <c r="W323">
        <v>29</v>
      </c>
      <c r="X323">
        <v>21</v>
      </c>
      <c r="Y323">
        <v>25</v>
      </c>
      <c r="Z323">
        <v>14</v>
      </c>
      <c r="AA323">
        <v>3</v>
      </c>
      <c r="AB323">
        <v>38</v>
      </c>
      <c r="AC323">
        <v>19</v>
      </c>
      <c r="AD323">
        <v>53</v>
      </c>
      <c r="AE323">
        <v>47</v>
      </c>
      <c r="AF323">
        <v>30</v>
      </c>
      <c r="AG323">
        <v>33</v>
      </c>
      <c r="AH323">
        <v>10</v>
      </c>
      <c r="AI323">
        <v>47</v>
      </c>
      <c r="AJ323">
        <v>5</v>
      </c>
      <c r="AK323">
        <v>94</v>
      </c>
      <c r="AL323">
        <v>1153</v>
      </c>
      <c r="AM323">
        <v>1137</v>
      </c>
      <c r="AO323">
        <v>25.265454545454546</v>
      </c>
      <c r="AP323">
        <v>28.363636363636363</v>
      </c>
      <c r="AQ323">
        <v>29.005714285714287</v>
      </c>
      <c r="AR323">
        <v>22.775510204081634</v>
      </c>
      <c r="AS323">
        <v>31.292307692307691</v>
      </c>
      <c r="AT323">
        <v>26.429268292682927</v>
      </c>
      <c r="AU323">
        <v>30.824999999999999</v>
      </c>
      <c r="AV323">
        <v>25.2</v>
      </c>
      <c r="AW323">
        <v>21.42</v>
      </c>
      <c r="AX323">
        <v>25.76</v>
      </c>
      <c r="AY323">
        <v>8.3076923076923066</v>
      </c>
      <c r="AZ323">
        <v>16.386206896551727</v>
      </c>
      <c r="BA323">
        <v>32.136585365853662</v>
      </c>
      <c r="BB323">
        <v>28.224</v>
      </c>
      <c r="BC323">
        <v>31.930434782608696</v>
      </c>
      <c r="BD323">
        <v>34.753846153846155</v>
      </c>
      <c r="BE323">
        <v>27.054545454545458</v>
      </c>
      <c r="BF323">
        <v>32.236363636363642</v>
      </c>
      <c r="BG323">
        <v>31.77391304347826</v>
      </c>
      <c r="BH323">
        <v>33.408000000000001</v>
      </c>
      <c r="BI323">
        <v>23.462068965517243</v>
      </c>
      <c r="BJ323">
        <v>31.028571428571428</v>
      </c>
      <c r="BK323">
        <v>33.119999999999997</v>
      </c>
      <c r="BL323">
        <v>31.628571428571433</v>
      </c>
      <c r="BM323">
        <v>40.800000000000004</v>
      </c>
      <c r="BN323">
        <v>26.621052631578948</v>
      </c>
      <c r="BO323">
        <v>32.778947368421051</v>
      </c>
      <c r="BP323">
        <v>11.343396226415095</v>
      </c>
      <c r="BQ323">
        <v>27.957446808510639</v>
      </c>
      <c r="BR323">
        <v>39.840000000000003</v>
      </c>
      <c r="BS323">
        <v>40.145454545454548</v>
      </c>
      <c r="BT323">
        <v>37.080000000000005</v>
      </c>
      <c r="BU323">
        <v>27.344680851063831</v>
      </c>
      <c r="BV323">
        <v>33.119999999999997</v>
      </c>
      <c r="BW323">
        <v>21.063829787234045</v>
      </c>
      <c r="BX323">
        <v>26.770511708586298</v>
      </c>
      <c r="BY323">
        <v>28.707954921850416</v>
      </c>
      <c r="BZ323">
        <v>322</v>
      </c>
    </row>
    <row r="324" spans="1:78" x14ac:dyDescent="0.25">
      <c r="A324">
        <v>323</v>
      </c>
      <c r="B324" t="s">
        <v>393</v>
      </c>
      <c r="C324">
        <v>55</v>
      </c>
      <c r="D324">
        <v>33</v>
      </c>
      <c r="E324">
        <v>36</v>
      </c>
      <c r="F324">
        <v>51</v>
      </c>
      <c r="G324">
        <v>26</v>
      </c>
      <c r="H324">
        <v>41</v>
      </c>
      <c r="I324">
        <v>32</v>
      </c>
      <c r="J324">
        <v>33</v>
      </c>
      <c r="K324">
        <v>40</v>
      </c>
      <c r="L324">
        <v>44</v>
      </c>
      <c r="M324">
        <v>13</v>
      </c>
      <c r="N324">
        <v>29</v>
      </c>
      <c r="O324">
        <v>41</v>
      </c>
      <c r="P324">
        <v>25</v>
      </c>
      <c r="Q324">
        <v>23</v>
      </c>
      <c r="R324">
        <v>26</v>
      </c>
      <c r="S324">
        <v>33</v>
      </c>
      <c r="T324">
        <v>44</v>
      </c>
      <c r="U324">
        <v>23</v>
      </c>
      <c r="V324">
        <v>25</v>
      </c>
      <c r="W324">
        <v>29</v>
      </c>
      <c r="X324">
        <v>21</v>
      </c>
      <c r="Y324">
        <v>25</v>
      </c>
      <c r="Z324">
        <v>14</v>
      </c>
      <c r="AA324">
        <v>3</v>
      </c>
      <c r="AB324">
        <v>38</v>
      </c>
      <c r="AC324">
        <v>19</v>
      </c>
      <c r="AD324">
        <v>53</v>
      </c>
      <c r="AE324">
        <v>47</v>
      </c>
      <c r="AF324">
        <v>30</v>
      </c>
      <c r="AG324">
        <v>33</v>
      </c>
      <c r="AH324">
        <v>10</v>
      </c>
      <c r="AI324">
        <v>45</v>
      </c>
      <c r="AJ324">
        <v>5</v>
      </c>
      <c r="AK324">
        <v>94</v>
      </c>
      <c r="AL324">
        <v>1153</v>
      </c>
      <c r="AM324">
        <v>1139</v>
      </c>
      <c r="AO324">
        <v>25.265454545454546</v>
      </c>
      <c r="AP324">
        <v>28.363636363636363</v>
      </c>
      <c r="AQ324">
        <v>28.2</v>
      </c>
      <c r="AR324">
        <v>21.882352941176471</v>
      </c>
      <c r="AS324">
        <v>31.292307692307691</v>
      </c>
      <c r="AT324">
        <v>26.429268292682927</v>
      </c>
      <c r="AU324">
        <v>30.824999999999999</v>
      </c>
      <c r="AV324">
        <v>23.672727272727276</v>
      </c>
      <c r="AW324">
        <v>21.42</v>
      </c>
      <c r="AX324">
        <v>26.345454545454547</v>
      </c>
      <c r="AY324">
        <v>8.3076923076923066</v>
      </c>
      <c r="AZ324">
        <v>16.386206896551727</v>
      </c>
      <c r="BA324">
        <v>32.136585365853662</v>
      </c>
      <c r="BB324">
        <v>28.224</v>
      </c>
      <c r="BC324">
        <v>31.930434782608696</v>
      </c>
      <c r="BD324">
        <v>34.753846153846155</v>
      </c>
      <c r="BE324">
        <v>27.054545454545458</v>
      </c>
      <c r="BF324">
        <v>32.236363636363642</v>
      </c>
      <c r="BG324">
        <v>31.77391304347826</v>
      </c>
      <c r="BH324">
        <v>33.408000000000001</v>
      </c>
      <c r="BI324">
        <v>23.462068965517243</v>
      </c>
      <c r="BJ324">
        <v>31.028571428571428</v>
      </c>
      <c r="BK324">
        <v>33.119999999999997</v>
      </c>
      <c r="BL324">
        <v>31.628571428571433</v>
      </c>
      <c r="BM324">
        <v>40.800000000000004</v>
      </c>
      <c r="BN324">
        <v>26.621052631578948</v>
      </c>
      <c r="BO324">
        <v>32.778947368421051</v>
      </c>
      <c r="BP324">
        <v>11.343396226415095</v>
      </c>
      <c r="BQ324">
        <v>27.957446808510639</v>
      </c>
      <c r="BR324">
        <v>39.840000000000003</v>
      </c>
      <c r="BS324">
        <v>40.145454545454548</v>
      </c>
      <c r="BT324">
        <v>37.080000000000005</v>
      </c>
      <c r="BU324">
        <v>28.560000000000002</v>
      </c>
      <c r="BV324">
        <v>33.119999999999997</v>
      </c>
      <c r="BW324">
        <v>21.063829787234045</v>
      </c>
      <c r="BX324">
        <v>26.770511708586298</v>
      </c>
      <c r="BY324">
        <v>28.683098021677374</v>
      </c>
      <c r="BZ324">
        <v>323</v>
      </c>
    </row>
    <row r="325" spans="1:78" x14ac:dyDescent="0.25">
      <c r="A325">
        <v>324</v>
      </c>
      <c r="B325" t="s">
        <v>394</v>
      </c>
      <c r="C325">
        <v>55</v>
      </c>
      <c r="D325">
        <v>33</v>
      </c>
      <c r="E325">
        <v>35</v>
      </c>
      <c r="F325">
        <v>51</v>
      </c>
      <c r="G325">
        <v>26</v>
      </c>
      <c r="H325">
        <v>41</v>
      </c>
      <c r="I325">
        <v>32</v>
      </c>
      <c r="J325">
        <v>31</v>
      </c>
      <c r="K325">
        <v>40</v>
      </c>
      <c r="L325">
        <v>45</v>
      </c>
      <c r="M325">
        <v>13</v>
      </c>
      <c r="N325">
        <v>29</v>
      </c>
      <c r="O325">
        <v>41</v>
      </c>
      <c r="P325">
        <v>25</v>
      </c>
      <c r="Q325">
        <v>23</v>
      </c>
      <c r="R325">
        <v>26</v>
      </c>
      <c r="S325">
        <v>33</v>
      </c>
      <c r="T325">
        <v>44</v>
      </c>
      <c r="U325">
        <v>23</v>
      </c>
      <c r="V325">
        <v>25</v>
      </c>
      <c r="W325">
        <v>29</v>
      </c>
      <c r="X325">
        <v>21</v>
      </c>
      <c r="Y325">
        <v>25</v>
      </c>
      <c r="Z325">
        <v>14</v>
      </c>
      <c r="AA325">
        <v>3</v>
      </c>
      <c r="AB325">
        <v>38</v>
      </c>
      <c r="AC325">
        <v>19</v>
      </c>
      <c r="AD325">
        <v>53</v>
      </c>
      <c r="AE325">
        <v>46</v>
      </c>
      <c r="AF325">
        <v>30</v>
      </c>
      <c r="AG325">
        <v>33</v>
      </c>
      <c r="AH325">
        <v>10</v>
      </c>
      <c r="AI325">
        <v>48</v>
      </c>
      <c r="AJ325">
        <v>5</v>
      </c>
      <c r="AK325">
        <v>94</v>
      </c>
      <c r="AL325">
        <v>1150</v>
      </c>
      <c r="AM325">
        <v>1139</v>
      </c>
      <c r="AO325">
        <v>25.265454545454546</v>
      </c>
      <c r="AP325">
        <v>28.363636363636363</v>
      </c>
      <c r="AQ325">
        <v>29.005714285714287</v>
      </c>
      <c r="AR325">
        <v>21.882352941176471</v>
      </c>
      <c r="AS325">
        <v>31.292307692307691</v>
      </c>
      <c r="AT325">
        <v>26.429268292682927</v>
      </c>
      <c r="AU325">
        <v>30.824999999999999</v>
      </c>
      <c r="AV325">
        <v>25.2</v>
      </c>
      <c r="AW325">
        <v>21.42</v>
      </c>
      <c r="AX325">
        <v>25.76</v>
      </c>
      <c r="AY325">
        <v>8.3076923076923066</v>
      </c>
      <c r="AZ325">
        <v>16.386206896551727</v>
      </c>
      <c r="BA325">
        <v>32.136585365853662</v>
      </c>
      <c r="BB325">
        <v>28.224</v>
      </c>
      <c r="BC325">
        <v>31.930434782608696</v>
      </c>
      <c r="BD325">
        <v>34.753846153846155</v>
      </c>
      <c r="BE325">
        <v>27.054545454545458</v>
      </c>
      <c r="BF325">
        <v>32.236363636363642</v>
      </c>
      <c r="BG325">
        <v>31.77391304347826</v>
      </c>
      <c r="BH325">
        <v>33.408000000000001</v>
      </c>
      <c r="BI325">
        <v>23.462068965517243</v>
      </c>
      <c r="BJ325">
        <v>31.028571428571428</v>
      </c>
      <c r="BK325">
        <v>33.119999999999997</v>
      </c>
      <c r="BL325">
        <v>31.628571428571433</v>
      </c>
      <c r="BM325">
        <v>40.800000000000004</v>
      </c>
      <c r="BN325">
        <v>26.621052631578948</v>
      </c>
      <c r="BO325">
        <v>32.778947368421051</v>
      </c>
      <c r="BP325">
        <v>11.343396226415095</v>
      </c>
      <c r="BQ325">
        <v>28.565217391304348</v>
      </c>
      <c r="BR325">
        <v>39.840000000000003</v>
      </c>
      <c r="BS325">
        <v>40.145454545454548</v>
      </c>
      <c r="BT325">
        <v>37.080000000000005</v>
      </c>
      <c r="BU325">
        <v>26.775000000000002</v>
      </c>
      <c r="BV325">
        <v>33.119999999999997</v>
      </c>
      <c r="BW325">
        <v>21.063829787234045</v>
      </c>
      <c r="BX325">
        <v>26.840347826086958</v>
      </c>
      <c r="BY325">
        <v>28.677815132649261</v>
      </c>
      <c r="BZ325">
        <v>324</v>
      </c>
    </row>
    <row r="326" spans="1:78" x14ac:dyDescent="0.25">
      <c r="A326">
        <v>325</v>
      </c>
      <c r="B326" t="s">
        <v>395</v>
      </c>
      <c r="C326">
        <v>55</v>
      </c>
      <c r="D326">
        <v>33</v>
      </c>
      <c r="E326">
        <v>36</v>
      </c>
      <c r="F326">
        <v>51</v>
      </c>
      <c r="G326">
        <v>26</v>
      </c>
      <c r="H326">
        <v>41</v>
      </c>
      <c r="I326">
        <v>32</v>
      </c>
      <c r="J326">
        <v>33</v>
      </c>
      <c r="K326">
        <v>40</v>
      </c>
      <c r="L326">
        <v>44</v>
      </c>
      <c r="M326">
        <v>13</v>
      </c>
      <c r="N326">
        <v>29</v>
      </c>
      <c r="O326">
        <v>41</v>
      </c>
      <c r="P326">
        <v>25</v>
      </c>
      <c r="Q326">
        <v>23</v>
      </c>
      <c r="R326">
        <v>26</v>
      </c>
      <c r="S326">
        <v>33</v>
      </c>
      <c r="T326">
        <v>44</v>
      </c>
      <c r="U326">
        <v>23</v>
      </c>
      <c r="V326">
        <v>24</v>
      </c>
      <c r="W326">
        <v>29</v>
      </c>
      <c r="X326">
        <v>21</v>
      </c>
      <c r="Y326">
        <v>25</v>
      </c>
      <c r="Z326">
        <v>14</v>
      </c>
      <c r="AA326">
        <v>3</v>
      </c>
      <c r="AB326">
        <v>38</v>
      </c>
      <c r="AC326">
        <v>19</v>
      </c>
      <c r="AD326">
        <v>53</v>
      </c>
      <c r="AE326">
        <v>46</v>
      </c>
      <c r="AF326">
        <v>30</v>
      </c>
      <c r="AG326">
        <v>33</v>
      </c>
      <c r="AH326">
        <v>10</v>
      </c>
      <c r="AI326">
        <v>45</v>
      </c>
      <c r="AJ326">
        <v>5</v>
      </c>
      <c r="AK326">
        <v>94</v>
      </c>
      <c r="AL326">
        <v>1149</v>
      </c>
      <c r="AM326">
        <v>1137</v>
      </c>
      <c r="AO326">
        <v>25.265454545454546</v>
      </c>
      <c r="AP326">
        <v>28.363636363636363</v>
      </c>
      <c r="AQ326">
        <v>28.2</v>
      </c>
      <c r="AR326">
        <v>21.882352941176471</v>
      </c>
      <c r="AS326">
        <v>31.292307692307691</v>
      </c>
      <c r="AT326">
        <v>26.429268292682927</v>
      </c>
      <c r="AU326">
        <v>30.824999999999999</v>
      </c>
      <c r="AV326">
        <v>23.672727272727276</v>
      </c>
      <c r="AW326">
        <v>21.42</v>
      </c>
      <c r="AX326">
        <v>26.345454545454547</v>
      </c>
      <c r="AY326">
        <v>8.3076923076923066</v>
      </c>
      <c r="AZ326">
        <v>16.386206896551727</v>
      </c>
      <c r="BA326">
        <v>32.136585365853662</v>
      </c>
      <c r="BB326">
        <v>28.224</v>
      </c>
      <c r="BC326">
        <v>31.930434782608696</v>
      </c>
      <c r="BD326">
        <v>34.753846153846155</v>
      </c>
      <c r="BE326">
        <v>27.054545454545458</v>
      </c>
      <c r="BF326">
        <v>32.236363636363642</v>
      </c>
      <c r="BG326">
        <v>31.77391304347826</v>
      </c>
      <c r="BH326">
        <v>34.799999999999997</v>
      </c>
      <c r="BI326">
        <v>23.462068965517243</v>
      </c>
      <c r="BJ326">
        <v>31.028571428571428</v>
      </c>
      <c r="BK326">
        <v>33.119999999999997</v>
      </c>
      <c r="BL326">
        <v>31.628571428571433</v>
      </c>
      <c r="BM326">
        <v>40.800000000000004</v>
      </c>
      <c r="BN326">
        <v>26.621052631578948</v>
      </c>
      <c r="BO326">
        <v>32.778947368421051</v>
      </c>
      <c r="BP326">
        <v>11.343396226415095</v>
      </c>
      <c r="BQ326">
        <v>28.565217391304348</v>
      </c>
      <c r="BR326">
        <v>39.840000000000003</v>
      </c>
      <c r="BS326">
        <v>40.145454545454548</v>
      </c>
      <c r="BT326">
        <v>37.080000000000005</v>
      </c>
      <c r="BU326">
        <v>28.560000000000002</v>
      </c>
      <c r="BV326">
        <v>33.119999999999997</v>
      </c>
      <c r="BW326">
        <v>21.063829787234045</v>
      </c>
      <c r="BX326">
        <v>26.863707571801569</v>
      </c>
      <c r="BY326">
        <v>28.746636657403958</v>
      </c>
      <c r="BZ326">
        <v>325</v>
      </c>
    </row>
    <row r="327" spans="1:78" x14ac:dyDescent="0.25">
      <c r="A327">
        <v>326</v>
      </c>
      <c r="B327" t="s">
        <v>396</v>
      </c>
      <c r="C327">
        <v>55</v>
      </c>
      <c r="D327">
        <v>33</v>
      </c>
      <c r="E327">
        <v>35</v>
      </c>
      <c r="F327">
        <v>51</v>
      </c>
      <c r="G327">
        <v>26</v>
      </c>
      <c r="H327">
        <v>43</v>
      </c>
      <c r="I327">
        <v>32</v>
      </c>
      <c r="J327">
        <v>32</v>
      </c>
      <c r="K327">
        <v>40</v>
      </c>
      <c r="L327">
        <v>44</v>
      </c>
      <c r="M327">
        <v>13</v>
      </c>
      <c r="N327">
        <v>29</v>
      </c>
      <c r="O327">
        <v>41</v>
      </c>
      <c r="P327">
        <v>25</v>
      </c>
      <c r="Q327">
        <v>23</v>
      </c>
      <c r="R327">
        <v>26</v>
      </c>
      <c r="S327">
        <v>33</v>
      </c>
      <c r="T327">
        <v>44</v>
      </c>
      <c r="U327">
        <v>23</v>
      </c>
      <c r="V327">
        <v>24</v>
      </c>
      <c r="W327">
        <v>29</v>
      </c>
      <c r="X327">
        <v>22</v>
      </c>
      <c r="Y327">
        <v>25</v>
      </c>
      <c r="Z327">
        <v>14</v>
      </c>
      <c r="AA327">
        <v>3</v>
      </c>
      <c r="AB327">
        <v>38</v>
      </c>
      <c r="AC327">
        <v>19</v>
      </c>
      <c r="AD327">
        <v>53</v>
      </c>
      <c r="AE327">
        <v>46</v>
      </c>
      <c r="AF327">
        <v>30</v>
      </c>
      <c r="AG327">
        <v>33</v>
      </c>
      <c r="AH327">
        <v>10</v>
      </c>
      <c r="AI327">
        <v>45</v>
      </c>
      <c r="AJ327">
        <v>5</v>
      </c>
      <c r="AK327">
        <v>95</v>
      </c>
      <c r="AL327">
        <v>1147</v>
      </c>
      <c r="AM327">
        <v>1139</v>
      </c>
      <c r="AO327">
        <v>25.265454545454546</v>
      </c>
      <c r="AP327">
        <v>28.363636363636363</v>
      </c>
      <c r="AQ327">
        <v>29.005714285714287</v>
      </c>
      <c r="AR327">
        <v>21.882352941176471</v>
      </c>
      <c r="AS327">
        <v>31.292307692307691</v>
      </c>
      <c r="AT327">
        <v>25.2</v>
      </c>
      <c r="AU327">
        <v>30.824999999999999</v>
      </c>
      <c r="AV327">
        <v>24.412500000000001</v>
      </c>
      <c r="AW327">
        <v>21.42</v>
      </c>
      <c r="AX327">
        <v>26.345454545454547</v>
      </c>
      <c r="AY327">
        <v>8.3076923076923066</v>
      </c>
      <c r="AZ327">
        <v>16.386206896551727</v>
      </c>
      <c r="BA327">
        <v>32.136585365853662</v>
      </c>
      <c r="BB327">
        <v>28.224</v>
      </c>
      <c r="BC327">
        <v>31.930434782608696</v>
      </c>
      <c r="BD327">
        <v>34.753846153846155</v>
      </c>
      <c r="BE327">
        <v>27.054545454545458</v>
      </c>
      <c r="BF327">
        <v>32.236363636363642</v>
      </c>
      <c r="BG327">
        <v>31.77391304347826</v>
      </c>
      <c r="BH327">
        <v>34.799999999999997</v>
      </c>
      <c r="BI327">
        <v>23.462068965517243</v>
      </c>
      <c r="BJ327">
        <v>29.618181818181817</v>
      </c>
      <c r="BK327">
        <v>33.119999999999997</v>
      </c>
      <c r="BL327">
        <v>31.628571428571433</v>
      </c>
      <c r="BM327">
        <v>40.800000000000004</v>
      </c>
      <c r="BN327">
        <v>26.621052631578948</v>
      </c>
      <c r="BO327">
        <v>32.778947368421051</v>
      </c>
      <c r="BP327">
        <v>11.343396226415095</v>
      </c>
      <c r="BQ327">
        <v>28.565217391304348</v>
      </c>
      <c r="BR327">
        <v>39.840000000000003</v>
      </c>
      <c r="BS327">
        <v>40.145454545454548</v>
      </c>
      <c r="BT327">
        <v>37.080000000000005</v>
      </c>
      <c r="BU327">
        <v>28.560000000000002</v>
      </c>
      <c r="BV327">
        <v>33.119999999999997</v>
      </c>
      <c r="BW327">
        <v>20.842105263157897</v>
      </c>
      <c r="BX327">
        <v>26.910549258936356</v>
      </c>
      <c r="BY327">
        <v>28.704707959779704</v>
      </c>
      <c r="BZ327">
        <v>326</v>
      </c>
    </row>
    <row r="328" spans="1:78" x14ac:dyDescent="0.25">
      <c r="A328">
        <v>327</v>
      </c>
      <c r="B328" t="s">
        <v>397</v>
      </c>
      <c r="C328">
        <v>55</v>
      </c>
      <c r="D328">
        <v>33</v>
      </c>
      <c r="E328">
        <v>35</v>
      </c>
      <c r="F328">
        <v>50</v>
      </c>
      <c r="G328">
        <v>26</v>
      </c>
      <c r="H328">
        <v>41</v>
      </c>
      <c r="I328">
        <v>32</v>
      </c>
      <c r="J328">
        <v>32</v>
      </c>
      <c r="K328">
        <v>40</v>
      </c>
      <c r="L328">
        <v>44</v>
      </c>
      <c r="M328">
        <v>13</v>
      </c>
      <c r="N328">
        <v>29</v>
      </c>
      <c r="O328">
        <v>41</v>
      </c>
      <c r="P328">
        <v>25</v>
      </c>
      <c r="Q328">
        <v>23</v>
      </c>
      <c r="R328">
        <v>26</v>
      </c>
      <c r="S328">
        <v>33</v>
      </c>
      <c r="T328">
        <v>44</v>
      </c>
      <c r="U328">
        <v>23</v>
      </c>
      <c r="V328">
        <v>24</v>
      </c>
      <c r="W328">
        <v>29</v>
      </c>
      <c r="X328">
        <v>21</v>
      </c>
      <c r="Y328">
        <v>25</v>
      </c>
      <c r="Z328">
        <v>14</v>
      </c>
      <c r="AA328">
        <v>3</v>
      </c>
      <c r="AB328">
        <v>38</v>
      </c>
      <c r="AC328">
        <v>19</v>
      </c>
      <c r="AD328">
        <v>53</v>
      </c>
      <c r="AE328">
        <v>46</v>
      </c>
      <c r="AF328">
        <v>30</v>
      </c>
      <c r="AG328">
        <v>33</v>
      </c>
      <c r="AH328">
        <v>10</v>
      </c>
      <c r="AI328">
        <v>46</v>
      </c>
      <c r="AJ328">
        <v>5</v>
      </c>
      <c r="AK328">
        <v>94</v>
      </c>
      <c r="AL328">
        <v>1146</v>
      </c>
      <c r="AM328">
        <v>1135</v>
      </c>
      <c r="AO328">
        <v>25.265454545454546</v>
      </c>
      <c r="AP328">
        <v>28.363636363636363</v>
      </c>
      <c r="AQ328">
        <v>29.005714285714287</v>
      </c>
      <c r="AR328">
        <v>22.32</v>
      </c>
      <c r="AS328">
        <v>31.292307692307691</v>
      </c>
      <c r="AT328">
        <v>26.429268292682927</v>
      </c>
      <c r="AU328">
        <v>30.824999999999999</v>
      </c>
      <c r="AV328">
        <v>24.412500000000001</v>
      </c>
      <c r="AW328">
        <v>21.42</v>
      </c>
      <c r="AX328">
        <v>26.345454545454547</v>
      </c>
      <c r="AY328">
        <v>8.3076923076923066</v>
      </c>
      <c r="AZ328">
        <v>16.386206896551727</v>
      </c>
      <c r="BA328">
        <v>32.136585365853662</v>
      </c>
      <c r="BB328">
        <v>28.224</v>
      </c>
      <c r="BC328">
        <v>31.930434782608696</v>
      </c>
      <c r="BD328">
        <v>34.753846153846155</v>
      </c>
      <c r="BE328">
        <v>27.054545454545458</v>
      </c>
      <c r="BF328">
        <v>32.236363636363642</v>
      </c>
      <c r="BG328">
        <v>31.77391304347826</v>
      </c>
      <c r="BH328">
        <v>34.799999999999997</v>
      </c>
      <c r="BI328">
        <v>23.462068965517243</v>
      </c>
      <c r="BJ328">
        <v>31.028571428571428</v>
      </c>
      <c r="BK328">
        <v>33.119999999999997</v>
      </c>
      <c r="BL328">
        <v>31.628571428571433</v>
      </c>
      <c r="BM328">
        <v>40.800000000000004</v>
      </c>
      <c r="BN328">
        <v>26.621052631578948</v>
      </c>
      <c r="BO328">
        <v>32.778947368421051</v>
      </c>
      <c r="BP328">
        <v>11.343396226415095</v>
      </c>
      <c r="BQ328">
        <v>28.565217391304348</v>
      </c>
      <c r="BR328">
        <v>39.840000000000003</v>
      </c>
      <c r="BS328">
        <v>40.145454545454548</v>
      </c>
      <c r="BT328">
        <v>37.080000000000005</v>
      </c>
      <c r="BU328">
        <v>27.939130434782609</v>
      </c>
      <c r="BV328">
        <v>33.119999999999997</v>
      </c>
      <c r="BW328">
        <v>21.063829787234045</v>
      </c>
      <c r="BX328">
        <v>26.934031413612566</v>
      </c>
      <c r="BY328">
        <v>28.781831696340547</v>
      </c>
      <c r="BZ328">
        <v>327</v>
      </c>
    </row>
    <row r="329" spans="1:78" x14ac:dyDescent="0.25">
      <c r="A329">
        <v>328</v>
      </c>
      <c r="B329" t="s">
        <v>398</v>
      </c>
      <c r="C329">
        <v>55</v>
      </c>
      <c r="D329">
        <v>33</v>
      </c>
      <c r="E329">
        <v>35</v>
      </c>
      <c r="F329">
        <v>50</v>
      </c>
      <c r="G329">
        <v>25</v>
      </c>
      <c r="H329">
        <v>41</v>
      </c>
      <c r="I329">
        <v>31</v>
      </c>
      <c r="J329">
        <v>32</v>
      </c>
      <c r="K329">
        <v>40</v>
      </c>
      <c r="L329">
        <v>44</v>
      </c>
      <c r="M329">
        <v>13</v>
      </c>
      <c r="N329">
        <v>29</v>
      </c>
      <c r="O329">
        <v>41</v>
      </c>
      <c r="P329">
        <v>25</v>
      </c>
      <c r="Q329">
        <v>23</v>
      </c>
      <c r="R329">
        <v>26</v>
      </c>
      <c r="S329">
        <v>33</v>
      </c>
      <c r="T329">
        <v>44</v>
      </c>
      <c r="U329">
        <v>23</v>
      </c>
      <c r="V329">
        <v>25</v>
      </c>
      <c r="W329">
        <v>29</v>
      </c>
      <c r="X329">
        <v>21</v>
      </c>
      <c r="Y329">
        <v>25</v>
      </c>
      <c r="Z329">
        <v>14</v>
      </c>
      <c r="AA329">
        <v>3</v>
      </c>
      <c r="AB329">
        <v>38</v>
      </c>
      <c r="AC329">
        <v>19</v>
      </c>
      <c r="AD329">
        <v>53</v>
      </c>
      <c r="AE329">
        <v>46</v>
      </c>
      <c r="AF329">
        <v>30</v>
      </c>
      <c r="AG329">
        <v>33</v>
      </c>
      <c r="AH329">
        <v>10</v>
      </c>
      <c r="AI329">
        <v>45</v>
      </c>
      <c r="AJ329">
        <v>5</v>
      </c>
      <c r="AK329">
        <v>95</v>
      </c>
      <c r="AL329">
        <v>1147</v>
      </c>
      <c r="AM329">
        <v>1134</v>
      </c>
      <c r="AO329">
        <v>25.265454545454546</v>
      </c>
      <c r="AP329">
        <v>28.363636363636363</v>
      </c>
      <c r="AQ329">
        <v>29.005714285714287</v>
      </c>
      <c r="AR329">
        <v>22.32</v>
      </c>
      <c r="AS329">
        <v>32.543999999999997</v>
      </c>
      <c r="AT329">
        <v>26.429268292682927</v>
      </c>
      <c r="AU329">
        <v>31.819354838709675</v>
      </c>
      <c r="AV329">
        <v>24.412500000000001</v>
      </c>
      <c r="AW329">
        <v>21.42</v>
      </c>
      <c r="AX329">
        <v>26.345454545454547</v>
      </c>
      <c r="AY329">
        <v>8.3076923076923066</v>
      </c>
      <c r="AZ329">
        <v>16.386206896551727</v>
      </c>
      <c r="BA329">
        <v>32.136585365853662</v>
      </c>
      <c r="BB329">
        <v>28.224</v>
      </c>
      <c r="BC329">
        <v>31.930434782608696</v>
      </c>
      <c r="BD329">
        <v>34.753846153846155</v>
      </c>
      <c r="BE329">
        <v>27.054545454545458</v>
      </c>
      <c r="BF329">
        <v>32.236363636363642</v>
      </c>
      <c r="BG329">
        <v>31.77391304347826</v>
      </c>
      <c r="BH329">
        <v>33.408000000000001</v>
      </c>
      <c r="BI329">
        <v>23.462068965517243</v>
      </c>
      <c r="BJ329">
        <v>31.028571428571428</v>
      </c>
      <c r="BK329">
        <v>33.119999999999997</v>
      </c>
      <c r="BL329">
        <v>31.628571428571433</v>
      </c>
      <c r="BM329">
        <v>40.800000000000004</v>
      </c>
      <c r="BN329">
        <v>26.621052631578948</v>
      </c>
      <c r="BO329">
        <v>32.778947368421051</v>
      </c>
      <c r="BP329">
        <v>11.343396226415095</v>
      </c>
      <c r="BQ329">
        <v>28.565217391304348</v>
      </c>
      <c r="BR329">
        <v>39.840000000000003</v>
      </c>
      <c r="BS329">
        <v>40.145454545454548</v>
      </c>
      <c r="BT329">
        <v>37.080000000000005</v>
      </c>
      <c r="BU329">
        <v>28.560000000000002</v>
      </c>
      <c r="BV329">
        <v>33.119999999999997</v>
      </c>
      <c r="BW329">
        <v>20.842105263157897</v>
      </c>
      <c r="BX329">
        <v>26.910549258936356</v>
      </c>
      <c r="BY329">
        <v>28.820564333835954</v>
      </c>
      <c r="BZ329">
        <v>328</v>
      </c>
    </row>
    <row r="330" spans="1:78" x14ac:dyDescent="0.25">
      <c r="A330">
        <v>329</v>
      </c>
      <c r="B330" t="s">
        <v>399</v>
      </c>
      <c r="C330">
        <v>55</v>
      </c>
      <c r="D330">
        <v>33</v>
      </c>
      <c r="E330">
        <v>35</v>
      </c>
      <c r="F330">
        <v>50</v>
      </c>
      <c r="G330">
        <v>26</v>
      </c>
      <c r="H330">
        <v>41</v>
      </c>
      <c r="I330">
        <v>33</v>
      </c>
      <c r="J330">
        <v>32</v>
      </c>
      <c r="K330">
        <v>40</v>
      </c>
      <c r="L330">
        <v>44</v>
      </c>
      <c r="M330">
        <v>13</v>
      </c>
      <c r="N330">
        <v>29</v>
      </c>
      <c r="O330">
        <v>41</v>
      </c>
      <c r="P330">
        <v>25</v>
      </c>
      <c r="Q330">
        <v>23</v>
      </c>
      <c r="R330">
        <v>26</v>
      </c>
      <c r="S330">
        <v>33</v>
      </c>
      <c r="T330">
        <v>44</v>
      </c>
      <c r="U330">
        <v>23</v>
      </c>
      <c r="V330">
        <v>25</v>
      </c>
      <c r="W330">
        <v>29</v>
      </c>
      <c r="X330">
        <v>21</v>
      </c>
      <c r="Y330">
        <v>25</v>
      </c>
      <c r="Z330">
        <v>14</v>
      </c>
      <c r="AA330">
        <v>3</v>
      </c>
      <c r="AB330">
        <v>38</v>
      </c>
      <c r="AC330">
        <v>19</v>
      </c>
      <c r="AD330">
        <v>53</v>
      </c>
      <c r="AE330">
        <v>46</v>
      </c>
      <c r="AF330">
        <v>30</v>
      </c>
      <c r="AG330">
        <v>33</v>
      </c>
      <c r="AH330">
        <v>10</v>
      </c>
      <c r="AI330">
        <v>45</v>
      </c>
      <c r="AJ330">
        <v>5</v>
      </c>
      <c r="AK330">
        <v>95</v>
      </c>
      <c r="AL330">
        <v>1149</v>
      </c>
      <c r="AM330">
        <v>1137</v>
      </c>
      <c r="AO330">
        <v>25.265454545454546</v>
      </c>
      <c r="AP330">
        <v>28.363636363636363</v>
      </c>
      <c r="AQ330">
        <v>29.005714285714287</v>
      </c>
      <c r="AR330">
        <v>22.32</v>
      </c>
      <c r="AS330">
        <v>31.292307692307691</v>
      </c>
      <c r="AT330">
        <v>26.429268292682927</v>
      </c>
      <c r="AU330">
        <v>29.890909090909091</v>
      </c>
      <c r="AV330">
        <v>24.412500000000001</v>
      </c>
      <c r="AW330">
        <v>21.42</v>
      </c>
      <c r="AX330">
        <v>26.345454545454547</v>
      </c>
      <c r="AY330">
        <v>8.3076923076923066</v>
      </c>
      <c r="AZ330">
        <v>16.386206896551727</v>
      </c>
      <c r="BA330">
        <v>32.136585365853662</v>
      </c>
      <c r="BB330">
        <v>28.224</v>
      </c>
      <c r="BC330">
        <v>31.930434782608696</v>
      </c>
      <c r="BD330">
        <v>34.753846153846155</v>
      </c>
      <c r="BE330">
        <v>27.054545454545458</v>
      </c>
      <c r="BF330">
        <v>32.236363636363642</v>
      </c>
      <c r="BG330">
        <v>31.77391304347826</v>
      </c>
      <c r="BH330">
        <v>33.408000000000001</v>
      </c>
      <c r="BI330">
        <v>23.462068965517243</v>
      </c>
      <c r="BJ330">
        <v>31.028571428571428</v>
      </c>
      <c r="BK330">
        <v>33.119999999999997</v>
      </c>
      <c r="BL330">
        <v>31.628571428571433</v>
      </c>
      <c r="BM330">
        <v>40.800000000000004</v>
      </c>
      <c r="BN330">
        <v>26.621052631578948</v>
      </c>
      <c r="BO330">
        <v>32.778947368421051</v>
      </c>
      <c r="BP330">
        <v>11.343396226415095</v>
      </c>
      <c r="BQ330">
        <v>28.565217391304348</v>
      </c>
      <c r="BR330">
        <v>39.840000000000003</v>
      </c>
      <c r="BS330">
        <v>40.145454545454548</v>
      </c>
      <c r="BT330">
        <v>37.080000000000005</v>
      </c>
      <c r="BU330">
        <v>28.560000000000002</v>
      </c>
      <c r="BV330">
        <v>33.119999999999997</v>
      </c>
      <c r="BW330">
        <v>20.842105263157897</v>
      </c>
      <c r="BX330">
        <v>26.863707571801569</v>
      </c>
      <c r="BY330">
        <v>28.725943783750132</v>
      </c>
      <c r="BZ330">
        <v>329</v>
      </c>
    </row>
    <row r="331" spans="1:78" x14ac:dyDescent="0.25">
      <c r="A331">
        <v>330</v>
      </c>
      <c r="B331" t="s">
        <v>400</v>
      </c>
      <c r="C331">
        <v>55</v>
      </c>
      <c r="D331">
        <v>33</v>
      </c>
      <c r="E331">
        <v>35</v>
      </c>
      <c r="F331">
        <v>51</v>
      </c>
      <c r="G331">
        <v>25</v>
      </c>
      <c r="H331">
        <v>41</v>
      </c>
      <c r="I331">
        <v>31</v>
      </c>
      <c r="J331">
        <v>32</v>
      </c>
      <c r="K331">
        <v>40</v>
      </c>
      <c r="L331">
        <v>44</v>
      </c>
      <c r="M331">
        <v>13</v>
      </c>
      <c r="N331">
        <v>29</v>
      </c>
      <c r="O331">
        <v>41</v>
      </c>
      <c r="P331">
        <v>25</v>
      </c>
      <c r="Q331">
        <v>23</v>
      </c>
      <c r="R331">
        <v>26</v>
      </c>
      <c r="S331">
        <v>33</v>
      </c>
      <c r="T331">
        <v>44</v>
      </c>
      <c r="U331">
        <v>24</v>
      </c>
      <c r="V331">
        <v>25</v>
      </c>
      <c r="W331">
        <v>29</v>
      </c>
      <c r="X331">
        <v>21</v>
      </c>
      <c r="Y331">
        <v>25</v>
      </c>
      <c r="Z331">
        <v>14</v>
      </c>
      <c r="AA331">
        <v>3</v>
      </c>
      <c r="AB331">
        <v>38</v>
      </c>
      <c r="AC331">
        <v>19</v>
      </c>
      <c r="AD331">
        <v>53</v>
      </c>
      <c r="AE331">
        <v>46</v>
      </c>
      <c r="AF331">
        <v>30</v>
      </c>
      <c r="AG331">
        <v>33</v>
      </c>
      <c r="AH331">
        <v>10</v>
      </c>
      <c r="AI331">
        <v>45</v>
      </c>
      <c r="AJ331">
        <v>5</v>
      </c>
      <c r="AK331">
        <v>95</v>
      </c>
      <c r="AL331">
        <v>1146</v>
      </c>
      <c r="AM331">
        <v>1136</v>
      </c>
      <c r="AO331">
        <v>25.265454545454546</v>
      </c>
      <c r="AP331">
        <v>28.363636363636363</v>
      </c>
      <c r="AQ331">
        <v>29.005714285714287</v>
      </c>
      <c r="AR331">
        <v>21.882352941176471</v>
      </c>
      <c r="AS331">
        <v>32.543999999999997</v>
      </c>
      <c r="AT331">
        <v>26.429268292682927</v>
      </c>
      <c r="AU331">
        <v>31.819354838709675</v>
      </c>
      <c r="AV331">
        <v>24.412500000000001</v>
      </c>
      <c r="AW331">
        <v>21.42</v>
      </c>
      <c r="AX331">
        <v>26.345454545454547</v>
      </c>
      <c r="AY331">
        <v>8.3076923076923066</v>
      </c>
      <c r="AZ331">
        <v>16.386206896551727</v>
      </c>
      <c r="BA331">
        <v>32.136585365853662</v>
      </c>
      <c r="BB331">
        <v>28.224</v>
      </c>
      <c r="BC331">
        <v>31.930434782608696</v>
      </c>
      <c r="BD331">
        <v>34.753846153846155</v>
      </c>
      <c r="BE331">
        <v>27.054545454545458</v>
      </c>
      <c r="BF331">
        <v>32.236363636363642</v>
      </c>
      <c r="BG331">
        <v>30.450000000000003</v>
      </c>
      <c r="BH331">
        <v>33.408000000000001</v>
      </c>
      <c r="BI331">
        <v>23.462068965517243</v>
      </c>
      <c r="BJ331">
        <v>31.028571428571428</v>
      </c>
      <c r="BK331">
        <v>33.119999999999997</v>
      </c>
      <c r="BL331">
        <v>31.628571428571433</v>
      </c>
      <c r="BM331">
        <v>40.800000000000004</v>
      </c>
      <c r="BN331">
        <v>26.621052631578948</v>
      </c>
      <c r="BO331">
        <v>32.778947368421051</v>
      </c>
      <c r="BP331">
        <v>11.343396226415095</v>
      </c>
      <c r="BQ331">
        <v>28.565217391304348</v>
      </c>
      <c r="BR331">
        <v>39.840000000000003</v>
      </c>
      <c r="BS331">
        <v>40.145454545454548</v>
      </c>
      <c r="BT331">
        <v>37.080000000000005</v>
      </c>
      <c r="BU331">
        <v>28.560000000000002</v>
      </c>
      <c r="BV331">
        <v>33.119999999999997</v>
      </c>
      <c r="BW331">
        <v>20.842105263157897</v>
      </c>
      <c r="BX331">
        <v>26.934031413612566</v>
      </c>
      <c r="BY331">
        <v>28.773395575256366</v>
      </c>
      <c r="BZ331">
        <v>330</v>
      </c>
    </row>
    <row r="332" spans="1:78" x14ac:dyDescent="0.25">
      <c r="A332">
        <v>331</v>
      </c>
      <c r="B332" t="s">
        <v>401</v>
      </c>
      <c r="C332">
        <v>55</v>
      </c>
      <c r="D332">
        <v>33</v>
      </c>
      <c r="E332">
        <v>36</v>
      </c>
      <c r="F332">
        <v>50</v>
      </c>
      <c r="G332">
        <v>26</v>
      </c>
      <c r="H332">
        <v>41</v>
      </c>
      <c r="I332">
        <v>31</v>
      </c>
      <c r="J332">
        <v>32</v>
      </c>
      <c r="K332">
        <v>40</v>
      </c>
      <c r="L332">
        <v>44</v>
      </c>
      <c r="M332">
        <v>13</v>
      </c>
      <c r="N332">
        <v>29</v>
      </c>
      <c r="O332">
        <v>41</v>
      </c>
      <c r="P332">
        <v>25</v>
      </c>
      <c r="Q332">
        <v>23</v>
      </c>
      <c r="R332">
        <v>26</v>
      </c>
      <c r="S332">
        <v>33</v>
      </c>
      <c r="T332">
        <v>44</v>
      </c>
      <c r="U332">
        <v>23</v>
      </c>
      <c r="V332">
        <v>25</v>
      </c>
      <c r="W332">
        <v>29</v>
      </c>
      <c r="X332">
        <v>22</v>
      </c>
      <c r="Y332">
        <v>25</v>
      </c>
      <c r="Z332">
        <v>14</v>
      </c>
      <c r="AA332">
        <v>3</v>
      </c>
      <c r="AB332">
        <v>38</v>
      </c>
      <c r="AC332">
        <v>19</v>
      </c>
      <c r="AD332">
        <v>53</v>
      </c>
      <c r="AE332">
        <v>47</v>
      </c>
      <c r="AF332">
        <v>30</v>
      </c>
      <c r="AG332">
        <v>33</v>
      </c>
      <c r="AH332">
        <v>10</v>
      </c>
      <c r="AI332">
        <v>46</v>
      </c>
      <c r="AJ332">
        <v>5</v>
      </c>
      <c r="AK332">
        <v>94</v>
      </c>
      <c r="AL332">
        <v>1150</v>
      </c>
      <c r="AM332">
        <v>1138</v>
      </c>
      <c r="AO332">
        <v>25.265454545454546</v>
      </c>
      <c r="AP332">
        <v>28.363636363636363</v>
      </c>
      <c r="AQ332">
        <v>28.2</v>
      </c>
      <c r="AR332">
        <v>22.32</v>
      </c>
      <c r="AS332">
        <v>31.292307692307691</v>
      </c>
      <c r="AT332">
        <v>26.429268292682927</v>
      </c>
      <c r="AU332">
        <v>31.819354838709675</v>
      </c>
      <c r="AV332">
        <v>24.412500000000001</v>
      </c>
      <c r="AW332">
        <v>21.42</v>
      </c>
      <c r="AX332">
        <v>26.345454545454547</v>
      </c>
      <c r="AY332">
        <v>8.3076923076923066</v>
      </c>
      <c r="AZ332">
        <v>16.386206896551727</v>
      </c>
      <c r="BA332">
        <v>32.136585365853662</v>
      </c>
      <c r="BB332">
        <v>28.224</v>
      </c>
      <c r="BC332">
        <v>31.930434782608696</v>
      </c>
      <c r="BD332">
        <v>34.753846153846155</v>
      </c>
      <c r="BE332">
        <v>27.054545454545458</v>
      </c>
      <c r="BF332">
        <v>32.236363636363642</v>
      </c>
      <c r="BG332">
        <v>31.77391304347826</v>
      </c>
      <c r="BH332">
        <v>33.408000000000001</v>
      </c>
      <c r="BI332">
        <v>23.462068965517243</v>
      </c>
      <c r="BJ332">
        <v>29.618181818181817</v>
      </c>
      <c r="BK332">
        <v>33.119999999999997</v>
      </c>
      <c r="BL332">
        <v>31.628571428571433</v>
      </c>
      <c r="BM332">
        <v>40.800000000000004</v>
      </c>
      <c r="BN332">
        <v>26.621052631578948</v>
      </c>
      <c r="BO332">
        <v>32.778947368421051</v>
      </c>
      <c r="BP332">
        <v>11.343396226415095</v>
      </c>
      <c r="BQ332">
        <v>27.957446808510639</v>
      </c>
      <c r="BR332">
        <v>39.840000000000003</v>
      </c>
      <c r="BS332">
        <v>40.145454545454548</v>
      </c>
      <c r="BT332">
        <v>37.080000000000005</v>
      </c>
      <c r="BU332">
        <v>27.939130434782609</v>
      </c>
      <c r="BV332">
        <v>33.119999999999997</v>
      </c>
      <c r="BW332">
        <v>21.063829787234045</v>
      </c>
      <c r="BX332">
        <v>26.840347826086958</v>
      </c>
      <c r="BY332">
        <v>28.693795892169188</v>
      </c>
      <c r="BZ332">
        <v>331</v>
      </c>
    </row>
    <row r="333" spans="1:78" x14ac:dyDescent="0.25">
      <c r="A333">
        <v>332</v>
      </c>
      <c r="B333" t="s">
        <v>402</v>
      </c>
      <c r="C333">
        <v>55</v>
      </c>
      <c r="D333">
        <v>33</v>
      </c>
      <c r="E333">
        <v>35</v>
      </c>
      <c r="F333">
        <v>50</v>
      </c>
      <c r="G333">
        <v>26</v>
      </c>
      <c r="H333">
        <v>41</v>
      </c>
      <c r="I333">
        <v>31</v>
      </c>
      <c r="J333">
        <v>32</v>
      </c>
      <c r="K333">
        <v>40</v>
      </c>
      <c r="L333">
        <v>44</v>
      </c>
      <c r="M333">
        <v>13</v>
      </c>
      <c r="N333">
        <v>29</v>
      </c>
      <c r="O333">
        <v>41</v>
      </c>
      <c r="P333">
        <v>25</v>
      </c>
      <c r="Q333">
        <v>23</v>
      </c>
      <c r="R333">
        <v>26</v>
      </c>
      <c r="S333">
        <v>33</v>
      </c>
      <c r="T333">
        <v>44</v>
      </c>
      <c r="U333">
        <v>23</v>
      </c>
      <c r="V333">
        <v>25</v>
      </c>
      <c r="W333">
        <v>29</v>
      </c>
      <c r="X333">
        <v>22</v>
      </c>
      <c r="Y333">
        <v>25</v>
      </c>
      <c r="Z333">
        <v>14</v>
      </c>
      <c r="AA333">
        <v>3</v>
      </c>
      <c r="AB333">
        <v>38</v>
      </c>
      <c r="AC333">
        <v>19</v>
      </c>
      <c r="AD333">
        <v>53</v>
      </c>
      <c r="AE333">
        <v>47</v>
      </c>
      <c r="AF333">
        <v>30</v>
      </c>
      <c r="AG333">
        <v>33</v>
      </c>
      <c r="AH333">
        <v>10</v>
      </c>
      <c r="AI333">
        <v>46</v>
      </c>
      <c r="AJ333">
        <v>5</v>
      </c>
      <c r="AK333">
        <v>94</v>
      </c>
      <c r="AL333">
        <v>1150</v>
      </c>
      <c r="AM333">
        <v>1137</v>
      </c>
      <c r="AO333">
        <v>25.265454545454546</v>
      </c>
      <c r="AP333">
        <v>28.363636363636363</v>
      </c>
      <c r="AQ333">
        <v>29.005714285714287</v>
      </c>
      <c r="AR333">
        <v>22.32</v>
      </c>
      <c r="AS333">
        <v>31.292307692307691</v>
      </c>
      <c r="AT333">
        <v>26.429268292682927</v>
      </c>
      <c r="AU333">
        <v>31.819354838709675</v>
      </c>
      <c r="AV333">
        <v>24.412500000000001</v>
      </c>
      <c r="AW333">
        <v>21.42</v>
      </c>
      <c r="AX333">
        <v>26.345454545454547</v>
      </c>
      <c r="AY333">
        <v>8.3076923076923066</v>
      </c>
      <c r="AZ333">
        <v>16.386206896551727</v>
      </c>
      <c r="BA333">
        <v>32.136585365853662</v>
      </c>
      <c r="BB333">
        <v>28.224</v>
      </c>
      <c r="BC333">
        <v>31.930434782608696</v>
      </c>
      <c r="BD333">
        <v>34.753846153846155</v>
      </c>
      <c r="BE333">
        <v>27.054545454545458</v>
      </c>
      <c r="BF333">
        <v>32.236363636363642</v>
      </c>
      <c r="BG333">
        <v>31.77391304347826</v>
      </c>
      <c r="BH333">
        <v>33.408000000000001</v>
      </c>
      <c r="BI333">
        <v>23.462068965517243</v>
      </c>
      <c r="BJ333">
        <v>29.618181818181817</v>
      </c>
      <c r="BK333">
        <v>33.119999999999997</v>
      </c>
      <c r="BL333">
        <v>31.628571428571433</v>
      </c>
      <c r="BM333">
        <v>40.800000000000004</v>
      </c>
      <c r="BN333">
        <v>26.621052631578948</v>
      </c>
      <c r="BO333">
        <v>32.778947368421051</v>
      </c>
      <c r="BP333">
        <v>11.343396226415095</v>
      </c>
      <c r="BQ333">
        <v>27.957446808510639</v>
      </c>
      <c r="BR333">
        <v>39.840000000000003</v>
      </c>
      <c r="BS333">
        <v>40.145454545454548</v>
      </c>
      <c r="BT333">
        <v>37.080000000000005</v>
      </c>
      <c r="BU333">
        <v>27.939130434782609</v>
      </c>
      <c r="BV333">
        <v>33.119999999999997</v>
      </c>
      <c r="BW333">
        <v>21.063829787234045</v>
      </c>
      <c r="BX333">
        <v>26.840347826086958</v>
      </c>
      <c r="BY333">
        <v>28.720295942154191</v>
      </c>
      <c r="BZ333">
        <v>332</v>
      </c>
    </row>
    <row r="334" spans="1:78" x14ac:dyDescent="0.25">
      <c r="A334">
        <v>333</v>
      </c>
      <c r="B334" t="s">
        <v>403</v>
      </c>
      <c r="C334">
        <v>55</v>
      </c>
      <c r="D334">
        <v>33</v>
      </c>
      <c r="E334">
        <v>35</v>
      </c>
      <c r="F334">
        <v>50</v>
      </c>
      <c r="G334">
        <v>25</v>
      </c>
      <c r="H334">
        <v>41</v>
      </c>
      <c r="I334">
        <v>33</v>
      </c>
      <c r="J334">
        <v>32</v>
      </c>
      <c r="K334">
        <v>40</v>
      </c>
      <c r="L334">
        <v>45</v>
      </c>
      <c r="M334">
        <v>13</v>
      </c>
      <c r="N334">
        <v>29</v>
      </c>
      <c r="O334">
        <v>41</v>
      </c>
      <c r="P334">
        <v>25</v>
      </c>
      <c r="Q334">
        <v>23</v>
      </c>
      <c r="R334">
        <v>26</v>
      </c>
      <c r="S334">
        <v>33</v>
      </c>
      <c r="T334">
        <v>45</v>
      </c>
      <c r="U334">
        <v>24</v>
      </c>
      <c r="V334">
        <v>25</v>
      </c>
      <c r="W334">
        <v>29</v>
      </c>
      <c r="X334">
        <v>22</v>
      </c>
      <c r="Y334">
        <v>25</v>
      </c>
      <c r="Z334">
        <v>14</v>
      </c>
      <c r="AA334">
        <v>3</v>
      </c>
      <c r="AB334">
        <v>38</v>
      </c>
      <c r="AC334">
        <v>19</v>
      </c>
      <c r="AD334">
        <v>53</v>
      </c>
      <c r="AE334">
        <v>47</v>
      </c>
      <c r="AF334">
        <v>30</v>
      </c>
      <c r="AG334">
        <v>33</v>
      </c>
      <c r="AH334">
        <v>10</v>
      </c>
      <c r="AI334">
        <v>45</v>
      </c>
      <c r="AJ334">
        <v>5</v>
      </c>
      <c r="AK334">
        <v>94</v>
      </c>
      <c r="AL334">
        <v>1150</v>
      </c>
      <c r="AM334">
        <v>1140</v>
      </c>
      <c r="AO334">
        <v>25.265454545454546</v>
      </c>
      <c r="AP334">
        <v>28.363636363636363</v>
      </c>
      <c r="AQ334">
        <v>29.005714285714287</v>
      </c>
      <c r="AR334">
        <v>22.32</v>
      </c>
      <c r="AS334">
        <v>32.543999999999997</v>
      </c>
      <c r="AT334">
        <v>26.429268292682927</v>
      </c>
      <c r="AU334">
        <v>29.890909090909091</v>
      </c>
      <c r="AV334">
        <v>24.412500000000001</v>
      </c>
      <c r="AW334">
        <v>21.42</v>
      </c>
      <c r="AX334">
        <v>25.76</v>
      </c>
      <c r="AY334">
        <v>8.3076923076923066</v>
      </c>
      <c r="AZ334">
        <v>16.386206896551727</v>
      </c>
      <c r="BA334">
        <v>32.136585365853662</v>
      </c>
      <c r="BB334">
        <v>28.224</v>
      </c>
      <c r="BC334">
        <v>31.930434782608696</v>
      </c>
      <c r="BD334">
        <v>34.753846153846155</v>
      </c>
      <c r="BE334">
        <v>27.054545454545458</v>
      </c>
      <c r="BF334">
        <v>31.520000000000003</v>
      </c>
      <c r="BG334">
        <v>30.450000000000003</v>
      </c>
      <c r="BH334">
        <v>33.408000000000001</v>
      </c>
      <c r="BI334">
        <v>23.462068965517243</v>
      </c>
      <c r="BJ334">
        <v>29.618181818181817</v>
      </c>
      <c r="BK334">
        <v>33.119999999999997</v>
      </c>
      <c r="BL334">
        <v>31.628571428571433</v>
      </c>
      <c r="BM334">
        <v>40.800000000000004</v>
      </c>
      <c r="BN334">
        <v>26.621052631578948</v>
      </c>
      <c r="BO334">
        <v>32.778947368421051</v>
      </c>
      <c r="BP334">
        <v>11.343396226415095</v>
      </c>
      <c r="BQ334">
        <v>27.957446808510639</v>
      </c>
      <c r="BR334">
        <v>39.840000000000003</v>
      </c>
      <c r="BS334">
        <v>40.145454545454548</v>
      </c>
      <c r="BT334">
        <v>37.080000000000005</v>
      </c>
      <c r="BU334">
        <v>28.560000000000002</v>
      </c>
      <c r="BV334">
        <v>33.119999999999997</v>
      </c>
      <c r="BW334">
        <v>21.063829787234045</v>
      </c>
      <c r="BX334">
        <v>26.840347826086958</v>
      </c>
      <c r="BY334">
        <v>28.631261743091212</v>
      </c>
      <c r="BZ334">
        <v>333</v>
      </c>
    </row>
    <row r="335" spans="1:78" x14ac:dyDescent="0.25">
      <c r="A335">
        <v>334</v>
      </c>
      <c r="B335" t="s">
        <v>404</v>
      </c>
      <c r="C335">
        <v>55</v>
      </c>
      <c r="D335">
        <v>33</v>
      </c>
      <c r="E335">
        <v>36</v>
      </c>
      <c r="F335">
        <v>50</v>
      </c>
      <c r="G335">
        <v>25</v>
      </c>
      <c r="H335">
        <v>41</v>
      </c>
      <c r="I335">
        <v>32</v>
      </c>
      <c r="J335">
        <v>32</v>
      </c>
      <c r="K335">
        <v>40</v>
      </c>
      <c r="L335">
        <v>45</v>
      </c>
      <c r="M335">
        <v>13</v>
      </c>
      <c r="N335">
        <v>29</v>
      </c>
      <c r="O335">
        <v>41</v>
      </c>
      <c r="P335">
        <v>25</v>
      </c>
      <c r="Q335">
        <v>23</v>
      </c>
      <c r="R335">
        <v>26</v>
      </c>
      <c r="S335">
        <v>33</v>
      </c>
      <c r="T335">
        <v>45</v>
      </c>
      <c r="U335">
        <v>23</v>
      </c>
      <c r="V335">
        <v>25</v>
      </c>
      <c r="W335">
        <v>29</v>
      </c>
      <c r="X335">
        <v>22</v>
      </c>
      <c r="Y335">
        <v>25</v>
      </c>
      <c r="Z335">
        <v>14</v>
      </c>
      <c r="AA335">
        <v>3</v>
      </c>
      <c r="AB335">
        <v>38</v>
      </c>
      <c r="AC335">
        <v>19</v>
      </c>
      <c r="AD335">
        <v>53</v>
      </c>
      <c r="AE335">
        <v>47</v>
      </c>
      <c r="AF335">
        <v>30</v>
      </c>
      <c r="AG335">
        <v>33</v>
      </c>
      <c r="AH335">
        <v>10</v>
      </c>
      <c r="AI335">
        <v>45</v>
      </c>
      <c r="AJ335">
        <v>5</v>
      </c>
      <c r="AK335">
        <v>94</v>
      </c>
      <c r="AL335">
        <v>1151</v>
      </c>
      <c r="AM335">
        <v>1139</v>
      </c>
      <c r="AO335">
        <v>25.265454545454546</v>
      </c>
      <c r="AP335">
        <v>28.363636363636363</v>
      </c>
      <c r="AQ335">
        <v>28.2</v>
      </c>
      <c r="AR335">
        <v>22.32</v>
      </c>
      <c r="AS335">
        <v>32.543999999999997</v>
      </c>
      <c r="AT335">
        <v>26.429268292682927</v>
      </c>
      <c r="AU335">
        <v>30.824999999999999</v>
      </c>
      <c r="AV335">
        <v>24.412500000000001</v>
      </c>
      <c r="AW335">
        <v>21.42</v>
      </c>
      <c r="AX335">
        <v>25.76</v>
      </c>
      <c r="AY335">
        <v>8.3076923076923066</v>
      </c>
      <c r="AZ335">
        <v>16.386206896551727</v>
      </c>
      <c r="BA335">
        <v>32.136585365853662</v>
      </c>
      <c r="BB335">
        <v>28.224</v>
      </c>
      <c r="BC335">
        <v>31.930434782608696</v>
      </c>
      <c r="BD335">
        <v>34.753846153846155</v>
      </c>
      <c r="BE335">
        <v>27.054545454545458</v>
      </c>
      <c r="BF335">
        <v>31.520000000000003</v>
      </c>
      <c r="BG335">
        <v>31.77391304347826</v>
      </c>
      <c r="BH335">
        <v>33.408000000000001</v>
      </c>
      <c r="BI335">
        <v>23.462068965517243</v>
      </c>
      <c r="BJ335">
        <v>29.618181818181817</v>
      </c>
      <c r="BK335">
        <v>33.119999999999997</v>
      </c>
      <c r="BL335">
        <v>31.628571428571433</v>
      </c>
      <c r="BM335">
        <v>40.800000000000004</v>
      </c>
      <c r="BN335">
        <v>26.621052631578948</v>
      </c>
      <c r="BO335">
        <v>32.778947368421051</v>
      </c>
      <c r="BP335">
        <v>11.343396226415095</v>
      </c>
      <c r="BQ335">
        <v>27.957446808510639</v>
      </c>
      <c r="BR335">
        <v>39.840000000000003</v>
      </c>
      <c r="BS335">
        <v>40.145454545454548</v>
      </c>
      <c r="BT335">
        <v>37.080000000000005</v>
      </c>
      <c r="BU335">
        <v>28.560000000000002</v>
      </c>
      <c r="BV335">
        <v>33.119999999999997</v>
      </c>
      <c r="BW335">
        <v>21.063829787234045</v>
      </c>
      <c r="BX335">
        <v>26.817028670721115</v>
      </c>
      <c r="BY335">
        <v>28.665957780920177</v>
      </c>
      <c r="BZ335">
        <v>334</v>
      </c>
    </row>
    <row r="336" spans="1:78" x14ac:dyDescent="0.25">
      <c r="A336">
        <v>335</v>
      </c>
      <c r="B336" t="s">
        <v>405</v>
      </c>
      <c r="C336">
        <v>55</v>
      </c>
      <c r="D336">
        <v>33</v>
      </c>
      <c r="E336">
        <v>35</v>
      </c>
      <c r="F336">
        <v>50</v>
      </c>
      <c r="G336">
        <v>25</v>
      </c>
      <c r="H336">
        <v>41</v>
      </c>
      <c r="I336">
        <v>32</v>
      </c>
      <c r="J336">
        <v>32</v>
      </c>
      <c r="K336">
        <v>40</v>
      </c>
      <c r="L336">
        <v>45</v>
      </c>
      <c r="M336">
        <v>13</v>
      </c>
      <c r="N336">
        <v>29</v>
      </c>
      <c r="O336">
        <v>41</v>
      </c>
      <c r="P336">
        <v>25</v>
      </c>
      <c r="Q336">
        <v>23</v>
      </c>
      <c r="R336">
        <v>26</v>
      </c>
      <c r="S336">
        <v>33</v>
      </c>
      <c r="T336">
        <v>45</v>
      </c>
      <c r="U336">
        <v>23</v>
      </c>
      <c r="V336">
        <v>24</v>
      </c>
      <c r="W336">
        <v>29</v>
      </c>
      <c r="X336">
        <v>22</v>
      </c>
      <c r="Y336">
        <v>25</v>
      </c>
      <c r="Z336">
        <v>14</v>
      </c>
      <c r="AA336">
        <v>3</v>
      </c>
      <c r="AB336">
        <v>38</v>
      </c>
      <c r="AC336">
        <v>19</v>
      </c>
      <c r="AD336">
        <v>53</v>
      </c>
      <c r="AE336">
        <v>47</v>
      </c>
      <c r="AF336">
        <v>30</v>
      </c>
      <c r="AG336">
        <v>33</v>
      </c>
      <c r="AH336">
        <v>10</v>
      </c>
      <c r="AI336">
        <v>46</v>
      </c>
      <c r="AJ336">
        <v>5</v>
      </c>
      <c r="AK336">
        <v>94</v>
      </c>
      <c r="AL336">
        <v>1150</v>
      </c>
      <c r="AM336">
        <v>1138</v>
      </c>
      <c r="AO336">
        <v>25.265454545454546</v>
      </c>
      <c r="AP336">
        <v>28.363636363636363</v>
      </c>
      <c r="AQ336">
        <v>29.005714285714287</v>
      </c>
      <c r="AR336">
        <v>22.32</v>
      </c>
      <c r="AS336">
        <v>32.543999999999997</v>
      </c>
      <c r="AT336">
        <v>26.429268292682927</v>
      </c>
      <c r="AU336">
        <v>30.824999999999999</v>
      </c>
      <c r="AV336">
        <v>24.412500000000001</v>
      </c>
      <c r="AW336">
        <v>21.42</v>
      </c>
      <c r="AX336">
        <v>25.76</v>
      </c>
      <c r="AY336">
        <v>8.3076923076923066</v>
      </c>
      <c r="AZ336">
        <v>16.386206896551727</v>
      </c>
      <c r="BA336">
        <v>32.136585365853662</v>
      </c>
      <c r="BB336">
        <v>28.224</v>
      </c>
      <c r="BC336">
        <v>31.930434782608696</v>
      </c>
      <c r="BD336">
        <v>34.753846153846155</v>
      </c>
      <c r="BE336">
        <v>27.054545454545458</v>
      </c>
      <c r="BF336">
        <v>31.520000000000003</v>
      </c>
      <c r="BG336">
        <v>31.77391304347826</v>
      </c>
      <c r="BH336">
        <v>34.799999999999997</v>
      </c>
      <c r="BI336">
        <v>23.462068965517243</v>
      </c>
      <c r="BJ336">
        <v>29.618181818181817</v>
      </c>
      <c r="BK336">
        <v>33.119999999999997</v>
      </c>
      <c r="BL336">
        <v>31.628571428571433</v>
      </c>
      <c r="BM336">
        <v>40.800000000000004</v>
      </c>
      <c r="BN336">
        <v>26.621052631578948</v>
      </c>
      <c r="BO336">
        <v>32.778947368421051</v>
      </c>
      <c r="BP336">
        <v>11.343396226415095</v>
      </c>
      <c r="BQ336">
        <v>27.957446808510639</v>
      </c>
      <c r="BR336">
        <v>39.840000000000003</v>
      </c>
      <c r="BS336">
        <v>40.145454545454548</v>
      </c>
      <c r="BT336">
        <v>37.080000000000005</v>
      </c>
      <c r="BU336">
        <v>27.939130434782609</v>
      </c>
      <c r="BV336">
        <v>33.119999999999997</v>
      </c>
      <c r="BW336">
        <v>21.063829787234045</v>
      </c>
      <c r="BX336">
        <v>26.840347826086958</v>
      </c>
      <c r="BY336">
        <v>28.70427186930236</v>
      </c>
      <c r="BZ336">
        <v>335</v>
      </c>
    </row>
    <row r="337" spans="1:78" x14ac:dyDescent="0.25">
      <c r="A337">
        <v>336</v>
      </c>
      <c r="B337" t="s">
        <v>406</v>
      </c>
      <c r="C337">
        <v>55</v>
      </c>
      <c r="D337">
        <v>33</v>
      </c>
      <c r="E337">
        <v>36</v>
      </c>
      <c r="F337">
        <v>50</v>
      </c>
      <c r="G337">
        <v>25</v>
      </c>
      <c r="H337">
        <v>41</v>
      </c>
      <c r="I337">
        <v>32</v>
      </c>
      <c r="J337">
        <v>32</v>
      </c>
      <c r="K337">
        <v>40</v>
      </c>
      <c r="L337">
        <v>45</v>
      </c>
      <c r="M337">
        <v>13</v>
      </c>
      <c r="N337">
        <v>29</v>
      </c>
      <c r="O337">
        <v>41</v>
      </c>
      <c r="P337">
        <v>25</v>
      </c>
      <c r="Q337">
        <v>23</v>
      </c>
      <c r="R337">
        <v>26</v>
      </c>
      <c r="S337">
        <v>33</v>
      </c>
      <c r="T337">
        <v>45</v>
      </c>
      <c r="U337">
        <v>23</v>
      </c>
      <c r="V337">
        <v>25</v>
      </c>
      <c r="W337">
        <v>29</v>
      </c>
      <c r="X337">
        <v>22</v>
      </c>
      <c r="Y337">
        <v>25</v>
      </c>
      <c r="Z337">
        <v>14</v>
      </c>
      <c r="AA337">
        <v>3</v>
      </c>
      <c r="AB337">
        <v>38</v>
      </c>
      <c r="AC337">
        <v>19</v>
      </c>
      <c r="AD337">
        <v>53</v>
      </c>
      <c r="AE337">
        <v>47</v>
      </c>
      <c r="AF337">
        <v>30</v>
      </c>
      <c r="AG337">
        <v>33</v>
      </c>
      <c r="AH337">
        <v>10</v>
      </c>
      <c r="AI337">
        <v>45</v>
      </c>
      <c r="AJ337">
        <v>5</v>
      </c>
      <c r="AK337">
        <v>94</v>
      </c>
      <c r="AL337">
        <v>1152</v>
      </c>
      <c r="AM337">
        <v>1139</v>
      </c>
      <c r="AO337">
        <v>25.265454545454546</v>
      </c>
      <c r="AP337">
        <v>28.363636363636363</v>
      </c>
      <c r="AQ337">
        <v>28.2</v>
      </c>
      <c r="AR337">
        <v>22.32</v>
      </c>
      <c r="AS337">
        <v>32.543999999999997</v>
      </c>
      <c r="AT337">
        <v>26.429268292682927</v>
      </c>
      <c r="AU337">
        <v>30.824999999999999</v>
      </c>
      <c r="AV337">
        <v>24.412500000000001</v>
      </c>
      <c r="AW337">
        <v>21.42</v>
      </c>
      <c r="AX337">
        <v>25.76</v>
      </c>
      <c r="AY337">
        <v>8.3076923076923066</v>
      </c>
      <c r="AZ337">
        <v>16.386206896551727</v>
      </c>
      <c r="BA337">
        <v>32.136585365853662</v>
      </c>
      <c r="BB337">
        <v>28.224</v>
      </c>
      <c r="BC337">
        <v>31.930434782608696</v>
      </c>
      <c r="BD337">
        <v>34.753846153846155</v>
      </c>
      <c r="BE337">
        <v>27.054545454545458</v>
      </c>
      <c r="BF337">
        <v>31.520000000000003</v>
      </c>
      <c r="BG337">
        <v>31.77391304347826</v>
      </c>
      <c r="BH337">
        <v>33.408000000000001</v>
      </c>
      <c r="BI337">
        <v>23.462068965517243</v>
      </c>
      <c r="BJ337">
        <v>29.618181818181817</v>
      </c>
      <c r="BK337">
        <v>33.119999999999997</v>
      </c>
      <c r="BL337">
        <v>31.628571428571433</v>
      </c>
      <c r="BM337">
        <v>40.800000000000004</v>
      </c>
      <c r="BN337">
        <v>26.621052631578948</v>
      </c>
      <c r="BO337">
        <v>32.778947368421051</v>
      </c>
      <c r="BP337">
        <v>11.343396226415095</v>
      </c>
      <c r="BQ337">
        <v>27.957446808510639</v>
      </c>
      <c r="BR337">
        <v>39.840000000000003</v>
      </c>
      <c r="BS337">
        <v>40.145454545454548</v>
      </c>
      <c r="BT337">
        <v>37.080000000000005</v>
      </c>
      <c r="BU337">
        <v>28.560000000000002</v>
      </c>
      <c r="BV337">
        <v>33.119999999999997</v>
      </c>
      <c r="BW337">
        <v>21.063829787234045</v>
      </c>
      <c r="BX337">
        <v>26.793749999999999</v>
      </c>
      <c r="BY337">
        <v>28.665957780920177</v>
      </c>
      <c r="BZ337">
        <v>336</v>
      </c>
    </row>
    <row r="338" spans="1:78" x14ac:dyDescent="0.25">
      <c r="A338">
        <v>337</v>
      </c>
      <c r="B338" t="s">
        <v>407</v>
      </c>
      <c r="C338">
        <v>55</v>
      </c>
      <c r="D338">
        <v>33</v>
      </c>
      <c r="E338">
        <v>35</v>
      </c>
      <c r="F338">
        <v>50</v>
      </c>
      <c r="G338">
        <v>25</v>
      </c>
      <c r="H338">
        <v>41</v>
      </c>
      <c r="I338">
        <v>32</v>
      </c>
      <c r="J338">
        <v>32</v>
      </c>
      <c r="K338">
        <v>40</v>
      </c>
      <c r="L338">
        <v>45</v>
      </c>
      <c r="M338">
        <v>13</v>
      </c>
      <c r="N338">
        <v>29</v>
      </c>
      <c r="O338">
        <v>41</v>
      </c>
      <c r="P338">
        <v>25</v>
      </c>
      <c r="Q338">
        <v>23</v>
      </c>
      <c r="R338">
        <v>26</v>
      </c>
      <c r="S338">
        <v>33</v>
      </c>
      <c r="T338">
        <v>45</v>
      </c>
      <c r="U338">
        <v>23</v>
      </c>
      <c r="V338">
        <v>24</v>
      </c>
      <c r="W338">
        <v>30</v>
      </c>
      <c r="X338">
        <v>22</v>
      </c>
      <c r="Y338">
        <v>25</v>
      </c>
      <c r="Z338">
        <v>14</v>
      </c>
      <c r="AA338">
        <v>3</v>
      </c>
      <c r="AB338">
        <v>38</v>
      </c>
      <c r="AC338">
        <v>19</v>
      </c>
      <c r="AD338">
        <v>53</v>
      </c>
      <c r="AE338">
        <v>47</v>
      </c>
      <c r="AF338">
        <v>30</v>
      </c>
      <c r="AG338">
        <v>33</v>
      </c>
      <c r="AH338">
        <v>10</v>
      </c>
      <c r="AI338">
        <v>45</v>
      </c>
      <c r="AJ338">
        <v>5</v>
      </c>
      <c r="AK338">
        <v>94</v>
      </c>
      <c r="AL338">
        <v>1152</v>
      </c>
      <c r="AM338">
        <v>1138</v>
      </c>
      <c r="AO338">
        <v>25.265454545454546</v>
      </c>
      <c r="AP338">
        <v>28.363636363636363</v>
      </c>
      <c r="AQ338">
        <v>29.005714285714287</v>
      </c>
      <c r="AR338">
        <v>22.32</v>
      </c>
      <c r="AS338">
        <v>32.543999999999997</v>
      </c>
      <c r="AT338">
        <v>26.429268292682927</v>
      </c>
      <c r="AU338">
        <v>30.824999999999999</v>
      </c>
      <c r="AV338">
        <v>24.412500000000001</v>
      </c>
      <c r="AW338">
        <v>21.42</v>
      </c>
      <c r="AX338">
        <v>25.76</v>
      </c>
      <c r="AY338">
        <v>8.3076923076923066</v>
      </c>
      <c r="AZ338">
        <v>16.386206896551727</v>
      </c>
      <c r="BA338">
        <v>32.136585365853662</v>
      </c>
      <c r="BB338">
        <v>28.224</v>
      </c>
      <c r="BC338">
        <v>31.930434782608696</v>
      </c>
      <c r="BD338">
        <v>34.753846153846155</v>
      </c>
      <c r="BE338">
        <v>27.054545454545458</v>
      </c>
      <c r="BF338">
        <v>31.520000000000003</v>
      </c>
      <c r="BG338">
        <v>31.77391304347826</v>
      </c>
      <c r="BH338">
        <v>34.799999999999997</v>
      </c>
      <c r="BI338">
        <v>22.68</v>
      </c>
      <c r="BJ338">
        <v>29.618181818181817</v>
      </c>
      <c r="BK338">
        <v>33.119999999999997</v>
      </c>
      <c r="BL338">
        <v>31.628571428571433</v>
      </c>
      <c r="BM338">
        <v>40.800000000000004</v>
      </c>
      <c r="BN338">
        <v>26.621052631578948</v>
      </c>
      <c r="BO338">
        <v>32.778947368421051</v>
      </c>
      <c r="BP338">
        <v>11.343396226415095</v>
      </c>
      <c r="BQ338">
        <v>27.957446808510639</v>
      </c>
      <c r="BR338">
        <v>39.840000000000003</v>
      </c>
      <c r="BS338">
        <v>40.145454545454548</v>
      </c>
      <c r="BT338">
        <v>37.080000000000005</v>
      </c>
      <c r="BU338">
        <v>28.560000000000002</v>
      </c>
      <c r="BV338">
        <v>33.119999999999997</v>
      </c>
      <c r="BW338">
        <v>21.063829787234045</v>
      </c>
      <c r="BX338">
        <v>26.793749999999999</v>
      </c>
      <c r="BY338">
        <v>28.712883882400078</v>
      </c>
      <c r="BZ338">
        <v>337</v>
      </c>
    </row>
    <row r="339" spans="1:78" x14ac:dyDescent="0.25">
      <c r="A339">
        <v>338</v>
      </c>
      <c r="B339" t="s">
        <v>408</v>
      </c>
      <c r="C339">
        <v>55</v>
      </c>
      <c r="D339">
        <v>33</v>
      </c>
      <c r="E339">
        <v>36</v>
      </c>
      <c r="F339">
        <v>50</v>
      </c>
      <c r="G339">
        <v>25</v>
      </c>
      <c r="H339">
        <v>41</v>
      </c>
      <c r="I339">
        <v>32</v>
      </c>
      <c r="J339">
        <v>32</v>
      </c>
      <c r="K339">
        <v>40</v>
      </c>
      <c r="L339">
        <v>44</v>
      </c>
      <c r="M339">
        <v>13</v>
      </c>
      <c r="N339">
        <v>29</v>
      </c>
      <c r="O339">
        <v>41</v>
      </c>
      <c r="P339">
        <v>25</v>
      </c>
      <c r="Q339">
        <v>23</v>
      </c>
      <c r="R339">
        <v>26</v>
      </c>
      <c r="S339">
        <v>33</v>
      </c>
      <c r="T339">
        <v>45</v>
      </c>
      <c r="U339">
        <v>23</v>
      </c>
      <c r="V339">
        <v>24</v>
      </c>
      <c r="W339">
        <v>30</v>
      </c>
      <c r="X339">
        <v>22</v>
      </c>
      <c r="Y339">
        <v>25</v>
      </c>
      <c r="Z339">
        <v>14</v>
      </c>
      <c r="AA339">
        <v>3</v>
      </c>
      <c r="AB339">
        <v>38</v>
      </c>
      <c r="AC339">
        <v>19</v>
      </c>
      <c r="AD339">
        <v>53</v>
      </c>
      <c r="AE339">
        <v>47</v>
      </c>
      <c r="AF339">
        <v>30</v>
      </c>
      <c r="AG339">
        <v>33</v>
      </c>
      <c r="AH339">
        <v>10</v>
      </c>
      <c r="AI339">
        <v>47</v>
      </c>
      <c r="AJ339">
        <v>5</v>
      </c>
      <c r="AK339">
        <v>94</v>
      </c>
      <c r="AL339">
        <v>1152</v>
      </c>
      <c r="AM339">
        <v>1140</v>
      </c>
      <c r="AO339">
        <v>25.265454545454546</v>
      </c>
      <c r="AP339">
        <v>28.363636363636363</v>
      </c>
      <c r="AQ339">
        <v>28.2</v>
      </c>
      <c r="AR339">
        <v>22.32</v>
      </c>
      <c r="AS339">
        <v>32.543999999999997</v>
      </c>
      <c r="AT339">
        <v>26.429268292682927</v>
      </c>
      <c r="AU339">
        <v>30.824999999999999</v>
      </c>
      <c r="AV339">
        <v>24.412500000000001</v>
      </c>
      <c r="AW339">
        <v>21.42</v>
      </c>
      <c r="AX339">
        <v>26.345454545454547</v>
      </c>
      <c r="AY339">
        <v>8.3076923076923066</v>
      </c>
      <c r="AZ339">
        <v>16.386206896551727</v>
      </c>
      <c r="BA339">
        <v>32.136585365853662</v>
      </c>
      <c r="BB339">
        <v>28.224</v>
      </c>
      <c r="BC339">
        <v>31.930434782608696</v>
      </c>
      <c r="BD339">
        <v>34.753846153846155</v>
      </c>
      <c r="BE339">
        <v>27.054545454545458</v>
      </c>
      <c r="BF339">
        <v>31.520000000000003</v>
      </c>
      <c r="BG339">
        <v>31.77391304347826</v>
      </c>
      <c r="BH339">
        <v>34.799999999999997</v>
      </c>
      <c r="BI339">
        <v>22.68</v>
      </c>
      <c r="BJ339">
        <v>29.618181818181817</v>
      </c>
      <c r="BK339">
        <v>33.119999999999997</v>
      </c>
      <c r="BL339">
        <v>31.628571428571433</v>
      </c>
      <c r="BM339">
        <v>40.800000000000004</v>
      </c>
      <c r="BN339">
        <v>26.621052631578948</v>
      </c>
      <c r="BO339">
        <v>32.778947368421051</v>
      </c>
      <c r="BP339">
        <v>11.343396226415095</v>
      </c>
      <c r="BQ339">
        <v>27.957446808510639</v>
      </c>
      <c r="BR339">
        <v>39.840000000000003</v>
      </c>
      <c r="BS339">
        <v>40.145454545454548</v>
      </c>
      <c r="BT339">
        <v>37.080000000000005</v>
      </c>
      <c r="BU339">
        <v>27.344680851063831</v>
      </c>
      <c r="BV339">
        <v>33.119999999999997</v>
      </c>
      <c r="BW339">
        <v>21.063829787234045</v>
      </c>
      <c r="BX339">
        <v>26.793749999999999</v>
      </c>
      <c r="BY339">
        <v>28.65776795038407</v>
      </c>
      <c r="BZ339">
        <v>338</v>
      </c>
    </row>
    <row r="340" spans="1:78" x14ac:dyDescent="0.25">
      <c r="A340">
        <v>339</v>
      </c>
      <c r="B340" t="s">
        <v>409</v>
      </c>
      <c r="C340">
        <v>55</v>
      </c>
      <c r="D340">
        <v>33</v>
      </c>
      <c r="E340">
        <v>36</v>
      </c>
      <c r="F340">
        <v>50</v>
      </c>
      <c r="G340">
        <v>26</v>
      </c>
      <c r="H340">
        <v>41</v>
      </c>
      <c r="I340">
        <v>32</v>
      </c>
      <c r="J340">
        <v>32</v>
      </c>
      <c r="K340">
        <v>40</v>
      </c>
      <c r="L340">
        <v>45</v>
      </c>
      <c r="M340">
        <v>13</v>
      </c>
      <c r="N340">
        <v>29</v>
      </c>
      <c r="O340">
        <v>41</v>
      </c>
      <c r="P340">
        <v>25</v>
      </c>
      <c r="Q340">
        <v>23</v>
      </c>
      <c r="R340">
        <v>26</v>
      </c>
      <c r="S340">
        <v>33</v>
      </c>
      <c r="T340">
        <v>45</v>
      </c>
      <c r="U340">
        <v>23</v>
      </c>
      <c r="V340">
        <v>24</v>
      </c>
      <c r="W340">
        <v>29</v>
      </c>
      <c r="X340">
        <v>22</v>
      </c>
      <c r="Y340">
        <v>25</v>
      </c>
      <c r="Z340">
        <v>14</v>
      </c>
      <c r="AA340">
        <v>3</v>
      </c>
      <c r="AB340">
        <v>38</v>
      </c>
      <c r="AC340">
        <v>19</v>
      </c>
      <c r="AD340">
        <v>53</v>
      </c>
      <c r="AE340">
        <v>47</v>
      </c>
      <c r="AF340">
        <v>30</v>
      </c>
      <c r="AG340">
        <v>33</v>
      </c>
      <c r="AH340">
        <v>10</v>
      </c>
      <c r="AI340">
        <v>46</v>
      </c>
      <c r="AJ340">
        <v>5</v>
      </c>
      <c r="AK340">
        <v>94</v>
      </c>
      <c r="AL340">
        <v>1154</v>
      </c>
      <c r="AM340">
        <v>1140</v>
      </c>
      <c r="AO340">
        <v>25.265454545454546</v>
      </c>
      <c r="AP340">
        <v>28.363636363636363</v>
      </c>
      <c r="AQ340">
        <v>28.2</v>
      </c>
      <c r="AR340">
        <v>22.32</v>
      </c>
      <c r="AS340">
        <v>31.292307692307691</v>
      </c>
      <c r="AT340">
        <v>26.429268292682927</v>
      </c>
      <c r="AU340">
        <v>30.824999999999999</v>
      </c>
      <c r="AV340">
        <v>24.412500000000001</v>
      </c>
      <c r="AW340">
        <v>21.42</v>
      </c>
      <c r="AX340">
        <v>25.76</v>
      </c>
      <c r="AY340">
        <v>8.3076923076923066</v>
      </c>
      <c r="AZ340">
        <v>16.386206896551727</v>
      </c>
      <c r="BA340">
        <v>32.136585365853662</v>
      </c>
      <c r="BB340">
        <v>28.224</v>
      </c>
      <c r="BC340">
        <v>31.930434782608696</v>
      </c>
      <c r="BD340">
        <v>34.753846153846155</v>
      </c>
      <c r="BE340">
        <v>27.054545454545458</v>
      </c>
      <c r="BF340">
        <v>31.520000000000003</v>
      </c>
      <c r="BG340">
        <v>31.77391304347826</v>
      </c>
      <c r="BH340">
        <v>34.799999999999997</v>
      </c>
      <c r="BI340">
        <v>23.462068965517243</v>
      </c>
      <c r="BJ340">
        <v>29.618181818181817</v>
      </c>
      <c r="BK340">
        <v>33.119999999999997</v>
      </c>
      <c r="BL340">
        <v>31.628571428571433</v>
      </c>
      <c r="BM340">
        <v>40.800000000000004</v>
      </c>
      <c r="BN340">
        <v>26.621052631578948</v>
      </c>
      <c r="BO340">
        <v>32.778947368421051</v>
      </c>
      <c r="BP340">
        <v>11.343396226415095</v>
      </c>
      <c r="BQ340">
        <v>27.957446808510639</v>
      </c>
      <c r="BR340">
        <v>39.840000000000003</v>
      </c>
      <c r="BS340">
        <v>40.145454545454548</v>
      </c>
      <c r="BT340">
        <v>37.080000000000005</v>
      </c>
      <c r="BU340">
        <v>27.939130434782609</v>
      </c>
      <c r="BV340">
        <v>33.119999999999997</v>
      </c>
      <c r="BW340">
        <v>21.063829787234045</v>
      </c>
      <c r="BX340">
        <v>26.747313691507799</v>
      </c>
      <c r="BY340">
        <v>28.644778763387979</v>
      </c>
      <c r="BZ340">
        <v>339</v>
      </c>
    </row>
    <row r="341" spans="1:78" x14ac:dyDescent="0.25">
      <c r="A341">
        <v>340</v>
      </c>
      <c r="B341" t="s">
        <v>410</v>
      </c>
      <c r="C341">
        <v>55</v>
      </c>
      <c r="D341">
        <v>33</v>
      </c>
      <c r="E341">
        <v>36</v>
      </c>
      <c r="F341">
        <v>50</v>
      </c>
      <c r="G341">
        <v>26</v>
      </c>
      <c r="H341">
        <v>41</v>
      </c>
      <c r="I341">
        <v>32</v>
      </c>
      <c r="J341">
        <v>32</v>
      </c>
      <c r="K341">
        <v>40</v>
      </c>
      <c r="L341">
        <v>45</v>
      </c>
      <c r="M341">
        <v>13</v>
      </c>
      <c r="N341">
        <v>29</v>
      </c>
      <c r="O341">
        <v>41</v>
      </c>
      <c r="P341">
        <v>25</v>
      </c>
      <c r="Q341">
        <v>23</v>
      </c>
      <c r="R341">
        <v>26</v>
      </c>
      <c r="S341">
        <v>33</v>
      </c>
      <c r="T341">
        <v>45</v>
      </c>
      <c r="U341">
        <v>23</v>
      </c>
      <c r="V341">
        <v>24</v>
      </c>
      <c r="W341">
        <v>30</v>
      </c>
      <c r="X341">
        <v>22</v>
      </c>
      <c r="Y341">
        <v>25</v>
      </c>
      <c r="Z341">
        <v>14</v>
      </c>
      <c r="AA341">
        <v>3</v>
      </c>
      <c r="AB341">
        <v>38</v>
      </c>
      <c r="AC341">
        <v>19</v>
      </c>
      <c r="AD341">
        <v>53</v>
      </c>
      <c r="AE341">
        <v>47</v>
      </c>
      <c r="AF341">
        <v>30</v>
      </c>
      <c r="AG341">
        <v>33</v>
      </c>
      <c r="AH341">
        <v>10</v>
      </c>
      <c r="AI341">
        <v>45</v>
      </c>
      <c r="AJ341">
        <v>5</v>
      </c>
      <c r="AK341">
        <v>94</v>
      </c>
      <c r="AL341">
        <v>1155</v>
      </c>
      <c r="AM341">
        <v>1140</v>
      </c>
      <c r="AO341">
        <v>25.265454545454546</v>
      </c>
      <c r="AP341">
        <v>28.363636363636363</v>
      </c>
      <c r="AQ341">
        <v>28.2</v>
      </c>
      <c r="AR341">
        <v>22.32</v>
      </c>
      <c r="AS341">
        <v>31.292307692307691</v>
      </c>
      <c r="AT341">
        <v>26.429268292682927</v>
      </c>
      <c r="AU341">
        <v>30.824999999999999</v>
      </c>
      <c r="AV341">
        <v>24.412500000000001</v>
      </c>
      <c r="AW341">
        <v>21.42</v>
      </c>
      <c r="AX341">
        <v>25.76</v>
      </c>
      <c r="AY341">
        <v>8.3076923076923066</v>
      </c>
      <c r="AZ341">
        <v>16.386206896551727</v>
      </c>
      <c r="BA341">
        <v>32.136585365853662</v>
      </c>
      <c r="BB341">
        <v>28.224</v>
      </c>
      <c r="BC341">
        <v>31.930434782608696</v>
      </c>
      <c r="BD341">
        <v>34.753846153846155</v>
      </c>
      <c r="BE341">
        <v>27.054545454545458</v>
      </c>
      <c r="BF341">
        <v>31.520000000000003</v>
      </c>
      <c r="BG341">
        <v>31.77391304347826</v>
      </c>
      <c r="BH341">
        <v>34.799999999999997</v>
      </c>
      <c r="BI341">
        <v>22.68</v>
      </c>
      <c r="BJ341">
        <v>29.618181818181817</v>
      </c>
      <c r="BK341">
        <v>33.119999999999997</v>
      </c>
      <c r="BL341">
        <v>31.628571428571433</v>
      </c>
      <c r="BM341">
        <v>40.800000000000004</v>
      </c>
      <c r="BN341">
        <v>26.621052631578948</v>
      </c>
      <c r="BO341">
        <v>32.778947368421051</v>
      </c>
      <c r="BP341">
        <v>11.343396226415095</v>
      </c>
      <c r="BQ341">
        <v>27.957446808510639</v>
      </c>
      <c r="BR341">
        <v>39.840000000000003</v>
      </c>
      <c r="BS341">
        <v>40.145454545454548</v>
      </c>
      <c r="BT341">
        <v>37.080000000000005</v>
      </c>
      <c r="BU341">
        <v>28.560000000000002</v>
      </c>
      <c r="BV341">
        <v>33.119999999999997</v>
      </c>
      <c r="BW341">
        <v>21.063829787234045</v>
      </c>
      <c r="BX341">
        <v>26.724155844155845</v>
      </c>
      <c r="BY341">
        <v>28.653390776485701</v>
      </c>
      <c r="BZ341">
        <v>340</v>
      </c>
    </row>
    <row r="342" spans="1:78" x14ac:dyDescent="0.25">
      <c r="A342">
        <v>341</v>
      </c>
      <c r="B342" t="s">
        <v>411</v>
      </c>
      <c r="C342">
        <v>55</v>
      </c>
      <c r="D342">
        <v>33</v>
      </c>
      <c r="E342">
        <v>35</v>
      </c>
      <c r="F342">
        <v>50</v>
      </c>
      <c r="G342">
        <v>25</v>
      </c>
      <c r="H342">
        <v>41</v>
      </c>
      <c r="I342">
        <v>31</v>
      </c>
      <c r="J342">
        <v>32</v>
      </c>
      <c r="K342">
        <v>40</v>
      </c>
      <c r="L342">
        <v>45</v>
      </c>
      <c r="M342">
        <v>13</v>
      </c>
      <c r="N342">
        <v>29</v>
      </c>
      <c r="O342">
        <v>41</v>
      </c>
      <c r="P342">
        <v>25</v>
      </c>
      <c r="Q342">
        <v>23</v>
      </c>
      <c r="R342">
        <v>26</v>
      </c>
      <c r="S342">
        <v>33</v>
      </c>
      <c r="T342">
        <v>45</v>
      </c>
      <c r="U342">
        <v>23</v>
      </c>
      <c r="V342">
        <v>25</v>
      </c>
      <c r="W342">
        <v>30</v>
      </c>
      <c r="X342">
        <v>22</v>
      </c>
      <c r="Y342">
        <v>25</v>
      </c>
      <c r="Z342">
        <v>14</v>
      </c>
      <c r="AA342">
        <v>3</v>
      </c>
      <c r="AB342">
        <v>38</v>
      </c>
      <c r="AC342">
        <v>19</v>
      </c>
      <c r="AD342">
        <v>53</v>
      </c>
      <c r="AE342">
        <v>47</v>
      </c>
      <c r="AF342">
        <v>31</v>
      </c>
      <c r="AG342">
        <v>33</v>
      </c>
      <c r="AH342">
        <v>10</v>
      </c>
      <c r="AI342">
        <v>45</v>
      </c>
      <c r="AJ342">
        <v>5</v>
      </c>
      <c r="AK342">
        <v>92</v>
      </c>
      <c r="AL342">
        <v>1156</v>
      </c>
      <c r="AM342">
        <v>1137</v>
      </c>
      <c r="AO342">
        <v>25.265454545454546</v>
      </c>
      <c r="AP342">
        <v>28.363636363636363</v>
      </c>
      <c r="AQ342">
        <v>29.005714285714287</v>
      </c>
      <c r="AR342">
        <v>22.32</v>
      </c>
      <c r="AS342">
        <v>32.543999999999997</v>
      </c>
      <c r="AT342">
        <v>26.429268292682927</v>
      </c>
      <c r="AU342">
        <v>31.819354838709675</v>
      </c>
      <c r="AV342">
        <v>24.412500000000001</v>
      </c>
      <c r="AW342">
        <v>21.42</v>
      </c>
      <c r="AX342">
        <v>25.76</v>
      </c>
      <c r="AY342">
        <v>8.3076923076923066</v>
      </c>
      <c r="AZ342">
        <v>16.386206896551727</v>
      </c>
      <c r="BA342">
        <v>32.136585365853662</v>
      </c>
      <c r="BB342">
        <v>28.224</v>
      </c>
      <c r="BC342">
        <v>31.930434782608696</v>
      </c>
      <c r="BD342">
        <v>34.753846153846155</v>
      </c>
      <c r="BE342">
        <v>27.054545454545458</v>
      </c>
      <c r="BF342">
        <v>31.520000000000003</v>
      </c>
      <c r="BG342">
        <v>31.77391304347826</v>
      </c>
      <c r="BH342">
        <v>33.408000000000001</v>
      </c>
      <c r="BI342">
        <v>22.68</v>
      </c>
      <c r="BJ342">
        <v>29.618181818181817</v>
      </c>
      <c r="BK342">
        <v>33.119999999999997</v>
      </c>
      <c r="BL342">
        <v>31.628571428571433</v>
      </c>
      <c r="BM342">
        <v>40.800000000000004</v>
      </c>
      <c r="BN342">
        <v>26.621052631578948</v>
      </c>
      <c r="BO342">
        <v>32.778947368421051</v>
      </c>
      <c r="BP342">
        <v>11.343396226415095</v>
      </c>
      <c r="BQ342">
        <v>27.957446808510639</v>
      </c>
      <c r="BR342">
        <v>38.554838709677419</v>
      </c>
      <c r="BS342">
        <v>40.145454545454548</v>
      </c>
      <c r="BT342">
        <v>37.080000000000005</v>
      </c>
      <c r="BU342">
        <v>28.560000000000002</v>
      </c>
      <c r="BV342">
        <v>33.119999999999997</v>
      </c>
      <c r="BW342">
        <v>21.521739130434785</v>
      </c>
      <c r="BX342">
        <v>26.701038062283736</v>
      </c>
      <c r="BY342">
        <v>28.686605111252394</v>
      </c>
      <c r="BZ342">
        <v>341</v>
      </c>
    </row>
    <row r="343" spans="1:78" x14ac:dyDescent="0.25">
      <c r="A343">
        <v>342</v>
      </c>
      <c r="B343" t="s">
        <v>412</v>
      </c>
      <c r="C343">
        <v>55</v>
      </c>
      <c r="D343">
        <v>33</v>
      </c>
      <c r="E343">
        <v>35</v>
      </c>
      <c r="F343">
        <v>50</v>
      </c>
      <c r="G343">
        <v>26</v>
      </c>
      <c r="H343">
        <v>41</v>
      </c>
      <c r="I343">
        <v>33</v>
      </c>
      <c r="J343">
        <v>32</v>
      </c>
      <c r="K343">
        <v>40</v>
      </c>
      <c r="L343">
        <v>45</v>
      </c>
      <c r="M343">
        <v>13</v>
      </c>
      <c r="N343">
        <v>29</v>
      </c>
      <c r="O343">
        <v>41</v>
      </c>
      <c r="P343">
        <v>25</v>
      </c>
      <c r="Q343">
        <v>23</v>
      </c>
      <c r="R343">
        <v>26</v>
      </c>
      <c r="S343">
        <v>33</v>
      </c>
      <c r="T343">
        <v>45</v>
      </c>
      <c r="U343">
        <v>23</v>
      </c>
      <c r="V343">
        <v>25</v>
      </c>
      <c r="W343">
        <v>30</v>
      </c>
      <c r="X343">
        <v>22</v>
      </c>
      <c r="Y343">
        <v>25</v>
      </c>
      <c r="Z343">
        <v>14</v>
      </c>
      <c r="AA343">
        <v>3</v>
      </c>
      <c r="AB343">
        <v>38</v>
      </c>
      <c r="AC343">
        <v>19</v>
      </c>
      <c r="AD343">
        <v>53</v>
      </c>
      <c r="AE343">
        <v>47</v>
      </c>
      <c r="AF343">
        <v>31</v>
      </c>
      <c r="AG343">
        <v>33</v>
      </c>
      <c r="AH343">
        <v>10</v>
      </c>
      <c r="AI343">
        <v>46</v>
      </c>
      <c r="AJ343">
        <v>5</v>
      </c>
      <c r="AK343">
        <v>92</v>
      </c>
      <c r="AL343">
        <v>1156</v>
      </c>
      <c r="AM343">
        <v>1141</v>
      </c>
      <c r="AO343">
        <v>25.265454545454546</v>
      </c>
      <c r="AP343">
        <v>28.363636363636363</v>
      </c>
      <c r="AQ343">
        <v>29.005714285714287</v>
      </c>
      <c r="AR343">
        <v>22.32</v>
      </c>
      <c r="AS343">
        <v>31.292307692307691</v>
      </c>
      <c r="AT343">
        <v>26.429268292682927</v>
      </c>
      <c r="AU343">
        <v>29.890909090909091</v>
      </c>
      <c r="AV343">
        <v>24.412500000000001</v>
      </c>
      <c r="AW343">
        <v>21.42</v>
      </c>
      <c r="AX343">
        <v>25.76</v>
      </c>
      <c r="AY343">
        <v>8.3076923076923066</v>
      </c>
      <c r="AZ343">
        <v>16.386206896551727</v>
      </c>
      <c r="BA343">
        <v>32.136585365853662</v>
      </c>
      <c r="BB343">
        <v>28.224</v>
      </c>
      <c r="BC343">
        <v>31.930434782608696</v>
      </c>
      <c r="BD343">
        <v>34.753846153846155</v>
      </c>
      <c r="BE343">
        <v>27.054545454545458</v>
      </c>
      <c r="BF343">
        <v>31.520000000000003</v>
      </c>
      <c r="BG343">
        <v>31.77391304347826</v>
      </c>
      <c r="BH343">
        <v>33.408000000000001</v>
      </c>
      <c r="BI343">
        <v>22.68</v>
      </c>
      <c r="BJ343">
        <v>29.618181818181817</v>
      </c>
      <c r="BK343">
        <v>33.119999999999997</v>
      </c>
      <c r="BL343">
        <v>31.628571428571433</v>
      </c>
      <c r="BM343">
        <v>40.800000000000004</v>
      </c>
      <c r="BN343">
        <v>26.621052631578948</v>
      </c>
      <c r="BO343">
        <v>32.778947368421051</v>
      </c>
      <c r="BP343">
        <v>11.343396226415095</v>
      </c>
      <c r="BQ343">
        <v>27.957446808510639</v>
      </c>
      <c r="BR343">
        <v>38.554838709677419</v>
      </c>
      <c r="BS343">
        <v>40.145454545454548</v>
      </c>
      <c r="BT343">
        <v>37.080000000000005</v>
      </c>
      <c r="BU343">
        <v>27.939130434782609</v>
      </c>
      <c r="BV343">
        <v>33.119999999999997</v>
      </c>
      <c r="BW343">
        <v>21.521739130434785</v>
      </c>
      <c r="BX343">
        <v>26.701038062283736</v>
      </c>
      <c r="BY343">
        <v>28.566133099213857</v>
      </c>
      <c r="BZ343">
        <v>342</v>
      </c>
    </row>
    <row r="344" spans="1:78" x14ac:dyDescent="0.25">
      <c r="A344">
        <v>343</v>
      </c>
      <c r="B344" t="s">
        <v>413</v>
      </c>
      <c r="C344">
        <v>55</v>
      </c>
      <c r="D344">
        <v>33</v>
      </c>
      <c r="E344">
        <v>36</v>
      </c>
      <c r="F344">
        <v>50</v>
      </c>
      <c r="G344">
        <v>26</v>
      </c>
      <c r="H344">
        <v>41</v>
      </c>
      <c r="I344">
        <v>32</v>
      </c>
      <c r="J344">
        <v>31</v>
      </c>
      <c r="K344">
        <v>40</v>
      </c>
      <c r="L344">
        <v>45</v>
      </c>
      <c r="M344">
        <v>13</v>
      </c>
      <c r="N344">
        <v>29</v>
      </c>
      <c r="O344">
        <v>40</v>
      </c>
      <c r="P344">
        <v>25</v>
      </c>
      <c r="Q344">
        <v>23</v>
      </c>
      <c r="R344">
        <v>24</v>
      </c>
      <c r="S344">
        <v>34</v>
      </c>
      <c r="T344">
        <v>45</v>
      </c>
      <c r="U344">
        <v>23</v>
      </c>
      <c r="V344">
        <v>25</v>
      </c>
      <c r="W344">
        <v>30</v>
      </c>
      <c r="X344">
        <v>22</v>
      </c>
      <c r="Y344">
        <v>25</v>
      </c>
      <c r="Z344">
        <v>13</v>
      </c>
      <c r="AA344">
        <v>3</v>
      </c>
      <c r="AB344">
        <v>36</v>
      </c>
      <c r="AC344">
        <v>19</v>
      </c>
      <c r="AD344">
        <v>53</v>
      </c>
      <c r="AE344">
        <v>47</v>
      </c>
      <c r="AF344">
        <v>31</v>
      </c>
      <c r="AG344">
        <v>33</v>
      </c>
      <c r="AH344">
        <v>10</v>
      </c>
      <c r="AI344">
        <v>46</v>
      </c>
      <c r="AJ344">
        <v>5</v>
      </c>
      <c r="AK344">
        <v>94</v>
      </c>
      <c r="AL344">
        <v>1157</v>
      </c>
      <c r="AM344">
        <v>1137</v>
      </c>
      <c r="AO344">
        <v>25.265454545454546</v>
      </c>
      <c r="AP344">
        <v>28.363636363636363</v>
      </c>
      <c r="AQ344">
        <v>28.2</v>
      </c>
      <c r="AR344">
        <v>22.32</v>
      </c>
      <c r="AS344">
        <v>31.292307692307691</v>
      </c>
      <c r="AT344">
        <v>26.429268292682927</v>
      </c>
      <c r="AU344">
        <v>30.824999999999999</v>
      </c>
      <c r="AV344">
        <v>25.2</v>
      </c>
      <c r="AW344">
        <v>21.42</v>
      </c>
      <c r="AX344">
        <v>25.76</v>
      </c>
      <c r="AY344">
        <v>8.3076923076923066</v>
      </c>
      <c r="AZ344">
        <v>16.386206896551727</v>
      </c>
      <c r="BA344">
        <v>32.940000000000005</v>
      </c>
      <c r="BB344">
        <v>28.224</v>
      </c>
      <c r="BC344">
        <v>31.930434782608696</v>
      </c>
      <c r="BD344">
        <v>37.650000000000006</v>
      </c>
      <c r="BE344">
        <v>26.258823529411764</v>
      </c>
      <c r="BF344">
        <v>31.520000000000003</v>
      </c>
      <c r="BG344">
        <v>31.77391304347826</v>
      </c>
      <c r="BH344">
        <v>33.408000000000001</v>
      </c>
      <c r="BI344">
        <v>22.68</v>
      </c>
      <c r="BJ344">
        <v>29.618181818181817</v>
      </c>
      <c r="BK344">
        <v>33.119999999999997</v>
      </c>
      <c r="BL344">
        <v>34.061538461538461</v>
      </c>
      <c r="BM344">
        <v>40.800000000000004</v>
      </c>
      <c r="BN344">
        <v>28.1</v>
      </c>
      <c r="BO344">
        <v>32.778947368421051</v>
      </c>
      <c r="BP344">
        <v>11.343396226415095</v>
      </c>
      <c r="BQ344">
        <v>27.957446808510639</v>
      </c>
      <c r="BR344">
        <v>38.554838709677419</v>
      </c>
      <c r="BS344">
        <v>40.145454545454548</v>
      </c>
      <c r="BT344">
        <v>37.080000000000005</v>
      </c>
      <c r="BU344">
        <v>27.939130434782609</v>
      </c>
      <c r="BV344">
        <v>33.119999999999997</v>
      </c>
      <c r="BW344">
        <v>21.063829787234045</v>
      </c>
      <c r="BX344">
        <v>26.677960242005184</v>
      </c>
      <c r="BY344">
        <v>28.739477084680306</v>
      </c>
      <c r="BZ344">
        <v>343</v>
      </c>
    </row>
    <row r="345" spans="1:78" x14ac:dyDescent="0.25">
      <c r="A345">
        <v>344</v>
      </c>
      <c r="B345" t="s">
        <v>414</v>
      </c>
      <c r="C345">
        <v>57</v>
      </c>
      <c r="D345">
        <v>33</v>
      </c>
      <c r="E345">
        <v>38</v>
      </c>
      <c r="F345">
        <v>50</v>
      </c>
      <c r="G345">
        <v>26</v>
      </c>
      <c r="H345">
        <v>42</v>
      </c>
      <c r="I345">
        <v>33</v>
      </c>
      <c r="J345">
        <v>32</v>
      </c>
      <c r="K345">
        <v>41</v>
      </c>
      <c r="L345">
        <v>45</v>
      </c>
      <c r="M345">
        <v>13</v>
      </c>
      <c r="N345">
        <v>29</v>
      </c>
      <c r="O345">
        <v>41</v>
      </c>
      <c r="P345">
        <v>25</v>
      </c>
      <c r="Q345">
        <v>23</v>
      </c>
      <c r="R345">
        <v>24</v>
      </c>
      <c r="S345">
        <v>33</v>
      </c>
      <c r="T345">
        <v>45</v>
      </c>
      <c r="U345">
        <v>23</v>
      </c>
      <c r="V345">
        <v>24</v>
      </c>
      <c r="W345">
        <v>29</v>
      </c>
      <c r="X345">
        <v>22</v>
      </c>
      <c r="Y345">
        <v>25</v>
      </c>
      <c r="Z345">
        <v>13</v>
      </c>
      <c r="AA345">
        <v>3</v>
      </c>
      <c r="AB345">
        <v>36</v>
      </c>
      <c r="AC345">
        <v>18</v>
      </c>
      <c r="AD345">
        <v>53</v>
      </c>
      <c r="AE345">
        <v>47</v>
      </c>
      <c r="AF345">
        <v>30</v>
      </c>
      <c r="AG345">
        <v>33</v>
      </c>
      <c r="AH345">
        <v>10</v>
      </c>
      <c r="AI345">
        <v>45</v>
      </c>
      <c r="AJ345">
        <v>5</v>
      </c>
      <c r="AK345">
        <v>92</v>
      </c>
      <c r="AL345">
        <v>1155</v>
      </c>
      <c r="AM345">
        <v>1138</v>
      </c>
      <c r="AO345">
        <v>24.378947368421052</v>
      </c>
      <c r="AP345">
        <v>28.363636363636363</v>
      </c>
      <c r="AQ345">
        <v>26.715789473684211</v>
      </c>
      <c r="AR345">
        <v>22.32</v>
      </c>
      <c r="AS345">
        <v>31.292307692307691</v>
      </c>
      <c r="AT345">
        <v>25.8</v>
      </c>
      <c r="AU345">
        <v>29.890909090909091</v>
      </c>
      <c r="AV345">
        <v>24.412500000000001</v>
      </c>
      <c r="AW345">
        <v>20.897560975609757</v>
      </c>
      <c r="AX345">
        <v>25.76</v>
      </c>
      <c r="AY345">
        <v>8.3076923076923066</v>
      </c>
      <c r="AZ345">
        <v>16.386206896551727</v>
      </c>
      <c r="BA345">
        <v>32.136585365853662</v>
      </c>
      <c r="BB345">
        <v>28.224</v>
      </c>
      <c r="BC345">
        <v>31.930434782608696</v>
      </c>
      <c r="BD345">
        <v>37.650000000000006</v>
      </c>
      <c r="BE345">
        <v>27.054545454545458</v>
      </c>
      <c r="BF345">
        <v>31.520000000000003</v>
      </c>
      <c r="BG345">
        <v>31.77391304347826</v>
      </c>
      <c r="BH345">
        <v>34.799999999999997</v>
      </c>
      <c r="BI345">
        <v>23.462068965517243</v>
      </c>
      <c r="BJ345">
        <v>29.618181818181817</v>
      </c>
      <c r="BK345">
        <v>33.119999999999997</v>
      </c>
      <c r="BL345">
        <v>34.061538461538461</v>
      </c>
      <c r="BM345">
        <v>40.800000000000004</v>
      </c>
      <c r="BN345">
        <v>28.1</v>
      </c>
      <c r="BO345">
        <v>34.6</v>
      </c>
      <c r="BP345">
        <v>11.343396226415095</v>
      </c>
      <c r="BQ345">
        <v>27.957446808510639</v>
      </c>
      <c r="BR345">
        <v>39.840000000000003</v>
      </c>
      <c r="BS345">
        <v>40.145454545454548</v>
      </c>
      <c r="BT345">
        <v>37.080000000000005</v>
      </c>
      <c r="BU345">
        <v>28.560000000000002</v>
      </c>
      <c r="BV345">
        <v>33.119999999999997</v>
      </c>
      <c r="BW345">
        <v>21.521739130434785</v>
      </c>
      <c r="BX345">
        <v>26.724155844155845</v>
      </c>
      <c r="BY345">
        <v>28.749733995254402</v>
      </c>
      <c r="BZ345">
        <v>344</v>
      </c>
    </row>
    <row r="346" spans="1:78" x14ac:dyDescent="0.25">
      <c r="A346">
        <v>345</v>
      </c>
      <c r="B346" t="s">
        <v>415</v>
      </c>
      <c r="C346">
        <v>56</v>
      </c>
      <c r="D346">
        <v>34</v>
      </c>
      <c r="E346">
        <v>38</v>
      </c>
      <c r="F346">
        <v>50</v>
      </c>
      <c r="G346">
        <v>26</v>
      </c>
      <c r="H346">
        <v>42</v>
      </c>
      <c r="I346">
        <v>32</v>
      </c>
      <c r="J346">
        <v>32</v>
      </c>
      <c r="K346">
        <v>41</v>
      </c>
      <c r="L346">
        <v>45</v>
      </c>
      <c r="M346">
        <v>13</v>
      </c>
      <c r="N346">
        <v>29</v>
      </c>
      <c r="O346">
        <v>41</v>
      </c>
      <c r="P346">
        <v>25</v>
      </c>
      <c r="Q346">
        <v>23</v>
      </c>
      <c r="R346">
        <v>24</v>
      </c>
      <c r="S346">
        <v>33</v>
      </c>
      <c r="T346">
        <v>45</v>
      </c>
      <c r="U346">
        <v>23</v>
      </c>
      <c r="V346">
        <v>24</v>
      </c>
      <c r="W346">
        <v>30</v>
      </c>
      <c r="X346">
        <v>22</v>
      </c>
      <c r="Y346">
        <v>25</v>
      </c>
      <c r="Z346">
        <v>13</v>
      </c>
      <c r="AA346">
        <v>3</v>
      </c>
      <c r="AB346">
        <v>36</v>
      </c>
      <c r="AC346">
        <v>18</v>
      </c>
      <c r="AD346">
        <v>53</v>
      </c>
      <c r="AE346">
        <v>47</v>
      </c>
      <c r="AF346">
        <v>30</v>
      </c>
      <c r="AG346">
        <v>33</v>
      </c>
      <c r="AH346">
        <v>10</v>
      </c>
      <c r="AI346">
        <v>45</v>
      </c>
      <c r="AJ346">
        <v>5</v>
      </c>
      <c r="AK346">
        <v>92</v>
      </c>
      <c r="AL346">
        <v>1159</v>
      </c>
      <c r="AM346">
        <v>1138</v>
      </c>
      <c r="AO346">
        <v>24.814285714285717</v>
      </c>
      <c r="AP346">
        <v>27.529411764705884</v>
      </c>
      <c r="AQ346">
        <v>26.715789473684211</v>
      </c>
      <c r="AR346">
        <v>22.32</v>
      </c>
      <c r="AS346">
        <v>31.292307692307691</v>
      </c>
      <c r="AT346">
        <v>25.8</v>
      </c>
      <c r="AU346">
        <v>30.824999999999999</v>
      </c>
      <c r="AV346">
        <v>24.412500000000001</v>
      </c>
      <c r="AW346">
        <v>20.897560975609757</v>
      </c>
      <c r="AX346">
        <v>25.76</v>
      </c>
      <c r="AY346">
        <v>8.3076923076923066</v>
      </c>
      <c r="AZ346">
        <v>16.386206896551727</v>
      </c>
      <c r="BA346">
        <v>32.136585365853662</v>
      </c>
      <c r="BB346">
        <v>28.224</v>
      </c>
      <c r="BC346">
        <v>31.930434782608696</v>
      </c>
      <c r="BD346">
        <v>37.650000000000006</v>
      </c>
      <c r="BE346">
        <v>27.054545454545458</v>
      </c>
      <c r="BF346">
        <v>31.520000000000003</v>
      </c>
      <c r="BG346">
        <v>31.77391304347826</v>
      </c>
      <c r="BH346">
        <v>34.799999999999997</v>
      </c>
      <c r="BI346">
        <v>22.68</v>
      </c>
      <c r="BJ346">
        <v>29.618181818181817</v>
      </c>
      <c r="BK346">
        <v>33.119999999999997</v>
      </c>
      <c r="BL346">
        <v>34.061538461538461</v>
      </c>
      <c r="BM346">
        <v>40.800000000000004</v>
      </c>
      <c r="BN346">
        <v>28.1</v>
      </c>
      <c r="BO346">
        <v>34.6</v>
      </c>
      <c r="BP346">
        <v>11.343396226415095</v>
      </c>
      <c r="BQ346">
        <v>27.957446808510639</v>
      </c>
      <c r="BR346">
        <v>39.840000000000003</v>
      </c>
      <c r="BS346">
        <v>40.145454545454548</v>
      </c>
      <c r="BT346">
        <v>37.080000000000005</v>
      </c>
      <c r="BU346">
        <v>28.560000000000002</v>
      </c>
      <c r="BV346">
        <v>33.119999999999997</v>
      </c>
      <c r="BW346">
        <v>21.521739130434785</v>
      </c>
      <c r="BX346">
        <v>26.631924072476274</v>
      </c>
      <c r="BY346">
        <v>28.756646997399258</v>
      </c>
      <c r="BZ346">
        <v>345</v>
      </c>
    </row>
    <row r="347" spans="1:78" x14ac:dyDescent="0.25">
      <c r="A347">
        <v>346</v>
      </c>
      <c r="B347" t="s">
        <v>416</v>
      </c>
      <c r="C347">
        <v>56</v>
      </c>
      <c r="D347">
        <v>34</v>
      </c>
      <c r="E347">
        <v>37</v>
      </c>
      <c r="F347">
        <v>50</v>
      </c>
      <c r="G347">
        <v>26</v>
      </c>
      <c r="H347">
        <v>42</v>
      </c>
      <c r="I347">
        <v>32</v>
      </c>
      <c r="J347">
        <v>32</v>
      </c>
      <c r="K347">
        <v>41</v>
      </c>
      <c r="L347">
        <v>45</v>
      </c>
      <c r="M347">
        <v>13</v>
      </c>
      <c r="N347">
        <v>29</v>
      </c>
      <c r="O347">
        <v>41</v>
      </c>
      <c r="P347">
        <v>25</v>
      </c>
      <c r="Q347">
        <v>23</v>
      </c>
      <c r="R347">
        <v>24</v>
      </c>
      <c r="S347">
        <v>33</v>
      </c>
      <c r="T347">
        <v>45</v>
      </c>
      <c r="U347">
        <v>23</v>
      </c>
      <c r="V347">
        <v>24</v>
      </c>
      <c r="W347">
        <v>30</v>
      </c>
      <c r="X347">
        <v>22</v>
      </c>
      <c r="Y347">
        <v>25</v>
      </c>
      <c r="Z347">
        <v>13</v>
      </c>
      <c r="AA347">
        <v>3</v>
      </c>
      <c r="AB347">
        <v>36</v>
      </c>
      <c r="AC347">
        <v>18</v>
      </c>
      <c r="AD347">
        <v>53</v>
      </c>
      <c r="AE347">
        <v>47</v>
      </c>
      <c r="AF347">
        <v>31</v>
      </c>
      <c r="AG347">
        <v>33</v>
      </c>
      <c r="AH347">
        <v>10</v>
      </c>
      <c r="AI347">
        <v>46</v>
      </c>
      <c r="AJ347">
        <v>5</v>
      </c>
      <c r="AK347">
        <v>94</v>
      </c>
      <c r="AL347">
        <v>1159</v>
      </c>
      <c r="AM347">
        <v>1141</v>
      </c>
      <c r="AO347">
        <v>24.814285714285717</v>
      </c>
      <c r="AP347">
        <v>27.529411764705884</v>
      </c>
      <c r="AQ347">
        <v>27.43783783783784</v>
      </c>
      <c r="AR347">
        <v>22.32</v>
      </c>
      <c r="AS347">
        <v>31.292307692307691</v>
      </c>
      <c r="AT347">
        <v>25.8</v>
      </c>
      <c r="AU347">
        <v>30.824999999999999</v>
      </c>
      <c r="AV347">
        <v>24.412500000000001</v>
      </c>
      <c r="AW347">
        <v>20.897560975609757</v>
      </c>
      <c r="AX347">
        <v>25.76</v>
      </c>
      <c r="AY347">
        <v>8.3076923076923066</v>
      </c>
      <c r="AZ347">
        <v>16.386206896551727</v>
      </c>
      <c r="BA347">
        <v>32.136585365853662</v>
      </c>
      <c r="BB347">
        <v>28.224</v>
      </c>
      <c r="BC347">
        <v>31.930434782608696</v>
      </c>
      <c r="BD347">
        <v>37.650000000000006</v>
      </c>
      <c r="BE347">
        <v>27.054545454545458</v>
      </c>
      <c r="BF347">
        <v>31.520000000000003</v>
      </c>
      <c r="BG347">
        <v>31.77391304347826</v>
      </c>
      <c r="BH347">
        <v>34.799999999999997</v>
      </c>
      <c r="BI347">
        <v>22.68</v>
      </c>
      <c r="BJ347">
        <v>29.618181818181817</v>
      </c>
      <c r="BK347">
        <v>33.119999999999997</v>
      </c>
      <c r="BL347">
        <v>34.061538461538461</v>
      </c>
      <c r="BM347">
        <v>40.800000000000004</v>
      </c>
      <c r="BN347">
        <v>28.1</v>
      </c>
      <c r="BO347">
        <v>34.6</v>
      </c>
      <c r="BP347">
        <v>11.343396226415095</v>
      </c>
      <c r="BQ347">
        <v>27.957446808510639</v>
      </c>
      <c r="BR347">
        <v>38.554838709677419</v>
      </c>
      <c r="BS347">
        <v>40.145454545454548</v>
      </c>
      <c r="BT347">
        <v>37.080000000000005</v>
      </c>
      <c r="BU347">
        <v>27.939130434782609</v>
      </c>
      <c r="BV347">
        <v>33.119999999999997</v>
      </c>
      <c r="BW347">
        <v>21.063829787234045</v>
      </c>
      <c r="BX347">
        <v>26.631924072476274</v>
      </c>
      <c r="BY347">
        <v>28.675406446519997</v>
      </c>
      <c r="BZ347">
        <v>346</v>
      </c>
    </row>
    <row r="348" spans="1:78" x14ac:dyDescent="0.25">
      <c r="A348">
        <v>347</v>
      </c>
      <c r="B348" t="s">
        <v>417</v>
      </c>
      <c r="C348">
        <v>56</v>
      </c>
      <c r="D348">
        <v>34</v>
      </c>
      <c r="E348">
        <v>38</v>
      </c>
      <c r="F348">
        <v>50</v>
      </c>
      <c r="G348">
        <v>26</v>
      </c>
      <c r="H348">
        <v>42</v>
      </c>
      <c r="I348">
        <v>32</v>
      </c>
      <c r="J348">
        <v>32</v>
      </c>
      <c r="K348">
        <v>41</v>
      </c>
      <c r="L348">
        <v>45</v>
      </c>
      <c r="M348">
        <v>13</v>
      </c>
      <c r="N348">
        <v>29</v>
      </c>
      <c r="O348">
        <v>41</v>
      </c>
      <c r="P348">
        <v>25</v>
      </c>
      <c r="Q348">
        <v>23</v>
      </c>
      <c r="R348">
        <v>24</v>
      </c>
      <c r="S348">
        <v>33</v>
      </c>
      <c r="T348">
        <v>45</v>
      </c>
      <c r="U348">
        <v>23</v>
      </c>
      <c r="V348">
        <v>25</v>
      </c>
      <c r="W348">
        <v>30</v>
      </c>
      <c r="X348">
        <v>22</v>
      </c>
      <c r="Y348">
        <v>25</v>
      </c>
      <c r="Z348">
        <v>13</v>
      </c>
      <c r="AA348">
        <v>3</v>
      </c>
      <c r="AB348">
        <v>36</v>
      </c>
      <c r="AC348">
        <v>18</v>
      </c>
      <c r="AD348">
        <v>53</v>
      </c>
      <c r="AE348">
        <v>47</v>
      </c>
      <c r="AF348">
        <v>30</v>
      </c>
      <c r="AG348">
        <v>33</v>
      </c>
      <c r="AH348">
        <v>10</v>
      </c>
      <c r="AI348">
        <v>46</v>
      </c>
      <c r="AJ348">
        <v>5</v>
      </c>
      <c r="AK348">
        <v>92</v>
      </c>
      <c r="AL348">
        <v>1160</v>
      </c>
      <c r="AM348">
        <v>1140</v>
      </c>
      <c r="AO348">
        <v>24.814285714285717</v>
      </c>
      <c r="AP348">
        <v>27.529411764705884</v>
      </c>
      <c r="AQ348">
        <v>26.715789473684211</v>
      </c>
      <c r="AR348">
        <v>22.32</v>
      </c>
      <c r="AS348">
        <v>31.292307692307691</v>
      </c>
      <c r="AT348">
        <v>25.8</v>
      </c>
      <c r="AU348">
        <v>30.824999999999999</v>
      </c>
      <c r="AV348">
        <v>24.412500000000001</v>
      </c>
      <c r="AW348">
        <v>20.897560975609757</v>
      </c>
      <c r="AX348">
        <v>25.76</v>
      </c>
      <c r="AY348">
        <v>8.3076923076923066</v>
      </c>
      <c r="AZ348">
        <v>16.386206896551727</v>
      </c>
      <c r="BA348">
        <v>32.136585365853662</v>
      </c>
      <c r="BB348">
        <v>28.224</v>
      </c>
      <c r="BC348">
        <v>31.930434782608696</v>
      </c>
      <c r="BD348">
        <v>37.650000000000006</v>
      </c>
      <c r="BE348">
        <v>27.054545454545458</v>
      </c>
      <c r="BF348">
        <v>31.520000000000003</v>
      </c>
      <c r="BG348">
        <v>31.77391304347826</v>
      </c>
      <c r="BH348">
        <v>33.408000000000001</v>
      </c>
      <c r="BI348">
        <v>22.68</v>
      </c>
      <c r="BJ348">
        <v>29.618181818181817</v>
      </c>
      <c r="BK348">
        <v>33.119999999999997</v>
      </c>
      <c r="BL348">
        <v>34.061538461538461</v>
      </c>
      <c r="BM348">
        <v>40.800000000000004</v>
      </c>
      <c r="BN348">
        <v>28.1</v>
      </c>
      <c r="BO348">
        <v>34.6</v>
      </c>
      <c r="BP348">
        <v>11.343396226415095</v>
      </c>
      <c r="BQ348">
        <v>27.957446808510639</v>
      </c>
      <c r="BR348">
        <v>39.840000000000003</v>
      </c>
      <c r="BS348">
        <v>40.145454545454548</v>
      </c>
      <c r="BT348">
        <v>37.080000000000005</v>
      </c>
      <c r="BU348">
        <v>27.939130434782609</v>
      </c>
      <c r="BV348">
        <v>33.119999999999997</v>
      </c>
      <c r="BW348">
        <v>21.521739130434785</v>
      </c>
      <c r="BX348">
        <v>26.60896551724138</v>
      </c>
      <c r="BY348">
        <v>28.69313003509664</v>
      </c>
      <c r="BZ348">
        <v>347</v>
      </c>
    </row>
    <row r="349" spans="1:78" x14ac:dyDescent="0.25">
      <c r="A349">
        <v>348</v>
      </c>
      <c r="B349" t="s">
        <v>418</v>
      </c>
      <c r="C349">
        <v>56</v>
      </c>
      <c r="D349">
        <v>34</v>
      </c>
      <c r="E349">
        <v>38</v>
      </c>
      <c r="F349">
        <v>50</v>
      </c>
      <c r="G349">
        <v>25</v>
      </c>
      <c r="H349">
        <v>42</v>
      </c>
      <c r="I349">
        <v>32</v>
      </c>
      <c r="J349">
        <v>32</v>
      </c>
      <c r="K349">
        <v>41</v>
      </c>
      <c r="L349">
        <v>45</v>
      </c>
      <c r="M349">
        <v>13</v>
      </c>
      <c r="N349">
        <v>29</v>
      </c>
      <c r="O349">
        <v>41</v>
      </c>
      <c r="P349">
        <v>25</v>
      </c>
      <c r="Q349">
        <v>23</v>
      </c>
      <c r="R349">
        <v>24</v>
      </c>
      <c r="S349">
        <v>33</v>
      </c>
      <c r="T349">
        <v>45</v>
      </c>
      <c r="U349">
        <v>23</v>
      </c>
      <c r="V349">
        <v>25</v>
      </c>
      <c r="W349">
        <v>30</v>
      </c>
      <c r="X349">
        <v>22</v>
      </c>
      <c r="Y349">
        <v>25</v>
      </c>
      <c r="Z349">
        <v>13</v>
      </c>
      <c r="AA349">
        <v>3</v>
      </c>
      <c r="AB349">
        <v>36</v>
      </c>
      <c r="AC349">
        <v>18</v>
      </c>
      <c r="AD349">
        <v>53</v>
      </c>
      <c r="AE349">
        <v>47</v>
      </c>
      <c r="AF349">
        <v>30</v>
      </c>
      <c r="AG349">
        <v>33</v>
      </c>
      <c r="AH349">
        <v>10</v>
      </c>
      <c r="AI349">
        <v>45</v>
      </c>
      <c r="AJ349">
        <v>5</v>
      </c>
      <c r="AK349">
        <v>92</v>
      </c>
      <c r="AL349">
        <v>1159</v>
      </c>
      <c r="AM349">
        <v>1138</v>
      </c>
      <c r="AO349">
        <v>24.814285714285717</v>
      </c>
      <c r="AP349">
        <v>27.529411764705884</v>
      </c>
      <c r="AQ349">
        <v>26.715789473684211</v>
      </c>
      <c r="AR349">
        <v>22.32</v>
      </c>
      <c r="AS349">
        <v>32.543999999999997</v>
      </c>
      <c r="AT349">
        <v>25.8</v>
      </c>
      <c r="AU349">
        <v>30.824999999999999</v>
      </c>
      <c r="AV349">
        <v>24.412500000000001</v>
      </c>
      <c r="AW349">
        <v>20.897560975609757</v>
      </c>
      <c r="AX349">
        <v>25.76</v>
      </c>
      <c r="AY349">
        <v>8.3076923076923066</v>
      </c>
      <c r="AZ349">
        <v>16.386206896551727</v>
      </c>
      <c r="BA349">
        <v>32.136585365853662</v>
      </c>
      <c r="BB349">
        <v>28.224</v>
      </c>
      <c r="BC349">
        <v>31.930434782608696</v>
      </c>
      <c r="BD349">
        <v>37.650000000000006</v>
      </c>
      <c r="BE349">
        <v>27.054545454545458</v>
      </c>
      <c r="BF349">
        <v>31.520000000000003</v>
      </c>
      <c r="BG349">
        <v>31.77391304347826</v>
      </c>
      <c r="BH349">
        <v>33.408000000000001</v>
      </c>
      <c r="BI349">
        <v>22.68</v>
      </c>
      <c r="BJ349">
        <v>29.618181818181817</v>
      </c>
      <c r="BK349">
        <v>33.119999999999997</v>
      </c>
      <c r="BL349">
        <v>34.061538461538461</v>
      </c>
      <c r="BM349">
        <v>40.800000000000004</v>
      </c>
      <c r="BN349">
        <v>28.1</v>
      </c>
      <c r="BO349">
        <v>34.6</v>
      </c>
      <c r="BP349">
        <v>11.343396226415095</v>
      </c>
      <c r="BQ349">
        <v>27.957446808510639</v>
      </c>
      <c r="BR349">
        <v>39.840000000000003</v>
      </c>
      <c r="BS349">
        <v>40.145454545454548</v>
      </c>
      <c r="BT349">
        <v>37.080000000000005</v>
      </c>
      <c r="BU349">
        <v>28.560000000000002</v>
      </c>
      <c r="BV349">
        <v>33.119999999999997</v>
      </c>
      <c r="BW349">
        <v>21.521739130434785</v>
      </c>
      <c r="BX349">
        <v>26.631924072476274</v>
      </c>
      <c r="BY349">
        <v>28.751974552978734</v>
      </c>
      <c r="BZ349">
        <v>348</v>
      </c>
    </row>
    <row r="350" spans="1:78" x14ac:dyDescent="0.25">
      <c r="A350">
        <v>349</v>
      </c>
      <c r="B350" t="s">
        <v>419</v>
      </c>
      <c r="C350">
        <v>56</v>
      </c>
      <c r="D350">
        <v>34</v>
      </c>
      <c r="E350">
        <v>37</v>
      </c>
      <c r="F350">
        <v>50</v>
      </c>
      <c r="G350">
        <v>26</v>
      </c>
      <c r="H350">
        <v>42</v>
      </c>
      <c r="I350">
        <v>34</v>
      </c>
      <c r="J350">
        <v>32</v>
      </c>
      <c r="K350">
        <v>41</v>
      </c>
      <c r="L350">
        <v>45</v>
      </c>
      <c r="M350">
        <v>13</v>
      </c>
      <c r="N350">
        <v>29</v>
      </c>
      <c r="O350">
        <v>41</v>
      </c>
      <c r="P350">
        <v>25</v>
      </c>
      <c r="Q350">
        <v>23</v>
      </c>
      <c r="R350">
        <v>24</v>
      </c>
      <c r="S350">
        <v>33</v>
      </c>
      <c r="T350">
        <v>45</v>
      </c>
      <c r="U350">
        <v>23</v>
      </c>
      <c r="V350">
        <v>25</v>
      </c>
      <c r="W350">
        <v>30</v>
      </c>
      <c r="X350">
        <v>22</v>
      </c>
      <c r="Y350">
        <v>25</v>
      </c>
      <c r="Z350">
        <v>13</v>
      </c>
      <c r="AA350">
        <v>3</v>
      </c>
      <c r="AB350">
        <v>36</v>
      </c>
      <c r="AC350">
        <v>18</v>
      </c>
      <c r="AD350">
        <v>53</v>
      </c>
      <c r="AE350">
        <v>47</v>
      </c>
      <c r="AF350">
        <v>30</v>
      </c>
      <c r="AG350">
        <v>33</v>
      </c>
      <c r="AH350">
        <v>10</v>
      </c>
      <c r="AI350">
        <v>45</v>
      </c>
      <c r="AJ350">
        <v>5</v>
      </c>
      <c r="AK350">
        <v>92</v>
      </c>
      <c r="AL350">
        <v>1161</v>
      </c>
      <c r="AM350">
        <v>1140</v>
      </c>
      <c r="AO350">
        <v>24.814285714285717</v>
      </c>
      <c r="AP350">
        <v>27.529411764705884</v>
      </c>
      <c r="AQ350">
        <v>27.43783783783784</v>
      </c>
      <c r="AR350">
        <v>22.32</v>
      </c>
      <c r="AS350">
        <v>31.292307692307691</v>
      </c>
      <c r="AT350">
        <v>25.8</v>
      </c>
      <c r="AU350">
        <v>29.011764705882353</v>
      </c>
      <c r="AV350">
        <v>24.412500000000001</v>
      </c>
      <c r="AW350">
        <v>20.897560975609757</v>
      </c>
      <c r="AX350">
        <v>25.76</v>
      </c>
      <c r="AY350">
        <v>8.3076923076923066</v>
      </c>
      <c r="AZ350">
        <v>16.386206896551727</v>
      </c>
      <c r="BA350">
        <v>32.136585365853662</v>
      </c>
      <c r="BB350">
        <v>28.224</v>
      </c>
      <c r="BC350">
        <v>31.930434782608696</v>
      </c>
      <c r="BD350">
        <v>37.650000000000006</v>
      </c>
      <c r="BE350">
        <v>27.054545454545458</v>
      </c>
      <c r="BF350">
        <v>31.520000000000003</v>
      </c>
      <c r="BG350">
        <v>31.77391304347826</v>
      </c>
      <c r="BH350">
        <v>33.408000000000001</v>
      </c>
      <c r="BI350">
        <v>22.68</v>
      </c>
      <c r="BJ350">
        <v>29.618181818181817</v>
      </c>
      <c r="BK350">
        <v>33.119999999999997</v>
      </c>
      <c r="BL350">
        <v>34.061538461538461</v>
      </c>
      <c r="BM350">
        <v>40.800000000000004</v>
      </c>
      <c r="BN350">
        <v>28.1</v>
      </c>
      <c r="BO350">
        <v>34.6</v>
      </c>
      <c r="BP350">
        <v>11.343396226415095</v>
      </c>
      <c r="BQ350">
        <v>27.957446808510639</v>
      </c>
      <c r="BR350">
        <v>39.840000000000003</v>
      </c>
      <c r="BS350">
        <v>40.145454545454548</v>
      </c>
      <c r="BT350">
        <v>37.080000000000005</v>
      </c>
      <c r="BU350">
        <v>28.560000000000002</v>
      </c>
      <c r="BV350">
        <v>33.119999999999997</v>
      </c>
      <c r="BW350">
        <v>21.521739130434785</v>
      </c>
      <c r="BX350">
        <v>26.586046511627909</v>
      </c>
      <c r="BY350">
        <v>28.684784059226068</v>
      </c>
      <c r="BZ350">
        <v>349</v>
      </c>
    </row>
    <row r="351" spans="1:78" x14ac:dyDescent="0.25">
      <c r="A351">
        <v>350</v>
      </c>
      <c r="B351" t="s">
        <v>420</v>
      </c>
      <c r="C351">
        <v>56</v>
      </c>
      <c r="D351">
        <v>34</v>
      </c>
      <c r="E351">
        <v>37</v>
      </c>
      <c r="F351">
        <v>50</v>
      </c>
      <c r="G351">
        <v>26</v>
      </c>
      <c r="H351">
        <v>42</v>
      </c>
      <c r="I351">
        <v>32</v>
      </c>
      <c r="J351">
        <v>32</v>
      </c>
      <c r="K351">
        <v>41</v>
      </c>
      <c r="L351">
        <v>45</v>
      </c>
      <c r="M351">
        <v>13</v>
      </c>
      <c r="N351">
        <v>29</v>
      </c>
      <c r="O351">
        <v>41</v>
      </c>
      <c r="P351">
        <v>25</v>
      </c>
      <c r="Q351">
        <v>23</v>
      </c>
      <c r="R351">
        <v>24</v>
      </c>
      <c r="S351">
        <v>33</v>
      </c>
      <c r="T351">
        <v>45</v>
      </c>
      <c r="U351">
        <v>23</v>
      </c>
      <c r="V351">
        <v>25</v>
      </c>
      <c r="W351">
        <v>30</v>
      </c>
      <c r="X351">
        <v>22</v>
      </c>
      <c r="Y351">
        <v>25</v>
      </c>
      <c r="Z351">
        <v>13</v>
      </c>
      <c r="AA351">
        <v>3</v>
      </c>
      <c r="AB351">
        <v>36</v>
      </c>
      <c r="AC351">
        <v>18</v>
      </c>
      <c r="AD351">
        <v>53</v>
      </c>
      <c r="AE351">
        <v>47</v>
      </c>
      <c r="AF351">
        <v>30</v>
      </c>
      <c r="AG351">
        <v>33</v>
      </c>
      <c r="AH351">
        <v>10</v>
      </c>
      <c r="AI351">
        <v>46</v>
      </c>
      <c r="AJ351">
        <v>5</v>
      </c>
      <c r="AK351">
        <v>92</v>
      </c>
      <c r="AL351">
        <v>1164</v>
      </c>
      <c r="AM351">
        <v>1139</v>
      </c>
      <c r="AO351">
        <v>24.814285714285717</v>
      </c>
      <c r="AP351">
        <v>27.529411764705884</v>
      </c>
      <c r="AQ351">
        <v>27.43783783783784</v>
      </c>
      <c r="AR351">
        <v>22.32</v>
      </c>
      <c r="AS351">
        <v>31.292307692307691</v>
      </c>
      <c r="AT351">
        <v>25.8</v>
      </c>
      <c r="AU351">
        <v>30.824999999999999</v>
      </c>
      <c r="AV351">
        <v>24.412500000000001</v>
      </c>
      <c r="AW351">
        <v>20.897560975609757</v>
      </c>
      <c r="AX351">
        <v>25.76</v>
      </c>
      <c r="AY351">
        <v>8.3076923076923066</v>
      </c>
      <c r="AZ351">
        <v>16.386206896551727</v>
      </c>
      <c r="BA351">
        <v>32.136585365853662</v>
      </c>
      <c r="BB351">
        <v>28.224</v>
      </c>
      <c r="BC351">
        <v>31.930434782608696</v>
      </c>
      <c r="BD351">
        <v>37.650000000000006</v>
      </c>
      <c r="BE351">
        <v>27.054545454545458</v>
      </c>
      <c r="BF351">
        <v>31.520000000000003</v>
      </c>
      <c r="BG351">
        <v>31.77391304347826</v>
      </c>
      <c r="BH351">
        <v>33.408000000000001</v>
      </c>
      <c r="BI351">
        <v>22.68</v>
      </c>
      <c r="BJ351">
        <v>29.618181818181817</v>
      </c>
      <c r="BK351">
        <v>33.119999999999997</v>
      </c>
      <c r="BL351">
        <v>34.061538461538461</v>
      </c>
      <c r="BM351">
        <v>40.800000000000004</v>
      </c>
      <c r="BN351">
        <v>28.1</v>
      </c>
      <c r="BO351">
        <v>34.6</v>
      </c>
      <c r="BP351">
        <v>11.343396226415095</v>
      </c>
      <c r="BQ351">
        <v>27.957446808510639</v>
      </c>
      <c r="BR351">
        <v>39.840000000000003</v>
      </c>
      <c r="BS351">
        <v>40.145454545454548</v>
      </c>
      <c r="BT351">
        <v>37.080000000000005</v>
      </c>
      <c r="BU351">
        <v>27.939130434782609</v>
      </c>
      <c r="BV351">
        <v>33.119999999999997</v>
      </c>
      <c r="BW351">
        <v>21.521739130434785</v>
      </c>
      <c r="BX351">
        <v>26.517525773195874</v>
      </c>
      <c r="BY351">
        <v>28.716878301797287</v>
      </c>
      <c r="BZ351">
        <v>350</v>
      </c>
    </row>
    <row r="352" spans="1:78" x14ac:dyDescent="0.25">
      <c r="A352">
        <v>351</v>
      </c>
      <c r="B352" t="s">
        <v>421</v>
      </c>
      <c r="C352">
        <v>56</v>
      </c>
      <c r="D352">
        <v>34</v>
      </c>
      <c r="E352">
        <v>37</v>
      </c>
      <c r="F352">
        <v>50</v>
      </c>
      <c r="G352">
        <v>26</v>
      </c>
      <c r="H352">
        <v>42</v>
      </c>
      <c r="I352">
        <v>32</v>
      </c>
      <c r="J352">
        <v>32</v>
      </c>
      <c r="K352">
        <v>41</v>
      </c>
      <c r="L352">
        <v>45</v>
      </c>
      <c r="M352">
        <v>13</v>
      </c>
      <c r="N352">
        <v>29</v>
      </c>
      <c r="O352">
        <v>41</v>
      </c>
      <c r="P352">
        <v>25</v>
      </c>
      <c r="Q352">
        <v>23</v>
      </c>
      <c r="R352">
        <v>24</v>
      </c>
      <c r="S352">
        <v>33</v>
      </c>
      <c r="T352">
        <v>46</v>
      </c>
      <c r="U352">
        <v>23</v>
      </c>
      <c r="V352">
        <v>25</v>
      </c>
      <c r="W352">
        <v>30</v>
      </c>
      <c r="X352">
        <v>22</v>
      </c>
      <c r="Y352">
        <v>25</v>
      </c>
      <c r="Z352">
        <v>13</v>
      </c>
      <c r="AA352">
        <v>3</v>
      </c>
      <c r="AB352">
        <v>36</v>
      </c>
      <c r="AC352">
        <v>18</v>
      </c>
      <c r="AD352">
        <v>53</v>
      </c>
      <c r="AE352">
        <v>47</v>
      </c>
      <c r="AF352">
        <v>30</v>
      </c>
      <c r="AG352">
        <v>33</v>
      </c>
      <c r="AH352">
        <v>10</v>
      </c>
      <c r="AI352">
        <v>45</v>
      </c>
      <c r="AJ352">
        <v>5</v>
      </c>
      <c r="AK352">
        <v>92</v>
      </c>
      <c r="AL352">
        <v>1163</v>
      </c>
      <c r="AM352">
        <v>1139</v>
      </c>
      <c r="AO352">
        <v>24.814285714285717</v>
      </c>
      <c r="AP352">
        <v>27.529411764705884</v>
      </c>
      <c r="AQ352">
        <v>27.43783783783784</v>
      </c>
      <c r="AR352">
        <v>22.32</v>
      </c>
      <c r="AS352">
        <v>31.292307692307691</v>
      </c>
      <c r="AT352">
        <v>25.8</v>
      </c>
      <c r="AU352">
        <v>30.824999999999999</v>
      </c>
      <c r="AV352">
        <v>24.412500000000001</v>
      </c>
      <c r="AW352">
        <v>20.897560975609757</v>
      </c>
      <c r="AX352">
        <v>25.76</v>
      </c>
      <c r="AY352">
        <v>8.3076923076923066</v>
      </c>
      <c r="AZ352">
        <v>16.386206896551727</v>
      </c>
      <c r="BA352">
        <v>32.136585365853662</v>
      </c>
      <c r="BB352">
        <v>28.224</v>
      </c>
      <c r="BC352">
        <v>31.930434782608696</v>
      </c>
      <c r="BD352">
        <v>37.650000000000006</v>
      </c>
      <c r="BE352">
        <v>27.054545454545458</v>
      </c>
      <c r="BF352">
        <v>30.834782608695651</v>
      </c>
      <c r="BG352">
        <v>31.77391304347826</v>
      </c>
      <c r="BH352">
        <v>33.408000000000001</v>
      </c>
      <c r="BI352">
        <v>22.68</v>
      </c>
      <c r="BJ352">
        <v>29.618181818181817</v>
      </c>
      <c r="BK352">
        <v>33.119999999999997</v>
      </c>
      <c r="BL352">
        <v>34.061538461538461</v>
      </c>
      <c r="BM352">
        <v>40.800000000000004</v>
      </c>
      <c r="BN352">
        <v>28.1</v>
      </c>
      <c r="BO352">
        <v>34.6</v>
      </c>
      <c r="BP352">
        <v>11.343396226415095</v>
      </c>
      <c r="BQ352">
        <v>27.957446808510639</v>
      </c>
      <c r="BR352">
        <v>39.840000000000003</v>
      </c>
      <c r="BS352">
        <v>40.145454545454548</v>
      </c>
      <c r="BT352">
        <v>37.080000000000005</v>
      </c>
      <c r="BU352">
        <v>28.560000000000002</v>
      </c>
      <c r="BV352">
        <v>33.119999999999997</v>
      </c>
      <c r="BW352">
        <v>21.521739130434785</v>
      </c>
      <c r="BX352">
        <v>26.540326741186586</v>
      </c>
      <c r="BY352">
        <v>28.711242050643648</v>
      </c>
      <c r="BZ352">
        <v>351</v>
      </c>
    </row>
    <row r="353" spans="1:78" x14ac:dyDescent="0.25">
      <c r="A353">
        <v>352</v>
      </c>
      <c r="B353" t="s">
        <v>422</v>
      </c>
      <c r="C353">
        <v>56</v>
      </c>
      <c r="D353">
        <v>34</v>
      </c>
      <c r="E353">
        <v>38</v>
      </c>
      <c r="F353">
        <v>50</v>
      </c>
      <c r="G353">
        <v>26</v>
      </c>
      <c r="H353">
        <v>42</v>
      </c>
      <c r="I353">
        <v>34</v>
      </c>
      <c r="J353">
        <v>32</v>
      </c>
      <c r="K353">
        <v>41</v>
      </c>
      <c r="L353">
        <v>45</v>
      </c>
      <c r="M353">
        <v>13</v>
      </c>
      <c r="N353">
        <v>29</v>
      </c>
      <c r="O353">
        <v>41</v>
      </c>
      <c r="P353">
        <v>25</v>
      </c>
      <c r="Q353">
        <v>23</v>
      </c>
      <c r="R353">
        <v>24</v>
      </c>
      <c r="S353">
        <v>33</v>
      </c>
      <c r="T353">
        <v>45</v>
      </c>
      <c r="U353">
        <v>23</v>
      </c>
      <c r="V353">
        <v>25</v>
      </c>
      <c r="W353">
        <v>30</v>
      </c>
      <c r="X353">
        <v>22</v>
      </c>
      <c r="Y353">
        <v>25</v>
      </c>
      <c r="Z353">
        <v>13</v>
      </c>
      <c r="AA353">
        <v>3</v>
      </c>
      <c r="AB353">
        <v>36</v>
      </c>
      <c r="AC353">
        <v>18</v>
      </c>
      <c r="AD353">
        <v>53</v>
      </c>
      <c r="AE353">
        <v>47</v>
      </c>
      <c r="AF353">
        <v>30</v>
      </c>
      <c r="AG353">
        <v>33</v>
      </c>
      <c r="AH353">
        <v>10</v>
      </c>
      <c r="AI353">
        <v>45</v>
      </c>
      <c r="AJ353">
        <v>5</v>
      </c>
      <c r="AK353">
        <v>92</v>
      </c>
      <c r="AL353">
        <v>1163</v>
      </c>
      <c r="AM353">
        <v>1141</v>
      </c>
      <c r="AO353">
        <v>24.814285714285717</v>
      </c>
      <c r="AP353">
        <v>27.529411764705884</v>
      </c>
      <c r="AQ353">
        <v>26.715789473684211</v>
      </c>
      <c r="AR353">
        <v>22.32</v>
      </c>
      <c r="AS353">
        <v>31.292307692307691</v>
      </c>
      <c r="AT353">
        <v>25.8</v>
      </c>
      <c r="AU353">
        <v>29.011764705882353</v>
      </c>
      <c r="AV353">
        <v>24.412500000000001</v>
      </c>
      <c r="AW353">
        <v>20.897560975609757</v>
      </c>
      <c r="AX353">
        <v>25.76</v>
      </c>
      <c r="AY353">
        <v>8.3076923076923066</v>
      </c>
      <c r="AZ353">
        <v>16.386206896551727</v>
      </c>
      <c r="BA353">
        <v>32.136585365853662</v>
      </c>
      <c r="BB353">
        <v>28.224</v>
      </c>
      <c r="BC353">
        <v>31.930434782608696</v>
      </c>
      <c r="BD353">
        <v>37.650000000000006</v>
      </c>
      <c r="BE353">
        <v>27.054545454545458</v>
      </c>
      <c r="BF353">
        <v>31.520000000000003</v>
      </c>
      <c r="BG353">
        <v>31.77391304347826</v>
      </c>
      <c r="BH353">
        <v>33.408000000000001</v>
      </c>
      <c r="BI353">
        <v>22.68</v>
      </c>
      <c r="BJ353">
        <v>29.618181818181817</v>
      </c>
      <c r="BK353">
        <v>33.119999999999997</v>
      </c>
      <c r="BL353">
        <v>34.061538461538461</v>
      </c>
      <c r="BM353">
        <v>40.800000000000004</v>
      </c>
      <c r="BN353">
        <v>28.1</v>
      </c>
      <c r="BO353">
        <v>34.6</v>
      </c>
      <c r="BP353">
        <v>11.343396226415095</v>
      </c>
      <c r="BQ353">
        <v>27.957446808510639</v>
      </c>
      <c r="BR353">
        <v>39.840000000000003</v>
      </c>
      <c r="BS353">
        <v>40.145454545454548</v>
      </c>
      <c r="BT353">
        <v>37.080000000000005</v>
      </c>
      <c r="BU353">
        <v>28.560000000000002</v>
      </c>
      <c r="BV353">
        <v>33.119999999999997</v>
      </c>
      <c r="BW353">
        <v>21.521739130434785</v>
      </c>
      <c r="BX353">
        <v>26.540326741186586</v>
      </c>
      <c r="BY353">
        <v>28.661035792525425</v>
      </c>
      <c r="BZ353">
        <v>352</v>
      </c>
    </row>
    <row r="354" spans="1:78" x14ac:dyDescent="0.25">
      <c r="A354">
        <v>353</v>
      </c>
      <c r="B354" t="s">
        <v>423</v>
      </c>
      <c r="C354">
        <v>56</v>
      </c>
      <c r="D354">
        <v>34</v>
      </c>
      <c r="E354">
        <v>38</v>
      </c>
      <c r="F354">
        <v>50</v>
      </c>
      <c r="G354">
        <v>26</v>
      </c>
      <c r="H354">
        <v>42</v>
      </c>
      <c r="I354">
        <v>34</v>
      </c>
      <c r="J354">
        <v>32</v>
      </c>
      <c r="K354">
        <v>41</v>
      </c>
      <c r="L354">
        <v>45</v>
      </c>
      <c r="M354">
        <v>13</v>
      </c>
      <c r="N354">
        <v>29</v>
      </c>
      <c r="O354">
        <v>41</v>
      </c>
      <c r="P354">
        <v>25</v>
      </c>
      <c r="Q354">
        <v>23</v>
      </c>
      <c r="R354">
        <v>24</v>
      </c>
      <c r="S354">
        <v>33</v>
      </c>
      <c r="T354">
        <v>46</v>
      </c>
      <c r="U354">
        <v>23</v>
      </c>
      <c r="V354">
        <v>24</v>
      </c>
      <c r="W354">
        <v>30</v>
      </c>
      <c r="X354">
        <v>22</v>
      </c>
      <c r="Y354">
        <v>25</v>
      </c>
      <c r="Z354">
        <v>13</v>
      </c>
      <c r="AA354">
        <v>3</v>
      </c>
      <c r="AB354">
        <v>36</v>
      </c>
      <c r="AC354">
        <v>18</v>
      </c>
      <c r="AD354">
        <v>53</v>
      </c>
      <c r="AE354">
        <v>47</v>
      </c>
      <c r="AF354">
        <v>30</v>
      </c>
      <c r="AG354">
        <v>33</v>
      </c>
      <c r="AH354">
        <v>10</v>
      </c>
      <c r="AI354">
        <v>45</v>
      </c>
      <c r="AJ354">
        <v>5</v>
      </c>
      <c r="AK354">
        <v>92</v>
      </c>
      <c r="AL354">
        <v>1163</v>
      </c>
      <c r="AM354">
        <v>1141</v>
      </c>
      <c r="AO354">
        <v>24.814285714285717</v>
      </c>
      <c r="AP354">
        <v>27.529411764705884</v>
      </c>
      <c r="AQ354">
        <v>26.715789473684211</v>
      </c>
      <c r="AR354">
        <v>22.32</v>
      </c>
      <c r="AS354">
        <v>31.292307692307691</v>
      </c>
      <c r="AT354">
        <v>25.8</v>
      </c>
      <c r="AU354">
        <v>29.011764705882353</v>
      </c>
      <c r="AV354">
        <v>24.412500000000001</v>
      </c>
      <c r="AW354">
        <v>20.897560975609757</v>
      </c>
      <c r="AX354">
        <v>25.76</v>
      </c>
      <c r="AY354">
        <v>8.3076923076923066</v>
      </c>
      <c r="AZ354">
        <v>16.386206896551727</v>
      </c>
      <c r="BA354">
        <v>32.136585365853662</v>
      </c>
      <c r="BB354">
        <v>28.224</v>
      </c>
      <c r="BC354">
        <v>31.930434782608696</v>
      </c>
      <c r="BD354">
        <v>37.650000000000006</v>
      </c>
      <c r="BE354">
        <v>27.054545454545458</v>
      </c>
      <c r="BF354">
        <v>30.834782608695651</v>
      </c>
      <c r="BG354">
        <v>31.77391304347826</v>
      </c>
      <c r="BH354">
        <v>34.799999999999997</v>
      </c>
      <c r="BI354">
        <v>22.68</v>
      </c>
      <c r="BJ354">
        <v>29.618181818181817</v>
      </c>
      <c r="BK354">
        <v>33.119999999999997</v>
      </c>
      <c r="BL354">
        <v>34.061538461538461</v>
      </c>
      <c r="BM354">
        <v>40.800000000000004</v>
      </c>
      <c r="BN354">
        <v>28.1</v>
      </c>
      <c r="BO354">
        <v>34.6</v>
      </c>
      <c r="BP354">
        <v>11.343396226415095</v>
      </c>
      <c r="BQ354">
        <v>27.957446808510639</v>
      </c>
      <c r="BR354">
        <v>39.840000000000003</v>
      </c>
      <c r="BS354">
        <v>40.145454545454548</v>
      </c>
      <c r="BT354">
        <v>37.080000000000005</v>
      </c>
      <c r="BU354">
        <v>28.560000000000002</v>
      </c>
      <c r="BV354">
        <v>33.119999999999997</v>
      </c>
      <c r="BW354">
        <v>21.521739130434785</v>
      </c>
      <c r="BX354">
        <v>26.540326741186586</v>
      </c>
      <c r="BY354">
        <v>28.667213579768966</v>
      </c>
      <c r="BZ354">
        <v>353</v>
      </c>
    </row>
    <row r="355" spans="1:78" x14ac:dyDescent="0.25">
      <c r="A355">
        <v>354</v>
      </c>
      <c r="B355" t="s">
        <v>424</v>
      </c>
      <c r="C355">
        <v>56</v>
      </c>
      <c r="D355">
        <v>34</v>
      </c>
      <c r="E355">
        <v>38</v>
      </c>
      <c r="F355">
        <v>50</v>
      </c>
      <c r="G355">
        <v>26</v>
      </c>
      <c r="H355">
        <v>42</v>
      </c>
      <c r="I355">
        <v>34</v>
      </c>
      <c r="J355">
        <v>32</v>
      </c>
      <c r="K355">
        <v>41</v>
      </c>
      <c r="L355">
        <v>45</v>
      </c>
      <c r="M355">
        <v>13</v>
      </c>
      <c r="N355">
        <v>29</v>
      </c>
      <c r="O355">
        <v>41</v>
      </c>
      <c r="P355">
        <v>25</v>
      </c>
      <c r="Q355">
        <v>23</v>
      </c>
      <c r="R355">
        <v>24</v>
      </c>
      <c r="S355">
        <v>33</v>
      </c>
      <c r="T355">
        <v>46</v>
      </c>
      <c r="U355">
        <v>23</v>
      </c>
      <c r="V355">
        <v>25</v>
      </c>
      <c r="W355">
        <v>30</v>
      </c>
      <c r="X355">
        <v>22</v>
      </c>
      <c r="Y355">
        <v>25</v>
      </c>
      <c r="Z355">
        <v>13</v>
      </c>
      <c r="AA355">
        <v>3</v>
      </c>
      <c r="AB355">
        <v>36</v>
      </c>
      <c r="AC355">
        <v>18</v>
      </c>
      <c r="AD355">
        <v>53</v>
      </c>
      <c r="AE355">
        <v>47</v>
      </c>
      <c r="AF355">
        <v>30</v>
      </c>
      <c r="AG355">
        <v>33</v>
      </c>
      <c r="AH355">
        <v>10</v>
      </c>
      <c r="AI355">
        <v>45</v>
      </c>
      <c r="AJ355">
        <v>5</v>
      </c>
      <c r="AK355">
        <v>91</v>
      </c>
      <c r="AL355">
        <v>1163</v>
      </c>
      <c r="AM355">
        <v>1141</v>
      </c>
      <c r="AO355">
        <v>24.814285714285717</v>
      </c>
      <c r="AP355">
        <v>27.529411764705884</v>
      </c>
      <c r="AQ355">
        <v>26.715789473684211</v>
      </c>
      <c r="AR355">
        <v>22.32</v>
      </c>
      <c r="AS355">
        <v>31.292307692307691</v>
      </c>
      <c r="AT355">
        <v>25.8</v>
      </c>
      <c r="AU355">
        <v>29.011764705882353</v>
      </c>
      <c r="AV355">
        <v>24.412500000000001</v>
      </c>
      <c r="AW355">
        <v>20.897560975609757</v>
      </c>
      <c r="AX355">
        <v>25.76</v>
      </c>
      <c r="AY355">
        <v>8.3076923076923066</v>
      </c>
      <c r="AZ355">
        <v>16.386206896551727</v>
      </c>
      <c r="BA355">
        <v>32.136585365853662</v>
      </c>
      <c r="BB355">
        <v>28.224</v>
      </c>
      <c r="BC355">
        <v>31.930434782608696</v>
      </c>
      <c r="BD355">
        <v>37.650000000000006</v>
      </c>
      <c r="BE355">
        <v>27.054545454545458</v>
      </c>
      <c r="BF355">
        <v>30.834782608695651</v>
      </c>
      <c r="BG355">
        <v>31.77391304347826</v>
      </c>
      <c r="BH355">
        <v>33.408000000000001</v>
      </c>
      <c r="BI355">
        <v>22.68</v>
      </c>
      <c r="BJ355">
        <v>29.618181818181817</v>
      </c>
      <c r="BK355">
        <v>33.119999999999997</v>
      </c>
      <c r="BL355">
        <v>34.061538461538461</v>
      </c>
      <c r="BM355">
        <v>40.800000000000004</v>
      </c>
      <c r="BN355">
        <v>28.1</v>
      </c>
      <c r="BO355">
        <v>34.6</v>
      </c>
      <c r="BP355">
        <v>11.343396226415095</v>
      </c>
      <c r="BQ355">
        <v>27.957446808510639</v>
      </c>
      <c r="BR355">
        <v>39.840000000000003</v>
      </c>
      <c r="BS355">
        <v>40.145454545454548</v>
      </c>
      <c r="BT355">
        <v>37.080000000000005</v>
      </c>
      <c r="BU355">
        <v>28.560000000000002</v>
      </c>
      <c r="BV355">
        <v>33.119999999999997</v>
      </c>
      <c r="BW355">
        <v>21.758241758241759</v>
      </c>
      <c r="BX355">
        <v>26.540326741186586</v>
      </c>
      <c r="BY355">
        <v>28.644719113393158</v>
      </c>
      <c r="BZ355">
        <v>354</v>
      </c>
    </row>
    <row r="356" spans="1:78" x14ac:dyDescent="0.25">
      <c r="A356">
        <v>355</v>
      </c>
      <c r="B356" t="s">
        <v>425</v>
      </c>
      <c r="C356">
        <v>56</v>
      </c>
      <c r="D356">
        <v>34</v>
      </c>
      <c r="E356">
        <v>37</v>
      </c>
      <c r="F356">
        <v>50</v>
      </c>
      <c r="G356">
        <v>26</v>
      </c>
      <c r="H356">
        <v>42</v>
      </c>
      <c r="I356">
        <v>32</v>
      </c>
      <c r="J356">
        <v>32</v>
      </c>
      <c r="K356">
        <v>41</v>
      </c>
      <c r="L356">
        <v>45</v>
      </c>
      <c r="M356">
        <v>13</v>
      </c>
      <c r="N356">
        <v>29</v>
      </c>
      <c r="O356">
        <v>41</v>
      </c>
      <c r="P356">
        <v>25</v>
      </c>
      <c r="Q356">
        <v>23</v>
      </c>
      <c r="R356">
        <v>24</v>
      </c>
      <c r="S356">
        <v>33</v>
      </c>
      <c r="T356">
        <v>45</v>
      </c>
      <c r="U356">
        <v>23</v>
      </c>
      <c r="V356">
        <v>25</v>
      </c>
      <c r="W356">
        <v>30</v>
      </c>
      <c r="X356">
        <v>22</v>
      </c>
      <c r="Y356">
        <v>25</v>
      </c>
      <c r="Z356">
        <v>13</v>
      </c>
      <c r="AA356">
        <v>3</v>
      </c>
      <c r="AB356">
        <v>36</v>
      </c>
      <c r="AC356">
        <v>18</v>
      </c>
      <c r="AD356">
        <v>53</v>
      </c>
      <c r="AE356">
        <v>47</v>
      </c>
      <c r="AF356">
        <v>30</v>
      </c>
      <c r="AG356">
        <v>33</v>
      </c>
      <c r="AH356">
        <v>10</v>
      </c>
      <c r="AI356">
        <v>45</v>
      </c>
      <c r="AJ356">
        <v>5</v>
      </c>
      <c r="AK356">
        <v>91</v>
      </c>
      <c r="AL356">
        <v>1162</v>
      </c>
      <c r="AM356">
        <v>1137</v>
      </c>
      <c r="AO356">
        <v>24.814285714285717</v>
      </c>
      <c r="AP356">
        <v>27.529411764705884</v>
      </c>
      <c r="AQ356">
        <v>27.43783783783784</v>
      </c>
      <c r="AR356">
        <v>22.32</v>
      </c>
      <c r="AS356">
        <v>31.292307692307691</v>
      </c>
      <c r="AT356">
        <v>25.8</v>
      </c>
      <c r="AU356">
        <v>30.824999999999999</v>
      </c>
      <c r="AV356">
        <v>24.412500000000001</v>
      </c>
      <c r="AW356">
        <v>20.897560975609757</v>
      </c>
      <c r="AX356">
        <v>25.76</v>
      </c>
      <c r="AY356">
        <v>8.3076923076923066</v>
      </c>
      <c r="AZ356">
        <v>16.386206896551727</v>
      </c>
      <c r="BA356">
        <v>32.136585365853662</v>
      </c>
      <c r="BB356">
        <v>28.224</v>
      </c>
      <c r="BC356">
        <v>31.930434782608696</v>
      </c>
      <c r="BD356">
        <v>37.650000000000006</v>
      </c>
      <c r="BE356">
        <v>27.054545454545458</v>
      </c>
      <c r="BF356">
        <v>31.520000000000003</v>
      </c>
      <c r="BG356">
        <v>31.77391304347826</v>
      </c>
      <c r="BH356">
        <v>33.408000000000001</v>
      </c>
      <c r="BI356">
        <v>22.68</v>
      </c>
      <c r="BJ356">
        <v>29.618181818181817</v>
      </c>
      <c r="BK356">
        <v>33.119999999999997</v>
      </c>
      <c r="BL356">
        <v>34.061538461538461</v>
      </c>
      <c r="BM356">
        <v>40.800000000000004</v>
      </c>
      <c r="BN356">
        <v>28.1</v>
      </c>
      <c r="BO356">
        <v>34.6</v>
      </c>
      <c r="BP356">
        <v>11.343396226415095</v>
      </c>
      <c r="BQ356">
        <v>27.957446808510639</v>
      </c>
      <c r="BR356">
        <v>39.840000000000003</v>
      </c>
      <c r="BS356">
        <v>40.145454545454548</v>
      </c>
      <c r="BT356">
        <v>37.080000000000005</v>
      </c>
      <c r="BU356">
        <v>28.560000000000002</v>
      </c>
      <c r="BV356">
        <v>33.119999999999997</v>
      </c>
      <c r="BW356">
        <v>21.758241758241759</v>
      </c>
      <c r="BX356">
        <v>26.563166953528398</v>
      </c>
      <c r="BY356">
        <v>28.757900797724094</v>
      </c>
      <c r="BZ356">
        <v>355</v>
      </c>
    </row>
    <row r="357" spans="1:78" x14ac:dyDescent="0.25">
      <c r="A357">
        <v>356</v>
      </c>
      <c r="B357" t="s">
        <v>426</v>
      </c>
      <c r="C357">
        <v>56</v>
      </c>
      <c r="D357">
        <v>34</v>
      </c>
      <c r="E357">
        <v>37</v>
      </c>
      <c r="F357">
        <v>50</v>
      </c>
      <c r="G357">
        <v>26</v>
      </c>
      <c r="H357">
        <v>42</v>
      </c>
      <c r="I357">
        <v>32</v>
      </c>
      <c r="J357">
        <v>32</v>
      </c>
      <c r="K357">
        <v>41</v>
      </c>
      <c r="L357">
        <v>45</v>
      </c>
      <c r="M357">
        <v>13</v>
      </c>
      <c r="N357">
        <v>29</v>
      </c>
      <c r="O357">
        <v>41</v>
      </c>
      <c r="P357">
        <v>25</v>
      </c>
      <c r="Q357">
        <v>23</v>
      </c>
      <c r="R357">
        <v>24</v>
      </c>
      <c r="S357">
        <v>33</v>
      </c>
      <c r="T357">
        <v>45</v>
      </c>
      <c r="U357">
        <v>23</v>
      </c>
      <c r="V357">
        <v>25</v>
      </c>
      <c r="W357">
        <v>30</v>
      </c>
      <c r="X357">
        <v>22</v>
      </c>
      <c r="Y357">
        <v>25</v>
      </c>
      <c r="Z357">
        <v>13</v>
      </c>
      <c r="AA357">
        <v>3</v>
      </c>
      <c r="AB357">
        <v>36</v>
      </c>
      <c r="AC357">
        <v>18</v>
      </c>
      <c r="AD357">
        <v>53</v>
      </c>
      <c r="AE357">
        <v>47</v>
      </c>
      <c r="AF357">
        <v>30</v>
      </c>
      <c r="AG357">
        <v>33</v>
      </c>
      <c r="AH357">
        <v>10</v>
      </c>
      <c r="AI357">
        <v>45</v>
      </c>
      <c r="AJ357">
        <v>5</v>
      </c>
      <c r="AK357">
        <v>91</v>
      </c>
      <c r="AL357">
        <v>1159</v>
      </c>
      <c r="AM357">
        <v>1137</v>
      </c>
      <c r="AO357">
        <v>24.814285714285717</v>
      </c>
      <c r="AP357">
        <v>27.529411764705884</v>
      </c>
      <c r="AQ357">
        <v>27.43783783783784</v>
      </c>
      <c r="AR357">
        <v>22.32</v>
      </c>
      <c r="AS357">
        <v>31.292307692307691</v>
      </c>
      <c r="AT357">
        <v>25.8</v>
      </c>
      <c r="AU357">
        <v>30.824999999999999</v>
      </c>
      <c r="AV357">
        <v>24.412500000000001</v>
      </c>
      <c r="AW357">
        <v>20.897560975609757</v>
      </c>
      <c r="AX357">
        <v>25.76</v>
      </c>
      <c r="AY357">
        <v>8.3076923076923066</v>
      </c>
      <c r="AZ357">
        <v>16.386206896551727</v>
      </c>
      <c r="BA357">
        <v>32.136585365853662</v>
      </c>
      <c r="BB357">
        <v>28.224</v>
      </c>
      <c r="BC357">
        <v>31.930434782608696</v>
      </c>
      <c r="BD357">
        <v>37.650000000000006</v>
      </c>
      <c r="BE357">
        <v>27.054545454545458</v>
      </c>
      <c r="BF357">
        <v>31.520000000000003</v>
      </c>
      <c r="BG357">
        <v>31.77391304347826</v>
      </c>
      <c r="BH357">
        <v>33.408000000000001</v>
      </c>
      <c r="BI357">
        <v>22.68</v>
      </c>
      <c r="BJ357">
        <v>29.618181818181817</v>
      </c>
      <c r="BK357">
        <v>33.119999999999997</v>
      </c>
      <c r="BL357">
        <v>34.061538461538461</v>
      </c>
      <c r="BM357">
        <v>40.800000000000004</v>
      </c>
      <c r="BN357">
        <v>28.1</v>
      </c>
      <c r="BO357">
        <v>34.6</v>
      </c>
      <c r="BP357">
        <v>11.343396226415095</v>
      </c>
      <c r="BQ357">
        <v>27.957446808510639</v>
      </c>
      <c r="BR357">
        <v>39.840000000000003</v>
      </c>
      <c r="BS357">
        <v>40.145454545454548</v>
      </c>
      <c r="BT357">
        <v>37.080000000000005</v>
      </c>
      <c r="BU357">
        <v>28.560000000000002</v>
      </c>
      <c r="BV357">
        <v>33.119999999999997</v>
      </c>
      <c r="BW357">
        <v>21.758241758241759</v>
      </c>
      <c r="BX357">
        <v>26.631924072476274</v>
      </c>
      <c r="BY357">
        <v>28.757900797724094</v>
      </c>
      <c r="BZ357">
        <v>356</v>
      </c>
    </row>
    <row r="358" spans="1:78" x14ac:dyDescent="0.25">
      <c r="A358">
        <v>357</v>
      </c>
      <c r="B358" t="s">
        <v>427</v>
      </c>
      <c r="C358">
        <v>56</v>
      </c>
      <c r="D358">
        <v>34</v>
      </c>
      <c r="E358">
        <v>37</v>
      </c>
      <c r="F358">
        <v>50</v>
      </c>
      <c r="G358">
        <v>26</v>
      </c>
      <c r="H358">
        <v>42</v>
      </c>
      <c r="I358">
        <v>32</v>
      </c>
      <c r="J358">
        <v>32</v>
      </c>
      <c r="K358">
        <v>41</v>
      </c>
      <c r="L358">
        <v>45</v>
      </c>
      <c r="M358">
        <v>13</v>
      </c>
      <c r="N358">
        <v>29</v>
      </c>
      <c r="O358">
        <v>41</v>
      </c>
      <c r="P358">
        <v>25</v>
      </c>
      <c r="Q358">
        <v>23</v>
      </c>
      <c r="R358">
        <v>24</v>
      </c>
      <c r="S358">
        <v>33</v>
      </c>
      <c r="T358">
        <v>45</v>
      </c>
      <c r="U358">
        <v>23</v>
      </c>
      <c r="V358">
        <v>24</v>
      </c>
      <c r="W358">
        <v>30</v>
      </c>
      <c r="X358">
        <v>22</v>
      </c>
      <c r="Y358">
        <v>25</v>
      </c>
      <c r="Z358">
        <v>13</v>
      </c>
      <c r="AA358">
        <v>3</v>
      </c>
      <c r="AB358">
        <v>36</v>
      </c>
      <c r="AC358">
        <v>18</v>
      </c>
      <c r="AD358">
        <v>53</v>
      </c>
      <c r="AE358">
        <v>47</v>
      </c>
      <c r="AF358">
        <v>30</v>
      </c>
      <c r="AG358">
        <v>33</v>
      </c>
      <c r="AH358">
        <v>10</v>
      </c>
      <c r="AI358">
        <v>45</v>
      </c>
      <c r="AJ358">
        <v>5</v>
      </c>
      <c r="AK358">
        <v>91</v>
      </c>
      <c r="AL358">
        <v>1160</v>
      </c>
      <c r="AM358">
        <v>1136</v>
      </c>
      <c r="AO358">
        <v>24.814285714285717</v>
      </c>
      <c r="AP358">
        <v>27.529411764705884</v>
      </c>
      <c r="AQ358">
        <v>27.43783783783784</v>
      </c>
      <c r="AR358">
        <v>22.32</v>
      </c>
      <c r="AS358">
        <v>31.292307692307691</v>
      </c>
      <c r="AT358">
        <v>25.8</v>
      </c>
      <c r="AU358">
        <v>30.824999999999999</v>
      </c>
      <c r="AV358">
        <v>24.412500000000001</v>
      </c>
      <c r="AW358">
        <v>20.897560975609757</v>
      </c>
      <c r="AX358">
        <v>25.76</v>
      </c>
      <c r="AY358">
        <v>8.3076923076923066</v>
      </c>
      <c r="AZ358">
        <v>16.386206896551727</v>
      </c>
      <c r="BA358">
        <v>32.136585365853662</v>
      </c>
      <c r="BB358">
        <v>28.224</v>
      </c>
      <c r="BC358">
        <v>31.930434782608696</v>
      </c>
      <c r="BD358">
        <v>37.650000000000006</v>
      </c>
      <c r="BE358">
        <v>27.054545454545458</v>
      </c>
      <c r="BF358">
        <v>31.520000000000003</v>
      </c>
      <c r="BG358">
        <v>31.77391304347826</v>
      </c>
      <c r="BH358">
        <v>34.799999999999997</v>
      </c>
      <c r="BI358">
        <v>22.68</v>
      </c>
      <c r="BJ358">
        <v>29.618181818181817</v>
      </c>
      <c r="BK358">
        <v>33.119999999999997</v>
      </c>
      <c r="BL358">
        <v>34.061538461538461</v>
      </c>
      <c r="BM358">
        <v>40.800000000000004</v>
      </c>
      <c r="BN358">
        <v>28.1</v>
      </c>
      <c r="BO358">
        <v>34.6</v>
      </c>
      <c r="BP358">
        <v>11.343396226415095</v>
      </c>
      <c r="BQ358">
        <v>27.957446808510639</v>
      </c>
      <c r="BR358">
        <v>39.840000000000003</v>
      </c>
      <c r="BS358">
        <v>40.145454545454548</v>
      </c>
      <c r="BT358">
        <v>37.080000000000005</v>
      </c>
      <c r="BU358">
        <v>28.560000000000002</v>
      </c>
      <c r="BV358">
        <v>33.119999999999997</v>
      </c>
      <c r="BW358">
        <v>21.758241758241759</v>
      </c>
      <c r="BX358">
        <v>26.60896551724138</v>
      </c>
      <c r="BY358">
        <v>28.795566298073993</v>
      </c>
      <c r="BZ358">
        <v>357</v>
      </c>
    </row>
    <row r="359" spans="1:78" x14ac:dyDescent="0.25">
      <c r="A359">
        <v>358</v>
      </c>
      <c r="B359" t="s">
        <v>428</v>
      </c>
      <c r="C359">
        <v>56</v>
      </c>
      <c r="D359">
        <v>34</v>
      </c>
      <c r="E359">
        <v>37</v>
      </c>
      <c r="F359">
        <v>50</v>
      </c>
      <c r="G359">
        <v>26</v>
      </c>
      <c r="H359">
        <v>42</v>
      </c>
      <c r="I359">
        <v>32</v>
      </c>
      <c r="J359">
        <v>32</v>
      </c>
      <c r="K359">
        <v>41</v>
      </c>
      <c r="L359">
        <v>45</v>
      </c>
      <c r="M359">
        <v>13</v>
      </c>
      <c r="N359">
        <v>29</v>
      </c>
      <c r="O359">
        <v>41</v>
      </c>
      <c r="P359">
        <v>25</v>
      </c>
      <c r="Q359">
        <v>23</v>
      </c>
      <c r="R359">
        <v>24</v>
      </c>
      <c r="S359">
        <v>33</v>
      </c>
      <c r="T359">
        <v>45</v>
      </c>
      <c r="U359">
        <v>23</v>
      </c>
      <c r="V359">
        <v>25</v>
      </c>
      <c r="W359">
        <v>30</v>
      </c>
      <c r="X359">
        <v>22</v>
      </c>
      <c r="Y359">
        <v>25</v>
      </c>
      <c r="Z359">
        <v>13</v>
      </c>
      <c r="AA359">
        <v>3</v>
      </c>
      <c r="AB359">
        <v>36</v>
      </c>
      <c r="AC359">
        <v>18</v>
      </c>
      <c r="AD359">
        <v>53</v>
      </c>
      <c r="AE359">
        <v>46</v>
      </c>
      <c r="AF359">
        <v>30</v>
      </c>
      <c r="AG359">
        <v>33</v>
      </c>
      <c r="AH359">
        <v>10</v>
      </c>
      <c r="AI359">
        <v>45</v>
      </c>
      <c r="AJ359">
        <v>5</v>
      </c>
      <c r="AK359">
        <v>91</v>
      </c>
      <c r="AL359">
        <v>1159</v>
      </c>
      <c r="AM359">
        <v>1136</v>
      </c>
      <c r="AO359">
        <v>24.814285714285717</v>
      </c>
      <c r="AP359">
        <v>27.529411764705884</v>
      </c>
      <c r="AQ359">
        <v>27.43783783783784</v>
      </c>
      <c r="AR359">
        <v>22.32</v>
      </c>
      <c r="AS359">
        <v>31.292307692307691</v>
      </c>
      <c r="AT359">
        <v>25.8</v>
      </c>
      <c r="AU359">
        <v>30.824999999999999</v>
      </c>
      <c r="AV359">
        <v>24.412500000000001</v>
      </c>
      <c r="AW359">
        <v>20.897560975609757</v>
      </c>
      <c r="AX359">
        <v>25.76</v>
      </c>
      <c r="AY359">
        <v>8.3076923076923066</v>
      </c>
      <c r="AZ359">
        <v>16.386206896551727</v>
      </c>
      <c r="BA359">
        <v>32.136585365853662</v>
      </c>
      <c r="BB359">
        <v>28.224</v>
      </c>
      <c r="BC359">
        <v>31.930434782608696</v>
      </c>
      <c r="BD359">
        <v>37.650000000000006</v>
      </c>
      <c r="BE359">
        <v>27.054545454545458</v>
      </c>
      <c r="BF359">
        <v>31.520000000000003</v>
      </c>
      <c r="BG359">
        <v>31.77391304347826</v>
      </c>
      <c r="BH359">
        <v>33.408000000000001</v>
      </c>
      <c r="BI359">
        <v>22.68</v>
      </c>
      <c r="BJ359">
        <v>29.618181818181817</v>
      </c>
      <c r="BK359">
        <v>33.119999999999997</v>
      </c>
      <c r="BL359">
        <v>34.061538461538461</v>
      </c>
      <c r="BM359">
        <v>40.800000000000004</v>
      </c>
      <c r="BN359">
        <v>28.1</v>
      </c>
      <c r="BO359">
        <v>34.6</v>
      </c>
      <c r="BP359">
        <v>11.343396226415095</v>
      </c>
      <c r="BQ359">
        <v>28.565217391304348</v>
      </c>
      <c r="BR359">
        <v>39.840000000000003</v>
      </c>
      <c r="BS359">
        <v>40.145454545454548</v>
      </c>
      <c r="BT359">
        <v>37.080000000000005</v>
      </c>
      <c r="BU359">
        <v>28.560000000000002</v>
      </c>
      <c r="BV359">
        <v>33.119999999999997</v>
      </c>
      <c r="BW359">
        <v>21.758241758241759</v>
      </c>
      <c r="BX359">
        <v>26.631924072476274</v>
      </c>
      <c r="BY359">
        <v>28.783773933100782</v>
      </c>
      <c r="BZ359">
        <v>358</v>
      </c>
    </row>
    <row r="360" spans="1:78" x14ac:dyDescent="0.25">
      <c r="A360">
        <v>359</v>
      </c>
      <c r="B360" t="s">
        <v>429</v>
      </c>
      <c r="C360">
        <v>56</v>
      </c>
      <c r="D360">
        <v>34</v>
      </c>
      <c r="E360">
        <v>37</v>
      </c>
      <c r="F360">
        <v>50</v>
      </c>
      <c r="G360">
        <v>26</v>
      </c>
      <c r="H360">
        <v>42</v>
      </c>
      <c r="I360">
        <v>32</v>
      </c>
      <c r="J360">
        <v>32</v>
      </c>
      <c r="K360">
        <v>41</v>
      </c>
      <c r="L360">
        <v>45</v>
      </c>
      <c r="M360">
        <v>13</v>
      </c>
      <c r="N360">
        <v>29</v>
      </c>
      <c r="O360">
        <v>41</v>
      </c>
      <c r="P360">
        <v>25</v>
      </c>
      <c r="Q360">
        <v>23</v>
      </c>
      <c r="R360">
        <v>24</v>
      </c>
      <c r="S360">
        <v>33</v>
      </c>
      <c r="T360">
        <v>46</v>
      </c>
      <c r="U360">
        <v>24</v>
      </c>
      <c r="V360">
        <v>25</v>
      </c>
      <c r="W360">
        <v>30</v>
      </c>
      <c r="X360">
        <v>21</v>
      </c>
      <c r="Y360">
        <v>25</v>
      </c>
      <c r="Z360">
        <v>13</v>
      </c>
      <c r="AA360">
        <v>3</v>
      </c>
      <c r="AB360">
        <v>36</v>
      </c>
      <c r="AC360">
        <v>18</v>
      </c>
      <c r="AD360">
        <v>53</v>
      </c>
      <c r="AE360">
        <v>46</v>
      </c>
      <c r="AF360">
        <v>30</v>
      </c>
      <c r="AG360">
        <v>33</v>
      </c>
      <c r="AH360">
        <v>10</v>
      </c>
      <c r="AI360">
        <v>45</v>
      </c>
      <c r="AJ360">
        <v>5</v>
      </c>
      <c r="AK360">
        <v>92</v>
      </c>
      <c r="AL360">
        <v>1165</v>
      </c>
      <c r="AM360">
        <v>1138</v>
      </c>
      <c r="AO360">
        <v>24.814285714285717</v>
      </c>
      <c r="AP360">
        <v>27.529411764705884</v>
      </c>
      <c r="AQ360">
        <v>27.43783783783784</v>
      </c>
      <c r="AR360">
        <v>22.32</v>
      </c>
      <c r="AS360">
        <v>31.292307692307691</v>
      </c>
      <c r="AT360">
        <v>25.8</v>
      </c>
      <c r="AU360">
        <v>30.824999999999999</v>
      </c>
      <c r="AV360">
        <v>24.412500000000001</v>
      </c>
      <c r="AW360">
        <v>20.897560975609757</v>
      </c>
      <c r="AX360">
        <v>25.76</v>
      </c>
      <c r="AY360">
        <v>8.3076923076923066</v>
      </c>
      <c r="AZ360">
        <v>16.386206896551727</v>
      </c>
      <c r="BA360">
        <v>32.136585365853662</v>
      </c>
      <c r="BB360">
        <v>28.224</v>
      </c>
      <c r="BC360">
        <v>31.930434782608696</v>
      </c>
      <c r="BD360">
        <v>37.650000000000006</v>
      </c>
      <c r="BE360">
        <v>27.054545454545458</v>
      </c>
      <c r="BF360">
        <v>30.834782608695651</v>
      </c>
      <c r="BG360">
        <v>30.450000000000003</v>
      </c>
      <c r="BH360">
        <v>33.408000000000001</v>
      </c>
      <c r="BI360">
        <v>22.68</v>
      </c>
      <c r="BJ360">
        <v>31.028571428571428</v>
      </c>
      <c r="BK360">
        <v>33.119999999999997</v>
      </c>
      <c r="BL360">
        <v>34.061538461538461</v>
      </c>
      <c r="BM360">
        <v>40.800000000000004</v>
      </c>
      <c r="BN360">
        <v>28.1</v>
      </c>
      <c r="BO360">
        <v>34.6</v>
      </c>
      <c r="BP360">
        <v>11.343396226415095</v>
      </c>
      <c r="BQ360">
        <v>28.565217391304348</v>
      </c>
      <c r="BR360">
        <v>39.840000000000003</v>
      </c>
      <c r="BS360">
        <v>40.145454545454548</v>
      </c>
      <c r="BT360">
        <v>37.080000000000005</v>
      </c>
      <c r="BU360">
        <v>28.560000000000002</v>
      </c>
      <c r="BV360">
        <v>33.119999999999997</v>
      </c>
      <c r="BW360">
        <v>21.521739130434785</v>
      </c>
      <c r="BX360">
        <v>26.494763948497855</v>
      </c>
      <c r="BY360">
        <v>28.735543710822576</v>
      </c>
      <c r="BZ360">
        <v>359</v>
      </c>
    </row>
    <row r="361" spans="1:78" x14ac:dyDescent="0.25">
      <c r="A361">
        <v>360</v>
      </c>
      <c r="B361" t="s">
        <v>430</v>
      </c>
      <c r="C361">
        <v>56</v>
      </c>
      <c r="D361">
        <v>34</v>
      </c>
      <c r="E361">
        <v>38</v>
      </c>
      <c r="F361">
        <v>50</v>
      </c>
      <c r="G361">
        <v>26</v>
      </c>
      <c r="H361">
        <v>42</v>
      </c>
      <c r="I361">
        <v>32</v>
      </c>
      <c r="J361">
        <v>32</v>
      </c>
      <c r="K361">
        <v>41</v>
      </c>
      <c r="L361">
        <v>45</v>
      </c>
      <c r="M361">
        <v>13</v>
      </c>
      <c r="N361">
        <v>29</v>
      </c>
      <c r="O361">
        <v>41</v>
      </c>
      <c r="P361">
        <v>25</v>
      </c>
      <c r="Q361">
        <v>23</v>
      </c>
      <c r="R361">
        <v>24</v>
      </c>
      <c r="S361">
        <v>33</v>
      </c>
      <c r="T361">
        <v>46</v>
      </c>
      <c r="U361">
        <v>23</v>
      </c>
      <c r="V361">
        <v>24</v>
      </c>
      <c r="W361">
        <v>30</v>
      </c>
      <c r="X361">
        <v>22</v>
      </c>
      <c r="Y361">
        <v>25</v>
      </c>
      <c r="Z361">
        <v>13</v>
      </c>
      <c r="AA361">
        <v>3</v>
      </c>
      <c r="AB361">
        <v>36</v>
      </c>
      <c r="AC361">
        <v>18</v>
      </c>
      <c r="AD361">
        <v>53</v>
      </c>
      <c r="AE361">
        <v>46</v>
      </c>
      <c r="AF361">
        <v>30</v>
      </c>
      <c r="AG361">
        <v>33</v>
      </c>
      <c r="AH361">
        <v>10</v>
      </c>
      <c r="AI361">
        <v>46</v>
      </c>
      <c r="AJ361">
        <v>5</v>
      </c>
      <c r="AK361">
        <v>92</v>
      </c>
      <c r="AL361">
        <v>1165</v>
      </c>
      <c r="AM361">
        <v>1139</v>
      </c>
      <c r="AO361">
        <v>24.814285714285717</v>
      </c>
      <c r="AP361">
        <v>27.529411764705884</v>
      </c>
      <c r="AQ361">
        <v>26.715789473684211</v>
      </c>
      <c r="AR361">
        <v>22.32</v>
      </c>
      <c r="AS361">
        <v>31.292307692307691</v>
      </c>
      <c r="AT361">
        <v>25.8</v>
      </c>
      <c r="AU361">
        <v>30.824999999999999</v>
      </c>
      <c r="AV361">
        <v>24.412500000000001</v>
      </c>
      <c r="AW361">
        <v>20.897560975609757</v>
      </c>
      <c r="AX361">
        <v>25.76</v>
      </c>
      <c r="AY361">
        <v>8.3076923076923066</v>
      </c>
      <c r="AZ361">
        <v>16.386206896551727</v>
      </c>
      <c r="BA361">
        <v>32.136585365853662</v>
      </c>
      <c r="BB361">
        <v>28.224</v>
      </c>
      <c r="BC361">
        <v>31.930434782608696</v>
      </c>
      <c r="BD361">
        <v>37.650000000000006</v>
      </c>
      <c r="BE361">
        <v>27.054545454545458</v>
      </c>
      <c r="BF361">
        <v>30.834782608695651</v>
      </c>
      <c r="BG361">
        <v>31.77391304347826</v>
      </c>
      <c r="BH361">
        <v>34.799999999999997</v>
      </c>
      <c r="BI361">
        <v>22.68</v>
      </c>
      <c r="BJ361">
        <v>29.618181818181817</v>
      </c>
      <c r="BK361">
        <v>33.119999999999997</v>
      </c>
      <c r="BL361">
        <v>34.061538461538461</v>
      </c>
      <c r="BM361">
        <v>40.800000000000004</v>
      </c>
      <c r="BN361">
        <v>28.1</v>
      </c>
      <c r="BO361">
        <v>34.6</v>
      </c>
      <c r="BP361">
        <v>11.343396226415095</v>
      </c>
      <c r="BQ361">
        <v>28.565217391304348</v>
      </c>
      <c r="BR361">
        <v>39.840000000000003</v>
      </c>
      <c r="BS361">
        <v>40.145454545454548</v>
      </c>
      <c r="BT361">
        <v>37.080000000000005</v>
      </c>
      <c r="BU361">
        <v>27.939130434782609</v>
      </c>
      <c r="BV361">
        <v>33.119999999999997</v>
      </c>
      <c r="BW361">
        <v>21.521739130434785</v>
      </c>
      <c r="BX361">
        <v>26.494763948497855</v>
      </c>
      <c r="BY361">
        <v>28.725180957716866</v>
      </c>
      <c r="BZ361">
        <v>360</v>
      </c>
    </row>
    <row r="362" spans="1:78" x14ac:dyDescent="0.25">
      <c r="A362">
        <v>361</v>
      </c>
      <c r="B362" t="s">
        <v>431</v>
      </c>
      <c r="C362">
        <v>56</v>
      </c>
      <c r="D362">
        <v>34</v>
      </c>
      <c r="E362">
        <v>37</v>
      </c>
      <c r="F362">
        <v>58</v>
      </c>
      <c r="G362">
        <v>26</v>
      </c>
      <c r="H362">
        <v>42</v>
      </c>
      <c r="I362">
        <v>32</v>
      </c>
      <c r="J362">
        <v>32</v>
      </c>
      <c r="K362">
        <v>41</v>
      </c>
      <c r="L362">
        <v>45</v>
      </c>
      <c r="M362">
        <v>13</v>
      </c>
      <c r="N362">
        <v>29</v>
      </c>
      <c r="O362">
        <v>41</v>
      </c>
      <c r="P362">
        <v>25</v>
      </c>
      <c r="Q362">
        <v>23</v>
      </c>
      <c r="R362">
        <v>24</v>
      </c>
      <c r="S362">
        <v>33</v>
      </c>
      <c r="T362">
        <v>46</v>
      </c>
      <c r="U362">
        <v>24</v>
      </c>
      <c r="V362">
        <v>25</v>
      </c>
      <c r="W362">
        <v>30</v>
      </c>
      <c r="X362">
        <v>22</v>
      </c>
      <c r="Y362">
        <v>25</v>
      </c>
      <c r="Z362">
        <v>13</v>
      </c>
      <c r="AA362">
        <v>3</v>
      </c>
      <c r="AB362">
        <v>36</v>
      </c>
      <c r="AC362">
        <v>18</v>
      </c>
      <c r="AD362">
        <v>53</v>
      </c>
      <c r="AE362">
        <v>46</v>
      </c>
      <c r="AF362">
        <v>30</v>
      </c>
      <c r="AG362">
        <v>33</v>
      </c>
      <c r="AH362">
        <v>10</v>
      </c>
      <c r="AI362">
        <v>46</v>
      </c>
      <c r="AJ362">
        <v>5</v>
      </c>
      <c r="AK362">
        <v>92</v>
      </c>
      <c r="AL362">
        <v>1164</v>
      </c>
      <c r="AM362">
        <v>1148</v>
      </c>
      <c r="AO362">
        <v>24.814285714285717</v>
      </c>
      <c r="AP362">
        <v>27.529411764705884</v>
      </c>
      <c r="AQ362">
        <v>27.43783783783784</v>
      </c>
      <c r="AR362">
        <v>19.241379310344829</v>
      </c>
      <c r="AS362">
        <v>31.292307692307691</v>
      </c>
      <c r="AT362">
        <v>25.8</v>
      </c>
      <c r="AU362">
        <v>30.824999999999999</v>
      </c>
      <c r="AV362">
        <v>24.412500000000001</v>
      </c>
      <c r="AW362">
        <v>20.897560975609757</v>
      </c>
      <c r="AX362">
        <v>25.76</v>
      </c>
      <c r="AY362">
        <v>8.3076923076923066</v>
      </c>
      <c r="AZ362">
        <v>16.386206896551727</v>
      </c>
      <c r="BA362">
        <v>32.136585365853662</v>
      </c>
      <c r="BB362">
        <v>28.224</v>
      </c>
      <c r="BC362">
        <v>31.930434782608696</v>
      </c>
      <c r="BD362">
        <v>37.650000000000006</v>
      </c>
      <c r="BE362">
        <v>27.054545454545458</v>
      </c>
      <c r="BF362">
        <v>30.834782608695651</v>
      </c>
      <c r="BG362">
        <v>30.450000000000003</v>
      </c>
      <c r="BH362">
        <v>33.408000000000001</v>
      </c>
      <c r="BI362">
        <v>22.68</v>
      </c>
      <c r="BJ362">
        <v>29.618181818181817</v>
      </c>
      <c r="BK362">
        <v>33.119999999999997</v>
      </c>
      <c r="BL362">
        <v>34.061538461538461</v>
      </c>
      <c r="BM362">
        <v>40.800000000000004</v>
      </c>
      <c r="BN362">
        <v>28.1</v>
      </c>
      <c r="BO362">
        <v>34.6</v>
      </c>
      <c r="BP362">
        <v>11.343396226415095</v>
      </c>
      <c r="BQ362">
        <v>28.565217391304348</v>
      </c>
      <c r="BR362">
        <v>39.840000000000003</v>
      </c>
      <c r="BS362">
        <v>40.145454545454548</v>
      </c>
      <c r="BT362">
        <v>37.080000000000005</v>
      </c>
      <c r="BU362">
        <v>27.939130434782609</v>
      </c>
      <c r="BV362">
        <v>33.119999999999997</v>
      </c>
      <c r="BW362">
        <v>21.521739130434785</v>
      </c>
      <c r="BX362">
        <v>26.517525773195874</v>
      </c>
      <c r="BY362">
        <v>28.568608398476385</v>
      </c>
      <c r="BZ362">
        <v>361</v>
      </c>
    </row>
    <row r="363" spans="1:78" x14ac:dyDescent="0.25">
      <c r="A363">
        <v>362</v>
      </c>
      <c r="B363" t="s">
        <v>432</v>
      </c>
      <c r="C363">
        <v>56</v>
      </c>
      <c r="D363">
        <v>34</v>
      </c>
      <c r="E363">
        <v>37</v>
      </c>
      <c r="F363">
        <v>58</v>
      </c>
      <c r="G363">
        <v>25</v>
      </c>
      <c r="H363">
        <v>41</v>
      </c>
      <c r="I363">
        <v>34</v>
      </c>
      <c r="J363">
        <v>32</v>
      </c>
      <c r="K363">
        <v>41</v>
      </c>
      <c r="L363">
        <v>45</v>
      </c>
      <c r="M363">
        <v>13</v>
      </c>
      <c r="N363">
        <v>29</v>
      </c>
      <c r="O363">
        <v>41</v>
      </c>
      <c r="P363">
        <v>25</v>
      </c>
      <c r="Q363">
        <v>23</v>
      </c>
      <c r="R363">
        <v>24</v>
      </c>
      <c r="S363">
        <v>33</v>
      </c>
      <c r="T363">
        <v>46</v>
      </c>
      <c r="U363">
        <v>24</v>
      </c>
      <c r="V363">
        <v>26</v>
      </c>
      <c r="W363">
        <v>30</v>
      </c>
      <c r="X363">
        <v>22</v>
      </c>
      <c r="Y363">
        <v>25</v>
      </c>
      <c r="Z363">
        <v>13</v>
      </c>
      <c r="AA363">
        <v>3</v>
      </c>
      <c r="AB363">
        <v>36</v>
      </c>
      <c r="AC363">
        <v>18</v>
      </c>
      <c r="AD363">
        <v>53</v>
      </c>
      <c r="AE363">
        <v>46</v>
      </c>
      <c r="AF363">
        <v>30</v>
      </c>
      <c r="AG363">
        <v>33</v>
      </c>
      <c r="AH363">
        <v>10</v>
      </c>
      <c r="AI363">
        <v>46</v>
      </c>
      <c r="AJ363">
        <v>5</v>
      </c>
      <c r="AK363">
        <v>90</v>
      </c>
      <c r="AL363">
        <v>1165</v>
      </c>
      <c r="AM363">
        <v>1147</v>
      </c>
      <c r="AO363">
        <v>24.814285714285717</v>
      </c>
      <c r="AP363">
        <v>27.529411764705884</v>
      </c>
      <c r="AQ363">
        <v>27.43783783783784</v>
      </c>
      <c r="AR363">
        <v>19.241379310344829</v>
      </c>
      <c r="AS363">
        <v>32.543999999999997</v>
      </c>
      <c r="AT363">
        <v>26.429268292682927</v>
      </c>
      <c r="AU363">
        <v>29.011764705882353</v>
      </c>
      <c r="AV363">
        <v>24.412500000000001</v>
      </c>
      <c r="AW363">
        <v>20.897560975609757</v>
      </c>
      <c r="AX363">
        <v>25.76</v>
      </c>
      <c r="AY363">
        <v>8.3076923076923066</v>
      </c>
      <c r="AZ363">
        <v>16.386206896551727</v>
      </c>
      <c r="BA363">
        <v>32.136585365853662</v>
      </c>
      <c r="BB363">
        <v>28.224</v>
      </c>
      <c r="BC363">
        <v>31.930434782608696</v>
      </c>
      <c r="BD363">
        <v>37.650000000000006</v>
      </c>
      <c r="BE363">
        <v>27.054545454545458</v>
      </c>
      <c r="BF363">
        <v>30.834782608695651</v>
      </c>
      <c r="BG363">
        <v>30.450000000000003</v>
      </c>
      <c r="BH363">
        <v>32.123076923076923</v>
      </c>
      <c r="BI363">
        <v>22.68</v>
      </c>
      <c r="BJ363">
        <v>29.618181818181817</v>
      </c>
      <c r="BK363">
        <v>33.119999999999997</v>
      </c>
      <c r="BL363">
        <v>34.061538461538461</v>
      </c>
      <c r="BM363">
        <v>40.800000000000004</v>
      </c>
      <c r="BN363">
        <v>28.1</v>
      </c>
      <c r="BO363">
        <v>34.6</v>
      </c>
      <c r="BP363">
        <v>11.343396226415095</v>
      </c>
      <c r="BQ363">
        <v>28.565217391304348</v>
      </c>
      <c r="BR363">
        <v>39.840000000000003</v>
      </c>
      <c r="BS363">
        <v>40.145454545454548</v>
      </c>
      <c r="BT363">
        <v>37.080000000000005</v>
      </c>
      <c r="BU363">
        <v>27.939130434782609</v>
      </c>
      <c r="BV363">
        <v>33.119999999999997</v>
      </c>
      <c r="BW363">
        <v>22</v>
      </c>
      <c r="BX363">
        <v>26.494763948497855</v>
      </c>
      <c r="BY363">
        <v>28.56165797527397</v>
      </c>
      <c r="BZ363">
        <v>362</v>
      </c>
    </row>
    <row r="364" spans="1:78" x14ac:dyDescent="0.25">
      <c r="A364">
        <v>363</v>
      </c>
      <c r="B364" t="s">
        <v>433</v>
      </c>
      <c r="C364">
        <v>56</v>
      </c>
      <c r="D364">
        <v>34</v>
      </c>
      <c r="E364">
        <v>37</v>
      </c>
      <c r="F364">
        <v>56</v>
      </c>
      <c r="G364">
        <v>25</v>
      </c>
      <c r="H364">
        <v>41</v>
      </c>
      <c r="I364">
        <v>34</v>
      </c>
      <c r="J364">
        <v>32</v>
      </c>
      <c r="K364">
        <v>41</v>
      </c>
      <c r="L364">
        <v>45</v>
      </c>
      <c r="M364">
        <v>13</v>
      </c>
      <c r="N364">
        <v>29</v>
      </c>
      <c r="O364">
        <v>41</v>
      </c>
      <c r="P364">
        <v>25</v>
      </c>
      <c r="Q364">
        <v>23</v>
      </c>
      <c r="R364">
        <v>24</v>
      </c>
      <c r="S364">
        <v>33</v>
      </c>
      <c r="T364">
        <v>46</v>
      </c>
      <c r="U364">
        <v>24</v>
      </c>
      <c r="V364">
        <v>25</v>
      </c>
      <c r="W364">
        <v>31</v>
      </c>
      <c r="X364">
        <v>22</v>
      </c>
      <c r="Y364">
        <v>25</v>
      </c>
      <c r="Z364">
        <v>13</v>
      </c>
      <c r="AA364">
        <v>3</v>
      </c>
      <c r="AB364">
        <v>36</v>
      </c>
      <c r="AC364">
        <v>18</v>
      </c>
      <c r="AD364">
        <v>53</v>
      </c>
      <c r="AE364">
        <v>46</v>
      </c>
      <c r="AF364">
        <v>30</v>
      </c>
      <c r="AG364">
        <v>33</v>
      </c>
      <c r="AH364">
        <v>10</v>
      </c>
      <c r="AI364">
        <v>45</v>
      </c>
      <c r="AJ364">
        <v>5</v>
      </c>
      <c r="AK364">
        <v>90</v>
      </c>
      <c r="AL364">
        <v>1164</v>
      </c>
      <c r="AM364">
        <v>1144</v>
      </c>
      <c r="AO364">
        <v>24.814285714285717</v>
      </c>
      <c r="AP364">
        <v>27.529411764705884</v>
      </c>
      <c r="AQ364">
        <v>27.43783783783784</v>
      </c>
      <c r="AR364">
        <v>19.928571428571427</v>
      </c>
      <c r="AS364">
        <v>32.543999999999997</v>
      </c>
      <c r="AT364">
        <v>26.429268292682927</v>
      </c>
      <c r="AU364">
        <v>29.011764705882353</v>
      </c>
      <c r="AV364">
        <v>24.412500000000001</v>
      </c>
      <c r="AW364">
        <v>20.897560975609757</v>
      </c>
      <c r="AX364">
        <v>25.76</v>
      </c>
      <c r="AY364">
        <v>8.3076923076923066</v>
      </c>
      <c r="AZ364">
        <v>16.386206896551727</v>
      </c>
      <c r="BA364">
        <v>32.136585365853662</v>
      </c>
      <c r="BB364">
        <v>28.224</v>
      </c>
      <c r="BC364">
        <v>31.930434782608696</v>
      </c>
      <c r="BD364">
        <v>37.650000000000006</v>
      </c>
      <c r="BE364">
        <v>27.054545454545458</v>
      </c>
      <c r="BF364">
        <v>30.834782608695651</v>
      </c>
      <c r="BG364">
        <v>30.450000000000003</v>
      </c>
      <c r="BH364">
        <v>33.408000000000001</v>
      </c>
      <c r="BI364">
        <v>21.948387096774194</v>
      </c>
      <c r="BJ364">
        <v>29.618181818181817</v>
      </c>
      <c r="BK364">
        <v>33.119999999999997</v>
      </c>
      <c r="BL364">
        <v>34.061538461538461</v>
      </c>
      <c r="BM364">
        <v>40.800000000000004</v>
      </c>
      <c r="BN364">
        <v>28.1</v>
      </c>
      <c r="BO364">
        <v>34.6</v>
      </c>
      <c r="BP364">
        <v>11.343396226415095</v>
      </c>
      <c r="BQ364">
        <v>28.565217391304348</v>
      </c>
      <c r="BR364">
        <v>39.840000000000003</v>
      </c>
      <c r="BS364">
        <v>40.145454545454548</v>
      </c>
      <c r="BT364">
        <v>37.080000000000005</v>
      </c>
      <c r="BU364">
        <v>28.560000000000002</v>
      </c>
      <c r="BV364">
        <v>33.119999999999997</v>
      </c>
      <c r="BW364">
        <v>22</v>
      </c>
      <c r="BX364">
        <v>26.517525773195874</v>
      </c>
      <c r="BY364">
        <v>28.630996359525117</v>
      </c>
      <c r="BZ364">
        <v>363</v>
      </c>
    </row>
    <row r="365" spans="1:78" x14ac:dyDescent="0.25">
      <c r="A365">
        <v>364</v>
      </c>
      <c r="B365" t="s">
        <v>434</v>
      </c>
      <c r="C365">
        <v>56</v>
      </c>
      <c r="D365">
        <v>34</v>
      </c>
      <c r="E365">
        <v>37</v>
      </c>
      <c r="F365">
        <v>56</v>
      </c>
      <c r="G365">
        <v>25</v>
      </c>
      <c r="H365">
        <v>41</v>
      </c>
      <c r="I365">
        <v>32</v>
      </c>
      <c r="J365">
        <v>32</v>
      </c>
      <c r="K365">
        <v>41</v>
      </c>
      <c r="L365">
        <v>45</v>
      </c>
      <c r="M365">
        <v>13</v>
      </c>
      <c r="N365">
        <v>29</v>
      </c>
      <c r="O365">
        <v>41</v>
      </c>
      <c r="P365">
        <v>25</v>
      </c>
      <c r="Q365">
        <v>23</v>
      </c>
      <c r="R365">
        <v>24</v>
      </c>
      <c r="S365">
        <v>33</v>
      </c>
      <c r="T365">
        <v>46</v>
      </c>
      <c r="U365">
        <v>24</v>
      </c>
      <c r="V365">
        <v>25</v>
      </c>
      <c r="W365">
        <v>31</v>
      </c>
      <c r="X365">
        <v>22</v>
      </c>
      <c r="Y365">
        <v>25</v>
      </c>
      <c r="Z365">
        <v>13</v>
      </c>
      <c r="AA365">
        <v>3</v>
      </c>
      <c r="AB365">
        <v>36</v>
      </c>
      <c r="AC365">
        <v>18</v>
      </c>
      <c r="AD365">
        <v>53</v>
      </c>
      <c r="AE365">
        <v>46</v>
      </c>
      <c r="AF365">
        <v>30</v>
      </c>
      <c r="AG365">
        <v>33</v>
      </c>
      <c r="AH365">
        <v>10</v>
      </c>
      <c r="AI365">
        <v>45</v>
      </c>
      <c r="AJ365">
        <v>5</v>
      </c>
      <c r="AK365">
        <v>90</v>
      </c>
      <c r="AL365">
        <v>1164</v>
      </c>
      <c r="AM365">
        <v>1142</v>
      </c>
      <c r="AO365">
        <v>24.814285714285717</v>
      </c>
      <c r="AP365">
        <v>27.529411764705884</v>
      </c>
      <c r="AQ365">
        <v>27.43783783783784</v>
      </c>
      <c r="AR365">
        <v>19.928571428571427</v>
      </c>
      <c r="AS365">
        <v>32.543999999999997</v>
      </c>
      <c r="AT365">
        <v>26.429268292682927</v>
      </c>
      <c r="AU365">
        <v>30.824999999999999</v>
      </c>
      <c r="AV365">
        <v>24.412500000000001</v>
      </c>
      <c r="AW365">
        <v>20.897560975609757</v>
      </c>
      <c r="AX365">
        <v>25.76</v>
      </c>
      <c r="AY365">
        <v>8.3076923076923066</v>
      </c>
      <c r="AZ365">
        <v>16.386206896551727</v>
      </c>
      <c r="BA365">
        <v>32.136585365853662</v>
      </c>
      <c r="BB365">
        <v>28.224</v>
      </c>
      <c r="BC365">
        <v>31.930434782608696</v>
      </c>
      <c r="BD365">
        <v>37.650000000000006</v>
      </c>
      <c r="BE365">
        <v>27.054545454545458</v>
      </c>
      <c r="BF365">
        <v>30.834782608695651</v>
      </c>
      <c r="BG365">
        <v>30.450000000000003</v>
      </c>
      <c r="BH365">
        <v>33.408000000000001</v>
      </c>
      <c r="BI365">
        <v>21.948387096774194</v>
      </c>
      <c r="BJ365">
        <v>29.618181818181817</v>
      </c>
      <c r="BK365">
        <v>33.119999999999997</v>
      </c>
      <c r="BL365">
        <v>34.061538461538461</v>
      </c>
      <c r="BM365">
        <v>40.800000000000004</v>
      </c>
      <c r="BN365">
        <v>28.1</v>
      </c>
      <c r="BO365">
        <v>34.6</v>
      </c>
      <c r="BP365">
        <v>11.343396226415095</v>
      </c>
      <c r="BQ365">
        <v>28.565217391304348</v>
      </c>
      <c r="BR365">
        <v>39.840000000000003</v>
      </c>
      <c r="BS365">
        <v>40.145454545454548</v>
      </c>
      <c r="BT365">
        <v>37.080000000000005</v>
      </c>
      <c r="BU365">
        <v>28.560000000000002</v>
      </c>
      <c r="BV365">
        <v>33.119999999999997</v>
      </c>
      <c r="BW365">
        <v>22</v>
      </c>
      <c r="BX365">
        <v>26.517525773195874</v>
      </c>
      <c r="BY365">
        <v>28.688942064049055</v>
      </c>
      <c r="BZ365">
        <v>364</v>
      </c>
    </row>
    <row r="366" spans="1:78" x14ac:dyDescent="0.25">
      <c r="A366">
        <v>365</v>
      </c>
      <c r="B366" t="s">
        <v>435</v>
      </c>
      <c r="C366">
        <v>56</v>
      </c>
      <c r="D366">
        <v>34</v>
      </c>
      <c r="E366">
        <v>37</v>
      </c>
      <c r="F366">
        <v>56</v>
      </c>
      <c r="G366">
        <v>25</v>
      </c>
      <c r="H366">
        <v>41</v>
      </c>
      <c r="I366">
        <v>32</v>
      </c>
      <c r="J366">
        <v>32</v>
      </c>
      <c r="K366">
        <v>41</v>
      </c>
      <c r="L366">
        <v>45</v>
      </c>
      <c r="M366">
        <v>13</v>
      </c>
      <c r="N366">
        <v>29</v>
      </c>
      <c r="O366">
        <v>41</v>
      </c>
      <c r="P366">
        <v>25</v>
      </c>
      <c r="Q366">
        <v>23</v>
      </c>
      <c r="R366">
        <v>24</v>
      </c>
      <c r="S366">
        <v>33</v>
      </c>
      <c r="T366">
        <v>46</v>
      </c>
      <c r="U366">
        <v>26</v>
      </c>
      <c r="V366">
        <v>27</v>
      </c>
      <c r="W366">
        <v>31</v>
      </c>
      <c r="X366">
        <v>22</v>
      </c>
      <c r="Y366">
        <v>25</v>
      </c>
      <c r="Z366">
        <v>13</v>
      </c>
      <c r="AA366">
        <v>3</v>
      </c>
      <c r="AB366">
        <v>36</v>
      </c>
      <c r="AC366">
        <v>18</v>
      </c>
      <c r="AD366">
        <v>53</v>
      </c>
      <c r="AE366">
        <v>46</v>
      </c>
      <c r="AF366">
        <v>30</v>
      </c>
      <c r="AG366">
        <v>33</v>
      </c>
      <c r="AH366">
        <v>10</v>
      </c>
      <c r="AI366">
        <v>45</v>
      </c>
      <c r="AJ366">
        <v>5</v>
      </c>
      <c r="AK366">
        <v>90</v>
      </c>
      <c r="AL366">
        <v>1163</v>
      </c>
      <c r="AM366">
        <v>1146</v>
      </c>
      <c r="AO366">
        <v>24.814285714285717</v>
      </c>
      <c r="AP366">
        <v>27.529411764705884</v>
      </c>
      <c r="AQ366">
        <v>27.43783783783784</v>
      </c>
      <c r="AR366">
        <v>19.928571428571427</v>
      </c>
      <c r="AS366">
        <v>32.543999999999997</v>
      </c>
      <c r="AT366">
        <v>26.429268292682927</v>
      </c>
      <c r="AU366">
        <v>30.824999999999999</v>
      </c>
      <c r="AV366">
        <v>24.412500000000001</v>
      </c>
      <c r="AW366">
        <v>20.897560975609757</v>
      </c>
      <c r="AX366">
        <v>25.76</v>
      </c>
      <c r="AY366">
        <v>8.3076923076923066</v>
      </c>
      <c r="AZ366">
        <v>16.386206896551727</v>
      </c>
      <c r="BA366">
        <v>32.136585365853662</v>
      </c>
      <c r="BB366">
        <v>28.224</v>
      </c>
      <c r="BC366">
        <v>31.930434782608696</v>
      </c>
      <c r="BD366">
        <v>37.650000000000006</v>
      </c>
      <c r="BE366">
        <v>27.054545454545458</v>
      </c>
      <c r="BF366">
        <v>30.834782608695651</v>
      </c>
      <c r="BG366">
        <v>28.107692307692307</v>
      </c>
      <c r="BH366">
        <v>30.933333333333337</v>
      </c>
      <c r="BI366">
        <v>21.948387096774194</v>
      </c>
      <c r="BJ366">
        <v>29.618181818181817</v>
      </c>
      <c r="BK366">
        <v>33.119999999999997</v>
      </c>
      <c r="BL366">
        <v>34.061538461538461</v>
      </c>
      <c r="BM366">
        <v>40.800000000000004</v>
      </c>
      <c r="BN366">
        <v>28.1</v>
      </c>
      <c r="BO366">
        <v>34.6</v>
      </c>
      <c r="BP366">
        <v>11.343396226415095</v>
      </c>
      <c r="BQ366">
        <v>28.565217391304348</v>
      </c>
      <c r="BR366">
        <v>39.840000000000003</v>
      </c>
      <c r="BS366">
        <v>40.145454545454548</v>
      </c>
      <c r="BT366">
        <v>37.080000000000005</v>
      </c>
      <c r="BU366">
        <v>28.560000000000002</v>
      </c>
      <c r="BV366">
        <v>33.119999999999997</v>
      </c>
      <c r="BW366">
        <v>22</v>
      </c>
      <c r="BX366">
        <v>26.540326741186586</v>
      </c>
      <c r="BY366">
        <v>28.566524157796998</v>
      </c>
      <c r="BZ366">
        <v>365</v>
      </c>
    </row>
    <row r="367" spans="1:78" x14ac:dyDescent="0.25">
      <c r="A367">
        <v>366</v>
      </c>
      <c r="B367" t="s">
        <v>436</v>
      </c>
      <c r="C367">
        <v>56</v>
      </c>
      <c r="D367">
        <v>34</v>
      </c>
      <c r="E367">
        <v>37</v>
      </c>
      <c r="F367">
        <v>56</v>
      </c>
      <c r="G367">
        <v>25</v>
      </c>
      <c r="H367">
        <v>41</v>
      </c>
      <c r="I367">
        <v>32</v>
      </c>
      <c r="J367">
        <v>32</v>
      </c>
      <c r="K367">
        <v>41</v>
      </c>
      <c r="L367">
        <v>45</v>
      </c>
      <c r="M367">
        <v>13</v>
      </c>
      <c r="N367">
        <v>29</v>
      </c>
      <c r="O367">
        <v>41</v>
      </c>
      <c r="P367">
        <v>25</v>
      </c>
      <c r="Q367">
        <v>23</v>
      </c>
      <c r="R367">
        <v>24</v>
      </c>
      <c r="S367">
        <v>33</v>
      </c>
      <c r="T367">
        <v>46</v>
      </c>
      <c r="U367">
        <v>26</v>
      </c>
      <c r="V367">
        <v>26</v>
      </c>
      <c r="W367">
        <v>31</v>
      </c>
      <c r="X367">
        <v>22</v>
      </c>
      <c r="Y367">
        <v>25</v>
      </c>
      <c r="Z367">
        <v>13</v>
      </c>
      <c r="AA367">
        <v>3</v>
      </c>
      <c r="AB367">
        <v>36</v>
      </c>
      <c r="AC367">
        <v>18</v>
      </c>
      <c r="AD367">
        <v>53</v>
      </c>
      <c r="AE367">
        <v>46</v>
      </c>
      <c r="AF367">
        <v>30</v>
      </c>
      <c r="AG367">
        <v>33</v>
      </c>
      <c r="AH367">
        <v>10</v>
      </c>
      <c r="AI367">
        <v>45</v>
      </c>
      <c r="AJ367">
        <v>5</v>
      </c>
      <c r="AK367">
        <v>90</v>
      </c>
      <c r="AL367">
        <v>1165</v>
      </c>
      <c r="AM367">
        <v>1145</v>
      </c>
      <c r="AO367">
        <v>24.814285714285717</v>
      </c>
      <c r="AP367">
        <v>27.529411764705884</v>
      </c>
      <c r="AQ367">
        <v>27.43783783783784</v>
      </c>
      <c r="AR367">
        <v>19.928571428571427</v>
      </c>
      <c r="AS367">
        <v>32.543999999999997</v>
      </c>
      <c r="AT367">
        <v>26.429268292682927</v>
      </c>
      <c r="AU367">
        <v>30.824999999999999</v>
      </c>
      <c r="AV367">
        <v>24.412500000000001</v>
      </c>
      <c r="AW367">
        <v>20.897560975609757</v>
      </c>
      <c r="AX367">
        <v>25.76</v>
      </c>
      <c r="AY367">
        <v>8.3076923076923066</v>
      </c>
      <c r="AZ367">
        <v>16.386206896551727</v>
      </c>
      <c r="BA367">
        <v>32.136585365853662</v>
      </c>
      <c r="BB367">
        <v>28.224</v>
      </c>
      <c r="BC367">
        <v>31.930434782608696</v>
      </c>
      <c r="BD367">
        <v>37.650000000000006</v>
      </c>
      <c r="BE367">
        <v>27.054545454545458</v>
      </c>
      <c r="BF367">
        <v>30.834782608695651</v>
      </c>
      <c r="BG367">
        <v>28.107692307692307</v>
      </c>
      <c r="BH367">
        <v>32.123076923076923</v>
      </c>
      <c r="BI367">
        <v>21.948387096774194</v>
      </c>
      <c r="BJ367">
        <v>29.618181818181817</v>
      </c>
      <c r="BK367">
        <v>33.119999999999997</v>
      </c>
      <c r="BL367">
        <v>34.061538461538461</v>
      </c>
      <c r="BM367">
        <v>40.800000000000004</v>
      </c>
      <c r="BN367">
        <v>28.1</v>
      </c>
      <c r="BO367">
        <v>34.6</v>
      </c>
      <c r="BP367">
        <v>11.343396226415095</v>
      </c>
      <c r="BQ367">
        <v>28.565217391304348</v>
      </c>
      <c r="BR367">
        <v>39.840000000000003</v>
      </c>
      <c r="BS367">
        <v>40.145454545454548</v>
      </c>
      <c r="BT367">
        <v>37.080000000000005</v>
      </c>
      <c r="BU367">
        <v>28.560000000000002</v>
      </c>
      <c r="BV367">
        <v>33.119999999999997</v>
      </c>
      <c r="BW367">
        <v>22</v>
      </c>
      <c r="BX367">
        <v>26.494763948497855</v>
      </c>
      <c r="BY367">
        <v>28.598716893138789</v>
      </c>
      <c r="BZ367">
        <v>366</v>
      </c>
    </row>
    <row r="368" spans="1:78" x14ac:dyDescent="0.25">
      <c r="A368">
        <v>367</v>
      </c>
      <c r="B368" t="s">
        <v>437</v>
      </c>
      <c r="C368">
        <v>56</v>
      </c>
      <c r="D368">
        <v>34</v>
      </c>
      <c r="E368">
        <v>37</v>
      </c>
      <c r="F368">
        <v>56</v>
      </c>
      <c r="G368">
        <v>25</v>
      </c>
      <c r="H368">
        <v>41</v>
      </c>
      <c r="I368">
        <v>32</v>
      </c>
      <c r="J368">
        <v>32</v>
      </c>
      <c r="K368">
        <v>41</v>
      </c>
      <c r="L368">
        <v>45</v>
      </c>
      <c r="M368">
        <v>13</v>
      </c>
      <c r="N368">
        <v>29</v>
      </c>
      <c r="O368">
        <v>41</v>
      </c>
      <c r="P368">
        <v>25</v>
      </c>
      <c r="Q368">
        <v>23</v>
      </c>
      <c r="R368">
        <v>24</v>
      </c>
      <c r="S368">
        <v>33</v>
      </c>
      <c r="T368">
        <v>46</v>
      </c>
      <c r="U368">
        <v>26</v>
      </c>
      <c r="V368">
        <v>27</v>
      </c>
      <c r="W368">
        <v>31</v>
      </c>
      <c r="X368">
        <v>22</v>
      </c>
      <c r="Y368">
        <v>25</v>
      </c>
      <c r="Z368">
        <v>13</v>
      </c>
      <c r="AA368">
        <v>3</v>
      </c>
      <c r="AB368">
        <v>36</v>
      </c>
      <c r="AC368">
        <v>18</v>
      </c>
      <c r="AD368">
        <v>53</v>
      </c>
      <c r="AE368">
        <v>46</v>
      </c>
      <c r="AF368">
        <v>30</v>
      </c>
      <c r="AG368">
        <v>33</v>
      </c>
      <c r="AH368">
        <v>10</v>
      </c>
      <c r="AI368">
        <v>45</v>
      </c>
      <c r="AJ368">
        <v>5</v>
      </c>
      <c r="AK368">
        <v>90</v>
      </c>
      <c r="AL368">
        <v>1164</v>
      </c>
      <c r="AM368">
        <v>1146</v>
      </c>
      <c r="AO368">
        <v>24.814285714285717</v>
      </c>
      <c r="AP368">
        <v>27.529411764705884</v>
      </c>
      <c r="AQ368">
        <v>27.43783783783784</v>
      </c>
      <c r="AR368">
        <v>19.928571428571427</v>
      </c>
      <c r="AS368">
        <v>32.543999999999997</v>
      </c>
      <c r="AT368">
        <v>26.429268292682927</v>
      </c>
      <c r="AU368">
        <v>30.824999999999999</v>
      </c>
      <c r="AV368">
        <v>24.412500000000001</v>
      </c>
      <c r="AW368">
        <v>20.897560975609757</v>
      </c>
      <c r="AX368">
        <v>25.76</v>
      </c>
      <c r="AY368">
        <v>8.3076923076923066</v>
      </c>
      <c r="AZ368">
        <v>16.386206896551727</v>
      </c>
      <c r="BA368">
        <v>32.136585365853662</v>
      </c>
      <c r="BB368">
        <v>28.224</v>
      </c>
      <c r="BC368">
        <v>31.930434782608696</v>
      </c>
      <c r="BD368">
        <v>37.650000000000006</v>
      </c>
      <c r="BE368">
        <v>27.054545454545458</v>
      </c>
      <c r="BF368">
        <v>30.834782608695651</v>
      </c>
      <c r="BG368">
        <v>28.107692307692307</v>
      </c>
      <c r="BH368">
        <v>30.933333333333337</v>
      </c>
      <c r="BI368">
        <v>21.948387096774194</v>
      </c>
      <c r="BJ368">
        <v>29.618181818181817</v>
      </c>
      <c r="BK368">
        <v>33.119999999999997</v>
      </c>
      <c r="BL368">
        <v>34.061538461538461</v>
      </c>
      <c r="BM368">
        <v>40.800000000000004</v>
      </c>
      <c r="BN368">
        <v>28.1</v>
      </c>
      <c r="BO368">
        <v>34.6</v>
      </c>
      <c r="BP368">
        <v>11.343396226415095</v>
      </c>
      <c r="BQ368">
        <v>28.565217391304348</v>
      </c>
      <c r="BR368">
        <v>39.840000000000003</v>
      </c>
      <c r="BS368">
        <v>40.145454545454548</v>
      </c>
      <c r="BT368">
        <v>37.080000000000005</v>
      </c>
      <c r="BU368">
        <v>28.560000000000002</v>
      </c>
      <c r="BV368">
        <v>33.119999999999997</v>
      </c>
      <c r="BW368">
        <v>22</v>
      </c>
      <c r="BX368">
        <v>26.517525773195874</v>
      </c>
      <c r="BY368">
        <v>28.566524157796998</v>
      </c>
      <c r="BZ368">
        <v>367</v>
      </c>
    </row>
    <row r="369" spans="1:78" x14ac:dyDescent="0.25">
      <c r="A369">
        <v>368</v>
      </c>
      <c r="B369" t="s">
        <v>438</v>
      </c>
      <c r="C369">
        <v>56</v>
      </c>
      <c r="D369">
        <v>34</v>
      </c>
      <c r="E369">
        <v>37</v>
      </c>
      <c r="F369">
        <v>56</v>
      </c>
      <c r="G369">
        <v>25</v>
      </c>
      <c r="H369">
        <v>41</v>
      </c>
      <c r="I369">
        <v>32</v>
      </c>
      <c r="J369">
        <v>32</v>
      </c>
      <c r="K369">
        <v>41</v>
      </c>
      <c r="L369">
        <v>45</v>
      </c>
      <c r="M369">
        <v>13</v>
      </c>
      <c r="N369">
        <v>29</v>
      </c>
      <c r="O369">
        <v>41</v>
      </c>
      <c r="P369">
        <v>25</v>
      </c>
      <c r="Q369">
        <v>23</v>
      </c>
      <c r="R369">
        <v>24</v>
      </c>
      <c r="S369">
        <v>33</v>
      </c>
      <c r="T369">
        <v>46</v>
      </c>
      <c r="U369">
        <v>26</v>
      </c>
      <c r="V369">
        <v>27</v>
      </c>
      <c r="W369">
        <v>31</v>
      </c>
      <c r="X369">
        <v>22</v>
      </c>
      <c r="Y369">
        <v>25</v>
      </c>
      <c r="Z369">
        <v>13</v>
      </c>
      <c r="AA369">
        <v>3</v>
      </c>
      <c r="AB369">
        <v>36</v>
      </c>
      <c r="AC369">
        <v>18</v>
      </c>
      <c r="AD369">
        <v>53</v>
      </c>
      <c r="AE369">
        <v>46</v>
      </c>
      <c r="AF369">
        <v>30</v>
      </c>
      <c r="AG369">
        <v>33</v>
      </c>
      <c r="AH369">
        <v>10</v>
      </c>
      <c r="AI369">
        <v>47</v>
      </c>
      <c r="AJ369">
        <v>5</v>
      </c>
      <c r="AK369">
        <v>90</v>
      </c>
      <c r="AL369">
        <v>1165</v>
      </c>
      <c r="AM369">
        <v>1148</v>
      </c>
      <c r="AO369">
        <v>24.814285714285717</v>
      </c>
      <c r="AP369">
        <v>27.529411764705884</v>
      </c>
      <c r="AQ369">
        <v>27.43783783783784</v>
      </c>
      <c r="AR369">
        <v>19.928571428571427</v>
      </c>
      <c r="AS369">
        <v>32.543999999999997</v>
      </c>
      <c r="AT369">
        <v>26.429268292682927</v>
      </c>
      <c r="AU369">
        <v>30.824999999999999</v>
      </c>
      <c r="AV369">
        <v>24.412500000000001</v>
      </c>
      <c r="AW369">
        <v>20.897560975609757</v>
      </c>
      <c r="AX369">
        <v>25.76</v>
      </c>
      <c r="AY369">
        <v>8.3076923076923066</v>
      </c>
      <c r="AZ369">
        <v>16.386206896551727</v>
      </c>
      <c r="BA369">
        <v>32.136585365853662</v>
      </c>
      <c r="BB369">
        <v>28.224</v>
      </c>
      <c r="BC369">
        <v>31.930434782608696</v>
      </c>
      <c r="BD369">
        <v>37.650000000000006</v>
      </c>
      <c r="BE369">
        <v>27.054545454545458</v>
      </c>
      <c r="BF369">
        <v>30.834782608695651</v>
      </c>
      <c r="BG369">
        <v>28.107692307692307</v>
      </c>
      <c r="BH369">
        <v>30.933333333333337</v>
      </c>
      <c r="BI369">
        <v>21.948387096774194</v>
      </c>
      <c r="BJ369">
        <v>29.618181818181817</v>
      </c>
      <c r="BK369">
        <v>33.119999999999997</v>
      </c>
      <c r="BL369">
        <v>34.061538461538461</v>
      </c>
      <c r="BM369">
        <v>40.800000000000004</v>
      </c>
      <c r="BN369">
        <v>28.1</v>
      </c>
      <c r="BO369">
        <v>34.6</v>
      </c>
      <c r="BP369">
        <v>11.343396226415095</v>
      </c>
      <c r="BQ369">
        <v>28.565217391304348</v>
      </c>
      <c r="BR369">
        <v>39.840000000000003</v>
      </c>
      <c r="BS369">
        <v>40.145454545454548</v>
      </c>
      <c r="BT369">
        <v>37.080000000000005</v>
      </c>
      <c r="BU369">
        <v>27.344680851063831</v>
      </c>
      <c r="BV369">
        <v>33.119999999999997</v>
      </c>
      <c r="BW369">
        <v>22</v>
      </c>
      <c r="BX369">
        <v>26.494763948497855</v>
      </c>
      <c r="BY369">
        <v>28.515921296102317</v>
      </c>
      <c r="BZ369">
        <v>368</v>
      </c>
    </row>
    <row r="370" spans="1:78" x14ac:dyDescent="0.25">
      <c r="A370">
        <v>369</v>
      </c>
      <c r="B370" t="s">
        <v>439</v>
      </c>
      <c r="C370">
        <v>56</v>
      </c>
      <c r="D370">
        <v>34</v>
      </c>
      <c r="E370">
        <v>37</v>
      </c>
      <c r="F370">
        <v>57</v>
      </c>
      <c r="G370">
        <v>26</v>
      </c>
      <c r="H370">
        <v>41</v>
      </c>
      <c r="I370">
        <v>32</v>
      </c>
      <c r="J370">
        <v>32</v>
      </c>
      <c r="K370">
        <v>41</v>
      </c>
      <c r="L370">
        <v>45</v>
      </c>
      <c r="M370">
        <v>13</v>
      </c>
      <c r="N370">
        <v>29</v>
      </c>
      <c r="O370">
        <v>41</v>
      </c>
      <c r="P370">
        <v>25</v>
      </c>
      <c r="Q370">
        <v>23</v>
      </c>
      <c r="R370">
        <v>24</v>
      </c>
      <c r="S370">
        <v>33</v>
      </c>
      <c r="T370">
        <v>46</v>
      </c>
      <c r="U370">
        <v>26</v>
      </c>
      <c r="V370">
        <v>27</v>
      </c>
      <c r="W370">
        <v>31</v>
      </c>
      <c r="X370">
        <v>22</v>
      </c>
      <c r="Y370">
        <v>25</v>
      </c>
      <c r="Z370">
        <v>13</v>
      </c>
      <c r="AA370">
        <v>3</v>
      </c>
      <c r="AB370">
        <v>36</v>
      </c>
      <c r="AC370">
        <v>18</v>
      </c>
      <c r="AD370">
        <v>53</v>
      </c>
      <c r="AE370">
        <v>46</v>
      </c>
      <c r="AF370">
        <v>30</v>
      </c>
      <c r="AG370">
        <v>33</v>
      </c>
      <c r="AH370">
        <v>10</v>
      </c>
      <c r="AI370">
        <v>47</v>
      </c>
      <c r="AJ370">
        <v>5</v>
      </c>
      <c r="AK370">
        <v>90</v>
      </c>
      <c r="AL370">
        <v>1166</v>
      </c>
      <c r="AM370">
        <v>1150</v>
      </c>
      <c r="AO370">
        <v>24.814285714285717</v>
      </c>
      <c r="AP370">
        <v>27.529411764705884</v>
      </c>
      <c r="AQ370">
        <v>27.43783783783784</v>
      </c>
      <c r="AR370">
        <v>19.578947368421055</v>
      </c>
      <c r="AS370">
        <v>31.292307692307691</v>
      </c>
      <c r="AT370">
        <v>26.429268292682927</v>
      </c>
      <c r="AU370">
        <v>30.824999999999999</v>
      </c>
      <c r="AV370">
        <v>24.412500000000001</v>
      </c>
      <c r="AW370">
        <v>20.897560975609757</v>
      </c>
      <c r="AX370">
        <v>25.76</v>
      </c>
      <c r="AY370">
        <v>8.3076923076923066</v>
      </c>
      <c r="AZ370">
        <v>16.386206896551727</v>
      </c>
      <c r="BA370">
        <v>32.136585365853662</v>
      </c>
      <c r="BB370">
        <v>28.224</v>
      </c>
      <c r="BC370">
        <v>31.930434782608696</v>
      </c>
      <c r="BD370">
        <v>37.650000000000006</v>
      </c>
      <c r="BE370">
        <v>27.054545454545458</v>
      </c>
      <c r="BF370">
        <v>30.834782608695651</v>
      </c>
      <c r="BG370">
        <v>28.107692307692307</v>
      </c>
      <c r="BH370">
        <v>30.933333333333337</v>
      </c>
      <c r="BI370">
        <v>21.948387096774194</v>
      </c>
      <c r="BJ370">
        <v>29.618181818181817</v>
      </c>
      <c r="BK370">
        <v>33.119999999999997</v>
      </c>
      <c r="BL370">
        <v>34.061538461538461</v>
      </c>
      <c r="BM370">
        <v>40.800000000000004</v>
      </c>
      <c r="BN370">
        <v>28.1</v>
      </c>
      <c r="BO370">
        <v>34.6</v>
      </c>
      <c r="BP370">
        <v>11.343396226415095</v>
      </c>
      <c r="BQ370">
        <v>28.565217391304348</v>
      </c>
      <c r="BR370">
        <v>39.840000000000003</v>
      </c>
      <c r="BS370">
        <v>40.145454545454548</v>
      </c>
      <c r="BT370">
        <v>37.080000000000005</v>
      </c>
      <c r="BU370">
        <v>27.344680851063831</v>
      </c>
      <c r="BV370">
        <v>33.119999999999997</v>
      </c>
      <c r="BW370">
        <v>22</v>
      </c>
      <c r="BX370">
        <v>26.472041166380787</v>
      </c>
      <c r="BY370">
        <v>28.470287295614202</v>
      </c>
      <c r="BZ370">
        <v>369</v>
      </c>
    </row>
    <row r="371" spans="1:78" x14ac:dyDescent="0.25">
      <c r="A371">
        <v>370</v>
      </c>
      <c r="B371" t="s">
        <v>440</v>
      </c>
      <c r="C371">
        <v>56</v>
      </c>
      <c r="D371">
        <v>34</v>
      </c>
      <c r="E371">
        <v>37</v>
      </c>
      <c r="F371">
        <v>56</v>
      </c>
      <c r="G371">
        <v>25</v>
      </c>
      <c r="H371">
        <v>41</v>
      </c>
      <c r="I371">
        <v>32</v>
      </c>
      <c r="J371">
        <v>32</v>
      </c>
      <c r="K371">
        <v>41</v>
      </c>
      <c r="L371">
        <v>45</v>
      </c>
      <c r="M371">
        <v>13</v>
      </c>
      <c r="N371">
        <v>29</v>
      </c>
      <c r="O371">
        <v>41</v>
      </c>
      <c r="P371">
        <v>25</v>
      </c>
      <c r="Q371">
        <v>23</v>
      </c>
      <c r="R371">
        <v>24</v>
      </c>
      <c r="S371">
        <v>33</v>
      </c>
      <c r="T371">
        <v>46</v>
      </c>
      <c r="U371">
        <v>26</v>
      </c>
      <c r="V371">
        <v>27</v>
      </c>
      <c r="W371">
        <v>31</v>
      </c>
      <c r="X371">
        <v>22</v>
      </c>
      <c r="Y371">
        <v>25</v>
      </c>
      <c r="Z371">
        <v>13</v>
      </c>
      <c r="AA371">
        <v>3</v>
      </c>
      <c r="AB371">
        <v>36</v>
      </c>
      <c r="AC371">
        <v>18</v>
      </c>
      <c r="AD371">
        <v>53</v>
      </c>
      <c r="AE371">
        <v>46</v>
      </c>
      <c r="AF371">
        <v>30</v>
      </c>
      <c r="AG371">
        <v>33</v>
      </c>
      <c r="AH371">
        <v>10</v>
      </c>
      <c r="AI371">
        <v>47</v>
      </c>
      <c r="AJ371">
        <v>5</v>
      </c>
      <c r="AK371">
        <v>90</v>
      </c>
      <c r="AL371">
        <v>1165</v>
      </c>
      <c r="AM371">
        <v>1148</v>
      </c>
      <c r="AO371">
        <v>24.814285714285717</v>
      </c>
      <c r="AP371">
        <v>27.529411764705884</v>
      </c>
      <c r="AQ371">
        <v>27.43783783783784</v>
      </c>
      <c r="AR371">
        <v>19.928571428571427</v>
      </c>
      <c r="AS371">
        <v>32.543999999999997</v>
      </c>
      <c r="AT371">
        <v>26.429268292682927</v>
      </c>
      <c r="AU371">
        <v>30.824999999999999</v>
      </c>
      <c r="AV371">
        <v>24.412500000000001</v>
      </c>
      <c r="AW371">
        <v>20.897560975609757</v>
      </c>
      <c r="AX371">
        <v>25.76</v>
      </c>
      <c r="AY371">
        <v>8.3076923076923066</v>
      </c>
      <c r="AZ371">
        <v>16.386206896551727</v>
      </c>
      <c r="BA371">
        <v>32.136585365853662</v>
      </c>
      <c r="BB371">
        <v>28.224</v>
      </c>
      <c r="BC371">
        <v>31.930434782608696</v>
      </c>
      <c r="BD371">
        <v>37.650000000000006</v>
      </c>
      <c r="BE371">
        <v>27.054545454545458</v>
      </c>
      <c r="BF371">
        <v>30.834782608695651</v>
      </c>
      <c r="BG371">
        <v>28.107692307692307</v>
      </c>
      <c r="BH371">
        <v>30.933333333333337</v>
      </c>
      <c r="BI371">
        <v>21.948387096774194</v>
      </c>
      <c r="BJ371">
        <v>29.618181818181817</v>
      </c>
      <c r="BK371">
        <v>33.119999999999997</v>
      </c>
      <c r="BL371">
        <v>34.061538461538461</v>
      </c>
      <c r="BM371">
        <v>40.800000000000004</v>
      </c>
      <c r="BN371">
        <v>28.1</v>
      </c>
      <c r="BO371">
        <v>34.6</v>
      </c>
      <c r="BP371">
        <v>11.343396226415095</v>
      </c>
      <c r="BQ371">
        <v>28.565217391304348</v>
      </c>
      <c r="BR371">
        <v>39.840000000000003</v>
      </c>
      <c r="BS371">
        <v>40.145454545454548</v>
      </c>
      <c r="BT371">
        <v>37.080000000000005</v>
      </c>
      <c r="BU371">
        <v>27.344680851063831</v>
      </c>
      <c r="BV371">
        <v>33.119999999999997</v>
      </c>
      <c r="BW371">
        <v>22</v>
      </c>
      <c r="BX371">
        <v>26.494763948497855</v>
      </c>
      <c r="BY371">
        <v>28.515921296102317</v>
      </c>
      <c r="BZ371">
        <v>370</v>
      </c>
    </row>
    <row r="372" spans="1:78" x14ac:dyDescent="0.25">
      <c r="A372">
        <v>371</v>
      </c>
      <c r="B372" t="s">
        <v>441</v>
      </c>
      <c r="C372">
        <v>56</v>
      </c>
      <c r="D372">
        <v>34</v>
      </c>
      <c r="E372">
        <v>37</v>
      </c>
      <c r="F372">
        <v>56</v>
      </c>
      <c r="G372">
        <v>25</v>
      </c>
      <c r="H372">
        <v>41</v>
      </c>
      <c r="I372">
        <v>32</v>
      </c>
      <c r="J372">
        <v>32</v>
      </c>
      <c r="K372">
        <v>41</v>
      </c>
      <c r="L372">
        <v>45</v>
      </c>
      <c r="M372">
        <v>13</v>
      </c>
      <c r="N372">
        <v>29</v>
      </c>
      <c r="O372">
        <v>41</v>
      </c>
      <c r="P372">
        <v>25</v>
      </c>
      <c r="Q372">
        <v>23</v>
      </c>
      <c r="R372">
        <v>24</v>
      </c>
      <c r="S372">
        <v>33</v>
      </c>
      <c r="T372">
        <v>46</v>
      </c>
      <c r="U372">
        <v>26</v>
      </c>
      <c r="V372">
        <v>27</v>
      </c>
      <c r="W372">
        <v>31</v>
      </c>
      <c r="X372">
        <v>22</v>
      </c>
      <c r="Y372">
        <v>25</v>
      </c>
      <c r="Z372">
        <v>13</v>
      </c>
      <c r="AA372">
        <v>3</v>
      </c>
      <c r="AB372">
        <v>36</v>
      </c>
      <c r="AC372">
        <v>18</v>
      </c>
      <c r="AD372">
        <v>53</v>
      </c>
      <c r="AE372">
        <v>46</v>
      </c>
      <c r="AF372">
        <v>30</v>
      </c>
      <c r="AG372">
        <v>33</v>
      </c>
      <c r="AH372">
        <v>10</v>
      </c>
      <c r="AI372">
        <v>47</v>
      </c>
      <c r="AJ372">
        <v>5</v>
      </c>
      <c r="AK372">
        <v>90</v>
      </c>
      <c r="AL372">
        <v>1167</v>
      </c>
      <c r="AM372">
        <v>1148</v>
      </c>
      <c r="AO372">
        <v>24.814285714285717</v>
      </c>
      <c r="AP372">
        <v>27.529411764705884</v>
      </c>
      <c r="AQ372">
        <v>27.43783783783784</v>
      </c>
      <c r="AR372">
        <v>19.928571428571427</v>
      </c>
      <c r="AS372">
        <v>32.543999999999997</v>
      </c>
      <c r="AT372">
        <v>26.429268292682927</v>
      </c>
      <c r="AU372">
        <v>30.824999999999999</v>
      </c>
      <c r="AV372">
        <v>24.412500000000001</v>
      </c>
      <c r="AW372">
        <v>20.897560975609757</v>
      </c>
      <c r="AX372">
        <v>25.76</v>
      </c>
      <c r="AY372">
        <v>8.3076923076923066</v>
      </c>
      <c r="AZ372">
        <v>16.386206896551727</v>
      </c>
      <c r="BA372">
        <v>32.136585365853662</v>
      </c>
      <c r="BB372">
        <v>28.224</v>
      </c>
      <c r="BC372">
        <v>31.930434782608696</v>
      </c>
      <c r="BD372">
        <v>37.650000000000006</v>
      </c>
      <c r="BE372">
        <v>27.054545454545458</v>
      </c>
      <c r="BF372">
        <v>30.834782608695651</v>
      </c>
      <c r="BG372">
        <v>28.107692307692307</v>
      </c>
      <c r="BH372">
        <v>30.933333333333337</v>
      </c>
      <c r="BI372">
        <v>21.948387096774194</v>
      </c>
      <c r="BJ372">
        <v>29.618181818181817</v>
      </c>
      <c r="BK372">
        <v>33.119999999999997</v>
      </c>
      <c r="BL372">
        <v>34.061538461538461</v>
      </c>
      <c r="BM372">
        <v>40.800000000000004</v>
      </c>
      <c r="BN372">
        <v>28.1</v>
      </c>
      <c r="BO372">
        <v>34.6</v>
      </c>
      <c r="BP372">
        <v>11.343396226415095</v>
      </c>
      <c r="BQ372">
        <v>28.565217391304348</v>
      </c>
      <c r="BR372">
        <v>39.840000000000003</v>
      </c>
      <c r="BS372">
        <v>40.145454545454548</v>
      </c>
      <c r="BT372">
        <v>37.080000000000005</v>
      </c>
      <c r="BU372">
        <v>27.344680851063831</v>
      </c>
      <c r="BV372">
        <v>33.119999999999997</v>
      </c>
      <c r="BW372">
        <v>22</v>
      </c>
      <c r="BX372">
        <v>26.44935732647815</v>
      </c>
      <c r="BY372">
        <v>28.515921296102317</v>
      </c>
      <c r="BZ372">
        <v>371</v>
      </c>
    </row>
    <row r="373" spans="1:78" x14ac:dyDescent="0.25">
      <c r="A373">
        <v>372</v>
      </c>
      <c r="B373" t="s">
        <v>442</v>
      </c>
      <c r="C373">
        <v>56</v>
      </c>
      <c r="D373">
        <v>34</v>
      </c>
      <c r="E373">
        <v>37</v>
      </c>
      <c r="F373">
        <v>56</v>
      </c>
      <c r="G373">
        <v>25</v>
      </c>
      <c r="H373">
        <v>41</v>
      </c>
      <c r="I373">
        <v>32</v>
      </c>
      <c r="J373">
        <v>32</v>
      </c>
      <c r="K373">
        <v>41</v>
      </c>
      <c r="L373">
        <v>45</v>
      </c>
      <c r="M373">
        <v>13</v>
      </c>
      <c r="N373">
        <v>30</v>
      </c>
      <c r="O373">
        <v>41</v>
      </c>
      <c r="P373">
        <v>25</v>
      </c>
      <c r="Q373">
        <v>23</v>
      </c>
      <c r="R373">
        <v>24</v>
      </c>
      <c r="S373">
        <v>33</v>
      </c>
      <c r="T373">
        <v>46</v>
      </c>
      <c r="U373">
        <v>26</v>
      </c>
      <c r="V373">
        <v>27</v>
      </c>
      <c r="W373">
        <v>31</v>
      </c>
      <c r="X373">
        <v>22</v>
      </c>
      <c r="Y373">
        <v>25</v>
      </c>
      <c r="Z373">
        <v>13</v>
      </c>
      <c r="AA373">
        <v>3</v>
      </c>
      <c r="AB373">
        <v>36</v>
      </c>
      <c r="AC373">
        <v>18</v>
      </c>
      <c r="AD373">
        <v>53</v>
      </c>
      <c r="AE373">
        <v>46</v>
      </c>
      <c r="AF373">
        <v>30</v>
      </c>
      <c r="AG373">
        <v>33</v>
      </c>
      <c r="AH373">
        <v>10</v>
      </c>
      <c r="AI373">
        <v>47</v>
      </c>
      <c r="AJ373">
        <v>5</v>
      </c>
      <c r="AK373">
        <v>91</v>
      </c>
      <c r="AL373">
        <v>1168</v>
      </c>
      <c r="AM373">
        <v>1150</v>
      </c>
      <c r="AO373">
        <v>24.814285714285717</v>
      </c>
      <c r="AP373">
        <v>27.529411764705884</v>
      </c>
      <c r="AQ373">
        <v>27.43783783783784</v>
      </c>
      <c r="AR373">
        <v>19.928571428571427</v>
      </c>
      <c r="AS373">
        <v>32.543999999999997</v>
      </c>
      <c r="AT373">
        <v>26.429268292682927</v>
      </c>
      <c r="AU373">
        <v>30.824999999999999</v>
      </c>
      <c r="AV373">
        <v>24.412500000000001</v>
      </c>
      <c r="AW373">
        <v>20.897560975609757</v>
      </c>
      <c r="AX373">
        <v>25.76</v>
      </c>
      <c r="AY373">
        <v>8.3076923076923066</v>
      </c>
      <c r="AZ373">
        <v>15.840000000000002</v>
      </c>
      <c r="BA373">
        <v>32.136585365853662</v>
      </c>
      <c r="BB373">
        <v>28.224</v>
      </c>
      <c r="BC373">
        <v>31.930434782608696</v>
      </c>
      <c r="BD373">
        <v>37.650000000000006</v>
      </c>
      <c r="BE373">
        <v>27.054545454545458</v>
      </c>
      <c r="BF373">
        <v>30.834782608695651</v>
      </c>
      <c r="BG373">
        <v>28.107692307692307</v>
      </c>
      <c r="BH373">
        <v>30.933333333333337</v>
      </c>
      <c r="BI373">
        <v>21.948387096774194</v>
      </c>
      <c r="BJ373">
        <v>29.618181818181817</v>
      </c>
      <c r="BK373">
        <v>33.119999999999997</v>
      </c>
      <c r="BL373">
        <v>34.061538461538461</v>
      </c>
      <c r="BM373">
        <v>40.800000000000004</v>
      </c>
      <c r="BN373">
        <v>28.1</v>
      </c>
      <c r="BO373">
        <v>34.6</v>
      </c>
      <c r="BP373">
        <v>11.343396226415095</v>
      </c>
      <c r="BQ373">
        <v>28.565217391304348</v>
      </c>
      <c r="BR373">
        <v>39.840000000000003</v>
      </c>
      <c r="BS373">
        <v>40.145454545454548</v>
      </c>
      <c r="BT373">
        <v>37.080000000000005</v>
      </c>
      <c r="BU373">
        <v>27.344680851063831</v>
      </c>
      <c r="BV373">
        <v>33.119999999999997</v>
      </c>
      <c r="BW373">
        <v>21.758241758241759</v>
      </c>
      <c r="BX373">
        <v>26.426712328767124</v>
      </c>
      <c r="BY373">
        <v>28.492004064552066</v>
      </c>
      <c r="BZ373">
        <v>372</v>
      </c>
    </row>
    <row r="374" spans="1:78" x14ac:dyDescent="0.25">
      <c r="A374">
        <v>373</v>
      </c>
      <c r="B374" t="s">
        <v>443</v>
      </c>
      <c r="C374">
        <v>56</v>
      </c>
      <c r="D374">
        <v>34</v>
      </c>
      <c r="E374">
        <v>37</v>
      </c>
      <c r="F374">
        <v>55</v>
      </c>
      <c r="G374">
        <v>25</v>
      </c>
      <c r="H374">
        <v>41</v>
      </c>
      <c r="I374">
        <v>32</v>
      </c>
      <c r="J374">
        <v>32</v>
      </c>
      <c r="K374">
        <v>41</v>
      </c>
      <c r="L374">
        <v>46</v>
      </c>
      <c r="M374">
        <v>13</v>
      </c>
      <c r="N374">
        <v>29</v>
      </c>
      <c r="O374">
        <v>41</v>
      </c>
      <c r="P374">
        <v>25</v>
      </c>
      <c r="Q374">
        <v>23</v>
      </c>
      <c r="R374">
        <v>24</v>
      </c>
      <c r="S374">
        <v>32</v>
      </c>
      <c r="T374">
        <v>46</v>
      </c>
      <c r="U374">
        <v>26</v>
      </c>
      <c r="V374">
        <v>27</v>
      </c>
      <c r="W374">
        <v>31</v>
      </c>
      <c r="X374">
        <v>22</v>
      </c>
      <c r="Y374">
        <v>25</v>
      </c>
      <c r="Z374">
        <v>14</v>
      </c>
      <c r="AA374">
        <v>3</v>
      </c>
      <c r="AB374">
        <v>36</v>
      </c>
      <c r="AC374">
        <v>18</v>
      </c>
      <c r="AD374">
        <v>56</v>
      </c>
      <c r="AE374">
        <v>46</v>
      </c>
      <c r="AF374">
        <v>30</v>
      </c>
      <c r="AG374">
        <v>33</v>
      </c>
      <c r="AH374">
        <v>10</v>
      </c>
      <c r="AI374">
        <v>46</v>
      </c>
      <c r="AJ374">
        <v>5</v>
      </c>
      <c r="AK374">
        <v>91</v>
      </c>
      <c r="AL374">
        <v>1164</v>
      </c>
      <c r="AM374">
        <v>1151</v>
      </c>
      <c r="AO374">
        <v>24.814285714285717</v>
      </c>
      <c r="AP374">
        <v>27.529411764705884</v>
      </c>
      <c r="AQ374">
        <v>27.43783783783784</v>
      </c>
      <c r="AR374">
        <v>20.290909090909093</v>
      </c>
      <c r="AS374">
        <v>32.543999999999997</v>
      </c>
      <c r="AT374">
        <v>26.429268292682927</v>
      </c>
      <c r="AU374">
        <v>30.824999999999999</v>
      </c>
      <c r="AV374">
        <v>24.412500000000001</v>
      </c>
      <c r="AW374">
        <v>20.897560975609757</v>
      </c>
      <c r="AX374">
        <v>25.2</v>
      </c>
      <c r="AY374">
        <v>8.3076923076923066</v>
      </c>
      <c r="AZ374">
        <v>16.386206896551727</v>
      </c>
      <c r="BA374">
        <v>32.136585365853662</v>
      </c>
      <c r="BB374">
        <v>28.224</v>
      </c>
      <c r="BC374">
        <v>31.930434782608696</v>
      </c>
      <c r="BD374">
        <v>37.650000000000006</v>
      </c>
      <c r="BE374">
        <v>27.900000000000002</v>
      </c>
      <c r="BF374">
        <v>30.834782608695651</v>
      </c>
      <c r="BG374">
        <v>28.107692307692307</v>
      </c>
      <c r="BH374">
        <v>30.933333333333337</v>
      </c>
      <c r="BI374">
        <v>21.948387096774194</v>
      </c>
      <c r="BJ374">
        <v>29.618181818181817</v>
      </c>
      <c r="BK374">
        <v>33.119999999999997</v>
      </c>
      <c r="BL374">
        <v>31.628571428571433</v>
      </c>
      <c r="BM374">
        <v>40.800000000000004</v>
      </c>
      <c r="BN374">
        <v>28.1</v>
      </c>
      <c r="BO374">
        <v>34.6</v>
      </c>
      <c r="BP374">
        <v>10.735714285714286</v>
      </c>
      <c r="BQ374">
        <v>28.565217391304348</v>
      </c>
      <c r="BR374">
        <v>39.840000000000003</v>
      </c>
      <c r="BS374">
        <v>40.145454545454548</v>
      </c>
      <c r="BT374">
        <v>37.080000000000005</v>
      </c>
      <c r="BU374">
        <v>27.939130434782609</v>
      </c>
      <c r="BV374">
        <v>33.119999999999997</v>
      </c>
      <c r="BW374">
        <v>21.758241758241759</v>
      </c>
      <c r="BX374">
        <v>26.517525773195874</v>
      </c>
      <c r="BY374">
        <v>28.494949875746126</v>
      </c>
      <c r="BZ374">
        <v>373</v>
      </c>
    </row>
    <row r="375" spans="1:78" x14ac:dyDescent="0.25">
      <c r="A375">
        <v>374</v>
      </c>
      <c r="B375" t="s">
        <v>444</v>
      </c>
      <c r="C375">
        <v>56</v>
      </c>
      <c r="D375">
        <v>34</v>
      </c>
      <c r="E375">
        <v>37</v>
      </c>
      <c r="F375">
        <v>56</v>
      </c>
      <c r="G375">
        <v>25</v>
      </c>
      <c r="H375">
        <v>42</v>
      </c>
      <c r="I375">
        <v>32</v>
      </c>
      <c r="J375">
        <v>32</v>
      </c>
      <c r="K375">
        <v>40</v>
      </c>
      <c r="L375">
        <v>46</v>
      </c>
      <c r="M375">
        <v>13</v>
      </c>
      <c r="N375">
        <v>29</v>
      </c>
      <c r="O375">
        <v>39</v>
      </c>
      <c r="P375">
        <v>25</v>
      </c>
      <c r="Q375">
        <v>23</v>
      </c>
      <c r="R375">
        <v>24</v>
      </c>
      <c r="S375">
        <v>32</v>
      </c>
      <c r="T375">
        <v>46</v>
      </c>
      <c r="U375">
        <v>26</v>
      </c>
      <c r="V375">
        <v>27</v>
      </c>
      <c r="W375">
        <v>31</v>
      </c>
      <c r="X375">
        <v>22</v>
      </c>
      <c r="Y375">
        <v>25</v>
      </c>
      <c r="Z375">
        <v>14</v>
      </c>
      <c r="AA375">
        <v>3</v>
      </c>
      <c r="AB375">
        <v>36</v>
      </c>
      <c r="AC375">
        <v>18</v>
      </c>
      <c r="AD375">
        <v>56</v>
      </c>
      <c r="AE375">
        <v>46</v>
      </c>
      <c r="AF375">
        <v>30</v>
      </c>
      <c r="AG375">
        <v>33</v>
      </c>
      <c r="AH375">
        <v>10</v>
      </c>
      <c r="AI375">
        <v>48</v>
      </c>
      <c r="AJ375">
        <v>5</v>
      </c>
      <c r="AK375">
        <v>90</v>
      </c>
      <c r="AL375">
        <v>1166</v>
      </c>
      <c r="AM375">
        <v>1151</v>
      </c>
      <c r="AO375">
        <v>24.814285714285717</v>
      </c>
      <c r="AP375">
        <v>27.529411764705884</v>
      </c>
      <c r="AQ375">
        <v>27.43783783783784</v>
      </c>
      <c r="AR375">
        <v>19.928571428571427</v>
      </c>
      <c r="AS375">
        <v>32.543999999999997</v>
      </c>
      <c r="AT375">
        <v>25.8</v>
      </c>
      <c r="AU375">
        <v>30.824999999999999</v>
      </c>
      <c r="AV375">
        <v>24.412500000000001</v>
      </c>
      <c r="AW375">
        <v>21.42</v>
      </c>
      <c r="AX375">
        <v>25.2</v>
      </c>
      <c r="AY375">
        <v>8.3076923076923066</v>
      </c>
      <c r="AZ375">
        <v>16.386206896551727</v>
      </c>
      <c r="BA375">
        <v>33.784615384615385</v>
      </c>
      <c r="BB375">
        <v>28.224</v>
      </c>
      <c r="BC375">
        <v>31.930434782608696</v>
      </c>
      <c r="BD375">
        <v>37.650000000000006</v>
      </c>
      <c r="BE375">
        <v>27.900000000000002</v>
      </c>
      <c r="BF375">
        <v>30.834782608695651</v>
      </c>
      <c r="BG375">
        <v>28.107692307692307</v>
      </c>
      <c r="BH375">
        <v>30.933333333333337</v>
      </c>
      <c r="BI375">
        <v>21.948387096774194</v>
      </c>
      <c r="BJ375">
        <v>29.618181818181817</v>
      </c>
      <c r="BK375">
        <v>33.119999999999997</v>
      </c>
      <c r="BL375">
        <v>31.628571428571433</v>
      </c>
      <c r="BM375">
        <v>40.800000000000004</v>
      </c>
      <c r="BN375">
        <v>28.1</v>
      </c>
      <c r="BO375">
        <v>34.6</v>
      </c>
      <c r="BP375">
        <v>10.735714285714286</v>
      </c>
      <c r="BQ375">
        <v>28.565217391304348</v>
      </c>
      <c r="BR375">
        <v>39.840000000000003</v>
      </c>
      <c r="BS375">
        <v>40.145454545454548</v>
      </c>
      <c r="BT375">
        <v>37.080000000000005</v>
      </c>
      <c r="BU375">
        <v>26.775000000000002</v>
      </c>
      <c r="BV375">
        <v>33.119999999999997</v>
      </c>
      <c r="BW375">
        <v>22</v>
      </c>
      <c r="BX375">
        <v>26.472041166380787</v>
      </c>
      <c r="BY375">
        <v>28.511646576352497</v>
      </c>
      <c r="BZ375">
        <v>374</v>
      </c>
    </row>
    <row r="376" spans="1:78" x14ac:dyDescent="0.25">
      <c r="A376">
        <v>375</v>
      </c>
      <c r="B376" t="s">
        <v>445</v>
      </c>
      <c r="C376">
        <v>56</v>
      </c>
      <c r="D376">
        <v>34</v>
      </c>
      <c r="E376">
        <v>37</v>
      </c>
      <c r="F376">
        <v>57</v>
      </c>
      <c r="G376">
        <v>25</v>
      </c>
      <c r="H376">
        <v>42</v>
      </c>
      <c r="I376">
        <v>32</v>
      </c>
      <c r="J376">
        <v>32</v>
      </c>
      <c r="K376">
        <v>41</v>
      </c>
      <c r="L376">
        <v>46</v>
      </c>
      <c r="M376">
        <v>13</v>
      </c>
      <c r="N376">
        <v>29</v>
      </c>
      <c r="O376">
        <v>39</v>
      </c>
      <c r="P376">
        <v>25</v>
      </c>
      <c r="Q376">
        <v>23</v>
      </c>
      <c r="R376">
        <v>24</v>
      </c>
      <c r="S376">
        <v>32</v>
      </c>
      <c r="T376">
        <v>46</v>
      </c>
      <c r="U376">
        <v>26</v>
      </c>
      <c r="V376">
        <v>27</v>
      </c>
      <c r="W376">
        <v>31</v>
      </c>
      <c r="X376">
        <v>22</v>
      </c>
      <c r="Y376">
        <v>25</v>
      </c>
      <c r="Z376">
        <v>14</v>
      </c>
      <c r="AA376">
        <v>3</v>
      </c>
      <c r="AB376">
        <v>36</v>
      </c>
      <c r="AC376">
        <v>18</v>
      </c>
      <c r="AD376">
        <v>56</v>
      </c>
      <c r="AE376">
        <v>46</v>
      </c>
      <c r="AF376">
        <v>30</v>
      </c>
      <c r="AG376">
        <v>33</v>
      </c>
      <c r="AH376">
        <v>10</v>
      </c>
      <c r="AI376">
        <v>47</v>
      </c>
      <c r="AJ376">
        <v>6</v>
      </c>
      <c r="AK376">
        <v>91</v>
      </c>
      <c r="AL376">
        <v>1168</v>
      </c>
      <c r="AM376">
        <v>1154</v>
      </c>
      <c r="AO376">
        <v>24.814285714285717</v>
      </c>
      <c r="AP376">
        <v>27.529411764705884</v>
      </c>
      <c r="AQ376">
        <v>27.43783783783784</v>
      </c>
      <c r="AR376">
        <v>19.578947368421055</v>
      </c>
      <c r="AS376">
        <v>32.543999999999997</v>
      </c>
      <c r="AT376">
        <v>25.8</v>
      </c>
      <c r="AU376">
        <v>30.824999999999999</v>
      </c>
      <c r="AV376">
        <v>24.412500000000001</v>
      </c>
      <c r="AW376">
        <v>20.897560975609757</v>
      </c>
      <c r="AX376">
        <v>25.2</v>
      </c>
      <c r="AY376">
        <v>8.3076923076923066</v>
      </c>
      <c r="AZ376">
        <v>16.386206896551727</v>
      </c>
      <c r="BA376">
        <v>33.784615384615385</v>
      </c>
      <c r="BB376">
        <v>28.224</v>
      </c>
      <c r="BC376">
        <v>31.930434782608696</v>
      </c>
      <c r="BD376">
        <v>37.650000000000006</v>
      </c>
      <c r="BE376">
        <v>27.900000000000002</v>
      </c>
      <c r="BF376">
        <v>30.834782608695651</v>
      </c>
      <c r="BG376">
        <v>28.107692307692307</v>
      </c>
      <c r="BH376">
        <v>30.933333333333337</v>
      </c>
      <c r="BI376">
        <v>21.948387096774194</v>
      </c>
      <c r="BJ376">
        <v>29.618181818181817</v>
      </c>
      <c r="BK376">
        <v>33.119999999999997</v>
      </c>
      <c r="BL376">
        <v>31.628571428571433</v>
      </c>
      <c r="BM376">
        <v>40.800000000000004</v>
      </c>
      <c r="BN376">
        <v>28.1</v>
      </c>
      <c r="BO376">
        <v>34.6</v>
      </c>
      <c r="BP376">
        <v>10.735714285714286</v>
      </c>
      <c r="BQ376">
        <v>28.565217391304348</v>
      </c>
      <c r="BR376">
        <v>39.840000000000003</v>
      </c>
      <c r="BS376">
        <v>40.145454545454548</v>
      </c>
      <c r="BT376">
        <v>37.080000000000005</v>
      </c>
      <c r="BU376">
        <v>27.344680851063831</v>
      </c>
      <c r="BV376">
        <v>27.6</v>
      </c>
      <c r="BW376">
        <v>21.758241758241759</v>
      </c>
      <c r="BX376">
        <v>26.426712328767124</v>
      </c>
      <c r="BY376">
        <v>28.463100400053374</v>
      </c>
      <c r="BZ376">
        <v>375</v>
      </c>
    </row>
    <row r="377" spans="1:78" x14ac:dyDescent="0.25">
      <c r="A377">
        <v>376</v>
      </c>
      <c r="B377" t="s">
        <v>446</v>
      </c>
      <c r="C377">
        <v>56</v>
      </c>
      <c r="D377">
        <v>34</v>
      </c>
      <c r="E377">
        <v>37</v>
      </c>
      <c r="F377">
        <v>57</v>
      </c>
      <c r="G377">
        <v>25</v>
      </c>
      <c r="H377">
        <v>42</v>
      </c>
      <c r="I377">
        <v>32</v>
      </c>
      <c r="J377">
        <v>32</v>
      </c>
      <c r="K377">
        <v>40</v>
      </c>
      <c r="L377">
        <v>46</v>
      </c>
      <c r="M377">
        <v>13</v>
      </c>
      <c r="N377">
        <v>29</v>
      </c>
      <c r="O377">
        <v>39</v>
      </c>
      <c r="P377">
        <v>25</v>
      </c>
      <c r="Q377">
        <v>23</v>
      </c>
      <c r="R377">
        <v>24</v>
      </c>
      <c r="S377">
        <v>32</v>
      </c>
      <c r="T377">
        <v>46</v>
      </c>
      <c r="U377">
        <v>26</v>
      </c>
      <c r="V377">
        <v>27</v>
      </c>
      <c r="W377">
        <v>31</v>
      </c>
      <c r="X377">
        <v>22</v>
      </c>
      <c r="Y377">
        <v>25</v>
      </c>
      <c r="Z377">
        <v>14</v>
      </c>
      <c r="AA377">
        <v>3</v>
      </c>
      <c r="AB377">
        <v>36</v>
      </c>
      <c r="AC377">
        <v>18</v>
      </c>
      <c r="AD377">
        <v>56</v>
      </c>
      <c r="AE377">
        <v>46</v>
      </c>
      <c r="AF377">
        <v>30</v>
      </c>
      <c r="AG377">
        <v>33</v>
      </c>
      <c r="AH377">
        <v>10</v>
      </c>
      <c r="AI377">
        <v>46</v>
      </c>
      <c r="AJ377">
        <v>6</v>
      </c>
      <c r="AK377">
        <v>91</v>
      </c>
      <c r="AL377">
        <v>1172</v>
      </c>
      <c r="AM377">
        <v>1152</v>
      </c>
      <c r="AO377">
        <v>24.814285714285717</v>
      </c>
      <c r="AP377">
        <v>27.529411764705884</v>
      </c>
      <c r="AQ377">
        <v>27.43783783783784</v>
      </c>
      <c r="AR377">
        <v>19.578947368421055</v>
      </c>
      <c r="AS377">
        <v>32.543999999999997</v>
      </c>
      <c r="AT377">
        <v>25.8</v>
      </c>
      <c r="AU377">
        <v>30.824999999999999</v>
      </c>
      <c r="AV377">
        <v>24.412500000000001</v>
      </c>
      <c r="AW377">
        <v>21.42</v>
      </c>
      <c r="AX377">
        <v>25.2</v>
      </c>
      <c r="AY377">
        <v>8.3076923076923066</v>
      </c>
      <c r="AZ377">
        <v>16.386206896551727</v>
      </c>
      <c r="BA377">
        <v>33.784615384615385</v>
      </c>
      <c r="BB377">
        <v>28.224</v>
      </c>
      <c r="BC377">
        <v>31.930434782608696</v>
      </c>
      <c r="BD377">
        <v>37.650000000000006</v>
      </c>
      <c r="BE377">
        <v>27.900000000000002</v>
      </c>
      <c r="BF377">
        <v>30.834782608695651</v>
      </c>
      <c r="BG377">
        <v>28.107692307692307</v>
      </c>
      <c r="BH377">
        <v>30.933333333333337</v>
      </c>
      <c r="BI377">
        <v>21.948387096774194</v>
      </c>
      <c r="BJ377">
        <v>29.618181818181817</v>
      </c>
      <c r="BK377">
        <v>33.119999999999997</v>
      </c>
      <c r="BL377">
        <v>31.628571428571433</v>
      </c>
      <c r="BM377">
        <v>40.800000000000004</v>
      </c>
      <c r="BN377">
        <v>28.1</v>
      </c>
      <c r="BO377">
        <v>34.6</v>
      </c>
      <c r="BP377">
        <v>10.735714285714286</v>
      </c>
      <c r="BQ377">
        <v>28.565217391304348</v>
      </c>
      <c r="BR377">
        <v>39.840000000000003</v>
      </c>
      <c r="BS377">
        <v>40.145454545454548</v>
      </c>
      <c r="BT377">
        <v>37.080000000000005</v>
      </c>
      <c r="BU377">
        <v>27.939130434782609</v>
      </c>
      <c r="BV377">
        <v>27.6</v>
      </c>
      <c r="BW377">
        <v>21.758241758241759</v>
      </c>
      <c r="BX377">
        <v>26.336518771331061</v>
      </c>
      <c r="BY377">
        <v>28.50235383942735</v>
      </c>
      <c r="BZ377">
        <v>376</v>
      </c>
    </row>
    <row r="378" spans="1:78" x14ac:dyDescent="0.25">
      <c r="A378">
        <v>377</v>
      </c>
      <c r="B378" t="s">
        <v>447</v>
      </c>
      <c r="C378">
        <v>56</v>
      </c>
      <c r="D378">
        <v>34</v>
      </c>
      <c r="E378">
        <v>37</v>
      </c>
      <c r="F378">
        <v>57</v>
      </c>
      <c r="G378">
        <v>25</v>
      </c>
      <c r="H378">
        <v>42</v>
      </c>
      <c r="I378">
        <v>32</v>
      </c>
      <c r="J378">
        <v>32</v>
      </c>
      <c r="K378">
        <v>40</v>
      </c>
      <c r="L378">
        <v>45</v>
      </c>
      <c r="M378">
        <v>13</v>
      </c>
      <c r="N378">
        <v>29</v>
      </c>
      <c r="O378">
        <v>39</v>
      </c>
      <c r="P378">
        <v>25</v>
      </c>
      <c r="Q378">
        <v>23</v>
      </c>
      <c r="R378">
        <v>24</v>
      </c>
      <c r="S378">
        <v>32</v>
      </c>
      <c r="T378">
        <v>46</v>
      </c>
      <c r="U378">
        <v>26</v>
      </c>
      <c r="V378">
        <v>27</v>
      </c>
      <c r="W378">
        <v>31</v>
      </c>
      <c r="X378">
        <v>22</v>
      </c>
      <c r="Y378">
        <v>25</v>
      </c>
      <c r="Z378">
        <v>14</v>
      </c>
      <c r="AA378">
        <v>3</v>
      </c>
      <c r="AB378">
        <v>36</v>
      </c>
      <c r="AC378">
        <v>18</v>
      </c>
      <c r="AD378">
        <v>56</v>
      </c>
      <c r="AE378">
        <v>46</v>
      </c>
      <c r="AF378">
        <v>30</v>
      </c>
      <c r="AG378">
        <v>33</v>
      </c>
      <c r="AH378">
        <v>10</v>
      </c>
      <c r="AI378">
        <v>49</v>
      </c>
      <c r="AJ378">
        <v>6</v>
      </c>
      <c r="AK378">
        <v>91</v>
      </c>
      <c r="AL378">
        <v>1168</v>
      </c>
      <c r="AM378">
        <v>1154</v>
      </c>
      <c r="AO378">
        <v>24.814285714285717</v>
      </c>
      <c r="AP378">
        <v>27.529411764705884</v>
      </c>
      <c r="AQ378">
        <v>27.43783783783784</v>
      </c>
      <c r="AR378">
        <v>19.578947368421055</v>
      </c>
      <c r="AS378">
        <v>32.543999999999997</v>
      </c>
      <c r="AT378">
        <v>25.8</v>
      </c>
      <c r="AU378">
        <v>30.824999999999999</v>
      </c>
      <c r="AV378">
        <v>24.412500000000001</v>
      </c>
      <c r="AW378">
        <v>21.42</v>
      </c>
      <c r="AX378">
        <v>25.76</v>
      </c>
      <c r="AY378">
        <v>8.3076923076923066</v>
      </c>
      <c r="AZ378">
        <v>16.386206896551727</v>
      </c>
      <c r="BA378">
        <v>33.784615384615385</v>
      </c>
      <c r="BB378">
        <v>28.224</v>
      </c>
      <c r="BC378">
        <v>31.930434782608696</v>
      </c>
      <c r="BD378">
        <v>37.650000000000006</v>
      </c>
      <c r="BE378">
        <v>27.900000000000002</v>
      </c>
      <c r="BF378">
        <v>30.834782608695651</v>
      </c>
      <c r="BG378">
        <v>28.107692307692307</v>
      </c>
      <c r="BH378">
        <v>30.933333333333337</v>
      </c>
      <c r="BI378">
        <v>21.948387096774194</v>
      </c>
      <c r="BJ378">
        <v>29.618181818181817</v>
      </c>
      <c r="BK378">
        <v>33.119999999999997</v>
      </c>
      <c r="BL378">
        <v>31.628571428571433</v>
      </c>
      <c r="BM378">
        <v>40.800000000000004</v>
      </c>
      <c r="BN378">
        <v>28.1</v>
      </c>
      <c r="BO378">
        <v>34.6</v>
      </c>
      <c r="BP378">
        <v>10.735714285714286</v>
      </c>
      <c r="BQ378">
        <v>28.565217391304348</v>
      </c>
      <c r="BR378">
        <v>39.840000000000003</v>
      </c>
      <c r="BS378">
        <v>40.145454545454548</v>
      </c>
      <c r="BT378">
        <v>37.080000000000005</v>
      </c>
      <c r="BU378">
        <v>26.228571428571428</v>
      </c>
      <c r="BV378">
        <v>27.6</v>
      </c>
      <c r="BW378">
        <v>21.758241758241759</v>
      </c>
      <c r="BX378">
        <v>26.426712328767124</v>
      </c>
      <c r="BY378">
        <v>28.452161447869454</v>
      </c>
      <c r="BZ378">
        <v>377</v>
      </c>
    </row>
    <row r="379" spans="1:78" x14ac:dyDescent="0.25">
      <c r="A379">
        <v>378</v>
      </c>
      <c r="B379" t="s">
        <v>448</v>
      </c>
      <c r="C379">
        <v>56</v>
      </c>
      <c r="D379">
        <v>34</v>
      </c>
      <c r="E379">
        <v>37</v>
      </c>
      <c r="F379">
        <v>55</v>
      </c>
      <c r="G379">
        <v>25</v>
      </c>
      <c r="H379">
        <v>42</v>
      </c>
      <c r="I379">
        <v>32</v>
      </c>
      <c r="J379">
        <v>33</v>
      </c>
      <c r="K379">
        <v>40</v>
      </c>
      <c r="L379">
        <v>45</v>
      </c>
      <c r="M379">
        <v>13</v>
      </c>
      <c r="N379">
        <v>29</v>
      </c>
      <c r="O379">
        <v>39</v>
      </c>
      <c r="P379">
        <v>25</v>
      </c>
      <c r="Q379">
        <v>23</v>
      </c>
      <c r="R379">
        <v>24</v>
      </c>
      <c r="S379">
        <v>32</v>
      </c>
      <c r="T379">
        <v>46</v>
      </c>
      <c r="U379">
        <v>26</v>
      </c>
      <c r="V379">
        <v>27</v>
      </c>
      <c r="W379">
        <v>31</v>
      </c>
      <c r="X379">
        <v>22</v>
      </c>
      <c r="Y379">
        <v>25</v>
      </c>
      <c r="Z379">
        <v>14</v>
      </c>
      <c r="AA379">
        <v>3</v>
      </c>
      <c r="AB379">
        <v>36</v>
      </c>
      <c r="AC379">
        <v>18</v>
      </c>
      <c r="AD379">
        <v>56</v>
      </c>
      <c r="AE379">
        <v>46</v>
      </c>
      <c r="AF379">
        <v>30</v>
      </c>
      <c r="AG379">
        <v>33</v>
      </c>
      <c r="AH379">
        <v>10</v>
      </c>
      <c r="AI379">
        <v>49</v>
      </c>
      <c r="AJ379">
        <v>6</v>
      </c>
      <c r="AK379">
        <v>91</v>
      </c>
      <c r="AL379">
        <v>1165</v>
      </c>
      <c r="AM379">
        <v>1153</v>
      </c>
      <c r="AO379">
        <v>24.814285714285717</v>
      </c>
      <c r="AP379">
        <v>27.529411764705884</v>
      </c>
      <c r="AQ379">
        <v>27.43783783783784</v>
      </c>
      <c r="AR379">
        <v>20.290909090909093</v>
      </c>
      <c r="AS379">
        <v>32.543999999999997</v>
      </c>
      <c r="AT379">
        <v>25.8</v>
      </c>
      <c r="AU379">
        <v>30.824999999999999</v>
      </c>
      <c r="AV379">
        <v>23.672727272727276</v>
      </c>
      <c r="AW379">
        <v>21.42</v>
      </c>
      <c r="AX379">
        <v>25.76</v>
      </c>
      <c r="AY379">
        <v>8.3076923076923066</v>
      </c>
      <c r="AZ379">
        <v>16.386206896551727</v>
      </c>
      <c r="BA379">
        <v>33.784615384615385</v>
      </c>
      <c r="BB379">
        <v>28.224</v>
      </c>
      <c r="BC379">
        <v>31.930434782608696</v>
      </c>
      <c r="BD379">
        <v>37.650000000000006</v>
      </c>
      <c r="BE379">
        <v>27.900000000000002</v>
      </c>
      <c r="BF379">
        <v>30.834782608695651</v>
      </c>
      <c r="BG379">
        <v>28.107692307692307</v>
      </c>
      <c r="BH379">
        <v>30.933333333333337</v>
      </c>
      <c r="BI379">
        <v>21.948387096774194</v>
      </c>
      <c r="BJ379">
        <v>29.618181818181817</v>
      </c>
      <c r="BK379">
        <v>33.119999999999997</v>
      </c>
      <c r="BL379">
        <v>31.628571428571433</v>
      </c>
      <c r="BM379">
        <v>40.800000000000004</v>
      </c>
      <c r="BN379">
        <v>28.1</v>
      </c>
      <c r="BO379">
        <v>34.6</v>
      </c>
      <c r="BP379">
        <v>10.735714285714286</v>
      </c>
      <c r="BQ379">
        <v>28.565217391304348</v>
      </c>
      <c r="BR379">
        <v>39.840000000000003</v>
      </c>
      <c r="BS379">
        <v>40.145454545454548</v>
      </c>
      <c r="BT379">
        <v>37.080000000000005</v>
      </c>
      <c r="BU379">
        <v>26.228571428571428</v>
      </c>
      <c r="BV379">
        <v>27.6</v>
      </c>
      <c r="BW379">
        <v>21.758241758241759</v>
      </c>
      <c r="BX379">
        <v>26.494763948497855</v>
      </c>
      <c r="BY379">
        <v>28.459180045041503</v>
      </c>
      <c r="BZ379">
        <v>378</v>
      </c>
    </row>
    <row r="380" spans="1:78" x14ac:dyDescent="0.25">
      <c r="A380">
        <v>379</v>
      </c>
      <c r="B380" t="s">
        <v>449</v>
      </c>
      <c r="C380">
        <v>56</v>
      </c>
      <c r="D380">
        <v>34</v>
      </c>
      <c r="E380">
        <v>37</v>
      </c>
      <c r="F380">
        <v>56</v>
      </c>
      <c r="G380">
        <v>25</v>
      </c>
      <c r="H380">
        <v>42</v>
      </c>
      <c r="I380">
        <v>32</v>
      </c>
      <c r="J380">
        <v>32</v>
      </c>
      <c r="K380">
        <v>40</v>
      </c>
      <c r="L380">
        <v>43</v>
      </c>
      <c r="M380">
        <v>13</v>
      </c>
      <c r="N380">
        <v>29</v>
      </c>
      <c r="O380">
        <v>39</v>
      </c>
      <c r="P380">
        <v>25</v>
      </c>
      <c r="Q380">
        <v>23</v>
      </c>
      <c r="R380">
        <v>24</v>
      </c>
      <c r="S380">
        <v>32</v>
      </c>
      <c r="T380">
        <v>46</v>
      </c>
      <c r="U380">
        <v>26</v>
      </c>
      <c r="V380">
        <v>27</v>
      </c>
      <c r="W380">
        <v>31</v>
      </c>
      <c r="X380">
        <v>22</v>
      </c>
      <c r="Y380">
        <v>25</v>
      </c>
      <c r="Z380">
        <v>14</v>
      </c>
      <c r="AA380">
        <v>3</v>
      </c>
      <c r="AB380">
        <v>36</v>
      </c>
      <c r="AC380">
        <v>18</v>
      </c>
      <c r="AD380">
        <v>56</v>
      </c>
      <c r="AE380">
        <v>46</v>
      </c>
      <c r="AF380">
        <v>30</v>
      </c>
      <c r="AG380">
        <v>33</v>
      </c>
      <c r="AH380">
        <v>10</v>
      </c>
      <c r="AI380">
        <v>49</v>
      </c>
      <c r="AJ380">
        <v>6</v>
      </c>
      <c r="AK380">
        <v>91</v>
      </c>
      <c r="AL380">
        <v>1170</v>
      </c>
      <c r="AM380">
        <v>1151</v>
      </c>
      <c r="AO380">
        <v>24.814285714285717</v>
      </c>
      <c r="AP380">
        <v>27.529411764705884</v>
      </c>
      <c r="AQ380">
        <v>27.43783783783784</v>
      </c>
      <c r="AR380">
        <v>19.928571428571427</v>
      </c>
      <c r="AS380">
        <v>32.543999999999997</v>
      </c>
      <c r="AT380">
        <v>25.8</v>
      </c>
      <c r="AU380">
        <v>30.824999999999999</v>
      </c>
      <c r="AV380">
        <v>24.412500000000001</v>
      </c>
      <c r="AW380">
        <v>21.42</v>
      </c>
      <c r="AX380">
        <v>26.958139534883721</v>
      </c>
      <c r="AY380">
        <v>8.3076923076923066</v>
      </c>
      <c r="AZ380">
        <v>16.386206896551727</v>
      </c>
      <c r="BA380">
        <v>33.784615384615385</v>
      </c>
      <c r="BB380">
        <v>28.224</v>
      </c>
      <c r="BC380">
        <v>31.930434782608696</v>
      </c>
      <c r="BD380">
        <v>37.650000000000006</v>
      </c>
      <c r="BE380">
        <v>27.900000000000002</v>
      </c>
      <c r="BF380">
        <v>30.834782608695651</v>
      </c>
      <c r="BG380">
        <v>28.107692307692307</v>
      </c>
      <c r="BH380">
        <v>30.933333333333337</v>
      </c>
      <c r="BI380">
        <v>21.948387096774194</v>
      </c>
      <c r="BJ380">
        <v>29.618181818181817</v>
      </c>
      <c r="BK380">
        <v>33.119999999999997</v>
      </c>
      <c r="BL380">
        <v>31.628571428571433</v>
      </c>
      <c r="BM380">
        <v>40.800000000000004</v>
      </c>
      <c r="BN380">
        <v>28.1</v>
      </c>
      <c r="BO380">
        <v>34.6</v>
      </c>
      <c r="BP380">
        <v>10.735714285714286</v>
      </c>
      <c r="BQ380">
        <v>28.565217391304348</v>
      </c>
      <c r="BR380">
        <v>39.840000000000003</v>
      </c>
      <c r="BS380">
        <v>40.145454545454548</v>
      </c>
      <c r="BT380">
        <v>37.080000000000005</v>
      </c>
      <c r="BU380">
        <v>26.228571428571428</v>
      </c>
      <c r="BV380">
        <v>27.6</v>
      </c>
      <c r="BW380">
        <v>21.758241758241759</v>
      </c>
      <c r="BX380">
        <v>26.381538461538462</v>
      </c>
      <c r="BY380">
        <v>28.509799001972461</v>
      </c>
      <c r="BZ380">
        <v>379</v>
      </c>
    </row>
    <row r="381" spans="1:78" x14ac:dyDescent="0.25">
      <c r="A381">
        <v>380</v>
      </c>
      <c r="B381" t="s">
        <v>450</v>
      </c>
      <c r="C381">
        <v>56</v>
      </c>
      <c r="D381">
        <v>34</v>
      </c>
      <c r="E381">
        <v>37</v>
      </c>
      <c r="F381">
        <v>57</v>
      </c>
      <c r="G381">
        <v>25</v>
      </c>
      <c r="H381">
        <v>42</v>
      </c>
      <c r="I381">
        <v>34</v>
      </c>
      <c r="J381">
        <v>32</v>
      </c>
      <c r="K381">
        <v>40</v>
      </c>
      <c r="L381">
        <v>45</v>
      </c>
      <c r="M381">
        <v>13</v>
      </c>
      <c r="N381">
        <v>29</v>
      </c>
      <c r="O381">
        <v>39</v>
      </c>
      <c r="P381">
        <v>25</v>
      </c>
      <c r="Q381">
        <v>23</v>
      </c>
      <c r="R381">
        <v>24</v>
      </c>
      <c r="S381">
        <v>32</v>
      </c>
      <c r="T381">
        <v>47</v>
      </c>
      <c r="U381">
        <v>26</v>
      </c>
      <c r="V381">
        <v>27</v>
      </c>
      <c r="W381">
        <v>31</v>
      </c>
      <c r="X381">
        <v>22</v>
      </c>
      <c r="Y381">
        <v>25</v>
      </c>
      <c r="Z381">
        <v>14</v>
      </c>
      <c r="AA381">
        <v>3</v>
      </c>
      <c r="AB381">
        <v>36</v>
      </c>
      <c r="AC381">
        <v>18</v>
      </c>
      <c r="AD381">
        <v>56</v>
      </c>
      <c r="AE381">
        <v>46</v>
      </c>
      <c r="AF381">
        <v>29</v>
      </c>
      <c r="AG381">
        <v>33</v>
      </c>
      <c r="AH381">
        <v>10</v>
      </c>
      <c r="AI381">
        <v>49</v>
      </c>
      <c r="AJ381">
        <v>6</v>
      </c>
      <c r="AK381">
        <v>92</v>
      </c>
      <c r="AL381">
        <v>1169</v>
      </c>
      <c r="AM381">
        <v>1157</v>
      </c>
      <c r="AO381">
        <v>24.814285714285717</v>
      </c>
      <c r="AP381">
        <v>27.529411764705884</v>
      </c>
      <c r="AQ381">
        <v>27.43783783783784</v>
      </c>
      <c r="AR381">
        <v>19.578947368421055</v>
      </c>
      <c r="AS381">
        <v>32.543999999999997</v>
      </c>
      <c r="AT381">
        <v>25.8</v>
      </c>
      <c r="AU381">
        <v>29.011764705882353</v>
      </c>
      <c r="AV381">
        <v>24.412500000000001</v>
      </c>
      <c r="AW381">
        <v>21.42</v>
      </c>
      <c r="AX381">
        <v>25.76</v>
      </c>
      <c r="AY381">
        <v>8.3076923076923066</v>
      </c>
      <c r="AZ381">
        <v>16.386206896551727</v>
      </c>
      <c r="BA381">
        <v>33.784615384615385</v>
      </c>
      <c r="BB381">
        <v>28.224</v>
      </c>
      <c r="BC381">
        <v>31.930434782608696</v>
      </c>
      <c r="BD381">
        <v>37.650000000000006</v>
      </c>
      <c r="BE381">
        <v>27.900000000000002</v>
      </c>
      <c r="BF381">
        <v>30.178723404255319</v>
      </c>
      <c r="BG381">
        <v>28.107692307692307</v>
      </c>
      <c r="BH381">
        <v>30.933333333333337</v>
      </c>
      <c r="BI381">
        <v>21.948387096774194</v>
      </c>
      <c r="BJ381">
        <v>29.618181818181817</v>
      </c>
      <c r="BK381">
        <v>33.119999999999997</v>
      </c>
      <c r="BL381">
        <v>31.628571428571433</v>
      </c>
      <c r="BM381">
        <v>40.800000000000004</v>
      </c>
      <c r="BN381">
        <v>28.1</v>
      </c>
      <c r="BO381">
        <v>34.6</v>
      </c>
      <c r="BP381">
        <v>10.735714285714286</v>
      </c>
      <c r="BQ381">
        <v>28.565217391304348</v>
      </c>
      <c r="BR381">
        <v>41.213793103448282</v>
      </c>
      <c r="BS381">
        <v>40.145454545454548</v>
      </c>
      <c r="BT381">
        <v>37.080000000000005</v>
      </c>
      <c r="BU381">
        <v>26.228571428571428</v>
      </c>
      <c r="BV381">
        <v>27.6</v>
      </c>
      <c r="BW381">
        <v>21.521739130434785</v>
      </c>
      <c r="BX381">
        <v>26.404106073567153</v>
      </c>
      <c r="BY381">
        <v>28.402092526469083</v>
      </c>
      <c r="BZ381">
        <v>380</v>
      </c>
    </row>
    <row r="382" spans="1:78" x14ac:dyDescent="0.25">
      <c r="A382">
        <v>381</v>
      </c>
      <c r="B382" t="s">
        <v>451</v>
      </c>
      <c r="C382">
        <v>56</v>
      </c>
      <c r="D382">
        <v>34</v>
      </c>
      <c r="E382">
        <v>37</v>
      </c>
      <c r="F382">
        <v>56</v>
      </c>
      <c r="G382">
        <v>25</v>
      </c>
      <c r="H382">
        <v>42</v>
      </c>
      <c r="I382">
        <v>31</v>
      </c>
      <c r="J382">
        <v>33</v>
      </c>
      <c r="K382">
        <v>40</v>
      </c>
      <c r="L382">
        <v>45</v>
      </c>
      <c r="M382">
        <v>13</v>
      </c>
      <c r="N382">
        <v>29</v>
      </c>
      <c r="O382">
        <v>39</v>
      </c>
      <c r="P382">
        <v>25</v>
      </c>
      <c r="Q382">
        <v>23</v>
      </c>
      <c r="R382">
        <v>24</v>
      </c>
      <c r="S382">
        <v>32</v>
      </c>
      <c r="T382">
        <v>46</v>
      </c>
      <c r="U382">
        <v>26</v>
      </c>
      <c r="V382">
        <v>27</v>
      </c>
      <c r="W382">
        <v>31</v>
      </c>
      <c r="X382">
        <v>22</v>
      </c>
      <c r="Y382">
        <v>25</v>
      </c>
      <c r="Z382">
        <v>14</v>
      </c>
      <c r="AA382">
        <v>3</v>
      </c>
      <c r="AB382">
        <v>36</v>
      </c>
      <c r="AC382">
        <v>18</v>
      </c>
      <c r="AD382">
        <v>56</v>
      </c>
      <c r="AE382">
        <v>46</v>
      </c>
      <c r="AF382">
        <v>30</v>
      </c>
      <c r="AG382">
        <v>33</v>
      </c>
      <c r="AH382">
        <v>10</v>
      </c>
      <c r="AI382">
        <v>50</v>
      </c>
      <c r="AJ382">
        <v>6</v>
      </c>
      <c r="AK382">
        <v>94</v>
      </c>
      <c r="AL382">
        <v>1174</v>
      </c>
      <c r="AM382">
        <v>1157</v>
      </c>
      <c r="AO382">
        <v>24.814285714285717</v>
      </c>
      <c r="AP382">
        <v>27.529411764705884</v>
      </c>
      <c r="AQ382">
        <v>27.43783783783784</v>
      </c>
      <c r="AR382">
        <v>19.928571428571427</v>
      </c>
      <c r="AS382">
        <v>32.543999999999997</v>
      </c>
      <c r="AT382">
        <v>25.8</v>
      </c>
      <c r="AU382">
        <v>31.819354838709675</v>
      </c>
      <c r="AV382">
        <v>23.672727272727276</v>
      </c>
      <c r="AW382">
        <v>21.42</v>
      </c>
      <c r="AX382">
        <v>25.76</v>
      </c>
      <c r="AY382">
        <v>8.3076923076923066</v>
      </c>
      <c r="AZ382">
        <v>16.386206896551727</v>
      </c>
      <c r="BA382">
        <v>33.784615384615385</v>
      </c>
      <c r="BB382">
        <v>28.224</v>
      </c>
      <c r="BC382">
        <v>31.930434782608696</v>
      </c>
      <c r="BD382">
        <v>37.650000000000006</v>
      </c>
      <c r="BE382">
        <v>27.900000000000002</v>
      </c>
      <c r="BF382">
        <v>30.834782608695651</v>
      </c>
      <c r="BG382">
        <v>28.107692307692307</v>
      </c>
      <c r="BH382">
        <v>30.933333333333337</v>
      </c>
      <c r="BI382">
        <v>21.948387096774194</v>
      </c>
      <c r="BJ382">
        <v>29.618181818181817</v>
      </c>
      <c r="BK382">
        <v>33.119999999999997</v>
      </c>
      <c r="BL382">
        <v>31.628571428571433</v>
      </c>
      <c r="BM382">
        <v>40.800000000000004</v>
      </c>
      <c r="BN382">
        <v>28.1</v>
      </c>
      <c r="BO382">
        <v>34.6</v>
      </c>
      <c r="BP382">
        <v>10.735714285714286</v>
      </c>
      <c r="BQ382">
        <v>28.565217391304348</v>
      </c>
      <c r="BR382">
        <v>39.840000000000003</v>
      </c>
      <c r="BS382">
        <v>40.145454545454548</v>
      </c>
      <c r="BT382">
        <v>37.080000000000005</v>
      </c>
      <c r="BU382">
        <v>25.704000000000001</v>
      </c>
      <c r="BV382">
        <v>27.6</v>
      </c>
      <c r="BW382">
        <v>21.063829787234045</v>
      </c>
      <c r="BX382">
        <v>26.291652470187394</v>
      </c>
      <c r="BY382">
        <v>28.411469520948604</v>
      </c>
      <c r="BZ382">
        <v>381</v>
      </c>
    </row>
    <row r="383" spans="1:78" x14ac:dyDescent="0.25">
      <c r="A383">
        <v>382</v>
      </c>
      <c r="B383" t="s">
        <v>452</v>
      </c>
      <c r="C383">
        <v>56</v>
      </c>
      <c r="D383">
        <v>34</v>
      </c>
      <c r="E383">
        <v>37</v>
      </c>
      <c r="F383">
        <v>55</v>
      </c>
      <c r="G383">
        <v>25</v>
      </c>
      <c r="H383">
        <v>42</v>
      </c>
      <c r="I383">
        <v>34</v>
      </c>
      <c r="J383">
        <v>32</v>
      </c>
      <c r="K383">
        <v>40</v>
      </c>
      <c r="L383">
        <v>43</v>
      </c>
      <c r="M383">
        <v>13</v>
      </c>
      <c r="N383">
        <v>29</v>
      </c>
      <c r="O383">
        <v>39</v>
      </c>
      <c r="P383">
        <v>25</v>
      </c>
      <c r="Q383">
        <v>23</v>
      </c>
      <c r="R383">
        <v>24</v>
      </c>
      <c r="S383">
        <v>32</v>
      </c>
      <c r="T383">
        <v>46</v>
      </c>
      <c r="U383">
        <v>26</v>
      </c>
      <c r="V383">
        <v>27</v>
      </c>
      <c r="W383">
        <v>31</v>
      </c>
      <c r="X383">
        <v>22</v>
      </c>
      <c r="Y383">
        <v>25</v>
      </c>
      <c r="Z383">
        <v>14</v>
      </c>
      <c r="AA383">
        <v>3</v>
      </c>
      <c r="AB383">
        <v>36</v>
      </c>
      <c r="AC383">
        <v>18</v>
      </c>
      <c r="AD383">
        <v>56</v>
      </c>
      <c r="AE383">
        <v>46</v>
      </c>
      <c r="AF383">
        <v>30</v>
      </c>
      <c r="AG383">
        <v>33</v>
      </c>
      <c r="AH383">
        <v>10</v>
      </c>
      <c r="AI383">
        <v>49</v>
      </c>
      <c r="AJ383">
        <v>6</v>
      </c>
      <c r="AK383">
        <v>94</v>
      </c>
      <c r="AL383">
        <v>1171</v>
      </c>
      <c r="AM383">
        <v>1155</v>
      </c>
      <c r="AO383">
        <v>24.814285714285717</v>
      </c>
      <c r="AP383">
        <v>27.529411764705884</v>
      </c>
      <c r="AQ383">
        <v>27.43783783783784</v>
      </c>
      <c r="AR383">
        <v>20.290909090909093</v>
      </c>
      <c r="AS383">
        <v>32.543999999999997</v>
      </c>
      <c r="AT383">
        <v>25.8</v>
      </c>
      <c r="AU383">
        <v>29.011764705882353</v>
      </c>
      <c r="AV383">
        <v>24.412500000000001</v>
      </c>
      <c r="AW383">
        <v>21.42</v>
      </c>
      <c r="AX383">
        <v>26.958139534883721</v>
      </c>
      <c r="AY383">
        <v>8.3076923076923066</v>
      </c>
      <c r="AZ383">
        <v>16.386206896551727</v>
      </c>
      <c r="BA383">
        <v>33.784615384615385</v>
      </c>
      <c r="BB383">
        <v>28.224</v>
      </c>
      <c r="BC383">
        <v>31.930434782608696</v>
      </c>
      <c r="BD383">
        <v>37.650000000000006</v>
      </c>
      <c r="BE383">
        <v>27.900000000000002</v>
      </c>
      <c r="BF383">
        <v>30.834782608695651</v>
      </c>
      <c r="BG383">
        <v>28.107692307692307</v>
      </c>
      <c r="BH383">
        <v>30.933333333333337</v>
      </c>
      <c r="BI383">
        <v>21.948387096774194</v>
      </c>
      <c r="BJ383">
        <v>29.618181818181817</v>
      </c>
      <c r="BK383">
        <v>33.119999999999997</v>
      </c>
      <c r="BL383">
        <v>31.628571428571433</v>
      </c>
      <c r="BM383">
        <v>40.800000000000004</v>
      </c>
      <c r="BN383">
        <v>28.1</v>
      </c>
      <c r="BO383">
        <v>34.6</v>
      </c>
      <c r="BP383">
        <v>10.735714285714286</v>
      </c>
      <c r="BQ383">
        <v>28.565217391304348</v>
      </c>
      <c r="BR383">
        <v>39.840000000000003</v>
      </c>
      <c r="BS383">
        <v>40.145454545454548</v>
      </c>
      <c r="BT383">
        <v>37.080000000000005</v>
      </c>
      <c r="BU383">
        <v>26.228571428571428</v>
      </c>
      <c r="BV383">
        <v>27.6</v>
      </c>
      <c r="BW383">
        <v>21.063829787234045</v>
      </c>
      <c r="BX383">
        <v>26.359009393680616</v>
      </c>
      <c r="BY383">
        <v>28.420409174666908</v>
      </c>
      <c r="BZ383">
        <v>382</v>
      </c>
    </row>
    <row r="384" spans="1:78" x14ac:dyDescent="0.25">
      <c r="A384">
        <v>383</v>
      </c>
      <c r="B384" t="s">
        <v>453</v>
      </c>
      <c r="C384">
        <v>56</v>
      </c>
      <c r="D384">
        <v>34</v>
      </c>
      <c r="E384">
        <v>37</v>
      </c>
      <c r="F384">
        <v>55</v>
      </c>
      <c r="G384">
        <v>25</v>
      </c>
      <c r="H384">
        <v>42</v>
      </c>
      <c r="I384">
        <v>31</v>
      </c>
      <c r="J384">
        <v>33</v>
      </c>
      <c r="K384">
        <v>40</v>
      </c>
      <c r="L384">
        <v>45</v>
      </c>
      <c r="M384">
        <v>13</v>
      </c>
      <c r="N384">
        <v>29</v>
      </c>
      <c r="O384">
        <v>39</v>
      </c>
      <c r="P384">
        <v>25</v>
      </c>
      <c r="Q384">
        <v>23</v>
      </c>
      <c r="R384">
        <v>24</v>
      </c>
      <c r="S384">
        <v>32</v>
      </c>
      <c r="T384">
        <v>47</v>
      </c>
      <c r="U384">
        <v>26</v>
      </c>
      <c r="V384">
        <v>27</v>
      </c>
      <c r="W384">
        <v>31</v>
      </c>
      <c r="X384">
        <v>22</v>
      </c>
      <c r="Y384">
        <v>25</v>
      </c>
      <c r="Z384">
        <v>14</v>
      </c>
      <c r="AA384">
        <v>3</v>
      </c>
      <c r="AB384">
        <v>36</v>
      </c>
      <c r="AC384">
        <v>18</v>
      </c>
      <c r="AD384">
        <v>56</v>
      </c>
      <c r="AE384">
        <v>46</v>
      </c>
      <c r="AF384">
        <v>30</v>
      </c>
      <c r="AG384">
        <v>33</v>
      </c>
      <c r="AH384">
        <v>10</v>
      </c>
      <c r="AI384">
        <v>50</v>
      </c>
      <c r="AJ384">
        <v>6</v>
      </c>
      <c r="AK384">
        <v>94</v>
      </c>
      <c r="AL384">
        <v>1170</v>
      </c>
      <c r="AM384">
        <v>1157</v>
      </c>
      <c r="AO384">
        <v>24.814285714285717</v>
      </c>
      <c r="AP384">
        <v>27.529411764705884</v>
      </c>
      <c r="AQ384">
        <v>27.43783783783784</v>
      </c>
      <c r="AR384">
        <v>20.290909090909093</v>
      </c>
      <c r="AS384">
        <v>32.543999999999997</v>
      </c>
      <c r="AT384">
        <v>25.8</v>
      </c>
      <c r="AU384">
        <v>31.819354838709675</v>
      </c>
      <c r="AV384">
        <v>23.672727272727276</v>
      </c>
      <c r="AW384">
        <v>21.42</v>
      </c>
      <c r="AX384">
        <v>25.76</v>
      </c>
      <c r="AY384">
        <v>8.3076923076923066</v>
      </c>
      <c r="AZ384">
        <v>16.386206896551727</v>
      </c>
      <c r="BA384">
        <v>33.784615384615385</v>
      </c>
      <c r="BB384">
        <v>28.224</v>
      </c>
      <c r="BC384">
        <v>31.930434782608696</v>
      </c>
      <c r="BD384">
        <v>37.650000000000006</v>
      </c>
      <c r="BE384">
        <v>27.900000000000002</v>
      </c>
      <c r="BF384">
        <v>30.178723404255319</v>
      </c>
      <c r="BG384">
        <v>28.107692307692307</v>
      </c>
      <c r="BH384">
        <v>30.933333333333337</v>
      </c>
      <c r="BI384">
        <v>21.948387096774194</v>
      </c>
      <c r="BJ384">
        <v>29.618181818181817</v>
      </c>
      <c r="BK384">
        <v>33.119999999999997</v>
      </c>
      <c r="BL384">
        <v>31.628571428571433</v>
      </c>
      <c r="BM384">
        <v>40.800000000000004</v>
      </c>
      <c r="BN384">
        <v>28.1</v>
      </c>
      <c r="BO384">
        <v>34.6</v>
      </c>
      <c r="BP384">
        <v>10.735714285714286</v>
      </c>
      <c r="BQ384">
        <v>28.565217391304348</v>
      </c>
      <c r="BR384">
        <v>39.840000000000003</v>
      </c>
      <c r="BS384">
        <v>40.145454545454548</v>
      </c>
      <c r="BT384">
        <v>37.080000000000005</v>
      </c>
      <c r="BU384">
        <v>25.704000000000001</v>
      </c>
      <c r="BV384">
        <v>27.6</v>
      </c>
      <c r="BW384">
        <v>21.063829787234045</v>
      </c>
      <c r="BX384">
        <v>26.381538461538462</v>
      </c>
      <c r="BY384">
        <v>28.394422325797589</v>
      </c>
      <c r="BZ384">
        <v>383</v>
      </c>
    </row>
    <row r="385" spans="1:78" x14ac:dyDescent="0.25">
      <c r="A385">
        <v>384</v>
      </c>
      <c r="B385" t="s">
        <v>454</v>
      </c>
      <c r="C385">
        <v>56</v>
      </c>
      <c r="D385">
        <v>34</v>
      </c>
      <c r="E385">
        <v>37</v>
      </c>
      <c r="F385">
        <v>55</v>
      </c>
      <c r="G385">
        <v>25</v>
      </c>
      <c r="H385">
        <v>42</v>
      </c>
      <c r="I385">
        <v>32</v>
      </c>
      <c r="J385">
        <v>33</v>
      </c>
      <c r="K385">
        <v>40</v>
      </c>
      <c r="L385">
        <v>45</v>
      </c>
      <c r="M385">
        <v>13</v>
      </c>
      <c r="N385">
        <v>29</v>
      </c>
      <c r="O385">
        <v>39</v>
      </c>
      <c r="P385">
        <v>25</v>
      </c>
      <c r="Q385">
        <v>23</v>
      </c>
      <c r="R385">
        <v>24</v>
      </c>
      <c r="S385">
        <v>32</v>
      </c>
      <c r="T385">
        <v>46</v>
      </c>
      <c r="U385">
        <v>26</v>
      </c>
      <c r="V385">
        <v>27</v>
      </c>
      <c r="W385">
        <v>31</v>
      </c>
      <c r="X385">
        <v>22</v>
      </c>
      <c r="Y385">
        <v>25</v>
      </c>
      <c r="Z385">
        <v>14</v>
      </c>
      <c r="AA385">
        <v>3</v>
      </c>
      <c r="AB385">
        <v>36</v>
      </c>
      <c r="AC385">
        <v>18</v>
      </c>
      <c r="AD385">
        <v>56</v>
      </c>
      <c r="AE385">
        <v>46</v>
      </c>
      <c r="AF385">
        <v>30</v>
      </c>
      <c r="AG385">
        <v>33</v>
      </c>
      <c r="AH385">
        <v>10</v>
      </c>
      <c r="AI385">
        <v>50</v>
      </c>
      <c r="AJ385">
        <v>6</v>
      </c>
      <c r="AK385">
        <v>96</v>
      </c>
      <c r="AL385">
        <v>1170</v>
      </c>
      <c r="AM385">
        <v>1159</v>
      </c>
      <c r="AO385">
        <v>24.814285714285717</v>
      </c>
      <c r="AP385">
        <v>27.529411764705884</v>
      </c>
      <c r="AQ385">
        <v>27.43783783783784</v>
      </c>
      <c r="AR385">
        <v>20.290909090909093</v>
      </c>
      <c r="AS385">
        <v>32.543999999999997</v>
      </c>
      <c r="AT385">
        <v>25.8</v>
      </c>
      <c r="AU385">
        <v>30.824999999999999</v>
      </c>
      <c r="AV385">
        <v>23.672727272727276</v>
      </c>
      <c r="AW385">
        <v>21.42</v>
      </c>
      <c r="AX385">
        <v>25.76</v>
      </c>
      <c r="AY385">
        <v>8.3076923076923066</v>
      </c>
      <c r="AZ385">
        <v>16.386206896551727</v>
      </c>
      <c r="BA385">
        <v>33.784615384615385</v>
      </c>
      <c r="BB385">
        <v>28.224</v>
      </c>
      <c r="BC385">
        <v>31.930434782608696</v>
      </c>
      <c r="BD385">
        <v>37.650000000000006</v>
      </c>
      <c r="BE385">
        <v>27.900000000000002</v>
      </c>
      <c r="BF385">
        <v>30.834782608695651</v>
      </c>
      <c r="BG385">
        <v>28.107692307692307</v>
      </c>
      <c r="BH385">
        <v>30.933333333333337</v>
      </c>
      <c r="BI385">
        <v>21.948387096774194</v>
      </c>
      <c r="BJ385">
        <v>29.618181818181817</v>
      </c>
      <c r="BK385">
        <v>33.119999999999997</v>
      </c>
      <c r="BL385">
        <v>31.628571428571433</v>
      </c>
      <c r="BM385">
        <v>40.800000000000004</v>
      </c>
      <c r="BN385">
        <v>28.1</v>
      </c>
      <c r="BO385">
        <v>34.6</v>
      </c>
      <c r="BP385">
        <v>10.735714285714286</v>
      </c>
      <c r="BQ385">
        <v>28.565217391304348</v>
      </c>
      <c r="BR385">
        <v>39.840000000000003</v>
      </c>
      <c r="BS385">
        <v>40.145454545454548</v>
      </c>
      <c r="BT385">
        <v>37.080000000000005</v>
      </c>
      <c r="BU385">
        <v>25.704000000000001</v>
      </c>
      <c r="BV385">
        <v>27.6</v>
      </c>
      <c r="BW385">
        <v>20.625</v>
      </c>
      <c r="BX385">
        <v>26.381538461538462</v>
      </c>
      <c r="BY385">
        <v>28.364643659803225</v>
      </c>
      <c r="BZ385">
        <v>384</v>
      </c>
    </row>
    <row r="386" spans="1:78" x14ac:dyDescent="0.25">
      <c r="A386">
        <v>385</v>
      </c>
      <c r="B386" t="s">
        <v>455</v>
      </c>
      <c r="C386">
        <v>56</v>
      </c>
      <c r="D386">
        <v>34</v>
      </c>
      <c r="E386">
        <v>37</v>
      </c>
      <c r="F386">
        <v>56</v>
      </c>
      <c r="G386">
        <v>25</v>
      </c>
      <c r="H386">
        <v>42</v>
      </c>
      <c r="I386">
        <v>31</v>
      </c>
      <c r="J386">
        <v>32</v>
      </c>
      <c r="K386">
        <v>40</v>
      </c>
      <c r="L386">
        <v>43</v>
      </c>
      <c r="M386">
        <v>13</v>
      </c>
      <c r="N386">
        <v>29</v>
      </c>
      <c r="O386">
        <v>39</v>
      </c>
      <c r="P386">
        <v>25</v>
      </c>
      <c r="Q386">
        <v>23</v>
      </c>
      <c r="R386">
        <v>24</v>
      </c>
      <c r="S386">
        <v>32</v>
      </c>
      <c r="T386">
        <v>46</v>
      </c>
      <c r="U386">
        <v>26</v>
      </c>
      <c r="V386">
        <v>27</v>
      </c>
      <c r="W386">
        <v>31</v>
      </c>
      <c r="X386">
        <v>22</v>
      </c>
      <c r="Y386">
        <v>25</v>
      </c>
      <c r="Z386">
        <v>14</v>
      </c>
      <c r="AA386">
        <v>3</v>
      </c>
      <c r="AB386">
        <v>36</v>
      </c>
      <c r="AC386">
        <v>18</v>
      </c>
      <c r="AD386">
        <v>56</v>
      </c>
      <c r="AE386">
        <v>46</v>
      </c>
      <c r="AF386">
        <v>29</v>
      </c>
      <c r="AG386">
        <v>33</v>
      </c>
      <c r="AH386">
        <v>10</v>
      </c>
      <c r="AI386">
        <v>51</v>
      </c>
      <c r="AJ386">
        <v>6</v>
      </c>
      <c r="AK386">
        <v>96</v>
      </c>
      <c r="AL386">
        <v>1170</v>
      </c>
      <c r="AM386">
        <v>1156</v>
      </c>
      <c r="AO386">
        <v>24.814285714285717</v>
      </c>
      <c r="AP386">
        <v>27.529411764705884</v>
      </c>
      <c r="AQ386">
        <v>27.43783783783784</v>
      </c>
      <c r="AR386">
        <v>19.928571428571427</v>
      </c>
      <c r="AS386">
        <v>32.543999999999997</v>
      </c>
      <c r="AT386">
        <v>25.8</v>
      </c>
      <c r="AU386">
        <v>31.819354838709675</v>
      </c>
      <c r="AV386">
        <v>24.412500000000001</v>
      </c>
      <c r="AW386">
        <v>21.42</v>
      </c>
      <c r="AX386">
        <v>26.958139534883721</v>
      </c>
      <c r="AY386">
        <v>8.3076923076923066</v>
      </c>
      <c r="AZ386">
        <v>16.386206896551727</v>
      </c>
      <c r="BA386">
        <v>33.784615384615385</v>
      </c>
      <c r="BB386">
        <v>28.224</v>
      </c>
      <c r="BC386">
        <v>31.930434782608696</v>
      </c>
      <c r="BD386">
        <v>37.650000000000006</v>
      </c>
      <c r="BE386">
        <v>27.900000000000002</v>
      </c>
      <c r="BF386">
        <v>30.834782608695651</v>
      </c>
      <c r="BG386">
        <v>28.107692307692307</v>
      </c>
      <c r="BH386">
        <v>30.933333333333337</v>
      </c>
      <c r="BI386">
        <v>21.948387096774194</v>
      </c>
      <c r="BJ386">
        <v>29.618181818181817</v>
      </c>
      <c r="BK386">
        <v>33.119999999999997</v>
      </c>
      <c r="BL386">
        <v>31.628571428571433</v>
      </c>
      <c r="BM386">
        <v>40.800000000000004</v>
      </c>
      <c r="BN386">
        <v>28.1</v>
      </c>
      <c r="BO386">
        <v>34.6</v>
      </c>
      <c r="BP386">
        <v>10.735714285714286</v>
      </c>
      <c r="BQ386">
        <v>28.565217391304348</v>
      </c>
      <c r="BR386">
        <v>41.213793103448282</v>
      </c>
      <c r="BS386">
        <v>40.145454545454548</v>
      </c>
      <c r="BT386">
        <v>37.080000000000005</v>
      </c>
      <c r="BU386">
        <v>25.2</v>
      </c>
      <c r="BV386">
        <v>27.6</v>
      </c>
      <c r="BW386">
        <v>20.625</v>
      </c>
      <c r="BX386">
        <v>26.381538461538462</v>
      </c>
      <c r="BY386">
        <v>28.479249616518565</v>
      </c>
      <c r="BZ386">
        <v>385</v>
      </c>
    </row>
    <row r="387" spans="1:78" x14ac:dyDescent="0.25">
      <c r="A387">
        <v>386</v>
      </c>
      <c r="B387" t="s">
        <v>456</v>
      </c>
      <c r="C387">
        <v>56</v>
      </c>
      <c r="D387">
        <v>34</v>
      </c>
      <c r="E387">
        <v>37</v>
      </c>
      <c r="F387">
        <v>55</v>
      </c>
      <c r="G387">
        <v>25</v>
      </c>
      <c r="H387">
        <v>42</v>
      </c>
      <c r="I387">
        <v>32</v>
      </c>
      <c r="J387">
        <v>33</v>
      </c>
      <c r="K387">
        <v>40</v>
      </c>
      <c r="L387">
        <v>43</v>
      </c>
      <c r="M387">
        <v>13</v>
      </c>
      <c r="N387">
        <v>29</v>
      </c>
      <c r="O387">
        <v>39</v>
      </c>
      <c r="P387">
        <v>25</v>
      </c>
      <c r="Q387">
        <v>23</v>
      </c>
      <c r="R387">
        <v>24</v>
      </c>
      <c r="S387">
        <v>32</v>
      </c>
      <c r="T387">
        <v>46</v>
      </c>
      <c r="U387">
        <v>27</v>
      </c>
      <c r="V387">
        <v>27</v>
      </c>
      <c r="W387">
        <v>31</v>
      </c>
      <c r="X387">
        <v>22</v>
      </c>
      <c r="Y387">
        <v>25</v>
      </c>
      <c r="Z387">
        <v>14</v>
      </c>
      <c r="AA387">
        <v>3</v>
      </c>
      <c r="AB387">
        <v>36</v>
      </c>
      <c r="AC387">
        <v>18</v>
      </c>
      <c r="AD387">
        <v>56</v>
      </c>
      <c r="AE387">
        <v>46</v>
      </c>
      <c r="AF387">
        <v>30</v>
      </c>
      <c r="AG387">
        <v>33</v>
      </c>
      <c r="AH387">
        <v>9</v>
      </c>
      <c r="AI387">
        <v>50</v>
      </c>
      <c r="AJ387">
        <v>6</v>
      </c>
      <c r="AK387">
        <v>96</v>
      </c>
      <c r="AL387">
        <v>1172</v>
      </c>
      <c r="AM387">
        <v>1157</v>
      </c>
      <c r="AO387">
        <v>24.814285714285717</v>
      </c>
      <c r="AP387">
        <v>27.529411764705884</v>
      </c>
      <c r="AQ387">
        <v>27.43783783783784</v>
      </c>
      <c r="AR387">
        <v>20.290909090909093</v>
      </c>
      <c r="AS387">
        <v>32.543999999999997</v>
      </c>
      <c r="AT387">
        <v>25.8</v>
      </c>
      <c r="AU387">
        <v>30.824999999999999</v>
      </c>
      <c r="AV387">
        <v>23.672727272727276</v>
      </c>
      <c r="AW387">
        <v>21.42</v>
      </c>
      <c r="AX387">
        <v>26.958139534883721</v>
      </c>
      <c r="AY387">
        <v>8.3076923076923066</v>
      </c>
      <c r="AZ387">
        <v>16.386206896551727</v>
      </c>
      <c r="BA387">
        <v>33.784615384615385</v>
      </c>
      <c r="BB387">
        <v>28.224</v>
      </c>
      <c r="BC387">
        <v>31.930434782608696</v>
      </c>
      <c r="BD387">
        <v>37.650000000000006</v>
      </c>
      <c r="BE387">
        <v>27.900000000000002</v>
      </c>
      <c r="BF387">
        <v>30.834782608695651</v>
      </c>
      <c r="BG387">
        <v>27.066666666666666</v>
      </c>
      <c r="BH387">
        <v>30.933333333333337</v>
      </c>
      <c r="BI387">
        <v>21.948387096774194</v>
      </c>
      <c r="BJ387">
        <v>29.618181818181817</v>
      </c>
      <c r="BK387">
        <v>33.119999999999997</v>
      </c>
      <c r="BL387">
        <v>31.628571428571433</v>
      </c>
      <c r="BM387">
        <v>40.800000000000004</v>
      </c>
      <c r="BN387">
        <v>28.1</v>
      </c>
      <c r="BO387">
        <v>34.6</v>
      </c>
      <c r="BP387">
        <v>10.735714285714286</v>
      </c>
      <c r="BQ387">
        <v>28.565217391304348</v>
      </c>
      <c r="BR387">
        <v>39.840000000000003</v>
      </c>
      <c r="BS387">
        <v>40.145454545454548</v>
      </c>
      <c r="BT387">
        <v>41.2</v>
      </c>
      <c r="BU387">
        <v>25.704000000000001</v>
      </c>
      <c r="BV387">
        <v>27.6</v>
      </c>
      <c r="BW387">
        <v>20.625</v>
      </c>
      <c r="BX387">
        <v>26.336518771331061</v>
      </c>
      <c r="BY387">
        <v>28.434486524872547</v>
      </c>
      <c r="BZ387">
        <v>386</v>
      </c>
    </row>
    <row r="388" spans="1:78" x14ac:dyDescent="0.25">
      <c r="A388">
        <v>387</v>
      </c>
      <c r="B388" t="s">
        <v>457</v>
      </c>
      <c r="C388">
        <v>56</v>
      </c>
      <c r="D388">
        <v>34</v>
      </c>
      <c r="E388">
        <v>37</v>
      </c>
      <c r="F388">
        <v>56</v>
      </c>
      <c r="G388">
        <v>25</v>
      </c>
      <c r="H388">
        <v>42</v>
      </c>
      <c r="I388">
        <v>31</v>
      </c>
      <c r="J388">
        <v>33</v>
      </c>
      <c r="K388">
        <v>40</v>
      </c>
      <c r="L388">
        <v>43</v>
      </c>
      <c r="M388">
        <v>13</v>
      </c>
      <c r="N388">
        <v>29</v>
      </c>
      <c r="O388">
        <v>39</v>
      </c>
      <c r="P388">
        <v>25</v>
      </c>
      <c r="Q388">
        <v>23</v>
      </c>
      <c r="R388">
        <v>24</v>
      </c>
      <c r="S388">
        <v>32</v>
      </c>
      <c r="T388">
        <v>46</v>
      </c>
      <c r="U388">
        <v>27</v>
      </c>
      <c r="V388">
        <v>27</v>
      </c>
      <c r="W388">
        <v>31</v>
      </c>
      <c r="X388">
        <v>22</v>
      </c>
      <c r="Y388">
        <v>25</v>
      </c>
      <c r="Z388">
        <v>14</v>
      </c>
      <c r="AA388">
        <v>3</v>
      </c>
      <c r="AB388">
        <v>36</v>
      </c>
      <c r="AC388">
        <v>18</v>
      </c>
      <c r="AD388">
        <v>56</v>
      </c>
      <c r="AE388">
        <v>46</v>
      </c>
      <c r="AF388">
        <v>30</v>
      </c>
      <c r="AG388">
        <v>33</v>
      </c>
      <c r="AH388">
        <v>10</v>
      </c>
      <c r="AI388">
        <v>50</v>
      </c>
      <c r="AJ388">
        <v>6</v>
      </c>
      <c r="AK388">
        <v>96</v>
      </c>
      <c r="AL388">
        <v>1172</v>
      </c>
      <c r="AM388">
        <v>1158</v>
      </c>
      <c r="AO388">
        <v>24.814285714285717</v>
      </c>
      <c r="AP388">
        <v>27.529411764705884</v>
      </c>
      <c r="AQ388">
        <v>27.43783783783784</v>
      </c>
      <c r="AR388">
        <v>19.928571428571427</v>
      </c>
      <c r="AS388">
        <v>32.543999999999997</v>
      </c>
      <c r="AT388">
        <v>25.8</v>
      </c>
      <c r="AU388">
        <v>31.819354838709675</v>
      </c>
      <c r="AV388">
        <v>23.672727272727276</v>
      </c>
      <c r="AW388">
        <v>21.42</v>
      </c>
      <c r="AX388">
        <v>26.958139534883721</v>
      </c>
      <c r="AY388">
        <v>8.3076923076923066</v>
      </c>
      <c r="AZ388">
        <v>16.386206896551727</v>
      </c>
      <c r="BA388">
        <v>33.784615384615385</v>
      </c>
      <c r="BB388">
        <v>28.224</v>
      </c>
      <c r="BC388">
        <v>31.930434782608696</v>
      </c>
      <c r="BD388">
        <v>37.650000000000006</v>
      </c>
      <c r="BE388">
        <v>27.900000000000002</v>
      </c>
      <c r="BF388">
        <v>30.834782608695651</v>
      </c>
      <c r="BG388">
        <v>27.066666666666666</v>
      </c>
      <c r="BH388">
        <v>30.933333333333337</v>
      </c>
      <c r="BI388">
        <v>21.948387096774194</v>
      </c>
      <c r="BJ388">
        <v>29.618181818181817</v>
      </c>
      <c r="BK388">
        <v>33.119999999999997</v>
      </c>
      <c r="BL388">
        <v>31.628571428571433</v>
      </c>
      <c r="BM388">
        <v>40.800000000000004</v>
      </c>
      <c r="BN388">
        <v>28.1</v>
      </c>
      <c r="BO388">
        <v>34.6</v>
      </c>
      <c r="BP388">
        <v>10.735714285714286</v>
      </c>
      <c r="BQ388">
        <v>28.565217391304348</v>
      </c>
      <c r="BR388">
        <v>39.840000000000003</v>
      </c>
      <c r="BS388">
        <v>40.145454545454548</v>
      </c>
      <c r="BT388">
        <v>37.080000000000005</v>
      </c>
      <c r="BU388">
        <v>25.704000000000001</v>
      </c>
      <c r="BV388">
        <v>27.6</v>
      </c>
      <c r="BW388">
        <v>20.625</v>
      </c>
      <c r="BX388">
        <v>26.336518771331061</v>
      </c>
      <c r="BY388">
        <v>28.403668767755889</v>
      </c>
      <c r="BZ388">
        <v>387</v>
      </c>
    </row>
    <row r="389" spans="1:78" x14ac:dyDescent="0.25">
      <c r="A389">
        <v>388</v>
      </c>
      <c r="B389" t="s">
        <v>458</v>
      </c>
      <c r="C389">
        <v>56</v>
      </c>
      <c r="D389">
        <v>34</v>
      </c>
      <c r="E389">
        <v>37</v>
      </c>
      <c r="F389">
        <v>55</v>
      </c>
      <c r="G389">
        <v>25</v>
      </c>
      <c r="H389">
        <v>42</v>
      </c>
      <c r="I389">
        <v>32</v>
      </c>
      <c r="J389">
        <v>33</v>
      </c>
      <c r="K389">
        <v>40</v>
      </c>
      <c r="L389">
        <v>43</v>
      </c>
      <c r="M389">
        <v>13</v>
      </c>
      <c r="N389">
        <v>29</v>
      </c>
      <c r="O389">
        <v>39</v>
      </c>
      <c r="P389">
        <v>25</v>
      </c>
      <c r="Q389">
        <v>23</v>
      </c>
      <c r="R389">
        <v>24</v>
      </c>
      <c r="S389">
        <v>32</v>
      </c>
      <c r="T389">
        <v>46</v>
      </c>
      <c r="U389">
        <v>27</v>
      </c>
      <c r="V389">
        <v>27</v>
      </c>
      <c r="W389">
        <v>31</v>
      </c>
      <c r="X389">
        <v>22</v>
      </c>
      <c r="Y389">
        <v>25</v>
      </c>
      <c r="Z389">
        <v>14</v>
      </c>
      <c r="AA389">
        <v>3</v>
      </c>
      <c r="AB389">
        <v>36</v>
      </c>
      <c r="AC389">
        <v>18</v>
      </c>
      <c r="AD389">
        <v>56</v>
      </c>
      <c r="AE389">
        <v>46</v>
      </c>
      <c r="AF389">
        <v>30</v>
      </c>
      <c r="AG389">
        <v>33</v>
      </c>
      <c r="AH389">
        <v>10</v>
      </c>
      <c r="AI389">
        <v>50</v>
      </c>
      <c r="AJ389">
        <v>6</v>
      </c>
      <c r="AK389">
        <v>96</v>
      </c>
      <c r="AL389">
        <v>1172</v>
      </c>
      <c r="AM389">
        <v>1158</v>
      </c>
      <c r="AO389">
        <v>24.814285714285717</v>
      </c>
      <c r="AP389">
        <v>27.529411764705884</v>
      </c>
      <c r="AQ389">
        <v>27.43783783783784</v>
      </c>
      <c r="AR389">
        <v>20.290909090909093</v>
      </c>
      <c r="AS389">
        <v>32.543999999999997</v>
      </c>
      <c r="AT389">
        <v>25.8</v>
      </c>
      <c r="AU389">
        <v>30.824999999999999</v>
      </c>
      <c r="AV389">
        <v>23.672727272727276</v>
      </c>
      <c r="AW389">
        <v>21.42</v>
      </c>
      <c r="AX389">
        <v>26.958139534883721</v>
      </c>
      <c r="AY389">
        <v>8.3076923076923066</v>
      </c>
      <c r="AZ389">
        <v>16.386206896551727</v>
      </c>
      <c r="BA389">
        <v>33.784615384615385</v>
      </c>
      <c r="BB389">
        <v>28.224</v>
      </c>
      <c r="BC389">
        <v>31.930434782608696</v>
      </c>
      <c r="BD389">
        <v>37.650000000000006</v>
      </c>
      <c r="BE389">
        <v>27.900000000000002</v>
      </c>
      <c r="BF389">
        <v>30.834782608695651</v>
      </c>
      <c r="BG389">
        <v>27.066666666666666</v>
      </c>
      <c r="BH389">
        <v>30.933333333333337</v>
      </c>
      <c r="BI389">
        <v>21.948387096774194</v>
      </c>
      <c r="BJ389">
        <v>29.618181818181817</v>
      </c>
      <c r="BK389">
        <v>33.119999999999997</v>
      </c>
      <c r="BL389">
        <v>31.628571428571433</v>
      </c>
      <c r="BM389">
        <v>40.800000000000004</v>
      </c>
      <c r="BN389">
        <v>28.1</v>
      </c>
      <c r="BO389">
        <v>34.6</v>
      </c>
      <c r="BP389">
        <v>10.735714285714286</v>
      </c>
      <c r="BQ389">
        <v>28.565217391304348</v>
      </c>
      <c r="BR389">
        <v>39.840000000000003</v>
      </c>
      <c r="BS389">
        <v>40.145454545454548</v>
      </c>
      <c r="BT389">
        <v>37.080000000000005</v>
      </c>
      <c r="BU389">
        <v>25.704000000000001</v>
      </c>
      <c r="BV389">
        <v>27.6</v>
      </c>
      <c r="BW389">
        <v>20.625</v>
      </c>
      <c r="BX389">
        <v>26.336518771331061</v>
      </c>
      <c r="BY389">
        <v>28.384992706351433</v>
      </c>
      <c r="BZ389">
        <v>388</v>
      </c>
    </row>
    <row r="390" spans="1:78" x14ac:dyDescent="0.25">
      <c r="A390">
        <v>389</v>
      </c>
      <c r="B390" t="s">
        <v>459</v>
      </c>
      <c r="C390">
        <v>56</v>
      </c>
      <c r="D390">
        <v>34</v>
      </c>
      <c r="E390">
        <v>37</v>
      </c>
      <c r="F390">
        <v>55</v>
      </c>
      <c r="G390">
        <v>25</v>
      </c>
      <c r="H390">
        <v>42</v>
      </c>
      <c r="I390">
        <v>31</v>
      </c>
      <c r="J390">
        <v>32</v>
      </c>
      <c r="K390">
        <v>40</v>
      </c>
      <c r="L390">
        <v>43</v>
      </c>
      <c r="M390">
        <v>13</v>
      </c>
      <c r="N390">
        <v>29</v>
      </c>
      <c r="O390">
        <v>39</v>
      </c>
      <c r="P390">
        <v>25</v>
      </c>
      <c r="Q390">
        <v>23</v>
      </c>
      <c r="R390">
        <v>24</v>
      </c>
      <c r="S390">
        <v>32</v>
      </c>
      <c r="T390">
        <v>46</v>
      </c>
      <c r="U390">
        <v>26</v>
      </c>
      <c r="V390">
        <v>27</v>
      </c>
      <c r="W390">
        <v>31</v>
      </c>
      <c r="X390">
        <v>22</v>
      </c>
      <c r="Y390">
        <v>25</v>
      </c>
      <c r="Z390">
        <v>14</v>
      </c>
      <c r="AA390">
        <v>3</v>
      </c>
      <c r="AB390">
        <v>36</v>
      </c>
      <c r="AC390">
        <v>18</v>
      </c>
      <c r="AD390">
        <v>56</v>
      </c>
      <c r="AE390">
        <v>46</v>
      </c>
      <c r="AF390">
        <v>30</v>
      </c>
      <c r="AG390">
        <v>33</v>
      </c>
      <c r="AH390">
        <v>10</v>
      </c>
      <c r="AI390">
        <v>50</v>
      </c>
      <c r="AJ390">
        <v>6</v>
      </c>
      <c r="AK390">
        <v>96</v>
      </c>
      <c r="AL390">
        <v>1172</v>
      </c>
      <c r="AM390">
        <v>1155</v>
      </c>
      <c r="AO390">
        <v>24.814285714285717</v>
      </c>
      <c r="AP390">
        <v>27.529411764705884</v>
      </c>
      <c r="AQ390">
        <v>27.43783783783784</v>
      </c>
      <c r="AR390">
        <v>20.290909090909093</v>
      </c>
      <c r="AS390">
        <v>32.543999999999997</v>
      </c>
      <c r="AT390">
        <v>25.8</v>
      </c>
      <c r="AU390">
        <v>31.819354838709675</v>
      </c>
      <c r="AV390">
        <v>24.412500000000001</v>
      </c>
      <c r="AW390">
        <v>21.42</v>
      </c>
      <c r="AX390">
        <v>26.958139534883721</v>
      </c>
      <c r="AY390">
        <v>8.3076923076923066</v>
      </c>
      <c r="AZ390">
        <v>16.386206896551727</v>
      </c>
      <c r="BA390">
        <v>33.784615384615385</v>
      </c>
      <c r="BB390">
        <v>28.224</v>
      </c>
      <c r="BC390">
        <v>31.930434782608696</v>
      </c>
      <c r="BD390">
        <v>37.650000000000006</v>
      </c>
      <c r="BE390">
        <v>27.900000000000002</v>
      </c>
      <c r="BF390">
        <v>30.834782608695651</v>
      </c>
      <c r="BG390">
        <v>28.107692307692307</v>
      </c>
      <c r="BH390">
        <v>30.933333333333337</v>
      </c>
      <c r="BI390">
        <v>21.948387096774194</v>
      </c>
      <c r="BJ390">
        <v>29.618181818181817</v>
      </c>
      <c r="BK390">
        <v>33.119999999999997</v>
      </c>
      <c r="BL390">
        <v>31.628571428571433</v>
      </c>
      <c r="BM390">
        <v>40.800000000000004</v>
      </c>
      <c r="BN390">
        <v>28.1</v>
      </c>
      <c r="BO390">
        <v>34.6</v>
      </c>
      <c r="BP390">
        <v>10.735714285714286</v>
      </c>
      <c r="BQ390">
        <v>28.565217391304348</v>
      </c>
      <c r="BR390">
        <v>39.840000000000003</v>
      </c>
      <c r="BS390">
        <v>40.145454545454548</v>
      </c>
      <c r="BT390">
        <v>37.080000000000005</v>
      </c>
      <c r="BU390">
        <v>25.704000000000001</v>
      </c>
      <c r="BV390">
        <v>27.6</v>
      </c>
      <c r="BW390">
        <v>20.625</v>
      </c>
      <c r="BX390">
        <v>26.336518771331061</v>
      </c>
      <c r="BY390">
        <v>28.460139908678567</v>
      </c>
      <c r="BZ390">
        <v>389</v>
      </c>
    </row>
    <row r="391" spans="1:78" x14ac:dyDescent="0.25">
      <c r="A391">
        <v>390</v>
      </c>
      <c r="B391" t="s">
        <v>460</v>
      </c>
      <c r="C391">
        <v>56</v>
      </c>
      <c r="D391">
        <v>34</v>
      </c>
      <c r="E391">
        <v>37</v>
      </c>
      <c r="F391">
        <v>55</v>
      </c>
      <c r="G391">
        <v>25</v>
      </c>
      <c r="H391">
        <v>42</v>
      </c>
      <c r="I391">
        <v>31</v>
      </c>
      <c r="J391">
        <v>33</v>
      </c>
      <c r="K391">
        <v>39</v>
      </c>
      <c r="L391">
        <v>43</v>
      </c>
      <c r="M391">
        <v>13</v>
      </c>
      <c r="N391">
        <v>29</v>
      </c>
      <c r="O391">
        <v>39</v>
      </c>
      <c r="P391">
        <v>25</v>
      </c>
      <c r="Q391">
        <v>23</v>
      </c>
      <c r="R391">
        <v>24</v>
      </c>
      <c r="S391">
        <v>32</v>
      </c>
      <c r="T391">
        <v>47</v>
      </c>
      <c r="U391">
        <v>27</v>
      </c>
      <c r="V391">
        <v>27</v>
      </c>
      <c r="W391">
        <v>31</v>
      </c>
      <c r="X391">
        <v>22</v>
      </c>
      <c r="Y391">
        <v>25</v>
      </c>
      <c r="Z391">
        <v>14</v>
      </c>
      <c r="AA391">
        <v>3</v>
      </c>
      <c r="AB391">
        <v>36</v>
      </c>
      <c r="AC391">
        <v>18</v>
      </c>
      <c r="AD391">
        <v>56</v>
      </c>
      <c r="AE391">
        <v>46</v>
      </c>
      <c r="AF391">
        <v>30</v>
      </c>
      <c r="AG391">
        <v>33</v>
      </c>
      <c r="AH391">
        <v>10</v>
      </c>
      <c r="AI391">
        <v>51</v>
      </c>
      <c r="AJ391">
        <v>5</v>
      </c>
      <c r="AK391">
        <v>96</v>
      </c>
      <c r="AL391">
        <v>1184</v>
      </c>
      <c r="AM391">
        <v>1157</v>
      </c>
      <c r="AO391">
        <v>24.814285714285717</v>
      </c>
      <c r="AP391">
        <v>27.529411764705884</v>
      </c>
      <c r="AQ391">
        <v>27.43783783783784</v>
      </c>
      <c r="AR391">
        <v>20.290909090909093</v>
      </c>
      <c r="AS391">
        <v>32.543999999999997</v>
      </c>
      <c r="AT391">
        <v>25.8</v>
      </c>
      <c r="AU391">
        <v>31.819354838709675</v>
      </c>
      <c r="AV391">
        <v>23.672727272727276</v>
      </c>
      <c r="AW391">
        <v>21.969230769230769</v>
      </c>
      <c r="AX391">
        <v>26.958139534883721</v>
      </c>
      <c r="AY391">
        <v>8.3076923076923066</v>
      </c>
      <c r="AZ391">
        <v>16.386206896551727</v>
      </c>
      <c r="BA391">
        <v>33.784615384615385</v>
      </c>
      <c r="BB391">
        <v>28.224</v>
      </c>
      <c r="BC391">
        <v>31.930434782608696</v>
      </c>
      <c r="BD391">
        <v>37.650000000000006</v>
      </c>
      <c r="BE391">
        <v>27.900000000000002</v>
      </c>
      <c r="BF391">
        <v>30.178723404255319</v>
      </c>
      <c r="BG391">
        <v>27.066666666666666</v>
      </c>
      <c r="BH391">
        <v>30.933333333333337</v>
      </c>
      <c r="BI391">
        <v>21.948387096774194</v>
      </c>
      <c r="BJ391">
        <v>29.618181818181817</v>
      </c>
      <c r="BK391">
        <v>33.119999999999997</v>
      </c>
      <c r="BL391">
        <v>31.628571428571433</v>
      </c>
      <c r="BM391">
        <v>40.800000000000004</v>
      </c>
      <c r="BN391">
        <v>28.1</v>
      </c>
      <c r="BO391">
        <v>34.6</v>
      </c>
      <c r="BP391">
        <v>10.735714285714286</v>
      </c>
      <c r="BQ391">
        <v>28.565217391304348</v>
      </c>
      <c r="BR391">
        <v>39.840000000000003</v>
      </c>
      <c r="BS391">
        <v>40.145454545454548</v>
      </c>
      <c r="BT391">
        <v>37.080000000000005</v>
      </c>
      <c r="BU391">
        <v>25.2</v>
      </c>
      <c r="BV391">
        <v>33.119999999999997</v>
      </c>
      <c r="BW391">
        <v>20.625</v>
      </c>
      <c r="BX391">
        <v>26.069594594594598</v>
      </c>
      <c r="BY391">
        <v>28.410497117633664</v>
      </c>
      <c r="BZ391">
        <v>390</v>
      </c>
    </row>
    <row r="392" spans="1:78" x14ac:dyDescent="0.25">
      <c r="A392">
        <v>391</v>
      </c>
      <c r="B392" t="s">
        <v>461</v>
      </c>
      <c r="C392">
        <v>56</v>
      </c>
      <c r="D392">
        <v>34</v>
      </c>
      <c r="E392">
        <v>37</v>
      </c>
      <c r="F392">
        <v>56</v>
      </c>
      <c r="G392">
        <v>25</v>
      </c>
      <c r="H392">
        <v>42</v>
      </c>
      <c r="I392">
        <v>32</v>
      </c>
      <c r="J392">
        <v>38</v>
      </c>
      <c r="K392">
        <v>44</v>
      </c>
      <c r="L392">
        <v>43</v>
      </c>
      <c r="M392">
        <v>13</v>
      </c>
      <c r="N392">
        <v>29</v>
      </c>
      <c r="O392">
        <v>39</v>
      </c>
      <c r="P392">
        <v>25</v>
      </c>
      <c r="Q392">
        <v>23</v>
      </c>
      <c r="R392">
        <v>24</v>
      </c>
      <c r="S392">
        <v>32</v>
      </c>
      <c r="T392">
        <v>47</v>
      </c>
      <c r="U392">
        <v>27</v>
      </c>
      <c r="V392">
        <v>27</v>
      </c>
      <c r="W392">
        <v>31</v>
      </c>
      <c r="X392">
        <v>22</v>
      </c>
      <c r="Y392">
        <v>25</v>
      </c>
      <c r="Z392">
        <v>14</v>
      </c>
      <c r="AA392">
        <v>3</v>
      </c>
      <c r="AB392">
        <v>36</v>
      </c>
      <c r="AC392">
        <v>18</v>
      </c>
      <c r="AD392">
        <v>56</v>
      </c>
      <c r="AE392">
        <v>46</v>
      </c>
      <c r="AF392">
        <v>30</v>
      </c>
      <c r="AG392">
        <v>33</v>
      </c>
      <c r="AH392">
        <v>9</v>
      </c>
      <c r="AI392">
        <v>50</v>
      </c>
      <c r="AJ392">
        <v>5</v>
      </c>
      <c r="AK392">
        <v>96</v>
      </c>
      <c r="AL392">
        <v>1191</v>
      </c>
      <c r="AM392">
        <v>1167</v>
      </c>
      <c r="AO392">
        <v>24.814285714285717</v>
      </c>
      <c r="AP392">
        <v>27.529411764705884</v>
      </c>
      <c r="AQ392">
        <v>27.43783783783784</v>
      </c>
      <c r="AR392">
        <v>19.928571428571427</v>
      </c>
      <c r="AS392">
        <v>32.543999999999997</v>
      </c>
      <c r="AT392">
        <v>25.8</v>
      </c>
      <c r="AU392">
        <v>30.824999999999999</v>
      </c>
      <c r="AV392">
        <v>20.557894736842105</v>
      </c>
      <c r="AW392">
        <v>19.472727272727273</v>
      </c>
      <c r="AX392">
        <v>26.958139534883721</v>
      </c>
      <c r="AY392">
        <v>8.3076923076923066</v>
      </c>
      <c r="AZ392">
        <v>16.386206896551727</v>
      </c>
      <c r="BA392">
        <v>33.784615384615385</v>
      </c>
      <c r="BB392">
        <v>28.224</v>
      </c>
      <c r="BC392">
        <v>31.930434782608696</v>
      </c>
      <c r="BD392">
        <v>37.650000000000006</v>
      </c>
      <c r="BE392">
        <v>27.900000000000002</v>
      </c>
      <c r="BF392">
        <v>30.178723404255319</v>
      </c>
      <c r="BG392">
        <v>27.066666666666666</v>
      </c>
      <c r="BH392">
        <v>30.933333333333337</v>
      </c>
      <c r="BI392">
        <v>21.948387096774194</v>
      </c>
      <c r="BJ392">
        <v>29.618181818181817</v>
      </c>
      <c r="BK392">
        <v>33.119999999999997</v>
      </c>
      <c r="BL392">
        <v>31.628571428571433</v>
      </c>
      <c r="BM392">
        <v>40.800000000000004</v>
      </c>
      <c r="BN392">
        <v>28.1</v>
      </c>
      <c r="BO392">
        <v>34.6</v>
      </c>
      <c r="BP392">
        <v>10.735714285714286</v>
      </c>
      <c r="BQ392">
        <v>28.565217391304348</v>
      </c>
      <c r="BR392">
        <v>39.840000000000003</v>
      </c>
      <c r="BS392">
        <v>40.145454545454548</v>
      </c>
      <c r="BT392">
        <v>41.2</v>
      </c>
      <c r="BU392">
        <v>25.704000000000001</v>
      </c>
      <c r="BV392">
        <v>33.119999999999997</v>
      </c>
      <c r="BW392">
        <v>20.625</v>
      </c>
      <c r="BX392">
        <v>25.916372795969775</v>
      </c>
      <c r="BY392">
        <v>28.287966630861327</v>
      </c>
      <c r="BZ392">
        <v>391</v>
      </c>
    </row>
    <row r="393" spans="1:78" x14ac:dyDescent="0.25">
      <c r="A393">
        <v>392</v>
      </c>
      <c r="B393" t="s">
        <v>462</v>
      </c>
      <c r="C393">
        <v>56</v>
      </c>
      <c r="D393">
        <v>34</v>
      </c>
      <c r="E393">
        <v>37</v>
      </c>
      <c r="F393">
        <v>56</v>
      </c>
      <c r="G393">
        <v>25</v>
      </c>
      <c r="H393">
        <v>42</v>
      </c>
      <c r="I393">
        <v>32</v>
      </c>
      <c r="J393">
        <v>38</v>
      </c>
      <c r="K393">
        <v>44</v>
      </c>
      <c r="L393">
        <v>43</v>
      </c>
      <c r="M393">
        <v>13</v>
      </c>
      <c r="N393">
        <v>29</v>
      </c>
      <c r="O393">
        <v>39</v>
      </c>
      <c r="P393">
        <v>25</v>
      </c>
      <c r="Q393">
        <v>23</v>
      </c>
      <c r="R393">
        <v>24</v>
      </c>
      <c r="S393">
        <v>32</v>
      </c>
      <c r="T393">
        <v>46</v>
      </c>
      <c r="U393">
        <v>27</v>
      </c>
      <c r="V393">
        <v>28</v>
      </c>
      <c r="W393">
        <v>32</v>
      </c>
      <c r="X393">
        <v>22</v>
      </c>
      <c r="Y393">
        <v>25</v>
      </c>
      <c r="Z393">
        <v>14</v>
      </c>
      <c r="AA393">
        <v>3</v>
      </c>
      <c r="AB393">
        <v>36</v>
      </c>
      <c r="AC393">
        <v>18</v>
      </c>
      <c r="AD393">
        <v>56</v>
      </c>
      <c r="AE393">
        <v>46</v>
      </c>
      <c r="AF393">
        <v>30</v>
      </c>
      <c r="AG393">
        <v>33</v>
      </c>
      <c r="AH393">
        <v>9</v>
      </c>
      <c r="AI393">
        <v>51</v>
      </c>
      <c r="AJ393">
        <v>5</v>
      </c>
      <c r="AK393">
        <v>96</v>
      </c>
      <c r="AL393">
        <v>1185</v>
      </c>
      <c r="AM393">
        <v>1169</v>
      </c>
      <c r="AO393">
        <v>24.814285714285717</v>
      </c>
      <c r="AP393">
        <v>27.529411764705884</v>
      </c>
      <c r="AQ393">
        <v>27.43783783783784</v>
      </c>
      <c r="AR393">
        <v>19.928571428571427</v>
      </c>
      <c r="AS393">
        <v>32.543999999999997</v>
      </c>
      <c r="AT393">
        <v>25.8</v>
      </c>
      <c r="AU393">
        <v>30.824999999999999</v>
      </c>
      <c r="AV393">
        <v>20.557894736842105</v>
      </c>
      <c r="AW393">
        <v>19.472727272727273</v>
      </c>
      <c r="AX393">
        <v>26.958139534883721</v>
      </c>
      <c r="AY393">
        <v>8.3076923076923066</v>
      </c>
      <c r="AZ393">
        <v>16.386206896551727</v>
      </c>
      <c r="BA393">
        <v>33.784615384615385</v>
      </c>
      <c r="BB393">
        <v>28.224</v>
      </c>
      <c r="BC393">
        <v>31.930434782608696</v>
      </c>
      <c r="BD393">
        <v>37.650000000000006</v>
      </c>
      <c r="BE393">
        <v>27.900000000000002</v>
      </c>
      <c r="BF393">
        <v>30.834782608695651</v>
      </c>
      <c r="BG393">
        <v>27.066666666666666</v>
      </c>
      <c r="BH393">
        <v>29.828571428571433</v>
      </c>
      <c r="BI393">
        <v>21.262499999999999</v>
      </c>
      <c r="BJ393">
        <v>29.618181818181817</v>
      </c>
      <c r="BK393">
        <v>33.119999999999997</v>
      </c>
      <c r="BL393">
        <v>31.628571428571433</v>
      </c>
      <c r="BM393">
        <v>40.800000000000004</v>
      </c>
      <c r="BN393">
        <v>28.1</v>
      </c>
      <c r="BO393">
        <v>34.6</v>
      </c>
      <c r="BP393">
        <v>10.735714285714286</v>
      </c>
      <c r="BQ393">
        <v>28.565217391304348</v>
      </c>
      <c r="BR393">
        <v>39.840000000000003</v>
      </c>
      <c r="BS393">
        <v>40.145454545454548</v>
      </c>
      <c r="BT393">
        <v>41.2</v>
      </c>
      <c r="BU393">
        <v>25.2</v>
      </c>
      <c r="BV393">
        <v>33.119999999999997</v>
      </c>
      <c r="BW393">
        <v>20.625</v>
      </c>
      <c r="BX393">
        <v>26.047594936708862</v>
      </c>
      <c r="BY393">
        <v>28.252116607926222</v>
      </c>
      <c r="BZ393">
        <v>392</v>
      </c>
    </row>
    <row r="394" spans="1:78" x14ac:dyDescent="0.25">
      <c r="A394">
        <v>393</v>
      </c>
      <c r="B394" t="s">
        <v>463</v>
      </c>
      <c r="C394">
        <v>56</v>
      </c>
      <c r="D394">
        <v>34</v>
      </c>
      <c r="E394">
        <v>37</v>
      </c>
      <c r="F394">
        <v>55</v>
      </c>
      <c r="G394">
        <v>26</v>
      </c>
      <c r="H394">
        <v>42</v>
      </c>
      <c r="I394">
        <v>31</v>
      </c>
      <c r="J394">
        <v>38</v>
      </c>
      <c r="K394">
        <v>44</v>
      </c>
      <c r="L394">
        <v>43</v>
      </c>
      <c r="M394">
        <v>13</v>
      </c>
      <c r="N394">
        <v>29</v>
      </c>
      <c r="O394">
        <v>39</v>
      </c>
      <c r="P394">
        <v>25</v>
      </c>
      <c r="Q394">
        <v>23</v>
      </c>
      <c r="R394">
        <v>24</v>
      </c>
      <c r="S394">
        <v>32</v>
      </c>
      <c r="T394">
        <v>46</v>
      </c>
      <c r="U394">
        <v>27</v>
      </c>
      <c r="V394">
        <v>28</v>
      </c>
      <c r="W394">
        <v>32</v>
      </c>
      <c r="X394">
        <v>22</v>
      </c>
      <c r="Y394">
        <v>25</v>
      </c>
      <c r="Z394">
        <v>14</v>
      </c>
      <c r="AA394">
        <v>3</v>
      </c>
      <c r="AB394">
        <v>36</v>
      </c>
      <c r="AC394">
        <v>18</v>
      </c>
      <c r="AD394">
        <v>56</v>
      </c>
      <c r="AE394">
        <v>46</v>
      </c>
      <c r="AF394">
        <v>30</v>
      </c>
      <c r="AG394">
        <v>33</v>
      </c>
      <c r="AH394">
        <v>9</v>
      </c>
      <c r="AI394">
        <v>51</v>
      </c>
      <c r="AJ394">
        <v>5</v>
      </c>
      <c r="AK394">
        <v>96</v>
      </c>
      <c r="AL394">
        <v>1189</v>
      </c>
      <c r="AM394">
        <v>1168</v>
      </c>
      <c r="AO394">
        <v>24.814285714285717</v>
      </c>
      <c r="AP394">
        <v>27.529411764705884</v>
      </c>
      <c r="AQ394">
        <v>27.43783783783784</v>
      </c>
      <c r="AR394">
        <v>20.290909090909093</v>
      </c>
      <c r="AS394">
        <v>31.292307692307691</v>
      </c>
      <c r="AT394">
        <v>25.8</v>
      </c>
      <c r="AU394">
        <v>31.819354838709675</v>
      </c>
      <c r="AV394">
        <v>20.557894736842105</v>
      </c>
      <c r="AW394">
        <v>19.472727272727273</v>
      </c>
      <c r="AX394">
        <v>26.958139534883721</v>
      </c>
      <c r="AY394">
        <v>8.3076923076923066</v>
      </c>
      <c r="AZ394">
        <v>16.386206896551727</v>
      </c>
      <c r="BA394">
        <v>33.784615384615385</v>
      </c>
      <c r="BB394">
        <v>28.224</v>
      </c>
      <c r="BC394">
        <v>31.930434782608696</v>
      </c>
      <c r="BD394">
        <v>37.650000000000006</v>
      </c>
      <c r="BE394">
        <v>27.900000000000002</v>
      </c>
      <c r="BF394">
        <v>30.834782608695651</v>
      </c>
      <c r="BG394">
        <v>27.066666666666666</v>
      </c>
      <c r="BH394">
        <v>29.828571428571433</v>
      </c>
      <c r="BI394">
        <v>21.262499999999999</v>
      </c>
      <c r="BJ394">
        <v>29.618181818181817</v>
      </c>
      <c r="BK394">
        <v>33.119999999999997</v>
      </c>
      <c r="BL394">
        <v>31.628571428571433</v>
      </c>
      <c r="BM394">
        <v>40.800000000000004</v>
      </c>
      <c r="BN394">
        <v>28.1</v>
      </c>
      <c r="BO394">
        <v>34.6</v>
      </c>
      <c r="BP394">
        <v>10.735714285714286</v>
      </c>
      <c r="BQ394">
        <v>28.565217391304348</v>
      </c>
      <c r="BR394">
        <v>39.840000000000003</v>
      </c>
      <c r="BS394">
        <v>40.145454545454548</v>
      </c>
      <c r="BT394">
        <v>41.2</v>
      </c>
      <c r="BU394">
        <v>25.2</v>
      </c>
      <c r="BV394">
        <v>33.119999999999997</v>
      </c>
      <c r="BW394">
        <v>20.625</v>
      </c>
      <c r="BX394">
        <v>25.959966358284273</v>
      </c>
      <c r="BY394">
        <v>28.264000843941229</v>
      </c>
      <c r="BZ394">
        <v>393</v>
      </c>
    </row>
    <row r="395" spans="1:78" x14ac:dyDescent="0.25">
      <c r="A395">
        <v>394</v>
      </c>
      <c r="B395" t="s">
        <v>464</v>
      </c>
      <c r="C395">
        <v>56</v>
      </c>
      <c r="D395">
        <v>34</v>
      </c>
      <c r="E395">
        <v>37</v>
      </c>
      <c r="F395">
        <v>56</v>
      </c>
      <c r="G395">
        <v>25</v>
      </c>
      <c r="H395">
        <v>42</v>
      </c>
      <c r="I395">
        <v>32</v>
      </c>
      <c r="J395">
        <v>38</v>
      </c>
      <c r="K395">
        <v>43</v>
      </c>
      <c r="L395">
        <v>43</v>
      </c>
      <c r="M395">
        <v>13</v>
      </c>
      <c r="N395">
        <v>29</v>
      </c>
      <c r="O395">
        <v>39</v>
      </c>
      <c r="P395">
        <v>25</v>
      </c>
      <c r="Q395">
        <v>23</v>
      </c>
      <c r="R395">
        <v>24</v>
      </c>
      <c r="S395">
        <v>32</v>
      </c>
      <c r="T395">
        <v>46</v>
      </c>
      <c r="U395">
        <v>27</v>
      </c>
      <c r="V395">
        <v>28</v>
      </c>
      <c r="W395">
        <v>32</v>
      </c>
      <c r="X395">
        <v>22</v>
      </c>
      <c r="Y395">
        <v>25</v>
      </c>
      <c r="Z395">
        <v>14</v>
      </c>
      <c r="AA395">
        <v>3</v>
      </c>
      <c r="AB395">
        <v>36</v>
      </c>
      <c r="AC395">
        <v>18</v>
      </c>
      <c r="AD395">
        <v>56</v>
      </c>
      <c r="AE395">
        <v>46</v>
      </c>
      <c r="AF395">
        <v>30</v>
      </c>
      <c r="AG395">
        <v>33</v>
      </c>
      <c r="AH395">
        <v>9</v>
      </c>
      <c r="AI395">
        <v>51</v>
      </c>
      <c r="AJ395">
        <v>5</v>
      </c>
      <c r="AK395">
        <v>96</v>
      </c>
      <c r="AL395">
        <v>1183</v>
      </c>
      <c r="AM395">
        <v>1168</v>
      </c>
      <c r="AO395">
        <v>24.814285714285717</v>
      </c>
      <c r="AP395">
        <v>27.529411764705884</v>
      </c>
      <c r="AQ395">
        <v>27.43783783783784</v>
      </c>
      <c r="AR395">
        <v>19.928571428571427</v>
      </c>
      <c r="AS395">
        <v>32.543999999999997</v>
      </c>
      <c r="AT395">
        <v>25.8</v>
      </c>
      <c r="AU395">
        <v>30.824999999999999</v>
      </c>
      <c r="AV395">
        <v>20.557894736842105</v>
      </c>
      <c r="AW395">
        <v>19.925581395348839</v>
      </c>
      <c r="AX395">
        <v>26.958139534883721</v>
      </c>
      <c r="AY395">
        <v>8.3076923076923066</v>
      </c>
      <c r="AZ395">
        <v>16.386206896551727</v>
      </c>
      <c r="BA395">
        <v>33.784615384615385</v>
      </c>
      <c r="BB395">
        <v>28.224</v>
      </c>
      <c r="BC395">
        <v>31.930434782608696</v>
      </c>
      <c r="BD395">
        <v>37.650000000000006</v>
      </c>
      <c r="BE395">
        <v>27.900000000000002</v>
      </c>
      <c r="BF395">
        <v>30.834782608695651</v>
      </c>
      <c r="BG395">
        <v>27.066666666666666</v>
      </c>
      <c r="BH395">
        <v>29.828571428571433</v>
      </c>
      <c r="BI395">
        <v>21.262499999999999</v>
      </c>
      <c r="BJ395">
        <v>29.618181818181817</v>
      </c>
      <c r="BK395">
        <v>33.119999999999997</v>
      </c>
      <c r="BL395">
        <v>31.628571428571433</v>
      </c>
      <c r="BM395">
        <v>40.800000000000004</v>
      </c>
      <c r="BN395">
        <v>28.1</v>
      </c>
      <c r="BO395">
        <v>34.6</v>
      </c>
      <c r="BP395">
        <v>10.735714285714286</v>
      </c>
      <c r="BQ395">
        <v>28.565217391304348</v>
      </c>
      <c r="BR395">
        <v>39.840000000000003</v>
      </c>
      <c r="BS395">
        <v>40.145454545454548</v>
      </c>
      <c r="BT395">
        <v>41.2</v>
      </c>
      <c r="BU395">
        <v>25.2</v>
      </c>
      <c r="BV395">
        <v>33.119999999999997</v>
      </c>
      <c r="BW395">
        <v>20.625</v>
      </c>
      <c r="BX395">
        <v>26.091631445477599</v>
      </c>
      <c r="BY395">
        <v>28.264687086254185</v>
      </c>
      <c r="BZ395">
        <v>394</v>
      </c>
    </row>
    <row r="396" spans="1:78" x14ac:dyDescent="0.25">
      <c r="A396">
        <v>395</v>
      </c>
      <c r="B396" t="s">
        <v>465</v>
      </c>
      <c r="C396">
        <v>56</v>
      </c>
      <c r="D396">
        <v>34</v>
      </c>
      <c r="E396">
        <v>37</v>
      </c>
      <c r="F396">
        <v>55</v>
      </c>
      <c r="G396">
        <v>25</v>
      </c>
      <c r="H396">
        <v>42</v>
      </c>
      <c r="I396">
        <v>32</v>
      </c>
      <c r="J396">
        <v>37</v>
      </c>
      <c r="K396">
        <v>48</v>
      </c>
      <c r="L396">
        <v>43</v>
      </c>
      <c r="M396">
        <v>13</v>
      </c>
      <c r="N396">
        <v>29</v>
      </c>
      <c r="O396">
        <v>39</v>
      </c>
      <c r="P396">
        <v>25</v>
      </c>
      <c r="Q396">
        <v>23</v>
      </c>
      <c r="R396">
        <v>24</v>
      </c>
      <c r="S396">
        <v>32</v>
      </c>
      <c r="T396">
        <v>46</v>
      </c>
      <c r="U396">
        <v>27</v>
      </c>
      <c r="V396">
        <v>28</v>
      </c>
      <c r="W396">
        <v>32</v>
      </c>
      <c r="X396">
        <v>22</v>
      </c>
      <c r="Y396">
        <v>25</v>
      </c>
      <c r="Z396">
        <v>14</v>
      </c>
      <c r="AA396">
        <v>3</v>
      </c>
      <c r="AB396">
        <v>36</v>
      </c>
      <c r="AC396">
        <v>18</v>
      </c>
      <c r="AD396">
        <v>56</v>
      </c>
      <c r="AE396">
        <v>46</v>
      </c>
      <c r="AF396">
        <v>30</v>
      </c>
      <c r="AG396">
        <v>33</v>
      </c>
      <c r="AH396">
        <v>9</v>
      </c>
      <c r="AI396">
        <v>53</v>
      </c>
      <c r="AJ396">
        <v>5</v>
      </c>
      <c r="AK396">
        <v>96</v>
      </c>
      <c r="AL396">
        <v>1183</v>
      </c>
      <c r="AM396">
        <v>1173</v>
      </c>
      <c r="AO396">
        <v>24.814285714285717</v>
      </c>
      <c r="AP396">
        <v>27.529411764705884</v>
      </c>
      <c r="AQ396">
        <v>27.43783783783784</v>
      </c>
      <c r="AR396">
        <v>20.290909090909093</v>
      </c>
      <c r="AS396">
        <v>32.543999999999997</v>
      </c>
      <c r="AT396">
        <v>25.8</v>
      </c>
      <c r="AU396">
        <v>30.824999999999999</v>
      </c>
      <c r="AV396">
        <v>21.113513513513514</v>
      </c>
      <c r="AW396">
        <v>17.849999999999998</v>
      </c>
      <c r="AX396">
        <v>26.958139534883721</v>
      </c>
      <c r="AY396">
        <v>8.3076923076923066</v>
      </c>
      <c r="AZ396">
        <v>16.386206896551727</v>
      </c>
      <c r="BA396">
        <v>33.784615384615385</v>
      </c>
      <c r="BB396">
        <v>28.224</v>
      </c>
      <c r="BC396">
        <v>31.930434782608696</v>
      </c>
      <c r="BD396">
        <v>37.650000000000006</v>
      </c>
      <c r="BE396">
        <v>27.900000000000002</v>
      </c>
      <c r="BF396">
        <v>30.834782608695651</v>
      </c>
      <c r="BG396">
        <v>27.066666666666666</v>
      </c>
      <c r="BH396">
        <v>29.828571428571433</v>
      </c>
      <c r="BI396">
        <v>21.262499999999999</v>
      </c>
      <c r="BJ396">
        <v>29.618181818181817</v>
      </c>
      <c r="BK396">
        <v>33.119999999999997</v>
      </c>
      <c r="BL396">
        <v>31.628571428571433</v>
      </c>
      <c r="BM396">
        <v>40.800000000000004</v>
      </c>
      <c r="BN396">
        <v>28.1</v>
      </c>
      <c r="BO396">
        <v>34.6</v>
      </c>
      <c r="BP396">
        <v>10.735714285714286</v>
      </c>
      <c r="BQ396">
        <v>28.565217391304348</v>
      </c>
      <c r="BR396">
        <v>39.840000000000003</v>
      </c>
      <c r="BS396">
        <v>40.145454545454548</v>
      </c>
      <c r="BT396">
        <v>41.2</v>
      </c>
      <c r="BU396">
        <v>24.249056603773585</v>
      </c>
      <c r="BV396">
        <v>33.119999999999997</v>
      </c>
      <c r="BW396">
        <v>20.625</v>
      </c>
      <c r="BX396">
        <v>26.091631445477599</v>
      </c>
      <c r="BY396">
        <v>28.194640291912748</v>
      </c>
      <c r="BZ396">
        <v>395</v>
      </c>
    </row>
    <row r="397" spans="1:78" x14ac:dyDescent="0.25">
      <c r="A397">
        <v>396</v>
      </c>
      <c r="B397" t="s">
        <v>466</v>
      </c>
      <c r="C397">
        <v>56</v>
      </c>
      <c r="D397">
        <v>34</v>
      </c>
      <c r="E397">
        <v>37</v>
      </c>
      <c r="F397">
        <v>56</v>
      </c>
      <c r="G397">
        <v>25</v>
      </c>
      <c r="H397">
        <v>42</v>
      </c>
      <c r="I397">
        <v>31</v>
      </c>
      <c r="J397">
        <v>37</v>
      </c>
      <c r="K397">
        <v>43</v>
      </c>
      <c r="L397">
        <v>43</v>
      </c>
      <c r="M397">
        <v>13</v>
      </c>
      <c r="N397">
        <v>29</v>
      </c>
      <c r="O397">
        <v>39</v>
      </c>
      <c r="P397">
        <v>25</v>
      </c>
      <c r="Q397">
        <v>23</v>
      </c>
      <c r="R397">
        <v>24</v>
      </c>
      <c r="S397">
        <v>32</v>
      </c>
      <c r="T397">
        <v>47</v>
      </c>
      <c r="U397">
        <v>27</v>
      </c>
      <c r="V397">
        <v>28</v>
      </c>
      <c r="W397">
        <v>32</v>
      </c>
      <c r="X397">
        <v>22</v>
      </c>
      <c r="Y397">
        <v>25</v>
      </c>
      <c r="Z397">
        <v>14</v>
      </c>
      <c r="AA397">
        <v>3</v>
      </c>
      <c r="AB397">
        <v>36</v>
      </c>
      <c r="AC397">
        <v>18</v>
      </c>
      <c r="AD397">
        <v>56</v>
      </c>
      <c r="AE397">
        <v>46</v>
      </c>
      <c r="AF397">
        <v>30</v>
      </c>
      <c r="AG397">
        <v>33</v>
      </c>
      <c r="AH397">
        <v>9</v>
      </c>
      <c r="AI397">
        <v>51</v>
      </c>
      <c r="AJ397">
        <v>5</v>
      </c>
      <c r="AK397">
        <v>96</v>
      </c>
      <c r="AL397">
        <v>1185</v>
      </c>
      <c r="AM397">
        <v>1167</v>
      </c>
      <c r="AO397">
        <v>24.814285714285717</v>
      </c>
      <c r="AP397">
        <v>27.529411764705884</v>
      </c>
      <c r="AQ397">
        <v>27.43783783783784</v>
      </c>
      <c r="AR397">
        <v>19.928571428571427</v>
      </c>
      <c r="AS397">
        <v>32.543999999999997</v>
      </c>
      <c r="AT397">
        <v>25.8</v>
      </c>
      <c r="AU397">
        <v>31.819354838709675</v>
      </c>
      <c r="AV397">
        <v>21.113513513513514</v>
      </c>
      <c r="AW397">
        <v>19.925581395348839</v>
      </c>
      <c r="AX397">
        <v>26.958139534883721</v>
      </c>
      <c r="AY397">
        <v>8.3076923076923066</v>
      </c>
      <c r="AZ397">
        <v>16.386206896551727</v>
      </c>
      <c r="BA397">
        <v>33.784615384615385</v>
      </c>
      <c r="BB397">
        <v>28.224</v>
      </c>
      <c r="BC397">
        <v>31.930434782608696</v>
      </c>
      <c r="BD397">
        <v>37.650000000000006</v>
      </c>
      <c r="BE397">
        <v>27.900000000000002</v>
      </c>
      <c r="BF397">
        <v>30.178723404255319</v>
      </c>
      <c r="BG397">
        <v>27.066666666666666</v>
      </c>
      <c r="BH397">
        <v>29.828571428571433</v>
      </c>
      <c r="BI397">
        <v>21.262499999999999</v>
      </c>
      <c r="BJ397">
        <v>29.618181818181817</v>
      </c>
      <c r="BK397">
        <v>33.119999999999997</v>
      </c>
      <c r="BL397">
        <v>31.628571428571433</v>
      </c>
      <c r="BM397">
        <v>40.800000000000004</v>
      </c>
      <c r="BN397">
        <v>28.1</v>
      </c>
      <c r="BO397">
        <v>34.6</v>
      </c>
      <c r="BP397">
        <v>10.735714285714286</v>
      </c>
      <c r="BQ397">
        <v>28.565217391304348</v>
      </c>
      <c r="BR397">
        <v>39.840000000000003</v>
      </c>
      <c r="BS397">
        <v>40.145454545454548</v>
      </c>
      <c r="BT397">
        <v>41.2</v>
      </c>
      <c r="BU397">
        <v>25.2</v>
      </c>
      <c r="BV397">
        <v>33.119999999999997</v>
      </c>
      <c r="BW397">
        <v>20.625</v>
      </c>
      <c r="BX397">
        <v>26.047594936708862</v>
      </c>
      <c r="BY397">
        <v>28.280378149211337</v>
      </c>
      <c r="BZ397">
        <v>396</v>
      </c>
    </row>
    <row r="398" spans="1:78" x14ac:dyDescent="0.25">
      <c r="A398">
        <v>397</v>
      </c>
      <c r="B398" t="s">
        <v>467</v>
      </c>
      <c r="C398">
        <v>56</v>
      </c>
      <c r="D398">
        <v>34</v>
      </c>
      <c r="E398">
        <v>37</v>
      </c>
      <c r="F398">
        <v>55</v>
      </c>
      <c r="G398">
        <v>25</v>
      </c>
      <c r="H398">
        <v>42</v>
      </c>
      <c r="I398">
        <v>33</v>
      </c>
      <c r="J398">
        <v>37</v>
      </c>
      <c r="K398">
        <v>42</v>
      </c>
      <c r="L398">
        <v>43</v>
      </c>
      <c r="M398">
        <v>13</v>
      </c>
      <c r="N398">
        <v>29</v>
      </c>
      <c r="O398">
        <v>39</v>
      </c>
      <c r="P398">
        <v>25</v>
      </c>
      <c r="Q398">
        <v>23</v>
      </c>
      <c r="R398">
        <v>24</v>
      </c>
      <c r="S398">
        <v>32</v>
      </c>
      <c r="T398">
        <v>46</v>
      </c>
      <c r="U398">
        <v>27</v>
      </c>
      <c r="V398">
        <v>28</v>
      </c>
      <c r="W398">
        <v>32</v>
      </c>
      <c r="X398">
        <v>22</v>
      </c>
      <c r="Y398">
        <v>25</v>
      </c>
      <c r="Z398">
        <v>14</v>
      </c>
      <c r="AA398">
        <v>3</v>
      </c>
      <c r="AB398">
        <v>36</v>
      </c>
      <c r="AC398">
        <v>18</v>
      </c>
      <c r="AD398">
        <v>56</v>
      </c>
      <c r="AE398">
        <v>46</v>
      </c>
      <c r="AF398">
        <v>30</v>
      </c>
      <c r="AG398">
        <v>33</v>
      </c>
      <c r="AH398">
        <v>9</v>
      </c>
      <c r="AI398">
        <v>51</v>
      </c>
      <c r="AJ398">
        <v>5</v>
      </c>
      <c r="AK398">
        <v>96</v>
      </c>
      <c r="AL398">
        <v>1185</v>
      </c>
      <c r="AM398">
        <v>1166</v>
      </c>
      <c r="AO398">
        <v>24.814285714285717</v>
      </c>
      <c r="AP398">
        <v>27.529411764705884</v>
      </c>
      <c r="AQ398">
        <v>27.43783783783784</v>
      </c>
      <c r="AR398">
        <v>20.290909090909093</v>
      </c>
      <c r="AS398">
        <v>32.543999999999997</v>
      </c>
      <c r="AT398">
        <v>25.8</v>
      </c>
      <c r="AU398">
        <v>29.890909090909091</v>
      </c>
      <c r="AV398">
        <v>21.113513513513514</v>
      </c>
      <c r="AW398">
        <v>20.400000000000002</v>
      </c>
      <c r="AX398">
        <v>26.958139534883721</v>
      </c>
      <c r="AY398">
        <v>8.3076923076923066</v>
      </c>
      <c r="AZ398">
        <v>16.386206896551727</v>
      </c>
      <c r="BA398">
        <v>33.784615384615385</v>
      </c>
      <c r="BB398">
        <v>28.224</v>
      </c>
      <c r="BC398">
        <v>31.930434782608696</v>
      </c>
      <c r="BD398">
        <v>37.650000000000006</v>
      </c>
      <c r="BE398">
        <v>27.900000000000002</v>
      </c>
      <c r="BF398">
        <v>30.834782608695651</v>
      </c>
      <c r="BG398">
        <v>27.066666666666666</v>
      </c>
      <c r="BH398">
        <v>29.828571428571433</v>
      </c>
      <c r="BI398">
        <v>21.262499999999999</v>
      </c>
      <c r="BJ398">
        <v>29.618181818181817</v>
      </c>
      <c r="BK398">
        <v>33.119999999999997</v>
      </c>
      <c r="BL398">
        <v>31.628571428571433</v>
      </c>
      <c r="BM398">
        <v>40.800000000000004</v>
      </c>
      <c r="BN398">
        <v>28.1</v>
      </c>
      <c r="BO398">
        <v>34.6</v>
      </c>
      <c r="BP398">
        <v>10.735714285714286</v>
      </c>
      <c r="BQ398">
        <v>28.565217391304348</v>
      </c>
      <c r="BR398">
        <v>39.840000000000003</v>
      </c>
      <c r="BS398">
        <v>40.145454545454548</v>
      </c>
      <c r="BT398">
        <v>41.2</v>
      </c>
      <c r="BU398">
        <v>25.2</v>
      </c>
      <c r="BV398">
        <v>33.119999999999997</v>
      </c>
      <c r="BW398">
        <v>20.625</v>
      </c>
      <c r="BX398">
        <v>26.047594936708862</v>
      </c>
      <c r="BY398">
        <v>28.275168153279893</v>
      </c>
      <c r="BZ398">
        <v>397</v>
      </c>
    </row>
    <row r="399" spans="1:78" x14ac:dyDescent="0.25">
      <c r="A399">
        <v>398</v>
      </c>
      <c r="B399" t="s">
        <v>468</v>
      </c>
      <c r="C399">
        <v>56</v>
      </c>
      <c r="D399">
        <v>34</v>
      </c>
      <c r="E399">
        <v>37</v>
      </c>
      <c r="F399">
        <v>56</v>
      </c>
      <c r="G399">
        <v>25</v>
      </c>
      <c r="H399">
        <v>42</v>
      </c>
      <c r="I399">
        <v>33</v>
      </c>
      <c r="J399">
        <v>37</v>
      </c>
      <c r="K399">
        <v>42</v>
      </c>
      <c r="L399">
        <v>43</v>
      </c>
      <c r="M399">
        <v>13</v>
      </c>
      <c r="N399">
        <v>28</v>
      </c>
      <c r="O399">
        <v>39</v>
      </c>
      <c r="P399">
        <v>25</v>
      </c>
      <c r="Q399">
        <v>23</v>
      </c>
      <c r="R399">
        <v>24</v>
      </c>
      <c r="S399">
        <v>32</v>
      </c>
      <c r="T399">
        <v>47</v>
      </c>
      <c r="U399">
        <v>27</v>
      </c>
      <c r="V399">
        <v>29</v>
      </c>
      <c r="W399">
        <v>32</v>
      </c>
      <c r="X399">
        <v>22</v>
      </c>
      <c r="Y399">
        <v>25</v>
      </c>
      <c r="Z399">
        <v>14</v>
      </c>
      <c r="AA399">
        <v>3</v>
      </c>
      <c r="AB399">
        <v>36</v>
      </c>
      <c r="AC399">
        <v>18</v>
      </c>
      <c r="AD399">
        <v>56</v>
      </c>
      <c r="AE399">
        <v>46</v>
      </c>
      <c r="AF399">
        <v>30</v>
      </c>
      <c r="AG399">
        <v>33</v>
      </c>
      <c r="AH399">
        <v>9</v>
      </c>
      <c r="AI399">
        <v>52</v>
      </c>
      <c r="AJ399">
        <v>5</v>
      </c>
      <c r="AK399">
        <v>96</v>
      </c>
      <c r="AL399">
        <v>1189</v>
      </c>
      <c r="AM399">
        <v>1169</v>
      </c>
      <c r="AO399">
        <v>24.814285714285717</v>
      </c>
      <c r="AP399">
        <v>27.529411764705884</v>
      </c>
      <c r="AQ399">
        <v>27.43783783783784</v>
      </c>
      <c r="AR399">
        <v>19.928571428571427</v>
      </c>
      <c r="AS399">
        <v>32.543999999999997</v>
      </c>
      <c r="AT399">
        <v>25.8</v>
      </c>
      <c r="AU399">
        <v>29.890909090909091</v>
      </c>
      <c r="AV399">
        <v>21.113513513513514</v>
      </c>
      <c r="AW399">
        <v>20.400000000000002</v>
      </c>
      <c r="AX399">
        <v>26.958139534883721</v>
      </c>
      <c r="AY399">
        <v>8.3076923076923066</v>
      </c>
      <c r="AZ399">
        <v>16.971428571428572</v>
      </c>
      <c r="BA399">
        <v>33.784615384615385</v>
      </c>
      <c r="BB399">
        <v>28.224</v>
      </c>
      <c r="BC399">
        <v>31.930434782608696</v>
      </c>
      <c r="BD399">
        <v>37.650000000000006</v>
      </c>
      <c r="BE399">
        <v>27.900000000000002</v>
      </c>
      <c r="BF399">
        <v>30.178723404255319</v>
      </c>
      <c r="BG399">
        <v>27.066666666666666</v>
      </c>
      <c r="BH399">
        <v>28.8</v>
      </c>
      <c r="BI399">
        <v>21.262499999999999</v>
      </c>
      <c r="BJ399">
        <v>29.618181818181817</v>
      </c>
      <c r="BK399">
        <v>33.119999999999997</v>
      </c>
      <c r="BL399">
        <v>31.628571428571433</v>
      </c>
      <c r="BM399">
        <v>40.800000000000004</v>
      </c>
      <c r="BN399">
        <v>28.1</v>
      </c>
      <c r="BO399">
        <v>34.6</v>
      </c>
      <c r="BP399">
        <v>10.735714285714286</v>
      </c>
      <c r="BQ399">
        <v>28.565217391304348</v>
      </c>
      <c r="BR399">
        <v>39.840000000000003</v>
      </c>
      <c r="BS399">
        <v>40.145454545454548</v>
      </c>
      <c r="BT399">
        <v>41.2</v>
      </c>
      <c r="BU399">
        <v>24.715384615384615</v>
      </c>
      <c r="BV399">
        <v>33.119999999999997</v>
      </c>
      <c r="BW399">
        <v>20.625</v>
      </c>
      <c r="BX399">
        <v>25.959966358284273</v>
      </c>
      <c r="BY399">
        <v>28.192919610647898</v>
      </c>
      <c r="BZ399">
        <v>398</v>
      </c>
    </row>
    <row r="400" spans="1:78" x14ac:dyDescent="0.25">
      <c r="A400">
        <v>399</v>
      </c>
      <c r="B400" t="s">
        <v>469</v>
      </c>
      <c r="C400">
        <v>56</v>
      </c>
      <c r="D400">
        <v>34</v>
      </c>
      <c r="E400">
        <v>37</v>
      </c>
      <c r="F400">
        <v>56</v>
      </c>
      <c r="G400">
        <v>25</v>
      </c>
      <c r="H400">
        <v>42</v>
      </c>
      <c r="I400">
        <v>33</v>
      </c>
      <c r="J400">
        <v>37</v>
      </c>
      <c r="K400">
        <v>42</v>
      </c>
      <c r="L400">
        <v>43</v>
      </c>
      <c r="M400">
        <v>13</v>
      </c>
      <c r="N400">
        <v>28</v>
      </c>
      <c r="O400">
        <v>39</v>
      </c>
      <c r="P400">
        <v>25</v>
      </c>
      <c r="Q400">
        <v>23</v>
      </c>
      <c r="R400">
        <v>24</v>
      </c>
      <c r="S400">
        <v>32</v>
      </c>
      <c r="T400">
        <v>46</v>
      </c>
      <c r="U400">
        <v>27</v>
      </c>
      <c r="V400">
        <v>28</v>
      </c>
      <c r="W400">
        <v>32</v>
      </c>
      <c r="X400">
        <v>22</v>
      </c>
      <c r="Y400">
        <v>25</v>
      </c>
      <c r="Z400">
        <v>14</v>
      </c>
      <c r="AA400">
        <v>3</v>
      </c>
      <c r="AB400">
        <v>36</v>
      </c>
      <c r="AC400">
        <v>18</v>
      </c>
      <c r="AD400">
        <v>56</v>
      </c>
      <c r="AE400">
        <v>46</v>
      </c>
      <c r="AF400">
        <v>30</v>
      </c>
      <c r="AG400">
        <v>33</v>
      </c>
      <c r="AH400">
        <v>9</v>
      </c>
      <c r="AI400">
        <v>53</v>
      </c>
      <c r="AJ400">
        <v>5</v>
      </c>
      <c r="AK400">
        <v>96</v>
      </c>
      <c r="AL400">
        <v>1191</v>
      </c>
      <c r="AM400">
        <v>1168</v>
      </c>
      <c r="AO400">
        <v>24.814285714285717</v>
      </c>
      <c r="AP400">
        <v>27.529411764705884</v>
      </c>
      <c r="AQ400">
        <v>27.43783783783784</v>
      </c>
      <c r="AR400">
        <v>19.928571428571427</v>
      </c>
      <c r="AS400">
        <v>32.543999999999997</v>
      </c>
      <c r="AT400">
        <v>25.8</v>
      </c>
      <c r="AU400">
        <v>29.890909090909091</v>
      </c>
      <c r="AV400">
        <v>21.113513513513514</v>
      </c>
      <c r="AW400">
        <v>20.400000000000002</v>
      </c>
      <c r="AX400">
        <v>26.958139534883721</v>
      </c>
      <c r="AY400">
        <v>8.3076923076923066</v>
      </c>
      <c r="AZ400">
        <v>16.971428571428572</v>
      </c>
      <c r="BA400">
        <v>33.784615384615385</v>
      </c>
      <c r="BB400">
        <v>28.224</v>
      </c>
      <c r="BC400">
        <v>31.930434782608696</v>
      </c>
      <c r="BD400">
        <v>37.650000000000006</v>
      </c>
      <c r="BE400">
        <v>27.900000000000002</v>
      </c>
      <c r="BF400">
        <v>30.834782608695651</v>
      </c>
      <c r="BG400">
        <v>27.066666666666666</v>
      </c>
      <c r="BH400">
        <v>29.828571428571433</v>
      </c>
      <c r="BI400">
        <v>21.262499999999999</v>
      </c>
      <c r="BJ400">
        <v>29.618181818181817</v>
      </c>
      <c r="BK400">
        <v>33.119999999999997</v>
      </c>
      <c r="BL400">
        <v>31.628571428571433</v>
      </c>
      <c r="BM400">
        <v>40.800000000000004</v>
      </c>
      <c r="BN400">
        <v>28.1</v>
      </c>
      <c r="BO400">
        <v>34.6</v>
      </c>
      <c r="BP400">
        <v>10.735714285714286</v>
      </c>
      <c r="BQ400">
        <v>28.565217391304348</v>
      </c>
      <c r="BR400">
        <v>39.840000000000003</v>
      </c>
      <c r="BS400">
        <v>40.145454545454548</v>
      </c>
      <c r="BT400">
        <v>41.2</v>
      </c>
      <c r="BU400">
        <v>24.249056603773585</v>
      </c>
      <c r="BV400">
        <v>33.119999999999997</v>
      </c>
      <c r="BW400">
        <v>20.625</v>
      </c>
      <c r="BX400">
        <v>25.916372795969775</v>
      </c>
      <c r="BY400">
        <v>28.231482334911128</v>
      </c>
      <c r="BZ400">
        <v>399</v>
      </c>
    </row>
    <row r="401" spans="1:78" x14ac:dyDescent="0.25">
      <c r="A401">
        <v>400</v>
      </c>
      <c r="B401" t="s">
        <v>470</v>
      </c>
      <c r="C401">
        <v>56</v>
      </c>
      <c r="D401">
        <v>34</v>
      </c>
      <c r="E401">
        <v>37</v>
      </c>
      <c r="F401">
        <v>56</v>
      </c>
      <c r="G401">
        <v>25</v>
      </c>
      <c r="H401">
        <v>42</v>
      </c>
      <c r="I401">
        <v>33</v>
      </c>
      <c r="J401">
        <v>37</v>
      </c>
      <c r="K401">
        <v>42</v>
      </c>
      <c r="L401">
        <v>43</v>
      </c>
      <c r="M401">
        <v>13</v>
      </c>
      <c r="N401">
        <v>29</v>
      </c>
      <c r="O401">
        <v>39</v>
      </c>
      <c r="P401">
        <v>25</v>
      </c>
      <c r="Q401">
        <v>23</v>
      </c>
      <c r="R401">
        <v>24</v>
      </c>
      <c r="S401">
        <v>32</v>
      </c>
      <c r="T401">
        <v>47</v>
      </c>
      <c r="U401">
        <v>28</v>
      </c>
      <c r="V401">
        <v>29</v>
      </c>
      <c r="W401">
        <v>32</v>
      </c>
      <c r="X401">
        <v>22</v>
      </c>
      <c r="Y401">
        <v>25</v>
      </c>
      <c r="Z401">
        <v>14</v>
      </c>
      <c r="AA401">
        <v>3</v>
      </c>
      <c r="AB401">
        <v>36</v>
      </c>
      <c r="AC401">
        <v>18</v>
      </c>
      <c r="AD401">
        <v>56</v>
      </c>
      <c r="AE401">
        <v>46</v>
      </c>
      <c r="AF401">
        <v>30</v>
      </c>
      <c r="AG401">
        <v>33</v>
      </c>
      <c r="AH401">
        <v>9</v>
      </c>
      <c r="AI401">
        <v>52</v>
      </c>
      <c r="AJ401">
        <v>6</v>
      </c>
      <c r="AK401">
        <v>96</v>
      </c>
      <c r="AL401">
        <v>1190</v>
      </c>
      <c r="AM401">
        <v>1172</v>
      </c>
      <c r="AO401">
        <v>24.814285714285717</v>
      </c>
      <c r="AP401">
        <v>27.529411764705884</v>
      </c>
      <c r="AQ401">
        <v>27.43783783783784</v>
      </c>
      <c r="AR401">
        <v>19.928571428571427</v>
      </c>
      <c r="AS401">
        <v>32.543999999999997</v>
      </c>
      <c r="AT401">
        <v>25.8</v>
      </c>
      <c r="AU401">
        <v>29.890909090909091</v>
      </c>
      <c r="AV401">
        <v>21.113513513513514</v>
      </c>
      <c r="AW401">
        <v>20.400000000000002</v>
      </c>
      <c r="AX401">
        <v>26.958139534883721</v>
      </c>
      <c r="AY401">
        <v>8.3076923076923066</v>
      </c>
      <c r="AZ401">
        <v>16.386206896551727</v>
      </c>
      <c r="BA401">
        <v>33.784615384615385</v>
      </c>
      <c r="BB401">
        <v>28.224</v>
      </c>
      <c r="BC401">
        <v>31.930434782608696</v>
      </c>
      <c r="BD401">
        <v>37.650000000000006</v>
      </c>
      <c r="BE401">
        <v>27.900000000000002</v>
      </c>
      <c r="BF401">
        <v>30.178723404255319</v>
      </c>
      <c r="BG401">
        <v>26.1</v>
      </c>
      <c r="BH401">
        <v>28.8</v>
      </c>
      <c r="BI401">
        <v>21.262499999999999</v>
      </c>
      <c r="BJ401">
        <v>29.618181818181817</v>
      </c>
      <c r="BK401">
        <v>33.119999999999997</v>
      </c>
      <c r="BL401">
        <v>31.628571428571433</v>
      </c>
      <c r="BM401">
        <v>40.800000000000004</v>
      </c>
      <c r="BN401">
        <v>28.1</v>
      </c>
      <c r="BO401">
        <v>34.6</v>
      </c>
      <c r="BP401">
        <v>10.735714285714286</v>
      </c>
      <c r="BQ401">
        <v>28.565217391304348</v>
      </c>
      <c r="BR401">
        <v>39.840000000000003</v>
      </c>
      <c r="BS401">
        <v>40.145454545454548</v>
      </c>
      <c r="BT401">
        <v>41.2</v>
      </c>
      <c r="BU401">
        <v>24.715384615384615</v>
      </c>
      <c r="BV401">
        <v>27.6</v>
      </c>
      <c r="BW401">
        <v>20.625</v>
      </c>
      <c r="BX401">
        <v>25.938151260504203</v>
      </c>
      <c r="BY401">
        <v>28.131407761520649</v>
      </c>
      <c r="BZ401">
        <v>400</v>
      </c>
    </row>
    <row r="402" spans="1:78" x14ac:dyDescent="0.25">
      <c r="A402">
        <v>401</v>
      </c>
      <c r="B402" t="s">
        <v>471</v>
      </c>
      <c r="C402">
        <v>56</v>
      </c>
      <c r="D402">
        <v>34</v>
      </c>
      <c r="E402">
        <v>37</v>
      </c>
      <c r="F402">
        <v>56</v>
      </c>
      <c r="G402">
        <v>25</v>
      </c>
      <c r="H402">
        <v>42</v>
      </c>
      <c r="I402">
        <v>33</v>
      </c>
      <c r="J402">
        <v>37</v>
      </c>
      <c r="K402">
        <v>45</v>
      </c>
      <c r="L402">
        <v>43</v>
      </c>
      <c r="M402">
        <v>13</v>
      </c>
      <c r="N402">
        <v>29</v>
      </c>
      <c r="O402">
        <v>39</v>
      </c>
      <c r="P402">
        <v>25</v>
      </c>
      <c r="Q402">
        <v>23</v>
      </c>
      <c r="R402">
        <v>24</v>
      </c>
      <c r="S402">
        <v>32</v>
      </c>
      <c r="T402">
        <v>47</v>
      </c>
      <c r="U402">
        <v>28</v>
      </c>
      <c r="V402">
        <v>29</v>
      </c>
      <c r="W402">
        <v>32</v>
      </c>
      <c r="X402">
        <v>22</v>
      </c>
      <c r="Y402">
        <v>25</v>
      </c>
      <c r="Z402">
        <v>14</v>
      </c>
      <c r="AA402">
        <v>3</v>
      </c>
      <c r="AB402">
        <v>36</v>
      </c>
      <c r="AC402">
        <v>18</v>
      </c>
      <c r="AD402">
        <v>56</v>
      </c>
      <c r="AE402">
        <v>46</v>
      </c>
      <c r="AF402">
        <v>30</v>
      </c>
      <c r="AG402">
        <v>33</v>
      </c>
      <c r="AH402">
        <v>10</v>
      </c>
      <c r="AI402">
        <v>53</v>
      </c>
      <c r="AJ402">
        <v>6</v>
      </c>
      <c r="AK402">
        <v>96</v>
      </c>
      <c r="AL402">
        <v>1191</v>
      </c>
      <c r="AM402">
        <v>1177</v>
      </c>
      <c r="AO402">
        <v>24.814285714285717</v>
      </c>
      <c r="AP402">
        <v>27.529411764705884</v>
      </c>
      <c r="AQ402">
        <v>27.43783783783784</v>
      </c>
      <c r="AR402">
        <v>19.928571428571427</v>
      </c>
      <c r="AS402">
        <v>32.543999999999997</v>
      </c>
      <c r="AT402">
        <v>25.8</v>
      </c>
      <c r="AU402">
        <v>29.890909090909091</v>
      </c>
      <c r="AV402">
        <v>21.113513513513514</v>
      </c>
      <c r="AW402">
        <v>19.04</v>
      </c>
      <c r="AX402">
        <v>26.958139534883721</v>
      </c>
      <c r="AY402">
        <v>8.3076923076923066</v>
      </c>
      <c r="AZ402">
        <v>16.386206896551727</v>
      </c>
      <c r="BA402">
        <v>33.784615384615385</v>
      </c>
      <c r="BB402">
        <v>28.224</v>
      </c>
      <c r="BC402">
        <v>31.930434782608696</v>
      </c>
      <c r="BD402">
        <v>37.650000000000006</v>
      </c>
      <c r="BE402">
        <v>27.900000000000002</v>
      </c>
      <c r="BF402">
        <v>30.178723404255319</v>
      </c>
      <c r="BG402">
        <v>26.1</v>
      </c>
      <c r="BH402">
        <v>28.8</v>
      </c>
      <c r="BI402">
        <v>21.262499999999999</v>
      </c>
      <c r="BJ402">
        <v>29.618181818181817</v>
      </c>
      <c r="BK402">
        <v>33.119999999999997</v>
      </c>
      <c r="BL402">
        <v>31.628571428571433</v>
      </c>
      <c r="BM402">
        <v>40.800000000000004</v>
      </c>
      <c r="BN402">
        <v>28.1</v>
      </c>
      <c r="BO402">
        <v>34.6</v>
      </c>
      <c r="BP402">
        <v>10.735714285714286</v>
      </c>
      <c r="BQ402">
        <v>28.565217391304348</v>
      </c>
      <c r="BR402">
        <v>39.840000000000003</v>
      </c>
      <c r="BS402">
        <v>40.145454545454548</v>
      </c>
      <c r="BT402">
        <v>37.080000000000005</v>
      </c>
      <c r="BU402">
        <v>24.249056603773585</v>
      </c>
      <c r="BV402">
        <v>27.6</v>
      </c>
      <c r="BW402">
        <v>20.625</v>
      </c>
      <c r="BX402">
        <v>25.916372795969775</v>
      </c>
      <c r="BY402">
        <v>28.024745865072649</v>
      </c>
      <c r="BZ402">
        <v>401</v>
      </c>
    </row>
    <row r="403" spans="1:78" x14ac:dyDescent="0.25">
      <c r="A403">
        <v>402</v>
      </c>
      <c r="B403" t="s">
        <v>472</v>
      </c>
      <c r="C403">
        <v>56</v>
      </c>
      <c r="D403">
        <v>34</v>
      </c>
      <c r="E403">
        <v>37</v>
      </c>
      <c r="F403">
        <v>55</v>
      </c>
      <c r="G403">
        <v>25</v>
      </c>
      <c r="H403">
        <v>42</v>
      </c>
      <c r="I403">
        <v>33</v>
      </c>
      <c r="J403">
        <v>37</v>
      </c>
      <c r="K403">
        <v>42</v>
      </c>
      <c r="L403">
        <v>43</v>
      </c>
      <c r="M403">
        <v>13</v>
      </c>
      <c r="N403">
        <v>29</v>
      </c>
      <c r="O403">
        <v>39</v>
      </c>
      <c r="P403">
        <v>25</v>
      </c>
      <c r="Q403">
        <v>23</v>
      </c>
      <c r="R403">
        <v>24</v>
      </c>
      <c r="S403">
        <v>32</v>
      </c>
      <c r="T403">
        <v>47</v>
      </c>
      <c r="U403">
        <v>28</v>
      </c>
      <c r="V403">
        <v>29</v>
      </c>
      <c r="W403">
        <v>32</v>
      </c>
      <c r="X403">
        <v>22</v>
      </c>
      <c r="Y403">
        <v>25</v>
      </c>
      <c r="Z403">
        <v>14</v>
      </c>
      <c r="AA403">
        <v>3</v>
      </c>
      <c r="AB403">
        <v>36</v>
      </c>
      <c r="AC403">
        <v>18</v>
      </c>
      <c r="AD403">
        <v>56</v>
      </c>
      <c r="AE403">
        <v>46</v>
      </c>
      <c r="AF403">
        <v>30</v>
      </c>
      <c r="AG403">
        <v>33</v>
      </c>
      <c r="AH403">
        <v>10</v>
      </c>
      <c r="AI403">
        <v>53</v>
      </c>
      <c r="AJ403">
        <v>6</v>
      </c>
      <c r="AK403">
        <v>96</v>
      </c>
      <c r="AL403">
        <v>1193</v>
      </c>
      <c r="AM403">
        <v>1173</v>
      </c>
      <c r="AO403">
        <v>24.814285714285717</v>
      </c>
      <c r="AP403">
        <v>27.529411764705884</v>
      </c>
      <c r="AQ403">
        <v>27.43783783783784</v>
      </c>
      <c r="AR403">
        <v>20.290909090909093</v>
      </c>
      <c r="AS403">
        <v>32.543999999999997</v>
      </c>
      <c r="AT403">
        <v>25.8</v>
      </c>
      <c r="AU403">
        <v>29.890909090909091</v>
      </c>
      <c r="AV403">
        <v>21.113513513513514</v>
      </c>
      <c r="AW403">
        <v>20.400000000000002</v>
      </c>
      <c r="AX403">
        <v>26.958139534883721</v>
      </c>
      <c r="AY403">
        <v>8.3076923076923066</v>
      </c>
      <c r="AZ403">
        <v>16.386206896551727</v>
      </c>
      <c r="BA403">
        <v>33.784615384615385</v>
      </c>
      <c r="BB403">
        <v>28.224</v>
      </c>
      <c r="BC403">
        <v>31.930434782608696</v>
      </c>
      <c r="BD403">
        <v>37.650000000000006</v>
      </c>
      <c r="BE403">
        <v>27.900000000000002</v>
      </c>
      <c r="BF403">
        <v>30.178723404255319</v>
      </c>
      <c r="BG403">
        <v>26.1</v>
      </c>
      <c r="BH403">
        <v>28.8</v>
      </c>
      <c r="BI403">
        <v>21.262499999999999</v>
      </c>
      <c r="BJ403">
        <v>29.618181818181817</v>
      </c>
      <c r="BK403">
        <v>33.119999999999997</v>
      </c>
      <c r="BL403">
        <v>31.628571428571433</v>
      </c>
      <c r="BM403">
        <v>40.800000000000004</v>
      </c>
      <c r="BN403">
        <v>28.1</v>
      </c>
      <c r="BO403">
        <v>34.6</v>
      </c>
      <c r="BP403">
        <v>10.735714285714286</v>
      </c>
      <c r="BQ403">
        <v>28.565217391304348</v>
      </c>
      <c r="BR403">
        <v>39.840000000000003</v>
      </c>
      <c r="BS403">
        <v>40.145454545454548</v>
      </c>
      <c r="BT403">
        <v>37.080000000000005</v>
      </c>
      <c r="BU403">
        <v>24.249056603773585</v>
      </c>
      <c r="BV403">
        <v>27.6</v>
      </c>
      <c r="BW403">
        <v>20.625</v>
      </c>
      <c r="BX403">
        <v>25.87292539815591</v>
      </c>
      <c r="BY403">
        <v>28.075597821606898</v>
      </c>
      <c r="BZ403">
        <v>402</v>
      </c>
    </row>
    <row r="404" spans="1:78" x14ac:dyDescent="0.25">
      <c r="A404">
        <v>403</v>
      </c>
      <c r="B404" t="s">
        <v>473</v>
      </c>
      <c r="C404">
        <v>56</v>
      </c>
      <c r="D404">
        <v>34</v>
      </c>
      <c r="E404">
        <v>37</v>
      </c>
      <c r="F404">
        <v>55</v>
      </c>
      <c r="G404">
        <v>25</v>
      </c>
      <c r="H404">
        <v>42</v>
      </c>
      <c r="I404">
        <v>34</v>
      </c>
      <c r="J404">
        <v>37</v>
      </c>
      <c r="K404">
        <v>45</v>
      </c>
      <c r="L404">
        <v>43</v>
      </c>
      <c r="M404">
        <v>13</v>
      </c>
      <c r="N404">
        <v>29</v>
      </c>
      <c r="O404">
        <v>39</v>
      </c>
      <c r="P404">
        <v>25</v>
      </c>
      <c r="Q404">
        <v>23</v>
      </c>
      <c r="R404">
        <v>24</v>
      </c>
      <c r="S404">
        <v>31</v>
      </c>
      <c r="T404">
        <v>47</v>
      </c>
      <c r="U404">
        <v>28</v>
      </c>
      <c r="V404">
        <v>29</v>
      </c>
      <c r="W404">
        <v>32</v>
      </c>
      <c r="X404">
        <v>23</v>
      </c>
      <c r="Y404">
        <v>25</v>
      </c>
      <c r="Z404">
        <v>14</v>
      </c>
      <c r="AA404">
        <v>3</v>
      </c>
      <c r="AB404">
        <v>36</v>
      </c>
      <c r="AC404">
        <v>18</v>
      </c>
      <c r="AD404">
        <v>57</v>
      </c>
      <c r="AE404">
        <v>45</v>
      </c>
      <c r="AF404">
        <v>30</v>
      </c>
      <c r="AG404">
        <v>34</v>
      </c>
      <c r="AH404">
        <v>10</v>
      </c>
      <c r="AI404">
        <v>53</v>
      </c>
      <c r="AJ404">
        <v>6</v>
      </c>
      <c r="AK404">
        <v>96</v>
      </c>
      <c r="AL404">
        <v>1193</v>
      </c>
      <c r="AM404">
        <v>1178</v>
      </c>
      <c r="AO404">
        <v>24.814285714285717</v>
      </c>
      <c r="AP404">
        <v>27.529411764705884</v>
      </c>
      <c r="AQ404">
        <v>27.43783783783784</v>
      </c>
      <c r="AR404">
        <v>20.290909090909093</v>
      </c>
      <c r="AS404">
        <v>32.543999999999997</v>
      </c>
      <c r="AT404">
        <v>25.8</v>
      </c>
      <c r="AU404">
        <v>29.011764705882353</v>
      </c>
      <c r="AV404">
        <v>21.113513513513514</v>
      </c>
      <c r="AW404">
        <v>19.04</v>
      </c>
      <c r="AX404">
        <v>26.958139534883721</v>
      </c>
      <c r="AY404">
        <v>8.3076923076923066</v>
      </c>
      <c r="AZ404">
        <v>16.386206896551727</v>
      </c>
      <c r="BA404">
        <v>33.784615384615385</v>
      </c>
      <c r="BB404">
        <v>28.224</v>
      </c>
      <c r="BC404">
        <v>31.930434782608696</v>
      </c>
      <c r="BD404">
        <v>37.650000000000006</v>
      </c>
      <c r="BE404">
        <v>28.8</v>
      </c>
      <c r="BF404">
        <v>30.178723404255319</v>
      </c>
      <c r="BG404">
        <v>26.1</v>
      </c>
      <c r="BH404">
        <v>28.8</v>
      </c>
      <c r="BI404">
        <v>21.262499999999999</v>
      </c>
      <c r="BJ404">
        <v>28.330434782608698</v>
      </c>
      <c r="BK404">
        <v>33.119999999999997</v>
      </c>
      <c r="BL404">
        <v>31.628571428571433</v>
      </c>
      <c r="BM404">
        <v>40.800000000000004</v>
      </c>
      <c r="BN404">
        <v>28.1</v>
      </c>
      <c r="BO404">
        <v>34.6</v>
      </c>
      <c r="BP404">
        <v>10.547368421052632</v>
      </c>
      <c r="BQ404">
        <v>29.2</v>
      </c>
      <c r="BR404">
        <v>39.840000000000003</v>
      </c>
      <c r="BS404">
        <v>38.964705882352945</v>
      </c>
      <c r="BT404">
        <v>37.080000000000005</v>
      </c>
      <c r="BU404">
        <v>24.249056603773585</v>
      </c>
      <c r="BV404">
        <v>27.6</v>
      </c>
      <c r="BW404">
        <v>20.625</v>
      </c>
      <c r="BX404">
        <v>25.87292539815591</v>
      </c>
      <c r="BY404">
        <v>27.981275289511959</v>
      </c>
      <c r="BZ404">
        <v>403</v>
      </c>
    </row>
    <row r="405" spans="1:78" x14ac:dyDescent="0.25">
      <c r="A405">
        <v>404</v>
      </c>
      <c r="B405" t="s">
        <v>474</v>
      </c>
      <c r="C405">
        <v>57</v>
      </c>
      <c r="D405">
        <v>34</v>
      </c>
      <c r="E405">
        <v>37</v>
      </c>
      <c r="F405">
        <v>55</v>
      </c>
      <c r="G405">
        <v>26</v>
      </c>
      <c r="H405">
        <v>42</v>
      </c>
      <c r="I405">
        <v>33</v>
      </c>
      <c r="J405">
        <v>37</v>
      </c>
      <c r="K405">
        <v>46</v>
      </c>
      <c r="L405">
        <v>43</v>
      </c>
      <c r="M405">
        <v>13</v>
      </c>
      <c r="N405">
        <v>29</v>
      </c>
      <c r="O405">
        <v>39</v>
      </c>
      <c r="P405">
        <v>25</v>
      </c>
      <c r="Q405">
        <v>23</v>
      </c>
      <c r="R405">
        <v>24</v>
      </c>
      <c r="S405">
        <v>31</v>
      </c>
      <c r="T405">
        <v>46</v>
      </c>
      <c r="U405">
        <v>28</v>
      </c>
      <c r="V405">
        <v>29</v>
      </c>
      <c r="W405">
        <v>33</v>
      </c>
      <c r="X405">
        <v>23</v>
      </c>
      <c r="Y405">
        <v>25</v>
      </c>
      <c r="Z405">
        <v>14</v>
      </c>
      <c r="AA405">
        <v>3</v>
      </c>
      <c r="AB405">
        <v>36</v>
      </c>
      <c r="AC405">
        <v>19</v>
      </c>
      <c r="AD405">
        <v>57</v>
      </c>
      <c r="AE405">
        <v>45</v>
      </c>
      <c r="AF405">
        <v>30</v>
      </c>
      <c r="AG405">
        <v>34</v>
      </c>
      <c r="AH405">
        <v>10</v>
      </c>
      <c r="AI405">
        <v>54</v>
      </c>
      <c r="AJ405">
        <v>5</v>
      </c>
      <c r="AK405">
        <v>95</v>
      </c>
      <c r="AL405">
        <v>1199</v>
      </c>
      <c r="AM405">
        <v>1180</v>
      </c>
      <c r="AO405">
        <v>24.378947368421052</v>
      </c>
      <c r="AP405">
        <v>27.529411764705884</v>
      </c>
      <c r="AQ405">
        <v>27.43783783783784</v>
      </c>
      <c r="AR405">
        <v>20.290909090909093</v>
      </c>
      <c r="AS405">
        <v>31.292307692307691</v>
      </c>
      <c r="AT405">
        <v>25.8</v>
      </c>
      <c r="AU405">
        <v>29.890909090909091</v>
      </c>
      <c r="AV405">
        <v>21.113513513513514</v>
      </c>
      <c r="AW405">
        <v>18.626086956521739</v>
      </c>
      <c r="AX405">
        <v>26.958139534883721</v>
      </c>
      <c r="AY405">
        <v>8.3076923076923066</v>
      </c>
      <c r="AZ405">
        <v>16.386206896551727</v>
      </c>
      <c r="BA405">
        <v>33.784615384615385</v>
      </c>
      <c r="BB405">
        <v>28.224</v>
      </c>
      <c r="BC405">
        <v>31.930434782608696</v>
      </c>
      <c r="BD405">
        <v>37.650000000000006</v>
      </c>
      <c r="BE405">
        <v>28.8</v>
      </c>
      <c r="BF405">
        <v>30.834782608695651</v>
      </c>
      <c r="BG405">
        <v>26.1</v>
      </c>
      <c r="BH405">
        <v>28.8</v>
      </c>
      <c r="BI405">
        <v>20.618181818181821</v>
      </c>
      <c r="BJ405">
        <v>28.330434782608698</v>
      </c>
      <c r="BK405">
        <v>33.119999999999997</v>
      </c>
      <c r="BL405">
        <v>31.628571428571433</v>
      </c>
      <c r="BM405">
        <v>40.800000000000004</v>
      </c>
      <c r="BN405">
        <v>28.1</v>
      </c>
      <c r="BO405">
        <v>32.778947368421051</v>
      </c>
      <c r="BP405">
        <v>10.547368421052632</v>
      </c>
      <c r="BQ405">
        <v>29.2</v>
      </c>
      <c r="BR405">
        <v>39.840000000000003</v>
      </c>
      <c r="BS405">
        <v>38.964705882352945</v>
      </c>
      <c r="BT405">
        <v>37.080000000000005</v>
      </c>
      <c r="BU405">
        <v>23.8</v>
      </c>
      <c r="BV405">
        <v>33.119999999999997</v>
      </c>
      <c r="BW405">
        <v>20.842105263157897</v>
      </c>
      <c r="BX405">
        <v>25.743452877397832</v>
      </c>
      <c r="BY405">
        <v>27.949333951305714</v>
      </c>
      <c r="BZ405">
        <v>404</v>
      </c>
    </row>
    <row r="406" spans="1:78" x14ac:dyDescent="0.25">
      <c r="A406">
        <v>405</v>
      </c>
      <c r="B406" t="s">
        <v>475</v>
      </c>
      <c r="C406">
        <v>59</v>
      </c>
      <c r="D406">
        <v>35</v>
      </c>
      <c r="E406">
        <v>37</v>
      </c>
      <c r="F406">
        <v>55</v>
      </c>
      <c r="G406">
        <v>26</v>
      </c>
      <c r="H406">
        <v>42</v>
      </c>
      <c r="I406">
        <v>33</v>
      </c>
      <c r="J406">
        <v>36</v>
      </c>
      <c r="K406">
        <v>43</v>
      </c>
      <c r="L406">
        <v>43</v>
      </c>
      <c r="M406">
        <v>13</v>
      </c>
      <c r="N406">
        <v>29</v>
      </c>
      <c r="O406">
        <v>39</v>
      </c>
      <c r="P406">
        <v>25</v>
      </c>
      <c r="Q406">
        <v>23</v>
      </c>
      <c r="R406">
        <v>24</v>
      </c>
      <c r="S406">
        <v>31</v>
      </c>
      <c r="T406">
        <v>46</v>
      </c>
      <c r="U406">
        <v>28</v>
      </c>
      <c r="V406">
        <v>29</v>
      </c>
      <c r="W406">
        <v>33</v>
      </c>
      <c r="X406">
        <v>23</v>
      </c>
      <c r="Y406">
        <v>25</v>
      </c>
      <c r="Z406">
        <v>14</v>
      </c>
      <c r="AA406">
        <v>3</v>
      </c>
      <c r="AB406">
        <v>36</v>
      </c>
      <c r="AC406">
        <v>19</v>
      </c>
      <c r="AD406">
        <v>57</v>
      </c>
      <c r="AE406">
        <v>45</v>
      </c>
      <c r="AF406">
        <v>30</v>
      </c>
      <c r="AG406">
        <v>34</v>
      </c>
      <c r="AH406">
        <v>9</v>
      </c>
      <c r="AI406">
        <v>54</v>
      </c>
      <c r="AJ406">
        <v>5</v>
      </c>
      <c r="AK406">
        <v>95</v>
      </c>
      <c r="AL406">
        <v>1201</v>
      </c>
      <c r="AM406">
        <v>1178</v>
      </c>
      <c r="AO406">
        <v>23.552542372881359</v>
      </c>
      <c r="AP406">
        <v>26.742857142857144</v>
      </c>
      <c r="AQ406">
        <v>27.43783783783784</v>
      </c>
      <c r="AR406">
        <v>20.290909090909093</v>
      </c>
      <c r="AS406">
        <v>31.292307692307691</v>
      </c>
      <c r="AT406">
        <v>25.8</v>
      </c>
      <c r="AU406">
        <v>29.890909090909091</v>
      </c>
      <c r="AV406">
        <v>21.7</v>
      </c>
      <c r="AW406">
        <v>19.925581395348839</v>
      </c>
      <c r="AX406">
        <v>26.958139534883721</v>
      </c>
      <c r="AY406">
        <v>8.3076923076923066</v>
      </c>
      <c r="AZ406">
        <v>16.386206896551727</v>
      </c>
      <c r="BA406">
        <v>33.784615384615385</v>
      </c>
      <c r="BB406">
        <v>28.224</v>
      </c>
      <c r="BC406">
        <v>31.930434782608696</v>
      </c>
      <c r="BD406">
        <v>37.650000000000006</v>
      </c>
      <c r="BE406">
        <v>28.8</v>
      </c>
      <c r="BF406">
        <v>30.834782608695651</v>
      </c>
      <c r="BG406">
        <v>26.1</v>
      </c>
      <c r="BH406">
        <v>28.8</v>
      </c>
      <c r="BI406">
        <v>20.618181818181821</v>
      </c>
      <c r="BJ406">
        <v>28.330434782608698</v>
      </c>
      <c r="BK406">
        <v>33.119999999999997</v>
      </c>
      <c r="BL406">
        <v>31.628571428571433</v>
      </c>
      <c r="BM406">
        <v>40.800000000000004</v>
      </c>
      <c r="BN406">
        <v>28.1</v>
      </c>
      <c r="BO406">
        <v>32.778947368421051</v>
      </c>
      <c r="BP406">
        <v>10.547368421052632</v>
      </c>
      <c r="BQ406">
        <v>29.2</v>
      </c>
      <c r="BR406">
        <v>39.840000000000003</v>
      </c>
      <c r="BS406">
        <v>38.964705882352945</v>
      </c>
      <c r="BT406">
        <v>41.2</v>
      </c>
      <c r="BU406">
        <v>23.8</v>
      </c>
      <c r="BV406">
        <v>33.119999999999997</v>
      </c>
      <c r="BW406">
        <v>20.842105263157897</v>
      </c>
      <c r="BX406">
        <v>25.700582847626976</v>
      </c>
      <c r="BY406">
        <v>27.988686728778244</v>
      </c>
      <c r="BZ406">
        <v>405</v>
      </c>
    </row>
    <row r="407" spans="1:78" x14ac:dyDescent="0.25">
      <c r="A407">
        <v>406</v>
      </c>
      <c r="B407" t="s">
        <v>476</v>
      </c>
      <c r="C407">
        <v>59</v>
      </c>
      <c r="D407">
        <v>35</v>
      </c>
      <c r="E407">
        <v>37</v>
      </c>
      <c r="F407">
        <v>56</v>
      </c>
      <c r="G407">
        <v>25</v>
      </c>
      <c r="H407">
        <v>42</v>
      </c>
      <c r="I407">
        <v>33</v>
      </c>
      <c r="J407">
        <v>36</v>
      </c>
      <c r="K407">
        <v>43</v>
      </c>
      <c r="L407">
        <v>44</v>
      </c>
      <c r="M407">
        <v>12</v>
      </c>
      <c r="N407">
        <v>29</v>
      </c>
      <c r="O407">
        <v>39</v>
      </c>
      <c r="P407">
        <v>25</v>
      </c>
      <c r="Q407">
        <v>23</v>
      </c>
      <c r="R407">
        <v>24</v>
      </c>
      <c r="S407">
        <v>31</v>
      </c>
      <c r="T407">
        <v>47</v>
      </c>
      <c r="U407">
        <v>28</v>
      </c>
      <c r="V407">
        <v>30</v>
      </c>
      <c r="W407">
        <v>33</v>
      </c>
      <c r="X407">
        <v>23</v>
      </c>
      <c r="Y407">
        <v>25</v>
      </c>
      <c r="Z407">
        <v>14</v>
      </c>
      <c r="AA407">
        <v>3</v>
      </c>
      <c r="AB407">
        <v>36</v>
      </c>
      <c r="AC407">
        <v>19</v>
      </c>
      <c r="AD407">
        <v>57</v>
      </c>
      <c r="AE407">
        <v>45</v>
      </c>
      <c r="AF407">
        <v>30</v>
      </c>
      <c r="AG407">
        <v>34</v>
      </c>
      <c r="AH407">
        <v>9</v>
      </c>
      <c r="AI407">
        <v>54</v>
      </c>
      <c r="AJ407">
        <v>5</v>
      </c>
      <c r="AK407">
        <v>95</v>
      </c>
      <c r="AL407">
        <v>1196</v>
      </c>
      <c r="AM407">
        <v>1180</v>
      </c>
      <c r="AO407">
        <v>23.552542372881359</v>
      </c>
      <c r="AP407">
        <v>26.742857142857144</v>
      </c>
      <c r="AQ407">
        <v>27.43783783783784</v>
      </c>
      <c r="AR407">
        <v>19.928571428571427</v>
      </c>
      <c r="AS407">
        <v>32.543999999999997</v>
      </c>
      <c r="AT407">
        <v>25.8</v>
      </c>
      <c r="AU407">
        <v>29.890909090909091</v>
      </c>
      <c r="AV407">
        <v>21.7</v>
      </c>
      <c r="AW407">
        <v>19.925581395348839</v>
      </c>
      <c r="AX407">
        <v>26.345454545454547</v>
      </c>
      <c r="AY407">
        <v>9</v>
      </c>
      <c r="AZ407">
        <v>16.386206896551727</v>
      </c>
      <c r="BA407">
        <v>33.784615384615385</v>
      </c>
      <c r="BB407">
        <v>28.224</v>
      </c>
      <c r="BC407">
        <v>31.930434782608696</v>
      </c>
      <c r="BD407">
        <v>37.650000000000006</v>
      </c>
      <c r="BE407">
        <v>28.8</v>
      </c>
      <c r="BF407">
        <v>30.178723404255319</v>
      </c>
      <c r="BG407">
        <v>26.1</v>
      </c>
      <c r="BH407">
        <v>27.84</v>
      </c>
      <c r="BI407">
        <v>20.618181818181821</v>
      </c>
      <c r="BJ407">
        <v>28.330434782608698</v>
      </c>
      <c r="BK407">
        <v>33.119999999999997</v>
      </c>
      <c r="BL407">
        <v>31.628571428571433</v>
      </c>
      <c r="BM407">
        <v>40.800000000000004</v>
      </c>
      <c r="BN407">
        <v>28.1</v>
      </c>
      <c r="BO407">
        <v>32.778947368421051</v>
      </c>
      <c r="BP407">
        <v>10.547368421052632</v>
      </c>
      <c r="BQ407">
        <v>29.2</v>
      </c>
      <c r="BR407">
        <v>39.840000000000003</v>
      </c>
      <c r="BS407">
        <v>38.964705882352945</v>
      </c>
      <c r="BT407">
        <v>41.2</v>
      </c>
      <c r="BU407">
        <v>23.8</v>
      </c>
      <c r="BV407">
        <v>33.119999999999997</v>
      </c>
      <c r="BW407">
        <v>20.842105263157897</v>
      </c>
      <c r="BX407">
        <v>25.808026755852843</v>
      </c>
      <c r="BY407">
        <v>27.931867872216234</v>
      </c>
      <c r="BZ407">
        <v>406</v>
      </c>
    </row>
    <row r="408" spans="1:78" x14ac:dyDescent="0.25">
      <c r="A408">
        <v>407</v>
      </c>
      <c r="B408" t="s">
        <v>477</v>
      </c>
      <c r="C408">
        <v>59</v>
      </c>
      <c r="D408">
        <v>35</v>
      </c>
      <c r="E408">
        <v>37</v>
      </c>
      <c r="F408">
        <v>55</v>
      </c>
      <c r="G408">
        <v>26</v>
      </c>
      <c r="H408">
        <v>43</v>
      </c>
      <c r="I408">
        <v>33</v>
      </c>
      <c r="J408">
        <v>34</v>
      </c>
      <c r="K408">
        <v>39</v>
      </c>
      <c r="L408">
        <v>44</v>
      </c>
      <c r="M408">
        <v>12</v>
      </c>
      <c r="N408">
        <v>29</v>
      </c>
      <c r="O408">
        <v>39</v>
      </c>
      <c r="P408">
        <v>25</v>
      </c>
      <c r="Q408">
        <v>23</v>
      </c>
      <c r="R408">
        <v>24</v>
      </c>
      <c r="S408">
        <v>31</v>
      </c>
      <c r="T408">
        <v>47</v>
      </c>
      <c r="U408">
        <v>28</v>
      </c>
      <c r="V408">
        <v>29</v>
      </c>
      <c r="W408">
        <v>33</v>
      </c>
      <c r="X408">
        <v>23</v>
      </c>
      <c r="Y408">
        <v>25</v>
      </c>
      <c r="Z408">
        <v>14</v>
      </c>
      <c r="AA408">
        <v>3</v>
      </c>
      <c r="AB408">
        <v>36</v>
      </c>
      <c r="AC408">
        <v>19</v>
      </c>
      <c r="AD408">
        <v>57</v>
      </c>
      <c r="AE408">
        <v>45</v>
      </c>
      <c r="AF408">
        <v>30</v>
      </c>
      <c r="AG408">
        <v>34</v>
      </c>
      <c r="AH408">
        <v>10</v>
      </c>
      <c r="AI408">
        <v>56</v>
      </c>
      <c r="AJ408">
        <v>5</v>
      </c>
      <c r="AK408">
        <v>95</v>
      </c>
      <c r="AL408">
        <v>1198</v>
      </c>
      <c r="AM408">
        <v>1177</v>
      </c>
      <c r="AO408">
        <v>23.552542372881359</v>
      </c>
      <c r="AP408">
        <v>26.742857142857144</v>
      </c>
      <c r="AQ408">
        <v>27.43783783783784</v>
      </c>
      <c r="AR408">
        <v>20.290909090909093</v>
      </c>
      <c r="AS408">
        <v>31.292307692307691</v>
      </c>
      <c r="AT408">
        <v>25.2</v>
      </c>
      <c r="AU408">
        <v>29.890909090909091</v>
      </c>
      <c r="AV408">
        <v>22.976470588235298</v>
      </c>
      <c r="AW408">
        <v>21.969230769230769</v>
      </c>
      <c r="AX408">
        <v>26.345454545454547</v>
      </c>
      <c r="AY408">
        <v>9</v>
      </c>
      <c r="AZ408">
        <v>16.386206896551727</v>
      </c>
      <c r="BA408">
        <v>33.784615384615385</v>
      </c>
      <c r="BB408">
        <v>28.224</v>
      </c>
      <c r="BC408">
        <v>31.930434782608696</v>
      </c>
      <c r="BD408">
        <v>37.650000000000006</v>
      </c>
      <c r="BE408">
        <v>28.8</v>
      </c>
      <c r="BF408">
        <v>30.178723404255319</v>
      </c>
      <c r="BG408">
        <v>26.1</v>
      </c>
      <c r="BH408">
        <v>28.8</v>
      </c>
      <c r="BI408">
        <v>20.618181818181821</v>
      </c>
      <c r="BJ408">
        <v>28.330434782608698</v>
      </c>
      <c r="BK408">
        <v>33.119999999999997</v>
      </c>
      <c r="BL408">
        <v>31.628571428571433</v>
      </c>
      <c r="BM408">
        <v>40.800000000000004</v>
      </c>
      <c r="BN408">
        <v>28.1</v>
      </c>
      <c r="BO408">
        <v>32.778947368421051</v>
      </c>
      <c r="BP408">
        <v>10.547368421052632</v>
      </c>
      <c r="BQ408">
        <v>29.2</v>
      </c>
      <c r="BR408">
        <v>39.840000000000003</v>
      </c>
      <c r="BS408">
        <v>38.964705882352945</v>
      </c>
      <c r="BT408">
        <v>37.080000000000005</v>
      </c>
      <c r="BU408">
        <v>22.95</v>
      </c>
      <c r="BV408">
        <v>33.119999999999997</v>
      </c>
      <c r="BW408">
        <v>20.842105263157897</v>
      </c>
      <c r="BX408">
        <v>25.76494156928214</v>
      </c>
      <c r="BY408">
        <v>27.921036857802562</v>
      </c>
      <c r="BZ408">
        <v>407</v>
      </c>
    </row>
    <row r="409" spans="1:78" x14ac:dyDescent="0.25">
      <c r="A409">
        <v>408</v>
      </c>
      <c r="B409" t="s">
        <v>478</v>
      </c>
      <c r="C409">
        <v>59</v>
      </c>
      <c r="D409">
        <v>35</v>
      </c>
      <c r="E409">
        <v>37</v>
      </c>
      <c r="F409">
        <v>55</v>
      </c>
      <c r="G409">
        <v>25</v>
      </c>
      <c r="H409">
        <v>43</v>
      </c>
      <c r="I409">
        <v>33</v>
      </c>
      <c r="J409">
        <v>34</v>
      </c>
      <c r="K409">
        <v>39</v>
      </c>
      <c r="L409">
        <v>43</v>
      </c>
      <c r="M409">
        <v>12</v>
      </c>
      <c r="N409">
        <v>29</v>
      </c>
      <c r="O409">
        <v>39</v>
      </c>
      <c r="P409">
        <v>25</v>
      </c>
      <c r="Q409">
        <v>23</v>
      </c>
      <c r="R409">
        <v>24</v>
      </c>
      <c r="S409">
        <v>31</v>
      </c>
      <c r="T409">
        <v>47</v>
      </c>
      <c r="U409">
        <v>28</v>
      </c>
      <c r="V409">
        <v>30</v>
      </c>
      <c r="W409">
        <v>33</v>
      </c>
      <c r="X409">
        <v>23</v>
      </c>
      <c r="Y409">
        <v>25</v>
      </c>
      <c r="Z409">
        <v>14</v>
      </c>
      <c r="AA409">
        <v>3</v>
      </c>
      <c r="AB409">
        <v>36</v>
      </c>
      <c r="AC409">
        <v>19</v>
      </c>
      <c r="AD409">
        <v>57</v>
      </c>
      <c r="AE409">
        <v>45</v>
      </c>
      <c r="AF409">
        <v>30</v>
      </c>
      <c r="AG409">
        <v>34</v>
      </c>
      <c r="AH409">
        <v>10</v>
      </c>
      <c r="AI409">
        <v>57</v>
      </c>
      <c r="AJ409">
        <v>5</v>
      </c>
      <c r="AK409">
        <v>95</v>
      </c>
      <c r="AL409">
        <v>1194</v>
      </c>
      <c r="AM409">
        <v>1177</v>
      </c>
      <c r="AO409">
        <v>23.552542372881359</v>
      </c>
      <c r="AP409">
        <v>26.742857142857144</v>
      </c>
      <c r="AQ409">
        <v>27.43783783783784</v>
      </c>
      <c r="AR409">
        <v>20.290909090909093</v>
      </c>
      <c r="AS409">
        <v>32.543999999999997</v>
      </c>
      <c r="AT409">
        <v>25.2</v>
      </c>
      <c r="AU409">
        <v>29.890909090909091</v>
      </c>
      <c r="AV409">
        <v>22.976470588235298</v>
      </c>
      <c r="AW409">
        <v>21.969230769230769</v>
      </c>
      <c r="AX409">
        <v>26.958139534883721</v>
      </c>
      <c r="AY409">
        <v>9</v>
      </c>
      <c r="AZ409">
        <v>16.386206896551727</v>
      </c>
      <c r="BA409">
        <v>33.784615384615385</v>
      </c>
      <c r="BB409">
        <v>28.224</v>
      </c>
      <c r="BC409">
        <v>31.930434782608696</v>
      </c>
      <c r="BD409">
        <v>37.650000000000006</v>
      </c>
      <c r="BE409">
        <v>28.8</v>
      </c>
      <c r="BF409">
        <v>30.178723404255319</v>
      </c>
      <c r="BG409">
        <v>26.1</v>
      </c>
      <c r="BH409">
        <v>27.84</v>
      </c>
      <c r="BI409">
        <v>20.618181818181821</v>
      </c>
      <c r="BJ409">
        <v>28.330434782608698</v>
      </c>
      <c r="BK409">
        <v>33.119999999999997</v>
      </c>
      <c r="BL409">
        <v>31.628571428571433</v>
      </c>
      <c r="BM409">
        <v>40.800000000000004</v>
      </c>
      <c r="BN409">
        <v>28.1</v>
      </c>
      <c r="BO409">
        <v>32.778947368421051</v>
      </c>
      <c r="BP409">
        <v>10.547368421052632</v>
      </c>
      <c r="BQ409">
        <v>29.2</v>
      </c>
      <c r="BR409">
        <v>39.840000000000003</v>
      </c>
      <c r="BS409">
        <v>38.964705882352945</v>
      </c>
      <c r="BT409">
        <v>37.080000000000005</v>
      </c>
      <c r="BU409">
        <v>22.547368421052635</v>
      </c>
      <c r="BV409">
        <v>33.119999999999997</v>
      </c>
      <c r="BW409">
        <v>20.842105263157897</v>
      </c>
      <c r="BX409">
        <v>25.851256281407036</v>
      </c>
      <c r="BY409">
        <v>27.93429876058428</v>
      </c>
      <c r="BZ409">
        <v>408</v>
      </c>
    </row>
    <row r="410" spans="1:78" x14ac:dyDescent="0.25">
      <c r="A410">
        <v>409</v>
      </c>
      <c r="B410" t="s">
        <v>479</v>
      </c>
      <c r="C410">
        <v>59</v>
      </c>
      <c r="D410">
        <v>35</v>
      </c>
      <c r="E410">
        <v>37</v>
      </c>
      <c r="F410">
        <v>55</v>
      </c>
      <c r="G410">
        <v>26</v>
      </c>
      <c r="H410">
        <v>43</v>
      </c>
      <c r="I410">
        <v>33</v>
      </c>
      <c r="J410">
        <v>34</v>
      </c>
      <c r="K410">
        <v>38</v>
      </c>
      <c r="L410">
        <v>44</v>
      </c>
      <c r="M410">
        <v>12</v>
      </c>
      <c r="N410">
        <v>29</v>
      </c>
      <c r="O410">
        <v>39</v>
      </c>
      <c r="P410">
        <v>25</v>
      </c>
      <c r="Q410">
        <v>23</v>
      </c>
      <c r="R410">
        <v>24</v>
      </c>
      <c r="S410">
        <v>31</v>
      </c>
      <c r="T410">
        <v>47</v>
      </c>
      <c r="U410">
        <v>28</v>
      </c>
      <c r="V410">
        <v>30</v>
      </c>
      <c r="W410">
        <v>33</v>
      </c>
      <c r="X410">
        <v>23</v>
      </c>
      <c r="Y410">
        <v>25</v>
      </c>
      <c r="Z410">
        <v>14</v>
      </c>
      <c r="AA410">
        <v>3</v>
      </c>
      <c r="AB410">
        <v>36</v>
      </c>
      <c r="AC410">
        <v>19</v>
      </c>
      <c r="AD410">
        <v>57</v>
      </c>
      <c r="AE410">
        <v>45</v>
      </c>
      <c r="AF410">
        <v>30</v>
      </c>
      <c r="AG410">
        <v>34</v>
      </c>
      <c r="AH410">
        <v>10</v>
      </c>
      <c r="AI410">
        <v>57</v>
      </c>
      <c r="AJ410">
        <v>5</v>
      </c>
      <c r="AK410">
        <v>95</v>
      </c>
      <c r="AL410">
        <v>1193</v>
      </c>
      <c r="AM410">
        <v>1178</v>
      </c>
      <c r="AO410">
        <v>23.552542372881359</v>
      </c>
      <c r="AP410">
        <v>26.742857142857144</v>
      </c>
      <c r="AQ410">
        <v>27.43783783783784</v>
      </c>
      <c r="AR410">
        <v>20.290909090909093</v>
      </c>
      <c r="AS410">
        <v>31.292307692307691</v>
      </c>
      <c r="AT410">
        <v>25.2</v>
      </c>
      <c r="AU410">
        <v>29.890909090909091</v>
      </c>
      <c r="AV410">
        <v>22.976470588235298</v>
      </c>
      <c r="AW410">
        <v>22.547368421052635</v>
      </c>
      <c r="AX410">
        <v>26.345454545454547</v>
      </c>
      <c r="AY410">
        <v>9</v>
      </c>
      <c r="AZ410">
        <v>16.386206896551727</v>
      </c>
      <c r="BA410">
        <v>33.784615384615385</v>
      </c>
      <c r="BB410">
        <v>28.224</v>
      </c>
      <c r="BC410">
        <v>31.930434782608696</v>
      </c>
      <c r="BD410">
        <v>37.650000000000006</v>
      </c>
      <c r="BE410">
        <v>28.8</v>
      </c>
      <c r="BF410">
        <v>30.178723404255319</v>
      </c>
      <c r="BG410">
        <v>26.1</v>
      </c>
      <c r="BH410">
        <v>27.84</v>
      </c>
      <c r="BI410">
        <v>20.618181818181821</v>
      </c>
      <c r="BJ410">
        <v>28.330434782608698</v>
      </c>
      <c r="BK410">
        <v>33.119999999999997</v>
      </c>
      <c r="BL410">
        <v>31.628571428571433</v>
      </c>
      <c r="BM410">
        <v>40.800000000000004</v>
      </c>
      <c r="BN410">
        <v>28.1</v>
      </c>
      <c r="BO410">
        <v>32.778947368421051</v>
      </c>
      <c r="BP410">
        <v>10.547368421052632</v>
      </c>
      <c r="BQ410">
        <v>29.2</v>
      </c>
      <c r="BR410">
        <v>39.840000000000003</v>
      </c>
      <c r="BS410">
        <v>38.964705882352945</v>
      </c>
      <c r="BT410">
        <v>37.080000000000005</v>
      </c>
      <c r="BU410">
        <v>22.547368421052635</v>
      </c>
      <c r="BV410">
        <v>33.119999999999997</v>
      </c>
      <c r="BW410">
        <v>20.842105263157897</v>
      </c>
      <c r="BX410">
        <v>25.87292539815591</v>
      </c>
      <c r="BY410">
        <v>27.894344215797595</v>
      </c>
      <c r="BZ410">
        <v>409</v>
      </c>
    </row>
    <row r="411" spans="1:78" x14ac:dyDescent="0.25">
      <c r="A411">
        <v>410</v>
      </c>
      <c r="B411" t="s">
        <v>480</v>
      </c>
      <c r="C411">
        <v>59</v>
      </c>
      <c r="D411">
        <v>35</v>
      </c>
      <c r="E411">
        <v>37</v>
      </c>
      <c r="F411">
        <v>55</v>
      </c>
      <c r="G411">
        <v>25</v>
      </c>
      <c r="H411">
        <v>43</v>
      </c>
      <c r="I411">
        <v>33</v>
      </c>
      <c r="J411">
        <v>34</v>
      </c>
      <c r="K411">
        <v>38</v>
      </c>
      <c r="L411">
        <v>43</v>
      </c>
      <c r="M411">
        <v>12</v>
      </c>
      <c r="N411">
        <v>29</v>
      </c>
      <c r="O411">
        <v>39</v>
      </c>
      <c r="P411">
        <v>25</v>
      </c>
      <c r="Q411">
        <v>23</v>
      </c>
      <c r="R411">
        <v>24</v>
      </c>
      <c r="S411">
        <v>31</v>
      </c>
      <c r="T411">
        <v>46</v>
      </c>
      <c r="U411">
        <v>27</v>
      </c>
      <c r="V411">
        <v>30</v>
      </c>
      <c r="W411">
        <v>33</v>
      </c>
      <c r="X411">
        <v>23</v>
      </c>
      <c r="Y411">
        <v>25</v>
      </c>
      <c r="Z411">
        <v>14</v>
      </c>
      <c r="AA411">
        <v>3</v>
      </c>
      <c r="AB411">
        <v>36</v>
      </c>
      <c r="AC411">
        <v>19</v>
      </c>
      <c r="AD411">
        <v>57</v>
      </c>
      <c r="AE411">
        <v>45</v>
      </c>
      <c r="AF411">
        <v>30</v>
      </c>
      <c r="AG411">
        <v>34</v>
      </c>
      <c r="AH411">
        <v>10</v>
      </c>
      <c r="AI411">
        <v>57</v>
      </c>
      <c r="AJ411">
        <v>5</v>
      </c>
      <c r="AK411">
        <v>95</v>
      </c>
      <c r="AL411">
        <v>1194</v>
      </c>
      <c r="AM411">
        <v>1174</v>
      </c>
      <c r="AO411">
        <v>23.552542372881359</v>
      </c>
      <c r="AP411">
        <v>26.742857142857144</v>
      </c>
      <c r="AQ411">
        <v>27.43783783783784</v>
      </c>
      <c r="AR411">
        <v>20.290909090909093</v>
      </c>
      <c r="AS411">
        <v>32.543999999999997</v>
      </c>
      <c r="AT411">
        <v>25.2</v>
      </c>
      <c r="AU411">
        <v>29.890909090909091</v>
      </c>
      <c r="AV411">
        <v>22.976470588235298</v>
      </c>
      <c r="AW411">
        <v>22.547368421052635</v>
      </c>
      <c r="AX411">
        <v>26.958139534883721</v>
      </c>
      <c r="AY411">
        <v>9</v>
      </c>
      <c r="AZ411">
        <v>16.386206896551727</v>
      </c>
      <c r="BA411">
        <v>33.784615384615385</v>
      </c>
      <c r="BB411">
        <v>28.224</v>
      </c>
      <c r="BC411">
        <v>31.930434782608696</v>
      </c>
      <c r="BD411">
        <v>37.650000000000006</v>
      </c>
      <c r="BE411">
        <v>28.8</v>
      </c>
      <c r="BF411">
        <v>30.834782608695651</v>
      </c>
      <c r="BG411">
        <v>27.066666666666666</v>
      </c>
      <c r="BH411">
        <v>27.84</v>
      </c>
      <c r="BI411">
        <v>20.618181818181821</v>
      </c>
      <c r="BJ411">
        <v>28.330434782608698</v>
      </c>
      <c r="BK411">
        <v>33.119999999999997</v>
      </c>
      <c r="BL411">
        <v>31.628571428571433</v>
      </c>
      <c r="BM411">
        <v>40.800000000000004</v>
      </c>
      <c r="BN411">
        <v>28.1</v>
      </c>
      <c r="BO411">
        <v>32.778947368421051</v>
      </c>
      <c r="BP411">
        <v>10.547368421052632</v>
      </c>
      <c r="BQ411">
        <v>29.2</v>
      </c>
      <c r="BR411">
        <v>39.840000000000003</v>
      </c>
      <c r="BS411">
        <v>38.964705882352945</v>
      </c>
      <c r="BT411">
        <v>37.080000000000005</v>
      </c>
      <c r="BU411">
        <v>22.547368421052635</v>
      </c>
      <c r="BV411">
        <v>33.119999999999997</v>
      </c>
      <c r="BW411">
        <v>20.842105263157897</v>
      </c>
      <c r="BX411">
        <v>25.851256281407036</v>
      </c>
      <c r="BY411">
        <v>28.003381734810596</v>
      </c>
      <c r="BZ411">
        <v>410</v>
      </c>
    </row>
    <row r="412" spans="1:78" x14ac:dyDescent="0.25">
      <c r="A412">
        <v>411</v>
      </c>
      <c r="B412" t="s">
        <v>481</v>
      </c>
      <c r="C412">
        <v>59</v>
      </c>
      <c r="D412">
        <v>35</v>
      </c>
      <c r="E412">
        <v>37</v>
      </c>
      <c r="F412">
        <v>55</v>
      </c>
      <c r="G412">
        <v>26</v>
      </c>
      <c r="H412">
        <v>43</v>
      </c>
      <c r="I412">
        <v>33</v>
      </c>
      <c r="J412">
        <v>34</v>
      </c>
      <c r="K412">
        <v>38</v>
      </c>
      <c r="L412">
        <v>44</v>
      </c>
      <c r="M412">
        <v>13</v>
      </c>
      <c r="N412">
        <v>30</v>
      </c>
      <c r="O412">
        <v>39</v>
      </c>
      <c r="P412">
        <v>25</v>
      </c>
      <c r="Q412">
        <v>23</v>
      </c>
      <c r="R412">
        <v>24</v>
      </c>
      <c r="S412">
        <v>31</v>
      </c>
      <c r="T412">
        <v>46</v>
      </c>
      <c r="U412">
        <v>27</v>
      </c>
      <c r="V412">
        <v>30</v>
      </c>
      <c r="W412">
        <v>33</v>
      </c>
      <c r="X412">
        <v>23</v>
      </c>
      <c r="Y412">
        <v>25</v>
      </c>
      <c r="Z412">
        <v>14</v>
      </c>
      <c r="AA412">
        <v>3</v>
      </c>
      <c r="AB412">
        <v>36</v>
      </c>
      <c r="AC412">
        <v>19</v>
      </c>
      <c r="AD412">
        <v>57</v>
      </c>
      <c r="AE412">
        <v>45</v>
      </c>
      <c r="AF412">
        <v>30</v>
      </c>
      <c r="AG412">
        <v>34</v>
      </c>
      <c r="AH412">
        <v>10</v>
      </c>
      <c r="AI412">
        <v>58</v>
      </c>
      <c r="AJ412">
        <v>5</v>
      </c>
      <c r="AK412">
        <v>95</v>
      </c>
      <c r="AL412">
        <v>1196</v>
      </c>
      <c r="AM412">
        <v>1179</v>
      </c>
      <c r="AO412">
        <v>23.552542372881359</v>
      </c>
      <c r="AP412">
        <v>26.742857142857144</v>
      </c>
      <c r="AQ412">
        <v>27.43783783783784</v>
      </c>
      <c r="AR412">
        <v>20.290909090909093</v>
      </c>
      <c r="AS412">
        <v>31.292307692307691</v>
      </c>
      <c r="AT412">
        <v>25.2</v>
      </c>
      <c r="AU412">
        <v>29.890909090909091</v>
      </c>
      <c r="AV412">
        <v>22.976470588235298</v>
      </c>
      <c r="AW412">
        <v>22.547368421052635</v>
      </c>
      <c r="AX412">
        <v>26.345454545454547</v>
      </c>
      <c r="AY412">
        <v>8.3076923076923066</v>
      </c>
      <c r="AZ412">
        <v>15.840000000000002</v>
      </c>
      <c r="BA412">
        <v>33.784615384615385</v>
      </c>
      <c r="BB412">
        <v>28.224</v>
      </c>
      <c r="BC412">
        <v>31.930434782608696</v>
      </c>
      <c r="BD412">
        <v>37.650000000000006</v>
      </c>
      <c r="BE412">
        <v>28.8</v>
      </c>
      <c r="BF412">
        <v>30.834782608695651</v>
      </c>
      <c r="BG412">
        <v>27.066666666666666</v>
      </c>
      <c r="BH412">
        <v>27.84</v>
      </c>
      <c r="BI412">
        <v>20.618181818181821</v>
      </c>
      <c r="BJ412">
        <v>28.330434782608698</v>
      </c>
      <c r="BK412">
        <v>33.119999999999997</v>
      </c>
      <c r="BL412">
        <v>31.628571428571433</v>
      </c>
      <c r="BM412">
        <v>40.800000000000004</v>
      </c>
      <c r="BN412">
        <v>28.1</v>
      </c>
      <c r="BO412">
        <v>32.778947368421051</v>
      </c>
      <c r="BP412">
        <v>10.547368421052632</v>
      </c>
      <c r="BQ412">
        <v>29.2</v>
      </c>
      <c r="BR412">
        <v>39.840000000000003</v>
      </c>
      <c r="BS412">
        <v>38.964705882352945</v>
      </c>
      <c r="BT412">
        <v>37.080000000000005</v>
      </c>
      <c r="BU412">
        <v>22.158620689655173</v>
      </c>
      <c r="BV412">
        <v>33.119999999999997</v>
      </c>
      <c r="BW412">
        <v>20.842105263157897</v>
      </c>
      <c r="BX412">
        <v>25.808026755852843</v>
      </c>
      <c r="BY412">
        <v>27.920361148228181</v>
      </c>
      <c r="BZ412">
        <v>411</v>
      </c>
    </row>
    <row r="413" spans="1:78" x14ac:dyDescent="0.25">
      <c r="A413">
        <v>412</v>
      </c>
      <c r="B413" t="s">
        <v>482</v>
      </c>
      <c r="C413">
        <v>58</v>
      </c>
      <c r="D413">
        <v>35</v>
      </c>
      <c r="E413">
        <v>37</v>
      </c>
      <c r="F413">
        <v>55</v>
      </c>
      <c r="G413">
        <v>26</v>
      </c>
      <c r="H413">
        <v>43</v>
      </c>
      <c r="I413">
        <v>33</v>
      </c>
      <c r="J413">
        <v>34</v>
      </c>
      <c r="K413">
        <v>37</v>
      </c>
      <c r="L413">
        <v>43</v>
      </c>
      <c r="M413">
        <v>13</v>
      </c>
      <c r="N413">
        <v>30</v>
      </c>
      <c r="O413">
        <v>39</v>
      </c>
      <c r="P413">
        <v>25</v>
      </c>
      <c r="Q413">
        <v>23</v>
      </c>
      <c r="R413">
        <v>24</v>
      </c>
      <c r="S413">
        <v>31</v>
      </c>
      <c r="T413">
        <v>46</v>
      </c>
      <c r="U413">
        <v>27</v>
      </c>
      <c r="V413">
        <v>28</v>
      </c>
      <c r="W413">
        <v>33</v>
      </c>
      <c r="X413">
        <v>23</v>
      </c>
      <c r="Y413">
        <v>25</v>
      </c>
      <c r="Z413">
        <v>14</v>
      </c>
      <c r="AA413">
        <v>3</v>
      </c>
      <c r="AB413">
        <v>36</v>
      </c>
      <c r="AC413">
        <v>19</v>
      </c>
      <c r="AD413">
        <v>57</v>
      </c>
      <c r="AE413">
        <v>45</v>
      </c>
      <c r="AF413">
        <v>30</v>
      </c>
      <c r="AG413">
        <v>34</v>
      </c>
      <c r="AH413">
        <v>10</v>
      </c>
      <c r="AI413">
        <v>59</v>
      </c>
      <c r="AJ413">
        <v>5</v>
      </c>
      <c r="AK413">
        <v>95</v>
      </c>
      <c r="AL413">
        <v>1196</v>
      </c>
      <c r="AM413">
        <v>1175</v>
      </c>
      <c r="AO413">
        <v>23.958620689655174</v>
      </c>
      <c r="AP413">
        <v>26.742857142857144</v>
      </c>
      <c r="AQ413">
        <v>27.43783783783784</v>
      </c>
      <c r="AR413">
        <v>20.290909090909093</v>
      </c>
      <c r="AS413">
        <v>31.292307692307691</v>
      </c>
      <c r="AT413">
        <v>25.2</v>
      </c>
      <c r="AU413">
        <v>29.890909090909091</v>
      </c>
      <c r="AV413">
        <v>22.976470588235298</v>
      </c>
      <c r="AW413">
        <v>23.156756756756756</v>
      </c>
      <c r="AX413">
        <v>26.958139534883721</v>
      </c>
      <c r="AY413">
        <v>8.3076923076923066</v>
      </c>
      <c r="AZ413">
        <v>15.840000000000002</v>
      </c>
      <c r="BA413">
        <v>33.784615384615385</v>
      </c>
      <c r="BB413">
        <v>28.224</v>
      </c>
      <c r="BC413">
        <v>31.930434782608696</v>
      </c>
      <c r="BD413">
        <v>37.650000000000006</v>
      </c>
      <c r="BE413">
        <v>28.8</v>
      </c>
      <c r="BF413">
        <v>30.834782608695651</v>
      </c>
      <c r="BG413">
        <v>27.066666666666666</v>
      </c>
      <c r="BH413">
        <v>29.828571428571433</v>
      </c>
      <c r="BI413">
        <v>20.618181818181821</v>
      </c>
      <c r="BJ413">
        <v>28.330434782608698</v>
      </c>
      <c r="BK413">
        <v>33.119999999999997</v>
      </c>
      <c r="BL413">
        <v>31.628571428571433</v>
      </c>
      <c r="BM413">
        <v>40.800000000000004</v>
      </c>
      <c r="BN413">
        <v>28.1</v>
      </c>
      <c r="BO413">
        <v>32.778947368421051</v>
      </c>
      <c r="BP413">
        <v>10.547368421052632</v>
      </c>
      <c r="BQ413">
        <v>29.2</v>
      </c>
      <c r="BR413">
        <v>39.840000000000003</v>
      </c>
      <c r="BS413">
        <v>38.964705882352945</v>
      </c>
      <c r="BT413">
        <v>37.080000000000005</v>
      </c>
      <c r="BU413">
        <v>21.783050847457627</v>
      </c>
      <c r="BV413">
        <v>33.119999999999997</v>
      </c>
      <c r="BW413">
        <v>20.842105263157897</v>
      </c>
      <c r="BX413">
        <v>25.808026755852843</v>
      </c>
      <c r="BY413">
        <v>28.016738026993341</v>
      </c>
      <c r="BZ413">
        <v>412</v>
      </c>
    </row>
    <row r="414" spans="1:78" x14ac:dyDescent="0.25">
      <c r="A414">
        <v>413</v>
      </c>
      <c r="B414" t="s">
        <v>483</v>
      </c>
      <c r="C414">
        <v>58</v>
      </c>
      <c r="D414">
        <v>35</v>
      </c>
      <c r="E414">
        <v>37</v>
      </c>
      <c r="F414">
        <v>56</v>
      </c>
      <c r="G414">
        <v>26</v>
      </c>
      <c r="H414">
        <v>44</v>
      </c>
      <c r="I414">
        <v>33</v>
      </c>
      <c r="J414">
        <v>34</v>
      </c>
      <c r="K414">
        <v>37</v>
      </c>
      <c r="L414">
        <v>43</v>
      </c>
      <c r="M414">
        <v>13</v>
      </c>
      <c r="N414">
        <v>30</v>
      </c>
      <c r="O414">
        <v>39</v>
      </c>
      <c r="P414">
        <v>25</v>
      </c>
      <c r="Q414">
        <v>23</v>
      </c>
      <c r="R414">
        <v>24</v>
      </c>
      <c r="S414">
        <v>31</v>
      </c>
      <c r="T414">
        <v>46</v>
      </c>
      <c r="U414">
        <v>27</v>
      </c>
      <c r="V414">
        <v>28</v>
      </c>
      <c r="W414">
        <v>33</v>
      </c>
      <c r="X414">
        <v>23</v>
      </c>
      <c r="Y414">
        <v>25</v>
      </c>
      <c r="Z414">
        <v>14</v>
      </c>
      <c r="AA414">
        <v>3</v>
      </c>
      <c r="AB414">
        <v>36</v>
      </c>
      <c r="AC414">
        <v>19</v>
      </c>
      <c r="AD414">
        <v>57</v>
      </c>
      <c r="AE414">
        <v>45</v>
      </c>
      <c r="AF414">
        <v>30</v>
      </c>
      <c r="AG414">
        <v>34</v>
      </c>
      <c r="AH414">
        <v>10</v>
      </c>
      <c r="AI414">
        <v>57</v>
      </c>
      <c r="AJ414">
        <v>5</v>
      </c>
      <c r="AK414">
        <v>95</v>
      </c>
      <c r="AL414">
        <v>1198</v>
      </c>
      <c r="AM414">
        <v>1175</v>
      </c>
      <c r="AO414">
        <v>23.958620689655174</v>
      </c>
      <c r="AP414">
        <v>26.742857142857144</v>
      </c>
      <c r="AQ414">
        <v>27.43783783783784</v>
      </c>
      <c r="AR414">
        <v>19.928571428571427</v>
      </c>
      <c r="AS414">
        <v>31.292307692307691</v>
      </c>
      <c r="AT414">
        <v>24.627272727272729</v>
      </c>
      <c r="AU414">
        <v>29.890909090909091</v>
      </c>
      <c r="AV414">
        <v>22.976470588235298</v>
      </c>
      <c r="AW414">
        <v>23.156756756756756</v>
      </c>
      <c r="AX414">
        <v>26.958139534883721</v>
      </c>
      <c r="AY414">
        <v>8.3076923076923066</v>
      </c>
      <c r="AZ414">
        <v>15.840000000000002</v>
      </c>
      <c r="BA414">
        <v>33.784615384615385</v>
      </c>
      <c r="BB414">
        <v>28.224</v>
      </c>
      <c r="BC414">
        <v>31.930434782608696</v>
      </c>
      <c r="BD414">
        <v>37.650000000000006</v>
      </c>
      <c r="BE414">
        <v>28.8</v>
      </c>
      <c r="BF414">
        <v>30.834782608695651</v>
      </c>
      <c r="BG414">
        <v>27.066666666666666</v>
      </c>
      <c r="BH414">
        <v>29.828571428571433</v>
      </c>
      <c r="BI414">
        <v>20.618181818181821</v>
      </c>
      <c r="BJ414">
        <v>28.330434782608698</v>
      </c>
      <c r="BK414">
        <v>33.119999999999997</v>
      </c>
      <c r="BL414">
        <v>31.628571428571433</v>
      </c>
      <c r="BM414">
        <v>40.800000000000004</v>
      </c>
      <c r="BN414">
        <v>28.1</v>
      </c>
      <c r="BO414">
        <v>32.778947368421051</v>
      </c>
      <c r="BP414">
        <v>10.547368421052632</v>
      </c>
      <c r="BQ414">
        <v>29.2</v>
      </c>
      <c r="BR414">
        <v>39.840000000000003</v>
      </c>
      <c r="BS414">
        <v>38.964705882352945</v>
      </c>
      <c r="BT414">
        <v>37.080000000000005</v>
      </c>
      <c r="BU414">
        <v>22.547368421052635</v>
      </c>
      <c r="BV414">
        <v>33.119999999999997</v>
      </c>
      <c r="BW414">
        <v>20.842105263157897</v>
      </c>
      <c r="BX414">
        <v>25.76494156928214</v>
      </c>
      <c r="BY414">
        <v>28.015355450524698</v>
      </c>
      <c r="BZ414">
        <v>413</v>
      </c>
    </row>
    <row r="415" spans="1:78" x14ac:dyDescent="0.25">
      <c r="A415">
        <v>414</v>
      </c>
      <c r="B415" t="s">
        <v>484</v>
      </c>
      <c r="C415">
        <v>58</v>
      </c>
      <c r="D415">
        <v>35</v>
      </c>
      <c r="E415">
        <v>37</v>
      </c>
      <c r="F415">
        <v>56</v>
      </c>
      <c r="G415">
        <v>25</v>
      </c>
      <c r="H415">
        <v>42</v>
      </c>
      <c r="I415">
        <v>34</v>
      </c>
      <c r="J415">
        <v>34</v>
      </c>
      <c r="K415">
        <v>37</v>
      </c>
      <c r="L415">
        <v>43</v>
      </c>
      <c r="M415">
        <v>13</v>
      </c>
      <c r="N415">
        <v>30</v>
      </c>
      <c r="O415">
        <v>39</v>
      </c>
      <c r="P415">
        <v>25</v>
      </c>
      <c r="Q415">
        <v>23</v>
      </c>
      <c r="R415">
        <v>24</v>
      </c>
      <c r="S415">
        <v>31</v>
      </c>
      <c r="T415">
        <v>46</v>
      </c>
      <c r="U415">
        <v>27</v>
      </c>
      <c r="V415">
        <v>28</v>
      </c>
      <c r="W415">
        <v>33</v>
      </c>
      <c r="X415">
        <v>23</v>
      </c>
      <c r="Y415">
        <v>25</v>
      </c>
      <c r="Z415">
        <v>14</v>
      </c>
      <c r="AA415">
        <v>3</v>
      </c>
      <c r="AB415">
        <v>36</v>
      </c>
      <c r="AC415">
        <v>19</v>
      </c>
      <c r="AD415">
        <v>57</v>
      </c>
      <c r="AE415">
        <v>45</v>
      </c>
      <c r="AF415">
        <v>30</v>
      </c>
      <c r="AG415">
        <v>34</v>
      </c>
      <c r="AH415">
        <v>10</v>
      </c>
      <c r="AI415">
        <v>57</v>
      </c>
      <c r="AJ415">
        <v>5</v>
      </c>
      <c r="AK415">
        <v>95</v>
      </c>
      <c r="AL415">
        <v>1196</v>
      </c>
      <c r="AM415">
        <v>1173</v>
      </c>
      <c r="AO415">
        <v>23.958620689655174</v>
      </c>
      <c r="AP415">
        <v>26.742857142857144</v>
      </c>
      <c r="AQ415">
        <v>27.43783783783784</v>
      </c>
      <c r="AR415">
        <v>19.928571428571427</v>
      </c>
      <c r="AS415">
        <v>32.543999999999997</v>
      </c>
      <c r="AT415">
        <v>25.8</v>
      </c>
      <c r="AU415">
        <v>29.011764705882353</v>
      </c>
      <c r="AV415">
        <v>22.976470588235298</v>
      </c>
      <c r="AW415">
        <v>23.156756756756756</v>
      </c>
      <c r="AX415">
        <v>26.958139534883721</v>
      </c>
      <c r="AY415">
        <v>8.3076923076923066</v>
      </c>
      <c r="AZ415">
        <v>15.840000000000002</v>
      </c>
      <c r="BA415">
        <v>33.784615384615385</v>
      </c>
      <c r="BB415">
        <v>28.224</v>
      </c>
      <c r="BC415">
        <v>31.930434782608696</v>
      </c>
      <c r="BD415">
        <v>37.650000000000006</v>
      </c>
      <c r="BE415">
        <v>28.8</v>
      </c>
      <c r="BF415">
        <v>30.834782608695651</v>
      </c>
      <c r="BG415">
        <v>27.066666666666666</v>
      </c>
      <c r="BH415">
        <v>29.828571428571433</v>
      </c>
      <c r="BI415">
        <v>20.618181818181821</v>
      </c>
      <c r="BJ415">
        <v>28.330434782608698</v>
      </c>
      <c r="BK415">
        <v>33.119999999999997</v>
      </c>
      <c r="BL415">
        <v>31.628571428571433</v>
      </c>
      <c r="BM415">
        <v>40.800000000000004</v>
      </c>
      <c r="BN415">
        <v>28.1</v>
      </c>
      <c r="BO415">
        <v>32.778947368421051</v>
      </c>
      <c r="BP415">
        <v>10.547368421052632</v>
      </c>
      <c r="BQ415">
        <v>29.2</v>
      </c>
      <c r="BR415">
        <v>39.840000000000003</v>
      </c>
      <c r="BS415">
        <v>38.964705882352945</v>
      </c>
      <c r="BT415">
        <v>37.080000000000005</v>
      </c>
      <c r="BU415">
        <v>22.547368421052635</v>
      </c>
      <c r="BV415">
        <v>33.119999999999997</v>
      </c>
      <c r="BW415">
        <v>20.842105263157897</v>
      </c>
      <c r="BX415">
        <v>25.808026755852843</v>
      </c>
      <c r="BY415">
        <v>28.06142354116291</v>
      </c>
      <c r="BZ415">
        <v>414</v>
      </c>
    </row>
    <row r="416" spans="1:78" x14ac:dyDescent="0.25">
      <c r="A416">
        <v>415</v>
      </c>
      <c r="B416" t="s">
        <v>485</v>
      </c>
      <c r="C416">
        <v>58</v>
      </c>
      <c r="D416">
        <v>35</v>
      </c>
      <c r="E416">
        <v>37</v>
      </c>
      <c r="F416">
        <v>55</v>
      </c>
      <c r="G416">
        <v>25</v>
      </c>
      <c r="H416">
        <v>43</v>
      </c>
      <c r="I416">
        <v>33</v>
      </c>
      <c r="J416">
        <v>34</v>
      </c>
      <c r="K416">
        <v>38</v>
      </c>
      <c r="L416">
        <v>43</v>
      </c>
      <c r="M416">
        <v>13</v>
      </c>
      <c r="N416">
        <v>30</v>
      </c>
      <c r="O416">
        <v>39</v>
      </c>
      <c r="P416">
        <v>25</v>
      </c>
      <c r="Q416">
        <v>23</v>
      </c>
      <c r="R416">
        <v>24</v>
      </c>
      <c r="S416">
        <v>31</v>
      </c>
      <c r="T416">
        <v>46</v>
      </c>
      <c r="U416">
        <v>27</v>
      </c>
      <c r="V416">
        <v>28</v>
      </c>
      <c r="W416">
        <v>32</v>
      </c>
      <c r="X416">
        <v>23</v>
      </c>
      <c r="Y416">
        <v>25</v>
      </c>
      <c r="Z416">
        <v>14</v>
      </c>
      <c r="AA416">
        <v>3</v>
      </c>
      <c r="AB416">
        <v>36</v>
      </c>
      <c r="AC416">
        <v>19</v>
      </c>
      <c r="AD416">
        <v>57</v>
      </c>
      <c r="AE416">
        <v>45</v>
      </c>
      <c r="AF416">
        <v>30</v>
      </c>
      <c r="AG416">
        <v>34</v>
      </c>
      <c r="AH416">
        <v>10</v>
      </c>
      <c r="AI416">
        <v>57</v>
      </c>
      <c r="AJ416">
        <v>5</v>
      </c>
      <c r="AK416">
        <v>95</v>
      </c>
      <c r="AL416">
        <v>1199</v>
      </c>
      <c r="AM416">
        <v>1172</v>
      </c>
      <c r="AO416">
        <v>23.958620689655174</v>
      </c>
      <c r="AP416">
        <v>26.742857142857144</v>
      </c>
      <c r="AQ416">
        <v>27.43783783783784</v>
      </c>
      <c r="AR416">
        <v>20.290909090909093</v>
      </c>
      <c r="AS416">
        <v>32.543999999999997</v>
      </c>
      <c r="AT416">
        <v>25.2</v>
      </c>
      <c r="AU416">
        <v>29.890909090909091</v>
      </c>
      <c r="AV416">
        <v>22.976470588235298</v>
      </c>
      <c r="AW416">
        <v>22.547368421052635</v>
      </c>
      <c r="AX416">
        <v>26.958139534883721</v>
      </c>
      <c r="AY416">
        <v>8.3076923076923066</v>
      </c>
      <c r="AZ416">
        <v>15.840000000000002</v>
      </c>
      <c r="BA416">
        <v>33.784615384615385</v>
      </c>
      <c r="BB416">
        <v>28.224</v>
      </c>
      <c r="BC416">
        <v>31.930434782608696</v>
      </c>
      <c r="BD416">
        <v>37.650000000000006</v>
      </c>
      <c r="BE416">
        <v>28.8</v>
      </c>
      <c r="BF416">
        <v>30.834782608695651</v>
      </c>
      <c r="BG416">
        <v>27.066666666666666</v>
      </c>
      <c r="BH416">
        <v>29.828571428571433</v>
      </c>
      <c r="BI416">
        <v>21.262499999999999</v>
      </c>
      <c r="BJ416">
        <v>28.330434782608698</v>
      </c>
      <c r="BK416">
        <v>33.119999999999997</v>
      </c>
      <c r="BL416">
        <v>31.628571428571433</v>
      </c>
      <c r="BM416">
        <v>40.800000000000004</v>
      </c>
      <c r="BN416">
        <v>28.1</v>
      </c>
      <c r="BO416">
        <v>32.778947368421051</v>
      </c>
      <c r="BP416">
        <v>10.547368421052632</v>
      </c>
      <c r="BQ416">
        <v>29.2</v>
      </c>
      <c r="BR416">
        <v>39.840000000000003</v>
      </c>
      <c r="BS416">
        <v>38.964705882352945</v>
      </c>
      <c r="BT416">
        <v>37.080000000000005</v>
      </c>
      <c r="BU416">
        <v>22.547368421052635</v>
      </c>
      <c r="BV416">
        <v>33.119999999999997</v>
      </c>
      <c r="BW416">
        <v>20.842105263157897</v>
      </c>
      <c r="BX416">
        <v>25.743452877397832</v>
      </c>
      <c r="BY416">
        <v>28.078842709496016</v>
      </c>
      <c r="BZ416">
        <v>415</v>
      </c>
    </row>
    <row r="417" spans="1:78" x14ac:dyDescent="0.25">
      <c r="A417">
        <v>416</v>
      </c>
      <c r="B417" t="s">
        <v>486</v>
      </c>
      <c r="C417">
        <v>58</v>
      </c>
      <c r="D417">
        <v>35</v>
      </c>
      <c r="E417">
        <v>37</v>
      </c>
      <c r="F417">
        <v>56</v>
      </c>
      <c r="G417">
        <v>25</v>
      </c>
      <c r="H417">
        <v>42</v>
      </c>
      <c r="I417">
        <v>33</v>
      </c>
      <c r="J417">
        <v>34</v>
      </c>
      <c r="K417">
        <v>37</v>
      </c>
      <c r="L417">
        <v>44</v>
      </c>
      <c r="M417">
        <v>13</v>
      </c>
      <c r="N417">
        <v>30</v>
      </c>
      <c r="O417">
        <v>39</v>
      </c>
      <c r="P417">
        <v>25</v>
      </c>
      <c r="Q417">
        <v>23</v>
      </c>
      <c r="R417">
        <v>24</v>
      </c>
      <c r="S417">
        <v>31</v>
      </c>
      <c r="T417">
        <v>46</v>
      </c>
      <c r="U417">
        <v>27</v>
      </c>
      <c r="V417">
        <v>28</v>
      </c>
      <c r="W417">
        <v>33</v>
      </c>
      <c r="X417">
        <v>23</v>
      </c>
      <c r="Y417">
        <v>25</v>
      </c>
      <c r="Z417">
        <v>14</v>
      </c>
      <c r="AA417">
        <v>3</v>
      </c>
      <c r="AB417">
        <v>36</v>
      </c>
      <c r="AC417">
        <v>19</v>
      </c>
      <c r="AD417">
        <v>57</v>
      </c>
      <c r="AE417">
        <v>45</v>
      </c>
      <c r="AF417">
        <v>30</v>
      </c>
      <c r="AG417">
        <v>34</v>
      </c>
      <c r="AH417">
        <v>10</v>
      </c>
      <c r="AI417">
        <v>57</v>
      </c>
      <c r="AJ417">
        <v>5</v>
      </c>
      <c r="AK417">
        <v>94</v>
      </c>
      <c r="AL417">
        <v>1200</v>
      </c>
      <c r="AM417">
        <v>1172</v>
      </c>
      <c r="AO417">
        <v>23.958620689655174</v>
      </c>
      <c r="AP417">
        <v>26.742857142857144</v>
      </c>
      <c r="AQ417">
        <v>27.43783783783784</v>
      </c>
      <c r="AR417">
        <v>19.928571428571427</v>
      </c>
      <c r="AS417">
        <v>32.543999999999997</v>
      </c>
      <c r="AT417">
        <v>25.8</v>
      </c>
      <c r="AU417">
        <v>29.890909090909091</v>
      </c>
      <c r="AV417">
        <v>22.976470588235298</v>
      </c>
      <c r="AW417">
        <v>23.156756756756756</v>
      </c>
      <c r="AX417">
        <v>26.345454545454547</v>
      </c>
      <c r="AY417">
        <v>8.3076923076923066</v>
      </c>
      <c r="AZ417">
        <v>15.840000000000002</v>
      </c>
      <c r="BA417">
        <v>33.784615384615385</v>
      </c>
      <c r="BB417">
        <v>28.224</v>
      </c>
      <c r="BC417">
        <v>31.930434782608696</v>
      </c>
      <c r="BD417">
        <v>37.650000000000006</v>
      </c>
      <c r="BE417">
        <v>28.8</v>
      </c>
      <c r="BF417">
        <v>30.834782608695651</v>
      </c>
      <c r="BG417">
        <v>27.066666666666666</v>
      </c>
      <c r="BH417">
        <v>29.828571428571433</v>
      </c>
      <c r="BI417">
        <v>20.618181818181821</v>
      </c>
      <c r="BJ417">
        <v>28.330434782608698</v>
      </c>
      <c r="BK417">
        <v>33.119999999999997</v>
      </c>
      <c r="BL417">
        <v>31.628571428571433</v>
      </c>
      <c r="BM417">
        <v>40.800000000000004</v>
      </c>
      <c r="BN417">
        <v>28.1</v>
      </c>
      <c r="BO417">
        <v>32.778947368421051</v>
      </c>
      <c r="BP417">
        <v>10.547368421052632</v>
      </c>
      <c r="BQ417">
        <v>29.2</v>
      </c>
      <c r="BR417">
        <v>39.840000000000003</v>
      </c>
      <c r="BS417">
        <v>38.964705882352945</v>
      </c>
      <c r="BT417">
        <v>37.080000000000005</v>
      </c>
      <c r="BU417">
        <v>22.547368421052635</v>
      </c>
      <c r="BV417">
        <v>33.119999999999997</v>
      </c>
      <c r="BW417">
        <v>21.063829787234045</v>
      </c>
      <c r="BX417">
        <v>25.721999999999998</v>
      </c>
      <c r="BY417">
        <v>28.080731855035435</v>
      </c>
      <c r="BZ417">
        <v>416</v>
      </c>
    </row>
    <row r="418" spans="1:78" x14ac:dyDescent="0.25">
      <c r="A418">
        <v>417</v>
      </c>
      <c r="B418" t="s">
        <v>487</v>
      </c>
      <c r="C418">
        <v>58</v>
      </c>
      <c r="D418">
        <v>35</v>
      </c>
      <c r="E418">
        <v>37</v>
      </c>
      <c r="F418">
        <v>56</v>
      </c>
      <c r="G418">
        <v>25</v>
      </c>
      <c r="H418">
        <v>43</v>
      </c>
      <c r="I418">
        <v>33</v>
      </c>
      <c r="J418">
        <v>34</v>
      </c>
      <c r="K418">
        <v>38</v>
      </c>
      <c r="L418">
        <v>43</v>
      </c>
      <c r="M418">
        <v>13</v>
      </c>
      <c r="N418">
        <v>30</v>
      </c>
      <c r="O418">
        <v>39</v>
      </c>
      <c r="P418">
        <v>25</v>
      </c>
      <c r="Q418">
        <v>23</v>
      </c>
      <c r="R418">
        <v>24</v>
      </c>
      <c r="S418">
        <v>31</v>
      </c>
      <c r="T418">
        <v>46</v>
      </c>
      <c r="U418">
        <v>27</v>
      </c>
      <c r="V418">
        <v>28</v>
      </c>
      <c r="W418">
        <v>33</v>
      </c>
      <c r="X418">
        <v>23</v>
      </c>
      <c r="Y418">
        <v>25</v>
      </c>
      <c r="Z418">
        <v>14</v>
      </c>
      <c r="AA418">
        <v>3</v>
      </c>
      <c r="AB418">
        <v>36</v>
      </c>
      <c r="AC418">
        <v>19</v>
      </c>
      <c r="AD418">
        <v>57</v>
      </c>
      <c r="AE418">
        <v>45</v>
      </c>
      <c r="AF418">
        <v>30</v>
      </c>
      <c r="AG418">
        <v>34</v>
      </c>
      <c r="AH418">
        <v>10</v>
      </c>
      <c r="AI418">
        <v>57</v>
      </c>
      <c r="AJ418">
        <v>5</v>
      </c>
      <c r="AK418">
        <v>95</v>
      </c>
      <c r="AL418">
        <v>1197</v>
      </c>
      <c r="AM418">
        <v>1174</v>
      </c>
      <c r="AO418">
        <v>23.958620689655174</v>
      </c>
      <c r="AP418">
        <v>26.742857142857144</v>
      </c>
      <c r="AQ418">
        <v>27.43783783783784</v>
      </c>
      <c r="AR418">
        <v>19.928571428571427</v>
      </c>
      <c r="AS418">
        <v>32.543999999999997</v>
      </c>
      <c r="AT418">
        <v>25.2</v>
      </c>
      <c r="AU418">
        <v>29.890909090909091</v>
      </c>
      <c r="AV418">
        <v>22.976470588235298</v>
      </c>
      <c r="AW418">
        <v>22.547368421052635</v>
      </c>
      <c r="AX418">
        <v>26.958139534883721</v>
      </c>
      <c r="AY418">
        <v>8.3076923076923066</v>
      </c>
      <c r="AZ418">
        <v>15.840000000000002</v>
      </c>
      <c r="BA418">
        <v>33.784615384615385</v>
      </c>
      <c r="BB418">
        <v>28.224</v>
      </c>
      <c r="BC418">
        <v>31.930434782608696</v>
      </c>
      <c r="BD418">
        <v>37.650000000000006</v>
      </c>
      <c r="BE418">
        <v>28.8</v>
      </c>
      <c r="BF418">
        <v>30.834782608695651</v>
      </c>
      <c r="BG418">
        <v>27.066666666666666</v>
      </c>
      <c r="BH418">
        <v>29.828571428571433</v>
      </c>
      <c r="BI418">
        <v>20.618181818181821</v>
      </c>
      <c r="BJ418">
        <v>28.330434782608698</v>
      </c>
      <c r="BK418">
        <v>33.119999999999997</v>
      </c>
      <c r="BL418">
        <v>31.628571428571433</v>
      </c>
      <c r="BM418">
        <v>40.800000000000004</v>
      </c>
      <c r="BN418">
        <v>28.1</v>
      </c>
      <c r="BO418">
        <v>32.778947368421051</v>
      </c>
      <c r="BP418">
        <v>10.547368421052632</v>
      </c>
      <c r="BQ418">
        <v>29.2</v>
      </c>
      <c r="BR418">
        <v>39.840000000000003</v>
      </c>
      <c r="BS418">
        <v>38.964705882352945</v>
      </c>
      <c r="BT418">
        <v>37.080000000000005</v>
      </c>
      <c r="BU418">
        <v>22.547368421052635</v>
      </c>
      <c r="BV418">
        <v>33.119999999999997</v>
      </c>
      <c r="BW418">
        <v>20.842105263157897</v>
      </c>
      <c r="BX418">
        <v>25.786466165413533</v>
      </c>
      <c r="BY418">
        <v>28.05153913920347</v>
      </c>
      <c r="BZ418">
        <v>417</v>
      </c>
    </row>
    <row r="419" spans="1:78" x14ac:dyDescent="0.25">
      <c r="A419">
        <v>418</v>
      </c>
      <c r="B419" t="s">
        <v>488</v>
      </c>
      <c r="C419">
        <v>58</v>
      </c>
      <c r="D419">
        <v>35</v>
      </c>
      <c r="E419">
        <v>37</v>
      </c>
      <c r="F419">
        <v>56</v>
      </c>
      <c r="G419">
        <v>25</v>
      </c>
      <c r="H419">
        <v>43</v>
      </c>
      <c r="I419">
        <v>33</v>
      </c>
      <c r="J419">
        <v>34</v>
      </c>
      <c r="K419">
        <v>37</v>
      </c>
      <c r="L419">
        <v>43</v>
      </c>
      <c r="M419">
        <v>13</v>
      </c>
      <c r="N419">
        <v>30</v>
      </c>
      <c r="O419">
        <v>39</v>
      </c>
      <c r="P419">
        <v>25</v>
      </c>
      <c r="Q419">
        <v>23</v>
      </c>
      <c r="R419">
        <v>24</v>
      </c>
      <c r="S419">
        <v>31</v>
      </c>
      <c r="T419">
        <v>46</v>
      </c>
      <c r="U419">
        <v>27</v>
      </c>
      <c r="V419">
        <v>28</v>
      </c>
      <c r="W419">
        <v>33</v>
      </c>
      <c r="X419">
        <v>23</v>
      </c>
      <c r="Y419">
        <v>25</v>
      </c>
      <c r="Z419">
        <v>14</v>
      </c>
      <c r="AA419">
        <v>3</v>
      </c>
      <c r="AB419">
        <v>36</v>
      </c>
      <c r="AC419">
        <v>19</v>
      </c>
      <c r="AD419">
        <v>57</v>
      </c>
      <c r="AE419">
        <v>46</v>
      </c>
      <c r="AF419">
        <v>30</v>
      </c>
      <c r="AG419">
        <v>34</v>
      </c>
      <c r="AH419">
        <v>10</v>
      </c>
      <c r="AI419">
        <v>57</v>
      </c>
      <c r="AJ419">
        <v>5</v>
      </c>
      <c r="AK419">
        <v>95</v>
      </c>
      <c r="AL419">
        <v>1199</v>
      </c>
      <c r="AM419">
        <v>1174</v>
      </c>
      <c r="AO419">
        <v>23.958620689655174</v>
      </c>
      <c r="AP419">
        <v>26.742857142857144</v>
      </c>
      <c r="AQ419">
        <v>27.43783783783784</v>
      </c>
      <c r="AR419">
        <v>19.928571428571427</v>
      </c>
      <c r="AS419">
        <v>32.543999999999997</v>
      </c>
      <c r="AT419">
        <v>25.2</v>
      </c>
      <c r="AU419">
        <v>29.890909090909091</v>
      </c>
      <c r="AV419">
        <v>22.976470588235298</v>
      </c>
      <c r="AW419">
        <v>23.156756756756756</v>
      </c>
      <c r="AX419">
        <v>26.958139534883721</v>
      </c>
      <c r="AY419">
        <v>8.3076923076923066</v>
      </c>
      <c r="AZ419">
        <v>15.840000000000002</v>
      </c>
      <c r="BA419">
        <v>33.784615384615385</v>
      </c>
      <c r="BB419">
        <v>28.224</v>
      </c>
      <c r="BC419">
        <v>31.930434782608696</v>
      </c>
      <c r="BD419">
        <v>37.650000000000006</v>
      </c>
      <c r="BE419">
        <v>28.8</v>
      </c>
      <c r="BF419">
        <v>30.834782608695651</v>
      </c>
      <c r="BG419">
        <v>27.066666666666666</v>
      </c>
      <c r="BH419">
        <v>29.828571428571433</v>
      </c>
      <c r="BI419">
        <v>20.618181818181821</v>
      </c>
      <c r="BJ419">
        <v>28.330434782608698</v>
      </c>
      <c r="BK419">
        <v>33.119999999999997</v>
      </c>
      <c r="BL419">
        <v>31.628571428571433</v>
      </c>
      <c r="BM419">
        <v>40.800000000000004</v>
      </c>
      <c r="BN419">
        <v>28.1</v>
      </c>
      <c r="BO419">
        <v>32.778947368421051</v>
      </c>
      <c r="BP419">
        <v>10.547368421052632</v>
      </c>
      <c r="BQ419">
        <v>28.565217391304348</v>
      </c>
      <c r="BR419">
        <v>39.840000000000003</v>
      </c>
      <c r="BS419">
        <v>38.964705882352945</v>
      </c>
      <c r="BT419">
        <v>37.080000000000005</v>
      </c>
      <c r="BU419">
        <v>22.547368421052635</v>
      </c>
      <c r="BV419">
        <v>33.119999999999997</v>
      </c>
      <c r="BW419">
        <v>20.842105263157897</v>
      </c>
      <c r="BX419">
        <v>25.743452877397832</v>
      </c>
      <c r="BY419">
        <v>28.041431694804547</v>
      </c>
      <c r="BZ419">
        <v>418</v>
      </c>
    </row>
    <row r="420" spans="1:78" x14ac:dyDescent="0.25">
      <c r="A420">
        <v>419</v>
      </c>
      <c r="B420" t="s">
        <v>489</v>
      </c>
      <c r="C420">
        <v>58</v>
      </c>
      <c r="D420">
        <v>35</v>
      </c>
      <c r="E420">
        <v>37</v>
      </c>
      <c r="F420">
        <v>56</v>
      </c>
      <c r="G420">
        <v>25</v>
      </c>
      <c r="H420">
        <v>43</v>
      </c>
      <c r="I420">
        <v>33</v>
      </c>
      <c r="J420">
        <v>33</v>
      </c>
      <c r="K420">
        <v>38</v>
      </c>
      <c r="L420">
        <v>43</v>
      </c>
      <c r="M420">
        <v>13</v>
      </c>
      <c r="N420">
        <v>30</v>
      </c>
      <c r="O420">
        <v>39</v>
      </c>
      <c r="P420">
        <v>25</v>
      </c>
      <c r="Q420">
        <v>23</v>
      </c>
      <c r="R420">
        <v>24</v>
      </c>
      <c r="S420">
        <v>31</v>
      </c>
      <c r="T420">
        <v>46</v>
      </c>
      <c r="U420">
        <v>27</v>
      </c>
      <c r="V420">
        <v>28</v>
      </c>
      <c r="W420">
        <v>33</v>
      </c>
      <c r="X420">
        <v>23</v>
      </c>
      <c r="Y420">
        <v>25</v>
      </c>
      <c r="Z420">
        <v>14</v>
      </c>
      <c r="AA420">
        <v>3</v>
      </c>
      <c r="AB420">
        <v>36</v>
      </c>
      <c r="AC420">
        <v>19</v>
      </c>
      <c r="AD420">
        <v>57</v>
      </c>
      <c r="AE420">
        <v>46</v>
      </c>
      <c r="AF420">
        <v>30</v>
      </c>
      <c r="AG420">
        <v>34</v>
      </c>
      <c r="AH420">
        <v>10</v>
      </c>
      <c r="AI420">
        <v>57</v>
      </c>
      <c r="AJ420">
        <v>5</v>
      </c>
      <c r="AK420">
        <v>94</v>
      </c>
      <c r="AL420">
        <v>1200</v>
      </c>
      <c r="AM420">
        <v>1173</v>
      </c>
      <c r="AO420">
        <v>23.958620689655174</v>
      </c>
      <c r="AP420">
        <v>26.742857142857144</v>
      </c>
      <c r="AQ420">
        <v>27.43783783783784</v>
      </c>
      <c r="AR420">
        <v>19.928571428571427</v>
      </c>
      <c r="AS420">
        <v>32.543999999999997</v>
      </c>
      <c r="AT420">
        <v>25.2</v>
      </c>
      <c r="AU420">
        <v>29.890909090909091</v>
      </c>
      <c r="AV420">
        <v>23.672727272727276</v>
      </c>
      <c r="AW420">
        <v>22.547368421052635</v>
      </c>
      <c r="AX420">
        <v>26.958139534883721</v>
      </c>
      <c r="AY420">
        <v>8.3076923076923066</v>
      </c>
      <c r="AZ420">
        <v>15.840000000000002</v>
      </c>
      <c r="BA420">
        <v>33.784615384615385</v>
      </c>
      <c r="BB420">
        <v>28.224</v>
      </c>
      <c r="BC420">
        <v>31.930434782608696</v>
      </c>
      <c r="BD420">
        <v>37.650000000000006</v>
      </c>
      <c r="BE420">
        <v>28.8</v>
      </c>
      <c r="BF420">
        <v>30.834782608695651</v>
      </c>
      <c r="BG420">
        <v>27.066666666666666</v>
      </c>
      <c r="BH420">
        <v>29.828571428571433</v>
      </c>
      <c r="BI420">
        <v>20.618181818181821</v>
      </c>
      <c r="BJ420">
        <v>28.330434782608698</v>
      </c>
      <c r="BK420">
        <v>33.119999999999997</v>
      </c>
      <c r="BL420">
        <v>31.628571428571433</v>
      </c>
      <c r="BM420">
        <v>40.800000000000004</v>
      </c>
      <c r="BN420">
        <v>28.1</v>
      </c>
      <c r="BO420">
        <v>32.778947368421051</v>
      </c>
      <c r="BP420">
        <v>10.547368421052632</v>
      </c>
      <c r="BQ420">
        <v>28.565217391304348</v>
      </c>
      <c r="BR420">
        <v>39.840000000000003</v>
      </c>
      <c r="BS420">
        <v>38.964705882352945</v>
      </c>
      <c r="BT420">
        <v>37.080000000000005</v>
      </c>
      <c r="BU420">
        <v>22.547368421052635</v>
      </c>
      <c r="BV420">
        <v>33.119999999999997</v>
      </c>
      <c r="BW420">
        <v>21.063829787234045</v>
      </c>
      <c r="BX420">
        <v>25.721999999999998</v>
      </c>
      <c r="BY420">
        <v>28.056360755322284</v>
      </c>
      <c r="BZ420">
        <v>419</v>
      </c>
    </row>
    <row r="421" spans="1:78" x14ac:dyDescent="0.25">
      <c r="A421">
        <v>420</v>
      </c>
      <c r="B421" t="s">
        <v>490</v>
      </c>
      <c r="C421">
        <v>58</v>
      </c>
      <c r="D421">
        <v>35</v>
      </c>
      <c r="E421">
        <v>37</v>
      </c>
      <c r="F421">
        <v>56</v>
      </c>
      <c r="G421">
        <v>25</v>
      </c>
      <c r="H421">
        <v>43</v>
      </c>
      <c r="I421">
        <v>33</v>
      </c>
      <c r="J421">
        <v>34</v>
      </c>
      <c r="K421">
        <v>38</v>
      </c>
      <c r="L421">
        <v>43</v>
      </c>
      <c r="M421">
        <v>13</v>
      </c>
      <c r="N421">
        <v>30</v>
      </c>
      <c r="O421">
        <v>39</v>
      </c>
      <c r="P421">
        <v>25</v>
      </c>
      <c r="Q421">
        <v>23</v>
      </c>
      <c r="R421">
        <v>24</v>
      </c>
      <c r="S421">
        <v>31</v>
      </c>
      <c r="T421">
        <v>46</v>
      </c>
      <c r="U421">
        <v>27</v>
      </c>
      <c r="V421">
        <v>28</v>
      </c>
      <c r="W421">
        <v>33</v>
      </c>
      <c r="X421">
        <v>23</v>
      </c>
      <c r="Y421">
        <v>25</v>
      </c>
      <c r="Z421">
        <v>14</v>
      </c>
      <c r="AA421">
        <v>3</v>
      </c>
      <c r="AB421">
        <v>36</v>
      </c>
      <c r="AC421">
        <v>19</v>
      </c>
      <c r="AD421">
        <v>57</v>
      </c>
      <c r="AE421">
        <v>46</v>
      </c>
      <c r="AF421">
        <v>30</v>
      </c>
      <c r="AG421">
        <v>34</v>
      </c>
      <c r="AH421">
        <v>10</v>
      </c>
      <c r="AI421">
        <v>57</v>
      </c>
      <c r="AJ421">
        <v>5</v>
      </c>
      <c r="AK421">
        <v>94</v>
      </c>
      <c r="AL421">
        <v>1199</v>
      </c>
      <c r="AM421">
        <v>1174</v>
      </c>
      <c r="AO421">
        <v>23.958620689655174</v>
      </c>
      <c r="AP421">
        <v>26.742857142857144</v>
      </c>
      <c r="AQ421">
        <v>27.43783783783784</v>
      </c>
      <c r="AR421">
        <v>19.928571428571427</v>
      </c>
      <c r="AS421">
        <v>32.543999999999997</v>
      </c>
      <c r="AT421">
        <v>25.2</v>
      </c>
      <c r="AU421">
        <v>29.890909090909091</v>
      </c>
      <c r="AV421">
        <v>22.976470588235298</v>
      </c>
      <c r="AW421">
        <v>22.547368421052635</v>
      </c>
      <c r="AX421">
        <v>26.958139534883721</v>
      </c>
      <c r="AY421">
        <v>8.3076923076923066</v>
      </c>
      <c r="AZ421">
        <v>15.840000000000002</v>
      </c>
      <c r="BA421">
        <v>33.784615384615385</v>
      </c>
      <c r="BB421">
        <v>28.224</v>
      </c>
      <c r="BC421">
        <v>31.930434782608696</v>
      </c>
      <c r="BD421">
        <v>37.650000000000006</v>
      </c>
      <c r="BE421">
        <v>28.8</v>
      </c>
      <c r="BF421">
        <v>30.834782608695651</v>
      </c>
      <c r="BG421">
        <v>27.066666666666666</v>
      </c>
      <c r="BH421">
        <v>29.828571428571433</v>
      </c>
      <c r="BI421">
        <v>20.618181818181821</v>
      </c>
      <c r="BJ421">
        <v>28.330434782608698</v>
      </c>
      <c r="BK421">
        <v>33.119999999999997</v>
      </c>
      <c r="BL421">
        <v>31.628571428571433</v>
      </c>
      <c r="BM421">
        <v>40.800000000000004</v>
      </c>
      <c r="BN421">
        <v>28.1</v>
      </c>
      <c r="BO421">
        <v>32.778947368421051</v>
      </c>
      <c r="BP421">
        <v>10.547368421052632</v>
      </c>
      <c r="BQ421">
        <v>28.565217391304348</v>
      </c>
      <c r="BR421">
        <v>39.840000000000003</v>
      </c>
      <c r="BS421">
        <v>38.964705882352945</v>
      </c>
      <c r="BT421">
        <v>37.080000000000005</v>
      </c>
      <c r="BU421">
        <v>22.547368421052635</v>
      </c>
      <c r="BV421">
        <v>33.119999999999997</v>
      </c>
      <c r="BW421">
        <v>21.063829787234045</v>
      </c>
      <c r="BX421">
        <v>25.743452877397832</v>
      </c>
      <c r="BY421">
        <v>28.038739143410137</v>
      </c>
      <c r="BZ421">
        <v>420</v>
      </c>
    </row>
    <row r="422" spans="1:78" x14ac:dyDescent="0.25">
      <c r="A422">
        <v>421</v>
      </c>
      <c r="B422" t="s">
        <v>491</v>
      </c>
      <c r="C422">
        <v>58</v>
      </c>
      <c r="D422">
        <v>35</v>
      </c>
      <c r="E422">
        <v>37</v>
      </c>
      <c r="F422">
        <v>56</v>
      </c>
      <c r="G422">
        <v>25</v>
      </c>
      <c r="H422">
        <v>43</v>
      </c>
      <c r="I422">
        <v>33</v>
      </c>
      <c r="J422">
        <v>34</v>
      </c>
      <c r="K422">
        <v>38</v>
      </c>
      <c r="L422">
        <v>43</v>
      </c>
      <c r="M422">
        <v>13</v>
      </c>
      <c r="N422">
        <v>30</v>
      </c>
      <c r="O422">
        <v>39</v>
      </c>
      <c r="P422">
        <v>25</v>
      </c>
      <c r="Q422">
        <v>23</v>
      </c>
      <c r="R422">
        <v>24</v>
      </c>
      <c r="S422">
        <v>31</v>
      </c>
      <c r="T422">
        <v>46</v>
      </c>
      <c r="U422">
        <v>27</v>
      </c>
      <c r="V422">
        <v>28</v>
      </c>
      <c r="W422">
        <v>33</v>
      </c>
      <c r="X422">
        <v>23</v>
      </c>
      <c r="Y422">
        <v>25</v>
      </c>
      <c r="Z422">
        <v>14</v>
      </c>
      <c r="AA422">
        <v>3</v>
      </c>
      <c r="AB422">
        <v>36</v>
      </c>
      <c r="AC422">
        <v>19</v>
      </c>
      <c r="AD422">
        <v>57</v>
      </c>
      <c r="AE422">
        <v>46</v>
      </c>
      <c r="AF422">
        <v>30</v>
      </c>
      <c r="AG422">
        <v>34</v>
      </c>
      <c r="AH422">
        <v>10</v>
      </c>
      <c r="AI422">
        <v>57</v>
      </c>
      <c r="AJ422">
        <v>5</v>
      </c>
      <c r="AK422">
        <v>95</v>
      </c>
      <c r="AL422">
        <v>1201</v>
      </c>
      <c r="AM422">
        <v>1175</v>
      </c>
      <c r="AO422">
        <v>23.958620689655174</v>
      </c>
      <c r="AP422">
        <v>26.742857142857144</v>
      </c>
      <c r="AQ422">
        <v>27.43783783783784</v>
      </c>
      <c r="AR422">
        <v>19.928571428571427</v>
      </c>
      <c r="AS422">
        <v>32.543999999999997</v>
      </c>
      <c r="AT422">
        <v>25.2</v>
      </c>
      <c r="AU422">
        <v>29.890909090909091</v>
      </c>
      <c r="AV422">
        <v>22.976470588235298</v>
      </c>
      <c r="AW422">
        <v>22.547368421052635</v>
      </c>
      <c r="AX422">
        <v>26.958139534883721</v>
      </c>
      <c r="AY422">
        <v>8.3076923076923066</v>
      </c>
      <c r="AZ422">
        <v>15.840000000000002</v>
      </c>
      <c r="BA422">
        <v>33.784615384615385</v>
      </c>
      <c r="BB422">
        <v>28.224</v>
      </c>
      <c r="BC422">
        <v>31.930434782608696</v>
      </c>
      <c r="BD422">
        <v>37.650000000000006</v>
      </c>
      <c r="BE422">
        <v>28.8</v>
      </c>
      <c r="BF422">
        <v>30.834782608695651</v>
      </c>
      <c r="BG422">
        <v>27.066666666666666</v>
      </c>
      <c r="BH422">
        <v>29.828571428571433</v>
      </c>
      <c r="BI422">
        <v>20.618181818181821</v>
      </c>
      <c r="BJ422">
        <v>28.330434782608698</v>
      </c>
      <c r="BK422">
        <v>33.119999999999997</v>
      </c>
      <c r="BL422">
        <v>31.628571428571433</v>
      </c>
      <c r="BM422">
        <v>40.800000000000004</v>
      </c>
      <c r="BN422">
        <v>28.1</v>
      </c>
      <c r="BO422">
        <v>32.778947368421051</v>
      </c>
      <c r="BP422">
        <v>10.547368421052632</v>
      </c>
      <c r="BQ422">
        <v>28.565217391304348</v>
      </c>
      <c r="BR422">
        <v>39.840000000000003</v>
      </c>
      <c r="BS422">
        <v>38.964705882352945</v>
      </c>
      <c r="BT422">
        <v>37.080000000000005</v>
      </c>
      <c r="BU422">
        <v>22.547368421052635</v>
      </c>
      <c r="BV422">
        <v>33.119999999999997</v>
      </c>
      <c r="BW422">
        <v>20.842105263157897</v>
      </c>
      <c r="BX422">
        <v>25.700582847626976</v>
      </c>
      <c r="BY422">
        <v>28.024516086698931</v>
      </c>
      <c r="BZ422">
        <v>421</v>
      </c>
    </row>
    <row r="423" spans="1:78" x14ac:dyDescent="0.25">
      <c r="A423">
        <v>422</v>
      </c>
      <c r="B423" t="s">
        <v>492</v>
      </c>
      <c r="C423">
        <v>58</v>
      </c>
      <c r="D423">
        <v>35</v>
      </c>
      <c r="E423">
        <v>37</v>
      </c>
      <c r="F423">
        <v>56</v>
      </c>
      <c r="G423">
        <v>25</v>
      </c>
      <c r="H423">
        <v>43</v>
      </c>
      <c r="I423">
        <v>33</v>
      </c>
      <c r="J423">
        <v>33</v>
      </c>
      <c r="K423">
        <v>39</v>
      </c>
      <c r="L423">
        <v>43</v>
      </c>
      <c r="M423">
        <v>13</v>
      </c>
      <c r="N423">
        <v>30</v>
      </c>
      <c r="O423">
        <v>39</v>
      </c>
      <c r="P423">
        <v>25</v>
      </c>
      <c r="Q423">
        <v>23</v>
      </c>
      <c r="R423">
        <v>24</v>
      </c>
      <c r="S423">
        <v>32</v>
      </c>
      <c r="T423">
        <v>47</v>
      </c>
      <c r="U423">
        <v>27</v>
      </c>
      <c r="V423">
        <v>28</v>
      </c>
      <c r="W423">
        <v>33</v>
      </c>
      <c r="X423">
        <v>23</v>
      </c>
      <c r="Y423">
        <v>25</v>
      </c>
      <c r="Z423">
        <v>14</v>
      </c>
      <c r="AA423">
        <v>3</v>
      </c>
      <c r="AB423">
        <v>36</v>
      </c>
      <c r="AC423">
        <v>19</v>
      </c>
      <c r="AD423">
        <v>57</v>
      </c>
      <c r="AE423">
        <v>46</v>
      </c>
      <c r="AF423">
        <v>30</v>
      </c>
      <c r="AG423">
        <v>34</v>
      </c>
      <c r="AH423">
        <v>10</v>
      </c>
      <c r="AI423">
        <v>57</v>
      </c>
      <c r="AJ423">
        <v>5</v>
      </c>
      <c r="AK423">
        <v>95</v>
      </c>
      <c r="AL423">
        <v>1201</v>
      </c>
      <c r="AM423">
        <v>1177</v>
      </c>
      <c r="AO423">
        <v>23.958620689655174</v>
      </c>
      <c r="AP423">
        <v>26.742857142857144</v>
      </c>
      <c r="AQ423">
        <v>27.43783783783784</v>
      </c>
      <c r="AR423">
        <v>19.928571428571427</v>
      </c>
      <c r="AS423">
        <v>32.543999999999997</v>
      </c>
      <c r="AT423">
        <v>25.2</v>
      </c>
      <c r="AU423">
        <v>29.890909090909091</v>
      </c>
      <c r="AV423">
        <v>23.672727272727276</v>
      </c>
      <c r="AW423">
        <v>21.969230769230769</v>
      </c>
      <c r="AX423">
        <v>26.958139534883721</v>
      </c>
      <c r="AY423">
        <v>8.3076923076923066</v>
      </c>
      <c r="AZ423">
        <v>15.840000000000002</v>
      </c>
      <c r="BA423">
        <v>33.784615384615385</v>
      </c>
      <c r="BB423">
        <v>28.224</v>
      </c>
      <c r="BC423">
        <v>31.930434782608696</v>
      </c>
      <c r="BD423">
        <v>37.650000000000006</v>
      </c>
      <c r="BE423">
        <v>27.900000000000002</v>
      </c>
      <c r="BF423">
        <v>30.178723404255319</v>
      </c>
      <c r="BG423">
        <v>27.066666666666666</v>
      </c>
      <c r="BH423">
        <v>29.828571428571433</v>
      </c>
      <c r="BI423">
        <v>20.618181818181821</v>
      </c>
      <c r="BJ423">
        <v>28.330434782608698</v>
      </c>
      <c r="BK423">
        <v>33.119999999999997</v>
      </c>
      <c r="BL423">
        <v>31.628571428571433</v>
      </c>
      <c r="BM423">
        <v>40.800000000000004</v>
      </c>
      <c r="BN423">
        <v>28.1</v>
      </c>
      <c r="BO423">
        <v>32.778947368421051</v>
      </c>
      <c r="BP423">
        <v>10.547368421052632</v>
      </c>
      <c r="BQ423">
        <v>28.565217391304348</v>
      </c>
      <c r="BR423">
        <v>39.840000000000003</v>
      </c>
      <c r="BS423">
        <v>38.964705882352945</v>
      </c>
      <c r="BT423">
        <v>37.080000000000005</v>
      </c>
      <c r="BU423">
        <v>22.547368421052635</v>
      </c>
      <c r="BV423">
        <v>33.119999999999997</v>
      </c>
      <c r="BW423">
        <v>20.842105263157897</v>
      </c>
      <c r="BX423">
        <v>25.700582847626976</v>
      </c>
      <c r="BY423">
        <v>27.969909556823922</v>
      </c>
      <c r="BZ423">
        <v>422</v>
      </c>
    </row>
    <row r="424" spans="1:78" x14ac:dyDescent="0.25">
      <c r="A424">
        <v>423</v>
      </c>
      <c r="B424" t="s">
        <v>493</v>
      </c>
      <c r="C424">
        <v>58</v>
      </c>
      <c r="D424">
        <v>35</v>
      </c>
      <c r="E424">
        <v>37</v>
      </c>
      <c r="F424">
        <v>56</v>
      </c>
      <c r="G424">
        <v>26</v>
      </c>
      <c r="H424">
        <v>44</v>
      </c>
      <c r="I424">
        <v>33</v>
      </c>
      <c r="J424">
        <v>34</v>
      </c>
      <c r="K424">
        <v>38</v>
      </c>
      <c r="L424">
        <v>44</v>
      </c>
      <c r="M424">
        <v>13</v>
      </c>
      <c r="N424">
        <v>30</v>
      </c>
      <c r="O424">
        <v>39</v>
      </c>
      <c r="P424">
        <v>25</v>
      </c>
      <c r="Q424">
        <v>23</v>
      </c>
      <c r="R424">
        <v>24</v>
      </c>
      <c r="S424">
        <v>32</v>
      </c>
      <c r="T424">
        <v>47</v>
      </c>
      <c r="U424">
        <v>27</v>
      </c>
      <c r="V424">
        <v>28</v>
      </c>
      <c r="W424">
        <v>33</v>
      </c>
      <c r="X424">
        <v>23</v>
      </c>
      <c r="Y424">
        <v>25</v>
      </c>
      <c r="Z424">
        <v>14</v>
      </c>
      <c r="AA424">
        <v>3</v>
      </c>
      <c r="AB424">
        <v>36</v>
      </c>
      <c r="AC424">
        <v>19</v>
      </c>
      <c r="AD424">
        <v>57</v>
      </c>
      <c r="AE424">
        <v>46</v>
      </c>
      <c r="AF424">
        <v>30</v>
      </c>
      <c r="AG424">
        <v>34</v>
      </c>
      <c r="AH424">
        <v>10</v>
      </c>
      <c r="AI424">
        <v>57</v>
      </c>
      <c r="AJ424">
        <v>5</v>
      </c>
      <c r="AK424">
        <v>95</v>
      </c>
      <c r="AL424">
        <v>1203</v>
      </c>
      <c r="AM424">
        <v>1180</v>
      </c>
      <c r="AO424">
        <v>23.958620689655174</v>
      </c>
      <c r="AP424">
        <v>26.742857142857144</v>
      </c>
      <c r="AQ424">
        <v>27.43783783783784</v>
      </c>
      <c r="AR424">
        <v>19.928571428571427</v>
      </c>
      <c r="AS424">
        <v>31.292307692307691</v>
      </c>
      <c r="AT424">
        <v>24.627272727272729</v>
      </c>
      <c r="AU424">
        <v>29.890909090909091</v>
      </c>
      <c r="AV424">
        <v>22.976470588235298</v>
      </c>
      <c r="AW424">
        <v>22.547368421052635</v>
      </c>
      <c r="AX424">
        <v>26.345454545454547</v>
      </c>
      <c r="AY424">
        <v>8.3076923076923066</v>
      </c>
      <c r="AZ424">
        <v>15.840000000000002</v>
      </c>
      <c r="BA424">
        <v>33.784615384615385</v>
      </c>
      <c r="BB424">
        <v>28.224</v>
      </c>
      <c r="BC424">
        <v>31.930434782608696</v>
      </c>
      <c r="BD424">
        <v>37.650000000000006</v>
      </c>
      <c r="BE424">
        <v>27.900000000000002</v>
      </c>
      <c r="BF424">
        <v>30.178723404255319</v>
      </c>
      <c r="BG424">
        <v>27.066666666666666</v>
      </c>
      <c r="BH424">
        <v>29.828571428571433</v>
      </c>
      <c r="BI424">
        <v>20.618181818181821</v>
      </c>
      <c r="BJ424">
        <v>28.330434782608698</v>
      </c>
      <c r="BK424">
        <v>33.119999999999997</v>
      </c>
      <c r="BL424">
        <v>31.628571428571433</v>
      </c>
      <c r="BM424">
        <v>40.800000000000004</v>
      </c>
      <c r="BN424">
        <v>28.1</v>
      </c>
      <c r="BO424">
        <v>32.778947368421051</v>
      </c>
      <c r="BP424">
        <v>10.547368421052632</v>
      </c>
      <c r="BQ424">
        <v>28.565217391304348</v>
      </c>
      <c r="BR424">
        <v>39.840000000000003</v>
      </c>
      <c r="BS424">
        <v>38.964705882352945</v>
      </c>
      <c r="BT424">
        <v>37.080000000000005</v>
      </c>
      <c r="BU424">
        <v>22.547368421052635</v>
      </c>
      <c r="BV424">
        <v>33.119999999999997</v>
      </c>
      <c r="BW424">
        <v>20.842105263157897</v>
      </c>
      <c r="BX424">
        <v>25.657855361596013</v>
      </c>
      <c r="BY424">
        <v>27.892227159270071</v>
      </c>
      <c r="BZ424">
        <v>423</v>
      </c>
    </row>
    <row r="425" spans="1:78" x14ac:dyDescent="0.25">
      <c r="A425">
        <v>424</v>
      </c>
      <c r="B425" t="s">
        <v>494</v>
      </c>
      <c r="C425">
        <v>58</v>
      </c>
      <c r="D425">
        <v>35</v>
      </c>
      <c r="E425">
        <v>37</v>
      </c>
      <c r="F425">
        <v>56</v>
      </c>
      <c r="G425">
        <v>26</v>
      </c>
      <c r="H425">
        <v>44</v>
      </c>
      <c r="I425">
        <v>33</v>
      </c>
      <c r="J425">
        <v>33</v>
      </c>
      <c r="K425">
        <v>39</v>
      </c>
      <c r="L425">
        <v>44</v>
      </c>
      <c r="M425">
        <v>13</v>
      </c>
      <c r="N425">
        <v>30</v>
      </c>
      <c r="O425">
        <v>39</v>
      </c>
      <c r="P425">
        <v>25</v>
      </c>
      <c r="Q425">
        <v>23</v>
      </c>
      <c r="R425">
        <v>24</v>
      </c>
      <c r="S425">
        <v>32</v>
      </c>
      <c r="T425">
        <v>47</v>
      </c>
      <c r="U425">
        <v>27</v>
      </c>
      <c r="V425">
        <v>28</v>
      </c>
      <c r="W425">
        <v>33</v>
      </c>
      <c r="X425">
        <v>23</v>
      </c>
      <c r="Y425">
        <v>25</v>
      </c>
      <c r="Z425">
        <v>14</v>
      </c>
      <c r="AA425">
        <v>3</v>
      </c>
      <c r="AB425">
        <v>36</v>
      </c>
      <c r="AC425">
        <v>19</v>
      </c>
      <c r="AD425">
        <v>57</v>
      </c>
      <c r="AE425">
        <v>46</v>
      </c>
      <c r="AF425">
        <v>30</v>
      </c>
      <c r="AG425">
        <v>34</v>
      </c>
      <c r="AH425">
        <v>10</v>
      </c>
      <c r="AI425">
        <v>57</v>
      </c>
      <c r="AJ425">
        <v>5</v>
      </c>
      <c r="AK425">
        <v>95</v>
      </c>
      <c r="AL425">
        <v>1203</v>
      </c>
      <c r="AM425">
        <v>1180</v>
      </c>
      <c r="AO425">
        <v>23.958620689655174</v>
      </c>
      <c r="AP425">
        <v>26.742857142857144</v>
      </c>
      <c r="AQ425">
        <v>27.43783783783784</v>
      </c>
      <c r="AR425">
        <v>19.928571428571427</v>
      </c>
      <c r="AS425">
        <v>31.292307692307691</v>
      </c>
      <c r="AT425">
        <v>24.627272727272729</v>
      </c>
      <c r="AU425">
        <v>29.890909090909091</v>
      </c>
      <c r="AV425">
        <v>23.672727272727276</v>
      </c>
      <c r="AW425">
        <v>21.969230769230769</v>
      </c>
      <c r="AX425">
        <v>26.345454545454547</v>
      </c>
      <c r="AY425">
        <v>8.3076923076923066</v>
      </c>
      <c r="AZ425">
        <v>15.840000000000002</v>
      </c>
      <c r="BA425">
        <v>33.784615384615385</v>
      </c>
      <c r="BB425">
        <v>28.224</v>
      </c>
      <c r="BC425">
        <v>31.930434782608696</v>
      </c>
      <c r="BD425">
        <v>37.650000000000006</v>
      </c>
      <c r="BE425">
        <v>27.900000000000002</v>
      </c>
      <c r="BF425">
        <v>30.178723404255319</v>
      </c>
      <c r="BG425">
        <v>27.066666666666666</v>
      </c>
      <c r="BH425">
        <v>29.828571428571433</v>
      </c>
      <c r="BI425">
        <v>20.618181818181821</v>
      </c>
      <c r="BJ425">
        <v>28.330434782608698</v>
      </c>
      <c r="BK425">
        <v>33.119999999999997</v>
      </c>
      <c r="BL425">
        <v>31.628571428571433</v>
      </c>
      <c r="BM425">
        <v>40.800000000000004</v>
      </c>
      <c r="BN425">
        <v>28.1</v>
      </c>
      <c r="BO425">
        <v>32.778947368421051</v>
      </c>
      <c r="BP425">
        <v>10.547368421052632</v>
      </c>
      <c r="BQ425">
        <v>28.565217391304348</v>
      </c>
      <c r="BR425">
        <v>39.840000000000003</v>
      </c>
      <c r="BS425">
        <v>38.964705882352945</v>
      </c>
      <c r="BT425">
        <v>37.080000000000005</v>
      </c>
      <c r="BU425">
        <v>22.547368421052635</v>
      </c>
      <c r="BV425">
        <v>33.119999999999997</v>
      </c>
      <c r="BW425">
        <v>20.842105263157897</v>
      </c>
      <c r="BX425">
        <v>25.657855361596013</v>
      </c>
      <c r="BY425">
        <v>27.893800630158939</v>
      </c>
      <c r="BZ425">
        <v>424</v>
      </c>
    </row>
    <row r="426" spans="1:78" x14ac:dyDescent="0.25">
      <c r="A426">
        <v>425</v>
      </c>
      <c r="B426" t="s">
        <v>495</v>
      </c>
      <c r="C426">
        <v>58</v>
      </c>
      <c r="D426">
        <v>35</v>
      </c>
      <c r="E426">
        <v>37</v>
      </c>
      <c r="F426">
        <v>56</v>
      </c>
      <c r="G426">
        <v>26</v>
      </c>
      <c r="H426">
        <v>44</v>
      </c>
      <c r="I426">
        <v>33</v>
      </c>
      <c r="J426">
        <v>33</v>
      </c>
      <c r="K426">
        <v>39</v>
      </c>
      <c r="L426">
        <v>44</v>
      </c>
      <c r="M426">
        <v>13</v>
      </c>
      <c r="N426">
        <v>30</v>
      </c>
      <c r="O426">
        <v>39</v>
      </c>
      <c r="P426">
        <v>25</v>
      </c>
      <c r="Q426">
        <v>23</v>
      </c>
      <c r="R426">
        <v>24</v>
      </c>
      <c r="S426">
        <v>32</v>
      </c>
      <c r="T426">
        <v>46</v>
      </c>
      <c r="U426">
        <v>26</v>
      </c>
      <c r="V426">
        <v>28</v>
      </c>
      <c r="W426">
        <v>33</v>
      </c>
      <c r="X426">
        <v>23</v>
      </c>
      <c r="Y426">
        <v>25</v>
      </c>
      <c r="Z426">
        <v>14</v>
      </c>
      <c r="AA426">
        <v>3</v>
      </c>
      <c r="AB426">
        <v>36</v>
      </c>
      <c r="AC426">
        <v>19</v>
      </c>
      <c r="AD426">
        <v>57</v>
      </c>
      <c r="AE426">
        <v>46</v>
      </c>
      <c r="AF426">
        <v>30</v>
      </c>
      <c r="AG426">
        <v>34</v>
      </c>
      <c r="AH426">
        <v>10</v>
      </c>
      <c r="AI426">
        <v>57</v>
      </c>
      <c r="AJ426">
        <v>6</v>
      </c>
      <c r="AK426">
        <v>95</v>
      </c>
      <c r="AL426">
        <v>1202</v>
      </c>
      <c r="AM426">
        <v>1179</v>
      </c>
      <c r="AO426">
        <v>23.958620689655174</v>
      </c>
      <c r="AP426">
        <v>26.742857142857144</v>
      </c>
      <c r="AQ426">
        <v>27.43783783783784</v>
      </c>
      <c r="AR426">
        <v>19.928571428571427</v>
      </c>
      <c r="AS426">
        <v>31.292307692307691</v>
      </c>
      <c r="AT426">
        <v>24.627272727272729</v>
      </c>
      <c r="AU426">
        <v>29.890909090909091</v>
      </c>
      <c r="AV426">
        <v>23.672727272727276</v>
      </c>
      <c r="AW426">
        <v>21.969230769230769</v>
      </c>
      <c r="AX426">
        <v>26.345454545454547</v>
      </c>
      <c r="AY426">
        <v>8.3076923076923066</v>
      </c>
      <c r="AZ426">
        <v>15.840000000000002</v>
      </c>
      <c r="BA426">
        <v>33.784615384615385</v>
      </c>
      <c r="BB426">
        <v>28.224</v>
      </c>
      <c r="BC426">
        <v>31.930434782608696</v>
      </c>
      <c r="BD426">
        <v>37.650000000000006</v>
      </c>
      <c r="BE426">
        <v>27.900000000000002</v>
      </c>
      <c r="BF426">
        <v>30.834782608695651</v>
      </c>
      <c r="BG426">
        <v>28.107692307692307</v>
      </c>
      <c r="BH426">
        <v>29.828571428571433</v>
      </c>
      <c r="BI426">
        <v>20.618181818181821</v>
      </c>
      <c r="BJ426">
        <v>28.330434782608698</v>
      </c>
      <c r="BK426">
        <v>33.119999999999997</v>
      </c>
      <c r="BL426">
        <v>31.628571428571433</v>
      </c>
      <c r="BM426">
        <v>40.800000000000004</v>
      </c>
      <c r="BN426">
        <v>28.1</v>
      </c>
      <c r="BO426">
        <v>32.778947368421051</v>
      </c>
      <c r="BP426">
        <v>10.547368421052632</v>
      </c>
      <c r="BQ426">
        <v>28.565217391304348</v>
      </c>
      <c r="BR426">
        <v>39.840000000000003</v>
      </c>
      <c r="BS426">
        <v>38.964705882352945</v>
      </c>
      <c r="BT426">
        <v>37.080000000000005</v>
      </c>
      <c r="BU426">
        <v>22.547368421052635</v>
      </c>
      <c r="BV426">
        <v>27.6</v>
      </c>
      <c r="BW426">
        <v>20.842105263157897</v>
      </c>
      <c r="BX426">
        <v>25.679201331114808</v>
      </c>
      <c r="BY426">
        <v>27.918980888110621</v>
      </c>
      <c r="BZ426">
        <v>425</v>
      </c>
    </row>
    <row r="427" spans="1:78" x14ac:dyDescent="0.25">
      <c r="A427">
        <v>426</v>
      </c>
      <c r="B427" t="s">
        <v>496</v>
      </c>
      <c r="C427">
        <v>58</v>
      </c>
      <c r="D427">
        <v>35</v>
      </c>
      <c r="E427">
        <v>37</v>
      </c>
      <c r="F427">
        <v>56</v>
      </c>
      <c r="G427">
        <v>26</v>
      </c>
      <c r="H427">
        <v>43</v>
      </c>
      <c r="I427">
        <v>34</v>
      </c>
      <c r="J427">
        <v>34</v>
      </c>
      <c r="K427">
        <v>38</v>
      </c>
      <c r="L427">
        <v>44</v>
      </c>
      <c r="M427">
        <v>13</v>
      </c>
      <c r="N427">
        <v>30</v>
      </c>
      <c r="O427">
        <v>39</v>
      </c>
      <c r="P427">
        <v>25</v>
      </c>
      <c r="Q427">
        <v>23</v>
      </c>
      <c r="R427">
        <v>24</v>
      </c>
      <c r="S427">
        <v>32</v>
      </c>
      <c r="T427">
        <v>46</v>
      </c>
      <c r="U427">
        <v>26</v>
      </c>
      <c r="V427">
        <v>28</v>
      </c>
      <c r="W427">
        <v>33</v>
      </c>
      <c r="X427">
        <v>23</v>
      </c>
      <c r="Y427">
        <v>25</v>
      </c>
      <c r="Z427">
        <v>14</v>
      </c>
      <c r="AA427">
        <v>3</v>
      </c>
      <c r="AB427">
        <v>36</v>
      </c>
      <c r="AC427">
        <v>19</v>
      </c>
      <c r="AD427">
        <v>57</v>
      </c>
      <c r="AE427">
        <v>46</v>
      </c>
      <c r="AF427">
        <v>30</v>
      </c>
      <c r="AG427">
        <v>34</v>
      </c>
      <c r="AH427">
        <v>10</v>
      </c>
      <c r="AI427">
        <v>58</v>
      </c>
      <c r="AJ427">
        <v>6</v>
      </c>
      <c r="AK427">
        <v>95</v>
      </c>
      <c r="AL427">
        <v>1203</v>
      </c>
      <c r="AM427">
        <v>1180</v>
      </c>
      <c r="AO427">
        <v>23.958620689655174</v>
      </c>
      <c r="AP427">
        <v>26.742857142857144</v>
      </c>
      <c r="AQ427">
        <v>27.43783783783784</v>
      </c>
      <c r="AR427">
        <v>19.928571428571427</v>
      </c>
      <c r="AS427">
        <v>31.292307692307691</v>
      </c>
      <c r="AT427">
        <v>25.2</v>
      </c>
      <c r="AU427">
        <v>29.011764705882353</v>
      </c>
      <c r="AV427">
        <v>22.976470588235298</v>
      </c>
      <c r="AW427">
        <v>22.547368421052635</v>
      </c>
      <c r="AX427">
        <v>26.345454545454547</v>
      </c>
      <c r="AY427">
        <v>8.3076923076923066</v>
      </c>
      <c r="AZ427">
        <v>15.840000000000002</v>
      </c>
      <c r="BA427">
        <v>33.784615384615385</v>
      </c>
      <c r="BB427">
        <v>28.224</v>
      </c>
      <c r="BC427">
        <v>31.930434782608696</v>
      </c>
      <c r="BD427">
        <v>37.650000000000006</v>
      </c>
      <c r="BE427">
        <v>27.900000000000002</v>
      </c>
      <c r="BF427">
        <v>30.834782608695651</v>
      </c>
      <c r="BG427">
        <v>28.107692307692307</v>
      </c>
      <c r="BH427">
        <v>29.828571428571433</v>
      </c>
      <c r="BI427">
        <v>20.618181818181821</v>
      </c>
      <c r="BJ427">
        <v>28.330434782608698</v>
      </c>
      <c r="BK427">
        <v>33.119999999999997</v>
      </c>
      <c r="BL427">
        <v>31.628571428571433</v>
      </c>
      <c r="BM427">
        <v>40.800000000000004</v>
      </c>
      <c r="BN427">
        <v>28.1</v>
      </c>
      <c r="BO427">
        <v>32.778947368421051</v>
      </c>
      <c r="BP427">
        <v>10.547368421052632</v>
      </c>
      <c r="BQ427">
        <v>28.565217391304348</v>
      </c>
      <c r="BR427">
        <v>39.840000000000003</v>
      </c>
      <c r="BS427">
        <v>38.964705882352945</v>
      </c>
      <c r="BT427">
        <v>37.080000000000005</v>
      </c>
      <c r="BU427">
        <v>22.158620689655173</v>
      </c>
      <c r="BV427">
        <v>27.6</v>
      </c>
      <c r="BW427">
        <v>20.842105263157897</v>
      </c>
      <c r="BX427">
        <v>25.657855361596013</v>
      </c>
      <c r="BY427">
        <v>27.893232283968274</v>
      </c>
      <c r="BZ427">
        <v>426</v>
      </c>
    </row>
    <row r="428" spans="1:78" x14ac:dyDescent="0.25">
      <c r="A428">
        <v>427</v>
      </c>
      <c r="B428" t="s">
        <v>497</v>
      </c>
      <c r="C428">
        <v>58</v>
      </c>
      <c r="D428">
        <v>35</v>
      </c>
      <c r="E428">
        <v>37</v>
      </c>
      <c r="F428">
        <v>56</v>
      </c>
      <c r="G428">
        <v>26</v>
      </c>
      <c r="H428">
        <v>44</v>
      </c>
      <c r="I428">
        <v>33</v>
      </c>
      <c r="J428">
        <v>34</v>
      </c>
      <c r="K428">
        <v>37</v>
      </c>
      <c r="L428">
        <v>44</v>
      </c>
      <c r="M428">
        <v>13</v>
      </c>
      <c r="N428">
        <v>31</v>
      </c>
      <c r="O428">
        <v>39</v>
      </c>
      <c r="P428">
        <v>25</v>
      </c>
      <c r="Q428">
        <v>23</v>
      </c>
      <c r="R428">
        <v>24</v>
      </c>
      <c r="S428">
        <v>32</v>
      </c>
      <c r="T428">
        <v>46</v>
      </c>
      <c r="U428">
        <v>26</v>
      </c>
      <c r="V428">
        <v>28</v>
      </c>
      <c r="W428">
        <v>33</v>
      </c>
      <c r="X428">
        <v>23</v>
      </c>
      <c r="Y428">
        <v>25</v>
      </c>
      <c r="Z428">
        <v>14</v>
      </c>
      <c r="AA428">
        <v>3</v>
      </c>
      <c r="AB428">
        <v>36</v>
      </c>
      <c r="AC428">
        <v>19</v>
      </c>
      <c r="AD428">
        <v>57</v>
      </c>
      <c r="AE428">
        <v>46</v>
      </c>
      <c r="AF428">
        <v>30</v>
      </c>
      <c r="AG428">
        <v>34</v>
      </c>
      <c r="AH428">
        <v>10</v>
      </c>
      <c r="AI428">
        <v>57</v>
      </c>
      <c r="AJ428">
        <v>6</v>
      </c>
      <c r="AK428">
        <v>95</v>
      </c>
      <c r="AL428">
        <v>1210</v>
      </c>
      <c r="AM428">
        <v>1179</v>
      </c>
      <c r="AO428">
        <v>23.958620689655174</v>
      </c>
      <c r="AP428">
        <v>26.742857142857144</v>
      </c>
      <c r="AQ428">
        <v>27.43783783783784</v>
      </c>
      <c r="AR428">
        <v>19.928571428571427</v>
      </c>
      <c r="AS428">
        <v>31.292307692307691</v>
      </c>
      <c r="AT428">
        <v>24.627272727272729</v>
      </c>
      <c r="AU428">
        <v>29.890909090909091</v>
      </c>
      <c r="AV428">
        <v>22.976470588235298</v>
      </c>
      <c r="AW428">
        <v>23.156756756756756</v>
      </c>
      <c r="AX428">
        <v>26.345454545454547</v>
      </c>
      <c r="AY428">
        <v>8.3076923076923066</v>
      </c>
      <c r="AZ428">
        <v>15.329032258064515</v>
      </c>
      <c r="BA428">
        <v>33.784615384615385</v>
      </c>
      <c r="BB428">
        <v>28.224</v>
      </c>
      <c r="BC428">
        <v>31.930434782608696</v>
      </c>
      <c r="BD428">
        <v>37.650000000000006</v>
      </c>
      <c r="BE428">
        <v>27.900000000000002</v>
      </c>
      <c r="BF428">
        <v>30.834782608695651</v>
      </c>
      <c r="BG428">
        <v>28.107692307692307</v>
      </c>
      <c r="BH428">
        <v>29.828571428571433</v>
      </c>
      <c r="BI428">
        <v>20.618181818181821</v>
      </c>
      <c r="BJ428">
        <v>28.330434782608698</v>
      </c>
      <c r="BK428">
        <v>33.119999999999997</v>
      </c>
      <c r="BL428">
        <v>31.628571428571433</v>
      </c>
      <c r="BM428">
        <v>40.800000000000004</v>
      </c>
      <c r="BN428">
        <v>28.1</v>
      </c>
      <c r="BO428">
        <v>32.778947368421051</v>
      </c>
      <c r="BP428">
        <v>10.547368421052632</v>
      </c>
      <c r="BQ428">
        <v>28.565217391304348</v>
      </c>
      <c r="BR428">
        <v>39.840000000000003</v>
      </c>
      <c r="BS428">
        <v>38.964705882352945</v>
      </c>
      <c r="BT428">
        <v>37.080000000000005</v>
      </c>
      <c r="BU428">
        <v>22.547368421052635</v>
      </c>
      <c r="BV428">
        <v>27.6</v>
      </c>
      <c r="BW428">
        <v>20.842105263157897</v>
      </c>
      <c r="BX428">
        <v>25.509421487603305</v>
      </c>
      <c r="BY428">
        <v>27.926456482064541</v>
      </c>
      <c r="BZ428">
        <v>427</v>
      </c>
    </row>
    <row r="429" spans="1:78" x14ac:dyDescent="0.25">
      <c r="A429">
        <v>428</v>
      </c>
      <c r="B429" t="s">
        <v>498</v>
      </c>
      <c r="C429">
        <v>58</v>
      </c>
      <c r="D429">
        <v>35</v>
      </c>
      <c r="E429">
        <v>37</v>
      </c>
      <c r="F429">
        <v>58</v>
      </c>
      <c r="G429">
        <v>27</v>
      </c>
      <c r="H429">
        <v>44</v>
      </c>
      <c r="I429">
        <v>35</v>
      </c>
      <c r="J429">
        <v>34</v>
      </c>
      <c r="K429">
        <v>37</v>
      </c>
      <c r="L429">
        <v>44</v>
      </c>
      <c r="M429">
        <v>13</v>
      </c>
      <c r="N429">
        <v>32</v>
      </c>
      <c r="O429">
        <v>39</v>
      </c>
      <c r="P429">
        <v>25</v>
      </c>
      <c r="Q429">
        <v>23</v>
      </c>
      <c r="R429">
        <v>24</v>
      </c>
      <c r="S429">
        <v>32</v>
      </c>
      <c r="T429">
        <v>46</v>
      </c>
      <c r="U429">
        <v>26</v>
      </c>
      <c r="V429">
        <v>28</v>
      </c>
      <c r="W429">
        <v>33</v>
      </c>
      <c r="X429">
        <v>23</v>
      </c>
      <c r="Y429">
        <v>25</v>
      </c>
      <c r="Z429">
        <v>14</v>
      </c>
      <c r="AA429">
        <v>3</v>
      </c>
      <c r="AB429">
        <v>36</v>
      </c>
      <c r="AC429">
        <v>19</v>
      </c>
      <c r="AD429">
        <v>57</v>
      </c>
      <c r="AE429">
        <v>46</v>
      </c>
      <c r="AF429">
        <v>30</v>
      </c>
      <c r="AG429">
        <v>34</v>
      </c>
      <c r="AH429">
        <v>10</v>
      </c>
      <c r="AI429">
        <v>57</v>
      </c>
      <c r="AJ429">
        <v>6</v>
      </c>
      <c r="AK429">
        <v>95</v>
      </c>
      <c r="AL429">
        <v>1212</v>
      </c>
      <c r="AM429">
        <v>1185</v>
      </c>
      <c r="AO429">
        <v>23.958620689655174</v>
      </c>
      <c r="AP429">
        <v>26.742857142857144</v>
      </c>
      <c r="AQ429">
        <v>27.43783783783784</v>
      </c>
      <c r="AR429">
        <v>19.241379310344829</v>
      </c>
      <c r="AS429">
        <v>30.133333333333333</v>
      </c>
      <c r="AT429">
        <v>24.627272727272729</v>
      </c>
      <c r="AU429">
        <v>28.182857142857141</v>
      </c>
      <c r="AV429">
        <v>22.976470588235298</v>
      </c>
      <c r="AW429">
        <v>23.156756756756756</v>
      </c>
      <c r="AX429">
        <v>26.345454545454547</v>
      </c>
      <c r="AY429">
        <v>8.3076923076923066</v>
      </c>
      <c r="AZ429">
        <v>14.85</v>
      </c>
      <c r="BA429">
        <v>33.784615384615385</v>
      </c>
      <c r="BB429">
        <v>28.224</v>
      </c>
      <c r="BC429">
        <v>31.930434782608696</v>
      </c>
      <c r="BD429">
        <v>37.650000000000006</v>
      </c>
      <c r="BE429">
        <v>27.900000000000002</v>
      </c>
      <c r="BF429">
        <v>30.834782608695651</v>
      </c>
      <c r="BG429">
        <v>28.107692307692307</v>
      </c>
      <c r="BH429">
        <v>29.828571428571433</v>
      </c>
      <c r="BI429">
        <v>20.618181818181821</v>
      </c>
      <c r="BJ429">
        <v>28.330434782608698</v>
      </c>
      <c r="BK429">
        <v>33.119999999999997</v>
      </c>
      <c r="BL429">
        <v>31.628571428571433</v>
      </c>
      <c r="BM429">
        <v>40.800000000000004</v>
      </c>
      <c r="BN429">
        <v>28.1</v>
      </c>
      <c r="BO429">
        <v>32.778947368421051</v>
      </c>
      <c r="BP429">
        <v>10.547368421052632</v>
      </c>
      <c r="BQ429">
        <v>28.565217391304348</v>
      </c>
      <c r="BR429">
        <v>39.840000000000003</v>
      </c>
      <c r="BS429">
        <v>38.964705882352945</v>
      </c>
      <c r="BT429">
        <v>37.080000000000005</v>
      </c>
      <c r="BU429">
        <v>22.547368421052635</v>
      </c>
      <c r="BV429">
        <v>27.6</v>
      </c>
      <c r="BW429">
        <v>20.842105263157897</v>
      </c>
      <c r="BX429">
        <v>25.467326732673268</v>
      </c>
      <c r="BY429">
        <v>27.809102125450451</v>
      </c>
      <c r="BZ429">
        <v>428</v>
      </c>
    </row>
    <row r="430" spans="1:78" x14ac:dyDescent="0.25">
      <c r="A430">
        <v>429</v>
      </c>
      <c r="B430" t="s">
        <v>499</v>
      </c>
      <c r="C430">
        <v>58</v>
      </c>
      <c r="D430">
        <v>35</v>
      </c>
      <c r="E430">
        <v>38</v>
      </c>
      <c r="F430">
        <v>58</v>
      </c>
      <c r="G430">
        <v>27</v>
      </c>
      <c r="H430">
        <v>44</v>
      </c>
      <c r="I430">
        <v>36</v>
      </c>
      <c r="J430">
        <v>34</v>
      </c>
      <c r="K430">
        <v>37</v>
      </c>
      <c r="L430">
        <v>44</v>
      </c>
      <c r="M430">
        <v>13</v>
      </c>
      <c r="N430">
        <v>32</v>
      </c>
      <c r="O430">
        <v>39</v>
      </c>
      <c r="P430">
        <v>25</v>
      </c>
      <c r="Q430">
        <v>23</v>
      </c>
      <c r="R430">
        <v>24</v>
      </c>
      <c r="S430">
        <v>32</v>
      </c>
      <c r="T430">
        <v>46</v>
      </c>
      <c r="U430">
        <v>26</v>
      </c>
      <c r="V430">
        <v>28</v>
      </c>
      <c r="W430">
        <v>33</v>
      </c>
      <c r="X430">
        <v>23</v>
      </c>
      <c r="Y430">
        <v>25</v>
      </c>
      <c r="Z430">
        <v>14</v>
      </c>
      <c r="AA430">
        <v>3</v>
      </c>
      <c r="AB430">
        <v>36</v>
      </c>
      <c r="AC430">
        <v>19</v>
      </c>
      <c r="AD430">
        <v>57</v>
      </c>
      <c r="AE430">
        <v>46</v>
      </c>
      <c r="AF430">
        <v>33</v>
      </c>
      <c r="AG430">
        <v>34</v>
      </c>
      <c r="AH430">
        <v>10</v>
      </c>
      <c r="AI430">
        <v>57</v>
      </c>
      <c r="AJ430">
        <v>6</v>
      </c>
      <c r="AK430">
        <v>95</v>
      </c>
      <c r="AL430">
        <v>1213</v>
      </c>
      <c r="AM430">
        <v>1190</v>
      </c>
      <c r="AO430">
        <v>23.958620689655174</v>
      </c>
      <c r="AP430">
        <v>26.742857142857144</v>
      </c>
      <c r="AQ430">
        <v>26.715789473684211</v>
      </c>
      <c r="AR430">
        <v>19.241379310344829</v>
      </c>
      <c r="AS430">
        <v>30.133333333333333</v>
      </c>
      <c r="AT430">
        <v>24.627272727272729</v>
      </c>
      <c r="AU430">
        <v>27.4</v>
      </c>
      <c r="AV430">
        <v>22.976470588235298</v>
      </c>
      <c r="AW430">
        <v>23.156756756756756</v>
      </c>
      <c r="AX430">
        <v>26.345454545454547</v>
      </c>
      <c r="AY430">
        <v>8.3076923076923066</v>
      </c>
      <c r="AZ430">
        <v>14.85</v>
      </c>
      <c r="BA430">
        <v>33.784615384615385</v>
      </c>
      <c r="BB430">
        <v>28.224</v>
      </c>
      <c r="BC430">
        <v>31.930434782608696</v>
      </c>
      <c r="BD430">
        <v>37.650000000000006</v>
      </c>
      <c r="BE430">
        <v>27.900000000000002</v>
      </c>
      <c r="BF430">
        <v>30.834782608695651</v>
      </c>
      <c r="BG430">
        <v>28.107692307692307</v>
      </c>
      <c r="BH430">
        <v>29.828571428571433</v>
      </c>
      <c r="BI430">
        <v>20.618181818181821</v>
      </c>
      <c r="BJ430">
        <v>28.330434782608698</v>
      </c>
      <c r="BK430">
        <v>33.119999999999997</v>
      </c>
      <c r="BL430">
        <v>31.628571428571433</v>
      </c>
      <c r="BM430">
        <v>40.800000000000004</v>
      </c>
      <c r="BN430">
        <v>28.1</v>
      </c>
      <c r="BO430">
        <v>32.778947368421051</v>
      </c>
      <c r="BP430">
        <v>10.547368421052632</v>
      </c>
      <c r="BQ430">
        <v>28.565217391304348</v>
      </c>
      <c r="BR430">
        <v>36.218181818181819</v>
      </c>
      <c r="BS430">
        <v>38.964705882352945</v>
      </c>
      <c r="BT430">
        <v>37.080000000000005</v>
      </c>
      <c r="BU430">
        <v>22.547368421052635</v>
      </c>
      <c r="BV430">
        <v>27.6</v>
      </c>
      <c r="BW430">
        <v>20.842105263157897</v>
      </c>
      <c r="BX430">
        <v>25.44633140972795</v>
      </c>
      <c r="BY430">
        <v>27.620093012761181</v>
      </c>
      <c r="BZ430">
        <v>429</v>
      </c>
    </row>
    <row r="431" spans="1:78" x14ac:dyDescent="0.25">
      <c r="A431">
        <v>430</v>
      </c>
      <c r="B431" t="s">
        <v>500</v>
      </c>
      <c r="C431">
        <v>58</v>
      </c>
      <c r="D431">
        <v>35</v>
      </c>
      <c r="E431">
        <v>38</v>
      </c>
      <c r="F431">
        <v>58</v>
      </c>
      <c r="G431">
        <v>27</v>
      </c>
      <c r="H431">
        <v>44</v>
      </c>
      <c r="I431">
        <v>36</v>
      </c>
      <c r="J431">
        <v>34</v>
      </c>
      <c r="K431">
        <v>38</v>
      </c>
      <c r="L431">
        <v>44</v>
      </c>
      <c r="M431">
        <v>13</v>
      </c>
      <c r="N431">
        <v>32</v>
      </c>
      <c r="O431">
        <v>39</v>
      </c>
      <c r="P431">
        <v>25</v>
      </c>
      <c r="Q431">
        <v>23</v>
      </c>
      <c r="R431">
        <v>24</v>
      </c>
      <c r="S431">
        <v>32</v>
      </c>
      <c r="T431">
        <v>46</v>
      </c>
      <c r="U431">
        <v>26</v>
      </c>
      <c r="V431">
        <v>28</v>
      </c>
      <c r="W431">
        <v>33</v>
      </c>
      <c r="X431">
        <v>23</v>
      </c>
      <c r="Y431">
        <v>25</v>
      </c>
      <c r="Z431">
        <v>14</v>
      </c>
      <c r="AA431">
        <v>3</v>
      </c>
      <c r="AB431">
        <v>36</v>
      </c>
      <c r="AC431">
        <v>19</v>
      </c>
      <c r="AD431">
        <v>57</v>
      </c>
      <c r="AE431">
        <v>46</v>
      </c>
      <c r="AF431">
        <v>33</v>
      </c>
      <c r="AG431">
        <v>34</v>
      </c>
      <c r="AH431">
        <v>10</v>
      </c>
      <c r="AI431">
        <v>57</v>
      </c>
      <c r="AJ431">
        <v>6</v>
      </c>
      <c r="AK431">
        <v>95</v>
      </c>
      <c r="AL431">
        <v>1215</v>
      </c>
      <c r="AM431">
        <v>1191</v>
      </c>
      <c r="AO431">
        <v>23.958620689655174</v>
      </c>
      <c r="AP431">
        <v>26.742857142857144</v>
      </c>
      <c r="AQ431">
        <v>26.715789473684211</v>
      </c>
      <c r="AR431">
        <v>19.241379310344829</v>
      </c>
      <c r="AS431">
        <v>30.133333333333333</v>
      </c>
      <c r="AT431">
        <v>24.627272727272729</v>
      </c>
      <c r="AU431">
        <v>27.4</v>
      </c>
      <c r="AV431">
        <v>22.976470588235298</v>
      </c>
      <c r="AW431">
        <v>22.547368421052635</v>
      </c>
      <c r="AX431">
        <v>26.345454545454547</v>
      </c>
      <c r="AY431">
        <v>8.3076923076923066</v>
      </c>
      <c r="AZ431">
        <v>14.85</v>
      </c>
      <c r="BA431">
        <v>33.784615384615385</v>
      </c>
      <c r="BB431">
        <v>28.224</v>
      </c>
      <c r="BC431">
        <v>31.930434782608696</v>
      </c>
      <c r="BD431">
        <v>37.650000000000006</v>
      </c>
      <c r="BE431">
        <v>27.900000000000002</v>
      </c>
      <c r="BF431">
        <v>30.834782608695651</v>
      </c>
      <c r="BG431">
        <v>28.107692307692307</v>
      </c>
      <c r="BH431">
        <v>29.828571428571433</v>
      </c>
      <c r="BI431">
        <v>20.618181818181821</v>
      </c>
      <c r="BJ431">
        <v>28.330434782608698</v>
      </c>
      <c r="BK431">
        <v>33.119999999999997</v>
      </c>
      <c r="BL431">
        <v>31.628571428571433</v>
      </c>
      <c r="BM431">
        <v>40.800000000000004</v>
      </c>
      <c r="BN431">
        <v>28.1</v>
      </c>
      <c r="BO431">
        <v>32.778947368421051</v>
      </c>
      <c r="BP431">
        <v>10.547368421052632</v>
      </c>
      <c r="BQ431">
        <v>28.565217391304348</v>
      </c>
      <c r="BR431">
        <v>36.218181818181819</v>
      </c>
      <c r="BS431">
        <v>38.964705882352945</v>
      </c>
      <c r="BT431">
        <v>37.080000000000005</v>
      </c>
      <c r="BU431">
        <v>22.547368421052635</v>
      </c>
      <c r="BV431">
        <v>27.6</v>
      </c>
      <c r="BW431">
        <v>20.842105263157897</v>
      </c>
      <c r="BX431">
        <v>25.404444444444444</v>
      </c>
      <c r="BY431">
        <v>27.603177404655561</v>
      </c>
      <c r="BZ431">
        <v>430</v>
      </c>
    </row>
    <row r="432" spans="1:78" x14ac:dyDescent="0.25">
      <c r="A432">
        <v>431</v>
      </c>
      <c r="B432" t="s">
        <v>501</v>
      </c>
      <c r="C432">
        <v>58</v>
      </c>
      <c r="D432">
        <v>35</v>
      </c>
      <c r="E432">
        <v>38</v>
      </c>
      <c r="F432">
        <v>58</v>
      </c>
      <c r="G432">
        <v>27</v>
      </c>
      <c r="H432">
        <v>44</v>
      </c>
      <c r="I432">
        <v>36</v>
      </c>
      <c r="J432">
        <v>34</v>
      </c>
      <c r="K432">
        <v>38</v>
      </c>
      <c r="L432">
        <v>44</v>
      </c>
      <c r="M432">
        <v>13</v>
      </c>
      <c r="N432">
        <v>32</v>
      </c>
      <c r="O432">
        <v>39</v>
      </c>
      <c r="P432">
        <v>25</v>
      </c>
      <c r="Q432">
        <v>23</v>
      </c>
      <c r="R432">
        <v>24</v>
      </c>
      <c r="S432">
        <v>32</v>
      </c>
      <c r="T432">
        <v>46</v>
      </c>
      <c r="U432">
        <v>26</v>
      </c>
      <c r="V432">
        <v>28</v>
      </c>
      <c r="W432">
        <v>33</v>
      </c>
      <c r="X432">
        <v>23</v>
      </c>
      <c r="Y432">
        <v>25</v>
      </c>
      <c r="Z432">
        <v>14</v>
      </c>
      <c r="AA432">
        <v>3</v>
      </c>
      <c r="AB432">
        <v>36</v>
      </c>
      <c r="AC432">
        <v>19</v>
      </c>
      <c r="AD432">
        <v>57</v>
      </c>
      <c r="AE432">
        <v>46</v>
      </c>
      <c r="AF432">
        <v>33</v>
      </c>
      <c r="AG432">
        <v>34</v>
      </c>
      <c r="AH432">
        <v>10</v>
      </c>
      <c r="AI432">
        <v>56</v>
      </c>
      <c r="AJ432">
        <v>6</v>
      </c>
      <c r="AK432">
        <v>95</v>
      </c>
      <c r="AL432">
        <v>1218</v>
      </c>
      <c r="AM432">
        <v>1190</v>
      </c>
      <c r="AO432">
        <v>23.958620689655174</v>
      </c>
      <c r="AP432">
        <v>26.742857142857144</v>
      </c>
      <c r="AQ432">
        <v>26.715789473684211</v>
      </c>
      <c r="AR432">
        <v>19.241379310344829</v>
      </c>
      <c r="AS432">
        <v>30.133333333333333</v>
      </c>
      <c r="AT432">
        <v>24.627272727272729</v>
      </c>
      <c r="AU432">
        <v>27.4</v>
      </c>
      <c r="AV432">
        <v>22.976470588235298</v>
      </c>
      <c r="AW432">
        <v>22.547368421052635</v>
      </c>
      <c r="AX432">
        <v>26.345454545454547</v>
      </c>
      <c r="AY432">
        <v>8.3076923076923066</v>
      </c>
      <c r="AZ432">
        <v>14.85</v>
      </c>
      <c r="BA432">
        <v>33.784615384615385</v>
      </c>
      <c r="BB432">
        <v>28.224</v>
      </c>
      <c r="BC432">
        <v>31.930434782608696</v>
      </c>
      <c r="BD432">
        <v>37.650000000000006</v>
      </c>
      <c r="BE432">
        <v>27.900000000000002</v>
      </c>
      <c r="BF432">
        <v>30.834782608695651</v>
      </c>
      <c r="BG432">
        <v>28.107692307692307</v>
      </c>
      <c r="BH432">
        <v>29.828571428571433</v>
      </c>
      <c r="BI432">
        <v>20.618181818181821</v>
      </c>
      <c r="BJ432">
        <v>28.330434782608698</v>
      </c>
      <c r="BK432">
        <v>33.119999999999997</v>
      </c>
      <c r="BL432">
        <v>31.628571428571433</v>
      </c>
      <c r="BM432">
        <v>40.800000000000004</v>
      </c>
      <c r="BN432">
        <v>28.1</v>
      </c>
      <c r="BO432">
        <v>32.778947368421051</v>
      </c>
      <c r="BP432">
        <v>10.547368421052632</v>
      </c>
      <c r="BQ432">
        <v>28.565217391304348</v>
      </c>
      <c r="BR432">
        <v>36.218181818181819</v>
      </c>
      <c r="BS432">
        <v>38.964705882352945</v>
      </c>
      <c r="BT432">
        <v>37.080000000000005</v>
      </c>
      <c r="BU432">
        <v>22.95</v>
      </c>
      <c r="BV432">
        <v>27.6</v>
      </c>
      <c r="BW432">
        <v>20.842105263157897</v>
      </c>
      <c r="BX432">
        <v>25.341871921182268</v>
      </c>
      <c r="BY432">
        <v>27.619941980545953</v>
      </c>
      <c r="BZ432">
        <v>431</v>
      </c>
    </row>
    <row r="433" spans="1:78" x14ac:dyDescent="0.25">
      <c r="A433">
        <v>432</v>
      </c>
      <c r="B433" t="s">
        <v>502</v>
      </c>
      <c r="C433">
        <v>58</v>
      </c>
      <c r="D433">
        <v>35</v>
      </c>
      <c r="E433">
        <v>38</v>
      </c>
      <c r="F433">
        <v>58</v>
      </c>
      <c r="G433">
        <v>30</v>
      </c>
      <c r="H433">
        <v>44</v>
      </c>
      <c r="I433">
        <v>35</v>
      </c>
      <c r="J433">
        <v>34</v>
      </c>
      <c r="K433">
        <v>38</v>
      </c>
      <c r="L433">
        <v>44</v>
      </c>
      <c r="M433">
        <v>13</v>
      </c>
      <c r="N433">
        <v>32</v>
      </c>
      <c r="O433">
        <v>39</v>
      </c>
      <c r="P433">
        <v>25</v>
      </c>
      <c r="Q433">
        <v>23</v>
      </c>
      <c r="R433">
        <v>24</v>
      </c>
      <c r="S433">
        <v>32</v>
      </c>
      <c r="T433">
        <v>46</v>
      </c>
      <c r="U433">
        <v>26</v>
      </c>
      <c r="V433">
        <v>28</v>
      </c>
      <c r="W433">
        <v>33</v>
      </c>
      <c r="X433">
        <v>23</v>
      </c>
      <c r="Y433">
        <v>25</v>
      </c>
      <c r="Z433">
        <v>14</v>
      </c>
      <c r="AA433">
        <v>3</v>
      </c>
      <c r="AB433">
        <v>37</v>
      </c>
      <c r="AC433">
        <v>19</v>
      </c>
      <c r="AD433">
        <v>57</v>
      </c>
      <c r="AE433">
        <v>46</v>
      </c>
      <c r="AF433">
        <v>33</v>
      </c>
      <c r="AG433">
        <v>34</v>
      </c>
      <c r="AH433">
        <v>10</v>
      </c>
      <c r="AI433">
        <v>58</v>
      </c>
      <c r="AJ433">
        <v>6</v>
      </c>
      <c r="AK433">
        <v>95</v>
      </c>
      <c r="AL433">
        <v>1221</v>
      </c>
      <c r="AM433">
        <v>1195</v>
      </c>
      <c r="AO433">
        <v>23.958620689655174</v>
      </c>
      <c r="AP433">
        <v>26.742857142857144</v>
      </c>
      <c r="AQ433">
        <v>26.715789473684211</v>
      </c>
      <c r="AR433">
        <v>19.241379310344829</v>
      </c>
      <c r="AS433">
        <v>27.12</v>
      </c>
      <c r="AT433">
        <v>24.627272727272729</v>
      </c>
      <c r="AU433">
        <v>28.182857142857141</v>
      </c>
      <c r="AV433">
        <v>22.976470588235298</v>
      </c>
      <c r="AW433">
        <v>22.547368421052635</v>
      </c>
      <c r="AX433">
        <v>26.345454545454547</v>
      </c>
      <c r="AY433">
        <v>8.3076923076923066</v>
      </c>
      <c r="AZ433">
        <v>14.85</v>
      </c>
      <c r="BA433">
        <v>33.784615384615385</v>
      </c>
      <c r="BB433">
        <v>28.224</v>
      </c>
      <c r="BC433">
        <v>31.930434782608696</v>
      </c>
      <c r="BD433">
        <v>37.650000000000006</v>
      </c>
      <c r="BE433">
        <v>27.900000000000002</v>
      </c>
      <c r="BF433">
        <v>30.834782608695651</v>
      </c>
      <c r="BG433">
        <v>28.107692307692307</v>
      </c>
      <c r="BH433">
        <v>29.828571428571433</v>
      </c>
      <c r="BI433">
        <v>20.618181818181821</v>
      </c>
      <c r="BJ433">
        <v>28.330434782608698</v>
      </c>
      <c r="BK433">
        <v>33.119999999999997</v>
      </c>
      <c r="BL433">
        <v>31.628571428571433</v>
      </c>
      <c r="BM433">
        <v>40.800000000000004</v>
      </c>
      <c r="BN433">
        <v>27.340540540540541</v>
      </c>
      <c r="BO433">
        <v>32.778947368421051</v>
      </c>
      <c r="BP433">
        <v>10.547368421052632</v>
      </c>
      <c r="BQ433">
        <v>28.565217391304348</v>
      </c>
      <c r="BR433">
        <v>36.218181818181819</v>
      </c>
      <c r="BS433">
        <v>38.964705882352945</v>
      </c>
      <c r="BT433">
        <v>37.080000000000005</v>
      </c>
      <c r="BU433">
        <v>22.158620689655173</v>
      </c>
      <c r="BV433">
        <v>27.6</v>
      </c>
      <c r="BW433">
        <v>20.842105263157897</v>
      </c>
      <c r="BX433">
        <v>25.279606879606877</v>
      </c>
      <c r="BY433">
        <v>27.507690872767586</v>
      </c>
      <c r="BZ433">
        <v>432</v>
      </c>
    </row>
    <row r="434" spans="1:78" x14ac:dyDescent="0.25">
      <c r="A434">
        <v>433</v>
      </c>
      <c r="B434" t="s">
        <v>503</v>
      </c>
      <c r="C434">
        <v>59</v>
      </c>
      <c r="D434">
        <v>35</v>
      </c>
      <c r="E434">
        <v>38</v>
      </c>
      <c r="F434">
        <v>58</v>
      </c>
      <c r="G434">
        <v>27</v>
      </c>
      <c r="H434">
        <v>45</v>
      </c>
      <c r="I434">
        <v>35</v>
      </c>
      <c r="J434">
        <v>34</v>
      </c>
      <c r="K434">
        <v>38</v>
      </c>
      <c r="L434">
        <v>44</v>
      </c>
      <c r="M434">
        <v>13</v>
      </c>
      <c r="N434">
        <v>31</v>
      </c>
      <c r="O434">
        <v>39</v>
      </c>
      <c r="P434">
        <v>24</v>
      </c>
      <c r="Q434">
        <v>24</v>
      </c>
      <c r="R434">
        <v>25</v>
      </c>
      <c r="S434">
        <v>32</v>
      </c>
      <c r="T434">
        <v>46</v>
      </c>
      <c r="U434">
        <v>26</v>
      </c>
      <c r="V434">
        <v>28</v>
      </c>
      <c r="W434">
        <v>33</v>
      </c>
      <c r="X434">
        <v>22</v>
      </c>
      <c r="Y434">
        <v>24</v>
      </c>
      <c r="Z434">
        <v>14</v>
      </c>
      <c r="AA434">
        <v>3</v>
      </c>
      <c r="AB434">
        <v>38</v>
      </c>
      <c r="AC434">
        <v>19</v>
      </c>
      <c r="AD434">
        <v>58</v>
      </c>
      <c r="AE434">
        <v>46</v>
      </c>
      <c r="AF434">
        <v>33</v>
      </c>
      <c r="AG434">
        <v>35</v>
      </c>
      <c r="AH434">
        <v>10</v>
      </c>
      <c r="AI434">
        <v>56</v>
      </c>
      <c r="AJ434">
        <v>6</v>
      </c>
      <c r="AK434">
        <v>95</v>
      </c>
      <c r="AL434">
        <v>1219</v>
      </c>
      <c r="AM434">
        <v>1193</v>
      </c>
      <c r="AO434">
        <v>23.552542372881359</v>
      </c>
      <c r="AP434">
        <v>26.742857142857144</v>
      </c>
      <c r="AQ434">
        <v>26.715789473684211</v>
      </c>
      <c r="AR434">
        <v>19.241379310344829</v>
      </c>
      <c r="AS434">
        <v>30.133333333333333</v>
      </c>
      <c r="AT434">
        <v>24.080000000000002</v>
      </c>
      <c r="AU434">
        <v>28.182857142857141</v>
      </c>
      <c r="AV434">
        <v>22.976470588235298</v>
      </c>
      <c r="AW434">
        <v>22.547368421052635</v>
      </c>
      <c r="AX434">
        <v>26.345454545454547</v>
      </c>
      <c r="AY434">
        <v>8.3076923076923066</v>
      </c>
      <c r="AZ434">
        <v>15.329032258064515</v>
      </c>
      <c r="BA434">
        <v>33.784615384615385</v>
      </c>
      <c r="BB434">
        <v>29.4</v>
      </c>
      <c r="BC434">
        <v>30.6</v>
      </c>
      <c r="BD434">
        <v>36.143999999999998</v>
      </c>
      <c r="BE434">
        <v>27.900000000000002</v>
      </c>
      <c r="BF434">
        <v>30.834782608695651</v>
      </c>
      <c r="BG434">
        <v>28.107692307692307</v>
      </c>
      <c r="BH434">
        <v>29.828571428571433</v>
      </c>
      <c r="BI434">
        <v>20.618181818181821</v>
      </c>
      <c r="BJ434">
        <v>29.618181818181817</v>
      </c>
      <c r="BK434">
        <v>34.5</v>
      </c>
      <c r="BL434">
        <v>31.628571428571433</v>
      </c>
      <c r="BM434">
        <v>40.800000000000004</v>
      </c>
      <c r="BN434">
        <v>26.621052631578948</v>
      </c>
      <c r="BO434">
        <v>32.778947368421051</v>
      </c>
      <c r="BP434">
        <v>10.365517241379312</v>
      </c>
      <c r="BQ434">
        <v>28.565217391304348</v>
      </c>
      <c r="BR434">
        <v>36.218181818181819</v>
      </c>
      <c r="BS434">
        <v>37.851428571428571</v>
      </c>
      <c r="BT434">
        <v>37.080000000000005</v>
      </c>
      <c r="BU434">
        <v>22.95</v>
      </c>
      <c r="BV434">
        <v>27.6</v>
      </c>
      <c r="BW434">
        <v>20.842105263157897</v>
      </c>
      <c r="BX434">
        <v>25.321082854799016</v>
      </c>
      <c r="BY434">
        <v>27.530390301499786</v>
      </c>
      <c r="BZ434">
        <v>433</v>
      </c>
    </row>
    <row r="435" spans="1:78" x14ac:dyDescent="0.25">
      <c r="A435">
        <v>434</v>
      </c>
      <c r="B435" t="s">
        <v>504</v>
      </c>
      <c r="C435">
        <v>59</v>
      </c>
      <c r="D435">
        <v>36</v>
      </c>
      <c r="E435">
        <v>39</v>
      </c>
      <c r="F435">
        <v>58</v>
      </c>
      <c r="G435">
        <v>27</v>
      </c>
      <c r="H435">
        <v>42</v>
      </c>
      <c r="I435">
        <v>36</v>
      </c>
      <c r="J435">
        <v>34</v>
      </c>
      <c r="K435">
        <v>39</v>
      </c>
      <c r="L435">
        <v>44</v>
      </c>
      <c r="M435">
        <v>13</v>
      </c>
      <c r="N435">
        <v>32</v>
      </c>
      <c r="O435">
        <v>39</v>
      </c>
      <c r="P435">
        <v>24</v>
      </c>
      <c r="Q435">
        <v>23</v>
      </c>
      <c r="R435">
        <v>25</v>
      </c>
      <c r="S435">
        <v>33</v>
      </c>
      <c r="T435">
        <v>46</v>
      </c>
      <c r="U435">
        <v>26</v>
      </c>
      <c r="V435">
        <v>28</v>
      </c>
      <c r="W435">
        <v>33</v>
      </c>
      <c r="X435">
        <v>22</v>
      </c>
      <c r="Y435">
        <v>24</v>
      </c>
      <c r="Z435">
        <v>13</v>
      </c>
      <c r="AA435">
        <v>3</v>
      </c>
      <c r="AB435">
        <v>38</v>
      </c>
      <c r="AC435">
        <v>20</v>
      </c>
      <c r="AD435">
        <v>58</v>
      </c>
      <c r="AE435">
        <v>46</v>
      </c>
      <c r="AF435">
        <v>33</v>
      </c>
      <c r="AG435">
        <v>35</v>
      </c>
      <c r="AH435">
        <v>10</v>
      </c>
      <c r="AI435">
        <v>57</v>
      </c>
      <c r="AJ435">
        <v>6</v>
      </c>
      <c r="AK435">
        <v>96</v>
      </c>
      <c r="AL435">
        <v>1223</v>
      </c>
      <c r="AM435">
        <v>1197</v>
      </c>
      <c r="AO435">
        <v>23.552542372881359</v>
      </c>
      <c r="AP435">
        <v>26</v>
      </c>
      <c r="AQ435">
        <v>26.030769230769231</v>
      </c>
      <c r="AR435">
        <v>19.241379310344829</v>
      </c>
      <c r="AS435">
        <v>30.133333333333333</v>
      </c>
      <c r="AT435">
        <v>25.8</v>
      </c>
      <c r="AU435">
        <v>27.4</v>
      </c>
      <c r="AV435">
        <v>22.976470588235298</v>
      </c>
      <c r="AW435">
        <v>21.969230769230769</v>
      </c>
      <c r="AX435">
        <v>26.345454545454547</v>
      </c>
      <c r="AY435">
        <v>8.3076923076923066</v>
      </c>
      <c r="AZ435">
        <v>14.85</v>
      </c>
      <c r="BA435">
        <v>33.784615384615385</v>
      </c>
      <c r="BB435">
        <v>29.4</v>
      </c>
      <c r="BC435">
        <v>31.930434782608696</v>
      </c>
      <c r="BD435">
        <v>36.143999999999998</v>
      </c>
      <c r="BE435">
        <v>27.054545454545458</v>
      </c>
      <c r="BF435">
        <v>30.834782608695651</v>
      </c>
      <c r="BG435">
        <v>28.107692307692307</v>
      </c>
      <c r="BH435">
        <v>29.828571428571433</v>
      </c>
      <c r="BI435">
        <v>20.618181818181821</v>
      </c>
      <c r="BJ435">
        <v>29.618181818181817</v>
      </c>
      <c r="BK435">
        <v>34.5</v>
      </c>
      <c r="BL435">
        <v>34.061538461538461</v>
      </c>
      <c r="BM435">
        <v>40.800000000000004</v>
      </c>
      <c r="BN435">
        <v>26.621052631578948</v>
      </c>
      <c r="BO435">
        <v>31.14</v>
      </c>
      <c r="BP435">
        <v>10.365517241379312</v>
      </c>
      <c r="BQ435">
        <v>28.565217391304348</v>
      </c>
      <c r="BR435">
        <v>36.218181818181819</v>
      </c>
      <c r="BS435">
        <v>37.851428571428571</v>
      </c>
      <c r="BT435">
        <v>37.080000000000005</v>
      </c>
      <c r="BU435">
        <v>22.547368421052635</v>
      </c>
      <c r="BV435">
        <v>27.6</v>
      </c>
      <c r="BW435">
        <v>20.625</v>
      </c>
      <c r="BX435">
        <v>25.238266557645133</v>
      </c>
      <c r="BY435">
        <v>27.475617174405162</v>
      </c>
      <c r="BZ435">
        <v>434</v>
      </c>
    </row>
    <row r="436" spans="1:78" x14ac:dyDescent="0.25">
      <c r="A436">
        <v>435</v>
      </c>
      <c r="B436" t="s">
        <v>505</v>
      </c>
      <c r="C436">
        <v>59</v>
      </c>
      <c r="D436">
        <v>37</v>
      </c>
      <c r="E436">
        <v>39</v>
      </c>
      <c r="F436">
        <v>58</v>
      </c>
      <c r="G436">
        <v>29</v>
      </c>
      <c r="H436">
        <v>44</v>
      </c>
      <c r="I436">
        <v>36</v>
      </c>
      <c r="J436">
        <v>34</v>
      </c>
      <c r="K436">
        <v>38</v>
      </c>
      <c r="L436">
        <v>44</v>
      </c>
      <c r="M436">
        <v>13</v>
      </c>
      <c r="N436">
        <v>32</v>
      </c>
      <c r="O436">
        <v>39</v>
      </c>
      <c r="P436">
        <v>24</v>
      </c>
      <c r="Q436">
        <v>23</v>
      </c>
      <c r="R436">
        <v>25</v>
      </c>
      <c r="S436">
        <v>33</v>
      </c>
      <c r="T436">
        <v>46</v>
      </c>
      <c r="U436">
        <v>26</v>
      </c>
      <c r="V436">
        <v>28</v>
      </c>
      <c r="W436">
        <v>33</v>
      </c>
      <c r="X436">
        <v>22</v>
      </c>
      <c r="Y436">
        <v>24</v>
      </c>
      <c r="Z436">
        <v>13</v>
      </c>
      <c r="AA436">
        <v>3</v>
      </c>
      <c r="AB436">
        <v>38</v>
      </c>
      <c r="AC436">
        <v>20</v>
      </c>
      <c r="AD436">
        <v>58</v>
      </c>
      <c r="AE436">
        <v>46</v>
      </c>
      <c r="AF436">
        <v>33</v>
      </c>
      <c r="AG436">
        <v>35</v>
      </c>
      <c r="AH436">
        <v>10</v>
      </c>
      <c r="AI436">
        <v>57</v>
      </c>
      <c r="AJ436">
        <v>6</v>
      </c>
      <c r="AK436">
        <v>96</v>
      </c>
      <c r="AL436">
        <v>1223</v>
      </c>
      <c r="AM436">
        <v>1201</v>
      </c>
      <c r="AO436">
        <v>23.552542372881359</v>
      </c>
      <c r="AP436">
        <v>25.297297297297298</v>
      </c>
      <c r="AQ436">
        <v>26.030769230769231</v>
      </c>
      <c r="AR436">
        <v>19.241379310344829</v>
      </c>
      <c r="AS436">
        <v>28.055172413793105</v>
      </c>
      <c r="AT436">
        <v>24.627272727272729</v>
      </c>
      <c r="AU436">
        <v>27.4</v>
      </c>
      <c r="AV436">
        <v>22.976470588235298</v>
      </c>
      <c r="AW436">
        <v>22.547368421052635</v>
      </c>
      <c r="AX436">
        <v>26.345454545454547</v>
      </c>
      <c r="AY436">
        <v>8.3076923076923066</v>
      </c>
      <c r="AZ436">
        <v>14.85</v>
      </c>
      <c r="BA436">
        <v>33.784615384615385</v>
      </c>
      <c r="BB436">
        <v>29.4</v>
      </c>
      <c r="BC436">
        <v>31.930434782608696</v>
      </c>
      <c r="BD436">
        <v>36.143999999999998</v>
      </c>
      <c r="BE436">
        <v>27.054545454545458</v>
      </c>
      <c r="BF436">
        <v>30.834782608695651</v>
      </c>
      <c r="BG436">
        <v>28.107692307692307</v>
      </c>
      <c r="BH436">
        <v>29.828571428571433</v>
      </c>
      <c r="BI436">
        <v>20.618181818181821</v>
      </c>
      <c r="BJ436">
        <v>29.618181818181817</v>
      </c>
      <c r="BK436">
        <v>34.5</v>
      </c>
      <c r="BL436">
        <v>34.061538461538461</v>
      </c>
      <c r="BM436">
        <v>40.800000000000004</v>
      </c>
      <c r="BN436">
        <v>26.621052631578948</v>
      </c>
      <c r="BO436">
        <v>31.14</v>
      </c>
      <c r="BP436">
        <v>10.365517241379312</v>
      </c>
      <c r="BQ436">
        <v>28.565217391304348</v>
      </c>
      <c r="BR436">
        <v>36.218181818181819</v>
      </c>
      <c r="BS436">
        <v>37.851428571428571</v>
      </c>
      <c r="BT436">
        <v>37.080000000000005</v>
      </c>
      <c r="BU436">
        <v>22.547368421052635</v>
      </c>
      <c r="BV436">
        <v>27.6</v>
      </c>
      <c r="BW436">
        <v>20.625</v>
      </c>
      <c r="BX436">
        <v>25.238266557645133</v>
      </c>
      <c r="BY436">
        <v>27.374408728116833</v>
      </c>
      <c r="BZ436">
        <v>435</v>
      </c>
    </row>
    <row r="437" spans="1:78" x14ac:dyDescent="0.25">
      <c r="A437">
        <v>436</v>
      </c>
      <c r="B437" t="s">
        <v>506</v>
      </c>
      <c r="C437">
        <v>59</v>
      </c>
      <c r="D437">
        <v>37</v>
      </c>
      <c r="E437">
        <v>39</v>
      </c>
      <c r="F437">
        <v>59</v>
      </c>
      <c r="G437">
        <v>29</v>
      </c>
      <c r="H437">
        <v>44</v>
      </c>
      <c r="I437">
        <v>36</v>
      </c>
      <c r="J437">
        <v>34</v>
      </c>
      <c r="K437">
        <v>38</v>
      </c>
      <c r="L437">
        <v>45</v>
      </c>
      <c r="M437">
        <v>13</v>
      </c>
      <c r="N437">
        <v>32</v>
      </c>
      <c r="O437">
        <v>39</v>
      </c>
      <c r="P437">
        <v>24</v>
      </c>
      <c r="Q437">
        <v>23</v>
      </c>
      <c r="R437">
        <v>25</v>
      </c>
      <c r="S437">
        <v>33</v>
      </c>
      <c r="T437">
        <v>46</v>
      </c>
      <c r="U437">
        <v>26</v>
      </c>
      <c r="V437">
        <v>28</v>
      </c>
      <c r="W437">
        <v>33</v>
      </c>
      <c r="X437">
        <v>22</v>
      </c>
      <c r="Y437">
        <v>24</v>
      </c>
      <c r="Z437">
        <v>13</v>
      </c>
      <c r="AA437">
        <v>3</v>
      </c>
      <c r="AB437">
        <v>38</v>
      </c>
      <c r="AC437">
        <v>20</v>
      </c>
      <c r="AD437">
        <v>58</v>
      </c>
      <c r="AE437">
        <v>46</v>
      </c>
      <c r="AF437">
        <v>33</v>
      </c>
      <c r="AG437">
        <v>35</v>
      </c>
      <c r="AH437">
        <v>10</v>
      </c>
      <c r="AI437">
        <v>57</v>
      </c>
      <c r="AJ437">
        <v>6</v>
      </c>
      <c r="AK437">
        <v>96</v>
      </c>
      <c r="AL437">
        <v>1226</v>
      </c>
      <c r="AM437">
        <v>1203</v>
      </c>
      <c r="AO437">
        <v>23.552542372881359</v>
      </c>
      <c r="AP437">
        <v>25.297297297297298</v>
      </c>
      <c r="AQ437">
        <v>26.030769230769231</v>
      </c>
      <c r="AR437">
        <v>18.915254237288138</v>
      </c>
      <c r="AS437">
        <v>28.055172413793105</v>
      </c>
      <c r="AT437">
        <v>24.627272727272729</v>
      </c>
      <c r="AU437">
        <v>27.4</v>
      </c>
      <c r="AV437">
        <v>22.976470588235298</v>
      </c>
      <c r="AW437">
        <v>22.547368421052635</v>
      </c>
      <c r="AX437">
        <v>25.76</v>
      </c>
      <c r="AY437">
        <v>8.3076923076923066</v>
      </c>
      <c r="AZ437">
        <v>14.85</v>
      </c>
      <c r="BA437">
        <v>33.784615384615385</v>
      </c>
      <c r="BB437">
        <v>29.4</v>
      </c>
      <c r="BC437">
        <v>31.930434782608696</v>
      </c>
      <c r="BD437">
        <v>36.143999999999998</v>
      </c>
      <c r="BE437">
        <v>27.054545454545458</v>
      </c>
      <c r="BF437">
        <v>30.834782608695651</v>
      </c>
      <c r="BG437">
        <v>28.107692307692307</v>
      </c>
      <c r="BH437">
        <v>29.828571428571433</v>
      </c>
      <c r="BI437">
        <v>20.618181818181821</v>
      </c>
      <c r="BJ437">
        <v>29.618181818181817</v>
      </c>
      <c r="BK437">
        <v>34.5</v>
      </c>
      <c r="BL437">
        <v>34.061538461538461</v>
      </c>
      <c r="BM437">
        <v>40.800000000000004</v>
      </c>
      <c r="BN437">
        <v>26.621052631578948</v>
      </c>
      <c r="BO437">
        <v>31.14</v>
      </c>
      <c r="BP437">
        <v>10.365517241379312</v>
      </c>
      <c r="BQ437">
        <v>28.565217391304348</v>
      </c>
      <c r="BR437">
        <v>36.218181818181819</v>
      </c>
      <c r="BS437">
        <v>37.851428571428571</v>
      </c>
      <c r="BT437">
        <v>37.080000000000005</v>
      </c>
      <c r="BU437">
        <v>22.547368421052635</v>
      </c>
      <c r="BV437">
        <v>27.6</v>
      </c>
      <c r="BW437">
        <v>20.625</v>
      </c>
      <c r="BX437">
        <v>25.176508972267538</v>
      </c>
      <c r="BY437">
        <v>27.3406304290401</v>
      </c>
      <c r="BZ437">
        <v>436</v>
      </c>
    </row>
    <row r="438" spans="1:78" x14ac:dyDescent="0.25">
      <c r="A438">
        <v>437</v>
      </c>
      <c r="B438" t="s">
        <v>507</v>
      </c>
      <c r="C438">
        <v>59</v>
      </c>
      <c r="D438">
        <v>37</v>
      </c>
      <c r="E438">
        <v>40</v>
      </c>
      <c r="F438">
        <v>59</v>
      </c>
      <c r="G438">
        <v>29</v>
      </c>
      <c r="H438">
        <v>44</v>
      </c>
      <c r="I438">
        <v>36</v>
      </c>
      <c r="J438">
        <v>34</v>
      </c>
      <c r="K438">
        <v>38</v>
      </c>
      <c r="L438">
        <v>44</v>
      </c>
      <c r="M438">
        <v>13</v>
      </c>
      <c r="N438">
        <v>32</v>
      </c>
      <c r="O438">
        <v>39</v>
      </c>
      <c r="P438">
        <v>24</v>
      </c>
      <c r="Q438">
        <v>23</v>
      </c>
      <c r="R438">
        <v>25</v>
      </c>
      <c r="S438">
        <v>33</v>
      </c>
      <c r="T438">
        <v>46</v>
      </c>
      <c r="U438">
        <v>26</v>
      </c>
      <c r="V438">
        <v>28</v>
      </c>
      <c r="W438">
        <v>33</v>
      </c>
      <c r="X438">
        <v>22</v>
      </c>
      <c r="Y438">
        <v>24</v>
      </c>
      <c r="Z438">
        <v>13</v>
      </c>
      <c r="AA438">
        <v>3</v>
      </c>
      <c r="AB438">
        <v>38</v>
      </c>
      <c r="AC438">
        <v>20</v>
      </c>
      <c r="AD438">
        <v>58</v>
      </c>
      <c r="AE438">
        <v>46</v>
      </c>
      <c r="AF438">
        <v>32</v>
      </c>
      <c r="AG438">
        <v>35</v>
      </c>
      <c r="AH438">
        <v>10</v>
      </c>
      <c r="AI438">
        <v>56</v>
      </c>
      <c r="AJ438">
        <v>6</v>
      </c>
      <c r="AK438">
        <v>96</v>
      </c>
      <c r="AL438">
        <v>1224</v>
      </c>
      <c r="AM438">
        <v>1201</v>
      </c>
      <c r="AO438">
        <v>23.552542372881359</v>
      </c>
      <c r="AP438">
        <v>25.297297297297298</v>
      </c>
      <c r="AQ438">
        <v>25.38</v>
      </c>
      <c r="AR438">
        <v>18.915254237288138</v>
      </c>
      <c r="AS438">
        <v>28.055172413793105</v>
      </c>
      <c r="AT438">
        <v>24.627272727272729</v>
      </c>
      <c r="AU438">
        <v>27.4</v>
      </c>
      <c r="AV438">
        <v>22.976470588235298</v>
      </c>
      <c r="AW438">
        <v>22.547368421052635</v>
      </c>
      <c r="AX438">
        <v>26.345454545454547</v>
      </c>
      <c r="AY438">
        <v>8.3076923076923066</v>
      </c>
      <c r="AZ438">
        <v>14.85</v>
      </c>
      <c r="BA438">
        <v>33.784615384615385</v>
      </c>
      <c r="BB438">
        <v>29.4</v>
      </c>
      <c r="BC438">
        <v>31.930434782608696</v>
      </c>
      <c r="BD438">
        <v>36.143999999999998</v>
      </c>
      <c r="BE438">
        <v>27.054545454545458</v>
      </c>
      <c r="BF438">
        <v>30.834782608695651</v>
      </c>
      <c r="BG438">
        <v>28.107692307692307</v>
      </c>
      <c r="BH438">
        <v>29.828571428571433</v>
      </c>
      <c r="BI438">
        <v>20.618181818181821</v>
      </c>
      <c r="BJ438">
        <v>29.618181818181817</v>
      </c>
      <c r="BK438">
        <v>34.5</v>
      </c>
      <c r="BL438">
        <v>34.061538461538461</v>
      </c>
      <c r="BM438">
        <v>40.800000000000004</v>
      </c>
      <c r="BN438">
        <v>26.621052631578948</v>
      </c>
      <c r="BO438">
        <v>31.14</v>
      </c>
      <c r="BP438">
        <v>10.365517241379312</v>
      </c>
      <c r="BQ438">
        <v>28.565217391304348</v>
      </c>
      <c r="BR438">
        <v>37.35</v>
      </c>
      <c r="BS438">
        <v>37.851428571428571</v>
      </c>
      <c r="BT438">
        <v>37.080000000000005</v>
      </c>
      <c r="BU438">
        <v>22.95</v>
      </c>
      <c r="BV438">
        <v>27.6</v>
      </c>
      <c r="BW438">
        <v>20.625</v>
      </c>
      <c r="BX438">
        <v>25.21764705882353</v>
      </c>
      <c r="BY438">
        <v>27.401804041193966</v>
      </c>
      <c r="BZ438">
        <v>437</v>
      </c>
    </row>
    <row r="439" spans="1:78" x14ac:dyDescent="0.25">
      <c r="A439">
        <v>438</v>
      </c>
      <c r="B439" t="s">
        <v>508</v>
      </c>
      <c r="C439">
        <v>59</v>
      </c>
      <c r="D439">
        <v>37</v>
      </c>
      <c r="E439">
        <v>39</v>
      </c>
      <c r="F439">
        <v>59</v>
      </c>
      <c r="G439">
        <v>28</v>
      </c>
      <c r="H439">
        <v>43</v>
      </c>
      <c r="I439">
        <v>36</v>
      </c>
      <c r="J439">
        <v>34</v>
      </c>
      <c r="K439">
        <v>38</v>
      </c>
      <c r="L439">
        <v>44</v>
      </c>
      <c r="M439">
        <v>13</v>
      </c>
      <c r="N439">
        <v>32</v>
      </c>
      <c r="O439">
        <v>39</v>
      </c>
      <c r="P439">
        <v>24</v>
      </c>
      <c r="Q439">
        <v>23</v>
      </c>
      <c r="R439">
        <v>25</v>
      </c>
      <c r="S439">
        <v>33</v>
      </c>
      <c r="T439">
        <v>46</v>
      </c>
      <c r="U439">
        <v>26</v>
      </c>
      <c r="V439">
        <v>28</v>
      </c>
      <c r="W439">
        <v>33</v>
      </c>
      <c r="X439">
        <v>22</v>
      </c>
      <c r="Y439">
        <v>24</v>
      </c>
      <c r="Z439">
        <v>13</v>
      </c>
      <c r="AA439">
        <v>3</v>
      </c>
      <c r="AB439">
        <v>38</v>
      </c>
      <c r="AC439">
        <v>20</v>
      </c>
      <c r="AD439">
        <v>58</v>
      </c>
      <c r="AE439">
        <v>46</v>
      </c>
      <c r="AF439">
        <v>32</v>
      </c>
      <c r="AG439">
        <v>35</v>
      </c>
      <c r="AH439">
        <v>10</v>
      </c>
      <c r="AI439">
        <v>56</v>
      </c>
      <c r="AJ439">
        <v>6</v>
      </c>
      <c r="AK439">
        <v>96</v>
      </c>
      <c r="AL439">
        <v>1227</v>
      </c>
      <c r="AM439">
        <v>1198</v>
      </c>
      <c r="AO439">
        <v>23.552542372881359</v>
      </c>
      <c r="AP439">
        <v>25.297297297297298</v>
      </c>
      <c r="AQ439">
        <v>26.030769230769231</v>
      </c>
      <c r="AR439">
        <v>18.915254237288138</v>
      </c>
      <c r="AS439">
        <v>29.057142857142857</v>
      </c>
      <c r="AT439">
        <v>25.2</v>
      </c>
      <c r="AU439">
        <v>27.4</v>
      </c>
      <c r="AV439">
        <v>22.976470588235298</v>
      </c>
      <c r="AW439">
        <v>22.547368421052635</v>
      </c>
      <c r="AX439">
        <v>26.345454545454547</v>
      </c>
      <c r="AY439">
        <v>8.3076923076923066</v>
      </c>
      <c r="AZ439">
        <v>14.85</v>
      </c>
      <c r="BA439">
        <v>33.784615384615385</v>
      </c>
      <c r="BB439">
        <v>29.4</v>
      </c>
      <c r="BC439">
        <v>31.930434782608696</v>
      </c>
      <c r="BD439">
        <v>36.143999999999998</v>
      </c>
      <c r="BE439">
        <v>27.054545454545458</v>
      </c>
      <c r="BF439">
        <v>30.834782608695651</v>
      </c>
      <c r="BG439">
        <v>28.107692307692307</v>
      </c>
      <c r="BH439">
        <v>29.828571428571433</v>
      </c>
      <c r="BI439">
        <v>20.618181818181821</v>
      </c>
      <c r="BJ439">
        <v>29.618181818181817</v>
      </c>
      <c r="BK439">
        <v>34.5</v>
      </c>
      <c r="BL439">
        <v>34.061538461538461</v>
      </c>
      <c r="BM439">
        <v>40.800000000000004</v>
      </c>
      <c r="BN439">
        <v>26.621052631578948</v>
      </c>
      <c r="BO439">
        <v>31.14</v>
      </c>
      <c r="BP439">
        <v>10.365517241379312</v>
      </c>
      <c r="BQ439">
        <v>28.565217391304348</v>
      </c>
      <c r="BR439">
        <v>37.35</v>
      </c>
      <c r="BS439">
        <v>37.851428571428571</v>
      </c>
      <c r="BT439">
        <v>37.080000000000005</v>
      </c>
      <c r="BU439">
        <v>22.95</v>
      </c>
      <c r="BV439">
        <v>27.6</v>
      </c>
      <c r="BW439">
        <v>20.625</v>
      </c>
      <c r="BX439">
        <v>25.155990220048903</v>
      </c>
      <c r="BY439">
        <v>27.469724866055742</v>
      </c>
      <c r="BZ439">
        <v>438</v>
      </c>
    </row>
    <row r="440" spans="1:78" x14ac:dyDescent="0.25">
      <c r="A440">
        <v>439</v>
      </c>
      <c r="B440" t="s">
        <v>509</v>
      </c>
      <c r="C440">
        <v>59</v>
      </c>
      <c r="D440">
        <v>37</v>
      </c>
      <c r="E440">
        <v>39</v>
      </c>
      <c r="F440">
        <v>59</v>
      </c>
      <c r="G440">
        <v>28</v>
      </c>
      <c r="H440">
        <v>44</v>
      </c>
      <c r="I440">
        <v>36</v>
      </c>
      <c r="J440">
        <v>34</v>
      </c>
      <c r="K440">
        <v>38</v>
      </c>
      <c r="L440">
        <v>44</v>
      </c>
      <c r="M440">
        <v>13</v>
      </c>
      <c r="N440">
        <v>31</v>
      </c>
      <c r="O440">
        <v>39</v>
      </c>
      <c r="P440">
        <v>24</v>
      </c>
      <c r="Q440">
        <v>23</v>
      </c>
      <c r="R440">
        <v>25</v>
      </c>
      <c r="S440">
        <v>33</v>
      </c>
      <c r="T440">
        <v>46</v>
      </c>
      <c r="U440">
        <v>26</v>
      </c>
      <c r="V440">
        <v>28</v>
      </c>
      <c r="W440">
        <v>33</v>
      </c>
      <c r="X440">
        <v>22</v>
      </c>
      <c r="Y440">
        <v>24</v>
      </c>
      <c r="Z440">
        <v>13</v>
      </c>
      <c r="AA440">
        <v>3</v>
      </c>
      <c r="AB440">
        <v>38</v>
      </c>
      <c r="AC440">
        <v>20</v>
      </c>
      <c r="AD440">
        <v>58</v>
      </c>
      <c r="AE440">
        <v>46</v>
      </c>
      <c r="AF440">
        <v>32</v>
      </c>
      <c r="AG440">
        <v>35</v>
      </c>
      <c r="AH440">
        <v>10</v>
      </c>
      <c r="AI440">
        <v>56</v>
      </c>
      <c r="AJ440">
        <v>6</v>
      </c>
      <c r="AK440">
        <v>97</v>
      </c>
      <c r="AL440">
        <v>1232</v>
      </c>
      <c r="AM440">
        <v>1199</v>
      </c>
      <c r="AO440">
        <v>23.552542372881359</v>
      </c>
      <c r="AP440">
        <v>25.297297297297298</v>
      </c>
      <c r="AQ440">
        <v>26.030769230769231</v>
      </c>
      <c r="AR440">
        <v>18.915254237288138</v>
      </c>
      <c r="AS440">
        <v>29.057142857142857</v>
      </c>
      <c r="AT440">
        <v>24.627272727272729</v>
      </c>
      <c r="AU440">
        <v>27.4</v>
      </c>
      <c r="AV440">
        <v>22.976470588235298</v>
      </c>
      <c r="AW440">
        <v>22.547368421052635</v>
      </c>
      <c r="AX440">
        <v>26.345454545454547</v>
      </c>
      <c r="AY440">
        <v>8.3076923076923066</v>
      </c>
      <c r="AZ440">
        <v>15.329032258064515</v>
      </c>
      <c r="BA440">
        <v>33.784615384615385</v>
      </c>
      <c r="BB440">
        <v>29.4</v>
      </c>
      <c r="BC440">
        <v>31.930434782608696</v>
      </c>
      <c r="BD440">
        <v>36.143999999999998</v>
      </c>
      <c r="BE440">
        <v>27.054545454545458</v>
      </c>
      <c r="BF440">
        <v>30.834782608695651</v>
      </c>
      <c r="BG440">
        <v>28.107692307692307</v>
      </c>
      <c r="BH440">
        <v>29.828571428571433</v>
      </c>
      <c r="BI440">
        <v>20.618181818181821</v>
      </c>
      <c r="BJ440">
        <v>29.618181818181817</v>
      </c>
      <c r="BK440">
        <v>34.5</v>
      </c>
      <c r="BL440">
        <v>34.061538461538461</v>
      </c>
      <c r="BM440">
        <v>40.800000000000004</v>
      </c>
      <c r="BN440">
        <v>26.621052631578948</v>
      </c>
      <c r="BO440">
        <v>31.14</v>
      </c>
      <c r="BP440">
        <v>10.365517241379312</v>
      </c>
      <c r="BQ440">
        <v>28.565217391304348</v>
      </c>
      <c r="BR440">
        <v>37.35</v>
      </c>
      <c r="BS440">
        <v>37.851428571428571</v>
      </c>
      <c r="BT440">
        <v>37.080000000000005</v>
      </c>
      <c r="BU440">
        <v>22.95</v>
      </c>
      <c r="BV440">
        <v>27.6</v>
      </c>
      <c r="BW440">
        <v>20.412371134020621</v>
      </c>
      <c r="BX440">
        <v>25.053896103896104</v>
      </c>
      <c r="BY440">
        <v>27.443353915820726</v>
      </c>
      <c r="BZ440">
        <v>439</v>
      </c>
    </row>
    <row r="441" spans="1:78" x14ac:dyDescent="0.25">
      <c r="A441">
        <v>440</v>
      </c>
      <c r="B441" t="s">
        <v>510</v>
      </c>
      <c r="C441">
        <v>59</v>
      </c>
      <c r="D441">
        <v>37</v>
      </c>
      <c r="E441">
        <v>40</v>
      </c>
      <c r="F441">
        <v>59</v>
      </c>
      <c r="G441">
        <v>28</v>
      </c>
      <c r="H441">
        <v>47</v>
      </c>
      <c r="I441">
        <v>38</v>
      </c>
      <c r="J441">
        <v>35</v>
      </c>
      <c r="K441">
        <v>38</v>
      </c>
      <c r="L441">
        <v>44</v>
      </c>
      <c r="M441">
        <v>13</v>
      </c>
      <c r="N441">
        <v>31</v>
      </c>
      <c r="O441">
        <v>39</v>
      </c>
      <c r="P441">
        <v>24</v>
      </c>
      <c r="Q441">
        <v>23</v>
      </c>
      <c r="R441">
        <v>25</v>
      </c>
      <c r="S441">
        <v>33</v>
      </c>
      <c r="T441">
        <v>46</v>
      </c>
      <c r="U441">
        <v>26</v>
      </c>
      <c r="V441">
        <v>28</v>
      </c>
      <c r="W441">
        <v>33</v>
      </c>
      <c r="X441">
        <v>22</v>
      </c>
      <c r="Y441">
        <v>24</v>
      </c>
      <c r="Z441">
        <v>13</v>
      </c>
      <c r="AA441">
        <v>3</v>
      </c>
      <c r="AB441">
        <v>38</v>
      </c>
      <c r="AC441">
        <v>20</v>
      </c>
      <c r="AD441">
        <v>58</v>
      </c>
      <c r="AE441">
        <v>46</v>
      </c>
      <c r="AF441">
        <v>32</v>
      </c>
      <c r="AG441">
        <v>35</v>
      </c>
      <c r="AH441">
        <v>10</v>
      </c>
      <c r="AI441">
        <v>56</v>
      </c>
      <c r="AJ441">
        <v>6</v>
      </c>
      <c r="AK441">
        <v>97</v>
      </c>
      <c r="AL441">
        <v>1232</v>
      </c>
      <c r="AM441">
        <v>1206</v>
      </c>
      <c r="AO441">
        <v>23.552542372881359</v>
      </c>
      <c r="AP441">
        <v>25.297297297297298</v>
      </c>
      <c r="AQ441">
        <v>25.38</v>
      </c>
      <c r="AR441">
        <v>18.915254237288138</v>
      </c>
      <c r="AS441">
        <v>29.057142857142857</v>
      </c>
      <c r="AT441">
        <v>23.055319148936171</v>
      </c>
      <c r="AU441">
        <v>25.957894736842103</v>
      </c>
      <c r="AV441">
        <v>22.32</v>
      </c>
      <c r="AW441">
        <v>22.547368421052635</v>
      </c>
      <c r="AX441">
        <v>26.345454545454547</v>
      </c>
      <c r="AY441">
        <v>8.3076923076923066</v>
      </c>
      <c r="AZ441">
        <v>15.329032258064515</v>
      </c>
      <c r="BA441">
        <v>33.784615384615385</v>
      </c>
      <c r="BB441">
        <v>29.4</v>
      </c>
      <c r="BC441">
        <v>31.930434782608696</v>
      </c>
      <c r="BD441">
        <v>36.143999999999998</v>
      </c>
      <c r="BE441">
        <v>27.054545454545458</v>
      </c>
      <c r="BF441">
        <v>30.834782608695651</v>
      </c>
      <c r="BG441">
        <v>28.107692307692307</v>
      </c>
      <c r="BH441">
        <v>29.828571428571433</v>
      </c>
      <c r="BI441">
        <v>20.618181818181821</v>
      </c>
      <c r="BJ441">
        <v>29.618181818181817</v>
      </c>
      <c r="BK441">
        <v>34.5</v>
      </c>
      <c r="BL441">
        <v>34.061538461538461</v>
      </c>
      <c r="BM441">
        <v>40.800000000000004</v>
      </c>
      <c r="BN441">
        <v>26.621052631578948</v>
      </c>
      <c r="BO441">
        <v>31.14</v>
      </c>
      <c r="BP441">
        <v>10.365517241379312</v>
      </c>
      <c r="BQ441">
        <v>28.565217391304348</v>
      </c>
      <c r="BR441">
        <v>37.35</v>
      </c>
      <c r="BS441">
        <v>37.851428571428571</v>
      </c>
      <c r="BT441">
        <v>37.080000000000005</v>
      </c>
      <c r="BU441">
        <v>22.95</v>
      </c>
      <c r="BV441">
        <v>27.6</v>
      </c>
      <c r="BW441">
        <v>20.412371134020621</v>
      </c>
      <c r="BX441">
        <v>25.053896103896104</v>
      </c>
      <c r="BY441">
        <v>27.304064679768874</v>
      </c>
      <c r="BZ441">
        <v>440</v>
      </c>
    </row>
    <row r="442" spans="1:78" x14ac:dyDescent="0.25">
      <c r="A442">
        <v>441</v>
      </c>
      <c r="B442" t="s">
        <v>511</v>
      </c>
      <c r="C442">
        <v>59</v>
      </c>
      <c r="D442">
        <v>37</v>
      </c>
      <c r="E442">
        <v>40</v>
      </c>
      <c r="F442">
        <v>59</v>
      </c>
      <c r="G442">
        <v>28</v>
      </c>
      <c r="H442">
        <v>47</v>
      </c>
      <c r="I442">
        <v>38</v>
      </c>
      <c r="J442">
        <v>35</v>
      </c>
      <c r="K442">
        <v>38</v>
      </c>
      <c r="L442">
        <v>44</v>
      </c>
      <c r="M442">
        <v>13</v>
      </c>
      <c r="N442">
        <v>31</v>
      </c>
      <c r="O442">
        <v>39</v>
      </c>
      <c r="P442">
        <v>24</v>
      </c>
      <c r="Q442">
        <v>23</v>
      </c>
      <c r="R442">
        <v>25</v>
      </c>
      <c r="S442">
        <v>33</v>
      </c>
      <c r="T442">
        <v>46</v>
      </c>
      <c r="U442">
        <v>26</v>
      </c>
      <c r="V442">
        <v>28</v>
      </c>
      <c r="W442">
        <v>33</v>
      </c>
      <c r="X442">
        <v>22</v>
      </c>
      <c r="Y442">
        <v>24</v>
      </c>
      <c r="Z442">
        <v>13</v>
      </c>
      <c r="AA442">
        <v>3</v>
      </c>
      <c r="AB442">
        <v>38</v>
      </c>
      <c r="AC442">
        <v>20</v>
      </c>
      <c r="AD442">
        <v>58</v>
      </c>
      <c r="AE442">
        <v>46</v>
      </c>
      <c r="AF442">
        <v>32</v>
      </c>
      <c r="AG442">
        <v>35</v>
      </c>
      <c r="AH442">
        <v>10</v>
      </c>
      <c r="AI442">
        <v>56</v>
      </c>
      <c r="AJ442">
        <v>6</v>
      </c>
      <c r="AK442">
        <v>97</v>
      </c>
      <c r="AL442">
        <v>1232</v>
      </c>
      <c r="AM442">
        <v>1206</v>
      </c>
      <c r="AO442">
        <v>23.552542372881359</v>
      </c>
      <c r="AP442">
        <v>25.297297297297298</v>
      </c>
      <c r="AQ442">
        <v>25.38</v>
      </c>
      <c r="AR442">
        <v>18.915254237288138</v>
      </c>
      <c r="AS442">
        <v>29.057142857142857</v>
      </c>
      <c r="AT442">
        <v>23.055319148936171</v>
      </c>
      <c r="AU442">
        <v>25.957894736842103</v>
      </c>
      <c r="AV442">
        <v>22.32</v>
      </c>
      <c r="AW442">
        <v>22.547368421052635</v>
      </c>
      <c r="AX442">
        <v>26.345454545454547</v>
      </c>
      <c r="AY442">
        <v>8.3076923076923066</v>
      </c>
      <c r="AZ442">
        <v>15.329032258064515</v>
      </c>
      <c r="BA442">
        <v>33.784615384615385</v>
      </c>
      <c r="BB442">
        <v>29.4</v>
      </c>
      <c r="BC442">
        <v>31.930434782608696</v>
      </c>
      <c r="BD442">
        <v>36.143999999999998</v>
      </c>
      <c r="BE442">
        <v>27.054545454545458</v>
      </c>
      <c r="BF442">
        <v>30.834782608695651</v>
      </c>
      <c r="BG442">
        <v>28.107692307692307</v>
      </c>
      <c r="BH442">
        <v>29.828571428571433</v>
      </c>
      <c r="BI442">
        <v>20.618181818181821</v>
      </c>
      <c r="BJ442">
        <v>29.618181818181817</v>
      </c>
      <c r="BK442">
        <v>34.5</v>
      </c>
      <c r="BL442">
        <v>34.061538461538461</v>
      </c>
      <c r="BM442">
        <v>40.800000000000004</v>
      </c>
      <c r="BN442">
        <v>26.621052631578948</v>
      </c>
      <c r="BO442">
        <v>31.14</v>
      </c>
      <c r="BP442">
        <v>10.365517241379312</v>
      </c>
      <c r="BQ442">
        <v>28.565217391304348</v>
      </c>
      <c r="BR442">
        <v>37.35</v>
      </c>
      <c r="BS442">
        <v>37.851428571428571</v>
      </c>
      <c r="BT442">
        <v>37.080000000000005</v>
      </c>
      <c r="BU442">
        <v>22.95</v>
      </c>
      <c r="BV442">
        <v>27.6</v>
      </c>
      <c r="BW442">
        <v>20.412371134020621</v>
      </c>
      <c r="BX442">
        <v>25.053896103896104</v>
      </c>
      <c r="BY442">
        <v>27.304064679768874</v>
      </c>
      <c r="BZ442">
        <v>441</v>
      </c>
    </row>
    <row r="443" spans="1:78" x14ac:dyDescent="0.25">
      <c r="A443">
        <v>442</v>
      </c>
      <c r="B443" t="s">
        <v>512</v>
      </c>
      <c r="C443">
        <v>59</v>
      </c>
      <c r="D443">
        <v>37</v>
      </c>
      <c r="E443">
        <v>40</v>
      </c>
      <c r="F443">
        <v>59</v>
      </c>
      <c r="G443">
        <v>29</v>
      </c>
      <c r="H443">
        <v>47</v>
      </c>
      <c r="I443">
        <v>38</v>
      </c>
      <c r="J443">
        <v>35</v>
      </c>
      <c r="K443">
        <v>38</v>
      </c>
      <c r="L443">
        <v>44</v>
      </c>
      <c r="M443">
        <v>13</v>
      </c>
      <c r="N443">
        <v>31</v>
      </c>
      <c r="O443">
        <v>39</v>
      </c>
      <c r="P443">
        <v>24</v>
      </c>
      <c r="Q443">
        <v>23</v>
      </c>
      <c r="R443">
        <v>25</v>
      </c>
      <c r="S443">
        <v>33</v>
      </c>
      <c r="T443">
        <v>46</v>
      </c>
      <c r="U443">
        <v>26</v>
      </c>
      <c r="V443">
        <v>28</v>
      </c>
      <c r="W443">
        <v>33</v>
      </c>
      <c r="X443">
        <v>22</v>
      </c>
      <c r="Y443">
        <v>24</v>
      </c>
      <c r="Z443">
        <v>13</v>
      </c>
      <c r="AA443">
        <v>3</v>
      </c>
      <c r="AB443">
        <v>38</v>
      </c>
      <c r="AC443">
        <v>20</v>
      </c>
      <c r="AD443">
        <v>58</v>
      </c>
      <c r="AE443">
        <v>46</v>
      </c>
      <c r="AF443">
        <v>32</v>
      </c>
      <c r="AG443">
        <v>35</v>
      </c>
      <c r="AH443">
        <v>10</v>
      </c>
      <c r="AI443">
        <v>55</v>
      </c>
      <c r="AJ443">
        <v>6</v>
      </c>
      <c r="AK443">
        <v>97</v>
      </c>
      <c r="AL443">
        <v>1230</v>
      </c>
      <c r="AM443">
        <v>1206</v>
      </c>
      <c r="AO443">
        <v>23.552542372881359</v>
      </c>
      <c r="AP443">
        <v>25.297297297297298</v>
      </c>
      <c r="AQ443">
        <v>25.38</v>
      </c>
      <c r="AR443">
        <v>18.915254237288138</v>
      </c>
      <c r="AS443">
        <v>28.055172413793105</v>
      </c>
      <c r="AT443">
        <v>23.055319148936171</v>
      </c>
      <c r="AU443">
        <v>25.957894736842103</v>
      </c>
      <c r="AV443">
        <v>22.32</v>
      </c>
      <c r="AW443">
        <v>22.547368421052635</v>
      </c>
      <c r="AX443">
        <v>26.345454545454547</v>
      </c>
      <c r="AY443">
        <v>8.3076923076923066</v>
      </c>
      <c r="AZ443">
        <v>15.329032258064515</v>
      </c>
      <c r="BA443">
        <v>33.784615384615385</v>
      </c>
      <c r="BB443">
        <v>29.4</v>
      </c>
      <c r="BC443">
        <v>31.930434782608696</v>
      </c>
      <c r="BD443">
        <v>36.143999999999998</v>
      </c>
      <c r="BE443">
        <v>27.054545454545458</v>
      </c>
      <c r="BF443">
        <v>30.834782608695651</v>
      </c>
      <c r="BG443">
        <v>28.107692307692307</v>
      </c>
      <c r="BH443">
        <v>29.828571428571433</v>
      </c>
      <c r="BI443">
        <v>20.618181818181821</v>
      </c>
      <c r="BJ443">
        <v>29.618181818181817</v>
      </c>
      <c r="BK443">
        <v>34.5</v>
      </c>
      <c r="BL443">
        <v>34.061538461538461</v>
      </c>
      <c r="BM443">
        <v>40.800000000000004</v>
      </c>
      <c r="BN443">
        <v>26.621052631578948</v>
      </c>
      <c r="BO443">
        <v>31.14</v>
      </c>
      <c r="BP443">
        <v>10.365517241379312</v>
      </c>
      <c r="BQ443">
        <v>28.565217391304348</v>
      </c>
      <c r="BR443">
        <v>37.35</v>
      </c>
      <c r="BS443">
        <v>37.851428571428571</v>
      </c>
      <c r="BT443">
        <v>37.080000000000005</v>
      </c>
      <c r="BU443">
        <v>23.367272727272727</v>
      </c>
      <c r="BV443">
        <v>27.6</v>
      </c>
      <c r="BW443">
        <v>20.412371134020621</v>
      </c>
      <c r="BX443">
        <v>25.094634146341463</v>
      </c>
      <c r="BY443">
        <v>27.295028179120326</v>
      </c>
      <c r="BZ443">
        <v>442</v>
      </c>
    </row>
    <row r="444" spans="1:78" x14ac:dyDescent="0.25">
      <c r="A444">
        <v>443</v>
      </c>
      <c r="B444" t="s">
        <v>513</v>
      </c>
      <c r="C444">
        <v>59</v>
      </c>
      <c r="D444">
        <v>37</v>
      </c>
      <c r="E444">
        <v>39</v>
      </c>
      <c r="F444">
        <v>51</v>
      </c>
      <c r="G444">
        <v>28</v>
      </c>
      <c r="H444">
        <v>47</v>
      </c>
      <c r="I444">
        <v>38</v>
      </c>
      <c r="J444">
        <v>34</v>
      </c>
      <c r="K444">
        <v>38</v>
      </c>
      <c r="L444">
        <v>44</v>
      </c>
      <c r="M444">
        <v>13</v>
      </c>
      <c r="N444">
        <v>31</v>
      </c>
      <c r="O444">
        <v>39</v>
      </c>
      <c r="P444">
        <v>24</v>
      </c>
      <c r="Q444">
        <v>23</v>
      </c>
      <c r="R444">
        <v>25</v>
      </c>
      <c r="S444">
        <v>33</v>
      </c>
      <c r="T444">
        <v>46</v>
      </c>
      <c r="U444">
        <v>26</v>
      </c>
      <c r="V444">
        <v>28</v>
      </c>
      <c r="W444">
        <v>33</v>
      </c>
      <c r="X444">
        <v>22</v>
      </c>
      <c r="Y444">
        <v>24</v>
      </c>
      <c r="Z444">
        <v>13</v>
      </c>
      <c r="AA444">
        <v>3</v>
      </c>
      <c r="AB444">
        <v>38</v>
      </c>
      <c r="AC444">
        <v>20</v>
      </c>
      <c r="AD444">
        <v>58</v>
      </c>
      <c r="AE444">
        <v>46</v>
      </c>
      <c r="AF444">
        <v>32</v>
      </c>
      <c r="AG444">
        <v>35</v>
      </c>
      <c r="AH444">
        <v>10</v>
      </c>
      <c r="AI444">
        <v>56</v>
      </c>
      <c r="AJ444">
        <v>6</v>
      </c>
      <c r="AK444">
        <v>97</v>
      </c>
      <c r="AL444">
        <v>1231</v>
      </c>
      <c r="AM444">
        <v>1196</v>
      </c>
      <c r="AO444">
        <v>23.552542372881359</v>
      </c>
      <c r="AP444">
        <v>25.297297297297298</v>
      </c>
      <c r="AQ444">
        <v>26.030769230769231</v>
      </c>
      <c r="AR444">
        <v>21.882352941176471</v>
      </c>
      <c r="AS444">
        <v>29.057142857142857</v>
      </c>
      <c r="AT444">
        <v>23.055319148936171</v>
      </c>
      <c r="AU444">
        <v>25.957894736842103</v>
      </c>
      <c r="AV444">
        <v>22.976470588235298</v>
      </c>
      <c r="AW444">
        <v>22.547368421052635</v>
      </c>
      <c r="AX444">
        <v>26.345454545454547</v>
      </c>
      <c r="AY444">
        <v>8.3076923076923066</v>
      </c>
      <c r="AZ444">
        <v>15.329032258064515</v>
      </c>
      <c r="BA444">
        <v>33.784615384615385</v>
      </c>
      <c r="BB444">
        <v>29.4</v>
      </c>
      <c r="BC444">
        <v>31.930434782608696</v>
      </c>
      <c r="BD444">
        <v>36.143999999999998</v>
      </c>
      <c r="BE444">
        <v>27.054545454545458</v>
      </c>
      <c r="BF444">
        <v>30.834782608695651</v>
      </c>
      <c r="BG444">
        <v>28.107692307692307</v>
      </c>
      <c r="BH444">
        <v>29.828571428571433</v>
      </c>
      <c r="BI444">
        <v>20.618181818181821</v>
      </c>
      <c r="BJ444">
        <v>29.618181818181817</v>
      </c>
      <c r="BK444">
        <v>34.5</v>
      </c>
      <c r="BL444">
        <v>34.061538461538461</v>
      </c>
      <c r="BM444">
        <v>40.800000000000004</v>
      </c>
      <c r="BN444">
        <v>26.621052631578948</v>
      </c>
      <c r="BO444">
        <v>31.14</v>
      </c>
      <c r="BP444">
        <v>10.365517241379312</v>
      </c>
      <c r="BQ444">
        <v>28.565217391304348</v>
      </c>
      <c r="BR444">
        <v>37.35</v>
      </c>
      <c r="BS444">
        <v>37.851428571428571</v>
      </c>
      <c r="BT444">
        <v>37.080000000000005</v>
      </c>
      <c r="BU444">
        <v>22.95</v>
      </c>
      <c r="BV444">
        <v>27.6</v>
      </c>
      <c r="BW444">
        <v>20.412371134020621</v>
      </c>
      <c r="BX444">
        <v>25.074248578391551</v>
      </c>
      <c r="BY444">
        <v>27.449361115379954</v>
      </c>
      <c r="BZ444">
        <v>443</v>
      </c>
    </row>
    <row r="445" spans="1:78" x14ac:dyDescent="0.25">
      <c r="A445">
        <v>444</v>
      </c>
      <c r="B445" t="s">
        <v>514</v>
      </c>
      <c r="C445">
        <v>59</v>
      </c>
      <c r="D445">
        <v>37</v>
      </c>
      <c r="E445">
        <v>39</v>
      </c>
      <c r="F445">
        <v>59</v>
      </c>
      <c r="G445">
        <v>26</v>
      </c>
      <c r="H445">
        <v>47</v>
      </c>
      <c r="I445">
        <v>38</v>
      </c>
      <c r="J445">
        <v>34</v>
      </c>
      <c r="K445">
        <v>38</v>
      </c>
      <c r="L445">
        <v>44</v>
      </c>
      <c r="M445">
        <v>13</v>
      </c>
      <c r="N445">
        <v>31</v>
      </c>
      <c r="O445">
        <v>39</v>
      </c>
      <c r="P445">
        <v>24</v>
      </c>
      <c r="Q445">
        <v>23</v>
      </c>
      <c r="R445">
        <v>25</v>
      </c>
      <c r="S445">
        <v>33</v>
      </c>
      <c r="T445">
        <v>46</v>
      </c>
      <c r="U445">
        <v>26</v>
      </c>
      <c r="V445">
        <v>28</v>
      </c>
      <c r="W445">
        <v>33</v>
      </c>
      <c r="X445">
        <v>22</v>
      </c>
      <c r="Y445">
        <v>24</v>
      </c>
      <c r="Z445">
        <v>13</v>
      </c>
      <c r="AA445">
        <v>3</v>
      </c>
      <c r="AB445">
        <v>38</v>
      </c>
      <c r="AC445">
        <v>20</v>
      </c>
      <c r="AD445">
        <v>58</v>
      </c>
      <c r="AE445">
        <v>46</v>
      </c>
      <c r="AF445">
        <v>32</v>
      </c>
      <c r="AG445">
        <v>35</v>
      </c>
      <c r="AH445">
        <v>10</v>
      </c>
      <c r="AI445">
        <v>56</v>
      </c>
      <c r="AJ445">
        <v>6</v>
      </c>
      <c r="AK445">
        <v>97</v>
      </c>
      <c r="AL445">
        <v>1222</v>
      </c>
      <c r="AM445">
        <v>1202</v>
      </c>
      <c r="AO445">
        <v>23.552542372881359</v>
      </c>
      <c r="AP445">
        <v>25.297297297297298</v>
      </c>
      <c r="AQ445">
        <v>26.030769230769231</v>
      </c>
      <c r="AR445">
        <v>18.915254237288138</v>
      </c>
      <c r="AS445">
        <v>31.292307692307691</v>
      </c>
      <c r="AT445">
        <v>23.055319148936171</v>
      </c>
      <c r="AU445">
        <v>25.957894736842103</v>
      </c>
      <c r="AV445">
        <v>22.976470588235298</v>
      </c>
      <c r="AW445">
        <v>22.547368421052635</v>
      </c>
      <c r="AX445">
        <v>26.345454545454547</v>
      </c>
      <c r="AY445">
        <v>8.3076923076923066</v>
      </c>
      <c r="AZ445">
        <v>15.329032258064515</v>
      </c>
      <c r="BA445">
        <v>33.784615384615385</v>
      </c>
      <c r="BB445">
        <v>29.4</v>
      </c>
      <c r="BC445">
        <v>31.930434782608696</v>
      </c>
      <c r="BD445">
        <v>36.143999999999998</v>
      </c>
      <c r="BE445">
        <v>27.054545454545458</v>
      </c>
      <c r="BF445">
        <v>30.834782608695651</v>
      </c>
      <c r="BG445">
        <v>28.107692307692307</v>
      </c>
      <c r="BH445">
        <v>29.828571428571433</v>
      </c>
      <c r="BI445">
        <v>20.618181818181821</v>
      </c>
      <c r="BJ445">
        <v>29.618181818181817</v>
      </c>
      <c r="BK445">
        <v>34.5</v>
      </c>
      <c r="BL445">
        <v>34.061538461538461</v>
      </c>
      <c r="BM445">
        <v>40.800000000000004</v>
      </c>
      <c r="BN445">
        <v>26.621052631578948</v>
      </c>
      <c r="BO445">
        <v>31.14</v>
      </c>
      <c r="BP445">
        <v>10.365517241379312</v>
      </c>
      <c r="BQ445">
        <v>28.565217391304348</v>
      </c>
      <c r="BR445">
        <v>37.35</v>
      </c>
      <c r="BS445">
        <v>37.851428571428571</v>
      </c>
      <c r="BT445">
        <v>37.080000000000005</v>
      </c>
      <c r="BU445">
        <v>22.95</v>
      </c>
      <c r="BV445">
        <v>27.6</v>
      </c>
      <c r="BW445">
        <v>20.412371134020621</v>
      </c>
      <c r="BX445">
        <v>25.258919803600655</v>
      </c>
      <c r="BY445">
        <v>27.40099940025771</v>
      </c>
      <c r="BZ445">
        <v>444</v>
      </c>
    </row>
    <row r="446" spans="1:78" x14ac:dyDescent="0.25">
      <c r="A446">
        <v>445</v>
      </c>
      <c r="B446" t="s">
        <v>515</v>
      </c>
      <c r="C446">
        <v>59</v>
      </c>
      <c r="D446">
        <v>37</v>
      </c>
      <c r="E446">
        <v>39</v>
      </c>
      <c r="F446">
        <v>60</v>
      </c>
      <c r="G446">
        <v>29</v>
      </c>
      <c r="H446">
        <v>47</v>
      </c>
      <c r="I446">
        <v>38</v>
      </c>
      <c r="J446">
        <v>35</v>
      </c>
      <c r="K446">
        <v>39</v>
      </c>
      <c r="L446">
        <v>44</v>
      </c>
      <c r="M446">
        <v>13</v>
      </c>
      <c r="N446">
        <v>31</v>
      </c>
      <c r="O446">
        <v>39</v>
      </c>
      <c r="P446">
        <v>24</v>
      </c>
      <c r="Q446">
        <v>23</v>
      </c>
      <c r="R446">
        <v>25</v>
      </c>
      <c r="S446">
        <v>33</v>
      </c>
      <c r="T446">
        <v>46</v>
      </c>
      <c r="U446">
        <v>26</v>
      </c>
      <c r="V446">
        <v>28</v>
      </c>
      <c r="W446">
        <v>33</v>
      </c>
      <c r="X446">
        <v>22</v>
      </c>
      <c r="Y446">
        <v>24</v>
      </c>
      <c r="Z446">
        <v>13</v>
      </c>
      <c r="AA446">
        <v>3</v>
      </c>
      <c r="AB446">
        <v>38</v>
      </c>
      <c r="AC446">
        <v>20</v>
      </c>
      <c r="AD446">
        <v>58</v>
      </c>
      <c r="AE446">
        <v>46</v>
      </c>
      <c r="AF446">
        <v>32</v>
      </c>
      <c r="AG446">
        <v>35</v>
      </c>
      <c r="AH446">
        <v>10</v>
      </c>
      <c r="AI446">
        <v>56</v>
      </c>
      <c r="AJ446">
        <v>6</v>
      </c>
      <c r="AK446">
        <v>98</v>
      </c>
      <c r="AL446">
        <v>1222</v>
      </c>
      <c r="AM446">
        <v>1209</v>
      </c>
      <c r="AO446">
        <v>23.552542372881359</v>
      </c>
      <c r="AP446">
        <v>25.297297297297298</v>
      </c>
      <c r="AQ446">
        <v>26.030769230769231</v>
      </c>
      <c r="AR446">
        <v>18.600000000000001</v>
      </c>
      <c r="AS446">
        <v>28.055172413793105</v>
      </c>
      <c r="AT446">
        <v>23.055319148936171</v>
      </c>
      <c r="AU446">
        <v>25.957894736842103</v>
      </c>
      <c r="AV446">
        <v>22.32</v>
      </c>
      <c r="AW446">
        <v>21.969230769230769</v>
      </c>
      <c r="AX446">
        <v>26.345454545454547</v>
      </c>
      <c r="AY446">
        <v>8.3076923076923066</v>
      </c>
      <c r="AZ446">
        <v>15.329032258064515</v>
      </c>
      <c r="BA446">
        <v>33.784615384615385</v>
      </c>
      <c r="BB446">
        <v>29.4</v>
      </c>
      <c r="BC446">
        <v>31.930434782608696</v>
      </c>
      <c r="BD446">
        <v>36.143999999999998</v>
      </c>
      <c r="BE446">
        <v>27.054545454545458</v>
      </c>
      <c r="BF446">
        <v>30.834782608695651</v>
      </c>
      <c r="BG446">
        <v>28.107692307692307</v>
      </c>
      <c r="BH446">
        <v>29.828571428571433</v>
      </c>
      <c r="BI446">
        <v>20.618181818181821</v>
      </c>
      <c r="BJ446">
        <v>29.618181818181817</v>
      </c>
      <c r="BK446">
        <v>34.5</v>
      </c>
      <c r="BL446">
        <v>34.061538461538461</v>
      </c>
      <c r="BM446">
        <v>40.800000000000004</v>
      </c>
      <c r="BN446">
        <v>26.621052631578948</v>
      </c>
      <c r="BO446">
        <v>31.14</v>
      </c>
      <c r="BP446">
        <v>10.365517241379312</v>
      </c>
      <c r="BQ446">
        <v>28.565217391304348</v>
      </c>
      <c r="BR446">
        <v>37.35</v>
      </c>
      <c r="BS446">
        <v>37.851428571428571</v>
      </c>
      <c r="BT446">
        <v>37.080000000000005</v>
      </c>
      <c r="BU446">
        <v>22.95</v>
      </c>
      <c r="BV446">
        <v>27.6</v>
      </c>
      <c r="BW446">
        <v>20.204081632653061</v>
      </c>
      <c r="BX446">
        <v>25.258919803600655</v>
      </c>
      <c r="BY446">
        <v>27.258250217724882</v>
      </c>
      <c r="BZ446">
        <v>445</v>
      </c>
    </row>
    <row r="447" spans="1:78" x14ac:dyDescent="0.25">
      <c r="A447">
        <v>446</v>
      </c>
      <c r="B447" t="s">
        <v>516</v>
      </c>
      <c r="C447">
        <v>59</v>
      </c>
      <c r="D447">
        <v>37</v>
      </c>
      <c r="E447">
        <v>39</v>
      </c>
      <c r="F447">
        <v>58</v>
      </c>
      <c r="G447">
        <v>28</v>
      </c>
      <c r="H447">
        <v>47</v>
      </c>
      <c r="I447">
        <v>38</v>
      </c>
      <c r="J447">
        <v>35</v>
      </c>
      <c r="K447">
        <v>38</v>
      </c>
      <c r="L447">
        <v>44</v>
      </c>
      <c r="M447">
        <v>13</v>
      </c>
      <c r="N447">
        <v>31</v>
      </c>
      <c r="O447">
        <v>39</v>
      </c>
      <c r="P447">
        <v>24</v>
      </c>
      <c r="Q447">
        <v>23</v>
      </c>
      <c r="R447">
        <v>25</v>
      </c>
      <c r="S447">
        <v>33</v>
      </c>
      <c r="T447">
        <v>46</v>
      </c>
      <c r="U447">
        <v>25</v>
      </c>
      <c r="V447">
        <v>27</v>
      </c>
      <c r="W447">
        <v>33</v>
      </c>
      <c r="X447">
        <v>22</v>
      </c>
      <c r="Y447">
        <v>24</v>
      </c>
      <c r="Z447">
        <v>13</v>
      </c>
      <c r="AA447">
        <v>3</v>
      </c>
      <c r="AB447">
        <v>38</v>
      </c>
      <c r="AC447">
        <v>20</v>
      </c>
      <c r="AD447">
        <v>58</v>
      </c>
      <c r="AE447">
        <v>46</v>
      </c>
      <c r="AF447">
        <v>32</v>
      </c>
      <c r="AG447">
        <v>35</v>
      </c>
      <c r="AH447">
        <v>10</v>
      </c>
      <c r="AI447">
        <v>56</v>
      </c>
      <c r="AJ447">
        <v>6</v>
      </c>
      <c r="AK447">
        <v>98</v>
      </c>
      <c r="AL447">
        <v>1231</v>
      </c>
      <c r="AM447">
        <v>1203</v>
      </c>
      <c r="AO447">
        <v>23.552542372881359</v>
      </c>
      <c r="AP447">
        <v>25.297297297297298</v>
      </c>
      <c r="AQ447">
        <v>26.030769230769231</v>
      </c>
      <c r="AR447">
        <v>19.241379310344829</v>
      </c>
      <c r="AS447">
        <v>29.057142857142857</v>
      </c>
      <c r="AT447">
        <v>23.055319148936171</v>
      </c>
      <c r="AU447">
        <v>25.957894736842103</v>
      </c>
      <c r="AV447">
        <v>22.32</v>
      </c>
      <c r="AW447">
        <v>22.547368421052635</v>
      </c>
      <c r="AX447">
        <v>26.345454545454547</v>
      </c>
      <c r="AY447">
        <v>8.3076923076923066</v>
      </c>
      <c r="AZ447">
        <v>15.329032258064515</v>
      </c>
      <c r="BA447">
        <v>33.784615384615385</v>
      </c>
      <c r="BB447">
        <v>29.4</v>
      </c>
      <c r="BC447">
        <v>31.930434782608696</v>
      </c>
      <c r="BD447">
        <v>36.143999999999998</v>
      </c>
      <c r="BE447">
        <v>27.054545454545458</v>
      </c>
      <c r="BF447">
        <v>30.834782608695651</v>
      </c>
      <c r="BG447">
        <v>29.231999999999999</v>
      </c>
      <c r="BH447">
        <v>30.933333333333337</v>
      </c>
      <c r="BI447">
        <v>20.618181818181821</v>
      </c>
      <c r="BJ447">
        <v>29.618181818181817</v>
      </c>
      <c r="BK447">
        <v>34.5</v>
      </c>
      <c r="BL447">
        <v>34.061538461538461</v>
      </c>
      <c r="BM447">
        <v>40.800000000000004</v>
      </c>
      <c r="BN447">
        <v>26.621052631578948</v>
      </c>
      <c r="BO447">
        <v>31.14</v>
      </c>
      <c r="BP447">
        <v>10.365517241379312</v>
      </c>
      <c r="BQ447">
        <v>28.565217391304348</v>
      </c>
      <c r="BR447">
        <v>37.35</v>
      </c>
      <c r="BS447">
        <v>37.851428571428571</v>
      </c>
      <c r="BT447">
        <v>37.080000000000005</v>
      </c>
      <c r="BU447">
        <v>22.95</v>
      </c>
      <c r="BV447">
        <v>27.6</v>
      </c>
      <c r="BW447">
        <v>20.204081632653061</v>
      </c>
      <c r="BX447">
        <v>25.074248578391551</v>
      </c>
      <c r="BY447">
        <v>27.380411273355946</v>
      </c>
      <c r="BZ447">
        <v>446</v>
      </c>
    </row>
    <row r="448" spans="1:78" x14ac:dyDescent="0.25">
      <c r="A448">
        <v>447</v>
      </c>
      <c r="B448" t="s">
        <v>517</v>
      </c>
      <c r="C448">
        <v>59</v>
      </c>
      <c r="D448">
        <v>37</v>
      </c>
      <c r="E448">
        <v>39</v>
      </c>
      <c r="F448">
        <v>58</v>
      </c>
      <c r="G448">
        <v>26</v>
      </c>
      <c r="H448">
        <v>47</v>
      </c>
      <c r="I448">
        <v>38</v>
      </c>
      <c r="J448">
        <v>34</v>
      </c>
      <c r="K448">
        <v>38</v>
      </c>
      <c r="L448">
        <v>44</v>
      </c>
      <c r="M448">
        <v>13</v>
      </c>
      <c r="N448">
        <v>32</v>
      </c>
      <c r="O448">
        <v>39</v>
      </c>
      <c r="P448">
        <v>24</v>
      </c>
      <c r="Q448">
        <v>23</v>
      </c>
      <c r="R448">
        <v>25</v>
      </c>
      <c r="S448">
        <v>33</v>
      </c>
      <c r="T448">
        <v>46</v>
      </c>
      <c r="U448">
        <v>25</v>
      </c>
      <c r="V448">
        <v>27</v>
      </c>
      <c r="W448">
        <v>33</v>
      </c>
      <c r="X448">
        <v>22</v>
      </c>
      <c r="Y448">
        <v>24</v>
      </c>
      <c r="Z448">
        <v>13</v>
      </c>
      <c r="AA448">
        <v>3</v>
      </c>
      <c r="AB448">
        <v>38</v>
      </c>
      <c r="AC448">
        <v>20</v>
      </c>
      <c r="AD448">
        <v>58</v>
      </c>
      <c r="AE448">
        <v>46</v>
      </c>
      <c r="AF448">
        <v>32</v>
      </c>
      <c r="AG448">
        <v>35</v>
      </c>
      <c r="AH448">
        <v>10</v>
      </c>
      <c r="AI448">
        <v>56</v>
      </c>
      <c r="AJ448">
        <v>6</v>
      </c>
      <c r="AK448">
        <v>98</v>
      </c>
      <c r="AL448">
        <v>1231</v>
      </c>
      <c r="AM448">
        <v>1201</v>
      </c>
      <c r="AO448">
        <v>23.552542372881359</v>
      </c>
      <c r="AP448">
        <v>25.297297297297298</v>
      </c>
      <c r="AQ448">
        <v>26.030769230769231</v>
      </c>
      <c r="AR448">
        <v>19.241379310344829</v>
      </c>
      <c r="AS448">
        <v>31.292307692307691</v>
      </c>
      <c r="AT448">
        <v>23.055319148936171</v>
      </c>
      <c r="AU448">
        <v>25.957894736842103</v>
      </c>
      <c r="AV448">
        <v>22.976470588235298</v>
      </c>
      <c r="AW448">
        <v>22.547368421052635</v>
      </c>
      <c r="AX448">
        <v>26.345454545454547</v>
      </c>
      <c r="AY448">
        <v>8.3076923076923066</v>
      </c>
      <c r="AZ448">
        <v>14.85</v>
      </c>
      <c r="BA448">
        <v>33.784615384615385</v>
      </c>
      <c r="BB448">
        <v>29.4</v>
      </c>
      <c r="BC448">
        <v>31.930434782608696</v>
      </c>
      <c r="BD448">
        <v>36.143999999999998</v>
      </c>
      <c r="BE448">
        <v>27.054545454545458</v>
      </c>
      <c r="BF448">
        <v>30.834782608695651</v>
      </c>
      <c r="BG448">
        <v>29.231999999999999</v>
      </c>
      <c r="BH448">
        <v>30.933333333333337</v>
      </c>
      <c r="BI448">
        <v>20.618181818181821</v>
      </c>
      <c r="BJ448">
        <v>29.618181818181817</v>
      </c>
      <c r="BK448">
        <v>34.5</v>
      </c>
      <c r="BL448">
        <v>34.061538461538461</v>
      </c>
      <c r="BM448">
        <v>40.800000000000004</v>
      </c>
      <c r="BN448">
        <v>26.621052631578948</v>
      </c>
      <c r="BO448">
        <v>31.14</v>
      </c>
      <c r="BP448">
        <v>10.365517241379312</v>
      </c>
      <c r="BQ448">
        <v>28.565217391304348</v>
      </c>
      <c r="BR448">
        <v>37.35</v>
      </c>
      <c r="BS448">
        <v>37.851428571428571</v>
      </c>
      <c r="BT448">
        <v>37.080000000000005</v>
      </c>
      <c r="BU448">
        <v>22.95</v>
      </c>
      <c r="BV448">
        <v>27.6</v>
      </c>
      <c r="BW448">
        <v>20.204081632653061</v>
      </c>
      <c r="BX448">
        <v>25.074248578391551</v>
      </c>
      <c r="BY448">
        <v>27.44856722300953</v>
      </c>
      <c r="BZ448">
        <v>447</v>
      </c>
    </row>
    <row r="449" spans="1:78" x14ac:dyDescent="0.25">
      <c r="A449">
        <v>448</v>
      </c>
      <c r="B449" t="s">
        <v>518</v>
      </c>
      <c r="C449">
        <v>59</v>
      </c>
      <c r="D449">
        <v>37</v>
      </c>
      <c r="E449">
        <v>37</v>
      </c>
      <c r="F449">
        <v>51</v>
      </c>
      <c r="G449">
        <v>29</v>
      </c>
      <c r="H449">
        <v>47</v>
      </c>
      <c r="I449">
        <v>38</v>
      </c>
      <c r="J449">
        <v>34</v>
      </c>
      <c r="K449">
        <v>38</v>
      </c>
      <c r="L449">
        <v>44</v>
      </c>
      <c r="M449">
        <v>13</v>
      </c>
      <c r="N449">
        <v>32</v>
      </c>
      <c r="O449">
        <v>39</v>
      </c>
      <c r="P449">
        <v>24</v>
      </c>
      <c r="Q449">
        <v>23</v>
      </c>
      <c r="R449">
        <v>25</v>
      </c>
      <c r="S449">
        <v>33</v>
      </c>
      <c r="T449">
        <v>46</v>
      </c>
      <c r="U449">
        <v>25</v>
      </c>
      <c r="V449">
        <v>27</v>
      </c>
      <c r="W449">
        <v>33</v>
      </c>
      <c r="X449">
        <v>22</v>
      </c>
      <c r="Y449">
        <v>24</v>
      </c>
      <c r="Z449">
        <v>13</v>
      </c>
      <c r="AA449">
        <v>3</v>
      </c>
      <c r="AB449">
        <v>38</v>
      </c>
      <c r="AC449">
        <v>20</v>
      </c>
      <c r="AD449">
        <v>58</v>
      </c>
      <c r="AE449">
        <v>46</v>
      </c>
      <c r="AF449">
        <v>32</v>
      </c>
      <c r="AG449">
        <v>35</v>
      </c>
      <c r="AH449">
        <v>10</v>
      </c>
      <c r="AI449">
        <v>56</v>
      </c>
      <c r="AJ449">
        <v>6</v>
      </c>
      <c r="AK449">
        <v>98</v>
      </c>
      <c r="AL449">
        <v>1223</v>
      </c>
      <c r="AM449">
        <v>1195</v>
      </c>
      <c r="AO449">
        <v>23.552542372881359</v>
      </c>
      <c r="AP449">
        <v>25.297297297297298</v>
      </c>
      <c r="AQ449">
        <v>27.43783783783784</v>
      </c>
      <c r="AR449">
        <v>21.882352941176471</v>
      </c>
      <c r="AS449">
        <v>28.055172413793105</v>
      </c>
      <c r="AT449">
        <v>23.055319148936171</v>
      </c>
      <c r="AU449">
        <v>25.957894736842103</v>
      </c>
      <c r="AV449">
        <v>22.976470588235298</v>
      </c>
      <c r="AW449">
        <v>22.547368421052635</v>
      </c>
      <c r="AX449">
        <v>26.345454545454547</v>
      </c>
      <c r="AY449">
        <v>8.3076923076923066</v>
      </c>
      <c r="AZ449">
        <v>14.85</v>
      </c>
      <c r="BA449">
        <v>33.784615384615385</v>
      </c>
      <c r="BB449">
        <v>29.4</v>
      </c>
      <c r="BC449">
        <v>31.930434782608696</v>
      </c>
      <c r="BD449">
        <v>36.143999999999998</v>
      </c>
      <c r="BE449">
        <v>27.054545454545458</v>
      </c>
      <c r="BF449">
        <v>30.834782608695651</v>
      </c>
      <c r="BG449">
        <v>29.231999999999999</v>
      </c>
      <c r="BH449">
        <v>30.933333333333337</v>
      </c>
      <c r="BI449">
        <v>20.618181818181821</v>
      </c>
      <c r="BJ449">
        <v>29.618181818181817</v>
      </c>
      <c r="BK449">
        <v>34.5</v>
      </c>
      <c r="BL449">
        <v>34.061538461538461</v>
      </c>
      <c r="BM449">
        <v>40.800000000000004</v>
      </c>
      <c r="BN449">
        <v>26.621052631578948</v>
      </c>
      <c r="BO449">
        <v>31.14</v>
      </c>
      <c r="BP449">
        <v>10.365517241379312</v>
      </c>
      <c r="BQ449">
        <v>28.565217391304348</v>
      </c>
      <c r="BR449">
        <v>37.35</v>
      </c>
      <c r="BS449">
        <v>37.851428571428571</v>
      </c>
      <c r="BT449">
        <v>37.080000000000005</v>
      </c>
      <c r="BU449">
        <v>22.95</v>
      </c>
      <c r="BV449">
        <v>27.6</v>
      </c>
      <c r="BW449">
        <v>20.204081632653061</v>
      </c>
      <c r="BX449">
        <v>25.238266557645133</v>
      </c>
      <c r="BY449">
        <v>27.505005594808793</v>
      </c>
      <c r="BZ449">
        <v>448</v>
      </c>
    </row>
    <row r="450" spans="1:78" x14ac:dyDescent="0.25">
      <c r="A450">
        <v>449</v>
      </c>
      <c r="B450" t="s">
        <v>519</v>
      </c>
      <c r="C450">
        <v>59</v>
      </c>
      <c r="D450">
        <v>37</v>
      </c>
      <c r="E450">
        <v>39</v>
      </c>
      <c r="F450">
        <v>51</v>
      </c>
      <c r="G450">
        <v>27</v>
      </c>
      <c r="H450">
        <v>47</v>
      </c>
      <c r="I450">
        <v>38</v>
      </c>
      <c r="J450">
        <v>34</v>
      </c>
      <c r="K450">
        <v>38</v>
      </c>
      <c r="L450">
        <v>44</v>
      </c>
      <c r="M450">
        <v>14</v>
      </c>
      <c r="N450">
        <v>32</v>
      </c>
      <c r="O450">
        <v>39</v>
      </c>
      <c r="P450">
        <v>24</v>
      </c>
      <c r="Q450">
        <v>23</v>
      </c>
      <c r="R450">
        <v>25</v>
      </c>
      <c r="S450">
        <v>33</v>
      </c>
      <c r="T450">
        <v>46</v>
      </c>
      <c r="U450">
        <v>25</v>
      </c>
      <c r="V450">
        <v>27</v>
      </c>
      <c r="W450">
        <v>33</v>
      </c>
      <c r="X450">
        <v>23</v>
      </c>
      <c r="Y450">
        <v>24</v>
      </c>
      <c r="Z450">
        <v>13</v>
      </c>
      <c r="AA450">
        <v>3</v>
      </c>
      <c r="AB450">
        <v>38</v>
      </c>
      <c r="AC450">
        <v>20</v>
      </c>
      <c r="AD450">
        <v>58</v>
      </c>
      <c r="AE450">
        <v>46</v>
      </c>
      <c r="AF450">
        <v>32</v>
      </c>
      <c r="AG450">
        <v>35</v>
      </c>
      <c r="AH450">
        <v>10</v>
      </c>
      <c r="AI450">
        <v>56</v>
      </c>
      <c r="AJ450">
        <v>6</v>
      </c>
      <c r="AK450">
        <v>98</v>
      </c>
      <c r="AL450">
        <v>1223</v>
      </c>
      <c r="AM450">
        <v>1197</v>
      </c>
      <c r="AO450">
        <v>23.552542372881359</v>
      </c>
      <c r="AP450">
        <v>25.297297297297298</v>
      </c>
      <c r="AQ450">
        <v>26.030769230769231</v>
      </c>
      <c r="AR450">
        <v>21.882352941176471</v>
      </c>
      <c r="AS450">
        <v>30.133333333333333</v>
      </c>
      <c r="AT450">
        <v>23.055319148936171</v>
      </c>
      <c r="AU450">
        <v>25.957894736842103</v>
      </c>
      <c r="AV450">
        <v>22.976470588235298</v>
      </c>
      <c r="AW450">
        <v>22.547368421052635</v>
      </c>
      <c r="AX450">
        <v>26.345454545454547</v>
      </c>
      <c r="AY450">
        <v>7.7142857142857144</v>
      </c>
      <c r="AZ450">
        <v>14.85</v>
      </c>
      <c r="BA450">
        <v>33.784615384615385</v>
      </c>
      <c r="BB450">
        <v>29.4</v>
      </c>
      <c r="BC450">
        <v>31.930434782608696</v>
      </c>
      <c r="BD450">
        <v>36.143999999999998</v>
      </c>
      <c r="BE450">
        <v>27.054545454545458</v>
      </c>
      <c r="BF450">
        <v>30.834782608695651</v>
      </c>
      <c r="BG450">
        <v>29.231999999999999</v>
      </c>
      <c r="BH450">
        <v>30.933333333333337</v>
      </c>
      <c r="BI450">
        <v>20.618181818181821</v>
      </c>
      <c r="BJ450">
        <v>28.330434782608698</v>
      </c>
      <c r="BK450">
        <v>34.5</v>
      </c>
      <c r="BL450">
        <v>34.061538461538461</v>
      </c>
      <c r="BM450">
        <v>40.800000000000004</v>
      </c>
      <c r="BN450">
        <v>26.621052631578948</v>
      </c>
      <c r="BO450">
        <v>31.14</v>
      </c>
      <c r="BP450">
        <v>10.365517241379312</v>
      </c>
      <c r="BQ450">
        <v>28.565217391304348</v>
      </c>
      <c r="BR450">
        <v>37.35</v>
      </c>
      <c r="BS450">
        <v>37.851428571428571</v>
      </c>
      <c r="BT450">
        <v>37.080000000000005</v>
      </c>
      <c r="BU450">
        <v>22.95</v>
      </c>
      <c r="BV450">
        <v>27.6</v>
      </c>
      <c r="BW450">
        <v>20.204081632653061</v>
      </c>
      <c r="BX450">
        <v>25.238266557645133</v>
      </c>
      <c r="BY450">
        <v>27.484243594503425</v>
      </c>
      <c r="BZ450">
        <v>449</v>
      </c>
    </row>
    <row r="451" spans="1:78" x14ac:dyDescent="0.25">
      <c r="A451">
        <v>450</v>
      </c>
      <c r="B451" t="s">
        <v>520</v>
      </c>
      <c r="C451">
        <v>59</v>
      </c>
      <c r="D451">
        <v>37</v>
      </c>
      <c r="E451">
        <v>40</v>
      </c>
      <c r="F451">
        <v>57</v>
      </c>
      <c r="G451">
        <v>26</v>
      </c>
      <c r="H451">
        <v>47</v>
      </c>
      <c r="I451">
        <v>38</v>
      </c>
      <c r="J451">
        <v>34</v>
      </c>
      <c r="K451">
        <v>38</v>
      </c>
      <c r="L451">
        <v>44</v>
      </c>
      <c r="M451">
        <v>13</v>
      </c>
      <c r="N451">
        <v>32</v>
      </c>
      <c r="O451">
        <v>39</v>
      </c>
      <c r="P451">
        <v>24</v>
      </c>
      <c r="Q451">
        <v>23</v>
      </c>
      <c r="R451">
        <v>25</v>
      </c>
      <c r="S451">
        <v>33</v>
      </c>
      <c r="T451">
        <v>46</v>
      </c>
      <c r="U451">
        <v>25</v>
      </c>
      <c r="V451">
        <v>27</v>
      </c>
      <c r="W451">
        <v>33</v>
      </c>
      <c r="X451">
        <v>22</v>
      </c>
      <c r="Y451">
        <v>24</v>
      </c>
      <c r="Z451">
        <v>13</v>
      </c>
      <c r="AA451">
        <v>3</v>
      </c>
      <c r="AB451">
        <v>38</v>
      </c>
      <c r="AC451">
        <v>20</v>
      </c>
      <c r="AD451">
        <v>58</v>
      </c>
      <c r="AE451">
        <v>46</v>
      </c>
      <c r="AF451">
        <v>32</v>
      </c>
      <c r="AG451">
        <v>35</v>
      </c>
      <c r="AH451">
        <v>10</v>
      </c>
      <c r="AI451">
        <v>56</v>
      </c>
      <c r="AJ451">
        <v>6</v>
      </c>
      <c r="AK451">
        <v>98</v>
      </c>
      <c r="AL451">
        <v>1221</v>
      </c>
      <c r="AM451">
        <v>1201</v>
      </c>
      <c r="AO451">
        <v>23.552542372881359</v>
      </c>
      <c r="AP451">
        <v>25.297297297297298</v>
      </c>
      <c r="AQ451">
        <v>25.38</v>
      </c>
      <c r="AR451">
        <v>19.578947368421055</v>
      </c>
      <c r="AS451">
        <v>31.292307692307691</v>
      </c>
      <c r="AT451">
        <v>23.055319148936171</v>
      </c>
      <c r="AU451">
        <v>25.957894736842103</v>
      </c>
      <c r="AV451">
        <v>22.976470588235298</v>
      </c>
      <c r="AW451">
        <v>22.547368421052635</v>
      </c>
      <c r="AX451">
        <v>26.345454545454547</v>
      </c>
      <c r="AY451">
        <v>8.3076923076923066</v>
      </c>
      <c r="AZ451">
        <v>14.85</v>
      </c>
      <c r="BA451">
        <v>33.784615384615385</v>
      </c>
      <c r="BB451">
        <v>29.4</v>
      </c>
      <c r="BC451">
        <v>31.930434782608696</v>
      </c>
      <c r="BD451">
        <v>36.143999999999998</v>
      </c>
      <c r="BE451">
        <v>27.054545454545458</v>
      </c>
      <c r="BF451">
        <v>30.834782608695651</v>
      </c>
      <c r="BG451">
        <v>29.231999999999999</v>
      </c>
      <c r="BH451">
        <v>30.933333333333337</v>
      </c>
      <c r="BI451">
        <v>20.618181818181821</v>
      </c>
      <c r="BJ451">
        <v>29.618181818181817</v>
      </c>
      <c r="BK451">
        <v>34.5</v>
      </c>
      <c r="BL451">
        <v>34.061538461538461</v>
      </c>
      <c r="BM451">
        <v>40.800000000000004</v>
      </c>
      <c r="BN451">
        <v>26.621052631578948</v>
      </c>
      <c r="BO451">
        <v>31.14</v>
      </c>
      <c r="BP451">
        <v>10.365517241379312</v>
      </c>
      <c r="BQ451">
        <v>28.565217391304348</v>
      </c>
      <c r="BR451">
        <v>37.35</v>
      </c>
      <c r="BS451">
        <v>37.851428571428571</v>
      </c>
      <c r="BT451">
        <v>37.080000000000005</v>
      </c>
      <c r="BU451">
        <v>22.95</v>
      </c>
      <c r="BV451">
        <v>27.6</v>
      </c>
      <c r="BW451">
        <v>20.204081632653061</v>
      </c>
      <c r="BX451">
        <v>25.279606879606877</v>
      </c>
      <c r="BY451">
        <v>27.439368386401959</v>
      </c>
      <c r="BZ451">
        <v>450</v>
      </c>
    </row>
    <row r="452" spans="1:78" x14ac:dyDescent="0.25">
      <c r="A452">
        <v>451</v>
      </c>
      <c r="B452" t="s">
        <v>521</v>
      </c>
      <c r="C452">
        <v>59</v>
      </c>
      <c r="D452">
        <v>37</v>
      </c>
      <c r="E452">
        <v>39</v>
      </c>
      <c r="F452">
        <v>57</v>
      </c>
      <c r="G452">
        <v>27</v>
      </c>
      <c r="H452">
        <v>46</v>
      </c>
      <c r="I452">
        <v>38</v>
      </c>
      <c r="J452">
        <v>34</v>
      </c>
      <c r="K452">
        <v>38</v>
      </c>
      <c r="L452">
        <v>44</v>
      </c>
      <c r="M452">
        <v>13</v>
      </c>
      <c r="N452">
        <v>32</v>
      </c>
      <c r="O452">
        <v>39</v>
      </c>
      <c r="P452">
        <v>24</v>
      </c>
      <c r="Q452">
        <v>23</v>
      </c>
      <c r="R452">
        <v>25</v>
      </c>
      <c r="S452">
        <v>33</v>
      </c>
      <c r="T452">
        <v>46</v>
      </c>
      <c r="U452">
        <v>25</v>
      </c>
      <c r="V452">
        <v>27</v>
      </c>
      <c r="W452">
        <v>33</v>
      </c>
      <c r="X452">
        <v>22</v>
      </c>
      <c r="Y452">
        <v>24</v>
      </c>
      <c r="Z452">
        <v>13</v>
      </c>
      <c r="AA452">
        <v>3</v>
      </c>
      <c r="AB452">
        <v>38</v>
      </c>
      <c r="AC452">
        <v>20</v>
      </c>
      <c r="AD452">
        <v>58</v>
      </c>
      <c r="AE452">
        <v>45</v>
      </c>
      <c r="AF452">
        <v>32</v>
      </c>
      <c r="AG452">
        <v>35</v>
      </c>
      <c r="AH452">
        <v>10</v>
      </c>
      <c r="AI452">
        <v>56</v>
      </c>
      <c r="AJ452">
        <v>6</v>
      </c>
      <c r="AK452">
        <v>99</v>
      </c>
      <c r="AL452">
        <v>1222</v>
      </c>
      <c r="AM452">
        <v>1200</v>
      </c>
      <c r="AO452">
        <v>23.552542372881359</v>
      </c>
      <c r="AP452">
        <v>25.297297297297298</v>
      </c>
      <c r="AQ452">
        <v>26.030769230769231</v>
      </c>
      <c r="AR452">
        <v>19.578947368421055</v>
      </c>
      <c r="AS452">
        <v>30.133333333333333</v>
      </c>
      <c r="AT452">
        <v>23.556521739130435</v>
      </c>
      <c r="AU452">
        <v>25.957894736842103</v>
      </c>
      <c r="AV452">
        <v>22.976470588235298</v>
      </c>
      <c r="AW452">
        <v>22.547368421052635</v>
      </c>
      <c r="AX452">
        <v>26.345454545454547</v>
      </c>
      <c r="AY452">
        <v>8.3076923076923066</v>
      </c>
      <c r="AZ452">
        <v>14.85</v>
      </c>
      <c r="BA452">
        <v>33.784615384615385</v>
      </c>
      <c r="BB452">
        <v>29.4</v>
      </c>
      <c r="BC452">
        <v>31.930434782608696</v>
      </c>
      <c r="BD452">
        <v>36.143999999999998</v>
      </c>
      <c r="BE452">
        <v>27.054545454545458</v>
      </c>
      <c r="BF452">
        <v>30.834782608695651</v>
      </c>
      <c r="BG452">
        <v>29.231999999999999</v>
      </c>
      <c r="BH452">
        <v>30.933333333333337</v>
      </c>
      <c r="BI452">
        <v>20.618181818181821</v>
      </c>
      <c r="BJ452">
        <v>29.618181818181817</v>
      </c>
      <c r="BK452">
        <v>34.5</v>
      </c>
      <c r="BL452">
        <v>34.061538461538461</v>
      </c>
      <c r="BM452">
        <v>40.800000000000004</v>
      </c>
      <c r="BN452">
        <v>26.621052631578948</v>
      </c>
      <c r="BO452">
        <v>31.14</v>
      </c>
      <c r="BP452">
        <v>10.365517241379312</v>
      </c>
      <c r="BQ452">
        <v>29.2</v>
      </c>
      <c r="BR452">
        <v>37.35</v>
      </c>
      <c r="BS452">
        <v>37.851428571428571</v>
      </c>
      <c r="BT452">
        <v>37.080000000000005</v>
      </c>
      <c r="BU452">
        <v>22.95</v>
      </c>
      <c r="BV452">
        <v>27.6</v>
      </c>
      <c r="BW452">
        <v>20</v>
      </c>
      <c r="BX452">
        <v>25.258919803600655</v>
      </c>
      <c r="BY452">
        <v>27.461750174576903</v>
      </c>
      <c r="BZ452">
        <v>451</v>
      </c>
    </row>
    <row r="453" spans="1:78" x14ac:dyDescent="0.25">
      <c r="A453">
        <v>452</v>
      </c>
      <c r="B453" t="s">
        <v>522</v>
      </c>
      <c r="C453">
        <v>59</v>
      </c>
      <c r="D453">
        <v>37</v>
      </c>
      <c r="E453">
        <v>39</v>
      </c>
      <c r="F453">
        <v>57</v>
      </c>
      <c r="G453">
        <v>26</v>
      </c>
      <c r="H453">
        <v>47</v>
      </c>
      <c r="I453">
        <v>38</v>
      </c>
      <c r="J453">
        <v>34</v>
      </c>
      <c r="K453">
        <v>36</v>
      </c>
      <c r="L453">
        <v>44</v>
      </c>
      <c r="M453">
        <v>13</v>
      </c>
      <c r="N453">
        <v>30</v>
      </c>
      <c r="O453">
        <v>39</v>
      </c>
      <c r="P453">
        <v>24</v>
      </c>
      <c r="Q453">
        <v>23</v>
      </c>
      <c r="R453">
        <v>25</v>
      </c>
      <c r="S453">
        <v>33</v>
      </c>
      <c r="T453">
        <v>47</v>
      </c>
      <c r="U453">
        <v>25</v>
      </c>
      <c r="V453">
        <v>27</v>
      </c>
      <c r="W453">
        <v>34</v>
      </c>
      <c r="X453">
        <v>22</v>
      </c>
      <c r="Y453">
        <v>24</v>
      </c>
      <c r="Z453">
        <v>13</v>
      </c>
      <c r="AA453">
        <v>3</v>
      </c>
      <c r="AB453">
        <v>38</v>
      </c>
      <c r="AC453">
        <v>20</v>
      </c>
      <c r="AD453">
        <v>58</v>
      </c>
      <c r="AE453">
        <v>45</v>
      </c>
      <c r="AF453">
        <v>31</v>
      </c>
      <c r="AG453">
        <v>35</v>
      </c>
      <c r="AH453">
        <v>10</v>
      </c>
      <c r="AI453">
        <v>56</v>
      </c>
      <c r="AJ453">
        <v>6</v>
      </c>
      <c r="AK453">
        <v>99</v>
      </c>
      <c r="AL453">
        <v>1216</v>
      </c>
      <c r="AM453">
        <v>1197</v>
      </c>
      <c r="AO453">
        <v>23.552542372881359</v>
      </c>
      <c r="AP453">
        <v>25.297297297297298</v>
      </c>
      <c r="AQ453">
        <v>26.030769230769231</v>
      </c>
      <c r="AR453">
        <v>19.578947368421055</v>
      </c>
      <c r="AS453">
        <v>31.292307692307691</v>
      </c>
      <c r="AT453">
        <v>23.055319148936171</v>
      </c>
      <c r="AU453">
        <v>25.957894736842103</v>
      </c>
      <c r="AV453">
        <v>22.976470588235298</v>
      </c>
      <c r="AW453">
        <v>23.8</v>
      </c>
      <c r="AX453">
        <v>26.345454545454547</v>
      </c>
      <c r="AY453">
        <v>8.3076923076923066</v>
      </c>
      <c r="AZ453">
        <v>15.840000000000002</v>
      </c>
      <c r="BA453">
        <v>33.784615384615385</v>
      </c>
      <c r="BB453">
        <v>29.4</v>
      </c>
      <c r="BC453">
        <v>31.930434782608696</v>
      </c>
      <c r="BD453">
        <v>36.143999999999998</v>
      </c>
      <c r="BE453">
        <v>27.054545454545458</v>
      </c>
      <c r="BF453">
        <v>30.178723404255319</v>
      </c>
      <c r="BG453">
        <v>29.231999999999999</v>
      </c>
      <c r="BH453">
        <v>30.933333333333337</v>
      </c>
      <c r="BI453">
        <v>20.011764705882353</v>
      </c>
      <c r="BJ453">
        <v>29.618181818181817</v>
      </c>
      <c r="BK453">
        <v>34.5</v>
      </c>
      <c r="BL453">
        <v>34.061538461538461</v>
      </c>
      <c r="BM453">
        <v>40.800000000000004</v>
      </c>
      <c r="BN453">
        <v>26.621052631578948</v>
      </c>
      <c r="BO453">
        <v>31.14</v>
      </c>
      <c r="BP453">
        <v>10.365517241379312</v>
      </c>
      <c r="BQ453">
        <v>29.2</v>
      </c>
      <c r="BR453">
        <v>38.554838709677419</v>
      </c>
      <c r="BS453">
        <v>37.851428571428571</v>
      </c>
      <c r="BT453">
        <v>37.080000000000005</v>
      </c>
      <c r="BU453">
        <v>22.95</v>
      </c>
      <c r="BV453">
        <v>27.6</v>
      </c>
      <c r="BW453">
        <v>20</v>
      </c>
      <c r="BX453">
        <v>25.383552631578947</v>
      </c>
      <c r="BY453">
        <v>27.527854540346439</v>
      </c>
      <c r="BZ453">
        <v>452</v>
      </c>
    </row>
    <row r="454" spans="1:78" x14ac:dyDescent="0.25">
      <c r="A454">
        <v>453</v>
      </c>
      <c r="B454" t="s">
        <v>523</v>
      </c>
      <c r="C454">
        <v>59</v>
      </c>
      <c r="D454">
        <v>37</v>
      </c>
      <c r="E454">
        <v>37</v>
      </c>
      <c r="F454">
        <v>58</v>
      </c>
      <c r="G454">
        <v>27</v>
      </c>
      <c r="H454">
        <v>46</v>
      </c>
      <c r="I454">
        <v>38</v>
      </c>
      <c r="J454">
        <v>34</v>
      </c>
      <c r="K454">
        <v>39</v>
      </c>
      <c r="L454">
        <v>44</v>
      </c>
      <c r="M454">
        <v>13</v>
      </c>
      <c r="N454">
        <v>30</v>
      </c>
      <c r="O454">
        <v>39</v>
      </c>
      <c r="P454">
        <v>24</v>
      </c>
      <c r="Q454">
        <v>23</v>
      </c>
      <c r="R454">
        <v>25</v>
      </c>
      <c r="S454">
        <v>33</v>
      </c>
      <c r="T454">
        <v>46</v>
      </c>
      <c r="U454">
        <v>25</v>
      </c>
      <c r="V454">
        <v>27</v>
      </c>
      <c r="W454">
        <v>34</v>
      </c>
      <c r="X454">
        <v>22</v>
      </c>
      <c r="Y454">
        <v>24</v>
      </c>
      <c r="Z454">
        <v>13</v>
      </c>
      <c r="AA454">
        <v>3</v>
      </c>
      <c r="AB454">
        <v>38</v>
      </c>
      <c r="AC454">
        <v>20</v>
      </c>
      <c r="AD454">
        <v>58</v>
      </c>
      <c r="AE454">
        <v>45</v>
      </c>
      <c r="AF454">
        <v>31</v>
      </c>
      <c r="AG454">
        <v>35</v>
      </c>
      <c r="AH454">
        <v>10</v>
      </c>
      <c r="AI454">
        <v>56</v>
      </c>
      <c r="AJ454">
        <v>6</v>
      </c>
      <c r="AK454">
        <v>99</v>
      </c>
      <c r="AL454">
        <v>1216</v>
      </c>
      <c r="AM454">
        <v>1198</v>
      </c>
      <c r="AO454">
        <v>23.552542372881359</v>
      </c>
      <c r="AP454">
        <v>25.297297297297298</v>
      </c>
      <c r="AQ454">
        <v>27.43783783783784</v>
      </c>
      <c r="AR454">
        <v>19.241379310344829</v>
      </c>
      <c r="AS454">
        <v>30.133333333333333</v>
      </c>
      <c r="AT454">
        <v>23.556521739130435</v>
      </c>
      <c r="AU454">
        <v>25.957894736842103</v>
      </c>
      <c r="AV454">
        <v>22.976470588235298</v>
      </c>
      <c r="AW454">
        <v>21.969230769230769</v>
      </c>
      <c r="AX454">
        <v>26.345454545454547</v>
      </c>
      <c r="AY454">
        <v>8.3076923076923066</v>
      </c>
      <c r="AZ454">
        <v>15.840000000000002</v>
      </c>
      <c r="BA454">
        <v>33.784615384615385</v>
      </c>
      <c r="BB454">
        <v>29.4</v>
      </c>
      <c r="BC454">
        <v>31.930434782608696</v>
      </c>
      <c r="BD454">
        <v>36.143999999999998</v>
      </c>
      <c r="BE454">
        <v>27.054545454545458</v>
      </c>
      <c r="BF454">
        <v>30.834782608695651</v>
      </c>
      <c r="BG454">
        <v>29.231999999999999</v>
      </c>
      <c r="BH454">
        <v>30.933333333333337</v>
      </c>
      <c r="BI454">
        <v>20.011764705882353</v>
      </c>
      <c r="BJ454">
        <v>29.618181818181817</v>
      </c>
      <c r="BK454">
        <v>34.5</v>
      </c>
      <c r="BL454">
        <v>34.061538461538461</v>
      </c>
      <c r="BM454">
        <v>40.800000000000004</v>
      </c>
      <c r="BN454">
        <v>26.621052631578948</v>
      </c>
      <c r="BO454">
        <v>31.14</v>
      </c>
      <c r="BP454">
        <v>10.365517241379312</v>
      </c>
      <c r="BQ454">
        <v>29.2</v>
      </c>
      <c r="BR454">
        <v>38.554838709677419</v>
      </c>
      <c r="BS454">
        <v>37.851428571428571</v>
      </c>
      <c r="BT454">
        <v>37.080000000000005</v>
      </c>
      <c r="BU454">
        <v>22.95</v>
      </c>
      <c r="BV454">
        <v>27.6</v>
      </c>
      <c r="BW454">
        <v>20</v>
      </c>
      <c r="BX454">
        <v>25.383552631578947</v>
      </c>
      <c r="BY454">
        <v>27.528303021024815</v>
      </c>
      <c r="BZ454">
        <v>453</v>
      </c>
    </row>
    <row r="455" spans="1:78" x14ac:dyDescent="0.25">
      <c r="A455">
        <v>454</v>
      </c>
      <c r="B455" t="s">
        <v>524</v>
      </c>
      <c r="C455">
        <v>59</v>
      </c>
      <c r="D455">
        <v>37</v>
      </c>
      <c r="E455">
        <v>39</v>
      </c>
      <c r="F455">
        <v>52</v>
      </c>
      <c r="G455">
        <v>27</v>
      </c>
      <c r="H455">
        <v>47</v>
      </c>
      <c r="I455">
        <v>39</v>
      </c>
      <c r="J455">
        <v>34</v>
      </c>
      <c r="K455">
        <v>37</v>
      </c>
      <c r="L455">
        <v>44</v>
      </c>
      <c r="M455">
        <v>13</v>
      </c>
      <c r="N455">
        <v>30</v>
      </c>
      <c r="O455">
        <v>39</v>
      </c>
      <c r="P455">
        <v>24</v>
      </c>
      <c r="Q455">
        <v>23</v>
      </c>
      <c r="R455">
        <v>25</v>
      </c>
      <c r="S455">
        <v>33</v>
      </c>
      <c r="T455">
        <v>46</v>
      </c>
      <c r="U455">
        <v>25</v>
      </c>
      <c r="V455">
        <v>27</v>
      </c>
      <c r="W455">
        <v>33</v>
      </c>
      <c r="X455">
        <v>22</v>
      </c>
      <c r="Y455">
        <v>24</v>
      </c>
      <c r="Z455">
        <v>13</v>
      </c>
      <c r="AA455">
        <v>3</v>
      </c>
      <c r="AB455">
        <v>38</v>
      </c>
      <c r="AC455">
        <v>20</v>
      </c>
      <c r="AD455">
        <v>58</v>
      </c>
      <c r="AE455">
        <v>46</v>
      </c>
      <c r="AF455">
        <v>31</v>
      </c>
      <c r="AG455">
        <v>35</v>
      </c>
      <c r="AH455">
        <v>10</v>
      </c>
      <c r="AI455">
        <v>56</v>
      </c>
      <c r="AJ455">
        <v>6</v>
      </c>
      <c r="AK455">
        <v>100</v>
      </c>
      <c r="AL455">
        <v>1216</v>
      </c>
      <c r="AM455">
        <v>1195</v>
      </c>
      <c r="AO455">
        <v>23.552542372881359</v>
      </c>
      <c r="AP455">
        <v>25.297297297297298</v>
      </c>
      <c r="AQ455">
        <v>26.030769230769231</v>
      </c>
      <c r="AR455">
        <v>21.461538461538463</v>
      </c>
      <c r="AS455">
        <v>30.133333333333333</v>
      </c>
      <c r="AT455">
        <v>23.055319148936171</v>
      </c>
      <c r="AU455">
        <v>25.292307692307691</v>
      </c>
      <c r="AV455">
        <v>22.976470588235298</v>
      </c>
      <c r="AW455">
        <v>23.156756756756756</v>
      </c>
      <c r="AX455">
        <v>26.345454545454547</v>
      </c>
      <c r="AY455">
        <v>8.3076923076923066</v>
      </c>
      <c r="AZ455">
        <v>15.840000000000002</v>
      </c>
      <c r="BA455">
        <v>33.784615384615385</v>
      </c>
      <c r="BB455">
        <v>29.4</v>
      </c>
      <c r="BC455">
        <v>31.930434782608696</v>
      </c>
      <c r="BD455">
        <v>36.143999999999998</v>
      </c>
      <c r="BE455">
        <v>27.054545454545458</v>
      </c>
      <c r="BF455">
        <v>30.834782608695651</v>
      </c>
      <c r="BG455">
        <v>29.231999999999999</v>
      </c>
      <c r="BH455">
        <v>30.933333333333337</v>
      </c>
      <c r="BI455">
        <v>20.618181818181821</v>
      </c>
      <c r="BJ455">
        <v>29.618181818181817</v>
      </c>
      <c r="BK455">
        <v>34.5</v>
      </c>
      <c r="BL455">
        <v>34.061538461538461</v>
      </c>
      <c r="BM455">
        <v>40.800000000000004</v>
      </c>
      <c r="BN455">
        <v>26.621052631578948</v>
      </c>
      <c r="BO455">
        <v>31.14</v>
      </c>
      <c r="BP455">
        <v>10.365517241379312</v>
      </c>
      <c r="BQ455">
        <v>28.565217391304348</v>
      </c>
      <c r="BR455">
        <v>38.554838709677419</v>
      </c>
      <c r="BS455">
        <v>37.851428571428571</v>
      </c>
      <c r="BT455">
        <v>37.080000000000005</v>
      </c>
      <c r="BU455">
        <v>22.95</v>
      </c>
      <c r="BV455">
        <v>27.6</v>
      </c>
      <c r="BW455">
        <v>19.8</v>
      </c>
      <c r="BX455">
        <v>25.383552631578947</v>
      </c>
      <c r="BY455">
        <v>27.529909217305153</v>
      </c>
      <c r="BZ455">
        <v>454</v>
      </c>
    </row>
    <row r="456" spans="1:78" x14ac:dyDescent="0.25">
      <c r="A456">
        <v>455</v>
      </c>
      <c r="B456" t="s">
        <v>525</v>
      </c>
      <c r="C456">
        <v>59</v>
      </c>
      <c r="D456">
        <v>37</v>
      </c>
      <c r="E456">
        <v>37</v>
      </c>
      <c r="F456">
        <v>59</v>
      </c>
      <c r="G456">
        <v>27</v>
      </c>
      <c r="H456">
        <v>46</v>
      </c>
      <c r="I456">
        <v>38</v>
      </c>
      <c r="J456">
        <v>34</v>
      </c>
      <c r="K456">
        <v>37</v>
      </c>
      <c r="L456">
        <v>44</v>
      </c>
      <c r="M456">
        <v>13</v>
      </c>
      <c r="N456">
        <v>30</v>
      </c>
      <c r="O456">
        <v>39</v>
      </c>
      <c r="P456">
        <v>24</v>
      </c>
      <c r="Q456">
        <v>23</v>
      </c>
      <c r="R456">
        <v>25</v>
      </c>
      <c r="S456">
        <v>33</v>
      </c>
      <c r="T456">
        <v>46</v>
      </c>
      <c r="U456">
        <v>25</v>
      </c>
      <c r="V456">
        <v>27</v>
      </c>
      <c r="W456">
        <v>33</v>
      </c>
      <c r="X456">
        <v>22</v>
      </c>
      <c r="Y456">
        <v>24</v>
      </c>
      <c r="Z456">
        <v>13</v>
      </c>
      <c r="AA456">
        <v>3</v>
      </c>
      <c r="AB456">
        <v>38</v>
      </c>
      <c r="AC456">
        <v>20</v>
      </c>
      <c r="AD456">
        <v>58</v>
      </c>
      <c r="AE456">
        <v>45</v>
      </c>
      <c r="AF456">
        <v>31</v>
      </c>
      <c r="AG456">
        <v>35</v>
      </c>
      <c r="AH456">
        <v>10</v>
      </c>
      <c r="AI456">
        <v>56</v>
      </c>
      <c r="AJ456">
        <v>6</v>
      </c>
      <c r="AK456">
        <v>100</v>
      </c>
      <c r="AL456">
        <v>1224</v>
      </c>
      <c r="AM456">
        <v>1197</v>
      </c>
      <c r="AO456">
        <v>23.552542372881359</v>
      </c>
      <c r="AP456">
        <v>25.297297297297298</v>
      </c>
      <c r="AQ456">
        <v>27.43783783783784</v>
      </c>
      <c r="AR456">
        <v>18.915254237288138</v>
      </c>
      <c r="AS456">
        <v>30.133333333333333</v>
      </c>
      <c r="AT456">
        <v>23.556521739130435</v>
      </c>
      <c r="AU456">
        <v>25.957894736842103</v>
      </c>
      <c r="AV456">
        <v>22.976470588235298</v>
      </c>
      <c r="AW456">
        <v>23.156756756756756</v>
      </c>
      <c r="AX456">
        <v>26.345454545454547</v>
      </c>
      <c r="AY456">
        <v>8.3076923076923066</v>
      </c>
      <c r="AZ456">
        <v>15.840000000000002</v>
      </c>
      <c r="BA456">
        <v>33.784615384615385</v>
      </c>
      <c r="BB456">
        <v>29.4</v>
      </c>
      <c r="BC456">
        <v>31.930434782608696</v>
      </c>
      <c r="BD456">
        <v>36.143999999999998</v>
      </c>
      <c r="BE456">
        <v>27.054545454545458</v>
      </c>
      <c r="BF456">
        <v>30.834782608695651</v>
      </c>
      <c r="BG456">
        <v>29.231999999999999</v>
      </c>
      <c r="BH456">
        <v>30.933333333333337</v>
      </c>
      <c r="BI456">
        <v>20.618181818181821</v>
      </c>
      <c r="BJ456">
        <v>29.618181818181817</v>
      </c>
      <c r="BK456">
        <v>34.5</v>
      </c>
      <c r="BL456">
        <v>34.061538461538461</v>
      </c>
      <c r="BM456">
        <v>40.800000000000004</v>
      </c>
      <c r="BN456">
        <v>26.621052631578948</v>
      </c>
      <c r="BO456">
        <v>31.14</v>
      </c>
      <c r="BP456">
        <v>10.365517241379312</v>
      </c>
      <c r="BQ456">
        <v>29.2</v>
      </c>
      <c r="BR456">
        <v>38.554838709677419</v>
      </c>
      <c r="BS456">
        <v>37.851428571428571</v>
      </c>
      <c r="BT456">
        <v>37.080000000000005</v>
      </c>
      <c r="BU456">
        <v>22.95</v>
      </c>
      <c r="BV456">
        <v>27.6</v>
      </c>
      <c r="BW456">
        <v>19.8</v>
      </c>
      <c r="BX456">
        <v>25.21764705882353</v>
      </c>
      <c r="BY456">
        <v>27.550013453332749</v>
      </c>
      <c r="BZ456">
        <v>455</v>
      </c>
    </row>
    <row r="457" spans="1:78" x14ac:dyDescent="0.25">
      <c r="A457">
        <v>456</v>
      </c>
      <c r="B457" t="s">
        <v>526</v>
      </c>
      <c r="C457">
        <v>59</v>
      </c>
      <c r="D457">
        <v>37</v>
      </c>
      <c r="E457">
        <v>39</v>
      </c>
      <c r="F457">
        <v>59</v>
      </c>
      <c r="G457">
        <v>27</v>
      </c>
      <c r="H457">
        <v>47</v>
      </c>
      <c r="I457">
        <v>38</v>
      </c>
      <c r="J457">
        <v>34</v>
      </c>
      <c r="K457">
        <v>37</v>
      </c>
      <c r="L457">
        <v>44</v>
      </c>
      <c r="M457">
        <v>13</v>
      </c>
      <c r="N457">
        <v>31</v>
      </c>
      <c r="O457">
        <v>39</v>
      </c>
      <c r="P457">
        <v>24</v>
      </c>
      <c r="Q457">
        <v>23</v>
      </c>
      <c r="R457">
        <v>25</v>
      </c>
      <c r="S457">
        <v>33</v>
      </c>
      <c r="T457">
        <v>46</v>
      </c>
      <c r="U457">
        <v>25</v>
      </c>
      <c r="V457">
        <v>26</v>
      </c>
      <c r="W457">
        <v>33</v>
      </c>
      <c r="X457">
        <v>22</v>
      </c>
      <c r="Y457">
        <v>24</v>
      </c>
      <c r="Z457">
        <v>13</v>
      </c>
      <c r="AA457">
        <v>3</v>
      </c>
      <c r="AB457">
        <v>38</v>
      </c>
      <c r="AC457">
        <v>20</v>
      </c>
      <c r="AD457">
        <v>58</v>
      </c>
      <c r="AE457">
        <v>44</v>
      </c>
      <c r="AF457">
        <v>31</v>
      </c>
      <c r="AG457">
        <v>35</v>
      </c>
      <c r="AH457">
        <v>10</v>
      </c>
      <c r="AI457">
        <v>54</v>
      </c>
      <c r="AJ457">
        <v>6</v>
      </c>
      <c r="AK457">
        <v>100</v>
      </c>
      <c r="AL457">
        <v>1215</v>
      </c>
      <c r="AM457">
        <v>1197</v>
      </c>
      <c r="AO457">
        <v>23.552542372881359</v>
      </c>
      <c r="AP457">
        <v>25.297297297297298</v>
      </c>
      <c r="AQ457">
        <v>26.030769230769231</v>
      </c>
      <c r="AR457">
        <v>18.915254237288138</v>
      </c>
      <c r="AS457">
        <v>30.133333333333333</v>
      </c>
      <c r="AT457">
        <v>23.055319148936171</v>
      </c>
      <c r="AU457">
        <v>25.957894736842103</v>
      </c>
      <c r="AV457">
        <v>22.976470588235298</v>
      </c>
      <c r="AW457">
        <v>23.156756756756756</v>
      </c>
      <c r="AX457">
        <v>26.345454545454547</v>
      </c>
      <c r="AY457">
        <v>8.3076923076923066</v>
      </c>
      <c r="AZ457">
        <v>15.329032258064515</v>
      </c>
      <c r="BA457">
        <v>33.784615384615385</v>
      </c>
      <c r="BB457">
        <v>29.4</v>
      </c>
      <c r="BC457">
        <v>31.930434782608696</v>
      </c>
      <c r="BD457">
        <v>36.143999999999998</v>
      </c>
      <c r="BE457">
        <v>27.054545454545458</v>
      </c>
      <c r="BF457">
        <v>30.834782608695651</v>
      </c>
      <c r="BG457">
        <v>29.231999999999999</v>
      </c>
      <c r="BH457">
        <v>32.123076923076923</v>
      </c>
      <c r="BI457">
        <v>20.618181818181821</v>
      </c>
      <c r="BJ457">
        <v>29.618181818181817</v>
      </c>
      <c r="BK457">
        <v>34.5</v>
      </c>
      <c r="BL457">
        <v>34.061538461538461</v>
      </c>
      <c r="BM457">
        <v>40.800000000000004</v>
      </c>
      <c r="BN457">
        <v>26.621052631578948</v>
      </c>
      <c r="BO457">
        <v>31.14</v>
      </c>
      <c r="BP457">
        <v>10.365517241379312</v>
      </c>
      <c r="BQ457">
        <v>29.863636363636363</v>
      </c>
      <c r="BR457">
        <v>38.554838709677419</v>
      </c>
      <c r="BS457">
        <v>37.851428571428571</v>
      </c>
      <c r="BT457">
        <v>37.080000000000005</v>
      </c>
      <c r="BU457">
        <v>23.8</v>
      </c>
      <c r="BV457">
        <v>27.6</v>
      </c>
      <c r="BW457">
        <v>19.8</v>
      </c>
      <c r="BX457">
        <v>25.404444444444444</v>
      </c>
      <c r="BY457">
        <v>27.574108941642809</v>
      </c>
      <c r="BZ457">
        <v>456</v>
      </c>
    </row>
    <row r="458" spans="1:78" x14ac:dyDescent="0.25">
      <c r="A458">
        <v>457</v>
      </c>
      <c r="B458" t="s">
        <v>527</v>
      </c>
      <c r="C458">
        <v>59</v>
      </c>
      <c r="D458">
        <v>37</v>
      </c>
      <c r="E458">
        <v>37</v>
      </c>
      <c r="F458">
        <v>53</v>
      </c>
      <c r="G458">
        <v>27</v>
      </c>
      <c r="H458">
        <v>47</v>
      </c>
      <c r="I458">
        <v>38</v>
      </c>
      <c r="J458">
        <v>34</v>
      </c>
      <c r="K458">
        <v>37</v>
      </c>
      <c r="L458">
        <v>44</v>
      </c>
      <c r="M458">
        <v>13</v>
      </c>
      <c r="N458">
        <v>30</v>
      </c>
      <c r="O458">
        <v>39</v>
      </c>
      <c r="P458">
        <v>24</v>
      </c>
      <c r="Q458">
        <v>23</v>
      </c>
      <c r="R458">
        <v>25</v>
      </c>
      <c r="S458">
        <v>33</v>
      </c>
      <c r="T458">
        <v>46</v>
      </c>
      <c r="U458">
        <v>24</v>
      </c>
      <c r="V458">
        <v>26</v>
      </c>
      <c r="W458">
        <v>34</v>
      </c>
      <c r="X458">
        <v>22</v>
      </c>
      <c r="Y458">
        <v>24</v>
      </c>
      <c r="Z458">
        <v>13</v>
      </c>
      <c r="AA458">
        <v>3</v>
      </c>
      <c r="AB458">
        <v>38</v>
      </c>
      <c r="AC458">
        <v>20</v>
      </c>
      <c r="AD458">
        <v>58</v>
      </c>
      <c r="AE458">
        <v>44</v>
      </c>
      <c r="AF458">
        <v>30</v>
      </c>
      <c r="AG458">
        <v>35</v>
      </c>
      <c r="AH458">
        <v>10</v>
      </c>
      <c r="AI458">
        <v>54</v>
      </c>
      <c r="AJ458">
        <v>6</v>
      </c>
      <c r="AK458">
        <v>100</v>
      </c>
      <c r="AL458">
        <v>1220</v>
      </c>
      <c r="AM458">
        <v>1187</v>
      </c>
      <c r="AO458">
        <v>23.552542372881359</v>
      </c>
      <c r="AP458">
        <v>25.297297297297298</v>
      </c>
      <c r="AQ458">
        <v>27.43783783783784</v>
      </c>
      <c r="AR458">
        <v>21.056603773584907</v>
      </c>
      <c r="AS458">
        <v>30.133333333333333</v>
      </c>
      <c r="AT458">
        <v>23.055319148936171</v>
      </c>
      <c r="AU458">
        <v>25.957894736842103</v>
      </c>
      <c r="AV458">
        <v>22.976470588235298</v>
      </c>
      <c r="AW458">
        <v>23.156756756756756</v>
      </c>
      <c r="AX458">
        <v>26.345454545454547</v>
      </c>
      <c r="AY458">
        <v>8.3076923076923066</v>
      </c>
      <c r="AZ458">
        <v>15.840000000000002</v>
      </c>
      <c r="BA458">
        <v>33.784615384615385</v>
      </c>
      <c r="BB458">
        <v>29.4</v>
      </c>
      <c r="BC458">
        <v>31.930434782608696</v>
      </c>
      <c r="BD458">
        <v>36.143999999999998</v>
      </c>
      <c r="BE458">
        <v>27.054545454545458</v>
      </c>
      <c r="BF458">
        <v>30.834782608695651</v>
      </c>
      <c r="BG458">
        <v>30.450000000000003</v>
      </c>
      <c r="BH458">
        <v>32.123076923076923</v>
      </c>
      <c r="BI458">
        <v>20.011764705882353</v>
      </c>
      <c r="BJ458">
        <v>29.618181818181817</v>
      </c>
      <c r="BK458">
        <v>34.5</v>
      </c>
      <c r="BL458">
        <v>34.061538461538461</v>
      </c>
      <c r="BM458">
        <v>40.800000000000004</v>
      </c>
      <c r="BN458">
        <v>26.621052631578948</v>
      </c>
      <c r="BO458">
        <v>31.14</v>
      </c>
      <c r="BP458">
        <v>10.365517241379312</v>
      </c>
      <c r="BQ458">
        <v>29.863636363636363</v>
      </c>
      <c r="BR458">
        <v>39.840000000000003</v>
      </c>
      <c r="BS458">
        <v>37.851428571428571</v>
      </c>
      <c r="BT458">
        <v>37.080000000000005</v>
      </c>
      <c r="BU458">
        <v>23.8</v>
      </c>
      <c r="BV458">
        <v>27.6</v>
      </c>
      <c r="BW458">
        <v>19.8</v>
      </c>
      <c r="BX458">
        <v>25.30032786885246</v>
      </c>
      <c r="BY458">
        <v>27.770910219872732</v>
      </c>
      <c r="BZ458">
        <v>457</v>
      </c>
    </row>
    <row r="459" spans="1:78" x14ac:dyDescent="0.25">
      <c r="A459">
        <v>458</v>
      </c>
      <c r="B459" t="s">
        <v>528</v>
      </c>
      <c r="C459">
        <v>59</v>
      </c>
      <c r="D459">
        <v>37</v>
      </c>
      <c r="E459">
        <v>39</v>
      </c>
      <c r="F459">
        <v>53</v>
      </c>
      <c r="G459">
        <v>27</v>
      </c>
      <c r="H459">
        <v>47</v>
      </c>
      <c r="I459">
        <v>38</v>
      </c>
      <c r="J459">
        <v>34</v>
      </c>
      <c r="K459">
        <v>37</v>
      </c>
      <c r="L459">
        <v>44</v>
      </c>
      <c r="M459">
        <v>13</v>
      </c>
      <c r="N459">
        <v>30</v>
      </c>
      <c r="O459">
        <v>39</v>
      </c>
      <c r="P459">
        <v>24</v>
      </c>
      <c r="Q459">
        <v>23</v>
      </c>
      <c r="R459">
        <v>25</v>
      </c>
      <c r="S459">
        <v>33</v>
      </c>
      <c r="T459">
        <v>46</v>
      </c>
      <c r="U459">
        <v>24</v>
      </c>
      <c r="V459">
        <v>26</v>
      </c>
      <c r="W459">
        <v>33</v>
      </c>
      <c r="X459">
        <v>22</v>
      </c>
      <c r="Y459">
        <v>24</v>
      </c>
      <c r="Z459">
        <v>13</v>
      </c>
      <c r="AA459">
        <v>3</v>
      </c>
      <c r="AB459">
        <v>38</v>
      </c>
      <c r="AC459">
        <v>20</v>
      </c>
      <c r="AD459">
        <v>58</v>
      </c>
      <c r="AE459">
        <v>44</v>
      </c>
      <c r="AF459">
        <v>30</v>
      </c>
      <c r="AG459">
        <v>35</v>
      </c>
      <c r="AH459">
        <v>10</v>
      </c>
      <c r="AI459">
        <v>54</v>
      </c>
      <c r="AJ459">
        <v>6</v>
      </c>
      <c r="AK459">
        <v>100</v>
      </c>
      <c r="AL459">
        <v>1228</v>
      </c>
      <c r="AM459">
        <v>1188</v>
      </c>
      <c r="AO459">
        <v>23.552542372881359</v>
      </c>
      <c r="AP459">
        <v>25.297297297297298</v>
      </c>
      <c r="AQ459">
        <v>26.030769230769231</v>
      </c>
      <c r="AR459">
        <v>21.056603773584907</v>
      </c>
      <c r="AS459">
        <v>30.133333333333333</v>
      </c>
      <c r="AT459">
        <v>23.055319148936171</v>
      </c>
      <c r="AU459">
        <v>25.957894736842103</v>
      </c>
      <c r="AV459">
        <v>22.976470588235298</v>
      </c>
      <c r="AW459">
        <v>23.156756756756756</v>
      </c>
      <c r="AX459">
        <v>26.345454545454547</v>
      </c>
      <c r="AY459">
        <v>8.3076923076923066</v>
      </c>
      <c r="AZ459">
        <v>15.840000000000002</v>
      </c>
      <c r="BA459">
        <v>33.784615384615385</v>
      </c>
      <c r="BB459">
        <v>29.4</v>
      </c>
      <c r="BC459">
        <v>31.930434782608696</v>
      </c>
      <c r="BD459">
        <v>36.143999999999998</v>
      </c>
      <c r="BE459">
        <v>27.054545454545458</v>
      </c>
      <c r="BF459">
        <v>30.834782608695651</v>
      </c>
      <c r="BG459">
        <v>30.450000000000003</v>
      </c>
      <c r="BH459">
        <v>32.123076923076923</v>
      </c>
      <c r="BI459">
        <v>20.618181818181821</v>
      </c>
      <c r="BJ459">
        <v>29.618181818181817</v>
      </c>
      <c r="BK459">
        <v>34.5</v>
      </c>
      <c r="BL459">
        <v>34.061538461538461</v>
      </c>
      <c r="BM459">
        <v>40.800000000000004</v>
      </c>
      <c r="BN459">
        <v>26.621052631578948</v>
      </c>
      <c r="BO459">
        <v>31.14</v>
      </c>
      <c r="BP459">
        <v>10.365517241379312</v>
      </c>
      <c r="BQ459">
        <v>29.863636363636363</v>
      </c>
      <c r="BR459">
        <v>39.840000000000003</v>
      </c>
      <c r="BS459">
        <v>37.851428571428571</v>
      </c>
      <c r="BT459">
        <v>37.080000000000005</v>
      </c>
      <c r="BU459">
        <v>23.8</v>
      </c>
      <c r="BV459">
        <v>27.6</v>
      </c>
      <c r="BW459">
        <v>19.8</v>
      </c>
      <c r="BX459">
        <v>25.135504885993488</v>
      </c>
      <c r="BY459">
        <v>27.737999033382323</v>
      </c>
      <c r="BZ459">
        <v>458</v>
      </c>
    </row>
    <row r="460" spans="1:78" x14ac:dyDescent="0.25">
      <c r="A460">
        <v>459</v>
      </c>
      <c r="B460" t="s">
        <v>529</v>
      </c>
      <c r="C460">
        <v>59</v>
      </c>
      <c r="D460">
        <v>37</v>
      </c>
      <c r="E460">
        <v>39</v>
      </c>
      <c r="F460">
        <v>53</v>
      </c>
      <c r="G460">
        <v>27</v>
      </c>
      <c r="H460">
        <v>47</v>
      </c>
      <c r="I460">
        <v>39</v>
      </c>
      <c r="J460">
        <v>34</v>
      </c>
      <c r="K460">
        <v>37</v>
      </c>
      <c r="L460">
        <v>44</v>
      </c>
      <c r="M460">
        <v>13</v>
      </c>
      <c r="N460">
        <v>30</v>
      </c>
      <c r="O460">
        <v>39</v>
      </c>
      <c r="P460">
        <v>24</v>
      </c>
      <c r="Q460">
        <v>23</v>
      </c>
      <c r="R460">
        <v>25</v>
      </c>
      <c r="S460">
        <v>33</v>
      </c>
      <c r="T460">
        <v>46</v>
      </c>
      <c r="U460">
        <v>24</v>
      </c>
      <c r="V460">
        <v>26</v>
      </c>
      <c r="W460">
        <v>33</v>
      </c>
      <c r="X460">
        <v>22</v>
      </c>
      <c r="Y460">
        <v>24</v>
      </c>
      <c r="Z460">
        <v>13</v>
      </c>
      <c r="AA460">
        <v>3</v>
      </c>
      <c r="AB460">
        <v>38</v>
      </c>
      <c r="AC460">
        <v>20</v>
      </c>
      <c r="AD460">
        <v>58</v>
      </c>
      <c r="AE460">
        <v>44</v>
      </c>
      <c r="AF460">
        <v>30</v>
      </c>
      <c r="AG460">
        <v>35</v>
      </c>
      <c r="AH460">
        <v>10</v>
      </c>
      <c r="AI460">
        <v>53</v>
      </c>
      <c r="AJ460">
        <v>6</v>
      </c>
      <c r="AK460">
        <v>100</v>
      </c>
      <c r="AL460">
        <v>1222</v>
      </c>
      <c r="AM460">
        <v>1188</v>
      </c>
      <c r="AO460">
        <v>23.552542372881359</v>
      </c>
      <c r="AP460">
        <v>25.297297297297298</v>
      </c>
      <c r="AQ460">
        <v>26.030769230769231</v>
      </c>
      <c r="AR460">
        <v>21.056603773584907</v>
      </c>
      <c r="AS460">
        <v>30.133333333333333</v>
      </c>
      <c r="AT460">
        <v>23.055319148936171</v>
      </c>
      <c r="AU460">
        <v>25.292307692307691</v>
      </c>
      <c r="AV460">
        <v>22.976470588235298</v>
      </c>
      <c r="AW460">
        <v>23.156756756756756</v>
      </c>
      <c r="AX460">
        <v>26.345454545454547</v>
      </c>
      <c r="AY460">
        <v>8.3076923076923066</v>
      </c>
      <c r="AZ460">
        <v>15.840000000000002</v>
      </c>
      <c r="BA460">
        <v>33.784615384615385</v>
      </c>
      <c r="BB460">
        <v>29.4</v>
      </c>
      <c r="BC460">
        <v>31.930434782608696</v>
      </c>
      <c r="BD460">
        <v>36.143999999999998</v>
      </c>
      <c r="BE460">
        <v>27.054545454545458</v>
      </c>
      <c r="BF460">
        <v>30.834782608695651</v>
      </c>
      <c r="BG460">
        <v>30.450000000000003</v>
      </c>
      <c r="BH460">
        <v>32.123076923076923</v>
      </c>
      <c r="BI460">
        <v>20.618181818181821</v>
      </c>
      <c r="BJ460">
        <v>29.618181818181817</v>
      </c>
      <c r="BK460">
        <v>34.5</v>
      </c>
      <c r="BL460">
        <v>34.061538461538461</v>
      </c>
      <c r="BM460">
        <v>40.800000000000004</v>
      </c>
      <c r="BN460">
        <v>26.621052631578948</v>
      </c>
      <c r="BO460">
        <v>31.14</v>
      </c>
      <c r="BP460">
        <v>10.365517241379312</v>
      </c>
      <c r="BQ460">
        <v>29.863636363636363</v>
      </c>
      <c r="BR460">
        <v>39.840000000000003</v>
      </c>
      <c r="BS460">
        <v>37.851428571428571</v>
      </c>
      <c r="BT460">
        <v>37.080000000000005</v>
      </c>
      <c r="BU460">
        <v>24.249056603773585</v>
      </c>
      <c r="BV460">
        <v>27.6</v>
      </c>
      <c r="BW460">
        <v>19.8</v>
      </c>
      <c r="BX460">
        <v>25.258919803600655</v>
      </c>
      <c r="BY460">
        <v>27.735426413525165</v>
      </c>
      <c r="BZ460">
        <v>459</v>
      </c>
    </row>
    <row r="461" spans="1:78" x14ac:dyDescent="0.25">
      <c r="A461">
        <v>460</v>
      </c>
      <c r="B461" t="s">
        <v>530</v>
      </c>
      <c r="C461">
        <v>59</v>
      </c>
      <c r="D461">
        <v>37</v>
      </c>
      <c r="E461">
        <v>37</v>
      </c>
      <c r="F461">
        <v>53</v>
      </c>
      <c r="G461">
        <v>27</v>
      </c>
      <c r="H461">
        <v>46</v>
      </c>
      <c r="I461">
        <v>38</v>
      </c>
      <c r="J461">
        <v>34</v>
      </c>
      <c r="K461">
        <v>37</v>
      </c>
      <c r="L461">
        <v>44</v>
      </c>
      <c r="M461">
        <v>13</v>
      </c>
      <c r="N461">
        <v>30</v>
      </c>
      <c r="O461">
        <v>39</v>
      </c>
      <c r="P461">
        <v>24</v>
      </c>
      <c r="Q461">
        <v>23</v>
      </c>
      <c r="R461">
        <v>25</v>
      </c>
      <c r="S461">
        <v>33</v>
      </c>
      <c r="T461">
        <v>46</v>
      </c>
      <c r="U461">
        <v>24</v>
      </c>
      <c r="V461">
        <v>26</v>
      </c>
      <c r="W461">
        <v>33</v>
      </c>
      <c r="X461">
        <v>22</v>
      </c>
      <c r="Y461">
        <v>24</v>
      </c>
      <c r="Z461">
        <v>13</v>
      </c>
      <c r="AA461">
        <v>3</v>
      </c>
      <c r="AB461">
        <v>38</v>
      </c>
      <c r="AC461">
        <v>20</v>
      </c>
      <c r="AD461">
        <v>58</v>
      </c>
      <c r="AE461">
        <v>44</v>
      </c>
      <c r="AF461">
        <v>30</v>
      </c>
      <c r="AG461">
        <v>35</v>
      </c>
      <c r="AH461">
        <v>10</v>
      </c>
      <c r="AI461">
        <v>54</v>
      </c>
      <c r="AJ461">
        <v>6</v>
      </c>
      <c r="AK461">
        <v>100</v>
      </c>
      <c r="AL461">
        <v>1221</v>
      </c>
      <c r="AM461">
        <v>1185</v>
      </c>
      <c r="AO461">
        <v>23.552542372881359</v>
      </c>
      <c r="AP461">
        <v>25.297297297297298</v>
      </c>
      <c r="AQ461">
        <v>27.43783783783784</v>
      </c>
      <c r="AR461">
        <v>21.056603773584907</v>
      </c>
      <c r="AS461">
        <v>30.133333333333333</v>
      </c>
      <c r="AT461">
        <v>23.556521739130435</v>
      </c>
      <c r="AU461">
        <v>25.957894736842103</v>
      </c>
      <c r="AV461">
        <v>22.976470588235298</v>
      </c>
      <c r="AW461">
        <v>23.156756756756756</v>
      </c>
      <c r="AX461">
        <v>26.345454545454547</v>
      </c>
      <c r="AY461">
        <v>8.3076923076923066</v>
      </c>
      <c r="AZ461">
        <v>15.840000000000002</v>
      </c>
      <c r="BA461">
        <v>33.784615384615385</v>
      </c>
      <c r="BB461">
        <v>29.4</v>
      </c>
      <c r="BC461">
        <v>31.930434782608696</v>
      </c>
      <c r="BD461">
        <v>36.143999999999998</v>
      </c>
      <c r="BE461">
        <v>27.054545454545458</v>
      </c>
      <c r="BF461">
        <v>30.834782608695651</v>
      </c>
      <c r="BG461">
        <v>30.450000000000003</v>
      </c>
      <c r="BH461">
        <v>32.123076923076923</v>
      </c>
      <c r="BI461">
        <v>20.618181818181821</v>
      </c>
      <c r="BJ461">
        <v>29.618181818181817</v>
      </c>
      <c r="BK461">
        <v>34.5</v>
      </c>
      <c r="BL461">
        <v>34.061538461538461</v>
      </c>
      <c r="BM461">
        <v>40.800000000000004</v>
      </c>
      <c r="BN461">
        <v>26.621052631578948</v>
      </c>
      <c r="BO461">
        <v>31.14</v>
      </c>
      <c r="BP461">
        <v>10.365517241379312</v>
      </c>
      <c r="BQ461">
        <v>29.863636363636363</v>
      </c>
      <c r="BR461">
        <v>39.840000000000003</v>
      </c>
      <c r="BS461">
        <v>37.851428571428571</v>
      </c>
      <c r="BT461">
        <v>37.080000000000005</v>
      </c>
      <c r="BU461">
        <v>23.8</v>
      </c>
      <c r="BV461">
        <v>27.6</v>
      </c>
      <c r="BW461">
        <v>19.8</v>
      </c>
      <c r="BX461">
        <v>25.279606879606877</v>
      </c>
      <c r="BY461">
        <v>27.801872992659419</v>
      </c>
      <c r="BZ461">
        <v>460</v>
      </c>
    </row>
    <row r="462" spans="1:78" x14ac:dyDescent="0.25">
      <c r="A462">
        <v>461</v>
      </c>
      <c r="B462" t="s">
        <v>531</v>
      </c>
      <c r="C462">
        <v>59</v>
      </c>
      <c r="D462">
        <v>37</v>
      </c>
      <c r="E462">
        <v>37</v>
      </c>
      <c r="F462">
        <v>53</v>
      </c>
      <c r="G462">
        <v>27</v>
      </c>
      <c r="H462">
        <v>46</v>
      </c>
      <c r="I462">
        <v>38</v>
      </c>
      <c r="J462">
        <v>34</v>
      </c>
      <c r="K462">
        <v>37</v>
      </c>
      <c r="L462">
        <v>44</v>
      </c>
      <c r="M462">
        <v>13</v>
      </c>
      <c r="N462">
        <v>31</v>
      </c>
      <c r="O462">
        <v>39</v>
      </c>
      <c r="P462">
        <v>24</v>
      </c>
      <c r="Q462">
        <v>23</v>
      </c>
      <c r="R462">
        <v>25</v>
      </c>
      <c r="S462">
        <v>33</v>
      </c>
      <c r="T462">
        <v>46</v>
      </c>
      <c r="U462">
        <v>24</v>
      </c>
      <c r="V462">
        <v>26</v>
      </c>
      <c r="W462">
        <v>33</v>
      </c>
      <c r="X462">
        <v>22</v>
      </c>
      <c r="Y462">
        <v>24</v>
      </c>
      <c r="Z462">
        <v>13</v>
      </c>
      <c r="AA462">
        <v>3</v>
      </c>
      <c r="AB462">
        <v>38</v>
      </c>
      <c r="AC462">
        <v>20</v>
      </c>
      <c r="AD462">
        <v>58</v>
      </c>
      <c r="AE462">
        <v>44</v>
      </c>
      <c r="AF462">
        <v>30</v>
      </c>
      <c r="AG462">
        <v>35</v>
      </c>
      <c r="AH462">
        <v>10</v>
      </c>
      <c r="AI462">
        <v>54</v>
      </c>
      <c r="AJ462">
        <v>6</v>
      </c>
      <c r="AK462">
        <v>101</v>
      </c>
      <c r="AL462">
        <v>1230</v>
      </c>
      <c r="AM462">
        <v>1187</v>
      </c>
      <c r="AO462">
        <v>23.552542372881359</v>
      </c>
      <c r="AP462">
        <v>25.297297297297298</v>
      </c>
      <c r="AQ462">
        <v>27.43783783783784</v>
      </c>
      <c r="AR462">
        <v>21.056603773584907</v>
      </c>
      <c r="AS462">
        <v>30.133333333333333</v>
      </c>
      <c r="AT462">
        <v>23.556521739130435</v>
      </c>
      <c r="AU462">
        <v>25.957894736842103</v>
      </c>
      <c r="AV462">
        <v>22.976470588235298</v>
      </c>
      <c r="AW462">
        <v>23.156756756756756</v>
      </c>
      <c r="AX462">
        <v>26.345454545454547</v>
      </c>
      <c r="AY462">
        <v>8.3076923076923066</v>
      </c>
      <c r="AZ462">
        <v>15.329032258064515</v>
      </c>
      <c r="BA462">
        <v>33.784615384615385</v>
      </c>
      <c r="BB462">
        <v>29.4</v>
      </c>
      <c r="BC462">
        <v>31.930434782608696</v>
      </c>
      <c r="BD462">
        <v>36.143999999999998</v>
      </c>
      <c r="BE462">
        <v>27.054545454545458</v>
      </c>
      <c r="BF462">
        <v>30.834782608695651</v>
      </c>
      <c r="BG462">
        <v>30.450000000000003</v>
      </c>
      <c r="BH462">
        <v>32.123076923076923</v>
      </c>
      <c r="BI462">
        <v>20.618181818181821</v>
      </c>
      <c r="BJ462">
        <v>29.618181818181817</v>
      </c>
      <c r="BK462">
        <v>34.5</v>
      </c>
      <c r="BL462">
        <v>34.061538461538461</v>
      </c>
      <c r="BM462">
        <v>40.800000000000004</v>
      </c>
      <c r="BN462">
        <v>26.621052631578948</v>
      </c>
      <c r="BO462">
        <v>31.14</v>
      </c>
      <c r="BP462">
        <v>10.365517241379312</v>
      </c>
      <c r="BQ462">
        <v>29.863636363636363</v>
      </c>
      <c r="BR462">
        <v>39.840000000000003</v>
      </c>
      <c r="BS462">
        <v>37.851428571428571</v>
      </c>
      <c r="BT462">
        <v>37.080000000000005</v>
      </c>
      <c r="BU462">
        <v>23.8</v>
      </c>
      <c r="BV462">
        <v>27.6</v>
      </c>
      <c r="BW462">
        <v>19.603960396039607</v>
      </c>
      <c r="BX462">
        <v>25.094634146341463</v>
      </c>
      <c r="BY462">
        <v>27.781431014106388</v>
      </c>
      <c r="BZ462">
        <v>461</v>
      </c>
    </row>
    <row r="463" spans="1:78" x14ac:dyDescent="0.25">
      <c r="A463">
        <v>462</v>
      </c>
      <c r="B463" t="s">
        <v>532</v>
      </c>
      <c r="C463">
        <v>59</v>
      </c>
      <c r="D463">
        <v>37</v>
      </c>
      <c r="E463">
        <v>38</v>
      </c>
      <c r="F463">
        <v>53</v>
      </c>
      <c r="G463">
        <v>27</v>
      </c>
      <c r="H463">
        <v>47</v>
      </c>
      <c r="I463">
        <v>39</v>
      </c>
      <c r="J463">
        <v>34</v>
      </c>
      <c r="K463">
        <v>36</v>
      </c>
      <c r="L463">
        <v>44</v>
      </c>
      <c r="M463">
        <v>13</v>
      </c>
      <c r="N463">
        <v>30</v>
      </c>
      <c r="O463">
        <v>39</v>
      </c>
      <c r="P463">
        <v>24</v>
      </c>
      <c r="Q463">
        <v>23</v>
      </c>
      <c r="R463">
        <v>25</v>
      </c>
      <c r="S463">
        <v>33</v>
      </c>
      <c r="T463">
        <v>46</v>
      </c>
      <c r="U463">
        <v>24</v>
      </c>
      <c r="V463">
        <v>26</v>
      </c>
      <c r="W463">
        <v>33</v>
      </c>
      <c r="X463">
        <v>22</v>
      </c>
      <c r="Y463">
        <v>24</v>
      </c>
      <c r="Z463">
        <v>13</v>
      </c>
      <c r="AA463">
        <v>3</v>
      </c>
      <c r="AB463">
        <v>38</v>
      </c>
      <c r="AC463">
        <v>20</v>
      </c>
      <c r="AD463">
        <v>59</v>
      </c>
      <c r="AE463">
        <v>44</v>
      </c>
      <c r="AF463">
        <v>30</v>
      </c>
      <c r="AG463">
        <v>35</v>
      </c>
      <c r="AH463">
        <v>10</v>
      </c>
      <c r="AI463">
        <v>53</v>
      </c>
      <c r="AJ463">
        <v>6</v>
      </c>
      <c r="AK463">
        <v>101</v>
      </c>
      <c r="AL463">
        <v>1223</v>
      </c>
      <c r="AM463">
        <v>1188</v>
      </c>
      <c r="AO463">
        <v>23.552542372881359</v>
      </c>
      <c r="AP463">
        <v>25.297297297297298</v>
      </c>
      <c r="AQ463">
        <v>26.715789473684211</v>
      </c>
      <c r="AR463">
        <v>21.056603773584907</v>
      </c>
      <c r="AS463">
        <v>30.133333333333333</v>
      </c>
      <c r="AT463">
        <v>23.055319148936171</v>
      </c>
      <c r="AU463">
        <v>25.292307692307691</v>
      </c>
      <c r="AV463">
        <v>22.976470588235298</v>
      </c>
      <c r="AW463">
        <v>23.8</v>
      </c>
      <c r="AX463">
        <v>26.345454545454547</v>
      </c>
      <c r="AY463">
        <v>8.3076923076923066</v>
      </c>
      <c r="AZ463">
        <v>15.840000000000002</v>
      </c>
      <c r="BA463">
        <v>33.784615384615385</v>
      </c>
      <c r="BB463">
        <v>29.4</v>
      </c>
      <c r="BC463">
        <v>31.930434782608696</v>
      </c>
      <c r="BD463">
        <v>36.143999999999998</v>
      </c>
      <c r="BE463">
        <v>27.054545454545458</v>
      </c>
      <c r="BF463">
        <v>30.834782608695651</v>
      </c>
      <c r="BG463">
        <v>30.450000000000003</v>
      </c>
      <c r="BH463">
        <v>32.123076923076923</v>
      </c>
      <c r="BI463">
        <v>20.618181818181821</v>
      </c>
      <c r="BJ463">
        <v>29.618181818181817</v>
      </c>
      <c r="BK463">
        <v>34.5</v>
      </c>
      <c r="BL463">
        <v>34.061538461538461</v>
      </c>
      <c r="BM463">
        <v>40.800000000000004</v>
      </c>
      <c r="BN463">
        <v>26.621052631578948</v>
      </c>
      <c r="BO463">
        <v>31.14</v>
      </c>
      <c r="BP463">
        <v>10.189830508474577</v>
      </c>
      <c r="BQ463">
        <v>29.863636363636363</v>
      </c>
      <c r="BR463">
        <v>39.840000000000003</v>
      </c>
      <c r="BS463">
        <v>37.851428571428571</v>
      </c>
      <c r="BT463">
        <v>37.080000000000005</v>
      </c>
      <c r="BU463">
        <v>24.249056603773585</v>
      </c>
      <c r="BV463">
        <v>27.6</v>
      </c>
      <c r="BW463">
        <v>19.603960396039607</v>
      </c>
      <c r="BX463">
        <v>25.238266557645133</v>
      </c>
      <c r="BY463">
        <v>27.75981481261784</v>
      </c>
      <c r="BZ463">
        <v>462</v>
      </c>
    </row>
    <row r="464" spans="1:78" x14ac:dyDescent="0.25">
      <c r="A464">
        <v>463</v>
      </c>
      <c r="B464" t="s">
        <v>533</v>
      </c>
      <c r="C464">
        <v>60</v>
      </c>
      <c r="D464">
        <v>37</v>
      </c>
      <c r="E464">
        <v>37</v>
      </c>
      <c r="F464">
        <v>53</v>
      </c>
      <c r="G464">
        <v>27</v>
      </c>
      <c r="H464">
        <v>46</v>
      </c>
      <c r="I464">
        <v>38</v>
      </c>
      <c r="J464">
        <v>34</v>
      </c>
      <c r="K464">
        <v>36</v>
      </c>
      <c r="L464">
        <v>44</v>
      </c>
      <c r="M464">
        <v>13</v>
      </c>
      <c r="N464">
        <v>31</v>
      </c>
      <c r="O464">
        <v>39</v>
      </c>
      <c r="P464">
        <v>24</v>
      </c>
      <c r="Q464">
        <v>23</v>
      </c>
      <c r="R464">
        <v>25</v>
      </c>
      <c r="S464">
        <v>34</v>
      </c>
      <c r="T464">
        <v>46</v>
      </c>
      <c r="U464">
        <v>24</v>
      </c>
      <c r="V464">
        <v>26</v>
      </c>
      <c r="W464">
        <v>33</v>
      </c>
      <c r="X464">
        <v>22</v>
      </c>
      <c r="Y464">
        <v>24</v>
      </c>
      <c r="Z464">
        <v>13</v>
      </c>
      <c r="AA464">
        <v>3</v>
      </c>
      <c r="AB464">
        <v>38</v>
      </c>
      <c r="AC464">
        <v>20</v>
      </c>
      <c r="AD464">
        <v>58</v>
      </c>
      <c r="AE464">
        <v>45</v>
      </c>
      <c r="AF464">
        <v>30</v>
      </c>
      <c r="AG464">
        <v>36</v>
      </c>
      <c r="AH464">
        <v>10</v>
      </c>
      <c r="AI464">
        <v>54</v>
      </c>
      <c r="AJ464">
        <v>6</v>
      </c>
      <c r="AK464">
        <v>101</v>
      </c>
      <c r="AL464">
        <v>1224</v>
      </c>
      <c r="AM464">
        <v>1190</v>
      </c>
      <c r="AO464">
        <v>23.16</v>
      </c>
      <c r="AP464">
        <v>25.297297297297298</v>
      </c>
      <c r="AQ464">
        <v>27.43783783783784</v>
      </c>
      <c r="AR464">
        <v>21.056603773584907</v>
      </c>
      <c r="AS464">
        <v>30.133333333333333</v>
      </c>
      <c r="AT464">
        <v>23.556521739130435</v>
      </c>
      <c r="AU464">
        <v>25.957894736842103</v>
      </c>
      <c r="AV464">
        <v>22.976470588235298</v>
      </c>
      <c r="AW464">
        <v>23.8</v>
      </c>
      <c r="AX464">
        <v>26.345454545454547</v>
      </c>
      <c r="AY464">
        <v>8.3076923076923066</v>
      </c>
      <c r="AZ464">
        <v>15.329032258064515</v>
      </c>
      <c r="BA464">
        <v>33.784615384615385</v>
      </c>
      <c r="BB464">
        <v>29.4</v>
      </c>
      <c r="BC464">
        <v>31.930434782608696</v>
      </c>
      <c r="BD464">
        <v>36.143999999999998</v>
      </c>
      <c r="BE464">
        <v>26.258823529411764</v>
      </c>
      <c r="BF464">
        <v>30.834782608695651</v>
      </c>
      <c r="BG464">
        <v>30.450000000000003</v>
      </c>
      <c r="BH464">
        <v>32.123076923076923</v>
      </c>
      <c r="BI464">
        <v>20.618181818181821</v>
      </c>
      <c r="BJ464">
        <v>29.618181818181817</v>
      </c>
      <c r="BK464">
        <v>34.5</v>
      </c>
      <c r="BL464">
        <v>34.061538461538461</v>
      </c>
      <c r="BM464">
        <v>40.800000000000004</v>
      </c>
      <c r="BN464">
        <v>26.621052631578948</v>
      </c>
      <c r="BO464">
        <v>31.14</v>
      </c>
      <c r="BP464">
        <v>10.365517241379312</v>
      </c>
      <c r="BQ464">
        <v>29.2</v>
      </c>
      <c r="BR464">
        <v>39.840000000000003</v>
      </c>
      <c r="BS464">
        <v>36.799999999999997</v>
      </c>
      <c r="BT464">
        <v>37.080000000000005</v>
      </c>
      <c r="BU464">
        <v>23.8</v>
      </c>
      <c r="BV464">
        <v>27.6</v>
      </c>
      <c r="BW464">
        <v>19.603960396039607</v>
      </c>
      <c r="BX464">
        <v>25.21764705882353</v>
      </c>
      <c r="BY464">
        <v>27.685219037375987</v>
      </c>
      <c r="BZ464">
        <v>463</v>
      </c>
    </row>
    <row r="465" spans="1:78" x14ac:dyDescent="0.25">
      <c r="A465">
        <v>464</v>
      </c>
      <c r="B465" t="s">
        <v>534</v>
      </c>
      <c r="C465">
        <v>60</v>
      </c>
      <c r="D465">
        <v>38</v>
      </c>
      <c r="E465">
        <v>37</v>
      </c>
      <c r="F465">
        <v>54</v>
      </c>
      <c r="G465">
        <v>27</v>
      </c>
      <c r="H465">
        <v>47</v>
      </c>
      <c r="I465">
        <v>39</v>
      </c>
      <c r="J465">
        <v>34</v>
      </c>
      <c r="K465">
        <v>36</v>
      </c>
      <c r="L465">
        <v>44</v>
      </c>
      <c r="M465">
        <v>13</v>
      </c>
      <c r="N465">
        <v>31</v>
      </c>
      <c r="O465">
        <v>39</v>
      </c>
      <c r="P465">
        <v>24</v>
      </c>
      <c r="Q465">
        <v>23</v>
      </c>
      <c r="R465">
        <v>25</v>
      </c>
      <c r="S465">
        <v>34</v>
      </c>
      <c r="T465">
        <v>46</v>
      </c>
      <c r="U465">
        <v>24</v>
      </c>
      <c r="V465">
        <v>26</v>
      </c>
      <c r="W465">
        <v>34</v>
      </c>
      <c r="X465">
        <v>22</v>
      </c>
      <c r="Y465">
        <v>24</v>
      </c>
      <c r="Z465">
        <v>13</v>
      </c>
      <c r="AA465">
        <v>3</v>
      </c>
      <c r="AB465">
        <v>38</v>
      </c>
      <c r="AC465">
        <v>20</v>
      </c>
      <c r="AD465">
        <v>58</v>
      </c>
      <c r="AE465">
        <v>46</v>
      </c>
      <c r="AF465">
        <v>31</v>
      </c>
      <c r="AG465">
        <v>36</v>
      </c>
      <c r="AH465">
        <v>10</v>
      </c>
      <c r="AI465">
        <v>53</v>
      </c>
      <c r="AJ465">
        <v>6</v>
      </c>
      <c r="AK465">
        <v>101</v>
      </c>
      <c r="AL465">
        <v>1228</v>
      </c>
      <c r="AM465">
        <v>1196</v>
      </c>
      <c r="AO465">
        <v>23.16</v>
      </c>
      <c r="AP465">
        <v>24.631578947368421</v>
      </c>
      <c r="AQ465">
        <v>27.43783783783784</v>
      </c>
      <c r="AR465">
        <v>20.666666666666668</v>
      </c>
      <c r="AS465">
        <v>30.133333333333333</v>
      </c>
      <c r="AT465">
        <v>23.055319148936171</v>
      </c>
      <c r="AU465">
        <v>25.292307692307691</v>
      </c>
      <c r="AV465">
        <v>22.976470588235298</v>
      </c>
      <c r="AW465">
        <v>23.8</v>
      </c>
      <c r="AX465">
        <v>26.345454545454547</v>
      </c>
      <c r="AY465">
        <v>8.3076923076923066</v>
      </c>
      <c r="AZ465">
        <v>15.329032258064515</v>
      </c>
      <c r="BA465">
        <v>33.784615384615385</v>
      </c>
      <c r="BB465">
        <v>29.4</v>
      </c>
      <c r="BC465">
        <v>31.930434782608696</v>
      </c>
      <c r="BD465">
        <v>36.143999999999998</v>
      </c>
      <c r="BE465">
        <v>26.258823529411764</v>
      </c>
      <c r="BF465">
        <v>30.834782608695651</v>
      </c>
      <c r="BG465">
        <v>30.450000000000003</v>
      </c>
      <c r="BH465">
        <v>32.123076923076923</v>
      </c>
      <c r="BI465">
        <v>20.011764705882353</v>
      </c>
      <c r="BJ465">
        <v>29.618181818181817</v>
      </c>
      <c r="BK465">
        <v>34.5</v>
      </c>
      <c r="BL465">
        <v>34.061538461538461</v>
      </c>
      <c r="BM465">
        <v>40.800000000000004</v>
      </c>
      <c r="BN465">
        <v>26.621052631578948</v>
      </c>
      <c r="BO465">
        <v>31.14</v>
      </c>
      <c r="BP465">
        <v>10.365517241379312</v>
      </c>
      <c r="BQ465">
        <v>28.565217391304348</v>
      </c>
      <c r="BR465">
        <v>38.554838709677419</v>
      </c>
      <c r="BS465">
        <v>36.799999999999997</v>
      </c>
      <c r="BT465">
        <v>37.080000000000005</v>
      </c>
      <c r="BU465">
        <v>24.249056603773585</v>
      </c>
      <c r="BV465">
        <v>27.6</v>
      </c>
      <c r="BW465">
        <v>19.603960396039607</v>
      </c>
      <c r="BX465">
        <v>25.135504885993488</v>
      </c>
      <c r="BY465">
        <v>27.540611044465383</v>
      </c>
      <c r="BZ465">
        <v>464</v>
      </c>
    </row>
    <row r="466" spans="1:78" x14ac:dyDescent="0.25">
      <c r="A466">
        <v>465</v>
      </c>
      <c r="B466" t="s">
        <v>535</v>
      </c>
      <c r="C466">
        <v>62</v>
      </c>
      <c r="D466">
        <v>38</v>
      </c>
      <c r="E466">
        <v>37</v>
      </c>
      <c r="F466">
        <v>54</v>
      </c>
      <c r="G466">
        <v>27</v>
      </c>
      <c r="H466">
        <v>47</v>
      </c>
      <c r="I466">
        <v>39</v>
      </c>
      <c r="J466">
        <v>34</v>
      </c>
      <c r="K466">
        <v>36</v>
      </c>
      <c r="L466">
        <v>44</v>
      </c>
      <c r="M466">
        <v>13</v>
      </c>
      <c r="N466">
        <v>31</v>
      </c>
      <c r="O466">
        <v>39</v>
      </c>
      <c r="P466">
        <v>24</v>
      </c>
      <c r="Q466">
        <v>23</v>
      </c>
      <c r="R466">
        <v>25</v>
      </c>
      <c r="S466">
        <v>34</v>
      </c>
      <c r="T466">
        <v>46</v>
      </c>
      <c r="U466">
        <v>24</v>
      </c>
      <c r="V466">
        <v>26</v>
      </c>
      <c r="W466">
        <v>34</v>
      </c>
      <c r="X466">
        <v>22</v>
      </c>
      <c r="Y466">
        <v>24</v>
      </c>
      <c r="Z466">
        <v>13</v>
      </c>
      <c r="AA466">
        <v>3</v>
      </c>
      <c r="AB466">
        <v>38</v>
      </c>
      <c r="AC466">
        <v>20</v>
      </c>
      <c r="AD466">
        <v>58</v>
      </c>
      <c r="AE466">
        <v>46</v>
      </c>
      <c r="AF466">
        <v>30</v>
      </c>
      <c r="AG466">
        <v>36</v>
      </c>
      <c r="AH466">
        <v>10</v>
      </c>
      <c r="AI466">
        <v>53</v>
      </c>
      <c r="AJ466">
        <v>6</v>
      </c>
      <c r="AK466">
        <v>101</v>
      </c>
      <c r="AL466">
        <v>1228</v>
      </c>
      <c r="AM466">
        <v>1197</v>
      </c>
      <c r="AO466">
        <v>22.412903225806453</v>
      </c>
      <c r="AP466">
        <v>24.631578947368421</v>
      </c>
      <c r="AQ466">
        <v>27.43783783783784</v>
      </c>
      <c r="AR466">
        <v>20.666666666666668</v>
      </c>
      <c r="AS466">
        <v>30.133333333333333</v>
      </c>
      <c r="AT466">
        <v>23.055319148936171</v>
      </c>
      <c r="AU466">
        <v>25.292307692307691</v>
      </c>
      <c r="AV466">
        <v>22.976470588235298</v>
      </c>
      <c r="AW466">
        <v>23.8</v>
      </c>
      <c r="AX466">
        <v>26.345454545454547</v>
      </c>
      <c r="AY466">
        <v>8.3076923076923066</v>
      </c>
      <c r="AZ466">
        <v>15.329032258064515</v>
      </c>
      <c r="BA466">
        <v>33.784615384615385</v>
      </c>
      <c r="BB466">
        <v>29.4</v>
      </c>
      <c r="BC466">
        <v>31.930434782608696</v>
      </c>
      <c r="BD466">
        <v>36.143999999999998</v>
      </c>
      <c r="BE466">
        <v>26.258823529411764</v>
      </c>
      <c r="BF466">
        <v>30.834782608695651</v>
      </c>
      <c r="BG466">
        <v>30.450000000000003</v>
      </c>
      <c r="BH466">
        <v>32.123076923076923</v>
      </c>
      <c r="BI466">
        <v>20.011764705882353</v>
      </c>
      <c r="BJ466">
        <v>29.618181818181817</v>
      </c>
      <c r="BK466">
        <v>34.5</v>
      </c>
      <c r="BL466">
        <v>34.061538461538461</v>
      </c>
      <c r="BM466">
        <v>40.800000000000004</v>
      </c>
      <c r="BN466">
        <v>26.621052631578948</v>
      </c>
      <c r="BO466">
        <v>31.14</v>
      </c>
      <c r="BP466">
        <v>10.365517241379312</v>
      </c>
      <c r="BQ466">
        <v>28.565217391304348</v>
      </c>
      <c r="BR466">
        <v>39.840000000000003</v>
      </c>
      <c r="BS466">
        <v>36.799999999999997</v>
      </c>
      <c r="BT466">
        <v>37.080000000000005</v>
      </c>
      <c r="BU466">
        <v>24.249056603773585</v>
      </c>
      <c r="BV466">
        <v>27.6</v>
      </c>
      <c r="BW466">
        <v>19.603960396039607</v>
      </c>
      <c r="BX466">
        <v>25.135504885993488</v>
      </c>
      <c r="BY466">
        <v>27.556740528200905</v>
      </c>
      <c r="BZ466">
        <v>465</v>
      </c>
    </row>
    <row r="467" spans="1:78" x14ac:dyDescent="0.25">
      <c r="A467">
        <v>466</v>
      </c>
      <c r="B467" t="s">
        <v>536</v>
      </c>
      <c r="C467">
        <v>62</v>
      </c>
      <c r="D467">
        <v>38</v>
      </c>
      <c r="E467">
        <v>38</v>
      </c>
      <c r="F467">
        <v>61</v>
      </c>
      <c r="G467">
        <v>27</v>
      </c>
      <c r="H467">
        <v>47</v>
      </c>
      <c r="I467">
        <v>39</v>
      </c>
      <c r="J467">
        <v>34</v>
      </c>
      <c r="K467">
        <v>36</v>
      </c>
      <c r="L467">
        <v>45</v>
      </c>
      <c r="M467">
        <v>13</v>
      </c>
      <c r="N467">
        <v>31</v>
      </c>
      <c r="O467">
        <v>39</v>
      </c>
      <c r="P467">
        <v>24</v>
      </c>
      <c r="Q467">
        <v>23</v>
      </c>
      <c r="R467">
        <v>25</v>
      </c>
      <c r="S467">
        <v>34</v>
      </c>
      <c r="T467">
        <v>46</v>
      </c>
      <c r="U467">
        <v>24</v>
      </c>
      <c r="V467">
        <v>26</v>
      </c>
      <c r="W467">
        <v>34</v>
      </c>
      <c r="X467">
        <v>22</v>
      </c>
      <c r="Y467">
        <v>24</v>
      </c>
      <c r="Z467">
        <v>13</v>
      </c>
      <c r="AA467">
        <v>3</v>
      </c>
      <c r="AB467">
        <v>38</v>
      </c>
      <c r="AC467">
        <v>20</v>
      </c>
      <c r="AD467">
        <v>59</v>
      </c>
      <c r="AE467">
        <v>46</v>
      </c>
      <c r="AF467">
        <v>30</v>
      </c>
      <c r="AG467">
        <v>36</v>
      </c>
      <c r="AH467">
        <v>10</v>
      </c>
      <c r="AI467">
        <v>53</v>
      </c>
      <c r="AJ467">
        <v>6</v>
      </c>
      <c r="AK467">
        <v>101</v>
      </c>
      <c r="AL467">
        <v>1229</v>
      </c>
      <c r="AM467">
        <v>1207</v>
      </c>
      <c r="AO467">
        <v>22.412903225806453</v>
      </c>
      <c r="AP467">
        <v>24.631578947368421</v>
      </c>
      <c r="AQ467">
        <v>26.715789473684211</v>
      </c>
      <c r="AR467">
        <v>18.295081967213115</v>
      </c>
      <c r="AS467">
        <v>30.133333333333333</v>
      </c>
      <c r="AT467">
        <v>23.055319148936171</v>
      </c>
      <c r="AU467">
        <v>25.292307692307691</v>
      </c>
      <c r="AV467">
        <v>22.976470588235298</v>
      </c>
      <c r="AW467">
        <v>23.8</v>
      </c>
      <c r="AX467">
        <v>25.76</v>
      </c>
      <c r="AY467">
        <v>8.3076923076923066</v>
      </c>
      <c r="AZ467">
        <v>15.329032258064515</v>
      </c>
      <c r="BA467">
        <v>33.784615384615385</v>
      </c>
      <c r="BB467">
        <v>29.4</v>
      </c>
      <c r="BC467">
        <v>31.930434782608696</v>
      </c>
      <c r="BD467">
        <v>36.143999999999998</v>
      </c>
      <c r="BE467">
        <v>26.258823529411764</v>
      </c>
      <c r="BF467">
        <v>30.834782608695651</v>
      </c>
      <c r="BG467">
        <v>30.450000000000003</v>
      </c>
      <c r="BH467">
        <v>32.123076923076923</v>
      </c>
      <c r="BI467">
        <v>20.011764705882353</v>
      </c>
      <c r="BJ467">
        <v>29.618181818181817</v>
      </c>
      <c r="BK467">
        <v>34.5</v>
      </c>
      <c r="BL467">
        <v>34.061538461538461</v>
      </c>
      <c r="BM467">
        <v>40.800000000000004</v>
      </c>
      <c r="BN467">
        <v>26.621052631578948</v>
      </c>
      <c r="BO467">
        <v>31.14</v>
      </c>
      <c r="BP467">
        <v>10.189830508474577</v>
      </c>
      <c r="BQ467">
        <v>28.565217391304348</v>
      </c>
      <c r="BR467">
        <v>39.840000000000003</v>
      </c>
      <c r="BS467">
        <v>36.799999999999997</v>
      </c>
      <c r="BT467">
        <v>37.080000000000005</v>
      </c>
      <c r="BU467">
        <v>24.249056603773585</v>
      </c>
      <c r="BV467">
        <v>27.6</v>
      </c>
      <c r="BW467">
        <v>19.603960396039607</v>
      </c>
      <c r="BX467">
        <v>25.115052888527256</v>
      </c>
      <c r="BY467">
        <v>27.421836755918029</v>
      </c>
      <c r="BZ467">
        <v>466</v>
      </c>
    </row>
    <row r="468" spans="1:78" x14ac:dyDescent="0.25">
      <c r="A468">
        <v>467</v>
      </c>
      <c r="B468" t="s">
        <v>537</v>
      </c>
      <c r="C468">
        <v>62</v>
      </c>
      <c r="D468">
        <v>38</v>
      </c>
      <c r="E468">
        <v>38</v>
      </c>
      <c r="F468">
        <v>54</v>
      </c>
      <c r="G468">
        <v>27</v>
      </c>
      <c r="H468">
        <v>47</v>
      </c>
      <c r="I468">
        <v>39</v>
      </c>
      <c r="J468">
        <v>34</v>
      </c>
      <c r="K468">
        <v>36</v>
      </c>
      <c r="L468">
        <v>44</v>
      </c>
      <c r="M468">
        <v>13</v>
      </c>
      <c r="N468">
        <v>31</v>
      </c>
      <c r="O468">
        <v>39</v>
      </c>
      <c r="P468">
        <v>24</v>
      </c>
      <c r="Q468">
        <v>23</v>
      </c>
      <c r="R468">
        <v>25</v>
      </c>
      <c r="S468">
        <v>35</v>
      </c>
      <c r="T468">
        <v>46</v>
      </c>
      <c r="U468">
        <v>24</v>
      </c>
      <c r="V468">
        <v>26</v>
      </c>
      <c r="W468">
        <v>34</v>
      </c>
      <c r="X468">
        <v>22</v>
      </c>
      <c r="Y468">
        <v>24</v>
      </c>
      <c r="Z468">
        <v>13</v>
      </c>
      <c r="AA468">
        <v>3</v>
      </c>
      <c r="AB468">
        <v>38</v>
      </c>
      <c r="AC468">
        <v>20</v>
      </c>
      <c r="AD468">
        <v>58</v>
      </c>
      <c r="AE468">
        <v>46</v>
      </c>
      <c r="AF468">
        <v>30</v>
      </c>
      <c r="AG468">
        <v>36</v>
      </c>
      <c r="AH468">
        <v>10</v>
      </c>
      <c r="AI468">
        <v>52</v>
      </c>
      <c r="AJ468">
        <v>6</v>
      </c>
      <c r="AK468">
        <v>101</v>
      </c>
      <c r="AL468">
        <v>1230</v>
      </c>
      <c r="AM468">
        <v>1198</v>
      </c>
      <c r="AO468">
        <v>22.412903225806453</v>
      </c>
      <c r="AP468">
        <v>24.631578947368421</v>
      </c>
      <c r="AQ468">
        <v>26.715789473684211</v>
      </c>
      <c r="AR468">
        <v>20.666666666666668</v>
      </c>
      <c r="AS468">
        <v>30.133333333333333</v>
      </c>
      <c r="AT468">
        <v>23.055319148936171</v>
      </c>
      <c r="AU468">
        <v>25.292307692307691</v>
      </c>
      <c r="AV468">
        <v>22.976470588235298</v>
      </c>
      <c r="AW468">
        <v>23.8</v>
      </c>
      <c r="AX468">
        <v>26.345454545454547</v>
      </c>
      <c r="AY468">
        <v>8.3076923076923066</v>
      </c>
      <c r="AZ468">
        <v>15.329032258064515</v>
      </c>
      <c r="BA468">
        <v>33.784615384615385</v>
      </c>
      <c r="BB468">
        <v>29.4</v>
      </c>
      <c r="BC468">
        <v>31.930434782608696</v>
      </c>
      <c r="BD468">
        <v>36.143999999999998</v>
      </c>
      <c r="BE468">
        <v>25.508571428571429</v>
      </c>
      <c r="BF468">
        <v>30.834782608695651</v>
      </c>
      <c r="BG468">
        <v>30.450000000000003</v>
      </c>
      <c r="BH468">
        <v>32.123076923076923</v>
      </c>
      <c r="BI468">
        <v>20.011764705882353</v>
      </c>
      <c r="BJ468">
        <v>29.618181818181817</v>
      </c>
      <c r="BK468">
        <v>34.5</v>
      </c>
      <c r="BL468">
        <v>34.061538461538461</v>
      </c>
      <c r="BM468">
        <v>40.800000000000004</v>
      </c>
      <c r="BN468">
        <v>26.621052631578948</v>
      </c>
      <c r="BO468">
        <v>31.14</v>
      </c>
      <c r="BP468">
        <v>10.365517241379312</v>
      </c>
      <c r="BQ468">
        <v>28.565217391304348</v>
      </c>
      <c r="BR468">
        <v>39.840000000000003</v>
      </c>
      <c r="BS468">
        <v>36.799999999999997</v>
      </c>
      <c r="BT468">
        <v>37.080000000000005</v>
      </c>
      <c r="BU468">
        <v>24.715384615384615</v>
      </c>
      <c r="BV468">
        <v>27.6</v>
      </c>
      <c r="BW468">
        <v>19.603960396039607</v>
      </c>
      <c r="BX468">
        <v>25.094634146341463</v>
      </c>
      <c r="BY468">
        <v>27.530708214280381</v>
      </c>
      <c r="BZ468">
        <v>467</v>
      </c>
    </row>
    <row r="469" spans="1:78" x14ac:dyDescent="0.25">
      <c r="A469">
        <v>468</v>
      </c>
      <c r="B469" t="s">
        <v>538</v>
      </c>
      <c r="C469">
        <v>62</v>
      </c>
      <c r="D469">
        <v>38</v>
      </c>
      <c r="E469">
        <v>37</v>
      </c>
      <c r="F469">
        <v>56</v>
      </c>
      <c r="G469">
        <v>27</v>
      </c>
      <c r="H469">
        <v>47</v>
      </c>
      <c r="I469">
        <v>39</v>
      </c>
      <c r="J469">
        <v>34</v>
      </c>
      <c r="K469">
        <v>36</v>
      </c>
      <c r="L469">
        <v>44</v>
      </c>
      <c r="M469">
        <v>13</v>
      </c>
      <c r="N469">
        <v>31</v>
      </c>
      <c r="O469">
        <v>39</v>
      </c>
      <c r="P469">
        <v>24</v>
      </c>
      <c r="Q469">
        <v>23</v>
      </c>
      <c r="R469">
        <v>25</v>
      </c>
      <c r="S469">
        <v>35</v>
      </c>
      <c r="T469">
        <v>46</v>
      </c>
      <c r="U469">
        <v>24</v>
      </c>
      <c r="V469">
        <v>26</v>
      </c>
      <c r="W469">
        <v>34</v>
      </c>
      <c r="X469">
        <v>22</v>
      </c>
      <c r="Y469">
        <v>24</v>
      </c>
      <c r="Z469">
        <v>13</v>
      </c>
      <c r="AA469">
        <v>3</v>
      </c>
      <c r="AB469">
        <v>38</v>
      </c>
      <c r="AC469">
        <v>20</v>
      </c>
      <c r="AD469">
        <v>59</v>
      </c>
      <c r="AE469">
        <v>46</v>
      </c>
      <c r="AF469">
        <v>30</v>
      </c>
      <c r="AG469">
        <v>36</v>
      </c>
      <c r="AH469">
        <v>10</v>
      </c>
      <c r="AI469">
        <v>53</v>
      </c>
      <c r="AJ469">
        <v>6</v>
      </c>
      <c r="AK469">
        <v>101</v>
      </c>
      <c r="AL469">
        <v>1229</v>
      </c>
      <c r="AM469">
        <v>1201</v>
      </c>
      <c r="AO469">
        <v>22.412903225806453</v>
      </c>
      <c r="AP469">
        <v>24.631578947368421</v>
      </c>
      <c r="AQ469">
        <v>27.43783783783784</v>
      </c>
      <c r="AR469">
        <v>19.928571428571427</v>
      </c>
      <c r="AS469">
        <v>30.133333333333333</v>
      </c>
      <c r="AT469">
        <v>23.055319148936171</v>
      </c>
      <c r="AU469">
        <v>25.292307692307691</v>
      </c>
      <c r="AV469">
        <v>22.976470588235298</v>
      </c>
      <c r="AW469">
        <v>23.8</v>
      </c>
      <c r="AX469">
        <v>26.345454545454547</v>
      </c>
      <c r="AY469">
        <v>8.3076923076923066</v>
      </c>
      <c r="AZ469">
        <v>15.329032258064515</v>
      </c>
      <c r="BA469">
        <v>33.784615384615385</v>
      </c>
      <c r="BB469">
        <v>29.4</v>
      </c>
      <c r="BC469">
        <v>31.930434782608696</v>
      </c>
      <c r="BD469">
        <v>36.143999999999998</v>
      </c>
      <c r="BE469">
        <v>25.508571428571429</v>
      </c>
      <c r="BF469">
        <v>30.834782608695651</v>
      </c>
      <c r="BG469">
        <v>30.450000000000003</v>
      </c>
      <c r="BH469">
        <v>32.123076923076923</v>
      </c>
      <c r="BI469">
        <v>20.011764705882353</v>
      </c>
      <c r="BJ469">
        <v>29.618181818181817</v>
      </c>
      <c r="BK469">
        <v>34.5</v>
      </c>
      <c r="BL469">
        <v>34.061538461538461</v>
      </c>
      <c r="BM469">
        <v>40.800000000000004</v>
      </c>
      <c r="BN469">
        <v>26.621052631578948</v>
      </c>
      <c r="BO469">
        <v>31.14</v>
      </c>
      <c r="BP469">
        <v>10.189830508474577</v>
      </c>
      <c r="BQ469">
        <v>28.565217391304348</v>
      </c>
      <c r="BR469">
        <v>39.840000000000003</v>
      </c>
      <c r="BS469">
        <v>36.799999999999997</v>
      </c>
      <c r="BT469">
        <v>37.080000000000005</v>
      </c>
      <c r="BU469">
        <v>24.249056603773585</v>
      </c>
      <c r="BV469">
        <v>27.6</v>
      </c>
      <c r="BW469">
        <v>19.603960396039607</v>
      </c>
      <c r="BX469">
        <v>25.115052888527256</v>
      </c>
      <c r="BY469">
        <v>27.504931369207082</v>
      </c>
      <c r="BZ469">
        <v>468</v>
      </c>
    </row>
    <row r="470" spans="1:78" x14ac:dyDescent="0.25">
      <c r="A470">
        <v>469</v>
      </c>
      <c r="B470" t="s">
        <v>539</v>
      </c>
      <c r="C470">
        <v>62</v>
      </c>
      <c r="D470">
        <v>38</v>
      </c>
      <c r="E470">
        <v>38</v>
      </c>
      <c r="F470">
        <v>54</v>
      </c>
      <c r="G470">
        <v>27</v>
      </c>
      <c r="H470">
        <v>47</v>
      </c>
      <c r="I470">
        <v>39</v>
      </c>
      <c r="J470">
        <v>34</v>
      </c>
      <c r="K470">
        <v>36</v>
      </c>
      <c r="L470">
        <v>44</v>
      </c>
      <c r="M470">
        <v>13</v>
      </c>
      <c r="N470">
        <v>31</v>
      </c>
      <c r="O470">
        <v>39</v>
      </c>
      <c r="P470">
        <v>24</v>
      </c>
      <c r="Q470">
        <v>23</v>
      </c>
      <c r="R470">
        <v>25</v>
      </c>
      <c r="S470">
        <v>35</v>
      </c>
      <c r="T470">
        <v>46</v>
      </c>
      <c r="U470">
        <v>24</v>
      </c>
      <c r="V470">
        <v>26</v>
      </c>
      <c r="W470">
        <v>34</v>
      </c>
      <c r="X470">
        <v>22</v>
      </c>
      <c r="Y470">
        <v>24</v>
      </c>
      <c r="Z470">
        <v>13</v>
      </c>
      <c r="AA470">
        <v>3</v>
      </c>
      <c r="AB470">
        <v>38</v>
      </c>
      <c r="AC470">
        <v>20</v>
      </c>
      <c r="AD470">
        <v>59</v>
      </c>
      <c r="AE470">
        <v>46</v>
      </c>
      <c r="AF470">
        <v>30</v>
      </c>
      <c r="AG470">
        <v>36</v>
      </c>
      <c r="AH470">
        <v>10</v>
      </c>
      <c r="AI470">
        <v>53</v>
      </c>
      <c r="AJ470">
        <v>6</v>
      </c>
      <c r="AK470">
        <v>101</v>
      </c>
      <c r="AL470">
        <v>1231</v>
      </c>
      <c r="AM470">
        <v>1200</v>
      </c>
      <c r="AO470">
        <v>22.412903225806453</v>
      </c>
      <c r="AP470">
        <v>24.631578947368421</v>
      </c>
      <c r="AQ470">
        <v>26.715789473684211</v>
      </c>
      <c r="AR470">
        <v>20.666666666666668</v>
      </c>
      <c r="AS470">
        <v>30.133333333333333</v>
      </c>
      <c r="AT470">
        <v>23.055319148936171</v>
      </c>
      <c r="AU470">
        <v>25.292307692307691</v>
      </c>
      <c r="AV470">
        <v>22.976470588235298</v>
      </c>
      <c r="AW470">
        <v>23.8</v>
      </c>
      <c r="AX470">
        <v>26.345454545454547</v>
      </c>
      <c r="AY470">
        <v>8.3076923076923066</v>
      </c>
      <c r="AZ470">
        <v>15.329032258064515</v>
      </c>
      <c r="BA470">
        <v>33.784615384615385</v>
      </c>
      <c r="BB470">
        <v>29.4</v>
      </c>
      <c r="BC470">
        <v>31.930434782608696</v>
      </c>
      <c r="BD470">
        <v>36.143999999999998</v>
      </c>
      <c r="BE470">
        <v>25.508571428571429</v>
      </c>
      <c r="BF470">
        <v>30.834782608695651</v>
      </c>
      <c r="BG470">
        <v>30.450000000000003</v>
      </c>
      <c r="BH470">
        <v>32.123076923076923</v>
      </c>
      <c r="BI470">
        <v>20.011764705882353</v>
      </c>
      <c r="BJ470">
        <v>29.618181818181817</v>
      </c>
      <c r="BK470">
        <v>34.5</v>
      </c>
      <c r="BL470">
        <v>34.061538461538461</v>
      </c>
      <c r="BM470">
        <v>40.800000000000004</v>
      </c>
      <c r="BN470">
        <v>26.621052631578948</v>
      </c>
      <c r="BO470">
        <v>31.14</v>
      </c>
      <c r="BP470">
        <v>10.189830508474577</v>
      </c>
      <c r="BQ470">
        <v>28.565217391304348</v>
      </c>
      <c r="BR470">
        <v>39.840000000000003</v>
      </c>
      <c r="BS470">
        <v>36.799999999999997</v>
      </c>
      <c r="BT470">
        <v>37.080000000000005</v>
      </c>
      <c r="BU470">
        <v>24.249056603773585</v>
      </c>
      <c r="BV470">
        <v>27.6</v>
      </c>
      <c r="BW470">
        <v>19.603960396039607</v>
      </c>
      <c r="BX470">
        <v>25.074248578391551</v>
      </c>
      <c r="BY470">
        <v>27.507869541019332</v>
      </c>
      <c r="BZ470">
        <v>469</v>
      </c>
    </row>
    <row r="471" spans="1:78" x14ac:dyDescent="0.25">
      <c r="A471">
        <v>470</v>
      </c>
      <c r="B471" t="s">
        <v>540</v>
      </c>
      <c r="C471">
        <v>62</v>
      </c>
      <c r="D471">
        <v>38</v>
      </c>
      <c r="E471">
        <v>37</v>
      </c>
      <c r="F471">
        <v>54</v>
      </c>
      <c r="G471">
        <v>27</v>
      </c>
      <c r="H471">
        <v>47</v>
      </c>
      <c r="I471">
        <v>40</v>
      </c>
      <c r="J471">
        <v>34</v>
      </c>
      <c r="K471">
        <v>36</v>
      </c>
      <c r="L471">
        <v>44</v>
      </c>
      <c r="M471">
        <v>13</v>
      </c>
      <c r="N471">
        <v>31</v>
      </c>
      <c r="O471">
        <v>39</v>
      </c>
      <c r="P471">
        <v>24</v>
      </c>
      <c r="Q471">
        <v>23</v>
      </c>
      <c r="R471">
        <v>25</v>
      </c>
      <c r="S471">
        <v>35</v>
      </c>
      <c r="T471">
        <v>46</v>
      </c>
      <c r="U471">
        <v>24</v>
      </c>
      <c r="V471">
        <v>26</v>
      </c>
      <c r="W471">
        <v>34</v>
      </c>
      <c r="X471">
        <v>22</v>
      </c>
      <c r="Y471">
        <v>24</v>
      </c>
      <c r="Z471">
        <v>13</v>
      </c>
      <c r="AA471">
        <v>3</v>
      </c>
      <c r="AB471">
        <v>38</v>
      </c>
      <c r="AC471">
        <v>20</v>
      </c>
      <c r="AD471">
        <v>59</v>
      </c>
      <c r="AE471">
        <v>46</v>
      </c>
      <c r="AF471">
        <v>31</v>
      </c>
      <c r="AG471">
        <v>36</v>
      </c>
      <c r="AH471">
        <v>10</v>
      </c>
      <c r="AI471">
        <v>53</v>
      </c>
      <c r="AJ471">
        <v>6</v>
      </c>
      <c r="AK471">
        <v>102</v>
      </c>
      <c r="AL471">
        <v>1234</v>
      </c>
      <c r="AM471">
        <v>1202</v>
      </c>
      <c r="AO471">
        <v>22.412903225806453</v>
      </c>
      <c r="AP471">
        <v>24.631578947368421</v>
      </c>
      <c r="AQ471">
        <v>27.43783783783784</v>
      </c>
      <c r="AR471">
        <v>20.666666666666668</v>
      </c>
      <c r="AS471">
        <v>30.133333333333333</v>
      </c>
      <c r="AT471">
        <v>23.055319148936171</v>
      </c>
      <c r="AU471">
        <v>24.66</v>
      </c>
      <c r="AV471">
        <v>22.976470588235298</v>
      </c>
      <c r="AW471">
        <v>23.8</v>
      </c>
      <c r="AX471">
        <v>26.345454545454547</v>
      </c>
      <c r="AY471">
        <v>8.3076923076923066</v>
      </c>
      <c r="AZ471">
        <v>15.329032258064515</v>
      </c>
      <c r="BA471">
        <v>33.784615384615385</v>
      </c>
      <c r="BB471">
        <v>29.4</v>
      </c>
      <c r="BC471">
        <v>31.930434782608696</v>
      </c>
      <c r="BD471">
        <v>36.143999999999998</v>
      </c>
      <c r="BE471">
        <v>25.508571428571429</v>
      </c>
      <c r="BF471">
        <v>30.834782608695651</v>
      </c>
      <c r="BG471">
        <v>30.450000000000003</v>
      </c>
      <c r="BH471">
        <v>32.123076923076923</v>
      </c>
      <c r="BI471">
        <v>20.011764705882353</v>
      </c>
      <c r="BJ471">
        <v>29.618181818181817</v>
      </c>
      <c r="BK471">
        <v>34.5</v>
      </c>
      <c r="BL471">
        <v>34.061538461538461</v>
      </c>
      <c r="BM471">
        <v>40.800000000000004</v>
      </c>
      <c r="BN471">
        <v>26.621052631578948</v>
      </c>
      <c r="BO471">
        <v>31.14</v>
      </c>
      <c r="BP471">
        <v>10.189830508474577</v>
      </c>
      <c r="BQ471">
        <v>28.565217391304348</v>
      </c>
      <c r="BR471">
        <v>38.554838709677419</v>
      </c>
      <c r="BS471">
        <v>36.799999999999997</v>
      </c>
      <c r="BT471">
        <v>37.080000000000005</v>
      </c>
      <c r="BU471">
        <v>24.249056603773585</v>
      </c>
      <c r="BV471">
        <v>27.6</v>
      </c>
      <c r="BW471">
        <v>19.411764705882355</v>
      </c>
      <c r="BX471">
        <v>25.013290113452189</v>
      </c>
      <c r="BY471">
        <v>27.449318590824021</v>
      </c>
      <c r="BZ471">
        <v>470</v>
      </c>
    </row>
    <row r="472" spans="1:78" x14ac:dyDescent="0.25">
      <c r="A472">
        <v>471</v>
      </c>
      <c r="B472" t="s">
        <v>541</v>
      </c>
      <c r="C472">
        <v>62</v>
      </c>
      <c r="D472">
        <v>38</v>
      </c>
      <c r="E472">
        <v>38</v>
      </c>
      <c r="F472">
        <v>54</v>
      </c>
      <c r="G472">
        <v>27</v>
      </c>
      <c r="H472">
        <v>47</v>
      </c>
      <c r="I472">
        <v>39</v>
      </c>
      <c r="J472">
        <v>34</v>
      </c>
      <c r="K472">
        <v>37</v>
      </c>
      <c r="L472">
        <v>45</v>
      </c>
      <c r="M472">
        <v>13</v>
      </c>
      <c r="N472">
        <v>31</v>
      </c>
      <c r="O472">
        <v>39</v>
      </c>
      <c r="P472">
        <v>24</v>
      </c>
      <c r="Q472">
        <v>23</v>
      </c>
      <c r="R472">
        <v>25</v>
      </c>
      <c r="S472">
        <v>35</v>
      </c>
      <c r="T472">
        <v>46</v>
      </c>
      <c r="U472">
        <v>24</v>
      </c>
      <c r="V472">
        <v>26</v>
      </c>
      <c r="W472">
        <v>34</v>
      </c>
      <c r="X472">
        <v>22</v>
      </c>
      <c r="Y472">
        <v>24</v>
      </c>
      <c r="Z472">
        <v>13</v>
      </c>
      <c r="AA472">
        <v>3</v>
      </c>
      <c r="AB472">
        <v>38</v>
      </c>
      <c r="AC472">
        <v>20</v>
      </c>
      <c r="AD472">
        <v>59</v>
      </c>
      <c r="AE472">
        <v>46</v>
      </c>
      <c r="AF472">
        <v>31</v>
      </c>
      <c r="AG472">
        <v>36</v>
      </c>
      <c r="AH472">
        <v>10</v>
      </c>
      <c r="AI472">
        <v>53</v>
      </c>
      <c r="AJ472">
        <v>6</v>
      </c>
      <c r="AK472">
        <v>100</v>
      </c>
      <c r="AL472">
        <v>1233</v>
      </c>
      <c r="AM472">
        <v>1202</v>
      </c>
      <c r="AO472">
        <v>22.412903225806453</v>
      </c>
      <c r="AP472">
        <v>24.631578947368421</v>
      </c>
      <c r="AQ472">
        <v>26.715789473684211</v>
      </c>
      <c r="AR472">
        <v>20.666666666666668</v>
      </c>
      <c r="AS472">
        <v>30.133333333333333</v>
      </c>
      <c r="AT472">
        <v>23.055319148936171</v>
      </c>
      <c r="AU472">
        <v>25.292307692307691</v>
      </c>
      <c r="AV472">
        <v>22.976470588235298</v>
      </c>
      <c r="AW472">
        <v>23.156756756756756</v>
      </c>
      <c r="AX472">
        <v>25.76</v>
      </c>
      <c r="AY472">
        <v>8.3076923076923066</v>
      </c>
      <c r="AZ472">
        <v>15.329032258064515</v>
      </c>
      <c r="BA472">
        <v>33.784615384615385</v>
      </c>
      <c r="BB472">
        <v>29.4</v>
      </c>
      <c r="BC472">
        <v>31.930434782608696</v>
      </c>
      <c r="BD472">
        <v>36.143999999999998</v>
      </c>
      <c r="BE472">
        <v>25.508571428571429</v>
      </c>
      <c r="BF472">
        <v>30.834782608695651</v>
      </c>
      <c r="BG472">
        <v>30.450000000000003</v>
      </c>
      <c r="BH472">
        <v>32.123076923076923</v>
      </c>
      <c r="BI472">
        <v>20.011764705882353</v>
      </c>
      <c r="BJ472">
        <v>29.618181818181817</v>
      </c>
      <c r="BK472">
        <v>34.5</v>
      </c>
      <c r="BL472">
        <v>34.061538461538461</v>
      </c>
      <c r="BM472">
        <v>40.800000000000004</v>
      </c>
      <c r="BN472">
        <v>26.621052631578948</v>
      </c>
      <c r="BO472">
        <v>31.14</v>
      </c>
      <c r="BP472">
        <v>10.189830508474577</v>
      </c>
      <c r="BQ472">
        <v>28.565217391304348</v>
      </c>
      <c r="BR472">
        <v>38.554838709677419</v>
      </c>
      <c r="BS472">
        <v>36.799999999999997</v>
      </c>
      <c r="BT472">
        <v>37.080000000000005</v>
      </c>
      <c r="BU472">
        <v>24.249056603773585</v>
      </c>
      <c r="BV472">
        <v>27.6</v>
      </c>
      <c r="BW472">
        <v>19.8</v>
      </c>
      <c r="BX472">
        <v>25.033576642335767</v>
      </c>
      <c r="BY472">
        <v>27.430838980984674</v>
      </c>
      <c r="BZ472">
        <v>471</v>
      </c>
    </row>
    <row r="473" spans="1:78" x14ac:dyDescent="0.25">
      <c r="A473">
        <v>472</v>
      </c>
      <c r="B473" t="s">
        <v>542</v>
      </c>
      <c r="C473">
        <v>62</v>
      </c>
      <c r="D473">
        <v>38</v>
      </c>
      <c r="E473">
        <v>38</v>
      </c>
      <c r="F473">
        <v>54</v>
      </c>
      <c r="G473">
        <v>27</v>
      </c>
      <c r="H473">
        <v>47</v>
      </c>
      <c r="I473">
        <v>39</v>
      </c>
      <c r="J473">
        <v>34</v>
      </c>
      <c r="K473">
        <v>36</v>
      </c>
      <c r="L473">
        <v>44</v>
      </c>
      <c r="M473">
        <v>13</v>
      </c>
      <c r="N473">
        <v>31</v>
      </c>
      <c r="O473">
        <v>39</v>
      </c>
      <c r="P473">
        <v>24</v>
      </c>
      <c r="Q473">
        <v>23</v>
      </c>
      <c r="R473">
        <v>25</v>
      </c>
      <c r="S473">
        <v>34</v>
      </c>
      <c r="T473">
        <v>46</v>
      </c>
      <c r="U473">
        <v>24</v>
      </c>
      <c r="V473">
        <v>26</v>
      </c>
      <c r="W473">
        <v>34</v>
      </c>
      <c r="X473">
        <v>22</v>
      </c>
      <c r="Y473">
        <v>24</v>
      </c>
      <c r="Z473">
        <v>13</v>
      </c>
      <c r="AA473">
        <v>3</v>
      </c>
      <c r="AB473">
        <v>38</v>
      </c>
      <c r="AC473">
        <v>20</v>
      </c>
      <c r="AD473">
        <v>59</v>
      </c>
      <c r="AE473">
        <v>46</v>
      </c>
      <c r="AF473">
        <v>31</v>
      </c>
      <c r="AG473">
        <v>36</v>
      </c>
      <c r="AH473">
        <v>10</v>
      </c>
      <c r="AI473">
        <v>53</v>
      </c>
      <c r="AJ473">
        <v>6</v>
      </c>
      <c r="AK473">
        <v>100</v>
      </c>
      <c r="AL473">
        <v>1231</v>
      </c>
      <c r="AM473">
        <v>1199</v>
      </c>
      <c r="AO473">
        <v>22.412903225806453</v>
      </c>
      <c r="AP473">
        <v>24.631578947368421</v>
      </c>
      <c r="AQ473">
        <v>26.715789473684211</v>
      </c>
      <c r="AR473">
        <v>20.666666666666668</v>
      </c>
      <c r="AS473">
        <v>30.133333333333333</v>
      </c>
      <c r="AT473">
        <v>23.055319148936171</v>
      </c>
      <c r="AU473">
        <v>25.292307692307691</v>
      </c>
      <c r="AV473">
        <v>22.976470588235298</v>
      </c>
      <c r="AW473">
        <v>23.8</v>
      </c>
      <c r="AX473">
        <v>26.345454545454547</v>
      </c>
      <c r="AY473">
        <v>8.3076923076923066</v>
      </c>
      <c r="AZ473">
        <v>15.329032258064515</v>
      </c>
      <c r="BA473">
        <v>33.784615384615385</v>
      </c>
      <c r="BB473">
        <v>29.4</v>
      </c>
      <c r="BC473">
        <v>31.930434782608696</v>
      </c>
      <c r="BD473">
        <v>36.143999999999998</v>
      </c>
      <c r="BE473">
        <v>26.258823529411764</v>
      </c>
      <c r="BF473">
        <v>30.834782608695651</v>
      </c>
      <c r="BG473">
        <v>30.450000000000003</v>
      </c>
      <c r="BH473">
        <v>32.123076923076923</v>
      </c>
      <c r="BI473">
        <v>20.011764705882353</v>
      </c>
      <c r="BJ473">
        <v>29.618181818181817</v>
      </c>
      <c r="BK473">
        <v>34.5</v>
      </c>
      <c r="BL473">
        <v>34.061538461538461</v>
      </c>
      <c r="BM473">
        <v>40.800000000000004</v>
      </c>
      <c r="BN473">
        <v>26.621052631578948</v>
      </c>
      <c r="BO473">
        <v>31.14</v>
      </c>
      <c r="BP473">
        <v>10.189830508474577</v>
      </c>
      <c r="BQ473">
        <v>28.565217391304348</v>
      </c>
      <c r="BR473">
        <v>38.554838709677419</v>
      </c>
      <c r="BS473">
        <v>36.799999999999997</v>
      </c>
      <c r="BT473">
        <v>37.080000000000005</v>
      </c>
      <c r="BU473">
        <v>24.249056603773585</v>
      </c>
      <c r="BV473">
        <v>27.6</v>
      </c>
      <c r="BW473">
        <v>19.8</v>
      </c>
      <c r="BX473">
        <v>25.074248578391551</v>
      </c>
      <c r="BY473">
        <v>27.492382108642321</v>
      </c>
      <c r="BZ473">
        <v>472</v>
      </c>
    </row>
    <row r="474" spans="1:78" x14ac:dyDescent="0.25">
      <c r="A474">
        <v>473</v>
      </c>
      <c r="B474" t="s">
        <v>543</v>
      </c>
      <c r="C474">
        <v>62</v>
      </c>
      <c r="D474">
        <v>38</v>
      </c>
      <c r="E474">
        <v>38</v>
      </c>
      <c r="F474">
        <v>54</v>
      </c>
      <c r="G474">
        <v>27</v>
      </c>
      <c r="H474">
        <v>47</v>
      </c>
      <c r="I474">
        <v>40</v>
      </c>
      <c r="J474">
        <v>34</v>
      </c>
      <c r="K474">
        <v>36</v>
      </c>
      <c r="L474">
        <v>45</v>
      </c>
      <c r="M474">
        <v>13</v>
      </c>
      <c r="N474">
        <v>31</v>
      </c>
      <c r="O474">
        <v>39</v>
      </c>
      <c r="P474">
        <v>24</v>
      </c>
      <c r="Q474">
        <v>23</v>
      </c>
      <c r="R474">
        <v>25</v>
      </c>
      <c r="S474">
        <v>34</v>
      </c>
      <c r="T474">
        <v>46</v>
      </c>
      <c r="U474">
        <v>24</v>
      </c>
      <c r="V474">
        <v>26</v>
      </c>
      <c r="W474">
        <v>34</v>
      </c>
      <c r="X474">
        <v>23</v>
      </c>
      <c r="Y474">
        <v>24</v>
      </c>
      <c r="Z474">
        <v>13</v>
      </c>
      <c r="AA474">
        <v>3</v>
      </c>
      <c r="AB474">
        <v>38</v>
      </c>
      <c r="AC474">
        <v>20</v>
      </c>
      <c r="AD474">
        <v>59</v>
      </c>
      <c r="AE474">
        <v>46</v>
      </c>
      <c r="AF474">
        <v>30</v>
      </c>
      <c r="AG474">
        <v>36</v>
      </c>
      <c r="AH474">
        <v>10</v>
      </c>
      <c r="AI474">
        <v>53</v>
      </c>
      <c r="AJ474">
        <v>6</v>
      </c>
      <c r="AK474">
        <v>101</v>
      </c>
      <c r="AL474">
        <v>1231</v>
      </c>
      <c r="AM474">
        <v>1202</v>
      </c>
      <c r="AO474">
        <v>22.412903225806453</v>
      </c>
      <c r="AP474">
        <v>24.631578947368421</v>
      </c>
      <c r="AQ474">
        <v>26.715789473684211</v>
      </c>
      <c r="AR474">
        <v>20.666666666666668</v>
      </c>
      <c r="AS474">
        <v>30.133333333333333</v>
      </c>
      <c r="AT474">
        <v>23.055319148936171</v>
      </c>
      <c r="AU474">
        <v>24.66</v>
      </c>
      <c r="AV474">
        <v>22.976470588235298</v>
      </c>
      <c r="AW474">
        <v>23.8</v>
      </c>
      <c r="AX474">
        <v>25.76</v>
      </c>
      <c r="AY474">
        <v>8.3076923076923066</v>
      </c>
      <c r="AZ474">
        <v>15.329032258064515</v>
      </c>
      <c r="BA474">
        <v>33.784615384615385</v>
      </c>
      <c r="BB474">
        <v>29.4</v>
      </c>
      <c r="BC474">
        <v>31.930434782608696</v>
      </c>
      <c r="BD474">
        <v>36.143999999999998</v>
      </c>
      <c r="BE474">
        <v>26.258823529411764</v>
      </c>
      <c r="BF474">
        <v>30.834782608695651</v>
      </c>
      <c r="BG474">
        <v>30.450000000000003</v>
      </c>
      <c r="BH474">
        <v>32.123076923076923</v>
      </c>
      <c r="BI474">
        <v>20.011764705882353</v>
      </c>
      <c r="BJ474">
        <v>28.330434782608698</v>
      </c>
      <c r="BK474">
        <v>34.5</v>
      </c>
      <c r="BL474">
        <v>34.061538461538461</v>
      </c>
      <c r="BM474">
        <v>40.800000000000004</v>
      </c>
      <c r="BN474">
        <v>26.621052631578948</v>
      </c>
      <c r="BO474">
        <v>31.14</v>
      </c>
      <c r="BP474">
        <v>10.189830508474577</v>
      </c>
      <c r="BQ474">
        <v>28.565217391304348</v>
      </c>
      <c r="BR474">
        <v>39.840000000000003</v>
      </c>
      <c r="BS474">
        <v>36.799999999999997</v>
      </c>
      <c r="BT474">
        <v>37.080000000000005</v>
      </c>
      <c r="BU474">
        <v>24.249056603773585</v>
      </c>
      <c r="BV474">
        <v>27.6</v>
      </c>
      <c r="BW474">
        <v>19.603960396039607</v>
      </c>
      <c r="BX474">
        <v>25.074248578391551</v>
      </c>
      <c r="BY474">
        <v>27.460191868549188</v>
      </c>
      <c r="BZ474">
        <v>473</v>
      </c>
    </row>
    <row r="475" spans="1:78" x14ac:dyDescent="0.25">
      <c r="A475">
        <v>474</v>
      </c>
      <c r="B475" t="s">
        <v>544</v>
      </c>
      <c r="C475">
        <v>62</v>
      </c>
      <c r="D475">
        <v>38</v>
      </c>
      <c r="E475">
        <v>38</v>
      </c>
      <c r="F475">
        <v>54</v>
      </c>
      <c r="G475">
        <v>27</v>
      </c>
      <c r="H475">
        <v>47</v>
      </c>
      <c r="I475">
        <v>39</v>
      </c>
      <c r="J475">
        <v>34</v>
      </c>
      <c r="K475">
        <v>36</v>
      </c>
      <c r="L475">
        <v>45</v>
      </c>
      <c r="M475">
        <v>13</v>
      </c>
      <c r="N475">
        <v>31</v>
      </c>
      <c r="O475">
        <v>39</v>
      </c>
      <c r="P475">
        <v>24</v>
      </c>
      <c r="Q475">
        <v>23</v>
      </c>
      <c r="R475">
        <v>25</v>
      </c>
      <c r="S475">
        <v>35</v>
      </c>
      <c r="T475">
        <v>46</v>
      </c>
      <c r="U475">
        <v>24</v>
      </c>
      <c r="V475">
        <v>26</v>
      </c>
      <c r="W475">
        <v>34</v>
      </c>
      <c r="X475">
        <v>23</v>
      </c>
      <c r="Y475">
        <v>24</v>
      </c>
      <c r="Z475">
        <v>13</v>
      </c>
      <c r="AA475">
        <v>3</v>
      </c>
      <c r="AB475">
        <v>38</v>
      </c>
      <c r="AC475">
        <v>20</v>
      </c>
      <c r="AD475">
        <v>59</v>
      </c>
      <c r="AE475">
        <v>46</v>
      </c>
      <c r="AF475">
        <v>31</v>
      </c>
      <c r="AG475">
        <v>36</v>
      </c>
      <c r="AH475">
        <v>10</v>
      </c>
      <c r="AI475">
        <v>53</v>
      </c>
      <c r="AJ475">
        <v>6</v>
      </c>
      <c r="AK475">
        <v>101</v>
      </c>
      <c r="AL475">
        <v>1232</v>
      </c>
      <c r="AM475">
        <v>1203</v>
      </c>
      <c r="AO475">
        <v>22.412903225806453</v>
      </c>
      <c r="AP475">
        <v>24.631578947368421</v>
      </c>
      <c r="AQ475">
        <v>26.715789473684211</v>
      </c>
      <c r="AR475">
        <v>20.666666666666668</v>
      </c>
      <c r="AS475">
        <v>30.133333333333333</v>
      </c>
      <c r="AT475">
        <v>23.055319148936171</v>
      </c>
      <c r="AU475">
        <v>25.292307692307691</v>
      </c>
      <c r="AV475">
        <v>22.976470588235298</v>
      </c>
      <c r="AW475">
        <v>23.8</v>
      </c>
      <c r="AX475">
        <v>25.76</v>
      </c>
      <c r="AY475">
        <v>8.3076923076923066</v>
      </c>
      <c r="AZ475">
        <v>15.329032258064515</v>
      </c>
      <c r="BA475">
        <v>33.784615384615385</v>
      </c>
      <c r="BB475">
        <v>29.4</v>
      </c>
      <c r="BC475">
        <v>31.930434782608696</v>
      </c>
      <c r="BD475">
        <v>36.143999999999998</v>
      </c>
      <c r="BE475">
        <v>25.508571428571429</v>
      </c>
      <c r="BF475">
        <v>30.834782608695651</v>
      </c>
      <c r="BG475">
        <v>30.450000000000003</v>
      </c>
      <c r="BH475">
        <v>32.123076923076923</v>
      </c>
      <c r="BI475">
        <v>20.011764705882353</v>
      </c>
      <c r="BJ475">
        <v>28.330434782608698</v>
      </c>
      <c r="BK475">
        <v>34.5</v>
      </c>
      <c r="BL475">
        <v>34.061538461538461</v>
      </c>
      <c r="BM475">
        <v>40.800000000000004</v>
      </c>
      <c r="BN475">
        <v>26.621052631578948</v>
      </c>
      <c r="BO475">
        <v>31.14</v>
      </c>
      <c r="BP475">
        <v>10.189830508474577</v>
      </c>
      <c r="BQ475">
        <v>28.565217391304348</v>
      </c>
      <c r="BR475">
        <v>38.554838709677419</v>
      </c>
      <c r="BS475">
        <v>36.799999999999997</v>
      </c>
      <c r="BT475">
        <v>37.080000000000005</v>
      </c>
      <c r="BU475">
        <v>24.249056603773585</v>
      </c>
      <c r="BV475">
        <v>27.6</v>
      </c>
      <c r="BW475">
        <v>19.603960396039607</v>
      </c>
      <c r="BX475">
        <v>25.053896103896104</v>
      </c>
      <c r="BY475">
        <v>27.408934140335614</v>
      </c>
      <c r="BZ475">
        <v>474</v>
      </c>
    </row>
    <row r="476" spans="1:78" x14ac:dyDescent="0.25">
      <c r="A476">
        <v>475</v>
      </c>
      <c r="B476" t="s">
        <v>545</v>
      </c>
      <c r="C476">
        <v>62</v>
      </c>
      <c r="D476">
        <v>38</v>
      </c>
      <c r="E476">
        <v>38</v>
      </c>
      <c r="F476">
        <v>53</v>
      </c>
      <c r="G476">
        <v>27</v>
      </c>
      <c r="H476">
        <v>47</v>
      </c>
      <c r="I476">
        <v>40</v>
      </c>
      <c r="J476">
        <v>34</v>
      </c>
      <c r="K476">
        <v>36</v>
      </c>
      <c r="L476">
        <v>44</v>
      </c>
      <c r="M476">
        <v>13</v>
      </c>
      <c r="N476">
        <v>31</v>
      </c>
      <c r="O476">
        <v>39</v>
      </c>
      <c r="P476">
        <v>24</v>
      </c>
      <c r="Q476">
        <v>23</v>
      </c>
      <c r="R476">
        <v>25</v>
      </c>
      <c r="S476">
        <v>35</v>
      </c>
      <c r="T476">
        <v>46</v>
      </c>
      <c r="U476">
        <v>24</v>
      </c>
      <c r="V476">
        <v>26</v>
      </c>
      <c r="W476">
        <v>34</v>
      </c>
      <c r="X476">
        <v>23</v>
      </c>
      <c r="Y476">
        <v>24</v>
      </c>
      <c r="Z476">
        <v>13</v>
      </c>
      <c r="AA476">
        <v>3</v>
      </c>
      <c r="AB476">
        <v>38</v>
      </c>
      <c r="AC476">
        <v>20</v>
      </c>
      <c r="AD476">
        <v>59</v>
      </c>
      <c r="AE476">
        <v>46</v>
      </c>
      <c r="AF476">
        <v>30</v>
      </c>
      <c r="AG476">
        <v>36</v>
      </c>
      <c r="AH476">
        <v>10</v>
      </c>
      <c r="AI476">
        <v>53</v>
      </c>
      <c r="AJ476">
        <v>6</v>
      </c>
      <c r="AK476">
        <v>101</v>
      </c>
      <c r="AL476">
        <v>1229</v>
      </c>
      <c r="AM476">
        <v>1201</v>
      </c>
      <c r="AO476">
        <v>22.412903225806453</v>
      </c>
      <c r="AP476">
        <v>24.631578947368421</v>
      </c>
      <c r="AQ476">
        <v>26.715789473684211</v>
      </c>
      <c r="AR476">
        <v>21.056603773584907</v>
      </c>
      <c r="AS476">
        <v>30.133333333333333</v>
      </c>
      <c r="AT476">
        <v>23.055319148936171</v>
      </c>
      <c r="AU476">
        <v>24.66</v>
      </c>
      <c r="AV476">
        <v>22.976470588235298</v>
      </c>
      <c r="AW476">
        <v>23.8</v>
      </c>
      <c r="AX476">
        <v>26.345454545454547</v>
      </c>
      <c r="AY476">
        <v>8.3076923076923066</v>
      </c>
      <c r="AZ476">
        <v>15.329032258064515</v>
      </c>
      <c r="BA476">
        <v>33.784615384615385</v>
      </c>
      <c r="BB476">
        <v>29.4</v>
      </c>
      <c r="BC476">
        <v>31.930434782608696</v>
      </c>
      <c r="BD476">
        <v>36.143999999999998</v>
      </c>
      <c r="BE476">
        <v>25.508571428571429</v>
      </c>
      <c r="BF476">
        <v>30.834782608695651</v>
      </c>
      <c r="BG476">
        <v>30.450000000000003</v>
      </c>
      <c r="BH476">
        <v>32.123076923076923</v>
      </c>
      <c r="BI476">
        <v>20.011764705882353</v>
      </c>
      <c r="BJ476">
        <v>28.330434782608698</v>
      </c>
      <c r="BK476">
        <v>34.5</v>
      </c>
      <c r="BL476">
        <v>34.061538461538461</v>
      </c>
      <c r="BM476">
        <v>40.800000000000004</v>
      </c>
      <c r="BN476">
        <v>26.621052631578948</v>
      </c>
      <c r="BO476">
        <v>31.14</v>
      </c>
      <c r="BP476">
        <v>10.189830508474577</v>
      </c>
      <c r="BQ476">
        <v>28.565217391304348</v>
      </c>
      <c r="BR476">
        <v>39.840000000000003</v>
      </c>
      <c r="BS476">
        <v>36.799999999999997</v>
      </c>
      <c r="BT476">
        <v>37.080000000000005</v>
      </c>
      <c r="BU476">
        <v>24.249056603773585</v>
      </c>
      <c r="BV476">
        <v>27.6</v>
      </c>
      <c r="BW476">
        <v>19.603960396039607</v>
      </c>
      <c r="BX476">
        <v>25.115052888527256</v>
      </c>
      <c r="BY476">
        <v>27.474576560148513</v>
      </c>
      <c r="BZ476">
        <v>475</v>
      </c>
    </row>
    <row r="477" spans="1:78" x14ac:dyDescent="0.25">
      <c r="A477">
        <v>476</v>
      </c>
      <c r="B477" t="s">
        <v>546</v>
      </c>
      <c r="C477">
        <v>62</v>
      </c>
      <c r="D477">
        <v>38</v>
      </c>
      <c r="E477">
        <v>37</v>
      </c>
      <c r="F477">
        <v>54</v>
      </c>
      <c r="G477">
        <v>27</v>
      </c>
      <c r="H477">
        <v>45</v>
      </c>
      <c r="I477">
        <v>39</v>
      </c>
      <c r="J477">
        <v>34</v>
      </c>
      <c r="K477">
        <v>36</v>
      </c>
      <c r="L477">
        <v>44</v>
      </c>
      <c r="M477">
        <v>13</v>
      </c>
      <c r="N477">
        <v>31</v>
      </c>
      <c r="O477">
        <v>39</v>
      </c>
      <c r="P477">
        <v>24</v>
      </c>
      <c r="Q477">
        <v>23</v>
      </c>
      <c r="R477">
        <v>25</v>
      </c>
      <c r="S477">
        <v>34</v>
      </c>
      <c r="T477">
        <v>46</v>
      </c>
      <c r="U477">
        <v>24</v>
      </c>
      <c r="V477">
        <v>26</v>
      </c>
      <c r="W477">
        <v>34</v>
      </c>
      <c r="X477">
        <v>23</v>
      </c>
      <c r="Y477">
        <v>24</v>
      </c>
      <c r="Z477">
        <v>13</v>
      </c>
      <c r="AA477">
        <v>3</v>
      </c>
      <c r="AB477">
        <v>38</v>
      </c>
      <c r="AC477">
        <v>20</v>
      </c>
      <c r="AD477">
        <v>59</v>
      </c>
      <c r="AE477">
        <v>46</v>
      </c>
      <c r="AF477">
        <v>30</v>
      </c>
      <c r="AG477">
        <v>36</v>
      </c>
      <c r="AH477">
        <v>10</v>
      </c>
      <c r="AI477">
        <v>53</v>
      </c>
      <c r="AJ477">
        <v>6</v>
      </c>
      <c r="AK477">
        <v>101</v>
      </c>
      <c r="AL477">
        <v>1228</v>
      </c>
      <c r="AM477">
        <v>1197</v>
      </c>
      <c r="AO477">
        <v>22.412903225806453</v>
      </c>
      <c r="AP477">
        <v>24.631578947368421</v>
      </c>
      <c r="AQ477">
        <v>27.43783783783784</v>
      </c>
      <c r="AR477">
        <v>20.666666666666668</v>
      </c>
      <c r="AS477">
        <v>30.133333333333333</v>
      </c>
      <c r="AT477">
        <v>24.080000000000002</v>
      </c>
      <c r="AU477">
        <v>25.292307692307691</v>
      </c>
      <c r="AV477">
        <v>22.976470588235298</v>
      </c>
      <c r="AW477">
        <v>23.8</v>
      </c>
      <c r="AX477">
        <v>26.345454545454547</v>
      </c>
      <c r="AY477">
        <v>8.3076923076923066</v>
      </c>
      <c r="AZ477">
        <v>15.329032258064515</v>
      </c>
      <c r="BA477">
        <v>33.784615384615385</v>
      </c>
      <c r="BB477">
        <v>29.4</v>
      </c>
      <c r="BC477">
        <v>31.930434782608696</v>
      </c>
      <c r="BD477">
        <v>36.143999999999998</v>
      </c>
      <c r="BE477">
        <v>26.258823529411764</v>
      </c>
      <c r="BF477">
        <v>30.834782608695651</v>
      </c>
      <c r="BG477">
        <v>30.450000000000003</v>
      </c>
      <c r="BH477">
        <v>32.123076923076923</v>
      </c>
      <c r="BI477">
        <v>20.011764705882353</v>
      </c>
      <c r="BJ477">
        <v>28.330434782608698</v>
      </c>
      <c r="BK477">
        <v>34.5</v>
      </c>
      <c r="BL477">
        <v>34.061538461538461</v>
      </c>
      <c r="BM477">
        <v>40.800000000000004</v>
      </c>
      <c r="BN477">
        <v>26.621052631578948</v>
      </c>
      <c r="BO477">
        <v>31.14</v>
      </c>
      <c r="BP477">
        <v>10.189830508474577</v>
      </c>
      <c r="BQ477">
        <v>28.565217391304348</v>
      </c>
      <c r="BR477">
        <v>39.840000000000003</v>
      </c>
      <c r="BS477">
        <v>36.799999999999997</v>
      </c>
      <c r="BT477">
        <v>37.080000000000005</v>
      </c>
      <c r="BU477">
        <v>24.249056603773585</v>
      </c>
      <c r="BV477">
        <v>27.6</v>
      </c>
      <c r="BW477">
        <v>19.603960396039607</v>
      </c>
      <c r="BX477">
        <v>25.135504885993488</v>
      </c>
      <c r="BY477">
        <v>27.562106406243405</v>
      </c>
      <c r="BZ477">
        <v>476</v>
      </c>
    </row>
    <row r="478" spans="1:78" x14ac:dyDescent="0.25">
      <c r="A478">
        <v>477</v>
      </c>
      <c r="B478" t="s">
        <v>547</v>
      </c>
      <c r="C478">
        <v>62</v>
      </c>
      <c r="D478">
        <v>38</v>
      </c>
      <c r="E478">
        <v>37</v>
      </c>
      <c r="F478">
        <v>54</v>
      </c>
      <c r="G478">
        <v>27</v>
      </c>
      <c r="H478">
        <v>45</v>
      </c>
      <c r="I478">
        <v>39</v>
      </c>
      <c r="J478">
        <v>34</v>
      </c>
      <c r="K478">
        <v>36</v>
      </c>
      <c r="L478">
        <v>44</v>
      </c>
      <c r="M478">
        <v>13</v>
      </c>
      <c r="N478">
        <v>31</v>
      </c>
      <c r="O478">
        <v>39</v>
      </c>
      <c r="P478">
        <v>24</v>
      </c>
      <c r="Q478">
        <v>23</v>
      </c>
      <c r="R478">
        <v>25</v>
      </c>
      <c r="S478">
        <v>35</v>
      </c>
      <c r="T478">
        <v>46</v>
      </c>
      <c r="U478">
        <v>24</v>
      </c>
      <c r="V478">
        <v>26</v>
      </c>
      <c r="W478">
        <v>34</v>
      </c>
      <c r="X478">
        <v>23</v>
      </c>
      <c r="Y478">
        <v>24</v>
      </c>
      <c r="Z478">
        <v>13</v>
      </c>
      <c r="AA478">
        <v>3</v>
      </c>
      <c r="AB478">
        <v>38</v>
      </c>
      <c r="AC478">
        <v>20</v>
      </c>
      <c r="AD478">
        <v>59</v>
      </c>
      <c r="AE478">
        <v>46</v>
      </c>
      <c r="AF478">
        <v>31</v>
      </c>
      <c r="AG478">
        <v>36</v>
      </c>
      <c r="AH478">
        <v>10</v>
      </c>
      <c r="AI478">
        <v>53</v>
      </c>
      <c r="AJ478">
        <v>6</v>
      </c>
      <c r="AK478">
        <v>101</v>
      </c>
      <c r="AL478">
        <v>1229</v>
      </c>
      <c r="AM478">
        <v>1199</v>
      </c>
      <c r="AO478">
        <v>22.412903225806453</v>
      </c>
      <c r="AP478">
        <v>24.631578947368421</v>
      </c>
      <c r="AQ478">
        <v>27.43783783783784</v>
      </c>
      <c r="AR478">
        <v>20.666666666666668</v>
      </c>
      <c r="AS478">
        <v>30.133333333333333</v>
      </c>
      <c r="AT478">
        <v>24.080000000000002</v>
      </c>
      <c r="AU478">
        <v>25.292307692307691</v>
      </c>
      <c r="AV478">
        <v>22.976470588235298</v>
      </c>
      <c r="AW478">
        <v>23.8</v>
      </c>
      <c r="AX478">
        <v>26.345454545454547</v>
      </c>
      <c r="AY478">
        <v>8.3076923076923066</v>
      </c>
      <c r="AZ478">
        <v>15.329032258064515</v>
      </c>
      <c r="BA478">
        <v>33.784615384615385</v>
      </c>
      <c r="BB478">
        <v>29.4</v>
      </c>
      <c r="BC478">
        <v>31.930434782608696</v>
      </c>
      <c r="BD478">
        <v>36.143999999999998</v>
      </c>
      <c r="BE478">
        <v>25.508571428571429</v>
      </c>
      <c r="BF478">
        <v>30.834782608695651</v>
      </c>
      <c r="BG478">
        <v>30.450000000000003</v>
      </c>
      <c r="BH478">
        <v>32.123076923076923</v>
      </c>
      <c r="BI478">
        <v>20.011764705882353</v>
      </c>
      <c r="BJ478">
        <v>28.330434782608698</v>
      </c>
      <c r="BK478">
        <v>34.5</v>
      </c>
      <c r="BL478">
        <v>34.061538461538461</v>
      </c>
      <c r="BM478">
        <v>40.800000000000004</v>
      </c>
      <c r="BN478">
        <v>26.621052631578948</v>
      </c>
      <c r="BO478">
        <v>31.14</v>
      </c>
      <c r="BP478">
        <v>10.189830508474577</v>
      </c>
      <c r="BQ478">
        <v>28.565217391304348</v>
      </c>
      <c r="BR478">
        <v>38.554838709677419</v>
      </c>
      <c r="BS478">
        <v>36.799999999999997</v>
      </c>
      <c r="BT478">
        <v>37.080000000000005</v>
      </c>
      <c r="BU478">
        <v>24.249056603773585</v>
      </c>
      <c r="BV478">
        <v>27.6</v>
      </c>
      <c r="BW478">
        <v>19.603960396039607</v>
      </c>
      <c r="BX478">
        <v>25.115052888527256</v>
      </c>
      <c r="BY478">
        <v>27.490641970811225</v>
      </c>
      <c r="BZ478">
        <v>477</v>
      </c>
    </row>
    <row r="479" spans="1:78" x14ac:dyDescent="0.25">
      <c r="A479">
        <v>478</v>
      </c>
      <c r="B479" t="s">
        <v>548</v>
      </c>
      <c r="C479">
        <v>62</v>
      </c>
      <c r="D479">
        <v>38</v>
      </c>
      <c r="E479">
        <v>37</v>
      </c>
      <c r="F479">
        <v>54</v>
      </c>
      <c r="G479">
        <v>27</v>
      </c>
      <c r="H479">
        <v>45</v>
      </c>
      <c r="I479">
        <v>38</v>
      </c>
      <c r="J479">
        <v>34</v>
      </c>
      <c r="K479">
        <v>36</v>
      </c>
      <c r="L479">
        <v>44</v>
      </c>
      <c r="M479">
        <v>13</v>
      </c>
      <c r="N479">
        <v>31</v>
      </c>
      <c r="O479">
        <v>39</v>
      </c>
      <c r="P479">
        <v>24</v>
      </c>
      <c r="Q479">
        <v>23</v>
      </c>
      <c r="R479">
        <v>25</v>
      </c>
      <c r="S479">
        <v>34</v>
      </c>
      <c r="T479">
        <v>46</v>
      </c>
      <c r="U479">
        <v>24</v>
      </c>
      <c r="V479">
        <v>26</v>
      </c>
      <c r="W479">
        <v>34</v>
      </c>
      <c r="X479">
        <v>23</v>
      </c>
      <c r="Y479">
        <v>24</v>
      </c>
      <c r="Z479">
        <v>13</v>
      </c>
      <c r="AA479">
        <v>3</v>
      </c>
      <c r="AB479">
        <v>38</v>
      </c>
      <c r="AC479">
        <v>20</v>
      </c>
      <c r="AD479">
        <v>59</v>
      </c>
      <c r="AE479">
        <v>46</v>
      </c>
      <c r="AF479">
        <v>31</v>
      </c>
      <c r="AG479">
        <v>36</v>
      </c>
      <c r="AH479">
        <v>10</v>
      </c>
      <c r="AI479">
        <v>52</v>
      </c>
      <c r="AJ479">
        <v>5</v>
      </c>
      <c r="AK479">
        <v>100</v>
      </c>
      <c r="AL479">
        <v>1230</v>
      </c>
      <c r="AM479">
        <v>1194</v>
      </c>
      <c r="AO479">
        <v>22.412903225806453</v>
      </c>
      <c r="AP479">
        <v>24.631578947368421</v>
      </c>
      <c r="AQ479">
        <v>27.43783783783784</v>
      </c>
      <c r="AR479">
        <v>20.666666666666668</v>
      </c>
      <c r="AS479">
        <v>30.133333333333333</v>
      </c>
      <c r="AT479">
        <v>24.080000000000002</v>
      </c>
      <c r="AU479">
        <v>25.957894736842103</v>
      </c>
      <c r="AV479">
        <v>22.976470588235298</v>
      </c>
      <c r="AW479">
        <v>23.8</v>
      </c>
      <c r="AX479">
        <v>26.345454545454547</v>
      </c>
      <c r="AY479">
        <v>8.3076923076923066</v>
      </c>
      <c r="AZ479">
        <v>15.329032258064515</v>
      </c>
      <c r="BA479">
        <v>33.784615384615385</v>
      </c>
      <c r="BB479">
        <v>29.4</v>
      </c>
      <c r="BC479">
        <v>31.930434782608696</v>
      </c>
      <c r="BD479">
        <v>36.143999999999998</v>
      </c>
      <c r="BE479">
        <v>26.258823529411764</v>
      </c>
      <c r="BF479">
        <v>30.834782608695651</v>
      </c>
      <c r="BG479">
        <v>30.450000000000003</v>
      </c>
      <c r="BH479">
        <v>32.123076923076923</v>
      </c>
      <c r="BI479">
        <v>20.011764705882353</v>
      </c>
      <c r="BJ479">
        <v>28.330434782608698</v>
      </c>
      <c r="BK479">
        <v>34.5</v>
      </c>
      <c r="BL479">
        <v>34.061538461538461</v>
      </c>
      <c r="BM479">
        <v>40.800000000000004</v>
      </c>
      <c r="BN479">
        <v>26.621052631578948</v>
      </c>
      <c r="BO479">
        <v>31.14</v>
      </c>
      <c r="BP479">
        <v>10.189830508474577</v>
      </c>
      <c r="BQ479">
        <v>28.565217391304348</v>
      </c>
      <c r="BR479">
        <v>38.554838709677419</v>
      </c>
      <c r="BS479">
        <v>36.799999999999997</v>
      </c>
      <c r="BT479">
        <v>37.080000000000005</v>
      </c>
      <c r="BU479">
        <v>24.715384615384615</v>
      </c>
      <c r="BV479">
        <v>33.119999999999997</v>
      </c>
      <c r="BW479">
        <v>19.8</v>
      </c>
      <c r="BX479">
        <v>25.094634146341463</v>
      </c>
      <c r="BY479">
        <v>27.595220260236719</v>
      </c>
      <c r="BZ479">
        <v>478</v>
      </c>
    </row>
    <row r="480" spans="1:78" x14ac:dyDescent="0.25">
      <c r="A480">
        <v>479</v>
      </c>
      <c r="B480" t="s">
        <v>549</v>
      </c>
      <c r="C480">
        <v>62</v>
      </c>
      <c r="D480">
        <v>38</v>
      </c>
      <c r="E480">
        <v>37</v>
      </c>
      <c r="F480">
        <v>53</v>
      </c>
      <c r="G480">
        <v>27</v>
      </c>
      <c r="H480">
        <v>45</v>
      </c>
      <c r="I480">
        <v>38</v>
      </c>
      <c r="J480">
        <v>34</v>
      </c>
      <c r="K480">
        <v>36</v>
      </c>
      <c r="L480">
        <v>44</v>
      </c>
      <c r="M480">
        <v>13</v>
      </c>
      <c r="N480">
        <v>31</v>
      </c>
      <c r="O480">
        <v>39</v>
      </c>
      <c r="P480">
        <v>24</v>
      </c>
      <c r="Q480">
        <v>23</v>
      </c>
      <c r="R480">
        <v>25</v>
      </c>
      <c r="S480">
        <v>34</v>
      </c>
      <c r="T480">
        <v>46</v>
      </c>
      <c r="U480">
        <v>24</v>
      </c>
      <c r="V480">
        <v>26</v>
      </c>
      <c r="W480">
        <v>34</v>
      </c>
      <c r="X480">
        <v>23</v>
      </c>
      <c r="Y480">
        <v>24</v>
      </c>
      <c r="Z480">
        <v>13</v>
      </c>
      <c r="AA480">
        <v>3</v>
      </c>
      <c r="AB480">
        <v>38</v>
      </c>
      <c r="AC480">
        <v>20</v>
      </c>
      <c r="AD480">
        <v>59</v>
      </c>
      <c r="AE480">
        <v>46</v>
      </c>
      <c r="AF480">
        <v>31</v>
      </c>
      <c r="AG480">
        <v>36</v>
      </c>
      <c r="AH480">
        <v>10</v>
      </c>
      <c r="AI480">
        <v>53</v>
      </c>
      <c r="AJ480">
        <v>5</v>
      </c>
      <c r="AK480">
        <v>100</v>
      </c>
      <c r="AL480">
        <v>1231</v>
      </c>
      <c r="AM480">
        <v>1194</v>
      </c>
      <c r="AO480">
        <v>22.412903225806453</v>
      </c>
      <c r="AP480">
        <v>24.631578947368421</v>
      </c>
      <c r="AQ480">
        <v>27.43783783783784</v>
      </c>
      <c r="AR480">
        <v>21.056603773584907</v>
      </c>
      <c r="AS480">
        <v>30.133333333333333</v>
      </c>
      <c r="AT480">
        <v>24.080000000000002</v>
      </c>
      <c r="AU480">
        <v>25.957894736842103</v>
      </c>
      <c r="AV480">
        <v>22.976470588235298</v>
      </c>
      <c r="AW480">
        <v>23.8</v>
      </c>
      <c r="AX480">
        <v>26.345454545454547</v>
      </c>
      <c r="AY480">
        <v>8.3076923076923066</v>
      </c>
      <c r="AZ480">
        <v>15.329032258064515</v>
      </c>
      <c r="BA480">
        <v>33.784615384615385</v>
      </c>
      <c r="BB480">
        <v>29.4</v>
      </c>
      <c r="BC480">
        <v>31.930434782608696</v>
      </c>
      <c r="BD480">
        <v>36.143999999999998</v>
      </c>
      <c r="BE480">
        <v>26.258823529411764</v>
      </c>
      <c r="BF480">
        <v>30.834782608695651</v>
      </c>
      <c r="BG480">
        <v>30.450000000000003</v>
      </c>
      <c r="BH480">
        <v>32.123076923076923</v>
      </c>
      <c r="BI480">
        <v>20.011764705882353</v>
      </c>
      <c r="BJ480">
        <v>28.330434782608698</v>
      </c>
      <c r="BK480">
        <v>34.5</v>
      </c>
      <c r="BL480">
        <v>34.061538461538461</v>
      </c>
      <c r="BM480">
        <v>40.800000000000004</v>
      </c>
      <c r="BN480">
        <v>26.621052631578948</v>
      </c>
      <c r="BO480">
        <v>31.14</v>
      </c>
      <c r="BP480">
        <v>10.189830508474577</v>
      </c>
      <c r="BQ480">
        <v>28.565217391304348</v>
      </c>
      <c r="BR480">
        <v>38.554838709677419</v>
      </c>
      <c r="BS480">
        <v>36.799999999999997</v>
      </c>
      <c r="BT480">
        <v>37.080000000000005</v>
      </c>
      <c r="BU480">
        <v>24.249056603773585</v>
      </c>
      <c r="BV480">
        <v>33.119999999999997</v>
      </c>
      <c r="BW480">
        <v>19.8</v>
      </c>
      <c r="BX480">
        <v>25.074248578391551</v>
      </c>
      <c r="BY480">
        <v>27.589902019392248</v>
      </c>
      <c r="BZ480">
        <v>479</v>
      </c>
    </row>
    <row r="481" spans="1:78" x14ac:dyDescent="0.25">
      <c r="A481">
        <v>480</v>
      </c>
      <c r="B481" t="s">
        <v>550</v>
      </c>
      <c r="C481">
        <v>62</v>
      </c>
      <c r="D481">
        <v>39</v>
      </c>
      <c r="E481">
        <v>37</v>
      </c>
      <c r="F481">
        <v>53</v>
      </c>
      <c r="G481">
        <v>27</v>
      </c>
      <c r="H481">
        <v>45</v>
      </c>
      <c r="I481">
        <v>38</v>
      </c>
      <c r="J481">
        <v>34</v>
      </c>
      <c r="K481">
        <v>36</v>
      </c>
      <c r="L481">
        <v>44</v>
      </c>
      <c r="M481">
        <v>13</v>
      </c>
      <c r="N481">
        <v>31</v>
      </c>
      <c r="O481">
        <v>39</v>
      </c>
      <c r="P481">
        <v>24</v>
      </c>
      <c r="Q481">
        <v>23</v>
      </c>
      <c r="R481">
        <v>25</v>
      </c>
      <c r="S481">
        <v>34</v>
      </c>
      <c r="T481">
        <v>46</v>
      </c>
      <c r="U481">
        <v>24</v>
      </c>
      <c r="V481">
        <v>26</v>
      </c>
      <c r="W481">
        <v>34</v>
      </c>
      <c r="X481">
        <v>23</v>
      </c>
      <c r="Y481">
        <v>24</v>
      </c>
      <c r="Z481">
        <v>13</v>
      </c>
      <c r="AA481">
        <v>3</v>
      </c>
      <c r="AB481">
        <v>38</v>
      </c>
      <c r="AC481">
        <v>20</v>
      </c>
      <c r="AD481">
        <v>59</v>
      </c>
      <c r="AE481">
        <v>46</v>
      </c>
      <c r="AF481">
        <v>31</v>
      </c>
      <c r="AG481">
        <v>36</v>
      </c>
      <c r="AH481">
        <v>10</v>
      </c>
      <c r="AI481">
        <v>52</v>
      </c>
      <c r="AJ481">
        <v>6</v>
      </c>
      <c r="AK481">
        <v>101</v>
      </c>
      <c r="AL481">
        <v>1230</v>
      </c>
      <c r="AM481">
        <v>1196</v>
      </c>
      <c r="AO481">
        <v>22.412903225806453</v>
      </c>
      <c r="AP481">
        <v>24</v>
      </c>
      <c r="AQ481">
        <v>27.43783783783784</v>
      </c>
      <c r="AR481">
        <v>21.056603773584907</v>
      </c>
      <c r="AS481">
        <v>30.133333333333333</v>
      </c>
      <c r="AT481">
        <v>24.080000000000002</v>
      </c>
      <c r="AU481">
        <v>25.957894736842103</v>
      </c>
      <c r="AV481">
        <v>22.976470588235298</v>
      </c>
      <c r="AW481">
        <v>23.8</v>
      </c>
      <c r="AX481">
        <v>26.345454545454547</v>
      </c>
      <c r="AY481">
        <v>8.3076923076923066</v>
      </c>
      <c r="AZ481">
        <v>15.329032258064515</v>
      </c>
      <c r="BA481">
        <v>33.784615384615385</v>
      </c>
      <c r="BB481">
        <v>29.4</v>
      </c>
      <c r="BC481">
        <v>31.930434782608696</v>
      </c>
      <c r="BD481">
        <v>36.143999999999998</v>
      </c>
      <c r="BE481">
        <v>26.258823529411764</v>
      </c>
      <c r="BF481">
        <v>30.834782608695651</v>
      </c>
      <c r="BG481">
        <v>30.450000000000003</v>
      </c>
      <c r="BH481">
        <v>32.123076923076923</v>
      </c>
      <c r="BI481">
        <v>20.011764705882353</v>
      </c>
      <c r="BJ481">
        <v>28.330434782608698</v>
      </c>
      <c r="BK481">
        <v>34.5</v>
      </c>
      <c r="BL481">
        <v>34.061538461538461</v>
      </c>
      <c r="BM481">
        <v>40.800000000000004</v>
      </c>
      <c r="BN481">
        <v>26.621052631578948</v>
      </c>
      <c r="BO481">
        <v>31.14</v>
      </c>
      <c r="BP481">
        <v>10.189830508474577</v>
      </c>
      <c r="BQ481">
        <v>28.565217391304348</v>
      </c>
      <c r="BR481">
        <v>38.554838709677419</v>
      </c>
      <c r="BS481">
        <v>36.799999999999997</v>
      </c>
      <c r="BT481">
        <v>37.080000000000005</v>
      </c>
      <c r="BU481">
        <v>24.715384615384615</v>
      </c>
      <c r="BV481">
        <v>27.6</v>
      </c>
      <c r="BW481">
        <v>19.603960396039607</v>
      </c>
      <c r="BX481">
        <v>25.094634146341463</v>
      </c>
      <c r="BY481">
        <v>27.547976056207172</v>
      </c>
      <c r="BZ481">
        <v>480</v>
      </c>
    </row>
    <row r="482" spans="1:78" x14ac:dyDescent="0.25">
      <c r="A482">
        <v>481</v>
      </c>
      <c r="B482" t="s">
        <v>551</v>
      </c>
      <c r="C482">
        <v>62</v>
      </c>
      <c r="D482">
        <v>38</v>
      </c>
      <c r="E482">
        <v>37</v>
      </c>
      <c r="F482">
        <v>53</v>
      </c>
      <c r="G482">
        <v>27</v>
      </c>
      <c r="H482">
        <v>45</v>
      </c>
      <c r="I482">
        <v>38</v>
      </c>
      <c r="J482">
        <v>34</v>
      </c>
      <c r="K482">
        <v>36</v>
      </c>
      <c r="L482">
        <v>44</v>
      </c>
      <c r="M482">
        <v>13</v>
      </c>
      <c r="N482">
        <v>31</v>
      </c>
      <c r="O482">
        <v>39</v>
      </c>
      <c r="P482">
        <v>24</v>
      </c>
      <c r="Q482">
        <v>23</v>
      </c>
      <c r="R482">
        <v>25</v>
      </c>
      <c r="S482">
        <v>34</v>
      </c>
      <c r="T482">
        <v>46</v>
      </c>
      <c r="U482">
        <v>23</v>
      </c>
      <c r="V482">
        <v>26</v>
      </c>
      <c r="W482">
        <v>34</v>
      </c>
      <c r="X482">
        <v>23</v>
      </c>
      <c r="Y482">
        <v>24</v>
      </c>
      <c r="Z482">
        <v>13</v>
      </c>
      <c r="AA482">
        <v>3</v>
      </c>
      <c r="AB482">
        <v>38</v>
      </c>
      <c r="AC482">
        <v>20</v>
      </c>
      <c r="AD482">
        <v>59</v>
      </c>
      <c r="AE482">
        <v>46</v>
      </c>
      <c r="AF482">
        <v>31</v>
      </c>
      <c r="AG482">
        <v>36</v>
      </c>
      <c r="AH482">
        <v>10</v>
      </c>
      <c r="AI482">
        <v>53</v>
      </c>
      <c r="AJ482">
        <v>5</v>
      </c>
      <c r="AK482">
        <v>99</v>
      </c>
      <c r="AL482">
        <v>1233</v>
      </c>
      <c r="AM482">
        <v>1192</v>
      </c>
      <c r="AO482">
        <v>22.412903225806453</v>
      </c>
      <c r="AP482">
        <v>24.631578947368421</v>
      </c>
      <c r="AQ482">
        <v>27.43783783783784</v>
      </c>
      <c r="AR482">
        <v>21.056603773584907</v>
      </c>
      <c r="AS482">
        <v>30.133333333333333</v>
      </c>
      <c r="AT482">
        <v>24.080000000000002</v>
      </c>
      <c r="AU482">
        <v>25.957894736842103</v>
      </c>
      <c r="AV482">
        <v>22.976470588235298</v>
      </c>
      <c r="AW482">
        <v>23.8</v>
      </c>
      <c r="AX482">
        <v>26.345454545454547</v>
      </c>
      <c r="AY482">
        <v>8.3076923076923066</v>
      </c>
      <c r="AZ482">
        <v>15.329032258064515</v>
      </c>
      <c r="BA482">
        <v>33.784615384615385</v>
      </c>
      <c r="BB482">
        <v>29.4</v>
      </c>
      <c r="BC482">
        <v>31.930434782608696</v>
      </c>
      <c r="BD482">
        <v>36.143999999999998</v>
      </c>
      <c r="BE482">
        <v>26.258823529411764</v>
      </c>
      <c r="BF482">
        <v>30.834782608695651</v>
      </c>
      <c r="BG482">
        <v>31.77391304347826</v>
      </c>
      <c r="BH482">
        <v>32.123076923076923</v>
      </c>
      <c r="BI482">
        <v>20.011764705882353</v>
      </c>
      <c r="BJ482">
        <v>28.330434782608698</v>
      </c>
      <c r="BK482">
        <v>34.5</v>
      </c>
      <c r="BL482">
        <v>34.061538461538461</v>
      </c>
      <c r="BM482">
        <v>40.800000000000004</v>
      </c>
      <c r="BN482">
        <v>26.621052631578948</v>
      </c>
      <c r="BO482">
        <v>31.14</v>
      </c>
      <c r="BP482">
        <v>10.189830508474577</v>
      </c>
      <c r="BQ482">
        <v>28.565217391304348</v>
      </c>
      <c r="BR482">
        <v>38.554838709677419</v>
      </c>
      <c r="BS482">
        <v>36.799999999999997</v>
      </c>
      <c r="BT482">
        <v>37.080000000000005</v>
      </c>
      <c r="BU482">
        <v>24.249056603773585</v>
      </c>
      <c r="BV482">
        <v>33.119999999999997</v>
      </c>
      <c r="BW482">
        <v>20</v>
      </c>
      <c r="BX482">
        <v>25.033576642335767</v>
      </c>
      <c r="BY482">
        <v>27.634076774212176</v>
      </c>
      <c r="BZ482">
        <v>481</v>
      </c>
    </row>
    <row r="483" spans="1:78" x14ac:dyDescent="0.25">
      <c r="A483">
        <v>482</v>
      </c>
      <c r="B483" t="s">
        <v>552</v>
      </c>
      <c r="C483">
        <v>62</v>
      </c>
      <c r="D483">
        <v>38</v>
      </c>
      <c r="E483">
        <v>37</v>
      </c>
      <c r="F483">
        <v>53</v>
      </c>
      <c r="G483">
        <v>27</v>
      </c>
      <c r="H483">
        <v>45</v>
      </c>
      <c r="I483">
        <v>39</v>
      </c>
      <c r="J483">
        <v>34</v>
      </c>
      <c r="K483">
        <v>36</v>
      </c>
      <c r="L483">
        <v>44</v>
      </c>
      <c r="M483">
        <v>13</v>
      </c>
      <c r="N483">
        <v>31</v>
      </c>
      <c r="O483">
        <v>39</v>
      </c>
      <c r="P483">
        <v>24</v>
      </c>
      <c r="Q483">
        <v>23</v>
      </c>
      <c r="R483">
        <v>25</v>
      </c>
      <c r="S483">
        <v>35</v>
      </c>
      <c r="T483">
        <v>47</v>
      </c>
      <c r="U483">
        <v>24</v>
      </c>
      <c r="V483">
        <v>26</v>
      </c>
      <c r="W483">
        <v>35</v>
      </c>
      <c r="X483">
        <v>23</v>
      </c>
      <c r="Y483">
        <v>24</v>
      </c>
      <c r="Z483">
        <v>13</v>
      </c>
      <c r="AA483">
        <v>3</v>
      </c>
      <c r="AB483">
        <v>38</v>
      </c>
      <c r="AC483">
        <v>20</v>
      </c>
      <c r="AD483">
        <v>59</v>
      </c>
      <c r="AE483">
        <v>46</v>
      </c>
      <c r="AF483">
        <v>31</v>
      </c>
      <c r="AG483">
        <v>36</v>
      </c>
      <c r="AH483">
        <v>10</v>
      </c>
      <c r="AI483">
        <v>53</v>
      </c>
      <c r="AJ483">
        <v>5</v>
      </c>
      <c r="AK483">
        <v>101</v>
      </c>
      <c r="AL483">
        <v>1233</v>
      </c>
      <c r="AM483">
        <v>1199</v>
      </c>
      <c r="AO483">
        <v>22.412903225806453</v>
      </c>
      <c r="AP483">
        <v>24.631578947368421</v>
      </c>
      <c r="AQ483">
        <v>27.43783783783784</v>
      </c>
      <c r="AR483">
        <v>21.056603773584907</v>
      </c>
      <c r="AS483">
        <v>30.133333333333333</v>
      </c>
      <c r="AT483">
        <v>24.080000000000002</v>
      </c>
      <c r="AU483">
        <v>25.292307692307691</v>
      </c>
      <c r="AV483">
        <v>22.976470588235298</v>
      </c>
      <c r="AW483">
        <v>23.8</v>
      </c>
      <c r="AX483">
        <v>26.345454545454547</v>
      </c>
      <c r="AY483">
        <v>8.3076923076923066</v>
      </c>
      <c r="AZ483">
        <v>15.329032258064515</v>
      </c>
      <c r="BA483">
        <v>33.784615384615385</v>
      </c>
      <c r="BB483">
        <v>29.4</v>
      </c>
      <c r="BC483">
        <v>31.930434782608696</v>
      </c>
      <c r="BD483">
        <v>36.143999999999998</v>
      </c>
      <c r="BE483">
        <v>25.508571428571429</v>
      </c>
      <c r="BF483">
        <v>30.178723404255319</v>
      </c>
      <c r="BG483">
        <v>30.450000000000003</v>
      </c>
      <c r="BH483">
        <v>32.123076923076923</v>
      </c>
      <c r="BI483">
        <v>19.440000000000001</v>
      </c>
      <c r="BJ483">
        <v>28.330434782608698</v>
      </c>
      <c r="BK483">
        <v>34.5</v>
      </c>
      <c r="BL483">
        <v>34.061538461538461</v>
      </c>
      <c r="BM483">
        <v>40.800000000000004</v>
      </c>
      <c r="BN483">
        <v>26.621052631578948</v>
      </c>
      <c r="BO483">
        <v>31.14</v>
      </c>
      <c r="BP483">
        <v>10.189830508474577</v>
      </c>
      <c r="BQ483">
        <v>28.565217391304348</v>
      </c>
      <c r="BR483">
        <v>38.554838709677419</v>
      </c>
      <c r="BS483">
        <v>36.799999999999997</v>
      </c>
      <c r="BT483">
        <v>37.080000000000005</v>
      </c>
      <c r="BU483">
        <v>24.249056603773585</v>
      </c>
      <c r="BV483">
        <v>33.119999999999997</v>
      </c>
      <c r="BW483">
        <v>19.603960396039607</v>
      </c>
      <c r="BX483">
        <v>25.033576642335767</v>
      </c>
      <c r="BY483">
        <v>27.491604140998231</v>
      </c>
      <c r="BZ483">
        <v>482</v>
      </c>
    </row>
    <row r="484" spans="1:78" x14ac:dyDescent="0.25">
      <c r="A484">
        <v>483</v>
      </c>
      <c r="B484" t="s">
        <v>553</v>
      </c>
      <c r="C484">
        <v>62</v>
      </c>
      <c r="D484">
        <v>38</v>
      </c>
      <c r="E484">
        <v>38</v>
      </c>
      <c r="F484">
        <v>54</v>
      </c>
      <c r="G484">
        <v>27</v>
      </c>
      <c r="H484">
        <v>45</v>
      </c>
      <c r="I484">
        <v>39</v>
      </c>
      <c r="J484">
        <v>34</v>
      </c>
      <c r="K484">
        <v>37</v>
      </c>
      <c r="L484">
        <v>45</v>
      </c>
      <c r="M484">
        <v>13</v>
      </c>
      <c r="N484">
        <v>31</v>
      </c>
      <c r="O484">
        <v>39</v>
      </c>
      <c r="P484">
        <v>24</v>
      </c>
      <c r="Q484">
        <v>23</v>
      </c>
      <c r="R484">
        <v>25</v>
      </c>
      <c r="S484">
        <v>35</v>
      </c>
      <c r="T484">
        <v>47</v>
      </c>
      <c r="U484">
        <v>24</v>
      </c>
      <c r="V484">
        <v>26</v>
      </c>
      <c r="W484">
        <v>35</v>
      </c>
      <c r="X484">
        <v>23</v>
      </c>
      <c r="Y484">
        <v>24</v>
      </c>
      <c r="Z484">
        <v>13</v>
      </c>
      <c r="AA484">
        <v>3</v>
      </c>
      <c r="AB484">
        <v>38</v>
      </c>
      <c r="AC484">
        <v>20</v>
      </c>
      <c r="AD484">
        <v>59</v>
      </c>
      <c r="AE484">
        <v>46</v>
      </c>
      <c r="AF484">
        <v>31</v>
      </c>
      <c r="AG484">
        <v>36</v>
      </c>
      <c r="AH484">
        <v>10</v>
      </c>
      <c r="AI484">
        <v>53</v>
      </c>
      <c r="AJ484">
        <v>5</v>
      </c>
      <c r="AK484">
        <v>100</v>
      </c>
      <c r="AL484">
        <v>1237</v>
      </c>
      <c r="AM484">
        <v>1202</v>
      </c>
      <c r="AO484">
        <v>22.412903225806453</v>
      </c>
      <c r="AP484">
        <v>24.631578947368421</v>
      </c>
      <c r="AQ484">
        <v>26.715789473684211</v>
      </c>
      <c r="AR484">
        <v>20.666666666666668</v>
      </c>
      <c r="AS484">
        <v>30.133333333333333</v>
      </c>
      <c r="AT484">
        <v>24.080000000000002</v>
      </c>
      <c r="AU484">
        <v>25.292307692307691</v>
      </c>
      <c r="AV484">
        <v>22.976470588235298</v>
      </c>
      <c r="AW484">
        <v>23.156756756756756</v>
      </c>
      <c r="AX484">
        <v>25.76</v>
      </c>
      <c r="AY484">
        <v>8.3076923076923066</v>
      </c>
      <c r="AZ484">
        <v>15.329032258064515</v>
      </c>
      <c r="BA484">
        <v>33.784615384615385</v>
      </c>
      <c r="BB484">
        <v>29.4</v>
      </c>
      <c r="BC484">
        <v>31.930434782608696</v>
      </c>
      <c r="BD484">
        <v>36.143999999999998</v>
      </c>
      <c r="BE484">
        <v>25.508571428571429</v>
      </c>
      <c r="BF484">
        <v>30.178723404255319</v>
      </c>
      <c r="BG484">
        <v>30.450000000000003</v>
      </c>
      <c r="BH484">
        <v>32.123076923076923</v>
      </c>
      <c r="BI484">
        <v>19.440000000000001</v>
      </c>
      <c r="BJ484">
        <v>28.330434782608698</v>
      </c>
      <c r="BK484">
        <v>34.5</v>
      </c>
      <c r="BL484">
        <v>34.061538461538461</v>
      </c>
      <c r="BM484">
        <v>40.800000000000004</v>
      </c>
      <c r="BN484">
        <v>26.621052631578948</v>
      </c>
      <c r="BO484">
        <v>31.14</v>
      </c>
      <c r="BP484">
        <v>10.189830508474577</v>
      </c>
      <c r="BQ484">
        <v>28.565217391304348</v>
      </c>
      <c r="BR484">
        <v>38.554838709677419</v>
      </c>
      <c r="BS484">
        <v>36.799999999999997</v>
      </c>
      <c r="BT484">
        <v>37.080000000000005</v>
      </c>
      <c r="BU484">
        <v>24.249056603773585</v>
      </c>
      <c r="BV484">
        <v>33.119999999999997</v>
      </c>
      <c r="BW484">
        <v>19.8</v>
      </c>
      <c r="BX484">
        <v>24.952627324171385</v>
      </c>
      <c r="BY484">
        <v>27.426490469994498</v>
      </c>
      <c r="BZ484">
        <v>483</v>
      </c>
    </row>
    <row r="485" spans="1:78" x14ac:dyDescent="0.25">
      <c r="A485">
        <v>484</v>
      </c>
      <c r="B485" t="s">
        <v>554</v>
      </c>
      <c r="C485">
        <v>62</v>
      </c>
      <c r="D485">
        <v>38</v>
      </c>
      <c r="E485">
        <v>38</v>
      </c>
      <c r="F485">
        <v>54</v>
      </c>
      <c r="G485">
        <v>27</v>
      </c>
      <c r="H485">
        <v>45</v>
      </c>
      <c r="I485">
        <v>39</v>
      </c>
      <c r="J485">
        <v>34</v>
      </c>
      <c r="K485">
        <v>37</v>
      </c>
      <c r="L485">
        <v>46</v>
      </c>
      <c r="M485">
        <v>13</v>
      </c>
      <c r="N485">
        <v>31</v>
      </c>
      <c r="O485">
        <v>39</v>
      </c>
      <c r="P485">
        <v>24</v>
      </c>
      <c r="Q485">
        <v>23</v>
      </c>
      <c r="R485">
        <v>25</v>
      </c>
      <c r="S485">
        <v>35</v>
      </c>
      <c r="T485">
        <v>47</v>
      </c>
      <c r="U485">
        <v>24</v>
      </c>
      <c r="V485">
        <v>26</v>
      </c>
      <c r="W485">
        <v>35</v>
      </c>
      <c r="X485">
        <v>23</v>
      </c>
      <c r="Y485">
        <v>24</v>
      </c>
      <c r="Z485">
        <v>13</v>
      </c>
      <c r="AA485">
        <v>3</v>
      </c>
      <c r="AB485">
        <v>38</v>
      </c>
      <c r="AC485">
        <v>20</v>
      </c>
      <c r="AD485">
        <v>59</v>
      </c>
      <c r="AE485">
        <v>46</v>
      </c>
      <c r="AF485">
        <v>31</v>
      </c>
      <c r="AG485">
        <v>36</v>
      </c>
      <c r="AH485">
        <v>10</v>
      </c>
      <c r="AI485">
        <v>54</v>
      </c>
      <c r="AJ485">
        <v>5</v>
      </c>
      <c r="AK485">
        <v>99</v>
      </c>
      <c r="AL485">
        <v>1240</v>
      </c>
      <c r="AM485">
        <v>1203</v>
      </c>
      <c r="AO485">
        <v>22.412903225806453</v>
      </c>
      <c r="AP485">
        <v>24.631578947368421</v>
      </c>
      <c r="AQ485">
        <v>26.715789473684211</v>
      </c>
      <c r="AR485">
        <v>20.666666666666668</v>
      </c>
      <c r="AS485">
        <v>30.133333333333333</v>
      </c>
      <c r="AT485">
        <v>24.080000000000002</v>
      </c>
      <c r="AU485">
        <v>25.292307692307691</v>
      </c>
      <c r="AV485">
        <v>22.976470588235298</v>
      </c>
      <c r="AW485">
        <v>23.156756756756756</v>
      </c>
      <c r="AX485">
        <v>25.2</v>
      </c>
      <c r="AY485">
        <v>8.3076923076923066</v>
      </c>
      <c r="AZ485">
        <v>15.329032258064515</v>
      </c>
      <c r="BA485">
        <v>33.784615384615385</v>
      </c>
      <c r="BB485">
        <v>29.4</v>
      </c>
      <c r="BC485">
        <v>31.930434782608696</v>
      </c>
      <c r="BD485">
        <v>36.143999999999998</v>
      </c>
      <c r="BE485">
        <v>25.508571428571429</v>
      </c>
      <c r="BF485">
        <v>30.178723404255319</v>
      </c>
      <c r="BG485">
        <v>30.450000000000003</v>
      </c>
      <c r="BH485">
        <v>32.123076923076923</v>
      </c>
      <c r="BI485">
        <v>19.440000000000001</v>
      </c>
      <c r="BJ485">
        <v>28.330434782608698</v>
      </c>
      <c r="BK485">
        <v>34.5</v>
      </c>
      <c r="BL485">
        <v>34.061538461538461</v>
      </c>
      <c r="BM485">
        <v>40.800000000000004</v>
      </c>
      <c r="BN485">
        <v>26.621052631578948</v>
      </c>
      <c r="BO485">
        <v>31.14</v>
      </c>
      <c r="BP485">
        <v>10.189830508474577</v>
      </c>
      <c r="BQ485">
        <v>28.565217391304348</v>
      </c>
      <c r="BR485">
        <v>38.554838709677419</v>
      </c>
      <c r="BS485">
        <v>36.799999999999997</v>
      </c>
      <c r="BT485">
        <v>37.080000000000005</v>
      </c>
      <c r="BU485">
        <v>23.8</v>
      </c>
      <c r="BV485">
        <v>33.119999999999997</v>
      </c>
      <c r="BW485">
        <v>20</v>
      </c>
      <c r="BX485">
        <v>24.892258064516128</v>
      </c>
      <c r="BY485">
        <v>27.39959133218867</v>
      </c>
      <c r="BZ485">
        <v>484</v>
      </c>
    </row>
    <row r="486" spans="1:78" x14ac:dyDescent="0.25">
      <c r="A486">
        <v>485</v>
      </c>
      <c r="B486" t="s">
        <v>555</v>
      </c>
      <c r="C486">
        <v>62</v>
      </c>
      <c r="D486">
        <v>38</v>
      </c>
      <c r="E486">
        <v>38</v>
      </c>
      <c r="F486">
        <v>54</v>
      </c>
      <c r="G486">
        <v>27</v>
      </c>
      <c r="H486">
        <v>45</v>
      </c>
      <c r="I486">
        <v>40</v>
      </c>
      <c r="J486">
        <v>34</v>
      </c>
      <c r="K486">
        <v>37</v>
      </c>
      <c r="L486">
        <v>45</v>
      </c>
      <c r="M486">
        <v>13</v>
      </c>
      <c r="N486">
        <v>31</v>
      </c>
      <c r="O486">
        <v>39</v>
      </c>
      <c r="P486">
        <v>24</v>
      </c>
      <c r="Q486">
        <v>23</v>
      </c>
      <c r="R486">
        <v>25</v>
      </c>
      <c r="S486">
        <v>35</v>
      </c>
      <c r="T486">
        <v>47</v>
      </c>
      <c r="U486">
        <v>24</v>
      </c>
      <c r="V486">
        <v>26</v>
      </c>
      <c r="W486">
        <v>35</v>
      </c>
      <c r="X486">
        <v>23</v>
      </c>
      <c r="Y486">
        <v>24</v>
      </c>
      <c r="Z486">
        <v>13</v>
      </c>
      <c r="AA486">
        <v>3</v>
      </c>
      <c r="AB486">
        <v>38</v>
      </c>
      <c r="AC486">
        <v>20</v>
      </c>
      <c r="AD486">
        <v>59</v>
      </c>
      <c r="AE486">
        <v>46</v>
      </c>
      <c r="AF486">
        <v>31</v>
      </c>
      <c r="AG486">
        <v>36</v>
      </c>
      <c r="AH486">
        <v>10</v>
      </c>
      <c r="AI486">
        <v>53</v>
      </c>
      <c r="AJ486">
        <v>5</v>
      </c>
      <c r="AK486">
        <v>99</v>
      </c>
      <c r="AL486">
        <v>1241</v>
      </c>
      <c r="AM486">
        <v>1202</v>
      </c>
      <c r="AO486">
        <v>22.412903225806453</v>
      </c>
      <c r="AP486">
        <v>24.631578947368421</v>
      </c>
      <c r="AQ486">
        <v>26.715789473684211</v>
      </c>
      <c r="AR486">
        <v>20.666666666666668</v>
      </c>
      <c r="AS486">
        <v>30.133333333333333</v>
      </c>
      <c r="AT486">
        <v>24.080000000000002</v>
      </c>
      <c r="AU486">
        <v>24.66</v>
      </c>
      <c r="AV486">
        <v>22.976470588235298</v>
      </c>
      <c r="AW486">
        <v>23.156756756756756</v>
      </c>
      <c r="AX486">
        <v>25.76</v>
      </c>
      <c r="AY486">
        <v>8.3076923076923066</v>
      </c>
      <c r="AZ486">
        <v>15.329032258064515</v>
      </c>
      <c r="BA486">
        <v>33.784615384615385</v>
      </c>
      <c r="BB486">
        <v>29.4</v>
      </c>
      <c r="BC486">
        <v>31.930434782608696</v>
      </c>
      <c r="BD486">
        <v>36.143999999999998</v>
      </c>
      <c r="BE486">
        <v>25.508571428571429</v>
      </c>
      <c r="BF486">
        <v>30.178723404255319</v>
      </c>
      <c r="BG486">
        <v>30.450000000000003</v>
      </c>
      <c r="BH486">
        <v>32.123076923076923</v>
      </c>
      <c r="BI486">
        <v>19.440000000000001</v>
      </c>
      <c r="BJ486">
        <v>28.330434782608698</v>
      </c>
      <c r="BK486">
        <v>34.5</v>
      </c>
      <c r="BL486">
        <v>34.061538461538461</v>
      </c>
      <c r="BM486">
        <v>40.800000000000004</v>
      </c>
      <c r="BN486">
        <v>26.621052631578948</v>
      </c>
      <c r="BO486">
        <v>31.14</v>
      </c>
      <c r="BP486">
        <v>10.189830508474577</v>
      </c>
      <c r="BQ486">
        <v>28.565217391304348</v>
      </c>
      <c r="BR486">
        <v>38.554838709677419</v>
      </c>
      <c r="BS486">
        <v>36.799999999999997</v>
      </c>
      <c r="BT486">
        <v>37.080000000000005</v>
      </c>
      <c r="BU486">
        <v>24.249056603773585</v>
      </c>
      <c r="BV486">
        <v>33.119999999999997</v>
      </c>
      <c r="BW486">
        <v>20</v>
      </c>
      <c r="BX486">
        <v>24.872199838839645</v>
      </c>
      <c r="BY486">
        <v>27.41911324726388</v>
      </c>
      <c r="BZ486">
        <v>485</v>
      </c>
    </row>
    <row r="487" spans="1:78" x14ac:dyDescent="0.25">
      <c r="A487">
        <v>486</v>
      </c>
      <c r="B487" t="s">
        <v>556</v>
      </c>
      <c r="C487">
        <v>62</v>
      </c>
      <c r="D487">
        <v>38</v>
      </c>
      <c r="E487">
        <v>38</v>
      </c>
      <c r="F487">
        <v>54</v>
      </c>
      <c r="G487">
        <v>27</v>
      </c>
      <c r="H487">
        <v>45</v>
      </c>
      <c r="I487">
        <v>42</v>
      </c>
      <c r="J487">
        <v>35</v>
      </c>
      <c r="K487">
        <v>37</v>
      </c>
      <c r="L487">
        <v>46</v>
      </c>
      <c r="M487">
        <v>13</v>
      </c>
      <c r="N487">
        <v>31</v>
      </c>
      <c r="O487">
        <v>39</v>
      </c>
      <c r="P487">
        <v>24</v>
      </c>
      <c r="Q487">
        <v>23</v>
      </c>
      <c r="R487">
        <v>25</v>
      </c>
      <c r="S487">
        <v>35</v>
      </c>
      <c r="T487">
        <v>48</v>
      </c>
      <c r="U487">
        <v>24</v>
      </c>
      <c r="V487">
        <v>26</v>
      </c>
      <c r="W487">
        <v>35</v>
      </c>
      <c r="X487">
        <v>23</v>
      </c>
      <c r="Y487">
        <v>24</v>
      </c>
      <c r="Z487">
        <v>13</v>
      </c>
      <c r="AA487">
        <v>3</v>
      </c>
      <c r="AB487">
        <v>38</v>
      </c>
      <c r="AC487">
        <v>20</v>
      </c>
      <c r="AD487">
        <v>59</v>
      </c>
      <c r="AE487">
        <v>46</v>
      </c>
      <c r="AF487">
        <v>31</v>
      </c>
      <c r="AG487">
        <v>36</v>
      </c>
      <c r="AH487">
        <v>10</v>
      </c>
      <c r="AI487">
        <v>53</v>
      </c>
      <c r="AJ487">
        <v>5</v>
      </c>
      <c r="AK487">
        <v>100</v>
      </c>
      <c r="AL487">
        <v>1240</v>
      </c>
      <c r="AM487">
        <v>1208</v>
      </c>
      <c r="AO487">
        <v>22.412903225806453</v>
      </c>
      <c r="AP487">
        <v>24.631578947368421</v>
      </c>
      <c r="AQ487">
        <v>26.715789473684211</v>
      </c>
      <c r="AR487">
        <v>20.666666666666668</v>
      </c>
      <c r="AS487">
        <v>30.133333333333333</v>
      </c>
      <c r="AT487">
        <v>24.080000000000002</v>
      </c>
      <c r="AU487">
        <v>23.485714285714288</v>
      </c>
      <c r="AV487">
        <v>22.32</v>
      </c>
      <c r="AW487">
        <v>23.156756756756756</v>
      </c>
      <c r="AX487">
        <v>25.2</v>
      </c>
      <c r="AY487">
        <v>8.3076923076923066</v>
      </c>
      <c r="AZ487">
        <v>15.329032258064515</v>
      </c>
      <c r="BA487">
        <v>33.784615384615385</v>
      </c>
      <c r="BB487">
        <v>29.4</v>
      </c>
      <c r="BC487">
        <v>31.930434782608696</v>
      </c>
      <c r="BD487">
        <v>36.143999999999998</v>
      </c>
      <c r="BE487">
        <v>25.508571428571429</v>
      </c>
      <c r="BF487">
        <v>29.550000000000004</v>
      </c>
      <c r="BG487">
        <v>30.450000000000003</v>
      </c>
      <c r="BH487">
        <v>32.123076923076923</v>
      </c>
      <c r="BI487">
        <v>19.440000000000001</v>
      </c>
      <c r="BJ487">
        <v>28.330434782608698</v>
      </c>
      <c r="BK487">
        <v>34.5</v>
      </c>
      <c r="BL487">
        <v>34.061538461538461</v>
      </c>
      <c r="BM487">
        <v>40.800000000000004</v>
      </c>
      <c r="BN487">
        <v>26.621052631578948</v>
      </c>
      <c r="BO487">
        <v>31.14</v>
      </c>
      <c r="BP487">
        <v>10.189830508474577</v>
      </c>
      <c r="BQ487">
        <v>28.565217391304348</v>
      </c>
      <c r="BR487">
        <v>38.554838709677419</v>
      </c>
      <c r="BS487">
        <v>36.799999999999997</v>
      </c>
      <c r="BT487">
        <v>37.080000000000005</v>
      </c>
      <c r="BU487">
        <v>24.249056603773585</v>
      </c>
      <c r="BV487">
        <v>33.119999999999997</v>
      </c>
      <c r="BW487">
        <v>19.8</v>
      </c>
      <c r="BX487">
        <v>24.892258064516128</v>
      </c>
      <c r="BY487">
        <v>27.302219682458897</v>
      </c>
      <c r="BZ487">
        <v>486</v>
      </c>
    </row>
    <row r="488" spans="1:78" x14ac:dyDescent="0.25">
      <c r="A488">
        <v>487</v>
      </c>
      <c r="B488" t="s">
        <v>557</v>
      </c>
      <c r="C488">
        <v>62</v>
      </c>
      <c r="D488">
        <v>38</v>
      </c>
      <c r="E488">
        <v>38</v>
      </c>
      <c r="F488">
        <v>54</v>
      </c>
      <c r="G488">
        <v>27</v>
      </c>
      <c r="H488">
        <v>45</v>
      </c>
      <c r="I488">
        <v>43</v>
      </c>
      <c r="J488">
        <v>36</v>
      </c>
      <c r="K488">
        <v>37</v>
      </c>
      <c r="L488">
        <v>46</v>
      </c>
      <c r="M488">
        <v>13</v>
      </c>
      <c r="N488">
        <v>31</v>
      </c>
      <c r="O488">
        <v>39</v>
      </c>
      <c r="P488">
        <v>24</v>
      </c>
      <c r="Q488">
        <v>23</v>
      </c>
      <c r="R488">
        <v>25</v>
      </c>
      <c r="S488">
        <v>35</v>
      </c>
      <c r="T488">
        <v>48</v>
      </c>
      <c r="U488">
        <v>24</v>
      </c>
      <c r="V488">
        <v>26</v>
      </c>
      <c r="W488">
        <v>35</v>
      </c>
      <c r="X488">
        <v>23</v>
      </c>
      <c r="Y488">
        <v>24</v>
      </c>
      <c r="Z488">
        <v>13</v>
      </c>
      <c r="AA488">
        <v>3</v>
      </c>
      <c r="AB488">
        <v>38</v>
      </c>
      <c r="AC488">
        <v>20</v>
      </c>
      <c r="AD488">
        <v>59</v>
      </c>
      <c r="AE488">
        <v>46</v>
      </c>
      <c r="AF488">
        <v>31</v>
      </c>
      <c r="AG488">
        <v>36</v>
      </c>
      <c r="AH488">
        <v>10</v>
      </c>
      <c r="AI488">
        <v>53</v>
      </c>
      <c r="AJ488">
        <v>5</v>
      </c>
      <c r="AK488">
        <v>101</v>
      </c>
      <c r="AL488">
        <v>1238</v>
      </c>
      <c r="AM488">
        <v>1211</v>
      </c>
      <c r="AO488">
        <v>22.412903225806453</v>
      </c>
      <c r="AP488">
        <v>24.631578947368421</v>
      </c>
      <c r="AQ488">
        <v>26.715789473684211</v>
      </c>
      <c r="AR488">
        <v>20.666666666666668</v>
      </c>
      <c r="AS488">
        <v>30.133333333333333</v>
      </c>
      <c r="AT488">
        <v>24.080000000000002</v>
      </c>
      <c r="AU488">
        <v>22.939534883720931</v>
      </c>
      <c r="AV488">
        <v>21.7</v>
      </c>
      <c r="AW488">
        <v>23.156756756756756</v>
      </c>
      <c r="AX488">
        <v>25.2</v>
      </c>
      <c r="AY488">
        <v>8.3076923076923066</v>
      </c>
      <c r="AZ488">
        <v>15.329032258064515</v>
      </c>
      <c r="BA488">
        <v>33.784615384615385</v>
      </c>
      <c r="BB488">
        <v>29.4</v>
      </c>
      <c r="BC488">
        <v>31.930434782608696</v>
      </c>
      <c r="BD488">
        <v>36.143999999999998</v>
      </c>
      <c r="BE488">
        <v>25.508571428571429</v>
      </c>
      <c r="BF488">
        <v>29.550000000000004</v>
      </c>
      <c r="BG488">
        <v>30.450000000000003</v>
      </c>
      <c r="BH488">
        <v>32.123076923076923</v>
      </c>
      <c r="BI488">
        <v>19.440000000000001</v>
      </c>
      <c r="BJ488">
        <v>28.330434782608698</v>
      </c>
      <c r="BK488">
        <v>34.5</v>
      </c>
      <c r="BL488">
        <v>34.061538461538461</v>
      </c>
      <c r="BM488">
        <v>40.800000000000004</v>
      </c>
      <c r="BN488">
        <v>26.621052631578948</v>
      </c>
      <c r="BO488">
        <v>31.14</v>
      </c>
      <c r="BP488">
        <v>10.189830508474577</v>
      </c>
      <c r="BQ488">
        <v>28.565217391304348</v>
      </c>
      <c r="BR488">
        <v>38.554838709677419</v>
      </c>
      <c r="BS488">
        <v>36.799999999999997</v>
      </c>
      <c r="BT488">
        <v>37.080000000000005</v>
      </c>
      <c r="BU488">
        <v>24.249056603773585</v>
      </c>
      <c r="BV488">
        <v>33.119999999999997</v>
      </c>
      <c r="BW488">
        <v>19.603960396039607</v>
      </c>
      <c r="BX488">
        <v>24.932471728594507</v>
      </c>
      <c r="BY488">
        <v>27.256498322728969</v>
      </c>
      <c r="BZ488">
        <v>487</v>
      </c>
    </row>
    <row r="489" spans="1:78" x14ac:dyDescent="0.25">
      <c r="A489">
        <v>488</v>
      </c>
      <c r="B489" t="s">
        <v>558</v>
      </c>
      <c r="C489">
        <v>62</v>
      </c>
      <c r="D489">
        <v>37</v>
      </c>
      <c r="E489">
        <v>38</v>
      </c>
      <c r="F489">
        <v>54</v>
      </c>
      <c r="G489">
        <v>27</v>
      </c>
      <c r="H489">
        <v>45</v>
      </c>
      <c r="I489">
        <v>42</v>
      </c>
      <c r="J489">
        <v>35</v>
      </c>
      <c r="K489">
        <v>36</v>
      </c>
      <c r="L489">
        <v>46</v>
      </c>
      <c r="M489">
        <v>13</v>
      </c>
      <c r="N489">
        <v>31</v>
      </c>
      <c r="O489">
        <v>39</v>
      </c>
      <c r="P489">
        <v>24</v>
      </c>
      <c r="Q489">
        <v>23</v>
      </c>
      <c r="R489">
        <v>25</v>
      </c>
      <c r="S489">
        <v>35</v>
      </c>
      <c r="T489">
        <v>48</v>
      </c>
      <c r="U489">
        <v>24</v>
      </c>
      <c r="V489">
        <v>26</v>
      </c>
      <c r="W489">
        <v>35</v>
      </c>
      <c r="X489">
        <v>23</v>
      </c>
      <c r="Y489">
        <v>24</v>
      </c>
      <c r="Z489">
        <v>13</v>
      </c>
      <c r="AA489">
        <v>3</v>
      </c>
      <c r="AB489">
        <v>38</v>
      </c>
      <c r="AC489">
        <v>20</v>
      </c>
      <c r="AD489">
        <v>59</v>
      </c>
      <c r="AE489">
        <v>46</v>
      </c>
      <c r="AF489">
        <v>31</v>
      </c>
      <c r="AG489">
        <v>36</v>
      </c>
      <c r="AH489">
        <v>10</v>
      </c>
      <c r="AI489">
        <v>53</v>
      </c>
      <c r="AJ489">
        <v>5</v>
      </c>
      <c r="AK489">
        <v>100</v>
      </c>
      <c r="AL489">
        <v>1242</v>
      </c>
      <c r="AM489">
        <v>1206</v>
      </c>
      <c r="AO489">
        <v>22.412903225806453</v>
      </c>
      <c r="AP489">
        <v>25.297297297297298</v>
      </c>
      <c r="AQ489">
        <v>26.715789473684211</v>
      </c>
      <c r="AR489">
        <v>20.666666666666668</v>
      </c>
      <c r="AS489">
        <v>30.133333333333333</v>
      </c>
      <c r="AT489">
        <v>24.080000000000002</v>
      </c>
      <c r="AU489">
        <v>23.485714285714288</v>
      </c>
      <c r="AV489">
        <v>22.32</v>
      </c>
      <c r="AW489">
        <v>23.8</v>
      </c>
      <c r="AX489">
        <v>25.2</v>
      </c>
      <c r="AY489">
        <v>8.3076923076923066</v>
      </c>
      <c r="AZ489">
        <v>15.329032258064515</v>
      </c>
      <c r="BA489">
        <v>33.784615384615385</v>
      </c>
      <c r="BB489">
        <v>29.4</v>
      </c>
      <c r="BC489">
        <v>31.930434782608696</v>
      </c>
      <c r="BD489">
        <v>36.143999999999998</v>
      </c>
      <c r="BE489">
        <v>25.508571428571429</v>
      </c>
      <c r="BF489">
        <v>29.550000000000004</v>
      </c>
      <c r="BG489">
        <v>30.450000000000003</v>
      </c>
      <c r="BH489">
        <v>32.123076923076923</v>
      </c>
      <c r="BI489">
        <v>19.440000000000001</v>
      </c>
      <c r="BJ489">
        <v>28.330434782608698</v>
      </c>
      <c r="BK489">
        <v>34.5</v>
      </c>
      <c r="BL489">
        <v>34.061538461538461</v>
      </c>
      <c r="BM489">
        <v>40.800000000000004</v>
      </c>
      <c r="BN489">
        <v>26.621052631578948</v>
      </c>
      <c r="BO489">
        <v>31.14</v>
      </c>
      <c r="BP489">
        <v>10.189830508474577</v>
      </c>
      <c r="BQ489">
        <v>28.565217391304348</v>
      </c>
      <c r="BR489">
        <v>38.554838709677419</v>
      </c>
      <c r="BS489">
        <v>36.799999999999997</v>
      </c>
      <c r="BT489">
        <v>37.080000000000005</v>
      </c>
      <c r="BU489">
        <v>24.249056603773585</v>
      </c>
      <c r="BV489">
        <v>33.119999999999997</v>
      </c>
      <c r="BW489">
        <v>19.8</v>
      </c>
      <c r="BX489">
        <v>24.852173913043476</v>
      </c>
      <c r="BY489">
        <v>27.340262446964775</v>
      </c>
      <c r="BZ489">
        <v>488</v>
      </c>
    </row>
    <row r="490" spans="1:78" x14ac:dyDescent="0.25">
      <c r="A490">
        <v>489</v>
      </c>
      <c r="B490" t="s">
        <v>559</v>
      </c>
      <c r="C490">
        <v>62</v>
      </c>
      <c r="D490">
        <v>38</v>
      </c>
      <c r="E490">
        <v>38</v>
      </c>
      <c r="F490">
        <v>54</v>
      </c>
      <c r="G490">
        <v>27</v>
      </c>
      <c r="H490">
        <v>45</v>
      </c>
      <c r="I490">
        <v>42</v>
      </c>
      <c r="J490">
        <v>36</v>
      </c>
      <c r="K490">
        <v>36</v>
      </c>
      <c r="L490">
        <v>46</v>
      </c>
      <c r="M490">
        <v>13</v>
      </c>
      <c r="N490">
        <v>31</v>
      </c>
      <c r="O490">
        <v>39</v>
      </c>
      <c r="P490">
        <v>24</v>
      </c>
      <c r="Q490">
        <v>23</v>
      </c>
      <c r="R490">
        <v>25</v>
      </c>
      <c r="S490">
        <v>35</v>
      </c>
      <c r="T490">
        <v>48</v>
      </c>
      <c r="U490">
        <v>24</v>
      </c>
      <c r="V490">
        <v>26</v>
      </c>
      <c r="W490">
        <v>35</v>
      </c>
      <c r="X490">
        <v>23</v>
      </c>
      <c r="Y490">
        <v>24</v>
      </c>
      <c r="Z490">
        <v>13</v>
      </c>
      <c r="AA490">
        <v>3</v>
      </c>
      <c r="AB490">
        <v>38</v>
      </c>
      <c r="AC490">
        <v>20</v>
      </c>
      <c r="AD490">
        <v>59</v>
      </c>
      <c r="AE490">
        <v>46</v>
      </c>
      <c r="AF490">
        <v>31</v>
      </c>
      <c r="AG490">
        <v>36</v>
      </c>
      <c r="AH490">
        <v>10</v>
      </c>
      <c r="AI490">
        <v>54</v>
      </c>
      <c r="AJ490">
        <v>6</v>
      </c>
      <c r="AK490">
        <v>102</v>
      </c>
      <c r="AL490">
        <v>1237</v>
      </c>
      <c r="AM490">
        <v>1212</v>
      </c>
      <c r="AO490">
        <v>22.412903225806453</v>
      </c>
      <c r="AP490">
        <v>24.631578947368421</v>
      </c>
      <c r="AQ490">
        <v>26.715789473684211</v>
      </c>
      <c r="AR490">
        <v>20.666666666666668</v>
      </c>
      <c r="AS490">
        <v>30.133333333333333</v>
      </c>
      <c r="AT490">
        <v>24.080000000000002</v>
      </c>
      <c r="AU490">
        <v>23.485714285714288</v>
      </c>
      <c r="AV490">
        <v>21.7</v>
      </c>
      <c r="AW490">
        <v>23.8</v>
      </c>
      <c r="AX490">
        <v>25.2</v>
      </c>
      <c r="AY490">
        <v>8.3076923076923066</v>
      </c>
      <c r="AZ490">
        <v>15.329032258064515</v>
      </c>
      <c r="BA490">
        <v>33.784615384615385</v>
      </c>
      <c r="BB490">
        <v>29.4</v>
      </c>
      <c r="BC490">
        <v>31.930434782608696</v>
      </c>
      <c r="BD490">
        <v>36.143999999999998</v>
      </c>
      <c r="BE490">
        <v>25.508571428571429</v>
      </c>
      <c r="BF490">
        <v>29.550000000000004</v>
      </c>
      <c r="BG490">
        <v>30.450000000000003</v>
      </c>
      <c r="BH490">
        <v>32.123076923076923</v>
      </c>
      <c r="BI490">
        <v>19.440000000000001</v>
      </c>
      <c r="BJ490">
        <v>28.330434782608698</v>
      </c>
      <c r="BK490">
        <v>34.5</v>
      </c>
      <c r="BL490">
        <v>34.061538461538461</v>
      </c>
      <c r="BM490">
        <v>40.800000000000004</v>
      </c>
      <c r="BN490">
        <v>26.621052631578948</v>
      </c>
      <c r="BO490">
        <v>31.14</v>
      </c>
      <c r="BP490">
        <v>10.189830508474577</v>
      </c>
      <c r="BQ490">
        <v>28.565217391304348</v>
      </c>
      <c r="BR490">
        <v>38.554838709677419</v>
      </c>
      <c r="BS490">
        <v>36.799999999999997</v>
      </c>
      <c r="BT490">
        <v>37.080000000000005</v>
      </c>
      <c r="BU490">
        <v>23.8</v>
      </c>
      <c r="BV490">
        <v>27.6</v>
      </c>
      <c r="BW490">
        <v>19.411764705882355</v>
      </c>
      <c r="BX490">
        <v>24.952627324171385</v>
      </c>
      <c r="BY490">
        <v>27.231166413573899</v>
      </c>
      <c r="BZ490">
        <v>489</v>
      </c>
    </row>
    <row r="491" spans="1:78" x14ac:dyDescent="0.25">
      <c r="A491">
        <v>490</v>
      </c>
      <c r="B491" t="s">
        <v>560</v>
      </c>
      <c r="C491">
        <v>62</v>
      </c>
      <c r="D491">
        <v>37</v>
      </c>
      <c r="E491">
        <v>38</v>
      </c>
      <c r="F491">
        <v>55</v>
      </c>
      <c r="G491">
        <v>27</v>
      </c>
      <c r="H491">
        <v>46</v>
      </c>
      <c r="I491">
        <v>40</v>
      </c>
      <c r="J491">
        <v>33</v>
      </c>
      <c r="K491">
        <v>36</v>
      </c>
      <c r="L491">
        <v>45</v>
      </c>
      <c r="M491">
        <v>13</v>
      </c>
      <c r="N491">
        <v>31</v>
      </c>
      <c r="O491">
        <v>39</v>
      </c>
      <c r="P491">
        <v>24</v>
      </c>
      <c r="Q491">
        <v>23</v>
      </c>
      <c r="R491">
        <v>25</v>
      </c>
      <c r="S491">
        <v>35</v>
      </c>
      <c r="T491">
        <v>48</v>
      </c>
      <c r="U491">
        <v>24</v>
      </c>
      <c r="V491">
        <v>26</v>
      </c>
      <c r="W491">
        <v>35</v>
      </c>
      <c r="X491">
        <v>23</v>
      </c>
      <c r="Y491">
        <v>24</v>
      </c>
      <c r="Z491">
        <v>13</v>
      </c>
      <c r="AA491">
        <v>3</v>
      </c>
      <c r="AB491">
        <v>38</v>
      </c>
      <c r="AC491">
        <v>20</v>
      </c>
      <c r="AD491">
        <v>59</v>
      </c>
      <c r="AE491">
        <v>46</v>
      </c>
      <c r="AF491">
        <v>31</v>
      </c>
      <c r="AG491">
        <v>36</v>
      </c>
      <c r="AH491">
        <v>10</v>
      </c>
      <c r="AI491">
        <v>53</v>
      </c>
      <c r="AJ491">
        <v>6</v>
      </c>
      <c r="AK491">
        <v>102</v>
      </c>
      <c r="AL491">
        <v>1235</v>
      </c>
      <c r="AM491">
        <v>1206</v>
      </c>
      <c r="AO491">
        <v>22.412903225806453</v>
      </c>
      <c r="AP491">
        <v>25.297297297297298</v>
      </c>
      <c r="AQ491">
        <v>26.715789473684211</v>
      </c>
      <c r="AR491">
        <v>20.290909090909093</v>
      </c>
      <c r="AS491">
        <v>30.133333333333333</v>
      </c>
      <c r="AT491">
        <v>23.556521739130435</v>
      </c>
      <c r="AU491">
        <v>24.66</v>
      </c>
      <c r="AV491">
        <v>23.672727272727276</v>
      </c>
      <c r="AW491">
        <v>23.8</v>
      </c>
      <c r="AX491">
        <v>25.76</v>
      </c>
      <c r="AY491">
        <v>8.3076923076923066</v>
      </c>
      <c r="AZ491">
        <v>15.329032258064515</v>
      </c>
      <c r="BA491">
        <v>33.784615384615385</v>
      </c>
      <c r="BB491">
        <v>29.4</v>
      </c>
      <c r="BC491">
        <v>31.930434782608696</v>
      </c>
      <c r="BD491">
        <v>36.143999999999998</v>
      </c>
      <c r="BE491">
        <v>25.508571428571429</v>
      </c>
      <c r="BF491">
        <v>29.550000000000004</v>
      </c>
      <c r="BG491">
        <v>30.450000000000003</v>
      </c>
      <c r="BH491">
        <v>32.123076923076923</v>
      </c>
      <c r="BI491">
        <v>19.440000000000001</v>
      </c>
      <c r="BJ491">
        <v>28.330434782608698</v>
      </c>
      <c r="BK491">
        <v>34.5</v>
      </c>
      <c r="BL491">
        <v>34.061538461538461</v>
      </c>
      <c r="BM491">
        <v>40.800000000000004</v>
      </c>
      <c r="BN491">
        <v>26.621052631578948</v>
      </c>
      <c r="BO491">
        <v>31.14</v>
      </c>
      <c r="BP491">
        <v>10.189830508474577</v>
      </c>
      <c r="BQ491">
        <v>28.565217391304348</v>
      </c>
      <c r="BR491">
        <v>38.554838709677419</v>
      </c>
      <c r="BS491">
        <v>36.799999999999997</v>
      </c>
      <c r="BT491">
        <v>37.080000000000005</v>
      </c>
      <c r="BU491">
        <v>24.249056603773585</v>
      </c>
      <c r="BV491">
        <v>27.6</v>
      </c>
      <c r="BW491">
        <v>19.411764705882355</v>
      </c>
      <c r="BX491">
        <v>24.993036437246964</v>
      </c>
      <c r="BY491">
        <v>27.34657395700966</v>
      </c>
      <c r="BZ491">
        <v>490</v>
      </c>
    </row>
    <row r="492" spans="1:78" x14ac:dyDescent="0.25">
      <c r="A492">
        <v>491</v>
      </c>
      <c r="B492" t="s">
        <v>561</v>
      </c>
      <c r="C492">
        <v>61</v>
      </c>
      <c r="D492">
        <v>36</v>
      </c>
      <c r="E492">
        <v>38</v>
      </c>
      <c r="F492">
        <v>54</v>
      </c>
      <c r="G492">
        <v>27</v>
      </c>
      <c r="H492">
        <v>47</v>
      </c>
      <c r="I492">
        <v>40</v>
      </c>
      <c r="J492">
        <v>33</v>
      </c>
      <c r="K492">
        <v>36</v>
      </c>
      <c r="L492">
        <v>46</v>
      </c>
      <c r="M492">
        <v>13</v>
      </c>
      <c r="N492">
        <v>31</v>
      </c>
      <c r="O492">
        <v>39</v>
      </c>
      <c r="P492">
        <v>24</v>
      </c>
      <c r="Q492">
        <v>23</v>
      </c>
      <c r="R492">
        <v>25</v>
      </c>
      <c r="S492">
        <v>35</v>
      </c>
      <c r="T492">
        <v>48</v>
      </c>
      <c r="U492">
        <v>24</v>
      </c>
      <c r="V492">
        <v>26</v>
      </c>
      <c r="W492">
        <v>35</v>
      </c>
      <c r="X492">
        <v>23</v>
      </c>
      <c r="Y492">
        <v>24</v>
      </c>
      <c r="Z492">
        <v>13</v>
      </c>
      <c r="AA492">
        <v>3</v>
      </c>
      <c r="AB492">
        <v>38</v>
      </c>
      <c r="AC492">
        <v>20</v>
      </c>
      <c r="AD492">
        <v>59</v>
      </c>
      <c r="AE492">
        <v>51</v>
      </c>
      <c r="AF492">
        <v>31</v>
      </c>
      <c r="AG492">
        <v>36</v>
      </c>
      <c r="AH492">
        <v>10</v>
      </c>
      <c r="AI492">
        <v>53</v>
      </c>
      <c r="AJ492">
        <v>6</v>
      </c>
      <c r="AK492">
        <v>103</v>
      </c>
      <c r="AL492">
        <v>1241</v>
      </c>
      <c r="AM492">
        <v>1211</v>
      </c>
      <c r="AO492">
        <v>22.78032786885246</v>
      </c>
      <c r="AP492">
        <v>26</v>
      </c>
      <c r="AQ492">
        <v>26.715789473684211</v>
      </c>
      <c r="AR492">
        <v>20.666666666666668</v>
      </c>
      <c r="AS492">
        <v>30.133333333333333</v>
      </c>
      <c r="AT492">
        <v>23.055319148936171</v>
      </c>
      <c r="AU492">
        <v>24.66</v>
      </c>
      <c r="AV492">
        <v>23.672727272727276</v>
      </c>
      <c r="AW492">
        <v>23.8</v>
      </c>
      <c r="AX492">
        <v>25.2</v>
      </c>
      <c r="AY492">
        <v>8.3076923076923066</v>
      </c>
      <c r="AZ492">
        <v>15.329032258064515</v>
      </c>
      <c r="BA492">
        <v>33.784615384615385</v>
      </c>
      <c r="BB492">
        <v>29.4</v>
      </c>
      <c r="BC492">
        <v>31.930434782608696</v>
      </c>
      <c r="BD492">
        <v>36.143999999999998</v>
      </c>
      <c r="BE492">
        <v>25.508571428571429</v>
      </c>
      <c r="BF492">
        <v>29.550000000000004</v>
      </c>
      <c r="BG492">
        <v>30.450000000000003</v>
      </c>
      <c r="BH492">
        <v>32.123076923076923</v>
      </c>
      <c r="BI492">
        <v>19.440000000000001</v>
      </c>
      <c r="BJ492">
        <v>28.330434782608698</v>
      </c>
      <c r="BK492">
        <v>34.5</v>
      </c>
      <c r="BL492">
        <v>34.061538461538461</v>
      </c>
      <c r="BM492">
        <v>40.800000000000004</v>
      </c>
      <c r="BN492">
        <v>26.621052631578948</v>
      </c>
      <c r="BO492">
        <v>31.14</v>
      </c>
      <c r="BP492">
        <v>10.189830508474577</v>
      </c>
      <c r="BQ492">
        <v>25.764705882352942</v>
      </c>
      <c r="BR492">
        <v>38.554838709677419</v>
      </c>
      <c r="BS492">
        <v>36.799999999999997</v>
      </c>
      <c r="BT492">
        <v>37.080000000000005</v>
      </c>
      <c r="BU492">
        <v>24.249056603773585</v>
      </c>
      <c r="BV492">
        <v>27.6</v>
      </c>
      <c r="BW492">
        <v>19.223300970873787</v>
      </c>
      <c r="BX492">
        <v>24.872199838839645</v>
      </c>
      <c r="BY492">
        <v>27.228074975056412</v>
      </c>
      <c r="BZ492">
        <v>491</v>
      </c>
    </row>
    <row r="493" spans="1:78" x14ac:dyDescent="0.25">
      <c r="A493">
        <v>492</v>
      </c>
      <c r="B493" t="s">
        <v>562</v>
      </c>
      <c r="C493">
        <v>61</v>
      </c>
      <c r="D493">
        <v>36</v>
      </c>
      <c r="E493">
        <v>38</v>
      </c>
      <c r="F493">
        <v>54</v>
      </c>
      <c r="G493">
        <v>27</v>
      </c>
      <c r="H493">
        <v>45</v>
      </c>
      <c r="I493">
        <v>40</v>
      </c>
      <c r="J493">
        <v>33</v>
      </c>
      <c r="K493">
        <v>36</v>
      </c>
      <c r="L493">
        <v>45</v>
      </c>
      <c r="M493">
        <v>13</v>
      </c>
      <c r="N493">
        <v>31</v>
      </c>
      <c r="O493">
        <v>39</v>
      </c>
      <c r="P493">
        <v>24</v>
      </c>
      <c r="Q493">
        <v>23</v>
      </c>
      <c r="R493">
        <v>25</v>
      </c>
      <c r="S493">
        <v>35</v>
      </c>
      <c r="T493">
        <v>48</v>
      </c>
      <c r="U493">
        <v>24</v>
      </c>
      <c r="V493">
        <v>26</v>
      </c>
      <c r="W493">
        <v>35</v>
      </c>
      <c r="X493">
        <v>23</v>
      </c>
      <c r="Y493">
        <v>24</v>
      </c>
      <c r="Z493">
        <v>13</v>
      </c>
      <c r="AA493">
        <v>3</v>
      </c>
      <c r="AB493">
        <v>39</v>
      </c>
      <c r="AC493">
        <v>20</v>
      </c>
      <c r="AD493">
        <v>59</v>
      </c>
      <c r="AE493">
        <v>51</v>
      </c>
      <c r="AF493">
        <v>31</v>
      </c>
      <c r="AG493">
        <v>36</v>
      </c>
      <c r="AH493">
        <v>10</v>
      </c>
      <c r="AI493">
        <v>54</v>
      </c>
      <c r="AJ493">
        <v>6</v>
      </c>
      <c r="AK493">
        <v>103</v>
      </c>
      <c r="AL493">
        <v>1243</v>
      </c>
      <c r="AM493">
        <v>1210</v>
      </c>
      <c r="AO493">
        <v>22.78032786885246</v>
      </c>
      <c r="AP493">
        <v>26</v>
      </c>
      <c r="AQ493">
        <v>26.715789473684211</v>
      </c>
      <c r="AR493">
        <v>20.666666666666668</v>
      </c>
      <c r="AS493">
        <v>30.133333333333333</v>
      </c>
      <c r="AT493">
        <v>24.080000000000002</v>
      </c>
      <c r="AU493">
        <v>24.66</v>
      </c>
      <c r="AV493">
        <v>23.672727272727276</v>
      </c>
      <c r="AW493">
        <v>23.8</v>
      </c>
      <c r="AX493">
        <v>25.76</v>
      </c>
      <c r="AY493">
        <v>8.3076923076923066</v>
      </c>
      <c r="AZ493">
        <v>15.329032258064515</v>
      </c>
      <c r="BA493">
        <v>33.784615384615385</v>
      </c>
      <c r="BB493">
        <v>29.4</v>
      </c>
      <c r="BC493">
        <v>31.930434782608696</v>
      </c>
      <c r="BD493">
        <v>36.143999999999998</v>
      </c>
      <c r="BE493">
        <v>25.508571428571429</v>
      </c>
      <c r="BF493">
        <v>29.550000000000004</v>
      </c>
      <c r="BG493">
        <v>30.450000000000003</v>
      </c>
      <c r="BH493">
        <v>32.123076923076923</v>
      </c>
      <c r="BI493">
        <v>19.440000000000001</v>
      </c>
      <c r="BJ493">
        <v>28.330434782608698</v>
      </c>
      <c r="BK493">
        <v>34.5</v>
      </c>
      <c r="BL493">
        <v>34.061538461538461</v>
      </c>
      <c r="BM493">
        <v>40.800000000000004</v>
      </c>
      <c r="BN493">
        <v>25.938461538461539</v>
      </c>
      <c r="BO493">
        <v>31.14</v>
      </c>
      <c r="BP493">
        <v>10.189830508474577</v>
      </c>
      <c r="BQ493">
        <v>25.764705882352942</v>
      </c>
      <c r="BR493">
        <v>38.554838709677419</v>
      </c>
      <c r="BS493">
        <v>36.799999999999997</v>
      </c>
      <c r="BT493">
        <v>37.080000000000005</v>
      </c>
      <c r="BU493">
        <v>23.8</v>
      </c>
      <c r="BV493">
        <v>27.6</v>
      </c>
      <c r="BW493">
        <v>19.223300970873787</v>
      </c>
      <c r="BX493">
        <v>24.832180209171359</v>
      </c>
      <c r="BY493">
        <v>27.244010084860125</v>
      </c>
      <c r="BZ493">
        <v>492</v>
      </c>
    </row>
    <row r="494" spans="1:78" x14ac:dyDescent="0.25">
      <c r="A494">
        <v>493</v>
      </c>
      <c r="B494" t="s">
        <v>563</v>
      </c>
      <c r="C494">
        <v>61</v>
      </c>
      <c r="D494">
        <v>36</v>
      </c>
      <c r="E494">
        <v>37</v>
      </c>
      <c r="F494">
        <v>54</v>
      </c>
      <c r="G494">
        <v>27</v>
      </c>
      <c r="H494">
        <v>46</v>
      </c>
      <c r="I494">
        <v>39</v>
      </c>
      <c r="J494">
        <v>33</v>
      </c>
      <c r="K494">
        <v>36</v>
      </c>
      <c r="L494">
        <v>46</v>
      </c>
      <c r="M494">
        <v>13</v>
      </c>
      <c r="N494">
        <v>32</v>
      </c>
      <c r="O494">
        <v>39</v>
      </c>
      <c r="P494">
        <v>24</v>
      </c>
      <c r="Q494">
        <v>23</v>
      </c>
      <c r="R494">
        <v>24</v>
      </c>
      <c r="S494">
        <v>35</v>
      </c>
      <c r="T494">
        <v>48</v>
      </c>
      <c r="U494">
        <v>24</v>
      </c>
      <c r="V494">
        <v>26</v>
      </c>
      <c r="W494">
        <v>35</v>
      </c>
      <c r="X494">
        <v>23</v>
      </c>
      <c r="Y494">
        <v>24</v>
      </c>
      <c r="Z494">
        <v>13</v>
      </c>
      <c r="AA494">
        <v>3</v>
      </c>
      <c r="AB494">
        <v>40</v>
      </c>
      <c r="AC494">
        <v>20</v>
      </c>
      <c r="AD494">
        <v>59</v>
      </c>
      <c r="AE494">
        <v>49</v>
      </c>
      <c r="AF494">
        <v>31</v>
      </c>
      <c r="AG494">
        <v>36</v>
      </c>
      <c r="AH494">
        <v>10</v>
      </c>
      <c r="AI494">
        <v>56</v>
      </c>
      <c r="AJ494">
        <v>6</v>
      </c>
      <c r="AK494">
        <v>103</v>
      </c>
      <c r="AL494">
        <v>1245</v>
      </c>
      <c r="AM494">
        <v>1211</v>
      </c>
      <c r="AO494">
        <v>22.78032786885246</v>
      </c>
      <c r="AP494">
        <v>26</v>
      </c>
      <c r="AQ494">
        <v>27.43783783783784</v>
      </c>
      <c r="AR494">
        <v>20.666666666666668</v>
      </c>
      <c r="AS494">
        <v>30.133333333333333</v>
      </c>
      <c r="AT494">
        <v>23.556521739130435</v>
      </c>
      <c r="AU494">
        <v>25.292307692307691</v>
      </c>
      <c r="AV494">
        <v>23.672727272727276</v>
      </c>
      <c r="AW494">
        <v>23.8</v>
      </c>
      <c r="AX494">
        <v>25.2</v>
      </c>
      <c r="AY494">
        <v>8.3076923076923066</v>
      </c>
      <c r="AZ494">
        <v>14.85</v>
      </c>
      <c r="BA494">
        <v>33.784615384615385</v>
      </c>
      <c r="BB494">
        <v>29.4</v>
      </c>
      <c r="BC494">
        <v>31.930434782608696</v>
      </c>
      <c r="BD494">
        <v>37.650000000000006</v>
      </c>
      <c r="BE494">
        <v>25.508571428571429</v>
      </c>
      <c r="BF494">
        <v>29.550000000000004</v>
      </c>
      <c r="BG494">
        <v>30.450000000000003</v>
      </c>
      <c r="BH494">
        <v>32.123076923076923</v>
      </c>
      <c r="BI494">
        <v>19.440000000000001</v>
      </c>
      <c r="BJ494">
        <v>28.330434782608698</v>
      </c>
      <c r="BK494">
        <v>34.5</v>
      </c>
      <c r="BL494">
        <v>34.061538461538461</v>
      </c>
      <c r="BM494">
        <v>40.800000000000004</v>
      </c>
      <c r="BN494">
        <v>25.290000000000003</v>
      </c>
      <c r="BO494">
        <v>31.14</v>
      </c>
      <c r="BP494">
        <v>10.189830508474577</v>
      </c>
      <c r="BQ494">
        <v>26.816326530612244</v>
      </c>
      <c r="BR494">
        <v>38.554838709677419</v>
      </c>
      <c r="BS494">
        <v>36.799999999999997</v>
      </c>
      <c r="BT494">
        <v>37.080000000000005</v>
      </c>
      <c r="BU494">
        <v>22.95</v>
      </c>
      <c r="BV494">
        <v>27.6</v>
      </c>
      <c r="BW494">
        <v>19.223300970873787</v>
      </c>
      <c r="BX494">
        <v>24.792289156626506</v>
      </c>
      <c r="BY494">
        <v>27.273393170479942</v>
      </c>
      <c r="BZ494">
        <v>493</v>
      </c>
    </row>
    <row r="495" spans="1:78" x14ac:dyDescent="0.25">
      <c r="A495">
        <v>494</v>
      </c>
      <c r="B495" t="s">
        <v>564</v>
      </c>
      <c r="C495">
        <v>62</v>
      </c>
      <c r="D495">
        <v>37</v>
      </c>
      <c r="E495">
        <v>37</v>
      </c>
      <c r="F495">
        <v>54</v>
      </c>
      <c r="G495">
        <v>27</v>
      </c>
      <c r="H495">
        <v>46</v>
      </c>
      <c r="I495">
        <v>40</v>
      </c>
      <c r="J495">
        <v>33</v>
      </c>
      <c r="K495">
        <v>36</v>
      </c>
      <c r="L495">
        <v>47</v>
      </c>
      <c r="M495">
        <v>13</v>
      </c>
      <c r="N495">
        <v>31</v>
      </c>
      <c r="O495">
        <v>40</v>
      </c>
      <c r="P495">
        <v>24</v>
      </c>
      <c r="Q495">
        <v>23</v>
      </c>
      <c r="R495">
        <v>24</v>
      </c>
      <c r="S495">
        <v>34</v>
      </c>
      <c r="T495">
        <v>49</v>
      </c>
      <c r="U495">
        <v>24</v>
      </c>
      <c r="V495">
        <v>26</v>
      </c>
      <c r="W495">
        <v>35</v>
      </c>
      <c r="X495">
        <v>23</v>
      </c>
      <c r="Y495">
        <v>24</v>
      </c>
      <c r="Z495">
        <v>13</v>
      </c>
      <c r="AA495">
        <v>3</v>
      </c>
      <c r="AB495">
        <v>40</v>
      </c>
      <c r="AC495">
        <v>22</v>
      </c>
      <c r="AD495">
        <v>59</v>
      </c>
      <c r="AE495">
        <v>49</v>
      </c>
      <c r="AF495">
        <v>31</v>
      </c>
      <c r="AG495">
        <v>36</v>
      </c>
      <c r="AH495">
        <v>10</v>
      </c>
      <c r="AI495">
        <v>56</v>
      </c>
      <c r="AJ495">
        <v>6</v>
      </c>
      <c r="AK495">
        <v>105</v>
      </c>
      <c r="AL495">
        <v>1255</v>
      </c>
      <c r="AM495">
        <v>1219</v>
      </c>
      <c r="AO495">
        <v>22.412903225806453</v>
      </c>
      <c r="AP495">
        <v>25.297297297297298</v>
      </c>
      <c r="AQ495">
        <v>27.43783783783784</v>
      </c>
      <c r="AR495">
        <v>20.666666666666668</v>
      </c>
      <c r="AS495">
        <v>30.133333333333333</v>
      </c>
      <c r="AT495">
        <v>23.556521739130435</v>
      </c>
      <c r="AU495">
        <v>24.66</v>
      </c>
      <c r="AV495">
        <v>23.672727272727276</v>
      </c>
      <c r="AW495">
        <v>23.8</v>
      </c>
      <c r="AX495">
        <v>24.663829787234043</v>
      </c>
      <c r="AY495">
        <v>8.3076923076923066</v>
      </c>
      <c r="AZ495">
        <v>15.329032258064515</v>
      </c>
      <c r="BA495">
        <v>32.940000000000005</v>
      </c>
      <c r="BB495">
        <v>29.4</v>
      </c>
      <c r="BC495">
        <v>31.930434782608696</v>
      </c>
      <c r="BD495">
        <v>37.650000000000006</v>
      </c>
      <c r="BE495">
        <v>26.258823529411764</v>
      </c>
      <c r="BF495">
        <v>28.946938775510205</v>
      </c>
      <c r="BG495">
        <v>30.450000000000003</v>
      </c>
      <c r="BH495">
        <v>32.123076923076923</v>
      </c>
      <c r="BI495">
        <v>19.440000000000001</v>
      </c>
      <c r="BJ495">
        <v>28.330434782608698</v>
      </c>
      <c r="BK495">
        <v>34.5</v>
      </c>
      <c r="BL495">
        <v>34.061538461538461</v>
      </c>
      <c r="BM495">
        <v>40.800000000000004</v>
      </c>
      <c r="BN495">
        <v>25.290000000000003</v>
      </c>
      <c r="BO495">
        <v>28.309090909090909</v>
      </c>
      <c r="BP495">
        <v>10.189830508474577</v>
      </c>
      <c r="BQ495">
        <v>26.816326530612244</v>
      </c>
      <c r="BR495">
        <v>38.554838709677419</v>
      </c>
      <c r="BS495">
        <v>36.799999999999997</v>
      </c>
      <c r="BT495">
        <v>37.080000000000005</v>
      </c>
      <c r="BU495">
        <v>22.95</v>
      </c>
      <c r="BV495">
        <v>27.6</v>
      </c>
      <c r="BW495">
        <v>18.857142857142858</v>
      </c>
      <c r="BX495">
        <v>24.594741035856572</v>
      </c>
      <c r="BY495">
        <v>27.079900921757527</v>
      </c>
      <c r="BZ495">
        <v>494</v>
      </c>
    </row>
    <row r="496" spans="1:78" x14ac:dyDescent="0.25">
      <c r="A496">
        <v>495</v>
      </c>
      <c r="B496" t="s">
        <v>565</v>
      </c>
      <c r="C496">
        <v>62</v>
      </c>
      <c r="D496">
        <v>36</v>
      </c>
      <c r="E496">
        <v>38</v>
      </c>
      <c r="F496">
        <v>54</v>
      </c>
      <c r="G496">
        <v>27</v>
      </c>
      <c r="H496">
        <v>47</v>
      </c>
      <c r="I496">
        <v>40</v>
      </c>
      <c r="J496">
        <v>34</v>
      </c>
      <c r="K496">
        <v>37</v>
      </c>
      <c r="L496">
        <v>47</v>
      </c>
      <c r="M496">
        <v>13</v>
      </c>
      <c r="N496">
        <v>31</v>
      </c>
      <c r="O496">
        <v>40</v>
      </c>
      <c r="P496">
        <v>24</v>
      </c>
      <c r="Q496">
        <v>23</v>
      </c>
      <c r="R496">
        <v>24</v>
      </c>
      <c r="S496">
        <v>34</v>
      </c>
      <c r="T496">
        <v>49</v>
      </c>
      <c r="U496">
        <v>24</v>
      </c>
      <c r="V496">
        <v>27</v>
      </c>
      <c r="W496">
        <v>36</v>
      </c>
      <c r="X496">
        <v>23</v>
      </c>
      <c r="Y496">
        <v>24</v>
      </c>
      <c r="Z496">
        <v>13</v>
      </c>
      <c r="AA496">
        <v>3</v>
      </c>
      <c r="AB496">
        <v>40</v>
      </c>
      <c r="AC496">
        <v>22</v>
      </c>
      <c r="AD496">
        <v>59</v>
      </c>
      <c r="AE496">
        <v>49</v>
      </c>
      <c r="AF496">
        <v>31</v>
      </c>
      <c r="AG496">
        <v>36</v>
      </c>
      <c r="AH496">
        <v>10</v>
      </c>
      <c r="AI496">
        <v>56</v>
      </c>
      <c r="AJ496">
        <v>6</v>
      </c>
      <c r="AK496">
        <v>105</v>
      </c>
      <c r="AL496">
        <v>1246</v>
      </c>
      <c r="AM496">
        <v>1224</v>
      </c>
      <c r="AO496">
        <v>22.412903225806453</v>
      </c>
      <c r="AP496">
        <v>26</v>
      </c>
      <c r="AQ496">
        <v>26.715789473684211</v>
      </c>
      <c r="AR496">
        <v>20.666666666666668</v>
      </c>
      <c r="AS496">
        <v>30.133333333333333</v>
      </c>
      <c r="AT496">
        <v>23.055319148936171</v>
      </c>
      <c r="AU496">
        <v>24.66</v>
      </c>
      <c r="AV496">
        <v>22.976470588235298</v>
      </c>
      <c r="AW496">
        <v>23.156756756756756</v>
      </c>
      <c r="AX496">
        <v>24.663829787234043</v>
      </c>
      <c r="AY496">
        <v>8.3076923076923066</v>
      </c>
      <c r="AZ496">
        <v>15.329032258064515</v>
      </c>
      <c r="BA496">
        <v>32.940000000000005</v>
      </c>
      <c r="BB496">
        <v>29.4</v>
      </c>
      <c r="BC496">
        <v>31.930434782608696</v>
      </c>
      <c r="BD496">
        <v>37.650000000000006</v>
      </c>
      <c r="BE496">
        <v>26.258823529411764</v>
      </c>
      <c r="BF496">
        <v>28.946938775510205</v>
      </c>
      <c r="BG496">
        <v>30.450000000000003</v>
      </c>
      <c r="BH496">
        <v>30.933333333333337</v>
      </c>
      <c r="BI496">
        <v>18.900000000000002</v>
      </c>
      <c r="BJ496">
        <v>28.330434782608698</v>
      </c>
      <c r="BK496">
        <v>34.5</v>
      </c>
      <c r="BL496">
        <v>34.061538461538461</v>
      </c>
      <c r="BM496">
        <v>40.800000000000004</v>
      </c>
      <c r="BN496">
        <v>25.290000000000003</v>
      </c>
      <c r="BO496">
        <v>28.309090909090909</v>
      </c>
      <c r="BP496">
        <v>10.189830508474577</v>
      </c>
      <c r="BQ496">
        <v>26.816326530612244</v>
      </c>
      <c r="BR496">
        <v>38.554838709677419</v>
      </c>
      <c r="BS496">
        <v>36.799999999999997</v>
      </c>
      <c r="BT496">
        <v>37.080000000000005</v>
      </c>
      <c r="BU496">
        <v>22.95</v>
      </c>
      <c r="BV496">
        <v>27.6</v>
      </c>
      <c r="BW496">
        <v>18.857142857142858</v>
      </c>
      <c r="BX496">
        <v>24.77239165329053</v>
      </c>
      <c r="BY496">
        <v>26.980293151652063</v>
      </c>
      <c r="BZ496">
        <v>495</v>
      </c>
    </row>
    <row r="497" spans="1:78" x14ac:dyDescent="0.25">
      <c r="A497">
        <v>496</v>
      </c>
      <c r="B497" t="s">
        <v>566</v>
      </c>
      <c r="C497">
        <v>62</v>
      </c>
      <c r="D497">
        <v>36</v>
      </c>
      <c r="E497">
        <v>38</v>
      </c>
      <c r="F497">
        <v>54</v>
      </c>
      <c r="G497">
        <v>27</v>
      </c>
      <c r="H497">
        <v>46</v>
      </c>
      <c r="I497">
        <v>41</v>
      </c>
      <c r="J497">
        <v>33</v>
      </c>
      <c r="K497">
        <v>37</v>
      </c>
      <c r="L497">
        <v>47</v>
      </c>
      <c r="M497">
        <v>13</v>
      </c>
      <c r="N497">
        <v>31</v>
      </c>
      <c r="O497">
        <v>40</v>
      </c>
      <c r="P497">
        <v>24</v>
      </c>
      <c r="Q497">
        <v>23</v>
      </c>
      <c r="R497">
        <v>24</v>
      </c>
      <c r="S497">
        <v>34</v>
      </c>
      <c r="T497">
        <v>49</v>
      </c>
      <c r="U497">
        <v>24</v>
      </c>
      <c r="V497">
        <v>26</v>
      </c>
      <c r="W497">
        <v>35</v>
      </c>
      <c r="X497">
        <v>24</v>
      </c>
      <c r="Y497">
        <v>24</v>
      </c>
      <c r="Z497">
        <v>13</v>
      </c>
      <c r="AA497">
        <v>3</v>
      </c>
      <c r="AB497">
        <v>40</v>
      </c>
      <c r="AC497">
        <v>22</v>
      </c>
      <c r="AD497">
        <v>59</v>
      </c>
      <c r="AE497">
        <v>49</v>
      </c>
      <c r="AF497">
        <v>31</v>
      </c>
      <c r="AG497">
        <v>36</v>
      </c>
      <c r="AH497">
        <v>10</v>
      </c>
      <c r="AI497">
        <v>56</v>
      </c>
      <c r="AJ497">
        <v>6</v>
      </c>
      <c r="AK497">
        <v>113</v>
      </c>
      <c r="AL497">
        <v>1248</v>
      </c>
      <c r="AM497">
        <v>1230</v>
      </c>
      <c r="AO497">
        <v>22.412903225806453</v>
      </c>
      <c r="AP497">
        <v>26</v>
      </c>
      <c r="AQ497">
        <v>26.715789473684211</v>
      </c>
      <c r="AR497">
        <v>20.666666666666668</v>
      </c>
      <c r="AS497">
        <v>30.133333333333333</v>
      </c>
      <c r="AT497">
        <v>23.556521739130435</v>
      </c>
      <c r="AU497">
        <v>24.058536585365854</v>
      </c>
      <c r="AV497">
        <v>23.672727272727276</v>
      </c>
      <c r="AW497">
        <v>23.156756756756756</v>
      </c>
      <c r="AX497">
        <v>24.663829787234043</v>
      </c>
      <c r="AY497">
        <v>8.3076923076923066</v>
      </c>
      <c r="AZ497">
        <v>15.329032258064515</v>
      </c>
      <c r="BA497">
        <v>32.940000000000005</v>
      </c>
      <c r="BB497">
        <v>29.4</v>
      </c>
      <c r="BC497">
        <v>31.930434782608696</v>
      </c>
      <c r="BD497">
        <v>37.650000000000006</v>
      </c>
      <c r="BE497">
        <v>26.258823529411764</v>
      </c>
      <c r="BF497">
        <v>28.946938775510205</v>
      </c>
      <c r="BG497">
        <v>30.450000000000003</v>
      </c>
      <c r="BH497">
        <v>32.123076923076923</v>
      </c>
      <c r="BI497">
        <v>19.440000000000001</v>
      </c>
      <c r="BJ497">
        <v>27.150000000000002</v>
      </c>
      <c r="BK497">
        <v>34.5</v>
      </c>
      <c r="BL497">
        <v>34.061538461538461</v>
      </c>
      <c r="BM497">
        <v>40.800000000000004</v>
      </c>
      <c r="BN497">
        <v>25.290000000000003</v>
      </c>
      <c r="BO497">
        <v>28.309090909090909</v>
      </c>
      <c r="BP497">
        <v>10.189830508474577</v>
      </c>
      <c r="BQ497">
        <v>26.816326530612244</v>
      </c>
      <c r="BR497">
        <v>38.554838709677419</v>
      </c>
      <c r="BS497">
        <v>36.799999999999997</v>
      </c>
      <c r="BT497">
        <v>37.080000000000005</v>
      </c>
      <c r="BU497">
        <v>22.95</v>
      </c>
      <c r="BV497">
        <v>27.6</v>
      </c>
      <c r="BW497">
        <v>17.522123893805311</v>
      </c>
      <c r="BX497">
        <v>24.732692307692307</v>
      </c>
      <c r="BY497">
        <v>26.929827801979346</v>
      </c>
      <c r="BZ497">
        <v>496</v>
      </c>
    </row>
    <row r="498" spans="1:78" x14ac:dyDescent="0.25">
      <c r="A498">
        <v>497</v>
      </c>
      <c r="B498" t="s">
        <v>567</v>
      </c>
      <c r="C498">
        <v>62</v>
      </c>
      <c r="D498">
        <v>37</v>
      </c>
      <c r="E498">
        <v>39</v>
      </c>
      <c r="F498">
        <v>54</v>
      </c>
      <c r="G498">
        <v>26</v>
      </c>
      <c r="H498">
        <v>46</v>
      </c>
      <c r="I498">
        <v>40</v>
      </c>
      <c r="J498">
        <v>34</v>
      </c>
      <c r="K498">
        <v>37</v>
      </c>
      <c r="L498">
        <v>47</v>
      </c>
      <c r="M498">
        <v>13</v>
      </c>
      <c r="N498">
        <v>31</v>
      </c>
      <c r="O498">
        <v>40</v>
      </c>
      <c r="P498">
        <v>24</v>
      </c>
      <c r="Q498">
        <v>23</v>
      </c>
      <c r="R498">
        <v>24</v>
      </c>
      <c r="S498">
        <v>34</v>
      </c>
      <c r="T498">
        <v>49</v>
      </c>
      <c r="U498">
        <v>24</v>
      </c>
      <c r="V498">
        <v>26</v>
      </c>
      <c r="W498">
        <v>35</v>
      </c>
      <c r="X498">
        <v>24</v>
      </c>
      <c r="Y498">
        <v>24</v>
      </c>
      <c r="Z498">
        <v>13</v>
      </c>
      <c r="AA498">
        <v>3</v>
      </c>
      <c r="AB498">
        <v>40</v>
      </c>
      <c r="AC498">
        <v>22</v>
      </c>
      <c r="AD498">
        <v>59</v>
      </c>
      <c r="AE498">
        <v>49</v>
      </c>
      <c r="AF498">
        <v>31</v>
      </c>
      <c r="AG498">
        <v>36</v>
      </c>
      <c r="AH498">
        <v>10</v>
      </c>
      <c r="AI498">
        <v>58</v>
      </c>
      <c r="AJ498">
        <v>6</v>
      </c>
      <c r="AK498">
        <v>113</v>
      </c>
      <c r="AL498">
        <v>1252</v>
      </c>
      <c r="AM498">
        <v>1233</v>
      </c>
      <c r="AO498">
        <v>22.412903225806453</v>
      </c>
      <c r="AP498">
        <v>25.297297297297298</v>
      </c>
      <c r="AQ498">
        <v>26.030769230769231</v>
      </c>
      <c r="AR498">
        <v>20.666666666666668</v>
      </c>
      <c r="AS498">
        <v>31.292307692307691</v>
      </c>
      <c r="AT498">
        <v>23.556521739130435</v>
      </c>
      <c r="AU498">
        <v>24.66</v>
      </c>
      <c r="AV498">
        <v>22.976470588235298</v>
      </c>
      <c r="AW498">
        <v>23.156756756756756</v>
      </c>
      <c r="AX498">
        <v>24.663829787234043</v>
      </c>
      <c r="AY498">
        <v>8.3076923076923066</v>
      </c>
      <c r="AZ498">
        <v>15.329032258064515</v>
      </c>
      <c r="BA498">
        <v>32.940000000000005</v>
      </c>
      <c r="BB498">
        <v>29.4</v>
      </c>
      <c r="BC498">
        <v>31.930434782608696</v>
      </c>
      <c r="BD498">
        <v>37.650000000000006</v>
      </c>
      <c r="BE498">
        <v>26.258823529411764</v>
      </c>
      <c r="BF498">
        <v>28.946938775510205</v>
      </c>
      <c r="BG498">
        <v>30.450000000000003</v>
      </c>
      <c r="BH498">
        <v>32.123076923076923</v>
      </c>
      <c r="BI498">
        <v>19.440000000000001</v>
      </c>
      <c r="BJ498">
        <v>27.150000000000002</v>
      </c>
      <c r="BK498">
        <v>34.5</v>
      </c>
      <c r="BL498">
        <v>34.061538461538461</v>
      </c>
      <c r="BM498">
        <v>40.800000000000004</v>
      </c>
      <c r="BN498">
        <v>25.290000000000003</v>
      </c>
      <c r="BO498">
        <v>28.309090909090909</v>
      </c>
      <c r="BP498">
        <v>10.189830508474577</v>
      </c>
      <c r="BQ498">
        <v>26.816326530612244</v>
      </c>
      <c r="BR498">
        <v>38.554838709677419</v>
      </c>
      <c r="BS498">
        <v>36.799999999999997</v>
      </c>
      <c r="BT498">
        <v>37.080000000000005</v>
      </c>
      <c r="BU498">
        <v>22.158620689655173</v>
      </c>
      <c r="BV498">
        <v>27.6</v>
      </c>
      <c r="BW498">
        <v>17.522123893805311</v>
      </c>
      <c r="BX498">
        <v>24.65367412140575</v>
      </c>
      <c r="BY498">
        <v>26.885185937645943</v>
      </c>
      <c r="BZ498">
        <v>497</v>
      </c>
    </row>
    <row r="499" spans="1:78" x14ac:dyDescent="0.25">
      <c r="A499">
        <v>498</v>
      </c>
      <c r="B499" t="s">
        <v>568</v>
      </c>
      <c r="C499">
        <v>62</v>
      </c>
      <c r="D499">
        <v>36</v>
      </c>
      <c r="E499">
        <v>38</v>
      </c>
      <c r="F499">
        <v>54</v>
      </c>
      <c r="G499">
        <v>26</v>
      </c>
      <c r="H499">
        <v>46</v>
      </c>
      <c r="I499">
        <v>40</v>
      </c>
      <c r="J499">
        <v>33</v>
      </c>
      <c r="K499">
        <v>37</v>
      </c>
      <c r="L499">
        <v>47</v>
      </c>
      <c r="M499">
        <v>13</v>
      </c>
      <c r="N499">
        <v>31</v>
      </c>
      <c r="O499">
        <v>40</v>
      </c>
      <c r="P499">
        <v>24</v>
      </c>
      <c r="Q499">
        <v>23</v>
      </c>
      <c r="R499">
        <v>24</v>
      </c>
      <c r="S499">
        <v>34</v>
      </c>
      <c r="T499">
        <v>49</v>
      </c>
      <c r="U499">
        <v>24</v>
      </c>
      <c r="V499">
        <v>26</v>
      </c>
      <c r="W499">
        <v>35</v>
      </c>
      <c r="X499">
        <v>24</v>
      </c>
      <c r="Y499">
        <v>24</v>
      </c>
      <c r="Z499">
        <v>13</v>
      </c>
      <c r="AA499">
        <v>3</v>
      </c>
      <c r="AB499">
        <v>40</v>
      </c>
      <c r="AC499">
        <v>22</v>
      </c>
      <c r="AD499">
        <v>59</v>
      </c>
      <c r="AE499">
        <v>49</v>
      </c>
      <c r="AF499">
        <v>31</v>
      </c>
      <c r="AG499">
        <v>36</v>
      </c>
      <c r="AH499">
        <v>10</v>
      </c>
      <c r="AI499">
        <v>57</v>
      </c>
      <c r="AJ499">
        <v>6</v>
      </c>
      <c r="AK499">
        <v>115</v>
      </c>
      <c r="AL499">
        <v>1252</v>
      </c>
      <c r="AM499">
        <v>1231</v>
      </c>
      <c r="AO499">
        <v>22.412903225806453</v>
      </c>
      <c r="AP499">
        <v>26</v>
      </c>
      <c r="AQ499">
        <v>26.715789473684211</v>
      </c>
      <c r="AR499">
        <v>20.666666666666668</v>
      </c>
      <c r="AS499">
        <v>31.292307692307691</v>
      </c>
      <c r="AT499">
        <v>23.556521739130435</v>
      </c>
      <c r="AU499">
        <v>24.66</v>
      </c>
      <c r="AV499">
        <v>23.672727272727276</v>
      </c>
      <c r="AW499">
        <v>23.156756756756756</v>
      </c>
      <c r="AX499">
        <v>24.663829787234043</v>
      </c>
      <c r="AY499">
        <v>8.3076923076923066</v>
      </c>
      <c r="AZ499">
        <v>15.329032258064515</v>
      </c>
      <c r="BA499">
        <v>32.940000000000005</v>
      </c>
      <c r="BB499">
        <v>29.4</v>
      </c>
      <c r="BC499">
        <v>31.930434782608696</v>
      </c>
      <c r="BD499">
        <v>37.650000000000006</v>
      </c>
      <c r="BE499">
        <v>26.258823529411764</v>
      </c>
      <c r="BF499">
        <v>28.946938775510205</v>
      </c>
      <c r="BG499">
        <v>30.450000000000003</v>
      </c>
      <c r="BH499">
        <v>32.123076923076923</v>
      </c>
      <c r="BI499">
        <v>19.440000000000001</v>
      </c>
      <c r="BJ499">
        <v>27.150000000000002</v>
      </c>
      <c r="BK499">
        <v>34.5</v>
      </c>
      <c r="BL499">
        <v>34.061538461538461</v>
      </c>
      <c r="BM499">
        <v>40.800000000000004</v>
      </c>
      <c r="BN499">
        <v>25.290000000000003</v>
      </c>
      <c r="BO499">
        <v>28.309090909090909</v>
      </c>
      <c r="BP499">
        <v>10.189830508474577</v>
      </c>
      <c r="BQ499">
        <v>26.816326530612244</v>
      </c>
      <c r="BR499">
        <v>38.554838709677419</v>
      </c>
      <c r="BS499">
        <v>36.799999999999997</v>
      </c>
      <c r="BT499">
        <v>37.080000000000005</v>
      </c>
      <c r="BU499">
        <v>22.547368421052635</v>
      </c>
      <c r="BV499">
        <v>27.6</v>
      </c>
      <c r="BW499">
        <v>17.217391304347828</v>
      </c>
      <c r="BX499">
        <v>24.65367412140575</v>
      </c>
      <c r="BY499">
        <v>26.943285555985895</v>
      </c>
      <c r="BZ499">
        <v>498</v>
      </c>
    </row>
    <row r="500" spans="1:78" x14ac:dyDescent="0.25">
      <c r="A500">
        <v>499</v>
      </c>
      <c r="B500" t="s">
        <v>569</v>
      </c>
      <c r="C500">
        <v>61</v>
      </c>
      <c r="D500">
        <v>36</v>
      </c>
      <c r="E500">
        <v>38</v>
      </c>
      <c r="F500">
        <v>54</v>
      </c>
      <c r="G500">
        <v>26</v>
      </c>
      <c r="H500">
        <v>46</v>
      </c>
      <c r="I500">
        <v>40</v>
      </c>
      <c r="J500">
        <v>33</v>
      </c>
      <c r="K500">
        <v>36</v>
      </c>
      <c r="L500">
        <v>48</v>
      </c>
      <c r="M500">
        <v>13</v>
      </c>
      <c r="N500">
        <v>31</v>
      </c>
      <c r="O500">
        <v>40</v>
      </c>
      <c r="P500">
        <v>24</v>
      </c>
      <c r="Q500">
        <v>23</v>
      </c>
      <c r="R500">
        <v>24</v>
      </c>
      <c r="S500">
        <v>34</v>
      </c>
      <c r="T500">
        <v>49</v>
      </c>
      <c r="U500">
        <v>24</v>
      </c>
      <c r="V500">
        <v>26</v>
      </c>
      <c r="W500">
        <v>35</v>
      </c>
      <c r="X500">
        <v>24</v>
      </c>
      <c r="Y500">
        <v>24</v>
      </c>
      <c r="Z500">
        <v>13</v>
      </c>
      <c r="AA500">
        <v>3</v>
      </c>
      <c r="AB500">
        <v>40</v>
      </c>
      <c r="AC500">
        <v>22</v>
      </c>
      <c r="AD500">
        <v>59</v>
      </c>
      <c r="AE500">
        <v>49</v>
      </c>
      <c r="AF500">
        <v>31</v>
      </c>
      <c r="AG500">
        <v>36</v>
      </c>
      <c r="AH500">
        <v>10</v>
      </c>
      <c r="AI500">
        <v>57</v>
      </c>
      <c r="AJ500">
        <v>6</v>
      </c>
      <c r="AK500">
        <v>115</v>
      </c>
      <c r="AL500">
        <v>1251</v>
      </c>
      <c r="AM500">
        <v>1230</v>
      </c>
      <c r="AO500">
        <v>22.78032786885246</v>
      </c>
      <c r="AP500">
        <v>26</v>
      </c>
      <c r="AQ500">
        <v>26.715789473684211</v>
      </c>
      <c r="AR500">
        <v>20.666666666666668</v>
      </c>
      <c r="AS500">
        <v>31.292307692307691</v>
      </c>
      <c r="AT500">
        <v>23.556521739130435</v>
      </c>
      <c r="AU500">
        <v>24.66</v>
      </c>
      <c r="AV500">
        <v>23.672727272727276</v>
      </c>
      <c r="AW500">
        <v>23.8</v>
      </c>
      <c r="AX500">
        <v>24.15</v>
      </c>
      <c r="AY500">
        <v>8.3076923076923066</v>
      </c>
      <c r="AZ500">
        <v>15.329032258064515</v>
      </c>
      <c r="BA500">
        <v>32.940000000000005</v>
      </c>
      <c r="BB500">
        <v>29.4</v>
      </c>
      <c r="BC500">
        <v>31.930434782608696</v>
      </c>
      <c r="BD500">
        <v>37.650000000000006</v>
      </c>
      <c r="BE500">
        <v>26.258823529411764</v>
      </c>
      <c r="BF500">
        <v>28.946938775510205</v>
      </c>
      <c r="BG500">
        <v>30.450000000000003</v>
      </c>
      <c r="BH500">
        <v>32.123076923076923</v>
      </c>
      <c r="BI500">
        <v>19.440000000000001</v>
      </c>
      <c r="BJ500">
        <v>27.150000000000002</v>
      </c>
      <c r="BK500">
        <v>34.5</v>
      </c>
      <c r="BL500">
        <v>34.061538461538461</v>
      </c>
      <c r="BM500">
        <v>40.800000000000004</v>
      </c>
      <c r="BN500">
        <v>25.290000000000003</v>
      </c>
      <c r="BO500">
        <v>28.309090909090909</v>
      </c>
      <c r="BP500">
        <v>10.189830508474577</v>
      </c>
      <c r="BQ500">
        <v>26.816326530612244</v>
      </c>
      <c r="BR500">
        <v>38.554838709677419</v>
      </c>
      <c r="BS500">
        <v>36.799999999999997</v>
      </c>
      <c r="BT500">
        <v>37.080000000000005</v>
      </c>
      <c r="BU500">
        <v>22.547368421052635</v>
      </c>
      <c r="BV500">
        <v>27.6</v>
      </c>
      <c r="BW500">
        <v>17.217391304347828</v>
      </c>
      <c r="BX500">
        <v>24.673381294964031</v>
      </c>
      <c r="BY500">
        <v>26.958385230888894</v>
      </c>
      <c r="BZ500">
        <v>499</v>
      </c>
    </row>
    <row r="501" spans="1:78" x14ac:dyDescent="0.25">
      <c r="A501">
        <v>500</v>
      </c>
      <c r="B501" t="s">
        <v>570</v>
      </c>
      <c r="C501">
        <v>61</v>
      </c>
      <c r="D501">
        <v>36</v>
      </c>
      <c r="E501">
        <v>38</v>
      </c>
      <c r="F501">
        <v>54</v>
      </c>
      <c r="G501">
        <v>26</v>
      </c>
      <c r="H501">
        <v>47</v>
      </c>
      <c r="I501">
        <v>40</v>
      </c>
      <c r="J501">
        <v>34</v>
      </c>
      <c r="K501">
        <v>36</v>
      </c>
      <c r="L501">
        <v>48</v>
      </c>
      <c r="M501">
        <v>13</v>
      </c>
      <c r="N501">
        <v>31</v>
      </c>
      <c r="O501">
        <v>40</v>
      </c>
      <c r="P501">
        <v>24</v>
      </c>
      <c r="Q501">
        <v>23</v>
      </c>
      <c r="R501">
        <v>24</v>
      </c>
      <c r="S501">
        <v>34</v>
      </c>
      <c r="T501">
        <v>49</v>
      </c>
      <c r="U501">
        <v>24</v>
      </c>
      <c r="V501">
        <v>26</v>
      </c>
      <c r="W501">
        <v>35</v>
      </c>
      <c r="X501">
        <v>24</v>
      </c>
      <c r="Y501">
        <v>24</v>
      </c>
      <c r="Z501">
        <v>13</v>
      </c>
      <c r="AA501">
        <v>3</v>
      </c>
      <c r="AB501">
        <v>40</v>
      </c>
      <c r="AC501">
        <v>22</v>
      </c>
      <c r="AD501">
        <v>59</v>
      </c>
      <c r="AE501">
        <v>49</v>
      </c>
      <c r="AF501">
        <v>31</v>
      </c>
      <c r="AG501">
        <v>36</v>
      </c>
      <c r="AH501">
        <v>11</v>
      </c>
      <c r="AI501">
        <v>57</v>
      </c>
      <c r="AJ501">
        <v>6</v>
      </c>
      <c r="AK501">
        <v>114</v>
      </c>
      <c r="AL501">
        <v>1253</v>
      </c>
      <c r="AM501">
        <v>1232</v>
      </c>
      <c r="AO501">
        <v>22.78032786885246</v>
      </c>
      <c r="AP501">
        <v>26</v>
      </c>
      <c r="AQ501">
        <v>26.715789473684211</v>
      </c>
      <c r="AR501">
        <v>20.666666666666668</v>
      </c>
      <c r="AS501">
        <v>31.292307692307691</v>
      </c>
      <c r="AT501">
        <v>23.055319148936171</v>
      </c>
      <c r="AU501">
        <v>24.66</v>
      </c>
      <c r="AV501">
        <v>22.976470588235298</v>
      </c>
      <c r="AW501">
        <v>23.8</v>
      </c>
      <c r="AX501">
        <v>24.15</v>
      </c>
      <c r="AY501">
        <v>8.3076923076923066</v>
      </c>
      <c r="AZ501">
        <v>15.329032258064515</v>
      </c>
      <c r="BA501">
        <v>32.940000000000005</v>
      </c>
      <c r="BB501">
        <v>29.4</v>
      </c>
      <c r="BC501">
        <v>31.930434782608696</v>
      </c>
      <c r="BD501">
        <v>37.650000000000006</v>
      </c>
      <c r="BE501">
        <v>26.258823529411764</v>
      </c>
      <c r="BF501">
        <v>28.946938775510205</v>
      </c>
      <c r="BG501">
        <v>30.450000000000003</v>
      </c>
      <c r="BH501">
        <v>32.123076923076923</v>
      </c>
      <c r="BI501">
        <v>19.440000000000001</v>
      </c>
      <c r="BJ501">
        <v>27.150000000000002</v>
      </c>
      <c r="BK501">
        <v>34.5</v>
      </c>
      <c r="BL501">
        <v>34.061538461538461</v>
      </c>
      <c r="BM501">
        <v>40.800000000000004</v>
      </c>
      <c r="BN501">
        <v>25.290000000000003</v>
      </c>
      <c r="BO501">
        <v>28.309090909090909</v>
      </c>
      <c r="BP501">
        <v>10.189830508474577</v>
      </c>
      <c r="BQ501">
        <v>26.816326530612244</v>
      </c>
      <c r="BR501">
        <v>38.554838709677419</v>
      </c>
      <c r="BS501">
        <v>36.799999999999997</v>
      </c>
      <c r="BT501">
        <v>33.709090909090911</v>
      </c>
      <c r="BU501">
        <v>22.547368421052635</v>
      </c>
      <c r="BV501">
        <v>27.6</v>
      </c>
      <c r="BW501">
        <v>17.368421052631582</v>
      </c>
      <c r="BX501">
        <v>24.633998403830809</v>
      </c>
      <c r="BY501">
        <v>26.892361559907926</v>
      </c>
      <c r="BZ501">
        <v>500</v>
      </c>
    </row>
    <row r="502" spans="1:78" x14ac:dyDescent="0.25">
      <c r="A502">
        <v>501</v>
      </c>
      <c r="B502" t="s">
        <v>571</v>
      </c>
      <c r="C502">
        <v>61</v>
      </c>
      <c r="D502">
        <v>36</v>
      </c>
      <c r="E502">
        <v>38</v>
      </c>
      <c r="F502">
        <v>53</v>
      </c>
      <c r="G502">
        <v>26</v>
      </c>
      <c r="H502">
        <v>46</v>
      </c>
      <c r="I502">
        <v>40</v>
      </c>
      <c r="J502">
        <v>34</v>
      </c>
      <c r="K502">
        <v>37</v>
      </c>
      <c r="L502">
        <v>48</v>
      </c>
      <c r="M502">
        <v>13</v>
      </c>
      <c r="N502">
        <v>31</v>
      </c>
      <c r="O502">
        <v>40</v>
      </c>
      <c r="P502">
        <v>24</v>
      </c>
      <c r="Q502">
        <v>23</v>
      </c>
      <c r="R502">
        <v>24</v>
      </c>
      <c r="S502">
        <v>34</v>
      </c>
      <c r="T502">
        <v>49</v>
      </c>
      <c r="U502">
        <v>24</v>
      </c>
      <c r="V502">
        <v>26</v>
      </c>
      <c r="W502">
        <v>35</v>
      </c>
      <c r="X502">
        <v>24</v>
      </c>
      <c r="Y502">
        <v>24</v>
      </c>
      <c r="Z502">
        <v>13</v>
      </c>
      <c r="AA502">
        <v>3</v>
      </c>
      <c r="AB502">
        <v>40</v>
      </c>
      <c r="AC502">
        <v>22</v>
      </c>
      <c r="AD502">
        <v>59</v>
      </c>
      <c r="AE502">
        <v>49</v>
      </c>
      <c r="AF502">
        <v>31</v>
      </c>
      <c r="AG502">
        <v>36</v>
      </c>
      <c r="AH502">
        <v>10</v>
      </c>
      <c r="AI502">
        <v>59</v>
      </c>
      <c r="AJ502">
        <v>6</v>
      </c>
      <c r="AK502">
        <v>116</v>
      </c>
      <c r="AL502">
        <v>1256</v>
      </c>
      <c r="AM502">
        <v>1234</v>
      </c>
      <c r="AO502">
        <v>22.78032786885246</v>
      </c>
      <c r="AP502">
        <v>26</v>
      </c>
      <c r="AQ502">
        <v>26.715789473684211</v>
      </c>
      <c r="AR502">
        <v>21.056603773584907</v>
      </c>
      <c r="AS502">
        <v>31.292307692307691</v>
      </c>
      <c r="AT502">
        <v>23.556521739130435</v>
      </c>
      <c r="AU502">
        <v>24.66</v>
      </c>
      <c r="AV502">
        <v>22.976470588235298</v>
      </c>
      <c r="AW502">
        <v>23.156756756756756</v>
      </c>
      <c r="AX502">
        <v>24.15</v>
      </c>
      <c r="AY502">
        <v>8.3076923076923066</v>
      </c>
      <c r="AZ502">
        <v>15.329032258064515</v>
      </c>
      <c r="BA502">
        <v>32.940000000000005</v>
      </c>
      <c r="BB502">
        <v>29.4</v>
      </c>
      <c r="BC502">
        <v>31.930434782608696</v>
      </c>
      <c r="BD502">
        <v>37.650000000000006</v>
      </c>
      <c r="BE502">
        <v>26.258823529411764</v>
      </c>
      <c r="BF502">
        <v>28.946938775510205</v>
      </c>
      <c r="BG502">
        <v>30.450000000000003</v>
      </c>
      <c r="BH502">
        <v>32.123076923076923</v>
      </c>
      <c r="BI502">
        <v>19.440000000000001</v>
      </c>
      <c r="BJ502">
        <v>27.150000000000002</v>
      </c>
      <c r="BK502">
        <v>34.5</v>
      </c>
      <c r="BL502">
        <v>34.061538461538461</v>
      </c>
      <c r="BM502">
        <v>40.800000000000004</v>
      </c>
      <c r="BN502">
        <v>25.290000000000003</v>
      </c>
      <c r="BO502">
        <v>28.309090909090909</v>
      </c>
      <c r="BP502">
        <v>10.189830508474577</v>
      </c>
      <c r="BQ502">
        <v>26.816326530612244</v>
      </c>
      <c r="BR502">
        <v>38.554838709677419</v>
      </c>
      <c r="BS502">
        <v>36.799999999999997</v>
      </c>
      <c r="BT502">
        <v>37.080000000000005</v>
      </c>
      <c r="BU502">
        <v>21.783050847457627</v>
      </c>
      <c r="BV502">
        <v>27.6</v>
      </c>
      <c r="BW502">
        <v>17.068965517241381</v>
      </c>
      <c r="BX502">
        <v>24.575159235668789</v>
      </c>
      <c r="BY502">
        <v>26.895661339360554</v>
      </c>
      <c r="BZ502">
        <v>501</v>
      </c>
    </row>
    <row r="503" spans="1:78" x14ac:dyDescent="0.25">
      <c r="A503">
        <v>502</v>
      </c>
      <c r="B503" t="s">
        <v>572</v>
      </c>
      <c r="C503">
        <v>61</v>
      </c>
      <c r="D503">
        <v>36</v>
      </c>
      <c r="E503">
        <v>37</v>
      </c>
      <c r="F503">
        <v>53</v>
      </c>
      <c r="G503">
        <v>26</v>
      </c>
      <c r="H503">
        <v>46</v>
      </c>
      <c r="I503">
        <v>40</v>
      </c>
      <c r="J503">
        <v>34</v>
      </c>
      <c r="K503">
        <v>36</v>
      </c>
      <c r="L503">
        <v>47</v>
      </c>
      <c r="M503">
        <v>13</v>
      </c>
      <c r="N503">
        <v>31</v>
      </c>
      <c r="O503">
        <v>40</v>
      </c>
      <c r="P503">
        <v>24</v>
      </c>
      <c r="Q503">
        <v>23</v>
      </c>
      <c r="R503">
        <v>24</v>
      </c>
      <c r="S503">
        <v>34</v>
      </c>
      <c r="T503">
        <v>49</v>
      </c>
      <c r="U503">
        <v>24</v>
      </c>
      <c r="V503">
        <v>27</v>
      </c>
      <c r="W503">
        <v>35</v>
      </c>
      <c r="X503">
        <v>24</v>
      </c>
      <c r="Y503">
        <v>24</v>
      </c>
      <c r="Z503">
        <v>13</v>
      </c>
      <c r="AA503">
        <v>3</v>
      </c>
      <c r="AB503">
        <v>40</v>
      </c>
      <c r="AC503">
        <v>22</v>
      </c>
      <c r="AD503">
        <v>59</v>
      </c>
      <c r="AE503">
        <v>49</v>
      </c>
      <c r="AF503">
        <v>31</v>
      </c>
      <c r="AG503">
        <v>36</v>
      </c>
      <c r="AH503">
        <v>11</v>
      </c>
      <c r="AI503">
        <v>59</v>
      </c>
      <c r="AJ503">
        <v>6</v>
      </c>
      <c r="AK503">
        <v>116</v>
      </c>
      <c r="AL503">
        <v>1256</v>
      </c>
      <c r="AM503">
        <v>1233</v>
      </c>
      <c r="AO503">
        <v>22.78032786885246</v>
      </c>
      <c r="AP503">
        <v>26</v>
      </c>
      <c r="AQ503">
        <v>27.43783783783784</v>
      </c>
      <c r="AR503">
        <v>21.056603773584907</v>
      </c>
      <c r="AS503">
        <v>31.292307692307691</v>
      </c>
      <c r="AT503">
        <v>23.556521739130435</v>
      </c>
      <c r="AU503">
        <v>24.66</v>
      </c>
      <c r="AV503">
        <v>22.976470588235298</v>
      </c>
      <c r="AW503">
        <v>23.8</v>
      </c>
      <c r="AX503">
        <v>24.663829787234043</v>
      </c>
      <c r="AY503">
        <v>8.3076923076923066</v>
      </c>
      <c r="AZ503">
        <v>15.329032258064515</v>
      </c>
      <c r="BA503">
        <v>32.940000000000005</v>
      </c>
      <c r="BB503">
        <v>29.4</v>
      </c>
      <c r="BC503">
        <v>31.930434782608696</v>
      </c>
      <c r="BD503">
        <v>37.650000000000006</v>
      </c>
      <c r="BE503">
        <v>26.258823529411764</v>
      </c>
      <c r="BF503">
        <v>28.946938775510205</v>
      </c>
      <c r="BG503">
        <v>30.450000000000003</v>
      </c>
      <c r="BH503">
        <v>30.933333333333337</v>
      </c>
      <c r="BI503">
        <v>19.440000000000001</v>
      </c>
      <c r="BJ503">
        <v>27.150000000000002</v>
      </c>
      <c r="BK503">
        <v>34.5</v>
      </c>
      <c r="BL503">
        <v>34.061538461538461</v>
      </c>
      <c r="BM503">
        <v>40.800000000000004</v>
      </c>
      <c r="BN503">
        <v>25.290000000000003</v>
      </c>
      <c r="BO503">
        <v>28.309090909090909</v>
      </c>
      <c r="BP503">
        <v>10.189830508474577</v>
      </c>
      <c r="BQ503">
        <v>26.816326530612244</v>
      </c>
      <c r="BR503">
        <v>38.554838709677419</v>
      </c>
      <c r="BS503">
        <v>36.799999999999997</v>
      </c>
      <c r="BT503">
        <v>33.709090909090911</v>
      </c>
      <c r="BU503">
        <v>21.783050847457627</v>
      </c>
      <c r="BV503">
        <v>27.6</v>
      </c>
      <c r="BW503">
        <v>17.068965517241381</v>
      </c>
      <c r="BX503">
        <v>24.575159235668789</v>
      </c>
      <c r="BY503">
        <v>26.883874375619996</v>
      </c>
      <c r="BZ503">
        <v>502</v>
      </c>
    </row>
    <row r="504" spans="1:78" x14ac:dyDescent="0.25">
      <c r="A504">
        <v>503</v>
      </c>
      <c r="B504" t="s">
        <v>573</v>
      </c>
      <c r="C504">
        <v>62</v>
      </c>
      <c r="D504">
        <v>37</v>
      </c>
      <c r="E504">
        <v>38</v>
      </c>
      <c r="F504">
        <v>54</v>
      </c>
      <c r="G504">
        <v>26</v>
      </c>
      <c r="H504">
        <v>46</v>
      </c>
      <c r="I504">
        <v>40</v>
      </c>
      <c r="J504">
        <v>33</v>
      </c>
      <c r="K504">
        <v>37</v>
      </c>
      <c r="L504">
        <v>48</v>
      </c>
      <c r="M504">
        <v>13</v>
      </c>
      <c r="N504">
        <v>31</v>
      </c>
      <c r="O504">
        <v>40</v>
      </c>
      <c r="P504">
        <v>24</v>
      </c>
      <c r="Q504">
        <v>23</v>
      </c>
      <c r="R504">
        <v>24</v>
      </c>
      <c r="S504">
        <v>34</v>
      </c>
      <c r="T504">
        <v>50</v>
      </c>
      <c r="U504">
        <v>24</v>
      </c>
      <c r="V504">
        <v>27</v>
      </c>
      <c r="W504">
        <v>35</v>
      </c>
      <c r="X504">
        <v>24</v>
      </c>
      <c r="Y504">
        <v>24</v>
      </c>
      <c r="Z504">
        <v>13</v>
      </c>
      <c r="AA504">
        <v>3</v>
      </c>
      <c r="AB504">
        <v>40</v>
      </c>
      <c r="AC504">
        <v>22</v>
      </c>
      <c r="AD504">
        <v>59</v>
      </c>
      <c r="AE504">
        <v>49</v>
      </c>
      <c r="AF504">
        <v>31</v>
      </c>
      <c r="AG504">
        <v>36</v>
      </c>
      <c r="AH504">
        <v>11</v>
      </c>
      <c r="AI504">
        <v>59</v>
      </c>
      <c r="AJ504">
        <v>6</v>
      </c>
      <c r="AK504">
        <v>116</v>
      </c>
      <c r="AL504">
        <v>1259</v>
      </c>
      <c r="AM504">
        <v>1239</v>
      </c>
      <c r="AO504">
        <v>22.412903225806453</v>
      </c>
      <c r="AP504">
        <v>25.297297297297298</v>
      </c>
      <c r="AQ504">
        <v>26.715789473684211</v>
      </c>
      <c r="AR504">
        <v>20.666666666666668</v>
      </c>
      <c r="AS504">
        <v>31.292307692307691</v>
      </c>
      <c r="AT504">
        <v>23.556521739130435</v>
      </c>
      <c r="AU504">
        <v>24.66</v>
      </c>
      <c r="AV504">
        <v>23.672727272727276</v>
      </c>
      <c r="AW504">
        <v>23.156756756756756</v>
      </c>
      <c r="AX504">
        <v>24.15</v>
      </c>
      <c r="AY504">
        <v>8.3076923076923066</v>
      </c>
      <c r="AZ504">
        <v>15.329032258064515</v>
      </c>
      <c r="BA504">
        <v>32.940000000000005</v>
      </c>
      <c r="BB504">
        <v>29.4</v>
      </c>
      <c r="BC504">
        <v>31.930434782608696</v>
      </c>
      <c r="BD504">
        <v>37.650000000000006</v>
      </c>
      <c r="BE504">
        <v>26.258823529411764</v>
      </c>
      <c r="BF504">
        <v>28.367999999999999</v>
      </c>
      <c r="BG504">
        <v>30.450000000000003</v>
      </c>
      <c r="BH504">
        <v>30.933333333333337</v>
      </c>
      <c r="BI504">
        <v>19.440000000000001</v>
      </c>
      <c r="BJ504">
        <v>27.150000000000002</v>
      </c>
      <c r="BK504">
        <v>34.5</v>
      </c>
      <c r="BL504">
        <v>34.061538461538461</v>
      </c>
      <c r="BM504">
        <v>40.800000000000004</v>
      </c>
      <c r="BN504">
        <v>25.290000000000003</v>
      </c>
      <c r="BO504">
        <v>28.309090909090909</v>
      </c>
      <c r="BP504">
        <v>10.189830508474577</v>
      </c>
      <c r="BQ504">
        <v>26.816326530612244</v>
      </c>
      <c r="BR504">
        <v>38.554838709677419</v>
      </c>
      <c r="BS504">
        <v>36.799999999999997</v>
      </c>
      <c r="BT504">
        <v>33.709090909090911</v>
      </c>
      <c r="BU504">
        <v>21.783050847457627</v>
      </c>
      <c r="BV504">
        <v>27.6</v>
      </c>
      <c r="BW504">
        <v>17.068965517241381</v>
      </c>
      <c r="BX504">
        <v>24.516600476568705</v>
      </c>
      <c r="BY504">
        <v>26.762042556498006</v>
      </c>
      <c r="BZ504">
        <v>503</v>
      </c>
    </row>
    <row r="505" spans="1:78" x14ac:dyDescent="0.25">
      <c r="A505">
        <v>504</v>
      </c>
      <c r="B505" t="s">
        <v>574</v>
      </c>
      <c r="C505">
        <v>62</v>
      </c>
      <c r="D505">
        <v>37</v>
      </c>
      <c r="E505">
        <v>38</v>
      </c>
      <c r="F505">
        <v>54</v>
      </c>
      <c r="G505">
        <v>26</v>
      </c>
      <c r="H505">
        <v>46</v>
      </c>
      <c r="I505">
        <v>40</v>
      </c>
      <c r="J505">
        <v>34</v>
      </c>
      <c r="K505">
        <v>36</v>
      </c>
      <c r="L505">
        <v>47</v>
      </c>
      <c r="M505">
        <v>13</v>
      </c>
      <c r="N505">
        <v>31</v>
      </c>
      <c r="O505">
        <v>40</v>
      </c>
      <c r="P505">
        <v>24</v>
      </c>
      <c r="Q505">
        <v>23</v>
      </c>
      <c r="R505">
        <v>24</v>
      </c>
      <c r="S505">
        <v>34</v>
      </c>
      <c r="T505">
        <v>50</v>
      </c>
      <c r="U505">
        <v>24</v>
      </c>
      <c r="V505">
        <v>27</v>
      </c>
      <c r="W505">
        <v>35</v>
      </c>
      <c r="X505">
        <v>24</v>
      </c>
      <c r="Y505">
        <v>24</v>
      </c>
      <c r="Z505">
        <v>13</v>
      </c>
      <c r="AA505">
        <v>3</v>
      </c>
      <c r="AB505">
        <v>40</v>
      </c>
      <c r="AC505">
        <v>22</v>
      </c>
      <c r="AD505">
        <v>59</v>
      </c>
      <c r="AE505">
        <v>49</v>
      </c>
      <c r="AF505">
        <v>31</v>
      </c>
      <c r="AG505">
        <v>36</v>
      </c>
      <c r="AH505">
        <v>10</v>
      </c>
      <c r="AI505">
        <v>59</v>
      </c>
      <c r="AJ505">
        <v>6</v>
      </c>
      <c r="AK505">
        <v>115</v>
      </c>
      <c r="AL505">
        <v>1258</v>
      </c>
      <c r="AM505">
        <v>1236</v>
      </c>
      <c r="AO505">
        <v>22.412903225806453</v>
      </c>
      <c r="AP505">
        <v>25.297297297297298</v>
      </c>
      <c r="AQ505">
        <v>26.715789473684211</v>
      </c>
      <c r="AR505">
        <v>20.666666666666668</v>
      </c>
      <c r="AS505">
        <v>31.292307692307691</v>
      </c>
      <c r="AT505">
        <v>23.556521739130435</v>
      </c>
      <c r="AU505">
        <v>24.66</v>
      </c>
      <c r="AV505">
        <v>22.976470588235298</v>
      </c>
      <c r="AW505">
        <v>23.8</v>
      </c>
      <c r="AX505">
        <v>24.663829787234043</v>
      </c>
      <c r="AY505">
        <v>8.3076923076923066</v>
      </c>
      <c r="AZ505">
        <v>15.329032258064515</v>
      </c>
      <c r="BA505">
        <v>32.940000000000005</v>
      </c>
      <c r="BB505">
        <v>29.4</v>
      </c>
      <c r="BC505">
        <v>31.930434782608696</v>
      </c>
      <c r="BD505">
        <v>37.650000000000006</v>
      </c>
      <c r="BE505">
        <v>26.258823529411764</v>
      </c>
      <c r="BF505">
        <v>28.367999999999999</v>
      </c>
      <c r="BG505">
        <v>30.450000000000003</v>
      </c>
      <c r="BH505">
        <v>30.933333333333337</v>
      </c>
      <c r="BI505">
        <v>19.440000000000001</v>
      </c>
      <c r="BJ505">
        <v>27.150000000000002</v>
      </c>
      <c r="BK505">
        <v>34.5</v>
      </c>
      <c r="BL505">
        <v>34.061538461538461</v>
      </c>
      <c r="BM505">
        <v>40.800000000000004</v>
      </c>
      <c r="BN505">
        <v>25.290000000000003</v>
      </c>
      <c r="BO505">
        <v>28.309090909090909</v>
      </c>
      <c r="BP505">
        <v>10.189830508474577</v>
      </c>
      <c r="BQ505">
        <v>26.816326530612244</v>
      </c>
      <c r="BR505">
        <v>38.554838709677419</v>
      </c>
      <c r="BS505">
        <v>36.799999999999997</v>
      </c>
      <c r="BT505">
        <v>37.080000000000005</v>
      </c>
      <c r="BU505">
        <v>21.783050847457627</v>
      </c>
      <c r="BV505">
        <v>27.6</v>
      </c>
      <c r="BW505">
        <v>17.217391304347828</v>
      </c>
      <c r="BX505">
        <v>24.536089030206679</v>
      </c>
      <c r="BY505">
        <v>26.831589466005664</v>
      </c>
      <c r="BZ505">
        <v>504</v>
      </c>
    </row>
    <row r="506" spans="1:78" x14ac:dyDescent="0.25">
      <c r="A506">
        <v>505</v>
      </c>
      <c r="B506" t="s">
        <v>575</v>
      </c>
      <c r="C506">
        <v>62</v>
      </c>
      <c r="D506">
        <v>37</v>
      </c>
      <c r="E506">
        <v>36</v>
      </c>
      <c r="F506">
        <v>54</v>
      </c>
      <c r="G506">
        <v>26</v>
      </c>
      <c r="H506">
        <v>46</v>
      </c>
      <c r="I506">
        <v>40</v>
      </c>
      <c r="J506">
        <v>33</v>
      </c>
      <c r="K506">
        <v>36</v>
      </c>
      <c r="L506">
        <v>48</v>
      </c>
      <c r="M506">
        <v>13</v>
      </c>
      <c r="N506">
        <v>31</v>
      </c>
      <c r="O506">
        <v>40</v>
      </c>
      <c r="P506">
        <v>24</v>
      </c>
      <c r="Q506">
        <v>23</v>
      </c>
      <c r="R506">
        <v>24</v>
      </c>
      <c r="S506">
        <v>34</v>
      </c>
      <c r="T506">
        <v>51</v>
      </c>
      <c r="U506">
        <v>25</v>
      </c>
      <c r="V506">
        <v>27</v>
      </c>
      <c r="W506">
        <v>36</v>
      </c>
      <c r="X506">
        <v>24</v>
      </c>
      <c r="Y506">
        <v>24</v>
      </c>
      <c r="Z506">
        <v>13</v>
      </c>
      <c r="AA506">
        <v>3</v>
      </c>
      <c r="AB506">
        <v>40</v>
      </c>
      <c r="AC506">
        <v>22</v>
      </c>
      <c r="AD506">
        <v>59</v>
      </c>
      <c r="AE506">
        <v>49</v>
      </c>
      <c r="AF506">
        <v>31</v>
      </c>
      <c r="AG506">
        <v>36</v>
      </c>
      <c r="AH506">
        <v>10</v>
      </c>
      <c r="AI506">
        <v>59</v>
      </c>
      <c r="AJ506">
        <v>6</v>
      </c>
      <c r="AK506">
        <v>115</v>
      </c>
      <c r="AL506">
        <v>1260</v>
      </c>
      <c r="AM506">
        <v>1237</v>
      </c>
      <c r="AO506">
        <v>22.412903225806453</v>
      </c>
      <c r="AP506">
        <v>25.297297297297298</v>
      </c>
      <c r="AQ506">
        <v>28.2</v>
      </c>
      <c r="AR506">
        <v>20.666666666666668</v>
      </c>
      <c r="AS506">
        <v>31.292307692307691</v>
      </c>
      <c r="AT506">
        <v>23.556521739130435</v>
      </c>
      <c r="AU506">
        <v>24.66</v>
      </c>
      <c r="AV506">
        <v>23.672727272727276</v>
      </c>
      <c r="AW506">
        <v>23.8</v>
      </c>
      <c r="AX506">
        <v>24.15</v>
      </c>
      <c r="AY506">
        <v>8.3076923076923066</v>
      </c>
      <c r="AZ506">
        <v>15.329032258064515</v>
      </c>
      <c r="BA506">
        <v>32.940000000000005</v>
      </c>
      <c r="BB506">
        <v>29.4</v>
      </c>
      <c r="BC506">
        <v>31.930434782608696</v>
      </c>
      <c r="BD506">
        <v>37.650000000000006</v>
      </c>
      <c r="BE506">
        <v>26.258823529411764</v>
      </c>
      <c r="BF506">
        <v>27.811764705882354</v>
      </c>
      <c r="BG506">
        <v>29.231999999999999</v>
      </c>
      <c r="BH506">
        <v>30.933333333333337</v>
      </c>
      <c r="BI506">
        <v>18.900000000000002</v>
      </c>
      <c r="BJ506">
        <v>27.150000000000002</v>
      </c>
      <c r="BK506">
        <v>34.5</v>
      </c>
      <c r="BL506">
        <v>34.061538461538461</v>
      </c>
      <c r="BM506">
        <v>40.800000000000004</v>
      </c>
      <c r="BN506">
        <v>25.290000000000003</v>
      </c>
      <c r="BO506">
        <v>28.309090909090909</v>
      </c>
      <c r="BP506">
        <v>10.189830508474577</v>
      </c>
      <c r="BQ506">
        <v>26.816326530612244</v>
      </c>
      <c r="BR506">
        <v>38.554838709677419</v>
      </c>
      <c r="BS506">
        <v>36.799999999999997</v>
      </c>
      <c r="BT506">
        <v>37.080000000000005</v>
      </c>
      <c r="BU506">
        <v>21.783050847457627</v>
      </c>
      <c r="BV506">
        <v>27.6</v>
      </c>
      <c r="BW506">
        <v>17.217391304347828</v>
      </c>
      <c r="BX506">
        <v>24.497142857142858</v>
      </c>
      <c r="BY506">
        <v>26.812428184408287</v>
      </c>
      <c r="BZ506">
        <v>505</v>
      </c>
    </row>
    <row r="507" spans="1:78" x14ac:dyDescent="0.25">
      <c r="A507">
        <v>506</v>
      </c>
      <c r="B507" t="s">
        <v>576</v>
      </c>
      <c r="C507">
        <v>62</v>
      </c>
      <c r="D507">
        <v>37</v>
      </c>
      <c r="E507">
        <v>36</v>
      </c>
      <c r="F507">
        <v>54</v>
      </c>
      <c r="G507">
        <v>26</v>
      </c>
      <c r="H507">
        <v>46</v>
      </c>
      <c r="I507">
        <v>40</v>
      </c>
      <c r="J507">
        <v>33</v>
      </c>
      <c r="K507">
        <v>36</v>
      </c>
      <c r="L507">
        <v>48</v>
      </c>
      <c r="M507">
        <v>13</v>
      </c>
      <c r="N507">
        <v>31</v>
      </c>
      <c r="O507">
        <v>40</v>
      </c>
      <c r="P507">
        <v>24</v>
      </c>
      <c r="Q507">
        <v>23</v>
      </c>
      <c r="R507">
        <v>24</v>
      </c>
      <c r="S507">
        <v>34</v>
      </c>
      <c r="T507">
        <v>51</v>
      </c>
      <c r="U507">
        <v>25</v>
      </c>
      <c r="V507">
        <v>27</v>
      </c>
      <c r="W507">
        <v>36</v>
      </c>
      <c r="X507">
        <v>24</v>
      </c>
      <c r="Y507">
        <v>24</v>
      </c>
      <c r="Z507">
        <v>13</v>
      </c>
      <c r="AA507">
        <v>3</v>
      </c>
      <c r="AB507">
        <v>40</v>
      </c>
      <c r="AC507">
        <v>22</v>
      </c>
      <c r="AD507">
        <v>59</v>
      </c>
      <c r="AE507">
        <v>49</v>
      </c>
      <c r="AF507">
        <v>31</v>
      </c>
      <c r="AG507">
        <v>36</v>
      </c>
      <c r="AH507">
        <v>10</v>
      </c>
      <c r="AI507">
        <v>59</v>
      </c>
      <c r="AJ507">
        <v>6</v>
      </c>
      <c r="AK507">
        <v>114</v>
      </c>
      <c r="AL507">
        <v>1265</v>
      </c>
      <c r="AM507">
        <v>1236</v>
      </c>
      <c r="AO507">
        <v>22.412903225806453</v>
      </c>
      <c r="AP507">
        <v>25.297297297297298</v>
      </c>
      <c r="AQ507">
        <v>28.2</v>
      </c>
      <c r="AR507">
        <v>20.666666666666668</v>
      </c>
      <c r="AS507">
        <v>31.292307692307691</v>
      </c>
      <c r="AT507">
        <v>23.556521739130435</v>
      </c>
      <c r="AU507">
        <v>24.66</v>
      </c>
      <c r="AV507">
        <v>23.672727272727276</v>
      </c>
      <c r="AW507">
        <v>23.8</v>
      </c>
      <c r="AX507">
        <v>24.15</v>
      </c>
      <c r="AY507">
        <v>8.3076923076923066</v>
      </c>
      <c r="AZ507">
        <v>15.329032258064515</v>
      </c>
      <c r="BA507">
        <v>32.940000000000005</v>
      </c>
      <c r="BB507">
        <v>29.4</v>
      </c>
      <c r="BC507">
        <v>31.930434782608696</v>
      </c>
      <c r="BD507">
        <v>37.650000000000006</v>
      </c>
      <c r="BE507">
        <v>26.258823529411764</v>
      </c>
      <c r="BF507">
        <v>27.811764705882354</v>
      </c>
      <c r="BG507">
        <v>29.231999999999999</v>
      </c>
      <c r="BH507">
        <v>30.933333333333337</v>
      </c>
      <c r="BI507">
        <v>18.900000000000002</v>
      </c>
      <c r="BJ507">
        <v>27.150000000000002</v>
      </c>
      <c r="BK507">
        <v>34.5</v>
      </c>
      <c r="BL507">
        <v>34.061538461538461</v>
      </c>
      <c r="BM507">
        <v>40.800000000000004</v>
      </c>
      <c r="BN507">
        <v>25.290000000000003</v>
      </c>
      <c r="BO507">
        <v>28.309090909090909</v>
      </c>
      <c r="BP507">
        <v>10.189830508474577</v>
      </c>
      <c r="BQ507">
        <v>26.816326530612244</v>
      </c>
      <c r="BR507">
        <v>38.554838709677419</v>
      </c>
      <c r="BS507">
        <v>36.799999999999997</v>
      </c>
      <c r="BT507">
        <v>37.080000000000005</v>
      </c>
      <c r="BU507">
        <v>21.783050847457627</v>
      </c>
      <c r="BV507">
        <v>27.6</v>
      </c>
      <c r="BW507">
        <v>17.368421052631582</v>
      </c>
      <c r="BX507">
        <v>24.400316205533596</v>
      </c>
      <c r="BY507">
        <v>26.822116353472442</v>
      </c>
      <c r="BZ507">
        <v>506</v>
      </c>
    </row>
    <row r="508" spans="1:78" x14ac:dyDescent="0.25">
      <c r="A508">
        <v>507</v>
      </c>
      <c r="B508" t="s">
        <v>577</v>
      </c>
      <c r="C508">
        <v>62</v>
      </c>
      <c r="D508">
        <v>37</v>
      </c>
      <c r="E508">
        <v>36</v>
      </c>
      <c r="F508">
        <v>54</v>
      </c>
      <c r="G508">
        <v>26</v>
      </c>
      <c r="H508">
        <v>46</v>
      </c>
      <c r="I508">
        <v>40</v>
      </c>
      <c r="J508">
        <v>33</v>
      </c>
      <c r="K508">
        <v>37</v>
      </c>
      <c r="L508">
        <v>48</v>
      </c>
      <c r="M508">
        <v>13</v>
      </c>
      <c r="N508">
        <v>31</v>
      </c>
      <c r="O508">
        <v>40</v>
      </c>
      <c r="P508">
        <v>24</v>
      </c>
      <c r="Q508">
        <v>23</v>
      </c>
      <c r="R508">
        <v>24</v>
      </c>
      <c r="S508">
        <v>34</v>
      </c>
      <c r="T508">
        <v>51</v>
      </c>
      <c r="U508">
        <v>25</v>
      </c>
      <c r="V508">
        <v>27</v>
      </c>
      <c r="W508">
        <v>36</v>
      </c>
      <c r="X508">
        <v>24</v>
      </c>
      <c r="Y508">
        <v>24</v>
      </c>
      <c r="Z508">
        <v>13</v>
      </c>
      <c r="AA508">
        <v>3</v>
      </c>
      <c r="AB508">
        <v>40</v>
      </c>
      <c r="AC508">
        <v>22</v>
      </c>
      <c r="AD508">
        <v>59</v>
      </c>
      <c r="AE508">
        <v>49</v>
      </c>
      <c r="AF508">
        <v>31</v>
      </c>
      <c r="AG508">
        <v>36</v>
      </c>
      <c r="AH508">
        <v>11</v>
      </c>
      <c r="AI508">
        <v>59</v>
      </c>
      <c r="AJ508">
        <v>6</v>
      </c>
      <c r="AK508">
        <v>115</v>
      </c>
      <c r="AL508">
        <v>1265</v>
      </c>
      <c r="AM508">
        <v>1239</v>
      </c>
      <c r="AO508">
        <v>22.412903225806453</v>
      </c>
      <c r="AP508">
        <v>25.297297297297298</v>
      </c>
      <c r="AQ508">
        <v>28.2</v>
      </c>
      <c r="AR508">
        <v>20.666666666666668</v>
      </c>
      <c r="AS508">
        <v>31.292307692307691</v>
      </c>
      <c r="AT508">
        <v>23.556521739130435</v>
      </c>
      <c r="AU508">
        <v>24.66</v>
      </c>
      <c r="AV508">
        <v>23.672727272727276</v>
      </c>
      <c r="AW508">
        <v>23.156756756756756</v>
      </c>
      <c r="AX508">
        <v>24.15</v>
      </c>
      <c r="AY508">
        <v>8.3076923076923066</v>
      </c>
      <c r="AZ508">
        <v>15.329032258064515</v>
      </c>
      <c r="BA508">
        <v>32.940000000000005</v>
      </c>
      <c r="BB508">
        <v>29.4</v>
      </c>
      <c r="BC508">
        <v>31.930434782608696</v>
      </c>
      <c r="BD508">
        <v>37.650000000000006</v>
      </c>
      <c r="BE508">
        <v>26.258823529411764</v>
      </c>
      <c r="BF508">
        <v>27.811764705882354</v>
      </c>
      <c r="BG508">
        <v>29.231999999999999</v>
      </c>
      <c r="BH508">
        <v>30.933333333333337</v>
      </c>
      <c r="BI508">
        <v>18.900000000000002</v>
      </c>
      <c r="BJ508">
        <v>27.150000000000002</v>
      </c>
      <c r="BK508">
        <v>34.5</v>
      </c>
      <c r="BL508">
        <v>34.061538461538461</v>
      </c>
      <c r="BM508">
        <v>40.800000000000004</v>
      </c>
      <c r="BN508">
        <v>25.290000000000003</v>
      </c>
      <c r="BO508">
        <v>28.309090909090909</v>
      </c>
      <c r="BP508">
        <v>10.189830508474577</v>
      </c>
      <c r="BQ508">
        <v>26.816326530612244</v>
      </c>
      <c r="BR508">
        <v>38.554838709677419</v>
      </c>
      <c r="BS508">
        <v>36.799999999999997</v>
      </c>
      <c r="BT508">
        <v>33.709090909090911</v>
      </c>
      <c r="BU508">
        <v>21.783050847457627</v>
      </c>
      <c r="BV508">
        <v>27.6</v>
      </c>
      <c r="BW508">
        <v>17.217391304347828</v>
      </c>
      <c r="BX508">
        <v>24.400316205533596</v>
      </c>
      <c r="BY508">
        <v>26.75407787787044</v>
      </c>
      <c r="BZ508">
        <v>507</v>
      </c>
    </row>
    <row r="509" spans="1:78" x14ac:dyDescent="0.25">
      <c r="A509">
        <v>508</v>
      </c>
      <c r="B509" t="s">
        <v>578</v>
      </c>
      <c r="C509">
        <v>62</v>
      </c>
      <c r="D509">
        <v>36</v>
      </c>
      <c r="E509">
        <v>38</v>
      </c>
      <c r="F509">
        <v>54</v>
      </c>
      <c r="G509">
        <v>26</v>
      </c>
      <c r="H509">
        <v>46</v>
      </c>
      <c r="I509">
        <v>40</v>
      </c>
      <c r="J509">
        <v>33</v>
      </c>
      <c r="K509">
        <v>37</v>
      </c>
      <c r="L509">
        <v>48</v>
      </c>
      <c r="M509">
        <v>13</v>
      </c>
      <c r="N509">
        <v>31</v>
      </c>
      <c r="O509">
        <v>40</v>
      </c>
      <c r="P509">
        <v>24</v>
      </c>
      <c r="Q509">
        <v>23</v>
      </c>
      <c r="R509">
        <v>24</v>
      </c>
      <c r="S509">
        <v>34</v>
      </c>
      <c r="T509">
        <v>51</v>
      </c>
      <c r="U509">
        <v>25</v>
      </c>
      <c r="V509">
        <v>27</v>
      </c>
      <c r="W509">
        <v>36</v>
      </c>
      <c r="X509">
        <v>24</v>
      </c>
      <c r="Y509">
        <v>24</v>
      </c>
      <c r="Z509">
        <v>13</v>
      </c>
      <c r="AA509">
        <v>3</v>
      </c>
      <c r="AB509">
        <v>40</v>
      </c>
      <c r="AC509">
        <v>22</v>
      </c>
      <c r="AD509">
        <v>59</v>
      </c>
      <c r="AE509">
        <v>49</v>
      </c>
      <c r="AF509">
        <v>31</v>
      </c>
      <c r="AG509">
        <v>36</v>
      </c>
      <c r="AH509">
        <v>11</v>
      </c>
      <c r="AI509">
        <v>59</v>
      </c>
      <c r="AJ509">
        <v>6</v>
      </c>
      <c r="AK509">
        <v>114</v>
      </c>
      <c r="AL509">
        <v>1266</v>
      </c>
      <c r="AM509">
        <v>1239</v>
      </c>
      <c r="AO509">
        <v>22.412903225806453</v>
      </c>
      <c r="AP509">
        <v>26</v>
      </c>
      <c r="AQ509">
        <v>26.715789473684211</v>
      </c>
      <c r="AR509">
        <v>20.666666666666668</v>
      </c>
      <c r="AS509">
        <v>31.292307692307691</v>
      </c>
      <c r="AT509">
        <v>23.556521739130435</v>
      </c>
      <c r="AU509">
        <v>24.66</v>
      </c>
      <c r="AV509">
        <v>23.672727272727276</v>
      </c>
      <c r="AW509">
        <v>23.156756756756756</v>
      </c>
      <c r="AX509">
        <v>24.15</v>
      </c>
      <c r="AY509">
        <v>8.3076923076923066</v>
      </c>
      <c r="AZ509">
        <v>15.329032258064515</v>
      </c>
      <c r="BA509">
        <v>32.940000000000005</v>
      </c>
      <c r="BB509">
        <v>29.4</v>
      </c>
      <c r="BC509">
        <v>31.930434782608696</v>
      </c>
      <c r="BD509">
        <v>37.650000000000006</v>
      </c>
      <c r="BE509">
        <v>26.258823529411764</v>
      </c>
      <c r="BF509">
        <v>27.811764705882354</v>
      </c>
      <c r="BG509">
        <v>29.231999999999999</v>
      </c>
      <c r="BH509">
        <v>30.933333333333337</v>
      </c>
      <c r="BI509">
        <v>18.900000000000002</v>
      </c>
      <c r="BJ509">
        <v>27.150000000000002</v>
      </c>
      <c r="BK509">
        <v>34.5</v>
      </c>
      <c r="BL509">
        <v>34.061538461538461</v>
      </c>
      <c r="BM509">
        <v>40.800000000000004</v>
      </c>
      <c r="BN509">
        <v>25.290000000000003</v>
      </c>
      <c r="BO509">
        <v>28.309090909090909</v>
      </c>
      <c r="BP509">
        <v>10.189830508474577</v>
      </c>
      <c r="BQ509">
        <v>26.816326530612244</v>
      </c>
      <c r="BR509">
        <v>38.554838709677419</v>
      </c>
      <c r="BS509">
        <v>36.799999999999997</v>
      </c>
      <c r="BT509">
        <v>33.709090909090911</v>
      </c>
      <c r="BU509">
        <v>21.783050847457627</v>
      </c>
      <c r="BV509">
        <v>27.6</v>
      </c>
      <c r="BW509">
        <v>17.368421052631582</v>
      </c>
      <c r="BX509">
        <v>24.381042654028438</v>
      </c>
      <c r="BY509">
        <v>26.736259088021793</v>
      </c>
      <c r="BZ509">
        <v>508</v>
      </c>
    </row>
    <row r="510" spans="1:78" x14ac:dyDescent="0.25">
      <c r="A510">
        <v>509</v>
      </c>
      <c r="B510" t="s">
        <v>579</v>
      </c>
      <c r="C510">
        <v>62</v>
      </c>
      <c r="D510">
        <v>37</v>
      </c>
      <c r="E510">
        <v>38</v>
      </c>
      <c r="F510">
        <v>54</v>
      </c>
      <c r="G510">
        <v>26</v>
      </c>
      <c r="H510">
        <v>45</v>
      </c>
      <c r="I510">
        <v>40</v>
      </c>
      <c r="J510">
        <v>33</v>
      </c>
      <c r="K510">
        <v>36</v>
      </c>
      <c r="L510">
        <v>48</v>
      </c>
      <c r="M510">
        <v>13</v>
      </c>
      <c r="N510">
        <v>31</v>
      </c>
      <c r="O510">
        <v>40</v>
      </c>
      <c r="P510">
        <v>24</v>
      </c>
      <c r="Q510">
        <v>23</v>
      </c>
      <c r="R510">
        <v>24</v>
      </c>
      <c r="S510">
        <v>34</v>
      </c>
      <c r="T510">
        <v>51</v>
      </c>
      <c r="U510">
        <v>25</v>
      </c>
      <c r="V510">
        <v>27</v>
      </c>
      <c r="W510">
        <v>36</v>
      </c>
      <c r="X510">
        <v>24</v>
      </c>
      <c r="Y510">
        <v>24</v>
      </c>
      <c r="Z510">
        <v>13</v>
      </c>
      <c r="AA510">
        <v>3</v>
      </c>
      <c r="AB510">
        <v>40</v>
      </c>
      <c r="AC510">
        <v>22</v>
      </c>
      <c r="AD510">
        <v>59</v>
      </c>
      <c r="AE510">
        <v>49</v>
      </c>
      <c r="AF510">
        <v>31</v>
      </c>
      <c r="AG510">
        <v>36</v>
      </c>
      <c r="AH510">
        <v>11</v>
      </c>
      <c r="AI510">
        <v>59</v>
      </c>
      <c r="AJ510">
        <v>6</v>
      </c>
      <c r="AK510">
        <v>115</v>
      </c>
      <c r="AL510">
        <v>1268</v>
      </c>
      <c r="AM510">
        <v>1239</v>
      </c>
      <c r="AO510">
        <v>22.412903225806453</v>
      </c>
      <c r="AP510">
        <v>25.297297297297298</v>
      </c>
      <c r="AQ510">
        <v>26.715789473684211</v>
      </c>
      <c r="AR510">
        <v>20.666666666666668</v>
      </c>
      <c r="AS510">
        <v>31.292307692307691</v>
      </c>
      <c r="AT510">
        <v>24.080000000000002</v>
      </c>
      <c r="AU510">
        <v>24.66</v>
      </c>
      <c r="AV510">
        <v>23.672727272727276</v>
      </c>
      <c r="AW510">
        <v>23.8</v>
      </c>
      <c r="AX510">
        <v>24.15</v>
      </c>
      <c r="AY510">
        <v>8.3076923076923066</v>
      </c>
      <c r="AZ510">
        <v>15.329032258064515</v>
      </c>
      <c r="BA510">
        <v>32.940000000000005</v>
      </c>
      <c r="BB510">
        <v>29.4</v>
      </c>
      <c r="BC510">
        <v>31.930434782608696</v>
      </c>
      <c r="BD510">
        <v>37.650000000000006</v>
      </c>
      <c r="BE510">
        <v>26.258823529411764</v>
      </c>
      <c r="BF510">
        <v>27.811764705882354</v>
      </c>
      <c r="BG510">
        <v>29.231999999999999</v>
      </c>
      <c r="BH510">
        <v>30.933333333333337</v>
      </c>
      <c r="BI510">
        <v>18.900000000000002</v>
      </c>
      <c r="BJ510">
        <v>27.150000000000002</v>
      </c>
      <c r="BK510">
        <v>34.5</v>
      </c>
      <c r="BL510">
        <v>34.061538461538461</v>
      </c>
      <c r="BM510">
        <v>40.800000000000004</v>
      </c>
      <c r="BN510">
        <v>25.290000000000003</v>
      </c>
      <c r="BO510">
        <v>28.309090909090909</v>
      </c>
      <c r="BP510">
        <v>10.189830508474577</v>
      </c>
      <c r="BQ510">
        <v>26.816326530612244</v>
      </c>
      <c r="BR510">
        <v>38.554838709677419</v>
      </c>
      <c r="BS510">
        <v>36.799999999999997</v>
      </c>
      <c r="BT510">
        <v>33.709090909090911</v>
      </c>
      <c r="BU510">
        <v>21.783050847457627</v>
      </c>
      <c r="BV510">
        <v>27.6</v>
      </c>
      <c r="BW510">
        <v>17.217391304347828</v>
      </c>
      <c r="BX510">
        <v>24.342586750788644</v>
      </c>
      <c r="BY510">
        <v>26.741494658835283</v>
      </c>
      <c r="BZ510">
        <v>509</v>
      </c>
    </row>
    <row r="511" spans="1:78" x14ac:dyDescent="0.25">
      <c r="A511">
        <v>510</v>
      </c>
      <c r="B511" t="s">
        <v>580</v>
      </c>
      <c r="C511">
        <v>62</v>
      </c>
      <c r="D511">
        <v>37</v>
      </c>
      <c r="E511">
        <v>36</v>
      </c>
      <c r="F511">
        <v>54</v>
      </c>
      <c r="G511">
        <v>26</v>
      </c>
      <c r="H511">
        <v>45</v>
      </c>
      <c r="I511">
        <v>40</v>
      </c>
      <c r="J511">
        <v>33</v>
      </c>
      <c r="K511">
        <v>36</v>
      </c>
      <c r="L511">
        <v>48</v>
      </c>
      <c r="M511">
        <v>13</v>
      </c>
      <c r="N511">
        <v>32</v>
      </c>
      <c r="O511">
        <v>40</v>
      </c>
      <c r="P511">
        <v>24</v>
      </c>
      <c r="Q511">
        <v>23</v>
      </c>
      <c r="R511">
        <v>24</v>
      </c>
      <c r="S511">
        <v>34</v>
      </c>
      <c r="T511">
        <v>51</v>
      </c>
      <c r="U511">
        <v>25</v>
      </c>
      <c r="V511">
        <v>27</v>
      </c>
      <c r="W511">
        <v>36</v>
      </c>
      <c r="X511">
        <v>24</v>
      </c>
      <c r="Y511">
        <v>24</v>
      </c>
      <c r="Z511">
        <v>13</v>
      </c>
      <c r="AA511">
        <v>3</v>
      </c>
      <c r="AB511">
        <v>40</v>
      </c>
      <c r="AC511">
        <v>22</v>
      </c>
      <c r="AD511">
        <v>59</v>
      </c>
      <c r="AE511">
        <v>50</v>
      </c>
      <c r="AF511">
        <v>31</v>
      </c>
      <c r="AG511">
        <v>36</v>
      </c>
      <c r="AH511">
        <v>11</v>
      </c>
      <c r="AI511">
        <v>59</v>
      </c>
      <c r="AJ511">
        <v>6</v>
      </c>
      <c r="AK511">
        <v>114</v>
      </c>
      <c r="AL511">
        <v>1264</v>
      </c>
      <c r="AM511">
        <v>1238</v>
      </c>
      <c r="AO511">
        <v>22.412903225806453</v>
      </c>
      <c r="AP511">
        <v>25.297297297297298</v>
      </c>
      <c r="AQ511">
        <v>28.2</v>
      </c>
      <c r="AR511">
        <v>20.666666666666668</v>
      </c>
      <c r="AS511">
        <v>31.292307692307691</v>
      </c>
      <c r="AT511">
        <v>24.080000000000002</v>
      </c>
      <c r="AU511">
        <v>24.66</v>
      </c>
      <c r="AV511">
        <v>23.672727272727276</v>
      </c>
      <c r="AW511">
        <v>23.8</v>
      </c>
      <c r="AX511">
        <v>24.15</v>
      </c>
      <c r="AY511">
        <v>8.3076923076923066</v>
      </c>
      <c r="AZ511">
        <v>14.85</v>
      </c>
      <c r="BA511">
        <v>32.940000000000005</v>
      </c>
      <c r="BB511">
        <v>29.4</v>
      </c>
      <c r="BC511">
        <v>31.930434782608696</v>
      </c>
      <c r="BD511">
        <v>37.650000000000006</v>
      </c>
      <c r="BE511">
        <v>26.258823529411764</v>
      </c>
      <c r="BF511">
        <v>27.811764705882354</v>
      </c>
      <c r="BG511">
        <v>29.231999999999999</v>
      </c>
      <c r="BH511">
        <v>30.933333333333337</v>
      </c>
      <c r="BI511">
        <v>18.900000000000002</v>
      </c>
      <c r="BJ511">
        <v>27.150000000000002</v>
      </c>
      <c r="BK511">
        <v>34.5</v>
      </c>
      <c r="BL511">
        <v>34.061538461538461</v>
      </c>
      <c r="BM511">
        <v>40.800000000000004</v>
      </c>
      <c r="BN511">
        <v>25.290000000000003</v>
      </c>
      <c r="BO511">
        <v>28.309090909090909</v>
      </c>
      <c r="BP511">
        <v>10.189830508474577</v>
      </c>
      <c r="BQ511">
        <v>26.28</v>
      </c>
      <c r="BR511">
        <v>38.554838709677419</v>
      </c>
      <c r="BS511">
        <v>36.799999999999997</v>
      </c>
      <c r="BT511">
        <v>33.709090909090911</v>
      </c>
      <c r="BU511">
        <v>21.783050847457627</v>
      </c>
      <c r="BV511">
        <v>27.6</v>
      </c>
      <c r="BW511">
        <v>17.368421052631582</v>
      </c>
      <c r="BX511">
        <v>24.419620253164556</v>
      </c>
      <c r="BY511">
        <v>26.769792103229868</v>
      </c>
      <c r="BZ511">
        <v>510</v>
      </c>
    </row>
    <row r="512" spans="1:78" x14ac:dyDescent="0.25">
      <c r="A512">
        <v>511</v>
      </c>
      <c r="B512" t="s">
        <v>581</v>
      </c>
      <c r="C512">
        <v>62</v>
      </c>
      <c r="D512">
        <v>37</v>
      </c>
      <c r="E512">
        <v>36</v>
      </c>
      <c r="F512">
        <v>54</v>
      </c>
      <c r="G512">
        <v>26</v>
      </c>
      <c r="H512">
        <v>46</v>
      </c>
      <c r="I512">
        <v>41</v>
      </c>
      <c r="J512">
        <v>33</v>
      </c>
      <c r="K512">
        <v>36</v>
      </c>
      <c r="L512">
        <v>47</v>
      </c>
      <c r="M512">
        <v>13</v>
      </c>
      <c r="N512">
        <v>32</v>
      </c>
      <c r="O512">
        <v>40</v>
      </c>
      <c r="P512">
        <v>24</v>
      </c>
      <c r="Q512">
        <v>23</v>
      </c>
      <c r="R512">
        <v>24</v>
      </c>
      <c r="S512">
        <v>34</v>
      </c>
      <c r="T512">
        <v>51</v>
      </c>
      <c r="U512">
        <v>25</v>
      </c>
      <c r="V512">
        <v>27</v>
      </c>
      <c r="W512">
        <v>37</v>
      </c>
      <c r="X512">
        <v>24</v>
      </c>
      <c r="Y512">
        <v>24</v>
      </c>
      <c r="Z512">
        <v>13</v>
      </c>
      <c r="AA512">
        <v>3</v>
      </c>
      <c r="AB512">
        <v>40</v>
      </c>
      <c r="AC512">
        <v>22</v>
      </c>
      <c r="AD512">
        <v>59</v>
      </c>
      <c r="AE512">
        <v>50</v>
      </c>
      <c r="AF512">
        <v>32</v>
      </c>
      <c r="AG512">
        <v>36</v>
      </c>
      <c r="AH512">
        <v>11</v>
      </c>
      <c r="AI512">
        <v>60</v>
      </c>
      <c r="AJ512">
        <v>6</v>
      </c>
      <c r="AK512">
        <v>115</v>
      </c>
      <c r="AL512">
        <v>1266</v>
      </c>
      <c r="AM512">
        <v>1243</v>
      </c>
      <c r="AO512">
        <v>22.412903225806453</v>
      </c>
      <c r="AP512">
        <v>25.297297297297298</v>
      </c>
      <c r="AQ512">
        <v>28.2</v>
      </c>
      <c r="AR512">
        <v>20.666666666666668</v>
      </c>
      <c r="AS512">
        <v>31.292307692307691</v>
      </c>
      <c r="AT512">
        <v>23.556521739130435</v>
      </c>
      <c r="AU512">
        <v>24.058536585365854</v>
      </c>
      <c r="AV512">
        <v>23.672727272727276</v>
      </c>
      <c r="AW512">
        <v>23.8</v>
      </c>
      <c r="AX512">
        <v>24.663829787234043</v>
      </c>
      <c r="AY512">
        <v>8.3076923076923066</v>
      </c>
      <c r="AZ512">
        <v>14.85</v>
      </c>
      <c r="BA512">
        <v>32.940000000000005</v>
      </c>
      <c r="BB512">
        <v>29.4</v>
      </c>
      <c r="BC512">
        <v>31.930434782608696</v>
      </c>
      <c r="BD512">
        <v>37.650000000000006</v>
      </c>
      <c r="BE512">
        <v>26.258823529411764</v>
      </c>
      <c r="BF512">
        <v>27.811764705882354</v>
      </c>
      <c r="BG512">
        <v>29.231999999999999</v>
      </c>
      <c r="BH512">
        <v>30.933333333333337</v>
      </c>
      <c r="BI512">
        <v>18.389189189189189</v>
      </c>
      <c r="BJ512">
        <v>27.150000000000002</v>
      </c>
      <c r="BK512">
        <v>34.5</v>
      </c>
      <c r="BL512">
        <v>34.061538461538461</v>
      </c>
      <c r="BM512">
        <v>40.800000000000004</v>
      </c>
      <c r="BN512">
        <v>25.290000000000003</v>
      </c>
      <c r="BO512">
        <v>28.309090909090909</v>
      </c>
      <c r="BP512">
        <v>10.189830508474577</v>
      </c>
      <c r="BQ512">
        <v>26.28</v>
      </c>
      <c r="BR512">
        <v>37.35</v>
      </c>
      <c r="BS512">
        <v>36.799999999999997</v>
      </c>
      <c r="BT512">
        <v>33.709090909090911</v>
      </c>
      <c r="BU512">
        <v>21.42</v>
      </c>
      <c r="BV512">
        <v>27.6</v>
      </c>
      <c r="BW512">
        <v>17.217391304347828</v>
      </c>
      <c r="BX512">
        <v>24.381042654028438</v>
      </c>
      <c r="BY512">
        <v>26.668772748250078</v>
      </c>
      <c r="BZ512">
        <v>511</v>
      </c>
    </row>
    <row r="513" spans="1:78" x14ac:dyDescent="0.25">
      <c r="A513">
        <v>512</v>
      </c>
      <c r="B513" t="s">
        <v>582</v>
      </c>
      <c r="C513">
        <v>62</v>
      </c>
      <c r="D513">
        <v>37</v>
      </c>
      <c r="E513">
        <v>36</v>
      </c>
      <c r="F513">
        <v>54</v>
      </c>
      <c r="G513">
        <v>26</v>
      </c>
      <c r="H513">
        <v>46</v>
      </c>
      <c r="I513">
        <v>40</v>
      </c>
      <c r="J513">
        <v>33</v>
      </c>
      <c r="K513">
        <v>36</v>
      </c>
      <c r="L513">
        <v>47</v>
      </c>
      <c r="M513">
        <v>13</v>
      </c>
      <c r="N513">
        <v>32</v>
      </c>
      <c r="O513">
        <v>40</v>
      </c>
      <c r="P513">
        <v>24</v>
      </c>
      <c r="Q513">
        <v>23</v>
      </c>
      <c r="R513">
        <v>24</v>
      </c>
      <c r="S513">
        <v>35</v>
      </c>
      <c r="T513">
        <v>53</v>
      </c>
      <c r="U513">
        <v>25</v>
      </c>
      <c r="V513">
        <v>28</v>
      </c>
      <c r="W513">
        <v>37</v>
      </c>
      <c r="X513">
        <v>24</v>
      </c>
      <c r="Y513">
        <v>24</v>
      </c>
      <c r="Z513">
        <v>13</v>
      </c>
      <c r="AA513">
        <v>3</v>
      </c>
      <c r="AB513">
        <v>40</v>
      </c>
      <c r="AC513">
        <v>22</v>
      </c>
      <c r="AD513">
        <v>59</v>
      </c>
      <c r="AE513">
        <v>50</v>
      </c>
      <c r="AF513">
        <v>32</v>
      </c>
      <c r="AG513">
        <v>36</v>
      </c>
      <c r="AH513">
        <v>11</v>
      </c>
      <c r="AI513">
        <v>60</v>
      </c>
      <c r="AJ513">
        <v>6</v>
      </c>
      <c r="AK513">
        <v>116</v>
      </c>
      <c r="AL513">
        <v>1272</v>
      </c>
      <c r="AM513">
        <v>1247</v>
      </c>
      <c r="AO513">
        <v>22.412903225806453</v>
      </c>
      <c r="AP513">
        <v>25.297297297297298</v>
      </c>
      <c r="AQ513">
        <v>28.2</v>
      </c>
      <c r="AR513">
        <v>20.666666666666668</v>
      </c>
      <c r="AS513">
        <v>31.292307692307691</v>
      </c>
      <c r="AT513">
        <v>23.556521739130435</v>
      </c>
      <c r="AU513">
        <v>24.66</v>
      </c>
      <c r="AV513">
        <v>23.672727272727276</v>
      </c>
      <c r="AW513">
        <v>23.8</v>
      </c>
      <c r="AX513">
        <v>24.663829787234043</v>
      </c>
      <c r="AY513">
        <v>8.3076923076923066</v>
      </c>
      <c r="AZ513">
        <v>14.85</v>
      </c>
      <c r="BA513">
        <v>32.940000000000005</v>
      </c>
      <c r="BB513">
        <v>29.4</v>
      </c>
      <c r="BC513">
        <v>31.930434782608696</v>
      </c>
      <c r="BD513">
        <v>37.650000000000006</v>
      </c>
      <c r="BE513">
        <v>25.508571428571429</v>
      </c>
      <c r="BF513">
        <v>26.762264150943395</v>
      </c>
      <c r="BG513">
        <v>29.231999999999999</v>
      </c>
      <c r="BH513">
        <v>29.828571428571433</v>
      </c>
      <c r="BI513">
        <v>18.389189189189189</v>
      </c>
      <c r="BJ513">
        <v>27.150000000000002</v>
      </c>
      <c r="BK513">
        <v>34.5</v>
      </c>
      <c r="BL513">
        <v>34.061538461538461</v>
      </c>
      <c r="BM513">
        <v>40.800000000000004</v>
      </c>
      <c r="BN513">
        <v>25.290000000000003</v>
      </c>
      <c r="BO513">
        <v>28.309090909090909</v>
      </c>
      <c r="BP513">
        <v>10.189830508474577</v>
      </c>
      <c r="BQ513">
        <v>26.28</v>
      </c>
      <c r="BR513">
        <v>37.35</v>
      </c>
      <c r="BS513">
        <v>36.799999999999997</v>
      </c>
      <c r="BT513">
        <v>33.709090909090911</v>
      </c>
      <c r="BU513">
        <v>21.42</v>
      </c>
      <c r="BV513">
        <v>27.6</v>
      </c>
      <c r="BW513">
        <v>17.068965517241381</v>
      </c>
      <c r="BX513">
        <v>24.266037735849057</v>
      </c>
      <c r="BY513">
        <v>26.578651018735513</v>
      </c>
      <c r="BZ513">
        <v>512</v>
      </c>
    </row>
    <row r="514" spans="1:78" x14ac:dyDescent="0.25">
      <c r="A514">
        <v>513</v>
      </c>
      <c r="B514" t="s">
        <v>583</v>
      </c>
      <c r="C514">
        <v>62</v>
      </c>
      <c r="D514">
        <v>36</v>
      </c>
      <c r="E514">
        <v>37</v>
      </c>
      <c r="F514">
        <v>54</v>
      </c>
      <c r="G514">
        <v>26</v>
      </c>
      <c r="H514">
        <v>46</v>
      </c>
      <c r="I514">
        <v>41</v>
      </c>
      <c r="J514">
        <v>34</v>
      </c>
      <c r="K514">
        <v>37</v>
      </c>
      <c r="L514">
        <v>49</v>
      </c>
      <c r="M514">
        <v>14</v>
      </c>
      <c r="N514">
        <v>32</v>
      </c>
      <c r="O514">
        <v>40</v>
      </c>
      <c r="P514">
        <v>24</v>
      </c>
      <c r="Q514">
        <v>23</v>
      </c>
      <c r="R514">
        <v>24</v>
      </c>
      <c r="S514">
        <v>35</v>
      </c>
      <c r="T514">
        <v>54</v>
      </c>
      <c r="U514">
        <v>25</v>
      </c>
      <c r="V514">
        <v>28</v>
      </c>
      <c r="W514">
        <v>38</v>
      </c>
      <c r="X514">
        <v>24</v>
      </c>
      <c r="Y514">
        <v>24</v>
      </c>
      <c r="Z514">
        <v>13</v>
      </c>
      <c r="AA514">
        <v>3</v>
      </c>
      <c r="AB514">
        <v>40</v>
      </c>
      <c r="AC514">
        <v>22</v>
      </c>
      <c r="AD514">
        <v>59</v>
      </c>
      <c r="AE514">
        <v>50</v>
      </c>
      <c r="AF514">
        <v>32</v>
      </c>
      <c r="AG514">
        <v>36</v>
      </c>
      <c r="AH514">
        <v>11</v>
      </c>
      <c r="AI514">
        <v>60</v>
      </c>
      <c r="AJ514">
        <v>6</v>
      </c>
      <c r="AK514">
        <v>116</v>
      </c>
      <c r="AL514">
        <v>1271</v>
      </c>
      <c r="AM514">
        <v>1255</v>
      </c>
      <c r="AO514">
        <v>22.412903225806453</v>
      </c>
      <c r="AP514">
        <v>26</v>
      </c>
      <c r="AQ514">
        <v>27.43783783783784</v>
      </c>
      <c r="AR514">
        <v>20.666666666666668</v>
      </c>
      <c r="AS514">
        <v>31.292307692307691</v>
      </c>
      <c r="AT514">
        <v>23.556521739130435</v>
      </c>
      <c r="AU514">
        <v>24.058536585365854</v>
      </c>
      <c r="AV514">
        <v>22.976470588235298</v>
      </c>
      <c r="AW514">
        <v>23.156756756756756</v>
      </c>
      <c r="AX514">
        <v>23.657142857142858</v>
      </c>
      <c r="AY514">
        <v>7.7142857142857144</v>
      </c>
      <c r="AZ514">
        <v>14.85</v>
      </c>
      <c r="BA514">
        <v>32.940000000000005</v>
      </c>
      <c r="BB514">
        <v>29.4</v>
      </c>
      <c r="BC514">
        <v>31.930434782608696</v>
      </c>
      <c r="BD514">
        <v>37.650000000000006</v>
      </c>
      <c r="BE514">
        <v>25.508571428571429</v>
      </c>
      <c r="BF514">
        <v>26.266666666666669</v>
      </c>
      <c r="BG514">
        <v>29.231999999999999</v>
      </c>
      <c r="BH514">
        <v>29.828571428571433</v>
      </c>
      <c r="BI514">
        <v>17.905263157894737</v>
      </c>
      <c r="BJ514">
        <v>27.150000000000002</v>
      </c>
      <c r="BK514">
        <v>34.5</v>
      </c>
      <c r="BL514">
        <v>34.061538461538461</v>
      </c>
      <c r="BM514">
        <v>40.800000000000004</v>
      </c>
      <c r="BN514">
        <v>25.290000000000003</v>
      </c>
      <c r="BO514">
        <v>28.309090909090909</v>
      </c>
      <c r="BP514">
        <v>10.189830508474577</v>
      </c>
      <c r="BQ514">
        <v>26.28</v>
      </c>
      <c r="BR514">
        <v>37.35</v>
      </c>
      <c r="BS514">
        <v>36.799999999999997</v>
      </c>
      <c r="BT514">
        <v>33.709090909090911</v>
      </c>
      <c r="BU514">
        <v>21.42</v>
      </c>
      <c r="BV514">
        <v>27.6</v>
      </c>
      <c r="BW514">
        <v>17.068965517241381</v>
      </c>
      <c r="BX514">
        <v>24.285129819040126</v>
      </c>
      <c r="BY514">
        <v>26.446870004847632</v>
      </c>
      <c r="BZ514">
        <v>513</v>
      </c>
    </row>
    <row r="515" spans="1:78" x14ac:dyDescent="0.25">
      <c r="A515">
        <v>514</v>
      </c>
      <c r="B515" t="s">
        <v>584</v>
      </c>
      <c r="C515">
        <v>62</v>
      </c>
      <c r="D515">
        <v>36</v>
      </c>
      <c r="E515">
        <v>37</v>
      </c>
      <c r="F515">
        <v>54</v>
      </c>
      <c r="G515">
        <v>26</v>
      </c>
      <c r="H515">
        <v>46</v>
      </c>
      <c r="I515">
        <v>41</v>
      </c>
      <c r="J515">
        <v>34</v>
      </c>
      <c r="K515">
        <v>37</v>
      </c>
      <c r="L515">
        <v>50</v>
      </c>
      <c r="M515">
        <v>14</v>
      </c>
      <c r="N515">
        <v>32</v>
      </c>
      <c r="O515">
        <v>40</v>
      </c>
      <c r="P515">
        <v>24</v>
      </c>
      <c r="Q515">
        <v>23</v>
      </c>
      <c r="R515">
        <v>24</v>
      </c>
      <c r="S515">
        <v>35</v>
      </c>
      <c r="T515">
        <v>53</v>
      </c>
      <c r="U515">
        <v>25</v>
      </c>
      <c r="V515">
        <v>28</v>
      </c>
      <c r="W515">
        <v>37</v>
      </c>
      <c r="X515">
        <v>24</v>
      </c>
      <c r="Y515">
        <v>24</v>
      </c>
      <c r="Z515">
        <v>13</v>
      </c>
      <c r="AA515">
        <v>3</v>
      </c>
      <c r="AB515">
        <v>40</v>
      </c>
      <c r="AC515">
        <v>22</v>
      </c>
      <c r="AD515">
        <v>59</v>
      </c>
      <c r="AE515">
        <v>50</v>
      </c>
      <c r="AF515">
        <v>32</v>
      </c>
      <c r="AG515">
        <v>36</v>
      </c>
      <c r="AH515">
        <v>11</v>
      </c>
      <c r="AI515">
        <v>60</v>
      </c>
      <c r="AJ515">
        <v>6</v>
      </c>
      <c r="AK515">
        <v>108</v>
      </c>
      <c r="AL515">
        <v>1269</v>
      </c>
      <c r="AM515">
        <v>1246</v>
      </c>
      <c r="AO515">
        <v>22.412903225806453</v>
      </c>
      <c r="AP515">
        <v>26</v>
      </c>
      <c r="AQ515">
        <v>27.43783783783784</v>
      </c>
      <c r="AR515">
        <v>20.666666666666668</v>
      </c>
      <c r="AS515">
        <v>31.292307692307691</v>
      </c>
      <c r="AT515">
        <v>23.556521739130435</v>
      </c>
      <c r="AU515">
        <v>24.058536585365854</v>
      </c>
      <c r="AV515">
        <v>22.976470588235298</v>
      </c>
      <c r="AW515">
        <v>23.156756756756756</v>
      </c>
      <c r="AX515">
        <v>23.184000000000001</v>
      </c>
      <c r="AY515">
        <v>7.7142857142857144</v>
      </c>
      <c r="AZ515">
        <v>14.85</v>
      </c>
      <c r="BA515">
        <v>32.940000000000005</v>
      </c>
      <c r="BB515">
        <v>29.4</v>
      </c>
      <c r="BC515">
        <v>31.930434782608696</v>
      </c>
      <c r="BD515">
        <v>37.650000000000006</v>
      </c>
      <c r="BE515">
        <v>25.508571428571429</v>
      </c>
      <c r="BF515">
        <v>26.762264150943395</v>
      </c>
      <c r="BG515">
        <v>29.231999999999999</v>
      </c>
      <c r="BH515">
        <v>29.828571428571433</v>
      </c>
      <c r="BI515">
        <v>18.389189189189189</v>
      </c>
      <c r="BJ515">
        <v>27.150000000000002</v>
      </c>
      <c r="BK515">
        <v>34.5</v>
      </c>
      <c r="BL515">
        <v>34.061538461538461</v>
      </c>
      <c r="BM515">
        <v>40.800000000000004</v>
      </c>
      <c r="BN515">
        <v>25.290000000000003</v>
      </c>
      <c r="BO515">
        <v>28.309090909090909</v>
      </c>
      <c r="BP515">
        <v>10.189830508474577</v>
      </c>
      <c r="BQ515">
        <v>26.28</v>
      </c>
      <c r="BR515">
        <v>37.35</v>
      </c>
      <c r="BS515">
        <v>36.799999999999997</v>
      </c>
      <c r="BT515">
        <v>33.709090909090911</v>
      </c>
      <c r="BU515">
        <v>21.42</v>
      </c>
      <c r="BV515">
        <v>27.6</v>
      </c>
      <c r="BW515">
        <v>18.333333333333332</v>
      </c>
      <c r="BX515">
        <v>24.323404255319151</v>
      </c>
      <c r="BY515">
        <v>26.543648372887088</v>
      </c>
      <c r="BZ515">
        <v>514</v>
      </c>
    </row>
    <row r="516" spans="1:78" x14ac:dyDescent="0.25">
      <c r="A516">
        <v>515</v>
      </c>
      <c r="B516" t="s">
        <v>585</v>
      </c>
      <c r="C516">
        <v>62</v>
      </c>
      <c r="D516">
        <v>37</v>
      </c>
      <c r="E516">
        <v>37</v>
      </c>
      <c r="F516">
        <v>54</v>
      </c>
      <c r="G516">
        <v>26</v>
      </c>
      <c r="H516">
        <v>46</v>
      </c>
      <c r="I516">
        <v>40</v>
      </c>
      <c r="J516">
        <v>34</v>
      </c>
      <c r="K516">
        <v>37</v>
      </c>
      <c r="L516">
        <v>50</v>
      </c>
      <c r="M516">
        <v>14</v>
      </c>
      <c r="N516">
        <v>32</v>
      </c>
      <c r="O516">
        <v>40</v>
      </c>
      <c r="P516">
        <v>24</v>
      </c>
      <c r="Q516">
        <v>23</v>
      </c>
      <c r="R516">
        <v>24</v>
      </c>
      <c r="S516">
        <v>35</v>
      </c>
      <c r="T516">
        <v>54</v>
      </c>
      <c r="U516">
        <v>26</v>
      </c>
      <c r="V516">
        <v>28</v>
      </c>
      <c r="W516">
        <v>38</v>
      </c>
      <c r="X516">
        <v>24</v>
      </c>
      <c r="Y516">
        <v>24</v>
      </c>
      <c r="Z516">
        <v>13</v>
      </c>
      <c r="AA516">
        <v>3</v>
      </c>
      <c r="AB516">
        <v>40</v>
      </c>
      <c r="AC516">
        <v>22</v>
      </c>
      <c r="AD516">
        <v>59</v>
      </c>
      <c r="AE516">
        <v>50</v>
      </c>
      <c r="AF516">
        <v>32</v>
      </c>
      <c r="AG516">
        <v>36</v>
      </c>
      <c r="AH516">
        <v>11</v>
      </c>
      <c r="AI516">
        <v>60</v>
      </c>
      <c r="AJ516">
        <v>6</v>
      </c>
      <c r="AK516">
        <v>107</v>
      </c>
      <c r="AL516">
        <v>1269</v>
      </c>
      <c r="AM516">
        <v>1248</v>
      </c>
      <c r="AO516">
        <v>22.412903225806453</v>
      </c>
      <c r="AP516">
        <v>25.297297297297298</v>
      </c>
      <c r="AQ516">
        <v>27.43783783783784</v>
      </c>
      <c r="AR516">
        <v>20.666666666666668</v>
      </c>
      <c r="AS516">
        <v>31.292307692307691</v>
      </c>
      <c r="AT516">
        <v>23.556521739130435</v>
      </c>
      <c r="AU516">
        <v>24.66</v>
      </c>
      <c r="AV516">
        <v>22.976470588235298</v>
      </c>
      <c r="AW516">
        <v>23.156756756756756</v>
      </c>
      <c r="AX516">
        <v>23.184000000000001</v>
      </c>
      <c r="AY516">
        <v>7.7142857142857144</v>
      </c>
      <c r="AZ516">
        <v>14.85</v>
      </c>
      <c r="BA516">
        <v>32.940000000000005</v>
      </c>
      <c r="BB516">
        <v>29.4</v>
      </c>
      <c r="BC516">
        <v>31.930434782608696</v>
      </c>
      <c r="BD516">
        <v>37.650000000000006</v>
      </c>
      <c r="BE516">
        <v>25.508571428571429</v>
      </c>
      <c r="BF516">
        <v>26.266666666666669</v>
      </c>
      <c r="BG516">
        <v>28.107692307692307</v>
      </c>
      <c r="BH516">
        <v>29.828571428571433</v>
      </c>
      <c r="BI516">
        <v>17.905263157894737</v>
      </c>
      <c r="BJ516">
        <v>27.150000000000002</v>
      </c>
      <c r="BK516">
        <v>34.5</v>
      </c>
      <c r="BL516">
        <v>34.061538461538461</v>
      </c>
      <c r="BM516">
        <v>40.800000000000004</v>
      </c>
      <c r="BN516">
        <v>25.290000000000003</v>
      </c>
      <c r="BO516">
        <v>28.309090909090909</v>
      </c>
      <c r="BP516">
        <v>10.189830508474577</v>
      </c>
      <c r="BQ516">
        <v>26.28</v>
      </c>
      <c r="BR516">
        <v>37.35</v>
      </c>
      <c r="BS516">
        <v>36.799999999999997</v>
      </c>
      <c r="BT516">
        <v>33.709090909090911</v>
      </c>
      <c r="BU516">
        <v>21.42</v>
      </c>
      <c r="BV516">
        <v>27.6</v>
      </c>
      <c r="BW516">
        <v>18.504672897196265</v>
      </c>
      <c r="BX516">
        <v>24.323404255319151</v>
      </c>
      <c r="BY516">
        <v>26.492490586879796</v>
      </c>
      <c r="BZ516">
        <v>515</v>
      </c>
    </row>
    <row r="517" spans="1:78" x14ac:dyDescent="0.25">
      <c r="A517">
        <v>516</v>
      </c>
      <c r="B517" t="s">
        <v>586</v>
      </c>
      <c r="C517">
        <v>62</v>
      </c>
      <c r="D517">
        <v>37</v>
      </c>
      <c r="E517">
        <v>37</v>
      </c>
      <c r="F517">
        <v>54</v>
      </c>
      <c r="G517">
        <v>26</v>
      </c>
      <c r="H517">
        <v>46</v>
      </c>
      <c r="I517">
        <v>40</v>
      </c>
      <c r="J517">
        <v>34</v>
      </c>
      <c r="K517">
        <v>37</v>
      </c>
      <c r="L517">
        <v>50</v>
      </c>
      <c r="M517">
        <v>14</v>
      </c>
      <c r="N517">
        <v>32</v>
      </c>
      <c r="O517">
        <v>40</v>
      </c>
      <c r="P517">
        <v>24</v>
      </c>
      <c r="Q517">
        <v>23</v>
      </c>
      <c r="R517">
        <v>24</v>
      </c>
      <c r="S517">
        <v>35</v>
      </c>
      <c r="T517">
        <v>53</v>
      </c>
      <c r="U517">
        <v>26</v>
      </c>
      <c r="V517">
        <v>27</v>
      </c>
      <c r="W517">
        <v>37</v>
      </c>
      <c r="X517">
        <v>24</v>
      </c>
      <c r="Y517">
        <v>24</v>
      </c>
      <c r="Z517">
        <v>13</v>
      </c>
      <c r="AA517">
        <v>3</v>
      </c>
      <c r="AB517">
        <v>40</v>
      </c>
      <c r="AC517">
        <v>22</v>
      </c>
      <c r="AD517">
        <v>59</v>
      </c>
      <c r="AE517">
        <v>54</v>
      </c>
      <c r="AF517">
        <v>32</v>
      </c>
      <c r="AG517">
        <v>36</v>
      </c>
      <c r="AH517">
        <v>11</v>
      </c>
      <c r="AI517">
        <v>61</v>
      </c>
      <c r="AJ517">
        <v>6</v>
      </c>
      <c r="AK517">
        <v>108</v>
      </c>
      <c r="AL517">
        <v>1272</v>
      </c>
      <c r="AM517">
        <v>1251</v>
      </c>
      <c r="AO517">
        <v>22.412903225806453</v>
      </c>
      <c r="AP517">
        <v>25.297297297297298</v>
      </c>
      <c r="AQ517">
        <v>27.43783783783784</v>
      </c>
      <c r="AR517">
        <v>20.666666666666668</v>
      </c>
      <c r="AS517">
        <v>31.292307692307691</v>
      </c>
      <c r="AT517">
        <v>23.556521739130435</v>
      </c>
      <c r="AU517">
        <v>24.66</v>
      </c>
      <c r="AV517">
        <v>22.976470588235298</v>
      </c>
      <c r="AW517">
        <v>23.156756756756756</v>
      </c>
      <c r="AX517">
        <v>23.184000000000001</v>
      </c>
      <c r="AY517">
        <v>7.7142857142857144</v>
      </c>
      <c r="AZ517">
        <v>14.85</v>
      </c>
      <c r="BA517">
        <v>32.940000000000005</v>
      </c>
      <c r="BB517">
        <v>29.4</v>
      </c>
      <c r="BC517">
        <v>31.930434782608696</v>
      </c>
      <c r="BD517">
        <v>37.650000000000006</v>
      </c>
      <c r="BE517">
        <v>25.508571428571429</v>
      </c>
      <c r="BF517">
        <v>26.762264150943395</v>
      </c>
      <c r="BG517">
        <v>28.107692307692307</v>
      </c>
      <c r="BH517">
        <v>30.933333333333337</v>
      </c>
      <c r="BI517">
        <v>18.389189189189189</v>
      </c>
      <c r="BJ517">
        <v>27.150000000000002</v>
      </c>
      <c r="BK517">
        <v>34.5</v>
      </c>
      <c r="BL517">
        <v>34.061538461538461</v>
      </c>
      <c r="BM517">
        <v>40.800000000000004</v>
      </c>
      <c r="BN517">
        <v>25.290000000000003</v>
      </c>
      <c r="BO517">
        <v>28.309090909090909</v>
      </c>
      <c r="BP517">
        <v>10.189830508474577</v>
      </c>
      <c r="BQ517">
        <v>24.333333333333336</v>
      </c>
      <c r="BR517">
        <v>37.35</v>
      </c>
      <c r="BS517">
        <v>36.799999999999997</v>
      </c>
      <c r="BT517">
        <v>33.709090909090911</v>
      </c>
      <c r="BU517">
        <v>21.068852459016394</v>
      </c>
      <c r="BV517">
        <v>27.6</v>
      </c>
      <c r="BW517">
        <v>18.333333333333332</v>
      </c>
      <c r="BX517">
        <v>24.266037735849057</v>
      </c>
      <c r="BY517">
        <v>26.447342747485738</v>
      </c>
      <c r="BZ517">
        <v>516</v>
      </c>
    </row>
    <row r="518" spans="1:78" x14ac:dyDescent="0.25">
      <c r="A518">
        <v>517</v>
      </c>
      <c r="B518" t="s">
        <v>587</v>
      </c>
      <c r="C518">
        <v>62</v>
      </c>
      <c r="D518">
        <v>37</v>
      </c>
      <c r="E518">
        <v>37</v>
      </c>
      <c r="F518">
        <v>54</v>
      </c>
      <c r="G518">
        <v>26</v>
      </c>
      <c r="H518">
        <v>46</v>
      </c>
      <c r="I518">
        <v>40</v>
      </c>
      <c r="J518">
        <v>34</v>
      </c>
      <c r="K518">
        <v>37</v>
      </c>
      <c r="L518">
        <v>50</v>
      </c>
      <c r="M518">
        <v>14</v>
      </c>
      <c r="N518">
        <v>32</v>
      </c>
      <c r="O518">
        <v>40</v>
      </c>
      <c r="P518">
        <v>24</v>
      </c>
      <c r="Q518">
        <v>23</v>
      </c>
      <c r="R518">
        <v>24</v>
      </c>
      <c r="S518">
        <v>35</v>
      </c>
      <c r="T518">
        <v>53</v>
      </c>
      <c r="U518">
        <v>26</v>
      </c>
      <c r="V518">
        <v>28</v>
      </c>
      <c r="W518">
        <v>37</v>
      </c>
      <c r="X518">
        <v>24</v>
      </c>
      <c r="Y518">
        <v>24</v>
      </c>
      <c r="Z518">
        <v>13</v>
      </c>
      <c r="AA518">
        <v>3</v>
      </c>
      <c r="AB518">
        <v>40</v>
      </c>
      <c r="AC518">
        <v>22</v>
      </c>
      <c r="AD518">
        <v>59</v>
      </c>
      <c r="AE518">
        <v>54</v>
      </c>
      <c r="AF518">
        <v>32</v>
      </c>
      <c r="AG518">
        <v>36</v>
      </c>
      <c r="AH518">
        <v>11</v>
      </c>
      <c r="AI518">
        <v>61</v>
      </c>
      <c r="AJ518">
        <v>6</v>
      </c>
      <c r="AK518">
        <v>106</v>
      </c>
      <c r="AL518">
        <v>1271</v>
      </c>
      <c r="AM518">
        <v>1250</v>
      </c>
      <c r="AO518">
        <v>22.412903225806453</v>
      </c>
      <c r="AP518">
        <v>25.297297297297298</v>
      </c>
      <c r="AQ518">
        <v>27.43783783783784</v>
      </c>
      <c r="AR518">
        <v>20.666666666666668</v>
      </c>
      <c r="AS518">
        <v>31.292307692307691</v>
      </c>
      <c r="AT518">
        <v>23.556521739130435</v>
      </c>
      <c r="AU518">
        <v>24.66</v>
      </c>
      <c r="AV518">
        <v>22.976470588235298</v>
      </c>
      <c r="AW518">
        <v>23.156756756756756</v>
      </c>
      <c r="AX518">
        <v>23.184000000000001</v>
      </c>
      <c r="AY518">
        <v>7.7142857142857144</v>
      </c>
      <c r="AZ518">
        <v>14.85</v>
      </c>
      <c r="BA518">
        <v>32.940000000000005</v>
      </c>
      <c r="BB518">
        <v>29.4</v>
      </c>
      <c r="BC518">
        <v>31.930434782608696</v>
      </c>
      <c r="BD518">
        <v>37.650000000000006</v>
      </c>
      <c r="BE518">
        <v>25.508571428571429</v>
      </c>
      <c r="BF518">
        <v>26.762264150943395</v>
      </c>
      <c r="BG518">
        <v>28.107692307692307</v>
      </c>
      <c r="BH518">
        <v>29.828571428571433</v>
      </c>
      <c r="BI518">
        <v>18.389189189189189</v>
      </c>
      <c r="BJ518">
        <v>27.150000000000002</v>
      </c>
      <c r="BK518">
        <v>34.5</v>
      </c>
      <c r="BL518">
        <v>34.061538461538461</v>
      </c>
      <c r="BM518">
        <v>40.800000000000004</v>
      </c>
      <c r="BN518">
        <v>25.290000000000003</v>
      </c>
      <c r="BO518">
        <v>28.309090909090909</v>
      </c>
      <c r="BP518">
        <v>10.189830508474577</v>
      </c>
      <c r="BQ518">
        <v>24.333333333333336</v>
      </c>
      <c r="BR518">
        <v>37.35</v>
      </c>
      <c r="BS518">
        <v>36.799999999999997</v>
      </c>
      <c r="BT518">
        <v>33.709090909090911</v>
      </c>
      <c r="BU518">
        <v>21.068852459016394</v>
      </c>
      <c r="BV518">
        <v>27.6</v>
      </c>
      <c r="BW518">
        <v>18.679245283018869</v>
      </c>
      <c r="BX518">
        <v>24.285129819040126</v>
      </c>
      <c r="BY518">
        <v>26.439638853203288</v>
      </c>
      <c r="BZ518">
        <v>517</v>
      </c>
    </row>
    <row r="519" spans="1:78" x14ac:dyDescent="0.25">
      <c r="A519">
        <v>518</v>
      </c>
      <c r="B519" t="s">
        <v>588</v>
      </c>
      <c r="C519">
        <v>61</v>
      </c>
      <c r="D519">
        <v>37</v>
      </c>
      <c r="E519">
        <v>37</v>
      </c>
      <c r="F519">
        <v>55</v>
      </c>
      <c r="G519">
        <v>26</v>
      </c>
      <c r="H519">
        <v>44</v>
      </c>
      <c r="I519">
        <v>39</v>
      </c>
      <c r="J519">
        <v>34</v>
      </c>
      <c r="K519">
        <v>37</v>
      </c>
      <c r="L519">
        <v>50</v>
      </c>
      <c r="M519">
        <v>14</v>
      </c>
      <c r="N519">
        <v>32</v>
      </c>
      <c r="O519">
        <v>40</v>
      </c>
      <c r="P519">
        <v>24</v>
      </c>
      <c r="Q519">
        <v>23</v>
      </c>
      <c r="R519">
        <v>24</v>
      </c>
      <c r="S519">
        <v>35</v>
      </c>
      <c r="T519">
        <v>52</v>
      </c>
      <c r="U519">
        <v>25</v>
      </c>
      <c r="V519">
        <v>27</v>
      </c>
      <c r="W519">
        <v>37</v>
      </c>
      <c r="X519">
        <v>24</v>
      </c>
      <c r="Y519">
        <v>24</v>
      </c>
      <c r="Z519">
        <v>13</v>
      </c>
      <c r="AA519">
        <v>3</v>
      </c>
      <c r="AB519">
        <v>40</v>
      </c>
      <c r="AC519">
        <v>22</v>
      </c>
      <c r="AD519">
        <v>59</v>
      </c>
      <c r="AE519">
        <v>54</v>
      </c>
      <c r="AF519">
        <v>32</v>
      </c>
      <c r="AG519">
        <v>36</v>
      </c>
      <c r="AH519">
        <v>11</v>
      </c>
      <c r="AI519">
        <v>60</v>
      </c>
      <c r="AJ519">
        <v>6</v>
      </c>
      <c r="AK519">
        <v>108</v>
      </c>
      <c r="AL519">
        <v>1271</v>
      </c>
      <c r="AM519">
        <v>1245</v>
      </c>
      <c r="AO519">
        <v>22.78032786885246</v>
      </c>
      <c r="AP519">
        <v>25.297297297297298</v>
      </c>
      <c r="AQ519">
        <v>27.43783783783784</v>
      </c>
      <c r="AR519">
        <v>20.290909090909093</v>
      </c>
      <c r="AS519">
        <v>31.292307692307691</v>
      </c>
      <c r="AT519">
        <v>24.627272727272729</v>
      </c>
      <c r="AU519">
        <v>25.292307692307691</v>
      </c>
      <c r="AV519">
        <v>22.976470588235298</v>
      </c>
      <c r="AW519">
        <v>23.156756756756756</v>
      </c>
      <c r="AX519">
        <v>23.184000000000001</v>
      </c>
      <c r="AY519">
        <v>7.7142857142857144</v>
      </c>
      <c r="AZ519">
        <v>14.85</v>
      </c>
      <c r="BA519">
        <v>32.940000000000005</v>
      </c>
      <c r="BB519">
        <v>29.4</v>
      </c>
      <c r="BC519">
        <v>31.930434782608696</v>
      </c>
      <c r="BD519">
        <v>37.650000000000006</v>
      </c>
      <c r="BE519">
        <v>25.508571428571429</v>
      </c>
      <c r="BF519">
        <v>27.276923076923076</v>
      </c>
      <c r="BG519">
        <v>29.231999999999999</v>
      </c>
      <c r="BH519">
        <v>30.933333333333337</v>
      </c>
      <c r="BI519">
        <v>18.389189189189189</v>
      </c>
      <c r="BJ519">
        <v>27.150000000000002</v>
      </c>
      <c r="BK519">
        <v>34.5</v>
      </c>
      <c r="BL519">
        <v>34.061538461538461</v>
      </c>
      <c r="BM519">
        <v>40.800000000000004</v>
      </c>
      <c r="BN519">
        <v>25.290000000000003</v>
      </c>
      <c r="BO519">
        <v>28.309090909090909</v>
      </c>
      <c r="BP519">
        <v>10.189830508474577</v>
      </c>
      <c r="BQ519">
        <v>24.333333333333336</v>
      </c>
      <c r="BR519">
        <v>37.35</v>
      </c>
      <c r="BS519">
        <v>36.799999999999997</v>
      </c>
      <c r="BT519">
        <v>33.709090909090911</v>
      </c>
      <c r="BU519">
        <v>21.42</v>
      </c>
      <c r="BV519">
        <v>27.6</v>
      </c>
      <c r="BW519">
        <v>18.333333333333332</v>
      </c>
      <c r="BX519">
        <v>24.285129819040126</v>
      </c>
      <c r="BY519">
        <v>26.57298529114793</v>
      </c>
      <c r="BZ519">
        <v>518</v>
      </c>
    </row>
    <row r="520" spans="1:78" x14ac:dyDescent="0.25">
      <c r="A520">
        <v>519</v>
      </c>
      <c r="B520" t="s">
        <v>589</v>
      </c>
      <c r="C520">
        <v>62</v>
      </c>
      <c r="D520">
        <v>37</v>
      </c>
      <c r="E520">
        <v>37</v>
      </c>
      <c r="F520">
        <v>54</v>
      </c>
      <c r="G520">
        <v>27</v>
      </c>
      <c r="H520">
        <v>45</v>
      </c>
      <c r="I520">
        <v>40</v>
      </c>
      <c r="J520">
        <v>34</v>
      </c>
      <c r="K520">
        <v>37</v>
      </c>
      <c r="L520">
        <v>50</v>
      </c>
      <c r="M520">
        <v>14</v>
      </c>
      <c r="N520">
        <v>32</v>
      </c>
      <c r="O520">
        <v>40</v>
      </c>
      <c r="P520">
        <v>24</v>
      </c>
      <c r="Q520">
        <v>23</v>
      </c>
      <c r="R520">
        <v>24</v>
      </c>
      <c r="S520">
        <v>35</v>
      </c>
      <c r="T520">
        <v>52</v>
      </c>
      <c r="U520">
        <v>25</v>
      </c>
      <c r="V520">
        <v>27</v>
      </c>
      <c r="W520">
        <v>37</v>
      </c>
      <c r="X520">
        <v>24</v>
      </c>
      <c r="Y520">
        <v>24</v>
      </c>
      <c r="Z520">
        <v>13</v>
      </c>
      <c r="AA520">
        <v>3</v>
      </c>
      <c r="AB520">
        <v>40</v>
      </c>
      <c r="AC520">
        <v>22</v>
      </c>
      <c r="AD520">
        <v>59</v>
      </c>
      <c r="AE520">
        <v>54</v>
      </c>
      <c r="AF520">
        <v>32</v>
      </c>
      <c r="AG520">
        <v>36</v>
      </c>
      <c r="AH520">
        <v>11</v>
      </c>
      <c r="AI520">
        <v>60</v>
      </c>
      <c r="AJ520">
        <v>6</v>
      </c>
      <c r="AK520">
        <v>108</v>
      </c>
      <c r="AL520">
        <v>1274</v>
      </c>
      <c r="AM520">
        <v>1248</v>
      </c>
      <c r="AO520">
        <v>22.412903225806453</v>
      </c>
      <c r="AP520">
        <v>25.297297297297298</v>
      </c>
      <c r="AQ520">
        <v>27.43783783783784</v>
      </c>
      <c r="AR520">
        <v>20.666666666666668</v>
      </c>
      <c r="AS520">
        <v>30.133333333333333</v>
      </c>
      <c r="AT520">
        <v>24.080000000000002</v>
      </c>
      <c r="AU520">
        <v>24.66</v>
      </c>
      <c r="AV520">
        <v>22.976470588235298</v>
      </c>
      <c r="AW520">
        <v>23.156756756756756</v>
      </c>
      <c r="AX520">
        <v>23.184000000000001</v>
      </c>
      <c r="AY520">
        <v>7.7142857142857144</v>
      </c>
      <c r="AZ520">
        <v>14.85</v>
      </c>
      <c r="BA520">
        <v>32.940000000000005</v>
      </c>
      <c r="BB520">
        <v>29.4</v>
      </c>
      <c r="BC520">
        <v>31.930434782608696</v>
      </c>
      <c r="BD520">
        <v>37.650000000000006</v>
      </c>
      <c r="BE520">
        <v>25.508571428571429</v>
      </c>
      <c r="BF520">
        <v>27.276923076923076</v>
      </c>
      <c r="BG520">
        <v>29.231999999999999</v>
      </c>
      <c r="BH520">
        <v>30.933333333333337</v>
      </c>
      <c r="BI520">
        <v>18.389189189189189</v>
      </c>
      <c r="BJ520">
        <v>27.150000000000002</v>
      </c>
      <c r="BK520">
        <v>34.5</v>
      </c>
      <c r="BL520">
        <v>34.061538461538461</v>
      </c>
      <c r="BM520">
        <v>40.800000000000004</v>
      </c>
      <c r="BN520">
        <v>25.290000000000003</v>
      </c>
      <c r="BO520">
        <v>28.309090909090909</v>
      </c>
      <c r="BP520">
        <v>10.189830508474577</v>
      </c>
      <c r="BQ520">
        <v>24.333333333333336</v>
      </c>
      <c r="BR520">
        <v>37.35</v>
      </c>
      <c r="BS520">
        <v>36.799999999999997</v>
      </c>
      <c r="BT520">
        <v>33.709090909090911</v>
      </c>
      <c r="BU520">
        <v>21.42</v>
      </c>
      <c r="BV520">
        <v>27.6</v>
      </c>
      <c r="BW520">
        <v>18.333333333333332</v>
      </c>
      <c r="BX520">
        <v>24.227943485086342</v>
      </c>
      <c r="BY520">
        <v>26.500061257154403</v>
      </c>
      <c r="BZ520">
        <v>519</v>
      </c>
    </row>
    <row r="521" spans="1:78" x14ac:dyDescent="0.25">
      <c r="A521">
        <v>520</v>
      </c>
      <c r="B521" t="s">
        <v>590</v>
      </c>
      <c r="C521">
        <v>62</v>
      </c>
      <c r="D521">
        <v>37</v>
      </c>
      <c r="E521">
        <v>37</v>
      </c>
      <c r="F521">
        <v>54</v>
      </c>
      <c r="G521">
        <v>27</v>
      </c>
      <c r="H521">
        <v>45</v>
      </c>
      <c r="I521">
        <v>40</v>
      </c>
      <c r="J521">
        <v>34</v>
      </c>
      <c r="K521">
        <v>36</v>
      </c>
      <c r="L521">
        <v>50</v>
      </c>
      <c r="M521">
        <v>14</v>
      </c>
      <c r="N521">
        <v>32</v>
      </c>
      <c r="O521">
        <v>40</v>
      </c>
      <c r="P521">
        <v>24</v>
      </c>
      <c r="Q521">
        <v>23</v>
      </c>
      <c r="R521">
        <v>24</v>
      </c>
      <c r="S521">
        <v>35</v>
      </c>
      <c r="T521">
        <v>52</v>
      </c>
      <c r="U521">
        <v>25</v>
      </c>
      <c r="V521">
        <v>27</v>
      </c>
      <c r="W521">
        <v>37</v>
      </c>
      <c r="X521">
        <v>25</v>
      </c>
      <c r="Y521">
        <v>24</v>
      </c>
      <c r="Z521">
        <v>13</v>
      </c>
      <c r="AA521">
        <v>3</v>
      </c>
      <c r="AB521">
        <v>40</v>
      </c>
      <c r="AC521">
        <v>22</v>
      </c>
      <c r="AD521">
        <v>59</v>
      </c>
      <c r="AE521">
        <v>48</v>
      </c>
      <c r="AF521">
        <v>32</v>
      </c>
      <c r="AG521">
        <v>37</v>
      </c>
      <c r="AH521">
        <v>11</v>
      </c>
      <c r="AI521">
        <v>61</v>
      </c>
      <c r="AJ521">
        <v>6</v>
      </c>
      <c r="AK521">
        <v>109</v>
      </c>
      <c r="AL521">
        <v>1276</v>
      </c>
      <c r="AM521">
        <v>1245</v>
      </c>
      <c r="AO521">
        <v>22.412903225806453</v>
      </c>
      <c r="AP521">
        <v>25.297297297297298</v>
      </c>
      <c r="AQ521">
        <v>27.43783783783784</v>
      </c>
      <c r="AR521">
        <v>20.666666666666668</v>
      </c>
      <c r="AS521">
        <v>30.133333333333333</v>
      </c>
      <c r="AT521">
        <v>24.080000000000002</v>
      </c>
      <c r="AU521">
        <v>24.66</v>
      </c>
      <c r="AV521">
        <v>22.976470588235298</v>
      </c>
      <c r="AW521">
        <v>23.8</v>
      </c>
      <c r="AX521">
        <v>23.184000000000001</v>
      </c>
      <c r="AY521">
        <v>7.7142857142857144</v>
      </c>
      <c r="AZ521">
        <v>14.85</v>
      </c>
      <c r="BA521">
        <v>32.940000000000005</v>
      </c>
      <c r="BB521">
        <v>29.4</v>
      </c>
      <c r="BC521">
        <v>31.930434782608696</v>
      </c>
      <c r="BD521">
        <v>37.650000000000006</v>
      </c>
      <c r="BE521">
        <v>25.508571428571429</v>
      </c>
      <c r="BF521">
        <v>27.276923076923076</v>
      </c>
      <c r="BG521">
        <v>29.231999999999999</v>
      </c>
      <c r="BH521">
        <v>30.933333333333337</v>
      </c>
      <c r="BI521">
        <v>18.389189189189189</v>
      </c>
      <c r="BJ521">
        <v>26.064</v>
      </c>
      <c r="BK521">
        <v>34.5</v>
      </c>
      <c r="BL521">
        <v>34.061538461538461</v>
      </c>
      <c r="BM521">
        <v>40.800000000000004</v>
      </c>
      <c r="BN521">
        <v>25.290000000000003</v>
      </c>
      <c r="BO521">
        <v>28.309090909090909</v>
      </c>
      <c r="BP521">
        <v>10.189830508474577</v>
      </c>
      <c r="BQ521">
        <v>27.375</v>
      </c>
      <c r="BR521">
        <v>37.35</v>
      </c>
      <c r="BS521">
        <v>35.805405405405402</v>
      </c>
      <c r="BT521">
        <v>33.709090909090911</v>
      </c>
      <c r="BU521">
        <v>21.068852459016394</v>
      </c>
      <c r="BV521">
        <v>27.6</v>
      </c>
      <c r="BW521">
        <v>18.165137614678901</v>
      </c>
      <c r="BX521">
        <v>24.189968652037617</v>
      </c>
      <c r="BY521">
        <v>26.55637757357886</v>
      </c>
      <c r="BZ521">
        <v>520</v>
      </c>
    </row>
    <row r="522" spans="1:78" x14ac:dyDescent="0.25">
      <c r="A522">
        <v>521</v>
      </c>
      <c r="B522" t="s">
        <v>591</v>
      </c>
      <c r="C522">
        <v>62</v>
      </c>
      <c r="D522">
        <v>37</v>
      </c>
      <c r="E522">
        <v>37</v>
      </c>
      <c r="F522">
        <v>54</v>
      </c>
      <c r="G522">
        <v>27</v>
      </c>
      <c r="H522">
        <v>47</v>
      </c>
      <c r="I522">
        <v>40</v>
      </c>
      <c r="J522">
        <v>34</v>
      </c>
      <c r="K522">
        <v>37</v>
      </c>
      <c r="L522">
        <v>50</v>
      </c>
      <c r="M522">
        <v>14</v>
      </c>
      <c r="N522">
        <v>32</v>
      </c>
      <c r="O522">
        <v>40</v>
      </c>
      <c r="P522">
        <v>24</v>
      </c>
      <c r="Q522">
        <v>23</v>
      </c>
      <c r="R522">
        <v>24</v>
      </c>
      <c r="S522">
        <v>35</v>
      </c>
      <c r="T522">
        <v>52</v>
      </c>
      <c r="U522">
        <v>25</v>
      </c>
      <c r="V522">
        <v>28</v>
      </c>
      <c r="W522">
        <v>38</v>
      </c>
      <c r="X522">
        <v>26</v>
      </c>
      <c r="Y522">
        <v>24</v>
      </c>
      <c r="Z522">
        <v>13</v>
      </c>
      <c r="AA522">
        <v>3</v>
      </c>
      <c r="AB522">
        <v>40</v>
      </c>
      <c r="AC522">
        <v>22</v>
      </c>
      <c r="AD522">
        <v>59</v>
      </c>
      <c r="AE522">
        <v>48</v>
      </c>
      <c r="AF522">
        <v>32</v>
      </c>
      <c r="AG522">
        <v>37</v>
      </c>
      <c r="AH522">
        <v>11</v>
      </c>
      <c r="AI522">
        <v>61</v>
      </c>
      <c r="AJ522">
        <v>6</v>
      </c>
      <c r="AK522">
        <v>109</v>
      </c>
      <c r="AL522">
        <v>1277</v>
      </c>
      <c r="AM522">
        <v>1251</v>
      </c>
      <c r="AO522">
        <v>22.412903225806453</v>
      </c>
      <c r="AP522">
        <v>25.297297297297298</v>
      </c>
      <c r="AQ522">
        <v>27.43783783783784</v>
      </c>
      <c r="AR522">
        <v>20.666666666666668</v>
      </c>
      <c r="AS522">
        <v>30.133333333333333</v>
      </c>
      <c r="AT522">
        <v>23.055319148936171</v>
      </c>
      <c r="AU522">
        <v>24.66</v>
      </c>
      <c r="AV522">
        <v>22.976470588235298</v>
      </c>
      <c r="AW522">
        <v>23.156756756756756</v>
      </c>
      <c r="AX522">
        <v>23.184000000000001</v>
      </c>
      <c r="AY522">
        <v>7.7142857142857144</v>
      </c>
      <c r="AZ522">
        <v>14.85</v>
      </c>
      <c r="BA522">
        <v>32.940000000000005</v>
      </c>
      <c r="BB522">
        <v>29.4</v>
      </c>
      <c r="BC522">
        <v>31.930434782608696</v>
      </c>
      <c r="BD522">
        <v>37.650000000000006</v>
      </c>
      <c r="BE522">
        <v>25.508571428571429</v>
      </c>
      <c r="BF522">
        <v>27.276923076923076</v>
      </c>
      <c r="BG522">
        <v>29.231999999999999</v>
      </c>
      <c r="BH522">
        <v>29.828571428571433</v>
      </c>
      <c r="BI522">
        <v>17.905263157894737</v>
      </c>
      <c r="BJ522">
        <v>25.061538461538461</v>
      </c>
      <c r="BK522">
        <v>34.5</v>
      </c>
      <c r="BL522">
        <v>34.061538461538461</v>
      </c>
      <c r="BM522">
        <v>40.800000000000004</v>
      </c>
      <c r="BN522">
        <v>25.290000000000003</v>
      </c>
      <c r="BO522">
        <v>28.309090909090909</v>
      </c>
      <c r="BP522">
        <v>10.189830508474577</v>
      </c>
      <c r="BQ522">
        <v>27.375</v>
      </c>
      <c r="BR522">
        <v>37.35</v>
      </c>
      <c r="BS522">
        <v>35.805405405405402</v>
      </c>
      <c r="BT522">
        <v>33.709090909090911</v>
      </c>
      <c r="BU522">
        <v>21.068852459016394</v>
      </c>
      <c r="BV522">
        <v>27.6</v>
      </c>
      <c r="BW522">
        <v>18.165137614678901</v>
      </c>
      <c r="BX522">
        <v>24.171025841816761</v>
      </c>
      <c r="BY522">
        <v>26.440826704866119</v>
      </c>
      <c r="BZ522">
        <v>521</v>
      </c>
    </row>
    <row r="523" spans="1:78" x14ac:dyDescent="0.25">
      <c r="A523">
        <v>522</v>
      </c>
      <c r="B523" t="s">
        <v>592</v>
      </c>
      <c r="C523">
        <v>61</v>
      </c>
      <c r="D523">
        <v>37</v>
      </c>
      <c r="E523">
        <v>37</v>
      </c>
      <c r="F523">
        <v>54</v>
      </c>
      <c r="G523">
        <v>27</v>
      </c>
      <c r="H523">
        <v>47</v>
      </c>
      <c r="I523">
        <v>39</v>
      </c>
      <c r="J523">
        <v>34</v>
      </c>
      <c r="K523">
        <v>37</v>
      </c>
      <c r="L523">
        <v>50</v>
      </c>
      <c r="M523">
        <v>14</v>
      </c>
      <c r="N523">
        <v>32</v>
      </c>
      <c r="O523">
        <v>40</v>
      </c>
      <c r="P523">
        <v>24</v>
      </c>
      <c r="Q523">
        <v>23</v>
      </c>
      <c r="R523">
        <v>24</v>
      </c>
      <c r="S523">
        <v>35</v>
      </c>
      <c r="T523">
        <v>50</v>
      </c>
      <c r="U523">
        <v>25</v>
      </c>
      <c r="V523">
        <v>28</v>
      </c>
      <c r="W523">
        <v>37</v>
      </c>
      <c r="X523">
        <v>26</v>
      </c>
      <c r="Y523">
        <v>24</v>
      </c>
      <c r="Z523">
        <v>13</v>
      </c>
      <c r="AA523">
        <v>3</v>
      </c>
      <c r="AB523">
        <v>40</v>
      </c>
      <c r="AC523">
        <v>22</v>
      </c>
      <c r="AD523">
        <v>60</v>
      </c>
      <c r="AE523">
        <v>50</v>
      </c>
      <c r="AF523">
        <v>32</v>
      </c>
      <c r="AG523">
        <v>37</v>
      </c>
      <c r="AH523">
        <v>11</v>
      </c>
      <c r="AI523">
        <v>61</v>
      </c>
      <c r="AJ523">
        <v>6</v>
      </c>
      <c r="AK523">
        <v>105</v>
      </c>
      <c r="AL523">
        <v>1276</v>
      </c>
      <c r="AM523">
        <v>1245</v>
      </c>
      <c r="AO523">
        <v>22.78032786885246</v>
      </c>
      <c r="AP523">
        <v>25.297297297297298</v>
      </c>
      <c r="AQ523">
        <v>27.43783783783784</v>
      </c>
      <c r="AR523">
        <v>20.666666666666668</v>
      </c>
      <c r="AS523">
        <v>30.133333333333333</v>
      </c>
      <c r="AT523">
        <v>23.055319148936171</v>
      </c>
      <c r="AU523">
        <v>25.292307692307691</v>
      </c>
      <c r="AV523">
        <v>22.976470588235298</v>
      </c>
      <c r="AW523">
        <v>23.156756756756756</v>
      </c>
      <c r="AX523">
        <v>23.184000000000001</v>
      </c>
      <c r="AY523">
        <v>7.7142857142857144</v>
      </c>
      <c r="AZ523">
        <v>14.85</v>
      </c>
      <c r="BA523">
        <v>32.940000000000005</v>
      </c>
      <c r="BB523">
        <v>29.4</v>
      </c>
      <c r="BC523">
        <v>31.930434782608696</v>
      </c>
      <c r="BD523">
        <v>37.650000000000006</v>
      </c>
      <c r="BE523">
        <v>25.508571428571429</v>
      </c>
      <c r="BF523">
        <v>28.367999999999999</v>
      </c>
      <c r="BG523">
        <v>29.231999999999999</v>
      </c>
      <c r="BH523">
        <v>29.828571428571433</v>
      </c>
      <c r="BI523">
        <v>18.389189189189189</v>
      </c>
      <c r="BJ523">
        <v>25.061538461538461</v>
      </c>
      <c r="BK523">
        <v>34.5</v>
      </c>
      <c r="BL523">
        <v>34.061538461538461</v>
      </c>
      <c r="BM523">
        <v>40.800000000000004</v>
      </c>
      <c r="BN523">
        <v>25.290000000000003</v>
      </c>
      <c r="BO523">
        <v>28.309090909090909</v>
      </c>
      <c r="BP523">
        <v>10.02</v>
      </c>
      <c r="BQ523">
        <v>26.28</v>
      </c>
      <c r="BR523">
        <v>37.35</v>
      </c>
      <c r="BS523">
        <v>35.805405405405402</v>
      </c>
      <c r="BT523">
        <v>33.709090909090911</v>
      </c>
      <c r="BU523">
        <v>21.068852459016394</v>
      </c>
      <c r="BV523">
        <v>27.6</v>
      </c>
      <c r="BW523">
        <v>18.857142857142858</v>
      </c>
      <c r="BX523">
        <v>24.189968652037617</v>
      </c>
      <c r="BY523">
        <v>26.532848017667028</v>
      </c>
      <c r="BZ523">
        <v>522</v>
      </c>
    </row>
    <row r="524" spans="1:78" x14ac:dyDescent="0.25">
      <c r="A524">
        <v>523</v>
      </c>
      <c r="B524" t="s">
        <v>593</v>
      </c>
      <c r="C524">
        <v>62</v>
      </c>
      <c r="D524">
        <v>37</v>
      </c>
      <c r="E524">
        <v>37</v>
      </c>
      <c r="F524">
        <v>54</v>
      </c>
      <c r="G524">
        <v>26</v>
      </c>
      <c r="H524">
        <v>44</v>
      </c>
      <c r="I524">
        <v>40</v>
      </c>
      <c r="J524">
        <v>34</v>
      </c>
      <c r="K524">
        <v>36</v>
      </c>
      <c r="L524">
        <v>50</v>
      </c>
      <c r="M524">
        <v>14</v>
      </c>
      <c r="N524">
        <v>32</v>
      </c>
      <c r="O524">
        <v>40</v>
      </c>
      <c r="P524">
        <v>24</v>
      </c>
      <c r="Q524">
        <v>23</v>
      </c>
      <c r="R524">
        <v>24</v>
      </c>
      <c r="S524">
        <v>36</v>
      </c>
      <c r="T524">
        <v>50</v>
      </c>
      <c r="U524">
        <v>24</v>
      </c>
      <c r="V524">
        <v>28</v>
      </c>
      <c r="W524">
        <v>37</v>
      </c>
      <c r="X524">
        <v>26</v>
      </c>
      <c r="Y524">
        <v>24</v>
      </c>
      <c r="Z524">
        <v>13</v>
      </c>
      <c r="AA524">
        <v>3</v>
      </c>
      <c r="AB524">
        <v>40</v>
      </c>
      <c r="AC524">
        <v>22</v>
      </c>
      <c r="AD524">
        <v>60</v>
      </c>
      <c r="AE524">
        <v>51</v>
      </c>
      <c r="AF524">
        <v>33</v>
      </c>
      <c r="AG524">
        <v>37</v>
      </c>
      <c r="AH524">
        <v>11</v>
      </c>
      <c r="AI524">
        <v>60</v>
      </c>
      <c r="AJ524">
        <v>6</v>
      </c>
      <c r="AK524">
        <v>109</v>
      </c>
      <c r="AL524">
        <v>1277</v>
      </c>
      <c r="AM524">
        <v>1247</v>
      </c>
      <c r="AO524">
        <v>22.412903225806453</v>
      </c>
      <c r="AP524">
        <v>25.297297297297298</v>
      </c>
      <c r="AQ524">
        <v>27.43783783783784</v>
      </c>
      <c r="AR524">
        <v>20.666666666666668</v>
      </c>
      <c r="AS524">
        <v>31.292307692307691</v>
      </c>
      <c r="AT524">
        <v>24.627272727272729</v>
      </c>
      <c r="AU524">
        <v>24.66</v>
      </c>
      <c r="AV524">
        <v>22.976470588235298</v>
      </c>
      <c r="AW524">
        <v>23.8</v>
      </c>
      <c r="AX524">
        <v>23.184000000000001</v>
      </c>
      <c r="AY524">
        <v>7.7142857142857144</v>
      </c>
      <c r="AZ524">
        <v>14.85</v>
      </c>
      <c r="BA524">
        <v>32.940000000000005</v>
      </c>
      <c r="BB524">
        <v>29.4</v>
      </c>
      <c r="BC524">
        <v>31.930434782608696</v>
      </c>
      <c r="BD524">
        <v>37.650000000000006</v>
      </c>
      <c r="BE524">
        <v>24.8</v>
      </c>
      <c r="BF524">
        <v>28.367999999999999</v>
      </c>
      <c r="BG524">
        <v>30.450000000000003</v>
      </c>
      <c r="BH524">
        <v>29.828571428571433</v>
      </c>
      <c r="BI524">
        <v>18.389189189189189</v>
      </c>
      <c r="BJ524">
        <v>25.061538461538461</v>
      </c>
      <c r="BK524">
        <v>34.5</v>
      </c>
      <c r="BL524">
        <v>34.061538461538461</v>
      </c>
      <c r="BM524">
        <v>40.800000000000004</v>
      </c>
      <c r="BN524">
        <v>25.290000000000003</v>
      </c>
      <c r="BO524">
        <v>28.309090909090909</v>
      </c>
      <c r="BP524">
        <v>10.02</v>
      </c>
      <c r="BQ524">
        <v>25.764705882352942</v>
      </c>
      <c r="BR524">
        <v>36.218181818181819</v>
      </c>
      <c r="BS524">
        <v>35.805405405405402</v>
      </c>
      <c r="BT524">
        <v>33.709090909090911</v>
      </c>
      <c r="BU524">
        <v>21.42</v>
      </c>
      <c r="BV524">
        <v>27.6</v>
      </c>
      <c r="BW524">
        <v>18.165137614678901</v>
      </c>
      <c r="BX524">
        <v>24.171025841816761</v>
      </c>
      <c r="BY524">
        <v>26.512500337398397</v>
      </c>
      <c r="BZ524">
        <v>523</v>
      </c>
    </row>
    <row r="525" spans="1:78" x14ac:dyDescent="0.25">
      <c r="A525">
        <v>524</v>
      </c>
      <c r="B525" t="s">
        <v>594</v>
      </c>
      <c r="C525">
        <v>62</v>
      </c>
      <c r="D525">
        <v>37</v>
      </c>
      <c r="E525">
        <v>37</v>
      </c>
      <c r="F525">
        <v>54</v>
      </c>
      <c r="G525">
        <v>26</v>
      </c>
      <c r="H525">
        <v>46</v>
      </c>
      <c r="I525">
        <v>40</v>
      </c>
      <c r="J525">
        <v>34</v>
      </c>
      <c r="K525">
        <v>36</v>
      </c>
      <c r="L525">
        <v>51</v>
      </c>
      <c r="M525">
        <v>14</v>
      </c>
      <c r="N525">
        <v>32</v>
      </c>
      <c r="O525">
        <v>41</v>
      </c>
      <c r="P525">
        <v>24</v>
      </c>
      <c r="Q525">
        <v>23</v>
      </c>
      <c r="R525">
        <v>25</v>
      </c>
      <c r="S525">
        <v>36</v>
      </c>
      <c r="T525">
        <v>51</v>
      </c>
      <c r="U525">
        <v>25</v>
      </c>
      <c r="V525">
        <v>28</v>
      </c>
      <c r="W525">
        <v>38</v>
      </c>
      <c r="X525">
        <v>26</v>
      </c>
      <c r="Y525">
        <v>24</v>
      </c>
      <c r="Z525">
        <v>13</v>
      </c>
      <c r="AA525">
        <v>3</v>
      </c>
      <c r="AB525">
        <v>40</v>
      </c>
      <c r="AC525">
        <v>22</v>
      </c>
      <c r="AD525">
        <v>60</v>
      </c>
      <c r="AE525">
        <v>51</v>
      </c>
      <c r="AF525">
        <v>33</v>
      </c>
      <c r="AG525">
        <v>37</v>
      </c>
      <c r="AH525">
        <v>11</v>
      </c>
      <c r="AI525">
        <v>61</v>
      </c>
      <c r="AJ525">
        <v>6</v>
      </c>
      <c r="AK525">
        <v>108</v>
      </c>
      <c r="AL525">
        <v>1284</v>
      </c>
      <c r="AM525">
        <v>1255</v>
      </c>
      <c r="AO525">
        <v>22.412903225806453</v>
      </c>
      <c r="AP525">
        <v>25.297297297297298</v>
      </c>
      <c r="AQ525">
        <v>27.43783783783784</v>
      </c>
      <c r="AR525">
        <v>20.666666666666668</v>
      </c>
      <c r="AS525">
        <v>31.292307692307691</v>
      </c>
      <c r="AT525">
        <v>23.556521739130435</v>
      </c>
      <c r="AU525">
        <v>24.66</v>
      </c>
      <c r="AV525">
        <v>22.976470588235298</v>
      </c>
      <c r="AW525">
        <v>23.8</v>
      </c>
      <c r="AX525">
        <v>22.729411764705883</v>
      </c>
      <c r="AY525">
        <v>7.7142857142857144</v>
      </c>
      <c r="AZ525">
        <v>14.85</v>
      </c>
      <c r="BA525">
        <v>32.136585365853662</v>
      </c>
      <c r="BB525">
        <v>29.4</v>
      </c>
      <c r="BC525">
        <v>31.930434782608696</v>
      </c>
      <c r="BD525">
        <v>36.143999999999998</v>
      </c>
      <c r="BE525">
        <v>24.8</v>
      </c>
      <c r="BF525">
        <v>27.811764705882354</v>
      </c>
      <c r="BG525">
        <v>29.231999999999999</v>
      </c>
      <c r="BH525">
        <v>29.828571428571433</v>
      </c>
      <c r="BI525">
        <v>17.905263157894737</v>
      </c>
      <c r="BJ525">
        <v>25.061538461538461</v>
      </c>
      <c r="BK525">
        <v>34.5</v>
      </c>
      <c r="BL525">
        <v>34.061538461538461</v>
      </c>
      <c r="BM525">
        <v>40.800000000000004</v>
      </c>
      <c r="BN525">
        <v>25.290000000000003</v>
      </c>
      <c r="BO525">
        <v>28.309090909090909</v>
      </c>
      <c r="BP525">
        <v>10.02</v>
      </c>
      <c r="BQ525">
        <v>25.764705882352942</v>
      </c>
      <c r="BR525">
        <v>36.218181818181819</v>
      </c>
      <c r="BS525">
        <v>35.805405405405402</v>
      </c>
      <c r="BT525">
        <v>33.709090909090911</v>
      </c>
      <c r="BU525">
        <v>21.068852459016394</v>
      </c>
      <c r="BV525">
        <v>27.6</v>
      </c>
      <c r="BW525">
        <v>18.333333333333332</v>
      </c>
      <c r="BX525">
        <v>24.039252336448598</v>
      </c>
      <c r="BY525">
        <v>26.310557957183647</v>
      </c>
      <c r="BZ525">
        <v>524</v>
      </c>
    </row>
    <row r="526" spans="1:78" x14ac:dyDescent="0.25">
      <c r="A526">
        <v>525</v>
      </c>
      <c r="B526" t="s">
        <v>595</v>
      </c>
      <c r="C526">
        <v>63</v>
      </c>
      <c r="D526">
        <v>37</v>
      </c>
      <c r="E526">
        <v>37</v>
      </c>
      <c r="F526">
        <v>54</v>
      </c>
      <c r="G526">
        <v>26</v>
      </c>
      <c r="H526">
        <v>46</v>
      </c>
      <c r="I526">
        <v>40</v>
      </c>
      <c r="J526">
        <v>34</v>
      </c>
      <c r="K526">
        <v>37</v>
      </c>
      <c r="L526">
        <v>51</v>
      </c>
      <c r="M526">
        <v>14</v>
      </c>
      <c r="N526">
        <v>32</v>
      </c>
      <c r="O526">
        <v>41</v>
      </c>
      <c r="P526">
        <v>24</v>
      </c>
      <c r="Q526">
        <v>23</v>
      </c>
      <c r="R526">
        <v>25</v>
      </c>
      <c r="S526">
        <v>36</v>
      </c>
      <c r="T526">
        <v>51</v>
      </c>
      <c r="U526">
        <v>25</v>
      </c>
      <c r="V526">
        <v>28</v>
      </c>
      <c r="W526">
        <v>36</v>
      </c>
      <c r="X526">
        <v>26</v>
      </c>
      <c r="Y526">
        <v>24</v>
      </c>
      <c r="Z526">
        <v>13</v>
      </c>
      <c r="AA526">
        <v>3</v>
      </c>
      <c r="AB526">
        <v>40</v>
      </c>
      <c r="AC526">
        <v>22</v>
      </c>
      <c r="AD526">
        <v>60</v>
      </c>
      <c r="AE526">
        <v>50</v>
      </c>
      <c r="AF526">
        <v>33</v>
      </c>
      <c r="AG526">
        <v>37</v>
      </c>
      <c r="AH526">
        <v>11</v>
      </c>
      <c r="AI526">
        <v>61</v>
      </c>
      <c r="AJ526">
        <v>6</v>
      </c>
      <c r="AK526">
        <v>108</v>
      </c>
      <c r="AL526">
        <v>1285</v>
      </c>
      <c r="AM526">
        <v>1254</v>
      </c>
      <c r="AO526">
        <v>22.05714285714286</v>
      </c>
      <c r="AP526">
        <v>25.297297297297298</v>
      </c>
      <c r="AQ526">
        <v>27.43783783783784</v>
      </c>
      <c r="AR526">
        <v>20.666666666666668</v>
      </c>
      <c r="AS526">
        <v>31.292307692307691</v>
      </c>
      <c r="AT526">
        <v>23.556521739130435</v>
      </c>
      <c r="AU526">
        <v>24.66</v>
      </c>
      <c r="AV526">
        <v>22.976470588235298</v>
      </c>
      <c r="AW526">
        <v>23.156756756756756</v>
      </c>
      <c r="AX526">
        <v>22.729411764705883</v>
      </c>
      <c r="AY526">
        <v>7.7142857142857144</v>
      </c>
      <c r="AZ526">
        <v>14.85</v>
      </c>
      <c r="BA526">
        <v>32.136585365853662</v>
      </c>
      <c r="BB526">
        <v>29.4</v>
      </c>
      <c r="BC526">
        <v>31.930434782608696</v>
      </c>
      <c r="BD526">
        <v>36.143999999999998</v>
      </c>
      <c r="BE526">
        <v>24.8</v>
      </c>
      <c r="BF526">
        <v>27.811764705882354</v>
      </c>
      <c r="BG526">
        <v>29.231999999999999</v>
      </c>
      <c r="BH526">
        <v>29.828571428571433</v>
      </c>
      <c r="BI526">
        <v>18.900000000000002</v>
      </c>
      <c r="BJ526">
        <v>25.061538461538461</v>
      </c>
      <c r="BK526">
        <v>34.5</v>
      </c>
      <c r="BL526">
        <v>34.061538461538461</v>
      </c>
      <c r="BM526">
        <v>40.800000000000004</v>
      </c>
      <c r="BN526">
        <v>25.290000000000003</v>
      </c>
      <c r="BO526">
        <v>28.309090909090909</v>
      </c>
      <c r="BP526">
        <v>10.02</v>
      </c>
      <c r="BQ526">
        <v>26.28</v>
      </c>
      <c r="BR526">
        <v>36.218181818181819</v>
      </c>
      <c r="BS526">
        <v>35.805405405405402</v>
      </c>
      <c r="BT526">
        <v>33.709090909090911</v>
      </c>
      <c r="BU526">
        <v>21.068852459016394</v>
      </c>
      <c r="BV526">
        <v>27.6</v>
      </c>
      <c r="BW526">
        <v>18.333333333333332</v>
      </c>
      <c r="BX526">
        <v>24.020544747081715</v>
      </c>
      <c r="BY526">
        <v>26.320550052110519</v>
      </c>
      <c r="BZ526">
        <v>525</v>
      </c>
    </row>
    <row r="527" spans="1:78" x14ac:dyDescent="0.25">
      <c r="A527">
        <v>526</v>
      </c>
      <c r="B527" t="s">
        <v>596</v>
      </c>
      <c r="C527">
        <v>63</v>
      </c>
      <c r="D527">
        <v>37</v>
      </c>
      <c r="E527">
        <v>37</v>
      </c>
      <c r="F527">
        <v>54</v>
      </c>
      <c r="G527">
        <v>26</v>
      </c>
      <c r="H527">
        <v>46</v>
      </c>
      <c r="I527">
        <v>40</v>
      </c>
      <c r="J527">
        <v>34</v>
      </c>
      <c r="K527">
        <v>37</v>
      </c>
      <c r="L527">
        <v>52</v>
      </c>
      <c r="M527">
        <v>14</v>
      </c>
      <c r="N527">
        <v>32</v>
      </c>
      <c r="O527">
        <v>41</v>
      </c>
      <c r="P527">
        <v>24</v>
      </c>
      <c r="Q527">
        <v>23</v>
      </c>
      <c r="R527">
        <v>25</v>
      </c>
      <c r="S527">
        <v>36</v>
      </c>
      <c r="T527">
        <v>51</v>
      </c>
      <c r="U527">
        <v>25</v>
      </c>
      <c r="V527">
        <v>27</v>
      </c>
      <c r="W527">
        <v>36</v>
      </c>
      <c r="X527">
        <v>26</v>
      </c>
      <c r="Y527">
        <v>24</v>
      </c>
      <c r="Z527">
        <v>13</v>
      </c>
      <c r="AA527">
        <v>3</v>
      </c>
      <c r="AB527">
        <v>40</v>
      </c>
      <c r="AC527">
        <v>22</v>
      </c>
      <c r="AD527">
        <v>60</v>
      </c>
      <c r="AE527">
        <v>50</v>
      </c>
      <c r="AF527">
        <v>33</v>
      </c>
      <c r="AG527">
        <v>37</v>
      </c>
      <c r="AH527">
        <v>11</v>
      </c>
      <c r="AI527">
        <v>60</v>
      </c>
      <c r="AJ527">
        <v>6</v>
      </c>
      <c r="AK527">
        <v>108</v>
      </c>
      <c r="AL527">
        <v>1284</v>
      </c>
      <c r="AM527">
        <v>1253</v>
      </c>
      <c r="AO527">
        <v>22.05714285714286</v>
      </c>
      <c r="AP527">
        <v>25.297297297297298</v>
      </c>
      <c r="AQ527">
        <v>27.43783783783784</v>
      </c>
      <c r="AR527">
        <v>20.666666666666668</v>
      </c>
      <c r="AS527">
        <v>31.292307692307691</v>
      </c>
      <c r="AT527">
        <v>23.556521739130435</v>
      </c>
      <c r="AU527">
        <v>24.66</v>
      </c>
      <c r="AV527">
        <v>22.976470588235298</v>
      </c>
      <c r="AW527">
        <v>23.156756756756756</v>
      </c>
      <c r="AX527">
        <v>22.292307692307695</v>
      </c>
      <c r="AY527">
        <v>7.7142857142857144</v>
      </c>
      <c r="AZ527">
        <v>14.85</v>
      </c>
      <c r="BA527">
        <v>32.136585365853662</v>
      </c>
      <c r="BB527">
        <v>29.4</v>
      </c>
      <c r="BC527">
        <v>31.930434782608696</v>
      </c>
      <c r="BD527">
        <v>36.143999999999998</v>
      </c>
      <c r="BE527">
        <v>24.8</v>
      </c>
      <c r="BF527">
        <v>27.811764705882354</v>
      </c>
      <c r="BG527">
        <v>29.231999999999999</v>
      </c>
      <c r="BH527">
        <v>30.933333333333337</v>
      </c>
      <c r="BI527">
        <v>18.900000000000002</v>
      </c>
      <c r="BJ527">
        <v>25.061538461538461</v>
      </c>
      <c r="BK527">
        <v>34.5</v>
      </c>
      <c r="BL527">
        <v>34.061538461538461</v>
      </c>
      <c r="BM527">
        <v>40.800000000000004</v>
      </c>
      <c r="BN527">
        <v>25.290000000000003</v>
      </c>
      <c r="BO527">
        <v>28.309090909090909</v>
      </c>
      <c r="BP527">
        <v>10.02</v>
      </c>
      <c r="BQ527">
        <v>26.28</v>
      </c>
      <c r="BR527">
        <v>36.218181818181819</v>
      </c>
      <c r="BS527">
        <v>35.805405405405402</v>
      </c>
      <c r="BT527">
        <v>33.709090909090911</v>
      </c>
      <c r="BU527">
        <v>21.42</v>
      </c>
      <c r="BV527">
        <v>27.6</v>
      </c>
      <c r="BW527">
        <v>18.333333333333332</v>
      </c>
      <c r="BX527">
        <v>24.039252336448598</v>
      </c>
      <c r="BY527">
        <v>26.348648596864859</v>
      </c>
      <c r="BZ527">
        <v>526</v>
      </c>
    </row>
    <row r="528" spans="1:78" x14ac:dyDescent="0.25">
      <c r="A528">
        <v>527</v>
      </c>
      <c r="B528" t="s">
        <v>597</v>
      </c>
      <c r="C528">
        <v>64</v>
      </c>
      <c r="D528">
        <v>37</v>
      </c>
      <c r="E528">
        <v>37</v>
      </c>
      <c r="F528">
        <v>54</v>
      </c>
      <c r="G528">
        <v>26</v>
      </c>
      <c r="H528">
        <v>44</v>
      </c>
      <c r="I528">
        <v>41</v>
      </c>
      <c r="J528">
        <v>34</v>
      </c>
      <c r="K528">
        <v>38</v>
      </c>
      <c r="L528">
        <v>52</v>
      </c>
      <c r="M528">
        <v>14</v>
      </c>
      <c r="N528">
        <v>32</v>
      </c>
      <c r="O528">
        <v>41</v>
      </c>
      <c r="P528">
        <v>24</v>
      </c>
      <c r="Q528">
        <v>23</v>
      </c>
      <c r="R528">
        <v>25</v>
      </c>
      <c r="S528">
        <v>36</v>
      </c>
      <c r="T528">
        <v>50</v>
      </c>
      <c r="U528">
        <v>25</v>
      </c>
      <c r="V528">
        <v>28</v>
      </c>
      <c r="W528">
        <v>35</v>
      </c>
      <c r="X528">
        <v>26</v>
      </c>
      <c r="Y528">
        <v>24</v>
      </c>
      <c r="Z528">
        <v>13</v>
      </c>
      <c r="AA528">
        <v>3</v>
      </c>
      <c r="AB528">
        <v>40</v>
      </c>
      <c r="AC528">
        <v>22</v>
      </c>
      <c r="AD528">
        <v>60</v>
      </c>
      <c r="AE528">
        <v>51</v>
      </c>
      <c r="AF528">
        <v>33</v>
      </c>
      <c r="AG528">
        <v>37</v>
      </c>
      <c r="AH528">
        <v>11</v>
      </c>
      <c r="AI528">
        <v>60</v>
      </c>
      <c r="AJ528">
        <v>6</v>
      </c>
      <c r="AK528">
        <v>107</v>
      </c>
      <c r="AL528">
        <v>1285</v>
      </c>
      <c r="AM528">
        <v>1253</v>
      </c>
      <c r="AO528">
        <v>21.712500000000002</v>
      </c>
      <c r="AP528">
        <v>25.297297297297298</v>
      </c>
      <c r="AQ528">
        <v>27.43783783783784</v>
      </c>
      <c r="AR528">
        <v>20.666666666666668</v>
      </c>
      <c r="AS528">
        <v>31.292307692307691</v>
      </c>
      <c r="AT528">
        <v>24.627272727272729</v>
      </c>
      <c r="AU528">
        <v>24.058536585365854</v>
      </c>
      <c r="AV528">
        <v>22.976470588235298</v>
      </c>
      <c r="AW528">
        <v>22.547368421052635</v>
      </c>
      <c r="AX528">
        <v>22.292307692307695</v>
      </c>
      <c r="AY528">
        <v>7.7142857142857144</v>
      </c>
      <c r="AZ528">
        <v>14.85</v>
      </c>
      <c r="BA528">
        <v>32.136585365853662</v>
      </c>
      <c r="BB528">
        <v>29.4</v>
      </c>
      <c r="BC528">
        <v>31.930434782608696</v>
      </c>
      <c r="BD528">
        <v>36.143999999999998</v>
      </c>
      <c r="BE528">
        <v>24.8</v>
      </c>
      <c r="BF528">
        <v>28.367999999999999</v>
      </c>
      <c r="BG528">
        <v>29.231999999999999</v>
      </c>
      <c r="BH528">
        <v>29.828571428571433</v>
      </c>
      <c r="BI528">
        <v>19.440000000000001</v>
      </c>
      <c r="BJ528">
        <v>25.061538461538461</v>
      </c>
      <c r="BK528">
        <v>34.5</v>
      </c>
      <c r="BL528">
        <v>34.061538461538461</v>
      </c>
      <c r="BM528">
        <v>40.800000000000004</v>
      </c>
      <c r="BN528">
        <v>25.290000000000003</v>
      </c>
      <c r="BO528">
        <v>28.309090909090909</v>
      </c>
      <c r="BP528">
        <v>10.02</v>
      </c>
      <c r="BQ528">
        <v>25.764705882352942</v>
      </c>
      <c r="BR528">
        <v>36.218181818181819</v>
      </c>
      <c r="BS528">
        <v>35.805405405405402</v>
      </c>
      <c r="BT528">
        <v>33.709090909090911</v>
      </c>
      <c r="BU528">
        <v>21.42</v>
      </c>
      <c r="BV528">
        <v>27.6</v>
      </c>
      <c r="BW528">
        <v>18.504672897196265</v>
      </c>
      <c r="BX528">
        <v>24.020544747081715</v>
      </c>
      <c r="BY528">
        <v>26.331211561202082</v>
      </c>
      <c r="BZ528">
        <v>527</v>
      </c>
    </row>
    <row r="529" spans="1:78" x14ac:dyDescent="0.25">
      <c r="A529">
        <v>528</v>
      </c>
      <c r="B529" t="s">
        <v>598</v>
      </c>
      <c r="C529">
        <v>64</v>
      </c>
      <c r="D529">
        <v>37</v>
      </c>
      <c r="E529">
        <v>37</v>
      </c>
      <c r="F529">
        <v>54</v>
      </c>
      <c r="G529">
        <v>27</v>
      </c>
      <c r="H529">
        <v>46</v>
      </c>
      <c r="I529">
        <v>40</v>
      </c>
      <c r="J529">
        <v>34</v>
      </c>
      <c r="K529">
        <v>37</v>
      </c>
      <c r="L529">
        <v>52</v>
      </c>
      <c r="M529">
        <v>14</v>
      </c>
      <c r="N529">
        <v>32</v>
      </c>
      <c r="O529">
        <v>41</v>
      </c>
      <c r="P529">
        <v>24</v>
      </c>
      <c r="Q529">
        <v>23</v>
      </c>
      <c r="R529">
        <v>25</v>
      </c>
      <c r="S529">
        <v>36</v>
      </c>
      <c r="T529">
        <v>51</v>
      </c>
      <c r="U529">
        <v>25</v>
      </c>
      <c r="V529">
        <v>28</v>
      </c>
      <c r="W529">
        <v>36</v>
      </c>
      <c r="X529">
        <v>26</v>
      </c>
      <c r="Y529">
        <v>24</v>
      </c>
      <c r="Z529">
        <v>13</v>
      </c>
      <c r="AA529">
        <v>3</v>
      </c>
      <c r="AB529">
        <v>40</v>
      </c>
      <c r="AC529">
        <v>22</v>
      </c>
      <c r="AD529">
        <v>60</v>
      </c>
      <c r="AE529">
        <v>51</v>
      </c>
      <c r="AF529">
        <v>33</v>
      </c>
      <c r="AG529">
        <v>37</v>
      </c>
      <c r="AH529">
        <v>11</v>
      </c>
      <c r="AI529">
        <v>61</v>
      </c>
      <c r="AJ529">
        <v>6</v>
      </c>
      <c r="AK529">
        <v>106</v>
      </c>
      <c r="AL529">
        <v>1284</v>
      </c>
      <c r="AM529">
        <v>1256</v>
      </c>
      <c r="AO529">
        <v>21.712500000000002</v>
      </c>
      <c r="AP529">
        <v>25.297297297297298</v>
      </c>
      <c r="AQ529">
        <v>27.43783783783784</v>
      </c>
      <c r="AR529">
        <v>20.666666666666668</v>
      </c>
      <c r="AS529">
        <v>30.133333333333333</v>
      </c>
      <c r="AT529">
        <v>23.556521739130435</v>
      </c>
      <c r="AU529">
        <v>24.66</v>
      </c>
      <c r="AV529">
        <v>22.976470588235298</v>
      </c>
      <c r="AW529">
        <v>23.156756756756756</v>
      </c>
      <c r="AX529">
        <v>22.292307692307695</v>
      </c>
      <c r="AY529">
        <v>7.7142857142857144</v>
      </c>
      <c r="AZ529">
        <v>14.85</v>
      </c>
      <c r="BA529">
        <v>32.136585365853662</v>
      </c>
      <c r="BB529">
        <v>29.4</v>
      </c>
      <c r="BC529">
        <v>31.930434782608696</v>
      </c>
      <c r="BD529">
        <v>36.143999999999998</v>
      </c>
      <c r="BE529">
        <v>24.8</v>
      </c>
      <c r="BF529">
        <v>27.811764705882354</v>
      </c>
      <c r="BG529">
        <v>29.231999999999999</v>
      </c>
      <c r="BH529">
        <v>29.828571428571433</v>
      </c>
      <c r="BI529">
        <v>18.900000000000002</v>
      </c>
      <c r="BJ529">
        <v>25.061538461538461</v>
      </c>
      <c r="BK529">
        <v>34.5</v>
      </c>
      <c r="BL529">
        <v>34.061538461538461</v>
      </c>
      <c r="BM529">
        <v>40.800000000000004</v>
      </c>
      <c r="BN529">
        <v>25.290000000000003</v>
      </c>
      <c r="BO529">
        <v>28.309090909090909</v>
      </c>
      <c r="BP529">
        <v>10.02</v>
      </c>
      <c r="BQ529">
        <v>25.764705882352942</v>
      </c>
      <c r="BR529">
        <v>36.218181818181819</v>
      </c>
      <c r="BS529">
        <v>35.805405405405402</v>
      </c>
      <c r="BT529">
        <v>33.709090909090911</v>
      </c>
      <c r="BU529">
        <v>21.068852459016394</v>
      </c>
      <c r="BV529">
        <v>27.6</v>
      </c>
      <c r="BW529">
        <v>18.679245283018869</v>
      </c>
      <c r="BX529">
        <v>24.039252336448598</v>
      </c>
      <c r="BY529">
        <v>26.258322545706076</v>
      </c>
      <c r="BZ529">
        <v>528</v>
      </c>
    </row>
    <row r="530" spans="1:78" x14ac:dyDescent="0.25">
      <c r="A530">
        <v>529</v>
      </c>
      <c r="B530" t="s">
        <v>599</v>
      </c>
      <c r="C530">
        <v>64</v>
      </c>
      <c r="D530">
        <v>37</v>
      </c>
      <c r="E530">
        <v>37</v>
      </c>
      <c r="F530">
        <v>54</v>
      </c>
      <c r="G530">
        <v>26</v>
      </c>
      <c r="H530">
        <v>46</v>
      </c>
      <c r="I530">
        <v>40</v>
      </c>
      <c r="J530">
        <v>34</v>
      </c>
      <c r="K530">
        <v>37</v>
      </c>
      <c r="L530">
        <v>52</v>
      </c>
      <c r="M530">
        <v>14</v>
      </c>
      <c r="N530">
        <v>32</v>
      </c>
      <c r="O530">
        <v>41</v>
      </c>
      <c r="P530">
        <v>24</v>
      </c>
      <c r="Q530">
        <v>23</v>
      </c>
      <c r="R530">
        <v>25</v>
      </c>
      <c r="S530">
        <v>36</v>
      </c>
      <c r="T530">
        <v>50</v>
      </c>
      <c r="U530">
        <v>24</v>
      </c>
      <c r="V530">
        <v>27</v>
      </c>
      <c r="W530">
        <v>36</v>
      </c>
      <c r="X530">
        <v>26</v>
      </c>
      <c r="Y530">
        <v>24</v>
      </c>
      <c r="Z530">
        <v>13</v>
      </c>
      <c r="AA530">
        <v>3</v>
      </c>
      <c r="AB530">
        <v>40</v>
      </c>
      <c r="AC530">
        <v>20</v>
      </c>
      <c r="AD530">
        <v>58</v>
      </c>
      <c r="AE530">
        <v>51</v>
      </c>
      <c r="AF530">
        <v>33</v>
      </c>
      <c r="AG530">
        <v>37</v>
      </c>
      <c r="AH530">
        <v>11</v>
      </c>
      <c r="AI530">
        <v>61</v>
      </c>
      <c r="AJ530">
        <v>6</v>
      </c>
      <c r="AK530">
        <v>106</v>
      </c>
      <c r="AL530">
        <v>1285</v>
      </c>
      <c r="AM530">
        <v>1248</v>
      </c>
      <c r="AO530">
        <v>21.712500000000002</v>
      </c>
      <c r="AP530">
        <v>25.297297297297298</v>
      </c>
      <c r="AQ530">
        <v>27.43783783783784</v>
      </c>
      <c r="AR530">
        <v>20.666666666666668</v>
      </c>
      <c r="AS530">
        <v>31.292307692307691</v>
      </c>
      <c r="AT530">
        <v>23.556521739130435</v>
      </c>
      <c r="AU530">
        <v>24.66</v>
      </c>
      <c r="AV530">
        <v>22.976470588235298</v>
      </c>
      <c r="AW530">
        <v>23.156756756756756</v>
      </c>
      <c r="AX530">
        <v>22.292307692307695</v>
      </c>
      <c r="AY530">
        <v>7.7142857142857144</v>
      </c>
      <c r="AZ530">
        <v>14.85</v>
      </c>
      <c r="BA530">
        <v>32.136585365853662</v>
      </c>
      <c r="BB530">
        <v>29.4</v>
      </c>
      <c r="BC530">
        <v>31.930434782608696</v>
      </c>
      <c r="BD530">
        <v>36.143999999999998</v>
      </c>
      <c r="BE530">
        <v>24.8</v>
      </c>
      <c r="BF530">
        <v>28.367999999999999</v>
      </c>
      <c r="BG530">
        <v>30.450000000000003</v>
      </c>
      <c r="BH530">
        <v>30.933333333333337</v>
      </c>
      <c r="BI530">
        <v>18.900000000000002</v>
      </c>
      <c r="BJ530">
        <v>25.061538461538461</v>
      </c>
      <c r="BK530">
        <v>34.5</v>
      </c>
      <c r="BL530">
        <v>34.061538461538461</v>
      </c>
      <c r="BM530">
        <v>40.800000000000004</v>
      </c>
      <c r="BN530">
        <v>25.290000000000003</v>
      </c>
      <c r="BO530">
        <v>31.14</v>
      </c>
      <c r="BP530">
        <v>10.365517241379312</v>
      </c>
      <c r="BQ530">
        <v>25.764705882352942</v>
      </c>
      <c r="BR530">
        <v>36.218181818181819</v>
      </c>
      <c r="BS530">
        <v>35.805405405405402</v>
      </c>
      <c r="BT530">
        <v>33.709090909090911</v>
      </c>
      <c r="BU530">
        <v>21.068852459016394</v>
      </c>
      <c r="BV530">
        <v>27.6</v>
      </c>
      <c r="BW530">
        <v>18.679245283018869</v>
      </c>
      <c r="BX530">
        <v>24.020544747081715</v>
      </c>
      <c r="BY530">
        <v>26.437013043134691</v>
      </c>
      <c r="BZ530">
        <v>529</v>
      </c>
    </row>
    <row r="531" spans="1:78" x14ac:dyDescent="0.25">
      <c r="A531">
        <v>530</v>
      </c>
      <c r="B531" t="s">
        <v>600</v>
      </c>
      <c r="C531">
        <v>64</v>
      </c>
      <c r="D531">
        <v>37</v>
      </c>
      <c r="E531">
        <v>37</v>
      </c>
      <c r="F531">
        <v>55</v>
      </c>
      <c r="G531">
        <v>26</v>
      </c>
      <c r="H531">
        <v>46</v>
      </c>
      <c r="I531">
        <v>39</v>
      </c>
      <c r="J531">
        <v>34</v>
      </c>
      <c r="K531">
        <v>37</v>
      </c>
      <c r="L531">
        <v>52</v>
      </c>
      <c r="M531">
        <v>14</v>
      </c>
      <c r="N531">
        <v>32</v>
      </c>
      <c r="O531">
        <v>41</v>
      </c>
      <c r="P531">
        <v>24</v>
      </c>
      <c r="Q531">
        <v>23</v>
      </c>
      <c r="R531">
        <v>25</v>
      </c>
      <c r="S531">
        <v>36</v>
      </c>
      <c r="T531">
        <v>50</v>
      </c>
      <c r="U531">
        <v>25</v>
      </c>
      <c r="V531">
        <v>28</v>
      </c>
      <c r="W531">
        <v>35</v>
      </c>
      <c r="X531">
        <v>26</v>
      </c>
      <c r="Y531">
        <v>22</v>
      </c>
      <c r="Z531">
        <v>12</v>
      </c>
      <c r="AA531">
        <v>3</v>
      </c>
      <c r="AB531">
        <v>38</v>
      </c>
      <c r="AC531">
        <v>20</v>
      </c>
      <c r="AD531">
        <v>58</v>
      </c>
      <c r="AE531">
        <v>51</v>
      </c>
      <c r="AF531">
        <v>33</v>
      </c>
      <c r="AG531">
        <v>37</v>
      </c>
      <c r="AH531">
        <v>11</v>
      </c>
      <c r="AI531">
        <v>61</v>
      </c>
      <c r="AJ531">
        <v>6</v>
      </c>
      <c r="AK531">
        <v>107</v>
      </c>
      <c r="AL531">
        <v>1285</v>
      </c>
      <c r="AM531">
        <v>1245</v>
      </c>
      <c r="AO531">
        <v>21.712500000000002</v>
      </c>
      <c r="AP531">
        <v>25.297297297297298</v>
      </c>
      <c r="AQ531">
        <v>27.43783783783784</v>
      </c>
      <c r="AR531">
        <v>20.290909090909093</v>
      </c>
      <c r="AS531">
        <v>31.292307692307691</v>
      </c>
      <c r="AT531">
        <v>23.556521739130435</v>
      </c>
      <c r="AU531">
        <v>25.292307692307691</v>
      </c>
      <c r="AV531">
        <v>22.976470588235298</v>
      </c>
      <c r="AW531">
        <v>23.156756756756756</v>
      </c>
      <c r="AX531">
        <v>22.292307692307695</v>
      </c>
      <c r="AY531">
        <v>7.7142857142857144</v>
      </c>
      <c r="AZ531">
        <v>14.85</v>
      </c>
      <c r="BA531">
        <v>32.136585365853662</v>
      </c>
      <c r="BB531">
        <v>29.4</v>
      </c>
      <c r="BC531">
        <v>31.930434782608696</v>
      </c>
      <c r="BD531">
        <v>36.143999999999998</v>
      </c>
      <c r="BE531">
        <v>24.8</v>
      </c>
      <c r="BF531">
        <v>28.367999999999999</v>
      </c>
      <c r="BG531">
        <v>29.231999999999999</v>
      </c>
      <c r="BH531">
        <v>29.828571428571433</v>
      </c>
      <c r="BI531">
        <v>19.440000000000001</v>
      </c>
      <c r="BJ531">
        <v>25.061538461538461</v>
      </c>
      <c r="BK531">
        <v>37.63636363636364</v>
      </c>
      <c r="BL531">
        <v>36.9</v>
      </c>
      <c r="BM531">
        <v>40.800000000000004</v>
      </c>
      <c r="BN531">
        <v>26.621052631578948</v>
      </c>
      <c r="BO531">
        <v>31.14</v>
      </c>
      <c r="BP531">
        <v>10.365517241379312</v>
      </c>
      <c r="BQ531">
        <v>25.764705882352942</v>
      </c>
      <c r="BR531">
        <v>36.218181818181819</v>
      </c>
      <c r="BS531">
        <v>35.805405405405402</v>
      </c>
      <c r="BT531">
        <v>33.709090909090911</v>
      </c>
      <c r="BU531">
        <v>21.068852459016394</v>
      </c>
      <c r="BV531">
        <v>27.6</v>
      </c>
      <c r="BW531">
        <v>18.504672897196265</v>
      </c>
      <c r="BX531">
        <v>24.020544747081715</v>
      </c>
      <c r="BY531">
        <v>26.554084897597992</v>
      </c>
      <c r="BZ531">
        <v>530</v>
      </c>
    </row>
    <row r="532" spans="1:78" x14ac:dyDescent="0.25">
      <c r="A532">
        <v>531</v>
      </c>
      <c r="B532" t="s">
        <v>601</v>
      </c>
      <c r="C532">
        <v>63</v>
      </c>
      <c r="D532">
        <v>37</v>
      </c>
      <c r="E532">
        <v>37</v>
      </c>
      <c r="F532">
        <v>54</v>
      </c>
      <c r="G532">
        <v>26</v>
      </c>
      <c r="H532">
        <v>46</v>
      </c>
      <c r="I532">
        <v>40</v>
      </c>
      <c r="J532">
        <v>34</v>
      </c>
      <c r="K532">
        <v>37</v>
      </c>
      <c r="L532">
        <v>52</v>
      </c>
      <c r="M532">
        <v>14</v>
      </c>
      <c r="N532">
        <v>32</v>
      </c>
      <c r="O532">
        <v>41</v>
      </c>
      <c r="P532">
        <v>24</v>
      </c>
      <c r="Q532">
        <v>23</v>
      </c>
      <c r="R532">
        <v>25</v>
      </c>
      <c r="S532">
        <v>36</v>
      </c>
      <c r="T532">
        <v>50</v>
      </c>
      <c r="U532">
        <v>24</v>
      </c>
      <c r="V532">
        <v>28</v>
      </c>
      <c r="W532">
        <v>36</v>
      </c>
      <c r="X532">
        <v>26</v>
      </c>
      <c r="Y532">
        <v>22</v>
      </c>
      <c r="Z532">
        <v>12</v>
      </c>
      <c r="AA532">
        <v>3</v>
      </c>
      <c r="AB532">
        <v>38</v>
      </c>
      <c r="AC532">
        <v>20</v>
      </c>
      <c r="AD532">
        <v>58</v>
      </c>
      <c r="AE532">
        <v>51</v>
      </c>
      <c r="AF532">
        <v>33</v>
      </c>
      <c r="AG532">
        <v>37</v>
      </c>
      <c r="AH532">
        <v>11</v>
      </c>
      <c r="AI532">
        <v>60</v>
      </c>
      <c r="AJ532">
        <v>5</v>
      </c>
      <c r="AK532">
        <v>104</v>
      </c>
      <c r="AL532">
        <v>1285</v>
      </c>
      <c r="AM532">
        <v>1239</v>
      </c>
      <c r="AO532">
        <v>22.05714285714286</v>
      </c>
      <c r="AP532">
        <v>25.297297297297298</v>
      </c>
      <c r="AQ532">
        <v>27.43783783783784</v>
      </c>
      <c r="AR532">
        <v>20.666666666666668</v>
      </c>
      <c r="AS532">
        <v>31.292307692307691</v>
      </c>
      <c r="AT532">
        <v>23.556521739130435</v>
      </c>
      <c r="AU532">
        <v>24.66</v>
      </c>
      <c r="AV532">
        <v>22.976470588235298</v>
      </c>
      <c r="AW532">
        <v>23.156756756756756</v>
      </c>
      <c r="AX532">
        <v>22.292307692307695</v>
      </c>
      <c r="AY532">
        <v>7.7142857142857144</v>
      </c>
      <c r="AZ532">
        <v>14.85</v>
      </c>
      <c r="BA532">
        <v>32.136585365853662</v>
      </c>
      <c r="BB532">
        <v>29.4</v>
      </c>
      <c r="BC532">
        <v>31.930434782608696</v>
      </c>
      <c r="BD532">
        <v>36.143999999999998</v>
      </c>
      <c r="BE532">
        <v>24.8</v>
      </c>
      <c r="BF532">
        <v>28.367999999999999</v>
      </c>
      <c r="BG532">
        <v>30.450000000000003</v>
      </c>
      <c r="BH532">
        <v>29.828571428571433</v>
      </c>
      <c r="BI532">
        <v>18.900000000000002</v>
      </c>
      <c r="BJ532">
        <v>25.061538461538461</v>
      </c>
      <c r="BK532">
        <v>37.63636363636364</v>
      </c>
      <c r="BL532">
        <v>36.9</v>
      </c>
      <c r="BM532">
        <v>40.800000000000004</v>
      </c>
      <c r="BN532">
        <v>26.621052631578948</v>
      </c>
      <c r="BO532">
        <v>31.14</v>
      </c>
      <c r="BP532">
        <v>10.365517241379312</v>
      </c>
      <c r="BQ532">
        <v>25.764705882352942</v>
      </c>
      <c r="BR532">
        <v>36.218181818181819</v>
      </c>
      <c r="BS532">
        <v>35.805405405405402</v>
      </c>
      <c r="BT532">
        <v>33.709090909090911</v>
      </c>
      <c r="BU532">
        <v>21.42</v>
      </c>
      <c r="BV532">
        <v>33.119999999999997</v>
      </c>
      <c r="BW532">
        <v>19.03846153846154</v>
      </c>
      <c r="BX532">
        <v>24.020544747081715</v>
      </c>
      <c r="BY532">
        <v>26.658391185034048</v>
      </c>
      <c r="BZ532">
        <v>531</v>
      </c>
    </row>
    <row r="533" spans="1:78" x14ac:dyDescent="0.25">
      <c r="A533">
        <v>532</v>
      </c>
      <c r="B533" t="s">
        <v>602</v>
      </c>
      <c r="C533">
        <v>63</v>
      </c>
      <c r="D533">
        <v>37</v>
      </c>
      <c r="E533">
        <v>37</v>
      </c>
      <c r="F533">
        <v>54</v>
      </c>
      <c r="G533">
        <v>26</v>
      </c>
      <c r="H533">
        <v>46</v>
      </c>
      <c r="I533">
        <v>40</v>
      </c>
      <c r="J533">
        <v>34</v>
      </c>
      <c r="K533">
        <v>38</v>
      </c>
      <c r="L533">
        <v>52</v>
      </c>
      <c r="M533">
        <v>14</v>
      </c>
      <c r="N533">
        <v>32</v>
      </c>
      <c r="O533">
        <v>41</v>
      </c>
      <c r="P533">
        <v>24</v>
      </c>
      <c r="Q533">
        <v>23</v>
      </c>
      <c r="R533">
        <v>25</v>
      </c>
      <c r="S533">
        <v>36</v>
      </c>
      <c r="T533">
        <v>51</v>
      </c>
      <c r="U533">
        <v>24</v>
      </c>
      <c r="V533">
        <v>28</v>
      </c>
      <c r="W533">
        <v>35</v>
      </c>
      <c r="X533">
        <v>26</v>
      </c>
      <c r="Y533">
        <v>22</v>
      </c>
      <c r="Z533">
        <v>12</v>
      </c>
      <c r="AA533">
        <v>3</v>
      </c>
      <c r="AB533">
        <v>38</v>
      </c>
      <c r="AC533">
        <v>20</v>
      </c>
      <c r="AD533">
        <v>58</v>
      </c>
      <c r="AE533">
        <v>51</v>
      </c>
      <c r="AF533">
        <v>33</v>
      </c>
      <c r="AG533">
        <v>37</v>
      </c>
      <c r="AH533">
        <v>11</v>
      </c>
      <c r="AI533">
        <v>60</v>
      </c>
      <c r="AJ533">
        <v>5</v>
      </c>
      <c r="AK533">
        <v>105</v>
      </c>
      <c r="AL533">
        <v>1300</v>
      </c>
      <c r="AM533">
        <v>1241</v>
      </c>
      <c r="AO533">
        <v>22.05714285714286</v>
      </c>
      <c r="AP533">
        <v>25.297297297297298</v>
      </c>
      <c r="AQ533">
        <v>27.43783783783784</v>
      </c>
      <c r="AR533">
        <v>20.666666666666668</v>
      </c>
      <c r="AS533">
        <v>31.292307692307691</v>
      </c>
      <c r="AT533">
        <v>23.556521739130435</v>
      </c>
      <c r="AU533">
        <v>24.66</v>
      </c>
      <c r="AV533">
        <v>22.976470588235298</v>
      </c>
      <c r="AW533">
        <v>22.547368421052635</v>
      </c>
      <c r="AX533">
        <v>22.292307692307695</v>
      </c>
      <c r="AY533">
        <v>7.7142857142857144</v>
      </c>
      <c r="AZ533">
        <v>14.85</v>
      </c>
      <c r="BA533">
        <v>32.136585365853662</v>
      </c>
      <c r="BB533">
        <v>29.4</v>
      </c>
      <c r="BC533">
        <v>31.930434782608696</v>
      </c>
      <c r="BD533">
        <v>36.143999999999998</v>
      </c>
      <c r="BE533">
        <v>24.8</v>
      </c>
      <c r="BF533">
        <v>27.811764705882354</v>
      </c>
      <c r="BG533">
        <v>30.450000000000003</v>
      </c>
      <c r="BH533">
        <v>29.828571428571433</v>
      </c>
      <c r="BI533">
        <v>19.440000000000001</v>
      </c>
      <c r="BJ533">
        <v>25.061538461538461</v>
      </c>
      <c r="BK533">
        <v>37.63636363636364</v>
      </c>
      <c r="BL533">
        <v>36.9</v>
      </c>
      <c r="BM533">
        <v>40.800000000000004</v>
      </c>
      <c r="BN533">
        <v>26.621052631578948</v>
      </c>
      <c r="BO533">
        <v>31.14</v>
      </c>
      <c r="BP533">
        <v>10.365517241379312</v>
      </c>
      <c r="BQ533">
        <v>25.764705882352942</v>
      </c>
      <c r="BR533">
        <v>36.218181818181819</v>
      </c>
      <c r="BS533">
        <v>35.805405405405402</v>
      </c>
      <c r="BT533">
        <v>33.709090909090911</v>
      </c>
      <c r="BU533">
        <v>21.42</v>
      </c>
      <c r="BV533">
        <v>33.119999999999997</v>
      </c>
      <c r="BW533">
        <v>18.857142857142858</v>
      </c>
      <c r="BX533">
        <v>23.743384615384617</v>
      </c>
      <c r="BY533">
        <v>26.616187265684246</v>
      </c>
      <c r="BZ533">
        <v>532</v>
      </c>
    </row>
    <row r="534" spans="1:78" x14ac:dyDescent="0.25">
      <c r="A534">
        <v>533</v>
      </c>
      <c r="B534" t="s">
        <v>603</v>
      </c>
      <c r="C534">
        <v>63</v>
      </c>
      <c r="D534">
        <v>37</v>
      </c>
      <c r="E534">
        <v>37</v>
      </c>
      <c r="F534">
        <v>55</v>
      </c>
      <c r="G534">
        <v>27</v>
      </c>
      <c r="H534">
        <v>55</v>
      </c>
      <c r="I534">
        <v>44</v>
      </c>
      <c r="J534">
        <v>35</v>
      </c>
      <c r="K534">
        <v>39</v>
      </c>
      <c r="L534">
        <v>52</v>
      </c>
      <c r="M534">
        <v>14</v>
      </c>
      <c r="N534">
        <v>32</v>
      </c>
      <c r="O534">
        <v>41</v>
      </c>
      <c r="P534">
        <v>24</v>
      </c>
      <c r="Q534">
        <v>23</v>
      </c>
      <c r="R534">
        <v>25</v>
      </c>
      <c r="S534">
        <v>36</v>
      </c>
      <c r="T534">
        <v>50</v>
      </c>
      <c r="U534">
        <v>25</v>
      </c>
      <c r="V534">
        <v>27</v>
      </c>
      <c r="W534">
        <v>35</v>
      </c>
      <c r="X534">
        <v>26</v>
      </c>
      <c r="Y534">
        <v>22</v>
      </c>
      <c r="Z534">
        <v>12</v>
      </c>
      <c r="AA534">
        <v>3</v>
      </c>
      <c r="AB534">
        <v>38</v>
      </c>
      <c r="AC534">
        <v>20</v>
      </c>
      <c r="AD534">
        <v>58</v>
      </c>
      <c r="AE534">
        <v>51</v>
      </c>
      <c r="AF534">
        <v>33</v>
      </c>
      <c r="AG534">
        <v>37</v>
      </c>
      <c r="AH534">
        <v>11</v>
      </c>
      <c r="AI534">
        <v>61</v>
      </c>
      <c r="AJ534">
        <v>6</v>
      </c>
      <c r="AK534">
        <v>107</v>
      </c>
      <c r="AL534">
        <v>1303</v>
      </c>
      <c r="AM534">
        <v>1261</v>
      </c>
      <c r="AO534">
        <v>22.05714285714286</v>
      </c>
      <c r="AP534">
        <v>25.297297297297298</v>
      </c>
      <c r="AQ534">
        <v>27.43783783783784</v>
      </c>
      <c r="AR534">
        <v>20.290909090909093</v>
      </c>
      <c r="AS534">
        <v>30.133333333333333</v>
      </c>
      <c r="AT534">
        <v>19.701818181818183</v>
      </c>
      <c r="AU534">
        <v>22.418181818181818</v>
      </c>
      <c r="AV534">
        <v>22.32</v>
      </c>
      <c r="AW534">
        <v>21.969230769230769</v>
      </c>
      <c r="AX534">
        <v>22.292307692307695</v>
      </c>
      <c r="AY534">
        <v>7.7142857142857144</v>
      </c>
      <c r="AZ534">
        <v>14.85</v>
      </c>
      <c r="BA534">
        <v>32.136585365853662</v>
      </c>
      <c r="BB534">
        <v>29.4</v>
      </c>
      <c r="BC534">
        <v>31.930434782608696</v>
      </c>
      <c r="BD534">
        <v>36.143999999999998</v>
      </c>
      <c r="BE534">
        <v>24.8</v>
      </c>
      <c r="BF534">
        <v>28.367999999999999</v>
      </c>
      <c r="BG534">
        <v>29.231999999999999</v>
      </c>
      <c r="BH534">
        <v>30.933333333333337</v>
      </c>
      <c r="BI534">
        <v>19.440000000000001</v>
      </c>
      <c r="BJ534">
        <v>25.061538461538461</v>
      </c>
      <c r="BK534">
        <v>37.63636363636364</v>
      </c>
      <c r="BL534">
        <v>36.9</v>
      </c>
      <c r="BM534">
        <v>40.800000000000004</v>
      </c>
      <c r="BN534">
        <v>26.621052631578948</v>
      </c>
      <c r="BO534">
        <v>31.14</v>
      </c>
      <c r="BP534">
        <v>10.365517241379312</v>
      </c>
      <c r="BQ534">
        <v>25.764705882352942</v>
      </c>
      <c r="BR534">
        <v>36.218181818181819</v>
      </c>
      <c r="BS534">
        <v>35.805405405405402</v>
      </c>
      <c r="BT534">
        <v>33.709090909090911</v>
      </c>
      <c r="BU534">
        <v>21.068852459016394</v>
      </c>
      <c r="BV534">
        <v>27.6</v>
      </c>
      <c r="BW534">
        <v>18.504672897196265</v>
      </c>
      <c r="BX534">
        <v>23.688718342287032</v>
      </c>
      <c r="BY534">
        <v>26.29219396415899</v>
      </c>
      <c r="BZ534">
        <v>533</v>
      </c>
    </row>
    <row r="535" spans="1:78" x14ac:dyDescent="0.25">
      <c r="A535">
        <v>534</v>
      </c>
      <c r="B535" t="s">
        <v>604</v>
      </c>
      <c r="C535">
        <v>63</v>
      </c>
      <c r="D535">
        <v>37</v>
      </c>
      <c r="E535">
        <v>37</v>
      </c>
      <c r="F535">
        <v>55</v>
      </c>
      <c r="G535">
        <v>27</v>
      </c>
      <c r="H535">
        <v>54</v>
      </c>
      <c r="I535">
        <v>44</v>
      </c>
      <c r="J535">
        <v>35</v>
      </c>
      <c r="K535">
        <v>39</v>
      </c>
      <c r="L535">
        <v>52</v>
      </c>
      <c r="M535">
        <v>14</v>
      </c>
      <c r="N535">
        <v>33</v>
      </c>
      <c r="O535">
        <v>41</v>
      </c>
      <c r="P535">
        <v>24</v>
      </c>
      <c r="Q535">
        <v>23</v>
      </c>
      <c r="R535">
        <v>25</v>
      </c>
      <c r="S535">
        <v>36</v>
      </c>
      <c r="T535">
        <v>51</v>
      </c>
      <c r="U535">
        <v>24</v>
      </c>
      <c r="V535">
        <v>28</v>
      </c>
      <c r="W535">
        <v>35</v>
      </c>
      <c r="X535">
        <v>27</v>
      </c>
      <c r="Y535">
        <v>22</v>
      </c>
      <c r="Z535">
        <v>12</v>
      </c>
      <c r="AA535">
        <v>3</v>
      </c>
      <c r="AB535">
        <v>38</v>
      </c>
      <c r="AC535">
        <v>20</v>
      </c>
      <c r="AD535">
        <v>58</v>
      </c>
      <c r="AE535">
        <v>51</v>
      </c>
      <c r="AF535">
        <v>34</v>
      </c>
      <c r="AG535">
        <v>37</v>
      </c>
      <c r="AH535">
        <v>11</v>
      </c>
      <c r="AI535">
        <v>60</v>
      </c>
      <c r="AJ535">
        <v>6</v>
      </c>
      <c r="AK535">
        <v>108</v>
      </c>
      <c r="AL535">
        <v>1306</v>
      </c>
      <c r="AM535">
        <v>1264</v>
      </c>
      <c r="AO535">
        <v>22.05714285714286</v>
      </c>
      <c r="AP535">
        <v>25.297297297297298</v>
      </c>
      <c r="AQ535">
        <v>27.43783783783784</v>
      </c>
      <c r="AR535">
        <v>20.290909090909093</v>
      </c>
      <c r="AS535">
        <v>30.133333333333333</v>
      </c>
      <c r="AT535">
        <v>20.06666666666667</v>
      </c>
      <c r="AU535">
        <v>22.418181818181818</v>
      </c>
      <c r="AV535">
        <v>22.32</v>
      </c>
      <c r="AW535">
        <v>21.969230769230769</v>
      </c>
      <c r="AX535">
        <v>22.292307692307695</v>
      </c>
      <c r="AY535">
        <v>7.7142857142857144</v>
      </c>
      <c r="AZ535">
        <v>14.4</v>
      </c>
      <c r="BA535">
        <v>32.136585365853662</v>
      </c>
      <c r="BB535">
        <v>29.4</v>
      </c>
      <c r="BC535">
        <v>31.930434782608696</v>
      </c>
      <c r="BD535">
        <v>36.143999999999998</v>
      </c>
      <c r="BE535">
        <v>24.8</v>
      </c>
      <c r="BF535">
        <v>27.811764705882354</v>
      </c>
      <c r="BG535">
        <v>30.450000000000003</v>
      </c>
      <c r="BH535">
        <v>29.828571428571433</v>
      </c>
      <c r="BI535">
        <v>19.440000000000001</v>
      </c>
      <c r="BJ535">
        <v>24.133333333333333</v>
      </c>
      <c r="BK535">
        <v>37.63636363636364</v>
      </c>
      <c r="BL535">
        <v>36.9</v>
      </c>
      <c r="BM535">
        <v>40.800000000000004</v>
      </c>
      <c r="BN535">
        <v>26.621052631578948</v>
      </c>
      <c r="BO535">
        <v>31.14</v>
      </c>
      <c r="BP535">
        <v>10.365517241379312</v>
      </c>
      <c r="BQ535">
        <v>25.764705882352942</v>
      </c>
      <c r="BR535">
        <v>35.152941176470591</v>
      </c>
      <c r="BS535">
        <v>35.805405405405402</v>
      </c>
      <c r="BT535">
        <v>33.709090909090911</v>
      </c>
      <c r="BU535">
        <v>21.42</v>
      </c>
      <c r="BV535">
        <v>27.6</v>
      </c>
      <c r="BW535">
        <v>18.333333333333332</v>
      </c>
      <c r="BX535">
        <v>23.634303215926494</v>
      </c>
      <c r="BY535">
        <v>26.214245494005684</v>
      </c>
      <c r="BZ535">
        <v>534</v>
      </c>
    </row>
    <row r="536" spans="1:78" x14ac:dyDescent="0.25">
      <c r="A536">
        <v>535</v>
      </c>
      <c r="B536" t="s">
        <v>605</v>
      </c>
      <c r="C536">
        <v>63</v>
      </c>
      <c r="D536">
        <v>37</v>
      </c>
      <c r="E536">
        <v>38</v>
      </c>
      <c r="F536">
        <v>55</v>
      </c>
      <c r="G536">
        <v>27</v>
      </c>
      <c r="H536">
        <v>54</v>
      </c>
      <c r="I536">
        <v>44</v>
      </c>
      <c r="J536">
        <v>35</v>
      </c>
      <c r="K536">
        <v>39</v>
      </c>
      <c r="L536">
        <v>52</v>
      </c>
      <c r="M536">
        <v>14</v>
      </c>
      <c r="N536">
        <v>33</v>
      </c>
      <c r="O536">
        <v>41</v>
      </c>
      <c r="P536">
        <v>24</v>
      </c>
      <c r="Q536">
        <v>23</v>
      </c>
      <c r="R536">
        <v>25</v>
      </c>
      <c r="S536">
        <v>36</v>
      </c>
      <c r="T536">
        <v>50</v>
      </c>
      <c r="U536">
        <v>25</v>
      </c>
      <c r="V536">
        <v>28</v>
      </c>
      <c r="W536">
        <v>35</v>
      </c>
      <c r="X536">
        <v>26</v>
      </c>
      <c r="Y536">
        <v>22</v>
      </c>
      <c r="Z536">
        <v>12</v>
      </c>
      <c r="AA536">
        <v>3</v>
      </c>
      <c r="AB536">
        <v>38</v>
      </c>
      <c r="AC536">
        <v>20</v>
      </c>
      <c r="AD536">
        <v>58</v>
      </c>
      <c r="AE536">
        <v>51</v>
      </c>
      <c r="AF536">
        <v>34</v>
      </c>
      <c r="AG536">
        <v>37</v>
      </c>
      <c r="AH536">
        <v>11</v>
      </c>
      <c r="AI536">
        <v>61</v>
      </c>
      <c r="AJ536">
        <v>6</v>
      </c>
      <c r="AK536">
        <v>107</v>
      </c>
      <c r="AL536">
        <v>1305</v>
      </c>
      <c r="AM536">
        <v>1264</v>
      </c>
      <c r="AO536">
        <v>22.05714285714286</v>
      </c>
      <c r="AP536">
        <v>25.297297297297298</v>
      </c>
      <c r="AQ536">
        <v>26.715789473684211</v>
      </c>
      <c r="AR536">
        <v>20.290909090909093</v>
      </c>
      <c r="AS536">
        <v>30.133333333333333</v>
      </c>
      <c r="AT536">
        <v>20.06666666666667</v>
      </c>
      <c r="AU536">
        <v>22.418181818181818</v>
      </c>
      <c r="AV536">
        <v>22.32</v>
      </c>
      <c r="AW536">
        <v>21.969230769230769</v>
      </c>
      <c r="AX536">
        <v>22.292307692307695</v>
      </c>
      <c r="AY536">
        <v>7.7142857142857144</v>
      </c>
      <c r="AZ536">
        <v>14.4</v>
      </c>
      <c r="BA536">
        <v>32.136585365853662</v>
      </c>
      <c r="BB536">
        <v>29.4</v>
      </c>
      <c r="BC536">
        <v>31.930434782608696</v>
      </c>
      <c r="BD536">
        <v>36.143999999999998</v>
      </c>
      <c r="BE536">
        <v>24.8</v>
      </c>
      <c r="BF536">
        <v>28.367999999999999</v>
      </c>
      <c r="BG536">
        <v>29.231999999999999</v>
      </c>
      <c r="BH536">
        <v>29.828571428571433</v>
      </c>
      <c r="BI536">
        <v>19.440000000000001</v>
      </c>
      <c r="BJ536">
        <v>25.061538461538461</v>
      </c>
      <c r="BK536">
        <v>37.63636363636364</v>
      </c>
      <c r="BL536">
        <v>36.9</v>
      </c>
      <c r="BM536">
        <v>40.800000000000004</v>
      </c>
      <c r="BN536">
        <v>26.621052631578948</v>
      </c>
      <c r="BO536">
        <v>31.14</v>
      </c>
      <c r="BP536">
        <v>10.365517241379312</v>
      </c>
      <c r="BQ536">
        <v>25.764705882352942</v>
      </c>
      <c r="BR536">
        <v>35.152941176470591</v>
      </c>
      <c r="BS536">
        <v>35.805405405405402</v>
      </c>
      <c r="BT536">
        <v>33.709090909090911</v>
      </c>
      <c r="BU536">
        <v>21.068852459016394</v>
      </c>
      <c r="BV536">
        <v>27.6</v>
      </c>
      <c r="BW536">
        <v>18.504672897196265</v>
      </c>
      <c r="BX536">
        <v>23.652413793103449</v>
      </c>
      <c r="BY536">
        <v>26.203184995217441</v>
      </c>
      <c r="BZ536">
        <v>535</v>
      </c>
    </row>
    <row r="537" spans="1:78" x14ac:dyDescent="0.25">
      <c r="A537">
        <v>536</v>
      </c>
      <c r="B537" t="s">
        <v>606</v>
      </c>
      <c r="C537">
        <v>63</v>
      </c>
      <c r="D537">
        <v>37</v>
      </c>
      <c r="E537">
        <v>38</v>
      </c>
      <c r="F537">
        <v>55</v>
      </c>
      <c r="G537">
        <v>27</v>
      </c>
      <c r="H537">
        <v>54</v>
      </c>
      <c r="I537">
        <v>44</v>
      </c>
      <c r="J537">
        <v>35</v>
      </c>
      <c r="K537">
        <v>39</v>
      </c>
      <c r="L537">
        <v>52</v>
      </c>
      <c r="M537">
        <v>14</v>
      </c>
      <c r="N537">
        <v>33</v>
      </c>
      <c r="O537">
        <v>41</v>
      </c>
      <c r="P537">
        <v>24</v>
      </c>
      <c r="Q537">
        <v>23</v>
      </c>
      <c r="R537">
        <v>25</v>
      </c>
      <c r="S537">
        <v>36</v>
      </c>
      <c r="T537">
        <v>50</v>
      </c>
      <c r="U537">
        <v>24</v>
      </c>
      <c r="V537">
        <v>27</v>
      </c>
      <c r="W537">
        <v>35</v>
      </c>
      <c r="X537">
        <v>26</v>
      </c>
      <c r="Y537">
        <v>22</v>
      </c>
      <c r="Z537">
        <v>12</v>
      </c>
      <c r="AA537">
        <v>3</v>
      </c>
      <c r="AB537">
        <v>38</v>
      </c>
      <c r="AC537">
        <v>20</v>
      </c>
      <c r="AD537">
        <v>58</v>
      </c>
      <c r="AE537">
        <v>51</v>
      </c>
      <c r="AF537">
        <v>33</v>
      </c>
      <c r="AG537">
        <v>37</v>
      </c>
      <c r="AH537">
        <v>11</v>
      </c>
      <c r="AI537">
        <v>60</v>
      </c>
      <c r="AJ537">
        <v>6</v>
      </c>
      <c r="AK537">
        <v>106</v>
      </c>
      <c r="AL537">
        <v>1309</v>
      </c>
      <c r="AM537">
        <v>1259</v>
      </c>
      <c r="AO537">
        <v>22.05714285714286</v>
      </c>
      <c r="AP537">
        <v>25.297297297297298</v>
      </c>
      <c r="AQ537">
        <v>26.715789473684211</v>
      </c>
      <c r="AR537">
        <v>20.290909090909093</v>
      </c>
      <c r="AS537">
        <v>30.133333333333333</v>
      </c>
      <c r="AT537">
        <v>20.06666666666667</v>
      </c>
      <c r="AU537">
        <v>22.418181818181818</v>
      </c>
      <c r="AV537">
        <v>22.32</v>
      </c>
      <c r="AW537">
        <v>21.969230769230769</v>
      </c>
      <c r="AX537">
        <v>22.292307692307695</v>
      </c>
      <c r="AY537">
        <v>7.7142857142857144</v>
      </c>
      <c r="AZ537">
        <v>14.4</v>
      </c>
      <c r="BA537">
        <v>32.136585365853662</v>
      </c>
      <c r="BB537">
        <v>29.4</v>
      </c>
      <c r="BC537">
        <v>31.930434782608696</v>
      </c>
      <c r="BD537">
        <v>36.143999999999998</v>
      </c>
      <c r="BE537">
        <v>24.8</v>
      </c>
      <c r="BF537">
        <v>28.367999999999999</v>
      </c>
      <c r="BG537">
        <v>30.450000000000003</v>
      </c>
      <c r="BH537">
        <v>30.933333333333337</v>
      </c>
      <c r="BI537">
        <v>19.440000000000001</v>
      </c>
      <c r="BJ537">
        <v>25.061538461538461</v>
      </c>
      <c r="BK537">
        <v>37.63636363636364</v>
      </c>
      <c r="BL537">
        <v>36.9</v>
      </c>
      <c r="BM537">
        <v>40.800000000000004</v>
      </c>
      <c r="BN537">
        <v>26.621052631578948</v>
      </c>
      <c r="BO537">
        <v>31.14</v>
      </c>
      <c r="BP537">
        <v>10.365517241379312</v>
      </c>
      <c r="BQ537">
        <v>25.764705882352942</v>
      </c>
      <c r="BR537">
        <v>36.218181818181819</v>
      </c>
      <c r="BS537">
        <v>35.805405405405402</v>
      </c>
      <c r="BT537">
        <v>33.709090909090911</v>
      </c>
      <c r="BU537">
        <v>21.42</v>
      </c>
      <c r="BV537">
        <v>27.6</v>
      </c>
      <c r="BW537">
        <v>18.679245283018869</v>
      </c>
      <c r="BX537">
        <v>23.580137509549274</v>
      </c>
      <c r="BY537">
        <v>26.328983122029491</v>
      </c>
      <c r="BZ537">
        <v>536</v>
      </c>
    </row>
    <row r="538" spans="1:78" x14ac:dyDescent="0.25">
      <c r="A538">
        <v>537</v>
      </c>
      <c r="B538" t="s">
        <v>607</v>
      </c>
      <c r="C538">
        <v>63</v>
      </c>
      <c r="D538">
        <v>37</v>
      </c>
      <c r="E538">
        <v>38</v>
      </c>
      <c r="F538">
        <v>55</v>
      </c>
      <c r="G538">
        <v>27</v>
      </c>
      <c r="H538">
        <v>54</v>
      </c>
      <c r="I538">
        <v>44</v>
      </c>
      <c r="J538">
        <v>35</v>
      </c>
      <c r="K538">
        <v>40</v>
      </c>
      <c r="L538">
        <v>52</v>
      </c>
      <c r="M538">
        <v>14</v>
      </c>
      <c r="N538">
        <v>33</v>
      </c>
      <c r="O538">
        <v>41</v>
      </c>
      <c r="P538">
        <v>24</v>
      </c>
      <c r="Q538">
        <v>23</v>
      </c>
      <c r="R538">
        <v>25</v>
      </c>
      <c r="S538">
        <v>36</v>
      </c>
      <c r="T538">
        <v>50</v>
      </c>
      <c r="U538">
        <v>25</v>
      </c>
      <c r="V538">
        <v>27</v>
      </c>
      <c r="W538">
        <v>35</v>
      </c>
      <c r="X538">
        <v>26</v>
      </c>
      <c r="Y538">
        <v>22</v>
      </c>
      <c r="Z538">
        <v>13</v>
      </c>
      <c r="AA538">
        <v>3</v>
      </c>
      <c r="AB538">
        <v>38</v>
      </c>
      <c r="AC538">
        <v>20</v>
      </c>
      <c r="AD538">
        <v>58</v>
      </c>
      <c r="AE538">
        <v>51</v>
      </c>
      <c r="AF538">
        <v>34</v>
      </c>
      <c r="AG538">
        <v>37</v>
      </c>
      <c r="AH538">
        <v>11</v>
      </c>
      <c r="AI538">
        <v>61</v>
      </c>
      <c r="AJ538">
        <v>6</v>
      </c>
      <c r="AK538">
        <v>105</v>
      </c>
      <c r="AL538">
        <v>1307</v>
      </c>
      <c r="AM538">
        <v>1263</v>
      </c>
      <c r="AO538">
        <v>22.05714285714286</v>
      </c>
      <c r="AP538">
        <v>25.297297297297298</v>
      </c>
      <c r="AQ538">
        <v>26.715789473684211</v>
      </c>
      <c r="AR538">
        <v>20.290909090909093</v>
      </c>
      <c r="AS538">
        <v>30.133333333333333</v>
      </c>
      <c r="AT538">
        <v>20.06666666666667</v>
      </c>
      <c r="AU538">
        <v>22.418181818181818</v>
      </c>
      <c r="AV538">
        <v>22.32</v>
      </c>
      <c r="AW538">
        <v>21.42</v>
      </c>
      <c r="AX538">
        <v>22.292307692307695</v>
      </c>
      <c r="AY538">
        <v>7.7142857142857144</v>
      </c>
      <c r="AZ538">
        <v>14.4</v>
      </c>
      <c r="BA538">
        <v>32.136585365853662</v>
      </c>
      <c r="BB538">
        <v>29.4</v>
      </c>
      <c r="BC538">
        <v>31.930434782608696</v>
      </c>
      <c r="BD538">
        <v>36.143999999999998</v>
      </c>
      <c r="BE538">
        <v>24.8</v>
      </c>
      <c r="BF538">
        <v>28.367999999999999</v>
      </c>
      <c r="BG538">
        <v>29.231999999999999</v>
      </c>
      <c r="BH538">
        <v>30.933333333333337</v>
      </c>
      <c r="BI538">
        <v>19.440000000000001</v>
      </c>
      <c r="BJ538">
        <v>25.061538461538461</v>
      </c>
      <c r="BK538">
        <v>37.63636363636364</v>
      </c>
      <c r="BL538">
        <v>34.061538461538461</v>
      </c>
      <c r="BM538">
        <v>40.800000000000004</v>
      </c>
      <c r="BN538">
        <v>26.621052631578948</v>
      </c>
      <c r="BO538">
        <v>31.14</v>
      </c>
      <c r="BP538">
        <v>10.365517241379312</v>
      </c>
      <c r="BQ538">
        <v>25.764705882352942</v>
      </c>
      <c r="BR538">
        <v>35.152941176470591</v>
      </c>
      <c r="BS538">
        <v>35.805405405405402</v>
      </c>
      <c r="BT538">
        <v>33.709090909090911</v>
      </c>
      <c r="BU538">
        <v>21.068852459016394</v>
      </c>
      <c r="BV538">
        <v>27.6</v>
      </c>
      <c r="BW538">
        <v>18.857142857142858</v>
      </c>
      <c r="BX538">
        <v>23.616220351951032</v>
      </c>
      <c r="BY538">
        <v>26.199722847744585</v>
      </c>
      <c r="BZ538">
        <v>537</v>
      </c>
    </row>
    <row r="539" spans="1:78" x14ac:dyDescent="0.25">
      <c r="A539">
        <v>538</v>
      </c>
      <c r="B539" t="s">
        <v>608</v>
      </c>
      <c r="C539">
        <v>63</v>
      </c>
      <c r="D539">
        <v>37</v>
      </c>
      <c r="E539">
        <v>38</v>
      </c>
      <c r="F539">
        <v>55</v>
      </c>
      <c r="G539">
        <v>27</v>
      </c>
      <c r="H539">
        <v>54</v>
      </c>
      <c r="I539">
        <v>44</v>
      </c>
      <c r="J539">
        <v>35</v>
      </c>
      <c r="K539">
        <v>40</v>
      </c>
      <c r="L539">
        <v>52</v>
      </c>
      <c r="M539">
        <v>14</v>
      </c>
      <c r="N539">
        <v>33</v>
      </c>
      <c r="O539">
        <v>41</v>
      </c>
      <c r="P539">
        <v>24</v>
      </c>
      <c r="Q539">
        <v>23</v>
      </c>
      <c r="R539">
        <v>25</v>
      </c>
      <c r="S539">
        <v>36</v>
      </c>
      <c r="T539">
        <v>50</v>
      </c>
      <c r="U539">
        <v>25</v>
      </c>
      <c r="V539">
        <v>27</v>
      </c>
      <c r="W539">
        <v>35</v>
      </c>
      <c r="X539">
        <v>26</v>
      </c>
      <c r="Y539">
        <v>22</v>
      </c>
      <c r="Z539">
        <v>13</v>
      </c>
      <c r="AA539">
        <v>3</v>
      </c>
      <c r="AB539">
        <v>38</v>
      </c>
      <c r="AC539">
        <v>21</v>
      </c>
      <c r="AD539">
        <v>58</v>
      </c>
      <c r="AE539">
        <v>51</v>
      </c>
      <c r="AF539">
        <v>34</v>
      </c>
      <c r="AG539">
        <v>37</v>
      </c>
      <c r="AH539">
        <v>11</v>
      </c>
      <c r="AI539">
        <v>61</v>
      </c>
      <c r="AJ539">
        <v>6</v>
      </c>
      <c r="AK539">
        <v>105</v>
      </c>
      <c r="AL539">
        <v>1307</v>
      </c>
      <c r="AM539">
        <v>1264</v>
      </c>
      <c r="AO539">
        <v>22.05714285714286</v>
      </c>
      <c r="AP539">
        <v>25.297297297297298</v>
      </c>
      <c r="AQ539">
        <v>26.715789473684211</v>
      </c>
      <c r="AR539">
        <v>20.290909090909093</v>
      </c>
      <c r="AS539">
        <v>30.133333333333333</v>
      </c>
      <c r="AT539">
        <v>20.06666666666667</v>
      </c>
      <c r="AU539">
        <v>22.418181818181818</v>
      </c>
      <c r="AV539">
        <v>22.32</v>
      </c>
      <c r="AW539">
        <v>21.42</v>
      </c>
      <c r="AX539">
        <v>22.292307692307695</v>
      </c>
      <c r="AY539">
        <v>7.7142857142857144</v>
      </c>
      <c r="AZ539">
        <v>14.4</v>
      </c>
      <c r="BA539">
        <v>32.136585365853662</v>
      </c>
      <c r="BB539">
        <v>29.4</v>
      </c>
      <c r="BC539">
        <v>31.930434782608696</v>
      </c>
      <c r="BD539">
        <v>36.143999999999998</v>
      </c>
      <c r="BE539">
        <v>24.8</v>
      </c>
      <c r="BF539">
        <v>28.367999999999999</v>
      </c>
      <c r="BG539">
        <v>29.231999999999999</v>
      </c>
      <c r="BH539">
        <v>30.933333333333337</v>
      </c>
      <c r="BI539">
        <v>19.440000000000001</v>
      </c>
      <c r="BJ539">
        <v>25.061538461538461</v>
      </c>
      <c r="BK539">
        <v>37.63636363636364</v>
      </c>
      <c r="BL539">
        <v>34.061538461538461</v>
      </c>
      <c r="BM539">
        <v>40.800000000000004</v>
      </c>
      <c r="BN539">
        <v>26.621052631578948</v>
      </c>
      <c r="BO539">
        <v>29.657142857142855</v>
      </c>
      <c r="BP539">
        <v>10.365517241379312</v>
      </c>
      <c r="BQ539">
        <v>25.764705882352942</v>
      </c>
      <c r="BR539">
        <v>35.152941176470591</v>
      </c>
      <c r="BS539">
        <v>35.805405405405402</v>
      </c>
      <c r="BT539">
        <v>33.709090909090911</v>
      </c>
      <c r="BU539">
        <v>21.068852459016394</v>
      </c>
      <c r="BV539">
        <v>27.6</v>
      </c>
      <c r="BW539">
        <v>18.857142857142858</v>
      </c>
      <c r="BX539">
        <v>23.616220351951032</v>
      </c>
      <c r="BY539">
        <v>26.16980282375178</v>
      </c>
      <c r="BZ539">
        <v>538</v>
      </c>
    </row>
    <row r="540" spans="1:78" x14ac:dyDescent="0.25">
      <c r="A540">
        <v>539</v>
      </c>
      <c r="B540" t="s">
        <v>609</v>
      </c>
      <c r="C540">
        <v>63</v>
      </c>
      <c r="D540">
        <v>37</v>
      </c>
      <c r="E540">
        <v>38</v>
      </c>
      <c r="F540">
        <v>55</v>
      </c>
      <c r="G540">
        <v>27</v>
      </c>
      <c r="H540">
        <v>54</v>
      </c>
      <c r="I540">
        <v>43</v>
      </c>
      <c r="J540">
        <v>35</v>
      </c>
      <c r="K540">
        <v>40</v>
      </c>
      <c r="L540">
        <v>52</v>
      </c>
      <c r="M540">
        <v>14</v>
      </c>
      <c r="N540">
        <v>33</v>
      </c>
      <c r="O540">
        <v>41</v>
      </c>
      <c r="P540">
        <v>24</v>
      </c>
      <c r="Q540">
        <v>23</v>
      </c>
      <c r="R540">
        <v>25</v>
      </c>
      <c r="S540">
        <v>36</v>
      </c>
      <c r="T540">
        <v>50</v>
      </c>
      <c r="U540">
        <v>25</v>
      </c>
      <c r="V540">
        <v>27</v>
      </c>
      <c r="W540">
        <v>35</v>
      </c>
      <c r="X540">
        <v>26</v>
      </c>
      <c r="Y540">
        <v>22</v>
      </c>
      <c r="Z540">
        <v>13</v>
      </c>
      <c r="AA540">
        <v>3</v>
      </c>
      <c r="AB540">
        <v>38</v>
      </c>
      <c r="AC540">
        <v>21</v>
      </c>
      <c r="AD540">
        <v>58</v>
      </c>
      <c r="AE540">
        <v>51</v>
      </c>
      <c r="AF540">
        <v>34</v>
      </c>
      <c r="AG540">
        <v>38</v>
      </c>
      <c r="AH540">
        <v>11</v>
      </c>
      <c r="AI540">
        <v>61</v>
      </c>
      <c r="AJ540">
        <v>6</v>
      </c>
      <c r="AK540">
        <v>105</v>
      </c>
      <c r="AL540">
        <v>1313</v>
      </c>
      <c r="AM540">
        <v>1264</v>
      </c>
      <c r="AO540">
        <v>22.05714285714286</v>
      </c>
      <c r="AP540">
        <v>25.297297297297298</v>
      </c>
      <c r="AQ540">
        <v>26.715789473684211</v>
      </c>
      <c r="AR540">
        <v>20.290909090909093</v>
      </c>
      <c r="AS540">
        <v>30.133333333333333</v>
      </c>
      <c r="AT540">
        <v>20.06666666666667</v>
      </c>
      <c r="AU540">
        <v>22.939534883720931</v>
      </c>
      <c r="AV540">
        <v>22.32</v>
      </c>
      <c r="AW540">
        <v>21.42</v>
      </c>
      <c r="AX540">
        <v>22.292307692307695</v>
      </c>
      <c r="AY540">
        <v>7.7142857142857144</v>
      </c>
      <c r="AZ540">
        <v>14.4</v>
      </c>
      <c r="BA540">
        <v>32.136585365853662</v>
      </c>
      <c r="BB540">
        <v>29.4</v>
      </c>
      <c r="BC540">
        <v>31.930434782608696</v>
      </c>
      <c r="BD540">
        <v>36.143999999999998</v>
      </c>
      <c r="BE540">
        <v>24.8</v>
      </c>
      <c r="BF540">
        <v>28.367999999999999</v>
      </c>
      <c r="BG540">
        <v>29.231999999999999</v>
      </c>
      <c r="BH540">
        <v>30.933333333333337</v>
      </c>
      <c r="BI540">
        <v>19.440000000000001</v>
      </c>
      <c r="BJ540">
        <v>25.061538461538461</v>
      </c>
      <c r="BK540">
        <v>37.63636363636364</v>
      </c>
      <c r="BL540">
        <v>34.061538461538461</v>
      </c>
      <c r="BM540">
        <v>40.800000000000004</v>
      </c>
      <c r="BN540">
        <v>26.621052631578948</v>
      </c>
      <c r="BO540">
        <v>29.657142857142855</v>
      </c>
      <c r="BP540">
        <v>10.365517241379312</v>
      </c>
      <c r="BQ540">
        <v>25.764705882352942</v>
      </c>
      <c r="BR540">
        <v>35.152941176470591</v>
      </c>
      <c r="BS540">
        <v>34.863157894736844</v>
      </c>
      <c r="BT540">
        <v>33.709090909090911</v>
      </c>
      <c r="BU540">
        <v>21.068852459016394</v>
      </c>
      <c r="BV540">
        <v>27.6</v>
      </c>
      <c r="BW540">
        <v>18.857142857142858</v>
      </c>
      <c r="BX540">
        <v>23.508301599390709</v>
      </c>
      <c r="BY540">
        <v>26.146022051187249</v>
      </c>
      <c r="BZ540">
        <v>539</v>
      </c>
    </row>
    <row r="541" spans="1:78" x14ac:dyDescent="0.25">
      <c r="A541">
        <v>540</v>
      </c>
      <c r="B541" t="s">
        <v>610</v>
      </c>
      <c r="C541">
        <v>63</v>
      </c>
      <c r="D541">
        <v>37</v>
      </c>
      <c r="E541">
        <v>38</v>
      </c>
      <c r="F541">
        <v>55</v>
      </c>
      <c r="G541">
        <v>27</v>
      </c>
      <c r="H541">
        <v>54</v>
      </c>
      <c r="I541">
        <v>44</v>
      </c>
      <c r="J541">
        <v>36</v>
      </c>
      <c r="K541">
        <v>40</v>
      </c>
      <c r="L541">
        <v>52</v>
      </c>
      <c r="M541">
        <v>14</v>
      </c>
      <c r="N541">
        <v>33</v>
      </c>
      <c r="O541">
        <v>41</v>
      </c>
      <c r="P541">
        <v>24</v>
      </c>
      <c r="Q541">
        <v>23</v>
      </c>
      <c r="R541">
        <v>25</v>
      </c>
      <c r="S541">
        <v>36</v>
      </c>
      <c r="T541">
        <v>50</v>
      </c>
      <c r="U541">
        <v>24</v>
      </c>
      <c r="V541">
        <v>27</v>
      </c>
      <c r="W541">
        <v>36</v>
      </c>
      <c r="X541">
        <v>25</v>
      </c>
      <c r="Y541">
        <v>22</v>
      </c>
      <c r="Z541">
        <v>13</v>
      </c>
      <c r="AA541">
        <v>3</v>
      </c>
      <c r="AB541">
        <v>38</v>
      </c>
      <c r="AC541">
        <v>21</v>
      </c>
      <c r="AD541">
        <v>58</v>
      </c>
      <c r="AE541">
        <v>51</v>
      </c>
      <c r="AF541">
        <v>34</v>
      </c>
      <c r="AG541">
        <v>38</v>
      </c>
      <c r="AH541">
        <v>11</v>
      </c>
      <c r="AI541">
        <v>61</v>
      </c>
      <c r="AJ541">
        <v>6</v>
      </c>
      <c r="AK541">
        <v>105</v>
      </c>
      <c r="AL541">
        <v>1308</v>
      </c>
      <c r="AM541">
        <v>1265</v>
      </c>
      <c r="AO541">
        <v>22.05714285714286</v>
      </c>
      <c r="AP541">
        <v>25.297297297297298</v>
      </c>
      <c r="AQ541">
        <v>26.715789473684211</v>
      </c>
      <c r="AR541">
        <v>20.290909090909093</v>
      </c>
      <c r="AS541">
        <v>30.133333333333333</v>
      </c>
      <c r="AT541">
        <v>20.06666666666667</v>
      </c>
      <c r="AU541">
        <v>22.418181818181818</v>
      </c>
      <c r="AV541">
        <v>21.7</v>
      </c>
      <c r="AW541">
        <v>21.42</v>
      </c>
      <c r="AX541">
        <v>22.292307692307695</v>
      </c>
      <c r="AY541">
        <v>7.7142857142857144</v>
      </c>
      <c r="AZ541">
        <v>14.4</v>
      </c>
      <c r="BA541">
        <v>32.136585365853662</v>
      </c>
      <c r="BB541">
        <v>29.4</v>
      </c>
      <c r="BC541">
        <v>31.930434782608696</v>
      </c>
      <c r="BD541">
        <v>36.143999999999998</v>
      </c>
      <c r="BE541">
        <v>24.8</v>
      </c>
      <c r="BF541">
        <v>28.367999999999999</v>
      </c>
      <c r="BG541">
        <v>30.450000000000003</v>
      </c>
      <c r="BH541">
        <v>30.933333333333337</v>
      </c>
      <c r="BI541">
        <v>18.900000000000002</v>
      </c>
      <c r="BJ541">
        <v>26.064</v>
      </c>
      <c r="BK541">
        <v>37.63636363636364</v>
      </c>
      <c r="BL541">
        <v>34.061538461538461</v>
      </c>
      <c r="BM541">
        <v>40.800000000000004</v>
      </c>
      <c r="BN541">
        <v>26.621052631578948</v>
      </c>
      <c r="BO541">
        <v>29.657142857142855</v>
      </c>
      <c r="BP541">
        <v>10.365517241379312</v>
      </c>
      <c r="BQ541">
        <v>25.764705882352942</v>
      </c>
      <c r="BR541">
        <v>35.152941176470591</v>
      </c>
      <c r="BS541">
        <v>34.863157894736844</v>
      </c>
      <c r="BT541">
        <v>33.709090909090911</v>
      </c>
      <c r="BU541">
        <v>21.068852459016394</v>
      </c>
      <c r="BV541">
        <v>27.6</v>
      </c>
      <c r="BW541">
        <v>18.857142857142858</v>
      </c>
      <c r="BX541">
        <v>23.598165137614679</v>
      </c>
      <c r="BY541">
        <v>26.151766021155037</v>
      </c>
      <c r="BZ541">
        <v>540</v>
      </c>
    </row>
    <row r="542" spans="1:78" x14ac:dyDescent="0.25">
      <c r="A542">
        <v>541</v>
      </c>
      <c r="B542" t="s">
        <v>611</v>
      </c>
      <c r="C542">
        <v>63</v>
      </c>
      <c r="D542">
        <v>38</v>
      </c>
      <c r="E542">
        <v>38</v>
      </c>
      <c r="F542">
        <v>54</v>
      </c>
      <c r="G542">
        <v>27</v>
      </c>
      <c r="H542">
        <v>53</v>
      </c>
      <c r="I542">
        <v>43</v>
      </c>
      <c r="J542">
        <v>36</v>
      </c>
      <c r="K542">
        <v>40</v>
      </c>
      <c r="L542">
        <v>51</v>
      </c>
      <c r="M542">
        <v>14</v>
      </c>
      <c r="N542">
        <v>33</v>
      </c>
      <c r="O542">
        <v>41</v>
      </c>
      <c r="P542">
        <v>24</v>
      </c>
      <c r="Q542">
        <v>23</v>
      </c>
      <c r="R542">
        <v>25</v>
      </c>
      <c r="S542">
        <v>36</v>
      </c>
      <c r="T542">
        <v>50</v>
      </c>
      <c r="U542">
        <v>25</v>
      </c>
      <c r="V542">
        <v>27</v>
      </c>
      <c r="W542">
        <v>36</v>
      </c>
      <c r="X542">
        <v>25</v>
      </c>
      <c r="Y542">
        <v>22</v>
      </c>
      <c r="Z542">
        <v>13</v>
      </c>
      <c r="AA542">
        <v>3</v>
      </c>
      <c r="AB542">
        <v>38</v>
      </c>
      <c r="AC542">
        <v>21</v>
      </c>
      <c r="AD542">
        <v>58</v>
      </c>
      <c r="AE542">
        <v>51</v>
      </c>
      <c r="AF542">
        <v>34</v>
      </c>
      <c r="AG542">
        <v>38</v>
      </c>
      <c r="AH542">
        <v>11</v>
      </c>
      <c r="AI542">
        <v>62</v>
      </c>
      <c r="AJ542">
        <v>6</v>
      </c>
      <c r="AK542">
        <v>105</v>
      </c>
      <c r="AL542">
        <v>1316</v>
      </c>
      <c r="AM542">
        <v>1264</v>
      </c>
      <c r="AO542">
        <v>22.05714285714286</v>
      </c>
      <c r="AP542">
        <v>24.631578947368421</v>
      </c>
      <c r="AQ542">
        <v>26.715789473684211</v>
      </c>
      <c r="AR542">
        <v>20.666666666666668</v>
      </c>
      <c r="AS542">
        <v>30.133333333333333</v>
      </c>
      <c r="AT542">
        <v>20.445283018867926</v>
      </c>
      <c r="AU542">
        <v>22.939534883720931</v>
      </c>
      <c r="AV542">
        <v>21.7</v>
      </c>
      <c r="AW542">
        <v>21.42</v>
      </c>
      <c r="AX542">
        <v>22.729411764705883</v>
      </c>
      <c r="AY542">
        <v>7.7142857142857144</v>
      </c>
      <c r="AZ542">
        <v>14.4</v>
      </c>
      <c r="BA542">
        <v>32.136585365853662</v>
      </c>
      <c r="BB542">
        <v>29.4</v>
      </c>
      <c r="BC542">
        <v>31.930434782608696</v>
      </c>
      <c r="BD542">
        <v>36.143999999999998</v>
      </c>
      <c r="BE542">
        <v>24.8</v>
      </c>
      <c r="BF542">
        <v>28.367999999999999</v>
      </c>
      <c r="BG542">
        <v>29.231999999999999</v>
      </c>
      <c r="BH542">
        <v>30.933333333333337</v>
      </c>
      <c r="BI542">
        <v>18.900000000000002</v>
      </c>
      <c r="BJ542">
        <v>26.064</v>
      </c>
      <c r="BK542">
        <v>37.63636363636364</v>
      </c>
      <c r="BL542">
        <v>34.061538461538461</v>
      </c>
      <c r="BM542">
        <v>40.800000000000004</v>
      </c>
      <c r="BN542">
        <v>26.621052631578948</v>
      </c>
      <c r="BO542">
        <v>29.657142857142855</v>
      </c>
      <c r="BP542">
        <v>10.365517241379312</v>
      </c>
      <c r="BQ542">
        <v>25.764705882352942</v>
      </c>
      <c r="BR542">
        <v>35.152941176470591</v>
      </c>
      <c r="BS542">
        <v>34.863157894736844</v>
      </c>
      <c r="BT542">
        <v>33.709090909090911</v>
      </c>
      <c r="BU542">
        <v>20.729032258064517</v>
      </c>
      <c r="BV542">
        <v>27.6</v>
      </c>
      <c r="BW542">
        <v>18.857142857142858</v>
      </c>
      <c r="BX542">
        <v>23.45471124620061</v>
      </c>
      <c r="BY542">
        <v>26.148545825102556</v>
      </c>
      <c r="BZ542">
        <v>541</v>
      </c>
    </row>
    <row r="543" spans="1:78" x14ac:dyDescent="0.25">
      <c r="A543">
        <v>542</v>
      </c>
      <c r="B543" t="s">
        <v>612</v>
      </c>
      <c r="C543">
        <v>63</v>
      </c>
      <c r="D543">
        <v>38</v>
      </c>
      <c r="E543">
        <v>38</v>
      </c>
      <c r="F543">
        <v>54</v>
      </c>
      <c r="G543">
        <v>26</v>
      </c>
      <c r="H543">
        <v>50</v>
      </c>
      <c r="I543">
        <v>44</v>
      </c>
      <c r="J543">
        <v>36</v>
      </c>
      <c r="K543">
        <v>40</v>
      </c>
      <c r="L543">
        <v>51</v>
      </c>
      <c r="M543">
        <v>15</v>
      </c>
      <c r="N543">
        <v>33</v>
      </c>
      <c r="O543">
        <v>41</v>
      </c>
      <c r="P543">
        <v>24</v>
      </c>
      <c r="Q543">
        <v>23</v>
      </c>
      <c r="R543">
        <v>25</v>
      </c>
      <c r="S543">
        <v>36</v>
      </c>
      <c r="T543">
        <v>52</v>
      </c>
      <c r="U543">
        <v>25</v>
      </c>
      <c r="V543">
        <v>28</v>
      </c>
      <c r="W543">
        <v>35</v>
      </c>
      <c r="X543">
        <v>25</v>
      </c>
      <c r="Y543">
        <v>22</v>
      </c>
      <c r="Z543">
        <v>13</v>
      </c>
      <c r="AA543">
        <v>3</v>
      </c>
      <c r="AB543">
        <v>38</v>
      </c>
      <c r="AC543">
        <v>21</v>
      </c>
      <c r="AD543">
        <v>58</v>
      </c>
      <c r="AE543">
        <v>51</v>
      </c>
      <c r="AF543">
        <v>34</v>
      </c>
      <c r="AG543">
        <v>38</v>
      </c>
      <c r="AH543">
        <v>11</v>
      </c>
      <c r="AI543">
        <v>62</v>
      </c>
      <c r="AJ543">
        <v>5</v>
      </c>
      <c r="AK543">
        <v>100</v>
      </c>
      <c r="AL543">
        <v>1313</v>
      </c>
      <c r="AM543">
        <v>1258</v>
      </c>
      <c r="AO543">
        <v>22.05714285714286</v>
      </c>
      <c r="AP543">
        <v>24.631578947368421</v>
      </c>
      <c r="AQ543">
        <v>26.715789473684211</v>
      </c>
      <c r="AR543">
        <v>20.666666666666668</v>
      </c>
      <c r="AS543">
        <v>31.292307692307691</v>
      </c>
      <c r="AT543">
        <v>21.672000000000001</v>
      </c>
      <c r="AU543">
        <v>22.418181818181818</v>
      </c>
      <c r="AV543">
        <v>21.7</v>
      </c>
      <c r="AW543">
        <v>21.42</v>
      </c>
      <c r="AX543">
        <v>22.729411764705883</v>
      </c>
      <c r="AY543">
        <v>7.2</v>
      </c>
      <c r="AZ543">
        <v>14.4</v>
      </c>
      <c r="BA543">
        <v>32.136585365853662</v>
      </c>
      <c r="BB543">
        <v>29.4</v>
      </c>
      <c r="BC543">
        <v>31.930434782608696</v>
      </c>
      <c r="BD543">
        <v>36.143999999999998</v>
      </c>
      <c r="BE543">
        <v>24.8</v>
      </c>
      <c r="BF543">
        <v>27.276923076923076</v>
      </c>
      <c r="BG543">
        <v>29.231999999999999</v>
      </c>
      <c r="BH543">
        <v>29.828571428571433</v>
      </c>
      <c r="BI543">
        <v>19.440000000000001</v>
      </c>
      <c r="BJ543">
        <v>26.064</v>
      </c>
      <c r="BK543">
        <v>37.63636363636364</v>
      </c>
      <c r="BL543">
        <v>34.061538461538461</v>
      </c>
      <c r="BM543">
        <v>40.800000000000004</v>
      </c>
      <c r="BN543">
        <v>26.621052631578948</v>
      </c>
      <c r="BO543">
        <v>29.657142857142855</v>
      </c>
      <c r="BP543">
        <v>10.365517241379312</v>
      </c>
      <c r="BQ543">
        <v>25.764705882352942</v>
      </c>
      <c r="BR543">
        <v>35.152941176470591</v>
      </c>
      <c r="BS543">
        <v>34.863157894736844</v>
      </c>
      <c r="BT543">
        <v>33.709090909090911</v>
      </c>
      <c r="BU543">
        <v>20.729032258064517</v>
      </c>
      <c r="BV543">
        <v>33.119999999999997</v>
      </c>
      <c r="BW543">
        <v>19.8</v>
      </c>
      <c r="BX543">
        <v>23.508301599390709</v>
      </c>
      <c r="BY543">
        <v>26.225668878990707</v>
      </c>
      <c r="BZ543">
        <v>542</v>
      </c>
    </row>
    <row r="544" spans="1:78" x14ac:dyDescent="0.25">
      <c r="A544">
        <v>543</v>
      </c>
      <c r="B544" t="s">
        <v>613</v>
      </c>
      <c r="C544">
        <v>63</v>
      </c>
      <c r="D544">
        <v>37</v>
      </c>
      <c r="E544">
        <v>38</v>
      </c>
      <c r="F544">
        <v>55</v>
      </c>
      <c r="G544">
        <v>27</v>
      </c>
      <c r="H544">
        <v>53</v>
      </c>
      <c r="I544">
        <v>44</v>
      </c>
      <c r="J544">
        <v>37</v>
      </c>
      <c r="K544">
        <v>42</v>
      </c>
      <c r="L544">
        <v>54</v>
      </c>
      <c r="M544">
        <v>15</v>
      </c>
      <c r="N544">
        <v>33</v>
      </c>
      <c r="O544">
        <v>41</v>
      </c>
      <c r="P544">
        <v>24</v>
      </c>
      <c r="Q544">
        <v>23</v>
      </c>
      <c r="R544">
        <v>25</v>
      </c>
      <c r="S544">
        <v>36</v>
      </c>
      <c r="T544">
        <v>52</v>
      </c>
      <c r="U544">
        <v>25</v>
      </c>
      <c r="V544">
        <v>28</v>
      </c>
      <c r="W544">
        <v>35</v>
      </c>
      <c r="X544">
        <v>25</v>
      </c>
      <c r="Y544">
        <v>22</v>
      </c>
      <c r="Z544">
        <v>13</v>
      </c>
      <c r="AA544">
        <v>3</v>
      </c>
      <c r="AB544">
        <v>38</v>
      </c>
      <c r="AC544">
        <v>21</v>
      </c>
      <c r="AD544">
        <v>58</v>
      </c>
      <c r="AE544">
        <v>51</v>
      </c>
      <c r="AF544">
        <v>34</v>
      </c>
      <c r="AG544">
        <v>38</v>
      </c>
      <c r="AH544">
        <v>11</v>
      </c>
      <c r="AI544">
        <v>62</v>
      </c>
      <c r="AJ544">
        <v>5</v>
      </c>
      <c r="AK544">
        <v>101</v>
      </c>
      <c r="AL544">
        <v>1308</v>
      </c>
      <c r="AM544">
        <v>1269</v>
      </c>
      <c r="AO544">
        <v>22.05714285714286</v>
      </c>
      <c r="AP544">
        <v>25.297297297297298</v>
      </c>
      <c r="AQ544">
        <v>26.715789473684211</v>
      </c>
      <c r="AR544">
        <v>20.290909090909093</v>
      </c>
      <c r="AS544">
        <v>30.133333333333333</v>
      </c>
      <c r="AT544">
        <v>20.445283018867926</v>
      </c>
      <c r="AU544">
        <v>22.418181818181818</v>
      </c>
      <c r="AV544">
        <v>21.113513513513514</v>
      </c>
      <c r="AW544">
        <v>20.400000000000002</v>
      </c>
      <c r="AX544">
        <v>21.466666666666665</v>
      </c>
      <c r="AY544">
        <v>7.2</v>
      </c>
      <c r="AZ544">
        <v>14.4</v>
      </c>
      <c r="BA544">
        <v>32.136585365853662</v>
      </c>
      <c r="BB544">
        <v>29.4</v>
      </c>
      <c r="BC544">
        <v>31.930434782608696</v>
      </c>
      <c r="BD544">
        <v>36.143999999999998</v>
      </c>
      <c r="BE544">
        <v>24.8</v>
      </c>
      <c r="BF544">
        <v>27.276923076923076</v>
      </c>
      <c r="BG544">
        <v>29.231999999999999</v>
      </c>
      <c r="BH544">
        <v>29.828571428571433</v>
      </c>
      <c r="BI544">
        <v>19.440000000000001</v>
      </c>
      <c r="BJ544">
        <v>26.064</v>
      </c>
      <c r="BK544">
        <v>37.63636363636364</v>
      </c>
      <c r="BL544">
        <v>34.061538461538461</v>
      </c>
      <c r="BM544">
        <v>40.800000000000004</v>
      </c>
      <c r="BN544">
        <v>26.621052631578948</v>
      </c>
      <c r="BO544">
        <v>29.657142857142855</v>
      </c>
      <c r="BP544">
        <v>10.365517241379312</v>
      </c>
      <c r="BQ544">
        <v>25.764705882352942</v>
      </c>
      <c r="BR544">
        <v>35.152941176470591</v>
      </c>
      <c r="BS544">
        <v>34.863157894736844</v>
      </c>
      <c r="BT544">
        <v>33.709090909090911</v>
      </c>
      <c r="BU544">
        <v>20.729032258064517</v>
      </c>
      <c r="BV544">
        <v>33.119999999999997</v>
      </c>
      <c r="BW544">
        <v>19.603960396039607</v>
      </c>
      <c r="BX544">
        <v>23.598165137614679</v>
      </c>
      <c r="BY544">
        <v>26.055500770142245</v>
      </c>
      <c r="BZ544">
        <v>543</v>
      </c>
    </row>
    <row r="545" spans="1:78" x14ac:dyDescent="0.25">
      <c r="A545">
        <v>544</v>
      </c>
      <c r="B545" t="s">
        <v>614</v>
      </c>
      <c r="C545">
        <v>63</v>
      </c>
      <c r="D545">
        <v>38</v>
      </c>
      <c r="E545">
        <v>38</v>
      </c>
      <c r="F545">
        <v>55</v>
      </c>
      <c r="G545">
        <v>27</v>
      </c>
      <c r="H545">
        <v>53</v>
      </c>
      <c r="I545">
        <v>44</v>
      </c>
      <c r="J545">
        <v>37</v>
      </c>
      <c r="K545">
        <v>41</v>
      </c>
      <c r="L545">
        <v>54</v>
      </c>
      <c r="M545">
        <v>15</v>
      </c>
      <c r="N545">
        <v>33</v>
      </c>
      <c r="O545">
        <v>41</v>
      </c>
      <c r="P545">
        <v>24</v>
      </c>
      <c r="Q545">
        <v>23</v>
      </c>
      <c r="R545">
        <v>25</v>
      </c>
      <c r="S545">
        <v>36</v>
      </c>
      <c r="T545">
        <v>52</v>
      </c>
      <c r="U545">
        <v>25</v>
      </c>
      <c r="V545">
        <v>28</v>
      </c>
      <c r="W545">
        <v>35</v>
      </c>
      <c r="X545">
        <v>25</v>
      </c>
      <c r="Y545">
        <v>22</v>
      </c>
      <c r="Z545">
        <v>13</v>
      </c>
      <c r="AA545">
        <v>3</v>
      </c>
      <c r="AB545">
        <v>38</v>
      </c>
      <c r="AC545">
        <v>21</v>
      </c>
      <c r="AD545">
        <v>58</v>
      </c>
      <c r="AE545">
        <v>51</v>
      </c>
      <c r="AF545">
        <v>34</v>
      </c>
      <c r="AG545">
        <v>38</v>
      </c>
      <c r="AH545">
        <v>11</v>
      </c>
      <c r="AI545">
        <v>63</v>
      </c>
      <c r="AJ545">
        <v>5</v>
      </c>
      <c r="AK545">
        <v>100</v>
      </c>
      <c r="AL545">
        <v>1312</v>
      </c>
      <c r="AM545">
        <v>1269</v>
      </c>
      <c r="AO545">
        <v>22.05714285714286</v>
      </c>
      <c r="AP545">
        <v>24.631578947368421</v>
      </c>
      <c r="AQ545">
        <v>26.715789473684211</v>
      </c>
      <c r="AR545">
        <v>20.290909090909093</v>
      </c>
      <c r="AS545">
        <v>30.133333333333333</v>
      </c>
      <c r="AT545">
        <v>20.445283018867926</v>
      </c>
      <c r="AU545">
        <v>22.418181818181818</v>
      </c>
      <c r="AV545">
        <v>21.113513513513514</v>
      </c>
      <c r="AW545">
        <v>20.897560975609757</v>
      </c>
      <c r="AX545">
        <v>21.466666666666665</v>
      </c>
      <c r="AY545">
        <v>7.2</v>
      </c>
      <c r="AZ545">
        <v>14.4</v>
      </c>
      <c r="BA545">
        <v>32.136585365853662</v>
      </c>
      <c r="BB545">
        <v>29.4</v>
      </c>
      <c r="BC545">
        <v>31.930434782608696</v>
      </c>
      <c r="BD545">
        <v>36.143999999999998</v>
      </c>
      <c r="BE545">
        <v>24.8</v>
      </c>
      <c r="BF545">
        <v>27.276923076923076</v>
      </c>
      <c r="BG545">
        <v>29.231999999999999</v>
      </c>
      <c r="BH545">
        <v>29.828571428571433</v>
      </c>
      <c r="BI545">
        <v>19.440000000000001</v>
      </c>
      <c r="BJ545">
        <v>26.064</v>
      </c>
      <c r="BK545">
        <v>37.63636363636364</v>
      </c>
      <c r="BL545">
        <v>34.061538461538461</v>
      </c>
      <c r="BM545">
        <v>40.800000000000004</v>
      </c>
      <c r="BN545">
        <v>26.621052631578948</v>
      </c>
      <c r="BO545">
        <v>29.657142857142855</v>
      </c>
      <c r="BP545">
        <v>10.365517241379312</v>
      </c>
      <c r="BQ545">
        <v>25.764705882352942</v>
      </c>
      <c r="BR545">
        <v>35.152941176470591</v>
      </c>
      <c r="BS545">
        <v>34.863157894736844</v>
      </c>
      <c r="BT545">
        <v>33.709090909090911</v>
      </c>
      <c r="BU545">
        <v>20.400000000000002</v>
      </c>
      <c r="BV545">
        <v>33.119999999999997</v>
      </c>
      <c r="BW545">
        <v>19.8</v>
      </c>
      <c r="BX545">
        <v>23.526219512195123</v>
      </c>
      <c r="BY545">
        <v>26.04800018783093</v>
      </c>
      <c r="BZ545">
        <v>544</v>
      </c>
    </row>
    <row r="546" spans="1:78" x14ac:dyDescent="0.25">
      <c r="A546">
        <v>545</v>
      </c>
      <c r="B546" t="s">
        <v>615</v>
      </c>
      <c r="C546">
        <v>63</v>
      </c>
      <c r="D546">
        <v>37</v>
      </c>
      <c r="E546">
        <v>38</v>
      </c>
      <c r="F546">
        <v>55</v>
      </c>
      <c r="G546">
        <v>27</v>
      </c>
      <c r="H546">
        <v>53</v>
      </c>
      <c r="I546">
        <v>44</v>
      </c>
      <c r="J546">
        <v>37</v>
      </c>
      <c r="K546">
        <v>42</v>
      </c>
      <c r="L546">
        <v>54</v>
      </c>
      <c r="M546">
        <v>15</v>
      </c>
      <c r="N546">
        <v>33</v>
      </c>
      <c r="O546">
        <v>41</v>
      </c>
      <c r="P546">
        <v>24</v>
      </c>
      <c r="Q546">
        <v>23</v>
      </c>
      <c r="R546">
        <v>25</v>
      </c>
      <c r="S546">
        <v>36</v>
      </c>
      <c r="T546">
        <v>52</v>
      </c>
      <c r="U546">
        <v>25</v>
      </c>
      <c r="V546">
        <v>28</v>
      </c>
      <c r="W546">
        <v>35</v>
      </c>
      <c r="X546">
        <v>25</v>
      </c>
      <c r="Y546">
        <v>22</v>
      </c>
      <c r="Z546">
        <v>13</v>
      </c>
      <c r="AA546">
        <v>3</v>
      </c>
      <c r="AB546">
        <v>38</v>
      </c>
      <c r="AC546">
        <v>21</v>
      </c>
      <c r="AD546">
        <v>58</v>
      </c>
      <c r="AE546">
        <v>51</v>
      </c>
      <c r="AF546">
        <v>34</v>
      </c>
      <c r="AG546">
        <v>38</v>
      </c>
      <c r="AH546">
        <v>11</v>
      </c>
      <c r="AI546">
        <v>62</v>
      </c>
      <c r="AJ546">
        <v>5</v>
      </c>
      <c r="AK546">
        <v>100</v>
      </c>
      <c r="AL546">
        <v>1311</v>
      </c>
      <c r="AM546">
        <v>1268</v>
      </c>
      <c r="AO546">
        <v>22.05714285714286</v>
      </c>
      <c r="AP546">
        <v>25.297297297297298</v>
      </c>
      <c r="AQ546">
        <v>26.715789473684211</v>
      </c>
      <c r="AR546">
        <v>20.290909090909093</v>
      </c>
      <c r="AS546">
        <v>30.133333333333333</v>
      </c>
      <c r="AT546">
        <v>20.445283018867926</v>
      </c>
      <c r="AU546">
        <v>22.418181818181818</v>
      </c>
      <c r="AV546">
        <v>21.113513513513514</v>
      </c>
      <c r="AW546">
        <v>20.400000000000002</v>
      </c>
      <c r="AX546">
        <v>21.466666666666665</v>
      </c>
      <c r="AY546">
        <v>7.2</v>
      </c>
      <c r="AZ546">
        <v>14.4</v>
      </c>
      <c r="BA546">
        <v>32.136585365853662</v>
      </c>
      <c r="BB546">
        <v>29.4</v>
      </c>
      <c r="BC546">
        <v>31.930434782608696</v>
      </c>
      <c r="BD546">
        <v>36.143999999999998</v>
      </c>
      <c r="BE546">
        <v>24.8</v>
      </c>
      <c r="BF546">
        <v>27.276923076923076</v>
      </c>
      <c r="BG546">
        <v>29.231999999999999</v>
      </c>
      <c r="BH546">
        <v>29.828571428571433</v>
      </c>
      <c r="BI546">
        <v>19.440000000000001</v>
      </c>
      <c r="BJ546">
        <v>26.064</v>
      </c>
      <c r="BK546">
        <v>37.63636363636364</v>
      </c>
      <c r="BL546">
        <v>34.061538461538461</v>
      </c>
      <c r="BM546">
        <v>40.800000000000004</v>
      </c>
      <c r="BN546">
        <v>26.621052631578948</v>
      </c>
      <c r="BO546">
        <v>29.657142857142855</v>
      </c>
      <c r="BP546">
        <v>10.365517241379312</v>
      </c>
      <c r="BQ546">
        <v>25.764705882352942</v>
      </c>
      <c r="BR546">
        <v>35.152941176470591</v>
      </c>
      <c r="BS546">
        <v>34.863157894736844</v>
      </c>
      <c r="BT546">
        <v>33.709090909090911</v>
      </c>
      <c r="BU546">
        <v>20.729032258064517</v>
      </c>
      <c r="BV546">
        <v>33.119999999999997</v>
      </c>
      <c r="BW546">
        <v>19.8</v>
      </c>
      <c r="BX546">
        <v>23.544164759725401</v>
      </c>
      <c r="BY546">
        <v>26.068076205432448</v>
      </c>
      <c r="BZ546">
        <v>545</v>
      </c>
    </row>
    <row r="547" spans="1:78" x14ac:dyDescent="0.25">
      <c r="A547">
        <v>546</v>
      </c>
      <c r="B547" t="s">
        <v>616</v>
      </c>
      <c r="C547">
        <v>63</v>
      </c>
      <c r="D547">
        <v>37</v>
      </c>
      <c r="E547">
        <v>38</v>
      </c>
      <c r="F547">
        <v>55</v>
      </c>
      <c r="G547">
        <v>27</v>
      </c>
      <c r="H547">
        <v>53</v>
      </c>
      <c r="I547">
        <v>44</v>
      </c>
      <c r="J547">
        <v>37</v>
      </c>
      <c r="K547">
        <v>41</v>
      </c>
      <c r="L547">
        <v>53</v>
      </c>
      <c r="M547">
        <v>15</v>
      </c>
      <c r="N547">
        <v>33</v>
      </c>
      <c r="O547">
        <v>41</v>
      </c>
      <c r="P547">
        <v>24</v>
      </c>
      <c r="Q547">
        <v>23</v>
      </c>
      <c r="R547">
        <v>25</v>
      </c>
      <c r="S547">
        <v>36</v>
      </c>
      <c r="T547">
        <v>53</v>
      </c>
      <c r="U547">
        <v>25</v>
      </c>
      <c r="V547">
        <v>28</v>
      </c>
      <c r="W547">
        <v>35</v>
      </c>
      <c r="X547">
        <v>25</v>
      </c>
      <c r="Y547">
        <v>22</v>
      </c>
      <c r="Z547">
        <v>13</v>
      </c>
      <c r="AA547">
        <v>3</v>
      </c>
      <c r="AB547">
        <v>38</v>
      </c>
      <c r="AC547">
        <v>21</v>
      </c>
      <c r="AD547">
        <v>58</v>
      </c>
      <c r="AE547">
        <v>51</v>
      </c>
      <c r="AF547">
        <v>34</v>
      </c>
      <c r="AG547">
        <v>38</v>
      </c>
      <c r="AH547">
        <v>11</v>
      </c>
      <c r="AI547">
        <v>62</v>
      </c>
      <c r="AJ547">
        <v>5</v>
      </c>
      <c r="AK547">
        <v>100</v>
      </c>
      <c r="AL547">
        <v>1313</v>
      </c>
      <c r="AM547">
        <v>1267</v>
      </c>
      <c r="AO547">
        <v>22.05714285714286</v>
      </c>
      <c r="AP547">
        <v>25.297297297297298</v>
      </c>
      <c r="AQ547">
        <v>26.715789473684211</v>
      </c>
      <c r="AR547">
        <v>20.290909090909093</v>
      </c>
      <c r="AS547">
        <v>30.133333333333333</v>
      </c>
      <c r="AT547">
        <v>20.445283018867926</v>
      </c>
      <c r="AU547">
        <v>22.418181818181818</v>
      </c>
      <c r="AV547">
        <v>21.113513513513514</v>
      </c>
      <c r="AW547">
        <v>20.897560975609757</v>
      </c>
      <c r="AX547">
        <v>21.871698113207547</v>
      </c>
      <c r="AY547">
        <v>7.2</v>
      </c>
      <c r="AZ547">
        <v>14.4</v>
      </c>
      <c r="BA547">
        <v>32.136585365853662</v>
      </c>
      <c r="BB547">
        <v>29.4</v>
      </c>
      <c r="BC547">
        <v>31.930434782608696</v>
      </c>
      <c r="BD547">
        <v>36.143999999999998</v>
      </c>
      <c r="BE547">
        <v>24.8</v>
      </c>
      <c r="BF547">
        <v>26.762264150943395</v>
      </c>
      <c r="BG547">
        <v>29.231999999999999</v>
      </c>
      <c r="BH547">
        <v>29.828571428571433</v>
      </c>
      <c r="BI547">
        <v>19.440000000000001</v>
      </c>
      <c r="BJ547">
        <v>26.064</v>
      </c>
      <c r="BK547">
        <v>37.63636363636364</v>
      </c>
      <c r="BL547">
        <v>34.061538461538461</v>
      </c>
      <c r="BM547">
        <v>40.800000000000004</v>
      </c>
      <c r="BN547">
        <v>26.621052631578948</v>
      </c>
      <c r="BO547">
        <v>29.657142857142855</v>
      </c>
      <c r="BP547">
        <v>10.365517241379312</v>
      </c>
      <c r="BQ547">
        <v>25.764705882352942</v>
      </c>
      <c r="BR547">
        <v>35.152941176470591</v>
      </c>
      <c r="BS547">
        <v>34.863157894736844</v>
      </c>
      <c r="BT547">
        <v>33.709090909090911</v>
      </c>
      <c r="BU547">
        <v>20.729032258064517</v>
      </c>
      <c r="BV547">
        <v>33.119999999999997</v>
      </c>
      <c r="BW547">
        <v>19.8</v>
      </c>
      <c r="BX547">
        <v>23.508301599390709</v>
      </c>
      <c r="BY547">
        <v>26.073448729475523</v>
      </c>
      <c r="BZ547">
        <v>546</v>
      </c>
    </row>
    <row r="548" spans="1:78" x14ac:dyDescent="0.25">
      <c r="A548">
        <v>547</v>
      </c>
      <c r="B548" t="s">
        <v>617</v>
      </c>
      <c r="C548">
        <v>62</v>
      </c>
      <c r="D548">
        <v>36</v>
      </c>
      <c r="E548">
        <v>38</v>
      </c>
      <c r="F548">
        <v>55</v>
      </c>
      <c r="G548">
        <v>27</v>
      </c>
      <c r="H548">
        <v>53</v>
      </c>
      <c r="I548">
        <v>44</v>
      </c>
      <c r="J548">
        <v>37</v>
      </c>
      <c r="K548">
        <v>40</v>
      </c>
      <c r="L548">
        <v>54</v>
      </c>
      <c r="M548">
        <v>15</v>
      </c>
      <c r="N548">
        <v>33</v>
      </c>
      <c r="O548">
        <v>41</v>
      </c>
      <c r="P548">
        <v>24</v>
      </c>
      <c r="Q548">
        <v>23</v>
      </c>
      <c r="R548">
        <v>25</v>
      </c>
      <c r="S548">
        <v>36</v>
      </c>
      <c r="T548">
        <v>52</v>
      </c>
      <c r="U548">
        <v>25</v>
      </c>
      <c r="V548">
        <v>28</v>
      </c>
      <c r="W548">
        <v>35</v>
      </c>
      <c r="X548">
        <v>25</v>
      </c>
      <c r="Y548">
        <v>22</v>
      </c>
      <c r="Z548">
        <v>13</v>
      </c>
      <c r="AA548">
        <v>3</v>
      </c>
      <c r="AB548">
        <v>38</v>
      </c>
      <c r="AC548">
        <v>21</v>
      </c>
      <c r="AD548">
        <v>58</v>
      </c>
      <c r="AE548">
        <v>51</v>
      </c>
      <c r="AF548">
        <v>34</v>
      </c>
      <c r="AG548">
        <v>38</v>
      </c>
      <c r="AH548">
        <v>11</v>
      </c>
      <c r="AI548">
        <v>63</v>
      </c>
      <c r="AJ548">
        <v>5</v>
      </c>
      <c r="AK548">
        <v>100</v>
      </c>
      <c r="AL548">
        <v>1316</v>
      </c>
      <c r="AM548">
        <v>1265</v>
      </c>
      <c r="AO548">
        <v>22.412903225806453</v>
      </c>
      <c r="AP548">
        <v>26</v>
      </c>
      <c r="AQ548">
        <v>26.715789473684211</v>
      </c>
      <c r="AR548">
        <v>20.290909090909093</v>
      </c>
      <c r="AS548">
        <v>30.133333333333333</v>
      </c>
      <c r="AT548">
        <v>20.445283018867926</v>
      </c>
      <c r="AU548">
        <v>22.418181818181818</v>
      </c>
      <c r="AV548">
        <v>21.113513513513514</v>
      </c>
      <c r="AW548">
        <v>21.42</v>
      </c>
      <c r="AX548">
        <v>21.466666666666665</v>
      </c>
      <c r="AY548">
        <v>7.2</v>
      </c>
      <c r="AZ548">
        <v>14.4</v>
      </c>
      <c r="BA548">
        <v>32.136585365853662</v>
      </c>
      <c r="BB548">
        <v>29.4</v>
      </c>
      <c r="BC548">
        <v>31.930434782608696</v>
      </c>
      <c r="BD548">
        <v>36.143999999999998</v>
      </c>
      <c r="BE548">
        <v>24.8</v>
      </c>
      <c r="BF548">
        <v>27.276923076923076</v>
      </c>
      <c r="BG548">
        <v>29.231999999999999</v>
      </c>
      <c r="BH548">
        <v>29.828571428571433</v>
      </c>
      <c r="BI548">
        <v>19.440000000000001</v>
      </c>
      <c r="BJ548">
        <v>26.064</v>
      </c>
      <c r="BK548">
        <v>37.63636363636364</v>
      </c>
      <c r="BL548">
        <v>34.061538461538461</v>
      </c>
      <c r="BM548">
        <v>40.800000000000004</v>
      </c>
      <c r="BN548">
        <v>26.621052631578948</v>
      </c>
      <c r="BO548">
        <v>29.657142857142855</v>
      </c>
      <c r="BP548">
        <v>10.365517241379312</v>
      </c>
      <c r="BQ548">
        <v>25.764705882352942</v>
      </c>
      <c r="BR548">
        <v>35.152941176470591</v>
      </c>
      <c r="BS548">
        <v>34.863157894736844</v>
      </c>
      <c r="BT548">
        <v>33.709090909090911</v>
      </c>
      <c r="BU548">
        <v>20.400000000000002</v>
      </c>
      <c r="BV548">
        <v>33.119999999999997</v>
      </c>
      <c r="BW548">
        <v>19.8</v>
      </c>
      <c r="BX548">
        <v>23.45471124620061</v>
      </c>
      <c r="BY548">
        <v>26.120014820883558</v>
      </c>
      <c r="BZ548">
        <v>547</v>
      </c>
    </row>
    <row r="549" spans="1:78" x14ac:dyDescent="0.25">
      <c r="A549">
        <v>548</v>
      </c>
      <c r="B549" t="s">
        <v>618</v>
      </c>
      <c r="C549">
        <v>62</v>
      </c>
      <c r="D549">
        <v>36</v>
      </c>
      <c r="E549">
        <v>38</v>
      </c>
      <c r="F549">
        <v>56</v>
      </c>
      <c r="G549">
        <v>27</v>
      </c>
      <c r="H549">
        <v>51</v>
      </c>
      <c r="I549">
        <v>43</v>
      </c>
      <c r="J549">
        <v>37</v>
      </c>
      <c r="K549">
        <v>40</v>
      </c>
      <c r="L549">
        <v>54</v>
      </c>
      <c r="M549">
        <v>15</v>
      </c>
      <c r="N549">
        <v>33</v>
      </c>
      <c r="O549">
        <v>41</v>
      </c>
      <c r="P549">
        <v>24</v>
      </c>
      <c r="Q549">
        <v>23</v>
      </c>
      <c r="R549">
        <v>25</v>
      </c>
      <c r="S549">
        <v>36</v>
      </c>
      <c r="T549">
        <v>52</v>
      </c>
      <c r="U549">
        <v>25</v>
      </c>
      <c r="V549">
        <v>28</v>
      </c>
      <c r="W549">
        <v>36</v>
      </c>
      <c r="X549">
        <v>25</v>
      </c>
      <c r="Y549">
        <v>22</v>
      </c>
      <c r="Z549">
        <v>13</v>
      </c>
      <c r="AA549">
        <v>3</v>
      </c>
      <c r="AB549">
        <v>38</v>
      </c>
      <c r="AC549">
        <v>21</v>
      </c>
      <c r="AD549">
        <v>58</v>
      </c>
      <c r="AE549">
        <v>51</v>
      </c>
      <c r="AF549">
        <v>33</v>
      </c>
      <c r="AG549">
        <v>38</v>
      </c>
      <c r="AH549">
        <v>11</v>
      </c>
      <c r="AI549">
        <v>63</v>
      </c>
      <c r="AJ549">
        <v>5</v>
      </c>
      <c r="AK549">
        <v>100</v>
      </c>
      <c r="AL549">
        <v>1321</v>
      </c>
      <c r="AM549">
        <v>1263</v>
      </c>
      <c r="AO549">
        <v>22.412903225806453</v>
      </c>
      <c r="AP549">
        <v>26</v>
      </c>
      <c r="AQ549">
        <v>26.715789473684211</v>
      </c>
      <c r="AR549">
        <v>19.928571428571427</v>
      </c>
      <c r="AS549">
        <v>30.133333333333333</v>
      </c>
      <c r="AT549">
        <v>21.247058823529414</v>
      </c>
      <c r="AU549">
        <v>22.939534883720931</v>
      </c>
      <c r="AV549">
        <v>21.113513513513514</v>
      </c>
      <c r="AW549">
        <v>21.42</v>
      </c>
      <c r="AX549">
        <v>21.466666666666665</v>
      </c>
      <c r="AY549">
        <v>7.2</v>
      </c>
      <c r="AZ549">
        <v>14.4</v>
      </c>
      <c r="BA549">
        <v>32.136585365853662</v>
      </c>
      <c r="BB549">
        <v>29.4</v>
      </c>
      <c r="BC549">
        <v>31.930434782608696</v>
      </c>
      <c r="BD549">
        <v>36.143999999999998</v>
      </c>
      <c r="BE549">
        <v>24.8</v>
      </c>
      <c r="BF549">
        <v>27.276923076923076</v>
      </c>
      <c r="BG549">
        <v>29.231999999999999</v>
      </c>
      <c r="BH549">
        <v>29.828571428571433</v>
      </c>
      <c r="BI549">
        <v>18.900000000000002</v>
      </c>
      <c r="BJ549">
        <v>26.064</v>
      </c>
      <c r="BK549">
        <v>37.63636363636364</v>
      </c>
      <c r="BL549">
        <v>34.061538461538461</v>
      </c>
      <c r="BM549">
        <v>40.800000000000004</v>
      </c>
      <c r="BN549">
        <v>26.621052631578948</v>
      </c>
      <c r="BO549">
        <v>29.657142857142855</v>
      </c>
      <c r="BP549">
        <v>10.365517241379312</v>
      </c>
      <c r="BQ549">
        <v>25.764705882352942</v>
      </c>
      <c r="BR549">
        <v>36.218181818181819</v>
      </c>
      <c r="BS549">
        <v>34.863157894736844</v>
      </c>
      <c r="BT549">
        <v>33.709090909090911</v>
      </c>
      <c r="BU549">
        <v>20.400000000000002</v>
      </c>
      <c r="BV549">
        <v>33.119999999999997</v>
      </c>
      <c r="BW549">
        <v>19.8</v>
      </c>
      <c r="BX549">
        <v>23.365934897804692</v>
      </c>
      <c r="BY549">
        <v>26.181066893998125</v>
      </c>
      <c r="BZ549">
        <v>548</v>
      </c>
    </row>
    <row r="550" spans="1:78" x14ac:dyDescent="0.25">
      <c r="A550">
        <v>549</v>
      </c>
      <c r="B550" t="s">
        <v>619</v>
      </c>
      <c r="C550">
        <v>62</v>
      </c>
      <c r="D550">
        <v>35</v>
      </c>
      <c r="E550">
        <v>38</v>
      </c>
      <c r="F550">
        <v>57</v>
      </c>
      <c r="G550">
        <v>28</v>
      </c>
      <c r="H550">
        <v>53</v>
      </c>
      <c r="I550">
        <v>43</v>
      </c>
      <c r="J550">
        <v>36</v>
      </c>
      <c r="K550">
        <v>40</v>
      </c>
      <c r="L550">
        <v>54</v>
      </c>
      <c r="M550">
        <v>15</v>
      </c>
      <c r="N550">
        <v>33</v>
      </c>
      <c r="O550">
        <v>41</v>
      </c>
      <c r="P550">
        <v>24</v>
      </c>
      <c r="Q550">
        <v>23</v>
      </c>
      <c r="R550">
        <v>25</v>
      </c>
      <c r="S550">
        <v>36</v>
      </c>
      <c r="T550">
        <v>52</v>
      </c>
      <c r="U550">
        <v>25</v>
      </c>
      <c r="V550">
        <v>28</v>
      </c>
      <c r="W550">
        <v>36</v>
      </c>
      <c r="X550">
        <v>25</v>
      </c>
      <c r="Y550">
        <v>22</v>
      </c>
      <c r="Z550">
        <v>13</v>
      </c>
      <c r="AA550">
        <v>3</v>
      </c>
      <c r="AB550">
        <v>38</v>
      </c>
      <c r="AC550">
        <v>21</v>
      </c>
      <c r="AD550">
        <v>58</v>
      </c>
      <c r="AE550">
        <v>51</v>
      </c>
      <c r="AF550">
        <v>33</v>
      </c>
      <c r="AG550">
        <v>38</v>
      </c>
      <c r="AH550">
        <v>11</v>
      </c>
      <c r="AI550">
        <v>62</v>
      </c>
      <c r="AJ550">
        <v>5</v>
      </c>
      <c r="AK550">
        <v>102</v>
      </c>
      <c r="AL550">
        <v>1330</v>
      </c>
      <c r="AM550">
        <v>1266</v>
      </c>
      <c r="AO550">
        <v>22.412903225806453</v>
      </c>
      <c r="AP550">
        <v>26.742857142857144</v>
      </c>
      <c r="AQ550">
        <v>26.715789473684211</v>
      </c>
      <c r="AR550">
        <v>19.578947368421055</v>
      </c>
      <c r="AS550">
        <v>29.057142857142857</v>
      </c>
      <c r="AT550">
        <v>20.445283018867926</v>
      </c>
      <c r="AU550">
        <v>22.939534883720931</v>
      </c>
      <c r="AV550">
        <v>21.7</v>
      </c>
      <c r="AW550">
        <v>21.42</v>
      </c>
      <c r="AX550">
        <v>21.466666666666665</v>
      </c>
      <c r="AY550">
        <v>7.2</v>
      </c>
      <c r="AZ550">
        <v>14.4</v>
      </c>
      <c r="BA550">
        <v>32.136585365853662</v>
      </c>
      <c r="BB550">
        <v>29.4</v>
      </c>
      <c r="BC550">
        <v>31.930434782608696</v>
      </c>
      <c r="BD550">
        <v>36.143999999999998</v>
      </c>
      <c r="BE550">
        <v>24.8</v>
      </c>
      <c r="BF550">
        <v>27.276923076923076</v>
      </c>
      <c r="BG550">
        <v>29.231999999999999</v>
      </c>
      <c r="BH550">
        <v>29.828571428571433</v>
      </c>
      <c r="BI550">
        <v>18.900000000000002</v>
      </c>
      <c r="BJ550">
        <v>26.064</v>
      </c>
      <c r="BK550">
        <v>37.63636363636364</v>
      </c>
      <c r="BL550">
        <v>34.061538461538461</v>
      </c>
      <c r="BM550">
        <v>40.800000000000004</v>
      </c>
      <c r="BN550">
        <v>26.621052631578948</v>
      </c>
      <c r="BO550">
        <v>29.657142857142855</v>
      </c>
      <c r="BP550">
        <v>10.365517241379312</v>
      </c>
      <c r="BQ550">
        <v>25.764705882352942</v>
      </c>
      <c r="BR550">
        <v>36.218181818181819</v>
      </c>
      <c r="BS550">
        <v>34.863157894736844</v>
      </c>
      <c r="BT550">
        <v>33.709090909090911</v>
      </c>
      <c r="BU550">
        <v>20.729032258064517</v>
      </c>
      <c r="BV550">
        <v>33.119999999999997</v>
      </c>
      <c r="BW550">
        <v>19.411764705882355</v>
      </c>
      <c r="BX550">
        <v>23.20781954887218</v>
      </c>
      <c r="BY550">
        <v>26.138077449818745</v>
      </c>
      <c r="BZ550">
        <v>549</v>
      </c>
    </row>
    <row r="551" spans="1:78" x14ac:dyDescent="0.25">
      <c r="A551">
        <v>550</v>
      </c>
      <c r="B551" t="s">
        <v>620</v>
      </c>
      <c r="C551">
        <v>62</v>
      </c>
      <c r="D551">
        <v>35</v>
      </c>
      <c r="E551">
        <v>38</v>
      </c>
      <c r="F551">
        <v>56</v>
      </c>
      <c r="G551">
        <v>27</v>
      </c>
      <c r="H551">
        <v>52</v>
      </c>
      <c r="I551">
        <v>42</v>
      </c>
      <c r="J551">
        <v>39</v>
      </c>
      <c r="K551">
        <v>47</v>
      </c>
      <c r="L551">
        <v>53</v>
      </c>
      <c r="M551">
        <v>15</v>
      </c>
      <c r="N551">
        <v>33</v>
      </c>
      <c r="O551">
        <v>41</v>
      </c>
      <c r="P551">
        <v>24</v>
      </c>
      <c r="Q551">
        <v>23</v>
      </c>
      <c r="R551">
        <v>25</v>
      </c>
      <c r="S551">
        <v>36</v>
      </c>
      <c r="T551">
        <v>52</v>
      </c>
      <c r="U551">
        <v>25</v>
      </c>
      <c r="V551">
        <v>28</v>
      </c>
      <c r="W551">
        <v>36</v>
      </c>
      <c r="X551">
        <v>25</v>
      </c>
      <c r="Y551">
        <v>22</v>
      </c>
      <c r="Z551">
        <v>13</v>
      </c>
      <c r="AA551">
        <v>3</v>
      </c>
      <c r="AB551">
        <v>38</v>
      </c>
      <c r="AC551">
        <v>21</v>
      </c>
      <c r="AD551">
        <v>58</v>
      </c>
      <c r="AE551">
        <v>51</v>
      </c>
      <c r="AF551">
        <v>33</v>
      </c>
      <c r="AG551">
        <v>37</v>
      </c>
      <c r="AH551">
        <v>11</v>
      </c>
      <c r="AI551">
        <v>61</v>
      </c>
      <c r="AJ551">
        <v>5</v>
      </c>
      <c r="AK551">
        <v>102</v>
      </c>
      <c r="AL551">
        <v>1333</v>
      </c>
      <c r="AM551">
        <v>1269</v>
      </c>
      <c r="AO551">
        <v>22.412903225806453</v>
      </c>
      <c r="AP551">
        <v>26.742857142857144</v>
      </c>
      <c r="AQ551">
        <v>26.715789473684211</v>
      </c>
      <c r="AR551">
        <v>19.928571428571427</v>
      </c>
      <c r="AS551">
        <v>30.133333333333333</v>
      </c>
      <c r="AT551">
        <v>20.838461538461537</v>
      </c>
      <c r="AU551">
        <v>23.485714285714288</v>
      </c>
      <c r="AV551">
        <v>20.030769230769231</v>
      </c>
      <c r="AW551">
        <v>18.229787234042554</v>
      </c>
      <c r="AX551">
        <v>21.871698113207547</v>
      </c>
      <c r="AY551">
        <v>7.2</v>
      </c>
      <c r="AZ551">
        <v>14.4</v>
      </c>
      <c r="BA551">
        <v>32.136585365853662</v>
      </c>
      <c r="BB551">
        <v>29.4</v>
      </c>
      <c r="BC551">
        <v>31.930434782608696</v>
      </c>
      <c r="BD551">
        <v>36.143999999999998</v>
      </c>
      <c r="BE551">
        <v>24.8</v>
      </c>
      <c r="BF551">
        <v>27.276923076923076</v>
      </c>
      <c r="BG551">
        <v>29.231999999999999</v>
      </c>
      <c r="BH551">
        <v>29.828571428571433</v>
      </c>
      <c r="BI551">
        <v>18.900000000000002</v>
      </c>
      <c r="BJ551">
        <v>26.064</v>
      </c>
      <c r="BK551">
        <v>37.63636363636364</v>
      </c>
      <c r="BL551">
        <v>34.061538461538461</v>
      </c>
      <c r="BM551">
        <v>40.800000000000004</v>
      </c>
      <c r="BN551">
        <v>26.621052631578948</v>
      </c>
      <c r="BO551">
        <v>29.657142857142855</v>
      </c>
      <c r="BP551">
        <v>10.365517241379312</v>
      </c>
      <c r="BQ551">
        <v>25.764705882352942</v>
      </c>
      <c r="BR551">
        <v>36.218181818181819</v>
      </c>
      <c r="BS551">
        <v>35.805405405405402</v>
      </c>
      <c r="BT551">
        <v>33.709090909090911</v>
      </c>
      <c r="BU551">
        <v>21.068852459016394</v>
      </c>
      <c r="BV551">
        <v>33.119999999999997</v>
      </c>
      <c r="BW551">
        <v>19.411764705882355</v>
      </c>
      <c r="BX551">
        <v>23.155588897224309</v>
      </c>
      <c r="BY551">
        <v>26.149343102144446</v>
      </c>
      <c r="BZ551">
        <v>550</v>
      </c>
    </row>
    <row r="552" spans="1:78" x14ac:dyDescent="0.25">
      <c r="A552">
        <v>551</v>
      </c>
      <c r="B552" t="s">
        <v>621</v>
      </c>
      <c r="C552">
        <v>63</v>
      </c>
      <c r="D552">
        <v>35</v>
      </c>
      <c r="E552">
        <v>38</v>
      </c>
      <c r="F552">
        <v>57</v>
      </c>
      <c r="G552">
        <v>27</v>
      </c>
      <c r="H552">
        <v>52</v>
      </c>
      <c r="I552">
        <v>42</v>
      </c>
      <c r="J552">
        <v>39</v>
      </c>
      <c r="K552">
        <v>47</v>
      </c>
      <c r="L552">
        <v>53</v>
      </c>
      <c r="M552">
        <v>15</v>
      </c>
      <c r="N552">
        <v>33</v>
      </c>
      <c r="O552">
        <v>41</v>
      </c>
      <c r="P552">
        <v>24</v>
      </c>
      <c r="Q552">
        <v>23</v>
      </c>
      <c r="R552">
        <v>25</v>
      </c>
      <c r="S552">
        <v>36</v>
      </c>
      <c r="T552">
        <v>52</v>
      </c>
      <c r="U552">
        <v>25</v>
      </c>
      <c r="V552">
        <v>28</v>
      </c>
      <c r="W552">
        <v>36</v>
      </c>
      <c r="X552">
        <v>25</v>
      </c>
      <c r="Y552">
        <v>22</v>
      </c>
      <c r="Z552">
        <v>13</v>
      </c>
      <c r="AA552">
        <v>3</v>
      </c>
      <c r="AB552">
        <v>38</v>
      </c>
      <c r="AC552">
        <v>21</v>
      </c>
      <c r="AD552">
        <v>58</v>
      </c>
      <c r="AE552">
        <v>51</v>
      </c>
      <c r="AF552">
        <v>33</v>
      </c>
      <c r="AG552">
        <v>37</v>
      </c>
      <c r="AH552">
        <v>11</v>
      </c>
      <c r="AI552">
        <v>61</v>
      </c>
      <c r="AJ552">
        <v>5</v>
      </c>
      <c r="AK552">
        <v>102</v>
      </c>
      <c r="AL552">
        <v>1334</v>
      </c>
      <c r="AM552">
        <v>1271</v>
      </c>
      <c r="AO552">
        <v>22.05714285714286</v>
      </c>
      <c r="AP552">
        <v>26.742857142857144</v>
      </c>
      <c r="AQ552">
        <v>26.715789473684211</v>
      </c>
      <c r="AR552">
        <v>19.578947368421055</v>
      </c>
      <c r="AS552">
        <v>30.133333333333333</v>
      </c>
      <c r="AT552">
        <v>20.838461538461537</v>
      </c>
      <c r="AU552">
        <v>23.485714285714288</v>
      </c>
      <c r="AV552">
        <v>20.030769230769231</v>
      </c>
      <c r="AW552">
        <v>18.229787234042554</v>
      </c>
      <c r="AX552">
        <v>21.871698113207547</v>
      </c>
      <c r="AY552">
        <v>7.2</v>
      </c>
      <c r="AZ552">
        <v>14.4</v>
      </c>
      <c r="BA552">
        <v>32.136585365853662</v>
      </c>
      <c r="BB552">
        <v>29.4</v>
      </c>
      <c r="BC552">
        <v>31.930434782608696</v>
      </c>
      <c r="BD552">
        <v>36.143999999999998</v>
      </c>
      <c r="BE552">
        <v>24.8</v>
      </c>
      <c r="BF552">
        <v>27.276923076923076</v>
      </c>
      <c r="BG552">
        <v>29.231999999999999</v>
      </c>
      <c r="BH552">
        <v>29.828571428571433</v>
      </c>
      <c r="BI552">
        <v>18.900000000000002</v>
      </c>
      <c r="BJ552">
        <v>26.064</v>
      </c>
      <c r="BK552">
        <v>37.63636363636364</v>
      </c>
      <c r="BL552">
        <v>34.061538461538461</v>
      </c>
      <c r="BM552">
        <v>40.800000000000004</v>
      </c>
      <c r="BN552">
        <v>26.621052631578948</v>
      </c>
      <c r="BO552">
        <v>29.657142857142855</v>
      </c>
      <c r="BP552">
        <v>10.365517241379312</v>
      </c>
      <c r="BQ552">
        <v>25.764705882352942</v>
      </c>
      <c r="BR552">
        <v>36.218181818181819</v>
      </c>
      <c r="BS552">
        <v>35.805405405405402</v>
      </c>
      <c r="BT552">
        <v>33.709090909090911</v>
      </c>
      <c r="BU552">
        <v>21.068852459016394</v>
      </c>
      <c r="BV552">
        <v>33.119999999999997</v>
      </c>
      <c r="BW552">
        <v>19.411764705882355</v>
      </c>
      <c r="BX552">
        <v>23.138230884557721</v>
      </c>
      <c r="BY552">
        <v>26.120685887198007</v>
      </c>
      <c r="BZ552">
        <v>551</v>
      </c>
    </row>
    <row r="553" spans="1:78" x14ac:dyDescent="0.25">
      <c r="A553">
        <v>552</v>
      </c>
      <c r="B553" t="s">
        <v>622</v>
      </c>
      <c r="C553">
        <v>63</v>
      </c>
      <c r="D553">
        <v>35</v>
      </c>
      <c r="E553">
        <v>38</v>
      </c>
      <c r="F553">
        <v>57</v>
      </c>
      <c r="G553">
        <v>27</v>
      </c>
      <c r="H553">
        <v>52</v>
      </c>
      <c r="I553">
        <v>42</v>
      </c>
      <c r="J553">
        <v>39</v>
      </c>
      <c r="K553">
        <v>47</v>
      </c>
      <c r="L553">
        <v>53</v>
      </c>
      <c r="M553">
        <v>15</v>
      </c>
      <c r="N553">
        <v>34</v>
      </c>
      <c r="O553">
        <v>42</v>
      </c>
      <c r="P553">
        <v>24</v>
      </c>
      <c r="Q553">
        <v>23</v>
      </c>
      <c r="R553">
        <v>25</v>
      </c>
      <c r="S553">
        <v>36</v>
      </c>
      <c r="T553">
        <v>52</v>
      </c>
      <c r="U553">
        <v>25</v>
      </c>
      <c r="V553">
        <v>28</v>
      </c>
      <c r="W553">
        <v>36</v>
      </c>
      <c r="X553">
        <v>25</v>
      </c>
      <c r="Y553">
        <v>22</v>
      </c>
      <c r="Z553">
        <v>13</v>
      </c>
      <c r="AA553">
        <v>3</v>
      </c>
      <c r="AB553">
        <v>38</v>
      </c>
      <c r="AC553">
        <v>21</v>
      </c>
      <c r="AD553">
        <v>59</v>
      </c>
      <c r="AE553">
        <v>52</v>
      </c>
      <c r="AF553">
        <v>33</v>
      </c>
      <c r="AG553">
        <v>37</v>
      </c>
      <c r="AH553">
        <v>11</v>
      </c>
      <c r="AI553">
        <v>61</v>
      </c>
      <c r="AJ553">
        <v>5</v>
      </c>
      <c r="AK553">
        <v>102</v>
      </c>
      <c r="AL553">
        <v>1336</v>
      </c>
      <c r="AM553">
        <v>1275</v>
      </c>
      <c r="AO553">
        <v>22.05714285714286</v>
      </c>
      <c r="AP553">
        <v>26.742857142857144</v>
      </c>
      <c r="AQ553">
        <v>26.715789473684211</v>
      </c>
      <c r="AR553">
        <v>19.578947368421055</v>
      </c>
      <c r="AS553">
        <v>30.133333333333333</v>
      </c>
      <c r="AT553">
        <v>20.838461538461537</v>
      </c>
      <c r="AU553">
        <v>23.485714285714288</v>
      </c>
      <c r="AV553">
        <v>20.030769230769231</v>
      </c>
      <c r="AW553">
        <v>18.229787234042554</v>
      </c>
      <c r="AX553">
        <v>21.871698113207547</v>
      </c>
      <c r="AY553">
        <v>7.2</v>
      </c>
      <c r="AZ553">
        <v>13.976470588235294</v>
      </c>
      <c r="BA553">
        <v>31.37142857142857</v>
      </c>
      <c r="BB553">
        <v>29.4</v>
      </c>
      <c r="BC553">
        <v>31.930434782608696</v>
      </c>
      <c r="BD553">
        <v>36.143999999999998</v>
      </c>
      <c r="BE553">
        <v>24.8</v>
      </c>
      <c r="BF553">
        <v>27.276923076923076</v>
      </c>
      <c r="BG553">
        <v>29.231999999999999</v>
      </c>
      <c r="BH553">
        <v>29.828571428571433</v>
      </c>
      <c r="BI553">
        <v>18.900000000000002</v>
      </c>
      <c r="BJ553">
        <v>26.064</v>
      </c>
      <c r="BK553">
        <v>37.63636363636364</v>
      </c>
      <c r="BL553">
        <v>34.061538461538461</v>
      </c>
      <c r="BM553">
        <v>40.800000000000004</v>
      </c>
      <c r="BN553">
        <v>26.621052631578948</v>
      </c>
      <c r="BO553">
        <v>29.657142857142855</v>
      </c>
      <c r="BP553">
        <v>10.189830508474577</v>
      </c>
      <c r="BQ553">
        <v>25.26923076923077</v>
      </c>
      <c r="BR553">
        <v>36.218181818181819</v>
      </c>
      <c r="BS553">
        <v>35.805405405405402</v>
      </c>
      <c r="BT553">
        <v>33.709090909090911</v>
      </c>
      <c r="BU553">
        <v>21.068852459016394</v>
      </c>
      <c r="BV553">
        <v>33.119999999999997</v>
      </c>
      <c r="BW553">
        <v>19.411764705882355</v>
      </c>
      <c r="BX553">
        <v>23.103592814371257</v>
      </c>
      <c r="BY553">
        <v>26.056988503270173</v>
      </c>
      <c r="BZ553">
        <v>552</v>
      </c>
    </row>
    <row r="554" spans="1:78" x14ac:dyDescent="0.25">
      <c r="A554">
        <v>553</v>
      </c>
      <c r="B554" t="s">
        <v>623</v>
      </c>
      <c r="C554">
        <v>63</v>
      </c>
      <c r="D554">
        <v>35</v>
      </c>
      <c r="E554">
        <v>38</v>
      </c>
      <c r="F554">
        <v>56</v>
      </c>
      <c r="G554">
        <v>27</v>
      </c>
      <c r="H554">
        <v>52</v>
      </c>
      <c r="I554">
        <v>42</v>
      </c>
      <c r="J554">
        <v>39</v>
      </c>
      <c r="K554">
        <v>47</v>
      </c>
      <c r="L554">
        <v>55</v>
      </c>
      <c r="M554">
        <v>15</v>
      </c>
      <c r="N554">
        <v>34</v>
      </c>
      <c r="O554">
        <v>42</v>
      </c>
      <c r="P554">
        <v>24</v>
      </c>
      <c r="Q554">
        <v>23</v>
      </c>
      <c r="R554">
        <v>24</v>
      </c>
      <c r="S554">
        <v>37</v>
      </c>
      <c r="T554">
        <v>52</v>
      </c>
      <c r="U554">
        <v>25</v>
      </c>
      <c r="V554">
        <v>28</v>
      </c>
      <c r="W554">
        <v>36</v>
      </c>
      <c r="X554">
        <v>26</v>
      </c>
      <c r="Y554">
        <v>22</v>
      </c>
      <c r="Z554">
        <v>13</v>
      </c>
      <c r="AA554">
        <v>3</v>
      </c>
      <c r="AB554">
        <v>39</v>
      </c>
      <c r="AC554">
        <v>21</v>
      </c>
      <c r="AD554">
        <v>61</v>
      </c>
      <c r="AE554">
        <v>53</v>
      </c>
      <c r="AF554">
        <v>34</v>
      </c>
      <c r="AG554">
        <v>38</v>
      </c>
      <c r="AH554">
        <v>11</v>
      </c>
      <c r="AI554">
        <v>60</v>
      </c>
      <c r="AJ554">
        <v>5</v>
      </c>
      <c r="AK554">
        <v>102</v>
      </c>
      <c r="AL554">
        <v>1340</v>
      </c>
      <c r="AM554">
        <v>1282</v>
      </c>
      <c r="AO554">
        <v>22.05714285714286</v>
      </c>
      <c r="AP554">
        <v>26.742857142857144</v>
      </c>
      <c r="AQ554">
        <v>26.715789473684211</v>
      </c>
      <c r="AR554">
        <v>19.928571428571427</v>
      </c>
      <c r="AS554">
        <v>30.133333333333333</v>
      </c>
      <c r="AT554">
        <v>20.838461538461537</v>
      </c>
      <c r="AU554">
        <v>23.485714285714288</v>
      </c>
      <c r="AV554">
        <v>20.030769230769231</v>
      </c>
      <c r="AW554">
        <v>18.229787234042554</v>
      </c>
      <c r="AX554">
        <v>21.076363636363638</v>
      </c>
      <c r="AY554">
        <v>7.2</v>
      </c>
      <c r="AZ554">
        <v>13.976470588235294</v>
      </c>
      <c r="BA554">
        <v>31.37142857142857</v>
      </c>
      <c r="BB554">
        <v>29.4</v>
      </c>
      <c r="BC554">
        <v>31.930434782608696</v>
      </c>
      <c r="BD554">
        <v>37.650000000000006</v>
      </c>
      <c r="BE554">
        <v>24.129729729729728</v>
      </c>
      <c r="BF554">
        <v>27.276923076923076</v>
      </c>
      <c r="BG554">
        <v>29.231999999999999</v>
      </c>
      <c r="BH554">
        <v>29.828571428571433</v>
      </c>
      <c r="BI554">
        <v>18.900000000000002</v>
      </c>
      <c r="BJ554">
        <v>25.061538461538461</v>
      </c>
      <c r="BK554">
        <v>37.63636363636364</v>
      </c>
      <c r="BL554">
        <v>34.061538461538461</v>
      </c>
      <c r="BM554">
        <v>40.800000000000004</v>
      </c>
      <c r="BN554">
        <v>25.938461538461539</v>
      </c>
      <c r="BO554">
        <v>29.657142857142855</v>
      </c>
      <c r="BP554">
        <v>9.8557377049180328</v>
      </c>
      <c r="BQ554">
        <v>24.79245283018868</v>
      </c>
      <c r="BR554">
        <v>35.152941176470591</v>
      </c>
      <c r="BS554">
        <v>34.863157894736844</v>
      </c>
      <c r="BT554">
        <v>33.709090909090911</v>
      </c>
      <c r="BU554">
        <v>21.42</v>
      </c>
      <c r="BV554">
        <v>33.119999999999997</v>
      </c>
      <c r="BW554">
        <v>19.411764705882355</v>
      </c>
      <c r="BX554">
        <v>23.03462686567164</v>
      </c>
      <c r="BY554">
        <v>25.92705455688121</v>
      </c>
      <c r="BZ554">
        <v>553</v>
      </c>
    </row>
    <row r="555" spans="1:78" x14ac:dyDescent="0.25">
      <c r="A555">
        <v>554</v>
      </c>
      <c r="B555" t="s">
        <v>624</v>
      </c>
      <c r="C555">
        <v>62</v>
      </c>
      <c r="D555">
        <v>35</v>
      </c>
      <c r="E555">
        <v>38</v>
      </c>
      <c r="F555">
        <v>57</v>
      </c>
      <c r="G555">
        <v>27</v>
      </c>
      <c r="H555">
        <v>52</v>
      </c>
      <c r="I555">
        <v>42</v>
      </c>
      <c r="J555">
        <v>40</v>
      </c>
      <c r="K555">
        <v>47</v>
      </c>
      <c r="L555">
        <v>55</v>
      </c>
      <c r="M555">
        <v>15</v>
      </c>
      <c r="N555">
        <v>35</v>
      </c>
      <c r="O555">
        <v>42</v>
      </c>
      <c r="P555">
        <v>24</v>
      </c>
      <c r="Q555">
        <v>23</v>
      </c>
      <c r="R555">
        <v>24</v>
      </c>
      <c r="S555">
        <v>37</v>
      </c>
      <c r="T555">
        <v>52</v>
      </c>
      <c r="U555">
        <v>25</v>
      </c>
      <c r="V555">
        <v>29</v>
      </c>
      <c r="W555">
        <v>37</v>
      </c>
      <c r="X555">
        <v>26</v>
      </c>
      <c r="Y555">
        <v>22</v>
      </c>
      <c r="Z555">
        <v>13</v>
      </c>
      <c r="AA555">
        <v>3</v>
      </c>
      <c r="AB555">
        <v>39</v>
      </c>
      <c r="AC555">
        <v>22</v>
      </c>
      <c r="AD555">
        <v>61</v>
      </c>
      <c r="AE555">
        <v>54</v>
      </c>
      <c r="AF555">
        <v>34</v>
      </c>
      <c r="AG555">
        <v>38</v>
      </c>
      <c r="AH555">
        <v>11</v>
      </c>
      <c r="AI555">
        <v>62</v>
      </c>
      <c r="AJ555">
        <v>5</v>
      </c>
      <c r="AK555">
        <v>103</v>
      </c>
      <c r="AL555">
        <v>1348</v>
      </c>
      <c r="AM555">
        <v>1291</v>
      </c>
      <c r="AO555">
        <v>22.412903225806453</v>
      </c>
      <c r="AP555">
        <v>26.742857142857144</v>
      </c>
      <c r="AQ555">
        <v>26.715789473684211</v>
      </c>
      <c r="AR555">
        <v>19.578947368421055</v>
      </c>
      <c r="AS555">
        <v>30.133333333333333</v>
      </c>
      <c r="AT555">
        <v>20.838461538461537</v>
      </c>
      <c r="AU555">
        <v>23.485714285714288</v>
      </c>
      <c r="AV555">
        <v>19.53</v>
      </c>
      <c r="AW555">
        <v>18.229787234042554</v>
      </c>
      <c r="AX555">
        <v>21.076363636363638</v>
      </c>
      <c r="AY555">
        <v>7.2</v>
      </c>
      <c r="AZ555">
        <v>13.577142857142857</v>
      </c>
      <c r="BA555">
        <v>31.37142857142857</v>
      </c>
      <c r="BB555">
        <v>29.4</v>
      </c>
      <c r="BC555">
        <v>31.930434782608696</v>
      </c>
      <c r="BD555">
        <v>37.650000000000006</v>
      </c>
      <c r="BE555">
        <v>24.129729729729728</v>
      </c>
      <c r="BF555">
        <v>27.276923076923076</v>
      </c>
      <c r="BG555">
        <v>29.231999999999999</v>
      </c>
      <c r="BH555">
        <v>28.8</v>
      </c>
      <c r="BI555">
        <v>18.389189189189189</v>
      </c>
      <c r="BJ555">
        <v>25.061538461538461</v>
      </c>
      <c r="BK555">
        <v>37.63636363636364</v>
      </c>
      <c r="BL555">
        <v>34.061538461538461</v>
      </c>
      <c r="BM555">
        <v>40.800000000000004</v>
      </c>
      <c r="BN555">
        <v>25.938461538461539</v>
      </c>
      <c r="BO555">
        <v>28.309090909090909</v>
      </c>
      <c r="BP555">
        <v>9.8557377049180328</v>
      </c>
      <c r="BQ555">
        <v>24.333333333333336</v>
      </c>
      <c r="BR555">
        <v>35.152941176470591</v>
      </c>
      <c r="BS555">
        <v>34.863157894736844</v>
      </c>
      <c r="BT555">
        <v>33.709090909090911</v>
      </c>
      <c r="BU555">
        <v>20.729032258064517</v>
      </c>
      <c r="BV555">
        <v>33.119999999999997</v>
      </c>
      <c r="BW555">
        <v>19.223300970873787</v>
      </c>
      <c r="BX555">
        <v>22.897922848664688</v>
      </c>
      <c r="BY555">
        <v>25.78491178850166</v>
      </c>
      <c r="BZ555">
        <v>554</v>
      </c>
    </row>
    <row r="556" spans="1:78" x14ac:dyDescent="0.25">
      <c r="A556">
        <v>555</v>
      </c>
      <c r="B556" t="s">
        <v>625</v>
      </c>
      <c r="C556">
        <v>63</v>
      </c>
      <c r="D556">
        <v>35</v>
      </c>
      <c r="E556">
        <v>39</v>
      </c>
      <c r="F556">
        <v>57</v>
      </c>
      <c r="G556">
        <v>28</v>
      </c>
      <c r="H556">
        <v>53</v>
      </c>
      <c r="I556">
        <v>43</v>
      </c>
      <c r="J556">
        <v>41</v>
      </c>
      <c r="K556">
        <v>48</v>
      </c>
      <c r="L556">
        <v>57</v>
      </c>
      <c r="M556">
        <v>15</v>
      </c>
      <c r="N556">
        <v>35</v>
      </c>
      <c r="O556">
        <v>42</v>
      </c>
      <c r="P556">
        <v>24</v>
      </c>
      <c r="Q556">
        <v>23</v>
      </c>
      <c r="R556">
        <v>24</v>
      </c>
      <c r="S556">
        <v>37</v>
      </c>
      <c r="T556">
        <v>53</v>
      </c>
      <c r="U556">
        <v>25</v>
      </c>
      <c r="V556">
        <v>29</v>
      </c>
      <c r="W556">
        <v>37</v>
      </c>
      <c r="X556">
        <v>26</v>
      </c>
      <c r="Y556">
        <v>22</v>
      </c>
      <c r="Z556">
        <v>13</v>
      </c>
      <c r="AA556">
        <v>3</v>
      </c>
      <c r="AB556">
        <v>39</v>
      </c>
      <c r="AC556">
        <v>22</v>
      </c>
      <c r="AD556">
        <v>61</v>
      </c>
      <c r="AE556">
        <v>54</v>
      </c>
      <c r="AF556">
        <v>34</v>
      </c>
      <c r="AG556">
        <v>38</v>
      </c>
      <c r="AH556">
        <v>11</v>
      </c>
      <c r="AI556">
        <v>62</v>
      </c>
      <c r="AJ556">
        <v>5</v>
      </c>
      <c r="AK556">
        <v>103</v>
      </c>
      <c r="AL556">
        <v>1350</v>
      </c>
      <c r="AM556">
        <v>1301</v>
      </c>
      <c r="AO556">
        <v>22.05714285714286</v>
      </c>
      <c r="AP556">
        <v>26.742857142857144</v>
      </c>
      <c r="AQ556">
        <v>26.030769230769231</v>
      </c>
      <c r="AR556">
        <v>19.578947368421055</v>
      </c>
      <c r="AS556">
        <v>29.057142857142857</v>
      </c>
      <c r="AT556">
        <v>20.445283018867926</v>
      </c>
      <c r="AU556">
        <v>22.939534883720931</v>
      </c>
      <c r="AV556">
        <v>19.053658536585367</v>
      </c>
      <c r="AW556">
        <v>17.849999999999998</v>
      </c>
      <c r="AX556">
        <v>20.336842105263159</v>
      </c>
      <c r="AY556">
        <v>7.2</v>
      </c>
      <c r="AZ556">
        <v>13.577142857142857</v>
      </c>
      <c r="BA556">
        <v>31.37142857142857</v>
      </c>
      <c r="BB556">
        <v>29.4</v>
      </c>
      <c r="BC556">
        <v>31.930434782608696</v>
      </c>
      <c r="BD556">
        <v>37.650000000000006</v>
      </c>
      <c r="BE556">
        <v>24.129729729729728</v>
      </c>
      <c r="BF556">
        <v>26.762264150943395</v>
      </c>
      <c r="BG556">
        <v>29.231999999999999</v>
      </c>
      <c r="BH556">
        <v>28.8</v>
      </c>
      <c r="BI556">
        <v>18.389189189189189</v>
      </c>
      <c r="BJ556">
        <v>25.061538461538461</v>
      </c>
      <c r="BK556">
        <v>37.63636363636364</v>
      </c>
      <c r="BL556">
        <v>34.061538461538461</v>
      </c>
      <c r="BM556">
        <v>40.800000000000004</v>
      </c>
      <c r="BN556">
        <v>25.938461538461539</v>
      </c>
      <c r="BO556">
        <v>28.309090909090909</v>
      </c>
      <c r="BP556">
        <v>9.8557377049180328</v>
      </c>
      <c r="BQ556">
        <v>24.333333333333336</v>
      </c>
      <c r="BR556">
        <v>35.152941176470591</v>
      </c>
      <c r="BS556">
        <v>34.863157894736844</v>
      </c>
      <c r="BT556">
        <v>33.709090909090911</v>
      </c>
      <c r="BU556">
        <v>20.729032258064517</v>
      </c>
      <c r="BV556">
        <v>33.119999999999997</v>
      </c>
      <c r="BW556">
        <v>19.223300970873787</v>
      </c>
      <c r="BX556">
        <v>22.864000000000001</v>
      </c>
      <c r="BY556">
        <v>25.612719677691942</v>
      </c>
      <c r="BZ556">
        <v>555</v>
      </c>
    </row>
    <row r="557" spans="1:78" x14ac:dyDescent="0.25">
      <c r="A557">
        <v>556</v>
      </c>
      <c r="B557" t="s">
        <v>626</v>
      </c>
      <c r="C557">
        <v>63</v>
      </c>
      <c r="D557">
        <v>35</v>
      </c>
      <c r="E557">
        <v>39</v>
      </c>
      <c r="F557">
        <v>57</v>
      </c>
      <c r="G557">
        <v>29</v>
      </c>
      <c r="H557">
        <v>53</v>
      </c>
      <c r="I557">
        <v>43</v>
      </c>
      <c r="J557">
        <v>41</v>
      </c>
      <c r="K557">
        <v>48</v>
      </c>
      <c r="L557">
        <v>57</v>
      </c>
      <c r="M557">
        <v>15</v>
      </c>
      <c r="N557">
        <v>34</v>
      </c>
      <c r="O557">
        <v>42</v>
      </c>
      <c r="P557">
        <v>24</v>
      </c>
      <c r="Q557">
        <v>23</v>
      </c>
      <c r="R557">
        <v>24</v>
      </c>
      <c r="S557">
        <v>37</v>
      </c>
      <c r="T557">
        <v>53</v>
      </c>
      <c r="U557">
        <v>25</v>
      </c>
      <c r="V557">
        <v>29</v>
      </c>
      <c r="W557">
        <v>37</v>
      </c>
      <c r="X557">
        <v>26</v>
      </c>
      <c r="Y557">
        <v>22</v>
      </c>
      <c r="Z557">
        <v>13</v>
      </c>
      <c r="AA557">
        <v>3</v>
      </c>
      <c r="AB557">
        <v>39</v>
      </c>
      <c r="AC557">
        <v>22</v>
      </c>
      <c r="AD557">
        <v>61</v>
      </c>
      <c r="AE557">
        <v>53</v>
      </c>
      <c r="AF557">
        <v>34</v>
      </c>
      <c r="AG557">
        <v>38</v>
      </c>
      <c r="AH557">
        <v>11</v>
      </c>
      <c r="AI557">
        <v>62</v>
      </c>
      <c r="AJ557">
        <v>5</v>
      </c>
      <c r="AK557">
        <v>100</v>
      </c>
      <c r="AL557">
        <v>1342</v>
      </c>
      <c r="AM557">
        <v>1297</v>
      </c>
      <c r="AO557">
        <v>22.05714285714286</v>
      </c>
      <c r="AP557">
        <v>26.742857142857144</v>
      </c>
      <c r="AQ557">
        <v>26.030769230769231</v>
      </c>
      <c r="AR557">
        <v>19.578947368421055</v>
      </c>
      <c r="AS557">
        <v>28.055172413793105</v>
      </c>
      <c r="AT557">
        <v>20.445283018867926</v>
      </c>
      <c r="AU557">
        <v>22.939534883720931</v>
      </c>
      <c r="AV557">
        <v>19.053658536585367</v>
      </c>
      <c r="AW557">
        <v>17.849999999999998</v>
      </c>
      <c r="AX557">
        <v>20.336842105263159</v>
      </c>
      <c r="AY557">
        <v>7.2</v>
      </c>
      <c r="AZ557">
        <v>13.976470588235294</v>
      </c>
      <c r="BA557">
        <v>31.37142857142857</v>
      </c>
      <c r="BB557">
        <v>29.4</v>
      </c>
      <c r="BC557">
        <v>31.930434782608696</v>
      </c>
      <c r="BD557">
        <v>37.650000000000006</v>
      </c>
      <c r="BE557">
        <v>24.129729729729728</v>
      </c>
      <c r="BF557">
        <v>26.762264150943395</v>
      </c>
      <c r="BG557">
        <v>29.231999999999999</v>
      </c>
      <c r="BH557">
        <v>28.8</v>
      </c>
      <c r="BI557">
        <v>18.389189189189189</v>
      </c>
      <c r="BJ557">
        <v>25.061538461538461</v>
      </c>
      <c r="BK557">
        <v>37.63636363636364</v>
      </c>
      <c r="BL557">
        <v>34.061538461538461</v>
      </c>
      <c r="BM557">
        <v>40.800000000000004</v>
      </c>
      <c r="BN557">
        <v>25.938461538461539</v>
      </c>
      <c r="BO557">
        <v>28.309090909090909</v>
      </c>
      <c r="BP557">
        <v>9.8557377049180328</v>
      </c>
      <c r="BQ557">
        <v>24.79245283018868</v>
      </c>
      <c r="BR557">
        <v>35.152941176470591</v>
      </c>
      <c r="BS557">
        <v>34.863157894736844</v>
      </c>
      <c r="BT557">
        <v>33.709090909090911</v>
      </c>
      <c r="BU557">
        <v>20.729032258064517</v>
      </c>
      <c r="BV557">
        <v>33.119999999999997</v>
      </c>
      <c r="BW557">
        <v>19.8</v>
      </c>
      <c r="BX557">
        <v>23.000298062593146</v>
      </c>
      <c r="BY557">
        <v>25.648995514253496</v>
      </c>
      <c r="BZ557">
        <v>556</v>
      </c>
    </row>
    <row r="558" spans="1:78" x14ac:dyDescent="0.25">
      <c r="A558">
        <v>557</v>
      </c>
      <c r="B558" t="s">
        <v>627</v>
      </c>
      <c r="C558">
        <v>63</v>
      </c>
      <c r="D558">
        <v>35</v>
      </c>
      <c r="E558">
        <v>40</v>
      </c>
      <c r="F558">
        <v>58</v>
      </c>
      <c r="G558">
        <v>28</v>
      </c>
      <c r="H558">
        <v>49</v>
      </c>
      <c r="I558">
        <v>41</v>
      </c>
      <c r="J558">
        <v>41</v>
      </c>
      <c r="K558">
        <v>48</v>
      </c>
      <c r="L558">
        <v>57</v>
      </c>
      <c r="M558">
        <v>15</v>
      </c>
      <c r="N558">
        <v>34</v>
      </c>
      <c r="O558">
        <v>42</v>
      </c>
      <c r="P558">
        <v>24</v>
      </c>
      <c r="Q558">
        <v>23</v>
      </c>
      <c r="R558">
        <v>24</v>
      </c>
      <c r="S558">
        <v>37</v>
      </c>
      <c r="T558">
        <v>53</v>
      </c>
      <c r="U558">
        <v>25</v>
      </c>
      <c r="V558">
        <v>29</v>
      </c>
      <c r="W558">
        <v>37</v>
      </c>
      <c r="X558">
        <v>26</v>
      </c>
      <c r="Y558">
        <v>22</v>
      </c>
      <c r="Z558">
        <v>13</v>
      </c>
      <c r="AA558">
        <v>3</v>
      </c>
      <c r="AB558">
        <v>39</v>
      </c>
      <c r="AC558">
        <v>22</v>
      </c>
      <c r="AD558">
        <v>61</v>
      </c>
      <c r="AE558">
        <v>53</v>
      </c>
      <c r="AF558">
        <v>34</v>
      </c>
      <c r="AG558">
        <v>38</v>
      </c>
      <c r="AH558">
        <v>11</v>
      </c>
      <c r="AI558">
        <v>62</v>
      </c>
      <c r="AJ558">
        <v>5</v>
      </c>
      <c r="AK558">
        <v>100</v>
      </c>
      <c r="AL558">
        <v>1343</v>
      </c>
      <c r="AM558">
        <v>1292</v>
      </c>
      <c r="AO558">
        <v>22.05714285714286</v>
      </c>
      <c r="AP558">
        <v>26.742857142857144</v>
      </c>
      <c r="AQ558">
        <v>25.38</v>
      </c>
      <c r="AR558">
        <v>19.241379310344829</v>
      </c>
      <c r="AS558">
        <v>29.057142857142857</v>
      </c>
      <c r="AT558">
        <v>22.114285714285717</v>
      </c>
      <c r="AU558">
        <v>24.058536585365854</v>
      </c>
      <c r="AV558">
        <v>19.053658536585367</v>
      </c>
      <c r="AW558">
        <v>17.849999999999998</v>
      </c>
      <c r="AX558">
        <v>20.336842105263159</v>
      </c>
      <c r="AY558">
        <v>7.2</v>
      </c>
      <c r="AZ558">
        <v>13.976470588235294</v>
      </c>
      <c r="BA558">
        <v>31.37142857142857</v>
      </c>
      <c r="BB558">
        <v>29.4</v>
      </c>
      <c r="BC558">
        <v>31.930434782608696</v>
      </c>
      <c r="BD558">
        <v>37.650000000000006</v>
      </c>
      <c r="BE558">
        <v>24.129729729729728</v>
      </c>
      <c r="BF558">
        <v>26.762264150943395</v>
      </c>
      <c r="BG558">
        <v>29.231999999999999</v>
      </c>
      <c r="BH558">
        <v>28.8</v>
      </c>
      <c r="BI558">
        <v>18.389189189189189</v>
      </c>
      <c r="BJ558">
        <v>25.061538461538461</v>
      </c>
      <c r="BK558">
        <v>37.63636363636364</v>
      </c>
      <c r="BL558">
        <v>34.061538461538461</v>
      </c>
      <c r="BM558">
        <v>40.800000000000004</v>
      </c>
      <c r="BN558">
        <v>25.938461538461539</v>
      </c>
      <c r="BO558">
        <v>28.309090909090909</v>
      </c>
      <c r="BP558">
        <v>9.8557377049180328</v>
      </c>
      <c r="BQ558">
        <v>24.79245283018868</v>
      </c>
      <c r="BR558">
        <v>35.152941176470591</v>
      </c>
      <c r="BS558">
        <v>34.863157894736844</v>
      </c>
      <c r="BT558">
        <v>33.709090909090911</v>
      </c>
      <c r="BU558">
        <v>20.729032258064517</v>
      </c>
      <c r="BV558">
        <v>33.119999999999997</v>
      </c>
      <c r="BW558">
        <v>19.8</v>
      </c>
      <c r="BX558">
        <v>22.983172002978407</v>
      </c>
      <c r="BY558">
        <v>25.736149535327439</v>
      </c>
      <c r="BZ558">
        <v>557</v>
      </c>
    </row>
    <row r="559" spans="1:78" x14ac:dyDescent="0.25">
      <c r="A559">
        <v>558</v>
      </c>
      <c r="B559" t="s">
        <v>628</v>
      </c>
      <c r="C559">
        <v>63</v>
      </c>
      <c r="D559">
        <v>35</v>
      </c>
      <c r="E559">
        <v>40</v>
      </c>
      <c r="F559">
        <v>58</v>
      </c>
      <c r="G559">
        <v>28</v>
      </c>
      <c r="H559">
        <v>50</v>
      </c>
      <c r="I559">
        <v>42</v>
      </c>
      <c r="J559">
        <v>41</v>
      </c>
      <c r="K559">
        <v>48</v>
      </c>
      <c r="L559">
        <v>57</v>
      </c>
      <c r="M559">
        <v>15</v>
      </c>
      <c r="N559">
        <v>34</v>
      </c>
      <c r="O559">
        <v>42</v>
      </c>
      <c r="P559">
        <v>24</v>
      </c>
      <c r="Q559">
        <v>23</v>
      </c>
      <c r="R559">
        <v>24</v>
      </c>
      <c r="S559">
        <v>37</v>
      </c>
      <c r="T559">
        <v>53</v>
      </c>
      <c r="U559">
        <v>25</v>
      </c>
      <c r="V559">
        <v>29</v>
      </c>
      <c r="W559">
        <v>37</v>
      </c>
      <c r="X559">
        <v>26</v>
      </c>
      <c r="Y559">
        <v>22</v>
      </c>
      <c r="Z559">
        <v>13</v>
      </c>
      <c r="AA559">
        <v>3</v>
      </c>
      <c r="AB559">
        <v>39</v>
      </c>
      <c r="AC559">
        <v>22</v>
      </c>
      <c r="AD559">
        <v>61</v>
      </c>
      <c r="AE559">
        <v>53</v>
      </c>
      <c r="AF559">
        <v>33</v>
      </c>
      <c r="AG559">
        <v>38</v>
      </c>
      <c r="AH559">
        <v>11</v>
      </c>
      <c r="AI559">
        <v>62</v>
      </c>
      <c r="AJ559">
        <v>5</v>
      </c>
      <c r="AK559">
        <v>100</v>
      </c>
      <c r="AL559">
        <v>1343</v>
      </c>
      <c r="AM559">
        <v>1293</v>
      </c>
      <c r="AO559">
        <v>22.05714285714286</v>
      </c>
      <c r="AP559">
        <v>26.742857142857144</v>
      </c>
      <c r="AQ559">
        <v>25.38</v>
      </c>
      <c r="AR559">
        <v>19.241379310344829</v>
      </c>
      <c r="AS559">
        <v>29.057142857142857</v>
      </c>
      <c r="AT559">
        <v>21.672000000000001</v>
      </c>
      <c r="AU559">
        <v>23.485714285714288</v>
      </c>
      <c r="AV559">
        <v>19.053658536585367</v>
      </c>
      <c r="AW559">
        <v>17.849999999999998</v>
      </c>
      <c r="AX559">
        <v>20.336842105263159</v>
      </c>
      <c r="AY559">
        <v>7.2</v>
      </c>
      <c r="AZ559">
        <v>13.976470588235294</v>
      </c>
      <c r="BA559">
        <v>31.37142857142857</v>
      </c>
      <c r="BB559">
        <v>29.4</v>
      </c>
      <c r="BC559">
        <v>31.930434782608696</v>
      </c>
      <c r="BD559">
        <v>37.650000000000006</v>
      </c>
      <c r="BE559">
        <v>24.129729729729728</v>
      </c>
      <c r="BF559">
        <v>26.762264150943395</v>
      </c>
      <c r="BG559">
        <v>29.231999999999999</v>
      </c>
      <c r="BH559">
        <v>28.8</v>
      </c>
      <c r="BI559">
        <v>18.389189189189189</v>
      </c>
      <c r="BJ559">
        <v>25.061538461538461</v>
      </c>
      <c r="BK559">
        <v>37.63636363636364</v>
      </c>
      <c r="BL559">
        <v>34.061538461538461</v>
      </c>
      <c r="BM559">
        <v>40.800000000000004</v>
      </c>
      <c r="BN559">
        <v>25.938461538461539</v>
      </c>
      <c r="BO559">
        <v>28.309090909090909</v>
      </c>
      <c r="BP559">
        <v>9.8557377049180328</v>
      </c>
      <c r="BQ559">
        <v>24.79245283018868</v>
      </c>
      <c r="BR559">
        <v>36.218181818181819</v>
      </c>
      <c r="BS559">
        <v>34.863157894736844</v>
      </c>
      <c r="BT559">
        <v>33.709090909090911</v>
      </c>
      <c r="BU559">
        <v>20.729032258064517</v>
      </c>
      <c r="BV559">
        <v>33.119999999999997</v>
      </c>
      <c r="BW559">
        <v>19.8</v>
      </c>
      <c r="BX559">
        <v>22.983172002978407</v>
      </c>
      <c r="BY559">
        <v>25.743564812087829</v>
      </c>
      <c r="BZ559">
        <v>558</v>
      </c>
    </row>
    <row r="560" spans="1:78" x14ac:dyDescent="0.25">
      <c r="A560">
        <v>559</v>
      </c>
      <c r="B560" t="s">
        <v>629</v>
      </c>
      <c r="C560">
        <v>62</v>
      </c>
      <c r="D560">
        <v>35</v>
      </c>
      <c r="E560">
        <v>40</v>
      </c>
      <c r="F560">
        <v>58</v>
      </c>
      <c r="G560">
        <v>27</v>
      </c>
      <c r="H560">
        <v>50</v>
      </c>
      <c r="I560">
        <v>42</v>
      </c>
      <c r="J560">
        <v>41</v>
      </c>
      <c r="K560">
        <v>48</v>
      </c>
      <c r="L560">
        <v>57</v>
      </c>
      <c r="M560">
        <v>15</v>
      </c>
      <c r="N560">
        <v>34</v>
      </c>
      <c r="O560">
        <v>42</v>
      </c>
      <c r="P560">
        <v>24</v>
      </c>
      <c r="Q560">
        <v>23</v>
      </c>
      <c r="R560">
        <v>24</v>
      </c>
      <c r="S560">
        <v>37</v>
      </c>
      <c r="T560">
        <v>53</v>
      </c>
      <c r="U560">
        <v>25</v>
      </c>
      <c r="V560">
        <v>29</v>
      </c>
      <c r="W560">
        <v>37</v>
      </c>
      <c r="X560">
        <v>26</v>
      </c>
      <c r="Y560">
        <v>22</v>
      </c>
      <c r="Z560">
        <v>13</v>
      </c>
      <c r="AA560">
        <v>3</v>
      </c>
      <c r="AB560">
        <v>39</v>
      </c>
      <c r="AC560">
        <v>22</v>
      </c>
      <c r="AD560">
        <v>61</v>
      </c>
      <c r="AE560">
        <v>53</v>
      </c>
      <c r="AF560">
        <v>33</v>
      </c>
      <c r="AG560">
        <v>38</v>
      </c>
      <c r="AH560">
        <v>11</v>
      </c>
      <c r="AI560">
        <v>61</v>
      </c>
      <c r="AJ560">
        <v>5</v>
      </c>
      <c r="AK560">
        <v>100</v>
      </c>
      <c r="AL560">
        <v>1343</v>
      </c>
      <c r="AM560">
        <v>1290</v>
      </c>
      <c r="AO560">
        <v>22.412903225806453</v>
      </c>
      <c r="AP560">
        <v>26.742857142857144</v>
      </c>
      <c r="AQ560">
        <v>25.38</v>
      </c>
      <c r="AR560">
        <v>19.241379310344829</v>
      </c>
      <c r="AS560">
        <v>30.133333333333333</v>
      </c>
      <c r="AT560">
        <v>21.672000000000001</v>
      </c>
      <c r="AU560">
        <v>23.485714285714288</v>
      </c>
      <c r="AV560">
        <v>19.053658536585367</v>
      </c>
      <c r="AW560">
        <v>17.849999999999998</v>
      </c>
      <c r="AX560">
        <v>20.336842105263159</v>
      </c>
      <c r="AY560">
        <v>7.2</v>
      </c>
      <c r="AZ560">
        <v>13.976470588235294</v>
      </c>
      <c r="BA560">
        <v>31.37142857142857</v>
      </c>
      <c r="BB560">
        <v>29.4</v>
      </c>
      <c r="BC560">
        <v>31.930434782608696</v>
      </c>
      <c r="BD560">
        <v>37.650000000000006</v>
      </c>
      <c r="BE560">
        <v>24.129729729729728</v>
      </c>
      <c r="BF560">
        <v>26.762264150943395</v>
      </c>
      <c r="BG560">
        <v>29.231999999999999</v>
      </c>
      <c r="BH560">
        <v>28.8</v>
      </c>
      <c r="BI560">
        <v>18.389189189189189</v>
      </c>
      <c r="BJ560">
        <v>25.061538461538461</v>
      </c>
      <c r="BK560">
        <v>37.63636363636364</v>
      </c>
      <c r="BL560">
        <v>34.061538461538461</v>
      </c>
      <c r="BM560">
        <v>40.800000000000004</v>
      </c>
      <c r="BN560">
        <v>25.938461538461539</v>
      </c>
      <c r="BO560">
        <v>28.309090909090909</v>
      </c>
      <c r="BP560">
        <v>9.8557377049180328</v>
      </c>
      <c r="BQ560">
        <v>24.79245283018868</v>
      </c>
      <c r="BR560">
        <v>36.218181818181819</v>
      </c>
      <c r="BS560">
        <v>34.863157894736844</v>
      </c>
      <c r="BT560">
        <v>33.709090909090911</v>
      </c>
      <c r="BU560">
        <v>21.068852459016394</v>
      </c>
      <c r="BV560">
        <v>33.119999999999997</v>
      </c>
      <c r="BW560">
        <v>19.8</v>
      </c>
      <c r="BX560">
        <v>22.983172002978407</v>
      </c>
      <c r="BY560">
        <v>25.802097394507122</v>
      </c>
      <c r="BZ560">
        <v>559</v>
      </c>
    </row>
    <row r="561" spans="1:78" x14ac:dyDescent="0.25">
      <c r="A561">
        <v>560</v>
      </c>
      <c r="B561" t="s">
        <v>630</v>
      </c>
      <c r="C561">
        <v>62</v>
      </c>
      <c r="D561">
        <v>35</v>
      </c>
      <c r="E561">
        <v>40</v>
      </c>
      <c r="F561">
        <v>58</v>
      </c>
      <c r="G561">
        <v>27</v>
      </c>
      <c r="H561">
        <v>49</v>
      </c>
      <c r="I561">
        <v>42</v>
      </c>
      <c r="J561">
        <v>41</v>
      </c>
      <c r="K561">
        <v>48</v>
      </c>
      <c r="L561">
        <v>57</v>
      </c>
      <c r="M561">
        <v>15</v>
      </c>
      <c r="N561">
        <v>34</v>
      </c>
      <c r="O561">
        <v>42</v>
      </c>
      <c r="P561">
        <v>24</v>
      </c>
      <c r="Q561">
        <v>23</v>
      </c>
      <c r="R561">
        <v>24</v>
      </c>
      <c r="S561">
        <v>37</v>
      </c>
      <c r="T561">
        <v>53</v>
      </c>
      <c r="U561">
        <v>25</v>
      </c>
      <c r="V561">
        <v>29</v>
      </c>
      <c r="W561">
        <v>37</v>
      </c>
      <c r="X561">
        <v>26</v>
      </c>
      <c r="Y561">
        <v>22</v>
      </c>
      <c r="Z561">
        <v>13</v>
      </c>
      <c r="AA561">
        <v>3</v>
      </c>
      <c r="AB561">
        <v>39</v>
      </c>
      <c r="AC561">
        <v>22</v>
      </c>
      <c r="AD561">
        <v>61</v>
      </c>
      <c r="AE561">
        <v>53</v>
      </c>
      <c r="AF561">
        <v>34</v>
      </c>
      <c r="AG561">
        <v>38</v>
      </c>
      <c r="AH561">
        <v>11</v>
      </c>
      <c r="AI561">
        <v>61</v>
      </c>
      <c r="AJ561">
        <v>5</v>
      </c>
      <c r="AK561">
        <v>100</v>
      </c>
      <c r="AL561">
        <v>1351</v>
      </c>
      <c r="AM561">
        <v>1290</v>
      </c>
      <c r="AO561">
        <v>22.412903225806453</v>
      </c>
      <c r="AP561">
        <v>26.742857142857144</v>
      </c>
      <c r="AQ561">
        <v>25.38</v>
      </c>
      <c r="AR561">
        <v>19.241379310344829</v>
      </c>
      <c r="AS561">
        <v>30.133333333333333</v>
      </c>
      <c r="AT561">
        <v>22.114285714285717</v>
      </c>
      <c r="AU561">
        <v>23.485714285714288</v>
      </c>
      <c r="AV561">
        <v>19.053658536585367</v>
      </c>
      <c r="AW561">
        <v>17.849999999999998</v>
      </c>
      <c r="AX561">
        <v>20.336842105263159</v>
      </c>
      <c r="AY561">
        <v>7.2</v>
      </c>
      <c r="AZ561">
        <v>13.976470588235294</v>
      </c>
      <c r="BA561">
        <v>31.37142857142857</v>
      </c>
      <c r="BB561">
        <v>29.4</v>
      </c>
      <c r="BC561">
        <v>31.930434782608696</v>
      </c>
      <c r="BD561">
        <v>37.650000000000006</v>
      </c>
      <c r="BE561">
        <v>24.129729729729728</v>
      </c>
      <c r="BF561">
        <v>26.762264150943395</v>
      </c>
      <c r="BG561">
        <v>29.231999999999999</v>
      </c>
      <c r="BH561">
        <v>28.8</v>
      </c>
      <c r="BI561">
        <v>18.389189189189189</v>
      </c>
      <c r="BJ561">
        <v>25.061538461538461</v>
      </c>
      <c r="BK561">
        <v>37.63636363636364</v>
      </c>
      <c r="BL561">
        <v>34.061538461538461</v>
      </c>
      <c r="BM561">
        <v>40.800000000000004</v>
      </c>
      <c r="BN561">
        <v>25.938461538461539</v>
      </c>
      <c r="BO561">
        <v>28.309090909090909</v>
      </c>
      <c r="BP561">
        <v>9.8557377049180328</v>
      </c>
      <c r="BQ561">
        <v>24.79245283018868</v>
      </c>
      <c r="BR561">
        <v>35.152941176470591</v>
      </c>
      <c r="BS561">
        <v>34.863157894736844</v>
      </c>
      <c r="BT561">
        <v>33.709090909090911</v>
      </c>
      <c r="BU561">
        <v>21.068852459016394</v>
      </c>
      <c r="BV561">
        <v>33.119999999999997</v>
      </c>
      <c r="BW561">
        <v>19.8</v>
      </c>
      <c r="BX561">
        <v>22.847076239822353</v>
      </c>
      <c r="BY561">
        <v>25.776376389952873</v>
      </c>
      <c r="BZ561">
        <v>560</v>
      </c>
    </row>
    <row r="562" spans="1:78" x14ac:dyDescent="0.25">
      <c r="A562">
        <v>561</v>
      </c>
      <c r="B562" t="s">
        <v>631</v>
      </c>
      <c r="C562">
        <v>62</v>
      </c>
      <c r="D562">
        <v>35</v>
      </c>
      <c r="E562">
        <v>40</v>
      </c>
      <c r="F562">
        <v>58</v>
      </c>
      <c r="G562">
        <v>27</v>
      </c>
      <c r="H562">
        <v>48</v>
      </c>
      <c r="I562">
        <v>42</v>
      </c>
      <c r="J562">
        <v>41</v>
      </c>
      <c r="K562">
        <v>48</v>
      </c>
      <c r="L562">
        <v>58</v>
      </c>
      <c r="M562">
        <v>15</v>
      </c>
      <c r="N562">
        <v>34</v>
      </c>
      <c r="O562">
        <v>42</v>
      </c>
      <c r="P562">
        <v>24</v>
      </c>
      <c r="Q562">
        <v>23</v>
      </c>
      <c r="R562">
        <v>24</v>
      </c>
      <c r="S562">
        <v>37</v>
      </c>
      <c r="T562">
        <v>53</v>
      </c>
      <c r="U562">
        <v>25</v>
      </c>
      <c r="V562">
        <v>28</v>
      </c>
      <c r="W562">
        <v>37</v>
      </c>
      <c r="X562">
        <v>26</v>
      </c>
      <c r="Y562">
        <v>22</v>
      </c>
      <c r="Z562">
        <v>13</v>
      </c>
      <c r="AA562">
        <v>3</v>
      </c>
      <c r="AB562">
        <v>39</v>
      </c>
      <c r="AC562">
        <v>22</v>
      </c>
      <c r="AD562">
        <v>61</v>
      </c>
      <c r="AE562">
        <v>53</v>
      </c>
      <c r="AF562">
        <v>34</v>
      </c>
      <c r="AG562">
        <v>39</v>
      </c>
      <c r="AH562">
        <v>11</v>
      </c>
      <c r="AI562">
        <v>61</v>
      </c>
      <c r="AJ562">
        <v>5</v>
      </c>
      <c r="AK562">
        <v>100</v>
      </c>
      <c r="AL562">
        <v>1351</v>
      </c>
      <c r="AM562">
        <v>1290</v>
      </c>
      <c r="AO562">
        <v>22.412903225806453</v>
      </c>
      <c r="AP562">
        <v>26.742857142857144</v>
      </c>
      <c r="AQ562">
        <v>25.38</v>
      </c>
      <c r="AR562">
        <v>19.241379310344829</v>
      </c>
      <c r="AS562">
        <v>30.133333333333333</v>
      </c>
      <c r="AT562">
        <v>22.574999999999999</v>
      </c>
      <c r="AU562">
        <v>23.485714285714288</v>
      </c>
      <c r="AV562">
        <v>19.053658536585367</v>
      </c>
      <c r="AW562">
        <v>17.849999999999998</v>
      </c>
      <c r="AX562">
        <v>19.986206896551725</v>
      </c>
      <c r="AY562">
        <v>7.2</v>
      </c>
      <c r="AZ562">
        <v>13.976470588235294</v>
      </c>
      <c r="BA562">
        <v>31.37142857142857</v>
      </c>
      <c r="BB562">
        <v>29.4</v>
      </c>
      <c r="BC562">
        <v>31.930434782608696</v>
      </c>
      <c r="BD562">
        <v>37.650000000000006</v>
      </c>
      <c r="BE562">
        <v>24.129729729729728</v>
      </c>
      <c r="BF562">
        <v>26.762264150943395</v>
      </c>
      <c r="BG562">
        <v>29.231999999999999</v>
      </c>
      <c r="BH562">
        <v>29.828571428571433</v>
      </c>
      <c r="BI562">
        <v>18.389189189189189</v>
      </c>
      <c r="BJ562">
        <v>25.061538461538461</v>
      </c>
      <c r="BK562">
        <v>37.63636363636364</v>
      </c>
      <c r="BL562">
        <v>34.061538461538461</v>
      </c>
      <c r="BM562">
        <v>40.800000000000004</v>
      </c>
      <c r="BN562">
        <v>25.938461538461539</v>
      </c>
      <c r="BO562">
        <v>28.309090909090909</v>
      </c>
      <c r="BP562">
        <v>9.8557377049180328</v>
      </c>
      <c r="BQ562">
        <v>24.79245283018868</v>
      </c>
      <c r="BR562">
        <v>35.152941176470591</v>
      </c>
      <c r="BS562">
        <v>33.969230769230769</v>
      </c>
      <c r="BT562">
        <v>33.709090909090911</v>
      </c>
      <c r="BU562">
        <v>21.068852459016394</v>
      </c>
      <c r="BV562">
        <v>33.119999999999997</v>
      </c>
      <c r="BW562">
        <v>19.8</v>
      </c>
      <c r="BX562">
        <v>22.847076239822353</v>
      </c>
      <c r="BY562">
        <v>25.768845931827983</v>
      </c>
      <c r="BZ562">
        <v>561</v>
      </c>
    </row>
    <row r="563" spans="1:78" x14ac:dyDescent="0.25">
      <c r="A563">
        <v>562</v>
      </c>
      <c r="B563" t="s">
        <v>632</v>
      </c>
      <c r="C563">
        <v>62</v>
      </c>
      <c r="D563">
        <v>35</v>
      </c>
      <c r="E563">
        <v>40</v>
      </c>
      <c r="F563">
        <v>58</v>
      </c>
      <c r="G563">
        <v>27</v>
      </c>
      <c r="H563">
        <v>49</v>
      </c>
      <c r="I563">
        <v>42</v>
      </c>
      <c r="J563">
        <v>41</v>
      </c>
      <c r="K563">
        <v>48</v>
      </c>
      <c r="L563">
        <v>58</v>
      </c>
      <c r="M563">
        <v>15</v>
      </c>
      <c r="N563">
        <v>34</v>
      </c>
      <c r="O563">
        <v>42</v>
      </c>
      <c r="P563">
        <v>24</v>
      </c>
      <c r="Q563">
        <v>23</v>
      </c>
      <c r="R563">
        <v>24</v>
      </c>
      <c r="S563">
        <v>37</v>
      </c>
      <c r="T563">
        <v>53</v>
      </c>
      <c r="U563">
        <v>25</v>
      </c>
      <c r="V563">
        <v>28</v>
      </c>
      <c r="W563">
        <v>37</v>
      </c>
      <c r="X563">
        <v>26</v>
      </c>
      <c r="Y563">
        <v>22</v>
      </c>
      <c r="Z563">
        <v>13</v>
      </c>
      <c r="AA563">
        <v>3</v>
      </c>
      <c r="AB563">
        <v>39</v>
      </c>
      <c r="AC563">
        <v>22</v>
      </c>
      <c r="AD563">
        <v>61</v>
      </c>
      <c r="AE563">
        <v>53</v>
      </c>
      <c r="AF563">
        <v>33</v>
      </c>
      <c r="AG563">
        <v>38</v>
      </c>
      <c r="AH563">
        <v>11</v>
      </c>
      <c r="AI563">
        <v>61</v>
      </c>
      <c r="AJ563">
        <v>5</v>
      </c>
      <c r="AK563">
        <v>100</v>
      </c>
      <c r="AL563">
        <v>1347</v>
      </c>
      <c r="AM563">
        <v>1289</v>
      </c>
      <c r="AO563">
        <v>22.412903225806453</v>
      </c>
      <c r="AP563">
        <v>26.742857142857144</v>
      </c>
      <c r="AQ563">
        <v>25.38</v>
      </c>
      <c r="AR563">
        <v>19.241379310344829</v>
      </c>
      <c r="AS563">
        <v>30.133333333333333</v>
      </c>
      <c r="AT563">
        <v>22.114285714285717</v>
      </c>
      <c r="AU563">
        <v>23.485714285714288</v>
      </c>
      <c r="AV563">
        <v>19.053658536585367</v>
      </c>
      <c r="AW563">
        <v>17.849999999999998</v>
      </c>
      <c r="AX563">
        <v>19.986206896551725</v>
      </c>
      <c r="AY563">
        <v>7.2</v>
      </c>
      <c r="AZ563">
        <v>13.976470588235294</v>
      </c>
      <c r="BA563">
        <v>31.37142857142857</v>
      </c>
      <c r="BB563">
        <v>29.4</v>
      </c>
      <c r="BC563">
        <v>31.930434782608696</v>
      </c>
      <c r="BD563">
        <v>37.650000000000006</v>
      </c>
      <c r="BE563">
        <v>24.129729729729728</v>
      </c>
      <c r="BF563">
        <v>26.762264150943395</v>
      </c>
      <c r="BG563">
        <v>29.231999999999999</v>
      </c>
      <c r="BH563">
        <v>29.828571428571433</v>
      </c>
      <c r="BI563">
        <v>18.389189189189189</v>
      </c>
      <c r="BJ563">
        <v>25.061538461538461</v>
      </c>
      <c r="BK563">
        <v>37.63636363636364</v>
      </c>
      <c r="BL563">
        <v>34.061538461538461</v>
      </c>
      <c r="BM563">
        <v>40.800000000000004</v>
      </c>
      <c r="BN563">
        <v>25.938461538461539</v>
      </c>
      <c r="BO563">
        <v>28.309090909090909</v>
      </c>
      <c r="BP563">
        <v>9.8557377049180328</v>
      </c>
      <c r="BQ563">
        <v>24.79245283018868</v>
      </c>
      <c r="BR563">
        <v>36.218181818181819</v>
      </c>
      <c r="BS563">
        <v>34.863157894736844</v>
      </c>
      <c r="BT563">
        <v>33.709090909090911</v>
      </c>
      <c r="BU563">
        <v>21.068852459016394</v>
      </c>
      <c r="BV563">
        <v>33.119999999999997</v>
      </c>
      <c r="BW563">
        <v>19.8</v>
      </c>
      <c r="BX563">
        <v>22.914922048997774</v>
      </c>
      <c r="BY563">
        <v>25.832287741395792</v>
      </c>
      <c r="BZ563">
        <v>562</v>
      </c>
    </row>
    <row r="564" spans="1:78" x14ac:dyDescent="0.25">
      <c r="A564">
        <v>563</v>
      </c>
      <c r="B564" t="s">
        <v>633</v>
      </c>
      <c r="C564">
        <v>62</v>
      </c>
      <c r="D564">
        <v>35</v>
      </c>
      <c r="E564">
        <v>40</v>
      </c>
      <c r="F564">
        <v>57</v>
      </c>
      <c r="G564">
        <v>28</v>
      </c>
      <c r="H564">
        <v>47</v>
      </c>
      <c r="I564">
        <v>41</v>
      </c>
      <c r="J564">
        <v>41</v>
      </c>
      <c r="K564">
        <v>48</v>
      </c>
      <c r="L564">
        <v>57</v>
      </c>
      <c r="M564">
        <v>15</v>
      </c>
      <c r="N564">
        <v>34</v>
      </c>
      <c r="O564">
        <v>42</v>
      </c>
      <c r="P564">
        <v>24</v>
      </c>
      <c r="Q564">
        <v>23</v>
      </c>
      <c r="R564">
        <v>24</v>
      </c>
      <c r="S564">
        <v>37</v>
      </c>
      <c r="T564">
        <v>53</v>
      </c>
      <c r="U564">
        <v>25</v>
      </c>
      <c r="V564">
        <v>28</v>
      </c>
      <c r="W564">
        <v>37</v>
      </c>
      <c r="X564">
        <v>26</v>
      </c>
      <c r="Y564">
        <v>22</v>
      </c>
      <c r="Z564">
        <v>13</v>
      </c>
      <c r="AA564">
        <v>3</v>
      </c>
      <c r="AB564">
        <v>39</v>
      </c>
      <c r="AC564">
        <v>22</v>
      </c>
      <c r="AD564">
        <v>61</v>
      </c>
      <c r="AE564">
        <v>53</v>
      </c>
      <c r="AF564">
        <v>34</v>
      </c>
      <c r="AG564">
        <v>39</v>
      </c>
      <c r="AH564">
        <v>11</v>
      </c>
      <c r="AI564">
        <v>61</v>
      </c>
      <c r="AJ564">
        <v>5</v>
      </c>
      <c r="AK564">
        <v>100</v>
      </c>
      <c r="AL564">
        <v>1350</v>
      </c>
      <c r="AM564">
        <v>1287</v>
      </c>
      <c r="AO564">
        <v>22.412903225806453</v>
      </c>
      <c r="AP564">
        <v>26.742857142857144</v>
      </c>
      <c r="AQ564">
        <v>25.38</v>
      </c>
      <c r="AR564">
        <v>19.578947368421055</v>
      </c>
      <c r="AS564">
        <v>29.057142857142857</v>
      </c>
      <c r="AT564">
        <v>23.055319148936171</v>
      </c>
      <c r="AU564">
        <v>24.058536585365854</v>
      </c>
      <c r="AV564">
        <v>19.053658536585367</v>
      </c>
      <c r="AW564">
        <v>17.849999999999998</v>
      </c>
      <c r="AX564">
        <v>20.336842105263159</v>
      </c>
      <c r="AY564">
        <v>7.2</v>
      </c>
      <c r="AZ564">
        <v>13.976470588235294</v>
      </c>
      <c r="BA564">
        <v>31.37142857142857</v>
      </c>
      <c r="BB564">
        <v>29.4</v>
      </c>
      <c r="BC564">
        <v>31.930434782608696</v>
      </c>
      <c r="BD564">
        <v>37.650000000000006</v>
      </c>
      <c r="BE564">
        <v>24.129729729729728</v>
      </c>
      <c r="BF564">
        <v>26.762264150943395</v>
      </c>
      <c r="BG564">
        <v>29.231999999999999</v>
      </c>
      <c r="BH564">
        <v>29.828571428571433</v>
      </c>
      <c r="BI564">
        <v>18.389189189189189</v>
      </c>
      <c r="BJ564">
        <v>25.061538461538461</v>
      </c>
      <c r="BK564">
        <v>37.63636363636364</v>
      </c>
      <c r="BL564">
        <v>34.061538461538461</v>
      </c>
      <c r="BM564">
        <v>40.800000000000004</v>
      </c>
      <c r="BN564">
        <v>25.938461538461539</v>
      </c>
      <c r="BO564">
        <v>28.309090909090909</v>
      </c>
      <c r="BP564">
        <v>9.8557377049180328</v>
      </c>
      <c r="BQ564">
        <v>24.79245283018868</v>
      </c>
      <c r="BR564">
        <v>35.152941176470591</v>
      </c>
      <c r="BS564">
        <v>33.969230769230769</v>
      </c>
      <c r="BT564">
        <v>33.709090909090911</v>
      </c>
      <c r="BU564">
        <v>21.068852459016394</v>
      </c>
      <c r="BV564">
        <v>33.119999999999997</v>
      </c>
      <c r="BW564">
        <v>19.8</v>
      </c>
      <c r="BX564">
        <v>22.864000000000001</v>
      </c>
      <c r="BY564">
        <v>25.801020058434467</v>
      </c>
      <c r="BZ564">
        <v>563</v>
      </c>
    </row>
    <row r="565" spans="1:78" x14ac:dyDescent="0.25">
      <c r="A565">
        <v>564</v>
      </c>
      <c r="B565" t="s">
        <v>634</v>
      </c>
      <c r="C565">
        <v>62</v>
      </c>
      <c r="D565">
        <v>35</v>
      </c>
      <c r="E565">
        <v>39</v>
      </c>
      <c r="F565">
        <v>58</v>
      </c>
      <c r="G565">
        <v>28</v>
      </c>
      <c r="H565">
        <v>47</v>
      </c>
      <c r="I565">
        <v>41</v>
      </c>
      <c r="J565">
        <v>41</v>
      </c>
      <c r="K565">
        <v>48</v>
      </c>
      <c r="L565">
        <v>58</v>
      </c>
      <c r="M565">
        <v>15</v>
      </c>
      <c r="N565">
        <v>34</v>
      </c>
      <c r="O565">
        <v>42</v>
      </c>
      <c r="P565">
        <v>24</v>
      </c>
      <c r="Q565">
        <v>23</v>
      </c>
      <c r="R565">
        <v>24</v>
      </c>
      <c r="S565">
        <v>37</v>
      </c>
      <c r="T565">
        <v>52</v>
      </c>
      <c r="U565">
        <v>25</v>
      </c>
      <c r="V565">
        <v>28</v>
      </c>
      <c r="W565">
        <v>38</v>
      </c>
      <c r="X565">
        <v>26</v>
      </c>
      <c r="Y565">
        <v>22</v>
      </c>
      <c r="Z565">
        <v>13</v>
      </c>
      <c r="AA565">
        <v>3</v>
      </c>
      <c r="AB565">
        <v>39</v>
      </c>
      <c r="AC565">
        <v>22</v>
      </c>
      <c r="AD565">
        <v>61</v>
      </c>
      <c r="AE565">
        <v>53</v>
      </c>
      <c r="AF565">
        <v>34</v>
      </c>
      <c r="AG565">
        <v>38</v>
      </c>
      <c r="AH565">
        <v>11</v>
      </c>
      <c r="AI565">
        <v>62</v>
      </c>
      <c r="AJ565">
        <v>5</v>
      </c>
      <c r="AK565">
        <v>100</v>
      </c>
      <c r="AL565">
        <v>1354</v>
      </c>
      <c r="AM565">
        <v>1288</v>
      </c>
      <c r="AO565">
        <v>22.412903225806453</v>
      </c>
      <c r="AP565">
        <v>26.742857142857144</v>
      </c>
      <c r="AQ565">
        <v>26.030769230769231</v>
      </c>
      <c r="AR565">
        <v>19.241379310344829</v>
      </c>
      <c r="AS565">
        <v>29.057142857142857</v>
      </c>
      <c r="AT565">
        <v>23.055319148936171</v>
      </c>
      <c r="AU565">
        <v>24.058536585365854</v>
      </c>
      <c r="AV565">
        <v>19.053658536585367</v>
      </c>
      <c r="AW565">
        <v>17.849999999999998</v>
      </c>
      <c r="AX565">
        <v>19.986206896551725</v>
      </c>
      <c r="AY565">
        <v>7.2</v>
      </c>
      <c r="AZ565">
        <v>13.976470588235294</v>
      </c>
      <c r="BA565">
        <v>31.37142857142857</v>
      </c>
      <c r="BB565">
        <v>29.4</v>
      </c>
      <c r="BC565">
        <v>31.930434782608696</v>
      </c>
      <c r="BD565">
        <v>37.650000000000006</v>
      </c>
      <c r="BE565">
        <v>24.129729729729728</v>
      </c>
      <c r="BF565">
        <v>27.276923076923076</v>
      </c>
      <c r="BG565">
        <v>29.231999999999999</v>
      </c>
      <c r="BH565">
        <v>29.828571428571433</v>
      </c>
      <c r="BI565">
        <v>17.905263157894737</v>
      </c>
      <c r="BJ565">
        <v>25.061538461538461</v>
      </c>
      <c r="BK565">
        <v>37.63636363636364</v>
      </c>
      <c r="BL565">
        <v>34.061538461538461</v>
      </c>
      <c r="BM565">
        <v>40.800000000000004</v>
      </c>
      <c r="BN565">
        <v>25.938461538461539</v>
      </c>
      <c r="BO565">
        <v>28.309090909090909</v>
      </c>
      <c r="BP565">
        <v>9.8557377049180328</v>
      </c>
      <c r="BQ565">
        <v>24.79245283018868</v>
      </c>
      <c r="BR565">
        <v>35.152941176470591</v>
      </c>
      <c r="BS565">
        <v>34.863157894736844</v>
      </c>
      <c r="BT565">
        <v>33.709090909090911</v>
      </c>
      <c r="BU565">
        <v>20.729032258064517</v>
      </c>
      <c r="BV565">
        <v>33.119999999999997</v>
      </c>
      <c r="BW565">
        <v>19.8</v>
      </c>
      <c r="BX565">
        <v>22.796454948301331</v>
      </c>
      <c r="BY565">
        <v>25.834251835345597</v>
      </c>
      <c r="BZ565">
        <v>564</v>
      </c>
    </row>
    <row r="566" spans="1:78" x14ac:dyDescent="0.25">
      <c r="A566">
        <v>565</v>
      </c>
      <c r="B566" t="s">
        <v>635</v>
      </c>
      <c r="C566">
        <v>62</v>
      </c>
      <c r="D566">
        <v>35</v>
      </c>
      <c r="E566">
        <v>40</v>
      </c>
      <c r="F566">
        <v>58</v>
      </c>
      <c r="G566">
        <v>28</v>
      </c>
      <c r="H566">
        <v>47</v>
      </c>
      <c r="I566">
        <v>41</v>
      </c>
      <c r="J566">
        <v>41</v>
      </c>
      <c r="K566">
        <v>48</v>
      </c>
      <c r="L566">
        <v>58</v>
      </c>
      <c r="M566">
        <v>15</v>
      </c>
      <c r="N566">
        <v>33</v>
      </c>
      <c r="O566">
        <v>42</v>
      </c>
      <c r="P566">
        <v>24</v>
      </c>
      <c r="Q566">
        <v>23</v>
      </c>
      <c r="R566">
        <v>24</v>
      </c>
      <c r="S566">
        <v>37</v>
      </c>
      <c r="T566">
        <v>53</v>
      </c>
      <c r="U566">
        <v>25</v>
      </c>
      <c r="V566">
        <v>28</v>
      </c>
      <c r="W566">
        <v>38</v>
      </c>
      <c r="X566">
        <v>26</v>
      </c>
      <c r="Y566">
        <v>22</v>
      </c>
      <c r="Z566">
        <v>13</v>
      </c>
      <c r="AA566">
        <v>3</v>
      </c>
      <c r="AB566">
        <v>39</v>
      </c>
      <c r="AC566">
        <v>22</v>
      </c>
      <c r="AD566">
        <v>61</v>
      </c>
      <c r="AE566">
        <v>53</v>
      </c>
      <c r="AF566">
        <v>34</v>
      </c>
      <c r="AG566">
        <v>38</v>
      </c>
      <c r="AH566">
        <v>11</v>
      </c>
      <c r="AI566">
        <v>62</v>
      </c>
      <c r="AJ566">
        <v>5</v>
      </c>
      <c r="AK566">
        <v>101</v>
      </c>
      <c r="AL566">
        <v>1353</v>
      </c>
      <c r="AM566">
        <v>1290</v>
      </c>
      <c r="AO566">
        <v>22.412903225806453</v>
      </c>
      <c r="AP566">
        <v>26.742857142857144</v>
      </c>
      <c r="AQ566">
        <v>25.38</v>
      </c>
      <c r="AR566">
        <v>19.241379310344829</v>
      </c>
      <c r="AS566">
        <v>29.057142857142857</v>
      </c>
      <c r="AT566">
        <v>23.055319148936171</v>
      </c>
      <c r="AU566">
        <v>24.058536585365854</v>
      </c>
      <c r="AV566">
        <v>19.053658536585367</v>
      </c>
      <c r="AW566">
        <v>17.849999999999998</v>
      </c>
      <c r="AX566">
        <v>19.986206896551725</v>
      </c>
      <c r="AY566">
        <v>7.2</v>
      </c>
      <c r="AZ566">
        <v>14.4</v>
      </c>
      <c r="BA566">
        <v>31.37142857142857</v>
      </c>
      <c r="BB566">
        <v>29.4</v>
      </c>
      <c r="BC566">
        <v>31.930434782608696</v>
      </c>
      <c r="BD566">
        <v>37.650000000000006</v>
      </c>
      <c r="BE566">
        <v>24.129729729729728</v>
      </c>
      <c r="BF566">
        <v>26.762264150943395</v>
      </c>
      <c r="BG566">
        <v>29.231999999999999</v>
      </c>
      <c r="BH566">
        <v>29.828571428571433</v>
      </c>
      <c r="BI566">
        <v>17.905263157894737</v>
      </c>
      <c r="BJ566">
        <v>25.061538461538461</v>
      </c>
      <c r="BK566">
        <v>37.63636363636364</v>
      </c>
      <c r="BL566">
        <v>34.061538461538461</v>
      </c>
      <c r="BM566">
        <v>40.800000000000004</v>
      </c>
      <c r="BN566">
        <v>25.938461538461539</v>
      </c>
      <c r="BO566">
        <v>28.309090909090909</v>
      </c>
      <c r="BP566">
        <v>9.8557377049180328</v>
      </c>
      <c r="BQ566">
        <v>24.79245283018868</v>
      </c>
      <c r="BR566">
        <v>35.152941176470591</v>
      </c>
      <c r="BS566">
        <v>34.863157894736844</v>
      </c>
      <c r="BT566">
        <v>33.709090909090911</v>
      </c>
      <c r="BU566">
        <v>20.729032258064517</v>
      </c>
      <c r="BV566">
        <v>33.119999999999997</v>
      </c>
      <c r="BW566">
        <v>19.603960396039607</v>
      </c>
      <c r="BX566">
        <v>22.81330376940133</v>
      </c>
      <c r="BY566">
        <v>25.783142850071723</v>
      </c>
      <c r="BZ566">
        <v>565</v>
      </c>
    </row>
    <row r="567" spans="1:78" x14ac:dyDescent="0.25">
      <c r="A567">
        <v>566</v>
      </c>
      <c r="B567" t="s">
        <v>636</v>
      </c>
      <c r="C567">
        <v>62</v>
      </c>
      <c r="D567">
        <v>35</v>
      </c>
      <c r="E567">
        <v>39</v>
      </c>
      <c r="F567">
        <v>58</v>
      </c>
      <c r="G567">
        <v>28</v>
      </c>
      <c r="H567">
        <v>47</v>
      </c>
      <c r="I567">
        <v>41</v>
      </c>
      <c r="J567">
        <v>41</v>
      </c>
      <c r="K567">
        <v>48</v>
      </c>
      <c r="L567">
        <v>58</v>
      </c>
      <c r="M567">
        <v>15</v>
      </c>
      <c r="N567">
        <v>33</v>
      </c>
      <c r="O567">
        <v>42</v>
      </c>
      <c r="P567">
        <v>24</v>
      </c>
      <c r="Q567">
        <v>23</v>
      </c>
      <c r="R567">
        <v>24</v>
      </c>
      <c r="S567">
        <v>37</v>
      </c>
      <c r="T567">
        <v>52</v>
      </c>
      <c r="U567">
        <v>24</v>
      </c>
      <c r="V567">
        <v>28</v>
      </c>
      <c r="W567">
        <v>38</v>
      </c>
      <c r="X567">
        <v>26</v>
      </c>
      <c r="Y567">
        <v>22</v>
      </c>
      <c r="Z567">
        <v>13</v>
      </c>
      <c r="AA567">
        <v>3</v>
      </c>
      <c r="AB567">
        <v>39</v>
      </c>
      <c r="AC567">
        <v>22</v>
      </c>
      <c r="AD567">
        <v>61</v>
      </c>
      <c r="AE567">
        <v>53</v>
      </c>
      <c r="AF567">
        <v>34</v>
      </c>
      <c r="AG567">
        <v>38</v>
      </c>
      <c r="AH567">
        <v>11</v>
      </c>
      <c r="AI567">
        <v>62</v>
      </c>
      <c r="AJ567">
        <v>5</v>
      </c>
      <c r="AK567">
        <v>101</v>
      </c>
      <c r="AL567">
        <v>1355</v>
      </c>
      <c r="AM567">
        <v>1287</v>
      </c>
      <c r="AO567">
        <v>22.412903225806453</v>
      </c>
      <c r="AP567">
        <v>26.742857142857144</v>
      </c>
      <c r="AQ567">
        <v>26.030769230769231</v>
      </c>
      <c r="AR567">
        <v>19.241379310344829</v>
      </c>
      <c r="AS567">
        <v>29.057142857142857</v>
      </c>
      <c r="AT567">
        <v>23.055319148936171</v>
      </c>
      <c r="AU567">
        <v>24.058536585365854</v>
      </c>
      <c r="AV567">
        <v>19.053658536585367</v>
      </c>
      <c r="AW567">
        <v>17.849999999999998</v>
      </c>
      <c r="AX567">
        <v>19.986206896551725</v>
      </c>
      <c r="AY567">
        <v>7.2</v>
      </c>
      <c r="AZ567">
        <v>14.4</v>
      </c>
      <c r="BA567">
        <v>31.37142857142857</v>
      </c>
      <c r="BB567">
        <v>29.4</v>
      </c>
      <c r="BC567">
        <v>31.930434782608696</v>
      </c>
      <c r="BD567">
        <v>37.650000000000006</v>
      </c>
      <c r="BE567">
        <v>24.129729729729728</v>
      </c>
      <c r="BF567">
        <v>27.276923076923076</v>
      </c>
      <c r="BG567">
        <v>30.450000000000003</v>
      </c>
      <c r="BH567">
        <v>29.828571428571433</v>
      </c>
      <c r="BI567">
        <v>17.905263157894737</v>
      </c>
      <c r="BJ567">
        <v>25.061538461538461</v>
      </c>
      <c r="BK567">
        <v>37.63636363636364</v>
      </c>
      <c r="BL567">
        <v>34.061538461538461</v>
      </c>
      <c r="BM567">
        <v>40.800000000000004</v>
      </c>
      <c r="BN567">
        <v>25.938461538461539</v>
      </c>
      <c r="BO567">
        <v>28.309090909090909</v>
      </c>
      <c r="BP567">
        <v>9.8557377049180328</v>
      </c>
      <c r="BQ567">
        <v>24.79245283018868</v>
      </c>
      <c r="BR567">
        <v>35.152941176470591</v>
      </c>
      <c r="BS567">
        <v>34.863157894736844</v>
      </c>
      <c r="BT567">
        <v>33.709090909090911</v>
      </c>
      <c r="BU567">
        <v>20.729032258064517</v>
      </c>
      <c r="BV567">
        <v>33.119999999999997</v>
      </c>
      <c r="BW567">
        <v>19.603960396039607</v>
      </c>
      <c r="BX567">
        <v>22.779630996309965</v>
      </c>
      <c r="BY567">
        <v>25.857034445582912</v>
      </c>
      <c r="BZ567">
        <v>566</v>
      </c>
    </row>
    <row r="568" spans="1:78" x14ac:dyDescent="0.25">
      <c r="A568">
        <v>567</v>
      </c>
      <c r="B568" t="s">
        <v>637</v>
      </c>
      <c r="C568">
        <v>62</v>
      </c>
      <c r="D568">
        <v>35</v>
      </c>
      <c r="E568">
        <v>39</v>
      </c>
      <c r="F568">
        <v>57</v>
      </c>
      <c r="G568">
        <v>28</v>
      </c>
      <c r="H568">
        <v>47</v>
      </c>
      <c r="I568">
        <v>41</v>
      </c>
      <c r="J568">
        <v>41</v>
      </c>
      <c r="K568">
        <v>48</v>
      </c>
      <c r="L568">
        <v>58</v>
      </c>
      <c r="M568">
        <v>15</v>
      </c>
      <c r="N568">
        <v>33</v>
      </c>
      <c r="O568">
        <v>42</v>
      </c>
      <c r="P568">
        <v>24</v>
      </c>
      <c r="Q568">
        <v>23</v>
      </c>
      <c r="R568">
        <v>24</v>
      </c>
      <c r="S568">
        <v>37</v>
      </c>
      <c r="T568">
        <v>52</v>
      </c>
      <c r="U568">
        <v>25</v>
      </c>
      <c r="V568">
        <v>28</v>
      </c>
      <c r="W568">
        <v>38</v>
      </c>
      <c r="X568">
        <v>26</v>
      </c>
      <c r="Y568">
        <v>22</v>
      </c>
      <c r="Z568">
        <v>13</v>
      </c>
      <c r="AA568">
        <v>3</v>
      </c>
      <c r="AB568">
        <v>39</v>
      </c>
      <c r="AC568">
        <v>22</v>
      </c>
      <c r="AD568">
        <v>61</v>
      </c>
      <c r="AE568">
        <v>54</v>
      </c>
      <c r="AF568">
        <v>34</v>
      </c>
      <c r="AG568">
        <v>38</v>
      </c>
      <c r="AH568">
        <v>11</v>
      </c>
      <c r="AI568">
        <v>62</v>
      </c>
      <c r="AJ568">
        <v>5</v>
      </c>
      <c r="AK568">
        <v>101</v>
      </c>
      <c r="AL568">
        <v>1354</v>
      </c>
      <c r="AM568">
        <v>1288</v>
      </c>
      <c r="AO568">
        <v>22.412903225806453</v>
      </c>
      <c r="AP568">
        <v>26.742857142857144</v>
      </c>
      <c r="AQ568">
        <v>26.030769230769231</v>
      </c>
      <c r="AR568">
        <v>19.578947368421055</v>
      </c>
      <c r="AS568">
        <v>29.057142857142857</v>
      </c>
      <c r="AT568">
        <v>23.055319148936171</v>
      </c>
      <c r="AU568">
        <v>24.058536585365854</v>
      </c>
      <c r="AV568">
        <v>19.053658536585367</v>
      </c>
      <c r="AW568">
        <v>17.849999999999998</v>
      </c>
      <c r="AX568">
        <v>19.986206896551725</v>
      </c>
      <c r="AY568">
        <v>7.2</v>
      </c>
      <c r="AZ568">
        <v>14.4</v>
      </c>
      <c r="BA568">
        <v>31.37142857142857</v>
      </c>
      <c r="BB568">
        <v>29.4</v>
      </c>
      <c r="BC568">
        <v>31.930434782608696</v>
      </c>
      <c r="BD568">
        <v>37.650000000000006</v>
      </c>
      <c r="BE568">
        <v>24.129729729729728</v>
      </c>
      <c r="BF568">
        <v>27.276923076923076</v>
      </c>
      <c r="BG568">
        <v>29.231999999999999</v>
      </c>
      <c r="BH568">
        <v>29.828571428571433</v>
      </c>
      <c r="BI568">
        <v>17.905263157894737</v>
      </c>
      <c r="BJ568">
        <v>25.061538461538461</v>
      </c>
      <c r="BK568">
        <v>37.63636363636364</v>
      </c>
      <c r="BL568">
        <v>34.061538461538461</v>
      </c>
      <c r="BM568">
        <v>40.800000000000004</v>
      </c>
      <c r="BN568">
        <v>25.938461538461539</v>
      </c>
      <c r="BO568">
        <v>28.309090909090909</v>
      </c>
      <c r="BP568">
        <v>9.8557377049180328</v>
      </c>
      <c r="BQ568">
        <v>24.333333333333336</v>
      </c>
      <c r="BR568">
        <v>35.152941176470591</v>
      </c>
      <c r="BS568">
        <v>34.863157894736844</v>
      </c>
      <c r="BT568">
        <v>33.709090909090911</v>
      </c>
      <c r="BU568">
        <v>20.729032258064517</v>
      </c>
      <c r="BV568">
        <v>33.119999999999997</v>
      </c>
      <c r="BW568">
        <v>19.603960396039607</v>
      </c>
      <c r="BX568">
        <v>22.796454948301331</v>
      </c>
      <c r="BY568">
        <v>25.820856871714405</v>
      </c>
      <c r="BZ568">
        <v>567</v>
      </c>
    </row>
    <row r="569" spans="1:78" x14ac:dyDescent="0.25">
      <c r="A569">
        <v>568</v>
      </c>
      <c r="B569" t="s">
        <v>638</v>
      </c>
      <c r="C569">
        <v>62</v>
      </c>
      <c r="D569">
        <v>35</v>
      </c>
      <c r="E569">
        <v>39</v>
      </c>
      <c r="F569">
        <v>57</v>
      </c>
      <c r="G569">
        <v>27</v>
      </c>
      <c r="H569">
        <v>47</v>
      </c>
      <c r="I569">
        <v>41</v>
      </c>
      <c r="J569">
        <v>40</v>
      </c>
      <c r="K569">
        <v>48</v>
      </c>
      <c r="L569">
        <v>58</v>
      </c>
      <c r="M569">
        <v>15</v>
      </c>
      <c r="N569">
        <v>33</v>
      </c>
      <c r="O569">
        <v>42</v>
      </c>
      <c r="P569">
        <v>24</v>
      </c>
      <c r="Q569">
        <v>23</v>
      </c>
      <c r="R569">
        <v>24</v>
      </c>
      <c r="S569">
        <v>37</v>
      </c>
      <c r="T569">
        <v>53</v>
      </c>
      <c r="U569">
        <v>25</v>
      </c>
      <c r="V569">
        <v>28</v>
      </c>
      <c r="W569">
        <v>38</v>
      </c>
      <c r="X569">
        <v>26</v>
      </c>
      <c r="Y569">
        <v>22</v>
      </c>
      <c r="Z569">
        <v>13</v>
      </c>
      <c r="AA569">
        <v>3</v>
      </c>
      <c r="AB569">
        <v>39</v>
      </c>
      <c r="AC569">
        <v>22</v>
      </c>
      <c r="AD569">
        <v>61</v>
      </c>
      <c r="AE569">
        <v>53</v>
      </c>
      <c r="AF569">
        <v>34</v>
      </c>
      <c r="AG569">
        <v>38</v>
      </c>
      <c r="AH569">
        <v>11</v>
      </c>
      <c r="AI569">
        <v>62</v>
      </c>
      <c r="AJ569">
        <v>5</v>
      </c>
      <c r="AK569">
        <v>101</v>
      </c>
      <c r="AL569">
        <v>1356</v>
      </c>
      <c r="AM569">
        <v>1286</v>
      </c>
      <c r="AO569">
        <v>22.412903225806453</v>
      </c>
      <c r="AP569">
        <v>26.742857142857144</v>
      </c>
      <c r="AQ569">
        <v>26.030769230769231</v>
      </c>
      <c r="AR569">
        <v>19.578947368421055</v>
      </c>
      <c r="AS569">
        <v>30.133333333333333</v>
      </c>
      <c r="AT569">
        <v>23.055319148936171</v>
      </c>
      <c r="AU569">
        <v>24.058536585365854</v>
      </c>
      <c r="AV569">
        <v>19.53</v>
      </c>
      <c r="AW569">
        <v>17.849999999999998</v>
      </c>
      <c r="AX569">
        <v>19.986206896551725</v>
      </c>
      <c r="AY569">
        <v>7.2</v>
      </c>
      <c r="AZ569">
        <v>14.4</v>
      </c>
      <c r="BA569">
        <v>31.37142857142857</v>
      </c>
      <c r="BB569">
        <v>29.4</v>
      </c>
      <c r="BC569">
        <v>31.930434782608696</v>
      </c>
      <c r="BD569">
        <v>37.650000000000006</v>
      </c>
      <c r="BE569">
        <v>24.129729729729728</v>
      </c>
      <c r="BF569">
        <v>26.762264150943395</v>
      </c>
      <c r="BG569">
        <v>29.231999999999999</v>
      </c>
      <c r="BH569">
        <v>29.828571428571433</v>
      </c>
      <c r="BI569">
        <v>17.905263157894737</v>
      </c>
      <c r="BJ569">
        <v>25.061538461538461</v>
      </c>
      <c r="BK569">
        <v>37.63636363636364</v>
      </c>
      <c r="BL569">
        <v>34.061538461538461</v>
      </c>
      <c r="BM569">
        <v>40.800000000000004</v>
      </c>
      <c r="BN569">
        <v>25.938461538461539</v>
      </c>
      <c r="BO569">
        <v>28.309090909090909</v>
      </c>
      <c r="BP569">
        <v>9.8557377049180328</v>
      </c>
      <c r="BQ569">
        <v>24.79245283018868</v>
      </c>
      <c r="BR569">
        <v>35.152941176470591</v>
      </c>
      <c r="BS569">
        <v>34.863157894736844</v>
      </c>
      <c r="BT569">
        <v>33.709090909090911</v>
      </c>
      <c r="BU569">
        <v>20.729032258064517</v>
      </c>
      <c r="BV569">
        <v>33.119999999999997</v>
      </c>
      <c r="BW569">
        <v>19.603960396039607</v>
      </c>
      <c r="BX569">
        <v>22.762831858407079</v>
      </c>
      <c r="BY569">
        <v>25.857174593279158</v>
      </c>
      <c r="BZ569">
        <v>568</v>
      </c>
    </row>
    <row r="570" spans="1:78" x14ac:dyDescent="0.25">
      <c r="A570">
        <v>569</v>
      </c>
      <c r="B570" t="s">
        <v>639</v>
      </c>
      <c r="C570">
        <v>62</v>
      </c>
      <c r="D570">
        <v>35</v>
      </c>
      <c r="E570">
        <v>40</v>
      </c>
      <c r="F570">
        <v>58</v>
      </c>
      <c r="G570">
        <v>28</v>
      </c>
      <c r="H570">
        <v>47</v>
      </c>
      <c r="I570">
        <v>40</v>
      </c>
      <c r="J570">
        <v>40</v>
      </c>
      <c r="K570">
        <v>48</v>
      </c>
      <c r="L570">
        <v>58</v>
      </c>
      <c r="M570">
        <v>15</v>
      </c>
      <c r="N570">
        <v>33</v>
      </c>
      <c r="O570">
        <v>42</v>
      </c>
      <c r="P570">
        <v>24</v>
      </c>
      <c r="Q570">
        <v>23</v>
      </c>
      <c r="R570">
        <v>24</v>
      </c>
      <c r="S570">
        <v>37</v>
      </c>
      <c r="T570">
        <v>53</v>
      </c>
      <c r="U570">
        <v>25</v>
      </c>
      <c r="V570">
        <v>28</v>
      </c>
      <c r="W570">
        <v>41</v>
      </c>
      <c r="X570">
        <v>26</v>
      </c>
      <c r="Y570">
        <v>22</v>
      </c>
      <c r="Z570">
        <v>13</v>
      </c>
      <c r="AA570">
        <v>3</v>
      </c>
      <c r="AB570">
        <v>39</v>
      </c>
      <c r="AC570">
        <v>22</v>
      </c>
      <c r="AD570">
        <v>61</v>
      </c>
      <c r="AE570">
        <v>53</v>
      </c>
      <c r="AF570">
        <v>34</v>
      </c>
      <c r="AG570">
        <v>38</v>
      </c>
      <c r="AH570">
        <v>11</v>
      </c>
      <c r="AI570">
        <v>62</v>
      </c>
      <c r="AJ570">
        <v>5</v>
      </c>
      <c r="AK570">
        <v>102</v>
      </c>
      <c r="AL570">
        <v>1360</v>
      </c>
      <c r="AM570">
        <v>1292</v>
      </c>
      <c r="AO570">
        <v>22.412903225806453</v>
      </c>
      <c r="AP570">
        <v>26.742857142857144</v>
      </c>
      <c r="AQ570">
        <v>25.38</v>
      </c>
      <c r="AR570">
        <v>19.241379310344829</v>
      </c>
      <c r="AS570">
        <v>29.057142857142857</v>
      </c>
      <c r="AT570">
        <v>23.055319148936171</v>
      </c>
      <c r="AU570">
        <v>24.66</v>
      </c>
      <c r="AV570">
        <v>19.53</v>
      </c>
      <c r="AW570">
        <v>17.849999999999998</v>
      </c>
      <c r="AX570">
        <v>19.986206896551725</v>
      </c>
      <c r="AY570">
        <v>7.2</v>
      </c>
      <c r="AZ570">
        <v>14.4</v>
      </c>
      <c r="BA570">
        <v>31.37142857142857</v>
      </c>
      <c r="BB570">
        <v>29.4</v>
      </c>
      <c r="BC570">
        <v>31.930434782608696</v>
      </c>
      <c r="BD570">
        <v>37.650000000000006</v>
      </c>
      <c r="BE570">
        <v>24.129729729729728</v>
      </c>
      <c r="BF570">
        <v>26.762264150943395</v>
      </c>
      <c r="BG570">
        <v>29.231999999999999</v>
      </c>
      <c r="BH570">
        <v>29.828571428571433</v>
      </c>
      <c r="BI570">
        <v>16.595121951219511</v>
      </c>
      <c r="BJ570">
        <v>25.061538461538461</v>
      </c>
      <c r="BK570">
        <v>37.63636363636364</v>
      </c>
      <c r="BL570">
        <v>34.061538461538461</v>
      </c>
      <c r="BM570">
        <v>40.800000000000004</v>
      </c>
      <c r="BN570">
        <v>25.938461538461539</v>
      </c>
      <c r="BO570">
        <v>28.309090909090909</v>
      </c>
      <c r="BP570">
        <v>9.8557377049180328</v>
      </c>
      <c r="BQ570">
        <v>24.79245283018868</v>
      </c>
      <c r="BR570">
        <v>35.152941176470591</v>
      </c>
      <c r="BS570">
        <v>34.863157894736844</v>
      </c>
      <c r="BT570">
        <v>33.709090909090911</v>
      </c>
      <c r="BU570">
        <v>20.729032258064517</v>
      </c>
      <c r="BV570">
        <v>33.119999999999997</v>
      </c>
      <c r="BW570">
        <v>19.411764705882355</v>
      </c>
      <c r="BX570">
        <v>22.69588235294118</v>
      </c>
      <c r="BY570">
        <v>25.773210817825703</v>
      </c>
      <c r="BZ570">
        <v>569</v>
      </c>
    </row>
    <row r="571" spans="1:78" x14ac:dyDescent="0.25">
      <c r="A571">
        <v>570</v>
      </c>
      <c r="B571" t="s">
        <v>640</v>
      </c>
      <c r="C571">
        <v>62</v>
      </c>
      <c r="D571">
        <v>35</v>
      </c>
      <c r="E571">
        <v>40</v>
      </c>
      <c r="F571">
        <v>57</v>
      </c>
      <c r="G571">
        <v>27</v>
      </c>
      <c r="H571">
        <v>47</v>
      </c>
      <c r="I571">
        <v>38</v>
      </c>
      <c r="J571">
        <v>40</v>
      </c>
      <c r="K571">
        <v>52</v>
      </c>
      <c r="L571">
        <v>58</v>
      </c>
      <c r="M571">
        <v>15</v>
      </c>
      <c r="N571">
        <v>34</v>
      </c>
      <c r="O571">
        <v>42</v>
      </c>
      <c r="P571">
        <v>24</v>
      </c>
      <c r="Q571">
        <v>23</v>
      </c>
      <c r="R571">
        <v>24</v>
      </c>
      <c r="S571">
        <v>37</v>
      </c>
      <c r="T571">
        <v>53</v>
      </c>
      <c r="U571">
        <v>24</v>
      </c>
      <c r="V571">
        <v>28</v>
      </c>
      <c r="W571">
        <v>41</v>
      </c>
      <c r="X571">
        <v>26</v>
      </c>
      <c r="Y571">
        <v>22</v>
      </c>
      <c r="Z571">
        <v>13</v>
      </c>
      <c r="AA571">
        <v>3</v>
      </c>
      <c r="AB571">
        <v>39</v>
      </c>
      <c r="AC571">
        <v>22</v>
      </c>
      <c r="AD571">
        <v>61</v>
      </c>
      <c r="AE571">
        <v>53</v>
      </c>
      <c r="AF571">
        <v>34</v>
      </c>
      <c r="AG571">
        <v>38</v>
      </c>
      <c r="AH571">
        <v>11</v>
      </c>
      <c r="AI571">
        <v>62</v>
      </c>
      <c r="AJ571">
        <v>5</v>
      </c>
      <c r="AK571">
        <v>102</v>
      </c>
      <c r="AL571">
        <v>1355</v>
      </c>
      <c r="AM571">
        <v>1292</v>
      </c>
      <c r="AO571">
        <v>22.412903225806453</v>
      </c>
      <c r="AP571">
        <v>26.742857142857144</v>
      </c>
      <c r="AQ571">
        <v>25.38</v>
      </c>
      <c r="AR571">
        <v>19.578947368421055</v>
      </c>
      <c r="AS571">
        <v>30.133333333333333</v>
      </c>
      <c r="AT571">
        <v>23.055319148936171</v>
      </c>
      <c r="AU571">
        <v>25.957894736842103</v>
      </c>
      <c r="AV571">
        <v>19.53</v>
      </c>
      <c r="AW571">
        <v>16.476923076923075</v>
      </c>
      <c r="AX571">
        <v>19.986206896551725</v>
      </c>
      <c r="AY571">
        <v>7.2</v>
      </c>
      <c r="AZ571">
        <v>13.976470588235294</v>
      </c>
      <c r="BA571">
        <v>31.37142857142857</v>
      </c>
      <c r="BB571">
        <v>29.4</v>
      </c>
      <c r="BC571">
        <v>31.930434782608696</v>
      </c>
      <c r="BD571">
        <v>37.650000000000006</v>
      </c>
      <c r="BE571">
        <v>24.129729729729728</v>
      </c>
      <c r="BF571">
        <v>26.762264150943395</v>
      </c>
      <c r="BG571">
        <v>30.450000000000003</v>
      </c>
      <c r="BH571">
        <v>29.828571428571433</v>
      </c>
      <c r="BI571">
        <v>16.595121951219511</v>
      </c>
      <c r="BJ571">
        <v>25.061538461538461</v>
      </c>
      <c r="BK571">
        <v>37.63636363636364</v>
      </c>
      <c r="BL571">
        <v>34.061538461538461</v>
      </c>
      <c r="BM571">
        <v>40.800000000000004</v>
      </c>
      <c r="BN571">
        <v>25.938461538461539</v>
      </c>
      <c r="BO571">
        <v>28.309090909090909</v>
      </c>
      <c r="BP571">
        <v>9.8557377049180328</v>
      </c>
      <c r="BQ571">
        <v>24.79245283018868</v>
      </c>
      <c r="BR571">
        <v>35.152941176470591</v>
      </c>
      <c r="BS571">
        <v>34.863157894736844</v>
      </c>
      <c r="BT571">
        <v>33.709090909090911</v>
      </c>
      <c r="BU571">
        <v>20.729032258064517</v>
      </c>
      <c r="BV571">
        <v>33.119999999999997</v>
      </c>
      <c r="BW571">
        <v>19.411764705882355</v>
      </c>
      <c r="BX571">
        <v>22.779630996309965</v>
      </c>
      <c r="BY571">
        <v>25.839462755482824</v>
      </c>
      <c r="BZ571">
        <v>570</v>
      </c>
    </row>
    <row r="572" spans="1:78" x14ac:dyDescent="0.25">
      <c r="A572">
        <v>571</v>
      </c>
      <c r="B572" t="s">
        <v>641</v>
      </c>
      <c r="C572">
        <v>62</v>
      </c>
      <c r="D572">
        <v>35</v>
      </c>
      <c r="E572">
        <v>40</v>
      </c>
      <c r="F572">
        <v>58</v>
      </c>
      <c r="G572">
        <v>27</v>
      </c>
      <c r="H572">
        <v>47</v>
      </c>
      <c r="I572">
        <v>38</v>
      </c>
      <c r="J572">
        <v>40</v>
      </c>
      <c r="K572">
        <v>52</v>
      </c>
      <c r="L572">
        <v>58</v>
      </c>
      <c r="M572">
        <v>15</v>
      </c>
      <c r="N572">
        <v>34</v>
      </c>
      <c r="O572">
        <v>42</v>
      </c>
      <c r="P572">
        <v>24</v>
      </c>
      <c r="Q572">
        <v>23</v>
      </c>
      <c r="R572">
        <v>24</v>
      </c>
      <c r="S572">
        <v>37</v>
      </c>
      <c r="T572">
        <v>52</v>
      </c>
      <c r="U572">
        <v>25</v>
      </c>
      <c r="V572">
        <v>28</v>
      </c>
      <c r="W572">
        <v>41</v>
      </c>
      <c r="X572">
        <v>26</v>
      </c>
      <c r="Y572">
        <v>22</v>
      </c>
      <c r="Z572">
        <v>13</v>
      </c>
      <c r="AA572">
        <v>3</v>
      </c>
      <c r="AB572">
        <v>39</v>
      </c>
      <c r="AC572">
        <v>22</v>
      </c>
      <c r="AD572">
        <v>61</v>
      </c>
      <c r="AE572">
        <v>53</v>
      </c>
      <c r="AF572">
        <v>34</v>
      </c>
      <c r="AG572">
        <v>39</v>
      </c>
      <c r="AH572">
        <v>11</v>
      </c>
      <c r="AI572">
        <v>63</v>
      </c>
      <c r="AJ572">
        <v>5</v>
      </c>
      <c r="AK572">
        <v>104</v>
      </c>
      <c r="AL572">
        <v>1363</v>
      </c>
      <c r="AM572">
        <v>1297</v>
      </c>
      <c r="AO572">
        <v>22.412903225806453</v>
      </c>
      <c r="AP572">
        <v>26.742857142857144</v>
      </c>
      <c r="AQ572">
        <v>25.38</v>
      </c>
      <c r="AR572">
        <v>19.241379310344829</v>
      </c>
      <c r="AS572">
        <v>30.133333333333333</v>
      </c>
      <c r="AT572">
        <v>23.055319148936171</v>
      </c>
      <c r="AU572">
        <v>25.957894736842103</v>
      </c>
      <c r="AV572">
        <v>19.53</v>
      </c>
      <c r="AW572">
        <v>16.476923076923075</v>
      </c>
      <c r="AX572">
        <v>19.986206896551725</v>
      </c>
      <c r="AY572">
        <v>7.2</v>
      </c>
      <c r="AZ572">
        <v>13.976470588235294</v>
      </c>
      <c r="BA572">
        <v>31.37142857142857</v>
      </c>
      <c r="BB572">
        <v>29.4</v>
      </c>
      <c r="BC572">
        <v>31.930434782608696</v>
      </c>
      <c r="BD572">
        <v>37.650000000000006</v>
      </c>
      <c r="BE572">
        <v>24.129729729729728</v>
      </c>
      <c r="BF572">
        <v>27.276923076923076</v>
      </c>
      <c r="BG572">
        <v>29.231999999999999</v>
      </c>
      <c r="BH572">
        <v>29.828571428571433</v>
      </c>
      <c r="BI572">
        <v>16.595121951219511</v>
      </c>
      <c r="BJ572">
        <v>25.061538461538461</v>
      </c>
      <c r="BK572">
        <v>37.63636363636364</v>
      </c>
      <c r="BL572">
        <v>34.061538461538461</v>
      </c>
      <c r="BM572">
        <v>40.800000000000004</v>
      </c>
      <c r="BN572">
        <v>25.938461538461539</v>
      </c>
      <c r="BO572">
        <v>28.309090909090909</v>
      </c>
      <c r="BP572">
        <v>9.8557377049180328</v>
      </c>
      <c r="BQ572">
        <v>24.79245283018868</v>
      </c>
      <c r="BR572">
        <v>35.152941176470591</v>
      </c>
      <c r="BS572">
        <v>33.969230769230769</v>
      </c>
      <c r="BT572">
        <v>33.709090909090911</v>
      </c>
      <c r="BU572">
        <v>20.400000000000002</v>
      </c>
      <c r="BV572">
        <v>33.119999999999997</v>
      </c>
      <c r="BW572">
        <v>19.03846153846154</v>
      </c>
      <c r="BX572">
        <v>22.645928099779898</v>
      </c>
      <c r="BY572">
        <v>25.746055836709278</v>
      </c>
      <c r="BZ572">
        <v>571</v>
      </c>
    </row>
    <row r="573" spans="1:78" x14ac:dyDescent="0.25">
      <c r="A573">
        <v>572</v>
      </c>
      <c r="B573" t="s">
        <v>642</v>
      </c>
      <c r="C573">
        <v>62</v>
      </c>
      <c r="D573">
        <v>35</v>
      </c>
      <c r="E573">
        <v>40</v>
      </c>
      <c r="F573">
        <v>57</v>
      </c>
      <c r="G573">
        <v>27</v>
      </c>
      <c r="H573">
        <v>47</v>
      </c>
      <c r="I573">
        <v>39</v>
      </c>
      <c r="J573">
        <v>40</v>
      </c>
      <c r="K573">
        <v>52</v>
      </c>
      <c r="L573">
        <v>58</v>
      </c>
      <c r="M573">
        <v>14</v>
      </c>
      <c r="N573">
        <v>33</v>
      </c>
      <c r="O573">
        <v>42</v>
      </c>
      <c r="P573">
        <v>24</v>
      </c>
      <c r="Q573">
        <v>23</v>
      </c>
      <c r="R573">
        <v>24</v>
      </c>
      <c r="S573">
        <v>38</v>
      </c>
      <c r="T573">
        <v>54</v>
      </c>
      <c r="U573">
        <v>25</v>
      </c>
      <c r="V573">
        <v>29</v>
      </c>
      <c r="W573">
        <v>42</v>
      </c>
      <c r="X573">
        <v>26</v>
      </c>
      <c r="Y573">
        <v>22</v>
      </c>
      <c r="Z573">
        <v>13</v>
      </c>
      <c r="AA573">
        <v>3</v>
      </c>
      <c r="AB573">
        <v>39</v>
      </c>
      <c r="AC573">
        <v>22</v>
      </c>
      <c r="AD573">
        <v>61</v>
      </c>
      <c r="AE573">
        <v>53</v>
      </c>
      <c r="AF573">
        <v>34</v>
      </c>
      <c r="AG573">
        <v>39</v>
      </c>
      <c r="AH573">
        <v>11</v>
      </c>
      <c r="AI573">
        <v>63</v>
      </c>
      <c r="AJ573">
        <v>5</v>
      </c>
      <c r="AK573">
        <v>104</v>
      </c>
      <c r="AL573">
        <v>1381</v>
      </c>
      <c r="AM573">
        <v>1300</v>
      </c>
      <c r="AO573">
        <v>22.412903225806453</v>
      </c>
      <c r="AP573">
        <v>26.742857142857144</v>
      </c>
      <c r="AQ573">
        <v>25.38</v>
      </c>
      <c r="AR573">
        <v>19.578947368421055</v>
      </c>
      <c r="AS573">
        <v>30.133333333333333</v>
      </c>
      <c r="AT573">
        <v>23.055319148936171</v>
      </c>
      <c r="AU573">
        <v>25.292307692307691</v>
      </c>
      <c r="AV573">
        <v>19.53</v>
      </c>
      <c r="AW573">
        <v>16.476923076923075</v>
      </c>
      <c r="AX573">
        <v>19.986206896551725</v>
      </c>
      <c r="AY573">
        <v>7.7142857142857144</v>
      </c>
      <c r="AZ573">
        <v>14.4</v>
      </c>
      <c r="BA573">
        <v>31.37142857142857</v>
      </c>
      <c r="BB573">
        <v>29.4</v>
      </c>
      <c r="BC573">
        <v>31.930434782608696</v>
      </c>
      <c r="BD573">
        <v>37.650000000000006</v>
      </c>
      <c r="BE573">
        <v>23.494736842105262</v>
      </c>
      <c r="BF573">
        <v>26.266666666666669</v>
      </c>
      <c r="BG573">
        <v>29.231999999999999</v>
      </c>
      <c r="BH573">
        <v>28.8</v>
      </c>
      <c r="BI573">
        <v>16.2</v>
      </c>
      <c r="BJ573">
        <v>25.061538461538461</v>
      </c>
      <c r="BK573">
        <v>37.63636363636364</v>
      </c>
      <c r="BL573">
        <v>34.061538461538461</v>
      </c>
      <c r="BM573">
        <v>40.800000000000004</v>
      </c>
      <c r="BN573">
        <v>25.938461538461539</v>
      </c>
      <c r="BO573">
        <v>28.309090909090909</v>
      </c>
      <c r="BP573">
        <v>9.8557377049180328</v>
      </c>
      <c r="BQ573">
        <v>24.79245283018868</v>
      </c>
      <c r="BR573">
        <v>35.152941176470591</v>
      </c>
      <c r="BS573">
        <v>33.969230769230769</v>
      </c>
      <c r="BT573">
        <v>33.709090909090911</v>
      </c>
      <c r="BU573">
        <v>20.400000000000002</v>
      </c>
      <c r="BV573">
        <v>33.119999999999997</v>
      </c>
      <c r="BW573">
        <v>19.03846153846154</v>
      </c>
      <c r="BX573">
        <v>22.350760318609701</v>
      </c>
      <c r="BY573">
        <v>25.643977905708784</v>
      </c>
      <c r="BZ573">
        <v>572</v>
      </c>
    </row>
    <row r="574" spans="1:78" x14ac:dyDescent="0.25">
      <c r="A574">
        <v>573</v>
      </c>
      <c r="B574" t="s">
        <v>643</v>
      </c>
      <c r="C574">
        <v>63</v>
      </c>
      <c r="D574">
        <v>36</v>
      </c>
      <c r="E574">
        <v>41</v>
      </c>
      <c r="F574">
        <v>58</v>
      </c>
      <c r="G574">
        <v>27</v>
      </c>
      <c r="H574">
        <v>48</v>
      </c>
      <c r="I574">
        <v>39</v>
      </c>
      <c r="J574">
        <v>42</v>
      </c>
      <c r="K574">
        <v>55</v>
      </c>
      <c r="L574">
        <v>57</v>
      </c>
      <c r="M574">
        <v>14</v>
      </c>
      <c r="N574">
        <v>33</v>
      </c>
      <c r="O574">
        <v>42</v>
      </c>
      <c r="P574">
        <v>24</v>
      </c>
      <c r="Q574">
        <v>23</v>
      </c>
      <c r="R574">
        <v>24</v>
      </c>
      <c r="S574">
        <v>38</v>
      </c>
      <c r="T574">
        <v>54</v>
      </c>
      <c r="U574">
        <v>25</v>
      </c>
      <c r="V574">
        <v>29</v>
      </c>
      <c r="W574">
        <v>42</v>
      </c>
      <c r="X574">
        <v>26</v>
      </c>
      <c r="Y574">
        <v>22</v>
      </c>
      <c r="Z574">
        <v>13</v>
      </c>
      <c r="AA574">
        <v>3</v>
      </c>
      <c r="AB574">
        <v>39</v>
      </c>
      <c r="AC574">
        <v>22</v>
      </c>
      <c r="AD574">
        <v>61</v>
      </c>
      <c r="AE574">
        <v>53</v>
      </c>
      <c r="AF574">
        <v>34</v>
      </c>
      <c r="AG574">
        <v>39</v>
      </c>
      <c r="AH574">
        <v>11</v>
      </c>
      <c r="AI574">
        <v>63</v>
      </c>
      <c r="AJ574">
        <v>5</v>
      </c>
      <c r="AK574">
        <v>104</v>
      </c>
      <c r="AL574">
        <v>1383</v>
      </c>
      <c r="AM574">
        <v>1309</v>
      </c>
      <c r="AO574">
        <v>22.05714285714286</v>
      </c>
      <c r="AP574">
        <v>26</v>
      </c>
      <c r="AQ574">
        <v>24.760975609756098</v>
      </c>
      <c r="AR574">
        <v>19.241379310344829</v>
      </c>
      <c r="AS574">
        <v>30.133333333333333</v>
      </c>
      <c r="AT574">
        <v>22.574999999999999</v>
      </c>
      <c r="AU574">
        <v>25.292307692307691</v>
      </c>
      <c r="AV574">
        <v>18.600000000000001</v>
      </c>
      <c r="AW574">
        <v>15.578181818181818</v>
      </c>
      <c r="AX574">
        <v>20.336842105263159</v>
      </c>
      <c r="AY574">
        <v>7.7142857142857144</v>
      </c>
      <c r="AZ574">
        <v>14.4</v>
      </c>
      <c r="BA574">
        <v>31.37142857142857</v>
      </c>
      <c r="BB574">
        <v>29.4</v>
      </c>
      <c r="BC574">
        <v>31.930434782608696</v>
      </c>
      <c r="BD574">
        <v>37.650000000000006</v>
      </c>
      <c r="BE574">
        <v>23.494736842105262</v>
      </c>
      <c r="BF574">
        <v>26.266666666666669</v>
      </c>
      <c r="BG574">
        <v>29.231999999999999</v>
      </c>
      <c r="BH574">
        <v>28.8</v>
      </c>
      <c r="BI574">
        <v>16.2</v>
      </c>
      <c r="BJ574">
        <v>25.061538461538461</v>
      </c>
      <c r="BK574">
        <v>37.63636363636364</v>
      </c>
      <c r="BL574">
        <v>34.061538461538461</v>
      </c>
      <c r="BM574">
        <v>40.800000000000004</v>
      </c>
      <c r="BN574">
        <v>25.938461538461539</v>
      </c>
      <c r="BO574">
        <v>28.309090909090909</v>
      </c>
      <c r="BP574">
        <v>9.8557377049180328</v>
      </c>
      <c r="BQ574">
        <v>24.79245283018868</v>
      </c>
      <c r="BR574">
        <v>35.152941176470591</v>
      </c>
      <c r="BS574">
        <v>33.969230769230769</v>
      </c>
      <c r="BT574">
        <v>33.709090909090911</v>
      </c>
      <c r="BU574">
        <v>20.400000000000002</v>
      </c>
      <c r="BV574">
        <v>33.119999999999997</v>
      </c>
      <c r="BW574">
        <v>19.03846153846154</v>
      </c>
      <c r="BX574">
        <v>22.318438177874189</v>
      </c>
      <c r="BY574">
        <v>25.520691308822322</v>
      </c>
      <c r="BZ574">
        <v>573</v>
      </c>
    </row>
    <row r="575" spans="1:78" x14ac:dyDescent="0.25">
      <c r="A575">
        <v>574</v>
      </c>
      <c r="B575" t="s">
        <v>644</v>
      </c>
      <c r="C575">
        <v>63</v>
      </c>
      <c r="D575">
        <v>36</v>
      </c>
      <c r="E575">
        <v>41</v>
      </c>
      <c r="F575">
        <v>58</v>
      </c>
      <c r="G575">
        <v>27</v>
      </c>
      <c r="H575">
        <v>48</v>
      </c>
      <c r="I575">
        <v>39</v>
      </c>
      <c r="J575">
        <v>43</v>
      </c>
      <c r="K575">
        <v>55</v>
      </c>
      <c r="L575">
        <v>57</v>
      </c>
      <c r="M575">
        <v>14</v>
      </c>
      <c r="N575">
        <v>32</v>
      </c>
      <c r="O575">
        <v>40</v>
      </c>
      <c r="P575">
        <v>24</v>
      </c>
      <c r="Q575">
        <v>23</v>
      </c>
      <c r="R575">
        <v>24</v>
      </c>
      <c r="S575">
        <v>38</v>
      </c>
      <c r="T575">
        <v>53</v>
      </c>
      <c r="U575">
        <v>25</v>
      </c>
      <c r="V575">
        <v>29</v>
      </c>
      <c r="W575">
        <v>42</v>
      </c>
      <c r="X575">
        <v>26</v>
      </c>
      <c r="Y575">
        <v>22</v>
      </c>
      <c r="Z575">
        <v>13</v>
      </c>
      <c r="AA575">
        <v>3</v>
      </c>
      <c r="AB575">
        <v>39</v>
      </c>
      <c r="AC575">
        <v>22</v>
      </c>
      <c r="AD575">
        <v>61</v>
      </c>
      <c r="AE575">
        <v>53</v>
      </c>
      <c r="AF575">
        <v>34</v>
      </c>
      <c r="AG575">
        <v>39</v>
      </c>
      <c r="AH575">
        <v>11</v>
      </c>
      <c r="AI575">
        <v>63</v>
      </c>
      <c r="AJ575">
        <v>5</v>
      </c>
      <c r="AK575">
        <v>104</v>
      </c>
      <c r="AL575">
        <v>1381</v>
      </c>
      <c r="AM575">
        <v>1306</v>
      </c>
      <c r="AO575">
        <v>22.05714285714286</v>
      </c>
      <c r="AP575">
        <v>26</v>
      </c>
      <c r="AQ575">
        <v>24.760975609756098</v>
      </c>
      <c r="AR575">
        <v>19.241379310344829</v>
      </c>
      <c r="AS575">
        <v>30.133333333333333</v>
      </c>
      <c r="AT575">
        <v>22.574999999999999</v>
      </c>
      <c r="AU575">
        <v>25.292307692307691</v>
      </c>
      <c r="AV575">
        <v>18.167441860465118</v>
      </c>
      <c r="AW575">
        <v>15.578181818181818</v>
      </c>
      <c r="AX575">
        <v>20.336842105263159</v>
      </c>
      <c r="AY575">
        <v>7.7142857142857144</v>
      </c>
      <c r="AZ575">
        <v>14.85</v>
      </c>
      <c r="BA575">
        <v>32.940000000000005</v>
      </c>
      <c r="BB575">
        <v>29.4</v>
      </c>
      <c r="BC575">
        <v>31.930434782608696</v>
      </c>
      <c r="BD575">
        <v>37.650000000000006</v>
      </c>
      <c r="BE575">
        <v>23.494736842105262</v>
      </c>
      <c r="BF575">
        <v>26.762264150943395</v>
      </c>
      <c r="BG575">
        <v>29.231999999999999</v>
      </c>
      <c r="BH575">
        <v>28.8</v>
      </c>
      <c r="BI575">
        <v>16.2</v>
      </c>
      <c r="BJ575">
        <v>25.061538461538461</v>
      </c>
      <c r="BK575">
        <v>37.63636363636364</v>
      </c>
      <c r="BL575">
        <v>34.061538461538461</v>
      </c>
      <c r="BM575">
        <v>40.800000000000004</v>
      </c>
      <c r="BN575">
        <v>25.938461538461539</v>
      </c>
      <c r="BO575">
        <v>28.309090909090909</v>
      </c>
      <c r="BP575">
        <v>9.8557377049180328</v>
      </c>
      <c r="BQ575">
        <v>24.79245283018868</v>
      </c>
      <c r="BR575">
        <v>35.152941176470591</v>
      </c>
      <c r="BS575">
        <v>33.969230769230769</v>
      </c>
      <c r="BT575">
        <v>33.709090909090911</v>
      </c>
      <c r="BU575">
        <v>20.400000000000002</v>
      </c>
      <c r="BV575">
        <v>33.119999999999997</v>
      </c>
      <c r="BW575">
        <v>19.03846153846154</v>
      </c>
      <c r="BX575">
        <v>22.350760318609701</v>
      </c>
      <c r="BY575">
        <v>25.606403629254217</v>
      </c>
      <c r="BZ575">
        <v>574</v>
      </c>
    </row>
    <row r="576" spans="1:78" x14ac:dyDescent="0.25">
      <c r="A576">
        <v>575</v>
      </c>
      <c r="B576" t="s">
        <v>645</v>
      </c>
      <c r="C576">
        <v>63</v>
      </c>
      <c r="D576">
        <v>36</v>
      </c>
      <c r="E576">
        <v>41</v>
      </c>
      <c r="F576">
        <v>58</v>
      </c>
      <c r="G576">
        <v>27</v>
      </c>
      <c r="H576">
        <v>47</v>
      </c>
      <c r="I576">
        <v>39</v>
      </c>
      <c r="J576">
        <v>42</v>
      </c>
      <c r="K576">
        <v>55</v>
      </c>
      <c r="L576">
        <v>58</v>
      </c>
      <c r="M576">
        <v>14</v>
      </c>
      <c r="N576">
        <v>32</v>
      </c>
      <c r="O576">
        <v>40</v>
      </c>
      <c r="P576">
        <v>24</v>
      </c>
      <c r="Q576">
        <v>23</v>
      </c>
      <c r="R576">
        <v>24</v>
      </c>
      <c r="S576">
        <v>38</v>
      </c>
      <c r="T576">
        <v>54</v>
      </c>
      <c r="U576">
        <v>25</v>
      </c>
      <c r="V576">
        <v>29</v>
      </c>
      <c r="W576">
        <v>42</v>
      </c>
      <c r="X576">
        <v>27</v>
      </c>
      <c r="Y576">
        <v>22</v>
      </c>
      <c r="Z576">
        <v>13</v>
      </c>
      <c r="AA576">
        <v>3</v>
      </c>
      <c r="AB576">
        <v>39</v>
      </c>
      <c r="AC576">
        <v>22</v>
      </c>
      <c r="AD576">
        <v>61</v>
      </c>
      <c r="AE576">
        <v>53</v>
      </c>
      <c r="AF576">
        <v>34</v>
      </c>
      <c r="AG576">
        <v>39</v>
      </c>
      <c r="AH576">
        <v>11</v>
      </c>
      <c r="AI576">
        <v>63</v>
      </c>
      <c r="AJ576">
        <v>5</v>
      </c>
      <c r="AK576">
        <v>105</v>
      </c>
      <c r="AL576">
        <v>1382</v>
      </c>
      <c r="AM576">
        <v>1308</v>
      </c>
      <c r="AO576">
        <v>22.05714285714286</v>
      </c>
      <c r="AP576">
        <v>26</v>
      </c>
      <c r="AQ576">
        <v>24.760975609756098</v>
      </c>
      <c r="AR576">
        <v>19.241379310344829</v>
      </c>
      <c r="AS576">
        <v>30.133333333333333</v>
      </c>
      <c r="AT576">
        <v>23.055319148936171</v>
      </c>
      <c r="AU576">
        <v>25.292307692307691</v>
      </c>
      <c r="AV576">
        <v>18.600000000000001</v>
      </c>
      <c r="AW576">
        <v>15.578181818181818</v>
      </c>
      <c r="AX576">
        <v>19.986206896551725</v>
      </c>
      <c r="AY576">
        <v>7.7142857142857144</v>
      </c>
      <c r="AZ576">
        <v>14.85</v>
      </c>
      <c r="BA576">
        <v>32.940000000000005</v>
      </c>
      <c r="BB576">
        <v>29.4</v>
      </c>
      <c r="BC576">
        <v>31.930434782608696</v>
      </c>
      <c r="BD576">
        <v>37.650000000000006</v>
      </c>
      <c r="BE576">
        <v>23.494736842105262</v>
      </c>
      <c r="BF576">
        <v>26.266666666666669</v>
      </c>
      <c r="BG576">
        <v>29.231999999999999</v>
      </c>
      <c r="BH576">
        <v>28.8</v>
      </c>
      <c r="BI576">
        <v>16.2</v>
      </c>
      <c r="BJ576">
        <v>24.133333333333333</v>
      </c>
      <c r="BK576">
        <v>37.63636363636364</v>
      </c>
      <c r="BL576">
        <v>34.061538461538461</v>
      </c>
      <c r="BM576">
        <v>40.800000000000004</v>
      </c>
      <c r="BN576">
        <v>25.938461538461539</v>
      </c>
      <c r="BO576">
        <v>28.309090909090909</v>
      </c>
      <c r="BP576">
        <v>9.8557377049180328</v>
      </c>
      <c r="BQ576">
        <v>24.79245283018868</v>
      </c>
      <c r="BR576">
        <v>35.152941176470591</v>
      </c>
      <c r="BS576">
        <v>33.969230769230769</v>
      </c>
      <c r="BT576">
        <v>33.709090909090911</v>
      </c>
      <c r="BU576">
        <v>20.400000000000002</v>
      </c>
      <c r="BV576">
        <v>33.119999999999997</v>
      </c>
      <c r="BW576">
        <v>18.857142857142858</v>
      </c>
      <c r="BX576">
        <v>22.334587554269174</v>
      </c>
      <c r="BY576">
        <v>25.567045200419177</v>
      </c>
      <c r="BZ576">
        <v>575</v>
      </c>
    </row>
    <row r="577" spans="1:78" x14ac:dyDescent="0.25">
      <c r="A577">
        <v>576</v>
      </c>
      <c r="B577" t="s">
        <v>646</v>
      </c>
      <c r="C577">
        <v>63</v>
      </c>
      <c r="D577">
        <v>36</v>
      </c>
      <c r="E577">
        <v>41</v>
      </c>
      <c r="F577">
        <v>59</v>
      </c>
      <c r="G577">
        <v>27</v>
      </c>
      <c r="H577">
        <v>48</v>
      </c>
      <c r="I577">
        <v>39</v>
      </c>
      <c r="J577">
        <v>42</v>
      </c>
      <c r="K577">
        <v>55</v>
      </c>
      <c r="L577">
        <v>59</v>
      </c>
      <c r="M577">
        <v>14</v>
      </c>
      <c r="N577">
        <v>32</v>
      </c>
      <c r="O577">
        <v>40</v>
      </c>
      <c r="P577">
        <v>24</v>
      </c>
      <c r="Q577">
        <v>23</v>
      </c>
      <c r="R577">
        <v>24</v>
      </c>
      <c r="S577">
        <v>38</v>
      </c>
      <c r="T577">
        <v>54</v>
      </c>
      <c r="U577">
        <v>25</v>
      </c>
      <c r="V577">
        <v>29</v>
      </c>
      <c r="W577">
        <v>42</v>
      </c>
      <c r="X577">
        <v>27</v>
      </c>
      <c r="Y577">
        <v>22</v>
      </c>
      <c r="Z577">
        <v>13</v>
      </c>
      <c r="AA577">
        <v>3</v>
      </c>
      <c r="AB577">
        <v>39</v>
      </c>
      <c r="AC577">
        <v>22</v>
      </c>
      <c r="AD577">
        <v>61</v>
      </c>
      <c r="AE577">
        <v>53</v>
      </c>
      <c r="AF577">
        <v>34</v>
      </c>
      <c r="AG577">
        <v>39</v>
      </c>
      <c r="AH577">
        <v>11</v>
      </c>
      <c r="AI577">
        <v>63</v>
      </c>
      <c r="AJ577">
        <v>5</v>
      </c>
      <c r="AK577">
        <v>107</v>
      </c>
      <c r="AL577">
        <v>1387</v>
      </c>
      <c r="AM577">
        <v>1313</v>
      </c>
      <c r="AO577">
        <v>22.05714285714286</v>
      </c>
      <c r="AP577">
        <v>26</v>
      </c>
      <c r="AQ577">
        <v>24.760975609756098</v>
      </c>
      <c r="AR577">
        <v>18.915254237288138</v>
      </c>
      <c r="AS577">
        <v>30.133333333333333</v>
      </c>
      <c r="AT577">
        <v>22.574999999999999</v>
      </c>
      <c r="AU577">
        <v>25.292307692307691</v>
      </c>
      <c r="AV577">
        <v>18.600000000000001</v>
      </c>
      <c r="AW577">
        <v>15.578181818181818</v>
      </c>
      <c r="AX577">
        <v>19.647457627118644</v>
      </c>
      <c r="AY577">
        <v>7.7142857142857144</v>
      </c>
      <c r="AZ577">
        <v>14.85</v>
      </c>
      <c r="BA577">
        <v>32.940000000000005</v>
      </c>
      <c r="BB577">
        <v>29.4</v>
      </c>
      <c r="BC577">
        <v>31.930434782608696</v>
      </c>
      <c r="BD577">
        <v>37.650000000000006</v>
      </c>
      <c r="BE577">
        <v>23.494736842105262</v>
      </c>
      <c r="BF577">
        <v>26.266666666666669</v>
      </c>
      <c r="BG577">
        <v>29.231999999999999</v>
      </c>
      <c r="BH577">
        <v>28.8</v>
      </c>
      <c r="BI577">
        <v>16.2</v>
      </c>
      <c r="BJ577">
        <v>24.133333333333333</v>
      </c>
      <c r="BK577">
        <v>37.63636363636364</v>
      </c>
      <c r="BL577">
        <v>34.061538461538461</v>
      </c>
      <c r="BM577">
        <v>40.800000000000004</v>
      </c>
      <c r="BN577">
        <v>25.938461538461539</v>
      </c>
      <c r="BO577">
        <v>28.309090909090909</v>
      </c>
      <c r="BP577">
        <v>9.8557377049180328</v>
      </c>
      <c r="BQ577">
        <v>24.79245283018868</v>
      </c>
      <c r="BR577">
        <v>35.152941176470591</v>
      </c>
      <c r="BS577">
        <v>33.969230769230769</v>
      </c>
      <c r="BT577">
        <v>33.709090909090911</v>
      </c>
      <c r="BU577">
        <v>20.400000000000002</v>
      </c>
      <c r="BV577">
        <v>33.119999999999997</v>
      </c>
      <c r="BW577">
        <v>18.504672897196265</v>
      </c>
      <c r="BX577">
        <v>22.254073540014421</v>
      </c>
      <c r="BY577">
        <v>25.503059828456795</v>
      </c>
      <c r="BZ577">
        <v>576</v>
      </c>
    </row>
    <row r="578" spans="1:78" x14ac:dyDescent="0.25">
      <c r="A578">
        <v>577</v>
      </c>
      <c r="B578" t="s">
        <v>647</v>
      </c>
      <c r="C578">
        <v>63</v>
      </c>
      <c r="D578">
        <v>36</v>
      </c>
      <c r="E578">
        <v>41</v>
      </c>
      <c r="F578">
        <v>58</v>
      </c>
      <c r="G578">
        <v>27</v>
      </c>
      <c r="H578">
        <v>47</v>
      </c>
      <c r="I578">
        <v>39</v>
      </c>
      <c r="J578">
        <v>42</v>
      </c>
      <c r="K578">
        <v>55</v>
      </c>
      <c r="L578">
        <v>59</v>
      </c>
      <c r="M578">
        <v>14</v>
      </c>
      <c r="N578">
        <v>32</v>
      </c>
      <c r="O578">
        <v>40</v>
      </c>
      <c r="P578">
        <v>24</v>
      </c>
      <c r="Q578">
        <v>23</v>
      </c>
      <c r="R578">
        <v>24</v>
      </c>
      <c r="S578">
        <v>38</v>
      </c>
      <c r="T578">
        <v>54</v>
      </c>
      <c r="U578">
        <v>25</v>
      </c>
      <c r="V578">
        <v>29</v>
      </c>
      <c r="W578">
        <v>42</v>
      </c>
      <c r="X578">
        <v>26</v>
      </c>
      <c r="Y578">
        <v>22</v>
      </c>
      <c r="Z578">
        <v>13</v>
      </c>
      <c r="AA578">
        <v>3</v>
      </c>
      <c r="AB578">
        <v>39</v>
      </c>
      <c r="AC578">
        <v>22</v>
      </c>
      <c r="AD578">
        <v>61</v>
      </c>
      <c r="AE578">
        <v>53</v>
      </c>
      <c r="AF578">
        <v>34</v>
      </c>
      <c r="AG578">
        <v>39</v>
      </c>
      <c r="AH578">
        <v>11</v>
      </c>
      <c r="AI578">
        <v>63</v>
      </c>
      <c r="AJ578">
        <v>5</v>
      </c>
      <c r="AK578">
        <v>106</v>
      </c>
      <c r="AL578">
        <v>1387</v>
      </c>
      <c r="AM578">
        <v>1309</v>
      </c>
      <c r="AO578">
        <v>22.05714285714286</v>
      </c>
      <c r="AP578">
        <v>26</v>
      </c>
      <c r="AQ578">
        <v>24.760975609756098</v>
      </c>
      <c r="AR578">
        <v>19.241379310344829</v>
      </c>
      <c r="AS578">
        <v>30.133333333333333</v>
      </c>
      <c r="AT578">
        <v>23.055319148936171</v>
      </c>
      <c r="AU578">
        <v>25.292307692307691</v>
      </c>
      <c r="AV578">
        <v>18.600000000000001</v>
      </c>
      <c r="AW578">
        <v>15.578181818181818</v>
      </c>
      <c r="AX578">
        <v>19.647457627118644</v>
      </c>
      <c r="AY578">
        <v>7.7142857142857144</v>
      </c>
      <c r="AZ578">
        <v>14.85</v>
      </c>
      <c r="BA578">
        <v>32.940000000000005</v>
      </c>
      <c r="BB578">
        <v>29.4</v>
      </c>
      <c r="BC578">
        <v>31.930434782608696</v>
      </c>
      <c r="BD578">
        <v>37.650000000000006</v>
      </c>
      <c r="BE578">
        <v>23.494736842105262</v>
      </c>
      <c r="BF578">
        <v>26.266666666666669</v>
      </c>
      <c r="BG578">
        <v>29.231999999999999</v>
      </c>
      <c r="BH578">
        <v>28.8</v>
      </c>
      <c r="BI578">
        <v>16.2</v>
      </c>
      <c r="BJ578">
        <v>25.061538461538461</v>
      </c>
      <c r="BK578">
        <v>37.63636363636364</v>
      </c>
      <c r="BL578">
        <v>34.061538461538461</v>
      </c>
      <c r="BM578">
        <v>40.800000000000004</v>
      </c>
      <c r="BN578">
        <v>25.938461538461539</v>
      </c>
      <c r="BO578">
        <v>28.309090909090909</v>
      </c>
      <c r="BP578">
        <v>9.8557377049180328</v>
      </c>
      <c r="BQ578">
        <v>24.79245283018868</v>
      </c>
      <c r="BR578">
        <v>35.152941176470591</v>
      </c>
      <c r="BS578">
        <v>33.969230769230769</v>
      </c>
      <c r="BT578">
        <v>33.709090909090911</v>
      </c>
      <c r="BU578">
        <v>20.400000000000002</v>
      </c>
      <c r="BV578">
        <v>33.119999999999997</v>
      </c>
      <c r="BW578">
        <v>18.679245283018869</v>
      </c>
      <c r="BX578">
        <v>22.254073540014421</v>
      </c>
      <c r="BY578">
        <v>25.562506385126373</v>
      </c>
      <c r="BZ578">
        <v>577</v>
      </c>
    </row>
    <row r="579" spans="1:78" x14ac:dyDescent="0.25">
      <c r="A579">
        <v>578</v>
      </c>
      <c r="B579" t="s">
        <v>648</v>
      </c>
      <c r="C579">
        <v>63</v>
      </c>
      <c r="D579">
        <v>36</v>
      </c>
      <c r="E579">
        <v>41</v>
      </c>
      <c r="F579">
        <v>59</v>
      </c>
      <c r="G579">
        <v>28</v>
      </c>
      <c r="H579">
        <v>47</v>
      </c>
      <c r="I579">
        <v>40</v>
      </c>
      <c r="J579">
        <v>42</v>
      </c>
      <c r="K579">
        <v>55</v>
      </c>
      <c r="L579">
        <v>59</v>
      </c>
      <c r="M579">
        <v>15</v>
      </c>
      <c r="N579">
        <v>32</v>
      </c>
      <c r="O579">
        <v>40</v>
      </c>
      <c r="P579">
        <v>24</v>
      </c>
      <c r="Q579">
        <v>23</v>
      </c>
      <c r="R579">
        <v>24</v>
      </c>
      <c r="S579">
        <v>38</v>
      </c>
      <c r="T579">
        <v>55</v>
      </c>
      <c r="U579">
        <v>25</v>
      </c>
      <c r="V579">
        <v>29</v>
      </c>
      <c r="W579">
        <v>43</v>
      </c>
      <c r="X579">
        <v>27</v>
      </c>
      <c r="Y579">
        <v>22</v>
      </c>
      <c r="Z579">
        <v>13</v>
      </c>
      <c r="AA579">
        <v>3</v>
      </c>
      <c r="AB579">
        <v>39</v>
      </c>
      <c r="AC579">
        <v>22</v>
      </c>
      <c r="AD579">
        <v>61</v>
      </c>
      <c r="AE579">
        <v>53</v>
      </c>
      <c r="AF579">
        <v>34</v>
      </c>
      <c r="AG579">
        <v>39</v>
      </c>
      <c r="AH579">
        <v>11</v>
      </c>
      <c r="AI579">
        <v>63</v>
      </c>
      <c r="AJ579">
        <v>5</v>
      </c>
      <c r="AK579">
        <v>107</v>
      </c>
      <c r="AL579">
        <v>1394</v>
      </c>
      <c r="AM579">
        <v>1317</v>
      </c>
      <c r="AO579">
        <v>22.05714285714286</v>
      </c>
      <c r="AP579">
        <v>26</v>
      </c>
      <c r="AQ579">
        <v>24.760975609756098</v>
      </c>
      <c r="AR579">
        <v>18.915254237288138</v>
      </c>
      <c r="AS579">
        <v>29.057142857142857</v>
      </c>
      <c r="AT579">
        <v>23.055319148936171</v>
      </c>
      <c r="AU579">
        <v>24.66</v>
      </c>
      <c r="AV579">
        <v>18.600000000000001</v>
      </c>
      <c r="AW579">
        <v>15.578181818181818</v>
      </c>
      <c r="AX579">
        <v>19.647457627118644</v>
      </c>
      <c r="AY579">
        <v>7.2</v>
      </c>
      <c r="AZ579">
        <v>14.85</v>
      </c>
      <c r="BA579">
        <v>32.940000000000005</v>
      </c>
      <c r="BB579">
        <v>29.4</v>
      </c>
      <c r="BC579">
        <v>31.930434782608696</v>
      </c>
      <c r="BD579">
        <v>37.650000000000006</v>
      </c>
      <c r="BE579">
        <v>23.494736842105262</v>
      </c>
      <c r="BF579">
        <v>25.789090909090913</v>
      </c>
      <c r="BG579">
        <v>29.231999999999999</v>
      </c>
      <c r="BH579">
        <v>28.8</v>
      </c>
      <c r="BI579">
        <v>15.823255813953487</v>
      </c>
      <c r="BJ579">
        <v>24.133333333333333</v>
      </c>
      <c r="BK579">
        <v>37.63636363636364</v>
      </c>
      <c r="BL579">
        <v>34.061538461538461</v>
      </c>
      <c r="BM579">
        <v>40.800000000000004</v>
      </c>
      <c r="BN579">
        <v>25.938461538461539</v>
      </c>
      <c r="BO579">
        <v>28.309090909090909</v>
      </c>
      <c r="BP579">
        <v>9.8557377049180328</v>
      </c>
      <c r="BQ579">
        <v>24.79245283018868</v>
      </c>
      <c r="BR579">
        <v>35.152941176470591</v>
      </c>
      <c r="BS579">
        <v>33.969230769230769</v>
      </c>
      <c r="BT579">
        <v>33.709090909090911</v>
      </c>
      <c r="BU579">
        <v>20.400000000000002</v>
      </c>
      <c r="BV579">
        <v>33.119999999999997</v>
      </c>
      <c r="BW579">
        <v>18.504672897196265</v>
      </c>
      <c r="BX579">
        <v>22.142324246771878</v>
      </c>
      <c r="BY579">
        <v>25.439298064687513</v>
      </c>
      <c r="BZ579">
        <v>578</v>
      </c>
    </row>
    <row r="580" spans="1:78" x14ac:dyDescent="0.25">
      <c r="A580">
        <v>579</v>
      </c>
      <c r="B580" t="s">
        <v>649</v>
      </c>
      <c r="C580">
        <v>63</v>
      </c>
      <c r="D580">
        <v>36</v>
      </c>
      <c r="E580">
        <v>41</v>
      </c>
      <c r="F580">
        <v>59</v>
      </c>
      <c r="G580">
        <v>27</v>
      </c>
      <c r="H580">
        <v>47</v>
      </c>
      <c r="I580">
        <v>40</v>
      </c>
      <c r="J580">
        <v>42</v>
      </c>
      <c r="K580">
        <v>53</v>
      </c>
      <c r="L580">
        <v>60</v>
      </c>
      <c r="M580">
        <v>15</v>
      </c>
      <c r="N580">
        <v>32</v>
      </c>
      <c r="O580">
        <v>39</v>
      </c>
      <c r="P580">
        <v>24</v>
      </c>
      <c r="Q580">
        <v>23</v>
      </c>
      <c r="R580">
        <v>24</v>
      </c>
      <c r="S580">
        <v>38</v>
      </c>
      <c r="T580">
        <v>56</v>
      </c>
      <c r="U580">
        <v>25</v>
      </c>
      <c r="V580">
        <v>29</v>
      </c>
      <c r="W580">
        <v>43</v>
      </c>
      <c r="X580">
        <v>27</v>
      </c>
      <c r="Y580">
        <v>22</v>
      </c>
      <c r="Z580">
        <v>13</v>
      </c>
      <c r="AA580">
        <v>3</v>
      </c>
      <c r="AB580">
        <v>39</v>
      </c>
      <c r="AC580">
        <v>22</v>
      </c>
      <c r="AD580">
        <v>61</v>
      </c>
      <c r="AE580">
        <v>53</v>
      </c>
      <c r="AF580">
        <v>34</v>
      </c>
      <c r="AG580">
        <v>39</v>
      </c>
      <c r="AH580">
        <v>11</v>
      </c>
      <c r="AI580">
        <v>64</v>
      </c>
      <c r="AJ580">
        <v>5</v>
      </c>
      <c r="AK580">
        <v>106</v>
      </c>
      <c r="AL580">
        <v>1405</v>
      </c>
      <c r="AM580">
        <v>1315</v>
      </c>
      <c r="AO580">
        <v>22.05714285714286</v>
      </c>
      <c r="AP580">
        <v>26</v>
      </c>
      <c r="AQ580">
        <v>24.760975609756098</v>
      </c>
      <c r="AR580">
        <v>18.915254237288138</v>
      </c>
      <c r="AS580">
        <v>30.133333333333333</v>
      </c>
      <c r="AT580">
        <v>23.055319148936171</v>
      </c>
      <c r="AU580">
        <v>24.66</v>
      </c>
      <c r="AV580">
        <v>18.600000000000001</v>
      </c>
      <c r="AW580">
        <v>16.166037735849059</v>
      </c>
      <c r="AX580">
        <v>19.32</v>
      </c>
      <c r="AY580">
        <v>7.2</v>
      </c>
      <c r="AZ580">
        <v>14.85</v>
      </c>
      <c r="BA580">
        <v>33.784615384615385</v>
      </c>
      <c r="BB580">
        <v>29.4</v>
      </c>
      <c r="BC580">
        <v>31.930434782608696</v>
      </c>
      <c r="BD580">
        <v>37.650000000000006</v>
      </c>
      <c r="BE580">
        <v>23.494736842105262</v>
      </c>
      <c r="BF580">
        <v>25.328571428571429</v>
      </c>
      <c r="BG580">
        <v>29.231999999999999</v>
      </c>
      <c r="BH580">
        <v>28.8</v>
      </c>
      <c r="BI580">
        <v>15.823255813953487</v>
      </c>
      <c r="BJ580">
        <v>24.133333333333333</v>
      </c>
      <c r="BK580">
        <v>37.63636363636364</v>
      </c>
      <c r="BL580">
        <v>34.061538461538461</v>
      </c>
      <c r="BM580">
        <v>40.800000000000004</v>
      </c>
      <c r="BN580">
        <v>25.938461538461539</v>
      </c>
      <c r="BO580">
        <v>28.309090909090909</v>
      </c>
      <c r="BP580">
        <v>9.8557377049180328</v>
      </c>
      <c r="BQ580">
        <v>24.79245283018868</v>
      </c>
      <c r="BR580">
        <v>35.152941176470591</v>
      </c>
      <c r="BS580">
        <v>33.969230769230769</v>
      </c>
      <c r="BT580">
        <v>33.709090909090911</v>
      </c>
      <c r="BU580">
        <v>20.081250000000001</v>
      </c>
      <c r="BV580">
        <v>33.119999999999997</v>
      </c>
      <c r="BW580">
        <v>18.679245283018869</v>
      </c>
      <c r="BX580">
        <v>21.968967971530247</v>
      </c>
      <c r="BY580">
        <v>25.484503688403251</v>
      </c>
      <c r="BZ580">
        <v>579</v>
      </c>
    </row>
    <row r="581" spans="1:78" x14ac:dyDescent="0.25">
      <c r="A581">
        <v>580</v>
      </c>
      <c r="B581" t="s">
        <v>650</v>
      </c>
      <c r="C581">
        <v>62</v>
      </c>
      <c r="D581">
        <v>36</v>
      </c>
      <c r="E581">
        <v>41</v>
      </c>
      <c r="F581">
        <v>59</v>
      </c>
      <c r="G581">
        <v>27</v>
      </c>
      <c r="H581">
        <v>48</v>
      </c>
      <c r="I581">
        <v>41</v>
      </c>
      <c r="J581">
        <v>43</v>
      </c>
      <c r="K581">
        <v>57</v>
      </c>
      <c r="L581">
        <v>61</v>
      </c>
      <c r="M581">
        <v>15</v>
      </c>
      <c r="N581">
        <v>32</v>
      </c>
      <c r="O581">
        <v>39</v>
      </c>
      <c r="P581">
        <v>24</v>
      </c>
      <c r="Q581">
        <v>23</v>
      </c>
      <c r="R581">
        <v>24</v>
      </c>
      <c r="S581">
        <v>38</v>
      </c>
      <c r="T581">
        <v>56</v>
      </c>
      <c r="U581">
        <v>25</v>
      </c>
      <c r="V581">
        <v>29</v>
      </c>
      <c r="W581">
        <v>43</v>
      </c>
      <c r="X581">
        <v>26</v>
      </c>
      <c r="Y581">
        <v>22</v>
      </c>
      <c r="Z581">
        <v>13</v>
      </c>
      <c r="AA581">
        <v>3</v>
      </c>
      <c r="AB581">
        <v>39</v>
      </c>
      <c r="AC581">
        <v>22</v>
      </c>
      <c r="AD581">
        <v>61</v>
      </c>
      <c r="AE581">
        <v>54</v>
      </c>
      <c r="AF581">
        <v>34</v>
      </c>
      <c r="AG581">
        <v>40</v>
      </c>
      <c r="AH581">
        <v>11</v>
      </c>
      <c r="AI581">
        <v>65</v>
      </c>
      <c r="AJ581">
        <v>6</v>
      </c>
      <c r="AK581">
        <v>107</v>
      </c>
      <c r="AL581">
        <v>1412</v>
      </c>
      <c r="AM581">
        <v>1326</v>
      </c>
      <c r="AO581">
        <v>22.412903225806453</v>
      </c>
      <c r="AP581">
        <v>26</v>
      </c>
      <c r="AQ581">
        <v>24.760975609756098</v>
      </c>
      <c r="AR581">
        <v>18.915254237288138</v>
      </c>
      <c r="AS581">
        <v>30.133333333333333</v>
      </c>
      <c r="AT581">
        <v>22.574999999999999</v>
      </c>
      <c r="AU581">
        <v>24.058536585365854</v>
      </c>
      <c r="AV581">
        <v>18.167441860465118</v>
      </c>
      <c r="AW581">
        <v>15.03157894736842</v>
      </c>
      <c r="AX581">
        <v>19.003278688524592</v>
      </c>
      <c r="AY581">
        <v>7.2</v>
      </c>
      <c r="AZ581">
        <v>14.85</v>
      </c>
      <c r="BA581">
        <v>33.784615384615385</v>
      </c>
      <c r="BB581">
        <v>29.4</v>
      </c>
      <c r="BC581">
        <v>31.930434782608696</v>
      </c>
      <c r="BD581">
        <v>37.650000000000006</v>
      </c>
      <c r="BE581">
        <v>23.494736842105262</v>
      </c>
      <c r="BF581">
        <v>25.328571428571429</v>
      </c>
      <c r="BG581">
        <v>29.231999999999999</v>
      </c>
      <c r="BH581">
        <v>28.8</v>
      </c>
      <c r="BI581">
        <v>15.823255813953487</v>
      </c>
      <c r="BJ581">
        <v>25.061538461538461</v>
      </c>
      <c r="BK581">
        <v>37.63636363636364</v>
      </c>
      <c r="BL581">
        <v>34.061538461538461</v>
      </c>
      <c r="BM581">
        <v>40.800000000000004</v>
      </c>
      <c r="BN581">
        <v>25.938461538461539</v>
      </c>
      <c r="BO581">
        <v>28.309090909090909</v>
      </c>
      <c r="BP581">
        <v>9.8557377049180328</v>
      </c>
      <c r="BQ581">
        <v>24.333333333333336</v>
      </c>
      <c r="BR581">
        <v>35.152941176470591</v>
      </c>
      <c r="BS581">
        <v>33.119999999999997</v>
      </c>
      <c r="BT581">
        <v>33.709090909090911</v>
      </c>
      <c r="BU581">
        <v>19.772307692307692</v>
      </c>
      <c r="BV581">
        <v>27.6</v>
      </c>
      <c r="BW581">
        <v>18.504672897196265</v>
      </c>
      <c r="BX581">
        <v>21.860056657223794</v>
      </c>
      <c r="BY581">
        <v>25.320027162319679</v>
      </c>
      <c r="BZ581">
        <v>580</v>
      </c>
    </row>
    <row r="582" spans="1:78" x14ac:dyDescent="0.25">
      <c r="A582">
        <v>581</v>
      </c>
      <c r="B582" t="s">
        <v>651</v>
      </c>
      <c r="C582">
        <v>62</v>
      </c>
      <c r="D582">
        <v>36</v>
      </c>
      <c r="E582">
        <v>41</v>
      </c>
      <c r="F582">
        <v>59</v>
      </c>
      <c r="G582">
        <v>27</v>
      </c>
      <c r="H582">
        <v>48</v>
      </c>
      <c r="I582">
        <v>41</v>
      </c>
      <c r="J582">
        <v>43</v>
      </c>
      <c r="K582">
        <v>59</v>
      </c>
      <c r="L582">
        <v>64</v>
      </c>
      <c r="M582">
        <v>15</v>
      </c>
      <c r="N582">
        <v>32</v>
      </c>
      <c r="O582">
        <v>39</v>
      </c>
      <c r="P582">
        <v>24</v>
      </c>
      <c r="Q582">
        <v>23</v>
      </c>
      <c r="R582">
        <v>24</v>
      </c>
      <c r="S582">
        <v>38</v>
      </c>
      <c r="T582">
        <v>56</v>
      </c>
      <c r="U582">
        <v>25</v>
      </c>
      <c r="V582">
        <v>29</v>
      </c>
      <c r="W582">
        <v>43</v>
      </c>
      <c r="X582">
        <v>26</v>
      </c>
      <c r="Y582">
        <v>22</v>
      </c>
      <c r="Z582">
        <v>13</v>
      </c>
      <c r="AA582">
        <v>3</v>
      </c>
      <c r="AB582">
        <v>39</v>
      </c>
      <c r="AC582">
        <v>22</v>
      </c>
      <c r="AD582">
        <v>61</v>
      </c>
      <c r="AE582">
        <v>54</v>
      </c>
      <c r="AF582">
        <v>34</v>
      </c>
      <c r="AG582">
        <v>40</v>
      </c>
      <c r="AH582">
        <v>11</v>
      </c>
      <c r="AI582">
        <v>65</v>
      </c>
      <c r="AJ582">
        <v>6</v>
      </c>
      <c r="AK582">
        <v>106</v>
      </c>
      <c r="AL582">
        <v>1417</v>
      </c>
      <c r="AM582">
        <v>1330</v>
      </c>
      <c r="AO582">
        <v>22.412903225806453</v>
      </c>
      <c r="AP582">
        <v>26</v>
      </c>
      <c r="AQ582">
        <v>24.760975609756098</v>
      </c>
      <c r="AR582">
        <v>18.915254237288138</v>
      </c>
      <c r="AS582">
        <v>30.133333333333333</v>
      </c>
      <c r="AT582">
        <v>22.574999999999999</v>
      </c>
      <c r="AU582">
        <v>24.058536585365854</v>
      </c>
      <c r="AV582">
        <v>18.167441860465118</v>
      </c>
      <c r="AW582">
        <v>14.522033898305084</v>
      </c>
      <c r="AX582">
        <v>18.112500000000001</v>
      </c>
      <c r="AY582">
        <v>7.2</v>
      </c>
      <c r="AZ582">
        <v>14.85</v>
      </c>
      <c r="BA582">
        <v>33.784615384615385</v>
      </c>
      <c r="BB582">
        <v>29.4</v>
      </c>
      <c r="BC582">
        <v>31.930434782608696</v>
      </c>
      <c r="BD582">
        <v>37.650000000000006</v>
      </c>
      <c r="BE582">
        <v>23.494736842105262</v>
      </c>
      <c r="BF582">
        <v>25.328571428571429</v>
      </c>
      <c r="BG582">
        <v>29.231999999999999</v>
      </c>
      <c r="BH582">
        <v>28.8</v>
      </c>
      <c r="BI582">
        <v>15.823255813953487</v>
      </c>
      <c r="BJ582">
        <v>25.061538461538461</v>
      </c>
      <c r="BK582">
        <v>37.63636363636364</v>
      </c>
      <c r="BL582">
        <v>34.061538461538461</v>
      </c>
      <c r="BM582">
        <v>40.800000000000004</v>
      </c>
      <c r="BN582">
        <v>25.938461538461539</v>
      </c>
      <c r="BO582">
        <v>28.309090909090909</v>
      </c>
      <c r="BP582">
        <v>9.8557377049180328</v>
      </c>
      <c r="BQ582">
        <v>24.333333333333336</v>
      </c>
      <c r="BR582">
        <v>35.152941176470591</v>
      </c>
      <c r="BS582">
        <v>33.119999999999997</v>
      </c>
      <c r="BT582">
        <v>33.709090909090911</v>
      </c>
      <c r="BU582">
        <v>19.772307692307692</v>
      </c>
      <c r="BV582">
        <v>27.6</v>
      </c>
      <c r="BW582">
        <v>18.679245283018869</v>
      </c>
      <c r="BX582">
        <v>21.782921665490473</v>
      </c>
      <c r="BY582">
        <v>25.283627856607112</v>
      </c>
      <c r="BZ582">
        <v>581</v>
      </c>
    </row>
    <row r="583" spans="1:78" x14ac:dyDescent="0.25">
      <c r="A583">
        <v>582</v>
      </c>
      <c r="B583" t="s">
        <v>652</v>
      </c>
      <c r="C583">
        <v>62</v>
      </c>
      <c r="D583">
        <v>37</v>
      </c>
      <c r="E583">
        <v>41</v>
      </c>
      <c r="F583">
        <v>59</v>
      </c>
      <c r="G583">
        <v>27</v>
      </c>
      <c r="H583">
        <v>48</v>
      </c>
      <c r="I583">
        <v>41</v>
      </c>
      <c r="J583">
        <v>44</v>
      </c>
      <c r="K583">
        <v>58</v>
      </c>
      <c r="L583">
        <v>64</v>
      </c>
      <c r="M583">
        <v>15</v>
      </c>
      <c r="N583">
        <v>32</v>
      </c>
      <c r="O583">
        <v>39</v>
      </c>
      <c r="P583">
        <v>24</v>
      </c>
      <c r="Q583">
        <v>23</v>
      </c>
      <c r="R583">
        <v>24</v>
      </c>
      <c r="S583">
        <v>38</v>
      </c>
      <c r="T583">
        <v>56</v>
      </c>
      <c r="U583">
        <v>26</v>
      </c>
      <c r="V583">
        <v>29</v>
      </c>
      <c r="W583">
        <v>46</v>
      </c>
      <c r="X583">
        <v>26</v>
      </c>
      <c r="Y583">
        <v>22</v>
      </c>
      <c r="Z583">
        <v>13</v>
      </c>
      <c r="AA583">
        <v>3</v>
      </c>
      <c r="AB583">
        <v>39</v>
      </c>
      <c r="AC583">
        <v>22</v>
      </c>
      <c r="AD583">
        <v>62</v>
      </c>
      <c r="AE583">
        <v>54</v>
      </c>
      <c r="AF583">
        <v>34</v>
      </c>
      <c r="AG583">
        <v>40</v>
      </c>
      <c r="AH583">
        <v>11</v>
      </c>
      <c r="AI583">
        <v>66</v>
      </c>
      <c r="AJ583">
        <v>6</v>
      </c>
      <c r="AK583">
        <v>108</v>
      </c>
      <c r="AL583">
        <v>1420</v>
      </c>
      <c r="AM583">
        <v>1339</v>
      </c>
      <c r="AO583">
        <v>22.412903225806453</v>
      </c>
      <c r="AP583">
        <v>25.297297297297298</v>
      </c>
      <c r="AQ583">
        <v>24.760975609756098</v>
      </c>
      <c r="AR583">
        <v>18.915254237288138</v>
      </c>
      <c r="AS583">
        <v>30.133333333333333</v>
      </c>
      <c r="AT583">
        <v>22.574999999999999</v>
      </c>
      <c r="AU583">
        <v>24.058536585365854</v>
      </c>
      <c r="AV583">
        <v>17.754545454545454</v>
      </c>
      <c r="AW583">
        <v>14.77241379310345</v>
      </c>
      <c r="AX583">
        <v>18.112500000000001</v>
      </c>
      <c r="AY583">
        <v>7.2</v>
      </c>
      <c r="AZ583">
        <v>14.85</v>
      </c>
      <c r="BA583">
        <v>33.784615384615385</v>
      </c>
      <c r="BB583">
        <v>29.4</v>
      </c>
      <c r="BC583">
        <v>31.930434782608696</v>
      </c>
      <c r="BD583">
        <v>37.650000000000006</v>
      </c>
      <c r="BE583">
        <v>23.494736842105262</v>
      </c>
      <c r="BF583">
        <v>25.328571428571429</v>
      </c>
      <c r="BG583">
        <v>28.107692307692307</v>
      </c>
      <c r="BH583">
        <v>28.8</v>
      </c>
      <c r="BI583">
        <v>14.791304347826088</v>
      </c>
      <c r="BJ583">
        <v>25.061538461538461</v>
      </c>
      <c r="BK583">
        <v>37.63636363636364</v>
      </c>
      <c r="BL583">
        <v>34.061538461538461</v>
      </c>
      <c r="BM583">
        <v>40.800000000000004</v>
      </c>
      <c r="BN583">
        <v>25.938461538461539</v>
      </c>
      <c r="BO583">
        <v>28.309090909090909</v>
      </c>
      <c r="BP583">
        <v>9.6967741935483875</v>
      </c>
      <c r="BQ583">
        <v>24.333333333333336</v>
      </c>
      <c r="BR583">
        <v>35.152941176470591</v>
      </c>
      <c r="BS583">
        <v>33.119999999999997</v>
      </c>
      <c r="BT583">
        <v>33.709090909090911</v>
      </c>
      <c r="BU583">
        <v>19.472727272727273</v>
      </c>
      <c r="BV583">
        <v>27.6</v>
      </c>
      <c r="BW583">
        <v>18.333333333333332</v>
      </c>
      <c r="BX583">
        <v>21.736901408450702</v>
      </c>
      <c r="BY583">
        <v>25.171692612266341</v>
      </c>
      <c r="BZ583">
        <v>582</v>
      </c>
    </row>
    <row r="584" spans="1:78" x14ac:dyDescent="0.25">
      <c r="A584">
        <v>583</v>
      </c>
      <c r="B584" t="s">
        <v>653</v>
      </c>
      <c r="C584">
        <v>62</v>
      </c>
      <c r="D584">
        <v>37</v>
      </c>
      <c r="E584">
        <v>41</v>
      </c>
      <c r="F584">
        <v>59</v>
      </c>
      <c r="G584">
        <v>27</v>
      </c>
      <c r="H584">
        <v>47</v>
      </c>
      <c r="I584">
        <v>40</v>
      </c>
      <c r="J584">
        <v>44</v>
      </c>
      <c r="K584">
        <v>58</v>
      </c>
      <c r="L584">
        <v>66</v>
      </c>
      <c r="M584">
        <v>15</v>
      </c>
      <c r="N584">
        <v>33</v>
      </c>
      <c r="O584">
        <v>39</v>
      </c>
      <c r="P584">
        <v>24</v>
      </c>
      <c r="Q584">
        <v>23</v>
      </c>
      <c r="R584">
        <v>25</v>
      </c>
      <c r="S584">
        <v>41</v>
      </c>
      <c r="T584">
        <v>56</v>
      </c>
      <c r="U584">
        <v>26</v>
      </c>
      <c r="V584">
        <v>29</v>
      </c>
      <c r="W584">
        <v>47</v>
      </c>
      <c r="X584">
        <v>28</v>
      </c>
      <c r="Y584">
        <v>22</v>
      </c>
      <c r="Z584">
        <v>13</v>
      </c>
      <c r="AA584">
        <v>3</v>
      </c>
      <c r="AB584">
        <v>41</v>
      </c>
      <c r="AC584">
        <v>22</v>
      </c>
      <c r="AD584">
        <v>64</v>
      </c>
      <c r="AE584">
        <v>56</v>
      </c>
      <c r="AF584">
        <v>35</v>
      </c>
      <c r="AG584">
        <v>40</v>
      </c>
      <c r="AH584">
        <v>11</v>
      </c>
      <c r="AI584">
        <v>67</v>
      </c>
      <c r="AJ584">
        <v>6</v>
      </c>
      <c r="AK584">
        <v>108</v>
      </c>
      <c r="AL584">
        <v>1433</v>
      </c>
      <c r="AM584">
        <v>1355</v>
      </c>
      <c r="AO584">
        <v>22.412903225806453</v>
      </c>
      <c r="AP584">
        <v>25.297297297297298</v>
      </c>
      <c r="AQ584">
        <v>24.760975609756098</v>
      </c>
      <c r="AR584">
        <v>18.915254237288138</v>
      </c>
      <c r="AS584">
        <v>30.133333333333333</v>
      </c>
      <c r="AT584">
        <v>23.055319148936171</v>
      </c>
      <c r="AU584">
        <v>24.66</v>
      </c>
      <c r="AV584">
        <v>17.754545454545454</v>
      </c>
      <c r="AW584">
        <v>14.77241379310345</v>
      </c>
      <c r="AX584">
        <v>17.563636363636366</v>
      </c>
      <c r="AY584">
        <v>7.2</v>
      </c>
      <c r="AZ584">
        <v>14.4</v>
      </c>
      <c r="BA584">
        <v>33.784615384615385</v>
      </c>
      <c r="BB584">
        <v>29.4</v>
      </c>
      <c r="BC584">
        <v>31.930434782608696</v>
      </c>
      <c r="BD584">
        <v>36.143999999999998</v>
      </c>
      <c r="BE584">
        <v>21.775609756097563</v>
      </c>
      <c r="BF584">
        <v>25.328571428571429</v>
      </c>
      <c r="BG584">
        <v>28.107692307692307</v>
      </c>
      <c r="BH584">
        <v>28.8</v>
      </c>
      <c r="BI584">
        <v>14.47659574468085</v>
      </c>
      <c r="BJ584">
        <v>23.271428571428572</v>
      </c>
      <c r="BK584">
        <v>37.63636363636364</v>
      </c>
      <c r="BL584">
        <v>34.061538461538461</v>
      </c>
      <c r="BM584">
        <v>40.800000000000004</v>
      </c>
      <c r="BN584">
        <v>24.673170731707316</v>
      </c>
      <c r="BO584">
        <v>28.309090909090909</v>
      </c>
      <c r="BP584">
        <v>9.3937500000000007</v>
      </c>
      <c r="BQ584">
        <v>23.464285714285715</v>
      </c>
      <c r="BR584">
        <v>34.148571428571429</v>
      </c>
      <c r="BS584">
        <v>33.119999999999997</v>
      </c>
      <c r="BT584">
        <v>33.709090909090911</v>
      </c>
      <c r="BU584">
        <v>19.182089552238804</v>
      </c>
      <c r="BV584">
        <v>27.6</v>
      </c>
      <c r="BW584">
        <v>18.333333333333332</v>
      </c>
      <c r="BX584">
        <v>21.539706908583391</v>
      </c>
      <c r="BY584">
        <v>24.906337008651509</v>
      </c>
      <c r="BZ584">
        <v>583</v>
      </c>
    </row>
    <row r="585" spans="1:78" x14ac:dyDescent="0.25">
      <c r="A585">
        <v>584</v>
      </c>
      <c r="B585" t="s">
        <v>654</v>
      </c>
      <c r="C585">
        <v>63</v>
      </c>
      <c r="D585">
        <v>37</v>
      </c>
      <c r="E585">
        <v>42</v>
      </c>
      <c r="F585">
        <v>59</v>
      </c>
      <c r="G585">
        <v>27</v>
      </c>
      <c r="H585">
        <v>48</v>
      </c>
      <c r="I585">
        <v>41</v>
      </c>
      <c r="J585">
        <v>44</v>
      </c>
      <c r="K585">
        <v>55</v>
      </c>
      <c r="L585">
        <v>70</v>
      </c>
      <c r="M585">
        <v>15</v>
      </c>
      <c r="N585">
        <v>33</v>
      </c>
      <c r="O585">
        <v>40</v>
      </c>
      <c r="P585">
        <v>24</v>
      </c>
      <c r="Q585">
        <v>23</v>
      </c>
      <c r="R585">
        <v>25</v>
      </c>
      <c r="S585">
        <v>41</v>
      </c>
      <c r="T585">
        <v>57</v>
      </c>
      <c r="U585">
        <v>27</v>
      </c>
      <c r="V585">
        <v>31</v>
      </c>
      <c r="W585">
        <v>48</v>
      </c>
      <c r="X585">
        <v>28</v>
      </c>
      <c r="Y585">
        <v>22</v>
      </c>
      <c r="Z585">
        <v>13</v>
      </c>
      <c r="AA585">
        <v>3</v>
      </c>
      <c r="AB585">
        <v>41</v>
      </c>
      <c r="AC585">
        <v>24</v>
      </c>
      <c r="AD585">
        <v>64</v>
      </c>
      <c r="AE585">
        <v>57</v>
      </c>
      <c r="AF585">
        <v>35</v>
      </c>
      <c r="AG585">
        <v>40</v>
      </c>
      <c r="AH585">
        <v>11</v>
      </c>
      <c r="AI585">
        <v>68</v>
      </c>
      <c r="AJ585">
        <v>6</v>
      </c>
      <c r="AK585">
        <v>109</v>
      </c>
      <c r="AL585">
        <v>1445</v>
      </c>
      <c r="AM585">
        <v>1371</v>
      </c>
      <c r="AO585">
        <v>22.05714285714286</v>
      </c>
      <c r="AP585">
        <v>25.297297297297298</v>
      </c>
      <c r="AQ585">
        <v>24.171428571428571</v>
      </c>
      <c r="AR585">
        <v>18.915254237288138</v>
      </c>
      <c r="AS585">
        <v>30.133333333333333</v>
      </c>
      <c r="AT585">
        <v>22.574999999999999</v>
      </c>
      <c r="AU585">
        <v>24.058536585365854</v>
      </c>
      <c r="AV585">
        <v>17.754545454545454</v>
      </c>
      <c r="AW585">
        <v>15.578181818181818</v>
      </c>
      <c r="AX585">
        <v>16.559999999999999</v>
      </c>
      <c r="AY585">
        <v>7.2</v>
      </c>
      <c r="AZ585">
        <v>14.4</v>
      </c>
      <c r="BA585">
        <v>32.940000000000005</v>
      </c>
      <c r="BB585">
        <v>29.4</v>
      </c>
      <c r="BC585">
        <v>31.930434782608696</v>
      </c>
      <c r="BD585">
        <v>36.143999999999998</v>
      </c>
      <c r="BE585">
        <v>21.775609756097563</v>
      </c>
      <c r="BF585">
        <v>24.88421052631579</v>
      </c>
      <c r="BG585">
        <v>27.066666666666666</v>
      </c>
      <c r="BH585">
        <v>26.941935483870967</v>
      </c>
      <c r="BI585">
        <v>14.175000000000001</v>
      </c>
      <c r="BJ585">
        <v>23.271428571428572</v>
      </c>
      <c r="BK585">
        <v>37.63636363636364</v>
      </c>
      <c r="BL585">
        <v>34.061538461538461</v>
      </c>
      <c r="BM585">
        <v>40.800000000000004</v>
      </c>
      <c r="BN585">
        <v>24.673170731707316</v>
      </c>
      <c r="BO585">
        <v>25.95</v>
      </c>
      <c r="BP585">
        <v>9.3937500000000007</v>
      </c>
      <c r="BQ585">
        <v>23.05263157894737</v>
      </c>
      <c r="BR585">
        <v>34.148571428571429</v>
      </c>
      <c r="BS585">
        <v>33.119999999999997</v>
      </c>
      <c r="BT585">
        <v>33.709090909090911</v>
      </c>
      <c r="BU585">
        <v>18.900000000000002</v>
      </c>
      <c r="BV585">
        <v>27.6</v>
      </c>
      <c r="BW585">
        <v>18.165137614678901</v>
      </c>
      <c r="BX585">
        <v>21.360830449826988</v>
      </c>
      <c r="BY585">
        <v>24.593816688774261</v>
      </c>
      <c r="BZ585">
        <v>584</v>
      </c>
    </row>
    <row r="586" spans="1:78" x14ac:dyDescent="0.25">
      <c r="A586">
        <v>585</v>
      </c>
      <c r="B586" t="s">
        <v>655</v>
      </c>
      <c r="C586">
        <v>64</v>
      </c>
      <c r="D586">
        <v>37</v>
      </c>
      <c r="E586">
        <v>43</v>
      </c>
      <c r="F586">
        <v>60</v>
      </c>
      <c r="G586">
        <v>27</v>
      </c>
      <c r="H586">
        <v>48</v>
      </c>
      <c r="I586">
        <v>42</v>
      </c>
      <c r="J586">
        <v>48</v>
      </c>
      <c r="K586">
        <v>59</v>
      </c>
      <c r="L586">
        <v>72</v>
      </c>
      <c r="M586">
        <v>15</v>
      </c>
      <c r="N586">
        <v>33</v>
      </c>
      <c r="O586">
        <v>40</v>
      </c>
      <c r="P586">
        <v>24</v>
      </c>
      <c r="Q586">
        <v>23</v>
      </c>
      <c r="R586">
        <v>25</v>
      </c>
      <c r="S586">
        <v>41</v>
      </c>
      <c r="T586">
        <v>58</v>
      </c>
      <c r="U586">
        <v>27</v>
      </c>
      <c r="V586">
        <v>31</v>
      </c>
      <c r="W586">
        <v>49</v>
      </c>
      <c r="X586">
        <v>28</v>
      </c>
      <c r="Y586">
        <v>22</v>
      </c>
      <c r="Z586">
        <v>13</v>
      </c>
      <c r="AA586">
        <v>3</v>
      </c>
      <c r="AB586">
        <v>41</v>
      </c>
      <c r="AC586">
        <v>24</v>
      </c>
      <c r="AD586">
        <v>64</v>
      </c>
      <c r="AE586">
        <v>57</v>
      </c>
      <c r="AF586">
        <v>35</v>
      </c>
      <c r="AG586">
        <v>40</v>
      </c>
      <c r="AH586">
        <v>11</v>
      </c>
      <c r="AI586">
        <v>68</v>
      </c>
      <c r="AJ586">
        <v>6</v>
      </c>
      <c r="AK586">
        <v>109</v>
      </c>
      <c r="AL586">
        <v>1453</v>
      </c>
      <c r="AM586">
        <v>1387</v>
      </c>
      <c r="AO586">
        <v>21.712500000000002</v>
      </c>
      <c r="AP586">
        <v>25.297297297297298</v>
      </c>
      <c r="AQ586">
        <v>23.609302325581396</v>
      </c>
      <c r="AR586">
        <v>18.600000000000001</v>
      </c>
      <c r="AS586">
        <v>30.133333333333333</v>
      </c>
      <c r="AT586">
        <v>22.574999999999999</v>
      </c>
      <c r="AU586">
        <v>23.485714285714288</v>
      </c>
      <c r="AV586">
        <v>16.274999999999999</v>
      </c>
      <c r="AW586">
        <v>14.522033898305084</v>
      </c>
      <c r="AX586">
        <v>16.100000000000001</v>
      </c>
      <c r="AY586">
        <v>7.2</v>
      </c>
      <c r="AZ586">
        <v>14.4</v>
      </c>
      <c r="BA586">
        <v>32.940000000000005</v>
      </c>
      <c r="BB586">
        <v>29.4</v>
      </c>
      <c r="BC586">
        <v>31.930434782608696</v>
      </c>
      <c r="BD586">
        <v>36.143999999999998</v>
      </c>
      <c r="BE586">
        <v>21.775609756097563</v>
      </c>
      <c r="BF586">
        <v>24.455172413793104</v>
      </c>
      <c r="BG586">
        <v>27.066666666666666</v>
      </c>
      <c r="BH586">
        <v>26.941935483870967</v>
      </c>
      <c r="BI586">
        <v>13.885714285714286</v>
      </c>
      <c r="BJ586">
        <v>23.271428571428572</v>
      </c>
      <c r="BK586">
        <v>37.63636363636364</v>
      </c>
      <c r="BL586">
        <v>34.061538461538461</v>
      </c>
      <c r="BM586">
        <v>40.800000000000004</v>
      </c>
      <c r="BN586">
        <v>24.673170731707316</v>
      </c>
      <c r="BO586">
        <v>25.95</v>
      </c>
      <c r="BP586">
        <v>9.3937500000000007</v>
      </c>
      <c r="BQ586">
        <v>23.05263157894737</v>
      </c>
      <c r="BR586">
        <v>34.148571428571429</v>
      </c>
      <c r="BS586">
        <v>33.119999999999997</v>
      </c>
      <c r="BT586">
        <v>33.709090909090911</v>
      </c>
      <c r="BU586">
        <v>18.900000000000002</v>
      </c>
      <c r="BV586">
        <v>27.6</v>
      </c>
      <c r="BW586">
        <v>18.165137614678901</v>
      </c>
      <c r="BX586">
        <v>21.24322092222987</v>
      </c>
      <c r="BY586">
        <v>24.419977820947008</v>
      </c>
      <c r="BZ586">
        <v>585</v>
      </c>
    </row>
    <row r="587" spans="1:78" x14ac:dyDescent="0.25">
      <c r="A587">
        <v>586</v>
      </c>
      <c r="B587" t="s">
        <v>656</v>
      </c>
      <c r="C587">
        <v>64</v>
      </c>
      <c r="D587">
        <v>38</v>
      </c>
      <c r="E587">
        <v>42</v>
      </c>
      <c r="F587">
        <v>61</v>
      </c>
      <c r="G587">
        <v>27</v>
      </c>
      <c r="H587">
        <v>48</v>
      </c>
      <c r="I587">
        <v>42</v>
      </c>
      <c r="J587">
        <v>48</v>
      </c>
      <c r="K587">
        <v>64</v>
      </c>
      <c r="L587">
        <v>72</v>
      </c>
      <c r="M587">
        <v>15</v>
      </c>
      <c r="N587">
        <v>32</v>
      </c>
      <c r="O587">
        <v>40</v>
      </c>
      <c r="P587">
        <v>24</v>
      </c>
      <c r="Q587">
        <v>23</v>
      </c>
      <c r="R587">
        <v>25</v>
      </c>
      <c r="S587">
        <v>41</v>
      </c>
      <c r="T587">
        <v>58</v>
      </c>
      <c r="U587">
        <v>27</v>
      </c>
      <c r="V587">
        <v>30</v>
      </c>
      <c r="W587">
        <v>48</v>
      </c>
      <c r="X587">
        <v>28</v>
      </c>
      <c r="Y587">
        <v>22</v>
      </c>
      <c r="Z587">
        <v>13</v>
      </c>
      <c r="AA587">
        <v>3</v>
      </c>
      <c r="AB587">
        <v>41</v>
      </c>
      <c r="AC587">
        <v>24</v>
      </c>
      <c r="AD587">
        <v>64</v>
      </c>
      <c r="AE587">
        <v>59</v>
      </c>
      <c r="AF587">
        <v>35</v>
      </c>
      <c r="AG587">
        <v>40</v>
      </c>
      <c r="AH587">
        <v>11</v>
      </c>
      <c r="AI587">
        <v>68</v>
      </c>
      <c r="AJ587">
        <v>6</v>
      </c>
      <c r="AK587">
        <v>108</v>
      </c>
      <c r="AL587">
        <v>1455</v>
      </c>
      <c r="AM587">
        <v>1391</v>
      </c>
      <c r="AO587">
        <v>21.712500000000002</v>
      </c>
      <c r="AP587">
        <v>24.631578947368421</v>
      </c>
      <c r="AQ587">
        <v>24.171428571428571</v>
      </c>
      <c r="AR587">
        <v>18.295081967213115</v>
      </c>
      <c r="AS587">
        <v>30.133333333333333</v>
      </c>
      <c r="AT587">
        <v>22.574999999999999</v>
      </c>
      <c r="AU587">
        <v>23.485714285714288</v>
      </c>
      <c r="AV587">
        <v>16.274999999999999</v>
      </c>
      <c r="AW587">
        <v>13.387500000000001</v>
      </c>
      <c r="AX587">
        <v>16.100000000000001</v>
      </c>
      <c r="AY587">
        <v>7.2</v>
      </c>
      <c r="AZ587">
        <v>14.85</v>
      </c>
      <c r="BA587">
        <v>32.940000000000005</v>
      </c>
      <c r="BB587">
        <v>29.4</v>
      </c>
      <c r="BC587">
        <v>31.930434782608696</v>
      </c>
      <c r="BD587">
        <v>36.143999999999998</v>
      </c>
      <c r="BE587">
        <v>21.775609756097563</v>
      </c>
      <c r="BF587">
        <v>24.455172413793104</v>
      </c>
      <c r="BG587">
        <v>27.066666666666666</v>
      </c>
      <c r="BH587">
        <v>27.84</v>
      </c>
      <c r="BI587">
        <v>14.175000000000001</v>
      </c>
      <c r="BJ587">
        <v>23.271428571428572</v>
      </c>
      <c r="BK587">
        <v>37.63636363636364</v>
      </c>
      <c r="BL587">
        <v>34.061538461538461</v>
      </c>
      <c r="BM587">
        <v>40.800000000000004</v>
      </c>
      <c r="BN587">
        <v>24.673170731707316</v>
      </c>
      <c r="BO587">
        <v>25.95</v>
      </c>
      <c r="BP587">
        <v>9.3937500000000007</v>
      </c>
      <c r="BQ587">
        <v>22.271186440677969</v>
      </c>
      <c r="BR587">
        <v>34.148571428571429</v>
      </c>
      <c r="BS587">
        <v>33.119999999999997</v>
      </c>
      <c r="BT587">
        <v>33.709090909090911</v>
      </c>
      <c r="BU587">
        <v>18.900000000000002</v>
      </c>
      <c r="BV587">
        <v>27.6</v>
      </c>
      <c r="BW587">
        <v>18.333333333333332</v>
      </c>
      <c r="BX587">
        <v>21.214020618556702</v>
      </c>
      <c r="BY587">
        <v>24.390889333650577</v>
      </c>
      <c r="BZ587">
        <v>586</v>
      </c>
    </row>
    <row r="588" spans="1:78" x14ac:dyDescent="0.25">
      <c r="A588">
        <v>587</v>
      </c>
      <c r="B588" t="s">
        <v>657</v>
      </c>
      <c r="C588">
        <v>64</v>
      </c>
      <c r="D588">
        <v>40</v>
      </c>
      <c r="E588">
        <v>47</v>
      </c>
      <c r="F588">
        <v>61</v>
      </c>
      <c r="G588">
        <v>27</v>
      </c>
      <c r="H588">
        <v>48</v>
      </c>
      <c r="I588">
        <v>41</v>
      </c>
      <c r="J588">
        <v>47</v>
      </c>
      <c r="K588">
        <v>61</v>
      </c>
      <c r="L588">
        <v>73</v>
      </c>
      <c r="M588">
        <v>15</v>
      </c>
      <c r="N588">
        <v>32</v>
      </c>
      <c r="O588">
        <v>40</v>
      </c>
      <c r="P588">
        <v>24</v>
      </c>
      <c r="Q588">
        <v>23</v>
      </c>
      <c r="R588">
        <v>25</v>
      </c>
      <c r="S588">
        <v>41</v>
      </c>
      <c r="T588">
        <v>57</v>
      </c>
      <c r="U588">
        <v>27</v>
      </c>
      <c r="V588">
        <v>30</v>
      </c>
      <c r="W588">
        <v>48</v>
      </c>
      <c r="X588">
        <v>28</v>
      </c>
      <c r="Y588">
        <v>22</v>
      </c>
      <c r="Z588">
        <v>13</v>
      </c>
      <c r="AA588">
        <v>3</v>
      </c>
      <c r="AB588">
        <v>42</v>
      </c>
      <c r="AC588">
        <v>24</v>
      </c>
      <c r="AD588">
        <v>64</v>
      </c>
      <c r="AE588">
        <v>59</v>
      </c>
      <c r="AF588">
        <v>36</v>
      </c>
      <c r="AG588">
        <v>40</v>
      </c>
      <c r="AH588">
        <v>11</v>
      </c>
      <c r="AI588">
        <v>67</v>
      </c>
      <c r="AJ588">
        <v>6</v>
      </c>
      <c r="AK588">
        <v>110</v>
      </c>
      <c r="AL588">
        <v>1477</v>
      </c>
      <c r="AM588">
        <v>1396</v>
      </c>
      <c r="AO588">
        <v>21.712500000000002</v>
      </c>
      <c r="AP588">
        <v>23.400000000000002</v>
      </c>
      <c r="AQ588">
        <v>21.6</v>
      </c>
      <c r="AR588">
        <v>18.295081967213115</v>
      </c>
      <c r="AS588">
        <v>30.133333333333333</v>
      </c>
      <c r="AT588">
        <v>22.574999999999999</v>
      </c>
      <c r="AU588">
        <v>24.058536585365854</v>
      </c>
      <c r="AV588">
        <v>16.621276595744682</v>
      </c>
      <c r="AW588">
        <v>14.045901639344262</v>
      </c>
      <c r="AX588">
        <v>15.87945205479452</v>
      </c>
      <c r="AY588">
        <v>7.2</v>
      </c>
      <c r="AZ588">
        <v>14.85</v>
      </c>
      <c r="BA588">
        <v>32.940000000000005</v>
      </c>
      <c r="BB588">
        <v>29.4</v>
      </c>
      <c r="BC588">
        <v>31.930434782608696</v>
      </c>
      <c r="BD588">
        <v>36.143999999999998</v>
      </c>
      <c r="BE588">
        <v>21.775609756097563</v>
      </c>
      <c r="BF588">
        <v>24.88421052631579</v>
      </c>
      <c r="BG588">
        <v>27.066666666666666</v>
      </c>
      <c r="BH588">
        <v>27.84</v>
      </c>
      <c r="BI588">
        <v>14.175000000000001</v>
      </c>
      <c r="BJ588">
        <v>23.271428571428572</v>
      </c>
      <c r="BK588">
        <v>37.63636363636364</v>
      </c>
      <c r="BL588">
        <v>34.061538461538461</v>
      </c>
      <c r="BM588">
        <v>40.800000000000004</v>
      </c>
      <c r="BN588">
        <v>24.085714285714285</v>
      </c>
      <c r="BO588">
        <v>25.95</v>
      </c>
      <c r="BP588">
        <v>9.3937500000000007</v>
      </c>
      <c r="BQ588">
        <v>22.271186440677969</v>
      </c>
      <c r="BR588">
        <v>33.199999999999996</v>
      </c>
      <c r="BS588">
        <v>33.119999999999997</v>
      </c>
      <c r="BT588">
        <v>33.709090909090911</v>
      </c>
      <c r="BU588">
        <v>19.182089552238804</v>
      </c>
      <c r="BV588">
        <v>27.6</v>
      </c>
      <c r="BW588">
        <v>18</v>
      </c>
      <c r="BX588">
        <v>20.898036560595802</v>
      </c>
      <c r="BY588">
        <v>24.26012630324124</v>
      </c>
      <c r="BZ588">
        <v>587</v>
      </c>
    </row>
    <row r="589" spans="1:78" x14ac:dyDescent="0.25">
      <c r="A589">
        <v>588</v>
      </c>
      <c r="B589" t="s">
        <v>658</v>
      </c>
      <c r="C589">
        <v>64</v>
      </c>
      <c r="D589">
        <v>40</v>
      </c>
      <c r="E589">
        <v>47</v>
      </c>
      <c r="F589">
        <v>61</v>
      </c>
      <c r="G589">
        <v>28</v>
      </c>
      <c r="H589">
        <v>48</v>
      </c>
      <c r="I589">
        <v>46</v>
      </c>
      <c r="J589">
        <v>52</v>
      </c>
      <c r="K589">
        <v>64</v>
      </c>
      <c r="L589">
        <v>74</v>
      </c>
      <c r="M589">
        <v>15</v>
      </c>
      <c r="N589">
        <v>32</v>
      </c>
      <c r="O589">
        <v>40</v>
      </c>
      <c r="P589">
        <v>24</v>
      </c>
      <c r="Q589">
        <v>23</v>
      </c>
      <c r="R589">
        <v>25</v>
      </c>
      <c r="S589">
        <v>42</v>
      </c>
      <c r="T589">
        <v>57</v>
      </c>
      <c r="U589">
        <v>27</v>
      </c>
      <c r="V589">
        <v>31</v>
      </c>
      <c r="W589">
        <v>49</v>
      </c>
      <c r="X589">
        <v>28</v>
      </c>
      <c r="Y589">
        <v>22</v>
      </c>
      <c r="Z589">
        <v>13</v>
      </c>
      <c r="AA589">
        <v>3</v>
      </c>
      <c r="AB589">
        <v>42</v>
      </c>
      <c r="AC589">
        <v>24</v>
      </c>
      <c r="AD589">
        <v>64</v>
      </c>
      <c r="AE589">
        <v>59</v>
      </c>
      <c r="AF589">
        <v>36</v>
      </c>
      <c r="AG589">
        <v>40</v>
      </c>
      <c r="AH589">
        <v>11</v>
      </c>
      <c r="AI589">
        <v>67</v>
      </c>
      <c r="AJ589">
        <v>6</v>
      </c>
      <c r="AK589">
        <v>109</v>
      </c>
      <c r="AL589">
        <v>1480</v>
      </c>
      <c r="AM589">
        <v>1413</v>
      </c>
      <c r="AO589">
        <v>21.712500000000002</v>
      </c>
      <c r="AP589">
        <v>23.400000000000002</v>
      </c>
      <c r="AQ589">
        <v>21.6</v>
      </c>
      <c r="AR589">
        <v>18.295081967213115</v>
      </c>
      <c r="AS589">
        <v>29.057142857142857</v>
      </c>
      <c r="AT589">
        <v>22.574999999999999</v>
      </c>
      <c r="AU589">
        <v>21.443478260869565</v>
      </c>
      <c r="AV589">
        <v>15.023076923076925</v>
      </c>
      <c r="AW589">
        <v>13.387500000000001</v>
      </c>
      <c r="AX589">
        <v>15.664864864864867</v>
      </c>
      <c r="AY589">
        <v>7.2</v>
      </c>
      <c r="AZ589">
        <v>14.85</v>
      </c>
      <c r="BA589">
        <v>32.940000000000005</v>
      </c>
      <c r="BB589">
        <v>29.4</v>
      </c>
      <c r="BC589">
        <v>31.930434782608696</v>
      </c>
      <c r="BD589">
        <v>36.143999999999998</v>
      </c>
      <c r="BE589">
        <v>21.25714285714286</v>
      </c>
      <c r="BF589">
        <v>24.88421052631579</v>
      </c>
      <c r="BG589">
        <v>27.066666666666666</v>
      </c>
      <c r="BH589">
        <v>26.941935483870967</v>
      </c>
      <c r="BI589">
        <v>13.885714285714286</v>
      </c>
      <c r="BJ589">
        <v>23.271428571428572</v>
      </c>
      <c r="BK589">
        <v>37.63636363636364</v>
      </c>
      <c r="BL589">
        <v>34.061538461538461</v>
      </c>
      <c r="BM589">
        <v>40.800000000000004</v>
      </c>
      <c r="BN589">
        <v>24.085714285714285</v>
      </c>
      <c r="BO589">
        <v>25.95</v>
      </c>
      <c r="BP589">
        <v>9.3937500000000007</v>
      </c>
      <c r="BQ589">
        <v>22.271186440677969</v>
      </c>
      <c r="BR589">
        <v>33.199999999999996</v>
      </c>
      <c r="BS589">
        <v>33.119999999999997</v>
      </c>
      <c r="BT589">
        <v>33.709090909090911</v>
      </c>
      <c r="BU589">
        <v>19.182089552238804</v>
      </c>
      <c r="BV589">
        <v>27.6</v>
      </c>
      <c r="BW589">
        <v>18.165137614678901</v>
      </c>
      <c r="BX589">
        <v>20.855675675675673</v>
      </c>
      <c r="BY589">
        <v>24.046325149353844</v>
      </c>
      <c r="BZ589">
        <v>588</v>
      </c>
    </row>
    <row r="590" spans="1:78" x14ac:dyDescent="0.25">
      <c r="A590">
        <v>589</v>
      </c>
      <c r="B590" t="s">
        <v>659</v>
      </c>
      <c r="C590">
        <v>64</v>
      </c>
      <c r="D590">
        <v>40</v>
      </c>
      <c r="E590">
        <v>47</v>
      </c>
      <c r="F590">
        <v>61</v>
      </c>
      <c r="G590">
        <v>27</v>
      </c>
      <c r="H590">
        <v>51</v>
      </c>
      <c r="I590">
        <v>44</v>
      </c>
      <c r="J590">
        <v>51</v>
      </c>
      <c r="K590">
        <v>65</v>
      </c>
      <c r="L590">
        <v>74</v>
      </c>
      <c r="M590">
        <v>15</v>
      </c>
      <c r="N590">
        <v>32</v>
      </c>
      <c r="O590">
        <v>40</v>
      </c>
      <c r="P590">
        <v>24</v>
      </c>
      <c r="Q590">
        <v>23</v>
      </c>
      <c r="R590">
        <v>25</v>
      </c>
      <c r="S590">
        <v>41</v>
      </c>
      <c r="T590">
        <v>58</v>
      </c>
      <c r="U590">
        <v>27</v>
      </c>
      <c r="V590">
        <v>31</v>
      </c>
      <c r="W590">
        <v>49</v>
      </c>
      <c r="X590">
        <v>28</v>
      </c>
      <c r="Y590">
        <v>22</v>
      </c>
      <c r="Z590">
        <v>13</v>
      </c>
      <c r="AA590">
        <v>3</v>
      </c>
      <c r="AB590">
        <v>42</v>
      </c>
      <c r="AC590">
        <v>24</v>
      </c>
      <c r="AD590">
        <v>64</v>
      </c>
      <c r="AE590">
        <v>59</v>
      </c>
      <c r="AF590">
        <v>36</v>
      </c>
      <c r="AG590">
        <v>46</v>
      </c>
      <c r="AH590">
        <v>11</v>
      </c>
      <c r="AI590">
        <v>67</v>
      </c>
      <c r="AJ590">
        <v>6</v>
      </c>
      <c r="AK590">
        <v>110</v>
      </c>
      <c r="AL590">
        <v>1485</v>
      </c>
      <c r="AM590">
        <v>1420</v>
      </c>
      <c r="AO590">
        <v>21.712500000000002</v>
      </c>
      <c r="AP590">
        <v>23.400000000000002</v>
      </c>
      <c r="AQ590">
        <v>21.6</v>
      </c>
      <c r="AR590">
        <v>18.295081967213115</v>
      </c>
      <c r="AS590">
        <v>30.133333333333333</v>
      </c>
      <c r="AT590">
        <v>21.247058823529414</v>
      </c>
      <c r="AU590">
        <v>22.418181818181818</v>
      </c>
      <c r="AV590">
        <v>15.31764705882353</v>
      </c>
      <c r="AW590">
        <v>13.181538461538461</v>
      </c>
      <c r="AX590">
        <v>15.664864864864867</v>
      </c>
      <c r="AY590">
        <v>7.2</v>
      </c>
      <c r="AZ590">
        <v>14.85</v>
      </c>
      <c r="BA590">
        <v>32.940000000000005</v>
      </c>
      <c r="BB590">
        <v>29.4</v>
      </c>
      <c r="BC590">
        <v>31.930434782608696</v>
      </c>
      <c r="BD590">
        <v>36.143999999999998</v>
      </c>
      <c r="BE590">
        <v>21.775609756097563</v>
      </c>
      <c r="BF590">
        <v>24.455172413793104</v>
      </c>
      <c r="BG590">
        <v>27.066666666666666</v>
      </c>
      <c r="BH590">
        <v>26.941935483870967</v>
      </c>
      <c r="BI590">
        <v>13.885714285714286</v>
      </c>
      <c r="BJ590">
        <v>23.271428571428572</v>
      </c>
      <c r="BK590">
        <v>37.63636363636364</v>
      </c>
      <c r="BL590">
        <v>34.061538461538461</v>
      </c>
      <c r="BM590">
        <v>40.800000000000004</v>
      </c>
      <c r="BN590">
        <v>24.085714285714285</v>
      </c>
      <c r="BO590">
        <v>25.95</v>
      </c>
      <c r="BP590">
        <v>9.3937500000000007</v>
      </c>
      <c r="BQ590">
        <v>22.271186440677969</v>
      </c>
      <c r="BR590">
        <v>33.199999999999996</v>
      </c>
      <c r="BS590">
        <v>28.8</v>
      </c>
      <c r="BT590">
        <v>33.709090909090911</v>
      </c>
      <c r="BU590">
        <v>19.182089552238804</v>
      </c>
      <c r="BV590">
        <v>27.6</v>
      </c>
      <c r="BW590">
        <v>18</v>
      </c>
      <c r="BX590">
        <v>20.785454545454549</v>
      </c>
      <c r="BY590">
        <v>23.86023155103819</v>
      </c>
      <c r="BZ590">
        <v>589</v>
      </c>
    </row>
    <row r="591" spans="1:78" x14ac:dyDescent="0.25">
      <c r="A591">
        <v>590</v>
      </c>
      <c r="B591" t="s">
        <v>660</v>
      </c>
      <c r="C591">
        <v>64</v>
      </c>
      <c r="D591">
        <v>40</v>
      </c>
      <c r="E591">
        <v>47</v>
      </c>
      <c r="F591">
        <v>61</v>
      </c>
      <c r="G591">
        <v>27</v>
      </c>
      <c r="H591">
        <v>51</v>
      </c>
      <c r="I591">
        <v>44</v>
      </c>
      <c r="J591">
        <v>51</v>
      </c>
      <c r="K591">
        <v>66</v>
      </c>
      <c r="L591">
        <v>75</v>
      </c>
      <c r="M591">
        <v>15</v>
      </c>
      <c r="N591">
        <v>32</v>
      </c>
      <c r="O591">
        <v>40</v>
      </c>
      <c r="P591">
        <v>24</v>
      </c>
      <c r="Q591">
        <v>23</v>
      </c>
      <c r="R591">
        <v>25</v>
      </c>
      <c r="S591">
        <v>40</v>
      </c>
      <c r="T591">
        <v>58</v>
      </c>
      <c r="U591">
        <v>27</v>
      </c>
      <c r="V591">
        <v>31</v>
      </c>
      <c r="W591">
        <v>48</v>
      </c>
      <c r="X591">
        <v>27</v>
      </c>
      <c r="Y591">
        <v>22</v>
      </c>
      <c r="Z591">
        <v>13</v>
      </c>
      <c r="AA591">
        <v>3</v>
      </c>
      <c r="AB591">
        <v>42</v>
      </c>
      <c r="AC591">
        <v>24</v>
      </c>
      <c r="AD591">
        <v>64</v>
      </c>
      <c r="AE591">
        <v>59</v>
      </c>
      <c r="AF591">
        <v>35</v>
      </c>
      <c r="AG591">
        <v>45</v>
      </c>
      <c r="AH591">
        <v>11</v>
      </c>
      <c r="AI591">
        <v>67</v>
      </c>
      <c r="AJ591">
        <v>6</v>
      </c>
      <c r="AK591">
        <v>110</v>
      </c>
      <c r="AL591">
        <v>1499</v>
      </c>
      <c r="AM591">
        <v>1417</v>
      </c>
      <c r="AO591">
        <v>21.712500000000002</v>
      </c>
      <c r="AP591">
        <v>23.400000000000002</v>
      </c>
      <c r="AQ591">
        <v>21.6</v>
      </c>
      <c r="AR591">
        <v>18.295081967213115</v>
      </c>
      <c r="AS591">
        <v>30.133333333333333</v>
      </c>
      <c r="AT591">
        <v>21.247058823529414</v>
      </c>
      <c r="AU591">
        <v>22.418181818181818</v>
      </c>
      <c r="AV591">
        <v>15.31764705882353</v>
      </c>
      <c r="AW591">
        <v>12.981818181818182</v>
      </c>
      <c r="AX591">
        <v>15.456</v>
      </c>
      <c r="AY591">
        <v>7.2</v>
      </c>
      <c r="AZ591">
        <v>14.85</v>
      </c>
      <c r="BA591">
        <v>32.940000000000005</v>
      </c>
      <c r="BB591">
        <v>29.4</v>
      </c>
      <c r="BC591">
        <v>31.930434782608696</v>
      </c>
      <c r="BD591">
        <v>36.143999999999998</v>
      </c>
      <c r="BE591">
        <v>22.32</v>
      </c>
      <c r="BF591">
        <v>24.455172413793104</v>
      </c>
      <c r="BG591">
        <v>27.066666666666666</v>
      </c>
      <c r="BH591">
        <v>26.941935483870967</v>
      </c>
      <c r="BI591">
        <v>14.175000000000001</v>
      </c>
      <c r="BJ591">
        <v>24.133333333333333</v>
      </c>
      <c r="BK591">
        <v>37.63636363636364</v>
      </c>
      <c r="BL591">
        <v>34.061538461538461</v>
      </c>
      <c r="BM591">
        <v>40.800000000000004</v>
      </c>
      <c r="BN591">
        <v>24.085714285714285</v>
      </c>
      <c r="BO591">
        <v>25.95</v>
      </c>
      <c r="BP591">
        <v>9.3937500000000007</v>
      </c>
      <c r="BQ591">
        <v>22.271186440677969</v>
      </c>
      <c r="BR591">
        <v>34.148571428571429</v>
      </c>
      <c r="BS591">
        <v>29.439999999999998</v>
      </c>
      <c r="BT591">
        <v>33.709090909090911</v>
      </c>
      <c r="BU591">
        <v>19.182089552238804</v>
      </c>
      <c r="BV591">
        <v>27.6</v>
      </c>
      <c r="BW591">
        <v>18</v>
      </c>
      <c r="BX591">
        <v>20.591327551701134</v>
      </c>
      <c r="BY591">
        <v>23.951361285539985</v>
      </c>
      <c r="BZ591">
        <v>590</v>
      </c>
    </row>
    <row r="592" spans="1:78" x14ac:dyDescent="0.25">
      <c r="A592">
        <v>591</v>
      </c>
      <c r="B592" t="s">
        <v>661</v>
      </c>
      <c r="C592">
        <v>64</v>
      </c>
      <c r="D592">
        <v>40</v>
      </c>
      <c r="E592">
        <v>47</v>
      </c>
      <c r="F592">
        <v>61</v>
      </c>
      <c r="G592">
        <v>27</v>
      </c>
      <c r="H592">
        <v>52</v>
      </c>
      <c r="I592">
        <v>44</v>
      </c>
      <c r="J592">
        <v>52</v>
      </c>
      <c r="K592">
        <v>66</v>
      </c>
      <c r="L592">
        <v>75</v>
      </c>
      <c r="M592">
        <v>15</v>
      </c>
      <c r="N592">
        <v>33</v>
      </c>
      <c r="O592">
        <v>40</v>
      </c>
      <c r="P592">
        <v>24</v>
      </c>
      <c r="Q592">
        <v>23</v>
      </c>
      <c r="R592">
        <v>25</v>
      </c>
      <c r="S592">
        <v>40</v>
      </c>
      <c r="T592">
        <v>59</v>
      </c>
      <c r="U592">
        <v>27</v>
      </c>
      <c r="V592">
        <v>31</v>
      </c>
      <c r="W592">
        <v>48</v>
      </c>
      <c r="X592">
        <v>27</v>
      </c>
      <c r="Y592">
        <v>22</v>
      </c>
      <c r="Z592">
        <v>13</v>
      </c>
      <c r="AA592">
        <v>3</v>
      </c>
      <c r="AB592">
        <v>42</v>
      </c>
      <c r="AC592">
        <v>24</v>
      </c>
      <c r="AD592">
        <v>64</v>
      </c>
      <c r="AE592">
        <v>59</v>
      </c>
      <c r="AF592">
        <v>35</v>
      </c>
      <c r="AG592">
        <v>46</v>
      </c>
      <c r="AH592">
        <v>11</v>
      </c>
      <c r="AI592">
        <v>65</v>
      </c>
      <c r="AJ592">
        <v>6</v>
      </c>
      <c r="AK592">
        <v>112</v>
      </c>
      <c r="AL592">
        <v>1502</v>
      </c>
      <c r="AM592">
        <v>1422</v>
      </c>
      <c r="AO592">
        <v>21.712500000000002</v>
      </c>
      <c r="AP592">
        <v>23.400000000000002</v>
      </c>
      <c r="AQ592">
        <v>21.6</v>
      </c>
      <c r="AR592">
        <v>18.295081967213115</v>
      </c>
      <c r="AS592">
        <v>30.133333333333333</v>
      </c>
      <c r="AT592">
        <v>20.838461538461537</v>
      </c>
      <c r="AU592">
        <v>22.418181818181818</v>
      </c>
      <c r="AV592">
        <v>15.023076923076925</v>
      </c>
      <c r="AW592">
        <v>12.981818181818182</v>
      </c>
      <c r="AX592">
        <v>15.456</v>
      </c>
      <c r="AY592">
        <v>7.2</v>
      </c>
      <c r="AZ592">
        <v>14.4</v>
      </c>
      <c r="BA592">
        <v>32.940000000000005</v>
      </c>
      <c r="BB592">
        <v>29.4</v>
      </c>
      <c r="BC592">
        <v>31.930434782608696</v>
      </c>
      <c r="BD592">
        <v>36.143999999999998</v>
      </c>
      <c r="BE592">
        <v>22.32</v>
      </c>
      <c r="BF592">
        <v>24.040677966101697</v>
      </c>
      <c r="BG592">
        <v>27.066666666666666</v>
      </c>
      <c r="BH592">
        <v>26.941935483870967</v>
      </c>
      <c r="BI592">
        <v>14.175000000000001</v>
      </c>
      <c r="BJ592">
        <v>24.133333333333333</v>
      </c>
      <c r="BK592">
        <v>37.63636363636364</v>
      </c>
      <c r="BL592">
        <v>34.061538461538461</v>
      </c>
      <c r="BM592">
        <v>40.800000000000004</v>
      </c>
      <c r="BN592">
        <v>24.085714285714285</v>
      </c>
      <c r="BO592">
        <v>25.95</v>
      </c>
      <c r="BP592">
        <v>9.3937500000000007</v>
      </c>
      <c r="BQ592">
        <v>22.271186440677969</v>
      </c>
      <c r="BR592">
        <v>34.148571428571429</v>
      </c>
      <c r="BS592">
        <v>28.8</v>
      </c>
      <c r="BT592">
        <v>33.709090909090911</v>
      </c>
      <c r="BU592">
        <v>19.772307692307692</v>
      </c>
      <c r="BV592">
        <v>27.6</v>
      </c>
      <c r="BW592">
        <v>17.678571428571427</v>
      </c>
      <c r="BX592">
        <v>20.550199733688416</v>
      </c>
      <c r="BY592">
        <v>23.880073887250507</v>
      </c>
      <c r="BZ592">
        <v>591</v>
      </c>
    </row>
    <row r="593" spans="1:78" x14ac:dyDescent="0.25">
      <c r="A593">
        <v>592</v>
      </c>
      <c r="B593" t="s">
        <v>662</v>
      </c>
      <c r="C593">
        <v>64</v>
      </c>
      <c r="D593">
        <v>40</v>
      </c>
      <c r="E593">
        <v>47</v>
      </c>
      <c r="F593">
        <v>61</v>
      </c>
      <c r="G593">
        <v>27</v>
      </c>
      <c r="H593">
        <v>51</v>
      </c>
      <c r="I593">
        <v>44</v>
      </c>
      <c r="J593">
        <v>52</v>
      </c>
      <c r="K593">
        <v>67</v>
      </c>
      <c r="L593">
        <v>78</v>
      </c>
      <c r="M593">
        <v>15</v>
      </c>
      <c r="N593">
        <v>33</v>
      </c>
      <c r="O593">
        <v>40</v>
      </c>
      <c r="P593">
        <v>24</v>
      </c>
      <c r="Q593">
        <v>23</v>
      </c>
      <c r="R593">
        <v>25</v>
      </c>
      <c r="S593">
        <v>40</v>
      </c>
      <c r="T593">
        <v>59</v>
      </c>
      <c r="U593">
        <v>27</v>
      </c>
      <c r="V593">
        <v>34</v>
      </c>
      <c r="W593">
        <v>50</v>
      </c>
      <c r="X593">
        <v>27</v>
      </c>
      <c r="Y593">
        <v>22</v>
      </c>
      <c r="Z593">
        <v>13</v>
      </c>
      <c r="AA593">
        <v>3</v>
      </c>
      <c r="AB593">
        <v>42</v>
      </c>
      <c r="AC593">
        <v>24</v>
      </c>
      <c r="AD593">
        <v>64</v>
      </c>
      <c r="AE593">
        <v>59</v>
      </c>
      <c r="AF593">
        <v>35</v>
      </c>
      <c r="AG593">
        <v>46</v>
      </c>
      <c r="AH593">
        <v>11</v>
      </c>
      <c r="AI593">
        <v>65</v>
      </c>
      <c r="AJ593">
        <v>6</v>
      </c>
      <c r="AK593">
        <v>113</v>
      </c>
      <c r="AL593">
        <v>1509</v>
      </c>
      <c r="AM593">
        <v>1431</v>
      </c>
      <c r="AO593">
        <v>21.712500000000002</v>
      </c>
      <c r="AP593">
        <v>23.400000000000002</v>
      </c>
      <c r="AQ593">
        <v>21.6</v>
      </c>
      <c r="AR593">
        <v>18.295081967213115</v>
      </c>
      <c r="AS593">
        <v>30.133333333333333</v>
      </c>
      <c r="AT593">
        <v>21.247058823529414</v>
      </c>
      <c r="AU593">
        <v>22.418181818181818</v>
      </c>
      <c r="AV593">
        <v>15.023076923076925</v>
      </c>
      <c r="AW593">
        <v>12.788059701492537</v>
      </c>
      <c r="AX593">
        <v>14.861538461538464</v>
      </c>
      <c r="AY593">
        <v>7.2</v>
      </c>
      <c r="AZ593">
        <v>14.4</v>
      </c>
      <c r="BA593">
        <v>32.940000000000005</v>
      </c>
      <c r="BB593">
        <v>29.4</v>
      </c>
      <c r="BC593">
        <v>31.930434782608696</v>
      </c>
      <c r="BD593">
        <v>36.143999999999998</v>
      </c>
      <c r="BE593">
        <v>22.32</v>
      </c>
      <c r="BF593">
        <v>24.040677966101697</v>
      </c>
      <c r="BG593">
        <v>27.066666666666666</v>
      </c>
      <c r="BH593">
        <v>24.564705882352939</v>
      </c>
      <c r="BI593">
        <v>13.607999999999999</v>
      </c>
      <c r="BJ593">
        <v>24.133333333333333</v>
      </c>
      <c r="BK593">
        <v>37.63636363636364</v>
      </c>
      <c r="BL593">
        <v>34.061538461538461</v>
      </c>
      <c r="BM593">
        <v>40.800000000000004</v>
      </c>
      <c r="BN593">
        <v>24.085714285714285</v>
      </c>
      <c r="BO593">
        <v>25.95</v>
      </c>
      <c r="BP593">
        <v>9.3937500000000007</v>
      </c>
      <c r="BQ593">
        <v>22.271186440677969</v>
      </c>
      <c r="BR593">
        <v>34.148571428571429</v>
      </c>
      <c r="BS593">
        <v>28.8</v>
      </c>
      <c r="BT593">
        <v>33.709090909090911</v>
      </c>
      <c r="BU593">
        <v>19.772307692307692</v>
      </c>
      <c r="BV593">
        <v>27.6</v>
      </c>
      <c r="BW593">
        <v>17.522123893805311</v>
      </c>
      <c r="BX593">
        <v>20.454870775347914</v>
      </c>
      <c r="BY593">
        <v>23.779855813706043</v>
      </c>
      <c r="BZ593">
        <v>592</v>
      </c>
    </row>
    <row r="594" spans="1:78" x14ac:dyDescent="0.25">
      <c r="A594">
        <v>593</v>
      </c>
      <c r="B594" t="s">
        <v>663</v>
      </c>
      <c r="C594">
        <v>64</v>
      </c>
      <c r="D594">
        <v>40</v>
      </c>
      <c r="E594">
        <v>47</v>
      </c>
      <c r="F594">
        <v>61</v>
      </c>
      <c r="G594">
        <v>28</v>
      </c>
      <c r="H594">
        <v>52</v>
      </c>
      <c r="I594">
        <v>44</v>
      </c>
      <c r="J594">
        <v>52</v>
      </c>
      <c r="K594">
        <v>67</v>
      </c>
      <c r="L594">
        <v>78</v>
      </c>
      <c r="M594">
        <v>15</v>
      </c>
      <c r="N594">
        <v>32</v>
      </c>
      <c r="O594">
        <v>40</v>
      </c>
      <c r="P594">
        <v>24</v>
      </c>
      <c r="Q594">
        <v>23</v>
      </c>
      <c r="R594">
        <v>25</v>
      </c>
      <c r="S594">
        <v>40</v>
      </c>
      <c r="T594">
        <v>59</v>
      </c>
      <c r="U594">
        <v>27</v>
      </c>
      <c r="V594">
        <v>34</v>
      </c>
      <c r="W594">
        <v>52</v>
      </c>
      <c r="X594">
        <v>28</v>
      </c>
      <c r="Y594">
        <v>22</v>
      </c>
      <c r="Z594">
        <v>13</v>
      </c>
      <c r="AA594">
        <v>3</v>
      </c>
      <c r="AB594">
        <v>42</v>
      </c>
      <c r="AC594">
        <v>24</v>
      </c>
      <c r="AD594">
        <v>64</v>
      </c>
      <c r="AE594">
        <v>59</v>
      </c>
      <c r="AF594">
        <v>35</v>
      </c>
      <c r="AG594">
        <v>46</v>
      </c>
      <c r="AH594">
        <v>11</v>
      </c>
      <c r="AI594">
        <v>65</v>
      </c>
      <c r="AJ594">
        <v>6</v>
      </c>
      <c r="AK594">
        <v>112</v>
      </c>
      <c r="AL594">
        <v>1510</v>
      </c>
      <c r="AM594">
        <v>1434</v>
      </c>
      <c r="AO594">
        <v>21.712500000000002</v>
      </c>
      <c r="AP594">
        <v>23.400000000000002</v>
      </c>
      <c r="AQ594">
        <v>21.6</v>
      </c>
      <c r="AR594">
        <v>18.295081967213115</v>
      </c>
      <c r="AS594">
        <v>29.057142857142857</v>
      </c>
      <c r="AT594">
        <v>20.838461538461537</v>
      </c>
      <c r="AU594">
        <v>22.418181818181818</v>
      </c>
      <c r="AV594">
        <v>15.023076923076925</v>
      </c>
      <c r="AW594">
        <v>12.788059701492537</v>
      </c>
      <c r="AX594">
        <v>14.861538461538464</v>
      </c>
      <c r="AY594">
        <v>7.2</v>
      </c>
      <c r="AZ594">
        <v>14.85</v>
      </c>
      <c r="BA594">
        <v>32.940000000000005</v>
      </c>
      <c r="BB594">
        <v>29.4</v>
      </c>
      <c r="BC594">
        <v>31.930434782608696</v>
      </c>
      <c r="BD594">
        <v>36.143999999999998</v>
      </c>
      <c r="BE594">
        <v>22.32</v>
      </c>
      <c r="BF594">
        <v>24.040677966101697</v>
      </c>
      <c r="BG594">
        <v>27.066666666666666</v>
      </c>
      <c r="BH594">
        <v>24.564705882352939</v>
      </c>
      <c r="BI594">
        <v>13.084615384615384</v>
      </c>
      <c r="BJ594">
        <v>23.271428571428572</v>
      </c>
      <c r="BK594">
        <v>37.63636363636364</v>
      </c>
      <c r="BL594">
        <v>34.061538461538461</v>
      </c>
      <c r="BM594">
        <v>40.800000000000004</v>
      </c>
      <c r="BN594">
        <v>24.085714285714285</v>
      </c>
      <c r="BO594">
        <v>25.95</v>
      </c>
      <c r="BP594">
        <v>9.3937500000000007</v>
      </c>
      <c r="BQ594">
        <v>22.271186440677969</v>
      </c>
      <c r="BR594">
        <v>34.148571428571429</v>
      </c>
      <c r="BS594">
        <v>28.8</v>
      </c>
      <c r="BT594">
        <v>33.709090909090911</v>
      </c>
      <c r="BU594">
        <v>19.772307692307692</v>
      </c>
      <c r="BV594">
        <v>27.6</v>
      </c>
      <c r="BW594">
        <v>17.678571428571427</v>
      </c>
      <c r="BX594">
        <v>20.441324503311261</v>
      </c>
      <c r="BY594">
        <v>23.724375857965946</v>
      </c>
      <c r="BZ594">
        <v>593</v>
      </c>
    </row>
    <row r="595" spans="1:78" x14ac:dyDescent="0.25">
      <c r="A595">
        <v>594</v>
      </c>
      <c r="B595" t="s">
        <v>664</v>
      </c>
      <c r="C595">
        <v>64</v>
      </c>
      <c r="D595">
        <v>40</v>
      </c>
      <c r="E595">
        <v>47</v>
      </c>
      <c r="F595">
        <v>61</v>
      </c>
      <c r="G595">
        <v>27</v>
      </c>
      <c r="H595">
        <v>51</v>
      </c>
      <c r="I595">
        <v>43</v>
      </c>
      <c r="J595">
        <v>52</v>
      </c>
      <c r="K595">
        <v>68</v>
      </c>
      <c r="L595">
        <v>76</v>
      </c>
      <c r="M595">
        <v>15</v>
      </c>
      <c r="N595">
        <v>33</v>
      </c>
      <c r="O595">
        <v>40</v>
      </c>
      <c r="P595">
        <v>24</v>
      </c>
      <c r="Q595">
        <v>23</v>
      </c>
      <c r="R595">
        <v>25</v>
      </c>
      <c r="S595">
        <v>40</v>
      </c>
      <c r="T595">
        <v>60</v>
      </c>
      <c r="U595">
        <v>27</v>
      </c>
      <c r="V595">
        <v>34</v>
      </c>
      <c r="W595">
        <v>51</v>
      </c>
      <c r="X595">
        <v>28</v>
      </c>
      <c r="Y595">
        <v>22</v>
      </c>
      <c r="Z595">
        <v>13</v>
      </c>
      <c r="AA595">
        <v>3</v>
      </c>
      <c r="AB595">
        <v>42</v>
      </c>
      <c r="AC595">
        <v>24</v>
      </c>
      <c r="AD595">
        <v>64</v>
      </c>
      <c r="AE595">
        <v>59</v>
      </c>
      <c r="AF595">
        <v>35</v>
      </c>
      <c r="AG595">
        <v>46</v>
      </c>
      <c r="AH595">
        <v>11</v>
      </c>
      <c r="AI595">
        <v>65</v>
      </c>
      <c r="AJ595">
        <v>6</v>
      </c>
      <c r="AK595">
        <v>113</v>
      </c>
      <c r="AL595">
        <v>1522</v>
      </c>
      <c r="AM595">
        <v>1432</v>
      </c>
      <c r="AO595">
        <v>21.712500000000002</v>
      </c>
      <c r="AP595">
        <v>23.400000000000002</v>
      </c>
      <c r="AQ595">
        <v>21.6</v>
      </c>
      <c r="AR595">
        <v>18.295081967213115</v>
      </c>
      <c r="AS595">
        <v>30.133333333333333</v>
      </c>
      <c r="AT595">
        <v>21.247058823529414</v>
      </c>
      <c r="AU595">
        <v>22.939534883720931</v>
      </c>
      <c r="AV595">
        <v>15.023076923076925</v>
      </c>
      <c r="AW595">
        <v>12.6</v>
      </c>
      <c r="AX595">
        <v>15.252631578947367</v>
      </c>
      <c r="AY595">
        <v>7.2</v>
      </c>
      <c r="AZ595">
        <v>14.4</v>
      </c>
      <c r="BA595">
        <v>32.940000000000005</v>
      </c>
      <c r="BB595">
        <v>29.4</v>
      </c>
      <c r="BC595">
        <v>31.930434782608696</v>
      </c>
      <c r="BD595">
        <v>36.143999999999998</v>
      </c>
      <c r="BE595">
        <v>22.32</v>
      </c>
      <c r="BF595">
        <v>23.64</v>
      </c>
      <c r="BG595">
        <v>27.066666666666666</v>
      </c>
      <c r="BH595">
        <v>24.564705882352939</v>
      </c>
      <c r="BI595">
        <v>13.341176470588236</v>
      </c>
      <c r="BJ595">
        <v>23.271428571428572</v>
      </c>
      <c r="BK595">
        <v>37.63636363636364</v>
      </c>
      <c r="BL595">
        <v>34.061538461538461</v>
      </c>
      <c r="BM595">
        <v>40.800000000000004</v>
      </c>
      <c r="BN595">
        <v>24.085714285714285</v>
      </c>
      <c r="BO595">
        <v>25.95</v>
      </c>
      <c r="BP595">
        <v>9.3937500000000007</v>
      </c>
      <c r="BQ595">
        <v>22.271186440677969</v>
      </c>
      <c r="BR595">
        <v>34.148571428571429</v>
      </c>
      <c r="BS595">
        <v>28.8</v>
      </c>
      <c r="BT595">
        <v>33.709090909090911</v>
      </c>
      <c r="BU595">
        <v>19.772307692307692</v>
      </c>
      <c r="BV595">
        <v>27.6</v>
      </c>
      <c r="BW595">
        <v>17.522123893805311</v>
      </c>
      <c r="BX595">
        <v>20.280157687253617</v>
      </c>
      <c r="BY595">
        <v>23.763495070435752</v>
      </c>
      <c r="BZ595">
        <v>594</v>
      </c>
    </row>
    <row r="596" spans="1:78" x14ac:dyDescent="0.25">
      <c r="A596">
        <v>595</v>
      </c>
      <c r="B596" t="s">
        <v>665</v>
      </c>
      <c r="C596">
        <v>64</v>
      </c>
      <c r="D596">
        <v>40</v>
      </c>
      <c r="E596">
        <v>47</v>
      </c>
      <c r="F596">
        <v>61</v>
      </c>
      <c r="G596">
        <v>27</v>
      </c>
      <c r="H596">
        <v>51</v>
      </c>
      <c r="I596">
        <v>44</v>
      </c>
      <c r="J596">
        <v>53</v>
      </c>
      <c r="K596">
        <v>68</v>
      </c>
      <c r="L596">
        <v>80</v>
      </c>
      <c r="M596">
        <v>15</v>
      </c>
      <c r="N596">
        <v>32</v>
      </c>
      <c r="O596">
        <v>40</v>
      </c>
      <c r="P596">
        <v>24</v>
      </c>
      <c r="Q596">
        <v>23</v>
      </c>
      <c r="R596">
        <v>25</v>
      </c>
      <c r="S596">
        <v>40</v>
      </c>
      <c r="T596">
        <v>61</v>
      </c>
      <c r="U596">
        <v>28</v>
      </c>
      <c r="V596">
        <v>34</v>
      </c>
      <c r="W596">
        <v>52</v>
      </c>
      <c r="X596">
        <v>28</v>
      </c>
      <c r="Y596">
        <v>22</v>
      </c>
      <c r="Z596">
        <v>13</v>
      </c>
      <c r="AA596">
        <v>3</v>
      </c>
      <c r="AB596">
        <v>42</v>
      </c>
      <c r="AC596">
        <v>24</v>
      </c>
      <c r="AD596">
        <v>64</v>
      </c>
      <c r="AE596">
        <v>59</v>
      </c>
      <c r="AF596">
        <v>35</v>
      </c>
      <c r="AG596">
        <v>46</v>
      </c>
      <c r="AH596">
        <v>11</v>
      </c>
      <c r="AI596">
        <v>67</v>
      </c>
      <c r="AJ596">
        <v>6</v>
      </c>
      <c r="AK596">
        <v>112</v>
      </c>
      <c r="AL596">
        <v>1522</v>
      </c>
      <c r="AM596">
        <v>1441</v>
      </c>
      <c r="AO596">
        <v>21.712500000000002</v>
      </c>
      <c r="AP596">
        <v>23.400000000000002</v>
      </c>
      <c r="AQ596">
        <v>21.6</v>
      </c>
      <c r="AR596">
        <v>18.295081967213115</v>
      </c>
      <c r="AS596">
        <v>30.133333333333333</v>
      </c>
      <c r="AT596">
        <v>21.247058823529414</v>
      </c>
      <c r="AU596">
        <v>22.418181818181818</v>
      </c>
      <c r="AV596">
        <v>14.739622641509435</v>
      </c>
      <c r="AW596">
        <v>12.6</v>
      </c>
      <c r="AX596">
        <v>14.490000000000002</v>
      </c>
      <c r="AY596">
        <v>7.2</v>
      </c>
      <c r="AZ596">
        <v>14.85</v>
      </c>
      <c r="BA596">
        <v>32.940000000000005</v>
      </c>
      <c r="BB596">
        <v>29.4</v>
      </c>
      <c r="BC596">
        <v>31.930434782608696</v>
      </c>
      <c r="BD596">
        <v>36.143999999999998</v>
      </c>
      <c r="BE596">
        <v>22.32</v>
      </c>
      <c r="BF596">
        <v>23.252459016393441</v>
      </c>
      <c r="BG596">
        <v>26.1</v>
      </c>
      <c r="BH596">
        <v>24.564705882352939</v>
      </c>
      <c r="BI596">
        <v>13.084615384615384</v>
      </c>
      <c r="BJ596">
        <v>23.271428571428572</v>
      </c>
      <c r="BK596">
        <v>37.63636363636364</v>
      </c>
      <c r="BL596">
        <v>34.061538461538461</v>
      </c>
      <c r="BM596">
        <v>40.800000000000004</v>
      </c>
      <c r="BN596">
        <v>24.085714285714285</v>
      </c>
      <c r="BO596">
        <v>25.95</v>
      </c>
      <c r="BP596">
        <v>9.3937500000000007</v>
      </c>
      <c r="BQ596">
        <v>22.271186440677969</v>
      </c>
      <c r="BR596">
        <v>34.148571428571429</v>
      </c>
      <c r="BS596">
        <v>28.8</v>
      </c>
      <c r="BT596">
        <v>33.709090909090911</v>
      </c>
      <c r="BU596">
        <v>19.182089552238804</v>
      </c>
      <c r="BV596">
        <v>27.6</v>
      </c>
      <c r="BW596">
        <v>17.678571428571427</v>
      </c>
      <c r="BX596">
        <v>20.280157687253617</v>
      </c>
      <c r="BY596">
        <v>23.657056541687751</v>
      </c>
      <c r="BZ596">
        <v>595</v>
      </c>
    </row>
    <row r="597" spans="1:78" x14ac:dyDescent="0.25">
      <c r="A597">
        <v>596</v>
      </c>
      <c r="B597" t="s">
        <v>666</v>
      </c>
      <c r="C597">
        <v>64</v>
      </c>
      <c r="D597">
        <v>40</v>
      </c>
      <c r="E597">
        <v>47</v>
      </c>
      <c r="F597">
        <v>61</v>
      </c>
      <c r="G597">
        <v>27</v>
      </c>
      <c r="H597">
        <v>51</v>
      </c>
      <c r="I597">
        <v>43</v>
      </c>
      <c r="J597">
        <v>53</v>
      </c>
      <c r="K597">
        <v>68</v>
      </c>
      <c r="L597">
        <v>79</v>
      </c>
      <c r="M597">
        <v>15</v>
      </c>
      <c r="N597">
        <v>32</v>
      </c>
      <c r="O597">
        <v>40</v>
      </c>
      <c r="P597">
        <v>24</v>
      </c>
      <c r="Q597">
        <v>23</v>
      </c>
      <c r="R597">
        <v>25</v>
      </c>
      <c r="S597">
        <v>40</v>
      </c>
      <c r="T597">
        <v>62</v>
      </c>
      <c r="U597">
        <v>28</v>
      </c>
      <c r="V597">
        <v>34</v>
      </c>
      <c r="W597">
        <v>52</v>
      </c>
      <c r="X597">
        <v>28</v>
      </c>
      <c r="Y597">
        <v>22</v>
      </c>
      <c r="Z597">
        <v>13</v>
      </c>
      <c r="AA597">
        <v>3</v>
      </c>
      <c r="AB597">
        <v>42</v>
      </c>
      <c r="AC597">
        <v>24</v>
      </c>
      <c r="AD597">
        <v>64</v>
      </c>
      <c r="AE597">
        <v>59</v>
      </c>
      <c r="AF597">
        <v>36</v>
      </c>
      <c r="AG597">
        <v>46</v>
      </c>
      <c r="AH597">
        <v>11</v>
      </c>
      <c r="AI597">
        <v>67</v>
      </c>
      <c r="AJ597">
        <v>6</v>
      </c>
      <c r="AK597">
        <v>111</v>
      </c>
      <c r="AL597">
        <v>1542</v>
      </c>
      <c r="AM597">
        <v>1440</v>
      </c>
      <c r="AO597">
        <v>21.712500000000002</v>
      </c>
      <c r="AP597">
        <v>23.400000000000002</v>
      </c>
      <c r="AQ597">
        <v>21.6</v>
      </c>
      <c r="AR597">
        <v>18.295081967213115</v>
      </c>
      <c r="AS597">
        <v>30.133333333333333</v>
      </c>
      <c r="AT597">
        <v>21.247058823529414</v>
      </c>
      <c r="AU597">
        <v>22.939534883720931</v>
      </c>
      <c r="AV597">
        <v>14.739622641509435</v>
      </c>
      <c r="AW597">
        <v>12.6</v>
      </c>
      <c r="AX597">
        <v>14.673417721518989</v>
      </c>
      <c r="AY597">
        <v>7.2</v>
      </c>
      <c r="AZ597">
        <v>14.85</v>
      </c>
      <c r="BA597">
        <v>32.940000000000005</v>
      </c>
      <c r="BB597">
        <v>29.4</v>
      </c>
      <c r="BC597">
        <v>31.930434782608696</v>
      </c>
      <c r="BD597">
        <v>36.143999999999998</v>
      </c>
      <c r="BE597">
        <v>22.32</v>
      </c>
      <c r="BF597">
        <v>22.877419354838707</v>
      </c>
      <c r="BG597">
        <v>26.1</v>
      </c>
      <c r="BH597">
        <v>24.564705882352939</v>
      </c>
      <c r="BI597">
        <v>13.084615384615384</v>
      </c>
      <c r="BJ597">
        <v>23.271428571428572</v>
      </c>
      <c r="BK597">
        <v>37.63636363636364</v>
      </c>
      <c r="BL597">
        <v>34.061538461538461</v>
      </c>
      <c r="BM597">
        <v>40.800000000000004</v>
      </c>
      <c r="BN597">
        <v>24.085714285714285</v>
      </c>
      <c r="BO597">
        <v>25.95</v>
      </c>
      <c r="BP597">
        <v>9.3937500000000007</v>
      </c>
      <c r="BQ597">
        <v>22.271186440677969</v>
      </c>
      <c r="BR597">
        <v>33.199999999999996</v>
      </c>
      <c r="BS597">
        <v>28.8</v>
      </c>
      <c r="BT597">
        <v>33.709090909090911</v>
      </c>
      <c r="BU597">
        <v>19.182089552238804</v>
      </c>
      <c r="BV597">
        <v>27.6</v>
      </c>
      <c r="BW597">
        <v>17.837837837837839</v>
      </c>
      <c r="BX597">
        <v>20.017120622568093</v>
      </c>
      <c r="BY597">
        <v>23.636857851513394</v>
      </c>
      <c r="BZ597">
        <v>596</v>
      </c>
    </row>
    <row r="598" spans="1:78" x14ac:dyDescent="0.25">
      <c r="A598">
        <v>597</v>
      </c>
      <c r="B598" t="s">
        <v>667</v>
      </c>
      <c r="C598">
        <v>64</v>
      </c>
      <c r="D598">
        <v>40</v>
      </c>
      <c r="E598">
        <v>48</v>
      </c>
      <c r="F598">
        <v>61</v>
      </c>
      <c r="G598">
        <v>29</v>
      </c>
      <c r="H598">
        <v>51</v>
      </c>
      <c r="I598">
        <v>43</v>
      </c>
      <c r="J598">
        <v>53</v>
      </c>
      <c r="K598">
        <v>70</v>
      </c>
      <c r="L598">
        <v>79</v>
      </c>
      <c r="M598">
        <v>15</v>
      </c>
      <c r="N598">
        <v>32</v>
      </c>
      <c r="O598">
        <v>40</v>
      </c>
      <c r="P598">
        <v>24</v>
      </c>
      <c r="Q598">
        <v>23</v>
      </c>
      <c r="R598">
        <v>25</v>
      </c>
      <c r="S598">
        <v>41</v>
      </c>
      <c r="T598">
        <v>61</v>
      </c>
      <c r="U598">
        <v>28</v>
      </c>
      <c r="V598">
        <v>34</v>
      </c>
      <c r="W598">
        <v>52</v>
      </c>
      <c r="X598">
        <v>28</v>
      </c>
      <c r="Y598">
        <v>22</v>
      </c>
      <c r="Z598">
        <v>13</v>
      </c>
      <c r="AA598">
        <v>3</v>
      </c>
      <c r="AB598">
        <v>42</v>
      </c>
      <c r="AC598">
        <v>24</v>
      </c>
      <c r="AD598">
        <v>64</v>
      </c>
      <c r="AE598">
        <v>59</v>
      </c>
      <c r="AF598">
        <v>35</v>
      </c>
      <c r="AG598">
        <v>46</v>
      </c>
      <c r="AH598">
        <v>11</v>
      </c>
      <c r="AI598">
        <v>67</v>
      </c>
      <c r="AJ598">
        <v>6</v>
      </c>
      <c r="AK598">
        <v>112</v>
      </c>
      <c r="AL598">
        <v>1534</v>
      </c>
      <c r="AM598">
        <v>1445</v>
      </c>
      <c r="AO598">
        <v>21.712500000000002</v>
      </c>
      <c r="AP598">
        <v>23.400000000000002</v>
      </c>
      <c r="AQ598">
        <v>21.150000000000002</v>
      </c>
      <c r="AR598">
        <v>18.295081967213115</v>
      </c>
      <c r="AS598">
        <v>28.055172413793105</v>
      </c>
      <c r="AT598">
        <v>21.247058823529414</v>
      </c>
      <c r="AU598">
        <v>22.939534883720931</v>
      </c>
      <c r="AV598">
        <v>14.739622641509435</v>
      </c>
      <c r="AW598">
        <v>12.24</v>
      </c>
      <c r="AX598">
        <v>14.673417721518989</v>
      </c>
      <c r="AY598">
        <v>7.2</v>
      </c>
      <c r="AZ598">
        <v>14.85</v>
      </c>
      <c r="BA598">
        <v>32.940000000000005</v>
      </c>
      <c r="BB598">
        <v>29.4</v>
      </c>
      <c r="BC598">
        <v>31.930434782608696</v>
      </c>
      <c r="BD598">
        <v>36.143999999999998</v>
      </c>
      <c r="BE598">
        <v>21.775609756097563</v>
      </c>
      <c r="BF598">
        <v>23.252459016393441</v>
      </c>
      <c r="BG598">
        <v>26.1</v>
      </c>
      <c r="BH598">
        <v>24.564705882352939</v>
      </c>
      <c r="BI598">
        <v>13.084615384615384</v>
      </c>
      <c r="BJ598">
        <v>23.271428571428572</v>
      </c>
      <c r="BK598">
        <v>37.63636363636364</v>
      </c>
      <c r="BL598">
        <v>34.061538461538461</v>
      </c>
      <c r="BM598">
        <v>40.800000000000004</v>
      </c>
      <c r="BN598">
        <v>24.085714285714285</v>
      </c>
      <c r="BO598">
        <v>25.95</v>
      </c>
      <c r="BP598">
        <v>9.3937500000000007</v>
      </c>
      <c r="BQ598">
        <v>22.271186440677969</v>
      </c>
      <c r="BR598">
        <v>34.148571428571429</v>
      </c>
      <c r="BS598">
        <v>28.8</v>
      </c>
      <c r="BT598">
        <v>33.709090909090911</v>
      </c>
      <c r="BU598">
        <v>19.182089552238804</v>
      </c>
      <c r="BV598">
        <v>27.6</v>
      </c>
      <c r="BW598">
        <v>17.678571428571427</v>
      </c>
      <c r="BX598">
        <v>20.121512385919164</v>
      </c>
      <c r="BY598">
        <v>23.585288183626513</v>
      </c>
      <c r="BZ598">
        <v>597</v>
      </c>
    </row>
    <row r="599" spans="1:78" x14ac:dyDescent="0.25">
      <c r="A599">
        <v>598</v>
      </c>
      <c r="B599" t="s">
        <v>668</v>
      </c>
      <c r="C599">
        <v>64</v>
      </c>
      <c r="D599">
        <v>40</v>
      </c>
      <c r="E599">
        <v>49</v>
      </c>
      <c r="F599">
        <v>61</v>
      </c>
      <c r="G599">
        <v>28</v>
      </c>
      <c r="H599">
        <v>51</v>
      </c>
      <c r="I599">
        <v>43</v>
      </c>
      <c r="J599">
        <v>53</v>
      </c>
      <c r="K599">
        <v>70</v>
      </c>
      <c r="L599">
        <v>79</v>
      </c>
      <c r="M599">
        <v>15</v>
      </c>
      <c r="N599">
        <v>32</v>
      </c>
      <c r="O599">
        <v>40</v>
      </c>
      <c r="P599">
        <v>24</v>
      </c>
      <c r="Q599">
        <v>23</v>
      </c>
      <c r="R599">
        <v>25</v>
      </c>
      <c r="S599">
        <v>40</v>
      </c>
      <c r="T599">
        <v>62</v>
      </c>
      <c r="U599">
        <v>27</v>
      </c>
      <c r="V599">
        <v>36</v>
      </c>
      <c r="W599">
        <v>50</v>
      </c>
      <c r="X599">
        <v>28</v>
      </c>
      <c r="Y599">
        <v>22</v>
      </c>
      <c r="Z599">
        <v>13</v>
      </c>
      <c r="AA599">
        <v>3</v>
      </c>
      <c r="AB599">
        <v>42</v>
      </c>
      <c r="AC599">
        <v>24</v>
      </c>
      <c r="AD599">
        <v>64</v>
      </c>
      <c r="AE599">
        <v>59</v>
      </c>
      <c r="AF599">
        <v>35</v>
      </c>
      <c r="AG599">
        <v>47</v>
      </c>
      <c r="AH599">
        <v>11</v>
      </c>
      <c r="AI599">
        <v>67</v>
      </c>
      <c r="AJ599">
        <v>6</v>
      </c>
      <c r="AK599">
        <v>109</v>
      </c>
      <c r="AL599">
        <v>1529</v>
      </c>
      <c r="AM599">
        <v>1442</v>
      </c>
      <c r="AO599">
        <v>21.712500000000002</v>
      </c>
      <c r="AP599">
        <v>23.400000000000002</v>
      </c>
      <c r="AQ599">
        <v>20.718367346938773</v>
      </c>
      <c r="AR599">
        <v>18.295081967213115</v>
      </c>
      <c r="AS599">
        <v>29.057142857142857</v>
      </c>
      <c r="AT599">
        <v>21.247058823529414</v>
      </c>
      <c r="AU599">
        <v>22.939534883720931</v>
      </c>
      <c r="AV599">
        <v>14.739622641509435</v>
      </c>
      <c r="AW599">
        <v>12.24</v>
      </c>
      <c r="AX599">
        <v>14.673417721518989</v>
      </c>
      <c r="AY599">
        <v>7.2</v>
      </c>
      <c r="AZ599">
        <v>14.85</v>
      </c>
      <c r="BA599">
        <v>32.940000000000005</v>
      </c>
      <c r="BB599">
        <v>29.4</v>
      </c>
      <c r="BC599">
        <v>31.930434782608696</v>
      </c>
      <c r="BD599">
        <v>36.143999999999998</v>
      </c>
      <c r="BE599">
        <v>22.32</v>
      </c>
      <c r="BF599">
        <v>22.877419354838707</v>
      </c>
      <c r="BG599">
        <v>27.066666666666666</v>
      </c>
      <c r="BH599">
        <v>23.200000000000003</v>
      </c>
      <c r="BI599">
        <v>13.607999999999999</v>
      </c>
      <c r="BJ599">
        <v>23.271428571428572</v>
      </c>
      <c r="BK599">
        <v>37.63636363636364</v>
      </c>
      <c r="BL599">
        <v>34.061538461538461</v>
      </c>
      <c r="BM599">
        <v>40.800000000000004</v>
      </c>
      <c r="BN599">
        <v>24.085714285714285</v>
      </c>
      <c r="BO599">
        <v>25.95</v>
      </c>
      <c r="BP599">
        <v>9.3937500000000007</v>
      </c>
      <c r="BQ599">
        <v>22.271186440677969</v>
      </c>
      <c r="BR599">
        <v>34.148571428571429</v>
      </c>
      <c r="BS599">
        <v>28.18723404255319</v>
      </c>
      <c r="BT599">
        <v>33.709090909090911</v>
      </c>
      <c r="BU599">
        <v>19.182089552238804</v>
      </c>
      <c r="BV599">
        <v>27.6</v>
      </c>
      <c r="BW599">
        <v>18.165137614678901</v>
      </c>
      <c r="BX599">
        <v>20.187311968606931</v>
      </c>
      <c r="BY599">
        <v>23.598423576304704</v>
      </c>
      <c r="BZ599">
        <v>598</v>
      </c>
    </row>
    <row r="600" spans="1:78" x14ac:dyDescent="0.25">
      <c r="A600">
        <v>599</v>
      </c>
      <c r="B600" t="s">
        <v>669</v>
      </c>
      <c r="C600">
        <v>64</v>
      </c>
      <c r="D600">
        <v>40</v>
      </c>
      <c r="E600">
        <v>48</v>
      </c>
      <c r="F600">
        <v>61</v>
      </c>
      <c r="G600">
        <v>28</v>
      </c>
      <c r="H600">
        <v>51</v>
      </c>
      <c r="I600">
        <v>43</v>
      </c>
      <c r="J600">
        <v>53</v>
      </c>
      <c r="K600">
        <v>69</v>
      </c>
      <c r="L600">
        <v>76</v>
      </c>
      <c r="M600">
        <v>15</v>
      </c>
      <c r="N600">
        <v>32</v>
      </c>
      <c r="O600">
        <v>40</v>
      </c>
      <c r="P600">
        <v>24</v>
      </c>
      <c r="Q600">
        <v>23</v>
      </c>
      <c r="R600">
        <v>25</v>
      </c>
      <c r="S600">
        <v>40</v>
      </c>
      <c r="T600">
        <v>60</v>
      </c>
      <c r="U600">
        <v>27</v>
      </c>
      <c r="V600">
        <v>36</v>
      </c>
      <c r="W600">
        <v>51</v>
      </c>
      <c r="X600">
        <v>28</v>
      </c>
      <c r="Y600">
        <v>22</v>
      </c>
      <c r="Z600">
        <v>13</v>
      </c>
      <c r="AA600">
        <v>3</v>
      </c>
      <c r="AB600">
        <v>42</v>
      </c>
      <c r="AC600">
        <v>24</v>
      </c>
      <c r="AD600">
        <v>64</v>
      </c>
      <c r="AE600">
        <v>59</v>
      </c>
      <c r="AF600">
        <v>35</v>
      </c>
      <c r="AG600">
        <v>46</v>
      </c>
      <c r="AH600">
        <v>11</v>
      </c>
      <c r="AI600">
        <v>67</v>
      </c>
      <c r="AJ600">
        <v>6</v>
      </c>
      <c r="AK600">
        <v>112</v>
      </c>
      <c r="AL600">
        <v>1533</v>
      </c>
      <c r="AM600">
        <v>1438</v>
      </c>
      <c r="AO600">
        <v>21.712500000000002</v>
      </c>
      <c r="AP600">
        <v>23.400000000000002</v>
      </c>
      <c r="AQ600">
        <v>21.150000000000002</v>
      </c>
      <c r="AR600">
        <v>18.295081967213115</v>
      </c>
      <c r="AS600">
        <v>29.057142857142857</v>
      </c>
      <c r="AT600">
        <v>21.247058823529414</v>
      </c>
      <c r="AU600">
        <v>22.939534883720931</v>
      </c>
      <c r="AV600">
        <v>14.739622641509435</v>
      </c>
      <c r="AW600">
        <v>12.417391304347827</v>
      </c>
      <c r="AX600">
        <v>15.252631578947367</v>
      </c>
      <c r="AY600">
        <v>7.2</v>
      </c>
      <c r="AZ600">
        <v>14.85</v>
      </c>
      <c r="BA600">
        <v>32.940000000000005</v>
      </c>
      <c r="BB600">
        <v>29.4</v>
      </c>
      <c r="BC600">
        <v>31.930434782608696</v>
      </c>
      <c r="BD600">
        <v>36.143999999999998</v>
      </c>
      <c r="BE600">
        <v>22.32</v>
      </c>
      <c r="BF600">
        <v>23.64</v>
      </c>
      <c r="BG600">
        <v>27.066666666666666</v>
      </c>
      <c r="BH600">
        <v>23.200000000000003</v>
      </c>
      <c r="BI600">
        <v>13.341176470588236</v>
      </c>
      <c r="BJ600">
        <v>23.271428571428572</v>
      </c>
      <c r="BK600">
        <v>37.63636363636364</v>
      </c>
      <c r="BL600">
        <v>34.061538461538461</v>
      </c>
      <c r="BM600">
        <v>40.800000000000004</v>
      </c>
      <c r="BN600">
        <v>24.085714285714285</v>
      </c>
      <c r="BO600">
        <v>25.95</v>
      </c>
      <c r="BP600">
        <v>9.3937500000000007</v>
      </c>
      <c r="BQ600">
        <v>22.271186440677969</v>
      </c>
      <c r="BR600">
        <v>34.148571428571429</v>
      </c>
      <c r="BS600">
        <v>28.8</v>
      </c>
      <c r="BT600">
        <v>33.709090909090911</v>
      </c>
      <c r="BU600">
        <v>19.182089552238804</v>
      </c>
      <c r="BV600">
        <v>27.6</v>
      </c>
      <c r="BW600">
        <v>17.678571428571427</v>
      </c>
      <c r="BX600">
        <v>20.134637964774953</v>
      </c>
      <c r="BY600">
        <v>23.663546039309843</v>
      </c>
      <c r="BZ600">
        <v>599</v>
      </c>
    </row>
    <row r="601" spans="1:78" x14ac:dyDescent="0.25">
      <c r="A601">
        <v>600</v>
      </c>
      <c r="B601" t="s">
        <v>670</v>
      </c>
      <c r="C601">
        <v>64</v>
      </c>
      <c r="D601">
        <v>40</v>
      </c>
      <c r="E601">
        <v>49</v>
      </c>
      <c r="F601">
        <v>61</v>
      </c>
      <c r="G601">
        <v>28</v>
      </c>
      <c r="H601">
        <v>50</v>
      </c>
      <c r="I601">
        <v>43</v>
      </c>
      <c r="J601">
        <v>55</v>
      </c>
      <c r="K601">
        <v>71</v>
      </c>
      <c r="L601">
        <v>78</v>
      </c>
      <c r="M601">
        <v>15</v>
      </c>
      <c r="N601">
        <v>32</v>
      </c>
      <c r="O601">
        <v>40</v>
      </c>
      <c r="P601">
        <v>24</v>
      </c>
      <c r="Q601">
        <v>23</v>
      </c>
      <c r="R601">
        <v>25</v>
      </c>
      <c r="S601">
        <v>40</v>
      </c>
      <c r="T601">
        <v>60</v>
      </c>
      <c r="U601">
        <v>28</v>
      </c>
      <c r="V601">
        <v>36</v>
      </c>
      <c r="W601">
        <v>51</v>
      </c>
      <c r="X601">
        <v>28</v>
      </c>
      <c r="Y601">
        <v>22</v>
      </c>
      <c r="Z601">
        <v>13</v>
      </c>
      <c r="AA601">
        <v>3</v>
      </c>
      <c r="AB601">
        <v>42</v>
      </c>
      <c r="AC601">
        <v>24</v>
      </c>
      <c r="AD601">
        <v>64</v>
      </c>
      <c r="AE601">
        <v>59</v>
      </c>
      <c r="AF601">
        <v>35</v>
      </c>
      <c r="AG601">
        <v>45</v>
      </c>
      <c r="AH601">
        <v>11</v>
      </c>
      <c r="AI601">
        <v>67</v>
      </c>
      <c r="AJ601">
        <v>6</v>
      </c>
      <c r="AK601">
        <v>111</v>
      </c>
      <c r="AL601">
        <v>1535</v>
      </c>
      <c r="AM601">
        <v>1443</v>
      </c>
      <c r="AO601">
        <v>21.712500000000002</v>
      </c>
      <c r="AP601">
        <v>23.400000000000002</v>
      </c>
      <c r="AQ601">
        <v>20.718367346938773</v>
      </c>
      <c r="AR601">
        <v>18.295081967213115</v>
      </c>
      <c r="AS601">
        <v>29.057142857142857</v>
      </c>
      <c r="AT601">
        <v>21.672000000000001</v>
      </c>
      <c r="AU601">
        <v>22.939534883720931</v>
      </c>
      <c r="AV601">
        <v>14.203636363636363</v>
      </c>
      <c r="AW601">
        <v>12.067605633802817</v>
      </c>
      <c r="AX601">
        <v>14.861538461538464</v>
      </c>
      <c r="AY601">
        <v>7.2</v>
      </c>
      <c r="AZ601">
        <v>14.85</v>
      </c>
      <c r="BA601">
        <v>32.940000000000005</v>
      </c>
      <c r="BB601">
        <v>29.4</v>
      </c>
      <c r="BC601">
        <v>31.930434782608696</v>
      </c>
      <c r="BD601">
        <v>36.143999999999998</v>
      </c>
      <c r="BE601">
        <v>22.32</v>
      </c>
      <c r="BF601">
        <v>23.64</v>
      </c>
      <c r="BG601">
        <v>26.1</v>
      </c>
      <c r="BH601">
        <v>23.200000000000003</v>
      </c>
      <c r="BI601">
        <v>13.341176470588236</v>
      </c>
      <c r="BJ601">
        <v>23.271428571428572</v>
      </c>
      <c r="BK601">
        <v>37.63636363636364</v>
      </c>
      <c r="BL601">
        <v>34.061538461538461</v>
      </c>
      <c r="BM601">
        <v>40.800000000000004</v>
      </c>
      <c r="BN601">
        <v>24.085714285714285</v>
      </c>
      <c r="BO601">
        <v>25.95</v>
      </c>
      <c r="BP601">
        <v>9.3937500000000007</v>
      </c>
      <c r="BQ601">
        <v>22.271186440677969</v>
      </c>
      <c r="BR601">
        <v>34.148571428571429</v>
      </c>
      <c r="BS601">
        <v>29.439999999999998</v>
      </c>
      <c r="BT601">
        <v>33.709090909090911</v>
      </c>
      <c r="BU601">
        <v>19.182089552238804</v>
      </c>
      <c r="BV601">
        <v>27.6</v>
      </c>
      <c r="BW601">
        <v>17.837837837837839</v>
      </c>
      <c r="BX601">
        <v>20.108403908794788</v>
      </c>
      <c r="BY601">
        <v>23.641103781556602</v>
      </c>
      <c r="BZ601">
        <v>600</v>
      </c>
    </row>
    <row r="602" spans="1:78" x14ac:dyDescent="0.25">
      <c r="A602">
        <v>601</v>
      </c>
      <c r="B602" t="s">
        <v>671</v>
      </c>
      <c r="C602">
        <v>64</v>
      </c>
      <c r="D602">
        <v>40</v>
      </c>
      <c r="E602">
        <v>48</v>
      </c>
      <c r="F602">
        <v>61</v>
      </c>
      <c r="G602">
        <v>28</v>
      </c>
      <c r="H602">
        <v>52</v>
      </c>
      <c r="I602">
        <v>45</v>
      </c>
      <c r="J602">
        <v>54</v>
      </c>
      <c r="K602">
        <v>72</v>
      </c>
      <c r="L602">
        <v>77</v>
      </c>
      <c r="M602">
        <v>15</v>
      </c>
      <c r="N602">
        <v>32</v>
      </c>
      <c r="O602">
        <v>40</v>
      </c>
      <c r="P602">
        <v>24</v>
      </c>
      <c r="Q602">
        <v>23</v>
      </c>
      <c r="R602">
        <v>25</v>
      </c>
      <c r="S602">
        <v>40</v>
      </c>
      <c r="T602">
        <v>60</v>
      </c>
      <c r="U602">
        <v>28</v>
      </c>
      <c r="V602">
        <v>36</v>
      </c>
      <c r="W602">
        <v>51</v>
      </c>
      <c r="X602">
        <v>28</v>
      </c>
      <c r="Y602">
        <v>22</v>
      </c>
      <c r="Z602">
        <v>13</v>
      </c>
      <c r="AA602">
        <v>3</v>
      </c>
      <c r="AB602">
        <v>42</v>
      </c>
      <c r="AC602">
        <v>24</v>
      </c>
      <c r="AD602">
        <v>64</v>
      </c>
      <c r="AE602">
        <v>59</v>
      </c>
      <c r="AF602">
        <v>35</v>
      </c>
      <c r="AG602">
        <v>45</v>
      </c>
      <c r="AH602">
        <v>11</v>
      </c>
      <c r="AI602">
        <v>67</v>
      </c>
      <c r="AJ602">
        <v>5</v>
      </c>
      <c r="AK602">
        <v>109</v>
      </c>
      <c r="AL602">
        <v>1550</v>
      </c>
      <c r="AM602">
        <v>1442</v>
      </c>
      <c r="AO602">
        <v>21.712500000000002</v>
      </c>
      <c r="AP602">
        <v>23.400000000000002</v>
      </c>
      <c r="AQ602">
        <v>21.150000000000002</v>
      </c>
      <c r="AR602">
        <v>18.295081967213115</v>
      </c>
      <c r="AS602">
        <v>29.057142857142857</v>
      </c>
      <c r="AT602">
        <v>20.838461538461537</v>
      </c>
      <c r="AU602">
        <v>21.919999999999998</v>
      </c>
      <c r="AV602">
        <v>14.466666666666665</v>
      </c>
      <c r="AW602">
        <v>11.9</v>
      </c>
      <c r="AX602">
        <v>15.054545454545455</v>
      </c>
      <c r="AY602">
        <v>7.2</v>
      </c>
      <c r="AZ602">
        <v>14.85</v>
      </c>
      <c r="BA602">
        <v>32.940000000000005</v>
      </c>
      <c r="BB602">
        <v>29.4</v>
      </c>
      <c r="BC602">
        <v>31.930434782608696</v>
      </c>
      <c r="BD602">
        <v>36.143999999999998</v>
      </c>
      <c r="BE602">
        <v>22.32</v>
      </c>
      <c r="BF602">
        <v>23.64</v>
      </c>
      <c r="BG602">
        <v>26.1</v>
      </c>
      <c r="BH602">
        <v>23.200000000000003</v>
      </c>
      <c r="BI602">
        <v>13.341176470588236</v>
      </c>
      <c r="BJ602">
        <v>23.271428571428572</v>
      </c>
      <c r="BK602">
        <v>37.63636363636364</v>
      </c>
      <c r="BL602">
        <v>34.061538461538461</v>
      </c>
      <c r="BM602">
        <v>40.800000000000004</v>
      </c>
      <c r="BN602">
        <v>24.085714285714285</v>
      </c>
      <c r="BO602">
        <v>25.95</v>
      </c>
      <c r="BP602">
        <v>9.3937500000000007</v>
      </c>
      <c r="BQ602">
        <v>22.271186440677969</v>
      </c>
      <c r="BR602">
        <v>34.148571428571429</v>
      </c>
      <c r="BS602">
        <v>29.439999999999998</v>
      </c>
      <c r="BT602">
        <v>33.709090909090911</v>
      </c>
      <c r="BU602">
        <v>19.182089552238804</v>
      </c>
      <c r="BV602">
        <v>33.119999999999997</v>
      </c>
      <c r="BW602">
        <v>18.165137614678901</v>
      </c>
      <c r="BX602">
        <v>19.913806451612903</v>
      </c>
      <c r="BY602">
        <v>23.653320172625417</v>
      </c>
      <c r="BZ602">
        <v>601</v>
      </c>
    </row>
    <row r="603" spans="1:78" x14ac:dyDescent="0.25">
      <c r="A603">
        <v>602</v>
      </c>
      <c r="B603" t="s">
        <v>672</v>
      </c>
      <c r="C603">
        <v>64</v>
      </c>
      <c r="D603">
        <v>41</v>
      </c>
      <c r="E603">
        <v>52</v>
      </c>
      <c r="F603">
        <v>63</v>
      </c>
      <c r="G603">
        <v>28</v>
      </c>
      <c r="H603">
        <v>52</v>
      </c>
      <c r="I603">
        <v>45</v>
      </c>
      <c r="J603">
        <v>54</v>
      </c>
      <c r="K603">
        <v>68</v>
      </c>
      <c r="L603">
        <v>76</v>
      </c>
      <c r="M603">
        <v>16</v>
      </c>
      <c r="N603">
        <v>32</v>
      </c>
      <c r="O603">
        <v>40</v>
      </c>
      <c r="P603">
        <v>24</v>
      </c>
      <c r="Q603">
        <v>23</v>
      </c>
      <c r="R603">
        <v>25</v>
      </c>
      <c r="S603">
        <v>40</v>
      </c>
      <c r="T603">
        <v>63</v>
      </c>
      <c r="U603">
        <v>29</v>
      </c>
      <c r="V603">
        <v>38</v>
      </c>
      <c r="W603">
        <v>54</v>
      </c>
      <c r="X603">
        <v>30</v>
      </c>
      <c r="Y603">
        <v>23</v>
      </c>
      <c r="Z603">
        <v>12</v>
      </c>
      <c r="AA603">
        <v>3</v>
      </c>
      <c r="AB603">
        <v>41</v>
      </c>
      <c r="AC603">
        <v>23</v>
      </c>
      <c r="AD603">
        <v>65</v>
      </c>
      <c r="AE603">
        <v>59</v>
      </c>
      <c r="AF603">
        <v>35</v>
      </c>
      <c r="AG603">
        <v>43</v>
      </c>
      <c r="AH603">
        <v>12</v>
      </c>
      <c r="AI603">
        <v>67</v>
      </c>
      <c r="AJ603">
        <v>5</v>
      </c>
      <c r="AK603">
        <v>114</v>
      </c>
      <c r="AL603">
        <v>1558</v>
      </c>
      <c r="AM603">
        <v>1459</v>
      </c>
      <c r="AO603">
        <v>21.712500000000002</v>
      </c>
      <c r="AP603">
        <v>22.829268292682929</v>
      </c>
      <c r="AQ603">
        <v>19.523076923076925</v>
      </c>
      <c r="AR603">
        <v>17.714285714285715</v>
      </c>
      <c r="AS603">
        <v>29.057142857142857</v>
      </c>
      <c r="AT603">
        <v>20.838461538461537</v>
      </c>
      <c r="AU603">
        <v>21.919999999999998</v>
      </c>
      <c r="AV603">
        <v>14.466666666666665</v>
      </c>
      <c r="AW603">
        <v>12.6</v>
      </c>
      <c r="AX603">
        <v>15.252631578947367</v>
      </c>
      <c r="AY603">
        <v>6.75</v>
      </c>
      <c r="AZ603">
        <v>14.85</v>
      </c>
      <c r="BA603">
        <v>32.940000000000005</v>
      </c>
      <c r="BB603">
        <v>29.4</v>
      </c>
      <c r="BC603">
        <v>31.930434782608696</v>
      </c>
      <c r="BD603">
        <v>36.143999999999998</v>
      </c>
      <c r="BE603">
        <v>22.32</v>
      </c>
      <c r="BF603">
        <v>22.514285714285716</v>
      </c>
      <c r="BG603">
        <v>25.2</v>
      </c>
      <c r="BH603">
        <v>21.978947368421053</v>
      </c>
      <c r="BI603">
        <v>12.6</v>
      </c>
      <c r="BJ603">
        <v>21.72</v>
      </c>
      <c r="BK603">
        <v>36</v>
      </c>
      <c r="BL603">
        <v>36.9</v>
      </c>
      <c r="BM603">
        <v>40.800000000000004</v>
      </c>
      <c r="BN603">
        <v>24.673170731707316</v>
      </c>
      <c r="BO603">
        <v>27.078260869565216</v>
      </c>
      <c r="BP603">
        <v>9.2492307692307705</v>
      </c>
      <c r="BQ603">
        <v>22.271186440677969</v>
      </c>
      <c r="BR603">
        <v>34.148571428571429</v>
      </c>
      <c r="BS603">
        <v>30.809302325581392</v>
      </c>
      <c r="BT603">
        <v>30.900000000000002</v>
      </c>
      <c r="BU603">
        <v>19.182089552238804</v>
      </c>
      <c r="BV603">
        <v>33.119999999999997</v>
      </c>
      <c r="BW603">
        <v>17.368421052631582</v>
      </c>
      <c r="BX603">
        <v>19.811553273427471</v>
      </c>
      <c r="BY603">
        <v>23.441577389178562</v>
      </c>
      <c r="BZ603">
        <v>602</v>
      </c>
    </row>
    <row r="604" spans="1:78" x14ac:dyDescent="0.25">
      <c r="A604">
        <v>603</v>
      </c>
      <c r="B604" t="s">
        <v>673</v>
      </c>
      <c r="C604">
        <v>65</v>
      </c>
      <c r="D604">
        <v>41</v>
      </c>
      <c r="E604">
        <v>52</v>
      </c>
      <c r="F604">
        <v>63</v>
      </c>
      <c r="G604">
        <v>29</v>
      </c>
      <c r="H604">
        <v>53</v>
      </c>
      <c r="I604">
        <v>46</v>
      </c>
      <c r="J604">
        <v>57</v>
      </c>
      <c r="K604">
        <v>76</v>
      </c>
      <c r="L604">
        <v>78</v>
      </c>
      <c r="M604">
        <v>16</v>
      </c>
      <c r="N604">
        <v>32</v>
      </c>
      <c r="O604">
        <v>40</v>
      </c>
      <c r="P604">
        <v>24</v>
      </c>
      <c r="Q604">
        <v>23</v>
      </c>
      <c r="R604">
        <v>25</v>
      </c>
      <c r="S604">
        <v>41</v>
      </c>
      <c r="T604">
        <v>63</v>
      </c>
      <c r="U604">
        <v>29</v>
      </c>
      <c r="V604">
        <v>38</v>
      </c>
      <c r="W604">
        <v>53</v>
      </c>
      <c r="X604">
        <v>29</v>
      </c>
      <c r="Y604">
        <v>22</v>
      </c>
      <c r="Z604">
        <v>12</v>
      </c>
      <c r="AA604">
        <v>3</v>
      </c>
      <c r="AB604">
        <v>41</v>
      </c>
      <c r="AC604">
        <v>23</v>
      </c>
      <c r="AD604">
        <v>65</v>
      </c>
      <c r="AE604">
        <v>57</v>
      </c>
      <c r="AF604">
        <v>35</v>
      </c>
      <c r="AG604">
        <v>43</v>
      </c>
      <c r="AH604">
        <v>12</v>
      </c>
      <c r="AI604">
        <v>67</v>
      </c>
      <c r="AJ604">
        <v>5</v>
      </c>
      <c r="AK604">
        <v>114</v>
      </c>
      <c r="AL604">
        <v>1558</v>
      </c>
      <c r="AM604">
        <v>1472</v>
      </c>
      <c r="AO604">
        <v>21.37846153846154</v>
      </c>
      <c r="AP604">
        <v>22.829268292682929</v>
      </c>
      <c r="AQ604">
        <v>19.523076923076925</v>
      </c>
      <c r="AR604">
        <v>17.714285714285715</v>
      </c>
      <c r="AS604">
        <v>28.055172413793105</v>
      </c>
      <c r="AT604">
        <v>20.445283018867926</v>
      </c>
      <c r="AU604">
        <v>21.443478260869565</v>
      </c>
      <c r="AV604">
        <v>13.705263157894736</v>
      </c>
      <c r="AW604">
        <v>11.273684210526318</v>
      </c>
      <c r="AX604">
        <v>14.861538461538464</v>
      </c>
      <c r="AY604">
        <v>6.75</v>
      </c>
      <c r="AZ604">
        <v>14.85</v>
      </c>
      <c r="BA604">
        <v>32.940000000000005</v>
      </c>
      <c r="BB604">
        <v>29.4</v>
      </c>
      <c r="BC604">
        <v>31.930434782608696</v>
      </c>
      <c r="BD604">
        <v>36.143999999999998</v>
      </c>
      <c r="BE604">
        <v>21.775609756097563</v>
      </c>
      <c r="BF604">
        <v>22.514285714285716</v>
      </c>
      <c r="BG604">
        <v>25.2</v>
      </c>
      <c r="BH604">
        <v>21.978947368421053</v>
      </c>
      <c r="BI604">
        <v>12.837735849056603</v>
      </c>
      <c r="BJ604">
        <v>22.468965517241379</v>
      </c>
      <c r="BK604">
        <v>37.63636363636364</v>
      </c>
      <c r="BL604">
        <v>36.9</v>
      </c>
      <c r="BM604">
        <v>40.800000000000004</v>
      </c>
      <c r="BN604">
        <v>24.673170731707316</v>
      </c>
      <c r="BO604">
        <v>27.078260869565216</v>
      </c>
      <c r="BP604">
        <v>9.2492307692307705</v>
      </c>
      <c r="BQ604">
        <v>23.05263157894737</v>
      </c>
      <c r="BR604">
        <v>34.148571428571429</v>
      </c>
      <c r="BS604">
        <v>30.809302325581392</v>
      </c>
      <c r="BT604">
        <v>30.900000000000002</v>
      </c>
      <c r="BU604">
        <v>19.182089552238804</v>
      </c>
      <c r="BV604">
        <v>33.119999999999997</v>
      </c>
      <c r="BW604">
        <v>17.368421052631582</v>
      </c>
      <c r="BX604">
        <v>19.811553273427471</v>
      </c>
      <c r="BY604">
        <v>23.382790312558818</v>
      </c>
      <c r="BZ604">
        <v>603</v>
      </c>
    </row>
    <row r="605" spans="1:78" x14ac:dyDescent="0.25">
      <c r="A605">
        <v>604</v>
      </c>
      <c r="B605" t="s">
        <v>674</v>
      </c>
      <c r="C605">
        <v>65</v>
      </c>
      <c r="D605">
        <v>41</v>
      </c>
      <c r="E605">
        <v>52</v>
      </c>
      <c r="F605">
        <v>64</v>
      </c>
      <c r="G605">
        <v>29</v>
      </c>
      <c r="H605">
        <v>54</v>
      </c>
      <c r="I605">
        <v>46</v>
      </c>
      <c r="J605">
        <v>57</v>
      </c>
      <c r="K605">
        <v>76</v>
      </c>
      <c r="L605">
        <v>79</v>
      </c>
      <c r="M605">
        <v>16</v>
      </c>
      <c r="N605">
        <v>32</v>
      </c>
      <c r="O605">
        <v>40</v>
      </c>
      <c r="P605">
        <v>24</v>
      </c>
      <c r="Q605">
        <v>23</v>
      </c>
      <c r="R605">
        <v>25</v>
      </c>
      <c r="S605">
        <v>41</v>
      </c>
      <c r="T605">
        <v>65</v>
      </c>
      <c r="U605">
        <v>29</v>
      </c>
      <c r="V605">
        <v>38</v>
      </c>
      <c r="W605">
        <v>54</v>
      </c>
      <c r="X605">
        <v>30</v>
      </c>
      <c r="Y605">
        <v>22</v>
      </c>
      <c r="Z605">
        <v>12</v>
      </c>
      <c r="AA605">
        <v>3</v>
      </c>
      <c r="AB605">
        <v>41</v>
      </c>
      <c r="AC605">
        <v>23</v>
      </c>
      <c r="AD605">
        <v>65</v>
      </c>
      <c r="AE605">
        <v>57</v>
      </c>
      <c r="AF605">
        <v>35</v>
      </c>
      <c r="AG605">
        <v>43</v>
      </c>
      <c r="AH605">
        <v>12</v>
      </c>
      <c r="AI605">
        <v>71</v>
      </c>
      <c r="AJ605">
        <v>5</v>
      </c>
      <c r="AK605">
        <v>114</v>
      </c>
      <c r="AL605">
        <v>1565</v>
      </c>
      <c r="AM605">
        <v>1483</v>
      </c>
      <c r="AO605">
        <v>21.37846153846154</v>
      </c>
      <c r="AP605">
        <v>22.829268292682929</v>
      </c>
      <c r="AQ605">
        <v>19.523076923076925</v>
      </c>
      <c r="AR605">
        <v>17.4375</v>
      </c>
      <c r="AS605">
        <v>28.055172413793105</v>
      </c>
      <c r="AT605">
        <v>20.06666666666667</v>
      </c>
      <c r="AU605">
        <v>21.443478260869565</v>
      </c>
      <c r="AV605">
        <v>13.705263157894736</v>
      </c>
      <c r="AW605">
        <v>11.273684210526318</v>
      </c>
      <c r="AX605">
        <v>14.673417721518989</v>
      </c>
      <c r="AY605">
        <v>6.75</v>
      </c>
      <c r="AZ605">
        <v>14.85</v>
      </c>
      <c r="BA605">
        <v>32.940000000000005</v>
      </c>
      <c r="BB605">
        <v>29.4</v>
      </c>
      <c r="BC605">
        <v>31.930434782608696</v>
      </c>
      <c r="BD605">
        <v>36.143999999999998</v>
      </c>
      <c r="BE605">
        <v>21.775609756097563</v>
      </c>
      <c r="BF605">
        <v>21.821538461538463</v>
      </c>
      <c r="BG605">
        <v>25.2</v>
      </c>
      <c r="BH605">
        <v>21.978947368421053</v>
      </c>
      <c r="BI605">
        <v>12.6</v>
      </c>
      <c r="BJ605">
        <v>21.72</v>
      </c>
      <c r="BK605">
        <v>37.63636363636364</v>
      </c>
      <c r="BL605">
        <v>36.9</v>
      </c>
      <c r="BM605">
        <v>40.800000000000004</v>
      </c>
      <c r="BN605">
        <v>24.673170731707316</v>
      </c>
      <c r="BO605">
        <v>27.078260869565216</v>
      </c>
      <c r="BP605">
        <v>9.2492307692307705</v>
      </c>
      <c r="BQ605">
        <v>23.05263157894737</v>
      </c>
      <c r="BR605">
        <v>34.148571428571429</v>
      </c>
      <c r="BS605">
        <v>30.809302325581392</v>
      </c>
      <c r="BT605">
        <v>30.900000000000002</v>
      </c>
      <c r="BU605">
        <v>18.101408450704227</v>
      </c>
      <c r="BV605">
        <v>33.119999999999997</v>
      </c>
      <c r="BW605">
        <v>17.368421052631582</v>
      </c>
      <c r="BX605">
        <v>19.722939297124601</v>
      </c>
      <c r="BY605">
        <v>23.254544175790674</v>
      </c>
      <c r="BZ605">
        <v>604</v>
      </c>
    </row>
    <row r="606" spans="1:78" x14ac:dyDescent="0.25">
      <c r="A606">
        <v>605</v>
      </c>
      <c r="B606" t="s">
        <v>675</v>
      </c>
      <c r="C606">
        <v>65</v>
      </c>
      <c r="D606">
        <v>41</v>
      </c>
      <c r="E606">
        <v>52</v>
      </c>
      <c r="F606">
        <v>64</v>
      </c>
      <c r="G606">
        <v>29</v>
      </c>
      <c r="H606">
        <v>53</v>
      </c>
      <c r="I606">
        <v>46</v>
      </c>
      <c r="J606">
        <v>54</v>
      </c>
      <c r="K606">
        <v>76</v>
      </c>
      <c r="L606">
        <v>78</v>
      </c>
      <c r="M606">
        <v>16</v>
      </c>
      <c r="N606">
        <v>32</v>
      </c>
      <c r="O606">
        <v>40</v>
      </c>
      <c r="P606">
        <v>24</v>
      </c>
      <c r="Q606">
        <v>23</v>
      </c>
      <c r="R606">
        <v>25</v>
      </c>
      <c r="S606">
        <v>41</v>
      </c>
      <c r="T606">
        <v>65</v>
      </c>
      <c r="U606">
        <v>29</v>
      </c>
      <c r="V606">
        <v>38</v>
      </c>
      <c r="W606">
        <v>55</v>
      </c>
      <c r="X606">
        <v>30</v>
      </c>
      <c r="Y606">
        <v>23</v>
      </c>
      <c r="Z606">
        <v>12</v>
      </c>
      <c r="AA606">
        <v>3</v>
      </c>
      <c r="AB606">
        <v>41</v>
      </c>
      <c r="AC606">
        <v>23</v>
      </c>
      <c r="AD606">
        <v>65</v>
      </c>
      <c r="AE606">
        <v>57</v>
      </c>
      <c r="AF606">
        <v>35</v>
      </c>
      <c r="AG606">
        <v>43</v>
      </c>
      <c r="AH606">
        <v>11</v>
      </c>
      <c r="AI606">
        <v>67</v>
      </c>
      <c r="AJ606">
        <v>5</v>
      </c>
      <c r="AK606">
        <v>114</v>
      </c>
      <c r="AL606">
        <v>1564</v>
      </c>
      <c r="AM606">
        <v>1475</v>
      </c>
      <c r="AO606">
        <v>21.37846153846154</v>
      </c>
      <c r="AP606">
        <v>22.829268292682929</v>
      </c>
      <c r="AQ606">
        <v>19.523076923076925</v>
      </c>
      <c r="AR606">
        <v>17.4375</v>
      </c>
      <c r="AS606">
        <v>28.055172413793105</v>
      </c>
      <c r="AT606">
        <v>20.445283018867926</v>
      </c>
      <c r="AU606">
        <v>21.443478260869565</v>
      </c>
      <c r="AV606">
        <v>14.466666666666665</v>
      </c>
      <c r="AW606">
        <v>11.273684210526318</v>
      </c>
      <c r="AX606">
        <v>14.861538461538464</v>
      </c>
      <c r="AY606">
        <v>6.75</v>
      </c>
      <c r="AZ606">
        <v>14.85</v>
      </c>
      <c r="BA606">
        <v>32.940000000000005</v>
      </c>
      <c r="BB606">
        <v>29.4</v>
      </c>
      <c r="BC606">
        <v>31.930434782608696</v>
      </c>
      <c r="BD606">
        <v>36.143999999999998</v>
      </c>
      <c r="BE606">
        <v>21.775609756097563</v>
      </c>
      <c r="BF606">
        <v>21.821538461538463</v>
      </c>
      <c r="BG606">
        <v>25.2</v>
      </c>
      <c r="BH606">
        <v>21.978947368421053</v>
      </c>
      <c r="BI606">
        <v>12.370909090909091</v>
      </c>
      <c r="BJ606">
        <v>21.72</v>
      </c>
      <c r="BK606">
        <v>36</v>
      </c>
      <c r="BL606">
        <v>36.9</v>
      </c>
      <c r="BM606">
        <v>40.800000000000004</v>
      </c>
      <c r="BN606">
        <v>24.673170731707316</v>
      </c>
      <c r="BO606">
        <v>27.078260869565216</v>
      </c>
      <c r="BP606">
        <v>9.2492307692307705</v>
      </c>
      <c r="BQ606">
        <v>23.05263157894737</v>
      </c>
      <c r="BR606">
        <v>34.148571428571429</v>
      </c>
      <c r="BS606">
        <v>30.809302325581392</v>
      </c>
      <c r="BT606">
        <v>33.709090909090911</v>
      </c>
      <c r="BU606">
        <v>19.182089552238804</v>
      </c>
      <c r="BV606">
        <v>33.119999999999997</v>
      </c>
      <c r="BW606">
        <v>17.368421052631582</v>
      </c>
      <c r="BX606">
        <v>19.735549872122764</v>
      </c>
      <c r="BY606">
        <v>23.323968092329601</v>
      </c>
      <c r="BZ606">
        <v>605</v>
      </c>
    </row>
    <row r="607" spans="1:78" x14ac:dyDescent="0.25">
      <c r="A607">
        <v>606</v>
      </c>
      <c r="B607" t="s">
        <v>676</v>
      </c>
      <c r="C607">
        <v>65</v>
      </c>
      <c r="D607">
        <v>41</v>
      </c>
      <c r="E607">
        <v>52</v>
      </c>
      <c r="F607">
        <v>64</v>
      </c>
      <c r="G607">
        <v>29</v>
      </c>
      <c r="H607">
        <v>53</v>
      </c>
      <c r="I607">
        <v>46</v>
      </c>
      <c r="J607">
        <v>56</v>
      </c>
      <c r="K607">
        <v>77</v>
      </c>
      <c r="L607">
        <v>77</v>
      </c>
      <c r="M607">
        <v>16</v>
      </c>
      <c r="N607">
        <v>32</v>
      </c>
      <c r="O607">
        <v>40</v>
      </c>
      <c r="P607">
        <v>24</v>
      </c>
      <c r="Q607">
        <v>23</v>
      </c>
      <c r="R607">
        <v>25</v>
      </c>
      <c r="S607">
        <v>41</v>
      </c>
      <c r="T607">
        <v>65</v>
      </c>
      <c r="U607">
        <v>29</v>
      </c>
      <c r="V607">
        <v>38</v>
      </c>
      <c r="W607">
        <v>55</v>
      </c>
      <c r="X607">
        <v>30</v>
      </c>
      <c r="Y607">
        <v>23</v>
      </c>
      <c r="Z607">
        <v>12</v>
      </c>
      <c r="AA607">
        <v>3</v>
      </c>
      <c r="AB607">
        <v>41</v>
      </c>
      <c r="AC607">
        <v>23</v>
      </c>
      <c r="AD607">
        <v>65</v>
      </c>
      <c r="AE607">
        <v>57</v>
      </c>
      <c r="AF607">
        <v>36</v>
      </c>
      <c r="AG607">
        <v>43</v>
      </c>
      <c r="AH607">
        <v>12</v>
      </c>
      <c r="AI607">
        <v>68</v>
      </c>
      <c r="AJ607">
        <v>5</v>
      </c>
      <c r="AK607">
        <v>114</v>
      </c>
      <c r="AL607">
        <v>1564</v>
      </c>
      <c r="AM607">
        <v>1480</v>
      </c>
      <c r="AO607">
        <v>21.37846153846154</v>
      </c>
      <c r="AP607">
        <v>22.829268292682929</v>
      </c>
      <c r="AQ607">
        <v>19.523076923076925</v>
      </c>
      <c r="AR607">
        <v>17.4375</v>
      </c>
      <c r="AS607">
        <v>28.055172413793105</v>
      </c>
      <c r="AT607">
        <v>20.445283018867926</v>
      </c>
      <c r="AU607">
        <v>21.443478260869565</v>
      </c>
      <c r="AV607">
        <v>13.950000000000001</v>
      </c>
      <c r="AW607">
        <v>11.127272727272727</v>
      </c>
      <c r="AX607">
        <v>15.054545454545455</v>
      </c>
      <c r="AY607">
        <v>6.75</v>
      </c>
      <c r="AZ607">
        <v>14.85</v>
      </c>
      <c r="BA607">
        <v>32.940000000000005</v>
      </c>
      <c r="BB607">
        <v>29.4</v>
      </c>
      <c r="BC607">
        <v>31.930434782608696</v>
      </c>
      <c r="BD607">
        <v>36.143999999999998</v>
      </c>
      <c r="BE607">
        <v>21.775609756097563</v>
      </c>
      <c r="BF607">
        <v>21.821538461538463</v>
      </c>
      <c r="BG607">
        <v>25.2</v>
      </c>
      <c r="BH607">
        <v>21.978947368421053</v>
      </c>
      <c r="BI607">
        <v>12.370909090909091</v>
      </c>
      <c r="BJ607">
        <v>21.72</v>
      </c>
      <c r="BK607">
        <v>36</v>
      </c>
      <c r="BL607">
        <v>36.9</v>
      </c>
      <c r="BM607">
        <v>40.800000000000004</v>
      </c>
      <c r="BN607">
        <v>24.673170731707316</v>
      </c>
      <c r="BO607">
        <v>27.078260869565216</v>
      </c>
      <c r="BP607">
        <v>9.2492307692307705</v>
      </c>
      <c r="BQ607">
        <v>23.05263157894737</v>
      </c>
      <c r="BR607">
        <v>33.199999999999996</v>
      </c>
      <c r="BS607">
        <v>30.809302325581392</v>
      </c>
      <c r="BT607">
        <v>30.900000000000002</v>
      </c>
      <c r="BU607">
        <v>18.900000000000002</v>
      </c>
      <c r="BV607">
        <v>33.119999999999997</v>
      </c>
      <c r="BW607">
        <v>17.368421052631582</v>
      </c>
      <c r="BX607">
        <v>19.735549872122764</v>
      </c>
      <c r="BY607">
        <v>23.231854446889422</v>
      </c>
      <c r="BZ607">
        <v>606</v>
      </c>
    </row>
    <row r="608" spans="1:78" x14ac:dyDescent="0.25">
      <c r="A608">
        <v>607</v>
      </c>
      <c r="B608" t="s">
        <v>677</v>
      </c>
      <c r="C608">
        <v>66</v>
      </c>
      <c r="D608">
        <v>41</v>
      </c>
      <c r="E608">
        <v>53</v>
      </c>
      <c r="F608">
        <v>64</v>
      </c>
      <c r="G608">
        <v>29</v>
      </c>
      <c r="H608">
        <v>54</v>
      </c>
      <c r="I608">
        <v>46</v>
      </c>
      <c r="J608">
        <v>56</v>
      </c>
      <c r="K608">
        <v>75</v>
      </c>
      <c r="L608">
        <v>78</v>
      </c>
      <c r="M608">
        <v>16</v>
      </c>
      <c r="N608">
        <v>32</v>
      </c>
      <c r="O608">
        <v>40</v>
      </c>
      <c r="P608">
        <v>24</v>
      </c>
      <c r="Q608">
        <v>23</v>
      </c>
      <c r="R608">
        <v>25</v>
      </c>
      <c r="S608">
        <v>41</v>
      </c>
      <c r="T608">
        <v>65</v>
      </c>
      <c r="U608">
        <v>29</v>
      </c>
      <c r="V608">
        <v>37</v>
      </c>
      <c r="W608">
        <v>56</v>
      </c>
      <c r="X608">
        <v>30</v>
      </c>
      <c r="Y608">
        <v>22</v>
      </c>
      <c r="Z608">
        <v>12</v>
      </c>
      <c r="AA608">
        <v>3</v>
      </c>
      <c r="AB608">
        <v>41</v>
      </c>
      <c r="AC608">
        <v>23</v>
      </c>
      <c r="AD608">
        <v>65</v>
      </c>
      <c r="AE608">
        <v>57</v>
      </c>
      <c r="AF608">
        <v>36</v>
      </c>
      <c r="AG608">
        <v>43</v>
      </c>
      <c r="AH608">
        <v>12</v>
      </c>
      <c r="AI608">
        <v>67</v>
      </c>
      <c r="AJ608">
        <v>5</v>
      </c>
      <c r="AK608">
        <v>114</v>
      </c>
      <c r="AL608">
        <v>1565</v>
      </c>
      <c r="AM608">
        <v>1480</v>
      </c>
      <c r="AO608">
        <v>21.054545454545455</v>
      </c>
      <c r="AP608">
        <v>22.829268292682929</v>
      </c>
      <c r="AQ608">
        <v>19.154716981132076</v>
      </c>
      <c r="AR608">
        <v>17.4375</v>
      </c>
      <c r="AS608">
        <v>28.055172413793105</v>
      </c>
      <c r="AT608">
        <v>20.06666666666667</v>
      </c>
      <c r="AU608">
        <v>21.443478260869565</v>
      </c>
      <c r="AV608">
        <v>13.950000000000001</v>
      </c>
      <c r="AW608">
        <v>11.423999999999999</v>
      </c>
      <c r="AX608">
        <v>14.861538461538464</v>
      </c>
      <c r="AY608">
        <v>6.75</v>
      </c>
      <c r="AZ608">
        <v>14.85</v>
      </c>
      <c r="BA608">
        <v>32.940000000000005</v>
      </c>
      <c r="BB608">
        <v>29.4</v>
      </c>
      <c r="BC608">
        <v>31.930434782608696</v>
      </c>
      <c r="BD608">
        <v>36.143999999999998</v>
      </c>
      <c r="BE608">
        <v>21.775609756097563</v>
      </c>
      <c r="BF608">
        <v>21.821538461538463</v>
      </c>
      <c r="BG608">
        <v>25.2</v>
      </c>
      <c r="BH608">
        <v>22.572972972972973</v>
      </c>
      <c r="BI608">
        <v>12.15</v>
      </c>
      <c r="BJ608">
        <v>21.72</v>
      </c>
      <c r="BK608">
        <v>37.63636363636364</v>
      </c>
      <c r="BL608">
        <v>36.9</v>
      </c>
      <c r="BM608">
        <v>40.800000000000004</v>
      </c>
      <c r="BN608">
        <v>24.673170731707316</v>
      </c>
      <c r="BO608">
        <v>27.078260869565216</v>
      </c>
      <c r="BP608">
        <v>9.2492307692307705</v>
      </c>
      <c r="BQ608">
        <v>23.05263157894737</v>
      </c>
      <c r="BR608">
        <v>33.199999999999996</v>
      </c>
      <c r="BS608">
        <v>30.809302325581392</v>
      </c>
      <c r="BT608">
        <v>30.900000000000002</v>
      </c>
      <c r="BU608">
        <v>19.182089552238804</v>
      </c>
      <c r="BV608">
        <v>33.119999999999997</v>
      </c>
      <c r="BW608">
        <v>17.368421052631582</v>
      </c>
      <c r="BX608">
        <v>19.722939297124601</v>
      </c>
      <c r="BY608">
        <v>23.259698152711128</v>
      </c>
      <c r="BZ608">
        <v>607</v>
      </c>
    </row>
    <row r="609" spans="1:78" x14ac:dyDescent="0.25">
      <c r="A609">
        <v>608</v>
      </c>
      <c r="B609" t="s">
        <v>678</v>
      </c>
      <c r="C609">
        <v>65</v>
      </c>
      <c r="D609">
        <v>39</v>
      </c>
      <c r="E609">
        <v>48</v>
      </c>
      <c r="F609">
        <v>63</v>
      </c>
      <c r="G609">
        <v>29</v>
      </c>
      <c r="H609">
        <v>53</v>
      </c>
      <c r="I609">
        <v>46</v>
      </c>
      <c r="J609">
        <v>56</v>
      </c>
      <c r="K609">
        <v>70</v>
      </c>
      <c r="L609">
        <v>76</v>
      </c>
      <c r="M609">
        <v>16</v>
      </c>
      <c r="N609">
        <v>32</v>
      </c>
      <c r="O609">
        <v>40</v>
      </c>
      <c r="P609">
        <v>24</v>
      </c>
      <c r="Q609">
        <v>23</v>
      </c>
      <c r="R609">
        <v>25</v>
      </c>
      <c r="S609">
        <v>41</v>
      </c>
      <c r="T609">
        <v>64</v>
      </c>
      <c r="U609">
        <v>29</v>
      </c>
      <c r="V609">
        <v>37</v>
      </c>
      <c r="W609">
        <v>55</v>
      </c>
      <c r="X609">
        <v>30</v>
      </c>
      <c r="Y609">
        <v>22</v>
      </c>
      <c r="Z609">
        <v>13</v>
      </c>
      <c r="AA609">
        <v>3</v>
      </c>
      <c r="AB609">
        <v>41</v>
      </c>
      <c r="AC609">
        <v>23</v>
      </c>
      <c r="AD609">
        <v>65</v>
      </c>
      <c r="AE609">
        <v>57</v>
      </c>
      <c r="AF609">
        <v>36</v>
      </c>
      <c r="AG609">
        <v>43</v>
      </c>
      <c r="AH609">
        <v>12</v>
      </c>
      <c r="AI609">
        <v>67</v>
      </c>
      <c r="AJ609">
        <v>5</v>
      </c>
      <c r="AK609">
        <v>114</v>
      </c>
      <c r="AL609">
        <v>1574</v>
      </c>
      <c r="AM609">
        <v>1462</v>
      </c>
      <c r="AO609">
        <v>21.37846153846154</v>
      </c>
      <c r="AP609">
        <v>24</v>
      </c>
      <c r="AQ609">
        <v>21.150000000000002</v>
      </c>
      <c r="AR609">
        <v>17.714285714285715</v>
      </c>
      <c r="AS609">
        <v>28.055172413793105</v>
      </c>
      <c r="AT609">
        <v>20.445283018867926</v>
      </c>
      <c r="AU609">
        <v>21.443478260869565</v>
      </c>
      <c r="AV609">
        <v>13.950000000000001</v>
      </c>
      <c r="AW609">
        <v>12.24</v>
      </c>
      <c r="AX609">
        <v>15.252631578947367</v>
      </c>
      <c r="AY609">
        <v>6.75</v>
      </c>
      <c r="AZ609">
        <v>14.85</v>
      </c>
      <c r="BA609">
        <v>32.940000000000005</v>
      </c>
      <c r="BB609">
        <v>29.4</v>
      </c>
      <c r="BC609">
        <v>31.930434782608696</v>
      </c>
      <c r="BD609">
        <v>36.143999999999998</v>
      </c>
      <c r="BE609">
        <v>21.775609756097563</v>
      </c>
      <c r="BF609">
        <v>22.162500000000001</v>
      </c>
      <c r="BG609">
        <v>25.2</v>
      </c>
      <c r="BH609">
        <v>22.572972972972973</v>
      </c>
      <c r="BI609">
        <v>12.370909090909091</v>
      </c>
      <c r="BJ609">
        <v>21.72</v>
      </c>
      <c r="BK609">
        <v>37.63636363636364</v>
      </c>
      <c r="BL609">
        <v>34.061538461538461</v>
      </c>
      <c r="BM609">
        <v>40.800000000000004</v>
      </c>
      <c r="BN609">
        <v>24.673170731707316</v>
      </c>
      <c r="BO609">
        <v>27.078260869565216</v>
      </c>
      <c r="BP609">
        <v>9.2492307692307705</v>
      </c>
      <c r="BQ609">
        <v>23.05263157894737</v>
      </c>
      <c r="BR609">
        <v>33.199999999999996</v>
      </c>
      <c r="BS609">
        <v>30.809302325581392</v>
      </c>
      <c r="BT609">
        <v>30.900000000000002</v>
      </c>
      <c r="BU609">
        <v>19.182089552238804</v>
      </c>
      <c r="BV609">
        <v>33.119999999999997</v>
      </c>
      <c r="BW609">
        <v>17.368421052631582</v>
      </c>
      <c r="BX609">
        <v>19.610165184243964</v>
      </c>
      <c r="BY609">
        <v>23.415863144076479</v>
      </c>
      <c r="BZ609">
        <v>608</v>
      </c>
    </row>
    <row r="610" spans="1:78" x14ac:dyDescent="0.25">
      <c r="A610">
        <v>609</v>
      </c>
      <c r="B610" t="s">
        <v>679</v>
      </c>
      <c r="C610">
        <v>65</v>
      </c>
      <c r="D610">
        <v>39</v>
      </c>
      <c r="E610">
        <v>49</v>
      </c>
      <c r="F610">
        <v>64</v>
      </c>
      <c r="G610">
        <v>29</v>
      </c>
      <c r="H610">
        <v>53</v>
      </c>
      <c r="I610">
        <v>44</v>
      </c>
      <c r="J610">
        <v>54</v>
      </c>
      <c r="K610">
        <v>75</v>
      </c>
      <c r="L610">
        <v>76</v>
      </c>
      <c r="M610">
        <v>16</v>
      </c>
      <c r="N610">
        <v>33</v>
      </c>
      <c r="O610">
        <v>40</v>
      </c>
      <c r="P610">
        <v>24</v>
      </c>
      <c r="Q610">
        <v>23</v>
      </c>
      <c r="R610">
        <v>25</v>
      </c>
      <c r="S610">
        <v>41</v>
      </c>
      <c r="T610">
        <v>64</v>
      </c>
      <c r="U610">
        <v>29</v>
      </c>
      <c r="V610">
        <v>35</v>
      </c>
      <c r="W610">
        <v>51</v>
      </c>
      <c r="X610">
        <v>30</v>
      </c>
      <c r="Y610">
        <v>22</v>
      </c>
      <c r="Z610">
        <v>13</v>
      </c>
      <c r="AA610">
        <v>3</v>
      </c>
      <c r="AB610">
        <v>41</v>
      </c>
      <c r="AC610">
        <v>24</v>
      </c>
      <c r="AD610">
        <v>65</v>
      </c>
      <c r="AE610">
        <v>57</v>
      </c>
      <c r="AF610">
        <v>36</v>
      </c>
      <c r="AG610">
        <v>43</v>
      </c>
      <c r="AH610">
        <v>12</v>
      </c>
      <c r="AI610">
        <v>66</v>
      </c>
      <c r="AJ610">
        <v>5</v>
      </c>
      <c r="AK610">
        <v>114</v>
      </c>
      <c r="AL610">
        <v>1580</v>
      </c>
      <c r="AM610">
        <v>1460</v>
      </c>
      <c r="AO610">
        <v>21.37846153846154</v>
      </c>
      <c r="AP610">
        <v>24</v>
      </c>
      <c r="AQ610">
        <v>20.718367346938773</v>
      </c>
      <c r="AR610">
        <v>17.4375</v>
      </c>
      <c r="AS610">
        <v>28.055172413793105</v>
      </c>
      <c r="AT610">
        <v>20.445283018867926</v>
      </c>
      <c r="AU610">
        <v>22.418181818181818</v>
      </c>
      <c r="AV610">
        <v>14.466666666666665</v>
      </c>
      <c r="AW610">
        <v>11.423999999999999</v>
      </c>
      <c r="AX610">
        <v>15.252631578947367</v>
      </c>
      <c r="AY610">
        <v>6.75</v>
      </c>
      <c r="AZ610">
        <v>14.4</v>
      </c>
      <c r="BA610">
        <v>32.940000000000005</v>
      </c>
      <c r="BB610">
        <v>29.4</v>
      </c>
      <c r="BC610">
        <v>31.930434782608696</v>
      </c>
      <c r="BD610">
        <v>36.143999999999998</v>
      </c>
      <c r="BE610">
        <v>21.775609756097563</v>
      </c>
      <c r="BF610">
        <v>22.162500000000001</v>
      </c>
      <c r="BG610">
        <v>25.2</v>
      </c>
      <c r="BH610">
        <v>23.862857142857145</v>
      </c>
      <c r="BI610">
        <v>13.341176470588236</v>
      </c>
      <c r="BJ610">
        <v>21.72</v>
      </c>
      <c r="BK610">
        <v>37.63636363636364</v>
      </c>
      <c r="BL610">
        <v>34.061538461538461</v>
      </c>
      <c r="BM610">
        <v>40.800000000000004</v>
      </c>
      <c r="BN610">
        <v>24.673170731707316</v>
      </c>
      <c r="BO610">
        <v>25.95</v>
      </c>
      <c r="BP610">
        <v>9.2492307692307705</v>
      </c>
      <c r="BQ610">
        <v>23.05263157894737</v>
      </c>
      <c r="BR610">
        <v>33.199999999999996</v>
      </c>
      <c r="BS610">
        <v>30.809302325581392</v>
      </c>
      <c r="BT610">
        <v>30.900000000000002</v>
      </c>
      <c r="BU610">
        <v>19.472727272727273</v>
      </c>
      <c r="BV610">
        <v>33.119999999999997</v>
      </c>
      <c r="BW610">
        <v>17.368421052631582</v>
      </c>
      <c r="BX610">
        <v>19.535696202531646</v>
      </c>
      <c r="BY610">
        <v>23.451932150343154</v>
      </c>
      <c r="BZ610">
        <v>609</v>
      </c>
    </row>
    <row r="611" spans="1:78" x14ac:dyDescent="0.25">
      <c r="A611">
        <v>610</v>
      </c>
      <c r="B611" t="s">
        <v>680</v>
      </c>
      <c r="C611">
        <v>66</v>
      </c>
      <c r="D611">
        <v>39</v>
      </c>
      <c r="E611">
        <v>49</v>
      </c>
      <c r="F611">
        <v>64</v>
      </c>
      <c r="G611">
        <v>29</v>
      </c>
      <c r="H611">
        <v>54</v>
      </c>
      <c r="I611">
        <v>44</v>
      </c>
      <c r="J611">
        <v>54</v>
      </c>
      <c r="K611">
        <v>75</v>
      </c>
      <c r="L611">
        <v>76</v>
      </c>
      <c r="M611">
        <v>16</v>
      </c>
      <c r="N611">
        <v>33</v>
      </c>
      <c r="O611">
        <v>40</v>
      </c>
      <c r="P611">
        <v>24</v>
      </c>
      <c r="Q611">
        <v>23</v>
      </c>
      <c r="R611">
        <v>25</v>
      </c>
      <c r="S611">
        <v>41</v>
      </c>
      <c r="T611">
        <v>65</v>
      </c>
      <c r="U611">
        <v>29</v>
      </c>
      <c r="V611">
        <v>35</v>
      </c>
      <c r="W611">
        <v>51</v>
      </c>
      <c r="X611">
        <v>29</v>
      </c>
      <c r="Y611">
        <v>22</v>
      </c>
      <c r="Z611">
        <v>13</v>
      </c>
      <c r="AA611">
        <v>3</v>
      </c>
      <c r="AB611">
        <v>41</v>
      </c>
      <c r="AC611">
        <v>24</v>
      </c>
      <c r="AD611">
        <v>65</v>
      </c>
      <c r="AE611">
        <v>58</v>
      </c>
      <c r="AF611">
        <v>36</v>
      </c>
      <c r="AG611">
        <v>43</v>
      </c>
      <c r="AH611">
        <v>12</v>
      </c>
      <c r="AI611">
        <v>67</v>
      </c>
      <c r="AJ611">
        <v>5</v>
      </c>
      <c r="AK611">
        <v>113</v>
      </c>
      <c r="AL611">
        <v>1573</v>
      </c>
      <c r="AM611">
        <v>1463</v>
      </c>
      <c r="AO611">
        <v>21.054545454545455</v>
      </c>
      <c r="AP611">
        <v>24</v>
      </c>
      <c r="AQ611">
        <v>20.718367346938773</v>
      </c>
      <c r="AR611">
        <v>17.4375</v>
      </c>
      <c r="AS611">
        <v>28.055172413793105</v>
      </c>
      <c r="AT611">
        <v>20.06666666666667</v>
      </c>
      <c r="AU611">
        <v>22.418181818181818</v>
      </c>
      <c r="AV611">
        <v>14.466666666666665</v>
      </c>
      <c r="AW611">
        <v>11.423999999999999</v>
      </c>
      <c r="AX611">
        <v>15.252631578947367</v>
      </c>
      <c r="AY611">
        <v>6.75</v>
      </c>
      <c r="AZ611">
        <v>14.4</v>
      </c>
      <c r="BA611">
        <v>32.940000000000005</v>
      </c>
      <c r="BB611">
        <v>29.4</v>
      </c>
      <c r="BC611">
        <v>31.930434782608696</v>
      </c>
      <c r="BD611">
        <v>36.143999999999998</v>
      </c>
      <c r="BE611">
        <v>21.775609756097563</v>
      </c>
      <c r="BF611">
        <v>21.821538461538463</v>
      </c>
      <c r="BG611">
        <v>25.2</v>
      </c>
      <c r="BH611">
        <v>23.862857142857145</v>
      </c>
      <c r="BI611">
        <v>13.341176470588236</v>
      </c>
      <c r="BJ611">
        <v>22.468965517241379</v>
      </c>
      <c r="BK611">
        <v>37.63636363636364</v>
      </c>
      <c r="BL611">
        <v>34.061538461538461</v>
      </c>
      <c r="BM611">
        <v>40.800000000000004</v>
      </c>
      <c r="BN611">
        <v>24.673170731707316</v>
      </c>
      <c r="BO611">
        <v>25.95</v>
      </c>
      <c r="BP611">
        <v>9.2492307692307705</v>
      </c>
      <c r="BQ611">
        <v>22.655172413793103</v>
      </c>
      <c r="BR611">
        <v>33.199999999999996</v>
      </c>
      <c r="BS611">
        <v>30.809302325581392</v>
      </c>
      <c r="BT611">
        <v>30.900000000000002</v>
      </c>
      <c r="BU611">
        <v>19.182089552238804</v>
      </c>
      <c r="BV611">
        <v>33.119999999999997</v>
      </c>
      <c r="BW611">
        <v>17.522123893805311</v>
      </c>
      <c r="BX611">
        <v>19.622631913541007</v>
      </c>
      <c r="BY611">
        <v>23.405038644769625</v>
      </c>
      <c r="BZ611">
        <v>610</v>
      </c>
    </row>
    <row r="612" spans="1:78" x14ac:dyDescent="0.25">
      <c r="A612">
        <v>611</v>
      </c>
      <c r="B612" t="s">
        <v>681</v>
      </c>
      <c r="C612">
        <v>66</v>
      </c>
      <c r="D612">
        <v>39</v>
      </c>
      <c r="E612">
        <v>49</v>
      </c>
      <c r="F612">
        <v>64</v>
      </c>
      <c r="G612">
        <v>29</v>
      </c>
      <c r="H612">
        <v>55</v>
      </c>
      <c r="I612">
        <v>44</v>
      </c>
      <c r="J612">
        <v>54</v>
      </c>
      <c r="K612">
        <v>71</v>
      </c>
      <c r="L612">
        <v>76</v>
      </c>
      <c r="M612">
        <v>16</v>
      </c>
      <c r="N612">
        <v>33</v>
      </c>
      <c r="O612">
        <v>40</v>
      </c>
      <c r="P612">
        <v>24</v>
      </c>
      <c r="Q612">
        <v>23</v>
      </c>
      <c r="R612">
        <v>25</v>
      </c>
      <c r="S612">
        <v>41</v>
      </c>
      <c r="T612">
        <v>65</v>
      </c>
      <c r="U612">
        <v>29</v>
      </c>
      <c r="V612">
        <v>35</v>
      </c>
      <c r="W612">
        <v>52</v>
      </c>
      <c r="X612">
        <v>30</v>
      </c>
      <c r="Y612">
        <v>22</v>
      </c>
      <c r="Z612">
        <v>13</v>
      </c>
      <c r="AA612">
        <v>3</v>
      </c>
      <c r="AB612">
        <v>41</v>
      </c>
      <c r="AC612">
        <v>24</v>
      </c>
      <c r="AD612">
        <v>65</v>
      </c>
      <c r="AE612">
        <v>58</v>
      </c>
      <c r="AF612">
        <v>36</v>
      </c>
      <c r="AG612">
        <v>43</v>
      </c>
      <c r="AH612">
        <v>12</v>
      </c>
      <c r="AI612">
        <v>68</v>
      </c>
      <c r="AJ612">
        <v>5</v>
      </c>
      <c r="AK612">
        <v>121</v>
      </c>
      <c r="AL612">
        <v>1588</v>
      </c>
      <c r="AM612">
        <v>1471</v>
      </c>
      <c r="AO612">
        <v>21.054545454545455</v>
      </c>
      <c r="AP612">
        <v>24</v>
      </c>
      <c r="AQ612">
        <v>20.718367346938773</v>
      </c>
      <c r="AR612">
        <v>17.4375</v>
      </c>
      <c r="AS612">
        <v>28.055172413793105</v>
      </c>
      <c r="AT612">
        <v>19.701818181818183</v>
      </c>
      <c r="AU612">
        <v>22.418181818181818</v>
      </c>
      <c r="AV612">
        <v>14.466666666666665</v>
      </c>
      <c r="AW612">
        <v>12.067605633802817</v>
      </c>
      <c r="AX612">
        <v>15.252631578947367</v>
      </c>
      <c r="AY612">
        <v>6.75</v>
      </c>
      <c r="AZ612">
        <v>14.4</v>
      </c>
      <c r="BA612">
        <v>32.940000000000005</v>
      </c>
      <c r="BB612">
        <v>29.4</v>
      </c>
      <c r="BC612">
        <v>31.930434782608696</v>
      </c>
      <c r="BD612">
        <v>36.143999999999998</v>
      </c>
      <c r="BE612">
        <v>21.775609756097563</v>
      </c>
      <c r="BF612">
        <v>21.821538461538463</v>
      </c>
      <c r="BG612">
        <v>25.2</v>
      </c>
      <c r="BH612">
        <v>23.862857142857145</v>
      </c>
      <c r="BI612">
        <v>13.084615384615384</v>
      </c>
      <c r="BJ612">
        <v>21.72</v>
      </c>
      <c r="BK612">
        <v>37.63636363636364</v>
      </c>
      <c r="BL612">
        <v>34.061538461538461</v>
      </c>
      <c r="BM612">
        <v>40.800000000000004</v>
      </c>
      <c r="BN612">
        <v>24.673170731707316</v>
      </c>
      <c r="BO612">
        <v>25.95</v>
      </c>
      <c r="BP612">
        <v>9.2492307692307705</v>
      </c>
      <c r="BQ612">
        <v>22.655172413793103</v>
      </c>
      <c r="BR612">
        <v>33.199999999999996</v>
      </c>
      <c r="BS612">
        <v>30.809302325581392</v>
      </c>
      <c r="BT612">
        <v>30.900000000000002</v>
      </c>
      <c r="BU612">
        <v>18.900000000000002</v>
      </c>
      <c r="BV612">
        <v>33.119999999999997</v>
      </c>
      <c r="BW612">
        <v>16.363636363636367</v>
      </c>
      <c r="BX612">
        <v>19.437279596977334</v>
      </c>
      <c r="BY612">
        <v>23.302569765750956</v>
      </c>
      <c r="BZ612">
        <v>611</v>
      </c>
    </row>
    <row r="613" spans="1:78" x14ac:dyDescent="0.25">
      <c r="A613">
        <v>612</v>
      </c>
      <c r="B613" t="s">
        <v>682</v>
      </c>
      <c r="C613">
        <v>66</v>
      </c>
      <c r="D613">
        <v>39</v>
      </c>
      <c r="E613">
        <v>49</v>
      </c>
      <c r="F613">
        <v>65</v>
      </c>
      <c r="G613">
        <v>30</v>
      </c>
      <c r="H613">
        <v>55</v>
      </c>
      <c r="I613">
        <v>45</v>
      </c>
      <c r="J613">
        <v>53</v>
      </c>
      <c r="K613">
        <v>74</v>
      </c>
      <c r="L613">
        <v>76</v>
      </c>
      <c r="M613">
        <v>16</v>
      </c>
      <c r="N613">
        <v>33</v>
      </c>
      <c r="O613">
        <v>40</v>
      </c>
      <c r="P613">
        <v>24</v>
      </c>
      <c r="Q613">
        <v>23</v>
      </c>
      <c r="R613">
        <v>25</v>
      </c>
      <c r="S613">
        <v>41</v>
      </c>
      <c r="T613">
        <v>65</v>
      </c>
      <c r="U613">
        <v>29</v>
      </c>
      <c r="V613">
        <v>35</v>
      </c>
      <c r="W613">
        <v>53</v>
      </c>
      <c r="X613">
        <v>29</v>
      </c>
      <c r="Y613">
        <v>22</v>
      </c>
      <c r="Z613">
        <v>13</v>
      </c>
      <c r="AA613">
        <v>3</v>
      </c>
      <c r="AB613">
        <v>42</v>
      </c>
      <c r="AC613">
        <v>24</v>
      </c>
      <c r="AD613">
        <v>66</v>
      </c>
      <c r="AE613">
        <v>58</v>
      </c>
      <c r="AF613">
        <v>36</v>
      </c>
      <c r="AG613">
        <v>43</v>
      </c>
      <c r="AH613">
        <v>12</v>
      </c>
      <c r="AI613">
        <v>72</v>
      </c>
      <c r="AJ613">
        <v>5</v>
      </c>
      <c r="AK613">
        <v>122</v>
      </c>
      <c r="AL613">
        <v>1620</v>
      </c>
      <c r="AM613">
        <v>1483</v>
      </c>
      <c r="AO613">
        <v>21.054545454545455</v>
      </c>
      <c r="AP613">
        <v>24</v>
      </c>
      <c r="AQ613">
        <v>20.718367346938773</v>
      </c>
      <c r="AR613">
        <v>17.169230769230769</v>
      </c>
      <c r="AS613">
        <v>27.12</v>
      </c>
      <c r="AT613">
        <v>19.701818181818183</v>
      </c>
      <c r="AU613">
        <v>21.919999999999998</v>
      </c>
      <c r="AV613">
        <v>14.739622641509435</v>
      </c>
      <c r="AW613">
        <v>11.578378378378378</v>
      </c>
      <c r="AX613">
        <v>15.252631578947367</v>
      </c>
      <c r="AY613">
        <v>6.75</v>
      </c>
      <c r="AZ613">
        <v>14.4</v>
      </c>
      <c r="BA613">
        <v>32.940000000000005</v>
      </c>
      <c r="BB613">
        <v>29.4</v>
      </c>
      <c r="BC613">
        <v>31.930434782608696</v>
      </c>
      <c r="BD613">
        <v>36.143999999999998</v>
      </c>
      <c r="BE613">
        <v>21.775609756097563</v>
      </c>
      <c r="BF613">
        <v>21.821538461538463</v>
      </c>
      <c r="BG613">
        <v>25.2</v>
      </c>
      <c r="BH613">
        <v>23.862857142857145</v>
      </c>
      <c r="BI613">
        <v>12.837735849056603</v>
      </c>
      <c r="BJ613">
        <v>22.468965517241379</v>
      </c>
      <c r="BK613">
        <v>37.63636363636364</v>
      </c>
      <c r="BL613">
        <v>34.061538461538461</v>
      </c>
      <c r="BM613">
        <v>40.800000000000004</v>
      </c>
      <c r="BN613">
        <v>24.085714285714285</v>
      </c>
      <c r="BO613">
        <v>25.95</v>
      </c>
      <c r="BP613">
        <v>9.1090909090909093</v>
      </c>
      <c r="BQ613">
        <v>22.655172413793103</v>
      </c>
      <c r="BR613">
        <v>33.199999999999996</v>
      </c>
      <c r="BS613">
        <v>30.809302325581392</v>
      </c>
      <c r="BT613">
        <v>30.900000000000002</v>
      </c>
      <c r="BU613">
        <v>17.849999999999998</v>
      </c>
      <c r="BV613">
        <v>33.119999999999997</v>
      </c>
      <c r="BW613">
        <v>16.229508196721312</v>
      </c>
      <c r="BX613">
        <v>19.053333333333335</v>
      </c>
      <c r="BY613">
        <v>23.181690891379809</v>
      </c>
      <c r="BZ613">
        <v>612</v>
      </c>
    </row>
    <row r="614" spans="1:78" x14ac:dyDescent="0.25">
      <c r="A614">
        <v>613</v>
      </c>
      <c r="B614" t="s">
        <v>683</v>
      </c>
      <c r="C614">
        <v>66</v>
      </c>
      <c r="D614">
        <v>40</v>
      </c>
      <c r="E614">
        <v>49</v>
      </c>
      <c r="F614">
        <v>65</v>
      </c>
      <c r="G614">
        <v>30</v>
      </c>
      <c r="H614">
        <v>55</v>
      </c>
      <c r="I614">
        <v>45</v>
      </c>
      <c r="J614">
        <v>54</v>
      </c>
      <c r="K614">
        <v>75</v>
      </c>
      <c r="L614">
        <v>83</v>
      </c>
      <c r="M614">
        <v>16</v>
      </c>
      <c r="N614">
        <v>33</v>
      </c>
      <c r="O614">
        <v>40</v>
      </c>
      <c r="P614">
        <v>24</v>
      </c>
      <c r="Q614">
        <v>23</v>
      </c>
      <c r="R614">
        <v>25</v>
      </c>
      <c r="S614">
        <v>43</v>
      </c>
      <c r="T614">
        <v>64</v>
      </c>
      <c r="U614">
        <v>29</v>
      </c>
      <c r="V614">
        <v>35</v>
      </c>
      <c r="W614">
        <v>54</v>
      </c>
      <c r="X614">
        <v>31</v>
      </c>
      <c r="Y614">
        <v>22</v>
      </c>
      <c r="Z614">
        <v>13</v>
      </c>
      <c r="AA614">
        <v>3</v>
      </c>
      <c r="AB614">
        <v>44</v>
      </c>
      <c r="AC614">
        <v>24</v>
      </c>
      <c r="AD614">
        <v>68</v>
      </c>
      <c r="AE614">
        <v>59</v>
      </c>
      <c r="AF614">
        <v>36</v>
      </c>
      <c r="AG614">
        <v>43</v>
      </c>
      <c r="AH614">
        <v>12</v>
      </c>
      <c r="AI614">
        <v>72</v>
      </c>
      <c r="AJ614">
        <v>5</v>
      </c>
      <c r="AK614">
        <v>122</v>
      </c>
      <c r="AL614">
        <v>1625</v>
      </c>
      <c r="AM614">
        <v>1502</v>
      </c>
      <c r="AO614">
        <v>21.054545454545455</v>
      </c>
      <c r="AP614">
        <v>23.400000000000002</v>
      </c>
      <c r="AQ614">
        <v>20.718367346938773</v>
      </c>
      <c r="AR614">
        <v>17.169230769230769</v>
      </c>
      <c r="AS614">
        <v>27.12</v>
      </c>
      <c r="AT614">
        <v>19.701818181818183</v>
      </c>
      <c r="AU614">
        <v>21.919999999999998</v>
      </c>
      <c r="AV614">
        <v>14.466666666666665</v>
      </c>
      <c r="AW614">
        <v>11.423999999999999</v>
      </c>
      <c r="AX614">
        <v>13.966265060240964</v>
      </c>
      <c r="AY614">
        <v>6.75</v>
      </c>
      <c r="AZ614">
        <v>14.4</v>
      </c>
      <c r="BA614">
        <v>32.940000000000005</v>
      </c>
      <c r="BB614">
        <v>29.4</v>
      </c>
      <c r="BC614">
        <v>31.930434782608696</v>
      </c>
      <c r="BD614">
        <v>36.143999999999998</v>
      </c>
      <c r="BE614">
        <v>20.762790697674419</v>
      </c>
      <c r="BF614">
        <v>22.162500000000001</v>
      </c>
      <c r="BG614">
        <v>25.2</v>
      </c>
      <c r="BH614">
        <v>23.862857142857145</v>
      </c>
      <c r="BI614">
        <v>12.6</v>
      </c>
      <c r="BJ614">
        <v>21.019354838709678</v>
      </c>
      <c r="BK614">
        <v>37.63636363636364</v>
      </c>
      <c r="BL614">
        <v>34.061538461538461</v>
      </c>
      <c r="BM614">
        <v>40.800000000000004</v>
      </c>
      <c r="BN614">
        <v>22.990909090909092</v>
      </c>
      <c r="BO614">
        <v>25.95</v>
      </c>
      <c r="BP614">
        <v>8.8411764705882359</v>
      </c>
      <c r="BQ614">
        <v>22.271186440677969</v>
      </c>
      <c r="BR614">
        <v>33.199999999999996</v>
      </c>
      <c r="BS614">
        <v>30.809302325581392</v>
      </c>
      <c r="BT614">
        <v>30.900000000000002</v>
      </c>
      <c r="BU614">
        <v>17.849999999999998</v>
      </c>
      <c r="BV614">
        <v>33.119999999999997</v>
      </c>
      <c r="BW614">
        <v>16.229508196721312</v>
      </c>
      <c r="BX614">
        <v>18.994707692307692</v>
      </c>
      <c r="BY614">
        <v>22.99707784503077</v>
      </c>
      <c r="BZ614">
        <v>613</v>
      </c>
    </row>
    <row r="615" spans="1:78" x14ac:dyDescent="0.25">
      <c r="A615">
        <v>614</v>
      </c>
      <c r="B615" t="s">
        <v>684</v>
      </c>
      <c r="C615">
        <v>66</v>
      </c>
      <c r="D615">
        <v>40</v>
      </c>
      <c r="E615">
        <v>49</v>
      </c>
      <c r="F615">
        <v>67</v>
      </c>
      <c r="G615">
        <v>30</v>
      </c>
      <c r="H615">
        <v>56</v>
      </c>
      <c r="I615">
        <v>45</v>
      </c>
      <c r="J615">
        <v>54</v>
      </c>
      <c r="K615">
        <v>74</v>
      </c>
      <c r="L615">
        <v>89</v>
      </c>
      <c r="M615">
        <v>16</v>
      </c>
      <c r="N615">
        <v>34</v>
      </c>
      <c r="O615">
        <v>40</v>
      </c>
      <c r="P615">
        <v>24</v>
      </c>
      <c r="Q615">
        <v>23</v>
      </c>
      <c r="R615">
        <v>25</v>
      </c>
      <c r="S615">
        <v>43</v>
      </c>
      <c r="T615">
        <v>65</v>
      </c>
      <c r="U615">
        <v>29</v>
      </c>
      <c r="V615">
        <v>37</v>
      </c>
      <c r="W615">
        <v>57</v>
      </c>
      <c r="X615">
        <v>31</v>
      </c>
      <c r="Y615">
        <v>23</v>
      </c>
      <c r="Z615">
        <v>13</v>
      </c>
      <c r="AA615">
        <v>3</v>
      </c>
      <c r="AB615">
        <v>44</v>
      </c>
      <c r="AC615">
        <v>26</v>
      </c>
      <c r="AD615">
        <v>69</v>
      </c>
      <c r="AE615">
        <v>61</v>
      </c>
      <c r="AF615">
        <v>36</v>
      </c>
      <c r="AG615">
        <v>44</v>
      </c>
      <c r="AH615">
        <v>12</v>
      </c>
      <c r="AI615">
        <v>71</v>
      </c>
      <c r="AJ615">
        <v>7</v>
      </c>
      <c r="AK615">
        <v>132</v>
      </c>
      <c r="AL615">
        <v>1635</v>
      </c>
      <c r="AM615">
        <v>1535</v>
      </c>
      <c r="AO615">
        <v>21.054545454545455</v>
      </c>
      <c r="AP615">
        <v>23.400000000000002</v>
      </c>
      <c r="AQ615">
        <v>20.718367346938773</v>
      </c>
      <c r="AR615">
        <v>16.656716417910445</v>
      </c>
      <c r="AS615">
        <v>27.12</v>
      </c>
      <c r="AT615">
        <v>19.350000000000001</v>
      </c>
      <c r="AU615">
        <v>21.919999999999998</v>
      </c>
      <c r="AV615">
        <v>14.466666666666665</v>
      </c>
      <c r="AW615">
        <v>11.578378378378378</v>
      </c>
      <c r="AX615">
        <v>13.024719101123596</v>
      </c>
      <c r="AY615">
        <v>6.75</v>
      </c>
      <c r="AZ615">
        <v>13.976470588235294</v>
      </c>
      <c r="BA615">
        <v>32.940000000000005</v>
      </c>
      <c r="BB615">
        <v>29.4</v>
      </c>
      <c r="BC615">
        <v>31.930434782608696</v>
      </c>
      <c r="BD615">
        <v>36.143999999999998</v>
      </c>
      <c r="BE615">
        <v>20.762790697674419</v>
      </c>
      <c r="BF615">
        <v>21.821538461538463</v>
      </c>
      <c r="BG615">
        <v>25.2</v>
      </c>
      <c r="BH615">
        <v>22.572972972972973</v>
      </c>
      <c r="BI615">
        <v>11.936842105263159</v>
      </c>
      <c r="BJ615">
        <v>21.019354838709678</v>
      </c>
      <c r="BK615">
        <v>36</v>
      </c>
      <c r="BL615">
        <v>34.061538461538461</v>
      </c>
      <c r="BM615">
        <v>40.800000000000004</v>
      </c>
      <c r="BN615">
        <v>22.990909090909092</v>
      </c>
      <c r="BO615">
        <v>23.953846153846154</v>
      </c>
      <c r="BP615">
        <v>8.7130434782608699</v>
      </c>
      <c r="BQ615">
        <v>21.540983606557379</v>
      </c>
      <c r="BR615">
        <v>33.199999999999996</v>
      </c>
      <c r="BS615">
        <v>30.109090909090909</v>
      </c>
      <c r="BT615">
        <v>30.900000000000002</v>
      </c>
      <c r="BU615">
        <v>18.101408450704227</v>
      </c>
      <c r="BV615">
        <v>23.657142857142858</v>
      </c>
      <c r="BW615">
        <v>15.000000000000002</v>
      </c>
      <c r="BX615">
        <v>18.878532110091744</v>
      </c>
      <c r="BY615">
        <v>22.59643478677328</v>
      </c>
      <c r="BZ615">
        <v>614</v>
      </c>
    </row>
    <row r="616" spans="1:78" x14ac:dyDescent="0.25">
      <c r="A616">
        <v>615</v>
      </c>
      <c r="B616" t="s">
        <v>685</v>
      </c>
      <c r="C616">
        <v>66</v>
      </c>
      <c r="D616">
        <v>40</v>
      </c>
      <c r="E616">
        <v>50</v>
      </c>
      <c r="F616">
        <v>68</v>
      </c>
      <c r="G616">
        <v>30</v>
      </c>
      <c r="H616">
        <v>56</v>
      </c>
      <c r="I616">
        <v>46</v>
      </c>
      <c r="J616">
        <v>56</v>
      </c>
      <c r="K616">
        <v>77</v>
      </c>
      <c r="L616">
        <v>88</v>
      </c>
      <c r="M616">
        <v>16</v>
      </c>
      <c r="N616">
        <v>34</v>
      </c>
      <c r="O616">
        <v>40</v>
      </c>
      <c r="P616">
        <v>24</v>
      </c>
      <c r="Q616">
        <v>23</v>
      </c>
      <c r="R616">
        <v>26</v>
      </c>
      <c r="S616">
        <v>44</v>
      </c>
      <c r="T616">
        <v>66</v>
      </c>
      <c r="U616">
        <v>29</v>
      </c>
      <c r="V616">
        <v>37</v>
      </c>
      <c r="W616">
        <v>58</v>
      </c>
      <c r="X616">
        <v>31</v>
      </c>
      <c r="Y616">
        <v>23</v>
      </c>
      <c r="Z616">
        <v>13</v>
      </c>
      <c r="AA616">
        <v>3</v>
      </c>
      <c r="AB616">
        <v>44</v>
      </c>
      <c r="AC616">
        <v>26</v>
      </c>
      <c r="AD616">
        <v>69</v>
      </c>
      <c r="AE616">
        <v>61</v>
      </c>
      <c r="AF616">
        <v>36</v>
      </c>
      <c r="AG616">
        <v>40</v>
      </c>
      <c r="AH616">
        <v>11</v>
      </c>
      <c r="AI616">
        <v>71</v>
      </c>
      <c r="AJ616">
        <v>7</v>
      </c>
      <c r="AK616">
        <v>129</v>
      </c>
      <c r="AL616">
        <v>1636</v>
      </c>
      <c r="AM616">
        <v>1538</v>
      </c>
      <c r="AO616">
        <v>21.054545454545455</v>
      </c>
      <c r="AP616">
        <v>23.400000000000002</v>
      </c>
      <c r="AQ616">
        <v>20.303999999999998</v>
      </c>
      <c r="AR616">
        <v>16.411764705882351</v>
      </c>
      <c r="AS616">
        <v>27.12</v>
      </c>
      <c r="AT616">
        <v>19.350000000000001</v>
      </c>
      <c r="AU616">
        <v>21.443478260869565</v>
      </c>
      <c r="AV616">
        <v>13.950000000000001</v>
      </c>
      <c r="AW616">
        <v>11.127272727272727</v>
      </c>
      <c r="AX616">
        <v>13.172727272727274</v>
      </c>
      <c r="AY616">
        <v>6.75</v>
      </c>
      <c r="AZ616">
        <v>13.976470588235294</v>
      </c>
      <c r="BA616">
        <v>32.940000000000005</v>
      </c>
      <c r="BB616">
        <v>29.4</v>
      </c>
      <c r="BC616">
        <v>31.930434782608696</v>
      </c>
      <c r="BD616">
        <v>34.753846153846155</v>
      </c>
      <c r="BE616">
        <v>20.290909090909093</v>
      </c>
      <c r="BF616">
        <v>21.490909090909092</v>
      </c>
      <c r="BG616">
        <v>25.2</v>
      </c>
      <c r="BH616">
        <v>22.572972972972973</v>
      </c>
      <c r="BI616">
        <v>11.731034482758622</v>
      </c>
      <c r="BJ616">
        <v>21.019354838709678</v>
      </c>
      <c r="BK616">
        <v>36</v>
      </c>
      <c r="BL616">
        <v>34.061538461538461</v>
      </c>
      <c r="BM616">
        <v>40.800000000000004</v>
      </c>
      <c r="BN616">
        <v>22.990909090909092</v>
      </c>
      <c r="BO616">
        <v>23.953846153846154</v>
      </c>
      <c r="BP616">
        <v>8.7130434782608699</v>
      </c>
      <c r="BQ616">
        <v>21.540983606557379</v>
      </c>
      <c r="BR616">
        <v>33.199999999999996</v>
      </c>
      <c r="BS616">
        <v>33.119999999999997</v>
      </c>
      <c r="BT616">
        <v>33.709090909090911</v>
      </c>
      <c r="BU616">
        <v>18.101408450704227</v>
      </c>
      <c r="BV616">
        <v>23.657142857142858</v>
      </c>
      <c r="BW616">
        <v>15.348837209302324</v>
      </c>
      <c r="BX616">
        <v>18.866992665036673</v>
      </c>
      <c r="BY616">
        <v>22.649958900162929</v>
      </c>
      <c r="BZ616">
        <v>615</v>
      </c>
    </row>
    <row r="617" spans="1:78" x14ac:dyDescent="0.25">
      <c r="A617">
        <v>616</v>
      </c>
      <c r="B617" t="s">
        <v>686</v>
      </c>
      <c r="C617">
        <v>66</v>
      </c>
      <c r="D617">
        <v>40</v>
      </c>
      <c r="E617">
        <v>50</v>
      </c>
      <c r="F617">
        <v>69</v>
      </c>
      <c r="G617">
        <v>30</v>
      </c>
      <c r="H617">
        <v>55</v>
      </c>
      <c r="I617">
        <v>45</v>
      </c>
      <c r="J617">
        <v>56</v>
      </c>
      <c r="K617">
        <v>77</v>
      </c>
      <c r="L617">
        <v>89</v>
      </c>
      <c r="M617">
        <v>16</v>
      </c>
      <c r="N617">
        <v>35</v>
      </c>
      <c r="O617">
        <v>40</v>
      </c>
      <c r="P617">
        <v>24</v>
      </c>
      <c r="Q617">
        <v>23</v>
      </c>
      <c r="R617">
        <v>26</v>
      </c>
      <c r="S617">
        <v>44</v>
      </c>
      <c r="T617">
        <v>65</v>
      </c>
      <c r="U617">
        <v>29</v>
      </c>
      <c r="V617">
        <v>37</v>
      </c>
      <c r="W617">
        <v>57</v>
      </c>
      <c r="X617">
        <v>31</v>
      </c>
      <c r="Y617">
        <v>23</v>
      </c>
      <c r="Z617">
        <v>13</v>
      </c>
      <c r="AA617">
        <v>3</v>
      </c>
      <c r="AB617">
        <v>44</v>
      </c>
      <c r="AC617">
        <v>26</v>
      </c>
      <c r="AD617">
        <v>69</v>
      </c>
      <c r="AE617">
        <v>61</v>
      </c>
      <c r="AF617">
        <v>35</v>
      </c>
      <c r="AG617">
        <v>40</v>
      </c>
      <c r="AH617">
        <v>12</v>
      </c>
      <c r="AI617">
        <v>70</v>
      </c>
      <c r="AJ617">
        <v>7</v>
      </c>
      <c r="AK617">
        <v>128</v>
      </c>
      <c r="AL617">
        <v>1621</v>
      </c>
      <c r="AM617">
        <v>1535</v>
      </c>
      <c r="AO617">
        <v>21.054545454545455</v>
      </c>
      <c r="AP617">
        <v>23.400000000000002</v>
      </c>
      <c r="AQ617">
        <v>20.303999999999998</v>
      </c>
      <c r="AR617">
        <v>16.173913043478262</v>
      </c>
      <c r="AS617">
        <v>27.12</v>
      </c>
      <c r="AT617">
        <v>19.701818181818183</v>
      </c>
      <c r="AU617">
        <v>21.919999999999998</v>
      </c>
      <c r="AV617">
        <v>13.950000000000001</v>
      </c>
      <c r="AW617">
        <v>11.127272727272727</v>
      </c>
      <c r="AX617">
        <v>13.024719101123596</v>
      </c>
      <c r="AY617">
        <v>6.75</v>
      </c>
      <c r="AZ617">
        <v>13.577142857142857</v>
      </c>
      <c r="BA617">
        <v>32.940000000000005</v>
      </c>
      <c r="BB617">
        <v>29.4</v>
      </c>
      <c r="BC617">
        <v>31.930434782608696</v>
      </c>
      <c r="BD617">
        <v>34.753846153846155</v>
      </c>
      <c r="BE617">
        <v>20.290909090909093</v>
      </c>
      <c r="BF617">
        <v>21.821538461538463</v>
      </c>
      <c r="BG617">
        <v>25.2</v>
      </c>
      <c r="BH617">
        <v>22.572972972972973</v>
      </c>
      <c r="BI617">
        <v>11.936842105263159</v>
      </c>
      <c r="BJ617">
        <v>21.019354838709678</v>
      </c>
      <c r="BK617">
        <v>36</v>
      </c>
      <c r="BL617">
        <v>34.061538461538461</v>
      </c>
      <c r="BM617">
        <v>40.800000000000004</v>
      </c>
      <c r="BN617">
        <v>22.990909090909092</v>
      </c>
      <c r="BO617">
        <v>23.953846153846154</v>
      </c>
      <c r="BP617">
        <v>8.7130434782608699</v>
      </c>
      <c r="BQ617">
        <v>21.540983606557379</v>
      </c>
      <c r="BR617">
        <v>34.148571428571429</v>
      </c>
      <c r="BS617">
        <v>33.119999999999997</v>
      </c>
      <c r="BT617">
        <v>30.900000000000002</v>
      </c>
      <c r="BU617">
        <v>18.36</v>
      </c>
      <c r="BV617">
        <v>23.657142857142858</v>
      </c>
      <c r="BW617">
        <v>15.46875</v>
      </c>
      <c r="BX617">
        <v>19.041579272054289</v>
      </c>
      <c r="BY617">
        <v>22.698405891468756</v>
      </c>
      <c r="BZ617">
        <v>616</v>
      </c>
    </row>
    <row r="618" spans="1:78" x14ac:dyDescent="0.25">
      <c r="A618">
        <v>617</v>
      </c>
      <c r="B618" t="s">
        <v>687</v>
      </c>
      <c r="C618">
        <v>66</v>
      </c>
      <c r="D618">
        <v>39</v>
      </c>
      <c r="E618">
        <v>48</v>
      </c>
      <c r="F618">
        <v>67</v>
      </c>
      <c r="G618">
        <v>29</v>
      </c>
      <c r="H618">
        <v>54</v>
      </c>
      <c r="I618">
        <v>45</v>
      </c>
      <c r="J618">
        <v>56</v>
      </c>
      <c r="K618">
        <v>78</v>
      </c>
      <c r="L618">
        <v>89</v>
      </c>
      <c r="M618">
        <v>16</v>
      </c>
      <c r="N618">
        <v>34</v>
      </c>
      <c r="O618">
        <v>40</v>
      </c>
      <c r="P618">
        <v>24</v>
      </c>
      <c r="Q618">
        <v>23</v>
      </c>
      <c r="R618">
        <v>26</v>
      </c>
      <c r="S618">
        <v>44</v>
      </c>
      <c r="T618">
        <v>65</v>
      </c>
      <c r="U618">
        <v>29</v>
      </c>
      <c r="V618">
        <v>38</v>
      </c>
      <c r="W618">
        <v>57</v>
      </c>
      <c r="X618">
        <v>32</v>
      </c>
      <c r="Y618">
        <v>23</v>
      </c>
      <c r="Z618">
        <v>13</v>
      </c>
      <c r="AA618">
        <v>3</v>
      </c>
      <c r="AB618">
        <v>44</v>
      </c>
      <c r="AC618">
        <v>26</v>
      </c>
      <c r="AD618">
        <v>69</v>
      </c>
      <c r="AE618">
        <v>61</v>
      </c>
      <c r="AF618">
        <v>35</v>
      </c>
      <c r="AG618">
        <v>40</v>
      </c>
      <c r="AH618">
        <v>11</v>
      </c>
      <c r="AI618">
        <v>70</v>
      </c>
      <c r="AJ618">
        <v>7</v>
      </c>
      <c r="AK618">
        <v>131</v>
      </c>
      <c r="AL618">
        <v>1630</v>
      </c>
      <c r="AM618">
        <v>1532</v>
      </c>
      <c r="AO618">
        <v>21.054545454545455</v>
      </c>
      <c r="AP618">
        <v>24</v>
      </c>
      <c r="AQ618">
        <v>21.150000000000002</v>
      </c>
      <c r="AR618">
        <v>16.656716417910445</v>
      </c>
      <c r="AS618">
        <v>28.055172413793105</v>
      </c>
      <c r="AT618">
        <v>20.06666666666667</v>
      </c>
      <c r="AU618">
        <v>21.919999999999998</v>
      </c>
      <c r="AV618">
        <v>13.950000000000001</v>
      </c>
      <c r="AW618">
        <v>10.984615384615385</v>
      </c>
      <c r="AX618">
        <v>13.024719101123596</v>
      </c>
      <c r="AY618">
        <v>6.75</v>
      </c>
      <c r="AZ618">
        <v>13.976470588235294</v>
      </c>
      <c r="BA618">
        <v>32.940000000000005</v>
      </c>
      <c r="BB618">
        <v>29.4</v>
      </c>
      <c r="BC618">
        <v>31.930434782608696</v>
      </c>
      <c r="BD618">
        <v>34.753846153846155</v>
      </c>
      <c r="BE618">
        <v>20.290909090909093</v>
      </c>
      <c r="BF618">
        <v>21.821538461538463</v>
      </c>
      <c r="BG618">
        <v>25.2</v>
      </c>
      <c r="BH618">
        <v>21.978947368421053</v>
      </c>
      <c r="BI618">
        <v>11.936842105263159</v>
      </c>
      <c r="BJ618">
        <v>20.362500000000001</v>
      </c>
      <c r="BK618">
        <v>36</v>
      </c>
      <c r="BL618">
        <v>34.061538461538461</v>
      </c>
      <c r="BM618">
        <v>40.800000000000004</v>
      </c>
      <c r="BN618">
        <v>22.990909090909092</v>
      </c>
      <c r="BO618">
        <v>23.953846153846154</v>
      </c>
      <c r="BP618">
        <v>8.7130434782608699</v>
      </c>
      <c r="BQ618">
        <v>21.540983606557379</v>
      </c>
      <c r="BR618">
        <v>34.148571428571429</v>
      </c>
      <c r="BS618">
        <v>33.119999999999997</v>
      </c>
      <c r="BT618">
        <v>33.709090909090911</v>
      </c>
      <c r="BU618">
        <v>18.36</v>
      </c>
      <c r="BV618">
        <v>23.657142857142858</v>
      </c>
      <c r="BW618">
        <v>15.114503816793894</v>
      </c>
      <c r="BX618">
        <v>18.936441717791414</v>
      </c>
      <c r="BY618">
        <v>22.782609823739911</v>
      </c>
      <c r="BZ618">
        <v>617</v>
      </c>
    </row>
    <row r="619" spans="1:78" x14ac:dyDescent="0.25">
      <c r="A619">
        <v>618</v>
      </c>
      <c r="B619" t="s">
        <v>688</v>
      </c>
      <c r="C619">
        <v>72</v>
      </c>
      <c r="D619">
        <v>41</v>
      </c>
      <c r="E619">
        <v>46</v>
      </c>
      <c r="F619">
        <v>72</v>
      </c>
      <c r="G619">
        <v>30</v>
      </c>
      <c r="H619">
        <v>55</v>
      </c>
      <c r="I619">
        <v>46</v>
      </c>
      <c r="J619">
        <v>56</v>
      </c>
      <c r="K619">
        <v>78</v>
      </c>
      <c r="L619">
        <v>88</v>
      </c>
      <c r="M619">
        <v>16</v>
      </c>
      <c r="N619">
        <v>34</v>
      </c>
      <c r="O619">
        <v>40</v>
      </c>
      <c r="P619">
        <v>24</v>
      </c>
      <c r="Q619">
        <v>23</v>
      </c>
      <c r="R619">
        <v>26</v>
      </c>
      <c r="S619">
        <v>44</v>
      </c>
      <c r="T619">
        <v>66</v>
      </c>
      <c r="U619">
        <v>29</v>
      </c>
      <c r="V619">
        <v>38</v>
      </c>
      <c r="W619">
        <v>58</v>
      </c>
      <c r="X619">
        <v>32</v>
      </c>
      <c r="Y619">
        <v>23</v>
      </c>
      <c r="Z619">
        <v>13</v>
      </c>
      <c r="AA619">
        <v>3</v>
      </c>
      <c r="AB619">
        <v>44</v>
      </c>
      <c r="AC619">
        <v>24</v>
      </c>
      <c r="AD619">
        <v>71</v>
      </c>
      <c r="AE619">
        <v>60</v>
      </c>
      <c r="AF619">
        <v>34</v>
      </c>
      <c r="AG619">
        <v>40</v>
      </c>
      <c r="AH619">
        <v>11</v>
      </c>
      <c r="AI619">
        <v>70</v>
      </c>
      <c r="AJ619">
        <v>7</v>
      </c>
      <c r="AK619">
        <v>131</v>
      </c>
      <c r="AL619">
        <v>1645</v>
      </c>
      <c r="AM619">
        <v>1545</v>
      </c>
      <c r="AO619">
        <v>19.3</v>
      </c>
      <c r="AP619">
        <v>22.829268292682929</v>
      </c>
      <c r="AQ619">
        <v>22.069565217391304</v>
      </c>
      <c r="AR619">
        <v>15.5</v>
      </c>
      <c r="AS619">
        <v>27.12</v>
      </c>
      <c r="AT619">
        <v>19.701818181818183</v>
      </c>
      <c r="AU619">
        <v>21.443478260869565</v>
      </c>
      <c r="AV619">
        <v>13.950000000000001</v>
      </c>
      <c r="AW619">
        <v>10.984615384615385</v>
      </c>
      <c r="AX619">
        <v>13.172727272727274</v>
      </c>
      <c r="AY619">
        <v>6.75</v>
      </c>
      <c r="AZ619">
        <v>13.976470588235294</v>
      </c>
      <c r="BA619">
        <v>32.940000000000005</v>
      </c>
      <c r="BB619">
        <v>29.4</v>
      </c>
      <c r="BC619">
        <v>31.930434782608696</v>
      </c>
      <c r="BD619">
        <v>34.753846153846155</v>
      </c>
      <c r="BE619">
        <v>20.290909090909093</v>
      </c>
      <c r="BF619">
        <v>21.490909090909092</v>
      </c>
      <c r="BG619">
        <v>25.2</v>
      </c>
      <c r="BH619">
        <v>21.978947368421053</v>
      </c>
      <c r="BI619">
        <v>11.731034482758622</v>
      </c>
      <c r="BJ619">
        <v>20.362500000000001</v>
      </c>
      <c r="BK619">
        <v>36</v>
      </c>
      <c r="BL619">
        <v>34.061538461538461</v>
      </c>
      <c r="BM619">
        <v>40.800000000000004</v>
      </c>
      <c r="BN619">
        <v>22.990909090909092</v>
      </c>
      <c r="BO619">
        <v>25.95</v>
      </c>
      <c r="BP619">
        <v>8.4676056338028172</v>
      </c>
      <c r="BQ619">
        <v>21.9</v>
      </c>
      <c r="BR619">
        <v>35.152941176470591</v>
      </c>
      <c r="BS619">
        <v>33.119999999999997</v>
      </c>
      <c r="BT619">
        <v>33.709090909090911</v>
      </c>
      <c r="BU619">
        <v>18.36</v>
      </c>
      <c r="BV619">
        <v>23.657142857142858</v>
      </c>
      <c r="BW619">
        <v>15.114503816793894</v>
      </c>
      <c r="BX619">
        <v>18.763768996960486</v>
      </c>
      <c r="BY619">
        <v>22.679354219618265</v>
      </c>
      <c r="BZ619">
        <v>618</v>
      </c>
    </row>
    <row r="620" spans="1:78" x14ac:dyDescent="0.25">
      <c r="A620">
        <v>619</v>
      </c>
      <c r="B620" t="s">
        <v>689</v>
      </c>
      <c r="C620">
        <v>72</v>
      </c>
      <c r="D620">
        <v>41</v>
      </c>
      <c r="E620">
        <v>46</v>
      </c>
      <c r="F620">
        <v>72</v>
      </c>
      <c r="G620">
        <v>29</v>
      </c>
      <c r="H620">
        <v>55</v>
      </c>
      <c r="I620">
        <v>46</v>
      </c>
      <c r="J620">
        <v>56</v>
      </c>
      <c r="K620">
        <v>78</v>
      </c>
      <c r="L620">
        <v>94</v>
      </c>
      <c r="M620">
        <v>16</v>
      </c>
      <c r="N620">
        <v>34</v>
      </c>
      <c r="O620">
        <v>40</v>
      </c>
      <c r="P620">
        <v>24</v>
      </c>
      <c r="Q620">
        <v>23</v>
      </c>
      <c r="R620">
        <v>26</v>
      </c>
      <c r="S620">
        <v>44</v>
      </c>
      <c r="T620">
        <v>67</v>
      </c>
      <c r="U620">
        <v>29</v>
      </c>
      <c r="V620">
        <v>37</v>
      </c>
      <c r="W620">
        <v>57</v>
      </c>
      <c r="X620">
        <v>32</v>
      </c>
      <c r="Y620">
        <v>23</v>
      </c>
      <c r="Z620">
        <v>13</v>
      </c>
      <c r="AA620">
        <v>3</v>
      </c>
      <c r="AB620">
        <v>44</v>
      </c>
      <c r="AC620">
        <v>24</v>
      </c>
      <c r="AD620">
        <v>71</v>
      </c>
      <c r="AE620">
        <v>60</v>
      </c>
      <c r="AF620">
        <v>34</v>
      </c>
      <c r="AG620">
        <v>40</v>
      </c>
      <c r="AH620">
        <v>11</v>
      </c>
      <c r="AI620">
        <v>71</v>
      </c>
      <c r="AJ620">
        <v>8</v>
      </c>
      <c r="AK620">
        <v>131</v>
      </c>
      <c r="AL620">
        <v>1646</v>
      </c>
      <c r="AM620">
        <v>1551</v>
      </c>
      <c r="AO620">
        <v>19.3</v>
      </c>
      <c r="AP620">
        <v>22.829268292682929</v>
      </c>
      <c r="AQ620">
        <v>22.069565217391304</v>
      </c>
      <c r="AR620">
        <v>15.5</v>
      </c>
      <c r="AS620">
        <v>28.055172413793105</v>
      </c>
      <c r="AT620">
        <v>19.701818181818183</v>
      </c>
      <c r="AU620">
        <v>21.443478260869565</v>
      </c>
      <c r="AV620">
        <v>13.950000000000001</v>
      </c>
      <c r="AW620">
        <v>10.984615384615385</v>
      </c>
      <c r="AX620">
        <v>12.331914893617022</v>
      </c>
      <c r="AY620">
        <v>6.75</v>
      </c>
      <c r="AZ620">
        <v>13.976470588235294</v>
      </c>
      <c r="BA620">
        <v>32.940000000000005</v>
      </c>
      <c r="BB620">
        <v>29.4</v>
      </c>
      <c r="BC620">
        <v>31.930434782608696</v>
      </c>
      <c r="BD620">
        <v>34.753846153846155</v>
      </c>
      <c r="BE620">
        <v>20.290909090909093</v>
      </c>
      <c r="BF620">
        <v>21.170149253731342</v>
      </c>
      <c r="BG620">
        <v>25.2</v>
      </c>
      <c r="BH620">
        <v>22.572972972972973</v>
      </c>
      <c r="BI620">
        <v>11.936842105263159</v>
      </c>
      <c r="BJ620">
        <v>20.362500000000001</v>
      </c>
      <c r="BK620">
        <v>36</v>
      </c>
      <c r="BL620">
        <v>34.061538461538461</v>
      </c>
      <c r="BM620">
        <v>40.800000000000004</v>
      </c>
      <c r="BN620">
        <v>22.990909090909092</v>
      </c>
      <c r="BO620">
        <v>25.95</v>
      </c>
      <c r="BP620">
        <v>8.4676056338028172</v>
      </c>
      <c r="BQ620">
        <v>21.9</v>
      </c>
      <c r="BR620">
        <v>35.152941176470591</v>
      </c>
      <c r="BS620">
        <v>33.119999999999997</v>
      </c>
      <c r="BT620">
        <v>33.709090909090911</v>
      </c>
      <c r="BU620">
        <v>18.101408450704227</v>
      </c>
      <c r="BV620">
        <v>20.7</v>
      </c>
      <c r="BW620">
        <v>15.114503816793894</v>
      </c>
      <c r="BX620">
        <v>18.752369380315919</v>
      </c>
      <c r="BY620">
        <v>22.651665139839633</v>
      </c>
      <c r="BZ620">
        <v>619</v>
      </c>
    </row>
    <row r="621" spans="1:78" x14ac:dyDescent="0.25">
      <c r="A621">
        <v>620</v>
      </c>
      <c r="B621" t="s">
        <v>690</v>
      </c>
      <c r="C621">
        <v>72</v>
      </c>
      <c r="D621">
        <v>41</v>
      </c>
      <c r="E621">
        <v>46</v>
      </c>
      <c r="F621">
        <v>72</v>
      </c>
      <c r="G621">
        <v>29</v>
      </c>
      <c r="H621">
        <v>55</v>
      </c>
      <c r="I621">
        <v>46</v>
      </c>
      <c r="J621">
        <v>56</v>
      </c>
      <c r="K621">
        <v>79</v>
      </c>
      <c r="L621">
        <v>93</v>
      </c>
      <c r="M621">
        <v>16</v>
      </c>
      <c r="N621">
        <v>34</v>
      </c>
      <c r="O621">
        <v>40</v>
      </c>
      <c r="P621">
        <v>24</v>
      </c>
      <c r="Q621">
        <v>23</v>
      </c>
      <c r="R621">
        <v>26</v>
      </c>
      <c r="S621">
        <v>44</v>
      </c>
      <c r="T621">
        <v>68</v>
      </c>
      <c r="U621">
        <v>30</v>
      </c>
      <c r="V621">
        <v>37</v>
      </c>
      <c r="W621">
        <v>57</v>
      </c>
      <c r="X621">
        <v>32</v>
      </c>
      <c r="Y621">
        <v>23</v>
      </c>
      <c r="Z621">
        <v>13</v>
      </c>
      <c r="AA621">
        <v>3</v>
      </c>
      <c r="AB621">
        <v>44</v>
      </c>
      <c r="AC621">
        <v>24</v>
      </c>
      <c r="AD621">
        <v>71</v>
      </c>
      <c r="AE621">
        <v>60</v>
      </c>
      <c r="AF621">
        <v>35</v>
      </c>
      <c r="AG621">
        <v>41</v>
      </c>
      <c r="AH621">
        <v>11</v>
      </c>
      <c r="AI621">
        <v>71</v>
      </c>
      <c r="AJ621">
        <v>8</v>
      </c>
      <c r="AK621">
        <v>136</v>
      </c>
      <c r="AL621">
        <v>1648</v>
      </c>
      <c r="AM621">
        <v>1560</v>
      </c>
      <c r="AO621">
        <v>19.3</v>
      </c>
      <c r="AP621">
        <v>22.829268292682929</v>
      </c>
      <c r="AQ621">
        <v>22.069565217391304</v>
      </c>
      <c r="AR621">
        <v>15.5</v>
      </c>
      <c r="AS621">
        <v>28.055172413793105</v>
      </c>
      <c r="AT621">
        <v>19.701818181818183</v>
      </c>
      <c r="AU621">
        <v>21.443478260869565</v>
      </c>
      <c r="AV621">
        <v>13.950000000000001</v>
      </c>
      <c r="AW621">
        <v>10.845569620253166</v>
      </c>
      <c r="AX621">
        <v>12.464516129032258</v>
      </c>
      <c r="AY621">
        <v>6.75</v>
      </c>
      <c r="AZ621">
        <v>13.976470588235294</v>
      </c>
      <c r="BA621">
        <v>32.940000000000005</v>
      </c>
      <c r="BB621">
        <v>29.4</v>
      </c>
      <c r="BC621">
        <v>31.930434782608696</v>
      </c>
      <c r="BD621">
        <v>34.753846153846155</v>
      </c>
      <c r="BE621">
        <v>20.290909090909093</v>
      </c>
      <c r="BF621">
        <v>20.858823529411765</v>
      </c>
      <c r="BG621">
        <v>24.36</v>
      </c>
      <c r="BH621">
        <v>22.572972972972973</v>
      </c>
      <c r="BI621">
        <v>11.936842105263159</v>
      </c>
      <c r="BJ621">
        <v>20.362500000000001</v>
      </c>
      <c r="BK621">
        <v>36</v>
      </c>
      <c r="BL621">
        <v>34.061538461538461</v>
      </c>
      <c r="BM621">
        <v>40.800000000000004</v>
      </c>
      <c r="BN621">
        <v>22.990909090909092</v>
      </c>
      <c r="BO621">
        <v>25.95</v>
      </c>
      <c r="BP621">
        <v>8.4676056338028172</v>
      </c>
      <c r="BQ621">
        <v>21.9</v>
      </c>
      <c r="BR621">
        <v>34.148571428571429</v>
      </c>
      <c r="BS621">
        <v>32.312195121951227</v>
      </c>
      <c r="BT621">
        <v>33.709090909090911</v>
      </c>
      <c r="BU621">
        <v>18.101408450704227</v>
      </c>
      <c r="BV621">
        <v>20.7</v>
      </c>
      <c r="BW621">
        <v>14.558823529411764</v>
      </c>
      <c r="BX621">
        <v>18.729611650485438</v>
      </c>
      <c r="BY621">
        <v>22.509383271519003</v>
      </c>
      <c r="BZ621">
        <v>620</v>
      </c>
    </row>
    <row r="622" spans="1:78" x14ac:dyDescent="0.25">
      <c r="A622">
        <v>621</v>
      </c>
      <c r="B622" t="s">
        <v>691</v>
      </c>
      <c r="C622">
        <v>72</v>
      </c>
      <c r="D622">
        <v>41</v>
      </c>
      <c r="E622">
        <v>47</v>
      </c>
      <c r="F622">
        <v>68</v>
      </c>
      <c r="G622">
        <v>30</v>
      </c>
      <c r="H622">
        <v>55</v>
      </c>
      <c r="I622">
        <v>46</v>
      </c>
      <c r="J622">
        <v>55</v>
      </c>
      <c r="K622">
        <v>75</v>
      </c>
      <c r="L622">
        <v>91</v>
      </c>
      <c r="M622">
        <v>16</v>
      </c>
      <c r="N622">
        <v>34</v>
      </c>
      <c r="O622">
        <v>40</v>
      </c>
      <c r="P622">
        <v>24</v>
      </c>
      <c r="Q622">
        <v>23</v>
      </c>
      <c r="R622">
        <v>26</v>
      </c>
      <c r="S622">
        <v>43</v>
      </c>
      <c r="T622">
        <v>68</v>
      </c>
      <c r="U622">
        <v>30</v>
      </c>
      <c r="V622">
        <v>37</v>
      </c>
      <c r="W622">
        <v>56</v>
      </c>
      <c r="X622">
        <v>32</v>
      </c>
      <c r="Y622">
        <v>23</v>
      </c>
      <c r="Z622">
        <v>13</v>
      </c>
      <c r="AA622">
        <v>3</v>
      </c>
      <c r="AB622">
        <v>44</v>
      </c>
      <c r="AC622">
        <v>24</v>
      </c>
      <c r="AD622">
        <v>71</v>
      </c>
      <c r="AE622">
        <v>61</v>
      </c>
      <c r="AF622">
        <v>35</v>
      </c>
      <c r="AG622">
        <v>41</v>
      </c>
      <c r="AH622">
        <v>11</v>
      </c>
      <c r="AI622">
        <v>71</v>
      </c>
      <c r="AJ622">
        <v>8</v>
      </c>
      <c r="AK622">
        <v>131</v>
      </c>
      <c r="AL622">
        <v>1649</v>
      </c>
      <c r="AM622">
        <v>1545</v>
      </c>
      <c r="AO622">
        <v>19.3</v>
      </c>
      <c r="AP622">
        <v>22.829268292682929</v>
      </c>
      <c r="AQ622">
        <v>21.6</v>
      </c>
      <c r="AR622">
        <v>16.411764705882351</v>
      </c>
      <c r="AS622">
        <v>27.12</v>
      </c>
      <c r="AT622">
        <v>19.701818181818183</v>
      </c>
      <c r="AU622">
        <v>21.443478260869565</v>
      </c>
      <c r="AV622">
        <v>14.203636363636363</v>
      </c>
      <c r="AW622">
        <v>11.423999999999999</v>
      </c>
      <c r="AX622">
        <v>12.738461538461538</v>
      </c>
      <c r="AY622">
        <v>6.75</v>
      </c>
      <c r="AZ622">
        <v>13.976470588235294</v>
      </c>
      <c r="BA622">
        <v>32.940000000000005</v>
      </c>
      <c r="BB622">
        <v>29.4</v>
      </c>
      <c r="BC622">
        <v>31.930434782608696</v>
      </c>
      <c r="BD622">
        <v>34.753846153846155</v>
      </c>
      <c r="BE622">
        <v>20.762790697674419</v>
      </c>
      <c r="BF622">
        <v>20.858823529411765</v>
      </c>
      <c r="BG622">
        <v>24.36</v>
      </c>
      <c r="BH622">
        <v>22.572972972972973</v>
      </c>
      <c r="BI622">
        <v>12.15</v>
      </c>
      <c r="BJ622">
        <v>20.362500000000001</v>
      </c>
      <c r="BK622">
        <v>36</v>
      </c>
      <c r="BL622">
        <v>34.061538461538461</v>
      </c>
      <c r="BM622">
        <v>40.800000000000004</v>
      </c>
      <c r="BN622">
        <v>22.990909090909092</v>
      </c>
      <c r="BO622">
        <v>25.95</v>
      </c>
      <c r="BP622">
        <v>8.4676056338028172</v>
      </c>
      <c r="BQ622">
        <v>21.540983606557379</v>
      </c>
      <c r="BR622">
        <v>34.148571428571429</v>
      </c>
      <c r="BS622">
        <v>32.312195121951227</v>
      </c>
      <c r="BT622">
        <v>33.709090909090911</v>
      </c>
      <c r="BU622">
        <v>18.101408450704227</v>
      </c>
      <c r="BV622">
        <v>20.7</v>
      </c>
      <c r="BW622">
        <v>15.114503816793894</v>
      </c>
      <c r="BX622">
        <v>18.718253486961796</v>
      </c>
      <c r="BY622">
        <v>22.573728186396966</v>
      </c>
      <c r="BZ622">
        <v>621</v>
      </c>
    </row>
    <row r="623" spans="1:78" x14ac:dyDescent="0.25">
      <c r="A623">
        <v>622</v>
      </c>
      <c r="B623" t="s">
        <v>692</v>
      </c>
      <c r="C623">
        <v>72</v>
      </c>
      <c r="D623">
        <v>41</v>
      </c>
      <c r="E623">
        <v>47</v>
      </c>
      <c r="F623">
        <v>68</v>
      </c>
      <c r="G623">
        <v>30</v>
      </c>
      <c r="H623">
        <v>55</v>
      </c>
      <c r="I623">
        <v>46</v>
      </c>
      <c r="J623">
        <v>55</v>
      </c>
      <c r="K623">
        <v>74</v>
      </c>
      <c r="L623">
        <v>92</v>
      </c>
      <c r="M623">
        <v>16</v>
      </c>
      <c r="N623">
        <v>34</v>
      </c>
      <c r="O623">
        <v>40</v>
      </c>
      <c r="P623">
        <v>25</v>
      </c>
      <c r="Q623">
        <v>23</v>
      </c>
      <c r="R623">
        <v>26</v>
      </c>
      <c r="S623">
        <v>43</v>
      </c>
      <c r="T623">
        <v>68</v>
      </c>
      <c r="U623">
        <v>30</v>
      </c>
      <c r="V623">
        <v>37</v>
      </c>
      <c r="W623">
        <v>57</v>
      </c>
      <c r="X623">
        <v>32</v>
      </c>
      <c r="Y623">
        <v>23</v>
      </c>
      <c r="Z623">
        <v>13</v>
      </c>
      <c r="AA623">
        <v>3</v>
      </c>
      <c r="AB623">
        <v>44</v>
      </c>
      <c r="AC623">
        <v>24</v>
      </c>
      <c r="AD623">
        <v>70</v>
      </c>
      <c r="AE623">
        <v>61</v>
      </c>
      <c r="AF623">
        <v>35</v>
      </c>
      <c r="AG623">
        <v>41</v>
      </c>
      <c r="AH623">
        <v>11</v>
      </c>
      <c r="AI623">
        <v>71</v>
      </c>
      <c r="AJ623">
        <v>8</v>
      </c>
      <c r="AK623">
        <v>137</v>
      </c>
      <c r="AL623">
        <v>1647</v>
      </c>
      <c r="AM623">
        <v>1552</v>
      </c>
      <c r="AO623">
        <v>19.3</v>
      </c>
      <c r="AP623">
        <v>22.829268292682929</v>
      </c>
      <c r="AQ623">
        <v>21.6</v>
      </c>
      <c r="AR623">
        <v>16.411764705882351</v>
      </c>
      <c r="AS623">
        <v>27.12</v>
      </c>
      <c r="AT623">
        <v>19.701818181818183</v>
      </c>
      <c r="AU623">
        <v>21.443478260869565</v>
      </c>
      <c r="AV623">
        <v>14.203636363636363</v>
      </c>
      <c r="AW623">
        <v>11.578378378378378</v>
      </c>
      <c r="AX623">
        <v>12.6</v>
      </c>
      <c r="AY623">
        <v>6.75</v>
      </c>
      <c r="AZ623">
        <v>13.976470588235294</v>
      </c>
      <c r="BA623">
        <v>32.940000000000005</v>
      </c>
      <c r="BB623">
        <v>28.224</v>
      </c>
      <c r="BC623">
        <v>31.930434782608696</v>
      </c>
      <c r="BD623">
        <v>34.753846153846155</v>
      </c>
      <c r="BE623">
        <v>20.762790697674419</v>
      </c>
      <c r="BF623">
        <v>20.858823529411765</v>
      </c>
      <c r="BG623">
        <v>24.36</v>
      </c>
      <c r="BH623">
        <v>22.572972972972973</v>
      </c>
      <c r="BI623">
        <v>11.936842105263159</v>
      </c>
      <c r="BJ623">
        <v>20.362500000000001</v>
      </c>
      <c r="BK623">
        <v>36</v>
      </c>
      <c r="BL623">
        <v>34.061538461538461</v>
      </c>
      <c r="BM623">
        <v>40.800000000000004</v>
      </c>
      <c r="BN623">
        <v>22.990909090909092</v>
      </c>
      <c r="BO623">
        <v>25.95</v>
      </c>
      <c r="BP623">
        <v>8.588571428571429</v>
      </c>
      <c r="BQ623">
        <v>21.540983606557379</v>
      </c>
      <c r="BR623">
        <v>34.148571428571429</v>
      </c>
      <c r="BS623">
        <v>32.312195121951227</v>
      </c>
      <c r="BT623">
        <v>33.709090909090911</v>
      </c>
      <c r="BU623">
        <v>18.101408450704227</v>
      </c>
      <c r="BV623">
        <v>20.7</v>
      </c>
      <c r="BW623">
        <v>14.452554744525546</v>
      </c>
      <c r="BX623">
        <v>18.740983606557378</v>
      </c>
      <c r="BY623">
        <v>22.501125421589748</v>
      </c>
      <c r="BZ623">
        <v>622</v>
      </c>
    </row>
    <row r="624" spans="1:78" x14ac:dyDescent="0.25">
      <c r="A624">
        <v>623</v>
      </c>
      <c r="B624" t="s">
        <v>693</v>
      </c>
      <c r="C624">
        <v>72</v>
      </c>
      <c r="D624">
        <v>41</v>
      </c>
      <c r="E624">
        <v>46</v>
      </c>
      <c r="F624">
        <v>69</v>
      </c>
      <c r="G624">
        <v>30</v>
      </c>
      <c r="H624">
        <v>55</v>
      </c>
      <c r="I624">
        <v>46</v>
      </c>
      <c r="J624">
        <v>55</v>
      </c>
      <c r="K624">
        <v>76</v>
      </c>
      <c r="L624">
        <v>91</v>
      </c>
      <c r="M624">
        <v>16</v>
      </c>
      <c r="N624">
        <v>34</v>
      </c>
      <c r="O624">
        <v>40</v>
      </c>
      <c r="P624">
        <v>24</v>
      </c>
      <c r="Q624">
        <v>23</v>
      </c>
      <c r="R624">
        <v>25</v>
      </c>
      <c r="S624">
        <v>43</v>
      </c>
      <c r="T624">
        <v>68</v>
      </c>
      <c r="U624">
        <v>30</v>
      </c>
      <c r="V624">
        <v>37</v>
      </c>
      <c r="W624">
        <v>57</v>
      </c>
      <c r="X624">
        <v>32</v>
      </c>
      <c r="Y624">
        <v>23</v>
      </c>
      <c r="Z624">
        <v>13</v>
      </c>
      <c r="AA624">
        <v>3</v>
      </c>
      <c r="AB624">
        <v>44</v>
      </c>
      <c r="AC624">
        <v>24</v>
      </c>
      <c r="AD624">
        <v>70</v>
      </c>
      <c r="AE624">
        <v>61</v>
      </c>
      <c r="AF624">
        <v>35</v>
      </c>
      <c r="AG624">
        <v>41</v>
      </c>
      <c r="AH624">
        <v>11</v>
      </c>
      <c r="AI624">
        <v>72</v>
      </c>
      <c r="AJ624">
        <v>8</v>
      </c>
      <c r="AK624">
        <v>137</v>
      </c>
      <c r="AL624">
        <v>1657</v>
      </c>
      <c r="AM624">
        <v>1552</v>
      </c>
      <c r="AO624">
        <v>19.3</v>
      </c>
      <c r="AP624">
        <v>22.829268292682929</v>
      </c>
      <c r="AQ624">
        <v>22.069565217391304</v>
      </c>
      <c r="AR624">
        <v>16.173913043478262</v>
      </c>
      <c r="AS624">
        <v>27.12</v>
      </c>
      <c r="AT624">
        <v>19.701818181818183</v>
      </c>
      <c r="AU624">
        <v>21.443478260869565</v>
      </c>
      <c r="AV624">
        <v>14.203636363636363</v>
      </c>
      <c r="AW624">
        <v>11.273684210526318</v>
      </c>
      <c r="AX624">
        <v>12.738461538461538</v>
      </c>
      <c r="AY624">
        <v>6.75</v>
      </c>
      <c r="AZ624">
        <v>13.976470588235294</v>
      </c>
      <c r="BA624">
        <v>32.940000000000005</v>
      </c>
      <c r="BB624">
        <v>29.4</v>
      </c>
      <c r="BC624">
        <v>31.930434782608696</v>
      </c>
      <c r="BD624">
        <v>36.143999999999998</v>
      </c>
      <c r="BE624">
        <v>20.762790697674419</v>
      </c>
      <c r="BF624">
        <v>20.858823529411765</v>
      </c>
      <c r="BG624">
        <v>24.36</v>
      </c>
      <c r="BH624">
        <v>22.572972972972973</v>
      </c>
      <c r="BI624">
        <v>11.936842105263159</v>
      </c>
      <c r="BJ624">
        <v>20.362500000000001</v>
      </c>
      <c r="BK624">
        <v>36</v>
      </c>
      <c r="BL624">
        <v>34.061538461538461</v>
      </c>
      <c r="BM624">
        <v>40.800000000000004</v>
      </c>
      <c r="BN624">
        <v>22.990909090909092</v>
      </c>
      <c r="BO624">
        <v>25.95</v>
      </c>
      <c r="BP624">
        <v>8.588571428571429</v>
      </c>
      <c r="BQ624">
        <v>21.540983606557379</v>
      </c>
      <c r="BR624">
        <v>34.148571428571429</v>
      </c>
      <c r="BS624">
        <v>32.312195121951227</v>
      </c>
      <c r="BT624">
        <v>33.709090909090911</v>
      </c>
      <c r="BU624">
        <v>17.849999999999998</v>
      </c>
      <c r="BV624">
        <v>20.7</v>
      </c>
      <c r="BW624">
        <v>14.452554744525546</v>
      </c>
      <c r="BX624">
        <v>18.627881713940855</v>
      </c>
      <c r="BY624">
        <v>22.56182317968144</v>
      </c>
      <c r="BZ624">
        <v>623</v>
      </c>
    </row>
    <row r="625" spans="1:78" x14ac:dyDescent="0.25">
      <c r="A625">
        <v>624</v>
      </c>
      <c r="B625" t="s">
        <v>694</v>
      </c>
      <c r="C625">
        <v>72</v>
      </c>
      <c r="D625">
        <v>41</v>
      </c>
      <c r="E625">
        <v>47</v>
      </c>
      <c r="F625">
        <v>69</v>
      </c>
      <c r="G625">
        <v>29</v>
      </c>
      <c r="H625">
        <v>55</v>
      </c>
      <c r="I625">
        <v>45</v>
      </c>
      <c r="J625">
        <v>55</v>
      </c>
      <c r="K625">
        <v>78</v>
      </c>
      <c r="L625">
        <v>96</v>
      </c>
      <c r="M625">
        <v>16</v>
      </c>
      <c r="N625">
        <v>34</v>
      </c>
      <c r="O625">
        <v>40</v>
      </c>
      <c r="P625">
        <v>24</v>
      </c>
      <c r="Q625">
        <v>23</v>
      </c>
      <c r="R625">
        <v>24</v>
      </c>
      <c r="S625">
        <v>44</v>
      </c>
      <c r="T625">
        <v>68</v>
      </c>
      <c r="U625">
        <v>30</v>
      </c>
      <c r="V625">
        <v>37</v>
      </c>
      <c r="W625">
        <v>58</v>
      </c>
      <c r="X625">
        <v>33</v>
      </c>
      <c r="Y625">
        <v>23</v>
      </c>
      <c r="Z625">
        <v>13</v>
      </c>
      <c r="AA625">
        <v>3</v>
      </c>
      <c r="AB625">
        <v>44</v>
      </c>
      <c r="AC625">
        <v>24</v>
      </c>
      <c r="AD625">
        <v>70</v>
      </c>
      <c r="AE625">
        <v>61</v>
      </c>
      <c r="AF625">
        <v>34</v>
      </c>
      <c r="AG625">
        <v>41</v>
      </c>
      <c r="AH625">
        <v>11</v>
      </c>
      <c r="AI625">
        <v>72</v>
      </c>
      <c r="AJ625">
        <v>8</v>
      </c>
      <c r="AK625">
        <v>141</v>
      </c>
      <c r="AL625">
        <v>1662</v>
      </c>
      <c r="AM625">
        <v>1563</v>
      </c>
      <c r="AO625">
        <v>19.3</v>
      </c>
      <c r="AP625">
        <v>22.829268292682929</v>
      </c>
      <c r="AQ625">
        <v>21.6</v>
      </c>
      <c r="AR625">
        <v>16.173913043478262</v>
      </c>
      <c r="AS625">
        <v>28.055172413793105</v>
      </c>
      <c r="AT625">
        <v>19.701818181818183</v>
      </c>
      <c r="AU625">
        <v>21.919999999999998</v>
      </c>
      <c r="AV625">
        <v>14.203636363636363</v>
      </c>
      <c r="AW625">
        <v>10.984615384615385</v>
      </c>
      <c r="AX625">
        <v>12.074999999999999</v>
      </c>
      <c r="AY625">
        <v>6.75</v>
      </c>
      <c r="AZ625">
        <v>13.976470588235294</v>
      </c>
      <c r="BA625">
        <v>32.940000000000005</v>
      </c>
      <c r="BB625">
        <v>29.4</v>
      </c>
      <c r="BC625">
        <v>31.930434782608696</v>
      </c>
      <c r="BD625">
        <v>37.650000000000006</v>
      </c>
      <c r="BE625">
        <v>20.290909090909093</v>
      </c>
      <c r="BF625">
        <v>20.858823529411765</v>
      </c>
      <c r="BG625">
        <v>24.36</v>
      </c>
      <c r="BH625">
        <v>22.572972972972973</v>
      </c>
      <c r="BI625">
        <v>11.731034482758622</v>
      </c>
      <c r="BJ625">
        <v>19.745454545454546</v>
      </c>
      <c r="BK625">
        <v>36</v>
      </c>
      <c r="BL625">
        <v>34.061538461538461</v>
      </c>
      <c r="BM625">
        <v>40.800000000000004</v>
      </c>
      <c r="BN625">
        <v>22.990909090909092</v>
      </c>
      <c r="BO625">
        <v>25.95</v>
      </c>
      <c r="BP625">
        <v>8.588571428571429</v>
      </c>
      <c r="BQ625">
        <v>21.540983606557379</v>
      </c>
      <c r="BR625">
        <v>35.152941176470591</v>
      </c>
      <c r="BS625">
        <v>32.312195121951227</v>
      </c>
      <c r="BT625">
        <v>33.709090909090911</v>
      </c>
      <c r="BU625">
        <v>17.849999999999998</v>
      </c>
      <c r="BV625">
        <v>20.7</v>
      </c>
      <c r="BW625">
        <v>14.042553191489363</v>
      </c>
      <c r="BX625">
        <v>18.571841155234655</v>
      </c>
      <c r="BY625">
        <v>22.578782817016631</v>
      </c>
      <c r="BZ625">
        <v>624</v>
      </c>
    </row>
    <row r="626" spans="1:78" x14ac:dyDescent="0.25">
      <c r="A626">
        <v>625</v>
      </c>
      <c r="B626" t="s">
        <v>695</v>
      </c>
      <c r="C626">
        <v>72</v>
      </c>
      <c r="D626">
        <v>41</v>
      </c>
      <c r="E626">
        <v>46</v>
      </c>
      <c r="F626">
        <v>66</v>
      </c>
      <c r="G626">
        <v>29</v>
      </c>
      <c r="H626">
        <v>53</v>
      </c>
      <c r="I626">
        <v>45</v>
      </c>
      <c r="J626">
        <v>55</v>
      </c>
      <c r="K626">
        <v>75</v>
      </c>
      <c r="L626">
        <v>96</v>
      </c>
      <c r="M626">
        <v>16</v>
      </c>
      <c r="N626">
        <v>34</v>
      </c>
      <c r="O626">
        <v>40</v>
      </c>
      <c r="P626">
        <v>24</v>
      </c>
      <c r="Q626">
        <v>23</v>
      </c>
      <c r="R626">
        <v>24</v>
      </c>
      <c r="S626">
        <v>43</v>
      </c>
      <c r="T626">
        <v>69</v>
      </c>
      <c r="U626">
        <v>30</v>
      </c>
      <c r="V626">
        <v>37</v>
      </c>
      <c r="W626">
        <v>58</v>
      </c>
      <c r="X626">
        <v>33</v>
      </c>
      <c r="Y626">
        <v>23</v>
      </c>
      <c r="Z626">
        <v>13</v>
      </c>
      <c r="AA626">
        <v>3</v>
      </c>
      <c r="AB626">
        <v>44</v>
      </c>
      <c r="AC626">
        <v>24</v>
      </c>
      <c r="AD626">
        <v>69</v>
      </c>
      <c r="AE626">
        <v>60</v>
      </c>
      <c r="AF626">
        <v>34</v>
      </c>
      <c r="AG626">
        <v>41</v>
      </c>
      <c r="AH626">
        <v>11</v>
      </c>
      <c r="AI626">
        <v>71</v>
      </c>
      <c r="AJ626">
        <v>8</v>
      </c>
      <c r="AK626">
        <v>135</v>
      </c>
      <c r="AL626">
        <v>1665</v>
      </c>
      <c r="AM626">
        <v>1545</v>
      </c>
      <c r="AO626">
        <v>19.3</v>
      </c>
      <c r="AP626">
        <v>22.829268292682929</v>
      </c>
      <c r="AQ626">
        <v>22.069565217391304</v>
      </c>
      <c r="AR626">
        <v>16.90909090909091</v>
      </c>
      <c r="AS626">
        <v>28.055172413793105</v>
      </c>
      <c r="AT626">
        <v>20.445283018867926</v>
      </c>
      <c r="AU626">
        <v>21.919999999999998</v>
      </c>
      <c r="AV626">
        <v>14.203636363636363</v>
      </c>
      <c r="AW626">
        <v>11.423999999999999</v>
      </c>
      <c r="AX626">
        <v>12.074999999999999</v>
      </c>
      <c r="AY626">
        <v>6.75</v>
      </c>
      <c r="AZ626">
        <v>13.976470588235294</v>
      </c>
      <c r="BA626">
        <v>32.940000000000005</v>
      </c>
      <c r="BB626">
        <v>29.4</v>
      </c>
      <c r="BC626">
        <v>31.930434782608696</v>
      </c>
      <c r="BD626">
        <v>37.650000000000006</v>
      </c>
      <c r="BE626">
        <v>20.762790697674419</v>
      </c>
      <c r="BF626">
        <v>20.556521739130435</v>
      </c>
      <c r="BG626">
        <v>24.36</v>
      </c>
      <c r="BH626">
        <v>22.572972972972973</v>
      </c>
      <c r="BI626">
        <v>11.731034482758622</v>
      </c>
      <c r="BJ626">
        <v>19.745454545454546</v>
      </c>
      <c r="BK626">
        <v>36</v>
      </c>
      <c r="BL626">
        <v>34.061538461538461</v>
      </c>
      <c r="BM626">
        <v>40.800000000000004</v>
      </c>
      <c r="BN626">
        <v>22.990909090909092</v>
      </c>
      <c r="BO626">
        <v>25.95</v>
      </c>
      <c r="BP626">
        <v>8.7130434782608699</v>
      </c>
      <c r="BQ626">
        <v>21.9</v>
      </c>
      <c r="BR626">
        <v>35.152941176470591</v>
      </c>
      <c r="BS626">
        <v>32.312195121951227</v>
      </c>
      <c r="BT626">
        <v>33.709090909090911</v>
      </c>
      <c r="BU626">
        <v>18.101408450704227</v>
      </c>
      <c r="BV626">
        <v>20.7</v>
      </c>
      <c r="BW626">
        <v>14.666666666666668</v>
      </c>
      <c r="BX626">
        <v>18.538378378378379</v>
      </c>
      <c r="BY626">
        <v>22.727073202054925</v>
      </c>
      <c r="BZ626">
        <v>625</v>
      </c>
    </row>
    <row r="627" spans="1:78" x14ac:dyDescent="0.25">
      <c r="A627">
        <v>626</v>
      </c>
      <c r="B627" t="s">
        <v>696</v>
      </c>
      <c r="C627">
        <v>72</v>
      </c>
      <c r="D627">
        <v>42</v>
      </c>
      <c r="E627">
        <v>46</v>
      </c>
      <c r="F627">
        <v>66</v>
      </c>
      <c r="G627">
        <v>29</v>
      </c>
      <c r="H627">
        <v>53</v>
      </c>
      <c r="I627">
        <v>49</v>
      </c>
      <c r="J627">
        <v>56</v>
      </c>
      <c r="K627">
        <v>77</v>
      </c>
      <c r="L627">
        <v>93</v>
      </c>
      <c r="M627">
        <v>16</v>
      </c>
      <c r="N627">
        <v>34</v>
      </c>
      <c r="O627">
        <v>40</v>
      </c>
      <c r="P627">
        <v>24</v>
      </c>
      <c r="Q627">
        <v>23</v>
      </c>
      <c r="R627">
        <v>24</v>
      </c>
      <c r="S627">
        <v>44</v>
      </c>
      <c r="T627">
        <v>69</v>
      </c>
      <c r="U627">
        <v>30</v>
      </c>
      <c r="V627">
        <v>37</v>
      </c>
      <c r="W627">
        <v>59</v>
      </c>
      <c r="X627">
        <v>33</v>
      </c>
      <c r="Y627">
        <v>23</v>
      </c>
      <c r="Z627">
        <v>13</v>
      </c>
      <c r="AA627">
        <v>3</v>
      </c>
      <c r="AB627">
        <v>44</v>
      </c>
      <c r="AC627">
        <v>24</v>
      </c>
      <c r="AD627">
        <v>69</v>
      </c>
      <c r="AE627">
        <v>60</v>
      </c>
      <c r="AF627">
        <v>34</v>
      </c>
      <c r="AG627">
        <v>41</v>
      </c>
      <c r="AH627">
        <v>11</v>
      </c>
      <c r="AI627">
        <v>69</v>
      </c>
      <c r="AJ627">
        <v>7</v>
      </c>
      <c r="AK627">
        <v>134</v>
      </c>
      <c r="AL627">
        <v>1684</v>
      </c>
      <c r="AM627">
        <v>1548</v>
      </c>
      <c r="AO627">
        <v>19.3</v>
      </c>
      <c r="AP627">
        <v>22.285714285714288</v>
      </c>
      <c r="AQ627">
        <v>22.069565217391304</v>
      </c>
      <c r="AR627">
        <v>16.90909090909091</v>
      </c>
      <c r="AS627">
        <v>28.055172413793105</v>
      </c>
      <c r="AT627">
        <v>20.445283018867926</v>
      </c>
      <c r="AU627">
        <v>20.130612244897961</v>
      </c>
      <c r="AV627">
        <v>13.950000000000001</v>
      </c>
      <c r="AW627">
        <v>11.127272727272727</v>
      </c>
      <c r="AX627">
        <v>12.464516129032258</v>
      </c>
      <c r="AY627">
        <v>6.75</v>
      </c>
      <c r="AZ627">
        <v>13.976470588235294</v>
      </c>
      <c r="BA627">
        <v>32.940000000000005</v>
      </c>
      <c r="BB627">
        <v>29.4</v>
      </c>
      <c r="BC627">
        <v>31.930434782608696</v>
      </c>
      <c r="BD627">
        <v>37.650000000000006</v>
      </c>
      <c r="BE627">
        <v>20.290909090909093</v>
      </c>
      <c r="BF627">
        <v>20.556521739130435</v>
      </c>
      <c r="BG627">
        <v>24.36</v>
      </c>
      <c r="BH627">
        <v>22.572972972972973</v>
      </c>
      <c r="BI627">
        <v>11.532203389830508</v>
      </c>
      <c r="BJ627">
        <v>19.745454545454546</v>
      </c>
      <c r="BK627">
        <v>36</v>
      </c>
      <c r="BL627">
        <v>34.061538461538461</v>
      </c>
      <c r="BM627">
        <v>40.800000000000004</v>
      </c>
      <c r="BN627">
        <v>22.990909090909092</v>
      </c>
      <c r="BO627">
        <v>25.95</v>
      </c>
      <c r="BP627">
        <v>8.7130434782608699</v>
      </c>
      <c r="BQ627">
        <v>21.9</v>
      </c>
      <c r="BR627">
        <v>35.152941176470591</v>
      </c>
      <c r="BS627">
        <v>32.312195121951227</v>
      </c>
      <c r="BT627">
        <v>33.709090909090911</v>
      </c>
      <c r="BU627">
        <v>18.626086956521739</v>
      </c>
      <c r="BV627">
        <v>23.657142857142858</v>
      </c>
      <c r="BW627">
        <v>14.776119402985076</v>
      </c>
      <c r="BX627">
        <v>18.329216152019004</v>
      </c>
      <c r="BY627">
        <v>22.680079944877384</v>
      </c>
      <c r="BZ627">
        <v>626</v>
      </c>
    </row>
    <row r="628" spans="1:78" x14ac:dyDescent="0.25">
      <c r="A628">
        <v>627</v>
      </c>
      <c r="B628" t="s">
        <v>697</v>
      </c>
      <c r="C628">
        <v>73</v>
      </c>
      <c r="D628">
        <v>42</v>
      </c>
      <c r="E628">
        <v>47</v>
      </c>
      <c r="F628">
        <v>70</v>
      </c>
      <c r="G628">
        <v>30</v>
      </c>
      <c r="H628">
        <v>54</v>
      </c>
      <c r="I628">
        <v>48</v>
      </c>
      <c r="J628">
        <v>56</v>
      </c>
      <c r="K628">
        <v>78</v>
      </c>
      <c r="L628">
        <v>99</v>
      </c>
      <c r="M628">
        <v>16</v>
      </c>
      <c r="N628">
        <v>34</v>
      </c>
      <c r="O628">
        <v>40</v>
      </c>
      <c r="P628">
        <v>24</v>
      </c>
      <c r="Q628">
        <v>23</v>
      </c>
      <c r="R628">
        <v>24</v>
      </c>
      <c r="S628">
        <v>43</v>
      </c>
      <c r="T628">
        <v>70</v>
      </c>
      <c r="U628">
        <v>30</v>
      </c>
      <c r="V628">
        <v>38</v>
      </c>
      <c r="W628">
        <v>59</v>
      </c>
      <c r="X628">
        <v>33</v>
      </c>
      <c r="Y628">
        <v>23</v>
      </c>
      <c r="Z628">
        <v>13</v>
      </c>
      <c r="AA628">
        <v>3</v>
      </c>
      <c r="AB628">
        <v>44</v>
      </c>
      <c r="AC628">
        <v>24</v>
      </c>
      <c r="AD628">
        <v>69</v>
      </c>
      <c r="AE628">
        <v>60</v>
      </c>
      <c r="AF628">
        <v>34</v>
      </c>
      <c r="AG628">
        <v>41</v>
      </c>
      <c r="AH628">
        <v>11</v>
      </c>
      <c r="AI628">
        <v>71</v>
      </c>
      <c r="AJ628">
        <v>7</v>
      </c>
      <c r="AK628">
        <v>136</v>
      </c>
      <c r="AL628">
        <v>1684</v>
      </c>
      <c r="AM628">
        <v>1567</v>
      </c>
      <c r="AO628">
        <v>19.035616438356165</v>
      </c>
      <c r="AP628">
        <v>22.285714285714288</v>
      </c>
      <c r="AQ628">
        <v>21.6</v>
      </c>
      <c r="AR628">
        <v>15.942857142857145</v>
      </c>
      <c r="AS628">
        <v>27.12</v>
      </c>
      <c r="AT628">
        <v>20.06666666666667</v>
      </c>
      <c r="AU628">
        <v>20.55</v>
      </c>
      <c r="AV628">
        <v>13.950000000000001</v>
      </c>
      <c r="AW628">
        <v>10.984615384615385</v>
      </c>
      <c r="AX628">
        <v>11.709090909090909</v>
      </c>
      <c r="AY628">
        <v>6.75</v>
      </c>
      <c r="AZ628">
        <v>13.976470588235294</v>
      </c>
      <c r="BA628">
        <v>32.940000000000005</v>
      </c>
      <c r="BB628">
        <v>29.4</v>
      </c>
      <c r="BC628">
        <v>31.930434782608696</v>
      </c>
      <c r="BD628">
        <v>37.650000000000006</v>
      </c>
      <c r="BE628">
        <v>20.762790697674419</v>
      </c>
      <c r="BF628">
        <v>20.262857142857143</v>
      </c>
      <c r="BG628">
        <v>24.36</v>
      </c>
      <c r="BH628">
        <v>21.978947368421053</v>
      </c>
      <c r="BI628">
        <v>11.532203389830508</v>
      </c>
      <c r="BJ628">
        <v>19.745454545454546</v>
      </c>
      <c r="BK628">
        <v>36</v>
      </c>
      <c r="BL628">
        <v>34.061538461538461</v>
      </c>
      <c r="BM628">
        <v>40.800000000000004</v>
      </c>
      <c r="BN628">
        <v>22.990909090909092</v>
      </c>
      <c r="BO628">
        <v>25.95</v>
      </c>
      <c r="BP628">
        <v>8.7130434782608699</v>
      </c>
      <c r="BQ628">
        <v>21.9</v>
      </c>
      <c r="BR628">
        <v>35.152941176470591</v>
      </c>
      <c r="BS628">
        <v>32.312195121951227</v>
      </c>
      <c r="BT628">
        <v>33.709090909090911</v>
      </c>
      <c r="BU628">
        <v>18.101408450704227</v>
      </c>
      <c r="BV628">
        <v>23.657142857142858</v>
      </c>
      <c r="BW628">
        <v>14.558823529411764</v>
      </c>
      <c r="BX628">
        <v>18.329216152019004</v>
      </c>
      <c r="BY628">
        <v>22.509224377535553</v>
      </c>
      <c r="BZ628">
        <v>627</v>
      </c>
    </row>
    <row r="629" spans="1:78" x14ac:dyDescent="0.25">
      <c r="A629">
        <v>628</v>
      </c>
      <c r="B629" t="s">
        <v>698</v>
      </c>
      <c r="C629">
        <v>73</v>
      </c>
      <c r="D629">
        <v>42</v>
      </c>
      <c r="E629">
        <v>46</v>
      </c>
      <c r="F629">
        <v>70</v>
      </c>
      <c r="G629">
        <v>30</v>
      </c>
      <c r="H629">
        <v>54</v>
      </c>
      <c r="I629">
        <v>48</v>
      </c>
      <c r="J629">
        <v>55</v>
      </c>
      <c r="K629">
        <v>79</v>
      </c>
      <c r="L629">
        <v>99</v>
      </c>
      <c r="M629">
        <v>16</v>
      </c>
      <c r="N629">
        <v>34</v>
      </c>
      <c r="O629">
        <v>40</v>
      </c>
      <c r="P629">
        <v>24</v>
      </c>
      <c r="Q629">
        <v>22</v>
      </c>
      <c r="R629">
        <v>24</v>
      </c>
      <c r="S629">
        <v>43</v>
      </c>
      <c r="T629">
        <v>70</v>
      </c>
      <c r="U629">
        <v>30</v>
      </c>
      <c r="V629">
        <v>37</v>
      </c>
      <c r="W629">
        <v>56</v>
      </c>
      <c r="X629">
        <v>34</v>
      </c>
      <c r="Y629">
        <v>23</v>
      </c>
      <c r="Z629">
        <v>13</v>
      </c>
      <c r="AA629">
        <v>3</v>
      </c>
      <c r="AB629">
        <v>44</v>
      </c>
      <c r="AC629">
        <v>26</v>
      </c>
      <c r="AD629">
        <v>69</v>
      </c>
      <c r="AE629">
        <v>60</v>
      </c>
      <c r="AF629">
        <v>34</v>
      </c>
      <c r="AG629">
        <v>41</v>
      </c>
      <c r="AH629">
        <v>11</v>
      </c>
      <c r="AI629">
        <v>70</v>
      </c>
      <c r="AJ629">
        <v>7</v>
      </c>
      <c r="AK629">
        <v>136</v>
      </c>
      <c r="AL629">
        <v>1660</v>
      </c>
      <c r="AM629">
        <v>1563</v>
      </c>
      <c r="AO629">
        <v>19.035616438356165</v>
      </c>
      <c r="AP629">
        <v>22.285714285714288</v>
      </c>
      <c r="AQ629">
        <v>22.069565217391304</v>
      </c>
      <c r="AR629">
        <v>15.942857142857145</v>
      </c>
      <c r="AS629">
        <v>27.12</v>
      </c>
      <c r="AT629">
        <v>20.06666666666667</v>
      </c>
      <c r="AU629">
        <v>20.55</v>
      </c>
      <c r="AV629">
        <v>14.203636363636363</v>
      </c>
      <c r="AW629">
        <v>10.845569620253166</v>
      </c>
      <c r="AX629">
        <v>11.709090909090909</v>
      </c>
      <c r="AY629">
        <v>6.75</v>
      </c>
      <c r="AZ629">
        <v>13.976470588235294</v>
      </c>
      <c r="BA629">
        <v>32.940000000000005</v>
      </c>
      <c r="BB629">
        <v>29.4</v>
      </c>
      <c r="BC629">
        <v>33.381818181818183</v>
      </c>
      <c r="BD629">
        <v>37.650000000000006</v>
      </c>
      <c r="BE629">
        <v>20.762790697674419</v>
      </c>
      <c r="BF629">
        <v>20.262857142857143</v>
      </c>
      <c r="BG629">
        <v>24.36</v>
      </c>
      <c r="BH629">
        <v>22.572972972972973</v>
      </c>
      <c r="BI629">
        <v>12.15</v>
      </c>
      <c r="BJ629">
        <v>19.164705882352941</v>
      </c>
      <c r="BK629">
        <v>36</v>
      </c>
      <c r="BL629">
        <v>34.061538461538461</v>
      </c>
      <c r="BM629">
        <v>40.800000000000004</v>
      </c>
      <c r="BN629">
        <v>22.990909090909092</v>
      </c>
      <c r="BO629">
        <v>23.953846153846154</v>
      </c>
      <c r="BP629">
        <v>8.7130434782608699</v>
      </c>
      <c r="BQ629">
        <v>21.9</v>
      </c>
      <c r="BR629">
        <v>35.152941176470591</v>
      </c>
      <c r="BS629">
        <v>32.312195121951227</v>
      </c>
      <c r="BT629">
        <v>33.709090909090911</v>
      </c>
      <c r="BU629">
        <v>18.36</v>
      </c>
      <c r="BV629">
        <v>23.657142857142858</v>
      </c>
      <c r="BW629">
        <v>14.558823529411764</v>
      </c>
      <c r="BX629">
        <v>18.594216867469882</v>
      </c>
      <c r="BY629">
        <v>22.549682782364641</v>
      </c>
      <c r="BZ629">
        <v>628</v>
      </c>
    </row>
    <row r="630" spans="1:78" x14ac:dyDescent="0.25">
      <c r="A630">
        <v>629</v>
      </c>
      <c r="B630" t="s">
        <v>699</v>
      </c>
      <c r="C630">
        <v>73</v>
      </c>
      <c r="D630">
        <v>42</v>
      </c>
      <c r="E630">
        <v>47</v>
      </c>
      <c r="F630">
        <v>67</v>
      </c>
      <c r="G630">
        <v>30</v>
      </c>
      <c r="H630">
        <v>54</v>
      </c>
      <c r="I630">
        <v>48</v>
      </c>
      <c r="J630">
        <v>54</v>
      </c>
      <c r="K630">
        <v>70</v>
      </c>
      <c r="L630">
        <v>91</v>
      </c>
      <c r="M630">
        <v>16</v>
      </c>
      <c r="N630">
        <v>34</v>
      </c>
      <c r="O630">
        <v>40</v>
      </c>
      <c r="P630">
        <v>24</v>
      </c>
      <c r="Q630">
        <v>22</v>
      </c>
      <c r="R630">
        <v>24</v>
      </c>
      <c r="S630">
        <v>43</v>
      </c>
      <c r="T630">
        <v>70</v>
      </c>
      <c r="U630">
        <v>30</v>
      </c>
      <c r="V630">
        <v>37</v>
      </c>
      <c r="W630">
        <v>55</v>
      </c>
      <c r="X630">
        <v>33</v>
      </c>
      <c r="Y630">
        <v>23</v>
      </c>
      <c r="Z630">
        <v>13</v>
      </c>
      <c r="AA630">
        <v>3</v>
      </c>
      <c r="AB630">
        <v>44</v>
      </c>
      <c r="AC630">
        <v>26</v>
      </c>
      <c r="AD630">
        <v>69</v>
      </c>
      <c r="AE630">
        <v>60</v>
      </c>
      <c r="AF630">
        <v>34</v>
      </c>
      <c r="AG630">
        <v>41</v>
      </c>
      <c r="AH630">
        <v>11</v>
      </c>
      <c r="AI630">
        <v>71</v>
      </c>
      <c r="AJ630">
        <v>7</v>
      </c>
      <c r="AK630">
        <v>136</v>
      </c>
      <c r="AL630">
        <v>1657</v>
      </c>
      <c r="AM630">
        <v>1542</v>
      </c>
      <c r="AO630">
        <v>19.035616438356165</v>
      </c>
      <c r="AP630">
        <v>22.285714285714288</v>
      </c>
      <c r="AQ630">
        <v>21.6</v>
      </c>
      <c r="AR630">
        <v>16.656716417910445</v>
      </c>
      <c r="AS630">
        <v>27.12</v>
      </c>
      <c r="AT630">
        <v>20.06666666666667</v>
      </c>
      <c r="AU630">
        <v>20.55</v>
      </c>
      <c r="AV630">
        <v>14.466666666666665</v>
      </c>
      <c r="AW630">
        <v>12.24</v>
      </c>
      <c r="AX630">
        <v>12.738461538461538</v>
      </c>
      <c r="AY630">
        <v>6.75</v>
      </c>
      <c r="AZ630">
        <v>13.976470588235294</v>
      </c>
      <c r="BA630">
        <v>32.940000000000005</v>
      </c>
      <c r="BB630">
        <v>29.4</v>
      </c>
      <c r="BC630">
        <v>33.381818181818183</v>
      </c>
      <c r="BD630">
        <v>37.650000000000006</v>
      </c>
      <c r="BE630">
        <v>20.762790697674419</v>
      </c>
      <c r="BF630">
        <v>20.262857142857143</v>
      </c>
      <c r="BG630">
        <v>24.36</v>
      </c>
      <c r="BH630">
        <v>22.572972972972973</v>
      </c>
      <c r="BI630">
        <v>12.370909090909091</v>
      </c>
      <c r="BJ630">
        <v>19.745454545454546</v>
      </c>
      <c r="BK630">
        <v>36</v>
      </c>
      <c r="BL630">
        <v>34.061538461538461</v>
      </c>
      <c r="BM630">
        <v>40.800000000000004</v>
      </c>
      <c r="BN630">
        <v>22.990909090909092</v>
      </c>
      <c r="BO630">
        <v>23.953846153846154</v>
      </c>
      <c r="BP630">
        <v>8.7130434782608699</v>
      </c>
      <c r="BQ630">
        <v>21.9</v>
      </c>
      <c r="BR630">
        <v>35.152941176470591</v>
      </c>
      <c r="BS630">
        <v>32.312195121951227</v>
      </c>
      <c r="BT630">
        <v>33.709090909090911</v>
      </c>
      <c r="BU630">
        <v>18.101408450704227</v>
      </c>
      <c r="BV630">
        <v>23.657142857142858</v>
      </c>
      <c r="BW630">
        <v>14.558823529411764</v>
      </c>
      <c r="BX630">
        <v>18.627881713940855</v>
      </c>
      <c r="BY630">
        <v>22.650433712602741</v>
      </c>
      <c r="BZ630">
        <v>629</v>
      </c>
    </row>
    <row r="631" spans="1:78" x14ac:dyDescent="0.25">
      <c r="A631">
        <v>630</v>
      </c>
      <c r="B631" t="s">
        <v>700</v>
      </c>
      <c r="C631">
        <v>73</v>
      </c>
      <c r="D631">
        <v>42</v>
      </c>
      <c r="E631">
        <v>47</v>
      </c>
      <c r="F631">
        <v>67</v>
      </c>
      <c r="G631">
        <v>29</v>
      </c>
      <c r="H631">
        <v>54</v>
      </c>
      <c r="I631">
        <v>44</v>
      </c>
      <c r="J631">
        <v>53</v>
      </c>
      <c r="K631">
        <v>71</v>
      </c>
      <c r="L631">
        <v>88</v>
      </c>
      <c r="M631">
        <v>16</v>
      </c>
      <c r="N631">
        <v>34</v>
      </c>
      <c r="O631">
        <v>40</v>
      </c>
      <c r="P631">
        <v>24</v>
      </c>
      <c r="Q631">
        <v>22</v>
      </c>
      <c r="R631">
        <v>24</v>
      </c>
      <c r="S631">
        <v>43</v>
      </c>
      <c r="T631">
        <v>70</v>
      </c>
      <c r="U631">
        <v>30</v>
      </c>
      <c r="V631">
        <v>37</v>
      </c>
      <c r="W631">
        <v>55</v>
      </c>
      <c r="X631">
        <v>34</v>
      </c>
      <c r="Y631">
        <v>23</v>
      </c>
      <c r="Z631">
        <v>13</v>
      </c>
      <c r="AA631">
        <v>3</v>
      </c>
      <c r="AB631">
        <v>45</v>
      </c>
      <c r="AC631">
        <v>26</v>
      </c>
      <c r="AD631">
        <v>69</v>
      </c>
      <c r="AE631">
        <v>60</v>
      </c>
      <c r="AF631">
        <v>34</v>
      </c>
      <c r="AG631">
        <v>41</v>
      </c>
      <c r="AH631">
        <v>11</v>
      </c>
      <c r="AI631">
        <v>69</v>
      </c>
      <c r="AJ631">
        <v>7</v>
      </c>
      <c r="AK631">
        <v>136</v>
      </c>
      <c r="AL631">
        <v>1655</v>
      </c>
      <c r="AM631">
        <v>1534</v>
      </c>
      <c r="AO631">
        <v>19.035616438356165</v>
      </c>
      <c r="AP631">
        <v>22.285714285714288</v>
      </c>
      <c r="AQ631">
        <v>21.6</v>
      </c>
      <c r="AR631">
        <v>16.656716417910445</v>
      </c>
      <c r="AS631">
        <v>28.055172413793105</v>
      </c>
      <c r="AT631">
        <v>20.06666666666667</v>
      </c>
      <c r="AU631">
        <v>22.418181818181818</v>
      </c>
      <c r="AV631">
        <v>14.739622641509435</v>
      </c>
      <c r="AW631">
        <v>12.067605633802817</v>
      </c>
      <c r="AX631">
        <v>13.172727272727274</v>
      </c>
      <c r="AY631">
        <v>6.75</v>
      </c>
      <c r="AZ631">
        <v>13.976470588235294</v>
      </c>
      <c r="BA631">
        <v>32.940000000000005</v>
      </c>
      <c r="BB631">
        <v>29.4</v>
      </c>
      <c r="BC631">
        <v>33.381818181818183</v>
      </c>
      <c r="BD631">
        <v>37.650000000000006</v>
      </c>
      <c r="BE631">
        <v>20.762790697674419</v>
      </c>
      <c r="BF631">
        <v>20.262857142857143</v>
      </c>
      <c r="BG631">
        <v>24.36</v>
      </c>
      <c r="BH631">
        <v>22.572972972972973</v>
      </c>
      <c r="BI631">
        <v>12.370909090909091</v>
      </c>
      <c r="BJ631">
        <v>19.164705882352941</v>
      </c>
      <c r="BK631">
        <v>36</v>
      </c>
      <c r="BL631">
        <v>34.061538461538461</v>
      </c>
      <c r="BM631">
        <v>40.800000000000004</v>
      </c>
      <c r="BN631">
        <v>22.48</v>
      </c>
      <c r="BO631">
        <v>23.953846153846154</v>
      </c>
      <c r="BP631">
        <v>8.7130434782608699</v>
      </c>
      <c r="BQ631">
        <v>21.9</v>
      </c>
      <c r="BR631">
        <v>35.152941176470591</v>
      </c>
      <c r="BS631">
        <v>32.312195121951227</v>
      </c>
      <c r="BT631">
        <v>33.709090909090911</v>
      </c>
      <c r="BU631">
        <v>18.626086956521739</v>
      </c>
      <c r="BV631">
        <v>23.657142857142858</v>
      </c>
      <c r="BW631">
        <v>14.558823529411764</v>
      </c>
      <c r="BX631">
        <v>18.650392749244713</v>
      </c>
      <c r="BY631">
        <v>22.746059465055339</v>
      </c>
      <c r="BZ631">
        <v>630</v>
      </c>
    </row>
    <row r="632" spans="1:78" x14ac:dyDescent="0.25">
      <c r="A632">
        <v>631</v>
      </c>
      <c r="B632" t="s">
        <v>701</v>
      </c>
      <c r="C632">
        <v>73</v>
      </c>
      <c r="D632">
        <v>43</v>
      </c>
      <c r="E632">
        <v>47</v>
      </c>
      <c r="F632">
        <v>67</v>
      </c>
      <c r="G632">
        <v>29</v>
      </c>
      <c r="H632">
        <v>54</v>
      </c>
      <c r="I632">
        <v>44</v>
      </c>
      <c r="J632">
        <v>53</v>
      </c>
      <c r="K632">
        <v>70</v>
      </c>
      <c r="L632">
        <v>89</v>
      </c>
      <c r="M632">
        <v>16</v>
      </c>
      <c r="N632">
        <v>34</v>
      </c>
      <c r="O632">
        <v>40</v>
      </c>
      <c r="P632">
        <v>24</v>
      </c>
      <c r="Q632">
        <v>22</v>
      </c>
      <c r="R632">
        <v>24</v>
      </c>
      <c r="S632">
        <v>43</v>
      </c>
      <c r="T632">
        <v>70</v>
      </c>
      <c r="U632">
        <v>30</v>
      </c>
      <c r="V632">
        <v>37</v>
      </c>
      <c r="W632">
        <v>55</v>
      </c>
      <c r="X632">
        <v>33</v>
      </c>
      <c r="Y632">
        <v>23</v>
      </c>
      <c r="Z632">
        <v>13</v>
      </c>
      <c r="AA632">
        <v>3</v>
      </c>
      <c r="AB632">
        <v>44</v>
      </c>
      <c r="AC632">
        <v>26</v>
      </c>
      <c r="AD632">
        <v>69</v>
      </c>
      <c r="AE632">
        <v>60</v>
      </c>
      <c r="AF632">
        <v>34</v>
      </c>
      <c r="AG632">
        <v>41</v>
      </c>
      <c r="AH632">
        <v>12</v>
      </c>
      <c r="AI632">
        <v>84</v>
      </c>
      <c r="AJ632">
        <v>7</v>
      </c>
      <c r="AK632">
        <v>133</v>
      </c>
      <c r="AL632">
        <v>1664</v>
      </c>
      <c r="AM632">
        <v>1546</v>
      </c>
      <c r="AO632">
        <v>19.035616438356165</v>
      </c>
      <c r="AP632">
        <v>21.767441860465116</v>
      </c>
      <c r="AQ632">
        <v>21.6</v>
      </c>
      <c r="AR632">
        <v>16.656716417910445</v>
      </c>
      <c r="AS632">
        <v>28.055172413793105</v>
      </c>
      <c r="AT632">
        <v>20.06666666666667</v>
      </c>
      <c r="AU632">
        <v>22.418181818181818</v>
      </c>
      <c r="AV632">
        <v>14.739622641509435</v>
      </c>
      <c r="AW632">
        <v>12.24</v>
      </c>
      <c r="AX632">
        <v>13.024719101123596</v>
      </c>
      <c r="AY632">
        <v>6.75</v>
      </c>
      <c r="AZ632">
        <v>13.976470588235294</v>
      </c>
      <c r="BA632">
        <v>32.940000000000005</v>
      </c>
      <c r="BB632">
        <v>29.4</v>
      </c>
      <c r="BC632">
        <v>33.381818181818183</v>
      </c>
      <c r="BD632">
        <v>37.650000000000006</v>
      </c>
      <c r="BE632">
        <v>20.762790697674419</v>
      </c>
      <c r="BF632">
        <v>20.262857142857143</v>
      </c>
      <c r="BG632">
        <v>24.36</v>
      </c>
      <c r="BH632">
        <v>22.572972972972973</v>
      </c>
      <c r="BI632">
        <v>12.370909090909091</v>
      </c>
      <c r="BJ632">
        <v>19.745454545454546</v>
      </c>
      <c r="BK632">
        <v>36</v>
      </c>
      <c r="BL632">
        <v>34.061538461538461</v>
      </c>
      <c r="BM632">
        <v>40.800000000000004</v>
      </c>
      <c r="BN632">
        <v>22.990909090909092</v>
      </c>
      <c r="BO632">
        <v>23.953846153846154</v>
      </c>
      <c r="BP632">
        <v>8.7130434782608699</v>
      </c>
      <c r="BQ632">
        <v>21.9</v>
      </c>
      <c r="BR632">
        <v>35.152941176470591</v>
      </c>
      <c r="BS632">
        <v>32.312195121951227</v>
      </c>
      <c r="BT632">
        <v>30.900000000000002</v>
      </c>
      <c r="BU632">
        <v>15.3</v>
      </c>
      <c r="BV632">
        <v>23.657142857142858</v>
      </c>
      <c r="BW632">
        <v>14.887218045112782</v>
      </c>
      <c r="BX632">
        <v>18.549519230769231</v>
      </c>
      <c r="BY632">
        <v>22.6074041042461</v>
      </c>
      <c r="BZ632">
        <v>631</v>
      </c>
    </row>
    <row r="633" spans="1:78" x14ac:dyDescent="0.25">
      <c r="A633">
        <v>632</v>
      </c>
      <c r="B633" t="s">
        <v>702</v>
      </c>
      <c r="C633">
        <v>74</v>
      </c>
      <c r="D633">
        <v>42</v>
      </c>
      <c r="E633">
        <v>47</v>
      </c>
      <c r="F633">
        <v>67</v>
      </c>
      <c r="G633">
        <v>29</v>
      </c>
      <c r="H633">
        <v>53</v>
      </c>
      <c r="I633">
        <v>44</v>
      </c>
      <c r="J633">
        <v>52</v>
      </c>
      <c r="K633">
        <v>63</v>
      </c>
      <c r="L633">
        <v>91</v>
      </c>
      <c r="M633">
        <v>16</v>
      </c>
      <c r="N633">
        <v>34</v>
      </c>
      <c r="O633">
        <v>40</v>
      </c>
      <c r="P633">
        <v>24</v>
      </c>
      <c r="Q633">
        <v>22</v>
      </c>
      <c r="R633">
        <v>24</v>
      </c>
      <c r="S633">
        <v>43</v>
      </c>
      <c r="T633">
        <v>70</v>
      </c>
      <c r="U633">
        <v>31</v>
      </c>
      <c r="V633">
        <v>37</v>
      </c>
      <c r="W633">
        <v>57</v>
      </c>
      <c r="X633">
        <v>34</v>
      </c>
      <c r="Y633">
        <v>23</v>
      </c>
      <c r="Z633">
        <v>13</v>
      </c>
      <c r="AA633">
        <v>3</v>
      </c>
      <c r="AB633">
        <v>44</v>
      </c>
      <c r="AC633">
        <v>26</v>
      </c>
      <c r="AD633">
        <v>69</v>
      </c>
      <c r="AE633">
        <v>60</v>
      </c>
      <c r="AF633">
        <v>35</v>
      </c>
      <c r="AG633">
        <v>41</v>
      </c>
      <c r="AH633">
        <v>12</v>
      </c>
      <c r="AI633">
        <v>84</v>
      </c>
      <c r="AJ633">
        <v>7</v>
      </c>
      <c r="AK633">
        <v>133</v>
      </c>
      <c r="AL633">
        <v>1666</v>
      </c>
      <c r="AM633">
        <v>1544</v>
      </c>
      <c r="AO633">
        <v>18.778378378378378</v>
      </c>
      <c r="AP633">
        <v>22.285714285714288</v>
      </c>
      <c r="AQ633">
        <v>21.6</v>
      </c>
      <c r="AR633">
        <v>16.656716417910445</v>
      </c>
      <c r="AS633">
        <v>28.055172413793105</v>
      </c>
      <c r="AT633">
        <v>20.445283018867926</v>
      </c>
      <c r="AU633">
        <v>22.418181818181818</v>
      </c>
      <c r="AV633">
        <v>15.023076923076925</v>
      </c>
      <c r="AW633">
        <v>13.6</v>
      </c>
      <c r="AX633">
        <v>12.738461538461538</v>
      </c>
      <c r="AY633">
        <v>6.75</v>
      </c>
      <c r="AZ633">
        <v>13.976470588235294</v>
      </c>
      <c r="BA633">
        <v>32.940000000000005</v>
      </c>
      <c r="BB633">
        <v>29.4</v>
      </c>
      <c r="BC633">
        <v>33.381818181818183</v>
      </c>
      <c r="BD633">
        <v>37.650000000000006</v>
      </c>
      <c r="BE633">
        <v>20.762790697674419</v>
      </c>
      <c r="BF633">
        <v>20.262857142857143</v>
      </c>
      <c r="BG633">
        <v>23.5741935483871</v>
      </c>
      <c r="BH633">
        <v>22.572972972972973</v>
      </c>
      <c r="BI633">
        <v>11.936842105263159</v>
      </c>
      <c r="BJ633">
        <v>19.164705882352941</v>
      </c>
      <c r="BK633">
        <v>36</v>
      </c>
      <c r="BL633">
        <v>34.061538461538461</v>
      </c>
      <c r="BM633">
        <v>40.800000000000004</v>
      </c>
      <c r="BN633">
        <v>22.990909090909092</v>
      </c>
      <c r="BO633">
        <v>23.953846153846154</v>
      </c>
      <c r="BP633">
        <v>8.7130434782608699</v>
      </c>
      <c r="BQ633">
        <v>21.9</v>
      </c>
      <c r="BR633">
        <v>34.148571428571429</v>
      </c>
      <c r="BS633">
        <v>32.312195121951227</v>
      </c>
      <c r="BT633">
        <v>30.900000000000002</v>
      </c>
      <c r="BU633">
        <v>15.3</v>
      </c>
      <c r="BV633">
        <v>23.657142857142858</v>
      </c>
      <c r="BW633">
        <v>14.887218045112782</v>
      </c>
      <c r="BX633">
        <v>18.527250900360144</v>
      </c>
      <c r="BY633">
        <v>22.579682092473355</v>
      </c>
      <c r="BZ633">
        <v>632</v>
      </c>
    </row>
    <row r="634" spans="1:78" x14ac:dyDescent="0.25">
      <c r="A634">
        <v>633</v>
      </c>
      <c r="B634" t="s">
        <v>703</v>
      </c>
      <c r="C634">
        <v>74</v>
      </c>
      <c r="D634">
        <v>43</v>
      </c>
      <c r="E634">
        <v>48</v>
      </c>
      <c r="F634">
        <v>68</v>
      </c>
      <c r="G634">
        <v>31</v>
      </c>
      <c r="H634">
        <v>57</v>
      </c>
      <c r="I634">
        <v>46</v>
      </c>
      <c r="J634">
        <v>54</v>
      </c>
      <c r="K634">
        <v>71</v>
      </c>
      <c r="L634">
        <v>88</v>
      </c>
      <c r="M634">
        <v>15</v>
      </c>
      <c r="N634">
        <v>34</v>
      </c>
      <c r="O634">
        <v>40</v>
      </c>
      <c r="P634">
        <v>24</v>
      </c>
      <c r="Q634">
        <v>23</v>
      </c>
      <c r="R634">
        <v>25</v>
      </c>
      <c r="S634">
        <v>43</v>
      </c>
      <c r="T634">
        <v>71</v>
      </c>
      <c r="U634">
        <v>31</v>
      </c>
      <c r="V634">
        <v>38</v>
      </c>
      <c r="W634">
        <v>57</v>
      </c>
      <c r="X634">
        <v>34</v>
      </c>
      <c r="Y634">
        <v>23</v>
      </c>
      <c r="Z634">
        <v>13</v>
      </c>
      <c r="AA634">
        <v>3</v>
      </c>
      <c r="AB634">
        <v>44</v>
      </c>
      <c r="AC634">
        <v>26</v>
      </c>
      <c r="AD634">
        <v>69</v>
      </c>
      <c r="AE634">
        <v>60</v>
      </c>
      <c r="AF634">
        <v>35</v>
      </c>
      <c r="AG634">
        <v>41</v>
      </c>
      <c r="AH634">
        <v>12</v>
      </c>
      <c r="AI634">
        <v>84</v>
      </c>
      <c r="AJ634">
        <v>7</v>
      </c>
      <c r="AK634">
        <v>133</v>
      </c>
      <c r="AL634">
        <v>1667</v>
      </c>
      <c r="AM634">
        <v>1565</v>
      </c>
      <c r="AO634">
        <v>18.778378378378378</v>
      </c>
      <c r="AP634">
        <v>21.767441860465116</v>
      </c>
      <c r="AQ634">
        <v>21.150000000000002</v>
      </c>
      <c r="AR634">
        <v>16.411764705882351</v>
      </c>
      <c r="AS634">
        <v>26.245161290322581</v>
      </c>
      <c r="AT634">
        <v>19.010526315789473</v>
      </c>
      <c r="AU634">
        <v>21.443478260869565</v>
      </c>
      <c r="AV634">
        <v>14.466666666666665</v>
      </c>
      <c r="AW634">
        <v>12.067605633802817</v>
      </c>
      <c r="AX634">
        <v>13.172727272727274</v>
      </c>
      <c r="AY634">
        <v>7.2</v>
      </c>
      <c r="AZ634">
        <v>13.976470588235294</v>
      </c>
      <c r="BA634">
        <v>32.940000000000005</v>
      </c>
      <c r="BB634">
        <v>29.4</v>
      </c>
      <c r="BC634">
        <v>31.930434782608696</v>
      </c>
      <c r="BD634">
        <v>36.143999999999998</v>
      </c>
      <c r="BE634">
        <v>20.762790697674419</v>
      </c>
      <c r="BF634">
        <v>19.977464788732394</v>
      </c>
      <c r="BG634">
        <v>23.5741935483871</v>
      </c>
      <c r="BH634">
        <v>21.978947368421053</v>
      </c>
      <c r="BI634">
        <v>11.936842105263159</v>
      </c>
      <c r="BJ634">
        <v>19.164705882352941</v>
      </c>
      <c r="BK634">
        <v>36</v>
      </c>
      <c r="BL634">
        <v>34.061538461538461</v>
      </c>
      <c r="BM634">
        <v>40.800000000000004</v>
      </c>
      <c r="BN634">
        <v>22.990909090909092</v>
      </c>
      <c r="BO634">
        <v>23.953846153846154</v>
      </c>
      <c r="BP634">
        <v>8.7130434782608699</v>
      </c>
      <c r="BQ634">
        <v>21.9</v>
      </c>
      <c r="BR634">
        <v>34.148571428571429</v>
      </c>
      <c r="BS634">
        <v>32.312195121951227</v>
      </c>
      <c r="BT634">
        <v>30.900000000000002</v>
      </c>
      <c r="BU634">
        <v>15.3</v>
      </c>
      <c r="BV634">
        <v>23.657142857142858</v>
      </c>
      <c r="BW634">
        <v>14.887218045112782</v>
      </c>
      <c r="BX634">
        <v>18.516136772645474</v>
      </c>
      <c r="BY634">
        <v>22.26453828828507</v>
      </c>
      <c r="BZ634">
        <v>633</v>
      </c>
    </row>
    <row r="635" spans="1:78" x14ac:dyDescent="0.25">
      <c r="A635">
        <v>634</v>
      </c>
      <c r="B635" t="s">
        <v>704</v>
      </c>
      <c r="C635">
        <v>74</v>
      </c>
      <c r="D635">
        <v>43</v>
      </c>
      <c r="E635">
        <v>48</v>
      </c>
      <c r="F635">
        <v>69</v>
      </c>
      <c r="G635">
        <v>31</v>
      </c>
      <c r="H635">
        <v>57</v>
      </c>
      <c r="I635">
        <v>45</v>
      </c>
      <c r="J635">
        <v>55</v>
      </c>
      <c r="K635">
        <v>72</v>
      </c>
      <c r="L635">
        <v>93</v>
      </c>
      <c r="M635">
        <v>16</v>
      </c>
      <c r="N635">
        <v>34</v>
      </c>
      <c r="O635">
        <v>40</v>
      </c>
      <c r="P635">
        <v>24</v>
      </c>
      <c r="Q635">
        <v>23</v>
      </c>
      <c r="R635">
        <v>25</v>
      </c>
      <c r="S635">
        <v>43</v>
      </c>
      <c r="T635">
        <v>71</v>
      </c>
      <c r="U635">
        <v>31</v>
      </c>
      <c r="V635">
        <v>37</v>
      </c>
      <c r="W635">
        <v>57</v>
      </c>
      <c r="X635">
        <v>34</v>
      </c>
      <c r="Y635">
        <v>23</v>
      </c>
      <c r="Z635">
        <v>13</v>
      </c>
      <c r="AA635">
        <v>3</v>
      </c>
      <c r="AB635">
        <v>44</v>
      </c>
      <c r="AC635">
        <v>26</v>
      </c>
      <c r="AD635">
        <v>69</v>
      </c>
      <c r="AE635">
        <v>60</v>
      </c>
      <c r="AF635">
        <v>35</v>
      </c>
      <c r="AG635">
        <v>41</v>
      </c>
      <c r="AH635">
        <v>12</v>
      </c>
      <c r="AI635">
        <v>84</v>
      </c>
      <c r="AJ635">
        <v>7</v>
      </c>
      <c r="AK635">
        <v>141</v>
      </c>
      <c r="AL635">
        <v>1671</v>
      </c>
      <c r="AM635">
        <v>1580</v>
      </c>
      <c r="AO635">
        <v>18.778378378378378</v>
      </c>
      <c r="AP635">
        <v>21.767441860465116</v>
      </c>
      <c r="AQ635">
        <v>21.150000000000002</v>
      </c>
      <c r="AR635">
        <v>16.173913043478262</v>
      </c>
      <c r="AS635">
        <v>26.245161290322581</v>
      </c>
      <c r="AT635">
        <v>19.010526315789473</v>
      </c>
      <c r="AU635">
        <v>21.919999999999998</v>
      </c>
      <c r="AV635">
        <v>14.203636363636363</v>
      </c>
      <c r="AW635">
        <v>11.9</v>
      </c>
      <c r="AX635">
        <v>12.464516129032258</v>
      </c>
      <c r="AY635">
        <v>6.75</v>
      </c>
      <c r="AZ635">
        <v>13.976470588235294</v>
      </c>
      <c r="BA635">
        <v>32.940000000000005</v>
      </c>
      <c r="BB635">
        <v>29.4</v>
      </c>
      <c r="BC635">
        <v>31.930434782608696</v>
      </c>
      <c r="BD635">
        <v>36.143999999999998</v>
      </c>
      <c r="BE635">
        <v>20.762790697674419</v>
      </c>
      <c r="BF635">
        <v>19.977464788732394</v>
      </c>
      <c r="BG635">
        <v>23.5741935483871</v>
      </c>
      <c r="BH635">
        <v>22.572972972972973</v>
      </c>
      <c r="BI635">
        <v>11.936842105263159</v>
      </c>
      <c r="BJ635">
        <v>19.164705882352941</v>
      </c>
      <c r="BK635">
        <v>36</v>
      </c>
      <c r="BL635">
        <v>34.061538461538461</v>
      </c>
      <c r="BM635">
        <v>40.800000000000004</v>
      </c>
      <c r="BN635">
        <v>22.990909090909092</v>
      </c>
      <c r="BO635">
        <v>23.953846153846154</v>
      </c>
      <c r="BP635">
        <v>8.7130434782608699</v>
      </c>
      <c r="BQ635">
        <v>21.9</v>
      </c>
      <c r="BR635">
        <v>34.148571428571429</v>
      </c>
      <c r="BS635">
        <v>32.312195121951227</v>
      </c>
      <c r="BT635">
        <v>30.900000000000002</v>
      </c>
      <c r="BU635">
        <v>15.3</v>
      </c>
      <c r="BV635">
        <v>23.657142857142858</v>
      </c>
      <c r="BW635">
        <v>14.042553191489363</v>
      </c>
      <c r="BX635">
        <v>18.471813285457813</v>
      </c>
      <c r="BY635">
        <v>22.193576019456891</v>
      </c>
      <c r="BZ635">
        <v>634</v>
      </c>
    </row>
    <row r="636" spans="1:78" x14ac:dyDescent="0.25">
      <c r="A636">
        <v>635</v>
      </c>
      <c r="B636" t="s">
        <v>705</v>
      </c>
      <c r="C636">
        <v>74</v>
      </c>
      <c r="D636">
        <v>43</v>
      </c>
      <c r="E636">
        <v>48</v>
      </c>
      <c r="F636">
        <v>69</v>
      </c>
      <c r="G636">
        <v>31</v>
      </c>
      <c r="H636">
        <v>57</v>
      </c>
      <c r="I636">
        <v>46</v>
      </c>
      <c r="J636">
        <v>55</v>
      </c>
      <c r="K636">
        <v>72</v>
      </c>
      <c r="L636">
        <v>92</v>
      </c>
      <c r="M636">
        <v>16</v>
      </c>
      <c r="N636">
        <v>34</v>
      </c>
      <c r="O636">
        <v>40</v>
      </c>
      <c r="P636">
        <v>24</v>
      </c>
      <c r="Q636">
        <v>23</v>
      </c>
      <c r="R636">
        <v>25</v>
      </c>
      <c r="S636">
        <v>43</v>
      </c>
      <c r="T636">
        <v>71</v>
      </c>
      <c r="U636">
        <v>31</v>
      </c>
      <c r="V636">
        <v>37</v>
      </c>
      <c r="W636">
        <v>59</v>
      </c>
      <c r="X636">
        <v>34</v>
      </c>
      <c r="Y636">
        <v>23</v>
      </c>
      <c r="Z636">
        <v>13</v>
      </c>
      <c r="AA636">
        <v>3</v>
      </c>
      <c r="AB636">
        <v>44</v>
      </c>
      <c r="AC636">
        <v>26</v>
      </c>
      <c r="AD636">
        <v>69</v>
      </c>
      <c r="AE636">
        <v>60</v>
      </c>
      <c r="AF636">
        <v>35</v>
      </c>
      <c r="AG636">
        <v>45</v>
      </c>
      <c r="AH636">
        <v>12</v>
      </c>
      <c r="AI636">
        <v>85</v>
      </c>
      <c r="AJ636">
        <v>7</v>
      </c>
      <c r="AK636">
        <v>162</v>
      </c>
      <c r="AL636">
        <v>1683</v>
      </c>
      <c r="AM636">
        <v>1608</v>
      </c>
      <c r="AO636">
        <v>18.778378378378378</v>
      </c>
      <c r="AP636">
        <v>21.767441860465116</v>
      </c>
      <c r="AQ636">
        <v>21.150000000000002</v>
      </c>
      <c r="AR636">
        <v>16.173913043478262</v>
      </c>
      <c r="AS636">
        <v>26.245161290322581</v>
      </c>
      <c r="AT636">
        <v>19.010526315789473</v>
      </c>
      <c r="AU636">
        <v>21.443478260869565</v>
      </c>
      <c r="AV636">
        <v>14.203636363636363</v>
      </c>
      <c r="AW636">
        <v>11.9</v>
      </c>
      <c r="AX636">
        <v>12.6</v>
      </c>
      <c r="AY636">
        <v>6.75</v>
      </c>
      <c r="AZ636">
        <v>13.976470588235294</v>
      </c>
      <c r="BA636">
        <v>32.940000000000005</v>
      </c>
      <c r="BB636">
        <v>29.4</v>
      </c>
      <c r="BC636">
        <v>31.930434782608696</v>
      </c>
      <c r="BD636">
        <v>36.143999999999998</v>
      </c>
      <c r="BE636">
        <v>20.762790697674419</v>
      </c>
      <c r="BF636">
        <v>19.977464788732394</v>
      </c>
      <c r="BG636">
        <v>23.5741935483871</v>
      </c>
      <c r="BH636">
        <v>22.572972972972973</v>
      </c>
      <c r="BI636">
        <v>11.532203389830508</v>
      </c>
      <c r="BJ636">
        <v>19.164705882352941</v>
      </c>
      <c r="BK636">
        <v>36</v>
      </c>
      <c r="BL636">
        <v>34.061538461538461</v>
      </c>
      <c r="BM636">
        <v>40.800000000000004</v>
      </c>
      <c r="BN636">
        <v>22.990909090909092</v>
      </c>
      <c r="BO636">
        <v>23.953846153846154</v>
      </c>
      <c r="BP636">
        <v>8.7130434782608699</v>
      </c>
      <c r="BQ636">
        <v>21.9</v>
      </c>
      <c r="BR636">
        <v>34.148571428571429</v>
      </c>
      <c r="BS636">
        <v>29.439999999999998</v>
      </c>
      <c r="BT636">
        <v>30.900000000000002</v>
      </c>
      <c r="BU636">
        <v>15.120000000000001</v>
      </c>
      <c r="BV636">
        <v>23.657142857142858</v>
      </c>
      <c r="BW636">
        <v>12.222222222222223</v>
      </c>
      <c r="BX636">
        <v>18.340106951871658</v>
      </c>
      <c r="BY636">
        <v>21.926976100485366</v>
      </c>
      <c r="BZ636">
        <v>635</v>
      </c>
    </row>
    <row r="637" spans="1:78" x14ac:dyDescent="0.25">
      <c r="A637">
        <v>636</v>
      </c>
      <c r="B637" t="s">
        <v>706</v>
      </c>
      <c r="C637">
        <v>74</v>
      </c>
      <c r="D637">
        <v>43</v>
      </c>
      <c r="E637">
        <v>48</v>
      </c>
      <c r="F637">
        <v>69</v>
      </c>
      <c r="G637">
        <v>31</v>
      </c>
      <c r="H637">
        <v>57</v>
      </c>
      <c r="I637">
        <v>48</v>
      </c>
      <c r="J637">
        <v>56</v>
      </c>
      <c r="K637">
        <v>72</v>
      </c>
      <c r="L637">
        <v>95</v>
      </c>
      <c r="M637">
        <v>16</v>
      </c>
      <c r="N637">
        <v>34</v>
      </c>
      <c r="O637">
        <v>40</v>
      </c>
      <c r="P637">
        <v>24</v>
      </c>
      <c r="Q637">
        <v>23</v>
      </c>
      <c r="R637">
        <v>25</v>
      </c>
      <c r="S637">
        <v>43</v>
      </c>
      <c r="T637">
        <v>72</v>
      </c>
      <c r="U637">
        <v>31</v>
      </c>
      <c r="V637">
        <v>37</v>
      </c>
      <c r="W637">
        <v>58</v>
      </c>
      <c r="X637">
        <v>34</v>
      </c>
      <c r="Y637">
        <v>23</v>
      </c>
      <c r="Z637">
        <v>13</v>
      </c>
      <c r="AA637">
        <v>3</v>
      </c>
      <c r="AB637">
        <v>45</v>
      </c>
      <c r="AC637">
        <v>26</v>
      </c>
      <c r="AD637">
        <v>69</v>
      </c>
      <c r="AE637">
        <v>61</v>
      </c>
      <c r="AF637">
        <v>35</v>
      </c>
      <c r="AG637">
        <v>45</v>
      </c>
      <c r="AH637">
        <v>12</v>
      </c>
      <c r="AI637">
        <v>86</v>
      </c>
      <c r="AJ637">
        <v>7</v>
      </c>
      <c r="AK637">
        <v>165</v>
      </c>
      <c r="AL637">
        <v>1705</v>
      </c>
      <c r="AM637">
        <v>1620</v>
      </c>
      <c r="AO637">
        <v>18.778378378378378</v>
      </c>
      <c r="AP637">
        <v>21.767441860465116</v>
      </c>
      <c r="AQ637">
        <v>21.150000000000002</v>
      </c>
      <c r="AR637">
        <v>16.173913043478262</v>
      </c>
      <c r="AS637">
        <v>26.245161290322581</v>
      </c>
      <c r="AT637">
        <v>19.010526315789473</v>
      </c>
      <c r="AU637">
        <v>20.55</v>
      </c>
      <c r="AV637">
        <v>13.950000000000001</v>
      </c>
      <c r="AW637">
        <v>11.9</v>
      </c>
      <c r="AX637">
        <v>12.202105263157895</v>
      </c>
      <c r="AY637">
        <v>6.75</v>
      </c>
      <c r="AZ637">
        <v>13.976470588235294</v>
      </c>
      <c r="BA637">
        <v>32.940000000000005</v>
      </c>
      <c r="BB637">
        <v>29.4</v>
      </c>
      <c r="BC637">
        <v>31.930434782608696</v>
      </c>
      <c r="BD637">
        <v>36.143999999999998</v>
      </c>
      <c r="BE637">
        <v>20.762790697674419</v>
      </c>
      <c r="BF637">
        <v>19.7</v>
      </c>
      <c r="BG637">
        <v>23.5741935483871</v>
      </c>
      <c r="BH637">
        <v>22.572972972972973</v>
      </c>
      <c r="BI637">
        <v>11.731034482758622</v>
      </c>
      <c r="BJ637">
        <v>19.164705882352941</v>
      </c>
      <c r="BK637">
        <v>36</v>
      </c>
      <c r="BL637">
        <v>34.061538461538461</v>
      </c>
      <c r="BM637">
        <v>40.800000000000004</v>
      </c>
      <c r="BN637">
        <v>22.48</v>
      </c>
      <c r="BO637">
        <v>23.953846153846154</v>
      </c>
      <c r="BP637">
        <v>8.7130434782608699</v>
      </c>
      <c r="BQ637">
        <v>21.540983606557379</v>
      </c>
      <c r="BR637">
        <v>34.148571428571429</v>
      </c>
      <c r="BS637">
        <v>29.439999999999998</v>
      </c>
      <c r="BT637">
        <v>30.900000000000002</v>
      </c>
      <c r="BU637">
        <v>14.944186046511629</v>
      </c>
      <c r="BV637">
        <v>23.657142857142858</v>
      </c>
      <c r="BW637">
        <v>12</v>
      </c>
      <c r="BX637">
        <v>18.103460410557183</v>
      </c>
      <c r="BY637">
        <v>21.815090104262218</v>
      </c>
      <c r="BZ637">
        <v>636</v>
      </c>
    </row>
    <row r="638" spans="1:78" x14ac:dyDescent="0.25">
      <c r="A638">
        <v>637</v>
      </c>
      <c r="B638" t="s">
        <v>707</v>
      </c>
      <c r="C638">
        <v>73</v>
      </c>
      <c r="D638">
        <v>43</v>
      </c>
      <c r="E638">
        <v>48</v>
      </c>
      <c r="F638">
        <v>68</v>
      </c>
      <c r="G638">
        <v>31</v>
      </c>
      <c r="H638">
        <v>61</v>
      </c>
      <c r="I638">
        <v>49</v>
      </c>
      <c r="J638">
        <v>56</v>
      </c>
      <c r="K638">
        <v>72</v>
      </c>
      <c r="L638">
        <v>99</v>
      </c>
      <c r="M638">
        <v>16</v>
      </c>
      <c r="N638">
        <v>34</v>
      </c>
      <c r="O638">
        <v>40</v>
      </c>
      <c r="P638">
        <v>24</v>
      </c>
      <c r="Q638">
        <v>23</v>
      </c>
      <c r="R638">
        <v>25</v>
      </c>
      <c r="S638">
        <v>43</v>
      </c>
      <c r="T638">
        <v>72</v>
      </c>
      <c r="U638">
        <v>30</v>
      </c>
      <c r="V638">
        <v>37</v>
      </c>
      <c r="W638">
        <v>59</v>
      </c>
      <c r="X638">
        <v>34</v>
      </c>
      <c r="Y638">
        <v>23</v>
      </c>
      <c r="Z638">
        <v>13</v>
      </c>
      <c r="AA638">
        <v>3</v>
      </c>
      <c r="AB638">
        <v>44</v>
      </c>
      <c r="AC638">
        <v>26</v>
      </c>
      <c r="AD638">
        <v>69</v>
      </c>
      <c r="AE638">
        <v>61</v>
      </c>
      <c r="AF638">
        <v>35</v>
      </c>
      <c r="AG638">
        <v>45</v>
      </c>
      <c r="AH638">
        <v>12</v>
      </c>
      <c r="AI638">
        <v>85</v>
      </c>
      <c r="AJ638">
        <v>7</v>
      </c>
      <c r="AK638">
        <v>165</v>
      </c>
      <c r="AL638">
        <v>1707</v>
      </c>
      <c r="AM638">
        <v>1625</v>
      </c>
      <c r="AO638">
        <v>19.035616438356165</v>
      </c>
      <c r="AP638">
        <v>21.767441860465116</v>
      </c>
      <c r="AQ638">
        <v>21.150000000000002</v>
      </c>
      <c r="AR638">
        <v>16.411764705882351</v>
      </c>
      <c r="AS638">
        <v>26.245161290322581</v>
      </c>
      <c r="AT638">
        <v>17.763934426229508</v>
      </c>
      <c r="AU638">
        <v>20.130612244897961</v>
      </c>
      <c r="AV638">
        <v>13.950000000000001</v>
      </c>
      <c r="AW638">
        <v>11.9</v>
      </c>
      <c r="AX638">
        <v>11.709090909090909</v>
      </c>
      <c r="AY638">
        <v>6.75</v>
      </c>
      <c r="AZ638">
        <v>13.976470588235294</v>
      </c>
      <c r="BA638">
        <v>32.940000000000005</v>
      </c>
      <c r="BB638">
        <v>29.4</v>
      </c>
      <c r="BC638">
        <v>31.930434782608696</v>
      </c>
      <c r="BD638">
        <v>36.143999999999998</v>
      </c>
      <c r="BE638">
        <v>20.762790697674419</v>
      </c>
      <c r="BF638">
        <v>19.7</v>
      </c>
      <c r="BG638">
        <v>24.36</v>
      </c>
      <c r="BH638">
        <v>22.572972972972973</v>
      </c>
      <c r="BI638">
        <v>11.532203389830508</v>
      </c>
      <c r="BJ638">
        <v>19.164705882352941</v>
      </c>
      <c r="BK638">
        <v>36</v>
      </c>
      <c r="BL638">
        <v>34.061538461538461</v>
      </c>
      <c r="BM638">
        <v>40.800000000000004</v>
      </c>
      <c r="BN638">
        <v>22.990909090909092</v>
      </c>
      <c r="BO638">
        <v>23.953846153846154</v>
      </c>
      <c r="BP638">
        <v>8.7130434782608699</v>
      </c>
      <c r="BQ638">
        <v>21.540983606557379</v>
      </c>
      <c r="BR638">
        <v>34.148571428571429</v>
      </c>
      <c r="BS638">
        <v>29.439999999999998</v>
      </c>
      <c r="BT638">
        <v>30.900000000000002</v>
      </c>
      <c r="BU638">
        <v>15.120000000000001</v>
      </c>
      <c r="BV638">
        <v>23.657142857142858</v>
      </c>
      <c r="BW638">
        <v>12</v>
      </c>
      <c r="BX638">
        <v>18.08224956063269</v>
      </c>
      <c r="BY638">
        <v>21.797876615795509</v>
      </c>
      <c r="BZ638">
        <v>637</v>
      </c>
    </row>
    <row r="639" spans="1:78" x14ac:dyDescent="0.25">
      <c r="A639">
        <v>638</v>
      </c>
      <c r="B639" t="s">
        <v>708</v>
      </c>
      <c r="C639">
        <v>73</v>
      </c>
      <c r="D639">
        <v>43</v>
      </c>
      <c r="E639">
        <v>48</v>
      </c>
      <c r="F639">
        <v>68</v>
      </c>
      <c r="G639">
        <v>31</v>
      </c>
      <c r="H639">
        <v>61</v>
      </c>
      <c r="I639">
        <v>50</v>
      </c>
      <c r="J639">
        <v>56</v>
      </c>
      <c r="K639">
        <v>73</v>
      </c>
      <c r="L639">
        <v>98</v>
      </c>
      <c r="M639">
        <v>16</v>
      </c>
      <c r="N639">
        <v>34</v>
      </c>
      <c r="O639">
        <v>40</v>
      </c>
      <c r="P639">
        <v>24</v>
      </c>
      <c r="Q639">
        <v>23</v>
      </c>
      <c r="R639">
        <v>25</v>
      </c>
      <c r="S639">
        <v>43</v>
      </c>
      <c r="T639">
        <v>72</v>
      </c>
      <c r="U639">
        <v>31</v>
      </c>
      <c r="V639">
        <v>37</v>
      </c>
      <c r="W639">
        <v>59</v>
      </c>
      <c r="X639">
        <v>34</v>
      </c>
      <c r="Y639">
        <v>23</v>
      </c>
      <c r="Z639">
        <v>13</v>
      </c>
      <c r="AA639">
        <v>3</v>
      </c>
      <c r="AB639">
        <v>47</v>
      </c>
      <c r="AC639">
        <v>24</v>
      </c>
      <c r="AD639">
        <v>69</v>
      </c>
      <c r="AE639">
        <v>62</v>
      </c>
      <c r="AF639">
        <v>35</v>
      </c>
      <c r="AG639">
        <v>45</v>
      </c>
      <c r="AH639">
        <v>12</v>
      </c>
      <c r="AI639">
        <v>86</v>
      </c>
      <c r="AJ639">
        <v>7</v>
      </c>
      <c r="AK639">
        <v>165</v>
      </c>
      <c r="AL639">
        <v>1707</v>
      </c>
      <c r="AM639">
        <v>1630</v>
      </c>
      <c r="AO639">
        <v>19.035616438356165</v>
      </c>
      <c r="AP639">
        <v>21.767441860465116</v>
      </c>
      <c r="AQ639">
        <v>21.150000000000002</v>
      </c>
      <c r="AR639">
        <v>16.411764705882351</v>
      </c>
      <c r="AS639">
        <v>26.245161290322581</v>
      </c>
      <c r="AT639">
        <v>17.763934426229508</v>
      </c>
      <c r="AU639">
        <v>19.728000000000002</v>
      </c>
      <c r="AV639">
        <v>13.950000000000001</v>
      </c>
      <c r="AW639">
        <v>11.736986301369864</v>
      </c>
      <c r="AX639">
        <v>11.828571428571429</v>
      </c>
      <c r="AY639">
        <v>6.75</v>
      </c>
      <c r="AZ639">
        <v>13.976470588235294</v>
      </c>
      <c r="BA639">
        <v>32.940000000000005</v>
      </c>
      <c r="BB639">
        <v>29.4</v>
      </c>
      <c r="BC639">
        <v>31.930434782608696</v>
      </c>
      <c r="BD639">
        <v>36.143999999999998</v>
      </c>
      <c r="BE639">
        <v>20.762790697674419</v>
      </c>
      <c r="BF639">
        <v>19.7</v>
      </c>
      <c r="BG639">
        <v>23.5741935483871</v>
      </c>
      <c r="BH639">
        <v>22.572972972972973</v>
      </c>
      <c r="BI639">
        <v>11.532203389830508</v>
      </c>
      <c r="BJ639">
        <v>19.164705882352941</v>
      </c>
      <c r="BK639">
        <v>36</v>
      </c>
      <c r="BL639">
        <v>34.061538461538461</v>
      </c>
      <c r="BM639">
        <v>40.800000000000004</v>
      </c>
      <c r="BN639">
        <v>21.52340425531915</v>
      </c>
      <c r="BO639">
        <v>25.95</v>
      </c>
      <c r="BP639">
        <v>8.7130434782608699</v>
      </c>
      <c r="BQ639">
        <v>21.193548387096772</v>
      </c>
      <c r="BR639">
        <v>34.148571428571429</v>
      </c>
      <c r="BS639">
        <v>29.439999999999998</v>
      </c>
      <c r="BT639">
        <v>30.900000000000002</v>
      </c>
      <c r="BU639">
        <v>14.944186046511629</v>
      </c>
      <c r="BV639">
        <v>23.657142857142858</v>
      </c>
      <c r="BW639">
        <v>12</v>
      </c>
      <c r="BX639">
        <v>18.08224956063269</v>
      </c>
      <c r="BY639">
        <v>21.73643823491199</v>
      </c>
      <c r="BZ639">
        <v>638</v>
      </c>
    </row>
    <row r="640" spans="1:78" x14ac:dyDescent="0.25">
      <c r="A640">
        <v>639</v>
      </c>
      <c r="B640" t="s">
        <v>709</v>
      </c>
      <c r="C640">
        <v>74</v>
      </c>
      <c r="D640">
        <v>43</v>
      </c>
      <c r="E640">
        <v>48</v>
      </c>
      <c r="F640">
        <v>68</v>
      </c>
      <c r="G640">
        <v>31</v>
      </c>
      <c r="H640">
        <v>61</v>
      </c>
      <c r="I640">
        <v>50</v>
      </c>
      <c r="J640">
        <v>55</v>
      </c>
      <c r="K640">
        <v>72</v>
      </c>
      <c r="L640">
        <v>87</v>
      </c>
      <c r="M640">
        <v>16</v>
      </c>
      <c r="N640">
        <v>34</v>
      </c>
      <c r="O640">
        <v>40</v>
      </c>
      <c r="P640">
        <v>24</v>
      </c>
      <c r="Q640">
        <v>23</v>
      </c>
      <c r="R640">
        <v>25</v>
      </c>
      <c r="S640">
        <v>43</v>
      </c>
      <c r="T640">
        <v>72</v>
      </c>
      <c r="U640">
        <v>31</v>
      </c>
      <c r="V640">
        <v>37</v>
      </c>
      <c r="W640">
        <v>59</v>
      </c>
      <c r="X640">
        <v>34</v>
      </c>
      <c r="Y640">
        <v>23</v>
      </c>
      <c r="Z640">
        <v>13</v>
      </c>
      <c r="AA640">
        <v>3</v>
      </c>
      <c r="AB640">
        <v>48</v>
      </c>
      <c r="AC640">
        <v>24</v>
      </c>
      <c r="AD640">
        <v>71</v>
      </c>
      <c r="AE640">
        <v>62</v>
      </c>
      <c r="AF640">
        <v>35</v>
      </c>
      <c r="AG640">
        <v>45</v>
      </c>
      <c r="AH640">
        <v>12</v>
      </c>
      <c r="AI640">
        <v>86</v>
      </c>
      <c r="AJ640">
        <v>7</v>
      </c>
      <c r="AK640">
        <v>165</v>
      </c>
      <c r="AL640">
        <v>1706</v>
      </c>
      <c r="AM640">
        <v>1621</v>
      </c>
      <c r="AO640">
        <v>18.778378378378378</v>
      </c>
      <c r="AP640">
        <v>21.767441860465116</v>
      </c>
      <c r="AQ640">
        <v>21.150000000000002</v>
      </c>
      <c r="AR640">
        <v>16.411764705882351</v>
      </c>
      <c r="AS640">
        <v>26.245161290322581</v>
      </c>
      <c r="AT640">
        <v>17.763934426229508</v>
      </c>
      <c r="AU640">
        <v>19.728000000000002</v>
      </c>
      <c r="AV640">
        <v>14.203636363636363</v>
      </c>
      <c r="AW640">
        <v>11.9</v>
      </c>
      <c r="AX640">
        <v>13.324137931034484</v>
      </c>
      <c r="AY640">
        <v>6.75</v>
      </c>
      <c r="AZ640">
        <v>13.976470588235294</v>
      </c>
      <c r="BA640">
        <v>32.940000000000005</v>
      </c>
      <c r="BB640">
        <v>29.4</v>
      </c>
      <c r="BC640">
        <v>31.930434782608696</v>
      </c>
      <c r="BD640">
        <v>36.143999999999998</v>
      </c>
      <c r="BE640">
        <v>20.762790697674419</v>
      </c>
      <c r="BF640">
        <v>19.7</v>
      </c>
      <c r="BG640">
        <v>23.5741935483871</v>
      </c>
      <c r="BH640">
        <v>22.572972972972973</v>
      </c>
      <c r="BI640">
        <v>11.532203389830508</v>
      </c>
      <c r="BJ640">
        <v>19.164705882352941</v>
      </c>
      <c r="BK640">
        <v>36</v>
      </c>
      <c r="BL640">
        <v>34.061538461538461</v>
      </c>
      <c r="BM640">
        <v>40.800000000000004</v>
      </c>
      <c r="BN640">
        <v>21.075000000000003</v>
      </c>
      <c r="BO640">
        <v>25.95</v>
      </c>
      <c r="BP640">
        <v>8.4676056338028172</v>
      </c>
      <c r="BQ640">
        <v>21.193548387096772</v>
      </c>
      <c r="BR640">
        <v>34.148571428571429</v>
      </c>
      <c r="BS640">
        <v>29.439999999999998</v>
      </c>
      <c r="BT640">
        <v>30.900000000000002</v>
      </c>
      <c r="BU640">
        <v>14.944186046511629</v>
      </c>
      <c r="BV640">
        <v>23.657142857142858</v>
      </c>
      <c r="BW640">
        <v>12</v>
      </c>
      <c r="BX640">
        <v>18.092848769050413</v>
      </c>
      <c r="BY640">
        <v>21.772492020549446</v>
      </c>
      <c r="BZ640">
        <v>639</v>
      </c>
    </row>
    <row r="641" spans="1:78" x14ac:dyDescent="0.25">
      <c r="A641">
        <v>640</v>
      </c>
      <c r="B641" t="s">
        <v>710</v>
      </c>
      <c r="C641">
        <v>74</v>
      </c>
      <c r="D641">
        <v>44</v>
      </c>
      <c r="E641">
        <v>48</v>
      </c>
      <c r="F641">
        <v>68</v>
      </c>
      <c r="G641">
        <v>31</v>
      </c>
      <c r="H641">
        <v>61</v>
      </c>
      <c r="I641">
        <v>50</v>
      </c>
      <c r="J641">
        <v>56</v>
      </c>
      <c r="K641">
        <v>71</v>
      </c>
      <c r="L641">
        <v>86</v>
      </c>
      <c r="M641">
        <v>16</v>
      </c>
      <c r="N641">
        <v>34</v>
      </c>
      <c r="O641">
        <v>40</v>
      </c>
      <c r="P641">
        <v>24</v>
      </c>
      <c r="Q641">
        <v>23</v>
      </c>
      <c r="R641">
        <v>25</v>
      </c>
      <c r="S641">
        <v>43</v>
      </c>
      <c r="T641">
        <v>72</v>
      </c>
      <c r="U641">
        <v>31</v>
      </c>
      <c r="V641">
        <v>37</v>
      </c>
      <c r="W641">
        <v>61</v>
      </c>
      <c r="X641">
        <v>35</v>
      </c>
      <c r="Y641">
        <v>23</v>
      </c>
      <c r="Z641">
        <v>13</v>
      </c>
      <c r="AA641">
        <v>3</v>
      </c>
      <c r="AB641">
        <v>48</v>
      </c>
      <c r="AC641">
        <v>24</v>
      </c>
      <c r="AD641">
        <v>71</v>
      </c>
      <c r="AE641">
        <v>62</v>
      </c>
      <c r="AF641">
        <v>35</v>
      </c>
      <c r="AG641">
        <v>44</v>
      </c>
      <c r="AH641">
        <v>12</v>
      </c>
      <c r="AI641">
        <v>86</v>
      </c>
      <c r="AJ641">
        <v>8</v>
      </c>
      <c r="AK641">
        <v>134</v>
      </c>
      <c r="AL641">
        <v>1698</v>
      </c>
      <c r="AM641">
        <v>1593</v>
      </c>
      <c r="AO641">
        <v>18.778378378378378</v>
      </c>
      <c r="AP641">
        <v>21.272727272727273</v>
      </c>
      <c r="AQ641">
        <v>21.150000000000002</v>
      </c>
      <c r="AR641">
        <v>16.411764705882351</v>
      </c>
      <c r="AS641">
        <v>26.245161290322581</v>
      </c>
      <c r="AT641">
        <v>17.763934426229508</v>
      </c>
      <c r="AU641">
        <v>19.728000000000002</v>
      </c>
      <c r="AV641">
        <v>13.950000000000001</v>
      </c>
      <c r="AW641">
        <v>12.067605633802817</v>
      </c>
      <c r="AX641">
        <v>13.47906976744186</v>
      </c>
      <c r="AY641">
        <v>6.75</v>
      </c>
      <c r="AZ641">
        <v>13.976470588235294</v>
      </c>
      <c r="BA641">
        <v>32.940000000000005</v>
      </c>
      <c r="BB641">
        <v>29.4</v>
      </c>
      <c r="BC641">
        <v>31.930434782608696</v>
      </c>
      <c r="BD641">
        <v>36.143999999999998</v>
      </c>
      <c r="BE641">
        <v>20.762790697674419</v>
      </c>
      <c r="BF641">
        <v>19.7</v>
      </c>
      <c r="BG641">
        <v>23.5741935483871</v>
      </c>
      <c r="BH641">
        <v>22.572972972972973</v>
      </c>
      <c r="BI641">
        <v>11.154098360655738</v>
      </c>
      <c r="BJ641">
        <v>18.617142857142859</v>
      </c>
      <c r="BK641">
        <v>36</v>
      </c>
      <c r="BL641">
        <v>34.061538461538461</v>
      </c>
      <c r="BM641">
        <v>40.800000000000004</v>
      </c>
      <c r="BN641">
        <v>21.075000000000003</v>
      </c>
      <c r="BO641">
        <v>25.95</v>
      </c>
      <c r="BP641">
        <v>8.4676056338028172</v>
      </c>
      <c r="BQ641">
        <v>21.193548387096772</v>
      </c>
      <c r="BR641">
        <v>34.148571428571429</v>
      </c>
      <c r="BS641">
        <v>30.109090909090909</v>
      </c>
      <c r="BT641">
        <v>30.900000000000002</v>
      </c>
      <c r="BU641">
        <v>14.944186046511629</v>
      </c>
      <c r="BV641">
        <v>20.7</v>
      </c>
      <c r="BW641">
        <v>14.776119402985076</v>
      </c>
      <c r="BX641">
        <v>18.178091872791523</v>
      </c>
      <c r="BY641">
        <v>21.932581256043843</v>
      </c>
      <c r="BZ641">
        <v>640</v>
      </c>
    </row>
    <row r="642" spans="1:78" x14ac:dyDescent="0.25">
      <c r="A642">
        <v>641</v>
      </c>
      <c r="B642" t="s">
        <v>711</v>
      </c>
      <c r="C642">
        <v>73</v>
      </c>
      <c r="D642">
        <v>43</v>
      </c>
      <c r="E642">
        <v>48</v>
      </c>
      <c r="F642">
        <v>69</v>
      </c>
      <c r="G642">
        <v>30</v>
      </c>
      <c r="H642">
        <v>61</v>
      </c>
      <c r="I642">
        <v>50</v>
      </c>
      <c r="J642">
        <v>55</v>
      </c>
      <c r="K642">
        <v>73</v>
      </c>
      <c r="L642">
        <v>88</v>
      </c>
      <c r="M642">
        <v>16</v>
      </c>
      <c r="N642">
        <v>34</v>
      </c>
      <c r="O642">
        <v>40</v>
      </c>
      <c r="P642">
        <v>24</v>
      </c>
      <c r="Q642">
        <v>23</v>
      </c>
      <c r="R642">
        <v>25</v>
      </c>
      <c r="S642">
        <v>43</v>
      </c>
      <c r="T642">
        <v>72</v>
      </c>
      <c r="U642">
        <v>31</v>
      </c>
      <c r="V642">
        <v>37</v>
      </c>
      <c r="W642">
        <v>59</v>
      </c>
      <c r="X642">
        <v>35</v>
      </c>
      <c r="Y642">
        <v>23</v>
      </c>
      <c r="Z642">
        <v>13</v>
      </c>
      <c r="AA642">
        <v>3</v>
      </c>
      <c r="AB642">
        <v>48</v>
      </c>
      <c r="AC642">
        <v>24</v>
      </c>
      <c r="AD642">
        <v>69</v>
      </c>
      <c r="AE642">
        <v>62</v>
      </c>
      <c r="AF642">
        <v>35</v>
      </c>
      <c r="AG642">
        <v>44</v>
      </c>
      <c r="AH642">
        <v>12</v>
      </c>
      <c r="AI642">
        <v>87</v>
      </c>
      <c r="AJ642">
        <v>8</v>
      </c>
      <c r="AK642">
        <v>131</v>
      </c>
      <c r="AL642">
        <v>1694</v>
      </c>
      <c r="AM642">
        <v>1588</v>
      </c>
      <c r="AO642">
        <v>19.035616438356165</v>
      </c>
      <c r="AP642">
        <v>21.767441860465116</v>
      </c>
      <c r="AQ642">
        <v>21.150000000000002</v>
      </c>
      <c r="AR642">
        <v>16.173913043478262</v>
      </c>
      <c r="AS642">
        <v>27.12</v>
      </c>
      <c r="AT642">
        <v>17.763934426229508</v>
      </c>
      <c r="AU642">
        <v>19.728000000000002</v>
      </c>
      <c r="AV642">
        <v>14.203636363636363</v>
      </c>
      <c r="AW642">
        <v>11.736986301369864</v>
      </c>
      <c r="AX642">
        <v>13.172727272727274</v>
      </c>
      <c r="AY642">
        <v>6.75</v>
      </c>
      <c r="AZ642">
        <v>13.976470588235294</v>
      </c>
      <c r="BA642">
        <v>32.940000000000005</v>
      </c>
      <c r="BB642">
        <v>29.4</v>
      </c>
      <c r="BC642">
        <v>31.930434782608696</v>
      </c>
      <c r="BD642">
        <v>36.143999999999998</v>
      </c>
      <c r="BE642">
        <v>20.762790697674419</v>
      </c>
      <c r="BF642">
        <v>19.7</v>
      </c>
      <c r="BG642">
        <v>23.5741935483871</v>
      </c>
      <c r="BH642">
        <v>22.572972972972973</v>
      </c>
      <c r="BI642">
        <v>11.532203389830508</v>
      </c>
      <c r="BJ642">
        <v>18.617142857142859</v>
      </c>
      <c r="BK642">
        <v>36</v>
      </c>
      <c r="BL642">
        <v>34.061538461538461</v>
      </c>
      <c r="BM642">
        <v>40.800000000000004</v>
      </c>
      <c r="BN642">
        <v>21.075000000000003</v>
      </c>
      <c r="BO642">
        <v>25.95</v>
      </c>
      <c r="BP642">
        <v>8.7130434782608699</v>
      </c>
      <c r="BQ642">
        <v>21.193548387096772</v>
      </c>
      <c r="BR642">
        <v>34.148571428571429</v>
      </c>
      <c r="BS642">
        <v>30.109090909090909</v>
      </c>
      <c r="BT642">
        <v>30.900000000000002</v>
      </c>
      <c r="BU642">
        <v>14.77241379310345</v>
      </c>
      <c r="BV642">
        <v>20.7</v>
      </c>
      <c r="BW642">
        <v>15.114503816793894</v>
      </c>
      <c r="BX642">
        <v>18.221015348288077</v>
      </c>
      <c r="BY642">
        <v>21.98703044279025</v>
      </c>
      <c r="BZ642">
        <v>641</v>
      </c>
    </row>
    <row r="643" spans="1:78" x14ac:dyDescent="0.25">
      <c r="A643">
        <v>642</v>
      </c>
      <c r="B643" t="s">
        <v>712</v>
      </c>
      <c r="C643">
        <v>73</v>
      </c>
      <c r="D643">
        <v>43</v>
      </c>
      <c r="E643">
        <v>48</v>
      </c>
      <c r="F643">
        <v>69</v>
      </c>
      <c r="G643">
        <v>30</v>
      </c>
      <c r="H643">
        <v>63</v>
      </c>
      <c r="I643">
        <v>51</v>
      </c>
      <c r="J643">
        <v>56</v>
      </c>
      <c r="K643">
        <v>75</v>
      </c>
      <c r="L643">
        <v>78</v>
      </c>
      <c r="M643">
        <v>16</v>
      </c>
      <c r="N643">
        <v>34</v>
      </c>
      <c r="O643">
        <v>40</v>
      </c>
      <c r="P643">
        <v>24</v>
      </c>
      <c r="Q643">
        <v>23</v>
      </c>
      <c r="R643">
        <v>25</v>
      </c>
      <c r="S643">
        <v>43</v>
      </c>
      <c r="T643">
        <v>72</v>
      </c>
      <c r="U643">
        <v>31</v>
      </c>
      <c r="V643">
        <v>37</v>
      </c>
      <c r="W643">
        <v>60</v>
      </c>
      <c r="X643">
        <v>35</v>
      </c>
      <c r="Y643">
        <v>23</v>
      </c>
      <c r="Z643">
        <v>13</v>
      </c>
      <c r="AA643">
        <v>3</v>
      </c>
      <c r="AB643">
        <v>49</v>
      </c>
      <c r="AC643">
        <v>24</v>
      </c>
      <c r="AD643">
        <v>69</v>
      </c>
      <c r="AE643">
        <v>64</v>
      </c>
      <c r="AF643">
        <v>35</v>
      </c>
      <c r="AG643">
        <v>45</v>
      </c>
      <c r="AH643">
        <v>12</v>
      </c>
      <c r="AI643">
        <v>88</v>
      </c>
      <c r="AJ643">
        <v>7</v>
      </c>
      <c r="AK643">
        <v>129</v>
      </c>
      <c r="AL643">
        <v>1711</v>
      </c>
      <c r="AM643">
        <v>1587</v>
      </c>
      <c r="AO643">
        <v>19.035616438356165</v>
      </c>
      <c r="AP643">
        <v>21.767441860465116</v>
      </c>
      <c r="AQ643">
        <v>21.150000000000002</v>
      </c>
      <c r="AR643">
        <v>16.173913043478262</v>
      </c>
      <c r="AS643">
        <v>27.12</v>
      </c>
      <c r="AT643">
        <v>17.2</v>
      </c>
      <c r="AU643">
        <v>19.341176470588234</v>
      </c>
      <c r="AV643">
        <v>13.950000000000001</v>
      </c>
      <c r="AW643">
        <v>11.423999999999999</v>
      </c>
      <c r="AX643">
        <v>14.861538461538464</v>
      </c>
      <c r="AY643">
        <v>6.75</v>
      </c>
      <c r="AZ643">
        <v>13.976470588235294</v>
      </c>
      <c r="BA643">
        <v>32.940000000000005</v>
      </c>
      <c r="BB643">
        <v>29.4</v>
      </c>
      <c r="BC643">
        <v>31.930434782608696</v>
      </c>
      <c r="BD643">
        <v>36.143999999999998</v>
      </c>
      <c r="BE643">
        <v>20.762790697674419</v>
      </c>
      <c r="BF643">
        <v>19.7</v>
      </c>
      <c r="BG643">
        <v>23.5741935483871</v>
      </c>
      <c r="BH643">
        <v>22.572972972972973</v>
      </c>
      <c r="BI643">
        <v>11.34</v>
      </c>
      <c r="BJ643">
        <v>18.617142857142859</v>
      </c>
      <c r="BK643">
        <v>36</v>
      </c>
      <c r="BL643">
        <v>34.061538461538461</v>
      </c>
      <c r="BM643">
        <v>40.800000000000004</v>
      </c>
      <c r="BN643">
        <v>20.644897959183673</v>
      </c>
      <c r="BO643">
        <v>25.95</v>
      </c>
      <c r="BP643">
        <v>8.7130434782608699</v>
      </c>
      <c r="BQ643">
        <v>20.53125</v>
      </c>
      <c r="BR643">
        <v>34.148571428571429</v>
      </c>
      <c r="BS643">
        <v>29.439999999999998</v>
      </c>
      <c r="BT643">
        <v>30.900000000000002</v>
      </c>
      <c r="BU643">
        <v>14.604545454545454</v>
      </c>
      <c r="BV643">
        <v>23.657142857142858</v>
      </c>
      <c r="BW643">
        <v>15.348837209302324</v>
      </c>
      <c r="BX643">
        <v>18.03997662185856</v>
      </c>
      <c r="BY643">
        <v>21.951850471163002</v>
      </c>
      <c r="BZ643">
        <v>642</v>
      </c>
    </row>
    <row r="644" spans="1:78" x14ac:dyDescent="0.25">
      <c r="A644">
        <v>643</v>
      </c>
      <c r="B644" t="s">
        <v>713</v>
      </c>
      <c r="C644">
        <v>73</v>
      </c>
      <c r="D644">
        <v>43</v>
      </c>
      <c r="E644">
        <v>49</v>
      </c>
      <c r="F644">
        <v>69</v>
      </c>
      <c r="G644">
        <v>30</v>
      </c>
      <c r="H644">
        <v>63</v>
      </c>
      <c r="I644">
        <v>51</v>
      </c>
      <c r="J644">
        <v>56</v>
      </c>
      <c r="K644">
        <v>75</v>
      </c>
      <c r="L644">
        <v>75</v>
      </c>
      <c r="M644">
        <v>16</v>
      </c>
      <c r="N644">
        <v>34</v>
      </c>
      <c r="O644">
        <v>40</v>
      </c>
      <c r="P644">
        <v>24</v>
      </c>
      <c r="Q644">
        <v>23</v>
      </c>
      <c r="R644">
        <v>25</v>
      </c>
      <c r="S644">
        <v>46</v>
      </c>
      <c r="T644">
        <v>72</v>
      </c>
      <c r="U644">
        <v>31</v>
      </c>
      <c r="V644">
        <v>38</v>
      </c>
      <c r="W644">
        <v>62</v>
      </c>
      <c r="X644">
        <v>35</v>
      </c>
      <c r="Y644">
        <v>23</v>
      </c>
      <c r="Z644">
        <v>13</v>
      </c>
      <c r="AA644">
        <v>3</v>
      </c>
      <c r="AB644">
        <v>50</v>
      </c>
      <c r="AC644">
        <v>24</v>
      </c>
      <c r="AD644">
        <v>70</v>
      </c>
      <c r="AE644">
        <v>68</v>
      </c>
      <c r="AF644">
        <v>36</v>
      </c>
      <c r="AG644">
        <v>45</v>
      </c>
      <c r="AH644">
        <v>13</v>
      </c>
      <c r="AI644">
        <v>89</v>
      </c>
      <c r="AJ644">
        <v>7</v>
      </c>
      <c r="AK644">
        <v>129</v>
      </c>
      <c r="AL644">
        <v>1711</v>
      </c>
      <c r="AM644">
        <v>1600</v>
      </c>
      <c r="AO644">
        <v>19.035616438356165</v>
      </c>
      <c r="AP644">
        <v>21.767441860465116</v>
      </c>
      <c r="AQ644">
        <v>20.718367346938773</v>
      </c>
      <c r="AR644">
        <v>16.173913043478262</v>
      </c>
      <c r="AS644">
        <v>27.12</v>
      </c>
      <c r="AT644">
        <v>17.2</v>
      </c>
      <c r="AU644">
        <v>19.341176470588234</v>
      </c>
      <c r="AV644">
        <v>13.950000000000001</v>
      </c>
      <c r="AW644">
        <v>11.423999999999999</v>
      </c>
      <c r="AX644">
        <v>15.456</v>
      </c>
      <c r="AY644">
        <v>6.75</v>
      </c>
      <c r="AZ644">
        <v>13.976470588235294</v>
      </c>
      <c r="BA644">
        <v>32.940000000000005</v>
      </c>
      <c r="BB644">
        <v>29.4</v>
      </c>
      <c r="BC644">
        <v>31.930434782608696</v>
      </c>
      <c r="BD644">
        <v>36.143999999999998</v>
      </c>
      <c r="BE644">
        <v>19.408695652173915</v>
      </c>
      <c r="BF644">
        <v>19.7</v>
      </c>
      <c r="BG644">
        <v>23.5741935483871</v>
      </c>
      <c r="BH644">
        <v>21.978947368421053</v>
      </c>
      <c r="BI644">
        <v>10.974193548387097</v>
      </c>
      <c r="BJ644">
        <v>18.617142857142859</v>
      </c>
      <c r="BK644">
        <v>36</v>
      </c>
      <c r="BL644">
        <v>34.061538461538461</v>
      </c>
      <c r="BM644">
        <v>40.800000000000004</v>
      </c>
      <c r="BN644">
        <v>20.231999999999999</v>
      </c>
      <c r="BO644">
        <v>25.95</v>
      </c>
      <c r="BP644">
        <v>8.588571428571429</v>
      </c>
      <c r="BQ644">
        <v>19.323529411764707</v>
      </c>
      <c r="BR644">
        <v>33.199999999999996</v>
      </c>
      <c r="BS644">
        <v>29.439999999999998</v>
      </c>
      <c r="BT644">
        <v>28.523076923076925</v>
      </c>
      <c r="BU644">
        <v>14.440449438202249</v>
      </c>
      <c r="BV644">
        <v>23.657142857142858</v>
      </c>
      <c r="BW644">
        <v>15.348837209302324</v>
      </c>
      <c r="BX644">
        <v>18.03997662185856</v>
      </c>
      <c r="BY644">
        <v>21.757188590331229</v>
      </c>
      <c r="BZ644">
        <v>643</v>
      </c>
    </row>
    <row r="645" spans="1:78" x14ac:dyDescent="0.25">
      <c r="A645">
        <v>644</v>
      </c>
      <c r="B645" t="s">
        <v>714</v>
      </c>
      <c r="C645">
        <v>73</v>
      </c>
      <c r="D645">
        <v>43</v>
      </c>
      <c r="E645">
        <v>49</v>
      </c>
      <c r="F645">
        <v>68</v>
      </c>
      <c r="G645">
        <v>30</v>
      </c>
      <c r="H645">
        <v>63</v>
      </c>
      <c r="I645">
        <v>51</v>
      </c>
      <c r="J645">
        <v>57</v>
      </c>
      <c r="K645">
        <v>74</v>
      </c>
      <c r="L645">
        <v>75</v>
      </c>
      <c r="M645">
        <v>16</v>
      </c>
      <c r="N645">
        <v>34</v>
      </c>
      <c r="O645">
        <v>41</v>
      </c>
      <c r="P645">
        <v>24</v>
      </c>
      <c r="Q645">
        <v>23</v>
      </c>
      <c r="R645">
        <v>25</v>
      </c>
      <c r="S645">
        <v>46</v>
      </c>
      <c r="T645">
        <v>75</v>
      </c>
      <c r="U645">
        <v>31</v>
      </c>
      <c r="V645">
        <v>38</v>
      </c>
      <c r="W645">
        <v>65</v>
      </c>
      <c r="X645">
        <v>36</v>
      </c>
      <c r="Y645">
        <v>23</v>
      </c>
      <c r="Z645">
        <v>13</v>
      </c>
      <c r="AA645">
        <v>3</v>
      </c>
      <c r="AB645">
        <v>50</v>
      </c>
      <c r="AC645">
        <v>25</v>
      </c>
      <c r="AD645">
        <v>70</v>
      </c>
      <c r="AE645">
        <v>67</v>
      </c>
      <c r="AF645">
        <v>36</v>
      </c>
      <c r="AG645">
        <v>43</v>
      </c>
      <c r="AH645">
        <v>13</v>
      </c>
      <c r="AI645">
        <v>103</v>
      </c>
      <c r="AJ645">
        <v>6</v>
      </c>
      <c r="AK645">
        <v>123</v>
      </c>
      <c r="AL645">
        <v>1726</v>
      </c>
      <c r="AM645">
        <v>1612</v>
      </c>
      <c r="AO645">
        <v>19.035616438356165</v>
      </c>
      <c r="AP645">
        <v>21.767441860465116</v>
      </c>
      <c r="AQ645">
        <v>20.718367346938773</v>
      </c>
      <c r="AR645">
        <v>16.411764705882351</v>
      </c>
      <c r="AS645">
        <v>27.12</v>
      </c>
      <c r="AT645">
        <v>17.2</v>
      </c>
      <c r="AU645">
        <v>19.341176470588234</v>
      </c>
      <c r="AV645">
        <v>13.705263157894736</v>
      </c>
      <c r="AW645">
        <v>11.578378378378378</v>
      </c>
      <c r="AX645">
        <v>15.456</v>
      </c>
      <c r="AY645">
        <v>6.75</v>
      </c>
      <c r="AZ645">
        <v>13.976470588235294</v>
      </c>
      <c r="BA645">
        <v>32.136585365853662</v>
      </c>
      <c r="BB645">
        <v>29.4</v>
      </c>
      <c r="BC645">
        <v>31.930434782608696</v>
      </c>
      <c r="BD645">
        <v>36.143999999999998</v>
      </c>
      <c r="BE645">
        <v>19.408695652173915</v>
      </c>
      <c r="BF645">
        <v>18.911999999999999</v>
      </c>
      <c r="BG645">
        <v>23.5741935483871</v>
      </c>
      <c r="BH645">
        <v>21.978947368421053</v>
      </c>
      <c r="BI645">
        <v>10.467692307692307</v>
      </c>
      <c r="BJ645">
        <v>18.100000000000001</v>
      </c>
      <c r="BK645">
        <v>36</v>
      </c>
      <c r="BL645">
        <v>34.061538461538461</v>
      </c>
      <c r="BM645">
        <v>40.800000000000004</v>
      </c>
      <c r="BN645">
        <v>20.231999999999999</v>
      </c>
      <c r="BO645">
        <v>24.911999999999999</v>
      </c>
      <c r="BP645">
        <v>8.588571428571429</v>
      </c>
      <c r="BQ645">
        <v>19.611940298507463</v>
      </c>
      <c r="BR645">
        <v>33.199999999999996</v>
      </c>
      <c r="BS645">
        <v>30.809302325581392</v>
      </c>
      <c r="BT645">
        <v>28.523076923076925</v>
      </c>
      <c r="BU645">
        <v>12.477669902912622</v>
      </c>
      <c r="BV645">
        <v>27.6</v>
      </c>
      <c r="BW645">
        <v>16.097560975609756</v>
      </c>
      <c r="BX645">
        <v>17.883198146002318</v>
      </c>
      <c r="BY645">
        <v>21.70885307159411</v>
      </c>
      <c r="BZ645">
        <v>644</v>
      </c>
    </row>
    <row r="646" spans="1:78" x14ac:dyDescent="0.25">
      <c r="A646">
        <v>645</v>
      </c>
      <c r="B646" t="s">
        <v>715</v>
      </c>
      <c r="C646">
        <v>75</v>
      </c>
      <c r="D646">
        <v>44</v>
      </c>
      <c r="E646">
        <v>50</v>
      </c>
      <c r="F646">
        <v>74</v>
      </c>
      <c r="G646">
        <v>31</v>
      </c>
      <c r="H646">
        <v>66</v>
      </c>
      <c r="I646">
        <v>52</v>
      </c>
      <c r="J646">
        <v>60</v>
      </c>
      <c r="K646">
        <v>77</v>
      </c>
      <c r="L646">
        <v>75</v>
      </c>
      <c r="M646">
        <v>16</v>
      </c>
      <c r="N646">
        <v>34</v>
      </c>
      <c r="O646">
        <v>41</v>
      </c>
      <c r="P646">
        <v>24</v>
      </c>
      <c r="Q646">
        <v>23</v>
      </c>
      <c r="R646">
        <v>25</v>
      </c>
      <c r="S646">
        <v>46</v>
      </c>
      <c r="T646">
        <v>74</v>
      </c>
      <c r="U646">
        <v>33</v>
      </c>
      <c r="V646">
        <v>37</v>
      </c>
      <c r="W646">
        <v>65</v>
      </c>
      <c r="X646">
        <v>36</v>
      </c>
      <c r="Y646">
        <v>23</v>
      </c>
      <c r="Z646">
        <v>13</v>
      </c>
      <c r="AA646">
        <v>3</v>
      </c>
      <c r="AB646">
        <v>49</v>
      </c>
      <c r="AC646">
        <v>25</v>
      </c>
      <c r="AD646">
        <v>70</v>
      </c>
      <c r="AE646">
        <v>67</v>
      </c>
      <c r="AF646">
        <v>36</v>
      </c>
      <c r="AG646">
        <v>43</v>
      </c>
      <c r="AH646">
        <v>13</v>
      </c>
      <c r="AI646">
        <v>106</v>
      </c>
      <c r="AJ646">
        <v>6</v>
      </c>
      <c r="AK646">
        <v>123</v>
      </c>
      <c r="AL646">
        <v>1728</v>
      </c>
      <c r="AM646">
        <v>1635</v>
      </c>
      <c r="AO646">
        <v>18.527999999999999</v>
      </c>
      <c r="AP646">
        <v>21.272727272727273</v>
      </c>
      <c r="AQ646">
        <v>20.303999999999998</v>
      </c>
      <c r="AR646">
        <v>15.081081081081082</v>
      </c>
      <c r="AS646">
        <v>26.245161290322581</v>
      </c>
      <c r="AT646">
        <v>16.418181818181818</v>
      </c>
      <c r="AU646">
        <v>18.969230769230769</v>
      </c>
      <c r="AV646">
        <v>13.02</v>
      </c>
      <c r="AW646">
        <v>11.127272727272727</v>
      </c>
      <c r="AX646">
        <v>15.456</v>
      </c>
      <c r="AY646">
        <v>6.75</v>
      </c>
      <c r="AZ646">
        <v>13.976470588235294</v>
      </c>
      <c r="BA646">
        <v>32.136585365853662</v>
      </c>
      <c r="BB646">
        <v>29.4</v>
      </c>
      <c r="BC646">
        <v>31.930434782608696</v>
      </c>
      <c r="BD646">
        <v>36.143999999999998</v>
      </c>
      <c r="BE646">
        <v>19.408695652173915</v>
      </c>
      <c r="BF646">
        <v>19.16756756756757</v>
      </c>
      <c r="BG646">
        <v>22.145454545454545</v>
      </c>
      <c r="BH646">
        <v>22.572972972972973</v>
      </c>
      <c r="BI646">
        <v>10.467692307692307</v>
      </c>
      <c r="BJ646">
        <v>18.100000000000001</v>
      </c>
      <c r="BK646">
        <v>36</v>
      </c>
      <c r="BL646">
        <v>34.061538461538461</v>
      </c>
      <c r="BM646">
        <v>40.800000000000004</v>
      </c>
      <c r="BN646">
        <v>20.644897959183673</v>
      </c>
      <c r="BO646">
        <v>24.911999999999999</v>
      </c>
      <c r="BP646">
        <v>8.588571428571429</v>
      </c>
      <c r="BQ646">
        <v>19.611940298507463</v>
      </c>
      <c r="BR646">
        <v>33.199999999999996</v>
      </c>
      <c r="BS646">
        <v>30.809302325581392</v>
      </c>
      <c r="BT646">
        <v>28.523076923076925</v>
      </c>
      <c r="BU646">
        <v>12.124528301886793</v>
      </c>
      <c r="BV646">
        <v>27.6</v>
      </c>
      <c r="BW646">
        <v>16.097560975609756</v>
      </c>
      <c r="BX646">
        <v>17.862500000000001</v>
      </c>
      <c r="BY646">
        <v>21.509818533711172</v>
      </c>
      <c r="BZ646">
        <v>645</v>
      </c>
    </row>
    <row r="647" spans="1:78" x14ac:dyDescent="0.25">
      <c r="A647">
        <v>646</v>
      </c>
      <c r="B647" t="s">
        <v>716</v>
      </c>
      <c r="C647">
        <v>75</v>
      </c>
      <c r="D647">
        <v>44</v>
      </c>
      <c r="E647">
        <v>50</v>
      </c>
      <c r="F647">
        <v>75</v>
      </c>
      <c r="G647">
        <v>30</v>
      </c>
      <c r="H647">
        <v>66</v>
      </c>
      <c r="I647">
        <v>53</v>
      </c>
      <c r="J647">
        <v>61</v>
      </c>
      <c r="K647">
        <v>77</v>
      </c>
      <c r="L647">
        <v>76</v>
      </c>
      <c r="M647">
        <v>16</v>
      </c>
      <c r="N647">
        <v>34</v>
      </c>
      <c r="O647">
        <v>40</v>
      </c>
      <c r="P647">
        <v>25</v>
      </c>
      <c r="Q647">
        <v>23</v>
      </c>
      <c r="R647">
        <v>25</v>
      </c>
      <c r="S647">
        <v>46</v>
      </c>
      <c r="T647">
        <v>73</v>
      </c>
      <c r="U647">
        <v>33</v>
      </c>
      <c r="V647">
        <v>37</v>
      </c>
      <c r="W647">
        <v>64</v>
      </c>
      <c r="X647">
        <v>35</v>
      </c>
      <c r="Y647">
        <v>23</v>
      </c>
      <c r="Z647">
        <v>13</v>
      </c>
      <c r="AA647">
        <v>3</v>
      </c>
      <c r="AB647">
        <v>49</v>
      </c>
      <c r="AC647">
        <v>26</v>
      </c>
      <c r="AD647">
        <v>70</v>
      </c>
      <c r="AE647">
        <v>67</v>
      </c>
      <c r="AF647">
        <v>36</v>
      </c>
      <c r="AG647">
        <v>43</v>
      </c>
      <c r="AH647">
        <v>13</v>
      </c>
      <c r="AI647">
        <v>101</v>
      </c>
      <c r="AJ647">
        <v>6</v>
      </c>
      <c r="AK647">
        <v>127</v>
      </c>
      <c r="AL647">
        <v>1721</v>
      </c>
      <c r="AM647">
        <v>1635</v>
      </c>
      <c r="AO647">
        <v>18.527999999999999</v>
      </c>
      <c r="AP647">
        <v>21.272727272727273</v>
      </c>
      <c r="AQ647">
        <v>20.303999999999998</v>
      </c>
      <c r="AR647">
        <v>14.880000000000003</v>
      </c>
      <c r="AS647">
        <v>27.12</v>
      </c>
      <c r="AT647">
        <v>16.418181818181818</v>
      </c>
      <c r="AU647">
        <v>18.611320754716981</v>
      </c>
      <c r="AV647">
        <v>12.806557377049181</v>
      </c>
      <c r="AW647">
        <v>11.127272727272727</v>
      </c>
      <c r="AX647">
        <v>15.252631578947367</v>
      </c>
      <c r="AY647">
        <v>6.75</v>
      </c>
      <c r="AZ647">
        <v>13.976470588235294</v>
      </c>
      <c r="BA647">
        <v>32.940000000000005</v>
      </c>
      <c r="BB647">
        <v>28.224</v>
      </c>
      <c r="BC647">
        <v>31.930434782608696</v>
      </c>
      <c r="BD647">
        <v>36.143999999999998</v>
      </c>
      <c r="BE647">
        <v>19.408695652173915</v>
      </c>
      <c r="BF647">
        <v>19.43013698630137</v>
      </c>
      <c r="BG647">
        <v>22.145454545454545</v>
      </c>
      <c r="BH647">
        <v>22.572972972972973</v>
      </c>
      <c r="BI647">
        <v>10.63125</v>
      </c>
      <c r="BJ647">
        <v>18.617142857142859</v>
      </c>
      <c r="BK647">
        <v>36</v>
      </c>
      <c r="BL647">
        <v>34.061538461538461</v>
      </c>
      <c r="BM647">
        <v>40.800000000000004</v>
      </c>
      <c r="BN647">
        <v>20.644897959183673</v>
      </c>
      <c r="BO647">
        <v>23.953846153846154</v>
      </c>
      <c r="BP647">
        <v>8.588571428571429</v>
      </c>
      <c r="BQ647">
        <v>19.611940298507463</v>
      </c>
      <c r="BR647">
        <v>33.199999999999996</v>
      </c>
      <c r="BS647">
        <v>30.809302325581392</v>
      </c>
      <c r="BT647">
        <v>28.523076923076925</v>
      </c>
      <c r="BU647">
        <v>12.724752475247525</v>
      </c>
      <c r="BV647">
        <v>27.6</v>
      </c>
      <c r="BW647">
        <v>15.590551181102363</v>
      </c>
      <c r="BX647">
        <v>17.935153980244042</v>
      </c>
      <c r="BY647">
        <v>21.508266724066861</v>
      </c>
      <c r="BZ647">
        <v>646</v>
      </c>
    </row>
    <row r="648" spans="1:78" x14ac:dyDescent="0.25">
      <c r="A648">
        <v>647</v>
      </c>
      <c r="B648" t="s">
        <v>717</v>
      </c>
      <c r="C648">
        <v>75</v>
      </c>
      <c r="D648">
        <v>43</v>
      </c>
      <c r="E648">
        <v>50</v>
      </c>
      <c r="F648">
        <v>73</v>
      </c>
      <c r="G648">
        <v>30</v>
      </c>
      <c r="H648">
        <v>65</v>
      </c>
      <c r="I648">
        <v>52</v>
      </c>
      <c r="J648">
        <v>60</v>
      </c>
      <c r="K648">
        <v>76</v>
      </c>
      <c r="L648">
        <v>75</v>
      </c>
      <c r="M648">
        <v>16</v>
      </c>
      <c r="N648">
        <v>34</v>
      </c>
      <c r="O648">
        <v>40</v>
      </c>
      <c r="P648">
        <v>25</v>
      </c>
      <c r="Q648">
        <v>22</v>
      </c>
      <c r="R648">
        <v>25</v>
      </c>
      <c r="S648">
        <v>47</v>
      </c>
      <c r="T648">
        <v>75</v>
      </c>
      <c r="U648">
        <v>34</v>
      </c>
      <c r="V648">
        <v>38</v>
      </c>
      <c r="W648">
        <v>66</v>
      </c>
      <c r="X648">
        <v>36</v>
      </c>
      <c r="Y648">
        <v>23</v>
      </c>
      <c r="Z648">
        <v>13</v>
      </c>
      <c r="AA648">
        <v>3</v>
      </c>
      <c r="AB648">
        <v>49</v>
      </c>
      <c r="AC648">
        <v>26</v>
      </c>
      <c r="AD648">
        <v>72</v>
      </c>
      <c r="AE648">
        <v>67</v>
      </c>
      <c r="AF648">
        <v>36</v>
      </c>
      <c r="AG648">
        <v>43</v>
      </c>
      <c r="AH648">
        <v>13</v>
      </c>
      <c r="AI648">
        <v>101</v>
      </c>
      <c r="AJ648">
        <v>6</v>
      </c>
      <c r="AK648">
        <v>119</v>
      </c>
      <c r="AL648">
        <v>1732</v>
      </c>
      <c r="AM648">
        <v>1628</v>
      </c>
      <c r="AO648">
        <v>18.527999999999999</v>
      </c>
      <c r="AP648">
        <v>21.767441860465116</v>
      </c>
      <c r="AQ648">
        <v>20.303999999999998</v>
      </c>
      <c r="AR648">
        <v>15.287671232876713</v>
      </c>
      <c r="AS648">
        <v>27.12</v>
      </c>
      <c r="AT648">
        <v>16.670769230769231</v>
      </c>
      <c r="AU648">
        <v>18.969230769230769</v>
      </c>
      <c r="AV648">
        <v>13.02</v>
      </c>
      <c r="AW648">
        <v>11.273684210526318</v>
      </c>
      <c r="AX648">
        <v>15.456</v>
      </c>
      <c r="AY648">
        <v>6.75</v>
      </c>
      <c r="AZ648">
        <v>13.976470588235294</v>
      </c>
      <c r="BA648">
        <v>32.940000000000005</v>
      </c>
      <c r="BB648">
        <v>28.224</v>
      </c>
      <c r="BC648">
        <v>33.381818181818183</v>
      </c>
      <c r="BD648">
        <v>36.143999999999998</v>
      </c>
      <c r="BE648">
        <v>18.995744680851065</v>
      </c>
      <c r="BF648">
        <v>18.911999999999999</v>
      </c>
      <c r="BG648">
        <v>21.494117647058825</v>
      </c>
      <c r="BH648">
        <v>21.978947368421053</v>
      </c>
      <c r="BI648">
        <v>10.30909090909091</v>
      </c>
      <c r="BJ648">
        <v>18.100000000000001</v>
      </c>
      <c r="BK648">
        <v>36</v>
      </c>
      <c r="BL648">
        <v>34.061538461538461</v>
      </c>
      <c r="BM648">
        <v>40.800000000000004</v>
      </c>
      <c r="BN648">
        <v>20.644897959183673</v>
      </c>
      <c r="BO648">
        <v>23.953846153846154</v>
      </c>
      <c r="BP648">
        <v>8.3500000000000014</v>
      </c>
      <c r="BQ648">
        <v>19.611940298507463</v>
      </c>
      <c r="BR648">
        <v>33.199999999999996</v>
      </c>
      <c r="BS648">
        <v>30.809302325581392</v>
      </c>
      <c r="BT648">
        <v>28.523076923076925</v>
      </c>
      <c r="BU648">
        <v>12.724752475247525</v>
      </c>
      <c r="BV648">
        <v>27.6</v>
      </c>
      <c r="BW648">
        <v>16.638655462184872</v>
      </c>
      <c r="BX648">
        <v>17.821247113163974</v>
      </c>
      <c r="BY648">
        <v>21.587268556812337</v>
      </c>
      <c r="BZ648">
        <v>647</v>
      </c>
    </row>
    <row r="649" spans="1:78" x14ac:dyDescent="0.25">
      <c r="A649">
        <v>648</v>
      </c>
      <c r="B649" t="s">
        <v>718</v>
      </c>
      <c r="C649">
        <v>75</v>
      </c>
      <c r="D649">
        <v>43</v>
      </c>
      <c r="E649">
        <v>50</v>
      </c>
      <c r="F649">
        <v>73</v>
      </c>
      <c r="G649">
        <v>30</v>
      </c>
      <c r="H649">
        <v>65</v>
      </c>
      <c r="I649">
        <v>54</v>
      </c>
      <c r="J649">
        <v>61</v>
      </c>
      <c r="K649">
        <v>77</v>
      </c>
      <c r="L649">
        <v>75</v>
      </c>
      <c r="M649">
        <v>16</v>
      </c>
      <c r="N649">
        <v>34</v>
      </c>
      <c r="O649">
        <v>40</v>
      </c>
      <c r="P649">
        <v>25</v>
      </c>
      <c r="Q649">
        <v>22</v>
      </c>
      <c r="R649">
        <v>25</v>
      </c>
      <c r="S649">
        <v>47</v>
      </c>
      <c r="T649">
        <v>76</v>
      </c>
      <c r="U649">
        <v>34</v>
      </c>
      <c r="V649">
        <v>38</v>
      </c>
      <c r="W649">
        <v>63</v>
      </c>
      <c r="X649">
        <v>36</v>
      </c>
      <c r="Y649">
        <v>23</v>
      </c>
      <c r="Z649">
        <v>13</v>
      </c>
      <c r="AA649">
        <v>3</v>
      </c>
      <c r="AB649">
        <v>49</v>
      </c>
      <c r="AC649">
        <v>25</v>
      </c>
      <c r="AD649">
        <v>71</v>
      </c>
      <c r="AE649">
        <v>69</v>
      </c>
      <c r="AF649">
        <v>38</v>
      </c>
      <c r="AG649">
        <v>43</v>
      </c>
      <c r="AH649">
        <v>13</v>
      </c>
      <c r="AI649">
        <v>100</v>
      </c>
      <c r="AJ649">
        <v>6</v>
      </c>
      <c r="AK649">
        <v>119</v>
      </c>
      <c r="AL649">
        <v>1731</v>
      </c>
      <c r="AM649">
        <v>1631</v>
      </c>
      <c r="AO649">
        <v>18.527999999999999</v>
      </c>
      <c r="AP649">
        <v>21.767441860465116</v>
      </c>
      <c r="AQ649">
        <v>20.303999999999998</v>
      </c>
      <c r="AR649">
        <v>15.287671232876713</v>
      </c>
      <c r="AS649">
        <v>27.12</v>
      </c>
      <c r="AT649">
        <v>16.670769230769231</v>
      </c>
      <c r="AU649">
        <v>18.266666666666669</v>
      </c>
      <c r="AV649">
        <v>12.806557377049181</v>
      </c>
      <c r="AW649">
        <v>11.127272727272727</v>
      </c>
      <c r="AX649">
        <v>15.456</v>
      </c>
      <c r="AY649">
        <v>6.75</v>
      </c>
      <c r="AZ649">
        <v>13.976470588235294</v>
      </c>
      <c r="BA649">
        <v>32.940000000000005</v>
      </c>
      <c r="BB649">
        <v>28.224</v>
      </c>
      <c r="BC649">
        <v>33.381818181818183</v>
      </c>
      <c r="BD649">
        <v>36.143999999999998</v>
      </c>
      <c r="BE649">
        <v>18.995744680851065</v>
      </c>
      <c r="BF649">
        <v>18.663157894736841</v>
      </c>
      <c r="BG649">
        <v>21.494117647058825</v>
      </c>
      <c r="BH649">
        <v>21.978947368421053</v>
      </c>
      <c r="BI649">
        <v>10.8</v>
      </c>
      <c r="BJ649">
        <v>18.100000000000001</v>
      </c>
      <c r="BK649">
        <v>36</v>
      </c>
      <c r="BL649">
        <v>34.061538461538461</v>
      </c>
      <c r="BM649">
        <v>40.800000000000004</v>
      </c>
      <c r="BN649">
        <v>20.644897959183673</v>
      </c>
      <c r="BO649">
        <v>24.911999999999999</v>
      </c>
      <c r="BP649">
        <v>8.4676056338028172</v>
      </c>
      <c r="BQ649">
        <v>19.043478260869566</v>
      </c>
      <c r="BR649">
        <v>31.452631578947368</v>
      </c>
      <c r="BS649">
        <v>30.809302325581392</v>
      </c>
      <c r="BT649">
        <v>28.523076923076925</v>
      </c>
      <c r="BU649">
        <v>12.852</v>
      </c>
      <c r="BV649">
        <v>27.6</v>
      </c>
      <c r="BW649">
        <v>16.638655462184872</v>
      </c>
      <c r="BX649">
        <v>17.831542461005199</v>
      </c>
      <c r="BY649">
        <v>21.489797790011529</v>
      </c>
      <c r="BZ649">
        <v>648</v>
      </c>
    </row>
    <row r="650" spans="1:78" x14ac:dyDescent="0.25">
      <c r="A650">
        <v>649</v>
      </c>
      <c r="B650" t="s">
        <v>719</v>
      </c>
      <c r="C650">
        <v>75</v>
      </c>
      <c r="D650">
        <v>43</v>
      </c>
      <c r="E650">
        <v>50</v>
      </c>
      <c r="F650">
        <v>73</v>
      </c>
      <c r="G650">
        <v>30</v>
      </c>
      <c r="H650">
        <v>65</v>
      </c>
      <c r="I650">
        <v>54</v>
      </c>
      <c r="J650">
        <v>61</v>
      </c>
      <c r="K650">
        <v>77</v>
      </c>
      <c r="L650">
        <v>76</v>
      </c>
      <c r="M650">
        <v>16</v>
      </c>
      <c r="N650">
        <v>33</v>
      </c>
      <c r="O650">
        <v>40</v>
      </c>
      <c r="P650">
        <v>25</v>
      </c>
      <c r="Q650">
        <v>22</v>
      </c>
      <c r="R650">
        <v>25</v>
      </c>
      <c r="S650">
        <v>46</v>
      </c>
      <c r="T650">
        <v>76</v>
      </c>
      <c r="U650">
        <v>34</v>
      </c>
      <c r="V650">
        <v>38</v>
      </c>
      <c r="W650">
        <v>66</v>
      </c>
      <c r="X650">
        <v>38</v>
      </c>
      <c r="Y650">
        <v>23</v>
      </c>
      <c r="Z650">
        <v>13</v>
      </c>
      <c r="AA650">
        <v>3</v>
      </c>
      <c r="AB650">
        <v>49</v>
      </c>
      <c r="AC650">
        <v>25</v>
      </c>
      <c r="AD650">
        <v>71</v>
      </c>
      <c r="AE650">
        <v>68</v>
      </c>
      <c r="AF650">
        <v>37</v>
      </c>
      <c r="AG650">
        <v>44</v>
      </c>
      <c r="AH650">
        <v>14</v>
      </c>
      <c r="AI650">
        <v>102</v>
      </c>
      <c r="AJ650">
        <v>6</v>
      </c>
      <c r="AK650">
        <v>119</v>
      </c>
      <c r="AL650">
        <v>1738</v>
      </c>
      <c r="AM650">
        <v>1637</v>
      </c>
      <c r="AO650">
        <v>18.527999999999999</v>
      </c>
      <c r="AP650">
        <v>21.767441860465116</v>
      </c>
      <c r="AQ650">
        <v>20.303999999999998</v>
      </c>
      <c r="AR650">
        <v>15.287671232876713</v>
      </c>
      <c r="AS650">
        <v>27.12</v>
      </c>
      <c r="AT650">
        <v>16.670769230769231</v>
      </c>
      <c r="AU650">
        <v>18.266666666666669</v>
      </c>
      <c r="AV650">
        <v>12.806557377049181</v>
      </c>
      <c r="AW650">
        <v>11.127272727272727</v>
      </c>
      <c r="AX650">
        <v>15.252631578947367</v>
      </c>
      <c r="AY650">
        <v>6.75</v>
      </c>
      <c r="AZ650">
        <v>14.4</v>
      </c>
      <c r="BA650">
        <v>32.940000000000005</v>
      </c>
      <c r="BB650">
        <v>28.224</v>
      </c>
      <c r="BC650">
        <v>33.381818181818183</v>
      </c>
      <c r="BD650">
        <v>36.143999999999998</v>
      </c>
      <c r="BE650">
        <v>19.408695652173915</v>
      </c>
      <c r="BF650">
        <v>18.663157894736841</v>
      </c>
      <c r="BG650">
        <v>21.494117647058825</v>
      </c>
      <c r="BH650">
        <v>21.978947368421053</v>
      </c>
      <c r="BI650">
        <v>10.30909090909091</v>
      </c>
      <c r="BJ650">
        <v>17.147368421052633</v>
      </c>
      <c r="BK650">
        <v>36</v>
      </c>
      <c r="BL650">
        <v>34.061538461538461</v>
      </c>
      <c r="BM650">
        <v>40.800000000000004</v>
      </c>
      <c r="BN650">
        <v>20.644897959183673</v>
      </c>
      <c r="BO650">
        <v>24.911999999999999</v>
      </c>
      <c r="BP650">
        <v>8.4676056338028172</v>
      </c>
      <c r="BQ650">
        <v>19.323529411764707</v>
      </c>
      <c r="BR650">
        <v>32.302702702702703</v>
      </c>
      <c r="BS650">
        <v>30.109090909090909</v>
      </c>
      <c r="BT650">
        <v>26.485714285714284</v>
      </c>
      <c r="BU650">
        <v>12.6</v>
      </c>
      <c r="BV650">
        <v>27.6</v>
      </c>
      <c r="BW650">
        <v>16.638655462184872</v>
      </c>
      <c r="BX650">
        <v>17.759723820483316</v>
      </c>
      <c r="BY650">
        <v>21.449510536446969</v>
      </c>
      <c r="BZ650">
        <v>649</v>
      </c>
    </row>
    <row r="651" spans="1:78" x14ac:dyDescent="0.25">
      <c r="A651">
        <v>650</v>
      </c>
      <c r="B651" t="s">
        <v>720</v>
      </c>
      <c r="C651">
        <v>75</v>
      </c>
      <c r="D651">
        <v>43</v>
      </c>
      <c r="E651">
        <v>50</v>
      </c>
      <c r="F651">
        <v>73</v>
      </c>
      <c r="G651">
        <v>30</v>
      </c>
      <c r="H651">
        <v>66</v>
      </c>
      <c r="I651">
        <v>55</v>
      </c>
      <c r="J651">
        <v>61</v>
      </c>
      <c r="K651">
        <v>76</v>
      </c>
      <c r="L651">
        <v>75</v>
      </c>
      <c r="M651">
        <v>16</v>
      </c>
      <c r="N651">
        <v>33</v>
      </c>
      <c r="O651">
        <v>40</v>
      </c>
      <c r="P651">
        <v>25</v>
      </c>
      <c r="Q651">
        <v>22</v>
      </c>
      <c r="R651">
        <v>25</v>
      </c>
      <c r="S651">
        <v>46</v>
      </c>
      <c r="T651">
        <v>76</v>
      </c>
      <c r="U651">
        <v>34</v>
      </c>
      <c r="V651">
        <v>38</v>
      </c>
      <c r="W651">
        <v>65</v>
      </c>
      <c r="X651">
        <v>38</v>
      </c>
      <c r="Y651">
        <v>23</v>
      </c>
      <c r="Z651">
        <v>13</v>
      </c>
      <c r="AA651">
        <v>3</v>
      </c>
      <c r="AB651">
        <v>50</v>
      </c>
      <c r="AC651">
        <v>27</v>
      </c>
      <c r="AD651">
        <v>71</v>
      </c>
      <c r="AE651">
        <v>68</v>
      </c>
      <c r="AF651">
        <v>37</v>
      </c>
      <c r="AG651">
        <v>43</v>
      </c>
      <c r="AH651">
        <v>13</v>
      </c>
      <c r="AI651">
        <v>102</v>
      </c>
      <c r="AJ651">
        <v>6</v>
      </c>
      <c r="AK651">
        <v>119</v>
      </c>
      <c r="AL651">
        <v>1752</v>
      </c>
      <c r="AM651">
        <v>1637</v>
      </c>
      <c r="AO651">
        <v>18.527999999999999</v>
      </c>
      <c r="AP651">
        <v>21.767441860465116</v>
      </c>
      <c r="AQ651">
        <v>20.303999999999998</v>
      </c>
      <c r="AR651">
        <v>15.287671232876713</v>
      </c>
      <c r="AS651">
        <v>27.12</v>
      </c>
      <c r="AT651">
        <v>16.418181818181818</v>
      </c>
      <c r="AU651">
        <v>17.934545454545454</v>
      </c>
      <c r="AV651">
        <v>12.806557377049181</v>
      </c>
      <c r="AW651">
        <v>11.273684210526318</v>
      </c>
      <c r="AX651">
        <v>15.456</v>
      </c>
      <c r="AY651">
        <v>6.75</v>
      </c>
      <c r="AZ651">
        <v>14.4</v>
      </c>
      <c r="BA651">
        <v>32.940000000000005</v>
      </c>
      <c r="BB651">
        <v>28.224</v>
      </c>
      <c r="BC651">
        <v>33.381818181818183</v>
      </c>
      <c r="BD651">
        <v>36.143999999999998</v>
      </c>
      <c r="BE651">
        <v>19.408695652173915</v>
      </c>
      <c r="BF651">
        <v>18.663157894736841</v>
      </c>
      <c r="BG651">
        <v>21.494117647058825</v>
      </c>
      <c r="BH651">
        <v>21.978947368421053</v>
      </c>
      <c r="BI651">
        <v>10.467692307692307</v>
      </c>
      <c r="BJ651">
        <v>17.147368421052633</v>
      </c>
      <c r="BK651">
        <v>36</v>
      </c>
      <c r="BL651">
        <v>34.061538461538461</v>
      </c>
      <c r="BM651">
        <v>40.800000000000004</v>
      </c>
      <c r="BN651">
        <v>20.231999999999999</v>
      </c>
      <c r="BO651">
        <v>23.066666666666666</v>
      </c>
      <c r="BP651">
        <v>8.4676056338028172</v>
      </c>
      <c r="BQ651">
        <v>19.323529411764707</v>
      </c>
      <c r="BR651">
        <v>32.302702702702703</v>
      </c>
      <c r="BS651">
        <v>30.809302325581392</v>
      </c>
      <c r="BT651">
        <v>28.523076923076925</v>
      </c>
      <c r="BU651">
        <v>12.6</v>
      </c>
      <c r="BV651">
        <v>27.6</v>
      </c>
      <c r="BW651">
        <v>16.638655462184872</v>
      </c>
      <c r="BX651">
        <v>17.617808219178084</v>
      </c>
      <c r="BY651">
        <v>21.448989818618475</v>
      </c>
      <c r="BZ651">
        <v>650</v>
      </c>
    </row>
    <row r="652" spans="1:78" x14ac:dyDescent="0.25">
      <c r="A652">
        <v>651</v>
      </c>
      <c r="B652" t="s">
        <v>721</v>
      </c>
      <c r="C652">
        <v>75</v>
      </c>
      <c r="D652">
        <v>43</v>
      </c>
      <c r="E652">
        <v>50</v>
      </c>
      <c r="F652">
        <v>74</v>
      </c>
      <c r="G652">
        <v>30</v>
      </c>
      <c r="H652">
        <v>67</v>
      </c>
      <c r="I652">
        <v>54</v>
      </c>
      <c r="J652">
        <v>61</v>
      </c>
      <c r="K652">
        <v>75</v>
      </c>
      <c r="L652">
        <v>76</v>
      </c>
      <c r="M652">
        <v>16</v>
      </c>
      <c r="N652">
        <v>33</v>
      </c>
      <c r="O652">
        <v>40</v>
      </c>
      <c r="P652">
        <v>25</v>
      </c>
      <c r="Q652">
        <v>22</v>
      </c>
      <c r="R652">
        <v>25</v>
      </c>
      <c r="S652">
        <v>46</v>
      </c>
      <c r="T652">
        <v>75</v>
      </c>
      <c r="U652">
        <v>34</v>
      </c>
      <c r="V652">
        <v>39</v>
      </c>
      <c r="W652">
        <v>65</v>
      </c>
      <c r="X652">
        <v>38</v>
      </c>
      <c r="Y652">
        <v>23</v>
      </c>
      <c r="Z652">
        <v>13</v>
      </c>
      <c r="AA652">
        <v>3</v>
      </c>
      <c r="AB652">
        <v>50</v>
      </c>
      <c r="AC652">
        <v>27</v>
      </c>
      <c r="AD652">
        <v>71</v>
      </c>
      <c r="AE652">
        <v>68</v>
      </c>
      <c r="AF652">
        <v>37</v>
      </c>
      <c r="AG652">
        <v>46</v>
      </c>
      <c r="AH652">
        <v>14</v>
      </c>
      <c r="AI652">
        <v>103</v>
      </c>
      <c r="AJ652">
        <v>6</v>
      </c>
      <c r="AK652">
        <v>118</v>
      </c>
      <c r="AL652">
        <v>1751</v>
      </c>
      <c r="AM652">
        <v>1642</v>
      </c>
      <c r="AO652">
        <v>18.527999999999999</v>
      </c>
      <c r="AP652">
        <v>21.767441860465116</v>
      </c>
      <c r="AQ652">
        <v>20.303999999999998</v>
      </c>
      <c r="AR652">
        <v>15.081081081081082</v>
      </c>
      <c r="AS652">
        <v>27.12</v>
      </c>
      <c r="AT652">
        <v>16.173134328358209</v>
      </c>
      <c r="AU652">
        <v>18.266666666666669</v>
      </c>
      <c r="AV652">
        <v>12.806557377049181</v>
      </c>
      <c r="AW652">
        <v>11.423999999999999</v>
      </c>
      <c r="AX652">
        <v>15.252631578947367</v>
      </c>
      <c r="AY652">
        <v>6.75</v>
      </c>
      <c r="AZ652">
        <v>14.4</v>
      </c>
      <c r="BA652">
        <v>32.940000000000005</v>
      </c>
      <c r="BB652">
        <v>28.224</v>
      </c>
      <c r="BC652">
        <v>33.381818181818183</v>
      </c>
      <c r="BD652">
        <v>36.143999999999998</v>
      </c>
      <c r="BE652">
        <v>19.408695652173915</v>
      </c>
      <c r="BF652">
        <v>18.911999999999999</v>
      </c>
      <c r="BG652">
        <v>21.494117647058825</v>
      </c>
      <c r="BH652">
        <v>21.415384615384617</v>
      </c>
      <c r="BI652">
        <v>10.467692307692307</v>
      </c>
      <c r="BJ652">
        <v>17.147368421052633</v>
      </c>
      <c r="BK652">
        <v>36</v>
      </c>
      <c r="BL652">
        <v>34.061538461538461</v>
      </c>
      <c r="BM652">
        <v>40.800000000000004</v>
      </c>
      <c r="BN652">
        <v>20.231999999999999</v>
      </c>
      <c r="BO652">
        <v>23.066666666666666</v>
      </c>
      <c r="BP652">
        <v>8.4676056338028172</v>
      </c>
      <c r="BQ652">
        <v>19.323529411764707</v>
      </c>
      <c r="BR652">
        <v>32.302702702702703</v>
      </c>
      <c r="BS652">
        <v>28.8</v>
      </c>
      <c r="BT652">
        <v>26.485714285714284</v>
      </c>
      <c r="BU652">
        <v>12.477669902912622</v>
      </c>
      <c r="BV652">
        <v>27.6</v>
      </c>
      <c r="BW652">
        <v>16.779661016949152</v>
      </c>
      <c r="BX652">
        <v>17.627869788692177</v>
      </c>
      <c r="BY652">
        <v>21.329488574241349</v>
      </c>
      <c r="BZ652">
        <v>651</v>
      </c>
    </row>
    <row r="653" spans="1:78" x14ac:dyDescent="0.25">
      <c r="A653">
        <v>652</v>
      </c>
      <c r="B653" t="s">
        <v>722</v>
      </c>
      <c r="C653">
        <v>75</v>
      </c>
      <c r="D653">
        <v>43</v>
      </c>
      <c r="E653">
        <v>51</v>
      </c>
      <c r="F653">
        <v>73</v>
      </c>
      <c r="G653">
        <v>31</v>
      </c>
      <c r="H653">
        <v>66</v>
      </c>
      <c r="I653">
        <v>55</v>
      </c>
      <c r="J653">
        <v>61</v>
      </c>
      <c r="K653">
        <v>74</v>
      </c>
      <c r="L653">
        <v>75</v>
      </c>
      <c r="M653">
        <v>16</v>
      </c>
      <c r="N653">
        <v>33</v>
      </c>
      <c r="O653">
        <v>40</v>
      </c>
      <c r="P653">
        <v>25</v>
      </c>
      <c r="Q653">
        <v>22</v>
      </c>
      <c r="R653">
        <v>25</v>
      </c>
      <c r="S653">
        <v>47</v>
      </c>
      <c r="T653">
        <v>77</v>
      </c>
      <c r="U653">
        <v>35</v>
      </c>
      <c r="V653">
        <v>38</v>
      </c>
      <c r="W653">
        <v>64</v>
      </c>
      <c r="X653">
        <v>39</v>
      </c>
      <c r="Y653">
        <v>23</v>
      </c>
      <c r="Z653">
        <v>13</v>
      </c>
      <c r="AA653">
        <v>3</v>
      </c>
      <c r="AB653">
        <v>49</v>
      </c>
      <c r="AC653">
        <v>26</v>
      </c>
      <c r="AD653">
        <v>73</v>
      </c>
      <c r="AE653">
        <v>68</v>
      </c>
      <c r="AF653">
        <v>38</v>
      </c>
      <c r="AG653">
        <v>46</v>
      </c>
      <c r="AH653">
        <v>14</v>
      </c>
      <c r="AI653">
        <v>107</v>
      </c>
      <c r="AJ653">
        <v>6</v>
      </c>
      <c r="AK653">
        <v>122</v>
      </c>
      <c r="AL653">
        <v>1762</v>
      </c>
      <c r="AM653">
        <v>1653</v>
      </c>
      <c r="AO653">
        <v>18.527999999999999</v>
      </c>
      <c r="AP653">
        <v>21.767441860465116</v>
      </c>
      <c r="AQ653">
        <v>19.905882352941177</v>
      </c>
      <c r="AR653">
        <v>15.287671232876713</v>
      </c>
      <c r="AS653">
        <v>26.245161290322581</v>
      </c>
      <c r="AT653">
        <v>16.418181818181818</v>
      </c>
      <c r="AU653">
        <v>17.934545454545454</v>
      </c>
      <c r="AV653">
        <v>12.806557377049181</v>
      </c>
      <c r="AW653">
        <v>11.578378378378378</v>
      </c>
      <c r="AX653">
        <v>15.456</v>
      </c>
      <c r="AY653">
        <v>6.75</v>
      </c>
      <c r="AZ653">
        <v>14.4</v>
      </c>
      <c r="BA653">
        <v>32.940000000000005</v>
      </c>
      <c r="BB653">
        <v>28.224</v>
      </c>
      <c r="BC653">
        <v>33.381818181818183</v>
      </c>
      <c r="BD653">
        <v>36.143999999999998</v>
      </c>
      <c r="BE653">
        <v>18.995744680851065</v>
      </c>
      <c r="BF653">
        <v>18.42077922077922</v>
      </c>
      <c r="BG653">
        <v>20.88</v>
      </c>
      <c r="BH653">
        <v>21.978947368421053</v>
      </c>
      <c r="BI653">
        <v>10.63125</v>
      </c>
      <c r="BJ653">
        <v>16.707692307692309</v>
      </c>
      <c r="BK653">
        <v>36</v>
      </c>
      <c r="BL653">
        <v>34.061538461538461</v>
      </c>
      <c r="BM653">
        <v>40.800000000000004</v>
      </c>
      <c r="BN653">
        <v>20.644897959183673</v>
      </c>
      <c r="BO653">
        <v>23.953846153846154</v>
      </c>
      <c r="BP653">
        <v>8.2356164383561641</v>
      </c>
      <c r="BQ653">
        <v>19.323529411764707</v>
      </c>
      <c r="BR653">
        <v>31.452631578947368</v>
      </c>
      <c r="BS653">
        <v>28.8</v>
      </c>
      <c r="BT653">
        <v>26.485714285714284</v>
      </c>
      <c r="BU653">
        <v>12.011214953271029</v>
      </c>
      <c r="BV653">
        <v>27.6</v>
      </c>
      <c r="BW653">
        <v>16.229508196721312</v>
      </c>
      <c r="BX653">
        <v>17.517820658342792</v>
      </c>
      <c r="BY653">
        <v>21.210516795242636</v>
      </c>
      <c r="BZ653">
        <v>652</v>
      </c>
    </row>
    <row r="654" spans="1:78" x14ac:dyDescent="0.25">
      <c r="A654">
        <v>653</v>
      </c>
      <c r="B654" t="s">
        <v>723</v>
      </c>
      <c r="C654">
        <v>75</v>
      </c>
      <c r="D654">
        <v>43</v>
      </c>
      <c r="E654">
        <v>50</v>
      </c>
      <c r="F654">
        <v>74</v>
      </c>
      <c r="G654">
        <v>30</v>
      </c>
      <c r="H654">
        <v>67</v>
      </c>
      <c r="I654">
        <v>55</v>
      </c>
      <c r="J654">
        <v>61</v>
      </c>
      <c r="K654">
        <v>74</v>
      </c>
      <c r="L654">
        <v>75</v>
      </c>
      <c r="M654">
        <v>16</v>
      </c>
      <c r="N654">
        <v>32</v>
      </c>
      <c r="O654">
        <v>40</v>
      </c>
      <c r="P654">
        <v>25</v>
      </c>
      <c r="Q654">
        <v>22</v>
      </c>
      <c r="R654">
        <v>25</v>
      </c>
      <c r="S654">
        <v>47</v>
      </c>
      <c r="T654">
        <v>77</v>
      </c>
      <c r="U654">
        <v>35</v>
      </c>
      <c r="V654">
        <v>38</v>
      </c>
      <c r="W654">
        <v>64</v>
      </c>
      <c r="X654">
        <v>39</v>
      </c>
      <c r="Y654">
        <v>23</v>
      </c>
      <c r="Z654">
        <v>13</v>
      </c>
      <c r="AA654">
        <v>3</v>
      </c>
      <c r="AB654">
        <v>49</v>
      </c>
      <c r="AC654">
        <v>26</v>
      </c>
      <c r="AD654">
        <v>73</v>
      </c>
      <c r="AE654">
        <v>67</v>
      </c>
      <c r="AF654">
        <v>38</v>
      </c>
      <c r="AG654">
        <v>46</v>
      </c>
      <c r="AH654">
        <v>15</v>
      </c>
      <c r="AI654">
        <v>107</v>
      </c>
      <c r="AJ654">
        <v>6</v>
      </c>
      <c r="AK654">
        <v>120</v>
      </c>
      <c r="AL654">
        <v>1769</v>
      </c>
      <c r="AM654">
        <v>1650</v>
      </c>
      <c r="AO654">
        <v>18.527999999999999</v>
      </c>
      <c r="AP654">
        <v>21.767441860465116</v>
      </c>
      <c r="AQ654">
        <v>20.303999999999998</v>
      </c>
      <c r="AR654">
        <v>15.081081081081082</v>
      </c>
      <c r="AS654">
        <v>27.12</v>
      </c>
      <c r="AT654">
        <v>16.173134328358209</v>
      </c>
      <c r="AU654">
        <v>17.934545454545454</v>
      </c>
      <c r="AV654">
        <v>12.806557377049181</v>
      </c>
      <c r="AW654">
        <v>11.578378378378378</v>
      </c>
      <c r="AX654">
        <v>15.456</v>
      </c>
      <c r="AY654">
        <v>6.75</v>
      </c>
      <c r="AZ654">
        <v>14.85</v>
      </c>
      <c r="BA654">
        <v>32.940000000000005</v>
      </c>
      <c r="BB654">
        <v>28.224</v>
      </c>
      <c r="BC654">
        <v>33.381818181818183</v>
      </c>
      <c r="BD654">
        <v>36.143999999999998</v>
      </c>
      <c r="BE654">
        <v>18.995744680851065</v>
      </c>
      <c r="BF654">
        <v>18.42077922077922</v>
      </c>
      <c r="BG654">
        <v>20.88</v>
      </c>
      <c r="BH654">
        <v>21.978947368421053</v>
      </c>
      <c r="BI654">
        <v>10.63125</v>
      </c>
      <c r="BJ654">
        <v>16.707692307692309</v>
      </c>
      <c r="BK654">
        <v>36</v>
      </c>
      <c r="BL654">
        <v>34.061538461538461</v>
      </c>
      <c r="BM654">
        <v>40.800000000000004</v>
      </c>
      <c r="BN654">
        <v>20.644897959183673</v>
      </c>
      <c r="BO654">
        <v>23.953846153846154</v>
      </c>
      <c r="BP654">
        <v>8.2356164383561641</v>
      </c>
      <c r="BQ654">
        <v>19.611940298507463</v>
      </c>
      <c r="BR654">
        <v>31.452631578947368</v>
      </c>
      <c r="BS654">
        <v>28.8</v>
      </c>
      <c r="BT654">
        <v>24.72</v>
      </c>
      <c r="BU654">
        <v>12.011214953271029</v>
      </c>
      <c r="BV654">
        <v>27.6</v>
      </c>
      <c r="BW654">
        <v>16.5</v>
      </c>
      <c r="BX654">
        <v>17.448501978518937</v>
      </c>
      <c r="BY654">
        <v>21.245943944461196</v>
      </c>
      <c r="BZ654">
        <v>653</v>
      </c>
    </row>
    <row r="655" spans="1:78" x14ac:dyDescent="0.25">
      <c r="A655">
        <v>654</v>
      </c>
      <c r="B655" t="s">
        <v>724</v>
      </c>
      <c r="C655">
        <v>75</v>
      </c>
      <c r="D655">
        <v>43</v>
      </c>
      <c r="E655">
        <v>51</v>
      </c>
      <c r="F655">
        <v>76</v>
      </c>
      <c r="G655">
        <v>31</v>
      </c>
      <c r="H655">
        <v>67</v>
      </c>
      <c r="I655">
        <v>61</v>
      </c>
      <c r="J655">
        <v>62</v>
      </c>
      <c r="K655">
        <v>74</v>
      </c>
      <c r="L655">
        <v>74</v>
      </c>
      <c r="M655">
        <v>16</v>
      </c>
      <c r="N655">
        <v>32</v>
      </c>
      <c r="O655">
        <v>40</v>
      </c>
      <c r="P655">
        <v>25</v>
      </c>
      <c r="Q655">
        <v>22</v>
      </c>
      <c r="R655">
        <v>25</v>
      </c>
      <c r="S655">
        <v>47</v>
      </c>
      <c r="T655">
        <v>77</v>
      </c>
      <c r="U655">
        <v>36</v>
      </c>
      <c r="V655">
        <v>37</v>
      </c>
      <c r="W655">
        <v>67</v>
      </c>
      <c r="X655">
        <v>39</v>
      </c>
      <c r="Y655">
        <v>23</v>
      </c>
      <c r="Z655">
        <v>13</v>
      </c>
      <c r="AA655">
        <v>3</v>
      </c>
      <c r="AB655">
        <v>49</v>
      </c>
      <c r="AC655">
        <v>26</v>
      </c>
      <c r="AD655">
        <v>72</v>
      </c>
      <c r="AE655">
        <v>67</v>
      </c>
      <c r="AF655">
        <v>38</v>
      </c>
      <c r="AG655">
        <v>47</v>
      </c>
      <c r="AH655">
        <v>15</v>
      </c>
      <c r="AI655">
        <v>113</v>
      </c>
      <c r="AJ655">
        <v>6</v>
      </c>
      <c r="AK655">
        <v>119</v>
      </c>
      <c r="AL655">
        <v>1770</v>
      </c>
      <c r="AM655">
        <v>1668</v>
      </c>
      <c r="AO655">
        <v>18.527999999999999</v>
      </c>
      <c r="AP655">
        <v>21.767441860465116</v>
      </c>
      <c r="AQ655">
        <v>19.905882352941177</v>
      </c>
      <c r="AR655">
        <v>14.684210526315788</v>
      </c>
      <c r="AS655">
        <v>26.245161290322581</v>
      </c>
      <c r="AT655">
        <v>16.173134328358209</v>
      </c>
      <c r="AU655">
        <v>16.17049180327869</v>
      </c>
      <c r="AV655">
        <v>12.6</v>
      </c>
      <c r="AW655">
        <v>11.578378378378378</v>
      </c>
      <c r="AX655">
        <v>15.664864864864867</v>
      </c>
      <c r="AY655">
        <v>6.75</v>
      </c>
      <c r="AZ655">
        <v>14.85</v>
      </c>
      <c r="BA655">
        <v>32.940000000000005</v>
      </c>
      <c r="BB655">
        <v>28.224</v>
      </c>
      <c r="BC655">
        <v>33.381818181818183</v>
      </c>
      <c r="BD655">
        <v>36.143999999999998</v>
      </c>
      <c r="BE655">
        <v>18.995744680851065</v>
      </c>
      <c r="BF655">
        <v>18.42077922077922</v>
      </c>
      <c r="BG655">
        <v>20.3</v>
      </c>
      <c r="BH655">
        <v>22.572972972972973</v>
      </c>
      <c r="BI655">
        <v>10.155223880597015</v>
      </c>
      <c r="BJ655">
        <v>16.707692307692309</v>
      </c>
      <c r="BK655">
        <v>36</v>
      </c>
      <c r="BL655">
        <v>34.061538461538461</v>
      </c>
      <c r="BM655">
        <v>40.800000000000004</v>
      </c>
      <c r="BN655">
        <v>20.644897959183673</v>
      </c>
      <c r="BO655">
        <v>23.953846153846154</v>
      </c>
      <c r="BP655">
        <v>8.3500000000000014</v>
      </c>
      <c r="BQ655">
        <v>19.611940298507463</v>
      </c>
      <c r="BR655">
        <v>31.452631578947368</v>
      </c>
      <c r="BS655">
        <v>28.18723404255319</v>
      </c>
      <c r="BT655">
        <v>24.72</v>
      </c>
      <c r="BU655">
        <v>11.373451327433628</v>
      </c>
      <c r="BV655">
        <v>27.6</v>
      </c>
      <c r="BW655">
        <v>16.638655462184872</v>
      </c>
      <c r="BX655">
        <v>17.438644067796613</v>
      </c>
      <c r="BY655">
        <v>21.091798424786074</v>
      </c>
      <c r="BZ655">
        <v>654</v>
      </c>
    </row>
    <row r="656" spans="1:78" x14ac:dyDescent="0.25">
      <c r="A656">
        <v>655</v>
      </c>
      <c r="B656" t="s">
        <v>725</v>
      </c>
      <c r="C656">
        <v>75</v>
      </c>
      <c r="D656">
        <v>43</v>
      </c>
      <c r="E656">
        <v>51</v>
      </c>
      <c r="F656">
        <v>75</v>
      </c>
      <c r="G656">
        <v>31</v>
      </c>
      <c r="H656">
        <v>68</v>
      </c>
      <c r="I656">
        <v>61</v>
      </c>
      <c r="J656">
        <v>62</v>
      </c>
      <c r="K656">
        <v>69</v>
      </c>
      <c r="L656">
        <v>72</v>
      </c>
      <c r="M656">
        <v>16</v>
      </c>
      <c r="N656">
        <v>32</v>
      </c>
      <c r="O656">
        <v>40</v>
      </c>
      <c r="P656">
        <v>25</v>
      </c>
      <c r="Q656">
        <v>23</v>
      </c>
      <c r="R656">
        <v>25</v>
      </c>
      <c r="S656">
        <v>48</v>
      </c>
      <c r="T656">
        <v>78</v>
      </c>
      <c r="U656">
        <v>35</v>
      </c>
      <c r="V656">
        <v>37</v>
      </c>
      <c r="W656">
        <v>68</v>
      </c>
      <c r="X656">
        <v>39</v>
      </c>
      <c r="Y656">
        <v>23</v>
      </c>
      <c r="Z656">
        <v>13</v>
      </c>
      <c r="AA656">
        <v>3</v>
      </c>
      <c r="AB656">
        <v>49</v>
      </c>
      <c r="AC656">
        <v>25</v>
      </c>
      <c r="AD656">
        <v>72</v>
      </c>
      <c r="AE656">
        <v>67</v>
      </c>
      <c r="AF656">
        <v>37</v>
      </c>
      <c r="AG656">
        <v>48</v>
      </c>
      <c r="AH656">
        <v>14</v>
      </c>
      <c r="AI656">
        <v>117</v>
      </c>
      <c r="AJ656">
        <v>7</v>
      </c>
      <c r="AK656">
        <v>123</v>
      </c>
      <c r="AL656">
        <v>1773</v>
      </c>
      <c r="AM656">
        <v>1671</v>
      </c>
      <c r="AO656">
        <v>18.527999999999999</v>
      </c>
      <c r="AP656">
        <v>21.767441860465116</v>
      </c>
      <c r="AQ656">
        <v>19.905882352941177</v>
      </c>
      <c r="AR656">
        <v>14.880000000000003</v>
      </c>
      <c r="AS656">
        <v>26.245161290322581</v>
      </c>
      <c r="AT656">
        <v>15.935294117647061</v>
      </c>
      <c r="AU656">
        <v>16.17049180327869</v>
      </c>
      <c r="AV656">
        <v>12.6</v>
      </c>
      <c r="AW656">
        <v>12.417391304347827</v>
      </c>
      <c r="AX656">
        <v>16.100000000000001</v>
      </c>
      <c r="AY656">
        <v>6.75</v>
      </c>
      <c r="AZ656">
        <v>14.85</v>
      </c>
      <c r="BA656">
        <v>32.940000000000005</v>
      </c>
      <c r="BB656">
        <v>28.224</v>
      </c>
      <c r="BC656">
        <v>31.930434782608696</v>
      </c>
      <c r="BD656">
        <v>36.143999999999998</v>
      </c>
      <c r="BE656">
        <v>18.600000000000001</v>
      </c>
      <c r="BF656">
        <v>18.184615384615384</v>
      </c>
      <c r="BG656">
        <v>20.88</v>
      </c>
      <c r="BH656">
        <v>22.572972972972973</v>
      </c>
      <c r="BI656">
        <v>10.005882352941176</v>
      </c>
      <c r="BJ656">
        <v>16.707692307692309</v>
      </c>
      <c r="BK656">
        <v>36</v>
      </c>
      <c r="BL656">
        <v>34.061538461538461</v>
      </c>
      <c r="BM656">
        <v>40.800000000000004</v>
      </c>
      <c r="BN656">
        <v>20.644897959183673</v>
      </c>
      <c r="BO656">
        <v>24.911999999999999</v>
      </c>
      <c r="BP656">
        <v>8.3500000000000014</v>
      </c>
      <c r="BQ656">
        <v>19.611940298507463</v>
      </c>
      <c r="BR656">
        <v>32.302702702702703</v>
      </c>
      <c r="BS656">
        <v>27.6</v>
      </c>
      <c r="BT656">
        <v>26.485714285714284</v>
      </c>
      <c r="BU656">
        <v>10.984615384615385</v>
      </c>
      <c r="BV656">
        <v>23.657142857142858</v>
      </c>
      <c r="BW656">
        <v>16.097560975609756</v>
      </c>
      <c r="BX656">
        <v>17.409137055837562</v>
      </c>
      <c r="BY656">
        <v>21.059970255123549</v>
      </c>
      <c r="BZ656">
        <v>655</v>
      </c>
    </row>
    <row r="657" spans="1:78" x14ac:dyDescent="0.25">
      <c r="A657">
        <v>656</v>
      </c>
      <c r="B657" t="s">
        <v>726</v>
      </c>
      <c r="C657">
        <v>75</v>
      </c>
      <c r="D657">
        <v>43</v>
      </c>
      <c r="E657">
        <v>50</v>
      </c>
      <c r="F657">
        <v>76</v>
      </c>
      <c r="G657">
        <v>31</v>
      </c>
      <c r="H657">
        <v>68</v>
      </c>
      <c r="I657">
        <v>61</v>
      </c>
      <c r="J657">
        <v>62</v>
      </c>
      <c r="K657">
        <v>70</v>
      </c>
      <c r="L657">
        <v>71</v>
      </c>
      <c r="M657">
        <v>16</v>
      </c>
      <c r="N657">
        <v>32</v>
      </c>
      <c r="O657">
        <v>40</v>
      </c>
      <c r="P657">
        <v>25</v>
      </c>
      <c r="Q657">
        <v>22</v>
      </c>
      <c r="R657">
        <v>25</v>
      </c>
      <c r="S657">
        <v>48</v>
      </c>
      <c r="T657">
        <v>80</v>
      </c>
      <c r="U657">
        <v>37</v>
      </c>
      <c r="V657">
        <v>39</v>
      </c>
      <c r="W657">
        <v>69</v>
      </c>
      <c r="X657">
        <v>39</v>
      </c>
      <c r="Y657">
        <v>23</v>
      </c>
      <c r="Z657">
        <v>13</v>
      </c>
      <c r="AA657">
        <v>3</v>
      </c>
      <c r="AB657">
        <v>49</v>
      </c>
      <c r="AC657">
        <v>27</v>
      </c>
      <c r="AD657">
        <v>72</v>
      </c>
      <c r="AE657">
        <v>67</v>
      </c>
      <c r="AF657">
        <v>38</v>
      </c>
      <c r="AG657">
        <v>48</v>
      </c>
      <c r="AH657">
        <v>15</v>
      </c>
      <c r="AI657">
        <v>115</v>
      </c>
      <c r="AJ657">
        <v>7</v>
      </c>
      <c r="AK657">
        <v>133</v>
      </c>
      <c r="AL657">
        <v>1772</v>
      </c>
      <c r="AM657">
        <v>1689</v>
      </c>
      <c r="AO657">
        <v>18.527999999999999</v>
      </c>
      <c r="AP657">
        <v>21.767441860465116</v>
      </c>
      <c r="AQ657">
        <v>20.303999999999998</v>
      </c>
      <c r="AR657">
        <v>14.684210526315788</v>
      </c>
      <c r="AS657">
        <v>26.245161290322581</v>
      </c>
      <c r="AT657">
        <v>15.935294117647061</v>
      </c>
      <c r="AU657">
        <v>16.17049180327869</v>
      </c>
      <c r="AV657">
        <v>12.6</v>
      </c>
      <c r="AW657">
        <v>12.24</v>
      </c>
      <c r="AX657">
        <v>16.326760563380283</v>
      </c>
      <c r="AY657">
        <v>6.75</v>
      </c>
      <c r="AZ657">
        <v>14.85</v>
      </c>
      <c r="BA657">
        <v>32.940000000000005</v>
      </c>
      <c r="BB657">
        <v>28.224</v>
      </c>
      <c r="BC657">
        <v>33.381818181818183</v>
      </c>
      <c r="BD657">
        <v>36.143999999999998</v>
      </c>
      <c r="BE657">
        <v>18.600000000000001</v>
      </c>
      <c r="BF657">
        <v>17.73</v>
      </c>
      <c r="BG657">
        <v>19.751351351351353</v>
      </c>
      <c r="BH657">
        <v>21.415384615384617</v>
      </c>
      <c r="BI657">
        <v>9.8608695652173921</v>
      </c>
      <c r="BJ657">
        <v>16.707692307692309</v>
      </c>
      <c r="BK657">
        <v>36</v>
      </c>
      <c r="BL657">
        <v>34.061538461538461</v>
      </c>
      <c r="BM657">
        <v>40.800000000000004</v>
      </c>
      <c r="BN657">
        <v>20.644897959183673</v>
      </c>
      <c r="BO657">
        <v>23.066666666666666</v>
      </c>
      <c r="BP657">
        <v>8.3500000000000014</v>
      </c>
      <c r="BQ657">
        <v>19.611940298507463</v>
      </c>
      <c r="BR657">
        <v>31.452631578947368</v>
      </c>
      <c r="BS657">
        <v>27.6</v>
      </c>
      <c r="BT657">
        <v>24.72</v>
      </c>
      <c r="BU657">
        <v>11.175652173913043</v>
      </c>
      <c r="BV657">
        <v>23.657142857142858</v>
      </c>
      <c r="BW657">
        <v>14.887218045112782</v>
      </c>
      <c r="BX657">
        <v>17.418961625282169</v>
      </c>
      <c r="BY657">
        <v>20.86093002207134</v>
      </c>
      <c r="BZ657">
        <v>656</v>
      </c>
    </row>
    <row r="658" spans="1:78" x14ac:dyDescent="0.25">
      <c r="A658">
        <v>657</v>
      </c>
      <c r="B658" t="s">
        <v>727</v>
      </c>
      <c r="C658">
        <v>75</v>
      </c>
      <c r="D658">
        <v>43</v>
      </c>
      <c r="E658">
        <v>51</v>
      </c>
      <c r="F658">
        <v>72</v>
      </c>
      <c r="G658">
        <v>31</v>
      </c>
      <c r="H658">
        <v>63</v>
      </c>
      <c r="I658">
        <v>62</v>
      </c>
      <c r="J658">
        <v>62</v>
      </c>
      <c r="K658">
        <v>71</v>
      </c>
      <c r="L658">
        <v>74</v>
      </c>
      <c r="M658">
        <v>16</v>
      </c>
      <c r="N658">
        <v>32</v>
      </c>
      <c r="O658">
        <v>40</v>
      </c>
      <c r="P658">
        <v>25</v>
      </c>
      <c r="Q658">
        <v>22</v>
      </c>
      <c r="R658">
        <v>25</v>
      </c>
      <c r="S658">
        <v>49</v>
      </c>
      <c r="T658">
        <v>80</v>
      </c>
      <c r="U658">
        <v>36</v>
      </c>
      <c r="V658">
        <v>38</v>
      </c>
      <c r="W658">
        <v>69</v>
      </c>
      <c r="X658">
        <v>39</v>
      </c>
      <c r="Y658">
        <v>24</v>
      </c>
      <c r="Z658">
        <v>13</v>
      </c>
      <c r="AA658">
        <v>3</v>
      </c>
      <c r="AB658">
        <v>49</v>
      </c>
      <c r="AC658">
        <v>27</v>
      </c>
      <c r="AD658">
        <v>73</v>
      </c>
      <c r="AE658">
        <v>67</v>
      </c>
      <c r="AF658">
        <v>38</v>
      </c>
      <c r="AG658">
        <v>48</v>
      </c>
      <c r="AH658">
        <v>15</v>
      </c>
      <c r="AI658">
        <v>119</v>
      </c>
      <c r="AJ658">
        <v>7</v>
      </c>
      <c r="AK658">
        <v>151</v>
      </c>
      <c r="AL658">
        <v>1791</v>
      </c>
      <c r="AM658">
        <v>1709</v>
      </c>
      <c r="AO658">
        <v>18.527999999999999</v>
      </c>
      <c r="AP658">
        <v>21.767441860465116</v>
      </c>
      <c r="AQ658">
        <v>19.905882352941177</v>
      </c>
      <c r="AR658">
        <v>15.5</v>
      </c>
      <c r="AS658">
        <v>26.245161290322581</v>
      </c>
      <c r="AT658">
        <v>17.2</v>
      </c>
      <c r="AU658">
        <v>15.909677419354837</v>
      </c>
      <c r="AV658">
        <v>12.6</v>
      </c>
      <c r="AW658">
        <v>12.067605633802817</v>
      </c>
      <c r="AX658">
        <v>15.664864864864867</v>
      </c>
      <c r="AY658">
        <v>6.75</v>
      </c>
      <c r="AZ658">
        <v>14.85</v>
      </c>
      <c r="BA658">
        <v>32.940000000000005</v>
      </c>
      <c r="BB658">
        <v>28.224</v>
      </c>
      <c r="BC658">
        <v>33.381818181818183</v>
      </c>
      <c r="BD658">
        <v>36.143999999999998</v>
      </c>
      <c r="BE658">
        <v>18.220408163265308</v>
      </c>
      <c r="BF658">
        <v>17.73</v>
      </c>
      <c r="BG658">
        <v>20.3</v>
      </c>
      <c r="BH658">
        <v>21.978947368421053</v>
      </c>
      <c r="BI658">
        <v>9.8608695652173921</v>
      </c>
      <c r="BJ658">
        <v>16.707692307692309</v>
      </c>
      <c r="BK658">
        <v>34.5</v>
      </c>
      <c r="BL658">
        <v>34.061538461538461</v>
      </c>
      <c r="BM658">
        <v>40.800000000000004</v>
      </c>
      <c r="BN658">
        <v>20.644897959183673</v>
      </c>
      <c r="BO658">
        <v>23.066666666666666</v>
      </c>
      <c r="BP658">
        <v>8.2356164383561641</v>
      </c>
      <c r="BQ658">
        <v>19.611940298507463</v>
      </c>
      <c r="BR658">
        <v>31.452631578947368</v>
      </c>
      <c r="BS658">
        <v>27.6</v>
      </c>
      <c r="BT658">
        <v>24.72</v>
      </c>
      <c r="BU658">
        <v>10.8</v>
      </c>
      <c r="BV658">
        <v>23.657142857142858</v>
      </c>
      <c r="BW658">
        <v>13.112582781456954</v>
      </c>
      <c r="BX658">
        <v>17.234170854271358</v>
      </c>
      <c r="BY658">
        <v>20.729066574283312</v>
      </c>
      <c r="BZ658">
        <v>657</v>
      </c>
    </row>
    <row r="659" spans="1:78" x14ac:dyDescent="0.25">
      <c r="A659">
        <v>658</v>
      </c>
      <c r="B659" t="s">
        <v>728</v>
      </c>
      <c r="C659">
        <v>75</v>
      </c>
      <c r="D659">
        <v>45</v>
      </c>
      <c r="E659">
        <v>49</v>
      </c>
      <c r="F659">
        <v>72</v>
      </c>
      <c r="G659">
        <v>31</v>
      </c>
      <c r="H659">
        <v>64</v>
      </c>
      <c r="I659">
        <v>62</v>
      </c>
      <c r="J659">
        <v>62</v>
      </c>
      <c r="K659">
        <v>71</v>
      </c>
      <c r="L659">
        <v>71</v>
      </c>
      <c r="M659">
        <v>16</v>
      </c>
      <c r="N659">
        <v>32</v>
      </c>
      <c r="O659">
        <v>40</v>
      </c>
      <c r="P659">
        <v>25</v>
      </c>
      <c r="Q659">
        <v>22</v>
      </c>
      <c r="R659">
        <v>25</v>
      </c>
      <c r="S659">
        <v>48</v>
      </c>
      <c r="T659">
        <v>78</v>
      </c>
      <c r="U659">
        <v>36</v>
      </c>
      <c r="V659">
        <v>39</v>
      </c>
      <c r="W659">
        <v>67</v>
      </c>
      <c r="X659">
        <v>40</v>
      </c>
      <c r="Y659">
        <v>24</v>
      </c>
      <c r="Z659">
        <v>13</v>
      </c>
      <c r="AA659">
        <v>3</v>
      </c>
      <c r="AB659">
        <v>50</v>
      </c>
      <c r="AC659">
        <v>26</v>
      </c>
      <c r="AD659">
        <v>74</v>
      </c>
      <c r="AE659">
        <v>68</v>
      </c>
      <c r="AF659">
        <v>38</v>
      </c>
      <c r="AG659">
        <v>48</v>
      </c>
      <c r="AH659">
        <v>15</v>
      </c>
      <c r="AI659">
        <v>122</v>
      </c>
      <c r="AJ659">
        <v>7</v>
      </c>
      <c r="AK659">
        <v>152</v>
      </c>
      <c r="AL659">
        <v>1790</v>
      </c>
      <c r="AM659">
        <v>1710</v>
      </c>
      <c r="AO659">
        <v>18.527999999999999</v>
      </c>
      <c r="AP659">
        <v>20.8</v>
      </c>
      <c r="AQ659">
        <v>20.718367346938773</v>
      </c>
      <c r="AR659">
        <v>15.5</v>
      </c>
      <c r="AS659">
        <v>26.245161290322581</v>
      </c>
      <c r="AT659">
        <v>16.931250000000002</v>
      </c>
      <c r="AU659">
        <v>15.909677419354837</v>
      </c>
      <c r="AV659">
        <v>12.6</v>
      </c>
      <c r="AW659">
        <v>12.067605633802817</v>
      </c>
      <c r="AX659">
        <v>16.326760563380283</v>
      </c>
      <c r="AY659">
        <v>6.75</v>
      </c>
      <c r="AZ659">
        <v>14.85</v>
      </c>
      <c r="BA659">
        <v>32.940000000000005</v>
      </c>
      <c r="BB659">
        <v>28.224</v>
      </c>
      <c r="BC659">
        <v>33.381818181818183</v>
      </c>
      <c r="BD659">
        <v>36.143999999999998</v>
      </c>
      <c r="BE659">
        <v>18.600000000000001</v>
      </c>
      <c r="BF659">
        <v>18.184615384615384</v>
      </c>
      <c r="BG659">
        <v>20.3</v>
      </c>
      <c r="BH659">
        <v>21.415384615384617</v>
      </c>
      <c r="BI659">
        <v>10.155223880597015</v>
      </c>
      <c r="BJ659">
        <v>16.290000000000003</v>
      </c>
      <c r="BK659">
        <v>34.5</v>
      </c>
      <c r="BL659">
        <v>34.061538461538461</v>
      </c>
      <c r="BM659">
        <v>40.800000000000004</v>
      </c>
      <c r="BN659">
        <v>20.231999999999999</v>
      </c>
      <c r="BO659">
        <v>23.953846153846154</v>
      </c>
      <c r="BP659">
        <v>8.1243243243243235</v>
      </c>
      <c r="BQ659">
        <v>19.323529411764707</v>
      </c>
      <c r="BR659">
        <v>31.452631578947368</v>
      </c>
      <c r="BS659">
        <v>27.6</v>
      </c>
      <c r="BT659">
        <v>24.72</v>
      </c>
      <c r="BU659">
        <v>10.534426229508197</v>
      </c>
      <c r="BV659">
        <v>23.657142857142858</v>
      </c>
      <c r="BW659">
        <v>13.026315789473683</v>
      </c>
      <c r="BX659">
        <v>17.243798882681567</v>
      </c>
      <c r="BY659">
        <v>20.729499181252947</v>
      </c>
      <c r="BZ659">
        <v>658</v>
      </c>
    </row>
    <row r="660" spans="1:78" x14ac:dyDescent="0.25">
      <c r="A660">
        <v>659</v>
      </c>
      <c r="B660" t="s">
        <v>729</v>
      </c>
      <c r="C660">
        <v>75</v>
      </c>
      <c r="D660">
        <v>46</v>
      </c>
      <c r="E660">
        <v>49</v>
      </c>
      <c r="F660">
        <v>72</v>
      </c>
      <c r="G660">
        <v>31</v>
      </c>
      <c r="H660">
        <v>64</v>
      </c>
      <c r="I660">
        <v>62</v>
      </c>
      <c r="J660">
        <v>62</v>
      </c>
      <c r="K660">
        <v>71</v>
      </c>
      <c r="L660">
        <v>71</v>
      </c>
      <c r="M660">
        <v>16</v>
      </c>
      <c r="N660">
        <v>32</v>
      </c>
      <c r="O660">
        <v>40</v>
      </c>
      <c r="P660">
        <v>24</v>
      </c>
      <c r="Q660">
        <v>22</v>
      </c>
      <c r="R660">
        <v>25</v>
      </c>
      <c r="S660">
        <v>48</v>
      </c>
      <c r="T660">
        <v>78</v>
      </c>
      <c r="U660">
        <v>36</v>
      </c>
      <c r="V660">
        <v>41</v>
      </c>
      <c r="W660">
        <v>68</v>
      </c>
      <c r="X660">
        <v>40</v>
      </c>
      <c r="Y660">
        <v>24</v>
      </c>
      <c r="Z660">
        <v>13</v>
      </c>
      <c r="AA660">
        <v>3</v>
      </c>
      <c r="AB660">
        <v>50</v>
      </c>
      <c r="AC660">
        <v>28</v>
      </c>
      <c r="AD660">
        <v>74</v>
      </c>
      <c r="AE660">
        <v>68</v>
      </c>
      <c r="AF660">
        <v>38</v>
      </c>
      <c r="AG660">
        <v>48</v>
      </c>
      <c r="AH660">
        <v>16</v>
      </c>
      <c r="AI660">
        <v>130</v>
      </c>
      <c r="AJ660">
        <v>7</v>
      </c>
      <c r="AK660">
        <v>152</v>
      </c>
      <c r="AL660">
        <v>1779</v>
      </c>
      <c r="AM660">
        <v>1724</v>
      </c>
      <c r="AO660">
        <v>18.527999999999999</v>
      </c>
      <c r="AP660">
        <v>20.347826086956523</v>
      </c>
      <c r="AQ660">
        <v>20.718367346938773</v>
      </c>
      <c r="AR660">
        <v>15.5</v>
      </c>
      <c r="AS660">
        <v>26.245161290322581</v>
      </c>
      <c r="AT660">
        <v>16.931250000000002</v>
      </c>
      <c r="AU660">
        <v>15.909677419354837</v>
      </c>
      <c r="AV660">
        <v>12.6</v>
      </c>
      <c r="AW660">
        <v>12.067605633802817</v>
      </c>
      <c r="AX660">
        <v>16.326760563380283</v>
      </c>
      <c r="AY660">
        <v>6.75</v>
      </c>
      <c r="AZ660">
        <v>14.85</v>
      </c>
      <c r="BA660">
        <v>32.940000000000005</v>
      </c>
      <c r="BB660">
        <v>29.4</v>
      </c>
      <c r="BC660">
        <v>33.381818181818183</v>
      </c>
      <c r="BD660">
        <v>36.143999999999998</v>
      </c>
      <c r="BE660">
        <v>18.600000000000001</v>
      </c>
      <c r="BF660">
        <v>18.184615384615384</v>
      </c>
      <c r="BG660">
        <v>20.3</v>
      </c>
      <c r="BH660">
        <v>20.370731707317074</v>
      </c>
      <c r="BI660">
        <v>10.005882352941176</v>
      </c>
      <c r="BJ660">
        <v>16.290000000000003</v>
      </c>
      <c r="BK660">
        <v>34.5</v>
      </c>
      <c r="BL660">
        <v>34.061538461538461</v>
      </c>
      <c r="BM660">
        <v>40.800000000000004</v>
      </c>
      <c r="BN660">
        <v>20.231999999999999</v>
      </c>
      <c r="BO660">
        <v>22.242857142857144</v>
      </c>
      <c r="BP660">
        <v>8.1243243243243235</v>
      </c>
      <c r="BQ660">
        <v>19.323529411764707</v>
      </c>
      <c r="BR660">
        <v>31.452631578947368</v>
      </c>
      <c r="BS660">
        <v>27.6</v>
      </c>
      <c r="BT660">
        <v>23.175000000000001</v>
      </c>
      <c r="BU660">
        <v>9.8861538461538458</v>
      </c>
      <c r="BV660">
        <v>23.657142857142858</v>
      </c>
      <c r="BW660">
        <v>13.026315789473683</v>
      </c>
      <c r="BX660">
        <v>17.350421585160205</v>
      </c>
      <c r="BY660">
        <v>20.631035969152585</v>
      </c>
      <c r="BZ660">
        <v>659</v>
      </c>
    </row>
    <row r="661" spans="1:78" x14ac:dyDescent="0.25">
      <c r="A661">
        <v>660</v>
      </c>
      <c r="B661" t="s">
        <v>730</v>
      </c>
      <c r="C661">
        <v>75</v>
      </c>
      <c r="D661">
        <v>46</v>
      </c>
      <c r="E661">
        <v>49</v>
      </c>
      <c r="F661">
        <v>72</v>
      </c>
      <c r="G661">
        <v>31</v>
      </c>
      <c r="H661">
        <v>64</v>
      </c>
      <c r="I661">
        <v>61</v>
      </c>
      <c r="J661">
        <v>62</v>
      </c>
      <c r="K661">
        <v>70</v>
      </c>
      <c r="L661">
        <v>71</v>
      </c>
      <c r="M661">
        <v>16</v>
      </c>
      <c r="N661">
        <v>31</v>
      </c>
      <c r="O661">
        <v>40</v>
      </c>
      <c r="P661">
        <v>24</v>
      </c>
      <c r="Q661">
        <v>22</v>
      </c>
      <c r="R661">
        <v>25</v>
      </c>
      <c r="S661">
        <v>48</v>
      </c>
      <c r="T661">
        <v>77</v>
      </c>
      <c r="U661">
        <v>35</v>
      </c>
      <c r="V661">
        <v>42</v>
      </c>
      <c r="W661">
        <v>67</v>
      </c>
      <c r="X661">
        <v>40</v>
      </c>
      <c r="Y661">
        <v>24</v>
      </c>
      <c r="Z661">
        <v>13</v>
      </c>
      <c r="AA661">
        <v>3</v>
      </c>
      <c r="AB661">
        <v>50</v>
      </c>
      <c r="AC661">
        <v>28</v>
      </c>
      <c r="AD661">
        <v>74</v>
      </c>
      <c r="AE661">
        <v>69</v>
      </c>
      <c r="AF661">
        <v>38</v>
      </c>
      <c r="AG661">
        <v>48</v>
      </c>
      <c r="AH661">
        <v>15</v>
      </c>
      <c r="AI661">
        <v>130</v>
      </c>
      <c r="AJ661">
        <v>7</v>
      </c>
      <c r="AK661">
        <v>151</v>
      </c>
      <c r="AL661">
        <v>1776</v>
      </c>
      <c r="AM661">
        <v>1718</v>
      </c>
      <c r="AO661">
        <v>18.527999999999999</v>
      </c>
      <c r="AP661">
        <v>20.347826086956523</v>
      </c>
      <c r="AQ661">
        <v>20.718367346938773</v>
      </c>
      <c r="AR661">
        <v>15.5</v>
      </c>
      <c r="AS661">
        <v>26.245161290322581</v>
      </c>
      <c r="AT661">
        <v>16.931250000000002</v>
      </c>
      <c r="AU661">
        <v>16.17049180327869</v>
      </c>
      <c r="AV661">
        <v>12.6</v>
      </c>
      <c r="AW661">
        <v>12.24</v>
      </c>
      <c r="AX661">
        <v>16.326760563380283</v>
      </c>
      <c r="AY661">
        <v>6.75</v>
      </c>
      <c r="AZ661">
        <v>15.329032258064515</v>
      </c>
      <c r="BA661">
        <v>32.940000000000005</v>
      </c>
      <c r="BB661">
        <v>29.4</v>
      </c>
      <c r="BC661">
        <v>33.381818181818183</v>
      </c>
      <c r="BD661">
        <v>36.143999999999998</v>
      </c>
      <c r="BE661">
        <v>18.600000000000001</v>
      </c>
      <c r="BF661">
        <v>18.42077922077922</v>
      </c>
      <c r="BG661">
        <v>20.88</v>
      </c>
      <c r="BH661">
        <v>19.885714285714286</v>
      </c>
      <c r="BI661">
        <v>10.155223880597015</v>
      </c>
      <c r="BJ661">
        <v>16.290000000000003</v>
      </c>
      <c r="BK661">
        <v>34.5</v>
      </c>
      <c r="BL661">
        <v>34.061538461538461</v>
      </c>
      <c r="BM661">
        <v>40.800000000000004</v>
      </c>
      <c r="BN661">
        <v>20.231999999999999</v>
      </c>
      <c r="BO661">
        <v>22.242857142857144</v>
      </c>
      <c r="BP661">
        <v>8.1243243243243235</v>
      </c>
      <c r="BQ661">
        <v>19.043478260869566</v>
      </c>
      <c r="BR661">
        <v>31.452631578947368</v>
      </c>
      <c r="BS661">
        <v>27.6</v>
      </c>
      <c r="BT661">
        <v>24.72</v>
      </c>
      <c r="BU661">
        <v>9.8861538461538458</v>
      </c>
      <c r="BV661">
        <v>23.657142857142858</v>
      </c>
      <c r="BW661">
        <v>13.112582781456954</v>
      </c>
      <c r="BX661">
        <v>17.379729729729728</v>
      </c>
      <c r="BY661">
        <v>20.678455900607251</v>
      </c>
      <c r="BZ661">
        <v>660</v>
      </c>
    </row>
    <row r="662" spans="1:78" x14ac:dyDescent="0.25">
      <c r="A662">
        <v>661</v>
      </c>
      <c r="B662" t="s">
        <v>731</v>
      </c>
      <c r="C662">
        <v>75</v>
      </c>
      <c r="D662">
        <v>45</v>
      </c>
      <c r="E662">
        <v>49</v>
      </c>
      <c r="F662">
        <v>74</v>
      </c>
      <c r="G662">
        <v>31</v>
      </c>
      <c r="H662">
        <v>63</v>
      </c>
      <c r="I662">
        <v>62</v>
      </c>
      <c r="J662">
        <v>62</v>
      </c>
      <c r="K662">
        <v>71</v>
      </c>
      <c r="L662">
        <v>72</v>
      </c>
      <c r="M662">
        <v>16</v>
      </c>
      <c r="N662">
        <v>32</v>
      </c>
      <c r="O662">
        <v>40</v>
      </c>
      <c r="P662">
        <v>24</v>
      </c>
      <c r="Q662">
        <v>22</v>
      </c>
      <c r="R662">
        <v>25</v>
      </c>
      <c r="S662">
        <v>48</v>
      </c>
      <c r="T662">
        <v>78</v>
      </c>
      <c r="U662">
        <v>35</v>
      </c>
      <c r="V662">
        <v>43</v>
      </c>
      <c r="W662">
        <v>69</v>
      </c>
      <c r="X662">
        <v>40</v>
      </c>
      <c r="Y662">
        <v>23</v>
      </c>
      <c r="Z662">
        <v>13</v>
      </c>
      <c r="AA662">
        <v>3</v>
      </c>
      <c r="AB662">
        <v>50</v>
      </c>
      <c r="AC662">
        <v>27</v>
      </c>
      <c r="AD662">
        <v>74</v>
      </c>
      <c r="AE662">
        <v>69</v>
      </c>
      <c r="AF662">
        <v>38</v>
      </c>
      <c r="AG662">
        <v>49</v>
      </c>
      <c r="AH662">
        <v>17</v>
      </c>
      <c r="AI662">
        <v>135</v>
      </c>
      <c r="AJ662">
        <v>7</v>
      </c>
      <c r="AK662">
        <v>173</v>
      </c>
      <c r="AL662">
        <v>1794</v>
      </c>
      <c r="AM662">
        <v>1754</v>
      </c>
      <c r="AO662">
        <v>18.527999999999999</v>
      </c>
      <c r="AP662">
        <v>20.8</v>
      </c>
      <c r="AQ662">
        <v>20.718367346938773</v>
      </c>
      <c r="AR662">
        <v>15.081081081081082</v>
      </c>
      <c r="AS662">
        <v>26.245161290322581</v>
      </c>
      <c r="AT662">
        <v>17.2</v>
      </c>
      <c r="AU662">
        <v>15.909677419354837</v>
      </c>
      <c r="AV662">
        <v>12.6</v>
      </c>
      <c r="AW662">
        <v>12.067605633802817</v>
      </c>
      <c r="AX662">
        <v>16.100000000000001</v>
      </c>
      <c r="AY662">
        <v>6.75</v>
      </c>
      <c r="AZ662">
        <v>14.85</v>
      </c>
      <c r="BA662">
        <v>32.940000000000005</v>
      </c>
      <c r="BB662">
        <v>29.4</v>
      </c>
      <c r="BC662">
        <v>33.381818181818183</v>
      </c>
      <c r="BD662">
        <v>36.143999999999998</v>
      </c>
      <c r="BE662">
        <v>18.600000000000001</v>
      </c>
      <c r="BF662">
        <v>18.184615384615384</v>
      </c>
      <c r="BG662">
        <v>20.88</v>
      </c>
      <c r="BH662">
        <v>19.423255813953489</v>
      </c>
      <c r="BI662">
        <v>9.8608695652173921</v>
      </c>
      <c r="BJ662">
        <v>16.290000000000003</v>
      </c>
      <c r="BK662">
        <v>36</v>
      </c>
      <c r="BL662">
        <v>34.061538461538461</v>
      </c>
      <c r="BM662">
        <v>40.800000000000004</v>
      </c>
      <c r="BN662">
        <v>20.231999999999999</v>
      </c>
      <c r="BO662">
        <v>23.066666666666666</v>
      </c>
      <c r="BP662">
        <v>8.1243243243243235</v>
      </c>
      <c r="BQ662">
        <v>19.043478260869566</v>
      </c>
      <c r="BR662">
        <v>31.452631578947368</v>
      </c>
      <c r="BS662">
        <v>27.036734693877552</v>
      </c>
      <c r="BT662">
        <v>21.811764705882354</v>
      </c>
      <c r="BU662">
        <v>9.52</v>
      </c>
      <c r="BV662">
        <v>23.657142857142858</v>
      </c>
      <c r="BW662">
        <v>11.445086705202312</v>
      </c>
      <c r="BX662">
        <v>17.205351170568562</v>
      </c>
      <c r="BY662">
        <v>20.503126938029048</v>
      </c>
      <c r="BZ662">
        <v>661</v>
      </c>
    </row>
    <row r="663" spans="1:78" x14ac:dyDescent="0.25">
      <c r="A663">
        <v>662</v>
      </c>
      <c r="B663" t="s">
        <v>732</v>
      </c>
      <c r="C663">
        <v>75</v>
      </c>
      <c r="D663">
        <v>46</v>
      </c>
      <c r="E663">
        <v>49</v>
      </c>
      <c r="F663">
        <v>73</v>
      </c>
      <c r="G663">
        <v>32</v>
      </c>
      <c r="H663">
        <v>63</v>
      </c>
      <c r="I663">
        <v>58</v>
      </c>
      <c r="J663">
        <v>61</v>
      </c>
      <c r="K663">
        <v>71</v>
      </c>
      <c r="L663">
        <v>74</v>
      </c>
      <c r="M663">
        <v>16</v>
      </c>
      <c r="N663">
        <v>32</v>
      </c>
      <c r="O663">
        <v>40</v>
      </c>
      <c r="P663">
        <v>24</v>
      </c>
      <c r="Q663">
        <v>22</v>
      </c>
      <c r="R663">
        <v>25</v>
      </c>
      <c r="S663">
        <v>48</v>
      </c>
      <c r="T663">
        <v>79</v>
      </c>
      <c r="U663">
        <v>36</v>
      </c>
      <c r="V663">
        <v>45</v>
      </c>
      <c r="W663">
        <v>69</v>
      </c>
      <c r="X663">
        <v>39</v>
      </c>
      <c r="Y663">
        <v>24</v>
      </c>
      <c r="Z663">
        <v>13</v>
      </c>
      <c r="AA663">
        <v>3</v>
      </c>
      <c r="AB663">
        <v>50</v>
      </c>
      <c r="AC663">
        <v>28</v>
      </c>
      <c r="AD663">
        <v>74</v>
      </c>
      <c r="AE663">
        <v>69</v>
      </c>
      <c r="AF663">
        <v>38</v>
      </c>
      <c r="AG663">
        <v>49</v>
      </c>
      <c r="AH663">
        <v>17</v>
      </c>
      <c r="AI663">
        <v>135</v>
      </c>
      <c r="AJ663">
        <v>7</v>
      </c>
      <c r="AK663">
        <v>186</v>
      </c>
      <c r="AL663">
        <v>1805</v>
      </c>
      <c r="AM663">
        <v>1770</v>
      </c>
      <c r="AO663">
        <v>18.527999999999999</v>
      </c>
      <c r="AP663">
        <v>20.347826086956523</v>
      </c>
      <c r="AQ663">
        <v>20.718367346938773</v>
      </c>
      <c r="AR663">
        <v>15.287671232876713</v>
      </c>
      <c r="AS663">
        <v>25.425000000000001</v>
      </c>
      <c r="AT663">
        <v>17.2</v>
      </c>
      <c r="AU663">
        <v>17.006896551724139</v>
      </c>
      <c r="AV663">
        <v>12.806557377049181</v>
      </c>
      <c r="AW663">
        <v>12.067605633802817</v>
      </c>
      <c r="AX663">
        <v>15.664864864864867</v>
      </c>
      <c r="AY663">
        <v>6.75</v>
      </c>
      <c r="AZ663">
        <v>14.85</v>
      </c>
      <c r="BA663">
        <v>32.940000000000005</v>
      </c>
      <c r="BB663">
        <v>29.4</v>
      </c>
      <c r="BC663">
        <v>33.381818181818183</v>
      </c>
      <c r="BD663">
        <v>36.143999999999998</v>
      </c>
      <c r="BE663">
        <v>18.600000000000001</v>
      </c>
      <c r="BF663">
        <v>17.954430379746835</v>
      </c>
      <c r="BG663">
        <v>20.3</v>
      </c>
      <c r="BH663">
        <v>18.560000000000002</v>
      </c>
      <c r="BI663">
        <v>9.8608695652173921</v>
      </c>
      <c r="BJ663">
        <v>16.707692307692309</v>
      </c>
      <c r="BK663">
        <v>34.5</v>
      </c>
      <c r="BL663">
        <v>34.061538461538461</v>
      </c>
      <c r="BM663">
        <v>40.800000000000004</v>
      </c>
      <c r="BN663">
        <v>20.231999999999999</v>
      </c>
      <c r="BO663">
        <v>22.242857142857144</v>
      </c>
      <c r="BP663">
        <v>8.1243243243243235</v>
      </c>
      <c r="BQ663">
        <v>19.043478260869566</v>
      </c>
      <c r="BR663">
        <v>31.452631578947368</v>
      </c>
      <c r="BS663">
        <v>27.036734693877552</v>
      </c>
      <c r="BT663">
        <v>21.811764705882354</v>
      </c>
      <c r="BU663">
        <v>9.52</v>
      </c>
      <c r="BV663">
        <v>23.657142857142858</v>
      </c>
      <c r="BW663">
        <v>10.645161290322582</v>
      </c>
      <c r="BX663">
        <v>17.10049861495845</v>
      </c>
      <c r="BY663">
        <v>20.352192111665826</v>
      </c>
      <c r="BZ663">
        <v>662</v>
      </c>
    </row>
    <row r="664" spans="1:78" x14ac:dyDescent="0.25">
      <c r="A664">
        <v>663</v>
      </c>
      <c r="B664" t="s">
        <v>733</v>
      </c>
      <c r="C664">
        <v>76</v>
      </c>
      <c r="D664">
        <v>46</v>
      </c>
      <c r="E664">
        <v>52</v>
      </c>
      <c r="F664">
        <v>78</v>
      </c>
      <c r="G664">
        <v>32</v>
      </c>
      <c r="H664">
        <v>66</v>
      </c>
      <c r="I664">
        <v>55</v>
      </c>
      <c r="J664">
        <v>63</v>
      </c>
      <c r="K664">
        <v>74</v>
      </c>
      <c r="L664">
        <v>75</v>
      </c>
      <c r="M664">
        <v>16</v>
      </c>
      <c r="N664">
        <v>32</v>
      </c>
      <c r="O664">
        <v>40</v>
      </c>
      <c r="P664">
        <v>24</v>
      </c>
      <c r="Q664">
        <v>22</v>
      </c>
      <c r="R664">
        <v>25</v>
      </c>
      <c r="S664">
        <v>48</v>
      </c>
      <c r="T664">
        <v>78</v>
      </c>
      <c r="U664">
        <v>37</v>
      </c>
      <c r="V664">
        <v>44</v>
      </c>
      <c r="W664">
        <v>68</v>
      </c>
      <c r="X664">
        <v>39</v>
      </c>
      <c r="Y664">
        <v>24</v>
      </c>
      <c r="Z664">
        <v>13</v>
      </c>
      <c r="AA664">
        <v>3</v>
      </c>
      <c r="AB664">
        <v>50</v>
      </c>
      <c r="AC664">
        <v>28</v>
      </c>
      <c r="AD664">
        <v>74</v>
      </c>
      <c r="AE664">
        <v>69</v>
      </c>
      <c r="AF664">
        <v>38</v>
      </c>
      <c r="AG664">
        <v>50</v>
      </c>
      <c r="AH664">
        <v>16</v>
      </c>
      <c r="AI664">
        <v>135</v>
      </c>
      <c r="AJ664">
        <v>7</v>
      </c>
      <c r="AK664">
        <v>163</v>
      </c>
      <c r="AL664">
        <v>1788</v>
      </c>
      <c r="AM664">
        <v>1760</v>
      </c>
      <c r="AO664">
        <v>18.284210526315789</v>
      </c>
      <c r="AP664">
        <v>20.347826086956523</v>
      </c>
      <c r="AQ664">
        <v>19.523076923076925</v>
      </c>
      <c r="AR664">
        <v>14.307692307692308</v>
      </c>
      <c r="AS664">
        <v>25.425000000000001</v>
      </c>
      <c r="AT664">
        <v>16.418181818181818</v>
      </c>
      <c r="AU664">
        <v>17.934545454545454</v>
      </c>
      <c r="AV664">
        <v>12.4</v>
      </c>
      <c r="AW664">
        <v>11.578378378378378</v>
      </c>
      <c r="AX664">
        <v>15.456</v>
      </c>
      <c r="AY664">
        <v>6.75</v>
      </c>
      <c r="AZ664">
        <v>14.85</v>
      </c>
      <c r="BA664">
        <v>32.940000000000005</v>
      </c>
      <c r="BB664">
        <v>29.4</v>
      </c>
      <c r="BC664">
        <v>33.381818181818183</v>
      </c>
      <c r="BD664">
        <v>36.143999999999998</v>
      </c>
      <c r="BE664">
        <v>18.600000000000001</v>
      </c>
      <c r="BF664">
        <v>18.184615384615384</v>
      </c>
      <c r="BG664">
        <v>19.751351351351353</v>
      </c>
      <c r="BH664">
        <v>18.981818181818181</v>
      </c>
      <c r="BI664">
        <v>10.005882352941176</v>
      </c>
      <c r="BJ664">
        <v>16.707692307692309</v>
      </c>
      <c r="BK664">
        <v>34.5</v>
      </c>
      <c r="BL664">
        <v>34.061538461538461</v>
      </c>
      <c r="BM664">
        <v>40.800000000000004</v>
      </c>
      <c r="BN664">
        <v>20.231999999999999</v>
      </c>
      <c r="BO664">
        <v>22.242857142857144</v>
      </c>
      <c r="BP664">
        <v>8.1243243243243235</v>
      </c>
      <c r="BQ664">
        <v>19.043478260869566</v>
      </c>
      <c r="BR664">
        <v>31.452631578947368</v>
      </c>
      <c r="BS664">
        <v>26.496000000000002</v>
      </c>
      <c r="BT664">
        <v>23.175000000000001</v>
      </c>
      <c r="BU664">
        <v>9.52</v>
      </c>
      <c r="BV664">
        <v>23.657142857142858</v>
      </c>
      <c r="BW664">
        <v>12.147239263803682</v>
      </c>
      <c r="BX664">
        <v>17.263087248322147</v>
      </c>
      <c r="BY664">
        <v>20.33867672841836</v>
      </c>
      <c r="BZ664">
        <v>663</v>
      </c>
    </row>
    <row r="665" spans="1:78" x14ac:dyDescent="0.25">
      <c r="A665">
        <v>664</v>
      </c>
      <c r="B665" t="s">
        <v>734</v>
      </c>
      <c r="C665">
        <v>74</v>
      </c>
      <c r="D665">
        <v>46</v>
      </c>
      <c r="E665">
        <v>52</v>
      </c>
      <c r="F665">
        <v>78</v>
      </c>
      <c r="G665">
        <v>32</v>
      </c>
      <c r="H665">
        <v>66</v>
      </c>
      <c r="I665">
        <v>55</v>
      </c>
      <c r="J665">
        <v>63</v>
      </c>
      <c r="K665">
        <v>73</v>
      </c>
      <c r="L665">
        <v>75</v>
      </c>
      <c r="M665">
        <v>16</v>
      </c>
      <c r="N665">
        <v>32</v>
      </c>
      <c r="O665">
        <v>40</v>
      </c>
      <c r="P665">
        <v>24</v>
      </c>
      <c r="Q665">
        <v>22</v>
      </c>
      <c r="R665">
        <v>25</v>
      </c>
      <c r="S665">
        <v>49</v>
      </c>
      <c r="T665">
        <v>78</v>
      </c>
      <c r="U665">
        <v>36</v>
      </c>
      <c r="V665">
        <v>46</v>
      </c>
      <c r="W665">
        <v>68</v>
      </c>
      <c r="X665">
        <v>39</v>
      </c>
      <c r="Y665">
        <v>24</v>
      </c>
      <c r="Z665">
        <v>13</v>
      </c>
      <c r="AA665">
        <v>3</v>
      </c>
      <c r="AB665">
        <v>50</v>
      </c>
      <c r="AC665">
        <v>28</v>
      </c>
      <c r="AD665">
        <v>74</v>
      </c>
      <c r="AE665">
        <v>73</v>
      </c>
      <c r="AF665">
        <v>39</v>
      </c>
      <c r="AG665">
        <v>48</v>
      </c>
      <c r="AH665">
        <v>18</v>
      </c>
      <c r="AI665">
        <v>136</v>
      </c>
      <c r="AJ665">
        <v>7</v>
      </c>
      <c r="AK665">
        <v>163</v>
      </c>
      <c r="AL665">
        <v>1811</v>
      </c>
      <c r="AM665">
        <v>1765</v>
      </c>
      <c r="AO665">
        <v>18.778378378378378</v>
      </c>
      <c r="AP665">
        <v>20.347826086956523</v>
      </c>
      <c r="AQ665">
        <v>19.523076923076925</v>
      </c>
      <c r="AR665">
        <v>14.307692307692308</v>
      </c>
      <c r="AS665">
        <v>25.425000000000001</v>
      </c>
      <c r="AT665">
        <v>16.418181818181818</v>
      </c>
      <c r="AU665">
        <v>17.934545454545454</v>
      </c>
      <c r="AV665">
        <v>12.4</v>
      </c>
      <c r="AW665">
        <v>11.736986301369864</v>
      </c>
      <c r="AX665">
        <v>15.456</v>
      </c>
      <c r="AY665">
        <v>6.75</v>
      </c>
      <c r="AZ665">
        <v>14.85</v>
      </c>
      <c r="BA665">
        <v>32.940000000000005</v>
      </c>
      <c r="BB665">
        <v>29.4</v>
      </c>
      <c r="BC665">
        <v>33.381818181818183</v>
      </c>
      <c r="BD665">
        <v>36.143999999999998</v>
      </c>
      <c r="BE665">
        <v>18.220408163265308</v>
      </c>
      <c r="BF665">
        <v>18.184615384615384</v>
      </c>
      <c r="BG665">
        <v>20.3</v>
      </c>
      <c r="BH665">
        <v>18.156521739130437</v>
      </c>
      <c r="BI665">
        <v>10.005882352941176</v>
      </c>
      <c r="BJ665">
        <v>16.707692307692309</v>
      </c>
      <c r="BK665">
        <v>34.5</v>
      </c>
      <c r="BL665">
        <v>34.061538461538461</v>
      </c>
      <c r="BM665">
        <v>40.800000000000004</v>
      </c>
      <c r="BN665">
        <v>20.231999999999999</v>
      </c>
      <c r="BO665">
        <v>22.242857142857144</v>
      </c>
      <c r="BP665">
        <v>8.1243243243243235</v>
      </c>
      <c r="BQ665">
        <v>18</v>
      </c>
      <c r="BR665">
        <v>30.646153846153847</v>
      </c>
      <c r="BS665">
        <v>27.6</v>
      </c>
      <c r="BT665">
        <v>20.6</v>
      </c>
      <c r="BU665">
        <v>9.4500000000000011</v>
      </c>
      <c r="BV665">
        <v>23.657142857142858</v>
      </c>
      <c r="BW665">
        <v>12.147239263803682</v>
      </c>
      <c r="BX665">
        <v>17.043843180563226</v>
      </c>
      <c r="BY665">
        <v>20.282892080590646</v>
      </c>
      <c r="BZ665">
        <v>664</v>
      </c>
    </row>
    <row r="666" spans="1:78" x14ac:dyDescent="0.25">
      <c r="A666">
        <v>665</v>
      </c>
      <c r="B666" t="s">
        <v>735</v>
      </c>
      <c r="C666">
        <v>72</v>
      </c>
      <c r="D666">
        <v>43</v>
      </c>
      <c r="E666">
        <v>51</v>
      </c>
      <c r="F666">
        <v>78</v>
      </c>
      <c r="G666">
        <v>40</v>
      </c>
      <c r="H666">
        <v>66</v>
      </c>
      <c r="I666">
        <v>55</v>
      </c>
      <c r="J666">
        <v>64</v>
      </c>
      <c r="K666">
        <v>73</v>
      </c>
      <c r="L666">
        <v>75</v>
      </c>
      <c r="M666">
        <v>16</v>
      </c>
      <c r="N666">
        <v>32</v>
      </c>
      <c r="O666">
        <v>40</v>
      </c>
      <c r="P666">
        <v>24</v>
      </c>
      <c r="Q666">
        <v>22</v>
      </c>
      <c r="R666">
        <v>25</v>
      </c>
      <c r="S666">
        <v>48</v>
      </c>
      <c r="T666">
        <v>78</v>
      </c>
      <c r="U666">
        <v>37</v>
      </c>
      <c r="V666">
        <v>46</v>
      </c>
      <c r="W666">
        <v>67</v>
      </c>
      <c r="X666">
        <v>39</v>
      </c>
      <c r="Y666">
        <v>24</v>
      </c>
      <c r="Z666">
        <v>13</v>
      </c>
      <c r="AA666">
        <v>3</v>
      </c>
      <c r="AB666">
        <v>50</v>
      </c>
      <c r="AC666">
        <v>28</v>
      </c>
      <c r="AD666">
        <v>74</v>
      </c>
      <c r="AE666">
        <v>73</v>
      </c>
      <c r="AF666">
        <v>39</v>
      </c>
      <c r="AG666">
        <v>48</v>
      </c>
      <c r="AH666">
        <v>19</v>
      </c>
      <c r="AI666">
        <v>136</v>
      </c>
      <c r="AJ666">
        <v>7</v>
      </c>
      <c r="AK666">
        <v>179</v>
      </c>
      <c r="AL666">
        <v>1827</v>
      </c>
      <c r="AM666">
        <v>1784</v>
      </c>
      <c r="AO666">
        <v>19.3</v>
      </c>
      <c r="AP666">
        <v>21.767441860465116</v>
      </c>
      <c r="AQ666">
        <v>19.905882352941177</v>
      </c>
      <c r="AR666">
        <v>14.307692307692308</v>
      </c>
      <c r="AS666">
        <v>20.340000000000003</v>
      </c>
      <c r="AT666">
        <v>16.418181818181818</v>
      </c>
      <c r="AU666">
        <v>17.934545454545454</v>
      </c>
      <c r="AV666">
        <v>12.206250000000001</v>
      </c>
      <c r="AW666">
        <v>11.736986301369864</v>
      </c>
      <c r="AX666">
        <v>15.456</v>
      </c>
      <c r="AY666">
        <v>6.75</v>
      </c>
      <c r="AZ666">
        <v>14.85</v>
      </c>
      <c r="BA666">
        <v>32.940000000000005</v>
      </c>
      <c r="BB666">
        <v>29.4</v>
      </c>
      <c r="BC666">
        <v>33.381818181818183</v>
      </c>
      <c r="BD666">
        <v>36.143999999999998</v>
      </c>
      <c r="BE666">
        <v>18.600000000000001</v>
      </c>
      <c r="BF666">
        <v>18.184615384615384</v>
      </c>
      <c r="BG666">
        <v>19.751351351351353</v>
      </c>
      <c r="BH666">
        <v>18.156521739130437</v>
      </c>
      <c r="BI666">
        <v>10.155223880597015</v>
      </c>
      <c r="BJ666">
        <v>16.707692307692309</v>
      </c>
      <c r="BK666">
        <v>34.5</v>
      </c>
      <c r="BL666">
        <v>34.061538461538461</v>
      </c>
      <c r="BM666">
        <v>40.800000000000004</v>
      </c>
      <c r="BN666">
        <v>20.231999999999999</v>
      </c>
      <c r="BO666">
        <v>22.242857142857144</v>
      </c>
      <c r="BP666">
        <v>8.1243243243243235</v>
      </c>
      <c r="BQ666">
        <v>18</v>
      </c>
      <c r="BR666">
        <v>30.646153846153847</v>
      </c>
      <c r="BS666">
        <v>27.6</v>
      </c>
      <c r="BT666">
        <v>19.515789473684212</v>
      </c>
      <c r="BU666">
        <v>9.4500000000000011</v>
      </c>
      <c r="BV666">
        <v>23.657142857142858</v>
      </c>
      <c r="BW666">
        <v>11.061452513966481</v>
      </c>
      <c r="BX666">
        <v>16.894581280788177</v>
      </c>
      <c r="BY666">
        <v>20.141683272592093</v>
      </c>
      <c r="BZ666">
        <v>665</v>
      </c>
    </row>
    <row r="667" spans="1:78" x14ac:dyDescent="0.25">
      <c r="A667">
        <v>666</v>
      </c>
      <c r="B667" t="s">
        <v>736</v>
      </c>
      <c r="C667">
        <v>72</v>
      </c>
      <c r="D667">
        <v>43</v>
      </c>
      <c r="E667">
        <v>51</v>
      </c>
      <c r="F667">
        <v>78</v>
      </c>
      <c r="G667">
        <v>40</v>
      </c>
      <c r="H667">
        <v>65</v>
      </c>
      <c r="I667">
        <v>55</v>
      </c>
      <c r="J667">
        <v>65</v>
      </c>
      <c r="K667">
        <v>71</v>
      </c>
      <c r="L667">
        <v>74</v>
      </c>
      <c r="M667">
        <v>16</v>
      </c>
      <c r="N667">
        <v>32</v>
      </c>
      <c r="O667">
        <v>40</v>
      </c>
      <c r="P667">
        <v>24</v>
      </c>
      <c r="Q667">
        <v>22</v>
      </c>
      <c r="R667">
        <v>25</v>
      </c>
      <c r="S667">
        <v>48</v>
      </c>
      <c r="T667">
        <v>78</v>
      </c>
      <c r="U667">
        <v>36</v>
      </c>
      <c r="V667">
        <v>46</v>
      </c>
      <c r="W667">
        <v>67</v>
      </c>
      <c r="X667">
        <v>39</v>
      </c>
      <c r="Y667">
        <v>24</v>
      </c>
      <c r="Z667">
        <v>13</v>
      </c>
      <c r="AA667">
        <v>3</v>
      </c>
      <c r="AB667">
        <v>50</v>
      </c>
      <c r="AC667">
        <v>28</v>
      </c>
      <c r="AD667">
        <v>75</v>
      </c>
      <c r="AE667">
        <v>73</v>
      </c>
      <c r="AF667">
        <v>39</v>
      </c>
      <c r="AG667">
        <v>47</v>
      </c>
      <c r="AH667">
        <v>18</v>
      </c>
      <c r="AI667">
        <v>111</v>
      </c>
      <c r="AJ667">
        <v>7</v>
      </c>
      <c r="AK667">
        <v>174</v>
      </c>
      <c r="AL667">
        <v>1833</v>
      </c>
      <c r="AM667">
        <v>1749</v>
      </c>
      <c r="AO667">
        <v>19.3</v>
      </c>
      <c r="AP667">
        <v>21.767441860465116</v>
      </c>
      <c r="AQ667">
        <v>19.905882352941177</v>
      </c>
      <c r="AR667">
        <v>14.307692307692308</v>
      </c>
      <c r="AS667">
        <v>20.340000000000003</v>
      </c>
      <c r="AT667">
        <v>16.670769230769231</v>
      </c>
      <c r="AU667">
        <v>17.934545454545454</v>
      </c>
      <c r="AV667">
        <v>12.018461538461539</v>
      </c>
      <c r="AW667">
        <v>12.067605633802817</v>
      </c>
      <c r="AX667">
        <v>15.664864864864867</v>
      </c>
      <c r="AY667">
        <v>6.75</v>
      </c>
      <c r="AZ667">
        <v>14.85</v>
      </c>
      <c r="BA667">
        <v>32.940000000000005</v>
      </c>
      <c r="BB667">
        <v>29.4</v>
      </c>
      <c r="BC667">
        <v>33.381818181818183</v>
      </c>
      <c r="BD667">
        <v>36.143999999999998</v>
      </c>
      <c r="BE667">
        <v>18.600000000000001</v>
      </c>
      <c r="BF667">
        <v>18.184615384615384</v>
      </c>
      <c r="BG667">
        <v>20.3</v>
      </c>
      <c r="BH667">
        <v>18.156521739130437</v>
      </c>
      <c r="BI667">
        <v>10.155223880597015</v>
      </c>
      <c r="BJ667">
        <v>16.707692307692309</v>
      </c>
      <c r="BK667">
        <v>34.5</v>
      </c>
      <c r="BL667">
        <v>34.061538461538461</v>
      </c>
      <c r="BM667">
        <v>40.800000000000004</v>
      </c>
      <c r="BN667">
        <v>20.231999999999999</v>
      </c>
      <c r="BO667">
        <v>22.242857142857144</v>
      </c>
      <c r="BP667">
        <v>8.016</v>
      </c>
      <c r="BQ667">
        <v>18</v>
      </c>
      <c r="BR667">
        <v>30.646153846153847</v>
      </c>
      <c r="BS667">
        <v>28.18723404255319</v>
      </c>
      <c r="BT667">
        <v>20.6</v>
      </c>
      <c r="BU667">
        <v>11.578378378378378</v>
      </c>
      <c r="BV667">
        <v>23.657142857142858</v>
      </c>
      <c r="BW667">
        <v>11.379310344827587</v>
      </c>
      <c r="BX667">
        <v>16.839279869067102</v>
      </c>
      <c r="BY667">
        <v>20.320938557882361</v>
      </c>
      <c r="BZ667">
        <v>666</v>
      </c>
    </row>
    <row r="668" spans="1:78" x14ac:dyDescent="0.25">
      <c r="A668">
        <v>667</v>
      </c>
      <c r="B668" t="s">
        <v>737</v>
      </c>
      <c r="C668">
        <v>76</v>
      </c>
      <c r="D668">
        <v>46</v>
      </c>
      <c r="E668">
        <v>52</v>
      </c>
      <c r="F668">
        <v>78</v>
      </c>
      <c r="G668">
        <v>40</v>
      </c>
      <c r="H668">
        <v>66</v>
      </c>
      <c r="I668">
        <v>60</v>
      </c>
      <c r="J668">
        <v>65</v>
      </c>
      <c r="K668">
        <v>71</v>
      </c>
      <c r="L668">
        <v>71</v>
      </c>
      <c r="M668">
        <v>16</v>
      </c>
      <c r="N668">
        <v>31</v>
      </c>
      <c r="O668">
        <v>40</v>
      </c>
      <c r="P668">
        <v>24</v>
      </c>
      <c r="Q668">
        <v>22</v>
      </c>
      <c r="R668">
        <v>25</v>
      </c>
      <c r="S668">
        <v>48</v>
      </c>
      <c r="T668">
        <v>78</v>
      </c>
      <c r="U668">
        <v>36</v>
      </c>
      <c r="V668">
        <v>46</v>
      </c>
      <c r="W668">
        <v>68</v>
      </c>
      <c r="X668">
        <v>39</v>
      </c>
      <c r="Y668">
        <v>24</v>
      </c>
      <c r="Z668">
        <v>13</v>
      </c>
      <c r="AA668">
        <v>3</v>
      </c>
      <c r="AB668">
        <v>50</v>
      </c>
      <c r="AC668">
        <v>27</v>
      </c>
      <c r="AD668">
        <v>72</v>
      </c>
      <c r="AE668">
        <v>73</v>
      </c>
      <c r="AF668">
        <v>39</v>
      </c>
      <c r="AG668">
        <v>47</v>
      </c>
      <c r="AH668">
        <v>18</v>
      </c>
      <c r="AI668">
        <v>107</v>
      </c>
      <c r="AJ668">
        <v>6</v>
      </c>
      <c r="AK668">
        <v>133</v>
      </c>
      <c r="AL668">
        <v>1822</v>
      </c>
      <c r="AM668">
        <v>1710</v>
      </c>
      <c r="AO668">
        <v>18.284210526315789</v>
      </c>
      <c r="AP668">
        <v>20.347826086956523</v>
      </c>
      <c r="AQ668">
        <v>19.523076923076925</v>
      </c>
      <c r="AR668">
        <v>14.307692307692308</v>
      </c>
      <c r="AS668">
        <v>20.340000000000003</v>
      </c>
      <c r="AT668">
        <v>16.418181818181818</v>
      </c>
      <c r="AU668">
        <v>16.440000000000001</v>
      </c>
      <c r="AV668">
        <v>12.018461538461539</v>
      </c>
      <c r="AW668">
        <v>12.067605633802817</v>
      </c>
      <c r="AX668">
        <v>16.326760563380283</v>
      </c>
      <c r="AY668">
        <v>6.75</v>
      </c>
      <c r="AZ668">
        <v>15.329032258064515</v>
      </c>
      <c r="BA668">
        <v>32.940000000000005</v>
      </c>
      <c r="BB668">
        <v>29.4</v>
      </c>
      <c r="BC668">
        <v>33.381818181818183</v>
      </c>
      <c r="BD668">
        <v>36.143999999999998</v>
      </c>
      <c r="BE668">
        <v>18.600000000000001</v>
      </c>
      <c r="BF668">
        <v>18.184615384615384</v>
      </c>
      <c r="BG668">
        <v>20.3</v>
      </c>
      <c r="BH668">
        <v>18.156521739130437</v>
      </c>
      <c r="BI668">
        <v>10.005882352941176</v>
      </c>
      <c r="BJ668">
        <v>16.707692307692309</v>
      </c>
      <c r="BK668">
        <v>34.5</v>
      </c>
      <c r="BL668">
        <v>34.061538461538461</v>
      </c>
      <c r="BM668">
        <v>40.800000000000004</v>
      </c>
      <c r="BN668">
        <v>20.231999999999999</v>
      </c>
      <c r="BO668">
        <v>23.066666666666666</v>
      </c>
      <c r="BP668">
        <v>8.3500000000000014</v>
      </c>
      <c r="BQ668">
        <v>18</v>
      </c>
      <c r="BR668">
        <v>30.646153846153847</v>
      </c>
      <c r="BS668">
        <v>28.18723404255319</v>
      </c>
      <c r="BT668">
        <v>20.6</v>
      </c>
      <c r="BU668">
        <v>12.011214953271029</v>
      </c>
      <c r="BV668">
        <v>27.6</v>
      </c>
      <c r="BW668">
        <v>14.887218045112782</v>
      </c>
      <c r="BX668">
        <v>16.940944017563115</v>
      </c>
      <c r="BY668">
        <v>20.479207423981411</v>
      </c>
      <c r="BZ668">
        <v>667</v>
      </c>
    </row>
    <row r="669" spans="1:78" x14ac:dyDescent="0.25">
      <c r="A669">
        <v>668</v>
      </c>
      <c r="B669" t="s">
        <v>738</v>
      </c>
      <c r="C669">
        <v>75</v>
      </c>
      <c r="D669">
        <v>46</v>
      </c>
      <c r="E669">
        <v>51</v>
      </c>
      <c r="F669">
        <v>78</v>
      </c>
      <c r="G669">
        <v>40</v>
      </c>
      <c r="H669">
        <v>66</v>
      </c>
      <c r="I669">
        <v>60</v>
      </c>
      <c r="J669">
        <v>64</v>
      </c>
      <c r="K669">
        <v>73</v>
      </c>
      <c r="L669">
        <v>71</v>
      </c>
      <c r="M669">
        <v>15</v>
      </c>
      <c r="N669">
        <v>31</v>
      </c>
      <c r="O669">
        <v>40</v>
      </c>
      <c r="P669">
        <v>24</v>
      </c>
      <c r="Q669">
        <v>22</v>
      </c>
      <c r="R669">
        <v>25</v>
      </c>
      <c r="S669">
        <v>48</v>
      </c>
      <c r="T669">
        <v>77</v>
      </c>
      <c r="U669">
        <v>36</v>
      </c>
      <c r="V669">
        <v>45</v>
      </c>
      <c r="W669">
        <v>67</v>
      </c>
      <c r="X669">
        <v>39</v>
      </c>
      <c r="Y669">
        <v>24</v>
      </c>
      <c r="Z669">
        <v>13</v>
      </c>
      <c r="AA669">
        <v>3</v>
      </c>
      <c r="AB669">
        <v>50</v>
      </c>
      <c r="AC669">
        <v>27</v>
      </c>
      <c r="AD669">
        <v>72</v>
      </c>
      <c r="AE669">
        <v>73</v>
      </c>
      <c r="AF669">
        <v>39</v>
      </c>
      <c r="AG669">
        <v>47</v>
      </c>
      <c r="AH669">
        <v>18</v>
      </c>
      <c r="AI669">
        <v>107</v>
      </c>
      <c r="AJ669">
        <v>7</v>
      </c>
      <c r="AK669">
        <v>134</v>
      </c>
      <c r="AL669">
        <v>1811</v>
      </c>
      <c r="AM669">
        <v>1707</v>
      </c>
      <c r="AO669">
        <v>18.527999999999999</v>
      </c>
      <c r="AP669">
        <v>20.347826086956523</v>
      </c>
      <c r="AQ669">
        <v>19.905882352941177</v>
      </c>
      <c r="AR669">
        <v>14.307692307692308</v>
      </c>
      <c r="AS669">
        <v>20.340000000000003</v>
      </c>
      <c r="AT669">
        <v>16.418181818181818</v>
      </c>
      <c r="AU669">
        <v>16.440000000000001</v>
      </c>
      <c r="AV669">
        <v>12.206250000000001</v>
      </c>
      <c r="AW669">
        <v>11.736986301369864</v>
      </c>
      <c r="AX669">
        <v>16.326760563380283</v>
      </c>
      <c r="AY669">
        <v>7.2</v>
      </c>
      <c r="AZ669">
        <v>15.329032258064515</v>
      </c>
      <c r="BA669">
        <v>32.940000000000005</v>
      </c>
      <c r="BB669">
        <v>29.4</v>
      </c>
      <c r="BC669">
        <v>33.381818181818183</v>
      </c>
      <c r="BD669">
        <v>36.143999999999998</v>
      </c>
      <c r="BE669">
        <v>18.600000000000001</v>
      </c>
      <c r="BF669">
        <v>18.42077922077922</v>
      </c>
      <c r="BG669">
        <v>20.3</v>
      </c>
      <c r="BH669">
        <v>18.560000000000002</v>
      </c>
      <c r="BI669">
        <v>10.155223880597015</v>
      </c>
      <c r="BJ669">
        <v>16.707692307692309</v>
      </c>
      <c r="BK669">
        <v>34.5</v>
      </c>
      <c r="BL669">
        <v>34.061538461538461</v>
      </c>
      <c r="BM669">
        <v>40.800000000000004</v>
      </c>
      <c r="BN669">
        <v>20.231999999999999</v>
      </c>
      <c r="BO669">
        <v>23.066666666666666</v>
      </c>
      <c r="BP669">
        <v>8.3500000000000014</v>
      </c>
      <c r="BQ669">
        <v>18</v>
      </c>
      <c r="BR669">
        <v>30.646153846153847</v>
      </c>
      <c r="BS669">
        <v>28.18723404255319</v>
      </c>
      <c r="BT669">
        <v>20.6</v>
      </c>
      <c r="BU669">
        <v>12.011214953271029</v>
      </c>
      <c r="BV669">
        <v>23.657142857142858</v>
      </c>
      <c r="BW669">
        <v>14.776119402985076</v>
      </c>
      <c r="BX669">
        <v>17.043843180563226</v>
      </c>
      <c r="BY669">
        <v>20.496704734228</v>
      </c>
      <c r="BZ669">
        <v>668</v>
      </c>
    </row>
    <row r="670" spans="1:78" x14ac:dyDescent="0.25">
      <c r="A670">
        <v>669</v>
      </c>
      <c r="B670" t="s">
        <v>739</v>
      </c>
      <c r="C670">
        <v>75</v>
      </c>
      <c r="D670">
        <v>46</v>
      </c>
      <c r="E670">
        <v>52</v>
      </c>
      <c r="F670">
        <v>78</v>
      </c>
      <c r="G670">
        <v>40</v>
      </c>
      <c r="H670">
        <v>66</v>
      </c>
      <c r="I670">
        <v>61</v>
      </c>
      <c r="J670">
        <v>64</v>
      </c>
      <c r="K670">
        <v>73</v>
      </c>
      <c r="L670">
        <v>72</v>
      </c>
      <c r="M670">
        <v>15</v>
      </c>
      <c r="N670">
        <v>31</v>
      </c>
      <c r="O670">
        <v>40</v>
      </c>
      <c r="P670">
        <v>24</v>
      </c>
      <c r="Q670">
        <v>22</v>
      </c>
      <c r="R670">
        <v>25</v>
      </c>
      <c r="S670">
        <v>55</v>
      </c>
      <c r="T670">
        <v>77</v>
      </c>
      <c r="U670">
        <v>36</v>
      </c>
      <c r="V670">
        <v>47</v>
      </c>
      <c r="W670">
        <v>68</v>
      </c>
      <c r="X670">
        <v>51</v>
      </c>
      <c r="Y670">
        <v>24</v>
      </c>
      <c r="Z670">
        <v>13</v>
      </c>
      <c r="AA670">
        <v>3</v>
      </c>
      <c r="AB670">
        <v>50</v>
      </c>
      <c r="AC670">
        <v>27</v>
      </c>
      <c r="AD670">
        <v>72</v>
      </c>
      <c r="AE670">
        <v>73</v>
      </c>
      <c r="AF670">
        <v>36</v>
      </c>
      <c r="AG670">
        <v>47</v>
      </c>
      <c r="AH670">
        <v>19</v>
      </c>
      <c r="AI670">
        <v>106</v>
      </c>
      <c r="AJ670">
        <v>7</v>
      </c>
      <c r="AK670">
        <v>137</v>
      </c>
      <c r="AL670">
        <v>1806</v>
      </c>
      <c r="AM670">
        <v>1732</v>
      </c>
      <c r="AO670">
        <v>18.527999999999999</v>
      </c>
      <c r="AP670">
        <v>20.347826086956523</v>
      </c>
      <c r="AQ670">
        <v>19.523076923076925</v>
      </c>
      <c r="AR670">
        <v>14.307692307692308</v>
      </c>
      <c r="AS670">
        <v>20.340000000000003</v>
      </c>
      <c r="AT670">
        <v>16.418181818181818</v>
      </c>
      <c r="AU670">
        <v>16.17049180327869</v>
      </c>
      <c r="AV670">
        <v>12.206250000000001</v>
      </c>
      <c r="AW670">
        <v>11.736986301369864</v>
      </c>
      <c r="AX670">
        <v>16.100000000000001</v>
      </c>
      <c r="AY670">
        <v>7.2</v>
      </c>
      <c r="AZ670">
        <v>15.329032258064515</v>
      </c>
      <c r="BA670">
        <v>32.940000000000005</v>
      </c>
      <c r="BB670">
        <v>29.4</v>
      </c>
      <c r="BC670">
        <v>33.381818181818183</v>
      </c>
      <c r="BD670">
        <v>36.143999999999998</v>
      </c>
      <c r="BE670">
        <v>16.232727272727271</v>
      </c>
      <c r="BF670">
        <v>18.42077922077922</v>
      </c>
      <c r="BG670">
        <v>20.3</v>
      </c>
      <c r="BH670">
        <v>17.770212765957446</v>
      </c>
      <c r="BI670">
        <v>10.005882352941176</v>
      </c>
      <c r="BJ670">
        <v>12.776470588235293</v>
      </c>
      <c r="BK670">
        <v>34.5</v>
      </c>
      <c r="BL670">
        <v>34.061538461538461</v>
      </c>
      <c r="BM670">
        <v>40.800000000000004</v>
      </c>
      <c r="BN670">
        <v>20.231999999999999</v>
      </c>
      <c r="BO670">
        <v>23.066666666666666</v>
      </c>
      <c r="BP670">
        <v>8.3500000000000014</v>
      </c>
      <c r="BQ670">
        <v>18</v>
      </c>
      <c r="BR670">
        <v>33.199999999999996</v>
      </c>
      <c r="BS670">
        <v>28.18723404255319</v>
      </c>
      <c r="BT670">
        <v>19.515789473684212</v>
      </c>
      <c r="BU670">
        <v>12.124528301886793</v>
      </c>
      <c r="BV670">
        <v>23.657142857142858</v>
      </c>
      <c r="BW670">
        <v>14.452554744525546</v>
      </c>
      <c r="BX670">
        <v>17.091029900332224</v>
      </c>
      <c r="BY670">
        <v>20.360687858677206</v>
      </c>
      <c r="BZ670">
        <v>669</v>
      </c>
    </row>
    <row r="671" spans="1:78" x14ac:dyDescent="0.25">
      <c r="A671">
        <v>670</v>
      </c>
      <c r="B671" t="s">
        <v>740</v>
      </c>
      <c r="C671">
        <v>73</v>
      </c>
      <c r="D671">
        <v>47</v>
      </c>
      <c r="E671">
        <v>53</v>
      </c>
      <c r="F671">
        <v>78</v>
      </c>
      <c r="G671">
        <v>32</v>
      </c>
      <c r="H671">
        <v>67</v>
      </c>
      <c r="I671">
        <v>61</v>
      </c>
      <c r="J671">
        <v>65</v>
      </c>
      <c r="K671">
        <v>73</v>
      </c>
      <c r="L671">
        <v>71</v>
      </c>
      <c r="M671">
        <v>15</v>
      </c>
      <c r="N671">
        <v>31</v>
      </c>
      <c r="O671">
        <v>41</v>
      </c>
      <c r="P671">
        <v>24</v>
      </c>
      <c r="Q671">
        <v>22</v>
      </c>
      <c r="R671">
        <v>24</v>
      </c>
      <c r="S671">
        <v>51</v>
      </c>
      <c r="T671">
        <v>77</v>
      </c>
      <c r="U671">
        <v>36</v>
      </c>
      <c r="V671">
        <v>49</v>
      </c>
      <c r="W671">
        <v>68</v>
      </c>
      <c r="X671">
        <v>51</v>
      </c>
      <c r="Y671">
        <v>24</v>
      </c>
      <c r="Z671">
        <v>13</v>
      </c>
      <c r="AA671">
        <v>3</v>
      </c>
      <c r="AB671">
        <v>50</v>
      </c>
      <c r="AC671">
        <v>27</v>
      </c>
      <c r="AD671">
        <v>72</v>
      </c>
      <c r="AE671">
        <v>73</v>
      </c>
      <c r="AF671">
        <v>36</v>
      </c>
      <c r="AG671">
        <v>47</v>
      </c>
      <c r="AH671">
        <v>19</v>
      </c>
      <c r="AI671">
        <v>107</v>
      </c>
      <c r="AJ671">
        <v>6</v>
      </c>
      <c r="AK671">
        <v>130</v>
      </c>
      <c r="AL671">
        <v>1816</v>
      </c>
      <c r="AM671">
        <v>1716</v>
      </c>
      <c r="AO671">
        <v>19.035616438356165</v>
      </c>
      <c r="AP671">
        <v>19.914893617021278</v>
      </c>
      <c r="AQ671">
        <v>19.154716981132076</v>
      </c>
      <c r="AR671">
        <v>14.307692307692308</v>
      </c>
      <c r="AS671">
        <v>25.425000000000001</v>
      </c>
      <c r="AT671">
        <v>16.173134328358209</v>
      </c>
      <c r="AU671">
        <v>16.17049180327869</v>
      </c>
      <c r="AV671">
        <v>12.018461538461539</v>
      </c>
      <c r="AW671">
        <v>11.736986301369864</v>
      </c>
      <c r="AX671">
        <v>16.326760563380283</v>
      </c>
      <c r="AY671">
        <v>7.2</v>
      </c>
      <c r="AZ671">
        <v>15.329032258064515</v>
      </c>
      <c r="BA671">
        <v>32.136585365853662</v>
      </c>
      <c r="BB671">
        <v>29.4</v>
      </c>
      <c r="BC671">
        <v>33.381818181818183</v>
      </c>
      <c r="BD671">
        <v>37.650000000000006</v>
      </c>
      <c r="BE671">
        <v>17.505882352941175</v>
      </c>
      <c r="BF671">
        <v>18.42077922077922</v>
      </c>
      <c r="BG671">
        <v>20.3</v>
      </c>
      <c r="BH671">
        <v>17.044897959183675</v>
      </c>
      <c r="BI671">
        <v>10.005882352941176</v>
      </c>
      <c r="BJ671">
        <v>12.776470588235293</v>
      </c>
      <c r="BK671">
        <v>34.5</v>
      </c>
      <c r="BL671">
        <v>34.061538461538461</v>
      </c>
      <c r="BM671">
        <v>40.800000000000004</v>
      </c>
      <c r="BN671">
        <v>20.231999999999999</v>
      </c>
      <c r="BO671">
        <v>23.066666666666666</v>
      </c>
      <c r="BP671">
        <v>8.3500000000000014</v>
      </c>
      <c r="BQ671">
        <v>18</v>
      </c>
      <c r="BR671">
        <v>33.199999999999996</v>
      </c>
      <c r="BS671">
        <v>28.18723404255319</v>
      </c>
      <c r="BT671">
        <v>19.515789473684212</v>
      </c>
      <c r="BU671">
        <v>12.011214953271029</v>
      </c>
      <c r="BV671">
        <v>27.6</v>
      </c>
      <c r="BW671">
        <v>15.230769230769232</v>
      </c>
      <c r="BX671">
        <v>16.996916299559473</v>
      </c>
      <c r="BY671">
        <v>20.580839445962624</v>
      </c>
      <c r="BZ671">
        <v>670</v>
      </c>
    </row>
    <row r="672" spans="1:78" x14ac:dyDescent="0.25">
      <c r="A672">
        <v>671</v>
      </c>
      <c r="B672" t="s">
        <v>741</v>
      </c>
      <c r="C672">
        <v>75</v>
      </c>
      <c r="D672">
        <v>46</v>
      </c>
      <c r="E672">
        <v>54</v>
      </c>
      <c r="F672">
        <v>82</v>
      </c>
      <c r="G672">
        <v>31</v>
      </c>
      <c r="H672">
        <v>66</v>
      </c>
      <c r="I672">
        <v>62</v>
      </c>
      <c r="J672">
        <v>65</v>
      </c>
      <c r="K672">
        <v>74</v>
      </c>
      <c r="L672">
        <v>73</v>
      </c>
      <c r="M672">
        <v>15</v>
      </c>
      <c r="N672">
        <v>31</v>
      </c>
      <c r="O672">
        <v>40</v>
      </c>
      <c r="P672">
        <v>24</v>
      </c>
      <c r="Q672">
        <v>22</v>
      </c>
      <c r="R672">
        <v>24</v>
      </c>
      <c r="S672">
        <v>51</v>
      </c>
      <c r="T672">
        <v>79</v>
      </c>
      <c r="U672">
        <v>37</v>
      </c>
      <c r="V672">
        <v>45</v>
      </c>
      <c r="W672">
        <v>69</v>
      </c>
      <c r="X672">
        <v>51</v>
      </c>
      <c r="Y672">
        <v>24</v>
      </c>
      <c r="Z672">
        <v>13</v>
      </c>
      <c r="AA672">
        <v>3</v>
      </c>
      <c r="AB672">
        <v>50</v>
      </c>
      <c r="AC672">
        <v>27</v>
      </c>
      <c r="AD672">
        <v>72</v>
      </c>
      <c r="AE672">
        <v>72</v>
      </c>
      <c r="AF672">
        <v>36</v>
      </c>
      <c r="AG672">
        <v>48</v>
      </c>
      <c r="AH672">
        <v>19</v>
      </c>
      <c r="AI672">
        <v>107</v>
      </c>
      <c r="AJ672">
        <v>6</v>
      </c>
      <c r="AK672">
        <v>135</v>
      </c>
      <c r="AL672">
        <v>1824</v>
      </c>
      <c r="AM672">
        <v>1728</v>
      </c>
      <c r="AO672">
        <v>18.527999999999999</v>
      </c>
      <c r="AP672">
        <v>20.347826086956523</v>
      </c>
      <c r="AQ672">
        <v>18.8</v>
      </c>
      <c r="AR672">
        <v>13.609756097560975</v>
      </c>
      <c r="AS672">
        <v>26.245161290322581</v>
      </c>
      <c r="AT672">
        <v>16.418181818181818</v>
      </c>
      <c r="AU672">
        <v>15.909677419354837</v>
      </c>
      <c r="AV672">
        <v>12.018461538461539</v>
      </c>
      <c r="AW672">
        <v>11.578378378378378</v>
      </c>
      <c r="AX672">
        <v>15.87945205479452</v>
      </c>
      <c r="AY672">
        <v>7.2</v>
      </c>
      <c r="AZ672">
        <v>15.329032258064515</v>
      </c>
      <c r="BA672">
        <v>32.940000000000005</v>
      </c>
      <c r="BB672">
        <v>29.4</v>
      </c>
      <c r="BC672">
        <v>33.381818181818183</v>
      </c>
      <c r="BD672">
        <v>37.650000000000006</v>
      </c>
      <c r="BE672">
        <v>17.505882352941175</v>
      </c>
      <c r="BF672">
        <v>17.954430379746835</v>
      </c>
      <c r="BG672">
        <v>19.751351351351353</v>
      </c>
      <c r="BH672">
        <v>18.560000000000002</v>
      </c>
      <c r="BI672">
        <v>9.8608695652173921</v>
      </c>
      <c r="BJ672">
        <v>12.776470588235293</v>
      </c>
      <c r="BK672">
        <v>34.5</v>
      </c>
      <c r="BL672">
        <v>34.061538461538461</v>
      </c>
      <c r="BM672">
        <v>40.800000000000004</v>
      </c>
      <c r="BN672">
        <v>20.231999999999999</v>
      </c>
      <c r="BO672">
        <v>23.066666666666666</v>
      </c>
      <c r="BP672">
        <v>8.3500000000000014</v>
      </c>
      <c r="BQ672">
        <v>18.25</v>
      </c>
      <c r="BR672">
        <v>33.199999999999996</v>
      </c>
      <c r="BS672">
        <v>27.6</v>
      </c>
      <c r="BT672">
        <v>19.515789473684212</v>
      </c>
      <c r="BU672">
        <v>12.011214953271029</v>
      </c>
      <c r="BV672">
        <v>27.6</v>
      </c>
      <c r="BW672">
        <v>14.666666666666668</v>
      </c>
      <c r="BX672">
        <v>16.922368421052635</v>
      </c>
      <c r="BY672">
        <v>20.521826501981344</v>
      </c>
      <c r="BZ672">
        <v>671</v>
      </c>
    </row>
    <row r="673" spans="1:78" x14ac:dyDescent="0.25">
      <c r="A673">
        <v>672</v>
      </c>
      <c r="B673" t="s">
        <v>742</v>
      </c>
      <c r="C673">
        <v>75</v>
      </c>
      <c r="D673">
        <v>46</v>
      </c>
      <c r="E673">
        <v>52</v>
      </c>
      <c r="F673">
        <v>82</v>
      </c>
      <c r="G673">
        <v>31</v>
      </c>
      <c r="H673">
        <v>67</v>
      </c>
      <c r="I673">
        <v>62</v>
      </c>
      <c r="J673">
        <v>65</v>
      </c>
      <c r="K673">
        <v>74</v>
      </c>
      <c r="L673">
        <v>75</v>
      </c>
      <c r="M673">
        <v>15</v>
      </c>
      <c r="N673">
        <v>31</v>
      </c>
      <c r="O673">
        <v>41</v>
      </c>
      <c r="P673">
        <v>24</v>
      </c>
      <c r="Q673">
        <v>22</v>
      </c>
      <c r="R673">
        <v>24</v>
      </c>
      <c r="S673">
        <v>50</v>
      </c>
      <c r="T673">
        <v>80</v>
      </c>
      <c r="U673">
        <v>36</v>
      </c>
      <c r="V673">
        <v>43</v>
      </c>
      <c r="W673">
        <v>68</v>
      </c>
      <c r="X673">
        <v>41</v>
      </c>
      <c r="Y673">
        <v>24</v>
      </c>
      <c r="Z673">
        <v>13</v>
      </c>
      <c r="AA673">
        <v>3</v>
      </c>
      <c r="AB673">
        <v>50</v>
      </c>
      <c r="AC673">
        <v>27</v>
      </c>
      <c r="AD673">
        <v>72</v>
      </c>
      <c r="AE673">
        <v>72</v>
      </c>
      <c r="AF673">
        <v>36</v>
      </c>
      <c r="AG673">
        <v>47</v>
      </c>
      <c r="AH673">
        <v>17</v>
      </c>
      <c r="AI673">
        <v>109</v>
      </c>
      <c r="AJ673">
        <v>6</v>
      </c>
      <c r="AK673">
        <v>172</v>
      </c>
      <c r="AL673">
        <v>1809</v>
      </c>
      <c r="AM673">
        <v>1752</v>
      </c>
      <c r="AO673">
        <v>18.527999999999999</v>
      </c>
      <c r="AP673">
        <v>20.347826086956523</v>
      </c>
      <c r="AQ673">
        <v>19.523076923076925</v>
      </c>
      <c r="AR673">
        <v>13.609756097560975</v>
      </c>
      <c r="AS673">
        <v>26.245161290322581</v>
      </c>
      <c r="AT673">
        <v>16.173134328358209</v>
      </c>
      <c r="AU673">
        <v>15.909677419354837</v>
      </c>
      <c r="AV673">
        <v>12.018461538461539</v>
      </c>
      <c r="AW673">
        <v>11.578378378378378</v>
      </c>
      <c r="AX673">
        <v>15.456</v>
      </c>
      <c r="AY673">
        <v>7.2</v>
      </c>
      <c r="AZ673">
        <v>15.329032258064515</v>
      </c>
      <c r="BA673">
        <v>32.136585365853662</v>
      </c>
      <c r="BB673">
        <v>29.4</v>
      </c>
      <c r="BC673">
        <v>33.381818181818183</v>
      </c>
      <c r="BD673">
        <v>37.650000000000006</v>
      </c>
      <c r="BE673">
        <v>17.856000000000002</v>
      </c>
      <c r="BF673">
        <v>17.73</v>
      </c>
      <c r="BG673">
        <v>20.3</v>
      </c>
      <c r="BH673">
        <v>19.423255813953489</v>
      </c>
      <c r="BI673">
        <v>10.005882352941176</v>
      </c>
      <c r="BJ673">
        <v>15.89268292682927</v>
      </c>
      <c r="BK673">
        <v>34.5</v>
      </c>
      <c r="BL673">
        <v>34.061538461538461</v>
      </c>
      <c r="BM673">
        <v>40.800000000000004</v>
      </c>
      <c r="BN673">
        <v>20.231999999999999</v>
      </c>
      <c r="BO673">
        <v>23.066666666666666</v>
      </c>
      <c r="BP673">
        <v>8.3500000000000014</v>
      </c>
      <c r="BQ673">
        <v>18.25</v>
      </c>
      <c r="BR673">
        <v>33.199999999999996</v>
      </c>
      <c r="BS673">
        <v>28.18723404255319</v>
      </c>
      <c r="BT673">
        <v>21.811764705882354</v>
      </c>
      <c r="BU673">
        <v>11.790825688073395</v>
      </c>
      <c r="BV673">
        <v>27.6</v>
      </c>
      <c r="BW673">
        <v>11.511627906976743</v>
      </c>
      <c r="BX673">
        <v>17.062686567164182</v>
      </c>
      <c r="BY673">
        <v>20.433172530991015</v>
      </c>
      <c r="BZ673">
        <v>672</v>
      </c>
    </row>
    <row r="674" spans="1:78" x14ac:dyDescent="0.25">
      <c r="A674">
        <v>673</v>
      </c>
      <c r="B674" t="s">
        <v>743</v>
      </c>
      <c r="C674">
        <v>76</v>
      </c>
      <c r="D674">
        <v>47</v>
      </c>
      <c r="E674">
        <v>52</v>
      </c>
      <c r="F674">
        <v>83</v>
      </c>
      <c r="G674">
        <v>31</v>
      </c>
      <c r="H674">
        <v>66</v>
      </c>
      <c r="I674">
        <v>62</v>
      </c>
      <c r="J674">
        <v>65</v>
      </c>
      <c r="K674">
        <v>72</v>
      </c>
      <c r="L674">
        <v>71</v>
      </c>
      <c r="M674">
        <v>15</v>
      </c>
      <c r="N674">
        <v>31</v>
      </c>
      <c r="O674">
        <v>41</v>
      </c>
      <c r="P674">
        <v>24</v>
      </c>
      <c r="Q674">
        <v>22</v>
      </c>
      <c r="R674">
        <v>24</v>
      </c>
      <c r="S674">
        <v>51</v>
      </c>
      <c r="T674">
        <v>78</v>
      </c>
      <c r="U674">
        <v>36</v>
      </c>
      <c r="V674">
        <v>44</v>
      </c>
      <c r="W674">
        <v>68</v>
      </c>
      <c r="X674">
        <v>40</v>
      </c>
      <c r="Y674">
        <v>25</v>
      </c>
      <c r="Z674">
        <v>14</v>
      </c>
      <c r="AA674">
        <v>3</v>
      </c>
      <c r="AB674">
        <v>51</v>
      </c>
      <c r="AC674">
        <v>27</v>
      </c>
      <c r="AD674">
        <v>71</v>
      </c>
      <c r="AE674">
        <v>75</v>
      </c>
      <c r="AF674">
        <v>35</v>
      </c>
      <c r="AG674">
        <v>48</v>
      </c>
      <c r="AH674">
        <v>16</v>
      </c>
      <c r="AI674">
        <v>110</v>
      </c>
      <c r="AJ674">
        <v>6</v>
      </c>
      <c r="AK674">
        <v>166</v>
      </c>
      <c r="AL674">
        <v>1812</v>
      </c>
      <c r="AM674">
        <v>1746</v>
      </c>
      <c r="AO674">
        <v>18.284210526315789</v>
      </c>
      <c r="AP674">
        <v>19.914893617021278</v>
      </c>
      <c r="AQ674">
        <v>19.523076923076925</v>
      </c>
      <c r="AR674">
        <v>13.445783132530121</v>
      </c>
      <c r="AS674">
        <v>26.245161290322581</v>
      </c>
      <c r="AT674">
        <v>16.418181818181818</v>
      </c>
      <c r="AU674">
        <v>15.909677419354837</v>
      </c>
      <c r="AV674">
        <v>12.018461538461539</v>
      </c>
      <c r="AW674">
        <v>11.9</v>
      </c>
      <c r="AX674">
        <v>16.326760563380283</v>
      </c>
      <c r="AY674">
        <v>7.2</v>
      </c>
      <c r="AZ674">
        <v>15.329032258064515</v>
      </c>
      <c r="BA674">
        <v>32.136585365853662</v>
      </c>
      <c r="BB674">
        <v>29.4</v>
      </c>
      <c r="BC674">
        <v>33.381818181818183</v>
      </c>
      <c r="BD674">
        <v>37.650000000000006</v>
      </c>
      <c r="BE674">
        <v>17.505882352941175</v>
      </c>
      <c r="BF674">
        <v>18.184615384615384</v>
      </c>
      <c r="BG674">
        <v>20.3</v>
      </c>
      <c r="BH674">
        <v>18.981818181818181</v>
      </c>
      <c r="BI674">
        <v>10.005882352941176</v>
      </c>
      <c r="BJ674">
        <v>16.290000000000003</v>
      </c>
      <c r="BK674">
        <v>33.119999999999997</v>
      </c>
      <c r="BL674">
        <v>31.628571428571433</v>
      </c>
      <c r="BM674">
        <v>40.800000000000004</v>
      </c>
      <c r="BN674">
        <v>19.835294117647059</v>
      </c>
      <c r="BO674">
        <v>23.066666666666666</v>
      </c>
      <c r="BP674">
        <v>8.4676056338028172</v>
      </c>
      <c r="BQ674">
        <v>17.52</v>
      </c>
      <c r="BR674">
        <v>34.148571428571429</v>
      </c>
      <c r="BS674">
        <v>27.6</v>
      </c>
      <c r="BT674">
        <v>23.175000000000001</v>
      </c>
      <c r="BU674">
        <v>11.683636363636364</v>
      </c>
      <c r="BV674">
        <v>27.6</v>
      </c>
      <c r="BW674">
        <v>11.927710843373493</v>
      </c>
      <c r="BX674">
        <v>17.034437086092716</v>
      </c>
      <c r="BY674">
        <v>20.397000403538975</v>
      </c>
      <c r="BZ674">
        <v>673</v>
      </c>
    </row>
    <row r="675" spans="1:78" x14ac:dyDescent="0.25">
      <c r="A675">
        <v>674</v>
      </c>
      <c r="B675" t="s">
        <v>744</v>
      </c>
      <c r="C675">
        <v>77</v>
      </c>
      <c r="D675">
        <v>47</v>
      </c>
      <c r="E675">
        <v>54</v>
      </c>
      <c r="F675">
        <v>85</v>
      </c>
      <c r="G675">
        <v>32</v>
      </c>
      <c r="H675">
        <v>67</v>
      </c>
      <c r="I675">
        <v>62</v>
      </c>
      <c r="J675">
        <v>66</v>
      </c>
      <c r="K675">
        <v>67</v>
      </c>
      <c r="L675">
        <v>70</v>
      </c>
      <c r="M675">
        <v>15</v>
      </c>
      <c r="N675">
        <v>31</v>
      </c>
      <c r="O675">
        <v>40</v>
      </c>
      <c r="P675">
        <v>24</v>
      </c>
      <c r="Q675">
        <v>22</v>
      </c>
      <c r="R675">
        <v>24</v>
      </c>
      <c r="S675">
        <v>51</v>
      </c>
      <c r="T675">
        <v>79</v>
      </c>
      <c r="U675">
        <v>36</v>
      </c>
      <c r="V675">
        <v>44</v>
      </c>
      <c r="W675">
        <v>71</v>
      </c>
      <c r="X675">
        <v>38</v>
      </c>
      <c r="Y675">
        <v>25</v>
      </c>
      <c r="Z675">
        <v>14</v>
      </c>
      <c r="AA675">
        <v>3</v>
      </c>
      <c r="AB675">
        <v>52</v>
      </c>
      <c r="AC675">
        <v>31</v>
      </c>
      <c r="AD675">
        <v>72</v>
      </c>
      <c r="AE675">
        <v>75</v>
      </c>
      <c r="AF675">
        <v>35</v>
      </c>
      <c r="AG675">
        <v>47</v>
      </c>
      <c r="AH675">
        <v>17</v>
      </c>
      <c r="AI675">
        <v>111</v>
      </c>
      <c r="AJ675">
        <v>7</v>
      </c>
      <c r="AK675">
        <v>168</v>
      </c>
      <c r="AL675">
        <v>1843</v>
      </c>
      <c r="AM675">
        <v>1759</v>
      </c>
      <c r="AO675">
        <v>18.046753246753248</v>
      </c>
      <c r="AP675">
        <v>19.914893617021278</v>
      </c>
      <c r="AQ675">
        <v>18.8</v>
      </c>
      <c r="AR675">
        <v>13.129411764705882</v>
      </c>
      <c r="AS675">
        <v>25.425000000000001</v>
      </c>
      <c r="AT675">
        <v>16.173134328358209</v>
      </c>
      <c r="AU675">
        <v>15.909677419354837</v>
      </c>
      <c r="AV675">
        <v>11.836363636363638</v>
      </c>
      <c r="AW675">
        <v>12.788059701492537</v>
      </c>
      <c r="AX675">
        <v>16.559999999999999</v>
      </c>
      <c r="AY675">
        <v>7.2</v>
      </c>
      <c r="AZ675">
        <v>15.329032258064515</v>
      </c>
      <c r="BA675">
        <v>32.940000000000005</v>
      </c>
      <c r="BB675">
        <v>29.4</v>
      </c>
      <c r="BC675">
        <v>33.381818181818183</v>
      </c>
      <c r="BD675">
        <v>37.650000000000006</v>
      </c>
      <c r="BE675">
        <v>17.505882352941175</v>
      </c>
      <c r="BF675">
        <v>17.954430379746835</v>
      </c>
      <c r="BG675">
        <v>20.3</v>
      </c>
      <c r="BH675">
        <v>18.981818181818181</v>
      </c>
      <c r="BI675">
        <v>9.5830985915492963</v>
      </c>
      <c r="BJ675">
        <v>17.147368421052633</v>
      </c>
      <c r="BK675">
        <v>33.119999999999997</v>
      </c>
      <c r="BL675">
        <v>31.628571428571433</v>
      </c>
      <c r="BM675">
        <v>40.800000000000004</v>
      </c>
      <c r="BN675">
        <v>19.453846153846154</v>
      </c>
      <c r="BO675">
        <v>20.090322580645164</v>
      </c>
      <c r="BP675">
        <v>8.3500000000000014</v>
      </c>
      <c r="BQ675">
        <v>17.52</v>
      </c>
      <c r="BR675">
        <v>34.148571428571429</v>
      </c>
      <c r="BS675">
        <v>28.18723404255319</v>
      </c>
      <c r="BT675">
        <v>21.811764705882354</v>
      </c>
      <c r="BU675">
        <v>11.578378378378378</v>
      </c>
      <c r="BV675">
        <v>23.657142857142858</v>
      </c>
      <c r="BW675">
        <v>11.785714285714286</v>
      </c>
      <c r="BX675">
        <v>16.747911014650029</v>
      </c>
      <c r="BY675">
        <v>20.281503683078714</v>
      </c>
      <c r="BZ675">
        <v>674</v>
      </c>
    </row>
    <row r="676" spans="1:78" x14ac:dyDescent="0.25">
      <c r="A676">
        <v>675</v>
      </c>
      <c r="B676" t="s">
        <v>745</v>
      </c>
      <c r="C676">
        <v>74</v>
      </c>
      <c r="D676">
        <v>43</v>
      </c>
      <c r="E676">
        <v>55</v>
      </c>
      <c r="F676">
        <v>81</v>
      </c>
      <c r="G676">
        <v>34</v>
      </c>
      <c r="H676">
        <v>80</v>
      </c>
      <c r="I676">
        <v>69</v>
      </c>
      <c r="J676">
        <v>69</v>
      </c>
      <c r="K676">
        <v>68</v>
      </c>
      <c r="L676">
        <v>72</v>
      </c>
      <c r="M676">
        <v>15</v>
      </c>
      <c r="N676">
        <v>31</v>
      </c>
      <c r="O676">
        <v>40</v>
      </c>
      <c r="P676">
        <v>24</v>
      </c>
      <c r="Q676">
        <v>22</v>
      </c>
      <c r="R676">
        <v>24</v>
      </c>
      <c r="S676">
        <v>51</v>
      </c>
      <c r="T676">
        <v>76</v>
      </c>
      <c r="U676">
        <v>36</v>
      </c>
      <c r="V676">
        <v>44</v>
      </c>
      <c r="W676">
        <v>70</v>
      </c>
      <c r="X676">
        <v>38</v>
      </c>
      <c r="Y676">
        <v>25</v>
      </c>
      <c r="Z676">
        <v>14</v>
      </c>
      <c r="AA676">
        <v>3</v>
      </c>
      <c r="AB676">
        <v>52</v>
      </c>
      <c r="AC676">
        <v>31</v>
      </c>
      <c r="AD676">
        <v>72</v>
      </c>
      <c r="AE676">
        <v>74</v>
      </c>
      <c r="AF676">
        <v>35</v>
      </c>
      <c r="AG676">
        <v>43</v>
      </c>
      <c r="AH676">
        <v>16</v>
      </c>
      <c r="AI676">
        <v>110</v>
      </c>
      <c r="AJ676">
        <v>7</v>
      </c>
      <c r="AK676">
        <v>166</v>
      </c>
      <c r="AL676">
        <v>1833</v>
      </c>
      <c r="AM676">
        <v>1764</v>
      </c>
      <c r="AO676">
        <v>18.778378378378378</v>
      </c>
      <c r="AP676">
        <v>21.767441860465116</v>
      </c>
      <c r="AQ676">
        <v>18.458181818181817</v>
      </c>
      <c r="AR676">
        <v>13.777777777777779</v>
      </c>
      <c r="AS676">
        <v>23.929411764705883</v>
      </c>
      <c r="AT676">
        <v>13.545000000000002</v>
      </c>
      <c r="AU676">
        <v>14.295652173913043</v>
      </c>
      <c r="AV676">
        <v>11.321739130434784</v>
      </c>
      <c r="AW676">
        <v>12.6</v>
      </c>
      <c r="AX676">
        <v>16.100000000000001</v>
      </c>
      <c r="AY676">
        <v>7.2</v>
      </c>
      <c r="AZ676">
        <v>15.329032258064515</v>
      </c>
      <c r="BA676">
        <v>32.940000000000005</v>
      </c>
      <c r="BB676">
        <v>29.4</v>
      </c>
      <c r="BC676">
        <v>33.381818181818183</v>
      </c>
      <c r="BD676">
        <v>37.650000000000006</v>
      </c>
      <c r="BE676">
        <v>17.505882352941175</v>
      </c>
      <c r="BF676">
        <v>18.663157894736841</v>
      </c>
      <c r="BG676">
        <v>20.3</v>
      </c>
      <c r="BH676">
        <v>18.981818181818181</v>
      </c>
      <c r="BI676">
        <v>9.7200000000000006</v>
      </c>
      <c r="BJ676">
        <v>17.147368421052633</v>
      </c>
      <c r="BK676">
        <v>33.119999999999997</v>
      </c>
      <c r="BL676">
        <v>31.628571428571433</v>
      </c>
      <c r="BM676">
        <v>40.800000000000004</v>
      </c>
      <c r="BN676">
        <v>19.453846153846154</v>
      </c>
      <c r="BO676">
        <v>20.090322580645164</v>
      </c>
      <c r="BP676">
        <v>8.3500000000000014</v>
      </c>
      <c r="BQ676">
        <v>17.756756756756758</v>
      </c>
      <c r="BR676">
        <v>34.148571428571429</v>
      </c>
      <c r="BS676">
        <v>30.809302325581392</v>
      </c>
      <c r="BT676">
        <v>23.175000000000001</v>
      </c>
      <c r="BU676">
        <v>11.683636363636364</v>
      </c>
      <c r="BV676">
        <v>23.657142857142858</v>
      </c>
      <c r="BW676">
        <v>11.927710843373493</v>
      </c>
      <c r="BX676">
        <v>16.839279869067102</v>
      </c>
      <c r="BY676">
        <v>20.352105894076466</v>
      </c>
      <c r="BZ676">
        <v>675</v>
      </c>
    </row>
    <row r="677" spans="1:78" x14ac:dyDescent="0.25">
      <c r="A677">
        <v>676</v>
      </c>
      <c r="B677" t="s">
        <v>746</v>
      </c>
      <c r="C677">
        <v>74</v>
      </c>
      <c r="D677">
        <v>44</v>
      </c>
      <c r="E677">
        <v>54</v>
      </c>
      <c r="F677">
        <v>86</v>
      </c>
      <c r="G677">
        <v>35</v>
      </c>
      <c r="H677">
        <v>80</v>
      </c>
      <c r="I677">
        <v>69</v>
      </c>
      <c r="J677">
        <v>69</v>
      </c>
      <c r="K677">
        <v>69</v>
      </c>
      <c r="L677">
        <v>71</v>
      </c>
      <c r="M677">
        <v>15</v>
      </c>
      <c r="N677">
        <v>31</v>
      </c>
      <c r="O677">
        <v>40</v>
      </c>
      <c r="P677">
        <v>24</v>
      </c>
      <c r="Q677">
        <v>22</v>
      </c>
      <c r="R677">
        <v>24</v>
      </c>
      <c r="S677">
        <v>51</v>
      </c>
      <c r="T677">
        <v>77</v>
      </c>
      <c r="U677">
        <v>36</v>
      </c>
      <c r="V677">
        <v>41</v>
      </c>
      <c r="W677">
        <v>68</v>
      </c>
      <c r="X677">
        <v>38</v>
      </c>
      <c r="Y677">
        <v>25</v>
      </c>
      <c r="Z677">
        <v>14</v>
      </c>
      <c r="AA677">
        <v>3</v>
      </c>
      <c r="AB677">
        <v>52</v>
      </c>
      <c r="AC677">
        <v>32</v>
      </c>
      <c r="AD677">
        <v>72</v>
      </c>
      <c r="AE677">
        <v>74</v>
      </c>
      <c r="AF677">
        <v>35</v>
      </c>
      <c r="AG677">
        <v>43</v>
      </c>
      <c r="AH677">
        <v>16</v>
      </c>
      <c r="AI677">
        <v>105</v>
      </c>
      <c r="AJ677">
        <v>7</v>
      </c>
      <c r="AK677">
        <v>167</v>
      </c>
      <c r="AL677">
        <v>1821</v>
      </c>
      <c r="AM677">
        <v>1763</v>
      </c>
      <c r="AO677">
        <v>18.778378378378378</v>
      </c>
      <c r="AP677">
        <v>21.272727272727273</v>
      </c>
      <c r="AQ677">
        <v>18.8</v>
      </c>
      <c r="AR677">
        <v>12.976744186046513</v>
      </c>
      <c r="AS677">
        <v>23.245714285714286</v>
      </c>
      <c r="AT677">
        <v>13.545000000000002</v>
      </c>
      <c r="AU677">
        <v>14.295652173913043</v>
      </c>
      <c r="AV677">
        <v>11.321739130434784</v>
      </c>
      <c r="AW677">
        <v>12.417391304347827</v>
      </c>
      <c r="AX677">
        <v>16.326760563380283</v>
      </c>
      <c r="AY677">
        <v>7.2</v>
      </c>
      <c r="AZ677">
        <v>15.329032258064515</v>
      </c>
      <c r="BA677">
        <v>32.940000000000005</v>
      </c>
      <c r="BB677">
        <v>29.4</v>
      </c>
      <c r="BC677">
        <v>33.381818181818183</v>
      </c>
      <c r="BD677">
        <v>37.650000000000006</v>
      </c>
      <c r="BE677">
        <v>17.505882352941175</v>
      </c>
      <c r="BF677">
        <v>18.42077922077922</v>
      </c>
      <c r="BG677">
        <v>20.3</v>
      </c>
      <c r="BH677">
        <v>20.370731707317074</v>
      </c>
      <c r="BI677">
        <v>10.005882352941176</v>
      </c>
      <c r="BJ677">
        <v>17.147368421052633</v>
      </c>
      <c r="BK677">
        <v>33.119999999999997</v>
      </c>
      <c r="BL677">
        <v>31.628571428571433</v>
      </c>
      <c r="BM677">
        <v>40.800000000000004</v>
      </c>
      <c r="BN677">
        <v>19.453846153846154</v>
      </c>
      <c r="BO677">
        <v>19.462500000000002</v>
      </c>
      <c r="BP677">
        <v>8.3500000000000014</v>
      </c>
      <c r="BQ677">
        <v>17.756756756756758</v>
      </c>
      <c r="BR677">
        <v>34.148571428571429</v>
      </c>
      <c r="BS677">
        <v>30.809302325581392</v>
      </c>
      <c r="BT677">
        <v>23.175000000000001</v>
      </c>
      <c r="BU677">
        <v>12.24</v>
      </c>
      <c r="BV677">
        <v>23.657142857142858</v>
      </c>
      <c r="BW677">
        <v>11.8562874251497</v>
      </c>
      <c r="BX677">
        <v>16.950247116968697</v>
      </c>
      <c r="BY677">
        <v>20.343472241102919</v>
      </c>
      <c r="BZ677">
        <v>676</v>
      </c>
    </row>
    <row r="678" spans="1:78" x14ac:dyDescent="0.25">
      <c r="A678">
        <v>677</v>
      </c>
      <c r="B678" t="s">
        <v>747</v>
      </c>
      <c r="C678">
        <v>74</v>
      </c>
      <c r="D678">
        <v>46</v>
      </c>
      <c r="E678">
        <v>54</v>
      </c>
      <c r="F678">
        <v>86</v>
      </c>
      <c r="G678">
        <v>34</v>
      </c>
      <c r="H678">
        <v>78</v>
      </c>
      <c r="I678">
        <v>68</v>
      </c>
      <c r="J678">
        <v>68</v>
      </c>
      <c r="K678">
        <v>68</v>
      </c>
      <c r="L678">
        <v>72</v>
      </c>
      <c r="M678">
        <v>16</v>
      </c>
      <c r="N678">
        <v>31</v>
      </c>
      <c r="O678">
        <v>40</v>
      </c>
      <c r="P678">
        <v>24</v>
      </c>
      <c r="Q678">
        <v>22</v>
      </c>
      <c r="R678">
        <v>24</v>
      </c>
      <c r="S678">
        <v>51</v>
      </c>
      <c r="T678">
        <v>78</v>
      </c>
      <c r="U678">
        <v>36</v>
      </c>
      <c r="V678">
        <v>41</v>
      </c>
      <c r="W678">
        <v>69</v>
      </c>
      <c r="X678">
        <v>38</v>
      </c>
      <c r="Y678">
        <v>25</v>
      </c>
      <c r="Z678">
        <v>14</v>
      </c>
      <c r="AA678">
        <v>3</v>
      </c>
      <c r="AB678">
        <v>52</v>
      </c>
      <c r="AC678">
        <v>32</v>
      </c>
      <c r="AD678">
        <v>73</v>
      </c>
      <c r="AE678">
        <v>74</v>
      </c>
      <c r="AF678">
        <v>34</v>
      </c>
      <c r="AG678">
        <v>43</v>
      </c>
      <c r="AH678">
        <v>15</v>
      </c>
      <c r="AI678">
        <v>113</v>
      </c>
      <c r="AJ678">
        <v>7</v>
      </c>
      <c r="AK678">
        <v>157</v>
      </c>
      <c r="AL678">
        <v>1818</v>
      </c>
      <c r="AM678">
        <v>1760</v>
      </c>
      <c r="AO678">
        <v>18.778378378378378</v>
      </c>
      <c r="AP678">
        <v>20.347826086956523</v>
      </c>
      <c r="AQ678">
        <v>18.8</v>
      </c>
      <c r="AR678">
        <v>12.976744186046513</v>
      </c>
      <c r="AS678">
        <v>23.929411764705883</v>
      </c>
      <c r="AT678">
        <v>13.892307692307693</v>
      </c>
      <c r="AU678">
        <v>14.505882352941176</v>
      </c>
      <c r="AV678">
        <v>11.488235294117649</v>
      </c>
      <c r="AW678">
        <v>12.6</v>
      </c>
      <c r="AX678">
        <v>16.100000000000001</v>
      </c>
      <c r="AY678">
        <v>6.75</v>
      </c>
      <c r="AZ678">
        <v>15.329032258064515</v>
      </c>
      <c r="BA678">
        <v>32.940000000000005</v>
      </c>
      <c r="BB678">
        <v>29.4</v>
      </c>
      <c r="BC678">
        <v>33.381818181818183</v>
      </c>
      <c r="BD678">
        <v>37.650000000000006</v>
      </c>
      <c r="BE678">
        <v>17.505882352941175</v>
      </c>
      <c r="BF678">
        <v>18.184615384615384</v>
      </c>
      <c r="BG678">
        <v>20.3</v>
      </c>
      <c r="BH678">
        <v>20.370731707317074</v>
      </c>
      <c r="BI678">
        <v>9.8608695652173921</v>
      </c>
      <c r="BJ678">
        <v>17.147368421052633</v>
      </c>
      <c r="BK678">
        <v>33.119999999999997</v>
      </c>
      <c r="BL678">
        <v>31.628571428571433</v>
      </c>
      <c r="BM678">
        <v>40.800000000000004</v>
      </c>
      <c r="BN678">
        <v>19.453846153846154</v>
      </c>
      <c r="BO678">
        <v>19.462500000000002</v>
      </c>
      <c r="BP678">
        <v>8.2356164383561641</v>
      </c>
      <c r="BQ678">
        <v>17.756756756756758</v>
      </c>
      <c r="BR678">
        <v>35.152941176470591</v>
      </c>
      <c r="BS678">
        <v>30.809302325581392</v>
      </c>
      <c r="BT678">
        <v>24.72</v>
      </c>
      <c r="BU678">
        <v>11.373451327433628</v>
      </c>
      <c r="BV678">
        <v>23.657142857142858</v>
      </c>
      <c r="BW678">
        <v>12.611464968152866</v>
      </c>
      <c r="BX678">
        <v>16.978217821782181</v>
      </c>
      <c r="BY678">
        <v>20.405085857593605</v>
      </c>
      <c r="BZ678">
        <v>677</v>
      </c>
    </row>
    <row r="679" spans="1:78" x14ac:dyDescent="0.25">
      <c r="A679">
        <v>678</v>
      </c>
      <c r="B679" t="s">
        <v>748</v>
      </c>
      <c r="C679">
        <v>73</v>
      </c>
      <c r="D679">
        <v>45</v>
      </c>
      <c r="E679">
        <v>54</v>
      </c>
      <c r="F679">
        <v>86</v>
      </c>
      <c r="G679">
        <v>34</v>
      </c>
      <c r="H679">
        <v>79</v>
      </c>
      <c r="I679">
        <v>74</v>
      </c>
      <c r="J679">
        <v>72</v>
      </c>
      <c r="K679">
        <v>67</v>
      </c>
      <c r="L679">
        <v>73</v>
      </c>
      <c r="M679">
        <v>16</v>
      </c>
      <c r="N679">
        <v>31</v>
      </c>
      <c r="O679">
        <v>40</v>
      </c>
      <c r="P679">
        <v>24</v>
      </c>
      <c r="Q679">
        <v>23</v>
      </c>
      <c r="R679">
        <v>24</v>
      </c>
      <c r="S679">
        <v>51</v>
      </c>
      <c r="T679">
        <v>78</v>
      </c>
      <c r="U679">
        <v>36</v>
      </c>
      <c r="V679">
        <v>43</v>
      </c>
      <c r="W679">
        <v>62</v>
      </c>
      <c r="X679">
        <v>37</v>
      </c>
      <c r="Y679">
        <v>25</v>
      </c>
      <c r="Z679">
        <v>14</v>
      </c>
      <c r="AA679">
        <v>3</v>
      </c>
      <c r="AB679">
        <v>52</v>
      </c>
      <c r="AC679">
        <v>32</v>
      </c>
      <c r="AD679">
        <v>72</v>
      </c>
      <c r="AE679">
        <v>74</v>
      </c>
      <c r="AF679">
        <v>34</v>
      </c>
      <c r="AG679">
        <v>44</v>
      </c>
      <c r="AH679">
        <v>15</v>
      </c>
      <c r="AI679">
        <v>113</v>
      </c>
      <c r="AJ679">
        <v>7</v>
      </c>
      <c r="AK679">
        <v>150</v>
      </c>
      <c r="AL679">
        <v>1833</v>
      </c>
      <c r="AM679">
        <v>1757</v>
      </c>
      <c r="AO679">
        <v>19.035616438356165</v>
      </c>
      <c r="AP679">
        <v>20.8</v>
      </c>
      <c r="AQ679">
        <v>18.8</v>
      </c>
      <c r="AR679">
        <v>12.976744186046513</v>
      </c>
      <c r="AS679">
        <v>23.929411764705883</v>
      </c>
      <c r="AT679">
        <v>13.716455696202532</v>
      </c>
      <c r="AU679">
        <v>13.329729729729729</v>
      </c>
      <c r="AV679">
        <v>10.85</v>
      </c>
      <c r="AW679">
        <v>12.788059701492537</v>
      </c>
      <c r="AX679">
        <v>15.87945205479452</v>
      </c>
      <c r="AY679">
        <v>6.75</v>
      </c>
      <c r="AZ679">
        <v>15.329032258064515</v>
      </c>
      <c r="BA679">
        <v>32.940000000000005</v>
      </c>
      <c r="BB679">
        <v>29.4</v>
      </c>
      <c r="BC679">
        <v>31.930434782608696</v>
      </c>
      <c r="BD679">
        <v>37.650000000000006</v>
      </c>
      <c r="BE679">
        <v>17.505882352941175</v>
      </c>
      <c r="BF679">
        <v>18.184615384615384</v>
      </c>
      <c r="BG679">
        <v>20.3</v>
      </c>
      <c r="BH679">
        <v>19.423255813953489</v>
      </c>
      <c r="BI679">
        <v>10.974193548387097</v>
      </c>
      <c r="BJ679">
        <v>17.610810810810811</v>
      </c>
      <c r="BK679">
        <v>33.119999999999997</v>
      </c>
      <c r="BL679">
        <v>31.628571428571433</v>
      </c>
      <c r="BM679">
        <v>40.800000000000004</v>
      </c>
      <c r="BN679">
        <v>19.453846153846154</v>
      </c>
      <c r="BO679">
        <v>19.462500000000002</v>
      </c>
      <c r="BP679">
        <v>8.3500000000000014</v>
      </c>
      <c r="BQ679">
        <v>17.756756756756758</v>
      </c>
      <c r="BR679">
        <v>35.152941176470591</v>
      </c>
      <c r="BS679">
        <v>30.109090909090909</v>
      </c>
      <c r="BT679">
        <v>24.72</v>
      </c>
      <c r="BU679">
        <v>11.373451327433628</v>
      </c>
      <c r="BV679">
        <v>23.657142857142858</v>
      </c>
      <c r="BW679">
        <v>13.2</v>
      </c>
      <c r="BX679">
        <v>16.839279869067102</v>
      </c>
      <c r="BY679">
        <v>20.35148540931262</v>
      </c>
      <c r="BZ679">
        <v>678</v>
      </c>
    </row>
    <row r="680" spans="1:78" x14ac:dyDescent="0.25">
      <c r="A680">
        <v>679</v>
      </c>
      <c r="B680" t="s">
        <v>749</v>
      </c>
      <c r="C680">
        <v>73</v>
      </c>
      <c r="D680">
        <v>44</v>
      </c>
      <c r="E680">
        <v>54</v>
      </c>
      <c r="F680">
        <v>86</v>
      </c>
      <c r="G680">
        <v>34</v>
      </c>
      <c r="H680">
        <v>78</v>
      </c>
      <c r="I680">
        <v>74</v>
      </c>
      <c r="J680">
        <v>72</v>
      </c>
      <c r="K680">
        <v>68</v>
      </c>
      <c r="L680">
        <v>75</v>
      </c>
      <c r="M680">
        <v>16</v>
      </c>
      <c r="N680">
        <v>31</v>
      </c>
      <c r="O680">
        <v>40</v>
      </c>
      <c r="P680">
        <v>24</v>
      </c>
      <c r="Q680">
        <v>23</v>
      </c>
      <c r="R680">
        <v>25</v>
      </c>
      <c r="S680">
        <v>51</v>
      </c>
      <c r="T680">
        <v>78</v>
      </c>
      <c r="U680">
        <v>36</v>
      </c>
      <c r="V680">
        <v>42</v>
      </c>
      <c r="W680">
        <v>61</v>
      </c>
      <c r="X680">
        <v>37</v>
      </c>
      <c r="Y680">
        <v>25</v>
      </c>
      <c r="Z680">
        <v>14</v>
      </c>
      <c r="AA680">
        <v>3</v>
      </c>
      <c r="AB680">
        <v>52</v>
      </c>
      <c r="AC680">
        <v>32</v>
      </c>
      <c r="AD680">
        <v>72</v>
      </c>
      <c r="AE680">
        <v>74</v>
      </c>
      <c r="AF680">
        <v>34</v>
      </c>
      <c r="AG680">
        <v>44</v>
      </c>
      <c r="AH680">
        <v>15</v>
      </c>
      <c r="AI680">
        <v>113</v>
      </c>
      <c r="AJ680">
        <v>7</v>
      </c>
      <c r="AK680">
        <v>127</v>
      </c>
      <c r="AL680">
        <v>1831</v>
      </c>
      <c r="AM680">
        <v>1734</v>
      </c>
      <c r="AO680">
        <v>19.035616438356165</v>
      </c>
      <c r="AP680">
        <v>21.272727272727273</v>
      </c>
      <c r="AQ680">
        <v>18.8</v>
      </c>
      <c r="AR680">
        <v>12.976744186046513</v>
      </c>
      <c r="AS680">
        <v>23.929411764705883</v>
      </c>
      <c r="AT680">
        <v>13.892307692307693</v>
      </c>
      <c r="AU680">
        <v>13.329729729729729</v>
      </c>
      <c r="AV680">
        <v>10.85</v>
      </c>
      <c r="AW680">
        <v>12.6</v>
      </c>
      <c r="AX680">
        <v>15.456</v>
      </c>
      <c r="AY680">
        <v>6.75</v>
      </c>
      <c r="AZ680">
        <v>15.329032258064515</v>
      </c>
      <c r="BA680">
        <v>32.940000000000005</v>
      </c>
      <c r="BB680">
        <v>29.4</v>
      </c>
      <c r="BC680">
        <v>31.930434782608696</v>
      </c>
      <c r="BD680">
        <v>36.143999999999998</v>
      </c>
      <c r="BE680">
        <v>17.505882352941175</v>
      </c>
      <c r="BF680">
        <v>18.184615384615384</v>
      </c>
      <c r="BG680">
        <v>20.3</v>
      </c>
      <c r="BH680">
        <v>19.885714285714286</v>
      </c>
      <c r="BI680">
        <v>11.154098360655738</v>
      </c>
      <c r="BJ680">
        <v>17.610810810810811</v>
      </c>
      <c r="BK680">
        <v>33.119999999999997</v>
      </c>
      <c r="BL680">
        <v>31.628571428571433</v>
      </c>
      <c r="BM680">
        <v>40.800000000000004</v>
      </c>
      <c r="BN680">
        <v>19.453846153846154</v>
      </c>
      <c r="BO680">
        <v>19.462500000000002</v>
      </c>
      <c r="BP680">
        <v>8.3500000000000014</v>
      </c>
      <c r="BQ680">
        <v>17.756756756756758</v>
      </c>
      <c r="BR680">
        <v>35.152941176470591</v>
      </c>
      <c r="BS680">
        <v>30.109090909090909</v>
      </c>
      <c r="BT680">
        <v>24.72</v>
      </c>
      <c r="BU680">
        <v>11.373451327433628</v>
      </c>
      <c r="BV680">
        <v>23.657142857142858</v>
      </c>
      <c r="BW680">
        <v>15.590551181102363</v>
      </c>
      <c r="BX680">
        <v>16.857673402512287</v>
      </c>
      <c r="BY680">
        <v>20.476610239696484</v>
      </c>
      <c r="BZ680">
        <v>679</v>
      </c>
    </row>
    <row r="681" spans="1:78" x14ac:dyDescent="0.25">
      <c r="A681">
        <v>680</v>
      </c>
      <c r="B681" t="s">
        <v>750</v>
      </c>
      <c r="C681">
        <v>74</v>
      </c>
      <c r="D681">
        <v>46</v>
      </c>
      <c r="E681">
        <v>54</v>
      </c>
      <c r="F681">
        <v>89</v>
      </c>
      <c r="G681">
        <v>34</v>
      </c>
      <c r="H681">
        <v>78</v>
      </c>
      <c r="I681">
        <v>74</v>
      </c>
      <c r="J681">
        <v>72</v>
      </c>
      <c r="K681">
        <v>71</v>
      </c>
      <c r="L681">
        <v>75</v>
      </c>
      <c r="M681">
        <v>16</v>
      </c>
      <c r="N681">
        <v>31</v>
      </c>
      <c r="O681">
        <v>41</v>
      </c>
      <c r="P681">
        <v>24</v>
      </c>
      <c r="Q681">
        <v>22</v>
      </c>
      <c r="R681">
        <v>25</v>
      </c>
      <c r="S681">
        <v>51</v>
      </c>
      <c r="T681">
        <v>79</v>
      </c>
      <c r="U681">
        <v>36</v>
      </c>
      <c r="V681">
        <v>41</v>
      </c>
      <c r="W681">
        <v>61</v>
      </c>
      <c r="X681">
        <v>37</v>
      </c>
      <c r="Y681">
        <v>25</v>
      </c>
      <c r="Z681">
        <v>14</v>
      </c>
      <c r="AA681">
        <v>3</v>
      </c>
      <c r="AB681">
        <v>52</v>
      </c>
      <c r="AC681">
        <v>32</v>
      </c>
      <c r="AD681">
        <v>72</v>
      </c>
      <c r="AE681">
        <v>74</v>
      </c>
      <c r="AF681">
        <v>35</v>
      </c>
      <c r="AG681">
        <v>43</v>
      </c>
      <c r="AH681">
        <v>16</v>
      </c>
      <c r="AI681">
        <v>113</v>
      </c>
      <c r="AJ681">
        <v>7</v>
      </c>
      <c r="AK681">
        <v>128</v>
      </c>
      <c r="AL681">
        <v>1842</v>
      </c>
      <c r="AM681">
        <v>1745</v>
      </c>
      <c r="AO681">
        <v>18.778378378378378</v>
      </c>
      <c r="AP681">
        <v>20.347826086956523</v>
      </c>
      <c r="AQ681">
        <v>18.8</v>
      </c>
      <c r="AR681">
        <v>12.539325842696631</v>
      </c>
      <c r="AS681">
        <v>23.929411764705883</v>
      </c>
      <c r="AT681">
        <v>13.892307692307693</v>
      </c>
      <c r="AU681">
        <v>13.329729729729729</v>
      </c>
      <c r="AV681">
        <v>10.85</v>
      </c>
      <c r="AW681">
        <v>12.067605633802817</v>
      </c>
      <c r="AX681">
        <v>15.456</v>
      </c>
      <c r="AY681">
        <v>6.75</v>
      </c>
      <c r="AZ681">
        <v>15.329032258064515</v>
      </c>
      <c r="BA681">
        <v>32.136585365853662</v>
      </c>
      <c r="BB681">
        <v>29.4</v>
      </c>
      <c r="BC681">
        <v>33.381818181818183</v>
      </c>
      <c r="BD681">
        <v>36.143999999999998</v>
      </c>
      <c r="BE681">
        <v>17.505882352941175</v>
      </c>
      <c r="BF681">
        <v>17.954430379746835</v>
      </c>
      <c r="BG681">
        <v>20.3</v>
      </c>
      <c r="BH681">
        <v>20.370731707317074</v>
      </c>
      <c r="BI681">
        <v>11.154098360655738</v>
      </c>
      <c r="BJ681">
        <v>17.610810810810811</v>
      </c>
      <c r="BK681">
        <v>33.119999999999997</v>
      </c>
      <c r="BL681">
        <v>31.628571428571433</v>
      </c>
      <c r="BM681">
        <v>40.800000000000004</v>
      </c>
      <c r="BN681">
        <v>19.453846153846154</v>
      </c>
      <c r="BO681">
        <v>19.462500000000002</v>
      </c>
      <c r="BP681">
        <v>8.3500000000000014</v>
      </c>
      <c r="BQ681">
        <v>17.756756756756758</v>
      </c>
      <c r="BR681">
        <v>34.148571428571429</v>
      </c>
      <c r="BS681">
        <v>30.809302325581392</v>
      </c>
      <c r="BT681">
        <v>23.175000000000001</v>
      </c>
      <c r="BU681">
        <v>11.373451327433628</v>
      </c>
      <c r="BV681">
        <v>23.657142857142858</v>
      </c>
      <c r="BW681">
        <v>15.46875</v>
      </c>
      <c r="BX681">
        <v>16.757003257328989</v>
      </c>
      <c r="BY681">
        <v>20.373961214451473</v>
      </c>
      <c r="BZ681">
        <v>680</v>
      </c>
    </row>
    <row r="682" spans="1:78" x14ac:dyDescent="0.25">
      <c r="A682">
        <v>681</v>
      </c>
      <c r="B682" t="s">
        <v>751</v>
      </c>
      <c r="C682">
        <v>73</v>
      </c>
      <c r="D682">
        <v>44</v>
      </c>
      <c r="E682">
        <v>55</v>
      </c>
      <c r="F682">
        <v>89</v>
      </c>
      <c r="G682">
        <v>34</v>
      </c>
      <c r="H682">
        <v>78</v>
      </c>
      <c r="I682">
        <v>74</v>
      </c>
      <c r="J682">
        <v>72</v>
      </c>
      <c r="K682">
        <v>70</v>
      </c>
      <c r="L682">
        <v>74</v>
      </c>
      <c r="M682">
        <v>16</v>
      </c>
      <c r="N682">
        <v>31</v>
      </c>
      <c r="O682">
        <v>41</v>
      </c>
      <c r="P682">
        <v>24</v>
      </c>
      <c r="Q682">
        <v>22</v>
      </c>
      <c r="R682">
        <v>25</v>
      </c>
      <c r="S682">
        <v>51</v>
      </c>
      <c r="T682">
        <v>78</v>
      </c>
      <c r="U682">
        <v>36</v>
      </c>
      <c r="V682">
        <v>41</v>
      </c>
      <c r="W682">
        <v>62</v>
      </c>
      <c r="X682">
        <v>38</v>
      </c>
      <c r="Y682">
        <v>25</v>
      </c>
      <c r="Z682">
        <v>14</v>
      </c>
      <c r="AA682">
        <v>3</v>
      </c>
      <c r="AB682">
        <v>72</v>
      </c>
      <c r="AC682">
        <v>32</v>
      </c>
      <c r="AD682">
        <v>72</v>
      </c>
      <c r="AE682">
        <v>71</v>
      </c>
      <c r="AF682">
        <v>35</v>
      </c>
      <c r="AG682">
        <v>42</v>
      </c>
      <c r="AH682">
        <v>15</v>
      </c>
      <c r="AI682">
        <v>112</v>
      </c>
      <c r="AJ682">
        <v>7</v>
      </c>
      <c r="AK682">
        <v>128</v>
      </c>
      <c r="AL682">
        <v>1852</v>
      </c>
      <c r="AM682">
        <v>1756</v>
      </c>
      <c r="AO682">
        <v>19.035616438356165</v>
      </c>
      <c r="AP682">
        <v>21.272727272727273</v>
      </c>
      <c r="AQ682">
        <v>18.458181818181817</v>
      </c>
      <c r="AR682">
        <v>12.539325842696631</v>
      </c>
      <c r="AS682">
        <v>23.929411764705883</v>
      </c>
      <c r="AT682">
        <v>13.892307692307693</v>
      </c>
      <c r="AU682">
        <v>13.329729729729729</v>
      </c>
      <c r="AV682">
        <v>10.85</v>
      </c>
      <c r="AW682">
        <v>12.24</v>
      </c>
      <c r="AX682">
        <v>15.664864864864867</v>
      </c>
      <c r="AY682">
        <v>6.75</v>
      </c>
      <c r="AZ682">
        <v>15.329032258064515</v>
      </c>
      <c r="BA682">
        <v>32.136585365853662</v>
      </c>
      <c r="BB682">
        <v>29.4</v>
      </c>
      <c r="BC682">
        <v>33.381818181818183</v>
      </c>
      <c r="BD682">
        <v>36.143999999999998</v>
      </c>
      <c r="BE682">
        <v>17.505882352941175</v>
      </c>
      <c r="BF682">
        <v>18.184615384615384</v>
      </c>
      <c r="BG682">
        <v>20.3</v>
      </c>
      <c r="BH682">
        <v>20.370731707317074</v>
      </c>
      <c r="BI682">
        <v>10.974193548387097</v>
      </c>
      <c r="BJ682">
        <v>17.147368421052633</v>
      </c>
      <c r="BK682">
        <v>33.119999999999997</v>
      </c>
      <c r="BL682">
        <v>31.628571428571433</v>
      </c>
      <c r="BM682">
        <v>40.800000000000004</v>
      </c>
      <c r="BN682">
        <v>14.05</v>
      </c>
      <c r="BO682">
        <v>19.462500000000002</v>
      </c>
      <c r="BP682">
        <v>8.3500000000000014</v>
      </c>
      <c r="BQ682">
        <v>18.507042253521128</v>
      </c>
      <c r="BR682">
        <v>34.148571428571429</v>
      </c>
      <c r="BS682">
        <v>31.542857142857148</v>
      </c>
      <c r="BT682">
        <v>24.72</v>
      </c>
      <c r="BU682">
        <v>11.475</v>
      </c>
      <c r="BV682">
        <v>23.657142857142858</v>
      </c>
      <c r="BW682">
        <v>15.46875</v>
      </c>
      <c r="BX682">
        <v>16.666522678185746</v>
      </c>
      <c r="BY682">
        <v>20.320914458401283</v>
      </c>
      <c r="BZ682">
        <v>681</v>
      </c>
    </row>
    <row r="683" spans="1:78" x14ac:dyDescent="0.25">
      <c r="A683">
        <v>682</v>
      </c>
      <c r="B683" t="s">
        <v>752</v>
      </c>
      <c r="C683">
        <v>74</v>
      </c>
      <c r="D683">
        <v>44</v>
      </c>
      <c r="E683">
        <v>54</v>
      </c>
      <c r="F683">
        <v>88</v>
      </c>
      <c r="G683">
        <v>34</v>
      </c>
      <c r="H683">
        <v>79</v>
      </c>
      <c r="I683">
        <v>77</v>
      </c>
      <c r="J683">
        <v>78</v>
      </c>
      <c r="K683">
        <v>72</v>
      </c>
      <c r="L683">
        <v>75</v>
      </c>
      <c r="M683">
        <v>16</v>
      </c>
      <c r="N683">
        <v>31</v>
      </c>
      <c r="O683">
        <v>41</v>
      </c>
      <c r="P683">
        <v>24</v>
      </c>
      <c r="Q683">
        <v>22</v>
      </c>
      <c r="R683">
        <v>25</v>
      </c>
      <c r="S683">
        <v>54</v>
      </c>
      <c r="T683">
        <v>79</v>
      </c>
      <c r="U683">
        <v>37</v>
      </c>
      <c r="V683">
        <v>41</v>
      </c>
      <c r="W683">
        <v>64</v>
      </c>
      <c r="X683">
        <v>38</v>
      </c>
      <c r="Y683">
        <v>25</v>
      </c>
      <c r="Z683">
        <v>14</v>
      </c>
      <c r="AA683">
        <v>3</v>
      </c>
      <c r="AB683">
        <v>72</v>
      </c>
      <c r="AC683">
        <v>32</v>
      </c>
      <c r="AD683">
        <v>70</v>
      </c>
      <c r="AE683">
        <v>71</v>
      </c>
      <c r="AF683">
        <v>35</v>
      </c>
      <c r="AG683">
        <v>43</v>
      </c>
      <c r="AH683">
        <v>15</v>
      </c>
      <c r="AI683">
        <v>112</v>
      </c>
      <c r="AJ683">
        <v>7</v>
      </c>
      <c r="AK683">
        <v>126</v>
      </c>
      <c r="AL683">
        <v>1867</v>
      </c>
      <c r="AM683">
        <v>1772</v>
      </c>
      <c r="AO683">
        <v>18.778378378378378</v>
      </c>
      <c r="AP683">
        <v>21.272727272727273</v>
      </c>
      <c r="AQ683">
        <v>18.8</v>
      </c>
      <c r="AR683">
        <v>12.681818181818183</v>
      </c>
      <c r="AS683">
        <v>23.929411764705883</v>
      </c>
      <c r="AT683">
        <v>13.716455696202532</v>
      </c>
      <c r="AU683">
        <v>12.810389610389612</v>
      </c>
      <c r="AV683">
        <v>10.015384615384615</v>
      </c>
      <c r="AW683">
        <v>11.9</v>
      </c>
      <c r="AX683">
        <v>15.456</v>
      </c>
      <c r="AY683">
        <v>6.75</v>
      </c>
      <c r="AZ683">
        <v>15.329032258064515</v>
      </c>
      <c r="BA683">
        <v>32.136585365853662</v>
      </c>
      <c r="BB683">
        <v>29.4</v>
      </c>
      <c r="BC683">
        <v>33.381818181818183</v>
      </c>
      <c r="BD683">
        <v>36.143999999999998</v>
      </c>
      <c r="BE683">
        <v>16.533333333333335</v>
      </c>
      <c r="BF683">
        <v>17.954430379746835</v>
      </c>
      <c r="BG683">
        <v>19.751351351351353</v>
      </c>
      <c r="BH683">
        <v>20.370731707317074</v>
      </c>
      <c r="BI683">
        <v>10.63125</v>
      </c>
      <c r="BJ683">
        <v>17.147368421052633</v>
      </c>
      <c r="BK683">
        <v>33.119999999999997</v>
      </c>
      <c r="BL683">
        <v>31.628571428571433</v>
      </c>
      <c r="BM683">
        <v>40.800000000000004</v>
      </c>
      <c r="BN683">
        <v>14.05</v>
      </c>
      <c r="BO683">
        <v>19.462500000000002</v>
      </c>
      <c r="BP683">
        <v>8.588571428571429</v>
      </c>
      <c r="BQ683">
        <v>18.507042253521128</v>
      </c>
      <c r="BR683">
        <v>34.148571428571429</v>
      </c>
      <c r="BS683">
        <v>30.809302325581392</v>
      </c>
      <c r="BT683">
        <v>24.72</v>
      </c>
      <c r="BU683">
        <v>11.475</v>
      </c>
      <c r="BV683">
        <v>23.657142857142858</v>
      </c>
      <c r="BW683">
        <v>15.714285714285714</v>
      </c>
      <c r="BX683">
        <v>16.532619175147296</v>
      </c>
      <c r="BY683">
        <v>20.19420762802379</v>
      </c>
      <c r="BZ683">
        <v>682</v>
      </c>
    </row>
    <row r="684" spans="1:78" x14ac:dyDescent="0.25">
      <c r="A684">
        <v>683</v>
      </c>
      <c r="B684" t="s">
        <v>753</v>
      </c>
      <c r="C684">
        <v>79</v>
      </c>
      <c r="D684">
        <v>43</v>
      </c>
      <c r="E684">
        <v>54</v>
      </c>
      <c r="F684">
        <v>88</v>
      </c>
      <c r="G684">
        <v>34</v>
      </c>
      <c r="H684">
        <v>80</v>
      </c>
      <c r="I684">
        <v>76</v>
      </c>
      <c r="J684">
        <v>78</v>
      </c>
      <c r="K684">
        <v>72</v>
      </c>
      <c r="L684">
        <v>76</v>
      </c>
      <c r="M684">
        <v>16</v>
      </c>
      <c r="N684">
        <v>31</v>
      </c>
      <c r="O684">
        <v>41</v>
      </c>
      <c r="P684">
        <v>24</v>
      </c>
      <c r="Q684">
        <v>22</v>
      </c>
      <c r="R684">
        <v>25</v>
      </c>
      <c r="S684">
        <v>54</v>
      </c>
      <c r="T684">
        <v>79</v>
      </c>
      <c r="U684">
        <v>36</v>
      </c>
      <c r="V684">
        <v>40</v>
      </c>
      <c r="W684">
        <v>62</v>
      </c>
      <c r="X684">
        <v>37</v>
      </c>
      <c r="Y684">
        <v>25</v>
      </c>
      <c r="Z684">
        <v>14</v>
      </c>
      <c r="AA684">
        <v>3</v>
      </c>
      <c r="AB684">
        <v>72</v>
      </c>
      <c r="AC684">
        <v>32</v>
      </c>
      <c r="AD684">
        <v>73</v>
      </c>
      <c r="AE684">
        <v>71</v>
      </c>
      <c r="AF684">
        <v>35</v>
      </c>
      <c r="AG684">
        <v>43</v>
      </c>
      <c r="AH684">
        <v>15</v>
      </c>
      <c r="AI684">
        <v>111</v>
      </c>
      <c r="AJ684">
        <v>7</v>
      </c>
      <c r="AK684">
        <v>128</v>
      </c>
      <c r="AL684">
        <v>1871</v>
      </c>
      <c r="AM684">
        <v>1776</v>
      </c>
      <c r="AO684">
        <v>17.58987341772152</v>
      </c>
      <c r="AP684">
        <v>21.767441860465116</v>
      </c>
      <c r="AQ684">
        <v>18.8</v>
      </c>
      <c r="AR684">
        <v>12.681818181818183</v>
      </c>
      <c r="AS684">
        <v>23.929411764705883</v>
      </c>
      <c r="AT684">
        <v>13.545000000000002</v>
      </c>
      <c r="AU684">
        <v>12.978947368421052</v>
      </c>
      <c r="AV684">
        <v>10.015384615384615</v>
      </c>
      <c r="AW684">
        <v>11.9</v>
      </c>
      <c r="AX684">
        <v>15.252631578947367</v>
      </c>
      <c r="AY684">
        <v>6.75</v>
      </c>
      <c r="AZ684">
        <v>15.329032258064515</v>
      </c>
      <c r="BA684">
        <v>32.136585365853662</v>
      </c>
      <c r="BB684">
        <v>29.4</v>
      </c>
      <c r="BC684">
        <v>33.381818181818183</v>
      </c>
      <c r="BD684">
        <v>36.143999999999998</v>
      </c>
      <c r="BE684">
        <v>16.533333333333335</v>
      </c>
      <c r="BF684">
        <v>17.954430379746835</v>
      </c>
      <c r="BG684">
        <v>20.3</v>
      </c>
      <c r="BH684">
        <v>20.88</v>
      </c>
      <c r="BI684">
        <v>10.974193548387097</v>
      </c>
      <c r="BJ684">
        <v>17.610810810810811</v>
      </c>
      <c r="BK684">
        <v>33.119999999999997</v>
      </c>
      <c r="BL684">
        <v>31.628571428571433</v>
      </c>
      <c r="BM684">
        <v>40.800000000000004</v>
      </c>
      <c r="BN684">
        <v>14.05</v>
      </c>
      <c r="BO684">
        <v>19.462500000000002</v>
      </c>
      <c r="BP684">
        <v>8.2356164383561641</v>
      </c>
      <c r="BQ684">
        <v>18.507042253521128</v>
      </c>
      <c r="BR684">
        <v>34.148571428571429</v>
      </c>
      <c r="BS684">
        <v>30.809302325581392</v>
      </c>
      <c r="BT684">
        <v>24.72</v>
      </c>
      <c r="BU684">
        <v>11.578378378378378</v>
      </c>
      <c r="BV684">
        <v>23.657142857142858</v>
      </c>
      <c r="BW684">
        <v>15.46875</v>
      </c>
      <c r="BX684">
        <v>16.497274184927846</v>
      </c>
      <c r="BY684">
        <v>20.173225377637799</v>
      </c>
      <c r="BZ684">
        <v>683</v>
      </c>
    </row>
    <row r="685" spans="1:78" x14ac:dyDescent="0.25">
      <c r="A685">
        <v>684</v>
      </c>
      <c r="B685" t="s">
        <v>754</v>
      </c>
      <c r="C685">
        <v>79</v>
      </c>
      <c r="D685">
        <v>47</v>
      </c>
      <c r="E685">
        <v>59</v>
      </c>
      <c r="F685">
        <v>86</v>
      </c>
      <c r="G685">
        <v>34</v>
      </c>
      <c r="H685">
        <v>79</v>
      </c>
      <c r="I685">
        <v>77</v>
      </c>
      <c r="J685">
        <v>80</v>
      </c>
      <c r="K685">
        <v>74</v>
      </c>
      <c r="L685">
        <v>75</v>
      </c>
      <c r="M685">
        <v>16</v>
      </c>
      <c r="N685">
        <v>31</v>
      </c>
      <c r="O685">
        <v>41</v>
      </c>
      <c r="P685">
        <v>24</v>
      </c>
      <c r="Q685">
        <v>22</v>
      </c>
      <c r="R685">
        <v>25</v>
      </c>
      <c r="S685">
        <v>54</v>
      </c>
      <c r="T685">
        <v>79</v>
      </c>
      <c r="U685">
        <v>35</v>
      </c>
      <c r="V685">
        <v>43</v>
      </c>
      <c r="W685">
        <v>64</v>
      </c>
      <c r="X685">
        <v>37</v>
      </c>
      <c r="Y685">
        <v>25</v>
      </c>
      <c r="Z685">
        <v>14</v>
      </c>
      <c r="AA685">
        <v>3</v>
      </c>
      <c r="AB685">
        <v>77</v>
      </c>
      <c r="AC685">
        <v>32</v>
      </c>
      <c r="AD685">
        <v>74</v>
      </c>
      <c r="AE685">
        <v>71</v>
      </c>
      <c r="AF685">
        <v>35</v>
      </c>
      <c r="AG685">
        <v>43</v>
      </c>
      <c r="AH685">
        <v>15</v>
      </c>
      <c r="AI685">
        <v>114</v>
      </c>
      <c r="AJ685">
        <v>8</v>
      </c>
      <c r="AK685">
        <v>127</v>
      </c>
      <c r="AL685">
        <v>1880</v>
      </c>
      <c r="AM685">
        <v>1799</v>
      </c>
      <c r="AO685">
        <v>17.58987341772152</v>
      </c>
      <c r="AP685">
        <v>19.914893617021278</v>
      </c>
      <c r="AQ685">
        <v>17.206779661016949</v>
      </c>
      <c r="AR685">
        <v>12.976744186046513</v>
      </c>
      <c r="AS685">
        <v>23.929411764705883</v>
      </c>
      <c r="AT685">
        <v>13.716455696202532</v>
      </c>
      <c r="AU685">
        <v>12.810389610389612</v>
      </c>
      <c r="AV685">
        <v>9.7650000000000006</v>
      </c>
      <c r="AW685">
        <v>11.578378378378378</v>
      </c>
      <c r="AX685">
        <v>15.456</v>
      </c>
      <c r="AY685">
        <v>6.75</v>
      </c>
      <c r="AZ685">
        <v>15.329032258064515</v>
      </c>
      <c r="BA685">
        <v>32.136585365853662</v>
      </c>
      <c r="BB685">
        <v>29.4</v>
      </c>
      <c r="BC685">
        <v>33.381818181818183</v>
      </c>
      <c r="BD685">
        <v>36.143999999999998</v>
      </c>
      <c r="BE685">
        <v>16.533333333333335</v>
      </c>
      <c r="BF685">
        <v>17.954430379746835</v>
      </c>
      <c r="BG685">
        <v>20.88</v>
      </c>
      <c r="BH685">
        <v>19.423255813953489</v>
      </c>
      <c r="BI685">
        <v>10.63125</v>
      </c>
      <c r="BJ685">
        <v>17.610810810810811</v>
      </c>
      <c r="BK685">
        <v>33.119999999999997</v>
      </c>
      <c r="BL685">
        <v>31.628571428571433</v>
      </c>
      <c r="BM685">
        <v>40.800000000000004</v>
      </c>
      <c r="BN685">
        <v>13.137662337662338</v>
      </c>
      <c r="BO685">
        <v>19.462500000000002</v>
      </c>
      <c r="BP685">
        <v>8.1243243243243235</v>
      </c>
      <c r="BQ685">
        <v>18.507042253521128</v>
      </c>
      <c r="BR685">
        <v>34.148571428571429</v>
      </c>
      <c r="BS685">
        <v>30.809302325581392</v>
      </c>
      <c r="BT685">
        <v>24.72</v>
      </c>
      <c r="BU685">
        <v>11.273684210526318</v>
      </c>
      <c r="BV685">
        <v>20.7</v>
      </c>
      <c r="BW685">
        <v>15.590551181102363</v>
      </c>
      <c r="BX685">
        <v>16.418297872340425</v>
      </c>
      <c r="BY685">
        <v>19.982264047763699</v>
      </c>
      <c r="BZ685">
        <v>684</v>
      </c>
    </row>
    <row r="686" spans="1:78" x14ac:dyDescent="0.25">
      <c r="A686">
        <v>685</v>
      </c>
      <c r="B686" t="s">
        <v>755</v>
      </c>
      <c r="C686">
        <v>80</v>
      </c>
      <c r="D686">
        <v>46</v>
      </c>
      <c r="E686">
        <v>59</v>
      </c>
      <c r="F686">
        <v>85</v>
      </c>
      <c r="G686">
        <v>35</v>
      </c>
      <c r="H686">
        <v>78</v>
      </c>
      <c r="I686">
        <v>78</v>
      </c>
      <c r="J686">
        <v>80</v>
      </c>
      <c r="K686">
        <v>74</v>
      </c>
      <c r="L686">
        <v>75</v>
      </c>
      <c r="M686">
        <v>16</v>
      </c>
      <c r="N686">
        <v>31</v>
      </c>
      <c r="O686">
        <v>41</v>
      </c>
      <c r="P686">
        <v>24</v>
      </c>
      <c r="Q686">
        <v>23</v>
      </c>
      <c r="R686">
        <v>25</v>
      </c>
      <c r="S686">
        <v>54</v>
      </c>
      <c r="T686">
        <v>78</v>
      </c>
      <c r="U686">
        <v>35</v>
      </c>
      <c r="V686">
        <v>43</v>
      </c>
      <c r="W686">
        <v>65</v>
      </c>
      <c r="X686">
        <v>38</v>
      </c>
      <c r="Y686">
        <v>25</v>
      </c>
      <c r="Z686">
        <v>14</v>
      </c>
      <c r="AA686">
        <v>3</v>
      </c>
      <c r="AB686">
        <v>77</v>
      </c>
      <c r="AC686">
        <v>31</v>
      </c>
      <c r="AD686">
        <v>74</v>
      </c>
      <c r="AE686">
        <v>71</v>
      </c>
      <c r="AF686">
        <v>35</v>
      </c>
      <c r="AG686">
        <v>44</v>
      </c>
      <c r="AH686">
        <v>15</v>
      </c>
      <c r="AI686">
        <v>110</v>
      </c>
      <c r="AJ686">
        <v>8</v>
      </c>
      <c r="AK686">
        <v>128</v>
      </c>
      <c r="AL686">
        <v>1871</v>
      </c>
      <c r="AM686">
        <v>1798</v>
      </c>
      <c r="AO686">
        <v>17.37</v>
      </c>
      <c r="AP686">
        <v>20.347826086956523</v>
      </c>
      <c r="AQ686">
        <v>17.206779661016949</v>
      </c>
      <c r="AR686">
        <v>13.129411764705882</v>
      </c>
      <c r="AS686">
        <v>23.245714285714286</v>
      </c>
      <c r="AT686">
        <v>13.892307692307693</v>
      </c>
      <c r="AU686">
        <v>12.646153846153846</v>
      </c>
      <c r="AV686">
        <v>9.7650000000000006</v>
      </c>
      <c r="AW686">
        <v>11.578378378378378</v>
      </c>
      <c r="AX686">
        <v>15.456</v>
      </c>
      <c r="AY686">
        <v>6.75</v>
      </c>
      <c r="AZ686">
        <v>15.329032258064515</v>
      </c>
      <c r="BA686">
        <v>32.136585365853662</v>
      </c>
      <c r="BB686">
        <v>29.4</v>
      </c>
      <c r="BC686">
        <v>31.930434782608696</v>
      </c>
      <c r="BD686">
        <v>36.143999999999998</v>
      </c>
      <c r="BE686">
        <v>16.533333333333335</v>
      </c>
      <c r="BF686">
        <v>18.184615384615384</v>
      </c>
      <c r="BG686">
        <v>20.88</v>
      </c>
      <c r="BH686">
        <v>19.423255813953489</v>
      </c>
      <c r="BI686">
        <v>10.467692307692307</v>
      </c>
      <c r="BJ686">
        <v>17.147368421052633</v>
      </c>
      <c r="BK686">
        <v>33.119999999999997</v>
      </c>
      <c r="BL686">
        <v>31.628571428571433</v>
      </c>
      <c r="BM686">
        <v>40.800000000000004</v>
      </c>
      <c r="BN686">
        <v>13.137662337662338</v>
      </c>
      <c r="BO686">
        <v>20.090322580645164</v>
      </c>
      <c r="BP686">
        <v>8.1243243243243235</v>
      </c>
      <c r="BQ686">
        <v>18.507042253521128</v>
      </c>
      <c r="BR686">
        <v>34.148571428571429</v>
      </c>
      <c r="BS686">
        <v>30.109090909090909</v>
      </c>
      <c r="BT686">
        <v>24.72</v>
      </c>
      <c r="BU686">
        <v>11.683636363636364</v>
      </c>
      <c r="BV686">
        <v>20.7</v>
      </c>
      <c r="BW686">
        <v>15.46875</v>
      </c>
      <c r="BX686">
        <v>16.497274184927846</v>
      </c>
      <c r="BY686">
        <v>19.928443946273866</v>
      </c>
      <c r="BZ686">
        <v>685</v>
      </c>
    </row>
    <row r="687" spans="1:78" x14ac:dyDescent="0.25">
      <c r="A687">
        <v>686</v>
      </c>
      <c r="B687" t="s">
        <v>756</v>
      </c>
      <c r="C687">
        <v>80</v>
      </c>
      <c r="D687">
        <v>48</v>
      </c>
      <c r="E687">
        <v>58</v>
      </c>
      <c r="F687">
        <v>86</v>
      </c>
      <c r="G687">
        <v>33</v>
      </c>
      <c r="H687">
        <v>79</v>
      </c>
      <c r="I687">
        <v>77</v>
      </c>
      <c r="J687">
        <v>80</v>
      </c>
      <c r="K687">
        <v>74</v>
      </c>
      <c r="L687">
        <v>75</v>
      </c>
      <c r="M687">
        <v>16</v>
      </c>
      <c r="N687">
        <v>31</v>
      </c>
      <c r="O687">
        <v>41</v>
      </c>
      <c r="P687">
        <v>24</v>
      </c>
      <c r="Q687">
        <v>23</v>
      </c>
      <c r="R687">
        <v>25</v>
      </c>
      <c r="S687">
        <v>54</v>
      </c>
      <c r="T687">
        <v>80</v>
      </c>
      <c r="U687">
        <v>35</v>
      </c>
      <c r="V687">
        <v>43</v>
      </c>
      <c r="W687">
        <v>65</v>
      </c>
      <c r="X687">
        <v>37</v>
      </c>
      <c r="Y687">
        <v>25</v>
      </c>
      <c r="Z687">
        <v>14</v>
      </c>
      <c r="AA687">
        <v>3</v>
      </c>
      <c r="AB687">
        <v>77</v>
      </c>
      <c r="AC687">
        <v>31</v>
      </c>
      <c r="AD687">
        <v>101</v>
      </c>
      <c r="AE687">
        <v>71</v>
      </c>
      <c r="AF687">
        <v>34</v>
      </c>
      <c r="AG687">
        <v>43</v>
      </c>
      <c r="AH687">
        <v>15</v>
      </c>
      <c r="AI687">
        <v>110</v>
      </c>
      <c r="AJ687">
        <v>8</v>
      </c>
      <c r="AK687">
        <v>167</v>
      </c>
      <c r="AL687">
        <v>1896</v>
      </c>
      <c r="AM687">
        <v>1863</v>
      </c>
      <c r="AO687">
        <v>17.37</v>
      </c>
      <c r="AP687">
        <v>19.5</v>
      </c>
      <c r="AQ687">
        <v>17.50344827586207</v>
      </c>
      <c r="AR687">
        <v>12.976744186046513</v>
      </c>
      <c r="AS687">
        <v>24.654545454545456</v>
      </c>
      <c r="AT687">
        <v>13.716455696202532</v>
      </c>
      <c r="AU687">
        <v>12.810389610389612</v>
      </c>
      <c r="AV687">
        <v>9.7650000000000006</v>
      </c>
      <c r="AW687">
        <v>11.578378378378378</v>
      </c>
      <c r="AX687">
        <v>15.456</v>
      </c>
      <c r="AY687">
        <v>6.75</v>
      </c>
      <c r="AZ687">
        <v>15.329032258064515</v>
      </c>
      <c r="BA687">
        <v>32.136585365853662</v>
      </c>
      <c r="BB687">
        <v>29.4</v>
      </c>
      <c r="BC687">
        <v>31.930434782608696</v>
      </c>
      <c r="BD687">
        <v>36.143999999999998</v>
      </c>
      <c r="BE687">
        <v>16.533333333333335</v>
      </c>
      <c r="BF687">
        <v>17.73</v>
      </c>
      <c r="BG687">
        <v>20.88</v>
      </c>
      <c r="BH687">
        <v>19.423255813953489</v>
      </c>
      <c r="BI687">
        <v>10.467692307692307</v>
      </c>
      <c r="BJ687">
        <v>17.610810810810811</v>
      </c>
      <c r="BK687">
        <v>33.119999999999997</v>
      </c>
      <c r="BL687">
        <v>31.628571428571433</v>
      </c>
      <c r="BM687">
        <v>40.800000000000004</v>
      </c>
      <c r="BN687">
        <v>13.137662337662338</v>
      </c>
      <c r="BO687">
        <v>20.090322580645164</v>
      </c>
      <c r="BP687">
        <v>5.9524752475247524</v>
      </c>
      <c r="BQ687">
        <v>18.507042253521128</v>
      </c>
      <c r="BR687">
        <v>35.152941176470591</v>
      </c>
      <c r="BS687">
        <v>30.809302325581392</v>
      </c>
      <c r="BT687">
        <v>24.72</v>
      </c>
      <c r="BU687">
        <v>11.683636363636364</v>
      </c>
      <c r="BV687">
        <v>20.7</v>
      </c>
      <c r="BW687">
        <v>11.8562874251497</v>
      </c>
      <c r="BX687">
        <v>16.279746835443039</v>
      </c>
      <c r="BY687">
        <v>19.72698648962675</v>
      </c>
      <c r="BZ687">
        <v>686</v>
      </c>
    </row>
    <row r="688" spans="1:78" x14ac:dyDescent="0.25">
      <c r="A688">
        <v>687</v>
      </c>
      <c r="B688" t="s">
        <v>757</v>
      </c>
      <c r="C688">
        <v>80</v>
      </c>
      <c r="D688">
        <v>47</v>
      </c>
      <c r="E688">
        <v>58</v>
      </c>
      <c r="F688">
        <v>84</v>
      </c>
      <c r="G688">
        <v>33</v>
      </c>
      <c r="H688">
        <v>78</v>
      </c>
      <c r="I688">
        <v>77</v>
      </c>
      <c r="J688">
        <v>80</v>
      </c>
      <c r="K688">
        <v>73</v>
      </c>
      <c r="L688">
        <v>73</v>
      </c>
      <c r="M688">
        <v>16</v>
      </c>
      <c r="N688">
        <v>32</v>
      </c>
      <c r="O688">
        <v>41</v>
      </c>
      <c r="P688">
        <v>24</v>
      </c>
      <c r="Q688">
        <v>23</v>
      </c>
      <c r="R688">
        <v>25</v>
      </c>
      <c r="S688">
        <v>54</v>
      </c>
      <c r="T688">
        <v>79</v>
      </c>
      <c r="U688">
        <v>35</v>
      </c>
      <c r="V688">
        <v>42</v>
      </c>
      <c r="W688">
        <v>64</v>
      </c>
      <c r="X688">
        <v>38</v>
      </c>
      <c r="Y688">
        <v>25</v>
      </c>
      <c r="Z688">
        <v>14</v>
      </c>
      <c r="AA688">
        <v>3</v>
      </c>
      <c r="AB688">
        <v>77</v>
      </c>
      <c r="AC688">
        <v>31</v>
      </c>
      <c r="AD688">
        <v>101</v>
      </c>
      <c r="AE688">
        <v>71</v>
      </c>
      <c r="AF688">
        <v>34</v>
      </c>
      <c r="AG688">
        <v>42</v>
      </c>
      <c r="AH688">
        <v>15</v>
      </c>
      <c r="AI688">
        <v>109</v>
      </c>
      <c r="AJ688">
        <v>8</v>
      </c>
      <c r="AK688">
        <v>167</v>
      </c>
      <c r="AL688">
        <v>1896</v>
      </c>
      <c r="AM688">
        <v>1853</v>
      </c>
      <c r="AO688">
        <v>17.37</v>
      </c>
      <c r="AP688">
        <v>19.914893617021278</v>
      </c>
      <c r="AQ688">
        <v>17.50344827586207</v>
      </c>
      <c r="AR688">
        <v>13.285714285714286</v>
      </c>
      <c r="AS688">
        <v>24.654545454545456</v>
      </c>
      <c r="AT688">
        <v>13.892307692307693</v>
      </c>
      <c r="AU688">
        <v>12.810389610389612</v>
      </c>
      <c r="AV688">
        <v>9.7650000000000006</v>
      </c>
      <c r="AW688">
        <v>11.736986301369864</v>
      </c>
      <c r="AX688">
        <v>15.87945205479452</v>
      </c>
      <c r="AY688">
        <v>6.75</v>
      </c>
      <c r="AZ688">
        <v>14.85</v>
      </c>
      <c r="BA688">
        <v>32.136585365853662</v>
      </c>
      <c r="BB688">
        <v>29.4</v>
      </c>
      <c r="BC688">
        <v>31.930434782608696</v>
      </c>
      <c r="BD688">
        <v>36.143999999999998</v>
      </c>
      <c r="BE688">
        <v>16.533333333333335</v>
      </c>
      <c r="BF688">
        <v>17.954430379746835</v>
      </c>
      <c r="BG688">
        <v>20.88</v>
      </c>
      <c r="BH688">
        <v>19.885714285714286</v>
      </c>
      <c r="BI688">
        <v>10.63125</v>
      </c>
      <c r="BJ688">
        <v>17.147368421052633</v>
      </c>
      <c r="BK688">
        <v>33.119999999999997</v>
      </c>
      <c r="BL688">
        <v>31.628571428571433</v>
      </c>
      <c r="BM688">
        <v>40.800000000000004</v>
      </c>
      <c r="BN688">
        <v>13.137662337662338</v>
      </c>
      <c r="BO688">
        <v>20.090322580645164</v>
      </c>
      <c r="BP688">
        <v>5.9524752475247524</v>
      </c>
      <c r="BQ688">
        <v>18.507042253521128</v>
      </c>
      <c r="BR688">
        <v>35.152941176470591</v>
      </c>
      <c r="BS688">
        <v>31.542857142857148</v>
      </c>
      <c r="BT688">
        <v>24.72</v>
      </c>
      <c r="BU688">
        <v>11.790825688073395</v>
      </c>
      <c r="BV688">
        <v>20.7</v>
      </c>
      <c r="BW688">
        <v>11.8562874251497</v>
      </c>
      <c r="BX688">
        <v>16.279746835443039</v>
      </c>
      <c r="BY688">
        <v>19.82243931670299</v>
      </c>
      <c r="BZ688">
        <v>687</v>
      </c>
    </row>
    <row r="689" spans="1:78" x14ac:dyDescent="0.25">
      <c r="A689">
        <v>688</v>
      </c>
      <c r="B689" t="s">
        <v>758</v>
      </c>
      <c r="C689">
        <v>80</v>
      </c>
      <c r="D689">
        <v>48</v>
      </c>
      <c r="E689">
        <v>58</v>
      </c>
      <c r="F689">
        <v>85</v>
      </c>
      <c r="G689">
        <v>33</v>
      </c>
      <c r="H689">
        <v>78</v>
      </c>
      <c r="I689">
        <v>77</v>
      </c>
      <c r="J689">
        <v>80</v>
      </c>
      <c r="K689">
        <v>73</v>
      </c>
      <c r="L689">
        <v>74</v>
      </c>
      <c r="M689">
        <v>16</v>
      </c>
      <c r="N689">
        <v>31</v>
      </c>
      <c r="O689">
        <v>41</v>
      </c>
      <c r="P689">
        <v>24</v>
      </c>
      <c r="Q689">
        <v>23</v>
      </c>
      <c r="R689">
        <v>25</v>
      </c>
      <c r="S689">
        <v>53</v>
      </c>
      <c r="T689">
        <v>79</v>
      </c>
      <c r="U689">
        <v>35</v>
      </c>
      <c r="V689">
        <v>41</v>
      </c>
      <c r="W689">
        <v>65</v>
      </c>
      <c r="X689">
        <v>38</v>
      </c>
      <c r="Y689">
        <v>25</v>
      </c>
      <c r="Z689">
        <v>14</v>
      </c>
      <c r="AA689">
        <v>3</v>
      </c>
      <c r="AB689">
        <v>77</v>
      </c>
      <c r="AC689">
        <v>31</v>
      </c>
      <c r="AD689">
        <v>101</v>
      </c>
      <c r="AE689">
        <v>101</v>
      </c>
      <c r="AF689">
        <v>34</v>
      </c>
      <c r="AG689">
        <v>42</v>
      </c>
      <c r="AH689">
        <v>15</v>
      </c>
      <c r="AI689">
        <v>108</v>
      </c>
      <c r="AJ689">
        <v>7</v>
      </c>
      <c r="AK689">
        <v>157</v>
      </c>
      <c r="AL689">
        <v>1908</v>
      </c>
      <c r="AM689">
        <v>1872</v>
      </c>
      <c r="AO689">
        <v>17.37</v>
      </c>
      <c r="AP689">
        <v>19.5</v>
      </c>
      <c r="AQ689">
        <v>17.50344827586207</v>
      </c>
      <c r="AR689">
        <v>13.129411764705882</v>
      </c>
      <c r="AS689">
        <v>24.654545454545456</v>
      </c>
      <c r="AT689">
        <v>13.892307692307693</v>
      </c>
      <c r="AU689">
        <v>12.810389610389612</v>
      </c>
      <c r="AV689">
        <v>9.7650000000000006</v>
      </c>
      <c r="AW689">
        <v>11.736986301369864</v>
      </c>
      <c r="AX689">
        <v>15.664864864864867</v>
      </c>
      <c r="AY689">
        <v>6.75</v>
      </c>
      <c r="AZ689">
        <v>15.329032258064515</v>
      </c>
      <c r="BA689">
        <v>32.136585365853662</v>
      </c>
      <c r="BB689">
        <v>29.4</v>
      </c>
      <c r="BC689">
        <v>31.930434782608696</v>
      </c>
      <c r="BD689">
        <v>36.143999999999998</v>
      </c>
      <c r="BE689">
        <v>16.845283018867924</v>
      </c>
      <c r="BF689">
        <v>17.954430379746835</v>
      </c>
      <c r="BG689">
        <v>20.88</v>
      </c>
      <c r="BH689">
        <v>20.370731707317074</v>
      </c>
      <c r="BI689">
        <v>10.467692307692307</v>
      </c>
      <c r="BJ689">
        <v>17.147368421052633</v>
      </c>
      <c r="BK689">
        <v>33.119999999999997</v>
      </c>
      <c r="BL689">
        <v>31.628571428571433</v>
      </c>
      <c r="BM689">
        <v>40.800000000000004</v>
      </c>
      <c r="BN689">
        <v>13.137662337662338</v>
      </c>
      <c r="BO689">
        <v>20.090322580645164</v>
      </c>
      <c r="BP689">
        <v>5.9524752475247524</v>
      </c>
      <c r="BQ689">
        <v>13.009900990099011</v>
      </c>
      <c r="BR689">
        <v>35.152941176470591</v>
      </c>
      <c r="BS689">
        <v>31.542857142857148</v>
      </c>
      <c r="BT689">
        <v>24.72</v>
      </c>
      <c r="BU689">
        <v>11.9</v>
      </c>
      <c r="BV689">
        <v>23.657142857142858</v>
      </c>
      <c r="BW689">
        <v>12.611464968152866</v>
      </c>
      <c r="BX689">
        <v>16.177358490566039</v>
      </c>
      <c r="BY689">
        <v>19.656901540780002</v>
      </c>
      <c r="BZ689">
        <v>688</v>
      </c>
    </row>
    <row r="690" spans="1:78" x14ac:dyDescent="0.25">
      <c r="A690">
        <v>689</v>
      </c>
      <c r="B690" t="s">
        <v>759</v>
      </c>
      <c r="C690">
        <v>80</v>
      </c>
      <c r="D690">
        <v>48</v>
      </c>
      <c r="E690">
        <v>58</v>
      </c>
      <c r="F690">
        <v>80</v>
      </c>
      <c r="G690">
        <v>33</v>
      </c>
      <c r="H690">
        <v>79</v>
      </c>
      <c r="I690">
        <v>77</v>
      </c>
      <c r="J690">
        <v>81</v>
      </c>
      <c r="K690">
        <v>73</v>
      </c>
      <c r="L690">
        <v>75</v>
      </c>
      <c r="M690">
        <v>16</v>
      </c>
      <c r="N690">
        <v>32</v>
      </c>
      <c r="O690">
        <v>41</v>
      </c>
      <c r="P690">
        <v>24</v>
      </c>
      <c r="Q690">
        <v>23</v>
      </c>
      <c r="R690">
        <v>25</v>
      </c>
      <c r="S690">
        <v>52</v>
      </c>
      <c r="T690">
        <v>79</v>
      </c>
      <c r="U690">
        <v>35</v>
      </c>
      <c r="V690">
        <v>41</v>
      </c>
      <c r="W690">
        <v>65</v>
      </c>
      <c r="X690">
        <v>37</v>
      </c>
      <c r="Y690">
        <v>25</v>
      </c>
      <c r="Z690">
        <v>14</v>
      </c>
      <c r="AA690">
        <v>3</v>
      </c>
      <c r="AB690">
        <v>77</v>
      </c>
      <c r="AC690">
        <v>31</v>
      </c>
      <c r="AD690">
        <v>101</v>
      </c>
      <c r="AE690">
        <v>102</v>
      </c>
      <c r="AF690">
        <v>35</v>
      </c>
      <c r="AG690">
        <v>43</v>
      </c>
      <c r="AH690">
        <v>15</v>
      </c>
      <c r="AI690">
        <v>109</v>
      </c>
      <c r="AJ690">
        <v>7</v>
      </c>
      <c r="AK690">
        <v>131</v>
      </c>
      <c r="AL690">
        <v>1898</v>
      </c>
      <c r="AM690">
        <v>1847</v>
      </c>
      <c r="AO690">
        <v>17.37</v>
      </c>
      <c r="AP690">
        <v>19.5</v>
      </c>
      <c r="AQ690">
        <v>17.50344827586207</v>
      </c>
      <c r="AR690">
        <v>13.950000000000001</v>
      </c>
      <c r="AS690">
        <v>24.654545454545456</v>
      </c>
      <c r="AT690">
        <v>13.716455696202532</v>
      </c>
      <c r="AU690">
        <v>12.810389610389612</v>
      </c>
      <c r="AV690">
        <v>9.6444444444444439</v>
      </c>
      <c r="AW690">
        <v>11.736986301369864</v>
      </c>
      <c r="AX690">
        <v>15.456</v>
      </c>
      <c r="AY690">
        <v>6.75</v>
      </c>
      <c r="AZ690">
        <v>14.85</v>
      </c>
      <c r="BA690">
        <v>32.136585365853662</v>
      </c>
      <c r="BB690">
        <v>29.4</v>
      </c>
      <c r="BC690">
        <v>31.930434782608696</v>
      </c>
      <c r="BD690">
        <v>36.143999999999998</v>
      </c>
      <c r="BE690">
        <v>17.169230769230769</v>
      </c>
      <c r="BF690">
        <v>17.954430379746835</v>
      </c>
      <c r="BG690">
        <v>20.88</v>
      </c>
      <c r="BH690">
        <v>20.370731707317074</v>
      </c>
      <c r="BI690">
        <v>10.467692307692307</v>
      </c>
      <c r="BJ690">
        <v>17.610810810810811</v>
      </c>
      <c r="BK690">
        <v>33.119999999999997</v>
      </c>
      <c r="BL690">
        <v>31.628571428571433</v>
      </c>
      <c r="BM690">
        <v>40.800000000000004</v>
      </c>
      <c r="BN690">
        <v>13.137662337662338</v>
      </c>
      <c r="BO690">
        <v>20.090322580645164</v>
      </c>
      <c r="BP690">
        <v>5.9524752475247524</v>
      </c>
      <c r="BQ690">
        <v>12.882352941176471</v>
      </c>
      <c r="BR690">
        <v>34.148571428571429</v>
      </c>
      <c r="BS690">
        <v>30.809302325581392</v>
      </c>
      <c r="BT690">
        <v>24.72</v>
      </c>
      <c r="BU690">
        <v>11.790825688073395</v>
      </c>
      <c r="BV690">
        <v>23.657142857142858</v>
      </c>
      <c r="BW690">
        <v>15.114503816793894</v>
      </c>
      <c r="BX690">
        <v>16.262592202318231</v>
      </c>
      <c r="BY690">
        <v>19.761493083481337</v>
      </c>
      <c r="BZ690">
        <v>689</v>
      </c>
    </row>
    <row r="691" spans="1:78" x14ac:dyDescent="0.25">
      <c r="A691">
        <v>690</v>
      </c>
      <c r="B691" t="s">
        <v>760</v>
      </c>
      <c r="C691">
        <v>80</v>
      </c>
      <c r="D691">
        <v>45</v>
      </c>
      <c r="E691">
        <v>56</v>
      </c>
      <c r="F691">
        <v>78</v>
      </c>
      <c r="G691">
        <v>34</v>
      </c>
      <c r="H691">
        <v>79</v>
      </c>
      <c r="I691">
        <v>78</v>
      </c>
      <c r="J691">
        <v>81</v>
      </c>
      <c r="K691">
        <v>73</v>
      </c>
      <c r="L691">
        <v>74</v>
      </c>
      <c r="M691">
        <v>16</v>
      </c>
      <c r="N691">
        <v>31</v>
      </c>
      <c r="O691">
        <v>41</v>
      </c>
      <c r="P691">
        <v>24</v>
      </c>
      <c r="Q691">
        <v>23</v>
      </c>
      <c r="R691">
        <v>25</v>
      </c>
      <c r="S691">
        <v>53</v>
      </c>
      <c r="T691">
        <v>80</v>
      </c>
      <c r="U691">
        <v>36</v>
      </c>
      <c r="V691">
        <v>41</v>
      </c>
      <c r="W691">
        <v>65</v>
      </c>
      <c r="X691">
        <v>37</v>
      </c>
      <c r="Y691">
        <v>25</v>
      </c>
      <c r="Z691">
        <v>14</v>
      </c>
      <c r="AA691">
        <v>3</v>
      </c>
      <c r="AB691">
        <v>78</v>
      </c>
      <c r="AC691">
        <v>31</v>
      </c>
      <c r="AD691">
        <v>101</v>
      </c>
      <c r="AE691">
        <v>76</v>
      </c>
      <c r="AF691">
        <v>35</v>
      </c>
      <c r="AG691">
        <v>42</v>
      </c>
      <c r="AH691">
        <v>14</v>
      </c>
      <c r="AI691">
        <v>112</v>
      </c>
      <c r="AJ691">
        <v>7</v>
      </c>
      <c r="AK691">
        <v>149</v>
      </c>
      <c r="AL691">
        <v>1882</v>
      </c>
      <c r="AM691">
        <v>1837</v>
      </c>
      <c r="AO691">
        <v>17.37</v>
      </c>
      <c r="AP691">
        <v>20.8</v>
      </c>
      <c r="AQ691">
        <v>18.12857142857143</v>
      </c>
      <c r="AR691">
        <v>14.307692307692308</v>
      </c>
      <c r="AS691">
        <v>23.929411764705883</v>
      </c>
      <c r="AT691">
        <v>13.716455696202532</v>
      </c>
      <c r="AU691">
        <v>12.646153846153846</v>
      </c>
      <c r="AV691">
        <v>9.6444444444444439</v>
      </c>
      <c r="AW691">
        <v>11.736986301369864</v>
      </c>
      <c r="AX691">
        <v>15.664864864864867</v>
      </c>
      <c r="AY691">
        <v>6.75</v>
      </c>
      <c r="AZ691">
        <v>15.329032258064515</v>
      </c>
      <c r="BA691">
        <v>32.136585365853662</v>
      </c>
      <c r="BB691">
        <v>29.4</v>
      </c>
      <c r="BC691">
        <v>31.930434782608696</v>
      </c>
      <c r="BD691">
        <v>36.143999999999998</v>
      </c>
      <c r="BE691">
        <v>16.845283018867924</v>
      </c>
      <c r="BF691">
        <v>17.73</v>
      </c>
      <c r="BG691">
        <v>20.3</v>
      </c>
      <c r="BH691">
        <v>20.370731707317074</v>
      </c>
      <c r="BI691">
        <v>10.467692307692307</v>
      </c>
      <c r="BJ691">
        <v>17.610810810810811</v>
      </c>
      <c r="BK691">
        <v>33.119999999999997</v>
      </c>
      <c r="BL691">
        <v>31.628571428571433</v>
      </c>
      <c r="BM691">
        <v>40.800000000000004</v>
      </c>
      <c r="BN691">
        <v>12.969230769230769</v>
      </c>
      <c r="BO691">
        <v>20.090322580645164</v>
      </c>
      <c r="BP691">
        <v>5.9524752475247524</v>
      </c>
      <c r="BQ691">
        <v>17.289473684210527</v>
      </c>
      <c r="BR691">
        <v>34.148571428571429</v>
      </c>
      <c r="BS691">
        <v>31.542857142857148</v>
      </c>
      <c r="BT691">
        <v>26.485714285714284</v>
      </c>
      <c r="BU691">
        <v>11.475</v>
      </c>
      <c r="BV691">
        <v>23.657142857142858</v>
      </c>
      <c r="BW691">
        <v>13.288590604026846</v>
      </c>
      <c r="BX691">
        <v>16.400850159404886</v>
      </c>
      <c r="BY691">
        <v>19.89636072647005</v>
      </c>
      <c r="BZ691">
        <v>690</v>
      </c>
    </row>
    <row r="692" spans="1:78" x14ac:dyDescent="0.25">
      <c r="A692">
        <v>691</v>
      </c>
      <c r="B692" t="s">
        <v>761</v>
      </c>
      <c r="C692">
        <v>80</v>
      </c>
      <c r="D692">
        <v>44</v>
      </c>
      <c r="E692">
        <v>55</v>
      </c>
      <c r="F692">
        <v>77</v>
      </c>
      <c r="G692">
        <v>33</v>
      </c>
      <c r="H692">
        <v>78</v>
      </c>
      <c r="I692">
        <v>77</v>
      </c>
      <c r="J692">
        <v>81</v>
      </c>
      <c r="K692">
        <v>73</v>
      </c>
      <c r="L692">
        <v>74</v>
      </c>
      <c r="M692">
        <v>16</v>
      </c>
      <c r="N692">
        <v>32</v>
      </c>
      <c r="O692">
        <v>41</v>
      </c>
      <c r="P692">
        <v>24</v>
      </c>
      <c r="Q692">
        <v>23</v>
      </c>
      <c r="R692">
        <v>25</v>
      </c>
      <c r="S692">
        <v>52</v>
      </c>
      <c r="T692">
        <v>79</v>
      </c>
      <c r="U692">
        <v>35</v>
      </c>
      <c r="V692">
        <v>41</v>
      </c>
      <c r="W692">
        <v>66</v>
      </c>
      <c r="X692">
        <v>38</v>
      </c>
      <c r="Y692">
        <v>25</v>
      </c>
      <c r="Z692">
        <v>14</v>
      </c>
      <c r="AA692">
        <v>3</v>
      </c>
      <c r="AB692">
        <v>74</v>
      </c>
      <c r="AC692">
        <v>31</v>
      </c>
      <c r="AD692">
        <v>101</v>
      </c>
      <c r="AE692">
        <v>71</v>
      </c>
      <c r="AF692">
        <v>34</v>
      </c>
      <c r="AG692">
        <v>42</v>
      </c>
      <c r="AH692">
        <v>13</v>
      </c>
      <c r="AI692">
        <v>106</v>
      </c>
      <c r="AJ692">
        <v>7</v>
      </c>
      <c r="AK692">
        <v>131</v>
      </c>
      <c r="AL692">
        <v>1864</v>
      </c>
      <c r="AM692">
        <v>1796</v>
      </c>
      <c r="AO692">
        <v>17.37</v>
      </c>
      <c r="AP692">
        <v>21.272727272727273</v>
      </c>
      <c r="AQ692">
        <v>18.458181818181817</v>
      </c>
      <c r="AR692">
        <v>14.493506493506494</v>
      </c>
      <c r="AS692">
        <v>24.654545454545456</v>
      </c>
      <c r="AT692">
        <v>13.892307692307693</v>
      </c>
      <c r="AU692">
        <v>12.810389610389612</v>
      </c>
      <c r="AV692">
        <v>9.6444444444444439</v>
      </c>
      <c r="AW692">
        <v>11.736986301369864</v>
      </c>
      <c r="AX692">
        <v>15.664864864864867</v>
      </c>
      <c r="AY692">
        <v>6.75</v>
      </c>
      <c r="AZ692">
        <v>14.85</v>
      </c>
      <c r="BA692">
        <v>32.136585365853662</v>
      </c>
      <c r="BB692">
        <v>29.4</v>
      </c>
      <c r="BC692">
        <v>31.930434782608696</v>
      </c>
      <c r="BD692">
        <v>36.143999999999998</v>
      </c>
      <c r="BE692">
        <v>17.169230769230769</v>
      </c>
      <c r="BF692">
        <v>17.954430379746835</v>
      </c>
      <c r="BG692">
        <v>20.88</v>
      </c>
      <c r="BH692">
        <v>20.370731707317074</v>
      </c>
      <c r="BI692">
        <v>10.30909090909091</v>
      </c>
      <c r="BJ692">
        <v>17.147368421052633</v>
      </c>
      <c r="BK692">
        <v>33.119999999999997</v>
      </c>
      <c r="BL692">
        <v>31.628571428571433</v>
      </c>
      <c r="BM692">
        <v>40.800000000000004</v>
      </c>
      <c r="BN692">
        <v>13.670270270270271</v>
      </c>
      <c r="BO692">
        <v>20.090322580645164</v>
      </c>
      <c r="BP692">
        <v>5.9524752475247524</v>
      </c>
      <c r="BQ692">
        <v>18.507042253521128</v>
      </c>
      <c r="BR692">
        <v>35.152941176470591</v>
      </c>
      <c r="BS692">
        <v>31.542857142857148</v>
      </c>
      <c r="BT692">
        <v>28.523076923076925</v>
      </c>
      <c r="BU692">
        <v>12.124528301886793</v>
      </c>
      <c r="BV692">
        <v>23.657142857142858</v>
      </c>
      <c r="BW692">
        <v>15.114503816793894</v>
      </c>
      <c r="BX692">
        <v>16.559227467811159</v>
      </c>
      <c r="BY692">
        <v>20.253898060924705</v>
      </c>
      <c r="BZ692">
        <v>691</v>
      </c>
    </row>
    <row r="693" spans="1:78" x14ac:dyDescent="0.25">
      <c r="A693">
        <v>692</v>
      </c>
      <c r="B693" t="s">
        <v>762</v>
      </c>
      <c r="C693">
        <v>80</v>
      </c>
      <c r="D693">
        <v>44</v>
      </c>
      <c r="E693">
        <v>56</v>
      </c>
      <c r="F693">
        <v>77</v>
      </c>
      <c r="G693">
        <v>33</v>
      </c>
      <c r="H693">
        <v>78</v>
      </c>
      <c r="I693">
        <v>77</v>
      </c>
      <c r="J693">
        <v>81</v>
      </c>
      <c r="K693">
        <v>74</v>
      </c>
      <c r="L693">
        <v>75</v>
      </c>
      <c r="M693">
        <v>17</v>
      </c>
      <c r="N693">
        <v>32</v>
      </c>
      <c r="O693">
        <v>40</v>
      </c>
      <c r="P693">
        <v>24</v>
      </c>
      <c r="Q693">
        <v>24</v>
      </c>
      <c r="R693">
        <v>26</v>
      </c>
      <c r="S693">
        <v>52</v>
      </c>
      <c r="T693">
        <v>77</v>
      </c>
      <c r="U693">
        <v>35</v>
      </c>
      <c r="V693">
        <v>41</v>
      </c>
      <c r="W693">
        <v>66</v>
      </c>
      <c r="X693">
        <v>39</v>
      </c>
      <c r="Y693">
        <v>25</v>
      </c>
      <c r="Z693">
        <v>14</v>
      </c>
      <c r="AA693">
        <v>3</v>
      </c>
      <c r="AB693">
        <v>77</v>
      </c>
      <c r="AC693">
        <v>31</v>
      </c>
      <c r="AD693">
        <v>101</v>
      </c>
      <c r="AE693">
        <v>71</v>
      </c>
      <c r="AF693">
        <v>34</v>
      </c>
      <c r="AG693">
        <v>42</v>
      </c>
      <c r="AH693">
        <v>13</v>
      </c>
      <c r="AI693">
        <v>108</v>
      </c>
      <c r="AJ693">
        <v>8</v>
      </c>
      <c r="AK693">
        <v>138</v>
      </c>
      <c r="AL693">
        <v>1874</v>
      </c>
      <c r="AM693">
        <v>1813</v>
      </c>
      <c r="AO693">
        <v>17.37</v>
      </c>
      <c r="AP693">
        <v>21.272727272727273</v>
      </c>
      <c r="AQ693">
        <v>18.12857142857143</v>
      </c>
      <c r="AR693">
        <v>14.493506493506494</v>
      </c>
      <c r="AS693">
        <v>24.654545454545456</v>
      </c>
      <c r="AT693">
        <v>13.892307692307693</v>
      </c>
      <c r="AU693">
        <v>12.810389610389612</v>
      </c>
      <c r="AV693">
        <v>9.6444444444444439</v>
      </c>
      <c r="AW693">
        <v>11.578378378378378</v>
      </c>
      <c r="AX693">
        <v>15.456</v>
      </c>
      <c r="AY693">
        <v>6.3529411764705879</v>
      </c>
      <c r="AZ693">
        <v>14.85</v>
      </c>
      <c r="BA693">
        <v>32.940000000000005</v>
      </c>
      <c r="BB693">
        <v>29.4</v>
      </c>
      <c r="BC693">
        <v>30.6</v>
      </c>
      <c r="BD693">
        <v>34.753846153846155</v>
      </c>
      <c r="BE693">
        <v>17.169230769230769</v>
      </c>
      <c r="BF693">
        <v>18.42077922077922</v>
      </c>
      <c r="BG693">
        <v>20.88</v>
      </c>
      <c r="BH693">
        <v>20.370731707317074</v>
      </c>
      <c r="BI693">
        <v>10.30909090909091</v>
      </c>
      <c r="BJ693">
        <v>16.707692307692309</v>
      </c>
      <c r="BK693">
        <v>33.119999999999997</v>
      </c>
      <c r="BL693">
        <v>31.628571428571433</v>
      </c>
      <c r="BM693">
        <v>40.800000000000004</v>
      </c>
      <c r="BN693">
        <v>13.137662337662338</v>
      </c>
      <c r="BO693">
        <v>20.090322580645164</v>
      </c>
      <c r="BP693">
        <v>5.9524752475247524</v>
      </c>
      <c r="BQ693">
        <v>18.507042253521128</v>
      </c>
      <c r="BR693">
        <v>35.152941176470591</v>
      </c>
      <c r="BS693">
        <v>31.542857142857148</v>
      </c>
      <c r="BT693">
        <v>28.523076923076925</v>
      </c>
      <c r="BU693">
        <v>11.9</v>
      </c>
      <c r="BV693">
        <v>20.7</v>
      </c>
      <c r="BW693">
        <v>14.347826086956522</v>
      </c>
      <c r="BX693">
        <v>16.470864461045892</v>
      </c>
      <c r="BY693">
        <v>20.111664178197774</v>
      </c>
      <c r="BZ693">
        <v>692</v>
      </c>
    </row>
    <row r="694" spans="1:78" x14ac:dyDescent="0.25">
      <c r="A694">
        <v>693</v>
      </c>
      <c r="B694" t="s">
        <v>763</v>
      </c>
      <c r="C694">
        <v>80</v>
      </c>
      <c r="D694">
        <v>44</v>
      </c>
      <c r="E694">
        <v>56</v>
      </c>
      <c r="F694">
        <v>79</v>
      </c>
      <c r="G694">
        <v>35</v>
      </c>
      <c r="H694">
        <v>81</v>
      </c>
      <c r="I694">
        <v>79</v>
      </c>
      <c r="J694">
        <v>79</v>
      </c>
      <c r="K694">
        <v>73</v>
      </c>
      <c r="L694">
        <v>83</v>
      </c>
      <c r="M694">
        <v>17</v>
      </c>
      <c r="N694">
        <v>32</v>
      </c>
      <c r="O694">
        <v>40</v>
      </c>
      <c r="P694">
        <v>24</v>
      </c>
      <c r="Q694">
        <v>23</v>
      </c>
      <c r="R694">
        <v>26</v>
      </c>
      <c r="S694">
        <v>51</v>
      </c>
      <c r="T694">
        <v>78</v>
      </c>
      <c r="U694">
        <v>35</v>
      </c>
      <c r="V694">
        <v>40</v>
      </c>
      <c r="W694">
        <v>65</v>
      </c>
      <c r="X694">
        <v>38</v>
      </c>
      <c r="Y694">
        <v>25</v>
      </c>
      <c r="Z694">
        <v>14</v>
      </c>
      <c r="AA694">
        <v>3</v>
      </c>
      <c r="AB694">
        <v>77</v>
      </c>
      <c r="AC694">
        <v>32</v>
      </c>
      <c r="AD694">
        <v>101</v>
      </c>
      <c r="AE694">
        <v>71</v>
      </c>
      <c r="AF694">
        <v>34</v>
      </c>
      <c r="AG694">
        <v>42</v>
      </c>
      <c r="AH694">
        <v>13</v>
      </c>
      <c r="AI694">
        <v>108</v>
      </c>
      <c r="AJ694">
        <v>8</v>
      </c>
      <c r="AK694">
        <v>140</v>
      </c>
      <c r="AL694">
        <v>1879</v>
      </c>
      <c r="AM694">
        <v>1826</v>
      </c>
      <c r="AO694">
        <v>17.37</v>
      </c>
      <c r="AP694">
        <v>21.272727272727273</v>
      </c>
      <c r="AQ694">
        <v>18.12857142857143</v>
      </c>
      <c r="AR694">
        <v>14.126582278481013</v>
      </c>
      <c r="AS694">
        <v>23.245714285714286</v>
      </c>
      <c r="AT694">
        <v>13.377777777777778</v>
      </c>
      <c r="AU694">
        <v>12.486075949367088</v>
      </c>
      <c r="AV694">
        <v>9.8886075949367083</v>
      </c>
      <c r="AW694">
        <v>11.736986301369864</v>
      </c>
      <c r="AX694">
        <v>13.966265060240964</v>
      </c>
      <c r="AY694">
        <v>6.3529411764705879</v>
      </c>
      <c r="AZ694">
        <v>14.85</v>
      </c>
      <c r="BA694">
        <v>32.940000000000005</v>
      </c>
      <c r="BB694">
        <v>29.4</v>
      </c>
      <c r="BC694">
        <v>31.930434782608696</v>
      </c>
      <c r="BD694">
        <v>34.753846153846155</v>
      </c>
      <c r="BE694">
        <v>17.505882352941175</v>
      </c>
      <c r="BF694">
        <v>18.184615384615384</v>
      </c>
      <c r="BG694">
        <v>20.88</v>
      </c>
      <c r="BH694">
        <v>20.88</v>
      </c>
      <c r="BI694">
        <v>10.467692307692307</v>
      </c>
      <c r="BJ694">
        <v>17.147368421052633</v>
      </c>
      <c r="BK694">
        <v>33.119999999999997</v>
      </c>
      <c r="BL694">
        <v>31.628571428571433</v>
      </c>
      <c r="BM694">
        <v>40.800000000000004</v>
      </c>
      <c r="BN694">
        <v>13.137662337662338</v>
      </c>
      <c r="BO694">
        <v>19.462500000000002</v>
      </c>
      <c r="BP694">
        <v>5.9524752475247524</v>
      </c>
      <c r="BQ694">
        <v>18.507042253521128</v>
      </c>
      <c r="BR694">
        <v>35.152941176470591</v>
      </c>
      <c r="BS694">
        <v>31.542857142857148</v>
      </c>
      <c r="BT694">
        <v>28.523076923076925</v>
      </c>
      <c r="BU694">
        <v>11.9</v>
      </c>
      <c r="BV694">
        <v>20.7</v>
      </c>
      <c r="BW694">
        <v>14.142857142857142</v>
      </c>
      <c r="BX694">
        <v>16.427035657264501</v>
      </c>
      <c r="BY694">
        <v>20.018751936132556</v>
      </c>
      <c r="BZ694">
        <v>693</v>
      </c>
    </row>
    <row r="695" spans="1:78" x14ac:dyDescent="0.25">
      <c r="A695">
        <v>694</v>
      </c>
      <c r="B695" t="s">
        <v>764</v>
      </c>
      <c r="C695">
        <v>80</v>
      </c>
      <c r="D695">
        <v>44</v>
      </c>
      <c r="E695">
        <v>56</v>
      </c>
      <c r="F695">
        <v>79</v>
      </c>
      <c r="G695">
        <v>35</v>
      </c>
      <c r="H695">
        <v>81</v>
      </c>
      <c r="I695">
        <v>80</v>
      </c>
      <c r="J695">
        <v>79</v>
      </c>
      <c r="K695">
        <v>74</v>
      </c>
      <c r="L695">
        <v>83</v>
      </c>
      <c r="M695">
        <v>17</v>
      </c>
      <c r="N695">
        <v>32</v>
      </c>
      <c r="O695">
        <v>40</v>
      </c>
      <c r="P695">
        <v>24</v>
      </c>
      <c r="Q695">
        <v>24</v>
      </c>
      <c r="R695">
        <v>27</v>
      </c>
      <c r="S695">
        <v>52</v>
      </c>
      <c r="T695">
        <v>77</v>
      </c>
      <c r="U695">
        <v>35</v>
      </c>
      <c r="V695">
        <v>40</v>
      </c>
      <c r="W695">
        <v>66</v>
      </c>
      <c r="X695">
        <v>39</v>
      </c>
      <c r="Y695">
        <v>25</v>
      </c>
      <c r="Z695">
        <v>14</v>
      </c>
      <c r="AA695">
        <v>3</v>
      </c>
      <c r="AB695">
        <v>77</v>
      </c>
      <c r="AC695">
        <v>30</v>
      </c>
      <c r="AD695">
        <v>113</v>
      </c>
      <c r="AE695">
        <v>71</v>
      </c>
      <c r="AF695">
        <v>34</v>
      </c>
      <c r="AG695">
        <v>42</v>
      </c>
      <c r="AH695">
        <v>13</v>
      </c>
      <c r="AI695">
        <v>121</v>
      </c>
      <c r="AJ695">
        <v>7</v>
      </c>
      <c r="AK695">
        <v>144</v>
      </c>
      <c r="AL695">
        <v>1900</v>
      </c>
      <c r="AM695">
        <v>1858</v>
      </c>
      <c r="AO695">
        <v>17.37</v>
      </c>
      <c r="AP695">
        <v>21.272727272727273</v>
      </c>
      <c r="AQ695">
        <v>18.12857142857143</v>
      </c>
      <c r="AR695">
        <v>14.126582278481013</v>
      </c>
      <c r="AS695">
        <v>23.245714285714286</v>
      </c>
      <c r="AT695">
        <v>13.377777777777778</v>
      </c>
      <c r="AU695">
        <v>12.33</v>
      </c>
      <c r="AV695">
        <v>9.8886075949367083</v>
      </c>
      <c r="AW695">
        <v>11.578378378378378</v>
      </c>
      <c r="AX695">
        <v>13.966265060240964</v>
      </c>
      <c r="AY695">
        <v>6.3529411764705879</v>
      </c>
      <c r="AZ695">
        <v>14.85</v>
      </c>
      <c r="BA695">
        <v>32.940000000000005</v>
      </c>
      <c r="BB695">
        <v>29.4</v>
      </c>
      <c r="BC695">
        <v>30.6</v>
      </c>
      <c r="BD695">
        <v>33.466666666666669</v>
      </c>
      <c r="BE695">
        <v>17.169230769230769</v>
      </c>
      <c r="BF695">
        <v>18.42077922077922</v>
      </c>
      <c r="BG695">
        <v>20.88</v>
      </c>
      <c r="BH695">
        <v>20.88</v>
      </c>
      <c r="BI695">
        <v>10.30909090909091</v>
      </c>
      <c r="BJ695">
        <v>16.707692307692309</v>
      </c>
      <c r="BK695">
        <v>33.119999999999997</v>
      </c>
      <c r="BL695">
        <v>31.628571428571433</v>
      </c>
      <c r="BM695">
        <v>40.800000000000004</v>
      </c>
      <c r="BN695">
        <v>13.137662337662338</v>
      </c>
      <c r="BO695">
        <v>20.76</v>
      </c>
      <c r="BP695">
        <v>5.320353982300885</v>
      </c>
      <c r="BQ695">
        <v>18.507042253521128</v>
      </c>
      <c r="BR695">
        <v>35.152941176470591</v>
      </c>
      <c r="BS695">
        <v>31.542857142857148</v>
      </c>
      <c r="BT695">
        <v>28.523076923076925</v>
      </c>
      <c r="BU695">
        <v>10.621487603305786</v>
      </c>
      <c r="BV695">
        <v>23.657142857142858</v>
      </c>
      <c r="BW695">
        <v>13.750000000000002</v>
      </c>
      <c r="BX695">
        <v>16.245473684210527</v>
      </c>
      <c r="BY695">
        <v>19.879660396716488</v>
      </c>
      <c r="BZ695">
        <v>694</v>
      </c>
    </row>
    <row r="696" spans="1:78" x14ac:dyDescent="0.25">
      <c r="A696">
        <v>695</v>
      </c>
      <c r="B696" t="s">
        <v>765</v>
      </c>
      <c r="C696">
        <v>80</v>
      </c>
      <c r="D696">
        <v>45</v>
      </c>
      <c r="E696">
        <v>62</v>
      </c>
      <c r="F696">
        <v>84</v>
      </c>
      <c r="G696">
        <v>34</v>
      </c>
      <c r="H696">
        <v>81</v>
      </c>
      <c r="I696">
        <v>80</v>
      </c>
      <c r="J696">
        <v>80</v>
      </c>
      <c r="K696">
        <v>75</v>
      </c>
      <c r="L696">
        <v>83</v>
      </c>
      <c r="M696">
        <v>16</v>
      </c>
      <c r="N696">
        <v>32</v>
      </c>
      <c r="O696">
        <v>40</v>
      </c>
      <c r="P696">
        <v>24</v>
      </c>
      <c r="Q696">
        <v>24</v>
      </c>
      <c r="R696">
        <v>27</v>
      </c>
      <c r="S696">
        <v>52</v>
      </c>
      <c r="T696">
        <v>77</v>
      </c>
      <c r="U696">
        <v>35</v>
      </c>
      <c r="V696">
        <v>39</v>
      </c>
      <c r="W696">
        <v>72</v>
      </c>
      <c r="X696">
        <v>37</v>
      </c>
      <c r="Y696">
        <v>25</v>
      </c>
      <c r="Z696">
        <v>14</v>
      </c>
      <c r="AA696">
        <v>3</v>
      </c>
      <c r="AB696">
        <v>77</v>
      </c>
      <c r="AC696">
        <v>30</v>
      </c>
      <c r="AD696">
        <v>135</v>
      </c>
      <c r="AE696">
        <v>71</v>
      </c>
      <c r="AF696">
        <v>34</v>
      </c>
      <c r="AG696">
        <v>42</v>
      </c>
      <c r="AH696">
        <v>14</v>
      </c>
      <c r="AI696">
        <v>105</v>
      </c>
      <c r="AJ696">
        <v>7</v>
      </c>
      <c r="AK696">
        <v>145</v>
      </c>
      <c r="AL696">
        <v>1890</v>
      </c>
      <c r="AM696">
        <v>1881</v>
      </c>
      <c r="AO696">
        <v>17.37</v>
      </c>
      <c r="AP696">
        <v>20.8</v>
      </c>
      <c r="AQ696">
        <v>16.374193548387098</v>
      </c>
      <c r="AR696">
        <v>13.285714285714286</v>
      </c>
      <c r="AS696">
        <v>23.929411764705883</v>
      </c>
      <c r="AT696">
        <v>13.377777777777778</v>
      </c>
      <c r="AU696">
        <v>12.33</v>
      </c>
      <c r="AV696">
        <v>9.7650000000000006</v>
      </c>
      <c r="AW696">
        <v>11.423999999999999</v>
      </c>
      <c r="AX696">
        <v>13.966265060240964</v>
      </c>
      <c r="AY696">
        <v>6.75</v>
      </c>
      <c r="AZ696">
        <v>14.85</v>
      </c>
      <c r="BA696">
        <v>32.940000000000005</v>
      </c>
      <c r="BB696">
        <v>29.4</v>
      </c>
      <c r="BC696">
        <v>30.6</v>
      </c>
      <c r="BD696">
        <v>33.466666666666669</v>
      </c>
      <c r="BE696">
        <v>17.169230769230769</v>
      </c>
      <c r="BF696">
        <v>18.42077922077922</v>
      </c>
      <c r="BG696">
        <v>20.88</v>
      </c>
      <c r="BH696">
        <v>21.415384615384617</v>
      </c>
      <c r="BI696">
        <v>9.4500000000000011</v>
      </c>
      <c r="BJ696">
        <v>17.610810810810811</v>
      </c>
      <c r="BK696">
        <v>33.119999999999997</v>
      </c>
      <c r="BL696">
        <v>31.628571428571433</v>
      </c>
      <c r="BM696">
        <v>40.800000000000004</v>
      </c>
      <c r="BN696">
        <v>13.137662337662338</v>
      </c>
      <c r="BO696">
        <v>20.76</v>
      </c>
      <c r="BP696">
        <v>4.4533333333333331</v>
      </c>
      <c r="BQ696">
        <v>18.507042253521128</v>
      </c>
      <c r="BR696">
        <v>35.152941176470591</v>
      </c>
      <c r="BS696">
        <v>31.542857142857148</v>
      </c>
      <c r="BT696">
        <v>26.485714285714284</v>
      </c>
      <c r="BU696">
        <v>12.24</v>
      </c>
      <c r="BV696">
        <v>23.657142857142858</v>
      </c>
      <c r="BW696">
        <v>13.655172413793103</v>
      </c>
      <c r="BX696">
        <v>16.331428571428571</v>
      </c>
      <c r="BY696">
        <v>19.823778452830265</v>
      </c>
      <c r="BZ696">
        <v>695</v>
      </c>
    </row>
    <row r="697" spans="1:78" x14ac:dyDescent="0.25">
      <c r="A697">
        <v>696</v>
      </c>
      <c r="B697" t="s">
        <v>766</v>
      </c>
      <c r="C697">
        <v>79</v>
      </c>
      <c r="D697">
        <v>44</v>
      </c>
      <c r="E697">
        <v>62</v>
      </c>
      <c r="F697">
        <v>83</v>
      </c>
      <c r="G697">
        <v>35</v>
      </c>
      <c r="H697">
        <v>77</v>
      </c>
      <c r="I697">
        <v>73</v>
      </c>
      <c r="J697">
        <v>80</v>
      </c>
      <c r="K697">
        <v>74</v>
      </c>
      <c r="L697">
        <v>83</v>
      </c>
      <c r="M697">
        <v>17</v>
      </c>
      <c r="N697">
        <v>32</v>
      </c>
      <c r="O697">
        <v>40</v>
      </c>
      <c r="P697">
        <v>24</v>
      </c>
      <c r="Q697">
        <v>23</v>
      </c>
      <c r="R697">
        <v>26</v>
      </c>
      <c r="S697">
        <v>58</v>
      </c>
      <c r="T697">
        <v>78</v>
      </c>
      <c r="U697">
        <v>35</v>
      </c>
      <c r="V697">
        <v>39</v>
      </c>
      <c r="W697">
        <v>70</v>
      </c>
      <c r="X697">
        <v>37</v>
      </c>
      <c r="Y697">
        <v>25</v>
      </c>
      <c r="Z697">
        <v>14</v>
      </c>
      <c r="AA697">
        <v>3</v>
      </c>
      <c r="AB697">
        <v>77</v>
      </c>
      <c r="AC697">
        <v>30</v>
      </c>
      <c r="AD697">
        <v>176</v>
      </c>
      <c r="AE697">
        <v>82</v>
      </c>
      <c r="AF697">
        <v>34</v>
      </c>
      <c r="AG697">
        <v>42</v>
      </c>
      <c r="AH697">
        <v>13</v>
      </c>
      <c r="AI697">
        <v>104</v>
      </c>
      <c r="AJ697">
        <v>7</v>
      </c>
      <c r="AK697">
        <v>142</v>
      </c>
      <c r="AL697">
        <v>1910</v>
      </c>
      <c r="AM697">
        <v>1918</v>
      </c>
      <c r="AO697">
        <v>17.58987341772152</v>
      </c>
      <c r="AP697">
        <v>21.272727272727273</v>
      </c>
      <c r="AQ697">
        <v>16.374193548387098</v>
      </c>
      <c r="AR697">
        <v>13.445783132530121</v>
      </c>
      <c r="AS697">
        <v>23.245714285714286</v>
      </c>
      <c r="AT697">
        <v>14.072727272727274</v>
      </c>
      <c r="AU697">
        <v>13.512328767123288</v>
      </c>
      <c r="AV697">
        <v>9.7650000000000006</v>
      </c>
      <c r="AW697">
        <v>11.578378378378378</v>
      </c>
      <c r="AX697">
        <v>13.966265060240964</v>
      </c>
      <c r="AY697">
        <v>6.3529411764705879</v>
      </c>
      <c r="AZ697">
        <v>14.85</v>
      </c>
      <c r="BA697">
        <v>32.940000000000005</v>
      </c>
      <c r="BB697">
        <v>29.4</v>
      </c>
      <c r="BC697">
        <v>31.930434782608696</v>
      </c>
      <c r="BD697">
        <v>34.753846153846155</v>
      </c>
      <c r="BE697">
        <v>15.393103448275861</v>
      </c>
      <c r="BF697">
        <v>18.184615384615384</v>
      </c>
      <c r="BG697">
        <v>20.88</v>
      </c>
      <c r="BH697">
        <v>21.415384615384617</v>
      </c>
      <c r="BI697">
        <v>9.7200000000000006</v>
      </c>
      <c r="BJ697">
        <v>17.610810810810811</v>
      </c>
      <c r="BK697">
        <v>33.119999999999997</v>
      </c>
      <c r="BL697">
        <v>31.628571428571433</v>
      </c>
      <c r="BM697">
        <v>40.800000000000004</v>
      </c>
      <c r="BN697">
        <v>13.137662337662338</v>
      </c>
      <c r="BO697">
        <v>20.76</v>
      </c>
      <c r="BP697">
        <v>3.415909090909091</v>
      </c>
      <c r="BQ697">
        <v>16.024390243902438</v>
      </c>
      <c r="BR697">
        <v>35.152941176470591</v>
      </c>
      <c r="BS697">
        <v>31.542857142857148</v>
      </c>
      <c r="BT697">
        <v>28.523076923076925</v>
      </c>
      <c r="BU697">
        <v>12.357692307692307</v>
      </c>
      <c r="BV697">
        <v>23.657142857142858</v>
      </c>
      <c r="BW697">
        <v>13.943661971830986</v>
      </c>
      <c r="BX697">
        <v>16.160418848167538</v>
      </c>
      <c r="BY697">
        <v>19.835903792489546</v>
      </c>
      <c r="BZ697">
        <v>696</v>
      </c>
    </row>
    <row r="698" spans="1:78" x14ac:dyDescent="0.25">
      <c r="A698">
        <v>697</v>
      </c>
      <c r="B698" t="s">
        <v>767</v>
      </c>
      <c r="C698">
        <v>79</v>
      </c>
      <c r="D698">
        <v>43</v>
      </c>
      <c r="E698">
        <v>54</v>
      </c>
      <c r="F698">
        <v>83</v>
      </c>
      <c r="G698">
        <v>36</v>
      </c>
      <c r="H698">
        <v>78</v>
      </c>
      <c r="I698">
        <v>73</v>
      </c>
      <c r="J698">
        <v>81</v>
      </c>
      <c r="K698">
        <v>74</v>
      </c>
      <c r="L698">
        <v>79</v>
      </c>
      <c r="M698">
        <v>17</v>
      </c>
      <c r="N698">
        <v>32</v>
      </c>
      <c r="O698">
        <v>39</v>
      </c>
      <c r="P698">
        <v>24</v>
      </c>
      <c r="Q698">
        <v>23</v>
      </c>
      <c r="R698">
        <v>26</v>
      </c>
      <c r="S698">
        <v>58</v>
      </c>
      <c r="T698">
        <v>77</v>
      </c>
      <c r="U698">
        <v>35</v>
      </c>
      <c r="V698">
        <v>39</v>
      </c>
      <c r="W698">
        <v>71</v>
      </c>
      <c r="X698">
        <v>37</v>
      </c>
      <c r="Y698">
        <v>25</v>
      </c>
      <c r="Z698">
        <v>14</v>
      </c>
      <c r="AA698">
        <v>3</v>
      </c>
      <c r="AB698">
        <v>48</v>
      </c>
      <c r="AC698">
        <v>29</v>
      </c>
      <c r="AD698">
        <v>175</v>
      </c>
      <c r="AE698">
        <v>67</v>
      </c>
      <c r="AF698">
        <v>36</v>
      </c>
      <c r="AG698">
        <v>47</v>
      </c>
      <c r="AH698">
        <v>14</v>
      </c>
      <c r="AI698">
        <v>137</v>
      </c>
      <c r="AJ698">
        <v>7</v>
      </c>
      <c r="AK698">
        <v>161</v>
      </c>
      <c r="AL698">
        <v>1887</v>
      </c>
      <c r="AM698">
        <v>1921</v>
      </c>
      <c r="AO698">
        <v>17.58987341772152</v>
      </c>
      <c r="AP698">
        <v>21.767441860465116</v>
      </c>
      <c r="AQ698">
        <v>18.8</v>
      </c>
      <c r="AR698">
        <v>13.445783132530121</v>
      </c>
      <c r="AS698">
        <v>22.6</v>
      </c>
      <c r="AT698">
        <v>13.892307692307693</v>
      </c>
      <c r="AU698">
        <v>13.512328767123288</v>
      </c>
      <c r="AV698">
        <v>9.6444444444444439</v>
      </c>
      <c r="AW698">
        <v>11.578378378378378</v>
      </c>
      <c r="AX698">
        <v>14.673417721518989</v>
      </c>
      <c r="AY698">
        <v>6.3529411764705879</v>
      </c>
      <c r="AZ698">
        <v>14.85</v>
      </c>
      <c r="BA698">
        <v>33.784615384615385</v>
      </c>
      <c r="BB698">
        <v>29.4</v>
      </c>
      <c r="BC698">
        <v>31.930434782608696</v>
      </c>
      <c r="BD698">
        <v>34.753846153846155</v>
      </c>
      <c r="BE698">
        <v>15.393103448275861</v>
      </c>
      <c r="BF698">
        <v>18.42077922077922</v>
      </c>
      <c r="BG698">
        <v>20.88</v>
      </c>
      <c r="BH698">
        <v>21.415384615384617</v>
      </c>
      <c r="BI698">
        <v>9.5830985915492963</v>
      </c>
      <c r="BJ698">
        <v>17.610810810810811</v>
      </c>
      <c r="BK698">
        <v>33.119999999999997</v>
      </c>
      <c r="BL698">
        <v>31.628571428571433</v>
      </c>
      <c r="BM698">
        <v>40.800000000000004</v>
      </c>
      <c r="BN698">
        <v>21.075000000000003</v>
      </c>
      <c r="BO698">
        <v>21.475862068965519</v>
      </c>
      <c r="BP698">
        <v>3.4354285714285715</v>
      </c>
      <c r="BQ698">
        <v>19.611940298507463</v>
      </c>
      <c r="BR698">
        <v>33.199999999999996</v>
      </c>
      <c r="BS698">
        <v>28.18723404255319</v>
      </c>
      <c r="BT698">
        <v>26.485714285714284</v>
      </c>
      <c r="BU698">
        <v>9.3810218978102178</v>
      </c>
      <c r="BV698">
        <v>23.657142857142858</v>
      </c>
      <c r="BW698">
        <v>12.298136645962733</v>
      </c>
      <c r="BX698">
        <v>16.357392686804452</v>
      </c>
      <c r="BY698">
        <v>19.928796102124156</v>
      </c>
      <c r="BZ698">
        <v>697</v>
      </c>
    </row>
    <row r="699" spans="1:78" x14ac:dyDescent="0.25">
      <c r="A699">
        <v>698</v>
      </c>
      <c r="B699" t="s">
        <v>768</v>
      </c>
      <c r="C699">
        <v>79</v>
      </c>
      <c r="D699">
        <v>44</v>
      </c>
      <c r="E699">
        <v>53</v>
      </c>
      <c r="F699">
        <v>84</v>
      </c>
      <c r="G699">
        <v>36</v>
      </c>
      <c r="H699">
        <v>76</v>
      </c>
      <c r="I699">
        <v>73</v>
      </c>
      <c r="J699">
        <v>68</v>
      </c>
      <c r="K699">
        <v>73</v>
      </c>
      <c r="L699">
        <v>76</v>
      </c>
      <c r="M699">
        <v>17</v>
      </c>
      <c r="N699">
        <v>32</v>
      </c>
      <c r="O699">
        <v>39</v>
      </c>
      <c r="P699">
        <v>24</v>
      </c>
      <c r="Q699">
        <v>23</v>
      </c>
      <c r="R699">
        <v>27</v>
      </c>
      <c r="S699">
        <v>57</v>
      </c>
      <c r="T699">
        <v>75</v>
      </c>
      <c r="U699">
        <v>35</v>
      </c>
      <c r="V699">
        <v>40</v>
      </c>
      <c r="W699">
        <v>73</v>
      </c>
      <c r="X699">
        <v>38</v>
      </c>
      <c r="Y699">
        <v>25</v>
      </c>
      <c r="Z699">
        <v>14</v>
      </c>
      <c r="AA699">
        <v>3</v>
      </c>
      <c r="AB699">
        <v>48</v>
      </c>
      <c r="AC699">
        <v>29</v>
      </c>
      <c r="AD699">
        <v>175</v>
      </c>
      <c r="AE699">
        <v>67</v>
      </c>
      <c r="AF699">
        <v>38</v>
      </c>
      <c r="AG699">
        <v>46</v>
      </c>
      <c r="AH699">
        <v>15</v>
      </c>
      <c r="AI699">
        <v>138</v>
      </c>
      <c r="AJ699">
        <v>7</v>
      </c>
      <c r="AK699">
        <v>128</v>
      </c>
      <c r="AL699">
        <v>1894</v>
      </c>
      <c r="AM699">
        <v>1875</v>
      </c>
      <c r="AO699">
        <v>17.58987341772152</v>
      </c>
      <c r="AP699">
        <v>21.272727272727273</v>
      </c>
      <c r="AQ699">
        <v>19.154716981132076</v>
      </c>
      <c r="AR699">
        <v>13.285714285714286</v>
      </c>
      <c r="AS699">
        <v>22.6</v>
      </c>
      <c r="AT699">
        <v>14.257894736842106</v>
      </c>
      <c r="AU699">
        <v>13.512328767123288</v>
      </c>
      <c r="AV699">
        <v>11.488235294117649</v>
      </c>
      <c r="AW699">
        <v>11.736986301369864</v>
      </c>
      <c r="AX699">
        <v>15.252631578947367</v>
      </c>
      <c r="AY699">
        <v>6.3529411764705879</v>
      </c>
      <c r="AZ699">
        <v>14.85</v>
      </c>
      <c r="BA699">
        <v>33.784615384615385</v>
      </c>
      <c r="BB699">
        <v>29.4</v>
      </c>
      <c r="BC699">
        <v>31.930434782608696</v>
      </c>
      <c r="BD699">
        <v>33.466666666666669</v>
      </c>
      <c r="BE699">
        <v>15.663157894736843</v>
      </c>
      <c r="BF699">
        <v>18.911999999999999</v>
      </c>
      <c r="BG699">
        <v>20.88</v>
      </c>
      <c r="BH699">
        <v>20.88</v>
      </c>
      <c r="BI699">
        <v>9.3205479452054796</v>
      </c>
      <c r="BJ699">
        <v>17.147368421052633</v>
      </c>
      <c r="BK699">
        <v>33.119999999999997</v>
      </c>
      <c r="BL699">
        <v>31.628571428571433</v>
      </c>
      <c r="BM699">
        <v>40.800000000000004</v>
      </c>
      <c r="BN699">
        <v>21.075000000000003</v>
      </c>
      <c r="BO699">
        <v>21.475862068965519</v>
      </c>
      <c r="BP699">
        <v>3.4354285714285715</v>
      </c>
      <c r="BQ699">
        <v>19.611940298507463</v>
      </c>
      <c r="BR699">
        <v>31.452631578947368</v>
      </c>
      <c r="BS699">
        <v>28.8</v>
      </c>
      <c r="BT699">
        <v>24.72</v>
      </c>
      <c r="BU699">
        <v>9.3130434782608695</v>
      </c>
      <c r="BV699">
        <v>23.657142857142858</v>
      </c>
      <c r="BW699">
        <v>15.46875</v>
      </c>
      <c r="BX699">
        <v>16.296937697993666</v>
      </c>
      <c r="BY699">
        <v>20.105956472190044</v>
      </c>
      <c r="BZ699">
        <v>698</v>
      </c>
    </row>
    <row r="700" spans="1:78" x14ac:dyDescent="0.25">
      <c r="A700">
        <v>699</v>
      </c>
      <c r="B700" t="s">
        <v>769</v>
      </c>
      <c r="C700">
        <v>78</v>
      </c>
      <c r="D700">
        <v>46</v>
      </c>
      <c r="E700">
        <v>57</v>
      </c>
      <c r="F700">
        <v>85</v>
      </c>
      <c r="G700">
        <v>36</v>
      </c>
      <c r="H700">
        <v>77</v>
      </c>
      <c r="I700">
        <v>73</v>
      </c>
      <c r="J700">
        <v>72</v>
      </c>
      <c r="K700">
        <v>72</v>
      </c>
      <c r="L700">
        <v>73</v>
      </c>
      <c r="M700">
        <v>17</v>
      </c>
      <c r="N700">
        <v>29</v>
      </c>
      <c r="O700">
        <v>39</v>
      </c>
      <c r="P700">
        <v>24</v>
      </c>
      <c r="Q700">
        <v>23</v>
      </c>
      <c r="R700">
        <v>26</v>
      </c>
      <c r="S700">
        <v>57</v>
      </c>
      <c r="T700">
        <v>74</v>
      </c>
      <c r="U700">
        <v>35</v>
      </c>
      <c r="V700">
        <v>40</v>
      </c>
      <c r="W700">
        <v>74</v>
      </c>
      <c r="X700">
        <v>38</v>
      </c>
      <c r="Y700">
        <v>25</v>
      </c>
      <c r="Z700">
        <v>14</v>
      </c>
      <c r="AA700">
        <v>3</v>
      </c>
      <c r="AB700">
        <v>50</v>
      </c>
      <c r="AC700">
        <v>29</v>
      </c>
      <c r="AD700">
        <v>134</v>
      </c>
      <c r="AE700">
        <v>67</v>
      </c>
      <c r="AF700">
        <v>35</v>
      </c>
      <c r="AG700">
        <v>42</v>
      </c>
      <c r="AH700">
        <v>14</v>
      </c>
      <c r="AI700">
        <v>138</v>
      </c>
      <c r="AJ700">
        <v>7</v>
      </c>
      <c r="AK700">
        <v>125</v>
      </c>
      <c r="AL700">
        <v>1854</v>
      </c>
      <c r="AM700">
        <v>1828</v>
      </c>
      <c r="AO700">
        <v>17.815384615384616</v>
      </c>
      <c r="AP700">
        <v>20.347826086956523</v>
      </c>
      <c r="AQ700">
        <v>17.810526315789474</v>
      </c>
      <c r="AR700">
        <v>13.129411764705882</v>
      </c>
      <c r="AS700">
        <v>22.6</v>
      </c>
      <c r="AT700">
        <v>14.072727272727274</v>
      </c>
      <c r="AU700">
        <v>13.512328767123288</v>
      </c>
      <c r="AV700">
        <v>10.85</v>
      </c>
      <c r="AW700">
        <v>11.9</v>
      </c>
      <c r="AX700">
        <v>15.87945205479452</v>
      </c>
      <c r="AY700">
        <v>6.3529411764705879</v>
      </c>
      <c r="AZ700">
        <v>16.386206896551727</v>
      </c>
      <c r="BA700">
        <v>33.784615384615385</v>
      </c>
      <c r="BB700">
        <v>29.4</v>
      </c>
      <c r="BC700">
        <v>31.930434782608696</v>
      </c>
      <c r="BD700">
        <v>34.753846153846155</v>
      </c>
      <c r="BE700">
        <v>15.663157894736843</v>
      </c>
      <c r="BF700">
        <v>19.16756756756757</v>
      </c>
      <c r="BG700">
        <v>20.88</v>
      </c>
      <c r="BH700">
        <v>20.88</v>
      </c>
      <c r="BI700">
        <v>9.1945945945945944</v>
      </c>
      <c r="BJ700">
        <v>17.147368421052633</v>
      </c>
      <c r="BK700">
        <v>33.119999999999997</v>
      </c>
      <c r="BL700">
        <v>31.628571428571433</v>
      </c>
      <c r="BM700">
        <v>40.800000000000004</v>
      </c>
      <c r="BN700">
        <v>20.231999999999999</v>
      </c>
      <c r="BO700">
        <v>21.475862068965519</v>
      </c>
      <c r="BP700">
        <v>4.4865671641791041</v>
      </c>
      <c r="BQ700">
        <v>19.611940298507463</v>
      </c>
      <c r="BR700">
        <v>34.148571428571429</v>
      </c>
      <c r="BS700">
        <v>31.542857142857148</v>
      </c>
      <c r="BT700">
        <v>26.485714285714284</v>
      </c>
      <c r="BU700">
        <v>9.3130434782608695</v>
      </c>
      <c r="BV700">
        <v>23.657142857142858</v>
      </c>
      <c r="BW700">
        <v>15.840000000000002</v>
      </c>
      <c r="BX700">
        <v>16.648543689320388</v>
      </c>
      <c r="BY700">
        <v>20.373899664151853</v>
      </c>
      <c r="BZ700">
        <v>699</v>
      </c>
    </row>
    <row r="701" spans="1:78" x14ac:dyDescent="0.25">
      <c r="A701">
        <v>700</v>
      </c>
      <c r="B701" t="s">
        <v>770</v>
      </c>
      <c r="C701">
        <v>78</v>
      </c>
      <c r="D701">
        <v>46</v>
      </c>
      <c r="E701">
        <v>57</v>
      </c>
      <c r="F701">
        <v>84</v>
      </c>
      <c r="G701">
        <v>37</v>
      </c>
      <c r="H701">
        <v>78</v>
      </c>
      <c r="I701">
        <v>75</v>
      </c>
      <c r="J701">
        <v>72</v>
      </c>
      <c r="K701">
        <v>72</v>
      </c>
      <c r="L701">
        <v>71</v>
      </c>
      <c r="M701">
        <v>16</v>
      </c>
      <c r="N701">
        <v>29</v>
      </c>
      <c r="O701">
        <v>39</v>
      </c>
      <c r="P701">
        <v>23</v>
      </c>
      <c r="Q701">
        <v>24</v>
      </c>
      <c r="R701">
        <v>26</v>
      </c>
      <c r="S701">
        <v>54</v>
      </c>
      <c r="T701">
        <v>77</v>
      </c>
      <c r="U701">
        <v>36</v>
      </c>
      <c r="V701">
        <v>40</v>
      </c>
      <c r="W701">
        <v>72</v>
      </c>
      <c r="X701">
        <v>38</v>
      </c>
      <c r="Y701">
        <v>25</v>
      </c>
      <c r="Z701">
        <v>14</v>
      </c>
      <c r="AA701">
        <v>3</v>
      </c>
      <c r="AB701">
        <v>50</v>
      </c>
      <c r="AC701">
        <v>29</v>
      </c>
      <c r="AD701">
        <v>133</v>
      </c>
      <c r="AE701">
        <v>70</v>
      </c>
      <c r="AF701">
        <v>35</v>
      </c>
      <c r="AG701">
        <v>43</v>
      </c>
      <c r="AH701">
        <v>17</v>
      </c>
      <c r="AI701">
        <v>145</v>
      </c>
      <c r="AJ701">
        <v>7</v>
      </c>
      <c r="AK701">
        <v>129</v>
      </c>
      <c r="AL701">
        <v>1878</v>
      </c>
      <c r="AM701">
        <v>1844</v>
      </c>
      <c r="AO701">
        <v>17.815384615384616</v>
      </c>
      <c r="AP701">
        <v>20.347826086956523</v>
      </c>
      <c r="AQ701">
        <v>17.810526315789474</v>
      </c>
      <c r="AR701">
        <v>13.285714285714286</v>
      </c>
      <c r="AS701">
        <v>21.98918918918919</v>
      </c>
      <c r="AT701">
        <v>13.892307692307693</v>
      </c>
      <c r="AU701">
        <v>13.152000000000001</v>
      </c>
      <c r="AV701">
        <v>10.85</v>
      </c>
      <c r="AW701">
        <v>11.9</v>
      </c>
      <c r="AX701">
        <v>16.326760563380283</v>
      </c>
      <c r="AY701">
        <v>6.75</v>
      </c>
      <c r="AZ701">
        <v>16.386206896551727</v>
      </c>
      <c r="BA701">
        <v>33.784615384615385</v>
      </c>
      <c r="BB701">
        <v>30.678260869565221</v>
      </c>
      <c r="BC701">
        <v>30.6</v>
      </c>
      <c r="BD701">
        <v>34.753846153846155</v>
      </c>
      <c r="BE701">
        <v>16.533333333333335</v>
      </c>
      <c r="BF701">
        <v>18.42077922077922</v>
      </c>
      <c r="BG701">
        <v>20.3</v>
      </c>
      <c r="BH701">
        <v>20.88</v>
      </c>
      <c r="BI701">
        <v>9.4500000000000011</v>
      </c>
      <c r="BJ701">
        <v>17.147368421052633</v>
      </c>
      <c r="BK701">
        <v>33.119999999999997</v>
      </c>
      <c r="BL701">
        <v>31.628571428571433</v>
      </c>
      <c r="BM701">
        <v>40.800000000000004</v>
      </c>
      <c r="BN701">
        <v>20.231999999999999</v>
      </c>
      <c r="BO701">
        <v>21.475862068965519</v>
      </c>
      <c r="BP701">
        <v>4.5203007518796996</v>
      </c>
      <c r="BQ701">
        <v>18.771428571428572</v>
      </c>
      <c r="BR701">
        <v>34.148571428571429</v>
      </c>
      <c r="BS701">
        <v>30.809302325581392</v>
      </c>
      <c r="BT701">
        <v>21.811764705882354</v>
      </c>
      <c r="BU701">
        <v>8.8634482758620692</v>
      </c>
      <c r="BV701">
        <v>23.657142857142858</v>
      </c>
      <c r="BW701">
        <v>15.348837209302324</v>
      </c>
      <c r="BX701">
        <v>16.435782747603835</v>
      </c>
      <c r="BY701">
        <v>20.171122308253235</v>
      </c>
      <c r="BZ701">
        <v>700</v>
      </c>
    </row>
    <row r="702" spans="1:78" x14ac:dyDescent="0.25">
      <c r="A702">
        <v>701</v>
      </c>
      <c r="B702" t="s">
        <v>771</v>
      </c>
      <c r="C702">
        <v>77</v>
      </c>
      <c r="D702">
        <v>46</v>
      </c>
      <c r="E702">
        <v>58</v>
      </c>
      <c r="F702">
        <v>84</v>
      </c>
      <c r="G702">
        <v>40</v>
      </c>
      <c r="H702">
        <v>78</v>
      </c>
      <c r="I702">
        <v>74</v>
      </c>
      <c r="J702">
        <v>67</v>
      </c>
      <c r="K702">
        <v>72</v>
      </c>
      <c r="L702">
        <v>71</v>
      </c>
      <c r="M702">
        <v>17</v>
      </c>
      <c r="N702">
        <v>30</v>
      </c>
      <c r="O702">
        <v>39</v>
      </c>
      <c r="P702">
        <v>23</v>
      </c>
      <c r="Q702">
        <v>24</v>
      </c>
      <c r="R702">
        <v>27</v>
      </c>
      <c r="S702">
        <v>58</v>
      </c>
      <c r="T702">
        <v>77</v>
      </c>
      <c r="U702">
        <v>36</v>
      </c>
      <c r="V702">
        <v>42</v>
      </c>
      <c r="W702">
        <v>61</v>
      </c>
      <c r="X702">
        <v>38</v>
      </c>
      <c r="Y702">
        <v>25</v>
      </c>
      <c r="Z702">
        <v>14</v>
      </c>
      <c r="AA702">
        <v>3</v>
      </c>
      <c r="AB702">
        <v>50</v>
      </c>
      <c r="AC702">
        <v>29</v>
      </c>
      <c r="AD702">
        <v>133</v>
      </c>
      <c r="AE702">
        <v>62</v>
      </c>
      <c r="AF702">
        <v>35</v>
      </c>
      <c r="AG702">
        <v>43</v>
      </c>
      <c r="AH702">
        <v>13</v>
      </c>
      <c r="AI702">
        <v>136</v>
      </c>
      <c r="AJ702">
        <v>7</v>
      </c>
      <c r="AK702">
        <v>128</v>
      </c>
      <c r="AL702">
        <v>1853</v>
      </c>
      <c r="AM702">
        <v>1817</v>
      </c>
      <c r="AO702">
        <v>18.046753246753248</v>
      </c>
      <c r="AP702">
        <v>20.347826086956523</v>
      </c>
      <c r="AQ702">
        <v>17.50344827586207</v>
      </c>
      <c r="AR702">
        <v>13.285714285714286</v>
      </c>
      <c r="AS702">
        <v>20.340000000000003</v>
      </c>
      <c r="AT702">
        <v>13.892307692307693</v>
      </c>
      <c r="AU702">
        <v>13.329729729729729</v>
      </c>
      <c r="AV702">
        <v>11.659701492537312</v>
      </c>
      <c r="AW702">
        <v>11.9</v>
      </c>
      <c r="AX702">
        <v>16.326760563380283</v>
      </c>
      <c r="AY702">
        <v>6.3529411764705879</v>
      </c>
      <c r="AZ702">
        <v>15.840000000000002</v>
      </c>
      <c r="BA702">
        <v>33.784615384615385</v>
      </c>
      <c r="BB702">
        <v>30.678260869565221</v>
      </c>
      <c r="BC702">
        <v>30.6</v>
      </c>
      <c r="BD702">
        <v>33.466666666666669</v>
      </c>
      <c r="BE702">
        <v>15.393103448275861</v>
      </c>
      <c r="BF702">
        <v>18.42077922077922</v>
      </c>
      <c r="BG702">
        <v>20.3</v>
      </c>
      <c r="BH702">
        <v>19.885714285714286</v>
      </c>
      <c r="BI702">
        <v>11.154098360655738</v>
      </c>
      <c r="BJ702">
        <v>17.147368421052633</v>
      </c>
      <c r="BK702">
        <v>33.119999999999997</v>
      </c>
      <c r="BL702">
        <v>31.628571428571433</v>
      </c>
      <c r="BM702">
        <v>40.800000000000004</v>
      </c>
      <c r="BN702">
        <v>20.231999999999999</v>
      </c>
      <c r="BO702">
        <v>21.475862068965519</v>
      </c>
      <c r="BP702">
        <v>4.5203007518796996</v>
      </c>
      <c r="BQ702">
        <v>21.193548387096772</v>
      </c>
      <c r="BR702">
        <v>34.148571428571429</v>
      </c>
      <c r="BS702">
        <v>30.809302325581392</v>
      </c>
      <c r="BT702">
        <v>28.523076923076925</v>
      </c>
      <c r="BU702">
        <v>9.4500000000000011</v>
      </c>
      <c r="BV702">
        <v>23.657142857142858</v>
      </c>
      <c r="BW702">
        <v>15.46875</v>
      </c>
      <c r="BX702">
        <v>16.657528332433891</v>
      </c>
      <c r="BY702">
        <v>20.300189109703211</v>
      </c>
      <c r="BZ702">
        <v>701</v>
      </c>
    </row>
    <row r="703" spans="1:78" x14ac:dyDescent="0.25">
      <c r="A703">
        <v>702</v>
      </c>
      <c r="B703" t="s">
        <v>772</v>
      </c>
      <c r="C703">
        <v>78</v>
      </c>
      <c r="D703">
        <v>46</v>
      </c>
      <c r="E703">
        <v>57</v>
      </c>
      <c r="F703">
        <v>84</v>
      </c>
      <c r="G703">
        <v>40</v>
      </c>
      <c r="H703">
        <v>74</v>
      </c>
      <c r="I703">
        <v>74</v>
      </c>
      <c r="J703">
        <v>69</v>
      </c>
      <c r="K703">
        <v>72</v>
      </c>
      <c r="L703">
        <v>76</v>
      </c>
      <c r="M703">
        <v>16</v>
      </c>
      <c r="N703">
        <v>30</v>
      </c>
      <c r="O703">
        <v>39</v>
      </c>
      <c r="P703">
        <v>23</v>
      </c>
      <c r="Q703">
        <v>24</v>
      </c>
      <c r="R703">
        <v>27</v>
      </c>
      <c r="S703">
        <v>57</v>
      </c>
      <c r="T703">
        <v>73</v>
      </c>
      <c r="U703">
        <v>35</v>
      </c>
      <c r="V703">
        <v>40</v>
      </c>
      <c r="W703">
        <v>59</v>
      </c>
      <c r="X703">
        <v>37</v>
      </c>
      <c r="Y703">
        <v>25</v>
      </c>
      <c r="Z703">
        <v>14</v>
      </c>
      <c r="AA703">
        <v>3</v>
      </c>
      <c r="AB703">
        <v>51</v>
      </c>
      <c r="AC703">
        <v>29</v>
      </c>
      <c r="AD703">
        <v>133</v>
      </c>
      <c r="AE703">
        <v>61</v>
      </c>
      <c r="AF703">
        <v>35</v>
      </c>
      <c r="AG703">
        <v>43</v>
      </c>
      <c r="AH703">
        <v>13</v>
      </c>
      <c r="AI703">
        <v>121</v>
      </c>
      <c r="AJ703">
        <v>7</v>
      </c>
      <c r="AK703">
        <v>123</v>
      </c>
      <c r="AL703">
        <v>1864</v>
      </c>
      <c r="AM703">
        <v>1788</v>
      </c>
      <c r="AO703">
        <v>17.815384615384616</v>
      </c>
      <c r="AP703">
        <v>20.347826086956523</v>
      </c>
      <c r="AQ703">
        <v>17.810526315789474</v>
      </c>
      <c r="AR703">
        <v>13.285714285714286</v>
      </c>
      <c r="AS703">
        <v>20.340000000000003</v>
      </c>
      <c r="AT703">
        <v>14.643243243243244</v>
      </c>
      <c r="AU703">
        <v>13.329729729729729</v>
      </c>
      <c r="AV703">
        <v>11.321739130434784</v>
      </c>
      <c r="AW703">
        <v>11.9</v>
      </c>
      <c r="AX703">
        <v>15.252631578947367</v>
      </c>
      <c r="AY703">
        <v>6.75</v>
      </c>
      <c r="AZ703">
        <v>15.840000000000002</v>
      </c>
      <c r="BA703">
        <v>33.784615384615385</v>
      </c>
      <c r="BB703">
        <v>30.678260869565221</v>
      </c>
      <c r="BC703">
        <v>30.6</v>
      </c>
      <c r="BD703">
        <v>33.466666666666669</v>
      </c>
      <c r="BE703">
        <v>15.663157894736843</v>
      </c>
      <c r="BF703">
        <v>19.43013698630137</v>
      </c>
      <c r="BG703">
        <v>20.88</v>
      </c>
      <c r="BH703">
        <v>20.88</v>
      </c>
      <c r="BI703">
        <v>11.532203389830508</v>
      </c>
      <c r="BJ703">
        <v>17.610810810810811</v>
      </c>
      <c r="BK703">
        <v>33.119999999999997</v>
      </c>
      <c r="BL703">
        <v>31.628571428571433</v>
      </c>
      <c r="BM703">
        <v>40.800000000000004</v>
      </c>
      <c r="BN703">
        <v>19.835294117647059</v>
      </c>
      <c r="BO703">
        <v>21.475862068965519</v>
      </c>
      <c r="BP703">
        <v>4.5203007518796996</v>
      </c>
      <c r="BQ703">
        <v>21.540983606557379</v>
      </c>
      <c r="BR703">
        <v>34.148571428571429</v>
      </c>
      <c r="BS703">
        <v>30.809302325581392</v>
      </c>
      <c r="BT703">
        <v>28.523076923076925</v>
      </c>
      <c r="BU703">
        <v>10.621487603305786</v>
      </c>
      <c r="BV703">
        <v>23.657142857142858</v>
      </c>
      <c r="BW703">
        <v>16.097560975609756</v>
      </c>
      <c r="BX703">
        <v>16.559227467811159</v>
      </c>
      <c r="BY703">
        <v>20.482583558007992</v>
      </c>
      <c r="BZ703">
        <v>702</v>
      </c>
    </row>
    <row r="704" spans="1:78" x14ac:dyDescent="0.25">
      <c r="A704">
        <v>703</v>
      </c>
      <c r="B704" t="s">
        <v>773</v>
      </c>
      <c r="C704">
        <v>78</v>
      </c>
      <c r="D704">
        <v>46</v>
      </c>
      <c r="E704">
        <v>58</v>
      </c>
      <c r="F704">
        <v>85</v>
      </c>
      <c r="G704">
        <v>40</v>
      </c>
      <c r="H704">
        <v>73</v>
      </c>
      <c r="I704">
        <v>75</v>
      </c>
      <c r="J704">
        <v>69</v>
      </c>
      <c r="K704">
        <v>74</v>
      </c>
      <c r="L704">
        <v>77</v>
      </c>
      <c r="M704">
        <v>16</v>
      </c>
      <c r="N704">
        <v>31</v>
      </c>
      <c r="O704">
        <v>40</v>
      </c>
      <c r="P704">
        <v>24</v>
      </c>
      <c r="Q704">
        <v>24</v>
      </c>
      <c r="R704">
        <v>27</v>
      </c>
      <c r="S704">
        <v>52</v>
      </c>
      <c r="T704">
        <v>74</v>
      </c>
      <c r="U704">
        <v>35</v>
      </c>
      <c r="V704">
        <v>41</v>
      </c>
      <c r="W704">
        <v>60</v>
      </c>
      <c r="X704">
        <v>37</v>
      </c>
      <c r="Y704">
        <v>26</v>
      </c>
      <c r="Z704">
        <v>14</v>
      </c>
      <c r="AA704">
        <v>3</v>
      </c>
      <c r="AB704">
        <v>54</v>
      </c>
      <c r="AC704">
        <v>29</v>
      </c>
      <c r="AD704">
        <v>133</v>
      </c>
      <c r="AE704">
        <v>62</v>
      </c>
      <c r="AF704">
        <v>35</v>
      </c>
      <c r="AG704">
        <v>43</v>
      </c>
      <c r="AH704">
        <v>13</v>
      </c>
      <c r="AI704">
        <v>120</v>
      </c>
      <c r="AJ704">
        <v>7</v>
      </c>
      <c r="AK704">
        <v>130</v>
      </c>
      <c r="AL704">
        <v>1873</v>
      </c>
      <c r="AM704">
        <v>1805</v>
      </c>
      <c r="AO704">
        <v>17.815384615384616</v>
      </c>
      <c r="AP704">
        <v>20.347826086956523</v>
      </c>
      <c r="AQ704">
        <v>17.50344827586207</v>
      </c>
      <c r="AR704">
        <v>13.129411764705882</v>
      </c>
      <c r="AS704">
        <v>20.340000000000003</v>
      </c>
      <c r="AT704">
        <v>14.843835616438357</v>
      </c>
      <c r="AU704">
        <v>13.152000000000001</v>
      </c>
      <c r="AV704">
        <v>11.321739130434784</v>
      </c>
      <c r="AW704">
        <v>11.578378378378378</v>
      </c>
      <c r="AX704">
        <v>15.054545454545455</v>
      </c>
      <c r="AY704">
        <v>6.75</v>
      </c>
      <c r="AZ704">
        <v>15.329032258064515</v>
      </c>
      <c r="BA704">
        <v>32.940000000000005</v>
      </c>
      <c r="BB704">
        <v>29.4</v>
      </c>
      <c r="BC704">
        <v>30.6</v>
      </c>
      <c r="BD704">
        <v>33.466666666666669</v>
      </c>
      <c r="BE704">
        <v>17.169230769230769</v>
      </c>
      <c r="BF704">
        <v>19.16756756756757</v>
      </c>
      <c r="BG704">
        <v>20.88</v>
      </c>
      <c r="BH704">
        <v>20.370731707317074</v>
      </c>
      <c r="BI704">
        <v>11.34</v>
      </c>
      <c r="BJ704">
        <v>17.610810810810811</v>
      </c>
      <c r="BK704">
        <v>31.84615384615385</v>
      </c>
      <c r="BL704">
        <v>31.628571428571433</v>
      </c>
      <c r="BM704">
        <v>40.800000000000004</v>
      </c>
      <c r="BN704">
        <v>18.733333333333331</v>
      </c>
      <c r="BO704">
        <v>21.475862068965519</v>
      </c>
      <c r="BP704">
        <v>4.5203007518796996</v>
      </c>
      <c r="BQ704">
        <v>21.193548387096772</v>
      </c>
      <c r="BR704">
        <v>34.148571428571429</v>
      </c>
      <c r="BS704">
        <v>30.809302325581392</v>
      </c>
      <c r="BT704">
        <v>28.523076923076925</v>
      </c>
      <c r="BU704">
        <v>10.71</v>
      </c>
      <c r="BV704">
        <v>23.657142857142858</v>
      </c>
      <c r="BW704">
        <v>15.230769230769232</v>
      </c>
      <c r="BX704">
        <v>16.479658302189002</v>
      </c>
      <c r="BY704">
        <v>20.25517229615371</v>
      </c>
      <c r="BZ704">
        <v>703</v>
      </c>
    </row>
    <row r="705" spans="1:78" x14ac:dyDescent="0.25">
      <c r="A705">
        <v>704</v>
      </c>
      <c r="B705" t="s">
        <v>774</v>
      </c>
      <c r="C705">
        <v>78</v>
      </c>
      <c r="D705">
        <v>46</v>
      </c>
      <c r="E705">
        <v>58</v>
      </c>
      <c r="F705">
        <v>86</v>
      </c>
      <c r="G705">
        <v>39</v>
      </c>
      <c r="H705">
        <v>75</v>
      </c>
      <c r="I705">
        <v>75</v>
      </c>
      <c r="J705">
        <v>73</v>
      </c>
      <c r="K705">
        <v>73</v>
      </c>
      <c r="L705">
        <v>80</v>
      </c>
      <c r="M705">
        <v>16</v>
      </c>
      <c r="N705">
        <v>31</v>
      </c>
      <c r="O705">
        <v>40</v>
      </c>
      <c r="P705">
        <v>24</v>
      </c>
      <c r="Q705">
        <v>24</v>
      </c>
      <c r="R705">
        <v>27</v>
      </c>
      <c r="S705">
        <v>52</v>
      </c>
      <c r="T705">
        <v>75</v>
      </c>
      <c r="U705">
        <v>36</v>
      </c>
      <c r="V705">
        <v>47</v>
      </c>
      <c r="W705">
        <v>59</v>
      </c>
      <c r="X705">
        <v>37</v>
      </c>
      <c r="Y705">
        <v>26</v>
      </c>
      <c r="Z705">
        <v>14</v>
      </c>
      <c r="AA705">
        <v>3</v>
      </c>
      <c r="AB705">
        <v>54</v>
      </c>
      <c r="AC705">
        <v>31</v>
      </c>
      <c r="AD705">
        <v>134</v>
      </c>
      <c r="AE705">
        <v>63</v>
      </c>
      <c r="AF705">
        <v>35</v>
      </c>
      <c r="AG705">
        <v>42</v>
      </c>
      <c r="AH705">
        <v>13</v>
      </c>
      <c r="AI705">
        <v>119</v>
      </c>
      <c r="AJ705">
        <v>7</v>
      </c>
      <c r="AK705">
        <v>130</v>
      </c>
      <c r="AL705">
        <v>1860</v>
      </c>
      <c r="AM705">
        <v>1822</v>
      </c>
      <c r="AO705">
        <v>17.815384615384616</v>
      </c>
      <c r="AP705">
        <v>20.347826086956523</v>
      </c>
      <c r="AQ705">
        <v>17.50344827586207</v>
      </c>
      <c r="AR705">
        <v>12.976744186046513</v>
      </c>
      <c r="AS705">
        <v>20.861538461538462</v>
      </c>
      <c r="AT705">
        <v>14.448000000000002</v>
      </c>
      <c r="AU705">
        <v>13.152000000000001</v>
      </c>
      <c r="AV705">
        <v>10.701369863013699</v>
      </c>
      <c r="AW705">
        <v>11.736986301369864</v>
      </c>
      <c r="AX705">
        <v>14.490000000000002</v>
      </c>
      <c r="AY705">
        <v>6.75</v>
      </c>
      <c r="AZ705">
        <v>15.329032258064515</v>
      </c>
      <c r="BA705">
        <v>32.940000000000005</v>
      </c>
      <c r="BB705">
        <v>29.4</v>
      </c>
      <c r="BC705">
        <v>30.6</v>
      </c>
      <c r="BD705">
        <v>33.466666666666669</v>
      </c>
      <c r="BE705">
        <v>17.169230769230769</v>
      </c>
      <c r="BF705">
        <v>18.911999999999999</v>
      </c>
      <c r="BG705">
        <v>20.3</v>
      </c>
      <c r="BH705">
        <v>17.770212765957446</v>
      </c>
      <c r="BI705">
        <v>11.532203389830508</v>
      </c>
      <c r="BJ705">
        <v>17.610810810810811</v>
      </c>
      <c r="BK705">
        <v>31.84615384615385</v>
      </c>
      <c r="BL705">
        <v>31.628571428571433</v>
      </c>
      <c r="BM705">
        <v>40.800000000000004</v>
      </c>
      <c r="BN705">
        <v>18.733333333333331</v>
      </c>
      <c r="BO705">
        <v>20.090322580645164</v>
      </c>
      <c r="BP705">
        <v>4.4865671641791041</v>
      </c>
      <c r="BQ705">
        <v>20.857142857142858</v>
      </c>
      <c r="BR705">
        <v>34.148571428571429</v>
      </c>
      <c r="BS705">
        <v>31.542857142857148</v>
      </c>
      <c r="BT705">
        <v>28.523076923076925</v>
      </c>
      <c r="BU705">
        <v>10.8</v>
      </c>
      <c r="BV705">
        <v>23.657142857142858</v>
      </c>
      <c r="BW705">
        <v>15.230769230769232</v>
      </c>
      <c r="BX705">
        <v>16.594838709677418</v>
      </c>
      <c r="BY705">
        <v>20.117695025219852</v>
      </c>
      <c r="BZ705">
        <v>704</v>
      </c>
    </row>
    <row r="706" spans="1:78" x14ac:dyDescent="0.25">
      <c r="A706">
        <v>705</v>
      </c>
      <c r="B706" t="s">
        <v>775</v>
      </c>
      <c r="C706">
        <v>78</v>
      </c>
      <c r="D706">
        <v>45</v>
      </c>
      <c r="E706">
        <v>59</v>
      </c>
      <c r="F706">
        <v>87</v>
      </c>
      <c r="G706">
        <v>39</v>
      </c>
      <c r="H706">
        <v>76</v>
      </c>
      <c r="I706">
        <v>75</v>
      </c>
      <c r="J706">
        <v>69</v>
      </c>
      <c r="K706">
        <v>71</v>
      </c>
      <c r="L706">
        <v>80</v>
      </c>
      <c r="M706">
        <v>16</v>
      </c>
      <c r="N706">
        <v>31</v>
      </c>
      <c r="O706">
        <v>40</v>
      </c>
      <c r="P706">
        <v>24</v>
      </c>
      <c r="Q706">
        <v>23</v>
      </c>
      <c r="R706">
        <v>27</v>
      </c>
      <c r="S706">
        <v>52</v>
      </c>
      <c r="T706">
        <v>75</v>
      </c>
      <c r="U706">
        <v>35</v>
      </c>
      <c r="V706">
        <v>47</v>
      </c>
      <c r="W706">
        <v>62</v>
      </c>
      <c r="X706">
        <v>38</v>
      </c>
      <c r="Y706">
        <v>26</v>
      </c>
      <c r="Z706">
        <v>14</v>
      </c>
      <c r="AA706">
        <v>3</v>
      </c>
      <c r="AB706">
        <v>54</v>
      </c>
      <c r="AC706">
        <v>31</v>
      </c>
      <c r="AD706">
        <v>134</v>
      </c>
      <c r="AE706">
        <v>63</v>
      </c>
      <c r="AF706">
        <v>35</v>
      </c>
      <c r="AG706">
        <v>43</v>
      </c>
      <c r="AH706">
        <v>12</v>
      </c>
      <c r="AI706">
        <v>118</v>
      </c>
      <c r="AJ706">
        <v>6</v>
      </c>
      <c r="AK706">
        <v>124</v>
      </c>
      <c r="AL706">
        <v>1877</v>
      </c>
      <c r="AM706">
        <v>1812</v>
      </c>
      <c r="AO706">
        <v>17.815384615384616</v>
      </c>
      <c r="AP706">
        <v>20.8</v>
      </c>
      <c r="AQ706">
        <v>17.206779661016949</v>
      </c>
      <c r="AR706">
        <v>12.827586206896552</v>
      </c>
      <c r="AS706">
        <v>20.861538461538462</v>
      </c>
      <c r="AT706">
        <v>14.257894736842106</v>
      </c>
      <c r="AU706">
        <v>13.152000000000001</v>
      </c>
      <c r="AV706">
        <v>11.321739130434784</v>
      </c>
      <c r="AW706">
        <v>12.067605633802817</v>
      </c>
      <c r="AX706">
        <v>14.490000000000002</v>
      </c>
      <c r="AY706">
        <v>6.75</v>
      </c>
      <c r="AZ706">
        <v>15.329032258064515</v>
      </c>
      <c r="BA706">
        <v>32.940000000000005</v>
      </c>
      <c r="BB706">
        <v>29.4</v>
      </c>
      <c r="BC706">
        <v>31.930434782608696</v>
      </c>
      <c r="BD706">
        <v>33.466666666666669</v>
      </c>
      <c r="BE706">
        <v>17.169230769230769</v>
      </c>
      <c r="BF706">
        <v>18.911999999999999</v>
      </c>
      <c r="BG706">
        <v>20.88</v>
      </c>
      <c r="BH706">
        <v>17.770212765957446</v>
      </c>
      <c r="BI706">
        <v>10.974193548387097</v>
      </c>
      <c r="BJ706">
        <v>17.147368421052633</v>
      </c>
      <c r="BK706">
        <v>31.84615384615385</v>
      </c>
      <c r="BL706">
        <v>31.628571428571433</v>
      </c>
      <c r="BM706">
        <v>40.800000000000004</v>
      </c>
      <c r="BN706">
        <v>18.733333333333331</v>
      </c>
      <c r="BO706">
        <v>20.090322580645164</v>
      </c>
      <c r="BP706">
        <v>4.4865671641791041</v>
      </c>
      <c r="BQ706">
        <v>20.857142857142858</v>
      </c>
      <c r="BR706">
        <v>34.148571428571429</v>
      </c>
      <c r="BS706">
        <v>30.809302325581392</v>
      </c>
      <c r="BT706">
        <v>30.900000000000002</v>
      </c>
      <c r="BU706">
        <v>10.891525423728813</v>
      </c>
      <c r="BV706">
        <v>27.6</v>
      </c>
      <c r="BW706">
        <v>15.967741935483872</v>
      </c>
      <c r="BX706">
        <v>16.444539158231219</v>
      </c>
      <c r="BY706">
        <v>20.227073285318031</v>
      </c>
      <c r="BZ706">
        <v>705</v>
      </c>
    </row>
    <row r="707" spans="1:78" x14ac:dyDescent="0.25">
      <c r="A707">
        <v>706</v>
      </c>
      <c r="B707" t="s">
        <v>776</v>
      </c>
      <c r="C707">
        <v>79</v>
      </c>
      <c r="D707">
        <v>47</v>
      </c>
      <c r="E707">
        <v>62</v>
      </c>
      <c r="F707">
        <v>93</v>
      </c>
      <c r="G707">
        <v>39</v>
      </c>
      <c r="H707">
        <v>77</v>
      </c>
      <c r="I707">
        <v>75</v>
      </c>
      <c r="J707">
        <v>67</v>
      </c>
      <c r="K707">
        <v>66</v>
      </c>
      <c r="L707">
        <v>75</v>
      </c>
      <c r="M707">
        <v>16</v>
      </c>
      <c r="N707">
        <v>31</v>
      </c>
      <c r="O707">
        <v>40</v>
      </c>
      <c r="P707">
        <v>24</v>
      </c>
      <c r="Q707">
        <v>24</v>
      </c>
      <c r="R707">
        <v>27</v>
      </c>
      <c r="S707">
        <v>52</v>
      </c>
      <c r="T707">
        <v>74</v>
      </c>
      <c r="U707">
        <v>35</v>
      </c>
      <c r="V707">
        <v>46</v>
      </c>
      <c r="W707">
        <v>64</v>
      </c>
      <c r="X707">
        <v>39</v>
      </c>
      <c r="Y707">
        <v>27</v>
      </c>
      <c r="Z707">
        <v>14</v>
      </c>
      <c r="AA707">
        <v>3</v>
      </c>
      <c r="AB707">
        <v>54</v>
      </c>
      <c r="AC707">
        <v>31</v>
      </c>
      <c r="AD707">
        <v>134</v>
      </c>
      <c r="AE707">
        <v>63</v>
      </c>
      <c r="AF707">
        <v>35</v>
      </c>
      <c r="AG707">
        <v>43</v>
      </c>
      <c r="AH707">
        <v>12</v>
      </c>
      <c r="AI707">
        <v>117</v>
      </c>
      <c r="AJ707">
        <v>6</v>
      </c>
      <c r="AK707">
        <v>131</v>
      </c>
      <c r="AL707">
        <v>1869</v>
      </c>
      <c r="AM707">
        <v>1822</v>
      </c>
      <c r="AO707">
        <v>17.58987341772152</v>
      </c>
      <c r="AP707">
        <v>19.914893617021278</v>
      </c>
      <c r="AQ707">
        <v>16.374193548387098</v>
      </c>
      <c r="AR707">
        <v>12</v>
      </c>
      <c r="AS707">
        <v>20.861538461538462</v>
      </c>
      <c r="AT707">
        <v>14.072727272727274</v>
      </c>
      <c r="AU707">
        <v>13.152000000000001</v>
      </c>
      <c r="AV707">
        <v>11.659701492537312</v>
      </c>
      <c r="AW707">
        <v>12.981818181818182</v>
      </c>
      <c r="AX707">
        <v>15.456</v>
      </c>
      <c r="AY707">
        <v>6.75</v>
      </c>
      <c r="AZ707">
        <v>15.329032258064515</v>
      </c>
      <c r="BA707">
        <v>32.940000000000005</v>
      </c>
      <c r="BB707">
        <v>29.4</v>
      </c>
      <c r="BC707">
        <v>30.6</v>
      </c>
      <c r="BD707">
        <v>33.466666666666669</v>
      </c>
      <c r="BE707">
        <v>17.169230769230769</v>
      </c>
      <c r="BF707">
        <v>19.16756756756757</v>
      </c>
      <c r="BG707">
        <v>20.88</v>
      </c>
      <c r="BH707">
        <v>18.156521739130437</v>
      </c>
      <c r="BI707">
        <v>10.63125</v>
      </c>
      <c r="BJ707">
        <v>16.707692307692309</v>
      </c>
      <c r="BK707">
        <v>30.666666666666668</v>
      </c>
      <c r="BL707">
        <v>31.628571428571433</v>
      </c>
      <c r="BM707">
        <v>40.800000000000004</v>
      </c>
      <c r="BN707">
        <v>18.733333333333331</v>
      </c>
      <c r="BO707">
        <v>20.090322580645164</v>
      </c>
      <c r="BP707">
        <v>4.4865671641791041</v>
      </c>
      <c r="BQ707">
        <v>20.857142857142858</v>
      </c>
      <c r="BR707">
        <v>34.148571428571429</v>
      </c>
      <c r="BS707">
        <v>30.809302325581392</v>
      </c>
      <c r="BT707">
        <v>30.900000000000002</v>
      </c>
      <c r="BU707">
        <v>10.984615384615385</v>
      </c>
      <c r="BV707">
        <v>27.6</v>
      </c>
      <c r="BW707">
        <v>15.114503816793894</v>
      </c>
      <c r="BX707">
        <v>16.514927768860353</v>
      </c>
      <c r="BY707">
        <v>20.087687003838042</v>
      </c>
      <c r="BZ707">
        <v>706</v>
      </c>
    </row>
    <row r="708" spans="1:78" x14ac:dyDescent="0.25">
      <c r="A708">
        <v>707</v>
      </c>
      <c r="B708" t="s">
        <v>777</v>
      </c>
      <c r="C708">
        <v>79</v>
      </c>
      <c r="D708">
        <v>47</v>
      </c>
      <c r="E708">
        <v>61</v>
      </c>
      <c r="F708">
        <v>91</v>
      </c>
      <c r="G708">
        <v>41</v>
      </c>
      <c r="H708">
        <v>72</v>
      </c>
      <c r="I708">
        <v>73</v>
      </c>
      <c r="J708">
        <v>66</v>
      </c>
      <c r="K708">
        <v>66</v>
      </c>
      <c r="L708">
        <v>78</v>
      </c>
      <c r="M708">
        <v>16</v>
      </c>
      <c r="N708">
        <v>31</v>
      </c>
      <c r="O708">
        <v>40</v>
      </c>
      <c r="P708">
        <v>25</v>
      </c>
      <c r="Q708">
        <v>24</v>
      </c>
      <c r="R708">
        <v>27</v>
      </c>
      <c r="S708">
        <v>52</v>
      </c>
      <c r="T708">
        <v>74</v>
      </c>
      <c r="U708">
        <v>35</v>
      </c>
      <c r="V708">
        <v>49</v>
      </c>
      <c r="W708">
        <v>64</v>
      </c>
      <c r="X708">
        <v>38</v>
      </c>
      <c r="Y708">
        <v>26</v>
      </c>
      <c r="Z708">
        <v>14</v>
      </c>
      <c r="AA708">
        <v>3</v>
      </c>
      <c r="AB708">
        <v>49</v>
      </c>
      <c r="AC708">
        <v>29</v>
      </c>
      <c r="AD708">
        <v>134</v>
      </c>
      <c r="AE708">
        <v>63</v>
      </c>
      <c r="AF708">
        <v>35</v>
      </c>
      <c r="AG708">
        <v>42</v>
      </c>
      <c r="AH708">
        <v>12</v>
      </c>
      <c r="AI708">
        <v>117</v>
      </c>
      <c r="AJ708">
        <v>7</v>
      </c>
      <c r="AK708">
        <v>132</v>
      </c>
      <c r="AL708">
        <v>1897</v>
      </c>
      <c r="AM708">
        <v>1812</v>
      </c>
      <c r="AO708">
        <v>17.58987341772152</v>
      </c>
      <c r="AP708">
        <v>19.914893617021278</v>
      </c>
      <c r="AQ708">
        <v>16.642622950819675</v>
      </c>
      <c r="AR708">
        <v>12.263736263736263</v>
      </c>
      <c r="AS708">
        <v>19.84390243902439</v>
      </c>
      <c r="AT708">
        <v>15.049999999999999</v>
      </c>
      <c r="AU708">
        <v>13.512328767123288</v>
      </c>
      <c r="AV708">
        <v>11.836363636363638</v>
      </c>
      <c r="AW708">
        <v>12.981818181818182</v>
      </c>
      <c r="AX708">
        <v>14.861538461538464</v>
      </c>
      <c r="AY708">
        <v>6.75</v>
      </c>
      <c r="AZ708">
        <v>15.329032258064515</v>
      </c>
      <c r="BA708">
        <v>32.940000000000005</v>
      </c>
      <c r="BB708">
        <v>28.224</v>
      </c>
      <c r="BC708">
        <v>30.6</v>
      </c>
      <c r="BD708">
        <v>33.466666666666669</v>
      </c>
      <c r="BE708">
        <v>17.169230769230769</v>
      </c>
      <c r="BF708">
        <v>19.16756756756757</v>
      </c>
      <c r="BG708">
        <v>20.88</v>
      </c>
      <c r="BH708">
        <v>17.044897959183675</v>
      </c>
      <c r="BI708">
        <v>10.63125</v>
      </c>
      <c r="BJ708">
        <v>17.147368421052633</v>
      </c>
      <c r="BK708">
        <v>31.84615384615385</v>
      </c>
      <c r="BL708">
        <v>31.628571428571433</v>
      </c>
      <c r="BM708">
        <v>40.800000000000004</v>
      </c>
      <c r="BN708">
        <v>20.644897959183673</v>
      </c>
      <c r="BO708">
        <v>21.475862068965519</v>
      </c>
      <c r="BP708">
        <v>4.4865671641791041</v>
      </c>
      <c r="BQ708">
        <v>20.857142857142858</v>
      </c>
      <c r="BR708">
        <v>34.148571428571429</v>
      </c>
      <c r="BS708">
        <v>31.542857142857148</v>
      </c>
      <c r="BT708">
        <v>30.900000000000002</v>
      </c>
      <c r="BU708">
        <v>10.984615384615385</v>
      </c>
      <c r="BV708">
        <v>23.657142857142858</v>
      </c>
      <c r="BW708">
        <v>15.000000000000002</v>
      </c>
      <c r="BX708">
        <v>16.271164997364259</v>
      </c>
      <c r="BY708">
        <v>20.184747440300367</v>
      </c>
      <c r="BZ708">
        <v>707</v>
      </c>
    </row>
    <row r="709" spans="1:78" x14ac:dyDescent="0.25">
      <c r="A709">
        <v>708</v>
      </c>
      <c r="B709" t="s">
        <v>778</v>
      </c>
      <c r="C709">
        <v>81</v>
      </c>
      <c r="D709">
        <v>47</v>
      </c>
      <c r="E709">
        <v>61</v>
      </c>
      <c r="F709">
        <v>92</v>
      </c>
      <c r="G709">
        <v>41</v>
      </c>
      <c r="H709">
        <v>73</v>
      </c>
      <c r="I709">
        <v>74</v>
      </c>
      <c r="J709">
        <v>67</v>
      </c>
      <c r="K709">
        <v>68</v>
      </c>
      <c r="L709">
        <v>76</v>
      </c>
      <c r="M709">
        <v>16</v>
      </c>
      <c r="N709">
        <v>31</v>
      </c>
      <c r="O709">
        <v>40</v>
      </c>
      <c r="P709">
        <v>25</v>
      </c>
      <c r="Q709">
        <v>24</v>
      </c>
      <c r="R709">
        <v>27</v>
      </c>
      <c r="S709">
        <v>54</v>
      </c>
      <c r="T709">
        <v>73</v>
      </c>
      <c r="U709">
        <v>35</v>
      </c>
      <c r="V709">
        <v>49</v>
      </c>
      <c r="W709">
        <v>63</v>
      </c>
      <c r="X709">
        <v>38</v>
      </c>
      <c r="Y709">
        <v>26</v>
      </c>
      <c r="Z709">
        <v>14</v>
      </c>
      <c r="AA709">
        <v>3</v>
      </c>
      <c r="AB709">
        <v>50</v>
      </c>
      <c r="AC709">
        <v>29</v>
      </c>
      <c r="AD709">
        <v>134</v>
      </c>
      <c r="AE709">
        <v>63</v>
      </c>
      <c r="AF709">
        <v>35</v>
      </c>
      <c r="AG709">
        <v>43</v>
      </c>
      <c r="AH709">
        <v>11</v>
      </c>
      <c r="AI709">
        <v>117</v>
      </c>
      <c r="AJ709">
        <v>7</v>
      </c>
      <c r="AK709">
        <v>127</v>
      </c>
      <c r="AL709">
        <v>1908</v>
      </c>
      <c r="AM709">
        <v>1814</v>
      </c>
      <c r="AO709">
        <v>17.155555555555555</v>
      </c>
      <c r="AP709">
        <v>19.914893617021278</v>
      </c>
      <c r="AQ709">
        <v>16.642622950819675</v>
      </c>
      <c r="AR709">
        <v>12.130434782608695</v>
      </c>
      <c r="AS709">
        <v>19.84390243902439</v>
      </c>
      <c r="AT709">
        <v>14.843835616438357</v>
      </c>
      <c r="AU709">
        <v>13.329729729729729</v>
      </c>
      <c r="AV709">
        <v>11.659701492537312</v>
      </c>
      <c r="AW709">
        <v>12.6</v>
      </c>
      <c r="AX709">
        <v>15.252631578947367</v>
      </c>
      <c r="AY709">
        <v>6.75</v>
      </c>
      <c r="AZ709">
        <v>15.329032258064515</v>
      </c>
      <c r="BA709">
        <v>32.940000000000005</v>
      </c>
      <c r="BB709">
        <v>28.224</v>
      </c>
      <c r="BC709">
        <v>30.6</v>
      </c>
      <c r="BD709">
        <v>33.466666666666669</v>
      </c>
      <c r="BE709">
        <v>16.533333333333335</v>
      </c>
      <c r="BF709">
        <v>19.43013698630137</v>
      </c>
      <c r="BG709">
        <v>20.88</v>
      </c>
      <c r="BH709">
        <v>17.044897959183675</v>
      </c>
      <c r="BI709">
        <v>10.8</v>
      </c>
      <c r="BJ709">
        <v>17.147368421052633</v>
      </c>
      <c r="BK709">
        <v>31.84615384615385</v>
      </c>
      <c r="BL709">
        <v>31.628571428571433</v>
      </c>
      <c r="BM709">
        <v>40.800000000000004</v>
      </c>
      <c r="BN709">
        <v>20.231999999999999</v>
      </c>
      <c r="BO709">
        <v>21.475862068965519</v>
      </c>
      <c r="BP709">
        <v>4.4865671641791041</v>
      </c>
      <c r="BQ709">
        <v>20.857142857142858</v>
      </c>
      <c r="BR709">
        <v>34.148571428571429</v>
      </c>
      <c r="BS709">
        <v>30.809302325581392</v>
      </c>
      <c r="BT709">
        <v>33.709090909090911</v>
      </c>
      <c r="BU709">
        <v>10.984615384615385</v>
      </c>
      <c r="BV709">
        <v>23.657142857142858</v>
      </c>
      <c r="BW709">
        <v>15.590551181102363</v>
      </c>
      <c r="BX709">
        <v>16.177358490566039</v>
      </c>
      <c r="BY709">
        <v>20.17092382851034</v>
      </c>
      <c r="BZ709">
        <v>708</v>
      </c>
    </row>
    <row r="710" spans="1:78" x14ac:dyDescent="0.25">
      <c r="A710">
        <v>709</v>
      </c>
      <c r="B710" t="s">
        <v>779</v>
      </c>
      <c r="C710">
        <v>82</v>
      </c>
      <c r="D710">
        <v>49</v>
      </c>
      <c r="E710">
        <v>63</v>
      </c>
      <c r="F710">
        <v>95</v>
      </c>
      <c r="G710">
        <v>41</v>
      </c>
      <c r="H710">
        <v>72</v>
      </c>
      <c r="I710">
        <v>75</v>
      </c>
      <c r="J710">
        <v>64</v>
      </c>
      <c r="K710">
        <v>64</v>
      </c>
      <c r="L710">
        <v>82</v>
      </c>
      <c r="M710">
        <v>16</v>
      </c>
      <c r="N710">
        <v>31</v>
      </c>
      <c r="O710">
        <v>40</v>
      </c>
      <c r="P710">
        <v>25</v>
      </c>
      <c r="Q710">
        <v>24</v>
      </c>
      <c r="R710">
        <v>27</v>
      </c>
      <c r="S710">
        <v>54</v>
      </c>
      <c r="T710">
        <v>75</v>
      </c>
      <c r="U710">
        <v>35</v>
      </c>
      <c r="V710">
        <v>49</v>
      </c>
      <c r="W710">
        <v>62</v>
      </c>
      <c r="X710">
        <v>36</v>
      </c>
      <c r="Y710">
        <v>26</v>
      </c>
      <c r="Z710">
        <v>14</v>
      </c>
      <c r="AA710">
        <v>3</v>
      </c>
      <c r="AB710">
        <v>50</v>
      </c>
      <c r="AC710">
        <v>29</v>
      </c>
      <c r="AD710">
        <v>134</v>
      </c>
      <c r="AE710">
        <v>63</v>
      </c>
      <c r="AF710">
        <v>34</v>
      </c>
      <c r="AG710">
        <v>41</v>
      </c>
      <c r="AH710">
        <v>12</v>
      </c>
      <c r="AI710">
        <v>116</v>
      </c>
      <c r="AJ710">
        <v>7</v>
      </c>
      <c r="AK710">
        <v>138</v>
      </c>
      <c r="AL710">
        <v>1913</v>
      </c>
      <c r="AM710">
        <v>1828</v>
      </c>
      <c r="AO710">
        <v>16.946341463414633</v>
      </c>
      <c r="AP710">
        <v>19.102040816326529</v>
      </c>
      <c r="AQ710">
        <v>16.114285714285714</v>
      </c>
      <c r="AR710">
        <v>11.747368421052631</v>
      </c>
      <c r="AS710">
        <v>19.84390243902439</v>
      </c>
      <c r="AT710">
        <v>15.049999999999999</v>
      </c>
      <c r="AU710">
        <v>13.152000000000001</v>
      </c>
      <c r="AV710">
        <v>12.206250000000001</v>
      </c>
      <c r="AW710">
        <v>13.387500000000001</v>
      </c>
      <c r="AX710">
        <v>14.136585365853659</v>
      </c>
      <c r="AY710">
        <v>6.75</v>
      </c>
      <c r="AZ710">
        <v>15.329032258064515</v>
      </c>
      <c r="BA710">
        <v>32.940000000000005</v>
      </c>
      <c r="BB710">
        <v>28.224</v>
      </c>
      <c r="BC710">
        <v>30.6</v>
      </c>
      <c r="BD710">
        <v>33.466666666666669</v>
      </c>
      <c r="BE710">
        <v>16.533333333333335</v>
      </c>
      <c r="BF710">
        <v>18.911999999999999</v>
      </c>
      <c r="BG710">
        <v>20.88</v>
      </c>
      <c r="BH710">
        <v>17.044897959183675</v>
      </c>
      <c r="BI710">
        <v>10.974193548387097</v>
      </c>
      <c r="BJ710">
        <v>18.100000000000001</v>
      </c>
      <c r="BK710">
        <v>31.84615384615385</v>
      </c>
      <c r="BL710">
        <v>31.628571428571433</v>
      </c>
      <c r="BM710">
        <v>40.800000000000004</v>
      </c>
      <c r="BN710">
        <v>20.231999999999999</v>
      </c>
      <c r="BO710">
        <v>21.475862068965519</v>
      </c>
      <c r="BP710">
        <v>4.4865671641791041</v>
      </c>
      <c r="BQ710">
        <v>20.857142857142858</v>
      </c>
      <c r="BR710">
        <v>35.152941176470591</v>
      </c>
      <c r="BS710">
        <v>32.312195121951227</v>
      </c>
      <c r="BT710">
        <v>30.900000000000002</v>
      </c>
      <c r="BU710">
        <v>11.079310344827586</v>
      </c>
      <c r="BV710">
        <v>23.657142857142858</v>
      </c>
      <c r="BW710">
        <v>14.347826086956522</v>
      </c>
      <c r="BX710">
        <v>16.135075797177208</v>
      </c>
      <c r="BY710">
        <v>20.094980955062123</v>
      </c>
      <c r="BZ710">
        <v>709</v>
      </c>
    </row>
    <row r="711" spans="1:78" x14ac:dyDescent="0.25">
      <c r="A711">
        <v>710</v>
      </c>
      <c r="B711" t="s">
        <v>780</v>
      </c>
      <c r="C711">
        <v>83</v>
      </c>
      <c r="D711">
        <v>49</v>
      </c>
      <c r="E711">
        <v>63</v>
      </c>
      <c r="F711">
        <v>93</v>
      </c>
      <c r="G711">
        <v>41</v>
      </c>
      <c r="H711">
        <v>73</v>
      </c>
      <c r="I711">
        <v>75</v>
      </c>
      <c r="J711">
        <v>63</v>
      </c>
      <c r="K711">
        <v>63</v>
      </c>
      <c r="L711">
        <v>82</v>
      </c>
      <c r="M711">
        <v>16</v>
      </c>
      <c r="N711">
        <v>31</v>
      </c>
      <c r="O711">
        <v>40</v>
      </c>
      <c r="P711">
        <v>25</v>
      </c>
      <c r="Q711">
        <v>24</v>
      </c>
      <c r="R711">
        <v>27</v>
      </c>
      <c r="S711">
        <v>54</v>
      </c>
      <c r="T711">
        <v>74</v>
      </c>
      <c r="U711">
        <v>35</v>
      </c>
      <c r="V711">
        <v>49</v>
      </c>
      <c r="W711">
        <v>63</v>
      </c>
      <c r="X711">
        <v>37</v>
      </c>
      <c r="Y711">
        <v>26</v>
      </c>
      <c r="Z711">
        <v>14</v>
      </c>
      <c r="AA711">
        <v>3</v>
      </c>
      <c r="AB711">
        <v>50</v>
      </c>
      <c r="AC711">
        <v>29</v>
      </c>
      <c r="AD711">
        <v>134</v>
      </c>
      <c r="AE711">
        <v>63</v>
      </c>
      <c r="AF711">
        <v>35</v>
      </c>
      <c r="AG711">
        <v>42</v>
      </c>
      <c r="AH711">
        <v>12</v>
      </c>
      <c r="AI711">
        <v>116</v>
      </c>
      <c r="AJ711">
        <v>6</v>
      </c>
      <c r="AK711">
        <v>131</v>
      </c>
      <c r="AL711">
        <v>1902</v>
      </c>
      <c r="AM711">
        <v>1821</v>
      </c>
      <c r="AO711">
        <v>16.742168674698796</v>
      </c>
      <c r="AP711">
        <v>19.102040816326529</v>
      </c>
      <c r="AQ711">
        <v>16.114285714285714</v>
      </c>
      <c r="AR711">
        <v>12</v>
      </c>
      <c r="AS711">
        <v>19.84390243902439</v>
      </c>
      <c r="AT711">
        <v>14.843835616438357</v>
      </c>
      <c r="AU711">
        <v>13.152000000000001</v>
      </c>
      <c r="AV711">
        <v>12.4</v>
      </c>
      <c r="AW711">
        <v>13.6</v>
      </c>
      <c r="AX711">
        <v>14.136585365853659</v>
      </c>
      <c r="AY711">
        <v>6.75</v>
      </c>
      <c r="AZ711">
        <v>15.329032258064515</v>
      </c>
      <c r="BA711">
        <v>32.940000000000005</v>
      </c>
      <c r="BB711">
        <v>28.224</v>
      </c>
      <c r="BC711">
        <v>30.6</v>
      </c>
      <c r="BD711">
        <v>33.466666666666669</v>
      </c>
      <c r="BE711">
        <v>16.533333333333335</v>
      </c>
      <c r="BF711">
        <v>19.16756756756757</v>
      </c>
      <c r="BG711">
        <v>20.88</v>
      </c>
      <c r="BH711">
        <v>17.044897959183675</v>
      </c>
      <c r="BI711">
        <v>10.8</v>
      </c>
      <c r="BJ711">
        <v>17.610810810810811</v>
      </c>
      <c r="BK711">
        <v>31.84615384615385</v>
      </c>
      <c r="BL711">
        <v>31.628571428571433</v>
      </c>
      <c r="BM711">
        <v>40.800000000000004</v>
      </c>
      <c r="BN711">
        <v>20.231999999999999</v>
      </c>
      <c r="BO711">
        <v>21.475862068965519</v>
      </c>
      <c r="BP711">
        <v>4.4865671641791041</v>
      </c>
      <c r="BQ711">
        <v>20.857142857142858</v>
      </c>
      <c r="BR711">
        <v>34.148571428571429</v>
      </c>
      <c r="BS711">
        <v>31.542857142857148</v>
      </c>
      <c r="BT711">
        <v>30.900000000000002</v>
      </c>
      <c r="BU711">
        <v>11.079310344827586</v>
      </c>
      <c r="BV711">
        <v>27.6</v>
      </c>
      <c r="BW711">
        <v>15.114503816793894</v>
      </c>
      <c r="BX711">
        <v>16.228391167192431</v>
      </c>
      <c r="BY711">
        <v>20.094487977301849</v>
      </c>
      <c r="BZ711">
        <v>710</v>
      </c>
    </row>
    <row r="712" spans="1:78" x14ac:dyDescent="0.25">
      <c r="A712">
        <v>711</v>
      </c>
      <c r="B712" t="s">
        <v>781</v>
      </c>
      <c r="C712">
        <v>83</v>
      </c>
      <c r="D712">
        <v>48</v>
      </c>
      <c r="E712">
        <v>63</v>
      </c>
      <c r="F712">
        <v>93</v>
      </c>
      <c r="G712">
        <v>41</v>
      </c>
      <c r="H712">
        <v>73</v>
      </c>
      <c r="I712">
        <v>74</v>
      </c>
      <c r="J712">
        <v>63</v>
      </c>
      <c r="K712">
        <v>64</v>
      </c>
      <c r="L712">
        <v>82</v>
      </c>
      <c r="M712">
        <v>16</v>
      </c>
      <c r="N712">
        <v>31</v>
      </c>
      <c r="O712">
        <v>41</v>
      </c>
      <c r="P712">
        <v>25</v>
      </c>
      <c r="Q712">
        <v>24</v>
      </c>
      <c r="R712">
        <v>27</v>
      </c>
      <c r="S712">
        <v>54</v>
      </c>
      <c r="T712">
        <v>74</v>
      </c>
      <c r="U712">
        <v>36</v>
      </c>
      <c r="V712">
        <v>44</v>
      </c>
      <c r="W712">
        <v>64</v>
      </c>
      <c r="X712">
        <v>38</v>
      </c>
      <c r="Y712">
        <v>26</v>
      </c>
      <c r="Z712">
        <v>14</v>
      </c>
      <c r="AA712">
        <v>3</v>
      </c>
      <c r="AB712">
        <v>51</v>
      </c>
      <c r="AC712">
        <v>31</v>
      </c>
      <c r="AD712">
        <v>75</v>
      </c>
      <c r="AE712">
        <v>63</v>
      </c>
      <c r="AF712">
        <v>35</v>
      </c>
      <c r="AG712">
        <v>42</v>
      </c>
      <c r="AH712">
        <v>11</v>
      </c>
      <c r="AI712">
        <v>116</v>
      </c>
      <c r="AJ712">
        <v>8</v>
      </c>
      <c r="AK712">
        <v>133</v>
      </c>
      <c r="AL712">
        <v>1866</v>
      </c>
      <c r="AM712">
        <v>1766</v>
      </c>
      <c r="AO712">
        <v>16.742168674698796</v>
      </c>
      <c r="AP712">
        <v>19.5</v>
      </c>
      <c r="AQ712">
        <v>16.114285714285714</v>
      </c>
      <c r="AR712">
        <v>12</v>
      </c>
      <c r="AS712">
        <v>19.84390243902439</v>
      </c>
      <c r="AT712">
        <v>14.843835616438357</v>
      </c>
      <c r="AU712">
        <v>13.329729729729729</v>
      </c>
      <c r="AV712">
        <v>12.4</v>
      </c>
      <c r="AW712">
        <v>13.387500000000001</v>
      </c>
      <c r="AX712">
        <v>14.136585365853659</v>
      </c>
      <c r="AY712">
        <v>6.75</v>
      </c>
      <c r="AZ712">
        <v>15.329032258064515</v>
      </c>
      <c r="BA712">
        <v>32.136585365853662</v>
      </c>
      <c r="BB712">
        <v>28.224</v>
      </c>
      <c r="BC712">
        <v>30.6</v>
      </c>
      <c r="BD712">
        <v>33.466666666666669</v>
      </c>
      <c r="BE712">
        <v>16.533333333333335</v>
      </c>
      <c r="BF712">
        <v>19.16756756756757</v>
      </c>
      <c r="BG712">
        <v>20.3</v>
      </c>
      <c r="BH712">
        <v>18.981818181818181</v>
      </c>
      <c r="BI712">
        <v>10.63125</v>
      </c>
      <c r="BJ712">
        <v>17.147368421052633</v>
      </c>
      <c r="BK712">
        <v>31.84615384615385</v>
      </c>
      <c r="BL712">
        <v>31.628571428571433</v>
      </c>
      <c r="BM712">
        <v>40.800000000000004</v>
      </c>
      <c r="BN712">
        <v>19.835294117647059</v>
      </c>
      <c r="BO712">
        <v>20.090322580645164</v>
      </c>
      <c r="BP712">
        <v>8.016</v>
      </c>
      <c r="BQ712">
        <v>20.857142857142858</v>
      </c>
      <c r="BR712">
        <v>34.148571428571429</v>
      </c>
      <c r="BS712">
        <v>31.542857142857148</v>
      </c>
      <c r="BT712">
        <v>33.709090909090911</v>
      </c>
      <c r="BU712">
        <v>11.079310344827586</v>
      </c>
      <c r="BV712">
        <v>20.7</v>
      </c>
      <c r="BW712">
        <v>14.887218045112782</v>
      </c>
      <c r="BX712">
        <v>16.541479099678458</v>
      </c>
      <c r="BY712">
        <v>20.107149866161389</v>
      </c>
      <c r="BZ712">
        <v>711</v>
      </c>
    </row>
    <row r="713" spans="1:78" x14ac:dyDescent="0.25">
      <c r="A713">
        <v>712</v>
      </c>
      <c r="B713" t="s">
        <v>782</v>
      </c>
      <c r="C713">
        <v>83</v>
      </c>
      <c r="D713">
        <v>49</v>
      </c>
      <c r="E713">
        <v>63</v>
      </c>
      <c r="F713">
        <v>92</v>
      </c>
      <c r="G713">
        <v>40</v>
      </c>
      <c r="H713">
        <v>73</v>
      </c>
      <c r="I713">
        <v>75</v>
      </c>
      <c r="J713">
        <v>63</v>
      </c>
      <c r="K713">
        <v>64</v>
      </c>
      <c r="L713">
        <v>82</v>
      </c>
      <c r="M713">
        <v>15</v>
      </c>
      <c r="N713">
        <v>30</v>
      </c>
      <c r="O713">
        <v>41</v>
      </c>
      <c r="P713">
        <v>25</v>
      </c>
      <c r="Q713">
        <v>23</v>
      </c>
      <c r="R713">
        <v>26</v>
      </c>
      <c r="S713">
        <v>53</v>
      </c>
      <c r="T713">
        <v>75</v>
      </c>
      <c r="U713">
        <v>36</v>
      </c>
      <c r="V713">
        <v>44</v>
      </c>
      <c r="W713">
        <v>61</v>
      </c>
      <c r="X713">
        <v>37</v>
      </c>
      <c r="Y713">
        <v>26</v>
      </c>
      <c r="Z713">
        <v>14</v>
      </c>
      <c r="AA713">
        <v>3</v>
      </c>
      <c r="AB713">
        <v>51</v>
      </c>
      <c r="AC713">
        <v>31</v>
      </c>
      <c r="AD713">
        <v>75</v>
      </c>
      <c r="AE713">
        <v>63</v>
      </c>
      <c r="AF713">
        <v>35</v>
      </c>
      <c r="AG713">
        <v>41</v>
      </c>
      <c r="AH713">
        <v>12</v>
      </c>
      <c r="AI713">
        <v>112</v>
      </c>
      <c r="AJ713">
        <v>8</v>
      </c>
      <c r="AK713">
        <v>126</v>
      </c>
      <c r="AL713">
        <v>1864</v>
      </c>
      <c r="AM713">
        <v>1747</v>
      </c>
      <c r="AO713">
        <v>16.742168674698796</v>
      </c>
      <c r="AP713">
        <v>19.102040816326529</v>
      </c>
      <c r="AQ713">
        <v>16.114285714285714</v>
      </c>
      <c r="AR713">
        <v>12.130434782608695</v>
      </c>
      <c r="AS713">
        <v>20.340000000000003</v>
      </c>
      <c r="AT713">
        <v>14.843835616438357</v>
      </c>
      <c r="AU713">
        <v>13.152000000000001</v>
      </c>
      <c r="AV713">
        <v>12.4</v>
      </c>
      <c r="AW713">
        <v>13.387500000000001</v>
      </c>
      <c r="AX713">
        <v>14.136585365853659</v>
      </c>
      <c r="AY713">
        <v>7.2</v>
      </c>
      <c r="AZ713">
        <v>15.840000000000002</v>
      </c>
      <c r="BA713">
        <v>32.136585365853662</v>
      </c>
      <c r="BB713">
        <v>28.224</v>
      </c>
      <c r="BC713">
        <v>31.930434782608696</v>
      </c>
      <c r="BD713">
        <v>34.753846153846155</v>
      </c>
      <c r="BE713">
        <v>16.845283018867924</v>
      </c>
      <c r="BF713">
        <v>18.911999999999999</v>
      </c>
      <c r="BG713">
        <v>20.3</v>
      </c>
      <c r="BH713">
        <v>18.981818181818181</v>
      </c>
      <c r="BI713">
        <v>11.154098360655738</v>
      </c>
      <c r="BJ713">
        <v>17.610810810810811</v>
      </c>
      <c r="BK713">
        <v>31.84615384615385</v>
      </c>
      <c r="BL713">
        <v>31.628571428571433</v>
      </c>
      <c r="BM713">
        <v>40.800000000000004</v>
      </c>
      <c r="BN713">
        <v>19.835294117647059</v>
      </c>
      <c r="BO713">
        <v>20.090322580645164</v>
      </c>
      <c r="BP713">
        <v>8.016</v>
      </c>
      <c r="BQ713">
        <v>20.857142857142858</v>
      </c>
      <c r="BR713">
        <v>34.148571428571429</v>
      </c>
      <c r="BS713">
        <v>32.312195121951227</v>
      </c>
      <c r="BT713">
        <v>30.900000000000002</v>
      </c>
      <c r="BU713">
        <v>11.475</v>
      </c>
      <c r="BV713">
        <v>20.7</v>
      </c>
      <c r="BW713">
        <v>15.714285714285714</v>
      </c>
      <c r="BX713">
        <v>16.559227467811159</v>
      </c>
      <c r="BY713">
        <v>20.273364437804837</v>
      </c>
      <c r="BZ713">
        <v>712</v>
      </c>
    </row>
    <row r="714" spans="1:78" x14ac:dyDescent="0.25">
      <c r="A714">
        <v>713</v>
      </c>
      <c r="B714" t="s">
        <v>783</v>
      </c>
      <c r="C714">
        <v>82</v>
      </c>
      <c r="D714">
        <v>49</v>
      </c>
      <c r="E714">
        <v>62</v>
      </c>
      <c r="F714">
        <v>90</v>
      </c>
      <c r="G714">
        <v>40</v>
      </c>
      <c r="H714">
        <v>73</v>
      </c>
      <c r="I714">
        <v>76</v>
      </c>
      <c r="J714">
        <v>63</v>
      </c>
      <c r="K714">
        <v>64</v>
      </c>
      <c r="L714">
        <v>80</v>
      </c>
      <c r="M714">
        <v>15</v>
      </c>
      <c r="N714">
        <v>31</v>
      </c>
      <c r="O714">
        <v>41</v>
      </c>
      <c r="P714">
        <v>25</v>
      </c>
      <c r="Q714">
        <v>24</v>
      </c>
      <c r="R714">
        <v>27</v>
      </c>
      <c r="S714">
        <v>53</v>
      </c>
      <c r="T714">
        <v>75</v>
      </c>
      <c r="U714">
        <v>35</v>
      </c>
      <c r="V714">
        <v>44</v>
      </c>
      <c r="W714">
        <v>62</v>
      </c>
      <c r="X714">
        <v>37</v>
      </c>
      <c r="Y714">
        <v>26</v>
      </c>
      <c r="Z714">
        <v>14</v>
      </c>
      <c r="AA714">
        <v>3</v>
      </c>
      <c r="AB714">
        <v>51</v>
      </c>
      <c r="AC714">
        <v>31</v>
      </c>
      <c r="AD714">
        <v>80</v>
      </c>
      <c r="AE714">
        <v>63</v>
      </c>
      <c r="AF714">
        <v>35</v>
      </c>
      <c r="AG714">
        <v>41</v>
      </c>
      <c r="AH714">
        <v>12</v>
      </c>
      <c r="AI714">
        <v>111</v>
      </c>
      <c r="AJ714">
        <v>7</v>
      </c>
      <c r="AK714">
        <v>135</v>
      </c>
      <c r="AL714">
        <v>1857</v>
      </c>
      <c r="AM714">
        <v>1757</v>
      </c>
      <c r="AO714">
        <v>16.946341463414633</v>
      </c>
      <c r="AP714">
        <v>19.102040816326529</v>
      </c>
      <c r="AQ714">
        <v>16.374193548387098</v>
      </c>
      <c r="AR714">
        <v>12.4</v>
      </c>
      <c r="AS714">
        <v>20.340000000000003</v>
      </c>
      <c r="AT714">
        <v>14.843835616438357</v>
      </c>
      <c r="AU714">
        <v>12.978947368421052</v>
      </c>
      <c r="AV714">
        <v>12.4</v>
      </c>
      <c r="AW714">
        <v>13.387500000000001</v>
      </c>
      <c r="AX714">
        <v>14.490000000000002</v>
      </c>
      <c r="AY714">
        <v>7.2</v>
      </c>
      <c r="AZ714">
        <v>15.329032258064515</v>
      </c>
      <c r="BA714">
        <v>32.136585365853662</v>
      </c>
      <c r="BB714">
        <v>28.224</v>
      </c>
      <c r="BC714">
        <v>30.6</v>
      </c>
      <c r="BD714">
        <v>33.466666666666669</v>
      </c>
      <c r="BE714">
        <v>16.845283018867924</v>
      </c>
      <c r="BF714">
        <v>18.911999999999999</v>
      </c>
      <c r="BG714">
        <v>20.88</v>
      </c>
      <c r="BH714">
        <v>18.981818181818181</v>
      </c>
      <c r="BI714">
        <v>10.974193548387097</v>
      </c>
      <c r="BJ714">
        <v>17.610810810810811</v>
      </c>
      <c r="BK714">
        <v>31.84615384615385</v>
      </c>
      <c r="BL714">
        <v>31.628571428571433</v>
      </c>
      <c r="BM714">
        <v>40.800000000000004</v>
      </c>
      <c r="BN714">
        <v>19.835294117647059</v>
      </c>
      <c r="BO714">
        <v>20.090322580645164</v>
      </c>
      <c r="BP714">
        <v>7.5149999999999997</v>
      </c>
      <c r="BQ714">
        <v>20.857142857142858</v>
      </c>
      <c r="BR714">
        <v>34.148571428571429</v>
      </c>
      <c r="BS714">
        <v>32.312195121951227</v>
      </c>
      <c r="BT714">
        <v>30.900000000000002</v>
      </c>
      <c r="BU714">
        <v>11.578378378378378</v>
      </c>
      <c r="BV714">
        <v>23.657142857142858</v>
      </c>
      <c r="BW714">
        <v>14.666666666666668</v>
      </c>
      <c r="BX714">
        <v>16.621647819063007</v>
      </c>
      <c r="BY714">
        <v>20.184366268003739</v>
      </c>
      <c r="BZ714">
        <v>713</v>
      </c>
    </row>
    <row r="715" spans="1:78" x14ac:dyDescent="0.25">
      <c r="A715">
        <v>714</v>
      </c>
      <c r="B715" t="s">
        <v>784</v>
      </c>
      <c r="C715">
        <v>81</v>
      </c>
      <c r="D715">
        <v>49</v>
      </c>
      <c r="E715">
        <v>62</v>
      </c>
      <c r="F715">
        <v>90</v>
      </c>
      <c r="G715">
        <v>40</v>
      </c>
      <c r="H715">
        <v>73</v>
      </c>
      <c r="I715">
        <v>73</v>
      </c>
      <c r="J715">
        <v>62</v>
      </c>
      <c r="K715">
        <v>65</v>
      </c>
      <c r="L715">
        <v>79</v>
      </c>
      <c r="M715">
        <v>15</v>
      </c>
      <c r="N715">
        <v>31</v>
      </c>
      <c r="O715">
        <v>41</v>
      </c>
      <c r="P715">
        <v>25</v>
      </c>
      <c r="Q715">
        <v>24</v>
      </c>
      <c r="R715">
        <v>26</v>
      </c>
      <c r="S715">
        <v>54</v>
      </c>
      <c r="T715">
        <v>75</v>
      </c>
      <c r="U715">
        <v>35</v>
      </c>
      <c r="V715">
        <v>39</v>
      </c>
      <c r="W715">
        <v>60</v>
      </c>
      <c r="X715">
        <v>42</v>
      </c>
      <c r="Y715">
        <v>27</v>
      </c>
      <c r="Z715">
        <v>14</v>
      </c>
      <c r="AA715">
        <v>3</v>
      </c>
      <c r="AB715">
        <v>51</v>
      </c>
      <c r="AC715">
        <v>31</v>
      </c>
      <c r="AD715">
        <v>80</v>
      </c>
      <c r="AE715">
        <v>63</v>
      </c>
      <c r="AF715">
        <v>35</v>
      </c>
      <c r="AG715">
        <v>41</v>
      </c>
      <c r="AH715">
        <v>12</v>
      </c>
      <c r="AI715">
        <v>111</v>
      </c>
      <c r="AJ715">
        <v>8</v>
      </c>
      <c r="AK715">
        <v>130</v>
      </c>
      <c r="AL715">
        <v>1869</v>
      </c>
      <c r="AM715">
        <v>1747</v>
      </c>
      <c r="AO715">
        <v>17.155555555555555</v>
      </c>
      <c r="AP715">
        <v>19.102040816326529</v>
      </c>
      <c r="AQ715">
        <v>16.374193548387098</v>
      </c>
      <c r="AR715">
        <v>12.4</v>
      </c>
      <c r="AS715">
        <v>20.340000000000003</v>
      </c>
      <c r="AT715">
        <v>14.843835616438357</v>
      </c>
      <c r="AU715">
        <v>13.512328767123288</v>
      </c>
      <c r="AV715">
        <v>12.6</v>
      </c>
      <c r="AW715">
        <v>13.181538461538461</v>
      </c>
      <c r="AX715">
        <v>14.673417721518989</v>
      </c>
      <c r="AY715">
        <v>7.2</v>
      </c>
      <c r="AZ715">
        <v>15.329032258064515</v>
      </c>
      <c r="BA715">
        <v>32.136585365853662</v>
      </c>
      <c r="BB715">
        <v>28.224</v>
      </c>
      <c r="BC715">
        <v>30.6</v>
      </c>
      <c r="BD715">
        <v>34.753846153846155</v>
      </c>
      <c r="BE715">
        <v>16.533333333333335</v>
      </c>
      <c r="BF715">
        <v>18.911999999999999</v>
      </c>
      <c r="BG715">
        <v>20.88</v>
      </c>
      <c r="BH715">
        <v>21.415384615384617</v>
      </c>
      <c r="BI715">
        <v>11.34</v>
      </c>
      <c r="BJ715">
        <v>15.514285714285714</v>
      </c>
      <c r="BK715">
        <v>30.666666666666668</v>
      </c>
      <c r="BL715">
        <v>31.628571428571433</v>
      </c>
      <c r="BM715">
        <v>40.800000000000004</v>
      </c>
      <c r="BN715">
        <v>19.835294117647059</v>
      </c>
      <c r="BO715">
        <v>20.090322580645164</v>
      </c>
      <c r="BP715">
        <v>7.5149999999999997</v>
      </c>
      <c r="BQ715">
        <v>20.857142857142858</v>
      </c>
      <c r="BR715">
        <v>34.148571428571429</v>
      </c>
      <c r="BS715">
        <v>32.312195121951227</v>
      </c>
      <c r="BT715">
        <v>30.900000000000002</v>
      </c>
      <c r="BU715">
        <v>11.578378378378378</v>
      </c>
      <c r="BV715">
        <v>20.7</v>
      </c>
      <c r="BW715">
        <v>15.230769230769232</v>
      </c>
      <c r="BX715">
        <v>16.514927768860353</v>
      </c>
      <c r="BY715">
        <v>20.264056367055819</v>
      </c>
      <c r="BZ715">
        <v>714</v>
      </c>
    </row>
    <row r="716" spans="1:78" x14ac:dyDescent="0.25">
      <c r="A716">
        <v>715</v>
      </c>
      <c r="B716" t="s">
        <v>785</v>
      </c>
      <c r="C716">
        <v>82</v>
      </c>
      <c r="D716">
        <v>49</v>
      </c>
      <c r="E716">
        <v>64</v>
      </c>
      <c r="F716">
        <v>90</v>
      </c>
      <c r="G716">
        <v>40</v>
      </c>
      <c r="H716">
        <v>73</v>
      </c>
      <c r="I716">
        <v>73</v>
      </c>
      <c r="J716">
        <v>62</v>
      </c>
      <c r="K716">
        <v>65</v>
      </c>
      <c r="L716">
        <v>80</v>
      </c>
      <c r="M716">
        <v>15</v>
      </c>
      <c r="N716">
        <v>31</v>
      </c>
      <c r="O716">
        <v>41</v>
      </c>
      <c r="P716">
        <v>25</v>
      </c>
      <c r="Q716">
        <v>24</v>
      </c>
      <c r="R716">
        <v>27</v>
      </c>
      <c r="S716">
        <v>53</v>
      </c>
      <c r="T716">
        <v>74</v>
      </c>
      <c r="U716">
        <v>35</v>
      </c>
      <c r="V716">
        <v>38</v>
      </c>
      <c r="W716">
        <v>61</v>
      </c>
      <c r="X716">
        <v>43</v>
      </c>
      <c r="Y716">
        <v>27</v>
      </c>
      <c r="Z716">
        <v>14</v>
      </c>
      <c r="AA716">
        <v>3</v>
      </c>
      <c r="AB716">
        <v>51</v>
      </c>
      <c r="AC716">
        <v>31</v>
      </c>
      <c r="AD716">
        <v>81</v>
      </c>
      <c r="AE716">
        <v>64</v>
      </c>
      <c r="AF716">
        <v>36</v>
      </c>
      <c r="AG716">
        <v>41</v>
      </c>
      <c r="AH716">
        <v>12</v>
      </c>
      <c r="AI716">
        <v>111</v>
      </c>
      <c r="AJ716">
        <v>8</v>
      </c>
      <c r="AK716">
        <v>132</v>
      </c>
      <c r="AL716">
        <v>1876</v>
      </c>
      <c r="AM716">
        <v>1756</v>
      </c>
      <c r="AO716">
        <v>16.946341463414633</v>
      </c>
      <c r="AP716">
        <v>19.102040816326529</v>
      </c>
      <c r="AQ716">
        <v>15.862500000000001</v>
      </c>
      <c r="AR716">
        <v>12.4</v>
      </c>
      <c r="AS716">
        <v>20.340000000000003</v>
      </c>
      <c r="AT716">
        <v>14.843835616438357</v>
      </c>
      <c r="AU716">
        <v>13.512328767123288</v>
      </c>
      <c r="AV716">
        <v>12.6</v>
      </c>
      <c r="AW716">
        <v>13.181538461538461</v>
      </c>
      <c r="AX716">
        <v>14.490000000000002</v>
      </c>
      <c r="AY716">
        <v>7.2</v>
      </c>
      <c r="AZ716">
        <v>15.329032258064515</v>
      </c>
      <c r="BA716">
        <v>32.136585365853662</v>
      </c>
      <c r="BB716">
        <v>28.224</v>
      </c>
      <c r="BC716">
        <v>30.6</v>
      </c>
      <c r="BD716">
        <v>33.466666666666669</v>
      </c>
      <c r="BE716">
        <v>16.845283018867924</v>
      </c>
      <c r="BF716">
        <v>19.16756756756757</v>
      </c>
      <c r="BG716">
        <v>20.88</v>
      </c>
      <c r="BH716">
        <v>21.978947368421053</v>
      </c>
      <c r="BI716">
        <v>11.154098360655738</v>
      </c>
      <c r="BJ716">
        <v>15.153488372093024</v>
      </c>
      <c r="BK716">
        <v>30.666666666666668</v>
      </c>
      <c r="BL716">
        <v>31.628571428571433</v>
      </c>
      <c r="BM716">
        <v>40.800000000000004</v>
      </c>
      <c r="BN716">
        <v>19.835294117647059</v>
      </c>
      <c r="BO716">
        <v>20.090322580645164</v>
      </c>
      <c r="BP716">
        <v>7.4222222222222216</v>
      </c>
      <c r="BQ716">
        <v>20.53125</v>
      </c>
      <c r="BR716">
        <v>33.199999999999996</v>
      </c>
      <c r="BS716">
        <v>32.312195121951227</v>
      </c>
      <c r="BT716">
        <v>30.900000000000002</v>
      </c>
      <c r="BU716">
        <v>11.578378378378378</v>
      </c>
      <c r="BV716">
        <v>20.7</v>
      </c>
      <c r="BW716">
        <v>15.000000000000002</v>
      </c>
      <c r="BX716">
        <v>16.453304904051173</v>
      </c>
      <c r="BY716">
        <v>20.150325742235218</v>
      </c>
      <c r="BZ716">
        <v>715</v>
      </c>
    </row>
    <row r="717" spans="1:78" x14ac:dyDescent="0.25">
      <c r="A717">
        <v>716</v>
      </c>
      <c r="B717" t="s">
        <v>786</v>
      </c>
      <c r="C717">
        <v>83</v>
      </c>
      <c r="D717">
        <v>50</v>
      </c>
      <c r="E717">
        <v>65</v>
      </c>
      <c r="F717">
        <v>90</v>
      </c>
      <c r="G717">
        <v>40</v>
      </c>
      <c r="H717">
        <v>72</v>
      </c>
      <c r="I717">
        <v>73</v>
      </c>
      <c r="J717">
        <v>63</v>
      </c>
      <c r="K717">
        <v>65</v>
      </c>
      <c r="L717">
        <v>73</v>
      </c>
      <c r="M717">
        <v>15</v>
      </c>
      <c r="N717">
        <v>31</v>
      </c>
      <c r="O717">
        <v>41</v>
      </c>
      <c r="P717">
        <v>25</v>
      </c>
      <c r="Q717">
        <v>24</v>
      </c>
      <c r="R717">
        <v>27</v>
      </c>
      <c r="S717">
        <v>52</v>
      </c>
      <c r="T717">
        <v>72</v>
      </c>
      <c r="U717">
        <v>34</v>
      </c>
      <c r="V717">
        <v>38</v>
      </c>
      <c r="W717">
        <v>55</v>
      </c>
      <c r="X717">
        <v>38</v>
      </c>
      <c r="Y717">
        <v>27</v>
      </c>
      <c r="Z717">
        <v>15</v>
      </c>
      <c r="AA717">
        <v>3</v>
      </c>
      <c r="AB717">
        <v>51</v>
      </c>
      <c r="AC717">
        <v>31</v>
      </c>
      <c r="AD717">
        <v>81</v>
      </c>
      <c r="AE717">
        <v>64</v>
      </c>
      <c r="AF717">
        <v>36</v>
      </c>
      <c r="AG717">
        <v>41</v>
      </c>
      <c r="AH717">
        <v>12</v>
      </c>
      <c r="AI717">
        <v>102</v>
      </c>
      <c r="AJ717">
        <v>6</v>
      </c>
      <c r="AK717">
        <v>133</v>
      </c>
      <c r="AL717">
        <v>1874</v>
      </c>
      <c r="AM717">
        <v>1728</v>
      </c>
      <c r="AO717">
        <v>16.742168674698796</v>
      </c>
      <c r="AP717">
        <v>18.720000000000002</v>
      </c>
      <c r="AQ717">
        <v>15.618461538461538</v>
      </c>
      <c r="AR717">
        <v>12.4</v>
      </c>
      <c r="AS717">
        <v>20.340000000000003</v>
      </c>
      <c r="AT717">
        <v>15.049999999999999</v>
      </c>
      <c r="AU717">
        <v>13.512328767123288</v>
      </c>
      <c r="AV717">
        <v>12.4</v>
      </c>
      <c r="AW717">
        <v>13.181538461538461</v>
      </c>
      <c r="AX717">
        <v>15.87945205479452</v>
      </c>
      <c r="AY717">
        <v>7.2</v>
      </c>
      <c r="AZ717">
        <v>15.329032258064515</v>
      </c>
      <c r="BA717">
        <v>32.136585365853662</v>
      </c>
      <c r="BB717">
        <v>28.224</v>
      </c>
      <c r="BC717">
        <v>30.6</v>
      </c>
      <c r="BD717">
        <v>33.466666666666669</v>
      </c>
      <c r="BE717">
        <v>17.169230769230769</v>
      </c>
      <c r="BF717">
        <v>19.7</v>
      </c>
      <c r="BG717">
        <v>21.494117647058825</v>
      </c>
      <c r="BH717">
        <v>21.978947368421053</v>
      </c>
      <c r="BI717">
        <v>12.370909090909091</v>
      </c>
      <c r="BJ717">
        <v>17.147368421052633</v>
      </c>
      <c r="BK717">
        <v>30.666666666666668</v>
      </c>
      <c r="BL717">
        <v>29.52</v>
      </c>
      <c r="BM717">
        <v>40.800000000000004</v>
      </c>
      <c r="BN717">
        <v>19.835294117647059</v>
      </c>
      <c r="BO717">
        <v>20.090322580645164</v>
      </c>
      <c r="BP717">
        <v>7.4222222222222216</v>
      </c>
      <c r="BQ717">
        <v>20.53125</v>
      </c>
      <c r="BR717">
        <v>33.199999999999996</v>
      </c>
      <c r="BS717">
        <v>32.312195121951227</v>
      </c>
      <c r="BT717">
        <v>30.900000000000002</v>
      </c>
      <c r="BU717">
        <v>12.6</v>
      </c>
      <c r="BV717">
        <v>27.6</v>
      </c>
      <c r="BW717">
        <v>14.887218045112782</v>
      </c>
      <c r="BX717">
        <v>16.470864461045892</v>
      </c>
      <c r="BY717">
        <v>20.335243664321808</v>
      </c>
      <c r="BZ717">
        <v>716</v>
      </c>
    </row>
    <row r="718" spans="1:78" x14ac:dyDescent="0.25">
      <c r="A718">
        <v>717</v>
      </c>
      <c r="B718" t="s">
        <v>787</v>
      </c>
      <c r="C718">
        <v>83</v>
      </c>
      <c r="D718">
        <v>50</v>
      </c>
      <c r="E718">
        <v>66</v>
      </c>
      <c r="F718">
        <v>91</v>
      </c>
      <c r="G718">
        <v>39</v>
      </c>
      <c r="H718">
        <v>74</v>
      </c>
      <c r="I718">
        <v>75</v>
      </c>
      <c r="J718">
        <v>63</v>
      </c>
      <c r="K718">
        <v>64</v>
      </c>
      <c r="L718">
        <v>72</v>
      </c>
      <c r="M718">
        <v>15</v>
      </c>
      <c r="N718">
        <v>31</v>
      </c>
      <c r="O718">
        <v>41</v>
      </c>
      <c r="P718">
        <v>26</v>
      </c>
      <c r="Q718">
        <v>24</v>
      </c>
      <c r="R718">
        <v>27</v>
      </c>
      <c r="S718">
        <v>52</v>
      </c>
      <c r="T718">
        <v>72</v>
      </c>
      <c r="U718">
        <v>35</v>
      </c>
      <c r="V718">
        <v>39</v>
      </c>
      <c r="W718">
        <v>55</v>
      </c>
      <c r="X718">
        <v>38</v>
      </c>
      <c r="Y718">
        <v>26</v>
      </c>
      <c r="Z718">
        <v>14</v>
      </c>
      <c r="AA718">
        <v>3</v>
      </c>
      <c r="AB718">
        <v>51</v>
      </c>
      <c r="AC718">
        <v>31</v>
      </c>
      <c r="AD718">
        <v>86</v>
      </c>
      <c r="AE718">
        <v>87</v>
      </c>
      <c r="AF718">
        <v>36</v>
      </c>
      <c r="AG718">
        <v>41</v>
      </c>
      <c r="AH718">
        <v>12</v>
      </c>
      <c r="AI718">
        <v>98</v>
      </c>
      <c r="AJ718">
        <v>6</v>
      </c>
      <c r="AK718">
        <v>133</v>
      </c>
      <c r="AL718">
        <v>1897</v>
      </c>
      <c r="AM718">
        <v>1756</v>
      </c>
      <c r="AO718">
        <v>16.742168674698796</v>
      </c>
      <c r="AP718">
        <v>18.720000000000002</v>
      </c>
      <c r="AQ718">
        <v>15.381818181818181</v>
      </c>
      <c r="AR718">
        <v>12.263736263736263</v>
      </c>
      <c r="AS718">
        <v>20.861538461538462</v>
      </c>
      <c r="AT718">
        <v>14.643243243243244</v>
      </c>
      <c r="AU718">
        <v>13.152000000000001</v>
      </c>
      <c r="AV718">
        <v>12.4</v>
      </c>
      <c r="AW718">
        <v>13.387500000000001</v>
      </c>
      <c r="AX718">
        <v>16.100000000000001</v>
      </c>
      <c r="AY718">
        <v>7.2</v>
      </c>
      <c r="AZ718">
        <v>15.329032258064515</v>
      </c>
      <c r="BA718">
        <v>32.136585365853662</v>
      </c>
      <c r="BB718">
        <v>27.138461538461538</v>
      </c>
      <c r="BC718">
        <v>30.6</v>
      </c>
      <c r="BD718">
        <v>33.466666666666669</v>
      </c>
      <c r="BE718">
        <v>17.169230769230769</v>
      </c>
      <c r="BF718">
        <v>19.7</v>
      </c>
      <c r="BG718">
        <v>20.88</v>
      </c>
      <c r="BH718">
        <v>21.415384615384617</v>
      </c>
      <c r="BI718">
        <v>12.370909090909091</v>
      </c>
      <c r="BJ718">
        <v>17.147368421052633</v>
      </c>
      <c r="BK718">
        <v>31.84615384615385</v>
      </c>
      <c r="BL718">
        <v>31.628571428571433</v>
      </c>
      <c r="BM718">
        <v>40.800000000000004</v>
      </c>
      <c r="BN718">
        <v>19.835294117647059</v>
      </c>
      <c r="BO718">
        <v>20.090322580645164</v>
      </c>
      <c r="BP718">
        <v>6.9906976744186045</v>
      </c>
      <c r="BQ718">
        <v>15.103448275862071</v>
      </c>
      <c r="BR718">
        <v>33.199999999999996</v>
      </c>
      <c r="BS718">
        <v>32.312195121951227</v>
      </c>
      <c r="BT718">
        <v>30.900000000000002</v>
      </c>
      <c r="BU718">
        <v>13.114285714285714</v>
      </c>
      <c r="BV718">
        <v>27.6</v>
      </c>
      <c r="BW718">
        <v>14.887218045112782</v>
      </c>
      <c r="BX718">
        <v>16.271164997364259</v>
      </c>
      <c r="BY718">
        <v>20.113714629415202</v>
      </c>
      <c r="BZ718">
        <v>717</v>
      </c>
    </row>
    <row r="719" spans="1:78" x14ac:dyDescent="0.25">
      <c r="A719">
        <v>718</v>
      </c>
      <c r="B719" t="s">
        <v>788</v>
      </c>
      <c r="C719">
        <v>89</v>
      </c>
      <c r="D719">
        <v>53</v>
      </c>
      <c r="E719">
        <v>67</v>
      </c>
      <c r="F719">
        <v>93</v>
      </c>
      <c r="G719">
        <v>40</v>
      </c>
      <c r="H719">
        <v>73</v>
      </c>
      <c r="I719">
        <v>74</v>
      </c>
      <c r="J719">
        <v>62</v>
      </c>
      <c r="K719">
        <v>64</v>
      </c>
      <c r="L719">
        <v>74</v>
      </c>
      <c r="M719">
        <v>15</v>
      </c>
      <c r="N719">
        <v>30</v>
      </c>
      <c r="O719">
        <v>40</v>
      </c>
      <c r="P719">
        <v>25</v>
      </c>
      <c r="Q719">
        <v>24</v>
      </c>
      <c r="R719">
        <v>27</v>
      </c>
      <c r="S719">
        <v>52</v>
      </c>
      <c r="T719">
        <v>72</v>
      </c>
      <c r="U719">
        <v>34</v>
      </c>
      <c r="V719">
        <v>39</v>
      </c>
      <c r="W719">
        <v>56</v>
      </c>
      <c r="X719">
        <v>38</v>
      </c>
      <c r="Y719">
        <v>26</v>
      </c>
      <c r="Z719">
        <v>14</v>
      </c>
      <c r="AA719">
        <v>3</v>
      </c>
      <c r="AB719">
        <v>51</v>
      </c>
      <c r="AC719">
        <v>31</v>
      </c>
      <c r="AD719">
        <v>113</v>
      </c>
      <c r="AE719">
        <v>87</v>
      </c>
      <c r="AF719">
        <v>36</v>
      </c>
      <c r="AG719">
        <v>41</v>
      </c>
      <c r="AH719">
        <v>12</v>
      </c>
      <c r="AI719">
        <v>96</v>
      </c>
      <c r="AJ719">
        <v>7</v>
      </c>
      <c r="AK719">
        <v>135</v>
      </c>
      <c r="AL719">
        <v>1914</v>
      </c>
      <c r="AM719">
        <v>1793</v>
      </c>
      <c r="AO719">
        <v>15.613483146067418</v>
      </c>
      <c r="AP719">
        <v>17.660377358490567</v>
      </c>
      <c r="AQ719">
        <v>15.15223880597015</v>
      </c>
      <c r="AR719">
        <v>12</v>
      </c>
      <c r="AS719">
        <v>20.340000000000003</v>
      </c>
      <c r="AT719">
        <v>14.843835616438357</v>
      </c>
      <c r="AU719">
        <v>13.329729729729729</v>
      </c>
      <c r="AV719">
        <v>12.6</v>
      </c>
      <c r="AW719">
        <v>13.387500000000001</v>
      </c>
      <c r="AX719">
        <v>15.664864864864867</v>
      </c>
      <c r="AY719">
        <v>7.2</v>
      </c>
      <c r="AZ719">
        <v>15.840000000000002</v>
      </c>
      <c r="BA719">
        <v>32.940000000000005</v>
      </c>
      <c r="BB719">
        <v>28.224</v>
      </c>
      <c r="BC719">
        <v>30.6</v>
      </c>
      <c r="BD719">
        <v>33.466666666666669</v>
      </c>
      <c r="BE719">
        <v>17.169230769230769</v>
      </c>
      <c r="BF719">
        <v>19.7</v>
      </c>
      <c r="BG719">
        <v>21.494117647058825</v>
      </c>
      <c r="BH719">
        <v>21.415384615384617</v>
      </c>
      <c r="BI719">
        <v>12.15</v>
      </c>
      <c r="BJ719">
        <v>17.147368421052633</v>
      </c>
      <c r="BK719">
        <v>31.84615384615385</v>
      </c>
      <c r="BL719">
        <v>31.628571428571433</v>
      </c>
      <c r="BM719">
        <v>40.800000000000004</v>
      </c>
      <c r="BN719">
        <v>19.835294117647059</v>
      </c>
      <c r="BO719">
        <v>20.090322580645164</v>
      </c>
      <c r="BP719">
        <v>5.320353982300885</v>
      </c>
      <c r="BQ719">
        <v>15.103448275862071</v>
      </c>
      <c r="BR719">
        <v>33.199999999999996</v>
      </c>
      <c r="BS719">
        <v>32.312195121951227</v>
      </c>
      <c r="BT719">
        <v>30.900000000000002</v>
      </c>
      <c r="BU719">
        <v>13.387500000000001</v>
      </c>
      <c r="BV719">
        <v>23.657142857142858</v>
      </c>
      <c r="BW719">
        <v>14.666666666666668</v>
      </c>
      <c r="BX719">
        <v>16.126645768025078</v>
      </c>
      <c r="BY719">
        <v>20.021565508261734</v>
      </c>
      <c r="BZ719">
        <v>718</v>
      </c>
    </row>
    <row r="720" spans="1:78" x14ac:dyDescent="0.25">
      <c r="A720">
        <v>719</v>
      </c>
      <c r="B720" t="s">
        <v>789</v>
      </c>
      <c r="C720">
        <v>88</v>
      </c>
      <c r="D720">
        <v>53</v>
      </c>
      <c r="E720">
        <v>67</v>
      </c>
      <c r="F720">
        <v>93</v>
      </c>
      <c r="G720">
        <v>40</v>
      </c>
      <c r="H720">
        <v>72</v>
      </c>
      <c r="I720">
        <v>74</v>
      </c>
      <c r="J720">
        <v>62</v>
      </c>
      <c r="K720">
        <v>64</v>
      </c>
      <c r="L720">
        <v>74</v>
      </c>
      <c r="M720">
        <v>15</v>
      </c>
      <c r="N720">
        <v>30</v>
      </c>
      <c r="O720">
        <v>41</v>
      </c>
      <c r="P720">
        <v>26</v>
      </c>
      <c r="Q720">
        <v>26</v>
      </c>
      <c r="R720">
        <v>27</v>
      </c>
      <c r="S720">
        <v>52</v>
      </c>
      <c r="T720">
        <v>72</v>
      </c>
      <c r="U720">
        <v>34</v>
      </c>
      <c r="V720">
        <v>39</v>
      </c>
      <c r="W720">
        <v>55</v>
      </c>
      <c r="X720">
        <v>38</v>
      </c>
      <c r="Y720">
        <v>26</v>
      </c>
      <c r="Z720">
        <v>14</v>
      </c>
      <c r="AA720">
        <v>3</v>
      </c>
      <c r="AB720">
        <v>51</v>
      </c>
      <c r="AC720">
        <v>32</v>
      </c>
      <c r="AD720">
        <v>113</v>
      </c>
      <c r="AE720">
        <v>87</v>
      </c>
      <c r="AF720">
        <v>35</v>
      </c>
      <c r="AG720">
        <v>41</v>
      </c>
      <c r="AH720">
        <v>12</v>
      </c>
      <c r="AI720">
        <v>94</v>
      </c>
      <c r="AJ720">
        <v>6</v>
      </c>
      <c r="AK720">
        <v>133</v>
      </c>
      <c r="AL720">
        <v>1900</v>
      </c>
      <c r="AM720">
        <v>1789</v>
      </c>
      <c r="AO720">
        <v>15.790909090909093</v>
      </c>
      <c r="AP720">
        <v>17.660377358490567</v>
      </c>
      <c r="AQ720">
        <v>15.15223880597015</v>
      </c>
      <c r="AR720">
        <v>12</v>
      </c>
      <c r="AS720">
        <v>20.340000000000003</v>
      </c>
      <c r="AT720">
        <v>15.049999999999999</v>
      </c>
      <c r="AU720">
        <v>13.329729729729729</v>
      </c>
      <c r="AV720">
        <v>12.6</v>
      </c>
      <c r="AW720">
        <v>13.387500000000001</v>
      </c>
      <c r="AX720">
        <v>15.664864864864867</v>
      </c>
      <c r="AY720">
        <v>7.2</v>
      </c>
      <c r="AZ720">
        <v>15.840000000000002</v>
      </c>
      <c r="BA720">
        <v>32.136585365853662</v>
      </c>
      <c r="BB720">
        <v>27.138461538461538</v>
      </c>
      <c r="BC720">
        <v>28.246153846153845</v>
      </c>
      <c r="BD720">
        <v>33.466666666666669</v>
      </c>
      <c r="BE720">
        <v>17.169230769230769</v>
      </c>
      <c r="BF720">
        <v>19.7</v>
      </c>
      <c r="BG720">
        <v>21.494117647058825</v>
      </c>
      <c r="BH720">
        <v>21.415384615384617</v>
      </c>
      <c r="BI720">
        <v>12.370909090909091</v>
      </c>
      <c r="BJ720">
        <v>17.147368421052633</v>
      </c>
      <c r="BK720">
        <v>31.84615384615385</v>
      </c>
      <c r="BL720">
        <v>31.628571428571433</v>
      </c>
      <c r="BM720">
        <v>40.800000000000004</v>
      </c>
      <c r="BN720">
        <v>19.835294117647059</v>
      </c>
      <c r="BO720">
        <v>19.462500000000002</v>
      </c>
      <c r="BP720">
        <v>5.320353982300885</v>
      </c>
      <c r="BQ720">
        <v>15.103448275862071</v>
      </c>
      <c r="BR720">
        <v>34.148571428571429</v>
      </c>
      <c r="BS720">
        <v>32.312195121951227</v>
      </c>
      <c r="BT720">
        <v>30.900000000000002</v>
      </c>
      <c r="BU720">
        <v>13.672340425531916</v>
      </c>
      <c r="BV720">
        <v>27.6</v>
      </c>
      <c r="BW720">
        <v>14.887218045112782</v>
      </c>
      <c r="BX720">
        <v>16.245473684210527</v>
      </c>
      <c r="BY720">
        <v>19.997769022241773</v>
      </c>
      <c r="BZ720">
        <v>719</v>
      </c>
    </row>
    <row r="721" spans="1:78" x14ac:dyDescent="0.25">
      <c r="A721">
        <v>720</v>
      </c>
      <c r="B721" t="s">
        <v>790</v>
      </c>
      <c r="C721">
        <v>87</v>
      </c>
      <c r="D721">
        <v>53</v>
      </c>
      <c r="E721">
        <v>67</v>
      </c>
      <c r="F721">
        <v>93</v>
      </c>
      <c r="G721">
        <v>40</v>
      </c>
      <c r="H721">
        <v>72</v>
      </c>
      <c r="I721">
        <v>74</v>
      </c>
      <c r="J721">
        <v>64</v>
      </c>
      <c r="K721">
        <v>65</v>
      </c>
      <c r="L721">
        <v>74</v>
      </c>
      <c r="M721">
        <v>15</v>
      </c>
      <c r="N721">
        <v>30</v>
      </c>
      <c r="O721">
        <v>41</v>
      </c>
      <c r="P721">
        <v>26</v>
      </c>
      <c r="Q721">
        <v>26</v>
      </c>
      <c r="R721">
        <v>27</v>
      </c>
      <c r="S721">
        <v>51</v>
      </c>
      <c r="T721">
        <v>71</v>
      </c>
      <c r="U721">
        <v>34</v>
      </c>
      <c r="V721">
        <v>39</v>
      </c>
      <c r="W721">
        <v>55</v>
      </c>
      <c r="X721">
        <v>38</v>
      </c>
      <c r="Y721">
        <v>26</v>
      </c>
      <c r="Z721">
        <v>14</v>
      </c>
      <c r="AA721">
        <v>3</v>
      </c>
      <c r="AB721">
        <v>52</v>
      </c>
      <c r="AC721">
        <v>32</v>
      </c>
      <c r="AD721">
        <v>113</v>
      </c>
      <c r="AE721">
        <v>102</v>
      </c>
      <c r="AF721">
        <v>35</v>
      </c>
      <c r="AG721">
        <v>40</v>
      </c>
      <c r="AH721">
        <v>12</v>
      </c>
      <c r="AI721">
        <v>100</v>
      </c>
      <c r="AJ721">
        <v>6</v>
      </c>
      <c r="AK721">
        <v>136</v>
      </c>
      <c r="AL721">
        <v>1921</v>
      </c>
      <c r="AM721">
        <v>1813</v>
      </c>
      <c r="AO721">
        <v>15.972413793103449</v>
      </c>
      <c r="AP721">
        <v>17.660377358490567</v>
      </c>
      <c r="AQ721">
        <v>15.15223880597015</v>
      </c>
      <c r="AR721">
        <v>12</v>
      </c>
      <c r="AS721">
        <v>20.340000000000003</v>
      </c>
      <c r="AT721">
        <v>15.049999999999999</v>
      </c>
      <c r="AU721">
        <v>13.329729729729729</v>
      </c>
      <c r="AV721">
        <v>12.206250000000001</v>
      </c>
      <c r="AW721">
        <v>13.181538461538461</v>
      </c>
      <c r="AX721">
        <v>15.664864864864867</v>
      </c>
      <c r="AY721">
        <v>7.2</v>
      </c>
      <c r="AZ721">
        <v>15.840000000000002</v>
      </c>
      <c r="BA721">
        <v>32.136585365853662</v>
      </c>
      <c r="BB721">
        <v>27.138461538461538</v>
      </c>
      <c r="BC721">
        <v>28.246153846153845</v>
      </c>
      <c r="BD721">
        <v>33.466666666666669</v>
      </c>
      <c r="BE721">
        <v>17.505882352941175</v>
      </c>
      <c r="BF721">
        <v>19.977464788732394</v>
      </c>
      <c r="BG721">
        <v>21.494117647058825</v>
      </c>
      <c r="BH721">
        <v>21.415384615384617</v>
      </c>
      <c r="BI721">
        <v>12.370909090909091</v>
      </c>
      <c r="BJ721">
        <v>17.147368421052633</v>
      </c>
      <c r="BK721">
        <v>31.84615384615385</v>
      </c>
      <c r="BL721">
        <v>31.628571428571433</v>
      </c>
      <c r="BM721">
        <v>40.800000000000004</v>
      </c>
      <c r="BN721">
        <v>19.453846153846154</v>
      </c>
      <c r="BO721">
        <v>19.462500000000002</v>
      </c>
      <c r="BP721">
        <v>5.320353982300885</v>
      </c>
      <c r="BQ721">
        <v>12.882352941176471</v>
      </c>
      <c r="BR721">
        <v>34.148571428571429</v>
      </c>
      <c r="BS721">
        <v>33.119999999999997</v>
      </c>
      <c r="BT721">
        <v>30.900000000000002</v>
      </c>
      <c r="BU721">
        <v>12.852</v>
      </c>
      <c r="BV721">
        <v>27.6</v>
      </c>
      <c r="BW721">
        <v>14.558823529411764</v>
      </c>
      <c r="BX721">
        <v>16.067881311816762</v>
      </c>
      <c r="BY721">
        <v>19.885139671063456</v>
      </c>
      <c r="BZ721">
        <v>720</v>
      </c>
    </row>
    <row r="722" spans="1:78" x14ac:dyDescent="0.25">
      <c r="A722">
        <v>721</v>
      </c>
      <c r="B722" t="s">
        <v>791</v>
      </c>
      <c r="C722">
        <v>82</v>
      </c>
      <c r="D722">
        <v>49</v>
      </c>
      <c r="E722">
        <v>65</v>
      </c>
      <c r="F722">
        <v>92</v>
      </c>
      <c r="G722">
        <v>40</v>
      </c>
      <c r="H722">
        <v>71</v>
      </c>
      <c r="I722">
        <v>74</v>
      </c>
      <c r="J722">
        <v>65</v>
      </c>
      <c r="K722">
        <v>64</v>
      </c>
      <c r="L722">
        <v>73</v>
      </c>
      <c r="M722">
        <v>15</v>
      </c>
      <c r="N722">
        <v>30</v>
      </c>
      <c r="O722">
        <v>41</v>
      </c>
      <c r="P722">
        <v>26</v>
      </c>
      <c r="Q722">
        <v>32</v>
      </c>
      <c r="R722">
        <v>31</v>
      </c>
      <c r="S722">
        <v>52</v>
      </c>
      <c r="T722">
        <v>72</v>
      </c>
      <c r="U722">
        <v>34</v>
      </c>
      <c r="V722">
        <v>39</v>
      </c>
      <c r="W722">
        <v>54</v>
      </c>
      <c r="X722">
        <v>37</v>
      </c>
      <c r="Y722">
        <v>26</v>
      </c>
      <c r="Z722">
        <v>14</v>
      </c>
      <c r="AA722">
        <v>3</v>
      </c>
      <c r="AB722">
        <v>52</v>
      </c>
      <c r="AC722">
        <v>32</v>
      </c>
      <c r="AD722">
        <v>113</v>
      </c>
      <c r="AE722">
        <v>87</v>
      </c>
      <c r="AF722">
        <v>36</v>
      </c>
      <c r="AG722">
        <v>41</v>
      </c>
      <c r="AH722">
        <v>12</v>
      </c>
      <c r="AI722">
        <v>105</v>
      </c>
      <c r="AJ722">
        <v>6</v>
      </c>
      <c r="AK722">
        <v>131</v>
      </c>
      <c r="AL722">
        <v>1933</v>
      </c>
      <c r="AM722">
        <v>1796</v>
      </c>
      <c r="AO722">
        <v>16.946341463414633</v>
      </c>
      <c r="AP722">
        <v>19.102040816326529</v>
      </c>
      <c r="AQ722">
        <v>15.618461538461538</v>
      </c>
      <c r="AR722">
        <v>12.130434782608695</v>
      </c>
      <c r="AS722">
        <v>20.340000000000003</v>
      </c>
      <c r="AT722">
        <v>15.261971830985916</v>
      </c>
      <c r="AU722">
        <v>13.329729729729729</v>
      </c>
      <c r="AV722">
        <v>12.018461538461539</v>
      </c>
      <c r="AW722">
        <v>13.387500000000001</v>
      </c>
      <c r="AX722">
        <v>15.87945205479452</v>
      </c>
      <c r="AY722">
        <v>7.2</v>
      </c>
      <c r="AZ722">
        <v>15.840000000000002</v>
      </c>
      <c r="BA722">
        <v>32.136585365853662</v>
      </c>
      <c r="BB722">
        <v>27.138461538461538</v>
      </c>
      <c r="BC722">
        <v>22.95</v>
      </c>
      <c r="BD722">
        <v>29.148387096774197</v>
      </c>
      <c r="BE722">
        <v>17.169230769230769</v>
      </c>
      <c r="BF722">
        <v>19.7</v>
      </c>
      <c r="BG722">
        <v>21.494117647058825</v>
      </c>
      <c r="BH722">
        <v>21.415384615384617</v>
      </c>
      <c r="BI722">
        <v>12.6</v>
      </c>
      <c r="BJ722">
        <v>17.610810810810811</v>
      </c>
      <c r="BK722">
        <v>31.84615384615385</v>
      </c>
      <c r="BL722">
        <v>31.628571428571433</v>
      </c>
      <c r="BM722">
        <v>40.800000000000004</v>
      </c>
      <c r="BN722">
        <v>19.453846153846154</v>
      </c>
      <c r="BO722">
        <v>19.462500000000002</v>
      </c>
      <c r="BP722">
        <v>5.320353982300885</v>
      </c>
      <c r="BQ722">
        <v>15.103448275862071</v>
      </c>
      <c r="BR722">
        <v>33.199999999999996</v>
      </c>
      <c r="BS722">
        <v>32.312195121951227</v>
      </c>
      <c r="BT722">
        <v>30.900000000000002</v>
      </c>
      <c r="BU722">
        <v>12.24</v>
      </c>
      <c r="BV722">
        <v>27.6</v>
      </c>
      <c r="BW722">
        <v>15.114503816793894</v>
      </c>
      <c r="BX722">
        <v>15.968132436627005</v>
      </c>
      <c r="BY722">
        <v>19.782452074052827</v>
      </c>
      <c r="BZ722">
        <v>721</v>
      </c>
    </row>
    <row r="723" spans="1:78" x14ac:dyDescent="0.25">
      <c r="A723">
        <v>722</v>
      </c>
      <c r="B723" t="s">
        <v>792</v>
      </c>
      <c r="C723">
        <v>82</v>
      </c>
      <c r="D723">
        <v>49</v>
      </c>
      <c r="E723">
        <v>65</v>
      </c>
      <c r="F723">
        <v>92</v>
      </c>
      <c r="G723">
        <v>47</v>
      </c>
      <c r="H723">
        <v>71</v>
      </c>
      <c r="I723">
        <v>74</v>
      </c>
      <c r="J723">
        <v>65</v>
      </c>
      <c r="K723">
        <v>64</v>
      </c>
      <c r="L723">
        <v>71</v>
      </c>
      <c r="M723">
        <v>15</v>
      </c>
      <c r="N723">
        <v>30</v>
      </c>
      <c r="O723">
        <v>41</v>
      </c>
      <c r="P723">
        <v>26</v>
      </c>
      <c r="Q723">
        <v>32</v>
      </c>
      <c r="R723">
        <v>31</v>
      </c>
      <c r="S723">
        <v>55</v>
      </c>
      <c r="T723">
        <v>72</v>
      </c>
      <c r="U723">
        <v>34</v>
      </c>
      <c r="V723">
        <v>40</v>
      </c>
      <c r="W723">
        <v>56</v>
      </c>
      <c r="X723">
        <v>39</v>
      </c>
      <c r="Y723">
        <v>26</v>
      </c>
      <c r="Z723">
        <v>14</v>
      </c>
      <c r="AA723">
        <v>3</v>
      </c>
      <c r="AB723">
        <v>53</v>
      </c>
      <c r="AC723">
        <v>31</v>
      </c>
      <c r="AD723">
        <v>114</v>
      </c>
      <c r="AE723">
        <v>87</v>
      </c>
      <c r="AF723">
        <v>36</v>
      </c>
      <c r="AG723">
        <v>41</v>
      </c>
      <c r="AH723">
        <v>12</v>
      </c>
      <c r="AI723">
        <v>104</v>
      </c>
      <c r="AJ723">
        <v>6</v>
      </c>
      <c r="AK723">
        <v>132</v>
      </c>
      <c r="AL723">
        <v>1940</v>
      </c>
      <c r="AM723">
        <v>1810</v>
      </c>
      <c r="AO723">
        <v>16.946341463414633</v>
      </c>
      <c r="AP723">
        <v>19.102040816326529</v>
      </c>
      <c r="AQ723">
        <v>15.618461538461538</v>
      </c>
      <c r="AR723">
        <v>12.130434782608695</v>
      </c>
      <c r="AS723">
        <v>17.310638297872341</v>
      </c>
      <c r="AT723">
        <v>15.261971830985916</v>
      </c>
      <c r="AU723">
        <v>13.329729729729729</v>
      </c>
      <c r="AV723">
        <v>12.018461538461539</v>
      </c>
      <c r="AW723">
        <v>13.387500000000001</v>
      </c>
      <c r="AX723">
        <v>16.326760563380283</v>
      </c>
      <c r="AY723">
        <v>7.2</v>
      </c>
      <c r="AZ723">
        <v>15.840000000000002</v>
      </c>
      <c r="BA723">
        <v>32.136585365853662</v>
      </c>
      <c r="BB723">
        <v>27.138461538461538</v>
      </c>
      <c r="BC723">
        <v>22.95</v>
      </c>
      <c r="BD723">
        <v>29.148387096774197</v>
      </c>
      <c r="BE723">
        <v>16.232727272727271</v>
      </c>
      <c r="BF723">
        <v>19.7</v>
      </c>
      <c r="BG723">
        <v>21.494117647058825</v>
      </c>
      <c r="BH723">
        <v>20.88</v>
      </c>
      <c r="BI723">
        <v>12.15</v>
      </c>
      <c r="BJ723">
        <v>16.707692307692309</v>
      </c>
      <c r="BK723">
        <v>31.84615384615385</v>
      </c>
      <c r="BL723">
        <v>31.628571428571433</v>
      </c>
      <c r="BM723">
        <v>40.800000000000004</v>
      </c>
      <c r="BN723">
        <v>19.086792452830188</v>
      </c>
      <c r="BO723">
        <v>20.090322580645164</v>
      </c>
      <c r="BP723">
        <v>5.2736842105263158</v>
      </c>
      <c r="BQ723">
        <v>15.103448275862071</v>
      </c>
      <c r="BR723">
        <v>33.199999999999996</v>
      </c>
      <c r="BS723">
        <v>32.312195121951227</v>
      </c>
      <c r="BT723">
        <v>30.900000000000002</v>
      </c>
      <c r="BU723">
        <v>12.357692307692307</v>
      </c>
      <c r="BV723">
        <v>27.6</v>
      </c>
      <c r="BW723">
        <v>15.000000000000002</v>
      </c>
      <c r="BX723">
        <v>15.910515463917527</v>
      </c>
      <c r="BY723">
        <v>19.646125676491192</v>
      </c>
      <c r="BZ723">
        <v>722</v>
      </c>
    </row>
    <row r="724" spans="1:78" x14ac:dyDescent="0.25">
      <c r="A724">
        <v>723</v>
      </c>
      <c r="B724" t="s">
        <v>793</v>
      </c>
      <c r="C724">
        <v>82</v>
      </c>
      <c r="D724">
        <v>48</v>
      </c>
      <c r="E724">
        <v>64</v>
      </c>
      <c r="F724">
        <v>89</v>
      </c>
      <c r="G724">
        <v>45</v>
      </c>
      <c r="H724">
        <v>68</v>
      </c>
      <c r="I724">
        <v>72</v>
      </c>
      <c r="J724">
        <v>65</v>
      </c>
      <c r="K724">
        <v>65</v>
      </c>
      <c r="L724">
        <v>76</v>
      </c>
      <c r="M724">
        <v>15</v>
      </c>
      <c r="N724">
        <v>30</v>
      </c>
      <c r="O724">
        <v>41</v>
      </c>
      <c r="P724">
        <v>26</v>
      </c>
      <c r="Q724">
        <v>32</v>
      </c>
      <c r="R724">
        <v>31</v>
      </c>
      <c r="S724">
        <v>54</v>
      </c>
      <c r="T724">
        <v>73</v>
      </c>
      <c r="U724">
        <v>34</v>
      </c>
      <c r="V724">
        <v>41</v>
      </c>
      <c r="W724">
        <v>56</v>
      </c>
      <c r="X724">
        <v>37</v>
      </c>
      <c r="Y724">
        <v>26</v>
      </c>
      <c r="Z724">
        <v>14</v>
      </c>
      <c r="AA724">
        <v>3</v>
      </c>
      <c r="AB724">
        <v>53</v>
      </c>
      <c r="AC724">
        <v>31</v>
      </c>
      <c r="AD724">
        <v>114</v>
      </c>
      <c r="AE724">
        <v>87</v>
      </c>
      <c r="AF724">
        <v>36</v>
      </c>
      <c r="AG724">
        <v>41</v>
      </c>
      <c r="AH724">
        <v>12</v>
      </c>
      <c r="AI724">
        <v>102</v>
      </c>
      <c r="AJ724">
        <v>6</v>
      </c>
      <c r="AK724">
        <v>139</v>
      </c>
      <c r="AL724">
        <v>1946</v>
      </c>
      <c r="AM724">
        <v>1808</v>
      </c>
      <c r="AO724">
        <v>16.946341463414633</v>
      </c>
      <c r="AP724">
        <v>19.5</v>
      </c>
      <c r="AQ724">
        <v>15.862500000000001</v>
      </c>
      <c r="AR724">
        <v>12.539325842696631</v>
      </c>
      <c r="AS724">
        <v>18.080000000000002</v>
      </c>
      <c r="AT724">
        <v>15.935294117647061</v>
      </c>
      <c r="AU724">
        <v>13.7</v>
      </c>
      <c r="AV724">
        <v>12.018461538461539</v>
      </c>
      <c r="AW724">
        <v>13.181538461538461</v>
      </c>
      <c r="AX724">
        <v>15.252631578947367</v>
      </c>
      <c r="AY724">
        <v>7.2</v>
      </c>
      <c r="AZ724">
        <v>15.840000000000002</v>
      </c>
      <c r="BA724">
        <v>32.136585365853662</v>
      </c>
      <c r="BB724">
        <v>27.138461538461538</v>
      </c>
      <c r="BC724">
        <v>22.95</v>
      </c>
      <c r="BD724">
        <v>29.148387096774197</v>
      </c>
      <c r="BE724">
        <v>16.533333333333335</v>
      </c>
      <c r="BF724">
        <v>19.43013698630137</v>
      </c>
      <c r="BG724">
        <v>21.494117647058825</v>
      </c>
      <c r="BH724">
        <v>20.370731707317074</v>
      </c>
      <c r="BI724">
        <v>12.15</v>
      </c>
      <c r="BJ724">
        <v>17.610810810810811</v>
      </c>
      <c r="BK724">
        <v>31.84615384615385</v>
      </c>
      <c r="BL724">
        <v>31.628571428571433</v>
      </c>
      <c r="BM724">
        <v>40.800000000000004</v>
      </c>
      <c r="BN724">
        <v>19.086792452830188</v>
      </c>
      <c r="BO724">
        <v>20.090322580645164</v>
      </c>
      <c r="BP724">
        <v>5.2736842105263158</v>
      </c>
      <c r="BQ724">
        <v>15.103448275862071</v>
      </c>
      <c r="BR724">
        <v>33.199999999999996</v>
      </c>
      <c r="BS724">
        <v>32.312195121951227</v>
      </c>
      <c r="BT724">
        <v>30.900000000000002</v>
      </c>
      <c r="BU724">
        <v>12.6</v>
      </c>
      <c r="BV724">
        <v>27.6</v>
      </c>
      <c r="BW724">
        <v>14.244604316546763</v>
      </c>
      <c r="BX724">
        <v>15.861459403905448</v>
      </c>
      <c r="BY724">
        <v>19.653908577291809</v>
      </c>
      <c r="BZ724">
        <v>723</v>
      </c>
    </row>
    <row r="725" spans="1:78" x14ac:dyDescent="0.25">
      <c r="A725">
        <v>724</v>
      </c>
      <c r="B725" t="s">
        <v>794</v>
      </c>
      <c r="C725">
        <v>82</v>
      </c>
      <c r="D725">
        <v>48</v>
      </c>
      <c r="E725">
        <v>65</v>
      </c>
      <c r="F725">
        <v>89</v>
      </c>
      <c r="G725">
        <v>45</v>
      </c>
      <c r="H725">
        <v>68</v>
      </c>
      <c r="I725">
        <v>73</v>
      </c>
      <c r="J725">
        <v>65</v>
      </c>
      <c r="K725">
        <v>65</v>
      </c>
      <c r="L725">
        <v>74</v>
      </c>
      <c r="M725">
        <v>15</v>
      </c>
      <c r="N725">
        <v>30</v>
      </c>
      <c r="O725">
        <v>41</v>
      </c>
      <c r="P725">
        <v>25</v>
      </c>
      <c r="Q725">
        <v>31</v>
      </c>
      <c r="R725">
        <v>31</v>
      </c>
      <c r="S725">
        <v>54</v>
      </c>
      <c r="T725">
        <v>73</v>
      </c>
      <c r="U725">
        <v>34</v>
      </c>
      <c r="V725">
        <v>40</v>
      </c>
      <c r="W725">
        <v>56</v>
      </c>
      <c r="X725">
        <v>37</v>
      </c>
      <c r="Y725">
        <v>26</v>
      </c>
      <c r="Z725">
        <v>14</v>
      </c>
      <c r="AA725">
        <v>3</v>
      </c>
      <c r="AB725">
        <v>53</v>
      </c>
      <c r="AC725">
        <v>31</v>
      </c>
      <c r="AD725">
        <v>101</v>
      </c>
      <c r="AE725">
        <v>87</v>
      </c>
      <c r="AF725">
        <v>36</v>
      </c>
      <c r="AG725">
        <v>41</v>
      </c>
      <c r="AH725">
        <v>12</v>
      </c>
      <c r="AI725">
        <v>103</v>
      </c>
      <c r="AJ725">
        <v>7</v>
      </c>
      <c r="AK725">
        <v>128</v>
      </c>
      <c r="AL725">
        <v>1899</v>
      </c>
      <c r="AM725">
        <v>1783</v>
      </c>
      <c r="AO725">
        <v>16.946341463414633</v>
      </c>
      <c r="AP725">
        <v>19.5</v>
      </c>
      <c r="AQ725">
        <v>15.618461538461538</v>
      </c>
      <c r="AR725">
        <v>12.539325842696631</v>
      </c>
      <c r="AS725">
        <v>18.080000000000002</v>
      </c>
      <c r="AT725">
        <v>15.935294117647061</v>
      </c>
      <c r="AU725">
        <v>13.512328767123288</v>
      </c>
      <c r="AV725">
        <v>12.018461538461539</v>
      </c>
      <c r="AW725">
        <v>13.181538461538461</v>
      </c>
      <c r="AX725">
        <v>15.664864864864867</v>
      </c>
      <c r="AY725">
        <v>7.2</v>
      </c>
      <c r="AZ725">
        <v>15.840000000000002</v>
      </c>
      <c r="BA725">
        <v>32.136585365853662</v>
      </c>
      <c r="BB725">
        <v>28.224</v>
      </c>
      <c r="BC725">
        <v>23.690322580645162</v>
      </c>
      <c r="BD725">
        <v>29.148387096774197</v>
      </c>
      <c r="BE725">
        <v>16.533333333333335</v>
      </c>
      <c r="BF725">
        <v>19.43013698630137</v>
      </c>
      <c r="BG725">
        <v>21.494117647058825</v>
      </c>
      <c r="BH725">
        <v>20.88</v>
      </c>
      <c r="BI725">
        <v>12.15</v>
      </c>
      <c r="BJ725">
        <v>17.610810810810811</v>
      </c>
      <c r="BK725">
        <v>31.84615384615385</v>
      </c>
      <c r="BL725">
        <v>31.628571428571433</v>
      </c>
      <c r="BM725">
        <v>40.800000000000004</v>
      </c>
      <c r="BN725">
        <v>19.086792452830188</v>
      </c>
      <c r="BO725">
        <v>20.090322580645164</v>
      </c>
      <c r="BP725">
        <v>5.9524752475247524</v>
      </c>
      <c r="BQ725">
        <v>15.103448275862071</v>
      </c>
      <c r="BR725">
        <v>33.199999999999996</v>
      </c>
      <c r="BS725">
        <v>32.312195121951227</v>
      </c>
      <c r="BT725">
        <v>30.900000000000002</v>
      </c>
      <c r="BU725">
        <v>12.477669902912622</v>
      </c>
      <c r="BV725">
        <v>23.657142857142858</v>
      </c>
      <c r="BW725">
        <v>15.46875</v>
      </c>
      <c r="BX725">
        <v>16.254028436018956</v>
      </c>
      <c r="BY725">
        <v>19.777075698678015</v>
      </c>
      <c r="BZ725">
        <v>724</v>
      </c>
    </row>
    <row r="726" spans="1:78" x14ac:dyDescent="0.25">
      <c r="A726">
        <v>725</v>
      </c>
      <c r="B726" t="s">
        <v>795</v>
      </c>
      <c r="C726">
        <v>79</v>
      </c>
      <c r="D726">
        <v>42</v>
      </c>
      <c r="E726">
        <v>58</v>
      </c>
      <c r="F726">
        <v>87</v>
      </c>
      <c r="G726">
        <v>45</v>
      </c>
      <c r="H726">
        <v>66</v>
      </c>
      <c r="I726">
        <v>73</v>
      </c>
      <c r="J726">
        <v>64</v>
      </c>
      <c r="K726">
        <v>65</v>
      </c>
      <c r="L726">
        <v>74</v>
      </c>
      <c r="M726">
        <v>15</v>
      </c>
      <c r="N726">
        <v>30</v>
      </c>
      <c r="O726">
        <v>41</v>
      </c>
      <c r="P726">
        <v>25</v>
      </c>
      <c r="Q726">
        <v>31</v>
      </c>
      <c r="R726">
        <v>31</v>
      </c>
      <c r="S726">
        <v>54</v>
      </c>
      <c r="T726">
        <v>74</v>
      </c>
      <c r="U726">
        <v>35</v>
      </c>
      <c r="V726">
        <v>39</v>
      </c>
      <c r="W726">
        <v>58</v>
      </c>
      <c r="X726">
        <v>37</v>
      </c>
      <c r="Y726">
        <v>26</v>
      </c>
      <c r="Z726">
        <v>14</v>
      </c>
      <c r="AA726">
        <v>3</v>
      </c>
      <c r="AB726">
        <v>53</v>
      </c>
      <c r="AC726">
        <v>31</v>
      </c>
      <c r="AD726">
        <v>101</v>
      </c>
      <c r="AE726">
        <v>87</v>
      </c>
      <c r="AF726">
        <v>35</v>
      </c>
      <c r="AG726">
        <v>41</v>
      </c>
      <c r="AH726">
        <v>12</v>
      </c>
      <c r="AI726">
        <v>106</v>
      </c>
      <c r="AJ726">
        <v>7</v>
      </c>
      <c r="AK726">
        <v>133</v>
      </c>
      <c r="AL726">
        <v>1894</v>
      </c>
      <c r="AM726">
        <v>1772</v>
      </c>
      <c r="AO726">
        <v>17.58987341772152</v>
      </c>
      <c r="AP726">
        <v>22.285714285714288</v>
      </c>
      <c r="AQ726">
        <v>17.50344827586207</v>
      </c>
      <c r="AR726">
        <v>12.827586206896552</v>
      </c>
      <c r="AS726">
        <v>18.080000000000002</v>
      </c>
      <c r="AT726">
        <v>16.418181818181818</v>
      </c>
      <c r="AU726">
        <v>13.512328767123288</v>
      </c>
      <c r="AV726">
        <v>12.206250000000001</v>
      </c>
      <c r="AW726">
        <v>13.181538461538461</v>
      </c>
      <c r="AX726">
        <v>15.664864864864867</v>
      </c>
      <c r="AY726">
        <v>7.2</v>
      </c>
      <c r="AZ726">
        <v>15.840000000000002</v>
      </c>
      <c r="BA726">
        <v>32.136585365853662</v>
      </c>
      <c r="BB726">
        <v>28.224</v>
      </c>
      <c r="BC726">
        <v>23.690322580645162</v>
      </c>
      <c r="BD726">
        <v>29.148387096774197</v>
      </c>
      <c r="BE726">
        <v>16.533333333333335</v>
      </c>
      <c r="BF726">
        <v>19.16756756756757</v>
      </c>
      <c r="BG726">
        <v>20.88</v>
      </c>
      <c r="BH726">
        <v>21.415384615384617</v>
      </c>
      <c r="BI726">
        <v>11.731034482758622</v>
      </c>
      <c r="BJ726">
        <v>17.610810810810811</v>
      </c>
      <c r="BK726">
        <v>31.84615384615385</v>
      </c>
      <c r="BL726">
        <v>31.628571428571433</v>
      </c>
      <c r="BM726">
        <v>40.800000000000004</v>
      </c>
      <c r="BN726">
        <v>19.086792452830188</v>
      </c>
      <c r="BO726">
        <v>20.090322580645164</v>
      </c>
      <c r="BP726">
        <v>5.9524752475247524</v>
      </c>
      <c r="BQ726">
        <v>15.103448275862071</v>
      </c>
      <c r="BR726">
        <v>34.148571428571429</v>
      </c>
      <c r="BS726">
        <v>32.312195121951227</v>
      </c>
      <c r="BT726">
        <v>30.900000000000002</v>
      </c>
      <c r="BU726">
        <v>12.124528301886793</v>
      </c>
      <c r="BV726">
        <v>23.657142857142858</v>
      </c>
      <c r="BW726">
        <v>14.887218045112782</v>
      </c>
      <c r="BX726">
        <v>16.296937697993666</v>
      </c>
      <c r="BY726">
        <v>19.948014982293589</v>
      </c>
      <c r="BZ726">
        <v>725</v>
      </c>
    </row>
    <row r="727" spans="1:78" x14ac:dyDescent="0.25">
      <c r="A727">
        <v>726</v>
      </c>
      <c r="B727" t="s">
        <v>796</v>
      </c>
      <c r="C727">
        <v>79</v>
      </c>
      <c r="D727">
        <v>42</v>
      </c>
      <c r="E727">
        <v>57</v>
      </c>
      <c r="F727">
        <v>86</v>
      </c>
      <c r="G727">
        <v>45</v>
      </c>
      <c r="H727">
        <v>66</v>
      </c>
      <c r="I727">
        <v>71</v>
      </c>
      <c r="J727">
        <v>64</v>
      </c>
      <c r="K727">
        <v>65</v>
      </c>
      <c r="L727">
        <v>74</v>
      </c>
      <c r="M727">
        <v>15</v>
      </c>
      <c r="N727">
        <v>30</v>
      </c>
      <c r="O727">
        <v>41</v>
      </c>
      <c r="P727">
        <v>25</v>
      </c>
      <c r="Q727">
        <v>31</v>
      </c>
      <c r="R727">
        <v>31</v>
      </c>
      <c r="S727">
        <v>81</v>
      </c>
      <c r="T727">
        <v>77</v>
      </c>
      <c r="U727">
        <v>35</v>
      </c>
      <c r="V727">
        <v>40</v>
      </c>
      <c r="W727">
        <v>61</v>
      </c>
      <c r="X727">
        <v>37</v>
      </c>
      <c r="Y727">
        <v>26</v>
      </c>
      <c r="Z727">
        <v>14</v>
      </c>
      <c r="AA727">
        <v>3</v>
      </c>
      <c r="AB727">
        <v>54</v>
      </c>
      <c r="AC727">
        <v>31</v>
      </c>
      <c r="AD727">
        <v>100</v>
      </c>
      <c r="AE727">
        <v>87</v>
      </c>
      <c r="AF727">
        <v>34</v>
      </c>
      <c r="AG727">
        <v>40</v>
      </c>
      <c r="AH727">
        <v>11</v>
      </c>
      <c r="AI727">
        <v>103</v>
      </c>
      <c r="AJ727">
        <v>8</v>
      </c>
      <c r="AK727">
        <v>126</v>
      </c>
      <c r="AL727">
        <v>1923</v>
      </c>
      <c r="AM727">
        <v>1790</v>
      </c>
      <c r="AO727">
        <v>17.58987341772152</v>
      </c>
      <c r="AP727">
        <v>22.285714285714288</v>
      </c>
      <c r="AQ727">
        <v>17.810526315789474</v>
      </c>
      <c r="AR727">
        <v>12.976744186046513</v>
      </c>
      <c r="AS727">
        <v>18.080000000000002</v>
      </c>
      <c r="AT727">
        <v>16.418181818181818</v>
      </c>
      <c r="AU727">
        <v>13.892957746478874</v>
      </c>
      <c r="AV727">
        <v>12.206250000000001</v>
      </c>
      <c r="AW727">
        <v>13.181538461538461</v>
      </c>
      <c r="AX727">
        <v>15.664864864864867</v>
      </c>
      <c r="AY727">
        <v>7.2</v>
      </c>
      <c r="AZ727">
        <v>15.840000000000002</v>
      </c>
      <c r="BA727">
        <v>32.136585365853662</v>
      </c>
      <c r="BB727">
        <v>28.224</v>
      </c>
      <c r="BC727">
        <v>23.690322580645162</v>
      </c>
      <c r="BD727">
        <v>29.148387096774197</v>
      </c>
      <c r="BE727">
        <v>11.022222222222222</v>
      </c>
      <c r="BF727">
        <v>18.42077922077922</v>
      </c>
      <c r="BG727">
        <v>20.88</v>
      </c>
      <c r="BH727">
        <v>20.88</v>
      </c>
      <c r="BI727">
        <v>11.154098360655738</v>
      </c>
      <c r="BJ727">
        <v>17.610810810810811</v>
      </c>
      <c r="BK727">
        <v>31.84615384615385</v>
      </c>
      <c r="BL727">
        <v>31.628571428571433</v>
      </c>
      <c r="BM727">
        <v>40.800000000000004</v>
      </c>
      <c r="BN727">
        <v>18.733333333333331</v>
      </c>
      <c r="BO727">
        <v>20.090322580645164</v>
      </c>
      <c r="BP727">
        <v>6.0119999999999996</v>
      </c>
      <c r="BQ727">
        <v>15.103448275862071</v>
      </c>
      <c r="BR727">
        <v>35.152941176470591</v>
      </c>
      <c r="BS727">
        <v>33.119999999999997</v>
      </c>
      <c r="BT727">
        <v>33.709090909090911</v>
      </c>
      <c r="BU727">
        <v>12.477669902912622</v>
      </c>
      <c r="BV727">
        <v>20.7</v>
      </c>
      <c r="BW727">
        <v>15.714285714285714</v>
      </c>
      <c r="BX727">
        <v>16.051170046801872</v>
      </c>
      <c r="BY727">
        <v>19.903519429859603</v>
      </c>
      <c r="BZ727">
        <v>726</v>
      </c>
    </row>
    <row r="728" spans="1:78" x14ac:dyDescent="0.25">
      <c r="A728">
        <v>727</v>
      </c>
      <c r="B728" t="s">
        <v>797</v>
      </c>
      <c r="C728">
        <v>80</v>
      </c>
      <c r="D728">
        <v>44</v>
      </c>
      <c r="E728">
        <v>59</v>
      </c>
      <c r="F728">
        <v>85</v>
      </c>
      <c r="G728">
        <v>45</v>
      </c>
      <c r="H728">
        <v>67</v>
      </c>
      <c r="I728">
        <v>72</v>
      </c>
      <c r="J728">
        <v>64</v>
      </c>
      <c r="K728">
        <v>64</v>
      </c>
      <c r="L728">
        <v>74</v>
      </c>
      <c r="M728">
        <v>16</v>
      </c>
      <c r="N728">
        <v>31</v>
      </c>
      <c r="O728">
        <v>41</v>
      </c>
      <c r="P728">
        <v>25</v>
      </c>
      <c r="Q728">
        <v>31</v>
      </c>
      <c r="R728">
        <v>31</v>
      </c>
      <c r="S728">
        <v>81</v>
      </c>
      <c r="T728">
        <v>78</v>
      </c>
      <c r="U728">
        <v>35</v>
      </c>
      <c r="V728">
        <v>40</v>
      </c>
      <c r="W728">
        <v>65</v>
      </c>
      <c r="X728">
        <v>38</v>
      </c>
      <c r="Y728">
        <v>26</v>
      </c>
      <c r="Z728">
        <v>14</v>
      </c>
      <c r="AA728">
        <v>3</v>
      </c>
      <c r="AB728">
        <v>54</v>
      </c>
      <c r="AC728">
        <v>31</v>
      </c>
      <c r="AD728">
        <v>100</v>
      </c>
      <c r="AE728">
        <v>87</v>
      </c>
      <c r="AF728">
        <v>34</v>
      </c>
      <c r="AG728">
        <v>41</v>
      </c>
      <c r="AH728">
        <v>12</v>
      </c>
      <c r="AI728">
        <v>101</v>
      </c>
      <c r="AJ728">
        <v>8</v>
      </c>
      <c r="AK728">
        <v>120</v>
      </c>
      <c r="AL728">
        <v>1935</v>
      </c>
      <c r="AM728">
        <v>1797</v>
      </c>
      <c r="AO728">
        <v>17.37</v>
      </c>
      <c r="AP728">
        <v>21.272727272727273</v>
      </c>
      <c r="AQ728">
        <v>17.206779661016949</v>
      </c>
      <c r="AR728">
        <v>13.129411764705882</v>
      </c>
      <c r="AS728">
        <v>18.080000000000002</v>
      </c>
      <c r="AT728">
        <v>16.173134328358209</v>
      </c>
      <c r="AU728">
        <v>13.7</v>
      </c>
      <c r="AV728">
        <v>12.206250000000001</v>
      </c>
      <c r="AW728">
        <v>13.387500000000001</v>
      </c>
      <c r="AX728">
        <v>15.664864864864867</v>
      </c>
      <c r="AY728">
        <v>6.75</v>
      </c>
      <c r="AZ728">
        <v>15.329032258064515</v>
      </c>
      <c r="BA728">
        <v>32.136585365853662</v>
      </c>
      <c r="BB728">
        <v>28.224</v>
      </c>
      <c r="BC728">
        <v>23.690322580645162</v>
      </c>
      <c r="BD728">
        <v>29.148387096774197</v>
      </c>
      <c r="BE728">
        <v>11.022222222222222</v>
      </c>
      <c r="BF728">
        <v>18.184615384615384</v>
      </c>
      <c r="BG728">
        <v>20.88</v>
      </c>
      <c r="BH728">
        <v>20.88</v>
      </c>
      <c r="BI728">
        <v>10.467692307692307</v>
      </c>
      <c r="BJ728">
        <v>17.147368421052633</v>
      </c>
      <c r="BK728">
        <v>31.84615384615385</v>
      </c>
      <c r="BL728">
        <v>31.628571428571433</v>
      </c>
      <c r="BM728">
        <v>40.800000000000004</v>
      </c>
      <c r="BN728">
        <v>18.733333333333331</v>
      </c>
      <c r="BO728">
        <v>20.090322580645164</v>
      </c>
      <c r="BP728">
        <v>6.0119999999999996</v>
      </c>
      <c r="BQ728">
        <v>15.103448275862071</v>
      </c>
      <c r="BR728">
        <v>35.152941176470591</v>
      </c>
      <c r="BS728">
        <v>32.312195121951227</v>
      </c>
      <c r="BT728">
        <v>30.900000000000002</v>
      </c>
      <c r="BU728">
        <v>12.724752475247525</v>
      </c>
      <c r="BV728">
        <v>20.7</v>
      </c>
      <c r="BW728">
        <v>16.5</v>
      </c>
      <c r="BX728">
        <v>15.951627906976746</v>
      </c>
      <c r="BY728">
        <v>19.786578028654901</v>
      </c>
      <c r="BZ728">
        <v>727</v>
      </c>
    </row>
    <row r="729" spans="1:78" x14ac:dyDescent="0.25">
      <c r="A729">
        <v>728</v>
      </c>
      <c r="B729" t="s">
        <v>798</v>
      </c>
      <c r="C729">
        <v>77</v>
      </c>
      <c r="D729">
        <v>46</v>
      </c>
      <c r="E729">
        <v>63</v>
      </c>
      <c r="F729">
        <v>88</v>
      </c>
      <c r="G729">
        <v>43</v>
      </c>
      <c r="H729">
        <v>69</v>
      </c>
      <c r="I729">
        <v>71</v>
      </c>
      <c r="J729">
        <v>68</v>
      </c>
      <c r="K729">
        <v>64</v>
      </c>
      <c r="L729">
        <v>75</v>
      </c>
      <c r="M729">
        <v>15</v>
      </c>
      <c r="N729">
        <v>31</v>
      </c>
      <c r="O729">
        <v>42</v>
      </c>
      <c r="P729">
        <v>25</v>
      </c>
      <c r="Q729">
        <v>29</v>
      </c>
      <c r="R729">
        <v>31</v>
      </c>
      <c r="S729">
        <v>80</v>
      </c>
      <c r="T729">
        <v>75</v>
      </c>
      <c r="U729">
        <v>35</v>
      </c>
      <c r="V729">
        <v>39</v>
      </c>
      <c r="W729">
        <v>64</v>
      </c>
      <c r="X729">
        <v>38</v>
      </c>
      <c r="Y729">
        <v>26</v>
      </c>
      <c r="Z729">
        <v>14</v>
      </c>
      <c r="AA729">
        <v>3</v>
      </c>
      <c r="AB729">
        <v>54</v>
      </c>
      <c r="AC729">
        <v>31</v>
      </c>
      <c r="AD729">
        <v>100</v>
      </c>
      <c r="AE729">
        <v>101</v>
      </c>
      <c r="AF729">
        <v>34</v>
      </c>
      <c r="AG729">
        <v>40</v>
      </c>
      <c r="AH729">
        <v>12</v>
      </c>
      <c r="AI729">
        <v>102</v>
      </c>
      <c r="AJ729">
        <v>8</v>
      </c>
      <c r="AK729">
        <v>120</v>
      </c>
      <c r="AL729">
        <v>1937</v>
      </c>
      <c r="AM729">
        <v>1813</v>
      </c>
      <c r="AO729">
        <v>18.046753246753248</v>
      </c>
      <c r="AP729">
        <v>20.347826086956523</v>
      </c>
      <c r="AQ729">
        <v>16.114285714285714</v>
      </c>
      <c r="AR729">
        <v>12.681818181818183</v>
      </c>
      <c r="AS729">
        <v>18.920930232558138</v>
      </c>
      <c r="AT729">
        <v>15.704347826086956</v>
      </c>
      <c r="AU729">
        <v>13.892957746478874</v>
      </c>
      <c r="AV729">
        <v>11.488235294117649</v>
      </c>
      <c r="AW729">
        <v>13.387500000000001</v>
      </c>
      <c r="AX729">
        <v>15.456</v>
      </c>
      <c r="AY729">
        <v>7.2</v>
      </c>
      <c r="AZ729">
        <v>15.329032258064515</v>
      </c>
      <c r="BA729">
        <v>31.37142857142857</v>
      </c>
      <c r="BB729">
        <v>28.224</v>
      </c>
      <c r="BC729">
        <v>25.324137931034482</v>
      </c>
      <c r="BD729">
        <v>29.148387096774197</v>
      </c>
      <c r="BE729">
        <v>11.16</v>
      </c>
      <c r="BF729">
        <v>18.911999999999999</v>
      </c>
      <c r="BG729">
        <v>20.88</v>
      </c>
      <c r="BH729">
        <v>21.415384615384617</v>
      </c>
      <c r="BI729">
        <v>10.63125</v>
      </c>
      <c r="BJ729">
        <v>17.147368421052633</v>
      </c>
      <c r="BK729">
        <v>31.84615384615385</v>
      </c>
      <c r="BL729">
        <v>31.628571428571433</v>
      </c>
      <c r="BM729">
        <v>40.800000000000004</v>
      </c>
      <c r="BN729">
        <v>18.733333333333331</v>
      </c>
      <c r="BO729">
        <v>20.090322580645164</v>
      </c>
      <c r="BP729">
        <v>6.0119999999999996</v>
      </c>
      <c r="BQ729">
        <v>13.009900990099011</v>
      </c>
      <c r="BR729">
        <v>35.152941176470591</v>
      </c>
      <c r="BS729">
        <v>33.119999999999997</v>
      </c>
      <c r="BT729">
        <v>30.900000000000002</v>
      </c>
      <c r="BU729">
        <v>12.6</v>
      </c>
      <c r="BV729">
        <v>20.7</v>
      </c>
      <c r="BW729">
        <v>16.5</v>
      </c>
      <c r="BX729">
        <v>15.935157459989675</v>
      </c>
      <c r="BY729">
        <v>19.726383159324417</v>
      </c>
      <c r="BZ729">
        <v>728</v>
      </c>
    </row>
    <row r="730" spans="1:78" x14ac:dyDescent="0.25">
      <c r="A730">
        <v>729</v>
      </c>
      <c r="B730" t="s">
        <v>799</v>
      </c>
      <c r="C730">
        <v>77</v>
      </c>
      <c r="D730">
        <v>48</v>
      </c>
      <c r="E730">
        <v>63</v>
      </c>
      <c r="F730">
        <v>87</v>
      </c>
      <c r="G730">
        <v>42</v>
      </c>
      <c r="H730">
        <v>69</v>
      </c>
      <c r="I730">
        <v>69</v>
      </c>
      <c r="J730">
        <v>68</v>
      </c>
      <c r="K730">
        <v>65</v>
      </c>
      <c r="L730">
        <v>74</v>
      </c>
      <c r="M730">
        <v>16</v>
      </c>
      <c r="N730">
        <v>31</v>
      </c>
      <c r="O730">
        <v>42</v>
      </c>
      <c r="P730">
        <v>26</v>
      </c>
      <c r="Q730">
        <v>29</v>
      </c>
      <c r="R730">
        <v>30</v>
      </c>
      <c r="S730">
        <v>80</v>
      </c>
      <c r="T730">
        <v>74</v>
      </c>
      <c r="U730">
        <v>35</v>
      </c>
      <c r="V730">
        <v>41</v>
      </c>
      <c r="W730">
        <v>55</v>
      </c>
      <c r="X730">
        <v>37</v>
      </c>
      <c r="Y730">
        <v>26</v>
      </c>
      <c r="Z730">
        <v>14</v>
      </c>
      <c r="AA730">
        <v>3</v>
      </c>
      <c r="AB730">
        <v>54</v>
      </c>
      <c r="AC730">
        <v>31</v>
      </c>
      <c r="AD730">
        <v>77</v>
      </c>
      <c r="AE730">
        <v>101</v>
      </c>
      <c r="AF730">
        <v>33</v>
      </c>
      <c r="AG730">
        <v>45</v>
      </c>
      <c r="AH730">
        <v>11</v>
      </c>
      <c r="AI730">
        <v>82</v>
      </c>
      <c r="AJ730">
        <v>8</v>
      </c>
      <c r="AK730">
        <v>118</v>
      </c>
      <c r="AL730">
        <v>1917</v>
      </c>
      <c r="AM730">
        <v>1761</v>
      </c>
      <c r="AO730">
        <v>18.046753246753248</v>
      </c>
      <c r="AP730">
        <v>19.5</v>
      </c>
      <c r="AQ730">
        <v>16.114285714285714</v>
      </c>
      <c r="AR730">
        <v>12.827586206896552</v>
      </c>
      <c r="AS730">
        <v>19.371428571428574</v>
      </c>
      <c r="AT730">
        <v>15.704347826086956</v>
      </c>
      <c r="AU730">
        <v>14.295652173913043</v>
      </c>
      <c r="AV730">
        <v>11.488235294117649</v>
      </c>
      <c r="AW730">
        <v>13.181538461538461</v>
      </c>
      <c r="AX730">
        <v>15.664864864864867</v>
      </c>
      <c r="AY730">
        <v>6.75</v>
      </c>
      <c r="AZ730">
        <v>15.329032258064515</v>
      </c>
      <c r="BA730">
        <v>31.37142857142857</v>
      </c>
      <c r="BB730">
        <v>27.138461538461538</v>
      </c>
      <c r="BC730">
        <v>25.324137931034482</v>
      </c>
      <c r="BD730">
        <v>30.12</v>
      </c>
      <c r="BE730">
        <v>11.16</v>
      </c>
      <c r="BF730">
        <v>19.16756756756757</v>
      </c>
      <c r="BG730">
        <v>20.88</v>
      </c>
      <c r="BH730">
        <v>20.370731707317074</v>
      </c>
      <c r="BI730">
        <v>12.370909090909091</v>
      </c>
      <c r="BJ730">
        <v>17.610810810810811</v>
      </c>
      <c r="BK730">
        <v>31.84615384615385</v>
      </c>
      <c r="BL730">
        <v>31.628571428571433</v>
      </c>
      <c r="BM730">
        <v>40.800000000000004</v>
      </c>
      <c r="BN730">
        <v>18.733333333333331</v>
      </c>
      <c r="BO730">
        <v>20.090322580645164</v>
      </c>
      <c r="BP730">
        <v>7.8077922077922084</v>
      </c>
      <c r="BQ730">
        <v>13.009900990099011</v>
      </c>
      <c r="BR730">
        <v>36.218181818181819</v>
      </c>
      <c r="BS730">
        <v>29.439999999999998</v>
      </c>
      <c r="BT730">
        <v>33.709090909090911</v>
      </c>
      <c r="BU730">
        <v>15.673170731707318</v>
      </c>
      <c r="BV730">
        <v>20.7</v>
      </c>
      <c r="BW730">
        <v>16.779661016949152</v>
      </c>
      <c r="BX730">
        <v>16.101408450704227</v>
      </c>
      <c r="BY730">
        <v>19.864399370783879</v>
      </c>
      <c r="BZ730">
        <v>729</v>
      </c>
    </row>
    <row r="731" spans="1:78" x14ac:dyDescent="0.25">
      <c r="A731">
        <v>730</v>
      </c>
      <c r="B731" t="s">
        <v>800</v>
      </c>
      <c r="C731">
        <v>77</v>
      </c>
      <c r="D731">
        <v>48</v>
      </c>
      <c r="E731">
        <v>63</v>
      </c>
      <c r="F731">
        <v>87</v>
      </c>
      <c r="G731">
        <v>42</v>
      </c>
      <c r="H731">
        <v>70</v>
      </c>
      <c r="I731">
        <v>69</v>
      </c>
      <c r="J731">
        <v>65</v>
      </c>
      <c r="K731">
        <v>64</v>
      </c>
      <c r="L731">
        <v>76</v>
      </c>
      <c r="M731">
        <v>16</v>
      </c>
      <c r="N731">
        <v>31</v>
      </c>
      <c r="O731">
        <v>42</v>
      </c>
      <c r="P731">
        <v>26</v>
      </c>
      <c r="Q731">
        <v>34</v>
      </c>
      <c r="R731">
        <v>32</v>
      </c>
      <c r="S731">
        <v>79</v>
      </c>
      <c r="T731">
        <v>74</v>
      </c>
      <c r="U731">
        <v>35</v>
      </c>
      <c r="V731">
        <v>41</v>
      </c>
      <c r="W731">
        <v>56</v>
      </c>
      <c r="X731">
        <v>37</v>
      </c>
      <c r="Y731">
        <v>26</v>
      </c>
      <c r="Z731">
        <v>14</v>
      </c>
      <c r="AA731">
        <v>3</v>
      </c>
      <c r="AB731">
        <v>54</v>
      </c>
      <c r="AC731">
        <v>32</v>
      </c>
      <c r="AD731">
        <v>74</v>
      </c>
      <c r="AE731">
        <v>102</v>
      </c>
      <c r="AF731">
        <v>33</v>
      </c>
      <c r="AG731">
        <v>46</v>
      </c>
      <c r="AH731">
        <v>11</v>
      </c>
      <c r="AI731">
        <v>82</v>
      </c>
      <c r="AJ731">
        <v>8</v>
      </c>
      <c r="AK731">
        <v>126</v>
      </c>
      <c r="AL731">
        <v>1920</v>
      </c>
      <c r="AM731">
        <v>1775</v>
      </c>
      <c r="AO731">
        <v>18.046753246753248</v>
      </c>
      <c r="AP731">
        <v>19.5</v>
      </c>
      <c r="AQ731">
        <v>16.114285714285714</v>
      </c>
      <c r="AR731">
        <v>12.827586206896552</v>
      </c>
      <c r="AS731">
        <v>19.371428571428574</v>
      </c>
      <c r="AT731">
        <v>15.48</v>
      </c>
      <c r="AU731">
        <v>14.295652173913043</v>
      </c>
      <c r="AV731">
        <v>12.018461538461539</v>
      </c>
      <c r="AW731">
        <v>13.387500000000001</v>
      </c>
      <c r="AX731">
        <v>15.252631578947367</v>
      </c>
      <c r="AY731">
        <v>6.75</v>
      </c>
      <c r="AZ731">
        <v>15.329032258064515</v>
      </c>
      <c r="BA731">
        <v>31.37142857142857</v>
      </c>
      <c r="BB731">
        <v>27.138461538461538</v>
      </c>
      <c r="BC731">
        <v>21.6</v>
      </c>
      <c r="BD731">
        <v>28.237500000000001</v>
      </c>
      <c r="BE731">
        <v>11.30126582278481</v>
      </c>
      <c r="BF731">
        <v>19.16756756756757</v>
      </c>
      <c r="BG731">
        <v>20.88</v>
      </c>
      <c r="BH731">
        <v>20.370731707317074</v>
      </c>
      <c r="BI731">
        <v>12.15</v>
      </c>
      <c r="BJ731">
        <v>17.610810810810811</v>
      </c>
      <c r="BK731">
        <v>31.84615384615385</v>
      </c>
      <c r="BL731">
        <v>31.628571428571433</v>
      </c>
      <c r="BM731">
        <v>40.800000000000004</v>
      </c>
      <c r="BN731">
        <v>18.733333333333331</v>
      </c>
      <c r="BO731">
        <v>19.462500000000002</v>
      </c>
      <c r="BP731">
        <v>8.1243243243243235</v>
      </c>
      <c r="BQ731">
        <v>12.882352941176471</v>
      </c>
      <c r="BR731">
        <v>36.218181818181819</v>
      </c>
      <c r="BS731">
        <v>28.8</v>
      </c>
      <c r="BT731">
        <v>33.709090909090911</v>
      </c>
      <c r="BU731">
        <v>15.673170731707318</v>
      </c>
      <c r="BV731">
        <v>20.7</v>
      </c>
      <c r="BW731">
        <v>15.714285714285714</v>
      </c>
      <c r="BX731">
        <v>16.076250000000002</v>
      </c>
      <c r="BY731">
        <v>19.607935258127505</v>
      </c>
      <c r="BZ731">
        <v>730</v>
      </c>
    </row>
    <row r="732" spans="1:78" x14ac:dyDescent="0.25">
      <c r="A732">
        <v>731</v>
      </c>
      <c r="B732" t="s">
        <v>801</v>
      </c>
      <c r="C732">
        <v>77</v>
      </c>
      <c r="D732">
        <v>48</v>
      </c>
      <c r="E732">
        <v>69</v>
      </c>
      <c r="F732">
        <v>87</v>
      </c>
      <c r="G732">
        <v>42</v>
      </c>
      <c r="H732">
        <v>70</v>
      </c>
      <c r="I732">
        <v>70</v>
      </c>
      <c r="J732">
        <v>67</v>
      </c>
      <c r="K732">
        <v>64</v>
      </c>
      <c r="L732">
        <v>75</v>
      </c>
      <c r="M732">
        <v>16</v>
      </c>
      <c r="N732">
        <v>31</v>
      </c>
      <c r="O732">
        <v>42</v>
      </c>
      <c r="P732">
        <v>26</v>
      </c>
      <c r="Q732">
        <v>34</v>
      </c>
      <c r="R732">
        <v>32</v>
      </c>
      <c r="S732">
        <v>79</v>
      </c>
      <c r="T732">
        <v>74</v>
      </c>
      <c r="U732">
        <v>35</v>
      </c>
      <c r="V732">
        <v>42</v>
      </c>
      <c r="W732">
        <v>55</v>
      </c>
      <c r="X732">
        <v>37</v>
      </c>
      <c r="Y732">
        <v>26</v>
      </c>
      <c r="Z732">
        <v>14</v>
      </c>
      <c r="AA732">
        <v>3</v>
      </c>
      <c r="AB732">
        <v>54</v>
      </c>
      <c r="AC732">
        <v>32</v>
      </c>
      <c r="AD732">
        <v>74</v>
      </c>
      <c r="AE732">
        <v>103</v>
      </c>
      <c r="AF732">
        <v>33</v>
      </c>
      <c r="AG732">
        <v>46</v>
      </c>
      <c r="AH732">
        <v>12</v>
      </c>
      <c r="AI732">
        <v>84</v>
      </c>
      <c r="AJ732">
        <v>8</v>
      </c>
      <c r="AK732">
        <v>130</v>
      </c>
      <c r="AL732">
        <v>1918</v>
      </c>
      <c r="AM732">
        <v>1791</v>
      </c>
      <c r="AO732">
        <v>18.046753246753248</v>
      </c>
      <c r="AP732">
        <v>19.5</v>
      </c>
      <c r="AQ732">
        <v>14.713043478260872</v>
      </c>
      <c r="AR732">
        <v>12.827586206896552</v>
      </c>
      <c r="AS732">
        <v>19.371428571428574</v>
      </c>
      <c r="AT732">
        <v>15.48</v>
      </c>
      <c r="AU732">
        <v>14.091428571428571</v>
      </c>
      <c r="AV732">
        <v>11.659701492537312</v>
      </c>
      <c r="AW732">
        <v>13.387500000000001</v>
      </c>
      <c r="AX732">
        <v>15.456</v>
      </c>
      <c r="AY732">
        <v>6.75</v>
      </c>
      <c r="AZ732">
        <v>15.329032258064515</v>
      </c>
      <c r="BA732">
        <v>31.37142857142857</v>
      </c>
      <c r="BB732">
        <v>27.138461538461538</v>
      </c>
      <c r="BC732">
        <v>21.6</v>
      </c>
      <c r="BD732">
        <v>28.237500000000001</v>
      </c>
      <c r="BE732">
        <v>11.30126582278481</v>
      </c>
      <c r="BF732">
        <v>19.16756756756757</v>
      </c>
      <c r="BG732">
        <v>20.88</v>
      </c>
      <c r="BH732">
        <v>19.885714285714286</v>
      </c>
      <c r="BI732">
        <v>12.370909090909091</v>
      </c>
      <c r="BJ732">
        <v>17.610810810810811</v>
      </c>
      <c r="BK732">
        <v>31.84615384615385</v>
      </c>
      <c r="BL732">
        <v>31.628571428571433</v>
      </c>
      <c r="BM732">
        <v>40.800000000000004</v>
      </c>
      <c r="BN732">
        <v>18.733333333333331</v>
      </c>
      <c r="BO732">
        <v>19.462500000000002</v>
      </c>
      <c r="BP732">
        <v>8.1243243243243235</v>
      </c>
      <c r="BQ732">
        <v>12.757281553398059</v>
      </c>
      <c r="BR732">
        <v>36.218181818181819</v>
      </c>
      <c r="BS732">
        <v>28.8</v>
      </c>
      <c r="BT732">
        <v>30.900000000000002</v>
      </c>
      <c r="BU732">
        <v>15.3</v>
      </c>
      <c r="BV732">
        <v>20.7</v>
      </c>
      <c r="BW732">
        <v>15.230769230769232</v>
      </c>
      <c r="BX732">
        <v>16.09301355578728</v>
      </c>
      <c r="BY732">
        <v>19.460000859132236</v>
      </c>
      <c r="BZ732">
        <v>731</v>
      </c>
    </row>
    <row r="733" spans="1:78" x14ac:dyDescent="0.25">
      <c r="A733">
        <v>732</v>
      </c>
      <c r="B733" t="s">
        <v>802</v>
      </c>
      <c r="C733">
        <v>77</v>
      </c>
      <c r="D733">
        <v>48</v>
      </c>
      <c r="E733">
        <v>69</v>
      </c>
      <c r="F733">
        <v>85</v>
      </c>
      <c r="G733">
        <v>42</v>
      </c>
      <c r="H733">
        <v>72</v>
      </c>
      <c r="I733">
        <v>71</v>
      </c>
      <c r="J733">
        <v>71</v>
      </c>
      <c r="K733">
        <v>64</v>
      </c>
      <c r="L733">
        <v>76</v>
      </c>
      <c r="M733">
        <v>16</v>
      </c>
      <c r="N733">
        <v>31</v>
      </c>
      <c r="O733">
        <v>41</v>
      </c>
      <c r="P733">
        <v>26</v>
      </c>
      <c r="Q733">
        <v>34</v>
      </c>
      <c r="R733">
        <v>32</v>
      </c>
      <c r="S733">
        <v>79</v>
      </c>
      <c r="T733">
        <v>73</v>
      </c>
      <c r="U733">
        <v>34</v>
      </c>
      <c r="V733">
        <v>41</v>
      </c>
      <c r="W733">
        <v>56</v>
      </c>
      <c r="X733">
        <v>37</v>
      </c>
      <c r="Y733">
        <v>26</v>
      </c>
      <c r="Z733">
        <v>14</v>
      </c>
      <c r="AA733">
        <v>3</v>
      </c>
      <c r="AB733">
        <v>53</v>
      </c>
      <c r="AC733">
        <v>32</v>
      </c>
      <c r="AD733">
        <v>74</v>
      </c>
      <c r="AE733">
        <v>65</v>
      </c>
      <c r="AF733">
        <v>34</v>
      </c>
      <c r="AG733">
        <v>40</v>
      </c>
      <c r="AH733">
        <v>11</v>
      </c>
      <c r="AI733">
        <v>85</v>
      </c>
      <c r="AJ733">
        <v>8</v>
      </c>
      <c r="AK733">
        <v>123</v>
      </c>
      <c r="AL733">
        <v>1932</v>
      </c>
      <c r="AM733">
        <v>1743</v>
      </c>
      <c r="AO733">
        <v>18.046753246753248</v>
      </c>
      <c r="AP733">
        <v>19.5</v>
      </c>
      <c r="AQ733">
        <v>14.713043478260872</v>
      </c>
      <c r="AR733">
        <v>13.129411764705882</v>
      </c>
      <c r="AS733">
        <v>19.371428571428574</v>
      </c>
      <c r="AT733">
        <v>15.049999999999999</v>
      </c>
      <c r="AU733">
        <v>13.892957746478874</v>
      </c>
      <c r="AV733">
        <v>11.002816901408451</v>
      </c>
      <c r="AW733">
        <v>13.387500000000001</v>
      </c>
      <c r="AX733">
        <v>15.252631578947367</v>
      </c>
      <c r="AY733">
        <v>6.75</v>
      </c>
      <c r="AZ733">
        <v>15.329032258064515</v>
      </c>
      <c r="BA733">
        <v>32.136585365853662</v>
      </c>
      <c r="BB733">
        <v>27.138461538461538</v>
      </c>
      <c r="BC733">
        <v>21.6</v>
      </c>
      <c r="BD733">
        <v>28.237500000000001</v>
      </c>
      <c r="BE733">
        <v>11.30126582278481</v>
      </c>
      <c r="BF733">
        <v>19.43013698630137</v>
      </c>
      <c r="BG733">
        <v>21.494117647058825</v>
      </c>
      <c r="BH733">
        <v>20.370731707317074</v>
      </c>
      <c r="BI733">
        <v>12.15</v>
      </c>
      <c r="BJ733">
        <v>17.610810810810811</v>
      </c>
      <c r="BK733">
        <v>31.84615384615385</v>
      </c>
      <c r="BL733">
        <v>31.628571428571433</v>
      </c>
      <c r="BM733">
        <v>40.800000000000004</v>
      </c>
      <c r="BN733">
        <v>19.086792452830188</v>
      </c>
      <c r="BO733">
        <v>19.462500000000002</v>
      </c>
      <c r="BP733">
        <v>8.1243243243243235</v>
      </c>
      <c r="BQ733">
        <v>20.215384615384615</v>
      </c>
      <c r="BR733">
        <v>35.152941176470591</v>
      </c>
      <c r="BS733">
        <v>33.119999999999997</v>
      </c>
      <c r="BT733">
        <v>33.709090909090911</v>
      </c>
      <c r="BU733">
        <v>15.120000000000001</v>
      </c>
      <c r="BV733">
        <v>20.7</v>
      </c>
      <c r="BW733">
        <v>16.097560975609756</v>
      </c>
      <c r="BX733">
        <v>15.976397515527951</v>
      </c>
      <c r="BY733">
        <v>20.047836843877825</v>
      </c>
      <c r="BZ733">
        <v>732</v>
      </c>
    </row>
    <row r="734" spans="1:78" x14ac:dyDescent="0.25">
      <c r="A734">
        <v>733</v>
      </c>
      <c r="B734" t="s">
        <v>803</v>
      </c>
      <c r="C734">
        <v>78</v>
      </c>
      <c r="D734">
        <v>50</v>
      </c>
      <c r="E734">
        <v>70</v>
      </c>
      <c r="F734">
        <v>85</v>
      </c>
      <c r="G734">
        <v>41</v>
      </c>
      <c r="H734">
        <v>70</v>
      </c>
      <c r="I734">
        <v>71</v>
      </c>
      <c r="J734">
        <v>71</v>
      </c>
      <c r="K734">
        <v>64</v>
      </c>
      <c r="L734">
        <v>76</v>
      </c>
      <c r="M734">
        <v>16</v>
      </c>
      <c r="N734">
        <v>31</v>
      </c>
      <c r="O734">
        <v>41</v>
      </c>
      <c r="P734">
        <v>26</v>
      </c>
      <c r="Q734">
        <v>34</v>
      </c>
      <c r="R734">
        <v>32</v>
      </c>
      <c r="S734">
        <v>74</v>
      </c>
      <c r="T734">
        <v>74</v>
      </c>
      <c r="U734">
        <v>34</v>
      </c>
      <c r="V734">
        <v>42</v>
      </c>
      <c r="W734">
        <v>60</v>
      </c>
      <c r="X734">
        <v>40</v>
      </c>
      <c r="Y734">
        <v>26</v>
      </c>
      <c r="Z734">
        <v>14</v>
      </c>
      <c r="AA734">
        <v>3</v>
      </c>
      <c r="AB734">
        <v>54</v>
      </c>
      <c r="AC734">
        <v>32</v>
      </c>
      <c r="AD734">
        <v>75</v>
      </c>
      <c r="AE734">
        <v>64</v>
      </c>
      <c r="AF734">
        <v>34</v>
      </c>
      <c r="AG734">
        <v>39</v>
      </c>
      <c r="AH734">
        <v>11</v>
      </c>
      <c r="AI734">
        <v>89</v>
      </c>
      <c r="AJ734">
        <v>8</v>
      </c>
      <c r="AK734">
        <v>128</v>
      </c>
      <c r="AL734">
        <v>1916</v>
      </c>
      <c r="AM734">
        <v>1757</v>
      </c>
      <c r="AO734">
        <v>17.815384615384616</v>
      </c>
      <c r="AP734">
        <v>18.720000000000002</v>
      </c>
      <c r="AQ734">
        <v>14.502857142857144</v>
      </c>
      <c r="AR734">
        <v>13.129411764705882</v>
      </c>
      <c r="AS734">
        <v>19.84390243902439</v>
      </c>
      <c r="AT734">
        <v>15.48</v>
      </c>
      <c r="AU734">
        <v>13.892957746478874</v>
      </c>
      <c r="AV734">
        <v>11.002816901408451</v>
      </c>
      <c r="AW734">
        <v>13.387500000000001</v>
      </c>
      <c r="AX734">
        <v>15.252631578947367</v>
      </c>
      <c r="AY734">
        <v>6.75</v>
      </c>
      <c r="AZ734">
        <v>15.329032258064515</v>
      </c>
      <c r="BA734">
        <v>32.136585365853662</v>
      </c>
      <c r="BB734">
        <v>27.138461538461538</v>
      </c>
      <c r="BC734">
        <v>21.6</v>
      </c>
      <c r="BD734">
        <v>28.237500000000001</v>
      </c>
      <c r="BE734">
        <v>12.064864864864864</v>
      </c>
      <c r="BF734">
        <v>19.16756756756757</v>
      </c>
      <c r="BG734">
        <v>21.494117647058825</v>
      </c>
      <c r="BH734">
        <v>19.885714285714286</v>
      </c>
      <c r="BI734">
        <v>11.34</v>
      </c>
      <c r="BJ734">
        <v>16.290000000000003</v>
      </c>
      <c r="BK734">
        <v>31.84615384615385</v>
      </c>
      <c r="BL734">
        <v>31.628571428571433</v>
      </c>
      <c r="BM734">
        <v>40.800000000000004</v>
      </c>
      <c r="BN734">
        <v>18.733333333333331</v>
      </c>
      <c r="BO734">
        <v>19.462500000000002</v>
      </c>
      <c r="BP734">
        <v>8.016</v>
      </c>
      <c r="BQ734">
        <v>20.53125</v>
      </c>
      <c r="BR734">
        <v>35.152941176470591</v>
      </c>
      <c r="BS734">
        <v>33.969230769230769</v>
      </c>
      <c r="BT734">
        <v>33.709090909090911</v>
      </c>
      <c r="BU734">
        <v>14.440449438202249</v>
      </c>
      <c r="BV734">
        <v>20.7</v>
      </c>
      <c r="BW734">
        <v>15.46875</v>
      </c>
      <c r="BX734">
        <v>16.109812108559499</v>
      </c>
      <c r="BY734">
        <v>19.953133985847057</v>
      </c>
      <c r="BZ734">
        <v>733</v>
      </c>
    </row>
    <row r="735" spans="1:78" x14ac:dyDescent="0.25">
      <c r="A735">
        <v>734</v>
      </c>
      <c r="B735" t="s">
        <v>804</v>
      </c>
      <c r="C735">
        <v>79</v>
      </c>
      <c r="D735">
        <v>49</v>
      </c>
      <c r="E735">
        <v>70</v>
      </c>
      <c r="F735">
        <v>84</v>
      </c>
      <c r="G735">
        <v>41</v>
      </c>
      <c r="H735">
        <v>74</v>
      </c>
      <c r="I735">
        <v>73</v>
      </c>
      <c r="J735">
        <v>71</v>
      </c>
      <c r="K735">
        <v>64</v>
      </c>
      <c r="L735">
        <v>73</v>
      </c>
      <c r="M735">
        <v>16</v>
      </c>
      <c r="N735">
        <v>30</v>
      </c>
      <c r="O735">
        <v>41</v>
      </c>
      <c r="P735">
        <v>25</v>
      </c>
      <c r="Q735">
        <v>34</v>
      </c>
      <c r="R735">
        <v>32</v>
      </c>
      <c r="S735">
        <v>74</v>
      </c>
      <c r="T735">
        <v>74</v>
      </c>
      <c r="U735">
        <v>35</v>
      </c>
      <c r="V735">
        <v>42</v>
      </c>
      <c r="W735">
        <v>62</v>
      </c>
      <c r="X735">
        <v>40</v>
      </c>
      <c r="Y735">
        <v>26</v>
      </c>
      <c r="Z735">
        <v>14</v>
      </c>
      <c r="AA735">
        <v>3</v>
      </c>
      <c r="AB735">
        <v>54</v>
      </c>
      <c r="AC735">
        <v>30</v>
      </c>
      <c r="AD735">
        <v>75</v>
      </c>
      <c r="AE735">
        <v>64</v>
      </c>
      <c r="AF735">
        <v>34</v>
      </c>
      <c r="AG735">
        <v>39</v>
      </c>
      <c r="AH735">
        <v>11</v>
      </c>
      <c r="AI735">
        <v>89</v>
      </c>
      <c r="AJ735">
        <v>9</v>
      </c>
      <c r="AK735">
        <v>137</v>
      </c>
      <c r="AL735">
        <v>1916</v>
      </c>
      <c r="AM735">
        <v>1768</v>
      </c>
      <c r="AO735">
        <v>17.58987341772152</v>
      </c>
      <c r="AP735">
        <v>19.102040816326529</v>
      </c>
      <c r="AQ735">
        <v>14.502857142857144</v>
      </c>
      <c r="AR735">
        <v>13.285714285714286</v>
      </c>
      <c r="AS735">
        <v>19.84390243902439</v>
      </c>
      <c r="AT735">
        <v>14.643243243243244</v>
      </c>
      <c r="AU735">
        <v>13.512328767123288</v>
      </c>
      <c r="AV735">
        <v>11.002816901408451</v>
      </c>
      <c r="AW735">
        <v>13.387500000000001</v>
      </c>
      <c r="AX735">
        <v>15.87945205479452</v>
      </c>
      <c r="AY735">
        <v>6.75</v>
      </c>
      <c r="AZ735">
        <v>15.840000000000002</v>
      </c>
      <c r="BA735">
        <v>32.136585365853662</v>
      </c>
      <c r="BB735">
        <v>28.224</v>
      </c>
      <c r="BC735">
        <v>21.6</v>
      </c>
      <c r="BD735">
        <v>28.237500000000001</v>
      </c>
      <c r="BE735">
        <v>12.064864864864864</v>
      </c>
      <c r="BF735">
        <v>19.16756756756757</v>
      </c>
      <c r="BG735">
        <v>20.88</v>
      </c>
      <c r="BH735">
        <v>19.885714285714286</v>
      </c>
      <c r="BI735">
        <v>10.974193548387097</v>
      </c>
      <c r="BJ735">
        <v>16.290000000000003</v>
      </c>
      <c r="BK735">
        <v>31.84615384615385</v>
      </c>
      <c r="BL735">
        <v>31.628571428571433</v>
      </c>
      <c r="BM735">
        <v>40.800000000000004</v>
      </c>
      <c r="BN735">
        <v>18.733333333333331</v>
      </c>
      <c r="BO735">
        <v>20.76</v>
      </c>
      <c r="BP735">
        <v>8.016</v>
      </c>
      <c r="BQ735">
        <v>20.53125</v>
      </c>
      <c r="BR735">
        <v>35.152941176470591</v>
      </c>
      <c r="BS735">
        <v>33.969230769230769</v>
      </c>
      <c r="BT735">
        <v>33.709090909090911</v>
      </c>
      <c r="BU735">
        <v>14.440449438202249</v>
      </c>
      <c r="BV735">
        <v>18.399999999999999</v>
      </c>
      <c r="BW735">
        <v>14.452554744525546</v>
      </c>
      <c r="BX735">
        <v>16.109812108559499</v>
      </c>
      <c r="BY735">
        <v>19.900951483949854</v>
      </c>
      <c r="BZ735">
        <v>734</v>
      </c>
    </row>
    <row r="736" spans="1:78" x14ac:dyDescent="0.25">
      <c r="A736">
        <v>735</v>
      </c>
      <c r="B736" t="s">
        <v>805</v>
      </c>
      <c r="C736">
        <v>79</v>
      </c>
      <c r="D736">
        <v>48</v>
      </c>
      <c r="E736">
        <v>70</v>
      </c>
      <c r="F736">
        <v>84</v>
      </c>
      <c r="G736">
        <v>40</v>
      </c>
      <c r="H736">
        <v>73</v>
      </c>
      <c r="I736">
        <v>72</v>
      </c>
      <c r="J736">
        <v>71</v>
      </c>
      <c r="K736">
        <v>65</v>
      </c>
      <c r="L736">
        <v>74</v>
      </c>
      <c r="M736">
        <v>16</v>
      </c>
      <c r="N736">
        <v>30</v>
      </c>
      <c r="O736">
        <v>41</v>
      </c>
      <c r="P736">
        <v>26</v>
      </c>
      <c r="Q736">
        <v>34</v>
      </c>
      <c r="R736">
        <v>32</v>
      </c>
      <c r="S736">
        <v>74</v>
      </c>
      <c r="T736">
        <v>74</v>
      </c>
      <c r="U736">
        <v>34</v>
      </c>
      <c r="V736">
        <v>42</v>
      </c>
      <c r="W736">
        <v>62</v>
      </c>
      <c r="X736">
        <v>38</v>
      </c>
      <c r="Y736">
        <v>26</v>
      </c>
      <c r="Z736">
        <v>14</v>
      </c>
      <c r="AA736">
        <v>3</v>
      </c>
      <c r="AB736">
        <v>54</v>
      </c>
      <c r="AC736">
        <v>30</v>
      </c>
      <c r="AD736">
        <v>77</v>
      </c>
      <c r="AE736">
        <v>64</v>
      </c>
      <c r="AF736">
        <v>34</v>
      </c>
      <c r="AG736">
        <v>40</v>
      </c>
      <c r="AH736">
        <v>11</v>
      </c>
      <c r="AI736">
        <v>89</v>
      </c>
      <c r="AJ736">
        <v>9</v>
      </c>
      <c r="AK736">
        <v>141</v>
      </c>
      <c r="AL736">
        <v>1918</v>
      </c>
      <c r="AM736">
        <v>1771</v>
      </c>
      <c r="AO736">
        <v>17.58987341772152</v>
      </c>
      <c r="AP736">
        <v>19.5</v>
      </c>
      <c r="AQ736">
        <v>14.502857142857144</v>
      </c>
      <c r="AR736">
        <v>13.285714285714286</v>
      </c>
      <c r="AS736">
        <v>20.340000000000003</v>
      </c>
      <c r="AT736">
        <v>14.843835616438357</v>
      </c>
      <c r="AU736">
        <v>13.7</v>
      </c>
      <c r="AV736">
        <v>11.002816901408451</v>
      </c>
      <c r="AW736">
        <v>13.181538461538461</v>
      </c>
      <c r="AX736">
        <v>15.664864864864867</v>
      </c>
      <c r="AY736">
        <v>6.75</v>
      </c>
      <c r="AZ736">
        <v>15.840000000000002</v>
      </c>
      <c r="BA736">
        <v>32.136585365853662</v>
      </c>
      <c r="BB736">
        <v>27.138461538461538</v>
      </c>
      <c r="BC736">
        <v>21.6</v>
      </c>
      <c r="BD736">
        <v>28.237500000000001</v>
      </c>
      <c r="BE736">
        <v>12.064864864864864</v>
      </c>
      <c r="BF736">
        <v>19.16756756756757</v>
      </c>
      <c r="BG736">
        <v>21.494117647058825</v>
      </c>
      <c r="BH736">
        <v>19.885714285714286</v>
      </c>
      <c r="BI736">
        <v>10.974193548387097</v>
      </c>
      <c r="BJ736">
        <v>17.147368421052633</v>
      </c>
      <c r="BK736">
        <v>31.84615384615385</v>
      </c>
      <c r="BL736">
        <v>31.628571428571433</v>
      </c>
      <c r="BM736">
        <v>40.800000000000004</v>
      </c>
      <c r="BN736">
        <v>18.733333333333331</v>
      </c>
      <c r="BO736">
        <v>20.76</v>
      </c>
      <c r="BP736">
        <v>7.8077922077922084</v>
      </c>
      <c r="BQ736">
        <v>20.53125</v>
      </c>
      <c r="BR736">
        <v>35.152941176470591</v>
      </c>
      <c r="BS736">
        <v>33.119999999999997</v>
      </c>
      <c r="BT736">
        <v>33.709090909090911</v>
      </c>
      <c r="BU736">
        <v>14.440449438202249</v>
      </c>
      <c r="BV736">
        <v>18.399999999999999</v>
      </c>
      <c r="BW736">
        <v>14.042553191489363</v>
      </c>
      <c r="BX736">
        <v>16.09301355578728</v>
      </c>
      <c r="BY736">
        <v>19.866378039457288</v>
      </c>
      <c r="BZ736">
        <v>735</v>
      </c>
    </row>
    <row r="737" spans="1:78" x14ac:dyDescent="0.25">
      <c r="A737">
        <v>736</v>
      </c>
      <c r="B737" t="s">
        <v>806</v>
      </c>
      <c r="C737">
        <v>81</v>
      </c>
      <c r="D737">
        <v>51</v>
      </c>
      <c r="E737">
        <v>71</v>
      </c>
      <c r="F737">
        <v>83</v>
      </c>
      <c r="G737">
        <v>40</v>
      </c>
      <c r="H737">
        <v>73</v>
      </c>
      <c r="I737">
        <v>69</v>
      </c>
      <c r="J737">
        <v>74</v>
      </c>
      <c r="K737">
        <v>71</v>
      </c>
      <c r="L737">
        <v>74</v>
      </c>
      <c r="M737">
        <v>16</v>
      </c>
      <c r="N737">
        <v>30</v>
      </c>
      <c r="O737">
        <v>41</v>
      </c>
      <c r="P737">
        <v>26</v>
      </c>
      <c r="Q737">
        <v>34</v>
      </c>
      <c r="R737">
        <v>31</v>
      </c>
      <c r="S737">
        <v>79</v>
      </c>
      <c r="T737">
        <v>75</v>
      </c>
      <c r="U737">
        <v>35</v>
      </c>
      <c r="V737">
        <v>42</v>
      </c>
      <c r="W737">
        <v>63</v>
      </c>
      <c r="X737">
        <v>38</v>
      </c>
      <c r="Y737">
        <v>26</v>
      </c>
      <c r="Z737">
        <v>14</v>
      </c>
      <c r="AA737">
        <v>3</v>
      </c>
      <c r="AB737">
        <v>54</v>
      </c>
      <c r="AC737">
        <v>30</v>
      </c>
      <c r="AD737">
        <v>77</v>
      </c>
      <c r="AE737">
        <v>64</v>
      </c>
      <c r="AF737">
        <v>35</v>
      </c>
      <c r="AG737">
        <v>40</v>
      </c>
      <c r="AH737">
        <v>11</v>
      </c>
      <c r="AI737">
        <v>88</v>
      </c>
      <c r="AJ737">
        <v>8</v>
      </c>
      <c r="AK737">
        <v>140</v>
      </c>
      <c r="AL737">
        <v>1935</v>
      </c>
      <c r="AM737">
        <v>1787</v>
      </c>
      <c r="AO737">
        <v>17.155555555555555</v>
      </c>
      <c r="AP737">
        <v>18.352941176470587</v>
      </c>
      <c r="AQ737">
        <v>14.298591549295775</v>
      </c>
      <c r="AR737">
        <v>13.445783132530121</v>
      </c>
      <c r="AS737">
        <v>20.340000000000003</v>
      </c>
      <c r="AT737">
        <v>14.843835616438357</v>
      </c>
      <c r="AU737">
        <v>14.295652173913043</v>
      </c>
      <c r="AV737">
        <v>10.556756756756757</v>
      </c>
      <c r="AW737">
        <v>12.067605633802817</v>
      </c>
      <c r="AX737">
        <v>15.664864864864867</v>
      </c>
      <c r="AY737">
        <v>6.75</v>
      </c>
      <c r="AZ737">
        <v>15.840000000000002</v>
      </c>
      <c r="BA737">
        <v>32.136585365853662</v>
      </c>
      <c r="BB737">
        <v>27.138461538461538</v>
      </c>
      <c r="BC737">
        <v>21.6</v>
      </c>
      <c r="BD737">
        <v>29.148387096774197</v>
      </c>
      <c r="BE737">
        <v>11.30126582278481</v>
      </c>
      <c r="BF737">
        <v>18.911999999999999</v>
      </c>
      <c r="BG737">
        <v>20.88</v>
      </c>
      <c r="BH737">
        <v>19.885714285714286</v>
      </c>
      <c r="BI737">
        <v>10.8</v>
      </c>
      <c r="BJ737">
        <v>17.147368421052633</v>
      </c>
      <c r="BK737">
        <v>31.84615384615385</v>
      </c>
      <c r="BL737">
        <v>31.628571428571433</v>
      </c>
      <c r="BM737">
        <v>40.800000000000004</v>
      </c>
      <c r="BN737">
        <v>18.733333333333331</v>
      </c>
      <c r="BO737">
        <v>20.76</v>
      </c>
      <c r="BP737">
        <v>7.8077922077922084</v>
      </c>
      <c r="BQ737">
        <v>20.53125</v>
      </c>
      <c r="BR737">
        <v>34.148571428571429</v>
      </c>
      <c r="BS737">
        <v>33.119999999999997</v>
      </c>
      <c r="BT737">
        <v>33.709090909090911</v>
      </c>
      <c r="BU737">
        <v>14.604545454545454</v>
      </c>
      <c r="BV737">
        <v>20.7</v>
      </c>
      <c r="BW737">
        <v>14.142857142857142</v>
      </c>
      <c r="BX737">
        <v>15.951627906976746</v>
      </c>
      <c r="BY737">
        <v>19.74910614728276</v>
      </c>
      <c r="BZ737">
        <v>736</v>
      </c>
    </row>
    <row r="738" spans="1:78" x14ac:dyDescent="0.25">
      <c r="A738">
        <v>737</v>
      </c>
      <c r="B738" t="s">
        <v>807</v>
      </c>
      <c r="C738">
        <v>94</v>
      </c>
      <c r="D738">
        <v>50</v>
      </c>
      <c r="E738">
        <v>71</v>
      </c>
      <c r="F738">
        <v>83</v>
      </c>
      <c r="G738">
        <v>38</v>
      </c>
      <c r="H738">
        <v>72</v>
      </c>
      <c r="I738">
        <v>67</v>
      </c>
      <c r="J738">
        <v>74</v>
      </c>
      <c r="K738">
        <v>72</v>
      </c>
      <c r="L738">
        <v>75</v>
      </c>
      <c r="M738">
        <v>15</v>
      </c>
      <c r="N738">
        <v>30</v>
      </c>
      <c r="O738">
        <v>41</v>
      </c>
      <c r="P738">
        <v>26</v>
      </c>
      <c r="Q738">
        <v>34</v>
      </c>
      <c r="R738">
        <v>32</v>
      </c>
      <c r="S738">
        <v>79</v>
      </c>
      <c r="T738">
        <v>77</v>
      </c>
      <c r="U738">
        <v>35</v>
      </c>
      <c r="V738">
        <v>41</v>
      </c>
      <c r="W738">
        <v>62</v>
      </c>
      <c r="X738">
        <v>38</v>
      </c>
      <c r="Y738">
        <v>26</v>
      </c>
      <c r="Z738">
        <v>14</v>
      </c>
      <c r="AA738">
        <v>3</v>
      </c>
      <c r="AB738">
        <v>56</v>
      </c>
      <c r="AC738">
        <v>30</v>
      </c>
      <c r="AD738">
        <v>77</v>
      </c>
      <c r="AE738">
        <v>64</v>
      </c>
      <c r="AF738">
        <v>34</v>
      </c>
      <c r="AG738">
        <v>40</v>
      </c>
      <c r="AH738">
        <v>11</v>
      </c>
      <c r="AI738">
        <v>86</v>
      </c>
      <c r="AJ738">
        <v>8</v>
      </c>
      <c r="AK738">
        <v>139</v>
      </c>
      <c r="AL738">
        <v>1915</v>
      </c>
      <c r="AM738">
        <v>1794</v>
      </c>
      <c r="AO738">
        <v>14.782978723404257</v>
      </c>
      <c r="AP738">
        <v>18.720000000000002</v>
      </c>
      <c r="AQ738">
        <v>14.298591549295775</v>
      </c>
      <c r="AR738">
        <v>13.445783132530121</v>
      </c>
      <c r="AS738">
        <v>21.410526315789475</v>
      </c>
      <c r="AT738">
        <v>15.049999999999999</v>
      </c>
      <c r="AU738">
        <v>14.722388059701492</v>
      </c>
      <c r="AV738">
        <v>10.556756756756757</v>
      </c>
      <c r="AW738">
        <v>11.9</v>
      </c>
      <c r="AX738">
        <v>15.456</v>
      </c>
      <c r="AY738">
        <v>7.2</v>
      </c>
      <c r="AZ738">
        <v>15.840000000000002</v>
      </c>
      <c r="BA738">
        <v>32.136585365853662</v>
      </c>
      <c r="BB738">
        <v>27.138461538461538</v>
      </c>
      <c r="BC738">
        <v>21.6</v>
      </c>
      <c r="BD738">
        <v>28.237500000000001</v>
      </c>
      <c r="BE738">
        <v>11.30126582278481</v>
      </c>
      <c r="BF738">
        <v>18.42077922077922</v>
      </c>
      <c r="BG738">
        <v>20.88</v>
      </c>
      <c r="BH738">
        <v>20.370731707317074</v>
      </c>
      <c r="BI738">
        <v>10.974193548387097</v>
      </c>
      <c r="BJ738">
        <v>17.147368421052633</v>
      </c>
      <c r="BK738">
        <v>31.84615384615385</v>
      </c>
      <c r="BL738">
        <v>31.628571428571433</v>
      </c>
      <c r="BM738">
        <v>40.800000000000004</v>
      </c>
      <c r="BN738">
        <v>18.064285714285717</v>
      </c>
      <c r="BO738">
        <v>20.76</v>
      </c>
      <c r="BP738">
        <v>7.8077922077922084</v>
      </c>
      <c r="BQ738">
        <v>20.53125</v>
      </c>
      <c r="BR738">
        <v>35.152941176470591</v>
      </c>
      <c r="BS738">
        <v>33.119999999999997</v>
      </c>
      <c r="BT738">
        <v>33.709090909090911</v>
      </c>
      <c r="BU738">
        <v>14.944186046511629</v>
      </c>
      <c r="BV738">
        <v>20.7</v>
      </c>
      <c r="BW738">
        <v>14.244604316546763</v>
      </c>
      <c r="BX738">
        <v>16.118224543080938</v>
      </c>
      <c r="BY738">
        <v>19.696951966674796</v>
      </c>
      <c r="BZ738">
        <v>737</v>
      </c>
    </row>
    <row r="739" spans="1:78" x14ac:dyDescent="0.25">
      <c r="A739">
        <v>738</v>
      </c>
      <c r="B739" t="s">
        <v>808</v>
      </c>
      <c r="C739">
        <v>83</v>
      </c>
      <c r="D739">
        <v>49</v>
      </c>
      <c r="E739">
        <v>66</v>
      </c>
      <c r="F739">
        <v>81</v>
      </c>
      <c r="G739">
        <v>38</v>
      </c>
      <c r="H739">
        <v>72</v>
      </c>
      <c r="I739">
        <v>67</v>
      </c>
      <c r="J739">
        <v>74</v>
      </c>
      <c r="K739">
        <v>72</v>
      </c>
      <c r="L739">
        <v>76</v>
      </c>
      <c r="M739">
        <v>15</v>
      </c>
      <c r="N739">
        <v>30</v>
      </c>
      <c r="O739">
        <v>41</v>
      </c>
      <c r="P739">
        <v>26</v>
      </c>
      <c r="Q739">
        <v>34</v>
      </c>
      <c r="R739">
        <v>32</v>
      </c>
      <c r="S739">
        <v>79</v>
      </c>
      <c r="T739">
        <v>79</v>
      </c>
      <c r="U739">
        <v>35</v>
      </c>
      <c r="V739">
        <v>39</v>
      </c>
      <c r="W739">
        <v>55</v>
      </c>
      <c r="X739">
        <v>38</v>
      </c>
      <c r="Y739">
        <v>26</v>
      </c>
      <c r="Z739">
        <v>14</v>
      </c>
      <c r="AA739">
        <v>3</v>
      </c>
      <c r="AB739">
        <v>57</v>
      </c>
      <c r="AC739">
        <v>31</v>
      </c>
      <c r="AD739">
        <v>77</v>
      </c>
      <c r="AE739">
        <v>65</v>
      </c>
      <c r="AF739">
        <v>35</v>
      </c>
      <c r="AG739">
        <v>42</v>
      </c>
      <c r="AH739">
        <v>11</v>
      </c>
      <c r="AI739">
        <v>86</v>
      </c>
      <c r="AJ739">
        <v>8</v>
      </c>
      <c r="AK739">
        <v>135</v>
      </c>
      <c r="AL739">
        <v>1906</v>
      </c>
      <c r="AM739">
        <v>1771</v>
      </c>
      <c r="AO739">
        <v>16.742168674698796</v>
      </c>
      <c r="AP739">
        <v>19.102040816326529</v>
      </c>
      <c r="AQ739">
        <v>15.381818181818181</v>
      </c>
      <c r="AR739">
        <v>13.777777777777779</v>
      </c>
      <c r="AS739">
        <v>21.410526315789475</v>
      </c>
      <c r="AT739">
        <v>15.049999999999999</v>
      </c>
      <c r="AU739">
        <v>14.722388059701492</v>
      </c>
      <c r="AV739">
        <v>10.556756756756757</v>
      </c>
      <c r="AW739">
        <v>11.9</v>
      </c>
      <c r="AX739">
        <v>15.252631578947367</v>
      </c>
      <c r="AY739">
        <v>7.2</v>
      </c>
      <c r="AZ739">
        <v>15.840000000000002</v>
      </c>
      <c r="BA739">
        <v>32.136585365853662</v>
      </c>
      <c r="BB739">
        <v>27.138461538461538</v>
      </c>
      <c r="BC739">
        <v>21.6</v>
      </c>
      <c r="BD739">
        <v>28.237500000000001</v>
      </c>
      <c r="BE739">
        <v>11.30126582278481</v>
      </c>
      <c r="BF739">
        <v>17.954430379746835</v>
      </c>
      <c r="BG739">
        <v>20.88</v>
      </c>
      <c r="BH739">
        <v>21.415384615384617</v>
      </c>
      <c r="BI739">
        <v>12.370909090909091</v>
      </c>
      <c r="BJ739">
        <v>17.147368421052633</v>
      </c>
      <c r="BK739">
        <v>31.84615384615385</v>
      </c>
      <c r="BL739">
        <v>31.628571428571433</v>
      </c>
      <c r="BM739">
        <v>40.800000000000004</v>
      </c>
      <c r="BN739">
        <v>17.747368421052631</v>
      </c>
      <c r="BO739">
        <v>20.090322580645164</v>
      </c>
      <c r="BP739">
        <v>7.8077922077922084</v>
      </c>
      <c r="BQ739">
        <v>20.215384615384615</v>
      </c>
      <c r="BR739">
        <v>34.148571428571429</v>
      </c>
      <c r="BS739">
        <v>31.542857142857148</v>
      </c>
      <c r="BT739">
        <v>33.709090909090911</v>
      </c>
      <c r="BU739">
        <v>14.944186046511629</v>
      </c>
      <c r="BV739">
        <v>20.7</v>
      </c>
      <c r="BW739">
        <v>14.666666666666668</v>
      </c>
      <c r="BX739">
        <v>16.194333683105981</v>
      </c>
      <c r="BY739">
        <v>19.757504213888307</v>
      </c>
      <c r="BZ739">
        <v>738</v>
      </c>
    </row>
    <row r="740" spans="1:78" x14ac:dyDescent="0.25">
      <c r="A740">
        <v>739</v>
      </c>
      <c r="B740" t="s">
        <v>809</v>
      </c>
      <c r="C740">
        <v>83</v>
      </c>
      <c r="D740">
        <v>49</v>
      </c>
      <c r="E740">
        <v>65</v>
      </c>
      <c r="F740">
        <v>82</v>
      </c>
      <c r="G740">
        <v>38</v>
      </c>
      <c r="H740">
        <v>71</v>
      </c>
      <c r="I740">
        <v>66</v>
      </c>
      <c r="J740">
        <v>74</v>
      </c>
      <c r="K740">
        <v>72</v>
      </c>
      <c r="L740">
        <v>73</v>
      </c>
      <c r="M740">
        <v>15</v>
      </c>
      <c r="N740">
        <v>30</v>
      </c>
      <c r="O740">
        <v>40</v>
      </c>
      <c r="P740">
        <v>25</v>
      </c>
      <c r="Q740">
        <v>34</v>
      </c>
      <c r="R740">
        <v>32</v>
      </c>
      <c r="S740">
        <v>80</v>
      </c>
      <c r="T740">
        <v>79</v>
      </c>
      <c r="U740">
        <v>36</v>
      </c>
      <c r="V740">
        <v>40</v>
      </c>
      <c r="W740">
        <v>56</v>
      </c>
      <c r="X740">
        <v>39</v>
      </c>
      <c r="Y740">
        <v>26</v>
      </c>
      <c r="Z740">
        <v>14</v>
      </c>
      <c r="AA740">
        <v>3</v>
      </c>
      <c r="AB740">
        <v>57</v>
      </c>
      <c r="AC740">
        <v>31</v>
      </c>
      <c r="AD740">
        <v>77</v>
      </c>
      <c r="AE740">
        <v>81</v>
      </c>
      <c r="AF740">
        <v>35</v>
      </c>
      <c r="AG740">
        <v>41</v>
      </c>
      <c r="AH740">
        <v>11</v>
      </c>
      <c r="AI740">
        <v>87</v>
      </c>
      <c r="AJ740">
        <v>8</v>
      </c>
      <c r="AK740">
        <v>123</v>
      </c>
      <c r="AL740">
        <v>1882</v>
      </c>
      <c r="AM740">
        <v>1773</v>
      </c>
      <c r="AO740">
        <v>16.742168674698796</v>
      </c>
      <c r="AP740">
        <v>19.102040816326529</v>
      </c>
      <c r="AQ740">
        <v>15.618461538461538</v>
      </c>
      <c r="AR740">
        <v>13.609756097560975</v>
      </c>
      <c r="AS740">
        <v>21.410526315789475</v>
      </c>
      <c r="AT740">
        <v>15.261971830985916</v>
      </c>
      <c r="AU740">
        <v>14.945454545454545</v>
      </c>
      <c r="AV740">
        <v>10.556756756756757</v>
      </c>
      <c r="AW740">
        <v>11.9</v>
      </c>
      <c r="AX740">
        <v>15.87945205479452</v>
      </c>
      <c r="AY740">
        <v>7.2</v>
      </c>
      <c r="AZ740">
        <v>15.840000000000002</v>
      </c>
      <c r="BA740">
        <v>32.940000000000005</v>
      </c>
      <c r="BB740">
        <v>28.224</v>
      </c>
      <c r="BC740">
        <v>21.6</v>
      </c>
      <c r="BD740">
        <v>28.237500000000001</v>
      </c>
      <c r="BE740">
        <v>11.16</v>
      </c>
      <c r="BF740">
        <v>17.954430379746835</v>
      </c>
      <c r="BG740">
        <v>20.3</v>
      </c>
      <c r="BH740">
        <v>20.88</v>
      </c>
      <c r="BI740">
        <v>12.15</v>
      </c>
      <c r="BJ740">
        <v>16.707692307692309</v>
      </c>
      <c r="BK740">
        <v>31.84615384615385</v>
      </c>
      <c r="BL740">
        <v>31.628571428571433</v>
      </c>
      <c r="BM740">
        <v>40.800000000000004</v>
      </c>
      <c r="BN740">
        <v>17.747368421052631</v>
      </c>
      <c r="BO740">
        <v>20.090322580645164</v>
      </c>
      <c r="BP740">
        <v>7.8077922077922084</v>
      </c>
      <c r="BQ740">
        <v>16.222222222222221</v>
      </c>
      <c r="BR740">
        <v>34.148571428571429</v>
      </c>
      <c r="BS740">
        <v>32.312195121951227</v>
      </c>
      <c r="BT740">
        <v>33.709090909090911</v>
      </c>
      <c r="BU740">
        <v>14.77241379310345</v>
      </c>
      <c r="BV740">
        <v>20.7</v>
      </c>
      <c r="BW740">
        <v>16.097560975609756</v>
      </c>
      <c r="BX740">
        <v>16.400850159404886</v>
      </c>
      <c r="BY740">
        <v>19.757642639412637</v>
      </c>
      <c r="BZ740">
        <v>739</v>
      </c>
    </row>
    <row r="741" spans="1:78" x14ac:dyDescent="0.25">
      <c r="A741">
        <v>740</v>
      </c>
      <c r="B741" t="s">
        <v>810</v>
      </c>
      <c r="C741">
        <v>83</v>
      </c>
      <c r="D741">
        <v>47</v>
      </c>
      <c r="E741">
        <v>65</v>
      </c>
      <c r="F741">
        <v>80</v>
      </c>
      <c r="G741">
        <v>33</v>
      </c>
      <c r="H741">
        <v>65</v>
      </c>
      <c r="I741">
        <v>62</v>
      </c>
      <c r="J741">
        <v>72</v>
      </c>
      <c r="K741">
        <v>72</v>
      </c>
      <c r="L741">
        <v>73</v>
      </c>
      <c r="M741">
        <v>15</v>
      </c>
      <c r="N741">
        <v>30</v>
      </c>
      <c r="O741">
        <v>40</v>
      </c>
      <c r="P741">
        <v>25</v>
      </c>
      <c r="Q741">
        <v>34</v>
      </c>
      <c r="R741">
        <v>32</v>
      </c>
      <c r="S741">
        <v>80</v>
      </c>
      <c r="T741">
        <v>79</v>
      </c>
      <c r="U741">
        <v>36</v>
      </c>
      <c r="V741">
        <v>40</v>
      </c>
      <c r="W741">
        <v>54</v>
      </c>
      <c r="X741">
        <v>39</v>
      </c>
      <c r="Y741">
        <v>26</v>
      </c>
      <c r="Z741">
        <v>14</v>
      </c>
      <c r="AA741">
        <v>3</v>
      </c>
      <c r="AB741">
        <v>57</v>
      </c>
      <c r="AC741">
        <v>31</v>
      </c>
      <c r="AD741">
        <v>77</v>
      </c>
      <c r="AE741">
        <v>81</v>
      </c>
      <c r="AF741">
        <v>35</v>
      </c>
      <c r="AG741">
        <v>41</v>
      </c>
      <c r="AH741">
        <v>11</v>
      </c>
      <c r="AI741">
        <v>87</v>
      </c>
      <c r="AJ741">
        <v>8</v>
      </c>
      <c r="AK741">
        <v>122</v>
      </c>
      <c r="AL741">
        <v>1898</v>
      </c>
      <c r="AM741">
        <v>1749</v>
      </c>
      <c r="AO741">
        <v>16.742168674698796</v>
      </c>
      <c r="AP741">
        <v>19.914893617021278</v>
      </c>
      <c r="AQ741">
        <v>15.618461538461538</v>
      </c>
      <c r="AR741">
        <v>13.950000000000001</v>
      </c>
      <c r="AS741">
        <v>24.654545454545456</v>
      </c>
      <c r="AT741">
        <v>16.670769230769231</v>
      </c>
      <c r="AU741">
        <v>15.909677419354837</v>
      </c>
      <c r="AV741">
        <v>10.85</v>
      </c>
      <c r="AW741">
        <v>11.9</v>
      </c>
      <c r="AX741">
        <v>15.87945205479452</v>
      </c>
      <c r="AY741">
        <v>7.2</v>
      </c>
      <c r="AZ741">
        <v>15.840000000000002</v>
      </c>
      <c r="BA741">
        <v>32.940000000000005</v>
      </c>
      <c r="BB741">
        <v>28.224</v>
      </c>
      <c r="BC741">
        <v>21.6</v>
      </c>
      <c r="BD741">
        <v>28.237500000000001</v>
      </c>
      <c r="BE741">
        <v>11.16</v>
      </c>
      <c r="BF741">
        <v>17.954430379746835</v>
      </c>
      <c r="BG741">
        <v>20.3</v>
      </c>
      <c r="BH741">
        <v>20.88</v>
      </c>
      <c r="BI741">
        <v>12.6</v>
      </c>
      <c r="BJ741">
        <v>16.707692307692309</v>
      </c>
      <c r="BK741">
        <v>31.84615384615385</v>
      </c>
      <c r="BL741">
        <v>31.628571428571433</v>
      </c>
      <c r="BM741">
        <v>40.800000000000004</v>
      </c>
      <c r="BN741">
        <v>17.747368421052631</v>
      </c>
      <c r="BO741">
        <v>20.090322580645164</v>
      </c>
      <c r="BP741">
        <v>7.8077922077922084</v>
      </c>
      <c r="BQ741">
        <v>16.222222222222221</v>
      </c>
      <c r="BR741">
        <v>34.148571428571429</v>
      </c>
      <c r="BS741">
        <v>32.312195121951227</v>
      </c>
      <c r="BT741">
        <v>33.709090909090911</v>
      </c>
      <c r="BU741">
        <v>14.77241379310345</v>
      </c>
      <c r="BV741">
        <v>20.7</v>
      </c>
      <c r="BW741">
        <v>16.229508196721312</v>
      </c>
      <c r="BX741">
        <v>16.262592202318231</v>
      </c>
      <c r="BY741">
        <v>19.986178387426886</v>
      </c>
      <c r="BZ741">
        <v>740</v>
      </c>
    </row>
    <row r="742" spans="1:78" x14ac:dyDescent="0.25">
      <c r="A742">
        <v>741</v>
      </c>
      <c r="B742" t="s">
        <v>811</v>
      </c>
      <c r="C742">
        <v>81</v>
      </c>
      <c r="D742">
        <v>47</v>
      </c>
      <c r="E742">
        <v>65</v>
      </c>
      <c r="F742">
        <v>77</v>
      </c>
      <c r="G742">
        <v>33</v>
      </c>
      <c r="H742">
        <v>65</v>
      </c>
      <c r="I742">
        <v>63</v>
      </c>
      <c r="J742">
        <v>72</v>
      </c>
      <c r="K742">
        <v>72</v>
      </c>
      <c r="L742">
        <v>74</v>
      </c>
      <c r="M742">
        <v>16</v>
      </c>
      <c r="N742">
        <v>30</v>
      </c>
      <c r="O742">
        <v>40</v>
      </c>
      <c r="P742">
        <v>25</v>
      </c>
      <c r="Q742">
        <v>34</v>
      </c>
      <c r="R742">
        <v>32</v>
      </c>
      <c r="S742">
        <v>98</v>
      </c>
      <c r="T742">
        <v>78</v>
      </c>
      <c r="U742">
        <v>37</v>
      </c>
      <c r="V742">
        <v>40</v>
      </c>
      <c r="W742">
        <v>60</v>
      </c>
      <c r="X742">
        <v>40</v>
      </c>
      <c r="Y742">
        <v>26</v>
      </c>
      <c r="Z742">
        <v>14</v>
      </c>
      <c r="AA742">
        <v>3</v>
      </c>
      <c r="AB742">
        <v>55</v>
      </c>
      <c r="AC742">
        <v>30</v>
      </c>
      <c r="AD742">
        <v>75</v>
      </c>
      <c r="AE742">
        <v>76</v>
      </c>
      <c r="AF742">
        <v>36</v>
      </c>
      <c r="AG742">
        <v>41</v>
      </c>
      <c r="AH742">
        <v>11</v>
      </c>
      <c r="AI742">
        <v>87</v>
      </c>
      <c r="AJ742">
        <v>8</v>
      </c>
      <c r="AK742">
        <v>142</v>
      </c>
      <c r="AL742">
        <v>1909</v>
      </c>
      <c r="AM742">
        <v>1783</v>
      </c>
      <c r="AO742">
        <v>17.155555555555555</v>
      </c>
      <c r="AP742">
        <v>19.914893617021278</v>
      </c>
      <c r="AQ742">
        <v>15.618461538461538</v>
      </c>
      <c r="AR742">
        <v>14.493506493506494</v>
      </c>
      <c r="AS742">
        <v>24.654545454545456</v>
      </c>
      <c r="AT742">
        <v>16.670769230769231</v>
      </c>
      <c r="AU742">
        <v>15.657142857142857</v>
      </c>
      <c r="AV742">
        <v>10.85</v>
      </c>
      <c r="AW742">
        <v>11.9</v>
      </c>
      <c r="AX742">
        <v>15.664864864864867</v>
      </c>
      <c r="AY742">
        <v>6.75</v>
      </c>
      <c r="AZ742">
        <v>15.840000000000002</v>
      </c>
      <c r="BA742">
        <v>32.940000000000005</v>
      </c>
      <c r="BB742">
        <v>28.224</v>
      </c>
      <c r="BC742">
        <v>21.6</v>
      </c>
      <c r="BD742">
        <v>28.237500000000001</v>
      </c>
      <c r="BE742">
        <v>9.1102040816326539</v>
      </c>
      <c r="BF742">
        <v>18.184615384615384</v>
      </c>
      <c r="BG742">
        <v>19.751351351351353</v>
      </c>
      <c r="BH742">
        <v>20.88</v>
      </c>
      <c r="BI742">
        <v>11.34</v>
      </c>
      <c r="BJ742">
        <v>16.290000000000003</v>
      </c>
      <c r="BK742">
        <v>31.84615384615385</v>
      </c>
      <c r="BL742">
        <v>31.628571428571433</v>
      </c>
      <c r="BM742">
        <v>40.800000000000004</v>
      </c>
      <c r="BN742">
        <v>18.392727272727274</v>
      </c>
      <c r="BO742">
        <v>20.76</v>
      </c>
      <c r="BP742">
        <v>8.016</v>
      </c>
      <c r="BQ742">
        <v>17.289473684210527</v>
      </c>
      <c r="BR742">
        <v>33.199999999999996</v>
      </c>
      <c r="BS742">
        <v>32.312195121951227</v>
      </c>
      <c r="BT742">
        <v>33.709090909090911</v>
      </c>
      <c r="BU742">
        <v>14.77241379310345</v>
      </c>
      <c r="BV742">
        <v>20.7</v>
      </c>
      <c r="BW742">
        <v>13.943661971830986</v>
      </c>
      <c r="BX742">
        <v>16.168884232582503</v>
      </c>
      <c r="BY742">
        <v>19.809232353184694</v>
      </c>
      <c r="BZ742">
        <v>741</v>
      </c>
    </row>
    <row r="743" spans="1:78" x14ac:dyDescent="0.25">
      <c r="A743">
        <v>742</v>
      </c>
      <c r="B743" t="s">
        <v>812</v>
      </c>
      <c r="C743">
        <v>81</v>
      </c>
      <c r="D743">
        <v>48</v>
      </c>
      <c r="E743">
        <v>65</v>
      </c>
      <c r="F743">
        <v>77</v>
      </c>
      <c r="G743">
        <v>33</v>
      </c>
      <c r="H743">
        <v>65</v>
      </c>
      <c r="I743">
        <v>62</v>
      </c>
      <c r="J743">
        <v>72</v>
      </c>
      <c r="K743">
        <v>71</v>
      </c>
      <c r="L743">
        <v>74</v>
      </c>
      <c r="M743">
        <v>16</v>
      </c>
      <c r="N743">
        <v>30</v>
      </c>
      <c r="O743">
        <v>40</v>
      </c>
      <c r="P743">
        <v>25</v>
      </c>
      <c r="Q743">
        <v>28</v>
      </c>
      <c r="R743">
        <v>30</v>
      </c>
      <c r="S743">
        <v>75</v>
      </c>
      <c r="T743">
        <v>76</v>
      </c>
      <c r="U743">
        <v>37</v>
      </c>
      <c r="V743">
        <v>41</v>
      </c>
      <c r="W743">
        <v>58</v>
      </c>
      <c r="X743">
        <v>40</v>
      </c>
      <c r="Y743">
        <v>26</v>
      </c>
      <c r="Z743">
        <v>14</v>
      </c>
      <c r="AA743">
        <v>3</v>
      </c>
      <c r="AB743">
        <v>54</v>
      </c>
      <c r="AC743">
        <v>30</v>
      </c>
      <c r="AD743">
        <v>75</v>
      </c>
      <c r="AE743">
        <v>78</v>
      </c>
      <c r="AF743">
        <v>36</v>
      </c>
      <c r="AG743">
        <v>42</v>
      </c>
      <c r="AH743">
        <v>11</v>
      </c>
      <c r="AI743">
        <v>89</v>
      </c>
      <c r="AJ743">
        <v>7</v>
      </c>
      <c r="AK743">
        <v>148</v>
      </c>
      <c r="AL743">
        <v>1895</v>
      </c>
      <c r="AM743">
        <v>1757</v>
      </c>
      <c r="AO743">
        <v>17.155555555555555</v>
      </c>
      <c r="AP743">
        <v>19.5</v>
      </c>
      <c r="AQ743">
        <v>15.618461538461538</v>
      </c>
      <c r="AR743">
        <v>14.493506493506494</v>
      </c>
      <c r="AS743">
        <v>24.654545454545456</v>
      </c>
      <c r="AT743">
        <v>16.670769230769231</v>
      </c>
      <c r="AU743">
        <v>15.909677419354837</v>
      </c>
      <c r="AV743">
        <v>10.85</v>
      </c>
      <c r="AW743">
        <v>12.067605633802817</v>
      </c>
      <c r="AX743">
        <v>15.664864864864867</v>
      </c>
      <c r="AY743">
        <v>6.75</v>
      </c>
      <c r="AZ743">
        <v>15.840000000000002</v>
      </c>
      <c r="BA743">
        <v>32.940000000000005</v>
      </c>
      <c r="BB743">
        <v>28.224</v>
      </c>
      <c r="BC743">
        <v>26.228571428571428</v>
      </c>
      <c r="BD743">
        <v>30.12</v>
      </c>
      <c r="BE743">
        <v>11.904</v>
      </c>
      <c r="BF743">
        <v>18.663157894736841</v>
      </c>
      <c r="BG743">
        <v>19.751351351351353</v>
      </c>
      <c r="BH743">
        <v>20.370731707317074</v>
      </c>
      <c r="BI743">
        <v>11.731034482758622</v>
      </c>
      <c r="BJ743">
        <v>16.290000000000003</v>
      </c>
      <c r="BK743">
        <v>31.84615384615385</v>
      </c>
      <c r="BL743">
        <v>31.628571428571433</v>
      </c>
      <c r="BM743">
        <v>40.800000000000004</v>
      </c>
      <c r="BN743">
        <v>18.733333333333331</v>
      </c>
      <c r="BO743">
        <v>20.76</v>
      </c>
      <c r="BP743">
        <v>8.016</v>
      </c>
      <c r="BQ743">
        <v>16.846153846153847</v>
      </c>
      <c r="BR743">
        <v>33.199999999999996</v>
      </c>
      <c r="BS743">
        <v>31.542857142857148</v>
      </c>
      <c r="BT743">
        <v>33.709090909090911</v>
      </c>
      <c r="BU743">
        <v>14.440449438202249</v>
      </c>
      <c r="BV743">
        <v>23.657142857142858</v>
      </c>
      <c r="BW743">
        <v>13.378378378378379</v>
      </c>
      <c r="BX743">
        <v>16.288337730870715</v>
      </c>
      <c r="BY743">
        <v>19.99730142924475</v>
      </c>
      <c r="BZ743">
        <v>742</v>
      </c>
    </row>
    <row r="744" spans="1:78" x14ac:dyDescent="0.25">
      <c r="A744">
        <v>743</v>
      </c>
      <c r="B744" t="s">
        <v>813</v>
      </c>
      <c r="C744">
        <v>81</v>
      </c>
      <c r="D744">
        <v>48</v>
      </c>
      <c r="E744">
        <v>65</v>
      </c>
      <c r="F744">
        <v>76</v>
      </c>
      <c r="G744">
        <v>34</v>
      </c>
      <c r="H744">
        <v>65</v>
      </c>
      <c r="I744">
        <v>62</v>
      </c>
      <c r="J744">
        <v>70</v>
      </c>
      <c r="K744">
        <v>69</v>
      </c>
      <c r="L744">
        <v>76</v>
      </c>
      <c r="M744">
        <v>16</v>
      </c>
      <c r="N744">
        <v>30</v>
      </c>
      <c r="O744">
        <v>40</v>
      </c>
      <c r="P744">
        <v>25</v>
      </c>
      <c r="Q744">
        <v>28</v>
      </c>
      <c r="R744">
        <v>28</v>
      </c>
      <c r="S744">
        <v>75</v>
      </c>
      <c r="T744">
        <v>77</v>
      </c>
      <c r="U744">
        <v>37</v>
      </c>
      <c r="V744">
        <v>41</v>
      </c>
      <c r="W744">
        <v>61</v>
      </c>
      <c r="X744">
        <v>40</v>
      </c>
      <c r="Y744">
        <v>26</v>
      </c>
      <c r="Z744">
        <v>14</v>
      </c>
      <c r="AA744">
        <v>3</v>
      </c>
      <c r="AB744">
        <v>54</v>
      </c>
      <c r="AC744">
        <v>30</v>
      </c>
      <c r="AD744">
        <v>77</v>
      </c>
      <c r="AE744">
        <v>76</v>
      </c>
      <c r="AF744">
        <v>36</v>
      </c>
      <c r="AG744">
        <v>42</v>
      </c>
      <c r="AH744">
        <v>12</v>
      </c>
      <c r="AI744">
        <v>88</v>
      </c>
      <c r="AJ744">
        <v>8</v>
      </c>
      <c r="AK744">
        <v>148</v>
      </c>
      <c r="AL744">
        <v>1871</v>
      </c>
      <c r="AM744">
        <v>1758</v>
      </c>
      <c r="AO744">
        <v>17.155555555555555</v>
      </c>
      <c r="AP744">
        <v>19.5</v>
      </c>
      <c r="AQ744">
        <v>15.618461538461538</v>
      </c>
      <c r="AR744">
        <v>14.684210526315788</v>
      </c>
      <c r="AS744">
        <v>23.929411764705883</v>
      </c>
      <c r="AT744">
        <v>16.670769230769231</v>
      </c>
      <c r="AU744">
        <v>15.909677419354837</v>
      </c>
      <c r="AV744">
        <v>11.16</v>
      </c>
      <c r="AW744">
        <v>12.417391304347827</v>
      </c>
      <c r="AX744">
        <v>15.252631578947367</v>
      </c>
      <c r="AY744">
        <v>6.75</v>
      </c>
      <c r="AZ744">
        <v>15.840000000000002</v>
      </c>
      <c r="BA744">
        <v>32.940000000000005</v>
      </c>
      <c r="BB744">
        <v>28.224</v>
      </c>
      <c r="BC744">
        <v>26.228571428571428</v>
      </c>
      <c r="BD744">
        <v>32.271428571428572</v>
      </c>
      <c r="BE744">
        <v>11.904</v>
      </c>
      <c r="BF744">
        <v>18.42077922077922</v>
      </c>
      <c r="BG744">
        <v>19.751351351351353</v>
      </c>
      <c r="BH744">
        <v>20.370731707317074</v>
      </c>
      <c r="BI744">
        <v>11.154098360655738</v>
      </c>
      <c r="BJ744">
        <v>16.290000000000003</v>
      </c>
      <c r="BK744">
        <v>31.84615384615385</v>
      </c>
      <c r="BL744">
        <v>31.628571428571433</v>
      </c>
      <c r="BM744">
        <v>40.800000000000004</v>
      </c>
      <c r="BN744">
        <v>18.733333333333331</v>
      </c>
      <c r="BO744">
        <v>20.76</v>
      </c>
      <c r="BP744">
        <v>7.8077922077922084</v>
      </c>
      <c r="BQ744">
        <v>17.289473684210527</v>
      </c>
      <c r="BR744">
        <v>33.199999999999996</v>
      </c>
      <c r="BS744">
        <v>31.542857142857148</v>
      </c>
      <c r="BT744">
        <v>30.900000000000002</v>
      </c>
      <c r="BU744">
        <v>14.604545454545454</v>
      </c>
      <c r="BV744">
        <v>20.7</v>
      </c>
      <c r="BW744">
        <v>13.378378378378379</v>
      </c>
      <c r="BX744">
        <v>16.497274184927846</v>
      </c>
      <c r="BY744">
        <v>19.998321575846674</v>
      </c>
      <c r="BZ744">
        <v>743</v>
      </c>
    </row>
    <row r="745" spans="1:78" x14ac:dyDescent="0.25">
      <c r="A745">
        <v>744</v>
      </c>
      <c r="B745" t="s">
        <v>814</v>
      </c>
      <c r="C745">
        <v>81</v>
      </c>
      <c r="D745">
        <v>47</v>
      </c>
      <c r="E745">
        <v>64</v>
      </c>
      <c r="F745">
        <v>75</v>
      </c>
      <c r="G745">
        <v>33</v>
      </c>
      <c r="H745">
        <v>64</v>
      </c>
      <c r="I745">
        <v>66</v>
      </c>
      <c r="J745">
        <v>65</v>
      </c>
      <c r="K745">
        <v>69</v>
      </c>
      <c r="L745">
        <v>75</v>
      </c>
      <c r="M745">
        <v>16</v>
      </c>
      <c r="N745">
        <v>30</v>
      </c>
      <c r="O745">
        <v>40</v>
      </c>
      <c r="P745">
        <v>25</v>
      </c>
      <c r="Q745">
        <v>28</v>
      </c>
      <c r="R745">
        <v>28</v>
      </c>
      <c r="S745">
        <v>75</v>
      </c>
      <c r="T745">
        <v>79</v>
      </c>
      <c r="U745">
        <v>38</v>
      </c>
      <c r="V745">
        <v>42</v>
      </c>
      <c r="W745">
        <v>63</v>
      </c>
      <c r="X745">
        <v>40</v>
      </c>
      <c r="Y745">
        <v>26</v>
      </c>
      <c r="Z745">
        <v>14</v>
      </c>
      <c r="AA745">
        <v>3</v>
      </c>
      <c r="AB745">
        <v>54</v>
      </c>
      <c r="AC745">
        <v>30</v>
      </c>
      <c r="AD745">
        <v>96</v>
      </c>
      <c r="AE745">
        <v>78</v>
      </c>
      <c r="AF745">
        <v>36</v>
      </c>
      <c r="AG745">
        <v>42</v>
      </c>
      <c r="AH745">
        <v>12</v>
      </c>
      <c r="AI745">
        <v>98</v>
      </c>
      <c r="AJ745">
        <v>9</v>
      </c>
      <c r="AK745">
        <v>157</v>
      </c>
      <c r="AL745">
        <v>1859</v>
      </c>
      <c r="AM745">
        <v>1798</v>
      </c>
      <c r="AO745">
        <v>17.155555555555555</v>
      </c>
      <c r="AP745">
        <v>19.914893617021278</v>
      </c>
      <c r="AQ745">
        <v>15.862500000000001</v>
      </c>
      <c r="AR745">
        <v>14.880000000000003</v>
      </c>
      <c r="AS745">
        <v>24.654545454545456</v>
      </c>
      <c r="AT745">
        <v>16.931250000000002</v>
      </c>
      <c r="AU745">
        <v>14.945454545454545</v>
      </c>
      <c r="AV745">
        <v>12.018461538461539</v>
      </c>
      <c r="AW745">
        <v>12.417391304347827</v>
      </c>
      <c r="AX745">
        <v>15.456</v>
      </c>
      <c r="AY745">
        <v>6.75</v>
      </c>
      <c r="AZ745">
        <v>15.840000000000002</v>
      </c>
      <c r="BA745">
        <v>32.940000000000005</v>
      </c>
      <c r="BB745">
        <v>28.224</v>
      </c>
      <c r="BC745">
        <v>26.228571428571428</v>
      </c>
      <c r="BD745">
        <v>32.271428571428572</v>
      </c>
      <c r="BE745">
        <v>11.904</v>
      </c>
      <c r="BF745">
        <v>17.954430379746835</v>
      </c>
      <c r="BG745">
        <v>19.231578947368423</v>
      </c>
      <c r="BH745">
        <v>19.885714285714286</v>
      </c>
      <c r="BI745">
        <v>10.8</v>
      </c>
      <c r="BJ745">
        <v>16.290000000000003</v>
      </c>
      <c r="BK745">
        <v>31.84615384615385</v>
      </c>
      <c r="BL745">
        <v>31.628571428571433</v>
      </c>
      <c r="BM745">
        <v>40.800000000000004</v>
      </c>
      <c r="BN745">
        <v>18.733333333333331</v>
      </c>
      <c r="BO745">
        <v>20.76</v>
      </c>
      <c r="BP745">
        <v>6.2625000000000002</v>
      </c>
      <c r="BQ745">
        <v>16.846153846153847</v>
      </c>
      <c r="BR745">
        <v>33.199999999999996</v>
      </c>
      <c r="BS745">
        <v>31.542857142857148</v>
      </c>
      <c r="BT745">
        <v>30.900000000000002</v>
      </c>
      <c r="BU745">
        <v>13.114285714285714</v>
      </c>
      <c r="BV745">
        <v>18.399999999999999</v>
      </c>
      <c r="BW745">
        <v>12.611464968152866</v>
      </c>
      <c r="BX745">
        <v>16.603765465303926</v>
      </c>
      <c r="BY745">
        <v>19.825594733182832</v>
      </c>
      <c r="BZ745">
        <v>744</v>
      </c>
    </row>
    <row r="746" spans="1:78" x14ac:dyDescent="0.25">
      <c r="A746">
        <v>745</v>
      </c>
      <c r="B746" t="s">
        <v>815</v>
      </c>
      <c r="C746">
        <v>77</v>
      </c>
      <c r="D746">
        <v>44</v>
      </c>
      <c r="E746">
        <v>63</v>
      </c>
      <c r="F746">
        <v>76</v>
      </c>
      <c r="G746">
        <v>34</v>
      </c>
      <c r="H746">
        <v>65</v>
      </c>
      <c r="I746">
        <v>62</v>
      </c>
      <c r="J746">
        <v>64</v>
      </c>
      <c r="K746">
        <v>57</v>
      </c>
      <c r="L746">
        <v>76</v>
      </c>
      <c r="M746">
        <v>16</v>
      </c>
      <c r="N746">
        <v>29</v>
      </c>
      <c r="O746">
        <v>40</v>
      </c>
      <c r="P746">
        <v>25</v>
      </c>
      <c r="Q746">
        <v>28</v>
      </c>
      <c r="R746">
        <v>28</v>
      </c>
      <c r="S746">
        <v>76</v>
      </c>
      <c r="T746">
        <v>81</v>
      </c>
      <c r="U746">
        <v>37</v>
      </c>
      <c r="V746">
        <v>43</v>
      </c>
      <c r="W746">
        <v>61</v>
      </c>
      <c r="X746">
        <v>40</v>
      </c>
      <c r="Y746">
        <v>26</v>
      </c>
      <c r="Z746">
        <v>14</v>
      </c>
      <c r="AA746">
        <v>3</v>
      </c>
      <c r="AB746">
        <v>52</v>
      </c>
      <c r="AC746">
        <v>30</v>
      </c>
      <c r="AD746">
        <v>76</v>
      </c>
      <c r="AE746">
        <v>78</v>
      </c>
      <c r="AF746">
        <v>36</v>
      </c>
      <c r="AG746">
        <v>42</v>
      </c>
      <c r="AH746">
        <v>12</v>
      </c>
      <c r="AI746">
        <v>96</v>
      </c>
      <c r="AJ746">
        <v>9</v>
      </c>
      <c r="AK746">
        <v>159</v>
      </c>
      <c r="AL746">
        <v>1855</v>
      </c>
      <c r="AM746">
        <v>1755</v>
      </c>
      <c r="AO746">
        <v>18.046753246753248</v>
      </c>
      <c r="AP746">
        <v>21.272727272727273</v>
      </c>
      <c r="AQ746">
        <v>16.114285714285714</v>
      </c>
      <c r="AR746">
        <v>14.684210526315788</v>
      </c>
      <c r="AS746">
        <v>23.929411764705883</v>
      </c>
      <c r="AT746">
        <v>16.670769230769231</v>
      </c>
      <c r="AU746">
        <v>15.909677419354837</v>
      </c>
      <c r="AV746">
        <v>12.206250000000001</v>
      </c>
      <c r="AW746">
        <v>15.03157894736842</v>
      </c>
      <c r="AX746">
        <v>15.252631578947367</v>
      </c>
      <c r="AY746">
        <v>6.75</v>
      </c>
      <c r="AZ746">
        <v>16.386206896551727</v>
      </c>
      <c r="BA746">
        <v>32.940000000000005</v>
      </c>
      <c r="BB746">
        <v>28.224</v>
      </c>
      <c r="BC746">
        <v>26.228571428571428</v>
      </c>
      <c r="BD746">
        <v>32.271428571428572</v>
      </c>
      <c r="BE746">
        <v>11.747368421052631</v>
      </c>
      <c r="BF746">
        <v>17.511111111111113</v>
      </c>
      <c r="BG746">
        <v>19.751351351351353</v>
      </c>
      <c r="BH746">
        <v>19.423255813953489</v>
      </c>
      <c r="BI746">
        <v>11.154098360655738</v>
      </c>
      <c r="BJ746">
        <v>16.290000000000003</v>
      </c>
      <c r="BK746">
        <v>31.84615384615385</v>
      </c>
      <c r="BL746">
        <v>31.628571428571433</v>
      </c>
      <c r="BM746">
        <v>40.800000000000004</v>
      </c>
      <c r="BN746">
        <v>19.453846153846154</v>
      </c>
      <c r="BO746">
        <v>20.76</v>
      </c>
      <c r="BP746">
        <v>7.9105263157894736</v>
      </c>
      <c r="BQ746">
        <v>16.846153846153847</v>
      </c>
      <c r="BR746">
        <v>33.199999999999996</v>
      </c>
      <c r="BS746">
        <v>31.542857142857148</v>
      </c>
      <c r="BT746">
        <v>30.900000000000002</v>
      </c>
      <c r="BU746">
        <v>13.387500000000001</v>
      </c>
      <c r="BV746">
        <v>18.399999999999999</v>
      </c>
      <c r="BW746">
        <v>12.452830188679245</v>
      </c>
      <c r="BX746">
        <v>16.639568733153638</v>
      </c>
      <c r="BY746">
        <v>20.028348399818061</v>
      </c>
      <c r="BZ746">
        <v>745</v>
      </c>
    </row>
    <row r="747" spans="1:78" x14ac:dyDescent="0.25">
      <c r="A747">
        <v>746</v>
      </c>
      <c r="B747" t="s">
        <v>816</v>
      </c>
      <c r="C747">
        <v>77</v>
      </c>
      <c r="D747">
        <v>44</v>
      </c>
      <c r="E747">
        <v>62</v>
      </c>
      <c r="F747">
        <v>75</v>
      </c>
      <c r="G747">
        <v>33</v>
      </c>
      <c r="H747">
        <v>64</v>
      </c>
      <c r="I747">
        <v>62</v>
      </c>
      <c r="J747">
        <v>64</v>
      </c>
      <c r="K747">
        <v>56</v>
      </c>
      <c r="L747">
        <v>75</v>
      </c>
      <c r="M747">
        <v>16</v>
      </c>
      <c r="N747">
        <v>30</v>
      </c>
      <c r="O747">
        <v>42</v>
      </c>
      <c r="P747">
        <v>26</v>
      </c>
      <c r="Q747">
        <v>24</v>
      </c>
      <c r="R747">
        <v>27</v>
      </c>
      <c r="S747">
        <v>74</v>
      </c>
      <c r="T747">
        <v>79</v>
      </c>
      <c r="U747">
        <v>35</v>
      </c>
      <c r="V747">
        <v>42</v>
      </c>
      <c r="W747">
        <v>62</v>
      </c>
      <c r="X747">
        <v>40</v>
      </c>
      <c r="Y747">
        <v>26</v>
      </c>
      <c r="Z747">
        <v>14</v>
      </c>
      <c r="AA747">
        <v>3</v>
      </c>
      <c r="AB747">
        <v>53</v>
      </c>
      <c r="AC747">
        <v>30</v>
      </c>
      <c r="AD747">
        <v>76</v>
      </c>
      <c r="AE747">
        <v>69</v>
      </c>
      <c r="AF747">
        <v>35</v>
      </c>
      <c r="AG747">
        <v>42</v>
      </c>
      <c r="AH747">
        <v>12</v>
      </c>
      <c r="AI747">
        <v>95</v>
      </c>
      <c r="AJ747">
        <v>8</v>
      </c>
      <c r="AK747">
        <v>158</v>
      </c>
      <c r="AL747">
        <v>1838</v>
      </c>
      <c r="AM747">
        <v>1730</v>
      </c>
      <c r="AO747">
        <v>18.046753246753248</v>
      </c>
      <c r="AP747">
        <v>21.272727272727273</v>
      </c>
      <c r="AQ747">
        <v>16.374193548387098</v>
      </c>
      <c r="AR747">
        <v>14.880000000000003</v>
      </c>
      <c r="AS747">
        <v>24.654545454545456</v>
      </c>
      <c r="AT747">
        <v>16.931250000000002</v>
      </c>
      <c r="AU747">
        <v>15.909677419354837</v>
      </c>
      <c r="AV747">
        <v>12.206250000000001</v>
      </c>
      <c r="AW747">
        <v>15.3</v>
      </c>
      <c r="AX747">
        <v>15.456</v>
      </c>
      <c r="AY747">
        <v>6.75</v>
      </c>
      <c r="AZ747">
        <v>15.840000000000002</v>
      </c>
      <c r="BA747">
        <v>31.37142857142857</v>
      </c>
      <c r="BB747">
        <v>27.138461538461538</v>
      </c>
      <c r="BC747">
        <v>30.6</v>
      </c>
      <c r="BD747">
        <v>33.466666666666669</v>
      </c>
      <c r="BE747">
        <v>12.064864864864864</v>
      </c>
      <c r="BF747">
        <v>17.954430379746835</v>
      </c>
      <c r="BG747">
        <v>20.88</v>
      </c>
      <c r="BH747">
        <v>19.885714285714286</v>
      </c>
      <c r="BI747">
        <v>10.974193548387097</v>
      </c>
      <c r="BJ747">
        <v>16.290000000000003</v>
      </c>
      <c r="BK747">
        <v>31.84615384615385</v>
      </c>
      <c r="BL747">
        <v>31.628571428571433</v>
      </c>
      <c r="BM747">
        <v>40.800000000000004</v>
      </c>
      <c r="BN747">
        <v>19.086792452830188</v>
      </c>
      <c r="BO747">
        <v>20.76</v>
      </c>
      <c r="BP747">
        <v>7.9105263157894736</v>
      </c>
      <c r="BQ747">
        <v>19.043478260869566</v>
      </c>
      <c r="BR747">
        <v>34.148571428571429</v>
      </c>
      <c r="BS747">
        <v>31.542857142857148</v>
      </c>
      <c r="BT747">
        <v>30.900000000000002</v>
      </c>
      <c r="BU747">
        <v>13.528421052631579</v>
      </c>
      <c r="BV747">
        <v>20.7</v>
      </c>
      <c r="BW747">
        <v>12.531645569620252</v>
      </c>
      <c r="BX747">
        <v>16.793471164309032</v>
      </c>
      <c r="BY747">
        <v>20.332469226143076</v>
      </c>
      <c r="BZ747">
        <v>746</v>
      </c>
    </row>
    <row r="748" spans="1:78" x14ac:dyDescent="0.25">
      <c r="A748">
        <v>747</v>
      </c>
      <c r="B748" t="s">
        <v>817</v>
      </c>
      <c r="C748">
        <v>76</v>
      </c>
      <c r="D748">
        <v>42</v>
      </c>
      <c r="E748">
        <v>59</v>
      </c>
      <c r="F748">
        <v>75</v>
      </c>
      <c r="G748">
        <v>33</v>
      </c>
      <c r="H748">
        <v>62</v>
      </c>
      <c r="I748">
        <v>61</v>
      </c>
      <c r="J748">
        <v>64</v>
      </c>
      <c r="K748">
        <v>56</v>
      </c>
      <c r="L748">
        <v>75</v>
      </c>
      <c r="M748">
        <v>15</v>
      </c>
      <c r="N748">
        <v>30</v>
      </c>
      <c r="O748">
        <v>42</v>
      </c>
      <c r="P748">
        <v>25</v>
      </c>
      <c r="Q748">
        <v>24</v>
      </c>
      <c r="R748">
        <v>27</v>
      </c>
      <c r="S748">
        <v>75</v>
      </c>
      <c r="T748">
        <v>79</v>
      </c>
      <c r="U748">
        <v>36</v>
      </c>
      <c r="V748">
        <v>42</v>
      </c>
      <c r="W748">
        <v>60</v>
      </c>
      <c r="X748">
        <v>40</v>
      </c>
      <c r="Y748">
        <v>26</v>
      </c>
      <c r="Z748">
        <v>14</v>
      </c>
      <c r="AA748">
        <v>3</v>
      </c>
      <c r="AB748">
        <v>53</v>
      </c>
      <c r="AC748">
        <v>30</v>
      </c>
      <c r="AD748">
        <v>76</v>
      </c>
      <c r="AE748">
        <v>69</v>
      </c>
      <c r="AF748">
        <v>35</v>
      </c>
      <c r="AG748">
        <v>42</v>
      </c>
      <c r="AH748">
        <v>12</v>
      </c>
      <c r="AI748">
        <v>97</v>
      </c>
      <c r="AJ748">
        <v>8</v>
      </c>
      <c r="AK748">
        <v>155</v>
      </c>
      <c r="AL748">
        <v>1836</v>
      </c>
      <c r="AM748">
        <v>1718</v>
      </c>
      <c r="AO748">
        <v>18.284210526315789</v>
      </c>
      <c r="AP748">
        <v>22.285714285714288</v>
      </c>
      <c r="AQ748">
        <v>17.206779661016949</v>
      </c>
      <c r="AR748">
        <v>14.880000000000003</v>
      </c>
      <c r="AS748">
        <v>24.654545454545456</v>
      </c>
      <c r="AT748">
        <v>17.477419354838709</v>
      </c>
      <c r="AU748">
        <v>16.17049180327869</v>
      </c>
      <c r="AV748">
        <v>12.206250000000001</v>
      </c>
      <c r="AW748">
        <v>15.3</v>
      </c>
      <c r="AX748">
        <v>15.456</v>
      </c>
      <c r="AY748">
        <v>7.2</v>
      </c>
      <c r="AZ748">
        <v>15.840000000000002</v>
      </c>
      <c r="BA748">
        <v>31.37142857142857</v>
      </c>
      <c r="BB748">
        <v>28.224</v>
      </c>
      <c r="BC748">
        <v>30.6</v>
      </c>
      <c r="BD748">
        <v>33.466666666666669</v>
      </c>
      <c r="BE748">
        <v>11.904</v>
      </c>
      <c r="BF748">
        <v>17.954430379746835</v>
      </c>
      <c r="BG748">
        <v>20.3</v>
      </c>
      <c r="BH748">
        <v>19.885714285714286</v>
      </c>
      <c r="BI748">
        <v>11.34</v>
      </c>
      <c r="BJ748">
        <v>16.290000000000003</v>
      </c>
      <c r="BK748">
        <v>31.84615384615385</v>
      </c>
      <c r="BL748">
        <v>31.628571428571433</v>
      </c>
      <c r="BM748">
        <v>40.800000000000004</v>
      </c>
      <c r="BN748">
        <v>19.086792452830188</v>
      </c>
      <c r="BO748">
        <v>20.76</v>
      </c>
      <c r="BP748">
        <v>7.9105263157894736</v>
      </c>
      <c r="BQ748">
        <v>19.043478260869566</v>
      </c>
      <c r="BR748">
        <v>34.148571428571429</v>
      </c>
      <c r="BS748">
        <v>31.542857142857148</v>
      </c>
      <c r="BT748">
        <v>30.900000000000002</v>
      </c>
      <c r="BU748">
        <v>13.249484536082473</v>
      </c>
      <c r="BV748">
        <v>20.7</v>
      </c>
      <c r="BW748">
        <v>12.774193548387096</v>
      </c>
      <c r="BX748">
        <v>16.811764705882354</v>
      </c>
      <c r="BY748">
        <v>20.448782972037016</v>
      </c>
      <c r="BZ748">
        <v>747</v>
      </c>
    </row>
    <row r="749" spans="1:78" x14ac:dyDescent="0.25">
      <c r="A749">
        <v>748</v>
      </c>
      <c r="B749" t="s">
        <v>818</v>
      </c>
      <c r="C749">
        <v>75</v>
      </c>
      <c r="D749">
        <v>42</v>
      </c>
      <c r="E749">
        <v>59</v>
      </c>
      <c r="F749">
        <v>79</v>
      </c>
      <c r="G749">
        <v>33</v>
      </c>
      <c r="H749">
        <v>62</v>
      </c>
      <c r="I749">
        <v>61</v>
      </c>
      <c r="J749">
        <v>54</v>
      </c>
      <c r="K749">
        <v>57</v>
      </c>
      <c r="L749">
        <v>77</v>
      </c>
      <c r="M749">
        <v>15</v>
      </c>
      <c r="N749">
        <v>30</v>
      </c>
      <c r="O749">
        <v>42</v>
      </c>
      <c r="P749">
        <v>25</v>
      </c>
      <c r="Q749">
        <v>24</v>
      </c>
      <c r="R749">
        <v>27</v>
      </c>
      <c r="S749">
        <v>76</v>
      </c>
      <c r="T749">
        <v>80</v>
      </c>
      <c r="U749">
        <v>36</v>
      </c>
      <c r="V749">
        <v>43</v>
      </c>
      <c r="W749">
        <v>61</v>
      </c>
      <c r="X749">
        <v>40</v>
      </c>
      <c r="Y749">
        <v>26</v>
      </c>
      <c r="Z749">
        <v>14</v>
      </c>
      <c r="AA749">
        <v>3</v>
      </c>
      <c r="AB749">
        <v>53</v>
      </c>
      <c r="AC749">
        <v>30</v>
      </c>
      <c r="AD749">
        <v>80</v>
      </c>
      <c r="AE749">
        <v>70</v>
      </c>
      <c r="AF749">
        <v>37</v>
      </c>
      <c r="AG749">
        <v>42</v>
      </c>
      <c r="AH749">
        <v>13</v>
      </c>
      <c r="AI749">
        <v>90</v>
      </c>
      <c r="AJ749">
        <v>8</v>
      </c>
      <c r="AK749">
        <v>154</v>
      </c>
      <c r="AL749">
        <v>1832</v>
      </c>
      <c r="AM749">
        <v>1718</v>
      </c>
      <c r="AO749">
        <v>18.527999999999999</v>
      </c>
      <c r="AP749">
        <v>22.285714285714288</v>
      </c>
      <c r="AQ749">
        <v>17.206779661016949</v>
      </c>
      <c r="AR749">
        <v>14.126582278481013</v>
      </c>
      <c r="AS749">
        <v>24.654545454545456</v>
      </c>
      <c r="AT749">
        <v>17.477419354838709</v>
      </c>
      <c r="AU749">
        <v>16.17049180327869</v>
      </c>
      <c r="AV749">
        <v>14.466666666666665</v>
      </c>
      <c r="AW749">
        <v>15.03157894736842</v>
      </c>
      <c r="AX749">
        <v>15.054545454545455</v>
      </c>
      <c r="AY749">
        <v>7.2</v>
      </c>
      <c r="AZ749">
        <v>15.840000000000002</v>
      </c>
      <c r="BA749">
        <v>31.37142857142857</v>
      </c>
      <c r="BB749">
        <v>28.224</v>
      </c>
      <c r="BC749">
        <v>30.6</v>
      </c>
      <c r="BD749">
        <v>33.466666666666669</v>
      </c>
      <c r="BE749">
        <v>11.747368421052631</v>
      </c>
      <c r="BF749">
        <v>17.73</v>
      </c>
      <c r="BG749">
        <v>20.3</v>
      </c>
      <c r="BH749">
        <v>19.423255813953489</v>
      </c>
      <c r="BI749">
        <v>11.154098360655738</v>
      </c>
      <c r="BJ749">
        <v>16.290000000000003</v>
      </c>
      <c r="BK749">
        <v>31.84615384615385</v>
      </c>
      <c r="BL749">
        <v>31.628571428571433</v>
      </c>
      <c r="BM749">
        <v>40.800000000000004</v>
      </c>
      <c r="BN749">
        <v>19.086792452830188</v>
      </c>
      <c r="BO749">
        <v>20.76</v>
      </c>
      <c r="BP749">
        <v>7.5149999999999997</v>
      </c>
      <c r="BQ749">
        <v>18.771428571428572</v>
      </c>
      <c r="BR749">
        <v>32.302702702702703</v>
      </c>
      <c r="BS749">
        <v>31.542857142857148</v>
      </c>
      <c r="BT749">
        <v>28.523076923076925</v>
      </c>
      <c r="BU749">
        <v>14.280000000000001</v>
      </c>
      <c r="BV749">
        <v>20.7</v>
      </c>
      <c r="BW749">
        <v>12.857142857142858</v>
      </c>
      <c r="BX749">
        <v>16.848471615720523</v>
      </c>
      <c r="BY749">
        <v>20.364658727149131</v>
      </c>
      <c r="BZ749">
        <v>748</v>
      </c>
    </row>
    <row r="750" spans="1:78" x14ac:dyDescent="0.25">
      <c r="A750">
        <v>749</v>
      </c>
      <c r="B750" t="s">
        <v>819</v>
      </c>
      <c r="C750">
        <v>75</v>
      </c>
      <c r="D750">
        <v>41</v>
      </c>
      <c r="E750">
        <v>58</v>
      </c>
      <c r="F750">
        <v>80</v>
      </c>
      <c r="G750">
        <v>33</v>
      </c>
      <c r="H750">
        <v>61</v>
      </c>
      <c r="I750">
        <v>62</v>
      </c>
      <c r="J750">
        <v>54</v>
      </c>
      <c r="K750">
        <v>56</v>
      </c>
      <c r="L750">
        <v>77</v>
      </c>
      <c r="M750">
        <v>15</v>
      </c>
      <c r="N750">
        <v>30</v>
      </c>
      <c r="O750">
        <v>42</v>
      </c>
      <c r="P750">
        <v>26</v>
      </c>
      <c r="Q750">
        <v>24</v>
      </c>
      <c r="R750">
        <v>27</v>
      </c>
      <c r="S750">
        <v>53</v>
      </c>
      <c r="T750">
        <v>79</v>
      </c>
      <c r="U750">
        <v>36</v>
      </c>
      <c r="V750">
        <v>43</v>
      </c>
      <c r="W750">
        <v>62</v>
      </c>
      <c r="X750">
        <v>40</v>
      </c>
      <c r="Y750">
        <v>26</v>
      </c>
      <c r="Z750">
        <v>14</v>
      </c>
      <c r="AA750">
        <v>3</v>
      </c>
      <c r="AB750">
        <v>53</v>
      </c>
      <c r="AC750">
        <v>30</v>
      </c>
      <c r="AD750">
        <v>79</v>
      </c>
      <c r="AE750">
        <v>71</v>
      </c>
      <c r="AF750">
        <v>36</v>
      </c>
      <c r="AG750">
        <v>43</v>
      </c>
      <c r="AH750">
        <v>12</v>
      </c>
      <c r="AI750">
        <v>97</v>
      </c>
      <c r="AJ750">
        <v>8</v>
      </c>
      <c r="AK750">
        <v>154</v>
      </c>
      <c r="AL750">
        <v>1814</v>
      </c>
      <c r="AM750">
        <v>1700</v>
      </c>
      <c r="AO750">
        <v>18.527999999999999</v>
      </c>
      <c r="AP750">
        <v>22.829268292682929</v>
      </c>
      <c r="AQ750">
        <v>17.50344827586207</v>
      </c>
      <c r="AR750">
        <v>13.950000000000001</v>
      </c>
      <c r="AS750">
        <v>24.654545454545456</v>
      </c>
      <c r="AT750">
        <v>17.763934426229508</v>
      </c>
      <c r="AU750">
        <v>15.909677419354837</v>
      </c>
      <c r="AV750">
        <v>14.466666666666665</v>
      </c>
      <c r="AW750">
        <v>15.3</v>
      </c>
      <c r="AX750">
        <v>15.054545454545455</v>
      </c>
      <c r="AY750">
        <v>7.2</v>
      </c>
      <c r="AZ750">
        <v>15.840000000000002</v>
      </c>
      <c r="BA750">
        <v>31.37142857142857</v>
      </c>
      <c r="BB750">
        <v>27.138461538461538</v>
      </c>
      <c r="BC750">
        <v>30.6</v>
      </c>
      <c r="BD750">
        <v>33.466666666666669</v>
      </c>
      <c r="BE750">
        <v>16.845283018867924</v>
      </c>
      <c r="BF750">
        <v>17.954430379746835</v>
      </c>
      <c r="BG750">
        <v>20.3</v>
      </c>
      <c r="BH750">
        <v>19.423255813953489</v>
      </c>
      <c r="BI750">
        <v>10.974193548387097</v>
      </c>
      <c r="BJ750">
        <v>16.290000000000003</v>
      </c>
      <c r="BK750">
        <v>31.84615384615385</v>
      </c>
      <c r="BL750">
        <v>31.628571428571433</v>
      </c>
      <c r="BM750">
        <v>40.800000000000004</v>
      </c>
      <c r="BN750">
        <v>19.086792452830188</v>
      </c>
      <c r="BO750">
        <v>20.76</v>
      </c>
      <c r="BP750">
        <v>7.6101265822784816</v>
      </c>
      <c r="BQ750">
        <v>18.507042253521128</v>
      </c>
      <c r="BR750">
        <v>33.199999999999996</v>
      </c>
      <c r="BS750">
        <v>30.809302325581392</v>
      </c>
      <c r="BT750">
        <v>30.900000000000002</v>
      </c>
      <c r="BU750">
        <v>13.249484536082473</v>
      </c>
      <c r="BV750">
        <v>20.7</v>
      </c>
      <c r="BW750">
        <v>12.857142857142858</v>
      </c>
      <c r="BX750">
        <v>17.015656008820287</v>
      </c>
      <c r="BY750">
        <v>20.502180974879604</v>
      </c>
      <c r="BZ750">
        <v>749</v>
      </c>
    </row>
    <row r="751" spans="1:78" x14ac:dyDescent="0.25">
      <c r="A751">
        <v>750</v>
      </c>
      <c r="B751" t="s">
        <v>820</v>
      </c>
      <c r="C751">
        <v>73</v>
      </c>
      <c r="D751">
        <v>40</v>
      </c>
      <c r="E751">
        <v>57</v>
      </c>
      <c r="F751">
        <v>83</v>
      </c>
      <c r="G751">
        <v>32</v>
      </c>
      <c r="H751">
        <v>61</v>
      </c>
      <c r="I751">
        <v>59</v>
      </c>
      <c r="J751">
        <v>54</v>
      </c>
      <c r="K751">
        <v>56</v>
      </c>
      <c r="L751">
        <v>76</v>
      </c>
      <c r="M751">
        <v>15</v>
      </c>
      <c r="N751">
        <v>30</v>
      </c>
      <c r="O751">
        <v>42</v>
      </c>
      <c r="P751">
        <v>26</v>
      </c>
      <c r="Q751">
        <v>24</v>
      </c>
      <c r="R751">
        <v>27</v>
      </c>
      <c r="S751">
        <v>53</v>
      </c>
      <c r="T751">
        <v>79</v>
      </c>
      <c r="U751">
        <v>36</v>
      </c>
      <c r="V751">
        <v>43</v>
      </c>
      <c r="W751">
        <v>62</v>
      </c>
      <c r="X751">
        <v>38</v>
      </c>
      <c r="Y751">
        <v>26</v>
      </c>
      <c r="Z751">
        <v>14</v>
      </c>
      <c r="AA751">
        <v>3</v>
      </c>
      <c r="AB751">
        <v>53</v>
      </c>
      <c r="AC751">
        <v>30</v>
      </c>
      <c r="AD751">
        <v>77</v>
      </c>
      <c r="AE751">
        <v>70</v>
      </c>
      <c r="AF751">
        <v>36</v>
      </c>
      <c r="AG751">
        <v>43</v>
      </c>
      <c r="AH751">
        <v>13</v>
      </c>
      <c r="AI751">
        <v>100</v>
      </c>
      <c r="AJ751">
        <v>8</v>
      </c>
      <c r="AK751">
        <v>156</v>
      </c>
      <c r="AL751">
        <v>1838</v>
      </c>
      <c r="AM751">
        <v>1695</v>
      </c>
      <c r="AO751">
        <v>19.035616438356165</v>
      </c>
      <c r="AP751">
        <v>23.400000000000002</v>
      </c>
      <c r="AQ751">
        <v>17.810526315789474</v>
      </c>
      <c r="AR751">
        <v>13.445783132530121</v>
      </c>
      <c r="AS751">
        <v>25.425000000000001</v>
      </c>
      <c r="AT751">
        <v>17.763934426229508</v>
      </c>
      <c r="AU751">
        <v>16.71864406779661</v>
      </c>
      <c r="AV751">
        <v>14.466666666666665</v>
      </c>
      <c r="AW751">
        <v>15.3</v>
      </c>
      <c r="AX751">
        <v>15.252631578947367</v>
      </c>
      <c r="AY751">
        <v>7.2</v>
      </c>
      <c r="AZ751">
        <v>15.840000000000002</v>
      </c>
      <c r="BA751">
        <v>31.37142857142857</v>
      </c>
      <c r="BB751">
        <v>27.138461538461538</v>
      </c>
      <c r="BC751">
        <v>30.6</v>
      </c>
      <c r="BD751">
        <v>33.466666666666669</v>
      </c>
      <c r="BE751">
        <v>16.845283018867924</v>
      </c>
      <c r="BF751">
        <v>17.954430379746835</v>
      </c>
      <c r="BG751">
        <v>20.3</v>
      </c>
      <c r="BH751">
        <v>19.423255813953489</v>
      </c>
      <c r="BI751">
        <v>10.974193548387097</v>
      </c>
      <c r="BJ751">
        <v>17.147368421052633</v>
      </c>
      <c r="BK751">
        <v>31.84615384615385</v>
      </c>
      <c r="BL751">
        <v>31.628571428571433</v>
      </c>
      <c r="BM751">
        <v>40.800000000000004</v>
      </c>
      <c r="BN751">
        <v>19.086792452830188</v>
      </c>
      <c r="BO751">
        <v>20.76</v>
      </c>
      <c r="BP751">
        <v>7.8077922077922084</v>
      </c>
      <c r="BQ751">
        <v>18.771428571428572</v>
      </c>
      <c r="BR751">
        <v>33.199999999999996</v>
      </c>
      <c r="BS751">
        <v>30.809302325581392</v>
      </c>
      <c r="BT751">
        <v>28.523076923076925</v>
      </c>
      <c r="BU751">
        <v>12.852</v>
      </c>
      <c r="BV751">
        <v>20.7</v>
      </c>
      <c r="BW751">
        <v>12.692307692307692</v>
      </c>
      <c r="BX751">
        <v>16.793471164309032</v>
      </c>
      <c r="BY751">
        <v>20.565336181457468</v>
      </c>
      <c r="BZ751">
        <v>750</v>
      </c>
    </row>
    <row r="752" spans="1:78" x14ac:dyDescent="0.25">
      <c r="A752">
        <v>751</v>
      </c>
      <c r="B752" t="s">
        <v>821</v>
      </c>
      <c r="C752">
        <v>74</v>
      </c>
      <c r="D752">
        <v>40</v>
      </c>
      <c r="E752">
        <v>57</v>
      </c>
      <c r="F752">
        <v>83</v>
      </c>
      <c r="G752">
        <v>33</v>
      </c>
      <c r="H752">
        <v>58</v>
      </c>
      <c r="I752">
        <v>59</v>
      </c>
      <c r="J752">
        <v>54</v>
      </c>
      <c r="K752">
        <v>56</v>
      </c>
      <c r="L752">
        <v>83</v>
      </c>
      <c r="M752">
        <v>15</v>
      </c>
      <c r="N752">
        <v>31</v>
      </c>
      <c r="O752">
        <v>41</v>
      </c>
      <c r="P752">
        <v>26</v>
      </c>
      <c r="Q752">
        <v>24</v>
      </c>
      <c r="R752">
        <v>27</v>
      </c>
      <c r="S752">
        <v>52</v>
      </c>
      <c r="T752">
        <v>77</v>
      </c>
      <c r="U752">
        <v>36</v>
      </c>
      <c r="V752">
        <v>44</v>
      </c>
      <c r="W752">
        <v>63</v>
      </c>
      <c r="X752">
        <v>38</v>
      </c>
      <c r="Y752">
        <v>26</v>
      </c>
      <c r="Z752">
        <v>14</v>
      </c>
      <c r="AA752">
        <v>3</v>
      </c>
      <c r="AB752">
        <v>53</v>
      </c>
      <c r="AC752">
        <v>30</v>
      </c>
      <c r="AD752">
        <v>77</v>
      </c>
      <c r="AE752">
        <v>75</v>
      </c>
      <c r="AF752">
        <v>37</v>
      </c>
      <c r="AG752">
        <v>43</v>
      </c>
      <c r="AH752">
        <v>16</v>
      </c>
      <c r="AI752">
        <v>107</v>
      </c>
      <c r="AJ752">
        <v>8</v>
      </c>
      <c r="AK752">
        <v>147</v>
      </c>
      <c r="AL752">
        <v>1829</v>
      </c>
      <c r="AM752">
        <v>1707</v>
      </c>
      <c r="AO752">
        <v>18.778378378378378</v>
      </c>
      <c r="AP752">
        <v>23.400000000000002</v>
      </c>
      <c r="AQ752">
        <v>17.810526315789474</v>
      </c>
      <c r="AR752">
        <v>13.445783132530121</v>
      </c>
      <c r="AS752">
        <v>24.654545454545456</v>
      </c>
      <c r="AT752">
        <v>18.682758620689654</v>
      </c>
      <c r="AU752">
        <v>16.71864406779661</v>
      </c>
      <c r="AV752">
        <v>14.466666666666665</v>
      </c>
      <c r="AW752">
        <v>15.3</v>
      </c>
      <c r="AX752">
        <v>13.966265060240964</v>
      </c>
      <c r="AY752">
        <v>7.2</v>
      </c>
      <c r="AZ752">
        <v>15.329032258064515</v>
      </c>
      <c r="BA752">
        <v>32.136585365853662</v>
      </c>
      <c r="BB752">
        <v>27.138461538461538</v>
      </c>
      <c r="BC752">
        <v>30.6</v>
      </c>
      <c r="BD752">
        <v>33.466666666666669</v>
      </c>
      <c r="BE752">
        <v>17.169230769230769</v>
      </c>
      <c r="BF752">
        <v>18.42077922077922</v>
      </c>
      <c r="BG752">
        <v>20.3</v>
      </c>
      <c r="BH752">
        <v>18.981818181818181</v>
      </c>
      <c r="BI752">
        <v>10.8</v>
      </c>
      <c r="BJ752">
        <v>17.147368421052633</v>
      </c>
      <c r="BK752">
        <v>31.84615384615385</v>
      </c>
      <c r="BL752">
        <v>31.628571428571433</v>
      </c>
      <c r="BM752">
        <v>40.800000000000004</v>
      </c>
      <c r="BN752">
        <v>19.086792452830188</v>
      </c>
      <c r="BO752">
        <v>20.76</v>
      </c>
      <c r="BP752">
        <v>7.8077922077922084</v>
      </c>
      <c r="BQ752">
        <v>17.52</v>
      </c>
      <c r="BR752">
        <v>32.302702702702703</v>
      </c>
      <c r="BS752">
        <v>30.809302325581392</v>
      </c>
      <c r="BT752">
        <v>23.175000000000001</v>
      </c>
      <c r="BU752">
        <v>12.011214953271029</v>
      </c>
      <c r="BV752">
        <v>20.7</v>
      </c>
      <c r="BW752">
        <v>13.469387755102042</v>
      </c>
      <c r="BX752">
        <v>16.876107162383814</v>
      </c>
      <c r="BY752">
        <v>20.419778819965607</v>
      </c>
      <c r="BZ752">
        <v>751</v>
      </c>
    </row>
    <row r="753" spans="1:78" x14ac:dyDescent="0.25">
      <c r="A753">
        <v>752</v>
      </c>
      <c r="B753" t="s">
        <v>822</v>
      </c>
      <c r="C753">
        <v>77</v>
      </c>
      <c r="D753">
        <v>41</v>
      </c>
      <c r="E753">
        <v>57</v>
      </c>
      <c r="F753">
        <v>83</v>
      </c>
      <c r="G753">
        <v>32</v>
      </c>
      <c r="H753">
        <v>57</v>
      </c>
      <c r="I753">
        <v>58</v>
      </c>
      <c r="J753">
        <v>54</v>
      </c>
      <c r="K753">
        <v>57</v>
      </c>
      <c r="L753">
        <v>83</v>
      </c>
      <c r="M753">
        <v>15</v>
      </c>
      <c r="N753">
        <v>31</v>
      </c>
      <c r="O753">
        <v>41</v>
      </c>
      <c r="P753">
        <v>27</v>
      </c>
      <c r="Q753">
        <v>24</v>
      </c>
      <c r="R753">
        <v>26</v>
      </c>
      <c r="S753">
        <v>51</v>
      </c>
      <c r="T753">
        <v>73</v>
      </c>
      <c r="U753">
        <v>35</v>
      </c>
      <c r="V753">
        <v>41</v>
      </c>
      <c r="W753">
        <v>64</v>
      </c>
      <c r="X753">
        <v>38</v>
      </c>
      <c r="Y753">
        <v>26</v>
      </c>
      <c r="Z753">
        <v>14</v>
      </c>
      <c r="AA753">
        <v>3</v>
      </c>
      <c r="AB753">
        <v>56</v>
      </c>
      <c r="AC753">
        <v>30</v>
      </c>
      <c r="AD753">
        <v>113</v>
      </c>
      <c r="AE753">
        <v>78</v>
      </c>
      <c r="AF753">
        <v>37</v>
      </c>
      <c r="AG753">
        <v>43</v>
      </c>
      <c r="AH753">
        <v>16</v>
      </c>
      <c r="AI753">
        <v>105</v>
      </c>
      <c r="AJ753">
        <v>8</v>
      </c>
      <c r="AK753">
        <v>148</v>
      </c>
      <c r="AL753">
        <v>1865</v>
      </c>
      <c r="AM753">
        <v>1742</v>
      </c>
      <c r="AO753">
        <v>18.046753246753248</v>
      </c>
      <c r="AP753">
        <v>22.829268292682929</v>
      </c>
      <c r="AQ753">
        <v>17.810526315789474</v>
      </c>
      <c r="AR753">
        <v>13.445783132530121</v>
      </c>
      <c r="AS753">
        <v>25.425000000000001</v>
      </c>
      <c r="AT753">
        <v>19.010526315789473</v>
      </c>
      <c r="AU753">
        <v>17.006896551724139</v>
      </c>
      <c r="AV753">
        <v>14.466666666666665</v>
      </c>
      <c r="AW753">
        <v>15.03157894736842</v>
      </c>
      <c r="AX753">
        <v>13.966265060240964</v>
      </c>
      <c r="AY753">
        <v>7.2</v>
      </c>
      <c r="AZ753">
        <v>15.329032258064515</v>
      </c>
      <c r="BA753">
        <v>32.136585365853662</v>
      </c>
      <c r="BB753">
        <v>26.133333333333336</v>
      </c>
      <c r="BC753">
        <v>30.6</v>
      </c>
      <c r="BD753">
        <v>34.753846153846155</v>
      </c>
      <c r="BE753">
        <v>17.505882352941175</v>
      </c>
      <c r="BF753">
        <v>19.43013698630137</v>
      </c>
      <c r="BG753">
        <v>20.88</v>
      </c>
      <c r="BH753">
        <v>20.370731707317074</v>
      </c>
      <c r="BI753">
        <v>10.63125</v>
      </c>
      <c r="BJ753">
        <v>17.147368421052633</v>
      </c>
      <c r="BK753">
        <v>31.84615384615385</v>
      </c>
      <c r="BL753">
        <v>31.628571428571433</v>
      </c>
      <c r="BM753">
        <v>40.800000000000004</v>
      </c>
      <c r="BN753">
        <v>18.064285714285717</v>
      </c>
      <c r="BO753">
        <v>20.76</v>
      </c>
      <c r="BP753">
        <v>5.320353982300885</v>
      </c>
      <c r="BQ753">
        <v>16.846153846153847</v>
      </c>
      <c r="BR753">
        <v>32.302702702702703</v>
      </c>
      <c r="BS753">
        <v>30.809302325581392</v>
      </c>
      <c r="BT753">
        <v>23.175000000000001</v>
      </c>
      <c r="BU753">
        <v>12.24</v>
      </c>
      <c r="BV753">
        <v>20.7</v>
      </c>
      <c r="BW753">
        <v>13.378378378378379</v>
      </c>
      <c r="BX753">
        <v>16.550348525469172</v>
      </c>
      <c r="BY753">
        <v>20.41457104918986</v>
      </c>
      <c r="BZ753">
        <v>752</v>
      </c>
    </row>
    <row r="754" spans="1:78" x14ac:dyDescent="0.25">
      <c r="A754">
        <v>753</v>
      </c>
      <c r="B754" t="s">
        <v>823</v>
      </c>
      <c r="C754">
        <v>77</v>
      </c>
      <c r="D754">
        <v>40</v>
      </c>
      <c r="E754">
        <v>55</v>
      </c>
      <c r="F754">
        <v>81</v>
      </c>
      <c r="G754">
        <v>32</v>
      </c>
      <c r="H754">
        <v>56</v>
      </c>
      <c r="I754">
        <v>56</v>
      </c>
      <c r="J754">
        <v>54</v>
      </c>
      <c r="K754">
        <v>57</v>
      </c>
      <c r="L754">
        <v>90</v>
      </c>
      <c r="M754">
        <v>15</v>
      </c>
      <c r="N754">
        <v>31</v>
      </c>
      <c r="O754">
        <v>41</v>
      </c>
      <c r="P754">
        <v>27</v>
      </c>
      <c r="Q754">
        <v>24</v>
      </c>
      <c r="R754">
        <v>26</v>
      </c>
      <c r="S754">
        <v>51</v>
      </c>
      <c r="T754">
        <v>72</v>
      </c>
      <c r="U754">
        <v>35</v>
      </c>
      <c r="V754">
        <v>41</v>
      </c>
      <c r="W754">
        <v>64</v>
      </c>
      <c r="X754">
        <v>37</v>
      </c>
      <c r="Y754">
        <v>26</v>
      </c>
      <c r="Z754">
        <v>14</v>
      </c>
      <c r="AA754">
        <v>3</v>
      </c>
      <c r="AB754">
        <v>56</v>
      </c>
      <c r="AC754">
        <v>30</v>
      </c>
      <c r="AD754">
        <v>113</v>
      </c>
      <c r="AE754">
        <v>78</v>
      </c>
      <c r="AF754">
        <v>37</v>
      </c>
      <c r="AG754">
        <v>44</v>
      </c>
      <c r="AH754">
        <v>16</v>
      </c>
      <c r="AI754">
        <v>107</v>
      </c>
      <c r="AJ754">
        <v>10</v>
      </c>
      <c r="AK754">
        <v>152</v>
      </c>
      <c r="AL754">
        <v>1869</v>
      </c>
      <c r="AM754">
        <v>1748</v>
      </c>
      <c r="AO754">
        <v>18.046753246753248</v>
      </c>
      <c r="AP754">
        <v>23.400000000000002</v>
      </c>
      <c r="AQ754">
        <v>18.458181818181817</v>
      </c>
      <c r="AR754">
        <v>13.777777777777779</v>
      </c>
      <c r="AS754">
        <v>25.425000000000001</v>
      </c>
      <c r="AT754">
        <v>19.350000000000001</v>
      </c>
      <c r="AU754">
        <v>17.614285714285717</v>
      </c>
      <c r="AV754">
        <v>14.466666666666665</v>
      </c>
      <c r="AW754">
        <v>15.03157894736842</v>
      </c>
      <c r="AX754">
        <v>12.88</v>
      </c>
      <c r="AY754">
        <v>7.2</v>
      </c>
      <c r="AZ754">
        <v>15.329032258064515</v>
      </c>
      <c r="BA754">
        <v>32.136585365853662</v>
      </c>
      <c r="BB754">
        <v>26.133333333333336</v>
      </c>
      <c r="BC754">
        <v>30.6</v>
      </c>
      <c r="BD754">
        <v>34.753846153846155</v>
      </c>
      <c r="BE754">
        <v>17.505882352941175</v>
      </c>
      <c r="BF754">
        <v>19.7</v>
      </c>
      <c r="BG754">
        <v>20.88</v>
      </c>
      <c r="BH754">
        <v>20.370731707317074</v>
      </c>
      <c r="BI754">
        <v>10.63125</v>
      </c>
      <c r="BJ754">
        <v>17.610810810810811</v>
      </c>
      <c r="BK754">
        <v>31.84615384615385</v>
      </c>
      <c r="BL754">
        <v>31.628571428571433</v>
      </c>
      <c r="BM754">
        <v>40.800000000000004</v>
      </c>
      <c r="BN754">
        <v>18.064285714285717</v>
      </c>
      <c r="BO754">
        <v>20.76</v>
      </c>
      <c r="BP754">
        <v>5.320353982300885</v>
      </c>
      <c r="BQ754">
        <v>16.846153846153847</v>
      </c>
      <c r="BR754">
        <v>32.302702702702703</v>
      </c>
      <c r="BS754">
        <v>30.109090909090909</v>
      </c>
      <c r="BT754">
        <v>23.175000000000001</v>
      </c>
      <c r="BU754">
        <v>12.011214953271029</v>
      </c>
      <c r="BV754">
        <v>16.559999999999999</v>
      </c>
      <c r="BW754">
        <v>13.026315789473683</v>
      </c>
      <c r="BX754">
        <v>16.514927768860353</v>
      </c>
      <c r="BY754">
        <v>20.39352566882955</v>
      </c>
      <c r="BZ754">
        <v>753</v>
      </c>
    </row>
    <row r="755" spans="1:78" x14ac:dyDescent="0.25">
      <c r="A755">
        <v>754</v>
      </c>
      <c r="B755" t="s">
        <v>824</v>
      </c>
      <c r="C755">
        <v>76</v>
      </c>
      <c r="D755">
        <v>40</v>
      </c>
      <c r="E755">
        <v>55</v>
      </c>
      <c r="F755">
        <v>81</v>
      </c>
      <c r="G755">
        <v>32</v>
      </c>
      <c r="H755">
        <v>55</v>
      </c>
      <c r="I755">
        <v>55</v>
      </c>
      <c r="J755">
        <v>56</v>
      </c>
      <c r="K755">
        <v>64</v>
      </c>
      <c r="L755">
        <v>90</v>
      </c>
      <c r="M755">
        <v>16</v>
      </c>
      <c r="N755">
        <v>31</v>
      </c>
      <c r="O755">
        <v>41</v>
      </c>
      <c r="P755">
        <v>26</v>
      </c>
      <c r="Q755">
        <v>23</v>
      </c>
      <c r="R755">
        <v>26</v>
      </c>
      <c r="S755">
        <v>51</v>
      </c>
      <c r="T755">
        <v>72</v>
      </c>
      <c r="U755">
        <v>34</v>
      </c>
      <c r="V755">
        <v>41</v>
      </c>
      <c r="W755">
        <v>64</v>
      </c>
      <c r="X755">
        <v>37</v>
      </c>
      <c r="Y755">
        <v>26</v>
      </c>
      <c r="Z755">
        <v>14</v>
      </c>
      <c r="AA755">
        <v>3</v>
      </c>
      <c r="AB755">
        <v>56</v>
      </c>
      <c r="AC755">
        <v>30</v>
      </c>
      <c r="AD755">
        <v>113</v>
      </c>
      <c r="AE755">
        <v>78</v>
      </c>
      <c r="AF755">
        <v>36</v>
      </c>
      <c r="AG755">
        <v>48</v>
      </c>
      <c r="AH755">
        <v>19</v>
      </c>
      <c r="AI755">
        <v>124</v>
      </c>
      <c r="AJ755">
        <v>10</v>
      </c>
      <c r="AK755">
        <v>157</v>
      </c>
      <c r="AL755">
        <v>1871</v>
      </c>
      <c r="AM755">
        <v>1780</v>
      </c>
      <c r="AO755">
        <v>18.284210526315789</v>
      </c>
      <c r="AP755">
        <v>23.400000000000002</v>
      </c>
      <c r="AQ755">
        <v>18.458181818181817</v>
      </c>
      <c r="AR755">
        <v>13.777777777777779</v>
      </c>
      <c r="AS755">
        <v>25.425000000000001</v>
      </c>
      <c r="AT755">
        <v>19.701818181818183</v>
      </c>
      <c r="AU755">
        <v>17.934545454545454</v>
      </c>
      <c r="AV755">
        <v>13.950000000000001</v>
      </c>
      <c r="AW755">
        <v>13.387500000000001</v>
      </c>
      <c r="AX755">
        <v>12.88</v>
      </c>
      <c r="AY755">
        <v>6.75</v>
      </c>
      <c r="AZ755">
        <v>15.329032258064515</v>
      </c>
      <c r="BA755">
        <v>32.136585365853662</v>
      </c>
      <c r="BB755">
        <v>27.138461538461538</v>
      </c>
      <c r="BC755">
        <v>31.930434782608696</v>
      </c>
      <c r="BD755">
        <v>34.753846153846155</v>
      </c>
      <c r="BE755">
        <v>17.505882352941175</v>
      </c>
      <c r="BF755">
        <v>19.7</v>
      </c>
      <c r="BG755">
        <v>21.494117647058825</v>
      </c>
      <c r="BH755">
        <v>20.370731707317074</v>
      </c>
      <c r="BI755">
        <v>10.63125</v>
      </c>
      <c r="BJ755">
        <v>17.610810810810811</v>
      </c>
      <c r="BK755">
        <v>31.84615384615385</v>
      </c>
      <c r="BL755">
        <v>31.628571428571433</v>
      </c>
      <c r="BM755">
        <v>40.800000000000004</v>
      </c>
      <c r="BN755">
        <v>18.064285714285717</v>
      </c>
      <c r="BO755">
        <v>20.76</v>
      </c>
      <c r="BP755">
        <v>5.320353982300885</v>
      </c>
      <c r="BQ755">
        <v>16.846153846153847</v>
      </c>
      <c r="BR755">
        <v>33.199999999999996</v>
      </c>
      <c r="BS755">
        <v>27.6</v>
      </c>
      <c r="BT755">
        <v>19.515789473684212</v>
      </c>
      <c r="BU755">
        <v>10.364516129032259</v>
      </c>
      <c r="BV755">
        <v>16.559999999999999</v>
      </c>
      <c r="BW755">
        <v>12.611464968152866</v>
      </c>
      <c r="BX755">
        <v>16.497274184927846</v>
      </c>
      <c r="BY755">
        <v>20.223604784004085</v>
      </c>
      <c r="BZ755">
        <v>754</v>
      </c>
    </row>
    <row r="756" spans="1:78" x14ac:dyDescent="0.25">
      <c r="A756">
        <v>755</v>
      </c>
      <c r="B756" t="s">
        <v>825</v>
      </c>
      <c r="C756">
        <v>76</v>
      </c>
      <c r="D756">
        <v>41</v>
      </c>
      <c r="E756">
        <v>53</v>
      </c>
      <c r="F756">
        <v>79</v>
      </c>
      <c r="G756">
        <v>32</v>
      </c>
      <c r="H756">
        <v>55</v>
      </c>
      <c r="I756">
        <v>54</v>
      </c>
      <c r="J756">
        <v>56</v>
      </c>
      <c r="K756">
        <v>65</v>
      </c>
      <c r="L756">
        <v>91</v>
      </c>
      <c r="M756">
        <v>17</v>
      </c>
      <c r="N756">
        <v>31</v>
      </c>
      <c r="O756">
        <v>41</v>
      </c>
      <c r="P756">
        <v>25</v>
      </c>
      <c r="Q756">
        <v>23</v>
      </c>
      <c r="R756">
        <v>26</v>
      </c>
      <c r="S756">
        <v>51</v>
      </c>
      <c r="T756">
        <v>71</v>
      </c>
      <c r="U756">
        <v>33</v>
      </c>
      <c r="V756">
        <v>41</v>
      </c>
      <c r="W756">
        <v>63</v>
      </c>
      <c r="X756">
        <v>37</v>
      </c>
      <c r="Y756">
        <v>26</v>
      </c>
      <c r="Z756">
        <v>14</v>
      </c>
      <c r="AA756">
        <v>3</v>
      </c>
      <c r="AB756">
        <v>56</v>
      </c>
      <c r="AC756">
        <v>30</v>
      </c>
      <c r="AD756">
        <v>113</v>
      </c>
      <c r="AE756">
        <v>78</v>
      </c>
      <c r="AF756">
        <v>36</v>
      </c>
      <c r="AG756">
        <v>47</v>
      </c>
      <c r="AH756">
        <v>19</v>
      </c>
      <c r="AI756">
        <v>118</v>
      </c>
      <c r="AJ756">
        <v>12</v>
      </c>
      <c r="AK756">
        <v>157</v>
      </c>
      <c r="AL756">
        <v>1857</v>
      </c>
      <c r="AM756">
        <v>1770</v>
      </c>
      <c r="AO756">
        <v>18.284210526315789</v>
      </c>
      <c r="AP756">
        <v>22.829268292682929</v>
      </c>
      <c r="AQ756">
        <v>19.154716981132076</v>
      </c>
      <c r="AR756">
        <v>14.126582278481013</v>
      </c>
      <c r="AS756">
        <v>25.425000000000001</v>
      </c>
      <c r="AT756">
        <v>19.701818181818183</v>
      </c>
      <c r="AU756">
        <v>18.266666666666669</v>
      </c>
      <c r="AV756">
        <v>13.950000000000001</v>
      </c>
      <c r="AW756">
        <v>13.181538461538461</v>
      </c>
      <c r="AX756">
        <v>12.738461538461538</v>
      </c>
      <c r="AY756">
        <v>6.3529411764705879</v>
      </c>
      <c r="AZ756">
        <v>15.329032258064515</v>
      </c>
      <c r="BA756">
        <v>32.136585365853662</v>
      </c>
      <c r="BB756">
        <v>28.224</v>
      </c>
      <c r="BC756">
        <v>31.930434782608696</v>
      </c>
      <c r="BD756">
        <v>34.753846153846155</v>
      </c>
      <c r="BE756">
        <v>17.505882352941175</v>
      </c>
      <c r="BF756">
        <v>19.977464788732394</v>
      </c>
      <c r="BG756">
        <v>22.145454545454545</v>
      </c>
      <c r="BH756">
        <v>20.370731707317074</v>
      </c>
      <c r="BI756">
        <v>10.8</v>
      </c>
      <c r="BJ756">
        <v>17.610810810810811</v>
      </c>
      <c r="BK756">
        <v>31.84615384615385</v>
      </c>
      <c r="BL756">
        <v>31.628571428571433</v>
      </c>
      <c r="BM756">
        <v>40.800000000000004</v>
      </c>
      <c r="BN756">
        <v>18.064285714285717</v>
      </c>
      <c r="BO756">
        <v>20.76</v>
      </c>
      <c r="BP756">
        <v>5.320353982300885</v>
      </c>
      <c r="BQ756">
        <v>16.846153846153847</v>
      </c>
      <c r="BR756">
        <v>33.199999999999996</v>
      </c>
      <c r="BS756">
        <v>28.18723404255319</v>
      </c>
      <c r="BT756">
        <v>19.515789473684212</v>
      </c>
      <c r="BU756">
        <v>10.891525423728813</v>
      </c>
      <c r="BV756">
        <v>13.8</v>
      </c>
      <c r="BW756">
        <v>12.611464968152866</v>
      </c>
      <c r="BX756">
        <v>16.621647819063007</v>
      </c>
      <c r="BY756">
        <v>20.329056560931576</v>
      </c>
      <c r="BZ756">
        <v>755</v>
      </c>
    </row>
    <row r="757" spans="1:78" x14ac:dyDescent="0.25">
      <c r="A757">
        <v>756</v>
      </c>
      <c r="B757" t="s">
        <v>826</v>
      </c>
      <c r="C757">
        <v>76</v>
      </c>
      <c r="D757">
        <v>41</v>
      </c>
      <c r="E757">
        <v>56</v>
      </c>
      <c r="F757">
        <v>79</v>
      </c>
      <c r="G757">
        <v>32</v>
      </c>
      <c r="H757">
        <v>55</v>
      </c>
      <c r="I757">
        <v>53</v>
      </c>
      <c r="J757">
        <v>55</v>
      </c>
      <c r="K757">
        <v>64</v>
      </c>
      <c r="L757">
        <v>84</v>
      </c>
      <c r="M757">
        <v>16</v>
      </c>
      <c r="N757">
        <v>31</v>
      </c>
      <c r="O757">
        <v>41</v>
      </c>
      <c r="P757">
        <v>25</v>
      </c>
      <c r="Q757">
        <v>23</v>
      </c>
      <c r="R757">
        <v>26</v>
      </c>
      <c r="S757">
        <v>52</v>
      </c>
      <c r="T757">
        <v>73</v>
      </c>
      <c r="U757">
        <v>34</v>
      </c>
      <c r="V757">
        <v>43</v>
      </c>
      <c r="W757">
        <v>61</v>
      </c>
      <c r="X757">
        <v>37</v>
      </c>
      <c r="Y757">
        <v>26</v>
      </c>
      <c r="Z757">
        <v>14</v>
      </c>
      <c r="AA757">
        <v>3</v>
      </c>
      <c r="AB757">
        <v>56</v>
      </c>
      <c r="AC757">
        <v>30</v>
      </c>
      <c r="AD757">
        <v>113</v>
      </c>
      <c r="AE757">
        <v>78</v>
      </c>
      <c r="AF757">
        <v>36</v>
      </c>
      <c r="AG757">
        <v>48</v>
      </c>
      <c r="AH757">
        <v>19</v>
      </c>
      <c r="AI757">
        <v>116</v>
      </c>
      <c r="AJ757">
        <v>9</v>
      </c>
      <c r="AK757">
        <v>156</v>
      </c>
      <c r="AL757">
        <v>1860</v>
      </c>
      <c r="AM757">
        <v>1761</v>
      </c>
      <c r="AO757">
        <v>18.284210526315789</v>
      </c>
      <c r="AP757">
        <v>22.829268292682929</v>
      </c>
      <c r="AQ757">
        <v>18.12857142857143</v>
      </c>
      <c r="AR757">
        <v>14.126582278481013</v>
      </c>
      <c r="AS757">
        <v>25.425000000000001</v>
      </c>
      <c r="AT757">
        <v>19.701818181818183</v>
      </c>
      <c r="AU757">
        <v>18.611320754716981</v>
      </c>
      <c r="AV757">
        <v>14.203636363636363</v>
      </c>
      <c r="AW757">
        <v>13.387500000000001</v>
      </c>
      <c r="AX757">
        <v>13.8</v>
      </c>
      <c r="AY757">
        <v>6.75</v>
      </c>
      <c r="AZ757">
        <v>15.329032258064515</v>
      </c>
      <c r="BA757">
        <v>32.136585365853662</v>
      </c>
      <c r="BB757">
        <v>28.224</v>
      </c>
      <c r="BC757">
        <v>31.930434782608696</v>
      </c>
      <c r="BD757">
        <v>34.753846153846155</v>
      </c>
      <c r="BE757">
        <v>17.169230769230769</v>
      </c>
      <c r="BF757">
        <v>19.43013698630137</v>
      </c>
      <c r="BG757">
        <v>21.494117647058825</v>
      </c>
      <c r="BH757">
        <v>19.423255813953489</v>
      </c>
      <c r="BI757">
        <v>11.154098360655738</v>
      </c>
      <c r="BJ757">
        <v>17.610810810810811</v>
      </c>
      <c r="BK757">
        <v>31.84615384615385</v>
      </c>
      <c r="BL757">
        <v>31.628571428571433</v>
      </c>
      <c r="BM757">
        <v>40.800000000000004</v>
      </c>
      <c r="BN757">
        <v>18.064285714285717</v>
      </c>
      <c r="BO757">
        <v>20.76</v>
      </c>
      <c r="BP757">
        <v>5.320353982300885</v>
      </c>
      <c r="BQ757">
        <v>16.846153846153847</v>
      </c>
      <c r="BR757">
        <v>33.199999999999996</v>
      </c>
      <c r="BS757">
        <v>27.6</v>
      </c>
      <c r="BT757">
        <v>19.515789473684212</v>
      </c>
      <c r="BU757">
        <v>11.079310344827586</v>
      </c>
      <c r="BV757">
        <v>18.399999999999999</v>
      </c>
      <c r="BW757">
        <v>12.692307692307692</v>
      </c>
      <c r="BX757">
        <v>16.594838709677418</v>
      </c>
      <c r="BY757">
        <v>20.304050716956418</v>
      </c>
      <c r="BZ757">
        <v>756</v>
      </c>
    </row>
    <row r="758" spans="1:78" x14ac:dyDescent="0.25">
      <c r="A758">
        <v>757</v>
      </c>
      <c r="B758" t="s">
        <v>827</v>
      </c>
      <c r="C758">
        <v>76</v>
      </c>
      <c r="D758">
        <v>41</v>
      </c>
      <c r="E758">
        <v>57</v>
      </c>
      <c r="F758">
        <v>79</v>
      </c>
      <c r="G758">
        <v>32</v>
      </c>
      <c r="H758">
        <v>54</v>
      </c>
      <c r="I758">
        <v>53</v>
      </c>
      <c r="J758">
        <v>55</v>
      </c>
      <c r="K758">
        <v>64</v>
      </c>
      <c r="L758">
        <v>85</v>
      </c>
      <c r="M758">
        <v>17</v>
      </c>
      <c r="N758">
        <v>31</v>
      </c>
      <c r="O758">
        <v>40</v>
      </c>
      <c r="P758">
        <v>24</v>
      </c>
      <c r="Q758">
        <v>23</v>
      </c>
      <c r="R758">
        <v>26</v>
      </c>
      <c r="S758">
        <v>51</v>
      </c>
      <c r="T758">
        <v>73</v>
      </c>
      <c r="U758">
        <v>35</v>
      </c>
      <c r="V758">
        <v>43</v>
      </c>
      <c r="W758">
        <v>63</v>
      </c>
      <c r="X758">
        <v>37</v>
      </c>
      <c r="Y758">
        <v>26</v>
      </c>
      <c r="Z758">
        <v>14</v>
      </c>
      <c r="AA758">
        <v>3</v>
      </c>
      <c r="AB758">
        <v>56</v>
      </c>
      <c r="AC758">
        <v>30</v>
      </c>
      <c r="AD758">
        <v>113</v>
      </c>
      <c r="AE758">
        <v>78</v>
      </c>
      <c r="AF758">
        <v>36</v>
      </c>
      <c r="AG758">
        <v>48</v>
      </c>
      <c r="AH758">
        <v>18</v>
      </c>
      <c r="AI758">
        <v>120</v>
      </c>
      <c r="AJ758">
        <v>9</v>
      </c>
      <c r="AK758">
        <v>157</v>
      </c>
      <c r="AL758">
        <v>1859</v>
      </c>
      <c r="AM758">
        <v>1767</v>
      </c>
      <c r="AO758">
        <v>18.284210526315789</v>
      </c>
      <c r="AP758">
        <v>22.829268292682929</v>
      </c>
      <c r="AQ758">
        <v>17.810526315789474</v>
      </c>
      <c r="AR758">
        <v>14.126582278481013</v>
      </c>
      <c r="AS758">
        <v>25.425000000000001</v>
      </c>
      <c r="AT758">
        <v>20.06666666666667</v>
      </c>
      <c r="AU758">
        <v>18.611320754716981</v>
      </c>
      <c r="AV758">
        <v>14.203636363636363</v>
      </c>
      <c r="AW758">
        <v>13.387500000000001</v>
      </c>
      <c r="AX758">
        <v>13.637647058823529</v>
      </c>
      <c r="AY758">
        <v>6.3529411764705879</v>
      </c>
      <c r="AZ758">
        <v>15.329032258064515</v>
      </c>
      <c r="BA758">
        <v>32.940000000000005</v>
      </c>
      <c r="BB758">
        <v>29.4</v>
      </c>
      <c r="BC758">
        <v>31.930434782608696</v>
      </c>
      <c r="BD758">
        <v>34.753846153846155</v>
      </c>
      <c r="BE758">
        <v>17.505882352941175</v>
      </c>
      <c r="BF758">
        <v>19.43013698630137</v>
      </c>
      <c r="BG758">
        <v>20.88</v>
      </c>
      <c r="BH758">
        <v>19.423255813953489</v>
      </c>
      <c r="BI758">
        <v>10.8</v>
      </c>
      <c r="BJ758">
        <v>17.610810810810811</v>
      </c>
      <c r="BK758">
        <v>31.84615384615385</v>
      </c>
      <c r="BL758">
        <v>31.628571428571433</v>
      </c>
      <c r="BM758">
        <v>40.800000000000004</v>
      </c>
      <c r="BN758">
        <v>18.064285714285717</v>
      </c>
      <c r="BO758">
        <v>20.76</v>
      </c>
      <c r="BP758">
        <v>5.320353982300885</v>
      </c>
      <c r="BQ758">
        <v>16.846153846153847</v>
      </c>
      <c r="BR758">
        <v>33.199999999999996</v>
      </c>
      <c r="BS758">
        <v>27.6</v>
      </c>
      <c r="BT758">
        <v>20.6</v>
      </c>
      <c r="BU758">
        <v>10.71</v>
      </c>
      <c r="BV758">
        <v>18.399999999999999</v>
      </c>
      <c r="BW758">
        <v>12.611464968152866</v>
      </c>
      <c r="BX758">
        <v>16.603765465303926</v>
      </c>
      <c r="BY758">
        <v>20.339944410627162</v>
      </c>
      <c r="BZ758">
        <v>757</v>
      </c>
    </row>
    <row r="759" spans="1:78" x14ac:dyDescent="0.25">
      <c r="A759">
        <v>758</v>
      </c>
      <c r="B759" t="s">
        <v>828</v>
      </c>
      <c r="C759">
        <v>76</v>
      </c>
      <c r="D759">
        <v>41</v>
      </c>
      <c r="E759">
        <v>56</v>
      </c>
      <c r="F759">
        <v>79</v>
      </c>
      <c r="G759">
        <v>32</v>
      </c>
      <c r="H759">
        <v>55</v>
      </c>
      <c r="I759">
        <v>53</v>
      </c>
      <c r="J759">
        <v>56</v>
      </c>
      <c r="K759">
        <v>64</v>
      </c>
      <c r="L759">
        <v>86</v>
      </c>
      <c r="M759">
        <v>16</v>
      </c>
      <c r="N759">
        <v>31</v>
      </c>
      <c r="O759">
        <v>39</v>
      </c>
      <c r="P759">
        <v>24</v>
      </c>
      <c r="Q759">
        <v>23</v>
      </c>
      <c r="R759">
        <v>26</v>
      </c>
      <c r="S759">
        <v>51</v>
      </c>
      <c r="T759">
        <v>75</v>
      </c>
      <c r="U759">
        <v>34</v>
      </c>
      <c r="V759">
        <v>43</v>
      </c>
      <c r="W759">
        <v>69</v>
      </c>
      <c r="X759">
        <v>37</v>
      </c>
      <c r="Y759">
        <v>26</v>
      </c>
      <c r="Z759">
        <v>14</v>
      </c>
      <c r="AA759">
        <v>3</v>
      </c>
      <c r="AB759">
        <v>56</v>
      </c>
      <c r="AC759">
        <v>30</v>
      </c>
      <c r="AD759">
        <v>113</v>
      </c>
      <c r="AE759">
        <v>78</v>
      </c>
      <c r="AF759">
        <v>35</v>
      </c>
      <c r="AG759">
        <v>48</v>
      </c>
      <c r="AH759">
        <v>18</v>
      </c>
      <c r="AI759">
        <v>120</v>
      </c>
      <c r="AJ759">
        <v>8</v>
      </c>
      <c r="AK759">
        <v>154</v>
      </c>
      <c r="AL759">
        <v>1859</v>
      </c>
      <c r="AM759">
        <v>1769</v>
      </c>
      <c r="AO759">
        <v>18.284210526315789</v>
      </c>
      <c r="AP759">
        <v>22.829268292682929</v>
      </c>
      <c r="AQ759">
        <v>18.12857142857143</v>
      </c>
      <c r="AR759">
        <v>14.126582278481013</v>
      </c>
      <c r="AS759">
        <v>25.425000000000001</v>
      </c>
      <c r="AT759">
        <v>19.701818181818183</v>
      </c>
      <c r="AU759">
        <v>18.611320754716981</v>
      </c>
      <c r="AV759">
        <v>13.950000000000001</v>
      </c>
      <c r="AW759">
        <v>13.387500000000001</v>
      </c>
      <c r="AX759">
        <v>13.47906976744186</v>
      </c>
      <c r="AY759">
        <v>6.75</v>
      </c>
      <c r="AZ759">
        <v>15.329032258064515</v>
      </c>
      <c r="BA759">
        <v>33.784615384615385</v>
      </c>
      <c r="BB759">
        <v>29.4</v>
      </c>
      <c r="BC759">
        <v>31.930434782608696</v>
      </c>
      <c r="BD759">
        <v>34.753846153846155</v>
      </c>
      <c r="BE759">
        <v>17.505882352941175</v>
      </c>
      <c r="BF759">
        <v>18.911999999999999</v>
      </c>
      <c r="BG759">
        <v>21.494117647058825</v>
      </c>
      <c r="BH759">
        <v>19.423255813953489</v>
      </c>
      <c r="BI759">
        <v>9.8608695652173921</v>
      </c>
      <c r="BJ759">
        <v>17.610810810810811</v>
      </c>
      <c r="BK759">
        <v>31.84615384615385</v>
      </c>
      <c r="BL759">
        <v>31.628571428571433</v>
      </c>
      <c r="BM759">
        <v>40.800000000000004</v>
      </c>
      <c r="BN759">
        <v>18.064285714285717</v>
      </c>
      <c r="BO759">
        <v>20.76</v>
      </c>
      <c r="BP759">
        <v>5.320353982300885</v>
      </c>
      <c r="BQ759">
        <v>16.846153846153847</v>
      </c>
      <c r="BR759">
        <v>34.148571428571429</v>
      </c>
      <c r="BS759">
        <v>27.6</v>
      </c>
      <c r="BT759">
        <v>20.6</v>
      </c>
      <c r="BU759">
        <v>10.71</v>
      </c>
      <c r="BV759">
        <v>20.7</v>
      </c>
      <c r="BW759">
        <v>12.857142857142858</v>
      </c>
      <c r="BX759">
        <v>16.603765465303926</v>
      </c>
      <c r="BY759">
        <v>20.397523388398653</v>
      </c>
      <c r="BZ759">
        <v>758</v>
      </c>
    </row>
    <row r="760" spans="1:78" x14ac:dyDescent="0.25">
      <c r="A760">
        <v>759</v>
      </c>
      <c r="B760" t="s">
        <v>829</v>
      </c>
      <c r="C760">
        <v>76</v>
      </c>
      <c r="D760">
        <v>44</v>
      </c>
      <c r="E760">
        <v>56</v>
      </c>
      <c r="F760">
        <v>75</v>
      </c>
      <c r="G760">
        <v>32</v>
      </c>
      <c r="H760">
        <v>55</v>
      </c>
      <c r="I760">
        <v>53</v>
      </c>
      <c r="J760">
        <v>55</v>
      </c>
      <c r="K760">
        <v>64</v>
      </c>
      <c r="L760">
        <v>86</v>
      </c>
      <c r="M760">
        <v>17</v>
      </c>
      <c r="N760">
        <v>31</v>
      </c>
      <c r="O760">
        <v>39</v>
      </c>
      <c r="P760">
        <v>24</v>
      </c>
      <c r="Q760">
        <v>23</v>
      </c>
      <c r="R760">
        <v>26</v>
      </c>
      <c r="S760">
        <v>51</v>
      </c>
      <c r="T760">
        <v>74</v>
      </c>
      <c r="U760">
        <v>35</v>
      </c>
      <c r="V760">
        <v>44</v>
      </c>
      <c r="W760">
        <v>68</v>
      </c>
      <c r="X760">
        <v>37</v>
      </c>
      <c r="Y760">
        <v>26</v>
      </c>
      <c r="Z760">
        <v>14</v>
      </c>
      <c r="AA760">
        <v>3</v>
      </c>
      <c r="AB760">
        <v>56</v>
      </c>
      <c r="AC760">
        <v>31</v>
      </c>
      <c r="AD760">
        <v>114</v>
      </c>
      <c r="AE760">
        <v>78</v>
      </c>
      <c r="AF760">
        <v>36</v>
      </c>
      <c r="AG760">
        <v>48</v>
      </c>
      <c r="AH760">
        <v>18</v>
      </c>
      <c r="AI760">
        <v>117</v>
      </c>
      <c r="AJ760">
        <v>8</v>
      </c>
      <c r="AK760">
        <v>150</v>
      </c>
      <c r="AL760">
        <v>1868</v>
      </c>
      <c r="AM760">
        <v>1764</v>
      </c>
      <c r="AO760">
        <v>18.284210526315789</v>
      </c>
      <c r="AP760">
        <v>21.272727272727273</v>
      </c>
      <c r="AQ760">
        <v>18.12857142857143</v>
      </c>
      <c r="AR760">
        <v>14.880000000000003</v>
      </c>
      <c r="AS760">
        <v>25.425000000000001</v>
      </c>
      <c r="AT760">
        <v>19.701818181818183</v>
      </c>
      <c r="AU760">
        <v>18.611320754716981</v>
      </c>
      <c r="AV760">
        <v>14.203636363636363</v>
      </c>
      <c r="AW760">
        <v>13.387500000000001</v>
      </c>
      <c r="AX760">
        <v>13.47906976744186</v>
      </c>
      <c r="AY760">
        <v>6.3529411764705879</v>
      </c>
      <c r="AZ760">
        <v>15.329032258064515</v>
      </c>
      <c r="BA760">
        <v>33.784615384615385</v>
      </c>
      <c r="BB760">
        <v>29.4</v>
      </c>
      <c r="BC760">
        <v>31.930434782608696</v>
      </c>
      <c r="BD760">
        <v>34.753846153846155</v>
      </c>
      <c r="BE760">
        <v>17.505882352941175</v>
      </c>
      <c r="BF760">
        <v>19.16756756756757</v>
      </c>
      <c r="BG760">
        <v>20.88</v>
      </c>
      <c r="BH760">
        <v>18.981818181818181</v>
      </c>
      <c r="BI760">
        <v>10.005882352941176</v>
      </c>
      <c r="BJ760">
        <v>17.610810810810811</v>
      </c>
      <c r="BK760">
        <v>31.84615384615385</v>
      </c>
      <c r="BL760">
        <v>31.628571428571433</v>
      </c>
      <c r="BM760">
        <v>40.800000000000004</v>
      </c>
      <c r="BN760">
        <v>18.064285714285717</v>
      </c>
      <c r="BO760">
        <v>20.090322580645164</v>
      </c>
      <c r="BP760">
        <v>5.2736842105263158</v>
      </c>
      <c r="BQ760">
        <v>16.846153846153847</v>
      </c>
      <c r="BR760">
        <v>33.199999999999996</v>
      </c>
      <c r="BS760">
        <v>27.6</v>
      </c>
      <c r="BT760">
        <v>20.6</v>
      </c>
      <c r="BU760">
        <v>10.984615384615385</v>
      </c>
      <c r="BV760">
        <v>20.7</v>
      </c>
      <c r="BW760">
        <v>13.2</v>
      </c>
      <c r="BX760">
        <v>16.523768736616702</v>
      </c>
      <c r="BY760">
        <v>20.353325014400209</v>
      </c>
      <c r="BZ760">
        <v>759</v>
      </c>
    </row>
    <row r="761" spans="1:78" x14ac:dyDescent="0.25">
      <c r="A761">
        <v>760</v>
      </c>
      <c r="B761" t="s">
        <v>830</v>
      </c>
      <c r="C761">
        <v>76</v>
      </c>
      <c r="D761">
        <v>44</v>
      </c>
      <c r="E761">
        <v>58</v>
      </c>
      <c r="F761">
        <v>74</v>
      </c>
      <c r="G761">
        <v>32</v>
      </c>
      <c r="H761">
        <v>55</v>
      </c>
      <c r="I761">
        <v>53</v>
      </c>
      <c r="J761">
        <v>55</v>
      </c>
      <c r="K761">
        <v>65</v>
      </c>
      <c r="L761">
        <v>96</v>
      </c>
      <c r="M761">
        <v>17</v>
      </c>
      <c r="N761">
        <v>31</v>
      </c>
      <c r="O761">
        <v>39</v>
      </c>
      <c r="P761">
        <v>24</v>
      </c>
      <c r="Q761">
        <v>23</v>
      </c>
      <c r="R761">
        <v>26</v>
      </c>
      <c r="S761">
        <v>51</v>
      </c>
      <c r="T761">
        <v>76</v>
      </c>
      <c r="U761">
        <v>37</v>
      </c>
      <c r="V761">
        <v>44</v>
      </c>
      <c r="W761">
        <v>69</v>
      </c>
      <c r="X761">
        <v>37</v>
      </c>
      <c r="Y761">
        <v>27</v>
      </c>
      <c r="Z761">
        <v>14</v>
      </c>
      <c r="AA761">
        <v>3</v>
      </c>
      <c r="AB761">
        <v>56</v>
      </c>
      <c r="AC761">
        <v>31</v>
      </c>
      <c r="AD761">
        <v>115</v>
      </c>
      <c r="AE761">
        <v>78</v>
      </c>
      <c r="AF761">
        <v>36</v>
      </c>
      <c r="AG761">
        <v>44</v>
      </c>
      <c r="AH761">
        <v>16</v>
      </c>
      <c r="AI761">
        <v>116</v>
      </c>
      <c r="AJ761">
        <v>7</v>
      </c>
      <c r="AK761">
        <v>150</v>
      </c>
      <c r="AL761">
        <v>1861</v>
      </c>
      <c r="AM761">
        <v>1775</v>
      </c>
      <c r="AO761">
        <v>18.284210526315789</v>
      </c>
      <c r="AP761">
        <v>21.272727272727273</v>
      </c>
      <c r="AQ761">
        <v>17.50344827586207</v>
      </c>
      <c r="AR761">
        <v>15.081081081081082</v>
      </c>
      <c r="AS761">
        <v>25.425000000000001</v>
      </c>
      <c r="AT761">
        <v>19.701818181818183</v>
      </c>
      <c r="AU761">
        <v>18.611320754716981</v>
      </c>
      <c r="AV761">
        <v>14.203636363636363</v>
      </c>
      <c r="AW761">
        <v>13.181538461538461</v>
      </c>
      <c r="AX761">
        <v>12.074999999999999</v>
      </c>
      <c r="AY761">
        <v>6.3529411764705879</v>
      </c>
      <c r="AZ761">
        <v>15.329032258064515</v>
      </c>
      <c r="BA761">
        <v>33.784615384615385</v>
      </c>
      <c r="BB761">
        <v>29.4</v>
      </c>
      <c r="BC761">
        <v>31.930434782608696</v>
      </c>
      <c r="BD761">
        <v>34.753846153846155</v>
      </c>
      <c r="BE761">
        <v>17.505882352941175</v>
      </c>
      <c r="BF761">
        <v>18.663157894736841</v>
      </c>
      <c r="BG761">
        <v>19.751351351351353</v>
      </c>
      <c r="BH761">
        <v>18.981818181818181</v>
      </c>
      <c r="BI761">
        <v>9.8608695652173921</v>
      </c>
      <c r="BJ761">
        <v>17.610810810810811</v>
      </c>
      <c r="BK761">
        <v>30.666666666666668</v>
      </c>
      <c r="BL761">
        <v>31.628571428571433</v>
      </c>
      <c r="BM761">
        <v>40.800000000000004</v>
      </c>
      <c r="BN761">
        <v>18.064285714285717</v>
      </c>
      <c r="BO761">
        <v>20.090322580645164</v>
      </c>
      <c r="BP761">
        <v>5.2278260869565223</v>
      </c>
      <c r="BQ761">
        <v>16.846153846153847</v>
      </c>
      <c r="BR761">
        <v>33.199999999999996</v>
      </c>
      <c r="BS761">
        <v>30.109090909090909</v>
      </c>
      <c r="BT761">
        <v>23.175000000000001</v>
      </c>
      <c r="BU761">
        <v>11.079310344827586</v>
      </c>
      <c r="BV761">
        <v>23.657142857142858</v>
      </c>
      <c r="BW761">
        <v>13.2</v>
      </c>
      <c r="BX761">
        <v>16.585921547555078</v>
      </c>
      <c r="BY761">
        <v>20.354389320441939</v>
      </c>
      <c r="BZ761">
        <v>760</v>
      </c>
    </row>
    <row r="762" spans="1:78" x14ac:dyDescent="0.25">
      <c r="A762">
        <v>761</v>
      </c>
      <c r="B762" t="s">
        <v>831</v>
      </c>
      <c r="C762">
        <v>77</v>
      </c>
      <c r="D762">
        <v>44</v>
      </c>
      <c r="E762">
        <v>58</v>
      </c>
      <c r="F762">
        <v>74</v>
      </c>
      <c r="G762">
        <v>30</v>
      </c>
      <c r="H762">
        <v>56</v>
      </c>
      <c r="I762">
        <v>53</v>
      </c>
      <c r="J762">
        <v>56</v>
      </c>
      <c r="K762">
        <v>65</v>
      </c>
      <c r="L762">
        <v>95</v>
      </c>
      <c r="M762">
        <v>17</v>
      </c>
      <c r="N762">
        <v>31</v>
      </c>
      <c r="O762">
        <v>39</v>
      </c>
      <c r="P762">
        <v>24</v>
      </c>
      <c r="Q762">
        <v>23</v>
      </c>
      <c r="R762">
        <v>26</v>
      </c>
      <c r="S762">
        <v>52</v>
      </c>
      <c r="T762">
        <v>77</v>
      </c>
      <c r="U762">
        <v>35</v>
      </c>
      <c r="V762">
        <v>45</v>
      </c>
      <c r="W762">
        <v>70</v>
      </c>
      <c r="X762">
        <v>37</v>
      </c>
      <c r="Y762">
        <v>27</v>
      </c>
      <c r="Z762">
        <v>14</v>
      </c>
      <c r="AA762">
        <v>3</v>
      </c>
      <c r="AB762">
        <v>56</v>
      </c>
      <c r="AC762">
        <v>31</v>
      </c>
      <c r="AD762">
        <v>116</v>
      </c>
      <c r="AE762">
        <v>81</v>
      </c>
      <c r="AF762">
        <v>36</v>
      </c>
      <c r="AG762">
        <v>43</v>
      </c>
      <c r="AH762">
        <v>16</v>
      </c>
      <c r="AI762">
        <v>120</v>
      </c>
      <c r="AJ762">
        <v>7</v>
      </c>
      <c r="AK762">
        <v>149</v>
      </c>
      <c r="AL762">
        <v>1870</v>
      </c>
      <c r="AM762">
        <v>1783</v>
      </c>
      <c r="AO762">
        <v>18.046753246753248</v>
      </c>
      <c r="AP762">
        <v>21.272727272727273</v>
      </c>
      <c r="AQ762">
        <v>17.50344827586207</v>
      </c>
      <c r="AR762">
        <v>15.081081081081082</v>
      </c>
      <c r="AS762">
        <v>27.12</v>
      </c>
      <c r="AT762">
        <v>19.350000000000001</v>
      </c>
      <c r="AU762">
        <v>18.611320754716981</v>
      </c>
      <c r="AV762">
        <v>13.950000000000001</v>
      </c>
      <c r="AW762">
        <v>13.181538461538461</v>
      </c>
      <c r="AX762">
        <v>12.202105263157895</v>
      </c>
      <c r="AY762">
        <v>6.3529411764705879</v>
      </c>
      <c r="AZ762">
        <v>15.329032258064515</v>
      </c>
      <c r="BA762">
        <v>33.784615384615385</v>
      </c>
      <c r="BB762">
        <v>29.4</v>
      </c>
      <c r="BC762">
        <v>31.930434782608696</v>
      </c>
      <c r="BD762">
        <v>34.753846153846155</v>
      </c>
      <c r="BE762">
        <v>17.169230769230769</v>
      </c>
      <c r="BF762">
        <v>18.42077922077922</v>
      </c>
      <c r="BG762">
        <v>20.88</v>
      </c>
      <c r="BH762">
        <v>18.560000000000002</v>
      </c>
      <c r="BI762">
        <v>9.7200000000000006</v>
      </c>
      <c r="BJ762">
        <v>17.610810810810811</v>
      </c>
      <c r="BK762">
        <v>30.666666666666668</v>
      </c>
      <c r="BL762">
        <v>31.628571428571433</v>
      </c>
      <c r="BM762">
        <v>40.800000000000004</v>
      </c>
      <c r="BN762">
        <v>18.064285714285717</v>
      </c>
      <c r="BO762">
        <v>20.090322580645164</v>
      </c>
      <c r="BP762">
        <v>5.1827586206896559</v>
      </c>
      <c r="BQ762">
        <v>16.222222222222221</v>
      </c>
      <c r="BR762">
        <v>33.199999999999996</v>
      </c>
      <c r="BS762">
        <v>30.809302325581392</v>
      </c>
      <c r="BT762">
        <v>23.175000000000001</v>
      </c>
      <c r="BU762">
        <v>10.71</v>
      </c>
      <c r="BV762">
        <v>23.657142857142858</v>
      </c>
      <c r="BW762">
        <v>13.288590604026846</v>
      </c>
      <c r="BX762">
        <v>16.506096256684494</v>
      </c>
      <c r="BY762">
        <v>20.358628097131447</v>
      </c>
      <c r="BZ762">
        <v>761</v>
      </c>
    </row>
    <row r="763" spans="1:78" x14ac:dyDescent="0.25">
      <c r="A763">
        <v>762</v>
      </c>
      <c r="B763" t="s">
        <v>832</v>
      </c>
      <c r="C763">
        <v>78</v>
      </c>
      <c r="D763">
        <v>45</v>
      </c>
      <c r="E763">
        <v>58</v>
      </c>
      <c r="F763">
        <v>75</v>
      </c>
      <c r="G763">
        <v>30</v>
      </c>
      <c r="H763">
        <v>55</v>
      </c>
      <c r="I763">
        <v>53</v>
      </c>
      <c r="J763">
        <v>55</v>
      </c>
      <c r="K763">
        <v>65</v>
      </c>
      <c r="L763">
        <v>96</v>
      </c>
      <c r="M763">
        <v>17</v>
      </c>
      <c r="N763">
        <v>31</v>
      </c>
      <c r="O763">
        <v>39</v>
      </c>
      <c r="P763">
        <v>24</v>
      </c>
      <c r="Q763">
        <v>23</v>
      </c>
      <c r="R763">
        <v>26</v>
      </c>
      <c r="S763">
        <v>52</v>
      </c>
      <c r="T763">
        <v>75</v>
      </c>
      <c r="U763">
        <v>35</v>
      </c>
      <c r="V763">
        <v>52</v>
      </c>
      <c r="W763">
        <v>75</v>
      </c>
      <c r="X763">
        <v>37</v>
      </c>
      <c r="Y763">
        <v>27</v>
      </c>
      <c r="Z763">
        <v>14</v>
      </c>
      <c r="AA763">
        <v>3</v>
      </c>
      <c r="AB763">
        <v>58</v>
      </c>
      <c r="AC763">
        <v>31</v>
      </c>
      <c r="AD763">
        <v>116</v>
      </c>
      <c r="AE763">
        <v>81</v>
      </c>
      <c r="AF763">
        <v>36</v>
      </c>
      <c r="AG763">
        <v>43</v>
      </c>
      <c r="AH763">
        <v>16</v>
      </c>
      <c r="AI763">
        <v>117</v>
      </c>
      <c r="AJ763">
        <v>8</v>
      </c>
      <c r="AK763">
        <v>148</v>
      </c>
      <c r="AL763">
        <v>1894</v>
      </c>
      <c r="AM763">
        <v>1794</v>
      </c>
      <c r="AO763">
        <v>17.815384615384616</v>
      </c>
      <c r="AP763">
        <v>20.8</v>
      </c>
      <c r="AQ763">
        <v>17.50344827586207</v>
      </c>
      <c r="AR763">
        <v>14.880000000000003</v>
      </c>
      <c r="AS763">
        <v>27.12</v>
      </c>
      <c r="AT763">
        <v>19.701818181818183</v>
      </c>
      <c r="AU763">
        <v>18.611320754716981</v>
      </c>
      <c r="AV763">
        <v>14.203636363636363</v>
      </c>
      <c r="AW763">
        <v>13.181538461538461</v>
      </c>
      <c r="AX763">
        <v>12.074999999999999</v>
      </c>
      <c r="AY763">
        <v>6.3529411764705879</v>
      </c>
      <c r="AZ763">
        <v>15.329032258064515</v>
      </c>
      <c r="BA763">
        <v>33.784615384615385</v>
      </c>
      <c r="BB763">
        <v>29.4</v>
      </c>
      <c r="BC763">
        <v>31.930434782608696</v>
      </c>
      <c r="BD763">
        <v>34.753846153846155</v>
      </c>
      <c r="BE763">
        <v>17.169230769230769</v>
      </c>
      <c r="BF763">
        <v>18.911999999999999</v>
      </c>
      <c r="BG763">
        <v>20.88</v>
      </c>
      <c r="BH763">
        <v>16.061538461538461</v>
      </c>
      <c r="BI763">
        <v>9.072000000000001</v>
      </c>
      <c r="BJ763">
        <v>17.610810810810811</v>
      </c>
      <c r="BK763">
        <v>30.666666666666668</v>
      </c>
      <c r="BL763">
        <v>31.628571428571433</v>
      </c>
      <c r="BM763">
        <v>40.800000000000004</v>
      </c>
      <c r="BN763">
        <v>17.441379310344828</v>
      </c>
      <c r="BO763">
        <v>20.090322580645164</v>
      </c>
      <c r="BP763">
        <v>5.1827586206896559</v>
      </c>
      <c r="BQ763">
        <v>16.222222222222221</v>
      </c>
      <c r="BR763">
        <v>33.199999999999996</v>
      </c>
      <c r="BS763">
        <v>30.809302325581392</v>
      </c>
      <c r="BT763">
        <v>23.175000000000001</v>
      </c>
      <c r="BU763">
        <v>10.984615384615385</v>
      </c>
      <c r="BV763">
        <v>20.7</v>
      </c>
      <c r="BW763">
        <v>13.378378378378379</v>
      </c>
      <c r="BX763">
        <v>16.296937697993666</v>
      </c>
      <c r="BY763">
        <v>20.26220140696373</v>
      </c>
      <c r="BZ763">
        <v>762</v>
      </c>
    </row>
    <row r="764" spans="1:78" x14ac:dyDescent="0.25">
      <c r="A764">
        <v>763</v>
      </c>
      <c r="B764" t="s">
        <v>833</v>
      </c>
      <c r="C764">
        <v>78</v>
      </c>
      <c r="D764">
        <v>45</v>
      </c>
      <c r="E764">
        <v>59</v>
      </c>
      <c r="F764">
        <v>76</v>
      </c>
      <c r="G764">
        <v>30</v>
      </c>
      <c r="H764">
        <v>56</v>
      </c>
      <c r="I764">
        <v>54</v>
      </c>
      <c r="J764">
        <v>57</v>
      </c>
      <c r="K764">
        <v>67</v>
      </c>
      <c r="L764">
        <v>97</v>
      </c>
      <c r="M764">
        <v>17</v>
      </c>
      <c r="N764">
        <v>31</v>
      </c>
      <c r="O764">
        <v>39</v>
      </c>
      <c r="P764">
        <v>25</v>
      </c>
      <c r="Q764">
        <v>23</v>
      </c>
      <c r="R764">
        <v>27</v>
      </c>
      <c r="S764">
        <v>54</v>
      </c>
      <c r="T764">
        <v>77</v>
      </c>
      <c r="U764">
        <v>37</v>
      </c>
      <c r="V764">
        <v>50</v>
      </c>
      <c r="W764">
        <v>77</v>
      </c>
      <c r="X764">
        <v>38</v>
      </c>
      <c r="Y764">
        <v>26</v>
      </c>
      <c r="Z764">
        <v>14</v>
      </c>
      <c r="AA764">
        <v>3</v>
      </c>
      <c r="AB764">
        <v>63</v>
      </c>
      <c r="AC764">
        <v>31</v>
      </c>
      <c r="AD764">
        <v>116</v>
      </c>
      <c r="AE764">
        <v>68</v>
      </c>
      <c r="AF764">
        <v>37</v>
      </c>
      <c r="AG764">
        <v>44</v>
      </c>
      <c r="AH764">
        <v>19</v>
      </c>
      <c r="AI764">
        <v>125</v>
      </c>
      <c r="AJ764">
        <v>8</v>
      </c>
      <c r="AK764">
        <v>148</v>
      </c>
      <c r="AL764">
        <v>1920</v>
      </c>
      <c r="AM764">
        <v>1816</v>
      </c>
      <c r="AO764">
        <v>17.815384615384616</v>
      </c>
      <c r="AP764">
        <v>20.8</v>
      </c>
      <c r="AQ764">
        <v>17.206779661016949</v>
      </c>
      <c r="AR764">
        <v>14.684210526315788</v>
      </c>
      <c r="AS764">
        <v>27.12</v>
      </c>
      <c r="AT764">
        <v>19.350000000000001</v>
      </c>
      <c r="AU764">
        <v>18.266666666666669</v>
      </c>
      <c r="AV764">
        <v>13.705263157894736</v>
      </c>
      <c r="AW764">
        <v>12.788059701492537</v>
      </c>
      <c r="AX764">
        <v>11.950515463917526</v>
      </c>
      <c r="AY764">
        <v>6.3529411764705879</v>
      </c>
      <c r="AZ764">
        <v>15.329032258064515</v>
      </c>
      <c r="BA764">
        <v>33.784615384615385</v>
      </c>
      <c r="BB764">
        <v>28.224</v>
      </c>
      <c r="BC764">
        <v>31.930434782608696</v>
      </c>
      <c r="BD764">
        <v>33.466666666666669</v>
      </c>
      <c r="BE764">
        <v>16.533333333333335</v>
      </c>
      <c r="BF764">
        <v>18.42077922077922</v>
      </c>
      <c r="BG764">
        <v>19.751351351351353</v>
      </c>
      <c r="BH764">
        <v>16.704000000000001</v>
      </c>
      <c r="BI764">
        <v>8.836363636363636</v>
      </c>
      <c r="BJ764">
        <v>17.147368421052633</v>
      </c>
      <c r="BK764">
        <v>31.84615384615385</v>
      </c>
      <c r="BL764">
        <v>31.628571428571433</v>
      </c>
      <c r="BM764">
        <v>40.800000000000004</v>
      </c>
      <c r="BN764">
        <v>16.057142857142857</v>
      </c>
      <c r="BO764">
        <v>20.090322580645164</v>
      </c>
      <c r="BP764">
        <v>5.1827586206896559</v>
      </c>
      <c r="BQ764">
        <v>19.323529411764707</v>
      </c>
      <c r="BR764">
        <v>32.302702702702703</v>
      </c>
      <c r="BS764">
        <v>30.109090909090909</v>
      </c>
      <c r="BT764">
        <v>19.515789473684212</v>
      </c>
      <c r="BU764">
        <v>10.281599999999999</v>
      </c>
      <c r="BV764">
        <v>20.7</v>
      </c>
      <c r="BW764">
        <v>13.378378378378379</v>
      </c>
      <c r="BX764">
        <v>16.076250000000002</v>
      </c>
      <c r="BY764">
        <v>20.044212344095207</v>
      </c>
      <c r="BZ764">
        <v>763</v>
      </c>
    </row>
    <row r="765" spans="1:78" x14ac:dyDescent="0.25">
      <c r="A765">
        <v>764</v>
      </c>
      <c r="B765" t="s">
        <v>834</v>
      </c>
      <c r="C765">
        <v>80</v>
      </c>
      <c r="D765">
        <v>46</v>
      </c>
      <c r="E765">
        <v>60</v>
      </c>
      <c r="F765">
        <v>76</v>
      </c>
      <c r="G765">
        <v>30</v>
      </c>
      <c r="H765">
        <v>63</v>
      </c>
      <c r="I765">
        <v>58</v>
      </c>
      <c r="J765">
        <v>56</v>
      </c>
      <c r="K765">
        <v>69</v>
      </c>
      <c r="L765">
        <v>97</v>
      </c>
      <c r="M765">
        <v>16</v>
      </c>
      <c r="N765">
        <v>31</v>
      </c>
      <c r="O765">
        <v>40</v>
      </c>
      <c r="P765">
        <v>25</v>
      </c>
      <c r="Q765">
        <v>23</v>
      </c>
      <c r="R765">
        <v>27</v>
      </c>
      <c r="S765">
        <v>54</v>
      </c>
      <c r="T765">
        <v>80</v>
      </c>
      <c r="U765">
        <v>36</v>
      </c>
      <c r="V765">
        <v>58</v>
      </c>
      <c r="W765">
        <v>76</v>
      </c>
      <c r="X765">
        <v>37</v>
      </c>
      <c r="Y765">
        <v>26</v>
      </c>
      <c r="Z765">
        <v>14</v>
      </c>
      <c r="AA765">
        <v>3</v>
      </c>
      <c r="AB765">
        <v>64</v>
      </c>
      <c r="AC765">
        <v>42</v>
      </c>
      <c r="AD765">
        <v>83</v>
      </c>
      <c r="AE765">
        <v>70</v>
      </c>
      <c r="AF765">
        <v>38</v>
      </c>
      <c r="AG765">
        <v>44</v>
      </c>
      <c r="AH765">
        <v>17</v>
      </c>
      <c r="AI765">
        <v>120</v>
      </c>
      <c r="AJ765">
        <v>8</v>
      </c>
      <c r="AK765">
        <v>165</v>
      </c>
      <c r="AL765">
        <v>1903</v>
      </c>
      <c r="AM765">
        <v>1832</v>
      </c>
      <c r="AO765">
        <v>17.37</v>
      </c>
      <c r="AP765">
        <v>20.347826086956523</v>
      </c>
      <c r="AQ765">
        <v>16.920000000000002</v>
      </c>
      <c r="AR765">
        <v>14.684210526315788</v>
      </c>
      <c r="AS765">
        <v>27.12</v>
      </c>
      <c r="AT765">
        <v>17.2</v>
      </c>
      <c r="AU765">
        <v>17.006896551724139</v>
      </c>
      <c r="AV765">
        <v>13.950000000000001</v>
      </c>
      <c r="AW765">
        <v>12.417391304347827</v>
      </c>
      <c r="AX765">
        <v>11.950515463917526</v>
      </c>
      <c r="AY765">
        <v>6.75</v>
      </c>
      <c r="AZ765">
        <v>15.329032258064515</v>
      </c>
      <c r="BA765">
        <v>32.940000000000005</v>
      </c>
      <c r="BB765">
        <v>28.224</v>
      </c>
      <c r="BC765">
        <v>31.930434782608696</v>
      </c>
      <c r="BD765">
        <v>33.466666666666669</v>
      </c>
      <c r="BE765">
        <v>16.533333333333335</v>
      </c>
      <c r="BF765">
        <v>17.73</v>
      </c>
      <c r="BG765">
        <v>20.3</v>
      </c>
      <c r="BH765">
        <v>14.4</v>
      </c>
      <c r="BI765">
        <v>8.9526315789473685</v>
      </c>
      <c r="BJ765">
        <v>17.610810810810811</v>
      </c>
      <c r="BK765">
        <v>31.84615384615385</v>
      </c>
      <c r="BL765">
        <v>31.628571428571433</v>
      </c>
      <c r="BM765">
        <v>40.800000000000004</v>
      </c>
      <c r="BN765">
        <v>15.80625</v>
      </c>
      <c r="BO765">
        <v>14.828571428571427</v>
      </c>
      <c r="BP765">
        <v>7.2433734939759047</v>
      </c>
      <c r="BQ765">
        <v>18.771428571428572</v>
      </c>
      <c r="BR765">
        <v>31.452631578947368</v>
      </c>
      <c r="BS765">
        <v>30.109090909090909</v>
      </c>
      <c r="BT765">
        <v>21.811764705882354</v>
      </c>
      <c r="BU765">
        <v>10.71</v>
      </c>
      <c r="BV765">
        <v>20.7</v>
      </c>
      <c r="BW765">
        <v>12</v>
      </c>
      <c r="BX765">
        <v>16.219863373620601</v>
      </c>
      <c r="BY765">
        <v>19.604095914701364</v>
      </c>
      <c r="BZ765">
        <v>764</v>
      </c>
    </row>
    <row r="766" spans="1:78" x14ac:dyDescent="0.25">
      <c r="A766">
        <v>765</v>
      </c>
      <c r="B766" t="s">
        <v>835</v>
      </c>
      <c r="C766">
        <v>79</v>
      </c>
      <c r="D766">
        <v>46</v>
      </c>
      <c r="E766">
        <v>59</v>
      </c>
      <c r="F766">
        <v>76</v>
      </c>
      <c r="G766">
        <v>31</v>
      </c>
      <c r="H766">
        <v>66</v>
      </c>
      <c r="I766">
        <v>60</v>
      </c>
      <c r="J766">
        <v>65</v>
      </c>
      <c r="K766">
        <v>71</v>
      </c>
      <c r="L766">
        <v>100</v>
      </c>
      <c r="M766">
        <v>16</v>
      </c>
      <c r="N766">
        <v>32</v>
      </c>
      <c r="O766">
        <v>40</v>
      </c>
      <c r="P766">
        <v>25</v>
      </c>
      <c r="Q766">
        <v>23</v>
      </c>
      <c r="R766">
        <v>27</v>
      </c>
      <c r="S766">
        <v>54</v>
      </c>
      <c r="T766">
        <v>76</v>
      </c>
      <c r="U766">
        <v>37</v>
      </c>
      <c r="V766">
        <v>50</v>
      </c>
      <c r="W766">
        <v>81</v>
      </c>
      <c r="X766">
        <v>37</v>
      </c>
      <c r="Y766">
        <v>26</v>
      </c>
      <c r="Z766">
        <v>14</v>
      </c>
      <c r="AA766">
        <v>3</v>
      </c>
      <c r="AB766">
        <v>64</v>
      </c>
      <c r="AC766">
        <v>42</v>
      </c>
      <c r="AD766">
        <v>83</v>
      </c>
      <c r="AE766">
        <v>70</v>
      </c>
      <c r="AF766">
        <v>38</v>
      </c>
      <c r="AG766">
        <v>44</v>
      </c>
      <c r="AH766">
        <v>17</v>
      </c>
      <c r="AI766">
        <v>116</v>
      </c>
      <c r="AJ766">
        <v>9</v>
      </c>
      <c r="AK766">
        <v>165</v>
      </c>
      <c r="AL766">
        <v>1895</v>
      </c>
      <c r="AM766">
        <v>1842</v>
      </c>
      <c r="AO766">
        <v>17.58987341772152</v>
      </c>
      <c r="AP766">
        <v>20.347826086956523</v>
      </c>
      <c r="AQ766">
        <v>17.206779661016949</v>
      </c>
      <c r="AR766">
        <v>14.684210526315788</v>
      </c>
      <c r="AS766">
        <v>26.245161290322581</v>
      </c>
      <c r="AT766">
        <v>16.418181818181818</v>
      </c>
      <c r="AU766">
        <v>16.440000000000001</v>
      </c>
      <c r="AV766">
        <v>12.018461538461539</v>
      </c>
      <c r="AW766">
        <v>12.067605633802817</v>
      </c>
      <c r="AX766">
        <v>11.592000000000001</v>
      </c>
      <c r="AY766">
        <v>6.75</v>
      </c>
      <c r="AZ766">
        <v>14.85</v>
      </c>
      <c r="BA766">
        <v>32.940000000000005</v>
      </c>
      <c r="BB766">
        <v>28.224</v>
      </c>
      <c r="BC766">
        <v>31.930434782608696</v>
      </c>
      <c r="BD766">
        <v>33.466666666666669</v>
      </c>
      <c r="BE766">
        <v>16.533333333333335</v>
      </c>
      <c r="BF766">
        <v>18.663157894736841</v>
      </c>
      <c r="BG766">
        <v>19.751351351351353</v>
      </c>
      <c r="BH766">
        <v>16.704000000000001</v>
      </c>
      <c r="BI766">
        <v>8.4</v>
      </c>
      <c r="BJ766">
        <v>17.610810810810811</v>
      </c>
      <c r="BK766">
        <v>31.84615384615385</v>
      </c>
      <c r="BL766">
        <v>31.628571428571433</v>
      </c>
      <c r="BM766">
        <v>40.800000000000004</v>
      </c>
      <c r="BN766">
        <v>15.80625</v>
      </c>
      <c r="BO766">
        <v>14.828571428571427</v>
      </c>
      <c r="BP766">
        <v>7.2433734939759047</v>
      </c>
      <c r="BQ766">
        <v>18.771428571428572</v>
      </c>
      <c r="BR766">
        <v>31.452631578947368</v>
      </c>
      <c r="BS766">
        <v>30.109090909090909</v>
      </c>
      <c r="BT766">
        <v>21.811764705882354</v>
      </c>
      <c r="BU766">
        <v>11.079310344827586</v>
      </c>
      <c r="BV766">
        <v>18.399999999999999</v>
      </c>
      <c r="BW766">
        <v>12</v>
      </c>
      <c r="BX766">
        <v>16.288337730870715</v>
      </c>
      <c r="BY766">
        <v>19.558460087048463</v>
      </c>
      <c r="BZ766">
        <v>765</v>
      </c>
    </row>
    <row r="767" spans="1:78" x14ac:dyDescent="0.25">
      <c r="A767">
        <v>766</v>
      </c>
      <c r="B767" t="s">
        <v>836</v>
      </c>
      <c r="C767">
        <v>78</v>
      </c>
      <c r="D767">
        <v>47</v>
      </c>
      <c r="E767">
        <v>59</v>
      </c>
      <c r="F767">
        <v>78</v>
      </c>
      <c r="G767">
        <v>31</v>
      </c>
      <c r="H767">
        <v>67</v>
      </c>
      <c r="I767">
        <v>65</v>
      </c>
      <c r="J767">
        <v>65</v>
      </c>
      <c r="K767">
        <v>68</v>
      </c>
      <c r="L767">
        <v>88</v>
      </c>
      <c r="M767">
        <v>17</v>
      </c>
      <c r="N767">
        <v>32</v>
      </c>
      <c r="O767">
        <v>40</v>
      </c>
      <c r="P767">
        <v>25</v>
      </c>
      <c r="Q767">
        <v>23</v>
      </c>
      <c r="R767">
        <v>27</v>
      </c>
      <c r="S767">
        <v>53</v>
      </c>
      <c r="T767">
        <v>77</v>
      </c>
      <c r="U767">
        <v>36</v>
      </c>
      <c r="V767">
        <v>52</v>
      </c>
      <c r="W767">
        <v>77</v>
      </c>
      <c r="X767">
        <v>37</v>
      </c>
      <c r="Y767">
        <v>26</v>
      </c>
      <c r="Z767">
        <v>14</v>
      </c>
      <c r="AA767">
        <v>3</v>
      </c>
      <c r="AB767">
        <v>64</v>
      </c>
      <c r="AC767">
        <v>42</v>
      </c>
      <c r="AD767">
        <v>83</v>
      </c>
      <c r="AE767">
        <v>70</v>
      </c>
      <c r="AF767">
        <v>38</v>
      </c>
      <c r="AG767">
        <v>43</v>
      </c>
      <c r="AH767">
        <v>16</v>
      </c>
      <c r="AI767">
        <v>109</v>
      </c>
      <c r="AJ767">
        <v>9</v>
      </c>
      <c r="AK767">
        <v>144</v>
      </c>
      <c r="AL767">
        <v>1870</v>
      </c>
      <c r="AM767">
        <v>1803</v>
      </c>
      <c r="AO767">
        <v>17.815384615384616</v>
      </c>
      <c r="AP767">
        <v>19.914893617021278</v>
      </c>
      <c r="AQ767">
        <v>17.206779661016949</v>
      </c>
      <c r="AR767">
        <v>14.307692307692308</v>
      </c>
      <c r="AS767">
        <v>26.245161290322581</v>
      </c>
      <c r="AT767">
        <v>16.173134328358209</v>
      </c>
      <c r="AU767">
        <v>15.175384615384615</v>
      </c>
      <c r="AV767">
        <v>12.018461538461539</v>
      </c>
      <c r="AW767">
        <v>12.6</v>
      </c>
      <c r="AX767">
        <v>13.172727272727274</v>
      </c>
      <c r="AY767">
        <v>6.3529411764705879</v>
      </c>
      <c r="AZ767">
        <v>14.85</v>
      </c>
      <c r="BA767">
        <v>32.940000000000005</v>
      </c>
      <c r="BB767">
        <v>28.224</v>
      </c>
      <c r="BC767">
        <v>31.930434782608696</v>
      </c>
      <c r="BD767">
        <v>33.466666666666669</v>
      </c>
      <c r="BE767">
        <v>16.845283018867924</v>
      </c>
      <c r="BF767">
        <v>18.42077922077922</v>
      </c>
      <c r="BG767">
        <v>20.3</v>
      </c>
      <c r="BH767">
        <v>16.061538461538461</v>
      </c>
      <c r="BI767">
        <v>8.836363636363636</v>
      </c>
      <c r="BJ767">
        <v>17.610810810810811</v>
      </c>
      <c r="BK767">
        <v>31.84615384615385</v>
      </c>
      <c r="BL767">
        <v>31.628571428571433</v>
      </c>
      <c r="BM767">
        <v>40.800000000000004</v>
      </c>
      <c r="BN767">
        <v>15.80625</v>
      </c>
      <c r="BO767">
        <v>14.828571428571427</v>
      </c>
      <c r="BP767">
        <v>7.2433734939759047</v>
      </c>
      <c r="BQ767">
        <v>18.771428571428572</v>
      </c>
      <c r="BR767">
        <v>31.452631578947368</v>
      </c>
      <c r="BS767">
        <v>30.809302325581392</v>
      </c>
      <c r="BT767">
        <v>23.175000000000001</v>
      </c>
      <c r="BU767">
        <v>11.790825688073395</v>
      </c>
      <c r="BV767">
        <v>18.399999999999999</v>
      </c>
      <c r="BW767">
        <v>13.750000000000002</v>
      </c>
      <c r="BX767">
        <v>16.506096256684494</v>
      </c>
      <c r="BY767">
        <v>19.757032312775916</v>
      </c>
      <c r="BZ767">
        <v>766</v>
      </c>
    </row>
    <row r="768" spans="1:78" x14ac:dyDescent="0.25">
      <c r="A768">
        <v>767</v>
      </c>
      <c r="B768" t="s">
        <v>837</v>
      </c>
      <c r="C768">
        <v>79</v>
      </c>
      <c r="D768">
        <v>47</v>
      </c>
      <c r="E768">
        <v>60</v>
      </c>
      <c r="F768">
        <v>79</v>
      </c>
      <c r="G768">
        <v>31</v>
      </c>
      <c r="H768">
        <v>64</v>
      </c>
      <c r="I768">
        <v>68</v>
      </c>
      <c r="J768">
        <v>66</v>
      </c>
      <c r="K768">
        <v>68</v>
      </c>
      <c r="L768">
        <v>89</v>
      </c>
      <c r="M768">
        <v>16</v>
      </c>
      <c r="N768">
        <v>32</v>
      </c>
      <c r="O768">
        <v>40</v>
      </c>
      <c r="P768">
        <v>25</v>
      </c>
      <c r="Q768">
        <v>23</v>
      </c>
      <c r="R768">
        <v>27</v>
      </c>
      <c r="S768">
        <v>53</v>
      </c>
      <c r="T768">
        <v>76</v>
      </c>
      <c r="U768">
        <v>36</v>
      </c>
      <c r="V768">
        <v>54</v>
      </c>
      <c r="W768">
        <v>75</v>
      </c>
      <c r="X768">
        <v>37</v>
      </c>
      <c r="Y768">
        <v>26</v>
      </c>
      <c r="Z768">
        <v>14</v>
      </c>
      <c r="AA768">
        <v>3</v>
      </c>
      <c r="AB768">
        <v>57</v>
      </c>
      <c r="AC768">
        <v>39</v>
      </c>
      <c r="AD768">
        <v>116</v>
      </c>
      <c r="AE768">
        <v>68</v>
      </c>
      <c r="AF768">
        <v>38</v>
      </c>
      <c r="AG768">
        <v>43</v>
      </c>
      <c r="AH768">
        <v>16</v>
      </c>
      <c r="AI768">
        <v>107</v>
      </c>
      <c r="AJ768">
        <v>9</v>
      </c>
      <c r="AK768">
        <v>144</v>
      </c>
      <c r="AL768">
        <v>1902</v>
      </c>
      <c r="AM768">
        <v>1825</v>
      </c>
      <c r="AO768">
        <v>17.58987341772152</v>
      </c>
      <c r="AP768">
        <v>19.914893617021278</v>
      </c>
      <c r="AQ768">
        <v>16.920000000000002</v>
      </c>
      <c r="AR768">
        <v>14.126582278481013</v>
      </c>
      <c r="AS768">
        <v>26.245161290322581</v>
      </c>
      <c r="AT768">
        <v>16.931250000000002</v>
      </c>
      <c r="AU768">
        <v>14.505882352941176</v>
      </c>
      <c r="AV768">
        <v>11.836363636363638</v>
      </c>
      <c r="AW768">
        <v>12.6</v>
      </c>
      <c r="AX768">
        <v>13.024719101123596</v>
      </c>
      <c r="AY768">
        <v>6.75</v>
      </c>
      <c r="AZ768">
        <v>14.85</v>
      </c>
      <c r="BA768">
        <v>32.940000000000005</v>
      </c>
      <c r="BB768">
        <v>28.224</v>
      </c>
      <c r="BC768">
        <v>31.930434782608696</v>
      </c>
      <c r="BD768">
        <v>33.466666666666669</v>
      </c>
      <c r="BE768">
        <v>16.845283018867924</v>
      </c>
      <c r="BF768">
        <v>18.663157894736841</v>
      </c>
      <c r="BG768">
        <v>20.3</v>
      </c>
      <c r="BH768">
        <v>15.466666666666669</v>
      </c>
      <c r="BI768">
        <v>9.072000000000001</v>
      </c>
      <c r="BJ768">
        <v>17.610810810810811</v>
      </c>
      <c r="BK768">
        <v>31.84615384615385</v>
      </c>
      <c r="BL768">
        <v>31.628571428571433</v>
      </c>
      <c r="BM768">
        <v>40.800000000000004</v>
      </c>
      <c r="BN768">
        <v>17.747368421052631</v>
      </c>
      <c r="BO768">
        <v>15.969230769230771</v>
      </c>
      <c r="BP768">
        <v>5.1827586206896559</v>
      </c>
      <c r="BQ768">
        <v>19.323529411764707</v>
      </c>
      <c r="BR768">
        <v>31.452631578947368</v>
      </c>
      <c r="BS768">
        <v>30.809302325581392</v>
      </c>
      <c r="BT768">
        <v>23.175000000000001</v>
      </c>
      <c r="BU768">
        <v>12.011214953271029</v>
      </c>
      <c r="BV768">
        <v>18.399999999999999</v>
      </c>
      <c r="BW768">
        <v>13.750000000000002</v>
      </c>
      <c r="BX768">
        <v>16.228391167192431</v>
      </c>
      <c r="BY768">
        <v>19.806753264123515</v>
      </c>
      <c r="BZ768">
        <v>767</v>
      </c>
    </row>
    <row r="769" spans="1:78" x14ac:dyDescent="0.25">
      <c r="A769">
        <v>768</v>
      </c>
      <c r="B769" t="s">
        <v>838</v>
      </c>
      <c r="C769">
        <v>78</v>
      </c>
      <c r="D769">
        <v>47</v>
      </c>
      <c r="E769">
        <v>59</v>
      </c>
      <c r="F769">
        <v>78</v>
      </c>
      <c r="G769">
        <v>31</v>
      </c>
      <c r="H769">
        <v>64</v>
      </c>
      <c r="I769">
        <v>67</v>
      </c>
      <c r="J769">
        <v>66</v>
      </c>
      <c r="K769">
        <v>70</v>
      </c>
      <c r="L769">
        <v>89</v>
      </c>
      <c r="M769">
        <v>17</v>
      </c>
      <c r="N769">
        <v>32</v>
      </c>
      <c r="O769">
        <v>40</v>
      </c>
      <c r="P769">
        <v>25</v>
      </c>
      <c r="Q769">
        <v>23</v>
      </c>
      <c r="R769">
        <v>27</v>
      </c>
      <c r="S769">
        <v>53</v>
      </c>
      <c r="T769">
        <v>77</v>
      </c>
      <c r="U769">
        <v>36</v>
      </c>
      <c r="V769">
        <v>54</v>
      </c>
      <c r="W769">
        <v>76</v>
      </c>
      <c r="X769">
        <v>37</v>
      </c>
      <c r="Y769">
        <v>26</v>
      </c>
      <c r="Z769">
        <v>14</v>
      </c>
      <c r="AA769">
        <v>3</v>
      </c>
      <c r="AB769">
        <v>57</v>
      </c>
      <c r="AC769">
        <v>39</v>
      </c>
      <c r="AD769">
        <v>116</v>
      </c>
      <c r="AE769">
        <v>73</v>
      </c>
      <c r="AF769">
        <v>38</v>
      </c>
      <c r="AG769">
        <v>43</v>
      </c>
      <c r="AH769">
        <v>16</v>
      </c>
      <c r="AI769">
        <v>112</v>
      </c>
      <c r="AJ769">
        <v>9</v>
      </c>
      <c r="AK769">
        <v>147</v>
      </c>
      <c r="AL769">
        <v>1903</v>
      </c>
      <c r="AM769">
        <v>1839</v>
      </c>
      <c r="AO769">
        <v>17.815384615384616</v>
      </c>
      <c r="AP769">
        <v>19.914893617021278</v>
      </c>
      <c r="AQ769">
        <v>17.206779661016949</v>
      </c>
      <c r="AR769">
        <v>14.307692307692308</v>
      </c>
      <c r="AS769">
        <v>26.245161290322581</v>
      </c>
      <c r="AT769">
        <v>16.931250000000002</v>
      </c>
      <c r="AU769">
        <v>14.722388059701492</v>
      </c>
      <c r="AV769">
        <v>11.836363636363638</v>
      </c>
      <c r="AW769">
        <v>12.24</v>
      </c>
      <c r="AX769">
        <v>13.024719101123596</v>
      </c>
      <c r="AY769">
        <v>6.3529411764705879</v>
      </c>
      <c r="AZ769">
        <v>14.85</v>
      </c>
      <c r="BA769">
        <v>32.940000000000005</v>
      </c>
      <c r="BB769">
        <v>28.224</v>
      </c>
      <c r="BC769">
        <v>31.930434782608696</v>
      </c>
      <c r="BD769">
        <v>33.466666666666669</v>
      </c>
      <c r="BE769">
        <v>16.845283018867924</v>
      </c>
      <c r="BF769">
        <v>18.42077922077922</v>
      </c>
      <c r="BG769">
        <v>20.3</v>
      </c>
      <c r="BH769">
        <v>15.466666666666669</v>
      </c>
      <c r="BI769">
        <v>8.9526315789473685</v>
      </c>
      <c r="BJ769">
        <v>17.610810810810811</v>
      </c>
      <c r="BK769">
        <v>31.84615384615385</v>
      </c>
      <c r="BL769">
        <v>31.628571428571433</v>
      </c>
      <c r="BM769">
        <v>40.800000000000004</v>
      </c>
      <c r="BN769">
        <v>17.747368421052631</v>
      </c>
      <c r="BO769">
        <v>15.969230769230771</v>
      </c>
      <c r="BP769">
        <v>5.1827586206896559</v>
      </c>
      <c r="BQ769">
        <v>18</v>
      </c>
      <c r="BR769">
        <v>31.452631578947368</v>
      </c>
      <c r="BS769">
        <v>30.809302325581392</v>
      </c>
      <c r="BT769">
        <v>23.175000000000001</v>
      </c>
      <c r="BU769">
        <v>11.475</v>
      </c>
      <c r="BV769">
        <v>18.399999999999999</v>
      </c>
      <c r="BW769">
        <v>13.469387755102042</v>
      </c>
      <c r="BX769">
        <v>16.219863373620601</v>
      </c>
      <c r="BY769">
        <v>19.717982860260989</v>
      </c>
      <c r="BZ769">
        <v>768</v>
      </c>
    </row>
    <row r="770" spans="1:78" x14ac:dyDescent="0.25">
      <c r="A770">
        <v>769</v>
      </c>
      <c r="B770" t="s">
        <v>839</v>
      </c>
      <c r="C770">
        <v>78</v>
      </c>
      <c r="D770">
        <v>46</v>
      </c>
      <c r="E770">
        <v>59</v>
      </c>
      <c r="F770">
        <v>79</v>
      </c>
      <c r="G770">
        <v>30</v>
      </c>
      <c r="H770">
        <v>63</v>
      </c>
      <c r="I770">
        <v>61</v>
      </c>
      <c r="J770">
        <v>63</v>
      </c>
      <c r="K770">
        <v>69</v>
      </c>
      <c r="L770">
        <v>87</v>
      </c>
      <c r="M770">
        <v>17</v>
      </c>
      <c r="N770">
        <v>32</v>
      </c>
      <c r="O770">
        <v>40</v>
      </c>
      <c r="P770">
        <v>25</v>
      </c>
      <c r="Q770">
        <v>23</v>
      </c>
      <c r="R770">
        <v>27</v>
      </c>
      <c r="S770">
        <v>53</v>
      </c>
      <c r="T770">
        <v>78</v>
      </c>
      <c r="U770">
        <v>37</v>
      </c>
      <c r="V770">
        <v>54</v>
      </c>
      <c r="W770">
        <v>80</v>
      </c>
      <c r="X770">
        <v>36</v>
      </c>
      <c r="Y770">
        <v>26</v>
      </c>
      <c r="Z770">
        <v>15</v>
      </c>
      <c r="AA770">
        <v>3</v>
      </c>
      <c r="AB770">
        <v>57</v>
      </c>
      <c r="AC770">
        <v>39</v>
      </c>
      <c r="AD770">
        <v>117</v>
      </c>
      <c r="AE770">
        <v>86</v>
      </c>
      <c r="AF770">
        <v>39</v>
      </c>
      <c r="AG770">
        <v>43</v>
      </c>
      <c r="AH770">
        <v>17</v>
      </c>
      <c r="AI770">
        <v>110</v>
      </c>
      <c r="AJ770">
        <v>9</v>
      </c>
      <c r="AK770">
        <v>150</v>
      </c>
      <c r="AL770">
        <v>1918</v>
      </c>
      <c r="AM770">
        <v>1848</v>
      </c>
      <c r="AO770">
        <v>17.815384615384616</v>
      </c>
      <c r="AP770">
        <v>20.347826086956523</v>
      </c>
      <c r="AQ770">
        <v>17.206779661016949</v>
      </c>
      <c r="AR770">
        <v>14.126582278481013</v>
      </c>
      <c r="AS770">
        <v>27.12</v>
      </c>
      <c r="AT770">
        <v>17.2</v>
      </c>
      <c r="AU770">
        <v>16.17049180327869</v>
      </c>
      <c r="AV770">
        <v>12.4</v>
      </c>
      <c r="AW770">
        <v>12.417391304347827</v>
      </c>
      <c r="AX770">
        <v>13.324137931034484</v>
      </c>
      <c r="AY770">
        <v>6.3529411764705879</v>
      </c>
      <c r="AZ770">
        <v>14.85</v>
      </c>
      <c r="BA770">
        <v>32.940000000000005</v>
      </c>
      <c r="BB770">
        <v>28.224</v>
      </c>
      <c r="BC770">
        <v>31.930434782608696</v>
      </c>
      <c r="BD770">
        <v>33.466666666666669</v>
      </c>
      <c r="BE770">
        <v>16.845283018867924</v>
      </c>
      <c r="BF770">
        <v>18.184615384615384</v>
      </c>
      <c r="BG770">
        <v>19.751351351351353</v>
      </c>
      <c r="BH770">
        <v>15.466666666666669</v>
      </c>
      <c r="BI770">
        <v>8.504999999999999</v>
      </c>
      <c r="BJ770">
        <v>18.100000000000001</v>
      </c>
      <c r="BK770">
        <v>31.84615384615385</v>
      </c>
      <c r="BL770">
        <v>29.52</v>
      </c>
      <c r="BM770">
        <v>40.800000000000004</v>
      </c>
      <c r="BN770">
        <v>17.747368421052631</v>
      </c>
      <c r="BO770">
        <v>15.969230769230771</v>
      </c>
      <c r="BP770">
        <v>5.1384615384615389</v>
      </c>
      <c r="BQ770">
        <v>15.279069767441863</v>
      </c>
      <c r="BR770">
        <v>30.646153846153847</v>
      </c>
      <c r="BS770">
        <v>30.809302325581392</v>
      </c>
      <c r="BT770">
        <v>21.811764705882354</v>
      </c>
      <c r="BU770">
        <v>11.683636363636364</v>
      </c>
      <c r="BV770">
        <v>18.399999999999999</v>
      </c>
      <c r="BW770">
        <v>13.2</v>
      </c>
      <c r="BX770">
        <v>16.09301355578728</v>
      </c>
      <c r="BY770">
        <v>19.607244398647794</v>
      </c>
      <c r="BZ770">
        <v>769</v>
      </c>
    </row>
    <row r="771" spans="1:78" x14ac:dyDescent="0.25">
      <c r="A771">
        <v>770</v>
      </c>
      <c r="B771" t="s">
        <v>840</v>
      </c>
      <c r="C771">
        <v>76</v>
      </c>
      <c r="D771">
        <v>45</v>
      </c>
      <c r="E771">
        <v>60</v>
      </c>
      <c r="F771">
        <v>79</v>
      </c>
      <c r="G771">
        <v>32</v>
      </c>
      <c r="H771">
        <v>63</v>
      </c>
      <c r="I771">
        <v>61</v>
      </c>
      <c r="J771">
        <v>64</v>
      </c>
      <c r="K771">
        <v>69</v>
      </c>
      <c r="L771">
        <v>86</v>
      </c>
      <c r="M771">
        <v>16</v>
      </c>
      <c r="N771">
        <v>32</v>
      </c>
      <c r="O771">
        <v>40</v>
      </c>
      <c r="P771">
        <v>25</v>
      </c>
      <c r="Q771">
        <v>23</v>
      </c>
      <c r="R771">
        <v>27</v>
      </c>
      <c r="S771">
        <v>54</v>
      </c>
      <c r="T771">
        <v>78</v>
      </c>
      <c r="U771">
        <v>36</v>
      </c>
      <c r="V771">
        <v>56</v>
      </c>
      <c r="W771">
        <v>83</v>
      </c>
      <c r="X771">
        <v>37</v>
      </c>
      <c r="Y771">
        <v>26</v>
      </c>
      <c r="Z771">
        <v>15</v>
      </c>
      <c r="AA771">
        <v>3</v>
      </c>
      <c r="AB771">
        <v>57</v>
      </c>
      <c r="AC771">
        <v>39</v>
      </c>
      <c r="AD771">
        <v>79</v>
      </c>
      <c r="AE771">
        <v>86</v>
      </c>
      <c r="AF771">
        <v>39</v>
      </c>
      <c r="AG771">
        <v>43</v>
      </c>
      <c r="AH771">
        <v>17</v>
      </c>
      <c r="AI771">
        <v>110</v>
      </c>
      <c r="AJ771">
        <v>9</v>
      </c>
      <c r="AK771">
        <v>148</v>
      </c>
      <c r="AL771">
        <v>1916</v>
      </c>
      <c r="AM771">
        <v>1813</v>
      </c>
      <c r="AO771">
        <v>18.284210526315789</v>
      </c>
      <c r="AP771">
        <v>20.8</v>
      </c>
      <c r="AQ771">
        <v>16.920000000000002</v>
      </c>
      <c r="AR771">
        <v>14.126582278481013</v>
      </c>
      <c r="AS771">
        <v>25.425000000000001</v>
      </c>
      <c r="AT771">
        <v>17.2</v>
      </c>
      <c r="AU771">
        <v>16.17049180327869</v>
      </c>
      <c r="AV771">
        <v>12.206250000000001</v>
      </c>
      <c r="AW771">
        <v>12.417391304347827</v>
      </c>
      <c r="AX771">
        <v>13.47906976744186</v>
      </c>
      <c r="AY771">
        <v>6.75</v>
      </c>
      <c r="AZ771">
        <v>14.85</v>
      </c>
      <c r="BA771">
        <v>32.940000000000005</v>
      </c>
      <c r="BB771">
        <v>28.224</v>
      </c>
      <c r="BC771">
        <v>31.930434782608696</v>
      </c>
      <c r="BD771">
        <v>33.466666666666669</v>
      </c>
      <c r="BE771">
        <v>16.533333333333335</v>
      </c>
      <c r="BF771">
        <v>18.184615384615384</v>
      </c>
      <c r="BG771">
        <v>20.3</v>
      </c>
      <c r="BH771">
        <v>14.914285714285716</v>
      </c>
      <c r="BI771">
        <v>8.1975903614457835</v>
      </c>
      <c r="BJ771">
        <v>17.610810810810811</v>
      </c>
      <c r="BK771">
        <v>31.84615384615385</v>
      </c>
      <c r="BL771">
        <v>29.52</v>
      </c>
      <c r="BM771">
        <v>40.800000000000004</v>
      </c>
      <c r="BN771">
        <v>17.747368421052631</v>
      </c>
      <c r="BO771">
        <v>15.969230769230771</v>
      </c>
      <c r="BP771">
        <v>7.6101265822784816</v>
      </c>
      <c r="BQ771">
        <v>15.279069767441863</v>
      </c>
      <c r="BR771">
        <v>30.646153846153847</v>
      </c>
      <c r="BS771">
        <v>30.809302325581392</v>
      </c>
      <c r="BT771">
        <v>21.811764705882354</v>
      </c>
      <c r="BU771">
        <v>11.683636363636364</v>
      </c>
      <c r="BV771">
        <v>18.399999999999999</v>
      </c>
      <c r="BW771">
        <v>13.378378378378379</v>
      </c>
      <c r="BX771">
        <v>16.109812108559499</v>
      </c>
      <c r="BY771">
        <v>19.621757869471129</v>
      </c>
      <c r="BZ771">
        <v>770</v>
      </c>
    </row>
    <row r="772" spans="1:78" x14ac:dyDescent="0.25">
      <c r="A772">
        <v>771</v>
      </c>
      <c r="B772" t="s">
        <v>841</v>
      </c>
      <c r="C772">
        <v>75</v>
      </c>
      <c r="D772">
        <v>44</v>
      </c>
      <c r="E772">
        <v>59</v>
      </c>
      <c r="F772">
        <v>78</v>
      </c>
      <c r="G772">
        <v>30</v>
      </c>
      <c r="H772">
        <v>63</v>
      </c>
      <c r="I772">
        <v>70</v>
      </c>
      <c r="J772">
        <v>68</v>
      </c>
      <c r="K772">
        <v>70</v>
      </c>
      <c r="L772">
        <v>83</v>
      </c>
      <c r="M772">
        <v>16</v>
      </c>
      <c r="N772">
        <v>33</v>
      </c>
      <c r="O772">
        <v>40</v>
      </c>
      <c r="P772">
        <v>25</v>
      </c>
      <c r="Q772">
        <v>23</v>
      </c>
      <c r="R772">
        <v>35</v>
      </c>
      <c r="S772">
        <v>55</v>
      </c>
      <c r="T772">
        <v>78</v>
      </c>
      <c r="U772">
        <v>36</v>
      </c>
      <c r="V772">
        <v>54</v>
      </c>
      <c r="W772">
        <v>90</v>
      </c>
      <c r="X772">
        <v>37</v>
      </c>
      <c r="Y772">
        <v>26</v>
      </c>
      <c r="Z772">
        <v>15</v>
      </c>
      <c r="AA772">
        <v>3</v>
      </c>
      <c r="AB772">
        <v>60</v>
      </c>
      <c r="AC772">
        <v>39</v>
      </c>
      <c r="AD772">
        <v>117</v>
      </c>
      <c r="AE772">
        <v>86</v>
      </c>
      <c r="AF772">
        <v>38</v>
      </c>
      <c r="AG772">
        <v>42</v>
      </c>
      <c r="AH772">
        <v>16</v>
      </c>
      <c r="AI772">
        <v>114</v>
      </c>
      <c r="AJ772">
        <v>9</v>
      </c>
      <c r="AK772">
        <v>148</v>
      </c>
      <c r="AL772">
        <v>1921</v>
      </c>
      <c r="AM772">
        <v>1875</v>
      </c>
      <c r="AO772">
        <v>18.527999999999999</v>
      </c>
      <c r="AP772">
        <v>21.272727272727273</v>
      </c>
      <c r="AQ772">
        <v>17.206779661016949</v>
      </c>
      <c r="AR772">
        <v>14.307692307692308</v>
      </c>
      <c r="AS772">
        <v>27.12</v>
      </c>
      <c r="AT772">
        <v>17.2</v>
      </c>
      <c r="AU772">
        <v>14.091428571428571</v>
      </c>
      <c r="AV772">
        <v>11.488235294117649</v>
      </c>
      <c r="AW772">
        <v>12.24</v>
      </c>
      <c r="AX772">
        <v>13.966265060240964</v>
      </c>
      <c r="AY772">
        <v>6.75</v>
      </c>
      <c r="AZ772">
        <v>14.4</v>
      </c>
      <c r="BA772">
        <v>32.940000000000005</v>
      </c>
      <c r="BB772">
        <v>28.224</v>
      </c>
      <c r="BC772">
        <v>31.930434782608696</v>
      </c>
      <c r="BD772">
        <v>25.817142857142859</v>
      </c>
      <c r="BE772">
        <v>16.232727272727271</v>
      </c>
      <c r="BF772">
        <v>18.184615384615384</v>
      </c>
      <c r="BG772">
        <v>20.3</v>
      </c>
      <c r="BH772">
        <v>15.466666666666669</v>
      </c>
      <c r="BI772">
        <v>7.5600000000000005</v>
      </c>
      <c r="BJ772">
        <v>17.610810810810811</v>
      </c>
      <c r="BK772">
        <v>31.84615384615385</v>
      </c>
      <c r="BL772">
        <v>29.52</v>
      </c>
      <c r="BM772">
        <v>40.800000000000004</v>
      </c>
      <c r="BN772">
        <v>16.860000000000003</v>
      </c>
      <c r="BO772">
        <v>15.969230769230771</v>
      </c>
      <c r="BP772">
        <v>5.1384615384615389</v>
      </c>
      <c r="BQ772">
        <v>15.279069767441863</v>
      </c>
      <c r="BR772">
        <v>31.452631578947368</v>
      </c>
      <c r="BS772">
        <v>31.542857142857148</v>
      </c>
      <c r="BT772">
        <v>23.175000000000001</v>
      </c>
      <c r="BU772">
        <v>11.273684210526318</v>
      </c>
      <c r="BV772">
        <v>18.399999999999999</v>
      </c>
      <c r="BW772">
        <v>13.378378378378379</v>
      </c>
      <c r="BX772">
        <v>16.067881311816762</v>
      </c>
      <c r="BY772">
        <v>19.382615178757401</v>
      </c>
      <c r="BZ772">
        <v>771</v>
      </c>
    </row>
    <row r="773" spans="1:78" x14ac:dyDescent="0.25">
      <c r="A773">
        <v>772</v>
      </c>
      <c r="B773" t="s">
        <v>842</v>
      </c>
      <c r="C773">
        <v>75</v>
      </c>
      <c r="D773">
        <v>47</v>
      </c>
      <c r="E773">
        <v>59</v>
      </c>
      <c r="F773">
        <v>79</v>
      </c>
      <c r="G773">
        <v>30</v>
      </c>
      <c r="H773">
        <v>63</v>
      </c>
      <c r="I773">
        <v>68</v>
      </c>
      <c r="J773">
        <v>67</v>
      </c>
      <c r="K773">
        <v>70</v>
      </c>
      <c r="L773">
        <v>81</v>
      </c>
      <c r="M773">
        <v>16</v>
      </c>
      <c r="N773">
        <v>33</v>
      </c>
      <c r="O773">
        <v>40</v>
      </c>
      <c r="P773">
        <v>25</v>
      </c>
      <c r="Q773">
        <v>23</v>
      </c>
      <c r="R773">
        <v>29</v>
      </c>
      <c r="S773">
        <v>55</v>
      </c>
      <c r="T773">
        <v>79</v>
      </c>
      <c r="U773">
        <v>36</v>
      </c>
      <c r="V773">
        <v>60</v>
      </c>
      <c r="W773">
        <v>88</v>
      </c>
      <c r="X773">
        <v>37</v>
      </c>
      <c r="Y773">
        <v>26</v>
      </c>
      <c r="Z773">
        <v>15</v>
      </c>
      <c r="AA773">
        <v>3</v>
      </c>
      <c r="AB773">
        <v>60</v>
      </c>
      <c r="AC773">
        <v>39</v>
      </c>
      <c r="AD773">
        <v>117</v>
      </c>
      <c r="AE773">
        <v>86</v>
      </c>
      <c r="AF773">
        <v>39</v>
      </c>
      <c r="AG773">
        <v>43</v>
      </c>
      <c r="AH773">
        <v>16</v>
      </c>
      <c r="AI773">
        <v>142</v>
      </c>
      <c r="AJ773">
        <v>9</v>
      </c>
      <c r="AK773">
        <v>148</v>
      </c>
      <c r="AL773">
        <v>1926</v>
      </c>
      <c r="AM773">
        <v>1903</v>
      </c>
      <c r="AO773">
        <v>18.527999999999999</v>
      </c>
      <c r="AP773">
        <v>19.914893617021278</v>
      </c>
      <c r="AQ773">
        <v>17.206779661016949</v>
      </c>
      <c r="AR773">
        <v>14.126582278481013</v>
      </c>
      <c r="AS773">
        <v>27.12</v>
      </c>
      <c r="AT773">
        <v>17.2</v>
      </c>
      <c r="AU773">
        <v>14.505882352941176</v>
      </c>
      <c r="AV773">
        <v>11.659701492537312</v>
      </c>
      <c r="AW773">
        <v>12.24</v>
      </c>
      <c r="AX773">
        <v>14.311111111111112</v>
      </c>
      <c r="AY773">
        <v>6.75</v>
      </c>
      <c r="AZ773">
        <v>14.4</v>
      </c>
      <c r="BA773">
        <v>32.940000000000005</v>
      </c>
      <c r="BB773">
        <v>28.224</v>
      </c>
      <c r="BC773">
        <v>31.930434782608696</v>
      </c>
      <c r="BD773">
        <v>31.158620689655173</v>
      </c>
      <c r="BE773">
        <v>16.232727272727271</v>
      </c>
      <c r="BF773">
        <v>17.954430379746835</v>
      </c>
      <c r="BG773">
        <v>20.3</v>
      </c>
      <c r="BH773">
        <v>13.92</v>
      </c>
      <c r="BI773">
        <v>7.7318181818181824</v>
      </c>
      <c r="BJ773">
        <v>17.610810810810811</v>
      </c>
      <c r="BK773">
        <v>31.84615384615385</v>
      </c>
      <c r="BL773">
        <v>29.52</v>
      </c>
      <c r="BM773">
        <v>40.800000000000004</v>
      </c>
      <c r="BN773">
        <v>16.860000000000003</v>
      </c>
      <c r="BO773">
        <v>15.969230769230771</v>
      </c>
      <c r="BP773">
        <v>5.1384615384615389</v>
      </c>
      <c r="BQ773">
        <v>15.279069767441863</v>
      </c>
      <c r="BR773">
        <v>30.646153846153847</v>
      </c>
      <c r="BS773">
        <v>30.809302325581392</v>
      </c>
      <c r="BT773">
        <v>23.175000000000001</v>
      </c>
      <c r="BU773">
        <v>9.0507042253521135</v>
      </c>
      <c r="BV773">
        <v>18.399999999999999</v>
      </c>
      <c r="BW773">
        <v>13.378378378378379</v>
      </c>
      <c r="BX773">
        <v>16.026168224299067</v>
      </c>
      <c r="BY773">
        <v>19.317883483984815</v>
      </c>
      <c r="BZ773">
        <v>772</v>
      </c>
    </row>
    <row r="774" spans="1:78" x14ac:dyDescent="0.25">
      <c r="A774">
        <v>773</v>
      </c>
      <c r="B774" t="s">
        <v>843</v>
      </c>
      <c r="C774">
        <v>78</v>
      </c>
      <c r="D774">
        <v>46</v>
      </c>
      <c r="E774">
        <v>60</v>
      </c>
      <c r="F774">
        <v>79</v>
      </c>
      <c r="G774">
        <v>31</v>
      </c>
      <c r="H774">
        <v>61</v>
      </c>
      <c r="I774">
        <v>66</v>
      </c>
      <c r="J774">
        <v>67</v>
      </c>
      <c r="K774">
        <v>70</v>
      </c>
      <c r="L774">
        <v>81</v>
      </c>
      <c r="M774">
        <v>17</v>
      </c>
      <c r="N774">
        <v>33</v>
      </c>
      <c r="O774">
        <v>42</v>
      </c>
      <c r="P774">
        <v>25</v>
      </c>
      <c r="Q774">
        <v>24</v>
      </c>
      <c r="R774">
        <v>29</v>
      </c>
      <c r="S774">
        <v>55</v>
      </c>
      <c r="T774">
        <v>80</v>
      </c>
      <c r="U774">
        <v>37</v>
      </c>
      <c r="V774">
        <v>70</v>
      </c>
      <c r="W774">
        <v>87</v>
      </c>
      <c r="X774">
        <v>37</v>
      </c>
      <c r="Y774">
        <v>26</v>
      </c>
      <c r="Z774">
        <v>15</v>
      </c>
      <c r="AA774">
        <v>4</v>
      </c>
      <c r="AB774">
        <v>58</v>
      </c>
      <c r="AC774">
        <v>36</v>
      </c>
      <c r="AD774">
        <v>77</v>
      </c>
      <c r="AE774">
        <v>87</v>
      </c>
      <c r="AF774">
        <v>38</v>
      </c>
      <c r="AG774">
        <v>43</v>
      </c>
      <c r="AH774">
        <v>16</v>
      </c>
      <c r="AI774">
        <v>140</v>
      </c>
      <c r="AJ774">
        <v>9</v>
      </c>
      <c r="AK774">
        <v>152</v>
      </c>
      <c r="AL774">
        <v>1917</v>
      </c>
      <c r="AM774">
        <v>1876</v>
      </c>
      <c r="AO774">
        <v>17.815384615384616</v>
      </c>
      <c r="AP774">
        <v>20.347826086956523</v>
      </c>
      <c r="AQ774">
        <v>16.920000000000002</v>
      </c>
      <c r="AR774">
        <v>14.126582278481013</v>
      </c>
      <c r="AS774">
        <v>26.245161290322581</v>
      </c>
      <c r="AT774">
        <v>17.763934426229508</v>
      </c>
      <c r="AU774">
        <v>14.945454545454545</v>
      </c>
      <c r="AV774">
        <v>11.659701492537312</v>
      </c>
      <c r="AW774">
        <v>12.24</v>
      </c>
      <c r="AX774">
        <v>14.311111111111112</v>
      </c>
      <c r="AY774">
        <v>6.3529411764705879</v>
      </c>
      <c r="AZ774">
        <v>14.4</v>
      </c>
      <c r="BA774">
        <v>31.37142857142857</v>
      </c>
      <c r="BB774">
        <v>28.224</v>
      </c>
      <c r="BC774">
        <v>30.6</v>
      </c>
      <c r="BD774">
        <v>31.158620689655173</v>
      </c>
      <c r="BE774">
        <v>16.232727272727271</v>
      </c>
      <c r="BF774">
        <v>17.73</v>
      </c>
      <c r="BG774">
        <v>19.751351351351353</v>
      </c>
      <c r="BH774">
        <v>11.931428571428572</v>
      </c>
      <c r="BI774">
        <v>7.8206896551724148</v>
      </c>
      <c r="BJ774">
        <v>17.610810810810811</v>
      </c>
      <c r="BK774">
        <v>31.84615384615385</v>
      </c>
      <c r="BL774">
        <v>29.52</v>
      </c>
      <c r="BM774">
        <v>30.6</v>
      </c>
      <c r="BN774">
        <v>17.441379310344828</v>
      </c>
      <c r="BO774">
        <v>17.3</v>
      </c>
      <c r="BP774">
        <v>7.8077922077922084</v>
      </c>
      <c r="BQ774">
        <v>15.103448275862071</v>
      </c>
      <c r="BR774">
        <v>31.452631578947368</v>
      </c>
      <c r="BS774">
        <v>30.809302325581392</v>
      </c>
      <c r="BT774">
        <v>23.175000000000001</v>
      </c>
      <c r="BU774">
        <v>9.18</v>
      </c>
      <c r="BV774">
        <v>18.399999999999999</v>
      </c>
      <c r="BW774">
        <v>13.026315789473683</v>
      </c>
      <c r="BX774">
        <v>16.101408450704227</v>
      </c>
      <c r="BY774">
        <v>19.189129767856578</v>
      </c>
      <c r="BZ774">
        <v>773</v>
      </c>
    </row>
    <row r="775" spans="1:78" x14ac:dyDescent="0.25">
      <c r="A775">
        <v>774</v>
      </c>
      <c r="B775" t="s">
        <v>844</v>
      </c>
      <c r="C775">
        <v>79</v>
      </c>
      <c r="D775">
        <v>47</v>
      </c>
      <c r="E775">
        <v>60</v>
      </c>
      <c r="F775">
        <v>78</v>
      </c>
      <c r="G775">
        <v>30</v>
      </c>
      <c r="H775">
        <v>61</v>
      </c>
      <c r="I775">
        <v>67</v>
      </c>
      <c r="J775">
        <v>68</v>
      </c>
      <c r="K775">
        <v>71</v>
      </c>
      <c r="L775">
        <v>101</v>
      </c>
      <c r="M775">
        <v>17</v>
      </c>
      <c r="N775">
        <v>33</v>
      </c>
      <c r="O775">
        <v>42</v>
      </c>
      <c r="P775">
        <v>25</v>
      </c>
      <c r="Q775">
        <v>24</v>
      </c>
      <c r="R775">
        <v>29</v>
      </c>
      <c r="S775">
        <v>55</v>
      </c>
      <c r="T775">
        <v>79</v>
      </c>
      <c r="U775">
        <v>37</v>
      </c>
      <c r="V775">
        <v>73</v>
      </c>
      <c r="W775">
        <v>86</v>
      </c>
      <c r="X775">
        <v>37</v>
      </c>
      <c r="Y775">
        <v>26</v>
      </c>
      <c r="Z775">
        <v>15</v>
      </c>
      <c r="AA775">
        <v>4</v>
      </c>
      <c r="AB775">
        <v>58</v>
      </c>
      <c r="AC775">
        <v>36</v>
      </c>
      <c r="AD775">
        <v>77</v>
      </c>
      <c r="AE775">
        <v>87</v>
      </c>
      <c r="AF775">
        <v>39</v>
      </c>
      <c r="AG775">
        <v>43</v>
      </c>
      <c r="AH775">
        <v>17</v>
      </c>
      <c r="AI775">
        <v>135</v>
      </c>
      <c r="AJ775">
        <v>9</v>
      </c>
      <c r="AK775">
        <v>152</v>
      </c>
      <c r="AL775">
        <v>1945</v>
      </c>
      <c r="AM775">
        <v>1897</v>
      </c>
      <c r="AO775">
        <v>17.58987341772152</v>
      </c>
      <c r="AP775">
        <v>19.914893617021278</v>
      </c>
      <c r="AQ775">
        <v>16.920000000000002</v>
      </c>
      <c r="AR775">
        <v>14.307692307692308</v>
      </c>
      <c r="AS775">
        <v>27.12</v>
      </c>
      <c r="AT775">
        <v>17.763934426229508</v>
      </c>
      <c r="AU775">
        <v>14.722388059701492</v>
      </c>
      <c r="AV775">
        <v>11.488235294117649</v>
      </c>
      <c r="AW775">
        <v>12.067605633802817</v>
      </c>
      <c r="AX775">
        <v>11.477227722772279</v>
      </c>
      <c r="AY775">
        <v>6.3529411764705879</v>
      </c>
      <c r="AZ775">
        <v>14.4</v>
      </c>
      <c r="BA775">
        <v>31.37142857142857</v>
      </c>
      <c r="BB775">
        <v>28.224</v>
      </c>
      <c r="BC775">
        <v>30.6</v>
      </c>
      <c r="BD775">
        <v>31.158620689655173</v>
      </c>
      <c r="BE775">
        <v>16.232727272727271</v>
      </c>
      <c r="BF775">
        <v>17.954430379746835</v>
      </c>
      <c r="BG775">
        <v>19.751351351351353</v>
      </c>
      <c r="BH775">
        <v>11.441095890410958</v>
      </c>
      <c r="BI775">
        <v>7.9116279069767437</v>
      </c>
      <c r="BJ775">
        <v>17.610810810810811</v>
      </c>
      <c r="BK775">
        <v>31.84615384615385</v>
      </c>
      <c r="BL775">
        <v>29.52</v>
      </c>
      <c r="BM775">
        <v>30.6</v>
      </c>
      <c r="BN775">
        <v>17.441379310344828</v>
      </c>
      <c r="BO775">
        <v>17.3</v>
      </c>
      <c r="BP775">
        <v>7.8077922077922084</v>
      </c>
      <c r="BQ775">
        <v>15.103448275862071</v>
      </c>
      <c r="BR775">
        <v>30.646153846153847</v>
      </c>
      <c r="BS775">
        <v>30.809302325581392</v>
      </c>
      <c r="BT775">
        <v>21.811764705882354</v>
      </c>
      <c r="BU775">
        <v>9.52</v>
      </c>
      <c r="BV775">
        <v>18.399999999999999</v>
      </c>
      <c r="BW775">
        <v>13.026315789473683</v>
      </c>
      <c r="BX775">
        <v>15.86961439588689</v>
      </c>
      <c r="BY775">
        <v>19.038377618946114</v>
      </c>
      <c r="BZ775">
        <v>774</v>
      </c>
    </row>
    <row r="776" spans="1:78" x14ac:dyDescent="0.25">
      <c r="A776">
        <v>775</v>
      </c>
      <c r="B776" t="s">
        <v>845</v>
      </c>
      <c r="C776">
        <v>78</v>
      </c>
      <c r="D776">
        <v>47</v>
      </c>
      <c r="E776">
        <v>61</v>
      </c>
      <c r="F776">
        <v>83</v>
      </c>
      <c r="G776">
        <v>31</v>
      </c>
      <c r="H776">
        <v>61</v>
      </c>
      <c r="I776">
        <v>66</v>
      </c>
      <c r="J776">
        <v>68</v>
      </c>
      <c r="K776">
        <v>70</v>
      </c>
      <c r="L776">
        <v>101</v>
      </c>
      <c r="M776">
        <v>17</v>
      </c>
      <c r="N776">
        <v>32</v>
      </c>
      <c r="O776">
        <v>42</v>
      </c>
      <c r="P776">
        <v>25</v>
      </c>
      <c r="Q776">
        <v>24</v>
      </c>
      <c r="R776">
        <v>29</v>
      </c>
      <c r="S776">
        <v>55</v>
      </c>
      <c r="T776">
        <v>77</v>
      </c>
      <c r="U776">
        <v>36</v>
      </c>
      <c r="V776">
        <v>62</v>
      </c>
      <c r="W776">
        <v>75</v>
      </c>
      <c r="X776">
        <v>37</v>
      </c>
      <c r="Y776">
        <v>26</v>
      </c>
      <c r="Z776">
        <v>15</v>
      </c>
      <c r="AA776">
        <v>4</v>
      </c>
      <c r="AB776">
        <v>58</v>
      </c>
      <c r="AC776">
        <v>36</v>
      </c>
      <c r="AD776">
        <v>79</v>
      </c>
      <c r="AE776">
        <v>87</v>
      </c>
      <c r="AF776">
        <v>39</v>
      </c>
      <c r="AG776">
        <v>43</v>
      </c>
      <c r="AH776">
        <v>17</v>
      </c>
      <c r="AI776">
        <v>127</v>
      </c>
      <c r="AJ776">
        <v>9</v>
      </c>
      <c r="AK776">
        <v>153</v>
      </c>
      <c r="AL776">
        <v>1905</v>
      </c>
      <c r="AM776">
        <v>1870</v>
      </c>
      <c r="AO776">
        <v>17.815384615384616</v>
      </c>
      <c r="AP776">
        <v>19.914893617021278</v>
      </c>
      <c r="AQ776">
        <v>16.642622950819675</v>
      </c>
      <c r="AR776">
        <v>13.445783132530121</v>
      </c>
      <c r="AS776">
        <v>26.245161290322581</v>
      </c>
      <c r="AT776">
        <v>17.763934426229508</v>
      </c>
      <c r="AU776">
        <v>14.945454545454545</v>
      </c>
      <c r="AV776">
        <v>11.488235294117649</v>
      </c>
      <c r="AW776">
        <v>12.24</v>
      </c>
      <c r="AX776">
        <v>11.477227722772279</v>
      </c>
      <c r="AY776">
        <v>6.3529411764705879</v>
      </c>
      <c r="AZ776">
        <v>14.85</v>
      </c>
      <c r="BA776">
        <v>31.37142857142857</v>
      </c>
      <c r="BB776">
        <v>28.224</v>
      </c>
      <c r="BC776">
        <v>30.6</v>
      </c>
      <c r="BD776">
        <v>31.158620689655173</v>
      </c>
      <c r="BE776">
        <v>16.232727272727271</v>
      </c>
      <c r="BF776">
        <v>18.42077922077922</v>
      </c>
      <c r="BG776">
        <v>20.3</v>
      </c>
      <c r="BH776">
        <v>13.470967741935484</v>
      </c>
      <c r="BI776">
        <v>9.072000000000001</v>
      </c>
      <c r="BJ776">
        <v>17.610810810810811</v>
      </c>
      <c r="BK776">
        <v>31.84615384615385</v>
      </c>
      <c r="BL776">
        <v>29.52</v>
      </c>
      <c r="BM776">
        <v>30.6</v>
      </c>
      <c r="BN776">
        <v>17.441379310344828</v>
      </c>
      <c r="BO776">
        <v>17.3</v>
      </c>
      <c r="BP776">
        <v>7.6101265822784816</v>
      </c>
      <c r="BQ776">
        <v>15.103448275862071</v>
      </c>
      <c r="BR776">
        <v>30.646153846153847</v>
      </c>
      <c r="BS776">
        <v>30.809302325581392</v>
      </c>
      <c r="BT776">
        <v>21.811764705882354</v>
      </c>
      <c r="BU776">
        <v>10.119685039370079</v>
      </c>
      <c r="BV776">
        <v>18.399999999999999</v>
      </c>
      <c r="BW776">
        <v>12.941176470588236</v>
      </c>
      <c r="BX776">
        <v>16.202834645669292</v>
      </c>
      <c r="BY776">
        <v>19.134608102545112</v>
      </c>
      <c r="BZ776">
        <v>775</v>
      </c>
    </row>
    <row r="777" spans="1:78" x14ac:dyDescent="0.25">
      <c r="A777">
        <v>776</v>
      </c>
      <c r="B777" t="s">
        <v>846</v>
      </c>
      <c r="C777">
        <v>74</v>
      </c>
      <c r="D777">
        <v>42</v>
      </c>
      <c r="E777">
        <v>57</v>
      </c>
      <c r="F777">
        <v>82</v>
      </c>
      <c r="G777">
        <v>31</v>
      </c>
      <c r="H777">
        <v>60</v>
      </c>
      <c r="I777">
        <v>55</v>
      </c>
      <c r="J777">
        <v>63</v>
      </c>
      <c r="K777">
        <v>69</v>
      </c>
      <c r="L777">
        <v>100</v>
      </c>
      <c r="M777">
        <v>17</v>
      </c>
      <c r="N777">
        <v>31</v>
      </c>
      <c r="O777">
        <v>40</v>
      </c>
      <c r="P777">
        <v>25</v>
      </c>
      <c r="Q777">
        <v>23</v>
      </c>
      <c r="R777">
        <v>29</v>
      </c>
      <c r="S777">
        <v>54</v>
      </c>
      <c r="T777">
        <v>75</v>
      </c>
      <c r="U777">
        <v>36</v>
      </c>
      <c r="V777">
        <v>63</v>
      </c>
      <c r="W777">
        <v>80</v>
      </c>
      <c r="X777">
        <v>36</v>
      </c>
      <c r="Y777">
        <v>26</v>
      </c>
      <c r="Z777">
        <v>15</v>
      </c>
      <c r="AA777">
        <v>4</v>
      </c>
      <c r="AB777">
        <v>58</v>
      </c>
      <c r="AC777">
        <v>36</v>
      </c>
      <c r="AD777">
        <v>79</v>
      </c>
      <c r="AE777">
        <v>86</v>
      </c>
      <c r="AF777">
        <v>38</v>
      </c>
      <c r="AG777">
        <v>43</v>
      </c>
      <c r="AH777">
        <v>17</v>
      </c>
      <c r="AI777">
        <v>141</v>
      </c>
      <c r="AJ777">
        <v>9</v>
      </c>
      <c r="AK777">
        <v>129</v>
      </c>
      <c r="AL777">
        <v>1878</v>
      </c>
      <c r="AM777">
        <v>1823</v>
      </c>
      <c r="AO777">
        <v>18.778378378378378</v>
      </c>
      <c r="AP777">
        <v>22.285714285714288</v>
      </c>
      <c r="AQ777">
        <v>17.810526315789474</v>
      </c>
      <c r="AR777">
        <v>13.609756097560975</v>
      </c>
      <c r="AS777">
        <v>26.245161290322581</v>
      </c>
      <c r="AT777">
        <v>18.059999999999999</v>
      </c>
      <c r="AU777">
        <v>17.934545454545454</v>
      </c>
      <c r="AV777">
        <v>12.4</v>
      </c>
      <c r="AW777">
        <v>12.417391304347827</v>
      </c>
      <c r="AX777">
        <v>11.592000000000001</v>
      </c>
      <c r="AY777">
        <v>6.3529411764705879</v>
      </c>
      <c r="AZ777">
        <v>15.329032258064515</v>
      </c>
      <c r="BA777">
        <v>32.940000000000005</v>
      </c>
      <c r="BB777">
        <v>28.224</v>
      </c>
      <c r="BC777">
        <v>31.930434782608696</v>
      </c>
      <c r="BD777">
        <v>31.158620689655173</v>
      </c>
      <c r="BE777">
        <v>16.533333333333335</v>
      </c>
      <c r="BF777">
        <v>18.911999999999999</v>
      </c>
      <c r="BG777">
        <v>20.3</v>
      </c>
      <c r="BH777">
        <v>13.257142857142856</v>
      </c>
      <c r="BI777">
        <v>8.504999999999999</v>
      </c>
      <c r="BJ777">
        <v>18.100000000000001</v>
      </c>
      <c r="BK777">
        <v>31.84615384615385</v>
      </c>
      <c r="BL777">
        <v>29.52</v>
      </c>
      <c r="BM777">
        <v>30.6</v>
      </c>
      <c r="BN777">
        <v>17.441379310344828</v>
      </c>
      <c r="BO777">
        <v>17.3</v>
      </c>
      <c r="BP777">
        <v>7.6101265822784816</v>
      </c>
      <c r="BQ777">
        <v>15.279069767441863</v>
      </c>
      <c r="BR777">
        <v>31.452631578947368</v>
      </c>
      <c r="BS777">
        <v>30.809302325581392</v>
      </c>
      <c r="BT777">
        <v>21.811764705882354</v>
      </c>
      <c r="BU777">
        <v>9.1148936170212771</v>
      </c>
      <c r="BV777">
        <v>18.399999999999999</v>
      </c>
      <c r="BW777">
        <v>15.348837209302324</v>
      </c>
      <c r="BX777">
        <v>16.435782747603835</v>
      </c>
      <c r="BY777">
        <v>19.713033843500092</v>
      </c>
      <c r="BZ777">
        <v>776</v>
      </c>
    </row>
    <row r="778" spans="1:78" x14ac:dyDescent="0.25">
      <c r="A778">
        <v>777</v>
      </c>
      <c r="B778" t="s">
        <v>847</v>
      </c>
      <c r="C778">
        <v>74</v>
      </c>
      <c r="D778">
        <v>42</v>
      </c>
      <c r="E778">
        <v>56</v>
      </c>
      <c r="F778">
        <v>83</v>
      </c>
      <c r="G778">
        <v>32</v>
      </c>
      <c r="H778">
        <v>61</v>
      </c>
      <c r="I778">
        <v>54</v>
      </c>
      <c r="J778">
        <v>63</v>
      </c>
      <c r="K778">
        <v>71</v>
      </c>
      <c r="L778">
        <v>100</v>
      </c>
      <c r="M778">
        <v>18</v>
      </c>
      <c r="N778">
        <v>32</v>
      </c>
      <c r="O778">
        <v>40</v>
      </c>
      <c r="P778">
        <v>25</v>
      </c>
      <c r="Q778">
        <v>23</v>
      </c>
      <c r="R778">
        <v>29</v>
      </c>
      <c r="S778">
        <v>54</v>
      </c>
      <c r="T778">
        <v>77</v>
      </c>
      <c r="U778">
        <v>37</v>
      </c>
      <c r="V778">
        <v>61</v>
      </c>
      <c r="W778">
        <v>84</v>
      </c>
      <c r="X778">
        <v>36</v>
      </c>
      <c r="Y778">
        <v>26</v>
      </c>
      <c r="Z778">
        <v>15</v>
      </c>
      <c r="AA778">
        <v>4</v>
      </c>
      <c r="AB778">
        <v>58</v>
      </c>
      <c r="AC778">
        <v>36</v>
      </c>
      <c r="AD778">
        <v>79</v>
      </c>
      <c r="AE778">
        <v>87</v>
      </c>
      <c r="AF778">
        <v>39</v>
      </c>
      <c r="AG778">
        <v>43</v>
      </c>
      <c r="AH778">
        <v>18</v>
      </c>
      <c r="AI778">
        <v>114</v>
      </c>
      <c r="AJ778">
        <v>9</v>
      </c>
      <c r="AK778">
        <v>129</v>
      </c>
      <c r="AL778">
        <v>1887</v>
      </c>
      <c r="AM778">
        <v>1809</v>
      </c>
      <c r="AO778">
        <v>18.778378378378378</v>
      </c>
      <c r="AP778">
        <v>22.285714285714288</v>
      </c>
      <c r="AQ778">
        <v>18.12857142857143</v>
      </c>
      <c r="AR778">
        <v>13.445783132530121</v>
      </c>
      <c r="AS778">
        <v>25.425000000000001</v>
      </c>
      <c r="AT778">
        <v>17.763934426229508</v>
      </c>
      <c r="AU778">
        <v>18.266666666666669</v>
      </c>
      <c r="AV778">
        <v>12.4</v>
      </c>
      <c r="AW778">
        <v>12.067605633802817</v>
      </c>
      <c r="AX778">
        <v>11.592000000000001</v>
      </c>
      <c r="AY778">
        <v>6</v>
      </c>
      <c r="AZ778">
        <v>14.85</v>
      </c>
      <c r="BA778">
        <v>32.940000000000005</v>
      </c>
      <c r="BB778">
        <v>28.224</v>
      </c>
      <c r="BC778">
        <v>31.930434782608696</v>
      </c>
      <c r="BD778">
        <v>31.158620689655173</v>
      </c>
      <c r="BE778">
        <v>16.533333333333335</v>
      </c>
      <c r="BF778">
        <v>18.42077922077922</v>
      </c>
      <c r="BG778">
        <v>19.751351351351353</v>
      </c>
      <c r="BH778">
        <v>13.691803278688525</v>
      </c>
      <c r="BI778">
        <v>8.1</v>
      </c>
      <c r="BJ778">
        <v>18.100000000000001</v>
      </c>
      <c r="BK778">
        <v>31.84615384615385</v>
      </c>
      <c r="BL778">
        <v>29.52</v>
      </c>
      <c r="BM778">
        <v>30.6</v>
      </c>
      <c r="BN778">
        <v>17.441379310344828</v>
      </c>
      <c r="BO778">
        <v>17.3</v>
      </c>
      <c r="BP778">
        <v>7.6101265822784816</v>
      </c>
      <c r="BQ778">
        <v>15.103448275862071</v>
      </c>
      <c r="BR778">
        <v>30.646153846153847</v>
      </c>
      <c r="BS778">
        <v>30.809302325581392</v>
      </c>
      <c r="BT778">
        <v>20.6</v>
      </c>
      <c r="BU778">
        <v>11.273684210526318</v>
      </c>
      <c r="BV778">
        <v>18.399999999999999</v>
      </c>
      <c r="BW778">
        <v>15.348837209302324</v>
      </c>
      <c r="BX778">
        <v>16.357392686804452</v>
      </c>
      <c r="BY778">
        <v>19.68174392316784</v>
      </c>
      <c r="BZ778">
        <v>777</v>
      </c>
    </row>
    <row r="779" spans="1:78" x14ac:dyDescent="0.25">
      <c r="A779">
        <v>778</v>
      </c>
      <c r="B779" t="s">
        <v>848</v>
      </c>
      <c r="C779">
        <v>74</v>
      </c>
      <c r="D779">
        <v>43</v>
      </c>
      <c r="E779">
        <v>56</v>
      </c>
      <c r="F779">
        <v>83</v>
      </c>
      <c r="G779">
        <v>31</v>
      </c>
      <c r="H779">
        <v>60</v>
      </c>
      <c r="I779">
        <v>54</v>
      </c>
      <c r="J779">
        <v>62</v>
      </c>
      <c r="K779">
        <v>69</v>
      </c>
      <c r="L779">
        <v>101</v>
      </c>
      <c r="M779">
        <v>18</v>
      </c>
      <c r="N779">
        <v>32</v>
      </c>
      <c r="O779">
        <v>42</v>
      </c>
      <c r="P779">
        <v>25</v>
      </c>
      <c r="Q779">
        <v>22</v>
      </c>
      <c r="R779">
        <v>28</v>
      </c>
      <c r="S779">
        <v>54</v>
      </c>
      <c r="T779">
        <v>74</v>
      </c>
      <c r="U779">
        <v>36</v>
      </c>
      <c r="V779">
        <v>60</v>
      </c>
      <c r="W779">
        <v>80</v>
      </c>
      <c r="X779">
        <v>36</v>
      </c>
      <c r="Y779">
        <v>26</v>
      </c>
      <c r="Z779">
        <v>15</v>
      </c>
      <c r="AA779">
        <v>4</v>
      </c>
      <c r="AB779">
        <v>58</v>
      </c>
      <c r="AC779">
        <v>36</v>
      </c>
      <c r="AD779">
        <v>79</v>
      </c>
      <c r="AE779">
        <v>87</v>
      </c>
      <c r="AF779">
        <v>39</v>
      </c>
      <c r="AG779">
        <v>44</v>
      </c>
      <c r="AH779">
        <v>18</v>
      </c>
      <c r="AI779">
        <v>116</v>
      </c>
      <c r="AJ779">
        <v>9</v>
      </c>
      <c r="AK779">
        <v>128</v>
      </c>
      <c r="AL779">
        <v>1881</v>
      </c>
      <c r="AM779">
        <v>1799</v>
      </c>
      <c r="AO779">
        <v>18.778378378378378</v>
      </c>
      <c r="AP779">
        <v>21.767441860465116</v>
      </c>
      <c r="AQ779">
        <v>18.12857142857143</v>
      </c>
      <c r="AR779">
        <v>13.445783132530121</v>
      </c>
      <c r="AS779">
        <v>26.245161290322581</v>
      </c>
      <c r="AT779">
        <v>18.059999999999999</v>
      </c>
      <c r="AU779">
        <v>18.266666666666669</v>
      </c>
      <c r="AV779">
        <v>12.6</v>
      </c>
      <c r="AW779">
        <v>12.417391304347827</v>
      </c>
      <c r="AX779">
        <v>11.477227722772279</v>
      </c>
      <c r="AY779">
        <v>6</v>
      </c>
      <c r="AZ779">
        <v>14.85</v>
      </c>
      <c r="BA779">
        <v>31.37142857142857</v>
      </c>
      <c r="BB779">
        <v>28.224</v>
      </c>
      <c r="BC779">
        <v>33.381818181818183</v>
      </c>
      <c r="BD779">
        <v>32.271428571428572</v>
      </c>
      <c r="BE779">
        <v>16.533333333333335</v>
      </c>
      <c r="BF779">
        <v>19.16756756756757</v>
      </c>
      <c r="BG779">
        <v>20.3</v>
      </c>
      <c r="BH779">
        <v>13.92</v>
      </c>
      <c r="BI779">
        <v>8.504999999999999</v>
      </c>
      <c r="BJ779">
        <v>18.100000000000001</v>
      </c>
      <c r="BK779">
        <v>31.84615384615385</v>
      </c>
      <c r="BL779">
        <v>29.52</v>
      </c>
      <c r="BM779">
        <v>30.6</v>
      </c>
      <c r="BN779">
        <v>17.441379310344828</v>
      </c>
      <c r="BO779">
        <v>17.3</v>
      </c>
      <c r="BP779">
        <v>7.6101265822784816</v>
      </c>
      <c r="BQ779">
        <v>15.103448275862071</v>
      </c>
      <c r="BR779">
        <v>30.646153846153847</v>
      </c>
      <c r="BS779">
        <v>30.109090909090909</v>
      </c>
      <c r="BT779">
        <v>20.6</v>
      </c>
      <c r="BU779">
        <v>11.079310344827586</v>
      </c>
      <c r="BV779">
        <v>18.399999999999999</v>
      </c>
      <c r="BW779">
        <v>15.46875</v>
      </c>
      <c r="BX779">
        <v>16.409569377990429</v>
      </c>
      <c r="BY779">
        <v>19.74060713884284</v>
      </c>
      <c r="BZ779">
        <v>778</v>
      </c>
    </row>
    <row r="780" spans="1:78" x14ac:dyDescent="0.25">
      <c r="A780">
        <v>779</v>
      </c>
      <c r="B780" t="s">
        <v>849</v>
      </c>
      <c r="C780">
        <v>74</v>
      </c>
      <c r="D780">
        <v>42</v>
      </c>
      <c r="E780">
        <v>56</v>
      </c>
      <c r="F780">
        <v>83</v>
      </c>
      <c r="G780">
        <v>31</v>
      </c>
      <c r="H780">
        <v>61</v>
      </c>
      <c r="I780">
        <v>54</v>
      </c>
      <c r="J780">
        <v>62</v>
      </c>
      <c r="K780">
        <v>71</v>
      </c>
      <c r="L780">
        <v>108</v>
      </c>
      <c r="M780">
        <v>17</v>
      </c>
      <c r="N780">
        <v>32</v>
      </c>
      <c r="O780">
        <v>42</v>
      </c>
      <c r="P780">
        <v>25</v>
      </c>
      <c r="Q780">
        <v>22</v>
      </c>
      <c r="R780">
        <v>28</v>
      </c>
      <c r="S780">
        <v>53</v>
      </c>
      <c r="T780">
        <v>75</v>
      </c>
      <c r="U780">
        <v>36</v>
      </c>
      <c r="V780">
        <v>64</v>
      </c>
      <c r="W780">
        <v>85</v>
      </c>
      <c r="X780">
        <v>42</v>
      </c>
      <c r="Y780">
        <v>29</v>
      </c>
      <c r="Z780">
        <v>14</v>
      </c>
      <c r="AA780">
        <v>4</v>
      </c>
      <c r="AB780">
        <v>58</v>
      </c>
      <c r="AC780">
        <v>36</v>
      </c>
      <c r="AD780">
        <v>79</v>
      </c>
      <c r="AE780">
        <v>86</v>
      </c>
      <c r="AF780">
        <v>40</v>
      </c>
      <c r="AG780">
        <v>44</v>
      </c>
      <c r="AH780">
        <v>19</v>
      </c>
      <c r="AI780">
        <v>137</v>
      </c>
      <c r="AJ780">
        <v>9</v>
      </c>
      <c r="AK780">
        <v>128</v>
      </c>
      <c r="AL780">
        <v>1906</v>
      </c>
      <c r="AM780">
        <v>1846</v>
      </c>
      <c r="AO780">
        <v>18.778378378378378</v>
      </c>
      <c r="AP780">
        <v>22.285714285714288</v>
      </c>
      <c r="AQ780">
        <v>18.12857142857143</v>
      </c>
      <c r="AR780">
        <v>13.445783132530121</v>
      </c>
      <c r="AS780">
        <v>26.245161290322581</v>
      </c>
      <c r="AT780">
        <v>17.763934426229508</v>
      </c>
      <c r="AU780">
        <v>18.266666666666669</v>
      </c>
      <c r="AV780">
        <v>12.6</v>
      </c>
      <c r="AW780">
        <v>12.067605633802817</v>
      </c>
      <c r="AX780">
        <v>10.733333333333333</v>
      </c>
      <c r="AY780">
        <v>6.3529411764705879</v>
      </c>
      <c r="AZ780">
        <v>14.85</v>
      </c>
      <c r="BA780">
        <v>31.37142857142857</v>
      </c>
      <c r="BB780">
        <v>28.224</v>
      </c>
      <c r="BC780">
        <v>33.381818181818183</v>
      </c>
      <c r="BD780">
        <v>32.271428571428572</v>
      </c>
      <c r="BE780">
        <v>16.845283018867924</v>
      </c>
      <c r="BF780">
        <v>18.911999999999999</v>
      </c>
      <c r="BG780">
        <v>20.3</v>
      </c>
      <c r="BH780">
        <v>13.05</v>
      </c>
      <c r="BI780">
        <v>8.0047058823529422</v>
      </c>
      <c r="BJ780">
        <v>15.514285714285714</v>
      </c>
      <c r="BK780">
        <v>28.551724137931036</v>
      </c>
      <c r="BL780">
        <v>31.628571428571433</v>
      </c>
      <c r="BM780">
        <v>30.6</v>
      </c>
      <c r="BN780">
        <v>17.441379310344828</v>
      </c>
      <c r="BO780">
        <v>17.3</v>
      </c>
      <c r="BP780">
        <v>7.6101265822784816</v>
      </c>
      <c r="BQ780">
        <v>15.279069767441863</v>
      </c>
      <c r="BR780">
        <v>29.880000000000003</v>
      </c>
      <c r="BS780">
        <v>30.109090909090909</v>
      </c>
      <c r="BT780">
        <v>19.515789473684212</v>
      </c>
      <c r="BU780">
        <v>9.3810218978102178</v>
      </c>
      <c r="BV780">
        <v>18.399999999999999</v>
      </c>
      <c r="BW780">
        <v>15.46875</v>
      </c>
      <c r="BX780">
        <v>16.194333683105981</v>
      </c>
      <c r="BY780">
        <v>19.453589636176311</v>
      </c>
      <c r="BZ780">
        <v>779</v>
      </c>
    </row>
    <row r="781" spans="1:78" x14ac:dyDescent="0.25">
      <c r="A781">
        <v>780</v>
      </c>
      <c r="B781" t="s">
        <v>850</v>
      </c>
      <c r="C781">
        <v>76</v>
      </c>
      <c r="D781">
        <v>44</v>
      </c>
      <c r="E781">
        <v>53</v>
      </c>
      <c r="F781">
        <v>76</v>
      </c>
      <c r="G781">
        <v>31</v>
      </c>
      <c r="H781">
        <v>60</v>
      </c>
      <c r="I781">
        <v>55</v>
      </c>
      <c r="J781">
        <v>63</v>
      </c>
      <c r="K781">
        <v>72</v>
      </c>
      <c r="L781">
        <v>109</v>
      </c>
      <c r="M781">
        <v>18</v>
      </c>
      <c r="N781">
        <v>32</v>
      </c>
      <c r="O781">
        <v>42</v>
      </c>
      <c r="P781">
        <v>25</v>
      </c>
      <c r="Q781">
        <v>22</v>
      </c>
      <c r="R781">
        <v>28</v>
      </c>
      <c r="S781">
        <v>54</v>
      </c>
      <c r="T781">
        <v>74</v>
      </c>
      <c r="U781">
        <v>35</v>
      </c>
      <c r="V781">
        <v>64</v>
      </c>
      <c r="W781">
        <v>87</v>
      </c>
      <c r="X781">
        <v>42</v>
      </c>
      <c r="Y781">
        <v>29</v>
      </c>
      <c r="Z781">
        <v>15</v>
      </c>
      <c r="AA781">
        <v>4</v>
      </c>
      <c r="AB781">
        <v>57</v>
      </c>
      <c r="AC781">
        <v>36</v>
      </c>
      <c r="AD781">
        <v>79</v>
      </c>
      <c r="AE781">
        <v>86</v>
      </c>
      <c r="AF781">
        <v>39</v>
      </c>
      <c r="AG781">
        <v>43</v>
      </c>
      <c r="AH781">
        <v>16</v>
      </c>
      <c r="AI781">
        <v>134</v>
      </c>
      <c r="AJ781">
        <v>9</v>
      </c>
      <c r="AK781">
        <v>144</v>
      </c>
      <c r="AL781">
        <v>1909</v>
      </c>
      <c r="AM781">
        <v>1853</v>
      </c>
      <c r="AO781">
        <v>18.284210526315789</v>
      </c>
      <c r="AP781">
        <v>21.272727272727273</v>
      </c>
      <c r="AQ781">
        <v>19.154716981132076</v>
      </c>
      <c r="AR781">
        <v>14.684210526315788</v>
      </c>
      <c r="AS781">
        <v>26.245161290322581</v>
      </c>
      <c r="AT781">
        <v>18.059999999999999</v>
      </c>
      <c r="AU781">
        <v>17.934545454545454</v>
      </c>
      <c r="AV781">
        <v>12.4</v>
      </c>
      <c r="AW781">
        <v>11.9</v>
      </c>
      <c r="AX781">
        <v>10.634862385321101</v>
      </c>
      <c r="AY781">
        <v>6</v>
      </c>
      <c r="AZ781">
        <v>14.85</v>
      </c>
      <c r="BA781">
        <v>31.37142857142857</v>
      </c>
      <c r="BB781">
        <v>28.224</v>
      </c>
      <c r="BC781">
        <v>33.381818181818183</v>
      </c>
      <c r="BD781">
        <v>32.271428571428572</v>
      </c>
      <c r="BE781">
        <v>16.533333333333335</v>
      </c>
      <c r="BF781">
        <v>19.16756756756757</v>
      </c>
      <c r="BG781">
        <v>20.88</v>
      </c>
      <c r="BH781">
        <v>13.05</v>
      </c>
      <c r="BI781">
        <v>7.8206896551724148</v>
      </c>
      <c r="BJ781">
        <v>15.514285714285714</v>
      </c>
      <c r="BK781">
        <v>28.551724137931036</v>
      </c>
      <c r="BL781">
        <v>29.52</v>
      </c>
      <c r="BM781">
        <v>30.6</v>
      </c>
      <c r="BN781">
        <v>17.747368421052631</v>
      </c>
      <c r="BO781">
        <v>17.3</v>
      </c>
      <c r="BP781">
        <v>7.6101265822784816</v>
      </c>
      <c r="BQ781">
        <v>15.279069767441863</v>
      </c>
      <c r="BR781">
        <v>30.646153846153847</v>
      </c>
      <c r="BS781">
        <v>30.809302325581392</v>
      </c>
      <c r="BT781">
        <v>23.175000000000001</v>
      </c>
      <c r="BU781">
        <v>9.5910447761194018</v>
      </c>
      <c r="BV781">
        <v>18.399999999999999</v>
      </c>
      <c r="BW781">
        <v>13.750000000000002</v>
      </c>
      <c r="BX781">
        <v>16.168884232582503</v>
      </c>
      <c r="BY781">
        <v>19.458629704386304</v>
      </c>
      <c r="BZ781">
        <v>780</v>
      </c>
    </row>
    <row r="782" spans="1:78" x14ac:dyDescent="0.25">
      <c r="A782">
        <v>781</v>
      </c>
      <c r="B782" t="s">
        <v>851</v>
      </c>
      <c r="C782">
        <v>77</v>
      </c>
      <c r="D782">
        <v>45</v>
      </c>
      <c r="E782">
        <v>53</v>
      </c>
      <c r="F782">
        <v>76</v>
      </c>
      <c r="G782">
        <v>31</v>
      </c>
      <c r="H782">
        <v>61</v>
      </c>
      <c r="I782">
        <v>56</v>
      </c>
      <c r="J782">
        <v>65</v>
      </c>
      <c r="K782">
        <v>73</v>
      </c>
      <c r="L782">
        <v>107</v>
      </c>
      <c r="M782">
        <v>18</v>
      </c>
      <c r="N782">
        <v>32</v>
      </c>
      <c r="O782">
        <v>42</v>
      </c>
      <c r="P782">
        <v>25</v>
      </c>
      <c r="Q782">
        <v>22</v>
      </c>
      <c r="R782">
        <v>28</v>
      </c>
      <c r="S782">
        <v>55</v>
      </c>
      <c r="T782">
        <v>74</v>
      </c>
      <c r="U782">
        <v>36</v>
      </c>
      <c r="V782">
        <v>73</v>
      </c>
      <c r="W782">
        <v>89</v>
      </c>
      <c r="X782">
        <v>42</v>
      </c>
      <c r="Y782">
        <v>29</v>
      </c>
      <c r="Z782">
        <v>15</v>
      </c>
      <c r="AA782">
        <v>4</v>
      </c>
      <c r="AB782">
        <v>57</v>
      </c>
      <c r="AC782">
        <v>36</v>
      </c>
      <c r="AD782">
        <v>79</v>
      </c>
      <c r="AE782">
        <v>86</v>
      </c>
      <c r="AF782">
        <v>39</v>
      </c>
      <c r="AG782">
        <v>46</v>
      </c>
      <c r="AH782">
        <v>19</v>
      </c>
      <c r="AI782">
        <v>133</v>
      </c>
      <c r="AJ782">
        <v>8</v>
      </c>
      <c r="AK782">
        <v>145</v>
      </c>
      <c r="AL782">
        <v>1888</v>
      </c>
      <c r="AM782">
        <v>1876</v>
      </c>
      <c r="AO782">
        <v>18.046753246753248</v>
      </c>
      <c r="AP782">
        <v>20.8</v>
      </c>
      <c r="AQ782">
        <v>19.154716981132076</v>
      </c>
      <c r="AR782">
        <v>14.684210526315788</v>
      </c>
      <c r="AS782">
        <v>26.245161290322581</v>
      </c>
      <c r="AT782">
        <v>17.763934426229508</v>
      </c>
      <c r="AU782">
        <v>17.614285714285717</v>
      </c>
      <c r="AV782">
        <v>12.018461538461539</v>
      </c>
      <c r="AW782">
        <v>11.736986301369864</v>
      </c>
      <c r="AX782">
        <v>10.833644859813084</v>
      </c>
      <c r="AY782">
        <v>6</v>
      </c>
      <c r="AZ782">
        <v>14.85</v>
      </c>
      <c r="BA782">
        <v>31.37142857142857</v>
      </c>
      <c r="BB782">
        <v>28.224</v>
      </c>
      <c r="BC782">
        <v>33.381818181818183</v>
      </c>
      <c r="BD782">
        <v>32.271428571428572</v>
      </c>
      <c r="BE782">
        <v>16.232727272727271</v>
      </c>
      <c r="BF782">
        <v>19.16756756756757</v>
      </c>
      <c r="BG782">
        <v>20.3</v>
      </c>
      <c r="BH782">
        <v>11.441095890410958</v>
      </c>
      <c r="BI782">
        <v>7.6449438202247197</v>
      </c>
      <c r="BJ782">
        <v>15.514285714285714</v>
      </c>
      <c r="BK782">
        <v>28.551724137931036</v>
      </c>
      <c r="BL782">
        <v>29.52</v>
      </c>
      <c r="BM782">
        <v>30.6</v>
      </c>
      <c r="BN782">
        <v>17.747368421052631</v>
      </c>
      <c r="BO782">
        <v>17.3</v>
      </c>
      <c r="BP782">
        <v>7.6101265822784816</v>
      </c>
      <c r="BQ782">
        <v>15.279069767441863</v>
      </c>
      <c r="BR782">
        <v>30.646153846153847</v>
      </c>
      <c r="BS782">
        <v>28.8</v>
      </c>
      <c r="BT782">
        <v>19.515789473684212</v>
      </c>
      <c r="BU782">
        <v>9.6631578947368428</v>
      </c>
      <c r="BV782">
        <v>20.7</v>
      </c>
      <c r="BW782">
        <v>13.655172413793103</v>
      </c>
      <c r="BX782">
        <v>16.348728813559323</v>
      </c>
      <c r="BY782">
        <v>19.215485033830014</v>
      </c>
      <c r="BZ782">
        <v>781</v>
      </c>
    </row>
    <row r="783" spans="1:78" x14ac:dyDescent="0.25">
      <c r="A783">
        <v>782</v>
      </c>
      <c r="B783" t="s">
        <v>852</v>
      </c>
      <c r="C783">
        <v>76</v>
      </c>
      <c r="D783">
        <v>44</v>
      </c>
      <c r="E783">
        <v>53</v>
      </c>
      <c r="F783">
        <v>75</v>
      </c>
      <c r="G783">
        <v>31</v>
      </c>
      <c r="H783">
        <v>61</v>
      </c>
      <c r="I783">
        <v>56</v>
      </c>
      <c r="J783">
        <v>65</v>
      </c>
      <c r="K783">
        <v>74</v>
      </c>
      <c r="L783">
        <v>93</v>
      </c>
      <c r="M783">
        <v>18</v>
      </c>
      <c r="N783">
        <v>31</v>
      </c>
      <c r="O783">
        <v>42</v>
      </c>
      <c r="P783">
        <v>25</v>
      </c>
      <c r="Q783">
        <v>23</v>
      </c>
      <c r="R783">
        <v>28</v>
      </c>
      <c r="S783">
        <v>57</v>
      </c>
      <c r="T783">
        <v>75</v>
      </c>
      <c r="U783">
        <v>35</v>
      </c>
      <c r="V783">
        <v>72</v>
      </c>
      <c r="W783">
        <v>91</v>
      </c>
      <c r="X783">
        <v>42</v>
      </c>
      <c r="Y783">
        <v>29</v>
      </c>
      <c r="Z783">
        <v>15</v>
      </c>
      <c r="AA783">
        <v>4</v>
      </c>
      <c r="AB783">
        <v>57</v>
      </c>
      <c r="AC783">
        <v>36</v>
      </c>
      <c r="AD783">
        <v>96</v>
      </c>
      <c r="AE783">
        <v>86</v>
      </c>
      <c r="AF783">
        <v>43</v>
      </c>
      <c r="AG783">
        <v>47</v>
      </c>
      <c r="AH783">
        <v>19</v>
      </c>
      <c r="AI783">
        <v>133</v>
      </c>
      <c r="AJ783">
        <v>8</v>
      </c>
      <c r="AK783">
        <v>145</v>
      </c>
      <c r="AL783">
        <v>1884</v>
      </c>
      <c r="AM783">
        <v>1885</v>
      </c>
      <c r="AO783">
        <v>18.284210526315789</v>
      </c>
      <c r="AP783">
        <v>21.272727272727273</v>
      </c>
      <c r="AQ783">
        <v>19.154716981132076</v>
      </c>
      <c r="AR783">
        <v>14.880000000000003</v>
      </c>
      <c r="AS783">
        <v>26.245161290322581</v>
      </c>
      <c r="AT783">
        <v>17.763934426229508</v>
      </c>
      <c r="AU783">
        <v>17.614285714285717</v>
      </c>
      <c r="AV783">
        <v>12.018461538461539</v>
      </c>
      <c r="AW783">
        <v>11.578378378378378</v>
      </c>
      <c r="AX783">
        <v>12.464516129032258</v>
      </c>
      <c r="AY783">
        <v>6</v>
      </c>
      <c r="AZ783">
        <v>15.329032258064515</v>
      </c>
      <c r="BA783">
        <v>31.37142857142857</v>
      </c>
      <c r="BB783">
        <v>28.224</v>
      </c>
      <c r="BC783">
        <v>31.930434782608696</v>
      </c>
      <c r="BD783">
        <v>32.271428571428572</v>
      </c>
      <c r="BE783">
        <v>15.663157894736843</v>
      </c>
      <c r="BF783">
        <v>18.911999999999999</v>
      </c>
      <c r="BG783">
        <v>20.88</v>
      </c>
      <c r="BH783">
        <v>11.600000000000001</v>
      </c>
      <c r="BI783">
        <v>7.4769230769230779</v>
      </c>
      <c r="BJ783">
        <v>15.514285714285714</v>
      </c>
      <c r="BK783">
        <v>28.551724137931036</v>
      </c>
      <c r="BL783">
        <v>29.52</v>
      </c>
      <c r="BM783">
        <v>30.6</v>
      </c>
      <c r="BN783">
        <v>17.747368421052631</v>
      </c>
      <c r="BO783">
        <v>17.3</v>
      </c>
      <c r="BP783">
        <v>6.2625000000000002</v>
      </c>
      <c r="BQ783">
        <v>15.279069767441863</v>
      </c>
      <c r="BR783">
        <v>27.795348837209303</v>
      </c>
      <c r="BS783">
        <v>28.18723404255319</v>
      </c>
      <c r="BT783">
        <v>19.515789473684212</v>
      </c>
      <c r="BU783">
        <v>9.6631578947368428</v>
      </c>
      <c r="BV783">
        <v>20.7</v>
      </c>
      <c r="BW783">
        <v>13.655172413793103</v>
      </c>
      <c r="BX783">
        <v>16.383439490445859</v>
      </c>
      <c r="BY783">
        <v>19.10044986661886</v>
      </c>
      <c r="BZ783">
        <v>782</v>
      </c>
    </row>
    <row r="784" spans="1:78" x14ac:dyDescent="0.25">
      <c r="A784">
        <v>783</v>
      </c>
      <c r="B784" t="s">
        <v>853</v>
      </c>
      <c r="C784">
        <v>76</v>
      </c>
      <c r="D784">
        <v>44</v>
      </c>
      <c r="E784">
        <v>56</v>
      </c>
      <c r="F784">
        <v>73</v>
      </c>
      <c r="G784">
        <v>31</v>
      </c>
      <c r="H784">
        <v>59</v>
      </c>
      <c r="I784">
        <v>53</v>
      </c>
      <c r="J784">
        <v>62</v>
      </c>
      <c r="K784">
        <v>77</v>
      </c>
      <c r="L784">
        <v>85</v>
      </c>
      <c r="M784">
        <v>18</v>
      </c>
      <c r="N784">
        <v>31</v>
      </c>
      <c r="O784">
        <v>42</v>
      </c>
      <c r="P784">
        <v>25</v>
      </c>
      <c r="Q784">
        <v>23</v>
      </c>
      <c r="R784">
        <v>28</v>
      </c>
      <c r="S784">
        <v>57</v>
      </c>
      <c r="T784">
        <v>77</v>
      </c>
      <c r="U784">
        <v>36</v>
      </c>
      <c r="V784">
        <v>74</v>
      </c>
      <c r="W784">
        <v>91</v>
      </c>
      <c r="X784">
        <v>42</v>
      </c>
      <c r="Y784">
        <v>29</v>
      </c>
      <c r="Z784">
        <v>15</v>
      </c>
      <c r="AA784">
        <v>4</v>
      </c>
      <c r="AB784">
        <v>57</v>
      </c>
      <c r="AC784">
        <v>36</v>
      </c>
      <c r="AD784">
        <v>96</v>
      </c>
      <c r="AE784">
        <v>72</v>
      </c>
      <c r="AF784">
        <v>44</v>
      </c>
      <c r="AG784">
        <v>50</v>
      </c>
      <c r="AH784">
        <v>19</v>
      </c>
      <c r="AI784">
        <v>136</v>
      </c>
      <c r="AJ784">
        <v>8</v>
      </c>
      <c r="AK784">
        <v>155</v>
      </c>
      <c r="AL784">
        <v>1874</v>
      </c>
      <c r="AM784">
        <v>1881</v>
      </c>
      <c r="AO784">
        <v>18.284210526315789</v>
      </c>
      <c r="AP784">
        <v>21.272727272727273</v>
      </c>
      <c r="AQ784">
        <v>18.12857142857143</v>
      </c>
      <c r="AR784">
        <v>15.287671232876713</v>
      </c>
      <c r="AS784">
        <v>26.245161290322581</v>
      </c>
      <c r="AT784">
        <v>18.366101694915255</v>
      </c>
      <c r="AU784">
        <v>18.611320754716981</v>
      </c>
      <c r="AV784">
        <v>12.6</v>
      </c>
      <c r="AW784">
        <v>11.127272727272727</v>
      </c>
      <c r="AX784">
        <v>13.637647058823529</v>
      </c>
      <c r="AY784">
        <v>6</v>
      </c>
      <c r="AZ784">
        <v>15.329032258064515</v>
      </c>
      <c r="BA784">
        <v>31.37142857142857</v>
      </c>
      <c r="BB784">
        <v>28.224</v>
      </c>
      <c r="BC784">
        <v>31.930434782608696</v>
      </c>
      <c r="BD784">
        <v>32.271428571428572</v>
      </c>
      <c r="BE784">
        <v>15.663157894736843</v>
      </c>
      <c r="BF784">
        <v>18.42077922077922</v>
      </c>
      <c r="BG784">
        <v>20.3</v>
      </c>
      <c r="BH784">
        <v>11.286486486486487</v>
      </c>
      <c r="BI784">
        <v>7.4769230769230779</v>
      </c>
      <c r="BJ784">
        <v>15.514285714285714</v>
      </c>
      <c r="BK784">
        <v>28.551724137931036</v>
      </c>
      <c r="BL784">
        <v>29.52</v>
      </c>
      <c r="BM784">
        <v>30.6</v>
      </c>
      <c r="BN784">
        <v>17.747368421052631</v>
      </c>
      <c r="BO784">
        <v>17.3</v>
      </c>
      <c r="BP784">
        <v>6.2625000000000002</v>
      </c>
      <c r="BQ784">
        <v>18.25</v>
      </c>
      <c r="BR784">
        <v>27.163636363636364</v>
      </c>
      <c r="BS784">
        <v>26.496000000000002</v>
      </c>
      <c r="BT784">
        <v>19.515789473684212</v>
      </c>
      <c r="BU784">
        <v>9.4500000000000011</v>
      </c>
      <c r="BV784">
        <v>20.7</v>
      </c>
      <c r="BW784">
        <v>12.774193548387096</v>
      </c>
      <c r="BX784">
        <v>16.470864461045892</v>
      </c>
      <c r="BY784">
        <v>19.09994355047251</v>
      </c>
      <c r="BZ784">
        <v>783</v>
      </c>
    </row>
    <row r="785" spans="1:78" x14ac:dyDescent="0.25">
      <c r="A785">
        <v>784</v>
      </c>
      <c r="B785" t="s">
        <v>854</v>
      </c>
      <c r="C785">
        <v>76</v>
      </c>
      <c r="D785">
        <v>43</v>
      </c>
      <c r="E785">
        <v>54</v>
      </c>
      <c r="F785">
        <v>73</v>
      </c>
      <c r="G785">
        <v>31</v>
      </c>
      <c r="H785">
        <v>60</v>
      </c>
      <c r="I785">
        <v>52</v>
      </c>
      <c r="J785">
        <v>62</v>
      </c>
      <c r="K785">
        <v>76</v>
      </c>
      <c r="L785">
        <v>84</v>
      </c>
      <c r="M785">
        <v>18</v>
      </c>
      <c r="N785">
        <v>31</v>
      </c>
      <c r="O785">
        <v>42</v>
      </c>
      <c r="P785">
        <v>25</v>
      </c>
      <c r="Q785">
        <v>23</v>
      </c>
      <c r="R785">
        <v>28</v>
      </c>
      <c r="S785">
        <v>57</v>
      </c>
      <c r="T785">
        <v>77</v>
      </c>
      <c r="U785">
        <v>36</v>
      </c>
      <c r="V785">
        <v>73</v>
      </c>
      <c r="W785">
        <v>92</v>
      </c>
      <c r="X785">
        <v>40</v>
      </c>
      <c r="Y785">
        <v>29</v>
      </c>
      <c r="Z785">
        <v>15</v>
      </c>
      <c r="AA785">
        <v>4</v>
      </c>
      <c r="AB785">
        <v>57</v>
      </c>
      <c r="AC785">
        <v>36</v>
      </c>
      <c r="AD785">
        <v>96</v>
      </c>
      <c r="AE785">
        <v>71</v>
      </c>
      <c r="AF785">
        <v>44</v>
      </c>
      <c r="AG785">
        <v>49</v>
      </c>
      <c r="AH785">
        <v>19</v>
      </c>
      <c r="AI785">
        <v>129</v>
      </c>
      <c r="AJ785">
        <v>11</v>
      </c>
      <c r="AK785">
        <v>154</v>
      </c>
      <c r="AL785">
        <v>1876</v>
      </c>
      <c r="AM785">
        <v>1867</v>
      </c>
      <c r="AO785">
        <v>18.284210526315789</v>
      </c>
      <c r="AP785">
        <v>21.767441860465116</v>
      </c>
      <c r="AQ785">
        <v>18.8</v>
      </c>
      <c r="AR785">
        <v>15.287671232876713</v>
      </c>
      <c r="AS785">
        <v>26.245161290322581</v>
      </c>
      <c r="AT785">
        <v>18.059999999999999</v>
      </c>
      <c r="AU785">
        <v>18.969230769230769</v>
      </c>
      <c r="AV785">
        <v>12.6</v>
      </c>
      <c r="AW785">
        <v>11.273684210526318</v>
      </c>
      <c r="AX785">
        <v>13.8</v>
      </c>
      <c r="AY785">
        <v>6</v>
      </c>
      <c r="AZ785">
        <v>15.329032258064515</v>
      </c>
      <c r="BA785">
        <v>31.37142857142857</v>
      </c>
      <c r="BB785">
        <v>28.224</v>
      </c>
      <c r="BC785">
        <v>31.930434782608696</v>
      </c>
      <c r="BD785">
        <v>32.271428571428572</v>
      </c>
      <c r="BE785">
        <v>15.663157894736843</v>
      </c>
      <c r="BF785">
        <v>18.42077922077922</v>
      </c>
      <c r="BG785">
        <v>20.3</v>
      </c>
      <c r="BH785">
        <v>11.441095890410958</v>
      </c>
      <c r="BI785">
        <v>7.3956521739130441</v>
      </c>
      <c r="BJ785">
        <v>16.290000000000003</v>
      </c>
      <c r="BK785">
        <v>28.551724137931036</v>
      </c>
      <c r="BL785">
        <v>29.52</v>
      </c>
      <c r="BM785">
        <v>30.6</v>
      </c>
      <c r="BN785">
        <v>17.747368421052631</v>
      </c>
      <c r="BO785">
        <v>17.3</v>
      </c>
      <c r="BP785">
        <v>6.2625000000000002</v>
      </c>
      <c r="BQ785">
        <v>18.507042253521128</v>
      </c>
      <c r="BR785">
        <v>27.163636363636364</v>
      </c>
      <c r="BS785">
        <v>27.036734693877552</v>
      </c>
      <c r="BT785">
        <v>19.515789473684212</v>
      </c>
      <c r="BU785">
        <v>9.9627906976744196</v>
      </c>
      <c r="BV785">
        <v>15.054545454545455</v>
      </c>
      <c r="BW785">
        <v>12.857142857142858</v>
      </c>
      <c r="BX785">
        <v>16.453304904051173</v>
      </c>
      <c r="BY785">
        <v>19.19718459435725</v>
      </c>
      <c r="BZ785">
        <v>784</v>
      </c>
    </row>
    <row r="786" spans="1:78" x14ac:dyDescent="0.25">
      <c r="A786">
        <v>785</v>
      </c>
      <c r="B786" t="s">
        <v>855</v>
      </c>
      <c r="C786">
        <v>75</v>
      </c>
      <c r="D786">
        <v>43</v>
      </c>
      <c r="E786">
        <v>54</v>
      </c>
      <c r="F786">
        <v>73</v>
      </c>
      <c r="G786">
        <v>31</v>
      </c>
      <c r="H786">
        <v>59</v>
      </c>
      <c r="I786">
        <v>53</v>
      </c>
      <c r="J786">
        <v>62</v>
      </c>
      <c r="K786">
        <v>76</v>
      </c>
      <c r="L786">
        <v>83</v>
      </c>
      <c r="M786">
        <v>18</v>
      </c>
      <c r="N786">
        <v>31</v>
      </c>
      <c r="O786">
        <v>42</v>
      </c>
      <c r="P786">
        <v>25</v>
      </c>
      <c r="Q786">
        <v>23</v>
      </c>
      <c r="R786">
        <v>28</v>
      </c>
      <c r="S786">
        <v>57</v>
      </c>
      <c r="T786">
        <v>76</v>
      </c>
      <c r="U786">
        <v>36</v>
      </c>
      <c r="V786">
        <v>70</v>
      </c>
      <c r="W786">
        <v>96</v>
      </c>
      <c r="X786">
        <v>40</v>
      </c>
      <c r="Y786">
        <v>29</v>
      </c>
      <c r="Z786">
        <v>15</v>
      </c>
      <c r="AA786">
        <v>4</v>
      </c>
      <c r="AB786">
        <v>57</v>
      </c>
      <c r="AC786">
        <v>36</v>
      </c>
      <c r="AD786">
        <v>96</v>
      </c>
      <c r="AE786">
        <v>72</v>
      </c>
      <c r="AF786">
        <v>44</v>
      </c>
      <c r="AG786">
        <v>49</v>
      </c>
      <c r="AH786">
        <v>19</v>
      </c>
      <c r="AI786">
        <v>135</v>
      </c>
      <c r="AJ786">
        <v>13</v>
      </c>
      <c r="AK786">
        <v>154</v>
      </c>
      <c r="AL786">
        <v>1891</v>
      </c>
      <c r="AM786">
        <v>1874</v>
      </c>
      <c r="AO786">
        <v>18.527999999999999</v>
      </c>
      <c r="AP786">
        <v>21.767441860465116</v>
      </c>
      <c r="AQ786">
        <v>18.8</v>
      </c>
      <c r="AR786">
        <v>15.287671232876713</v>
      </c>
      <c r="AS786">
        <v>26.245161290322581</v>
      </c>
      <c r="AT786">
        <v>18.366101694915255</v>
      </c>
      <c r="AU786">
        <v>18.611320754716981</v>
      </c>
      <c r="AV786">
        <v>12.6</v>
      </c>
      <c r="AW786">
        <v>11.273684210526318</v>
      </c>
      <c r="AX786">
        <v>13.966265060240964</v>
      </c>
      <c r="AY786">
        <v>6</v>
      </c>
      <c r="AZ786">
        <v>15.329032258064515</v>
      </c>
      <c r="BA786">
        <v>31.37142857142857</v>
      </c>
      <c r="BB786">
        <v>28.224</v>
      </c>
      <c r="BC786">
        <v>31.930434782608696</v>
      </c>
      <c r="BD786">
        <v>32.271428571428572</v>
      </c>
      <c r="BE786">
        <v>15.663157894736843</v>
      </c>
      <c r="BF786">
        <v>18.663157894736841</v>
      </c>
      <c r="BG786">
        <v>20.3</v>
      </c>
      <c r="BH786">
        <v>11.931428571428572</v>
      </c>
      <c r="BI786">
        <v>7.0875000000000004</v>
      </c>
      <c r="BJ786">
        <v>16.290000000000003</v>
      </c>
      <c r="BK786">
        <v>28.551724137931036</v>
      </c>
      <c r="BL786">
        <v>29.52</v>
      </c>
      <c r="BM786">
        <v>30.6</v>
      </c>
      <c r="BN786">
        <v>17.747368421052631</v>
      </c>
      <c r="BO786">
        <v>17.3</v>
      </c>
      <c r="BP786">
        <v>6.2625000000000002</v>
      </c>
      <c r="BQ786">
        <v>18.25</v>
      </c>
      <c r="BR786">
        <v>27.163636363636364</v>
      </c>
      <c r="BS786">
        <v>27.036734693877552</v>
      </c>
      <c r="BT786">
        <v>19.515789473684212</v>
      </c>
      <c r="BU786">
        <v>9.52</v>
      </c>
      <c r="BV786">
        <v>12.738461538461538</v>
      </c>
      <c r="BW786">
        <v>12.857142857142858</v>
      </c>
      <c r="BX786">
        <v>16.322792173453198</v>
      </c>
      <c r="BY786">
        <v>19.189520308067696</v>
      </c>
      <c r="BZ786">
        <v>785</v>
      </c>
    </row>
    <row r="787" spans="1:78" x14ac:dyDescent="0.25">
      <c r="A787">
        <v>786</v>
      </c>
      <c r="B787" t="s">
        <v>856</v>
      </c>
      <c r="C787">
        <v>76</v>
      </c>
      <c r="D787">
        <v>43</v>
      </c>
      <c r="E787">
        <v>54</v>
      </c>
      <c r="F787">
        <v>72</v>
      </c>
      <c r="G787">
        <v>32</v>
      </c>
      <c r="H787">
        <v>59</v>
      </c>
      <c r="I787">
        <v>53</v>
      </c>
      <c r="J787">
        <v>63</v>
      </c>
      <c r="K787">
        <v>77</v>
      </c>
      <c r="L787">
        <v>84</v>
      </c>
      <c r="M787">
        <v>18</v>
      </c>
      <c r="N787">
        <v>32</v>
      </c>
      <c r="O787">
        <v>42</v>
      </c>
      <c r="P787">
        <v>26</v>
      </c>
      <c r="Q787">
        <v>23</v>
      </c>
      <c r="R787">
        <v>28</v>
      </c>
      <c r="S787">
        <v>57</v>
      </c>
      <c r="T787">
        <v>78</v>
      </c>
      <c r="U787">
        <v>37</v>
      </c>
      <c r="V787">
        <v>72</v>
      </c>
      <c r="W787">
        <v>92</v>
      </c>
      <c r="X787">
        <v>39</v>
      </c>
      <c r="Y787">
        <v>29</v>
      </c>
      <c r="Z787">
        <v>15</v>
      </c>
      <c r="AA787">
        <v>4</v>
      </c>
      <c r="AB787">
        <v>57</v>
      </c>
      <c r="AC787">
        <v>36</v>
      </c>
      <c r="AD787">
        <v>96</v>
      </c>
      <c r="AE787">
        <v>72</v>
      </c>
      <c r="AF787">
        <v>38</v>
      </c>
      <c r="AG787">
        <v>47</v>
      </c>
      <c r="AH787">
        <v>19</v>
      </c>
      <c r="AI787">
        <v>135</v>
      </c>
      <c r="AJ787">
        <v>13</v>
      </c>
      <c r="AK787">
        <v>154</v>
      </c>
      <c r="AL787">
        <v>1880</v>
      </c>
      <c r="AM787">
        <v>1872</v>
      </c>
      <c r="AO787">
        <v>18.284210526315789</v>
      </c>
      <c r="AP787">
        <v>21.767441860465116</v>
      </c>
      <c r="AQ787">
        <v>18.8</v>
      </c>
      <c r="AR787">
        <v>15.5</v>
      </c>
      <c r="AS787">
        <v>25.425000000000001</v>
      </c>
      <c r="AT787">
        <v>18.366101694915255</v>
      </c>
      <c r="AU787">
        <v>18.611320754716981</v>
      </c>
      <c r="AV787">
        <v>12.4</v>
      </c>
      <c r="AW787">
        <v>11.127272727272727</v>
      </c>
      <c r="AX787">
        <v>13.8</v>
      </c>
      <c r="AY787">
        <v>6</v>
      </c>
      <c r="AZ787">
        <v>14.85</v>
      </c>
      <c r="BA787">
        <v>31.37142857142857</v>
      </c>
      <c r="BB787">
        <v>27.138461538461538</v>
      </c>
      <c r="BC787">
        <v>31.930434782608696</v>
      </c>
      <c r="BD787">
        <v>32.271428571428572</v>
      </c>
      <c r="BE787">
        <v>15.663157894736843</v>
      </c>
      <c r="BF787">
        <v>18.184615384615384</v>
      </c>
      <c r="BG787">
        <v>19.751351351351353</v>
      </c>
      <c r="BH787">
        <v>11.600000000000001</v>
      </c>
      <c r="BI787">
        <v>7.3956521739130441</v>
      </c>
      <c r="BJ787">
        <v>16.707692307692309</v>
      </c>
      <c r="BK787">
        <v>28.551724137931036</v>
      </c>
      <c r="BL787">
        <v>29.52</v>
      </c>
      <c r="BM787">
        <v>30.6</v>
      </c>
      <c r="BN787">
        <v>17.747368421052631</v>
      </c>
      <c r="BO787">
        <v>17.3</v>
      </c>
      <c r="BP787">
        <v>6.2625000000000002</v>
      </c>
      <c r="BQ787">
        <v>18.25</v>
      </c>
      <c r="BR787">
        <v>31.452631578947368</v>
      </c>
      <c r="BS787">
        <v>28.18723404255319</v>
      </c>
      <c r="BT787">
        <v>19.515789473684212</v>
      </c>
      <c r="BU787">
        <v>9.52</v>
      </c>
      <c r="BV787">
        <v>12.738461538461538</v>
      </c>
      <c r="BW787">
        <v>12.857142857142858</v>
      </c>
      <c r="BX787">
        <v>16.418297872340425</v>
      </c>
      <c r="BY787">
        <v>19.304162486460282</v>
      </c>
      <c r="BZ787">
        <v>786</v>
      </c>
    </row>
    <row r="788" spans="1:78" x14ac:dyDescent="0.25">
      <c r="A788">
        <v>787</v>
      </c>
      <c r="B788" t="s">
        <v>857</v>
      </c>
      <c r="C788">
        <v>77</v>
      </c>
      <c r="D788">
        <v>42</v>
      </c>
      <c r="E788">
        <v>56</v>
      </c>
      <c r="F788">
        <v>72</v>
      </c>
      <c r="G788">
        <v>31</v>
      </c>
      <c r="H788">
        <v>63</v>
      </c>
      <c r="I788">
        <v>52</v>
      </c>
      <c r="J788">
        <v>62</v>
      </c>
      <c r="K788">
        <v>77</v>
      </c>
      <c r="L788">
        <v>84</v>
      </c>
      <c r="M788">
        <v>18</v>
      </c>
      <c r="N788">
        <v>31</v>
      </c>
      <c r="O788">
        <v>41</v>
      </c>
      <c r="P788">
        <v>26</v>
      </c>
      <c r="Q788">
        <v>23</v>
      </c>
      <c r="R788">
        <v>28</v>
      </c>
      <c r="S788">
        <v>55</v>
      </c>
      <c r="T788">
        <v>74</v>
      </c>
      <c r="U788">
        <v>37</v>
      </c>
      <c r="V788">
        <v>47</v>
      </c>
      <c r="W788">
        <v>86</v>
      </c>
      <c r="X788">
        <v>38</v>
      </c>
      <c r="Y788">
        <v>29</v>
      </c>
      <c r="Z788">
        <v>15</v>
      </c>
      <c r="AA788">
        <v>4</v>
      </c>
      <c r="AB788">
        <v>56</v>
      </c>
      <c r="AC788">
        <v>36</v>
      </c>
      <c r="AD788">
        <v>115</v>
      </c>
      <c r="AE788">
        <v>72</v>
      </c>
      <c r="AF788">
        <v>39</v>
      </c>
      <c r="AG788">
        <v>46</v>
      </c>
      <c r="AH788">
        <v>19</v>
      </c>
      <c r="AI788">
        <v>135</v>
      </c>
      <c r="AJ788">
        <v>13</v>
      </c>
      <c r="AK788">
        <v>151</v>
      </c>
      <c r="AL788">
        <v>1881</v>
      </c>
      <c r="AM788">
        <v>1850</v>
      </c>
      <c r="AO788">
        <v>18.046753246753248</v>
      </c>
      <c r="AP788">
        <v>22.285714285714288</v>
      </c>
      <c r="AQ788">
        <v>18.12857142857143</v>
      </c>
      <c r="AR788">
        <v>15.5</v>
      </c>
      <c r="AS788">
        <v>26.245161290322581</v>
      </c>
      <c r="AT788">
        <v>17.2</v>
      </c>
      <c r="AU788">
        <v>18.969230769230769</v>
      </c>
      <c r="AV788">
        <v>12.6</v>
      </c>
      <c r="AW788">
        <v>11.127272727272727</v>
      </c>
      <c r="AX788">
        <v>13.8</v>
      </c>
      <c r="AY788">
        <v>6</v>
      </c>
      <c r="AZ788">
        <v>15.329032258064515</v>
      </c>
      <c r="BA788">
        <v>32.136585365853662</v>
      </c>
      <c r="BB788">
        <v>27.138461538461538</v>
      </c>
      <c r="BC788">
        <v>31.930434782608696</v>
      </c>
      <c r="BD788">
        <v>32.271428571428572</v>
      </c>
      <c r="BE788">
        <v>16.232727272727271</v>
      </c>
      <c r="BF788">
        <v>19.16756756756757</v>
      </c>
      <c r="BG788">
        <v>19.751351351351353</v>
      </c>
      <c r="BH788">
        <v>17.770212765957446</v>
      </c>
      <c r="BI788">
        <v>7.9116279069767437</v>
      </c>
      <c r="BJ788">
        <v>17.147368421052633</v>
      </c>
      <c r="BK788">
        <v>28.551724137931036</v>
      </c>
      <c r="BL788">
        <v>29.52</v>
      </c>
      <c r="BM788">
        <v>30.6</v>
      </c>
      <c r="BN788">
        <v>18.064285714285717</v>
      </c>
      <c r="BO788">
        <v>17.3</v>
      </c>
      <c r="BP788">
        <v>5.2278260869565223</v>
      </c>
      <c r="BQ788">
        <v>18.25</v>
      </c>
      <c r="BR788">
        <v>30.646153846153847</v>
      </c>
      <c r="BS788">
        <v>28.8</v>
      </c>
      <c r="BT788">
        <v>19.515789473684212</v>
      </c>
      <c r="BU788">
        <v>9.52</v>
      </c>
      <c r="BV788">
        <v>12.738461538461538</v>
      </c>
      <c r="BW788">
        <v>13.112582781456954</v>
      </c>
      <c r="BX788">
        <v>16.409569377990429</v>
      </c>
      <c r="BY788">
        <v>19.575271099790719</v>
      </c>
      <c r="BZ788">
        <v>787</v>
      </c>
    </row>
    <row r="789" spans="1:78" x14ac:dyDescent="0.25">
      <c r="A789">
        <v>788</v>
      </c>
      <c r="B789" t="s">
        <v>858</v>
      </c>
      <c r="C789">
        <v>77</v>
      </c>
      <c r="D789">
        <v>42</v>
      </c>
      <c r="E789">
        <v>54</v>
      </c>
      <c r="F789">
        <v>74</v>
      </c>
      <c r="G789">
        <v>36</v>
      </c>
      <c r="H789">
        <v>62</v>
      </c>
      <c r="I789">
        <v>53</v>
      </c>
      <c r="J789">
        <v>62</v>
      </c>
      <c r="K789">
        <v>76</v>
      </c>
      <c r="L789">
        <v>77</v>
      </c>
      <c r="M789">
        <v>18</v>
      </c>
      <c r="N789">
        <v>31</v>
      </c>
      <c r="O789">
        <v>41</v>
      </c>
      <c r="P789">
        <v>26</v>
      </c>
      <c r="Q789">
        <v>23</v>
      </c>
      <c r="R789">
        <v>28</v>
      </c>
      <c r="S789">
        <v>56</v>
      </c>
      <c r="T789">
        <v>76</v>
      </c>
      <c r="U789">
        <v>37</v>
      </c>
      <c r="V789">
        <v>49</v>
      </c>
      <c r="W789">
        <v>88</v>
      </c>
      <c r="X789">
        <v>37</v>
      </c>
      <c r="Y789">
        <v>27</v>
      </c>
      <c r="Z789">
        <v>15</v>
      </c>
      <c r="AA789">
        <v>4</v>
      </c>
      <c r="AB789">
        <v>56</v>
      </c>
      <c r="AC789">
        <v>36</v>
      </c>
      <c r="AD789">
        <v>115</v>
      </c>
      <c r="AE789">
        <v>72</v>
      </c>
      <c r="AF789">
        <v>38</v>
      </c>
      <c r="AG789">
        <v>47</v>
      </c>
      <c r="AH789">
        <v>19</v>
      </c>
      <c r="AI789">
        <v>130</v>
      </c>
      <c r="AJ789">
        <v>13</v>
      </c>
      <c r="AK789">
        <v>151</v>
      </c>
      <c r="AL789">
        <v>1902</v>
      </c>
      <c r="AM789">
        <v>1846</v>
      </c>
      <c r="AO789">
        <v>18.046753246753248</v>
      </c>
      <c r="AP789">
        <v>22.285714285714288</v>
      </c>
      <c r="AQ789">
        <v>18.8</v>
      </c>
      <c r="AR789">
        <v>15.081081081081082</v>
      </c>
      <c r="AS789">
        <v>22.6</v>
      </c>
      <c r="AT789">
        <v>17.477419354838709</v>
      </c>
      <c r="AU789">
        <v>18.611320754716981</v>
      </c>
      <c r="AV789">
        <v>12.6</v>
      </c>
      <c r="AW789">
        <v>11.273684210526318</v>
      </c>
      <c r="AX789">
        <v>15.054545454545455</v>
      </c>
      <c r="AY789">
        <v>6</v>
      </c>
      <c r="AZ789">
        <v>15.329032258064515</v>
      </c>
      <c r="BA789">
        <v>32.136585365853662</v>
      </c>
      <c r="BB789">
        <v>27.138461538461538</v>
      </c>
      <c r="BC789">
        <v>31.930434782608696</v>
      </c>
      <c r="BD789">
        <v>32.271428571428572</v>
      </c>
      <c r="BE789">
        <v>15.942857142857145</v>
      </c>
      <c r="BF789">
        <v>18.663157894736841</v>
      </c>
      <c r="BG789">
        <v>19.751351351351353</v>
      </c>
      <c r="BH789">
        <v>17.044897959183675</v>
      </c>
      <c r="BI789">
        <v>7.7318181818181824</v>
      </c>
      <c r="BJ789">
        <v>17.610810810810811</v>
      </c>
      <c r="BK789">
        <v>30.666666666666668</v>
      </c>
      <c r="BL789">
        <v>29.52</v>
      </c>
      <c r="BM789">
        <v>30.6</v>
      </c>
      <c r="BN789">
        <v>18.064285714285717</v>
      </c>
      <c r="BO789">
        <v>17.3</v>
      </c>
      <c r="BP789">
        <v>5.2278260869565223</v>
      </c>
      <c r="BQ789">
        <v>18.25</v>
      </c>
      <c r="BR789">
        <v>31.452631578947368</v>
      </c>
      <c r="BS789">
        <v>28.18723404255319</v>
      </c>
      <c r="BT789">
        <v>19.515789473684212</v>
      </c>
      <c r="BU789">
        <v>9.8861538461538458</v>
      </c>
      <c r="BV789">
        <v>12.738461538461538</v>
      </c>
      <c r="BW789">
        <v>13.112582781456954</v>
      </c>
      <c r="BX789">
        <v>16.228391167192431</v>
      </c>
      <c r="BY789">
        <v>19.567144697589011</v>
      </c>
      <c r="BZ789">
        <v>788</v>
      </c>
    </row>
    <row r="790" spans="1:78" x14ac:dyDescent="0.25">
      <c r="A790">
        <v>789</v>
      </c>
      <c r="B790" t="s">
        <v>859</v>
      </c>
      <c r="C790">
        <v>78</v>
      </c>
      <c r="D790">
        <v>43</v>
      </c>
      <c r="E790">
        <v>54</v>
      </c>
      <c r="F790">
        <v>73</v>
      </c>
      <c r="G790">
        <v>37</v>
      </c>
      <c r="H790">
        <v>62</v>
      </c>
      <c r="I790">
        <v>54</v>
      </c>
      <c r="J790">
        <v>62</v>
      </c>
      <c r="K790">
        <v>77</v>
      </c>
      <c r="L790">
        <v>78</v>
      </c>
      <c r="M790">
        <v>18</v>
      </c>
      <c r="N790">
        <v>31</v>
      </c>
      <c r="O790">
        <v>41</v>
      </c>
      <c r="P790">
        <v>26</v>
      </c>
      <c r="Q790">
        <v>23</v>
      </c>
      <c r="R790">
        <v>28</v>
      </c>
      <c r="S790">
        <v>56</v>
      </c>
      <c r="T790">
        <v>86</v>
      </c>
      <c r="U790">
        <v>38</v>
      </c>
      <c r="V790">
        <v>49</v>
      </c>
      <c r="W790">
        <v>70</v>
      </c>
      <c r="X790">
        <v>38</v>
      </c>
      <c r="Y790">
        <v>27</v>
      </c>
      <c r="Z790">
        <v>15</v>
      </c>
      <c r="AA790">
        <v>4</v>
      </c>
      <c r="AB790">
        <v>56</v>
      </c>
      <c r="AC790">
        <v>36</v>
      </c>
      <c r="AD790">
        <v>116</v>
      </c>
      <c r="AE790">
        <v>72</v>
      </c>
      <c r="AF790">
        <v>38</v>
      </c>
      <c r="AG790">
        <v>46</v>
      </c>
      <c r="AH790">
        <v>19</v>
      </c>
      <c r="AI790">
        <v>129</v>
      </c>
      <c r="AJ790">
        <v>9</v>
      </c>
      <c r="AK790">
        <v>149</v>
      </c>
      <c r="AL790">
        <v>1888</v>
      </c>
      <c r="AM790">
        <v>1838</v>
      </c>
      <c r="AO790">
        <v>17.815384615384616</v>
      </c>
      <c r="AP790">
        <v>21.767441860465116</v>
      </c>
      <c r="AQ790">
        <v>18.8</v>
      </c>
      <c r="AR790">
        <v>15.287671232876713</v>
      </c>
      <c r="AS790">
        <v>21.98918918918919</v>
      </c>
      <c r="AT790">
        <v>17.477419354838709</v>
      </c>
      <c r="AU790">
        <v>18.266666666666669</v>
      </c>
      <c r="AV790">
        <v>12.6</v>
      </c>
      <c r="AW790">
        <v>11.127272727272727</v>
      </c>
      <c r="AX790">
        <v>14.861538461538464</v>
      </c>
      <c r="AY790">
        <v>6</v>
      </c>
      <c r="AZ790">
        <v>15.329032258064515</v>
      </c>
      <c r="BA790">
        <v>32.136585365853662</v>
      </c>
      <c r="BB790">
        <v>27.138461538461538</v>
      </c>
      <c r="BC790">
        <v>31.930434782608696</v>
      </c>
      <c r="BD790">
        <v>32.271428571428572</v>
      </c>
      <c r="BE790">
        <v>15.942857142857145</v>
      </c>
      <c r="BF790">
        <v>16.493023255813956</v>
      </c>
      <c r="BG790">
        <v>19.231578947368423</v>
      </c>
      <c r="BH790">
        <v>17.044897959183675</v>
      </c>
      <c r="BI790">
        <v>9.7200000000000006</v>
      </c>
      <c r="BJ790">
        <v>17.147368421052633</v>
      </c>
      <c r="BK790">
        <v>30.666666666666668</v>
      </c>
      <c r="BL790">
        <v>29.52</v>
      </c>
      <c r="BM790">
        <v>30.6</v>
      </c>
      <c r="BN790">
        <v>18.064285714285717</v>
      </c>
      <c r="BO790">
        <v>17.3</v>
      </c>
      <c r="BP790">
        <v>5.1827586206896559</v>
      </c>
      <c r="BQ790">
        <v>18.25</v>
      </c>
      <c r="BR790">
        <v>31.452631578947368</v>
      </c>
      <c r="BS790">
        <v>28.8</v>
      </c>
      <c r="BT790">
        <v>19.515789473684212</v>
      </c>
      <c r="BU790">
        <v>9.9627906976744196</v>
      </c>
      <c r="BV790">
        <v>18.399999999999999</v>
      </c>
      <c r="BW790">
        <v>13.288590604026846</v>
      </c>
      <c r="BX790">
        <v>16.348728813559323</v>
      </c>
      <c r="BY790">
        <v>19.502345730375207</v>
      </c>
      <c r="BZ790">
        <v>789</v>
      </c>
    </row>
    <row r="791" spans="1:78" x14ac:dyDescent="0.25">
      <c r="A791">
        <v>790</v>
      </c>
      <c r="B791" t="s">
        <v>860</v>
      </c>
      <c r="C791">
        <v>79</v>
      </c>
      <c r="D791">
        <v>43</v>
      </c>
      <c r="E791">
        <v>54</v>
      </c>
      <c r="F791">
        <v>70</v>
      </c>
      <c r="G791">
        <v>32</v>
      </c>
      <c r="H791">
        <v>61</v>
      </c>
      <c r="I791">
        <v>57</v>
      </c>
      <c r="J791">
        <v>63</v>
      </c>
      <c r="K791">
        <v>76</v>
      </c>
      <c r="L791">
        <v>78</v>
      </c>
      <c r="M791">
        <v>18</v>
      </c>
      <c r="N791">
        <v>31</v>
      </c>
      <c r="O791">
        <v>41</v>
      </c>
      <c r="P791">
        <v>26</v>
      </c>
      <c r="Q791">
        <v>23</v>
      </c>
      <c r="R791">
        <v>28</v>
      </c>
      <c r="S791">
        <v>56</v>
      </c>
      <c r="T791">
        <v>95</v>
      </c>
      <c r="U791">
        <v>37</v>
      </c>
      <c r="V791">
        <v>46</v>
      </c>
      <c r="W791">
        <v>73</v>
      </c>
      <c r="X791">
        <v>38</v>
      </c>
      <c r="Y791">
        <v>27</v>
      </c>
      <c r="Z791">
        <v>15</v>
      </c>
      <c r="AA791">
        <v>4</v>
      </c>
      <c r="AB791">
        <v>56</v>
      </c>
      <c r="AC791">
        <v>36</v>
      </c>
      <c r="AD791">
        <v>96</v>
      </c>
      <c r="AE791">
        <v>76</v>
      </c>
      <c r="AF791">
        <v>38</v>
      </c>
      <c r="AG791">
        <v>46</v>
      </c>
      <c r="AH791">
        <v>18</v>
      </c>
      <c r="AI791">
        <v>129</v>
      </c>
      <c r="AJ791">
        <v>9</v>
      </c>
      <c r="AK791">
        <v>147</v>
      </c>
      <c r="AL791">
        <v>1886</v>
      </c>
      <c r="AM791">
        <v>1822</v>
      </c>
      <c r="AO791">
        <v>17.58987341772152</v>
      </c>
      <c r="AP791">
        <v>21.767441860465116</v>
      </c>
      <c r="AQ791">
        <v>18.8</v>
      </c>
      <c r="AR791">
        <v>15.942857142857145</v>
      </c>
      <c r="AS791">
        <v>25.425000000000001</v>
      </c>
      <c r="AT791">
        <v>17.763934426229508</v>
      </c>
      <c r="AU791">
        <v>17.305263157894736</v>
      </c>
      <c r="AV791">
        <v>12.4</v>
      </c>
      <c r="AW791">
        <v>11.273684210526318</v>
      </c>
      <c r="AX791">
        <v>14.861538461538464</v>
      </c>
      <c r="AY791">
        <v>6</v>
      </c>
      <c r="AZ791">
        <v>15.329032258064515</v>
      </c>
      <c r="BA791">
        <v>32.136585365853662</v>
      </c>
      <c r="BB791">
        <v>27.138461538461538</v>
      </c>
      <c r="BC791">
        <v>31.930434782608696</v>
      </c>
      <c r="BD791">
        <v>32.271428571428572</v>
      </c>
      <c r="BE791">
        <v>15.942857142857145</v>
      </c>
      <c r="BF791">
        <v>14.930526315789473</v>
      </c>
      <c r="BG791">
        <v>19.751351351351353</v>
      </c>
      <c r="BH791">
        <v>18.156521739130437</v>
      </c>
      <c r="BI791">
        <v>9.3205479452054796</v>
      </c>
      <c r="BJ791">
        <v>17.147368421052633</v>
      </c>
      <c r="BK791">
        <v>30.666666666666668</v>
      </c>
      <c r="BL791">
        <v>29.52</v>
      </c>
      <c r="BM791">
        <v>30.6</v>
      </c>
      <c r="BN791">
        <v>18.064285714285717</v>
      </c>
      <c r="BO791">
        <v>17.3</v>
      </c>
      <c r="BP791">
        <v>6.2625000000000002</v>
      </c>
      <c r="BQ791">
        <v>17.289473684210527</v>
      </c>
      <c r="BR791">
        <v>31.452631578947368</v>
      </c>
      <c r="BS791">
        <v>28.8</v>
      </c>
      <c r="BT791">
        <v>20.6</v>
      </c>
      <c r="BU791">
        <v>9.9627906976744196</v>
      </c>
      <c r="BV791">
        <v>18.399999999999999</v>
      </c>
      <c r="BW791">
        <v>13.469387755102042</v>
      </c>
      <c r="BX791">
        <v>16.366065747613998</v>
      </c>
      <c r="BY791">
        <v>19.551324394447125</v>
      </c>
      <c r="BZ791">
        <v>790</v>
      </c>
    </row>
    <row r="792" spans="1:78" x14ac:dyDescent="0.25">
      <c r="A792">
        <v>791</v>
      </c>
      <c r="B792" t="s">
        <v>861</v>
      </c>
      <c r="C792">
        <v>78</v>
      </c>
      <c r="D792">
        <v>43</v>
      </c>
      <c r="E792">
        <v>54</v>
      </c>
      <c r="F792">
        <v>69</v>
      </c>
      <c r="G792">
        <v>32</v>
      </c>
      <c r="H792">
        <v>59</v>
      </c>
      <c r="I792">
        <v>57</v>
      </c>
      <c r="J792">
        <v>62</v>
      </c>
      <c r="K792">
        <v>77</v>
      </c>
      <c r="L792">
        <v>77</v>
      </c>
      <c r="M792">
        <v>18</v>
      </c>
      <c r="N792">
        <v>31</v>
      </c>
      <c r="O792">
        <v>41</v>
      </c>
      <c r="P792">
        <v>26</v>
      </c>
      <c r="Q792">
        <v>23</v>
      </c>
      <c r="R792">
        <v>27</v>
      </c>
      <c r="S792">
        <v>54</v>
      </c>
      <c r="T792">
        <v>93</v>
      </c>
      <c r="U792">
        <v>40</v>
      </c>
      <c r="V792">
        <v>45</v>
      </c>
      <c r="W792">
        <v>80</v>
      </c>
      <c r="X792">
        <v>39</v>
      </c>
      <c r="Y792">
        <v>27</v>
      </c>
      <c r="Z792">
        <v>15</v>
      </c>
      <c r="AA792">
        <v>4</v>
      </c>
      <c r="AB792">
        <v>56</v>
      </c>
      <c r="AC792">
        <v>36</v>
      </c>
      <c r="AD792">
        <v>95</v>
      </c>
      <c r="AE792">
        <v>76</v>
      </c>
      <c r="AF792">
        <v>39</v>
      </c>
      <c r="AG792">
        <v>46</v>
      </c>
      <c r="AH792">
        <v>18</v>
      </c>
      <c r="AI792">
        <v>129</v>
      </c>
      <c r="AJ792">
        <v>9</v>
      </c>
      <c r="AK792">
        <v>146</v>
      </c>
      <c r="AL792">
        <v>1857</v>
      </c>
      <c r="AM792">
        <v>1821</v>
      </c>
      <c r="AO792">
        <v>17.815384615384616</v>
      </c>
      <c r="AP792">
        <v>21.767441860465116</v>
      </c>
      <c r="AQ792">
        <v>18.8</v>
      </c>
      <c r="AR792">
        <v>16.173913043478262</v>
      </c>
      <c r="AS792">
        <v>25.425000000000001</v>
      </c>
      <c r="AT792">
        <v>18.366101694915255</v>
      </c>
      <c r="AU792">
        <v>17.305263157894736</v>
      </c>
      <c r="AV792">
        <v>12.6</v>
      </c>
      <c r="AW792">
        <v>11.127272727272727</v>
      </c>
      <c r="AX792">
        <v>15.054545454545455</v>
      </c>
      <c r="AY792">
        <v>6</v>
      </c>
      <c r="AZ792">
        <v>15.329032258064515</v>
      </c>
      <c r="BA792">
        <v>32.136585365853662</v>
      </c>
      <c r="BB792">
        <v>27.138461538461538</v>
      </c>
      <c r="BC792">
        <v>31.930434782608696</v>
      </c>
      <c r="BD792">
        <v>33.466666666666669</v>
      </c>
      <c r="BE792">
        <v>16.533333333333335</v>
      </c>
      <c r="BF792">
        <v>15.251612903225807</v>
      </c>
      <c r="BG792">
        <v>18.27</v>
      </c>
      <c r="BH792">
        <v>18.560000000000002</v>
      </c>
      <c r="BI792">
        <v>8.504999999999999</v>
      </c>
      <c r="BJ792">
        <v>16.707692307692309</v>
      </c>
      <c r="BK792">
        <v>30.666666666666668</v>
      </c>
      <c r="BL792">
        <v>29.52</v>
      </c>
      <c r="BM792">
        <v>30.6</v>
      </c>
      <c r="BN792">
        <v>18.064285714285717</v>
      </c>
      <c r="BO792">
        <v>17.3</v>
      </c>
      <c r="BP792">
        <v>6.3284210526315787</v>
      </c>
      <c r="BQ792">
        <v>17.289473684210527</v>
      </c>
      <c r="BR792">
        <v>30.646153846153847</v>
      </c>
      <c r="BS792">
        <v>28.8</v>
      </c>
      <c r="BT792">
        <v>20.6</v>
      </c>
      <c r="BU792">
        <v>9.9627906976744196</v>
      </c>
      <c r="BV792">
        <v>18.399999999999999</v>
      </c>
      <c r="BW792">
        <v>13.561643835616438</v>
      </c>
      <c r="BX792">
        <v>16.621647819063007</v>
      </c>
      <c r="BY792">
        <v>19.590600349370359</v>
      </c>
      <c r="BZ792">
        <v>791</v>
      </c>
    </row>
    <row r="793" spans="1:78" x14ac:dyDescent="0.25">
      <c r="A793">
        <v>792</v>
      </c>
      <c r="B793" t="s">
        <v>862</v>
      </c>
      <c r="C793">
        <v>73</v>
      </c>
      <c r="D793">
        <v>41</v>
      </c>
      <c r="E793">
        <v>52</v>
      </c>
      <c r="F793">
        <v>70</v>
      </c>
      <c r="G793">
        <v>32</v>
      </c>
      <c r="H793">
        <v>59</v>
      </c>
      <c r="I793">
        <v>54</v>
      </c>
      <c r="J793">
        <v>62</v>
      </c>
      <c r="K793">
        <v>74</v>
      </c>
      <c r="L793">
        <v>76</v>
      </c>
      <c r="M793">
        <v>18</v>
      </c>
      <c r="N793">
        <v>31</v>
      </c>
      <c r="O793">
        <v>42</v>
      </c>
      <c r="P793">
        <v>26</v>
      </c>
      <c r="Q793">
        <v>23</v>
      </c>
      <c r="R793">
        <v>27</v>
      </c>
      <c r="S793">
        <v>54</v>
      </c>
      <c r="T793">
        <v>92</v>
      </c>
      <c r="U793">
        <v>39</v>
      </c>
      <c r="V793">
        <v>47</v>
      </c>
      <c r="W793">
        <v>79</v>
      </c>
      <c r="X793">
        <v>35</v>
      </c>
      <c r="Y793">
        <v>26</v>
      </c>
      <c r="Z793">
        <v>14</v>
      </c>
      <c r="AA793">
        <v>3</v>
      </c>
      <c r="AB793">
        <v>54</v>
      </c>
      <c r="AC793">
        <v>36</v>
      </c>
      <c r="AD793">
        <v>95</v>
      </c>
      <c r="AE793">
        <v>84</v>
      </c>
      <c r="AF793">
        <v>39</v>
      </c>
      <c r="AG793">
        <v>47</v>
      </c>
      <c r="AH793">
        <v>18</v>
      </c>
      <c r="AI793">
        <v>121</v>
      </c>
      <c r="AJ793">
        <v>9</v>
      </c>
      <c r="AK793">
        <v>145</v>
      </c>
      <c r="AL793">
        <v>1854</v>
      </c>
      <c r="AM793">
        <v>1797</v>
      </c>
      <c r="AO793">
        <v>19.035616438356165</v>
      </c>
      <c r="AP793">
        <v>22.829268292682929</v>
      </c>
      <c r="AQ793">
        <v>19.523076923076925</v>
      </c>
      <c r="AR793">
        <v>15.942857142857145</v>
      </c>
      <c r="AS793">
        <v>25.425000000000001</v>
      </c>
      <c r="AT793">
        <v>18.366101694915255</v>
      </c>
      <c r="AU793">
        <v>18.266666666666669</v>
      </c>
      <c r="AV793">
        <v>12.6</v>
      </c>
      <c r="AW793">
        <v>11.578378378378378</v>
      </c>
      <c r="AX793">
        <v>15.252631578947367</v>
      </c>
      <c r="AY793">
        <v>6</v>
      </c>
      <c r="AZ793">
        <v>15.329032258064515</v>
      </c>
      <c r="BA793">
        <v>31.37142857142857</v>
      </c>
      <c r="BB793">
        <v>27.138461538461538</v>
      </c>
      <c r="BC793">
        <v>31.930434782608696</v>
      </c>
      <c r="BD793">
        <v>33.466666666666669</v>
      </c>
      <c r="BE793">
        <v>16.533333333333335</v>
      </c>
      <c r="BF793">
        <v>15.417391304347825</v>
      </c>
      <c r="BG793">
        <v>18.738461538461539</v>
      </c>
      <c r="BH793">
        <v>17.770212765957446</v>
      </c>
      <c r="BI793">
        <v>8.612658227848101</v>
      </c>
      <c r="BJ793">
        <v>18.617142857142859</v>
      </c>
      <c r="BK793">
        <v>31.84615384615385</v>
      </c>
      <c r="BL793">
        <v>31.628571428571433</v>
      </c>
      <c r="BM793">
        <v>40.800000000000004</v>
      </c>
      <c r="BN793">
        <v>18.733333333333331</v>
      </c>
      <c r="BO793">
        <v>17.3</v>
      </c>
      <c r="BP793">
        <v>6.3284210526315787</v>
      </c>
      <c r="BQ793">
        <v>15.642857142857142</v>
      </c>
      <c r="BR793">
        <v>30.646153846153847</v>
      </c>
      <c r="BS793">
        <v>28.18723404255319</v>
      </c>
      <c r="BT793">
        <v>20.6</v>
      </c>
      <c r="BU793">
        <v>10.621487603305786</v>
      </c>
      <c r="BV793">
        <v>18.399999999999999</v>
      </c>
      <c r="BW793">
        <v>13.655172413793103</v>
      </c>
      <c r="BX793">
        <v>16.648543689320388</v>
      </c>
      <c r="BY793">
        <v>19.812498155611429</v>
      </c>
      <c r="BZ793">
        <v>792</v>
      </c>
    </row>
    <row r="794" spans="1:78" x14ac:dyDescent="0.25">
      <c r="A794">
        <v>793</v>
      </c>
      <c r="B794" t="s">
        <v>863</v>
      </c>
      <c r="C794">
        <v>74</v>
      </c>
      <c r="D794">
        <v>41</v>
      </c>
      <c r="E794">
        <v>50</v>
      </c>
      <c r="F794">
        <v>68</v>
      </c>
      <c r="G794">
        <v>31</v>
      </c>
      <c r="H794">
        <v>58</v>
      </c>
      <c r="I794">
        <v>54</v>
      </c>
      <c r="J794">
        <v>62</v>
      </c>
      <c r="K794">
        <v>76</v>
      </c>
      <c r="L794">
        <v>76</v>
      </c>
      <c r="M794">
        <v>18</v>
      </c>
      <c r="N794">
        <v>32</v>
      </c>
      <c r="O794">
        <v>42</v>
      </c>
      <c r="P794">
        <v>26</v>
      </c>
      <c r="Q794">
        <v>23</v>
      </c>
      <c r="R794">
        <v>26</v>
      </c>
      <c r="S794">
        <v>55</v>
      </c>
      <c r="T794">
        <v>87</v>
      </c>
      <c r="U794">
        <v>37</v>
      </c>
      <c r="V794">
        <v>45</v>
      </c>
      <c r="W794">
        <v>77</v>
      </c>
      <c r="X794">
        <v>35</v>
      </c>
      <c r="Y794">
        <v>26</v>
      </c>
      <c r="Z794">
        <v>14</v>
      </c>
      <c r="AA794">
        <v>3</v>
      </c>
      <c r="AB794">
        <v>50</v>
      </c>
      <c r="AC794">
        <v>36</v>
      </c>
      <c r="AD794">
        <v>95</v>
      </c>
      <c r="AE794">
        <v>84</v>
      </c>
      <c r="AF794">
        <v>38</v>
      </c>
      <c r="AG794">
        <v>48</v>
      </c>
      <c r="AH794">
        <v>18</v>
      </c>
      <c r="AI794">
        <v>124</v>
      </c>
      <c r="AJ794">
        <v>9</v>
      </c>
      <c r="AK794">
        <v>151</v>
      </c>
      <c r="AL794">
        <v>1843</v>
      </c>
      <c r="AM794">
        <v>1789</v>
      </c>
      <c r="AO794">
        <v>18.778378378378378</v>
      </c>
      <c r="AP794">
        <v>22.829268292682929</v>
      </c>
      <c r="AQ794">
        <v>20.303999999999998</v>
      </c>
      <c r="AR794">
        <v>16.411764705882351</v>
      </c>
      <c r="AS794">
        <v>26.245161290322581</v>
      </c>
      <c r="AT794">
        <v>18.682758620689654</v>
      </c>
      <c r="AU794">
        <v>18.266666666666669</v>
      </c>
      <c r="AV794">
        <v>12.6</v>
      </c>
      <c r="AW794">
        <v>11.273684210526318</v>
      </c>
      <c r="AX794">
        <v>15.252631578947367</v>
      </c>
      <c r="AY794">
        <v>6</v>
      </c>
      <c r="AZ794">
        <v>14.85</v>
      </c>
      <c r="BA794">
        <v>31.37142857142857</v>
      </c>
      <c r="BB794">
        <v>27.138461538461538</v>
      </c>
      <c r="BC794">
        <v>31.930434782608696</v>
      </c>
      <c r="BD794">
        <v>34.753846153846155</v>
      </c>
      <c r="BE794">
        <v>16.232727272727271</v>
      </c>
      <c r="BF794">
        <v>16.30344827586207</v>
      </c>
      <c r="BG794">
        <v>19.751351351351353</v>
      </c>
      <c r="BH794">
        <v>18.560000000000002</v>
      </c>
      <c r="BI794">
        <v>8.836363636363636</v>
      </c>
      <c r="BJ794">
        <v>18.617142857142859</v>
      </c>
      <c r="BK794">
        <v>31.84615384615385</v>
      </c>
      <c r="BL794">
        <v>31.628571428571433</v>
      </c>
      <c r="BM794">
        <v>40.800000000000004</v>
      </c>
      <c r="BN794">
        <v>20.231999999999999</v>
      </c>
      <c r="BO794">
        <v>17.3</v>
      </c>
      <c r="BP794">
        <v>6.3284210526315787</v>
      </c>
      <c r="BQ794">
        <v>15.642857142857142</v>
      </c>
      <c r="BR794">
        <v>31.452631578947368</v>
      </c>
      <c r="BS794">
        <v>27.6</v>
      </c>
      <c r="BT794">
        <v>20.6</v>
      </c>
      <c r="BU794">
        <v>10.364516129032259</v>
      </c>
      <c r="BV794">
        <v>18.399999999999999</v>
      </c>
      <c r="BW794">
        <v>13.112582781456954</v>
      </c>
      <c r="BX794">
        <v>16.747911014650029</v>
      </c>
      <c r="BY794">
        <v>19.99007979355747</v>
      </c>
      <c r="BZ794">
        <v>793</v>
      </c>
    </row>
    <row r="795" spans="1:78" x14ac:dyDescent="0.25">
      <c r="A795">
        <v>794</v>
      </c>
      <c r="B795" t="s">
        <v>864</v>
      </c>
      <c r="C795">
        <v>74</v>
      </c>
      <c r="D795">
        <v>41</v>
      </c>
      <c r="E795">
        <v>52</v>
      </c>
      <c r="F795">
        <v>69</v>
      </c>
      <c r="G795">
        <v>31</v>
      </c>
      <c r="H795">
        <v>58</v>
      </c>
      <c r="I795">
        <v>55</v>
      </c>
      <c r="J795">
        <v>60</v>
      </c>
      <c r="K795">
        <v>74</v>
      </c>
      <c r="L795">
        <v>77</v>
      </c>
      <c r="M795">
        <v>18</v>
      </c>
      <c r="N795">
        <v>32</v>
      </c>
      <c r="O795">
        <v>42</v>
      </c>
      <c r="P795">
        <v>26</v>
      </c>
      <c r="Q795">
        <v>23</v>
      </c>
      <c r="R795">
        <v>26</v>
      </c>
      <c r="S795">
        <v>55</v>
      </c>
      <c r="T795">
        <v>86</v>
      </c>
      <c r="U795">
        <v>38</v>
      </c>
      <c r="V795">
        <v>49</v>
      </c>
      <c r="W795">
        <v>86</v>
      </c>
      <c r="X795">
        <v>37</v>
      </c>
      <c r="Y795">
        <v>26</v>
      </c>
      <c r="Z795">
        <v>14</v>
      </c>
      <c r="AA795">
        <v>3</v>
      </c>
      <c r="AB795">
        <v>49</v>
      </c>
      <c r="AC795">
        <v>32</v>
      </c>
      <c r="AD795">
        <v>80</v>
      </c>
      <c r="AE795">
        <v>74</v>
      </c>
      <c r="AF795">
        <v>38</v>
      </c>
      <c r="AG795">
        <v>50</v>
      </c>
      <c r="AH795">
        <v>19</v>
      </c>
      <c r="AI795">
        <v>118</v>
      </c>
      <c r="AJ795">
        <v>8</v>
      </c>
      <c r="AK795">
        <v>146</v>
      </c>
      <c r="AL795">
        <v>1838</v>
      </c>
      <c r="AM795">
        <v>1766</v>
      </c>
      <c r="AO795">
        <v>18.778378378378378</v>
      </c>
      <c r="AP795">
        <v>22.829268292682929</v>
      </c>
      <c r="AQ795">
        <v>19.523076923076925</v>
      </c>
      <c r="AR795">
        <v>16.173913043478262</v>
      </c>
      <c r="AS795">
        <v>26.245161290322581</v>
      </c>
      <c r="AT795">
        <v>18.682758620689654</v>
      </c>
      <c r="AU795">
        <v>17.934545454545454</v>
      </c>
      <c r="AV795">
        <v>13.02</v>
      </c>
      <c r="AW795">
        <v>11.578378378378378</v>
      </c>
      <c r="AX795">
        <v>15.054545454545455</v>
      </c>
      <c r="AY795">
        <v>6</v>
      </c>
      <c r="AZ795">
        <v>14.85</v>
      </c>
      <c r="BA795">
        <v>31.37142857142857</v>
      </c>
      <c r="BB795">
        <v>27.138461538461538</v>
      </c>
      <c r="BC795">
        <v>31.930434782608696</v>
      </c>
      <c r="BD795">
        <v>34.753846153846155</v>
      </c>
      <c r="BE795">
        <v>16.232727272727271</v>
      </c>
      <c r="BF795">
        <v>16.493023255813956</v>
      </c>
      <c r="BG795">
        <v>19.231578947368423</v>
      </c>
      <c r="BH795">
        <v>17.044897959183675</v>
      </c>
      <c r="BI795">
        <v>7.9116279069767437</v>
      </c>
      <c r="BJ795">
        <v>17.610810810810811</v>
      </c>
      <c r="BK795">
        <v>31.84615384615385</v>
      </c>
      <c r="BL795">
        <v>31.628571428571433</v>
      </c>
      <c r="BM795">
        <v>40.800000000000004</v>
      </c>
      <c r="BN795">
        <v>20.644897959183673</v>
      </c>
      <c r="BO795">
        <v>19.462500000000002</v>
      </c>
      <c r="BP795">
        <v>7.5149999999999997</v>
      </c>
      <c r="BQ795">
        <v>17.756756756756758</v>
      </c>
      <c r="BR795">
        <v>31.452631578947368</v>
      </c>
      <c r="BS795">
        <v>26.496000000000002</v>
      </c>
      <c r="BT795">
        <v>19.515789473684212</v>
      </c>
      <c r="BU795">
        <v>10.891525423728813</v>
      </c>
      <c r="BV795">
        <v>20.7</v>
      </c>
      <c r="BW795">
        <v>13.561643835616438</v>
      </c>
      <c r="BX795">
        <v>16.793471164309032</v>
      </c>
      <c r="BY795">
        <v>20.043557860470681</v>
      </c>
      <c r="BZ795">
        <v>794</v>
      </c>
    </row>
    <row r="796" spans="1:78" x14ac:dyDescent="0.25">
      <c r="A796">
        <v>795</v>
      </c>
      <c r="B796" t="s">
        <v>865</v>
      </c>
      <c r="C796">
        <v>75</v>
      </c>
      <c r="D796">
        <v>41</v>
      </c>
      <c r="E796">
        <v>52</v>
      </c>
      <c r="F796">
        <v>69</v>
      </c>
      <c r="G796">
        <v>33</v>
      </c>
      <c r="H796">
        <v>57</v>
      </c>
      <c r="I796">
        <v>53</v>
      </c>
      <c r="J796">
        <v>60</v>
      </c>
      <c r="K796">
        <v>76</v>
      </c>
      <c r="L796">
        <v>74</v>
      </c>
      <c r="M796">
        <v>18</v>
      </c>
      <c r="N796">
        <v>32</v>
      </c>
      <c r="O796">
        <v>42</v>
      </c>
      <c r="P796">
        <v>26</v>
      </c>
      <c r="Q796">
        <v>24</v>
      </c>
      <c r="R796">
        <v>26</v>
      </c>
      <c r="S796">
        <v>55</v>
      </c>
      <c r="T796">
        <v>85</v>
      </c>
      <c r="U796">
        <v>38</v>
      </c>
      <c r="V796">
        <v>58</v>
      </c>
      <c r="W796">
        <v>81</v>
      </c>
      <c r="X796">
        <v>39</v>
      </c>
      <c r="Y796">
        <v>26</v>
      </c>
      <c r="Z796">
        <v>14</v>
      </c>
      <c r="AA796">
        <v>3</v>
      </c>
      <c r="AB796">
        <v>49</v>
      </c>
      <c r="AC796">
        <v>32</v>
      </c>
      <c r="AD796">
        <v>80</v>
      </c>
      <c r="AE796">
        <v>74</v>
      </c>
      <c r="AF796">
        <v>37</v>
      </c>
      <c r="AG796">
        <v>50</v>
      </c>
      <c r="AH796">
        <v>20</v>
      </c>
      <c r="AI796">
        <v>123</v>
      </c>
      <c r="AJ796">
        <v>8</v>
      </c>
      <c r="AK796">
        <v>146</v>
      </c>
      <c r="AL796">
        <v>1867</v>
      </c>
      <c r="AM796">
        <v>1776</v>
      </c>
      <c r="AO796">
        <v>18.527999999999999</v>
      </c>
      <c r="AP796">
        <v>22.829268292682929</v>
      </c>
      <c r="AQ796">
        <v>19.523076923076925</v>
      </c>
      <c r="AR796">
        <v>16.173913043478262</v>
      </c>
      <c r="AS796">
        <v>24.654545454545456</v>
      </c>
      <c r="AT796">
        <v>19.010526315789473</v>
      </c>
      <c r="AU796">
        <v>18.611320754716981</v>
      </c>
      <c r="AV796">
        <v>13.02</v>
      </c>
      <c r="AW796">
        <v>11.273684210526318</v>
      </c>
      <c r="AX796">
        <v>15.664864864864867</v>
      </c>
      <c r="AY796">
        <v>6</v>
      </c>
      <c r="AZ796">
        <v>14.85</v>
      </c>
      <c r="BA796">
        <v>31.37142857142857</v>
      </c>
      <c r="BB796">
        <v>27.138461538461538</v>
      </c>
      <c r="BC796">
        <v>30.6</v>
      </c>
      <c r="BD796">
        <v>34.753846153846155</v>
      </c>
      <c r="BE796">
        <v>16.232727272727271</v>
      </c>
      <c r="BF796">
        <v>16.687058823529412</v>
      </c>
      <c r="BG796">
        <v>19.231578947368423</v>
      </c>
      <c r="BH796">
        <v>14.4</v>
      </c>
      <c r="BI796">
        <v>8.4</v>
      </c>
      <c r="BJ796">
        <v>16.707692307692309</v>
      </c>
      <c r="BK796">
        <v>31.84615384615385</v>
      </c>
      <c r="BL796">
        <v>31.628571428571433</v>
      </c>
      <c r="BM796">
        <v>40.800000000000004</v>
      </c>
      <c r="BN796">
        <v>20.644897959183673</v>
      </c>
      <c r="BO796">
        <v>19.462500000000002</v>
      </c>
      <c r="BP796">
        <v>7.5149999999999997</v>
      </c>
      <c r="BQ796">
        <v>17.756756756756758</v>
      </c>
      <c r="BR796">
        <v>32.302702702702703</v>
      </c>
      <c r="BS796">
        <v>26.496000000000002</v>
      </c>
      <c r="BT796">
        <v>18.540000000000003</v>
      </c>
      <c r="BU796">
        <v>10.448780487804878</v>
      </c>
      <c r="BV796">
        <v>20.7</v>
      </c>
      <c r="BW796">
        <v>13.561643835616438</v>
      </c>
      <c r="BX796">
        <v>16.532619175147296</v>
      </c>
      <c r="BY796">
        <v>19.938110593954807</v>
      </c>
      <c r="BZ796">
        <v>795</v>
      </c>
    </row>
    <row r="797" spans="1:78" x14ac:dyDescent="0.25">
      <c r="A797">
        <v>796</v>
      </c>
      <c r="B797" t="s">
        <v>866</v>
      </c>
      <c r="C797">
        <v>73</v>
      </c>
      <c r="D797">
        <v>41</v>
      </c>
      <c r="E797">
        <v>52</v>
      </c>
      <c r="F797">
        <v>69</v>
      </c>
      <c r="G797">
        <v>31</v>
      </c>
      <c r="H797">
        <v>57</v>
      </c>
      <c r="I797">
        <v>54</v>
      </c>
      <c r="J797">
        <v>60</v>
      </c>
      <c r="K797">
        <v>76</v>
      </c>
      <c r="L797">
        <v>74</v>
      </c>
      <c r="M797">
        <v>18</v>
      </c>
      <c r="N797">
        <v>31</v>
      </c>
      <c r="O797">
        <v>43</v>
      </c>
      <c r="P797">
        <v>27</v>
      </c>
      <c r="Q797">
        <v>24</v>
      </c>
      <c r="R797">
        <v>26</v>
      </c>
      <c r="S797">
        <v>55</v>
      </c>
      <c r="T797">
        <v>86</v>
      </c>
      <c r="U797">
        <v>39</v>
      </c>
      <c r="V797">
        <v>75</v>
      </c>
      <c r="W797">
        <v>90</v>
      </c>
      <c r="X797">
        <v>39</v>
      </c>
      <c r="Y797">
        <v>26</v>
      </c>
      <c r="Z797">
        <v>14</v>
      </c>
      <c r="AA797">
        <v>3</v>
      </c>
      <c r="AB797">
        <v>49</v>
      </c>
      <c r="AC797">
        <v>32</v>
      </c>
      <c r="AD797">
        <v>80</v>
      </c>
      <c r="AE797">
        <v>83</v>
      </c>
      <c r="AF797">
        <v>36</v>
      </c>
      <c r="AG797">
        <v>53</v>
      </c>
      <c r="AH797">
        <v>20</v>
      </c>
      <c r="AI797">
        <v>118</v>
      </c>
      <c r="AJ797">
        <v>8</v>
      </c>
      <c r="AK797">
        <v>146</v>
      </c>
      <c r="AL797">
        <v>1873</v>
      </c>
      <c r="AM797">
        <v>1808</v>
      </c>
      <c r="AO797">
        <v>19.035616438356165</v>
      </c>
      <c r="AP797">
        <v>22.829268292682929</v>
      </c>
      <c r="AQ797">
        <v>19.523076923076925</v>
      </c>
      <c r="AR797">
        <v>16.173913043478262</v>
      </c>
      <c r="AS797">
        <v>26.245161290322581</v>
      </c>
      <c r="AT797">
        <v>19.010526315789473</v>
      </c>
      <c r="AU797">
        <v>18.266666666666669</v>
      </c>
      <c r="AV797">
        <v>13.02</v>
      </c>
      <c r="AW797">
        <v>11.273684210526318</v>
      </c>
      <c r="AX797">
        <v>15.664864864864867</v>
      </c>
      <c r="AY797">
        <v>6</v>
      </c>
      <c r="AZ797">
        <v>15.329032258064515</v>
      </c>
      <c r="BA797">
        <v>30.641860465116277</v>
      </c>
      <c r="BB797">
        <v>26.133333333333336</v>
      </c>
      <c r="BC797">
        <v>30.6</v>
      </c>
      <c r="BD797">
        <v>34.753846153846155</v>
      </c>
      <c r="BE797">
        <v>16.232727272727271</v>
      </c>
      <c r="BF797">
        <v>16.493023255813956</v>
      </c>
      <c r="BG797">
        <v>18.738461538461539</v>
      </c>
      <c r="BH797">
        <v>11.135999999999999</v>
      </c>
      <c r="BI797">
        <v>7.5600000000000005</v>
      </c>
      <c r="BJ797">
        <v>16.707692307692309</v>
      </c>
      <c r="BK797">
        <v>31.84615384615385</v>
      </c>
      <c r="BL797">
        <v>31.628571428571433</v>
      </c>
      <c r="BM797">
        <v>40.800000000000004</v>
      </c>
      <c r="BN797">
        <v>20.644897959183673</v>
      </c>
      <c r="BO797">
        <v>19.462500000000002</v>
      </c>
      <c r="BP797">
        <v>7.5149999999999997</v>
      </c>
      <c r="BQ797">
        <v>15.831325301204819</v>
      </c>
      <c r="BR797">
        <v>33.199999999999996</v>
      </c>
      <c r="BS797">
        <v>24.996226415094341</v>
      </c>
      <c r="BT797">
        <v>18.540000000000003</v>
      </c>
      <c r="BU797">
        <v>10.891525423728813</v>
      </c>
      <c r="BV797">
        <v>20.7</v>
      </c>
      <c r="BW797">
        <v>13.561643835616438</v>
      </c>
      <c r="BX797">
        <v>16.479658302189002</v>
      </c>
      <c r="BY797">
        <v>19.724545366935008</v>
      </c>
      <c r="BZ797">
        <v>796</v>
      </c>
    </row>
    <row r="798" spans="1:78" x14ac:dyDescent="0.25">
      <c r="A798">
        <v>797</v>
      </c>
      <c r="B798" t="s">
        <v>867</v>
      </c>
      <c r="C798">
        <v>72</v>
      </c>
      <c r="D798">
        <v>42</v>
      </c>
      <c r="E798">
        <v>52</v>
      </c>
      <c r="F798">
        <v>70</v>
      </c>
      <c r="G798">
        <v>32</v>
      </c>
      <c r="H798">
        <v>60</v>
      </c>
      <c r="I798">
        <v>51</v>
      </c>
      <c r="J798">
        <v>60</v>
      </c>
      <c r="K798">
        <v>74</v>
      </c>
      <c r="L798">
        <v>77</v>
      </c>
      <c r="M798">
        <v>18</v>
      </c>
      <c r="N798">
        <v>31</v>
      </c>
      <c r="O798">
        <v>43</v>
      </c>
      <c r="P798">
        <v>27</v>
      </c>
      <c r="Q798">
        <v>24</v>
      </c>
      <c r="R798">
        <v>26</v>
      </c>
      <c r="S798">
        <v>54</v>
      </c>
      <c r="T798">
        <v>84</v>
      </c>
      <c r="U798">
        <v>39</v>
      </c>
      <c r="V798">
        <v>74</v>
      </c>
      <c r="W798">
        <v>91</v>
      </c>
      <c r="X798">
        <v>39</v>
      </c>
      <c r="Y798">
        <v>25</v>
      </c>
      <c r="Z798">
        <v>13</v>
      </c>
      <c r="AA798">
        <v>3</v>
      </c>
      <c r="AB798">
        <v>54</v>
      </c>
      <c r="AC798">
        <v>32</v>
      </c>
      <c r="AD798">
        <v>81</v>
      </c>
      <c r="AE798">
        <v>74</v>
      </c>
      <c r="AF798">
        <v>37</v>
      </c>
      <c r="AG798">
        <v>52</v>
      </c>
      <c r="AH798">
        <v>20</v>
      </c>
      <c r="AI798">
        <v>129</v>
      </c>
      <c r="AJ798">
        <v>8</v>
      </c>
      <c r="AK798">
        <v>145</v>
      </c>
      <c r="AL798">
        <v>1858</v>
      </c>
      <c r="AM798">
        <v>1813</v>
      </c>
      <c r="AO798">
        <v>19.3</v>
      </c>
      <c r="AP798">
        <v>22.285714285714288</v>
      </c>
      <c r="AQ798">
        <v>19.523076923076925</v>
      </c>
      <c r="AR798">
        <v>15.942857142857145</v>
      </c>
      <c r="AS798">
        <v>25.425000000000001</v>
      </c>
      <c r="AT798">
        <v>18.059999999999999</v>
      </c>
      <c r="AU798">
        <v>19.341176470588234</v>
      </c>
      <c r="AV798">
        <v>13.02</v>
      </c>
      <c r="AW798">
        <v>11.578378378378378</v>
      </c>
      <c r="AX798">
        <v>15.054545454545455</v>
      </c>
      <c r="AY798">
        <v>6</v>
      </c>
      <c r="AZ798">
        <v>15.329032258064515</v>
      </c>
      <c r="BA798">
        <v>30.641860465116277</v>
      </c>
      <c r="BB798">
        <v>26.133333333333336</v>
      </c>
      <c r="BC798">
        <v>30.6</v>
      </c>
      <c r="BD798">
        <v>34.753846153846155</v>
      </c>
      <c r="BE798">
        <v>16.533333333333335</v>
      </c>
      <c r="BF798">
        <v>16.885714285714286</v>
      </c>
      <c r="BG798">
        <v>18.738461538461539</v>
      </c>
      <c r="BH798">
        <v>11.286486486486487</v>
      </c>
      <c r="BI798">
        <v>7.4769230769230779</v>
      </c>
      <c r="BJ798">
        <v>16.707692307692309</v>
      </c>
      <c r="BK798">
        <v>33.119999999999997</v>
      </c>
      <c r="BL798">
        <v>34.061538461538461</v>
      </c>
      <c r="BM798">
        <v>40.800000000000004</v>
      </c>
      <c r="BN798">
        <v>18.733333333333331</v>
      </c>
      <c r="BO798">
        <v>19.462500000000002</v>
      </c>
      <c r="BP798">
        <v>7.4222222222222216</v>
      </c>
      <c r="BQ798">
        <v>17.756756756756758</v>
      </c>
      <c r="BR798">
        <v>32.302702702702703</v>
      </c>
      <c r="BS798">
        <v>25.476923076923075</v>
      </c>
      <c r="BT798">
        <v>18.540000000000003</v>
      </c>
      <c r="BU798">
        <v>9.9627906976744196</v>
      </c>
      <c r="BV798">
        <v>20.7</v>
      </c>
      <c r="BW798">
        <v>13.655172413793103</v>
      </c>
      <c r="BX798">
        <v>16.612701829924649</v>
      </c>
      <c r="BY798">
        <v>19.745280419075037</v>
      </c>
      <c r="BZ798">
        <v>797</v>
      </c>
    </row>
    <row r="799" spans="1:78" x14ac:dyDescent="0.25">
      <c r="A799">
        <v>798</v>
      </c>
      <c r="B799" t="s">
        <v>868</v>
      </c>
      <c r="C799">
        <v>73</v>
      </c>
      <c r="D799">
        <v>41</v>
      </c>
      <c r="E799">
        <v>51</v>
      </c>
      <c r="F799">
        <v>70</v>
      </c>
      <c r="G799">
        <v>32</v>
      </c>
      <c r="H799">
        <v>59</v>
      </c>
      <c r="I799">
        <v>51</v>
      </c>
      <c r="J799">
        <v>60</v>
      </c>
      <c r="K799">
        <v>77</v>
      </c>
      <c r="L799">
        <v>85</v>
      </c>
      <c r="M799">
        <v>18</v>
      </c>
      <c r="N799">
        <v>31</v>
      </c>
      <c r="O799">
        <v>43</v>
      </c>
      <c r="P799">
        <v>27</v>
      </c>
      <c r="Q799">
        <v>24</v>
      </c>
      <c r="R799">
        <v>26</v>
      </c>
      <c r="S799">
        <v>54</v>
      </c>
      <c r="T799">
        <v>82</v>
      </c>
      <c r="U799">
        <v>38</v>
      </c>
      <c r="V799">
        <v>68</v>
      </c>
      <c r="W799">
        <v>75</v>
      </c>
      <c r="X799">
        <v>39</v>
      </c>
      <c r="Y799">
        <v>25</v>
      </c>
      <c r="Z799">
        <v>13</v>
      </c>
      <c r="AA799">
        <v>3</v>
      </c>
      <c r="AB799">
        <v>54</v>
      </c>
      <c r="AC799">
        <v>32</v>
      </c>
      <c r="AD799">
        <v>78</v>
      </c>
      <c r="AE799">
        <v>74</v>
      </c>
      <c r="AF799">
        <v>36</v>
      </c>
      <c r="AG799">
        <v>52</v>
      </c>
      <c r="AH799">
        <v>19</v>
      </c>
      <c r="AI799">
        <v>128</v>
      </c>
      <c r="AJ799">
        <v>8</v>
      </c>
      <c r="AK799">
        <v>146</v>
      </c>
      <c r="AL799">
        <v>1882</v>
      </c>
      <c r="AM799">
        <v>1792</v>
      </c>
      <c r="AO799">
        <v>19.035616438356165</v>
      </c>
      <c r="AP799">
        <v>22.829268292682929</v>
      </c>
      <c r="AQ799">
        <v>19.905882352941177</v>
      </c>
      <c r="AR799">
        <v>15.942857142857145</v>
      </c>
      <c r="AS799">
        <v>25.425000000000001</v>
      </c>
      <c r="AT799">
        <v>18.366101694915255</v>
      </c>
      <c r="AU799">
        <v>19.341176470588234</v>
      </c>
      <c r="AV799">
        <v>13.02</v>
      </c>
      <c r="AW799">
        <v>11.127272727272727</v>
      </c>
      <c r="AX799">
        <v>13.637647058823529</v>
      </c>
      <c r="AY799">
        <v>6</v>
      </c>
      <c r="AZ799">
        <v>15.329032258064515</v>
      </c>
      <c r="BA799">
        <v>30.641860465116277</v>
      </c>
      <c r="BB799">
        <v>26.133333333333336</v>
      </c>
      <c r="BC799">
        <v>30.6</v>
      </c>
      <c r="BD799">
        <v>34.753846153846155</v>
      </c>
      <c r="BE799">
        <v>16.533333333333335</v>
      </c>
      <c r="BF799">
        <v>17.297560975609755</v>
      </c>
      <c r="BG799">
        <v>19.231578947368423</v>
      </c>
      <c r="BH799">
        <v>12.28235294117647</v>
      </c>
      <c r="BI799">
        <v>9.072000000000001</v>
      </c>
      <c r="BJ799">
        <v>16.707692307692309</v>
      </c>
      <c r="BK799">
        <v>33.119999999999997</v>
      </c>
      <c r="BL799">
        <v>34.061538461538461</v>
      </c>
      <c r="BM799">
        <v>40.800000000000004</v>
      </c>
      <c r="BN799">
        <v>18.733333333333331</v>
      </c>
      <c r="BO799">
        <v>19.462500000000002</v>
      </c>
      <c r="BP799">
        <v>7.7076923076923078</v>
      </c>
      <c r="BQ799">
        <v>17.756756756756758</v>
      </c>
      <c r="BR799">
        <v>33.199999999999996</v>
      </c>
      <c r="BS799">
        <v>25.476923076923075</v>
      </c>
      <c r="BT799">
        <v>19.515789473684212</v>
      </c>
      <c r="BU799">
        <v>10.040625</v>
      </c>
      <c r="BV799">
        <v>20.7</v>
      </c>
      <c r="BW799">
        <v>13.561643835616438</v>
      </c>
      <c r="BX799">
        <v>16.400850159404886</v>
      </c>
      <c r="BY799">
        <v>19.849440080434753</v>
      </c>
      <c r="BZ799">
        <v>798</v>
      </c>
    </row>
    <row r="800" spans="1:78" x14ac:dyDescent="0.25">
      <c r="A800">
        <v>799</v>
      </c>
      <c r="B800" t="s">
        <v>869</v>
      </c>
      <c r="C800">
        <v>74</v>
      </c>
      <c r="D800">
        <v>42</v>
      </c>
      <c r="E800">
        <v>52</v>
      </c>
      <c r="F800">
        <v>76</v>
      </c>
      <c r="G800">
        <v>32</v>
      </c>
      <c r="H800">
        <v>60</v>
      </c>
      <c r="I800">
        <v>52</v>
      </c>
      <c r="J800">
        <v>66</v>
      </c>
      <c r="K800">
        <v>76</v>
      </c>
      <c r="L800">
        <v>86</v>
      </c>
      <c r="M800">
        <v>18</v>
      </c>
      <c r="N800">
        <v>31</v>
      </c>
      <c r="O800">
        <v>43</v>
      </c>
      <c r="P800">
        <v>27</v>
      </c>
      <c r="Q800">
        <v>23</v>
      </c>
      <c r="R800">
        <v>26</v>
      </c>
      <c r="S800">
        <v>54</v>
      </c>
      <c r="T800">
        <v>80</v>
      </c>
      <c r="U800">
        <v>38</v>
      </c>
      <c r="V800">
        <v>68</v>
      </c>
      <c r="W800">
        <v>76</v>
      </c>
      <c r="X800">
        <v>39</v>
      </c>
      <c r="Y800">
        <v>25</v>
      </c>
      <c r="Z800">
        <v>13</v>
      </c>
      <c r="AA800">
        <v>3</v>
      </c>
      <c r="AB800">
        <v>63</v>
      </c>
      <c r="AC800">
        <v>32</v>
      </c>
      <c r="AD800">
        <v>77</v>
      </c>
      <c r="AE800">
        <v>83</v>
      </c>
      <c r="AF800">
        <v>36</v>
      </c>
      <c r="AG800">
        <v>52</v>
      </c>
      <c r="AH800">
        <v>20</v>
      </c>
      <c r="AI800">
        <v>128</v>
      </c>
      <c r="AJ800">
        <v>8</v>
      </c>
      <c r="AK800">
        <v>146</v>
      </c>
      <c r="AL800">
        <v>1892</v>
      </c>
      <c r="AM800">
        <v>1825</v>
      </c>
      <c r="AO800">
        <v>18.778378378378378</v>
      </c>
      <c r="AP800">
        <v>22.285714285714288</v>
      </c>
      <c r="AQ800">
        <v>19.523076923076925</v>
      </c>
      <c r="AR800">
        <v>14.684210526315788</v>
      </c>
      <c r="AS800">
        <v>25.425000000000001</v>
      </c>
      <c r="AT800">
        <v>18.059999999999999</v>
      </c>
      <c r="AU800">
        <v>18.969230769230769</v>
      </c>
      <c r="AV800">
        <v>11.836363636363638</v>
      </c>
      <c r="AW800">
        <v>11.273684210526318</v>
      </c>
      <c r="AX800">
        <v>13.47906976744186</v>
      </c>
      <c r="AY800">
        <v>6</v>
      </c>
      <c r="AZ800">
        <v>15.329032258064515</v>
      </c>
      <c r="BA800">
        <v>30.641860465116277</v>
      </c>
      <c r="BB800">
        <v>26.133333333333336</v>
      </c>
      <c r="BC800">
        <v>31.930434782608696</v>
      </c>
      <c r="BD800">
        <v>34.753846153846155</v>
      </c>
      <c r="BE800">
        <v>16.533333333333335</v>
      </c>
      <c r="BF800">
        <v>17.73</v>
      </c>
      <c r="BG800">
        <v>19.231578947368423</v>
      </c>
      <c r="BH800">
        <v>12.28235294117647</v>
      </c>
      <c r="BI800">
        <v>8.9526315789473685</v>
      </c>
      <c r="BJ800">
        <v>16.707692307692309</v>
      </c>
      <c r="BK800">
        <v>33.119999999999997</v>
      </c>
      <c r="BL800">
        <v>34.061538461538461</v>
      </c>
      <c r="BM800">
        <v>40.800000000000004</v>
      </c>
      <c r="BN800">
        <v>16.057142857142857</v>
      </c>
      <c r="BO800">
        <v>19.462500000000002</v>
      </c>
      <c r="BP800">
        <v>7.8077922077922084</v>
      </c>
      <c r="BQ800">
        <v>15.831325301204819</v>
      </c>
      <c r="BR800">
        <v>33.199999999999996</v>
      </c>
      <c r="BS800">
        <v>25.476923076923075</v>
      </c>
      <c r="BT800">
        <v>18.540000000000003</v>
      </c>
      <c r="BU800">
        <v>10.040625</v>
      </c>
      <c r="BV800">
        <v>20.7</v>
      </c>
      <c r="BW800">
        <v>13.561643835616438</v>
      </c>
      <c r="BX800">
        <v>16.314164904862579</v>
      </c>
      <c r="BY800">
        <v>19.578246134639365</v>
      </c>
      <c r="BZ800">
        <v>799</v>
      </c>
    </row>
    <row r="801" spans="1:78" x14ac:dyDescent="0.25">
      <c r="A801">
        <v>800</v>
      </c>
      <c r="B801" t="s">
        <v>870</v>
      </c>
      <c r="C801">
        <v>73</v>
      </c>
      <c r="D801">
        <v>42</v>
      </c>
      <c r="E801">
        <v>51</v>
      </c>
      <c r="F801">
        <v>70</v>
      </c>
      <c r="G801">
        <v>32</v>
      </c>
      <c r="H801">
        <v>59</v>
      </c>
      <c r="I801">
        <v>56</v>
      </c>
      <c r="J801">
        <v>66</v>
      </c>
      <c r="K801">
        <v>80</v>
      </c>
      <c r="L801">
        <v>85</v>
      </c>
      <c r="M801">
        <v>17</v>
      </c>
      <c r="N801">
        <v>32</v>
      </c>
      <c r="O801">
        <v>42</v>
      </c>
      <c r="P801">
        <v>27</v>
      </c>
      <c r="Q801">
        <v>23</v>
      </c>
      <c r="R801">
        <v>26</v>
      </c>
      <c r="S801">
        <v>55</v>
      </c>
      <c r="T801">
        <v>80</v>
      </c>
      <c r="U801">
        <v>38</v>
      </c>
      <c r="V801">
        <v>57</v>
      </c>
      <c r="W801">
        <v>83</v>
      </c>
      <c r="X801">
        <v>39</v>
      </c>
      <c r="Y801">
        <v>25</v>
      </c>
      <c r="Z801">
        <v>13</v>
      </c>
      <c r="AA801">
        <v>3</v>
      </c>
      <c r="AB801">
        <v>55</v>
      </c>
      <c r="AC801">
        <v>32</v>
      </c>
      <c r="AD801">
        <v>77</v>
      </c>
      <c r="AE801">
        <v>83</v>
      </c>
      <c r="AF801">
        <v>36</v>
      </c>
      <c r="AG801">
        <v>49</v>
      </c>
      <c r="AH801">
        <v>17</v>
      </c>
      <c r="AI801">
        <v>127</v>
      </c>
      <c r="AJ801">
        <v>8</v>
      </c>
      <c r="AK801">
        <v>147</v>
      </c>
      <c r="AL801">
        <v>1850</v>
      </c>
      <c r="AM801">
        <v>1805</v>
      </c>
      <c r="AO801">
        <v>19.035616438356165</v>
      </c>
      <c r="AP801">
        <v>22.285714285714288</v>
      </c>
      <c r="AQ801">
        <v>19.905882352941177</v>
      </c>
      <c r="AR801">
        <v>15.942857142857145</v>
      </c>
      <c r="AS801">
        <v>25.425000000000001</v>
      </c>
      <c r="AT801">
        <v>18.366101694915255</v>
      </c>
      <c r="AU801">
        <v>17.614285714285717</v>
      </c>
      <c r="AV801">
        <v>11.836363636363638</v>
      </c>
      <c r="AW801">
        <v>10.71</v>
      </c>
      <c r="AX801">
        <v>13.637647058823529</v>
      </c>
      <c r="AY801">
        <v>6.3529411764705879</v>
      </c>
      <c r="AZ801">
        <v>14.85</v>
      </c>
      <c r="BA801">
        <v>31.37142857142857</v>
      </c>
      <c r="BB801">
        <v>26.133333333333336</v>
      </c>
      <c r="BC801">
        <v>31.930434782608696</v>
      </c>
      <c r="BD801">
        <v>34.753846153846155</v>
      </c>
      <c r="BE801">
        <v>16.232727272727271</v>
      </c>
      <c r="BF801">
        <v>17.73</v>
      </c>
      <c r="BG801">
        <v>19.231578947368423</v>
      </c>
      <c r="BH801">
        <v>14.65263157894737</v>
      </c>
      <c r="BI801">
        <v>8.1975903614457835</v>
      </c>
      <c r="BJ801">
        <v>16.707692307692309</v>
      </c>
      <c r="BK801">
        <v>33.119999999999997</v>
      </c>
      <c r="BL801">
        <v>34.061538461538461</v>
      </c>
      <c r="BM801">
        <v>40.800000000000004</v>
      </c>
      <c r="BN801">
        <v>18.392727272727274</v>
      </c>
      <c r="BO801">
        <v>19.462500000000002</v>
      </c>
      <c r="BP801">
        <v>7.8077922077922084</v>
      </c>
      <c r="BQ801">
        <v>15.831325301204819</v>
      </c>
      <c r="BR801">
        <v>33.199999999999996</v>
      </c>
      <c r="BS801">
        <v>27.036734693877552</v>
      </c>
      <c r="BT801">
        <v>21.811764705882354</v>
      </c>
      <c r="BU801">
        <v>10.119685039370079</v>
      </c>
      <c r="BV801">
        <v>20.7</v>
      </c>
      <c r="BW801">
        <v>13.469387755102042</v>
      </c>
      <c r="BX801">
        <v>16.684540540540542</v>
      </c>
      <c r="BY801">
        <v>19.849651183577592</v>
      </c>
      <c r="BZ801">
        <v>800</v>
      </c>
    </row>
    <row r="802" spans="1:78" x14ac:dyDescent="0.25">
      <c r="A802">
        <v>801</v>
      </c>
      <c r="B802" t="s">
        <v>871</v>
      </c>
      <c r="C802">
        <v>73</v>
      </c>
      <c r="D802">
        <v>42</v>
      </c>
      <c r="E802">
        <v>52</v>
      </c>
      <c r="F802">
        <v>74</v>
      </c>
      <c r="G802">
        <v>32</v>
      </c>
      <c r="H802">
        <v>59</v>
      </c>
      <c r="I802">
        <v>56</v>
      </c>
      <c r="J802">
        <v>61</v>
      </c>
      <c r="K802">
        <v>73</v>
      </c>
      <c r="L802">
        <v>70</v>
      </c>
      <c r="M802">
        <v>18</v>
      </c>
      <c r="N802">
        <v>31</v>
      </c>
      <c r="O802">
        <v>44</v>
      </c>
      <c r="P802">
        <v>27</v>
      </c>
      <c r="Q802">
        <v>23</v>
      </c>
      <c r="R802">
        <v>26</v>
      </c>
      <c r="S802">
        <v>75</v>
      </c>
      <c r="T802">
        <v>80</v>
      </c>
      <c r="U802">
        <v>38</v>
      </c>
      <c r="V802">
        <v>57</v>
      </c>
      <c r="W802">
        <v>83</v>
      </c>
      <c r="X802">
        <v>39</v>
      </c>
      <c r="Y802">
        <v>25</v>
      </c>
      <c r="Z802">
        <v>13</v>
      </c>
      <c r="AA802">
        <v>3</v>
      </c>
      <c r="AB802">
        <v>55</v>
      </c>
      <c r="AC802">
        <v>33</v>
      </c>
      <c r="AD802">
        <v>89</v>
      </c>
      <c r="AE802">
        <v>83</v>
      </c>
      <c r="AF802">
        <v>36</v>
      </c>
      <c r="AG802">
        <v>49</v>
      </c>
      <c r="AH802">
        <v>17</v>
      </c>
      <c r="AI802">
        <v>117</v>
      </c>
      <c r="AJ802">
        <v>8</v>
      </c>
      <c r="AK802">
        <v>146</v>
      </c>
      <c r="AL802">
        <v>1850</v>
      </c>
      <c r="AM802">
        <v>1807</v>
      </c>
      <c r="AO802">
        <v>19.035616438356165</v>
      </c>
      <c r="AP802">
        <v>22.285714285714288</v>
      </c>
      <c r="AQ802">
        <v>19.523076923076925</v>
      </c>
      <c r="AR802">
        <v>15.081081081081082</v>
      </c>
      <c r="AS802">
        <v>25.425000000000001</v>
      </c>
      <c r="AT802">
        <v>18.366101694915255</v>
      </c>
      <c r="AU802">
        <v>17.614285714285717</v>
      </c>
      <c r="AV802">
        <v>12.806557377049181</v>
      </c>
      <c r="AW802">
        <v>11.736986301369864</v>
      </c>
      <c r="AX802">
        <v>16.559999999999999</v>
      </c>
      <c r="AY802">
        <v>6</v>
      </c>
      <c r="AZ802">
        <v>15.329032258064515</v>
      </c>
      <c r="BA802">
        <v>29.945454545454545</v>
      </c>
      <c r="BB802">
        <v>26.133333333333336</v>
      </c>
      <c r="BC802">
        <v>31.930434782608696</v>
      </c>
      <c r="BD802">
        <v>34.753846153846155</v>
      </c>
      <c r="BE802">
        <v>11.904</v>
      </c>
      <c r="BF802">
        <v>17.73</v>
      </c>
      <c r="BG802">
        <v>19.231578947368423</v>
      </c>
      <c r="BH802">
        <v>14.65263157894737</v>
      </c>
      <c r="BI802">
        <v>8.1975903614457835</v>
      </c>
      <c r="BJ802">
        <v>16.707692307692309</v>
      </c>
      <c r="BK802">
        <v>33.119999999999997</v>
      </c>
      <c r="BL802">
        <v>34.061538461538461</v>
      </c>
      <c r="BM802">
        <v>40.800000000000004</v>
      </c>
      <c r="BN802">
        <v>18.392727272727274</v>
      </c>
      <c r="BO802">
        <v>18.872727272727271</v>
      </c>
      <c r="BP802">
        <v>6.7550561797752806</v>
      </c>
      <c r="BQ802">
        <v>15.831325301204819</v>
      </c>
      <c r="BR802">
        <v>33.199999999999996</v>
      </c>
      <c r="BS802">
        <v>27.036734693877552</v>
      </c>
      <c r="BT802">
        <v>21.811764705882354</v>
      </c>
      <c r="BU802">
        <v>10.984615384615385</v>
      </c>
      <c r="BV802">
        <v>20.7</v>
      </c>
      <c r="BW802">
        <v>13.561643835616438</v>
      </c>
      <c r="BX802">
        <v>16.684540540540542</v>
      </c>
      <c r="BY802">
        <v>19.798303768462983</v>
      </c>
      <c r="BZ802">
        <v>801</v>
      </c>
    </row>
    <row r="803" spans="1:78" x14ac:dyDescent="0.25">
      <c r="A803">
        <v>802</v>
      </c>
      <c r="B803" t="s">
        <v>872</v>
      </c>
      <c r="C803">
        <v>77</v>
      </c>
      <c r="D803">
        <v>43</v>
      </c>
      <c r="E803">
        <v>52</v>
      </c>
      <c r="F803">
        <v>68</v>
      </c>
      <c r="G803">
        <v>32</v>
      </c>
      <c r="H803">
        <v>59</v>
      </c>
      <c r="I803">
        <v>50</v>
      </c>
      <c r="J803">
        <v>60</v>
      </c>
      <c r="K803">
        <v>71</v>
      </c>
      <c r="L803">
        <v>70</v>
      </c>
      <c r="M803">
        <v>18</v>
      </c>
      <c r="N803">
        <v>31</v>
      </c>
      <c r="O803">
        <v>42</v>
      </c>
      <c r="P803">
        <v>27</v>
      </c>
      <c r="Q803">
        <v>23</v>
      </c>
      <c r="R803">
        <v>26</v>
      </c>
      <c r="S803">
        <v>75</v>
      </c>
      <c r="T803">
        <v>80</v>
      </c>
      <c r="U803">
        <v>38</v>
      </c>
      <c r="V803">
        <v>58</v>
      </c>
      <c r="W803">
        <v>82</v>
      </c>
      <c r="X803">
        <v>39</v>
      </c>
      <c r="Y803">
        <v>25</v>
      </c>
      <c r="Z803">
        <v>13</v>
      </c>
      <c r="AA803">
        <v>3</v>
      </c>
      <c r="AB803">
        <v>55</v>
      </c>
      <c r="AC803">
        <v>35</v>
      </c>
      <c r="AD803">
        <v>104</v>
      </c>
      <c r="AE803">
        <v>86</v>
      </c>
      <c r="AF803">
        <v>36</v>
      </c>
      <c r="AG803">
        <v>48</v>
      </c>
      <c r="AH803">
        <v>19</v>
      </c>
      <c r="AI803">
        <v>127</v>
      </c>
      <c r="AJ803">
        <v>8</v>
      </c>
      <c r="AK803">
        <v>145</v>
      </c>
      <c r="AL803">
        <v>1890</v>
      </c>
      <c r="AM803">
        <v>1825</v>
      </c>
      <c r="AO803">
        <v>18.046753246753248</v>
      </c>
      <c r="AP803">
        <v>21.767441860465116</v>
      </c>
      <c r="AQ803">
        <v>19.523076923076925</v>
      </c>
      <c r="AR803">
        <v>16.411764705882351</v>
      </c>
      <c r="AS803">
        <v>25.425000000000001</v>
      </c>
      <c r="AT803">
        <v>18.366101694915255</v>
      </c>
      <c r="AU803">
        <v>19.728000000000002</v>
      </c>
      <c r="AV803">
        <v>13.02</v>
      </c>
      <c r="AW803">
        <v>12.067605633802817</v>
      </c>
      <c r="AX803">
        <v>16.559999999999999</v>
      </c>
      <c r="AY803">
        <v>6</v>
      </c>
      <c r="AZ803">
        <v>15.329032258064515</v>
      </c>
      <c r="BA803">
        <v>31.37142857142857</v>
      </c>
      <c r="BB803">
        <v>26.133333333333336</v>
      </c>
      <c r="BC803">
        <v>31.930434782608696</v>
      </c>
      <c r="BD803">
        <v>34.753846153846155</v>
      </c>
      <c r="BE803">
        <v>11.904</v>
      </c>
      <c r="BF803">
        <v>17.73</v>
      </c>
      <c r="BG803">
        <v>19.231578947368423</v>
      </c>
      <c r="BH803">
        <v>14.4</v>
      </c>
      <c r="BI803">
        <v>8.2975609756097555</v>
      </c>
      <c r="BJ803">
        <v>16.707692307692309</v>
      </c>
      <c r="BK803">
        <v>33.119999999999997</v>
      </c>
      <c r="BL803">
        <v>34.061538461538461</v>
      </c>
      <c r="BM803">
        <v>40.800000000000004</v>
      </c>
      <c r="BN803">
        <v>18.392727272727274</v>
      </c>
      <c r="BO803">
        <v>17.794285714285717</v>
      </c>
      <c r="BP803">
        <v>5.7807692307692315</v>
      </c>
      <c r="BQ803">
        <v>15.279069767441863</v>
      </c>
      <c r="BR803">
        <v>33.199999999999996</v>
      </c>
      <c r="BS803">
        <v>27.6</v>
      </c>
      <c r="BT803">
        <v>19.515789473684212</v>
      </c>
      <c r="BU803">
        <v>10.119685039370079</v>
      </c>
      <c r="BV803">
        <v>20.7</v>
      </c>
      <c r="BW803">
        <v>13.655172413793103</v>
      </c>
      <c r="BX803">
        <v>16.331428571428571</v>
      </c>
      <c r="BY803">
        <v>19.826880823231004</v>
      </c>
      <c r="BZ803">
        <v>802</v>
      </c>
    </row>
    <row r="804" spans="1:78" x14ac:dyDescent="0.25">
      <c r="A804">
        <v>803</v>
      </c>
      <c r="B804" t="s">
        <v>873</v>
      </c>
      <c r="C804">
        <v>78</v>
      </c>
      <c r="D804">
        <v>44</v>
      </c>
      <c r="E804">
        <v>52</v>
      </c>
      <c r="F804">
        <v>68</v>
      </c>
      <c r="G804">
        <v>32</v>
      </c>
      <c r="H804">
        <v>59</v>
      </c>
      <c r="I804">
        <v>51</v>
      </c>
      <c r="J804">
        <v>60</v>
      </c>
      <c r="K804">
        <v>77</v>
      </c>
      <c r="L804">
        <v>74</v>
      </c>
      <c r="M804">
        <v>18</v>
      </c>
      <c r="N804">
        <v>31</v>
      </c>
      <c r="O804">
        <v>42</v>
      </c>
      <c r="P804">
        <v>27</v>
      </c>
      <c r="Q804">
        <v>23</v>
      </c>
      <c r="R804">
        <v>26</v>
      </c>
      <c r="S804">
        <v>75</v>
      </c>
      <c r="T804">
        <v>81</v>
      </c>
      <c r="U804">
        <v>37</v>
      </c>
      <c r="V804">
        <v>56</v>
      </c>
      <c r="W804">
        <v>83</v>
      </c>
      <c r="X804">
        <v>39</v>
      </c>
      <c r="Y804">
        <v>25</v>
      </c>
      <c r="Z804">
        <v>13</v>
      </c>
      <c r="AA804">
        <v>3</v>
      </c>
      <c r="AB804">
        <v>55</v>
      </c>
      <c r="AC804">
        <v>35</v>
      </c>
      <c r="AD804">
        <v>104</v>
      </c>
      <c r="AE804">
        <v>79</v>
      </c>
      <c r="AF804">
        <v>37</v>
      </c>
      <c r="AG804">
        <v>51</v>
      </c>
      <c r="AH804">
        <v>18</v>
      </c>
      <c r="AI804">
        <v>117</v>
      </c>
      <c r="AJ804">
        <v>8</v>
      </c>
      <c r="AK804">
        <v>144</v>
      </c>
      <c r="AL804">
        <v>1878</v>
      </c>
      <c r="AM804">
        <v>1822</v>
      </c>
      <c r="AO804">
        <v>17.815384615384616</v>
      </c>
      <c r="AP804">
        <v>21.272727272727273</v>
      </c>
      <c r="AQ804">
        <v>19.523076923076925</v>
      </c>
      <c r="AR804">
        <v>16.411764705882351</v>
      </c>
      <c r="AS804">
        <v>25.425000000000001</v>
      </c>
      <c r="AT804">
        <v>18.366101694915255</v>
      </c>
      <c r="AU804">
        <v>19.341176470588234</v>
      </c>
      <c r="AV804">
        <v>13.02</v>
      </c>
      <c r="AW804">
        <v>11.127272727272727</v>
      </c>
      <c r="AX804">
        <v>15.664864864864867</v>
      </c>
      <c r="AY804">
        <v>6</v>
      </c>
      <c r="AZ804">
        <v>15.329032258064515</v>
      </c>
      <c r="BA804">
        <v>31.37142857142857</v>
      </c>
      <c r="BB804">
        <v>26.133333333333336</v>
      </c>
      <c r="BC804">
        <v>31.930434782608696</v>
      </c>
      <c r="BD804">
        <v>34.753846153846155</v>
      </c>
      <c r="BE804">
        <v>11.904</v>
      </c>
      <c r="BF804">
        <v>17.511111111111113</v>
      </c>
      <c r="BG804">
        <v>19.751351351351353</v>
      </c>
      <c r="BH804">
        <v>14.914285714285716</v>
      </c>
      <c r="BI804">
        <v>8.1975903614457835</v>
      </c>
      <c r="BJ804">
        <v>16.707692307692309</v>
      </c>
      <c r="BK804">
        <v>33.119999999999997</v>
      </c>
      <c r="BL804">
        <v>34.061538461538461</v>
      </c>
      <c r="BM804">
        <v>40.800000000000004</v>
      </c>
      <c r="BN804">
        <v>18.392727272727274</v>
      </c>
      <c r="BO804">
        <v>17.794285714285717</v>
      </c>
      <c r="BP804">
        <v>5.7807692307692315</v>
      </c>
      <c r="BQ804">
        <v>16.632911392405063</v>
      </c>
      <c r="BR804">
        <v>32.302702702702703</v>
      </c>
      <c r="BS804">
        <v>25.976470588235294</v>
      </c>
      <c r="BT804">
        <v>20.6</v>
      </c>
      <c r="BU804">
        <v>10.984615384615385</v>
      </c>
      <c r="BV804">
        <v>20.7</v>
      </c>
      <c r="BW804">
        <v>13.750000000000002</v>
      </c>
      <c r="BX804">
        <v>16.435782747603835</v>
      </c>
      <c r="BY804">
        <v>19.751669089539998</v>
      </c>
      <c r="BZ804">
        <v>803</v>
      </c>
    </row>
    <row r="805" spans="1:78" x14ac:dyDescent="0.25">
      <c r="A805">
        <v>804</v>
      </c>
      <c r="B805" t="s">
        <v>874</v>
      </c>
      <c r="C805">
        <v>78</v>
      </c>
      <c r="D805">
        <v>45</v>
      </c>
      <c r="E805">
        <v>53</v>
      </c>
      <c r="F805">
        <v>69</v>
      </c>
      <c r="G805">
        <v>32</v>
      </c>
      <c r="H805">
        <v>59</v>
      </c>
      <c r="I805">
        <v>51</v>
      </c>
      <c r="J805">
        <v>64</v>
      </c>
      <c r="K805">
        <v>78</v>
      </c>
      <c r="L805">
        <v>73</v>
      </c>
      <c r="M805">
        <v>18</v>
      </c>
      <c r="N805">
        <v>32</v>
      </c>
      <c r="O805">
        <v>42</v>
      </c>
      <c r="P805">
        <v>27</v>
      </c>
      <c r="Q805">
        <v>23</v>
      </c>
      <c r="R805">
        <v>26</v>
      </c>
      <c r="S805">
        <v>75</v>
      </c>
      <c r="T805">
        <v>81</v>
      </c>
      <c r="U805">
        <v>38</v>
      </c>
      <c r="V805">
        <v>58</v>
      </c>
      <c r="W805">
        <v>80</v>
      </c>
      <c r="X805">
        <v>36</v>
      </c>
      <c r="Y805">
        <v>25</v>
      </c>
      <c r="Z805">
        <v>13</v>
      </c>
      <c r="AA805">
        <v>3</v>
      </c>
      <c r="AB805">
        <v>55</v>
      </c>
      <c r="AC805">
        <v>35</v>
      </c>
      <c r="AD805">
        <v>104</v>
      </c>
      <c r="AE805">
        <v>79</v>
      </c>
      <c r="AF805">
        <v>37</v>
      </c>
      <c r="AG805">
        <v>51</v>
      </c>
      <c r="AH805">
        <v>18</v>
      </c>
      <c r="AI805">
        <v>117</v>
      </c>
      <c r="AJ805">
        <v>8</v>
      </c>
      <c r="AK805">
        <v>143</v>
      </c>
      <c r="AL805">
        <v>1888</v>
      </c>
      <c r="AM805">
        <v>1826</v>
      </c>
      <c r="AO805">
        <v>17.815384615384616</v>
      </c>
      <c r="AP805">
        <v>20.8</v>
      </c>
      <c r="AQ805">
        <v>19.154716981132076</v>
      </c>
      <c r="AR805">
        <v>16.173913043478262</v>
      </c>
      <c r="AS805">
        <v>25.425000000000001</v>
      </c>
      <c r="AT805">
        <v>18.366101694915255</v>
      </c>
      <c r="AU805">
        <v>19.341176470588234</v>
      </c>
      <c r="AV805">
        <v>12.206250000000001</v>
      </c>
      <c r="AW805">
        <v>10.984615384615385</v>
      </c>
      <c r="AX805">
        <v>15.87945205479452</v>
      </c>
      <c r="AY805">
        <v>6</v>
      </c>
      <c r="AZ805">
        <v>14.85</v>
      </c>
      <c r="BA805">
        <v>31.37142857142857</v>
      </c>
      <c r="BB805">
        <v>26.133333333333336</v>
      </c>
      <c r="BC805">
        <v>31.930434782608696</v>
      </c>
      <c r="BD805">
        <v>34.753846153846155</v>
      </c>
      <c r="BE805">
        <v>11.904</v>
      </c>
      <c r="BF805">
        <v>17.511111111111113</v>
      </c>
      <c r="BG805">
        <v>19.231578947368423</v>
      </c>
      <c r="BH805">
        <v>14.4</v>
      </c>
      <c r="BI805">
        <v>8.504999999999999</v>
      </c>
      <c r="BJ805">
        <v>18.100000000000001</v>
      </c>
      <c r="BK805">
        <v>33.119999999999997</v>
      </c>
      <c r="BL805">
        <v>34.061538461538461</v>
      </c>
      <c r="BM805">
        <v>40.800000000000004</v>
      </c>
      <c r="BN805">
        <v>18.392727272727274</v>
      </c>
      <c r="BO805">
        <v>17.794285714285717</v>
      </c>
      <c r="BP805">
        <v>5.7807692307692315</v>
      </c>
      <c r="BQ805">
        <v>16.632911392405063</v>
      </c>
      <c r="BR805">
        <v>32.302702702702703</v>
      </c>
      <c r="BS805">
        <v>25.976470588235294</v>
      </c>
      <c r="BT805">
        <v>20.6</v>
      </c>
      <c r="BU805">
        <v>10.984615384615385</v>
      </c>
      <c r="BV805">
        <v>20.7</v>
      </c>
      <c r="BW805">
        <v>13.846153846153847</v>
      </c>
      <c r="BX805">
        <v>16.348728813559323</v>
      </c>
      <c r="BY805">
        <v>19.708862074764383</v>
      </c>
      <c r="BZ805">
        <v>804</v>
      </c>
    </row>
    <row r="806" spans="1:78" x14ac:dyDescent="0.25">
      <c r="A806">
        <v>805</v>
      </c>
      <c r="B806" t="s">
        <v>875</v>
      </c>
      <c r="C806">
        <v>78</v>
      </c>
      <c r="D806">
        <v>45</v>
      </c>
      <c r="E806">
        <v>52</v>
      </c>
      <c r="F806">
        <v>69</v>
      </c>
      <c r="G806">
        <v>32</v>
      </c>
      <c r="H806">
        <v>61</v>
      </c>
      <c r="I806">
        <v>51</v>
      </c>
      <c r="J806">
        <v>64</v>
      </c>
      <c r="K806">
        <v>78</v>
      </c>
      <c r="L806">
        <v>73</v>
      </c>
      <c r="M806">
        <v>18</v>
      </c>
      <c r="N806">
        <v>32</v>
      </c>
      <c r="O806">
        <v>44</v>
      </c>
      <c r="P806">
        <v>27</v>
      </c>
      <c r="Q806">
        <v>24</v>
      </c>
      <c r="R806">
        <v>26</v>
      </c>
      <c r="S806">
        <v>93</v>
      </c>
      <c r="T806">
        <v>81</v>
      </c>
      <c r="U806">
        <v>38</v>
      </c>
      <c r="V806">
        <v>57</v>
      </c>
      <c r="W806">
        <v>83</v>
      </c>
      <c r="X806">
        <v>36</v>
      </c>
      <c r="Y806">
        <v>26</v>
      </c>
      <c r="Z806">
        <v>13</v>
      </c>
      <c r="AA806">
        <v>3</v>
      </c>
      <c r="AB806">
        <v>55</v>
      </c>
      <c r="AC806">
        <v>35</v>
      </c>
      <c r="AD806">
        <v>104</v>
      </c>
      <c r="AE806">
        <v>89</v>
      </c>
      <c r="AF806">
        <v>37</v>
      </c>
      <c r="AG806">
        <v>51</v>
      </c>
      <c r="AH806">
        <v>18</v>
      </c>
      <c r="AI806">
        <v>116</v>
      </c>
      <c r="AJ806">
        <v>8</v>
      </c>
      <c r="AK806">
        <v>144</v>
      </c>
      <c r="AL806">
        <v>1894</v>
      </c>
      <c r="AM806">
        <v>1861</v>
      </c>
      <c r="AO806">
        <v>17.815384615384616</v>
      </c>
      <c r="AP806">
        <v>20.8</v>
      </c>
      <c r="AQ806">
        <v>19.523076923076925</v>
      </c>
      <c r="AR806">
        <v>16.173913043478262</v>
      </c>
      <c r="AS806">
        <v>25.425000000000001</v>
      </c>
      <c r="AT806">
        <v>17.763934426229508</v>
      </c>
      <c r="AU806">
        <v>19.341176470588234</v>
      </c>
      <c r="AV806">
        <v>12.206250000000001</v>
      </c>
      <c r="AW806">
        <v>10.984615384615385</v>
      </c>
      <c r="AX806">
        <v>15.87945205479452</v>
      </c>
      <c r="AY806">
        <v>6</v>
      </c>
      <c r="AZ806">
        <v>14.85</v>
      </c>
      <c r="BA806">
        <v>29.945454545454545</v>
      </c>
      <c r="BB806">
        <v>26.133333333333336</v>
      </c>
      <c r="BC806">
        <v>30.6</v>
      </c>
      <c r="BD806">
        <v>34.753846153846155</v>
      </c>
      <c r="BE806">
        <v>9.6</v>
      </c>
      <c r="BF806">
        <v>17.511111111111113</v>
      </c>
      <c r="BG806">
        <v>19.231578947368423</v>
      </c>
      <c r="BH806">
        <v>14.65263157894737</v>
      </c>
      <c r="BI806">
        <v>8.1975903614457835</v>
      </c>
      <c r="BJ806">
        <v>18.100000000000001</v>
      </c>
      <c r="BK806">
        <v>31.84615384615385</v>
      </c>
      <c r="BL806">
        <v>34.061538461538461</v>
      </c>
      <c r="BM806">
        <v>40.800000000000004</v>
      </c>
      <c r="BN806">
        <v>18.392727272727274</v>
      </c>
      <c r="BO806">
        <v>17.794285714285717</v>
      </c>
      <c r="BP806">
        <v>5.7807692307692315</v>
      </c>
      <c r="BQ806">
        <v>14.764044943820224</v>
      </c>
      <c r="BR806">
        <v>32.302702702702703</v>
      </c>
      <c r="BS806">
        <v>25.976470588235294</v>
      </c>
      <c r="BT806">
        <v>20.6</v>
      </c>
      <c r="BU806">
        <v>11.079310344827586</v>
      </c>
      <c r="BV806">
        <v>20.7</v>
      </c>
      <c r="BW806">
        <v>13.750000000000002</v>
      </c>
      <c r="BX806">
        <v>16.296937697993666</v>
      </c>
      <c r="BY806">
        <v>19.424773981402758</v>
      </c>
      <c r="BZ806">
        <v>805</v>
      </c>
    </row>
    <row r="807" spans="1:78" x14ac:dyDescent="0.25">
      <c r="A807">
        <v>806</v>
      </c>
      <c r="B807" t="s">
        <v>876</v>
      </c>
      <c r="C807">
        <v>78</v>
      </c>
      <c r="D807">
        <v>45</v>
      </c>
      <c r="E807">
        <v>52</v>
      </c>
      <c r="F807">
        <v>70</v>
      </c>
      <c r="G807">
        <v>32</v>
      </c>
      <c r="H807">
        <v>61</v>
      </c>
      <c r="I807">
        <v>51</v>
      </c>
      <c r="J807">
        <v>64</v>
      </c>
      <c r="K807">
        <v>80</v>
      </c>
      <c r="L807">
        <v>73</v>
      </c>
      <c r="M807">
        <v>18</v>
      </c>
      <c r="N807">
        <v>32</v>
      </c>
      <c r="O807">
        <v>42</v>
      </c>
      <c r="P807">
        <v>27</v>
      </c>
      <c r="Q807">
        <v>23</v>
      </c>
      <c r="R807">
        <v>26</v>
      </c>
      <c r="S807">
        <v>94</v>
      </c>
      <c r="T807">
        <v>82</v>
      </c>
      <c r="U807">
        <v>37</v>
      </c>
      <c r="V807">
        <v>57</v>
      </c>
      <c r="W807">
        <v>82</v>
      </c>
      <c r="X807">
        <v>36</v>
      </c>
      <c r="Y807">
        <v>26</v>
      </c>
      <c r="Z807">
        <v>14</v>
      </c>
      <c r="AA807">
        <v>3</v>
      </c>
      <c r="AB807">
        <v>53</v>
      </c>
      <c r="AC807">
        <v>35</v>
      </c>
      <c r="AD807">
        <v>103</v>
      </c>
      <c r="AE807">
        <v>94</v>
      </c>
      <c r="AF807">
        <v>36</v>
      </c>
      <c r="AG807">
        <v>51</v>
      </c>
      <c r="AH807">
        <v>17</v>
      </c>
      <c r="AI807">
        <v>116</v>
      </c>
      <c r="AJ807">
        <v>8</v>
      </c>
      <c r="AK807">
        <v>144</v>
      </c>
      <c r="AL807">
        <v>1884</v>
      </c>
      <c r="AM807">
        <v>1862</v>
      </c>
      <c r="AO807">
        <v>17.815384615384616</v>
      </c>
      <c r="AP807">
        <v>20.8</v>
      </c>
      <c r="AQ807">
        <v>19.523076923076925</v>
      </c>
      <c r="AR807">
        <v>15.942857142857145</v>
      </c>
      <c r="AS807">
        <v>25.425000000000001</v>
      </c>
      <c r="AT807">
        <v>17.763934426229508</v>
      </c>
      <c r="AU807">
        <v>19.341176470588234</v>
      </c>
      <c r="AV807">
        <v>12.206250000000001</v>
      </c>
      <c r="AW807">
        <v>10.71</v>
      </c>
      <c r="AX807">
        <v>15.87945205479452</v>
      </c>
      <c r="AY807">
        <v>6</v>
      </c>
      <c r="AZ807">
        <v>14.85</v>
      </c>
      <c r="BA807">
        <v>31.37142857142857</v>
      </c>
      <c r="BB807">
        <v>26.133333333333336</v>
      </c>
      <c r="BC807">
        <v>31.930434782608696</v>
      </c>
      <c r="BD807">
        <v>34.753846153846155</v>
      </c>
      <c r="BE807">
        <v>9.4978723404255323</v>
      </c>
      <c r="BF807">
        <v>17.297560975609755</v>
      </c>
      <c r="BG807">
        <v>19.751351351351353</v>
      </c>
      <c r="BH807">
        <v>14.65263157894737</v>
      </c>
      <c r="BI807">
        <v>8.2975609756097555</v>
      </c>
      <c r="BJ807">
        <v>18.100000000000001</v>
      </c>
      <c r="BK807">
        <v>31.84615384615385</v>
      </c>
      <c r="BL807">
        <v>31.628571428571433</v>
      </c>
      <c r="BM807">
        <v>40.800000000000004</v>
      </c>
      <c r="BN807">
        <v>19.086792452830188</v>
      </c>
      <c r="BO807">
        <v>17.794285714285717</v>
      </c>
      <c r="BP807">
        <v>5.8368932038834949</v>
      </c>
      <c r="BQ807">
        <v>13.978723404255319</v>
      </c>
      <c r="BR807">
        <v>33.199999999999996</v>
      </c>
      <c r="BS807">
        <v>25.976470588235294</v>
      </c>
      <c r="BT807">
        <v>21.811764705882354</v>
      </c>
      <c r="BU807">
        <v>11.079310344827586</v>
      </c>
      <c r="BV807">
        <v>20.7</v>
      </c>
      <c r="BW807">
        <v>13.750000000000002</v>
      </c>
      <c r="BX807">
        <v>16.383439490445859</v>
      </c>
      <c r="BY807">
        <v>19.507873282672023</v>
      </c>
      <c r="BZ807">
        <v>806</v>
      </c>
    </row>
    <row r="808" spans="1:78" x14ac:dyDescent="0.25">
      <c r="A808">
        <v>807</v>
      </c>
      <c r="B808" t="s">
        <v>877</v>
      </c>
      <c r="C808">
        <v>78</v>
      </c>
      <c r="D808">
        <v>45</v>
      </c>
      <c r="E808">
        <v>52</v>
      </c>
      <c r="F808">
        <v>69</v>
      </c>
      <c r="G808">
        <v>31</v>
      </c>
      <c r="H808">
        <v>61</v>
      </c>
      <c r="I808">
        <v>51</v>
      </c>
      <c r="J808">
        <v>64</v>
      </c>
      <c r="K808">
        <v>79</v>
      </c>
      <c r="L808">
        <v>74</v>
      </c>
      <c r="M808">
        <v>18</v>
      </c>
      <c r="N808">
        <v>31</v>
      </c>
      <c r="O808">
        <v>42</v>
      </c>
      <c r="P808">
        <v>27</v>
      </c>
      <c r="Q808">
        <v>24</v>
      </c>
      <c r="R808">
        <v>26</v>
      </c>
      <c r="S808">
        <v>94</v>
      </c>
      <c r="T808">
        <v>81</v>
      </c>
      <c r="U808">
        <v>37</v>
      </c>
      <c r="V808">
        <v>56</v>
      </c>
      <c r="W808">
        <v>71</v>
      </c>
      <c r="X808">
        <v>36</v>
      </c>
      <c r="Y808">
        <v>26</v>
      </c>
      <c r="Z808">
        <v>14</v>
      </c>
      <c r="AA808">
        <v>3</v>
      </c>
      <c r="AB808">
        <v>53</v>
      </c>
      <c r="AC808">
        <v>35</v>
      </c>
      <c r="AD808">
        <v>103</v>
      </c>
      <c r="AE808">
        <v>94</v>
      </c>
      <c r="AF808">
        <v>37</v>
      </c>
      <c r="AG808">
        <v>50</v>
      </c>
      <c r="AH808">
        <v>17</v>
      </c>
      <c r="AI808">
        <v>120</v>
      </c>
      <c r="AJ808">
        <v>13</v>
      </c>
      <c r="AK808">
        <v>140</v>
      </c>
      <c r="AL808">
        <v>1890</v>
      </c>
      <c r="AM808">
        <v>1852</v>
      </c>
      <c r="AO808">
        <v>17.815384615384616</v>
      </c>
      <c r="AP808">
        <v>20.8</v>
      </c>
      <c r="AQ808">
        <v>19.523076923076925</v>
      </c>
      <c r="AR808">
        <v>16.173913043478262</v>
      </c>
      <c r="AS808">
        <v>26.245161290322581</v>
      </c>
      <c r="AT808">
        <v>17.763934426229508</v>
      </c>
      <c r="AU808">
        <v>19.341176470588234</v>
      </c>
      <c r="AV808">
        <v>12.206250000000001</v>
      </c>
      <c r="AW808">
        <v>10.845569620253166</v>
      </c>
      <c r="AX808">
        <v>15.664864864864867</v>
      </c>
      <c r="AY808">
        <v>6</v>
      </c>
      <c r="AZ808">
        <v>15.329032258064515</v>
      </c>
      <c r="BA808">
        <v>31.37142857142857</v>
      </c>
      <c r="BB808">
        <v>26.133333333333336</v>
      </c>
      <c r="BC808">
        <v>30.6</v>
      </c>
      <c r="BD808">
        <v>34.753846153846155</v>
      </c>
      <c r="BE808">
        <v>9.4978723404255323</v>
      </c>
      <c r="BF808">
        <v>17.511111111111113</v>
      </c>
      <c r="BG808">
        <v>19.751351351351353</v>
      </c>
      <c r="BH808">
        <v>14.914285714285716</v>
      </c>
      <c r="BI808">
        <v>9.5830985915492963</v>
      </c>
      <c r="BJ808">
        <v>18.100000000000001</v>
      </c>
      <c r="BK808">
        <v>31.84615384615385</v>
      </c>
      <c r="BL808">
        <v>31.628571428571433</v>
      </c>
      <c r="BM808">
        <v>40.800000000000004</v>
      </c>
      <c r="BN808">
        <v>19.086792452830188</v>
      </c>
      <c r="BO808">
        <v>17.794285714285717</v>
      </c>
      <c r="BP808">
        <v>5.8368932038834949</v>
      </c>
      <c r="BQ808">
        <v>13.978723404255319</v>
      </c>
      <c r="BR808">
        <v>32.302702702702703</v>
      </c>
      <c r="BS808">
        <v>26.496000000000002</v>
      </c>
      <c r="BT808">
        <v>21.811764705882354</v>
      </c>
      <c r="BU808">
        <v>10.71</v>
      </c>
      <c r="BV808">
        <v>12.738461538461538</v>
      </c>
      <c r="BW808">
        <v>14.142857142857142</v>
      </c>
      <c r="BX808">
        <v>16.331428571428571</v>
      </c>
      <c r="BY808">
        <v>19.509163922623408</v>
      </c>
      <c r="BZ808">
        <v>807</v>
      </c>
    </row>
    <row r="809" spans="1:78" x14ac:dyDescent="0.25">
      <c r="A809">
        <v>808</v>
      </c>
      <c r="B809" t="s">
        <v>878</v>
      </c>
      <c r="C809">
        <v>78</v>
      </c>
      <c r="D809">
        <v>45</v>
      </c>
      <c r="E809">
        <v>52</v>
      </c>
      <c r="F809">
        <v>72</v>
      </c>
      <c r="G809">
        <v>31</v>
      </c>
      <c r="H809">
        <v>61</v>
      </c>
      <c r="I809">
        <v>50</v>
      </c>
      <c r="J809">
        <v>64</v>
      </c>
      <c r="K809">
        <v>79</v>
      </c>
      <c r="L809">
        <v>75</v>
      </c>
      <c r="M809">
        <v>18</v>
      </c>
      <c r="N809">
        <v>32</v>
      </c>
      <c r="O809">
        <v>42</v>
      </c>
      <c r="P809">
        <v>28</v>
      </c>
      <c r="Q809">
        <v>24</v>
      </c>
      <c r="R809">
        <v>26</v>
      </c>
      <c r="S809">
        <v>108</v>
      </c>
      <c r="T809">
        <v>81</v>
      </c>
      <c r="U809">
        <v>38</v>
      </c>
      <c r="V809">
        <v>55</v>
      </c>
      <c r="W809">
        <v>71</v>
      </c>
      <c r="X809">
        <v>36</v>
      </c>
      <c r="Y809">
        <v>26</v>
      </c>
      <c r="Z809">
        <v>14</v>
      </c>
      <c r="AA809">
        <v>3</v>
      </c>
      <c r="AB809">
        <v>53</v>
      </c>
      <c r="AC809">
        <v>35</v>
      </c>
      <c r="AD809">
        <v>102</v>
      </c>
      <c r="AE809">
        <v>94</v>
      </c>
      <c r="AF809">
        <v>37</v>
      </c>
      <c r="AG809">
        <v>50</v>
      </c>
      <c r="AH809">
        <v>18</v>
      </c>
      <c r="AI809">
        <v>115</v>
      </c>
      <c r="AJ809">
        <v>8</v>
      </c>
      <c r="AK809">
        <v>147</v>
      </c>
      <c r="AL809">
        <v>1894</v>
      </c>
      <c r="AM809">
        <v>1868</v>
      </c>
      <c r="AO809">
        <v>17.815384615384616</v>
      </c>
      <c r="AP809">
        <v>20.8</v>
      </c>
      <c r="AQ809">
        <v>19.523076923076925</v>
      </c>
      <c r="AR809">
        <v>15.5</v>
      </c>
      <c r="AS809">
        <v>26.245161290322581</v>
      </c>
      <c r="AT809">
        <v>17.763934426229508</v>
      </c>
      <c r="AU809">
        <v>19.728000000000002</v>
      </c>
      <c r="AV809">
        <v>12.206250000000001</v>
      </c>
      <c r="AW809">
        <v>10.845569620253166</v>
      </c>
      <c r="AX809">
        <v>15.456</v>
      </c>
      <c r="AY809">
        <v>6</v>
      </c>
      <c r="AZ809">
        <v>14.85</v>
      </c>
      <c r="BA809">
        <v>31.37142857142857</v>
      </c>
      <c r="BB809">
        <v>25.2</v>
      </c>
      <c r="BC809">
        <v>30.6</v>
      </c>
      <c r="BD809">
        <v>34.753846153846155</v>
      </c>
      <c r="BE809">
        <v>8.2666666666666675</v>
      </c>
      <c r="BF809">
        <v>17.511111111111113</v>
      </c>
      <c r="BG809">
        <v>19.231578947368423</v>
      </c>
      <c r="BH809">
        <v>15.185454545454544</v>
      </c>
      <c r="BI809">
        <v>9.5830985915492963</v>
      </c>
      <c r="BJ809">
        <v>18.100000000000001</v>
      </c>
      <c r="BK809">
        <v>31.84615384615385</v>
      </c>
      <c r="BL809">
        <v>31.628571428571433</v>
      </c>
      <c r="BM809">
        <v>40.800000000000004</v>
      </c>
      <c r="BN809">
        <v>19.086792452830188</v>
      </c>
      <c r="BO809">
        <v>17.794285714285717</v>
      </c>
      <c r="BP809">
        <v>5.8941176470588239</v>
      </c>
      <c r="BQ809">
        <v>13.978723404255319</v>
      </c>
      <c r="BR809">
        <v>32.302702702702703</v>
      </c>
      <c r="BS809">
        <v>26.496000000000002</v>
      </c>
      <c r="BT809">
        <v>20.6</v>
      </c>
      <c r="BU809">
        <v>11.175652173913043</v>
      </c>
      <c r="BV809">
        <v>20.7</v>
      </c>
      <c r="BW809">
        <v>13.469387755102042</v>
      </c>
      <c r="BX809">
        <v>16.296937697993666</v>
      </c>
      <c r="BY809">
        <v>19.425483031415506</v>
      </c>
      <c r="BZ809">
        <v>808</v>
      </c>
    </row>
    <row r="810" spans="1:78" x14ac:dyDescent="0.25">
      <c r="A810">
        <v>809</v>
      </c>
      <c r="B810" t="s">
        <v>879</v>
      </c>
      <c r="C810">
        <v>77</v>
      </c>
      <c r="D810">
        <v>45</v>
      </c>
      <c r="E810">
        <v>53</v>
      </c>
      <c r="F810">
        <v>72</v>
      </c>
      <c r="G810">
        <v>32</v>
      </c>
      <c r="H810">
        <v>61</v>
      </c>
      <c r="I810">
        <v>50</v>
      </c>
      <c r="J810">
        <v>64</v>
      </c>
      <c r="K810">
        <v>79</v>
      </c>
      <c r="L810">
        <v>72</v>
      </c>
      <c r="M810">
        <v>18</v>
      </c>
      <c r="N810">
        <v>32</v>
      </c>
      <c r="O810">
        <v>42</v>
      </c>
      <c r="P810">
        <v>28</v>
      </c>
      <c r="Q810">
        <v>24</v>
      </c>
      <c r="R810">
        <v>26</v>
      </c>
      <c r="S810">
        <v>109</v>
      </c>
      <c r="T810">
        <v>80</v>
      </c>
      <c r="U810">
        <v>38</v>
      </c>
      <c r="V810">
        <v>56</v>
      </c>
      <c r="W810">
        <v>75</v>
      </c>
      <c r="X810">
        <v>36</v>
      </c>
      <c r="Y810">
        <v>26</v>
      </c>
      <c r="Z810">
        <v>14</v>
      </c>
      <c r="AA810">
        <v>3</v>
      </c>
      <c r="AB810">
        <v>53</v>
      </c>
      <c r="AC810">
        <v>35</v>
      </c>
      <c r="AD810">
        <v>115</v>
      </c>
      <c r="AE810">
        <v>94</v>
      </c>
      <c r="AF810">
        <v>38</v>
      </c>
      <c r="AG810">
        <v>50</v>
      </c>
      <c r="AH810">
        <v>18</v>
      </c>
      <c r="AI810">
        <v>116</v>
      </c>
      <c r="AJ810">
        <v>8</v>
      </c>
      <c r="AK810">
        <v>149</v>
      </c>
      <c r="AL810">
        <v>1905</v>
      </c>
      <c r="AM810">
        <v>1888</v>
      </c>
      <c r="AO810">
        <v>18.046753246753248</v>
      </c>
      <c r="AP810">
        <v>20.8</v>
      </c>
      <c r="AQ810">
        <v>19.154716981132076</v>
      </c>
      <c r="AR810">
        <v>15.5</v>
      </c>
      <c r="AS810">
        <v>25.425000000000001</v>
      </c>
      <c r="AT810">
        <v>17.763934426229508</v>
      </c>
      <c r="AU810">
        <v>19.728000000000002</v>
      </c>
      <c r="AV810">
        <v>12.206250000000001</v>
      </c>
      <c r="AW810">
        <v>10.845569620253166</v>
      </c>
      <c r="AX810">
        <v>16.100000000000001</v>
      </c>
      <c r="AY810">
        <v>6</v>
      </c>
      <c r="AZ810">
        <v>14.85</v>
      </c>
      <c r="BA810">
        <v>31.37142857142857</v>
      </c>
      <c r="BB810">
        <v>25.2</v>
      </c>
      <c r="BC810">
        <v>30.6</v>
      </c>
      <c r="BD810">
        <v>34.753846153846155</v>
      </c>
      <c r="BE810">
        <v>8.1908256880733958</v>
      </c>
      <c r="BF810">
        <v>17.73</v>
      </c>
      <c r="BG810">
        <v>19.231578947368423</v>
      </c>
      <c r="BH810">
        <v>14.914285714285716</v>
      </c>
      <c r="BI810">
        <v>9.072000000000001</v>
      </c>
      <c r="BJ810">
        <v>18.100000000000001</v>
      </c>
      <c r="BK810">
        <v>31.84615384615385</v>
      </c>
      <c r="BL810">
        <v>31.628571428571433</v>
      </c>
      <c r="BM810">
        <v>40.800000000000004</v>
      </c>
      <c r="BN810">
        <v>19.086792452830188</v>
      </c>
      <c r="BO810">
        <v>17.794285714285717</v>
      </c>
      <c r="BP810">
        <v>5.2278260869565223</v>
      </c>
      <c r="BQ810">
        <v>13.978723404255319</v>
      </c>
      <c r="BR810">
        <v>31.452631578947368</v>
      </c>
      <c r="BS810">
        <v>26.496000000000002</v>
      </c>
      <c r="BT810">
        <v>20.6</v>
      </c>
      <c r="BU810">
        <v>11.079310344827586</v>
      </c>
      <c r="BV810">
        <v>20.7</v>
      </c>
      <c r="BW810">
        <v>13.288590604026846</v>
      </c>
      <c r="BX810">
        <v>16.202834645669292</v>
      </c>
      <c r="BY810">
        <v>19.354109159671317</v>
      </c>
      <c r="BZ810">
        <v>809</v>
      </c>
    </row>
    <row r="811" spans="1:78" x14ac:dyDescent="0.25">
      <c r="A811">
        <v>810</v>
      </c>
      <c r="B811" t="s">
        <v>880</v>
      </c>
      <c r="C811">
        <v>78</v>
      </c>
      <c r="D811">
        <v>45</v>
      </c>
      <c r="E811">
        <v>52</v>
      </c>
      <c r="F811">
        <v>71</v>
      </c>
      <c r="G811">
        <v>32</v>
      </c>
      <c r="H811">
        <v>61</v>
      </c>
      <c r="I811">
        <v>51</v>
      </c>
      <c r="J811">
        <v>62</v>
      </c>
      <c r="K811">
        <v>77</v>
      </c>
      <c r="L811">
        <v>73</v>
      </c>
      <c r="M811">
        <v>18</v>
      </c>
      <c r="N811">
        <v>32</v>
      </c>
      <c r="O811">
        <v>42</v>
      </c>
      <c r="P811">
        <v>28</v>
      </c>
      <c r="Q811">
        <v>24</v>
      </c>
      <c r="R811">
        <v>26</v>
      </c>
      <c r="S811">
        <v>94</v>
      </c>
      <c r="T811">
        <v>81</v>
      </c>
      <c r="U811">
        <v>38</v>
      </c>
      <c r="V811">
        <v>56</v>
      </c>
      <c r="W811">
        <v>74</v>
      </c>
      <c r="X811">
        <v>36</v>
      </c>
      <c r="Y811">
        <v>26</v>
      </c>
      <c r="Z811">
        <v>14</v>
      </c>
      <c r="AA811">
        <v>3</v>
      </c>
      <c r="AB811">
        <v>58</v>
      </c>
      <c r="AC811">
        <v>35</v>
      </c>
      <c r="AD811">
        <v>115</v>
      </c>
      <c r="AE811">
        <v>94</v>
      </c>
      <c r="AF811">
        <v>39</v>
      </c>
      <c r="AG811">
        <v>49</v>
      </c>
      <c r="AH811">
        <v>16</v>
      </c>
      <c r="AI811">
        <v>118</v>
      </c>
      <c r="AJ811">
        <v>8</v>
      </c>
      <c r="AK811">
        <v>148</v>
      </c>
      <c r="AL811">
        <v>1898</v>
      </c>
      <c r="AM811">
        <v>1874</v>
      </c>
      <c r="AO811">
        <v>17.815384615384616</v>
      </c>
      <c r="AP811">
        <v>20.8</v>
      </c>
      <c r="AQ811">
        <v>19.523076923076925</v>
      </c>
      <c r="AR811">
        <v>15.718309859154932</v>
      </c>
      <c r="AS811">
        <v>25.425000000000001</v>
      </c>
      <c r="AT811">
        <v>17.763934426229508</v>
      </c>
      <c r="AU811">
        <v>19.341176470588234</v>
      </c>
      <c r="AV811">
        <v>12.6</v>
      </c>
      <c r="AW811">
        <v>11.127272727272727</v>
      </c>
      <c r="AX811">
        <v>15.87945205479452</v>
      </c>
      <c r="AY811">
        <v>6</v>
      </c>
      <c r="AZ811">
        <v>14.85</v>
      </c>
      <c r="BA811">
        <v>31.37142857142857</v>
      </c>
      <c r="BB811">
        <v>25.2</v>
      </c>
      <c r="BC811">
        <v>30.6</v>
      </c>
      <c r="BD811">
        <v>34.753846153846155</v>
      </c>
      <c r="BE811">
        <v>9.4978723404255323</v>
      </c>
      <c r="BF811">
        <v>17.511111111111113</v>
      </c>
      <c r="BG811">
        <v>19.231578947368423</v>
      </c>
      <c r="BH811">
        <v>14.914285714285716</v>
      </c>
      <c r="BI811">
        <v>9.1945945945945944</v>
      </c>
      <c r="BJ811">
        <v>18.100000000000001</v>
      </c>
      <c r="BK811">
        <v>31.84615384615385</v>
      </c>
      <c r="BL811">
        <v>31.628571428571433</v>
      </c>
      <c r="BM811">
        <v>40.800000000000004</v>
      </c>
      <c r="BN811">
        <v>17.441379310344828</v>
      </c>
      <c r="BO811">
        <v>17.794285714285717</v>
      </c>
      <c r="BP811">
        <v>5.2278260869565223</v>
      </c>
      <c r="BQ811">
        <v>13.978723404255319</v>
      </c>
      <c r="BR811">
        <v>30.646153846153847</v>
      </c>
      <c r="BS811">
        <v>27.036734693877552</v>
      </c>
      <c r="BT811">
        <v>23.175000000000001</v>
      </c>
      <c r="BU811">
        <v>10.891525423728813</v>
      </c>
      <c r="BV811">
        <v>20.7</v>
      </c>
      <c r="BW811">
        <v>13.378378378378379</v>
      </c>
      <c r="BX811">
        <v>16.262592202318231</v>
      </c>
      <c r="BY811">
        <v>19.358220627403476</v>
      </c>
      <c r="BZ811">
        <v>810</v>
      </c>
    </row>
    <row r="812" spans="1:78" x14ac:dyDescent="0.25">
      <c r="A812">
        <v>811</v>
      </c>
      <c r="B812" t="s">
        <v>881</v>
      </c>
      <c r="C812">
        <v>79</v>
      </c>
      <c r="D812">
        <v>45</v>
      </c>
      <c r="E812">
        <v>52</v>
      </c>
      <c r="F812">
        <v>70</v>
      </c>
      <c r="G812">
        <v>33</v>
      </c>
      <c r="H812">
        <v>63</v>
      </c>
      <c r="I812">
        <v>50</v>
      </c>
      <c r="J812">
        <v>63</v>
      </c>
      <c r="K812">
        <v>76</v>
      </c>
      <c r="L812">
        <v>78</v>
      </c>
      <c r="M812">
        <v>18</v>
      </c>
      <c r="N812">
        <v>31</v>
      </c>
      <c r="O812">
        <v>42</v>
      </c>
      <c r="P812">
        <v>28</v>
      </c>
      <c r="Q812">
        <v>24</v>
      </c>
      <c r="R812">
        <v>26</v>
      </c>
      <c r="S812">
        <v>94</v>
      </c>
      <c r="T812">
        <v>81</v>
      </c>
      <c r="U812">
        <v>38</v>
      </c>
      <c r="V812">
        <v>57</v>
      </c>
      <c r="W812">
        <v>76</v>
      </c>
      <c r="X812">
        <v>36</v>
      </c>
      <c r="Y812">
        <v>26</v>
      </c>
      <c r="Z812">
        <v>14</v>
      </c>
      <c r="AA812">
        <v>3</v>
      </c>
      <c r="AB812">
        <v>58</v>
      </c>
      <c r="AC812">
        <v>35</v>
      </c>
      <c r="AD812">
        <v>115</v>
      </c>
      <c r="AE812">
        <v>96</v>
      </c>
      <c r="AF812">
        <v>39</v>
      </c>
      <c r="AG812">
        <v>50</v>
      </c>
      <c r="AH812">
        <v>17</v>
      </c>
      <c r="AI812">
        <v>118</v>
      </c>
      <c r="AJ812">
        <v>8</v>
      </c>
      <c r="AK812">
        <v>154</v>
      </c>
      <c r="AL812">
        <v>1885</v>
      </c>
      <c r="AM812">
        <v>1893</v>
      </c>
      <c r="AO812">
        <v>17.58987341772152</v>
      </c>
      <c r="AP812">
        <v>20.8</v>
      </c>
      <c r="AQ812">
        <v>19.523076923076925</v>
      </c>
      <c r="AR812">
        <v>15.942857142857145</v>
      </c>
      <c r="AS812">
        <v>24.654545454545456</v>
      </c>
      <c r="AT812">
        <v>17.2</v>
      </c>
      <c r="AU812">
        <v>19.728000000000002</v>
      </c>
      <c r="AV812">
        <v>12.4</v>
      </c>
      <c r="AW812">
        <v>11.273684210526318</v>
      </c>
      <c r="AX812">
        <v>14.861538461538464</v>
      </c>
      <c r="AY812">
        <v>6</v>
      </c>
      <c r="AZ812">
        <v>15.329032258064515</v>
      </c>
      <c r="BA812">
        <v>31.37142857142857</v>
      </c>
      <c r="BB812">
        <v>25.2</v>
      </c>
      <c r="BC812">
        <v>30.6</v>
      </c>
      <c r="BD812">
        <v>34.753846153846155</v>
      </c>
      <c r="BE812">
        <v>9.4978723404255323</v>
      </c>
      <c r="BF812">
        <v>17.511111111111113</v>
      </c>
      <c r="BG812">
        <v>19.231578947368423</v>
      </c>
      <c r="BH812">
        <v>14.65263157894737</v>
      </c>
      <c r="BI812">
        <v>8.9526315789473685</v>
      </c>
      <c r="BJ812">
        <v>18.100000000000001</v>
      </c>
      <c r="BK812">
        <v>31.84615384615385</v>
      </c>
      <c r="BL812">
        <v>31.628571428571433</v>
      </c>
      <c r="BM812">
        <v>40.800000000000004</v>
      </c>
      <c r="BN812">
        <v>17.441379310344828</v>
      </c>
      <c r="BO812">
        <v>17.794285714285717</v>
      </c>
      <c r="BP812">
        <v>5.2278260869565223</v>
      </c>
      <c r="BQ812">
        <v>13.6875</v>
      </c>
      <c r="BR812">
        <v>30.646153846153847</v>
      </c>
      <c r="BS812">
        <v>26.496000000000002</v>
      </c>
      <c r="BT812">
        <v>21.811764705882354</v>
      </c>
      <c r="BU812">
        <v>10.891525423728813</v>
      </c>
      <c r="BV812">
        <v>20.7</v>
      </c>
      <c r="BW812">
        <v>12.857142857142858</v>
      </c>
      <c r="BX812">
        <v>16.37474801061008</v>
      </c>
      <c r="BY812">
        <v>19.198759530594707</v>
      </c>
      <c r="BZ812">
        <v>811</v>
      </c>
    </row>
    <row r="813" spans="1:78" x14ac:dyDescent="0.25">
      <c r="A813">
        <v>812</v>
      </c>
      <c r="B813" t="s">
        <v>882</v>
      </c>
      <c r="C813">
        <v>86</v>
      </c>
      <c r="D813">
        <v>45</v>
      </c>
      <c r="E813">
        <v>53</v>
      </c>
      <c r="F813">
        <v>74</v>
      </c>
      <c r="G813">
        <v>32</v>
      </c>
      <c r="H813">
        <v>65</v>
      </c>
      <c r="I813">
        <v>52</v>
      </c>
      <c r="J813">
        <v>56</v>
      </c>
      <c r="K813">
        <v>62</v>
      </c>
      <c r="L813">
        <v>78</v>
      </c>
      <c r="M813">
        <v>18</v>
      </c>
      <c r="N813">
        <v>31</v>
      </c>
      <c r="O813">
        <v>43</v>
      </c>
      <c r="P813">
        <v>27</v>
      </c>
      <c r="Q813">
        <v>24</v>
      </c>
      <c r="R813">
        <v>26</v>
      </c>
      <c r="S813">
        <v>94</v>
      </c>
      <c r="T813">
        <v>82</v>
      </c>
      <c r="U813">
        <v>39</v>
      </c>
      <c r="V813">
        <v>61</v>
      </c>
      <c r="W813">
        <v>81</v>
      </c>
      <c r="X813">
        <v>37</v>
      </c>
      <c r="Y813">
        <v>26</v>
      </c>
      <c r="Z813">
        <v>14</v>
      </c>
      <c r="AA813">
        <v>3</v>
      </c>
      <c r="AB813">
        <v>58</v>
      </c>
      <c r="AC813">
        <v>35</v>
      </c>
      <c r="AD813">
        <v>115</v>
      </c>
      <c r="AE813">
        <v>85</v>
      </c>
      <c r="AF813">
        <v>39</v>
      </c>
      <c r="AG813">
        <v>51</v>
      </c>
      <c r="AH813">
        <v>17</v>
      </c>
      <c r="AI813">
        <v>118</v>
      </c>
      <c r="AJ813">
        <v>8</v>
      </c>
      <c r="AK813">
        <v>152</v>
      </c>
      <c r="AL813">
        <v>1889</v>
      </c>
      <c r="AM813">
        <v>1887</v>
      </c>
      <c r="AO813">
        <v>16.15813953488372</v>
      </c>
      <c r="AP813">
        <v>20.8</v>
      </c>
      <c r="AQ813">
        <v>19.154716981132076</v>
      </c>
      <c r="AR813">
        <v>15.081081081081082</v>
      </c>
      <c r="AS813">
        <v>25.425000000000001</v>
      </c>
      <c r="AT813">
        <v>16.670769230769231</v>
      </c>
      <c r="AU813">
        <v>18.969230769230769</v>
      </c>
      <c r="AV813">
        <v>13.950000000000001</v>
      </c>
      <c r="AW813">
        <v>13.819354838709678</v>
      </c>
      <c r="AX813">
        <v>14.861538461538464</v>
      </c>
      <c r="AY813">
        <v>6</v>
      </c>
      <c r="AZ813">
        <v>15.329032258064515</v>
      </c>
      <c r="BA813">
        <v>30.641860465116277</v>
      </c>
      <c r="BB813">
        <v>26.133333333333336</v>
      </c>
      <c r="BC813">
        <v>30.6</v>
      </c>
      <c r="BD813">
        <v>34.753846153846155</v>
      </c>
      <c r="BE813">
        <v>9.4978723404255323</v>
      </c>
      <c r="BF813">
        <v>17.297560975609755</v>
      </c>
      <c r="BG813">
        <v>18.738461538461539</v>
      </c>
      <c r="BH813">
        <v>13.691803278688525</v>
      </c>
      <c r="BI813">
        <v>8.4</v>
      </c>
      <c r="BJ813">
        <v>17.610810810810811</v>
      </c>
      <c r="BK813">
        <v>31.84615384615385</v>
      </c>
      <c r="BL813">
        <v>31.628571428571433</v>
      </c>
      <c r="BM813">
        <v>40.800000000000004</v>
      </c>
      <c r="BN813">
        <v>17.441379310344828</v>
      </c>
      <c r="BO813">
        <v>17.794285714285717</v>
      </c>
      <c r="BP813">
        <v>5.2278260869565223</v>
      </c>
      <c r="BQ813">
        <v>15.458823529411765</v>
      </c>
      <c r="BR813">
        <v>30.646153846153847</v>
      </c>
      <c r="BS813">
        <v>25.976470588235294</v>
      </c>
      <c r="BT813">
        <v>21.811764705882354</v>
      </c>
      <c r="BU813">
        <v>10.891525423728813</v>
      </c>
      <c r="BV813">
        <v>20.7</v>
      </c>
      <c r="BW813">
        <v>13.026315789473683</v>
      </c>
      <c r="BX813">
        <v>16.340074113287454</v>
      </c>
      <c r="BY813">
        <v>19.162559642986547</v>
      </c>
      <c r="BZ813">
        <v>812</v>
      </c>
    </row>
    <row r="814" spans="1:78" x14ac:dyDescent="0.25">
      <c r="A814">
        <v>813</v>
      </c>
      <c r="B814" t="s">
        <v>883</v>
      </c>
      <c r="C814">
        <v>81</v>
      </c>
      <c r="D814">
        <v>46</v>
      </c>
      <c r="E814">
        <v>54</v>
      </c>
      <c r="F814">
        <v>74</v>
      </c>
      <c r="G814">
        <v>33</v>
      </c>
      <c r="H814">
        <v>64</v>
      </c>
      <c r="I814">
        <v>52</v>
      </c>
      <c r="J814">
        <v>55</v>
      </c>
      <c r="K814">
        <v>63</v>
      </c>
      <c r="L814">
        <v>78</v>
      </c>
      <c r="M814">
        <v>18</v>
      </c>
      <c r="N814">
        <v>31</v>
      </c>
      <c r="O814">
        <v>44</v>
      </c>
      <c r="P814">
        <v>28</v>
      </c>
      <c r="Q814">
        <v>24</v>
      </c>
      <c r="R814">
        <v>26</v>
      </c>
      <c r="S814">
        <v>94</v>
      </c>
      <c r="T814">
        <v>82</v>
      </c>
      <c r="U814">
        <v>38</v>
      </c>
      <c r="V814">
        <v>63</v>
      </c>
      <c r="W814">
        <v>83</v>
      </c>
      <c r="X814">
        <v>36</v>
      </c>
      <c r="Y814">
        <v>26</v>
      </c>
      <c r="Z814">
        <v>14</v>
      </c>
      <c r="AA814">
        <v>3</v>
      </c>
      <c r="AB814">
        <v>56</v>
      </c>
      <c r="AC814">
        <v>36</v>
      </c>
      <c r="AD814">
        <v>103</v>
      </c>
      <c r="AE814">
        <v>89</v>
      </c>
      <c r="AF814">
        <v>38</v>
      </c>
      <c r="AG814">
        <v>50</v>
      </c>
      <c r="AH814">
        <v>19</v>
      </c>
      <c r="AI814">
        <v>122</v>
      </c>
      <c r="AJ814">
        <v>8</v>
      </c>
      <c r="AK814">
        <v>146</v>
      </c>
      <c r="AL814">
        <v>1910</v>
      </c>
      <c r="AM814">
        <v>1877</v>
      </c>
      <c r="AO814">
        <v>17.155555555555555</v>
      </c>
      <c r="AP814">
        <v>20.347826086956523</v>
      </c>
      <c r="AQ814">
        <v>18.8</v>
      </c>
      <c r="AR814">
        <v>15.081081081081082</v>
      </c>
      <c r="AS814">
        <v>24.654545454545456</v>
      </c>
      <c r="AT814">
        <v>16.931250000000002</v>
      </c>
      <c r="AU814">
        <v>18.969230769230769</v>
      </c>
      <c r="AV814">
        <v>14.203636363636363</v>
      </c>
      <c r="AW814">
        <v>13.6</v>
      </c>
      <c r="AX814">
        <v>14.861538461538464</v>
      </c>
      <c r="AY814">
        <v>6</v>
      </c>
      <c r="AZ814">
        <v>15.329032258064515</v>
      </c>
      <c r="BA814">
        <v>29.945454545454545</v>
      </c>
      <c r="BB814">
        <v>25.2</v>
      </c>
      <c r="BC814">
        <v>30.6</v>
      </c>
      <c r="BD814">
        <v>34.753846153846155</v>
      </c>
      <c r="BE814">
        <v>9.4978723404255323</v>
      </c>
      <c r="BF814">
        <v>17.297560975609755</v>
      </c>
      <c r="BG814">
        <v>19.231578947368423</v>
      </c>
      <c r="BH814">
        <v>13.257142857142856</v>
      </c>
      <c r="BI814">
        <v>8.1975903614457835</v>
      </c>
      <c r="BJ814">
        <v>18.100000000000001</v>
      </c>
      <c r="BK814">
        <v>31.84615384615385</v>
      </c>
      <c r="BL814">
        <v>31.628571428571433</v>
      </c>
      <c r="BM814">
        <v>40.800000000000004</v>
      </c>
      <c r="BN814">
        <v>18.064285714285717</v>
      </c>
      <c r="BO814">
        <v>17.3</v>
      </c>
      <c r="BP814">
        <v>5.8368932038834949</v>
      </c>
      <c r="BQ814">
        <v>14.764044943820224</v>
      </c>
      <c r="BR814">
        <v>31.452631578947368</v>
      </c>
      <c r="BS814">
        <v>26.496000000000002</v>
      </c>
      <c r="BT814">
        <v>19.515789473684212</v>
      </c>
      <c r="BU814">
        <v>10.534426229508197</v>
      </c>
      <c r="BV814">
        <v>20.7</v>
      </c>
      <c r="BW814">
        <v>13.561643835616438</v>
      </c>
      <c r="BX814">
        <v>16.160418848167538</v>
      </c>
      <c r="BY814">
        <v>19.164110451240706</v>
      </c>
      <c r="BZ814">
        <v>813</v>
      </c>
    </row>
    <row r="815" spans="1:78" x14ac:dyDescent="0.25">
      <c r="A815">
        <v>814</v>
      </c>
      <c r="B815" t="s">
        <v>884</v>
      </c>
      <c r="C815">
        <v>83</v>
      </c>
      <c r="D815">
        <v>56</v>
      </c>
      <c r="E815">
        <v>58</v>
      </c>
      <c r="F815">
        <v>75</v>
      </c>
      <c r="G815">
        <v>33</v>
      </c>
      <c r="H815">
        <v>65</v>
      </c>
      <c r="I815">
        <v>53</v>
      </c>
      <c r="J815">
        <v>56</v>
      </c>
      <c r="K815">
        <v>63</v>
      </c>
      <c r="L815">
        <v>73</v>
      </c>
      <c r="M815">
        <v>18</v>
      </c>
      <c r="N815">
        <v>31</v>
      </c>
      <c r="O815">
        <v>44</v>
      </c>
      <c r="P815">
        <v>28</v>
      </c>
      <c r="Q815">
        <v>24</v>
      </c>
      <c r="R815">
        <v>26</v>
      </c>
      <c r="S815">
        <v>94</v>
      </c>
      <c r="T815">
        <v>82</v>
      </c>
      <c r="U815">
        <v>38</v>
      </c>
      <c r="V815">
        <v>61</v>
      </c>
      <c r="W815">
        <v>86</v>
      </c>
      <c r="X815">
        <v>36</v>
      </c>
      <c r="Y815">
        <v>26</v>
      </c>
      <c r="Z815">
        <v>13</v>
      </c>
      <c r="AA815">
        <v>3</v>
      </c>
      <c r="AB815">
        <v>50</v>
      </c>
      <c r="AC815">
        <v>37</v>
      </c>
      <c r="AD815">
        <v>103</v>
      </c>
      <c r="AE815">
        <v>85</v>
      </c>
      <c r="AF815">
        <v>38</v>
      </c>
      <c r="AG815">
        <v>50</v>
      </c>
      <c r="AH815">
        <v>18</v>
      </c>
      <c r="AI815">
        <v>125</v>
      </c>
      <c r="AJ815">
        <v>8</v>
      </c>
      <c r="AK815">
        <v>145</v>
      </c>
      <c r="AL815">
        <v>1920</v>
      </c>
      <c r="AM815">
        <v>1884</v>
      </c>
      <c r="AO815">
        <v>16.742168674698796</v>
      </c>
      <c r="AP815">
        <v>16.714285714285715</v>
      </c>
      <c r="AQ815">
        <v>17.50344827586207</v>
      </c>
      <c r="AR815">
        <v>14.880000000000003</v>
      </c>
      <c r="AS815">
        <v>24.654545454545456</v>
      </c>
      <c r="AT815">
        <v>16.670769230769231</v>
      </c>
      <c r="AU815">
        <v>18.611320754716981</v>
      </c>
      <c r="AV815">
        <v>13.950000000000001</v>
      </c>
      <c r="AW815">
        <v>13.6</v>
      </c>
      <c r="AX815">
        <v>15.87945205479452</v>
      </c>
      <c r="AY815">
        <v>6</v>
      </c>
      <c r="AZ815">
        <v>15.329032258064515</v>
      </c>
      <c r="BA815">
        <v>29.945454545454545</v>
      </c>
      <c r="BB815">
        <v>25.2</v>
      </c>
      <c r="BC815">
        <v>30.6</v>
      </c>
      <c r="BD815">
        <v>34.753846153846155</v>
      </c>
      <c r="BE815">
        <v>9.4978723404255323</v>
      </c>
      <c r="BF815">
        <v>17.297560975609755</v>
      </c>
      <c r="BG815">
        <v>19.231578947368423</v>
      </c>
      <c r="BH815">
        <v>13.691803278688525</v>
      </c>
      <c r="BI815">
        <v>7.9116279069767437</v>
      </c>
      <c r="BJ815">
        <v>18.100000000000001</v>
      </c>
      <c r="BK815">
        <v>31.84615384615385</v>
      </c>
      <c r="BL815">
        <v>34.061538461538461</v>
      </c>
      <c r="BM815">
        <v>40.800000000000004</v>
      </c>
      <c r="BN815">
        <v>20.231999999999999</v>
      </c>
      <c r="BO815">
        <v>16.832432432432434</v>
      </c>
      <c r="BP815">
        <v>5.8368932038834949</v>
      </c>
      <c r="BQ815">
        <v>15.458823529411765</v>
      </c>
      <c r="BR815">
        <v>31.452631578947368</v>
      </c>
      <c r="BS815">
        <v>26.496000000000002</v>
      </c>
      <c r="BT815">
        <v>20.6</v>
      </c>
      <c r="BU815">
        <v>10.281599999999999</v>
      </c>
      <c r="BV815">
        <v>20.7</v>
      </c>
      <c r="BW815">
        <v>13.655172413793103</v>
      </c>
      <c r="BX815">
        <v>16.076250000000002</v>
      </c>
      <c r="BY815">
        <v>19.136672135685139</v>
      </c>
      <c r="BZ815">
        <v>814</v>
      </c>
    </row>
    <row r="816" spans="1:78" x14ac:dyDescent="0.25">
      <c r="A816">
        <v>815</v>
      </c>
      <c r="B816" t="s">
        <v>885</v>
      </c>
      <c r="C816">
        <v>82</v>
      </c>
      <c r="D816">
        <v>51</v>
      </c>
      <c r="E816">
        <v>55</v>
      </c>
      <c r="F816">
        <v>74</v>
      </c>
      <c r="G816">
        <v>33</v>
      </c>
      <c r="H816">
        <v>66</v>
      </c>
      <c r="I816">
        <v>52</v>
      </c>
      <c r="J816">
        <v>57</v>
      </c>
      <c r="K816">
        <v>72</v>
      </c>
      <c r="L816">
        <v>84</v>
      </c>
      <c r="M816">
        <v>18</v>
      </c>
      <c r="N816">
        <v>31</v>
      </c>
      <c r="O816">
        <v>42</v>
      </c>
      <c r="P816">
        <v>28</v>
      </c>
      <c r="Q816">
        <v>23</v>
      </c>
      <c r="R816">
        <v>26</v>
      </c>
      <c r="S816">
        <v>66</v>
      </c>
      <c r="T816">
        <v>81</v>
      </c>
      <c r="U816">
        <v>39</v>
      </c>
      <c r="V816">
        <v>51</v>
      </c>
      <c r="W816">
        <v>87</v>
      </c>
      <c r="X816">
        <v>37</v>
      </c>
      <c r="Y816">
        <v>25</v>
      </c>
      <c r="Z816">
        <v>14</v>
      </c>
      <c r="AA816">
        <v>3</v>
      </c>
      <c r="AB816">
        <v>54</v>
      </c>
      <c r="AC816">
        <v>37</v>
      </c>
      <c r="AD816">
        <v>103</v>
      </c>
      <c r="AE816">
        <v>85</v>
      </c>
      <c r="AF816">
        <v>37</v>
      </c>
      <c r="AG816">
        <v>49</v>
      </c>
      <c r="AH816">
        <v>18</v>
      </c>
      <c r="AI816">
        <v>123</v>
      </c>
      <c r="AJ816">
        <v>8</v>
      </c>
      <c r="AK816">
        <v>141</v>
      </c>
      <c r="AL816">
        <v>1889</v>
      </c>
      <c r="AM816">
        <v>1852</v>
      </c>
      <c r="AO816">
        <v>16.946341463414633</v>
      </c>
      <c r="AP816">
        <v>18.352941176470587</v>
      </c>
      <c r="AQ816">
        <v>18.458181818181817</v>
      </c>
      <c r="AR816">
        <v>15.081081081081082</v>
      </c>
      <c r="AS816">
        <v>24.654545454545456</v>
      </c>
      <c r="AT816">
        <v>16.418181818181818</v>
      </c>
      <c r="AU816">
        <v>18.969230769230769</v>
      </c>
      <c r="AV816">
        <v>13.705263157894736</v>
      </c>
      <c r="AW816">
        <v>11.9</v>
      </c>
      <c r="AX816">
        <v>13.8</v>
      </c>
      <c r="AY816">
        <v>6</v>
      </c>
      <c r="AZ816">
        <v>15.329032258064515</v>
      </c>
      <c r="BA816">
        <v>31.37142857142857</v>
      </c>
      <c r="BB816">
        <v>25.2</v>
      </c>
      <c r="BC816">
        <v>31.930434782608696</v>
      </c>
      <c r="BD816">
        <v>34.753846153846155</v>
      </c>
      <c r="BE816">
        <v>13.527272727272729</v>
      </c>
      <c r="BF816">
        <v>17.511111111111113</v>
      </c>
      <c r="BG816">
        <v>18.738461538461539</v>
      </c>
      <c r="BH816">
        <v>16.376470588235293</v>
      </c>
      <c r="BI816">
        <v>7.8206896551724148</v>
      </c>
      <c r="BJ816">
        <v>17.610810810810811</v>
      </c>
      <c r="BK816">
        <v>33.119999999999997</v>
      </c>
      <c r="BL816">
        <v>31.628571428571433</v>
      </c>
      <c r="BM816">
        <v>40.800000000000004</v>
      </c>
      <c r="BN816">
        <v>18.733333333333331</v>
      </c>
      <c r="BO816">
        <v>16.832432432432434</v>
      </c>
      <c r="BP816">
        <v>5.8368932038834949</v>
      </c>
      <c r="BQ816">
        <v>15.458823529411765</v>
      </c>
      <c r="BR816">
        <v>32.302702702702703</v>
      </c>
      <c r="BS816">
        <v>27.036734693877552</v>
      </c>
      <c r="BT816">
        <v>20.6</v>
      </c>
      <c r="BU816">
        <v>10.448780487804878</v>
      </c>
      <c r="BV816">
        <v>20.7</v>
      </c>
      <c r="BW816">
        <v>14.042553191489363</v>
      </c>
      <c r="BX816">
        <v>16.340074113287454</v>
      </c>
      <c r="BY816">
        <v>19.410930826361032</v>
      </c>
      <c r="BZ816">
        <v>815</v>
      </c>
    </row>
    <row r="817" spans="1:78" x14ac:dyDescent="0.25">
      <c r="A817">
        <v>816</v>
      </c>
      <c r="B817" t="s">
        <v>886</v>
      </c>
      <c r="C817">
        <v>81</v>
      </c>
      <c r="D817">
        <v>51</v>
      </c>
      <c r="E817">
        <v>55</v>
      </c>
      <c r="F817">
        <v>74</v>
      </c>
      <c r="G817">
        <v>33</v>
      </c>
      <c r="H817">
        <v>68</v>
      </c>
      <c r="I817">
        <v>53</v>
      </c>
      <c r="J817">
        <v>58</v>
      </c>
      <c r="K817">
        <v>73</v>
      </c>
      <c r="L817">
        <v>82</v>
      </c>
      <c r="M817">
        <v>18</v>
      </c>
      <c r="N817">
        <v>32</v>
      </c>
      <c r="O817">
        <v>42</v>
      </c>
      <c r="P817">
        <v>26</v>
      </c>
      <c r="Q817">
        <v>23</v>
      </c>
      <c r="R817">
        <v>25</v>
      </c>
      <c r="S817">
        <v>64</v>
      </c>
      <c r="T817">
        <v>84</v>
      </c>
      <c r="U817">
        <v>39</v>
      </c>
      <c r="V817">
        <v>52</v>
      </c>
      <c r="W817">
        <v>92</v>
      </c>
      <c r="X817">
        <v>37</v>
      </c>
      <c r="Y817">
        <v>25</v>
      </c>
      <c r="Z817">
        <v>14</v>
      </c>
      <c r="AA817">
        <v>3</v>
      </c>
      <c r="AB817">
        <v>55</v>
      </c>
      <c r="AC817">
        <v>37</v>
      </c>
      <c r="AD817">
        <v>103</v>
      </c>
      <c r="AE817">
        <v>87</v>
      </c>
      <c r="AF817">
        <v>38</v>
      </c>
      <c r="AG817">
        <v>51</v>
      </c>
      <c r="AH817">
        <v>18</v>
      </c>
      <c r="AI817">
        <v>123</v>
      </c>
      <c r="AJ817">
        <v>8</v>
      </c>
      <c r="AK817">
        <v>141</v>
      </c>
      <c r="AL817">
        <v>1898</v>
      </c>
      <c r="AM817">
        <v>1865</v>
      </c>
      <c r="AO817">
        <v>17.155555555555555</v>
      </c>
      <c r="AP817">
        <v>18.352941176470587</v>
      </c>
      <c r="AQ817">
        <v>18.458181818181817</v>
      </c>
      <c r="AR817">
        <v>15.081081081081082</v>
      </c>
      <c r="AS817">
        <v>24.654545454545456</v>
      </c>
      <c r="AT817">
        <v>15.935294117647061</v>
      </c>
      <c r="AU817">
        <v>18.611320754716981</v>
      </c>
      <c r="AV817">
        <v>13.468965517241379</v>
      </c>
      <c r="AW817">
        <v>11.736986301369864</v>
      </c>
      <c r="AX817">
        <v>14.136585365853659</v>
      </c>
      <c r="AY817">
        <v>6</v>
      </c>
      <c r="AZ817">
        <v>14.85</v>
      </c>
      <c r="BA817">
        <v>31.37142857142857</v>
      </c>
      <c r="BB817">
        <v>27.138461538461538</v>
      </c>
      <c r="BC817">
        <v>31.930434782608696</v>
      </c>
      <c r="BD817">
        <v>36.143999999999998</v>
      </c>
      <c r="BE817">
        <v>13.950000000000001</v>
      </c>
      <c r="BF817">
        <v>16.885714285714286</v>
      </c>
      <c r="BG817">
        <v>18.738461538461539</v>
      </c>
      <c r="BH817">
        <v>16.061538461538461</v>
      </c>
      <c r="BI817">
        <v>7.3956521739130441</v>
      </c>
      <c r="BJ817">
        <v>17.610810810810811</v>
      </c>
      <c r="BK817">
        <v>33.119999999999997</v>
      </c>
      <c r="BL817">
        <v>31.628571428571433</v>
      </c>
      <c r="BM817">
        <v>40.800000000000004</v>
      </c>
      <c r="BN817">
        <v>18.392727272727274</v>
      </c>
      <c r="BO817">
        <v>16.832432432432434</v>
      </c>
      <c r="BP817">
        <v>5.8368932038834949</v>
      </c>
      <c r="BQ817">
        <v>15.103448275862071</v>
      </c>
      <c r="BR817">
        <v>31.452631578947368</v>
      </c>
      <c r="BS817">
        <v>25.976470588235294</v>
      </c>
      <c r="BT817">
        <v>20.6</v>
      </c>
      <c r="BU817">
        <v>10.448780487804878</v>
      </c>
      <c r="BV817">
        <v>20.7</v>
      </c>
      <c r="BW817">
        <v>14.042553191489363</v>
      </c>
      <c r="BX817">
        <v>16.262592202318231</v>
      </c>
      <c r="BY817">
        <v>19.332611740594256</v>
      </c>
      <c r="BZ817">
        <v>816</v>
      </c>
    </row>
    <row r="818" spans="1:78" x14ac:dyDescent="0.25">
      <c r="A818">
        <v>817</v>
      </c>
      <c r="B818" t="s">
        <v>887</v>
      </c>
      <c r="C818">
        <v>81</v>
      </c>
      <c r="D818">
        <v>50</v>
      </c>
      <c r="E818">
        <v>54</v>
      </c>
      <c r="F818">
        <v>74</v>
      </c>
      <c r="G818">
        <v>34</v>
      </c>
      <c r="H818">
        <v>68</v>
      </c>
      <c r="I818">
        <v>51</v>
      </c>
      <c r="J818">
        <v>62</v>
      </c>
      <c r="K818">
        <v>78</v>
      </c>
      <c r="L818">
        <v>88</v>
      </c>
      <c r="M818">
        <v>18</v>
      </c>
      <c r="N818">
        <v>31</v>
      </c>
      <c r="O818">
        <v>42</v>
      </c>
      <c r="P818">
        <v>26</v>
      </c>
      <c r="Q818">
        <v>23</v>
      </c>
      <c r="R818">
        <v>25</v>
      </c>
      <c r="S818">
        <v>63</v>
      </c>
      <c r="T818">
        <v>83</v>
      </c>
      <c r="U818">
        <v>39</v>
      </c>
      <c r="V818">
        <v>51</v>
      </c>
      <c r="W818">
        <v>84</v>
      </c>
      <c r="X818">
        <v>36</v>
      </c>
      <c r="Y818">
        <v>26</v>
      </c>
      <c r="Z818">
        <v>14</v>
      </c>
      <c r="AA818">
        <v>3</v>
      </c>
      <c r="AB818">
        <v>51</v>
      </c>
      <c r="AC818">
        <v>35</v>
      </c>
      <c r="AD818">
        <v>83</v>
      </c>
      <c r="AE818">
        <v>87</v>
      </c>
      <c r="AF818">
        <v>38</v>
      </c>
      <c r="AG818">
        <v>49</v>
      </c>
      <c r="AH818">
        <v>22</v>
      </c>
      <c r="AI818">
        <v>133</v>
      </c>
      <c r="AJ818">
        <v>8</v>
      </c>
      <c r="AK818">
        <v>145</v>
      </c>
      <c r="AL818">
        <v>1910</v>
      </c>
      <c r="AM818">
        <v>1855</v>
      </c>
      <c r="AO818">
        <v>17.155555555555555</v>
      </c>
      <c r="AP818">
        <v>18.720000000000002</v>
      </c>
      <c r="AQ818">
        <v>18.8</v>
      </c>
      <c r="AR818">
        <v>15.081081081081082</v>
      </c>
      <c r="AS818">
        <v>23.929411764705883</v>
      </c>
      <c r="AT818">
        <v>15.935294117647061</v>
      </c>
      <c r="AU818">
        <v>19.341176470588234</v>
      </c>
      <c r="AV818">
        <v>12.6</v>
      </c>
      <c r="AW818">
        <v>10.984615384615385</v>
      </c>
      <c r="AX818">
        <v>13.172727272727274</v>
      </c>
      <c r="AY818">
        <v>6</v>
      </c>
      <c r="AZ818">
        <v>15.329032258064515</v>
      </c>
      <c r="BA818">
        <v>31.37142857142857</v>
      </c>
      <c r="BB818">
        <v>27.138461538461538</v>
      </c>
      <c r="BC818">
        <v>31.930434782608696</v>
      </c>
      <c r="BD818">
        <v>36.143999999999998</v>
      </c>
      <c r="BE818">
        <v>14.171428571428571</v>
      </c>
      <c r="BF818">
        <v>17.089156626506025</v>
      </c>
      <c r="BG818">
        <v>18.738461538461539</v>
      </c>
      <c r="BH818">
        <v>16.376470588235293</v>
      </c>
      <c r="BI818">
        <v>8.1</v>
      </c>
      <c r="BJ818">
        <v>18.100000000000001</v>
      </c>
      <c r="BK818">
        <v>31.84615384615385</v>
      </c>
      <c r="BL818">
        <v>31.628571428571433</v>
      </c>
      <c r="BM818">
        <v>40.800000000000004</v>
      </c>
      <c r="BN818">
        <v>19.835294117647059</v>
      </c>
      <c r="BO818">
        <v>17.794285714285717</v>
      </c>
      <c r="BP818">
        <v>7.2433734939759047</v>
      </c>
      <c r="BQ818">
        <v>15.103448275862071</v>
      </c>
      <c r="BR818">
        <v>31.452631578947368</v>
      </c>
      <c r="BS818">
        <v>27.036734693877552</v>
      </c>
      <c r="BT818">
        <v>16.854545454545455</v>
      </c>
      <c r="BU818">
        <v>9.6631578947368428</v>
      </c>
      <c r="BV818">
        <v>20.7</v>
      </c>
      <c r="BW818">
        <v>13.655172413793103</v>
      </c>
      <c r="BX818">
        <v>16.160418848167538</v>
      </c>
      <c r="BY818">
        <v>19.340483959805589</v>
      </c>
      <c r="BZ818">
        <v>817</v>
      </c>
    </row>
    <row r="819" spans="1:78" x14ac:dyDescent="0.25">
      <c r="A819">
        <v>818</v>
      </c>
      <c r="B819" t="s">
        <v>888</v>
      </c>
      <c r="C819">
        <v>81</v>
      </c>
      <c r="D819">
        <v>49</v>
      </c>
      <c r="E819">
        <v>61</v>
      </c>
      <c r="F819">
        <v>75</v>
      </c>
      <c r="G819">
        <v>34</v>
      </c>
      <c r="H819">
        <v>68</v>
      </c>
      <c r="I819">
        <v>54</v>
      </c>
      <c r="J819">
        <v>62</v>
      </c>
      <c r="K819">
        <v>77</v>
      </c>
      <c r="L819">
        <v>86</v>
      </c>
      <c r="M819">
        <v>18</v>
      </c>
      <c r="N819">
        <v>30</v>
      </c>
      <c r="O819">
        <v>42</v>
      </c>
      <c r="P819">
        <v>26</v>
      </c>
      <c r="Q819">
        <v>23</v>
      </c>
      <c r="R819">
        <v>25</v>
      </c>
      <c r="S819">
        <v>63</v>
      </c>
      <c r="T819">
        <v>84</v>
      </c>
      <c r="U819">
        <v>40</v>
      </c>
      <c r="V819">
        <v>50</v>
      </c>
      <c r="W819">
        <v>85</v>
      </c>
      <c r="X819">
        <v>36</v>
      </c>
      <c r="Y819">
        <v>26</v>
      </c>
      <c r="Z819">
        <v>14</v>
      </c>
      <c r="AA819">
        <v>3</v>
      </c>
      <c r="AB819">
        <v>51</v>
      </c>
      <c r="AC819">
        <v>35</v>
      </c>
      <c r="AD819">
        <v>83</v>
      </c>
      <c r="AE819">
        <v>79</v>
      </c>
      <c r="AF819">
        <v>38</v>
      </c>
      <c r="AG819">
        <v>50</v>
      </c>
      <c r="AH819">
        <v>23</v>
      </c>
      <c r="AI819">
        <v>134</v>
      </c>
      <c r="AJ819">
        <v>8</v>
      </c>
      <c r="AK819">
        <v>144</v>
      </c>
      <c r="AL819">
        <v>1909</v>
      </c>
      <c r="AM819">
        <v>1857</v>
      </c>
      <c r="AO819">
        <v>17.155555555555555</v>
      </c>
      <c r="AP819">
        <v>19.102040816326529</v>
      </c>
      <c r="AQ819">
        <v>16.642622950819675</v>
      </c>
      <c r="AR819">
        <v>14.880000000000003</v>
      </c>
      <c r="AS819">
        <v>23.929411764705883</v>
      </c>
      <c r="AT819">
        <v>15.935294117647061</v>
      </c>
      <c r="AU819">
        <v>18.266666666666669</v>
      </c>
      <c r="AV819">
        <v>12.6</v>
      </c>
      <c r="AW819">
        <v>11.127272727272727</v>
      </c>
      <c r="AX819">
        <v>13.47906976744186</v>
      </c>
      <c r="AY819">
        <v>6</v>
      </c>
      <c r="AZ819">
        <v>15.840000000000002</v>
      </c>
      <c r="BA819">
        <v>31.37142857142857</v>
      </c>
      <c r="BB819">
        <v>27.138461538461538</v>
      </c>
      <c r="BC819">
        <v>31.930434782608696</v>
      </c>
      <c r="BD819">
        <v>36.143999999999998</v>
      </c>
      <c r="BE819">
        <v>14.171428571428571</v>
      </c>
      <c r="BF819">
        <v>16.885714285714286</v>
      </c>
      <c r="BG819">
        <v>18.27</v>
      </c>
      <c r="BH819">
        <v>16.704000000000001</v>
      </c>
      <c r="BI819">
        <v>8.0047058823529422</v>
      </c>
      <c r="BJ819">
        <v>18.100000000000001</v>
      </c>
      <c r="BK819">
        <v>31.84615384615385</v>
      </c>
      <c r="BL819">
        <v>31.628571428571433</v>
      </c>
      <c r="BM819">
        <v>40.800000000000004</v>
      </c>
      <c r="BN819">
        <v>19.835294117647059</v>
      </c>
      <c r="BO819">
        <v>17.794285714285717</v>
      </c>
      <c r="BP819">
        <v>7.2433734939759047</v>
      </c>
      <c r="BQ819">
        <v>16.632911392405063</v>
      </c>
      <c r="BR819">
        <v>31.452631578947368</v>
      </c>
      <c r="BS819">
        <v>26.496000000000002</v>
      </c>
      <c r="BT819">
        <v>16.121739130434783</v>
      </c>
      <c r="BU819">
        <v>9.5910447761194018</v>
      </c>
      <c r="BV819">
        <v>20.7</v>
      </c>
      <c r="BW819">
        <v>13.750000000000002</v>
      </c>
      <c r="BX819">
        <v>16.168884232582503</v>
      </c>
      <c r="BY819">
        <v>19.285335791429347</v>
      </c>
      <c r="BZ819">
        <v>818</v>
      </c>
    </row>
    <row r="820" spans="1:78" x14ac:dyDescent="0.25">
      <c r="A820">
        <v>819</v>
      </c>
      <c r="B820" t="s">
        <v>889</v>
      </c>
      <c r="C820">
        <v>81</v>
      </c>
      <c r="D820">
        <v>50</v>
      </c>
      <c r="E820">
        <v>61</v>
      </c>
      <c r="F820">
        <v>76</v>
      </c>
      <c r="G820">
        <v>34</v>
      </c>
      <c r="H820">
        <v>69</v>
      </c>
      <c r="I820">
        <v>53</v>
      </c>
      <c r="J820">
        <v>63</v>
      </c>
      <c r="K820">
        <v>77</v>
      </c>
      <c r="L820">
        <v>85</v>
      </c>
      <c r="M820">
        <v>18</v>
      </c>
      <c r="N820">
        <v>31</v>
      </c>
      <c r="O820">
        <v>42</v>
      </c>
      <c r="P820">
        <v>28</v>
      </c>
      <c r="Q820">
        <v>23</v>
      </c>
      <c r="R820">
        <v>25</v>
      </c>
      <c r="S820">
        <v>64</v>
      </c>
      <c r="T820">
        <v>85</v>
      </c>
      <c r="U820">
        <v>39</v>
      </c>
      <c r="V820">
        <v>49</v>
      </c>
      <c r="W820">
        <v>81</v>
      </c>
      <c r="X820">
        <v>36</v>
      </c>
      <c r="Y820">
        <v>26</v>
      </c>
      <c r="Z820">
        <v>14</v>
      </c>
      <c r="AA820">
        <v>3</v>
      </c>
      <c r="AB820">
        <v>51</v>
      </c>
      <c r="AC820">
        <v>32</v>
      </c>
      <c r="AD820">
        <v>84</v>
      </c>
      <c r="AE820">
        <v>86</v>
      </c>
      <c r="AF820">
        <v>37</v>
      </c>
      <c r="AG820">
        <v>47</v>
      </c>
      <c r="AH820">
        <v>21</v>
      </c>
      <c r="AI820">
        <v>139</v>
      </c>
      <c r="AJ820">
        <v>9</v>
      </c>
      <c r="AK820">
        <v>144</v>
      </c>
      <c r="AL820">
        <v>1907</v>
      </c>
      <c r="AM820">
        <v>1863</v>
      </c>
      <c r="AO820">
        <v>17.155555555555555</v>
      </c>
      <c r="AP820">
        <v>18.720000000000002</v>
      </c>
      <c r="AQ820">
        <v>16.642622950819675</v>
      </c>
      <c r="AR820">
        <v>14.684210526315788</v>
      </c>
      <c r="AS820">
        <v>23.929411764705883</v>
      </c>
      <c r="AT820">
        <v>15.704347826086956</v>
      </c>
      <c r="AU820">
        <v>18.611320754716981</v>
      </c>
      <c r="AV820">
        <v>12.4</v>
      </c>
      <c r="AW820">
        <v>11.127272727272727</v>
      </c>
      <c r="AX820">
        <v>13.637647058823529</v>
      </c>
      <c r="AY820">
        <v>6</v>
      </c>
      <c r="AZ820">
        <v>15.329032258064515</v>
      </c>
      <c r="BA820">
        <v>31.37142857142857</v>
      </c>
      <c r="BB820">
        <v>25.2</v>
      </c>
      <c r="BC820">
        <v>31.930434782608696</v>
      </c>
      <c r="BD820">
        <v>36.143999999999998</v>
      </c>
      <c r="BE820">
        <v>13.950000000000001</v>
      </c>
      <c r="BF820">
        <v>16.687058823529412</v>
      </c>
      <c r="BG820">
        <v>18.738461538461539</v>
      </c>
      <c r="BH820">
        <v>17.044897959183675</v>
      </c>
      <c r="BI820">
        <v>8.4</v>
      </c>
      <c r="BJ820">
        <v>18.100000000000001</v>
      </c>
      <c r="BK820">
        <v>31.84615384615385</v>
      </c>
      <c r="BL820">
        <v>31.628571428571433</v>
      </c>
      <c r="BM820">
        <v>40.800000000000004</v>
      </c>
      <c r="BN820">
        <v>19.835294117647059</v>
      </c>
      <c r="BO820">
        <v>19.462500000000002</v>
      </c>
      <c r="BP820">
        <v>7.1571428571428575</v>
      </c>
      <c r="BQ820">
        <v>15.279069767441863</v>
      </c>
      <c r="BR820">
        <v>32.302702702702703</v>
      </c>
      <c r="BS820">
        <v>28.18723404255319</v>
      </c>
      <c r="BT820">
        <v>17.657142857142858</v>
      </c>
      <c r="BU820">
        <v>9.2460431654676256</v>
      </c>
      <c r="BV820">
        <v>18.399999999999999</v>
      </c>
      <c r="BW820">
        <v>13.750000000000002</v>
      </c>
      <c r="BX820">
        <v>16.185841636077608</v>
      </c>
      <c r="BY820">
        <v>19.303379866825789</v>
      </c>
      <c r="BZ820">
        <v>819</v>
      </c>
    </row>
    <row r="821" spans="1:78" x14ac:dyDescent="0.25">
      <c r="A821">
        <v>820</v>
      </c>
      <c r="B821" t="s">
        <v>890</v>
      </c>
      <c r="C821">
        <v>81</v>
      </c>
      <c r="D821">
        <v>50</v>
      </c>
      <c r="E821">
        <v>61</v>
      </c>
      <c r="F821">
        <v>76</v>
      </c>
      <c r="G821">
        <v>34</v>
      </c>
      <c r="H821">
        <v>61</v>
      </c>
      <c r="I821">
        <v>56</v>
      </c>
      <c r="J821">
        <v>64</v>
      </c>
      <c r="K821">
        <v>77</v>
      </c>
      <c r="L821">
        <v>86</v>
      </c>
      <c r="M821">
        <v>18</v>
      </c>
      <c r="N821">
        <v>31</v>
      </c>
      <c r="O821">
        <v>42</v>
      </c>
      <c r="P821">
        <v>28</v>
      </c>
      <c r="Q821">
        <v>23</v>
      </c>
      <c r="R821">
        <v>25</v>
      </c>
      <c r="S821">
        <v>65</v>
      </c>
      <c r="T821">
        <v>90</v>
      </c>
      <c r="U821">
        <v>40</v>
      </c>
      <c r="V821">
        <v>48</v>
      </c>
      <c r="W821">
        <v>84</v>
      </c>
      <c r="X821">
        <v>36</v>
      </c>
      <c r="Y821">
        <v>26</v>
      </c>
      <c r="Z821">
        <v>14</v>
      </c>
      <c r="AA821">
        <v>3</v>
      </c>
      <c r="AB821">
        <v>51</v>
      </c>
      <c r="AC821">
        <v>32</v>
      </c>
      <c r="AD821">
        <v>135</v>
      </c>
      <c r="AE821">
        <v>71</v>
      </c>
      <c r="AF821">
        <v>36</v>
      </c>
      <c r="AG821">
        <v>48</v>
      </c>
      <c r="AH821">
        <v>22</v>
      </c>
      <c r="AI821">
        <v>140</v>
      </c>
      <c r="AJ821">
        <v>9</v>
      </c>
      <c r="AK821">
        <v>155</v>
      </c>
      <c r="AL821">
        <v>1915</v>
      </c>
      <c r="AM821">
        <v>1918</v>
      </c>
      <c r="AO821">
        <v>17.155555555555555</v>
      </c>
      <c r="AP821">
        <v>18.720000000000002</v>
      </c>
      <c r="AQ821">
        <v>16.642622950819675</v>
      </c>
      <c r="AR821">
        <v>14.684210526315788</v>
      </c>
      <c r="AS821">
        <v>23.929411764705883</v>
      </c>
      <c r="AT821">
        <v>17.763934426229508</v>
      </c>
      <c r="AU821">
        <v>17.614285714285717</v>
      </c>
      <c r="AV821">
        <v>12.206250000000001</v>
      </c>
      <c r="AW821">
        <v>11.127272727272727</v>
      </c>
      <c r="AX821">
        <v>13.47906976744186</v>
      </c>
      <c r="AY821">
        <v>6</v>
      </c>
      <c r="AZ821">
        <v>15.329032258064515</v>
      </c>
      <c r="BA821">
        <v>31.37142857142857</v>
      </c>
      <c r="BB821">
        <v>25.2</v>
      </c>
      <c r="BC821">
        <v>31.930434782608696</v>
      </c>
      <c r="BD821">
        <v>36.143999999999998</v>
      </c>
      <c r="BE821">
        <v>13.735384615384616</v>
      </c>
      <c r="BF821">
        <v>15.760000000000002</v>
      </c>
      <c r="BG821">
        <v>18.27</v>
      </c>
      <c r="BH821">
        <v>17.399999999999999</v>
      </c>
      <c r="BI821">
        <v>8.1</v>
      </c>
      <c r="BJ821">
        <v>18.100000000000001</v>
      </c>
      <c r="BK821">
        <v>31.84615384615385</v>
      </c>
      <c r="BL821">
        <v>31.628571428571433</v>
      </c>
      <c r="BM821">
        <v>40.800000000000004</v>
      </c>
      <c r="BN821">
        <v>19.835294117647059</v>
      </c>
      <c r="BO821">
        <v>19.462500000000002</v>
      </c>
      <c r="BP821">
        <v>4.4533333333333331</v>
      </c>
      <c r="BQ821">
        <v>18.507042253521128</v>
      </c>
      <c r="BR821">
        <v>33.199999999999996</v>
      </c>
      <c r="BS821">
        <v>27.6</v>
      </c>
      <c r="BT821">
        <v>16.854545454545455</v>
      </c>
      <c r="BU821">
        <v>9.18</v>
      </c>
      <c r="BV821">
        <v>18.399999999999999</v>
      </c>
      <c r="BW821">
        <v>12.774193548387096</v>
      </c>
      <c r="BX821">
        <v>16.118224543080938</v>
      </c>
      <c r="BY821">
        <v>19.295364747640537</v>
      </c>
      <c r="BZ821">
        <v>820</v>
      </c>
    </row>
    <row r="822" spans="1:78" x14ac:dyDescent="0.25">
      <c r="A822">
        <v>821</v>
      </c>
      <c r="B822" t="s">
        <v>891</v>
      </c>
      <c r="C822">
        <v>81</v>
      </c>
      <c r="D822">
        <v>50</v>
      </c>
      <c r="E822">
        <v>60</v>
      </c>
      <c r="F822">
        <v>74</v>
      </c>
      <c r="G822">
        <v>33</v>
      </c>
      <c r="H822">
        <v>61</v>
      </c>
      <c r="I822">
        <v>58</v>
      </c>
      <c r="J822">
        <v>65</v>
      </c>
      <c r="K822">
        <v>73</v>
      </c>
      <c r="L822">
        <v>86</v>
      </c>
      <c r="M822">
        <v>18</v>
      </c>
      <c r="N822">
        <v>31</v>
      </c>
      <c r="O822">
        <v>42</v>
      </c>
      <c r="P822">
        <v>28</v>
      </c>
      <c r="Q822">
        <v>23</v>
      </c>
      <c r="R822">
        <v>25</v>
      </c>
      <c r="S822">
        <v>65</v>
      </c>
      <c r="T822">
        <v>95</v>
      </c>
      <c r="U822">
        <v>40</v>
      </c>
      <c r="V822">
        <v>49</v>
      </c>
      <c r="W822">
        <v>80</v>
      </c>
      <c r="X822">
        <v>36</v>
      </c>
      <c r="Y822">
        <v>26</v>
      </c>
      <c r="Z822">
        <v>14</v>
      </c>
      <c r="AA822">
        <v>3</v>
      </c>
      <c r="AB822">
        <v>48</v>
      </c>
      <c r="AC822">
        <v>32</v>
      </c>
      <c r="AD822">
        <v>135</v>
      </c>
      <c r="AE822">
        <v>69</v>
      </c>
      <c r="AF822">
        <v>36</v>
      </c>
      <c r="AG822">
        <v>47</v>
      </c>
      <c r="AH822">
        <v>23</v>
      </c>
      <c r="AI822">
        <v>146</v>
      </c>
      <c r="AJ822">
        <v>9</v>
      </c>
      <c r="AK822">
        <v>149</v>
      </c>
      <c r="AL822">
        <v>1946</v>
      </c>
      <c r="AM822">
        <v>1910</v>
      </c>
      <c r="AO822">
        <v>17.155555555555555</v>
      </c>
      <c r="AP822">
        <v>18.720000000000002</v>
      </c>
      <c r="AQ822">
        <v>16.920000000000002</v>
      </c>
      <c r="AR822">
        <v>15.081081081081082</v>
      </c>
      <c r="AS822">
        <v>24.654545454545456</v>
      </c>
      <c r="AT822">
        <v>17.763934426229508</v>
      </c>
      <c r="AU822">
        <v>17.006896551724139</v>
      </c>
      <c r="AV822">
        <v>12.018461538461539</v>
      </c>
      <c r="AW822">
        <v>11.736986301369864</v>
      </c>
      <c r="AX822">
        <v>13.47906976744186</v>
      </c>
      <c r="AY822">
        <v>6</v>
      </c>
      <c r="AZ822">
        <v>15.329032258064515</v>
      </c>
      <c r="BA822">
        <v>31.37142857142857</v>
      </c>
      <c r="BB822">
        <v>25.2</v>
      </c>
      <c r="BC822">
        <v>31.930434782608696</v>
      </c>
      <c r="BD822">
        <v>36.143999999999998</v>
      </c>
      <c r="BE822">
        <v>13.735384615384616</v>
      </c>
      <c r="BF822">
        <v>14.930526315789473</v>
      </c>
      <c r="BG822">
        <v>18.27</v>
      </c>
      <c r="BH822">
        <v>17.044897959183675</v>
      </c>
      <c r="BI822">
        <v>8.504999999999999</v>
      </c>
      <c r="BJ822">
        <v>18.100000000000001</v>
      </c>
      <c r="BK822">
        <v>31.84615384615385</v>
      </c>
      <c r="BL822">
        <v>31.628571428571433</v>
      </c>
      <c r="BM822">
        <v>40.800000000000004</v>
      </c>
      <c r="BN822">
        <v>21.075000000000003</v>
      </c>
      <c r="BO822">
        <v>19.462500000000002</v>
      </c>
      <c r="BP822">
        <v>4.4533333333333331</v>
      </c>
      <c r="BQ822">
        <v>19.043478260869566</v>
      </c>
      <c r="BR822">
        <v>33.199999999999996</v>
      </c>
      <c r="BS822">
        <v>28.18723404255319</v>
      </c>
      <c r="BT822">
        <v>16.121739130434783</v>
      </c>
      <c r="BU822">
        <v>8.8027397260273972</v>
      </c>
      <c r="BV822">
        <v>18.399999999999999</v>
      </c>
      <c r="BW822">
        <v>13.288590604026846</v>
      </c>
      <c r="BX822">
        <v>15.861459403905448</v>
      </c>
      <c r="BY822">
        <v>19.389070398134358</v>
      </c>
      <c r="BZ822">
        <v>821</v>
      </c>
    </row>
    <row r="823" spans="1:78" x14ac:dyDescent="0.25">
      <c r="A823">
        <v>822</v>
      </c>
      <c r="B823" t="s">
        <v>892</v>
      </c>
      <c r="C823">
        <v>85</v>
      </c>
      <c r="D823">
        <v>50</v>
      </c>
      <c r="E823">
        <v>60</v>
      </c>
      <c r="F823">
        <v>75</v>
      </c>
      <c r="G823">
        <v>34</v>
      </c>
      <c r="H823">
        <v>62</v>
      </c>
      <c r="I823">
        <v>58</v>
      </c>
      <c r="J823">
        <v>65</v>
      </c>
      <c r="K823">
        <v>77</v>
      </c>
      <c r="L823">
        <v>87</v>
      </c>
      <c r="M823">
        <v>18</v>
      </c>
      <c r="N823">
        <v>30</v>
      </c>
      <c r="O823">
        <v>42</v>
      </c>
      <c r="P823">
        <v>27</v>
      </c>
      <c r="Q823">
        <v>23</v>
      </c>
      <c r="R823">
        <v>25</v>
      </c>
      <c r="S823">
        <v>132</v>
      </c>
      <c r="T823">
        <v>87</v>
      </c>
      <c r="U823">
        <v>39</v>
      </c>
      <c r="V823">
        <v>49</v>
      </c>
      <c r="W823">
        <v>75</v>
      </c>
      <c r="X823">
        <v>36</v>
      </c>
      <c r="Y823">
        <v>26</v>
      </c>
      <c r="Z823">
        <v>14</v>
      </c>
      <c r="AA823">
        <v>3</v>
      </c>
      <c r="AB823">
        <v>47</v>
      </c>
      <c r="AC823">
        <v>32</v>
      </c>
      <c r="AD823">
        <v>134</v>
      </c>
      <c r="AE823">
        <v>68</v>
      </c>
      <c r="AF823">
        <v>37</v>
      </c>
      <c r="AG823">
        <v>46</v>
      </c>
      <c r="AH823">
        <v>19</v>
      </c>
      <c r="AI823">
        <v>143</v>
      </c>
      <c r="AJ823">
        <v>9</v>
      </c>
      <c r="AK823">
        <v>148</v>
      </c>
      <c r="AL823">
        <v>1979</v>
      </c>
      <c r="AM823">
        <v>1962</v>
      </c>
      <c r="AO823">
        <v>16.348235294117647</v>
      </c>
      <c r="AP823">
        <v>18.720000000000002</v>
      </c>
      <c r="AQ823">
        <v>16.920000000000002</v>
      </c>
      <c r="AR823">
        <v>14.880000000000003</v>
      </c>
      <c r="AS823">
        <v>23.929411764705883</v>
      </c>
      <c r="AT823">
        <v>17.477419354838709</v>
      </c>
      <c r="AU823">
        <v>17.006896551724139</v>
      </c>
      <c r="AV823">
        <v>12.018461538461539</v>
      </c>
      <c r="AW823">
        <v>11.127272727272727</v>
      </c>
      <c r="AX823">
        <v>13.324137931034484</v>
      </c>
      <c r="AY823">
        <v>6</v>
      </c>
      <c r="AZ823">
        <v>15.840000000000002</v>
      </c>
      <c r="BA823">
        <v>31.37142857142857</v>
      </c>
      <c r="BB823">
        <v>26.133333333333336</v>
      </c>
      <c r="BC823">
        <v>31.930434782608696</v>
      </c>
      <c r="BD823">
        <v>36.143999999999998</v>
      </c>
      <c r="BE823">
        <v>6.7636363636363646</v>
      </c>
      <c r="BF823">
        <v>16.30344827586207</v>
      </c>
      <c r="BG823">
        <v>18.738461538461539</v>
      </c>
      <c r="BH823">
        <v>17.044897959183675</v>
      </c>
      <c r="BI823">
        <v>9.072000000000001</v>
      </c>
      <c r="BJ823">
        <v>18.100000000000001</v>
      </c>
      <c r="BK823">
        <v>31.84615384615385</v>
      </c>
      <c r="BL823">
        <v>31.628571428571433</v>
      </c>
      <c r="BM823">
        <v>40.800000000000004</v>
      </c>
      <c r="BN823">
        <v>21.52340425531915</v>
      </c>
      <c r="BO823">
        <v>19.462500000000002</v>
      </c>
      <c r="BP823">
        <v>4.4865671641791041</v>
      </c>
      <c r="BQ823">
        <v>19.323529411764707</v>
      </c>
      <c r="BR823">
        <v>32.302702702702703</v>
      </c>
      <c r="BS823">
        <v>28.8</v>
      </c>
      <c r="BT823">
        <v>19.515789473684212</v>
      </c>
      <c r="BU823">
        <v>8.9874125874125887</v>
      </c>
      <c r="BV823">
        <v>18.399999999999999</v>
      </c>
      <c r="BW823">
        <v>13.378378378378379</v>
      </c>
      <c r="BX823">
        <v>15.596968165740275</v>
      </c>
      <c r="BY823">
        <v>19.280808411078571</v>
      </c>
      <c r="BZ823">
        <v>822</v>
      </c>
    </row>
    <row r="824" spans="1:78" x14ac:dyDescent="0.25">
      <c r="A824">
        <v>823</v>
      </c>
      <c r="B824" t="s">
        <v>893</v>
      </c>
      <c r="C824">
        <v>82</v>
      </c>
      <c r="D824">
        <v>50</v>
      </c>
      <c r="E824">
        <v>60</v>
      </c>
      <c r="F824">
        <v>79</v>
      </c>
      <c r="G824">
        <v>33</v>
      </c>
      <c r="H824">
        <v>62</v>
      </c>
      <c r="I824">
        <v>58</v>
      </c>
      <c r="J824">
        <v>63</v>
      </c>
      <c r="K824">
        <v>75</v>
      </c>
      <c r="L824">
        <v>87</v>
      </c>
      <c r="M824">
        <v>18</v>
      </c>
      <c r="N824">
        <v>30</v>
      </c>
      <c r="O824">
        <v>40</v>
      </c>
      <c r="P824">
        <v>28</v>
      </c>
      <c r="Q824">
        <v>23</v>
      </c>
      <c r="R824">
        <v>26</v>
      </c>
      <c r="S824">
        <v>132</v>
      </c>
      <c r="T824">
        <v>86</v>
      </c>
      <c r="U824">
        <v>40</v>
      </c>
      <c r="V824">
        <v>48</v>
      </c>
      <c r="W824">
        <v>77</v>
      </c>
      <c r="X824">
        <v>36</v>
      </c>
      <c r="Y824">
        <v>25</v>
      </c>
      <c r="Z824">
        <v>14</v>
      </c>
      <c r="AA824">
        <v>3</v>
      </c>
      <c r="AB824">
        <v>48</v>
      </c>
      <c r="AC824">
        <v>32</v>
      </c>
      <c r="AD824">
        <v>135</v>
      </c>
      <c r="AE824">
        <v>73</v>
      </c>
      <c r="AF824">
        <v>36</v>
      </c>
      <c r="AG824">
        <v>46</v>
      </c>
      <c r="AH824">
        <v>23</v>
      </c>
      <c r="AI824">
        <v>141</v>
      </c>
      <c r="AJ824">
        <v>9</v>
      </c>
      <c r="AK824">
        <v>148</v>
      </c>
      <c r="AL824">
        <v>1999</v>
      </c>
      <c r="AM824">
        <v>1966</v>
      </c>
      <c r="AO824">
        <v>16.946341463414633</v>
      </c>
      <c r="AP824">
        <v>18.720000000000002</v>
      </c>
      <c r="AQ824">
        <v>16.920000000000002</v>
      </c>
      <c r="AR824">
        <v>14.126582278481013</v>
      </c>
      <c r="AS824">
        <v>24.654545454545456</v>
      </c>
      <c r="AT824">
        <v>17.477419354838709</v>
      </c>
      <c r="AU824">
        <v>17.006896551724139</v>
      </c>
      <c r="AV824">
        <v>12.4</v>
      </c>
      <c r="AW824">
        <v>11.423999999999999</v>
      </c>
      <c r="AX824">
        <v>13.324137931034484</v>
      </c>
      <c r="AY824">
        <v>6</v>
      </c>
      <c r="AZ824">
        <v>15.840000000000002</v>
      </c>
      <c r="BA824">
        <v>32.940000000000005</v>
      </c>
      <c r="BB824">
        <v>25.2</v>
      </c>
      <c r="BC824">
        <v>31.930434782608696</v>
      </c>
      <c r="BD824">
        <v>34.753846153846155</v>
      </c>
      <c r="BE824">
        <v>6.7636363636363646</v>
      </c>
      <c r="BF824">
        <v>16.493023255813956</v>
      </c>
      <c r="BG824">
        <v>18.27</v>
      </c>
      <c r="BH824">
        <v>17.399999999999999</v>
      </c>
      <c r="BI824">
        <v>8.836363636363636</v>
      </c>
      <c r="BJ824">
        <v>18.100000000000001</v>
      </c>
      <c r="BK824">
        <v>33.119999999999997</v>
      </c>
      <c r="BL824">
        <v>31.628571428571433</v>
      </c>
      <c r="BM824">
        <v>40.800000000000004</v>
      </c>
      <c r="BN824">
        <v>21.075000000000003</v>
      </c>
      <c r="BO824">
        <v>19.462500000000002</v>
      </c>
      <c r="BP824">
        <v>4.4533333333333331</v>
      </c>
      <c r="BQ824">
        <v>18</v>
      </c>
      <c r="BR824">
        <v>33.199999999999996</v>
      </c>
      <c r="BS824">
        <v>28.8</v>
      </c>
      <c r="BT824">
        <v>16.121739130434783</v>
      </c>
      <c r="BU824">
        <v>9.1148936170212771</v>
      </c>
      <c r="BV824">
        <v>18.399999999999999</v>
      </c>
      <c r="BW824">
        <v>13.378378378378379</v>
      </c>
      <c r="BX824">
        <v>15.440920460230116</v>
      </c>
      <c r="BY824">
        <v>19.286226426337723</v>
      </c>
      <c r="BZ824">
        <v>823</v>
      </c>
    </row>
    <row r="825" spans="1:78" x14ac:dyDescent="0.25">
      <c r="A825">
        <v>824</v>
      </c>
      <c r="B825" t="s">
        <v>894</v>
      </c>
      <c r="C825">
        <v>84</v>
      </c>
      <c r="D825">
        <v>47</v>
      </c>
      <c r="E825">
        <v>60</v>
      </c>
      <c r="F825">
        <v>80</v>
      </c>
      <c r="G825">
        <v>34</v>
      </c>
      <c r="H825">
        <v>65</v>
      </c>
      <c r="I825">
        <v>59</v>
      </c>
      <c r="J825">
        <v>66</v>
      </c>
      <c r="K825">
        <v>82</v>
      </c>
      <c r="L825">
        <v>104</v>
      </c>
      <c r="M825">
        <v>18</v>
      </c>
      <c r="N825">
        <v>30</v>
      </c>
      <c r="O825">
        <v>41</v>
      </c>
      <c r="P825">
        <v>28</v>
      </c>
      <c r="Q825">
        <v>24</v>
      </c>
      <c r="R825">
        <v>26</v>
      </c>
      <c r="S825">
        <v>132</v>
      </c>
      <c r="T825">
        <v>85</v>
      </c>
      <c r="U825">
        <v>40</v>
      </c>
      <c r="V825">
        <v>49</v>
      </c>
      <c r="W825">
        <v>80</v>
      </c>
      <c r="X825">
        <v>41</v>
      </c>
      <c r="Y825">
        <v>25</v>
      </c>
      <c r="Z825">
        <v>13</v>
      </c>
      <c r="AA825">
        <v>3</v>
      </c>
      <c r="AB825">
        <v>47</v>
      </c>
      <c r="AC825">
        <v>29</v>
      </c>
      <c r="AD825">
        <v>134</v>
      </c>
      <c r="AE825">
        <v>72</v>
      </c>
      <c r="AF825">
        <v>35</v>
      </c>
      <c r="AG825">
        <v>47</v>
      </c>
      <c r="AH825">
        <v>22</v>
      </c>
      <c r="AI825">
        <v>142</v>
      </c>
      <c r="AJ825">
        <v>11</v>
      </c>
      <c r="AK825">
        <v>136</v>
      </c>
      <c r="AL825">
        <v>1984</v>
      </c>
      <c r="AM825">
        <v>1991</v>
      </c>
      <c r="AO825">
        <v>16.542857142857141</v>
      </c>
      <c r="AP825">
        <v>19.914893617021278</v>
      </c>
      <c r="AQ825">
        <v>16.920000000000002</v>
      </c>
      <c r="AR825">
        <v>13.950000000000001</v>
      </c>
      <c r="AS825">
        <v>23.929411764705883</v>
      </c>
      <c r="AT825">
        <v>16.670769230769231</v>
      </c>
      <c r="AU825">
        <v>16.71864406779661</v>
      </c>
      <c r="AV825">
        <v>11.836363636363638</v>
      </c>
      <c r="AW825">
        <v>10.448780487804878</v>
      </c>
      <c r="AX825">
        <v>11.146153846153847</v>
      </c>
      <c r="AY825">
        <v>6</v>
      </c>
      <c r="AZ825">
        <v>15.840000000000002</v>
      </c>
      <c r="BA825">
        <v>32.136585365853662</v>
      </c>
      <c r="BB825">
        <v>25.2</v>
      </c>
      <c r="BC825">
        <v>30.6</v>
      </c>
      <c r="BD825">
        <v>34.753846153846155</v>
      </c>
      <c r="BE825">
        <v>6.7636363636363646</v>
      </c>
      <c r="BF825">
        <v>16.687058823529412</v>
      </c>
      <c r="BG825">
        <v>18.27</v>
      </c>
      <c r="BH825">
        <v>17.044897959183675</v>
      </c>
      <c r="BI825">
        <v>8.504999999999999</v>
      </c>
      <c r="BJ825">
        <v>15.89268292682927</v>
      </c>
      <c r="BK825">
        <v>33.119999999999997</v>
      </c>
      <c r="BL825">
        <v>34.061538461538461</v>
      </c>
      <c r="BM825">
        <v>40.800000000000004</v>
      </c>
      <c r="BN825">
        <v>21.52340425531915</v>
      </c>
      <c r="BO825">
        <v>21.475862068965519</v>
      </c>
      <c r="BP825">
        <v>4.4865671641791041</v>
      </c>
      <c r="BQ825">
        <v>18.25</v>
      </c>
      <c r="BR825">
        <v>34.148571428571429</v>
      </c>
      <c r="BS825">
        <v>28.18723404255319</v>
      </c>
      <c r="BT825">
        <v>16.854545454545455</v>
      </c>
      <c r="BU825">
        <v>9.0507042253521135</v>
      </c>
      <c r="BV825">
        <v>15.054545454545455</v>
      </c>
      <c r="BW825">
        <v>14.558823529411764</v>
      </c>
      <c r="BX825">
        <v>15.55766129032258</v>
      </c>
      <c r="BY825">
        <v>19.173440188674977</v>
      </c>
      <c r="BZ825">
        <v>824</v>
      </c>
    </row>
    <row r="826" spans="1:78" x14ac:dyDescent="0.25">
      <c r="A826">
        <v>825</v>
      </c>
      <c r="B826" t="s">
        <v>895</v>
      </c>
      <c r="C826">
        <v>85</v>
      </c>
      <c r="D826">
        <v>48</v>
      </c>
      <c r="E826">
        <v>62</v>
      </c>
      <c r="F826">
        <v>76</v>
      </c>
      <c r="G826">
        <v>33</v>
      </c>
      <c r="H826">
        <v>64</v>
      </c>
      <c r="I826">
        <v>58</v>
      </c>
      <c r="J826">
        <v>64</v>
      </c>
      <c r="K826">
        <v>83</v>
      </c>
      <c r="L826">
        <v>95</v>
      </c>
      <c r="M826">
        <v>18</v>
      </c>
      <c r="N826">
        <v>30</v>
      </c>
      <c r="O826">
        <v>41</v>
      </c>
      <c r="P826">
        <v>28</v>
      </c>
      <c r="Q826">
        <v>24</v>
      </c>
      <c r="R826">
        <v>26</v>
      </c>
      <c r="S826">
        <v>132</v>
      </c>
      <c r="T826">
        <v>83</v>
      </c>
      <c r="U826">
        <v>40</v>
      </c>
      <c r="V826">
        <v>49</v>
      </c>
      <c r="W826">
        <v>84</v>
      </c>
      <c r="X826">
        <v>41</v>
      </c>
      <c r="Y826">
        <v>25</v>
      </c>
      <c r="Z826">
        <v>14</v>
      </c>
      <c r="AA826">
        <v>3</v>
      </c>
      <c r="AB826">
        <v>48</v>
      </c>
      <c r="AC826">
        <v>29</v>
      </c>
      <c r="AD826">
        <v>134</v>
      </c>
      <c r="AE826">
        <v>72</v>
      </c>
      <c r="AF826">
        <v>35</v>
      </c>
      <c r="AG826">
        <v>47</v>
      </c>
      <c r="AH826">
        <v>22</v>
      </c>
      <c r="AI826">
        <v>143</v>
      </c>
      <c r="AJ826">
        <v>11</v>
      </c>
      <c r="AK826">
        <v>137</v>
      </c>
      <c r="AL826">
        <v>1963</v>
      </c>
      <c r="AM826">
        <v>1984</v>
      </c>
      <c r="AO826">
        <v>16.348235294117647</v>
      </c>
      <c r="AP826">
        <v>19.5</v>
      </c>
      <c r="AQ826">
        <v>16.374193548387098</v>
      </c>
      <c r="AR826">
        <v>14.684210526315788</v>
      </c>
      <c r="AS826">
        <v>24.654545454545456</v>
      </c>
      <c r="AT826">
        <v>16.931250000000002</v>
      </c>
      <c r="AU826">
        <v>17.006896551724139</v>
      </c>
      <c r="AV826">
        <v>12.206250000000001</v>
      </c>
      <c r="AW826">
        <v>10.322891566265062</v>
      </c>
      <c r="AX826">
        <v>12.202105263157895</v>
      </c>
      <c r="AY826">
        <v>6</v>
      </c>
      <c r="AZ826">
        <v>15.840000000000002</v>
      </c>
      <c r="BA826">
        <v>32.136585365853662</v>
      </c>
      <c r="BB826">
        <v>25.2</v>
      </c>
      <c r="BC826">
        <v>30.6</v>
      </c>
      <c r="BD826">
        <v>34.753846153846155</v>
      </c>
      <c r="BE826">
        <v>6.7636363636363646</v>
      </c>
      <c r="BF826">
        <v>17.089156626506025</v>
      </c>
      <c r="BG826">
        <v>18.27</v>
      </c>
      <c r="BH826">
        <v>17.044897959183675</v>
      </c>
      <c r="BI826">
        <v>8.1</v>
      </c>
      <c r="BJ826">
        <v>15.89268292682927</v>
      </c>
      <c r="BK826">
        <v>33.119999999999997</v>
      </c>
      <c r="BL826">
        <v>31.628571428571433</v>
      </c>
      <c r="BM826">
        <v>40.800000000000004</v>
      </c>
      <c r="BN826">
        <v>21.075000000000003</v>
      </c>
      <c r="BO826">
        <v>21.475862068965519</v>
      </c>
      <c r="BP826">
        <v>4.4865671641791041</v>
      </c>
      <c r="BQ826">
        <v>18.25</v>
      </c>
      <c r="BR826">
        <v>34.148571428571429</v>
      </c>
      <c r="BS826">
        <v>28.18723404255319</v>
      </c>
      <c r="BT826">
        <v>16.854545454545455</v>
      </c>
      <c r="BU826">
        <v>8.9874125874125887</v>
      </c>
      <c r="BV826">
        <v>15.054545454545455</v>
      </c>
      <c r="BW826">
        <v>14.452554744525546</v>
      </c>
      <c r="BX826">
        <v>15.72409577177789</v>
      </c>
      <c r="BY826">
        <v>19.194184270410652</v>
      </c>
      <c r="BZ826">
        <v>825</v>
      </c>
    </row>
    <row r="827" spans="1:78" x14ac:dyDescent="0.25">
      <c r="A827">
        <v>826</v>
      </c>
      <c r="B827" t="s">
        <v>896</v>
      </c>
      <c r="C827">
        <v>85</v>
      </c>
      <c r="D827">
        <v>49</v>
      </c>
      <c r="E827">
        <v>62</v>
      </c>
      <c r="F827">
        <v>76</v>
      </c>
      <c r="G827">
        <v>34</v>
      </c>
      <c r="H827">
        <v>64</v>
      </c>
      <c r="I827">
        <v>59</v>
      </c>
      <c r="J827">
        <v>65</v>
      </c>
      <c r="K827">
        <v>79</v>
      </c>
      <c r="L827">
        <v>96</v>
      </c>
      <c r="M827">
        <v>18</v>
      </c>
      <c r="N827">
        <v>30</v>
      </c>
      <c r="O827">
        <v>41</v>
      </c>
      <c r="P827">
        <v>28</v>
      </c>
      <c r="Q827">
        <v>24</v>
      </c>
      <c r="R827">
        <v>26</v>
      </c>
      <c r="S827">
        <v>131</v>
      </c>
      <c r="T827">
        <v>82</v>
      </c>
      <c r="U827">
        <v>39</v>
      </c>
      <c r="V827">
        <v>53</v>
      </c>
      <c r="W827">
        <v>86</v>
      </c>
      <c r="X827">
        <v>41</v>
      </c>
      <c r="Y827">
        <v>25</v>
      </c>
      <c r="Z827">
        <v>14</v>
      </c>
      <c r="AA827">
        <v>3</v>
      </c>
      <c r="AB827">
        <v>48</v>
      </c>
      <c r="AC827">
        <v>29</v>
      </c>
      <c r="AD827">
        <v>135</v>
      </c>
      <c r="AE827">
        <v>72</v>
      </c>
      <c r="AF827">
        <v>35</v>
      </c>
      <c r="AG827">
        <v>46</v>
      </c>
      <c r="AH827">
        <v>17</v>
      </c>
      <c r="AI827">
        <v>128</v>
      </c>
      <c r="AJ827">
        <v>9</v>
      </c>
      <c r="AK827">
        <v>138</v>
      </c>
      <c r="AL827">
        <v>1966</v>
      </c>
      <c r="AM827">
        <v>1967</v>
      </c>
      <c r="AO827">
        <v>16.348235294117647</v>
      </c>
      <c r="AP827">
        <v>19.102040816326529</v>
      </c>
      <c r="AQ827">
        <v>16.374193548387098</v>
      </c>
      <c r="AR827">
        <v>14.684210526315788</v>
      </c>
      <c r="AS827">
        <v>23.929411764705883</v>
      </c>
      <c r="AT827">
        <v>16.931250000000002</v>
      </c>
      <c r="AU827">
        <v>16.71864406779661</v>
      </c>
      <c r="AV827">
        <v>12.018461538461539</v>
      </c>
      <c r="AW827">
        <v>10.845569620253166</v>
      </c>
      <c r="AX827">
        <v>12.074999999999999</v>
      </c>
      <c r="AY827">
        <v>6</v>
      </c>
      <c r="AZ827">
        <v>15.840000000000002</v>
      </c>
      <c r="BA827">
        <v>32.136585365853662</v>
      </c>
      <c r="BB827">
        <v>25.2</v>
      </c>
      <c r="BC827">
        <v>30.6</v>
      </c>
      <c r="BD827">
        <v>34.753846153846155</v>
      </c>
      <c r="BE827">
        <v>6.8152671755725196</v>
      </c>
      <c r="BF827">
        <v>17.297560975609755</v>
      </c>
      <c r="BG827">
        <v>18.738461538461539</v>
      </c>
      <c r="BH827">
        <v>15.758490566037736</v>
      </c>
      <c r="BI827">
        <v>7.9116279069767437</v>
      </c>
      <c r="BJ827">
        <v>15.89268292682927</v>
      </c>
      <c r="BK827">
        <v>33.119999999999997</v>
      </c>
      <c r="BL827">
        <v>31.628571428571433</v>
      </c>
      <c r="BM827">
        <v>40.800000000000004</v>
      </c>
      <c r="BN827">
        <v>21.075000000000003</v>
      </c>
      <c r="BO827">
        <v>21.475862068965519</v>
      </c>
      <c r="BP827">
        <v>4.4533333333333331</v>
      </c>
      <c r="BQ827">
        <v>18.25</v>
      </c>
      <c r="BR827">
        <v>34.148571428571429</v>
      </c>
      <c r="BS827">
        <v>28.8</v>
      </c>
      <c r="BT827">
        <v>21.811764705882354</v>
      </c>
      <c r="BU827">
        <v>10.040625</v>
      </c>
      <c r="BV827">
        <v>18.399999999999999</v>
      </c>
      <c r="BW827">
        <v>14.347826086956522</v>
      </c>
      <c r="BX827">
        <v>15.700101729399796</v>
      </c>
      <c r="BY827">
        <v>19.282262366319852</v>
      </c>
      <c r="BZ827">
        <v>826</v>
      </c>
    </row>
    <row r="828" spans="1:78" x14ac:dyDescent="0.25">
      <c r="A828">
        <v>827</v>
      </c>
      <c r="B828" t="s">
        <v>897</v>
      </c>
      <c r="C828">
        <v>84</v>
      </c>
      <c r="D828">
        <v>48</v>
      </c>
      <c r="E828">
        <v>61</v>
      </c>
      <c r="F828">
        <v>77</v>
      </c>
      <c r="G828">
        <v>34</v>
      </c>
      <c r="H828">
        <v>65</v>
      </c>
      <c r="I828">
        <v>56</v>
      </c>
      <c r="J828">
        <v>65</v>
      </c>
      <c r="K828">
        <v>81</v>
      </c>
      <c r="L828">
        <v>104</v>
      </c>
      <c r="M828">
        <v>18</v>
      </c>
      <c r="N828">
        <v>30</v>
      </c>
      <c r="O828">
        <v>41</v>
      </c>
      <c r="P828">
        <v>28</v>
      </c>
      <c r="Q828">
        <v>24</v>
      </c>
      <c r="R828">
        <v>26</v>
      </c>
      <c r="S828">
        <v>87</v>
      </c>
      <c r="T828">
        <v>83</v>
      </c>
      <c r="U828">
        <v>39</v>
      </c>
      <c r="V828">
        <v>50</v>
      </c>
      <c r="W828">
        <v>86</v>
      </c>
      <c r="X828">
        <v>41</v>
      </c>
      <c r="Y828">
        <v>25</v>
      </c>
      <c r="Z828">
        <v>14</v>
      </c>
      <c r="AA828">
        <v>3</v>
      </c>
      <c r="AB828">
        <v>48</v>
      </c>
      <c r="AC828">
        <v>29</v>
      </c>
      <c r="AD828">
        <v>135</v>
      </c>
      <c r="AE828">
        <v>72</v>
      </c>
      <c r="AF828">
        <v>35</v>
      </c>
      <c r="AG828">
        <v>47</v>
      </c>
      <c r="AH828">
        <v>17</v>
      </c>
      <c r="AI828">
        <v>126</v>
      </c>
      <c r="AJ828">
        <v>8</v>
      </c>
      <c r="AK828">
        <v>155</v>
      </c>
      <c r="AL828">
        <v>1951</v>
      </c>
      <c r="AM828">
        <v>1942</v>
      </c>
      <c r="AO828">
        <v>16.542857142857141</v>
      </c>
      <c r="AP828">
        <v>19.5</v>
      </c>
      <c r="AQ828">
        <v>16.642622950819675</v>
      </c>
      <c r="AR828">
        <v>14.493506493506494</v>
      </c>
      <c r="AS828">
        <v>23.929411764705883</v>
      </c>
      <c r="AT828">
        <v>16.670769230769231</v>
      </c>
      <c r="AU828">
        <v>17.614285714285717</v>
      </c>
      <c r="AV828">
        <v>12.018461538461539</v>
      </c>
      <c r="AW828">
        <v>10.577777777777779</v>
      </c>
      <c r="AX828">
        <v>11.146153846153847</v>
      </c>
      <c r="AY828">
        <v>6</v>
      </c>
      <c r="AZ828">
        <v>15.840000000000002</v>
      </c>
      <c r="BA828">
        <v>32.136585365853662</v>
      </c>
      <c r="BB828">
        <v>25.2</v>
      </c>
      <c r="BC828">
        <v>30.6</v>
      </c>
      <c r="BD828">
        <v>34.753846153846155</v>
      </c>
      <c r="BE828">
        <v>10.262068965517242</v>
      </c>
      <c r="BF828">
        <v>17.089156626506025</v>
      </c>
      <c r="BG828">
        <v>18.738461538461539</v>
      </c>
      <c r="BH828">
        <v>16.704000000000001</v>
      </c>
      <c r="BI828">
        <v>7.9116279069767437</v>
      </c>
      <c r="BJ828">
        <v>15.89268292682927</v>
      </c>
      <c r="BK828">
        <v>33.119999999999997</v>
      </c>
      <c r="BL828">
        <v>31.628571428571433</v>
      </c>
      <c r="BM828">
        <v>40.800000000000004</v>
      </c>
      <c r="BN828">
        <v>21.075000000000003</v>
      </c>
      <c r="BO828">
        <v>21.475862068965519</v>
      </c>
      <c r="BP828">
        <v>4.4533333333333331</v>
      </c>
      <c r="BQ828">
        <v>18.25</v>
      </c>
      <c r="BR828">
        <v>34.148571428571429</v>
      </c>
      <c r="BS828">
        <v>28.18723404255319</v>
      </c>
      <c r="BT828">
        <v>21.811764705882354</v>
      </c>
      <c r="BU828">
        <v>10.200000000000001</v>
      </c>
      <c r="BV828">
        <v>20.7</v>
      </c>
      <c r="BW828">
        <v>12.774193548387096</v>
      </c>
      <c r="BX828">
        <v>15.820809841107124</v>
      </c>
      <c r="BY828">
        <v>19.289622439531964</v>
      </c>
      <c r="BZ828">
        <v>827</v>
      </c>
    </row>
    <row r="829" spans="1:78" x14ac:dyDescent="0.25">
      <c r="A829">
        <v>828</v>
      </c>
      <c r="B829" t="s">
        <v>898</v>
      </c>
      <c r="C829">
        <v>84</v>
      </c>
      <c r="D829">
        <v>48</v>
      </c>
      <c r="E829">
        <v>62</v>
      </c>
      <c r="F829">
        <v>75</v>
      </c>
      <c r="G829">
        <v>34</v>
      </c>
      <c r="H829">
        <v>64</v>
      </c>
      <c r="I829">
        <v>57</v>
      </c>
      <c r="J829">
        <v>65</v>
      </c>
      <c r="K829">
        <v>83</v>
      </c>
      <c r="L829">
        <v>97</v>
      </c>
      <c r="M829">
        <v>18</v>
      </c>
      <c r="N829">
        <v>30</v>
      </c>
      <c r="O829">
        <v>41</v>
      </c>
      <c r="P829">
        <v>28</v>
      </c>
      <c r="Q829">
        <v>24</v>
      </c>
      <c r="R829">
        <v>26</v>
      </c>
      <c r="S829">
        <v>88</v>
      </c>
      <c r="T829">
        <v>82</v>
      </c>
      <c r="U829">
        <v>40</v>
      </c>
      <c r="V829">
        <v>52</v>
      </c>
      <c r="W829">
        <v>83</v>
      </c>
      <c r="X829">
        <v>41</v>
      </c>
      <c r="Y829">
        <v>25</v>
      </c>
      <c r="Z829">
        <v>14</v>
      </c>
      <c r="AA829">
        <v>3</v>
      </c>
      <c r="AB829">
        <v>48</v>
      </c>
      <c r="AC829">
        <v>29</v>
      </c>
      <c r="AD829">
        <v>135</v>
      </c>
      <c r="AE829">
        <v>71</v>
      </c>
      <c r="AF829">
        <v>36</v>
      </c>
      <c r="AG829">
        <v>47</v>
      </c>
      <c r="AH829">
        <v>17</v>
      </c>
      <c r="AI829">
        <v>137</v>
      </c>
      <c r="AJ829">
        <v>8</v>
      </c>
      <c r="AK829">
        <v>155</v>
      </c>
      <c r="AL829">
        <v>1951</v>
      </c>
      <c r="AM829">
        <v>1947</v>
      </c>
      <c r="AO829">
        <v>16.542857142857141</v>
      </c>
      <c r="AP829">
        <v>19.5</v>
      </c>
      <c r="AQ829">
        <v>16.374193548387098</v>
      </c>
      <c r="AR829">
        <v>14.880000000000003</v>
      </c>
      <c r="AS829">
        <v>23.929411764705883</v>
      </c>
      <c r="AT829">
        <v>16.931250000000002</v>
      </c>
      <c r="AU829">
        <v>17.305263157894736</v>
      </c>
      <c r="AV829">
        <v>12.018461538461539</v>
      </c>
      <c r="AW829">
        <v>10.322891566265062</v>
      </c>
      <c r="AX829">
        <v>11.950515463917526</v>
      </c>
      <c r="AY829">
        <v>6</v>
      </c>
      <c r="AZ829">
        <v>15.840000000000002</v>
      </c>
      <c r="BA829">
        <v>32.136585365853662</v>
      </c>
      <c r="BB829">
        <v>25.2</v>
      </c>
      <c r="BC829">
        <v>30.6</v>
      </c>
      <c r="BD829">
        <v>34.753846153846155</v>
      </c>
      <c r="BE829">
        <v>10.145454545454546</v>
      </c>
      <c r="BF829">
        <v>17.297560975609755</v>
      </c>
      <c r="BG829">
        <v>18.27</v>
      </c>
      <c r="BH829">
        <v>16.061538461538461</v>
      </c>
      <c r="BI829">
        <v>8.1975903614457835</v>
      </c>
      <c r="BJ829">
        <v>15.89268292682927</v>
      </c>
      <c r="BK829">
        <v>33.119999999999997</v>
      </c>
      <c r="BL829">
        <v>31.628571428571433</v>
      </c>
      <c r="BM829">
        <v>40.800000000000004</v>
      </c>
      <c r="BN829">
        <v>21.075000000000003</v>
      </c>
      <c r="BO829">
        <v>21.475862068965519</v>
      </c>
      <c r="BP829">
        <v>4.4533333333333331</v>
      </c>
      <c r="BQ829">
        <v>18.507042253521128</v>
      </c>
      <c r="BR829">
        <v>33.199999999999996</v>
      </c>
      <c r="BS829">
        <v>28.18723404255319</v>
      </c>
      <c r="BT829">
        <v>21.811764705882354</v>
      </c>
      <c r="BU829">
        <v>9.3810218978102178</v>
      </c>
      <c r="BV829">
        <v>20.7</v>
      </c>
      <c r="BW829">
        <v>12.774193548387096</v>
      </c>
      <c r="BX829">
        <v>15.820809841107124</v>
      </c>
      <c r="BY829">
        <v>19.241313429384682</v>
      </c>
      <c r="BZ829">
        <v>828</v>
      </c>
    </row>
    <row r="830" spans="1:78" x14ac:dyDescent="0.25">
      <c r="A830">
        <v>829</v>
      </c>
      <c r="B830" t="s">
        <v>899</v>
      </c>
      <c r="C830">
        <v>87</v>
      </c>
      <c r="D830">
        <v>47</v>
      </c>
      <c r="E830">
        <v>60</v>
      </c>
      <c r="F830">
        <v>79</v>
      </c>
      <c r="G830">
        <v>34</v>
      </c>
      <c r="H830">
        <v>65</v>
      </c>
      <c r="I830">
        <v>57</v>
      </c>
      <c r="J830">
        <v>65</v>
      </c>
      <c r="K830">
        <v>82</v>
      </c>
      <c r="L830">
        <v>97</v>
      </c>
      <c r="M830">
        <v>18</v>
      </c>
      <c r="N830">
        <v>30</v>
      </c>
      <c r="O830">
        <v>41</v>
      </c>
      <c r="P830">
        <v>28</v>
      </c>
      <c r="Q830">
        <v>24</v>
      </c>
      <c r="R830">
        <v>26</v>
      </c>
      <c r="S830">
        <v>88</v>
      </c>
      <c r="T830">
        <v>84</v>
      </c>
      <c r="U830">
        <v>38</v>
      </c>
      <c r="V830">
        <v>53</v>
      </c>
      <c r="W830">
        <v>81</v>
      </c>
      <c r="X830">
        <v>38</v>
      </c>
      <c r="Y830">
        <v>25</v>
      </c>
      <c r="Z830">
        <v>14</v>
      </c>
      <c r="AA830">
        <v>3</v>
      </c>
      <c r="AB830">
        <v>48</v>
      </c>
      <c r="AC830">
        <v>29</v>
      </c>
      <c r="AD830">
        <v>114</v>
      </c>
      <c r="AE830">
        <v>72</v>
      </c>
      <c r="AF830">
        <v>36</v>
      </c>
      <c r="AG830">
        <v>47</v>
      </c>
      <c r="AH830">
        <v>17</v>
      </c>
      <c r="AI830">
        <v>136</v>
      </c>
      <c r="AJ830">
        <v>8</v>
      </c>
      <c r="AK830">
        <v>155</v>
      </c>
      <c r="AL830">
        <v>1935</v>
      </c>
      <c r="AM830">
        <v>1926</v>
      </c>
      <c r="AO830">
        <v>15.972413793103449</v>
      </c>
      <c r="AP830">
        <v>19.914893617021278</v>
      </c>
      <c r="AQ830">
        <v>16.920000000000002</v>
      </c>
      <c r="AR830">
        <v>14.126582278481013</v>
      </c>
      <c r="AS830">
        <v>23.929411764705883</v>
      </c>
      <c r="AT830">
        <v>16.670769230769231</v>
      </c>
      <c r="AU830">
        <v>17.305263157894736</v>
      </c>
      <c r="AV830">
        <v>12.018461538461539</v>
      </c>
      <c r="AW830">
        <v>10.448780487804878</v>
      </c>
      <c r="AX830">
        <v>11.950515463917526</v>
      </c>
      <c r="AY830">
        <v>6</v>
      </c>
      <c r="AZ830">
        <v>15.840000000000002</v>
      </c>
      <c r="BA830">
        <v>32.136585365853662</v>
      </c>
      <c r="BB830">
        <v>25.2</v>
      </c>
      <c r="BC830">
        <v>30.6</v>
      </c>
      <c r="BD830">
        <v>34.753846153846155</v>
      </c>
      <c r="BE830">
        <v>10.145454545454546</v>
      </c>
      <c r="BF830">
        <v>16.885714285714286</v>
      </c>
      <c r="BG830">
        <v>19.231578947368423</v>
      </c>
      <c r="BH830">
        <v>15.758490566037736</v>
      </c>
      <c r="BI830">
        <v>8.4</v>
      </c>
      <c r="BJ830">
        <v>17.147368421052633</v>
      </c>
      <c r="BK830">
        <v>33.119999999999997</v>
      </c>
      <c r="BL830">
        <v>31.628571428571433</v>
      </c>
      <c r="BM830">
        <v>40.800000000000004</v>
      </c>
      <c r="BN830">
        <v>21.075000000000003</v>
      </c>
      <c r="BO830">
        <v>21.475862068965519</v>
      </c>
      <c r="BP830">
        <v>5.2736842105263158</v>
      </c>
      <c r="BQ830">
        <v>18.25</v>
      </c>
      <c r="BR830">
        <v>33.199999999999996</v>
      </c>
      <c r="BS830">
        <v>28.18723404255319</v>
      </c>
      <c r="BT830">
        <v>21.811764705882354</v>
      </c>
      <c r="BU830">
        <v>9.4500000000000011</v>
      </c>
      <c r="BV830">
        <v>20.7</v>
      </c>
      <c r="BW830">
        <v>12.774193548387096</v>
      </c>
      <c r="BX830">
        <v>15.951627906976746</v>
      </c>
      <c r="BY830">
        <v>19.247772334937789</v>
      </c>
      <c r="BZ830">
        <v>829</v>
      </c>
    </row>
    <row r="831" spans="1:78" x14ac:dyDescent="0.25">
      <c r="A831">
        <v>830</v>
      </c>
      <c r="B831" t="s">
        <v>900</v>
      </c>
      <c r="C831">
        <v>84</v>
      </c>
      <c r="D831">
        <v>49</v>
      </c>
      <c r="E831">
        <v>61</v>
      </c>
      <c r="F831">
        <v>79</v>
      </c>
      <c r="G831">
        <v>34</v>
      </c>
      <c r="H831">
        <v>65</v>
      </c>
      <c r="I831">
        <v>57</v>
      </c>
      <c r="J831">
        <v>66</v>
      </c>
      <c r="K831">
        <v>82</v>
      </c>
      <c r="L831">
        <v>96</v>
      </c>
      <c r="M831">
        <v>19</v>
      </c>
      <c r="N831">
        <v>30</v>
      </c>
      <c r="O831">
        <v>41</v>
      </c>
      <c r="P831">
        <v>28</v>
      </c>
      <c r="Q831">
        <v>24</v>
      </c>
      <c r="R831">
        <v>26</v>
      </c>
      <c r="S831">
        <v>88</v>
      </c>
      <c r="T831">
        <v>84</v>
      </c>
      <c r="U831">
        <v>39</v>
      </c>
      <c r="V831">
        <v>60</v>
      </c>
      <c r="W831">
        <v>78</v>
      </c>
      <c r="X831">
        <v>36</v>
      </c>
      <c r="Y831">
        <v>26</v>
      </c>
      <c r="Z831">
        <v>14</v>
      </c>
      <c r="AA831">
        <v>3</v>
      </c>
      <c r="AB831">
        <v>48</v>
      </c>
      <c r="AC831">
        <v>29</v>
      </c>
      <c r="AD831">
        <v>114</v>
      </c>
      <c r="AE831">
        <v>72</v>
      </c>
      <c r="AF831">
        <v>35</v>
      </c>
      <c r="AG831">
        <v>46</v>
      </c>
      <c r="AH831">
        <v>17</v>
      </c>
      <c r="AI831">
        <v>139</v>
      </c>
      <c r="AJ831">
        <v>8</v>
      </c>
      <c r="AK831">
        <v>156</v>
      </c>
      <c r="AL831">
        <v>1954</v>
      </c>
      <c r="AM831">
        <v>1933</v>
      </c>
      <c r="AO831">
        <v>16.542857142857141</v>
      </c>
      <c r="AP831">
        <v>19.102040816326529</v>
      </c>
      <c r="AQ831">
        <v>16.642622950819675</v>
      </c>
      <c r="AR831">
        <v>14.126582278481013</v>
      </c>
      <c r="AS831">
        <v>23.929411764705883</v>
      </c>
      <c r="AT831">
        <v>16.670769230769231</v>
      </c>
      <c r="AU831">
        <v>17.305263157894736</v>
      </c>
      <c r="AV831">
        <v>11.836363636363638</v>
      </c>
      <c r="AW831">
        <v>10.448780487804878</v>
      </c>
      <c r="AX831">
        <v>12.074999999999999</v>
      </c>
      <c r="AY831">
        <v>5.6842105263157894</v>
      </c>
      <c r="AZ831">
        <v>15.840000000000002</v>
      </c>
      <c r="BA831">
        <v>32.136585365853662</v>
      </c>
      <c r="BB831">
        <v>25.2</v>
      </c>
      <c r="BC831">
        <v>30.6</v>
      </c>
      <c r="BD831">
        <v>34.753846153846155</v>
      </c>
      <c r="BE831">
        <v>10.145454545454546</v>
      </c>
      <c r="BF831">
        <v>16.885714285714286</v>
      </c>
      <c r="BG831">
        <v>18.738461538461539</v>
      </c>
      <c r="BH831">
        <v>13.92</v>
      </c>
      <c r="BI831">
        <v>8.7230769230769223</v>
      </c>
      <c r="BJ831">
        <v>18.100000000000001</v>
      </c>
      <c r="BK831">
        <v>31.84615384615385</v>
      </c>
      <c r="BL831">
        <v>31.628571428571433</v>
      </c>
      <c r="BM831">
        <v>40.800000000000004</v>
      </c>
      <c r="BN831">
        <v>21.075000000000003</v>
      </c>
      <c r="BO831">
        <v>21.475862068965519</v>
      </c>
      <c r="BP831">
        <v>5.2736842105263158</v>
      </c>
      <c r="BQ831">
        <v>18.25</v>
      </c>
      <c r="BR831">
        <v>34.148571428571429</v>
      </c>
      <c r="BS831">
        <v>28.8</v>
      </c>
      <c r="BT831">
        <v>21.811764705882354</v>
      </c>
      <c r="BU831">
        <v>9.2460431654676256</v>
      </c>
      <c r="BV831">
        <v>20.7</v>
      </c>
      <c r="BW831">
        <v>12.692307692307692</v>
      </c>
      <c r="BX831">
        <v>15.796519959058342</v>
      </c>
      <c r="BY831">
        <v>19.219567125933843</v>
      </c>
      <c r="BZ831">
        <v>830</v>
      </c>
    </row>
    <row r="832" spans="1:78" x14ac:dyDescent="0.25">
      <c r="A832">
        <v>831</v>
      </c>
      <c r="B832" t="s">
        <v>901</v>
      </c>
      <c r="C832">
        <v>83</v>
      </c>
      <c r="D832">
        <v>49</v>
      </c>
      <c r="E832">
        <v>61</v>
      </c>
      <c r="F832">
        <v>76</v>
      </c>
      <c r="G832">
        <v>39</v>
      </c>
      <c r="H832">
        <v>63</v>
      </c>
      <c r="I832">
        <v>55</v>
      </c>
      <c r="J832">
        <v>65</v>
      </c>
      <c r="K832">
        <v>81</v>
      </c>
      <c r="L832">
        <v>95</v>
      </c>
      <c r="M832">
        <v>19</v>
      </c>
      <c r="N832">
        <v>30</v>
      </c>
      <c r="O832">
        <v>41</v>
      </c>
      <c r="P832">
        <v>26</v>
      </c>
      <c r="Q832">
        <v>23</v>
      </c>
      <c r="R832">
        <v>25</v>
      </c>
      <c r="S832">
        <v>84</v>
      </c>
      <c r="T832">
        <v>81</v>
      </c>
      <c r="U832">
        <v>38</v>
      </c>
      <c r="V832">
        <v>57</v>
      </c>
      <c r="W832">
        <v>76</v>
      </c>
      <c r="X832">
        <v>36</v>
      </c>
      <c r="Y832">
        <v>26</v>
      </c>
      <c r="Z832">
        <v>14</v>
      </c>
      <c r="AA832">
        <v>3</v>
      </c>
      <c r="AB832">
        <v>48</v>
      </c>
      <c r="AC832">
        <v>31</v>
      </c>
      <c r="AD832">
        <v>81</v>
      </c>
      <c r="AE832">
        <v>72</v>
      </c>
      <c r="AF832">
        <v>35</v>
      </c>
      <c r="AG832">
        <v>46</v>
      </c>
      <c r="AH832">
        <v>18</v>
      </c>
      <c r="AI832">
        <v>145</v>
      </c>
      <c r="AJ832">
        <v>8</v>
      </c>
      <c r="AK832">
        <v>145</v>
      </c>
      <c r="AL832">
        <v>1915</v>
      </c>
      <c r="AM832">
        <v>1875</v>
      </c>
      <c r="AO832">
        <v>16.742168674698796</v>
      </c>
      <c r="AP832">
        <v>19.102040816326529</v>
      </c>
      <c r="AQ832">
        <v>16.642622950819675</v>
      </c>
      <c r="AR832">
        <v>14.684210526315788</v>
      </c>
      <c r="AS832">
        <v>20.861538461538462</v>
      </c>
      <c r="AT832">
        <v>17.2</v>
      </c>
      <c r="AU832">
        <v>17.934545454545454</v>
      </c>
      <c r="AV832">
        <v>12.018461538461539</v>
      </c>
      <c r="AW832">
        <v>10.577777777777779</v>
      </c>
      <c r="AX832">
        <v>12.202105263157895</v>
      </c>
      <c r="AY832">
        <v>5.6842105263157894</v>
      </c>
      <c r="AZ832">
        <v>15.840000000000002</v>
      </c>
      <c r="BA832">
        <v>32.136585365853662</v>
      </c>
      <c r="BB832">
        <v>27.138461538461538</v>
      </c>
      <c r="BC832">
        <v>31.930434782608696</v>
      </c>
      <c r="BD832">
        <v>36.143999999999998</v>
      </c>
      <c r="BE832">
        <v>10.62857142857143</v>
      </c>
      <c r="BF832">
        <v>17.511111111111113</v>
      </c>
      <c r="BG832">
        <v>19.231578947368423</v>
      </c>
      <c r="BH832">
        <v>14.65263157894737</v>
      </c>
      <c r="BI832">
        <v>8.9526315789473685</v>
      </c>
      <c r="BJ832">
        <v>18.100000000000001</v>
      </c>
      <c r="BK832">
        <v>31.84615384615385</v>
      </c>
      <c r="BL832">
        <v>31.628571428571433</v>
      </c>
      <c r="BM832">
        <v>40.800000000000004</v>
      </c>
      <c r="BN832">
        <v>21.075000000000003</v>
      </c>
      <c r="BO832">
        <v>20.090322580645164</v>
      </c>
      <c r="BP832">
        <v>7.4222222222222216</v>
      </c>
      <c r="BQ832">
        <v>18.25</v>
      </c>
      <c r="BR832">
        <v>34.148571428571429</v>
      </c>
      <c r="BS832">
        <v>28.8</v>
      </c>
      <c r="BT832">
        <v>20.6</v>
      </c>
      <c r="BU832">
        <v>8.8634482758620692</v>
      </c>
      <c r="BV832">
        <v>20.7</v>
      </c>
      <c r="BW832">
        <v>13.655172413793103</v>
      </c>
      <c r="BX832">
        <v>16.118224543080938</v>
      </c>
      <c r="BY832">
        <v>19.460594093394061</v>
      </c>
      <c r="BZ832">
        <v>831</v>
      </c>
    </row>
    <row r="833" spans="1:78" x14ac:dyDescent="0.25">
      <c r="A833">
        <v>832</v>
      </c>
      <c r="B833" t="s">
        <v>902</v>
      </c>
      <c r="C833">
        <v>83</v>
      </c>
      <c r="D833">
        <v>48</v>
      </c>
      <c r="E833">
        <v>61</v>
      </c>
      <c r="F833">
        <v>76</v>
      </c>
      <c r="G833">
        <v>39</v>
      </c>
      <c r="H833">
        <v>63</v>
      </c>
      <c r="I833">
        <v>60</v>
      </c>
      <c r="J833">
        <v>66</v>
      </c>
      <c r="K833">
        <v>64</v>
      </c>
      <c r="L833">
        <v>85</v>
      </c>
      <c r="M833">
        <v>18</v>
      </c>
      <c r="N833">
        <v>30</v>
      </c>
      <c r="O833">
        <v>41</v>
      </c>
      <c r="P833">
        <v>26</v>
      </c>
      <c r="Q833">
        <v>23</v>
      </c>
      <c r="R833">
        <v>25</v>
      </c>
      <c r="S833">
        <v>59</v>
      </c>
      <c r="T833">
        <v>79</v>
      </c>
      <c r="U833">
        <v>37</v>
      </c>
      <c r="V833">
        <v>64</v>
      </c>
      <c r="W833">
        <v>86</v>
      </c>
      <c r="X833">
        <v>37</v>
      </c>
      <c r="Y833">
        <v>26</v>
      </c>
      <c r="Z833">
        <v>14</v>
      </c>
      <c r="AA833">
        <v>3</v>
      </c>
      <c r="AB833">
        <v>48</v>
      </c>
      <c r="AC833">
        <v>31</v>
      </c>
      <c r="AD833">
        <v>81</v>
      </c>
      <c r="AE833">
        <v>72</v>
      </c>
      <c r="AF833">
        <v>35</v>
      </c>
      <c r="AG833">
        <v>47</v>
      </c>
      <c r="AH833">
        <v>18</v>
      </c>
      <c r="AI833">
        <v>141</v>
      </c>
      <c r="AJ833">
        <v>8</v>
      </c>
      <c r="AK833">
        <v>147</v>
      </c>
      <c r="AL833">
        <v>1857</v>
      </c>
      <c r="AM833">
        <v>1841</v>
      </c>
      <c r="AO833">
        <v>16.742168674698796</v>
      </c>
      <c r="AP833">
        <v>19.5</v>
      </c>
      <c r="AQ833">
        <v>16.642622950819675</v>
      </c>
      <c r="AR833">
        <v>14.684210526315788</v>
      </c>
      <c r="AS833">
        <v>20.861538461538462</v>
      </c>
      <c r="AT833">
        <v>17.2</v>
      </c>
      <c r="AU833">
        <v>16.440000000000001</v>
      </c>
      <c r="AV833">
        <v>11.836363636363638</v>
      </c>
      <c r="AW833">
        <v>13.387500000000001</v>
      </c>
      <c r="AX833">
        <v>13.637647058823529</v>
      </c>
      <c r="AY833">
        <v>6</v>
      </c>
      <c r="AZ833">
        <v>15.840000000000002</v>
      </c>
      <c r="BA833">
        <v>32.136585365853662</v>
      </c>
      <c r="BB833">
        <v>27.138461538461538</v>
      </c>
      <c r="BC833">
        <v>31.930434782608696</v>
      </c>
      <c r="BD833">
        <v>36.143999999999998</v>
      </c>
      <c r="BE833">
        <v>15.13220338983051</v>
      </c>
      <c r="BF833">
        <v>17.954430379746835</v>
      </c>
      <c r="BG833">
        <v>19.751351351351353</v>
      </c>
      <c r="BH833">
        <v>13.05</v>
      </c>
      <c r="BI833">
        <v>7.9116279069767437</v>
      </c>
      <c r="BJ833">
        <v>17.610810810810811</v>
      </c>
      <c r="BK833">
        <v>31.84615384615385</v>
      </c>
      <c r="BL833">
        <v>31.628571428571433</v>
      </c>
      <c r="BM833">
        <v>40.800000000000004</v>
      </c>
      <c r="BN833">
        <v>21.075000000000003</v>
      </c>
      <c r="BO833">
        <v>20.090322580645164</v>
      </c>
      <c r="BP833">
        <v>7.4222222222222216</v>
      </c>
      <c r="BQ833">
        <v>18.25</v>
      </c>
      <c r="BR833">
        <v>34.148571428571429</v>
      </c>
      <c r="BS833">
        <v>28.18723404255319</v>
      </c>
      <c r="BT833">
        <v>20.6</v>
      </c>
      <c r="BU833">
        <v>9.1148936170212771</v>
      </c>
      <c r="BV833">
        <v>20.7</v>
      </c>
      <c r="BW833">
        <v>13.469387755102042</v>
      </c>
      <c r="BX833">
        <v>16.621647819063007</v>
      </c>
      <c r="BY833">
        <v>19.611859095098435</v>
      </c>
      <c r="BZ833">
        <v>832</v>
      </c>
    </row>
    <row r="834" spans="1:78" x14ac:dyDescent="0.25">
      <c r="A834">
        <v>833</v>
      </c>
      <c r="B834" t="s">
        <v>903</v>
      </c>
      <c r="C834">
        <v>83</v>
      </c>
      <c r="D834">
        <v>48</v>
      </c>
      <c r="E834">
        <v>60</v>
      </c>
      <c r="F834">
        <v>74</v>
      </c>
      <c r="G834">
        <v>39</v>
      </c>
      <c r="H834">
        <v>62</v>
      </c>
      <c r="I834">
        <v>56</v>
      </c>
      <c r="J834">
        <v>55</v>
      </c>
      <c r="K834">
        <v>61</v>
      </c>
      <c r="L834">
        <v>77</v>
      </c>
      <c r="M834">
        <v>19</v>
      </c>
      <c r="N834">
        <v>30</v>
      </c>
      <c r="O834">
        <v>41</v>
      </c>
      <c r="P834">
        <v>26</v>
      </c>
      <c r="Q834">
        <v>23</v>
      </c>
      <c r="R834">
        <v>25</v>
      </c>
      <c r="S834">
        <v>58</v>
      </c>
      <c r="T834">
        <v>80</v>
      </c>
      <c r="U834">
        <v>38</v>
      </c>
      <c r="V834">
        <v>64</v>
      </c>
      <c r="W834">
        <v>89</v>
      </c>
      <c r="X834">
        <v>41</v>
      </c>
      <c r="Y834">
        <v>26</v>
      </c>
      <c r="Z834">
        <v>14</v>
      </c>
      <c r="AA834">
        <v>3</v>
      </c>
      <c r="AB834">
        <v>48</v>
      </c>
      <c r="AC834">
        <v>31</v>
      </c>
      <c r="AD834">
        <v>81</v>
      </c>
      <c r="AE834">
        <v>70</v>
      </c>
      <c r="AF834">
        <v>36</v>
      </c>
      <c r="AG834">
        <v>47</v>
      </c>
      <c r="AH834">
        <v>18</v>
      </c>
      <c r="AI834">
        <v>141</v>
      </c>
      <c r="AJ834">
        <v>8</v>
      </c>
      <c r="AK834">
        <v>146</v>
      </c>
      <c r="AL834">
        <v>1846</v>
      </c>
      <c r="AM834">
        <v>1818</v>
      </c>
      <c r="AO834">
        <v>16.742168674698796</v>
      </c>
      <c r="AP834">
        <v>19.5</v>
      </c>
      <c r="AQ834">
        <v>16.920000000000002</v>
      </c>
      <c r="AR834">
        <v>15.081081081081082</v>
      </c>
      <c r="AS834">
        <v>20.861538461538462</v>
      </c>
      <c r="AT834">
        <v>17.477419354838709</v>
      </c>
      <c r="AU834">
        <v>17.614285714285717</v>
      </c>
      <c r="AV834">
        <v>14.203636363636363</v>
      </c>
      <c r="AW834">
        <v>14.045901639344262</v>
      </c>
      <c r="AX834">
        <v>15.054545454545455</v>
      </c>
      <c r="AY834">
        <v>5.6842105263157894</v>
      </c>
      <c r="AZ834">
        <v>15.840000000000002</v>
      </c>
      <c r="BA834">
        <v>32.136585365853662</v>
      </c>
      <c r="BB834">
        <v>27.138461538461538</v>
      </c>
      <c r="BC834">
        <v>31.930434782608696</v>
      </c>
      <c r="BD834">
        <v>36.143999999999998</v>
      </c>
      <c r="BE834">
        <v>15.393103448275861</v>
      </c>
      <c r="BF834">
        <v>17.73</v>
      </c>
      <c r="BG834">
        <v>19.231578947368423</v>
      </c>
      <c r="BH834">
        <v>13.05</v>
      </c>
      <c r="BI834">
        <v>7.6449438202247197</v>
      </c>
      <c r="BJ834">
        <v>15.89268292682927</v>
      </c>
      <c r="BK834">
        <v>31.84615384615385</v>
      </c>
      <c r="BL834">
        <v>31.628571428571433</v>
      </c>
      <c r="BM834">
        <v>40.800000000000004</v>
      </c>
      <c r="BN834">
        <v>21.075000000000003</v>
      </c>
      <c r="BO834">
        <v>20.090322580645164</v>
      </c>
      <c r="BP834">
        <v>7.4222222222222216</v>
      </c>
      <c r="BQ834">
        <v>18.771428571428572</v>
      </c>
      <c r="BR834">
        <v>33.199999999999996</v>
      </c>
      <c r="BS834">
        <v>28.18723404255319</v>
      </c>
      <c r="BT834">
        <v>20.6</v>
      </c>
      <c r="BU834">
        <v>9.1148936170212771</v>
      </c>
      <c r="BV834">
        <v>20.7</v>
      </c>
      <c r="BW834">
        <v>13.561643835616438</v>
      </c>
      <c r="BX834">
        <v>16.72069339111593</v>
      </c>
      <c r="BY834">
        <v>19.74705725798604</v>
      </c>
      <c r="BZ834">
        <v>833</v>
      </c>
    </row>
    <row r="835" spans="1:78" x14ac:dyDescent="0.25">
      <c r="A835">
        <v>834</v>
      </c>
      <c r="B835" t="s">
        <v>904</v>
      </c>
      <c r="C835">
        <v>83</v>
      </c>
      <c r="D835">
        <v>48</v>
      </c>
      <c r="E835">
        <v>62</v>
      </c>
      <c r="F835">
        <v>74</v>
      </c>
      <c r="G835">
        <v>33</v>
      </c>
      <c r="H835">
        <v>68</v>
      </c>
      <c r="I835">
        <v>58</v>
      </c>
      <c r="J835">
        <v>54</v>
      </c>
      <c r="K835">
        <v>61</v>
      </c>
      <c r="L835">
        <v>78</v>
      </c>
      <c r="M835">
        <v>18</v>
      </c>
      <c r="N835">
        <v>30</v>
      </c>
      <c r="O835">
        <v>41</v>
      </c>
      <c r="P835">
        <v>26</v>
      </c>
      <c r="Q835">
        <v>23</v>
      </c>
      <c r="R835">
        <v>25</v>
      </c>
      <c r="S835">
        <v>59</v>
      </c>
      <c r="T835">
        <v>78</v>
      </c>
      <c r="U835">
        <v>38</v>
      </c>
      <c r="V835">
        <v>59</v>
      </c>
      <c r="W835">
        <v>84</v>
      </c>
      <c r="X835">
        <v>41</v>
      </c>
      <c r="Y835">
        <v>26</v>
      </c>
      <c r="Z835">
        <v>14</v>
      </c>
      <c r="AA835">
        <v>3</v>
      </c>
      <c r="AB835">
        <v>48</v>
      </c>
      <c r="AC835">
        <v>31</v>
      </c>
      <c r="AD835">
        <v>81</v>
      </c>
      <c r="AE835">
        <v>70</v>
      </c>
      <c r="AF835">
        <v>36</v>
      </c>
      <c r="AG835">
        <v>47</v>
      </c>
      <c r="AH835">
        <v>18</v>
      </c>
      <c r="AI835">
        <v>161</v>
      </c>
      <c r="AJ835">
        <v>8</v>
      </c>
      <c r="AK835">
        <v>147</v>
      </c>
      <c r="AL835">
        <v>1880</v>
      </c>
      <c r="AM835">
        <v>1831</v>
      </c>
      <c r="AO835">
        <v>16.742168674698796</v>
      </c>
      <c r="AP835">
        <v>19.5</v>
      </c>
      <c r="AQ835">
        <v>16.374193548387098</v>
      </c>
      <c r="AR835">
        <v>15.081081081081082</v>
      </c>
      <c r="AS835">
        <v>24.654545454545456</v>
      </c>
      <c r="AT835">
        <v>15.935294117647061</v>
      </c>
      <c r="AU835">
        <v>17.006896551724139</v>
      </c>
      <c r="AV835">
        <v>14.466666666666665</v>
      </c>
      <c r="AW835">
        <v>14.045901639344262</v>
      </c>
      <c r="AX835">
        <v>14.861538461538464</v>
      </c>
      <c r="AY835">
        <v>6</v>
      </c>
      <c r="AZ835">
        <v>15.840000000000002</v>
      </c>
      <c r="BA835">
        <v>32.136585365853662</v>
      </c>
      <c r="BB835">
        <v>27.138461538461538</v>
      </c>
      <c r="BC835">
        <v>31.930434782608696</v>
      </c>
      <c r="BD835">
        <v>36.143999999999998</v>
      </c>
      <c r="BE835">
        <v>15.13220338983051</v>
      </c>
      <c r="BF835">
        <v>18.184615384615384</v>
      </c>
      <c r="BG835">
        <v>19.231578947368423</v>
      </c>
      <c r="BH835">
        <v>14.155932203389831</v>
      </c>
      <c r="BI835">
        <v>8.1</v>
      </c>
      <c r="BJ835">
        <v>15.89268292682927</v>
      </c>
      <c r="BK835">
        <v>31.84615384615385</v>
      </c>
      <c r="BL835">
        <v>31.628571428571433</v>
      </c>
      <c r="BM835">
        <v>40.800000000000004</v>
      </c>
      <c r="BN835">
        <v>21.075000000000003</v>
      </c>
      <c r="BO835">
        <v>20.090322580645164</v>
      </c>
      <c r="BP835">
        <v>7.4222222222222216</v>
      </c>
      <c r="BQ835">
        <v>18.771428571428572</v>
      </c>
      <c r="BR835">
        <v>33.199999999999996</v>
      </c>
      <c r="BS835">
        <v>28.18723404255319</v>
      </c>
      <c r="BT835">
        <v>20.6</v>
      </c>
      <c r="BU835">
        <v>7.982608695652174</v>
      </c>
      <c r="BV835">
        <v>20.7</v>
      </c>
      <c r="BW835">
        <v>13.469387755102042</v>
      </c>
      <c r="BX835">
        <v>16.418297872340425</v>
      </c>
      <c r="BY835">
        <v>19.756286487907236</v>
      </c>
      <c r="BZ835">
        <v>834</v>
      </c>
    </row>
    <row r="836" spans="1:78" x14ac:dyDescent="0.25">
      <c r="A836">
        <v>835</v>
      </c>
      <c r="B836" t="s">
        <v>905</v>
      </c>
      <c r="C836">
        <v>83</v>
      </c>
      <c r="D836">
        <v>49</v>
      </c>
      <c r="E836">
        <v>62</v>
      </c>
      <c r="F836">
        <v>74</v>
      </c>
      <c r="G836">
        <v>43</v>
      </c>
      <c r="H836">
        <v>69</v>
      </c>
      <c r="I836">
        <v>57</v>
      </c>
      <c r="J836">
        <v>58</v>
      </c>
      <c r="K836">
        <v>69</v>
      </c>
      <c r="L836">
        <v>77</v>
      </c>
      <c r="M836">
        <v>18</v>
      </c>
      <c r="N836">
        <v>31</v>
      </c>
      <c r="O836">
        <v>41</v>
      </c>
      <c r="P836">
        <v>26</v>
      </c>
      <c r="Q836">
        <v>23</v>
      </c>
      <c r="R836">
        <v>25</v>
      </c>
      <c r="S836">
        <v>59</v>
      </c>
      <c r="T836">
        <v>80</v>
      </c>
      <c r="U836">
        <v>38</v>
      </c>
      <c r="V836">
        <v>59</v>
      </c>
      <c r="W836">
        <v>84</v>
      </c>
      <c r="X836">
        <v>41</v>
      </c>
      <c r="Y836">
        <v>26</v>
      </c>
      <c r="Z836">
        <v>14</v>
      </c>
      <c r="AA836">
        <v>3</v>
      </c>
      <c r="AB836">
        <v>48</v>
      </c>
      <c r="AC836">
        <v>31</v>
      </c>
      <c r="AD836">
        <v>81</v>
      </c>
      <c r="AE836">
        <v>70</v>
      </c>
      <c r="AF836">
        <v>35</v>
      </c>
      <c r="AG836">
        <v>47</v>
      </c>
      <c r="AH836">
        <v>18</v>
      </c>
      <c r="AI836">
        <v>148</v>
      </c>
      <c r="AJ836">
        <v>10</v>
      </c>
      <c r="AK836">
        <v>149</v>
      </c>
      <c r="AL836">
        <v>1864</v>
      </c>
      <c r="AM836">
        <v>1846</v>
      </c>
      <c r="AO836">
        <v>16.742168674698796</v>
      </c>
      <c r="AP836">
        <v>19.102040816326529</v>
      </c>
      <c r="AQ836">
        <v>16.374193548387098</v>
      </c>
      <c r="AR836">
        <v>15.081081081081082</v>
      </c>
      <c r="AS836">
        <v>18.920930232558138</v>
      </c>
      <c r="AT836">
        <v>15.704347826086956</v>
      </c>
      <c r="AU836">
        <v>17.305263157894736</v>
      </c>
      <c r="AV836">
        <v>13.468965517241379</v>
      </c>
      <c r="AW836">
        <v>12.417391304347827</v>
      </c>
      <c r="AX836">
        <v>15.054545454545455</v>
      </c>
      <c r="AY836">
        <v>6</v>
      </c>
      <c r="AZ836">
        <v>15.329032258064515</v>
      </c>
      <c r="BA836">
        <v>32.136585365853662</v>
      </c>
      <c r="BB836">
        <v>27.138461538461538</v>
      </c>
      <c r="BC836">
        <v>31.930434782608696</v>
      </c>
      <c r="BD836">
        <v>36.143999999999998</v>
      </c>
      <c r="BE836">
        <v>15.13220338983051</v>
      </c>
      <c r="BF836">
        <v>17.73</v>
      </c>
      <c r="BG836">
        <v>19.231578947368423</v>
      </c>
      <c r="BH836">
        <v>14.155932203389831</v>
      </c>
      <c r="BI836">
        <v>8.1</v>
      </c>
      <c r="BJ836">
        <v>15.89268292682927</v>
      </c>
      <c r="BK836">
        <v>31.84615384615385</v>
      </c>
      <c r="BL836">
        <v>31.628571428571433</v>
      </c>
      <c r="BM836">
        <v>40.800000000000004</v>
      </c>
      <c r="BN836">
        <v>21.075000000000003</v>
      </c>
      <c r="BO836">
        <v>20.090322580645164</v>
      </c>
      <c r="BP836">
        <v>7.4222222222222216</v>
      </c>
      <c r="BQ836">
        <v>18.771428571428572</v>
      </c>
      <c r="BR836">
        <v>34.148571428571429</v>
      </c>
      <c r="BS836">
        <v>28.18723404255319</v>
      </c>
      <c r="BT836">
        <v>20.6</v>
      </c>
      <c r="BU836">
        <v>8.6837837837837846</v>
      </c>
      <c r="BV836">
        <v>16.559999999999999</v>
      </c>
      <c r="BW836">
        <v>13.288590604026846</v>
      </c>
      <c r="BX836">
        <v>16.559227467811159</v>
      </c>
      <c r="BY836">
        <v>19.534666872230083</v>
      </c>
      <c r="BZ836">
        <v>835</v>
      </c>
    </row>
    <row r="837" spans="1:78" x14ac:dyDescent="0.25">
      <c r="A837">
        <v>836</v>
      </c>
      <c r="B837" t="s">
        <v>906</v>
      </c>
      <c r="C837">
        <v>83</v>
      </c>
      <c r="D837">
        <v>50</v>
      </c>
      <c r="E837">
        <v>61</v>
      </c>
      <c r="F837">
        <v>77</v>
      </c>
      <c r="G837">
        <v>34</v>
      </c>
      <c r="H837">
        <v>69</v>
      </c>
      <c r="I837">
        <v>58</v>
      </c>
      <c r="J837">
        <v>58</v>
      </c>
      <c r="K837">
        <v>69</v>
      </c>
      <c r="L837">
        <v>79</v>
      </c>
      <c r="M837">
        <v>18</v>
      </c>
      <c r="N837">
        <v>31</v>
      </c>
      <c r="O837">
        <v>43</v>
      </c>
      <c r="P837">
        <v>26</v>
      </c>
      <c r="Q837">
        <v>23</v>
      </c>
      <c r="R837">
        <v>25</v>
      </c>
      <c r="S837">
        <v>60</v>
      </c>
      <c r="T837">
        <v>82</v>
      </c>
      <c r="U837">
        <v>38</v>
      </c>
      <c r="V837">
        <v>59</v>
      </c>
      <c r="W837">
        <v>83</v>
      </c>
      <c r="X837">
        <v>41</v>
      </c>
      <c r="Y837">
        <v>26</v>
      </c>
      <c r="Z837">
        <v>14</v>
      </c>
      <c r="AA837">
        <v>3</v>
      </c>
      <c r="AB837">
        <v>48</v>
      </c>
      <c r="AC837">
        <v>31</v>
      </c>
      <c r="AD837">
        <v>81</v>
      </c>
      <c r="AE837">
        <v>70</v>
      </c>
      <c r="AF837">
        <v>36</v>
      </c>
      <c r="AG837">
        <v>50</v>
      </c>
      <c r="AH837">
        <v>18</v>
      </c>
      <c r="AI837">
        <v>172</v>
      </c>
      <c r="AJ837">
        <v>10</v>
      </c>
      <c r="AK837">
        <v>148</v>
      </c>
      <c r="AL837">
        <v>1864</v>
      </c>
      <c r="AM837">
        <v>1874</v>
      </c>
      <c r="AO837">
        <v>16.742168674698796</v>
      </c>
      <c r="AP837">
        <v>18.720000000000002</v>
      </c>
      <c r="AQ837">
        <v>16.642622950819675</v>
      </c>
      <c r="AR837">
        <v>14.493506493506494</v>
      </c>
      <c r="AS837">
        <v>23.929411764705883</v>
      </c>
      <c r="AT837">
        <v>15.704347826086956</v>
      </c>
      <c r="AU837">
        <v>17.006896551724139</v>
      </c>
      <c r="AV837">
        <v>13.468965517241379</v>
      </c>
      <c r="AW837">
        <v>12.417391304347827</v>
      </c>
      <c r="AX837">
        <v>14.673417721518989</v>
      </c>
      <c r="AY837">
        <v>6</v>
      </c>
      <c r="AZ837">
        <v>15.329032258064515</v>
      </c>
      <c r="BA837">
        <v>30.641860465116277</v>
      </c>
      <c r="BB837">
        <v>27.138461538461538</v>
      </c>
      <c r="BC837">
        <v>31.930434782608696</v>
      </c>
      <c r="BD837">
        <v>36.143999999999998</v>
      </c>
      <c r="BE837">
        <v>14.880000000000003</v>
      </c>
      <c r="BF837">
        <v>17.297560975609755</v>
      </c>
      <c r="BG837">
        <v>19.231578947368423</v>
      </c>
      <c r="BH837">
        <v>14.155932203389831</v>
      </c>
      <c r="BI837">
        <v>8.1975903614457835</v>
      </c>
      <c r="BJ837">
        <v>15.89268292682927</v>
      </c>
      <c r="BK837">
        <v>31.84615384615385</v>
      </c>
      <c r="BL837">
        <v>31.628571428571433</v>
      </c>
      <c r="BM837">
        <v>40.800000000000004</v>
      </c>
      <c r="BN837">
        <v>21.075000000000003</v>
      </c>
      <c r="BO837">
        <v>20.090322580645164</v>
      </c>
      <c r="BP837">
        <v>7.4222222222222216</v>
      </c>
      <c r="BQ837">
        <v>18.771428571428572</v>
      </c>
      <c r="BR837">
        <v>33.199999999999996</v>
      </c>
      <c r="BS837">
        <v>26.496000000000002</v>
      </c>
      <c r="BT837">
        <v>20.6</v>
      </c>
      <c r="BU837">
        <v>7.4720930232558143</v>
      </c>
      <c r="BV837">
        <v>16.559999999999999</v>
      </c>
      <c r="BW837">
        <v>13.378378378378379</v>
      </c>
      <c r="BX837">
        <v>16.559227467811159</v>
      </c>
      <c r="BY837">
        <v>19.376003154482046</v>
      </c>
      <c r="BZ837">
        <v>836</v>
      </c>
    </row>
    <row r="838" spans="1:78" x14ac:dyDescent="0.25">
      <c r="A838">
        <v>837</v>
      </c>
      <c r="B838" t="s">
        <v>907</v>
      </c>
      <c r="C838">
        <v>79</v>
      </c>
      <c r="D838">
        <v>51</v>
      </c>
      <c r="E838">
        <v>61</v>
      </c>
      <c r="F838">
        <v>79</v>
      </c>
      <c r="G838">
        <v>36</v>
      </c>
      <c r="H838">
        <v>73</v>
      </c>
      <c r="I838">
        <v>61</v>
      </c>
      <c r="J838">
        <v>61</v>
      </c>
      <c r="K838">
        <v>71</v>
      </c>
      <c r="L838">
        <v>79</v>
      </c>
      <c r="M838">
        <v>18</v>
      </c>
      <c r="N838">
        <v>31</v>
      </c>
      <c r="O838">
        <v>43</v>
      </c>
      <c r="P838">
        <v>27</v>
      </c>
      <c r="Q838">
        <v>23</v>
      </c>
      <c r="R838">
        <v>25</v>
      </c>
      <c r="S838">
        <v>60</v>
      </c>
      <c r="T838">
        <v>82</v>
      </c>
      <c r="U838">
        <v>38</v>
      </c>
      <c r="V838">
        <v>59</v>
      </c>
      <c r="W838">
        <v>83</v>
      </c>
      <c r="X838">
        <v>41</v>
      </c>
      <c r="Y838">
        <v>26</v>
      </c>
      <c r="Z838">
        <v>14</v>
      </c>
      <c r="AA838">
        <v>3</v>
      </c>
      <c r="AB838">
        <v>49</v>
      </c>
      <c r="AC838">
        <v>31</v>
      </c>
      <c r="AD838">
        <v>81</v>
      </c>
      <c r="AE838">
        <v>70</v>
      </c>
      <c r="AF838">
        <v>36</v>
      </c>
      <c r="AG838">
        <v>50</v>
      </c>
      <c r="AH838">
        <v>17</v>
      </c>
      <c r="AI838">
        <v>176</v>
      </c>
      <c r="AJ838">
        <v>10</v>
      </c>
      <c r="AK838">
        <v>148</v>
      </c>
      <c r="AL838">
        <v>1893</v>
      </c>
      <c r="AM838">
        <v>1892</v>
      </c>
      <c r="AO838">
        <v>17.58987341772152</v>
      </c>
      <c r="AP838">
        <v>18.352941176470587</v>
      </c>
      <c r="AQ838">
        <v>16.642622950819675</v>
      </c>
      <c r="AR838">
        <v>14.126582278481013</v>
      </c>
      <c r="AS838">
        <v>22.6</v>
      </c>
      <c r="AT838">
        <v>14.843835616438357</v>
      </c>
      <c r="AU838">
        <v>16.17049180327869</v>
      </c>
      <c r="AV838">
        <v>12.806557377049181</v>
      </c>
      <c r="AW838">
        <v>12.067605633802817</v>
      </c>
      <c r="AX838">
        <v>14.673417721518989</v>
      </c>
      <c r="AY838">
        <v>6</v>
      </c>
      <c r="AZ838">
        <v>15.329032258064515</v>
      </c>
      <c r="BA838">
        <v>30.641860465116277</v>
      </c>
      <c r="BB838">
        <v>26.133333333333336</v>
      </c>
      <c r="BC838">
        <v>31.930434782608696</v>
      </c>
      <c r="BD838">
        <v>36.143999999999998</v>
      </c>
      <c r="BE838">
        <v>14.880000000000003</v>
      </c>
      <c r="BF838">
        <v>17.297560975609755</v>
      </c>
      <c r="BG838">
        <v>19.231578947368423</v>
      </c>
      <c r="BH838">
        <v>14.155932203389831</v>
      </c>
      <c r="BI838">
        <v>8.1975903614457835</v>
      </c>
      <c r="BJ838">
        <v>15.89268292682927</v>
      </c>
      <c r="BK838">
        <v>31.84615384615385</v>
      </c>
      <c r="BL838">
        <v>31.628571428571433</v>
      </c>
      <c r="BM838">
        <v>40.800000000000004</v>
      </c>
      <c r="BN838">
        <v>20.644897959183673</v>
      </c>
      <c r="BO838">
        <v>20.090322580645164</v>
      </c>
      <c r="BP838">
        <v>7.4222222222222216</v>
      </c>
      <c r="BQ838">
        <v>18.771428571428572</v>
      </c>
      <c r="BR838">
        <v>33.199999999999996</v>
      </c>
      <c r="BS838">
        <v>26.496000000000002</v>
      </c>
      <c r="BT838">
        <v>21.811764705882354</v>
      </c>
      <c r="BU838">
        <v>7.3022727272727268</v>
      </c>
      <c r="BV838">
        <v>16.559999999999999</v>
      </c>
      <c r="BW838">
        <v>13.378378378378379</v>
      </c>
      <c r="BX838">
        <v>16.30554675118859</v>
      </c>
      <c r="BY838">
        <v>19.241728213542395</v>
      </c>
      <c r="BZ838">
        <v>837</v>
      </c>
    </row>
    <row r="839" spans="1:78" x14ac:dyDescent="0.25">
      <c r="A839">
        <v>838</v>
      </c>
      <c r="B839" t="s">
        <v>908</v>
      </c>
      <c r="C839">
        <v>79</v>
      </c>
      <c r="D839">
        <v>52</v>
      </c>
      <c r="E839">
        <v>65</v>
      </c>
      <c r="F839">
        <v>77</v>
      </c>
      <c r="G839">
        <v>33</v>
      </c>
      <c r="H839">
        <v>72</v>
      </c>
      <c r="I839">
        <v>60</v>
      </c>
      <c r="J839">
        <v>61</v>
      </c>
      <c r="K839">
        <v>80</v>
      </c>
      <c r="L839">
        <v>79</v>
      </c>
      <c r="M839">
        <v>18</v>
      </c>
      <c r="N839">
        <v>31</v>
      </c>
      <c r="O839">
        <v>43</v>
      </c>
      <c r="P839">
        <v>26</v>
      </c>
      <c r="Q839">
        <v>23</v>
      </c>
      <c r="R839">
        <v>25</v>
      </c>
      <c r="S839">
        <v>60</v>
      </c>
      <c r="T839">
        <v>84</v>
      </c>
      <c r="U839">
        <v>37</v>
      </c>
      <c r="V839">
        <v>59</v>
      </c>
      <c r="W839">
        <v>85</v>
      </c>
      <c r="X839">
        <v>41</v>
      </c>
      <c r="Y839">
        <v>26</v>
      </c>
      <c r="Z839">
        <v>14</v>
      </c>
      <c r="AA839">
        <v>3</v>
      </c>
      <c r="AB839">
        <v>50</v>
      </c>
      <c r="AC839">
        <v>31</v>
      </c>
      <c r="AD839">
        <v>81</v>
      </c>
      <c r="AE839">
        <v>69</v>
      </c>
      <c r="AF839">
        <v>35</v>
      </c>
      <c r="AG839">
        <v>50</v>
      </c>
      <c r="AH839">
        <v>17</v>
      </c>
      <c r="AI839">
        <v>177</v>
      </c>
      <c r="AJ839">
        <v>10</v>
      </c>
      <c r="AK839">
        <v>149</v>
      </c>
      <c r="AL839">
        <v>1911</v>
      </c>
      <c r="AM839">
        <v>1902</v>
      </c>
      <c r="AO839">
        <v>17.58987341772152</v>
      </c>
      <c r="AP839">
        <v>18</v>
      </c>
      <c r="AQ839">
        <v>15.618461538461538</v>
      </c>
      <c r="AR839">
        <v>14.493506493506494</v>
      </c>
      <c r="AS839">
        <v>24.654545454545456</v>
      </c>
      <c r="AT839">
        <v>15.049999999999999</v>
      </c>
      <c r="AU839">
        <v>16.440000000000001</v>
      </c>
      <c r="AV839">
        <v>12.806557377049181</v>
      </c>
      <c r="AW839">
        <v>10.71</v>
      </c>
      <c r="AX839">
        <v>14.673417721518989</v>
      </c>
      <c r="AY839">
        <v>6</v>
      </c>
      <c r="AZ839">
        <v>15.329032258064515</v>
      </c>
      <c r="BA839">
        <v>30.641860465116277</v>
      </c>
      <c r="BB839">
        <v>27.138461538461538</v>
      </c>
      <c r="BC839">
        <v>31.930434782608696</v>
      </c>
      <c r="BD839">
        <v>36.143999999999998</v>
      </c>
      <c r="BE839">
        <v>14.880000000000003</v>
      </c>
      <c r="BF839">
        <v>16.885714285714286</v>
      </c>
      <c r="BG839">
        <v>19.751351351351353</v>
      </c>
      <c r="BH839">
        <v>14.155932203389831</v>
      </c>
      <c r="BI839">
        <v>8.0047058823529422</v>
      </c>
      <c r="BJ839">
        <v>15.89268292682927</v>
      </c>
      <c r="BK839">
        <v>31.84615384615385</v>
      </c>
      <c r="BL839">
        <v>31.628571428571433</v>
      </c>
      <c r="BM839">
        <v>40.800000000000004</v>
      </c>
      <c r="BN839">
        <v>20.231999999999999</v>
      </c>
      <c r="BO839">
        <v>20.090322580645164</v>
      </c>
      <c r="BP839">
        <v>7.4222222222222216</v>
      </c>
      <c r="BQ839">
        <v>19.043478260869566</v>
      </c>
      <c r="BR839">
        <v>34.148571428571429</v>
      </c>
      <c r="BS839">
        <v>26.496000000000002</v>
      </c>
      <c r="BT839">
        <v>21.811764705882354</v>
      </c>
      <c r="BU839">
        <v>7.261016949152542</v>
      </c>
      <c r="BV839">
        <v>16.559999999999999</v>
      </c>
      <c r="BW839">
        <v>13.288590604026846</v>
      </c>
      <c r="BX839">
        <v>16.151962323390897</v>
      </c>
      <c r="BY839">
        <v>19.282335892489392</v>
      </c>
      <c r="BZ839">
        <v>838</v>
      </c>
    </row>
    <row r="840" spans="1:78" x14ac:dyDescent="0.25">
      <c r="A840">
        <v>839</v>
      </c>
      <c r="B840" t="s">
        <v>909</v>
      </c>
      <c r="C840">
        <v>78</v>
      </c>
      <c r="D840">
        <v>51</v>
      </c>
      <c r="E840">
        <v>65</v>
      </c>
      <c r="F840">
        <v>77</v>
      </c>
      <c r="G840">
        <v>33</v>
      </c>
      <c r="H840">
        <v>72</v>
      </c>
      <c r="I840">
        <v>60</v>
      </c>
      <c r="J840">
        <v>66</v>
      </c>
      <c r="K840">
        <v>81</v>
      </c>
      <c r="L840">
        <v>79</v>
      </c>
      <c r="M840">
        <v>18</v>
      </c>
      <c r="N840">
        <v>30</v>
      </c>
      <c r="O840">
        <v>41</v>
      </c>
      <c r="P840">
        <v>26</v>
      </c>
      <c r="Q840">
        <v>23</v>
      </c>
      <c r="R840">
        <v>25</v>
      </c>
      <c r="S840">
        <v>57</v>
      </c>
      <c r="T840">
        <v>84</v>
      </c>
      <c r="U840">
        <v>38</v>
      </c>
      <c r="V840">
        <v>59</v>
      </c>
      <c r="W840">
        <v>81</v>
      </c>
      <c r="X840">
        <v>38</v>
      </c>
      <c r="Y840">
        <v>26</v>
      </c>
      <c r="Z840">
        <v>14</v>
      </c>
      <c r="AA840">
        <v>3</v>
      </c>
      <c r="AB840">
        <v>50</v>
      </c>
      <c r="AC840">
        <v>31</v>
      </c>
      <c r="AD840">
        <v>78</v>
      </c>
      <c r="AE840">
        <v>69</v>
      </c>
      <c r="AF840">
        <v>35</v>
      </c>
      <c r="AG840">
        <v>48</v>
      </c>
      <c r="AH840">
        <v>18</v>
      </c>
      <c r="AI840">
        <v>159</v>
      </c>
      <c r="AJ840">
        <v>26</v>
      </c>
      <c r="AK840">
        <v>160</v>
      </c>
      <c r="AL840">
        <v>1908</v>
      </c>
      <c r="AM840">
        <v>1899</v>
      </c>
      <c r="AO840">
        <v>17.815384615384616</v>
      </c>
      <c r="AP840">
        <v>18.352941176470587</v>
      </c>
      <c r="AQ840">
        <v>15.618461538461538</v>
      </c>
      <c r="AR840">
        <v>14.493506493506494</v>
      </c>
      <c r="AS840">
        <v>24.654545454545456</v>
      </c>
      <c r="AT840">
        <v>15.049999999999999</v>
      </c>
      <c r="AU840">
        <v>16.440000000000001</v>
      </c>
      <c r="AV840">
        <v>11.836363636363638</v>
      </c>
      <c r="AW840">
        <v>10.577777777777779</v>
      </c>
      <c r="AX840">
        <v>14.673417721518989</v>
      </c>
      <c r="AY840">
        <v>6</v>
      </c>
      <c r="AZ840">
        <v>15.840000000000002</v>
      </c>
      <c r="BA840">
        <v>32.136585365853662</v>
      </c>
      <c r="BB840">
        <v>27.138461538461538</v>
      </c>
      <c r="BC840">
        <v>31.930434782608696</v>
      </c>
      <c r="BD840">
        <v>36.143999999999998</v>
      </c>
      <c r="BE840">
        <v>15.663157894736843</v>
      </c>
      <c r="BF840">
        <v>16.885714285714286</v>
      </c>
      <c r="BG840">
        <v>19.231578947368423</v>
      </c>
      <c r="BH840">
        <v>14.155932203389831</v>
      </c>
      <c r="BI840">
        <v>8.4</v>
      </c>
      <c r="BJ840">
        <v>17.147368421052633</v>
      </c>
      <c r="BK840">
        <v>31.84615384615385</v>
      </c>
      <c r="BL840">
        <v>31.628571428571433</v>
      </c>
      <c r="BM840">
        <v>40.800000000000004</v>
      </c>
      <c r="BN840">
        <v>20.231999999999999</v>
      </c>
      <c r="BO840">
        <v>20.090322580645164</v>
      </c>
      <c r="BP840">
        <v>7.7076923076923078</v>
      </c>
      <c r="BQ840">
        <v>19.043478260869566</v>
      </c>
      <c r="BR840">
        <v>34.148571428571429</v>
      </c>
      <c r="BS840">
        <v>27.6</v>
      </c>
      <c r="BT840">
        <v>20.6</v>
      </c>
      <c r="BU840">
        <v>8.0830188679245296</v>
      </c>
      <c r="BV840">
        <v>6.3692307692307688</v>
      </c>
      <c r="BW840">
        <v>12.375</v>
      </c>
      <c r="BX840">
        <v>16.177358490566039</v>
      </c>
      <c r="BY840">
        <v>19.35151998200222</v>
      </c>
      <c r="BZ840">
        <v>839</v>
      </c>
    </row>
    <row r="841" spans="1:78" x14ac:dyDescent="0.25">
      <c r="A841">
        <v>840</v>
      </c>
      <c r="B841" t="s">
        <v>910</v>
      </c>
      <c r="C841">
        <v>78</v>
      </c>
      <c r="D841">
        <v>48</v>
      </c>
      <c r="E841">
        <v>58</v>
      </c>
      <c r="F841">
        <v>75</v>
      </c>
      <c r="G841">
        <v>33</v>
      </c>
      <c r="H841">
        <v>73</v>
      </c>
      <c r="I841">
        <v>61</v>
      </c>
      <c r="J841">
        <v>65</v>
      </c>
      <c r="K841">
        <v>79</v>
      </c>
      <c r="L841">
        <v>80</v>
      </c>
      <c r="M841">
        <v>18</v>
      </c>
      <c r="N841">
        <v>31</v>
      </c>
      <c r="O841">
        <v>41</v>
      </c>
      <c r="P841">
        <v>26</v>
      </c>
      <c r="Q841">
        <v>23</v>
      </c>
      <c r="R841">
        <v>25</v>
      </c>
      <c r="S841">
        <v>56</v>
      </c>
      <c r="T841">
        <v>83</v>
      </c>
      <c r="U841">
        <v>38</v>
      </c>
      <c r="V841">
        <v>67</v>
      </c>
      <c r="W841">
        <v>84</v>
      </c>
      <c r="X841">
        <v>36</v>
      </c>
      <c r="Y841">
        <v>26</v>
      </c>
      <c r="Z841">
        <v>14</v>
      </c>
      <c r="AA841">
        <v>3</v>
      </c>
      <c r="AB841">
        <v>50</v>
      </c>
      <c r="AC841">
        <v>32</v>
      </c>
      <c r="AD841">
        <v>78</v>
      </c>
      <c r="AE841">
        <v>69</v>
      </c>
      <c r="AF841">
        <v>35</v>
      </c>
      <c r="AG841">
        <v>45</v>
      </c>
      <c r="AH841">
        <v>17</v>
      </c>
      <c r="AI841">
        <v>140</v>
      </c>
      <c r="AJ841">
        <v>10</v>
      </c>
      <c r="AK841">
        <v>150</v>
      </c>
      <c r="AL841">
        <v>1907</v>
      </c>
      <c r="AM841">
        <v>1847</v>
      </c>
      <c r="AO841">
        <v>17.815384615384616</v>
      </c>
      <c r="AP841">
        <v>19.5</v>
      </c>
      <c r="AQ841">
        <v>17.50344827586207</v>
      </c>
      <c r="AR841">
        <v>14.880000000000003</v>
      </c>
      <c r="AS841">
        <v>24.654545454545456</v>
      </c>
      <c r="AT841">
        <v>14.843835616438357</v>
      </c>
      <c r="AU841">
        <v>16.17049180327869</v>
      </c>
      <c r="AV841">
        <v>12.018461538461539</v>
      </c>
      <c r="AW841">
        <v>10.845569620253166</v>
      </c>
      <c r="AX841">
        <v>14.490000000000002</v>
      </c>
      <c r="AY841">
        <v>6</v>
      </c>
      <c r="AZ841">
        <v>15.329032258064515</v>
      </c>
      <c r="BA841">
        <v>32.136585365853662</v>
      </c>
      <c r="BB841">
        <v>27.138461538461538</v>
      </c>
      <c r="BC841">
        <v>31.930434782608696</v>
      </c>
      <c r="BD841">
        <v>36.143999999999998</v>
      </c>
      <c r="BE841">
        <v>15.942857142857145</v>
      </c>
      <c r="BF841">
        <v>17.089156626506025</v>
      </c>
      <c r="BG841">
        <v>19.231578947368423</v>
      </c>
      <c r="BH841">
        <v>12.465671641791044</v>
      </c>
      <c r="BI841">
        <v>8.1</v>
      </c>
      <c r="BJ841">
        <v>18.100000000000001</v>
      </c>
      <c r="BK841">
        <v>31.84615384615385</v>
      </c>
      <c r="BL841">
        <v>31.628571428571433</v>
      </c>
      <c r="BM841">
        <v>40.800000000000004</v>
      </c>
      <c r="BN841">
        <v>20.231999999999999</v>
      </c>
      <c r="BO841">
        <v>19.462500000000002</v>
      </c>
      <c r="BP841">
        <v>7.7076923076923078</v>
      </c>
      <c r="BQ841">
        <v>19.043478260869566</v>
      </c>
      <c r="BR841">
        <v>34.148571428571429</v>
      </c>
      <c r="BS841">
        <v>29.439999999999998</v>
      </c>
      <c r="BT841">
        <v>21.811764705882354</v>
      </c>
      <c r="BU841">
        <v>9.18</v>
      </c>
      <c r="BV841">
        <v>16.559999999999999</v>
      </c>
      <c r="BW841">
        <v>13.2</v>
      </c>
      <c r="BX841">
        <v>16.185841636077608</v>
      </c>
      <c r="BY841">
        <v>19.663046566915757</v>
      </c>
      <c r="BZ841">
        <v>840</v>
      </c>
    </row>
    <row r="842" spans="1:78" x14ac:dyDescent="0.25">
      <c r="A842">
        <v>841</v>
      </c>
      <c r="B842" t="s">
        <v>911</v>
      </c>
      <c r="C842">
        <v>86</v>
      </c>
      <c r="D842">
        <v>46</v>
      </c>
      <c r="E842">
        <v>60</v>
      </c>
      <c r="F842">
        <v>74</v>
      </c>
      <c r="G842">
        <v>33</v>
      </c>
      <c r="H842">
        <v>70</v>
      </c>
      <c r="I842">
        <v>63</v>
      </c>
      <c r="J842">
        <v>68</v>
      </c>
      <c r="K842">
        <v>83</v>
      </c>
      <c r="L842">
        <v>82</v>
      </c>
      <c r="M842">
        <v>18</v>
      </c>
      <c r="N842">
        <v>31</v>
      </c>
      <c r="O842">
        <v>43</v>
      </c>
      <c r="P842">
        <v>26</v>
      </c>
      <c r="Q842">
        <v>23</v>
      </c>
      <c r="R842">
        <v>25</v>
      </c>
      <c r="S842">
        <v>56</v>
      </c>
      <c r="T842">
        <v>84</v>
      </c>
      <c r="U842">
        <v>38</v>
      </c>
      <c r="V842">
        <v>67</v>
      </c>
      <c r="W842">
        <v>87</v>
      </c>
      <c r="X842">
        <v>36</v>
      </c>
      <c r="Y842">
        <v>26</v>
      </c>
      <c r="Z842">
        <v>14</v>
      </c>
      <c r="AA842">
        <v>3</v>
      </c>
      <c r="AB842">
        <v>50</v>
      </c>
      <c r="AC842">
        <v>32</v>
      </c>
      <c r="AD842">
        <v>78</v>
      </c>
      <c r="AE842">
        <v>70</v>
      </c>
      <c r="AF842">
        <v>36</v>
      </c>
      <c r="AG842">
        <v>41</v>
      </c>
      <c r="AH842">
        <v>12</v>
      </c>
      <c r="AI842">
        <v>127</v>
      </c>
      <c r="AJ842">
        <v>11</v>
      </c>
      <c r="AK842">
        <v>150</v>
      </c>
      <c r="AL842">
        <v>1913</v>
      </c>
      <c r="AM842">
        <v>1849</v>
      </c>
      <c r="AO842">
        <v>16.15813953488372</v>
      </c>
      <c r="AP842">
        <v>20.347826086956523</v>
      </c>
      <c r="AQ842">
        <v>16.920000000000002</v>
      </c>
      <c r="AR842">
        <v>15.081081081081082</v>
      </c>
      <c r="AS842">
        <v>24.654545454545456</v>
      </c>
      <c r="AT842">
        <v>15.48</v>
      </c>
      <c r="AU842">
        <v>15.657142857142857</v>
      </c>
      <c r="AV842">
        <v>11.488235294117649</v>
      </c>
      <c r="AW842">
        <v>10.322891566265062</v>
      </c>
      <c r="AX842">
        <v>14.136585365853659</v>
      </c>
      <c r="AY842">
        <v>6</v>
      </c>
      <c r="AZ842">
        <v>15.329032258064515</v>
      </c>
      <c r="BA842">
        <v>30.641860465116277</v>
      </c>
      <c r="BB842">
        <v>27.138461538461538</v>
      </c>
      <c r="BC842">
        <v>31.930434782608696</v>
      </c>
      <c r="BD842">
        <v>36.143999999999998</v>
      </c>
      <c r="BE842">
        <v>15.942857142857145</v>
      </c>
      <c r="BF842">
        <v>16.885714285714286</v>
      </c>
      <c r="BG842">
        <v>19.231578947368423</v>
      </c>
      <c r="BH842">
        <v>12.465671641791044</v>
      </c>
      <c r="BI842">
        <v>7.8206896551724148</v>
      </c>
      <c r="BJ842">
        <v>18.100000000000001</v>
      </c>
      <c r="BK842">
        <v>31.84615384615385</v>
      </c>
      <c r="BL842">
        <v>31.628571428571433</v>
      </c>
      <c r="BM842">
        <v>40.800000000000004</v>
      </c>
      <c r="BN842">
        <v>20.231999999999999</v>
      </c>
      <c r="BO842">
        <v>19.462500000000002</v>
      </c>
      <c r="BP842">
        <v>7.7076923076923078</v>
      </c>
      <c r="BQ842">
        <v>18.771428571428572</v>
      </c>
      <c r="BR842">
        <v>33.199999999999996</v>
      </c>
      <c r="BS842">
        <v>32.312195121951227</v>
      </c>
      <c r="BT842">
        <v>30.900000000000002</v>
      </c>
      <c r="BU842">
        <v>10.119685039370079</v>
      </c>
      <c r="BV842">
        <v>15.054545454545455</v>
      </c>
      <c r="BW842">
        <v>13.2</v>
      </c>
      <c r="BX842">
        <v>16.135075797177208</v>
      </c>
      <c r="BY842">
        <v>19.702835040803294</v>
      </c>
      <c r="BZ842">
        <v>841</v>
      </c>
    </row>
    <row r="843" spans="1:78" x14ac:dyDescent="0.25">
      <c r="A843">
        <v>842</v>
      </c>
      <c r="B843" t="s">
        <v>912</v>
      </c>
      <c r="C843">
        <v>87</v>
      </c>
      <c r="D843">
        <v>47</v>
      </c>
      <c r="E843">
        <v>59</v>
      </c>
      <c r="F843">
        <v>75</v>
      </c>
      <c r="G843">
        <v>33</v>
      </c>
      <c r="H843">
        <v>70</v>
      </c>
      <c r="I843">
        <v>62</v>
      </c>
      <c r="J843">
        <v>68</v>
      </c>
      <c r="K843">
        <v>83</v>
      </c>
      <c r="L843">
        <v>82</v>
      </c>
      <c r="M843">
        <v>17</v>
      </c>
      <c r="N843">
        <v>31</v>
      </c>
      <c r="O843">
        <v>43</v>
      </c>
      <c r="P843">
        <v>26</v>
      </c>
      <c r="Q843">
        <v>23</v>
      </c>
      <c r="R843">
        <v>26</v>
      </c>
      <c r="S843">
        <v>56</v>
      </c>
      <c r="T843">
        <v>84</v>
      </c>
      <c r="U843">
        <v>38</v>
      </c>
      <c r="V843">
        <v>63</v>
      </c>
      <c r="W843">
        <v>82</v>
      </c>
      <c r="X843">
        <v>36</v>
      </c>
      <c r="Y843">
        <v>26</v>
      </c>
      <c r="Z843">
        <v>14</v>
      </c>
      <c r="AA843">
        <v>3</v>
      </c>
      <c r="AB843">
        <v>50</v>
      </c>
      <c r="AC843">
        <v>32</v>
      </c>
      <c r="AD843">
        <v>74</v>
      </c>
      <c r="AE843">
        <v>72</v>
      </c>
      <c r="AF843">
        <v>36</v>
      </c>
      <c r="AG843">
        <v>42</v>
      </c>
      <c r="AH843">
        <v>13</v>
      </c>
      <c r="AI843">
        <v>125</v>
      </c>
      <c r="AJ843">
        <v>10</v>
      </c>
      <c r="AK843">
        <v>150</v>
      </c>
      <c r="AL843">
        <v>1906</v>
      </c>
      <c r="AM843">
        <v>1838</v>
      </c>
      <c r="AO843">
        <v>15.972413793103449</v>
      </c>
      <c r="AP843">
        <v>19.914893617021278</v>
      </c>
      <c r="AQ843">
        <v>17.206779661016949</v>
      </c>
      <c r="AR843">
        <v>14.880000000000003</v>
      </c>
      <c r="AS843">
        <v>24.654545454545456</v>
      </c>
      <c r="AT843">
        <v>15.48</v>
      </c>
      <c r="AU843">
        <v>15.909677419354837</v>
      </c>
      <c r="AV843">
        <v>11.488235294117649</v>
      </c>
      <c r="AW843">
        <v>10.322891566265062</v>
      </c>
      <c r="AX843">
        <v>14.136585365853659</v>
      </c>
      <c r="AY843">
        <v>6.3529411764705879</v>
      </c>
      <c r="AZ843">
        <v>15.329032258064515</v>
      </c>
      <c r="BA843">
        <v>30.641860465116277</v>
      </c>
      <c r="BB843">
        <v>27.138461538461538</v>
      </c>
      <c r="BC843">
        <v>31.930434782608696</v>
      </c>
      <c r="BD843">
        <v>34.753846153846155</v>
      </c>
      <c r="BE843">
        <v>15.942857142857145</v>
      </c>
      <c r="BF843">
        <v>16.885714285714286</v>
      </c>
      <c r="BG843">
        <v>19.231578947368423</v>
      </c>
      <c r="BH843">
        <v>13.257142857142856</v>
      </c>
      <c r="BI843">
        <v>8.2975609756097555</v>
      </c>
      <c r="BJ843">
        <v>18.100000000000001</v>
      </c>
      <c r="BK843">
        <v>31.84615384615385</v>
      </c>
      <c r="BL843">
        <v>31.628571428571433</v>
      </c>
      <c r="BM843">
        <v>40.800000000000004</v>
      </c>
      <c r="BN843">
        <v>20.231999999999999</v>
      </c>
      <c r="BO843">
        <v>19.462500000000002</v>
      </c>
      <c r="BP843">
        <v>8.1243243243243235</v>
      </c>
      <c r="BQ843">
        <v>18.25</v>
      </c>
      <c r="BR843">
        <v>33.199999999999996</v>
      </c>
      <c r="BS843">
        <v>31.542857142857148</v>
      </c>
      <c r="BT843">
        <v>28.523076923076925</v>
      </c>
      <c r="BU843">
        <v>10.281599999999999</v>
      </c>
      <c r="BV843">
        <v>16.559999999999999</v>
      </c>
      <c r="BW843">
        <v>13.2</v>
      </c>
      <c r="BX843">
        <v>16.194333683105981</v>
      </c>
      <c r="BY843">
        <v>19.623205866235224</v>
      </c>
      <c r="BZ843">
        <v>842</v>
      </c>
    </row>
    <row r="844" spans="1:78" x14ac:dyDescent="0.25">
      <c r="A844">
        <v>843</v>
      </c>
      <c r="B844" t="s">
        <v>913</v>
      </c>
      <c r="C844">
        <v>86</v>
      </c>
      <c r="D844">
        <v>46</v>
      </c>
      <c r="E844">
        <v>57</v>
      </c>
      <c r="F844">
        <v>75</v>
      </c>
      <c r="G844">
        <v>33</v>
      </c>
      <c r="H844">
        <v>70</v>
      </c>
      <c r="I844">
        <v>63</v>
      </c>
      <c r="J844">
        <v>77</v>
      </c>
      <c r="K844">
        <v>77</v>
      </c>
      <c r="L844">
        <v>76</v>
      </c>
      <c r="M844">
        <v>17</v>
      </c>
      <c r="N844">
        <v>30</v>
      </c>
      <c r="O844">
        <v>43</v>
      </c>
      <c r="P844">
        <v>26</v>
      </c>
      <c r="Q844">
        <v>23</v>
      </c>
      <c r="R844">
        <v>26</v>
      </c>
      <c r="S844">
        <v>56</v>
      </c>
      <c r="T844">
        <v>84</v>
      </c>
      <c r="U844">
        <v>37</v>
      </c>
      <c r="V844">
        <v>63</v>
      </c>
      <c r="W844">
        <v>87</v>
      </c>
      <c r="X844">
        <v>36</v>
      </c>
      <c r="Y844">
        <v>26</v>
      </c>
      <c r="Z844">
        <v>14</v>
      </c>
      <c r="AA844">
        <v>3</v>
      </c>
      <c r="AB844">
        <v>50</v>
      </c>
      <c r="AC844">
        <v>32</v>
      </c>
      <c r="AD844">
        <v>74</v>
      </c>
      <c r="AE844">
        <v>68</v>
      </c>
      <c r="AF844">
        <v>36</v>
      </c>
      <c r="AG844">
        <v>41</v>
      </c>
      <c r="AH844">
        <v>12</v>
      </c>
      <c r="AI844">
        <v>124</v>
      </c>
      <c r="AJ844">
        <v>10</v>
      </c>
      <c r="AK844">
        <v>150</v>
      </c>
      <c r="AL844">
        <v>1902</v>
      </c>
      <c r="AM844">
        <v>1828</v>
      </c>
      <c r="AO844">
        <v>16.15813953488372</v>
      </c>
      <c r="AP844">
        <v>20.347826086956523</v>
      </c>
      <c r="AQ844">
        <v>17.810526315789474</v>
      </c>
      <c r="AR844">
        <v>14.880000000000003</v>
      </c>
      <c r="AS844">
        <v>24.654545454545456</v>
      </c>
      <c r="AT844">
        <v>15.48</v>
      </c>
      <c r="AU844">
        <v>15.657142857142857</v>
      </c>
      <c r="AV844">
        <v>10.145454545454546</v>
      </c>
      <c r="AW844">
        <v>11.127272727272727</v>
      </c>
      <c r="AX844">
        <v>15.252631578947367</v>
      </c>
      <c r="AY844">
        <v>6.3529411764705879</v>
      </c>
      <c r="AZ844">
        <v>15.840000000000002</v>
      </c>
      <c r="BA844">
        <v>30.641860465116277</v>
      </c>
      <c r="BB844">
        <v>27.138461538461538</v>
      </c>
      <c r="BC844">
        <v>31.930434782608696</v>
      </c>
      <c r="BD844">
        <v>34.753846153846155</v>
      </c>
      <c r="BE844">
        <v>15.942857142857145</v>
      </c>
      <c r="BF844">
        <v>16.885714285714286</v>
      </c>
      <c r="BG844">
        <v>19.751351351351353</v>
      </c>
      <c r="BH844">
        <v>13.257142857142856</v>
      </c>
      <c r="BI844">
        <v>7.8206896551724148</v>
      </c>
      <c r="BJ844">
        <v>18.100000000000001</v>
      </c>
      <c r="BK844">
        <v>31.84615384615385</v>
      </c>
      <c r="BL844">
        <v>31.628571428571433</v>
      </c>
      <c r="BM844">
        <v>40.800000000000004</v>
      </c>
      <c r="BN844">
        <v>20.231999999999999</v>
      </c>
      <c r="BO844">
        <v>19.462500000000002</v>
      </c>
      <c r="BP844">
        <v>8.1243243243243235</v>
      </c>
      <c r="BQ844">
        <v>19.323529411764707</v>
      </c>
      <c r="BR844">
        <v>33.199999999999996</v>
      </c>
      <c r="BS844">
        <v>32.312195121951227</v>
      </c>
      <c r="BT844">
        <v>30.900000000000002</v>
      </c>
      <c r="BU844">
        <v>10.364516129032259</v>
      </c>
      <c r="BV844">
        <v>16.559999999999999</v>
      </c>
      <c r="BW844">
        <v>13.2</v>
      </c>
      <c r="BX844">
        <v>16.228391167192431</v>
      </c>
      <c r="BY844">
        <v>19.807128474884156</v>
      </c>
      <c r="BZ844">
        <v>843</v>
      </c>
    </row>
    <row r="845" spans="1:78" x14ac:dyDescent="0.25">
      <c r="A845">
        <v>844</v>
      </c>
      <c r="B845" t="s">
        <v>914</v>
      </c>
      <c r="C845">
        <v>86</v>
      </c>
      <c r="D845">
        <v>46</v>
      </c>
      <c r="E845">
        <v>56</v>
      </c>
      <c r="F845">
        <v>74</v>
      </c>
      <c r="G845">
        <v>33</v>
      </c>
      <c r="H845">
        <v>71</v>
      </c>
      <c r="I845">
        <v>63</v>
      </c>
      <c r="J845">
        <v>76</v>
      </c>
      <c r="K845">
        <v>79</v>
      </c>
      <c r="L845">
        <v>75</v>
      </c>
      <c r="M845">
        <v>17</v>
      </c>
      <c r="N845">
        <v>30</v>
      </c>
      <c r="O845">
        <v>43</v>
      </c>
      <c r="P845">
        <v>26</v>
      </c>
      <c r="Q845">
        <v>23</v>
      </c>
      <c r="R845">
        <v>25</v>
      </c>
      <c r="S845">
        <v>54</v>
      </c>
      <c r="T845">
        <v>84</v>
      </c>
      <c r="U845">
        <v>38</v>
      </c>
      <c r="V845">
        <v>62</v>
      </c>
      <c r="W845">
        <v>81</v>
      </c>
      <c r="X845">
        <v>36</v>
      </c>
      <c r="Y845">
        <v>26</v>
      </c>
      <c r="Z845">
        <v>14</v>
      </c>
      <c r="AA845">
        <v>3</v>
      </c>
      <c r="AB845">
        <v>50</v>
      </c>
      <c r="AC845">
        <v>32</v>
      </c>
      <c r="AD845">
        <v>74</v>
      </c>
      <c r="AE845">
        <v>72</v>
      </c>
      <c r="AF845">
        <v>35</v>
      </c>
      <c r="AG845">
        <v>41</v>
      </c>
      <c r="AH845">
        <v>13</v>
      </c>
      <c r="AI845">
        <v>135</v>
      </c>
      <c r="AJ845">
        <v>17</v>
      </c>
      <c r="AK845">
        <v>155</v>
      </c>
      <c r="AL845">
        <v>1920</v>
      </c>
      <c r="AM845">
        <v>1845</v>
      </c>
      <c r="AO845">
        <v>16.15813953488372</v>
      </c>
      <c r="AP845">
        <v>20.347826086956523</v>
      </c>
      <c r="AQ845">
        <v>18.12857142857143</v>
      </c>
      <c r="AR845">
        <v>15.081081081081082</v>
      </c>
      <c r="AS845">
        <v>24.654545454545456</v>
      </c>
      <c r="AT845">
        <v>15.261971830985916</v>
      </c>
      <c r="AU845">
        <v>15.657142857142857</v>
      </c>
      <c r="AV845">
        <v>10.278947368421052</v>
      </c>
      <c r="AW845">
        <v>10.845569620253166</v>
      </c>
      <c r="AX845">
        <v>15.456</v>
      </c>
      <c r="AY845">
        <v>6.3529411764705879</v>
      </c>
      <c r="AZ845">
        <v>15.840000000000002</v>
      </c>
      <c r="BA845">
        <v>30.641860465116277</v>
      </c>
      <c r="BB845">
        <v>27.138461538461538</v>
      </c>
      <c r="BC845">
        <v>31.930434782608696</v>
      </c>
      <c r="BD845">
        <v>36.143999999999998</v>
      </c>
      <c r="BE845">
        <v>16.533333333333335</v>
      </c>
      <c r="BF845">
        <v>16.885714285714286</v>
      </c>
      <c r="BG845">
        <v>19.231578947368423</v>
      </c>
      <c r="BH845">
        <v>13.470967741935484</v>
      </c>
      <c r="BI845">
        <v>8.4</v>
      </c>
      <c r="BJ845">
        <v>18.100000000000001</v>
      </c>
      <c r="BK845">
        <v>31.84615384615385</v>
      </c>
      <c r="BL845">
        <v>31.628571428571433</v>
      </c>
      <c r="BM845">
        <v>40.800000000000004</v>
      </c>
      <c r="BN845">
        <v>20.231999999999999</v>
      </c>
      <c r="BO845">
        <v>19.462500000000002</v>
      </c>
      <c r="BP845">
        <v>8.1243243243243235</v>
      </c>
      <c r="BQ845">
        <v>18.25</v>
      </c>
      <c r="BR845">
        <v>34.148571428571429</v>
      </c>
      <c r="BS845">
        <v>32.312195121951227</v>
      </c>
      <c r="BT845">
        <v>28.523076923076925</v>
      </c>
      <c r="BU845">
        <v>9.52</v>
      </c>
      <c r="BV845">
        <v>9.7411764705882362</v>
      </c>
      <c r="BW845">
        <v>12.774193548387096</v>
      </c>
      <c r="BX845">
        <v>16.076250000000002</v>
      </c>
      <c r="BY845">
        <v>19.747840775686686</v>
      </c>
      <c r="BZ845">
        <v>844</v>
      </c>
    </row>
    <row r="846" spans="1:78" x14ac:dyDescent="0.25">
      <c r="A846">
        <v>845</v>
      </c>
      <c r="B846" t="s">
        <v>915</v>
      </c>
      <c r="C846">
        <v>87</v>
      </c>
      <c r="D846">
        <v>46</v>
      </c>
      <c r="E846">
        <v>54</v>
      </c>
      <c r="F846">
        <v>73</v>
      </c>
      <c r="G846">
        <v>35</v>
      </c>
      <c r="H846">
        <v>71</v>
      </c>
      <c r="I846">
        <v>64</v>
      </c>
      <c r="J846">
        <v>74</v>
      </c>
      <c r="K846">
        <v>79</v>
      </c>
      <c r="L846">
        <v>72</v>
      </c>
      <c r="M846">
        <v>16</v>
      </c>
      <c r="N846">
        <v>30</v>
      </c>
      <c r="O846">
        <v>43</v>
      </c>
      <c r="P846">
        <v>26</v>
      </c>
      <c r="Q846">
        <v>23</v>
      </c>
      <c r="R846">
        <v>25</v>
      </c>
      <c r="S846">
        <v>54</v>
      </c>
      <c r="T846">
        <v>83</v>
      </c>
      <c r="U846">
        <v>37</v>
      </c>
      <c r="V846">
        <v>62</v>
      </c>
      <c r="W846">
        <v>80</v>
      </c>
      <c r="X846">
        <v>44</v>
      </c>
      <c r="Y846">
        <v>27</v>
      </c>
      <c r="Z846">
        <v>17</v>
      </c>
      <c r="AA846">
        <v>3</v>
      </c>
      <c r="AB846">
        <v>53</v>
      </c>
      <c r="AC846">
        <v>32</v>
      </c>
      <c r="AD846">
        <v>74</v>
      </c>
      <c r="AE846">
        <v>72</v>
      </c>
      <c r="AF846">
        <v>35</v>
      </c>
      <c r="AG846">
        <v>42</v>
      </c>
      <c r="AH846">
        <v>18</v>
      </c>
      <c r="AI846">
        <v>131</v>
      </c>
      <c r="AJ846">
        <v>14</v>
      </c>
      <c r="AK846">
        <v>154</v>
      </c>
      <c r="AL846">
        <v>1886</v>
      </c>
      <c r="AM846">
        <v>1850</v>
      </c>
      <c r="AO846">
        <v>15.972413793103449</v>
      </c>
      <c r="AP846">
        <v>20.347826086956523</v>
      </c>
      <c r="AQ846">
        <v>18.8</v>
      </c>
      <c r="AR846">
        <v>15.287671232876713</v>
      </c>
      <c r="AS846">
        <v>23.245714285714286</v>
      </c>
      <c r="AT846">
        <v>15.261971830985916</v>
      </c>
      <c r="AU846">
        <v>15.4125</v>
      </c>
      <c r="AV846">
        <v>10.556756756756757</v>
      </c>
      <c r="AW846">
        <v>10.845569620253166</v>
      </c>
      <c r="AX846">
        <v>16.100000000000001</v>
      </c>
      <c r="AY846">
        <v>6.75</v>
      </c>
      <c r="AZ846">
        <v>15.840000000000002</v>
      </c>
      <c r="BA846">
        <v>30.641860465116277</v>
      </c>
      <c r="BB846">
        <v>27.138461538461538</v>
      </c>
      <c r="BC846">
        <v>31.930434782608696</v>
      </c>
      <c r="BD846">
        <v>36.143999999999998</v>
      </c>
      <c r="BE846">
        <v>16.533333333333335</v>
      </c>
      <c r="BF846">
        <v>17.089156626506025</v>
      </c>
      <c r="BG846">
        <v>19.751351351351353</v>
      </c>
      <c r="BH846">
        <v>13.470967741935484</v>
      </c>
      <c r="BI846">
        <v>8.504999999999999</v>
      </c>
      <c r="BJ846">
        <v>14.809090909090909</v>
      </c>
      <c r="BK846">
        <v>30.666666666666668</v>
      </c>
      <c r="BL846">
        <v>26.047058823529412</v>
      </c>
      <c r="BM846">
        <v>40.800000000000004</v>
      </c>
      <c r="BN846">
        <v>19.086792452830188</v>
      </c>
      <c r="BO846">
        <v>19.462500000000002</v>
      </c>
      <c r="BP846">
        <v>8.1243243243243235</v>
      </c>
      <c r="BQ846">
        <v>18.25</v>
      </c>
      <c r="BR846">
        <v>34.148571428571429</v>
      </c>
      <c r="BS846">
        <v>31.542857142857148</v>
      </c>
      <c r="BT846">
        <v>20.6</v>
      </c>
      <c r="BU846">
        <v>9.8106870229007637</v>
      </c>
      <c r="BV846">
        <v>11.828571428571429</v>
      </c>
      <c r="BW846">
        <v>12.857142857142858</v>
      </c>
      <c r="BX846">
        <v>16.366065747613998</v>
      </c>
      <c r="BY846">
        <v>19.462362055238579</v>
      </c>
      <c r="BZ846">
        <v>845</v>
      </c>
    </row>
    <row r="847" spans="1:78" x14ac:dyDescent="0.25">
      <c r="A847">
        <v>846</v>
      </c>
      <c r="B847" t="s">
        <v>916</v>
      </c>
      <c r="C847">
        <v>85</v>
      </c>
      <c r="D847">
        <v>42</v>
      </c>
      <c r="E847">
        <v>50</v>
      </c>
      <c r="F847">
        <v>72</v>
      </c>
      <c r="G847">
        <v>35</v>
      </c>
      <c r="H847">
        <v>71</v>
      </c>
      <c r="I847">
        <v>58</v>
      </c>
      <c r="J847">
        <v>65</v>
      </c>
      <c r="K847">
        <v>76</v>
      </c>
      <c r="L847">
        <v>69</v>
      </c>
      <c r="M847">
        <v>16</v>
      </c>
      <c r="N847">
        <v>30</v>
      </c>
      <c r="O847">
        <v>43</v>
      </c>
      <c r="P847">
        <v>26</v>
      </c>
      <c r="Q847">
        <v>23</v>
      </c>
      <c r="R847">
        <v>25</v>
      </c>
      <c r="S847">
        <v>54</v>
      </c>
      <c r="T847">
        <v>84</v>
      </c>
      <c r="U847">
        <v>37</v>
      </c>
      <c r="V847">
        <v>62</v>
      </c>
      <c r="W847">
        <v>91</v>
      </c>
      <c r="X847">
        <v>44</v>
      </c>
      <c r="Y847">
        <v>27</v>
      </c>
      <c r="Z847">
        <v>17</v>
      </c>
      <c r="AA847">
        <v>3</v>
      </c>
      <c r="AB847">
        <v>53</v>
      </c>
      <c r="AC847">
        <v>32</v>
      </c>
      <c r="AD847">
        <v>74</v>
      </c>
      <c r="AE847">
        <v>72</v>
      </c>
      <c r="AF847">
        <v>35</v>
      </c>
      <c r="AG847">
        <v>43</v>
      </c>
      <c r="AH847">
        <v>14</v>
      </c>
      <c r="AI847">
        <v>129</v>
      </c>
      <c r="AJ847">
        <v>12</v>
      </c>
      <c r="AK847">
        <v>152</v>
      </c>
      <c r="AL847">
        <v>1881</v>
      </c>
      <c r="AM847">
        <v>1821</v>
      </c>
      <c r="AO847">
        <v>16.348235294117647</v>
      </c>
      <c r="AP847">
        <v>22.285714285714288</v>
      </c>
      <c r="AQ847">
        <v>20.303999999999998</v>
      </c>
      <c r="AR847">
        <v>15.5</v>
      </c>
      <c r="AS847">
        <v>23.245714285714286</v>
      </c>
      <c r="AT847">
        <v>15.261971830985916</v>
      </c>
      <c r="AU847">
        <v>17.006896551724139</v>
      </c>
      <c r="AV847">
        <v>12.018461538461539</v>
      </c>
      <c r="AW847">
        <v>11.273684210526318</v>
      </c>
      <c r="AX847">
        <v>16.8</v>
      </c>
      <c r="AY847">
        <v>6.75</v>
      </c>
      <c r="AZ847">
        <v>15.840000000000002</v>
      </c>
      <c r="BA847">
        <v>30.641860465116277</v>
      </c>
      <c r="BB847">
        <v>27.138461538461538</v>
      </c>
      <c r="BC847">
        <v>31.930434782608696</v>
      </c>
      <c r="BD847">
        <v>36.143999999999998</v>
      </c>
      <c r="BE847">
        <v>16.533333333333335</v>
      </c>
      <c r="BF847">
        <v>16.885714285714286</v>
      </c>
      <c r="BG847">
        <v>19.751351351351353</v>
      </c>
      <c r="BH847">
        <v>13.470967741935484</v>
      </c>
      <c r="BI847">
        <v>7.4769230769230779</v>
      </c>
      <c r="BJ847">
        <v>14.809090909090909</v>
      </c>
      <c r="BK847">
        <v>30.666666666666668</v>
      </c>
      <c r="BL847">
        <v>26.047058823529412</v>
      </c>
      <c r="BM847">
        <v>40.800000000000004</v>
      </c>
      <c r="BN847">
        <v>19.086792452830188</v>
      </c>
      <c r="BO847">
        <v>19.462500000000002</v>
      </c>
      <c r="BP847">
        <v>8.1243243243243235</v>
      </c>
      <c r="BQ847">
        <v>18.25</v>
      </c>
      <c r="BR847">
        <v>34.148571428571429</v>
      </c>
      <c r="BS847">
        <v>30.809302325581392</v>
      </c>
      <c r="BT847">
        <v>26.485714285714284</v>
      </c>
      <c r="BU847">
        <v>9.9627906976744196</v>
      </c>
      <c r="BV847">
        <v>13.8</v>
      </c>
      <c r="BW847">
        <v>13.026315789473683</v>
      </c>
      <c r="BX847">
        <v>16.409569377990429</v>
      </c>
      <c r="BY847">
        <v>19.756281256435635</v>
      </c>
      <c r="BZ847">
        <v>846</v>
      </c>
    </row>
    <row r="848" spans="1:78" x14ac:dyDescent="0.25">
      <c r="A848">
        <v>847</v>
      </c>
      <c r="B848" t="s">
        <v>917</v>
      </c>
      <c r="C848">
        <v>84</v>
      </c>
      <c r="D848">
        <v>42</v>
      </c>
      <c r="E848">
        <v>50</v>
      </c>
      <c r="F848">
        <v>72</v>
      </c>
      <c r="G848">
        <v>36</v>
      </c>
      <c r="H848">
        <v>69</v>
      </c>
      <c r="I848">
        <v>64</v>
      </c>
      <c r="J848">
        <v>68</v>
      </c>
      <c r="K848">
        <v>78</v>
      </c>
      <c r="L848">
        <v>69</v>
      </c>
      <c r="M848">
        <v>16</v>
      </c>
      <c r="N848">
        <v>30</v>
      </c>
      <c r="O848">
        <v>43</v>
      </c>
      <c r="P848">
        <v>27</v>
      </c>
      <c r="Q848">
        <v>23</v>
      </c>
      <c r="R848">
        <v>25</v>
      </c>
      <c r="S848">
        <v>54</v>
      </c>
      <c r="T848">
        <v>84</v>
      </c>
      <c r="U848">
        <v>37</v>
      </c>
      <c r="V848">
        <v>60</v>
      </c>
      <c r="W848">
        <v>86</v>
      </c>
      <c r="X848">
        <v>44</v>
      </c>
      <c r="Y848">
        <v>27</v>
      </c>
      <c r="Z848">
        <v>17</v>
      </c>
      <c r="AA848">
        <v>3</v>
      </c>
      <c r="AB848">
        <v>54</v>
      </c>
      <c r="AC848">
        <v>32</v>
      </c>
      <c r="AD848">
        <v>74</v>
      </c>
      <c r="AE848">
        <v>72</v>
      </c>
      <c r="AF848">
        <v>35</v>
      </c>
      <c r="AG848">
        <v>43</v>
      </c>
      <c r="AH848">
        <v>14</v>
      </c>
      <c r="AI848">
        <v>126</v>
      </c>
      <c r="AJ848">
        <v>11</v>
      </c>
      <c r="AK848">
        <v>151</v>
      </c>
      <c r="AL848">
        <v>1868</v>
      </c>
      <c r="AM848">
        <v>1820</v>
      </c>
      <c r="AO848">
        <v>16.542857142857141</v>
      </c>
      <c r="AP848">
        <v>22.285714285714288</v>
      </c>
      <c r="AQ848">
        <v>20.303999999999998</v>
      </c>
      <c r="AR848">
        <v>15.5</v>
      </c>
      <c r="AS848">
        <v>22.6</v>
      </c>
      <c r="AT848">
        <v>15.704347826086956</v>
      </c>
      <c r="AU848">
        <v>15.4125</v>
      </c>
      <c r="AV848">
        <v>11.488235294117649</v>
      </c>
      <c r="AW848">
        <v>10.984615384615385</v>
      </c>
      <c r="AX848">
        <v>16.8</v>
      </c>
      <c r="AY848">
        <v>6.75</v>
      </c>
      <c r="AZ848">
        <v>15.840000000000002</v>
      </c>
      <c r="BA848">
        <v>30.641860465116277</v>
      </c>
      <c r="BB848">
        <v>26.133333333333336</v>
      </c>
      <c r="BC848">
        <v>31.930434782608696</v>
      </c>
      <c r="BD848">
        <v>36.143999999999998</v>
      </c>
      <c r="BE848">
        <v>16.533333333333335</v>
      </c>
      <c r="BF848">
        <v>16.885714285714286</v>
      </c>
      <c r="BG848">
        <v>19.751351351351353</v>
      </c>
      <c r="BH848">
        <v>13.92</v>
      </c>
      <c r="BI848">
        <v>7.9116279069767437</v>
      </c>
      <c r="BJ848">
        <v>14.809090909090909</v>
      </c>
      <c r="BK848">
        <v>30.666666666666668</v>
      </c>
      <c r="BL848">
        <v>26.047058823529412</v>
      </c>
      <c r="BM848">
        <v>40.800000000000004</v>
      </c>
      <c r="BN848">
        <v>18.733333333333331</v>
      </c>
      <c r="BO848">
        <v>19.462500000000002</v>
      </c>
      <c r="BP848">
        <v>8.1243243243243235</v>
      </c>
      <c r="BQ848">
        <v>18.25</v>
      </c>
      <c r="BR848">
        <v>34.148571428571429</v>
      </c>
      <c r="BS848">
        <v>30.809302325581392</v>
      </c>
      <c r="BT848">
        <v>26.485714285714284</v>
      </c>
      <c r="BU848">
        <v>10.200000000000001</v>
      </c>
      <c r="BV848">
        <v>15.054545454545455</v>
      </c>
      <c r="BW848">
        <v>13.112582781456954</v>
      </c>
      <c r="BX848">
        <v>16.523768736616702</v>
      </c>
      <c r="BY848">
        <v>19.700469833786119</v>
      </c>
      <c r="BZ848">
        <v>847</v>
      </c>
    </row>
    <row r="849" spans="1:78" x14ac:dyDescent="0.25">
      <c r="A849">
        <v>848</v>
      </c>
      <c r="B849" t="s">
        <v>918</v>
      </c>
      <c r="C849">
        <v>84</v>
      </c>
      <c r="D849">
        <v>43</v>
      </c>
      <c r="E849">
        <v>50</v>
      </c>
      <c r="F849">
        <v>72</v>
      </c>
      <c r="G849">
        <v>36</v>
      </c>
      <c r="H849">
        <v>66</v>
      </c>
      <c r="I849">
        <v>64</v>
      </c>
      <c r="J849">
        <v>69</v>
      </c>
      <c r="K849">
        <v>82</v>
      </c>
      <c r="L849">
        <v>68</v>
      </c>
      <c r="M849">
        <v>16</v>
      </c>
      <c r="N849">
        <v>30</v>
      </c>
      <c r="O849">
        <v>43</v>
      </c>
      <c r="P849">
        <v>27</v>
      </c>
      <c r="Q849">
        <v>24</v>
      </c>
      <c r="R849">
        <v>25</v>
      </c>
      <c r="S849">
        <v>54</v>
      </c>
      <c r="T849">
        <v>82</v>
      </c>
      <c r="U849">
        <v>38</v>
      </c>
      <c r="V849">
        <v>59</v>
      </c>
      <c r="W849">
        <v>85</v>
      </c>
      <c r="X849">
        <v>44</v>
      </c>
      <c r="Y849">
        <v>27</v>
      </c>
      <c r="Z849">
        <v>17</v>
      </c>
      <c r="AA849">
        <v>3</v>
      </c>
      <c r="AB849">
        <v>53</v>
      </c>
      <c r="AC849">
        <v>31</v>
      </c>
      <c r="AD849">
        <v>75</v>
      </c>
      <c r="AE849">
        <v>72</v>
      </c>
      <c r="AF849">
        <v>35</v>
      </c>
      <c r="AG849">
        <v>44</v>
      </c>
      <c r="AH849">
        <v>14</v>
      </c>
      <c r="AI849">
        <v>126</v>
      </c>
      <c r="AJ849">
        <v>10</v>
      </c>
      <c r="AK849">
        <v>158</v>
      </c>
      <c r="AL849">
        <v>1867</v>
      </c>
      <c r="AM849">
        <v>1826</v>
      </c>
      <c r="AO849">
        <v>16.542857142857141</v>
      </c>
      <c r="AP849">
        <v>21.767441860465116</v>
      </c>
      <c r="AQ849">
        <v>20.303999999999998</v>
      </c>
      <c r="AR849">
        <v>15.5</v>
      </c>
      <c r="AS849">
        <v>22.6</v>
      </c>
      <c r="AT849">
        <v>16.418181818181818</v>
      </c>
      <c r="AU849">
        <v>15.4125</v>
      </c>
      <c r="AV849">
        <v>11.321739130434784</v>
      </c>
      <c r="AW849">
        <v>10.448780487804878</v>
      </c>
      <c r="AX849">
        <v>17.047058823529412</v>
      </c>
      <c r="AY849">
        <v>6.75</v>
      </c>
      <c r="AZ849">
        <v>15.840000000000002</v>
      </c>
      <c r="BA849">
        <v>30.641860465116277</v>
      </c>
      <c r="BB849">
        <v>26.133333333333336</v>
      </c>
      <c r="BC849">
        <v>30.6</v>
      </c>
      <c r="BD849">
        <v>36.143999999999998</v>
      </c>
      <c r="BE849">
        <v>16.533333333333335</v>
      </c>
      <c r="BF849">
        <v>17.297560975609755</v>
      </c>
      <c r="BG849">
        <v>19.231578947368423</v>
      </c>
      <c r="BH849">
        <v>14.155932203389831</v>
      </c>
      <c r="BI849">
        <v>8.0047058823529422</v>
      </c>
      <c r="BJ849">
        <v>14.809090909090909</v>
      </c>
      <c r="BK849">
        <v>30.666666666666668</v>
      </c>
      <c r="BL849">
        <v>26.047058823529412</v>
      </c>
      <c r="BM849">
        <v>40.800000000000004</v>
      </c>
      <c r="BN849">
        <v>19.086792452830188</v>
      </c>
      <c r="BO849">
        <v>20.090322580645164</v>
      </c>
      <c r="BP849">
        <v>8.016</v>
      </c>
      <c r="BQ849">
        <v>18.25</v>
      </c>
      <c r="BR849">
        <v>34.148571428571429</v>
      </c>
      <c r="BS849">
        <v>30.109090909090909</v>
      </c>
      <c r="BT849">
        <v>26.485714285714284</v>
      </c>
      <c r="BU849">
        <v>10.200000000000001</v>
      </c>
      <c r="BV849">
        <v>16.559999999999999</v>
      </c>
      <c r="BW849">
        <v>12.531645569620252</v>
      </c>
      <c r="BX849">
        <v>16.532619175147296</v>
      </c>
      <c r="BY849">
        <v>19.64630417926584</v>
      </c>
      <c r="BZ849">
        <v>848</v>
      </c>
    </row>
    <row r="850" spans="1:78" x14ac:dyDescent="0.25">
      <c r="A850">
        <v>849</v>
      </c>
      <c r="B850" t="s">
        <v>919</v>
      </c>
      <c r="C850">
        <v>84</v>
      </c>
      <c r="D850">
        <v>43</v>
      </c>
      <c r="E850">
        <v>50</v>
      </c>
      <c r="F850">
        <v>71</v>
      </c>
      <c r="G850">
        <v>36</v>
      </c>
      <c r="H850">
        <v>67</v>
      </c>
      <c r="I850">
        <v>66</v>
      </c>
      <c r="J850">
        <v>70</v>
      </c>
      <c r="K850">
        <v>80</v>
      </c>
      <c r="L850">
        <v>69</v>
      </c>
      <c r="M850">
        <v>16</v>
      </c>
      <c r="N850">
        <v>30</v>
      </c>
      <c r="O850">
        <v>43</v>
      </c>
      <c r="P850">
        <v>27</v>
      </c>
      <c r="Q850">
        <v>24</v>
      </c>
      <c r="R850">
        <v>35</v>
      </c>
      <c r="S850">
        <v>55</v>
      </c>
      <c r="T850">
        <v>84</v>
      </c>
      <c r="U850">
        <v>38</v>
      </c>
      <c r="V850">
        <v>58</v>
      </c>
      <c r="W850">
        <v>86</v>
      </c>
      <c r="X850">
        <v>44</v>
      </c>
      <c r="Y850">
        <v>27</v>
      </c>
      <c r="Z850">
        <v>17</v>
      </c>
      <c r="AA850">
        <v>3</v>
      </c>
      <c r="AB850">
        <v>53</v>
      </c>
      <c r="AC850">
        <v>31</v>
      </c>
      <c r="AD850">
        <v>75</v>
      </c>
      <c r="AE850">
        <v>72</v>
      </c>
      <c r="AF850">
        <v>35</v>
      </c>
      <c r="AG850">
        <v>44</v>
      </c>
      <c r="AH850">
        <v>14</v>
      </c>
      <c r="AI850">
        <v>127</v>
      </c>
      <c r="AJ850">
        <v>10</v>
      </c>
      <c r="AK850">
        <v>157</v>
      </c>
      <c r="AL850">
        <v>1868</v>
      </c>
      <c r="AM850">
        <v>1841</v>
      </c>
      <c r="AO850">
        <v>16.542857142857141</v>
      </c>
      <c r="AP850">
        <v>21.767441860465116</v>
      </c>
      <c r="AQ850">
        <v>20.303999999999998</v>
      </c>
      <c r="AR850">
        <v>15.718309859154932</v>
      </c>
      <c r="AS850">
        <v>22.6</v>
      </c>
      <c r="AT850">
        <v>16.173134328358209</v>
      </c>
      <c r="AU850">
        <v>14.945454545454545</v>
      </c>
      <c r="AV850">
        <v>11.16</v>
      </c>
      <c r="AW850">
        <v>10.71</v>
      </c>
      <c r="AX850">
        <v>16.8</v>
      </c>
      <c r="AY850">
        <v>6.75</v>
      </c>
      <c r="AZ850">
        <v>15.840000000000002</v>
      </c>
      <c r="BA850">
        <v>30.641860465116277</v>
      </c>
      <c r="BB850">
        <v>26.133333333333336</v>
      </c>
      <c r="BC850">
        <v>30.6</v>
      </c>
      <c r="BD850">
        <v>25.817142857142859</v>
      </c>
      <c r="BE850">
        <v>16.232727272727271</v>
      </c>
      <c r="BF850">
        <v>16.885714285714286</v>
      </c>
      <c r="BG850">
        <v>19.231578947368423</v>
      </c>
      <c r="BH850">
        <v>14.4</v>
      </c>
      <c r="BI850">
        <v>7.9116279069767437</v>
      </c>
      <c r="BJ850">
        <v>14.809090909090909</v>
      </c>
      <c r="BK850">
        <v>30.666666666666668</v>
      </c>
      <c r="BL850">
        <v>26.047058823529412</v>
      </c>
      <c r="BM850">
        <v>40.800000000000004</v>
      </c>
      <c r="BN850">
        <v>19.086792452830188</v>
      </c>
      <c r="BO850">
        <v>20.090322580645164</v>
      </c>
      <c r="BP850">
        <v>8.016</v>
      </c>
      <c r="BQ850">
        <v>18.25</v>
      </c>
      <c r="BR850">
        <v>34.148571428571429</v>
      </c>
      <c r="BS850">
        <v>30.109090909090909</v>
      </c>
      <c r="BT850">
        <v>26.485714285714284</v>
      </c>
      <c r="BU850">
        <v>10.119685039370079</v>
      </c>
      <c r="BV850">
        <v>16.559999999999999</v>
      </c>
      <c r="BW850">
        <v>12.611464968152866</v>
      </c>
      <c r="BX850">
        <v>16.523768736616702</v>
      </c>
      <c r="BY850">
        <v>19.300942317449479</v>
      </c>
      <c r="BZ850">
        <v>849</v>
      </c>
    </row>
    <row r="851" spans="1:78" x14ac:dyDescent="0.25">
      <c r="A851">
        <v>850</v>
      </c>
      <c r="B851" t="s">
        <v>920</v>
      </c>
      <c r="C851">
        <v>81</v>
      </c>
      <c r="D851">
        <v>46</v>
      </c>
      <c r="E851">
        <v>52</v>
      </c>
      <c r="F851">
        <v>73</v>
      </c>
      <c r="G851">
        <v>34</v>
      </c>
      <c r="H851">
        <v>68</v>
      </c>
      <c r="I851">
        <v>66</v>
      </c>
      <c r="J851">
        <v>70</v>
      </c>
      <c r="K851">
        <v>79</v>
      </c>
      <c r="L851">
        <v>69</v>
      </c>
      <c r="M851">
        <v>16</v>
      </c>
      <c r="N851">
        <v>30</v>
      </c>
      <c r="O851">
        <v>41</v>
      </c>
      <c r="P851">
        <v>27</v>
      </c>
      <c r="Q851">
        <v>24</v>
      </c>
      <c r="R851">
        <v>35</v>
      </c>
      <c r="S851">
        <v>56</v>
      </c>
      <c r="T851">
        <v>82</v>
      </c>
      <c r="U851">
        <v>38</v>
      </c>
      <c r="V851">
        <v>61</v>
      </c>
      <c r="W851">
        <v>86</v>
      </c>
      <c r="X851">
        <v>44</v>
      </c>
      <c r="Y851">
        <v>27</v>
      </c>
      <c r="Z851">
        <v>17</v>
      </c>
      <c r="AA851">
        <v>3</v>
      </c>
      <c r="AB851">
        <v>53</v>
      </c>
      <c r="AC851">
        <v>31</v>
      </c>
      <c r="AD851">
        <v>75</v>
      </c>
      <c r="AE851">
        <v>70</v>
      </c>
      <c r="AF851">
        <v>36</v>
      </c>
      <c r="AG851">
        <v>44</v>
      </c>
      <c r="AH851">
        <v>14</v>
      </c>
      <c r="AI851">
        <v>117</v>
      </c>
      <c r="AJ851">
        <v>8</v>
      </c>
      <c r="AK851">
        <v>157</v>
      </c>
      <c r="AL851">
        <v>1871</v>
      </c>
      <c r="AM851">
        <v>1830</v>
      </c>
      <c r="AO851">
        <v>17.155555555555555</v>
      </c>
      <c r="AP851">
        <v>20.347826086956523</v>
      </c>
      <c r="AQ851">
        <v>19.523076923076925</v>
      </c>
      <c r="AR851">
        <v>15.287671232876713</v>
      </c>
      <c r="AS851">
        <v>23.929411764705883</v>
      </c>
      <c r="AT851">
        <v>15.935294117647061</v>
      </c>
      <c r="AU851">
        <v>14.945454545454545</v>
      </c>
      <c r="AV851">
        <v>11.16</v>
      </c>
      <c r="AW851">
        <v>10.845569620253166</v>
      </c>
      <c r="AX851">
        <v>16.8</v>
      </c>
      <c r="AY851">
        <v>6.75</v>
      </c>
      <c r="AZ851">
        <v>15.840000000000002</v>
      </c>
      <c r="BA851">
        <v>32.136585365853662</v>
      </c>
      <c r="BB851">
        <v>26.133333333333336</v>
      </c>
      <c r="BC851">
        <v>30.6</v>
      </c>
      <c r="BD851">
        <v>25.817142857142859</v>
      </c>
      <c r="BE851">
        <v>15.942857142857145</v>
      </c>
      <c r="BF851">
        <v>17.297560975609755</v>
      </c>
      <c r="BG851">
        <v>19.231578947368423</v>
      </c>
      <c r="BH851">
        <v>13.691803278688525</v>
      </c>
      <c r="BI851">
        <v>7.9116279069767437</v>
      </c>
      <c r="BJ851">
        <v>14.809090909090909</v>
      </c>
      <c r="BK851">
        <v>30.666666666666668</v>
      </c>
      <c r="BL851">
        <v>26.047058823529412</v>
      </c>
      <c r="BM851">
        <v>40.800000000000004</v>
      </c>
      <c r="BN851">
        <v>19.086792452830188</v>
      </c>
      <c r="BO851">
        <v>20.090322580645164</v>
      </c>
      <c r="BP851">
        <v>8.016</v>
      </c>
      <c r="BQ851">
        <v>18.771428571428572</v>
      </c>
      <c r="BR851">
        <v>33.199999999999996</v>
      </c>
      <c r="BS851">
        <v>30.109090909090909</v>
      </c>
      <c r="BT851">
        <v>26.485714285714284</v>
      </c>
      <c r="BU851">
        <v>10.984615384615385</v>
      </c>
      <c r="BV851">
        <v>20.7</v>
      </c>
      <c r="BW851">
        <v>12.611464968152866</v>
      </c>
      <c r="BX851">
        <v>16.497274184927846</v>
      </c>
      <c r="BY851">
        <v>19.373553613792552</v>
      </c>
      <c r="BZ851">
        <v>850</v>
      </c>
    </row>
    <row r="852" spans="1:78" x14ac:dyDescent="0.25">
      <c r="A852">
        <v>851</v>
      </c>
      <c r="B852" t="s">
        <v>921</v>
      </c>
      <c r="C852">
        <v>81</v>
      </c>
      <c r="D852">
        <v>47</v>
      </c>
      <c r="E852">
        <v>58</v>
      </c>
      <c r="F852">
        <v>72</v>
      </c>
      <c r="G852">
        <v>34</v>
      </c>
      <c r="H852">
        <v>68</v>
      </c>
      <c r="I852">
        <v>66</v>
      </c>
      <c r="J852">
        <v>71</v>
      </c>
      <c r="K852">
        <v>78</v>
      </c>
      <c r="L852">
        <v>68</v>
      </c>
      <c r="M852">
        <v>16</v>
      </c>
      <c r="N852">
        <v>30</v>
      </c>
      <c r="O852">
        <v>41</v>
      </c>
      <c r="P852">
        <v>27</v>
      </c>
      <c r="Q852">
        <v>24</v>
      </c>
      <c r="R852">
        <v>35</v>
      </c>
      <c r="S852">
        <v>55</v>
      </c>
      <c r="T852">
        <v>81</v>
      </c>
      <c r="U852">
        <v>37</v>
      </c>
      <c r="V852">
        <v>60</v>
      </c>
      <c r="W852">
        <v>89</v>
      </c>
      <c r="X852">
        <v>44</v>
      </c>
      <c r="Y852">
        <v>27</v>
      </c>
      <c r="Z852">
        <v>17</v>
      </c>
      <c r="AA852">
        <v>3</v>
      </c>
      <c r="AB852">
        <v>53</v>
      </c>
      <c r="AC852">
        <v>31</v>
      </c>
      <c r="AD852">
        <v>75</v>
      </c>
      <c r="AE852">
        <v>69</v>
      </c>
      <c r="AF852">
        <v>37</v>
      </c>
      <c r="AG852">
        <v>47</v>
      </c>
      <c r="AH852">
        <v>18</v>
      </c>
      <c r="AI852">
        <v>123</v>
      </c>
      <c r="AJ852">
        <v>10</v>
      </c>
      <c r="AK852">
        <v>157</v>
      </c>
      <c r="AL852">
        <v>1867</v>
      </c>
      <c r="AM852">
        <v>1849</v>
      </c>
      <c r="AO852">
        <v>17.155555555555555</v>
      </c>
      <c r="AP852">
        <v>19.914893617021278</v>
      </c>
      <c r="AQ852">
        <v>17.50344827586207</v>
      </c>
      <c r="AR852">
        <v>15.5</v>
      </c>
      <c r="AS852">
        <v>23.929411764705883</v>
      </c>
      <c r="AT852">
        <v>15.935294117647061</v>
      </c>
      <c r="AU852">
        <v>14.945454545454545</v>
      </c>
      <c r="AV852">
        <v>11.002816901408451</v>
      </c>
      <c r="AW852">
        <v>10.984615384615385</v>
      </c>
      <c r="AX852">
        <v>17.047058823529412</v>
      </c>
      <c r="AY852">
        <v>6.75</v>
      </c>
      <c r="AZ852">
        <v>15.840000000000002</v>
      </c>
      <c r="BA852">
        <v>32.136585365853662</v>
      </c>
      <c r="BB852">
        <v>26.133333333333336</v>
      </c>
      <c r="BC852">
        <v>30.6</v>
      </c>
      <c r="BD852">
        <v>25.817142857142859</v>
      </c>
      <c r="BE852">
        <v>16.232727272727271</v>
      </c>
      <c r="BF852">
        <v>17.511111111111113</v>
      </c>
      <c r="BG852">
        <v>19.751351351351353</v>
      </c>
      <c r="BH852">
        <v>13.92</v>
      </c>
      <c r="BI852">
        <v>7.6449438202247197</v>
      </c>
      <c r="BJ852">
        <v>14.809090909090909</v>
      </c>
      <c r="BK852">
        <v>30.666666666666668</v>
      </c>
      <c r="BL852">
        <v>26.047058823529412</v>
      </c>
      <c r="BM852">
        <v>40.800000000000004</v>
      </c>
      <c r="BN852">
        <v>19.086792452830188</v>
      </c>
      <c r="BO852">
        <v>20.090322580645164</v>
      </c>
      <c r="BP852">
        <v>8.016</v>
      </c>
      <c r="BQ852">
        <v>19.043478260869566</v>
      </c>
      <c r="BR852">
        <v>32.302702702702703</v>
      </c>
      <c r="BS852">
        <v>28.18723404255319</v>
      </c>
      <c r="BT852">
        <v>20.6</v>
      </c>
      <c r="BU852">
        <v>10.448780487804878</v>
      </c>
      <c r="BV852">
        <v>16.559999999999999</v>
      </c>
      <c r="BW852">
        <v>12.611464968152866</v>
      </c>
      <c r="BX852">
        <v>16.532619175147296</v>
      </c>
      <c r="BY852">
        <v>19.1207580068215</v>
      </c>
      <c r="BZ852">
        <v>851</v>
      </c>
    </row>
    <row r="853" spans="1:78" x14ac:dyDescent="0.25">
      <c r="A853">
        <v>852</v>
      </c>
      <c r="B853" t="s">
        <v>922</v>
      </c>
      <c r="C853">
        <v>81</v>
      </c>
      <c r="D853">
        <v>47</v>
      </c>
      <c r="E853">
        <v>58</v>
      </c>
      <c r="F853">
        <v>71</v>
      </c>
      <c r="G853">
        <v>34</v>
      </c>
      <c r="H853">
        <v>64</v>
      </c>
      <c r="I853">
        <v>63</v>
      </c>
      <c r="J853">
        <v>70</v>
      </c>
      <c r="K853">
        <v>78</v>
      </c>
      <c r="L853">
        <v>69</v>
      </c>
      <c r="M853">
        <v>16</v>
      </c>
      <c r="N853">
        <v>30</v>
      </c>
      <c r="O853">
        <v>41</v>
      </c>
      <c r="P853">
        <v>27</v>
      </c>
      <c r="Q853">
        <v>24</v>
      </c>
      <c r="R853">
        <v>35</v>
      </c>
      <c r="S853">
        <v>55</v>
      </c>
      <c r="T853">
        <v>80</v>
      </c>
      <c r="U853">
        <v>37</v>
      </c>
      <c r="V853">
        <v>63</v>
      </c>
      <c r="W853">
        <v>82</v>
      </c>
      <c r="X853">
        <v>38</v>
      </c>
      <c r="Y853">
        <v>27</v>
      </c>
      <c r="Z853">
        <v>15</v>
      </c>
      <c r="AA853">
        <v>3</v>
      </c>
      <c r="AB853">
        <v>53</v>
      </c>
      <c r="AC853">
        <v>31</v>
      </c>
      <c r="AD853">
        <v>76</v>
      </c>
      <c r="AE853">
        <v>67</v>
      </c>
      <c r="AF853">
        <v>36</v>
      </c>
      <c r="AG853">
        <v>48</v>
      </c>
      <c r="AH853">
        <v>16</v>
      </c>
      <c r="AI853">
        <v>126</v>
      </c>
      <c r="AJ853">
        <v>11</v>
      </c>
      <c r="AK853">
        <v>158</v>
      </c>
      <c r="AL853">
        <v>1860</v>
      </c>
      <c r="AM853">
        <v>1830</v>
      </c>
      <c r="AO853">
        <v>17.155555555555555</v>
      </c>
      <c r="AP853">
        <v>19.914893617021278</v>
      </c>
      <c r="AQ853">
        <v>17.50344827586207</v>
      </c>
      <c r="AR853">
        <v>15.718309859154932</v>
      </c>
      <c r="AS853">
        <v>23.929411764705883</v>
      </c>
      <c r="AT853">
        <v>16.931250000000002</v>
      </c>
      <c r="AU853">
        <v>15.657142857142857</v>
      </c>
      <c r="AV853">
        <v>11.16</v>
      </c>
      <c r="AW853">
        <v>10.984615384615385</v>
      </c>
      <c r="AX853">
        <v>16.8</v>
      </c>
      <c r="AY853">
        <v>6.75</v>
      </c>
      <c r="AZ853">
        <v>15.840000000000002</v>
      </c>
      <c r="BA853">
        <v>32.136585365853662</v>
      </c>
      <c r="BB853">
        <v>26.133333333333336</v>
      </c>
      <c r="BC853">
        <v>30.6</v>
      </c>
      <c r="BD853">
        <v>25.817142857142859</v>
      </c>
      <c r="BE853">
        <v>16.232727272727271</v>
      </c>
      <c r="BF853">
        <v>17.73</v>
      </c>
      <c r="BG853">
        <v>19.751351351351353</v>
      </c>
      <c r="BH853">
        <v>13.257142857142856</v>
      </c>
      <c r="BI853">
        <v>8.2975609756097555</v>
      </c>
      <c r="BJ853">
        <v>17.147368421052633</v>
      </c>
      <c r="BK853">
        <v>30.666666666666668</v>
      </c>
      <c r="BL853">
        <v>29.52</v>
      </c>
      <c r="BM853">
        <v>40.800000000000004</v>
      </c>
      <c r="BN853">
        <v>19.086792452830188</v>
      </c>
      <c r="BO853">
        <v>20.090322580645164</v>
      </c>
      <c r="BP853">
        <v>7.9105263157894736</v>
      </c>
      <c r="BQ853">
        <v>19.611940298507463</v>
      </c>
      <c r="BR853">
        <v>33.199999999999996</v>
      </c>
      <c r="BS853">
        <v>27.6</v>
      </c>
      <c r="BT853">
        <v>23.175000000000001</v>
      </c>
      <c r="BU853">
        <v>10.200000000000001</v>
      </c>
      <c r="BV853">
        <v>15.054545454545455</v>
      </c>
      <c r="BW853">
        <v>12.531645569620252</v>
      </c>
      <c r="BX853">
        <v>16.594838709677418</v>
      </c>
      <c r="BY853">
        <v>19.32581458116865</v>
      </c>
      <c r="BZ853">
        <v>852</v>
      </c>
    </row>
    <row r="854" spans="1:78" x14ac:dyDescent="0.25">
      <c r="A854">
        <v>853</v>
      </c>
      <c r="B854" t="s">
        <v>923</v>
      </c>
      <c r="C854">
        <v>80</v>
      </c>
      <c r="D854">
        <v>47</v>
      </c>
      <c r="E854">
        <v>58</v>
      </c>
      <c r="F854">
        <v>72</v>
      </c>
      <c r="G854">
        <v>33</v>
      </c>
      <c r="H854">
        <v>64</v>
      </c>
      <c r="I854">
        <v>63</v>
      </c>
      <c r="J854">
        <v>71</v>
      </c>
      <c r="K854">
        <v>77</v>
      </c>
      <c r="L854">
        <v>66</v>
      </c>
      <c r="M854">
        <v>16</v>
      </c>
      <c r="N854">
        <v>30</v>
      </c>
      <c r="O854">
        <v>41</v>
      </c>
      <c r="P854">
        <v>26</v>
      </c>
      <c r="Q854">
        <v>24</v>
      </c>
      <c r="R854">
        <v>26</v>
      </c>
      <c r="S854">
        <v>56</v>
      </c>
      <c r="T854">
        <v>80</v>
      </c>
      <c r="U854">
        <v>36</v>
      </c>
      <c r="V854">
        <v>67</v>
      </c>
      <c r="W854">
        <v>77</v>
      </c>
      <c r="X854">
        <v>38</v>
      </c>
      <c r="Y854">
        <v>27</v>
      </c>
      <c r="Z854">
        <v>17</v>
      </c>
      <c r="AA854">
        <v>3</v>
      </c>
      <c r="AB854">
        <v>54</v>
      </c>
      <c r="AC854">
        <v>31</v>
      </c>
      <c r="AD854">
        <v>76</v>
      </c>
      <c r="AE854">
        <v>68</v>
      </c>
      <c r="AF854">
        <v>36</v>
      </c>
      <c r="AG854">
        <v>48</v>
      </c>
      <c r="AH854">
        <v>16</v>
      </c>
      <c r="AI854">
        <v>126</v>
      </c>
      <c r="AJ854">
        <v>11</v>
      </c>
      <c r="AK854">
        <v>158</v>
      </c>
      <c r="AL854">
        <v>1858</v>
      </c>
      <c r="AM854">
        <v>1819</v>
      </c>
      <c r="AO854">
        <v>17.37</v>
      </c>
      <c r="AP854">
        <v>19.914893617021278</v>
      </c>
      <c r="AQ854">
        <v>17.50344827586207</v>
      </c>
      <c r="AR854">
        <v>15.5</v>
      </c>
      <c r="AS854">
        <v>24.654545454545456</v>
      </c>
      <c r="AT854">
        <v>16.931250000000002</v>
      </c>
      <c r="AU854">
        <v>15.657142857142857</v>
      </c>
      <c r="AV854">
        <v>11.002816901408451</v>
      </c>
      <c r="AW854">
        <v>11.127272727272727</v>
      </c>
      <c r="AX854">
        <v>17.563636363636366</v>
      </c>
      <c r="AY854">
        <v>6.75</v>
      </c>
      <c r="AZ854">
        <v>15.840000000000002</v>
      </c>
      <c r="BA854">
        <v>32.136585365853662</v>
      </c>
      <c r="BB854">
        <v>27.138461538461538</v>
      </c>
      <c r="BC854">
        <v>30.6</v>
      </c>
      <c r="BD854">
        <v>34.753846153846155</v>
      </c>
      <c r="BE854">
        <v>15.942857142857145</v>
      </c>
      <c r="BF854">
        <v>17.73</v>
      </c>
      <c r="BG854">
        <v>20.3</v>
      </c>
      <c r="BH854">
        <v>12.465671641791044</v>
      </c>
      <c r="BI854">
        <v>8.836363636363636</v>
      </c>
      <c r="BJ854">
        <v>17.147368421052633</v>
      </c>
      <c r="BK854">
        <v>30.666666666666668</v>
      </c>
      <c r="BL854">
        <v>26.047058823529412</v>
      </c>
      <c r="BM854">
        <v>40.800000000000004</v>
      </c>
      <c r="BN854">
        <v>18.733333333333331</v>
      </c>
      <c r="BO854">
        <v>20.090322580645164</v>
      </c>
      <c r="BP854">
        <v>7.9105263157894736</v>
      </c>
      <c r="BQ854">
        <v>19.323529411764707</v>
      </c>
      <c r="BR854">
        <v>33.199999999999996</v>
      </c>
      <c r="BS854">
        <v>27.6</v>
      </c>
      <c r="BT854">
        <v>23.175000000000001</v>
      </c>
      <c r="BU854">
        <v>10.200000000000001</v>
      </c>
      <c r="BV854">
        <v>15.054545454545455</v>
      </c>
      <c r="BW854">
        <v>12.531645569620252</v>
      </c>
      <c r="BX854">
        <v>16.612701829924649</v>
      </c>
      <c r="BY854">
        <v>19.581327586357713</v>
      </c>
      <c r="BZ854">
        <v>853</v>
      </c>
    </row>
    <row r="855" spans="1:78" x14ac:dyDescent="0.25">
      <c r="A855">
        <v>854</v>
      </c>
      <c r="B855" t="s">
        <v>924</v>
      </c>
      <c r="C855">
        <v>81</v>
      </c>
      <c r="D855">
        <v>47</v>
      </c>
      <c r="E855">
        <v>57</v>
      </c>
      <c r="F855">
        <v>72</v>
      </c>
      <c r="G855">
        <v>33</v>
      </c>
      <c r="H855">
        <v>63</v>
      </c>
      <c r="I855">
        <v>63</v>
      </c>
      <c r="J855">
        <v>70</v>
      </c>
      <c r="K855">
        <v>76</v>
      </c>
      <c r="L855">
        <v>65</v>
      </c>
      <c r="M855">
        <v>16</v>
      </c>
      <c r="N855">
        <v>30</v>
      </c>
      <c r="O855">
        <v>40</v>
      </c>
      <c r="P855">
        <v>25</v>
      </c>
      <c r="Q855">
        <v>24</v>
      </c>
      <c r="R855">
        <v>26</v>
      </c>
      <c r="S855">
        <v>56</v>
      </c>
      <c r="T855">
        <v>81</v>
      </c>
      <c r="U855">
        <v>37</v>
      </c>
      <c r="V855">
        <v>67</v>
      </c>
      <c r="W855">
        <v>77</v>
      </c>
      <c r="X855">
        <v>38</v>
      </c>
      <c r="Y855">
        <v>27</v>
      </c>
      <c r="Z855">
        <v>17</v>
      </c>
      <c r="AA855">
        <v>3</v>
      </c>
      <c r="AB855">
        <v>53</v>
      </c>
      <c r="AC855">
        <v>33</v>
      </c>
      <c r="AD855">
        <v>76</v>
      </c>
      <c r="AE855">
        <v>68</v>
      </c>
      <c r="AF855">
        <v>35</v>
      </c>
      <c r="AG855">
        <v>41</v>
      </c>
      <c r="AH855">
        <v>13</v>
      </c>
      <c r="AI855">
        <v>119</v>
      </c>
      <c r="AJ855">
        <v>11</v>
      </c>
      <c r="AK855">
        <v>155</v>
      </c>
      <c r="AL855">
        <v>1857</v>
      </c>
      <c r="AM855">
        <v>1795</v>
      </c>
      <c r="AO855">
        <v>17.155555555555555</v>
      </c>
      <c r="AP855">
        <v>19.914893617021278</v>
      </c>
      <c r="AQ855">
        <v>17.810526315789474</v>
      </c>
      <c r="AR855">
        <v>15.5</v>
      </c>
      <c r="AS855">
        <v>24.654545454545456</v>
      </c>
      <c r="AT855">
        <v>17.2</v>
      </c>
      <c r="AU855">
        <v>15.657142857142857</v>
      </c>
      <c r="AV855">
        <v>11.16</v>
      </c>
      <c r="AW855">
        <v>11.273684210526318</v>
      </c>
      <c r="AX855">
        <v>17.833846153846157</v>
      </c>
      <c r="AY855">
        <v>6.75</v>
      </c>
      <c r="AZ855">
        <v>15.840000000000002</v>
      </c>
      <c r="BA855">
        <v>32.940000000000005</v>
      </c>
      <c r="BB855">
        <v>28.224</v>
      </c>
      <c r="BC855">
        <v>30.6</v>
      </c>
      <c r="BD855">
        <v>34.753846153846155</v>
      </c>
      <c r="BE855">
        <v>15.942857142857145</v>
      </c>
      <c r="BF855">
        <v>17.511111111111113</v>
      </c>
      <c r="BG855">
        <v>19.751351351351353</v>
      </c>
      <c r="BH855">
        <v>12.465671641791044</v>
      </c>
      <c r="BI855">
        <v>8.836363636363636</v>
      </c>
      <c r="BJ855">
        <v>17.147368421052633</v>
      </c>
      <c r="BK855">
        <v>30.666666666666668</v>
      </c>
      <c r="BL855">
        <v>26.047058823529412</v>
      </c>
      <c r="BM855">
        <v>40.800000000000004</v>
      </c>
      <c r="BN855">
        <v>19.086792452830188</v>
      </c>
      <c r="BO855">
        <v>18.872727272727271</v>
      </c>
      <c r="BP855">
        <v>7.9105263157894736</v>
      </c>
      <c r="BQ855">
        <v>19.323529411764707</v>
      </c>
      <c r="BR855">
        <v>34.148571428571429</v>
      </c>
      <c r="BS855">
        <v>32.312195121951227</v>
      </c>
      <c r="BT855">
        <v>28.523076923076925</v>
      </c>
      <c r="BU855">
        <v>10.8</v>
      </c>
      <c r="BV855">
        <v>15.054545454545455</v>
      </c>
      <c r="BW855">
        <v>12.774193548387096</v>
      </c>
      <c r="BX855">
        <v>16.621647819063007</v>
      </c>
      <c r="BY855">
        <v>19.976244622874248</v>
      </c>
      <c r="BZ855">
        <v>854</v>
      </c>
    </row>
    <row r="856" spans="1:78" x14ac:dyDescent="0.25">
      <c r="A856">
        <v>855</v>
      </c>
      <c r="B856" t="s">
        <v>925</v>
      </c>
      <c r="C856">
        <v>81</v>
      </c>
      <c r="D856">
        <v>47</v>
      </c>
      <c r="E856">
        <v>57</v>
      </c>
      <c r="F856">
        <v>73</v>
      </c>
      <c r="G856">
        <v>33</v>
      </c>
      <c r="H856">
        <v>64</v>
      </c>
      <c r="I856">
        <v>63</v>
      </c>
      <c r="J856">
        <v>72</v>
      </c>
      <c r="K856">
        <v>80</v>
      </c>
      <c r="L856">
        <v>62</v>
      </c>
      <c r="M856">
        <v>16</v>
      </c>
      <c r="N856">
        <v>30</v>
      </c>
      <c r="O856">
        <v>40</v>
      </c>
      <c r="P856">
        <v>25</v>
      </c>
      <c r="Q856">
        <v>24</v>
      </c>
      <c r="R856">
        <v>26</v>
      </c>
      <c r="S856">
        <v>56</v>
      </c>
      <c r="T856">
        <v>81</v>
      </c>
      <c r="U856">
        <v>37</v>
      </c>
      <c r="V856">
        <v>66</v>
      </c>
      <c r="W856">
        <v>84</v>
      </c>
      <c r="X856">
        <v>38</v>
      </c>
      <c r="Y856">
        <v>27</v>
      </c>
      <c r="Z856">
        <v>16</v>
      </c>
      <c r="AA856">
        <v>3</v>
      </c>
      <c r="AB856">
        <v>54</v>
      </c>
      <c r="AC856">
        <v>33</v>
      </c>
      <c r="AD856">
        <v>76</v>
      </c>
      <c r="AE856">
        <v>68</v>
      </c>
      <c r="AF856">
        <v>36</v>
      </c>
      <c r="AG856">
        <v>49</v>
      </c>
      <c r="AH856">
        <v>16</v>
      </c>
      <c r="AI856">
        <v>126</v>
      </c>
      <c r="AJ856">
        <v>11</v>
      </c>
      <c r="AK856">
        <v>156</v>
      </c>
      <c r="AL856">
        <v>1857</v>
      </c>
      <c r="AM856">
        <v>1826</v>
      </c>
      <c r="AO856">
        <v>17.155555555555555</v>
      </c>
      <c r="AP856">
        <v>19.914893617021278</v>
      </c>
      <c r="AQ856">
        <v>17.810526315789474</v>
      </c>
      <c r="AR856">
        <v>15.287671232876713</v>
      </c>
      <c r="AS856">
        <v>24.654545454545456</v>
      </c>
      <c r="AT856">
        <v>16.931250000000002</v>
      </c>
      <c r="AU856">
        <v>15.657142857142857</v>
      </c>
      <c r="AV856">
        <v>10.85</v>
      </c>
      <c r="AW856">
        <v>10.71</v>
      </c>
      <c r="AX856">
        <v>18.696774193548386</v>
      </c>
      <c r="AY856">
        <v>6.75</v>
      </c>
      <c r="AZ856">
        <v>15.840000000000002</v>
      </c>
      <c r="BA856">
        <v>32.940000000000005</v>
      </c>
      <c r="BB856">
        <v>28.224</v>
      </c>
      <c r="BC856">
        <v>30.6</v>
      </c>
      <c r="BD856">
        <v>34.753846153846155</v>
      </c>
      <c r="BE856">
        <v>15.942857142857145</v>
      </c>
      <c r="BF856">
        <v>17.511111111111113</v>
      </c>
      <c r="BG856">
        <v>19.751351351351353</v>
      </c>
      <c r="BH856">
        <v>12.654545454545454</v>
      </c>
      <c r="BI856">
        <v>8.1</v>
      </c>
      <c r="BJ856">
        <v>17.147368421052633</v>
      </c>
      <c r="BK856">
        <v>30.666666666666668</v>
      </c>
      <c r="BL856">
        <v>27.675000000000001</v>
      </c>
      <c r="BM856">
        <v>40.800000000000004</v>
      </c>
      <c r="BN856">
        <v>18.733333333333331</v>
      </c>
      <c r="BO856">
        <v>18.872727272727271</v>
      </c>
      <c r="BP856">
        <v>7.9105263157894736</v>
      </c>
      <c r="BQ856">
        <v>19.323529411764707</v>
      </c>
      <c r="BR856">
        <v>33.199999999999996</v>
      </c>
      <c r="BS856">
        <v>27.036734693877552</v>
      </c>
      <c r="BT856">
        <v>23.175000000000001</v>
      </c>
      <c r="BU856">
        <v>10.200000000000001</v>
      </c>
      <c r="BV856">
        <v>15.054545454545455</v>
      </c>
      <c r="BW856">
        <v>12.692307692307692</v>
      </c>
      <c r="BX856">
        <v>16.621647819063007</v>
      </c>
      <c r="BY856">
        <v>19.611058802084269</v>
      </c>
      <c r="BZ856">
        <v>855</v>
      </c>
    </row>
    <row r="857" spans="1:78" x14ac:dyDescent="0.25">
      <c r="A857">
        <v>856</v>
      </c>
      <c r="B857" t="s">
        <v>926</v>
      </c>
      <c r="C857">
        <v>81</v>
      </c>
      <c r="D857">
        <v>47</v>
      </c>
      <c r="E857">
        <v>56</v>
      </c>
      <c r="F857">
        <v>72</v>
      </c>
      <c r="G857">
        <v>34</v>
      </c>
      <c r="H857">
        <v>64</v>
      </c>
      <c r="I857">
        <v>64</v>
      </c>
      <c r="J857">
        <v>71</v>
      </c>
      <c r="K857">
        <v>80</v>
      </c>
      <c r="L857">
        <v>63</v>
      </c>
      <c r="M857">
        <v>15</v>
      </c>
      <c r="N857">
        <v>30</v>
      </c>
      <c r="O857">
        <v>40</v>
      </c>
      <c r="P857">
        <v>25</v>
      </c>
      <c r="Q857">
        <v>24</v>
      </c>
      <c r="R857">
        <v>26</v>
      </c>
      <c r="S857">
        <v>56</v>
      </c>
      <c r="T857">
        <v>80</v>
      </c>
      <c r="U857">
        <v>37</v>
      </c>
      <c r="V857">
        <v>67</v>
      </c>
      <c r="W857">
        <v>82</v>
      </c>
      <c r="X857">
        <v>38</v>
      </c>
      <c r="Y857">
        <v>26</v>
      </c>
      <c r="Z857">
        <v>15</v>
      </c>
      <c r="AA857">
        <v>3</v>
      </c>
      <c r="AB857">
        <v>59</v>
      </c>
      <c r="AC857">
        <v>33</v>
      </c>
      <c r="AD857">
        <v>76</v>
      </c>
      <c r="AE857">
        <v>68</v>
      </c>
      <c r="AF857">
        <v>36</v>
      </c>
      <c r="AG857">
        <v>48</v>
      </c>
      <c r="AH857">
        <v>15</v>
      </c>
      <c r="AI857">
        <v>126</v>
      </c>
      <c r="AJ857">
        <v>11</v>
      </c>
      <c r="AK857">
        <v>156</v>
      </c>
      <c r="AL857">
        <v>1870</v>
      </c>
      <c r="AM857">
        <v>1824</v>
      </c>
      <c r="AO857">
        <v>17.155555555555555</v>
      </c>
      <c r="AP857">
        <v>19.914893617021278</v>
      </c>
      <c r="AQ857">
        <v>18.12857142857143</v>
      </c>
      <c r="AR857">
        <v>15.5</v>
      </c>
      <c r="AS857">
        <v>23.929411764705883</v>
      </c>
      <c r="AT857">
        <v>16.931250000000002</v>
      </c>
      <c r="AU857">
        <v>15.4125</v>
      </c>
      <c r="AV857">
        <v>11.002816901408451</v>
      </c>
      <c r="AW857">
        <v>10.71</v>
      </c>
      <c r="AX857">
        <v>18.399999999999999</v>
      </c>
      <c r="AY857">
        <v>7.2</v>
      </c>
      <c r="AZ857">
        <v>15.840000000000002</v>
      </c>
      <c r="BA857">
        <v>32.940000000000005</v>
      </c>
      <c r="BB857">
        <v>28.224</v>
      </c>
      <c r="BC857">
        <v>30.6</v>
      </c>
      <c r="BD857">
        <v>34.753846153846155</v>
      </c>
      <c r="BE857">
        <v>15.942857142857145</v>
      </c>
      <c r="BF857">
        <v>17.73</v>
      </c>
      <c r="BG857">
        <v>19.751351351351353</v>
      </c>
      <c r="BH857">
        <v>12.465671641791044</v>
      </c>
      <c r="BI857">
        <v>8.2975609756097555</v>
      </c>
      <c r="BJ857">
        <v>17.147368421052633</v>
      </c>
      <c r="BK857">
        <v>31.84615384615385</v>
      </c>
      <c r="BL857">
        <v>29.52</v>
      </c>
      <c r="BM857">
        <v>40.800000000000004</v>
      </c>
      <c r="BN857">
        <v>17.145762711864407</v>
      </c>
      <c r="BO857">
        <v>18.872727272727271</v>
      </c>
      <c r="BP857">
        <v>7.9105263157894736</v>
      </c>
      <c r="BQ857">
        <v>19.323529411764707</v>
      </c>
      <c r="BR857">
        <v>33.199999999999996</v>
      </c>
      <c r="BS857">
        <v>27.6</v>
      </c>
      <c r="BT857">
        <v>24.72</v>
      </c>
      <c r="BU857">
        <v>10.200000000000001</v>
      </c>
      <c r="BV857">
        <v>15.054545454545455</v>
      </c>
      <c r="BW857">
        <v>12.692307692307692</v>
      </c>
      <c r="BX857">
        <v>16.506096256684494</v>
      </c>
      <c r="BY857">
        <v>19.654677547301286</v>
      </c>
      <c r="BZ857">
        <v>856</v>
      </c>
    </row>
    <row r="858" spans="1:78" x14ac:dyDescent="0.25">
      <c r="A858">
        <v>857</v>
      </c>
      <c r="B858" t="s">
        <v>927</v>
      </c>
      <c r="C858">
        <v>81</v>
      </c>
      <c r="D858">
        <v>49</v>
      </c>
      <c r="E858">
        <v>59</v>
      </c>
      <c r="F858">
        <v>73</v>
      </c>
      <c r="G858">
        <v>34</v>
      </c>
      <c r="H858">
        <v>65</v>
      </c>
      <c r="I858">
        <v>64</v>
      </c>
      <c r="J858">
        <v>71</v>
      </c>
      <c r="K858">
        <v>76</v>
      </c>
      <c r="L858">
        <v>68</v>
      </c>
      <c r="M858">
        <v>15</v>
      </c>
      <c r="N858">
        <v>30</v>
      </c>
      <c r="O858">
        <v>41</v>
      </c>
      <c r="P858">
        <v>26</v>
      </c>
      <c r="Q858">
        <v>24</v>
      </c>
      <c r="R858">
        <v>26</v>
      </c>
      <c r="S858">
        <v>58</v>
      </c>
      <c r="T858">
        <v>81</v>
      </c>
      <c r="U858">
        <v>37</v>
      </c>
      <c r="V858">
        <v>67</v>
      </c>
      <c r="W858">
        <v>86</v>
      </c>
      <c r="X858">
        <v>37</v>
      </c>
      <c r="Y858">
        <v>26</v>
      </c>
      <c r="Z858">
        <v>15</v>
      </c>
      <c r="AA858">
        <v>3</v>
      </c>
      <c r="AB858">
        <v>58</v>
      </c>
      <c r="AC858">
        <v>33</v>
      </c>
      <c r="AD858">
        <v>76</v>
      </c>
      <c r="AE858">
        <v>68</v>
      </c>
      <c r="AF858">
        <v>35</v>
      </c>
      <c r="AG858">
        <v>42</v>
      </c>
      <c r="AH858">
        <v>14</v>
      </c>
      <c r="AI858">
        <v>123</v>
      </c>
      <c r="AJ858">
        <v>11</v>
      </c>
      <c r="AK858">
        <v>155</v>
      </c>
      <c r="AL858">
        <v>1860</v>
      </c>
      <c r="AM858">
        <v>1827</v>
      </c>
      <c r="AO858">
        <v>17.155555555555555</v>
      </c>
      <c r="AP858">
        <v>19.102040816326529</v>
      </c>
      <c r="AQ858">
        <v>17.206779661016949</v>
      </c>
      <c r="AR858">
        <v>15.287671232876713</v>
      </c>
      <c r="AS858">
        <v>23.929411764705883</v>
      </c>
      <c r="AT858">
        <v>16.670769230769231</v>
      </c>
      <c r="AU858">
        <v>15.4125</v>
      </c>
      <c r="AV858">
        <v>11.002816901408451</v>
      </c>
      <c r="AW858">
        <v>11.273684210526318</v>
      </c>
      <c r="AX858">
        <v>17.047058823529412</v>
      </c>
      <c r="AY858">
        <v>7.2</v>
      </c>
      <c r="AZ858">
        <v>15.840000000000002</v>
      </c>
      <c r="BA858">
        <v>32.136585365853662</v>
      </c>
      <c r="BB858">
        <v>27.138461538461538</v>
      </c>
      <c r="BC858">
        <v>30.6</v>
      </c>
      <c r="BD858">
        <v>34.753846153846155</v>
      </c>
      <c r="BE858">
        <v>15.393103448275861</v>
      </c>
      <c r="BF858">
        <v>17.511111111111113</v>
      </c>
      <c r="BG858">
        <v>19.751351351351353</v>
      </c>
      <c r="BH858">
        <v>12.465671641791044</v>
      </c>
      <c r="BI858">
        <v>7.9116279069767437</v>
      </c>
      <c r="BJ858">
        <v>17.610810810810811</v>
      </c>
      <c r="BK858">
        <v>31.84615384615385</v>
      </c>
      <c r="BL858">
        <v>29.52</v>
      </c>
      <c r="BM858">
        <v>40.800000000000004</v>
      </c>
      <c r="BN858">
        <v>17.441379310344828</v>
      </c>
      <c r="BO858">
        <v>18.872727272727271</v>
      </c>
      <c r="BP858">
        <v>7.9105263157894736</v>
      </c>
      <c r="BQ858">
        <v>19.323529411764707</v>
      </c>
      <c r="BR858">
        <v>34.148571428571429</v>
      </c>
      <c r="BS858">
        <v>31.542857142857148</v>
      </c>
      <c r="BT858">
        <v>26.485714285714284</v>
      </c>
      <c r="BU858">
        <v>10.448780487804878</v>
      </c>
      <c r="BV858">
        <v>15.054545454545455</v>
      </c>
      <c r="BW858">
        <v>12.774193548387096</v>
      </c>
      <c r="BX858">
        <v>16.594838709677418</v>
      </c>
      <c r="BY858">
        <v>19.71640221143587</v>
      </c>
      <c r="BZ858">
        <v>857</v>
      </c>
    </row>
    <row r="859" spans="1:78" x14ac:dyDescent="0.25">
      <c r="A859">
        <v>858</v>
      </c>
      <c r="B859" t="s">
        <v>928</v>
      </c>
      <c r="C859">
        <v>81</v>
      </c>
      <c r="D859">
        <v>49</v>
      </c>
      <c r="E859">
        <v>60</v>
      </c>
      <c r="F859">
        <v>75</v>
      </c>
      <c r="G859">
        <v>34</v>
      </c>
      <c r="H859">
        <v>65</v>
      </c>
      <c r="I859">
        <v>62</v>
      </c>
      <c r="J859">
        <v>72</v>
      </c>
      <c r="K859">
        <v>77</v>
      </c>
      <c r="L859">
        <v>68</v>
      </c>
      <c r="M859">
        <v>15</v>
      </c>
      <c r="N859">
        <v>30</v>
      </c>
      <c r="O859">
        <v>41</v>
      </c>
      <c r="P859">
        <v>26</v>
      </c>
      <c r="Q859">
        <v>24</v>
      </c>
      <c r="R859">
        <v>26</v>
      </c>
      <c r="S859">
        <v>58</v>
      </c>
      <c r="T859">
        <v>80</v>
      </c>
      <c r="U859">
        <v>37</v>
      </c>
      <c r="V859">
        <v>56</v>
      </c>
      <c r="W859">
        <v>86</v>
      </c>
      <c r="X859">
        <v>38</v>
      </c>
      <c r="Y859">
        <v>26</v>
      </c>
      <c r="Z859">
        <v>15</v>
      </c>
      <c r="AA859">
        <v>3</v>
      </c>
      <c r="AB859">
        <v>57</v>
      </c>
      <c r="AC859">
        <v>30</v>
      </c>
      <c r="AD859">
        <v>76</v>
      </c>
      <c r="AE859">
        <v>71</v>
      </c>
      <c r="AF859">
        <v>36</v>
      </c>
      <c r="AG859">
        <v>41</v>
      </c>
      <c r="AH859">
        <v>13</v>
      </c>
      <c r="AI859">
        <v>107</v>
      </c>
      <c r="AJ859">
        <v>11</v>
      </c>
      <c r="AK859">
        <v>154</v>
      </c>
      <c r="AL859">
        <v>1846</v>
      </c>
      <c r="AM859">
        <v>1800</v>
      </c>
      <c r="AO859">
        <v>17.155555555555555</v>
      </c>
      <c r="AP859">
        <v>19.102040816326529</v>
      </c>
      <c r="AQ859">
        <v>16.920000000000002</v>
      </c>
      <c r="AR859">
        <v>14.880000000000003</v>
      </c>
      <c r="AS859">
        <v>23.929411764705883</v>
      </c>
      <c r="AT859">
        <v>16.670769230769231</v>
      </c>
      <c r="AU859">
        <v>15.909677419354837</v>
      </c>
      <c r="AV859">
        <v>10.85</v>
      </c>
      <c r="AW859">
        <v>11.127272727272727</v>
      </c>
      <c r="AX859">
        <v>17.047058823529412</v>
      </c>
      <c r="AY859">
        <v>7.2</v>
      </c>
      <c r="AZ859">
        <v>15.840000000000002</v>
      </c>
      <c r="BA859">
        <v>32.136585365853662</v>
      </c>
      <c r="BB859">
        <v>27.138461538461538</v>
      </c>
      <c r="BC859">
        <v>30.6</v>
      </c>
      <c r="BD859">
        <v>34.753846153846155</v>
      </c>
      <c r="BE859">
        <v>15.393103448275861</v>
      </c>
      <c r="BF859">
        <v>17.73</v>
      </c>
      <c r="BG859">
        <v>19.751351351351353</v>
      </c>
      <c r="BH859">
        <v>14.914285714285716</v>
      </c>
      <c r="BI859">
        <v>7.9116279069767437</v>
      </c>
      <c r="BJ859">
        <v>17.147368421052633</v>
      </c>
      <c r="BK859">
        <v>31.84615384615385</v>
      </c>
      <c r="BL859">
        <v>29.52</v>
      </c>
      <c r="BM859">
        <v>40.800000000000004</v>
      </c>
      <c r="BN859">
        <v>17.747368421052631</v>
      </c>
      <c r="BO859">
        <v>20.76</v>
      </c>
      <c r="BP859">
        <v>7.9105263157894736</v>
      </c>
      <c r="BQ859">
        <v>18.507042253521128</v>
      </c>
      <c r="BR859">
        <v>33.199999999999996</v>
      </c>
      <c r="BS859">
        <v>32.312195121951227</v>
      </c>
      <c r="BT859">
        <v>28.523076923076925</v>
      </c>
      <c r="BU859">
        <v>12.011214953271029</v>
      </c>
      <c r="BV859">
        <v>15.054545454545455</v>
      </c>
      <c r="BW859">
        <v>12.857142857142858</v>
      </c>
      <c r="BX859">
        <v>16.72069339111593</v>
      </c>
      <c r="BY859">
        <v>19.871209842297073</v>
      </c>
      <c r="BZ859">
        <v>858</v>
      </c>
    </row>
    <row r="860" spans="1:78" x14ac:dyDescent="0.25">
      <c r="A860">
        <v>859</v>
      </c>
      <c r="B860" t="s">
        <v>929</v>
      </c>
      <c r="C860">
        <v>82</v>
      </c>
      <c r="D860">
        <v>49</v>
      </c>
      <c r="E860">
        <v>60</v>
      </c>
      <c r="F860">
        <v>74</v>
      </c>
      <c r="G860">
        <v>34</v>
      </c>
      <c r="H860">
        <v>65</v>
      </c>
      <c r="I860">
        <v>61</v>
      </c>
      <c r="J860">
        <v>70</v>
      </c>
      <c r="K860">
        <v>76</v>
      </c>
      <c r="L860">
        <v>68</v>
      </c>
      <c r="M860">
        <v>16</v>
      </c>
      <c r="N860">
        <v>30</v>
      </c>
      <c r="O860">
        <v>41</v>
      </c>
      <c r="P860">
        <v>26</v>
      </c>
      <c r="Q860">
        <v>24</v>
      </c>
      <c r="R860">
        <v>26</v>
      </c>
      <c r="S860">
        <v>58</v>
      </c>
      <c r="T860">
        <v>80</v>
      </c>
      <c r="U860">
        <v>37</v>
      </c>
      <c r="V860">
        <v>53</v>
      </c>
      <c r="W860">
        <v>78</v>
      </c>
      <c r="X860">
        <v>40</v>
      </c>
      <c r="Y860">
        <v>27</v>
      </c>
      <c r="Z860">
        <v>15</v>
      </c>
      <c r="AA860">
        <v>3</v>
      </c>
      <c r="AB860">
        <v>63</v>
      </c>
      <c r="AC860">
        <v>33</v>
      </c>
      <c r="AD860">
        <v>74</v>
      </c>
      <c r="AE860">
        <v>70</v>
      </c>
      <c r="AF860">
        <v>36</v>
      </c>
      <c r="AG860">
        <v>42</v>
      </c>
      <c r="AH860">
        <v>13</v>
      </c>
      <c r="AI860">
        <v>109</v>
      </c>
      <c r="AJ860">
        <v>11</v>
      </c>
      <c r="AK860">
        <v>155</v>
      </c>
      <c r="AL860">
        <v>1848</v>
      </c>
      <c r="AM860">
        <v>1799</v>
      </c>
      <c r="AO860">
        <v>16.946341463414633</v>
      </c>
      <c r="AP860">
        <v>19.102040816326529</v>
      </c>
      <c r="AQ860">
        <v>16.920000000000002</v>
      </c>
      <c r="AR860">
        <v>15.081081081081082</v>
      </c>
      <c r="AS860">
        <v>23.929411764705883</v>
      </c>
      <c r="AT860">
        <v>16.670769230769231</v>
      </c>
      <c r="AU860">
        <v>16.17049180327869</v>
      </c>
      <c r="AV860">
        <v>11.16</v>
      </c>
      <c r="AW860">
        <v>11.273684210526318</v>
      </c>
      <c r="AX860">
        <v>17.047058823529412</v>
      </c>
      <c r="AY860">
        <v>6.75</v>
      </c>
      <c r="AZ860">
        <v>15.840000000000002</v>
      </c>
      <c r="BA860">
        <v>32.136585365853662</v>
      </c>
      <c r="BB860">
        <v>27.138461538461538</v>
      </c>
      <c r="BC860">
        <v>30.6</v>
      </c>
      <c r="BD860">
        <v>34.753846153846155</v>
      </c>
      <c r="BE860">
        <v>15.393103448275861</v>
      </c>
      <c r="BF860">
        <v>17.73</v>
      </c>
      <c r="BG860">
        <v>19.751351351351353</v>
      </c>
      <c r="BH860">
        <v>15.758490566037736</v>
      </c>
      <c r="BI860">
        <v>8.7230769230769223</v>
      </c>
      <c r="BJ860">
        <v>16.290000000000003</v>
      </c>
      <c r="BK860">
        <v>30.666666666666668</v>
      </c>
      <c r="BL860">
        <v>29.52</v>
      </c>
      <c r="BM860">
        <v>40.800000000000004</v>
      </c>
      <c r="BN860">
        <v>16.057142857142857</v>
      </c>
      <c r="BO860">
        <v>18.872727272727271</v>
      </c>
      <c r="BP860">
        <v>8.1243243243243235</v>
      </c>
      <c r="BQ860">
        <v>18.771428571428572</v>
      </c>
      <c r="BR860">
        <v>33.199999999999996</v>
      </c>
      <c r="BS860">
        <v>31.542857142857148</v>
      </c>
      <c r="BT860">
        <v>28.523076923076925</v>
      </c>
      <c r="BU860">
        <v>11.790825688073395</v>
      </c>
      <c r="BV860">
        <v>15.054545454545455</v>
      </c>
      <c r="BW860">
        <v>12.774193548387096</v>
      </c>
      <c r="BX860">
        <v>16.702597402597402</v>
      </c>
      <c r="BY860">
        <v>19.753149131814439</v>
      </c>
      <c r="BZ860">
        <v>859</v>
      </c>
    </row>
    <row r="861" spans="1:78" x14ac:dyDescent="0.25">
      <c r="A861">
        <v>860</v>
      </c>
      <c r="B861" t="s">
        <v>930</v>
      </c>
      <c r="C861">
        <v>82</v>
      </c>
      <c r="D861">
        <v>49</v>
      </c>
      <c r="E861">
        <v>60</v>
      </c>
      <c r="F861">
        <v>74</v>
      </c>
      <c r="G861">
        <v>34</v>
      </c>
      <c r="H861">
        <v>65</v>
      </c>
      <c r="I861">
        <v>62</v>
      </c>
      <c r="J861">
        <v>75</v>
      </c>
      <c r="K861">
        <v>78</v>
      </c>
      <c r="L861">
        <v>69</v>
      </c>
      <c r="M861">
        <v>15</v>
      </c>
      <c r="N861">
        <v>29</v>
      </c>
      <c r="O861">
        <v>41</v>
      </c>
      <c r="P861">
        <v>26</v>
      </c>
      <c r="Q861">
        <v>24</v>
      </c>
      <c r="R861">
        <v>26</v>
      </c>
      <c r="S861">
        <v>58</v>
      </c>
      <c r="T861">
        <v>79</v>
      </c>
      <c r="U861">
        <v>37</v>
      </c>
      <c r="V861">
        <v>51</v>
      </c>
      <c r="W861">
        <v>69</v>
      </c>
      <c r="X861">
        <v>42</v>
      </c>
      <c r="Y861">
        <v>28</v>
      </c>
      <c r="Z861">
        <v>15</v>
      </c>
      <c r="AA861">
        <v>3</v>
      </c>
      <c r="AB861">
        <v>63</v>
      </c>
      <c r="AC861">
        <v>33</v>
      </c>
      <c r="AD861">
        <v>74</v>
      </c>
      <c r="AE861">
        <v>70</v>
      </c>
      <c r="AF861">
        <v>37</v>
      </c>
      <c r="AG861">
        <v>41</v>
      </c>
      <c r="AH861">
        <v>15</v>
      </c>
      <c r="AI861">
        <v>117</v>
      </c>
      <c r="AJ861">
        <v>11</v>
      </c>
      <c r="AK861">
        <v>151</v>
      </c>
      <c r="AL861">
        <v>1845</v>
      </c>
      <c r="AM861">
        <v>1803</v>
      </c>
      <c r="AO861">
        <v>16.946341463414633</v>
      </c>
      <c r="AP861">
        <v>19.102040816326529</v>
      </c>
      <c r="AQ861">
        <v>16.920000000000002</v>
      </c>
      <c r="AR861">
        <v>15.081081081081082</v>
      </c>
      <c r="AS861">
        <v>23.929411764705883</v>
      </c>
      <c r="AT861">
        <v>16.670769230769231</v>
      </c>
      <c r="AU861">
        <v>15.909677419354837</v>
      </c>
      <c r="AV861">
        <v>10.416</v>
      </c>
      <c r="AW861">
        <v>10.984615384615385</v>
      </c>
      <c r="AX861">
        <v>16.8</v>
      </c>
      <c r="AY861">
        <v>7.2</v>
      </c>
      <c r="AZ861">
        <v>16.386206896551727</v>
      </c>
      <c r="BA861">
        <v>32.136585365853662</v>
      </c>
      <c r="BB861">
        <v>27.138461538461538</v>
      </c>
      <c r="BC861">
        <v>30.6</v>
      </c>
      <c r="BD861">
        <v>34.753846153846155</v>
      </c>
      <c r="BE861">
        <v>15.393103448275861</v>
      </c>
      <c r="BF861">
        <v>17.954430379746835</v>
      </c>
      <c r="BG861">
        <v>19.751351351351353</v>
      </c>
      <c r="BH861">
        <v>16.376470588235293</v>
      </c>
      <c r="BI861">
        <v>9.8608695652173921</v>
      </c>
      <c r="BJ861">
        <v>15.514285714285714</v>
      </c>
      <c r="BK861">
        <v>29.571428571428569</v>
      </c>
      <c r="BL861">
        <v>29.52</v>
      </c>
      <c r="BM861">
        <v>40.800000000000004</v>
      </c>
      <c r="BN861">
        <v>16.057142857142857</v>
      </c>
      <c r="BO861">
        <v>18.872727272727271</v>
      </c>
      <c r="BP861">
        <v>8.1243243243243235</v>
      </c>
      <c r="BQ861">
        <v>18.771428571428572</v>
      </c>
      <c r="BR861">
        <v>32.302702702702703</v>
      </c>
      <c r="BS861">
        <v>32.312195121951227</v>
      </c>
      <c r="BT861">
        <v>24.72</v>
      </c>
      <c r="BU861">
        <v>10.984615384615385</v>
      </c>
      <c r="BV861">
        <v>15.054545454545455</v>
      </c>
      <c r="BW861">
        <v>13.112582781456954</v>
      </c>
      <c r="BX861">
        <v>16.729756097560976</v>
      </c>
      <c r="BY861">
        <v>19.665752501805446</v>
      </c>
      <c r="BZ861">
        <v>860</v>
      </c>
    </row>
    <row r="862" spans="1:78" x14ac:dyDescent="0.25">
      <c r="A862">
        <v>861</v>
      </c>
      <c r="B862" t="s">
        <v>931</v>
      </c>
      <c r="C862">
        <v>82</v>
      </c>
      <c r="D862">
        <v>49</v>
      </c>
      <c r="E862">
        <v>60</v>
      </c>
      <c r="F862">
        <v>73</v>
      </c>
      <c r="G862">
        <v>34</v>
      </c>
      <c r="H862">
        <v>65</v>
      </c>
      <c r="I862">
        <v>61</v>
      </c>
      <c r="J862">
        <v>72</v>
      </c>
      <c r="K862">
        <v>70</v>
      </c>
      <c r="L862">
        <v>75</v>
      </c>
      <c r="M862">
        <v>16</v>
      </c>
      <c r="N862">
        <v>29</v>
      </c>
      <c r="O862">
        <v>41</v>
      </c>
      <c r="P862">
        <v>26</v>
      </c>
      <c r="Q862">
        <v>24</v>
      </c>
      <c r="R862">
        <v>26</v>
      </c>
      <c r="S862">
        <v>58</v>
      </c>
      <c r="T862">
        <v>79</v>
      </c>
      <c r="U862">
        <v>38</v>
      </c>
      <c r="V862">
        <v>56</v>
      </c>
      <c r="W862">
        <v>67</v>
      </c>
      <c r="X862">
        <v>40</v>
      </c>
      <c r="Y862">
        <v>28</v>
      </c>
      <c r="Z862">
        <v>15</v>
      </c>
      <c r="AA862">
        <v>3</v>
      </c>
      <c r="AB862">
        <v>63</v>
      </c>
      <c r="AC862">
        <v>33</v>
      </c>
      <c r="AD862">
        <v>74</v>
      </c>
      <c r="AE862">
        <v>70</v>
      </c>
      <c r="AF862">
        <v>36</v>
      </c>
      <c r="AG862">
        <v>41</v>
      </c>
      <c r="AH862">
        <v>12</v>
      </c>
      <c r="AI862">
        <v>117</v>
      </c>
      <c r="AJ862">
        <v>11</v>
      </c>
      <c r="AK862">
        <v>159</v>
      </c>
      <c r="AL862">
        <v>1849</v>
      </c>
      <c r="AM862">
        <v>1803</v>
      </c>
      <c r="AO862">
        <v>16.946341463414633</v>
      </c>
      <c r="AP862">
        <v>19.102040816326529</v>
      </c>
      <c r="AQ862">
        <v>16.920000000000002</v>
      </c>
      <c r="AR862">
        <v>15.287671232876713</v>
      </c>
      <c r="AS862">
        <v>23.929411764705883</v>
      </c>
      <c r="AT862">
        <v>16.670769230769231</v>
      </c>
      <c r="AU862">
        <v>16.17049180327869</v>
      </c>
      <c r="AV862">
        <v>10.85</v>
      </c>
      <c r="AW862">
        <v>12.24</v>
      </c>
      <c r="AX862">
        <v>15.456</v>
      </c>
      <c r="AY862">
        <v>6.75</v>
      </c>
      <c r="AZ862">
        <v>16.386206896551727</v>
      </c>
      <c r="BA862">
        <v>32.136585365853662</v>
      </c>
      <c r="BB862">
        <v>27.138461538461538</v>
      </c>
      <c r="BC862">
        <v>30.6</v>
      </c>
      <c r="BD862">
        <v>34.753846153846155</v>
      </c>
      <c r="BE862">
        <v>15.393103448275861</v>
      </c>
      <c r="BF862">
        <v>17.954430379746835</v>
      </c>
      <c r="BG862">
        <v>19.231578947368423</v>
      </c>
      <c r="BH862">
        <v>14.914285714285716</v>
      </c>
      <c r="BI862">
        <v>10.155223880597015</v>
      </c>
      <c r="BJ862">
        <v>16.290000000000003</v>
      </c>
      <c r="BK862">
        <v>29.571428571428569</v>
      </c>
      <c r="BL862">
        <v>29.52</v>
      </c>
      <c r="BM862">
        <v>40.800000000000004</v>
      </c>
      <c r="BN862">
        <v>16.057142857142857</v>
      </c>
      <c r="BO862">
        <v>18.872727272727271</v>
      </c>
      <c r="BP862">
        <v>8.1243243243243235</v>
      </c>
      <c r="BQ862">
        <v>18.771428571428572</v>
      </c>
      <c r="BR862">
        <v>33.199999999999996</v>
      </c>
      <c r="BS862">
        <v>32.312195121951227</v>
      </c>
      <c r="BT862">
        <v>30.900000000000002</v>
      </c>
      <c r="BU862">
        <v>10.984615384615385</v>
      </c>
      <c r="BV862">
        <v>15.054545454545455</v>
      </c>
      <c r="BW862">
        <v>12.452830188679245</v>
      </c>
      <c r="BX862">
        <v>16.693564088696593</v>
      </c>
      <c r="BY862">
        <v>19.712996841197153</v>
      </c>
      <c r="BZ862">
        <v>861</v>
      </c>
    </row>
    <row r="863" spans="1:78" x14ac:dyDescent="0.25">
      <c r="A863">
        <v>862</v>
      </c>
      <c r="B863" t="s">
        <v>932</v>
      </c>
      <c r="C863">
        <v>78</v>
      </c>
      <c r="D863">
        <v>49</v>
      </c>
      <c r="E863">
        <v>63</v>
      </c>
      <c r="F863">
        <v>72</v>
      </c>
      <c r="G863">
        <v>34</v>
      </c>
      <c r="H863">
        <v>65</v>
      </c>
      <c r="I863">
        <v>61</v>
      </c>
      <c r="J863">
        <v>77</v>
      </c>
      <c r="K863">
        <v>80</v>
      </c>
      <c r="L863">
        <v>76</v>
      </c>
      <c r="M863">
        <v>16</v>
      </c>
      <c r="N863">
        <v>29</v>
      </c>
      <c r="O863">
        <v>41</v>
      </c>
      <c r="P863">
        <v>26</v>
      </c>
      <c r="Q863">
        <v>24</v>
      </c>
      <c r="R863">
        <v>26</v>
      </c>
      <c r="S863">
        <v>53</v>
      </c>
      <c r="T863">
        <v>79</v>
      </c>
      <c r="U863">
        <v>38</v>
      </c>
      <c r="V863">
        <v>57</v>
      </c>
      <c r="W863">
        <v>68</v>
      </c>
      <c r="X863">
        <v>44</v>
      </c>
      <c r="Y863">
        <v>27</v>
      </c>
      <c r="Z863">
        <v>15</v>
      </c>
      <c r="AA863">
        <v>4</v>
      </c>
      <c r="AB863">
        <v>69</v>
      </c>
      <c r="AC863">
        <v>33</v>
      </c>
      <c r="AD863">
        <v>114</v>
      </c>
      <c r="AE863">
        <v>71</v>
      </c>
      <c r="AF863">
        <v>37</v>
      </c>
      <c r="AG863">
        <v>41</v>
      </c>
      <c r="AH863">
        <v>13</v>
      </c>
      <c r="AI863">
        <v>115</v>
      </c>
      <c r="AJ863">
        <v>11</v>
      </c>
      <c r="AK863">
        <v>154</v>
      </c>
      <c r="AL863">
        <v>1864</v>
      </c>
      <c r="AM863">
        <v>1860</v>
      </c>
      <c r="AO863">
        <v>17.815384615384616</v>
      </c>
      <c r="AP863">
        <v>19.102040816326529</v>
      </c>
      <c r="AQ863">
        <v>16.114285714285714</v>
      </c>
      <c r="AR863">
        <v>15.5</v>
      </c>
      <c r="AS863">
        <v>23.929411764705883</v>
      </c>
      <c r="AT863">
        <v>16.670769230769231</v>
      </c>
      <c r="AU863">
        <v>16.17049180327869</v>
      </c>
      <c r="AV863">
        <v>10.145454545454546</v>
      </c>
      <c r="AW863">
        <v>10.71</v>
      </c>
      <c r="AX863">
        <v>15.252631578947367</v>
      </c>
      <c r="AY863">
        <v>6.75</v>
      </c>
      <c r="AZ863">
        <v>16.386206896551727</v>
      </c>
      <c r="BA863">
        <v>32.136585365853662</v>
      </c>
      <c r="BB863">
        <v>27.138461538461538</v>
      </c>
      <c r="BC863">
        <v>30.6</v>
      </c>
      <c r="BD863">
        <v>34.753846153846155</v>
      </c>
      <c r="BE863">
        <v>16.845283018867924</v>
      </c>
      <c r="BF863">
        <v>17.954430379746835</v>
      </c>
      <c r="BG863">
        <v>19.231578947368423</v>
      </c>
      <c r="BH863">
        <v>14.65263157894737</v>
      </c>
      <c r="BI863">
        <v>10.005882352941176</v>
      </c>
      <c r="BJ863">
        <v>14.809090909090909</v>
      </c>
      <c r="BK863">
        <v>30.666666666666668</v>
      </c>
      <c r="BL863">
        <v>29.52</v>
      </c>
      <c r="BM863">
        <v>30.6</v>
      </c>
      <c r="BN863">
        <v>14.660869565217393</v>
      </c>
      <c r="BO863">
        <v>18.872727272727271</v>
      </c>
      <c r="BP863">
        <v>5.2736842105263158</v>
      </c>
      <c r="BQ863">
        <v>18.507042253521128</v>
      </c>
      <c r="BR863">
        <v>32.302702702702703</v>
      </c>
      <c r="BS863">
        <v>32.312195121951227</v>
      </c>
      <c r="BT863">
        <v>28.523076923076925</v>
      </c>
      <c r="BU863">
        <v>11.175652173913043</v>
      </c>
      <c r="BV863">
        <v>15.054545454545455</v>
      </c>
      <c r="BW863">
        <v>12.857142857142858</v>
      </c>
      <c r="BX863">
        <v>16.559227467811159</v>
      </c>
      <c r="BY863">
        <v>19.512711934998229</v>
      </c>
      <c r="BZ863">
        <v>862</v>
      </c>
    </row>
    <row r="864" spans="1:78" x14ac:dyDescent="0.25">
      <c r="A864">
        <v>863</v>
      </c>
      <c r="B864" t="s">
        <v>933</v>
      </c>
      <c r="C864">
        <v>78</v>
      </c>
      <c r="D864">
        <v>49</v>
      </c>
      <c r="E864">
        <v>61</v>
      </c>
      <c r="F864">
        <v>71</v>
      </c>
      <c r="G864">
        <v>35</v>
      </c>
      <c r="H864">
        <v>65</v>
      </c>
      <c r="I864">
        <v>60</v>
      </c>
      <c r="J864">
        <v>83</v>
      </c>
      <c r="K864">
        <v>81</v>
      </c>
      <c r="L864">
        <v>69</v>
      </c>
      <c r="M864">
        <v>15</v>
      </c>
      <c r="N864">
        <v>30</v>
      </c>
      <c r="O864">
        <v>41</v>
      </c>
      <c r="P864">
        <v>26</v>
      </c>
      <c r="Q864">
        <v>24</v>
      </c>
      <c r="R864">
        <v>26</v>
      </c>
      <c r="S864">
        <v>53</v>
      </c>
      <c r="T864">
        <v>81</v>
      </c>
      <c r="U864">
        <v>37</v>
      </c>
      <c r="V864">
        <v>57</v>
      </c>
      <c r="W864">
        <v>66</v>
      </c>
      <c r="X864">
        <v>45</v>
      </c>
      <c r="Y864">
        <v>27</v>
      </c>
      <c r="Z864">
        <v>15</v>
      </c>
      <c r="AA864">
        <v>4</v>
      </c>
      <c r="AB864">
        <v>69</v>
      </c>
      <c r="AC864">
        <v>33</v>
      </c>
      <c r="AD864">
        <v>135</v>
      </c>
      <c r="AE864">
        <v>82</v>
      </c>
      <c r="AF864">
        <v>38</v>
      </c>
      <c r="AG864">
        <v>42</v>
      </c>
      <c r="AH864">
        <v>13</v>
      </c>
      <c r="AI864">
        <v>124</v>
      </c>
      <c r="AJ864">
        <v>10</v>
      </c>
      <c r="AK864">
        <v>141</v>
      </c>
      <c r="AL864">
        <v>1872</v>
      </c>
      <c r="AM864">
        <v>1886</v>
      </c>
      <c r="AO864">
        <v>17.815384615384616</v>
      </c>
      <c r="AP864">
        <v>19.102040816326529</v>
      </c>
      <c r="AQ864">
        <v>16.642622950819675</v>
      </c>
      <c r="AR864">
        <v>15.718309859154932</v>
      </c>
      <c r="AS864">
        <v>23.245714285714286</v>
      </c>
      <c r="AT864">
        <v>16.670769230769231</v>
      </c>
      <c r="AU864">
        <v>16.440000000000001</v>
      </c>
      <c r="AV864">
        <v>9.4120481927710848</v>
      </c>
      <c r="AW864">
        <v>10.577777777777779</v>
      </c>
      <c r="AX864">
        <v>16.8</v>
      </c>
      <c r="AY864">
        <v>7.2</v>
      </c>
      <c r="AZ864">
        <v>15.840000000000002</v>
      </c>
      <c r="BA864">
        <v>32.136585365853662</v>
      </c>
      <c r="BB864">
        <v>27.138461538461538</v>
      </c>
      <c r="BC864">
        <v>30.6</v>
      </c>
      <c r="BD864">
        <v>34.753846153846155</v>
      </c>
      <c r="BE864">
        <v>16.845283018867924</v>
      </c>
      <c r="BF864">
        <v>17.511111111111113</v>
      </c>
      <c r="BG864">
        <v>19.751351351351353</v>
      </c>
      <c r="BH864">
        <v>14.65263157894737</v>
      </c>
      <c r="BI864">
        <v>10.30909090909091</v>
      </c>
      <c r="BJ864">
        <v>14.48</v>
      </c>
      <c r="BK864">
        <v>30.666666666666668</v>
      </c>
      <c r="BL864">
        <v>29.52</v>
      </c>
      <c r="BM864">
        <v>30.6</v>
      </c>
      <c r="BN864">
        <v>14.660869565217393</v>
      </c>
      <c r="BO864">
        <v>18.872727272727271</v>
      </c>
      <c r="BP864">
        <v>4.4533333333333331</v>
      </c>
      <c r="BQ864">
        <v>16.024390243902438</v>
      </c>
      <c r="BR864">
        <v>31.452631578947368</v>
      </c>
      <c r="BS864">
        <v>31.542857142857148</v>
      </c>
      <c r="BT864">
        <v>28.523076923076925</v>
      </c>
      <c r="BU864">
        <v>10.364516129032259</v>
      </c>
      <c r="BV864">
        <v>16.559999999999999</v>
      </c>
      <c r="BW864">
        <v>14.042553191489363</v>
      </c>
      <c r="BX864">
        <v>16.488461538461539</v>
      </c>
      <c r="BY864">
        <v>19.412031208476137</v>
      </c>
      <c r="BZ864">
        <v>863</v>
      </c>
    </row>
    <row r="865" spans="1:78" x14ac:dyDescent="0.25">
      <c r="A865">
        <v>864</v>
      </c>
      <c r="B865" t="s">
        <v>934</v>
      </c>
      <c r="C865">
        <v>78</v>
      </c>
      <c r="D865">
        <v>46</v>
      </c>
      <c r="E865">
        <v>54</v>
      </c>
      <c r="F865">
        <v>70</v>
      </c>
      <c r="G865">
        <v>34</v>
      </c>
      <c r="H865">
        <v>65</v>
      </c>
      <c r="I865">
        <v>60</v>
      </c>
      <c r="J865">
        <v>85</v>
      </c>
      <c r="K865">
        <v>80</v>
      </c>
      <c r="L865">
        <v>67</v>
      </c>
      <c r="M865">
        <v>15</v>
      </c>
      <c r="N865">
        <v>29</v>
      </c>
      <c r="O865">
        <v>41</v>
      </c>
      <c r="P865">
        <v>26</v>
      </c>
      <c r="Q865">
        <v>24</v>
      </c>
      <c r="R865">
        <v>26</v>
      </c>
      <c r="S865">
        <v>54</v>
      </c>
      <c r="T865">
        <v>84</v>
      </c>
      <c r="U865">
        <v>39</v>
      </c>
      <c r="V865">
        <v>58</v>
      </c>
      <c r="W865">
        <v>69</v>
      </c>
      <c r="X865">
        <v>45</v>
      </c>
      <c r="Y865">
        <v>27</v>
      </c>
      <c r="Z865">
        <v>15</v>
      </c>
      <c r="AA865">
        <v>4</v>
      </c>
      <c r="AB865">
        <v>63</v>
      </c>
      <c r="AC865">
        <v>38</v>
      </c>
      <c r="AD865">
        <v>137</v>
      </c>
      <c r="AE865">
        <v>65</v>
      </c>
      <c r="AF865">
        <v>37</v>
      </c>
      <c r="AG865">
        <v>41</v>
      </c>
      <c r="AH865">
        <v>12</v>
      </c>
      <c r="AI865">
        <v>124</v>
      </c>
      <c r="AJ865">
        <v>10</v>
      </c>
      <c r="AK865">
        <v>141</v>
      </c>
      <c r="AL865">
        <v>1868</v>
      </c>
      <c r="AM865">
        <v>1863</v>
      </c>
      <c r="AO865">
        <v>17.815384615384616</v>
      </c>
      <c r="AP865">
        <v>20.347826086956523</v>
      </c>
      <c r="AQ865">
        <v>18.8</v>
      </c>
      <c r="AR865">
        <v>15.942857142857145</v>
      </c>
      <c r="AS865">
        <v>23.929411764705883</v>
      </c>
      <c r="AT865">
        <v>16.670769230769231</v>
      </c>
      <c r="AU865">
        <v>16.440000000000001</v>
      </c>
      <c r="AV865">
        <v>9.1905882352941166</v>
      </c>
      <c r="AW865">
        <v>10.71</v>
      </c>
      <c r="AX865">
        <v>17.301492537313433</v>
      </c>
      <c r="AY865">
        <v>7.2</v>
      </c>
      <c r="AZ865">
        <v>16.386206896551727</v>
      </c>
      <c r="BA865">
        <v>32.136585365853662</v>
      </c>
      <c r="BB865">
        <v>27.138461538461538</v>
      </c>
      <c r="BC865">
        <v>30.6</v>
      </c>
      <c r="BD865">
        <v>34.753846153846155</v>
      </c>
      <c r="BE865">
        <v>16.533333333333335</v>
      </c>
      <c r="BF865">
        <v>16.885714285714286</v>
      </c>
      <c r="BG865">
        <v>18.738461538461539</v>
      </c>
      <c r="BH865">
        <v>14.4</v>
      </c>
      <c r="BI865">
        <v>9.8608695652173921</v>
      </c>
      <c r="BJ865">
        <v>14.48</v>
      </c>
      <c r="BK865">
        <v>30.666666666666668</v>
      </c>
      <c r="BL865">
        <v>29.52</v>
      </c>
      <c r="BM865">
        <v>30.6</v>
      </c>
      <c r="BN865">
        <v>16.057142857142857</v>
      </c>
      <c r="BO865">
        <v>16.389473684210525</v>
      </c>
      <c r="BP865">
        <v>4.3883211678832117</v>
      </c>
      <c r="BQ865">
        <v>20.215384615384615</v>
      </c>
      <c r="BR865">
        <v>32.302702702702703</v>
      </c>
      <c r="BS865">
        <v>32.312195121951227</v>
      </c>
      <c r="BT865">
        <v>30.900000000000002</v>
      </c>
      <c r="BU865">
        <v>10.364516129032259</v>
      </c>
      <c r="BV865">
        <v>16.559999999999999</v>
      </c>
      <c r="BW865">
        <v>14.042553191489363</v>
      </c>
      <c r="BX865">
        <v>16.523768736616702</v>
      </c>
      <c r="BY865">
        <v>19.761046815294435</v>
      </c>
      <c r="BZ865">
        <v>864</v>
      </c>
    </row>
    <row r="866" spans="1:78" x14ac:dyDescent="0.25">
      <c r="A866">
        <v>865</v>
      </c>
      <c r="B866" t="s">
        <v>935</v>
      </c>
      <c r="C866">
        <v>79</v>
      </c>
      <c r="D866">
        <v>46</v>
      </c>
      <c r="E866">
        <v>54</v>
      </c>
      <c r="F866">
        <v>70</v>
      </c>
      <c r="G866">
        <v>35</v>
      </c>
      <c r="H866">
        <v>65</v>
      </c>
      <c r="I866">
        <v>65</v>
      </c>
      <c r="J866">
        <v>83</v>
      </c>
      <c r="K866">
        <v>82</v>
      </c>
      <c r="L866">
        <v>67</v>
      </c>
      <c r="M866">
        <v>15</v>
      </c>
      <c r="N866">
        <v>30</v>
      </c>
      <c r="O866">
        <v>41</v>
      </c>
      <c r="P866">
        <v>26</v>
      </c>
      <c r="Q866">
        <v>27</v>
      </c>
      <c r="R866">
        <v>26</v>
      </c>
      <c r="S866">
        <v>54</v>
      </c>
      <c r="T866">
        <v>83</v>
      </c>
      <c r="U866">
        <v>38</v>
      </c>
      <c r="V866">
        <v>55</v>
      </c>
      <c r="W866">
        <v>64</v>
      </c>
      <c r="X866">
        <v>45</v>
      </c>
      <c r="Y866">
        <v>27</v>
      </c>
      <c r="Z866">
        <v>15</v>
      </c>
      <c r="AA866">
        <v>4</v>
      </c>
      <c r="AB866">
        <v>63</v>
      </c>
      <c r="AC866">
        <v>38</v>
      </c>
      <c r="AD866">
        <v>138</v>
      </c>
      <c r="AE866">
        <v>65</v>
      </c>
      <c r="AF866">
        <v>37</v>
      </c>
      <c r="AG866">
        <v>41</v>
      </c>
      <c r="AH866">
        <v>15</v>
      </c>
      <c r="AI866">
        <v>115</v>
      </c>
      <c r="AJ866">
        <v>8</v>
      </c>
      <c r="AK866">
        <v>141</v>
      </c>
      <c r="AL866">
        <v>1852</v>
      </c>
      <c r="AM866">
        <v>1857</v>
      </c>
      <c r="AO866">
        <v>17.58987341772152</v>
      </c>
      <c r="AP866">
        <v>20.347826086956523</v>
      </c>
      <c r="AQ866">
        <v>18.8</v>
      </c>
      <c r="AR866">
        <v>15.942857142857145</v>
      </c>
      <c r="AS866">
        <v>23.245714285714286</v>
      </c>
      <c r="AT866">
        <v>16.670769230769231</v>
      </c>
      <c r="AU866">
        <v>15.175384615384615</v>
      </c>
      <c r="AV866">
        <v>9.4120481927710848</v>
      </c>
      <c r="AW866">
        <v>10.448780487804878</v>
      </c>
      <c r="AX866">
        <v>17.301492537313433</v>
      </c>
      <c r="AY866">
        <v>7.2</v>
      </c>
      <c r="AZ866">
        <v>15.840000000000002</v>
      </c>
      <c r="BA866">
        <v>32.136585365853662</v>
      </c>
      <c r="BB866">
        <v>27.138461538461538</v>
      </c>
      <c r="BC866">
        <v>27.2</v>
      </c>
      <c r="BD866">
        <v>34.753846153846155</v>
      </c>
      <c r="BE866">
        <v>16.533333333333335</v>
      </c>
      <c r="BF866">
        <v>17.089156626506025</v>
      </c>
      <c r="BG866">
        <v>19.231578947368423</v>
      </c>
      <c r="BH866">
        <v>15.185454545454544</v>
      </c>
      <c r="BI866">
        <v>10.63125</v>
      </c>
      <c r="BJ866">
        <v>14.48</v>
      </c>
      <c r="BK866">
        <v>30.666666666666668</v>
      </c>
      <c r="BL866">
        <v>29.52</v>
      </c>
      <c r="BM866">
        <v>30.6</v>
      </c>
      <c r="BN866">
        <v>16.057142857142857</v>
      </c>
      <c r="BO866">
        <v>16.389473684210525</v>
      </c>
      <c r="BP866">
        <v>4.3565217391304349</v>
      </c>
      <c r="BQ866">
        <v>20.215384615384615</v>
      </c>
      <c r="BR866">
        <v>32.302702702702703</v>
      </c>
      <c r="BS866">
        <v>32.312195121951227</v>
      </c>
      <c r="BT866">
        <v>24.72</v>
      </c>
      <c r="BU866">
        <v>11.175652173913043</v>
      </c>
      <c r="BV866">
        <v>20.7</v>
      </c>
      <c r="BW866">
        <v>14.042553191489363</v>
      </c>
      <c r="BX866">
        <v>16.666522678185746</v>
      </c>
      <c r="BY866">
        <v>19.641892537828923</v>
      </c>
      <c r="BZ866">
        <v>865</v>
      </c>
    </row>
    <row r="867" spans="1:78" x14ac:dyDescent="0.25">
      <c r="A867">
        <v>866</v>
      </c>
      <c r="B867" t="s">
        <v>936</v>
      </c>
      <c r="C867">
        <v>79</v>
      </c>
      <c r="D867">
        <v>46</v>
      </c>
      <c r="E867">
        <v>54</v>
      </c>
      <c r="F867">
        <v>71</v>
      </c>
      <c r="G867">
        <v>33</v>
      </c>
      <c r="H867">
        <v>61</v>
      </c>
      <c r="I867">
        <v>63</v>
      </c>
      <c r="J867">
        <v>83</v>
      </c>
      <c r="K867">
        <v>85</v>
      </c>
      <c r="L867">
        <v>69</v>
      </c>
      <c r="M867">
        <v>15</v>
      </c>
      <c r="N867">
        <v>29</v>
      </c>
      <c r="O867">
        <v>41</v>
      </c>
      <c r="P867">
        <v>26</v>
      </c>
      <c r="Q867">
        <v>27</v>
      </c>
      <c r="R867">
        <v>26</v>
      </c>
      <c r="S867">
        <v>53</v>
      </c>
      <c r="T867">
        <v>83</v>
      </c>
      <c r="U867">
        <v>38</v>
      </c>
      <c r="V867">
        <v>56</v>
      </c>
      <c r="W867">
        <v>64</v>
      </c>
      <c r="X867">
        <v>45</v>
      </c>
      <c r="Y867">
        <v>27</v>
      </c>
      <c r="Z867">
        <v>15</v>
      </c>
      <c r="AA867">
        <v>4</v>
      </c>
      <c r="AB867">
        <v>63</v>
      </c>
      <c r="AC867">
        <v>38</v>
      </c>
      <c r="AD867">
        <v>138</v>
      </c>
      <c r="AE867">
        <v>65</v>
      </c>
      <c r="AF867">
        <v>38</v>
      </c>
      <c r="AG867">
        <v>45</v>
      </c>
      <c r="AH867">
        <v>15</v>
      </c>
      <c r="AI867">
        <v>114</v>
      </c>
      <c r="AJ867">
        <v>11</v>
      </c>
      <c r="AK867">
        <v>135</v>
      </c>
      <c r="AL867">
        <v>1846</v>
      </c>
      <c r="AM867">
        <v>1855</v>
      </c>
      <c r="AO867">
        <v>17.58987341772152</v>
      </c>
      <c r="AP867">
        <v>20.347826086956523</v>
      </c>
      <c r="AQ867">
        <v>18.8</v>
      </c>
      <c r="AR867">
        <v>15.718309859154932</v>
      </c>
      <c r="AS867">
        <v>24.654545454545456</v>
      </c>
      <c r="AT867">
        <v>17.763934426229508</v>
      </c>
      <c r="AU867">
        <v>15.657142857142857</v>
      </c>
      <c r="AV867">
        <v>9.4120481927710848</v>
      </c>
      <c r="AW867">
        <v>10.08</v>
      </c>
      <c r="AX867">
        <v>16.8</v>
      </c>
      <c r="AY867">
        <v>7.2</v>
      </c>
      <c r="AZ867">
        <v>16.386206896551727</v>
      </c>
      <c r="BA867">
        <v>32.136585365853662</v>
      </c>
      <c r="BB867">
        <v>27.138461538461538</v>
      </c>
      <c r="BC867">
        <v>27.2</v>
      </c>
      <c r="BD867">
        <v>34.753846153846155</v>
      </c>
      <c r="BE867">
        <v>16.845283018867924</v>
      </c>
      <c r="BF867">
        <v>17.089156626506025</v>
      </c>
      <c r="BG867">
        <v>19.231578947368423</v>
      </c>
      <c r="BH867">
        <v>14.914285714285716</v>
      </c>
      <c r="BI867">
        <v>10.63125</v>
      </c>
      <c r="BJ867">
        <v>14.48</v>
      </c>
      <c r="BK867">
        <v>30.666666666666668</v>
      </c>
      <c r="BL867">
        <v>29.52</v>
      </c>
      <c r="BM867">
        <v>30.6</v>
      </c>
      <c r="BN867">
        <v>16.057142857142857</v>
      </c>
      <c r="BO867">
        <v>16.389473684210525</v>
      </c>
      <c r="BP867">
        <v>4.3565217391304349</v>
      </c>
      <c r="BQ867">
        <v>20.215384615384615</v>
      </c>
      <c r="BR867">
        <v>31.452631578947368</v>
      </c>
      <c r="BS867">
        <v>29.439999999999998</v>
      </c>
      <c r="BT867">
        <v>24.72</v>
      </c>
      <c r="BU867">
        <v>11.273684210526318</v>
      </c>
      <c r="BV867">
        <v>15.054545454545455</v>
      </c>
      <c r="BW867">
        <v>14.666666666666668</v>
      </c>
      <c r="BX867">
        <v>16.72069339111593</v>
      </c>
      <c r="BY867">
        <v>19.563342211267216</v>
      </c>
      <c r="BZ867">
        <v>866</v>
      </c>
    </row>
    <row r="868" spans="1:78" x14ac:dyDescent="0.25">
      <c r="A868">
        <v>867</v>
      </c>
      <c r="B868" t="s">
        <v>937</v>
      </c>
      <c r="C868">
        <v>80</v>
      </c>
      <c r="D868">
        <v>46</v>
      </c>
      <c r="E868">
        <v>54</v>
      </c>
      <c r="F868">
        <v>71</v>
      </c>
      <c r="G868">
        <v>33</v>
      </c>
      <c r="H868">
        <v>60</v>
      </c>
      <c r="I868">
        <v>64</v>
      </c>
      <c r="J868">
        <v>82</v>
      </c>
      <c r="K868">
        <v>78</v>
      </c>
      <c r="L868">
        <v>69</v>
      </c>
      <c r="M868">
        <v>16</v>
      </c>
      <c r="N868">
        <v>30</v>
      </c>
      <c r="O868">
        <v>41</v>
      </c>
      <c r="P868">
        <v>26</v>
      </c>
      <c r="Q868">
        <v>27</v>
      </c>
      <c r="R868">
        <v>26</v>
      </c>
      <c r="S868">
        <v>53</v>
      </c>
      <c r="T868">
        <v>83</v>
      </c>
      <c r="U868">
        <v>38</v>
      </c>
      <c r="V868">
        <v>53</v>
      </c>
      <c r="W868">
        <v>68</v>
      </c>
      <c r="X868">
        <v>39</v>
      </c>
      <c r="Y868">
        <v>27</v>
      </c>
      <c r="Z868">
        <v>15</v>
      </c>
      <c r="AA868">
        <v>4</v>
      </c>
      <c r="AB868">
        <v>63</v>
      </c>
      <c r="AC868">
        <v>38</v>
      </c>
      <c r="AD868">
        <v>138</v>
      </c>
      <c r="AE868">
        <v>71</v>
      </c>
      <c r="AF868">
        <v>37</v>
      </c>
      <c r="AG868">
        <v>41</v>
      </c>
      <c r="AH868">
        <v>12</v>
      </c>
      <c r="AI868">
        <v>112</v>
      </c>
      <c r="AJ868">
        <v>11</v>
      </c>
      <c r="AK868">
        <v>141</v>
      </c>
      <c r="AL868">
        <v>1840</v>
      </c>
      <c r="AM868">
        <v>1847</v>
      </c>
      <c r="AO868">
        <v>17.37</v>
      </c>
      <c r="AP868">
        <v>20.347826086956523</v>
      </c>
      <c r="AQ868">
        <v>18.8</v>
      </c>
      <c r="AR868">
        <v>15.718309859154932</v>
      </c>
      <c r="AS868">
        <v>24.654545454545456</v>
      </c>
      <c r="AT868">
        <v>18.059999999999999</v>
      </c>
      <c r="AU868">
        <v>15.4125</v>
      </c>
      <c r="AV868">
        <v>9.5268292682926834</v>
      </c>
      <c r="AW868">
        <v>10.984615384615385</v>
      </c>
      <c r="AX868">
        <v>16.8</v>
      </c>
      <c r="AY868">
        <v>6.75</v>
      </c>
      <c r="AZ868">
        <v>15.840000000000002</v>
      </c>
      <c r="BA868">
        <v>32.136585365853662</v>
      </c>
      <c r="BB868">
        <v>27.138461538461538</v>
      </c>
      <c r="BC868">
        <v>27.2</v>
      </c>
      <c r="BD868">
        <v>34.753846153846155</v>
      </c>
      <c r="BE868">
        <v>16.845283018867924</v>
      </c>
      <c r="BF868">
        <v>17.089156626506025</v>
      </c>
      <c r="BG868">
        <v>19.231578947368423</v>
      </c>
      <c r="BH868">
        <v>15.758490566037736</v>
      </c>
      <c r="BI868">
        <v>10.005882352941176</v>
      </c>
      <c r="BJ868">
        <v>16.707692307692309</v>
      </c>
      <c r="BK868">
        <v>30.666666666666668</v>
      </c>
      <c r="BL868">
        <v>29.52</v>
      </c>
      <c r="BM868">
        <v>30.6</v>
      </c>
      <c r="BN868">
        <v>16.057142857142857</v>
      </c>
      <c r="BO868">
        <v>16.389473684210525</v>
      </c>
      <c r="BP868">
        <v>4.3565217391304349</v>
      </c>
      <c r="BQ868">
        <v>18.507042253521128</v>
      </c>
      <c r="BR868">
        <v>32.302702702702703</v>
      </c>
      <c r="BS868">
        <v>32.312195121951227</v>
      </c>
      <c r="BT868">
        <v>30.900000000000002</v>
      </c>
      <c r="BU868">
        <v>11.475</v>
      </c>
      <c r="BV868">
        <v>15.054545454545455</v>
      </c>
      <c r="BW868">
        <v>14.042553191489363</v>
      </c>
      <c r="BX868">
        <v>16.775217391304349</v>
      </c>
      <c r="BY868">
        <v>19.756191083389098</v>
      </c>
      <c r="BZ868">
        <v>867</v>
      </c>
    </row>
    <row r="869" spans="1:78" x14ac:dyDescent="0.25">
      <c r="A869">
        <v>868</v>
      </c>
      <c r="B869" t="s">
        <v>938</v>
      </c>
      <c r="C869">
        <v>80</v>
      </c>
      <c r="D869">
        <v>48</v>
      </c>
      <c r="E869">
        <v>53</v>
      </c>
      <c r="F869">
        <v>72</v>
      </c>
      <c r="G869">
        <v>33</v>
      </c>
      <c r="H869">
        <v>60</v>
      </c>
      <c r="I869">
        <v>64</v>
      </c>
      <c r="J869">
        <v>81</v>
      </c>
      <c r="K869">
        <v>83</v>
      </c>
      <c r="L869">
        <v>68</v>
      </c>
      <c r="M869">
        <v>15</v>
      </c>
      <c r="N869">
        <v>30</v>
      </c>
      <c r="O869">
        <v>41</v>
      </c>
      <c r="P869">
        <v>26</v>
      </c>
      <c r="Q869">
        <v>27</v>
      </c>
      <c r="R869">
        <v>26</v>
      </c>
      <c r="S869">
        <v>52</v>
      </c>
      <c r="T869">
        <v>82</v>
      </c>
      <c r="U869">
        <v>37</v>
      </c>
      <c r="V869">
        <v>53</v>
      </c>
      <c r="W869">
        <v>67</v>
      </c>
      <c r="X869">
        <v>39</v>
      </c>
      <c r="Y869">
        <v>27</v>
      </c>
      <c r="Z869">
        <v>15</v>
      </c>
      <c r="AA869">
        <v>4</v>
      </c>
      <c r="AB869">
        <v>63</v>
      </c>
      <c r="AC869">
        <v>38</v>
      </c>
      <c r="AD869">
        <v>138</v>
      </c>
      <c r="AE869">
        <v>71</v>
      </c>
      <c r="AF869">
        <v>37</v>
      </c>
      <c r="AG869">
        <v>41</v>
      </c>
      <c r="AH869">
        <v>12</v>
      </c>
      <c r="AI869">
        <v>111</v>
      </c>
      <c r="AJ869">
        <v>11</v>
      </c>
      <c r="AK869">
        <v>145</v>
      </c>
      <c r="AL869">
        <v>1835</v>
      </c>
      <c r="AM869">
        <v>1850</v>
      </c>
      <c r="AO869">
        <v>17.37</v>
      </c>
      <c r="AP869">
        <v>19.5</v>
      </c>
      <c r="AQ869">
        <v>19.154716981132076</v>
      </c>
      <c r="AR869">
        <v>15.5</v>
      </c>
      <c r="AS869">
        <v>24.654545454545456</v>
      </c>
      <c r="AT869">
        <v>18.059999999999999</v>
      </c>
      <c r="AU869">
        <v>15.4125</v>
      </c>
      <c r="AV869">
        <v>9.6444444444444439</v>
      </c>
      <c r="AW869">
        <v>10.322891566265062</v>
      </c>
      <c r="AX869">
        <v>17.047058823529412</v>
      </c>
      <c r="AY869">
        <v>7.2</v>
      </c>
      <c r="AZ869">
        <v>15.840000000000002</v>
      </c>
      <c r="BA869">
        <v>32.136585365853662</v>
      </c>
      <c r="BB869">
        <v>27.138461538461538</v>
      </c>
      <c r="BC869">
        <v>27.2</v>
      </c>
      <c r="BD869">
        <v>34.753846153846155</v>
      </c>
      <c r="BE869">
        <v>17.169230769230769</v>
      </c>
      <c r="BF869">
        <v>17.297560975609755</v>
      </c>
      <c r="BG869">
        <v>19.751351351351353</v>
      </c>
      <c r="BH869">
        <v>15.758490566037736</v>
      </c>
      <c r="BI869">
        <v>10.155223880597015</v>
      </c>
      <c r="BJ869">
        <v>16.707692307692309</v>
      </c>
      <c r="BK869">
        <v>30.666666666666668</v>
      </c>
      <c r="BL869">
        <v>29.52</v>
      </c>
      <c r="BM869">
        <v>30.6</v>
      </c>
      <c r="BN869">
        <v>16.057142857142857</v>
      </c>
      <c r="BO869">
        <v>16.389473684210525</v>
      </c>
      <c r="BP869">
        <v>4.3565217391304349</v>
      </c>
      <c r="BQ869">
        <v>18.507042253521128</v>
      </c>
      <c r="BR869">
        <v>32.302702702702703</v>
      </c>
      <c r="BS869">
        <v>32.312195121951227</v>
      </c>
      <c r="BT869">
        <v>30.900000000000002</v>
      </c>
      <c r="BU869">
        <v>11.578378378378378</v>
      </c>
      <c r="BV869">
        <v>15.054545454545455</v>
      </c>
      <c r="BW869">
        <v>13.655172413793103</v>
      </c>
      <c r="BX869">
        <v>16.820926430517712</v>
      </c>
      <c r="BY869">
        <v>19.743716260796027</v>
      </c>
      <c r="BZ869">
        <v>868</v>
      </c>
    </row>
    <row r="870" spans="1:78" x14ac:dyDescent="0.25">
      <c r="A870">
        <v>869</v>
      </c>
      <c r="B870" t="s">
        <v>939</v>
      </c>
      <c r="C870">
        <v>77</v>
      </c>
      <c r="D870">
        <v>45</v>
      </c>
      <c r="E870">
        <v>54</v>
      </c>
      <c r="F870">
        <v>74</v>
      </c>
      <c r="G870">
        <v>32</v>
      </c>
      <c r="H870">
        <v>60</v>
      </c>
      <c r="I870">
        <v>64</v>
      </c>
      <c r="J870">
        <v>80</v>
      </c>
      <c r="K870">
        <v>81</v>
      </c>
      <c r="L870">
        <v>69</v>
      </c>
      <c r="M870">
        <v>15</v>
      </c>
      <c r="N870">
        <v>31</v>
      </c>
      <c r="O870">
        <v>41</v>
      </c>
      <c r="P870">
        <v>26</v>
      </c>
      <c r="Q870">
        <v>27</v>
      </c>
      <c r="R870">
        <v>26</v>
      </c>
      <c r="S870">
        <v>52</v>
      </c>
      <c r="T870">
        <v>80</v>
      </c>
      <c r="U870">
        <v>37</v>
      </c>
      <c r="V870">
        <v>48</v>
      </c>
      <c r="W870">
        <v>62</v>
      </c>
      <c r="X870">
        <v>38</v>
      </c>
      <c r="Y870">
        <v>27</v>
      </c>
      <c r="Z870">
        <v>15</v>
      </c>
      <c r="AA870">
        <v>4</v>
      </c>
      <c r="AB870">
        <v>63</v>
      </c>
      <c r="AC870">
        <v>38</v>
      </c>
      <c r="AD870">
        <v>138</v>
      </c>
      <c r="AE870">
        <v>68</v>
      </c>
      <c r="AF870">
        <v>38</v>
      </c>
      <c r="AG870">
        <v>55</v>
      </c>
      <c r="AH870">
        <v>12</v>
      </c>
      <c r="AI870">
        <v>107</v>
      </c>
      <c r="AJ870">
        <v>8</v>
      </c>
      <c r="AK870">
        <v>145</v>
      </c>
      <c r="AL870">
        <v>1846</v>
      </c>
      <c r="AM870">
        <v>1837</v>
      </c>
      <c r="AO870">
        <v>18.046753246753248</v>
      </c>
      <c r="AP870">
        <v>20.8</v>
      </c>
      <c r="AQ870">
        <v>18.8</v>
      </c>
      <c r="AR870">
        <v>15.081081081081082</v>
      </c>
      <c r="AS870">
        <v>25.425000000000001</v>
      </c>
      <c r="AT870">
        <v>18.059999999999999</v>
      </c>
      <c r="AU870">
        <v>15.4125</v>
      </c>
      <c r="AV870">
        <v>9.7650000000000006</v>
      </c>
      <c r="AW870">
        <v>10.577777777777779</v>
      </c>
      <c r="AX870">
        <v>16.8</v>
      </c>
      <c r="AY870">
        <v>7.2</v>
      </c>
      <c r="AZ870">
        <v>15.329032258064515</v>
      </c>
      <c r="BA870">
        <v>32.136585365853662</v>
      </c>
      <c r="BB870">
        <v>27.138461538461538</v>
      </c>
      <c r="BC870">
        <v>27.2</v>
      </c>
      <c r="BD870">
        <v>34.753846153846155</v>
      </c>
      <c r="BE870">
        <v>17.169230769230769</v>
      </c>
      <c r="BF870">
        <v>17.73</v>
      </c>
      <c r="BG870">
        <v>19.751351351351353</v>
      </c>
      <c r="BH870">
        <v>17.399999999999999</v>
      </c>
      <c r="BI870">
        <v>10.974193548387097</v>
      </c>
      <c r="BJ870">
        <v>17.147368421052633</v>
      </c>
      <c r="BK870">
        <v>30.666666666666668</v>
      </c>
      <c r="BL870">
        <v>29.52</v>
      </c>
      <c r="BM870">
        <v>30.6</v>
      </c>
      <c r="BN870">
        <v>16.057142857142857</v>
      </c>
      <c r="BO870">
        <v>16.389473684210525</v>
      </c>
      <c r="BP870">
        <v>4.3565217391304349</v>
      </c>
      <c r="BQ870">
        <v>19.323529411764707</v>
      </c>
      <c r="BR870">
        <v>31.452631578947368</v>
      </c>
      <c r="BS870">
        <v>24.087272727272726</v>
      </c>
      <c r="BT870">
        <v>30.900000000000002</v>
      </c>
      <c r="BU870">
        <v>12.011214953271029</v>
      </c>
      <c r="BV870">
        <v>20.7</v>
      </c>
      <c r="BW870">
        <v>13.655172413793103</v>
      </c>
      <c r="BX870">
        <v>16.72069339111593</v>
      </c>
      <c r="BY870">
        <v>19.588840047889164</v>
      </c>
      <c r="BZ870">
        <v>869</v>
      </c>
    </row>
    <row r="871" spans="1:78" x14ac:dyDescent="0.25">
      <c r="A871">
        <v>870</v>
      </c>
      <c r="B871" t="s">
        <v>940</v>
      </c>
      <c r="C871">
        <v>78</v>
      </c>
      <c r="D871">
        <v>45</v>
      </c>
      <c r="E871">
        <v>54</v>
      </c>
      <c r="F871">
        <v>75</v>
      </c>
      <c r="G871">
        <v>32</v>
      </c>
      <c r="H871">
        <v>59</v>
      </c>
      <c r="I871">
        <v>64</v>
      </c>
      <c r="J871">
        <v>80</v>
      </c>
      <c r="K871">
        <v>89</v>
      </c>
      <c r="L871">
        <v>66</v>
      </c>
      <c r="M871">
        <v>16</v>
      </c>
      <c r="N871">
        <v>30</v>
      </c>
      <c r="O871">
        <v>41</v>
      </c>
      <c r="P871">
        <v>26</v>
      </c>
      <c r="Q871">
        <v>27</v>
      </c>
      <c r="R871">
        <v>26</v>
      </c>
      <c r="S871">
        <v>51</v>
      </c>
      <c r="T871">
        <v>80</v>
      </c>
      <c r="U871">
        <v>37</v>
      </c>
      <c r="V871">
        <v>47</v>
      </c>
      <c r="W871">
        <v>66</v>
      </c>
      <c r="X871">
        <v>39</v>
      </c>
      <c r="Y871">
        <v>27</v>
      </c>
      <c r="Z871">
        <v>15</v>
      </c>
      <c r="AA871">
        <v>4</v>
      </c>
      <c r="AB871">
        <v>63</v>
      </c>
      <c r="AC871">
        <v>38</v>
      </c>
      <c r="AD871">
        <v>138</v>
      </c>
      <c r="AE871">
        <v>68</v>
      </c>
      <c r="AF871">
        <v>38</v>
      </c>
      <c r="AG871">
        <v>51</v>
      </c>
      <c r="AH871">
        <v>15</v>
      </c>
      <c r="AI871">
        <v>107</v>
      </c>
      <c r="AJ871">
        <v>8</v>
      </c>
      <c r="AK871">
        <v>143</v>
      </c>
      <c r="AL871">
        <v>1839</v>
      </c>
      <c r="AM871">
        <v>1843</v>
      </c>
      <c r="AO871">
        <v>17.815384615384616</v>
      </c>
      <c r="AP871">
        <v>20.8</v>
      </c>
      <c r="AQ871">
        <v>18.8</v>
      </c>
      <c r="AR871">
        <v>14.880000000000003</v>
      </c>
      <c r="AS871">
        <v>25.425000000000001</v>
      </c>
      <c r="AT871">
        <v>18.366101694915255</v>
      </c>
      <c r="AU871">
        <v>15.4125</v>
      </c>
      <c r="AV871">
        <v>9.7650000000000006</v>
      </c>
      <c r="AW871">
        <v>9.6269662921348313</v>
      </c>
      <c r="AX871">
        <v>17.563636363636366</v>
      </c>
      <c r="AY871">
        <v>6.75</v>
      </c>
      <c r="AZ871">
        <v>15.840000000000002</v>
      </c>
      <c r="BA871">
        <v>32.136585365853662</v>
      </c>
      <c r="BB871">
        <v>27.138461538461538</v>
      </c>
      <c r="BC871">
        <v>27.2</v>
      </c>
      <c r="BD871">
        <v>34.753846153846155</v>
      </c>
      <c r="BE871">
        <v>17.505882352941175</v>
      </c>
      <c r="BF871">
        <v>17.73</v>
      </c>
      <c r="BG871">
        <v>19.751351351351353</v>
      </c>
      <c r="BH871">
        <v>17.770212765957446</v>
      </c>
      <c r="BI871">
        <v>10.30909090909091</v>
      </c>
      <c r="BJ871">
        <v>16.707692307692309</v>
      </c>
      <c r="BK871">
        <v>30.666666666666668</v>
      </c>
      <c r="BL871">
        <v>29.52</v>
      </c>
      <c r="BM871">
        <v>30.6</v>
      </c>
      <c r="BN871">
        <v>16.057142857142857</v>
      </c>
      <c r="BO871">
        <v>16.389473684210525</v>
      </c>
      <c r="BP871">
        <v>4.3565217391304349</v>
      </c>
      <c r="BQ871">
        <v>19.323529411764707</v>
      </c>
      <c r="BR871">
        <v>31.452631578947368</v>
      </c>
      <c r="BS871">
        <v>25.976470588235294</v>
      </c>
      <c r="BT871">
        <v>24.72</v>
      </c>
      <c r="BU871">
        <v>12.011214953271029</v>
      </c>
      <c r="BV871">
        <v>20.7</v>
      </c>
      <c r="BW871">
        <v>13.846153846153847</v>
      </c>
      <c r="BX871">
        <v>16.784339314845024</v>
      </c>
      <c r="BY871">
        <v>19.605385007128628</v>
      </c>
      <c r="BZ871">
        <v>870</v>
      </c>
    </row>
    <row r="872" spans="1:78" x14ac:dyDescent="0.25">
      <c r="A872">
        <v>871</v>
      </c>
      <c r="B872" t="s">
        <v>941</v>
      </c>
      <c r="C872">
        <v>78</v>
      </c>
      <c r="D872">
        <v>45</v>
      </c>
      <c r="E872">
        <v>53</v>
      </c>
      <c r="F872">
        <v>75</v>
      </c>
      <c r="G872">
        <v>33</v>
      </c>
      <c r="H872">
        <v>59</v>
      </c>
      <c r="I872">
        <v>64</v>
      </c>
      <c r="J872">
        <v>83</v>
      </c>
      <c r="K872">
        <v>91</v>
      </c>
      <c r="L872">
        <v>68</v>
      </c>
      <c r="M872">
        <v>15</v>
      </c>
      <c r="N872">
        <v>29</v>
      </c>
      <c r="O872">
        <v>40</v>
      </c>
      <c r="P872">
        <v>26</v>
      </c>
      <c r="Q872">
        <v>26</v>
      </c>
      <c r="R872">
        <v>26</v>
      </c>
      <c r="S872">
        <v>52</v>
      </c>
      <c r="T872">
        <v>81</v>
      </c>
      <c r="U872">
        <v>37</v>
      </c>
      <c r="V872">
        <v>47</v>
      </c>
      <c r="W872">
        <v>68</v>
      </c>
      <c r="X872">
        <v>42</v>
      </c>
      <c r="Y872">
        <v>27</v>
      </c>
      <c r="Z872">
        <v>15</v>
      </c>
      <c r="AA872">
        <v>4</v>
      </c>
      <c r="AB872">
        <v>64</v>
      </c>
      <c r="AC872">
        <v>38</v>
      </c>
      <c r="AD872">
        <v>137</v>
      </c>
      <c r="AE872">
        <v>68</v>
      </c>
      <c r="AF872">
        <v>38</v>
      </c>
      <c r="AG872">
        <v>48</v>
      </c>
      <c r="AH872">
        <v>13</v>
      </c>
      <c r="AI872">
        <v>106</v>
      </c>
      <c r="AJ872">
        <v>8</v>
      </c>
      <c r="AK872">
        <v>142</v>
      </c>
      <c r="AL872">
        <v>1855</v>
      </c>
      <c r="AM872">
        <v>1846</v>
      </c>
      <c r="AO872">
        <v>17.815384615384616</v>
      </c>
      <c r="AP872">
        <v>20.8</v>
      </c>
      <c r="AQ872">
        <v>19.154716981132076</v>
      </c>
      <c r="AR872">
        <v>14.880000000000003</v>
      </c>
      <c r="AS872">
        <v>24.654545454545456</v>
      </c>
      <c r="AT872">
        <v>18.366101694915255</v>
      </c>
      <c r="AU872">
        <v>15.4125</v>
      </c>
      <c r="AV872">
        <v>9.4120481927710848</v>
      </c>
      <c r="AW872">
        <v>9.4153846153846157</v>
      </c>
      <c r="AX872">
        <v>17.047058823529412</v>
      </c>
      <c r="AY872">
        <v>7.2</v>
      </c>
      <c r="AZ872">
        <v>16.386206896551727</v>
      </c>
      <c r="BA872">
        <v>32.940000000000005</v>
      </c>
      <c r="BB872">
        <v>27.138461538461538</v>
      </c>
      <c r="BC872">
        <v>28.246153846153845</v>
      </c>
      <c r="BD872">
        <v>34.753846153846155</v>
      </c>
      <c r="BE872">
        <v>17.169230769230769</v>
      </c>
      <c r="BF872">
        <v>17.511111111111113</v>
      </c>
      <c r="BG872">
        <v>19.751351351351353</v>
      </c>
      <c r="BH872">
        <v>17.770212765957446</v>
      </c>
      <c r="BI872">
        <v>10.005882352941176</v>
      </c>
      <c r="BJ872">
        <v>15.514285714285714</v>
      </c>
      <c r="BK872">
        <v>30.666666666666668</v>
      </c>
      <c r="BL872">
        <v>29.52</v>
      </c>
      <c r="BM872">
        <v>30.6</v>
      </c>
      <c r="BN872">
        <v>15.80625</v>
      </c>
      <c r="BO872">
        <v>16.389473684210525</v>
      </c>
      <c r="BP872">
        <v>4.3883211678832117</v>
      </c>
      <c r="BQ872">
        <v>19.323529411764707</v>
      </c>
      <c r="BR872">
        <v>31.452631578947368</v>
      </c>
      <c r="BS872">
        <v>27.6</v>
      </c>
      <c r="BT872">
        <v>28.523076923076925</v>
      </c>
      <c r="BU872">
        <v>12.124528301886793</v>
      </c>
      <c r="BV872">
        <v>20.7</v>
      </c>
      <c r="BW872">
        <v>13.943661971830986</v>
      </c>
      <c r="BX872">
        <v>16.639568733153638</v>
      </c>
      <c r="BY872">
        <v>19.698773137609439</v>
      </c>
      <c r="BZ872">
        <v>871</v>
      </c>
    </row>
    <row r="873" spans="1:78" x14ac:dyDescent="0.25">
      <c r="A873">
        <v>872</v>
      </c>
      <c r="B873" t="s">
        <v>942</v>
      </c>
      <c r="C873">
        <v>78</v>
      </c>
      <c r="D873">
        <v>45</v>
      </c>
      <c r="E873">
        <v>54</v>
      </c>
      <c r="F873">
        <v>75</v>
      </c>
      <c r="G873">
        <v>33</v>
      </c>
      <c r="H873">
        <v>67</v>
      </c>
      <c r="I873">
        <v>67</v>
      </c>
      <c r="J873">
        <v>81</v>
      </c>
      <c r="K873">
        <v>83</v>
      </c>
      <c r="L873">
        <v>68</v>
      </c>
      <c r="M873">
        <v>15</v>
      </c>
      <c r="N873">
        <v>30</v>
      </c>
      <c r="O873">
        <v>40</v>
      </c>
      <c r="P873">
        <v>26</v>
      </c>
      <c r="Q873">
        <v>25</v>
      </c>
      <c r="R873">
        <v>25</v>
      </c>
      <c r="S873">
        <v>53</v>
      </c>
      <c r="T873">
        <v>81</v>
      </c>
      <c r="U873">
        <v>37</v>
      </c>
      <c r="V873">
        <v>46</v>
      </c>
      <c r="W873">
        <v>64</v>
      </c>
      <c r="X873">
        <v>39</v>
      </c>
      <c r="Y873">
        <v>27</v>
      </c>
      <c r="Z873">
        <v>15</v>
      </c>
      <c r="AA873">
        <v>4</v>
      </c>
      <c r="AB873">
        <v>62</v>
      </c>
      <c r="AC873">
        <v>38</v>
      </c>
      <c r="AD873">
        <v>139</v>
      </c>
      <c r="AE873">
        <v>67</v>
      </c>
      <c r="AF873">
        <v>38</v>
      </c>
      <c r="AG873">
        <v>53</v>
      </c>
      <c r="AH873">
        <v>12</v>
      </c>
      <c r="AI873">
        <v>104</v>
      </c>
      <c r="AJ873">
        <v>8</v>
      </c>
      <c r="AK873">
        <v>142</v>
      </c>
      <c r="AL873">
        <v>1848</v>
      </c>
      <c r="AM873">
        <v>1841</v>
      </c>
      <c r="AO873">
        <v>17.815384615384616</v>
      </c>
      <c r="AP873">
        <v>20.8</v>
      </c>
      <c r="AQ873">
        <v>18.8</v>
      </c>
      <c r="AR873">
        <v>14.880000000000003</v>
      </c>
      <c r="AS873">
        <v>24.654545454545456</v>
      </c>
      <c r="AT873">
        <v>16.173134328358209</v>
      </c>
      <c r="AU873">
        <v>14.722388059701492</v>
      </c>
      <c r="AV873">
        <v>9.6444444444444439</v>
      </c>
      <c r="AW873">
        <v>10.322891566265062</v>
      </c>
      <c r="AX873">
        <v>17.047058823529412</v>
      </c>
      <c r="AY873">
        <v>7.2</v>
      </c>
      <c r="AZ873">
        <v>15.840000000000002</v>
      </c>
      <c r="BA873">
        <v>32.940000000000005</v>
      </c>
      <c r="BB873">
        <v>27.138461538461538</v>
      </c>
      <c r="BC873">
        <v>29.376000000000001</v>
      </c>
      <c r="BD873">
        <v>36.143999999999998</v>
      </c>
      <c r="BE873">
        <v>16.845283018867924</v>
      </c>
      <c r="BF873">
        <v>17.511111111111113</v>
      </c>
      <c r="BG873">
        <v>19.751351351351353</v>
      </c>
      <c r="BH873">
        <v>18.156521739130437</v>
      </c>
      <c r="BI873">
        <v>10.63125</v>
      </c>
      <c r="BJ873">
        <v>16.707692307692309</v>
      </c>
      <c r="BK873">
        <v>30.666666666666668</v>
      </c>
      <c r="BL873">
        <v>29.52</v>
      </c>
      <c r="BM873">
        <v>30.6</v>
      </c>
      <c r="BN873">
        <v>16.316129032258065</v>
      </c>
      <c r="BO873">
        <v>16.389473684210525</v>
      </c>
      <c r="BP873">
        <v>4.325179856115108</v>
      </c>
      <c r="BQ873">
        <v>19.611940298507463</v>
      </c>
      <c r="BR873">
        <v>31.452631578947368</v>
      </c>
      <c r="BS873">
        <v>24.996226415094341</v>
      </c>
      <c r="BT873">
        <v>30.900000000000002</v>
      </c>
      <c r="BU873">
        <v>12.357692307692307</v>
      </c>
      <c r="BV873">
        <v>20.7</v>
      </c>
      <c r="BW873">
        <v>13.943661971830986</v>
      </c>
      <c r="BX873">
        <v>16.702597402597402</v>
      </c>
      <c r="BY873">
        <v>19.672634995842468</v>
      </c>
      <c r="BZ873">
        <v>872</v>
      </c>
    </row>
    <row r="874" spans="1:78" x14ac:dyDescent="0.25">
      <c r="A874">
        <v>873</v>
      </c>
      <c r="B874" t="s">
        <v>943</v>
      </c>
      <c r="C874">
        <v>77</v>
      </c>
      <c r="D874">
        <v>46</v>
      </c>
      <c r="E874">
        <v>54</v>
      </c>
      <c r="F874">
        <v>74</v>
      </c>
      <c r="G874">
        <v>34</v>
      </c>
      <c r="H874">
        <v>67</v>
      </c>
      <c r="I874">
        <v>67</v>
      </c>
      <c r="J874">
        <v>76</v>
      </c>
      <c r="K874">
        <v>86</v>
      </c>
      <c r="L874">
        <v>71</v>
      </c>
      <c r="M874">
        <v>15</v>
      </c>
      <c r="N874">
        <v>28</v>
      </c>
      <c r="O874">
        <v>40</v>
      </c>
      <c r="P874">
        <v>25</v>
      </c>
      <c r="Q874">
        <v>25</v>
      </c>
      <c r="R874">
        <v>25</v>
      </c>
      <c r="S874">
        <v>64</v>
      </c>
      <c r="T874">
        <v>81</v>
      </c>
      <c r="U874">
        <v>37</v>
      </c>
      <c r="V874">
        <v>46</v>
      </c>
      <c r="W874">
        <v>62</v>
      </c>
      <c r="X874">
        <v>39</v>
      </c>
      <c r="Y874">
        <v>26</v>
      </c>
      <c r="Z874">
        <v>15</v>
      </c>
      <c r="AA874">
        <v>4</v>
      </c>
      <c r="AB874">
        <v>62</v>
      </c>
      <c r="AC874">
        <v>38</v>
      </c>
      <c r="AD874">
        <v>109</v>
      </c>
      <c r="AE874">
        <v>67</v>
      </c>
      <c r="AF874">
        <v>38</v>
      </c>
      <c r="AG874">
        <v>53</v>
      </c>
      <c r="AH874">
        <v>13</v>
      </c>
      <c r="AI874">
        <v>103</v>
      </c>
      <c r="AJ874">
        <v>8</v>
      </c>
      <c r="AK874">
        <v>143</v>
      </c>
      <c r="AL874">
        <v>1866</v>
      </c>
      <c r="AM874">
        <v>1818</v>
      </c>
      <c r="AO874">
        <v>18.046753246753248</v>
      </c>
      <c r="AP874">
        <v>20.347826086956523</v>
      </c>
      <c r="AQ874">
        <v>18.8</v>
      </c>
      <c r="AR874">
        <v>15.081081081081082</v>
      </c>
      <c r="AS874">
        <v>23.929411764705883</v>
      </c>
      <c r="AT874">
        <v>16.173134328358209</v>
      </c>
      <c r="AU874">
        <v>14.722388059701492</v>
      </c>
      <c r="AV874">
        <v>10.278947368421052</v>
      </c>
      <c r="AW874">
        <v>9.9627906976744196</v>
      </c>
      <c r="AX874">
        <v>16.326760563380283</v>
      </c>
      <c r="AY874">
        <v>7.2</v>
      </c>
      <c r="AZ874">
        <v>16.971428571428572</v>
      </c>
      <c r="BA874">
        <v>32.940000000000005</v>
      </c>
      <c r="BB874">
        <v>28.224</v>
      </c>
      <c r="BC874">
        <v>29.376000000000001</v>
      </c>
      <c r="BD874">
        <v>36.143999999999998</v>
      </c>
      <c r="BE874">
        <v>13.950000000000001</v>
      </c>
      <c r="BF874">
        <v>17.511111111111113</v>
      </c>
      <c r="BG874">
        <v>19.751351351351353</v>
      </c>
      <c r="BH874">
        <v>18.156521739130437</v>
      </c>
      <c r="BI874">
        <v>10.974193548387097</v>
      </c>
      <c r="BJ874">
        <v>16.707692307692309</v>
      </c>
      <c r="BK874">
        <v>31.84615384615385</v>
      </c>
      <c r="BL874">
        <v>29.52</v>
      </c>
      <c r="BM874">
        <v>30.6</v>
      </c>
      <c r="BN874">
        <v>16.316129032258065</v>
      </c>
      <c r="BO874">
        <v>16.389473684210525</v>
      </c>
      <c r="BP874">
        <v>5.5155963302752289</v>
      </c>
      <c r="BQ874">
        <v>19.611940298507463</v>
      </c>
      <c r="BR874">
        <v>31.452631578947368</v>
      </c>
      <c r="BS874">
        <v>24.996226415094341</v>
      </c>
      <c r="BT874">
        <v>28.523076923076925</v>
      </c>
      <c r="BU874">
        <v>12.477669902912622</v>
      </c>
      <c r="BV874">
        <v>20.7</v>
      </c>
      <c r="BW874">
        <v>13.846153846153847</v>
      </c>
      <c r="BX874">
        <v>16.541479099678458</v>
      </c>
      <c r="BY874">
        <v>19.627569261451246</v>
      </c>
      <c r="BZ874">
        <v>873</v>
      </c>
    </row>
    <row r="875" spans="1:78" x14ac:dyDescent="0.25">
      <c r="A875">
        <v>874</v>
      </c>
      <c r="B875" t="s">
        <v>944</v>
      </c>
      <c r="C875">
        <v>77</v>
      </c>
      <c r="D875">
        <v>46</v>
      </c>
      <c r="E875">
        <v>54</v>
      </c>
      <c r="F875">
        <v>74</v>
      </c>
      <c r="G875">
        <v>34</v>
      </c>
      <c r="H875">
        <v>69</v>
      </c>
      <c r="I875">
        <v>66</v>
      </c>
      <c r="J875">
        <v>81</v>
      </c>
      <c r="K875">
        <v>92</v>
      </c>
      <c r="L875">
        <v>71</v>
      </c>
      <c r="M875">
        <v>16</v>
      </c>
      <c r="N875">
        <v>28</v>
      </c>
      <c r="O875">
        <v>40</v>
      </c>
      <c r="P875">
        <v>25</v>
      </c>
      <c r="Q875">
        <v>25</v>
      </c>
      <c r="R875">
        <v>25</v>
      </c>
      <c r="S875">
        <v>64</v>
      </c>
      <c r="T875">
        <v>80</v>
      </c>
      <c r="U875">
        <v>37</v>
      </c>
      <c r="V875">
        <v>47</v>
      </c>
      <c r="W875">
        <v>64</v>
      </c>
      <c r="X875">
        <v>45</v>
      </c>
      <c r="Y875">
        <v>26</v>
      </c>
      <c r="Z875">
        <v>14</v>
      </c>
      <c r="AA875">
        <v>4</v>
      </c>
      <c r="AB875">
        <v>62</v>
      </c>
      <c r="AC875">
        <v>38</v>
      </c>
      <c r="AD875">
        <v>108</v>
      </c>
      <c r="AE875">
        <v>67</v>
      </c>
      <c r="AF875">
        <v>39</v>
      </c>
      <c r="AG875">
        <v>52</v>
      </c>
      <c r="AH875">
        <v>13</v>
      </c>
      <c r="AI875">
        <v>105</v>
      </c>
      <c r="AJ875">
        <v>8</v>
      </c>
      <c r="AK875">
        <v>144</v>
      </c>
      <c r="AL875">
        <v>1861</v>
      </c>
      <c r="AM875">
        <v>1840</v>
      </c>
      <c r="AO875">
        <v>18.046753246753248</v>
      </c>
      <c r="AP875">
        <v>20.347826086956523</v>
      </c>
      <c r="AQ875">
        <v>18.8</v>
      </c>
      <c r="AR875">
        <v>15.081081081081082</v>
      </c>
      <c r="AS875">
        <v>23.929411764705883</v>
      </c>
      <c r="AT875">
        <v>15.704347826086956</v>
      </c>
      <c r="AU875">
        <v>14.945454545454545</v>
      </c>
      <c r="AV875">
        <v>9.6444444444444439</v>
      </c>
      <c r="AW875">
        <v>9.3130434782608695</v>
      </c>
      <c r="AX875">
        <v>16.326760563380283</v>
      </c>
      <c r="AY875">
        <v>6.75</v>
      </c>
      <c r="AZ875">
        <v>16.971428571428572</v>
      </c>
      <c r="BA875">
        <v>32.940000000000005</v>
      </c>
      <c r="BB875">
        <v>28.224</v>
      </c>
      <c r="BC875">
        <v>29.376000000000001</v>
      </c>
      <c r="BD875">
        <v>36.143999999999998</v>
      </c>
      <c r="BE875">
        <v>13.950000000000001</v>
      </c>
      <c r="BF875">
        <v>17.73</v>
      </c>
      <c r="BG875">
        <v>19.751351351351353</v>
      </c>
      <c r="BH875">
        <v>17.770212765957446</v>
      </c>
      <c r="BI875">
        <v>10.63125</v>
      </c>
      <c r="BJ875">
        <v>14.48</v>
      </c>
      <c r="BK875">
        <v>31.84615384615385</v>
      </c>
      <c r="BL875">
        <v>31.628571428571433</v>
      </c>
      <c r="BM875">
        <v>30.6</v>
      </c>
      <c r="BN875">
        <v>16.316129032258065</v>
      </c>
      <c r="BO875">
        <v>16.389473684210525</v>
      </c>
      <c r="BP875">
        <v>5.5666666666666664</v>
      </c>
      <c r="BQ875">
        <v>19.611940298507463</v>
      </c>
      <c r="BR875">
        <v>30.646153846153847</v>
      </c>
      <c r="BS875">
        <v>25.476923076923075</v>
      </c>
      <c r="BT875">
        <v>28.523076923076925</v>
      </c>
      <c r="BU875">
        <v>12.24</v>
      </c>
      <c r="BV875">
        <v>20.7</v>
      </c>
      <c r="BW875">
        <v>13.750000000000002</v>
      </c>
      <c r="BX875">
        <v>16.585921547555078</v>
      </c>
      <c r="BY875">
        <v>19.532173230978973</v>
      </c>
      <c r="BZ875">
        <v>874</v>
      </c>
    </row>
    <row r="876" spans="1:78" x14ac:dyDescent="0.25">
      <c r="A876">
        <v>875</v>
      </c>
      <c r="B876" t="s">
        <v>945</v>
      </c>
      <c r="C876">
        <v>77</v>
      </c>
      <c r="D876">
        <v>46</v>
      </c>
      <c r="E876">
        <v>54</v>
      </c>
      <c r="F876">
        <v>75</v>
      </c>
      <c r="G876">
        <v>34</v>
      </c>
      <c r="H876">
        <v>68</v>
      </c>
      <c r="I876">
        <v>66</v>
      </c>
      <c r="J876">
        <v>81</v>
      </c>
      <c r="K876">
        <v>94</v>
      </c>
      <c r="L876">
        <v>71</v>
      </c>
      <c r="M876">
        <v>16</v>
      </c>
      <c r="N876">
        <v>30</v>
      </c>
      <c r="O876">
        <v>40</v>
      </c>
      <c r="P876">
        <v>25</v>
      </c>
      <c r="Q876">
        <v>25</v>
      </c>
      <c r="R876">
        <v>26</v>
      </c>
      <c r="S876">
        <v>64</v>
      </c>
      <c r="T876">
        <v>78</v>
      </c>
      <c r="U876">
        <v>37</v>
      </c>
      <c r="V876">
        <v>49</v>
      </c>
      <c r="W876">
        <v>65</v>
      </c>
      <c r="X876">
        <v>53</v>
      </c>
      <c r="Y876">
        <v>26</v>
      </c>
      <c r="Z876">
        <v>14</v>
      </c>
      <c r="AA876">
        <v>4</v>
      </c>
      <c r="AB876">
        <v>62</v>
      </c>
      <c r="AC876">
        <v>36</v>
      </c>
      <c r="AD876">
        <v>108</v>
      </c>
      <c r="AE876">
        <v>67</v>
      </c>
      <c r="AF876">
        <v>36</v>
      </c>
      <c r="AG876">
        <v>48</v>
      </c>
      <c r="AH876">
        <v>12</v>
      </c>
      <c r="AI876">
        <v>108</v>
      </c>
      <c r="AJ876">
        <v>8</v>
      </c>
      <c r="AK876">
        <v>145</v>
      </c>
      <c r="AL876">
        <v>1835</v>
      </c>
      <c r="AM876">
        <v>1848</v>
      </c>
      <c r="AO876">
        <v>18.046753246753248</v>
      </c>
      <c r="AP876">
        <v>20.347826086956523</v>
      </c>
      <c r="AQ876">
        <v>18.8</v>
      </c>
      <c r="AR876">
        <v>14.880000000000003</v>
      </c>
      <c r="AS876">
        <v>23.929411764705883</v>
      </c>
      <c r="AT876">
        <v>15.935294117647061</v>
      </c>
      <c r="AU876">
        <v>14.945454545454545</v>
      </c>
      <c r="AV876">
        <v>9.6444444444444439</v>
      </c>
      <c r="AW876">
        <v>9.1148936170212771</v>
      </c>
      <c r="AX876">
        <v>16.326760563380283</v>
      </c>
      <c r="AY876">
        <v>6.75</v>
      </c>
      <c r="AZ876">
        <v>15.840000000000002</v>
      </c>
      <c r="BA876">
        <v>32.940000000000005</v>
      </c>
      <c r="BB876">
        <v>28.224</v>
      </c>
      <c r="BC876">
        <v>29.376000000000001</v>
      </c>
      <c r="BD876">
        <v>34.753846153846155</v>
      </c>
      <c r="BE876">
        <v>13.950000000000001</v>
      </c>
      <c r="BF876">
        <v>18.184615384615384</v>
      </c>
      <c r="BG876">
        <v>19.751351351351353</v>
      </c>
      <c r="BH876">
        <v>17.044897959183675</v>
      </c>
      <c r="BI876">
        <v>10.467692307692307</v>
      </c>
      <c r="BJ876">
        <v>12.294339622641509</v>
      </c>
      <c r="BK876">
        <v>31.84615384615385</v>
      </c>
      <c r="BL876">
        <v>31.628571428571433</v>
      </c>
      <c r="BM876">
        <v>30.6</v>
      </c>
      <c r="BN876">
        <v>16.316129032258065</v>
      </c>
      <c r="BO876">
        <v>17.3</v>
      </c>
      <c r="BP876">
        <v>5.5666666666666664</v>
      </c>
      <c r="BQ876">
        <v>19.611940298507463</v>
      </c>
      <c r="BR876">
        <v>33.199999999999996</v>
      </c>
      <c r="BS876">
        <v>27.6</v>
      </c>
      <c r="BT876">
        <v>30.900000000000002</v>
      </c>
      <c r="BU876">
        <v>11.9</v>
      </c>
      <c r="BV876">
        <v>20.7</v>
      </c>
      <c r="BW876">
        <v>13.655172413793103</v>
      </c>
      <c r="BX876">
        <v>16.820926430517712</v>
      </c>
      <c r="BY876">
        <v>19.637614043547813</v>
      </c>
      <c r="BZ876">
        <v>875</v>
      </c>
    </row>
    <row r="877" spans="1:78" x14ac:dyDescent="0.25">
      <c r="A877">
        <v>876</v>
      </c>
      <c r="B877" t="s">
        <v>946</v>
      </c>
      <c r="C877">
        <v>77</v>
      </c>
      <c r="D877">
        <v>48</v>
      </c>
      <c r="E877">
        <v>59</v>
      </c>
      <c r="F877">
        <v>72</v>
      </c>
      <c r="G877">
        <v>35</v>
      </c>
      <c r="H877">
        <v>70</v>
      </c>
      <c r="I877">
        <v>66</v>
      </c>
      <c r="J877">
        <v>73</v>
      </c>
      <c r="K877">
        <v>78</v>
      </c>
      <c r="L877">
        <v>70</v>
      </c>
      <c r="M877">
        <v>16</v>
      </c>
      <c r="N877">
        <v>31</v>
      </c>
      <c r="O877">
        <v>40</v>
      </c>
      <c r="P877">
        <v>25</v>
      </c>
      <c r="Q877">
        <v>25</v>
      </c>
      <c r="R877">
        <v>26</v>
      </c>
      <c r="S877">
        <v>64</v>
      </c>
      <c r="T877">
        <v>79</v>
      </c>
      <c r="U877">
        <v>37</v>
      </c>
      <c r="V877">
        <v>50</v>
      </c>
      <c r="W877">
        <v>63</v>
      </c>
      <c r="X877">
        <v>45</v>
      </c>
      <c r="Y877">
        <v>26</v>
      </c>
      <c r="Z877">
        <v>14</v>
      </c>
      <c r="AA877">
        <v>4</v>
      </c>
      <c r="AB877">
        <v>62</v>
      </c>
      <c r="AC877">
        <v>36</v>
      </c>
      <c r="AD877">
        <v>101</v>
      </c>
      <c r="AE877">
        <v>67</v>
      </c>
      <c r="AF877">
        <v>35</v>
      </c>
      <c r="AG877">
        <v>57</v>
      </c>
      <c r="AH877">
        <v>12</v>
      </c>
      <c r="AI877">
        <v>103</v>
      </c>
      <c r="AJ877">
        <v>10</v>
      </c>
      <c r="AK877">
        <v>144</v>
      </c>
      <c r="AL877">
        <v>1824</v>
      </c>
      <c r="AM877">
        <v>1820</v>
      </c>
      <c r="AO877">
        <v>18.046753246753248</v>
      </c>
      <c r="AP877">
        <v>19.5</v>
      </c>
      <c r="AQ877">
        <v>17.206779661016949</v>
      </c>
      <c r="AR877">
        <v>15.5</v>
      </c>
      <c r="AS877">
        <v>23.245714285714286</v>
      </c>
      <c r="AT877">
        <v>15.48</v>
      </c>
      <c r="AU877">
        <v>14.945454545454545</v>
      </c>
      <c r="AV877">
        <v>10.701369863013699</v>
      </c>
      <c r="AW877">
        <v>10.984615384615385</v>
      </c>
      <c r="AX877">
        <v>16.559999999999999</v>
      </c>
      <c r="AY877">
        <v>6.75</v>
      </c>
      <c r="AZ877">
        <v>15.329032258064515</v>
      </c>
      <c r="BA877">
        <v>32.940000000000005</v>
      </c>
      <c r="BB877">
        <v>28.224</v>
      </c>
      <c r="BC877">
        <v>29.376000000000001</v>
      </c>
      <c r="BD877">
        <v>34.753846153846155</v>
      </c>
      <c r="BE877">
        <v>13.950000000000001</v>
      </c>
      <c r="BF877">
        <v>17.954430379746835</v>
      </c>
      <c r="BG877">
        <v>19.751351351351353</v>
      </c>
      <c r="BH877">
        <v>16.704000000000001</v>
      </c>
      <c r="BI877">
        <v>10.8</v>
      </c>
      <c r="BJ877">
        <v>14.48</v>
      </c>
      <c r="BK877">
        <v>31.84615384615385</v>
      </c>
      <c r="BL877">
        <v>31.628571428571433</v>
      </c>
      <c r="BM877">
        <v>30.6</v>
      </c>
      <c r="BN877">
        <v>16.316129032258065</v>
      </c>
      <c r="BO877">
        <v>17.3</v>
      </c>
      <c r="BP877">
        <v>5.9524752475247524</v>
      </c>
      <c r="BQ877">
        <v>19.611940298507463</v>
      </c>
      <c r="BR877">
        <v>34.148571428571429</v>
      </c>
      <c r="BS877">
        <v>23.242105263157892</v>
      </c>
      <c r="BT877">
        <v>30.900000000000002</v>
      </c>
      <c r="BU877">
        <v>12.477669902912622</v>
      </c>
      <c r="BV877">
        <v>16.559999999999999</v>
      </c>
      <c r="BW877">
        <v>13.750000000000002</v>
      </c>
      <c r="BX877">
        <v>16.922368421052635</v>
      </c>
      <c r="BY877">
        <v>19.526247487785174</v>
      </c>
      <c r="BZ877">
        <v>876</v>
      </c>
    </row>
    <row r="878" spans="1:78" x14ac:dyDescent="0.25">
      <c r="A878">
        <v>877</v>
      </c>
      <c r="B878" t="s">
        <v>947</v>
      </c>
      <c r="C878">
        <v>77</v>
      </c>
      <c r="D878">
        <v>49</v>
      </c>
      <c r="E878">
        <v>60</v>
      </c>
      <c r="F878">
        <v>71</v>
      </c>
      <c r="G878">
        <v>34</v>
      </c>
      <c r="H878">
        <v>68</v>
      </c>
      <c r="I878">
        <v>66</v>
      </c>
      <c r="J878">
        <v>73</v>
      </c>
      <c r="K878">
        <v>76</v>
      </c>
      <c r="L878">
        <v>66</v>
      </c>
      <c r="M878">
        <v>16</v>
      </c>
      <c r="N878">
        <v>31</v>
      </c>
      <c r="O878">
        <v>40</v>
      </c>
      <c r="P878">
        <v>25</v>
      </c>
      <c r="Q878">
        <v>26</v>
      </c>
      <c r="R878">
        <v>25</v>
      </c>
      <c r="S878">
        <v>65</v>
      </c>
      <c r="T878">
        <v>77</v>
      </c>
      <c r="U878">
        <v>36</v>
      </c>
      <c r="V878">
        <v>50</v>
      </c>
      <c r="W878">
        <v>66</v>
      </c>
      <c r="X878">
        <v>45</v>
      </c>
      <c r="Y878">
        <v>26</v>
      </c>
      <c r="Z878">
        <v>14</v>
      </c>
      <c r="AA878">
        <v>4</v>
      </c>
      <c r="AB878">
        <v>62</v>
      </c>
      <c r="AC878">
        <v>36</v>
      </c>
      <c r="AD878">
        <v>101</v>
      </c>
      <c r="AE878">
        <v>68</v>
      </c>
      <c r="AF878">
        <v>37</v>
      </c>
      <c r="AG878">
        <v>43</v>
      </c>
      <c r="AH878">
        <v>13</v>
      </c>
      <c r="AI878">
        <v>112</v>
      </c>
      <c r="AJ878">
        <v>10</v>
      </c>
      <c r="AK878">
        <v>144</v>
      </c>
      <c r="AL878">
        <v>1822</v>
      </c>
      <c r="AM878">
        <v>1812</v>
      </c>
      <c r="AO878">
        <v>18.046753246753248</v>
      </c>
      <c r="AP878">
        <v>19.102040816326529</v>
      </c>
      <c r="AQ878">
        <v>16.920000000000002</v>
      </c>
      <c r="AR878">
        <v>15.718309859154932</v>
      </c>
      <c r="AS878">
        <v>23.929411764705883</v>
      </c>
      <c r="AT878">
        <v>15.935294117647061</v>
      </c>
      <c r="AU878">
        <v>14.945454545454545</v>
      </c>
      <c r="AV878">
        <v>10.701369863013699</v>
      </c>
      <c r="AW878">
        <v>11.273684210526318</v>
      </c>
      <c r="AX878">
        <v>17.563636363636366</v>
      </c>
      <c r="AY878">
        <v>6.75</v>
      </c>
      <c r="AZ878">
        <v>15.329032258064515</v>
      </c>
      <c r="BA878">
        <v>32.940000000000005</v>
      </c>
      <c r="BB878">
        <v>28.224</v>
      </c>
      <c r="BC878">
        <v>28.246153846153845</v>
      </c>
      <c r="BD878">
        <v>36.143999999999998</v>
      </c>
      <c r="BE878">
        <v>13.735384615384616</v>
      </c>
      <c r="BF878">
        <v>18.42077922077922</v>
      </c>
      <c r="BG878">
        <v>20.3</v>
      </c>
      <c r="BH878">
        <v>16.704000000000001</v>
      </c>
      <c r="BI878">
        <v>10.30909090909091</v>
      </c>
      <c r="BJ878">
        <v>14.48</v>
      </c>
      <c r="BK878">
        <v>31.84615384615385</v>
      </c>
      <c r="BL878">
        <v>31.628571428571433</v>
      </c>
      <c r="BM878">
        <v>30.6</v>
      </c>
      <c r="BN878">
        <v>16.316129032258065</v>
      </c>
      <c r="BO878">
        <v>17.3</v>
      </c>
      <c r="BP878">
        <v>5.9524752475247524</v>
      </c>
      <c r="BQ878">
        <v>19.323529411764707</v>
      </c>
      <c r="BR878">
        <v>32.302702702702703</v>
      </c>
      <c r="BS878">
        <v>30.809302325581392</v>
      </c>
      <c r="BT878">
        <v>28.523076923076925</v>
      </c>
      <c r="BU878">
        <v>11.475</v>
      </c>
      <c r="BV878">
        <v>16.559999999999999</v>
      </c>
      <c r="BW878">
        <v>13.750000000000002</v>
      </c>
      <c r="BX878">
        <v>16.940944017563115</v>
      </c>
      <c r="BY878">
        <v>19.794298319956056</v>
      </c>
      <c r="BZ878">
        <v>877</v>
      </c>
    </row>
    <row r="879" spans="1:78" x14ac:dyDescent="0.25">
      <c r="A879">
        <v>878</v>
      </c>
      <c r="B879" t="s">
        <v>948</v>
      </c>
      <c r="C879">
        <v>76</v>
      </c>
      <c r="D879">
        <v>46</v>
      </c>
      <c r="E879">
        <v>55</v>
      </c>
      <c r="F879">
        <v>78</v>
      </c>
      <c r="G879">
        <v>35</v>
      </c>
      <c r="H879">
        <v>68</v>
      </c>
      <c r="I879">
        <v>66</v>
      </c>
      <c r="J879">
        <v>71</v>
      </c>
      <c r="K879">
        <v>73</v>
      </c>
      <c r="L879">
        <v>64</v>
      </c>
      <c r="M879">
        <v>15</v>
      </c>
      <c r="N879">
        <v>30</v>
      </c>
      <c r="O879">
        <v>40</v>
      </c>
      <c r="P879">
        <v>25</v>
      </c>
      <c r="Q879">
        <v>26</v>
      </c>
      <c r="R879">
        <v>25</v>
      </c>
      <c r="S879">
        <v>65</v>
      </c>
      <c r="T879">
        <v>77</v>
      </c>
      <c r="U879">
        <v>35</v>
      </c>
      <c r="V879">
        <v>46</v>
      </c>
      <c r="W879">
        <v>67</v>
      </c>
      <c r="X879">
        <v>44</v>
      </c>
      <c r="Y879">
        <v>26</v>
      </c>
      <c r="Z879">
        <v>14</v>
      </c>
      <c r="AA879">
        <v>4</v>
      </c>
      <c r="AB879">
        <v>62</v>
      </c>
      <c r="AC879">
        <v>36</v>
      </c>
      <c r="AD879">
        <v>101</v>
      </c>
      <c r="AE879">
        <v>68</v>
      </c>
      <c r="AF879">
        <v>37</v>
      </c>
      <c r="AG879">
        <v>43</v>
      </c>
      <c r="AH879">
        <v>13</v>
      </c>
      <c r="AI879">
        <v>111</v>
      </c>
      <c r="AJ879">
        <v>11</v>
      </c>
      <c r="AK879">
        <v>144</v>
      </c>
      <c r="AL879">
        <v>1818</v>
      </c>
      <c r="AM879">
        <v>1797</v>
      </c>
      <c r="AO879">
        <v>18.284210526315789</v>
      </c>
      <c r="AP879">
        <v>20.347826086956523</v>
      </c>
      <c r="AQ879">
        <v>18.458181818181817</v>
      </c>
      <c r="AR879">
        <v>14.307692307692308</v>
      </c>
      <c r="AS879">
        <v>23.245714285714286</v>
      </c>
      <c r="AT879">
        <v>15.935294117647061</v>
      </c>
      <c r="AU879">
        <v>14.945454545454545</v>
      </c>
      <c r="AV879">
        <v>11.002816901408451</v>
      </c>
      <c r="AW879">
        <v>11.736986301369864</v>
      </c>
      <c r="AX879">
        <v>18.112500000000001</v>
      </c>
      <c r="AY879">
        <v>7.2</v>
      </c>
      <c r="AZ879">
        <v>15.840000000000002</v>
      </c>
      <c r="BA879">
        <v>32.940000000000005</v>
      </c>
      <c r="BB879">
        <v>28.224</v>
      </c>
      <c r="BC879">
        <v>28.246153846153845</v>
      </c>
      <c r="BD879">
        <v>36.143999999999998</v>
      </c>
      <c r="BE879">
        <v>13.735384615384616</v>
      </c>
      <c r="BF879">
        <v>18.42077922077922</v>
      </c>
      <c r="BG879">
        <v>20.88</v>
      </c>
      <c r="BH879">
        <v>18.156521739130437</v>
      </c>
      <c r="BI879">
        <v>10.155223880597015</v>
      </c>
      <c r="BJ879">
        <v>14.809090909090909</v>
      </c>
      <c r="BK879">
        <v>31.84615384615385</v>
      </c>
      <c r="BL879">
        <v>31.628571428571433</v>
      </c>
      <c r="BM879">
        <v>30.6</v>
      </c>
      <c r="BN879">
        <v>16.316129032258065</v>
      </c>
      <c r="BO879">
        <v>17.3</v>
      </c>
      <c r="BP879">
        <v>5.9524752475247524</v>
      </c>
      <c r="BQ879">
        <v>19.323529411764707</v>
      </c>
      <c r="BR879">
        <v>32.302702702702703</v>
      </c>
      <c r="BS879">
        <v>30.809302325581392</v>
      </c>
      <c r="BT879">
        <v>28.523076923076925</v>
      </c>
      <c r="BU879">
        <v>11.578378378378378</v>
      </c>
      <c r="BV879">
        <v>15.054545454545455</v>
      </c>
      <c r="BW879">
        <v>13.750000000000002</v>
      </c>
      <c r="BX879">
        <v>16.978217821782181</v>
      </c>
      <c r="BY879">
        <v>19.927695733208012</v>
      </c>
      <c r="BZ879">
        <v>878</v>
      </c>
    </row>
    <row r="880" spans="1:78" x14ac:dyDescent="0.25">
      <c r="A880">
        <v>879</v>
      </c>
      <c r="B880" t="s">
        <v>949</v>
      </c>
      <c r="C880">
        <v>76</v>
      </c>
      <c r="D880">
        <v>47</v>
      </c>
      <c r="E880">
        <v>55</v>
      </c>
      <c r="F880">
        <v>77</v>
      </c>
      <c r="G880">
        <v>34</v>
      </c>
      <c r="H880">
        <v>69</v>
      </c>
      <c r="I880">
        <v>61</v>
      </c>
      <c r="J880">
        <v>75</v>
      </c>
      <c r="K880">
        <v>76</v>
      </c>
      <c r="L880">
        <v>65</v>
      </c>
      <c r="M880">
        <v>15</v>
      </c>
      <c r="N880">
        <v>30</v>
      </c>
      <c r="O880">
        <v>40</v>
      </c>
      <c r="P880">
        <v>25</v>
      </c>
      <c r="Q880">
        <v>26</v>
      </c>
      <c r="R880">
        <v>25</v>
      </c>
      <c r="S880">
        <v>65</v>
      </c>
      <c r="T880">
        <v>77</v>
      </c>
      <c r="U880">
        <v>36</v>
      </c>
      <c r="V880">
        <v>46</v>
      </c>
      <c r="W880">
        <v>63</v>
      </c>
      <c r="X880">
        <v>53</v>
      </c>
      <c r="Y880">
        <v>26</v>
      </c>
      <c r="Z880">
        <v>14</v>
      </c>
      <c r="AA880">
        <v>4</v>
      </c>
      <c r="AB880">
        <v>62</v>
      </c>
      <c r="AC880">
        <v>36</v>
      </c>
      <c r="AD880">
        <v>83</v>
      </c>
      <c r="AE880">
        <v>68</v>
      </c>
      <c r="AF880">
        <v>37</v>
      </c>
      <c r="AG880">
        <v>42</v>
      </c>
      <c r="AH880">
        <v>12</v>
      </c>
      <c r="AI880">
        <v>110</v>
      </c>
      <c r="AJ880">
        <v>11</v>
      </c>
      <c r="AK880">
        <v>156</v>
      </c>
      <c r="AL880">
        <v>1805</v>
      </c>
      <c r="AM880">
        <v>1797</v>
      </c>
      <c r="AO880">
        <v>18.284210526315789</v>
      </c>
      <c r="AP880">
        <v>19.914893617021278</v>
      </c>
      <c r="AQ880">
        <v>18.458181818181817</v>
      </c>
      <c r="AR880">
        <v>14.493506493506494</v>
      </c>
      <c r="AS880">
        <v>23.929411764705883</v>
      </c>
      <c r="AT880">
        <v>15.704347826086956</v>
      </c>
      <c r="AU880">
        <v>16.17049180327869</v>
      </c>
      <c r="AV880">
        <v>10.416</v>
      </c>
      <c r="AW880">
        <v>11.273684210526318</v>
      </c>
      <c r="AX880">
        <v>17.833846153846157</v>
      </c>
      <c r="AY880">
        <v>7.2</v>
      </c>
      <c r="AZ880">
        <v>15.840000000000002</v>
      </c>
      <c r="BA880">
        <v>32.940000000000005</v>
      </c>
      <c r="BB880">
        <v>28.224</v>
      </c>
      <c r="BC880">
        <v>28.246153846153845</v>
      </c>
      <c r="BD880">
        <v>36.143999999999998</v>
      </c>
      <c r="BE880">
        <v>13.735384615384616</v>
      </c>
      <c r="BF880">
        <v>18.42077922077922</v>
      </c>
      <c r="BG880">
        <v>20.3</v>
      </c>
      <c r="BH880">
        <v>18.156521739130437</v>
      </c>
      <c r="BI880">
        <v>10.8</v>
      </c>
      <c r="BJ880">
        <v>12.294339622641509</v>
      </c>
      <c r="BK880">
        <v>31.84615384615385</v>
      </c>
      <c r="BL880">
        <v>31.628571428571433</v>
      </c>
      <c r="BM880">
        <v>30.6</v>
      </c>
      <c r="BN880">
        <v>16.316129032258065</v>
      </c>
      <c r="BO880">
        <v>17.3</v>
      </c>
      <c r="BP880">
        <v>7.2433734939759047</v>
      </c>
      <c r="BQ880">
        <v>19.323529411764707</v>
      </c>
      <c r="BR880">
        <v>32.302702702702703</v>
      </c>
      <c r="BS880">
        <v>31.542857142857148</v>
      </c>
      <c r="BT880">
        <v>30.900000000000002</v>
      </c>
      <c r="BU880">
        <v>11.683636363636364</v>
      </c>
      <c r="BV880">
        <v>15.054545454545455</v>
      </c>
      <c r="BW880">
        <v>12.692307692307692</v>
      </c>
      <c r="BX880">
        <v>17.10049861495845</v>
      </c>
      <c r="BY880">
        <v>19.901280938355161</v>
      </c>
      <c r="BZ880">
        <v>879</v>
      </c>
    </row>
    <row r="881" spans="1:78" x14ac:dyDescent="0.25">
      <c r="A881">
        <v>880</v>
      </c>
      <c r="B881" t="s">
        <v>950</v>
      </c>
      <c r="C881">
        <v>75</v>
      </c>
      <c r="D881">
        <v>47</v>
      </c>
      <c r="E881">
        <v>55</v>
      </c>
      <c r="F881">
        <v>77</v>
      </c>
      <c r="G881">
        <v>36</v>
      </c>
      <c r="H881">
        <v>67</v>
      </c>
      <c r="I881">
        <v>61</v>
      </c>
      <c r="J881">
        <v>72</v>
      </c>
      <c r="K881">
        <v>73</v>
      </c>
      <c r="L881">
        <v>65</v>
      </c>
      <c r="M881">
        <v>15</v>
      </c>
      <c r="N881">
        <v>30</v>
      </c>
      <c r="O881">
        <v>40</v>
      </c>
      <c r="P881">
        <v>25</v>
      </c>
      <c r="Q881">
        <v>26</v>
      </c>
      <c r="R881">
        <v>25</v>
      </c>
      <c r="S881">
        <v>66</v>
      </c>
      <c r="T881">
        <v>78</v>
      </c>
      <c r="U881">
        <v>36</v>
      </c>
      <c r="V881">
        <v>44</v>
      </c>
      <c r="W881">
        <v>65</v>
      </c>
      <c r="X881">
        <v>53</v>
      </c>
      <c r="Y881">
        <v>26</v>
      </c>
      <c r="Z881">
        <v>14</v>
      </c>
      <c r="AA881">
        <v>3</v>
      </c>
      <c r="AB881">
        <v>62</v>
      </c>
      <c r="AC881">
        <v>36</v>
      </c>
      <c r="AD881">
        <v>83</v>
      </c>
      <c r="AE881">
        <v>79</v>
      </c>
      <c r="AF881">
        <v>38</v>
      </c>
      <c r="AG881">
        <v>42</v>
      </c>
      <c r="AH881">
        <v>12</v>
      </c>
      <c r="AI881">
        <v>107</v>
      </c>
      <c r="AJ881">
        <v>11</v>
      </c>
      <c r="AK881">
        <v>156</v>
      </c>
      <c r="AL881">
        <v>1809</v>
      </c>
      <c r="AM881">
        <v>1800</v>
      </c>
      <c r="AO881">
        <v>18.527999999999999</v>
      </c>
      <c r="AP881">
        <v>19.914893617021278</v>
      </c>
      <c r="AQ881">
        <v>18.458181818181817</v>
      </c>
      <c r="AR881">
        <v>14.493506493506494</v>
      </c>
      <c r="AS881">
        <v>22.6</v>
      </c>
      <c r="AT881">
        <v>16.173134328358209</v>
      </c>
      <c r="AU881">
        <v>16.17049180327869</v>
      </c>
      <c r="AV881">
        <v>10.85</v>
      </c>
      <c r="AW881">
        <v>11.736986301369864</v>
      </c>
      <c r="AX881">
        <v>17.833846153846157</v>
      </c>
      <c r="AY881">
        <v>7.2</v>
      </c>
      <c r="AZ881">
        <v>15.840000000000002</v>
      </c>
      <c r="BA881">
        <v>32.940000000000005</v>
      </c>
      <c r="BB881">
        <v>28.224</v>
      </c>
      <c r="BC881">
        <v>28.246153846153845</v>
      </c>
      <c r="BD881">
        <v>36.143999999999998</v>
      </c>
      <c r="BE881">
        <v>13.527272727272729</v>
      </c>
      <c r="BF881">
        <v>18.184615384615384</v>
      </c>
      <c r="BG881">
        <v>20.3</v>
      </c>
      <c r="BH881">
        <v>18.981818181818181</v>
      </c>
      <c r="BI881">
        <v>10.467692307692307</v>
      </c>
      <c r="BJ881">
        <v>12.294339622641509</v>
      </c>
      <c r="BK881">
        <v>31.84615384615385</v>
      </c>
      <c r="BL881">
        <v>31.628571428571433</v>
      </c>
      <c r="BM881">
        <v>40.800000000000004</v>
      </c>
      <c r="BN881">
        <v>16.316129032258065</v>
      </c>
      <c r="BO881">
        <v>17.3</v>
      </c>
      <c r="BP881">
        <v>7.2433734939759047</v>
      </c>
      <c r="BQ881">
        <v>16.632911392405063</v>
      </c>
      <c r="BR881">
        <v>31.452631578947368</v>
      </c>
      <c r="BS881">
        <v>31.542857142857148</v>
      </c>
      <c r="BT881">
        <v>30.900000000000002</v>
      </c>
      <c r="BU881">
        <v>12.011214953271029</v>
      </c>
      <c r="BV881">
        <v>15.054545454545455</v>
      </c>
      <c r="BW881">
        <v>12.692307692307692</v>
      </c>
      <c r="BX881">
        <v>17.062686567164182</v>
      </c>
      <c r="BY881">
        <v>19.822280821761581</v>
      </c>
      <c r="BZ881">
        <v>880</v>
      </c>
    </row>
    <row r="882" spans="1:78" x14ac:dyDescent="0.25">
      <c r="A882">
        <v>881</v>
      </c>
      <c r="B882" t="s">
        <v>951</v>
      </c>
      <c r="C882">
        <v>75</v>
      </c>
      <c r="D882">
        <v>47</v>
      </c>
      <c r="E882">
        <v>55</v>
      </c>
      <c r="F882">
        <v>80</v>
      </c>
      <c r="G882">
        <v>36</v>
      </c>
      <c r="H882">
        <v>69</v>
      </c>
      <c r="I882">
        <v>61</v>
      </c>
      <c r="J882">
        <v>72</v>
      </c>
      <c r="K882">
        <v>74</v>
      </c>
      <c r="L882">
        <v>66</v>
      </c>
      <c r="M882">
        <v>15</v>
      </c>
      <c r="N882">
        <v>28</v>
      </c>
      <c r="O882">
        <v>40</v>
      </c>
      <c r="P882">
        <v>25</v>
      </c>
      <c r="Q882">
        <v>26</v>
      </c>
      <c r="R882">
        <v>25</v>
      </c>
      <c r="S882">
        <v>58</v>
      </c>
      <c r="T882">
        <v>78</v>
      </c>
      <c r="U882">
        <v>36</v>
      </c>
      <c r="V882">
        <v>44</v>
      </c>
      <c r="W882">
        <v>64</v>
      </c>
      <c r="X882">
        <v>51</v>
      </c>
      <c r="Y882">
        <v>26</v>
      </c>
      <c r="Z882">
        <v>14</v>
      </c>
      <c r="AA882">
        <v>3</v>
      </c>
      <c r="AB882">
        <v>62</v>
      </c>
      <c r="AC882">
        <v>36</v>
      </c>
      <c r="AD882">
        <v>83</v>
      </c>
      <c r="AE882">
        <v>80</v>
      </c>
      <c r="AF882">
        <v>35</v>
      </c>
      <c r="AG882">
        <v>40</v>
      </c>
      <c r="AH882">
        <v>13</v>
      </c>
      <c r="AI882">
        <v>162</v>
      </c>
      <c r="AJ882">
        <v>8</v>
      </c>
      <c r="AK882">
        <v>157</v>
      </c>
      <c r="AL882">
        <v>1816</v>
      </c>
      <c r="AM882">
        <v>1844</v>
      </c>
      <c r="AO882">
        <v>18.527999999999999</v>
      </c>
      <c r="AP882">
        <v>19.914893617021278</v>
      </c>
      <c r="AQ882">
        <v>18.458181818181817</v>
      </c>
      <c r="AR882">
        <v>13.950000000000001</v>
      </c>
      <c r="AS882">
        <v>22.6</v>
      </c>
      <c r="AT882">
        <v>15.704347826086956</v>
      </c>
      <c r="AU882">
        <v>16.17049180327869</v>
      </c>
      <c r="AV882">
        <v>10.85</v>
      </c>
      <c r="AW882">
        <v>11.578378378378378</v>
      </c>
      <c r="AX882">
        <v>17.563636363636366</v>
      </c>
      <c r="AY882">
        <v>7.2</v>
      </c>
      <c r="AZ882">
        <v>16.971428571428572</v>
      </c>
      <c r="BA882">
        <v>32.940000000000005</v>
      </c>
      <c r="BB882">
        <v>28.224</v>
      </c>
      <c r="BC882">
        <v>28.246153846153845</v>
      </c>
      <c r="BD882">
        <v>36.143999999999998</v>
      </c>
      <c r="BE882">
        <v>15.393103448275861</v>
      </c>
      <c r="BF882">
        <v>18.184615384615384</v>
      </c>
      <c r="BG882">
        <v>20.3</v>
      </c>
      <c r="BH882">
        <v>18.981818181818181</v>
      </c>
      <c r="BI882">
        <v>10.63125</v>
      </c>
      <c r="BJ882">
        <v>12.776470588235293</v>
      </c>
      <c r="BK882">
        <v>31.84615384615385</v>
      </c>
      <c r="BL882">
        <v>31.628571428571433</v>
      </c>
      <c r="BM882">
        <v>40.800000000000004</v>
      </c>
      <c r="BN882">
        <v>16.316129032258065</v>
      </c>
      <c r="BO882">
        <v>17.3</v>
      </c>
      <c r="BP882">
        <v>7.2433734939759047</v>
      </c>
      <c r="BQ882">
        <v>16.425000000000001</v>
      </c>
      <c r="BR882">
        <v>34.148571428571429</v>
      </c>
      <c r="BS882">
        <v>33.119999999999997</v>
      </c>
      <c r="BT882">
        <v>28.523076923076925</v>
      </c>
      <c r="BU882">
        <v>7.9333333333333336</v>
      </c>
      <c r="BV882">
        <v>20.7</v>
      </c>
      <c r="BW882">
        <v>12.611464968152866</v>
      </c>
      <c r="BX882">
        <v>16.996916299559473</v>
      </c>
      <c r="BY882">
        <v>19.846780267691909</v>
      </c>
      <c r="BZ882">
        <v>881</v>
      </c>
    </row>
    <row r="883" spans="1:78" x14ac:dyDescent="0.25">
      <c r="A883">
        <v>882</v>
      </c>
      <c r="B883" t="s">
        <v>952</v>
      </c>
      <c r="C883">
        <v>75</v>
      </c>
      <c r="D883">
        <v>47</v>
      </c>
      <c r="E883">
        <v>54</v>
      </c>
      <c r="F883">
        <v>80</v>
      </c>
      <c r="G883">
        <v>37</v>
      </c>
      <c r="H883">
        <v>69</v>
      </c>
      <c r="I883">
        <v>61</v>
      </c>
      <c r="J883">
        <v>72</v>
      </c>
      <c r="K883">
        <v>74</v>
      </c>
      <c r="L883">
        <v>66</v>
      </c>
      <c r="M883">
        <v>15</v>
      </c>
      <c r="N883">
        <v>28</v>
      </c>
      <c r="O883">
        <v>40</v>
      </c>
      <c r="P883">
        <v>25</v>
      </c>
      <c r="Q883">
        <v>26</v>
      </c>
      <c r="R883">
        <v>25</v>
      </c>
      <c r="S883">
        <v>58</v>
      </c>
      <c r="T883">
        <v>77</v>
      </c>
      <c r="U883">
        <v>36</v>
      </c>
      <c r="V883">
        <v>45</v>
      </c>
      <c r="W883">
        <v>65</v>
      </c>
      <c r="X883">
        <v>40</v>
      </c>
      <c r="Y883">
        <v>26</v>
      </c>
      <c r="Z883">
        <v>14</v>
      </c>
      <c r="AA883">
        <v>3</v>
      </c>
      <c r="AB883">
        <v>57</v>
      </c>
      <c r="AC883">
        <v>36</v>
      </c>
      <c r="AD883">
        <v>83</v>
      </c>
      <c r="AE883">
        <v>83</v>
      </c>
      <c r="AF883">
        <v>36</v>
      </c>
      <c r="AG883">
        <v>40</v>
      </c>
      <c r="AH883">
        <v>13</v>
      </c>
      <c r="AI883">
        <v>161</v>
      </c>
      <c r="AJ883">
        <v>8</v>
      </c>
      <c r="AK883">
        <v>153</v>
      </c>
      <c r="AL883">
        <v>1822</v>
      </c>
      <c r="AM883">
        <v>1828</v>
      </c>
      <c r="AO883">
        <v>18.527999999999999</v>
      </c>
      <c r="AP883">
        <v>19.914893617021278</v>
      </c>
      <c r="AQ883">
        <v>18.8</v>
      </c>
      <c r="AR883">
        <v>13.950000000000001</v>
      </c>
      <c r="AS883">
        <v>21.98918918918919</v>
      </c>
      <c r="AT883">
        <v>15.704347826086956</v>
      </c>
      <c r="AU883">
        <v>16.17049180327869</v>
      </c>
      <c r="AV883">
        <v>10.85</v>
      </c>
      <c r="AW883">
        <v>11.578378378378378</v>
      </c>
      <c r="AX883">
        <v>17.563636363636366</v>
      </c>
      <c r="AY883">
        <v>7.2</v>
      </c>
      <c r="AZ883">
        <v>16.971428571428572</v>
      </c>
      <c r="BA883">
        <v>32.940000000000005</v>
      </c>
      <c r="BB883">
        <v>28.224</v>
      </c>
      <c r="BC883">
        <v>28.246153846153845</v>
      </c>
      <c r="BD883">
        <v>36.143999999999998</v>
      </c>
      <c r="BE883">
        <v>15.393103448275861</v>
      </c>
      <c r="BF883">
        <v>18.42077922077922</v>
      </c>
      <c r="BG883">
        <v>20.3</v>
      </c>
      <c r="BH883">
        <v>18.560000000000002</v>
      </c>
      <c r="BI883">
        <v>10.467692307692307</v>
      </c>
      <c r="BJ883">
        <v>16.290000000000003</v>
      </c>
      <c r="BK883">
        <v>31.84615384615385</v>
      </c>
      <c r="BL883">
        <v>31.628571428571433</v>
      </c>
      <c r="BM883">
        <v>40.800000000000004</v>
      </c>
      <c r="BN883">
        <v>17.747368421052631</v>
      </c>
      <c r="BO883">
        <v>17.3</v>
      </c>
      <c r="BP883">
        <v>7.2433734939759047</v>
      </c>
      <c r="BQ883">
        <v>15.831325301204819</v>
      </c>
      <c r="BR883">
        <v>33.199999999999996</v>
      </c>
      <c r="BS883">
        <v>33.119999999999997</v>
      </c>
      <c r="BT883">
        <v>28.523076923076925</v>
      </c>
      <c r="BU883">
        <v>7.982608695652174</v>
      </c>
      <c r="BV883">
        <v>20.7</v>
      </c>
      <c r="BW883">
        <v>12.941176470588236</v>
      </c>
      <c r="BX883">
        <v>16.940944017563115</v>
      </c>
      <c r="BY883">
        <v>19.920032723555224</v>
      </c>
      <c r="BZ883">
        <v>882</v>
      </c>
    </row>
    <row r="884" spans="1:78" x14ac:dyDescent="0.25">
      <c r="A884">
        <v>883</v>
      </c>
      <c r="B884" t="s">
        <v>953</v>
      </c>
      <c r="C884">
        <v>75</v>
      </c>
      <c r="D884">
        <v>45</v>
      </c>
      <c r="E884">
        <v>52</v>
      </c>
      <c r="F884">
        <v>80</v>
      </c>
      <c r="G884">
        <v>36</v>
      </c>
      <c r="H884">
        <v>67</v>
      </c>
      <c r="I884">
        <v>61</v>
      </c>
      <c r="J884">
        <v>73</v>
      </c>
      <c r="K884">
        <v>73</v>
      </c>
      <c r="L884">
        <v>65</v>
      </c>
      <c r="M884">
        <v>15</v>
      </c>
      <c r="N884">
        <v>30</v>
      </c>
      <c r="O884">
        <v>40</v>
      </c>
      <c r="P884">
        <v>25</v>
      </c>
      <c r="Q884">
        <v>26</v>
      </c>
      <c r="R884">
        <v>26</v>
      </c>
      <c r="S884">
        <v>57</v>
      </c>
      <c r="T884">
        <v>78</v>
      </c>
      <c r="U884">
        <v>37</v>
      </c>
      <c r="V884">
        <v>42</v>
      </c>
      <c r="W884">
        <v>58</v>
      </c>
      <c r="X884">
        <v>39</v>
      </c>
      <c r="Y884">
        <v>26</v>
      </c>
      <c r="Z884">
        <v>15</v>
      </c>
      <c r="AA884">
        <v>3</v>
      </c>
      <c r="AB884">
        <v>58</v>
      </c>
      <c r="AC884">
        <v>36</v>
      </c>
      <c r="AD884">
        <v>83</v>
      </c>
      <c r="AE884">
        <v>94</v>
      </c>
      <c r="AF884">
        <v>35</v>
      </c>
      <c r="AG884">
        <v>40</v>
      </c>
      <c r="AH884">
        <v>12</v>
      </c>
      <c r="AI884">
        <v>161</v>
      </c>
      <c r="AJ884">
        <v>8</v>
      </c>
      <c r="AK884">
        <v>155</v>
      </c>
      <c r="AL884">
        <v>1807</v>
      </c>
      <c r="AM884">
        <v>1826</v>
      </c>
      <c r="AO884">
        <v>18.527999999999999</v>
      </c>
      <c r="AP884">
        <v>20.8</v>
      </c>
      <c r="AQ884">
        <v>19.523076923076925</v>
      </c>
      <c r="AR884">
        <v>13.950000000000001</v>
      </c>
      <c r="AS884">
        <v>22.6</v>
      </c>
      <c r="AT884">
        <v>16.173134328358209</v>
      </c>
      <c r="AU884">
        <v>16.17049180327869</v>
      </c>
      <c r="AV884">
        <v>10.701369863013699</v>
      </c>
      <c r="AW884">
        <v>11.736986301369864</v>
      </c>
      <c r="AX884">
        <v>17.833846153846157</v>
      </c>
      <c r="AY884">
        <v>7.2</v>
      </c>
      <c r="AZ884">
        <v>15.840000000000002</v>
      </c>
      <c r="BA884">
        <v>32.940000000000005</v>
      </c>
      <c r="BB884">
        <v>28.224</v>
      </c>
      <c r="BC884">
        <v>28.246153846153845</v>
      </c>
      <c r="BD884">
        <v>34.753846153846155</v>
      </c>
      <c r="BE884">
        <v>15.663157894736843</v>
      </c>
      <c r="BF884">
        <v>18.184615384615384</v>
      </c>
      <c r="BG884">
        <v>19.751351351351353</v>
      </c>
      <c r="BH884">
        <v>19.885714285714286</v>
      </c>
      <c r="BI884">
        <v>11.731034482758622</v>
      </c>
      <c r="BJ884">
        <v>16.707692307692309</v>
      </c>
      <c r="BK884">
        <v>31.84615384615385</v>
      </c>
      <c r="BL884">
        <v>29.52</v>
      </c>
      <c r="BM884">
        <v>40.800000000000004</v>
      </c>
      <c r="BN884">
        <v>17.441379310344828</v>
      </c>
      <c r="BO884">
        <v>17.3</v>
      </c>
      <c r="BP884">
        <v>7.2433734939759047</v>
      </c>
      <c r="BQ884">
        <v>13.978723404255319</v>
      </c>
      <c r="BR884">
        <v>34.148571428571429</v>
      </c>
      <c r="BS884">
        <v>33.119999999999997</v>
      </c>
      <c r="BT884">
        <v>30.900000000000002</v>
      </c>
      <c r="BU884">
        <v>7.982608695652174</v>
      </c>
      <c r="BV884">
        <v>20.7</v>
      </c>
      <c r="BW884">
        <v>12.774193548387096</v>
      </c>
      <c r="BX884">
        <v>17.081571665744328</v>
      </c>
      <c r="BY884">
        <v>19.947822539083738</v>
      </c>
      <c r="BZ884">
        <v>883</v>
      </c>
    </row>
    <row r="885" spans="1:78" x14ac:dyDescent="0.25">
      <c r="A885">
        <v>884</v>
      </c>
      <c r="B885" t="s">
        <v>954</v>
      </c>
      <c r="C885">
        <v>75</v>
      </c>
      <c r="D885">
        <v>46</v>
      </c>
      <c r="E885">
        <v>51</v>
      </c>
      <c r="F885">
        <v>79</v>
      </c>
      <c r="G885">
        <v>36</v>
      </c>
      <c r="H885">
        <v>62</v>
      </c>
      <c r="I885">
        <v>61</v>
      </c>
      <c r="J885">
        <v>75</v>
      </c>
      <c r="K885">
        <v>74</v>
      </c>
      <c r="L885">
        <v>64</v>
      </c>
      <c r="M885">
        <v>14</v>
      </c>
      <c r="N885">
        <v>29</v>
      </c>
      <c r="O885">
        <v>40</v>
      </c>
      <c r="P885">
        <v>25</v>
      </c>
      <c r="Q885">
        <v>27</v>
      </c>
      <c r="R885">
        <v>26</v>
      </c>
      <c r="S885">
        <v>76</v>
      </c>
      <c r="T885">
        <v>81</v>
      </c>
      <c r="U885">
        <v>38</v>
      </c>
      <c r="V885">
        <v>40</v>
      </c>
      <c r="W885">
        <v>56</v>
      </c>
      <c r="X885">
        <v>51</v>
      </c>
      <c r="Y885">
        <v>26</v>
      </c>
      <c r="Z885">
        <v>15</v>
      </c>
      <c r="AA885">
        <v>3</v>
      </c>
      <c r="AB885">
        <v>58</v>
      </c>
      <c r="AC885">
        <v>37</v>
      </c>
      <c r="AD885">
        <v>83</v>
      </c>
      <c r="AE885">
        <v>89</v>
      </c>
      <c r="AF885">
        <v>36</v>
      </c>
      <c r="AG885">
        <v>40</v>
      </c>
      <c r="AH885">
        <v>11</v>
      </c>
      <c r="AI885">
        <v>162</v>
      </c>
      <c r="AJ885">
        <v>8</v>
      </c>
      <c r="AK885">
        <v>156</v>
      </c>
      <c r="AL885">
        <v>1816</v>
      </c>
      <c r="AM885">
        <v>1850</v>
      </c>
      <c r="AO885">
        <v>18.527999999999999</v>
      </c>
      <c r="AP885">
        <v>20.347826086956523</v>
      </c>
      <c r="AQ885">
        <v>19.905882352941177</v>
      </c>
      <c r="AR885">
        <v>14.126582278481013</v>
      </c>
      <c r="AS885">
        <v>22.6</v>
      </c>
      <c r="AT885">
        <v>17.477419354838709</v>
      </c>
      <c r="AU885">
        <v>16.17049180327869</v>
      </c>
      <c r="AV885">
        <v>10.416</v>
      </c>
      <c r="AW885">
        <v>11.578378378378378</v>
      </c>
      <c r="AX885">
        <v>18.112500000000001</v>
      </c>
      <c r="AY885">
        <v>7.7142857142857144</v>
      </c>
      <c r="AZ885">
        <v>16.386206896551727</v>
      </c>
      <c r="BA885">
        <v>32.940000000000005</v>
      </c>
      <c r="BB885">
        <v>28.224</v>
      </c>
      <c r="BC885">
        <v>27.2</v>
      </c>
      <c r="BD885">
        <v>34.753846153846155</v>
      </c>
      <c r="BE885">
        <v>11.747368421052631</v>
      </c>
      <c r="BF885">
        <v>17.511111111111113</v>
      </c>
      <c r="BG885">
        <v>19.231578947368423</v>
      </c>
      <c r="BH885">
        <v>20.88</v>
      </c>
      <c r="BI885">
        <v>12.15</v>
      </c>
      <c r="BJ885">
        <v>12.776470588235293</v>
      </c>
      <c r="BK885">
        <v>31.84615384615385</v>
      </c>
      <c r="BL885">
        <v>29.52</v>
      </c>
      <c r="BM885">
        <v>40.800000000000004</v>
      </c>
      <c r="BN885">
        <v>17.441379310344828</v>
      </c>
      <c r="BO885">
        <v>16.832432432432434</v>
      </c>
      <c r="BP885">
        <v>7.2433734939759047</v>
      </c>
      <c r="BQ885">
        <v>14.764044943820224</v>
      </c>
      <c r="BR885">
        <v>33.199999999999996</v>
      </c>
      <c r="BS885">
        <v>33.119999999999997</v>
      </c>
      <c r="BT885">
        <v>33.709090909090911</v>
      </c>
      <c r="BU885">
        <v>7.9333333333333336</v>
      </c>
      <c r="BV885">
        <v>20.7</v>
      </c>
      <c r="BW885">
        <v>12.692307692307692</v>
      </c>
      <c r="BX885">
        <v>16.996916299559473</v>
      </c>
      <c r="BY885">
        <v>19.793371170495352</v>
      </c>
      <c r="BZ885">
        <v>884</v>
      </c>
    </row>
    <row r="886" spans="1:78" x14ac:dyDescent="0.25">
      <c r="A886">
        <v>885</v>
      </c>
      <c r="B886" t="s">
        <v>955</v>
      </c>
      <c r="C886">
        <v>74</v>
      </c>
      <c r="D886">
        <v>45</v>
      </c>
      <c r="E886">
        <v>51</v>
      </c>
      <c r="F886">
        <v>83</v>
      </c>
      <c r="G886">
        <v>35</v>
      </c>
      <c r="H886">
        <v>62</v>
      </c>
      <c r="I886">
        <v>61</v>
      </c>
      <c r="J886">
        <v>74</v>
      </c>
      <c r="K886">
        <v>78</v>
      </c>
      <c r="L886">
        <v>63</v>
      </c>
      <c r="M886">
        <v>15</v>
      </c>
      <c r="N886">
        <v>29</v>
      </c>
      <c r="O886">
        <v>41</v>
      </c>
      <c r="P886">
        <v>25</v>
      </c>
      <c r="Q886">
        <v>25</v>
      </c>
      <c r="R886">
        <v>26</v>
      </c>
      <c r="S886">
        <v>75</v>
      </c>
      <c r="T886">
        <v>82</v>
      </c>
      <c r="U886">
        <v>38</v>
      </c>
      <c r="V886">
        <v>40</v>
      </c>
      <c r="W886">
        <v>57</v>
      </c>
      <c r="X886">
        <v>52</v>
      </c>
      <c r="Y886">
        <v>26</v>
      </c>
      <c r="Z886">
        <v>14</v>
      </c>
      <c r="AA886">
        <v>3</v>
      </c>
      <c r="AB886">
        <v>59</v>
      </c>
      <c r="AC886">
        <v>37</v>
      </c>
      <c r="AD886">
        <v>80</v>
      </c>
      <c r="AE886">
        <v>95</v>
      </c>
      <c r="AF886">
        <v>36</v>
      </c>
      <c r="AG886">
        <v>44</v>
      </c>
      <c r="AH886">
        <v>12</v>
      </c>
      <c r="AI886">
        <v>161</v>
      </c>
      <c r="AJ886">
        <v>10</v>
      </c>
      <c r="AK886">
        <v>159</v>
      </c>
      <c r="AL886">
        <v>1813</v>
      </c>
      <c r="AM886">
        <v>1867</v>
      </c>
      <c r="AO886">
        <v>18.778378378378378</v>
      </c>
      <c r="AP886">
        <v>20.8</v>
      </c>
      <c r="AQ886">
        <v>19.905882352941177</v>
      </c>
      <c r="AR886">
        <v>13.445783132530121</v>
      </c>
      <c r="AS886">
        <v>23.245714285714286</v>
      </c>
      <c r="AT886">
        <v>17.477419354838709</v>
      </c>
      <c r="AU886">
        <v>16.17049180327869</v>
      </c>
      <c r="AV886">
        <v>10.556756756756757</v>
      </c>
      <c r="AW886">
        <v>10.984615384615385</v>
      </c>
      <c r="AX886">
        <v>18.399999999999999</v>
      </c>
      <c r="AY886">
        <v>7.2</v>
      </c>
      <c r="AZ886">
        <v>16.386206896551727</v>
      </c>
      <c r="BA886">
        <v>32.136585365853662</v>
      </c>
      <c r="BB886">
        <v>28.224</v>
      </c>
      <c r="BC886">
        <v>29.376000000000001</v>
      </c>
      <c r="BD886">
        <v>34.753846153846155</v>
      </c>
      <c r="BE886">
        <v>11.904</v>
      </c>
      <c r="BF886">
        <v>17.297560975609755</v>
      </c>
      <c r="BG886">
        <v>19.231578947368423</v>
      </c>
      <c r="BH886">
        <v>20.88</v>
      </c>
      <c r="BI886">
        <v>11.936842105263159</v>
      </c>
      <c r="BJ886">
        <v>12.530769230769231</v>
      </c>
      <c r="BK886">
        <v>31.84615384615385</v>
      </c>
      <c r="BL886">
        <v>31.628571428571433</v>
      </c>
      <c r="BM886">
        <v>40.800000000000004</v>
      </c>
      <c r="BN886">
        <v>17.145762711864407</v>
      </c>
      <c r="BO886">
        <v>16.832432432432434</v>
      </c>
      <c r="BP886">
        <v>7.5149999999999997</v>
      </c>
      <c r="BQ886">
        <v>13.831578947368421</v>
      </c>
      <c r="BR886">
        <v>33.199999999999996</v>
      </c>
      <c r="BS886">
        <v>30.109090909090909</v>
      </c>
      <c r="BT886">
        <v>30.900000000000002</v>
      </c>
      <c r="BU886">
        <v>7.982608695652174</v>
      </c>
      <c r="BV886">
        <v>16.559999999999999</v>
      </c>
      <c r="BW886">
        <v>12.452830188679245</v>
      </c>
      <c r="BX886">
        <v>17.02504136789851</v>
      </c>
      <c r="BY886">
        <v>19.596806752363204</v>
      </c>
      <c r="BZ886">
        <v>885</v>
      </c>
    </row>
    <row r="887" spans="1:78" x14ac:dyDescent="0.25">
      <c r="A887">
        <v>886</v>
      </c>
      <c r="B887" t="s">
        <v>956</v>
      </c>
      <c r="C887">
        <v>74</v>
      </c>
      <c r="D887">
        <v>46</v>
      </c>
      <c r="E887">
        <v>51</v>
      </c>
      <c r="F887">
        <v>82</v>
      </c>
      <c r="G887">
        <v>36</v>
      </c>
      <c r="H887">
        <v>62</v>
      </c>
      <c r="I887">
        <v>62</v>
      </c>
      <c r="J887">
        <v>75</v>
      </c>
      <c r="K887">
        <v>78</v>
      </c>
      <c r="L887">
        <v>62</v>
      </c>
      <c r="M887">
        <v>15</v>
      </c>
      <c r="N887">
        <v>29</v>
      </c>
      <c r="O887">
        <v>40</v>
      </c>
      <c r="P887">
        <v>25</v>
      </c>
      <c r="Q887">
        <v>25</v>
      </c>
      <c r="R887">
        <v>26</v>
      </c>
      <c r="S887">
        <v>75</v>
      </c>
      <c r="T887">
        <v>80</v>
      </c>
      <c r="U887">
        <v>38</v>
      </c>
      <c r="V887">
        <v>40</v>
      </c>
      <c r="W887">
        <v>57</v>
      </c>
      <c r="X887">
        <v>52</v>
      </c>
      <c r="Y887">
        <v>26</v>
      </c>
      <c r="Z887">
        <v>14</v>
      </c>
      <c r="AA887">
        <v>3</v>
      </c>
      <c r="AB887">
        <v>59</v>
      </c>
      <c r="AC887">
        <v>37</v>
      </c>
      <c r="AD887">
        <v>80</v>
      </c>
      <c r="AE887">
        <v>95</v>
      </c>
      <c r="AF887">
        <v>36</v>
      </c>
      <c r="AG887">
        <v>44</v>
      </c>
      <c r="AH887">
        <v>12</v>
      </c>
      <c r="AI887">
        <v>158</v>
      </c>
      <c r="AJ887">
        <v>8</v>
      </c>
      <c r="AK887">
        <v>151</v>
      </c>
      <c r="AL887">
        <v>1811</v>
      </c>
      <c r="AM887">
        <v>1853</v>
      </c>
      <c r="AO887">
        <v>18.778378378378378</v>
      </c>
      <c r="AP887">
        <v>20.347826086956523</v>
      </c>
      <c r="AQ887">
        <v>19.905882352941177</v>
      </c>
      <c r="AR887">
        <v>13.609756097560975</v>
      </c>
      <c r="AS887">
        <v>22.6</v>
      </c>
      <c r="AT887">
        <v>17.477419354838709</v>
      </c>
      <c r="AU887">
        <v>15.909677419354837</v>
      </c>
      <c r="AV887">
        <v>10.416</v>
      </c>
      <c r="AW887">
        <v>10.984615384615385</v>
      </c>
      <c r="AX887">
        <v>18.696774193548386</v>
      </c>
      <c r="AY887">
        <v>7.2</v>
      </c>
      <c r="AZ887">
        <v>16.386206896551727</v>
      </c>
      <c r="BA887">
        <v>32.940000000000005</v>
      </c>
      <c r="BB887">
        <v>28.224</v>
      </c>
      <c r="BC887">
        <v>29.376000000000001</v>
      </c>
      <c r="BD887">
        <v>34.753846153846155</v>
      </c>
      <c r="BE887">
        <v>11.904</v>
      </c>
      <c r="BF887">
        <v>17.73</v>
      </c>
      <c r="BG887">
        <v>19.231578947368423</v>
      </c>
      <c r="BH887">
        <v>20.88</v>
      </c>
      <c r="BI887">
        <v>11.936842105263159</v>
      </c>
      <c r="BJ887">
        <v>12.530769230769231</v>
      </c>
      <c r="BK887">
        <v>31.84615384615385</v>
      </c>
      <c r="BL887">
        <v>31.628571428571433</v>
      </c>
      <c r="BM887">
        <v>40.800000000000004</v>
      </c>
      <c r="BN887">
        <v>17.145762711864407</v>
      </c>
      <c r="BO887">
        <v>16.832432432432434</v>
      </c>
      <c r="BP887">
        <v>7.5149999999999997</v>
      </c>
      <c r="BQ887">
        <v>13.831578947368421</v>
      </c>
      <c r="BR887">
        <v>33.199999999999996</v>
      </c>
      <c r="BS887">
        <v>30.109090909090909</v>
      </c>
      <c r="BT887">
        <v>30.900000000000002</v>
      </c>
      <c r="BU887">
        <v>8.1341772151898741</v>
      </c>
      <c r="BV887">
        <v>20.7</v>
      </c>
      <c r="BW887">
        <v>13.112582781456954</v>
      </c>
      <c r="BX887">
        <v>17.043843180563226</v>
      </c>
      <c r="BY887">
        <v>19.69626249359461</v>
      </c>
      <c r="BZ887">
        <v>886</v>
      </c>
    </row>
    <row r="888" spans="1:78" x14ac:dyDescent="0.25">
      <c r="A888">
        <v>887</v>
      </c>
      <c r="B888" t="s">
        <v>957</v>
      </c>
      <c r="C888">
        <v>74</v>
      </c>
      <c r="D888">
        <v>44</v>
      </c>
      <c r="E888">
        <v>50</v>
      </c>
      <c r="F888">
        <v>86</v>
      </c>
      <c r="G888">
        <v>36</v>
      </c>
      <c r="H888">
        <v>63</v>
      </c>
      <c r="I888">
        <v>62</v>
      </c>
      <c r="J888">
        <v>78</v>
      </c>
      <c r="K888">
        <v>87</v>
      </c>
      <c r="L888">
        <v>64</v>
      </c>
      <c r="M888">
        <v>15</v>
      </c>
      <c r="N888">
        <v>29</v>
      </c>
      <c r="O888">
        <v>42</v>
      </c>
      <c r="P888">
        <v>26</v>
      </c>
      <c r="Q888">
        <v>26</v>
      </c>
      <c r="R888">
        <v>26</v>
      </c>
      <c r="S888">
        <v>76</v>
      </c>
      <c r="T888">
        <v>80</v>
      </c>
      <c r="U888">
        <v>38</v>
      </c>
      <c r="V888">
        <v>40</v>
      </c>
      <c r="W888">
        <v>58</v>
      </c>
      <c r="X888">
        <v>40</v>
      </c>
      <c r="Y888">
        <v>26</v>
      </c>
      <c r="Z888">
        <v>15</v>
      </c>
      <c r="AA888">
        <v>3</v>
      </c>
      <c r="AB888">
        <v>58</v>
      </c>
      <c r="AC888">
        <v>34</v>
      </c>
      <c r="AD888">
        <v>75</v>
      </c>
      <c r="AE888">
        <v>84</v>
      </c>
      <c r="AF888">
        <v>37</v>
      </c>
      <c r="AG888">
        <v>47</v>
      </c>
      <c r="AH888">
        <v>15</v>
      </c>
      <c r="AI888">
        <v>174</v>
      </c>
      <c r="AJ888">
        <v>8</v>
      </c>
      <c r="AK888">
        <v>147</v>
      </c>
      <c r="AL888">
        <v>1830</v>
      </c>
      <c r="AM888">
        <v>1863</v>
      </c>
      <c r="AO888">
        <v>18.778378378378378</v>
      </c>
      <c r="AP888">
        <v>21.272727272727273</v>
      </c>
      <c r="AQ888">
        <v>20.303999999999998</v>
      </c>
      <c r="AR888">
        <v>12.976744186046513</v>
      </c>
      <c r="AS888">
        <v>22.6</v>
      </c>
      <c r="AT888">
        <v>17.2</v>
      </c>
      <c r="AU888">
        <v>15.909677419354837</v>
      </c>
      <c r="AV888">
        <v>10.015384615384615</v>
      </c>
      <c r="AW888">
        <v>9.8482758620689665</v>
      </c>
      <c r="AX888">
        <v>18.112500000000001</v>
      </c>
      <c r="AY888">
        <v>7.2</v>
      </c>
      <c r="AZ888">
        <v>16.386206896551727</v>
      </c>
      <c r="BA888">
        <v>31.37142857142857</v>
      </c>
      <c r="BB888">
        <v>27.138461538461538</v>
      </c>
      <c r="BC888">
        <v>28.246153846153845</v>
      </c>
      <c r="BD888">
        <v>34.753846153846155</v>
      </c>
      <c r="BE888">
        <v>11.747368421052631</v>
      </c>
      <c r="BF888">
        <v>17.73</v>
      </c>
      <c r="BG888">
        <v>19.231578947368423</v>
      </c>
      <c r="BH888">
        <v>20.88</v>
      </c>
      <c r="BI888">
        <v>11.731034482758622</v>
      </c>
      <c r="BJ888">
        <v>16.290000000000003</v>
      </c>
      <c r="BK888">
        <v>31.84615384615385</v>
      </c>
      <c r="BL888">
        <v>29.52</v>
      </c>
      <c r="BM888">
        <v>40.800000000000004</v>
      </c>
      <c r="BN888">
        <v>17.441379310344828</v>
      </c>
      <c r="BO888">
        <v>18.317647058823528</v>
      </c>
      <c r="BP888">
        <v>8.016</v>
      </c>
      <c r="BQ888">
        <v>15.642857142857142</v>
      </c>
      <c r="BR888">
        <v>32.302702702702703</v>
      </c>
      <c r="BS888">
        <v>28.18723404255319</v>
      </c>
      <c r="BT888">
        <v>24.72</v>
      </c>
      <c r="BU888">
        <v>7.3862068965517249</v>
      </c>
      <c r="BV888">
        <v>20.7</v>
      </c>
      <c r="BW888">
        <v>13.469387755102042</v>
      </c>
      <c r="BX888">
        <v>16.866885245901642</v>
      </c>
      <c r="BY888">
        <v>19.489332948910707</v>
      </c>
      <c r="BZ888">
        <v>887</v>
      </c>
    </row>
    <row r="889" spans="1:78" x14ac:dyDescent="0.25">
      <c r="A889">
        <v>888</v>
      </c>
      <c r="B889" t="s">
        <v>958</v>
      </c>
      <c r="C889">
        <v>74</v>
      </c>
      <c r="D889">
        <v>44</v>
      </c>
      <c r="E889">
        <v>49</v>
      </c>
      <c r="F889">
        <v>82</v>
      </c>
      <c r="G889">
        <v>34</v>
      </c>
      <c r="H889">
        <v>62</v>
      </c>
      <c r="I889">
        <v>66</v>
      </c>
      <c r="J889">
        <v>76</v>
      </c>
      <c r="K889">
        <v>85</v>
      </c>
      <c r="L889">
        <v>63</v>
      </c>
      <c r="M889">
        <v>15</v>
      </c>
      <c r="N889">
        <v>30</v>
      </c>
      <c r="O889">
        <v>42</v>
      </c>
      <c r="P889">
        <v>26</v>
      </c>
      <c r="Q889">
        <v>26</v>
      </c>
      <c r="R889">
        <v>26</v>
      </c>
      <c r="S889">
        <v>75</v>
      </c>
      <c r="T889">
        <v>80</v>
      </c>
      <c r="U889">
        <v>38</v>
      </c>
      <c r="V889">
        <v>40</v>
      </c>
      <c r="W889">
        <v>61</v>
      </c>
      <c r="X889">
        <v>52</v>
      </c>
      <c r="Y889">
        <v>26</v>
      </c>
      <c r="Z889">
        <v>15</v>
      </c>
      <c r="AA889">
        <v>3</v>
      </c>
      <c r="AB889">
        <v>58</v>
      </c>
      <c r="AC889">
        <v>34</v>
      </c>
      <c r="AD889">
        <v>75</v>
      </c>
      <c r="AE889">
        <v>95</v>
      </c>
      <c r="AF889">
        <v>36</v>
      </c>
      <c r="AG889">
        <v>46</v>
      </c>
      <c r="AH889">
        <v>15</v>
      </c>
      <c r="AI889">
        <v>174</v>
      </c>
      <c r="AJ889">
        <v>8</v>
      </c>
      <c r="AK889">
        <v>147</v>
      </c>
      <c r="AL889">
        <v>1840</v>
      </c>
      <c r="AM889">
        <v>1878</v>
      </c>
      <c r="AO889">
        <v>18.778378378378378</v>
      </c>
      <c r="AP889">
        <v>21.272727272727273</v>
      </c>
      <c r="AQ889">
        <v>20.718367346938773</v>
      </c>
      <c r="AR889">
        <v>13.609756097560975</v>
      </c>
      <c r="AS889">
        <v>23.929411764705883</v>
      </c>
      <c r="AT889">
        <v>17.477419354838709</v>
      </c>
      <c r="AU889">
        <v>14.945454545454545</v>
      </c>
      <c r="AV889">
        <v>10.278947368421052</v>
      </c>
      <c r="AW889">
        <v>10.08</v>
      </c>
      <c r="AX889">
        <v>18.399999999999999</v>
      </c>
      <c r="AY889">
        <v>7.2</v>
      </c>
      <c r="AZ889">
        <v>15.840000000000002</v>
      </c>
      <c r="BA889">
        <v>31.37142857142857</v>
      </c>
      <c r="BB889">
        <v>27.138461538461538</v>
      </c>
      <c r="BC889">
        <v>28.246153846153845</v>
      </c>
      <c r="BD889">
        <v>34.753846153846155</v>
      </c>
      <c r="BE889">
        <v>11.904</v>
      </c>
      <c r="BF889">
        <v>17.73</v>
      </c>
      <c r="BG889">
        <v>19.231578947368423</v>
      </c>
      <c r="BH889">
        <v>20.88</v>
      </c>
      <c r="BI889">
        <v>11.154098360655738</v>
      </c>
      <c r="BJ889">
        <v>12.530769230769231</v>
      </c>
      <c r="BK889">
        <v>31.84615384615385</v>
      </c>
      <c r="BL889">
        <v>29.52</v>
      </c>
      <c r="BM889">
        <v>40.800000000000004</v>
      </c>
      <c r="BN889">
        <v>17.441379310344828</v>
      </c>
      <c r="BO889">
        <v>18.317647058823528</v>
      </c>
      <c r="BP889">
        <v>8.016</v>
      </c>
      <c r="BQ889">
        <v>13.831578947368421</v>
      </c>
      <c r="BR889">
        <v>33.199999999999996</v>
      </c>
      <c r="BS889">
        <v>28.8</v>
      </c>
      <c r="BT889">
        <v>24.72</v>
      </c>
      <c r="BU889">
        <v>7.3862068965517249</v>
      </c>
      <c r="BV889">
        <v>20.7</v>
      </c>
      <c r="BW889">
        <v>13.469387755102042</v>
      </c>
      <c r="BX889">
        <v>16.775217391304349</v>
      </c>
      <c r="BY889">
        <v>19.45169877844647</v>
      </c>
      <c r="BZ889">
        <v>888</v>
      </c>
    </row>
    <row r="890" spans="1:78" x14ac:dyDescent="0.25">
      <c r="A890">
        <v>889</v>
      </c>
      <c r="B890" t="s">
        <v>959</v>
      </c>
      <c r="C890">
        <v>74</v>
      </c>
      <c r="D890">
        <v>44</v>
      </c>
      <c r="E890">
        <v>49</v>
      </c>
      <c r="F890">
        <v>82</v>
      </c>
      <c r="G890">
        <v>36</v>
      </c>
      <c r="H890">
        <v>63</v>
      </c>
      <c r="I890">
        <v>66</v>
      </c>
      <c r="J890">
        <v>83</v>
      </c>
      <c r="K890">
        <v>84</v>
      </c>
      <c r="L890">
        <v>65</v>
      </c>
      <c r="M890">
        <v>15</v>
      </c>
      <c r="N890">
        <v>30</v>
      </c>
      <c r="O890">
        <v>42</v>
      </c>
      <c r="P890">
        <v>26</v>
      </c>
      <c r="Q890">
        <v>26</v>
      </c>
      <c r="R890">
        <v>26</v>
      </c>
      <c r="S890">
        <v>109</v>
      </c>
      <c r="T890">
        <v>81</v>
      </c>
      <c r="U890">
        <v>39</v>
      </c>
      <c r="V890">
        <v>42</v>
      </c>
      <c r="W890">
        <v>60</v>
      </c>
      <c r="X890">
        <v>51</v>
      </c>
      <c r="Y890">
        <v>26</v>
      </c>
      <c r="Z890">
        <v>14</v>
      </c>
      <c r="AA890">
        <v>3</v>
      </c>
      <c r="AB890">
        <v>58</v>
      </c>
      <c r="AC890">
        <v>36</v>
      </c>
      <c r="AD890">
        <v>76</v>
      </c>
      <c r="AE890">
        <v>81</v>
      </c>
      <c r="AF890">
        <v>36</v>
      </c>
      <c r="AG890">
        <v>46</v>
      </c>
      <c r="AH890">
        <v>16</v>
      </c>
      <c r="AI890">
        <v>174</v>
      </c>
      <c r="AJ890">
        <v>8</v>
      </c>
      <c r="AK890">
        <v>147</v>
      </c>
      <c r="AL890">
        <v>1848</v>
      </c>
      <c r="AM890">
        <v>1914</v>
      </c>
      <c r="AO890">
        <v>18.778378378378378</v>
      </c>
      <c r="AP890">
        <v>21.272727272727273</v>
      </c>
      <c r="AQ890">
        <v>20.718367346938773</v>
      </c>
      <c r="AR890">
        <v>13.609756097560975</v>
      </c>
      <c r="AS890">
        <v>22.6</v>
      </c>
      <c r="AT890">
        <v>17.2</v>
      </c>
      <c r="AU890">
        <v>14.945454545454545</v>
      </c>
      <c r="AV890">
        <v>9.4120481927710848</v>
      </c>
      <c r="AW890">
        <v>10.200000000000001</v>
      </c>
      <c r="AX890">
        <v>17.833846153846157</v>
      </c>
      <c r="AY890">
        <v>7.2</v>
      </c>
      <c r="AZ890">
        <v>15.840000000000002</v>
      </c>
      <c r="BA890">
        <v>31.37142857142857</v>
      </c>
      <c r="BB890">
        <v>27.138461538461538</v>
      </c>
      <c r="BC890">
        <v>28.246153846153845</v>
      </c>
      <c r="BD890">
        <v>34.753846153846155</v>
      </c>
      <c r="BE890">
        <v>8.1908256880733958</v>
      </c>
      <c r="BF890">
        <v>17.511111111111113</v>
      </c>
      <c r="BG890">
        <v>18.738461538461539</v>
      </c>
      <c r="BH890">
        <v>19.885714285714286</v>
      </c>
      <c r="BI890">
        <v>11.34</v>
      </c>
      <c r="BJ890">
        <v>12.776470588235293</v>
      </c>
      <c r="BK890">
        <v>31.84615384615385</v>
      </c>
      <c r="BL890">
        <v>31.628571428571433</v>
      </c>
      <c r="BM890">
        <v>40.800000000000004</v>
      </c>
      <c r="BN890">
        <v>17.441379310344828</v>
      </c>
      <c r="BO890">
        <v>17.3</v>
      </c>
      <c r="BP890">
        <v>7.9105263157894736</v>
      </c>
      <c r="BQ890">
        <v>16.222222222222221</v>
      </c>
      <c r="BR890">
        <v>33.199999999999996</v>
      </c>
      <c r="BS890">
        <v>28.8</v>
      </c>
      <c r="BT890">
        <v>23.175000000000001</v>
      </c>
      <c r="BU890">
        <v>7.3862068965517249</v>
      </c>
      <c r="BV890">
        <v>20.7</v>
      </c>
      <c r="BW890">
        <v>13.469387755102042</v>
      </c>
      <c r="BX890">
        <v>16.702597402597402</v>
      </c>
      <c r="BY890">
        <v>19.311163307793766</v>
      </c>
      <c r="BZ890">
        <v>889</v>
      </c>
    </row>
    <row r="891" spans="1:78" x14ac:dyDescent="0.25">
      <c r="A891">
        <v>890</v>
      </c>
      <c r="B891" t="s">
        <v>960</v>
      </c>
      <c r="C891">
        <v>75</v>
      </c>
      <c r="D891">
        <v>44</v>
      </c>
      <c r="E891">
        <v>49</v>
      </c>
      <c r="F891">
        <v>83</v>
      </c>
      <c r="G891">
        <v>34</v>
      </c>
      <c r="H891">
        <v>63</v>
      </c>
      <c r="I891">
        <v>67</v>
      </c>
      <c r="J891">
        <v>84</v>
      </c>
      <c r="K891">
        <v>84</v>
      </c>
      <c r="L891">
        <v>63</v>
      </c>
      <c r="M891">
        <v>15</v>
      </c>
      <c r="N891">
        <v>29</v>
      </c>
      <c r="O891">
        <v>41</v>
      </c>
      <c r="P891">
        <v>25</v>
      </c>
      <c r="Q891">
        <v>26</v>
      </c>
      <c r="R891">
        <v>26</v>
      </c>
      <c r="S891">
        <v>109</v>
      </c>
      <c r="T891">
        <v>80</v>
      </c>
      <c r="U891">
        <v>39</v>
      </c>
      <c r="V891">
        <v>41</v>
      </c>
      <c r="W891">
        <v>59</v>
      </c>
      <c r="X891">
        <v>51</v>
      </c>
      <c r="Y891">
        <v>26</v>
      </c>
      <c r="Z891">
        <v>14</v>
      </c>
      <c r="AA891">
        <v>3</v>
      </c>
      <c r="AB891">
        <v>58</v>
      </c>
      <c r="AC891">
        <v>36</v>
      </c>
      <c r="AD891">
        <v>76</v>
      </c>
      <c r="AE891">
        <v>81</v>
      </c>
      <c r="AF891">
        <v>36</v>
      </c>
      <c r="AG891">
        <v>45</v>
      </c>
      <c r="AH891">
        <v>16</v>
      </c>
      <c r="AI891">
        <v>125</v>
      </c>
      <c r="AJ891">
        <v>8</v>
      </c>
      <c r="AK891">
        <v>148</v>
      </c>
      <c r="AL891">
        <v>1823</v>
      </c>
      <c r="AM891">
        <v>1859</v>
      </c>
      <c r="AO891">
        <v>18.527999999999999</v>
      </c>
      <c r="AP891">
        <v>21.272727272727273</v>
      </c>
      <c r="AQ891">
        <v>20.718367346938773</v>
      </c>
      <c r="AR891">
        <v>13.445783132530121</v>
      </c>
      <c r="AS891">
        <v>23.929411764705883</v>
      </c>
      <c r="AT891">
        <v>17.2</v>
      </c>
      <c r="AU891">
        <v>14.722388059701492</v>
      </c>
      <c r="AV891">
        <v>9.3000000000000007</v>
      </c>
      <c r="AW891">
        <v>10.200000000000001</v>
      </c>
      <c r="AX891">
        <v>18.399999999999999</v>
      </c>
      <c r="AY891">
        <v>7.2</v>
      </c>
      <c r="AZ891">
        <v>16.386206896551727</v>
      </c>
      <c r="BA891">
        <v>32.136585365853662</v>
      </c>
      <c r="BB891">
        <v>28.224</v>
      </c>
      <c r="BC891">
        <v>28.246153846153845</v>
      </c>
      <c r="BD891">
        <v>34.753846153846155</v>
      </c>
      <c r="BE891">
        <v>8.1908256880733958</v>
      </c>
      <c r="BF891">
        <v>17.73</v>
      </c>
      <c r="BG891">
        <v>18.738461538461539</v>
      </c>
      <c r="BH891">
        <v>20.370731707317074</v>
      </c>
      <c r="BI891">
        <v>11.532203389830508</v>
      </c>
      <c r="BJ891">
        <v>12.776470588235293</v>
      </c>
      <c r="BK891">
        <v>31.84615384615385</v>
      </c>
      <c r="BL891">
        <v>31.628571428571433</v>
      </c>
      <c r="BM891">
        <v>40.800000000000004</v>
      </c>
      <c r="BN891">
        <v>17.441379310344828</v>
      </c>
      <c r="BO891">
        <v>17.3</v>
      </c>
      <c r="BP891">
        <v>7.9105263157894736</v>
      </c>
      <c r="BQ891">
        <v>16.222222222222221</v>
      </c>
      <c r="BR891">
        <v>33.199999999999996</v>
      </c>
      <c r="BS891">
        <v>29.439999999999998</v>
      </c>
      <c r="BT891">
        <v>23.175000000000001</v>
      </c>
      <c r="BU891">
        <v>10.281599999999999</v>
      </c>
      <c r="BV891">
        <v>20.7</v>
      </c>
      <c r="BW891">
        <v>13.378378378378379</v>
      </c>
      <c r="BX891">
        <v>16.931651124520023</v>
      </c>
      <c r="BY891">
        <v>19.575796077814154</v>
      </c>
      <c r="BZ891">
        <v>890</v>
      </c>
    </row>
    <row r="892" spans="1:78" x14ac:dyDescent="0.25">
      <c r="A892">
        <v>891</v>
      </c>
      <c r="B892" t="s">
        <v>961</v>
      </c>
      <c r="C892">
        <v>75</v>
      </c>
      <c r="D892">
        <v>45</v>
      </c>
      <c r="E892">
        <v>50</v>
      </c>
      <c r="F892">
        <v>87</v>
      </c>
      <c r="G892">
        <v>36</v>
      </c>
      <c r="H892">
        <v>64</v>
      </c>
      <c r="I892">
        <v>67</v>
      </c>
      <c r="J892">
        <v>80</v>
      </c>
      <c r="K892">
        <v>91</v>
      </c>
      <c r="L892">
        <v>62</v>
      </c>
      <c r="M892">
        <v>15</v>
      </c>
      <c r="N892">
        <v>29</v>
      </c>
      <c r="O892">
        <v>41</v>
      </c>
      <c r="P892">
        <v>25</v>
      </c>
      <c r="Q892">
        <v>26</v>
      </c>
      <c r="R892">
        <v>26</v>
      </c>
      <c r="S892">
        <v>109</v>
      </c>
      <c r="T892">
        <v>79</v>
      </c>
      <c r="U892">
        <v>38</v>
      </c>
      <c r="V892">
        <v>41</v>
      </c>
      <c r="W892">
        <v>56</v>
      </c>
      <c r="X892">
        <v>51</v>
      </c>
      <c r="Y892">
        <v>26</v>
      </c>
      <c r="Z892">
        <v>14</v>
      </c>
      <c r="AA892">
        <v>3</v>
      </c>
      <c r="AB892">
        <v>59</v>
      </c>
      <c r="AC892">
        <v>33</v>
      </c>
      <c r="AD892">
        <v>114</v>
      </c>
      <c r="AE892">
        <v>81</v>
      </c>
      <c r="AF892">
        <v>36</v>
      </c>
      <c r="AG892">
        <v>44</v>
      </c>
      <c r="AH892">
        <v>15</v>
      </c>
      <c r="AI892">
        <v>119</v>
      </c>
      <c r="AJ892">
        <v>8</v>
      </c>
      <c r="AK892">
        <v>152</v>
      </c>
      <c r="AL892">
        <v>1843</v>
      </c>
      <c r="AM892">
        <v>1897</v>
      </c>
      <c r="AO892">
        <v>18.527999999999999</v>
      </c>
      <c r="AP892">
        <v>20.8</v>
      </c>
      <c r="AQ892">
        <v>20.303999999999998</v>
      </c>
      <c r="AR892">
        <v>12.827586206896552</v>
      </c>
      <c r="AS892">
        <v>22.6</v>
      </c>
      <c r="AT892">
        <v>16.931250000000002</v>
      </c>
      <c r="AU892">
        <v>14.722388059701492</v>
      </c>
      <c r="AV892">
        <v>9.7650000000000006</v>
      </c>
      <c r="AW892">
        <v>9.4153846153846157</v>
      </c>
      <c r="AX892">
        <v>18.696774193548386</v>
      </c>
      <c r="AY892">
        <v>7.2</v>
      </c>
      <c r="AZ892">
        <v>16.386206896551727</v>
      </c>
      <c r="BA892">
        <v>32.136585365853662</v>
      </c>
      <c r="BB892">
        <v>28.224</v>
      </c>
      <c r="BC892">
        <v>28.246153846153845</v>
      </c>
      <c r="BD892">
        <v>34.753846153846155</v>
      </c>
      <c r="BE892">
        <v>8.1908256880733958</v>
      </c>
      <c r="BF892">
        <v>17.954430379746835</v>
      </c>
      <c r="BG892">
        <v>19.231578947368423</v>
      </c>
      <c r="BH892">
        <v>20.370731707317074</v>
      </c>
      <c r="BI892">
        <v>12.15</v>
      </c>
      <c r="BJ892">
        <v>12.776470588235293</v>
      </c>
      <c r="BK892">
        <v>31.84615384615385</v>
      </c>
      <c r="BL892">
        <v>31.628571428571433</v>
      </c>
      <c r="BM892">
        <v>40.800000000000004</v>
      </c>
      <c r="BN892">
        <v>17.145762711864407</v>
      </c>
      <c r="BO892">
        <v>18.872727272727271</v>
      </c>
      <c r="BP892">
        <v>5.2736842105263158</v>
      </c>
      <c r="BQ892">
        <v>16.222222222222221</v>
      </c>
      <c r="BR892">
        <v>33.199999999999996</v>
      </c>
      <c r="BS892">
        <v>30.109090909090909</v>
      </c>
      <c r="BT892">
        <v>24.72</v>
      </c>
      <c r="BU892">
        <v>10.8</v>
      </c>
      <c r="BV892">
        <v>20.7</v>
      </c>
      <c r="BW892">
        <v>13.026315789473683</v>
      </c>
      <c r="BX892">
        <v>16.747911014650029</v>
      </c>
      <c r="BY892">
        <v>19.534710587529165</v>
      </c>
      <c r="BZ892">
        <v>891</v>
      </c>
    </row>
    <row r="893" spans="1:78" x14ac:dyDescent="0.25">
      <c r="A893">
        <v>892</v>
      </c>
      <c r="B893" t="s">
        <v>962</v>
      </c>
      <c r="C893">
        <v>75</v>
      </c>
      <c r="D893">
        <v>49</v>
      </c>
      <c r="E893">
        <v>52</v>
      </c>
      <c r="F893">
        <v>86</v>
      </c>
      <c r="G893">
        <v>36</v>
      </c>
      <c r="H893">
        <v>64</v>
      </c>
      <c r="I893">
        <v>67</v>
      </c>
      <c r="J893">
        <v>80</v>
      </c>
      <c r="K893">
        <v>75</v>
      </c>
      <c r="L893">
        <v>63</v>
      </c>
      <c r="M893">
        <v>14</v>
      </c>
      <c r="N893">
        <v>29</v>
      </c>
      <c r="O893">
        <v>41</v>
      </c>
      <c r="P893">
        <v>25</v>
      </c>
      <c r="Q893">
        <v>26</v>
      </c>
      <c r="R893">
        <v>26</v>
      </c>
      <c r="S893">
        <v>109</v>
      </c>
      <c r="T893">
        <v>81</v>
      </c>
      <c r="U893">
        <v>39</v>
      </c>
      <c r="V893">
        <v>41</v>
      </c>
      <c r="W893">
        <v>59</v>
      </c>
      <c r="X893">
        <v>40</v>
      </c>
      <c r="Y893">
        <v>26</v>
      </c>
      <c r="Z893">
        <v>14</v>
      </c>
      <c r="AA893">
        <v>3</v>
      </c>
      <c r="AB893">
        <v>54</v>
      </c>
      <c r="AC893">
        <v>33</v>
      </c>
      <c r="AD893">
        <v>114</v>
      </c>
      <c r="AE893">
        <v>81</v>
      </c>
      <c r="AF893">
        <v>37</v>
      </c>
      <c r="AG893">
        <v>43</v>
      </c>
      <c r="AH893">
        <v>16</v>
      </c>
      <c r="AI893">
        <v>120</v>
      </c>
      <c r="AJ893">
        <v>8</v>
      </c>
      <c r="AK893">
        <v>152</v>
      </c>
      <c r="AL893">
        <v>1847</v>
      </c>
      <c r="AM893">
        <v>1878</v>
      </c>
      <c r="AO893">
        <v>18.527999999999999</v>
      </c>
      <c r="AP893">
        <v>19.102040816326529</v>
      </c>
      <c r="AQ893">
        <v>19.523076923076925</v>
      </c>
      <c r="AR893">
        <v>12.976744186046513</v>
      </c>
      <c r="AS893">
        <v>22.6</v>
      </c>
      <c r="AT893">
        <v>16.931250000000002</v>
      </c>
      <c r="AU893">
        <v>14.722388059701492</v>
      </c>
      <c r="AV893">
        <v>9.7650000000000006</v>
      </c>
      <c r="AW893">
        <v>11.423999999999999</v>
      </c>
      <c r="AX893">
        <v>18.399999999999999</v>
      </c>
      <c r="AY893">
        <v>7.7142857142857144</v>
      </c>
      <c r="AZ893">
        <v>16.386206896551727</v>
      </c>
      <c r="BA893">
        <v>32.136585365853662</v>
      </c>
      <c r="BB893">
        <v>28.224</v>
      </c>
      <c r="BC893">
        <v>28.246153846153845</v>
      </c>
      <c r="BD893">
        <v>34.753846153846155</v>
      </c>
      <c r="BE893">
        <v>8.1908256880733958</v>
      </c>
      <c r="BF893">
        <v>17.511111111111113</v>
      </c>
      <c r="BG893">
        <v>18.738461538461539</v>
      </c>
      <c r="BH893">
        <v>20.370731707317074</v>
      </c>
      <c r="BI893">
        <v>11.532203389830508</v>
      </c>
      <c r="BJ893">
        <v>16.290000000000003</v>
      </c>
      <c r="BK893">
        <v>31.84615384615385</v>
      </c>
      <c r="BL893">
        <v>31.628571428571433</v>
      </c>
      <c r="BM893">
        <v>40.800000000000004</v>
      </c>
      <c r="BN893">
        <v>18.733333333333331</v>
      </c>
      <c r="BO893">
        <v>18.872727272727271</v>
      </c>
      <c r="BP893">
        <v>5.2736842105263158</v>
      </c>
      <c r="BQ893">
        <v>16.222222222222221</v>
      </c>
      <c r="BR893">
        <v>32.302702702702703</v>
      </c>
      <c r="BS893">
        <v>30.809302325581392</v>
      </c>
      <c r="BT893">
        <v>23.175000000000001</v>
      </c>
      <c r="BU893">
        <v>10.71</v>
      </c>
      <c r="BV893">
        <v>20.7</v>
      </c>
      <c r="BW893">
        <v>13.026315789473683</v>
      </c>
      <c r="BX893">
        <v>16.711640498105037</v>
      </c>
      <c r="BY893">
        <v>19.562877032862602</v>
      </c>
      <c r="BZ893">
        <v>892</v>
      </c>
    </row>
    <row r="894" spans="1:78" x14ac:dyDescent="0.25">
      <c r="A894">
        <v>893</v>
      </c>
      <c r="B894" t="s">
        <v>963</v>
      </c>
      <c r="C894">
        <v>75</v>
      </c>
      <c r="D894">
        <v>46</v>
      </c>
      <c r="E894">
        <v>53</v>
      </c>
      <c r="F894">
        <v>86</v>
      </c>
      <c r="G894">
        <v>35</v>
      </c>
      <c r="H894">
        <v>64</v>
      </c>
      <c r="I894">
        <v>66</v>
      </c>
      <c r="J894">
        <v>82</v>
      </c>
      <c r="K894">
        <v>75</v>
      </c>
      <c r="L894">
        <v>64</v>
      </c>
      <c r="M894">
        <v>15</v>
      </c>
      <c r="N894">
        <v>29</v>
      </c>
      <c r="O894">
        <v>41</v>
      </c>
      <c r="P894">
        <v>25</v>
      </c>
      <c r="Q894">
        <v>26</v>
      </c>
      <c r="R894">
        <v>26</v>
      </c>
      <c r="S894">
        <v>109</v>
      </c>
      <c r="T894">
        <v>81</v>
      </c>
      <c r="U894">
        <v>40</v>
      </c>
      <c r="V894">
        <v>43</v>
      </c>
      <c r="W894">
        <v>58</v>
      </c>
      <c r="X894">
        <v>40</v>
      </c>
      <c r="Y894">
        <v>26</v>
      </c>
      <c r="Z894">
        <v>14</v>
      </c>
      <c r="AA894">
        <v>3</v>
      </c>
      <c r="AB894">
        <v>63</v>
      </c>
      <c r="AC894">
        <v>34</v>
      </c>
      <c r="AD894">
        <v>88</v>
      </c>
      <c r="AE894">
        <v>80</v>
      </c>
      <c r="AF894">
        <v>37</v>
      </c>
      <c r="AG894">
        <v>43</v>
      </c>
      <c r="AH894">
        <v>16</v>
      </c>
      <c r="AI894">
        <v>121</v>
      </c>
      <c r="AJ894">
        <v>8</v>
      </c>
      <c r="AK894">
        <v>150</v>
      </c>
      <c r="AL894">
        <v>1852</v>
      </c>
      <c r="AM894">
        <v>1862</v>
      </c>
      <c r="AO894">
        <v>18.527999999999999</v>
      </c>
      <c r="AP894">
        <v>20.347826086956523</v>
      </c>
      <c r="AQ894">
        <v>19.154716981132076</v>
      </c>
      <c r="AR894">
        <v>12.976744186046513</v>
      </c>
      <c r="AS894">
        <v>23.245714285714286</v>
      </c>
      <c r="AT894">
        <v>16.931250000000002</v>
      </c>
      <c r="AU894">
        <v>14.945454545454545</v>
      </c>
      <c r="AV894">
        <v>9.5268292682926834</v>
      </c>
      <c r="AW894">
        <v>11.423999999999999</v>
      </c>
      <c r="AX894">
        <v>18.112500000000001</v>
      </c>
      <c r="AY894">
        <v>7.2</v>
      </c>
      <c r="AZ894">
        <v>16.386206896551727</v>
      </c>
      <c r="BA894">
        <v>32.136585365853662</v>
      </c>
      <c r="BB894">
        <v>28.224</v>
      </c>
      <c r="BC894">
        <v>28.246153846153845</v>
      </c>
      <c r="BD894">
        <v>34.753846153846155</v>
      </c>
      <c r="BE894">
        <v>8.1908256880733958</v>
      </c>
      <c r="BF894">
        <v>17.511111111111113</v>
      </c>
      <c r="BG894">
        <v>18.27</v>
      </c>
      <c r="BH894">
        <v>19.423255813953489</v>
      </c>
      <c r="BI894">
        <v>11.731034482758622</v>
      </c>
      <c r="BJ894">
        <v>16.290000000000003</v>
      </c>
      <c r="BK894">
        <v>31.84615384615385</v>
      </c>
      <c r="BL894">
        <v>31.628571428571433</v>
      </c>
      <c r="BM894">
        <v>40.800000000000004</v>
      </c>
      <c r="BN894">
        <v>16.057142857142857</v>
      </c>
      <c r="BO894">
        <v>18.317647058823528</v>
      </c>
      <c r="BP894">
        <v>6.831818181818182</v>
      </c>
      <c r="BQ894">
        <v>16.425000000000001</v>
      </c>
      <c r="BR894">
        <v>32.302702702702703</v>
      </c>
      <c r="BS894">
        <v>30.809302325581392</v>
      </c>
      <c r="BT894">
        <v>23.175000000000001</v>
      </c>
      <c r="BU894">
        <v>10.621487603305786</v>
      </c>
      <c r="BV894">
        <v>20.7</v>
      </c>
      <c r="BW894">
        <v>13.2</v>
      </c>
      <c r="BX894">
        <v>16.666522678185746</v>
      </c>
      <c r="BY894">
        <v>19.509246279496473</v>
      </c>
      <c r="BZ894">
        <v>893</v>
      </c>
    </row>
    <row r="895" spans="1:78" x14ac:dyDescent="0.25">
      <c r="A895">
        <v>894</v>
      </c>
      <c r="B895" t="s">
        <v>964</v>
      </c>
      <c r="C895">
        <v>74</v>
      </c>
      <c r="D895">
        <v>47</v>
      </c>
      <c r="E895">
        <v>56</v>
      </c>
      <c r="F895">
        <v>87</v>
      </c>
      <c r="G895">
        <v>35</v>
      </c>
      <c r="H895">
        <v>64</v>
      </c>
      <c r="I895">
        <v>67</v>
      </c>
      <c r="J895">
        <v>83</v>
      </c>
      <c r="K895">
        <v>84</v>
      </c>
      <c r="L895">
        <v>64</v>
      </c>
      <c r="M895">
        <v>14</v>
      </c>
      <c r="N895">
        <v>29</v>
      </c>
      <c r="O895">
        <v>41</v>
      </c>
      <c r="P895">
        <v>25</v>
      </c>
      <c r="Q895">
        <v>26</v>
      </c>
      <c r="R895">
        <v>26</v>
      </c>
      <c r="S895">
        <v>109</v>
      </c>
      <c r="T895">
        <v>80</v>
      </c>
      <c r="U895">
        <v>40</v>
      </c>
      <c r="V895">
        <v>46</v>
      </c>
      <c r="W895">
        <v>57</v>
      </c>
      <c r="X895">
        <v>49</v>
      </c>
      <c r="Y895">
        <v>26</v>
      </c>
      <c r="Z895">
        <v>14</v>
      </c>
      <c r="AA895">
        <v>3</v>
      </c>
      <c r="AB895">
        <v>64</v>
      </c>
      <c r="AC895">
        <v>33</v>
      </c>
      <c r="AD895">
        <v>88</v>
      </c>
      <c r="AE895">
        <v>80</v>
      </c>
      <c r="AF895">
        <v>37</v>
      </c>
      <c r="AG895">
        <v>44</v>
      </c>
      <c r="AH895">
        <v>16</v>
      </c>
      <c r="AI895">
        <v>121</v>
      </c>
      <c r="AJ895">
        <v>8</v>
      </c>
      <c r="AK895">
        <v>148</v>
      </c>
      <c r="AL895">
        <v>1849</v>
      </c>
      <c r="AM895">
        <v>1885</v>
      </c>
      <c r="AO895">
        <v>18.778378378378378</v>
      </c>
      <c r="AP895">
        <v>19.914893617021278</v>
      </c>
      <c r="AQ895">
        <v>18.12857142857143</v>
      </c>
      <c r="AR895">
        <v>12.827586206896552</v>
      </c>
      <c r="AS895">
        <v>23.245714285714286</v>
      </c>
      <c r="AT895">
        <v>16.931250000000002</v>
      </c>
      <c r="AU895">
        <v>14.722388059701492</v>
      </c>
      <c r="AV895">
        <v>9.4120481927710848</v>
      </c>
      <c r="AW895">
        <v>10.200000000000001</v>
      </c>
      <c r="AX895">
        <v>18.112500000000001</v>
      </c>
      <c r="AY895">
        <v>7.7142857142857144</v>
      </c>
      <c r="AZ895">
        <v>16.386206896551727</v>
      </c>
      <c r="BA895">
        <v>32.136585365853662</v>
      </c>
      <c r="BB895">
        <v>28.224</v>
      </c>
      <c r="BC895">
        <v>28.246153846153845</v>
      </c>
      <c r="BD895">
        <v>34.753846153846155</v>
      </c>
      <c r="BE895">
        <v>8.1908256880733958</v>
      </c>
      <c r="BF895">
        <v>17.73</v>
      </c>
      <c r="BG895">
        <v>18.27</v>
      </c>
      <c r="BH895">
        <v>18.156521739130437</v>
      </c>
      <c r="BI895">
        <v>11.936842105263159</v>
      </c>
      <c r="BJ895">
        <v>13.29795918367347</v>
      </c>
      <c r="BK895">
        <v>31.84615384615385</v>
      </c>
      <c r="BL895">
        <v>31.628571428571433</v>
      </c>
      <c r="BM895">
        <v>40.800000000000004</v>
      </c>
      <c r="BN895">
        <v>15.80625</v>
      </c>
      <c r="BO895">
        <v>18.872727272727271</v>
      </c>
      <c r="BP895">
        <v>6.831818181818182</v>
      </c>
      <c r="BQ895">
        <v>16.425000000000001</v>
      </c>
      <c r="BR895">
        <v>32.302702702702703</v>
      </c>
      <c r="BS895">
        <v>30.109090909090909</v>
      </c>
      <c r="BT895">
        <v>23.175000000000001</v>
      </c>
      <c r="BU895">
        <v>10.621487603305786</v>
      </c>
      <c r="BV895">
        <v>20.7</v>
      </c>
      <c r="BW895">
        <v>13.378378378378379</v>
      </c>
      <c r="BX895">
        <v>16.693564088696593</v>
      </c>
      <c r="BY895">
        <v>19.327559425543324</v>
      </c>
      <c r="BZ895">
        <v>894</v>
      </c>
    </row>
    <row r="896" spans="1:78" x14ac:dyDescent="0.25">
      <c r="A896">
        <v>895</v>
      </c>
      <c r="B896" t="s">
        <v>965</v>
      </c>
      <c r="C896">
        <v>72</v>
      </c>
      <c r="D896">
        <v>45</v>
      </c>
      <c r="E896">
        <v>51</v>
      </c>
      <c r="F896">
        <v>82</v>
      </c>
      <c r="G896">
        <v>36</v>
      </c>
      <c r="H896">
        <v>64</v>
      </c>
      <c r="I896">
        <v>67</v>
      </c>
      <c r="J896">
        <v>84</v>
      </c>
      <c r="K896">
        <v>85</v>
      </c>
      <c r="L896">
        <v>62</v>
      </c>
      <c r="M896">
        <v>14</v>
      </c>
      <c r="N896">
        <v>29</v>
      </c>
      <c r="O896">
        <v>41</v>
      </c>
      <c r="P896">
        <v>25</v>
      </c>
      <c r="Q896">
        <v>26</v>
      </c>
      <c r="R896">
        <v>26</v>
      </c>
      <c r="S896">
        <v>109</v>
      </c>
      <c r="T896">
        <v>81</v>
      </c>
      <c r="U896">
        <v>41</v>
      </c>
      <c r="V896">
        <v>48</v>
      </c>
      <c r="W896">
        <v>60</v>
      </c>
      <c r="X896">
        <v>49</v>
      </c>
      <c r="Y896">
        <v>26</v>
      </c>
      <c r="Z896">
        <v>14</v>
      </c>
      <c r="AA896">
        <v>3</v>
      </c>
      <c r="AB896">
        <v>63</v>
      </c>
      <c r="AC896">
        <v>33</v>
      </c>
      <c r="AD896">
        <v>88</v>
      </c>
      <c r="AE896">
        <v>89</v>
      </c>
      <c r="AF896">
        <v>39</v>
      </c>
      <c r="AG896">
        <v>52</v>
      </c>
      <c r="AH896">
        <v>14</v>
      </c>
      <c r="AI896">
        <v>167</v>
      </c>
      <c r="AJ896">
        <v>9</v>
      </c>
      <c r="AK896">
        <v>148</v>
      </c>
      <c r="AL896">
        <v>1849</v>
      </c>
      <c r="AM896">
        <v>1942</v>
      </c>
      <c r="AO896">
        <v>19.3</v>
      </c>
      <c r="AP896">
        <v>20.8</v>
      </c>
      <c r="AQ896">
        <v>19.905882352941177</v>
      </c>
      <c r="AR896">
        <v>13.609756097560975</v>
      </c>
      <c r="AS896">
        <v>22.6</v>
      </c>
      <c r="AT896">
        <v>16.931250000000002</v>
      </c>
      <c r="AU896">
        <v>14.722388059701492</v>
      </c>
      <c r="AV896">
        <v>9.3000000000000007</v>
      </c>
      <c r="AW896">
        <v>10.08</v>
      </c>
      <c r="AX896">
        <v>18.696774193548386</v>
      </c>
      <c r="AY896">
        <v>7.7142857142857144</v>
      </c>
      <c r="AZ896">
        <v>16.386206896551727</v>
      </c>
      <c r="BA896">
        <v>32.136585365853662</v>
      </c>
      <c r="BB896">
        <v>28.224</v>
      </c>
      <c r="BC896">
        <v>28.246153846153845</v>
      </c>
      <c r="BD896">
        <v>34.753846153846155</v>
      </c>
      <c r="BE896">
        <v>8.1908256880733958</v>
      </c>
      <c r="BF896">
        <v>17.511111111111113</v>
      </c>
      <c r="BG896">
        <v>17.824390243902439</v>
      </c>
      <c r="BH896">
        <v>17.399999999999999</v>
      </c>
      <c r="BI896">
        <v>11.34</v>
      </c>
      <c r="BJ896">
        <v>13.29795918367347</v>
      </c>
      <c r="BK896">
        <v>31.84615384615385</v>
      </c>
      <c r="BL896">
        <v>31.628571428571433</v>
      </c>
      <c r="BM896">
        <v>40.800000000000004</v>
      </c>
      <c r="BN896">
        <v>16.057142857142857</v>
      </c>
      <c r="BO896">
        <v>18.872727272727271</v>
      </c>
      <c r="BP896">
        <v>6.831818181818182</v>
      </c>
      <c r="BQ896">
        <v>14.764044943820224</v>
      </c>
      <c r="BR896">
        <v>30.646153846153847</v>
      </c>
      <c r="BS896">
        <v>25.476923076923075</v>
      </c>
      <c r="BT896">
        <v>26.485714285714284</v>
      </c>
      <c r="BU896">
        <v>7.6958083832335324</v>
      </c>
      <c r="BV896">
        <v>18.399999999999999</v>
      </c>
      <c r="BW896">
        <v>13.378378378378379</v>
      </c>
      <c r="BX896">
        <v>16.693564088696593</v>
      </c>
      <c r="BY896">
        <v>18.989308615739006</v>
      </c>
      <c r="BZ896">
        <v>895</v>
      </c>
    </row>
    <row r="897" spans="1:78" x14ac:dyDescent="0.25">
      <c r="A897">
        <v>896</v>
      </c>
      <c r="B897" t="s">
        <v>966</v>
      </c>
      <c r="C897">
        <v>72</v>
      </c>
      <c r="D897">
        <v>44</v>
      </c>
      <c r="E897">
        <v>51</v>
      </c>
      <c r="F897">
        <v>79</v>
      </c>
      <c r="G897">
        <v>35</v>
      </c>
      <c r="H897">
        <v>64</v>
      </c>
      <c r="I897">
        <v>67</v>
      </c>
      <c r="J897">
        <v>84</v>
      </c>
      <c r="K897">
        <v>85</v>
      </c>
      <c r="L897">
        <v>64</v>
      </c>
      <c r="M897">
        <v>14</v>
      </c>
      <c r="N897">
        <v>29</v>
      </c>
      <c r="O897">
        <v>41</v>
      </c>
      <c r="P897">
        <v>25</v>
      </c>
      <c r="Q897">
        <v>26</v>
      </c>
      <c r="R897">
        <v>26</v>
      </c>
      <c r="S897">
        <v>108</v>
      </c>
      <c r="T897">
        <v>83</v>
      </c>
      <c r="U897">
        <v>39</v>
      </c>
      <c r="V897">
        <v>46</v>
      </c>
      <c r="W897">
        <v>59</v>
      </c>
      <c r="X897">
        <v>49</v>
      </c>
      <c r="Y897">
        <v>26</v>
      </c>
      <c r="Z897">
        <v>14</v>
      </c>
      <c r="AA897">
        <v>3</v>
      </c>
      <c r="AB897">
        <v>64</v>
      </c>
      <c r="AC897">
        <v>33</v>
      </c>
      <c r="AD897">
        <v>88</v>
      </c>
      <c r="AE897">
        <v>89</v>
      </c>
      <c r="AF897">
        <v>39</v>
      </c>
      <c r="AG897">
        <v>52</v>
      </c>
      <c r="AH897">
        <v>14</v>
      </c>
      <c r="AI897">
        <v>163</v>
      </c>
      <c r="AJ897">
        <v>11</v>
      </c>
      <c r="AK897">
        <v>164</v>
      </c>
      <c r="AL897">
        <v>1835</v>
      </c>
      <c r="AM897">
        <v>1950</v>
      </c>
      <c r="AO897">
        <v>19.3</v>
      </c>
      <c r="AP897">
        <v>21.272727272727273</v>
      </c>
      <c r="AQ897">
        <v>19.905882352941177</v>
      </c>
      <c r="AR897">
        <v>14.126582278481013</v>
      </c>
      <c r="AS897">
        <v>23.245714285714286</v>
      </c>
      <c r="AT897">
        <v>16.931250000000002</v>
      </c>
      <c r="AU897">
        <v>14.722388059701492</v>
      </c>
      <c r="AV897">
        <v>9.3000000000000007</v>
      </c>
      <c r="AW897">
        <v>10.08</v>
      </c>
      <c r="AX897">
        <v>18.112500000000001</v>
      </c>
      <c r="AY897">
        <v>7.7142857142857144</v>
      </c>
      <c r="AZ897">
        <v>16.386206896551727</v>
      </c>
      <c r="BA897">
        <v>32.136585365853662</v>
      </c>
      <c r="BB897">
        <v>28.224</v>
      </c>
      <c r="BC897">
        <v>28.246153846153845</v>
      </c>
      <c r="BD897">
        <v>34.753846153846155</v>
      </c>
      <c r="BE897">
        <v>8.2666666666666675</v>
      </c>
      <c r="BF897">
        <v>17.089156626506025</v>
      </c>
      <c r="BG897">
        <v>18.738461538461539</v>
      </c>
      <c r="BH897">
        <v>18.156521739130437</v>
      </c>
      <c r="BI897">
        <v>11.532203389830508</v>
      </c>
      <c r="BJ897">
        <v>13.29795918367347</v>
      </c>
      <c r="BK897">
        <v>31.84615384615385</v>
      </c>
      <c r="BL897">
        <v>31.628571428571433</v>
      </c>
      <c r="BM897">
        <v>40.800000000000004</v>
      </c>
      <c r="BN897">
        <v>15.80625</v>
      </c>
      <c r="BO897">
        <v>18.872727272727271</v>
      </c>
      <c r="BP897">
        <v>6.831818181818182</v>
      </c>
      <c r="BQ897">
        <v>14.764044943820224</v>
      </c>
      <c r="BR897">
        <v>30.646153846153847</v>
      </c>
      <c r="BS897">
        <v>25.476923076923075</v>
      </c>
      <c r="BT897">
        <v>26.485714285714284</v>
      </c>
      <c r="BU897">
        <v>7.8846625766871163</v>
      </c>
      <c r="BV897">
        <v>15.054545454545455</v>
      </c>
      <c r="BW897">
        <v>12.073170731707316</v>
      </c>
      <c r="BX897">
        <v>16.820926430517712</v>
      </c>
      <c r="BY897">
        <v>18.944526686347519</v>
      </c>
      <c r="BZ897">
        <v>896</v>
      </c>
    </row>
    <row r="898" spans="1:78" x14ac:dyDescent="0.25">
      <c r="A898">
        <v>897</v>
      </c>
      <c r="B898" t="s">
        <v>967</v>
      </c>
      <c r="C898">
        <v>72</v>
      </c>
      <c r="D898">
        <v>44</v>
      </c>
      <c r="E898">
        <v>51</v>
      </c>
      <c r="F898">
        <v>79</v>
      </c>
      <c r="G898">
        <v>36</v>
      </c>
      <c r="H898">
        <v>63</v>
      </c>
      <c r="I898">
        <v>68</v>
      </c>
      <c r="J898">
        <v>83</v>
      </c>
      <c r="K898">
        <v>84</v>
      </c>
      <c r="L898">
        <v>62</v>
      </c>
      <c r="M898">
        <v>14</v>
      </c>
      <c r="N898">
        <v>29</v>
      </c>
      <c r="O898">
        <v>41</v>
      </c>
      <c r="P898">
        <v>25</v>
      </c>
      <c r="Q898">
        <v>26</v>
      </c>
      <c r="R898">
        <v>26</v>
      </c>
      <c r="S898">
        <v>108</v>
      </c>
      <c r="T898">
        <v>80</v>
      </c>
      <c r="U898">
        <v>38</v>
      </c>
      <c r="V898">
        <v>46</v>
      </c>
      <c r="W898">
        <v>59</v>
      </c>
      <c r="X898">
        <v>49</v>
      </c>
      <c r="Y898">
        <v>25</v>
      </c>
      <c r="Z898">
        <v>14</v>
      </c>
      <c r="AA898">
        <v>3</v>
      </c>
      <c r="AB898">
        <v>56</v>
      </c>
      <c r="AC898">
        <v>34</v>
      </c>
      <c r="AD898">
        <v>88</v>
      </c>
      <c r="AE898">
        <v>89</v>
      </c>
      <c r="AF898">
        <v>39</v>
      </c>
      <c r="AG898">
        <v>52</v>
      </c>
      <c r="AH898">
        <v>14</v>
      </c>
      <c r="AI898">
        <v>289</v>
      </c>
      <c r="AJ898">
        <v>11</v>
      </c>
      <c r="AK898">
        <v>165</v>
      </c>
      <c r="AL898">
        <v>1951</v>
      </c>
      <c r="AM898">
        <v>2062</v>
      </c>
      <c r="AO898">
        <v>19.3</v>
      </c>
      <c r="AP898">
        <v>21.272727272727273</v>
      </c>
      <c r="AQ898">
        <v>19.905882352941177</v>
      </c>
      <c r="AR898">
        <v>14.126582278481013</v>
      </c>
      <c r="AS898">
        <v>22.6</v>
      </c>
      <c r="AT898">
        <v>17.2</v>
      </c>
      <c r="AU898">
        <v>14.505882352941176</v>
      </c>
      <c r="AV898">
        <v>9.4120481927710848</v>
      </c>
      <c r="AW898">
        <v>10.200000000000001</v>
      </c>
      <c r="AX898">
        <v>18.696774193548386</v>
      </c>
      <c r="AY898">
        <v>7.7142857142857144</v>
      </c>
      <c r="AZ898">
        <v>16.386206896551727</v>
      </c>
      <c r="BA898">
        <v>32.136585365853662</v>
      </c>
      <c r="BB898">
        <v>28.224</v>
      </c>
      <c r="BC898">
        <v>28.246153846153845</v>
      </c>
      <c r="BD898">
        <v>34.753846153846155</v>
      </c>
      <c r="BE898">
        <v>8.2666666666666675</v>
      </c>
      <c r="BF898">
        <v>17.73</v>
      </c>
      <c r="BG898">
        <v>19.231578947368423</v>
      </c>
      <c r="BH898">
        <v>18.156521739130437</v>
      </c>
      <c r="BI898">
        <v>11.532203389830508</v>
      </c>
      <c r="BJ898">
        <v>13.29795918367347</v>
      </c>
      <c r="BK898">
        <v>33.119999999999997</v>
      </c>
      <c r="BL898">
        <v>31.628571428571433</v>
      </c>
      <c r="BM898">
        <v>40.800000000000004</v>
      </c>
      <c r="BN898">
        <v>18.064285714285717</v>
      </c>
      <c r="BO898">
        <v>18.317647058823528</v>
      </c>
      <c r="BP898">
        <v>6.831818181818182</v>
      </c>
      <c r="BQ898">
        <v>14.764044943820224</v>
      </c>
      <c r="BR898">
        <v>30.646153846153847</v>
      </c>
      <c r="BS898">
        <v>25.476923076923075</v>
      </c>
      <c r="BT898">
        <v>26.485714285714284</v>
      </c>
      <c r="BU898">
        <v>4.447058823529412</v>
      </c>
      <c r="BV898">
        <v>15.054545454545455</v>
      </c>
      <c r="BW898">
        <v>12</v>
      </c>
      <c r="BX898">
        <v>15.820809841107124</v>
      </c>
      <c r="BY898">
        <v>18.94840363536456</v>
      </c>
      <c r="BZ898">
        <v>897</v>
      </c>
    </row>
    <row r="899" spans="1:78" x14ac:dyDescent="0.25">
      <c r="A899">
        <v>898</v>
      </c>
      <c r="B899" t="s">
        <v>968</v>
      </c>
      <c r="C899">
        <v>72</v>
      </c>
      <c r="D899">
        <v>52</v>
      </c>
      <c r="E899">
        <v>59</v>
      </c>
      <c r="F899">
        <v>84</v>
      </c>
      <c r="G899">
        <v>35</v>
      </c>
      <c r="H899">
        <v>65</v>
      </c>
      <c r="I899">
        <v>68</v>
      </c>
      <c r="J899">
        <v>84</v>
      </c>
      <c r="K899">
        <v>83</v>
      </c>
      <c r="L899">
        <v>63</v>
      </c>
      <c r="M899">
        <v>14</v>
      </c>
      <c r="N899">
        <v>29</v>
      </c>
      <c r="O899">
        <v>41</v>
      </c>
      <c r="P899">
        <v>25</v>
      </c>
      <c r="Q899">
        <v>26</v>
      </c>
      <c r="R899">
        <v>26</v>
      </c>
      <c r="S899">
        <v>60</v>
      </c>
      <c r="T899">
        <v>82</v>
      </c>
      <c r="U899">
        <v>38</v>
      </c>
      <c r="V899">
        <v>51</v>
      </c>
      <c r="W899">
        <v>64</v>
      </c>
      <c r="X899">
        <v>49</v>
      </c>
      <c r="Y899">
        <v>25</v>
      </c>
      <c r="Z899">
        <v>14</v>
      </c>
      <c r="AA899">
        <v>3</v>
      </c>
      <c r="AB899">
        <v>56</v>
      </c>
      <c r="AC899">
        <v>34</v>
      </c>
      <c r="AD899">
        <v>74</v>
      </c>
      <c r="AE899">
        <v>81</v>
      </c>
      <c r="AF899">
        <v>38</v>
      </c>
      <c r="AG899">
        <v>49</v>
      </c>
      <c r="AH899">
        <v>13</v>
      </c>
      <c r="AI899">
        <v>125</v>
      </c>
      <c r="AJ899">
        <v>10</v>
      </c>
      <c r="AK899">
        <v>154</v>
      </c>
      <c r="AL899">
        <v>1792</v>
      </c>
      <c r="AM899">
        <v>1846</v>
      </c>
      <c r="AO899">
        <v>19.3</v>
      </c>
      <c r="AP899">
        <v>18</v>
      </c>
      <c r="AQ899">
        <v>17.206779661016949</v>
      </c>
      <c r="AR899">
        <v>13.285714285714286</v>
      </c>
      <c r="AS899">
        <v>23.245714285714286</v>
      </c>
      <c r="AT899">
        <v>16.670769230769231</v>
      </c>
      <c r="AU899">
        <v>14.505882352941176</v>
      </c>
      <c r="AV899">
        <v>9.3000000000000007</v>
      </c>
      <c r="AW899">
        <v>10.322891566265062</v>
      </c>
      <c r="AX899">
        <v>18.399999999999999</v>
      </c>
      <c r="AY899">
        <v>7.7142857142857144</v>
      </c>
      <c r="AZ899">
        <v>16.386206896551727</v>
      </c>
      <c r="BA899">
        <v>32.136585365853662</v>
      </c>
      <c r="BB899">
        <v>28.224</v>
      </c>
      <c r="BC899">
        <v>28.246153846153845</v>
      </c>
      <c r="BD899">
        <v>34.753846153846155</v>
      </c>
      <c r="BE899">
        <v>14.880000000000003</v>
      </c>
      <c r="BF899">
        <v>17.297560975609755</v>
      </c>
      <c r="BG899">
        <v>19.231578947368423</v>
      </c>
      <c r="BH899">
        <v>16.376470588235293</v>
      </c>
      <c r="BI899">
        <v>10.63125</v>
      </c>
      <c r="BJ899">
        <v>13.29795918367347</v>
      </c>
      <c r="BK899">
        <v>33.119999999999997</v>
      </c>
      <c r="BL899">
        <v>31.628571428571433</v>
      </c>
      <c r="BM899">
        <v>40.800000000000004</v>
      </c>
      <c r="BN899">
        <v>18.064285714285717</v>
      </c>
      <c r="BO899">
        <v>18.317647058823528</v>
      </c>
      <c r="BP899">
        <v>8.1243243243243235</v>
      </c>
      <c r="BQ899">
        <v>16.222222222222221</v>
      </c>
      <c r="BR899">
        <v>31.452631578947368</v>
      </c>
      <c r="BS899">
        <v>27.036734693877552</v>
      </c>
      <c r="BT899">
        <v>28.523076923076925</v>
      </c>
      <c r="BU899">
        <v>10.281599999999999</v>
      </c>
      <c r="BV899">
        <v>16.559999999999999</v>
      </c>
      <c r="BW899">
        <v>12.857142857142858</v>
      </c>
      <c r="BX899">
        <v>17.224553571428572</v>
      </c>
      <c r="BY899">
        <v>19.337143717489802</v>
      </c>
      <c r="BZ899">
        <v>898</v>
      </c>
    </row>
    <row r="900" spans="1:78" x14ac:dyDescent="0.25">
      <c r="A900">
        <v>899</v>
      </c>
      <c r="B900" t="s">
        <v>969</v>
      </c>
      <c r="C900">
        <v>75</v>
      </c>
      <c r="D900">
        <v>52</v>
      </c>
      <c r="E900">
        <v>64</v>
      </c>
      <c r="F900">
        <v>80</v>
      </c>
      <c r="G900">
        <v>35</v>
      </c>
      <c r="H900">
        <v>65</v>
      </c>
      <c r="I900">
        <v>61</v>
      </c>
      <c r="J900">
        <v>79</v>
      </c>
      <c r="K900">
        <v>83</v>
      </c>
      <c r="L900">
        <v>63</v>
      </c>
      <c r="M900">
        <v>14</v>
      </c>
      <c r="N900">
        <v>30</v>
      </c>
      <c r="O900">
        <v>41</v>
      </c>
      <c r="P900">
        <v>25</v>
      </c>
      <c r="Q900">
        <v>26</v>
      </c>
      <c r="R900">
        <v>26</v>
      </c>
      <c r="S900">
        <v>60</v>
      </c>
      <c r="T900">
        <v>82</v>
      </c>
      <c r="U900">
        <v>38</v>
      </c>
      <c r="V900">
        <v>51</v>
      </c>
      <c r="W900">
        <v>63</v>
      </c>
      <c r="X900">
        <v>49</v>
      </c>
      <c r="Y900">
        <v>26</v>
      </c>
      <c r="Z900">
        <v>14</v>
      </c>
      <c r="AA900">
        <v>3</v>
      </c>
      <c r="AB900">
        <v>54</v>
      </c>
      <c r="AC900">
        <v>34</v>
      </c>
      <c r="AD900">
        <v>74</v>
      </c>
      <c r="AE900">
        <v>89</v>
      </c>
      <c r="AF900">
        <v>37</v>
      </c>
      <c r="AG900">
        <v>47</v>
      </c>
      <c r="AH900">
        <v>14</v>
      </c>
      <c r="AI900">
        <v>122</v>
      </c>
      <c r="AJ900">
        <v>10</v>
      </c>
      <c r="AK900">
        <v>156</v>
      </c>
      <c r="AL900">
        <v>1786</v>
      </c>
      <c r="AM900">
        <v>1842</v>
      </c>
      <c r="AO900">
        <v>18.527999999999999</v>
      </c>
      <c r="AP900">
        <v>18</v>
      </c>
      <c r="AQ900">
        <v>15.862500000000001</v>
      </c>
      <c r="AR900">
        <v>13.950000000000001</v>
      </c>
      <c r="AS900">
        <v>23.245714285714286</v>
      </c>
      <c r="AT900">
        <v>16.670769230769231</v>
      </c>
      <c r="AU900">
        <v>16.17049180327869</v>
      </c>
      <c r="AV900">
        <v>9.8886075949367083</v>
      </c>
      <c r="AW900">
        <v>10.322891566265062</v>
      </c>
      <c r="AX900">
        <v>18.399999999999999</v>
      </c>
      <c r="AY900">
        <v>7.7142857142857144</v>
      </c>
      <c r="AZ900">
        <v>15.840000000000002</v>
      </c>
      <c r="BA900">
        <v>32.136585365853662</v>
      </c>
      <c r="BB900">
        <v>28.224</v>
      </c>
      <c r="BC900">
        <v>28.246153846153845</v>
      </c>
      <c r="BD900">
        <v>34.753846153846155</v>
      </c>
      <c r="BE900">
        <v>14.880000000000003</v>
      </c>
      <c r="BF900">
        <v>17.297560975609755</v>
      </c>
      <c r="BG900">
        <v>19.231578947368423</v>
      </c>
      <c r="BH900">
        <v>16.376470588235293</v>
      </c>
      <c r="BI900">
        <v>10.8</v>
      </c>
      <c r="BJ900">
        <v>13.29795918367347</v>
      </c>
      <c r="BK900">
        <v>31.84615384615385</v>
      </c>
      <c r="BL900">
        <v>31.628571428571433</v>
      </c>
      <c r="BM900">
        <v>40.800000000000004</v>
      </c>
      <c r="BN900">
        <v>18.733333333333331</v>
      </c>
      <c r="BO900">
        <v>18.317647058823528</v>
      </c>
      <c r="BP900">
        <v>8.1243243243243235</v>
      </c>
      <c r="BQ900">
        <v>14.764044943820224</v>
      </c>
      <c r="BR900">
        <v>32.302702702702703</v>
      </c>
      <c r="BS900">
        <v>28.18723404255319</v>
      </c>
      <c r="BT900">
        <v>26.485714285714284</v>
      </c>
      <c r="BU900">
        <v>10.534426229508197</v>
      </c>
      <c r="BV900">
        <v>16.559999999999999</v>
      </c>
      <c r="BW900">
        <v>12.692307692307692</v>
      </c>
      <c r="BX900">
        <v>17.282418812989921</v>
      </c>
      <c r="BY900">
        <v>19.32905142546133</v>
      </c>
      <c r="BZ900">
        <v>899</v>
      </c>
    </row>
    <row r="901" spans="1:78" x14ac:dyDescent="0.25">
      <c r="A901">
        <v>900</v>
      </c>
      <c r="B901" t="s">
        <v>970</v>
      </c>
      <c r="C901">
        <v>75</v>
      </c>
      <c r="D901">
        <v>50</v>
      </c>
      <c r="E901">
        <v>64</v>
      </c>
      <c r="F901">
        <v>82</v>
      </c>
      <c r="G901">
        <v>35</v>
      </c>
      <c r="H901">
        <v>65</v>
      </c>
      <c r="I901">
        <v>62</v>
      </c>
      <c r="J901">
        <v>81</v>
      </c>
      <c r="K901">
        <v>83</v>
      </c>
      <c r="L901">
        <v>73</v>
      </c>
      <c r="M901">
        <v>14</v>
      </c>
      <c r="N901">
        <v>30</v>
      </c>
      <c r="O901">
        <v>42</v>
      </c>
      <c r="P901">
        <v>25</v>
      </c>
      <c r="Q901">
        <v>26</v>
      </c>
      <c r="R901">
        <v>26</v>
      </c>
      <c r="S901">
        <v>59</v>
      </c>
      <c r="T901">
        <v>80</v>
      </c>
      <c r="U901">
        <v>38</v>
      </c>
      <c r="V901">
        <v>52</v>
      </c>
      <c r="W901">
        <v>64</v>
      </c>
      <c r="X901">
        <v>49</v>
      </c>
      <c r="Y901">
        <v>26</v>
      </c>
      <c r="Z901">
        <v>14</v>
      </c>
      <c r="AA901">
        <v>3</v>
      </c>
      <c r="AB901">
        <v>54</v>
      </c>
      <c r="AC901">
        <v>34</v>
      </c>
      <c r="AD901">
        <v>74</v>
      </c>
      <c r="AE901">
        <v>72</v>
      </c>
      <c r="AF901">
        <v>37</v>
      </c>
      <c r="AG901">
        <v>48</v>
      </c>
      <c r="AH901">
        <v>15</v>
      </c>
      <c r="AI901">
        <v>127</v>
      </c>
      <c r="AJ901">
        <v>10</v>
      </c>
      <c r="AK901">
        <v>156</v>
      </c>
      <c r="AL901">
        <v>1794</v>
      </c>
      <c r="AM901">
        <v>1845</v>
      </c>
      <c r="AO901">
        <v>18.527999999999999</v>
      </c>
      <c r="AP901">
        <v>18.720000000000002</v>
      </c>
      <c r="AQ901">
        <v>15.862500000000001</v>
      </c>
      <c r="AR901">
        <v>13.609756097560975</v>
      </c>
      <c r="AS901">
        <v>23.245714285714286</v>
      </c>
      <c r="AT901">
        <v>16.670769230769231</v>
      </c>
      <c r="AU901">
        <v>15.909677419354837</v>
      </c>
      <c r="AV901">
        <v>9.6444444444444439</v>
      </c>
      <c r="AW901">
        <v>10.322891566265062</v>
      </c>
      <c r="AX901">
        <v>15.87945205479452</v>
      </c>
      <c r="AY901">
        <v>7.7142857142857144</v>
      </c>
      <c r="AZ901">
        <v>15.840000000000002</v>
      </c>
      <c r="BA901">
        <v>31.37142857142857</v>
      </c>
      <c r="BB901">
        <v>28.224</v>
      </c>
      <c r="BC901">
        <v>28.246153846153845</v>
      </c>
      <c r="BD901">
        <v>34.753846153846155</v>
      </c>
      <c r="BE901">
        <v>15.13220338983051</v>
      </c>
      <c r="BF901">
        <v>17.73</v>
      </c>
      <c r="BG901">
        <v>19.231578947368423</v>
      </c>
      <c r="BH901">
        <v>16.061538461538461</v>
      </c>
      <c r="BI901">
        <v>10.63125</v>
      </c>
      <c r="BJ901">
        <v>13.29795918367347</v>
      </c>
      <c r="BK901">
        <v>31.84615384615385</v>
      </c>
      <c r="BL901">
        <v>31.628571428571433</v>
      </c>
      <c r="BM901">
        <v>40.800000000000004</v>
      </c>
      <c r="BN901">
        <v>18.733333333333331</v>
      </c>
      <c r="BO901">
        <v>18.317647058823528</v>
      </c>
      <c r="BP901">
        <v>8.1243243243243235</v>
      </c>
      <c r="BQ901">
        <v>18.25</v>
      </c>
      <c r="BR901">
        <v>32.302702702702703</v>
      </c>
      <c r="BS901">
        <v>27.6</v>
      </c>
      <c r="BT901">
        <v>24.72</v>
      </c>
      <c r="BU901">
        <v>10.119685039370079</v>
      </c>
      <c r="BV901">
        <v>16.559999999999999</v>
      </c>
      <c r="BW901">
        <v>12.692307692307692</v>
      </c>
      <c r="BX901">
        <v>17.205351170568562</v>
      </c>
      <c r="BY901">
        <v>19.296385659740356</v>
      </c>
      <c r="BZ901">
        <v>900</v>
      </c>
    </row>
    <row r="902" spans="1:78" x14ac:dyDescent="0.25">
      <c r="A902">
        <v>901</v>
      </c>
      <c r="B902" t="s">
        <v>971</v>
      </c>
      <c r="C902">
        <v>75</v>
      </c>
      <c r="D902">
        <v>54</v>
      </c>
      <c r="E902">
        <v>77</v>
      </c>
      <c r="F902">
        <v>79</v>
      </c>
      <c r="G902">
        <v>35</v>
      </c>
      <c r="H902">
        <v>65</v>
      </c>
      <c r="I902">
        <v>61</v>
      </c>
      <c r="J902">
        <v>81</v>
      </c>
      <c r="K902">
        <v>84</v>
      </c>
      <c r="L902">
        <v>73</v>
      </c>
      <c r="M902">
        <v>14</v>
      </c>
      <c r="N902">
        <v>30</v>
      </c>
      <c r="O902">
        <v>42</v>
      </c>
      <c r="P902">
        <v>25</v>
      </c>
      <c r="Q902">
        <v>26</v>
      </c>
      <c r="R902">
        <v>26</v>
      </c>
      <c r="S902">
        <v>69</v>
      </c>
      <c r="T902">
        <v>80</v>
      </c>
      <c r="U902">
        <v>38</v>
      </c>
      <c r="V902">
        <v>50</v>
      </c>
      <c r="W902">
        <v>65</v>
      </c>
      <c r="X902">
        <v>40</v>
      </c>
      <c r="Y902">
        <v>26</v>
      </c>
      <c r="Z902">
        <v>14</v>
      </c>
      <c r="AA902">
        <v>3</v>
      </c>
      <c r="AB902">
        <v>51</v>
      </c>
      <c r="AC902">
        <v>34</v>
      </c>
      <c r="AD902">
        <v>74</v>
      </c>
      <c r="AE902">
        <v>72</v>
      </c>
      <c r="AF902">
        <v>36</v>
      </c>
      <c r="AG902">
        <v>44</v>
      </c>
      <c r="AH902">
        <v>17</v>
      </c>
      <c r="AI902">
        <v>219</v>
      </c>
      <c r="AJ902">
        <v>10</v>
      </c>
      <c r="AK902">
        <v>159</v>
      </c>
      <c r="AL902">
        <v>1859</v>
      </c>
      <c r="AM902">
        <v>1948</v>
      </c>
      <c r="AO902">
        <v>18.527999999999999</v>
      </c>
      <c r="AP902">
        <v>17.333333333333336</v>
      </c>
      <c r="AQ902">
        <v>13.184415584415586</v>
      </c>
      <c r="AR902">
        <v>14.126582278481013</v>
      </c>
      <c r="AS902">
        <v>23.245714285714286</v>
      </c>
      <c r="AT902">
        <v>16.670769230769231</v>
      </c>
      <c r="AU902">
        <v>16.17049180327869</v>
      </c>
      <c r="AV902">
        <v>9.6444444444444439</v>
      </c>
      <c r="AW902">
        <v>10.200000000000001</v>
      </c>
      <c r="AX902">
        <v>15.87945205479452</v>
      </c>
      <c r="AY902">
        <v>7.7142857142857144</v>
      </c>
      <c r="AZ902">
        <v>15.840000000000002</v>
      </c>
      <c r="BA902">
        <v>31.37142857142857</v>
      </c>
      <c r="BB902">
        <v>28.224</v>
      </c>
      <c r="BC902">
        <v>28.246153846153845</v>
      </c>
      <c r="BD902">
        <v>34.753846153846155</v>
      </c>
      <c r="BE902">
        <v>12.939130434782609</v>
      </c>
      <c r="BF902">
        <v>17.73</v>
      </c>
      <c r="BG902">
        <v>19.231578947368423</v>
      </c>
      <c r="BH902">
        <v>16.704000000000001</v>
      </c>
      <c r="BI902">
        <v>10.467692307692307</v>
      </c>
      <c r="BJ902">
        <v>16.290000000000003</v>
      </c>
      <c r="BK902">
        <v>31.84615384615385</v>
      </c>
      <c r="BL902">
        <v>31.628571428571433</v>
      </c>
      <c r="BM902">
        <v>40.800000000000004</v>
      </c>
      <c r="BN902">
        <v>19.835294117647059</v>
      </c>
      <c r="BO902">
        <v>18.317647058823528</v>
      </c>
      <c r="BP902">
        <v>8.1243243243243235</v>
      </c>
      <c r="BQ902">
        <v>18.25</v>
      </c>
      <c r="BR902">
        <v>33.199999999999996</v>
      </c>
      <c r="BS902">
        <v>30.109090909090909</v>
      </c>
      <c r="BT902">
        <v>21.811764705882354</v>
      </c>
      <c r="BU902">
        <v>5.868493150684932</v>
      </c>
      <c r="BV902">
        <v>16.559999999999999</v>
      </c>
      <c r="BW902">
        <v>12.452830188679245</v>
      </c>
      <c r="BX902">
        <v>16.603765465303926</v>
      </c>
      <c r="BY902">
        <v>19.154614801920349</v>
      </c>
      <c r="BZ902">
        <v>901</v>
      </c>
    </row>
    <row r="903" spans="1:78" x14ac:dyDescent="0.25">
      <c r="A903">
        <v>902</v>
      </c>
      <c r="B903" t="s">
        <v>972</v>
      </c>
      <c r="C903">
        <v>74</v>
      </c>
      <c r="D903">
        <v>49</v>
      </c>
      <c r="E903">
        <v>66</v>
      </c>
      <c r="F903">
        <v>79</v>
      </c>
      <c r="G903">
        <v>35</v>
      </c>
      <c r="H903">
        <v>65</v>
      </c>
      <c r="I903">
        <v>61</v>
      </c>
      <c r="J903">
        <v>81</v>
      </c>
      <c r="K903">
        <v>83</v>
      </c>
      <c r="L903">
        <v>73</v>
      </c>
      <c r="M903">
        <v>14</v>
      </c>
      <c r="N903">
        <v>33</v>
      </c>
      <c r="O903">
        <v>40</v>
      </c>
      <c r="P903">
        <v>25</v>
      </c>
      <c r="Q903">
        <v>26</v>
      </c>
      <c r="R903">
        <v>26</v>
      </c>
      <c r="S903">
        <v>66</v>
      </c>
      <c r="T903">
        <v>79</v>
      </c>
      <c r="U903">
        <v>37</v>
      </c>
      <c r="V903">
        <v>51</v>
      </c>
      <c r="W903">
        <v>67</v>
      </c>
      <c r="X903">
        <v>48</v>
      </c>
      <c r="Y903">
        <v>26</v>
      </c>
      <c r="Z903">
        <v>14</v>
      </c>
      <c r="AA903">
        <v>3</v>
      </c>
      <c r="AB903">
        <v>51</v>
      </c>
      <c r="AC903">
        <v>30</v>
      </c>
      <c r="AD903">
        <v>78</v>
      </c>
      <c r="AE903">
        <v>72</v>
      </c>
      <c r="AF903">
        <v>37</v>
      </c>
      <c r="AG903">
        <v>43</v>
      </c>
      <c r="AH903">
        <v>15</v>
      </c>
      <c r="AI903">
        <v>211</v>
      </c>
      <c r="AJ903">
        <v>10</v>
      </c>
      <c r="AK903">
        <v>160</v>
      </c>
      <c r="AL903">
        <v>1853</v>
      </c>
      <c r="AM903">
        <v>1928</v>
      </c>
      <c r="AO903">
        <v>18.778378378378378</v>
      </c>
      <c r="AP903">
        <v>19.102040816326529</v>
      </c>
      <c r="AQ903">
        <v>15.381818181818181</v>
      </c>
      <c r="AR903">
        <v>14.126582278481013</v>
      </c>
      <c r="AS903">
        <v>23.245714285714286</v>
      </c>
      <c r="AT903">
        <v>16.670769230769231</v>
      </c>
      <c r="AU903">
        <v>16.17049180327869</v>
      </c>
      <c r="AV903">
        <v>9.6444444444444439</v>
      </c>
      <c r="AW903">
        <v>10.322891566265062</v>
      </c>
      <c r="AX903">
        <v>15.87945205479452</v>
      </c>
      <c r="AY903">
        <v>7.7142857142857144</v>
      </c>
      <c r="AZ903">
        <v>14.4</v>
      </c>
      <c r="BA903">
        <v>32.940000000000005</v>
      </c>
      <c r="BB903">
        <v>28.224</v>
      </c>
      <c r="BC903">
        <v>28.246153846153845</v>
      </c>
      <c r="BD903">
        <v>34.753846153846155</v>
      </c>
      <c r="BE903">
        <v>13.527272727272729</v>
      </c>
      <c r="BF903">
        <v>17.954430379746835</v>
      </c>
      <c r="BG903">
        <v>19.751351351351353</v>
      </c>
      <c r="BH903">
        <v>16.376470588235293</v>
      </c>
      <c r="BI903">
        <v>10.155223880597015</v>
      </c>
      <c r="BJ903">
        <v>13.575000000000001</v>
      </c>
      <c r="BK903">
        <v>31.84615384615385</v>
      </c>
      <c r="BL903">
        <v>31.628571428571433</v>
      </c>
      <c r="BM903">
        <v>40.800000000000004</v>
      </c>
      <c r="BN903">
        <v>19.835294117647059</v>
      </c>
      <c r="BO903">
        <v>20.76</v>
      </c>
      <c r="BP903">
        <v>7.7076923076923078</v>
      </c>
      <c r="BQ903">
        <v>18.25</v>
      </c>
      <c r="BR903">
        <v>32.302702702702703</v>
      </c>
      <c r="BS903">
        <v>30.809302325581392</v>
      </c>
      <c r="BT903">
        <v>24.72</v>
      </c>
      <c r="BU903">
        <v>6.0909952606635072</v>
      </c>
      <c r="BV903">
        <v>16.559999999999999</v>
      </c>
      <c r="BW903">
        <v>12.375</v>
      </c>
      <c r="BX903">
        <v>16.657528332433891</v>
      </c>
      <c r="BY903">
        <v>19.382242824201501</v>
      </c>
      <c r="BZ903">
        <v>902</v>
      </c>
    </row>
    <row r="904" spans="1:78" x14ac:dyDescent="0.25">
      <c r="A904">
        <v>903</v>
      </c>
      <c r="B904" t="s">
        <v>973</v>
      </c>
      <c r="C904">
        <v>75</v>
      </c>
      <c r="D904">
        <v>49</v>
      </c>
      <c r="E904">
        <v>67</v>
      </c>
      <c r="F904">
        <v>88</v>
      </c>
      <c r="G904">
        <v>36</v>
      </c>
      <c r="H904">
        <v>66</v>
      </c>
      <c r="I904">
        <v>59</v>
      </c>
      <c r="J904">
        <v>81</v>
      </c>
      <c r="K904">
        <v>81</v>
      </c>
      <c r="L904">
        <v>70</v>
      </c>
      <c r="M904">
        <v>14</v>
      </c>
      <c r="N904">
        <v>33</v>
      </c>
      <c r="O904">
        <v>40</v>
      </c>
      <c r="P904">
        <v>25</v>
      </c>
      <c r="Q904">
        <v>26</v>
      </c>
      <c r="R904">
        <v>26</v>
      </c>
      <c r="S904">
        <v>67</v>
      </c>
      <c r="T904">
        <v>80</v>
      </c>
      <c r="U904">
        <v>38</v>
      </c>
      <c r="V904">
        <v>58</v>
      </c>
      <c r="W904">
        <v>69</v>
      </c>
      <c r="X904">
        <v>40</v>
      </c>
      <c r="Y904">
        <v>26</v>
      </c>
      <c r="Z904">
        <v>14</v>
      </c>
      <c r="AA904">
        <v>3</v>
      </c>
      <c r="AB904">
        <v>52</v>
      </c>
      <c r="AC904">
        <v>30</v>
      </c>
      <c r="AD904">
        <v>76</v>
      </c>
      <c r="AE904">
        <v>71</v>
      </c>
      <c r="AF904">
        <v>36</v>
      </c>
      <c r="AG904">
        <v>43</v>
      </c>
      <c r="AH904">
        <v>20</v>
      </c>
      <c r="AI904">
        <v>221</v>
      </c>
      <c r="AJ904">
        <v>10</v>
      </c>
      <c r="AK904">
        <v>160</v>
      </c>
      <c r="AL904">
        <v>1855</v>
      </c>
      <c r="AM904">
        <v>1950</v>
      </c>
      <c r="AO904">
        <v>18.527999999999999</v>
      </c>
      <c r="AP904">
        <v>19.102040816326529</v>
      </c>
      <c r="AQ904">
        <v>15.15223880597015</v>
      </c>
      <c r="AR904">
        <v>12.681818181818183</v>
      </c>
      <c r="AS904">
        <v>22.6</v>
      </c>
      <c r="AT904">
        <v>16.418181818181818</v>
      </c>
      <c r="AU904">
        <v>16.71864406779661</v>
      </c>
      <c r="AV904">
        <v>9.6444444444444439</v>
      </c>
      <c r="AW904">
        <v>10.577777777777779</v>
      </c>
      <c r="AX904">
        <v>16.559999999999999</v>
      </c>
      <c r="AY904">
        <v>7.7142857142857144</v>
      </c>
      <c r="AZ904">
        <v>14.4</v>
      </c>
      <c r="BA904">
        <v>32.940000000000005</v>
      </c>
      <c r="BB904">
        <v>28.224</v>
      </c>
      <c r="BC904">
        <v>28.246153846153845</v>
      </c>
      <c r="BD904">
        <v>34.753846153846155</v>
      </c>
      <c r="BE904">
        <v>13.325373134328359</v>
      </c>
      <c r="BF904">
        <v>17.73</v>
      </c>
      <c r="BG904">
        <v>19.231578947368423</v>
      </c>
      <c r="BH904">
        <v>14.4</v>
      </c>
      <c r="BI904">
        <v>9.8608695652173921</v>
      </c>
      <c r="BJ904">
        <v>16.290000000000003</v>
      </c>
      <c r="BK904">
        <v>31.84615384615385</v>
      </c>
      <c r="BL904">
        <v>31.628571428571433</v>
      </c>
      <c r="BM904">
        <v>40.800000000000004</v>
      </c>
      <c r="BN904">
        <v>19.453846153846154</v>
      </c>
      <c r="BO904">
        <v>20.76</v>
      </c>
      <c r="BP904">
        <v>7.9105263157894736</v>
      </c>
      <c r="BQ904">
        <v>18.507042253521128</v>
      </c>
      <c r="BR904">
        <v>33.199999999999996</v>
      </c>
      <c r="BS904">
        <v>30.809302325581392</v>
      </c>
      <c r="BT904">
        <v>18.540000000000003</v>
      </c>
      <c r="BU904">
        <v>5.815384615384616</v>
      </c>
      <c r="BV904">
        <v>16.559999999999999</v>
      </c>
      <c r="BW904">
        <v>12.375</v>
      </c>
      <c r="BX904">
        <v>16.639568733153638</v>
      </c>
      <c r="BY904">
        <v>19.25575290666551</v>
      </c>
      <c r="BZ904">
        <v>903</v>
      </c>
    </row>
    <row r="905" spans="1:78" x14ac:dyDescent="0.25">
      <c r="A905">
        <v>904</v>
      </c>
      <c r="B905" t="s">
        <v>974</v>
      </c>
      <c r="C905">
        <v>76</v>
      </c>
      <c r="D905">
        <v>54</v>
      </c>
      <c r="E905">
        <v>61</v>
      </c>
      <c r="F905">
        <v>82</v>
      </c>
      <c r="G905">
        <v>35</v>
      </c>
      <c r="H905">
        <v>65</v>
      </c>
      <c r="I905">
        <v>58</v>
      </c>
      <c r="J905">
        <v>77</v>
      </c>
      <c r="K905">
        <v>83</v>
      </c>
      <c r="L905">
        <v>67</v>
      </c>
      <c r="M905">
        <v>14</v>
      </c>
      <c r="N905">
        <v>33</v>
      </c>
      <c r="O905">
        <v>40</v>
      </c>
      <c r="P905">
        <v>25</v>
      </c>
      <c r="Q905">
        <v>26</v>
      </c>
      <c r="R905">
        <v>26</v>
      </c>
      <c r="S905">
        <v>63</v>
      </c>
      <c r="T905">
        <v>80</v>
      </c>
      <c r="U905">
        <v>37</v>
      </c>
      <c r="V905">
        <v>60</v>
      </c>
      <c r="W905">
        <v>68</v>
      </c>
      <c r="X905">
        <v>48</v>
      </c>
      <c r="Y905">
        <v>26</v>
      </c>
      <c r="Z905">
        <v>14</v>
      </c>
      <c r="AA905">
        <v>3</v>
      </c>
      <c r="AB905">
        <v>52</v>
      </c>
      <c r="AC905">
        <v>30</v>
      </c>
      <c r="AD905">
        <v>76</v>
      </c>
      <c r="AE905">
        <v>71</v>
      </c>
      <c r="AF905">
        <v>36</v>
      </c>
      <c r="AG905">
        <v>43</v>
      </c>
      <c r="AH905">
        <v>20</v>
      </c>
      <c r="AI905">
        <v>236</v>
      </c>
      <c r="AJ905">
        <v>14</v>
      </c>
      <c r="AK905">
        <v>155</v>
      </c>
      <c r="AL905">
        <v>1856</v>
      </c>
      <c r="AM905">
        <v>1954</v>
      </c>
      <c r="AO905">
        <v>18.284210526315789</v>
      </c>
      <c r="AP905">
        <v>17.333333333333336</v>
      </c>
      <c r="AQ905">
        <v>16.642622950819675</v>
      </c>
      <c r="AR905">
        <v>13.609756097560975</v>
      </c>
      <c r="AS905">
        <v>23.245714285714286</v>
      </c>
      <c r="AT905">
        <v>16.670769230769231</v>
      </c>
      <c r="AU905">
        <v>17.006896551724139</v>
      </c>
      <c r="AV905">
        <v>10.145454545454546</v>
      </c>
      <c r="AW905">
        <v>10.322891566265062</v>
      </c>
      <c r="AX905">
        <v>17.301492537313433</v>
      </c>
      <c r="AY905">
        <v>7.7142857142857144</v>
      </c>
      <c r="AZ905">
        <v>14.4</v>
      </c>
      <c r="BA905">
        <v>32.940000000000005</v>
      </c>
      <c r="BB905">
        <v>28.224</v>
      </c>
      <c r="BC905">
        <v>28.246153846153845</v>
      </c>
      <c r="BD905">
        <v>34.753846153846155</v>
      </c>
      <c r="BE905">
        <v>14.171428571428571</v>
      </c>
      <c r="BF905">
        <v>17.73</v>
      </c>
      <c r="BG905">
        <v>19.751351351351353</v>
      </c>
      <c r="BH905">
        <v>13.92</v>
      </c>
      <c r="BI905">
        <v>10.005882352941176</v>
      </c>
      <c r="BJ905">
        <v>13.575000000000001</v>
      </c>
      <c r="BK905">
        <v>31.84615384615385</v>
      </c>
      <c r="BL905">
        <v>31.628571428571433</v>
      </c>
      <c r="BM905">
        <v>40.800000000000004</v>
      </c>
      <c r="BN905">
        <v>19.453846153846154</v>
      </c>
      <c r="BO905">
        <v>20.76</v>
      </c>
      <c r="BP905">
        <v>7.9105263157894736</v>
      </c>
      <c r="BQ905">
        <v>18.507042253521128</v>
      </c>
      <c r="BR905">
        <v>33.199999999999996</v>
      </c>
      <c r="BS905">
        <v>30.809302325581392</v>
      </c>
      <c r="BT905">
        <v>18.540000000000003</v>
      </c>
      <c r="BU905">
        <v>5.4457627118644067</v>
      </c>
      <c r="BV905">
        <v>11.828571428571429</v>
      </c>
      <c r="BW905">
        <v>12.774193548387096</v>
      </c>
      <c r="BX905">
        <v>16.63060344827586</v>
      </c>
      <c r="BY905">
        <v>19.29676811220757</v>
      </c>
      <c r="BZ905">
        <v>904</v>
      </c>
    </row>
    <row r="906" spans="1:78" x14ac:dyDescent="0.25">
      <c r="A906">
        <v>905</v>
      </c>
      <c r="B906" t="s">
        <v>975</v>
      </c>
      <c r="C906">
        <v>78</v>
      </c>
      <c r="D906">
        <v>54</v>
      </c>
      <c r="E906">
        <v>62</v>
      </c>
      <c r="F906">
        <v>84</v>
      </c>
      <c r="G906">
        <v>35</v>
      </c>
      <c r="H906">
        <v>62</v>
      </c>
      <c r="I906">
        <v>61</v>
      </c>
      <c r="J906">
        <v>73</v>
      </c>
      <c r="K906">
        <v>78</v>
      </c>
      <c r="L906">
        <v>66</v>
      </c>
      <c r="M906">
        <v>14</v>
      </c>
      <c r="N906">
        <v>33</v>
      </c>
      <c r="O906">
        <v>40</v>
      </c>
      <c r="P906">
        <v>25</v>
      </c>
      <c r="Q906">
        <v>26</v>
      </c>
      <c r="R906">
        <v>28</v>
      </c>
      <c r="S906">
        <v>63</v>
      </c>
      <c r="T906">
        <v>77</v>
      </c>
      <c r="U906">
        <v>37</v>
      </c>
      <c r="V906">
        <v>55</v>
      </c>
      <c r="W906">
        <v>73</v>
      </c>
      <c r="X906">
        <v>40</v>
      </c>
      <c r="Y906">
        <v>26</v>
      </c>
      <c r="Z906">
        <v>14</v>
      </c>
      <c r="AA906">
        <v>3</v>
      </c>
      <c r="AB906">
        <v>52</v>
      </c>
      <c r="AC906">
        <v>30</v>
      </c>
      <c r="AD906">
        <v>76</v>
      </c>
      <c r="AE906">
        <v>89</v>
      </c>
      <c r="AF906">
        <v>37</v>
      </c>
      <c r="AG906">
        <v>44</v>
      </c>
      <c r="AH906">
        <v>17</v>
      </c>
      <c r="AI906">
        <v>181</v>
      </c>
      <c r="AJ906">
        <v>15</v>
      </c>
      <c r="AK906">
        <v>157</v>
      </c>
      <c r="AL906">
        <v>1809</v>
      </c>
      <c r="AM906">
        <v>1905</v>
      </c>
      <c r="AO906">
        <v>17.815384615384616</v>
      </c>
      <c r="AP906">
        <v>17.333333333333336</v>
      </c>
      <c r="AQ906">
        <v>16.374193548387098</v>
      </c>
      <c r="AR906">
        <v>13.285714285714286</v>
      </c>
      <c r="AS906">
        <v>23.245714285714286</v>
      </c>
      <c r="AT906">
        <v>17.477419354838709</v>
      </c>
      <c r="AU906">
        <v>16.17049180327869</v>
      </c>
      <c r="AV906">
        <v>10.701369863013699</v>
      </c>
      <c r="AW906">
        <v>10.984615384615385</v>
      </c>
      <c r="AX906">
        <v>17.563636363636366</v>
      </c>
      <c r="AY906">
        <v>7.7142857142857144</v>
      </c>
      <c r="AZ906">
        <v>14.4</v>
      </c>
      <c r="BA906">
        <v>32.940000000000005</v>
      </c>
      <c r="BB906">
        <v>28.224</v>
      </c>
      <c r="BC906">
        <v>28.246153846153845</v>
      </c>
      <c r="BD906">
        <v>32.271428571428572</v>
      </c>
      <c r="BE906">
        <v>14.171428571428571</v>
      </c>
      <c r="BF906">
        <v>18.42077922077922</v>
      </c>
      <c r="BG906">
        <v>19.751351351351353</v>
      </c>
      <c r="BH906">
        <v>15.185454545454544</v>
      </c>
      <c r="BI906">
        <v>9.3205479452054796</v>
      </c>
      <c r="BJ906">
        <v>16.290000000000003</v>
      </c>
      <c r="BK906">
        <v>31.84615384615385</v>
      </c>
      <c r="BL906">
        <v>31.628571428571433</v>
      </c>
      <c r="BM906">
        <v>40.800000000000004</v>
      </c>
      <c r="BN906">
        <v>19.453846153846154</v>
      </c>
      <c r="BO906">
        <v>20.76</v>
      </c>
      <c r="BP906">
        <v>7.9105263157894736</v>
      </c>
      <c r="BQ906">
        <v>14.764044943820224</v>
      </c>
      <c r="BR906">
        <v>32.302702702702703</v>
      </c>
      <c r="BS906">
        <v>30.109090909090909</v>
      </c>
      <c r="BT906">
        <v>21.811764705882354</v>
      </c>
      <c r="BU906">
        <v>7.1005524861878451</v>
      </c>
      <c r="BV906">
        <v>11.040000000000001</v>
      </c>
      <c r="BW906">
        <v>12.611464968152866</v>
      </c>
      <c r="BX906">
        <v>17.062686567164182</v>
      </c>
      <c r="BY906">
        <v>19.203905827954536</v>
      </c>
      <c r="BZ906">
        <v>905</v>
      </c>
    </row>
    <row r="907" spans="1:78" x14ac:dyDescent="0.25">
      <c r="A907">
        <v>906</v>
      </c>
      <c r="B907" t="s">
        <v>976</v>
      </c>
      <c r="C907">
        <v>77</v>
      </c>
      <c r="D907">
        <v>50</v>
      </c>
      <c r="E907">
        <v>60</v>
      </c>
      <c r="F907">
        <v>82</v>
      </c>
      <c r="G907">
        <v>35</v>
      </c>
      <c r="H907">
        <v>61</v>
      </c>
      <c r="I907">
        <v>59</v>
      </c>
      <c r="J907">
        <v>74</v>
      </c>
      <c r="K907">
        <v>80</v>
      </c>
      <c r="L907">
        <v>68</v>
      </c>
      <c r="M907">
        <v>14</v>
      </c>
      <c r="N907">
        <v>31</v>
      </c>
      <c r="O907">
        <v>40</v>
      </c>
      <c r="P907">
        <v>25</v>
      </c>
      <c r="Q907">
        <v>26</v>
      </c>
      <c r="R907">
        <v>28</v>
      </c>
      <c r="S907">
        <v>63</v>
      </c>
      <c r="T907">
        <v>78</v>
      </c>
      <c r="U907">
        <v>40</v>
      </c>
      <c r="V907">
        <v>55</v>
      </c>
      <c r="W907">
        <v>73</v>
      </c>
      <c r="X907">
        <v>48</v>
      </c>
      <c r="Y907">
        <v>26</v>
      </c>
      <c r="Z907">
        <v>14</v>
      </c>
      <c r="AA907">
        <v>3</v>
      </c>
      <c r="AB907">
        <v>48</v>
      </c>
      <c r="AC907">
        <v>30</v>
      </c>
      <c r="AD907">
        <v>76</v>
      </c>
      <c r="AE907">
        <v>81</v>
      </c>
      <c r="AF907">
        <v>37</v>
      </c>
      <c r="AG907">
        <v>46</v>
      </c>
      <c r="AH907">
        <v>17</v>
      </c>
      <c r="AI907">
        <v>176</v>
      </c>
      <c r="AJ907">
        <v>15</v>
      </c>
      <c r="AK907">
        <v>161</v>
      </c>
      <c r="AL907">
        <v>1813</v>
      </c>
      <c r="AM907">
        <v>1897</v>
      </c>
      <c r="AO907">
        <v>18.046753246753248</v>
      </c>
      <c r="AP907">
        <v>18.720000000000002</v>
      </c>
      <c r="AQ907">
        <v>16.920000000000002</v>
      </c>
      <c r="AR907">
        <v>13.609756097560975</v>
      </c>
      <c r="AS907">
        <v>23.245714285714286</v>
      </c>
      <c r="AT907">
        <v>17.763934426229508</v>
      </c>
      <c r="AU907">
        <v>16.71864406779661</v>
      </c>
      <c r="AV907">
        <v>10.556756756756757</v>
      </c>
      <c r="AW907">
        <v>10.71</v>
      </c>
      <c r="AX907">
        <v>17.047058823529412</v>
      </c>
      <c r="AY907">
        <v>7.7142857142857144</v>
      </c>
      <c r="AZ907">
        <v>15.329032258064515</v>
      </c>
      <c r="BA907">
        <v>32.940000000000005</v>
      </c>
      <c r="BB907">
        <v>28.224</v>
      </c>
      <c r="BC907">
        <v>28.246153846153845</v>
      </c>
      <c r="BD907">
        <v>32.271428571428572</v>
      </c>
      <c r="BE907">
        <v>14.171428571428571</v>
      </c>
      <c r="BF907">
        <v>18.184615384615384</v>
      </c>
      <c r="BG907">
        <v>18.27</v>
      </c>
      <c r="BH907">
        <v>15.185454545454544</v>
      </c>
      <c r="BI907">
        <v>9.3205479452054796</v>
      </c>
      <c r="BJ907">
        <v>13.575000000000001</v>
      </c>
      <c r="BK907">
        <v>31.84615384615385</v>
      </c>
      <c r="BL907">
        <v>31.628571428571433</v>
      </c>
      <c r="BM907">
        <v>40.800000000000004</v>
      </c>
      <c r="BN907">
        <v>21.075000000000003</v>
      </c>
      <c r="BO907">
        <v>20.76</v>
      </c>
      <c r="BP907">
        <v>7.9105263157894736</v>
      </c>
      <c r="BQ907">
        <v>16.222222222222221</v>
      </c>
      <c r="BR907">
        <v>32.302702702702703</v>
      </c>
      <c r="BS907">
        <v>28.8</v>
      </c>
      <c r="BT907">
        <v>21.811764705882354</v>
      </c>
      <c r="BU907">
        <v>7.3022727272727268</v>
      </c>
      <c r="BV907">
        <v>11.040000000000001</v>
      </c>
      <c r="BW907">
        <v>12.298136645962733</v>
      </c>
      <c r="BX907">
        <v>17.02504136789851</v>
      </c>
      <c r="BY907">
        <v>19.241314354140645</v>
      </c>
      <c r="BZ907">
        <v>906</v>
      </c>
    </row>
    <row r="908" spans="1:78" x14ac:dyDescent="0.25">
      <c r="A908">
        <v>907</v>
      </c>
      <c r="B908" t="s">
        <v>977</v>
      </c>
      <c r="C908">
        <v>77</v>
      </c>
      <c r="D908">
        <v>52</v>
      </c>
      <c r="E908">
        <v>61</v>
      </c>
      <c r="F908">
        <v>83</v>
      </c>
      <c r="G908">
        <v>37</v>
      </c>
      <c r="H908">
        <v>63</v>
      </c>
      <c r="I908">
        <v>62</v>
      </c>
      <c r="J908">
        <v>69</v>
      </c>
      <c r="K908">
        <v>74</v>
      </c>
      <c r="L908">
        <v>66</v>
      </c>
      <c r="M908">
        <v>14</v>
      </c>
      <c r="N908">
        <v>32</v>
      </c>
      <c r="O908">
        <v>40</v>
      </c>
      <c r="P908">
        <v>25</v>
      </c>
      <c r="Q908">
        <v>26</v>
      </c>
      <c r="R908">
        <v>28</v>
      </c>
      <c r="S908">
        <v>63</v>
      </c>
      <c r="T908">
        <v>77</v>
      </c>
      <c r="U908">
        <v>39</v>
      </c>
      <c r="V908">
        <v>58</v>
      </c>
      <c r="W908">
        <v>73</v>
      </c>
      <c r="X908">
        <v>48</v>
      </c>
      <c r="Y908">
        <v>26</v>
      </c>
      <c r="Z908">
        <v>14</v>
      </c>
      <c r="AA908">
        <v>3</v>
      </c>
      <c r="AB908">
        <v>48</v>
      </c>
      <c r="AC908">
        <v>30</v>
      </c>
      <c r="AD908">
        <v>76</v>
      </c>
      <c r="AE908">
        <v>81</v>
      </c>
      <c r="AF908">
        <v>37</v>
      </c>
      <c r="AG908">
        <v>46</v>
      </c>
      <c r="AH908">
        <v>17</v>
      </c>
      <c r="AI908">
        <v>231</v>
      </c>
      <c r="AJ908">
        <v>10</v>
      </c>
      <c r="AK908">
        <v>162</v>
      </c>
      <c r="AL908">
        <v>1816</v>
      </c>
      <c r="AM908">
        <v>1948</v>
      </c>
      <c r="AO908">
        <v>18.046753246753248</v>
      </c>
      <c r="AP908">
        <v>18</v>
      </c>
      <c r="AQ908">
        <v>16.642622950819675</v>
      </c>
      <c r="AR908">
        <v>13.445783132530121</v>
      </c>
      <c r="AS908">
        <v>21.98918918918919</v>
      </c>
      <c r="AT908">
        <v>17.2</v>
      </c>
      <c r="AU908">
        <v>15.909677419354837</v>
      </c>
      <c r="AV908">
        <v>11.321739130434784</v>
      </c>
      <c r="AW908">
        <v>11.578378378378378</v>
      </c>
      <c r="AX908">
        <v>17.563636363636366</v>
      </c>
      <c r="AY908">
        <v>7.7142857142857144</v>
      </c>
      <c r="AZ908">
        <v>14.85</v>
      </c>
      <c r="BA908">
        <v>32.940000000000005</v>
      </c>
      <c r="BB908">
        <v>28.224</v>
      </c>
      <c r="BC908">
        <v>28.246153846153845</v>
      </c>
      <c r="BD908">
        <v>32.271428571428572</v>
      </c>
      <c r="BE908">
        <v>14.171428571428571</v>
      </c>
      <c r="BF908">
        <v>18.42077922077922</v>
      </c>
      <c r="BG908">
        <v>18.738461538461539</v>
      </c>
      <c r="BH908">
        <v>14.4</v>
      </c>
      <c r="BI908">
        <v>9.3205479452054796</v>
      </c>
      <c r="BJ908">
        <v>13.575000000000001</v>
      </c>
      <c r="BK908">
        <v>31.84615384615385</v>
      </c>
      <c r="BL908">
        <v>31.628571428571433</v>
      </c>
      <c r="BM908">
        <v>40.800000000000004</v>
      </c>
      <c r="BN908">
        <v>21.075000000000003</v>
      </c>
      <c r="BO908">
        <v>20.76</v>
      </c>
      <c r="BP908">
        <v>7.9105263157894736</v>
      </c>
      <c r="BQ908">
        <v>16.222222222222221</v>
      </c>
      <c r="BR908">
        <v>32.302702702702703</v>
      </c>
      <c r="BS908">
        <v>28.8</v>
      </c>
      <c r="BT908">
        <v>21.811764705882354</v>
      </c>
      <c r="BU908">
        <v>5.5636363636363635</v>
      </c>
      <c r="BV908">
        <v>16.559999999999999</v>
      </c>
      <c r="BW908">
        <v>12.222222222222223</v>
      </c>
      <c r="BX908">
        <v>16.996916299559473</v>
      </c>
      <c r="BY908">
        <v>19.134193741884545</v>
      </c>
      <c r="BZ908">
        <v>907</v>
      </c>
    </row>
    <row r="909" spans="1:78" x14ac:dyDescent="0.25">
      <c r="A909">
        <v>908</v>
      </c>
      <c r="B909" t="s">
        <v>978</v>
      </c>
      <c r="C909">
        <v>77</v>
      </c>
      <c r="D909">
        <v>49</v>
      </c>
      <c r="E909">
        <v>61</v>
      </c>
      <c r="F909">
        <v>84</v>
      </c>
      <c r="G909">
        <v>40</v>
      </c>
      <c r="H909">
        <v>62</v>
      </c>
      <c r="I909">
        <v>63</v>
      </c>
      <c r="J909">
        <v>71</v>
      </c>
      <c r="K909">
        <v>75</v>
      </c>
      <c r="L909">
        <v>68</v>
      </c>
      <c r="M909">
        <v>14</v>
      </c>
      <c r="N909">
        <v>31</v>
      </c>
      <c r="O909">
        <v>40</v>
      </c>
      <c r="P909">
        <v>25</v>
      </c>
      <c r="Q909">
        <v>26</v>
      </c>
      <c r="R909">
        <v>28</v>
      </c>
      <c r="S909">
        <v>61</v>
      </c>
      <c r="T909">
        <v>77</v>
      </c>
      <c r="U909">
        <v>38</v>
      </c>
      <c r="V909">
        <v>54</v>
      </c>
      <c r="W909">
        <v>72</v>
      </c>
      <c r="X909">
        <v>47</v>
      </c>
      <c r="Y909">
        <v>26</v>
      </c>
      <c r="Z909">
        <v>14</v>
      </c>
      <c r="AA909">
        <v>3</v>
      </c>
      <c r="AB909">
        <v>48</v>
      </c>
      <c r="AC909">
        <v>30</v>
      </c>
      <c r="AD909">
        <v>76</v>
      </c>
      <c r="AE909">
        <v>76</v>
      </c>
      <c r="AF909">
        <v>38</v>
      </c>
      <c r="AG909">
        <v>50</v>
      </c>
      <c r="AH909">
        <v>17</v>
      </c>
      <c r="AI909">
        <v>217</v>
      </c>
      <c r="AJ909">
        <v>10</v>
      </c>
      <c r="AK909">
        <v>163</v>
      </c>
      <c r="AL909">
        <v>1860</v>
      </c>
      <c r="AM909">
        <v>1931</v>
      </c>
      <c r="AO909">
        <v>18.046753246753248</v>
      </c>
      <c r="AP909">
        <v>19.102040816326529</v>
      </c>
      <c r="AQ909">
        <v>16.642622950819675</v>
      </c>
      <c r="AR909">
        <v>13.285714285714286</v>
      </c>
      <c r="AS909">
        <v>20.340000000000003</v>
      </c>
      <c r="AT909">
        <v>17.477419354838709</v>
      </c>
      <c r="AU909">
        <v>15.657142857142857</v>
      </c>
      <c r="AV909">
        <v>11.002816901408451</v>
      </c>
      <c r="AW909">
        <v>11.423999999999999</v>
      </c>
      <c r="AX909">
        <v>17.047058823529412</v>
      </c>
      <c r="AY909">
        <v>7.7142857142857144</v>
      </c>
      <c r="AZ909">
        <v>15.329032258064515</v>
      </c>
      <c r="BA909">
        <v>32.940000000000005</v>
      </c>
      <c r="BB909">
        <v>28.224</v>
      </c>
      <c r="BC909">
        <v>28.246153846153845</v>
      </c>
      <c r="BD909">
        <v>32.271428571428572</v>
      </c>
      <c r="BE909">
        <v>14.636065573770493</v>
      </c>
      <c r="BF909">
        <v>18.42077922077922</v>
      </c>
      <c r="BG909">
        <v>19.231578947368423</v>
      </c>
      <c r="BH909">
        <v>15.466666666666669</v>
      </c>
      <c r="BI909">
        <v>9.4500000000000011</v>
      </c>
      <c r="BJ909">
        <v>13.863829787234042</v>
      </c>
      <c r="BK909">
        <v>31.84615384615385</v>
      </c>
      <c r="BL909">
        <v>31.628571428571433</v>
      </c>
      <c r="BM909">
        <v>40.800000000000004</v>
      </c>
      <c r="BN909">
        <v>21.075000000000003</v>
      </c>
      <c r="BO909">
        <v>20.76</v>
      </c>
      <c r="BP909">
        <v>7.9105263157894736</v>
      </c>
      <c r="BQ909">
        <v>17.289473684210527</v>
      </c>
      <c r="BR909">
        <v>31.452631578947368</v>
      </c>
      <c r="BS909">
        <v>26.496000000000002</v>
      </c>
      <c r="BT909">
        <v>21.811764705882354</v>
      </c>
      <c r="BU909">
        <v>5.9225806451612906</v>
      </c>
      <c r="BV909">
        <v>16.559999999999999</v>
      </c>
      <c r="BW909">
        <v>12.147239263803682</v>
      </c>
      <c r="BX909">
        <v>16.594838709677418</v>
      </c>
      <c r="BY909">
        <v>19.082332899821001</v>
      </c>
      <c r="BZ909">
        <v>908</v>
      </c>
    </row>
    <row r="910" spans="1:78" x14ac:dyDescent="0.25">
      <c r="A910">
        <v>909</v>
      </c>
      <c r="B910" t="s">
        <v>979</v>
      </c>
      <c r="C910">
        <v>78</v>
      </c>
      <c r="D910">
        <v>53</v>
      </c>
      <c r="E910">
        <v>60</v>
      </c>
      <c r="F910">
        <v>84</v>
      </c>
      <c r="G910">
        <v>40</v>
      </c>
      <c r="H910">
        <v>63</v>
      </c>
      <c r="I910">
        <v>63</v>
      </c>
      <c r="J910">
        <v>70</v>
      </c>
      <c r="K910">
        <v>76</v>
      </c>
      <c r="L910">
        <v>66</v>
      </c>
      <c r="M910">
        <v>14</v>
      </c>
      <c r="N910">
        <v>31</v>
      </c>
      <c r="O910">
        <v>41</v>
      </c>
      <c r="P910">
        <v>24</v>
      </c>
      <c r="Q910">
        <v>26</v>
      </c>
      <c r="R910">
        <v>27</v>
      </c>
      <c r="S910">
        <v>57</v>
      </c>
      <c r="T910">
        <v>79</v>
      </c>
      <c r="U910">
        <v>40</v>
      </c>
      <c r="V910">
        <v>64</v>
      </c>
      <c r="W910">
        <v>76</v>
      </c>
      <c r="X910">
        <v>47</v>
      </c>
      <c r="Y910">
        <v>25</v>
      </c>
      <c r="Z910">
        <v>14</v>
      </c>
      <c r="AA910">
        <v>3</v>
      </c>
      <c r="AB910">
        <v>48</v>
      </c>
      <c r="AC910">
        <v>30</v>
      </c>
      <c r="AD910">
        <v>76</v>
      </c>
      <c r="AE910">
        <v>84</v>
      </c>
      <c r="AF910">
        <v>37</v>
      </c>
      <c r="AG910">
        <v>54</v>
      </c>
      <c r="AH910">
        <v>20</v>
      </c>
      <c r="AI910">
        <v>182</v>
      </c>
      <c r="AJ910">
        <v>10</v>
      </c>
      <c r="AK910">
        <v>161</v>
      </c>
      <c r="AL910">
        <v>1838</v>
      </c>
      <c r="AM910">
        <v>1923</v>
      </c>
      <c r="AO910">
        <v>17.815384615384616</v>
      </c>
      <c r="AP910">
        <v>17.660377358490567</v>
      </c>
      <c r="AQ910">
        <v>16.920000000000002</v>
      </c>
      <c r="AR910">
        <v>13.285714285714286</v>
      </c>
      <c r="AS910">
        <v>20.340000000000003</v>
      </c>
      <c r="AT910">
        <v>17.2</v>
      </c>
      <c r="AU910">
        <v>15.657142857142857</v>
      </c>
      <c r="AV910">
        <v>11.16</v>
      </c>
      <c r="AW910">
        <v>11.273684210526318</v>
      </c>
      <c r="AX910">
        <v>17.563636363636366</v>
      </c>
      <c r="AY910">
        <v>7.7142857142857144</v>
      </c>
      <c r="AZ910">
        <v>15.329032258064515</v>
      </c>
      <c r="BA910">
        <v>32.136585365853662</v>
      </c>
      <c r="BB910">
        <v>29.4</v>
      </c>
      <c r="BC910">
        <v>28.246153846153845</v>
      </c>
      <c r="BD910">
        <v>33.466666666666669</v>
      </c>
      <c r="BE910">
        <v>15.663157894736843</v>
      </c>
      <c r="BF910">
        <v>17.954430379746835</v>
      </c>
      <c r="BG910">
        <v>18.27</v>
      </c>
      <c r="BH910">
        <v>13.05</v>
      </c>
      <c r="BI910">
        <v>8.9526315789473685</v>
      </c>
      <c r="BJ910">
        <v>13.863829787234042</v>
      </c>
      <c r="BK910">
        <v>33.119999999999997</v>
      </c>
      <c r="BL910">
        <v>31.628571428571433</v>
      </c>
      <c r="BM910">
        <v>40.800000000000004</v>
      </c>
      <c r="BN910">
        <v>21.075000000000003</v>
      </c>
      <c r="BO910">
        <v>20.76</v>
      </c>
      <c r="BP910">
        <v>7.9105263157894736</v>
      </c>
      <c r="BQ910">
        <v>15.642857142857142</v>
      </c>
      <c r="BR910">
        <v>32.302702702702703</v>
      </c>
      <c r="BS910">
        <v>24.533333333333335</v>
      </c>
      <c r="BT910">
        <v>18.540000000000003</v>
      </c>
      <c r="BU910">
        <v>7.0615384615384613</v>
      </c>
      <c r="BV910">
        <v>16.559999999999999</v>
      </c>
      <c r="BW910">
        <v>12.298136645962733</v>
      </c>
      <c r="BX910">
        <v>16.793471164309032</v>
      </c>
      <c r="BY910">
        <v>18.914073986907759</v>
      </c>
      <c r="BZ910">
        <v>909</v>
      </c>
    </row>
    <row r="911" spans="1:78" x14ac:dyDescent="0.25">
      <c r="A911">
        <v>910</v>
      </c>
      <c r="B911" t="s">
        <v>980</v>
      </c>
      <c r="C911">
        <v>78</v>
      </c>
      <c r="D911">
        <v>51</v>
      </c>
      <c r="E911">
        <v>60</v>
      </c>
      <c r="F911">
        <v>86</v>
      </c>
      <c r="G911">
        <v>40</v>
      </c>
      <c r="H911">
        <v>65</v>
      </c>
      <c r="I911">
        <v>63</v>
      </c>
      <c r="J911">
        <v>72</v>
      </c>
      <c r="K911">
        <v>76</v>
      </c>
      <c r="L911">
        <v>65</v>
      </c>
      <c r="M911">
        <v>14</v>
      </c>
      <c r="N911">
        <v>31</v>
      </c>
      <c r="O911">
        <v>40</v>
      </c>
      <c r="P911">
        <v>24</v>
      </c>
      <c r="Q911">
        <v>25</v>
      </c>
      <c r="R911">
        <v>27</v>
      </c>
      <c r="S911">
        <v>56</v>
      </c>
      <c r="T911">
        <v>81</v>
      </c>
      <c r="U911">
        <v>40</v>
      </c>
      <c r="V911">
        <v>76</v>
      </c>
      <c r="W911">
        <v>87</v>
      </c>
      <c r="X911">
        <v>47</v>
      </c>
      <c r="Y911">
        <v>25</v>
      </c>
      <c r="Z911">
        <v>14</v>
      </c>
      <c r="AA911">
        <v>3</v>
      </c>
      <c r="AB911">
        <v>48</v>
      </c>
      <c r="AC911">
        <v>35</v>
      </c>
      <c r="AD911">
        <v>77</v>
      </c>
      <c r="AE911">
        <v>84</v>
      </c>
      <c r="AF911">
        <v>37</v>
      </c>
      <c r="AG911">
        <v>54</v>
      </c>
      <c r="AH911">
        <v>20</v>
      </c>
      <c r="AI911">
        <v>191</v>
      </c>
      <c r="AJ911">
        <v>10</v>
      </c>
      <c r="AK911">
        <v>162</v>
      </c>
      <c r="AL911">
        <v>1846</v>
      </c>
      <c r="AM911">
        <v>1964</v>
      </c>
      <c r="AO911">
        <v>17.815384615384616</v>
      </c>
      <c r="AP911">
        <v>18.352941176470587</v>
      </c>
      <c r="AQ911">
        <v>16.920000000000002</v>
      </c>
      <c r="AR911">
        <v>12.976744186046513</v>
      </c>
      <c r="AS911">
        <v>20.340000000000003</v>
      </c>
      <c r="AT911">
        <v>16.670769230769231</v>
      </c>
      <c r="AU911">
        <v>15.657142857142857</v>
      </c>
      <c r="AV911">
        <v>10.85</v>
      </c>
      <c r="AW911">
        <v>11.273684210526318</v>
      </c>
      <c r="AX911">
        <v>17.833846153846157</v>
      </c>
      <c r="AY911">
        <v>7.7142857142857144</v>
      </c>
      <c r="AZ911">
        <v>15.329032258064515</v>
      </c>
      <c r="BA911">
        <v>32.940000000000005</v>
      </c>
      <c r="BB911">
        <v>29.4</v>
      </c>
      <c r="BC911">
        <v>29.376000000000001</v>
      </c>
      <c r="BD911">
        <v>33.466666666666669</v>
      </c>
      <c r="BE911">
        <v>15.942857142857145</v>
      </c>
      <c r="BF911">
        <v>17.511111111111113</v>
      </c>
      <c r="BG911">
        <v>18.27</v>
      </c>
      <c r="BH911">
        <v>10.989473684210527</v>
      </c>
      <c r="BI911">
        <v>7.8206896551724148</v>
      </c>
      <c r="BJ911">
        <v>13.863829787234042</v>
      </c>
      <c r="BK911">
        <v>33.119999999999997</v>
      </c>
      <c r="BL911">
        <v>31.628571428571433</v>
      </c>
      <c r="BM911">
        <v>40.800000000000004</v>
      </c>
      <c r="BN911">
        <v>21.075000000000003</v>
      </c>
      <c r="BO911">
        <v>17.794285714285717</v>
      </c>
      <c r="BP911">
        <v>7.8077922077922084</v>
      </c>
      <c r="BQ911">
        <v>15.642857142857142</v>
      </c>
      <c r="BR911">
        <v>32.302702702702703</v>
      </c>
      <c r="BS911">
        <v>24.533333333333335</v>
      </c>
      <c r="BT911">
        <v>18.540000000000003</v>
      </c>
      <c r="BU911">
        <v>6.7287958115183244</v>
      </c>
      <c r="BV911">
        <v>16.559999999999999</v>
      </c>
      <c r="BW911">
        <v>12.222222222222223</v>
      </c>
      <c r="BX911">
        <v>16.72069339111593</v>
      </c>
      <c r="BY911">
        <v>18.795251335919328</v>
      </c>
      <c r="BZ911">
        <v>910</v>
      </c>
    </row>
    <row r="912" spans="1:78" x14ac:dyDescent="0.25">
      <c r="A912">
        <v>911</v>
      </c>
      <c r="B912" t="s">
        <v>981</v>
      </c>
      <c r="C912">
        <v>78</v>
      </c>
      <c r="D912">
        <v>50</v>
      </c>
      <c r="E912">
        <v>62</v>
      </c>
      <c r="F912">
        <v>84</v>
      </c>
      <c r="G912">
        <v>44</v>
      </c>
      <c r="H912">
        <v>66</v>
      </c>
      <c r="I912">
        <v>64</v>
      </c>
      <c r="J912">
        <v>71</v>
      </c>
      <c r="K912">
        <v>73</v>
      </c>
      <c r="L912">
        <v>65</v>
      </c>
      <c r="M912">
        <v>14</v>
      </c>
      <c r="N912">
        <v>31</v>
      </c>
      <c r="O912">
        <v>40</v>
      </c>
      <c r="P912">
        <v>25</v>
      </c>
      <c r="Q912">
        <v>25</v>
      </c>
      <c r="R912">
        <v>27</v>
      </c>
      <c r="S912">
        <v>55</v>
      </c>
      <c r="T912">
        <v>77</v>
      </c>
      <c r="U912">
        <v>39</v>
      </c>
      <c r="V912">
        <v>53</v>
      </c>
      <c r="W912">
        <v>72</v>
      </c>
      <c r="X912">
        <v>48</v>
      </c>
      <c r="Y912">
        <v>25</v>
      </c>
      <c r="Z912">
        <v>14</v>
      </c>
      <c r="AA912">
        <v>3</v>
      </c>
      <c r="AB912">
        <v>48</v>
      </c>
      <c r="AC912">
        <v>35</v>
      </c>
      <c r="AD912">
        <v>77</v>
      </c>
      <c r="AE912">
        <v>68</v>
      </c>
      <c r="AF912">
        <v>37</v>
      </c>
      <c r="AG912">
        <v>48</v>
      </c>
      <c r="AH912">
        <v>20</v>
      </c>
      <c r="AI912">
        <v>177</v>
      </c>
      <c r="AJ912">
        <v>14</v>
      </c>
      <c r="AK912">
        <v>162</v>
      </c>
      <c r="AL912">
        <v>1829</v>
      </c>
      <c r="AM912">
        <v>1891</v>
      </c>
      <c r="AO912">
        <v>17.815384615384616</v>
      </c>
      <c r="AP912">
        <v>18.720000000000002</v>
      </c>
      <c r="AQ912">
        <v>16.374193548387098</v>
      </c>
      <c r="AR912">
        <v>13.285714285714286</v>
      </c>
      <c r="AS912">
        <v>18.490909090909092</v>
      </c>
      <c r="AT912">
        <v>16.418181818181818</v>
      </c>
      <c r="AU912">
        <v>15.4125</v>
      </c>
      <c r="AV912">
        <v>11.002816901408451</v>
      </c>
      <c r="AW912">
        <v>11.736986301369864</v>
      </c>
      <c r="AX912">
        <v>17.833846153846157</v>
      </c>
      <c r="AY912">
        <v>7.7142857142857144</v>
      </c>
      <c r="AZ912">
        <v>15.329032258064515</v>
      </c>
      <c r="BA912">
        <v>32.940000000000005</v>
      </c>
      <c r="BB912">
        <v>28.224</v>
      </c>
      <c r="BC912">
        <v>29.376000000000001</v>
      </c>
      <c r="BD912">
        <v>33.466666666666669</v>
      </c>
      <c r="BE912">
        <v>16.232727272727271</v>
      </c>
      <c r="BF912">
        <v>18.42077922077922</v>
      </c>
      <c r="BG912">
        <v>18.738461538461539</v>
      </c>
      <c r="BH912">
        <v>15.758490566037736</v>
      </c>
      <c r="BI912">
        <v>9.4500000000000011</v>
      </c>
      <c r="BJ912">
        <v>13.575000000000001</v>
      </c>
      <c r="BK912">
        <v>33.119999999999997</v>
      </c>
      <c r="BL912">
        <v>31.628571428571433</v>
      </c>
      <c r="BM912">
        <v>40.800000000000004</v>
      </c>
      <c r="BN912">
        <v>21.075000000000003</v>
      </c>
      <c r="BO912">
        <v>17.794285714285717</v>
      </c>
      <c r="BP912">
        <v>7.8077922077922084</v>
      </c>
      <c r="BQ912">
        <v>19.323529411764707</v>
      </c>
      <c r="BR912">
        <v>32.302702702702703</v>
      </c>
      <c r="BS912">
        <v>27.6</v>
      </c>
      <c r="BT912">
        <v>18.540000000000003</v>
      </c>
      <c r="BU912">
        <v>7.261016949152542</v>
      </c>
      <c r="BV912">
        <v>11.828571428571429</v>
      </c>
      <c r="BW912">
        <v>12.222222222222223</v>
      </c>
      <c r="BX912">
        <v>16.876107162383814</v>
      </c>
      <c r="BY912">
        <v>19.229246940620946</v>
      </c>
      <c r="BZ912">
        <v>911</v>
      </c>
    </row>
    <row r="913" spans="1:78" x14ac:dyDescent="0.25">
      <c r="A913">
        <v>912</v>
      </c>
      <c r="B913" t="s">
        <v>982</v>
      </c>
      <c r="C913">
        <v>79</v>
      </c>
      <c r="D913">
        <v>52</v>
      </c>
      <c r="E913">
        <v>62</v>
      </c>
      <c r="F913">
        <v>87</v>
      </c>
      <c r="G913">
        <v>44</v>
      </c>
      <c r="H913">
        <v>67</v>
      </c>
      <c r="I913">
        <v>65</v>
      </c>
      <c r="J913">
        <v>71</v>
      </c>
      <c r="K913">
        <v>72</v>
      </c>
      <c r="L913">
        <v>65</v>
      </c>
      <c r="M913">
        <v>14</v>
      </c>
      <c r="N913">
        <v>31</v>
      </c>
      <c r="O913">
        <v>41</v>
      </c>
      <c r="P913">
        <v>25</v>
      </c>
      <c r="Q913">
        <v>25</v>
      </c>
      <c r="R913">
        <v>26</v>
      </c>
      <c r="S913">
        <v>53</v>
      </c>
      <c r="T913">
        <v>78</v>
      </c>
      <c r="U913">
        <v>40</v>
      </c>
      <c r="V913">
        <v>52</v>
      </c>
      <c r="W913">
        <v>73</v>
      </c>
      <c r="X913">
        <v>40</v>
      </c>
      <c r="Y913">
        <v>26</v>
      </c>
      <c r="Z913">
        <v>13</v>
      </c>
      <c r="AA913">
        <v>3</v>
      </c>
      <c r="AB913">
        <v>48</v>
      </c>
      <c r="AC913">
        <v>30</v>
      </c>
      <c r="AD913">
        <v>78</v>
      </c>
      <c r="AE913">
        <v>68</v>
      </c>
      <c r="AF913">
        <v>37</v>
      </c>
      <c r="AG913">
        <v>45</v>
      </c>
      <c r="AH913">
        <v>16</v>
      </c>
      <c r="AI913">
        <v>166</v>
      </c>
      <c r="AJ913">
        <v>10</v>
      </c>
      <c r="AK913">
        <v>161</v>
      </c>
      <c r="AL913">
        <v>1793</v>
      </c>
      <c r="AM913">
        <v>1863</v>
      </c>
      <c r="AO913">
        <v>17.58987341772152</v>
      </c>
      <c r="AP913">
        <v>18</v>
      </c>
      <c r="AQ913">
        <v>16.374193548387098</v>
      </c>
      <c r="AR913">
        <v>12.827586206896552</v>
      </c>
      <c r="AS913">
        <v>18.490909090909092</v>
      </c>
      <c r="AT913">
        <v>16.173134328358209</v>
      </c>
      <c r="AU913">
        <v>15.175384615384615</v>
      </c>
      <c r="AV913">
        <v>11.002816901408451</v>
      </c>
      <c r="AW913">
        <v>11.9</v>
      </c>
      <c r="AX913">
        <v>17.833846153846157</v>
      </c>
      <c r="AY913">
        <v>7.7142857142857144</v>
      </c>
      <c r="AZ913">
        <v>15.329032258064515</v>
      </c>
      <c r="BA913">
        <v>32.136585365853662</v>
      </c>
      <c r="BB913">
        <v>28.224</v>
      </c>
      <c r="BC913">
        <v>29.376000000000001</v>
      </c>
      <c r="BD913">
        <v>34.753846153846155</v>
      </c>
      <c r="BE913">
        <v>16.845283018867924</v>
      </c>
      <c r="BF913">
        <v>18.184615384615384</v>
      </c>
      <c r="BG913">
        <v>18.27</v>
      </c>
      <c r="BH913">
        <v>16.061538461538461</v>
      </c>
      <c r="BI913">
        <v>9.3205479452054796</v>
      </c>
      <c r="BJ913">
        <v>16.290000000000003</v>
      </c>
      <c r="BK913">
        <v>31.84615384615385</v>
      </c>
      <c r="BL913">
        <v>34.061538461538461</v>
      </c>
      <c r="BM913">
        <v>40.800000000000004</v>
      </c>
      <c r="BN913">
        <v>21.075000000000003</v>
      </c>
      <c r="BO913">
        <v>20.76</v>
      </c>
      <c r="BP913">
        <v>7.7076923076923078</v>
      </c>
      <c r="BQ913">
        <v>19.323529411764707</v>
      </c>
      <c r="BR913">
        <v>32.302702702702703</v>
      </c>
      <c r="BS913">
        <v>29.439999999999998</v>
      </c>
      <c r="BT913">
        <v>23.175000000000001</v>
      </c>
      <c r="BU913">
        <v>7.7421686746987959</v>
      </c>
      <c r="BV913">
        <v>16.559999999999999</v>
      </c>
      <c r="BW913">
        <v>12.298136645962733</v>
      </c>
      <c r="BX913">
        <v>17.214947016174012</v>
      </c>
      <c r="BY913">
        <v>19.474427008819848</v>
      </c>
      <c r="BZ913">
        <v>912</v>
      </c>
    </row>
    <row r="914" spans="1:78" x14ac:dyDescent="0.25">
      <c r="A914">
        <v>913</v>
      </c>
      <c r="B914" t="s">
        <v>983</v>
      </c>
      <c r="C914">
        <v>79</v>
      </c>
      <c r="D914">
        <v>50</v>
      </c>
      <c r="E914">
        <v>62</v>
      </c>
      <c r="F914">
        <v>84</v>
      </c>
      <c r="G914">
        <v>44</v>
      </c>
      <c r="H914">
        <v>67</v>
      </c>
      <c r="I914">
        <v>65</v>
      </c>
      <c r="J914">
        <v>71</v>
      </c>
      <c r="K914">
        <v>73</v>
      </c>
      <c r="L914">
        <v>64</v>
      </c>
      <c r="M914">
        <v>14</v>
      </c>
      <c r="N914">
        <v>30</v>
      </c>
      <c r="O914">
        <v>41</v>
      </c>
      <c r="P914">
        <v>25</v>
      </c>
      <c r="Q914">
        <v>25</v>
      </c>
      <c r="R914">
        <v>26</v>
      </c>
      <c r="S914">
        <v>51</v>
      </c>
      <c r="T914">
        <v>79</v>
      </c>
      <c r="U914">
        <v>40</v>
      </c>
      <c r="V914">
        <v>51</v>
      </c>
      <c r="W914">
        <v>68</v>
      </c>
      <c r="X914">
        <v>41</v>
      </c>
      <c r="Y914">
        <v>26</v>
      </c>
      <c r="Z914">
        <v>13</v>
      </c>
      <c r="AA914">
        <v>3</v>
      </c>
      <c r="AB914">
        <v>45</v>
      </c>
      <c r="AC914">
        <v>30</v>
      </c>
      <c r="AD914">
        <v>77</v>
      </c>
      <c r="AE914">
        <v>68</v>
      </c>
      <c r="AF914">
        <v>36</v>
      </c>
      <c r="AG914">
        <v>45</v>
      </c>
      <c r="AH914">
        <v>16</v>
      </c>
      <c r="AI914">
        <v>169</v>
      </c>
      <c r="AJ914">
        <v>8</v>
      </c>
      <c r="AK914">
        <v>160</v>
      </c>
      <c r="AL914">
        <v>1788</v>
      </c>
      <c r="AM914">
        <v>1846</v>
      </c>
      <c r="AO914">
        <v>17.58987341772152</v>
      </c>
      <c r="AP914">
        <v>18.720000000000002</v>
      </c>
      <c r="AQ914">
        <v>16.374193548387098</v>
      </c>
      <c r="AR914">
        <v>13.285714285714286</v>
      </c>
      <c r="AS914">
        <v>18.490909090909092</v>
      </c>
      <c r="AT914">
        <v>16.173134328358209</v>
      </c>
      <c r="AU914">
        <v>15.175384615384615</v>
      </c>
      <c r="AV914">
        <v>11.002816901408451</v>
      </c>
      <c r="AW914">
        <v>11.736986301369864</v>
      </c>
      <c r="AX914">
        <v>18.112500000000001</v>
      </c>
      <c r="AY914">
        <v>7.7142857142857144</v>
      </c>
      <c r="AZ914">
        <v>15.840000000000002</v>
      </c>
      <c r="BA914">
        <v>32.136585365853662</v>
      </c>
      <c r="BB914">
        <v>28.224</v>
      </c>
      <c r="BC914">
        <v>29.376000000000001</v>
      </c>
      <c r="BD914">
        <v>34.753846153846155</v>
      </c>
      <c r="BE914">
        <v>17.505882352941175</v>
      </c>
      <c r="BF914">
        <v>17.954430379746835</v>
      </c>
      <c r="BG914">
        <v>18.27</v>
      </c>
      <c r="BH914">
        <v>16.376470588235293</v>
      </c>
      <c r="BI914">
        <v>10.005882352941176</v>
      </c>
      <c r="BJ914">
        <v>15.89268292682927</v>
      </c>
      <c r="BK914">
        <v>31.84615384615385</v>
      </c>
      <c r="BL914">
        <v>34.061538461538461</v>
      </c>
      <c r="BM914">
        <v>40.800000000000004</v>
      </c>
      <c r="BN914">
        <v>22.48</v>
      </c>
      <c r="BO914">
        <v>20.76</v>
      </c>
      <c r="BP914">
        <v>7.8077922077922084</v>
      </c>
      <c r="BQ914">
        <v>19.323529411764707</v>
      </c>
      <c r="BR914">
        <v>33.199999999999996</v>
      </c>
      <c r="BS914">
        <v>29.439999999999998</v>
      </c>
      <c r="BT914">
        <v>23.175000000000001</v>
      </c>
      <c r="BU914">
        <v>7.6047337278106504</v>
      </c>
      <c r="BV914">
        <v>20.7</v>
      </c>
      <c r="BW914">
        <v>12.375</v>
      </c>
      <c r="BX914">
        <v>17.263087248322147</v>
      </c>
      <c r="BY914">
        <v>19.654562941686788</v>
      </c>
      <c r="BZ914">
        <v>913</v>
      </c>
    </row>
    <row r="915" spans="1:78" x14ac:dyDescent="0.25">
      <c r="A915">
        <v>914</v>
      </c>
      <c r="B915" t="s">
        <v>984</v>
      </c>
      <c r="C915">
        <v>79</v>
      </c>
      <c r="D915">
        <v>50</v>
      </c>
      <c r="E915">
        <v>59</v>
      </c>
      <c r="F915">
        <v>81</v>
      </c>
      <c r="G915">
        <v>43</v>
      </c>
      <c r="H915">
        <v>66</v>
      </c>
      <c r="I915">
        <v>61</v>
      </c>
      <c r="J915">
        <v>70</v>
      </c>
      <c r="K915">
        <v>74</v>
      </c>
      <c r="L915">
        <v>64</v>
      </c>
      <c r="M915">
        <v>14</v>
      </c>
      <c r="N915">
        <v>30</v>
      </c>
      <c r="O915">
        <v>41</v>
      </c>
      <c r="P915">
        <v>25</v>
      </c>
      <c r="Q915">
        <v>25</v>
      </c>
      <c r="R915">
        <v>26</v>
      </c>
      <c r="S915">
        <v>51</v>
      </c>
      <c r="T915">
        <v>79</v>
      </c>
      <c r="U915">
        <v>40</v>
      </c>
      <c r="V915">
        <v>53</v>
      </c>
      <c r="W915">
        <v>68</v>
      </c>
      <c r="X915">
        <v>47</v>
      </c>
      <c r="Y915">
        <v>26</v>
      </c>
      <c r="Z915">
        <v>14</v>
      </c>
      <c r="AA915">
        <v>3</v>
      </c>
      <c r="AB915">
        <v>45</v>
      </c>
      <c r="AC915">
        <v>28</v>
      </c>
      <c r="AD915">
        <v>77</v>
      </c>
      <c r="AE915">
        <v>65</v>
      </c>
      <c r="AF915">
        <v>36</v>
      </c>
      <c r="AG915">
        <v>45</v>
      </c>
      <c r="AH915">
        <v>16</v>
      </c>
      <c r="AI915">
        <v>168</v>
      </c>
      <c r="AJ915">
        <v>8</v>
      </c>
      <c r="AK915">
        <v>159</v>
      </c>
      <c r="AL915">
        <v>1769</v>
      </c>
      <c r="AM915">
        <v>1836</v>
      </c>
      <c r="AO915">
        <v>17.58987341772152</v>
      </c>
      <c r="AP915">
        <v>18.720000000000002</v>
      </c>
      <c r="AQ915">
        <v>17.206779661016949</v>
      </c>
      <c r="AR915">
        <v>13.777777777777779</v>
      </c>
      <c r="AS915">
        <v>18.920930232558138</v>
      </c>
      <c r="AT915">
        <v>16.418181818181818</v>
      </c>
      <c r="AU915">
        <v>16.17049180327869</v>
      </c>
      <c r="AV915">
        <v>11.16</v>
      </c>
      <c r="AW915">
        <v>11.578378378378378</v>
      </c>
      <c r="AX915">
        <v>18.112500000000001</v>
      </c>
      <c r="AY915">
        <v>7.7142857142857144</v>
      </c>
      <c r="AZ915">
        <v>15.840000000000002</v>
      </c>
      <c r="BA915">
        <v>32.136585365853662</v>
      </c>
      <c r="BB915">
        <v>28.224</v>
      </c>
      <c r="BC915">
        <v>29.376000000000001</v>
      </c>
      <c r="BD915">
        <v>34.753846153846155</v>
      </c>
      <c r="BE915">
        <v>17.505882352941175</v>
      </c>
      <c r="BF915">
        <v>17.954430379746835</v>
      </c>
      <c r="BG915">
        <v>18.27</v>
      </c>
      <c r="BH915">
        <v>15.758490566037736</v>
      </c>
      <c r="BI915">
        <v>10.005882352941176</v>
      </c>
      <c r="BJ915">
        <v>13.863829787234042</v>
      </c>
      <c r="BK915">
        <v>31.84615384615385</v>
      </c>
      <c r="BL915">
        <v>31.628571428571433</v>
      </c>
      <c r="BM915">
        <v>40.800000000000004</v>
      </c>
      <c r="BN915">
        <v>22.48</v>
      </c>
      <c r="BO915">
        <v>22.242857142857144</v>
      </c>
      <c r="BP915">
        <v>7.8077922077922084</v>
      </c>
      <c r="BQ915">
        <v>20.215384615384615</v>
      </c>
      <c r="BR915">
        <v>33.199999999999996</v>
      </c>
      <c r="BS915">
        <v>29.439999999999998</v>
      </c>
      <c r="BT915">
        <v>23.175000000000001</v>
      </c>
      <c r="BU915">
        <v>7.65</v>
      </c>
      <c r="BV915">
        <v>20.7</v>
      </c>
      <c r="BW915">
        <v>12.452830188679245</v>
      </c>
      <c r="BX915">
        <v>17.448501978518937</v>
      </c>
      <c r="BY915">
        <v>19.731361614939111</v>
      </c>
      <c r="BZ915">
        <v>914</v>
      </c>
    </row>
    <row r="916" spans="1:78" x14ac:dyDescent="0.25">
      <c r="A916">
        <v>915</v>
      </c>
      <c r="B916" t="s">
        <v>985</v>
      </c>
      <c r="C916">
        <v>80</v>
      </c>
      <c r="D916">
        <v>50</v>
      </c>
      <c r="E916">
        <v>59</v>
      </c>
      <c r="F916">
        <v>75</v>
      </c>
      <c r="G916">
        <v>43</v>
      </c>
      <c r="H916">
        <v>61</v>
      </c>
      <c r="I916">
        <v>61</v>
      </c>
      <c r="J916">
        <v>66</v>
      </c>
      <c r="K916">
        <v>73</v>
      </c>
      <c r="L916">
        <v>63</v>
      </c>
      <c r="M916">
        <v>14</v>
      </c>
      <c r="N916">
        <v>30</v>
      </c>
      <c r="O916">
        <v>42</v>
      </c>
      <c r="P916">
        <v>25</v>
      </c>
      <c r="Q916">
        <v>25</v>
      </c>
      <c r="R916">
        <v>26</v>
      </c>
      <c r="S916">
        <v>51</v>
      </c>
      <c r="T916">
        <v>79</v>
      </c>
      <c r="U916">
        <v>40</v>
      </c>
      <c r="V916">
        <v>58</v>
      </c>
      <c r="W916">
        <v>68</v>
      </c>
      <c r="X916">
        <v>46</v>
      </c>
      <c r="Y916">
        <v>26</v>
      </c>
      <c r="Z916">
        <v>14</v>
      </c>
      <c r="AA916">
        <v>3</v>
      </c>
      <c r="AB916">
        <v>45</v>
      </c>
      <c r="AC916">
        <v>28</v>
      </c>
      <c r="AD916">
        <v>77</v>
      </c>
      <c r="AE916">
        <v>65</v>
      </c>
      <c r="AF916">
        <v>36</v>
      </c>
      <c r="AG916">
        <v>44</v>
      </c>
      <c r="AH916">
        <v>16</v>
      </c>
      <c r="AI916">
        <v>167</v>
      </c>
      <c r="AJ916">
        <v>8</v>
      </c>
      <c r="AK916">
        <v>160</v>
      </c>
      <c r="AL916">
        <v>1779</v>
      </c>
      <c r="AM916">
        <v>1824</v>
      </c>
      <c r="AO916">
        <v>17.37</v>
      </c>
      <c r="AP916">
        <v>18.720000000000002</v>
      </c>
      <c r="AQ916">
        <v>17.206779661016949</v>
      </c>
      <c r="AR916">
        <v>14.880000000000003</v>
      </c>
      <c r="AS916">
        <v>18.920930232558138</v>
      </c>
      <c r="AT916">
        <v>17.763934426229508</v>
      </c>
      <c r="AU916">
        <v>16.17049180327869</v>
      </c>
      <c r="AV916">
        <v>11.836363636363638</v>
      </c>
      <c r="AW916">
        <v>11.736986301369864</v>
      </c>
      <c r="AX916">
        <v>18.399999999999999</v>
      </c>
      <c r="AY916">
        <v>7.7142857142857144</v>
      </c>
      <c r="AZ916">
        <v>15.840000000000002</v>
      </c>
      <c r="BA916">
        <v>31.37142857142857</v>
      </c>
      <c r="BB916">
        <v>28.224</v>
      </c>
      <c r="BC916">
        <v>29.376000000000001</v>
      </c>
      <c r="BD916">
        <v>34.753846153846155</v>
      </c>
      <c r="BE916">
        <v>17.505882352941175</v>
      </c>
      <c r="BF916">
        <v>17.954430379746835</v>
      </c>
      <c r="BG916">
        <v>18.27</v>
      </c>
      <c r="BH916">
        <v>14.4</v>
      </c>
      <c r="BI916">
        <v>10.005882352941176</v>
      </c>
      <c r="BJ916">
        <v>14.165217391304349</v>
      </c>
      <c r="BK916">
        <v>31.84615384615385</v>
      </c>
      <c r="BL916">
        <v>31.628571428571433</v>
      </c>
      <c r="BM916">
        <v>40.800000000000004</v>
      </c>
      <c r="BN916">
        <v>22.48</v>
      </c>
      <c r="BO916">
        <v>22.242857142857144</v>
      </c>
      <c r="BP916">
        <v>7.8077922077922084</v>
      </c>
      <c r="BQ916">
        <v>20.215384615384615</v>
      </c>
      <c r="BR916">
        <v>33.199999999999996</v>
      </c>
      <c r="BS916">
        <v>30.109090909090909</v>
      </c>
      <c r="BT916">
        <v>23.175000000000001</v>
      </c>
      <c r="BU916">
        <v>7.6958083832335324</v>
      </c>
      <c r="BV916">
        <v>20.7</v>
      </c>
      <c r="BW916">
        <v>12.375</v>
      </c>
      <c r="BX916">
        <v>17.350421585160205</v>
      </c>
      <c r="BY916">
        <v>19.80345052108283</v>
      </c>
      <c r="BZ916">
        <v>915</v>
      </c>
    </row>
    <row r="917" spans="1:78" x14ac:dyDescent="0.25">
      <c r="A917">
        <v>916</v>
      </c>
      <c r="B917" t="s">
        <v>986</v>
      </c>
      <c r="C917">
        <v>78</v>
      </c>
      <c r="D917">
        <v>49</v>
      </c>
      <c r="E917">
        <v>62</v>
      </c>
      <c r="F917">
        <v>74</v>
      </c>
      <c r="G917">
        <v>42</v>
      </c>
      <c r="H917">
        <v>61</v>
      </c>
      <c r="I917">
        <v>62</v>
      </c>
      <c r="J917">
        <v>76</v>
      </c>
      <c r="K917">
        <v>74</v>
      </c>
      <c r="L917">
        <v>64</v>
      </c>
      <c r="M917">
        <v>14</v>
      </c>
      <c r="N917">
        <v>29</v>
      </c>
      <c r="O917">
        <v>42</v>
      </c>
      <c r="P917">
        <v>25</v>
      </c>
      <c r="Q917">
        <v>25</v>
      </c>
      <c r="R917">
        <v>26</v>
      </c>
      <c r="S917">
        <v>50</v>
      </c>
      <c r="T917">
        <v>79</v>
      </c>
      <c r="U917">
        <v>40</v>
      </c>
      <c r="V917">
        <v>74</v>
      </c>
      <c r="W917">
        <v>71</v>
      </c>
      <c r="X917">
        <v>41</v>
      </c>
      <c r="Y917">
        <v>26</v>
      </c>
      <c r="Z917">
        <v>14</v>
      </c>
      <c r="AA917">
        <v>3</v>
      </c>
      <c r="AB917">
        <v>47</v>
      </c>
      <c r="AC917">
        <v>29</v>
      </c>
      <c r="AD917">
        <v>77</v>
      </c>
      <c r="AE917">
        <v>65</v>
      </c>
      <c r="AF917">
        <v>37</v>
      </c>
      <c r="AG917">
        <v>44</v>
      </c>
      <c r="AH917">
        <v>16</v>
      </c>
      <c r="AI917">
        <v>169</v>
      </c>
      <c r="AJ917">
        <v>10</v>
      </c>
      <c r="AK917">
        <v>162</v>
      </c>
      <c r="AL917">
        <v>1792</v>
      </c>
      <c r="AM917">
        <v>1857</v>
      </c>
      <c r="AO917">
        <v>17.815384615384616</v>
      </c>
      <c r="AP917">
        <v>19.102040816326529</v>
      </c>
      <c r="AQ917">
        <v>16.374193548387098</v>
      </c>
      <c r="AR917">
        <v>15.081081081081082</v>
      </c>
      <c r="AS917">
        <v>19.371428571428574</v>
      </c>
      <c r="AT917">
        <v>17.763934426229508</v>
      </c>
      <c r="AU917">
        <v>15.909677419354837</v>
      </c>
      <c r="AV917">
        <v>10.278947368421052</v>
      </c>
      <c r="AW917">
        <v>11.578378378378378</v>
      </c>
      <c r="AX917">
        <v>18.112500000000001</v>
      </c>
      <c r="AY917">
        <v>7.7142857142857144</v>
      </c>
      <c r="AZ917">
        <v>16.386206896551727</v>
      </c>
      <c r="BA917">
        <v>31.37142857142857</v>
      </c>
      <c r="BB917">
        <v>28.224</v>
      </c>
      <c r="BC917">
        <v>29.376000000000001</v>
      </c>
      <c r="BD917">
        <v>34.753846153846155</v>
      </c>
      <c r="BE917">
        <v>17.856000000000002</v>
      </c>
      <c r="BF917">
        <v>17.954430379746835</v>
      </c>
      <c r="BG917">
        <v>18.27</v>
      </c>
      <c r="BH917">
        <v>11.286486486486487</v>
      </c>
      <c r="BI917">
        <v>9.5830985915492963</v>
      </c>
      <c r="BJ917">
        <v>15.89268292682927</v>
      </c>
      <c r="BK917">
        <v>31.84615384615385</v>
      </c>
      <c r="BL917">
        <v>31.628571428571433</v>
      </c>
      <c r="BM917">
        <v>40.800000000000004</v>
      </c>
      <c r="BN917">
        <v>21.52340425531915</v>
      </c>
      <c r="BO917">
        <v>21.475862068965519</v>
      </c>
      <c r="BP917">
        <v>7.8077922077922084</v>
      </c>
      <c r="BQ917">
        <v>20.215384615384615</v>
      </c>
      <c r="BR917">
        <v>32.302702702702703</v>
      </c>
      <c r="BS917">
        <v>30.109090909090909</v>
      </c>
      <c r="BT917">
        <v>23.175000000000001</v>
      </c>
      <c r="BU917">
        <v>7.6047337278106504</v>
      </c>
      <c r="BV917">
        <v>16.559999999999999</v>
      </c>
      <c r="BW917">
        <v>12.222222222222223</v>
      </c>
      <c r="BX917">
        <v>17.224553571428572</v>
      </c>
      <c r="BY917">
        <v>19.607957424620636</v>
      </c>
      <c r="BZ917">
        <v>916</v>
      </c>
    </row>
    <row r="918" spans="1:78" x14ac:dyDescent="0.25">
      <c r="A918">
        <v>917</v>
      </c>
      <c r="B918" t="s">
        <v>987</v>
      </c>
      <c r="C918">
        <v>78</v>
      </c>
      <c r="D918">
        <v>49</v>
      </c>
      <c r="E918">
        <v>61</v>
      </c>
      <c r="F918">
        <v>73</v>
      </c>
      <c r="G918">
        <v>42</v>
      </c>
      <c r="H918">
        <v>61</v>
      </c>
      <c r="I918">
        <v>64</v>
      </c>
      <c r="J918">
        <v>77</v>
      </c>
      <c r="K918">
        <v>75</v>
      </c>
      <c r="L918">
        <v>66</v>
      </c>
      <c r="M918">
        <v>14</v>
      </c>
      <c r="N918">
        <v>29</v>
      </c>
      <c r="O918">
        <v>42</v>
      </c>
      <c r="P918">
        <v>25</v>
      </c>
      <c r="Q918">
        <v>25</v>
      </c>
      <c r="R918">
        <v>26</v>
      </c>
      <c r="S918">
        <v>50</v>
      </c>
      <c r="T918">
        <v>78</v>
      </c>
      <c r="U918">
        <v>40</v>
      </c>
      <c r="V918">
        <v>76</v>
      </c>
      <c r="W918">
        <v>72</v>
      </c>
      <c r="X918">
        <v>41</v>
      </c>
      <c r="Y918">
        <v>26</v>
      </c>
      <c r="Z918">
        <v>14</v>
      </c>
      <c r="AA918">
        <v>3</v>
      </c>
      <c r="AB918">
        <v>47</v>
      </c>
      <c r="AC918">
        <v>29</v>
      </c>
      <c r="AD918">
        <v>77</v>
      </c>
      <c r="AE918">
        <v>65</v>
      </c>
      <c r="AF918">
        <v>36</v>
      </c>
      <c r="AG918">
        <v>44</v>
      </c>
      <c r="AH918">
        <v>15</v>
      </c>
      <c r="AI918">
        <v>169</v>
      </c>
      <c r="AJ918">
        <v>10</v>
      </c>
      <c r="AK918">
        <v>160</v>
      </c>
      <c r="AL918">
        <v>1785</v>
      </c>
      <c r="AM918">
        <v>1859</v>
      </c>
      <c r="AO918">
        <v>17.815384615384616</v>
      </c>
      <c r="AP918">
        <v>19.102040816326529</v>
      </c>
      <c r="AQ918">
        <v>16.642622950819675</v>
      </c>
      <c r="AR918">
        <v>15.287671232876713</v>
      </c>
      <c r="AS918">
        <v>19.371428571428574</v>
      </c>
      <c r="AT918">
        <v>17.763934426229508</v>
      </c>
      <c r="AU918">
        <v>15.4125</v>
      </c>
      <c r="AV918">
        <v>10.145454545454546</v>
      </c>
      <c r="AW918">
        <v>11.423999999999999</v>
      </c>
      <c r="AX918">
        <v>17.563636363636366</v>
      </c>
      <c r="AY918">
        <v>7.7142857142857144</v>
      </c>
      <c r="AZ918">
        <v>16.386206896551727</v>
      </c>
      <c r="BA918">
        <v>31.37142857142857</v>
      </c>
      <c r="BB918">
        <v>28.224</v>
      </c>
      <c r="BC918">
        <v>29.376000000000001</v>
      </c>
      <c r="BD918">
        <v>34.753846153846155</v>
      </c>
      <c r="BE918">
        <v>17.856000000000002</v>
      </c>
      <c r="BF918">
        <v>18.184615384615384</v>
      </c>
      <c r="BG918">
        <v>18.27</v>
      </c>
      <c r="BH918">
        <v>10.989473684210527</v>
      </c>
      <c r="BI918">
        <v>9.4500000000000011</v>
      </c>
      <c r="BJ918">
        <v>15.89268292682927</v>
      </c>
      <c r="BK918">
        <v>31.84615384615385</v>
      </c>
      <c r="BL918">
        <v>31.628571428571433</v>
      </c>
      <c r="BM918">
        <v>40.800000000000004</v>
      </c>
      <c r="BN918">
        <v>21.52340425531915</v>
      </c>
      <c r="BO918">
        <v>21.475862068965519</v>
      </c>
      <c r="BP918">
        <v>7.8077922077922084</v>
      </c>
      <c r="BQ918">
        <v>20.215384615384615</v>
      </c>
      <c r="BR918">
        <v>33.199999999999996</v>
      </c>
      <c r="BS918">
        <v>30.109090909090909</v>
      </c>
      <c r="BT918">
        <v>24.72</v>
      </c>
      <c r="BU918">
        <v>7.6047337278106504</v>
      </c>
      <c r="BV918">
        <v>16.559999999999999</v>
      </c>
      <c r="BW918">
        <v>12.375</v>
      </c>
      <c r="BX918">
        <v>17.292100840336133</v>
      </c>
      <c r="BY918">
        <v>19.642802900076717</v>
      </c>
      <c r="BZ918">
        <v>917</v>
      </c>
    </row>
    <row r="919" spans="1:78" x14ac:dyDescent="0.25">
      <c r="A919">
        <v>918</v>
      </c>
      <c r="B919" t="s">
        <v>988</v>
      </c>
      <c r="C919">
        <v>77</v>
      </c>
      <c r="D919">
        <v>50</v>
      </c>
      <c r="E919">
        <v>62</v>
      </c>
      <c r="F919">
        <v>74</v>
      </c>
      <c r="G919">
        <v>41</v>
      </c>
      <c r="H919">
        <v>61</v>
      </c>
      <c r="I919">
        <v>64</v>
      </c>
      <c r="J919">
        <v>77</v>
      </c>
      <c r="K919">
        <v>74</v>
      </c>
      <c r="L919">
        <v>62</v>
      </c>
      <c r="M919">
        <v>14</v>
      </c>
      <c r="N919">
        <v>29</v>
      </c>
      <c r="O919">
        <v>42</v>
      </c>
      <c r="P919">
        <v>25</v>
      </c>
      <c r="Q919">
        <v>25</v>
      </c>
      <c r="R919">
        <v>26</v>
      </c>
      <c r="S919">
        <v>50</v>
      </c>
      <c r="T919">
        <v>77</v>
      </c>
      <c r="U919">
        <v>39</v>
      </c>
      <c r="V919">
        <v>73</v>
      </c>
      <c r="W919">
        <v>73</v>
      </c>
      <c r="X919">
        <v>41</v>
      </c>
      <c r="Y919">
        <v>26</v>
      </c>
      <c r="Z919">
        <v>14</v>
      </c>
      <c r="AA919">
        <v>3</v>
      </c>
      <c r="AB919">
        <v>47</v>
      </c>
      <c r="AC919">
        <v>29</v>
      </c>
      <c r="AD919">
        <v>72</v>
      </c>
      <c r="AE919">
        <v>64</v>
      </c>
      <c r="AF919">
        <v>36</v>
      </c>
      <c r="AG919">
        <v>45</v>
      </c>
      <c r="AH919">
        <v>15</v>
      </c>
      <c r="AI919">
        <v>211</v>
      </c>
      <c r="AJ919">
        <v>10</v>
      </c>
      <c r="AK919">
        <v>160</v>
      </c>
      <c r="AL919">
        <v>1818</v>
      </c>
      <c r="AM919">
        <v>1888</v>
      </c>
      <c r="AO919">
        <v>18.046753246753248</v>
      </c>
      <c r="AP919">
        <v>18.720000000000002</v>
      </c>
      <c r="AQ919">
        <v>16.374193548387098</v>
      </c>
      <c r="AR919">
        <v>15.081081081081082</v>
      </c>
      <c r="AS919">
        <v>19.84390243902439</v>
      </c>
      <c r="AT919">
        <v>17.763934426229508</v>
      </c>
      <c r="AU919">
        <v>15.4125</v>
      </c>
      <c r="AV919">
        <v>10.145454545454546</v>
      </c>
      <c r="AW919">
        <v>11.578378378378378</v>
      </c>
      <c r="AX919">
        <v>18.696774193548386</v>
      </c>
      <c r="AY919">
        <v>7.7142857142857144</v>
      </c>
      <c r="AZ919">
        <v>16.386206896551727</v>
      </c>
      <c r="BA919">
        <v>31.37142857142857</v>
      </c>
      <c r="BB919">
        <v>28.224</v>
      </c>
      <c r="BC919">
        <v>29.376000000000001</v>
      </c>
      <c r="BD919">
        <v>34.753846153846155</v>
      </c>
      <c r="BE919">
        <v>17.856000000000002</v>
      </c>
      <c r="BF919">
        <v>18.42077922077922</v>
      </c>
      <c r="BG919">
        <v>18.738461538461539</v>
      </c>
      <c r="BH919">
        <v>11.441095890410958</v>
      </c>
      <c r="BI919">
        <v>9.3205479452054796</v>
      </c>
      <c r="BJ919">
        <v>15.89268292682927</v>
      </c>
      <c r="BK919">
        <v>31.84615384615385</v>
      </c>
      <c r="BL919">
        <v>31.628571428571433</v>
      </c>
      <c r="BM919">
        <v>40.800000000000004</v>
      </c>
      <c r="BN919">
        <v>21.52340425531915</v>
      </c>
      <c r="BO919">
        <v>21.475862068965519</v>
      </c>
      <c r="BP919">
        <v>8.3500000000000014</v>
      </c>
      <c r="BQ919">
        <v>20.53125</v>
      </c>
      <c r="BR919">
        <v>33.199999999999996</v>
      </c>
      <c r="BS919">
        <v>29.439999999999998</v>
      </c>
      <c r="BT919">
        <v>24.72</v>
      </c>
      <c r="BU919">
        <v>6.0909952606635072</v>
      </c>
      <c r="BV919">
        <v>16.559999999999999</v>
      </c>
      <c r="BW919">
        <v>12.375</v>
      </c>
      <c r="BX919">
        <v>16.978217821782181</v>
      </c>
      <c r="BY919">
        <v>19.648202341048027</v>
      </c>
      <c r="BZ919">
        <v>918</v>
      </c>
    </row>
    <row r="920" spans="1:78" x14ac:dyDescent="0.25">
      <c r="A920">
        <v>919</v>
      </c>
      <c r="B920" t="s">
        <v>989</v>
      </c>
      <c r="C920">
        <v>77</v>
      </c>
      <c r="D920">
        <v>49</v>
      </c>
      <c r="E920">
        <v>60</v>
      </c>
      <c r="F920">
        <v>77</v>
      </c>
      <c r="G920">
        <v>40</v>
      </c>
      <c r="H920">
        <v>60</v>
      </c>
      <c r="I920">
        <v>63</v>
      </c>
      <c r="J920">
        <v>77</v>
      </c>
      <c r="K920">
        <v>75</v>
      </c>
      <c r="L920">
        <v>62</v>
      </c>
      <c r="M920">
        <v>14</v>
      </c>
      <c r="N920">
        <v>29</v>
      </c>
      <c r="O920">
        <v>42</v>
      </c>
      <c r="P920">
        <v>25</v>
      </c>
      <c r="Q920">
        <v>23</v>
      </c>
      <c r="R920">
        <v>26</v>
      </c>
      <c r="S920">
        <v>51</v>
      </c>
      <c r="T920">
        <v>78</v>
      </c>
      <c r="U920">
        <v>39</v>
      </c>
      <c r="V920">
        <v>74</v>
      </c>
      <c r="W920">
        <v>72</v>
      </c>
      <c r="X920">
        <v>47</v>
      </c>
      <c r="Y920">
        <v>26</v>
      </c>
      <c r="Z920">
        <v>15</v>
      </c>
      <c r="AA920">
        <v>3</v>
      </c>
      <c r="AB920">
        <v>45</v>
      </c>
      <c r="AC920">
        <v>28</v>
      </c>
      <c r="AD920">
        <v>72</v>
      </c>
      <c r="AE920">
        <v>64</v>
      </c>
      <c r="AF920">
        <v>36</v>
      </c>
      <c r="AG920">
        <v>43</v>
      </c>
      <c r="AH920">
        <v>14</v>
      </c>
      <c r="AI920">
        <v>208</v>
      </c>
      <c r="AJ920">
        <v>11</v>
      </c>
      <c r="AK920">
        <v>160</v>
      </c>
      <c r="AL920">
        <v>1819</v>
      </c>
      <c r="AM920">
        <v>1885</v>
      </c>
      <c r="AO920">
        <v>18.046753246753248</v>
      </c>
      <c r="AP920">
        <v>19.102040816326529</v>
      </c>
      <c r="AQ920">
        <v>16.920000000000002</v>
      </c>
      <c r="AR920">
        <v>14.493506493506494</v>
      </c>
      <c r="AS920">
        <v>20.340000000000003</v>
      </c>
      <c r="AT920">
        <v>18.059999999999999</v>
      </c>
      <c r="AU920">
        <v>15.657142857142857</v>
      </c>
      <c r="AV920">
        <v>10.145454545454546</v>
      </c>
      <c r="AW920">
        <v>11.423999999999999</v>
      </c>
      <c r="AX920">
        <v>18.696774193548386</v>
      </c>
      <c r="AY920">
        <v>7.7142857142857144</v>
      </c>
      <c r="AZ920">
        <v>16.386206896551727</v>
      </c>
      <c r="BA920">
        <v>31.37142857142857</v>
      </c>
      <c r="BB920">
        <v>28.224</v>
      </c>
      <c r="BC920">
        <v>31.930434782608696</v>
      </c>
      <c r="BD920">
        <v>34.753846153846155</v>
      </c>
      <c r="BE920">
        <v>17.505882352941175</v>
      </c>
      <c r="BF920">
        <v>18.184615384615384</v>
      </c>
      <c r="BG920">
        <v>18.738461538461539</v>
      </c>
      <c r="BH920">
        <v>11.286486486486487</v>
      </c>
      <c r="BI920">
        <v>9.4500000000000011</v>
      </c>
      <c r="BJ920">
        <v>13.863829787234042</v>
      </c>
      <c r="BK920">
        <v>31.84615384615385</v>
      </c>
      <c r="BL920">
        <v>29.52</v>
      </c>
      <c r="BM920">
        <v>40.800000000000004</v>
      </c>
      <c r="BN920">
        <v>22.48</v>
      </c>
      <c r="BO920">
        <v>22.242857142857144</v>
      </c>
      <c r="BP920">
        <v>8.3500000000000014</v>
      </c>
      <c r="BQ920">
        <v>20.53125</v>
      </c>
      <c r="BR920">
        <v>33.199999999999996</v>
      </c>
      <c r="BS920">
        <v>30.809302325581392</v>
      </c>
      <c r="BT920">
        <v>26.485714285714284</v>
      </c>
      <c r="BU920">
        <v>6.1788461538461537</v>
      </c>
      <c r="BV920">
        <v>15.054545454545455</v>
      </c>
      <c r="BW920">
        <v>12.375</v>
      </c>
      <c r="BX920">
        <v>16.968884002199012</v>
      </c>
      <c r="BY920">
        <v>19.771277725255423</v>
      </c>
      <c r="BZ920">
        <v>919</v>
      </c>
    </row>
    <row r="921" spans="1:78" x14ac:dyDescent="0.25">
      <c r="A921">
        <v>920</v>
      </c>
      <c r="B921" t="s">
        <v>990</v>
      </c>
      <c r="C921">
        <v>78</v>
      </c>
      <c r="D921">
        <v>49</v>
      </c>
      <c r="E921">
        <v>61</v>
      </c>
      <c r="F921">
        <v>79</v>
      </c>
      <c r="G921">
        <v>40</v>
      </c>
      <c r="H921">
        <v>61</v>
      </c>
      <c r="I921">
        <v>64</v>
      </c>
      <c r="J921">
        <v>84</v>
      </c>
      <c r="K921">
        <v>77</v>
      </c>
      <c r="L921">
        <v>64</v>
      </c>
      <c r="M921">
        <v>14</v>
      </c>
      <c r="N921">
        <v>29</v>
      </c>
      <c r="O921">
        <v>42</v>
      </c>
      <c r="P921">
        <v>25</v>
      </c>
      <c r="Q921">
        <v>23</v>
      </c>
      <c r="R921">
        <v>26</v>
      </c>
      <c r="S921">
        <v>52</v>
      </c>
      <c r="T921">
        <v>77</v>
      </c>
      <c r="U921">
        <v>39</v>
      </c>
      <c r="V921">
        <v>80</v>
      </c>
      <c r="W921">
        <v>71</v>
      </c>
      <c r="X921">
        <v>41</v>
      </c>
      <c r="Y921">
        <v>26</v>
      </c>
      <c r="Z921">
        <v>15</v>
      </c>
      <c r="AA921">
        <v>3</v>
      </c>
      <c r="AB921">
        <v>45</v>
      </c>
      <c r="AC921">
        <v>28</v>
      </c>
      <c r="AD921">
        <v>72</v>
      </c>
      <c r="AE921">
        <v>66</v>
      </c>
      <c r="AF921">
        <v>36</v>
      </c>
      <c r="AG921">
        <v>43</v>
      </c>
      <c r="AH921">
        <v>14</v>
      </c>
      <c r="AI921">
        <v>211</v>
      </c>
      <c r="AJ921">
        <v>11</v>
      </c>
      <c r="AK921">
        <v>163</v>
      </c>
      <c r="AL921">
        <v>1812</v>
      </c>
      <c r="AM921">
        <v>1909</v>
      </c>
      <c r="AO921">
        <v>17.815384615384616</v>
      </c>
      <c r="AP921">
        <v>19.102040816326529</v>
      </c>
      <c r="AQ921">
        <v>16.642622950819675</v>
      </c>
      <c r="AR921">
        <v>14.126582278481013</v>
      </c>
      <c r="AS921">
        <v>20.340000000000003</v>
      </c>
      <c r="AT921">
        <v>17.763934426229508</v>
      </c>
      <c r="AU921">
        <v>15.4125</v>
      </c>
      <c r="AV921">
        <v>9.3000000000000007</v>
      </c>
      <c r="AW921">
        <v>11.127272727272727</v>
      </c>
      <c r="AX921">
        <v>18.112500000000001</v>
      </c>
      <c r="AY921">
        <v>7.7142857142857144</v>
      </c>
      <c r="AZ921">
        <v>16.386206896551727</v>
      </c>
      <c r="BA921">
        <v>31.37142857142857</v>
      </c>
      <c r="BB921">
        <v>28.224</v>
      </c>
      <c r="BC921">
        <v>31.930434782608696</v>
      </c>
      <c r="BD921">
        <v>34.753846153846155</v>
      </c>
      <c r="BE921">
        <v>17.169230769230769</v>
      </c>
      <c r="BF921">
        <v>18.42077922077922</v>
      </c>
      <c r="BG921">
        <v>18.738461538461539</v>
      </c>
      <c r="BH921">
        <v>10.44</v>
      </c>
      <c r="BI921">
        <v>9.5830985915492963</v>
      </c>
      <c r="BJ921">
        <v>15.89268292682927</v>
      </c>
      <c r="BK921">
        <v>31.84615384615385</v>
      </c>
      <c r="BL921">
        <v>29.52</v>
      </c>
      <c r="BM921">
        <v>40.800000000000004</v>
      </c>
      <c r="BN921">
        <v>22.48</v>
      </c>
      <c r="BO921">
        <v>22.242857142857144</v>
      </c>
      <c r="BP921">
        <v>8.3500000000000014</v>
      </c>
      <c r="BQ921">
        <v>19.90909090909091</v>
      </c>
      <c r="BR921">
        <v>33.199999999999996</v>
      </c>
      <c r="BS921">
        <v>30.809302325581392</v>
      </c>
      <c r="BT921">
        <v>26.485714285714284</v>
      </c>
      <c r="BU921">
        <v>6.0909952606635072</v>
      </c>
      <c r="BV921">
        <v>15.054545454545455</v>
      </c>
      <c r="BW921">
        <v>12.147239263803682</v>
      </c>
      <c r="BX921">
        <v>17.034437086092716</v>
      </c>
      <c r="BY921">
        <v>19.647903440154497</v>
      </c>
      <c r="BZ921">
        <v>920</v>
      </c>
    </row>
    <row r="922" spans="1:78" x14ac:dyDescent="0.25">
      <c r="A922">
        <v>921</v>
      </c>
      <c r="B922" t="s">
        <v>991</v>
      </c>
      <c r="C922">
        <v>78</v>
      </c>
      <c r="D922">
        <v>49</v>
      </c>
      <c r="E922">
        <v>60</v>
      </c>
      <c r="F922">
        <v>74</v>
      </c>
      <c r="G922">
        <v>39</v>
      </c>
      <c r="H922">
        <v>62</v>
      </c>
      <c r="I922">
        <v>62</v>
      </c>
      <c r="J922">
        <v>84</v>
      </c>
      <c r="K922">
        <v>78</v>
      </c>
      <c r="L922">
        <v>64</v>
      </c>
      <c r="M922">
        <v>14</v>
      </c>
      <c r="N922">
        <v>29</v>
      </c>
      <c r="O922">
        <v>42</v>
      </c>
      <c r="P922">
        <v>25</v>
      </c>
      <c r="Q922">
        <v>23</v>
      </c>
      <c r="R922">
        <v>26</v>
      </c>
      <c r="S922">
        <v>53</v>
      </c>
      <c r="T922">
        <v>76</v>
      </c>
      <c r="U922">
        <v>39</v>
      </c>
      <c r="V922">
        <v>78</v>
      </c>
      <c r="W922">
        <v>72</v>
      </c>
      <c r="X922">
        <v>40</v>
      </c>
      <c r="Y922">
        <v>26</v>
      </c>
      <c r="Z922">
        <v>15</v>
      </c>
      <c r="AA922">
        <v>3</v>
      </c>
      <c r="AB922">
        <v>45</v>
      </c>
      <c r="AC922">
        <v>28</v>
      </c>
      <c r="AD922">
        <v>71</v>
      </c>
      <c r="AE922">
        <v>86</v>
      </c>
      <c r="AF922">
        <v>36</v>
      </c>
      <c r="AG922">
        <v>48</v>
      </c>
      <c r="AH922">
        <v>14</v>
      </c>
      <c r="AI922">
        <v>136</v>
      </c>
      <c r="AJ922">
        <v>13</v>
      </c>
      <c r="AK922">
        <v>163</v>
      </c>
      <c r="AL922">
        <v>1836</v>
      </c>
      <c r="AM922">
        <v>1851</v>
      </c>
      <c r="AO922">
        <v>17.815384615384616</v>
      </c>
      <c r="AP922">
        <v>19.102040816326529</v>
      </c>
      <c r="AQ922">
        <v>16.920000000000002</v>
      </c>
      <c r="AR922">
        <v>15.081081081081082</v>
      </c>
      <c r="AS922">
        <v>20.861538461538462</v>
      </c>
      <c r="AT922">
        <v>17.477419354838709</v>
      </c>
      <c r="AU922">
        <v>15.909677419354837</v>
      </c>
      <c r="AV922">
        <v>9.3000000000000007</v>
      </c>
      <c r="AW922">
        <v>10.984615384615385</v>
      </c>
      <c r="AX922">
        <v>18.112500000000001</v>
      </c>
      <c r="AY922">
        <v>7.7142857142857144</v>
      </c>
      <c r="AZ922">
        <v>16.386206896551727</v>
      </c>
      <c r="BA922">
        <v>31.37142857142857</v>
      </c>
      <c r="BB922">
        <v>28.224</v>
      </c>
      <c r="BC922">
        <v>31.930434782608696</v>
      </c>
      <c r="BD922">
        <v>34.753846153846155</v>
      </c>
      <c r="BE922">
        <v>16.845283018867924</v>
      </c>
      <c r="BF922">
        <v>18.663157894736841</v>
      </c>
      <c r="BG922">
        <v>18.738461538461539</v>
      </c>
      <c r="BH922">
        <v>10.707692307692309</v>
      </c>
      <c r="BI922">
        <v>9.4500000000000011</v>
      </c>
      <c r="BJ922">
        <v>16.290000000000003</v>
      </c>
      <c r="BK922">
        <v>31.84615384615385</v>
      </c>
      <c r="BL922">
        <v>29.52</v>
      </c>
      <c r="BM922">
        <v>40.800000000000004</v>
      </c>
      <c r="BN922">
        <v>22.48</v>
      </c>
      <c r="BO922">
        <v>22.242857142857144</v>
      </c>
      <c r="BP922">
        <v>8.4676056338028172</v>
      </c>
      <c r="BQ922">
        <v>15.279069767441863</v>
      </c>
      <c r="BR922">
        <v>33.199999999999996</v>
      </c>
      <c r="BS922">
        <v>27.6</v>
      </c>
      <c r="BT922">
        <v>26.485714285714284</v>
      </c>
      <c r="BU922">
        <v>9.4500000000000011</v>
      </c>
      <c r="BV922">
        <v>12.738461538461538</v>
      </c>
      <c r="BW922">
        <v>12.147239263803682</v>
      </c>
      <c r="BX922">
        <v>16.811764705882354</v>
      </c>
      <c r="BY922">
        <v>19.516497014361661</v>
      </c>
      <c r="BZ922">
        <v>921</v>
      </c>
    </row>
    <row r="923" spans="1:78" x14ac:dyDescent="0.25">
      <c r="A923">
        <v>922</v>
      </c>
      <c r="B923" t="s">
        <v>992</v>
      </c>
      <c r="C923">
        <v>78</v>
      </c>
      <c r="D923">
        <v>48</v>
      </c>
      <c r="E923">
        <v>58</v>
      </c>
      <c r="F923">
        <v>74</v>
      </c>
      <c r="G923">
        <v>39</v>
      </c>
      <c r="H923">
        <v>60</v>
      </c>
      <c r="I923">
        <v>63</v>
      </c>
      <c r="J923">
        <v>87</v>
      </c>
      <c r="K923">
        <v>85</v>
      </c>
      <c r="L923">
        <v>80</v>
      </c>
      <c r="M923">
        <v>14</v>
      </c>
      <c r="N923">
        <v>29</v>
      </c>
      <c r="O923">
        <v>42</v>
      </c>
      <c r="P923">
        <v>25</v>
      </c>
      <c r="Q923">
        <v>22</v>
      </c>
      <c r="R923">
        <v>26</v>
      </c>
      <c r="S923">
        <v>50</v>
      </c>
      <c r="T923">
        <v>78</v>
      </c>
      <c r="U923">
        <v>40</v>
      </c>
      <c r="V923">
        <v>77</v>
      </c>
      <c r="W923">
        <v>77</v>
      </c>
      <c r="X923">
        <v>42</v>
      </c>
      <c r="Y923">
        <v>26</v>
      </c>
      <c r="Z923">
        <v>15</v>
      </c>
      <c r="AA923">
        <v>3</v>
      </c>
      <c r="AB923">
        <v>44</v>
      </c>
      <c r="AC923">
        <v>28</v>
      </c>
      <c r="AD923">
        <v>71</v>
      </c>
      <c r="AE923">
        <v>86</v>
      </c>
      <c r="AF923">
        <v>36</v>
      </c>
      <c r="AG923">
        <v>44</v>
      </c>
      <c r="AH923">
        <v>14</v>
      </c>
      <c r="AI923">
        <v>167</v>
      </c>
      <c r="AJ923">
        <v>10</v>
      </c>
      <c r="AK923">
        <v>153</v>
      </c>
      <c r="AL923">
        <v>1801</v>
      </c>
      <c r="AM923">
        <v>1891</v>
      </c>
      <c r="AO923">
        <v>17.815384615384616</v>
      </c>
      <c r="AP923">
        <v>19.5</v>
      </c>
      <c r="AQ923">
        <v>17.50344827586207</v>
      </c>
      <c r="AR923">
        <v>15.081081081081082</v>
      </c>
      <c r="AS923">
        <v>20.861538461538462</v>
      </c>
      <c r="AT923">
        <v>18.059999999999999</v>
      </c>
      <c r="AU923">
        <v>15.657142857142857</v>
      </c>
      <c r="AV923">
        <v>8.9793103448275868</v>
      </c>
      <c r="AW923">
        <v>10.08</v>
      </c>
      <c r="AX923">
        <v>14.490000000000002</v>
      </c>
      <c r="AY923">
        <v>7.7142857142857144</v>
      </c>
      <c r="AZ923">
        <v>16.386206896551727</v>
      </c>
      <c r="BA923">
        <v>31.37142857142857</v>
      </c>
      <c r="BB923">
        <v>28.224</v>
      </c>
      <c r="BC923">
        <v>33.381818181818183</v>
      </c>
      <c r="BD923">
        <v>34.753846153846155</v>
      </c>
      <c r="BE923">
        <v>17.856000000000002</v>
      </c>
      <c r="BF923">
        <v>18.184615384615384</v>
      </c>
      <c r="BG923">
        <v>18.27</v>
      </c>
      <c r="BH923">
        <v>10.846753246753247</v>
      </c>
      <c r="BI923">
        <v>8.836363636363636</v>
      </c>
      <c r="BJ923">
        <v>15.514285714285714</v>
      </c>
      <c r="BK923">
        <v>31.84615384615385</v>
      </c>
      <c r="BL923">
        <v>29.52</v>
      </c>
      <c r="BM923">
        <v>40.800000000000004</v>
      </c>
      <c r="BN923">
        <v>22.990909090909092</v>
      </c>
      <c r="BO923">
        <v>22.242857142857144</v>
      </c>
      <c r="BP923">
        <v>8.4676056338028172</v>
      </c>
      <c r="BQ923">
        <v>15.279069767441863</v>
      </c>
      <c r="BR923">
        <v>33.199999999999996</v>
      </c>
      <c r="BS923">
        <v>30.109090909090909</v>
      </c>
      <c r="BT923">
        <v>26.485714285714284</v>
      </c>
      <c r="BU923">
        <v>7.6958083832335324</v>
      </c>
      <c r="BV923">
        <v>16.559999999999999</v>
      </c>
      <c r="BW923">
        <v>12.941176470588236</v>
      </c>
      <c r="BX923">
        <v>17.138478622987229</v>
      </c>
      <c r="BY923">
        <v>19.518238195459965</v>
      </c>
      <c r="BZ923">
        <v>922</v>
      </c>
    </row>
    <row r="924" spans="1:78" x14ac:dyDescent="0.25">
      <c r="A924">
        <v>923</v>
      </c>
      <c r="B924" t="s">
        <v>993</v>
      </c>
      <c r="C924">
        <v>78</v>
      </c>
      <c r="D924">
        <v>47</v>
      </c>
      <c r="E924">
        <v>60</v>
      </c>
      <c r="F924">
        <v>75</v>
      </c>
      <c r="G924">
        <v>40</v>
      </c>
      <c r="H924">
        <v>58</v>
      </c>
      <c r="I924">
        <v>62</v>
      </c>
      <c r="J924">
        <v>87</v>
      </c>
      <c r="K924">
        <v>85</v>
      </c>
      <c r="L924">
        <v>78</v>
      </c>
      <c r="M924">
        <v>14</v>
      </c>
      <c r="N924">
        <v>29</v>
      </c>
      <c r="O924">
        <v>42</v>
      </c>
      <c r="P924">
        <v>25</v>
      </c>
      <c r="Q924">
        <v>22</v>
      </c>
      <c r="R924">
        <v>26</v>
      </c>
      <c r="S924">
        <v>49</v>
      </c>
      <c r="T924">
        <v>79</v>
      </c>
      <c r="U924">
        <v>39</v>
      </c>
      <c r="V924">
        <v>81</v>
      </c>
      <c r="W924">
        <v>77</v>
      </c>
      <c r="X924">
        <v>43</v>
      </c>
      <c r="Y924">
        <v>48</v>
      </c>
      <c r="Z924">
        <v>15</v>
      </c>
      <c r="AA924">
        <v>4</v>
      </c>
      <c r="AB924">
        <v>45</v>
      </c>
      <c r="AC924">
        <v>29</v>
      </c>
      <c r="AD924">
        <v>72</v>
      </c>
      <c r="AE924">
        <v>92</v>
      </c>
      <c r="AF924">
        <v>37</v>
      </c>
      <c r="AG924">
        <v>49</v>
      </c>
      <c r="AH924">
        <v>14</v>
      </c>
      <c r="AI924">
        <v>168</v>
      </c>
      <c r="AJ924">
        <v>10</v>
      </c>
      <c r="AK924">
        <v>150</v>
      </c>
      <c r="AL924">
        <v>1800</v>
      </c>
      <c r="AM924">
        <v>1929</v>
      </c>
      <c r="AO924">
        <v>17.815384615384616</v>
      </c>
      <c r="AP924">
        <v>19.914893617021278</v>
      </c>
      <c r="AQ924">
        <v>16.920000000000002</v>
      </c>
      <c r="AR924">
        <v>14.880000000000003</v>
      </c>
      <c r="AS924">
        <v>20.340000000000003</v>
      </c>
      <c r="AT924">
        <v>18.682758620689654</v>
      </c>
      <c r="AU924">
        <v>15.909677419354837</v>
      </c>
      <c r="AV924">
        <v>8.9793103448275868</v>
      </c>
      <c r="AW924">
        <v>10.08</v>
      </c>
      <c r="AX924">
        <v>14.861538461538464</v>
      </c>
      <c r="AY924">
        <v>7.7142857142857144</v>
      </c>
      <c r="AZ924">
        <v>16.386206896551727</v>
      </c>
      <c r="BA924">
        <v>31.37142857142857</v>
      </c>
      <c r="BB924">
        <v>28.224</v>
      </c>
      <c r="BC924">
        <v>33.381818181818183</v>
      </c>
      <c r="BD924">
        <v>34.753846153846155</v>
      </c>
      <c r="BE924">
        <v>18.220408163265308</v>
      </c>
      <c r="BF924">
        <v>17.954430379746835</v>
      </c>
      <c r="BG924">
        <v>18.738461538461539</v>
      </c>
      <c r="BH924">
        <v>10.31111111111111</v>
      </c>
      <c r="BI924">
        <v>8.836363636363636</v>
      </c>
      <c r="BJ924">
        <v>15.153488372093024</v>
      </c>
      <c r="BK924">
        <v>17.25</v>
      </c>
      <c r="BL924">
        <v>29.52</v>
      </c>
      <c r="BM924">
        <v>30.6</v>
      </c>
      <c r="BN924">
        <v>22.48</v>
      </c>
      <c r="BO924">
        <v>21.475862068965519</v>
      </c>
      <c r="BP924">
        <v>8.3500000000000014</v>
      </c>
      <c r="BQ924">
        <v>14.282608695652174</v>
      </c>
      <c r="BR924">
        <v>32.302702702702703</v>
      </c>
      <c r="BS924">
        <v>27.036734693877552</v>
      </c>
      <c r="BT924">
        <v>26.485714285714284</v>
      </c>
      <c r="BU924">
        <v>7.65</v>
      </c>
      <c r="BV924">
        <v>16.559999999999999</v>
      </c>
      <c r="BW924">
        <v>13.2</v>
      </c>
      <c r="BX924">
        <v>17.148000000000003</v>
      </c>
      <c r="BY924">
        <v>18.862601639432505</v>
      </c>
      <c r="BZ924">
        <v>923</v>
      </c>
    </row>
    <row r="925" spans="1:78" x14ac:dyDescent="0.25">
      <c r="A925">
        <v>924</v>
      </c>
      <c r="B925" t="s">
        <v>994</v>
      </c>
      <c r="C925">
        <v>77</v>
      </c>
      <c r="D925">
        <v>46</v>
      </c>
      <c r="E925">
        <v>60</v>
      </c>
      <c r="F925">
        <v>74</v>
      </c>
      <c r="G925">
        <v>40</v>
      </c>
      <c r="H925">
        <v>60</v>
      </c>
      <c r="I925">
        <v>62</v>
      </c>
      <c r="J925">
        <v>73</v>
      </c>
      <c r="K925">
        <v>79</v>
      </c>
      <c r="L925">
        <v>76</v>
      </c>
      <c r="M925">
        <v>14</v>
      </c>
      <c r="N925">
        <v>29</v>
      </c>
      <c r="O925">
        <v>42</v>
      </c>
      <c r="P925">
        <v>25</v>
      </c>
      <c r="Q925">
        <v>22</v>
      </c>
      <c r="R925">
        <v>26</v>
      </c>
      <c r="S925">
        <v>53</v>
      </c>
      <c r="T925">
        <v>78</v>
      </c>
      <c r="U925">
        <v>38</v>
      </c>
      <c r="V925">
        <v>65</v>
      </c>
      <c r="W925">
        <v>78</v>
      </c>
      <c r="X925">
        <v>43</v>
      </c>
      <c r="Y925">
        <v>48</v>
      </c>
      <c r="Z925">
        <v>15</v>
      </c>
      <c r="AA925">
        <v>4</v>
      </c>
      <c r="AB925">
        <v>45</v>
      </c>
      <c r="AC925">
        <v>29</v>
      </c>
      <c r="AD925">
        <v>76</v>
      </c>
      <c r="AE925">
        <v>92</v>
      </c>
      <c r="AF925">
        <v>37</v>
      </c>
      <c r="AG925">
        <v>48</v>
      </c>
      <c r="AH925">
        <v>14</v>
      </c>
      <c r="AI925">
        <v>138</v>
      </c>
      <c r="AJ925">
        <v>9</v>
      </c>
      <c r="AK925">
        <v>152</v>
      </c>
      <c r="AL925">
        <v>1791</v>
      </c>
      <c r="AM925">
        <v>1867</v>
      </c>
      <c r="AO925">
        <v>18.046753246753248</v>
      </c>
      <c r="AP925">
        <v>20.347826086956523</v>
      </c>
      <c r="AQ925">
        <v>16.920000000000002</v>
      </c>
      <c r="AR925">
        <v>15.081081081081082</v>
      </c>
      <c r="AS925">
        <v>20.340000000000003</v>
      </c>
      <c r="AT925">
        <v>18.059999999999999</v>
      </c>
      <c r="AU925">
        <v>15.909677419354837</v>
      </c>
      <c r="AV925">
        <v>10.701369863013699</v>
      </c>
      <c r="AW925">
        <v>10.845569620253166</v>
      </c>
      <c r="AX925">
        <v>15.252631578947367</v>
      </c>
      <c r="AY925">
        <v>7.7142857142857144</v>
      </c>
      <c r="AZ925">
        <v>16.386206896551727</v>
      </c>
      <c r="BA925">
        <v>31.37142857142857</v>
      </c>
      <c r="BB925">
        <v>28.224</v>
      </c>
      <c r="BC925">
        <v>33.381818181818183</v>
      </c>
      <c r="BD925">
        <v>34.753846153846155</v>
      </c>
      <c r="BE925">
        <v>16.845283018867924</v>
      </c>
      <c r="BF925">
        <v>18.184615384615384</v>
      </c>
      <c r="BG925">
        <v>19.231578947368423</v>
      </c>
      <c r="BH925">
        <v>12.84923076923077</v>
      </c>
      <c r="BI925">
        <v>8.7230769230769223</v>
      </c>
      <c r="BJ925">
        <v>15.153488372093024</v>
      </c>
      <c r="BK925">
        <v>17.25</v>
      </c>
      <c r="BL925">
        <v>29.52</v>
      </c>
      <c r="BM925">
        <v>30.6</v>
      </c>
      <c r="BN925">
        <v>22.48</v>
      </c>
      <c r="BO925">
        <v>21.475862068965519</v>
      </c>
      <c r="BP925">
        <v>7.9105263157894736</v>
      </c>
      <c r="BQ925">
        <v>14.282608695652174</v>
      </c>
      <c r="BR925">
        <v>32.302702702702703</v>
      </c>
      <c r="BS925">
        <v>27.6</v>
      </c>
      <c r="BT925">
        <v>26.485714285714284</v>
      </c>
      <c r="BU925">
        <v>9.3130434782608695</v>
      </c>
      <c r="BV925">
        <v>18.399999999999999</v>
      </c>
      <c r="BW925">
        <v>13.026315789473683</v>
      </c>
      <c r="BX925">
        <v>17.234170854271358</v>
      </c>
      <c r="BY925">
        <v>19.083325570899639</v>
      </c>
      <c r="BZ925">
        <v>924</v>
      </c>
    </row>
    <row r="926" spans="1:78" x14ac:dyDescent="0.25">
      <c r="A926">
        <v>925</v>
      </c>
      <c r="B926" t="s">
        <v>995</v>
      </c>
      <c r="C926">
        <v>77</v>
      </c>
      <c r="D926">
        <v>46</v>
      </c>
      <c r="E926">
        <v>61</v>
      </c>
      <c r="F926">
        <v>75</v>
      </c>
      <c r="G926">
        <v>42</v>
      </c>
      <c r="H926">
        <v>63</v>
      </c>
      <c r="I926">
        <v>65</v>
      </c>
      <c r="J926">
        <v>73</v>
      </c>
      <c r="K926">
        <v>79</v>
      </c>
      <c r="L926">
        <v>75</v>
      </c>
      <c r="M926">
        <v>14</v>
      </c>
      <c r="N926">
        <v>29</v>
      </c>
      <c r="O926">
        <v>42</v>
      </c>
      <c r="P926">
        <v>25</v>
      </c>
      <c r="Q926">
        <v>22</v>
      </c>
      <c r="R926">
        <v>26</v>
      </c>
      <c r="S926">
        <v>53</v>
      </c>
      <c r="T926">
        <v>78</v>
      </c>
      <c r="U926">
        <v>37</v>
      </c>
      <c r="V926">
        <v>64</v>
      </c>
      <c r="W926">
        <v>73</v>
      </c>
      <c r="X926">
        <v>43</v>
      </c>
      <c r="Y926">
        <v>48</v>
      </c>
      <c r="Z926">
        <v>15</v>
      </c>
      <c r="AA926">
        <v>4</v>
      </c>
      <c r="AB926">
        <v>45</v>
      </c>
      <c r="AC926">
        <v>29</v>
      </c>
      <c r="AD926">
        <v>76</v>
      </c>
      <c r="AE926">
        <v>93</v>
      </c>
      <c r="AF926">
        <v>37</v>
      </c>
      <c r="AG926">
        <v>44</v>
      </c>
      <c r="AH926">
        <v>15</v>
      </c>
      <c r="AI926">
        <v>120</v>
      </c>
      <c r="AJ926">
        <v>8</v>
      </c>
      <c r="AK926">
        <v>153</v>
      </c>
      <c r="AL926">
        <v>1786</v>
      </c>
      <c r="AM926">
        <v>1849</v>
      </c>
      <c r="AO926">
        <v>18.046753246753248</v>
      </c>
      <c r="AP926">
        <v>20.347826086956523</v>
      </c>
      <c r="AQ926">
        <v>16.642622950819675</v>
      </c>
      <c r="AR926">
        <v>14.880000000000003</v>
      </c>
      <c r="AS926">
        <v>19.371428571428574</v>
      </c>
      <c r="AT926">
        <v>17.2</v>
      </c>
      <c r="AU926">
        <v>15.175384615384615</v>
      </c>
      <c r="AV926">
        <v>10.701369863013699</v>
      </c>
      <c r="AW926">
        <v>10.845569620253166</v>
      </c>
      <c r="AX926">
        <v>15.456</v>
      </c>
      <c r="AY926">
        <v>7.7142857142857144</v>
      </c>
      <c r="AZ926">
        <v>16.386206896551727</v>
      </c>
      <c r="BA926">
        <v>31.37142857142857</v>
      </c>
      <c r="BB926">
        <v>28.224</v>
      </c>
      <c r="BC926">
        <v>33.381818181818183</v>
      </c>
      <c r="BD926">
        <v>34.753846153846155</v>
      </c>
      <c r="BE926">
        <v>16.845283018867924</v>
      </c>
      <c r="BF926">
        <v>18.184615384615384</v>
      </c>
      <c r="BG926">
        <v>19.751351351351353</v>
      </c>
      <c r="BH926">
        <v>13.05</v>
      </c>
      <c r="BI926">
        <v>9.3205479452054796</v>
      </c>
      <c r="BJ926">
        <v>15.153488372093024</v>
      </c>
      <c r="BK926">
        <v>17.25</v>
      </c>
      <c r="BL926">
        <v>29.52</v>
      </c>
      <c r="BM926">
        <v>30.6</v>
      </c>
      <c r="BN926">
        <v>22.48</v>
      </c>
      <c r="BO926">
        <v>21.475862068965519</v>
      </c>
      <c r="BP926">
        <v>7.9105263157894736</v>
      </c>
      <c r="BQ926">
        <v>14.129032258064516</v>
      </c>
      <c r="BR926">
        <v>32.302702702702703</v>
      </c>
      <c r="BS926">
        <v>30.109090909090909</v>
      </c>
      <c r="BT926">
        <v>24.72</v>
      </c>
      <c r="BU926">
        <v>10.71</v>
      </c>
      <c r="BV926">
        <v>20.7</v>
      </c>
      <c r="BW926">
        <v>12.941176470588236</v>
      </c>
      <c r="BX926">
        <v>17.282418812989921</v>
      </c>
      <c r="BY926">
        <v>19.17127733395429</v>
      </c>
      <c r="BZ926">
        <v>925</v>
      </c>
    </row>
    <row r="927" spans="1:78" x14ac:dyDescent="0.25">
      <c r="A927">
        <v>926</v>
      </c>
      <c r="B927" t="s">
        <v>996</v>
      </c>
      <c r="C927">
        <v>77</v>
      </c>
      <c r="D927">
        <v>46</v>
      </c>
      <c r="E927">
        <v>59</v>
      </c>
      <c r="F927">
        <v>76</v>
      </c>
      <c r="G927">
        <v>40</v>
      </c>
      <c r="H927">
        <v>64</v>
      </c>
      <c r="I927">
        <v>65</v>
      </c>
      <c r="J927">
        <v>74</v>
      </c>
      <c r="K927">
        <v>79</v>
      </c>
      <c r="L927">
        <v>63</v>
      </c>
      <c r="M927">
        <v>14</v>
      </c>
      <c r="N927">
        <v>29</v>
      </c>
      <c r="O927">
        <v>42</v>
      </c>
      <c r="P927">
        <v>25</v>
      </c>
      <c r="Q927">
        <v>22</v>
      </c>
      <c r="R927">
        <v>26</v>
      </c>
      <c r="S927">
        <v>53</v>
      </c>
      <c r="T927">
        <v>78</v>
      </c>
      <c r="U927">
        <v>37</v>
      </c>
      <c r="V927">
        <v>74</v>
      </c>
      <c r="W927">
        <v>76</v>
      </c>
      <c r="X927">
        <v>42</v>
      </c>
      <c r="Y927">
        <v>46</v>
      </c>
      <c r="Z927">
        <v>15</v>
      </c>
      <c r="AA927">
        <v>4</v>
      </c>
      <c r="AB927">
        <v>45</v>
      </c>
      <c r="AC927">
        <v>29</v>
      </c>
      <c r="AD927">
        <v>113</v>
      </c>
      <c r="AE927">
        <v>111</v>
      </c>
      <c r="AF927">
        <v>36</v>
      </c>
      <c r="AG927">
        <v>43</v>
      </c>
      <c r="AH927">
        <v>14</v>
      </c>
      <c r="AI927">
        <v>126</v>
      </c>
      <c r="AJ927">
        <v>8</v>
      </c>
      <c r="AK927">
        <v>152</v>
      </c>
      <c r="AL927">
        <v>1830</v>
      </c>
      <c r="AM927">
        <v>1903</v>
      </c>
      <c r="AO927">
        <v>18.046753246753248</v>
      </c>
      <c r="AP927">
        <v>20.347826086956523</v>
      </c>
      <c r="AQ927">
        <v>17.206779661016949</v>
      </c>
      <c r="AR927">
        <v>14.684210526315788</v>
      </c>
      <c r="AS927">
        <v>20.340000000000003</v>
      </c>
      <c r="AT927">
        <v>16.931250000000002</v>
      </c>
      <c r="AU927">
        <v>15.175384615384615</v>
      </c>
      <c r="AV927">
        <v>10.556756756756757</v>
      </c>
      <c r="AW927">
        <v>10.845569620253166</v>
      </c>
      <c r="AX927">
        <v>18.399999999999999</v>
      </c>
      <c r="AY927">
        <v>7.7142857142857144</v>
      </c>
      <c r="AZ927">
        <v>16.386206896551727</v>
      </c>
      <c r="BA927">
        <v>31.37142857142857</v>
      </c>
      <c r="BB927">
        <v>28.224</v>
      </c>
      <c r="BC927">
        <v>33.381818181818183</v>
      </c>
      <c r="BD927">
        <v>34.753846153846155</v>
      </c>
      <c r="BE927">
        <v>16.845283018867924</v>
      </c>
      <c r="BF927">
        <v>18.184615384615384</v>
      </c>
      <c r="BG927">
        <v>19.751351351351353</v>
      </c>
      <c r="BH927">
        <v>11.286486486486487</v>
      </c>
      <c r="BI927">
        <v>8.9526315789473685</v>
      </c>
      <c r="BJ927">
        <v>15.514285714285714</v>
      </c>
      <c r="BK927">
        <v>18</v>
      </c>
      <c r="BL927">
        <v>29.52</v>
      </c>
      <c r="BM927">
        <v>30.6</v>
      </c>
      <c r="BN927">
        <v>22.48</v>
      </c>
      <c r="BO927">
        <v>21.475862068965519</v>
      </c>
      <c r="BP927">
        <v>5.320353982300885</v>
      </c>
      <c r="BQ927">
        <v>11.837837837837839</v>
      </c>
      <c r="BR927">
        <v>33.199999999999996</v>
      </c>
      <c r="BS927">
        <v>30.809302325581392</v>
      </c>
      <c r="BT927">
        <v>26.485714285714284</v>
      </c>
      <c r="BU927">
        <v>10.200000000000001</v>
      </c>
      <c r="BV927">
        <v>20.7</v>
      </c>
      <c r="BW927">
        <v>13.026315789473683</v>
      </c>
      <c r="BX927">
        <v>16.866885245901642</v>
      </c>
      <c r="BY927">
        <v>19.199908282464122</v>
      </c>
      <c r="BZ927">
        <v>926</v>
      </c>
    </row>
    <row r="928" spans="1:78" x14ac:dyDescent="0.25">
      <c r="A928">
        <v>927</v>
      </c>
      <c r="B928" t="s">
        <v>997</v>
      </c>
      <c r="C928">
        <v>78</v>
      </c>
      <c r="D928">
        <v>48</v>
      </c>
      <c r="E928">
        <v>60</v>
      </c>
      <c r="F928">
        <v>76</v>
      </c>
      <c r="G928">
        <v>40</v>
      </c>
      <c r="H928">
        <v>64</v>
      </c>
      <c r="I928">
        <v>64</v>
      </c>
      <c r="J928">
        <v>75</v>
      </c>
      <c r="K928">
        <v>79</v>
      </c>
      <c r="L928">
        <v>66</v>
      </c>
      <c r="M928">
        <v>14</v>
      </c>
      <c r="N928">
        <v>29</v>
      </c>
      <c r="O928">
        <v>42</v>
      </c>
      <c r="P928">
        <v>25</v>
      </c>
      <c r="Q928">
        <v>22</v>
      </c>
      <c r="R928">
        <v>26</v>
      </c>
      <c r="S928">
        <v>53</v>
      </c>
      <c r="T928">
        <v>77</v>
      </c>
      <c r="U928">
        <v>36</v>
      </c>
      <c r="V928">
        <v>74</v>
      </c>
      <c r="W928">
        <v>77</v>
      </c>
      <c r="X928">
        <v>42</v>
      </c>
      <c r="Y928">
        <v>46</v>
      </c>
      <c r="Z928">
        <v>15</v>
      </c>
      <c r="AA928">
        <v>4</v>
      </c>
      <c r="AB928">
        <v>46</v>
      </c>
      <c r="AC928">
        <v>28</v>
      </c>
      <c r="AD928">
        <v>77</v>
      </c>
      <c r="AE928">
        <v>110</v>
      </c>
      <c r="AF928">
        <v>36</v>
      </c>
      <c r="AG928">
        <v>42</v>
      </c>
      <c r="AH928">
        <v>15</v>
      </c>
      <c r="AI928">
        <v>128</v>
      </c>
      <c r="AJ928">
        <v>8</v>
      </c>
      <c r="AK928">
        <v>148</v>
      </c>
      <c r="AL928">
        <v>1798</v>
      </c>
      <c r="AM928">
        <v>1870</v>
      </c>
      <c r="AO928">
        <v>17.815384615384616</v>
      </c>
      <c r="AP928">
        <v>19.5</v>
      </c>
      <c r="AQ928">
        <v>16.920000000000002</v>
      </c>
      <c r="AR928">
        <v>14.684210526315788</v>
      </c>
      <c r="AS928">
        <v>20.340000000000003</v>
      </c>
      <c r="AT928">
        <v>16.931250000000002</v>
      </c>
      <c r="AU928">
        <v>15.4125</v>
      </c>
      <c r="AV928">
        <v>10.416</v>
      </c>
      <c r="AW928">
        <v>10.845569620253166</v>
      </c>
      <c r="AX928">
        <v>17.563636363636366</v>
      </c>
      <c r="AY928">
        <v>7.7142857142857144</v>
      </c>
      <c r="AZ928">
        <v>16.386206896551727</v>
      </c>
      <c r="BA928">
        <v>31.37142857142857</v>
      </c>
      <c r="BB928">
        <v>28.224</v>
      </c>
      <c r="BC928">
        <v>33.381818181818183</v>
      </c>
      <c r="BD928">
        <v>34.753846153846155</v>
      </c>
      <c r="BE928">
        <v>16.845283018867924</v>
      </c>
      <c r="BF928">
        <v>18.42077922077922</v>
      </c>
      <c r="BG928">
        <v>20.3</v>
      </c>
      <c r="BH928">
        <v>11.286486486486487</v>
      </c>
      <c r="BI928">
        <v>8.836363636363636</v>
      </c>
      <c r="BJ928">
        <v>15.514285714285714</v>
      </c>
      <c r="BK928">
        <v>18</v>
      </c>
      <c r="BL928">
        <v>29.52</v>
      </c>
      <c r="BM928">
        <v>30.6</v>
      </c>
      <c r="BN928">
        <v>21.991304347826087</v>
      </c>
      <c r="BO928">
        <v>22.242857142857144</v>
      </c>
      <c r="BP928">
        <v>7.8077922077922084</v>
      </c>
      <c r="BQ928">
        <v>11.945454545454547</v>
      </c>
      <c r="BR928">
        <v>33.199999999999996</v>
      </c>
      <c r="BS928">
        <v>31.542857142857148</v>
      </c>
      <c r="BT928">
        <v>24.72</v>
      </c>
      <c r="BU928">
        <v>10.040625</v>
      </c>
      <c r="BV928">
        <v>20.7</v>
      </c>
      <c r="BW928">
        <v>13.378378378378379</v>
      </c>
      <c r="BX928">
        <v>17.167074527252502</v>
      </c>
      <c r="BY928">
        <v>19.226945494640166</v>
      </c>
      <c r="BZ928">
        <v>927</v>
      </c>
    </row>
    <row r="929" spans="1:78" x14ac:dyDescent="0.25">
      <c r="A929">
        <v>928</v>
      </c>
      <c r="B929" t="s">
        <v>998</v>
      </c>
      <c r="C929">
        <v>78</v>
      </c>
      <c r="D929">
        <v>48</v>
      </c>
      <c r="E929">
        <v>61</v>
      </c>
      <c r="F929">
        <v>76</v>
      </c>
      <c r="G929">
        <v>40</v>
      </c>
      <c r="H929">
        <v>64</v>
      </c>
      <c r="I929">
        <v>64</v>
      </c>
      <c r="J929">
        <v>73</v>
      </c>
      <c r="K929">
        <v>76</v>
      </c>
      <c r="L929">
        <v>65</v>
      </c>
      <c r="M929">
        <v>14</v>
      </c>
      <c r="N929">
        <v>29</v>
      </c>
      <c r="O929">
        <v>42</v>
      </c>
      <c r="P929">
        <v>26</v>
      </c>
      <c r="Q929">
        <v>23</v>
      </c>
      <c r="R929">
        <v>26</v>
      </c>
      <c r="S929">
        <v>53</v>
      </c>
      <c r="T929">
        <v>75</v>
      </c>
      <c r="U929">
        <v>36</v>
      </c>
      <c r="V929">
        <v>81</v>
      </c>
      <c r="W929">
        <v>78</v>
      </c>
      <c r="X929">
        <v>40</v>
      </c>
      <c r="Y929">
        <v>46</v>
      </c>
      <c r="Z929">
        <v>15</v>
      </c>
      <c r="AA929">
        <v>4</v>
      </c>
      <c r="AB929">
        <v>46</v>
      </c>
      <c r="AC929">
        <v>28</v>
      </c>
      <c r="AD929">
        <v>77</v>
      </c>
      <c r="AE929">
        <v>111</v>
      </c>
      <c r="AF929">
        <v>36</v>
      </c>
      <c r="AG929">
        <v>42</v>
      </c>
      <c r="AH929">
        <v>15</v>
      </c>
      <c r="AI929">
        <v>120</v>
      </c>
      <c r="AJ929">
        <v>8</v>
      </c>
      <c r="AK929">
        <v>148</v>
      </c>
      <c r="AL929">
        <v>1787</v>
      </c>
      <c r="AM929">
        <v>1864</v>
      </c>
      <c r="AO929">
        <v>17.815384615384616</v>
      </c>
      <c r="AP929">
        <v>19.5</v>
      </c>
      <c r="AQ929">
        <v>16.642622950819675</v>
      </c>
      <c r="AR929">
        <v>14.684210526315788</v>
      </c>
      <c r="AS929">
        <v>20.340000000000003</v>
      </c>
      <c r="AT929">
        <v>16.931250000000002</v>
      </c>
      <c r="AU929">
        <v>15.4125</v>
      </c>
      <c r="AV929">
        <v>10.701369863013699</v>
      </c>
      <c r="AW929">
        <v>11.273684210526318</v>
      </c>
      <c r="AX929">
        <v>17.833846153846157</v>
      </c>
      <c r="AY929">
        <v>7.7142857142857144</v>
      </c>
      <c r="AZ929">
        <v>16.386206896551727</v>
      </c>
      <c r="BA929">
        <v>31.37142857142857</v>
      </c>
      <c r="BB929">
        <v>27.138461538461538</v>
      </c>
      <c r="BC929">
        <v>31.930434782608696</v>
      </c>
      <c r="BD929">
        <v>34.753846153846155</v>
      </c>
      <c r="BE929">
        <v>16.845283018867924</v>
      </c>
      <c r="BF929">
        <v>18.911999999999999</v>
      </c>
      <c r="BG929">
        <v>20.3</v>
      </c>
      <c r="BH929">
        <v>10.31111111111111</v>
      </c>
      <c r="BI929">
        <v>8.7230769230769223</v>
      </c>
      <c r="BJ929">
        <v>16.290000000000003</v>
      </c>
      <c r="BK929">
        <v>18</v>
      </c>
      <c r="BL929">
        <v>29.52</v>
      </c>
      <c r="BM929">
        <v>30.6</v>
      </c>
      <c r="BN929">
        <v>21.991304347826087</v>
      </c>
      <c r="BO929">
        <v>22.242857142857144</v>
      </c>
      <c r="BP929">
        <v>7.8077922077922084</v>
      </c>
      <c r="BQ929">
        <v>11.837837837837839</v>
      </c>
      <c r="BR929">
        <v>33.199999999999996</v>
      </c>
      <c r="BS929">
        <v>31.542857142857148</v>
      </c>
      <c r="BT929">
        <v>24.72</v>
      </c>
      <c r="BU929">
        <v>10.71</v>
      </c>
      <c r="BV929">
        <v>20.7</v>
      </c>
      <c r="BW929">
        <v>13.378378378378379</v>
      </c>
      <c r="BX929">
        <v>17.272747621712366</v>
      </c>
      <c r="BY929">
        <v>19.221077729184877</v>
      </c>
      <c r="BZ929">
        <v>928</v>
      </c>
    </row>
    <row r="930" spans="1:78" x14ac:dyDescent="0.25">
      <c r="A930">
        <v>929</v>
      </c>
      <c r="B930" t="s">
        <v>999</v>
      </c>
      <c r="C930">
        <v>78</v>
      </c>
      <c r="D930">
        <v>48</v>
      </c>
      <c r="E930">
        <v>61</v>
      </c>
      <c r="F930">
        <v>78</v>
      </c>
      <c r="G930">
        <v>40</v>
      </c>
      <c r="H930">
        <v>64</v>
      </c>
      <c r="I930">
        <v>64</v>
      </c>
      <c r="J930">
        <v>73</v>
      </c>
      <c r="K930">
        <v>76</v>
      </c>
      <c r="L930">
        <v>66</v>
      </c>
      <c r="M930">
        <v>14</v>
      </c>
      <c r="N930">
        <v>29</v>
      </c>
      <c r="O930">
        <v>42</v>
      </c>
      <c r="P930">
        <v>25</v>
      </c>
      <c r="Q930">
        <v>22</v>
      </c>
      <c r="R930">
        <v>26</v>
      </c>
      <c r="S930">
        <v>52</v>
      </c>
      <c r="T930">
        <v>76</v>
      </c>
      <c r="U930">
        <v>36</v>
      </c>
      <c r="V930">
        <v>77</v>
      </c>
      <c r="W930">
        <v>77</v>
      </c>
      <c r="X930">
        <v>41</v>
      </c>
      <c r="Y930">
        <v>45</v>
      </c>
      <c r="Z930">
        <v>14</v>
      </c>
      <c r="AA930">
        <v>3</v>
      </c>
      <c r="AB930">
        <v>47</v>
      </c>
      <c r="AC930">
        <v>28</v>
      </c>
      <c r="AD930">
        <v>77</v>
      </c>
      <c r="AE930">
        <v>110</v>
      </c>
      <c r="AF930">
        <v>36</v>
      </c>
      <c r="AG930">
        <v>41</v>
      </c>
      <c r="AH930">
        <v>14</v>
      </c>
      <c r="AI930">
        <v>163</v>
      </c>
      <c r="AJ930">
        <v>7</v>
      </c>
      <c r="AK930">
        <v>147</v>
      </c>
      <c r="AL930">
        <v>1798</v>
      </c>
      <c r="AM930">
        <v>1897</v>
      </c>
      <c r="AO930">
        <v>17.815384615384616</v>
      </c>
      <c r="AP930">
        <v>19.5</v>
      </c>
      <c r="AQ930">
        <v>16.642622950819675</v>
      </c>
      <c r="AR930">
        <v>14.307692307692308</v>
      </c>
      <c r="AS930">
        <v>20.340000000000003</v>
      </c>
      <c r="AT930">
        <v>16.931250000000002</v>
      </c>
      <c r="AU930">
        <v>15.4125</v>
      </c>
      <c r="AV930">
        <v>10.701369863013699</v>
      </c>
      <c r="AW930">
        <v>11.273684210526318</v>
      </c>
      <c r="AX930">
        <v>17.563636363636366</v>
      </c>
      <c r="AY930">
        <v>7.7142857142857144</v>
      </c>
      <c r="AZ930">
        <v>16.386206896551727</v>
      </c>
      <c r="BA930">
        <v>31.37142857142857</v>
      </c>
      <c r="BB930">
        <v>28.224</v>
      </c>
      <c r="BC930">
        <v>33.381818181818183</v>
      </c>
      <c r="BD930">
        <v>34.753846153846155</v>
      </c>
      <c r="BE930">
        <v>17.169230769230769</v>
      </c>
      <c r="BF930">
        <v>18.663157894736841</v>
      </c>
      <c r="BG930">
        <v>20.3</v>
      </c>
      <c r="BH930">
        <v>10.846753246753247</v>
      </c>
      <c r="BI930">
        <v>8.836363636363636</v>
      </c>
      <c r="BJ930">
        <v>15.89268292682927</v>
      </c>
      <c r="BK930">
        <v>18.399999999999999</v>
      </c>
      <c r="BL930">
        <v>31.628571428571433</v>
      </c>
      <c r="BM930">
        <v>40.800000000000004</v>
      </c>
      <c r="BN930">
        <v>21.52340425531915</v>
      </c>
      <c r="BO930">
        <v>22.242857142857144</v>
      </c>
      <c r="BP930">
        <v>7.8077922077922084</v>
      </c>
      <c r="BQ930">
        <v>11.945454545454547</v>
      </c>
      <c r="BR930">
        <v>33.199999999999996</v>
      </c>
      <c r="BS930">
        <v>32.312195121951227</v>
      </c>
      <c r="BT930">
        <v>26.485714285714284</v>
      </c>
      <c r="BU930">
        <v>7.8846625766871163</v>
      </c>
      <c r="BV930">
        <v>23.657142857142858</v>
      </c>
      <c r="BW930">
        <v>13.469387755102042</v>
      </c>
      <c r="BX930">
        <v>17.167074527252502</v>
      </c>
      <c r="BY930">
        <v>19.292171530511094</v>
      </c>
      <c r="BZ930">
        <v>929</v>
      </c>
    </row>
    <row r="931" spans="1:78" x14ac:dyDescent="0.25">
      <c r="A931">
        <v>930</v>
      </c>
      <c r="B931" t="s">
        <v>1000</v>
      </c>
      <c r="C931">
        <v>78</v>
      </c>
      <c r="D931">
        <v>48</v>
      </c>
      <c r="E931">
        <v>61</v>
      </c>
      <c r="F931">
        <v>80</v>
      </c>
      <c r="G931">
        <v>40</v>
      </c>
      <c r="H931">
        <v>63</v>
      </c>
      <c r="I931">
        <v>64</v>
      </c>
      <c r="J931">
        <v>67</v>
      </c>
      <c r="K931">
        <v>75</v>
      </c>
      <c r="L931">
        <v>66</v>
      </c>
      <c r="M931">
        <v>14</v>
      </c>
      <c r="N931">
        <v>30</v>
      </c>
      <c r="O931">
        <v>42</v>
      </c>
      <c r="P931">
        <v>25</v>
      </c>
      <c r="Q931">
        <v>22</v>
      </c>
      <c r="R931">
        <v>26</v>
      </c>
      <c r="S931">
        <v>53</v>
      </c>
      <c r="T931">
        <v>75</v>
      </c>
      <c r="U931">
        <v>36</v>
      </c>
      <c r="V931">
        <v>74</v>
      </c>
      <c r="W931">
        <v>74</v>
      </c>
      <c r="X931">
        <v>41</v>
      </c>
      <c r="Y931">
        <v>46</v>
      </c>
      <c r="Z931">
        <v>14</v>
      </c>
      <c r="AA931">
        <v>3</v>
      </c>
      <c r="AB931">
        <v>47</v>
      </c>
      <c r="AC931">
        <v>28</v>
      </c>
      <c r="AD931">
        <v>77</v>
      </c>
      <c r="AE931">
        <v>102</v>
      </c>
      <c r="AF931">
        <v>36</v>
      </c>
      <c r="AG931">
        <v>46</v>
      </c>
      <c r="AH931">
        <v>14</v>
      </c>
      <c r="AI931">
        <v>166</v>
      </c>
      <c r="AJ931">
        <v>11</v>
      </c>
      <c r="AK931">
        <v>152</v>
      </c>
      <c r="AL931">
        <v>1803</v>
      </c>
      <c r="AM931">
        <v>1896</v>
      </c>
      <c r="AO931">
        <v>17.815384615384616</v>
      </c>
      <c r="AP931">
        <v>19.5</v>
      </c>
      <c r="AQ931">
        <v>16.642622950819675</v>
      </c>
      <c r="AR931">
        <v>13.950000000000001</v>
      </c>
      <c r="AS931">
        <v>20.340000000000003</v>
      </c>
      <c r="AT931">
        <v>17.2</v>
      </c>
      <c r="AU931">
        <v>15.4125</v>
      </c>
      <c r="AV931">
        <v>11.659701492537312</v>
      </c>
      <c r="AW931">
        <v>11.423999999999999</v>
      </c>
      <c r="AX931">
        <v>17.563636363636366</v>
      </c>
      <c r="AY931">
        <v>7.7142857142857144</v>
      </c>
      <c r="AZ931">
        <v>15.840000000000002</v>
      </c>
      <c r="BA931">
        <v>31.37142857142857</v>
      </c>
      <c r="BB931">
        <v>28.224</v>
      </c>
      <c r="BC931">
        <v>33.381818181818183</v>
      </c>
      <c r="BD931">
        <v>34.753846153846155</v>
      </c>
      <c r="BE931">
        <v>16.845283018867924</v>
      </c>
      <c r="BF931">
        <v>18.911999999999999</v>
      </c>
      <c r="BG931">
        <v>20.3</v>
      </c>
      <c r="BH931">
        <v>11.286486486486487</v>
      </c>
      <c r="BI931">
        <v>9.1945945945945944</v>
      </c>
      <c r="BJ931">
        <v>15.89268292682927</v>
      </c>
      <c r="BK931">
        <v>18</v>
      </c>
      <c r="BL931">
        <v>31.628571428571433</v>
      </c>
      <c r="BM931">
        <v>40.800000000000004</v>
      </c>
      <c r="BN931">
        <v>21.52340425531915</v>
      </c>
      <c r="BO931">
        <v>22.242857142857144</v>
      </c>
      <c r="BP931">
        <v>7.8077922077922084</v>
      </c>
      <c r="BQ931">
        <v>12.882352941176471</v>
      </c>
      <c r="BR931">
        <v>33.199999999999996</v>
      </c>
      <c r="BS931">
        <v>28.8</v>
      </c>
      <c r="BT931">
        <v>26.485714285714284</v>
      </c>
      <c r="BU931">
        <v>7.7421686746987959</v>
      </c>
      <c r="BV931">
        <v>15.054545454545455</v>
      </c>
      <c r="BW931">
        <v>13.026315789473683</v>
      </c>
      <c r="BX931">
        <v>17.11946755407654</v>
      </c>
      <c r="BY931">
        <v>19.128452400678455</v>
      </c>
      <c r="BZ931">
        <v>930</v>
      </c>
    </row>
    <row r="932" spans="1:78" x14ac:dyDescent="0.25">
      <c r="A932">
        <v>931</v>
      </c>
      <c r="B932" t="s">
        <v>1001</v>
      </c>
      <c r="C932">
        <v>78</v>
      </c>
      <c r="D932">
        <v>49</v>
      </c>
      <c r="E932">
        <v>61</v>
      </c>
      <c r="F932">
        <v>76</v>
      </c>
      <c r="G932">
        <v>40</v>
      </c>
      <c r="H932">
        <v>65</v>
      </c>
      <c r="I932">
        <v>66</v>
      </c>
      <c r="J932">
        <v>67</v>
      </c>
      <c r="K932">
        <v>75</v>
      </c>
      <c r="L932">
        <v>66</v>
      </c>
      <c r="M932">
        <v>14</v>
      </c>
      <c r="N932">
        <v>29</v>
      </c>
      <c r="O932">
        <v>42</v>
      </c>
      <c r="P932">
        <v>25</v>
      </c>
      <c r="Q932">
        <v>22</v>
      </c>
      <c r="R932">
        <v>26</v>
      </c>
      <c r="S932">
        <v>54</v>
      </c>
      <c r="T932">
        <v>75</v>
      </c>
      <c r="U932">
        <v>37</v>
      </c>
      <c r="V932">
        <v>76</v>
      </c>
      <c r="W932">
        <v>77</v>
      </c>
      <c r="X932">
        <v>39</v>
      </c>
      <c r="Y932">
        <v>46</v>
      </c>
      <c r="Z932">
        <v>15</v>
      </c>
      <c r="AA932">
        <v>3</v>
      </c>
      <c r="AB932">
        <v>47</v>
      </c>
      <c r="AC932">
        <v>30</v>
      </c>
      <c r="AD932">
        <v>77</v>
      </c>
      <c r="AE932">
        <v>102</v>
      </c>
      <c r="AF932">
        <v>36</v>
      </c>
      <c r="AG932">
        <v>42</v>
      </c>
      <c r="AH932">
        <v>11</v>
      </c>
      <c r="AI932">
        <v>110</v>
      </c>
      <c r="AJ932">
        <v>7</v>
      </c>
      <c r="AK932">
        <v>148</v>
      </c>
      <c r="AL932">
        <v>1779</v>
      </c>
      <c r="AM932">
        <v>1833</v>
      </c>
      <c r="AO932">
        <v>17.815384615384616</v>
      </c>
      <c r="AP932">
        <v>19.102040816326529</v>
      </c>
      <c r="AQ932">
        <v>16.642622950819675</v>
      </c>
      <c r="AR932">
        <v>14.684210526315788</v>
      </c>
      <c r="AS932">
        <v>20.340000000000003</v>
      </c>
      <c r="AT932">
        <v>16.670769230769231</v>
      </c>
      <c r="AU932">
        <v>14.945454545454545</v>
      </c>
      <c r="AV932">
        <v>11.659701492537312</v>
      </c>
      <c r="AW932">
        <v>11.423999999999999</v>
      </c>
      <c r="AX932">
        <v>17.563636363636366</v>
      </c>
      <c r="AY932">
        <v>7.7142857142857144</v>
      </c>
      <c r="AZ932">
        <v>16.386206896551727</v>
      </c>
      <c r="BA932">
        <v>31.37142857142857</v>
      </c>
      <c r="BB932">
        <v>28.224</v>
      </c>
      <c r="BC932">
        <v>33.381818181818183</v>
      </c>
      <c r="BD932">
        <v>34.753846153846155</v>
      </c>
      <c r="BE932">
        <v>16.533333333333335</v>
      </c>
      <c r="BF932">
        <v>18.911999999999999</v>
      </c>
      <c r="BG932">
        <v>19.751351351351353</v>
      </c>
      <c r="BH932">
        <v>10.989473684210527</v>
      </c>
      <c r="BI932">
        <v>8.836363636363636</v>
      </c>
      <c r="BJ932">
        <v>16.707692307692309</v>
      </c>
      <c r="BK932">
        <v>18</v>
      </c>
      <c r="BL932">
        <v>29.52</v>
      </c>
      <c r="BM932">
        <v>40.800000000000004</v>
      </c>
      <c r="BN932">
        <v>21.52340425531915</v>
      </c>
      <c r="BO932">
        <v>20.76</v>
      </c>
      <c r="BP932">
        <v>7.8077922077922084</v>
      </c>
      <c r="BQ932">
        <v>12.882352941176471</v>
      </c>
      <c r="BR932">
        <v>33.199999999999996</v>
      </c>
      <c r="BS932">
        <v>31.542857142857148</v>
      </c>
      <c r="BT932">
        <v>33.709090909090911</v>
      </c>
      <c r="BU932">
        <v>11.683636363636364</v>
      </c>
      <c r="BV932">
        <v>23.657142857142858</v>
      </c>
      <c r="BW932">
        <v>13.378378378378379</v>
      </c>
      <c r="BX932">
        <v>17.350421585160205</v>
      </c>
      <c r="BY932">
        <v>19.474274615210337</v>
      </c>
      <c r="BZ932">
        <v>931</v>
      </c>
    </row>
    <row r="933" spans="1:78" x14ac:dyDescent="0.25">
      <c r="A933">
        <v>932</v>
      </c>
      <c r="B933" t="s">
        <v>1002</v>
      </c>
      <c r="C933">
        <v>78</v>
      </c>
      <c r="D933">
        <v>48</v>
      </c>
      <c r="E933">
        <v>61</v>
      </c>
      <c r="F933">
        <v>77</v>
      </c>
      <c r="G933">
        <v>42</v>
      </c>
      <c r="H933">
        <v>66</v>
      </c>
      <c r="I933">
        <v>56</v>
      </c>
      <c r="J933">
        <v>53</v>
      </c>
      <c r="K933">
        <v>55</v>
      </c>
      <c r="L933">
        <v>66</v>
      </c>
      <c r="M933">
        <v>14</v>
      </c>
      <c r="N933">
        <v>29</v>
      </c>
      <c r="O933">
        <v>42</v>
      </c>
      <c r="P933">
        <v>25</v>
      </c>
      <c r="Q933">
        <v>23</v>
      </c>
      <c r="R933">
        <v>26</v>
      </c>
      <c r="S933">
        <v>50</v>
      </c>
      <c r="T933">
        <v>77</v>
      </c>
      <c r="U933">
        <v>37</v>
      </c>
      <c r="V933">
        <v>90</v>
      </c>
      <c r="W933">
        <v>83</v>
      </c>
      <c r="X933">
        <v>41</v>
      </c>
      <c r="Y933">
        <v>45</v>
      </c>
      <c r="Z933">
        <v>14</v>
      </c>
      <c r="AA933">
        <v>3</v>
      </c>
      <c r="AB933">
        <v>47</v>
      </c>
      <c r="AC933">
        <v>30</v>
      </c>
      <c r="AD933">
        <v>72</v>
      </c>
      <c r="AE933">
        <v>66</v>
      </c>
      <c r="AF933">
        <v>36</v>
      </c>
      <c r="AG933">
        <v>42</v>
      </c>
      <c r="AH933">
        <v>11</v>
      </c>
      <c r="AI933">
        <v>108</v>
      </c>
      <c r="AJ933">
        <v>8</v>
      </c>
      <c r="AK933">
        <v>149</v>
      </c>
      <c r="AL933">
        <v>1743</v>
      </c>
      <c r="AM933">
        <v>1770</v>
      </c>
      <c r="AO933">
        <v>17.815384615384616</v>
      </c>
      <c r="AP933">
        <v>19.5</v>
      </c>
      <c r="AQ933">
        <v>16.642622950819675</v>
      </c>
      <c r="AR933">
        <v>14.493506493506494</v>
      </c>
      <c r="AS933">
        <v>19.371428571428574</v>
      </c>
      <c r="AT933">
        <v>16.418181818181818</v>
      </c>
      <c r="AU933">
        <v>17.614285714285717</v>
      </c>
      <c r="AV933">
        <v>14.739622641509435</v>
      </c>
      <c r="AW933">
        <v>15.578181818181818</v>
      </c>
      <c r="AX933">
        <v>17.563636363636366</v>
      </c>
      <c r="AY933">
        <v>7.7142857142857144</v>
      </c>
      <c r="AZ933">
        <v>16.386206896551727</v>
      </c>
      <c r="BA933">
        <v>31.37142857142857</v>
      </c>
      <c r="BB933">
        <v>28.224</v>
      </c>
      <c r="BC933">
        <v>31.930434782608696</v>
      </c>
      <c r="BD933">
        <v>34.753846153846155</v>
      </c>
      <c r="BE933">
        <v>17.856000000000002</v>
      </c>
      <c r="BF933">
        <v>18.42077922077922</v>
      </c>
      <c r="BG933">
        <v>19.751351351351353</v>
      </c>
      <c r="BH933">
        <v>9.2800000000000011</v>
      </c>
      <c r="BI933">
        <v>8.1975903614457835</v>
      </c>
      <c r="BJ933">
        <v>15.89268292682927</v>
      </c>
      <c r="BK933">
        <v>18.399999999999999</v>
      </c>
      <c r="BL933">
        <v>31.628571428571433</v>
      </c>
      <c r="BM933">
        <v>40.800000000000004</v>
      </c>
      <c r="BN933">
        <v>21.52340425531915</v>
      </c>
      <c r="BO933">
        <v>20.76</v>
      </c>
      <c r="BP933">
        <v>8.3500000000000014</v>
      </c>
      <c r="BQ933">
        <v>19.90909090909091</v>
      </c>
      <c r="BR933">
        <v>33.199999999999996</v>
      </c>
      <c r="BS933">
        <v>31.542857142857148</v>
      </c>
      <c r="BT933">
        <v>33.709090909090911</v>
      </c>
      <c r="BU933">
        <v>11.9</v>
      </c>
      <c r="BV933">
        <v>20.7</v>
      </c>
      <c r="BW933">
        <v>13.288590604026846</v>
      </c>
      <c r="BX933">
        <v>17.708777969018932</v>
      </c>
      <c r="BY933">
        <v>19.965267243302591</v>
      </c>
      <c r="BZ933">
        <v>932</v>
      </c>
    </row>
    <row r="934" spans="1:78" x14ac:dyDescent="0.25">
      <c r="A934">
        <v>933</v>
      </c>
      <c r="B934" t="s">
        <v>1003</v>
      </c>
      <c r="C934">
        <v>79</v>
      </c>
      <c r="D934">
        <v>48</v>
      </c>
      <c r="E934">
        <v>61</v>
      </c>
      <c r="F934">
        <v>77</v>
      </c>
      <c r="G934">
        <v>41</v>
      </c>
      <c r="H934">
        <v>63</v>
      </c>
      <c r="I934">
        <v>58</v>
      </c>
      <c r="J934">
        <v>54</v>
      </c>
      <c r="K934">
        <v>58</v>
      </c>
      <c r="L934">
        <v>64</v>
      </c>
      <c r="M934">
        <v>14</v>
      </c>
      <c r="N934">
        <v>29</v>
      </c>
      <c r="O934">
        <v>42</v>
      </c>
      <c r="P934">
        <v>25</v>
      </c>
      <c r="Q934">
        <v>22</v>
      </c>
      <c r="R934">
        <v>26</v>
      </c>
      <c r="S934">
        <v>50</v>
      </c>
      <c r="T934">
        <v>77</v>
      </c>
      <c r="U934">
        <v>38</v>
      </c>
      <c r="V934">
        <v>90</v>
      </c>
      <c r="W934">
        <v>81</v>
      </c>
      <c r="X934">
        <v>41</v>
      </c>
      <c r="Y934">
        <v>45</v>
      </c>
      <c r="Z934">
        <v>14</v>
      </c>
      <c r="AA934">
        <v>3</v>
      </c>
      <c r="AB934">
        <v>50</v>
      </c>
      <c r="AC934">
        <v>30</v>
      </c>
      <c r="AD934">
        <v>81</v>
      </c>
      <c r="AE934">
        <v>66</v>
      </c>
      <c r="AF934">
        <v>36</v>
      </c>
      <c r="AG934">
        <v>45</v>
      </c>
      <c r="AH934">
        <v>11</v>
      </c>
      <c r="AI934">
        <v>158</v>
      </c>
      <c r="AJ934">
        <v>8</v>
      </c>
      <c r="AK934">
        <v>149</v>
      </c>
      <c r="AL934">
        <v>1761</v>
      </c>
      <c r="AM934">
        <v>1834</v>
      </c>
      <c r="AO934">
        <v>17.58987341772152</v>
      </c>
      <c r="AP934">
        <v>19.5</v>
      </c>
      <c r="AQ934">
        <v>16.642622950819675</v>
      </c>
      <c r="AR934">
        <v>14.493506493506494</v>
      </c>
      <c r="AS934">
        <v>19.84390243902439</v>
      </c>
      <c r="AT934">
        <v>17.2</v>
      </c>
      <c r="AU934">
        <v>17.006896551724139</v>
      </c>
      <c r="AV934">
        <v>14.466666666666665</v>
      </c>
      <c r="AW934">
        <v>14.77241379310345</v>
      </c>
      <c r="AX934">
        <v>18.112500000000001</v>
      </c>
      <c r="AY934">
        <v>7.7142857142857144</v>
      </c>
      <c r="AZ934">
        <v>16.386206896551727</v>
      </c>
      <c r="BA934">
        <v>31.37142857142857</v>
      </c>
      <c r="BB934">
        <v>28.224</v>
      </c>
      <c r="BC934">
        <v>33.381818181818183</v>
      </c>
      <c r="BD934">
        <v>34.753846153846155</v>
      </c>
      <c r="BE934">
        <v>17.856000000000002</v>
      </c>
      <c r="BF934">
        <v>18.42077922077922</v>
      </c>
      <c r="BG934">
        <v>19.231578947368423</v>
      </c>
      <c r="BH934">
        <v>9.2800000000000011</v>
      </c>
      <c r="BI934">
        <v>8.4</v>
      </c>
      <c r="BJ934">
        <v>15.89268292682927</v>
      </c>
      <c r="BK934">
        <v>18.399999999999999</v>
      </c>
      <c r="BL934">
        <v>31.628571428571433</v>
      </c>
      <c r="BM934">
        <v>40.800000000000004</v>
      </c>
      <c r="BN934">
        <v>20.231999999999999</v>
      </c>
      <c r="BO934">
        <v>20.76</v>
      </c>
      <c r="BP934">
        <v>7.4222222222222216</v>
      </c>
      <c r="BQ934">
        <v>19.90909090909091</v>
      </c>
      <c r="BR934">
        <v>33.199999999999996</v>
      </c>
      <c r="BS934">
        <v>29.439999999999998</v>
      </c>
      <c r="BT934">
        <v>33.709090909090911</v>
      </c>
      <c r="BU934">
        <v>8.1341772151898741</v>
      </c>
      <c r="BV934">
        <v>20.7</v>
      </c>
      <c r="BW934">
        <v>13.288590604026846</v>
      </c>
      <c r="BX934">
        <v>17.527768313458264</v>
      </c>
      <c r="BY934">
        <v>19.686180989290275</v>
      </c>
      <c r="BZ934">
        <v>933</v>
      </c>
    </row>
    <row r="935" spans="1:78" x14ac:dyDescent="0.25">
      <c r="A935">
        <v>934</v>
      </c>
      <c r="B935" t="s">
        <v>1004</v>
      </c>
      <c r="C935">
        <v>78</v>
      </c>
      <c r="D935">
        <v>47</v>
      </c>
      <c r="E935">
        <v>61</v>
      </c>
      <c r="F935">
        <v>79</v>
      </c>
      <c r="G935">
        <v>41</v>
      </c>
      <c r="H935">
        <v>63</v>
      </c>
      <c r="I935">
        <v>58</v>
      </c>
      <c r="J935">
        <v>53</v>
      </c>
      <c r="K935">
        <v>54</v>
      </c>
      <c r="L935">
        <v>59</v>
      </c>
      <c r="M935">
        <v>14</v>
      </c>
      <c r="N935">
        <v>29</v>
      </c>
      <c r="O935">
        <v>42</v>
      </c>
      <c r="P935">
        <v>25</v>
      </c>
      <c r="Q935">
        <v>22</v>
      </c>
      <c r="R935">
        <v>26</v>
      </c>
      <c r="S935">
        <v>50</v>
      </c>
      <c r="T935">
        <v>76</v>
      </c>
      <c r="U935">
        <v>38</v>
      </c>
      <c r="V935">
        <v>92</v>
      </c>
      <c r="W935">
        <v>84</v>
      </c>
      <c r="X935">
        <v>41</v>
      </c>
      <c r="Y935">
        <v>45</v>
      </c>
      <c r="Z935">
        <v>14</v>
      </c>
      <c r="AA935">
        <v>3</v>
      </c>
      <c r="AB935">
        <v>48</v>
      </c>
      <c r="AC935">
        <v>30</v>
      </c>
      <c r="AD935">
        <v>114</v>
      </c>
      <c r="AE935">
        <v>67</v>
      </c>
      <c r="AF935">
        <v>37</v>
      </c>
      <c r="AG935">
        <v>46</v>
      </c>
      <c r="AH935">
        <v>11</v>
      </c>
      <c r="AI935">
        <v>106</v>
      </c>
      <c r="AJ935">
        <v>8</v>
      </c>
      <c r="AK935">
        <v>149</v>
      </c>
      <c r="AL935">
        <v>1777</v>
      </c>
      <c r="AM935">
        <v>1810</v>
      </c>
      <c r="AO935">
        <v>17.815384615384616</v>
      </c>
      <c r="AP935">
        <v>19.914893617021278</v>
      </c>
      <c r="AQ935">
        <v>16.642622950819675</v>
      </c>
      <c r="AR935">
        <v>14.126582278481013</v>
      </c>
      <c r="AS935">
        <v>19.84390243902439</v>
      </c>
      <c r="AT935">
        <v>17.2</v>
      </c>
      <c r="AU935">
        <v>17.006896551724139</v>
      </c>
      <c r="AV935">
        <v>14.739622641509435</v>
      </c>
      <c r="AW935">
        <v>15.866666666666667</v>
      </c>
      <c r="AX935">
        <v>19.647457627118644</v>
      </c>
      <c r="AY935">
        <v>7.7142857142857144</v>
      </c>
      <c r="AZ935">
        <v>16.386206896551727</v>
      </c>
      <c r="BA935">
        <v>31.37142857142857</v>
      </c>
      <c r="BB935">
        <v>28.224</v>
      </c>
      <c r="BC935">
        <v>33.381818181818183</v>
      </c>
      <c r="BD935">
        <v>34.753846153846155</v>
      </c>
      <c r="BE935">
        <v>17.856000000000002</v>
      </c>
      <c r="BF935">
        <v>18.663157894736841</v>
      </c>
      <c r="BG935">
        <v>19.231578947368423</v>
      </c>
      <c r="BH935">
        <v>9.0782608695652183</v>
      </c>
      <c r="BI935">
        <v>8.1</v>
      </c>
      <c r="BJ935">
        <v>15.89268292682927</v>
      </c>
      <c r="BK935">
        <v>18.399999999999999</v>
      </c>
      <c r="BL935">
        <v>31.628571428571433</v>
      </c>
      <c r="BM935">
        <v>40.800000000000004</v>
      </c>
      <c r="BN935">
        <v>21.075000000000003</v>
      </c>
      <c r="BO935">
        <v>20.76</v>
      </c>
      <c r="BP935">
        <v>5.2736842105263158</v>
      </c>
      <c r="BQ935">
        <v>19.611940298507463</v>
      </c>
      <c r="BR935">
        <v>32.302702702702703</v>
      </c>
      <c r="BS935">
        <v>28.8</v>
      </c>
      <c r="BT935">
        <v>33.709090909090911</v>
      </c>
      <c r="BU935">
        <v>12.124528301886793</v>
      </c>
      <c r="BV935">
        <v>20.7</v>
      </c>
      <c r="BW935">
        <v>13.288590604026846</v>
      </c>
      <c r="BX935">
        <v>17.369949352841871</v>
      </c>
      <c r="BY935">
        <v>19.866707776805679</v>
      </c>
      <c r="BZ935">
        <v>934</v>
      </c>
    </row>
    <row r="936" spans="1:78" x14ac:dyDescent="0.25">
      <c r="A936">
        <v>935</v>
      </c>
      <c r="B936" t="s">
        <v>1005</v>
      </c>
      <c r="C936">
        <v>78</v>
      </c>
      <c r="D936">
        <v>47</v>
      </c>
      <c r="E936">
        <v>57</v>
      </c>
      <c r="F936">
        <v>86</v>
      </c>
      <c r="G936">
        <v>36</v>
      </c>
      <c r="H936">
        <v>63</v>
      </c>
      <c r="I936">
        <v>58</v>
      </c>
      <c r="J936">
        <v>56</v>
      </c>
      <c r="K936">
        <v>65</v>
      </c>
      <c r="L936">
        <v>59</v>
      </c>
      <c r="M936">
        <v>14</v>
      </c>
      <c r="N936">
        <v>29</v>
      </c>
      <c r="O936">
        <v>42</v>
      </c>
      <c r="P936">
        <v>25</v>
      </c>
      <c r="Q936">
        <v>22</v>
      </c>
      <c r="R936">
        <v>26</v>
      </c>
      <c r="S936">
        <v>58</v>
      </c>
      <c r="T936">
        <v>77</v>
      </c>
      <c r="U936">
        <v>38</v>
      </c>
      <c r="V936">
        <v>92</v>
      </c>
      <c r="W936">
        <v>83</v>
      </c>
      <c r="X936">
        <v>41</v>
      </c>
      <c r="Y936">
        <v>45</v>
      </c>
      <c r="Z936">
        <v>14</v>
      </c>
      <c r="AA936">
        <v>3</v>
      </c>
      <c r="AB936">
        <v>48</v>
      </c>
      <c r="AC936">
        <v>30</v>
      </c>
      <c r="AD936">
        <v>135</v>
      </c>
      <c r="AE936">
        <v>68</v>
      </c>
      <c r="AF936">
        <v>37</v>
      </c>
      <c r="AG936">
        <v>43</v>
      </c>
      <c r="AH936">
        <v>11</v>
      </c>
      <c r="AI936">
        <v>117</v>
      </c>
      <c r="AJ936">
        <v>8</v>
      </c>
      <c r="AK936">
        <v>150</v>
      </c>
      <c r="AL936">
        <v>1791</v>
      </c>
      <c r="AM936">
        <v>1861</v>
      </c>
      <c r="AO936">
        <v>17.815384615384616</v>
      </c>
      <c r="AP936">
        <v>19.914893617021278</v>
      </c>
      <c r="AQ936">
        <v>17.810526315789474</v>
      </c>
      <c r="AR936">
        <v>12.976744186046513</v>
      </c>
      <c r="AS936">
        <v>22.6</v>
      </c>
      <c r="AT936">
        <v>17.2</v>
      </c>
      <c r="AU936">
        <v>17.006896551724139</v>
      </c>
      <c r="AV936">
        <v>13.950000000000001</v>
      </c>
      <c r="AW936">
        <v>13.181538461538461</v>
      </c>
      <c r="AX936">
        <v>19.647457627118644</v>
      </c>
      <c r="AY936">
        <v>7.7142857142857144</v>
      </c>
      <c r="AZ936">
        <v>16.386206896551727</v>
      </c>
      <c r="BA936">
        <v>31.37142857142857</v>
      </c>
      <c r="BB936">
        <v>28.224</v>
      </c>
      <c r="BC936">
        <v>33.381818181818183</v>
      </c>
      <c r="BD936">
        <v>34.753846153846155</v>
      </c>
      <c r="BE936">
        <v>15.393103448275861</v>
      </c>
      <c r="BF936">
        <v>18.42077922077922</v>
      </c>
      <c r="BG936">
        <v>19.231578947368423</v>
      </c>
      <c r="BH936">
        <v>9.0782608695652183</v>
      </c>
      <c r="BI936">
        <v>8.1975903614457835</v>
      </c>
      <c r="BJ936">
        <v>15.89268292682927</v>
      </c>
      <c r="BK936">
        <v>18.399999999999999</v>
      </c>
      <c r="BL936">
        <v>31.628571428571433</v>
      </c>
      <c r="BM936">
        <v>40.800000000000004</v>
      </c>
      <c r="BN936">
        <v>21.075000000000003</v>
      </c>
      <c r="BO936">
        <v>20.76</v>
      </c>
      <c r="BP936">
        <v>4.4533333333333331</v>
      </c>
      <c r="BQ936">
        <v>19.323529411764707</v>
      </c>
      <c r="BR936">
        <v>32.302702702702703</v>
      </c>
      <c r="BS936">
        <v>30.809302325581392</v>
      </c>
      <c r="BT936">
        <v>33.709090909090911</v>
      </c>
      <c r="BU936">
        <v>10.984615384615385</v>
      </c>
      <c r="BV936">
        <v>20.7</v>
      </c>
      <c r="BW936">
        <v>13.2</v>
      </c>
      <c r="BX936">
        <v>17.234170854271358</v>
      </c>
      <c r="BY936">
        <v>19.766287709269704</v>
      </c>
      <c r="BZ936">
        <v>935</v>
      </c>
    </row>
    <row r="937" spans="1:78" x14ac:dyDescent="0.25">
      <c r="A937">
        <v>936</v>
      </c>
      <c r="B937" t="s">
        <v>1006</v>
      </c>
      <c r="C937">
        <v>77</v>
      </c>
      <c r="D937">
        <v>48</v>
      </c>
      <c r="E937">
        <v>69</v>
      </c>
      <c r="F937">
        <v>87</v>
      </c>
      <c r="G937">
        <v>35</v>
      </c>
      <c r="H937">
        <v>64</v>
      </c>
      <c r="I937">
        <v>58</v>
      </c>
      <c r="J937">
        <v>56</v>
      </c>
      <c r="K937">
        <v>65</v>
      </c>
      <c r="L937">
        <v>59</v>
      </c>
      <c r="M937">
        <v>14</v>
      </c>
      <c r="N937">
        <v>29</v>
      </c>
      <c r="O937">
        <v>42</v>
      </c>
      <c r="P937">
        <v>25</v>
      </c>
      <c r="Q937">
        <v>22</v>
      </c>
      <c r="R937">
        <v>26</v>
      </c>
      <c r="S937">
        <v>58</v>
      </c>
      <c r="T937">
        <v>79</v>
      </c>
      <c r="U937">
        <v>39</v>
      </c>
      <c r="V937">
        <v>90</v>
      </c>
      <c r="W937">
        <v>87</v>
      </c>
      <c r="X937">
        <v>41</v>
      </c>
      <c r="Y937">
        <v>41</v>
      </c>
      <c r="Z937">
        <v>14</v>
      </c>
      <c r="AA937">
        <v>3</v>
      </c>
      <c r="AB937">
        <v>48</v>
      </c>
      <c r="AC937">
        <v>30</v>
      </c>
      <c r="AD937">
        <v>134</v>
      </c>
      <c r="AE937">
        <v>67</v>
      </c>
      <c r="AF937">
        <v>36</v>
      </c>
      <c r="AG937">
        <v>44</v>
      </c>
      <c r="AH937">
        <v>11</v>
      </c>
      <c r="AI937">
        <v>118</v>
      </c>
      <c r="AJ937">
        <v>8</v>
      </c>
      <c r="AK937">
        <v>151</v>
      </c>
      <c r="AL937">
        <v>1783</v>
      </c>
      <c r="AM937">
        <v>1875</v>
      </c>
      <c r="AO937">
        <v>18.046753246753248</v>
      </c>
      <c r="AP937">
        <v>19.5</v>
      </c>
      <c r="AQ937">
        <v>14.713043478260872</v>
      </c>
      <c r="AR937">
        <v>12.827586206896552</v>
      </c>
      <c r="AS937">
        <v>23.245714285714286</v>
      </c>
      <c r="AT937">
        <v>16.931250000000002</v>
      </c>
      <c r="AU937">
        <v>17.006896551724139</v>
      </c>
      <c r="AV937">
        <v>13.950000000000001</v>
      </c>
      <c r="AW937">
        <v>13.181538461538461</v>
      </c>
      <c r="AX937">
        <v>19.647457627118644</v>
      </c>
      <c r="AY937">
        <v>7.7142857142857144</v>
      </c>
      <c r="AZ937">
        <v>16.386206896551727</v>
      </c>
      <c r="BA937">
        <v>31.37142857142857</v>
      </c>
      <c r="BB937">
        <v>28.224</v>
      </c>
      <c r="BC937">
        <v>33.381818181818183</v>
      </c>
      <c r="BD937">
        <v>34.753846153846155</v>
      </c>
      <c r="BE937">
        <v>15.393103448275861</v>
      </c>
      <c r="BF937">
        <v>17.954430379746835</v>
      </c>
      <c r="BG937">
        <v>18.738461538461539</v>
      </c>
      <c r="BH937">
        <v>9.2800000000000011</v>
      </c>
      <c r="BI937">
        <v>7.8206896551724148</v>
      </c>
      <c r="BJ937">
        <v>15.89268292682927</v>
      </c>
      <c r="BK937">
        <v>20.195121951219512</v>
      </c>
      <c r="BL937">
        <v>31.628571428571433</v>
      </c>
      <c r="BM937">
        <v>40.800000000000004</v>
      </c>
      <c r="BN937">
        <v>21.075000000000003</v>
      </c>
      <c r="BO937">
        <v>20.76</v>
      </c>
      <c r="BP937">
        <v>4.4865671641791041</v>
      </c>
      <c r="BQ937">
        <v>19.611940298507463</v>
      </c>
      <c r="BR937">
        <v>33.199999999999996</v>
      </c>
      <c r="BS937">
        <v>30.109090909090909</v>
      </c>
      <c r="BT937">
        <v>33.709090909090911</v>
      </c>
      <c r="BU937">
        <v>10.891525423728813</v>
      </c>
      <c r="BV937">
        <v>20.7</v>
      </c>
      <c r="BW937">
        <v>13.112582781456954</v>
      </c>
      <c r="BX937">
        <v>17.311497476163769</v>
      </c>
      <c r="BY937">
        <v>19.684771480079927</v>
      </c>
      <c r="BZ937">
        <v>936</v>
      </c>
    </row>
    <row r="938" spans="1:78" x14ac:dyDescent="0.25">
      <c r="A938">
        <v>937</v>
      </c>
      <c r="B938" t="s">
        <v>1007</v>
      </c>
      <c r="C938">
        <v>78</v>
      </c>
      <c r="D938">
        <v>48</v>
      </c>
      <c r="E938">
        <v>64</v>
      </c>
      <c r="F938">
        <v>85</v>
      </c>
      <c r="G938">
        <v>35</v>
      </c>
      <c r="H938">
        <v>63</v>
      </c>
      <c r="I938">
        <v>57</v>
      </c>
      <c r="J938">
        <v>55</v>
      </c>
      <c r="K938">
        <v>66</v>
      </c>
      <c r="L938">
        <v>61</v>
      </c>
      <c r="M938">
        <v>14</v>
      </c>
      <c r="N938">
        <v>28</v>
      </c>
      <c r="O938">
        <v>42</v>
      </c>
      <c r="P938">
        <v>25</v>
      </c>
      <c r="Q938">
        <v>22</v>
      </c>
      <c r="R938">
        <v>26</v>
      </c>
      <c r="S938">
        <v>60</v>
      </c>
      <c r="T938">
        <v>84</v>
      </c>
      <c r="U938">
        <v>39</v>
      </c>
      <c r="V938">
        <v>83</v>
      </c>
      <c r="W938">
        <v>90</v>
      </c>
      <c r="X938">
        <v>41</v>
      </c>
      <c r="Y938">
        <v>41</v>
      </c>
      <c r="Z938">
        <v>14</v>
      </c>
      <c r="AA938">
        <v>3</v>
      </c>
      <c r="AB938">
        <v>48</v>
      </c>
      <c r="AC938">
        <v>30</v>
      </c>
      <c r="AD938">
        <v>177</v>
      </c>
      <c r="AE938">
        <v>67</v>
      </c>
      <c r="AF938">
        <v>35</v>
      </c>
      <c r="AG938">
        <v>42</v>
      </c>
      <c r="AH938">
        <v>11</v>
      </c>
      <c r="AI938">
        <v>100</v>
      </c>
      <c r="AJ938">
        <v>8</v>
      </c>
      <c r="AK938">
        <v>154</v>
      </c>
      <c r="AL938">
        <v>1813</v>
      </c>
      <c r="AM938">
        <v>1896</v>
      </c>
      <c r="AO938">
        <v>17.815384615384616</v>
      </c>
      <c r="AP938">
        <v>19.5</v>
      </c>
      <c r="AQ938">
        <v>15.862500000000001</v>
      </c>
      <c r="AR938">
        <v>13.129411764705882</v>
      </c>
      <c r="AS938">
        <v>23.245714285714286</v>
      </c>
      <c r="AT938">
        <v>17.2</v>
      </c>
      <c r="AU938">
        <v>17.305263157894736</v>
      </c>
      <c r="AV938">
        <v>14.203636363636363</v>
      </c>
      <c r="AW938">
        <v>12.981818181818182</v>
      </c>
      <c r="AX938">
        <v>19.003278688524592</v>
      </c>
      <c r="AY938">
        <v>7.7142857142857144</v>
      </c>
      <c r="AZ938">
        <v>16.971428571428572</v>
      </c>
      <c r="BA938">
        <v>31.37142857142857</v>
      </c>
      <c r="BB938">
        <v>28.224</v>
      </c>
      <c r="BC938">
        <v>33.381818181818183</v>
      </c>
      <c r="BD938">
        <v>34.753846153846155</v>
      </c>
      <c r="BE938">
        <v>14.880000000000003</v>
      </c>
      <c r="BF938">
        <v>16.885714285714286</v>
      </c>
      <c r="BG938">
        <v>18.738461538461539</v>
      </c>
      <c r="BH938">
        <v>10.06265060240964</v>
      </c>
      <c r="BI938">
        <v>7.5600000000000005</v>
      </c>
      <c r="BJ938">
        <v>15.89268292682927</v>
      </c>
      <c r="BK938">
        <v>20.195121951219512</v>
      </c>
      <c r="BL938">
        <v>31.628571428571433</v>
      </c>
      <c r="BM938">
        <v>40.800000000000004</v>
      </c>
      <c r="BN938">
        <v>21.075000000000003</v>
      </c>
      <c r="BO938">
        <v>20.76</v>
      </c>
      <c r="BP938">
        <v>3.3966101694915252</v>
      </c>
      <c r="BQ938">
        <v>19.611940298507463</v>
      </c>
      <c r="BR938">
        <v>34.148571428571429</v>
      </c>
      <c r="BS938">
        <v>31.542857142857148</v>
      </c>
      <c r="BT938">
        <v>33.709090909090911</v>
      </c>
      <c r="BU938">
        <v>12.852</v>
      </c>
      <c r="BV938">
        <v>20.7</v>
      </c>
      <c r="BW938">
        <v>12.857142857142858</v>
      </c>
      <c r="BX938">
        <v>17.02504136789851</v>
      </c>
      <c r="BY938">
        <v>19.821497280393789</v>
      </c>
      <c r="BZ938">
        <v>937</v>
      </c>
    </row>
    <row r="939" spans="1:78" x14ac:dyDescent="0.25">
      <c r="A939">
        <v>938</v>
      </c>
      <c r="B939" t="s">
        <v>1008</v>
      </c>
      <c r="C939">
        <v>83</v>
      </c>
      <c r="D939">
        <v>48</v>
      </c>
      <c r="E939">
        <v>66</v>
      </c>
      <c r="F939">
        <v>86</v>
      </c>
      <c r="G939">
        <v>35</v>
      </c>
      <c r="H939">
        <v>63</v>
      </c>
      <c r="I939">
        <v>59</v>
      </c>
      <c r="J939">
        <v>61</v>
      </c>
      <c r="K939">
        <v>70</v>
      </c>
      <c r="L939">
        <v>64</v>
      </c>
      <c r="M939">
        <v>14</v>
      </c>
      <c r="N939">
        <v>28</v>
      </c>
      <c r="O939">
        <v>42</v>
      </c>
      <c r="P939">
        <v>25</v>
      </c>
      <c r="Q939">
        <v>22</v>
      </c>
      <c r="R939">
        <v>26</v>
      </c>
      <c r="S939">
        <v>59</v>
      </c>
      <c r="T939">
        <v>82</v>
      </c>
      <c r="U939">
        <v>40</v>
      </c>
      <c r="V939">
        <v>86</v>
      </c>
      <c r="W939">
        <v>88</v>
      </c>
      <c r="X939">
        <v>42</v>
      </c>
      <c r="Y939">
        <v>41</v>
      </c>
      <c r="Z939">
        <v>14</v>
      </c>
      <c r="AA939">
        <v>3</v>
      </c>
      <c r="AB939">
        <v>48</v>
      </c>
      <c r="AC939">
        <v>30</v>
      </c>
      <c r="AD939">
        <v>177</v>
      </c>
      <c r="AE939">
        <v>65</v>
      </c>
      <c r="AF939">
        <v>36</v>
      </c>
      <c r="AG939">
        <v>44</v>
      </c>
      <c r="AH939">
        <v>11</v>
      </c>
      <c r="AI939">
        <v>89</v>
      </c>
      <c r="AJ939">
        <v>8</v>
      </c>
      <c r="AK939">
        <v>154</v>
      </c>
      <c r="AL939">
        <v>1797</v>
      </c>
      <c r="AM939">
        <v>1909</v>
      </c>
      <c r="AO939">
        <v>16.742168674698796</v>
      </c>
      <c r="AP939">
        <v>19.5</v>
      </c>
      <c r="AQ939">
        <v>15.381818181818181</v>
      </c>
      <c r="AR939">
        <v>12.976744186046513</v>
      </c>
      <c r="AS939">
        <v>23.245714285714286</v>
      </c>
      <c r="AT939">
        <v>17.2</v>
      </c>
      <c r="AU939">
        <v>16.71864406779661</v>
      </c>
      <c r="AV939">
        <v>12.806557377049181</v>
      </c>
      <c r="AW939">
        <v>12.24</v>
      </c>
      <c r="AX939">
        <v>18.112500000000001</v>
      </c>
      <c r="AY939">
        <v>7.7142857142857144</v>
      </c>
      <c r="AZ939">
        <v>16.971428571428572</v>
      </c>
      <c r="BA939">
        <v>31.37142857142857</v>
      </c>
      <c r="BB939">
        <v>28.224</v>
      </c>
      <c r="BC939">
        <v>33.381818181818183</v>
      </c>
      <c r="BD939">
        <v>34.753846153846155</v>
      </c>
      <c r="BE939">
        <v>15.13220338983051</v>
      </c>
      <c r="BF939">
        <v>17.297560975609755</v>
      </c>
      <c r="BG939">
        <v>18.27</v>
      </c>
      <c r="BH939">
        <v>9.7116279069767444</v>
      </c>
      <c r="BI939">
        <v>7.7318181818181824</v>
      </c>
      <c r="BJ939">
        <v>15.514285714285714</v>
      </c>
      <c r="BK939">
        <v>20.195121951219512</v>
      </c>
      <c r="BL939">
        <v>31.628571428571433</v>
      </c>
      <c r="BM939">
        <v>40.800000000000004</v>
      </c>
      <c r="BN939">
        <v>21.075000000000003</v>
      </c>
      <c r="BO939">
        <v>20.76</v>
      </c>
      <c r="BP939">
        <v>3.3966101694915252</v>
      </c>
      <c r="BQ939">
        <v>20.215384615384615</v>
      </c>
      <c r="BR939">
        <v>33.199999999999996</v>
      </c>
      <c r="BS939">
        <v>30.109090909090909</v>
      </c>
      <c r="BT939">
        <v>33.709090909090911</v>
      </c>
      <c r="BU939">
        <v>14.440449438202249</v>
      </c>
      <c r="BV939">
        <v>20.7</v>
      </c>
      <c r="BW939">
        <v>12.857142857142858</v>
      </c>
      <c r="BX939">
        <v>17.176627712854756</v>
      </c>
      <c r="BY939">
        <v>19.638691232523275</v>
      </c>
      <c r="BZ939">
        <v>938</v>
      </c>
    </row>
    <row r="940" spans="1:78" x14ac:dyDescent="0.25">
      <c r="A940">
        <v>939</v>
      </c>
      <c r="B940" t="s">
        <v>1009</v>
      </c>
      <c r="C940">
        <v>83</v>
      </c>
      <c r="D940">
        <v>49</v>
      </c>
      <c r="E940">
        <v>71</v>
      </c>
      <c r="F940">
        <v>88</v>
      </c>
      <c r="G940">
        <v>34</v>
      </c>
      <c r="H940">
        <v>64</v>
      </c>
      <c r="I940">
        <v>56</v>
      </c>
      <c r="J940">
        <v>60</v>
      </c>
      <c r="K940">
        <v>69</v>
      </c>
      <c r="L940">
        <v>63</v>
      </c>
      <c r="M940">
        <v>14</v>
      </c>
      <c r="N940">
        <v>28</v>
      </c>
      <c r="O940">
        <v>42</v>
      </c>
      <c r="P940">
        <v>25</v>
      </c>
      <c r="Q940">
        <v>23</v>
      </c>
      <c r="R940">
        <v>27</v>
      </c>
      <c r="S940">
        <v>59</v>
      </c>
      <c r="T940">
        <v>81</v>
      </c>
      <c r="U940">
        <v>38</v>
      </c>
      <c r="V940">
        <v>83</v>
      </c>
      <c r="W940">
        <v>84</v>
      </c>
      <c r="X940">
        <v>41</v>
      </c>
      <c r="Y940">
        <v>41</v>
      </c>
      <c r="Z940">
        <v>14</v>
      </c>
      <c r="AA940">
        <v>3</v>
      </c>
      <c r="AB940">
        <v>48</v>
      </c>
      <c r="AC940">
        <v>30</v>
      </c>
      <c r="AD940">
        <v>115</v>
      </c>
      <c r="AE940">
        <v>64</v>
      </c>
      <c r="AF940">
        <v>36</v>
      </c>
      <c r="AG940">
        <v>42</v>
      </c>
      <c r="AH940">
        <v>10</v>
      </c>
      <c r="AI940">
        <v>89</v>
      </c>
      <c r="AJ940">
        <v>8</v>
      </c>
      <c r="AK940">
        <v>154</v>
      </c>
      <c r="AL940">
        <v>1768</v>
      </c>
      <c r="AM940">
        <v>1836</v>
      </c>
      <c r="AO940">
        <v>16.742168674698796</v>
      </c>
      <c r="AP940">
        <v>19.102040816326529</v>
      </c>
      <c r="AQ940">
        <v>14.298591549295775</v>
      </c>
      <c r="AR940">
        <v>12.681818181818183</v>
      </c>
      <c r="AS940">
        <v>23.929411764705883</v>
      </c>
      <c r="AT940">
        <v>16.931250000000002</v>
      </c>
      <c r="AU940">
        <v>17.614285714285717</v>
      </c>
      <c r="AV940">
        <v>13.02</v>
      </c>
      <c r="AW940">
        <v>12.417391304347827</v>
      </c>
      <c r="AX940">
        <v>18.399999999999999</v>
      </c>
      <c r="AY940">
        <v>7.7142857142857144</v>
      </c>
      <c r="AZ940">
        <v>16.971428571428572</v>
      </c>
      <c r="BA940">
        <v>31.37142857142857</v>
      </c>
      <c r="BB940">
        <v>28.224</v>
      </c>
      <c r="BC940">
        <v>31.930434782608696</v>
      </c>
      <c r="BD940">
        <v>33.466666666666669</v>
      </c>
      <c r="BE940">
        <v>15.13220338983051</v>
      </c>
      <c r="BF940">
        <v>17.511111111111113</v>
      </c>
      <c r="BG940">
        <v>19.231578947368423</v>
      </c>
      <c r="BH940">
        <v>10.06265060240964</v>
      </c>
      <c r="BI940">
        <v>8.1</v>
      </c>
      <c r="BJ940">
        <v>15.89268292682927</v>
      </c>
      <c r="BK940">
        <v>20.195121951219512</v>
      </c>
      <c r="BL940">
        <v>31.628571428571433</v>
      </c>
      <c r="BM940">
        <v>40.800000000000004</v>
      </c>
      <c r="BN940">
        <v>21.075000000000003</v>
      </c>
      <c r="BO940">
        <v>20.76</v>
      </c>
      <c r="BP940">
        <v>5.2278260869565223</v>
      </c>
      <c r="BQ940">
        <v>20.53125</v>
      </c>
      <c r="BR940">
        <v>33.199999999999996</v>
      </c>
      <c r="BS940">
        <v>31.542857142857148</v>
      </c>
      <c r="BT940">
        <v>37.080000000000005</v>
      </c>
      <c r="BU940">
        <v>14.440449438202249</v>
      </c>
      <c r="BV940">
        <v>20.7</v>
      </c>
      <c r="BW940">
        <v>12.857142857142858</v>
      </c>
      <c r="BX940">
        <v>17.458371040723982</v>
      </c>
      <c r="BY940">
        <v>19.775779474299412</v>
      </c>
      <c r="BZ940">
        <v>939</v>
      </c>
    </row>
    <row r="941" spans="1:78" x14ac:dyDescent="0.25">
      <c r="A941">
        <v>940</v>
      </c>
      <c r="B941" t="s">
        <v>1010</v>
      </c>
      <c r="C941">
        <v>83</v>
      </c>
      <c r="D941">
        <v>49</v>
      </c>
      <c r="E941">
        <v>66</v>
      </c>
      <c r="F941">
        <v>87</v>
      </c>
      <c r="G941">
        <v>35</v>
      </c>
      <c r="H941">
        <v>63</v>
      </c>
      <c r="I941">
        <v>56</v>
      </c>
      <c r="J941">
        <v>60</v>
      </c>
      <c r="K941">
        <v>72</v>
      </c>
      <c r="L941">
        <v>59</v>
      </c>
      <c r="M941">
        <v>13</v>
      </c>
      <c r="N941">
        <v>28</v>
      </c>
      <c r="O941">
        <v>41</v>
      </c>
      <c r="P941">
        <v>24</v>
      </c>
      <c r="Q941">
        <v>23</v>
      </c>
      <c r="R941">
        <v>27</v>
      </c>
      <c r="S941">
        <v>58</v>
      </c>
      <c r="T941">
        <v>79</v>
      </c>
      <c r="U941">
        <v>39</v>
      </c>
      <c r="V941">
        <v>85</v>
      </c>
      <c r="W941">
        <v>84</v>
      </c>
      <c r="X941">
        <v>41</v>
      </c>
      <c r="Y941">
        <v>41</v>
      </c>
      <c r="Z941">
        <v>14</v>
      </c>
      <c r="AA941">
        <v>3</v>
      </c>
      <c r="AB941">
        <v>48</v>
      </c>
      <c r="AC941">
        <v>31</v>
      </c>
      <c r="AD941">
        <v>177</v>
      </c>
      <c r="AE941">
        <v>63</v>
      </c>
      <c r="AF941">
        <v>36</v>
      </c>
      <c r="AG941">
        <v>43</v>
      </c>
      <c r="AH941">
        <v>11</v>
      </c>
      <c r="AI941">
        <v>89</v>
      </c>
      <c r="AJ941">
        <v>8</v>
      </c>
      <c r="AK941">
        <v>153</v>
      </c>
      <c r="AL941">
        <v>1811</v>
      </c>
      <c r="AM941">
        <v>1889</v>
      </c>
      <c r="AO941">
        <v>16.742168674698796</v>
      </c>
      <c r="AP941">
        <v>19.102040816326529</v>
      </c>
      <c r="AQ941">
        <v>15.381818181818181</v>
      </c>
      <c r="AR941">
        <v>12.827586206896552</v>
      </c>
      <c r="AS941">
        <v>23.245714285714286</v>
      </c>
      <c r="AT941">
        <v>17.2</v>
      </c>
      <c r="AU941">
        <v>17.614285714285717</v>
      </c>
      <c r="AV941">
        <v>13.02</v>
      </c>
      <c r="AW941">
        <v>11.9</v>
      </c>
      <c r="AX941">
        <v>19.647457627118644</v>
      </c>
      <c r="AY941">
        <v>8.3076923076923066</v>
      </c>
      <c r="AZ941">
        <v>16.971428571428572</v>
      </c>
      <c r="BA941">
        <v>32.136585365853662</v>
      </c>
      <c r="BB941">
        <v>29.4</v>
      </c>
      <c r="BC941">
        <v>31.930434782608696</v>
      </c>
      <c r="BD941">
        <v>33.466666666666669</v>
      </c>
      <c r="BE941">
        <v>15.393103448275861</v>
      </c>
      <c r="BF941">
        <v>17.954430379746835</v>
      </c>
      <c r="BG941">
        <v>18.738461538461539</v>
      </c>
      <c r="BH941">
        <v>9.8258823529411767</v>
      </c>
      <c r="BI941">
        <v>8.1</v>
      </c>
      <c r="BJ941">
        <v>15.89268292682927</v>
      </c>
      <c r="BK941">
        <v>20.195121951219512</v>
      </c>
      <c r="BL941">
        <v>31.628571428571433</v>
      </c>
      <c r="BM941">
        <v>40.800000000000004</v>
      </c>
      <c r="BN941">
        <v>21.075000000000003</v>
      </c>
      <c r="BO941">
        <v>20.090322580645164</v>
      </c>
      <c r="BP941">
        <v>3.3966101694915252</v>
      </c>
      <c r="BQ941">
        <v>20.857142857142858</v>
      </c>
      <c r="BR941">
        <v>33.199999999999996</v>
      </c>
      <c r="BS941">
        <v>30.809302325581392</v>
      </c>
      <c r="BT941">
        <v>33.709090909090911</v>
      </c>
      <c r="BU941">
        <v>14.440449438202249</v>
      </c>
      <c r="BV941">
        <v>20.7</v>
      </c>
      <c r="BW941">
        <v>12.941176470588236</v>
      </c>
      <c r="BX941">
        <v>17.043843180563226</v>
      </c>
      <c r="BY941">
        <v>19.810140587638667</v>
      </c>
      <c r="BZ941">
        <v>940</v>
      </c>
    </row>
    <row r="942" spans="1:78" x14ac:dyDescent="0.25">
      <c r="A942">
        <v>941</v>
      </c>
      <c r="B942" t="s">
        <v>1011</v>
      </c>
      <c r="C942">
        <v>85</v>
      </c>
      <c r="D942">
        <v>52</v>
      </c>
      <c r="E942">
        <v>66</v>
      </c>
      <c r="F942">
        <v>86</v>
      </c>
      <c r="G942">
        <v>35</v>
      </c>
      <c r="H942">
        <v>65</v>
      </c>
      <c r="I942">
        <v>60</v>
      </c>
      <c r="J942">
        <v>63</v>
      </c>
      <c r="K942">
        <v>72</v>
      </c>
      <c r="L942">
        <v>60</v>
      </c>
      <c r="M942">
        <v>14</v>
      </c>
      <c r="N942">
        <v>28</v>
      </c>
      <c r="O942">
        <v>40</v>
      </c>
      <c r="P942">
        <v>24</v>
      </c>
      <c r="Q942">
        <v>23</v>
      </c>
      <c r="R942">
        <v>27</v>
      </c>
      <c r="S942">
        <v>58</v>
      </c>
      <c r="T942">
        <v>77</v>
      </c>
      <c r="U942">
        <v>38</v>
      </c>
      <c r="V942">
        <v>85</v>
      </c>
      <c r="W942">
        <v>82</v>
      </c>
      <c r="X942">
        <v>41</v>
      </c>
      <c r="Y942">
        <v>41</v>
      </c>
      <c r="Z942">
        <v>14</v>
      </c>
      <c r="AA942">
        <v>3</v>
      </c>
      <c r="AB942">
        <v>47</v>
      </c>
      <c r="AC942">
        <v>30</v>
      </c>
      <c r="AD942">
        <v>74</v>
      </c>
      <c r="AE942">
        <v>63</v>
      </c>
      <c r="AF942">
        <v>35</v>
      </c>
      <c r="AG942">
        <v>40</v>
      </c>
      <c r="AH942">
        <v>10</v>
      </c>
      <c r="AI942">
        <v>88</v>
      </c>
      <c r="AJ942">
        <v>8</v>
      </c>
      <c r="AK942">
        <v>153</v>
      </c>
      <c r="AL942">
        <v>1732</v>
      </c>
      <c r="AM942">
        <v>1787</v>
      </c>
      <c r="AO942">
        <v>16.348235294117647</v>
      </c>
      <c r="AP942">
        <v>18</v>
      </c>
      <c r="AQ942">
        <v>15.381818181818181</v>
      </c>
      <c r="AR942">
        <v>12.976744186046513</v>
      </c>
      <c r="AS942">
        <v>23.245714285714286</v>
      </c>
      <c r="AT942">
        <v>16.670769230769231</v>
      </c>
      <c r="AU942">
        <v>16.440000000000001</v>
      </c>
      <c r="AV942">
        <v>12.4</v>
      </c>
      <c r="AW942">
        <v>11.9</v>
      </c>
      <c r="AX942">
        <v>19.32</v>
      </c>
      <c r="AY942">
        <v>7.7142857142857144</v>
      </c>
      <c r="AZ942">
        <v>16.971428571428572</v>
      </c>
      <c r="BA942">
        <v>32.940000000000005</v>
      </c>
      <c r="BB942">
        <v>29.4</v>
      </c>
      <c r="BC942">
        <v>31.930434782608696</v>
      </c>
      <c r="BD942">
        <v>33.466666666666669</v>
      </c>
      <c r="BE942">
        <v>15.393103448275861</v>
      </c>
      <c r="BF942">
        <v>18.42077922077922</v>
      </c>
      <c r="BG942">
        <v>19.231578947368423</v>
      </c>
      <c r="BH942">
        <v>9.8258823529411767</v>
      </c>
      <c r="BI942">
        <v>8.2975609756097555</v>
      </c>
      <c r="BJ942">
        <v>15.89268292682927</v>
      </c>
      <c r="BK942">
        <v>20.195121951219512</v>
      </c>
      <c r="BL942">
        <v>31.628571428571433</v>
      </c>
      <c r="BM942">
        <v>40.800000000000004</v>
      </c>
      <c r="BN942">
        <v>21.52340425531915</v>
      </c>
      <c r="BO942">
        <v>20.76</v>
      </c>
      <c r="BP942">
        <v>8.1243243243243235</v>
      </c>
      <c r="BQ942">
        <v>20.857142857142858</v>
      </c>
      <c r="BR942">
        <v>34.148571428571429</v>
      </c>
      <c r="BS942">
        <v>33.119999999999997</v>
      </c>
      <c r="BT942">
        <v>37.080000000000005</v>
      </c>
      <c r="BU942">
        <v>14.604545454545454</v>
      </c>
      <c r="BV942">
        <v>20.7</v>
      </c>
      <c r="BW942">
        <v>12.941176470588236</v>
      </c>
      <c r="BX942">
        <v>17.821247113163974</v>
      </c>
      <c r="BY942">
        <v>20.053490162992397</v>
      </c>
      <c r="BZ942">
        <v>941</v>
      </c>
    </row>
    <row r="943" spans="1:78" x14ac:dyDescent="0.25">
      <c r="A943">
        <v>942</v>
      </c>
      <c r="B943" t="s">
        <v>1012</v>
      </c>
      <c r="C943">
        <v>85</v>
      </c>
      <c r="D943">
        <v>53</v>
      </c>
      <c r="E943">
        <v>66</v>
      </c>
      <c r="F943">
        <v>88</v>
      </c>
      <c r="G943">
        <v>34</v>
      </c>
      <c r="H943">
        <v>66</v>
      </c>
      <c r="I943">
        <v>56</v>
      </c>
      <c r="J943">
        <v>61</v>
      </c>
      <c r="K943">
        <v>71</v>
      </c>
      <c r="L943">
        <v>57</v>
      </c>
      <c r="M943">
        <v>14</v>
      </c>
      <c r="N943">
        <v>28</v>
      </c>
      <c r="O943">
        <v>40</v>
      </c>
      <c r="P943">
        <v>24</v>
      </c>
      <c r="Q943">
        <v>23</v>
      </c>
      <c r="R943">
        <v>26</v>
      </c>
      <c r="S943">
        <v>58</v>
      </c>
      <c r="T943">
        <v>77</v>
      </c>
      <c r="U943">
        <v>38</v>
      </c>
      <c r="V943">
        <v>83</v>
      </c>
      <c r="W943">
        <v>81</v>
      </c>
      <c r="X943">
        <v>41</v>
      </c>
      <c r="Y943">
        <v>41</v>
      </c>
      <c r="Z943">
        <v>14</v>
      </c>
      <c r="AA943">
        <v>3</v>
      </c>
      <c r="AB943">
        <v>48</v>
      </c>
      <c r="AC943">
        <v>30</v>
      </c>
      <c r="AD943">
        <v>74</v>
      </c>
      <c r="AE943">
        <v>66</v>
      </c>
      <c r="AF943">
        <v>35</v>
      </c>
      <c r="AG943">
        <v>41</v>
      </c>
      <c r="AH943">
        <v>10</v>
      </c>
      <c r="AI943">
        <v>89</v>
      </c>
      <c r="AJ943">
        <v>10</v>
      </c>
      <c r="AK943">
        <v>154</v>
      </c>
      <c r="AL943">
        <v>1733</v>
      </c>
      <c r="AM943">
        <v>1785</v>
      </c>
      <c r="AO943">
        <v>16.348235294117647</v>
      </c>
      <c r="AP943">
        <v>17.660377358490567</v>
      </c>
      <c r="AQ943">
        <v>15.381818181818181</v>
      </c>
      <c r="AR943">
        <v>12.681818181818183</v>
      </c>
      <c r="AS943">
        <v>23.929411764705883</v>
      </c>
      <c r="AT943">
        <v>16.418181818181818</v>
      </c>
      <c r="AU943">
        <v>17.614285714285717</v>
      </c>
      <c r="AV943">
        <v>12.806557377049181</v>
      </c>
      <c r="AW943">
        <v>12.067605633802817</v>
      </c>
      <c r="AX943">
        <v>20.336842105263159</v>
      </c>
      <c r="AY943">
        <v>7.7142857142857144</v>
      </c>
      <c r="AZ943">
        <v>16.971428571428572</v>
      </c>
      <c r="BA943">
        <v>32.940000000000005</v>
      </c>
      <c r="BB943">
        <v>29.4</v>
      </c>
      <c r="BC943">
        <v>31.930434782608696</v>
      </c>
      <c r="BD943">
        <v>34.753846153846155</v>
      </c>
      <c r="BE943">
        <v>15.393103448275861</v>
      </c>
      <c r="BF943">
        <v>18.42077922077922</v>
      </c>
      <c r="BG943">
        <v>19.231578947368423</v>
      </c>
      <c r="BH943">
        <v>10.06265060240964</v>
      </c>
      <c r="BI943">
        <v>8.4</v>
      </c>
      <c r="BJ943">
        <v>15.89268292682927</v>
      </c>
      <c r="BK943">
        <v>20.195121951219512</v>
      </c>
      <c r="BL943">
        <v>31.628571428571433</v>
      </c>
      <c r="BM943">
        <v>40.800000000000004</v>
      </c>
      <c r="BN943">
        <v>21.075000000000003</v>
      </c>
      <c r="BO943">
        <v>20.76</v>
      </c>
      <c r="BP943">
        <v>8.1243243243243235</v>
      </c>
      <c r="BQ943">
        <v>19.90909090909091</v>
      </c>
      <c r="BR943">
        <v>34.148571428571429</v>
      </c>
      <c r="BS943">
        <v>32.312195121951227</v>
      </c>
      <c r="BT943">
        <v>37.080000000000005</v>
      </c>
      <c r="BU943">
        <v>14.440449438202249</v>
      </c>
      <c r="BV943">
        <v>16.559999999999999</v>
      </c>
      <c r="BW943">
        <v>12.857142857142858</v>
      </c>
      <c r="BX943">
        <v>17.810963646855168</v>
      </c>
      <c r="BY943">
        <v>20.054524470184749</v>
      </c>
      <c r="BZ943">
        <v>942</v>
      </c>
    </row>
    <row r="944" spans="1:78" x14ac:dyDescent="0.25">
      <c r="A944">
        <v>943</v>
      </c>
      <c r="B944" t="s">
        <v>1013</v>
      </c>
      <c r="C944">
        <v>85</v>
      </c>
      <c r="D944">
        <v>52</v>
      </c>
      <c r="E944">
        <v>64</v>
      </c>
      <c r="F944">
        <v>88</v>
      </c>
      <c r="G944">
        <v>35</v>
      </c>
      <c r="H944">
        <v>66</v>
      </c>
      <c r="I944">
        <v>58</v>
      </c>
      <c r="J944">
        <v>62</v>
      </c>
      <c r="K944">
        <v>70</v>
      </c>
      <c r="L944">
        <v>56</v>
      </c>
      <c r="M944">
        <v>13</v>
      </c>
      <c r="N944">
        <v>29</v>
      </c>
      <c r="O944">
        <v>40</v>
      </c>
      <c r="P944">
        <v>24</v>
      </c>
      <c r="Q944">
        <v>23</v>
      </c>
      <c r="R944">
        <v>26</v>
      </c>
      <c r="S944">
        <v>58</v>
      </c>
      <c r="T944">
        <v>78</v>
      </c>
      <c r="U944">
        <v>38</v>
      </c>
      <c r="V944">
        <v>86</v>
      </c>
      <c r="W944">
        <v>82</v>
      </c>
      <c r="X944">
        <v>41</v>
      </c>
      <c r="Y944">
        <v>41</v>
      </c>
      <c r="Z944">
        <v>14</v>
      </c>
      <c r="AA944">
        <v>3</v>
      </c>
      <c r="AB944">
        <v>48</v>
      </c>
      <c r="AC944">
        <v>30</v>
      </c>
      <c r="AD944">
        <v>74</v>
      </c>
      <c r="AE944">
        <v>65</v>
      </c>
      <c r="AF944">
        <v>35</v>
      </c>
      <c r="AG944">
        <v>40</v>
      </c>
      <c r="AH944">
        <v>10</v>
      </c>
      <c r="AI944">
        <v>77</v>
      </c>
      <c r="AJ944">
        <v>10</v>
      </c>
      <c r="AK944">
        <v>152</v>
      </c>
      <c r="AL944">
        <v>1740</v>
      </c>
      <c r="AM944">
        <v>1773</v>
      </c>
      <c r="AO944">
        <v>16.348235294117647</v>
      </c>
      <c r="AP944">
        <v>18</v>
      </c>
      <c r="AQ944">
        <v>15.862500000000001</v>
      </c>
      <c r="AR944">
        <v>12.681818181818183</v>
      </c>
      <c r="AS944">
        <v>23.245714285714286</v>
      </c>
      <c r="AT944">
        <v>16.418181818181818</v>
      </c>
      <c r="AU944">
        <v>17.006896551724139</v>
      </c>
      <c r="AV944">
        <v>12.6</v>
      </c>
      <c r="AW944">
        <v>12.24</v>
      </c>
      <c r="AX944">
        <v>20.7</v>
      </c>
      <c r="AY944">
        <v>8.3076923076923066</v>
      </c>
      <c r="AZ944">
        <v>16.386206896551727</v>
      </c>
      <c r="BA944">
        <v>32.940000000000005</v>
      </c>
      <c r="BB944">
        <v>29.4</v>
      </c>
      <c r="BC944">
        <v>31.930434782608696</v>
      </c>
      <c r="BD944">
        <v>34.753846153846155</v>
      </c>
      <c r="BE944">
        <v>15.393103448275861</v>
      </c>
      <c r="BF944">
        <v>18.184615384615384</v>
      </c>
      <c r="BG944">
        <v>19.231578947368423</v>
      </c>
      <c r="BH944">
        <v>9.7116279069767444</v>
      </c>
      <c r="BI944">
        <v>8.2975609756097555</v>
      </c>
      <c r="BJ944">
        <v>15.89268292682927</v>
      </c>
      <c r="BK944">
        <v>20.195121951219512</v>
      </c>
      <c r="BL944">
        <v>31.628571428571433</v>
      </c>
      <c r="BM944">
        <v>40.800000000000004</v>
      </c>
      <c r="BN944">
        <v>21.075000000000003</v>
      </c>
      <c r="BO944">
        <v>20.76</v>
      </c>
      <c r="BP944">
        <v>8.1243243243243235</v>
      </c>
      <c r="BQ944">
        <v>20.215384615384615</v>
      </c>
      <c r="BR944">
        <v>34.148571428571429</v>
      </c>
      <c r="BS944">
        <v>33.119999999999997</v>
      </c>
      <c r="BT944">
        <v>37.080000000000005</v>
      </c>
      <c r="BU944">
        <v>16.690909090909091</v>
      </c>
      <c r="BV944">
        <v>16.559999999999999</v>
      </c>
      <c r="BW944">
        <v>13.026315789473683</v>
      </c>
      <c r="BX944">
        <v>17.739310344827587</v>
      </c>
      <c r="BY944">
        <v>20.179121204521515</v>
      </c>
      <c r="BZ944">
        <v>943</v>
      </c>
    </row>
    <row r="945" spans="1:78" x14ac:dyDescent="0.25">
      <c r="A945">
        <v>944</v>
      </c>
      <c r="B945" t="s">
        <v>1014</v>
      </c>
      <c r="C945">
        <v>87</v>
      </c>
      <c r="D945">
        <v>53</v>
      </c>
      <c r="E945">
        <v>66</v>
      </c>
      <c r="F945">
        <v>87</v>
      </c>
      <c r="G945">
        <v>35</v>
      </c>
      <c r="H945">
        <v>66</v>
      </c>
      <c r="I945">
        <v>58</v>
      </c>
      <c r="J945">
        <v>59</v>
      </c>
      <c r="K945">
        <v>70</v>
      </c>
      <c r="L945">
        <v>57</v>
      </c>
      <c r="M945">
        <v>13</v>
      </c>
      <c r="N945">
        <v>29</v>
      </c>
      <c r="O945">
        <v>40</v>
      </c>
      <c r="P945">
        <v>25</v>
      </c>
      <c r="Q945">
        <v>23</v>
      </c>
      <c r="R945">
        <v>26</v>
      </c>
      <c r="S945">
        <v>58</v>
      </c>
      <c r="T945">
        <v>77</v>
      </c>
      <c r="U945">
        <v>39</v>
      </c>
      <c r="V945">
        <v>89</v>
      </c>
      <c r="W945">
        <v>87</v>
      </c>
      <c r="X945">
        <v>43</v>
      </c>
      <c r="Y945">
        <v>47</v>
      </c>
      <c r="Z945">
        <v>15</v>
      </c>
      <c r="AA945">
        <v>3</v>
      </c>
      <c r="AB945">
        <v>48</v>
      </c>
      <c r="AC945">
        <v>29</v>
      </c>
      <c r="AD945">
        <v>76</v>
      </c>
      <c r="AE945">
        <v>68</v>
      </c>
      <c r="AF945">
        <v>35</v>
      </c>
      <c r="AG945">
        <v>39</v>
      </c>
      <c r="AH945">
        <v>10</v>
      </c>
      <c r="AI945">
        <v>77</v>
      </c>
      <c r="AJ945">
        <v>9</v>
      </c>
      <c r="AK945">
        <v>139</v>
      </c>
      <c r="AL945">
        <v>1763</v>
      </c>
      <c r="AM945">
        <v>1782</v>
      </c>
      <c r="AO945">
        <v>15.972413793103449</v>
      </c>
      <c r="AP945">
        <v>17.660377358490567</v>
      </c>
      <c r="AQ945">
        <v>15.381818181818181</v>
      </c>
      <c r="AR945">
        <v>12.827586206896552</v>
      </c>
      <c r="AS945">
        <v>23.245714285714286</v>
      </c>
      <c r="AT945">
        <v>16.418181818181818</v>
      </c>
      <c r="AU945">
        <v>17.006896551724139</v>
      </c>
      <c r="AV945">
        <v>13.240677966101694</v>
      </c>
      <c r="AW945">
        <v>12.24</v>
      </c>
      <c r="AX945">
        <v>20.336842105263159</v>
      </c>
      <c r="AY945">
        <v>8.3076923076923066</v>
      </c>
      <c r="AZ945">
        <v>16.386206896551727</v>
      </c>
      <c r="BA945">
        <v>32.940000000000005</v>
      </c>
      <c r="BB945">
        <v>28.224</v>
      </c>
      <c r="BC945">
        <v>31.930434782608696</v>
      </c>
      <c r="BD945">
        <v>34.753846153846155</v>
      </c>
      <c r="BE945">
        <v>15.393103448275861</v>
      </c>
      <c r="BF945">
        <v>18.42077922077922</v>
      </c>
      <c r="BG945">
        <v>18.738461538461539</v>
      </c>
      <c r="BH945">
        <v>9.3842696629213496</v>
      </c>
      <c r="BI945">
        <v>7.8206896551724148</v>
      </c>
      <c r="BJ945">
        <v>15.153488372093024</v>
      </c>
      <c r="BK945">
        <v>17.617021276595743</v>
      </c>
      <c r="BL945">
        <v>29.52</v>
      </c>
      <c r="BM945">
        <v>40.800000000000004</v>
      </c>
      <c r="BN945">
        <v>21.075000000000003</v>
      </c>
      <c r="BO945">
        <v>21.475862068965519</v>
      </c>
      <c r="BP945">
        <v>7.9105263157894736</v>
      </c>
      <c r="BQ945">
        <v>19.323529411764707</v>
      </c>
      <c r="BR945">
        <v>34.148571428571429</v>
      </c>
      <c r="BS945">
        <v>33.969230769230769</v>
      </c>
      <c r="BT945">
        <v>37.080000000000005</v>
      </c>
      <c r="BU945">
        <v>16.690909090909091</v>
      </c>
      <c r="BV945">
        <v>18.399999999999999</v>
      </c>
      <c r="BW945">
        <v>14.244604316546763</v>
      </c>
      <c r="BX945">
        <v>17.50788428814521</v>
      </c>
      <c r="BY945">
        <v>20.07863691591939</v>
      </c>
      <c r="BZ945">
        <v>944</v>
      </c>
    </row>
    <row r="946" spans="1:78" x14ac:dyDescent="0.25">
      <c r="A946">
        <v>945</v>
      </c>
      <c r="B946" t="s">
        <v>1015</v>
      </c>
      <c r="C946">
        <v>87</v>
      </c>
      <c r="D946">
        <v>53</v>
      </c>
      <c r="E946">
        <v>67</v>
      </c>
      <c r="F946">
        <v>84</v>
      </c>
      <c r="G946">
        <v>35</v>
      </c>
      <c r="H946">
        <v>72</v>
      </c>
      <c r="I946">
        <v>55</v>
      </c>
      <c r="J946">
        <v>58</v>
      </c>
      <c r="K946">
        <v>69</v>
      </c>
      <c r="L946">
        <v>57</v>
      </c>
      <c r="M946">
        <v>14</v>
      </c>
      <c r="N946">
        <v>29</v>
      </c>
      <c r="O946">
        <v>40</v>
      </c>
      <c r="P946">
        <v>25</v>
      </c>
      <c r="Q946">
        <v>23</v>
      </c>
      <c r="R946">
        <v>26</v>
      </c>
      <c r="S946">
        <v>57</v>
      </c>
      <c r="T946">
        <v>77</v>
      </c>
      <c r="U946">
        <v>39</v>
      </c>
      <c r="V946">
        <v>83</v>
      </c>
      <c r="W946">
        <v>86</v>
      </c>
      <c r="X946">
        <v>43</v>
      </c>
      <c r="Y946">
        <v>47</v>
      </c>
      <c r="Z946">
        <v>15</v>
      </c>
      <c r="AA946">
        <v>3</v>
      </c>
      <c r="AB946">
        <v>48</v>
      </c>
      <c r="AC946">
        <v>29</v>
      </c>
      <c r="AD946">
        <v>76</v>
      </c>
      <c r="AE946">
        <v>68</v>
      </c>
      <c r="AF946">
        <v>35</v>
      </c>
      <c r="AG946">
        <v>41</v>
      </c>
      <c r="AH946">
        <v>10</v>
      </c>
      <c r="AI946">
        <v>75</v>
      </c>
      <c r="AJ946">
        <v>9</v>
      </c>
      <c r="AK946">
        <v>135</v>
      </c>
      <c r="AL946">
        <v>1745</v>
      </c>
      <c r="AM946">
        <v>1770</v>
      </c>
      <c r="AO946">
        <v>15.972413793103449</v>
      </c>
      <c r="AP946">
        <v>17.660377358490567</v>
      </c>
      <c r="AQ946">
        <v>15.15223880597015</v>
      </c>
      <c r="AR946">
        <v>13.285714285714286</v>
      </c>
      <c r="AS946">
        <v>23.245714285714286</v>
      </c>
      <c r="AT946">
        <v>15.049999999999999</v>
      </c>
      <c r="AU946">
        <v>17.934545454545454</v>
      </c>
      <c r="AV946">
        <v>13.468965517241379</v>
      </c>
      <c r="AW946">
        <v>12.417391304347827</v>
      </c>
      <c r="AX946">
        <v>20.336842105263159</v>
      </c>
      <c r="AY946">
        <v>7.7142857142857144</v>
      </c>
      <c r="AZ946">
        <v>16.386206896551727</v>
      </c>
      <c r="BA946">
        <v>32.940000000000005</v>
      </c>
      <c r="BB946">
        <v>28.224</v>
      </c>
      <c r="BC946">
        <v>31.930434782608696</v>
      </c>
      <c r="BD946">
        <v>34.753846153846155</v>
      </c>
      <c r="BE946">
        <v>15.663157894736843</v>
      </c>
      <c r="BF946">
        <v>18.42077922077922</v>
      </c>
      <c r="BG946">
        <v>18.738461538461539</v>
      </c>
      <c r="BH946">
        <v>10.06265060240964</v>
      </c>
      <c r="BI946">
        <v>7.9116279069767437</v>
      </c>
      <c r="BJ946">
        <v>15.153488372093024</v>
      </c>
      <c r="BK946">
        <v>17.617021276595743</v>
      </c>
      <c r="BL946">
        <v>29.52</v>
      </c>
      <c r="BM946">
        <v>40.800000000000004</v>
      </c>
      <c r="BN946">
        <v>21.075000000000003</v>
      </c>
      <c r="BO946">
        <v>21.475862068965519</v>
      </c>
      <c r="BP946">
        <v>7.9105263157894736</v>
      </c>
      <c r="BQ946">
        <v>19.323529411764707</v>
      </c>
      <c r="BR946">
        <v>34.148571428571429</v>
      </c>
      <c r="BS946">
        <v>32.312195121951227</v>
      </c>
      <c r="BT946">
        <v>37.080000000000005</v>
      </c>
      <c r="BU946">
        <v>17.135999999999999</v>
      </c>
      <c r="BV946">
        <v>18.399999999999999</v>
      </c>
      <c r="BW946">
        <v>14.666666666666668</v>
      </c>
      <c r="BX946">
        <v>17.688481375358165</v>
      </c>
      <c r="BY946">
        <v>20.080546708660435</v>
      </c>
      <c r="BZ946">
        <v>945</v>
      </c>
    </row>
    <row r="947" spans="1:78" x14ac:dyDescent="0.25">
      <c r="A947">
        <v>946</v>
      </c>
      <c r="B947" t="s">
        <v>1016</v>
      </c>
      <c r="C947">
        <v>87</v>
      </c>
      <c r="D947">
        <v>52</v>
      </c>
      <c r="E947">
        <v>67</v>
      </c>
      <c r="F947">
        <v>85</v>
      </c>
      <c r="G947">
        <v>34</v>
      </c>
      <c r="H947">
        <v>72</v>
      </c>
      <c r="I947">
        <v>55</v>
      </c>
      <c r="J947">
        <v>58</v>
      </c>
      <c r="K947">
        <v>68</v>
      </c>
      <c r="L947">
        <v>56</v>
      </c>
      <c r="M947">
        <v>14</v>
      </c>
      <c r="N947">
        <v>29</v>
      </c>
      <c r="O947">
        <v>41</v>
      </c>
      <c r="P947">
        <v>24</v>
      </c>
      <c r="Q947">
        <v>23</v>
      </c>
      <c r="R947">
        <v>25</v>
      </c>
      <c r="S947">
        <v>49</v>
      </c>
      <c r="T947">
        <v>78</v>
      </c>
      <c r="U947">
        <v>39</v>
      </c>
      <c r="V947">
        <v>84</v>
      </c>
      <c r="W947">
        <v>85</v>
      </c>
      <c r="X947">
        <v>43</v>
      </c>
      <c r="Y947">
        <v>47</v>
      </c>
      <c r="Z947">
        <v>15</v>
      </c>
      <c r="AA947">
        <v>3</v>
      </c>
      <c r="AB947">
        <v>49</v>
      </c>
      <c r="AC947">
        <v>31</v>
      </c>
      <c r="AD947">
        <v>77</v>
      </c>
      <c r="AE947">
        <v>67</v>
      </c>
      <c r="AF947">
        <v>35</v>
      </c>
      <c r="AG947">
        <v>40</v>
      </c>
      <c r="AH947">
        <v>10</v>
      </c>
      <c r="AI947">
        <v>76</v>
      </c>
      <c r="AJ947">
        <v>9</v>
      </c>
      <c r="AK947">
        <v>135</v>
      </c>
      <c r="AL947">
        <v>1747</v>
      </c>
      <c r="AM947">
        <v>1762</v>
      </c>
      <c r="AO947">
        <v>15.972413793103449</v>
      </c>
      <c r="AP947">
        <v>18</v>
      </c>
      <c r="AQ947">
        <v>15.15223880597015</v>
      </c>
      <c r="AR947">
        <v>13.129411764705882</v>
      </c>
      <c r="AS947">
        <v>23.929411764705883</v>
      </c>
      <c r="AT947">
        <v>15.049999999999999</v>
      </c>
      <c r="AU947">
        <v>17.934545454545454</v>
      </c>
      <c r="AV947">
        <v>13.468965517241379</v>
      </c>
      <c r="AW947">
        <v>12.6</v>
      </c>
      <c r="AX947">
        <v>20.7</v>
      </c>
      <c r="AY947">
        <v>7.7142857142857144</v>
      </c>
      <c r="AZ947">
        <v>16.386206896551727</v>
      </c>
      <c r="BA947">
        <v>32.136585365853662</v>
      </c>
      <c r="BB947">
        <v>29.4</v>
      </c>
      <c r="BC947">
        <v>31.930434782608696</v>
      </c>
      <c r="BD947">
        <v>36.143999999999998</v>
      </c>
      <c r="BE947">
        <v>18.220408163265308</v>
      </c>
      <c r="BF947">
        <v>18.184615384615384</v>
      </c>
      <c r="BG947">
        <v>18.738461538461539</v>
      </c>
      <c r="BH947">
        <v>9.9428571428571431</v>
      </c>
      <c r="BI947">
        <v>8.0047058823529422</v>
      </c>
      <c r="BJ947">
        <v>15.153488372093024</v>
      </c>
      <c r="BK947">
        <v>17.617021276595743</v>
      </c>
      <c r="BL947">
        <v>29.52</v>
      </c>
      <c r="BM947">
        <v>40.800000000000004</v>
      </c>
      <c r="BN947">
        <v>20.644897959183673</v>
      </c>
      <c r="BO947">
        <v>20.090322580645164</v>
      </c>
      <c r="BP947">
        <v>7.8077922077922084</v>
      </c>
      <c r="BQ947">
        <v>19.611940298507463</v>
      </c>
      <c r="BR947">
        <v>34.148571428571429</v>
      </c>
      <c r="BS947">
        <v>33.119999999999997</v>
      </c>
      <c r="BT947">
        <v>37.080000000000005</v>
      </c>
      <c r="BU947">
        <v>16.910526315789475</v>
      </c>
      <c r="BV947">
        <v>18.399999999999999</v>
      </c>
      <c r="BW947">
        <v>14.666666666666668</v>
      </c>
      <c r="BX947">
        <v>17.668231253577559</v>
      </c>
      <c r="BY947">
        <v>20.210640006876144</v>
      </c>
      <c r="BZ947">
        <v>946</v>
      </c>
    </row>
    <row r="948" spans="1:78" x14ac:dyDescent="0.25">
      <c r="A948">
        <v>947</v>
      </c>
      <c r="B948" t="s">
        <v>1017</v>
      </c>
      <c r="C948">
        <v>86</v>
      </c>
      <c r="D948">
        <v>53</v>
      </c>
      <c r="E948">
        <v>64</v>
      </c>
      <c r="F948">
        <v>86</v>
      </c>
      <c r="G948">
        <v>33</v>
      </c>
      <c r="H948">
        <v>71</v>
      </c>
      <c r="I948">
        <v>55</v>
      </c>
      <c r="J948">
        <v>57</v>
      </c>
      <c r="K948">
        <v>68</v>
      </c>
      <c r="L948">
        <v>57</v>
      </c>
      <c r="M948">
        <v>13</v>
      </c>
      <c r="N948">
        <v>30</v>
      </c>
      <c r="O948">
        <v>41</v>
      </c>
      <c r="P948">
        <v>24</v>
      </c>
      <c r="Q948">
        <v>23</v>
      </c>
      <c r="R948">
        <v>25</v>
      </c>
      <c r="S948">
        <v>49</v>
      </c>
      <c r="T948">
        <v>79</v>
      </c>
      <c r="U948">
        <v>38</v>
      </c>
      <c r="V948">
        <v>84</v>
      </c>
      <c r="W948">
        <v>85</v>
      </c>
      <c r="X948">
        <v>42</v>
      </c>
      <c r="Y948">
        <v>42</v>
      </c>
      <c r="Z948">
        <v>15</v>
      </c>
      <c r="AA948">
        <v>3</v>
      </c>
      <c r="AB948">
        <v>49</v>
      </c>
      <c r="AC948">
        <v>31</v>
      </c>
      <c r="AD948">
        <v>77</v>
      </c>
      <c r="AE948">
        <v>68</v>
      </c>
      <c r="AF948">
        <v>35</v>
      </c>
      <c r="AG948">
        <v>41</v>
      </c>
      <c r="AH948">
        <v>10</v>
      </c>
      <c r="AI948">
        <v>78</v>
      </c>
      <c r="AJ948">
        <v>8</v>
      </c>
      <c r="AK948">
        <v>135</v>
      </c>
      <c r="AL948">
        <v>1737</v>
      </c>
      <c r="AM948">
        <v>1755</v>
      </c>
      <c r="AO948">
        <v>16.15813953488372</v>
      </c>
      <c r="AP948">
        <v>17.660377358490567</v>
      </c>
      <c r="AQ948">
        <v>15.862500000000001</v>
      </c>
      <c r="AR948">
        <v>12.976744186046513</v>
      </c>
      <c r="AS948">
        <v>24.654545454545456</v>
      </c>
      <c r="AT948">
        <v>15.261971830985916</v>
      </c>
      <c r="AU948">
        <v>17.934545454545454</v>
      </c>
      <c r="AV948">
        <v>13.705263157894736</v>
      </c>
      <c r="AW948">
        <v>12.6</v>
      </c>
      <c r="AX948">
        <v>20.336842105263159</v>
      </c>
      <c r="AY948">
        <v>8.3076923076923066</v>
      </c>
      <c r="AZ948">
        <v>15.840000000000002</v>
      </c>
      <c r="BA948">
        <v>32.136585365853662</v>
      </c>
      <c r="BB948">
        <v>29.4</v>
      </c>
      <c r="BC948">
        <v>31.930434782608696</v>
      </c>
      <c r="BD948">
        <v>36.143999999999998</v>
      </c>
      <c r="BE948">
        <v>18.220408163265308</v>
      </c>
      <c r="BF948">
        <v>17.954430379746835</v>
      </c>
      <c r="BG948">
        <v>19.231578947368423</v>
      </c>
      <c r="BH948">
        <v>9.9428571428571431</v>
      </c>
      <c r="BI948">
        <v>8.0047058823529422</v>
      </c>
      <c r="BJ948">
        <v>15.514285714285714</v>
      </c>
      <c r="BK948">
        <v>19.714285714285715</v>
      </c>
      <c r="BL948">
        <v>29.52</v>
      </c>
      <c r="BM948">
        <v>40.800000000000004</v>
      </c>
      <c r="BN948">
        <v>20.644897959183673</v>
      </c>
      <c r="BO948">
        <v>20.090322580645164</v>
      </c>
      <c r="BP948">
        <v>7.8077922077922084</v>
      </c>
      <c r="BQ948">
        <v>19.323529411764707</v>
      </c>
      <c r="BR948">
        <v>34.148571428571429</v>
      </c>
      <c r="BS948">
        <v>32.312195121951227</v>
      </c>
      <c r="BT948">
        <v>37.080000000000005</v>
      </c>
      <c r="BU948">
        <v>16.476923076923075</v>
      </c>
      <c r="BV948">
        <v>20.7</v>
      </c>
      <c r="BW948">
        <v>14.666666666666668</v>
      </c>
      <c r="BX948">
        <v>17.769948186528499</v>
      </c>
      <c r="BY948">
        <v>20.251417693126232</v>
      </c>
      <c r="BZ948">
        <v>947</v>
      </c>
    </row>
    <row r="949" spans="1:78" x14ac:dyDescent="0.25">
      <c r="A949">
        <v>948</v>
      </c>
      <c r="B949" t="s">
        <v>1018</v>
      </c>
      <c r="C949">
        <v>85</v>
      </c>
      <c r="D949">
        <v>52</v>
      </c>
      <c r="E949">
        <v>66</v>
      </c>
      <c r="F949">
        <v>86</v>
      </c>
      <c r="G949">
        <v>33</v>
      </c>
      <c r="H949">
        <v>70</v>
      </c>
      <c r="I949">
        <v>54</v>
      </c>
      <c r="J949">
        <v>60</v>
      </c>
      <c r="K949">
        <v>67</v>
      </c>
      <c r="L949">
        <v>57</v>
      </c>
      <c r="M949">
        <v>13</v>
      </c>
      <c r="N949">
        <v>30</v>
      </c>
      <c r="O949">
        <v>40</v>
      </c>
      <c r="P949">
        <v>25</v>
      </c>
      <c r="Q949">
        <v>23</v>
      </c>
      <c r="R949">
        <v>25</v>
      </c>
      <c r="S949">
        <v>50</v>
      </c>
      <c r="T949">
        <v>80</v>
      </c>
      <c r="U949">
        <v>37</v>
      </c>
      <c r="V949">
        <v>75</v>
      </c>
      <c r="W949">
        <v>88</v>
      </c>
      <c r="X949">
        <v>42</v>
      </c>
      <c r="Y949">
        <v>47</v>
      </c>
      <c r="Z949">
        <v>15</v>
      </c>
      <c r="AA949">
        <v>3</v>
      </c>
      <c r="AB949">
        <v>49</v>
      </c>
      <c r="AC949">
        <v>31</v>
      </c>
      <c r="AD949">
        <v>78</v>
      </c>
      <c r="AE949">
        <v>72</v>
      </c>
      <c r="AF949">
        <v>36</v>
      </c>
      <c r="AG949">
        <v>40</v>
      </c>
      <c r="AH949">
        <v>10</v>
      </c>
      <c r="AI949">
        <v>81</v>
      </c>
      <c r="AJ949">
        <v>8</v>
      </c>
      <c r="AK949">
        <v>126</v>
      </c>
      <c r="AL949">
        <v>1740</v>
      </c>
      <c r="AM949">
        <v>1754</v>
      </c>
      <c r="AO949">
        <v>16.348235294117647</v>
      </c>
      <c r="AP949">
        <v>18</v>
      </c>
      <c r="AQ949">
        <v>15.381818181818181</v>
      </c>
      <c r="AR949">
        <v>12.976744186046513</v>
      </c>
      <c r="AS949">
        <v>24.654545454545456</v>
      </c>
      <c r="AT949">
        <v>15.48</v>
      </c>
      <c r="AU949">
        <v>18.266666666666669</v>
      </c>
      <c r="AV949">
        <v>13.02</v>
      </c>
      <c r="AW949">
        <v>12.788059701492537</v>
      </c>
      <c r="AX949">
        <v>20.336842105263159</v>
      </c>
      <c r="AY949">
        <v>8.3076923076923066</v>
      </c>
      <c r="AZ949">
        <v>15.840000000000002</v>
      </c>
      <c r="BA949">
        <v>32.940000000000005</v>
      </c>
      <c r="BB949">
        <v>28.224</v>
      </c>
      <c r="BC949">
        <v>31.930434782608696</v>
      </c>
      <c r="BD949">
        <v>36.143999999999998</v>
      </c>
      <c r="BE949">
        <v>17.856000000000002</v>
      </c>
      <c r="BF949">
        <v>17.73</v>
      </c>
      <c r="BG949">
        <v>19.751351351351353</v>
      </c>
      <c r="BH949">
        <v>11.135999999999999</v>
      </c>
      <c r="BI949">
        <v>7.7318181818181824</v>
      </c>
      <c r="BJ949">
        <v>15.514285714285714</v>
      </c>
      <c r="BK949">
        <v>17.617021276595743</v>
      </c>
      <c r="BL949">
        <v>29.52</v>
      </c>
      <c r="BM949">
        <v>40.800000000000004</v>
      </c>
      <c r="BN949">
        <v>20.644897959183673</v>
      </c>
      <c r="BO949">
        <v>20.090322580645164</v>
      </c>
      <c r="BP949">
        <v>7.7076923076923078</v>
      </c>
      <c r="BQ949">
        <v>18.25</v>
      </c>
      <c r="BR949">
        <v>33.199999999999996</v>
      </c>
      <c r="BS949">
        <v>33.119999999999997</v>
      </c>
      <c r="BT949">
        <v>37.080000000000005</v>
      </c>
      <c r="BU949">
        <v>15.866666666666667</v>
      </c>
      <c r="BV949">
        <v>20.7</v>
      </c>
      <c r="BW949">
        <v>15.714285714285714</v>
      </c>
      <c r="BX949">
        <v>17.739310344827587</v>
      </c>
      <c r="BY949">
        <v>20.221567235761377</v>
      </c>
      <c r="BZ949">
        <v>948</v>
      </c>
    </row>
    <row r="950" spans="1:78" x14ac:dyDescent="0.25">
      <c r="A950">
        <v>949</v>
      </c>
      <c r="B950" t="s">
        <v>1019</v>
      </c>
      <c r="C950">
        <v>86</v>
      </c>
      <c r="D950">
        <v>51</v>
      </c>
      <c r="E950">
        <v>66</v>
      </c>
      <c r="F950">
        <v>79</v>
      </c>
      <c r="G950">
        <v>33</v>
      </c>
      <c r="H950">
        <v>69</v>
      </c>
      <c r="I950">
        <v>56</v>
      </c>
      <c r="J950">
        <v>62</v>
      </c>
      <c r="K950">
        <v>72</v>
      </c>
      <c r="L950">
        <v>56</v>
      </c>
      <c r="M950">
        <v>13</v>
      </c>
      <c r="N950">
        <v>30</v>
      </c>
      <c r="O950">
        <v>40</v>
      </c>
      <c r="P950">
        <v>25</v>
      </c>
      <c r="Q950">
        <v>23</v>
      </c>
      <c r="R950">
        <v>25</v>
      </c>
      <c r="S950">
        <v>50</v>
      </c>
      <c r="T950">
        <v>81</v>
      </c>
      <c r="U950">
        <v>38</v>
      </c>
      <c r="V950">
        <v>75</v>
      </c>
      <c r="W950">
        <v>87</v>
      </c>
      <c r="X950">
        <v>42</v>
      </c>
      <c r="Y950">
        <v>47</v>
      </c>
      <c r="Z950">
        <v>15</v>
      </c>
      <c r="AA950">
        <v>3</v>
      </c>
      <c r="AB950">
        <v>49</v>
      </c>
      <c r="AC950">
        <v>31</v>
      </c>
      <c r="AD950">
        <v>77</v>
      </c>
      <c r="AE950">
        <v>72</v>
      </c>
      <c r="AF950">
        <v>36</v>
      </c>
      <c r="AG950">
        <v>40</v>
      </c>
      <c r="AH950">
        <v>10</v>
      </c>
      <c r="AI950">
        <v>80</v>
      </c>
      <c r="AJ950">
        <v>8</v>
      </c>
      <c r="AK950">
        <v>125</v>
      </c>
      <c r="AL950">
        <v>1768</v>
      </c>
      <c r="AM950">
        <v>1752</v>
      </c>
      <c r="AO950">
        <v>16.15813953488372</v>
      </c>
      <c r="AP950">
        <v>18.352941176470587</v>
      </c>
      <c r="AQ950">
        <v>15.381818181818181</v>
      </c>
      <c r="AR950">
        <v>14.126582278481013</v>
      </c>
      <c r="AS950">
        <v>24.654545454545456</v>
      </c>
      <c r="AT950">
        <v>15.704347826086956</v>
      </c>
      <c r="AU950">
        <v>17.614285714285717</v>
      </c>
      <c r="AV950">
        <v>12.6</v>
      </c>
      <c r="AW950">
        <v>11.9</v>
      </c>
      <c r="AX950">
        <v>20.7</v>
      </c>
      <c r="AY950">
        <v>8.3076923076923066</v>
      </c>
      <c r="AZ950">
        <v>15.840000000000002</v>
      </c>
      <c r="BA950">
        <v>32.940000000000005</v>
      </c>
      <c r="BB950">
        <v>28.224</v>
      </c>
      <c r="BC950">
        <v>31.930434782608696</v>
      </c>
      <c r="BD950">
        <v>36.143999999999998</v>
      </c>
      <c r="BE950">
        <v>17.856000000000002</v>
      </c>
      <c r="BF950">
        <v>17.511111111111113</v>
      </c>
      <c r="BG950">
        <v>19.231578947368423</v>
      </c>
      <c r="BH950">
        <v>11.135999999999999</v>
      </c>
      <c r="BI950">
        <v>7.8206896551724148</v>
      </c>
      <c r="BJ950">
        <v>15.514285714285714</v>
      </c>
      <c r="BK950">
        <v>17.617021276595743</v>
      </c>
      <c r="BL950">
        <v>29.52</v>
      </c>
      <c r="BM950">
        <v>40.800000000000004</v>
      </c>
      <c r="BN950">
        <v>20.644897959183673</v>
      </c>
      <c r="BO950">
        <v>20.090322580645164</v>
      </c>
      <c r="BP950">
        <v>7.8077922077922084</v>
      </c>
      <c r="BQ950">
        <v>18.25</v>
      </c>
      <c r="BR950">
        <v>33.199999999999996</v>
      </c>
      <c r="BS950">
        <v>33.119999999999997</v>
      </c>
      <c r="BT950">
        <v>37.080000000000005</v>
      </c>
      <c r="BU950">
        <v>16.065000000000001</v>
      </c>
      <c r="BV950">
        <v>20.7</v>
      </c>
      <c r="BW950">
        <v>15.840000000000002</v>
      </c>
      <c r="BX950">
        <v>17.458371040723982</v>
      </c>
      <c r="BY950">
        <v>20.228536879803286</v>
      </c>
      <c r="BZ950">
        <v>949</v>
      </c>
    </row>
    <row r="951" spans="1:78" x14ac:dyDescent="0.25">
      <c r="A951">
        <v>950</v>
      </c>
      <c r="B951" t="s">
        <v>1020</v>
      </c>
      <c r="C951">
        <v>86</v>
      </c>
      <c r="D951">
        <v>53</v>
      </c>
      <c r="E951">
        <v>64</v>
      </c>
      <c r="F951">
        <v>82</v>
      </c>
      <c r="G951">
        <v>33</v>
      </c>
      <c r="H951">
        <v>75</v>
      </c>
      <c r="I951">
        <v>57</v>
      </c>
      <c r="J951">
        <v>63</v>
      </c>
      <c r="K951">
        <v>72</v>
      </c>
      <c r="L951">
        <v>59</v>
      </c>
      <c r="M951">
        <v>13</v>
      </c>
      <c r="N951">
        <v>29</v>
      </c>
      <c r="O951">
        <v>40</v>
      </c>
      <c r="P951">
        <v>25</v>
      </c>
      <c r="Q951">
        <v>23</v>
      </c>
      <c r="R951">
        <v>25</v>
      </c>
      <c r="S951">
        <v>49</v>
      </c>
      <c r="T951">
        <v>81</v>
      </c>
      <c r="U951">
        <v>38</v>
      </c>
      <c r="V951">
        <v>87</v>
      </c>
      <c r="W951">
        <v>85</v>
      </c>
      <c r="X951">
        <v>42</v>
      </c>
      <c r="Y951">
        <v>47</v>
      </c>
      <c r="Z951">
        <v>16</v>
      </c>
      <c r="AA951">
        <v>3</v>
      </c>
      <c r="AB951">
        <v>49</v>
      </c>
      <c r="AC951">
        <v>29</v>
      </c>
      <c r="AD951">
        <v>73</v>
      </c>
      <c r="AE951">
        <v>77</v>
      </c>
      <c r="AF951">
        <v>35</v>
      </c>
      <c r="AG951">
        <v>40</v>
      </c>
      <c r="AH951">
        <v>10</v>
      </c>
      <c r="AI951">
        <v>79</v>
      </c>
      <c r="AJ951">
        <v>8</v>
      </c>
      <c r="AK951">
        <v>125</v>
      </c>
      <c r="AL951">
        <v>1757</v>
      </c>
      <c r="AM951">
        <v>1772</v>
      </c>
      <c r="AO951">
        <v>16.15813953488372</v>
      </c>
      <c r="AP951">
        <v>17.660377358490567</v>
      </c>
      <c r="AQ951">
        <v>15.862500000000001</v>
      </c>
      <c r="AR951">
        <v>13.609756097560975</v>
      </c>
      <c r="AS951">
        <v>24.654545454545456</v>
      </c>
      <c r="AT951">
        <v>14.448000000000002</v>
      </c>
      <c r="AU951">
        <v>17.305263157894736</v>
      </c>
      <c r="AV951">
        <v>12.4</v>
      </c>
      <c r="AW951">
        <v>11.9</v>
      </c>
      <c r="AX951">
        <v>19.647457627118644</v>
      </c>
      <c r="AY951">
        <v>8.3076923076923066</v>
      </c>
      <c r="AZ951">
        <v>16.386206896551727</v>
      </c>
      <c r="BA951">
        <v>32.940000000000005</v>
      </c>
      <c r="BB951">
        <v>28.224</v>
      </c>
      <c r="BC951">
        <v>31.930434782608696</v>
      </c>
      <c r="BD951">
        <v>36.143999999999998</v>
      </c>
      <c r="BE951">
        <v>18.220408163265308</v>
      </c>
      <c r="BF951">
        <v>17.511111111111113</v>
      </c>
      <c r="BG951">
        <v>19.231578947368423</v>
      </c>
      <c r="BH951">
        <v>9.6</v>
      </c>
      <c r="BI951">
        <v>8.0047058823529422</v>
      </c>
      <c r="BJ951">
        <v>15.514285714285714</v>
      </c>
      <c r="BK951">
        <v>17.617021276595743</v>
      </c>
      <c r="BL951">
        <v>27.675000000000001</v>
      </c>
      <c r="BM951">
        <v>40.800000000000004</v>
      </c>
      <c r="BN951">
        <v>20.644897959183673</v>
      </c>
      <c r="BO951">
        <v>21.475862068965519</v>
      </c>
      <c r="BP951">
        <v>8.2356164383561641</v>
      </c>
      <c r="BQ951">
        <v>17.064935064935067</v>
      </c>
      <c r="BR951">
        <v>34.148571428571429</v>
      </c>
      <c r="BS951">
        <v>33.119999999999997</v>
      </c>
      <c r="BT951">
        <v>37.080000000000005</v>
      </c>
      <c r="BU951">
        <v>16.268354430379748</v>
      </c>
      <c r="BV951">
        <v>20.7</v>
      </c>
      <c r="BW951">
        <v>15.840000000000002</v>
      </c>
      <c r="BX951">
        <v>17.567672168468981</v>
      </c>
      <c r="BY951">
        <v>20.09210139673635</v>
      </c>
      <c r="BZ951">
        <v>950</v>
      </c>
    </row>
    <row r="952" spans="1:78" x14ac:dyDescent="0.25">
      <c r="A952">
        <v>951</v>
      </c>
      <c r="B952" t="s">
        <v>1021</v>
      </c>
      <c r="C952">
        <v>86</v>
      </c>
      <c r="D952">
        <v>52</v>
      </c>
      <c r="E952">
        <v>65</v>
      </c>
      <c r="F952">
        <v>82</v>
      </c>
      <c r="G952">
        <v>33</v>
      </c>
      <c r="H952">
        <v>75</v>
      </c>
      <c r="I952">
        <v>58</v>
      </c>
      <c r="J952">
        <v>64</v>
      </c>
      <c r="K952">
        <v>73</v>
      </c>
      <c r="L952">
        <v>58</v>
      </c>
      <c r="M952">
        <v>13</v>
      </c>
      <c r="N952">
        <v>30</v>
      </c>
      <c r="O952">
        <v>40</v>
      </c>
      <c r="P952">
        <v>25</v>
      </c>
      <c r="Q952">
        <v>23</v>
      </c>
      <c r="R952">
        <v>25</v>
      </c>
      <c r="S952">
        <v>50</v>
      </c>
      <c r="T952">
        <v>81</v>
      </c>
      <c r="U952">
        <v>37</v>
      </c>
      <c r="V952">
        <v>75</v>
      </c>
      <c r="W952">
        <v>85</v>
      </c>
      <c r="X952">
        <v>42</v>
      </c>
      <c r="Y952">
        <v>45</v>
      </c>
      <c r="Z952">
        <v>16</v>
      </c>
      <c r="AA952">
        <v>4</v>
      </c>
      <c r="AB952">
        <v>48</v>
      </c>
      <c r="AC952">
        <v>29</v>
      </c>
      <c r="AD952">
        <v>73</v>
      </c>
      <c r="AE952">
        <v>77</v>
      </c>
      <c r="AF952">
        <v>35</v>
      </c>
      <c r="AG952">
        <v>40</v>
      </c>
      <c r="AH952">
        <v>10</v>
      </c>
      <c r="AI952">
        <v>79</v>
      </c>
      <c r="AJ952">
        <v>8</v>
      </c>
      <c r="AK952">
        <v>125</v>
      </c>
      <c r="AL952">
        <v>1760</v>
      </c>
      <c r="AM952">
        <v>1761</v>
      </c>
      <c r="AO952">
        <v>16.15813953488372</v>
      </c>
      <c r="AP952">
        <v>18</v>
      </c>
      <c r="AQ952">
        <v>15.618461538461538</v>
      </c>
      <c r="AR952">
        <v>13.609756097560975</v>
      </c>
      <c r="AS952">
        <v>24.654545454545456</v>
      </c>
      <c r="AT952">
        <v>14.448000000000002</v>
      </c>
      <c r="AU952">
        <v>17.006896551724139</v>
      </c>
      <c r="AV952">
        <v>12.206250000000001</v>
      </c>
      <c r="AW952">
        <v>11.736986301369864</v>
      </c>
      <c r="AX952">
        <v>19.986206896551725</v>
      </c>
      <c r="AY952">
        <v>8.3076923076923066</v>
      </c>
      <c r="AZ952">
        <v>15.840000000000002</v>
      </c>
      <c r="BA952">
        <v>32.940000000000005</v>
      </c>
      <c r="BB952">
        <v>28.224</v>
      </c>
      <c r="BC952">
        <v>31.930434782608696</v>
      </c>
      <c r="BD952">
        <v>36.143999999999998</v>
      </c>
      <c r="BE952">
        <v>17.856000000000002</v>
      </c>
      <c r="BF952">
        <v>17.511111111111113</v>
      </c>
      <c r="BG952">
        <v>19.751351351351353</v>
      </c>
      <c r="BH952">
        <v>11.135999999999999</v>
      </c>
      <c r="BI952">
        <v>8.0047058823529422</v>
      </c>
      <c r="BJ952">
        <v>15.514285714285714</v>
      </c>
      <c r="BK952">
        <v>18.399999999999999</v>
      </c>
      <c r="BL952">
        <v>27.675000000000001</v>
      </c>
      <c r="BM952">
        <v>30.6</v>
      </c>
      <c r="BN952">
        <v>21.075000000000003</v>
      </c>
      <c r="BO952">
        <v>21.475862068965519</v>
      </c>
      <c r="BP952">
        <v>8.2356164383561641</v>
      </c>
      <c r="BQ952">
        <v>17.064935064935067</v>
      </c>
      <c r="BR952">
        <v>34.148571428571429</v>
      </c>
      <c r="BS952">
        <v>33.119999999999997</v>
      </c>
      <c r="BT952">
        <v>37.080000000000005</v>
      </c>
      <c r="BU952">
        <v>16.268354430379748</v>
      </c>
      <c r="BV952">
        <v>20.7</v>
      </c>
      <c r="BW952">
        <v>15.840000000000002</v>
      </c>
      <c r="BX952">
        <v>17.537727272727274</v>
      </c>
      <c r="BY952">
        <v>20.117702503344422</v>
      </c>
      <c r="BZ952">
        <v>951</v>
      </c>
    </row>
    <row r="953" spans="1:78" x14ac:dyDescent="0.25">
      <c r="A953">
        <v>952</v>
      </c>
      <c r="B953" t="s">
        <v>1022</v>
      </c>
      <c r="C953">
        <v>94</v>
      </c>
      <c r="D953">
        <v>53</v>
      </c>
      <c r="E953">
        <v>64</v>
      </c>
      <c r="F953">
        <v>77</v>
      </c>
      <c r="G953">
        <v>33</v>
      </c>
      <c r="H953">
        <v>77</v>
      </c>
      <c r="I953">
        <v>59</v>
      </c>
      <c r="J953">
        <v>64</v>
      </c>
      <c r="K953">
        <v>75</v>
      </c>
      <c r="L953">
        <v>57</v>
      </c>
      <c r="M953">
        <v>14</v>
      </c>
      <c r="N953">
        <v>30</v>
      </c>
      <c r="O953">
        <v>41</v>
      </c>
      <c r="P953">
        <v>25</v>
      </c>
      <c r="Q953">
        <v>23</v>
      </c>
      <c r="R953">
        <v>25</v>
      </c>
      <c r="S953">
        <v>49</v>
      </c>
      <c r="T953">
        <v>79</v>
      </c>
      <c r="U953">
        <v>38</v>
      </c>
      <c r="V953">
        <v>77</v>
      </c>
      <c r="W953">
        <v>81</v>
      </c>
      <c r="X953">
        <v>42</v>
      </c>
      <c r="Y953">
        <v>45</v>
      </c>
      <c r="Z953">
        <v>16</v>
      </c>
      <c r="AA953">
        <v>4</v>
      </c>
      <c r="AB953">
        <v>48</v>
      </c>
      <c r="AC953">
        <v>29</v>
      </c>
      <c r="AD953">
        <v>72</v>
      </c>
      <c r="AE953">
        <v>77</v>
      </c>
      <c r="AF953">
        <v>35</v>
      </c>
      <c r="AG953">
        <v>40</v>
      </c>
      <c r="AH953">
        <v>10</v>
      </c>
      <c r="AI953">
        <v>78</v>
      </c>
      <c r="AJ953">
        <v>8</v>
      </c>
      <c r="AK953">
        <v>124</v>
      </c>
      <c r="AL953">
        <v>1752</v>
      </c>
      <c r="AM953">
        <v>1763</v>
      </c>
      <c r="AO953">
        <v>14.782978723404257</v>
      </c>
      <c r="AP953">
        <v>17.660377358490567</v>
      </c>
      <c r="AQ953">
        <v>15.862500000000001</v>
      </c>
      <c r="AR953">
        <v>14.493506493506494</v>
      </c>
      <c r="AS953">
        <v>24.654545454545456</v>
      </c>
      <c r="AT953">
        <v>14.072727272727274</v>
      </c>
      <c r="AU953">
        <v>16.71864406779661</v>
      </c>
      <c r="AV953">
        <v>12.206250000000001</v>
      </c>
      <c r="AW953">
        <v>11.423999999999999</v>
      </c>
      <c r="AX953">
        <v>20.336842105263159</v>
      </c>
      <c r="AY953">
        <v>7.7142857142857144</v>
      </c>
      <c r="AZ953">
        <v>15.840000000000002</v>
      </c>
      <c r="BA953">
        <v>32.136585365853662</v>
      </c>
      <c r="BB953">
        <v>28.224</v>
      </c>
      <c r="BC953">
        <v>31.930434782608696</v>
      </c>
      <c r="BD953">
        <v>36.143999999999998</v>
      </c>
      <c r="BE953">
        <v>18.220408163265308</v>
      </c>
      <c r="BF953">
        <v>17.954430379746835</v>
      </c>
      <c r="BG953">
        <v>19.231578947368423</v>
      </c>
      <c r="BH953">
        <v>10.846753246753247</v>
      </c>
      <c r="BI953">
        <v>8.4</v>
      </c>
      <c r="BJ953">
        <v>15.514285714285714</v>
      </c>
      <c r="BK953">
        <v>18.399999999999999</v>
      </c>
      <c r="BL953">
        <v>27.675000000000001</v>
      </c>
      <c r="BM953">
        <v>30.6</v>
      </c>
      <c r="BN953">
        <v>21.075000000000003</v>
      </c>
      <c r="BO953">
        <v>21.475862068965519</v>
      </c>
      <c r="BP953">
        <v>8.3500000000000014</v>
      </c>
      <c r="BQ953">
        <v>17.064935064935067</v>
      </c>
      <c r="BR953">
        <v>34.148571428571429</v>
      </c>
      <c r="BS953">
        <v>33.119999999999997</v>
      </c>
      <c r="BT953">
        <v>37.080000000000005</v>
      </c>
      <c r="BU953">
        <v>16.476923076923075</v>
      </c>
      <c r="BV953">
        <v>20.7</v>
      </c>
      <c r="BW953">
        <v>15.967741935483872</v>
      </c>
      <c r="BX953">
        <v>17.617808219178084</v>
      </c>
      <c r="BY953">
        <v>20.069795198338582</v>
      </c>
      <c r="BZ953">
        <v>952</v>
      </c>
    </row>
    <row r="954" spans="1:78" x14ac:dyDescent="0.25">
      <c r="A954">
        <v>953</v>
      </c>
      <c r="B954" t="s">
        <v>1023</v>
      </c>
      <c r="C954">
        <v>87</v>
      </c>
      <c r="D954">
        <v>53</v>
      </c>
      <c r="E954">
        <v>65</v>
      </c>
      <c r="F954">
        <v>76</v>
      </c>
      <c r="G954">
        <v>32</v>
      </c>
      <c r="H954">
        <v>75</v>
      </c>
      <c r="I954">
        <v>58</v>
      </c>
      <c r="J954">
        <v>62</v>
      </c>
      <c r="K954">
        <v>70</v>
      </c>
      <c r="L954">
        <v>56</v>
      </c>
      <c r="M954">
        <v>14</v>
      </c>
      <c r="N954">
        <v>30</v>
      </c>
      <c r="O954">
        <v>40</v>
      </c>
      <c r="P954">
        <v>24</v>
      </c>
      <c r="Q954">
        <v>23</v>
      </c>
      <c r="R954">
        <v>25</v>
      </c>
      <c r="S954">
        <v>49</v>
      </c>
      <c r="T954">
        <v>82</v>
      </c>
      <c r="U954">
        <v>38</v>
      </c>
      <c r="V954">
        <v>78</v>
      </c>
      <c r="W954">
        <v>88</v>
      </c>
      <c r="X954">
        <v>43</v>
      </c>
      <c r="Y954">
        <v>45</v>
      </c>
      <c r="Z954">
        <v>16</v>
      </c>
      <c r="AA954">
        <v>4</v>
      </c>
      <c r="AB954">
        <v>48</v>
      </c>
      <c r="AC954">
        <v>29</v>
      </c>
      <c r="AD954">
        <v>73</v>
      </c>
      <c r="AE954">
        <v>78</v>
      </c>
      <c r="AF954">
        <v>35</v>
      </c>
      <c r="AG954">
        <v>40</v>
      </c>
      <c r="AH954">
        <v>10</v>
      </c>
      <c r="AI954">
        <v>96</v>
      </c>
      <c r="AJ954">
        <v>6</v>
      </c>
      <c r="AK954">
        <v>125</v>
      </c>
      <c r="AL954">
        <v>1762</v>
      </c>
      <c r="AM954">
        <v>1773</v>
      </c>
      <c r="AO954">
        <v>15.972413793103449</v>
      </c>
      <c r="AP954">
        <v>17.660377358490567</v>
      </c>
      <c r="AQ954">
        <v>15.618461538461538</v>
      </c>
      <c r="AR954">
        <v>14.684210526315788</v>
      </c>
      <c r="AS954">
        <v>25.425000000000001</v>
      </c>
      <c r="AT954">
        <v>14.448000000000002</v>
      </c>
      <c r="AU954">
        <v>17.006896551724139</v>
      </c>
      <c r="AV954">
        <v>12.6</v>
      </c>
      <c r="AW954">
        <v>12.24</v>
      </c>
      <c r="AX954">
        <v>20.7</v>
      </c>
      <c r="AY954">
        <v>7.7142857142857144</v>
      </c>
      <c r="AZ954">
        <v>15.840000000000002</v>
      </c>
      <c r="BA954">
        <v>32.940000000000005</v>
      </c>
      <c r="BB954">
        <v>29.4</v>
      </c>
      <c r="BC954">
        <v>31.930434782608696</v>
      </c>
      <c r="BD954">
        <v>36.143999999999998</v>
      </c>
      <c r="BE954">
        <v>18.220408163265308</v>
      </c>
      <c r="BF954">
        <v>17.297560975609755</v>
      </c>
      <c r="BG954">
        <v>19.231578947368423</v>
      </c>
      <c r="BH954">
        <v>10.707692307692309</v>
      </c>
      <c r="BI954">
        <v>7.7318181818181824</v>
      </c>
      <c r="BJ954">
        <v>15.153488372093024</v>
      </c>
      <c r="BK954">
        <v>18.399999999999999</v>
      </c>
      <c r="BL954">
        <v>27.675000000000001</v>
      </c>
      <c r="BM954">
        <v>30.6</v>
      </c>
      <c r="BN954">
        <v>21.075000000000003</v>
      </c>
      <c r="BO954">
        <v>21.475862068965519</v>
      </c>
      <c r="BP954">
        <v>8.2356164383561641</v>
      </c>
      <c r="BQ954">
        <v>16.846153846153847</v>
      </c>
      <c r="BR954">
        <v>34.148571428571429</v>
      </c>
      <c r="BS954">
        <v>33.119999999999997</v>
      </c>
      <c r="BT954">
        <v>37.080000000000005</v>
      </c>
      <c r="BU954">
        <v>13.387500000000001</v>
      </c>
      <c r="BV954">
        <v>27.6</v>
      </c>
      <c r="BW954">
        <v>15.840000000000002</v>
      </c>
      <c r="BX954">
        <v>17.517820658342792</v>
      </c>
      <c r="BY954">
        <v>20.104693497803122</v>
      </c>
      <c r="BZ954">
        <v>953</v>
      </c>
    </row>
    <row r="955" spans="1:78" x14ac:dyDescent="0.25">
      <c r="A955">
        <v>954</v>
      </c>
      <c r="B955" t="s">
        <v>1024</v>
      </c>
      <c r="C955">
        <v>87</v>
      </c>
      <c r="D955">
        <v>53</v>
      </c>
      <c r="E955">
        <v>65</v>
      </c>
      <c r="F955">
        <v>76</v>
      </c>
      <c r="G955">
        <v>33</v>
      </c>
      <c r="H955">
        <v>75</v>
      </c>
      <c r="I955">
        <v>58</v>
      </c>
      <c r="J955">
        <v>66</v>
      </c>
      <c r="K955">
        <v>71</v>
      </c>
      <c r="L955">
        <v>56</v>
      </c>
      <c r="M955">
        <v>14</v>
      </c>
      <c r="N955">
        <v>30</v>
      </c>
      <c r="O955">
        <v>40</v>
      </c>
      <c r="P955">
        <v>24</v>
      </c>
      <c r="Q955">
        <v>23</v>
      </c>
      <c r="R955">
        <v>25</v>
      </c>
      <c r="S955">
        <v>49</v>
      </c>
      <c r="T955">
        <v>81</v>
      </c>
      <c r="U955">
        <v>38</v>
      </c>
      <c r="V955">
        <v>69</v>
      </c>
      <c r="W955">
        <v>85</v>
      </c>
      <c r="X955">
        <v>43</v>
      </c>
      <c r="Y955">
        <v>45</v>
      </c>
      <c r="Z955">
        <v>15</v>
      </c>
      <c r="AA955">
        <v>4</v>
      </c>
      <c r="AB955">
        <v>49</v>
      </c>
      <c r="AC955">
        <v>28</v>
      </c>
      <c r="AD955">
        <v>74</v>
      </c>
      <c r="AE955">
        <v>78</v>
      </c>
      <c r="AF955">
        <v>36</v>
      </c>
      <c r="AG955">
        <v>40</v>
      </c>
      <c r="AH955">
        <v>10</v>
      </c>
      <c r="AI955">
        <v>97</v>
      </c>
      <c r="AJ955">
        <v>6</v>
      </c>
      <c r="AK955">
        <v>125</v>
      </c>
      <c r="AL955">
        <v>1765</v>
      </c>
      <c r="AM955">
        <v>1768</v>
      </c>
      <c r="AO955">
        <v>15.972413793103449</v>
      </c>
      <c r="AP955">
        <v>17.660377358490567</v>
      </c>
      <c r="AQ955">
        <v>15.618461538461538</v>
      </c>
      <c r="AR955">
        <v>14.684210526315788</v>
      </c>
      <c r="AS955">
        <v>24.654545454545456</v>
      </c>
      <c r="AT955">
        <v>14.448000000000002</v>
      </c>
      <c r="AU955">
        <v>17.006896551724139</v>
      </c>
      <c r="AV955">
        <v>11.836363636363638</v>
      </c>
      <c r="AW955">
        <v>12.067605633802817</v>
      </c>
      <c r="AX955">
        <v>20.7</v>
      </c>
      <c r="AY955">
        <v>7.7142857142857144</v>
      </c>
      <c r="AZ955">
        <v>15.840000000000002</v>
      </c>
      <c r="BA955">
        <v>32.940000000000005</v>
      </c>
      <c r="BB955">
        <v>29.4</v>
      </c>
      <c r="BC955">
        <v>31.930434782608696</v>
      </c>
      <c r="BD955">
        <v>36.143999999999998</v>
      </c>
      <c r="BE955">
        <v>18.220408163265308</v>
      </c>
      <c r="BF955">
        <v>17.511111111111113</v>
      </c>
      <c r="BG955">
        <v>19.231578947368423</v>
      </c>
      <c r="BH955">
        <v>12.104347826086956</v>
      </c>
      <c r="BI955">
        <v>8.0047058823529422</v>
      </c>
      <c r="BJ955">
        <v>15.153488372093024</v>
      </c>
      <c r="BK955">
        <v>18.399999999999999</v>
      </c>
      <c r="BL955">
        <v>29.52</v>
      </c>
      <c r="BM955">
        <v>30.6</v>
      </c>
      <c r="BN955">
        <v>20.644897959183673</v>
      </c>
      <c r="BO955">
        <v>22.242857142857144</v>
      </c>
      <c r="BP955">
        <v>8.1243243243243235</v>
      </c>
      <c r="BQ955">
        <v>16.846153846153847</v>
      </c>
      <c r="BR955">
        <v>33.199999999999996</v>
      </c>
      <c r="BS955">
        <v>33.119999999999997</v>
      </c>
      <c r="BT955">
        <v>37.080000000000005</v>
      </c>
      <c r="BU955">
        <v>13.249484536082473</v>
      </c>
      <c r="BV955">
        <v>27.6</v>
      </c>
      <c r="BW955">
        <v>15.840000000000002</v>
      </c>
      <c r="BX955">
        <v>17.488045325779037</v>
      </c>
      <c r="BY955">
        <v>20.097096155615777</v>
      </c>
      <c r="BZ955">
        <v>954</v>
      </c>
    </row>
    <row r="956" spans="1:78" x14ac:dyDescent="0.25">
      <c r="A956">
        <v>955</v>
      </c>
      <c r="B956" t="s">
        <v>1025</v>
      </c>
      <c r="C956">
        <v>87</v>
      </c>
      <c r="D956">
        <v>52</v>
      </c>
      <c r="E956">
        <v>67</v>
      </c>
      <c r="F956">
        <v>77</v>
      </c>
      <c r="G956">
        <v>33</v>
      </c>
      <c r="H956">
        <v>73</v>
      </c>
      <c r="I956">
        <v>58</v>
      </c>
      <c r="J956">
        <v>65</v>
      </c>
      <c r="K956">
        <v>67</v>
      </c>
      <c r="L956">
        <v>57</v>
      </c>
      <c r="M956">
        <v>14</v>
      </c>
      <c r="N956">
        <v>31</v>
      </c>
      <c r="O956">
        <v>40</v>
      </c>
      <c r="P956">
        <v>24</v>
      </c>
      <c r="Q956">
        <v>23</v>
      </c>
      <c r="R956">
        <v>25</v>
      </c>
      <c r="S956">
        <v>50</v>
      </c>
      <c r="T956">
        <v>83</v>
      </c>
      <c r="U956">
        <v>39</v>
      </c>
      <c r="V956">
        <v>68</v>
      </c>
      <c r="W956">
        <v>93</v>
      </c>
      <c r="X956">
        <v>43</v>
      </c>
      <c r="Y956">
        <v>45</v>
      </c>
      <c r="Z956">
        <v>15</v>
      </c>
      <c r="AA956">
        <v>3</v>
      </c>
      <c r="AB956">
        <v>49</v>
      </c>
      <c r="AC956">
        <v>28</v>
      </c>
      <c r="AD956">
        <v>74</v>
      </c>
      <c r="AE956">
        <v>74</v>
      </c>
      <c r="AF956">
        <v>35</v>
      </c>
      <c r="AG956">
        <v>40</v>
      </c>
      <c r="AH956">
        <v>10</v>
      </c>
      <c r="AI956">
        <v>112</v>
      </c>
      <c r="AJ956">
        <v>7</v>
      </c>
      <c r="AK956">
        <v>125</v>
      </c>
      <c r="AL956">
        <v>1784</v>
      </c>
      <c r="AM956">
        <v>1786</v>
      </c>
      <c r="AO956">
        <v>15.972413793103449</v>
      </c>
      <c r="AP956">
        <v>18</v>
      </c>
      <c r="AQ956">
        <v>15.15223880597015</v>
      </c>
      <c r="AR956">
        <v>14.493506493506494</v>
      </c>
      <c r="AS956">
        <v>24.654545454545456</v>
      </c>
      <c r="AT956">
        <v>14.843835616438357</v>
      </c>
      <c r="AU956">
        <v>17.006896551724139</v>
      </c>
      <c r="AV956">
        <v>12.018461538461539</v>
      </c>
      <c r="AW956">
        <v>12.788059701492537</v>
      </c>
      <c r="AX956">
        <v>20.336842105263159</v>
      </c>
      <c r="AY956">
        <v>7.7142857142857144</v>
      </c>
      <c r="AZ956">
        <v>15.329032258064515</v>
      </c>
      <c r="BA956">
        <v>32.940000000000005</v>
      </c>
      <c r="BB956">
        <v>29.4</v>
      </c>
      <c r="BC956">
        <v>31.930434782608696</v>
      </c>
      <c r="BD956">
        <v>36.143999999999998</v>
      </c>
      <c r="BE956">
        <v>17.856000000000002</v>
      </c>
      <c r="BF956">
        <v>17.089156626506025</v>
      </c>
      <c r="BG956">
        <v>18.738461538461539</v>
      </c>
      <c r="BH956">
        <v>12.28235294117647</v>
      </c>
      <c r="BI956">
        <v>7.3161290322580648</v>
      </c>
      <c r="BJ956">
        <v>15.153488372093024</v>
      </c>
      <c r="BK956">
        <v>18.399999999999999</v>
      </c>
      <c r="BL956">
        <v>29.52</v>
      </c>
      <c r="BM956">
        <v>40.800000000000004</v>
      </c>
      <c r="BN956">
        <v>20.644897959183673</v>
      </c>
      <c r="BO956">
        <v>22.242857142857144</v>
      </c>
      <c r="BP956">
        <v>8.1243243243243235</v>
      </c>
      <c r="BQ956">
        <v>17.756756756756758</v>
      </c>
      <c r="BR956">
        <v>34.148571428571429</v>
      </c>
      <c r="BS956">
        <v>33.119999999999997</v>
      </c>
      <c r="BT956">
        <v>37.080000000000005</v>
      </c>
      <c r="BU956">
        <v>11.475</v>
      </c>
      <c r="BV956">
        <v>23.657142857142858</v>
      </c>
      <c r="BW956">
        <v>15.840000000000002</v>
      </c>
      <c r="BX956">
        <v>17.301793721973095</v>
      </c>
      <c r="BY956">
        <v>20.071100993583475</v>
      </c>
      <c r="BZ956">
        <v>955</v>
      </c>
    </row>
    <row r="957" spans="1:78" x14ac:dyDescent="0.25">
      <c r="A957">
        <v>956</v>
      </c>
      <c r="B957" t="s">
        <v>1026</v>
      </c>
      <c r="C957">
        <v>87</v>
      </c>
      <c r="D957">
        <v>53</v>
      </c>
      <c r="E957">
        <v>70</v>
      </c>
      <c r="F957">
        <v>77</v>
      </c>
      <c r="G957">
        <v>33</v>
      </c>
      <c r="H957">
        <v>73</v>
      </c>
      <c r="I957">
        <v>58</v>
      </c>
      <c r="J957">
        <v>64</v>
      </c>
      <c r="K957">
        <v>69</v>
      </c>
      <c r="L957">
        <v>56</v>
      </c>
      <c r="M957">
        <v>13</v>
      </c>
      <c r="N957">
        <v>31</v>
      </c>
      <c r="O957">
        <v>40</v>
      </c>
      <c r="P957">
        <v>24</v>
      </c>
      <c r="Q957">
        <v>23</v>
      </c>
      <c r="R957">
        <v>25</v>
      </c>
      <c r="S957">
        <v>50</v>
      </c>
      <c r="T957">
        <v>83</v>
      </c>
      <c r="U957">
        <v>39</v>
      </c>
      <c r="V957">
        <v>71</v>
      </c>
      <c r="W957">
        <v>92</v>
      </c>
      <c r="X957">
        <v>42</v>
      </c>
      <c r="Y957">
        <v>45</v>
      </c>
      <c r="Z957">
        <v>15</v>
      </c>
      <c r="AA957">
        <v>3</v>
      </c>
      <c r="AB957">
        <v>49</v>
      </c>
      <c r="AC957">
        <v>28</v>
      </c>
      <c r="AD957">
        <v>74</v>
      </c>
      <c r="AE957">
        <v>74</v>
      </c>
      <c r="AF957">
        <v>35</v>
      </c>
      <c r="AG957">
        <v>40</v>
      </c>
      <c r="AH957">
        <v>10</v>
      </c>
      <c r="AI957">
        <v>119</v>
      </c>
      <c r="AJ957">
        <v>7</v>
      </c>
      <c r="AK957">
        <v>126</v>
      </c>
      <c r="AL957">
        <v>1772</v>
      </c>
      <c r="AM957">
        <v>1798</v>
      </c>
      <c r="AO957">
        <v>15.972413793103449</v>
      </c>
      <c r="AP957">
        <v>17.660377358490567</v>
      </c>
      <c r="AQ957">
        <v>14.502857142857144</v>
      </c>
      <c r="AR957">
        <v>14.493506493506494</v>
      </c>
      <c r="AS957">
        <v>24.654545454545456</v>
      </c>
      <c r="AT957">
        <v>14.843835616438357</v>
      </c>
      <c r="AU957">
        <v>17.006896551724139</v>
      </c>
      <c r="AV957">
        <v>12.206250000000001</v>
      </c>
      <c r="AW957">
        <v>12.417391304347827</v>
      </c>
      <c r="AX957">
        <v>20.7</v>
      </c>
      <c r="AY957">
        <v>8.3076923076923066</v>
      </c>
      <c r="AZ957">
        <v>15.329032258064515</v>
      </c>
      <c r="BA957">
        <v>32.940000000000005</v>
      </c>
      <c r="BB957">
        <v>29.4</v>
      </c>
      <c r="BC957">
        <v>31.930434782608696</v>
      </c>
      <c r="BD957">
        <v>36.143999999999998</v>
      </c>
      <c r="BE957">
        <v>17.856000000000002</v>
      </c>
      <c r="BF957">
        <v>17.089156626506025</v>
      </c>
      <c r="BG957">
        <v>18.738461538461539</v>
      </c>
      <c r="BH957">
        <v>11.763380281690141</v>
      </c>
      <c r="BI957">
        <v>7.3956521739130441</v>
      </c>
      <c r="BJ957">
        <v>15.514285714285714</v>
      </c>
      <c r="BK957">
        <v>18.399999999999999</v>
      </c>
      <c r="BL957">
        <v>29.52</v>
      </c>
      <c r="BM957">
        <v>40.800000000000004</v>
      </c>
      <c r="BN957">
        <v>20.644897959183673</v>
      </c>
      <c r="BO957">
        <v>22.242857142857144</v>
      </c>
      <c r="BP957">
        <v>8.1243243243243235</v>
      </c>
      <c r="BQ957">
        <v>17.756756756756758</v>
      </c>
      <c r="BR957">
        <v>34.148571428571429</v>
      </c>
      <c r="BS957">
        <v>33.119999999999997</v>
      </c>
      <c r="BT957">
        <v>37.080000000000005</v>
      </c>
      <c r="BU957">
        <v>10.8</v>
      </c>
      <c r="BV957">
        <v>23.657142857142858</v>
      </c>
      <c r="BW957">
        <v>15.714285714285714</v>
      </c>
      <c r="BX957">
        <v>17.418961625282169</v>
      </c>
      <c r="BY957">
        <v>20.008779699008777</v>
      </c>
      <c r="BZ957">
        <v>956</v>
      </c>
    </row>
    <row r="958" spans="1:78" x14ac:dyDescent="0.25">
      <c r="A958">
        <v>957</v>
      </c>
      <c r="B958" t="s">
        <v>1027</v>
      </c>
      <c r="C958">
        <v>94</v>
      </c>
      <c r="D958">
        <v>52</v>
      </c>
      <c r="E958">
        <v>70</v>
      </c>
      <c r="F958">
        <v>78</v>
      </c>
      <c r="G958">
        <v>33</v>
      </c>
      <c r="H958">
        <v>73</v>
      </c>
      <c r="I958">
        <v>58</v>
      </c>
      <c r="J958">
        <v>68</v>
      </c>
      <c r="K958">
        <v>74</v>
      </c>
      <c r="L958">
        <v>55</v>
      </c>
      <c r="M958">
        <v>13</v>
      </c>
      <c r="N958">
        <v>30</v>
      </c>
      <c r="O958">
        <v>40</v>
      </c>
      <c r="P958">
        <v>24</v>
      </c>
      <c r="Q958">
        <v>23</v>
      </c>
      <c r="R958">
        <v>25</v>
      </c>
      <c r="S958">
        <v>50</v>
      </c>
      <c r="T958">
        <v>84</v>
      </c>
      <c r="U958">
        <v>39</v>
      </c>
      <c r="V958">
        <v>69</v>
      </c>
      <c r="W958">
        <v>93</v>
      </c>
      <c r="X958">
        <v>42</v>
      </c>
      <c r="Y958">
        <v>40</v>
      </c>
      <c r="Z958">
        <v>15</v>
      </c>
      <c r="AA958">
        <v>3</v>
      </c>
      <c r="AB958">
        <v>48</v>
      </c>
      <c r="AC958">
        <v>28</v>
      </c>
      <c r="AD958">
        <v>82</v>
      </c>
      <c r="AE958">
        <v>74</v>
      </c>
      <c r="AF958">
        <v>36</v>
      </c>
      <c r="AG958">
        <v>41</v>
      </c>
      <c r="AH958">
        <v>10</v>
      </c>
      <c r="AI958">
        <v>89</v>
      </c>
      <c r="AJ958">
        <v>8</v>
      </c>
      <c r="AK958">
        <v>124</v>
      </c>
      <c r="AL958">
        <v>1768</v>
      </c>
      <c r="AM958">
        <v>1785</v>
      </c>
      <c r="AO958">
        <v>14.782978723404257</v>
      </c>
      <c r="AP958">
        <v>18</v>
      </c>
      <c r="AQ958">
        <v>14.502857142857144</v>
      </c>
      <c r="AR958">
        <v>14.307692307692308</v>
      </c>
      <c r="AS958">
        <v>24.654545454545456</v>
      </c>
      <c r="AT958">
        <v>14.843835616438357</v>
      </c>
      <c r="AU958">
        <v>17.006896551724139</v>
      </c>
      <c r="AV958">
        <v>11.488235294117649</v>
      </c>
      <c r="AW958">
        <v>11.578378378378378</v>
      </c>
      <c r="AX958">
        <v>21.076363636363638</v>
      </c>
      <c r="AY958">
        <v>8.3076923076923066</v>
      </c>
      <c r="AZ958">
        <v>15.840000000000002</v>
      </c>
      <c r="BA958">
        <v>32.940000000000005</v>
      </c>
      <c r="BB958">
        <v>29.4</v>
      </c>
      <c r="BC958">
        <v>31.930434782608696</v>
      </c>
      <c r="BD958">
        <v>36.143999999999998</v>
      </c>
      <c r="BE958">
        <v>17.856000000000002</v>
      </c>
      <c r="BF958">
        <v>16.885714285714286</v>
      </c>
      <c r="BG958">
        <v>18.738461538461539</v>
      </c>
      <c r="BH958">
        <v>12.104347826086956</v>
      </c>
      <c r="BI958">
        <v>7.3161290322580648</v>
      </c>
      <c r="BJ958">
        <v>15.514285714285714</v>
      </c>
      <c r="BK958">
        <v>20.7</v>
      </c>
      <c r="BL958">
        <v>29.52</v>
      </c>
      <c r="BM958">
        <v>40.800000000000004</v>
      </c>
      <c r="BN958">
        <v>21.075000000000003</v>
      </c>
      <c r="BO958">
        <v>22.242857142857144</v>
      </c>
      <c r="BP958">
        <v>7.331707317073171</v>
      </c>
      <c r="BQ958">
        <v>17.756756756756758</v>
      </c>
      <c r="BR958">
        <v>33.199999999999996</v>
      </c>
      <c r="BS958">
        <v>32.312195121951227</v>
      </c>
      <c r="BT958">
        <v>37.080000000000005</v>
      </c>
      <c r="BU958">
        <v>14.440449438202249</v>
      </c>
      <c r="BV958">
        <v>20.7</v>
      </c>
      <c r="BW958">
        <v>15.967741935483872</v>
      </c>
      <c r="BX958">
        <v>17.458371040723982</v>
      </c>
      <c r="BY958">
        <v>20.078402390325341</v>
      </c>
      <c r="BZ958">
        <v>957</v>
      </c>
    </row>
    <row r="959" spans="1:78" x14ac:dyDescent="0.25">
      <c r="A959">
        <v>958</v>
      </c>
      <c r="B959" t="s">
        <v>1028</v>
      </c>
      <c r="C959">
        <v>87</v>
      </c>
      <c r="D959">
        <v>53</v>
      </c>
      <c r="E959">
        <v>71</v>
      </c>
      <c r="F959">
        <v>76</v>
      </c>
      <c r="G959">
        <v>34</v>
      </c>
      <c r="H959">
        <v>73</v>
      </c>
      <c r="I959">
        <v>58</v>
      </c>
      <c r="J959">
        <v>67</v>
      </c>
      <c r="K959">
        <v>72</v>
      </c>
      <c r="L959">
        <v>58</v>
      </c>
      <c r="M959">
        <v>13</v>
      </c>
      <c r="N959">
        <v>29</v>
      </c>
      <c r="O959">
        <v>41</v>
      </c>
      <c r="P959">
        <v>24</v>
      </c>
      <c r="Q959">
        <v>23</v>
      </c>
      <c r="R959">
        <v>25</v>
      </c>
      <c r="S959">
        <v>50</v>
      </c>
      <c r="T959">
        <v>84</v>
      </c>
      <c r="U959">
        <v>40</v>
      </c>
      <c r="V959">
        <v>73</v>
      </c>
      <c r="W959">
        <v>93</v>
      </c>
      <c r="X959">
        <v>43</v>
      </c>
      <c r="Y959">
        <v>40</v>
      </c>
      <c r="Z959">
        <v>15</v>
      </c>
      <c r="AA959">
        <v>3</v>
      </c>
      <c r="AB959">
        <v>47</v>
      </c>
      <c r="AC959">
        <v>28</v>
      </c>
      <c r="AD959">
        <v>82</v>
      </c>
      <c r="AE959">
        <v>74</v>
      </c>
      <c r="AF959">
        <v>36</v>
      </c>
      <c r="AG959">
        <v>41</v>
      </c>
      <c r="AH959">
        <v>10</v>
      </c>
      <c r="AI959">
        <v>89</v>
      </c>
      <c r="AJ959">
        <v>8</v>
      </c>
      <c r="AK959">
        <v>122</v>
      </c>
      <c r="AL959">
        <v>1792</v>
      </c>
      <c r="AM959">
        <v>1782</v>
      </c>
      <c r="AO959">
        <v>15.972413793103449</v>
      </c>
      <c r="AP959">
        <v>17.660377358490567</v>
      </c>
      <c r="AQ959">
        <v>14.298591549295775</v>
      </c>
      <c r="AR959">
        <v>14.684210526315788</v>
      </c>
      <c r="AS959">
        <v>23.929411764705883</v>
      </c>
      <c r="AT959">
        <v>14.843835616438357</v>
      </c>
      <c r="AU959">
        <v>17.006896551724139</v>
      </c>
      <c r="AV959">
        <v>11.659701492537312</v>
      </c>
      <c r="AW959">
        <v>11.9</v>
      </c>
      <c r="AX959">
        <v>19.986206896551725</v>
      </c>
      <c r="AY959">
        <v>8.3076923076923066</v>
      </c>
      <c r="AZ959">
        <v>16.386206896551727</v>
      </c>
      <c r="BA959">
        <v>32.136585365853662</v>
      </c>
      <c r="BB959">
        <v>29.4</v>
      </c>
      <c r="BC959">
        <v>31.930434782608696</v>
      </c>
      <c r="BD959">
        <v>36.143999999999998</v>
      </c>
      <c r="BE959">
        <v>17.856000000000002</v>
      </c>
      <c r="BF959">
        <v>16.885714285714286</v>
      </c>
      <c r="BG959">
        <v>18.27</v>
      </c>
      <c r="BH959">
        <v>11.441095890410958</v>
      </c>
      <c r="BI959">
        <v>7.3161290322580648</v>
      </c>
      <c r="BJ959">
        <v>15.153488372093024</v>
      </c>
      <c r="BK959">
        <v>20.7</v>
      </c>
      <c r="BL959">
        <v>29.52</v>
      </c>
      <c r="BM959">
        <v>40.800000000000004</v>
      </c>
      <c r="BN959">
        <v>21.52340425531915</v>
      </c>
      <c r="BO959">
        <v>22.242857142857144</v>
      </c>
      <c r="BP959">
        <v>7.331707317073171</v>
      </c>
      <c r="BQ959">
        <v>17.756756756756758</v>
      </c>
      <c r="BR959">
        <v>33.199999999999996</v>
      </c>
      <c r="BS959">
        <v>32.312195121951227</v>
      </c>
      <c r="BT959">
        <v>37.080000000000005</v>
      </c>
      <c r="BU959">
        <v>14.440449438202249</v>
      </c>
      <c r="BV959">
        <v>20.7</v>
      </c>
      <c r="BW959">
        <v>16.229508196721312</v>
      </c>
      <c r="BX959">
        <v>17.224553571428572</v>
      </c>
      <c r="BY959">
        <v>20.050705558127</v>
      </c>
      <c r="BZ959">
        <v>958</v>
      </c>
    </row>
    <row r="960" spans="1:78" x14ac:dyDescent="0.25">
      <c r="A960">
        <v>959</v>
      </c>
      <c r="B960" t="s">
        <v>1029</v>
      </c>
      <c r="C960">
        <v>86</v>
      </c>
      <c r="D960">
        <v>53</v>
      </c>
      <c r="E960">
        <v>69</v>
      </c>
      <c r="F960">
        <v>77</v>
      </c>
      <c r="G960">
        <v>34</v>
      </c>
      <c r="H960">
        <v>69</v>
      </c>
      <c r="I960">
        <v>60</v>
      </c>
      <c r="J960">
        <v>76</v>
      </c>
      <c r="K960">
        <v>70</v>
      </c>
      <c r="L960">
        <v>58</v>
      </c>
      <c r="M960">
        <v>13</v>
      </c>
      <c r="N960">
        <v>29</v>
      </c>
      <c r="O960">
        <v>41</v>
      </c>
      <c r="P960">
        <v>24</v>
      </c>
      <c r="Q960">
        <v>23</v>
      </c>
      <c r="R960">
        <v>25</v>
      </c>
      <c r="S960">
        <v>50</v>
      </c>
      <c r="T960">
        <v>84</v>
      </c>
      <c r="U960">
        <v>40</v>
      </c>
      <c r="V960">
        <v>72</v>
      </c>
      <c r="W960">
        <v>93</v>
      </c>
      <c r="X960">
        <v>43</v>
      </c>
      <c r="Y960">
        <v>40</v>
      </c>
      <c r="Z960">
        <v>15</v>
      </c>
      <c r="AA960">
        <v>3</v>
      </c>
      <c r="AB960">
        <v>47</v>
      </c>
      <c r="AC960">
        <v>28</v>
      </c>
      <c r="AD960">
        <v>82</v>
      </c>
      <c r="AE960">
        <v>83</v>
      </c>
      <c r="AF960">
        <v>36</v>
      </c>
      <c r="AG960">
        <v>40</v>
      </c>
      <c r="AH960">
        <v>11</v>
      </c>
      <c r="AI960">
        <v>96</v>
      </c>
      <c r="AJ960">
        <v>7</v>
      </c>
      <c r="AK960">
        <v>122</v>
      </c>
      <c r="AL960">
        <v>1763</v>
      </c>
      <c r="AM960">
        <v>1799</v>
      </c>
      <c r="AO960">
        <v>16.15813953488372</v>
      </c>
      <c r="AP960">
        <v>17.660377358490567</v>
      </c>
      <c r="AQ960">
        <v>14.713043478260872</v>
      </c>
      <c r="AR960">
        <v>14.493506493506494</v>
      </c>
      <c r="AS960">
        <v>23.929411764705883</v>
      </c>
      <c r="AT960">
        <v>15.704347826086956</v>
      </c>
      <c r="AU960">
        <v>16.440000000000001</v>
      </c>
      <c r="AV960">
        <v>10.278947368421052</v>
      </c>
      <c r="AW960">
        <v>12.24</v>
      </c>
      <c r="AX960">
        <v>19.986206896551725</v>
      </c>
      <c r="AY960">
        <v>8.3076923076923066</v>
      </c>
      <c r="AZ960">
        <v>16.386206896551727</v>
      </c>
      <c r="BA960">
        <v>32.136585365853662</v>
      </c>
      <c r="BB960">
        <v>29.4</v>
      </c>
      <c r="BC960">
        <v>31.930434782608696</v>
      </c>
      <c r="BD960">
        <v>36.143999999999998</v>
      </c>
      <c r="BE960">
        <v>17.856000000000002</v>
      </c>
      <c r="BF960">
        <v>16.885714285714286</v>
      </c>
      <c r="BG960">
        <v>18.27</v>
      </c>
      <c r="BH960">
        <v>11.600000000000001</v>
      </c>
      <c r="BI960">
        <v>7.3161290322580648</v>
      </c>
      <c r="BJ960">
        <v>15.153488372093024</v>
      </c>
      <c r="BK960">
        <v>20.7</v>
      </c>
      <c r="BL960">
        <v>29.52</v>
      </c>
      <c r="BM960">
        <v>40.800000000000004</v>
      </c>
      <c r="BN960">
        <v>21.52340425531915</v>
      </c>
      <c r="BO960">
        <v>22.242857142857144</v>
      </c>
      <c r="BP960">
        <v>7.331707317073171</v>
      </c>
      <c r="BQ960">
        <v>15.831325301204819</v>
      </c>
      <c r="BR960">
        <v>33.199999999999996</v>
      </c>
      <c r="BS960">
        <v>33.119999999999997</v>
      </c>
      <c r="BT960">
        <v>33.709090909090911</v>
      </c>
      <c r="BU960">
        <v>13.387500000000001</v>
      </c>
      <c r="BV960">
        <v>23.657142857142858</v>
      </c>
      <c r="BW960">
        <v>16.229508196721312</v>
      </c>
      <c r="BX960">
        <v>17.50788428814521</v>
      </c>
      <c r="BY960">
        <v>19.940920820317334</v>
      </c>
      <c r="BZ960">
        <v>959</v>
      </c>
    </row>
    <row r="961" spans="1:78" x14ac:dyDescent="0.25">
      <c r="A961">
        <v>960</v>
      </c>
      <c r="B961" t="s">
        <v>1030</v>
      </c>
      <c r="C961">
        <v>86</v>
      </c>
      <c r="D961">
        <v>52</v>
      </c>
      <c r="E961">
        <v>70</v>
      </c>
      <c r="F961">
        <v>76</v>
      </c>
      <c r="G961">
        <v>34</v>
      </c>
      <c r="H961">
        <v>69</v>
      </c>
      <c r="I961">
        <v>60</v>
      </c>
      <c r="J961">
        <v>76</v>
      </c>
      <c r="K961">
        <v>71</v>
      </c>
      <c r="L961">
        <v>63</v>
      </c>
      <c r="M961">
        <v>13</v>
      </c>
      <c r="N961">
        <v>29</v>
      </c>
      <c r="O961">
        <v>41</v>
      </c>
      <c r="P961">
        <v>24</v>
      </c>
      <c r="Q961">
        <v>23</v>
      </c>
      <c r="R961">
        <v>25</v>
      </c>
      <c r="S961">
        <v>50</v>
      </c>
      <c r="T961">
        <v>86</v>
      </c>
      <c r="U961">
        <v>40</v>
      </c>
      <c r="V961">
        <v>71</v>
      </c>
      <c r="W961">
        <v>89</v>
      </c>
      <c r="X961">
        <v>43</v>
      </c>
      <c r="Y961">
        <v>40</v>
      </c>
      <c r="Z961">
        <v>15</v>
      </c>
      <c r="AA961">
        <v>3</v>
      </c>
      <c r="AB961">
        <v>46</v>
      </c>
      <c r="AC961">
        <v>28</v>
      </c>
      <c r="AD961">
        <v>73</v>
      </c>
      <c r="AE961">
        <v>83</v>
      </c>
      <c r="AF961">
        <v>35</v>
      </c>
      <c r="AG961">
        <v>40</v>
      </c>
      <c r="AH961">
        <v>13</v>
      </c>
      <c r="AI961">
        <v>93</v>
      </c>
      <c r="AJ961">
        <v>7</v>
      </c>
      <c r="AK961">
        <v>123</v>
      </c>
      <c r="AL961">
        <v>1777</v>
      </c>
      <c r="AM961">
        <v>1790</v>
      </c>
      <c r="AO961">
        <v>16.15813953488372</v>
      </c>
      <c r="AP961">
        <v>18</v>
      </c>
      <c r="AQ961">
        <v>14.502857142857144</v>
      </c>
      <c r="AR961">
        <v>14.684210526315788</v>
      </c>
      <c r="AS961">
        <v>23.929411764705883</v>
      </c>
      <c r="AT961">
        <v>15.704347826086956</v>
      </c>
      <c r="AU961">
        <v>16.440000000000001</v>
      </c>
      <c r="AV961">
        <v>10.278947368421052</v>
      </c>
      <c r="AW961">
        <v>12.067605633802817</v>
      </c>
      <c r="AX961">
        <v>18.399999999999999</v>
      </c>
      <c r="AY961">
        <v>8.3076923076923066</v>
      </c>
      <c r="AZ961">
        <v>16.386206896551727</v>
      </c>
      <c r="BA961">
        <v>32.136585365853662</v>
      </c>
      <c r="BB961">
        <v>29.4</v>
      </c>
      <c r="BC961">
        <v>31.930434782608696</v>
      </c>
      <c r="BD961">
        <v>36.143999999999998</v>
      </c>
      <c r="BE961">
        <v>17.856000000000002</v>
      </c>
      <c r="BF961">
        <v>16.493023255813956</v>
      </c>
      <c r="BG961">
        <v>18.27</v>
      </c>
      <c r="BH961">
        <v>11.763380281690141</v>
      </c>
      <c r="BI961">
        <v>7.6449438202247197</v>
      </c>
      <c r="BJ961">
        <v>15.153488372093024</v>
      </c>
      <c r="BK961">
        <v>20.7</v>
      </c>
      <c r="BL961">
        <v>29.52</v>
      </c>
      <c r="BM961">
        <v>40.800000000000004</v>
      </c>
      <c r="BN961">
        <v>21.991304347826087</v>
      </c>
      <c r="BO961">
        <v>22.242857142857144</v>
      </c>
      <c r="BP961">
        <v>8.2356164383561641</v>
      </c>
      <c r="BQ961">
        <v>15.831325301204819</v>
      </c>
      <c r="BR961">
        <v>34.148571428571429</v>
      </c>
      <c r="BS961">
        <v>33.119999999999997</v>
      </c>
      <c r="BT961">
        <v>28.523076923076925</v>
      </c>
      <c r="BU961">
        <v>13.819354838709678</v>
      </c>
      <c r="BV961">
        <v>23.657142857142858</v>
      </c>
      <c r="BW961">
        <v>16.097560975609756</v>
      </c>
      <c r="BX961">
        <v>17.369949352841871</v>
      </c>
      <c r="BY961">
        <v>19.897357640216441</v>
      </c>
      <c r="BZ961">
        <v>960</v>
      </c>
    </row>
    <row r="962" spans="1:78" x14ac:dyDescent="0.25">
      <c r="A962">
        <v>961</v>
      </c>
      <c r="B962" t="s">
        <v>1031</v>
      </c>
      <c r="C962">
        <v>86</v>
      </c>
      <c r="D962">
        <v>50</v>
      </c>
      <c r="E962">
        <v>69</v>
      </c>
      <c r="F962">
        <v>77</v>
      </c>
      <c r="G962">
        <v>33</v>
      </c>
      <c r="H962">
        <v>69</v>
      </c>
      <c r="I962">
        <v>61</v>
      </c>
      <c r="J962">
        <v>79</v>
      </c>
      <c r="K962">
        <v>77</v>
      </c>
      <c r="L962">
        <v>73</v>
      </c>
      <c r="M962">
        <v>13</v>
      </c>
      <c r="N962">
        <v>29</v>
      </c>
      <c r="O962">
        <v>41</v>
      </c>
      <c r="P962">
        <v>24</v>
      </c>
      <c r="Q962">
        <v>23</v>
      </c>
      <c r="R962">
        <v>25</v>
      </c>
      <c r="S962">
        <v>50</v>
      </c>
      <c r="T962">
        <v>86</v>
      </c>
      <c r="U962">
        <v>40</v>
      </c>
      <c r="V962">
        <v>72</v>
      </c>
      <c r="W962">
        <v>89</v>
      </c>
      <c r="X962">
        <v>43</v>
      </c>
      <c r="Y962">
        <v>40</v>
      </c>
      <c r="Z962">
        <v>14</v>
      </c>
      <c r="AA962">
        <v>3</v>
      </c>
      <c r="AB962">
        <v>48</v>
      </c>
      <c r="AC962">
        <v>28</v>
      </c>
      <c r="AD962">
        <v>74</v>
      </c>
      <c r="AE962">
        <v>77</v>
      </c>
      <c r="AF962">
        <v>36</v>
      </c>
      <c r="AG962">
        <v>40</v>
      </c>
      <c r="AH962">
        <v>12</v>
      </c>
      <c r="AI962">
        <v>90</v>
      </c>
      <c r="AJ962">
        <v>7</v>
      </c>
      <c r="AK962">
        <v>138</v>
      </c>
      <c r="AL962">
        <v>1773</v>
      </c>
      <c r="AM962">
        <v>1816</v>
      </c>
      <c r="AO962">
        <v>16.15813953488372</v>
      </c>
      <c r="AP962">
        <v>18.720000000000002</v>
      </c>
      <c r="AQ962">
        <v>14.713043478260872</v>
      </c>
      <c r="AR962">
        <v>14.493506493506494</v>
      </c>
      <c r="AS962">
        <v>24.654545454545456</v>
      </c>
      <c r="AT962">
        <v>15.704347826086956</v>
      </c>
      <c r="AU962">
        <v>16.17049180327869</v>
      </c>
      <c r="AV962">
        <v>9.8886075949367083</v>
      </c>
      <c r="AW962">
        <v>11.127272727272727</v>
      </c>
      <c r="AX962">
        <v>15.87945205479452</v>
      </c>
      <c r="AY962">
        <v>8.3076923076923066</v>
      </c>
      <c r="AZ962">
        <v>16.386206896551727</v>
      </c>
      <c r="BA962">
        <v>32.136585365853662</v>
      </c>
      <c r="BB962">
        <v>29.4</v>
      </c>
      <c r="BC962">
        <v>31.930434782608696</v>
      </c>
      <c r="BD962">
        <v>36.143999999999998</v>
      </c>
      <c r="BE962">
        <v>17.856000000000002</v>
      </c>
      <c r="BF962">
        <v>16.493023255813956</v>
      </c>
      <c r="BG962">
        <v>18.27</v>
      </c>
      <c r="BH962">
        <v>11.600000000000001</v>
      </c>
      <c r="BI962">
        <v>7.6449438202247197</v>
      </c>
      <c r="BJ962">
        <v>15.153488372093024</v>
      </c>
      <c r="BK962">
        <v>20.7</v>
      </c>
      <c r="BL962">
        <v>31.628571428571433</v>
      </c>
      <c r="BM962">
        <v>40.800000000000004</v>
      </c>
      <c r="BN962">
        <v>21.075000000000003</v>
      </c>
      <c r="BO962">
        <v>22.242857142857144</v>
      </c>
      <c r="BP962">
        <v>8.1243243243243235</v>
      </c>
      <c r="BQ962">
        <v>17.064935064935067</v>
      </c>
      <c r="BR962">
        <v>33.199999999999996</v>
      </c>
      <c r="BS962">
        <v>33.119999999999997</v>
      </c>
      <c r="BT962">
        <v>30.900000000000002</v>
      </c>
      <c r="BU962">
        <v>14.280000000000001</v>
      </c>
      <c r="BV962">
        <v>23.657142857142858</v>
      </c>
      <c r="BW962">
        <v>14.347826086956522</v>
      </c>
      <c r="BX962">
        <v>17.409137055837562</v>
      </c>
      <c r="BY962">
        <v>19.743976917013576</v>
      </c>
      <c r="BZ962">
        <v>961</v>
      </c>
    </row>
    <row r="963" spans="1:78" x14ac:dyDescent="0.25">
      <c r="A963">
        <v>962</v>
      </c>
      <c r="B963" t="s">
        <v>1032</v>
      </c>
      <c r="C963">
        <v>85</v>
      </c>
      <c r="D963">
        <v>50</v>
      </c>
      <c r="E963">
        <v>65</v>
      </c>
      <c r="F963">
        <v>76</v>
      </c>
      <c r="G963">
        <v>33</v>
      </c>
      <c r="H963">
        <v>69</v>
      </c>
      <c r="I963">
        <v>60</v>
      </c>
      <c r="J963">
        <v>79</v>
      </c>
      <c r="K963">
        <v>74</v>
      </c>
      <c r="L963">
        <v>73</v>
      </c>
      <c r="M963">
        <v>13</v>
      </c>
      <c r="N963">
        <v>29</v>
      </c>
      <c r="O963">
        <v>41</v>
      </c>
      <c r="P963">
        <v>24</v>
      </c>
      <c r="Q963">
        <v>23</v>
      </c>
      <c r="R963">
        <v>25</v>
      </c>
      <c r="S963">
        <v>50</v>
      </c>
      <c r="T963">
        <v>87</v>
      </c>
      <c r="U963">
        <v>40</v>
      </c>
      <c r="V963">
        <v>67</v>
      </c>
      <c r="W963">
        <v>85</v>
      </c>
      <c r="X963">
        <v>42</v>
      </c>
      <c r="Y963">
        <v>40</v>
      </c>
      <c r="Z963">
        <v>14</v>
      </c>
      <c r="AA963">
        <v>3</v>
      </c>
      <c r="AB963">
        <v>48</v>
      </c>
      <c r="AC963">
        <v>29</v>
      </c>
      <c r="AD963">
        <v>74</v>
      </c>
      <c r="AE963">
        <v>78</v>
      </c>
      <c r="AF963">
        <v>36</v>
      </c>
      <c r="AG963">
        <v>41</v>
      </c>
      <c r="AH963">
        <v>13</v>
      </c>
      <c r="AI963">
        <v>91</v>
      </c>
      <c r="AJ963">
        <v>7</v>
      </c>
      <c r="AK963">
        <v>139</v>
      </c>
      <c r="AL963">
        <v>1761</v>
      </c>
      <c r="AM963">
        <v>1803</v>
      </c>
      <c r="AO963">
        <v>16.348235294117647</v>
      </c>
      <c r="AP963">
        <v>18.720000000000002</v>
      </c>
      <c r="AQ963">
        <v>15.618461538461538</v>
      </c>
      <c r="AR963">
        <v>14.684210526315788</v>
      </c>
      <c r="AS963">
        <v>24.654545454545456</v>
      </c>
      <c r="AT963">
        <v>15.704347826086956</v>
      </c>
      <c r="AU963">
        <v>16.440000000000001</v>
      </c>
      <c r="AV963">
        <v>9.8886075949367083</v>
      </c>
      <c r="AW963">
        <v>11.578378378378378</v>
      </c>
      <c r="AX963">
        <v>15.87945205479452</v>
      </c>
      <c r="AY963">
        <v>8.3076923076923066</v>
      </c>
      <c r="AZ963">
        <v>16.386206896551727</v>
      </c>
      <c r="BA963">
        <v>32.136585365853662</v>
      </c>
      <c r="BB963">
        <v>29.4</v>
      </c>
      <c r="BC963">
        <v>31.930434782608696</v>
      </c>
      <c r="BD963">
        <v>36.143999999999998</v>
      </c>
      <c r="BE963">
        <v>17.856000000000002</v>
      </c>
      <c r="BF963">
        <v>16.30344827586207</v>
      </c>
      <c r="BG963">
        <v>18.27</v>
      </c>
      <c r="BH963">
        <v>12.465671641791044</v>
      </c>
      <c r="BI963">
        <v>8.0047058823529422</v>
      </c>
      <c r="BJ963">
        <v>15.514285714285714</v>
      </c>
      <c r="BK963">
        <v>20.7</v>
      </c>
      <c r="BL963">
        <v>31.628571428571433</v>
      </c>
      <c r="BM963">
        <v>40.800000000000004</v>
      </c>
      <c r="BN963">
        <v>21.075000000000003</v>
      </c>
      <c r="BO963">
        <v>21.475862068965519</v>
      </c>
      <c r="BP963">
        <v>8.1243243243243235</v>
      </c>
      <c r="BQ963">
        <v>16.846153846153847</v>
      </c>
      <c r="BR963">
        <v>33.199999999999996</v>
      </c>
      <c r="BS963">
        <v>32.312195121951227</v>
      </c>
      <c r="BT963">
        <v>28.523076923076925</v>
      </c>
      <c r="BU963">
        <v>14.123076923076923</v>
      </c>
      <c r="BV963">
        <v>23.657142857142858</v>
      </c>
      <c r="BW963">
        <v>14.244604316546763</v>
      </c>
      <c r="BX963">
        <v>17.527768313458264</v>
      </c>
      <c r="BY963">
        <v>19.739432952432264</v>
      </c>
      <c r="BZ963">
        <v>962</v>
      </c>
    </row>
    <row r="964" spans="1:78" x14ac:dyDescent="0.25">
      <c r="A964">
        <v>963</v>
      </c>
      <c r="B964" t="s">
        <v>1033</v>
      </c>
      <c r="C964">
        <v>85</v>
      </c>
      <c r="D964">
        <v>51</v>
      </c>
      <c r="E964">
        <v>65</v>
      </c>
      <c r="F964">
        <v>78</v>
      </c>
      <c r="G964">
        <v>34</v>
      </c>
      <c r="H964">
        <v>61</v>
      </c>
      <c r="I964">
        <v>59</v>
      </c>
      <c r="J964">
        <v>78</v>
      </c>
      <c r="K964">
        <v>72</v>
      </c>
      <c r="L964">
        <v>68</v>
      </c>
      <c r="M964">
        <v>13</v>
      </c>
      <c r="N964">
        <v>29</v>
      </c>
      <c r="O964">
        <v>42</v>
      </c>
      <c r="P964">
        <v>24</v>
      </c>
      <c r="Q964">
        <v>23</v>
      </c>
      <c r="R964">
        <v>25</v>
      </c>
      <c r="S964">
        <v>49</v>
      </c>
      <c r="T964">
        <v>85</v>
      </c>
      <c r="U964">
        <v>41</v>
      </c>
      <c r="V964">
        <v>67</v>
      </c>
      <c r="W964">
        <v>88</v>
      </c>
      <c r="X964">
        <v>42</v>
      </c>
      <c r="Y964">
        <v>40</v>
      </c>
      <c r="Z964">
        <v>14</v>
      </c>
      <c r="AA964">
        <v>3</v>
      </c>
      <c r="AB964">
        <v>48</v>
      </c>
      <c r="AC964">
        <v>29</v>
      </c>
      <c r="AD964">
        <v>74</v>
      </c>
      <c r="AE964">
        <v>78</v>
      </c>
      <c r="AF964">
        <v>36</v>
      </c>
      <c r="AG964">
        <v>43</v>
      </c>
      <c r="AH964">
        <v>14</v>
      </c>
      <c r="AI964">
        <v>91</v>
      </c>
      <c r="AJ964">
        <v>7</v>
      </c>
      <c r="AK964">
        <v>140</v>
      </c>
      <c r="AL964">
        <v>1763</v>
      </c>
      <c r="AM964">
        <v>1796</v>
      </c>
      <c r="AO964">
        <v>16.348235294117647</v>
      </c>
      <c r="AP964">
        <v>18.352941176470587</v>
      </c>
      <c r="AQ964">
        <v>15.618461538461538</v>
      </c>
      <c r="AR964">
        <v>14.307692307692308</v>
      </c>
      <c r="AS964">
        <v>23.929411764705883</v>
      </c>
      <c r="AT964">
        <v>17.763934426229508</v>
      </c>
      <c r="AU964">
        <v>16.71864406779661</v>
      </c>
      <c r="AV964">
        <v>10.015384615384615</v>
      </c>
      <c r="AW964">
        <v>11.9</v>
      </c>
      <c r="AX964">
        <v>17.047058823529412</v>
      </c>
      <c r="AY964">
        <v>8.3076923076923066</v>
      </c>
      <c r="AZ964">
        <v>16.386206896551727</v>
      </c>
      <c r="BA964">
        <v>31.37142857142857</v>
      </c>
      <c r="BB964">
        <v>29.4</v>
      </c>
      <c r="BC964">
        <v>31.930434782608696</v>
      </c>
      <c r="BD964">
        <v>36.143999999999998</v>
      </c>
      <c r="BE964">
        <v>18.220408163265308</v>
      </c>
      <c r="BF964">
        <v>16.687058823529412</v>
      </c>
      <c r="BG964">
        <v>17.824390243902439</v>
      </c>
      <c r="BH964">
        <v>12.465671641791044</v>
      </c>
      <c r="BI964">
        <v>7.7318181818181824</v>
      </c>
      <c r="BJ964">
        <v>15.514285714285714</v>
      </c>
      <c r="BK964">
        <v>20.7</v>
      </c>
      <c r="BL964">
        <v>31.628571428571433</v>
      </c>
      <c r="BM964">
        <v>40.800000000000004</v>
      </c>
      <c r="BN964">
        <v>21.075000000000003</v>
      </c>
      <c r="BO964">
        <v>21.475862068965519</v>
      </c>
      <c r="BP964">
        <v>8.1243243243243235</v>
      </c>
      <c r="BQ964">
        <v>16.846153846153847</v>
      </c>
      <c r="BR964">
        <v>33.199999999999996</v>
      </c>
      <c r="BS964">
        <v>30.809302325581392</v>
      </c>
      <c r="BT964">
        <v>26.485714285714284</v>
      </c>
      <c r="BU964">
        <v>14.123076923076923</v>
      </c>
      <c r="BV964">
        <v>23.657142857142858</v>
      </c>
      <c r="BW964">
        <v>14.142857142857142</v>
      </c>
      <c r="BX964">
        <v>17.50788428814521</v>
      </c>
      <c r="BY964">
        <v>19.716203866325525</v>
      </c>
      <c r="BZ964">
        <v>963</v>
      </c>
    </row>
    <row r="965" spans="1:78" x14ac:dyDescent="0.25">
      <c r="A965">
        <v>964</v>
      </c>
      <c r="B965" t="s">
        <v>1034</v>
      </c>
      <c r="C965">
        <v>85</v>
      </c>
      <c r="D965">
        <v>51</v>
      </c>
      <c r="E965">
        <v>66</v>
      </c>
      <c r="F965">
        <v>77</v>
      </c>
      <c r="G965">
        <v>33</v>
      </c>
      <c r="H965">
        <v>60</v>
      </c>
      <c r="I965">
        <v>60</v>
      </c>
      <c r="J965">
        <v>79</v>
      </c>
      <c r="K965">
        <v>72</v>
      </c>
      <c r="L965">
        <v>72</v>
      </c>
      <c r="M965">
        <v>13</v>
      </c>
      <c r="N965">
        <v>29</v>
      </c>
      <c r="O965">
        <v>42</v>
      </c>
      <c r="P965">
        <v>25</v>
      </c>
      <c r="Q965">
        <v>24</v>
      </c>
      <c r="R965">
        <v>25</v>
      </c>
      <c r="S965">
        <v>49</v>
      </c>
      <c r="T965">
        <v>85</v>
      </c>
      <c r="U965">
        <v>42</v>
      </c>
      <c r="V965">
        <v>83</v>
      </c>
      <c r="W965">
        <v>85</v>
      </c>
      <c r="X965">
        <v>38</v>
      </c>
      <c r="Y965">
        <v>27</v>
      </c>
      <c r="Z965">
        <v>14</v>
      </c>
      <c r="AA965">
        <v>3</v>
      </c>
      <c r="AB965">
        <v>47</v>
      </c>
      <c r="AC965">
        <v>29</v>
      </c>
      <c r="AD965">
        <v>78</v>
      </c>
      <c r="AE965">
        <v>77</v>
      </c>
      <c r="AF965">
        <v>36</v>
      </c>
      <c r="AG965">
        <v>44</v>
      </c>
      <c r="AH965">
        <v>13</v>
      </c>
      <c r="AI965">
        <v>132</v>
      </c>
      <c r="AJ965">
        <v>7</v>
      </c>
      <c r="AK965">
        <v>140</v>
      </c>
      <c r="AL965">
        <v>1757</v>
      </c>
      <c r="AM965">
        <v>1842</v>
      </c>
      <c r="AO965">
        <v>16.348235294117647</v>
      </c>
      <c r="AP965">
        <v>18.352941176470587</v>
      </c>
      <c r="AQ965">
        <v>15.381818181818181</v>
      </c>
      <c r="AR965">
        <v>14.493506493506494</v>
      </c>
      <c r="AS965">
        <v>24.654545454545456</v>
      </c>
      <c r="AT965">
        <v>18.059999999999999</v>
      </c>
      <c r="AU965">
        <v>16.440000000000001</v>
      </c>
      <c r="AV965">
        <v>9.8886075949367083</v>
      </c>
      <c r="AW965">
        <v>11.9</v>
      </c>
      <c r="AX965">
        <v>16.100000000000001</v>
      </c>
      <c r="AY965">
        <v>8.3076923076923066</v>
      </c>
      <c r="AZ965">
        <v>16.386206896551727</v>
      </c>
      <c r="BA965">
        <v>31.37142857142857</v>
      </c>
      <c r="BB965">
        <v>28.224</v>
      </c>
      <c r="BC965">
        <v>30.6</v>
      </c>
      <c r="BD965">
        <v>36.143999999999998</v>
      </c>
      <c r="BE965">
        <v>18.220408163265308</v>
      </c>
      <c r="BF965">
        <v>16.687058823529412</v>
      </c>
      <c r="BG965">
        <v>17.399999999999999</v>
      </c>
      <c r="BH965">
        <v>10.06265060240964</v>
      </c>
      <c r="BI965">
        <v>8.0047058823529422</v>
      </c>
      <c r="BJ965">
        <v>17.147368421052633</v>
      </c>
      <c r="BK965">
        <v>30.666666666666668</v>
      </c>
      <c r="BL965">
        <v>31.628571428571433</v>
      </c>
      <c r="BM965">
        <v>40.800000000000004</v>
      </c>
      <c r="BN965">
        <v>21.52340425531915</v>
      </c>
      <c r="BO965">
        <v>21.475862068965519</v>
      </c>
      <c r="BP965">
        <v>7.7076923076923078</v>
      </c>
      <c r="BQ965">
        <v>17.064935064935067</v>
      </c>
      <c r="BR965">
        <v>33.199999999999996</v>
      </c>
      <c r="BS965">
        <v>30.109090909090909</v>
      </c>
      <c r="BT965">
        <v>28.523076923076925</v>
      </c>
      <c r="BU965">
        <v>9.7363636363636363</v>
      </c>
      <c r="BV965">
        <v>23.657142857142858</v>
      </c>
      <c r="BW965">
        <v>14.142857142857142</v>
      </c>
      <c r="BX965">
        <v>17.567672168468981</v>
      </c>
      <c r="BY965">
        <v>19.69887079852187</v>
      </c>
      <c r="BZ965">
        <v>964</v>
      </c>
    </row>
    <row r="966" spans="1:78" x14ac:dyDescent="0.25">
      <c r="A966">
        <v>965</v>
      </c>
      <c r="B966" t="s">
        <v>1035</v>
      </c>
      <c r="C966">
        <v>85</v>
      </c>
      <c r="D966">
        <v>50</v>
      </c>
      <c r="E966">
        <v>65</v>
      </c>
      <c r="F966">
        <v>76</v>
      </c>
      <c r="G966">
        <v>33</v>
      </c>
      <c r="H966">
        <v>61</v>
      </c>
      <c r="I966">
        <v>59</v>
      </c>
      <c r="J966">
        <v>78</v>
      </c>
      <c r="K966">
        <v>74</v>
      </c>
      <c r="L966">
        <v>71</v>
      </c>
      <c r="M966">
        <v>13</v>
      </c>
      <c r="N966">
        <v>29</v>
      </c>
      <c r="O966">
        <v>42</v>
      </c>
      <c r="P966">
        <v>25</v>
      </c>
      <c r="Q966">
        <v>24</v>
      </c>
      <c r="R966">
        <v>25</v>
      </c>
      <c r="S966">
        <v>47</v>
      </c>
      <c r="T966">
        <v>86</v>
      </c>
      <c r="U966">
        <v>42</v>
      </c>
      <c r="V966">
        <v>102</v>
      </c>
      <c r="W966">
        <v>82</v>
      </c>
      <c r="X966">
        <v>39</v>
      </c>
      <c r="Y966">
        <v>27</v>
      </c>
      <c r="Z966">
        <v>14</v>
      </c>
      <c r="AA966">
        <v>3</v>
      </c>
      <c r="AB966">
        <v>47</v>
      </c>
      <c r="AC966">
        <v>29</v>
      </c>
      <c r="AD966">
        <v>78</v>
      </c>
      <c r="AE966">
        <v>77</v>
      </c>
      <c r="AF966">
        <v>36</v>
      </c>
      <c r="AG966">
        <v>44</v>
      </c>
      <c r="AH966">
        <v>13</v>
      </c>
      <c r="AI966">
        <v>81</v>
      </c>
      <c r="AJ966">
        <v>7</v>
      </c>
      <c r="AK966">
        <v>140</v>
      </c>
      <c r="AL966">
        <v>1754</v>
      </c>
      <c r="AM966">
        <v>1804</v>
      </c>
      <c r="AO966">
        <v>16.348235294117647</v>
      </c>
      <c r="AP966">
        <v>18.720000000000002</v>
      </c>
      <c r="AQ966">
        <v>15.618461538461538</v>
      </c>
      <c r="AR966">
        <v>14.684210526315788</v>
      </c>
      <c r="AS966">
        <v>24.654545454545456</v>
      </c>
      <c r="AT966">
        <v>17.763934426229508</v>
      </c>
      <c r="AU966">
        <v>16.71864406779661</v>
      </c>
      <c r="AV966">
        <v>10.015384615384615</v>
      </c>
      <c r="AW966">
        <v>11.578378378378378</v>
      </c>
      <c r="AX966">
        <v>16.326760563380283</v>
      </c>
      <c r="AY966">
        <v>8.3076923076923066</v>
      </c>
      <c r="AZ966">
        <v>16.386206896551727</v>
      </c>
      <c r="BA966">
        <v>31.37142857142857</v>
      </c>
      <c r="BB966">
        <v>28.224</v>
      </c>
      <c r="BC966">
        <v>30.6</v>
      </c>
      <c r="BD966">
        <v>36.143999999999998</v>
      </c>
      <c r="BE966">
        <v>18.995744680851065</v>
      </c>
      <c r="BF966">
        <v>16.493023255813956</v>
      </c>
      <c r="BG966">
        <v>17.399999999999999</v>
      </c>
      <c r="BH966">
        <v>8.1882352941176464</v>
      </c>
      <c r="BI966">
        <v>8.2975609756097555</v>
      </c>
      <c r="BJ966">
        <v>16.707692307692309</v>
      </c>
      <c r="BK966">
        <v>30.666666666666668</v>
      </c>
      <c r="BL966">
        <v>31.628571428571433</v>
      </c>
      <c r="BM966">
        <v>40.800000000000004</v>
      </c>
      <c r="BN966">
        <v>21.52340425531915</v>
      </c>
      <c r="BO966">
        <v>21.475862068965519</v>
      </c>
      <c r="BP966">
        <v>7.7076923076923078</v>
      </c>
      <c r="BQ966">
        <v>17.064935064935067</v>
      </c>
      <c r="BR966">
        <v>33.199999999999996</v>
      </c>
      <c r="BS966">
        <v>30.109090909090909</v>
      </c>
      <c r="BT966">
        <v>28.523076923076925</v>
      </c>
      <c r="BU966">
        <v>15.866666666666667</v>
      </c>
      <c r="BV966">
        <v>23.657142857142858</v>
      </c>
      <c r="BW966">
        <v>14.142857142857142</v>
      </c>
      <c r="BX966">
        <v>17.597719498289624</v>
      </c>
      <c r="BY966">
        <v>19.941203057177827</v>
      </c>
      <c r="BZ966">
        <v>965</v>
      </c>
    </row>
    <row r="967" spans="1:78" x14ac:dyDescent="0.25">
      <c r="A967">
        <v>966</v>
      </c>
      <c r="B967" t="s">
        <v>1036</v>
      </c>
      <c r="C967">
        <v>85</v>
      </c>
      <c r="D967">
        <v>52</v>
      </c>
      <c r="E967">
        <v>66</v>
      </c>
      <c r="F967">
        <v>76</v>
      </c>
      <c r="G967">
        <v>35</v>
      </c>
      <c r="H967">
        <v>62</v>
      </c>
      <c r="I967">
        <v>59</v>
      </c>
      <c r="J967">
        <v>77</v>
      </c>
      <c r="K967">
        <v>72</v>
      </c>
      <c r="L967">
        <v>66</v>
      </c>
      <c r="M967">
        <v>13</v>
      </c>
      <c r="N967">
        <v>29</v>
      </c>
      <c r="O967">
        <v>43</v>
      </c>
      <c r="P967">
        <v>25</v>
      </c>
      <c r="Q967">
        <v>24</v>
      </c>
      <c r="R967">
        <v>25</v>
      </c>
      <c r="S967">
        <v>46</v>
      </c>
      <c r="T967">
        <v>85</v>
      </c>
      <c r="U967">
        <v>41</v>
      </c>
      <c r="V967">
        <v>110</v>
      </c>
      <c r="W967">
        <v>85</v>
      </c>
      <c r="X967">
        <v>38</v>
      </c>
      <c r="Y967">
        <v>26</v>
      </c>
      <c r="Z967">
        <v>14</v>
      </c>
      <c r="AA967">
        <v>3</v>
      </c>
      <c r="AB967">
        <v>46</v>
      </c>
      <c r="AC967">
        <v>28</v>
      </c>
      <c r="AD967">
        <v>73</v>
      </c>
      <c r="AE967">
        <v>74</v>
      </c>
      <c r="AF967">
        <v>37</v>
      </c>
      <c r="AG967">
        <v>44</v>
      </c>
      <c r="AH967">
        <v>13</v>
      </c>
      <c r="AI967">
        <v>84</v>
      </c>
      <c r="AJ967">
        <v>6</v>
      </c>
      <c r="AK967">
        <v>141</v>
      </c>
      <c r="AL967">
        <v>1761</v>
      </c>
      <c r="AM967">
        <v>1803</v>
      </c>
      <c r="AO967">
        <v>16.348235294117647</v>
      </c>
      <c r="AP967">
        <v>18</v>
      </c>
      <c r="AQ967">
        <v>15.381818181818181</v>
      </c>
      <c r="AR967">
        <v>14.684210526315788</v>
      </c>
      <c r="AS967">
        <v>23.245714285714286</v>
      </c>
      <c r="AT967">
        <v>17.477419354838709</v>
      </c>
      <c r="AU967">
        <v>16.71864406779661</v>
      </c>
      <c r="AV967">
        <v>10.145454545454546</v>
      </c>
      <c r="AW967">
        <v>11.9</v>
      </c>
      <c r="AX967">
        <v>17.563636363636366</v>
      </c>
      <c r="AY967">
        <v>8.3076923076923066</v>
      </c>
      <c r="AZ967">
        <v>16.386206896551727</v>
      </c>
      <c r="BA967">
        <v>30.641860465116277</v>
      </c>
      <c r="BB967">
        <v>28.224</v>
      </c>
      <c r="BC967">
        <v>30.6</v>
      </c>
      <c r="BD967">
        <v>36.143999999999998</v>
      </c>
      <c r="BE967">
        <v>19.408695652173915</v>
      </c>
      <c r="BF967">
        <v>16.687058823529412</v>
      </c>
      <c r="BG967">
        <v>17.824390243902439</v>
      </c>
      <c r="BH967">
        <v>7.5927272727272719</v>
      </c>
      <c r="BI967">
        <v>8.0047058823529422</v>
      </c>
      <c r="BJ967">
        <v>17.147368421052633</v>
      </c>
      <c r="BK967">
        <v>31.84615384615385</v>
      </c>
      <c r="BL967">
        <v>31.628571428571433</v>
      </c>
      <c r="BM967">
        <v>40.800000000000004</v>
      </c>
      <c r="BN967">
        <v>21.991304347826087</v>
      </c>
      <c r="BO967">
        <v>22.242857142857144</v>
      </c>
      <c r="BP967">
        <v>8.2356164383561641</v>
      </c>
      <c r="BQ967">
        <v>17.756756756756758</v>
      </c>
      <c r="BR967">
        <v>32.302702702702703</v>
      </c>
      <c r="BS967">
        <v>30.109090909090909</v>
      </c>
      <c r="BT967">
        <v>28.523076923076925</v>
      </c>
      <c r="BU967">
        <v>15.3</v>
      </c>
      <c r="BV967">
        <v>27.6</v>
      </c>
      <c r="BW967">
        <v>14.042553191489363</v>
      </c>
      <c r="BX967">
        <v>17.527768313458264</v>
      </c>
      <c r="BY967">
        <v>19.968106695660175</v>
      </c>
      <c r="BZ967">
        <v>966</v>
      </c>
    </row>
    <row r="968" spans="1:78" x14ac:dyDescent="0.25">
      <c r="A968">
        <v>967</v>
      </c>
      <c r="B968" t="s">
        <v>1037</v>
      </c>
      <c r="C968">
        <v>83</v>
      </c>
      <c r="D968">
        <v>51</v>
      </c>
      <c r="E968">
        <v>65</v>
      </c>
      <c r="F968">
        <v>77</v>
      </c>
      <c r="G968">
        <v>36</v>
      </c>
      <c r="H968">
        <v>61</v>
      </c>
      <c r="I968">
        <v>59</v>
      </c>
      <c r="J968">
        <v>79</v>
      </c>
      <c r="K968">
        <v>78</v>
      </c>
      <c r="L968">
        <v>62</v>
      </c>
      <c r="M968">
        <v>13</v>
      </c>
      <c r="N968">
        <v>29</v>
      </c>
      <c r="O968">
        <v>43</v>
      </c>
      <c r="P968">
        <v>24</v>
      </c>
      <c r="Q968">
        <v>23</v>
      </c>
      <c r="R968">
        <v>25</v>
      </c>
      <c r="S968">
        <v>47</v>
      </c>
      <c r="T968">
        <v>85</v>
      </c>
      <c r="U968">
        <v>40</v>
      </c>
      <c r="V968">
        <v>117</v>
      </c>
      <c r="W968">
        <v>85</v>
      </c>
      <c r="X968">
        <v>39</v>
      </c>
      <c r="Y968">
        <v>26</v>
      </c>
      <c r="Z968">
        <v>15</v>
      </c>
      <c r="AA968">
        <v>3</v>
      </c>
      <c r="AB968">
        <v>46</v>
      </c>
      <c r="AC968">
        <v>27</v>
      </c>
      <c r="AD968">
        <v>73</v>
      </c>
      <c r="AE968">
        <v>74</v>
      </c>
      <c r="AF968">
        <v>37</v>
      </c>
      <c r="AG968">
        <v>43</v>
      </c>
      <c r="AH968">
        <v>13</v>
      </c>
      <c r="AI968">
        <v>82</v>
      </c>
      <c r="AJ968">
        <v>6</v>
      </c>
      <c r="AK968">
        <v>140</v>
      </c>
      <c r="AL968">
        <v>1762</v>
      </c>
      <c r="AM968">
        <v>1806</v>
      </c>
      <c r="AO968">
        <v>16.742168674698796</v>
      </c>
      <c r="AP968">
        <v>18.352941176470587</v>
      </c>
      <c r="AQ968">
        <v>15.618461538461538</v>
      </c>
      <c r="AR968">
        <v>14.493506493506494</v>
      </c>
      <c r="AS968">
        <v>22.6</v>
      </c>
      <c r="AT968">
        <v>17.763934426229508</v>
      </c>
      <c r="AU968">
        <v>16.71864406779661</v>
      </c>
      <c r="AV968">
        <v>9.8886075949367083</v>
      </c>
      <c r="AW968">
        <v>10.984615384615385</v>
      </c>
      <c r="AX968">
        <v>18.696774193548386</v>
      </c>
      <c r="AY968">
        <v>8.3076923076923066</v>
      </c>
      <c r="AZ968">
        <v>16.386206896551727</v>
      </c>
      <c r="BA968">
        <v>30.641860465116277</v>
      </c>
      <c r="BB968">
        <v>29.4</v>
      </c>
      <c r="BC968">
        <v>31.930434782608696</v>
      </c>
      <c r="BD968">
        <v>36.143999999999998</v>
      </c>
      <c r="BE968">
        <v>18.995744680851065</v>
      </c>
      <c r="BF968">
        <v>16.687058823529412</v>
      </c>
      <c r="BG968">
        <v>18.27</v>
      </c>
      <c r="BH968">
        <v>7.1384615384615389</v>
      </c>
      <c r="BI968">
        <v>8.0047058823529422</v>
      </c>
      <c r="BJ968">
        <v>16.707692307692309</v>
      </c>
      <c r="BK968">
        <v>31.84615384615385</v>
      </c>
      <c r="BL968">
        <v>29.52</v>
      </c>
      <c r="BM968">
        <v>40.800000000000004</v>
      </c>
      <c r="BN968">
        <v>21.991304347826087</v>
      </c>
      <c r="BO968">
        <v>23.066666666666666</v>
      </c>
      <c r="BP968">
        <v>8.2356164383561641</v>
      </c>
      <c r="BQ968">
        <v>17.756756756756758</v>
      </c>
      <c r="BR968">
        <v>32.302702702702703</v>
      </c>
      <c r="BS968">
        <v>30.809302325581392</v>
      </c>
      <c r="BT968">
        <v>28.523076923076925</v>
      </c>
      <c r="BU968">
        <v>15.673170731707318</v>
      </c>
      <c r="BV968">
        <v>27.6</v>
      </c>
      <c r="BW968">
        <v>14.142857142857142</v>
      </c>
      <c r="BX968">
        <v>17.517820658342792</v>
      </c>
      <c r="BY968">
        <v>20.075085133453889</v>
      </c>
      <c r="BZ968">
        <v>967</v>
      </c>
    </row>
    <row r="969" spans="1:78" x14ac:dyDescent="0.25">
      <c r="A969">
        <v>968</v>
      </c>
      <c r="B969" t="s">
        <v>1038</v>
      </c>
      <c r="C969">
        <v>87</v>
      </c>
      <c r="D969">
        <v>51</v>
      </c>
      <c r="E969">
        <v>66</v>
      </c>
      <c r="F969">
        <v>77</v>
      </c>
      <c r="G969">
        <v>37</v>
      </c>
      <c r="H969">
        <v>66</v>
      </c>
      <c r="I969">
        <v>62</v>
      </c>
      <c r="J969">
        <v>79</v>
      </c>
      <c r="K969">
        <v>79</v>
      </c>
      <c r="L969">
        <v>62</v>
      </c>
      <c r="M969">
        <v>13</v>
      </c>
      <c r="N969">
        <v>29</v>
      </c>
      <c r="O969">
        <v>43</v>
      </c>
      <c r="P969">
        <v>24</v>
      </c>
      <c r="Q969">
        <v>23</v>
      </c>
      <c r="R969">
        <v>25</v>
      </c>
      <c r="S969">
        <v>47</v>
      </c>
      <c r="T969">
        <v>85</v>
      </c>
      <c r="U969">
        <v>40</v>
      </c>
      <c r="V969">
        <v>113</v>
      </c>
      <c r="W969">
        <v>97</v>
      </c>
      <c r="X969">
        <v>39</v>
      </c>
      <c r="Y969">
        <v>26</v>
      </c>
      <c r="Z969">
        <v>15</v>
      </c>
      <c r="AA969">
        <v>3</v>
      </c>
      <c r="AB969">
        <v>46</v>
      </c>
      <c r="AC969">
        <v>28</v>
      </c>
      <c r="AD969">
        <v>73</v>
      </c>
      <c r="AE969">
        <v>74</v>
      </c>
      <c r="AF969">
        <v>37</v>
      </c>
      <c r="AG969">
        <v>43</v>
      </c>
      <c r="AH969">
        <v>13</v>
      </c>
      <c r="AI969">
        <v>82</v>
      </c>
      <c r="AJ969">
        <v>7</v>
      </c>
      <c r="AK969">
        <v>142</v>
      </c>
      <c r="AL969">
        <v>1769</v>
      </c>
      <c r="AM969">
        <v>1833</v>
      </c>
      <c r="AO969">
        <v>15.972413793103449</v>
      </c>
      <c r="AP969">
        <v>18.352941176470587</v>
      </c>
      <c r="AQ969">
        <v>15.381818181818181</v>
      </c>
      <c r="AR969">
        <v>14.493506493506494</v>
      </c>
      <c r="AS969">
        <v>21.98918918918919</v>
      </c>
      <c r="AT969">
        <v>16.418181818181818</v>
      </c>
      <c r="AU969">
        <v>15.909677419354837</v>
      </c>
      <c r="AV969">
        <v>9.8886075949367083</v>
      </c>
      <c r="AW969">
        <v>10.845569620253166</v>
      </c>
      <c r="AX969">
        <v>18.696774193548386</v>
      </c>
      <c r="AY969">
        <v>8.3076923076923066</v>
      </c>
      <c r="AZ969">
        <v>16.386206896551727</v>
      </c>
      <c r="BA969">
        <v>30.641860465116277</v>
      </c>
      <c r="BB969">
        <v>29.4</v>
      </c>
      <c r="BC969">
        <v>31.930434782608696</v>
      </c>
      <c r="BD969">
        <v>36.143999999999998</v>
      </c>
      <c r="BE969">
        <v>18.995744680851065</v>
      </c>
      <c r="BF969">
        <v>16.687058823529412</v>
      </c>
      <c r="BG969">
        <v>18.27</v>
      </c>
      <c r="BH969">
        <v>7.3911504424778762</v>
      </c>
      <c r="BI969">
        <v>7.0144329896907216</v>
      </c>
      <c r="BJ969">
        <v>16.707692307692309</v>
      </c>
      <c r="BK969">
        <v>31.84615384615385</v>
      </c>
      <c r="BL969">
        <v>29.52</v>
      </c>
      <c r="BM969">
        <v>40.800000000000004</v>
      </c>
      <c r="BN969">
        <v>21.991304347826087</v>
      </c>
      <c r="BO969">
        <v>22.242857142857144</v>
      </c>
      <c r="BP969">
        <v>8.2356164383561641</v>
      </c>
      <c r="BQ969">
        <v>17.756756756756758</v>
      </c>
      <c r="BR969">
        <v>32.302702702702703</v>
      </c>
      <c r="BS969">
        <v>30.809302325581392</v>
      </c>
      <c r="BT969">
        <v>28.523076923076925</v>
      </c>
      <c r="BU969">
        <v>15.673170731707318</v>
      </c>
      <c r="BV969">
        <v>23.657142857142858</v>
      </c>
      <c r="BW969">
        <v>13.943661971830986</v>
      </c>
      <c r="BX969">
        <v>17.448501978518937</v>
      </c>
      <c r="BY969">
        <v>19.874046071876755</v>
      </c>
      <c r="BZ969">
        <v>968</v>
      </c>
    </row>
    <row r="970" spans="1:78" x14ac:dyDescent="0.25">
      <c r="A970">
        <v>969</v>
      </c>
      <c r="B970" t="s">
        <v>1039</v>
      </c>
      <c r="C970">
        <v>95</v>
      </c>
      <c r="D970">
        <v>51</v>
      </c>
      <c r="E970">
        <v>66</v>
      </c>
      <c r="F970">
        <v>76</v>
      </c>
      <c r="G970">
        <v>37</v>
      </c>
      <c r="H970">
        <v>67</v>
      </c>
      <c r="I970">
        <v>63</v>
      </c>
      <c r="J970">
        <v>79</v>
      </c>
      <c r="K970">
        <v>78</v>
      </c>
      <c r="L970">
        <v>63</v>
      </c>
      <c r="M970">
        <v>13</v>
      </c>
      <c r="N970">
        <v>29</v>
      </c>
      <c r="O970">
        <v>43</v>
      </c>
      <c r="P970">
        <v>25</v>
      </c>
      <c r="Q970">
        <v>22</v>
      </c>
      <c r="R970">
        <v>25</v>
      </c>
      <c r="S970">
        <v>47</v>
      </c>
      <c r="T970">
        <v>82</v>
      </c>
      <c r="U970">
        <v>39</v>
      </c>
      <c r="V970">
        <v>102</v>
      </c>
      <c r="W970">
        <v>92</v>
      </c>
      <c r="X970">
        <v>38</v>
      </c>
      <c r="Y970">
        <v>26</v>
      </c>
      <c r="Z970">
        <v>14</v>
      </c>
      <c r="AA970">
        <v>3</v>
      </c>
      <c r="AB970">
        <v>46</v>
      </c>
      <c r="AC970">
        <v>28</v>
      </c>
      <c r="AD970">
        <v>73</v>
      </c>
      <c r="AE970">
        <v>74</v>
      </c>
      <c r="AF970">
        <v>37</v>
      </c>
      <c r="AG970">
        <v>44</v>
      </c>
      <c r="AH970">
        <v>13</v>
      </c>
      <c r="AI970">
        <v>85</v>
      </c>
      <c r="AJ970">
        <v>8</v>
      </c>
      <c r="AK970">
        <v>144</v>
      </c>
      <c r="AL970">
        <v>1778</v>
      </c>
      <c r="AM970">
        <v>1827</v>
      </c>
      <c r="AO970">
        <v>14.627368421052633</v>
      </c>
      <c r="AP970">
        <v>18.352941176470587</v>
      </c>
      <c r="AQ970">
        <v>15.381818181818181</v>
      </c>
      <c r="AR970">
        <v>14.684210526315788</v>
      </c>
      <c r="AS970">
        <v>21.98918918918919</v>
      </c>
      <c r="AT970">
        <v>16.173134328358209</v>
      </c>
      <c r="AU970">
        <v>15.657142857142857</v>
      </c>
      <c r="AV970">
        <v>9.8886075949367083</v>
      </c>
      <c r="AW970">
        <v>10.984615384615385</v>
      </c>
      <c r="AX970">
        <v>18.399999999999999</v>
      </c>
      <c r="AY970">
        <v>8.3076923076923066</v>
      </c>
      <c r="AZ970">
        <v>16.386206896551727</v>
      </c>
      <c r="BA970">
        <v>30.641860465116277</v>
      </c>
      <c r="BB970">
        <v>28.224</v>
      </c>
      <c r="BC970">
        <v>33.381818181818183</v>
      </c>
      <c r="BD970">
        <v>36.143999999999998</v>
      </c>
      <c r="BE970">
        <v>18.995744680851065</v>
      </c>
      <c r="BF970">
        <v>17.297560975609755</v>
      </c>
      <c r="BG970">
        <v>18.738461538461539</v>
      </c>
      <c r="BH970">
        <v>8.1882352941176464</v>
      </c>
      <c r="BI970">
        <v>7.3956521739130441</v>
      </c>
      <c r="BJ970">
        <v>17.147368421052633</v>
      </c>
      <c r="BK970">
        <v>31.84615384615385</v>
      </c>
      <c r="BL970">
        <v>31.628571428571433</v>
      </c>
      <c r="BM970">
        <v>40.800000000000004</v>
      </c>
      <c r="BN970">
        <v>21.991304347826087</v>
      </c>
      <c r="BO970">
        <v>22.242857142857144</v>
      </c>
      <c r="BP970">
        <v>8.2356164383561641</v>
      </c>
      <c r="BQ970">
        <v>17.756756756756758</v>
      </c>
      <c r="BR970">
        <v>32.302702702702703</v>
      </c>
      <c r="BS970">
        <v>30.109090909090909</v>
      </c>
      <c r="BT970">
        <v>28.523076923076925</v>
      </c>
      <c r="BU970">
        <v>15.120000000000001</v>
      </c>
      <c r="BV970">
        <v>20.7</v>
      </c>
      <c r="BW970">
        <v>13.750000000000002</v>
      </c>
      <c r="BX970">
        <v>17.360179977502813</v>
      </c>
      <c r="BY970">
        <v>19.831351611011975</v>
      </c>
      <c r="BZ970">
        <v>969</v>
      </c>
    </row>
    <row r="971" spans="1:78" x14ac:dyDescent="0.25">
      <c r="A971">
        <v>970</v>
      </c>
      <c r="B971" t="s">
        <v>1040</v>
      </c>
      <c r="C971">
        <v>95</v>
      </c>
      <c r="D971">
        <v>50</v>
      </c>
      <c r="E971">
        <v>66</v>
      </c>
      <c r="F971">
        <v>78</v>
      </c>
      <c r="G971">
        <v>35</v>
      </c>
      <c r="H971">
        <v>67</v>
      </c>
      <c r="I971">
        <v>64</v>
      </c>
      <c r="J971">
        <v>79</v>
      </c>
      <c r="K971">
        <v>81</v>
      </c>
      <c r="L971">
        <v>64</v>
      </c>
      <c r="M971">
        <v>13</v>
      </c>
      <c r="N971">
        <v>30</v>
      </c>
      <c r="O971">
        <v>42</v>
      </c>
      <c r="P971">
        <v>25</v>
      </c>
      <c r="Q971">
        <v>23</v>
      </c>
      <c r="R971">
        <v>25</v>
      </c>
      <c r="S971">
        <v>47</v>
      </c>
      <c r="T971">
        <v>80</v>
      </c>
      <c r="U971">
        <v>38</v>
      </c>
      <c r="V971">
        <v>103</v>
      </c>
      <c r="W971">
        <v>91</v>
      </c>
      <c r="X971">
        <v>38</v>
      </c>
      <c r="Y971">
        <v>26</v>
      </c>
      <c r="Z971">
        <v>14</v>
      </c>
      <c r="AA971">
        <v>3</v>
      </c>
      <c r="AB971">
        <v>46</v>
      </c>
      <c r="AC971">
        <v>28</v>
      </c>
      <c r="AD971">
        <v>77</v>
      </c>
      <c r="AE971">
        <v>72</v>
      </c>
      <c r="AF971">
        <v>37</v>
      </c>
      <c r="AG971">
        <v>43</v>
      </c>
      <c r="AH971">
        <v>13</v>
      </c>
      <c r="AI971">
        <v>90</v>
      </c>
      <c r="AJ971">
        <v>7</v>
      </c>
      <c r="AK971">
        <v>153</v>
      </c>
      <c r="AL971">
        <v>1782</v>
      </c>
      <c r="AM971">
        <v>1843</v>
      </c>
      <c r="AO971">
        <v>14.627368421052633</v>
      </c>
      <c r="AP971">
        <v>18.720000000000002</v>
      </c>
      <c r="AQ971">
        <v>15.381818181818181</v>
      </c>
      <c r="AR971">
        <v>14.307692307692308</v>
      </c>
      <c r="AS971">
        <v>23.245714285714286</v>
      </c>
      <c r="AT971">
        <v>16.173134328358209</v>
      </c>
      <c r="AU971">
        <v>15.4125</v>
      </c>
      <c r="AV971">
        <v>9.8886075949367083</v>
      </c>
      <c r="AW971">
        <v>10.577777777777779</v>
      </c>
      <c r="AX971">
        <v>18.112500000000001</v>
      </c>
      <c r="AY971">
        <v>8.3076923076923066</v>
      </c>
      <c r="AZ971">
        <v>15.840000000000002</v>
      </c>
      <c r="BA971">
        <v>31.37142857142857</v>
      </c>
      <c r="BB971">
        <v>28.224</v>
      </c>
      <c r="BC971">
        <v>31.930434782608696</v>
      </c>
      <c r="BD971">
        <v>36.143999999999998</v>
      </c>
      <c r="BE971">
        <v>18.995744680851065</v>
      </c>
      <c r="BF971">
        <v>17.73</v>
      </c>
      <c r="BG971">
        <v>19.231578947368423</v>
      </c>
      <c r="BH971">
        <v>8.1087378640776695</v>
      </c>
      <c r="BI971">
        <v>7.4769230769230779</v>
      </c>
      <c r="BJ971">
        <v>17.147368421052633</v>
      </c>
      <c r="BK971">
        <v>31.84615384615385</v>
      </c>
      <c r="BL971">
        <v>31.628571428571433</v>
      </c>
      <c r="BM971">
        <v>40.800000000000004</v>
      </c>
      <c r="BN971">
        <v>21.991304347826087</v>
      </c>
      <c r="BO971">
        <v>22.242857142857144</v>
      </c>
      <c r="BP971">
        <v>7.8077922077922084</v>
      </c>
      <c r="BQ971">
        <v>18.25</v>
      </c>
      <c r="BR971">
        <v>32.302702702702703</v>
      </c>
      <c r="BS971">
        <v>30.809302325581392</v>
      </c>
      <c r="BT971">
        <v>28.523076923076925</v>
      </c>
      <c r="BU971">
        <v>14.280000000000001</v>
      </c>
      <c r="BV971">
        <v>23.657142857142858</v>
      </c>
      <c r="BW971">
        <v>12.941176470588236</v>
      </c>
      <c r="BX971">
        <v>17.32121212121212</v>
      </c>
      <c r="BY971">
        <v>19.823193972024207</v>
      </c>
      <c r="BZ971">
        <v>970</v>
      </c>
    </row>
    <row r="972" spans="1:78" x14ac:dyDescent="0.25">
      <c r="A972">
        <v>971</v>
      </c>
      <c r="B972" t="s">
        <v>1041</v>
      </c>
      <c r="C972">
        <v>95</v>
      </c>
      <c r="D972">
        <v>54</v>
      </c>
      <c r="E972">
        <v>67</v>
      </c>
      <c r="F972">
        <v>79</v>
      </c>
      <c r="G972">
        <v>35</v>
      </c>
      <c r="H972">
        <v>67</v>
      </c>
      <c r="I972">
        <v>64</v>
      </c>
      <c r="J972">
        <v>79</v>
      </c>
      <c r="K972">
        <v>82</v>
      </c>
      <c r="L972">
        <v>64</v>
      </c>
      <c r="M972">
        <v>13</v>
      </c>
      <c r="N972">
        <v>30</v>
      </c>
      <c r="O972">
        <v>42</v>
      </c>
      <c r="P972">
        <v>25</v>
      </c>
      <c r="Q972">
        <v>23</v>
      </c>
      <c r="R972">
        <v>25</v>
      </c>
      <c r="S972">
        <v>50</v>
      </c>
      <c r="T972">
        <v>82</v>
      </c>
      <c r="U972">
        <v>39</v>
      </c>
      <c r="V972">
        <v>106</v>
      </c>
      <c r="W972">
        <v>92</v>
      </c>
      <c r="X972">
        <v>38</v>
      </c>
      <c r="Y972">
        <v>26</v>
      </c>
      <c r="Z972">
        <v>14</v>
      </c>
      <c r="AA972">
        <v>3</v>
      </c>
      <c r="AB972">
        <v>45</v>
      </c>
      <c r="AC972">
        <v>28</v>
      </c>
      <c r="AD972">
        <v>76</v>
      </c>
      <c r="AE972">
        <v>71</v>
      </c>
      <c r="AF972">
        <v>37</v>
      </c>
      <c r="AG972">
        <v>43</v>
      </c>
      <c r="AH972">
        <v>14</v>
      </c>
      <c r="AI972">
        <v>92</v>
      </c>
      <c r="AJ972">
        <v>8</v>
      </c>
      <c r="AK972">
        <v>154</v>
      </c>
      <c r="AL972">
        <v>1774</v>
      </c>
      <c r="AM972">
        <v>1862</v>
      </c>
      <c r="AO972">
        <v>14.627368421052633</v>
      </c>
      <c r="AP972">
        <v>17.333333333333336</v>
      </c>
      <c r="AQ972">
        <v>15.15223880597015</v>
      </c>
      <c r="AR972">
        <v>14.126582278481013</v>
      </c>
      <c r="AS972">
        <v>23.245714285714286</v>
      </c>
      <c r="AT972">
        <v>16.173134328358209</v>
      </c>
      <c r="AU972">
        <v>15.4125</v>
      </c>
      <c r="AV972">
        <v>9.8886075949367083</v>
      </c>
      <c r="AW972">
        <v>10.448780487804878</v>
      </c>
      <c r="AX972">
        <v>18.112500000000001</v>
      </c>
      <c r="AY972">
        <v>8.3076923076923066</v>
      </c>
      <c r="AZ972">
        <v>15.840000000000002</v>
      </c>
      <c r="BA972">
        <v>31.37142857142857</v>
      </c>
      <c r="BB972">
        <v>28.224</v>
      </c>
      <c r="BC972">
        <v>31.930434782608696</v>
      </c>
      <c r="BD972">
        <v>36.143999999999998</v>
      </c>
      <c r="BE972">
        <v>17.856000000000002</v>
      </c>
      <c r="BF972">
        <v>17.297560975609755</v>
      </c>
      <c r="BG972">
        <v>18.738461538461539</v>
      </c>
      <c r="BH972">
        <v>7.879245283018868</v>
      </c>
      <c r="BI972">
        <v>7.3956521739130441</v>
      </c>
      <c r="BJ972">
        <v>17.147368421052633</v>
      </c>
      <c r="BK972">
        <v>31.84615384615385</v>
      </c>
      <c r="BL972">
        <v>31.628571428571433</v>
      </c>
      <c r="BM972">
        <v>40.800000000000004</v>
      </c>
      <c r="BN972">
        <v>22.48</v>
      </c>
      <c r="BO972">
        <v>22.242857142857144</v>
      </c>
      <c r="BP972">
        <v>7.9105263157894736</v>
      </c>
      <c r="BQ972">
        <v>18.507042253521128</v>
      </c>
      <c r="BR972">
        <v>32.302702702702703</v>
      </c>
      <c r="BS972">
        <v>30.809302325581392</v>
      </c>
      <c r="BT972">
        <v>26.485714285714284</v>
      </c>
      <c r="BU972">
        <v>13.969565217391304</v>
      </c>
      <c r="BV972">
        <v>20.7</v>
      </c>
      <c r="BW972">
        <v>12.857142857142858</v>
      </c>
      <c r="BX972">
        <v>17.399323562570466</v>
      </c>
      <c r="BY972">
        <v>19.661252838088302</v>
      </c>
      <c r="BZ972">
        <v>971</v>
      </c>
    </row>
    <row r="973" spans="1:78" x14ac:dyDescent="0.25">
      <c r="A973">
        <v>972</v>
      </c>
      <c r="B973" t="s">
        <v>1042</v>
      </c>
      <c r="C973">
        <v>95</v>
      </c>
      <c r="D973">
        <v>54</v>
      </c>
      <c r="E973">
        <v>67</v>
      </c>
      <c r="F973">
        <v>82</v>
      </c>
      <c r="G973">
        <v>35</v>
      </c>
      <c r="H973">
        <v>67</v>
      </c>
      <c r="I973">
        <v>63</v>
      </c>
      <c r="J973">
        <v>76</v>
      </c>
      <c r="K973">
        <v>72</v>
      </c>
      <c r="L973">
        <v>63</v>
      </c>
      <c r="M973">
        <v>14</v>
      </c>
      <c r="N973">
        <v>30</v>
      </c>
      <c r="O973">
        <v>42</v>
      </c>
      <c r="P973">
        <v>27</v>
      </c>
      <c r="Q973">
        <v>23</v>
      </c>
      <c r="R973">
        <v>25</v>
      </c>
      <c r="S973">
        <v>50</v>
      </c>
      <c r="T973">
        <v>81</v>
      </c>
      <c r="U973">
        <v>39</v>
      </c>
      <c r="V973">
        <v>102</v>
      </c>
      <c r="W973">
        <v>89</v>
      </c>
      <c r="X973">
        <v>38</v>
      </c>
      <c r="Y973">
        <v>26</v>
      </c>
      <c r="Z973">
        <v>14</v>
      </c>
      <c r="AA973">
        <v>3</v>
      </c>
      <c r="AB973">
        <v>45</v>
      </c>
      <c r="AC973">
        <v>28</v>
      </c>
      <c r="AD973">
        <v>77</v>
      </c>
      <c r="AE973">
        <v>72</v>
      </c>
      <c r="AF973">
        <v>38</v>
      </c>
      <c r="AG973">
        <v>45</v>
      </c>
      <c r="AH973">
        <v>13</v>
      </c>
      <c r="AI973">
        <v>83</v>
      </c>
      <c r="AJ973">
        <v>7</v>
      </c>
      <c r="AK973">
        <v>154</v>
      </c>
      <c r="AL973">
        <v>1771</v>
      </c>
      <c r="AM973">
        <v>1839</v>
      </c>
      <c r="AO973">
        <v>14.627368421052633</v>
      </c>
      <c r="AP973">
        <v>17.333333333333336</v>
      </c>
      <c r="AQ973">
        <v>15.15223880597015</v>
      </c>
      <c r="AR973">
        <v>13.609756097560975</v>
      </c>
      <c r="AS973">
        <v>23.245714285714286</v>
      </c>
      <c r="AT973">
        <v>16.173134328358209</v>
      </c>
      <c r="AU973">
        <v>15.657142857142857</v>
      </c>
      <c r="AV973">
        <v>10.278947368421052</v>
      </c>
      <c r="AW973">
        <v>11.9</v>
      </c>
      <c r="AX973">
        <v>18.399999999999999</v>
      </c>
      <c r="AY973">
        <v>7.7142857142857144</v>
      </c>
      <c r="AZ973">
        <v>15.840000000000002</v>
      </c>
      <c r="BA973">
        <v>31.37142857142857</v>
      </c>
      <c r="BB973">
        <v>26.133333333333336</v>
      </c>
      <c r="BC973">
        <v>31.930434782608696</v>
      </c>
      <c r="BD973">
        <v>36.143999999999998</v>
      </c>
      <c r="BE973">
        <v>17.856000000000002</v>
      </c>
      <c r="BF973">
        <v>17.511111111111113</v>
      </c>
      <c r="BG973">
        <v>18.738461538461539</v>
      </c>
      <c r="BH973">
        <v>8.1882352941176464</v>
      </c>
      <c r="BI973">
        <v>7.6449438202247197</v>
      </c>
      <c r="BJ973">
        <v>17.147368421052633</v>
      </c>
      <c r="BK973">
        <v>31.84615384615385</v>
      </c>
      <c r="BL973">
        <v>31.628571428571433</v>
      </c>
      <c r="BM973">
        <v>40.800000000000004</v>
      </c>
      <c r="BN973">
        <v>22.48</v>
      </c>
      <c r="BO973">
        <v>22.242857142857144</v>
      </c>
      <c r="BP973">
        <v>7.8077922077922084</v>
      </c>
      <c r="BQ973">
        <v>18.25</v>
      </c>
      <c r="BR973">
        <v>31.452631578947368</v>
      </c>
      <c r="BS973">
        <v>29.439999999999998</v>
      </c>
      <c r="BT973">
        <v>28.523076923076925</v>
      </c>
      <c r="BU973">
        <v>15.484337349397592</v>
      </c>
      <c r="BV973">
        <v>23.657142857142858</v>
      </c>
      <c r="BW973">
        <v>12.857142857142858</v>
      </c>
      <c r="BX973">
        <v>17.428797289666853</v>
      </c>
      <c r="BY973">
        <v>19.683925963922054</v>
      </c>
      <c r="BZ973">
        <v>972</v>
      </c>
    </row>
    <row r="974" spans="1:78" x14ac:dyDescent="0.25">
      <c r="A974">
        <v>973</v>
      </c>
      <c r="B974" t="s">
        <v>1043</v>
      </c>
      <c r="C974">
        <v>90</v>
      </c>
      <c r="D974">
        <v>54</v>
      </c>
      <c r="E974">
        <v>67</v>
      </c>
      <c r="F974">
        <v>82</v>
      </c>
      <c r="G974">
        <v>35</v>
      </c>
      <c r="H974">
        <v>68</v>
      </c>
      <c r="I974">
        <v>63</v>
      </c>
      <c r="J974">
        <v>68</v>
      </c>
      <c r="K974">
        <v>73</v>
      </c>
      <c r="L974">
        <v>62</v>
      </c>
      <c r="M974">
        <v>14</v>
      </c>
      <c r="N974">
        <v>30</v>
      </c>
      <c r="O974">
        <v>42</v>
      </c>
      <c r="P974">
        <v>27</v>
      </c>
      <c r="Q974">
        <v>23</v>
      </c>
      <c r="R974">
        <v>25</v>
      </c>
      <c r="S974">
        <v>48</v>
      </c>
      <c r="T974">
        <v>81</v>
      </c>
      <c r="U974">
        <v>41</v>
      </c>
      <c r="V974">
        <v>100</v>
      </c>
      <c r="W974">
        <v>87</v>
      </c>
      <c r="X974">
        <v>38</v>
      </c>
      <c r="Y974">
        <v>26</v>
      </c>
      <c r="Z974">
        <v>14</v>
      </c>
      <c r="AA974">
        <v>3</v>
      </c>
      <c r="AB974">
        <v>45</v>
      </c>
      <c r="AC974">
        <v>28</v>
      </c>
      <c r="AD974">
        <v>80</v>
      </c>
      <c r="AE974">
        <v>80</v>
      </c>
      <c r="AF974">
        <v>35</v>
      </c>
      <c r="AG974">
        <v>44</v>
      </c>
      <c r="AH974">
        <v>12</v>
      </c>
      <c r="AI974">
        <v>101</v>
      </c>
      <c r="AJ974">
        <v>7</v>
      </c>
      <c r="AK974">
        <v>154</v>
      </c>
      <c r="AL974">
        <v>1767</v>
      </c>
      <c r="AM974">
        <v>1847</v>
      </c>
      <c r="AO974">
        <v>15.44</v>
      </c>
      <c r="AP974">
        <v>17.333333333333336</v>
      </c>
      <c r="AQ974">
        <v>15.15223880597015</v>
      </c>
      <c r="AR974">
        <v>13.609756097560975</v>
      </c>
      <c r="AS974">
        <v>23.245714285714286</v>
      </c>
      <c r="AT974">
        <v>15.935294117647061</v>
      </c>
      <c r="AU974">
        <v>15.657142857142857</v>
      </c>
      <c r="AV974">
        <v>11.488235294117649</v>
      </c>
      <c r="AW974">
        <v>11.736986301369864</v>
      </c>
      <c r="AX974">
        <v>18.696774193548386</v>
      </c>
      <c r="AY974">
        <v>7.7142857142857144</v>
      </c>
      <c r="AZ974">
        <v>15.840000000000002</v>
      </c>
      <c r="BA974">
        <v>31.37142857142857</v>
      </c>
      <c r="BB974">
        <v>26.133333333333336</v>
      </c>
      <c r="BC974">
        <v>31.930434782608696</v>
      </c>
      <c r="BD974">
        <v>36.143999999999998</v>
      </c>
      <c r="BE974">
        <v>18.600000000000001</v>
      </c>
      <c r="BF974">
        <v>17.511111111111113</v>
      </c>
      <c r="BG974">
        <v>17.824390243902439</v>
      </c>
      <c r="BH974">
        <v>8.3520000000000003</v>
      </c>
      <c r="BI974">
        <v>7.8206896551724148</v>
      </c>
      <c r="BJ974">
        <v>17.147368421052633</v>
      </c>
      <c r="BK974">
        <v>31.84615384615385</v>
      </c>
      <c r="BL974">
        <v>31.628571428571433</v>
      </c>
      <c r="BM974">
        <v>40.800000000000004</v>
      </c>
      <c r="BN974">
        <v>22.48</v>
      </c>
      <c r="BO974">
        <v>22.242857142857144</v>
      </c>
      <c r="BP974">
        <v>7.5149999999999997</v>
      </c>
      <c r="BQ974">
        <v>16.425000000000001</v>
      </c>
      <c r="BR974">
        <v>34.148571428571429</v>
      </c>
      <c r="BS974">
        <v>30.109090909090909</v>
      </c>
      <c r="BT974">
        <v>30.900000000000002</v>
      </c>
      <c r="BU974">
        <v>12.724752475247525</v>
      </c>
      <c r="BV974">
        <v>23.657142857142858</v>
      </c>
      <c r="BW974">
        <v>12.857142857142858</v>
      </c>
      <c r="BX974">
        <v>17.468251273344652</v>
      </c>
      <c r="BY974">
        <v>19.720937599158773</v>
      </c>
      <c r="BZ974">
        <v>973</v>
      </c>
    </row>
    <row r="975" spans="1:78" x14ac:dyDescent="0.25">
      <c r="A975">
        <v>974</v>
      </c>
      <c r="B975" t="s">
        <v>1044</v>
      </c>
      <c r="C975">
        <v>90</v>
      </c>
      <c r="D975">
        <v>54</v>
      </c>
      <c r="E975">
        <v>67</v>
      </c>
      <c r="F975">
        <v>82</v>
      </c>
      <c r="G975">
        <v>34</v>
      </c>
      <c r="H975">
        <v>66</v>
      </c>
      <c r="I975">
        <v>61</v>
      </c>
      <c r="J975">
        <v>68</v>
      </c>
      <c r="K975">
        <v>75</v>
      </c>
      <c r="L975">
        <v>62</v>
      </c>
      <c r="M975">
        <v>14</v>
      </c>
      <c r="N975">
        <v>30</v>
      </c>
      <c r="O975">
        <v>43</v>
      </c>
      <c r="P975">
        <v>27</v>
      </c>
      <c r="Q975">
        <v>23</v>
      </c>
      <c r="R975">
        <v>25</v>
      </c>
      <c r="S975">
        <v>48</v>
      </c>
      <c r="T975">
        <v>81</v>
      </c>
      <c r="U975">
        <v>39</v>
      </c>
      <c r="V975">
        <v>96</v>
      </c>
      <c r="W975">
        <v>85</v>
      </c>
      <c r="X975">
        <v>38</v>
      </c>
      <c r="Y975">
        <v>26</v>
      </c>
      <c r="Z975">
        <v>14</v>
      </c>
      <c r="AA975">
        <v>3</v>
      </c>
      <c r="AB975">
        <v>45</v>
      </c>
      <c r="AC975">
        <v>26</v>
      </c>
      <c r="AD975">
        <v>85</v>
      </c>
      <c r="AE975">
        <v>74</v>
      </c>
      <c r="AF975">
        <v>35</v>
      </c>
      <c r="AG975">
        <v>42</v>
      </c>
      <c r="AH975">
        <v>12</v>
      </c>
      <c r="AI975">
        <v>95</v>
      </c>
      <c r="AJ975">
        <v>6</v>
      </c>
      <c r="AK975">
        <v>152</v>
      </c>
      <c r="AL975">
        <v>1762</v>
      </c>
      <c r="AM975">
        <v>1823</v>
      </c>
      <c r="AO975">
        <v>15.44</v>
      </c>
      <c r="AP975">
        <v>17.333333333333336</v>
      </c>
      <c r="AQ975">
        <v>15.15223880597015</v>
      </c>
      <c r="AR975">
        <v>13.609756097560975</v>
      </c>
      <c r="AS975">
        <v>23.929411764705883</v>
      </c>
      <c r="AT975">
        <v>16.418181818181818</v>
      </c>
      <c r="AU975">
        <v>16.17049180327869</v>
      </c>
      <c r="AV975">
        <v>11.488235294117649</v>
      </c>
      <c r="AW975">
        <v>11.423999999999999</v>
      </c>
      <c r="AX975">
        <v>18.696774193548386</v>
      </c>
      <c r="AY975">
        <v>7.7142857142857144</v>
      </c>
      <c r="AZ975">
        <v>15.840000000000002</v>
      </c>
      <c r="BA975">
        <v>30.641860465116277</v>
      </c>
      <c r="BB975">
        <v>26.133333333333336</v>
      </c>
      <c r="BC975">
        <v>31.930434782608696</v>
      </c>
      <c r="BD975">
        <v>36.143999999999998</v>
      </c>
      <c r="BE975">
        <v>18.600000000000001</v>
      </c>
      <c r="BF975">
        <v>17.511111111111113</v>
      </c>
      <c r="BG975">
        <v>18.738461538461539</v>
      </c>
      <c r="BH975">
        <v>8.6999999999999993</v>
      </c>
      <c r="BI975">
        <v>8.0047058823529422</v>
      </c>
      <c r="BJ975">
        <v>17.147368421052633</v>
      </c>
      <c r="BK975">
        <v>31.84615384615385</v>
      </c>
      <c r="BL975">
        <v>31.628571428571433</v>
      </c>
      <c r="BM975">
        <v>40.800000000000004</v>
      </c>
      <c r="BN975">
        <v>22.48</v>
      </c>
      <c r="BO975">
        <v>23.953846153846154</v>
      </c>
      <c r="BP975">
        <v>7.0729411764705876</v>
      </c>
      <c r="BQ975">
        <v>17.756756756756758</v>
      </c>
      <c r="BR975">
        <v>34.148571428571429</v>
      </c>
      <c r="BS975">
        <v>31.542857142857148</v>
      </c>
      <c r="BT975">
        <v>30.900000000000002</v>
      </c>
      <c r="BU975">
        <v>13.528421052631579</v>
      </c>
      <c r="BV975">
        <v>27.6</v>
      </c>
      <c r="BW975">
        <v>13.026315789473683</v>
      </c>
      <c r="BX975">
        <v>17.517820658342792</v>
      </c>
      <c r="BY975">
        <v>19.977212616833594</v>
      </c>
      <c r="BZ975">
        <v>974</v>
      </c>
    </row>
    <row r="976" spans="1:78" x14ac:dyDescent="0.25">
      <c r="A976">
        <v>975</v>
      </c>
      <c r="B976" t="s">
        <v>1045</v>
      </c>
      <c r="C976">
        <v>90</v>
      </c>
      <c r="D976">
        <v>54</v>
      </c>
      <c r="E976">
        <v>66</v>
      </c>
      <c r="F976">
        <v>82</v>
      </c>
      <c r="G976">
        <v>36</v>
      </c>
      <c r="H976">
        <v>66</v>
      </c>
      <c r="I976">
        <v>61</v>
      </c>
      <c r="J976">
        <v>68</v>
      </c>
      <c r="K976">
        <v>74</v>
      </c>
      <c r="L976">
        <v>60</v>
      </c>
      <c r="M976">
        <v>14</v>
      </c>
      <c r="N976">
        <v>30</v>
      </c>
      <c r="O976">
        <v>44</v>
      </c>
      <c r="P976">
        <v>31</v>
      </c>
      <c r="Q976">
        <v>23</v>
      </c>
      <c r="R976">
        <v>25</v>
      </c>
      <c r="S976">
        <v>49</v>
      </c>
      <c r="T976">
        <v>82</v>
      </c>
      <c r="U976">
        <v>38</v>
      </c>
      <c r="V976">
        <v>99</v>
      </c>
      <c r="W976">
        <v>85</v>
      </c>
      <c r="X976">
        <v>40</v>
      </c>
      <c r="Y976">
        <v>26</v>
      </c>
      <c r="Z976">
        <v>14</v>
      </c>
      <c r="AA976">
        <v>3</v>
      </c>
      <c r="AB976">
        <v>45</v>
      </c>
      <c r="AC976">
        <v>26</v>
      </c>
      <c r="AD976">
        <v>85</v>
      </c>
      <c r="AE976">
        <v>74</v>
      </c>
      <c r="AF976">
        <v>35</v>
      </c>
      <c r="AG976">
        <v>40</v>
      </c>
      <c r="AH976">
        <v>13</v>
      </c>
      <c r="AI976">
        <v>116</v>
      </c>
      <c r="AJ976">
        <v>6</v>
      </c>
      <c r="AK976">
        <v>152</v>
      </c>
      <c r="AL976">
        <v>1786</v>
      </c>
      <c r="AM976">
        <v>1852</v>
      </c>
      <c r="AO976">
        <v>15.44</v>
      </c>
      <c r="AP976">
        <v>17.333333333333336</v>
      </c>
      <c r="AQ976">
        <v>15.381818181818181</v>
      </c>
      <c r="AR976">
        <v>13.609756097560975</v>
      </c>
      <c r="AS976">
        <v>22.6</v>
      </c>
      <c r="AT976">
        <v>16.418181818181818</v>
      </c>
      <c r="AU976">
        <v>16.17049180327869</v>
      </c>
      <c r="AV976">
        <v>11.488235294117649</v>
      </c>
      <c r="AW976">
        <v>11.578378378378378</v>
      </c>
      <c r="AX976">
        <v>19.32</v>
      </c>
      <c r="AY976">
        <v>7.7142857142857144</v>
      </c>
      <c r="AZ976">
        <v>15.840000000000002</v>
      </c>
      <c r="BA976">
        <v>29.945454545454545</v>
      </c>
      <c r="BB976">
        <v>22.761290322580646</v>
      </c>
      <c r="BC976">
        <v>31.930434782608696</v>
      </c>
      <c r="BD976">
        <v>36.143999999999998</v>
      </c>
      <c r="BE976">
        <v>18.220408163265308</v>
      </c>
      <c r="BF976">
        <v>17.297560975609755</v>
      </c>
      <c r="BG976">
        <v>19.231578947368423</v>
      </c>
      <c r="BH976">
        <v>8.4363636363636374</v>
      </c>
      <c r="BI976">
        <v>8.0047058823529422</v>
      </c>
      <c r="BJ976">
        <v>16.290000000000003</v>
      </c>
      <c r="BK976">
        <v>31.84615384615385</v>
      </c>
      <c r="BL976">
        <v>31.628571428571433</v>
      </c>
      <c r="BM976">
        <v>40.800000000000004</v>
      </c>
      <c r="BN976">
        <v>22.48</v>
      </c>
      <c r="BO976">
        <v>23.953846153846154</v>
      </c>
      <c r="BP976">
        <v>7.0729411764705876</v>
      </c>
      <c r="BQ976">
        <v>17.756756756756758</v>
      </c>
      <c r="BR976">
        <v>34.148571428571429</v>
      </c>
      <c r="BS976">
        <v>33.119999999999997</v>
      </c>
      <c r="BT976">
        <v>28.523076923076925</v>
      </c>
      <c r="BU976">
        <v>11.079310344827586</v>
      </c>
      <c r="BV976">
        <v>27.6</v>
      </c>
      <c r="BW976">
        <v>13.026315789473683</v>
      </c>
      <c r="BX976">
        <v>17.282418812989921</v>
      </c>
      <c r="BY976">
        <v>19.77341287908564</v>
      </c>
      <c r="BZ976">
        <v>975</v>
      </c>
    </row>
    <row r="977" spans="1:78" x14ac:dyDescent="0.25">
      <c r="A977">
        <v>976</v>
      </c>
      <c r="B977" t="s">
        <v>1046</v>
      </c>
      <c r="C977">
        <v>90</v>
      </c>
      <c r="D977">
        <v>54</v>
      </c>
      <c r="E977">
        <v>66</v>
      </c>
      <c r="F977">
        <v>83</v>
      </c>
      <c r="G977">
        <v>36</v>
      </c>
      <c r="H977">
        <v>68</v>
      </c>
      <c r="I977">
        <v>62</v>
      </c>
      <c r="J977">
        <v>70</v>
      </c>
      <c r="K977">
        <v>74</v>
      </c>
      <c r="L977">
        <v>63</v>
      </c>
      <c r="M977">
        <v>14</v>
      </c>
      <c r="N977">
        <v>30</v>
      </c>
      <c r="O977">
        <v>44</v>
      </c>
      <c r="P977">
        <v>31</v>
      </c>
      <c r="Q977">
        <v>23</v>
      </c>
      <c r="R977">
        <v>25</v>
      </c>
      <c r="S977">
        <v>49</v>
      </c>
      <c r="T977">
        <v>81</v>
      </c>
      <c r="U977">
        <v>39</v>
      </c>
      <c r="V977">
        <v>101</v>
      </c>
      <c r="W977">
        <v>89</v>
      </c>
      <c r="X977">
        <v>40</v>
      </c>
      <c r="Y977">
        <v>26</v>
      </c>
      <c r="Z977">
        <v>14</v>
      </c>
      <c r="AA977">
        <v>3</v>
      </c>
      <c r="AB977">
        <v>45</v>
      </c>
      <c r="AC977">
        <v>26</v>
      </c>
      <c r="AD977">
        <v>85</v>
      </c>
      <c r="AE977">
        <v>72</v>
      </c>
      <c r="AF977">
        <v>35</v>
      </c>
      <c r="AG977">
        <v>40</v>
      </c>
      <c r="AH977">
        <v>14</v>
      </c>
      <c r="AI977">
        <v>120</v>
      </c>
      <c r="AJ977">
        <v>8</v>
      </c>
      <c r="AK977">
        <v>155</v>
      </c>
      <c r="AL977">
        <v>1789</v>
      </c>
      <c r="AM977">
        <v>1875</v>
      </c>
      <c r="AO977">
        <v>15.44</v>
      </c>
      <c r="AP977">
        <v>17.333333333333336</v>
      </c>
      <c r="AQ977">
        <v>15.381818181818181</v>
      </c>
      <c r="AR977">
        <v>13.445783132530121</v>
      </c>
      <c r="AS977">
        <v>22.6</v>
      </c>
      <c r="AT977">
        <v>15.935294117647061</v>
      </c>
      <c r="AU977">
        <v>15.909677419354837</v>
      </c>
      <c r="AV977">
        <v>11.16</v>
      </c>
      <c r="AW977">
        <v>11.578378378378378</v>
      </c>
      <c r="AX977">
        <v>18.399999999999999</v>
      </c>
      <c r="AY977">
        <v>7.7142857142857144</v>
      </c>
      <c r="AZ977">
        <v>15.840000000000002</v>
      </c>
      <c r="BA977">
        <v>29.945454545454545</v>
      </c>
      <c r="BB977">
        <v>22.761290322580646</v>
      </c>
      <c r="BC977">
        <v>31.930434782608696</v>
      </c>
      <c r="BD977">
        <v>36.143999999999998</v>
      </c>
      <c r="BE977">
        <v>18.220408163265308</v>
      </c>
      <c r="BF977">
        <v>17.511111111111113</v>
      </c>
      <c r="BG977">
        <v>18.738461538461539</v>
      </c>
      <c r="BH977">
        <v>8.2693069306930695</v>
      </c>
      <c r="BI977">
        <v>7.6449438202247197</v>
      </c>
      <c r="BJ977">
        <v>16.290000000000003</v>
      </c>
      <c r="BK977">
        <v>31.84615384615385</v>
      </c>
      <c r="BL977">
        <v>31.628571428571433</v>
      </c>
      <c r="BM977">
        <v>40.800000000000004</v>
      </c>
      <c r="BN977">
        <v>22.48</v>
      </c>
      <c r="BO977">
        <v>23.953846153846154</v>
      </c>
      <c r="BP977">
        <v>7.0729411764705876</v>
      </c>
      <c r="BQ977">
        <v>18.25</v>
      </c>
      <c r="BR977">
        <v>34.148571428571429</v>
      </c>
      <c r="BS977">
        <v>33.119999999999997</v>
      </c>
      <c r="BT977">
        <v>26.485714285714284</v>
      </c>
      <c r="BU977">
        <v>10.71</v>
      </c>
      <c r="BV977">
        <v>20.7</v>
      </c>
      <c r="BW977">
        <v>12.774193548387096</v>
      </c>
      <c r="BX977">
        <v>17.25343767467859</v>
      </c>
      <c r="BY977">
        <v>19.612979840050979</v>
      </c>
      <c r="BZ977">
        <v>976</v>
      </c>
    </row>
    <row r="978" spans="1:78" x14ac:dyDescent="0.25">
      <c r="A978">
        <v>977</v>
      </c>
      <c r="B978" t="s">
        <v>1047</v>
      </c>
      <c r="C978">
        <v>90</v>
      </c>
      <c r="D978">
        <v>54</v>
      </c>
      <c r="E978">
        <v>62</v>
      </c>
      <c r="F978">
        <v>85</v>
      </c>
      <c r="G978">
        <v>36</v>
      </c>
      <c r="H978">
        <v>70</v>
      </c>
      <c r="I978">
        <v>62</v>
      </c>
      <c r="J978">
        <v>71</v>
      </c>
      <c r="K978">
        <v>78</v>
      </c>
      <c r="L978">
        <v>63</v>
      </c>
      <c r="M978">
        <v>14</v>
      </c>
      <c r="N978">
        <v>30</v>
      </c>
      <c r="O978">
        <v>44</v>
      </c>
      <c r="P978">
        <v>26</v>
      </c>
      <c r="Q978">
        <v>23</v>
      </c>
      <c r="R978">
        <v>25</v>
      </c>
      <c r="S978">
        <v>49</v>
      </c>
      <c r="T978">
        <v>83</v>
      </c>
      <c r="U978">
        <v>39</v>
      </c>
      <c r="V978">
        <v>110</v>
      </c>
      <c r="W978">
        <v>84</v>
      </c>
      <c r="X978">
        <v>40</v>
      </c>
      <c r="Y978">
        <v>26</v>
      </c>
      <c r="Z978">
        <v>14</v>
      </c>
      <c r="AA978">
        <v>3</v>
      </c>
      <c r="AB978">
        <v>45</v>
      </c>
      <c r="AC978">
        <v>26</v>
      </c>
      <c r="AD978">
        <v>85</v>
      </c>
      <c r="AE978">
        <v>72</v>
      </c>
      <c r="AF978">
        <v>35</v>
      </c>
      <c r="AG978">
        <v>40</v>
      </c>
      <c r="AH978">
        <v>14</v>
      </c>
      <c r="AI978">
        <v>120</v>
      </c>
      <c r="AJ978">
        <v>8</v>
      </c>
      <c r="AK978">
        <v>156</v>
      </c>
      <c r="AL978">
        <v>1817</v>
      </c>
      <c r="AM978">
        <v>1882</v>
      </c>
      <c r="AO978">
        <v>15.44</v>
      </c>
      <c r="AP978">
        <v>17.333333333333336</v>
      </c>
      <c r="AQ978">
        <v>16.374193548387098</v>
      </c>
      <c r="AR978">
        <v>13.129411764705882</v>
      </c>
      <c r="AS978">
        <v>22.6</v>
      </c>
      <c r="AT978">
        <v>15.48</v>
      </c>
      <c r="AU978">
        <v>15.909677419354837</v>
      </c>
      <c r="AV978">
        <v>11.002816901408451</v>
      </c>
      <c r="AW978">
        <v>10.984615384615385</v>
      </c>
      <c r="AX978">
        <v>18.399999999999999</v>
      </c>
      <c r="AY978">
        <v>7.7142857142857144</v>
      </c>
      <c r="AZ978">
        <v>15.840000000000002</v>
      </c>
      <c r="BA978">
        <v>29.945454545454545</v>
      </c>
      <c r="BB978">
        <v>27.138461538461538</v>
      </c>
      <c r="BC978">
        <v>31.930434782608696</v>
      </c>
      <c r="BD978">
        <v>36.143999999999998</v>
      </c>
      <c r="BE978">
        <v>18.220408163265308</v>
      </c>
      <c r="BF978">
        <v>17.089156626506025</v>
      </c>
      <c r="BG978">
        <v>18.738461538461539</v>
      </c>
      <c r="BH978">
        <v>7.5927272727272719</v>
      </c>
      <c r="BI978">
        <v>8.1</v>
      </c>
      <c r="BJ978">
        <v>16.290000000000003</v>
      </c>
      <c r="BK978">
        <v>31.84615384615385</v>
      </c>
      <c r="BL978">
        <v>31.628571428571433</v>
      </c>
      <c r="BM978">
        <v>40.800000000000004</v>
      </c>
      <c r="BN978">
        <v>22.48</v>
      </c>
      <c r="BO978">
        <v>23.953846153846154</v>
      </c>
      <c r="BP978">
        <v>7.0729411764705876</v>
      </c>
      <c r="BQ978">
        <v>18.25</v>
      </c>
      <c r="BR978">
        <v>34.148571428571429</v>
      </c>
      <c r="BS978">
        <v>33.119999999999997</v>
      </c>
      <c r="BT978">
        <v>26.485714285714284</v>
      </c>
      <c r="BU978">
        <v>10.71</v>
      </c>
      <c r="BV978">
        <v>20.7</v>
      </c>
      <c r="BW978">
        <v>12.692307692307692</v>
      </c>
      <c r="BX978">
        <v>16.98756191524491</v>
      </c>
      <c r="BY978">
        <v>19.664879103275755</v>
      </c>
      <c r="BZ978">
        <v>977</v>
      </c>
    </row>
    <row r="979" spans="1:78" x14ac:dyDescent="0.25">
      <c r="A979">
        <v>978</v>
      </c>
      <c r="B979" t="s">
        <v>1048</v>
      </c>
      <c r="C979">
        <v>90</v>
      </c>
      <c r="D979">
        <v>54</v>
      </c>
      <c r="E979">
        <v>63</v>
      </c>
      <c r="F979">
        <v>84</v>
      </c>
      <c r="G979">
        <v>35</v>
      </c>
      <c r="H979">
        <v>69</v>
      </c>
      <c r="I979">
        <v>64</v>
      </c>
      <c r="J979">
        <v>71</v>
      </c>
      <c r="K979">
        <v>76</v>
      </c>
      <c r="L979">
        <v>62</v>
      </c>
      <c r="M979">
        <v>14</v>
      </c>
      <c r="N979">
        <v>29</v>
      </c>
      <c r="O979">
        <v>44</v>
      </c>
      <c r="P979">
        <v>26</v>
      </c>
      <c r="Q979">
        <v>23</v>
      </c>
      <c r="R979">
        <v>26</v>
      </c>
      <c r="S979">
        <v>49</v>
      </c>
      <c r="T979">
        <v>82</v>
      </c>
      <c r="U979">
        <v>40</v>
      </c>
      <c r="V979">
        <v>113</v>
      </c>
      <c r="W979">
        <v>85</v>
      </c>
      <c r="X979">
        <v>40</v>
      </c>
      <c r="Y979">
        <v>26</v>
      </c>
      <c r="Z979">
        <v>15</v>
      </c>
      <c r="AA979">
        <v>3</v>
      </c>
      <c r="AB979">
        <v>45</v>
      </c>
      <c r="AC979">
        <v>26</v>
      </c>
      <c r="AD979">
        <v>85</v>
      </c>
      <c r="AE979">
        <v>72</v>
      </c>
      <c r="AF979">
        <v>35</v>
      </c>
      <c r="AG979">
        <v>40</v>
      </c>
      <c r="AH979">
        <v>14</v>
      </c>
      <c r="AI979">
        <v>136</v>
      </c>
      <c r="AJ979">
        <v>8</v>
      </c>
      <c r="AK979">
        <v>156</v>
      </c>
      <c r="AL979">
        <v>1820</v>
      </c>
      <c r="AM979">
        <v>1900</v>
      </c>
      <c r="AO979">
        <v>15.44</v>
      </c>
      <c r="AP979">
        <v>17.333333333333336</v>
      </c>
      <c r="AQ979">
        <v>16.114285714285714</v>
      </c>
      <c r="AR979">
        <v>13.285714285714286</v>
      </c>
      <c r="AS979">
        <v>23.245714285714286</v>
      </c>
      <c r="AT979">
        <v>15.704347826086956</v>
      </c>
      <c r="AU979">
        <v>15.4125</v>
      </c>
      <c r="AV979">
        <v>11.002816901408451</v>
      </c>
      <c r="AW979">
        <v>11.273684210526318</v>
      </c>
      <c r="AX979">
        <v>18.696774193548386</v>
      </c>
      <c r="AY979">
        <v>7.7142857142857144</v>
      </c>
      <c r="AZ979">
        <v>16.386206896551727</v>
      </c>
      <c r="BA979">
        <v>29.945454545454545</v>
      </c>
      <c r="BB979">
        <v>27.138461538461538</v>
      </c>
      <c r="BC979">
        <v>31.930434782608696</v>
      </c>
      <c r="BD979">
        <v>34.753846153846155</v>
      </c>
      <c r="BE979">
        <v>18.220408163265308</v>
      </c>
      <c r="BF979">
        <v>17.297560975609755</v>
      </c>
      <c r="BG979">
        <v>18.27</v>
      </c>
      <c r="BH979">
        <v>7.3911504424778762</v>
      </c>
      <c r="BI979">
        <v>8.0047058823529422</v>
      </c>
      <c r="BJ979">
        <v>16.290000000000003</v>
      </c>
      <c r="BK979">
        <v>31.84615384615385</v>
      </c>
      <c r="BL979">
        <v>29.52</v>
      </c>
      <c r="BM979">
        <v>40.800000000000004</v>
      </c>
      <c r="BN979">
        <v>22.48</v>
      </c>
      <c r="BO979">
        <v>23.953846153846154</v>
      </c>
      <c r="BP979">
        <v>7.0729411764705876</v>
      </c>
      <c r="BQ979">
        <v>18.25</v>
      </c>
      <c r="BR979">
        <v>34.148571428571429</v>
      </c>
      <c r="BS979">
        <v>33.119999999999997</v>
      </c>
      <c r="BT979">
        <v>26.485714285714284</v>
      </c>
      <c r="BU979">
        <v>9.4500000000000011</v>
      </c>
      <c r="BV979">
        <v>20.7</v>
      </c>
      <c r="BW979">
        <v>12.692307692307692</v>
      </c>
      <c r="BX979">
        <v>16.959560439560441</v>
      </c>
      <c r="BY979">
        <v>19.566090506604159</v>
      </c>
      <c r="BZ979">
        <v>978</v>
      </c>
    </row>
    <row r="980" spans="1:78" x14ac:dyDescent="0.25">
      <c r="A980">
        <v>979</v>
      </c>
      <c r="B980" t="s">
        <v>1049</v>
      </c>
      <c r="C980">
        <v>90</v>
      </c>
      <c r="D980">
        <v>54</v>
      </c>
      <c r="E980">
        <v>63</v>
      </c>
      <c r="F980">
        <v>85</v>
      </c>
      <c r="G980">
        <v>36</v>
      </c>
      <c r="H980">
        <v>70</v>
      </c>
      <c r="I980">
        <v>65</v>
      </c>
      <c r="J980">
        <v>72</v>
      </c>
      <c r="K980">
        <v>78</v>
      </c>
      <c r="L980">
        <v>62</v>
      </c>
      <c r="M980">
        <v>14</v>
      </c>
      <c r="N980">
        <v>30</v>
      </c>
      <c r="O980">
        <v>44</v>
      </c>
      <c r="P980">
        <v>26</v>
      </c>
      <c r="Q980">
        <v>23</v>
      </c>
      <c r="R980">
        <v>26</v>
      </c>
      <c r="S980">
        <v>49</v>
      </c>
      <c r="T980">
        <v>82</v>
      </c>
      <c r="U980">
        <v>40</v>
      </c>
      <c r="V980">
        <v>112</v>
      </c>
      <c r="W980">
        <v>90</v>
      </c>
      <c r="X980">
        <v>40</v>
      </c>
      <c r="Y980">
        <v>26</v>
      </c>
      <c r="Z980">
        <v>15</v>
      </c>
      <c r="AA980">
        <v>4</v>
      </c>
      <c r="AB980">
        <v>46</v>
      </c>
      <c r="AC980">
        <v>26</v>
      </c>
      <c r="AD980">
        <v>78</v>
      </c>
      <c r="AE980">
        <v>72</v>
      </c>
      <c r="AF980">
        <v>35</v>
      </c>
      <c r="AG980">
        <v>40</v>
      </c>
      <c r="AH980">
        <v>14</v>
      </c>
      <c r="AI980">
        <v>137</v>
      </c>
      <c r="AJ980">
        <v>8</v>
      </c>
      <c r="AK980">
        <v>156</v>
      </c>
      <c r="AL980">
        <v>1823</v>
      </c>
      <c r="AM980">
        <v>1908</v>
      </c>
      <c r="AO980">
        <v>15.44</v>
      </c>
      <c r="AP980">
        <v>17.333333333333336</v>
      </c>
      <c r="AQ980">
        <v>16.114285714285714</v>
      </c>
      <c r="AR980">
        <v>13.129411764705882</v>
      </c>
      <c r="AS980">
        <v>22.6</v>
      </c>
      <c r="AT980">
        <v>15.48</v>
      </c>
      <c r="AU980">
        <v>15.175384615384615</v>
      </c>
      <c r="AV980">
        <v>10.85</v>
      </c>
      <c r="AW980">
        <v>10.984615384615385</v>
      </c>
      <c r="AX980">
        <v>18.696774193548386</v>
      </c>
      <c r="AY980">
        <v>7.7142857142857144</v>
      </c>
      <c r="AZ980">
        <v>15.840000000000002</v>
      </c>
      <c r="BA980">
        <v>29.945454545454545</v>
      </c>
      <c r="BB980">
        <v>27.138461538461538</v>
      </c>
      <c r="BC980">
        <v>31.930434782608696</v>
      </c>
      <c r="BD980">
        <v>34.753846153846155</v>
      </c>
      <c r="BE980">
        <v>18.220408163265308</v>
      </c>
      <c r="BF980">
        <v>17.297560975609755</v>
      </c>
      <c r="BG980">
        <v>18.27</v>
      </c>
      <c r="BH980">
        <v>7.4571428571428582</v>
      </c>
      <c r="BI980">
        <v>7.5600000000000005</v>
      </c>
      <c r="BJ980">
        <v>16.290000000000003</v>
      </c>
      <c r="BK980">
        <v>31.84615384615385</v>
      </c>
      <c r="BL980">
        <v>29.52</v>
      </c>
      <c r="BM980">
        <v>30.6</v>
      </c>
      <c r="BN980">
        <v>21.991304347826087</v>
      </c>
      <c r="BO980">
        <v>23.953846153846154</v>
      </c>
      <c r="BP980">
        <v>7.7076923076923078</v>
      </c>
      <c r="BQ980">
        <v>18.25</v>
      </c>
      <c r="BR980">
        <v>34.148571428571429</v>
      </c>
      <c r="BS980">
        <v>33.119999999999997</v>
      </c>
      <c r="BT980">
        <v>26.485714285714284</v>
      </c>
      <c r="BU980">
        <v>9.3810218978102178</v>
      </c>
      <c r="BV980">
        <v>20.7</v>
      </c>
      <c r="BW980">
        <v>12.692307692307692</v>
      </c>
      <c r="BX980">
        <v>16.931651124520023</v>
      </c>
      <c r="BY980">
        <v>19.452674729483896</v>
      </c>
      <c r="BZ980">
        <v>979</v>
      </c>
    </row>
    <row r="981" spans="1:78" x14ac:dyDescent="0.25">
      <c r="A981">
        <v>980</v>
      </c>
      <c r="B981" t="s">
        <v>1050</v>
      </c>
      <c r="C981">
        <v>83</v>
      </c>
      <c r="D981">
        <v>54</v>
      </c>
      <c r="E981">
        <v>63</v>
      </c>
      <c r="F981">
        <v>85</v>
      </c>
      <c r="G981">
        <v>35</v>
      </c>
      <c r="H981">
        <v>70</v>
      </c>
      <c r="I981">
        <v>65</v>
      </c>
      <c r="J981">
        <v>74</v>
      </c>
      <c r="K981">
        <v>83</v>
      </c>
      <c r="L981">
        <v>61</v>
      </c>
      <c r="M981">
        <v>14</v>
      </c>
      <c r="N981">
        <v>29</v>
      </c>
      <c r="O981">
        <v>45</v>
      </c>
      <c r="P981">
        <v>26</v>
      </c>
      <c r="Q981">
        <v>23</v>
      </c>
      <c r="R981">
        <v>25</v>
      </c>
      <c r="S981">
        <v>49</v>
      </c>
      <c r="T981">
        <v>81</v>
      </c>
      <c r="U981">
        <v>39</v>
      </c>
      <c r="V981">
        <v>117</v>
      </c>
      <c r="W981">
        <v>90</v>
      </c>
      <c r="X981">
        <v>40</v>
      </c>
      <c r="Y981">
        <v>26</v>
      </c>
      <c r="Z981">
        <v>15</v>
      </c>
      <c r="AA981">
        <v>4</v>
      </c>
      <c r="AB981">
        <v>46</v>
      </c>
      <c r="AC981">
        <v>26</v>
      </c>
      <c r="AD981">
        <v>101</v>
      </c>
      <c r="AE981">
        <v>70</v>
      </c>
      <c r="AF981">
        <v>36</v>
      </c>
      <c r="AG981">
        <v>44</v>
      </c>
      <c r="AH981">
        <v>14</v>
      </c>
      <c r="AI981">
        <v>120</v>
      </c>
      <c r="AJ981">
        <v>7</v>
      </c>
      <c r="AK981">
        <v>154</v>
      </c>
      <c r="AL981">
        <v>1817</v>
      </c>
      <c r="AM981">
        <v>1914</v>
      </c>
      <c r="AO981">
        <v>16.742168674698796</v>
      </c>
      <c r="AP981">
        <v>17.333333333333336</v>
      </c>
      <c r="AQ981">
        <v>16.114285714285714</v>
      </c>
      <c r="AR981">
        <v>13.129411764705882</v>
      </c>
      <c r="AS981">
        <v>23.245714285714286</v>
      </c>
      <c r="AT981">
        <v>15.48</v>
      </c>
      <c r="AU981">
        <v>15.175384615384615</v>
      </c>
      <c r="AV981">
        <v>10.556756756756757</v>
      </c>
      <c r="AW981">
        <v>10.322891566265062</v>
      </c>
      <c r="AX981">
        <v>19.003278688524592</v>
      </c>
      <c r="AY981">
        <v>7.7142857142857144</v>
      </c>
      <c r="AZ981">
        <v>16.386206896551727</v>
      </c>
      <c r="BA981">
        <v>29.279999999999998</v>
      </c>
      <c r="BB981">
        <v>27.138461538461538</v>
      </c>
      <c r="BC981">
        <v>31.930434782608696</v>
      </c>
      <c r="BD981">
        <v>36.143999999999998</v>
      </c>
      <c r="BE981">
        <v>18.220408163265308</v>
      </c>
      <c r="BF981">
        <v>17.511111111111113</v>
      </c>
      <c r="BG981">
        <v>18.738461538461539</v>
      </c>
      <c r="BH981">
        <v>7.1384615384615389</v>
      </c>
      <c r="BI981">
        <v>7.5600000000000005</v>
      </c>
      <c r="BJ981">
        <v>16.290000000000003</v>
      </c>
      <c r="BK981">
        <v>31.84615384615385</v>
      </c>
      <c r="BL981">
        <v>29.52</v>
      </c>
      <c r="BM981">
        <v>30.6</v>
      </c>
      <c r="BN981">
        <v>21.991304347826087</v>
      </c>
      <c r="BO981">
        <v>23.953846153846154</v>
      </c>
      <c r="BP981">
        <v>5.9524752475247524</v>
      </c>
      <c r="BQ981">
        <v>18.771428571428572</v>
      </c>
      <c r="BR981">
        <v>33.199999999999996</v>
      </c>
      <c r="BS981">
        <v>30.109090909090909</v>
      </c>
      <c r="BT981">
        <v>26.485714285714284</v>
      </c>
      <c r="BU981">
        <v>10.71</v>
      </c>
      <c r="BV981">
        <v>23.657142857142858</v>
      </c>
      <c r="BW981">
        <v>12.857142857142858</v>
      </c>
      <c r="BX981">
        <v>16.98756191524491</v>
      </c>
      <c r="BY981">
        <v>19.450844298884807</v>
      </c>
      <c r="BZ981">
        <v>980</v>
      </c>
    </row>
    <row r="982" spans="1:78" x14ac:dyDescent="0.25">
      <c r="A982">
        <v>981</v>
      </c>
      <c r="B982" t="s">
        <v>1051</v>
      </c>
      <c r="C982">
        <v>82</v>
      </c>
      <c r="D982">
        <v>55</v>
      </c>
      <c r="E982">
        <v>63</v>
      </c>
      <c r="F982">
        <v>86</v>
      </c>
      <c r="G982">
        <v>36</v>
      </c>
      <c r="H982">
        <v>69</v>
      </c>
      <c r="I982">
        <v>66</v>
      </c>
      <c r="J982">
        <v>75</v>
      </c>
      <c r="K982">
        <v>84</v>
      </c>
      <c r="L982">
        <v>62</v>
      </c>
      <c r="M982">
        <v>14</v>
      </c>
      <c r="N982">
        <v>30</v>
      </c>
      <c r="O982">
        <v>45</v>
      </c>
      <c r="P982">
        <v>26</v>
      </c>
      <c r="Q982">
        <v>23</v>
      </c>
      <c r="R982">
        <v>25</v>
      </c>
      <c r="S982">
        <v>49</v>
      </c>
      <c r="T982">
        <v>82</v>
      </c>
      <c r="U982">
        <v>39</v>
      </c>
      <c r="V982">
        <v>106</v>
      </c>
      <c r="W982">
        <v>96</v>
      </c>
      <c r="X982">
        <v>40</v>
      </c>
      <c r="Y982">
        <v>26</v>
      </c>
      <c r="Z982">
        <v>15</v>
      </c>
      <c r="AA982">
        <v>4</v>
      </c>
      <c r="AB982">
        <v>47</v>
      </c>
      <c r="AC982">
        <v>26</v>
      </c>
      <c r="AD982">
        <v>77</v>
      </c>
      <c r="AE982">
        <v>70</v>
      </c>
      <c r="AF982">
        <v>35</v>
      </c>
      <c r="AG982">
        <v>46</v>
      </c>
      <c r="AH982">
        <v>14</v>
      </c>
      <c r="AI982">
        <v>120</v>
      </c>
      <c r="AJ982">
        <v>7</v>
      </c>
      <c r="AK982">
        <v>156</v>
      </c>
      <c r="AL982">
        <v>1806</v>
      </c>
      <c r="AM982">
        <v>1896</v>
      </c>
      <c r="AO982">
        <v>16.946341463414633</v>
      </c>
      <c r="AP982">
        <v>17.018181818181819</v>
      </c>
      <c r="AQ982">
        <v>16.114285714285714</v>
      </c>
      <c r="AR982">
        <v>12.976744186046513</v>
      </c>
      <c r="AS982">
        <v>22.6</v>
      </c>
      <c r="AT982">
        <v>15.704347826086956</v>
      </c>
      <c r="AU982">
        <v>14.945454545454545</v>
      </c>
      <c r="AV982">
        <v>10.416</v>
      </c>
      <c r="AW982">
        <v>10.200000000000001</v>
      </c>
      <c r="AX982">
        <v>18.696774193548386</v>
      </c>
      <c r="AY982">
        <v>7.7142857142857144</v>
      </c>
      <c r="AZ982">
        <v>15.840000000000002</v>
      </c>
      <c r="BA982">
        <v>29.279999999999998</v>
      </c>
      <c r="BB982">
        <v>27.138461538461538</v>
      </c>
      <c r="BC982">
        <v>31.930434782608696</v>
      </c>
      <c r="BD982">
        <v>36.143999999999998</v>
      </c>
      <c r="BE982">
        <v>18.220408163265308</v>
      </c>
      <c r="BF982">
        <v>17.297560975609755</v>
      </c>
      <c r="BG982">
        <v>18.738461538461539</v>
      </c>
      <c r="BH982">
        <v>7.879245283018868</v>
      </c>
      <c r="BI982">
        <v>7.0875000000000004</v>
      </c>
      <c r="BJ982">
        <v>16.290000000000003</v>
      </c>
      <c r="BK982">
        <v>31.84615384615385</v>
      </c>
      <c r="BL982">
        <v>29.52</v>
      </c>
      <c r="BM982">
        <v>30.6</v>
      </c>
      <c r="BN982">
        <v>21.52340425531915</v>
      </c>
      <c r="BO982">
        <v>23.953846153846154</v>
      </c>
      <c r="BP982">
        <v>7.8077922077922084</v>
      </c>
      <c r="BQ982">
        <v>18.771428571428572</v>
      </c>
      <c r="BR982">
        <v>34.148571428571429</v>
      </c>
      <c r="BS982">
        <v>28.8</v>
      </c>
      <c r="BT982">
        <v>26.485714285714284</v>
      </c>
      <c r="BU982">
        <v>10.71</v>
      </c>
      <c r="BV982">
        <v>23.657142857142858</v>
      </c>
      <c r="BW982">
        <v>12.692307692307692</v>
      </c>
      <c r="BX982">
        <v>17.091029900332224</v>
      </c>
      <c r="BY982">
        <v>19.392161550474132</v>
      </c>
      <c r="BZ982">
        <v>981</v>
      </c>
    </row>
    <row r="983" spans="1:78" x14ac:dyDescent="0.25">
      <c r="A983">
        <v>982</v>
      </c>
      <c r="B983" t="s">
        <v>1052</v>
      </c>
      <c r="C983">
        <v>82</v>
      </c>
      <c r="D983">
        <v>55</v>
      </c>
      <c r="E983">
        <v>63</v>
      </c>
      <c r="F983">
        <v>86</v>
      </c>
      <c r="G983">
        <v>36</v>
      </c>
      <c r="H983">
        <v>71</v>
      </c>
      <c r="I983">
        <v>65</v>
      </c>
      <c r="J983">
        <v>75</v>
      </c>
      <c r="K983">
        <v>85</v>
      </c>
      <c r="L983">
        <v>59</v>
      </c>
      <c r="M983">
        <v>14</v>
      </c>
      <c r="N983">
        <v>27</v>
      </c>
      <c r="O983">
        <v>45</v>
      </c>
      <c r="P983">
        <v>26</v>
      </c>
      <c r="Q983">
        <v>23</v>
      </c>
      <c r="R983">
        <v>25</v>
      </c>
      <c r="S983">
        <v>48</v>
      </c>
      <c r="T983">
        <v>82</v>
      </c>
      <c r="U983">
        <v>39</v>
      </c>
      <c r="V983">
        <v>117</v>
      </c>
      <c r="W983">
        <v>88</v>
      </c>
      <c r="X983">
        <v>37</v>
      </c>
      <c r="Y983">
        <v>26</v>
      </c>
      <c r="Z983">
        <v>15</v>
      </c>
      <c r="AA983">
        <v>3</v>
      </c>
      <c r="AB983">
        <v>48</v>
      </c>
      <c r="AC983">
        <v>26</v>
      </c>
      <c r="AD983">
        <v>77</v>
      </c>
      <c r="AE983">
        <v>70</v>
      </c>
      <c r="AF983">
        <v>35</v>
      </c>
      <c r="AG983">
        <v>41</v>
      </c>
      <c r="AH983">
        <v>14</v>
      </c>
      <c r="AI983">
        <v>119</v>
      </c>
      <c r="AJ983">
        <v>7</v>
      </c>
      <c r="AK983">
        <v>155</v>
      </c>
      <c r="AL983">
        <v>1800</v>
      </c>
      <c r="AM983">
        <v>1884</v>
      </c>
      <c r="AO983">
        <v>16.946341463414633</v>
      </c>
      <c r="AP983">
        <v>17.018181818181819</v>
      </c>
      <c r="AQ983">
        <v>16.114285714285714</v>
      </c>
      <c r="AR983">
        <v>12.976744186046513</v>
      </c>
      <c r="AS983">
        <v>22.6</v>
      </c>
      <c r="AT983">
        <v>15.261971830985916</v>
      </c>
      <c r="AU983">
        <v>15.175384615384615</v>
      </c>
      <c r="AV983">
        <v>10.416</v>
      </c>
      <c r="AW983">
        <v>10.08</v>
      </c>
      <c r="AX983">
        <v>19.647457627118644</v>
      </c>
      <c r="AY983">
        <v>7.7142857142857144</v>
      </c>
      <c r="AZ983">
        <v>17.600000000000001</v>
      </c>
      <c r="BA983">
        <v>29.279999999999998</v>
      </c>
      <c r="BB983">
        <v>27.138461538461538</v>
      </c>
      <c r="BC983">
        <v>31.930434782608696</v>
      </c>
      <c r="BD983">
        <v>36.143999999999998</v>
      </c>
      <c r="BE983">
        <v>18.600000000000001</v>
      </c>
      <c r="BF983">
        <v>17.297560975609755</v>
      </c>
      <c r="BG983">
        <v>18.738461538461539</v>
      </c>
      <c r="BH983">
        <v>7.1384615384615389</v>
      </c>
      <c r="BI983">
        <v>7.7318181818181824</v>
      </c>
      <c r="BJ983">
        <v>17.610810810810811</v>
      </c>
      <c r="BK983">
        <v>31.84615384615385</v>
      </c>
      <c r="BL983">
        <v>29.52</v>
      </c>
      <c r="BM983">
        <v>40.800000000000004</v>
      </c>
      <c r="BN983">
        <v>21.075000000000003</v>
      </c>
      <c r="BO983">
        <v>23.953846153846154</v>
      </c>
      <c r="BP983">
        <v>7.8077922077922084</v>
      </c>
      <c r="BQ983">
        <v>18.771428571428572</v>
      </c>
      <c r="BR983">
        <v>34.148571428571429</v>
      </c>
      <c r="BS983">
        <v>32.312195121951227</v>
      </c>
      <c r="BT983">
        <v>26.485714285714284</v>
      </c>
      <c r="BU983">
        <v>10.8</v>
      </c>
      <c r="BV983">
        <v>23.657142857142858</v>
      </c>
      <c r="BW983">
        <v>12.774193548387096</v>
      </c>
      <c r="BX983">
        <v>17.148000000000003</v>
      </c>
      <c r="BY983">
        <v>19.661965492638281</v>
      </c>
      <c r="BZ983">
        <v>982</v>
      </c>
    </row>
    <row r="984" spans="1:78" x14ac:dyDescent="0.25">
      <c r="A984">
        <v>983</v>
      </c>
      <c r="B984" t="s">
        <v>1053</v>
      </c>
      <c r="C984">
        <v>82</v>
      </c>
      <c r="D984">
        <v>55</v>
      </c>
      <c r="E984">
        <v>63</v>
      </c>
      <c r="F984">
        <v>89</v>
      </c>
      <c r="G984">
        <v>35</v>
      </c>
      <c r="H984">
        <v>71</v>
      </c>
      <c r="I984">
        <v>65</v>
      </c>
      <c r="J984">
        <v>76</v>
      </c>
      <c r="K984">
        <v>85</v>
      </c>
      <c r="L984">
        <v>60</v>
      </c>
      <c r="M984">
        <v>14</v>
      </c>
      <c r="N984">
        <v>27</v>
      </c>
      <c r="O984">
        <v>44</v>
      </c>
      <c r="P984">
        <v>26</v>
      </c>
      <c r="Q984">
        <v>23</v>
      </c>
      <c r="R984">
        <v>25</v>
      </c>
      <c r="S984">
        <v>49</v>
      </c>
      <c r="T984">
        <v>81</v>
      </c>
      <c r="U984">
        <v>39</v>
      </c>
      <c r="V984">
        <v>115</v>
      </c>
      <c r="W984">
        <v>88</v>
      </c>
      <c r="X984">
        <v>38</v>
      </c>
      <c r="Y984">
        <v>26</v>
      </c>
      <c r="Z984">
        <v>15</v>
      </c>
      <c r="AA984">
        <v>3</v>
      </c>
      <c r="AB984">
        <v>48</v>
      </c>
      <c r="AC984">
        <v>26</v>
      </c>
      <c r="AD984">
        <v>77</v>
      </c>
      <c r="AE984">
        <v>69</v>
      </c>
      <c r="AF984">
        <v>35</v>
      </c>
      <c r="AG984">
        <v>41</v>
      </c>
      <c r="AH984">
        <v>14</v>
      </c>
      <c r="AI984">
        <v>120</v>
      </c>
      <c r="AJ984">
        <v>7</v>
      </c>
      <c r="AK984">
        <v>153</v>
      </c>
      <c r="AL984">
        <v>1811</v>
      </c>
      <c r="AM984">
        <v>1884</v>
      </c>
      <c r="AO984">
        <v>16.946341463414633</v>
      </c>
      <c r="AP984">
        <v>17.018181818181819</v>
      </c>
      <c r="AQ984">
        <v>16.114285714285714</v>
      </c>
      <c r="AR984">
        <v>12.539325842696631</v>
      </c>
      <c r="AS984">
        <v>23.245714285714286</v>
      </c>
      <c r="AT984">
        <v>15.261971830985916</v>
      </c>
      <c r="AU984">
        <v>15.175384615384615</v>
      </c>
      <c r="AV984">
        <v>10.278947368421052</v>
      </c>
      <c r="AW984">
        <v>10.08</v>
      </c>
      <c r="AX984">
        <v>19.32</v>
      </c>
      <c r="AY984">
        <v>7.7142857142857144</v>
      </c>
      <c r="AZ984">
        <v>17.600000000000001</v>
      </c>
      <c r="BA984">
        <v>29.945454545454545</v>
      </c>
      <c r="BB984">
        <v>27.138461538461538</v>
      </c>
      <c r="BC984">
        <v>31.930434782608696</v>
      </c>
      <c r="BD984">
        <v>36.143999999999998</v>
      </c>
      <c r="BE984">
        <v>18.220408163265308</v>
      </c>
      <c r="BF984">
        <v>17.511111111111113</v>
      </c>
      <c r="BG984">
        <v>18.738461538461539</v>
      </c>
      <c r="BH984">
        <v>7.2626086956521734</v>
      </c>
      <c r="BI984">
        <v>7.7318181818181824</v>
      </c>
      <c r="BJ984">
        <v>17.147368421052633</v>
      </c>
      <c r="BK984">
        <v>31.84615384615385</v>
      </c>
      <c r="BL984">
        <v>29.52</v>
      </c>
      <c r="BM984">
        <v>40.800000000000004</v>
      </c>
      <c r="BN984">
        <v>21.075000000000003</v>
      </c>
      <c r="BO984">
        <v>23.953846153846154</v>
      </c>
      <c r="BP984">
        <v>7.8077922077922084</v>
      </c>
      <c r="BQ984">
        <v>19.043478260869566</v>
      </c>
      <c r="BR984">
        <v>34.148571428571429</v>
      </c>
      <c r="BS984">
        <v>32.312195121951227</v>
      </c>
      <c r="BT984">
        <v>26.485714285714284</v>
      </c>
      <c r="BU984">
        <v>10.71</v>
      </c>
      <c r="BV984">
        <v>23.657142857142858</v>
      </c>
      <c r="BW984">
        <v>12.941176470588236</v>
      </c>
      <c r="BX984">
        <v>17.043843180563226</v>
      </c>
      <c r="BY984">
        <v>19.686765366494168</v>
      </c>
      <c r="BZ984">
        <v>983</v>
      </c>
    </row>
    <row r="985" spans="1:78" x14ac:dyDescent="0.25">
      <c r="A985">
        <v>984</v>
      </c>
      <c r="B985" t="s">
        <v>1054</v>
      </c>
      <c r="C985">
        <v>81</v>
      </c>
      <c r="D985">
        <v>53</v>
      </c>
      <c r="E985">
        <v>63</v>
      </c>
      <c r="F985">
        <v>89</v>
      </c>
      <c r="G985">
        <v>36</v>
      </c>
      <c r="H985">
        <v>84</v>
      </c>
      <c r="I985">
        <v>70</v>
      </c>
      <c r="J985">
        <v>77</v>
      </c>
      <c r="K985">
        <v>86</v>
      </c>
      <c r="L985">
        <v>60</v>
      </c>
      <c r="M985">
        <v>14</v>
      </c>
      <c r="N985">
        <v>28</v>
      </c>
      <c r="O985">
        <v>44</v>
      </c>
      <c r="P985">
        <v>26</v>
      </c>
      <c r="Q985">
        <v>23</v>
      </c>
      <c r="R985">
        <v>25</v>
      </c>
      <c r="S985">
        <v>49</v>
      </c>
      <c r="T985">
        <v>81</v>
      </c>
      <c r="U985">
        <v>40</v>
      </c>
      <c r="V985">
        <v>114</v>
      </c>
      <c r="W985">
        <v>88</v>
      </c>
      <c r="X985">
        <v>37</v>
      </c>
      <c r="Y985">
        <v>26</v>
      </c>
      <c r="Z985">
        <v>14</v>
      </c>
      <c r="AA985">
        <v>3</v>
      </c>
      <c r="AB985">
        <v>48</v>
      </c>
      <c r="AC985">
        <v>26</v>
      </c>
      <c r="AD985">
        <v>85</v>
      </c>
      <c r="AE985">
        <v>69</v>
      </c>
      <c r="AF985">
        <v>36</v>
      </c>
      <c r="AG985">
        <v>41</v>
      </c>
      <c r="AH985">
        <v>14</v>
      </c>
      <c r="AI985">
        <v>134</v>
      </c>
      <c r="AJ985">
        <v>7</v>
      </c>
      <c r="AK985">
        <v>154</v>
      </c>
      <c r="AL985">
        <v>1793</v>
      </c>
      <c r="AM985">
        <v>1925</v>
      </c>
      <c r="AO985">
        <v>17.155555555555555</v>
      </c>
      <c r="AP985">
        <v>17.660377358490567</v>
      </c>
      <c r="AQ985">
        <v>16.114285714285714</v>
      </c>
      <c r="AR985">
        <v>12.539325842696631</v>
      </c>
      <c r="AS985">
        <v>22.6</v>
      </c>
      <c r="AT985">
        <v>12.9</v>
      </c>
      <c r="AU985">
        <v>14.091428571428571</v>
      </c>
      <c r="AV985">
        <v>10.145454545454546</v>
      </c>
      <c r="AW985">
        <v>9.9627906976744196</v>
      </c>
      <c r="AX985">
        <v>19.32</v>
      </c>
      <c r="AY985">
        <v>7.7142857142857144</v>
      </c>
      <c r="AZ985">
        <v>16.971428571428572</v>
      </c>
      <c r="BA985">
        <v>29.945454545454545</v>
      </c>
      <c r="BB985">
        <v>27.138461538461538</v>
      </c>
      <c r="BC985">
        <v>31.930434782608696</v>
      </c>
      <c r="BD985">
        <v>36.143999999999998</v>
      </c>
      <c r="BE985">
        <v>18.220408163265308</v>
      </c>
      <c r="BF985">
        <v>17.511111111111113</v>
      </c>
      <c r="BG985">
        <v>18.27</v>
      </c>
      <c r="BH985">
        <v>7.3263157894736848</v>
      </c>
      <c r="BI985">
        <v>7.7318181818181824</v>
      </c>
      <c r="BJ985">
        <v>17.610810810810811</v>
      </c>
      <c r="BK985">
        <v>31.84615384615385</v>
      </c>
      <c r="BL985">
        <v>31.628571428571433</v>
      </c>
      <c r="BM985">
        <v>40.800000000000004</v>
      </c>
      <c r="BN985">
        <v>21.075000000000003</v>
      </c>
      <c r="BO985">
        <v>23.953846153846154</v>
      </c>
      <c r="BP985">
        <v>7.0729411764705876</v>
      </c>
      <c r="BQ985">
        <v>19.043478260869566</v>
      </c>
      <c r="BR985">
        <v>33.199999999999996</v>
      </c>
      <c r="BS985">
        <v>32.312195121951227</v>
      </c>
      <c r="BT985">
        <v>26.485714285714284</v>
      </c>
      <c r="BU985">
        <v>9.5910447761194018</v>
      </c>
      <c r="BV985">
        <v>23.657142857142858</v>
      </c>
      <c r="BW985">
        <v>12.857142857142858</v>
      </c>
      <c r="BX985">
        <v>17.214947016174012</v>
      </c>
      <c r="BY985">
        <v>19.492409378866284</v>
      </c>
      <c r="BZ985">
        <v>984</v>
      </c>
    </row>
    <row r="986" spans="1:78" x14ac:dyDescent="0.25">
      <c r="A986">
        <v>985</v>
      </c>
      <c r="B986" t="s">
        <v>1055</v>
      </c>
      <c r="C986">
        <v>81</v>
      </c>
      <c r="D986">
        <v>53</v>
      </c>
      <c r="E986">
        <v>64</v>
      </c>
      <c r="F986">
        <v>95</v>
      </c>
      <c r="G986">
        <v>35</v>
      </c>
      <c r="H986">
        <v>77</v>
      </c>
      <c r="I986">
        <v>67</v>
      </c>
      <c r="J986">
        <v>63</v>
      </c>
      <c r="K986">
        <v>67</v>
      </c>
      <c r="L986">
        <v>58</v>
      </c>
      <c r="M986">
        <v>14</v>
      </c>
      <c r="N986">
        <v>31</v>
      </c>
      <c r="O986">
        <v>44</v>
      </c>
      <c r="P986">
        <v>25</v>
      </c>
      <c r="Q986">
        <v>23</v>
      </c>
      <c r="R986">
        <v>25</v>
      </c>
      <c r="S986">
        <v>49</v>
      </c>
      <c r="T986">
        <v>80</v>
      </c>
      <c r="U986">
        <v>39</v>
      </c>
      <c r="V986">
        <v>82</v>
      </c>
      <c r="W986">
        <v>81</v>
      </c>
      <c r="X986">
        <v>35</v>
      </c>
      <c r="Y986">
        <v>26</v>
      </c>
      <c r="Z986">
        <v>14</v>
      </c>
      <c r="AA986">
        <v>3</v>
      </c>
      <c r="AB986">
        <v>48</v>
      </c>
      <c r="AC986">
        <v>26</v>
      </c>
      <c r="AD986">
        <v>82</v>
      </c>
      <c r="AE986">
        <v>70</v>
      </c>
      <c r="AF986">
        <v>35</v>
      </c>
      <c r="AG986">
        <v>41</v>
      </c>
      <c r="AH986">
        <v>14</v>
      </c>
      <c r="AI986">
        <v>135</v>
      </c>
      <c r="AJ986">
        <v>7</v>
      </c>
      <c r="AK986">
        <v>154</v>
      </c>
      <c r="AL986">
        <v>1780</v>
      </c>
      <c r="AM986">
        <v>1843</v>
      </c>
      <c r="AO986">
        <v>17.155555555555555</v>
      </c>
      <c r="AP986">
        <v>17.660377358490567</v>
      </c>
      <c r="AQ986">
        <v>15.862500000000001</v>
      </c>
      <c r="AR986">
        <v>11.747368421052631</v>
      </c>
      <c r="AS986">
        <v>23.245714285714286</v>
      </c>
      <c r="AT986">
        <v>14.072727272727274</v>
      </c>
      <c r="AU986">
        <v>14.722388059701492</v>
      </c>
      <c r="AV986">
        <v>12.4</v>
      </c>
      <c r="AW986">
        <v>12.788059701492537</v>
      </c>
      <c r="AX986">
        <v>19.986206896551725</v>
      </c>
      <c r="AY986">
        <v>7.7142857142857144</v>
      </c>
      <c r="AZ986">
        <v>15.329032258064515</v>
      </c>
      <c r="BA986">
        <v>29.945454545454545</v>
      </c>
      <c r="BB986">
        <v>28.224</v>
      </c>
      <c r="BC986">
        <v>31.930434782608696</v>
      </c>
      <c r="BD986">
        <v>36.143999999999998</v>
      </c>
      <c r="BE986">
        <v>18.220408163265308</v>
      </c>
      <c r="BF986">
        <v>17.73</v>
      </c>
      <c r="BG986">
        <v>18.738461538461539</v>
      </c>
      <c r="BH986">
        <v>10.185365853658537</v>
      </c>
      <c r="BI986">
        <v>8.4</v>
      </c>
      <c r="BJ986">
        <v>18.617142857142859</v>
      </c>
      <c r="BK986">
        <v>31.84615384615385</v>
      </c>
      <c r="BL986">
        <v>31.628571428571433</v>
      </c>
      <c r="BM986">
        <v>40.800000000000004</v>
      </c>
      <c r="BN986">
        <v>21.075000000000003</v>
      </c>
      <c r="BO986">
        <v>23.953846153846154</v>
      </c>
      <c r="BP986">
        <v>7.331707317073171</v>
      </c>
      <c r="BQ986">
        <v>18.771428571428572</v>
      </c>
      <c r="BR986">
        <v>34.148571428571429</v>
      </c>
      <c r="BS986">
        <v>32.312195121951227</v>
      </c>
      <c r="BT986">
        <v>26.485714285714284</v>
      </c>
      <c r="BU986">
        <v>9.52</v>
      </c>
      <c r="BV986">
        <v>23.657142857142858</v>
      </c>
      <c r="BW986">
        <v>12.857142857142858</v>
      </c>
      <c r="BX986">
        <v>17.340674157303372</v>
      </c>
      <c r="BY986">
        <v>19.855598512191708</v>
      </c>
      <c r="BZ986">
        <v>985</v>
      </c>
    </row>
    <row r="987" spans="1:78" x14ac:dyDescent="0.25">
      <c r="A987">
        <v>986</v>
      </c>
      <c r="B987" t="s">
        <v>1056</v>
      </c>
      <c r="C987">
        <v>81</v>
      </c>
      <c r="D987">
        <v>53</v>
      </c>
      <c r="E987">
        <v>64</v>
      </c>
      <c r="F987">
        <v>94</v>
      </c>
      <c r="G987">
        <v>34</v>
      </c>
      <c r="H987">
        <v>77</v>
      </c>
      <c r="I987">
        <v>67</v>
      </c>
      <c r="J987">
        <v>62</v>
      </c>
      <c r="K987">
        <v>67</v>
      </c>
      <c r="L987">
        <v>58</v>
      </c>
      <c r="M987">
        <v>14</v>
      </c>
      <c r="N987">
        <v>31</v>
      </c>
      <c r="O987">
        <v>45</v>
      </c>
      <c r="P987">
        <v>25</v>
      </c>
      <c r="Q987">
        <v>23</v>
      </c>
      <c r="R987">
        <v>25</v>
      </c>
      <c r="S987">
        <v>48</v>
      </c>
      <c r="T987">
        <v>80</v>
      </c>
      <c r="U987">
        <v>39</v>
      </c>
      <c r="V987">
        <v>98</v>
      </c>
      <c r="W987">
        <v>81</v>
      </c>
      <c r="X987">
        <v>35</v>
      </c>
      <c r="Y987">
        <v>26</v>
      </c>
      <c r="Z987">
        <v>14</v>
      </c>
      <c r="AA987">
        <v>3</v>
      </c>
      <c r="AB987">
        <v>51</v>
      </c>
      <c r="AC987">
        <v>26</v>
      </c>
      <c r="AD987">
        <v>82</v>
      </c>
      <c r="AE987">
        <v>69</v>
      </c>
      <c r="AF987">
        <v>36</v>
      </c>
      <c r="AG987">
        <v>41</v>
      </c>
      <c r="AH987">
        <v>14</v>
      </c>
      <c r="AI987">
        <v>135</v>
      </c>
      <c r="AJ987">
        <v>7</v>
      </c>
      <c r="AK987">
        <v>141</v>
      </c>
      <c r="AL987">
        <v>1761</v>
      </c>
      <c r="AM987">
        <v>1846</v>
      </c>
      <c r="AO987">
        <v>17.155555555555555</v>
      </c>
      <c r="AP987">
        <v>17.660377358490567</v>
      </c>
      <c r="AQ987">
        <v>15.862500000000001</v>
      </c>
      <c r="AR987">
        <v>11.872340425531917</v>
      </c>
      <c r="AS987">
        <v>23.929411764705883</v>
      </c>
      <c r="AT987">
        <v>14.072727272727274</v>
      </c>
      <c r="AU987">
        <v>14.722388059701492</v>
      </c>
      <c r="AV987">
        <v>12.6</v>
      </c>
      <c r="AW987">
        <v>12.788059701492537</v>
      </c>
      <c r="AX987">
        <v>19.986206896551725</v>
      </c>
      <c r="AY987">
        <v>7.7142857142857144</v>
      </c>
      <c r="AZ987">
        <v>15.329032258064515</v>
      </c>
      <c r="BA987">
        <v>29.279999999999998</v>
      </c>
      <c r="BB987">
        <v>28.224</v>
      </c>
      <c r="BC987">
        <v>31.930434782608696</v>
      </c>
      <c r="BD987">
        <v>36.143999999999998</v>
      </c>
      <c r="BE987">
        <v>18.600000000000001</v>
      </c>
      <c r="BF987">
        <v>17.73</v>
      </c>
      <c r="BG987">
        <v>18.738461538461539</v>
      </c>
      <c r="BH987">
        <v>8.5224489795918377</v>
      </c>
      <c r="BI987">
        <v>8.4</v>
      </c>
      <c r="BJ987">
        <v>18.617142857142859</v>
      </c>
      <c r="BK987">
        <v>31.84615384615385</v>
      </c>
      <c r="BL987">
        <v>31.628571428571433</v>
      </c>
      <c r="BM987">
        <v>40.800000000000004</v>
      </c>
      <c r="BN987">
        <v>19.835294117647059</v>
      </c>
      <c r="BO987">
        <v>23.953846153846154</v>
      </c>
      <c r="BP987">
        <v>7.331707317073171</v>
      </c>
      <c r="BQ987">
        <v>19.043478260869566</v>
      </c>
      <c r="BR987">
        <v>33.199999999999996</v>
      </c>
      <c r="BS987">
        <v>32.312195121951227</v>
      </c>
      <c r="BT987">
        <v>26.485714285714284</v>
      </c>
      <c r="BU987">
        <v>9.52</v>
      </c>
      <c r="BV987">
        <v>23.657142857142858</v>
      </c>
      <c r="BW987">
        <v>14.042553191489363</v>
      </c>
      <c r="BX987">
        <v>17.527768313458264</v>
      </c>
      <c r="BY987">
        <v>19.831039776717102</v>
      </c>
      <c r="BZ987">
        <v>986</v>
      </c>
    </row>
    <row r="988" spans="1:78" x14ac:dyDescent="0.25">
      <c r="A988">
        <v>987</v>
      </c>
      <c r="B988" t="s">
        <v>1057</v>
      </c>
      <c r="C988">
        <v>80</v>
      </c>
      <c r="D988">
        <v>53</v>
      </c>
      <c r="E988">
        <v>62</v>
      </c>
      <c r="F988">
        <v>88</v>
      </c>
      <c r="G988">
        <v>35</v>
      </c>
      <c r="H988">
        <v>68</v>
      </c>
      <c r="I988">
        <v>64</v>
      </c>
      <c r="J988">
        <v>60</v>
      </c>
      <c r="K988">
        <v>67</v>
      </c>
      <c r="L988">
        <v>61</v>
      </c>
      <c r="M988">
        <v>14</v>
      </c>
      <c r="N988">
        <v>31</v>
      </c>
      <c r="O988">
        <v>44</v>
      </c>
      <c r="P988">
        <v>25</v>
      </c>
      <c r="Q988">
        <v>23</v>
      </c>
      <c r="R988">
        <v>25</v>
      </c>
      <c r="S988">
        <v>49</v>
      </c>
      <c r="T988">
        <v>80</v>
      </c>
      <c r="U988">
        <v>37</v>
      </c>
      <c r="V988">
        <v>93</v>
      </c>
      <c r="W988">
        <v>74</v>
      </c>
      <c r="X988">
        <v>35</v>
      </c>
      <c r="Y988">
        <v>26</v>
      </c>
      <c r="Z988">
        <v>14</v>
      </c>
      <c r="AA988">
        <v>3</v>
      </c>
      <c r="AB988">
        <v>51</v>
      </c>
      <c r="AC988">
        <v>26</v>
      </c>
      <c r="AD988">
        <v>75</v>
      </c>
      <c r="AE988">
        <v>68</v>
      </c>
      <c r="AF988">
        <v>36</v>
      </c>
      <c r="AG988">
        <v>41</v>
      </c>
      <c r="AH988">
        <v>13</v>
      </c>
      <c r="AI988">
        <v>135</v>
      </c>
      <c r="AJ988">
        <v>7</v>
      </c>
      <c r="AK988">
        <v>142</v>
      </c>
      <c r="AL988">
        <v>1738</v>
      </c>
      <c r="AM988">
        <v>1805</v>
      </c>
      <c r="AO988">
        <v>17.37</v>
      </c>
      <c r="AP988">
        <v>17.660377358490567</v>
      </c>
      <c r="AQ988">
        <v>16.374193548387098</v>
      </c>
      <c r="AR988">
        <v>12.681818181818183</v>
      </c>
      <c r="AS988">
        <v>23.245714285714286</v>
      </c>
      <c r="AT988">
        <v>15.935294117647061</v>
      </c>
      <c r="AU988">
        <v>15.4125</v>
      </c>
      <c r="AV988">
        <v>13.02</v>
      </c>
      <c r="AW988">
        <v>12.788059701492537</v>
      </c>
      <c r="AX988">
        <v>19.003278688524592</v>
      </c>
      <c r="AY988">
        <v>7.7142857142857144</v>
      </c>
      <c r="AZ988">
        <v>15.329032258064515</v>
      </c>
      <c r="BA988">
        <v>29.945454545454545</v>
      </c>
      <c r="BB988">
        <v>28.224</v>
      </c>
      <c r="BC988">
        <v>31.930434782608696</v>
      </c>
      <c r="BD988">
        <v>36.143999999999998</v>
      </c>
      <c r="BE988">
        <v>18.220408163265308</v>
      </c>
      <c r="BF988">
        <v>17.73</v>
      </c>
      <c r="BG988">
        <v>19.751351351351353</v>
      </c>
      <c r="BH988">
        <v>8.9806451612903224</v>
      </c>
      <c r="BI988">
        <v>9.1945945945945944</v>
      </c>
      <c r="BJ988">
        <v>18.617142857142859</v>
      </c>
      <c r="BK988">
        <v>31.84615384615385</v>
      </c>
      <c r="BL988">
        <v>31.628571428571433</v>
      </c>
      <c r="BM988">
        <v>40.800000000000004</v>
      </c>
      <c r="BN988">
        <v>19.835294117647059</v>
      </c>
      <c r="BO988">
        <v>23.953846153846154</v>
      </c>
      <c r="BP988">
        <v>8.016</v>
      </c>
      <c r="BQ988">
        <v>19.323529411764707</v>
      </c>
      <c r="BR988">
        <v>33.199999999999996</v>
      </c>
      <c r="BS988">
        <v>32.312195121951227</v>
      </c>
      <c r="BT988">
        <v>28.523076923076925</v>
      </c>
      <c r="BU988">
        <v>9.52</v>
      </c>
      <c r="BV988">
        <v>23.657142857142858</v>
      </c>
      <c r="BW988">
        <v>13.943661971830986</v>
      </c>
      <c r="BX988">
        <v>17.759723820483316</v>
      </c>
      <c r="BY988">
        <v>20.044630150056523</v>
      </c>
      <c r="BZ988">
        <v>987</v>
      </c>
    </row>
    <row r="989" spans="1:78" x14ac:dyDescent="0.25">
      <c r="A989">
        <v>988</v>
      </c>
      <c r="B989" t="s">
        <v>1058</v>
      </c>
      <c r="C989">
        <v>79</v>
      </c>
      <c r="D989">
        <v>53</v>
      </c>
      <c r="E989">
        <v>62</v>
      </c>
      <c r="F989">
        <v>87</v>
      </c>
      <c r="G989">
        <v>35</v>
      </c>
      <c r="H989">
        <v>66</v>
      </c>
      <c r="I989">
        <v>60</v>
      </c>
      <c r="J989">
        <v>60</v>
      </c>
      <c r="K989">
        <v>66</v>
      </c>
      <c r="L989">
        <v>61</v>
      </c>
      <c r="M989">
        <v>14</v>
      </c>
      <c r="N989">
        <v>30</v>
      </c>
      <c r="O989">
        <v>44</v>
      </c>
      <c r="P989">
        <v>25</v>
      </c>
      <c r="Q989">
        <v>23</v>
      </c>
      <c r="R989">
        <v>26</v>
      </c>
      <c r="S989">
        <v>49</v>
      </c>
      <c r="T989">
        <v>78</v>
      </c>
      <c r="U989">
        <v>37</v>
      </c>
      <c r="V989">
        <v>74</v>
      </c>
      <c r="W989">
        <v>73</v>
      </c>
      <c r="X989">
        <v>35</v>
      </c>
      <c r="Y989">
        <v>26</v>
      </c>
      <c r="Z989">
        <v>14</v>
      </c>
      <c r="AA989">
        <v>3</v>
      </c>
      <c r="AB989">
        <v>51</v>
      </c>
      <c r="AC989">
        <v>26</v>
      </c>
      <c r="AD989">
        <v>87</v>
      </c>
      <c r="AE989">
        <v>68</v>
      </c>
      <c r="AF989">
        <v>37</v>
      </c>
      <c r="AG989">
        <v>41</v>
      </c>
      <c r="AH989">
        <v>14</v>
      </c>
      <c r="AI989">
        <v>135</v>
      </c>
      <c r="AJ989">
        <v>7</v>
      </c>
      <c r="AK989">
        <v>137</v>
      </c>
      <c r="AL989">
        <v>1734</v>
      </c>
      <c r="AM989">
        <v>1783</v>
      </c>
      <c r="AO989">
        <v>17.58987341772152</v>
      </c>
      <c r="AP989">
        <v>17.660377358490567</v>
      </c>
      <c r="AQ989">
        <v>16.374193548387098</v>
      </c>
      <c r="AR989">
        <v>12.827586206896552</v>
      </c>
      <c r="AS989">
        <v>23.245714285714286</v>
      </c>
      <c r="AT989">
        <v>16.418181818181818</v>
      </c>
      <c r="AU989">
        <v>16.440000000000001</v>
      </c>
      <c r="AV989">
        <v>13.02</v>
      </c>
      <c r="AW989">
        <v>12.981818181818182</v>
      </c>
      <c r="AX989">
        <v>19.003278688524592</v>
      </c>
      <c r="AY989">
        <v>7.7142857142857144</v>
      </c>
      <c r="AZ989">
        <v>15.840000000000002</v>
      </c>
      <c r="BA989">
        <v>29.945454545454545</v>
      </c>
      <c r="BB989">
        <v>28.224</v>
      </c>
      <c r="BC989">
        <v>31.930434782608696</v>
      </c>
      <c r="BD989">
        <v>34.753846153846155</v>
      </c>
      <c r="BE989">
        <v>18.220408163265308</v>
      </c>
      <c r="BF989">
        <v>18.184615384615384</v>
      </c>
      <c r="BG989">
        <v>19.751351351351353</v>
      </c>
      <c r="BH989">
        <v>11.286486486486487</v>
      </c>
      <c r="BI989">
        <v>9.3205479452054796</v>
      </c>
      <c r="BJ989">
        <v>18.617142857142859</v>
      </c>
      <c r="BK989">
        <v>31.84615384615385</v>
      </c>
      <c r="BL989">
        <v>31.628571428571433</v>
      </c>
      <c r="BM989">
        <v>40.800000000000004</v>
      </c>
      <c r="BN989">
        <v>19.835294117647059</v>
      </c>
      <c r="BO989">
        <v>23.953846153846154</v>
      </c>
      <c r="BP989">
        <v>6.9103448275862069</v>
      </c>
      <c r="BQ989">
        <v>19.323529411764707</v>
      </c>
      <c r="BR989">
        <v>32.302702702702703</v>
      </c>
      <c r="BS989">
        <v>32.312195121951227</v>
      </c>
      <c r="BT989">
        <v>26.485714285714284</v>
      </c>
      <c r="BU989">
        <v>9.52</v>
      </c>
      <c r="BV989">
        <v>23.657142857142858</v>
      </c>
      <c r="BW989">
        <v>14.452554744525546</v>
      </c>
      <c r="BX989">
        <v>17.800692041522492</v>
      </c>
      <c r="BY989">
        <v>20.120085183743416</v>
      </c>
      <c r="BZ989">
        <v>988</v>
      </c>
    </row>
    <row r="990" spans="1:78" x14ac:dyDescent="0.25">
      <c r="A990">
        <v>989</v>
      </c>
      <c r="B990" t="s">
        <v>1059</v>
      </c>
      <c r="C990">
        <v>79</v>
      </c>
      <c r="D990">
        <v>53</v>
      </c>
      <c r="E990">
        <v>62</v>
      </c>
      <c r="F990">
        <v>88</v>
      </c>
      <c r="G990">
        <v>34</v>
      </c>
      <c r="H990">
        <v>66</v>
      </c>
      <c r="I990">
        <v>58</v>
      </c>
      <c r="J990">
        <v>52</v>
      </c>
      <c r="K990">
        <v>59</v>
      </c>
      <c r="L990">
        <v>62</v>
      </c>
      <c r="M990">
        <v>14</v>
      </c>
      <c r="N990">
        <v>31</v>
      </c>
      <c r="O990">
        <v>44</v>
      </c>
      <c r="P990">
        <v>25</v>
      </c>
      <c r="Q990">
        <v>23</v>
      </c>
      <c r="R990">
        <v>26</v>
      </c>
      <c r="S990">
        <v>49</v>
      </c>
      <c r="T990">
        <v>78</v>
      </c>
      <c r="U990">
        <v>36</v>
      </c>
      <c r="V990">
        <v>80</v>
      </c>
      <c r="W990">
        <v>75</v>
      </c>
      <c r="X990">
        <v>36</v>
      </c>
      <c r="Y990">
        <v>26</v>
      </c>
      <c r="Z990">
        <v>14</v>
      </c>
      <c r="AA990">
        <v>3</v>
      </c>
      <c r="AB990">
        <v>51</v>
      </c>
      <c r="AC990">
        <v>26</v>
      </c>
      <c r="AD990">
        <v>101</v>
      </c>
      <c r="AE990">
        <v>68</v>
      </c>
      <c r="AF990">
        <v>37</v>
      </c>
      <c r="AG990">
        <v>42</v>
      </c>
      <c r="AH990">
        <v>14</v>
      </c>
      <c r="AI990">
        <v>162</v>
      </c>
      <c r="AJ990">
        <v>8</v>
      </c>
      <c r="AK990">
        <v>136</v>
      </c>
      <c r="AL990">
        <v>1809</v>
      </c>
      <c r="AM990">
        <v>1818</v>
      </c>
      <c r="AO990">
        <v>17.58987341772152</v>
      </c>
      <c r="AP990">
        <v>17.660377358490567</v>
      </c>
      <c r="AQ990">
        <v>16.374193548387098</v>
      </c>
      <c r="AR990">
        <v>12.681818181818183</v>
      </c>
      <c r="AS990">
        <v>23.929411764705883</v>
      </c>
      <c r="AT990">
        <v>16.418181818181818</v>
      </c>
      <c r="AU990">
        <v>17.006896551724139</v>
      </c>
      <c r="AV990">
        <v>15.023076923076925</v>
      </c>
      <c r="AW990">
        <v>14.522033898305084</v>
      </c>
      <c r="AX990">
        <v>18.696774193548386</v>
      </c>
      <c r="AY990">
        <v>7.7142857142857144</v>
      </c>
      <c r="AZ990">
        <v>15.329032258064515</v>
      </c>
      <c r="BA990">
        <v>29.945454545454545</v>
      </c>
      <c r="BB990">
        <v>28.224</v>
      </c>
      <c r="BC990">
        <v>31.930434782608696</v>
      </c>
      <c r="BD990">
        <v>34.753846153846155</v>
      </c>
      <c r="BE990">
        <v>18.220408163265308</v>
      </c>
      <c r="BF990">
        <v>18.184615384615384</v>
      </c>
      <c r="BG990">
        <v>20.3</v>
      </c>
      <c r="BH990">
        <v>10.44</v>
      </c>
      <c r="BI990">
        <v>9.072000000000001</v>
      </c>
      <c r="BJ990">
        <v>18.100000000000001</v>
      </c>
      <c r="BK990">
        <v>31.84615384615385</v>
      </c>
      <c r="BL990">
        <v>31.628571428571433</v>
      </c>
      <c r="BM990">
        <v>40.800000000000004</v>
      </c>
      <c r="BN990">
        <v>19.835294117647059</v>
      </c>
      <c r="BO990">
        <v>23.953846153846154</v>
      </c>
      <c r="BP990">
        <v>5.9524752475247524</v>
      </c>
      <c r="BQ990">
        <v>19.323529411764707</v>
      </c>
      <c r="BR990">
        <v>32.302702702702703</v>
      </c>
      <c r="BS990">
        <v>31.542857142857148</v>
      </c>
      <c r="BT990">
        <v>26.485714285714284</v>
      </c>
      <c r="BU990">
        <v>7.9333333333333336</v>
      </c>
      <c r="BV990">
        <v>20.7</v>
      </c>
      <c r="BW990">
        <v>14.558823529411764</v>
      </c>
      <c r="BX990">
        <v>17.062686567164182</v>
      </c>
      <c r="BY990">
        <v>20.071923893478665</v>
      </c>
      <c r="BZ990">
        <v>989</v>
      </c>
    </row>
    <row r="991" spans="1:78" x14ac:dyDescent="0.25">
      <c r="A991">
        <v>990</v>
      </c>
      <c r="B991" t="s">
        <v>1060</v>
      </c>
      <c r="C991">
        <v>79</v>
      </c>
      <c r="D991">
        <v>53</v>
      </c>
      <c r="E991">
        <v>62</v>
      </c>
      <c r="F991">
        <v>86</v>
      </c>
      <c r="G991">
        <v>34</v>
      </c>
      <c r="H991">
        <v>65</v>
      </c>
      <c r="I991">
        <v>59</v>
      </c>
      <c r="J991">
        <v>55</v>
      </c>
      <c r="K991">
        <v>65</v>
      </c>
      <c r="L991">
        <v>62</v>
      </c>
      <c r="M991">
        <v>14</v>
      </c>
      <c r="N991">
        <v>31</v>
      </c>
      <c r="O991">
        <v>44</v>
      </c>
      <c r="P991">
        <v>25</v>
      </c>
      <c r="Q991">
        <v>23</v>
      </c>
      <c r="R991">
        <v>26</v>
      </c>
      <c r="S991">
        <v>92</v>
      </c>
      <c r="T991">
        <v>78</v>
      </c>
      <c r="U991">
        <v>36</v>
      </c>
      <c r="V991">
        <v>79</v>
      </c>
      <c r="W991">
        <v>78</v>
      </c>
      <c r="X991">
        <v>35</v>
      </c>
      <c r="Y991">
        <v>26</v>
      </c>
      <c r="Z991">
        <v>14</v>
      </c>
      <c r="AA991">
        <v>3</v>
      </c>
      <c r="AB991">
        <v>51</v>
      </c>
      <c r="AC991">
        <v>26</v>
      </c>
      <c r="AD991">
        <v>101</v>
      </c>
      <c r="AE991">
        <v>68</v>
      </c>
      <c r="AF991">
        <v>37</v>
      </c>
      <c r="AG991">
        <v>42</v>
      </c>
      <c r="AH991">
        <v>15</v>
      </c>
      <c r="AI991">
        <v>161</v>
      </c>
      <c r="AJ991">
        <v>8</v>
      </c>
      <c r="AK991">
        <v>136</v>
      </c>
      <c r="AL991">
        <v>1810</v>
      </c>
      <c r="AM991">
        <v>1869</v>
      </c>
      <c r="AO991">
        <v>17.58987341772152</v>
      </c>
      <c r="AP991">
        <v>17.660377358490567</v>
      </c>
      <c r="AQ991">
        <v>16.374193548387098</v>
      </c>
      <c r="AR991">
        <v>12.976744186046513</v>
      </c>
      <c r="AS991">
        <v>23.929411764705883</v>
      </c>
      <c r="AT991">
        <v>16.670769230769231</v>
      </c>
      <c r="AU991">
        <v>16.71864406779661</v>
      </c>
      <c r="AV991">
        <v>14.203636363636363</v>
      </c>
      <c r="AW991">
        <v>13.181538461538461</v>
      </c>
      <c r="AX991">
        <v>18.696774193548386</v>
      </c>
      <c r="AY991">
        <v>7.7142857142857144</v>
      </c>
      <c r="AZ991">
        <v>15.329032258064515</v>
      </c>
      <c r="BA991">
        <v>29.945454545454545</v>
      </c>
      <c r="BB991">
        <v>28.224</v>
      </c>
      <c r="BC991">
        <v>31.930434782608696</v>
      </c>
      <c r="BD991">
        <v>34.753846153846155</v>
      </c>
      <c r="BE991">
        <v>9.7043478260869573</v>
      </c>
      <c r="BF991">
        <v>18.184615384615384</v>
      </c>
      <c r="BG991">
        <v>20.3</v>
      </c>
      <c r="BH991">
        <v>10.572151898734178</v>
      </c>
      <c r="BI991">
        <v>8.7230769230769223</v>
      </c>
      <c r="BJ991">
        <v>18.617142857142859</v>
      </c>
      <c r="BK991">
        <v>31.84615384615385</v>
      </c>
      <c r="BL991">
        <v>31.628571428571433</v>
      </c>
      <c r="BM991">
        <v>40.800000000000004</v>
      </c>
      <c r="BN991">
        <v>19.835294117647059</v>
      </c>
      <c r="BO991">
        <v>23.953846153846154</v>
      </c>
      <c r="BP991">
        <v>5.9524752475247524</v>
      </c>
      <c r="BQ991">
        <v>19.323529411764707</v>
      </c>
      <c r="BR991">
        <v>32.302702702702703</v>
      </c>
      <c r="BS991">
        <v>31.542857142857148</v>
      </c>
      <c r="BT991">
        <v>24.72</v>
      </c>
      <c r="BU991">
        <v>7.982608695652174</v>
      </c>
      <c r="BV991">
        <v>20.7</v>
      </c>
      <c r="BW991">
        <v>14.558823529411764</v>
      </c>
      <c r="BX991">
        <v>17.053259668508289</v>
      </c>
      <c r="BY991">
        <v>19.765611038564288</v>
      </c>
      <c r="BZ991">
        <v>990</v>
      </c>
    </row>
    <row r="992" spans="1:78" x14ac:dyDescent="0.25">
      <c r="A992">
        <v>991</v>
      </c>
      <c r="B992" t="s">
        <v>1061</v>
      </c>
      <c r="C992">
        <v>80</v>
      </c>
      <c r="D992">
        <v>53</v>
      </c>
      <c r="E992">
        <v>61</v>
      </c>
      <c r="F992">
        <v>87</v>
      </c>
      <c r="G992">
        <v>33</v>
      </c>
      <c r="H992">
        <v>66</v>
      </c>
      <c r="I992">
        <v>59</v>
      </c>
      <c r="J992">
        <v>56</v>
      </c>
      <c r="K992">
        <v>64</v>
      </c>
      <c r="L992">
        <v>63</v>
      </c>
      <c r="M992">
        <v>14</v>
      </c>
      <c r="N992">
        <v>29</v>
      </c>
      <c r="O992">
        <v>44</v>
      </c>
      <c r="P992">
        <v>25</v>
      </c>
      <c r="Q992">
        <v>23</v>
      </c>
      <c r="R992">
        <v>26</v>
      </c>
      <c r="S992">
        <v>93</v>
      </c>
      <c r="T992">
        <v>79</v>
      </c>
      <c r="U992">
        <v>36</v>
      </c>
      <c r="V992">
        <v>81</v>
      </c>
      <c r="W992">
        <v>78</v>
      </c>
      <c r="X992">
        <v>35</v>
      </c>
      <c r="Y992">
        <v>26</v>
      </c>
      <c r="Z992">
        <v>14</v>
      </c>
      <c r="AA992">
        <v>3</v>
      </c>
      <c r="AB992">
        <v>51</v>
      </c>
      <c r="AC992">
        <v>27</v>
      </c>
      <c r="AD992">
        <v>101</v>
      </c>
      <c r="AE992">
        <v>67</v>
      </c>
      <c r="AF992">
        <v>37</v>
      </c>
      <c r="AG992">
        <v>43</v>
      </c>
      <c r="AH992">
        <v>14</v>
      </c>
      <c r="AI992">
        <v>161</v>
      </c>
      <c r="AJ992">
        <v>8</v>
      </c>
      <c r="AK992">
        <v>138</v>
      </c>
      <c r="AL992">
        <v>1812</v>
      </c>
      <c r="AM992">
        <v>1875</v>
      </c>
      <c r="AO992">
        <v>17.37</v>
      </c>
      <c r="AP992">
        <v>17.660377358490567</v>
      </c>
      <c r="AQ992">
        <v>16.642622950819675</v>
      </c>
      <c r="AR992">
        <v>12.827586206896552</v>
      </c>
      <c r="AS992">
        <v>24.654545454545456</v>
      </c>
      <c r="AT992">
        <v>16.418181818181818</v>
      </c>
      <c r="AU992">
        <v>16.71864406779661</v>
      </c>
      <c r="AV992">
        <v>13.950000000000001</v>
      </c>
      <c r="AW992">
        <v>13.387500000000001</v>
      </c>
      <c r="AX992">
        <v>18.399999999999999</v>
      </c>
      <c r="AY992">
        <v>7.7142857142857144</v>
      </c>
      <c r="AZ992">
        <v>16.386206896551727</v>
      </c>
      <c r="BA992">
        <v>29.945454545454545</v>
      </c>
      <c r="BB992">
        <v>28.224</v>
      </c>
      <c r="BC992">
        <v>31.930434782608696</v>
      </c>
      <c r="BD992">
        <v>34.753846153846155</v>
      </c>
      <c r="BE992">
        <v>9.6</v>
      </c>
      <c r="BF992">
        <v>17.954430379746835</v>
      </c>
      <c r="BG992">
        <v>20.3</v>
      </c>
      <c r="BH992">
        <v>10.31111111111111</v>
      </c>
      <c r="BI992">
        <v>8.7230769230769223</v>
      </c>
      <c r="BJ992">
        <v>18.617142857142859</v>
      </c>
      <c r="BK992">
        <v>31.84615384615385</v>
      </c>
      <c r="BL992">
        <v>31.628571428571433</v>
      </c>
      <c r="BM992">
        <v>40.800000000000004</v>
      </c>
      <c r="BN992">
        <v>19.835294117647059</v>
      </c>
      <c r="BO992">
        <v>23.066666666666666</v>
      </c>
      <c r="BP992">
        <v>5.9524752475247524</v>
      </c>
      <c r="BQ992">
        <v>19.611940298507463</v>
      </c>
      <c r="BR992">
        <v>32.302702702702703</v>
      </c>
      <c r="BS992">
        <v>30.809302325581392</v>
      </c>
      <c r="BT992">
        <v>26.485714285714284</v>
      </c>
      <c r="BU992">
        <v>7.982608695652174</v>
      </c>
      <c r="BV992">
        <v>20.7</v>
      </c>
      <c r="BW992">
        <v>14.347826086956522</v>
      </c>
      <c r="BX992">
        <v>17.034437086092716</v>
      </c>
      <c r="BY992">
        <v>19.723732220137631</v>
      </c>
      <c r="BZ992">
        <v>991</v>
      </c>
    </row>
    <row r="993" spans="1:78" x14ac:dyDescent="0.25">
      <c r="A993">
        <v>992</v>
      </c>
      <c r="B993" t="s">
        <v>1062</v>
      </c>
      <c r="C993">
        <v>79</v>
      </c>
      <c r="D993">
        <v>54</v>
      </c>
      <c r="E993">
        <v>60</v>
      </c>
      <c r="F993">
        <v>87</v>
      </c>
      <c r="G993">
        <v>33</v>
      </c>
      <c r="H993">
        <v>66</v>
      </c>
      <c r="I993">
        <v>58</v>
      </c>
      <c r="J993">
        <v>56</v>
      </c>
      <c r="K993">
        <v>65</v>
      </c>
      <c r="L993">
        <v>65</v>
      </c>
      <c r="M993">
        <v>14</v>
      </c>
      <c r="N993">
        <v>29</v>
      </c>
      <c r="O993">
        <v>44</v>
      </c>
      <c r="P993">
        <v>25</v>
      </c>
      <c r="Q993">
        <v>23</v>
      </c>
      <c r="R993">
        <v>26</v>
      </c>
      <c r="S993">
        <v>93</v>
      </c>
      <c r="T993">
        <v>80</v>
      </c>
      <c r="U993">
        <v>37</v>
      </c>
      <c r="V993">
        <v>83</v>
      </c>
      <c r="W993">
        <v>77</v>
      </c>
      <c r="X993">
        <v>36</v>
      </c>
      <c r="Y993">
        <v>25</v>
      </c>
      <c r="Z993">
        <v>15</v>
      </c>
      <c r="AA993">
        <v>3</v>
      </c>
      <c r="AB993">
        <v>51</v>
      </c>
      <c r="AC993">
        <v>29</v>
      </c>
      <c r="AD993">
        <v>102</v>
      </c>
      <c r="AE993">
        <v>70</v>
      </c>
      <c r="AF993">
        <v>37</v>
      </c>
      <c r="AG993">
        <v>43</v>
      </c>
      <c r="AH993">
        <v>15</v>
      </c>
      <c r="AI993">
        <v>162</v>
      </c>
      <c r="AJ993">
        <v>8</v>
      </c>
      <c r="AK993">
        <v>136</v>
      </c>
      <c r="AL993">
        <v>1811</v>
      </c>
      <c r="AM993">
        <v>1886</v>
      </c>
      <c r="AO993">
        <v>17.58987341772152</v>
      </c>
      <c r="AP993">
        <v>17.333333333333336</v>
      </c>
      <c r="AQ993">
        <v>16.920000000000002</v>
      </c>
      <c r="AR993">
        <v>12.827586206896552</v>
      </c>
      <c r="AS993">
        <v>24.654545454545456</v>
      </c>
      <c r="AT993">
        <v>16.418181818181818</v>
      </c>
      <c r="AU993">
        <v>17.006896551724139</v>
      </c>
      <c r="AV993">
        <v>13.950000000000001</v>
      </c>
      <c r="AW993">
        <v>13.181538461538461</v>
      </c>
      <c r="AX993">
        <v>17.833846153846157</v>
      </c>
      <c r="AY993">
        <v>7.7142857142857144</v>
      </c>
      <c r="AZ993">
        <v>16.386206896551727</v>
      </c>
      <c r="BA993">
        <v>29.945454545454545</v>
      </c>
      <c r="BB993">
        <v>28.224</v>
      </c>
      <c r="BC993">
        <v>31.930434782608696</v>
      </c>
      <c r="BD993">
        <v>34.753846153846155</v>
      </c>
      <c r="BE993">
        <v>9.6</v>
      </c>
      <c r="BF993">
        <v>17.73</v>
      </c>
      <c r="BG993">
        <v>19.751351351351353</v>
      </c>
      <c r="BH993">
        <v>10.06265060240964</v>
      </c>
      <c r="BI993">
        <v>8.836363636363636</v>
      </c>
      <c r="BJ993">
        <v>18.100000000000001</v>
      </c>
      <c r="BK993">
        <v>33.119999999999997</v>
      </c>
      <c r="BL993">
        <v>29.52</v>
      </c>
      <c r="BM993">
        <v>40.800000000000004</v>
      </c>
      <c r="BN993">
        <v>19.835294117647059</v>
      </c>
      <c r="BO993">
        <v>21.475862068965519</v>
      </c>
      <c r="BP993">
        <v>5.8941176470588239</v>
      </c>
      <c r="BQ993">
        <v>18.771428571428572</v>
      </c>
      <c r="BR993">
        <v>32.302702702702703</v>
      </c>
      <c r="BS993">
        <v>30.809302325581392</v>
      </c>
      <c r="BT993">
        <v>24.72</v>
      </c>
      <c r="BU993">
        <v>7.9333333333333336</v>
      </c>
      <c r="BV993">
        <v>20.7</v>
      </c>
      <c r="BW993">
        <v>14.558823529411764</v>
      </c>
      <c r="BX993">
        <v>17.043843180563226</v>
      </c>
      <c r="BY993">
        <v>19.601801081472289</v>
      </c>
      <c r="BZ993">
        <v>992</v>
      </c>
    </row>
    <row r="994" spans="1:78" x14ac:dyDescent="0.25">
      <c r="A994">
        <v>993</v>
      </c>
      <c r="B994" t="s">
        <v>1063</v>
      </c>
      <c r="C994">
        <v>79</v>
      </c>
      <c r="D994">
        <v>50</v>
      </c>
      <c r="E994">
        <v>57</v>
      </c>
      <c r="F994">
        <v>88</v>
      </c>
      <c r="G994">
        <v>33</v>
      </c>
      <c r="H994">
        <v>67</v>
      </c>
      <c r="I994">
        <v>58</v>
      </c>
      <c r="J994">
        <v>56</v>
      </c>
      <c r="K994">
        <v>66</v>
      </c>
      <c r="L994">
        <v>65</v>
      </c>
      <c r="M994">
        <v>14</v>
      </c>
      <c r="N994">
        <v>30</v>
      </c>
      <c r="O994">
        <v>44</v>
      </c>
      <c r="P994">
        <v>25</v>
      </c>
      <c r="Q994">
        <v>23</v>
      </c>
      <c r="R994">
        <v>26</v>
      </c>
      <c r="S994">
        <v>96</v>
      </c>
      <c r="T994">
        <v>80</v>
      </c>
      <c r="U994">
        <v>38</v>
      </c>
      <c r="V994">
        <v>81</v>
      </c>
      <c r="W994">
        <v>81</v>
      </c>
      <c r="X994">
        <v>36</v>
      </c>
      <c r="Y994">
        <v>26</v>
      </c>
      <c r="Z994">
        <v>15</v>
      </c>
      <c r="AA994">
        <v>3</v>
      </c>
      <c r="AB994">
        <v>59</v>
      </c>
      <c r="AC994">
        <v>32</v>
      </c>
      <c r="AD994">
        <v>101</v>
      </c>
      <c r="AE994">
        <v>100</v>
      </c>
      <c r="AF994">
        <v>37</v>
      </c>
      <c r="AG994">
        <v>43</v>
      </c>
      <c r="AH994">
        <v>15</v>
      </c>
      <c r="AI994">
        <v>93</v>
      </c>
      <c r="AJ994">
        <v>7</v>
      </c>
      <c r="AK994">
        <v>137</v>
      </c>
      <c r="AL994">
        <v>1785</v>
      </c>
      <c r="AM994">
        <v>1861</v>
      </c>
      <c r="AO994">
        <v>17.58987341772152</v>
      </c>
      <c r="AP994">
        <v>18.720000000000002</v>
      </c>
      <c r="AQ994">
        <v>17.810526315789474</v>
      </c>
      <c r="AR994">
        <v>12.681818181818183</v>
      </c>
      <c r="AS994">
        <v>24.654545454545456</v>
      </c>
      <c r="AT994">
        <v>16.173134328358209</v>
      </c>
      <c r="AU994">
        <v>17.006896551724139</v>
      </c>
      <c r="AV994">
        <v>13.950000000000001</v>
      </c>
      <c r="AW994">
        <v>12.981818181818182</v>
      </c>
      <c r="AX994">
        <v>17.833846153846157</v>
      </c>
      <c r="AY994">
        <v>7.7142857142857144</v>
      </c>
      <c r="AZ994">
        <v>15.840000000000002</v>
      </c>
      <c r="BA994">
        <v>29.945454545454545</v>
      </c>
      <c r="BB994">
        <v>28.224</v>
      </c>
      <c r="BC994">
        <v>31.930434782608696</v>
      </c>
      <c r="BD994">
        <v>34.753846153846155</v>
      </c>
      <c r="BE994">
        <v>9.3000000000000007</v>
      </c>
      <c r="BF994">
        <v>17.73</v>
      </c>
      <c r="BG994">
        <v>19.231578947368423</v>
      </c>
      <c r="BH994">
        <v>10.31111111111111</v>
      </c>
      <c r="BI994">
        <v>8.4</v>
      </c>
      <c r="BJ994">
        <v>18.100000000000001</v>
      </c>
      <c r="BK994">
        <v>31.84615384615385</v>
      </c>
      <c r="BL994">
        <v>29.52</v>
      </c>
      <c r="BM994">
        <v>40.800000000000004</v>
      </c>
      <c r="BN994">
        <v>17.145762711864407</v>
      </c>
      <c r="BO994">
        <v>19.462500000000002</v>
      </c>
      <c r="BP994">
        <v>5.9524752475247524</v>
      </c>
      <c r="BQ994">
        <v>13.14</v>
      </c>
      <c r="BR994">
        <v>32.302702702702703</v>
      </c>
      <c r="BS994">
        <v>30.809302325581392</v>
      </c>
      <c r="BT994">
        <v>24.72</v>
      </c>
      <c r="BU994">
        <v>13.819354838709678</v>
      </c>
      <c r="BV994">
        <v>23.657142857142858</v>
      </c>
      <c r="BW994">
        <v>14.452554744525546</v>
      </c>
      <c r="BX994">
        <v>17.292100840336133</v>
      </c>
      <c r="BY994">
        <v>19.474025023333759</v>
      </c>
      <c r="BZ994">
        <v>993</v>
      </c>
    </row>
    <row r="995" spans="1:78" x14ac:dyDescent="0.25">
      <c r="A995">
        <v>994</v>
      </c>
      <c r="B995" t="s">
        <v>1064</v>
      </c>
      <c r="C995">
        <v>79</v>
      </c>
      <c r="D995">
        <v>50</v>
      </c>
      <c r="E995">
        <v>57</v>
      </c>
      <c r="F995">
        <v>88</v>
      </c>
      <c r="G995">
        <v>34</v>
      </c>
      <c r="H995">
        <v>66</v>
      </c>
      <c r="I995">
        <v>59</v>
      </c>
      <c r="J995">
        <v>57</v>
      </c>
      <c r="K995">
        <v>68</v>
      </c>
      <c r="L995">
        <v>66</v>
      </c>
      <c r="M995">
        <v>14</v>
      </c>
      <c r="N995">
        <v>30</v>
      </c>
      <c r="O995">
        <v>44</v>
      </c>
      <c r="P995">
        <v>25</v>
      </c>
      <c r="Q995">
        <v>23</v>
      </c>
      <c r="R995">
        <v>26</v>
      </c>
      <c r="S995">
        <v>96</v>
      </c>
      <c r="T995">
        <v>82</v>
      </c>
      <c r="U995">
        <v>38</v>
      </c>
      <c r="V995">
        <v>86</v>
      </c>
      <c r="W995">
        <v>79</v>
      </c>
      <c r="X995">
        <v>36</v>
      </c>
      <c r="Y995">
        <v>26</v>
      </c>
      <c r="Z995">
        <v>15</v>
      </c>
      <c r="AA995">
        <v>3</v>
      </c>
      <c r="AB995">
        <v>50</v>
      </c>
      <c r="AC995">
        <v>32</v>
      </c>
      <c r="AD995">
        <v>101</v>
      </c>
      <c r="AE995">
        <v>100</v>
      </c>
      <c r="AF995">
        <v>38</v>
      </c>
      <c r="AG995">
        <v>43</v>
      </c>
      <c r="AH995">
        <v>15</v>
      </c>
      <c r="AI995">
        <v>106</v>
      </c>
      <c r="AJ995">
        <v>7</v>
      </c>
      <c r="AK995">
        <v>137</v>
      </c>
      <c r="AL995">
        <v>1775</v>
      </c>
      <c r="AM995">
        <v>1876</v>
      </c>
      <c r="AO995">
        <v>17.58987341772152</v>
      </c>
      <c r="AP995">
        <v>18.720000000000002</v>
      </c>
      <c r="AQ995">
        <v>17.810526315789474</v>
      </c>
      <c r="AR995">
        <v>12.681818181818183</v>
      </c>
      <c r="AS995">
        <v>23.929411764705883</v>
      </c>
      <c r="AT995">
        <v>16.418181818181818</v>
      </c>
      <c r="AU995">
        <v>16.71864406779661</v>
      </c>
      <c r="AV995">
        <v>13.705263157894736</v>
      </c>
      <c r="AW995">
        <v>12.6</v>
      </c>
      <c r="AX995">
        <v>17.563636363636366</v>
      </c>
      <c r="AY995">
        <v>7.7142857142857144</v>
      </c>
      <c r="AZ995">
        <v>15.840000000000002</v>
      </c>
      <c r="BA995">
        <v>29.945454545454545</v>
      </c>
      <c r="BB995">
        <v>28.224</v>
      </c>
      <c r="BC995">
        <v>31.930434782608696</v>
      </c>
      <c r="BD995">
        <v>34.753846153846155</v>
      </c>
      <c r="BE995">
        <v>9.3000000000000007</v>
      </c>
      <c r="BF995">
        <v>17.297560975609755</v>
      </c>
      <c r="BG995">
        <v>19.231578947368423</v>
      </c>
      <c r="BH995">
        <v>9.7116279069767444</v>
      </c>
      <c r="BI995">
        <v>8.612658227848101</v>
      </c>
      <c r="BJ995">
        <v>18.100000000000001</v>
      </c>
      <c r="BK995">
        <v>31.84615384615385</v>
      </c>
      <c r="BL995">
        <v>29.52</v>
      </c>
      <c r="BM995">
        <v>40.800000000000004</v>
      </c>
      <c r="BN995">
        <v>20.231999999999999</v>
      </c>
      <c r="BO995">
        <v>19.462500000000002</v>
      </c>
      <c r="BP995">
        <v>5.9524752475247524</v>
      </c>
      <c r="BQ995">
        <v>13.14</v>
      </c>
      <c r="BR995">
        <v>31.452631578947368</v>
      </c>
      <c r="BS995">
        <v>30.809302325581392</v>
      </c>
      <c r="BT995">
        <v>24.72</v>
      </c>
      <c r="BU995">
        <v>12.124528301886793</v>
      </c>
      <c r="BV995">
        <v>23.657142857142858</v>
      </c>
      <c r="BW995">
        <v>14.452554744525546</v>
      </c>
      <c r="BX995">
        <v>17.389521126760563</v>
      </c>
      <c r="BY995">
        <v>19.393618800194947</v>
      </c>
      <c r="BZ995">
        <v>994</v>
      </c>
    </row>
    <row r="996" spans="1:78" x14ac:dyDescent="0.25">
      <c r="A996">
        <v>995</v>
      </c>
      <c r="B996" t="s">
        <v>1065</v>
      </c>
      <c r="C996">
        <v>78</v>
      </c>
      <c r="D996">
        <v>50</v>
      </c>
      <c r="E996">
        <v>57</v>
      </c>
      <c r="F996">
        <v>88</v>
      </c>
      <c r="G996">
        <v>34</v>
      </c>
      <c r="H996">
        <v>66</v>
      </c>
      <c r="I996">
        <v>58</v>
      </c>
      <c r="J996">
        <v>57</v>
      </c>
      <c r="K996">
        <v>68</v>
      </c>
      <c r="L996">
        <v>65</v>
      </c>
      <c r="M996">
        <v>14</v>
      </c>
      <c r="N996">
        <v>30</v>
      </c>
      <c r="O996">
        <v>44</v>
      </c>
      <c r="P996">
        <v>25</v>
      </c>
      <c r="Q996">
        <v>23</v>
      </c>
      <c r="R996">
        <v>26</v>
      </c>
      <c r="S996">
        <v>96</v>
      </c>
      <c r="T996">
        <v>79</v>
      </c>
      <c r="U996">
        <v>37</v>
      </c>
      <c r="V996">
        <v>88</v>
      </c>
      <c r="W996">
        <v>82</v>
      </c>
      <c r="X996">
        <v>36</v>
      </c>
      <c r="Y996">
        <v>26</v>
      </c>
      <c r="Z996">
        <v>14</v>
      </c>
      <c r="AA996">
        <v>3</v>
      </c>
      <c r="AB996">
        <v>50</v>
      </c>
      <c r="AC996">
        <v>32</v>
      </c>
      <c r="AD996">
        <v>116</v>
      </c>
      <c r="AE996">
        <v>96</v>
      </c>
      <c r="AF996">
        <v>37</v>
      </c>
      <c r="AG996">
        <v>43</v>
      </c>
      <c r="AH996">
        <v>16</v>
      </c>
      <c r="AI996">
        <v>102</v>
      </c>
      <c r="AJ996">
        <v>7</v>
      </c>
      <c r="AK996">
        <v>137</v>
      </c>
      <c r="AL996">
        <v>1785</v>
      </c>
      <c r="AM996">
        <v>1880</v>
      </c>
      <c r="AO996">
        <v>17.815384615384616</v>
      </c>
      <c r="AP996">
        <v>18.720000000000002</v>
      </c>
      <c r="AQ996">
        <v>17.810526315789474</v>
      </c>
      <c r="AR996">
        <v>12.681818181818183</v>
      </c>
      <c r="AS996">
        <v>23.929411764705883</v>
      </c>
      <c r="AT996">
        <v>16.418181818181818</v>
      </c>
      <c r="AU996">
        <v>17.006896551724139</v>
      </c>
      <c r="AV996">
        <v>13.705263157894736</v>
      </c>
      <c r="AW996">
        <v>12.6</v>
      </c>
      <c r="AX996">
        <v>17.833846153846157</v>
      </c>
      <c r="AY996">
        <v>7.7142857142857144</v>
      </c>
      <c r="AZ996">
        <v>15.840000000000002</v>
      </c>
      <c r="BA996">
        <v>29.945454545454545</v>
      </c>
      <c r="BB996">
        <v>28.224</v>
      </c>
      <c r="BC996">
        <v>31.930434782608696</v>
      </c>
      <c r="BD996">
        <v>34.753846153846155</v>
      </c>
      <c r="BE996">
        <v>9.3000000000000007</v>
      </c>
      <c r="BF996">
        <v>17.954430379746835</v>
      </c>
      <c r="BG996">
        <v>19.751351351351353</v>
      </c>
      <c r="BH996">
        <v>9.4909090909090903</v>
      </c>
      <c r="BI996">
        <v>8.2975609756097555</v>
      </c>
      <c r="BJ996">
        <v>18.100000000000001</v>
      </c>
      <c r="BK996">
        <v>31.84615384615385</v>
      </c>
      <c r="BL996">
        <v>31.628571428571433</v>
      </c>
      <c r="BM996">
        <v>40.800000000000004</v>
      </c>
      <c r="BN996">
        <v>20.231999999999999</v>
      </c>
      <c r="BO996">
        <v>19.462500000000002</v>
      </c>
      <c r="BP996">
        <v>5.1827586206896559</v>
      </c>
      <c r="BQ996">
        <v>13.6875</v>
      </c>
      <c r="BR996">
        <v>32.302702702702703</v>
      </c>
      <c r="BS996">
        <v>30.809302325581392</v>
      </c>
      <c r="BT996">
        <v>23.175000000000001</v>
      </c>
      <c r="BU996">
        <v>12.6</v>
      </c>
      <c r="BV996">
        <v>23.657142857142858</v>
      </c>
      <c r="BW996">
        <v>14.452554744525546</v>
      </c>
      <c r="BX996">
        <v>17.292100840336133</v>
      </c>
      <c r="BY996">
        <v>19.525421619290523</v>
      </c>
      <c r="BZ996">
        <v>995</v>
      </c>
    </row>
    <row r="997" spans="1:78" x14ac:dyDescent="0.25">
      <c r="A997">
        <v>996</v>
      </c>
      <c r="B997" t="s">
        <v>1066</v>
      </c>
      <c r="C997">
        <v>78</v>
      </c>
      <c r="D997">
        <v>50</v>
      </c>
      <c r="E997">
        <v>57</v>
      </c>
      <c r="F997">
        <v>87</v>
      </c>
      <c r="G997">
        <v>35</v>
      </c>
      <c r="H997">
        <v>66</v>
      </c>
      <c r="I997">
        <v>58</v>
      </c>
      <c r="J997">
        <v>58</v>
      </c>
      <c r="K997">
        <v>69</v>
      </c>
      <c r="L997">
        <v>68</v>
      </c>
      <c r="M997">
        <v>14</v>
      </c>
      <c r="N997">
        <v>30</v>
      </c>
      <c r="O997">
        <v>44</v>
      </c>
      <c r="P997">
        <v>25</v>
      </c>
      <c r="Q997">
        <v>23</v>
      </c>
      <c r="R997">
        <v>26</v>
      </c>
      <c r="S997">
        <v>97</v>
      </c>
      <c r="T997">
        <v>77</v>
      </c>
      <c r="U997">
        <v>37</v>
      </c>
      <c r="V997">
        <v>83</v>
      </c>
      <c r="W997">
        <v>77</v>
      </c>
      <c r="X997">
        <v>37</v>
      </c>
      <c r="Y997">
        <v>26</v>
      </c>
      <c r="Z997">
        <v>14</v>
      </c>
      <c r="AA997">
        <v>3</v>
      </c>
      <c r="AB997">
        <v>60</v>
      </c>
      <c r="AC997">
        <v>27</v>
      </c>
      <c r="AD997">
        <v>115</v>
      </c>
      <c r="AE997">
        <v>96</v>
      </c>
      <c r="AF997">
        <v>37</v>
      </c>
      <c r="AG997">
        <v>43</v>
      </c>
      <c r="AH997">
        <v>16</v>
      </c>
      <c r="AI997">
        <v>105</v>
      </c>
      <c r="AJ997">
        <v>7</v>
      </c>
      <c r="AK997">
        <v>138</v>
      </c>
      <c r="AL997">
        <v>1792</v>
      </c>
      <c r="AM997">
        <v>1883</v>
      </c>
      <c r="AO997">
        <v>17.815384615384616</v>
      </c>
      <c r="AP997">
        <v>18.720000000000002</v>
      </c>
      <c r="AQ997">
        <v>17.810526315789474</v>
      </c>
      <c r="AR997">
        <v>12.827586206896552</v>
      </c>
      <c r="AS997">
        <v>23.245714285714286</v>
      </c>
      <c r="AT997">
        <v>16.418181818181818</v>
      </c>
      <c r="AU997">
        <v>17.006896551724139</v>
      </c>
      <c r="AV997">
        <v>13.468965517241379</v>
      </c>
      <c r="AW997">
        <v>12.417391304347827</v>
      </c>
      <c r="AX997">
        <v>17.047058823529412</v>
      </c>
      <c r="AY997">
        <v>7.7142857142857144</v>
      </c>
      <c r="AZ997">
        <v>15.840000000000002</v>
      </c>
      <c r="BA997">
        <v>29.945454545454545</v>
      </c>
      <c r="BB997">
        <v>28.224</v>
      </c>
      <c r="BC997">
        <v>31.930434782608696</v>
      </c>
      <c r="BD997">
        <v>34.753846153846155</v>
      </c>
      <c r="BE997">
        <v>9.2041237113402055</v>
      </c>
      <c r="BF997">
        <v>18.42077922077922</v>
      </c>
      <c r="BG997">
        <v>19.751351351351353</v>
      </c>
      <c r="BH997">
        <v>10.06265060240964</v>
      </c>
      <c r="BI997">
        <v>8.836363636363636</v>
      </c>
      <c r="BJ997">
        <v>17.610810810810811</v>
      </c>
      <c r="BK997">
        <v>31.84615384615385</v>
      </c>
      <c r="BL997">
        <v>31.628571428571433</v>
      </c>
      <c r="BM997">
        <v>40.800000000000004</v>
      </c>
      <c r="BN997">
        <v>16.860000000000003</v>
      </c>
      <c r="BO997">
        <v>23.066666666666666</v>
      </c>
      <c r="BP997">
        <v>5.2278260869565223</v>
      </c>
      <c r="BQ997">
        <v>13.6875</v>
      </c>
      <c r="BR997">
        <v>32.302702702702703</v>
      </c>
      <c r="BS997">
        <v>30.809302325581392</v>
      </c>
      <c r="BT997">
        <v>23.175000000000001</v>
      </c>
      <c r="BU997">
        <v>12.24</v>
      </c>
      <c r="BV997">
        <v>23.657142857142858</v>
      </c>
      <c r="BW997">
        <v>14.347826086956522</v>
      </c>
      <c r="BX997">
        <v>17.224553571428572</v>
      </c>
      <c r="BY997">
        <v>19.449130790295495</v>
      </c>
      <c r="BZ997">
        <v>996</v>
      </c>
    </row>
    <row r="998" spans="1:78" x14ac:dyDescent="0.25">
      <c r="A998">
        <v>997</v>
      </c>
      <c r="B998" t="s">
        <v>1067</v>
      </c>
      <c r="C998">
        <v>78</v>
      </c>
      <c r="D998">
        <v>54</v>
      </c>
      <c r="E998">
        <v>58</v>
      </c>
      <c r="F998">
        <v>86</v>
      </c>
      <c r="G998">
        <v>34</v>
      </c>
      <c r="H998">
        <v>65</v>
      </c>
      <c r="I998">
        <v>59</v>
      </c>
      <c r="J998">
        <v>56</v>
      </c>
      <c r="K998">
        <v>66</v>
      </c>
      <c r="L998">
        <v>67</v>
      </c>
      <c r="M998">
        <v>14</v>
      </c>
      <c r="N998">
        <v>30</v>
      </c>
      <c r="O998">
        <v>44</v>
      </c>
      <c r="P998">
        <v>25</v>
      </c>
      <c r="Q998">
        <v>23</v>
      </c>
      <c r="R998">
        <v>26</v>
      </c>
      <c r="S998">
        <v>97</v>
      </c>
      <c r="T998">
        <v>78</v>
      </c>
      <c r="U998">
        <v>37</v>
      </c>
      <c r="V998">
        <v>83</v>
      </c>
      <c r="W998">
        <v>78</v>
      </c>
      <c r="X998">
        <v>36</v>
      </c>
      <c r="Y998">
        <v>26</v>
      </c>
      <c r="Z998">
        <v>14</v>
      </c>
      <c r="AA998">
        <v>3</v>
      </c>
      <c r="AB998">
        <v>52</v>
      </c>
      <c r="AC998">
        <v>27</v>
      </c>
      <c r="AD998">
        <v>115</v>
      </c>
      <c r="AE998">
        <v>96</v>
      </c>
      <c r="AF998">
        <v>37</v>
      </c>
      <c r="AG998">
        <v>43</v>
      </c>
      <c r="AH998">
        <v>16</v>
      </c>
      <c r="AI998">
        <v>111</v>
      </c>
      <c r="AJ998">
        <v>7</v>
      </c>
      <c r="AK998">
        <v>137</v>
      </c>
      <c r="AL998">
        <v>1788</v>
      </c>
      <c r="AM998">
        <v>1878</v>
      </c>
      <c r="AO998">
        <v>17.815384615384616</v>
      </c>
      <c r="AP998">
        <v>17.333333333333336</v>
      </c>
      <c r="AQ998">
        <v>17.50344827586207</v>
      </c>
      <c r="AR998">
        <v>12.976744186046513</v>
      </c>
      <c r="AS998">
        <v>23.929411764705883</v>
      </c>
      <c r="AT998">
        <v>16.670769230769231</v>
      </c>
      <c r="AU998">
        <v>16.71864406779661</v>
      </c>
      <c r="AV998">
        <v>13.950000000000001</v>
      </c>
      <c r="AW998">
        <v>12.981818181818182</v>
      </c>
      <c r="AX998">
        <v>17.301492537313433</v>
      </c>
      <c r="AY998">
        <v>7.7142857142857144</v>
      </c>
      <c r="AZ998">
        <v>15.840000000000002</v>
      </c>
      <c r="BA998">
        <v>29.945454545454545</v>
      </c>
      <c r="BB998">
        <v>28.224</v>
      </c>
      <c r="BC998">
        <v>31.930434782608696</v>
      </c>
      <c r="BD998">
        <v>34.753846153846155</v>
      </c>
      <c r="BE998">
        <v>9.2041237113402055</v>
      </c>
      <c r="BF998">
        <v>18.184615384615384</v>
      </c>
      <c r="BG998">
        <v>19.751351351351353</v>
      </c>
      <c r="BH998">
        <v>10.06265060240964</v>
      </c>
      <c r="BI998">
        <v>8.7230769230769223</v>
      </c>
      <c r="BJ998">
        <v>18.100000000000001</v>
      </c>
      <c r="BK998">
        <v>31.84615384615385</v>
      </c>
      <c r="BL998">
        <v>31.628571428571433</v>
      </c>
      <c r="BM998">
        <v>40.800000000000004</v>
      </c>
      <c r="BN998">
        <v>19.453846153846154</v>
      </c>
      <c r="BO998">
        <v>23.066666666666666</v>
      </c>
      <c r="BP998">
        <v>5.2278260869565223</v>
      </c>
      <c r="BQ998">
        <v>13.6875</v>
      </c>
      <c r="BR998">
        <v>32.302702702702703</v>
      </c>
      <c r="BS998">
        <v>30.809302325581392</v>
      </c>
      <c r="BT998">
        <v>23.175000000000001</v>
      </c>
      <c r="BU998">
        <v>11.578378378378378</v>
      </c>
      <c r="BV998">
        <v>23.657142857142858</v>
      </c>
      <c r="BW998">
        <v>14.452554744525546</v>
      </c>
      <c r="BX998">
        <v>17.263087248322147</v>
      </c>
      <c r="BY998">
        <v>19.518605334753364</v>
      </c>
      <c r="BZ998">
        <v>997</v>
      </c>
    </row>
    <row r="999" spans="1:78" x14ac:dyDescent="0.25">
      <c r="A999">
        <v>998</v>
      </c>
      <c r="B999" t="s">
        <v>1068</v>
      </c>
      <c r="C999">
        <v>78</v>
      </c>
      <c r="D999">
        <v>54</v>
      </c>
      <c r="E999">
        <v>66</v>
      </c>
      <c r="F999">
        <v>87</v>
      </c>
      <c r="G999">
        <v>34</v>
      </c>
      <c r="H999">
        <v>65</v>
      </c>
      <c r="I999">
        <v>58</v>
      </c>
      <c r="J999">
        <v>56</v>
      </c>
      <c r="K999">
        <v>69</v>
      </c>
      <c r="L999">
        <v>68</v>
      </c>
      <c r="M999">
        <v>14</v>
      </c>
      <c r="N999">
        <v>30</v>
      </c>
      <c r="O999">
        <v>45</v>
      </c>
      <c r="P999">
        <v>25</v>
      </c>
      <c r="Q999">
        <v>23</v>
      </c>
      <c r="R999">
        <v>26</v>
      </c>
      <c r="S999">
        <v>88</v>
      </c>
      <c r="T999">
        <v>77</v>
      </c>
      <c r="U999">
        <v>37</v>
      </c>
      <c r="V999">
        <v>78</v>
      </c>
      <c r="W999">
        <v>74</v>
      </c>
      <c r="X999">
        <v>36</v>
      </c>
      <c r="Y999">
        <v>26</v>
      </c>
      <c r="Z999">
        <v>14</v>
      </c>
      <c r="AA999">
        <v>3</v>
      </c>
      <c r="AB999">
        <v>52</v>
      </c>
      <c r="AC999">
        <v>27</v>
      </c>
      <c r="AD999">
        <v>115</v>
      </c>
      <c r="AE999">
        <v>96</v>
      </c>
      <c r="AF999">
        <v>37</v>
      </c>
      <c r="AG999">
        <v>43</v>
      </c>
      <c r="AH999">
        <v>18</v>
      </c>
      <c r="AI999">
        <v>111</v>
      </c>
      <c r="AJ999">
        <v>7</v>
      </c>
      <c r="AK999">
        <v>138</v>
      </c>
      <c r="AL999">
        <v>1790</v>
      </c>
      <c r="AM999">
        <v>1875</v>
      </c>
      <c r="AO999">
        <v>17.815384615384616</v>
      </c>
      <c r="AP999">
        <v>17.333333333333336</v>
      </c>
      <c r="AQ999">
        <v>15.381818181818181</v>
      </c>
      <c r="AR999">
        <v>12.827586206896552</v>
      </c>
      <c r="AS999">
        <v>23.929411764705883</v>
      </c>
      <c r="AT999">
        <v>16.670769230769231</v>
      </c>
      <c r="AU999">
        <v>17.006896551724139</v>
      </c>
      <c r="AV999">
        <v>13.950000000000001</v>
      </c>
      <c r="AW999">
        <v>12.417391304347827</v>
      </c>
      <c r="AX999">
        <v>17.047058823529412</v>
      </c>
      <c r="AY999">
        <v>7.7142857142857144</v>
      </c>
      <c r="AZ999">
        <v>15.840000000000002</v>
      </c>
      <c r="BA999">
        <v>29.279999999999998</v>
      </c>
      <c r="BB999">
        <v>28.224</v>
      </c>
      <c r="BC999">
        <v>31.930434782608696</v>
      </c>
      <c r="BD999">
        <v>34.753846153846155</v>
      </c>
      <c r="BE999">
        <v>10.145454545454546</v>
      </c>
      <c r="BF999">
        <v>18.42077922077922</v>
      </c>
      <c r="BG999">
        <v>19.751351351351353</v>
      </c>
      <c r="BH999">
        <v>10.707692307692309</v>
      </c>
      <c r="BI999">
        <v>9.1945945945945944</v>
      </c>
      <c r="BJ999">
        <v>18.100000000000001</v>
      </c>
      <c r="BK999">
        <v>31.84615384615385</v>
      </c>
      <c r="BL999">
        <v>31.628571428571433</v>
      </c>
      <c r="BM999">
        <v>40.800000000000004</v>
      </c>
      <c r="BN999">
        <v>19.453846153846154</v>
      </c>
      <c r="BO999">
        <v>23.066666666666666</v>
      </c>
      <c r="BP999">
        <v>5.2278260869565223</v>
      </c>
      <c r="BQ999">
        <v>13.6875</v>
      </c>
      <c r="BR999">
        <v>32.302702702702703</v>
      </c>
      <c r="BS999">
        <v>30.809302325581392</v>
      </c>
      <c r="BT999">
        <v>20.6</v>
      </c>
      <c r="BU999">
        <v>11.578378378378378</v>
      </c>
      <c r="BV999">
        <v>23.657142857142858</v>
      </c>
      <c r="BW999">
        <v>14.347826086956522</v>
      </c>
      <c r="BX999">
        <v>17.243798882681567</v>
      </c>
      <c r="BY999">
        <v>19.427290225867761</v>
      </c>
      <c r="BZ999">
        <v>998</v>
      </c>
    </row>
    <row r="1000" spans="1:78" x14ac:dyDescent="0.25">
      <c r="A1000">
        <v>999</v>
      </c>
      <c r="B1000" t="s">
        <v>1069</v>
      </c>
      <c r="C1000">
        <v>78</v>
      </c>
      <c r="D1000">
        <v>54</v>
      </c>
      <c r="E1000">
        <v>66</v>
      </c>
      <c r="F1000">
        <v>87</v>
      </c>
      <c r="G1000">
        <v>35</v>
      </c>
      <c r="H1000">
        <v>65</v>
      </c>
      <c r="I1000">
        <v>58</v>
      </c>
      <c r="J1000">
        <v>54</v>
      </c>
      <c r="K1000">
        <v>63</v>
      </c>
      <c r="L1000">
        <v>70</v>
      </c>
      <c r="M1000">
        <v>14</v>
      </c>
      <c r="N1000">
        <v>29</v>
      </c>
      <c r="O1000">
        <v>45</v>
      </c>
      <c r="P1000">
        <v>25</v>
      </c>
      <c r="Q1000">
        <v>23</v>
      </c>
      <c r="R1000">
        <v>26</v>
      </c>
      <c r="S1000">
        <v>87</v>
      </c>
      <c r="T1000">
        <v>79</v>
      </c>
      <c r="U1000">
        <v>37</v>
      </c>
      <c r="V1000">
        <v>78</v>
      </c>
      <c r="W1000">
        <v>76</v>
      </c>
      <c r="X1000">
        <v>36</v>
      </c>
      <c r="Y1000">
        <v>26</v>
      </c>
      <c r="Z1000">
        <v>14</v>
      </c>
      <c r="AA1000">
        <v>3</v>
      </c>
      <c r="AB1000">
        <v>48</v>
      </c>
      <c r="AC1000">
        <v>29</v>
      </c>
      <c r="AD1000">
        <v>87</v>
      </c>
      <c r="AE1000">
        <v>93</v>
      </c>
      <c r="AF1000">
        <v>36</v>
      </c>
      <c r="AG1000">
        <v>43</v>
      </c>
      <c r="AH1000">
        <v>15</v>
      </c>
      <c r="AI1000">
        <v>108</v>
      </c>
      <c r="AJ1000">
        <v>7</v>
      </c>
      <c r="AK1000">
        <v>136</v>
      </c>
      <c r="AL1000">
        <v>1771</v>
      </c>
      <c r="AM1000">
        <v>1830</v>
      </c>
      <c r="AO1000">
        <v>17.815384615384616</v>
      </c>
      <c r="AP1000">
        <v>17.333333333333336</v>
      </c>
      <c r="AQ1000">
        <v>15.381818181818181</v>
      </c>
      <c r="AR1000">
        <v>12.827586206896552</v>
      </c>
      <c r="AS1000">
        <v>23.245714285714286</v>
      </c>
      <c r="AT1000">
        <v>16.670769230769231</v>
      </c>
      <c r="AU1000">
        <v>17.006896551724139</v>
      </c>
      <c r="AV1000">
        <v>14.466666666666665</v>
      </c>
      <c r="AW1000">
        <v>13.6</v>
      </c>
      <c r="AX1000">
        <v>16.559999999999999</v>
      </c>
      <c r="AY1000">
        <v>7.7142857142857144</v>
      </c>
      <c r="AZ1000">
        <v>16.386206896551727</v>
      </c>
      <c r="BA1000">
        <v>29.279999999999998</v>
      </c>
      <c r="BB1000">
        <v>28.224</v>
      </c>
      <c r="BC1000">
        <v>31.930434782608696</v>
      </c>
      <c r="BD1000">
        <v>34.753846153846155</v>
      </c>
      <c r="BE1000">
        <v>10.262068965517242</v>
      </c>
      <c r="BF1000">
        <v>17.954430379746835</v>
      </c>
      <c r="BG1000">
        <v>19.751351351351353</v>
      </c>
      <c r="BH1000">
        <v>10.707692307692309</v>
      </c>
      <c r="BI1000">
        <v>8.9526315789473685</v>
      </c>
      <c r="BJ1000">
        <v>18.100000000000001</v>
      </c>
      <c r="BK1000">
        <v>31.84615384615385</v>
      </c>
      <c r="BL1000">
        <v>31.628571428571433</v>
      </c>
      <c r="BM1000">
        <v>40.800000000000004</v>
      </c>
      <c r="BN1000">
        <v>21.075000000000003</v>
      </c>
      <c r="BO1000">
        <v>21.475862068965519</v>
      </c>
      <c r="BP1000">
        <v>6.9103448275862069</v>
      </c>
      <c r="BQ1000">
        <v>14.129032258064516</v>
      </c>
      <c r="BR1000">
        <v>33.199999999999996</v>
      </c>
      <c r="BS1000">
        <v>30.809302325581392</v>
      </c>
      <c r="BT1000">
        <v>24.72</v>
      </c>
      <c r="BU1000">
        <v>11.9</v>
      </c>
      <c r="BV1000">
        <v>23.657142857142858</v>
      </c>
      <c r="BW1000">
        <v>14.558823529411764</v>
      </c>
      <c r="BX1000">
        <v>17.428797289666853</v>
      </c>
      <c r="BY1000">
        <v>19.60566453799947</v>
      </c>
      <c r="BZ1000">
        <v>999</v>
      </c>
    </row>
    <row r="1001" spans="1:78" x14ac:dyDescent="0.25">
      <c r="A1001">
        <v>1000</v>
      </c>
      <c r="B1001" t="s">
        <v>1070</v>
      </c>
      <c r="C1001">
        <v>78</v>
      </c>
      <c r="D1001">
        <v>55</v>
      </c>
      <c r="E1001">
        <v>69</v>
      </c>
      <c r="F1001">
        <v>85</v>
      </c>
      <c r="G1001">
        <v>35</v>
      </c>
      <c r="H1001">
        <v>65</v>
      </c>
      <c r="I1001">
        <v>58</v>
      </c>
      <c r="J1001">
        <v>54</v>
      </c>
      <c r="K1001">
        <v>64</v>
      </c>
      <c r="L1001">
        <v>68</v>
      </c>
      <c r="M1001">
        <v>14</v>
      </c>
      <c r="N1001">
        <v>29</v>
      </c>
      <c r="O1001">
        <v>45</v>
      </c>
      <c r="P1001">
        <v>25</v>
      </c>
      <c r="Q1001">
        <v>23</v>
      </c>
      <c r="R1001">
        <v>26</v>
      </c>
      <c r="S1001">
        <v>88</v>
      </c>
      <c r="T1001">
        <v>80</v>
      </c>
      <c r="U1001">
        <v>37</v>
      </c>
      <c r="V1001">
        <v>68</v>
      </c>
      <c r="W1001">
        <v>79</v>
      </c>
      <c r="X1001">
        <v>36</v>
      </c>
      <c r="Y1001">
        <v>26</v>
      </c>
      <c r="Z1001">
        <v>15</v>
      </c>
      <c r="AA1001">
        <v>3</v>
      </c>
      <c r="AB1001">
        <v>50</v>
      </c>
      <c r="AC1001">
        <v>29</v>
      </c>
      <c r="AD1001">
        <v>88</v>
      </c>
      <c r="AE1001">
        <v>94</v>
      </c>
      <c r="AF1001">
        <v>36</v>
      </c>
      <c r="AG1001">
        <v>43</v>
      </c>
      <c r="AH1001">
        <v>15</v>
      </c>
      <c r="AI1001">
        <v>108</v>
      </c>
      <c r="AJ1001">
        <v>7</v>
      </c>
      <c r="AK1001">
        <v>136</v>
      </c>
      <c r="AL1001">
        <v>1786</v>
      </c>
      <c r="AM1001">
        <v>1831</v>
      </c>
      <c r="AO1001">
        <v>17.815384615384616</v>
      </c>
      <c r="AP1001">
        <v>17.018181818181819</v>
      </c>
      <c r="AQ1001">
        <v>14.713043478260872</v>
      </c>
      <c r="AR1001">
        <v>13.129411764705882</v>
      </c>
      <c r="AS1001">
        <v>23.245714285714286</v>
      </c>
      <c r="AT1001">
        <v>16.670769230769231</v>
      </c>
      <c r="AU1001">
        <v>17.006896551724139</v>
      </c>
      <c r="AV1001">
        <v>14.466666666666665</v>
      </c>
      <c r="AW1001">
        <v>13.387500000000001</v>
      </c>
      <c r="AX1001">
        <v>17.047058823529412</v>
      </c>
      <c r="AY1001">
        <v>7.7142857142857144</v>
      </c>
      <c r="AZ1001">
        <v>16.386206896551727</v>
      </c>
      <c r="BA1001">
        <v>29.279999999999998</v>
      </c>
      <c r="BB1001">
        <v>28.224</v>
      </c>
      <c r="BC1001">
        <v>31.930434782608696</v>
      </c>
      <c r="BD1001">
        <v>34.753846153846155</v>
      </c>
      <c r="BE1001">
        <v>10.145454545454546</v>
      </c>
      <c r="BF1001">
        <v>17.73</v>
      </c>
      <c r="BG1001">
        <v>19.751351351351353</v>
      </c>
      <c r="BH1001">
        <v>12.28235294117647</v>
      </c>
      <c r="BI1001">
        <v>8.612658227848101</v>
      </c>
      <c r="BJ1001">
        <v>18.100000000000001</v>
      </c>
      <c r="BK1001">
        <v>31.84615384615385</v>
      </c>
      <c r="BL1001">
        <v>29.52</v>
      </c>
      <c r="BM1001">
        <v>40.800000000000004</v>
      </c>
      <c r="BN1001">
        <v>20.231999999999999</v>
      </c>
      <c r="BO1001">
        <v>21.475862068965519</v>
      </c>
      <c r="BP1001">
        <v>6.831818181818182</v>
      </c>
      <c r="BQ1001">
        <v>13.978723404255319</v>
      </c>
      <c r="BR1001">
        <v>33.199999999999996</v>
      </c>
      <c r="BS1001">
        <v>30.809302325581392</v>
      </c>
      <c r="BT1001">
        <v>24.72</v>
      </c>
      <c r="BU1001">
        <v>11.9</v>
      </c>
      <c r="BV1001">
        <v>23.657142857142858</v>
      </c>
      <c r="BW1001">
        <v>14.558823529411764</v>
      </c>
      <c r="BX1001">
        <v>17.282418812989921</v>
      </c>
      <c r="BY1001">
        <v>19.55303990473281</v>
      </c>
      <c r="BZ1001">
        <v>1000</v>
      </c>
    </row>
    <row r="1002" spans="1:78" x14ac:dyDescent="0.25">
      <c r="A1002">
        <v>1001</v>
      </c>
      <c r="B1002" t="s">
        <v>1071</v>
      </c>
      <c r="C1002">
        <v>78</v>
      </c>
      <c r="D1002">
        <v>56</v>
      </c>
      <c r="E1002">
        <v>68</v>
      </c>
      <c r="F1002">
        <v>83</v>
      </c>
      <c r="G1002">
        <v>35</v>
      </c>
      <c r="H1002">
        <v>64</v>
      </c>
      <c r="I1002">
        <v>59</v>
      </c>
      <c r="J1002">
        <v>55</v>
      </c>
      <c r="K1002">
        <v>64</v>
      </c>
      <c r="L1002">
        <v>65</v>
      </c>
      <c r="M1002">
        <v>14</v>
      </c>
      <c r="N1002">
        <v>30</v>
      </c>
      <c r="O1002">
        <v>45</v>
      </c>
      <c r="P1002">
        <v>25</v>
      </c>
      <c r="Q1002">
        <v>23</v>
      </c>
      <c r="R1002">
        <v>26</v>
      </c>
      <c r="S1002">
        <v>87</v>
      </c>
      <c r="T1002">
        <v>79</v>
      </c>
      <c r="U1002">
        <v>37</v>
      </c>
      <c r="V1002">
        <v>73</v>
      </c>
      <c r="W1002">
        <v>77</v>
      </c>
      <c r="X1002">
        <v>36</v>
      </c>
      <c r="Y1002">
        <v>26</v>
      </c>
      <c r="Z1002">
        <v>15</v>
      </c>
      <c r="AA1002">
        <v>3</v>
      </c>
      <c r="AB1002">
        <v>50</v>
      </c>
      <c r="AC1002">
        <v>29</v>
      </c>
      <c r="AD1002">
        <v>87</v>
      </c>
      <c r="AE1002">
        <v>95</v>
      </c>
      <c r="AF1002">
        <v>36</v>
      </c>
      <c r="AG1002">
        <v>54</v>
      </c>
      <c r="AH1002">
        <v>16</v>
      </c>
      <c r="AI1002">
        <v>139</v>
      </c>
      <c r="AJ1002">
        <v>15</v>
      </c>
      <c r="AK1002">
        <v>142</v>
      </c>
      <c r="AL1002">
        <v>1819</v>
      </c>
      <c r="AM1002">
        <v>1886</v>
      </c>
      <c r="AO1002">
        <v>17.815384615384616</v>
      </c>
      <c r="AP1002">
        <v>16.714285714285715</v>
      </c>
      <c r="AQ1002">
        <v>14.929411764705884</v>
      </c>
      <c r="AR1002">
        <v>13.445783132530121</v>
      </c>
      <c r="AS1002">
        <v>23.245714285714286</v>
      </c>
      <c r="AT1002">
        <v>16.931250000000002</v>
      </c>
      <c r="AU1002">
        <v>16.71864406779661</v>
      </c>
      <c r="AV1002">
        <v>14.203636363636363</v>
      </c>
      <c r="AW1002">
        <v>13.387500000000001</v>
      </c>
      <c r="AX1002">
        <v>17.833846153846157</v>
      </c>
      <c r="AY1002">
        <v>7.7142857142857144</v>
      </c>
      <c r="AZ1002">
        <v>15.840000000000002</v>
      </c>
      <c r="BA1002">
        <v>29.279999999999998</v>
      </c>
      <c r="BB1002">
        <v>28.224</v>
      </c>
      <c r="BC1002">
        <v>31.930434782608696</v>
      </c>
      <c r="BD1002">
        <v>34.753846153846155</v>
      </c>
      <c r="BE1002">
        <v>10.262068965517242</v>
      </c>
      <c r="BF1002">
        <v>17.954430379746835</v>
      </c>
      <c r="BG1002">
        <v>19.751351351351353</v>
      </c>
      <c r="BH1002">
        <v>11.441095890410958</v>
      </c>
      <c r="BI1002">
        <v>8.836363636363636</v>
      </c>
      <c r="BJ1002">
        <v>18.100000000000001</v>
      </c>
      <c r="BK1002">
        <v>31.84615384615385</v>
      </c>
      <c r="BL1002">
        <v>29.52</v>
      </c>
      <c r="BM1002">
        <v>40.800000000000004</v>
      </c>
      <c r="BN1002">
        <v>20.231999999999999</v>
      </c>
      <c r="BO1002">
        <v>21.475862068965519</v>
      </c>
      <c r="BP1002">
        <v>6.9103448275862069</v>
      </c>
      <c r="BQ1002">
        <v>13.831578947368421</v>
      </c>
      <c r="BR1002">
        <v>33.199999999999996</v>
      </c>
      <c r="BS1002">
        <v>24.533333333333335</v>
      </c>
      <c r="BT1002">
        <v>23.175000000000001</v>
      </c>
      <c r="BU1002">
        <v>9.2460431654676256</v>
      </c>
      <c r="BV1002">
        <v>11.040000000000001</v>
      </c>
      <c r="BW1002">
        <v>13.943661971830986</v>
      </c>
      <c r="BX1002">
        <v>16.968884002199012</v>
      </c>
      <c r="BY1002">
        <v>19.06232954867097</v>
      </c>
      <c r="BZ1002">
        <v>1001</v>
      </c>
    </row>
    <row r="1003" spans="1:78" x14ac:dyDescent="0.25">
      <c r="A1003">
        <v>1002</v>
      </c>
      <c r="B1003" t="s">
        <v>1072</v>
      </c>
      <c r="C1003">
        <v>79</v>
      </c>
      <c r="D1003">
        <v>66</v>
      </c>
      <c r="E1003">
        <v>68</v>
      </c>
      <c r="F1003">
        <v>84</v>
      </c>
      <c r="G1003">
        <v>35</v>
      </c>
      <c r="H1003">
        <v>66</v>
      </c>
      <c r="I1003">
        <v>57</v>
      </c>
      <c r="J1003">
        <v>54</v>
      </c>
      <c r="K1003">
        <v>64</v>
      </c>
      <c r="L1003">
        <v>65</v>
      </c>
      <c r="M1003">
        <v>14</v>
      </c>
      <c r="N1003">
        <v>31</v>
      </c>
      <c r="O1003">
        <v>45</v>
      </c>
      <c r="P1003">
        <v>26</v>
      </c>
      <c r="Q1003">
        <v>24</v>
      </c>
      <c r="R1003">
        <v>26</v>
      </c>
      <c r="S1003">
        <v>86</v>
      </c>
      <c r="T1003">
        <v>80</v>
      </c>
      <c r="U1003">
        <v>37</v>
      </c>
      <c r="V1003">
        <v>73</v>
      </c>
      <c r="W1003">
        <v>73</v>
      </c>
      <c r="X1003">
        <v>36</v>
      </c>
      <c r="Y1003">
        <v>26</v>
      </c>
      <c r="Z1003">
        <v>15</v>
      </c>
      <c r="AA1003">
        <v>3</v>
      </c>
      <c r="AB1003">
        <v>50</v>
      </c>
      <c r="AC1003">
        <v>28</v>
      </c>
      <c r="AD1003">
        <v>88</v>
      </c>
      <c r="AE1003">
        <v>93</v>
      </c>
      <c r="AF1003">
        <v>36</v>
      </c>
      <c r="AG1003">
        <v>48</v>
      </c>
      <c r="AH1003">
        <v>15</v>
      </c>
      <c r="AI1003">
        <v>141</v>
      </c>
      <c r="AJ1003">
        <v>8</v>
      </c>
      <c r="AK1003">
        <v>138</v>
      </c>
      <c r="AL1003">
        <v>1813</v>
      </c>
      <c r="AM1003">
        <v>1878</v>
      </c>
      <c r="AO1003">
        <v>17.58987341772152</v>
      </c>
      <c r="AP1003">
        <v>14.181818181818182</v>
      </c>
      <c r="AQ1003">
        <v>14.929411764705884</v>
      </c>
      <c r="AR1003">
        <v>13.285714285714286</v>
      </c>
      <c r="AS1003">
        <v>23.245714285714286</v>
      </c>
      <c r="AT1003">
        <v>16.418181818181818</v>
      </c>
      <c r="AU1003">
        <v>17.305263157894736</v>
      </c>
      <c r="AV1003">
        <v>14.466666666666665</v>
      </c>
      <c r="AW1003">
        <v>13.387500000000001</v>
      </c>
      <c r="AX1003">
        <v>17.833846153846157</v>
      </c>
      <c r="AY1003">
        <v>7.7142857142857144</v>
      </c>
      <c r="AZ1003">
        <v>15.329032258064515</v>
      </c>
      <c r="BA1003">
        <v>29.279999999999998</v>
      </c>
      <c r="BB1003">
        <v>27.138461538461538</v>
      </c>
      <c r="BC1003">
        <v>30.6</v>
      </c>
      <c r="BD1003">
        <v>34.753846153846155</v>
      </c>
      <c r="BE1003">
        <v>10.381395348837209</v>
      </c>
      <c r="BF1003">
        <v>17.73</v>
      </c>
      <c r="BG1003">
        <v>19.751351351351353</v>
      </c>
      <c r="BH1003">
        <v>11.441095890410958</v>
      </c>
      <c r="BI1003">
        <v>9.3205479452054796</v>
      </c>
      <c r="BJ1003">
        <v>18.100000000000001</v>
      </c>
      <c r="BK1003">
        <v>31.84615384615385</v>
      </c>
      <c r="BL1003">
        <v>29.52</v>
      </c>
      <c r="BM1003">
        <v>40.800000000000004</v>
      </c>
      <c r="BN1003">
        <v>20.231999999999999</v>
      </c>
      <c r="BO1003">
        <v>22.242857142857144</v>
      </c>
      <c r="BP1003">
        <v>6.831818181818182</v>
      </c>
      <c r="BQ1003">
        <v>14.129032258064516</v>
      </c>
      <c r="BR1003">
        <v>33.199999999999996</v>
      </c>
      <c r="BS1003">
        <v>27.6</v>
      </c>
      <c r="BT1003">
        <v>24.72</v>
      </c>
      <c r="BU1003">
        <v>9.1148936170212771</v>
      </c>
      <c r="BV1003">
        <v>20.7</v>
      </c>
      <c r="BW1003">
        <v>14.347826086956522</v>
      </c>
      <c r="BX1003">
        <v>17.02504136789851</v>
      </c>
      <c r="BY1003">
        <v>19.165544915644482</v>
      </c>
      <c r="BZ1003">
        <v>1002</v>
      </c>
    </row>
    <row r="1004" spans="1:78" x14ac:dyDescent="0.25">
      <c r="A1004">
        <v>1003</v>
      </c>
      <c r="B1004" t="s">
        <v>1073</v>
      </c>
      <c r="C1004">
        <v>79</v>
      </c>
      <c r="D1004">
        <v>65</v>
      </c>
      <c r="E1004">
        <v>67</v>
      </c>
      <c r="F1004">
        <v>84</v>
      </c>
      <c r="G1004">
        <v>36</v>
      </c>
      <c r="H1004">
        <v>65</v>
      </c>
      <c r="I1004">
        <v>58</v>
      </c>
      <c r="J1004">
        <v>54</v>
      </c>
      <c r="K1004">
        <v>64</v>
      </c>
      <c r="L1004">
        <v>64</v>
      </c>
      <c r="M1004">
        <v>14</v>
      </c>
      <c r="N1004">
        <v>31</v>
      </c>
      <c r="O1004">
        <v>45</v>
      </c>
      <c r="P1004">
        <v>25</v>
      </c>
      <c r="Q1004">
        <v>24</v>
      </c>
      <c r="R1004">
        <v>27</v>
      </c>
      <c r="S1004">
        <v>87</v>
      </c>
      <c r="T1004">
        <v>79</v>
      </c>
      <c r="U1004">
        <v>38</v>
      </c>
      <c r="V1004">
        <v>72</v>
      </c>
      <c r="W1004">
        <v>76</v>
      </c>
      <c r="X1004">
        <v>36</v>
      </c>
      <c r="Y1004">
        <v>26</v>
      </c>
      <c r="Z1004">
        <v>15</v>
      </c>
      <c r="AA1004">
        <v>3</v>
      </c>
      <c r="AB1004">
        <v>50</v>
      </c>
      <c r="AC1004">
        <v>29</v>
      </c>
      <c r="AD1004">
        <v>82</v>
      </c>
      <c r="AE1004">
        <v>93</v>
      </c>
      <c r="AF1004">
        <v>35</v>
      </c>
      <c r="AG1004">
        <v>47</v>
      </c>
      <c r="AH1004">
        <v>16</v>
      </c>
      <c r="AI1004">
        <v>167</v>
      </c>
      <c r="AJ1004">
        <v>7</v>
      </c>
      <c r="AK1004">
        <v>136</v>
      </c>
      <c r="AL1004">
        <v>1832</v>
      </c>
      <c r="AM1004">
        <v>1896</v>
      </c>
      <c r="AO1004">
        <v>17.58987341772152</v>
      </c>
      <c r="AP1004">
        <v>14.4</v>
      </c>
      <c r="AQ1004">
        <v>15.15223880597015</v>
      </c>
      <c r="AR1004">
        <v>13.285714285714286</v>
      </c>
      <c r="AS1004">
        <v>22.6</v>
      </c>
      <c r="AT1004">
        <v>16.670769230769231</v>
      </c>
      <c r="AU1004">
        <v>17.006896551724139</v>
      </c>
      <c r="AV1004">
        <v>14.466666666666665</v>
      </c>
      <c r="AW1004">
        <v>13.387500000000001</v>
      </c>
      <c r="AX1004">
        <v>18.112500000000001</v>
      </c>
      <c r="AY1004">
        <v>7.7142857142857144</v>
      </c>
      <c r="AZ1004">
        <v>15.329032258064515</v>
      </c>
      <c r="BA1004">
        <v>29.279999999999998</v>
      </c>
      <c r="BB1004">
        <v>28.224</v>
      </c>
      <c r="BC1004">
        <v>30.6</v>
      </c>
      <c r="BD1004">
        <v>33.466666666666669</v>
      </c>
      <c r="BE1004">
        <v>10.262068965517242</v>
      </c>
      <c r="BF1004">
        <v>17.954430379746835</v>
      </c>
      <c r="BG1004">
        <v>19.231578947368423</v>
      </c>
      <c r="BH1004">
        <v>11.600000000000001</v>
      </c>
      <c r="BI1004">
        <v>8.9526315789473685</v>
      </c>
      <c r="BJ1004">
        <v>18.100000000000001</v>
      </c>
      <c r="BK1004">
        <v>31.84615384615385</v>
      </c>
      <c r="BL1004">
        <v>29.52</v>
      </c>
      <c r="BM1004">
        <v>40.800000000000004</v>
      </c>
      <c r="BN1004">
        <v>20.231999999999999</v>
      </c>
      <c r="BO1004">
        <v>21.475862068965519</v>
      </c>
      <c r="BP1004">
        <v>7.331707317073171</v>
      </c>
      <c r="BQ1004">
        <v>14.129032258064516</v>
      </c>
      <c r="BR1004">
        <v>34.148571428571429</v>
      </c>
      <c r="BS1004">
        <v>28.18723404255319</v>
      </c>
      <c r="BT1004">
        <v>23.175000000000001</v>
      </c>
      <c r="BU1004">
        <v>7.6958083832335324</v>
      </c>
      <c r="BV1004">
        <v>23.657142857142858</v>
      </c>
      <c r="BW1004">
        <v>14.558823529411764</v>
      </c>
      <c r="BX1004">
        <v>16.848471615720523</v>
      </c>
      <c r="BY1004">
        <v>19.158093989746185</v>
      </c>
      <c r="BZ1004">
        <v>1003</v>
      </c>
    </row>
    <row r="1005" spans="1:78" x14ac:dyDescent="0.25">
      <c r="A1005">
        <v>1004</v>
      </c>
      <c r="B1005" t="s">
        <v>1074</v>
      </c>
      <c r="C1005">
        <v>78</v>
      </c>
      <c r="D1005">
        <v>65</v>
      </c>
      <c r="E1005">
        <v>77</v>
      </c>
      <c r="F1005">
        <v>84</v>
      </c>
      <c r="G1005">
        <v>35</v>
      </c>
      <c r="H1005">
        <v>65</v>
      </c>
      <c r="I1005">
        <v>58</v>
      </c>
      <c r="J1005">
        <v>54</v>
      </c>
      <c r="K1005">
        <v>64</v>
      </c>
      <c r="L1005">
        <v>65</v>
      </c>
      <c r="M1005">
        <v>14</v>
      </c>
      <c r="N1005">
        <v>30</v>
      </c>
      <c r="O1005">
        <v>47</v>
      </c>
      <c r="P1005">
        <v>25</v>
      </c>
      <c r="Q1005">
        <v>24</v>
      </c>
      <c r="R1005">
        <v>27</v>
      </c>
      <c r="S1005">
        <v>87</v>
      </c>
      <c r="T1005">
        <v>80</v>
      </c>
      <c r="U1005">
        <v>38</v>
      </c>
      <c r="V1005">
        <v>70</v>
      </c>
      <c r="W1005">
        <v>73</v>
      </c>
      <c r="X1005">
        <v>37</v>
      </c>
      <c r="Y1005">
        <v>26</v>
      </c>
      <c r="Z1005">
        <v>15</v>
      </c>
      <c r="AA1005">
        <v>3</v>
      </c>
      <c r="AB1005">
        <v>50</v>
      </c>
      <c r="AC1005">
        <v>28</v>
      </c>
      <c r="AD1005">
        <v>82</v>
      </c>
      <c r="AE1005">
        <v>87</v>
      </c>
      <c r="AF1005">
        <v>36</v>
      </c>
      <c r="AG1005">
        <v>46</v>
      </c>
      <c r="AH1005">
        <v>15</v>
      </c>
      <c r="AI1005">
        <v>166</v>
      </c>
      <c r="AJ1005">
        <v>8</v>
      </c>
      <c r="AK1005">
        <v>139</v>
      </c>
      <c r="AL1005">
        <v>1847</v>
      </c>
      <c r="AM1005">
        <v>1898</v>
      </c>
      <c r="AO1005">
        <v>17.815384615384616</v>
      </c>
      <c r="AP1005">
        <v>14.4</v>
      </c>
      <c r="AQ1005">
        <v>13.184415584415586</v>
      </c>
      <c r="AR1005">
        <v>13.285714285714286</v>
      </c>
      <c r="AS1005">
        <v>23.245714285714286</v>
      </c>
      <c r="AT1005">
        <v>16.670769230769231</v>
      </c>
      <c r="AU1005">
        <v>17.006896551724139</v>
      </c>
      <c r="AV1005">
        <v>14.466666666666665</v>
      </c>
      <c r="AW1005">
        <v>13.387500000000001</v>
      </c>
      <c r="AX1005">
        <v>17.833846153846157</v>
      </c>
      <c r="AY1005">
        <v>7.7142857142857144</v>
      </c>
      <c r="AZ1005">
        <v>15.840000000000002</v>
      </c>
      <c r="BA1005">
        <v>28.03404255319149</v>
      </c>
      <c r="BB1005">
        <v>28.224</v>
      </c>
      <c r="BC1005">
        <v>30.6</v>
      </c>
      <c r="BD1005">
        <v>33.466666666666669</v>
      </c>
      <c r="BE1005">
        <v>10.262068965517242</v>
      </c>
      <c r="BF1005">
        <v>17.73</v>
      </c>
      <c r="BG1005">
        <v>19.231578947368423</v>
      </c>
      <c r="BH1005">
        <v>11.931428571428572</v>
      </c>
      <c r="BI1005">
        <v>9.3205479452054796</v>
      </c>
      <c r="BJ1005">
        <v>17.610810810810811</v>
      </c>
      <c r="BK1005">
        <v>31.84615384615385</v>
      </c>
      <c r="BL1005">
        <v>29.52</v>
      </c>
      <c r="BM1005">
        <v>40.800000000000004</v>
      </c>
      <c r="BN1005">
        <v>20.231999999999999</v>
      </c>
      <c r="BO1005">
        <v>22.242857142857144</v>
      </c>
      <c r="BP1005">
        <v>7.331707317073171</v>
      </c>
      <c r="BQ1005">
        <v>15.103448275862071</v>
      </c>
      <c r="BR1005">
        <v>33.199999999999996</v>
      </c>
      <c r="BS1005">
        <v>28.8</v>
      </c>
      <c r="BT1005">
        <v>24.72</v>
      </c>
      <c r="BU1005">
        <v>7.7421686746987959</v>
      </c>
      <c r="BV1005">
        <v>20.7</v>
      </c>
      <c r="BW1005">
        <v>14.244604316546763</v>
      </c>
      <c r="BX1005">
        <v>16.711640498105037</v>
      </c>
      <c r="BY1005">
        <v>19.092193922933337</v>
      </c>
      <c r="BZ1005">
        <v>1004</v>
      </c>
    </row>
    <row r="1006" spans="1:78" x14ac:dyDescent="0.25">
      <c r="A1006">
        <v>1005</v>
      </c>
      <c r="B1006" t="s">
        <v>1075</v>
      </c>
      <c r="C1006">
        <v>78</v>
      </c>
      <c r="D1006">
        <v>64</v>
      </c>
      <c r="E1006">
        <v>67</v>
      </c>
      <c r="F1006">
        <v>88</v>
      </c>
      <c r="G1006">
        <v>35</v>
      </c>
      <c r="H1006">
        <v>65</v>
      </c>
      <c r="I1006">
        <v>67</v>
      </c>
      <c r="J1006">
        <v>54</v>
      </c>
      <c r="K1006">
        <v>64</v>
      </c>
      <c r="L1006">
        <v>63</v>
      </c>
      <c r="M1006">
        <v>14</v>
      </c>
      <c r="N1006">
        <v>30</v>
      </c>
      <c r="O1006">
        <v>47</v>
      </c>
      <c r="P1006">
        <v>25</v>
      </c>
      <c r="Q1006">
        <v>24</v>
      </c>
      <c r="R1006">
        <v>27</v>
      </c>
      <c r="S1006">
        <v>87</v>
      </c>
      <c r="T1006">
        <v>80</v>
      </c>
      <c r="U1006">
        <v>39</v>
      </c>
      <c r="V1006">
        <v>73</v>
      </c>
      <c r="W1006">
        <v>73</v>
      </c>
      <c r="X1006">
        <v>36</v>
      </c>
      <c r="Y1006">
        <v>26</v>
      </c>
      <c r="Z1006">
        <v>15</v>
      </c>
      <c r="AA1006">
        <v>3</v>
      </c>
      <c r="AB1006">
        <v>50</v>
      </c>
      <c r="AC1006">
        <v>28</v>
      </c>
      <c r="AD1006">
        <v>82</v>
      </c>
      <c r="AE1006">
        <v>79</v>
      </c>
      <c r="AF1006">
        <v>35</v>
      </c>
      <c r="AG1006">
        <v>47</v>
      </c>
      <c r="AH1006">
        <v>14</v>
      </c>
      <c r="AI1006">
        <v>167</v>
      </c>
      <c r="AJ1006">
        <v>7</v>
      </c>
      <c r="AK1006">
        <v>140</v>
      </c>
      <c r="AL1006">
        <v>1845</v>
      </c>
      <c r="AM1006">
        <v>1893</v>
      </c>
      <c r="AO1006">
        <v>17.815384615384616</v>
      </c>
      <c r="AP1006">
        <v>14.625</v>
      </c>
      <c r="AQ1006">
        <v>15.15223880597015</v>
      </c>
      <c r="AR1006">
        <v>12.681818181818183</v>
      </c>
      <c r="AS1006">
        <v>23.245714285714286</v>
      </c>
      <c r="AT1006">
        <v>16.670769230769231</v>
      </c>
      <c r="AU1006">
        <v>14.722388059701492</v>
      </c>
      <c r="AV1006">
        <v>14.466666666666665</v>
      </c>
      <c r="AW1006">
        <v>13.387500000000001</v>
      </c>
      <c r="AX1006">
        <v>18.399999999999999</v>
      </c>
      <c r="AY1006">
        <v>7.7142857142857144</v>
      </c>
      <c r="AZ1006">
        <v>15.840000000000002</v>
      </c>
      <c r="BA1006">
        <v>28.03404255319149</v>
      </c>
      <c r="BB1006">
        <v>28.224</v>
      </c>
      <c r="BC1006">
        <v>30.6</v>
      </c>
      <c r="BD1006">
        <v>33.466666666666669</v>
      </c>
      <c r="BE1006">
        <v>10.262068965517242</v>
      </c>
      <c r="BF1006">
        <v>17.73</v>
      </c>
      <c r="BG1006">
        <v>18.738461538461539</v>
      </c>
      <c r="BH1006">
        <v>11.441095890410958</v>
      </c>
      <c r="BI1006">
        <v>9.3205479452054796</v>
      </c>
      <c r="BJ1006">
        <v>18.100000000000001</v>
      </c>
      <c r="BK1006">
        <v>31.84615384615385</v>
      </c>
      <c r="BL1006">
        <v>29.52</v>
      </c>
      <c r="BM1006">
        <v>40.800000000000004</v>
      </c>
      <c r="BN1006">
        <v>20.231999999999999</v>
      </c>
      <c r="BO1006">
        <v>22.242857142857144</v>
      </c>
      <c r="BP1006">
        <v>7.331707317073171</v>
      </c>
      <c r="BQ1006">
        <v>16.632911392405063</v>
      </c>
      <c r="BR1006">
        <v>34.148571428571429</v>
      </c>
      <c r="BS1006">
        <v>28.18723404255319</v>
      </c>
      <c r="BT1006">
        <v>26.485714285714284</v>
      </c>
      <c r="BU1006">
        <v>7.6958083832335324</v>
      </c>
      <c r="BV1006">
        <v>23.657142857142858</v>
      </c>
      <c r="BW1006">
        <v>14.142857142857142</v>
      </c>
      <c r="BX1006">
        <v>16.729756097560976</v>
      </c>
      <c r="BY1006">
        <v>19.179704448699049</v>
      </c>
      <c r="BZ1006">
        <v>1005</v>
      </c>
    </row>
    <row r="1007" spans="1:78" x14ac:dyDescent="0.25">
      <c r="A1007">
        <v>1006</v>
      </c>
      <c r="B1007" t="s">
        <v>1076</v>
      </c>
      <c r="C1007">
        <v>78</v>
      </c>
      <c r="D1007">
        <v>64</v>
      </c>
      <c r="E1007">
        <v>66</v>
      </c>
      <c r="F1007">
        <v>87</v>
      </c>
      <c r="G1007">
        <v>35</v>
      </c>
      <c r="H1007">
        <v>66</v>
      </c>
      <c r="I1007">
        <v>67</v>
      </c>
      <c r="J1007">
        <v>59</v>
      </c>
      <c r="K1007">
        <v>64</v>
      </c>
      <c r="L1007">
        <v>63</v>
      </c>
      <c r="M1007">
        <v>14</v>
      </c>
      <c r="N1007">
        <v>30</v>
      </c>
      <c r="O1007">
        <v>47</v>
      </c>
      <c r="P1007">
        <v>25</v>
      </c>
      <c r="Q1007">
        <v>24</v>
      </c>
      <c r="R1007">
        <v>28</v>
      </c>
      <c r="S1007">
        <v>86</v>
      </c>
      <c r="T1007">
        <v>82</v>
      </c>
      <c r="U1007">
        <v>39</v>
      </c>
      <c r="V1007">
        <v>73</v>
      </c>
      <c r="W1007">
        <v>70</v>
      </c>
      <c r="X1007">
        <v>36</v>
      </c>
      <c r="Y1007">
        <v>26</v>
      </c>
      <c r="Z1007">
        <v>15</v>
      </c>
      <c r="AA1007">
        <v>3</v>
      </c>
      <c r="AB1007">
        <v>50</v>
      </c>
      <c r="AC1007">
        <v>28</v>
      </c>
      <c r="AD1007">
        <v>82</v>
      </c>
      <c r="AE1007">
        <v>79</v>
      </c>
      <c r="AF1007">
        <v>35</v>
      </c>
      <c r="AG1007">
        <v>48</v>
      </c>
      <c r="AH1007">
        <v>14</v>
      </c>
      <c r="AI1007">
        <v>203</v>
      </c>
      <c r="AJ1007">
        <v>7</v>
      </c>
      <c r="AK1007">
        <v>140</v>
      </c>
      <c r="AL1007">
        <v>1829</v>
      </c>
      <c r="AM1007">
        <v>1933</v>
      </c>
      <c r="AO1007">
        <v>17.815384615384616</v>
      </c>
      <c r="AP1007">
        <v>14.625</v>
      </c>
      <c r="AQ1007">
        <v>15.381818181818181</v>
      </c>
      <c r="AR1007">
        <v>12.827586206896552</v>
      </c>
      <c r="AS1007">
        <v>23.245714285714286</v>
      </c>
      <c r="AT1007">
        <v>16.418181818181818</v>
      </c>
      <c r="AU1007">
        <v>14.722388059701492</v>
      </c>
      <c r="AV1007">
        <v>13.240677966101694</v>
      </c>
      <c r="AW1007">
        <v>13.387500000000001</v>
      </c>
      <c r="AX1007">
        <v>18.399999999999999</v>
      </c>
      <c r="AY1007">
        <v>7.7142857142857144</v>
      </c>
      <c r="AZ1007">
        <v>15.840000000000002</v>
      </c>
      <c r="BA1007">
        <v>28.03404255319149</v>
      </c>
      <c r="BB1007">
        <v>28.224</v>
      </c>
      <c r="BC1007">
        <v>30.6</v>
      </c>
      <c r="BD1007">
        <v>32.271428571428572</v>
      </c>
      <c r="BE1007">
        <v>10.381395348837209</v>
      </c>
      <c r="BF1007">
        <v>17.297560975609755</v>
      </c>
      <c r="BG1007">
        <v>18.738461538461539</v>
      </c>
      <c r="BH1007">
        <v>11.441095890410958</v>
      </c>
      <c r="BI1007">
        <v>9.7200000000000006</v>
      </c>
      <c r="BJ1007">
        <v>18.100000000000001</v>
      </c>
      <c r="BK1007">
        <v>31.84615384615385</v>
      </c>
      <c r="BL1007">
        <v>29.52</v>
      </c>
      <c r="BM1007">
        <v>40.800000000000004</v>
      </c>
      <c r="BN1007">
        <v>20.231999999999999</v>
      </c>
      <c r="BO1007">
        <v>22.242857142857144</v>
      </c>
      <c r="BP1007">
        <v>7.331707317073171</v>
      </c>
      <c r="BQ1007">
        <v>16.632911392405063</v>
      </c>
      <c r="BR1007">
        <v>34.148571428571429</v>
      </c>
      <c r="BS1007">
        <v>27.6</v>
      </c>
      <c r="BT1007">
        <v>26.485714285714284</v>
      </c>
      <c r="BU1007">
        <v>6.3310344827586205</v>
      </c>
      <c r="BV1007">
        <v>23.657142857142858</v>
      </c>
      <c r="BW1007">
        <v>14.142857142857142</v>
      </c>
      <c r="BX1007">
        <v>16.876107162383814</v>
      </c>
      <c r="BY1007">
        <v>19.027994435441279</v>
      </c>
      <c r="BZ1007">
        <v>1006</v>
      </c>
    </row>
    <row r="1008" spans="1:78" x14ac:dyDescent="0.25">
      <c r="A1008">
        <v>1007</v>
      </c>
      <c r="B1008" t="s">
        <v>1077</v>
      </c>
      <c r="C1008">
        <v>79</v>
      </c>
      <c r="D1008">
        <v>64</v>
      </c>
      <c r="E1008">
        <v>65</v>
      </c>
      <c r="F1008">
        <v>87</v>
      </c>
      <c r="G1008">
        <v>34</v>
      </c>
      <c r="H1008">
        <v>66</v>
      </c>
      <c r="I1008">
        <v>67</v>
      </c>
      <c r="J1008">
        <v>57</v>
      </c>
      <c r="K1008">
        <v>65</v>
      </c>
      <c r="L1008">
        <v>63</v>
      </c>
      <c r="M1008">
        <v>14</v>
      </c>
      <c r="N1008">
        <v>34</v>
      </c>
      <c r="O1008">
        <v>46</v>
      </c>
      <c r="P1008">
        <v>25</v>
      </c>
      <c r="Q1008">
        <v>24</v>
      </c>
      <c r="R1008">
        <v>28</v>
      </c>
      <c r="S1008">
        <v>86</v>
      </c>
      <c r="T1008">
        <v>81</v>
      </c>
      <c r="U1008">
        <v>39</v>
      </c>
      <c r="V1008">
        <v>75</v>
      </c>
      <c r="W1008">
        <v>69</v>
      </c>
      <c r="X1008">
        <v>36</v>
      </c>
      <c r="Y1008">
        <v>26</v>
      </c>
      <c r="Z1008">
        <v>15</v>
      </c>
      <c r="AA1008">
        <v>3</v>
      </c>
      <c r="AB1008">
        <v>49</v>
      </c>
      <c r="AC1008">
        <v>28</v>
      </c>
      <c r="AD1008">
        <v>82</v>
      </c>
      <c r="AE1008">
        <v>80</v>
      </c>
      <c r="AF1008">
        <v>36</v>
      </c>
      <c r="AG1008">
        <v>48</v>
      </c>
      <c r="AH1008">
        <v>14</v>
      </c>
      <c r="AI1008">
        <v>202</v>
      </c>
      <c r="AJ1008">
        <v>7</v>
      </c>
      <c r="AK1008">
        <v>140</v>
      </c>
      <c r="AL1008">
        <v>1884</v>
      </c>
      <c r="AM1008">
        <v>1934</v>
      </c>
      <c r="AO1008">
        <v>17.58987341772152</v>
      </c>
      <c r="AP1008">
        <v>14.625</v>
      </c>
      <c r="AQ1008">
        <v>15.618461538461538</v>
      </c>
      <c r="AR1008">
        <v>12.827586206896552</v>
      </c>
      <c r="AS1008">
        <v>23.929411764705883</v>
      </c>
      <c r="AT1008">
        <v>16.418181818181818</v>
      </c>
      <c r="AU1008">
        <v>14.722388059701492</v>
      </c>
      <c r="AV1008">
        <v>13.705263157894736</v>
      </c>
      <c r="AW1008">
        <v>13.181538461538461</v>
      </c>
      <c r="AX1008">
        <v>18.399999999999999</v>
      </c>
      <c r="AY1008">
        <v>7.7142857142857144</v>
      </c>
      <c r="AZ1008">
        <v>13.976470588235294</v>
      </c>
      <c r="BA1008">
        <v>28.643478260869564</v>
      </c>
      <c r="BB1008">
        <v>28.224</v>
      </c>
      <c r="BC1008">
        <v>30.6</v>
      </c>
      <c r="BD1008">
        <v>32.271428571428572</v>
      </c>
      <c r="BE1008">
        <v>10.381395348837209</v>
      </c>
      <c r="BF1008">
        <v>17.511111111111113</v>
      </c>
      <c r="BG1008">
        <v>18.738461538461539</v>
      </c>
      <c r="BH1008">
        <v>11.135999999999999</v>
      </c>
      <c r="BI1008">
        <v>9.8608695652173921</v>
      </c>
      <c r="BJ1008">
        <v>18.100000000000001</v>
      </c>
      <c r="BK1008">
        <v>31.84615384615385</v>
      </c>
      <c r="BL1008">
        <v>29.52</v>
      </c>
      <c r="BM1008">
        <v>40.800000000000004</v>
      </c>
      <c r="BN1008">
        <v>20.644897959183673</v>
      </c>
      <c r="BO1008">
        <v>22.242857142857144</v>
      </c>
      <c r="BP1008">
        <v>7.331707317073171</v>
      </c>
      <c r="BQ1008">
        <v>16.425000000000001</v>
      </c>
      <c r="BR1008">
        <v>33.199999999999996</v>
      </c>
      <c r="BS1008">
        <v>27.6</v>
      </c>
      <c r="BT1008">
        <v>26.485714285714284</v>
      </c>
      <c r="BU1008">
        <v>6.3623762376237627</v>
      </c>
      <c r="BV1008">
        <v>23.657142857142858</v>
      </c>
      <c r="BW1008">
        <v>14.142857142857142</v>
      </c>
      <c r="BX1008">
        <v>16.383439490445859</v>
      </c>
      <c r="BY1008">
        <v>19.020931953145066</v>
      </c>
      <c r="BZ1008">
        <v>1007</v>
      </c>
    </row>
    <row r="1009" spans="1:78" x14ac:dyDescent="0.25">
      <c r="A1009">
        <v>1008</v>
      </c>
      <c r="B1009" t="s">
        <v>1078</v>
      </c>
      <c r="C1009">
        <v>78</v>
      </c>
      <c r="D1009">
        <v>63</v>
      </c>
      <c r="E1009">
        <v>64</v>
      </c>
      <c r="F1009">
        <v>86</v>
      </c>
      <c r="G1009">
        <v>33</v>
      </c>
      <c r="H1009">
        <v>67</v>
      </c>
      <c r="I1009">
        <v>69</v>
      </c>
      <c r="J1009">
        <v>58</v>
      </c>
      <c r="K1009">
        <v>65</v>
      </c>
      <c r="L1009">
        <v>61</v>
      </c>
      <c r="M1009">
        <v>14</v>
      </c>
      <c r="N1009">
        <v>34</v>
      </c>
      <c r="O1009">
        <v>46</v>
      </c>
      <c r="P1009">
        <v>25</v>
      </c>
      <c r="Q1009">
        <v>24</v>
      </c>
      <c r="R1009">
        <v>28</v>
      </c>
      <c r="S1009">
        <v>86</v>
      </c>
      <c r="T1009">
        <v>80</v>
      </c>
      <c r="U1009">
        <v>38</v>
      </c>
      <c r="V1009">
        <v>62</v>
      </c>
      <c r="W1009">
        <v>69</v>
      </c>
      <c r="X1009">
        <v>37</v>
      </c>
      <c r="Y1009">
        <v>26</v>
      </c>
      <c r="Z1009">
        <v>15</v>
      </c>
      <c r="AA1009">
        <v>3</v>
      </c>
      <c r="AB1009">
        <v>49</v>
      </c>
      <c r="AC1009">
        <v>28</v>
      </c>
      <c r="AD1009">
        <v>82</v>
      </c>
      <c r="AE1009">
        <v>79</v>
      </c>
      <c r="AF1009">
        <v>35</v>
      </c>
      <c r="AG1009">
        <v>41</v>
      </c>
      <c r="AH1009">
        <v>14</v>
      </c>
      <c r="AI1009">
        <v>202</v>
      </c>
      <c r="AJ1009">
        <v>8</v>
      </c>
      <c r="AK1009">
        <v>139</v>
      </c>
      <c r="AL1009">
        <v>1831</v>
      </c>
      <c r="AM1009">
        <v>1908</v>
      </c>
      <c r="AO1009">
        <v>17.815384615384616</v>
      </c>
      <c r="AP1009">
        <v>14.857142857142859</v>
      </c>
      <c r="AQ1009">
        <v>15.862500000000001</v>
      </c>
      <c r="AR1009">
        <v>12.976744186046513</v>
      </c>
      <c r="AS1009">
        <v>24.654545454545456</v>
      </c>
      <c r="AT1009">
        <v>16.173134328358209</v>
      </c>
      <c r="AU1009">
        <v>14.295652173913043</v>
      </c>
      <c r="AV1009">
        <v>13.468965517241379</v>
      </c>
      <c r="AW1009">
        <v>13.181538461538461</v>
      </c>
      <c r="AX1009">
        <v>19.003278688524592</v>
      </c>
      <c r="AY1009">
        <v>7.7142857142857144</v>
      </c>
      <c r="AZ1009">
        <v>13.976470588235294</v>
      </c>
      <c r="BA1009">
        <v>28.643478260869564</v>
      </c>
      <c r="BB1009">
        <v>28.224</v>
      </c>
      <c r="BC1009">
        <v>30.6</v>
      </c>
      <c r="BD1009">
        <v>32.271428571428572</v>
      </c>
      <c r="BE1009">
        <v>10.381395348837209</v>
      </c>
      <c r="BF1009">
        <v>17.73</v>
      </c>
      <c r="BG1009">
        <v>19.231578947368423</v>
      </c>
      <c r="BH1009">
        <v>13.470967741935484</v>
      </c>
      <c r="BI1009">
        <v>9.8608695652173921</v>
      </c>
      <c r="BJ1009">
        <v>17.610810810810811</v>
      </c>
      <c r="BK1009">
        <v>31.84615384615385</v>
      </c>
      <c r="BL1009">
        <v>29.52</v>
      </c>
      <c r="BM1009">
        <v>40.800000000000004</v>
      </c>
      <c r="BN1009">
        <v>20.644897959183673</v>
      </c>
      <c r="BO1009">
        <v>22.242857142857144</v>
      </c>
      <c r="BP1009">
        <v>7.331707317073171</v>
      </c>
      <c r="BQ1009">
        <v>16.632911392405063</v>
      </c>
      <c r="BR1009">
        <v>34.148571428571429</v>
      </c>
      <c r="BS1009">
        <v>32.312195121951227</v>
      </c>
      <c r="BT1009">
        <v>26.485714285714284</v>
      </c>
      <c r="BU1009">
        <v>6.3623762376237627</v>
      </c>
      <c r="BV1009">
        <v>20.7</v>
      </c>
      <c r="BW1009">
        <v>14.244604316546763</v>
      </c>
      <c r="BX1009">
        <v>16.857673402512287</v>
      </c>
      <c r="BY1009">
        <v>19.378172984390442</v>
      </c>
      <c r="BZ1009">
        <v>1008</v>
      </c>
    </row>
    <row r="1010" spans="1:78" x14ac:dyDescent="0.25">
      <c r="A1010">
        <v>1009</v>
      </c>
      <c r="B1010" t="s">
        <v>1079</v>
      </c>
      <c r="C1010">
        <v>78</v>
      </c>
      <c r="D1010">
        <v>55</v>
      </c>
      <c r="E1010">
        <v>58</v>
      </c>
      <c r="F1010">
        <v>83</v>
      </c>
      <c r="G1010">
        <v>34</v>
      </c>
      <c r="H1010">
        <v>65</v>
      </c>
      <c r="I1010">
        <v>70</v>
      </c>
      <c r="J1010">
        <v>57</v>
      </c>
      <c r="K1010">
        <v>63</v>
      </c>
      <c r="L1010">
        <v>60</v>
      </c>
      <c r="M1010">
        <v>14</v>
      </c>
      <c r="N1010">
        <v>34</v>
      </c>
      <c r="O1010">
        <v>46</v>
      </c>
      <c r="P1010">
        <v>25</v>
      </c>
      <c r="Q1010">
        <v>24</v>
      </c>
      <c r="R1010">
        <v>28</v>
      </c>
      <c r="S1010">
        <v>86</v>
      </c>
      <c r="T1010">
        <v>80</v>
      </c>
      <c r="U1010">
        <v>38</v>
      </c>
      <c r="V1010">
        <v>62</v>
      </c>
      <c r="W1010">
        <v>71</v>
      </c>
      <c r="X1010">
        <v>36</v>
      </c>
      <c r="Y1010">
        <v>26</v>
      </c>
      <c r="Z1010">
        <v>15</v>
      </c>
      <c r="AA1010">
        <v>3</v>
      </c>
      <c r="AB1010">
        <v>48</v>
      </c>
      <c r="AC1010">
        <v>29</v>
      </c>
      <c r="AD1010">
        <v>82</v>
      </c>
      <c r="AE1010">
        <v>79</v>
      </c>
      <c r="AF1010">
        <v>34</v>
      </c>
      <c r="AG1010">
        <v>42</v>
      </c>
      <c r="AH1010">
        <v>16</v>
      </c>
      <c r="AI1010">
        <v>215</v>
      </c>
      <c r="AJ1010">
        <v>8</v>
      </c>
      <c r="AK1010">
        <v>139</v>
      </c>
      <c r="AL1010">
        <v>1862</v>
      </c>
      <c r="AM1010">
        <v>1903</v>
      </c>
      <c r="AO1010">
        <v>17.815384615384616</v>
      </c>
      <c r="AP1010">
        <v>17.018181818181819</v>
      </c>
      <c r="AQ1010">
        <v>17.50344827586207</v>
      </c>
      <c r="AR1010">
        <v>13.445783132530121</v>
      </c>
      <c r="AS1010">
        <v>23.929411764705883</v>
      </c>
      <c r="AT1010">
        <v>16.670769230769231</v>
      </c>
      <c r="AU1010">
        <v>14.091428571428571</v>
      </c>
      <c r="AV1010">
        <v>13.705263157894736</v>
      </c>
      <c r="AW1010">
        <v>13.6</v>
      </c>
      <c r="AX1010">
        <v>19.32</v>
      </c>
      <c r="AY1010">
        <v>7.7142857142857144</v>
      </c>
      <c r="AZ1010">
        <v>13.976470588235294</v>
      </c>
      <c r="BA1010">
        <v>28.643478260869564</v>
      </c>
      <c r="BB1010">
        <v>28.224</v>
      </c>
      <c r="BC1010">
        <v>30.6</v>
      </c>
      <c r="BD1010">
        <v>32.271428571428572</v>
      </c>
      <c r="BE1010">
        <v>10.381395348837209</v>
      </c>
      <c r="BF1010">
        <v>17.73</v>
      </c>
      <c r="BG1010">
        <v>19.231578947368423</v>
      </c>
      <c r="BH1010">
        <v>13.470967741935484</v>
      </c>
      <c r="BI1010">
        <v>9.5830985915492963</v>
      </c>
      <c r="BJ1010">
        <v>18.100000000000001</v>
      </c>
      <c r="BK1010">
        <v>31.84615384615385</v>
      </c>
      <c r="BL1010">
        <v>29.52</v>
      </c>
      <c r="BM1010">
        <v>40.800000000000004</v>
      </c>
      <c r="BN1010">
        <v>21.075000000000003</v>
      </c>
      <c r="BO1010">
        <v>21.475862068965519</v>
      </c>
      <c r="BP1010">
        <v>7.331707317073171</v>
      </c>
      <c r="BQ1010">
        <v>16.632911392405063</v>
      </c>
      <c r="BR1010">
        <v>35.152941176470591</v>
      </c>
      <c r="BS1010">
        <v>31.542857142857148</v>
      </c>
      <c r="BT1010">
        <v>23.175000000000001</v>
      </c>
      <c r="BU1010">
        <v>5.9776744186046518</v>
      </c>
      <c r="BV1010">
        <v>20.7</v>
      </c>
      <c r="BW1010">
        <v>14.244604316546763</v>
      </c>
      <c r="BX1010">
        <v>16.57701396348013</v>
      </c>
      <c r="BY1010">
        <v>19.488859974391453</v>
      </c>
      <c r="BZ1010">
        <v>1009</v>
      </c>
    </row>
    <row r="1011" spans="1:78" x14ac:dyDescent="0.25">
      <c r="A1011">
        <v>1010</v>
      </c>
      <c r="B1011" t="s">
        <v>1080</v>
      </c>
      <c r="C1011">
        <v>78</v>
      </c>
      <c r="D1011">
        <v>56</v>
      </c>
      <c r="E1011">
        <v>59</v>
      </c>
      <c r="F1011">
        <v>80</v>
      </c>
      <c r="G1011">
        <v>36</v>
      </c>
      <c r="H1011">
        <v>66</v>
      </c>
      <c r="I1011">
        <v>69</v>
      </c>
      <c r="J1011">
        <v>58</v>
      </c>
      <c r="K1011">
        <v>63</v>
      </c>
      <c r="L1011">
        <v>62</v>
      </c>
      <c r="M1011">
        <v>14</v>
      </c>
      <c r="N1011">
        <v>34</v>
      </c>
      <c r="O1011">
        <v>46</v>
      </c>
      <c r="P1011">
        <v>25</v>
      </c>
      <c r="Q1011">
        <v>24</v>
      </c>
      <c r="R1011">
        <v>28</v>
      </c>
      <c r="S1011">
        <v>85</v>
      </c>
      <c r="T1011">
        <v>78</v>
      </c>
      <c r="U1011">
        <v>37</v>
      </c>
      <c r="V1011">
        <v>63</v>
      </c>
      <c r="W1011">
        <v>71</v>
      </c>
      <c r="X1011">
        <v>36</v>
      </c>
      <c r="Y1011">
        <v>26</v>
      </c>
      <c r="Z1011">
        <v>14</v>
      </c>
      <c r="AA1011">
        <v>3</v>
      </c>
      <c r="AB1011">
        <v>48</v>
      </c>
      <c r="AC1011">
        <v>29</v>
      </c>
      <c r="AD1011">
        <v>82</v>
      </c>
      <c r="AE1011">
        <v>79</v>
      </c>
      <c r="AF1011">
        <v>34</v>
      </c>
      <c r="AG1011">
        <v>42</v>
      </c>
      <c r="AH1011">
        <v>14</v>
      </c>
      <c r="AI1011">
        <v>163</v>
      </c>
      <c r="AJ1011">
        <v>8</v>
      </c>
      <c r="AK1011">
        <v>141</v>
      </c>
      <c r="AL1011">
        <v>1832</v>
      </c>
      <c r="AM1011">
        <v>1851</v>
      </c>
      <c r="AO1011">
        <v>17.815384615384616</v>
      </c>
      <c r="AP1011">
        <v>16.714285714285715</v>
      </c>
      <c r="AQ1011">
        <v>17.206779661016949</v>
      </c>
      <c r="AR1011">
        <v>13.950000000000001</v>
      </c>
      <c r="AS1011">
        <v>22.6</v>
      </c>
      <c r="AT1011">
        <v>16.418181818181818</v>
      </c>
      <c r="AU1011">
        <v>14.295652173913043</v>
      </c>
      <c r="AV1011">
        <v>13.468965517241379</v>
      </c>
      <c r="AW1011">
        <v>13.6</v>
      </c>
      <c r="AX1011">
        <v>18.696774193548386</v>
      </c>
      <c r="AY1011">
        <v>7.7142857142857144</v>
      </c>
      <c r="AZ1011">
        <v>13.976470588235294</v>
      </c>
      <c r="BA1011">
        <v>28.643478260869564</v>
      </c>
      <c r="BB1011">
        <v>28.224</v>
      </c>
      <c r="BC1011">
        <v>30.6</v>
      </c>
      <c r="BD1011">
        <v>32.271428571428572</v>
      </c>
      <c r="BE1011">
        <v>10.503529411764706</v>
      </c>
      <c r="BF1011">
        <v>18.184615384615384</v>
      </c>
      <c r="BG1011">
        <v>19.751351351351353</v>
      </c>
      <c r="BH1011">
        <v>13.257142857142856</v>
      </c>
      <c r="BI1011">
        <v>9.5830985915492963</v>
      </c>
      <c r="BJ1011">
        <v>18.100000000000001</v>
      </c>
      <c r="BK1011">
        <v>31.84615384615385</v>
      </c>
      <c r="BL1011">
        <v>31.628571428571433</v>
      </c>
      <c r="BM1011">
        <v>40.800000000000004</v>
      </c>
      <c r="BN1011">
        <v>21.075000000000003</v>
      </c>
      <c r="BO1011">
        <v>21.475862068965519</v>
      </c>
      <c r="BP1011">
        <v>7.331707317073171</v>
      </c>
      <c r="BQ1011">
        <v>16.632911392405063</v>
      </c>
      <c r="BR1011">
        <v>35.152941176470591</v>
      </c>
      <c r="BS1011">
        <v>31.542857142857148</v>
      </c>
      <c r="BT1011">
        <v>26.485714285714284</v>
      </c>
      <c r="BU1011">
        <v>7.8846625766871163</v>
      </c>
      <c r="BV1011">
        <v>20.7</v>
      </c>
      <c r="BW1011">
        <v>14.042553191489363</v>
      </c>
      <c r="BX1011">
        <v>16.848471615720523</v>
      </c>
      <c r="BY1011">
        <v>19.58875482353578</v>
      </c>
      <c r="BZ1011">
        <v>1010</v>
      </c>
    </row>
    <row r="1012" spans="1:78" x14ac:dyDescent="0.25">
      <c r="A1012">
        <v>1011</v>
      </c>
      <c r="B1012" t="s">
        <v>1081</v>
      </c>
      <c r="C1012">
        <v>78</v>
      </c>
      <c r="D1012">
        <v>56</v>
      </c>
      <c r="E1012">
        <v>59</v>
      </c>
      <c r="F1012">
        <v>81</v>
      </c>
      <c r="G1012">
        <v>35</v>
      </c>
      <c r="H1012">
        <v>68</v>
      </c>
      <c r="I1012">
        <v>70</v>
      </c>
      <c r="J1012">
        <v>59</v>
      </c>
      <c r="K1012">
        <v>64</v>
      </c>
      <c r="L1012">
        <v>68</v>
      </c>
      <c r="M1012">
        <v>14</v>
      </c>
      <c r="N1012">
        <v>30</v>
      </c>
      <c r="O1012">
        <v>44</v>
      </c>
      <c r="P1012">
        <v>24</v>
      </c>
      <c r="Q1012">
        <v>24</v>
      </c>
      <c r="R1012">
        <v>28</v>
      </c>
      <c r="S1012">
        <v>86</v>
      </c>
      <c r="T1012">
        <v>79</v>
      </c>
      <c r="U1012">
        <v>37</v>
      </c>
      <c r="V1012">
        <v>56</v>
      </c>
      <c r="W1012">
        <v>74</v>
      </c>
      <c r="X1012">
        <v>37</v>
      </c>
      <c r="Y1012">
        <v>26</v>
      </c>
      <c r="Z1012">
        <v>14</v>
      </c>
      <c r="AA1012">
        <v>3</v>
      </c>
      <c r="AB1012">
        <v>48</v>
      </c>
      <c r="AC1012">
        <v>29</v>
      </c>
      <c r="AD1012">
        <v>82</v>
      </c>
      <c r="AE1012">
        <v>79</v>
      </c>
      <c r="AF1012">
        <v>34</v>
      </c>
      <c r="AG1012">
        <v>40</v>
      </c>
      <c r="AH1012">
        <v>13</v>
      </c>
      <c r="AI1012">
        <v>161</v>
      </c>
      <c r="AJ1012">
        <v>8</v>
      </c>
      <c r="AK1012">
        <v>140</v>
      </c>
      <c r="AL1012">
        <v>1780</v>
      </c>
      <c r="AM1012">
        <v>1848</v>
      </c>
      <c r="AO1012">
        <v>17.815384615384616</v>
      </c>
      <c r="AP1012">
        <v>16.714285714285715</v>
      </c>
      <c r="AQ1012">
        <v>17.206779661016949</v>
      </c>
      <c r="AR1012">
        <v>13.777777777777779</v>
      </c>
      <c r="AS1012">
        <v>23.245714285714286</v>
      </c>
      <c r="AT1012">
        <v>15.935294117647061</v>
      </c>
      <c r="AU1012">
        <v>14.091428571428571</v>
      </c>
      <c r="AV1012">
        <v>13.240677966101694</v>
      </c>
      <c r="AW1012">
        <v>13.387500000000001</v>
      </c>
      <c r="AX1012">
        <v>17.047058823529412</v>
      </c>
      <c r="AY1012">
        <v>7.7142857142857144</v>
      </c>
      <c r="AZ1012">
        <v>15.840000000000002</v>
      </c>
      <c r="BA1012">
        <v>29.945454545454545</v>
      </c>
      <c r="BB1012">
        <v>29.4</v>
      </c>
      <c r="BC1012">
        <v>30.6</v>
      </c>
      <c r="BD1012">
        <v>32.271428571428572</v>
      </c>
      <c r="BE1012">
        <v>10.381395348837209</v>
      </c>
      <c r="BF1012">
        <v>17.954430379746835</v>
      </c>
      <c r="BG1012">
        <v>19.751351351351353</v>
      </c>
      <c r="BH1012">
        <v>14.914285714285716</v>
      </c>
      <c r="BI1012">
        <v>9.1945945945945944</v>
      </c>
      <c r="BJ1012">
        <v>17.610810810810811</v>
      </c>
      <c r="BK1012">
        <v>31.84615384615385</v>
      </c>
      <c r="BL1012">
        <v>31.628571428571433</v>
      </c>
      <c r="BM1012">
        <v>40.800000000000004</v>
      </c>
      <c r="BN1012">
        <v>21.075000000000003</v>
      </c>
      <c r="BO1012">
        <v>21.475862068965519</v>
      </c>
      <c r="BP1012">
        <v>7.331707317073171</v>
      </c>
      <c r="BQ1012">
        <v>16.632911392405063</v>
      </c>
      <c r="BR1012">
        <v>35.152941176470591</v>
      </c>
      <c r="BS1012">
        <v>33.119999999999997</v>
      </c>
      <c r="BT1012">
        <v>28.523076923076925</v>
      </c>
      <c r="BU1012">
        <v>7.982608695652174</v>
      </c>
      <c r="BV1012">
        <v>20.7</v>
      </c>
      <c r="BW1012">
        <v>14.142857142857142</v>
      </c>
      <c r="BX1012">
        <v>17.340674157303372</v>
      </c>
      <c r="BY1012">
        <v>19.728105756002936</v>
      </c>
      <c r="BZ1012">
        <v>1011</v>
      </c>
    </row>
    <row r="1013" spans="1:78" x14ac:dyDescent="0.25">
      <c r="A1013">
        <v>1012</v>
      </c>
      <c r="B1013" t="s">
        <v>1082</v>
      </c>
      <c r="C1013">
        <v>77</v>
      </c>
      <c r="D1013">
        <v>55</v>
      </c>
      <c r="E1013">
        <v>58</v>
      </c>
      <c r="F1013">
        <v>81</v>
      </c>
      <c r="G1013">
        <v>37</v>
      </c>
      <c r="H1013">
        <v>69</v>
      </c>
      <c r="I1013">
        <v>70</v>
      </c>
      <c r="J1013">
        <v>60</v>
      </c>
      <c r="K1013">
        <v>65</v>
      </c>
      <c r="L1013">
        <v>71</v>
      </c>
      <c r="M1013">
        <v>14</v>
      </c>
      <c r="N1013">
        <v>30</v>
      </c>
      <c r="O1013">
        <v>44</v>
      </c>
      <c r="P1013">
        <v>24</v>
      </c>
      <c r="Q1013">
        <v>24</v>
      </c>
      <c r="R1013">
        <v>28</v>
      </c>
      <c r="S1013">
        <v>86</v>
      </c>
      <c r="T1013">
        <v>78</v>
      </c>
      <c r="U1013">
        <v>37</v>
      </c>
      <c r="V1013">
        <v>57</v>
      </c>
      <c r="W1013">
        <v>75</v>
      </c>
      <c r="X1013">
        <v>36</v>
      </c>
      <c r="Y1013">
        <v>26</v>
      </c>
      <c r="Z1013">
        <v>14</v>
      </c>
      <c r="AA1013">
        <v>3</v>
      </c>
      <c r="AB1013">
        <v>48</v>
      </c>
      <c r="AC1013">
        <v>29</v>
      </c>
      <c r="AD1013">
        <v>79</v>
      </c>
      <c r="AE1013">
        <v>79</v>
      </c>
      <c r="AF1013">
        <v>35</v>
      </c>
      <c r="AG1013">
        <v>39</v>
      </c>
      <c r="AH1013">
        <v>13</v>
      </c>
      <c r="AI1013">
        <v>81</v>
      </c>
      <c r="AJ1013">
        <v>8</v>
      </c>
      <c r="AK1013">
        <v>137</v>
      </c>
      <c r="AL1013">
        <v>1789</v>
      </c>
      <c r="AM1013">
        <v>1767</v>
      </c>
      <c r="AO1013">
        <v>18.046753246753248</v>
      </c>
      <c r="AP1013">
        <v>17.018181818181819</v>
      </c>
      <c r="AQ1013">
        <v>17.50344827586207</v>
      </c>
      <c r="AR1013">
        <v>13.777777777777779</v>
      </c>
      <c r="AS1013">
        <v>21.98918918918919</v>
      </c>
      <c r="AT1013">
        <v>15.704347826086956</v>
      </c>
      <c r="AU1013">
        <v>14.091428571428571</v>
      </c>
      <c r="AV1013">
        <v>13.02</v>
      </c>
      <c r="AW1013">
        <v>13.181538461538461</v>
      </c>
      <c r="AX1013">
        <v>16.326760563380283</v>
      </c>
      <c r="AY1013">
        <v>7.7142857142857144</v>
      </c>
      <c r="AZ1013">
        <v>15.840000000000002</v>
      </c>
      <c r="BA1013">
        <v>29.945454545454545</v>
      </c>
      <c r="BB1013">
        <v>29.4</v>
      </c>
      <c r="BC1013">
        <v>30.6</v>
      </c>
      <c r="BD1013">
        <v>32.271428571428572</v>
      </c>
      <c r="BE1013">
        <v>10.381395348837209</v>
      </c>
      <c r="BF1013">
        <v>18.184615384615384</v>
      </c>
      <c r="BG1013">
        <v>19.751351351351353</v>
      </c>
      <c r="BH1013">
        <v>14.65263157894737</v>
      </c>
      <c r="BI1013">
        <v>9.072000000000001</v>
      </c>
      <c r="BJ1013">
        <v>18.100000000000001</v>
      </c>
      <c r="BK1013">
        <v>31.84615384615385</v>
      </c>
      <c r="BL1013">
        <v>31.628571428571433</v>
      </c>
      <c r="BM1013">
        <v>40.800000000000004</v>
      </c>
      <c r="BN1013">
        <v>21.075000000000003</v>
      </c>
      <c r="BO1013">
        <v>21.475862068965519</v>
      </c>
      <c r="BP1013">
        <v>7.6101265822784816</v>
      </c>
      <c r="BQ1013">
        <v>16.632911392405063</v>
      </c>
      <c r="BR1013">
        <v>34.148571428571429</v>
      </c>
      <c r="BS1013">
        <v>33.969230769230769</v>
      </c>
      <c r="BT1013">
        <v>28.523076923076925</v>
      </c>
      <c r="BU1013">
        <v>15.866666666666667</v>
      </c>
      <c r="BV1013">
        <v>20.7</v>
      </c>
      <c r="BW1013">
        <v>14.452554744525546</v>
      </c>
      <c r="BX1013">
        <v>17.25343767467859</v>
      </c>
      <c r="BY1013">
        <v>20.040155776528412</v>
      </c>
      <c r="BZ1013">
        <v>1012</v>
      </c>
    </row>
    <row r="1014" spans="1:78" x14ac:dyDescent="0.25">
      <c r="A1014">
        <v>1013</v>
      </c>
      <c r="B1014" t="s">
        <v>1083</v>
      </c>
      <c r="C1014">
        <v>77</v>
      </c>
      <c r="D1014">
        <v>54</v>
      </c>
      <c r="E1014">
        <v>58</v>
      </c>
      <c r="F1014">
        <v>81</v>
      </c>
      <c r="G1014">
        <v>33</v>
      </c>
      <c r="H1014">
        <v>70</v>
      </c>
      <c r="I1014">
        <v>70</v>
      </c>
      <c r="J1014">
        <v>60</v>
      </c>
      <c r="K1014">
        <v>64</v>
      </c>
      <c r="L1014">
        <v>70</v>
      </c>
      <c r="M1014">
        <v>14</v>
      </c>
      <c r="N1014">
        <v>29</v>
      </c>
      <c r="O1014">
        <v>43</v>
      </c>
      <c r="P1014">
        <v>24</v>
      </c>
      <c r="Q1014">
        <v>24</v>
      </c>
      <c r="R1014">
        <v>28</v>
      </c>
      <c r="S1014">
        <v>79</v>
      </c>
      <c r="T1014">
        <v>78</v>
      </c>
      <c r="U1014">
        <v>36</v>
      </c>
      <c r="V1014">
        <v>56</v>
      </c>
      <c r="W1014">
        <v>75</v>
      </c>
      <c r="X1014">
        <v>36</v>
      </c>
      <c r="Y1014">
        <v>26</v>
      </c>
      <c r="Z1014">
        <v>14</v>
      </c>
      <c r="AA1014">
        <v>3</v>
      </c>
      <c r="AB1014">
        <v>48</v>
      </c>
      <c r="AC1014">
        <v>29</v>
      </c>
      <c r="AD1014">
        <v>79</v>
      </c>
      <c r="AE1014">
        <v>77</v>
      </c>
      <c r="AF1014">
        <v>35</v>
      </c>
      <c r="AG1014">
        <v>39</v>
      </c>
      <c r="AH1014">
        <v>13</v>
      </c>
      <c r="AI1014">
        <v>96</v>
      </c>
      <c r="AJ1014">
        <v>8</v>
      </c>
      <c r="AK1014">
        <v>139</v>
      </c>
      <c r="AL1014">
        <v>1790</v>
      </c>
      <c r="AM1014">
        <v>1765</v>
      </c>
      <c r="AO1014">
        <v>18.046753246753248</v>
      </c>
      <c r="AP1014">
        <v>17.333333333333336</v>
      </c>
      <c r="AQ1014">
        <v>17.50344827586207</v>
      </c>
      <c r="AR1014">
        <v>13.777777777777779</v>
      </c>
      <c r="AS1014">
        <v>24.654545454545456</v>
      </c>
      <c r="AT1014">
        <v>15.48</v>
      </c>
      <c r="AU1014">
        <v>14.091428571428571</v>
      </c>
      <c r="AV1014">
        <v>13.02</v>
      </c>
      <c r="AW1014">
        <v>13.387500000000001</v>
      </c>
      <c r="AX1014">
        <v>16.559999999999999</v>
      </c>
      <c r="AY1014">
        <v>7.7142857142857144</v>
      </c>
      <c r="AZ1014">
        <v>16.386206896551727</v>
      </c>
      <c r="BA1014">
        <v>30.641860465116277</v>
      </c>
      <c r="BB1014">
        <v>29.4</v>
      </c>
      <c r="BC1014">
        <v>30.6</v>
      </c>
      <c r="BD1014">
        <v>32.271428571428572</v>
      </c>
      <c r="BE1014">
        <v>11.30126582278481</v>
      </c>
      <c r="BF1014">
        <v>18.184615384615384</v>
      </c>
      <c r="BG1014">
        <v>20.3</v>
      </c>
      <c r="BH1014">
        <v>14.914285714285716</v>
      </c>
      <c r="BI1014">
        <v>9.072000000000001</v>
      </c>
      <c r="BJ1014">
        <v>18.100000000000001</v>
      </c>
      <c r="BK1014">
        <v>31.84615384615385</v>
      </c>
      <c r="BL1014">
        <v>31.628571428571433</v>
      </c>
      <c r="BM1014">
        <v>40.800000000000004</v>
      </c>
      <c r="BN1014">
        <v>21.075000000000003</v>
      </c>
      <c r="BO1014">
        <v>21.475862068965519</v>
      </c>
      <c r="BP1014">
        <v>7.6101265822784816</v>
      </c>
      <c r="BQ1014">
        <v>17.064935064935067</v>
      </c>
      <c r="BR1014">
        <v>34.148571428571429</v>
      </c>
      <c r="BS1014">
        <v>33.969230769230769</v>
      </c>
      <c r="BT1014">
        <v>28.523076923076925</v>
      </c>
      <c r="BU1014">
        <v>13.387500000000001</v>
      </c>
      <c r="BV1014">
        <v>20.7</v>
      </c>
      <c r="BW1014">
        <v>14.244604316546763</v>
      </c>
      <c r="BX1014">
        <v>17.243798882681567</v>
      </c>
      <c r="BY1014">
        <v>20.113207765523331</v>
      </c>
      <c r="BZ1014">
        <v>1013</v>
      </c>
    </row>
    <row r="1015" spans="1:78" x14ac:dyDescent="0.25">
      <c r="A1015">
        <v>1014</v>
      </c>
      <c r="B1015" t="s">
        <v>1084</v>
      </c>
      <c r="C1015">
        <v>78</v>
      </c>
      <c r="D1015">
        <v>55</v>
      </c>
      <c r="E1015">
        <v>60</v>
      </c>
      <c r="F1015">
        <v>81</v>
      </c>
      <c r="G1015">
        <v>36</v>
      </c>
      <c r="H1015">
        <v>70</v>
      </c>
      <c r="I1015">
        <v>70</v>
      </c>
      <c r="J1015">
        <v>59</v>
      </c>
      <c r="K1015">
        <v>64</v>
      </c>
      <c r="L1015">
        <v>71</v>
      </c>
      <c r="M1015">
        <v>14</v>
      </c>
      <c r="N1015">
        <v>29</v>
      </c>
      <c r="O1015">
        <v>43</v>
      </c>
      <c r="P1015">
        <v>24</v>
      </c>
      <c r="Q1015">
        <v>24</v>
      </c>
      <c r="R1015">
        <v>28</v>
      </c>
      <c r="S1015">
        <v>78</v>
      </c>
      <c r="T1015">
        <v>77</v>
      </c>
      <c r="U1015">
        <v>37</v>
      </c>
      <c r="V1015">
        <v>59</v>
      </c>
      <c r="W1015">
        <v>73</v>
      </c>
      <c r="X1015">
        <v>37</v>
      </c>
      <c r="Y1015">
        <v>26</v>
      </c>
      <c r="Z1015">
        <v>14</v>
      </c>
      <c r="AA1015">
        <v>3</v>
      </c>
      <c r="AB1015">
        <v>48</v>
      </c>
      <c r="AC1015">
        <v>29</v>
      </c>
      <c r="AD1015">
        <v>78</v>
      </c>
      <c r="AE1015">
        <v>77</v>
      </c>
      <c r="AF1015">
        <v>36</v>
      </c>
      <c r="AG1015">
        <v>41</v>
      </c>
      <c r="AH1015">
        <v>13</v>
      </c>
      <c r="AI1015">
        <v>202</v>
      </c>
      <c r="AJ1015">
        <v>8</v>
      </c>
      <c r="AK1015">
        <v>139</v>
      </c>
      <c r="AL1015">
        <v>1853</v>
      </c>
      <c r="AM1015">
        <v>1881</v>
      </c>
      <c r="AO1015">
        <v>17.815384615384616</v>
      </c>
      <c r="AP1015">
        <v>17.018181818181819</v>
      </c>
      <c r="AQ1015">
        <v>16.920000000000002</v>
      </c>
      <c r="AR1015">
        <v>13.777777777777779</v>
      </c>
      <c r="AS1015">
        <v>22.6</v>
      </c>
      <c r="AT1015">
        <v>15.48</v>
      </c>
      <c r="AU1015">
        <v>14.091428571428571</v>
      </c>
      <c r="AV1015">
        <v>13.240677966101694</v>
      </c>
      <c r="AW1015">
        <v>13.387500000000001</v>
      </c>
      <c r="AX1015">
        <v>16.326760563380283</v>
      </c>
      <c r="AY1015">
        <v>7.7142857142857144</v>
      </c>
      <c r="AZ1015">
        <v>16.386206896551727</v>
      </c>
      <c r="BA1015">
        <v>30.641860465116277</v>
      </c>
      <c r="BB1015">
        <v>29.4</v>
      </c>
      <c r="BC1015">
        <v>30.6</v>
      </c>
      <c r="BD1015">
        <v>32.271428571428572</v>
      </c>
      <c r="BE1015">
        <v>11.446153846153846</v>
      </c>
      <c r="BF1015">
        <v>18.42077922077922</v>
      </c>
      <c r="BG1015">
        <v>19.751351351351353</v>
      </c>
      <c r="BH1015">
        <v>14.155932203389831</v>
      </c>
      <c r="BI1015">
        <v>9.3205479452054796</v>
      </c>
      <c r="BJ1015">
        <v>17.610810810810811</v>
      </c>
      <c r="BK1015">
        <v>31.84615384615385</v>
      </c>
      <c r="BL1015">
        <v>31.628571428571433</v>
      </c>
      <c r="BM1015">
        <v>40.800000000000004</v>
      </c>
      <c r="BN1015">
        <v>21.075000000000003</v>
      </c>
      <c r="BO1015">
        <v>21.475862068965519</v>
      </c>
      <c r="BP1015">
        <v>7.7076923076923078</v>
      </c>
      <c r="BQ1015">
        <v>17.064935064935067</v>
      </c>
      <c r="BR1015">
        <v>33.199999999999996</v>
      </c>
      <c r="BS1015">
        <v>32.312195121951227</v>
      </c>
      <c r="BT1015">
        <v>28.523076923076925</v>
      </c>
      <c r="BU1015">
        <v>6.3623762376237627</v>
      </c>
      <c r="BV1015">
        <v>20.7</v>
      </c>
      <c r="BW1015">
        <v>14.244604316546763</v>
      </c>
      <c r="BX1015">
        <v>16.657528332433891</v>
      </c>
      <c r="BY1015">
        <v>19.594941555798215</v>
      </c>
      <c r="BZ1015">
        <v>1014</v>
      </c>
    </row>
    <row r="1016" spans="1:78" x14ac:dyDescent="0.25">
      <c r="A1016">
        <v>1015</v>
      </c>
      <c r="B1016" t="s">
        <v>1085</v>
      </c>
      <c r="C1016">
        <v>78</v>
      </c>
      <c r="D1016">
        <v>55</v>
      </c>
      <c r="E1016">
        <v>60</v>
      </c>
      <c r="F1016">
        <v>81</v>
      </c>
      <c r="G1016">
        <v>36</v>
      </c>
      <c r="H1016">
        <v>70</v>
      </c>
      <c r="I1016">
        <v>72</v>
      </c>
      <c r="J1016">
        <v>60</v>
      </c>
      <c r="K1016">
        <v>65</v>
      </c>
      <c r="L1016">
        <v>70</v>
      </c>
      <c r="M1016">
        <v>14</v>
      </c>
      <c r="N1016">
        <v>29</v>
      </c>
      <c r="O1016">
        <v>43</v>
      </c>
      <c r="P1016">
        <v>24</v>
      </c>
      <c r="Q1016">
        <v>24</v>
      </c>
      <c r="R1016">
        <v>28</v>
      </c>
      <c r="S1016">
        <v>78</v>
      </c>
      <c r="T1016">
        <v>74</v>
      </c>
      <c r="U1016">
        <v>36</v>
      </c>
      <c r="V1016">
        <v>58</v>
      </c>
      <c r="W1016">
        <v>74</v>
      </c>
      <c r="X1016">
        <v>36</v>
      </c>
      <c r="Y1016">
        <v>26</v>
      </c>
      <c r="Z1016">
        <v>14</v>
      </c>
      <c r="AA1016">
        <v>3</v>
      </c>
      <c r="AB1016">
        <v>48</v>
      </c>
      <c r="AC1016">
        <v>29</v>
      </c>
      <c r="AD1016">
        <v>78</v>
      </c>
      <c r="AE1016">
        <v>71</v>
      </c>
      <c r="AF1016">
        <v>37</v>
      </c>
      <c r="AG1016">
        <v>41</v>
      </c>
      <c r="AH1016">
        <v>13</v>
      </c>
      <c r="AI1016">
        <v>213</v>
      </c>
      <c r="AJ1016">
        <v>8</v>
      </c>
      <c r="AK1016">
        <v>141</v>
      </c>
      <c r="AL1016">
        <v>1828</v>
      </c>
      <c r="AM1016">
        <v>1887</v>
      </c>
      <c r="AO1016">
        <v>17.815384615384616</v>
      </c>
      <c r="AP1016">
        <v>17.018181818181819</v>
      </c>
      <c r="AQ1016">
        <v>16.920000000000002</v>
      </c>
      <c r="AR1016">
        <v>13.777777777777779</v>
      </c>
      <c r="AS1016">
        <v>22.6</v>
      </c>
      <c r="AT1016">
        <v>15.48</v>
      </c>
      <c r="AU1016">
        <v>13.7</v>
      </c>
      <c r="AV1016">
        <v>13.02</v>
      </c>
      <c r="AW1016">
        <v>13.181538461538461</v>
      </c>
      <c r="AX1016">
        <v>16.559999999999999</v>
      </c>
      <c r="AY1016">
        <v>7.7142857142857144</v>
      </c>
      <c r="AZ1016">
        <v>16.386206896551727</v>
      </c>
      <c r="BA1016">
        <v>30.641860465116277</v>
      </c>
      <c r="BB1016">
        <v>29.4</v>
      </c>
      <c r="BC1016">
        <v>30.6</v>
      </c>
      <c r="BD1016">
        <v>32.271428571428572</v>
      </c>
      <c r="BE1016">
        <v>11.446153846153846</v>
      </c>
      <c r="BF1016">
        <v>19.16756756756757</v>
      </c>
      <c r="BG1016">
        <v>20.3</v>
      </c>
      <c r="BH1016">
        <v>14.4</v>
      </c>
      <c r="BI1016">
        <v>9.1945945945945944</v>
      </c>
      <c r="BJ1016">
        <v>18.100000000000001</v>
      </c>
      <c r="BK1016">
        <v>31.84615384615385</v>
      </c>
      <c r="BL1016">
        <v>31.628571428571433</v>
      </c>
      <c r="BM1016">
        <v>40.800000000000004</v>
      </c>
      <c r="BN1016">
        <v>21.075000000000003</v>
      </c>
      <c r="BO1016">
        <v>21.475862068965519</v>
      </c>
      <c r="BP1016">
        <v>7.7076923076923078</v>
      </c>
      <c r="BQ1016">
        <v>18.507042253521128</v>
      </c>
      <c r="BR1016">
        <v>32.302702702702703</v>
      </c>
      <c r="BS1016">
        <v>32.312195121951227</v>
      </c>
      <c r="BT1016">
        <v>28.523076923076925</v>
      </c>
      <c r="BU1016">
        <v>6.0338028169014084</v>
      </c>
      <c r="BV1016">
        <v>20.7</v>
      </c>
      <c r="BW1016">
        <v>14.042553191489363</v>
      </c>
      <c r="BX1016">
        <v>16.885339168490152</v>
      </c>
      <c r="BY1016">
        <v>19.641355757976378</v>
      </c>
      <c r="BZ1016">
        <v>1015</v>
      </c>
    </row>
    <row r="1017" spans="1:78" x14ac:dyDescent="0.25">
      <c r="A1017">
        <v>1016</v>
      </c>
      <c r="B1017" t="s">
        <v>1086</v>
      </c>
      <c r="C1017">
        <v>78</v>
      </c>
      <c r="D1017">
        <v>55</v>
      </c>
      <c r="E1017">
        <v>59</v>
      </c>
      <c r="F1017">
        <v>80</v>
      </c>
      <c r="G1017">
        <v>36</v>
      </c>
      <c r="H1017">
        <v>70</v>
      </c>
      <c r="I1017">
        <v>59</v>
      </c>
      <c r="J1017">
        <v>55</v>
      </c>
      <c r="K1017">
        <v>65</v>
      </c>
      <c r="L1017">
        <v>72</v>
      </c>
      <c r="M1017">
        <v>14</v>
      </c>
      <c r="N1017">
        <v>29</v>
      </c>
      <c r="O1017">
        <v>43</v>
      </c>
      <c r="P1017">
        <v>24</v>
      </c>
      <c r="Q1017">
        <v>24</v>
      </c>
      <c r="R1017">
        <v>28</v>
      </c>
      <c r="S1017">
        <v>78</v>
      </c>
      <c r="T1017">
        <v>75</v>
      </c>
      <c r="U1017">
        <v>36</v>
      </c>
      <c r="V1017">
        <v>48</v>
      </c>
      <c r="W1017">
        <v>72</v>
      </c>
      <c r="X1017">
        <v>36</v>
      </c>
      <c r="Y1017">
        <v>26</v>
      </c>
      <c r="Z1017">
        <v>14</v>
      </c>
      <c r="AA1017">
        <v>3</v>
      </c>
      <c r="AB1017">
        <v>48</v>
      </c>
      <c r="AC1017">
        <v>29</v>
      </c>
      <c r="AD1017">
        <v>81</v>
      </c>
      <c r="AE1017">
        <v>65</v>
      </c>
      <c r="AF1017">
        <v>38</v>
      </c>
      <c r="AG1017">
        <v>40</v>
      </c>
      <c r="AH1017">
        <v>14</v>
      </c>
      <c r="AI1017">
        <v>163</v>
      </c>
      <c r="AJ1017">
        <v>8</v>
      </c>
      <c r="AK1017">
        <v>140</v>
      </c>
      <c r="AL1017">
        <v>1813</v>
      </c>
      <c r="AM1017">
        <v>1805</v>
      </c>
      <c r="AO1017">
        <v>17.815384615384616</v>
      </c>
      <c r="AP1017">
        <v>17.018181818181819</v>
      </c>
      <c r="AQ1017">
        <v>17.206779661016949</v>
      </c>
      <c r="AR1017">
        <v>13.950000000000001</v>
      </c>
      <c r="AS1017">
        <v>22.6</v>
      </c>
      <c r="AT1017">
        <v>15.48</v>
      </c>
      <c r="AU1017">
        <v>16.71864406779661</v>
      </c>
      <c r="AV1017">
        <v>14.203636363636363</v>
      </c>
      <c r="AW1017">
        <v>13.181538461538461</v>
      </c>
      <c r="AX1017">
        <v>16.100000000000001</v>
      </c>
      <c r="AY1017">
        <v>7.7142857142857144</v>
      </c>
      <c r="AZ1017">
        <v>16.386206896551727</v>
      </c>
      <c r="BA1017">
        <v>30.641860465116277</v>
      </c>
      <c r="BB1017">
        <v>29.4</v>
      </c>
      <c r="BC1017">
        <v>30.6</v>
      </c>
      <c r="BD1017">
        <v>32.271428571428572</v>
      </c>
      <c r="BE1017">
        <v>11.446153846153846</v>
      </c>
      <c r="BF1017">
        <v>18.911999999999999</v>
      </c>
      <c r="BG1017">
        <v>20.3</v>
      </c>
      <c r="BH1017">
        <v>17.399999999999999</v>
      </c>
      <c r="BI1017">
        <v>9.4500000000000011</v>
      </c>
      <c r="BJ1017">
        <v>18.100000000000001</v>
      </c>
      <c r="BK1017">
        <v>31.84615384615385</v>
      </c>
      <c r="BL1017">
        <v>31.628571428571433</v>
      </c>
      <c r="BM1017">
        <v>40.800000000000004</v>
      </c>
      <c r="BN1017">
        <v>21.075000000000003</v>
      </c>
      <c r="BO1017">
        <v>21.475862068965519</v>
      </c>
      <c r="BP1017">
        <v>7.4222222222222216</v>
      </c>
      <c r="BQ1017">
        <v>20.215384615384615</v>
      </c>
      <c r="BR1017">
        <v>31.452631578947368</v>
      </c>
      <c r="BS1017">
        <v>33.119999999999997</v>
      </c>
      <c r="BT1017">
        <v>26.485714285714284</v>
      </c>
      <c r="BU1017">
        <v>7.8846625766871163</v>
      </c>
      <c r="BV1017">
        <v>20.7</v>
      </c>
      <c r="BW1017">
        <v>14.142857142857142</v>
      </c>
      <c r="BX1017">
        <v>17.02504136789851</v>
      </c>
      <c r="BY1017">
        <v>19.969169160643776</v>
      </c>
      <c r="BZ1017">
        <v>1016</v>
      </c>
    </row>
    <row r="1018" spans="1:78" x14ac:dyDescent="0.25">
      <c r="A1018">
        <v>1017</v>
      </c>
      <c r="B1018" t="s">
        <v>1087</v>
      </c>
      <c r="C1018">
        <v>87</v>
      </c>
      <c r="D1018">
        <v>54</v>
      </c>
      <c r="E1018">
        <v>58</v>
      </c>
      <c r="F1018">
        <v>78</v>
      </c>
      <c r="G1018">
        <v>36</v>
      </c>
      <c r="H1018">
        <v>70</v>
      </c>
      <c r="I1018">
        <v>53</v>
      </c>
      <c r="J1018">
        <v>54</v>
      </c>
      <c r="K1018">
        <v>65</v>
      </c>
      <c r="L1018">
        <v>70</v>
      </c>
      <c r="M1018">
        <v>14</v>
      </c>
      <c r="N1018">
        <v>29</v>
      </c>
      <c r="O1018">
        <v>43</v>
      </c>
      <c r="P1018">
        <v>24</v>
      </c>
      <c r="Q1018">
        <v>24</v>
      </c>
      <c r="R1018">
        <v>27</v>
      </c>
      <c r="S1018">
        <v>78</v>
      </c>
      <c r="T1018">
        <v>75</v>
      </c>
      <c r="U1018">
        <v>35</v>
      </c>
      <c r="V1018">
        <v>47</v>
      </c>
      <c r="W1018">
        <v>72</v>
      </c>
      <c r="X1018">
        <v>36</v>
      </c>
      <c r="Y1018">
        <v>26</v>
      </c>
      <c r="Z1018">
        <v>14</v>
      </c>
      <c r="AA1018">
        <v>3</v>
      </c>
      <c r="AB1018">
        <v>48</v>
      </c>
      <c r="AC1018">
        <v>27</v>
      </c>
      <c r="AD1018">
        <v>82</v>
      </c>
      <c r="AE1018">
        <v>65</v>
      </c>
      <c r="AF1018">
        <v>40</v>
      </c>
      <c r="AG1018">
        <v>46</v>
      </c>
      <c r="AH1018">
        <v>17</v>
      </c>
      <c r="AI1018">
        <v>164</v>
      </c>
      <c r="AJ1018">
        <v>8</v>
      </c>
      <c r="AK1018">
        <v>140</v>
      </c>
      <c r="AL1018">
        <v>1819</v>
      </c>
      <c r="AM1018">
        <v>1809</v>
      </c>
      <c r="AO1018">
        <v>15.972413793103449</v>
      </c>
      <c r="AP1018">
        <v>17.333333333333336</v>
      </c>
      <c r="AQ1018">
        <v>17.50344827586207</v>
      </c>
      <c r="AR1018">
        <v>14.307692307692308</v>
      </c>
      <c r="AS1018">
        <v>22.6</v>
      </c>
      <c r="AT1018">
        <v>15.48</v>
      </c>
      <c r="AU1018">
        <v>18.611320754716981</v>
      </c>
      <c r="AV1018">
        <v>14.466666666666665</v>
      </c>
      <c r="AW1018">
        <v>13.181538461538461</v>
      </c>
      <c r="AX1018">
        <v>16.559999999999999</v>
      </c>
      <c r="AY1018">
        <v>7.7142857142857144</v>
      </c>
      <c r="AZ1018">
        <v>16.386206896551727</v>
      </c>
      <c r="BA1018">
        <v>30.641860465116277</v>
      </c>
      <c r="BB1018">
        <v>29.4</v>
      </c>
      <c r="BC1018">
        <v>30.6</v>
      </c>
      <c r="BD1018">
        <v>33.466666666666669</v>
      </c>
      <c r="BE1018">
        <v>11.446153846153846</v>
      </c>
      <c r="BF1018">
        <v>18.911999999999999</v>
      </c>
      <c r="BG1018">
        <v>20.88</v>
      </c>
      <c r="BH1018">
        <v>17.770212765957446</v>
      </c>
      <c r="BI1018">
        <v>9.4500000000000011</v>
      </c>
      <c r="BJ1018">
        <v>18.100000000000001</v>
      </c>
      <c r="BK1018">
        <v>31.84615384615385</v>
      </c>
      <c r="BL1018">
        <v>31.628571428571433</v>
      </c>
      <c r="BM1018">
        <v>40.800000000000004</v>
      </c>
      <c r="BN1018">
        <v>21.075000000000003</v>
      </c>
      <c r="BO1018">
        <v>23.066666666666666</v>
      </c>
      <c r="BP1018">
        <v>7.331707317073171</v>
      </c>
      <c r="BQ1018">
        <v>20.215384615384615</v>
      </c>
      <c r="BR1018">
        <v>29.880000000000003</v>
      </c>
      <c r="BS1018">
        <v>28.8</v>
      </c>
      <c r="BT1018">
        <v>21.811764705882354</v>
      </c>
      <c r="BU1018">
        <v>7.8365853658536588</v>
      </c>
      <c r="BV1018">
        <v>20.7</v>
      </c>
      <c r="BW1018">
        <v>14.142857142857142</v>
      </c>
      <c r="BX1018">
        <v>16.968884002199012</v>
      </c>
      <c r="BY1018">
        <v>19.787475911743858</v>
      </c>
      <c r="BZ1018">
        <v>1017</v>
      </c>
    </row>
    <row r="1019" spans="1:78" x14ac:dyDescent="0.25">
      <c r="A1019">
        <v>1018</v>
      </c>
      <c r="B1019" t="s">
        <v>1088</v>
      </c>
      <c r="C1019">
        <v>87</v>
      </c>
      <c r="D1019">
        <v>54</v>
      </c>
      <c r="E1019">
        <v>57</v>
      </c>
      <c r="F1019">
        <v>80</v>
      </c>
      <c r="G1019">
        <v>36</v>
      </c>
      <c r="H1019">
        <v>69</v>
      </c>
      <c r="I1019">
        <v>53</v>
      </c>
      <c r="J1019">
        <v>70</v>
      </c>
      <c r="K1019">
        <v>65</v>
      </c>
      <c r="L1019">
        <v>70</v>
      </c>
      <c r="M1019">
        <v>14</v>
      </c>
      <c r="N1019">
        <v>29</v>
      </c>
      <c r="O1019">
        <v>43</v>
      </c>
      <c r="P1019">
        <v>24</v>
      </c>
      <c r="Q1019">
        <v>24</v>
      </c>
      <c r="R1019">
        <v>27</v>
      </c>
      <c r="S1019">
        <v>78</v>
      </c>
      <c r="T1019">
        <v>75</v>
      </c>
      <c r="U1019">
        <v>36</v>
      </c>
      <c r="V1019">
        <v>47</v>
      </c>
      <c r="W1019">
        <v>69</v>
      </c>
      <c r="X1019">
        <v>34</v>
      </c>
      <c r="Y1019">
        <v>26</v>
      </c>
      <c r="Z1019">
        <v>14</v>
      </c>
      <c r="AA1019">
        <v>3</v>
      </c>
      <c r="AB1019">
        <v>50</v>
      </c>
      <c r="AC1019">
        <v>27</v>
      </c>
      <c r="AD1019">
        <v>91</v>
      </c>
      <c r="AE1019">
        <v>65</v>
      </c>
      <c r="AF1019">
        <v>40</v>
      </c>
      <c r="AG1019">
        <v>46</v>
      </c>
      <c r="AH1019">
        <v>15</v>
      </c>
      <c r="AI1019">
        <v>219</v>
      </c>
      <c r="AJ1019">
        <v>6</v>
      </c>
      <c r="AK1019">
        <v>126</v>
      </c>
      <c r="AL1019">
        <v>1851</v>
      </c>
      <c r="AM1019">
        <v>1869</v>
      </c>
      <c r="AO1019">
        <v>15.972413793103449</v>
      </c>
      <c r="AP1019">
        <v>17.333333333333336</v>
      </c>
      <c r="AQ1019">
        <v>17.810526315789474</v>
      </c>
      <c r="AR1019">
        <v>13.950000000000001</v>
      </c>
      <c r="AS1019">
        <v>22.6</v>
      </c>
      <c r="AT1019">
        <v>15.704347826086956</v>
      </c>
      <c r="AU1019">
        <v>18.611320754716981</v>
      </c>
      <c r="AV1019">
        <v>11.16</v>
      </c>
      <c r="AW1019">
        <v>13.181538461538461</v>
      </c>
      <c r="AX1019">
        <v>16.559999999999999</v>
      </c>
      <c r="AY1019">
        <v>7.7142857142857144</v>
      </c>
      <c r="AZ1019">
        <v>16.386206896551727</v>
      </c>
      <c r="BA1019">
        <v>30.641860465116277</v>
      </c>
      <c r="BB1019">
        <v>29.4</v>
      </c>
      <c r="BC1019">
        <v>30.6</v>
      </c>
      <c r="BD1019">
        <v>33.466666666666669</v>
      </c>
      <c r="BE1019">
        <v>11.446153846153846</v>
      </c>
      <c r="BF1019">
        <v>18.911999999999999</v>
      </c>
      <c r="BG1019">
        <v>20.3</v>
      </c>
      <c r="BH1019">
        <v>17.770212765957446</v>
      </c>
      <c r="BI1019">
        <v>9.8608695652173921</v>
      </c>
      <c r="BJ1019">
        <v>19.164705882352941</v>
      </c>
      <c r="BK1019">
        <v>31.84615384615385</v>
      </c>
      <c r="BL1019">
        <v>31.628571428571433</v>
      </c>
      <c r="BM1019">
        <v>40.800000000000004</v>
      </c>
      <c r="BN1019">
        <v>20.231999999999999</v>
      </c>
      <c r="BO1019">
        <v>23.066666666666666</v>
      </c>
      <c r="BP1019">
        <v>6.6065934065934062</v>
      </c>
      <c r="BQ1019">
        <v>20.215384615384615</v>
      </c>
      <c r="BR1019">
        <v>29.880000000000003</v>
      </c>
      <c r="BS1019">
        <v>28.8</v>
      </c>
      <c r="BT1019">
        <v>24.72</v>
      </c>
      <c r="BU1019">
        <v>5.868493150684932</v>
      </c>
      <c r="BV1019">
        <v>27.6</v>
      </c>
      <c r="BW1019">
        <v>15.714285714285714</v>
      </c>
      <c r="BX1019">
        <v>16.675526742301457</v>
      </c>
      <c r="BY1019">
        <v>19.775692326381932</v>
      </c>
      <c r="BZ1019">
        <v>1018</v>
      </c>
    </row>
    <row r="1020" spans="1:78" x14ac:dyDescent="0.25">
      <c r="A1020">
        <v>1019</v>
      </c>
      <c r="B1020" t="s">
        <v>1089</v>
      </c>
      <c r="C1020">
        <v>87</v>
      </c>
      <c r="D1020">
        <v>54</v>
      </c>
      <c r="E1020">
        <v>57</v>
      </c>
      <c r="F1020">
        <v>81</v>
      </c>
      <c r="G1020">
        <v>36</v>
      </c>
      <c r="H1020">
        <v>70</v>
      </c>
      <c r="I1020">
        <v>53</v>
      </c>
      <c r="J1020">
        <v>75</v>
      </c>
      <c r="K1020">
        <v>66</v>
      </c>
      <c r="L1020">
        <v>74</v>
      </c>
      <c r="M1020">
        <v>14</v>
      </c>
      <c r="N1020">
        <v>29</v>
      </c>
      <c r="O1020">
        <v>41</v>
      </c>
      <c r="P1020">
        <v>24</v>
      </c>
      <c r="Q1020">
        <v>24</v>
      </c>
      <c r="R1020">
        <v>27</v>
      </c>
      <c r="S1020">
        <v>77</v>
      </c>
      <c r="T1020">
        <v>75</v>
      </c>
      <c r="U1020">
        <v>36</v>
      </c>
      <c r="V1020">
        <v>56</v>
      </c>
      <c r="W1020">
        <v>68</v>
      </c>
      <c r="X1020">
        <v>34</v>
      </c>
      <c r="Y1020">
        <v>26</v>
      </c>
      <c r="Z1020">
        <v>14</v>
      </c>
      <c r="AA1020">
        <v>3</v>
      </c>
      <c r="AB1020">
        <v>50</v>
      </c>
      <c r="AC1020">
        <v>26</v>
      </c>
      <c r="AD1020">
        <v>91</v>
      </c>
      <c r="AE1020">
        <v>65</v>
      </c>
      <c r="AF1020">
        <v>40</v>
      </c>
      <c r="AG1020">
        <v>44</v>
      </c>
      <c r="AH1020">
        <v>15</v>
      </c>
      <c r="AI1020">
        <v>206</v>
      </c>
      <c r="AJ1020">
        <v>8</v>
      </c>
      <c r="AK1020">
        <v>125</v>
      </c>
      <c r="AL1020">
        <v>1854</v>
      </c>
      <c r="AM1020">
        <v>1871</v>
      </c>
      <c r="AO1020">
        <v>15.972413793103449</v>
      </c>
      <c r="AP1020">
        <v>17.333333333333336</v>
      </c>
      <c r="AQ1020">
        <v>17.810526315789474</v>
      </c>
      <c r="AR1020">
        <v>13.777777777777779</v>
      </c>
      <c r="AS1020">
        <v>22.6</v>
      </c>
      <c r="AT1020">
        <v>15.48</v>
      </c>
      <c r="AU1020">
        <v>18.611320754716981</v>
      </c>
      <c r="AV1020">
        <v>10.416</v>
      </c>
      <c r="AW1020">
        <v>12.981818181818182</v>
      </c>
      <c r="AX1020">
        <v>15.664864864864867</v>
      </c>
      <c r="AY1020">
        <v>7.7142857142857144</v>
      </c>
      <c r="AZ1020">
        <v>16.386206896551727</v>
      </c>
      <c r="BA1020">
        <v>32.136585365853662</v>
      </c>
      <c r="BB1020">
        <v>29.4</v>
      </c>
      <c r="BC1020">
        <v>30.6</v>
      </c>
      <c r="BD1020">
        <v>33.466666666666669</v>
      </c>
      <c r="BE1020">
        <v>11.594805194805195</v>
      </c>
      <c r="BF1020">
        <v>18.911999999999999</v>
      </c>
      <c r="BG1020">
        <v>20.3</v>
      </c>
      <c r="BH1020">
        <v>14.914285714285716</v>
      </c>
      <c r="BI1020">
        <v>10.005882352941176</v>
      </c>
      <c r="BJ1020">
        <v>19.164705882352941</v>
      </c>
      <c r="BK1020">
        <v>31.84615384615385</v>
      </c>
      <c r="BL1020">
        <v>31.628571428571433</v>
      </c>
      <c r="BM1020">
        <v>40.800000000000004</v>
      </c>
      <c r="BN1020">
        <v>20.231999999999999</v>
      </c>
      <c r="BO1020">
        <v>23.953846153846154</v>
      </c>
      <c r="BP1020">
        <v>6.6065934065934062</v>
      </c>
      <c r="BQ1020">
        <v>20.215384615384615</v>
      </c>
      <c r="BR1020">
        <v>29.880000000000003</v>
      </c>
      <c r="BS1020">
        <v>30.109090909090909</v>
      </c>
      <c r="BT1020">
        <v>24.72</v>
      </c>
      <c r="BU1020">
        <v>6.2388349514563108</v>
      </c>
      <c r="BV1020">
        <v>20.7</v>
      </c>
      <c r="BW1020">
        <v>15.840000000000002</v>
      </c>
      <c r="BX1020">
        <v>16.648543689320388</v>
      </c>
      <c r="BY1020">
        <v>19.758176237070657</v>
      </c>
      <c r="BZ1020">
        <v>1019</v>
      </c>
    </row>
    <row r="1021" spans="1:78" x14ac:dyDescent="0.25">
      <c r="A1021">
        <v>1020</v>
      </c>
      <c r="B1021" t="s">
        <v>1090</v>
      </c>
      <c r="C1021">
        <v>89</v>
      </c>
      <c r="D1021">
        <v>55</v>
      </c>
      <c r="E1021">
        <v>59</v>
      </c>
      <c r="F1021">
        <v>82</v>
      </c>
      <c r="G1021">
        <v>35</v>
      </c>
      <c r="H1021">
        <v>70</v>
      </c>
      <c r="I1021">
        <v>54</v>
      </c>
      <c r="J1021">
        <v>75</v>
      </c>
      <c r="K1021">
        <v>67</v>
      </c>
      <c r="L1021">
        <v>71</v>
      </c>
      <c r="M1021">
        <v>15</v>
      </c>
      <c r="N1021">
        <v>29</v>
      </c>
      <c r="O1021">
        <v>41</v>
      </c>
      <c r="P1021">
        <v>24</v>
      </c>
      <c r="Q1021">
        <v>24</v>
      </c>
      <c r="R1021">
        <v>27</v>
      </c>
      <c r="S1021">
        <v>77</v>
      </c>
      <c r="T1021">
        <v>77</v>
      </c>
      <c r="U1021">
        <v>36</v>
      </c>
      <c r="V1021">
        <v>52</v>
      </c>
      <c r="W1021">
        <v>74</v>
      </c>
      <c r="X1021">
        <v>35</v>
      </c>
      <c r="Y1021">
        <v>26</v>
      </c>
      <c r="Z1021">
        <v>14</v>
      </c>
      <c r="AA1021">
        <v>3</v>
      </c>
      <c r="AB1021">
        <v>50</v>
      </c>
      <c r="AC1021">
        <v>27</v>
      </c>
      <c r="AD1021">
        <v>116</v>
      </c>
      <c r="AE1021">
        <v>65</v>
      </c>
      <c r="AF1021">
        <v>40</v>
      </c>
      <c r="AG1021">
        <v>45</v>
      </c>
      <c r="AH1021">
        <v>19</v>
      </c>
      <c r="AI1021">
        <v>231</v>
      </c>
      <c r="AJ1021">
        <v>8</v>
      </c>
      <c r="AK1021">
        <v>126</v>
      </c>
      <c r="AL1021">
        <v>1890</v>
      </c>
      <c r="AM1021">
        <v>1938</v>
      </c>
      <c r="AO1021">
        <v>15.613483146067418</v>
      </c>
      <c r="AP1021">
        <v>17.018181818181819</v>
      </c>
      <c r="AQ1021">
        <v>17.206779661016949</v>
      </c>
      <c r="AR1021">
        <v>13.609756097560975</v>
      </c>
      <c r="AS1021">
        <v>23.245714285714286</v>
      </c>
      <c r="AT1021">
        <v>15.48</v>
      </c>
      <c r="AU1021">
        <v>18.266666666666669</v>
      </c>
      <c r="AV1021">
        <v>10.416</v>
      </c>
      <c r="AW1021">
        <v>12.788059701492537</v>
      </c>
      <c r="AX1021">
        <v>16.326760563380283</v>
      </c>
      <c r="AY1021">
        <v>7.2</v>
      </c>
      <c r="AZ1021">
        <v>16.386206896551727</v>
      </c>
      <c r="BA1021">
        <v>32.136585365853662</v>
      </c>
      <c r="BB1021">
        <v>29.4</v>
      </c>
      <c r="BC1021">
        <v>30.6</v>
      </c>
      <c r="BD1021">
        <v>33.466666666666669</v>
      </c>
      <c r="BE1021">
        <v>11.594805194805195</v>
      </c>
      <c r="BF1021">
        <v>18.42077922077922</v>
      </c>
      <c r="BG1021">
        <v>20.3</v>
      </c>
      <c r="BH1021">
        <v>16.061538461538461</v>
      </c>
      <c r="BI1021">
        <v>9.1945945945945944</v>
      </c>
      <c r="BJ1021">
        <v>18.617142857142859</v>
      </c>
      <c r="BK1021">
        <v>31.84615384615385</v>
      </c>
      <c r="BL1021">
        <v>31.628571428571433</v>
      </c>
      <c r="BM1021">
        <v>40.800000000000004</v>
      </c>
      <c r="BN1021">
        <v>20.231999999999999</v>
      </c>
      <c r="BO1021">
        <v>23.066666666666666</v>
      </c>
      <c r="BP1021">
        <v>5.1827586206896559</v>
      </c>
      <c r="BQ1021">
        <v>20.215384615384615</v>
      </c>
      <c r="BR1021">
        <v>29.880000000000003</v>
      </c>
      <c r="BS1021">
        <v>29.439999999999998</v>
      </c>
      <c r="BT1021">
        <v>19.515789473684212</v>
      </c>
      <c r="BU1021">
        <v>5.5636363636363635</v>
      </c>
      <c r="BV1021">
        <v>20.7</v>
      </c>
      <c r="BW1021">
        <v>15.714285714285714</v>
      </c>
      <c r="BX1021">
        <v>16.331428571428571</v>
      </c>
      <c r="BY1021">
        <v>19.536193806069225</v>
      </c>
      <c r="BZ1021">
        <v>1020</v>
      </c>
    </row>
    <row r="1022" spans="1:78" x14ac:dyDescent="0.25">
      <c r="A1022">
        <v>1021</v>
      </c>
      <c r="B1022" t="s">
        <v>1091</v>
      </c>
      <c r="C1022">
        <v>89</v>
      </c>
      <c r="D1022">
        <v>55</v>
      </c>
      <c r="E1022">
        <v>59</v>
      </c>
      <c r="F1022">
        <v>81</v>
      </c>
      <c r="G1022">
        <v>36</v>
      </c>
      <c r="H1022">
        <v>69</v>
      </c>
      <c r="I1022">
        <v>53</v>
      </c>
      <c r="J1022">
        <v>74</v>
      </c>
      <c r="K1022">
        <v>67</v>
      </c>
      <c r="L1022">
        <v>71</v>
      </c>
      <c r="M1022">
        <v>15</v>
      </c>
      <c r="N1022">
        <v>29</v>
      </c>
      <c r="O1022">
        <v>41</v>
      </c>
      <c r="P1022">
        <v>24</v>
      </c>
      <c r="Q1022">
        <v>24</v>
      </c>
      <c r="R1022">
        <v>27</v>
      </c>
      <c r="S1022">
        <v>78</v>
      </c>
      <c r="T1022">
        <v>77</v>
      </c>
      <c r="U1022">
        <v>36</v>
      </c>
      <c r="V1022">
        <v>51</v>
      </c>
      <c r="W1022">
        <v>73</v>
      </c>
      <c r="X1022">
        <v>35</v>
      </c>
      <c r="Y1022">
        <v>26</v>
      </c>
      <c r="Z1022">
        <v>14</v>
      </c>
      <c r="AA1022">
        <v>3</v>
      </c>
      <c r="AB1022">
        <v>50</v>
      </c>
      <c r="AC1022">
        <v>26</v>
      </c>
      <c r="AD1022">
        <v>116</v>
      </c>
      <c r="AE1022">
        <v>64</v>
      </c>
      <c r="AF1022">
        <v>41</v>
      </c>
      <c r="AG1022">
        <v>45</v>
      </c>
      <c r="AH1022">
        <v>19</v>
      </c>
      <c r="AI1022">
        <v>158</v>
      </c>
      <c r="AJ1022">
        <v>8</v>
      </c>
      <c r="AK1022">
        <v>125</v>
      </c>
      <c r="AL1022">
        <v>1854</v>
      </c>
      <c r="AM1022">
        <v>1859</v>
      </c>
      <c r="AO1022">
        <v>15.613483146067418</v>
      </c>
      <c r="AP1022">
        <v>17.018181818181819</v>
      </c>
      <c r="AQ1022">
        <v>17.206779661016949</v>
      </c>
      <c r="AR1022">
        <v>13.777777777777779</v>
      </c>
      <c r="AS1022">
        <v>22.6</v>
      </c>
      <c r="AT1022">
        <v>15.704347826086956</v>
      </c>
      <c r="AU1022">
        <v>18.611320754716981</v>
      </c>
      <c r="AV1022">
        <v>10.556756756756757</v>
      </c>
      <c r="AW1022">
        <v>12.788059701492537</v>
      </c>
      <c r="AX1022">
        <v>16.326760563380283</v>
      </c>
      <c r="AY1022">
        <v>7.2</v>
      </c>
      <c r="AZ1022">
        <v>16.386206896551727</v>
      </c>
      <c r="BA1022">
        <v>32.136585365853662</v>
      </c>
      <c r="BB1022">
        <v>29.4</v>
      </c>
      <c r="BC1022">
        <v>30.6</v>
      </c>
      <c r="BD1022">
        <v>33.466666666666669</v>
      </c>
      <c r="BE1022">
        <v>11.446153846153846</v>
      </c>
      <c r="BF1022">
        <v>18.42077922077922</v>
      </c>
      <c r="BG1022">
        <v>20.3</v>
      </c>
      <c r="BH1022">
        <v>16.376470588235293</v>
      </c>
      <c r="BI1022">
        <v>9.3205479452054796</v>
      </c>
      <c r="BJ1022">
        <v>18.617142857142859</v>
      </c>
      <c r="BK1022">
        <v>31.84615384615385</v>
      </c>
      <c r="BL1022">
        <v>31.628571428571433</v>
      </c>
      <c r="BM1022">
        <v>40.800000000000004</v>
      </c>
      <c r="BN1022">
        <v>20.231999999999999</v>
      </c>
      <c r="BO1022">
        <v>23.953846153846154</v>
      </c>
      <c r="BP1022">
        <v>5.1827586206896559</v>
      </c>
      <c r="BQ1022">
        <v>20.53125</v>
      </c>
      <c r="BR1022">
        <v>29.151219512195123</v>
      </c>
      <c r="BS1022">
        <v>29.439999999999998</v>
      </c>
      <c r="BT1022">
        <v>19.515789473684212</v>
      </c>
      <c r="BU1022">
        <v>8.1341772151898741</v>
      </c>
      <c r="BV1022">
        <v>20.7</v>
      </c>
      <c r="BW1022">
        <v>15.840000000000002</v>
      </c>
      <c r="BX1022">
        <v>16.648543689320388</v>
      </c>
      <c r="BY1022">
        <v>19.67292241142804</v>
      </c>
      <c r="BZ1022">
        <v>1021</v>
      </c>
    </row>
    <row r="1023" spans="1:78" x14ac:dyDescent="0.25">
      <c r="A1023">
        <v>1022</v>
      </c>
      <c r="B1023" t="s">
        <v>1092</v>
      </c>
      <c r="C1023">
        <v>89</v>
      </c>
      <c r="D1023">
        <v>55</v>
      </c>
      <c r="E1023">
        <v>58</v>
      </c>
      <c r="F1023">
        <v>80</v>
      </c>
      <c r="G1023">
        <v>35</v>
      </c>
      <c r="H1023">
        <v>69</v>
      </c>
      <c r="I1023">
        <v>53</v>
      </c>
      <c r="J1023">
        <v>74</v>
      </c>
      <c r="K1023">
        <v>67</v>
      </c>
      <c r="L1023">
        <v>71</v>
      </c>
      <c r="M1023">
        <v>15</v>
      </c>
      <c r="N1023">
        <v>29</v>
      </c>
      <c r="O1023">
        <v>41</v>
      </c>
      <c r="P1023">
        <v>24</v>
      </c>
      <c r="Q1023">
        <v>24</v>
      </c>
      <c r="R1023">
        <v>27</v>
      </c>
      <c r="S1023">
        <v>83</v>
      </c>
      <c r="T1023">
        <v>77</v>
      </c>
      <c r="U1023">
        <v>36</v>
      </c>
      <c r="V1023">
        <v>58</v>
      </c>
      <c r="W1023">
        <v>79</v>
      </c>
      <c r="X1023">
        <v>35</v>
      </c>
      <c r="Y1023">
        <v>26</v>
      </c>
      <c r="Z1023">
        <v>14</v>
      </c>
      <c r="AA1023">
        <v>3</v>
      </c>
      <c r="AB1023">
        <v>50</v>
      </c>
      <c r="AC1023">
        <v>27</v>
      </c>
      <c r="AD1023">
        <v>139</v>
      </c>
      <c r="AE1023">
        <v>63</v>
      </c>
      <c r="AF1023">
        <v>40</v>
      </c>
      <c r="AG1023">
        <v>45</v>
      </c>
      <c r="AH1023">
        <v>20</v>
      </c>
      <c r="AI1023">
        <v>228</v>
      </c>
      <c r="AJ1023">
        <v>8</v>
      </c>
      <c r="AK1023">
        <v>122</v>
      </c>
      <c r="AL1023">
        <v>1924</v>
      </c>
      <c r="AM1023">
        <v>1964</v>
      </c>
      <c r="AO1023">
        <v>15.613483146067418</v>
      </c>
      <c r="AP1023">
        <v>17.018181818181819</v>
      </c>
      <c r="AQ1023">
        <v>17.50344827586207</v>
      </c>
      <c r="AR1023">
        <v>13.950000000000001</v>
      </c>
      <c r="AS1023">
        <v>23.245714285714286</v>
      </c>
      <c r="AT1023">
        <v>15.704347826086956</v>
      </c>
      <c r="AU1023">
        <v>18.611320754716981</v>
      </c>
      <c r="AV1023">
        <v>10.556756756756757</v>
      </c>
      <c r="AW1023">
        <v>12.788059701492537</v>
      </c>
      <c r="AX1023">
        <v>16.326760563380283</v>
      </c>
      <c r="AY1023">
        <v>7.2</v>
      </c>
      <c r="AZ1023">
        <v>16.386206896551727</v>
      </c>
      <c r="BA1023">
        <v>32.136585365853662</v>
      </c>
      <c r="BB1023">
        <v>29.4</v>
      </c>
      <c r="BC1023">
        <v>30.6</v>
      </c>
      <c r="BD1023">
        <v>33.466666666666669</v>
      </c>
      <c r="BE1023">
        <v>10.756626506024096</v>
      </c>
      <c r="BF1023">
        <v>18.42077922077922</v>
      </c>
      <c r="BG1023">
        <v>20.3</v>
      </c>
      <c r="BH1023">
        <v>14.4</v>
      </c>
      <c r="BI1023">
        <v>8.612658227848101</v>
      </c>
      <c r="BJ1023">
        <v>18.617142857142859</v>
      </c>
      <c r="BK1023">
        <v>31.84615384615385</v>
      </c>
      <c r="BL1023">
        <v>31.628571428571433</v>
      </c>
      <c r="BM1023">
        <v>40.800000000000004</v>
      </c>
      <c r="BN1023">
        <v>20.231999999999999</v>
      </c>
      <c r="BO1023">
        <v>23.066666666666666</v>
      </c>
      <c r="BP1023">
        <v>4.325179856115108</v>
      </c>
      <c r="BQ1023">
        <v>20.857142857142858</v>
      </c>
      <c r="BR1023">
        <v>29.880000000000003</v>
      </c>
      <c r="BS1023">
        <v>29.439999999999998</v>
      </c>
      <c r="BT1023">
        <v>18.540000000000003</v>
      </c>
      <c r="BU1023">
        <v>5.6368421052631588</v>
      </c>
      <c r="BV1023">
        <v>20.7</v>
      </c>
      <c r="BW1023">
        <v>16.229508196721312</v>
      </c>
      <c r="BX1023">
        <v>16.042827442827445</v>
      </c>
      <c r="BY1023">
        <v>19.533667527062413</v>
      </c>
      <c r="BZ1023">
        <v>1022</v>
      </c>
    </row>
    <row r="1024" spans="1:78" x14ac:dyDescent="0.25">
      <c r="A1024">
        <v>1023</v>
      </c>
      <c r="B1024" t="s">
        <v>1093</v>
      </c>
      <c r="C1024">
        <v>89</v>
      </c>
      <c r="D1024">
        <v>55</v>
      </c>
      <c r="E1024">
        <v>59</v>
      </c>
      <c r="F1024">
        <v>81</v>
      </c>
      <c r="G1024">
        <v>35</v>
      </c>
      <c r="H1024">
        <v>71</v>
      </c>
      <c r="I1024">
        <v>54</v>
      </c>
      <c r="J1024">
        <v>75</v>
      </c>
      <c r="K1024">
        <v>72</v>
      </c>
      <c r="L1024">
        <v>75</v>
      </c>
      <c r="M1024">
        <v>14</v>
      </c>
      <c r="N1024">
        <v>29</v>
      </c>
      <c r="O1024">
        <v>41</v>
      </c>
      <c r="P1024">
        <v>24</v>
      </c>
      <c r="Q1024">
        <v>24</v>
      </c>
      <c r="R1024">
        <v>27</v>
      </c>
      <c r="S1024">
        <v>83</v>
      </c>
      <c r="T1024">
        <v>75</v>
      </c>
      <c r="U1024">
        <v>36</v>
      </c>
      <c r="V1024">
        <v>57</v>
      </c>
      <c r="W1024">
        <v>76</v>
      </c>
      <c r="X1024">
        <v>34</v>
      </c>
      <c r="Y1024">
        <v>26</v>
      </c>
      <c r="Z1024">
        <v>14</v>
      </c>
      <c r="AA1024">
        <v>3</v>
      </c>
      <c r="AB1024">
        <v>58</v>
      </c>
      <c r="AC1024">
        <v>27</v>
      </c>
      <c r="AD1024">
        <v>139</v>
      </c>
      <c r="AE1024">
        <v>63</v>
      </c>
      <c r="AF1024">
        <v>41</v>
      </c>
      <c r="AG1024">
        <v>46</v>
      </c>
      <c r="AH1024">
        <v>20</v>
      </c>
      <c r="AI1024">
        <v>226</v>
      </c>
      <c r="AJ1024">
        <v>8</v>
      </c>
      <c r="AK1024">
        <v>122</v>
      </c>
      <c r="AL1024">
        <v>1919</v>
      </c>
      <c r="AM1024">
        <v>1979</v>
      </c>
      <c r="AO1024">
        <v>15.613483146067418</v>
      </c>
      <c r="AP1024">
        <v>17.018181818181819</v>
      </c>
      <c r="AQ1024">
        <v>17.206779661016949</v>
      </c>
      <c r="AR1024">
        <v>13.777777777777779</v>
      </c>
      <c r="AS1024">
        <v>23.245714285714286</v>
      </c>
      <c r="AT1024">
        <v>15.261971830985916</v>
      </c>
      <c r="AU1024">
        <v>18.266666666666669</v>
      </c>
      <c r="AV1024">
        <v>10.416</v>
      </c>
      <c r="AW1024">
        <v>11.9</v>
      </c>
      <c r="AX1024">
        <v>15.456</v>
      </c>
      <c r="AY1024">
        <v>7.7142857142857144</v>
      </c>
      <c r="AZ1024">
        <v>16.386206896551727</v>
      </c>
      <c r="BA1024">
        <v>32.136585365853662</v>
      </c>
      <c r="BB1024">
        <v>29.4</v>
      </c>
      <c r="BC1024">
        <v>30.6</v>
      </c>
      <c r="BD1024">
        <v>33.466666666666669</v>
      </c>
      <c r="BE1024">
        <v>10.756626506024096</v>
      </c>
      <c r="BF1024">
        <v>18.911999999999999</v>
      </c>
      <c r="BG1024">
        <v>20.3</v>
      </c>
      <c r="BH1024">
        <v>14.65263157894737</v>
      </c>
      <c r="BI1024">
        <v>8.9526315789473685</v>
      </c>
      <c r="BJ1024">
        <v>19.164705882352941</v>
      </c>
      <c r="BK1024">
        <v>31.84615384615385</v>
      </c>
      <c r="BL1024">
        <v>31.628571428571433</v>
      </c>
      <c r="BM1024">
        <v>40.800000000000004</v>
      </c>
      <c r="BN1024">
        <v>17.441379310344828</v>
      </c>
      <c r="BO1024">
        <v>23.066666666666666</v>
      </c>
      <c r="BP1024">
        <v>4.325179856115108</v>
      </c>
      <c r="BQ1024">
        <v>20.857142857142858</v>
      </c>
      <c r="BR1024">
        <v>29.151219512195123</v>
      </c>
      <c r="BS1024">
        <v>28.8</v>
      </c>
      <c r="BT1024">
        <v>18.540000000000003</v>
      </c>
      <c r="BU1024">
        <v>5.686725663716814</v>
      </c>
      <c r="BV1024">
        <v>20.7</v>
      </c>
      <c r="BW1024">
        <v>16.229508196721312</v>
      </c>
      <c r="BX1024">
        <v>16.084627410109434</v>
      </c>
      <c r="BY1024">
        <v>19.335415333313339</v>
      </c>
      <c r="BZ1024">
        <v>1023</v>
      </c>
    </row>
    <row r="1025" spans="1:78" x14ac:dyDescent="0.25">
      <c r="A1025">
        <v>1024</v>
      </c>
      <c r="B1025" t="s">
        <v>1094</v>
      </c>
      <c r="C1025">
        <v>89</v>
      </c>
      <c r="D1025">
        <v>55</v>
      </c>
      <c r="E1025">
        <v>58</v>
      </c>
      <c r="F1025">
        <v>80</v>
      </c>
      <c r="G1025">
        <v>35</v>
      </c>
      <c r="H1025">
        <v>70</v>
      </c>
      <c r="I1025">
        <v>55</v>
      </c>
      <c r="J1025">
        <v>75</v>
      </c>
      <c r="K1025">
        <v>71</v>
      </c>
      <c r="L1025">
        <v>76</v>
      </c>
      <c r="M1025">
        <v>14</v>
      </c>
      <c r="N1025">
        <v>29</v>
      </c>
      <c r="O1025">
        <v>41</v>
      </c>
      <c r="P1025">
        <v>24</v>
      </c>
      <c r="Q1025">
        <v>24</v>
      </c>
      <c r="R1025">
        <v>30</v>
      </c>
      <c r="S1025">
        <v>61</v>
      </c>
      <c r="T1025">
        <v>77</v>
      </c>
      <c r="U1025">
        <v>39</v>
      </c>
      <c r="V1025">
        <v>59</v>
      </c>
      <c r="W1025">
        <v>74</v>
      </c>
      <c r="X1025">
        <v>36</v>
      </c>
      <c r="Y1025">
        <v>26</v>
      </c>
      <c r="Z1025">
        <v>14</v>
      </c>
      <c r="AA1025">
        <v>3</v>
      </c>
      <c r="AB1025">
        <v>58</v>
      </c>
      <c r="AC1025">
        <v>27</v>
      </c>
      <c r="AD1025">
        <v>102</v>
      </c>
      <c r="AE1025">
        <v>63</v>
      </c>
      <c r="AF1025">
        <v>39</v>
      </c>
      <c r="AG1025">
        <v>48</v>
      </c>
      <c r="AH1025">
        <v>19</v>
      </c>
      <c r="AI1025">
        <v>226</v>
      </c>
      <c r="AJ1025">
        <v>8</v>
      </c>
      <c r="AK1025">
        <v>123</v>
      </c>
      <c r="AL1025">
        <v>1905</v>
      </c>
      <c r="AM1025">
        <v>1928</v>
      </c>
      <c r="AO1025">
        <v>15.613483146067418</v>
      </c>
      <c r="AP1025">
        <v>17.018181818181819</v>
      </c>
      <c r="AQ1025">
        <v>17.50344827586207</v>
      </c>
      <c r="AR1025">
        <v>13.950000000000001</v>
      </c>
      <c r="AS1025">
        <v>23.245714285714286</v>
      </c>
      <c r="AT1025">
        <v>15.48</v>
      </c>
      <c r="AU1025">
        <v>17.934545454545454</v>
      </c>
      <c r="AV1025">
        <v>10.416</v>
      </c>
      <c r="AW1025">
        <v>12.067605633802817</v>
      </c>
      <c r="AX1025">
        <v>15.252631578947367</v>
      </c>
      <c r="AY1025">
        <v>7.7142857142857144</v>
      </c>
      <c r="AZ1025">
        <v>16.386206896551727</v>
      </c>
      <c r="BA1025">
        <v>32.136585365853662</v>
      </c>
      <c r="BB1025">
        <v>29.4</v>
      </c>
      <c r="BC1025">
        <v>30.6</v>
      </c>
      <c r="BD1025">
        <v>30.12</v>
      </c>
      <c r="BE1025">
        <v>14.636065573770493</v>
      </c>
      <c r="BF1025">
        <v>18.42077922077922</v>
      </c>
      <c r="BG1025">
        <v>18.738461538461539</v>
      </c>
      <c r="BH1025">
        <v>14.155932203389831</v>
      </c>
      <c r="BI1025">
        <v>9.1945945945945944</v>
      </c>
      <c r="BJ1025">
        <v>18.100000000000001</v>
      </c>
      <c r="BK1025">
        <v>31.84615384615385</v>
      </c>
      <c r="BL1025">
        <v>31.628571428571433</v>
      </c>
      <c r="BM1025">
        <v>40.800000000000004</v>
      </c>
      <c r="BN1025">
        <v>17.441379310344828</v>
      </c>
      <c r="BO1025">
        <v>23.066666666666666</v>
      </c>
      <c r="BP1025">
        <v>5.8941176470588239</v>
      </c>
      <c r="BQ1025">
        <v>20.857142857142858</v>
      </c>
      <c r="BR1025">
        <v>30.646153846153847</v>
      </c>
      <c r="BS1025">
        <v>27.6</v>
      </c>
      <c r="BT1025">
        <v>19.515789473684212</v>
      </c>
      <c r="BU1025">
        <v>5.686725663716814</v>
      </c>
      <c r="BV1025">
        <v>20.7</v>
      </c>
      <c r="BW1025">
        <v>16.097560975609756</v>
      </c>
      <c r="BX1025">
        <v>16.202834645669292</v>
      </c>
      <c r="BY1025">
        <v>19.30976635026202</v>
      </c>
      <c r="BZ1025">
        <v>1024</v>
      </c>
    </row>
    <row r="1026" spans="1:78" x14ac:dyDescent="0.25">
      <c r="A1026">
        <v>1025</v>
      </c>
      <c r="B1026" t="s">
        <v>1095</v>
      </c>
      <c r="C1026">
        <v>92</v>
      </c>
      <c r="D1026">
        <v>56</v>
      </c>
      <c r="E1026">
        <v>58</v>
      </c>
      <c r="F1026">
        <v>81</v>
      </c>
      <c r="G1026">
        <v>35</v>
      </c>
      <c r="H1026">
        <v>69</v>
      </c>
      <c r="I1026">
        <v>55</v>
      </c>
      <c r="J1026">
        <v>75</v>
      </c>
      <c r="K1026">
        <v>69</v>
      </c>
      <c r="L1026">
        <v>72</v>
      </c>
      <c r="M1026">
        <v>15</v>
      </c>
      <c r="N1026">
        <v>29</v>
      </c>
      <c r="O1026">
        <v>41</v>
      </c>
      <c r="P1026">
        <v>24</v>
      </c>
      <c r="Q1026">
        <v>24</v>
      </c>
      <c r="R1026">
        <v>30</v>
      </c>
      <c r="S1026">
        <v>61</v>
      </c>
      <c r="T1026">
        <v>76</v>
      </c>
      <c r="U1026">
        <v>38</v>
      </c>
      <c r="V1026">
        <v>61</v>
      </c>
      <c r="W1026">
        <v>74</v>
      </c>
      <c r="X1026">
        <v>36</v>
      </c>
      <c r="Y1026">
        <v>26</v>
      </c>
      <c r="Z1026">
        <v>14</v>
      </c>
      <c r="AA1026">
        <v>3</v>
      </c>
      <c r="AB1026">
        <v>58</v>
      </c>
      <c r="AC1026">
        <v>27</v>
      </c>
      <c r="AD1026">
        <v>126</v>
      </c>
      <c r="AE1026">
        <v>63</v>
      </c>
      <c r="AF1026">
        <v>38</v>
      </c>
      <c r="AG1026">
        <v>49</v>
      </c>
      <c r="AH1026">
        <v>19</v>
      </c>
      <c r="AI1026">
        <v>309</v>
      </c>
      <c r="AJ1026">
        <v>8</v>
      </c>
      <c r="AK1026">
        <v>125</v>
      </c>
      <c r="AL1026">
        <v>1958</v>
      </c>
      <c r="AM1026">
        <v>2036</v>
      </c>
      <c r="AO1026">
        <v>15.104347826086958</v>
      </c>
      <c r="AP1026">
        <v>16.714285714285715</v>
      </c>
      <c r="AQ1026">
        <v>17.50344827586207</v>
      </c>
      <c r="AR1026">
        <v>13.777777777777779</v>
      </c>
      <c r="AS1026">
        <v>23.245714285714286</v>
      </c>
      <c r="AT1026">
        <v>15.704347826086956</v>
      </c>
      <c r="AU1026">
        <v>17.934545454545454</v>
      </c>
      <c r="AV1026">
        <v>10.416</v>
      </c>
      <c r="AW1026">
        <v>12.417391304347827</v>
      </c>
      <c r="AX1026">
        <v>16.100000000000001</v>
      </c>
      <c r="AY1026">
        <v>7.2</v>
      </c>
      <c r="AZ1026">
        <v>16.386206896551727</v>
      </c>
      <c r="BA1026">
        <v>32.136585365853662</v>
      </c>
      <c r="BB1026">
        <v>29.4</v>
      </c>
      <c r="BC1026">
        <v>30.6</v>
      </c>
      <c r="BD1026">
        <v>30.12</v>
      </c>
      <c r="BE1026">
        <v>14.636065573770493</v>
      </c>
      <c r="BF1026">
        <v>18.663157894736841</v>
      </c>
      <c r="BG1026">
        <v>19.231578947368423</v>
      </c>
      <c r="BH1026">
        <v>13.691803278688525</v>
      </c>
      <c r="BI1026">
        <v>9.1945945945945944</v>
      </c>
      <c r="BJ1026">
        <v>18.100000000000001</v>
      </c>
      <c r="BK1026">
        <v>31.84615384615385</v>
      </c>
      <c r="BL1026">
        <v>31.628571428571433</v>
      </c>
      <c r="BM1026">
        <v>40.800000000000004</v>
      </c>
      <c r="BN1026">
        <v>17.441379310344828</v>
      </c>
      <c r="BO1026">
        <v>23.066666666666666</v>
      </c>
      <c r="BP1026">
        <v>4.7714285714285714</v>
      </c>
      <c r="BQ1026">
        <v>20.857142857142858</v>
      </c>
      <c r="BR1026">
        <v>31.452631578947368</v>
      </c>
      <c r="BS1026">
        <v>27.036734693877552</v>
      </c>
      <c r="BT1026">
        <v>19.515789473684212</v>
      </c>
      <c r="BU1026">
        <v>4.1592233009708739</v>
      </c>
      <c r="BV1026">
        <v>20.7</v>
      </c>
      <c r="BW1026">
        <v>15.840000000000002</v>
      </c>
      <c r="BX1026">
        <v>15.764249233912155</v>
      </c>
      <c r="BY1026">
        <v>19.234328838705345</v>
      </c>
      <c r="BZ1026">
        <v>1025</v>
      </c>
    </row>
    <row r="1027" spans="1:78" x14ac:dyDescent="0.25">
      <c r="A1027">
        <v>1026</v>
      </c>
      <c r="B1027" t="s">
        <v>1096</v>
      </c>
      <c r="C1027">
        <v>92</v>
      </c>
      <c r="D1027">
        <v>57</v>
      </c>
      <c r="E1027">
        <v>58</v>
      </c>
      <c r="F1027">
        <v>86</v>
      </c>
      <c r="G1027">
        <v>35</v>
      </c>
      <c r="H1027">
        <v>70</v>
      </c>
      <c r="I1027">
        <v>54</v>
      </c>
      <c r="J1027">
        <v>75</v>
      </c>
      <c r="K1027">
        <v>69</v>
      </c>
      <c r="L1027">
        <v>72</v>
      </c>
      <c r="M1027">
        <v>15</v>
      </c>
      <c r="N1027">
        <v>29</v>
      </c>
      <c r="O1027">
        <v>41</v>
      </c>
      <c r="P1027">
        <v>24</v>
      </c>
      <c r="Q1027">
        <v>24</v>
      </c>
      <c r="R1027">
        <v>30</v>
      </c>
      <c r="S1027">
        <v>61</v>
      </c>
      <c r="T1027">
        <v>74</v>
      </c>
      <c r="U1027">
        <v>38</v>
      </c>
      <c r="V1027">
        <v>60</v>
      </c>
      <c r="W1027">
        <v>73</v>
      </c>
      <c r="X1027">
        <v>35</v>
      </c>
      <c r="Y1027">
        <v>26</v>
      </c>
      <c r="Z1027">
        <v>14</v>
      </c>
      <c r="AA1027">
        <v>3</v>
      </c>
      <c r="AB1027">
        <v>58</v>
      </c>
      <c r="AC1027">
        <v>27</v>
      </c>
      <c r="AD1027">
        <v>126</v>
      </c>
      <c r="AE1027">
        <v>61</v>
      </c>
      <c r="AF1027">
        <v>38</v>
      </c>
      <c r="AG1027">
        <v>55</v>
      </c>
      <c r="AH1027">
        <v>20</v>
      </c>
      <c r="AI1027">
        <v>312</v>
      </c>
      <c r="AJ1027">
        <v>8</v>
      </c>
      <c r="AK1027">
        <v>123</v>
      </c>
      <c r="AL1027">
        <v>1946</v>
      </c>
      <c r="AM1027">
        <v>2043</v>
      </c>
      <c r="AO1027">
        <v>15.104347826086958</v>
      </c>
      <c r="AP1027">
        <v>16.421052631578949</v>
      </c>
      <c r="AQ1027">
        <v>17.50344827586207</v>
      </c>
      <c r="AR1027">
        <v>12.976744186046513</v>
      </c>
      <c r="AS1027">
        <v>23.245714285714286</v>
      </c>
      <c r="AT1027">
        <v>15.48</v>
      </c>
      <c r="AU1027">
        <v>18.266666666666669</v>
      </c>
      <c r="AV1027">
        <v>10.416</v>
      </c>
      <c r="AW1027">
        <v>12.417391304347827</v>
      </c>
      <c r="AX1027">
        <v>16.100000000000001</v>
      </c>
      <c r="AY1027">
        <v>7.2</v>
      </c>
      <c r="AZ1027">
        <v>16.386206896551727</v>
      </c>
      <c r="BA1027">
        <v>32.136585365853662</v>
      </c>
      <c r="BB1027">
        <v>29.4</v>
      </c>
      <c r="BC1027">
        <v>30.6</v>
      </c>
      <c r="BD1027">
        <v>30.12</v>
      </c>
      <c r="BE1027">
        <v>14.636065573770493</v>
      </c>
      <c r="BF1027">
        <v>19.16756756756757</v>
      </c>
      <c r="BG1027">
        <v>19.231578947368423</v>
      </c>
      <c r="BH1027">
        <v>13.92</v>
      </c>
      <c r="BI1027">
        <v>9.3205479452054796</v>
      </c>
      <c r="BJ1027">
        <v>18.617142857142859</v>
      </c>
      <c r="BK1027">
        <v>31.84615384615385</v>
      </c>
      <c r="BL1027">
        <v>31.628571428571433</v>
      </c>
      <c r="BM1027">
        <v>40.800000000000004</v>
      </c>
      <c r="BN1027">
        <v>17.441379310344828</v>
      </c>
      <c r="BO1027">
        <v>23.066666666666666</v>
      </c>
      <c r="BP1027">
        <v>4.7714285714285714</v>
      </c>
      <c r="BQ1027">
        <v>21.540983606557379</v>
      </c>
      <c r="BR1027">
        <v>31.452631578947368</v>
      </c>
      <c r="BS1027">
        <v>24.087272727272726</v>
      </c>
      <c r="BT1027">
        <v>18.540000000000003</v>
      </c>
      <c r="BU1027">
        <v>4.1192307692307688</v>
      </c>
      <c r="BV1027">
        <v>20.7</v>
      </c>
      <c r="BW1027">
        <v>16.097560975609756</v>
      </c>
      <c r="BX1027">
        <v>15.861459403905448</v>
      </c>
      <c r="BY1027">
        <v>19.147913320763532</v>
      </c>
      <c r="BZ1027">
        <v>1026</v>
      </c>
    </row>
    <row r="1028" spans="1:78" x14ac:dyDescent="0.25">
      <c r="A1028">
        <v>1027</v>
      </c>
      <c r="B1028" t="s">
        <v>1097</v>
      </c>
      <c r="C1028">
        <v>92</v>
      </c>
      <c r="D1028">
        <v>57</v>
      </c>
      <c r="E1028">
        <v>58</v>
      </c>
      <c r="F1028">
        <v>86</v>
      </c>
      <c r="G1028">
        <v>35</v>
      </c>
      <c r="H1028">
        <v>70</v>
      </c>
      <c r="I1028">
        <v>56</v>
      </c>
      <c r="J1028">
        <v>74</v>
      </c>
      <c r="K1028">
        <v>70</v>
      </c>
      <c r="L1028">
        <v>72</v>
      </c>
      <c r="M1028">
        <v>15</v>
      </c>
      <c r="N1028">
        <v>27</v>
      </c>
      <c r="O1028">
        <v>41</v>
      </c>
      <c r="P1028">
        <v>24</v>
      </c>
      <c r="Q1028">
        <v>24</v>
      </c>
      <c r="R1028">
        <v>30</v>
      </c>
      <c r="S1028">
        <v>61</v>
      </c>
      <c r="T1028">
        <v>75</v>
      </c>
      <c r="U1028">
        <v>38</v>
      </c>
      <c r="V1028">
        <v>64</v>
      </c>
      <c r="W1028">
        <v>75</v>
      </c>
      <c r="X1028">
        <v>35</v>
      </c>
      <c r="Y1028">
        <v>26</v>
      </c>
      <c r="Z1028">
        <v>14</v>
      </c>
      <c r="AA1028">
        <v>3</v>
      </c>
      <c r="AB1028">
        <v>58</v>
      </c>
      <c r="AC1028">
        <v>27</v>
      </c>
      <c r="AD1028">
        <v>100</v>
      </c>
      <c r="AE1028">
        <v>61</v>
      </c>
      <c r="AF1028">
        <v>37</v>
      </c>
      <c r="AG1028">
        <v>51</v>
      </c>
      <c r="AH1028">
        <v>19</v>
      </c>
      <c r="AI1028">
        <v>231</v>
      </c>
      <c r="AJ1028">
        <v>7</v>
      </c>
      <c r="AK1028">
        <v>124</v>
      </c>
      <c r="AL1028">
        <v>1891</v>
      </c>
      <c r="AM1028">
        <v>1937</v>
      </c>
      <c r="AO1028">
        <v>15.104347826086958</v>
      </c>
      <c r="AP1028">
        <v>16.421052631578949</v>
      </c>
      <c r="AQ1028">
        <v>17.50344827586207</v>
      </c>
      <c r="AR1028">
        <v>12.976744186046513</v>
      </c>
      <c r="AS1028">
        <v>23.245714285714286</v>
      </c>
      <c r="AT1028">
        <v>15.48</v>
      </c>
      <c r="AU1028">
        <v>17.614285714285717</v>
      </c>
      <c r="AV1028">
        <v>10.556756756756757</v>
      </c>
      <c r="AW1028">
        <v>12.24</v>
      </c>
      <c r="AX1028">
        <v>16.100000000000001</v>
      </c>
      <c r="AY1028">
        <v>7.2</v>
      </c>
      <c r="AZ1028">
        <v>17.600000000000001</v>
      </c>
      <c r="BA1028">
        <v>32.136585365853662</v>
      </c>
      <c r="BB1028">
        <v>29.4</v>
      </c>
      <c r="BC1028">
        <v>30.6</v>
      </c>
      <c r="BD1028">
        <v>30.12</v>
      </c>
      <c r="BE1028">
        <v>14.636065573770493</v>
      </c>
      <c r="BF1028">
        <v>18.911999999999999</v>
      </c>
      <c r="BG1028">
        <v>19.231578947368423</v>
      </c>
      <c r="BH1028">
        <v>13.05</v>
      </c>
      <c r="BI1028">
        <v>9.072000000000001</v>
      </c>
      <c r="BJ1028">
        <v>18.617142857142859</v>
      </c>
      <c r="BK1028">
        <v>31.84615384615385</v>
      </c>
      <c r="BL1028">
        <v>31.628571428571433</v>
      </c>
      <c r="BM1028">
        <v>40.800000000000004</v>
      </c>
      <c r="BN1028">
        <v>17.441379310344828</v>
      </c>
      <c r="BO1028">
        <v>23.066666666666666</v>
      </c>
      <c r="BP1028">
        <v>6.0119999999999996</v>
      </c>
      <c r="BQ1028">
        <v>21.540983606557379</v>
      </c>
      <c r="BR1028">
        <v>32.302702702702703</v>
      </c>
      <c r="BS1028">
        <v>25.976470588235294</v>
      </c>
      <c r="BT1028">
        <v>19.515789473684212</v>
      </c>
      <c r="BU1028">
        <v>5.5636363636363635</v>
      </c>
      <c r="BV1028">
        <v>23.657142857142858</v>
      </c>
      <c r="BW1028">
        <v>15.967741935483872</v>
      </c>
      <c r="BX1028">
        <v>16.322792173453198</v>
      </c>
      <c r="BY1028">
        <v>19.321192452797909</v>
      </c>
      <c r="BZ1028">
        <v>1027</v>
      </c>
    </row>
    <row r="1029" spans="1:78" x14ac:dyDescent="0.25">
      <c r="A1029">
        <v>1028</v>
      </c>
      <c r="B1029" t="s">
        <v>1098</v>
      </c>
      <c r="C1029">
        <v>92</v>
      </c>
      <c r="D1029">
        <v>57</v>
      </c>
      <c r="E1029">
        <v>58</v>
      </c>
      <c r="F1029">
        <v>86</v>
      </c>
      <c r="G1029">
        <v>35</v>
      </c>
      <c r="H1029">
        <v>70</v>
      </c>
      <c r="I1029">
        <v>54</v>
      </c>
      <c r="J1029">
        <v>74</v>
      </c>
      <c r="K1029">
        <v>69</v>
      </c>
      <c r="L1029">
        <v>72</v>
      </c>
      <c r="M1029">
        <v>15</v>
      </c>
      <c r="N1029">
        <v>29</v>
      </c>
      <c r="O1029">
        <v>40</v>
      </c>
      <c r="P1029">
        <v>24</v>
      </c>
      <c r="Q1029">
        <v>24</v>
      </c>
      <c r="R1029">
        <v>30</v>
      </c>
      <c r="S1029">
        <v>61</v>
      </c>
      <c r="T1029">
        <v>72</v>
      </c>
      <c r="U1029">
        <v>38</v>
      </c>
      <c r="V1029">
        <v>62</v>
      </c>
      <c r="W1029">
        <v>64</v>
      </c>
      <c r="X1029">
        <v>34</v>
      </c>
      <c r="Y1029">
        <v>26</v>
      </c>
      <c r="Z1029">
        <v>14</v>
      </c>
      <c r="AA1029">
        <v>3</v>
      </c>
      <c r="AB1029">
        <v>58</v>
      </c>
      <c r="AC1029">
        <v>27</v>
      </c>
      <c r="AD1029">
        <v>134</v>
      </c>
      <c r="AE1029">
        <v>65</v>
      </c>
      <c r="AF1029">
        <v>37</v>
      </c>
      <c r="AG1029">
        <v>50</v>
      </c>
      <c r="AH1029">
        <v>15</v>
      </c>
      <c r="AI1029">
        <v>205</v>
      </c>
      <c r="AJ1029">
        <v>8</v>
      </c>
      <c r="AK1029">
        <v>124</v>
      </c>
      <c r="AL1029">
        <v>1912</v>
      </c>
      <c r="AM1029">
        <v>1926</v>
      </c>
      <c r="AO1029">
        <v>15.104347826086958</v>
      </c>
      <c r="AP1029">
        <v>16.421052631578949</v>
      </c>
      <c r="AQ1029">
        <v>17.50344827586207</v>
      </c>
      <c r="AR1029">
        <v>12.976744186046513</v>
      </c>
      <c r="AS1029">
        <v>23.245714285714286</v>
      </c>
      <c r="AT1029">
        <v>15.48</v>
      </c>
      <c r="AU1029">
        <v>18.266666666666669</v>
      </c>
      <c r="AV1029">
        <v>10.556756756756757</v>
      </c>
      <c r="AW1029">
        <v>12.417391304347827</v>
      </c>
      <c r="AX1029">
        <v>16.100000000000001</v>
      </c>
      <c r="AY1029">
        <v>7.2</v>
      </c>
      <c r="AZ1029">
        <v>16.386206896551727</v>
      </c>
      <c r="BA1029">
        <v>32.940000000000005</v>
      </c>
      <c r="BB1029">
        <v>29.4</v>
      </c>
      <c r="BC1029">
        <v>30.6</v>
      </c>
      <c r="BD1029">
        <v>30.12</v>
      </c>
      <c r="BE1029">
        <v>14.636065573770493</v>
      </c>
      <c r="BF1029">
        <v>19.7</v>
      </c>
      <c r="BG1029">
        <v>19.231578947368423</v>
      </c>
      <c r="BH1029">
        <v>13.470967741935484</v>
      </c>
      <c r="BI1029">
        <v>10.63125</v>
      </c>
      <c r="BJ1029">
        <v>19.164705882352941</v>
      </c>
      <c r="BK1029">
        <v>31.84615384615385</v>
      </c>
      <c r="BL1029">
        <v>31.628571428571433</v>
      </c>
      <c r="BM1029">
        <v>40.800000000000004</v>
      </c>
      <c r="BN1029">
        <v>17.441379310344828</v>
      </c>
      <c r="BO1029">
        <v>23.066666666666666</v>
      </c>
      <c r="BP1029">
        <v>4.4865671641791041</v>
      </c>
      <c r="BQ1029">
        <v>20.215384615384615</v>
      </c>
      <c r="BR1029">
        <v>32.302702702702703</v>
      </c>
      <c r="BS1029">
        <v>26.496000000000002</v>
      </c>
      <c r="BT1029">
        <v>24.72</v>
      </c>
      <c r="BU1029">
        <v>6.2692682926829271</v>
      </c>
      <c r="BV1029">
        <v>20.7</v>
      </c>
      <c r="BW1029">
        <v>15.967741935483872</v>
      </c>
      <c r="BX1029">
        <v>16.143514644351466</v>
      </c>
      <c r="BY1029">
        <v>19.468294840381585</v>
      </c>
      <c r="BZ1029">
        <v>1028</v>
      </c>
    </row>
    <row r="1030" spans="1:78" x14ac:dyDescent="0.25">
      <c r="A1030">
        <v>1029</v>
      </c>
      <c r="B1030" t="s">
        <v>1099</v>
      </c>
      <c r="C1030">
        <v>92</v>
      </c>
      <c r="D1030">
        <v>57</v>
      </c>
      <c r="E1030">
        <v>58</v>
      </c>
      <c r="F1030">
        <v>85</v>
      </c>
      <c r="G1030">
        <v>35</v>
      </c>
      <c r="H1030">
        <v>68</v>
      </c>
      <c r="I1030">
        <v>55</v>
      </c>
      <c r="J1030">
        <v>84</v>
      </c>
      <c r="K1030">
        <v>77</v>
      </c>
      <c r="L1030">
        <v>73</v>
      </c>
      <c r="M1030">
        <v>15</v>
      </c>
      <c r="N1030">
        <v>28</v>
      </c>
      <c r="O1030">
        <v>41</v>
      </c>
      <c r="P1030">
        <v>25</v>
      </c>
      <c r="Q1030">
        <v>24</v>
      </c>
      <c r="R1030">
        <v>29</v>
      </c>
      <c r="S1030">
        <v>60</v>
      </c>
      <c r="T1030">
        <v>74</v>
      </c>
      <c r="U1030">
        <v>38</v>
      </c>
      <c r="V1030">
        <v>63</v>
      </c>
      <c r="W1030">
        <v>66</v>
      </c>
      <c r="X1030">
        <v>35</v>
      </c>
      <c r="Y1030">
        <v>27</v>
      </c>
      <c r="Z1030">
        <v>14</v>
      </c>
      <c r="AA1030">
        <v>3</v>
      </c>
      <c r="AB1030">
        <v>57</v>
      </c>
      <c r="AC1030">
        <v>27</v>
      </c>
      <c r="AD1030">
        <v>112</v>
      </c>
      <c r="AE1030">
        <v>65</v>
      </c>
      <c r="AF1030">
        <v>36</v>
      </c>
      <c r="AG1030">
        <v>42</v>
      </c>
      <c r="AH1030">
        <v>15</v>
      </c>
      <c r="AI1030">
        <v>204</v>
      </c>
      <c r="AJ1030">
        <v>8</v>
      </c>
      <c r="AK1030">
        <v>125</v>
      </c>
      <c r="AL1030">
        <v>1902</v>
      </c>
      <c r="AM1030">
        <v>1917</v>
      </c>
      <c r="AO1030">
        <v>15.104347826086958</v>
      </c>
      <c r="AP1030">
        <v>16.421052631578949</v>
      </c>
      <c r="AQ1030">
        <v>17.50344827586207</v>
      </c>
      <c r="AR1030">
        <v>13.129411764705882</v>
      </c>
      <c r="AS1030">
        <v>23.245714285714286</v>
      </c>
      <c r="AT1030">
        <v>15.935294117647061</v>
      </c>
      <c r="AU1030">
        <v>17.934545454545454</v>
      </c>
      <c r="AV1030">
        <v>9.3000000000000007</v>
      </c>
      <c r="AW1030">
        <v>11.127272727272727</v>
      </c>
      <c r="AX1030">
        <v>15.87945205479452</v>
      </c>
      <c r="AY1030">
        <v>7.2</v>
      </c>
      <c r="AZ1030">
        <v>16.971428571428572</v>
      </c>
      <c r="BA1030">
        <v>32.136585365853662</v>
      </c>
      <c r="BB1030">
        <v>28.224</v>
      </c>
      <c r="BC1030">
        <v>30.6</v>
      </c>
      <c r="BD1030">
        <v>31.158620689655173</v>
      </c>
      <c r="BE1030">
        <v>14.880000000000003</v>
      </c>
      <c r="BF1030">
        <v>19.16756756756757</v>
      </c>
      <c r="BG1030">
        <v>19.231578947368423</v>
      </c>
      <c r="BH1030">
        <v>13.257142857142856</v>
      </c>
      <c r="BI1030">
        <v>10.30909090909091</v>
      </c>
      <c r="BJ1030">
        <v>18.617142857142859</v>
      </c>
      <c r="BK1030">
        <v>30.666666666666668</v>
      </c>
      <c r="BL1030">
        <v>31.628571428571433</v>
      </c>
      <c r="BM1030">
        <v>40.800000000000004</v>
      </c>
      <c r="BN1030">
        <v>17.747368421052631</v>
      </c>
      <c r="BO1030">
        <v>23.066666666666666</v>
      </c>
      <c r="BP1030">
        <v>5.3678571428571429</v>
      </c>
      <c r="BQ1030">
        <v>20.215384615384615</v>
      </c>
      <c r="BR1030">
        <v>33.199999999999996</v>
      </c>
      <c r="BS1030">
        <v>31.542857142857148</v>
      </c>
      <c r="BT1030">
        <v>24.72</v>
      </c>
      <c r="BU1030">
        <v>6.3</v>
      </c>
      <c r="BV1030">
        <v>20.7</v>
      </c>
      <c r="BW1030">
        <v>15.840000000000002</v>
      </c>
      <c r="BX1030">
        <v>16.228391167192431</v>
      </c>
      <c r="BY1030">
        <v>19.579658766284837</v>
      </c>
      <c r="BZ1030">
        <v>1029</v>
      </c>
    </row>
    <row r="1031" spans="1:78" x14ac:dyDescent="0.25">
      <c r="A1031">
        <v>1030</v>
      </c>
      <c r="B1031" t="s">
        <v>1100</v>
      </c>
      <c r="C1031">
        <v>95</v>
      </c>
      <c r="D1031">
        <v>58</v>
      </c>
      <c r="E1031">
        <v>58</v>
      </c>
      <c r="F1031">
        <v>85</v>
      </c>
      <c r="G1031">
        <v>35</v>
      </c>
      <c r="H1031">
        <v>68</v>
      </c>
      <c r="I1031">
        <v>59</v>
      </c>
      <c r="J1031">
        <v>84</v>
      </c>
      <c r="K1031">
        <v>75</v>
      </c>
      <c r="L1031">
        <v>73</v>
      </c>
      <c r="M1031">
        <v>15</v>
      </c>
      <c r="N1031">
        <v>28</v>
      </c>
      <c r="O1031">
        <v>41</v>
      </c>
      <c r="P1031">
        <v>25</v>
      </c>
      <c r="Q1031">
        <v>24</v>
      </c>
      <c r="R1031">
        <v>29</v>
      </c>
      <c r="S1031">
        <v>54</v>
      </c>
      <c r="T1031">
        <v>73</v>
      </c>
      <c r="U1031">
        <v>38</v>
      </c>
      <c r="V1031">
        <v>61</v>
      </c>
      <c r="W1031">
        <v>66</v>
      </c>
      <c r="X1031">
        <v>35</v>
      </c>
      <c r="Y1031">
        <v>26</v>
      </c>
      <c r="Z1031">
        <v>15</v>
      </c>
      <c r="AA1031">
        <v>3</v>
      </c>
      <c r="AB1031">
        <v>57</v>
      </c>
      <c r="AC1031">
        <v>27</v>
      </c>
      <c r="AD1031">
        <v>112</v>
      </c>
      <c r="AE1031">
        <v>65</v>
      </c>
      <c r="AF1031">
        <v>35</v>
      </c>
      <c r="AG1031">
        <v>42</v>
      </c>
      <c r="AH1031">
        <v>14</v>
      </c>
      <c r="AI1031">
        <v>203</v>
      </c>
      <c r="AJ1031">
        <v>8</v>
      </c>
      <c r="AK1031">
        <v>127</v>
      </c>
      <c r="AL1031">
        <v>1897</v>
      </c>
      <c r="AM1031">
        <v>1913</v>
      </c>
      <c r="AO1031">
        <v>14.627368421052633</v>
      </c>
      <c r="AP1031">
        <v>16.137931034482758</v>
      </c>
      <c r="AQ1031">
        <v>17.50344827586207</v>
      </c>
      <c r="AR1031">
        <v>13.129411764705882</v>
      </c>
      <c r="AS1031">
        <v>23.245714285714286</v>
      </c>
      <c r="AT1031">
        <v>15.935294117647061</v>
      </c>
      <c r="AU1031">
        <v>16.71864406779661</v>
      </c>
      <c r="AV1031">
        <v>9.3000000000000007</v>
      </c>
      <c r="AW1031">
        <v>11.423999999999999</v>
      </c>
      <c r="AX1031">
        <v>15.87945205479452</v>
      </c>
      <c r="AY1031">
        <v>7.2</v>
      </c>
      <c r="AZ1031">
        <v>16.971428571428572</v>
      </c>
      <c r="BA1031">
        <v>32.136585365853662</v>
      </c>
      <c r="BB1031">
        <v>28.224</v>
      </c>
      <c r="BC1031">
        <v>30.6</v>
      </c>
      <c r="BD1031">
        <v>31.158620689655173</v>
      </c>
      <c r="BE1031">
        <v>16.533333333333335</v>
      </c>
      <c r="BF1031">
        <v>19.43013698630137</v>
      </c>
      <c r="BG1031">
        <v>19.231578947368423</v>
      </c>
      <c r="BH1031">
        <v>13.691803278688525</v>
      </c>
      <c r="BI1031">
        <v>10.30909090909091</v>
      </c>
      <c r="BJ1031">
        <v>18.617142857142859</v>
      </c>
      <c r="BK1031">
        <v>31.84615384615385</v>
      </c>
      <c r="BL1031">
        <v>29.52</v>
      </c>
      <c r="BM1031">
        <v>40.800000000000004</v>
      </c>
      <c r="BN1031">
        <v>17.747368421052631</v>
      </c>
      <c r="BO1031">
        <v>23.066666666666666</v>
      </c>
      <c r="BP1031">
        <v>5.3678571428571429</v>
      </c>
      <c r="BQ1031">
        <v>20.215384615384615</v>
      </c>
      <c r="BR1031">
        <v>34.148571428571429</v>
      </c>
      <c r="BS1031">
        <v>31.542857142857148</v>
      </c>
      <c r="BT1031">
        <v>26.485714285714284</v>
      </c>
      <c r="BU1031">
        <v>6.3310344827586205</v>
      </c>
      <c r="BV1031">
        <v>20.7</v>
      </c>
      <c r="BW1031">
        <v>15.590551181102363</v>
      </c>
      <c r="BX1031">
        <v>16.271164997364259</v>
      </c>
      <c r="BY1031">
        <v>19.635252793813557</v>
      </c>
      <c r="BZ1031">
        <v>1030</v>
      </c>
    </row>
    <row r="1032" spans="1:78" x14ac:dyDescent="0.25">
      <c r="A1032">
        <v>1031</v>
      </c>
      <c r="B1032" t="s">
        <v>1101</v>
      </c>
      <c r="C1032">
        <v>95</v>
      </c>
      <c r="D1032">
        <v>58</v>
      </c>
      <c r="E1032">
        <v>57</v>
      </c>
      <c r="F1032">
        <v>84</v>
      </c>
      <c r="G1032">
        <v>35</v>
      </c>
      <c r="H1032">
        <v>68</v>
      </c>
      <c r="I1032">
        <v>58</v>
      </c>
      <c r="J1032">
        <v>85</v>
      </c>
      <c r="K1032">
        <v>75</v>
      </c>
      <c r="L1032">
        <v>72</v>
      </c>
      <c r="M1032">
        <v>15</v>
      </c>
      <c r="N1032">
        <v>29</v>
      </c>
      <c r="O1032">
        <v>41</v>
      </c>
      <c r="P1032">
        <v>25</v>
      </c>
      <c r="Q1032">
        <v>24</v>
      </c>
      <c r="R1032">
        <v>29</v>
      </c>
      <c r="S1032">
        <v>55</v>
      </c>
      <c r="T1032">
        <v>75</v>
      </c>
      <c r="U1032">
        <v>37</v>
      </c>
      <c r="V1032">
        <v>61</v>
      </c>
      <c r="W1032">
        <v>67</v>
      </c>
      <c r="X1032">
        <v>36</v>
      </c>
      <c r="Y1032">
        <v>28</v>
      </c>
      <c r="Z1032">
        <v>15</v>
      </c>
      <c r="AA1032">
        <v>3</v>
      </c>
      <c r="AB1032">
        <v>48</v>
      </c>
      <c r="AC1032">
        <v>27</v>
      </c>
      <c r="AD1032">
        <v>112</v>
      </c>
      <c r="AE1032">
        <v>64</v>
      </c>
      <c r="AF1032">
        <v>34</v>
      </c>
      <c r="AG1032">
        <v>41</v>
      </c>
      <c r="AH1032">
        <v>14</v>
      </c>
      <c r="AI1032">
        <v>205</v>
      </c>
      <c r="AJ1032">
        <v>8</v>
      </c>
      <c r="AK1032">
        <v>130</v>
      </c>
      <c r="AL1032">
        <v>1894</v>
      </c>
      <c r="AM1032">
        <v>1910</v>
      </c>
      <c r="AO1032">
        <v>14.627368421052633</v>
      </c>
      <c r="AP1032">
        <v>16.137931034482758</v>
      </c>
      <c r="AQ1032">
        <v>17.810526315789474</v>
      </c>
      <c r="AR1032">
        <v>13.285714285714286</v>
      </c>
      <c r="AS1032">
        <v>23.245714285714286</v>
      </c>
      <c r="AT1032">
        <v>15.935294117647061</v>
      </c>
      <c r="AU1032">
        <v>17.006896551724139</v>
      </c>
      <c r="AV1032">
        <v>9.1905882352941166</v>
      </c>
      <c r="AW1032">
        <v>11.423999999999999</v>
      </c>
      <c r="AX1032">
        <v>16.100000000000001</v>
      </c>
      <c r="AY1032">
        <v>7.2</v>
      </c>
      <c r="AZ1032">
        <v>16.386206896551727</v>
      </c>
      <c r="BA1032">
        <v>32.136585365853662</v>
      </c>
      <c r="BB1032">
        <v>28.224</v>
      </c>
      <c r="BC1032">
        <v>30.6</v>
      </c>
      <c r="BD1032">
        <v>31.158620689655173</v>
      </c>
      <c r="BE1032">
        <v>16.232727272727271</v>
      </c>
      <c r="BF1032">
        <v>18.911999999999999</v>
      </c>
      <c r="BG1032">
        <v>19.751351351351353</v>
      </c>
      <c r="BH1032">
        <v>13.691803278688525</v>
      </c>
      <c r="BI1032">
        <v>10.155223880597015</v>
      </c>
      <c r="BJ1032">
        <v>18.100000000000001</v>
      </c>
      <c r="BK1032">
        <v>29.571428571428569</v>
      </c>
      <c r="BL1032">
        <v>29.52</v>
      </c>
      <c r="BM1032">
        <v>40.800000000000004</v>
      </c>
      <c r="BN1032">
        <v>21.075000000000003</v>
      </c>
      <c r="BO1032">
        <v>23.066666666666666</v>
      </c>
      <c r="BP1032">
        <v>5.3678571428571429</v>
      </c>
      <c r="BQ1032">
        <v>20.53125</v>
      </c>
      <c r="BR1032">
        <v>35.152941176470591</v>
      </c>
      <c r="BS1032">
        <v>32.312195121951227</v>
      </c>
      <c r="BT1032">
        <v>26.485714285714284</v>
      </c>
      <c r="BU1032">
        <v>6.2692682926829271</v>
      </c>
      <c r="BV1032">
        <v>20.7</v>
      </c>
      <c r="BW1032">
        <v>15.230769230769232</v>
      </c>
      <c r="BX1032">
        <v>16.296937697993666</v>
      </c>
      <c r="BY1032">
        <v>19.72995709128238</v>
      </c>
      <c r="BZ1032">
        <v>1031</v>
      </c>
    </row>
    <row r="1033" spans="1:78" x14ac:dyDescent="0.25">
      <c r="A1033">
        <v>1032</v>
      </c>
      <c r="B1033" t="s">
        <v>1102</v>
      </c>
      <c r="C1033">
        <v>92</v>
      </c>
      <c r="D1033">
        <v>56</v>
      </c>
      <c r="E1033">
        <v>57</v>
      </c>
      <c r="F1033">
        <v>85</v>
      </c>
      <c r="G1033">
        <v>35</v>
      </c>
      <c r="H1033">
        <v>68</v>
      </c>
      <c r="I1033">
        <v>63</v>
      </c>
      <c r="J1033">
        <v>88</v>
      </c>
      <c r="K1033">
        <v>86</v>
      </c>
      <c r="L1033">
        <v>72</v>
      </c>
      <c r="M1033">
        <v>15</v>
      </c>
      <c r="N1033">
        <v>29</v>
      </c>
      <c r="O1033">
        <v>41</v>
      </c>
      <c r="P1033">
        <v>25</v>
      </c>
      <c r="Q1033">
        <v>24</v>
      </c>
      <c r="R1033">
        <v>29</v>
      </c>
      <c r="S1033">
        <v>54</v>
      </c>
      <c r="T1033">
        <v>74</v>
      </c>
      <c r="U1033">
        <v>37</v>
      </c>
      <c r="V1033">
        <v>51</v>
      </c>
      <c r="W1033">
        <v>62</v>
      </c>
      <c r="X1033">
        <v>35</v>
      </c>
      <c r="Y1033">
        <v>28</v>
      </c>
      <c r="Z1033">
        <v>15</v>
      </c>
      <c r="AA1033">
        <v>3</v>
      </c>
      <c r="AB1033">
        <v>47</v>
      </c>
      <c r="AC1033">
        <v>27</v>
      </c>
      <c r="AD1033">
        <v>112</v>
      </c>
      <c r="AE1033">
        <v>67</v>
      </c>
      <c r="AF1033">
        <v>35</v>
      </c>
      <c r="AG1033">
        <v>41</v>
      </c>
      <c r="AH1033">
        <v>14</v>
      </c>
      <c r="AI1033">
        <v>205</v>
      </c>
      <c r="AJ1033">
        <v>8</v>
      </c>
      <c r="AK1033">
        <v>123</v>
      </c>
      <c r="AL1033">
        <v>1914</v>
      </c>
      <c r="AM1033">
        <v>1903</v>
      </c>
      <c r="AO1033">
        <v>15.104347826086958</v>
      </c>
      <c r="AP1033">
        <v>16.714285714285715</v>
      </c>
      <c r="AQ1033">
        <v>17.810526315789474</v>
      </c>
      <c r="AR1033">
        <v>13.129411764705882</v>
      </c>
      <c r="AS1033">
        <v>23.245714285714286</v>
      </c>
      <c r="AT1033">
        <v>15.935294117647061</v>
      </c>
      <c r="AU1033">
        <v>15.657142857142857</v>
      </c>
      <c r="AV1033">
        <v>8.877272727272727</v>
      </c>
      <c r="AW1033">
        <v>9.9627906976744196</v>
      </c>
      <c r="AX1033">
        <v>16.100000000000001</v>
      </c>
      <c r="AY1033">
        <v>7.2</v>
      </c>
      <c r="AZ1033">
        <v>16.386206896551727</v>
      </c>
      <c r="BA1033">
        <v>32.136585365853662</v>
      </c>
      <c r="BB1033">
        <v>28.224</v>
      </c>
      <c r="BC1033">
        <v>30.6</v>
      </c>
      <c r="BD1033">
        <v>31.158620689655173</v>
      </c>
      <c r="BE1033">
        <v>16.533333333333335</v>
      </c>
      <c r="BF1033">
        <v>19.16756756756757</v>
      </c>
      <c r="BG1033">
        <v>19.751351351351353</v>
      </c>
      <c r="BH1033">
        <v>16.376470588235293</v>
      </c>
      <c r="BI1033">
        <v>10.974193548387097</v>
      </c>
      <c r="BJ1033">
        <v>18.617142857142859</v>
      </c>
      <c r="BK1033">
        <v>29.571428571428569</v>
      </c>
      <c r="BL1033">
        <v>29.52</v>
      </c>
      <c r="BM1033">
        <v>40.800000000000004</v>
      </c>
      <c r="BN1033">
        <v>21.52340425531915</v>
      </c>
      <c r="BO1033">
        <v>23.066666666666666</v>
      </c>
      <c r="BP1033">
        <v>5.3678571428571429</v>
      </c>
      <c r="BQ1033">
        <v>19.611940298507463</v>
      </c>
      <c r="BR1033">
        <v>34.148571428571429</v>
      </c>
      <c r="BS1033">
        <v>32.312195121951227</v>
      </c>
      <c r="BT1033">
        <v>26.485714285714284</v>
      </c>
      <c r="BU1033">
        <v>6.2692682926829271</v>
      </c>
      <c r="BV1033">
        <v>20.7</v>
      </c>
      <c r="BW1033">
        <v>16.097560975609756</v>
      </c>
      <c r="BX1033">
        <v>16.126645768025078</v>
      </c>
      <c r="BY1033">
        <v>19.785956136879726</v>
      </c>
      <c r="BZ1033">
        <v>1032</v>
      </c>
    </row>
    <row r="1034" spans="1:78" x14ac:dyDescent="0.25">
      <c r="A1034">
        <v>1033</v>
      </c>
      <c r="B1034" t="s">
        <v>1103</v>
      </c>
      <c r="C1034">
        <v>93</v>
      </c>
      <c r="D1034">
        <v>57</v>
      </c>
      <c r="E1034">
        <v>57</v>
      </c>
      <c r="F1034">
        <v>86</v>
      </c>
      <c r="G1034">
        <v>35</v>
      </c>
      <c r="H1034">
        <v>68</v>
      </c>
      <c r="I1034">
        <v>64</v>
      </c>
      <c r="J1034">
        <v>87</v>
      </c>
      <c r="K1034">
        <v>86</v>
      </c>
      <c r="L1034">
        <v>72</v>
      </c>
      <c r="M1034">
        <v>15</v>
      </c>
      <c r="N1034">
        <v>29</v>
      </c>
      <c r="O1034">
        <v>41</v>
      </c>
      <c r="P1034">
        <v>25</v>
      </c>
      <c r="Q1034">
        <v>23</v>
      </c>
      <c r="R1034">
        <v>28</v>
      </c>
      <c r="S1034">
        <v>51</v>
      </c>
      <c r="T1034">
        <v>76</v>
      </c>
      <c r="U1034">
        <v>37</v>
      </c>
      <c r="V1034">
        <v>53</v>
      </c>
      <c r="W1034">
        <v>63</v>
      </c>
      <c r="X1034">
        <v>35</v>
      </c>
      <c r="Y1034">
        <v>28</v>
      </c>
      <c r="Z1034">
        <v>15</v>
      </c>
      <c r="AA1034">
        <v>3</v>
      </c>
      <c r="AB1034">
        <v>67</v>
      </c>
      <c r="AC1034">
        <v>27</v>
      </c>
      <c r="AD1034">
        <v>112</v>
      </c>
      <c r="AE1034">
        <v>66</v>
      </c>
      <c r="AF1034">
        <v>36</v>
      </c>
      <c r="AG1034">
        <v>42</v>
      </c>
      <c r="AH1034">
        <v>16</v>
      </c>
      <c r="AI1034">
        <v>207</v>
      </c>
      <c r="AJ1034">
        <v>8</v>
      </c>
      <c r="AK1034">
        <v>119</v>
      </c>
      <c r="AL1034">
        <v>1906</v>
      </c>
      <c r="AM1034">
        <v>1927</v>
      </c>
      <c r="AO1034">
        <v>14.941935483870967</v>
      </c>
      <c r="AP1034">
        <v>16.421052631578949</v>
      </c>
      <c r="AQ1034">
        <v>17.810526315789474</v>
      </c>
      <c r="AR1034">
        <v>12.976744186046513</v>
      </c>
      <c r="AS1034">
        <v>23.245714285714286</v>
      </c>
      <c r="AT1034">
        <v>15.935294117647061</v>
      </c>
      <c r="AU1034">
        <v>15.4125</v>
      </c>
      <c r="AV1034">
        <v>8.9793103448275868</v>
      </c>
      <c r="AW1034">
        <v>9.9627906976744196</v>
      </c>
      <c r="AX1034">
        <v>16.100000000000001</v>
      </c>
      <c r="AY1034">
        <v>7.2</v>
      </c>
      <c r="AZ1034">
        <v>16.386206896551727</v>
      </c>
      <c r="BA1034">
        <v>32.136585365853662</v>
      </c>
      <c r="BB1034">
        <v>28.224</v>
      </c>
      <c r="BC1034">
        <v>31.930434782608696</v>
      </c>
      <c r="BD1034">
        <v>32.271428571428572</v>
      </c>
      <c r="BE1034">
        <v>17.505882352941175</v>
      </c>
      <c r="BF1034">
        <v>18.663157894736841</v>
      </c>
      <c r="BG1034">
        <v>19.751351351351353</v>
      </c>
      <c r="BH1034">
        <v>15.758490566037736</v>
      </c>
      <c r="BI1034">
        <v>10.8</v>
      </c>
      <c r="BJ1034">
        <v>18.617142857142859</v>
      </c>
      <c r="BK1034">
        <v>29.571428571428569</v>
      </c>
      <c r="BL1034">
        <v>29.52</v>
      </c>
      <c r="BM1034">
        <v>40.800000000000004</v>
      </c>
      <c r="BN1034">
        <v>15.098507462686568</v>
      </c>
      <c r="BO1034">
        <v>23.066666666666666</v>
      </c>
      <c r="BP1034">
        <v>5.3678571428571429</v>
      </c>
      <c r="BQ1034">
        <v>19.90909090909091</v>
      </c>
      <c r="BR1034">
        <v>33.199999999999996</v>
      </c>
      <c r="BS1034">
        <v>31.542857142857148</v>
      </c>
      <c r="BT1034">
        <v>23.175000000000001</v>
      </c>
      <c r="BU1034">
        <v>6.2086956521739136</v>
      </c>
      <c r="BV1034">
        <v>20.7</v>
      </c>
      <c r="BW1034">
        <v>16.638655462184872</v>
      </c>
      <c r="BX1034">
        <v>16.194333683105981</v>
      </c>
      <c r="BY1034">
        <v>19.532367546511793</v>
      </c>
      <c r="BZ1034">
        <v>1033</v>
      </c>
    </row>
    <row r="1035" spans="1:78" x14ac:dyDescent="0.25">
      <c r="A1035">
        <v>1034</v>
      </c>
      <c r="B1035" t="s">
        <v>1104</v>
      </c>
      <c r="C1035">
        <v>94</v>
      </c>
      <c r="D1035">
        <v>57</v>
      </c>
      <c r="E1035">
        <v>68</v>
      </c>
      <c r="F1035">
        <v>86</v>
      </c>
      <c r="G1035">
        <v>34</v>
      </c>
      <c r="H1035">
        <v>67</v>
      </c>
      <c r="I1035">
        <v>64</v>
      </c>
      <c r="J1035">
        <v>87</v>
      </c>
      <c r="K1035">
        <v>80</v>
      </c>
      <c r="L1035">
        <v>72</v>
      </c>
      <c r="M1035">
        <v>15</v>
      </c>
      <c r="N1035">
        <v>28</v>
      </c>
      <c r="O1035">
        <v>40</v>
      </c>
      <c r="P1035">
        <v>25</v>
      </c>
      <c r="Q1035">
        <v>23</v>
      </c>
      <c r="R1035">
        <v>28</v>
      </c>
      <c r="S1035">
        <v>56</v>
      </c>
      <c r="T1035">
        <v>76</v>
      </c>
      <c r="U1035">
        <v>36</v>
      </c>
      <c r="V1035">
        <v>52</v>
      </c>
      <c r="W1035">
        <v>62</v>
      </c>
      <c r="X1035">
        <v>35</v>
      </c>
      <c r="Y1035">
        <v>28</v>
      </c>
      <c r="Z1035">
        <v>15</v>
      </c>
      <c r="AA1035">
        <v>3</v>
      </c>
      <c r="AB1035">
        <v>71</v>
      </c>
      <c r="AC1035">
        <v>27</v>
      </c>
      <c r="AD1035">
        <v>74</v>
      </c>
      <c r="AE1035">
        <v>66</v>
      </c>
      <c r="AF1035">
        <v>36</v>
      </c>
      <c r="AG1035">
        <v>42</v>
      </c>
      <c r="AH1035">
        <v>15</v>
      </c>
      <c r="AI1035">
        <v>205</v>
      </c>
      <c r="AJ1035">
        <v>8</v>
      </c>
      <c r="AK1035">
        <v>117</v>
      </c>
      <c r="AL1035">
        <v>1866</v>
      </c>
      <c r="AM1035">
        <v>1892</v>
      </c>
      <c r="AO1035">
        <v>14.782978723404257</v>
      </c>
      <c r="AP1035">
        <v>16.421052631578949</v>
      </c>
      <c r="AQ1035">
        <v>14.929411764705884</v>
      </c>
      <c r="AR1035">
        <v>12.976744186046513</v>
      </c>
      <c r="AS1035">
        <v>23.929411764705883</v>
      </c>
      <c r="AT1035">
        <v>16.173134328358209</v>
      </c>
      <c r="AU1035">
        <v>15.4125</v>
      </c>
      <c r="AV1035">
        <v>8.9793103448275868</v>
      </c>
      <c r="AW1035">
        <v>10.71</v>
      </c>
      <c r="AX1035">
        <v>16.100000000000001</v>
      </c>
      <c r="AY1035">
        <v>7.2</v>
      </c>
      <c r="AZ1035">
        <v>16.971428571428572</v>
      </c>
      <c r="BA1035">
        <v>32.940000000000005</v>
      </c>
      <c r="BB1035">
        <v>28.224</v>
      </c>
      <c r="BC1035">
        <v>31.930434782608696</v>
      </c>
      <c r="BD1035">
        <v>32.271428571428572</v>
      </c>
      <c r="BE1035">
        <v>15.942857142857145</v>
      </c>
      <c r="BF1035">
        <v>18.663157894736841</v>
      </c>
      <c r="BG1035">
        <v>20.3</v>
      </c>
      <c r="BH1035">
        <v>16.061538461538461</v>
      </c>
      <c r="BI1035">
        <v>10.974193548387097</v>
      </c>
      <c r="BJ1035">
        <v>18.617142857142859</v>
      </c>
      <c r="BK1035">
        <v>29.571428571428569</v>
      </c>
      <c r="BL1035">
        <v>29.52</v>
      </c>
      <c r="BM1035">
        <v>40.800000000000004</v>
      </c>
      <c r="BN1035">
        <v>14.247887323943662</v>
      </c>
      <c r="BO1035">
        <v>23.066666666666666</v>
      </c>
      <c r="BP1035">
        <v>8.1243243243243235</v>
      </c>
      <c r="BQ1035">
        <v>19.90909090909091</v>
      </c>
      <c r="BR1035">
        <v>33.199999999999996</v>
      </c>
      <c r="BS1035">
        <v>31.542857142857148</v>
      </c>
      <c r="BT1035">
        <v>24.72</v>
      </c>
      <c r="BU1035">
        <v>6.2692682926829271</v>
      </c>
      <c r="BV1035">
        <v>20.7</v>
      </c>
      <c r="BW1035">
        <v>16.923076923076923</v>
      </c>
      <c r="BX1035">
        <v>16.541479099678458</v>
      </c>
      <c r="BY1035">
        <v>19.565826942862621</v>
      </c>
      <c r="BZ1035">
        <v>1034</v>
      </c>
    </row>
    <row r="1036" spans="1:78" x14ac:dyDescent="0.25">
      <c r="A1036">
        <v>1035</v>
      </c>
      <c r="B1036" t="s">
        <v>1105</v>
      </c>
      <c r="C1036">
        <v>93</v>
      </c>
      <c r="D1036">
        <v>56</v>
      </c>
      <c r="E1036">
        <v>62</v>
      </c>
      <c r="F1036">
        <v>83</v>
      </c>
      <c r="G1036">
        <v>35</v>
      </c>
      <c r="H1036">
        <v>68</v>
      </c>
      <c r="I1036">
        <v>64</v>
      </c>
      <c r="J1036">
        <v>84</v>
      </c>
      <c r="K1036">
        <v>87</v>
      </c>
      <c r="L1036">
        <v>73</v>
      </c>
      <c r="M1036">
        <v>15</v>
      </c>
      <c r="N1036">
        <v>28</v>
      </c>
      <c r="O1036">
        <v>40</v>
      </c>
      <c r="P1036">
        <v>25</v>
      </c>
      <c r="Q1036">
        <v>23</v>
      </c>
      <c r="R1036">
        <v>28</v>
      </c>
      <c r="S1036">
        <v>56</v>
      </c>
      <c r="T1036">
        <v>75</v>
      </c>
      <c r="U1036">
        <v>36</v>
      </c>
      <c r="V1036">
        <v>54</v>
      </c>
      <c r="W1036">
        <v>65</v>
      </c>
      <c r="X1036">
        <v>35</v>
      </c>
      <c r="Y1036">
        <v>28</v>
      </c>
      <c r="Z1036">
        <v>15</v>
      </c>
      <c r="AA1036">
        <v>3</v>
      </c>
      <c r="AB1036">
        <v>71</v>
      </c>
      <c r="AC1036">
        <v>27</v>
      </c>
      <c r="AD1036">
        <v>113</v>
      </c>
      <c r="AE1036">
        <v>67</v>
      </c>
      <c r="AF1036">
        <v>37</v>
      </c>
      <c r="AG1036">
        <v>43</v>
      </c>
      <c r="AH1036">
        <v>15</v>
      </c>
      <c r="AI1036">
        <v>207</v>
      </c>
      <c r="AJ1036">
        <v>8</v>
      </c>
      <c r="AK1036">
        <v>139</v>
      </c>
      <c r="AL1036">
        <v>1909</v>
      </c>
      <c r="AM1036">
        <v>1958</v>
      </c>
      <c r="AO1036">
        <v>14.941935483870967</v>
      </c>
      <c r="AP1036">
        <v>16.714285714285715</v>
      </c>
      <c r="AQ1036">
        <v>16.374193548387098</v>
      </c>
      <c r="AR1036">
        <v>13.445783132530121</v>
      </c>
      <c r="AS1036">
        <v>23.245714285714286</v>
      </c>
      <c r="AT1036">
        <v>15.935294117647061</v>
      </c>
      <c r="AU1036">
        <v>15.4125</v>
      </c>
      <c r="AV1036">
        <v>9.3000000000000007</v>
      </c>
      <c r="AW1036">
        <v>9.8482758620689665</v>
      </c>
      <c r="AX1036">
        <v>15.87945205479452</v>
      </c>
      <c r="AY1036">
        <v>7.2</v>
      </c>
      <c r="AZ1036">
        <v>16.971428571428572</v>
      </c>
      <c r="BA1036">
        <v>32.940000000000005</v>
      </c>
      <c r="BB1036">
        <v>28.224</v>
      </c>
      <c r="BC1036">
        <v>31.930434782608696</v>
      </c>
      <c r="BD1036">
        <v>32.271428571428572</v>
      </c>
      <c r="BE1036">
        <v>15.942857142857145</v>
      </c>
      <c r="BF1036">
        <v>18.911999999999999</v>
      </c>
      <c r="BG1036">
        <v>20.3</v>
      </c>
      <c r="BH1036">
        <v>15.466666666666669</v>
      </c>
      <c r="BI1036">
        <v>10.467692307692307</v>
      </c>
      <c r="BJ1036">
        <v>18.617142857142859</v>
      </c>
      <c r="BK1036">
        <v>29.571428571428569</v>
      </c>
      <c r="BL1036">
        <v>29.52</v>
      </c>
      <c r="BM1036">
        <v>40.800000000000004</v>
      </c>
      <c r="BN1036">
        <v>14.247887323943662</v>
      </c>
      <c r="BO1036">
        <v>23.066666666666666</v>
      </c>
      <c r="BP1036">
        <v>5.320353982300885</v>
      </c>
      <c r="BQ1036">
        <v>19.611940298507463</v>
      </c>
      <c r="BR1036">
        <v>32.302702702702703</v>
      </c>
      <c r="BS1036">
        <v>30.809302325581392</v>
      </c>
      <c r="BT1036">
        <v>24.72</v>
      </c>
      <c r="BU1036">
        <v>6.2086956521739136</v>
      </c>
      <c r="BV1036">
        <v>20.7</v>
      </c>
      <c r="BW1036">
        <v>14.244604316546763</v>
      </c>
      <c r="BX1036">
        <v>16.168884232582503</v>
      </c>
      <c r="BY1036">
        <v>19.272236124416409</v>
      </c>
      <c r="BZ1036">
        <v>1035</v>
      </c>
    </row>
    <row r="1037" spans="1:78" x14ac:dyDescent="0.25">
      <c r="A1037">
        <v>1036</v>
      </c>
      <c r="B1037" t="s">
        <v>1106</v>
      </c>
      <c r="C1037">
        <v>93</v>
      </c>
      <c r="D1037">
        <v>56</v>
      </c>
      <c r="E1037">
        <v>61</v>
      </c>
      <c r="F1037">
        <v>83</v>
      </c>
      <c r="G1037">
        <v>35</v>
      </c>
      <c r="H1037">
        <v>66</v>
      </c>
      <c r="I1037">
        <v>63</v>
      </c>
      <c r="J1037">
        <v>87</v>
      </c>
      <c r="K1037">
        <v>83</v>
      </c>
      <c r="L1037">
        <v>67</v>
      </c>
      <c r="M1037">
        <v>15</v>
      </c>
      <c r="N1037">
        <v>28</v>
      </c>
      <c r="O1037">
        <v>40</v>
      </c>
      <c r="P1037">
        <v>25</v>
      </c>
      <c r="Q1037">
        <v>23</v>
      </c>
      <c r="R1037">
        <v>28</v>
      </c>
      <c r="S1037">
        <v>57</v>
      </c>
      <c r="T1037">
        <v>76</v>
      </c>
      <c r="U1037">
        <v>36</v>
      </c>
      <c r="V1037">
        <v>55</v>
      </c>
      <c r="W1037">
        <v>64</v>
      </c>
      <c r="X1037">
        <v>36</v>
      </c>
      <c r="Y1037">
        <v>28</v>
      </c>
      <c r="Z1037">
        <v>15</v>
      </c>
      <c r="AA1037">
        <v>3</v>
      </c>
      <c r="AB1037">
        <v>71</v>
      </c>
      <c r="AC1037">
        <v>27</v>
      </c>
      <c r="AD1037">
        <v>113</v>
      </c>
      <c r="AE1037">
        <v>66</v>
      </c>
      <c r="AF1037">
        <v>36</v>
      </c>
      <c r="AG1037">
        <v>43</v>
      </c>
      <c r="AH1037">
        <v>15</v>
      </c>
      <c r="AI1037">
        <v>207</v>
      </c>
      <c r="AJ1037">
        <v>8</v>
      </c>
      <c r="AK1037">
        <v>139</v>
      </c>
      <c r="AL1037">
        <v>1906</v>
      </c>
      <c r="AM1037">
        <v>1948</v>
      </c>
      <c r="AO1037">
        <v>14.941935483870967</v>
      </c>
      <c r="AP1037">
        <v>16.714285714285715</v>
      </c>
      <c r="AQ1037">
        <v>16.642622950819675</v>
      </c>
      <c r="AR1037">
        <v>13.445783132530121</v>
      </c>
      <c r="AS1037">
        <v>23.245714285714286</v>
      </c>
      <c r="AT1037">
        <v>16.418181818181818</v>
      </c>
      <c r="AU1037">
        <v>15.657142857142857</v>
      </c>
      <c r="AV1037">
        <v>8.9793103448275868</v>
      </c>
      <c r="AW1037">
        <v>10.322891566265062</v>
      </c>
      <c r="AX1037">
        <v>17.301492537313433</v>
      </c>
      <c r="AY1037">
        <v>7.2</v>
      </c>
      <c r="AZ1037">
        <v>16.971428571428572</v>
      </c>
      <c r="BA1037">
        <v>32.940000000000005</v>
      </c>
      <c r="BB1037">
        <v>28.224</v>
      </c>
      <c r="BC1037">
        <v>31.930434782608696</v>
      </c>
      <c r="BD1037">
        <v>32.271428571428572</v>
      </c>
      <c r="BE1037">
        <v>15.663157894736843</v>
      </c>
      <c r="BF1037">
        <v>18.663157894736841</v>
      </c>
      <c r="BG1037">
        <v>20.3</v>
      </c>
      <c r="BH1037">
        <v>15.185454545454544</v>
      </c>
      <c r="BI1037">
        <v>10.63125</v>
      </c>
      <c r="BJ1037">
        <v>18.100000000000001</v>
      </c>
      <c r="BK1037">
        <v>29.571428571428569</v>
      </c>
      <c r="BL1037">
        <v>29.52</v>
      </c>
      <c r="BM1037">
        <v>40.800000000000004</v>
      </c>
      <c r="BN1037">
        <v>14.247887323943662</v>
      </c>
      <c r="BO1037">
        <v>23.066666666666666</v>
      </c>
      <c r="BP1037">
        <v>5.320353982300885</v>
      </c>
      <c r="BQ1037">
        <v>19.90909090909091</v>
      </c>
      <c r="BR1037">
        <v>33.199999999999996</v>
      </c>
      <c r="BS1037">
        <v>30.809302325581392</v>
      </c>
      <c r="BT1037">
        <v>24.72</v>
      </c>
      <c r="BU1037">
        <v>6.2086956521739136</v>
      </c>
      <c r="BV1037">
        <v>20.7</v>
      </c>
      <c r="BW1037">
        <v>14.244604316546763</v>
      </c>
      <c r="BX1037">
        <v>16.194333683105981</v>
      </c>
      <c r="BY1037">
        <v>19.377247339385114</v>
      </c>
      <c r="BZ1037">
        <v>1036</v>
      </c>
    </row>
    <row r="1038" spans="1:78" x14ac:dyDescent="0.25">
      <c r="A1038">
        <v>1037</v>
      </c>
      <c r="B1038" t="s">
        <v>1107</v>
      </c>
      <c r="C1038">
        <v>93</v>
      </c>
      <c r="D1038">
        <v>55</v>
      </c>
      <c r="E1038">
        <v>61</v>
      </c>
      <c r="F1038">
        <v>83</v>
      </c>
      <c r="G1038">
        <v>35</v>
      </c>
      <c r="H1038">
        <v>66</v>
      </c>
      <c r="I1038">
        <v>63</v>
      </c>
      <c r="J1038">
        <v>87</v>
      </c>
      <c r="K1038">
        <v>82</v>
      </c>
      <c r="L1038">
        <v>66</v>
      </c>
      <c r="M1038">
        <v>15</v>
      </c>
      <c r="N1038">
        <v>28</v>
      </c>
      <c r="O1038">
        <v>40</v>
      </c>
      <c r="P1038">
        <v>26</v>
      </c>
      <c r="Q1038">
        <v>23</v>
      </c>
      <c r="R1038">
        <v>28</v>
      </c>
      <c r="S1038">
        <v>56</v>
      </c>
      <c r="T1038">
        <v>76</v>
      </c>
      <c r="U1038">
        <v>38</v>
      </c>
      <c r="V1038">
        <v>55</v>
      </c>
      <c r="W1038">
        <v>63</v>
      </c>
      <c r="X1038">
        <v>36</v>
      </c>
      <c r="Y1038">
        <v>28</v>
      </c>
      <c r="Z1038">
        <v>15</v>
      </c>
      <c r="AA1038">
        <v>3</v>
      </c>
      <c r="AB1038">
        <v>51</v>
      </c>
      <c r="AC1038">
        <v>26</v>
      </c>
      <c r="AD1038">
        <v>113</v>
      </c>
      <c r="AE1038">
        <v>66</v>
      </c>
      <c r="AF1038">
        <v>37</v>
      </c>
      <c r="AG1038">
        <v>45</v>
      </c>
      <c r="AH1038">
        <v>17</v>
      </c>
      <c r="AI1038">
        <v>210</v>
      </c>
      <c r="AJ1038">
        <v>8</v>
      </c>
      <c r="AK1038">
        <v>139</v>
      </c>
      <c r="AL1038">
        <v>1907</v>
      </c>
      <c r="AM1038">
        <v>1933</v>
      </c>
      <c r="AO1038">
        <v>14.941935483870967</v>
      </c>
      <c r="AP1038">
        <v>17.018181818181819</v>
      </c>
      <c r="AQ1038">
        <v>16.642622950819675</v>
      </c>
      <c r="AR1038">
        <v>13.445783132530121</v>
      </c>
      <c r="AS1038">
        <v>23.245714285714286</v>
      </c>
      <c r="AT1038">
        <v>16.418181818181818</v>
      </c>
      <c r="AU1038">
        <v>15.657142857142857</v>
      </c>
      <c r="AV1038">
        <v>8.9793103448275868</v>
      </c>
      <c r="AW1038">
        <v>10.448780487804878</v>
      </c>
      <c r="AX1038">
        <v>17.563636363636366</v>
      </c>
      <c r="AY1038">
        <v>7.2</v>
      </c>
      <c r="AZ1038">
        <v>16.971428571428572</v>
      </c>
      <c r="BA1038">
        <v>32.940000000000005</v>
      </c>
      <c r="BB1038">
        <v>27.138461538461538</v>
      </c>
      <c r="BC1038">
        <v>31.930434782608696</v>
      </c>
      <c r="BD1038">
        <v>32.271428571428572</v>
      </c>
      <c r="BE1038">
        <v>15.942857142857145</v>
      </c>
      <c r="BF1038">
        <v>18.663157894736841</v>
      </c>
      <c r="BG1038">
        <v>19.231578947368423</v>
      </c>
      <c r="BH1038">
        <v>15.185454545454544</v>
      </c>
      <c r="BI1038">
        <v>10.8</v>
      </c>
      <c r="BJ1038">
        <v>18.100000000000001</v>
      </c>
      <c r="BK1038">
        <v>29.571428571428569</v>
      </c>
      <c r="BL1038">
        <v>29.52</v>
      </c>
      <c r="BM1038">
        <v>40.800000000000004</v>
      </c>
      <c r="BN1038">
        <v>19.835294117647059</v>
      </c>
      <c r="BO1038">
        <v>23.953846153846154</v>
      </c>
      <c r="BP1038">
        <v>5.320353982300885</v>
      </c>
      <c r="BQ1038">
        <v>19.90909090909091</v>
      </c>
      <c r="BR1038">
        <v>32.302702702702703</v>
      </c>
      <c r="BS1038">
        <v>29.439999999999998</v>
      </c>
      <c r="BT1038">
        <v>21.811764705882354</v>
      </c>
      <c r="BU1038">
        <v>6.12</v>
      </c>
      <c r="BV1038">
        <v>20.7</v>
      </c>
      <c r="BW1038">
        <v>14.244604316546763</v>
      </c>
      <c r="BX1038">
        <v>16.185841636077608</v>
      </c>
      <c r="BY1038">
        <v>19.430374681638362</v>
      </c>
      <c r="BZ1038">
        <v>1037</v>
      </c>
    </row>
    <row r="1039" spans="1:78" x14ac:dyDescent="0.25">
      <c r="A1039">
        <v>1038</v>
      </c>
      <c r="B1039" t="s">
        <v>1108</v>
      </c>
      <c r="C1039">
        <v>92</v>
      </c>
      <c r="D1039">
        <v>57</v>
      </c>
      <c r="E1039">
        <v>62</v>
      </c>
      <c r="F1039">
        <v>89</v>
      </c>
      <c r="G1039">
        <v>34</v>
      </c>
      <c r="H1039">
        <v>67</v>
      </c>
      <c r="I1039">
        <v>63</v>
      </c>
      <c r="J1039">
        <v>88</v>
      </c>
      <c r="K1039">
        <v>82</v>
      </c>
      <c r="L1039">
        <v>65</v>
      </c>
      <c r="M1039">
        <v>15</v>
      </c>
      <c r="N1039">
        <v>28</v>
      </c>
      <c r="O1039">
        <v>41</v>
      </c>
      <c r="P1039">
        <v>26</v>
      </c>
      <c r="Q1039">
        <v>24</v>
      </c>
      <c r="R1039">
        <v>27</v>
      </c>
      <c r="S1039">
        <v>56</v>
      </c>
      <c r="T1039">
        <v>76</v>
      </c>
      <c r="U1039">
        <v>37</v>
      </c>
      <c r="V1039">
        <v>53</v>
      </c>
      <c r="W1039">
        <v>62</v>
      </c>
      <c r="X1039">
        <v>36</v>
      </c>
      <c r="Y1039">
        <v>28</v>
      </c>
      <c r="Z1039">
        <v>15</v>
      </c>
      <c r="AA1039">
        <v>3</v>
      </c>
      <c r="AB1039">
        <v>51</v>
      </c>
      <c r="AC1039">
        <v>26</v>
      </c>
      <c r="AD1039">
        <v>113</v>
      </c>
      <c r="AE1039">
        <v>65</v>
      </c>
      <c r="AF1039">
        <v>37</v>
      </c>
      <c r="AG1039">
        <v>45</v>
      </c>
      <c r="AH1039">
        <v>17</v>
      </c>
      <c r="AI1039">
        <v>210</v>
      </c>
      <c r="AJ1039">
        <v>8</v>
      </c>
      <c r="AK1039">
        <v>140</v>
      </c>
      <c r="AL1039">
        <v>1979</v>
      </c>
      <c r="AM1039">
        <v>1938</v>
      </c>
      <c r="AO1039">
        <v>15.104347826086958</v>
      </c>
      <c r="AP1039">
        <v>16.421052631578949</v>
      </c>
      <c r="AQ1039">
        <v>16.374193548387098</v>
      </c>
      <c r="AR1039">
        <v>12.539325842696631</v>
      </c>
      <c r="AS1039">
        <v>23.929411764705883</v>
      </c>
      <c r="AT1039">
        <v>16.173134328358209</v>
      </c>
      <c r="AU1039">
        <v>15.657142857142857</v>
      </c>
      <c r="AV1039">
        <v>8.877272727272727</v>
      </c>
      <c r="AW1039">
        <v>10.448780487804878</v>
      </c>
      <c r="AX1039">
        <v>17.833846153846157</v>
      </c>
      <c r="AY1039">
        <v>7.2</v>
      </c>
      <c r="AZ1039">
        <v>16.971428571428572</v>
      </c>
      <c r="BA1039">
        <v>32.136585365853662</v>
      </c>
      <c r="BB1039">
        <v>27.138461538461538</v>
      </c>
      <c r="BC1039">
        <v>30.6</v>
      </c>
      <c r="BD1039">
        <v>33.466666666666669</v>
      </c>
      <c r="BE1039">
        <v>15.942857142857145</v>
      </c>
      <c r="BF1039">
        <v>18.663157894736841</v>
      </c>
      <c r="BG1039">
        <v>19.751351351351353</v>
      </c>
      <c r="BH1039">
        <v>15.758490566037736</v>
      </c>
      <c r="BI1039">
        <v>10.974193548387097</v>
      </c>
      <c r="BJ1039">
        <v>18.100000000000001</v>
      </c>
      <c r="BK1039">
        <v>29.571428571428569</v>
      </c>
      <c r="BL1039">
        <v>29.52</v>
      </c>
      <c r="BM1039">
        <v>40.800000000000004</v>
      </c>
      <c r="BN1039">
        <v>19.835294117647059</v>
      </c>
      <c r="BO1039">
        <v>23.953846153846154</v>
      </c>
      <c r="BP1039">
        <v>5.320353982300885</v>
      </c>
      <c r="BQ1039">
        <v>20.215384615384615</v>
      </c>
      <c r="BR1039">
        <v>32.302702702702703</v>
      </c>
      <c r="BS1039">
        <v>29.439999999999998</v>
      </c>
      <c r="BT1039">
        <v>21.811764705882354</v>
      </c>
      <c r="BU1039">
        <v>6.12</v>
      </c>
      <c r="BV1039">
        <v>20.7</v>
      </c>
      <c r="BW1039">
        <v>14.142857142857142</v>
      </c>
      <c r="BX1039">
        <v>15.596968165740275</v>
      </c>
      <c r="BY1039">
        <v>19.402164249208873</v>
      </c>
      <c r="BZ1039">
        <v>1038</v>
      </c>
    </row>
    <row r="1040" spans="1:78" x14ac:dyDescent="0.25">
      <c r="A1040">
        <v>1039</v>
      </c>
      <c r="B1040" t="s">
        <v>1109</v>
      </c>
      <c r="C1040">
        <v>92</v>
      </c>
      <c r="D1040">
        <v>55</v>
      </c>
      <c r="E1040">
        <v>62</v>
      </c>
      <c r="F1040">
        <v>88</v>
      </c>
      <c r="G1040">
        <v>34</v>
      </c>
      <c r="H1040">
        <v>67</v>
      </c>
      <c r="I1040">
        <v>63</v>
      </c>
      <c r="J1040">
        <v>88</v>
      </c>
      <c r="K1040">
        <v>82</v>
      </c>
      <c r="L1040">
        <v>65</v>
      </c>
      <c r="M1040">
        <v>15</v>
      </c>
      <c r="N1040">
        <v>28</v>
      </c>
      <c r="O1040">
        <v>41</v>
      </c>
      <c r="P1040">
        <v>25</v>
      </c>
      <c r="Q1040">
        <v>24</v>
      </c>
      <c r="R1040">
        <v>27</v>
      </c>
      <c r="S1040">
        <v>57</v>
      </c>
      <c r="T1040">
        <v>75</v>
      </c>
      <c r="U1040">
        <v>37</v>
      </c>
      <c r="V1040">
        <v>51</v>
      </c>
      <c r="W1040">
        <v>63</v>
      </c>
      <c r="X1040">
        <v>36</v>
      </c>
      <c r="Y1040">
        <v>28</v>
      </c>
      <c r="Z1040">
        <v>15</v>
      </c>
      <c r="AA1040">
        <v>3</v>
      </c>
      <c r="AB1040">
        <v>49</v>
      </c>
      <c r="AC1040">
        <v>26</v>
      </c>
      <c r="AD1040">
        <v>113</v>
      </c>
      <c r="AE1040">
        <v>65</v>
      </c>
      <c r="AF1040">
        <v>39</v>
      </c>
      <c r="AG1040">
        <v>44</v>
      </c>
      <c r="AH1040">
        <v>18</v>
      </c>
      <c r="AI1040">
        <v>209</v>
      </c>
      <c r="AJ1040">
        <v>6</v>
      </c>
      <c r="AK1040">
        <v>251</v>
      </c>
      <c r="AL1040">
        <v>1944</v>
      </c>
      <c r="AM1040">
        <v>2041</v>
      </c>
      <c r="AO1040">
        <v>15.104347826086958</v>
      </c>
      <c r="AP1040">
        <v>17.018181818181819</v>
      </c>
      <c r="AQ1040">
        <v>16.374193548387098</v>
      </c>
      <c r="AR1040">
        <v>12.681818181818183</v>
      </c>
      <c r="AS1040">
        <v>23.929411764705883</v>
      </c>
      <c r="AT1040">
        <v>16.173134328358209</v>
      </c>
      <c r="AU1040">
        <v>15.657142857142857</v>
      </c>
      <c r="AV1040">
        <v>8.877272727272727</v>
      </c>
      <c r="AW1040">
        <v>10.448780487804878</v>
      </c>
      <c r="AX1040">
        <v>17.833846153846157</v>
      </c>
      <c r="AY1040">
        <v>7.2</v>
      </c>
      <c r="AZ1040">
        <v>16.971428571428572</v>
      </c>
      <c r="BA1040">
        <v>32.136585365853662</v>
      </c>
      <c r="BB1040">
        <v>28.224</v>
      </c>
      <c r="BC1040">
        <v>30.6</v>
      </c>
      <c r="BD1040">
        <v>33.466666666666669</v>
      </c>
      <c r="BE1040">
        <v>15.663157894736843</v>
      </c>
      <c r="BF1040">
        <v>18.911999999999999</v>
      </c>
      <c r="BG1040">
        <v>19.751351351351353</v>
      </c>
      <c r="BH1040">
        <v>16.376470588235293</v>
      </c>
      <c r="BI1040">
        <v>10.8</v>
      </c>
      <c r="BJ1040">
        <v>18.100000000000001</v>
      </c>
      <c r="BK1040">
        <v>29.571428571428569</v>
      </c>
      <c r="BL1040">
        <v>29.52</v>
      </c>
      <c r="BM1040">
        <v>40.800000000000004</v>
      </c>
      <c r="BN1040">
        <v>20.644897959183673</v>
      </c>
      <c r="BO1040">
        <v>23.953846153846154</v>
      </c>
      <c r="BP1040">
        <v>5.320353982300885</v>
      </c>
      <c r="BQ1040">
        <v>20.215384615384615</v>
      </c>
      <c r="BR1040">
        <v>30.646153846153847</v>
      </c>
      <c r="BS1040">
        <v>30.109090909090909</v>
      </c>
      <c r="BT1040">
        <v>20.6</v>
      </c>
      <c r="BU1040">
        <v>6.1492822966507177</v>
      </c>
      <c r="BV1040">
        <v>27.6</v>
      </c>
      <c r="BW1040">
        <v>7.8884462151394414</v>
      </c>
      <c r="BX1040">
        <v>15.877777777777778</v>
      </c>
      <c r="BY1040">
        <v>19.08004911404992</v>
      </c>
      <c r="BZ1040">
        <v>1039</v>
      </c>
    </row>
    <row r="1041" spans="1:78" x14ac:dyDescent="0.25">
      <c r="A1041">
        <v>1040</v>
      </c>
      <c r="B1041" t="s">
        <v>1110</v>
      </c>
      <c r="C1041">
        <v>93</v>
      </c>
      <c r="D1041">
        <v>55</v>
      </c>
      <c r="E1041">
        <v>62</v>
      </c>
      <c r="F1041">
        <v>88</v>
      </c>
      <c r="G1041">
        <v>34</v>
      </c>
      <c r="H1041">
        <v>71</v>
      </c>
      <c r="I1041">
        <v>64</v>
      </c>
      <c r="J1041">
        <v>59</v>
      </c>
      <c r="K1041">
        <v>65</v>
      </c>
      <c r="L1041">
        <v>68</v>
      </c>
      <c r="M1041">
        <v>15</v>
      </c>
      <c r="N1041">
        <v>28</v>
      </c>
      <c r="O1041">
        <v>41</v>
      </c>
      <c r="P1041">
        <v>26</v>
      </c>
      <c r="Q1041">
        <v>24</v>
      </c>
      <c r="R1041">
        <v>27</v>
      </c>
      <c r="S1041">
        <v>52</v>
      </c>
      <c r="T1041">
        <v>75</v>
      </c>
      <c r="U1041">
        <v>37</v>
      </c>
      <c r="V1041">
        <v>53</v>
      </c>
      <c r="W1041">
        <v>62</v>
      </c>
      <c r="X1041">
        <v>36</v>
      </c>
      <c r="Y1041">
        <v>28</v>
      </c>
      <c r="Z1041">
        <v>14</v>
      </c>
      <c r="AA1041">
        <v>3</v>
      </c>
      <c r="AB1041">
        <v>46</v>
      </c>
      <c r="AC1041">
        <v>26</v>
      </c>
      <c r="AD1041">
        <v>113</v>
      </c>
      <c r="AE1041">
        <v>65</v>
      </c>
      <c r="AF1041">
        <v>39</v>
      </c>
      <c r="AG1041">
        <v>45</v>
      </c>
      <c r="AH1041">
        <v>17</v>
      </c>
      <c r="AI1041">
        <v>213</v>
      </c>
      <c r="AJ1041">
        <v>7</v>
      </c>
      <c r="AK1041">
        <v>327</v>
      </c>
      <c r="AL1041">
        <v>1936</v>
      </c>
      <c r="AM1041">
        <v>2078</v>
      </c>
      <c r="AO1041">
        <v>14.941935483870967</v>
      </c>
      <c r="AP1041">
        <v>17.018181818181819</v>
      </c>
      <c r="AQ1041">
        <v>16.374193548387098</v>
      </c>
      <c r="AR1041">
        <v>12.681818181818183</v>
      </c>
      <c r="AS1041">
        <v>23.929411764705883</v>
      </c>
      <c r="AT1041">
        <v>15.261971830985916</v>
      </c>
      <c r="AU1041">
        <v>15.4125</v>
      </c>
      <c r="AV1041">
        <v>13.240677966101694</v>
      </c>
      <c r="AW1041">
        <v>13.181538461538461</v>
      </c>
      <c r="AX1041">
        <v>17.047058823529412</v>
      </c>
      <c r="AY1041">
        <v>7.2</v>
      </c>
      <c r="AZ1041">
        <v>16.971428571428572</v>
      </c>
      <c r="BA1041">
        <v>32.136585365853662</v>
      </c>
      <c r="BB1041">
        <v>27.138461538461538</v>
      </c>
      <c r="BC1041">
        <v>30.6</v>
      </c>
      <c r="BD1041">
        <v>33.466666666666669</v>
      </c>
      <c r="BE1041">
        <v>17.169230769230769</v>
      </c>
      <c r="BF1041">
        <v>18.911999999999999</v>
      </c>
      <c r="BG1041">
        <v>19.751351351351353</v>
      </c>
      <c r="BH1041">
        <v>15.758490566037736</v>
      </c>
      <c r="BI1041">
        <v>10.974193548387097</v>
      </c>
      <c r="BJ1041">
        <v>18.100000000000001</v>
      </c>
      <c r="BK1041">
        <v>29.571428571428569</v>
      </c>
      <c r="BL1041">
        <v>31.628571428571433</v>
      </c>
      <c r="BM1041">
        <v>40.800000000000004</v>
      </c>
      <c r="BN1041">
        <v>21.991304347826087</v>
      </c>
      <c r="BO1041">
        <v>23.953846153846154</v>
      </c>
      <c r="BP1041">
        <v>5.320353982300885</v>
      </c>
      <c r="BQ1041">
        <v>20.215384615384615</v>
      </c>
      <c r="BR1041">
        <v>30.646153846153847</v>
      </c>
      <c r="BS1041">
        <v>29.439999999999998</v>
      </c>
      <c r="BT1041">
        <v>21.811764705882354</v>
      </c>
      <c r="BU1041">
        <v>6.0338028169014084</v>
      </c>
      <c r="BV1041">
        <v>23.657142857142858</v>
      </c>
      <c r="BW1041">
        <v>6.0550458715596331</v>
      </c>
      <c r="BX1041">
        <v>15.943388429752067</v>
      </c>
      <c r="BY1041">
        <v>19.11218479689709</v>
      </c>
      <c r="BZ1041">
        <v>1040</v>
      </c>
    </row>
    <row r="1042" spans="1:78" x14ac:dyDescent="0.25">
      <c r="A1042">
        <v>1041</v>
      </c>
      <c r="B1042" t="s">
        <v>1111</v>
      </c>
      <c r="C1042">
        <v>93</v>
      </c>
      <c r="D1042">
        <v>55</v>
      </c>
      <c r="E1042">
        <v>60</v>
      </c>
      <c r="F1042">
        <v>85</v>
      </c>
      <c r="G1042">
        <v>34</v>
      </c>
      <c r="H1042">
        <v>71</v>
      </c>
      <c r="I1042">
        <v>63</v>
      </c>
      <c r="J1042">
        <v>59</v>
      </c>
      <c r="K1042">
        <v>65</v>
      </c>
      <c r="L1042">
        <v>68</v>
      </c>
      <c r="M1042">
        <v>15</v>
      </c>
      <c r="N1042">
        <v>29</v>
      </c>
      <c r="O1042">
        <v>41</v>
      </c>
      <c r="P1042">
        <v>28</v>
      </c>
      <c r="Q1042">
        <v>24</v>
      </c>
      <c r="R1042">
        <v>27</v>
      </c>
      <c r="S1042">
        <v>52</v>
      </c>
      <c r="T1042">
        <v>73</v>
      </c>
      <c r="U1042">
        <v>37</v>
      </c>
      <c r="V1042">
        <v>50</v>
      </c>
      <c r="W1042">
        <v>63</v>
      </c>
      <c r="X1042">
        <v>35</v>
      </c>
      <c r="Y1042">
        <v>28</v>
      </c>
      <c r="Z1042">
        <v>14</v>
      </c>
      <c r="AA1042">
        <v>3</v>
      </c>
      <c r="AB1042">
        <v>46</v>
      </c>
      <c r="AC1042">
        <v>27</v>
      </c>
      <c r="AD1042">
        <v>113</v>
      </c>
      <c r="AE1042">
        <v>65</v>
      </c>
      <c r="AF1042">
        <v>38</v>
      </c>
      <c r="AG1042">
        <v>48</v>
      </c>
      <c r="AH1042">
        <v>19</v>
      </c>
      <c r="AI1042">
        <v>212</v>
      </c>
      <c r="AJ1042">
        <v>7</v>
      </c>
      <c r="AK1042">
        <v>183</v>
      </c>
      <c r="AL1042">
        <v>1912</v>
      </c>
      <c r="AM1042">
        <v>1930</v>
      </c>
      <c r="AO1042">
        <v>14.941935483870967</v>
      </c>
      <c r="AP1042">
        <v>17.018181818181819</v>
      </c>
      <c r="AQ1042">
        <v>16.920000000000002</v>
      </c>
      <c r="AR1042">
        <v>13.129411764705882</v>
      </c>
      <c r="AS1042">
        <v>23.929411764705883</v>
      </c>
      <c r="AT1042">
        <v>15.261971830985916</v>
      </c>
      <c r="AU1042">
        <v>15.657142857142857</v>
      </c>
      <c r="AV1042">
        <v>13.240677966101694</v>
      </c>
      <c r="AW1042">
        <v>13.181538461538461</v>
      </c>
      <c r="AX1042">
        <v>17.047058823529412</v>
      </c>
      <c r="AY1042">
        <v>7.2</v>
      </c>
      <c r="AZ1042">
        <v>16.386206896551727</v>
      </c>
      <c r="BA1042">
        <v>32.136585365853662</v>
      </c>
      <c r="BB1042">
        <v>25.2</v>
      </c>
      <c r="BC1042">
        <v>30.6</v>
      </c>
      <c r="BD1042">
        <v>33.466666666666669</v>
      </c>
      <c r="BE1042">
        <v>17.169230769230769</v>
      </c>
      <c r="BF1042">
        <v>19.43013698630137</v>
      </c>
      <c r="BG1042">
        <v>19.751351351351353</v>
      </c>
      <c r="BH1042">
        <v>16.704000000000001</v>
      </c>
      <c r="BI1042">
        <v>10.8</v>
      </c>
      <c r="BJ1042">
        <v>18.617142857142859</v>
      </c>
      <c r="BK1042">
        <v>29.571428571428569</v>
      </c>
      <c r="BL1042">
        <v>31.628571428571433</v>
      </c>
      <c r="BM1042">
        <v>40.800000000000004</v>
      </c>
      <c r="BN1042">
        <v>21.991304347826087</v>
      </c>
      <c r="BO1042">
        <v>23.066666666666666</v>
      </c>
      <c r="BP1042">
        <v>5.320353982300885</v>
      </c>
      <c r="BQ1042">
        <v>20.215384615384615</v>
      </c>
      <c r="BR1042">
        <v>31.452631578947368</v>
      </c>
      <c r="BS1042">
        <v>27.6</v>
      </c>
      <c r="BT1042">
        <v>19.515789473684212</v>
      </c>
      <c r="BU1042">
        <v>6.0622641509433963</v>
      </c>
      <c r="BV1042">
        <v>23.657142857142858</v>
      </c>
      <c r="BW1042">
        <v>10.81967213114754</v>
      </c>
      <c r="BX1042">
        <v>16.143514644351466</v>
      </c>
      <c r="BY1042">
        <v>19.370881850102123</v>
      </c>
      <c r="BZ1042">
        <v>1041</v>
      </c>
    </row>
    <row r="1043" spans="1:78" x14ac:dyDescent="0.25">
      <c r="A1043">
        <v>1042</v>
      </c>
      <c r="B1043" t="s">
        <v>1112</v>
      </c>
      <c r="C1043">
        <v>93</v>
      </c>
      <c r="D1043">
        <v>55</v>
      </c>
      <c r="E1043">
        <v>60</v>
      </c>
      <c r="F1043">
        <v>90</v>
      </c>
      <c r="G1043">
        <v>34</v>
      </c>
      <c r="H1043">
        <v>71</v>
      </c>
      <c r="I1043">
        <v>63</v>
      </c>
      <c r="J1043">
        <v>63</v>
      </c>
      <c r="K1043">
        <v>73</v>
      </c>
      <c r="L1043">
        <v>68</v>
      </c>
      <c r="M1043">
        <v>15</v>
      </c>
      <c r="N1043">
        <v>29</v>
      </c>
      <c r="O1043">
        <v>41</v>
      </c>
      <c r="P1043">
        <v>28</v>
      </c>
      <c r="Q1043">
        <v>23</v>
      </c>
      <c r="R1043">
        <v>27</v>
      </c>
      <c r="S1043">
        <v>52</v>
      </c>
      <c r="T1043">
        <v>73</v>
      </c>
      <c r="U1043">
        <v>37</v>
      </c>
      <c r="V1043">
        <v>49</v>
      </c>
      <c r="W1043">
        <v>62</v>
      </c>
      <c r="X1043">
        <v>35</v>
      </c>
      <c r="Y1043">
        <v>29</v>
      </c>
      <c r="Z1043">
        <v>14</v>
      </c>
      <c r="AA1043">
        <v>3</v>
      </c>
      <c r="AB1043">
        <v>49</v>
      </c>
      <c r="AC1043">
        <v>27</v>
      </c>
      <c r="AD1043">
        <v>70</v>
      </c>
      <c r="AE1043">
        <v>65</v>
      </c>
      <c r="AF1043">
        <v>37</v>
      </c>
      <c r="AG1043">
        <v>43</v>
      </c>
      <c r="AH1043">
        <v>17</v>
      </c>
      <c r="AI1043">
        <v>207</v>
      </c>
      <c r="AJ1043">
        <v>8</v>
      </c>
      <c r="AK1043">
        <v>183</v>
      </c>
      <c r="AL1043">
        <v>1891</v>
      </c>
      <c r="AM1043">
        <v>1893</v>
      </c>
      <c r="AO1043">
        <v>14.941935483870967</v>
      </c>
      <c r="AP1043">
        <v>17.018181818181819</v>
      </c>
      <c r="AQ1043">
        <v>16.920000000000002</v>
      </c>
      <c r="AR1043">
        <v>12.4</v>
      </c>
      <c r="AS1043">
        <v>23.929411764705883</v>
      </c>
      <c r="AT1043">
        <v>15.261971830985916</v>
      </c>
      <c r="AU1043">
        <v>15.657142857142857</v>
      </c>
      <c r="AV1043">
        <v>12.4</v>
      </c>
      <c r="AW1043">
        <v>11.736986301369864</v>
      </c>
      <c r="AX1043">
        <v>17.047058823529412</v>
      </c>
      <c r="AY1043">
        <v>7.2</v>
      </c>
      <c r="AZ1043">
        <v>16.386206896551727</v>
      </c>
      <c r="BA1043">
        <v>32.136585365853662</v>
      </c>
      <c r="BB1043">
        <v>25.2</v>
      </c>
      <c r="BC1043">
        <v>31.930434782608696</v>
      </c>
      <c r="BD1043">
        <v>33.466666666666669</v>
      </c>
      <c r="BE1043">
        <v>17.169230769230769</v>
      </c>
      <c r="BF1043">
        <v>19.43013698630137</v>
      </c>
      <c r="BG1043">
        <v>19.751351351351353</v>
      </c>
      <c r="BH1043">
        <v>17.044897959183675</v>
      </c>
      <c r="BI1043">
        <v>10.974193548387097</v>
      </c>
      <c r="BJ1043">
        <v>18.617142857142859</v>
      </c>
      <c r="BK1043">
        <v>28.551724137931036</v>
      </c>
      <c r="BL1043">
        <v>31.628571428571433</v>
      </c>
      <c r="BM1043">
        <v>40.800000000000004</v>
      </c>
      <c r="BN1043">
        <v>20.644897959183673</v>
      </c>
      <c r="BO1043">
        <v>23.066666666666666</v>
      </c>
      <c r="BP1043">
        <v>8.588571428571429</v>
      </c>
      <c r="BQ1043">
        <v>20.215384615384615</v>
      </c>
      <c r="BR1043">
        <v>32.302702702702703</v>
      </c>
      <c r="BS1043">
        <v>30.809302325581392</v>
      </c>
      <c r="BT1043">
        <v>21.811764705882354</v>
      </c>
      <c r="BU1043">
        <v>6.2086956521739136</v>
      </c>
      <c r="BV1043">
        <v>20.7</v>
      </c>
      <c r="BW1043">
        <v>10.81967213114754</v>
      </c>
      <c r="BX1043">
        <v>16.322792173453198</v>
      </c>
      <c r="BY1043">
        <v>19.508503883452605</v>
      </c>
      <c r="BZ1043">
        <v>1042</v>
      </c>
    </row>
    <row r="1044" spans="1:78" x14ac:dyDescent="0.25">
      <c r="A1044">
        <v>1043</v>
      </c>
      <c r="B1044" t="s">
        <v>1113</v>
      </c>
      <c r="C1044">
        <v>92</v>
      </c>
      <c r="D1044">
        <v>57</v>
      </c>
      <c r="E1044">
        <v>61</v>
      </c>
      <c r="F1044">
        <v>92</v>
      </c>
      <c r="G1044">
        <v>34</v>
      </c>
      <c r="H1044">
        <v>70</v>
      </c>
      <c r="I1044">
        <v>63</v>
      </c>
      <c r="J1044">
        <v>64</v>
      </c>
      <c r="K1044">
        <v>74</v>
      </c>
      <c r="L1044">
        <v>69</v>
      </c>
      <c r="M1044">
        <v>15</v>
      </c>
      <c r="N1044">
        <v>29</v>
      </c>
      <c r="O1044">
        <v>41</v>
      </c>
      <c r="P1044">
        <v>28</v>
      </c>
      <c r="Q1044">
        <v>23</v>
      </c>
      <c r="R1044">
        <v>26</v>
      </c>
      <c r="S1044">
        <v>49</v>
      </c>
      <c r="T1044">
        <v>74</v>
      </c>
      <c r="U1044">
        <v>37</v>
      </c>
      <c r="V1044">
        <v>51</v>
      </c>
      <c r="W1044">
        <v>60</v>
      </c>
      <c r="X1044">
        <v>36</v>
      </c>
      <c r="Y1044">
        <v>29</v>
      </c>
      <c r="Z1044">
        <v>14</v>
      </c>
      <c r="AA1044">
        <v>3</v>
      </c>
      <c r="AB1044">
        <v>49</v>
      </c>
      <c r="AC1044">
        <v>27</v>
      </c>
      <c r="AD1044">
        <v>70</v>
      </c>
      <c r="AE1044">
        <v>65</v>
      </c>
      <c r="AF1044">
        <v>38</v>
      </c>
      <c r="AG1044">
        <v>43</v>
      </c>
      <c r="AH1044">
        <v>17</v>
      </c>
      <c r="AI1044">
        <v>222</v>
      </c>
      <c r="AJ1044">
        <v>8</v>
      </c>
      <c r="AK1044">
        <v>147</v>
      </c>
      <c r="AL1044">
        <v>1870</v>
      </c>
      <c r="AM1044">
        <v>1877</v>
      </c>
      <c r="AO1044">
        <v>15.104347826086958</v>
      </c>
      <c r="AP1044">
        <v>16.421052631578949</v>
      </c>
      <c r="AQ1044">
        <v>16.642622950819675</v>
      </c>
      <c r="AR1044">
        <v>12.130434782608695</v>
      </c>
      <c r="AS1044">
        <v>23.929411764705883</v>
      </c>
      <c r="AT1044">
        <v>15.48</v>
      </c>
      <c r="AU1044">
        <v>15.657142857142857</v>
      </c>
      <c r="AV1044">
        <v>12.206250000000001</v>
      </c>
      <c r="AW1044">
        <v>11.578378378378378</v>
      </c>
      <c r="AX1044">
        <v>16.8</v>
      </c>
      <c r="AY1044">
        <v>7.2</v>
      </c>
      <c r="AZ1044">
        <v>16.386206896551727</v>
      </c>
      <c r="BA1044">
        <v>32.136585365853662</v>
      </c>
      <c r="BB1044">
        <v>25.2</v>
      </c>
      <c r="BC1044">
        <v>31.930434782608696</v>
      </c>
      <c r="BD1044">
        <v>34.753846153846155</v>
      </c>
      <c r="BE1044">
        <v>18.220408163265308</v>
      </c>
      <c r="BF1044">
        <v>19.16756756756757</v>
      </c>
      <c r="BG1044">
        <v>19.751351351351353</v>
      </c>
      <c r="BH1044">
        <v>16.376470588235293</v>
      </c>
      <c r="BI1044">
        <v>11.34</v>
      </c>
      <c r="BJ1044">
        <v>18.100000000000001</v>
      </c>
      <c r="BK1044">
        <v>28.551724137931036</v>
      </c>
      <c r="BL1044">
        <v>31.628571428571433</v>
      </c>
      <c r="BM1044">
        <v>40.800000000000004</v>
      </c>
      <c r="BN1044">
        <v>20.644897959183673</v>
      </c>
      <c r="BO1044">
        <v>23.066666666666666</v>
      </c>
      <c r="BP1044">
        <v>8.588571428571429</v>
      </c>
      <c r="BQ1044">
        <v>20.215384615384615</v>
      </c>
      <c r="BR1044">
        <v>31.452631578947368</v>
      </c>
      <c r="BS1044">
        <v>30.809302325581392</v>
      </c>
      <c r="BT1044">
        <v>21.811764705882354</v>
      </c>
      <c r="BU1044">
        <v>5.7891891891891891</v>
      </c>
      <c r="BV1044">
        <v>20.7</v>
      </c>
      <c r="BW1044">
        <v>13.469387755102042</v>
      </c>
      <c r="BX1044">
        <v>16.506096256684494</v>
      </c>
      <c r="BY1044">
        <v>19.622577875908796</v>
      </c>
      <c r="BZ1044">
        <v>1043</v>
      </c>
    </row>
    <row r="1045" spans="1:78" x14ac:dyDescent="0.25">
      <c r="A1045">
        <v>1044</v>
      </c>
      <c r="B1045" t="s">
        <v>1114</v>
      </c>
      <c r="C1045">
        <v>92</v>
      </c>
      <c r="D1045">
        <v>57</v>
      </c>
      <c r="E1045">
        <v>61</v>
      </c>
      <c r="F1045">
        <v>92</v>
      </c>
      <c r="G1045">
        <v>34</v>
      </c>
      <c r="H1045">
        <v>70</v>
      </c>
      <c r="I1045">
        <v>63</v>
      </c>
      <c r="J1045">
        <v>64</v>
      </c>
      <c r="K1045">
        <v>75</v>
      </c>
      <c r="L1045">
        <v>68</v>
      </c>
      <c r="M1045">
        <v>15</v>
      </c>
      <c r="N1045">
        <v>29</v>
      </c>
      <c r="O1045">
        <v>41</v>
      </c>
      <c r="P1045">
        <v>28</v>
      </c>
      <c r="Q1045">
        <v>23</v>
      </c>
      <c r="R1045">
        <v>26</v>
      </c>
      <c r="S1045">
        <v>47</v>
      </c>
      <c r="T1045">
        <v>72</v>
      </c>
      <c r="U1045">
        <v>37</v>
      </c>
      <c r="V1045">
        <v>50</v>
      </c>
      <c r="W1045">
        <v>62</v>
      </c>
      <c r="X1045">
        <v>35</v>
      </c>
      <c r="Y1045">
        <v>29</v>
      </c>
      <c r="Z1045">
        <v>15</v>
      </c>
      <c r="AA1045">
        <v>3</v>
      </c>
      <c r="AB1045">
        <v>49</v>
      </c>
      <c r="AC1045">
        <v>27</v>
      </c>
      <c r="AD1045">
        <v>112</v>
      </c>
      <c r="AE1045">
        <v>65</v>
      </c>
      <c r="AF1045">
        <v>38</v>
      </c>
      <c r="AG1045">
        <v>43</v>
      </c>
      <c r="AH1045">
        <v>17</v>
      </c>
      <c r="AI1045">
        <v>223</v>
      </c>
      <c r="AJ1045">
        <v>8</v>
      </c>
      <c r="AK1045">
        <v>148</v>
      </c>
      <c r="AL1045">
        <v>1901</v>
      </c>
      <c r="AM1045">
        <v>1918</v>
      </c>
      <c r="AO1045">
        <v>15.104347826086958</v>
      </c>
      <c r="AP1045">
        <v>16.421052631578949</v>
      </c>
      <c r="AQ1045">
        <v>16.642622950819675</v>
      </c>
      <c r="AR1045">
        <v>12.130434782608695</v>
      </c>
      <c r="AS1045">
        <v>23.929411764705883</v>
      </c>
      <c r="AT1045">
        <v>15.48</v>
      </c>
      <c r="AU1045">
        <v>15.657142857142857</v>
      </c>
      <c r="AV1045">
        <v>12.206250000000001</v>
      </c>
      <c r="AW1045">
        <v>11.423999999999999</v>
      </c>
      <c r="AX1045">
        <v>17.047058823529412</v>
      </c>
      <c r="AY1045">
        <v>7.2</v>
      </c>
      <c r="AZ1045">
        <v>16.386206896551727</v>
      </c>
      <c r="BA1045">
        <v>32.136585365853662</v>
      </c>
      <c r="BB1045">
        <v>25.2</v>
      </c>
      <c r="BC1045">
        <v>31.930434782608696</v>
      </c>
      <c r="BD1045">
        <v>34.753846153846155</v>
      </c>
      <c r="BE1045">
        <v>18.995744680851065</v>
      </c>
      <c r="BF1045">
        <v>19.7</v>
      </c>
      <c r="BG1045">
        <v>19.751351351351353</v>
      </c>
      <c r="BH1045">
        <v>16.704000000000001</v>
      </c>
      <c r="BI1045">
        <v>10.974193548387097</v>
      </c>
      <c r="BJ1045">
        <v>18.617142857142859</v>
      </c>
      <c r="BK1045">
        <v>28.551724137931036</v>
      </c>
      <c r="BL1045">
        <v>29.52</v>
      </c>
      <c r="BM1045">
        <v>40.800000000000004</v>
      </c>
      <c r="BN1045">
        <v>20.644897959183673</v>
      </c>
      <c r="BO1045">
        <v>23.066666666666666</v>
      </c>
      <c r="BP1045">
        <v>5.3678571428571429</v>
      </c>
      <c r="BQ1045">
        <v>20.215384615384615</v>
      </c>
      <c r="BR1045">
        <v>31.452631578947368</v>
      </c>
      <c r="BS1045">
        <v>30.809302325581392</v>
      </c>
      <c r="BT1045">
        <v>21.811764705882354</v>
      </c>
      <c r="BU1045">
        <v>5.7632286995515694</v>
      </c>
      <c r="BV1045">
        <v>20.7</v>
      </c>
      <c r="BW1045">
        <v>13.378378378378379</v>
      </c>
      <c r="BX1045">
        <v>16.236927932667019</v>
      </c>
      <c r="BY1045">
        <v>19.586280740353896</v>
      </c>
      <c r="BZ1045">
        <v>1044</v>
      </c>
    </row>
    <row r="1046" spans="1:78" x14ac:dyDescent="0.25">
      <c r="A1046">
        <v>1045</v>
      </c>
      <c r="B1046" t="s">
        <v>1115</v>
      </c>
      <c r="C1046">
        <v>91</v>
      </c>
      <c r="D1046">
        <v>60</v>
      </c>
      <c r="E1046">
        <v>62</v>
      </c>
      <c r="F1046">
        <v>94</v>
      </c>
      <c r="G1046">
        <v>35</v>
      </c>
      <c r="H1046">
        <v>75</v>
      </c>
      <c r="I1046">
        <v>64</v>
      </c>
      <c r="J1046">
        <v>64</v>
      </c>
      <c r="K1046">
        <v>74</v>
      </c>
      <c r="L1046">
        <v>68</v>
      </c>
      <c r="M1046">
        <v>15</v>
      </c>
      <c r="N1046">
        <v>29</v>
      </c>
      <c r="O1046">
        <v>41</v>
      </c>
      <c r="P1046">
        <v>28</v>
      </c>
      <c r="Q1046">
        <v>23</v>
      </c>
      <c r="R1046">
        <v>26</v>
      </c>
      <c r="S1046">
        <v>48</v>
      </c>
      <c r="T1046">
        <v>71</v>
      </c>
      <c r="U1046">
        <v>36</v>
      </c>
      <c r="V1046">
        <v>53</v>
      </c>
      <c r="W1046">
        <v>60</v>
      </c>
      <c r="X1046">
        <v>36</v>
      </c>
      <c r="Y1046">
        <v>29</v>
      </c>
      <c r="Z1046">
        <v>15</v>
      </c>
      <c r="AA1046">
        <v>3</v>
      </c>
      <c r="AB1046">
        <v>49</v>
      </c>
      <c r="AC1046">
        <v>26</v>
      </c>
      <c r="AD1046">
        <v>135</v>
      </c>
      <c r="AE1046">
        <v>65</v>
      </c>
      <c r="AF1046">
        <v>37</v>
      </c>
      <c r="AG1046">
        <v>43</v>
      </c>
      <c r="AH1046">
        <v>16</v>
      </c>
      <c r="AI1046">
        <v>170</v>
      </c>
      <c r="AJ1046">
        <v>8</v>
      </c>
      <c r="AK1046">
        <v>149</v>
      </c>
      <c r="AL1046">
        <v>1880</v>
      </c>
      <c r="AM1046">
        <v>1898</v>
      </c>
      <c r="AO1046">
        <v>15.270329670329671</v>
      </c>
      <c r="AP1046">
        <v>15.6</v>
      </c>
      <c r="AQ1046">
        <v>16.374193548387098</v>
      </c>
      <c r="AR1046">
        <v>11.872340425531917</v>
      </c>
      <c r="AS1046">
        <v>23.245714285714286</v>
      </c>
      <c r="AT1046">
        <v>14.448000000000002</v>
      </c>
      <c r="AU1046">
        <v>15.4125</v>
      </c>
      <c r="AV1046">
        <v>12.206250000000001</v>
      </c>
      <c r="AW1046">
        <v>11.578378378378378</v>
      </c>
      <c r="AX1046">
        <v>17.047058823529412</v>
      </c>
      <c r="AY1046">
        <v>7.2</v>
      </c>
      <c r="AZ1046">
        <v>16.386206896551727</v>
      </c>
      <c r="BA1046">
        <v>32.136585365853662</v>
      </c>
      <c r="BB1046">
        <v>25.2</v>
      </c>
      <c r="BC1046">
        <v>31.930434782608696</v>
      </c>
      <c r="BD1046">
        <v>34.753846153846155</v>
      </c>
      <c r="BE1046">
        <v>18.600000000000001</v>
      </c>
      <c r="BF1046">
        <v>19.977464788732394</v>
      </c>
      <c r="BG1046">
        <v>20.3</v>
      </c>
      <c r="BH1046">
        <v>15.758490566037736</v>
      </c>
      <c r="BI1046">
        <v>11.34</v>
      </c>
      <c r="BJ1046">
        <v>18.100000000000001</v>
      </c>
      <c r="BK1046">
        <v>28.551724137931036</v>
      </c>
      <c r="BL1046">
        <v>29.52</v>
      </c>
      <c r="BM1046">
        <v>40.800000000000004</v>
      </c>
      <c r="BN1046">
        <v>20.644897959183673</v>
      </c>
      <c r="BO1046">
        <v>23.953846153846154</v>
      </c>
      <c r="BP1046">
        <v>4.4533333333333331</v>
      </c>
      <c r="BQ1046">
        <v>20.215384615384615</v>
      </c>
      <c r="BR1046">
        <v>32.302702702702703</v>
      </c>
      <c r="BS1046">
        <v>30.809302325581392</v>
      </c>
      <c r="BT1046">
        <v>23.175000000000001</v>
      </c>
      <c r="BU1046">
        <v>7.5600000000000005</v>
      </c>
      <c r="BV1046">
        <v>20.7</v>
      </c>
      <c r="BW1046">
        <v>13.288590604026846</v>
      </c>
      <c r="BX1046">
        <v>16.418297872340425</v>
      </c>
      <c r="BY1046">
        <v>19.59720180909536</v>
      </c>
      <c r="BZ1046">
        <v>1045</v>
      </c>
    </row>
    <row r="1047" spans="1:78" x14ac:dyDescent="0.25">
      <c r="A1047">
        <v>1046</v>
      </c>
      <c r="B1047" t="s">
        <v>1116</v>
      </c>
      <c r="C1047">
        <v>89</v>
      </c>
      <c r="D1047">
        <v>59</v>
      </c>
      <c r="E1047">
        <v>62</v>
      </c>
      <c r="F1047">
        <v>94</v>
      </c>
      <c r="G1047">
        <v>35</v>
      </c>
      <c r="H1047">
        <v>74</v>
      </c>
      <c r="I1047">
        <v>64</v>
      </c>
      <c r="J1047">
        <v>64</v>
      </c>
      <c r="K1047">
        <v>76</v>
      </c>
      <c r="L1047">
        <v>69</v>
      </c>
      <c r="M1047">
        <v>15</v>
      </c>
      <c r="N1047">
        <v>29</v>
      </c>
      <c r="O1047">
        <v>41</v>
      </c>
      <c r="P1047">
        <v>27</v>
      </c>
      <c r="Q1047">
        <v>23</v>
      </c>
      <c r="R1047">
        <v>26</v>
      </c>
      <c r="S1047">
        <v>48</v>
      </c>
      <c r="T1047">
        <v>71</v>
      </c>
      <c r="U1047">
        <v>36</v>
      </c>
      <c r="V1047">
        <v>53</v>
      </c>
      <c r="W1047">
        <v>61</v>
      </c>
      <c r="X1047">
        <v>35</v>
      </c>
      <c r="Y1047">
        <v>29</v>
      </c>
      <c r="Z1047">
        <v>15</v>
      </c>
      <c r="AA1047">
        <v>3</v>
      </c>
      <c r="AB1047">
        <v>49</v>
      </c>
      <c r="AC1047">
        <v>26</v>
      </c>
      <c r="AD1047">
        <v>134</v>
      </c>
      <c r="AE1047">
        <v>64</v>
      </c>
      <c r="AF1047">
        <v>37</v>
      </c>
      <c r="AG1047">
        <v>44</v>
      </c>
      <c r="AH1047">
        <v>16</v>
      </c>
      <c r="AI1047">
        <v>169</v>
      </c>
      <c r="AJ1047">
        <v>7</v>
      </c>
      <c r="AK1047">
        <v>143</v>
      </c>
      <c r="AL1047">
        <v>1880</v>
      </c>
      <c r="AM1047">
        <v>1887</v>
      </c>
      <c r="AO1047">
        <v>15.613483146067418</v>
      </c>
      <c r="AP1047">
        <v>15.864406779661017</v>
      </c>
      <c r="AQ1047">
        <v>16.374193548387098</v>
      </c>
      <c r="AR1047">
        <v>11.872340425531917</v>
      </c>
      <c r="AS1047">
        <v>23.245714285714286</v>
      </c>
      <c r="AT1047">
        <v>14.643243243243244</v>
      </c>
      <c r="AU1047">
        <v>15.4125</v>
      </c>
      <c r="AV1047">
        <v>12.206250000000001</v>
      </c>
      <c r="AW1047">
        <v>11.273684210526318</v>
      </c>
      <c r="AX1047">
        <v>16.8</v>
      </c>
      <c r="AY1047">
        <v>7.2</v>
      </c>
      <c r="AZ1047">
        <v>16.386206896551727</v>
      </c>
      <c r="BA1047">
        <v>32.136585365853662</v>
      </c>
      <c r="BB1047">
        <v>26.133333333333336</v>
      </c>
      <c r="BC1047">
        <v>31.930434782608696</v>
      </c>
      <c r="BD1047">
        <v>34.753846153846155</v>
      </c>
      <c r="BE1047">
        <v>18.600000000000001</v>
      </c>
      <c r="BF1047">
        <v>19.977464788732394</v>
      </c>
      <c r="BG1047">
        <v>20.3</v>
      </c>
      <c r="BH1047">
        <v>15.758490566037736</v>
      </c>
      <c r="BI1047">
        <v>11.154098360655738</v>
      </c>
      <c r="BJ1047">
        <v>18.617142857142859</v>
      </c>
      <c r="BK1047">
        <v>28.551724137931036</v>
      </c>
      <c r="BL1047">
        <v>29.52</v>
      </c>
      <c r="BM1047">
        <v>40.800000000000004</v>
      </c>
      <c r="BN1047">
        <v>20.644897959183673</v>
      </c>
      <c r="BO1047">
        <v>23.953846153846154</v>
      </c>
      <c r="BP1047">
        <v>4.4865671641791041</v>
      </c>
      <c r="BQ1047">
        <v>20.53125</v>
      </c>
      <c r="BR1047">
        <v>32.302702702702703</v>
      </c>
      <c r="BS1047">
        <v>30.109090909090909</v>
      </c>
      <c r="BT1047">
        <v>23.175000000000001</v>
      </c>
      <c r="BU1047">
        <v>7.6047337278106504</v>
      </c>
      <c r="BV1047">
        <v>23.657142857142858</v>
      </c>
      <c r="BW1047">
        <v>13.846153846153847</v>
      </c>
      <c r="BX1047">
        <v>16.418297872340425</v>
      </c>
      <c r="BY1047">
        <v>19.675476040186084</v>
      </c>
      <c r="BZ1047">
        <v>1046</v>
      </c>
    </row>
    <row r="1048" spans="1:78" x14ac:dyDescent="0.25">
      <c r="A1048">
        <v>1047</v>
      </c>
      <c r="B1048" t="s">
        <v>1117</v>
      </c>
      <c r="C1048">
        <v>89</v>
      </c>
      <c r="D1048">
        <v>57</v>
      </c>
      <c r="E1048">
        <v>62</v>
      </c>
      <c r="F1048">
        <v>94</v>
      </c>
      <c r="G1048">
        <v>34</v>
      </c>
      <c r="H1048">
        <v>76</v>
      </c>
      <c r="I1048">
        <v>66</v>
      </c>
      <c r="J1048">
        <v>65</v>
      </c>
      <c r="K1048">
        <v>75</v>
      </c>
      <c r="L1048">
        <v>69</v>
      </c>
      <c r="M1048">
        <v>15</v>
      </c>
      <c r="N1048">
        <v>29</v>
      </c>
      <c r="O1048">
        <v>41</v>
      </c>
      <c r="P1048">
        <v>27</v>
      </c>
      <c r="Q1048">
        <v>23</v>
      </c>
      <c r="R1048">
        <v>26</v>
      </c>
      <c r="S1048">
        <v>48</v>
      </c>
      <c r="T1048">
        <v>71</v>
      </c>
      <c r="U1048">
        <v>36</v>
      </c>
      <c r="V1048">
        <v>52</v>
      </c>
      <c r="W1048">
        <v>59</v>
      </c>
      <c r="X1048">
        <v>35</v>
      </c>
      <c r="Y1048">
        <v>29</v>
      </c>
      <c r="Z1048">
        <v>15</v>
      </c>
      <c r="AA1048">
        <v>3</v>
      </c>
      <c r="AB1048">
        <v>49</v>
      </c>
      <c r="AC1048">
        <v>26</v>
      </c>
      <c r="AD1048">
        <v>113</v>
      </c>
      <c r="AE1048">
        <v>62</v>
      </c>
      <c r="AF1048">
        <v>37</v>
      </c>
      <c r="AG1048">
        <v>43</v>
      </c>
      <c r="AH1048">
        <v>16</v>
      </c>
      <c r="AI1048">
        <v>143</v>
      </c>
      <c r="AJ1048">
        <v>7</v>
      </c>
      <c r="AK1048">
        <v>144</v>
      </c>
      <c r="AL1048">
        <v>1845</v>
      </c>
      <c r="AM1048">
        <v>1836</v>
      </c>
      <c r="AO1048">
        <v>15.613483146067418</v>
      </c>
      <c r="AP1048">
        <v>16.421052631578949</v>
      </c>
      <c r="AQ1048">
        <v>16.374193548387098</v>
      </c>
      <c r="AR1048">
        <v>11.872340425531917</v>
      </c>
      <c r="AS1048">
        <v>23.929411764705883</v>
      </c>
      <c r="AT1048">
        <v>14.257894736842106</v>
      </c>
      <c r="AU1048">
        <v>14.945454545454545</v>
      </c>
      <c r="AV1048">
        <v>12.018461538461539</v>
      </c>
      <c r="AW1048">
        <v>11.423999999999999</v>
      </c>
      <c r="AX1048">
        <v>16.8</v>
      </c>
      <c r="AY1048">
        <v>7.2</v>
      </c>
      <c r="AZ1048">
        <v>16.386206896551727</v>
      </c>
      <c r="BA1048">
        <v>32.136585365853662</v>
      </c>
      <c r="BB1048">
        <v>26.133333333333336</v>
      </c>
      <c r="BC1048">
        <v>31.930434782608696</v>
      </c>
      <c r="BD1048">
        <v>34.753846153846155</v>
      </c>
      <c r="BE1048">
        <v>18.600000000000001</v>
      </c>
      <c r="BF1048">
        <v>19.977464788732394</v>
      </c>
      <c r="BG1048">
        <v>20.3</v>
      </c>
      <c r="BH1048">
        <v>16.061538461538461</v>
      </c>
      <c r="BI1048">
        <v>11.532203389830508</v>
      </c>
      <c r="BJ1048">
        <v>18.617142857142859</v>
      </c>
      <c r="BK1048">
        <v>28.551724137931036</v>
      </c>
      <c r="BL1048">
        <v>29.52</v>
      </c>
      <c r="BM1048">
        <v>40.800000000000004</v>
      </c>
      <c r="BN1048">
        <v>20.644897959183673</v>
      </c>
      <c r="BO1048">
        <v>23.953846153846154</v>
      </c>
      <c r="BP1048">
        <v>5.320353982300885</v>
      </c>
      <c r="BQ1048">
        <v>21.193548387096772</v>
      </c>
      <c r="BR1048">
        <v>32.302702702702703</v>
      </c>
      <c r="BS1048">
        <v>30.809302325581392</v>
      </c>
      <c r="BT1048">
        <v>23.175000000000001</v>
      </c>
      <c r="BU1048">
        <v>8.9874125874125887</v>
      </c>
      <c r="BV1048">
        <v>23.657142857142858</v>
      </c>
      <c r="BW1048">
        <v>13.750000000000002</v>
      </c>
      <c r="BX1048">
        <v>16.729756097560976</v>
      </c>
      <c r="BY1048">
        <v>19.82376949358801</v>
      </c>
      <c r="BZ1048">
        <v>1047</v>
      </c>
    </row>
    <row r="1049" spans="1:78" x14ac:dyDescent="0.25">
      <c r="A1049">
        <v>1048</v>
      </c>
      <c r="B1049" t="s">
        <v>1118</v>
      </c>
      <c r="C1049">
        <v>89</v>
      </c>
      <c r="D1049">
        <v>59</v>
      </c>
      <c r="E1049">
        <v>64</v>
      </c>
      <c r="F1049">
        <v>93</v>
      </c>
      <c r="G1049">
        <v>34</v>
      </c>
      <c r="H1049">
        <v>74</v>
      </c>
      <c r="I1049">
        <v>65</v>
      </c>
      <c r="J1049">
        <v>68</v>
      </c>
      <c r="K1049">
        <v>75</v>
      </c>
      <c r="L1049">
        <v>70</v>
      </c>
      <c r="M1049">
        <v>15</v>
      </c>
      <c r="N1049">
        <v>29</v>
      </c>
      <c r="O1049">
        <v>41</v>
      </c>
      <c r="P1049">
        <v>27</v>
      </c>
      <c r="Q1049">
        <v>23</v>
      </c>
      <c r="R1049">
        <v>26</v>
      </c>
      <c r="S1049">
        <v>48</v>
      </c>
      <c r="T1049">
        <v>71</v>
      </c>
      <c r="U1049">
        <v>37</v>
      </c>
      <c r="V1049">
        <v>52</v>
      </c>
      <c r="W1049">
        <v>57</v>
      </c>
      <c r="X1049">
        <v>35</v>
      </c>
      <c r="Y1049">
        <v>29</v>
      </c>
      <c r="Z1049">
        <v>15</v>
      </c>
      <c r="AA1049">
        <v>3</v>
      </c>
      <c r="AB1049">
        <v>63</v>
      </c>
      <c r="AC1049">
        <v>26</v>
      </c>
      <c r="AD1049">
        <v>114</v>
      </c>
      <c r="AE1049">
        <v>62</v>
      </c>
      <c r="AF1049">
        <v>37</v>
      </c>
      <c r="AG1049">
        <v>45</v>
      </c>
      <c r="AH1049">
        <v>15</v>
      </c>
      <c r="AI1049">
        <v>141</v>
      </c>
      <c r="AJ1049">
        <v>7</v>
      </c>
      <c r="AK1049">
        <v>143</v>
      </c>
      <c r="AL1049">
        <v>1848</v>
      </c>
      <c r="AM1049">
        <v>1852</v>
      </c>
      <c r="AO1049">
        <v>15.613483146067418</v>
      </c>
      <c r="AP1049">
        <v>15.864406779661017</v>
      </c>
      <c r="AQ1049">
        <v>15.862500000000001</v>
      </c>
      <c r="AR1049">
        <v>12</v>
      </c>
      <c r="AS1049">
        <v>23.929411764705883</v>
      </c>
      <c r="AT1049">
        <v>14.643243243243244</v>
      </c>
      <c r="AU1049">
        <v>15.175384615384615</v>
      </c>
      <c r="AV1049">
        <v>11.488235294117649</v>
      </c>
      <c r="AW1049">
        <v>11.423999999999999</v>
      </c>
      <c r="AX1049">
        <v>16.559999999999999</v>
      </c>
      <c r="AY1049">
        <v>7.2</v>
      </c>
      <c r="AZ1049">
        <v>16.386206896551727</v>
      </c>
      <c r="BA1049">
        <v>32.136585365853662</v>
      </c>
      <c r="BB1049">
        <v>26.133333333333336</v>
      </c>
      <c r="BC1049">
        <v>31.930434782608696</v>
      </c>
      <c r="BD1049">
        <v>34.753846153846155</v>
      </c>
      <c r="BE1049">
        <v>18.600000000000001</v>
      </c>
      <c r="BF1049">
        <v>19.977464788732394</v>
      </c>
      <c r="BG1049">
        <v>19.751351351351353</v>
      </c>
      <c r="BH1049">
        <v>16.061538461538461</v>
      </c>
      <c r="BI1049">
        <v>11.936842105263159</v>
      </c>
      <c r="BJ1049">
        <v>18.617142857142859</v>
      </c>
      <c r="BK1049">
        <v>28.551724137931036</v>
      </c>
      <c r="BL1049">
        <v>29.52</v>
      </c>
      <c r="BM1049">
        <v>40.800000000000004</v>
      </c>
      <c r="BN1049">
        <v>16.057142857142857</v>
      </c>
      <c r="BO1049">
        <v>23.953846153846154</v>
      </c>
      <c r="BP1049">
        <v>5.2736842105263158</v>
      </c>
      <c r="BQ1049">
        <v>21.193548387096772</v>
      </c>
      <c r="BR1049">
        <v>32.302702702702703</v>
      </c>
      <c r="BS1049">
        <v>29.439999999999998</v>
      </c>
      <c r="BT1049">
        <v>24.72</v>
      </c>
      <c r="BU1049">
        <v>9.1148936170212771</v>
      </c>
      <c r="BV1049">
        <v>23.657142857142858</v>
      </c>
      <c r="BW1049">
        <v>13.846153846153847</v>
      </c>
      <c r="BX1049">
        <v>16.702597402597402</v>
      </c>
      <c r="BY1049">
        <v>19.609047742203419</v>
      </c>
      <c r="BZ1049">
        <v>1048</v>
      </c>
    </row>
    <row r="1050" spans="1:78" x14ac:dyDescent="0.25">
      <c r="A1050">
        <v>1049</v>
      </c>
      <c r="B1050" t="s">
        <v>1119</v>
      </c>
      <c r="C1050">
        <v>89</v>
      </c>
      <c r="D1050">
        <v>59</v>
      </c>
      <c r="E1050">
        <v>65</v>
      </c>
      <c r="F1050">
        <v>94</v>
      </c>
      <c r="G1050">
        <v>34</v>
      </c>
      <c r="H1050">
        <v>74</v>
      </c>
      <c r="I1050">
        <v>65</v>
      </c>
      <c r="J1050">
        <v>66</v>
      </c>
      <c r="K1050">
        <v>70</v>
      </c>
      <c r="L1050">
        <v>70</v>
      </c>
      <c r="M1050">
        <v>15</v>
      </c>
      <c r="N1050">
        <v>29</v>
      </c>
      <c r="O1050">
        <v>42</v>
      </c>
      <c r="P1050">
        <v>27</v>
      </c>
      <c r="Q1050">
        <v>23</v>
      </c>
      <c r="R1050">
        <v>26</v>
      </c>
      <c r="S1050">
        <v>48</v>
      </c>
      <c r="T1050">
        <v>69</v>
      </c>
      <c r="U1050">
        <v>36</v>
      </c>
      <c r="V1050">
        <v>52</v>
      </c>
      <c r="W1050">
        <v>57</v>
      </c>
      <c r="X1050">
        <v>35</v>
      </c>
      <c r="Y1050">
        <v>29</v>
      </c>
      <c r="Z1050">
        <v>15</v>
      </c>
      <c r="AA1050">
        <v>3</v>
      </c>
      <c r="AB1050">
        <v>71</v>
      </c>
      <c r="AC1050">
        <v>27</v>
      </c>
      <c r="AD1050">
        <v>114</v>
      </c>
      <c r="AE1050">
        <v>65</v>
      </c>
      <c r="AF1050">
        <v>38</v>
      </c>
      <c r="AG1050">
        <v>45</v>
      </c>
      <c r="AH1050">
        <v>16</v>
      </c>
      <c r="AI1050">
        <v>144</v>
      </c>
      <c r="AJ1050">
        <v>7</v>
      </c>
      <c r="AK1050">
        <v>142</v>
      </c>
      <c r="AL1050">
        <v>1893</v>
      </c>
      <c r="AM1050">
        <v>1861</v>
      </c>
      <c r="AO1050">
        <v>15.613483146067418</v>
      </c>
      <c r="AP1050">
        <v>15.864406779661017</v>
      </c>
      <c r="AQ1050">
        <v>15.618461538461538</v>
      </c>
      <c r="AR1050">
        <v>11.872340425531917</v>
      </c>
      <c r="AS1050">
        <v>23.929411764705883</v>
      </c>
      <c r="AT1050">
        <v>14.643243243243244</v>
      </c>
      <c r="AU1050">
        <v>15.175384615384615</v>
      </c>
      <c r="AV1050">
        <v>11.836363636363638</v>
      </c>
      <c r="AW1050">
        <v>12.24</v>
      </c>
      <c r="AX1050">
        <v>16.559999999999999</v>
      </c>
      <c r="AY1050">
        <v>7.2</v>
      </c>
      <c r="AZ1050">
        <v>16.386206896551727</v>
      </c>
      <c r="BA1050">
        <v>31.37142857142857</v>
      </c>
      <c r="BB1050">
        <v>26.133333333333336</v>
      </c>
      <c r="BC1050">
        <v>31.930434782608696</v>
      </c>
      <c r="BD1050">
        <v>34.753846153846155</v>
      </c>
      <c r="BE1050">
        <v>18.600000000000001</v>
      </c>
      <c r="BF1050">
        <v>20.556521739130435</v>
      </c>
      <c r="BG1050">
        <v>20.3</v>
      </c>
      <c r="BH1050">
        <v>16.061538461538461</v>
      </c>
      <c r="BI1050">
        <v>11.936842105263159</v>
      </c>
      <c r="BJ1050">
        <v>18.617142857142859</v>
      </c>
      <c r="BK1050">
        <v>28.551724137931036</v>
      </c>
      <c r="BL1050">
        <v>29.52</v>
      </c>
      <c r="BM1050">
        <v>40.800000000000004</v>
      </c>
      <c r="BN1050">
        <v>14.247887323943662</v>
      </c>
      <c r="BO1050">
        <v>23.066666666666666</v>
      </c>
      <c r="BP1050">
        <v>5.2736842105263158</v>
      </c>
      <c r="BQ1050">
        <v>20.215384615384615</v>
      </c>
      <c r="BR1050">
        <v>31.452631578947368</v>
      </c>
      <c r="BS1050">
        <v>29.439999999999998</v>
      </c>
      <c r="BT1050">
        <v>23.175000000000001</v>
      </c>
      <c r="BU1050">
        <v>8.9249999999999989</v>
      </c>
      <c r="BV1050">
        <v>23.657142857142858</v>
      </c>
      <c r="BW1050">
        <v>13.943661971830986</v>
      </c>
      <c r="BX1050">
        <v>16.30554675118859</v>
      </c>
      <c r="BY1050">
        <v>19.46283844262031</v>
      </c>
      <c r="BZ1050">
        <v>1049</v>
      </c>
    </row>
    <row r="1051" spans="1:78" x14ac:dyDescent="0.25">
      <c r="A1051">
        <v>1050</v>
      </c>
      <c r="B1051" t="s">
        <v>1120</v>
      </c>
      <c r="C1051">
        <v>89</v>
      </c>
      <c r="D1051">
        <v>58</v>
      </c>
      <c r="E1051">
        <v>65</v>
      </c>
      <c r="F1051">
        <v>96</v>
      </c>
      <c r="G1051">
        <v>35</v>
      </c>
      <c r="H1051">
        <v>76</v>
      </c>
      <c r="I1051">
        <v>69</v>
      </c>
      <c r="J1051">
        <v>64</v>
      </c>
      <c r="K1051">
        <v>69</v>
      </c>
      <c r="L1051">
        <v>70</v>
      </c>
      <c r="M1051">
        <v>15</v>
      </c>
      <c r="N1051">
        <v>29</v>
      </c>
      <c r="O1051">
        <v>42</v>
      </c>
      <c r="P1051">
        <v>27</v>
      </c>
      <c r="Q1051">
        <v>23</v>
      </c>
      <c r="R1051">
        <v>26</v>
      </c>
      <c r="S1051">
        <v>48</v>
      </c>
      <c r="T1051">
        <v>70</v>
      </c>
      <c r="U1051">
        <v>36</v>
      </c>
      <c r="V1051">
        <v>51</v>
      </c>
      <c r="W1051">
        <v>54</v>
      </c>
      <c r="X1051">
        <v>35</v>
      </c>
      <c r="Y1051">
        <v>29</v>
      </c>
      <c r="Z1051">
        <v>15</v>
      </c>
      <c r="AA1051">
        <v>3</v>
      </c>
      <c r="AB1051">
        <v>72</v>
      </c>
      <c r="AC1051">
        <v>27</v>
      </c>
      <c r="AD1051">
        <v>117</v>
      </c>
      <c r="AE1051">
        <v>65</v>
      </c>
      <c r="AF1051">
        <v>38</v>
      </c>
      <c r="AG1051">
        <v>44</v>
      </c>
      <c r="AH1051">
        <v>15</v>
      </c>
      <c r="AI1051">
        <v>145</v>
      </c>
      <c r="AJ1051">
        <v>9</v>
      </c>
      <c r="AK1051">
        <v>146</v>
      </c>
      <c r="AL1051">
        <v>1879</v>
      </c>
      <c r="AM1051">
        <v>1872</v>
      </c>
      <c r="AO1051">
        <v>15.613483146067418</v>
      </c>
      <c r="AP1051">
        <v>16.137931034482758</v>
      </c>
      <c r="AQ1051">
        <v>15.618461538461538</v>
      </c>
      <c r="AR1051">
        <v>11.625</v>
      </c>
      <c r="AS1051">
        <v>23.245714285714286</v>
      </c>
      <c r="AT1051">
        <v>14.257894736842106</v>
      </c>
      <c r="AU1051">
        <v>14.295652173913043</v>
      </c>
      <c r="AV1051">
        <v>12.206250000000001</v>
      </c>
      <c r="AW1051">
        <v>12.417391304347827</v>
      </c>
      <c r="AX1051">
        <v>16.559999999999999</v>
      </c>
      <c r="AY1051">
        <v>7.2</v>
      </c>
      <c r="AZ1051">
        <v>16.386206896551727</v>
      </c>
      <c r="BA1051">
        <v>31.37142857142857</v>
      </c>
      <c r="BB1051">
        <v>26.133333333333336</v>
      </c>
      <c r="BC1051">
        <v>31.930434782608696</v>
      </c>
      <c r="BD1051">
        <v>34.753846153846155</v>
      </c>
      <c r="BE1051">
        <v>18.600000000000001</v>
      </c>
      <c r="BF1051">
        <v>20.262857142857143</v>
      </c>
      <c r="BG1051">
        <v>20.3</v>
      </c>
      <c r="BH1051">
        <v>16.376470588235293</v>
      </c>
      <c r="BI1051">
        <v>12.6</v>
      </c>
      <c r="BJ1051">
        <v>18.617142857142859</v>
      </c>
      <c r="BK1051">
        <v>28.551724137931036</v>
      </c>
      <c r="BL1051">
        <v>29.52</v>
      </c>
      <c r="BM1051">
        <v>40.800000000000004</v>
      </c>
      <c r="BN1051">
        <v>14.05</v>
      </c>
      <c r="BO1051">
        <v>23.066666666666666</v>
      </c>
      <c r="BP1051">
        <v>5.1384615384615389</v>
      </c>
      <c r="BQ1051">
        <v>20.215384615384615</v>
      </c>
      <c r="BR1051">
        <v>31.452631578947368</v>
      </c>
      <c r="BS1051">
        <v>30.109090909090909</v>
      </c>
      <c r="BT1051">
        <v>24.72</v>
      </c>
      <c r="BU1051">
        <v>8.8634482758620692</v>
      </c>
      <c r="BV1051">
        <v>18.399999999999999</v>
      </c>
      <c r="BW1051">
        <v>13.561643835616438</v>
      </c>
      <c r="BX1051">
        <v>16.427035657264501</v>
      </c>
      <c r="BY1051">
        <v>19.40934295498635</v>
      </c>
      <c r="BZ1051">
        <v>1050</v>
      </c>
    </row>
    <row r="1052" spans="1:78" x14ac:dyDescent="0.25">
      <c r="A1052">
        <v>1051</v>
      </c>
      <c r="B1052" t="s">
        <v>1121</v>
      </c>
      <c r="C1052">
        <v>90</v>
      </c>
      <c r="D1052">
        <v>60</v>
      </c>
      <c r="E1052">
        <v>65</v>
      </c>
      <c r="F1052">
        <v>95</v>
      </c>
      <c r="G1052">
        <v>36</v>
      </c>
      <c r="H1052">
        <v>80</v>
      </c>
      <c r="I1052">
        <v>68</v>
      </c>
      <c r="J1052">
        <v>65</v>
      </c>
      <c r="K1052">
        <v>71</v>
      </c>
      <c r="L1052">
        <v>67</v>
      </c>
      <c r="M1052">
        <v>16</v>
      </c>
      <c r="N1052">
        <v>29</v>
      </c>
      <c r="O1052">
        <v>42</v>
      </c>
      <c r="P1052">
        <v>27</v>
      </c>
      <c r="Q1052">
        <v>23</v>
      </c>
      <c r="R1052">
        <v>27</v>
      </c>
      <c r="S1052">
        <v>48</v>
      </c>
      <c r="T1052">
        <v>68</v>
      </c>
      <c r="U1052">
        <v>36</v>
      </c>
      <c r="V1052">
        <v>50</v>
      </c>
      <c r="W1052">
        <v>55</v>
      </c>
      <c r="X1052">
        <v>35</v>
      </c>
      <c r="Y1052">
        <v>29</v>
      </c>
      <c r="Z1052">
        <v>15</v>
      </c>
      <c r="AA1052">
        <v>3</v>
      </c>
      <c r="AB1052">
        <v>72</v>
      </c>
      <c r="AC1052">
        <v>27</v>
      </c>
      <c r="AD1052">
        <v>117</v>
      </c>
      <c r="AE1052">
        <v>65</v>
      </c>
      <c r="AF1052">
        <v>38</v>
      </c>
      <c r="AG1052">
        <v>44</v>
      </c>
      <c r="AH1052">
        <v>15</v>
      </c>
      <c r="AI1052">
        <v>139</v>
      </c>
      <c r="AJ1052">
        <v>9</v>
      </c>
      <c r="AK1052">
        <v>145</v>
      </c>
      <c r="AL1052">
        <v>1906</v>
      </c>
      <c r="AM1052">
        <v>1871</v>
      </c>
      <c r="AO1052">
        <v>15.44</v>
      </c>
      <c r="AP1052">
        <v>15.6</v>
      </c>
      <c r="AQ1052">
        <v>15.618461538461538</v>
      </c>
      <c r="AR1052">
        <v>11.747368421052631</v>
      </c>
      <c r="AS1052">
        <v>22.6</v>
      </c>
      <c r="AT1052">
        <v>13.545000000000002</v>
      </c>
      <c r="AU1052">
        <v>14.505882352941176</v>
      </c>
      <c r="AV1052">
        <v>12.018461538461539</v>
      </c>
      <c r="AW1052">
        <v>12.067605633802817</v>
      </c>
      <c r="AX1052">
        <v>17.301492537313433</v>
      </c>
      <c r="AY1052">
        <v>6.75</v>
      </c>
      <c r="AZ1052">
        <v>16.386206896551727</v>
      </c>
      <c r="BA1052">
        <v>31.37142857142857</v>
      </c>
      <c r="BB1052">
        <v>26.133333333333336</v>
      </c>
      <c r="BC1052">
        <v>31.930434782608696</v>
      </c>
      <c r="BD1052">
        <v>33.466666666666669</v>
      </c>
      <c r="BE1052">
        <v>18.600000000000001</v>
      </c>
      <c r="BF1052">
        <v>20.858823529411765</v>
      </c>
      <c r="BG1052">
        <v>20.3</v>
      </c>
      <c r="BH1052">
        <v>16.704000000000001</v>
      </c>
      <c r="BI1052">
        <v>12.370909090909091</v>
      </c>
      <c r="BJ1052">
        <v>18.617142857142859</v>
      </c>
      <c r="BK1052">
        <v>28.551724137931036</v>
      </c>
      <c r="BL1052">
        <v>29.52</v>
      </c>
      <c r="BM1052">
        <v>40.800000000000004</v>
      </c>
      <c r="BN1052">
        <v>14.05</v>
      </c>
      <c r="BO1052">
        <v>23.066666666666666</v>
      </c>
      <c r="BP1052">
        <v>5.1384615384615389</v>
      </c>
      <c r="BQ1052">
        <v>20.215384615384615</v>
      </c>
      <c r="BR1052">
        <v>31.452631578947368</v>
      </c>
      <c r="BS1052">
        <v>30.109090909090909</v>
      </c>
      <c r="BT1052">
        <v>24.72</v>
      </c>
      <c r="BU1052">
        <v>9.2460431654676256</v>
      </c>
      <c r="BV1052">
        <v>18.399999999999999</v>
      </c>
      <c r="BW1052">
        <v>13.655172413793103</v>
      </c>
      <c r="BX1052">
        <v>16.194333683105981</v>
      </c>
      <c r="BY1052">
        <v>19.381573410253559</v>
      </c>
      <c r="BZ1052">
        <v>1051</v>
      </c>
    </row>
    <row r="1053" spans="1:78" x14ac:dyDescent="0.25">
      <c r="A1053">
        <v>1052</v>
      </c>
      <c r="B1053" t="s">
        <v>1122</v>
      </c>
      <c r="C1053">
        <v>89</v>
      </c>
      <c r="D1053">
        <v>77</v>
      </c>
      <c r="E1053">
        <v>68</v>
      </c>
      <c r="F1053">
        <v>96</v>
      </c>
      <c r="G1053">
        <v>35</v>
      </c>
      <c r="H1053">
        <v>77</v>
      </c>
      <c r="I1053">
        <v>69</v>
      </c>
      <c r="J1053">
        <v>65</v>
      </c>
      <c r="K1053">
        <v>71</v>
      </c>
      <c r="L1053">
        <v>67</v>
      </c>
      <c r="M1053">
        <v>17</v>
      </c>
      <c r="N1053">
        <v>30</v>
      </c>
      <c r="O1053">
        <v>42</v>
      </c>
      <c r="P1053">
        <v>27</v>
      </c>
      <c r="Q1053">
        <v>23</v>
      </c>
      <c r="R1053">
        <v>27</v>
      </c>
      <c r="S1053">
        <v>48</v>
      </c>
      <c r="T1053">
        <v>72</v>
      </c>
      <c r="U1053">
        <v>37</v>
      </c>
      <c r="V1053">
        <v>48</v>
      </c>
      <c r="W1053">
        <v>55</v>
      </c>
      <c r="X1053">
        <v>35</v>
      </c>
      <c r="Y1053">
        <v>29</v>
      </c>
      <c r="Z1053">
        <v>15</v>
      </c>
      <c r="AA1053">
        <v>3</v>
      </c>
      <c r="AB1053">
        <v>72</v>
      </c>
      <c r="AC1053">
        <v>28</v>
      </c>
      <c r="AD1053">
        <v>114</v>
      </c>
      <c r="AE1053">
        <v>65</v>
      </c>
      <c r="AF1053">
        <v>38</v>
      </c>
      <c r="AG1053">
        <v>43</v>
      </c>
      <c r="AH1053">
        <v>14</v>
      </c>
      <c r="AI1053">
        <v>139</v>
      </c>
      <c r="AJ1053">
        <v>9</v>
      </c>
      <c r="AK1053">
        <v>143</v>
      </c>
      <c r="AL1053">
        <v>1887</v>
      </c>
      <c r="AM1053">
        <v>1887</v>
      </c>
      <c r="AO1053">
        <v>15.613483146067418</v>
      </c>
      <c r="AP1053">
        <v>12.155844155844155</v>
      </c>
      <c r="AQ1053">
        <v>14.929411764705884</v>
      </c>
      <c r="AR1053">
        <v>11.625</v>
      </c>
      <c r="AS1053">
        <v>23.245714285714286</v>
      </c>
      <c r="AT1053">
        <v>14.072727272727274</v>
      </c>
      <c r="AU1053">
        <v>14.295652173913043</v>
      </c>
      <c r="AV1053">
        <v>12.018461538461539</v>
      </c>
      <c r="AW1053">
        <v>12.067605633802817</v>
      </c>
      <c r="AX1053">
        <v>17.301492537313433</v>
      </c>
      <c r="AY1053">
        <v>6.3529411764705879</v>
      </c>
      <c r="AZ1053">
        <v>15.840000000000002</v>
      </c>
      <c r="BA1053">
        <v>31.37142857142857</v>
      </c>
      <c r="BB1053">
        <v>26.133333333333336</v>
      </c>
      <c r="BC1053">
        <v>31.930434782608696</v>
      </c>
      <c r="BD1053">
        <v>33.466666666666669</v>
      </c>
      <c r="BE1053">
        <v>18.600000000000001</v>
      </c>
      <c r="BF1053">
        <v>19.7</v>
      </c>
      <c r="BG1053">
        <v>19.751351351351353</v>
      </c>
      <c r="BH1053">
        <v>17.399999999999999</v>
      </c>
      <c r="BI1053">
        <v>12.370909090909091</v>
      </c>
      <c r="BJ1053">
        <v>18.617142857142859</v>
      </c>
      <c r="BK1053">
        <v>28.551724137931036</v>
      </c>
      <c r="BL1053">
        <v>29.52</v>
      </c>
      <c r="BM1053">
        <v>40.800000000000004</v>
      </c>
      <c r="BN1053">
        <v>14.05</v>
      </c>
      <c r="BO1053">
        <v>22.242857142857144</v>
      </c>
      <c r="BP1053">
        <v>5.2736842105263158</v>
      </c>
      <c r="BQ1053">
        <v>20.215384615384615</v>
      </c>
      <c r="BR1053">
        <v>31.452631578947368</v>
      </c>
      <c r="BS1053">
        <v>30.809302325581392</v>
      </c>
      <c r="BT1053">
        <v>26.485714285714284</v>
      </c>
      <c r="BU1053">
        <v>9.2460431654676256</v>
      </c>
      <c r="BV1053">
        <v>18.399999999999999</v>
      </c>
      <c r="BW1053">
        <v>13.846153846153847</v>
      </c>
      <c r="BX1053">
        <v>16.357392686804452</v>
      </c>
      <c r="BY1053">
        <v>19.2790040231042</v>
      </c>
      <c r="BZ1053">
        <v>1052</v>
      </c>
    </row>
    <row r="1054" spans="1:78" x14ac:dyDescent="0.25">
      <c r="A1054">
        <v>1053</v>
      </c>
      <c r="B1054" t="s">
        <v>1123</v>
      </c>
      <c r="C1054">
        <v>89</v>
      </c>
      <c r="D1054">
        <v>82</v>
      </c>
      <c r="E1054">
        <v>67</v>
      </c>
      <c r="F1054">
        <v>95</v>
      </c>
      <c r="G1054">
        <v>35</v>
      </c>
      <c r="H1054">
        <v>78</v>
      </c>
      <c r="I1054">
        <v>70</v>
      </c>
      <c r="J1054">
        <v>64</v>
      </c>
      <c r="K1054">
        <v>70</v>
      </c>
      <c r="L1054">
        <v>68</v>
      </c>
      <c r="M1054">
        <v>17</v>
      </c>
      <c r="N1054">
        <v>30</v>
      </c>
      <c r="O1054">
        <v>43</v>
      </c>
      <c r="P1054">
        <v>29</v>
      </c>
      <c r="Q1054">
        <v>23</v>
      </c>
      <c r="R1054">
        <v>27</v>
      </c>
      <c r="S1054">
        <v>46</v>
      </c>
      <c r="T1054">
        <v>72</v>
      </c>
      <c r="U1054">
        <v>37</v>
      </c>
      <c r="V1054">
        <v>49</v>
      </c>
      <c r="W1054">
        <v>57</v>
      </c>
      <c r="X1054">
        <v>34</v>
      </c>
      <c r="Y1054">
        <v>29</v>
      </c>
      <c r="Z1054">
        <v>15</v>
      </c>
      <c r="AA1054">
        <v>3</v>
      </c>
      <c r="AB1054">
        <v>72</v>
      </c>
      <c r="AC1054">
        <v>28</v>
      </c>
      <c r="AD1054">
        <v>114</v>
      </c>
      <c r="AE1054">
        <v>65</v>
      </c>
      <c r="AF1054">
        <v>39</v>
      </c>
      <c r="AG1054">
        <v>44</v>
      </c>
      <c r="AH1054">
        <v>14</v>
      </c>
      <c r="AI1054">
        <v>166</v>
      </c>
      <c r="AJ1054">
        <v>9</v>
      </c>
      <c r="AK1054">
        <v>142</v>
      </c>
      <c r="AL1054">
        <v>1919</v>
      </c>
      <c r="AM1054">
        <v>1922</v>
      </c>
      <c r="AO1054">
        <v>15.613483146067418</v>
      </c>
      <c r="AP1054">
        <v>11.414634146341465</v>
      </c>
      <c r="AQ1054">
        <v>15.15223880597015</v>
      </c>
      <c r="AR1054">
        <v>11.747368421052631</v>
      </c>
      <c r="AS1054">
        <v>23.245714285714286</v>
      </c>
      <c r="AT1054">
        <v>13.892307692307693</v>
      </c>
      <c r="AU1054">
        <v>14.091428571428571</v>
      </c>
      <c r="AV1054">
        <v>12.206250000000001</v>
      </c>
      <c r="AW1054">
        <v>12.24</v>
      </c>
      <c r="AX1054">
        <v>17.047058823529412</v>
      </c>
      <c r="AY1054">
        <v>6.3529411764705879</v>
      </c>
      <c r="AZ1054">
        <v>15.840000000000002</v>
      </c>
      <c r="BA1054">
        <v>30.641860465116277</v>
      </c>
      <c r="BB1054">
        <v>24.331034482758621</v>
      </c>
      <c r="BC1054">
        <v>31.930434782608696</v>
      </c>
      <c r="BD1054">
        <v>33.466666666666669</v>
      </c>
      <c r="BE1054">
        <v>19.408695652173915</v>
      </c>
      <c r="BF1054">
        <v>19.7</v>
      </c>
      <c r="BG1054">
        <v>19.751351351351353</v>
      </c>
      <c r="BH1054">
        <v>17.044897959183675</v>
      </c>
      <c r="BI1054">
        <v>11.936842105263159</v>
      </c>
      <c r="BJ1054">
        <v>19.164705882352941</v>
      </c>
      <c r="BK1054">
        <v>28.551724137931036</v>
      </c>
      <c r="BL1054">
        <v>29.52</v>
      </c>
      <c r="BM1054">
        <v>40.800000000000004</v>
      </c>
      <c r="BN1054">
        <v>14.05</v>
      </c>
      <c r="BO1054">
        <v>22.242857142857144</v>
      </c>
      <c r="BP1054">
        <v>5.2736842105263158</v>
      </c>
      <c r="BQ1054">
        <v>20.215384615384615</v>
      </c>
      <c r="BR1054">
        <v>30.646153846153847</v>
      </c>
      <c r="BS1054">
        <v>30.109090909090909</v>
      </c>
      <c r="BT1054">
        <v>26.485714285714284</v>
      </c>
      <c r="BU1054">
        <v>7.7421686746987959</v>
      </c>
      <c r="BV1054">
        <v>18.399999999999999</v>
      </c>
      <c r="BW1054">
        <v>13.943661971830986</v>
      </c>
      <c r="BX1054">
        <v>16.084627410109434</v>
      </c>
      <c r="BY1054">
        <v>19.081189004870023</v>
      </c>
      <c r="BZ1054">
        <v>1053</v>
      </c>
    </row>
    <row r="1055" spans="1:78" x14ac:dyDescent="0.25">
      <c r="A1055">
        <v>1054</v>
      </c>
      <c r="B1055" t="s">
        <v>1124</v>
      </c>
      <c r="C1055">
        <v>89</v>
      </c>
      <c r="D1055">
        <v>69</v>
      </c>
      <c r="E1055">
        <v>68</v>
      </c>
      <c r="F1055">
        <v>94</v>
      </c>
      <c r="G1055">
        <v>35</v>
      </c>
      <c r="H1055">
        <v>78</v>
      </c>
      <c r="I1055">
        <v>69</v>
      </c>
      <c r="J1055">
        <v>64</v>
      </c>
      <c r="K1055">
        <v>70</v>
      </c>
      <c r="L1055">
        <v>67</v>
      </c>
      <c r="M1055">
        <v>17</v>
      </c>
      <c r="N1055">
        <v>30</v>
      </c>
      <c r="O1055">
        <v>43</v>
      </c>
      <c r="P1055">
        <v>29</v>
      </c>
      <c r="Q1055">
        <v>23</v>
      </c>
      <c r="R1055">
        <v>27</v>
      </c>
      <c r="S1055">
        <v>45</v>
      </c>
      <c r="T1055">
        <v>72</v>
      </c>
      <c r="U1055">
        <v>36</v>
      </c>
      <c r="V1055">
        <v>49</v>
      </c>
      <c r="W1055">
        <v>55</v>
      </c>
      <c r="X1055">
        <v>35</v>
      </c>
      <c r="Y1055">
        <v>29</v>
      </c>
      <c r="Z1055">
        <v>15</v>
      </c>
      <c r="AA1055">
        <v>3</v>
      </c>
      <c r="AB1055">
        <v>72</v>
      </c>
      <c r="AC1055">
        <v>27</v>
      </c>
      <c r="AD1055">
        <v>112</v>
      </c>
      <c r="AE1055">
        <v>63</v>
      </c>
      <c r="AF1055">
        <v>37</v>
      </c>
      <c r="AG1055">
        <v>43</v>
      </c>
      <c r="AH1055">
        <v>14</v>
      </c>
      <c r="AI1055">
        <v>161</v>
      </c>
      <c r="AJ1055">
        <v>9</v>
      </c>
      <c r="AK1055">
        <v>141</v>
      </c>
      <c r="AL1055">
        <v>1902</v>
      </c>
      <c r="AM1055">
        <v>1890</v>
      </c>
      <c r="AO1055">
        <v>15.613483146067418</v>
      </c>
      <c r="AP1055">
        <v>13.565217391304348</v>
      </c>
      <c r="AQ1055">
        <v>14.929411764705884</v>
      </c>
      <c r="AR1055">
        <v>11.872340425531917</v>
      </c>
      <c r="AS1055">
        <v>23.245714285714286</v>
      </c>
      <c r="AT1055">
        <v>13.892307692307693</v>
      </c>
      <c r="AU1055">
        <v>14.295652173913043</v>
      </c>
      <c r="AV1055">
        <v>12.206250000000001</v>
      </c>
      <c r="AW1055">
        <v>12.24</v>
      </c>
      <c r="AX1055">
        <v>17.301492537313433</v>
      </c>
      <c r="AY1055">
        <v>6.3529411764705879</v>
      </c>
      <c r="AZ1055">
        <v>15.840000000000002</v>
      </c>
      <c r="BA1055">
        <v>30.641860465116277</v>
      </c>
      <c r="BB1055">
        <v>24.331034482758621</v>
      </c>
      <c r="BC1055">
        <v>31.930434782608696</v>
      </c>
      <c r="BD1055">
        <v>33.466666666666669</v>
      </c>
      <c r="BE1055">
        <v>19.84</v>
      </c>
      <c r="BF1055">
        <v>19.7</v>
      </c>
      <c r="BG1055">
        <v>20.3</v>
      </c>
      <c r="BH1055">
        <v>17.044897959183675</v>
      </c>
      <c r="BI1055">
        <v>12.370909090909091</v>
      </c>
      <c r="BJ1055">
        <v>18.617142857142859</v>
      </c>
      <c r="BK1055">
        <v>28.551724137931036</v>
      </c>
      <c r="BL1055">
        <v>29.52</v>
      </c>
      <c r="BM1055">
        <v>40.800000000000004</v>
      </c>
      <c r="BN1055">
        <v>14.05</v>
      </c>
      <c r="BO1055">
        <v>23.066666666666666</v>
      </c>
      <c r="BP1055">
        <v>5.3678571428571429</v>
      </c>
      <c r="BQ1055">
        <v>20.857142857142858</v>
      </c>
      <c r="BR1055">
        <v>32.302702702702703</v>
      </c>
      <c r="BS1055">
        <v>30.809302325581392</v>
      </c>
      <c r="BT1055">
        <v>26.485714285714284</v>
      </c>
      <c r="BU1055">
        <v>7.982608695652174</v>
      </c>
      <c r="BV1055">
        <v>18.399999999999999</v>
      </c>
      <c r="BW1055">
        <v>14.042553191489363</v>
      </c>
      <c r="BX1055">
        <v>16.228391167192431</v>
      </c>
      <c r="BY1055">
        <v>19.33947878029776</v>
      </c>
      <c r="BZ1055">
        <v>1054</v>
      </c>
    </row>
    <row r="1056" spans="1:78" x14ac:dyDescent="0.25">
      <c r="A1056">
        <v>1055</v>
      </c>
      <c r="B1056" t="s">
        <v>1125</v>
      </c>
      <c r="C1056">
        <v>85</v>
      </c>
      <c r="D1056">
        <v>79</v>
      </c>
      <c r="E1056">
        <v>67</v>
      </c>
      <c r="F1056">
        <v>94</v>
      </c>
      <c r="G1056">
        <v>35</v>
      </c>
      <c r="H1056">
        <v>79</v>
      </c>
      <c r="I1056">
        <v>69</v>
      </c>
      <c r="J1056">
        <v>64</v>
      </c>
      <c r="K1056">
        <v>71</v>
      </c>
      <c r="L1056">
        <v>67</v>
      </c>
      <c r="M1056">
        <v>17</v>
      </c>
      <c r="N1056">
        <v>30</v>
      </c>
      <c r="O1056">
        <v>43</v>
      </c>
      <c r="P1056">
        <v>29</v>
      </c>
      <c r="Q1056">
        <v>23</v>
      </c>
      <c r="R1056">
        <v>27</v>
      </c>
      <c r="S1056">
        <v>44</v>
      </c>
      <c r="T1056">
        <v>71</v>
      </c>
      <c r="U1056">
        <v>37</v>
      </c>
      <c r="V1056">
        <v>49</v>
      </c>
      <c r="W1056">
        <v>54</v>
      </c>
      <c r="X1056">
        <v>34</v>
      </c>
      <c r="Y1056">
        <v>29</v>
      </c>
      <c r="Z1056">
        <v>15</v>
      </c>
      <c r="AA1056">
        <v>3</v>
      </c>
      <c r="AB1056">
        <v>72</v>
      </c>
      <c r="AC1056">
        <v>27</v>
      </c>
      <c r="AD1056">
        <v>100</v>
      </c>
      <c r="AE1056">
        <v>63</v>
      </c>
      <c r="AF1056">
        <v>37</v>
      </c>
      <c r="AG1056">
        <v>43</v>
      </c>
      <c r="AH1056">
        <v>13</v>
      </c>
      <c r="AI1056">
        <v>162</v>
      </c>
      <c r="AJ1056">
        <v>8</v>
      </c>
      <c r="AK1056">
        <v>140</v>
      </c>
      <c r="AL1056">
        <v>1893</v>
      </c>
      <c r="AM1056">
        <v>1880</v>
      </c>
      <c r="AO1056">
        <v>16.348235294117647</v>
      </c>
      <c r="AP1056">
        <v>11.848101265822786</v>
      </c>
      <c r="AQ1056">
        <v>15.15223880597015</v>
      </c>
      <c r="AR1056">
        <v>11.872340425531917</v>
      </c>
      <c r="AS1056">
        <v>23.245714285714286</v>
      </c>
      <c r="AT1056">
        <v>13.716455696202532</v>
      </c>
      <c r="AU1056">
        <v>14.295652173913043</v>
      </c>
      <c r="AV1056">
        <v>12.206250000000001</v>
      </c>
      <c r="AW1056">
        <v>12.067605633802817</v>
      </c>
      <c r="AX1056">
        <v>17.301492537313433</v>
      </c>
      <c r="AY1056">
        <v>6.3529411764705879</v>
      </c>
      <c r="AZ1056">
        <v>15.840000000000002</v>
      </c>
      <c r="BA1056">
        <v>30.641860465116277</v>
      </c>
      <c r="BB1056">
        <v>24.331034482758621</v>
      </c>
      <c r="BC1056">
        <v>31.930434782608696</v>
      </c>
      <c r="BD1056">
        <v>33.466666666666669</v>
      </c>
      <c r="BE1056">
        <v>20.290909090909093</v>
      </c>
      <c r="BF1056">
        <v>19.977464788732394</v>
      </c>
      <c r="BG1056">
        <v>19.751351351351353</v>
      </c>
      <c r="BH1056">
        <v>17.044897959183675</v>
      </c>
      <c r="BI1056">
        <v>12.6</v>
      </c>
      <c r="BJ1056">
        <v>19.164705882352941</v>
      </c>
      <c r="BK1056">
        <v>28.551724137931036</v>
      </c>
      <c r="BL1056">
        <v>29.52</v>
      </c>
      <c r="BM1056">
        <v>40.800000000000004</v>
      </c>
      <c r="BN1056">
        <v>14.05</v>
      </c>
      <c r="BO1056">
        <v>23.066666666666666</v>
      </c>
      <c r="BP1056">
        <v>6.0119999999999996</v>
      </c>
      <c r="BQ1056">
        <v>20.857142857142858</v>
      </c>
      <c r="BR1056">
        <v>32.302702702702703</v>
      </c>
      <c r="BS1056">
        <v>30.809302325581392</v>
      </c>
      <c r="BT1056">
        <v>28.523076923076925</v>
      </c>
      <c r="BU1056">
        <v>7.9333333333333336</v>
      </c>
      <c r="BV1056">
        <v>20.7</v>
      </c>
      <c r="BW1056">
        <v>14.142857142857142</v>
      </c>
      <c r="BX1056">
        <v>16.30554675118859</v>
      </c>
      <c r="BY1056">
        <v>19.400012268154459</v>
      </c>
      <c r="BZ1056">
        <v>1055</v>
      </c>
    </row>
    <row r="1057" spans="1:78" x14ac:dyDescent="0.25">
      <c r="A1057">
        <v>1056</v>
      </c>
      <c r="B1057" t="s">
        <v>1126</v>
      </c>
      <c r="C1057">
        <v>86</v>
      </c>
      <c r="D1057">
        <v>79</v>
      </c>
      <c r="E1057">
        <v>67</v>
      </c>
      <c r="F1057">
        <v>93</v>
      </c>
      <c r="G1057">
        <v>36</v>
      </c>
      <c r="H1057">
        <v>77</v>
      </c>
      <c r="I1057">
        <v>68</v>
      </c>
      <c r="J1057">
        <v>64</v>
      </c>
      <c r="K1057">
        <v>73</v>
      </c>
      <c r="L1057">
        <v>68</v>
      </c>
      <c r="M1057">
        <v>17</v>
      </c>
      <c r="N1057">
        <v>30</v>
      </c>
      <c r="O1057">
        <v>43</v>
      </c>
      <c r="P1057">
        <v>29</v>
      </c>
      <c r="Q1057">
        <v>23</v>
      </c>
      <c r="R1057">
        <v>27</v>
      </c>
      <c r="S1057">
        <v>45</v>
      </c>
      <c r="T1057">
        <v>71</v>
      </c>
      <c r="U1057">
        <v>36</v>
      </c>
      <c r="V1057">
        <v>48</v>
      </c>
      <c r="W1057">
        <v>54</v>
      </c>
      <c r="X1057">
        <v>34</v>
      </c>
      <c r="Y1057">
        <v>29</v>
      </c>
      <c r="Z1057">
        <v>15</v>
      </c>
      <c r="AA1057">
        <v>3</v>
      </c>
      <c r="AB1057">
        <v>72</v>
      </c>
      <c r="AC1057">
        <v>27</v>
      </c>
      <c r="AD1057">
        <v>100</v>
      </c>
      <c r="AE1057">
        <v>63</v>
      </c>
      <c r="AF1057">
        <v>37</v>
      </c>
      <c r="AG1057">
        <v>43</v>
      </c>
      <c r="AH1057">
        <v>13</v>
      </c>
      <c r="AI1057">
        <v>160</v>
      </c>
      <c r="AJ1057">
        <v>7</v>
      </c>
      <c r="AK1057">
        <v>140</v>
      </c>
      <c r="AL1057">
        <v>1889</v>
      </c>
      <c r="AM1057">
        <v>1877</v>
      </c>
      <c r="AO1057">
        <v>16.15813953488372</v>
      </c>
      <c r="AP1057">
        <v>11.848101265822786</v>
      </c>
      <c r="AQ1057">
        <v>15.15223880597015</v>
      </c>
      <c r="AR1057">
        <v>12</v>
      </c>
      <c r="AS1057">
        <v>22.6</v>
      </c>
      <c r="AT1057">
        <v>14.072727272727274</v>
      </c>
      <c r="AU1057">
        <v>14.505882352941176</v>
      </c>
      <c r="AV1057">
        <v>12.206250000000001</v>
      </c>
      <c r="AW1057">
        <v>11.736986301369864</v>
      </c>
      <c r="AX1057">
        <v>17.047058823529412</v>
      </c>
      <c r="AY1057">
        <v>6.3529411764705879</v>
      </c>
      <c r="AZ1057">
        <v>15.840000000000002</v>
      </c>
      <c r="BA1057">
        <v>30.641860465116277</v>
      </c>
      <c r="BB1057">
        <v>24.331034482758621</v>
      </c>
      <c r="BC1057">
        <v>31.930434782608696</v>
      </c>
      <c r="BD1057">
        <v>33.466666666666669</v>
      </c>
      <c r="BE1057">
        <v>19.84</v>
      </c>
      <c r="BF1057">
        <v>19.977464788732394</v>
      </c>
      <c r="BG1057">
        <v>20.3</v>
      </c>
      <c r="BH1057">
        <v>17.399999999999999</v>
      </c>
      <c r="BI1057">
        <v>12.6</v>
      </c>
      <c r="BJ1057">
        <v>19.164705882352941</v>
      </c>
      <c r="BK1057">
        <v>28.551724137931036</v>
      </c>
      <c r="BL1057">
        <v>29.52</v>
      </c>
      <c r="BM1057">
        <v>40.800000000000004</v>
      </c>
      <c r="BN1057">
        <v>14.05</v>
      </c>
      <c r="BO1057">
        <v>23.066666666666666</v>
      </c>
      <c r="BP1057">
        <v>6.0119999999999996</v>
      </c>
      <c r="BQ1057">
        <v>20.857142857142858</v>
      </c>
      <c r="BR1057">
        <v>32.302702702702703</v>
      </c>
      <c r="BS1057">
        <v>30.809302325581392</v>
      </c>
      <c r="BT1057">
        <v>28.523076923076925</v>
      </c>
      <c r="BU1057">
        <v>8.0325000000000006</v>
      </c>
      <c r="BV1057">
        <v>23.657142857142858</v>
      </c>
      <c r="BW1057">
        <v>14.142857142857142</v>
      </c>
      <c r="BX1057">
        <v>16.340074113287454</v>
      </c>
      <c r="BY1057">
        <v>19.40909283721297</v>
      </c>
      <c r="BZ1057">
        <v>1056</v>
      </c>
    </row>
    <row r="1058" spans="1:78" x14ac:dyDescent="0.25">
      <c r="A1058">
        <v>1057</v>
      </c>
      <c r="B1058" t="s">
        <v>1127</v>
      </c>
      <c r="C1058">
        <v>87</v>
      </c>
      <c r="D1058">
        <v>67</v>
      </c>
      <c r="E1058">
        <v>66</v>
      </c>
      <c r="F1058">
        <v>89</v>
      </c>
      <c r="G1058">
        <v>35</v>
      </c>
      <c r="H1058">
        <v>76</v>
      </c>
      <c r="I1058">
        <v>67</v>
      </c>
      <c r="J1058">
        <v>64</v>
      </c>
      <c r="K1058">
        <v>70</v>
      </c>
      <c r="L1058">
        <v>67</v>
      </c>
      <c r="M1058">
        <v>17</v>
      </c>
      <c r="N1058">
        <v>30</v>
      </c>
      <c r="O1058">
        <v>43</v>
      </c>
      <c r="P1058">
        <v>28</v>
      </c>
      <c r="Q1058">
        <v>24</v>
      </c>
      <c r="R1058">
        <v>26</v>
      </c>
      <c r="S1058">
        <v>51</v>
      </c>
      <c r="T1058">
        <v>71</v>
      </c>
      <c r="U1058">
        <v>36</v>
      </c>
      <c r="V1058">
        <v>46</v>
      </c>
      <c r="W1058">
        <v>53</v>
      </c>
      <c r="X1058">
        <v>34</v>
      </c>
      <c r="Y1058">
        <v>29</v>
      </c>
      <c r="Z1058">
        <v>15</v>
      </c>
      <c r="AA1058">
        <v>3</v>
      </c>
      <c r="AB1058">
        <v>69</v>
      </c>
      <c r="AC1058">
        <v>27</v>
      </c>
      <c r="AD1058">
        <v>100</v>
      </c>
      <c r="AE1058">
        <v>63</v>
      </c>
      <c r="AF1058">
        <v>37</v>
      </c>
      <c r="AG1058">
        <v>43</v>
      </c>
      <c r="AH1058">
        <v>13</v>
      </c>
      <c r="AI1058">
        <v>160</v>
      </c>
      <c r="AJ1058">
        <v>7</v>
      </c>
      <c r="AK1058">
        <v>124</v>
      </c>
      <c r="AL1058">
        <v>1881</v>
      </c>
      <c r="AM1058">
        <v>1837</v>
      </c>
      <c r="AO1058">
        <v>15.972413793103449</v>
      </c>
      <c r="AP1058">
        <v>13.970149253731345</v>
      </c>
      <c r="AQ1058">
        <v>15.381818181818181</v>
      </c>
      <c r="AR1058">
        <v>12.539325842696631</v>
      </c>
      <c r="AS1058">
        <v>23.245714285714286</v>
      </c>
      <c r="AT1058">
        <v>14.257894736842106</v>
      </c>
      <c r="AU1058">
        <v>14.722388059701492</v>
      </c>
      <c r="AV1058">
        <v>12.206250000000001</v>
      </c>
      <c r="AW1058">
        <v>12.24</v>
      </c>
      <c r="AX1058">
        <v>17.301492537313433</v>
      </c>
      <c r="AY1058">
        <v>6.3529411764705879</v>
      </c>
      <c r="AZ1058">
        <v>15.840000000000002</v>
      </c>
      <c r="BA1058">
        <v>30.641860465116277</v>
      </c>
      <c r="BB1058">
        <v>25.2</v>
      </c>
      <c r="BC1058">
        <v>30.6</v>
      </c>
      <c r="BD1058">
        <v>34.753846153846155</v>
      </c>
      <c r="BE1058">
        <v>17.505882352941175</v>
      </c>
      <c r="BF1058">
        <v>19.977464788732394</v>
      </c>
      <c r="BG1058">
        <v>20.3</v>
      </c>
      <c r="BH1058">
        <v>18.156521739130437</v>
      </c>
      <c r="BI1058">
        <v>12.837735849056603</v>
      </c>
      <c r="BJ1058">
        <v>19.164705882352941</v>
      </c>
      <c r="BK1058">
        <v>28.551724137931036</v>
      </c>
      <c r="BL1058">
        <v>29.52</v>
      </c>
      <c r="BM1058">
        <v>40.800000000000004</v>
      </c>
      <c r="BN1058">
        <v>14.660869565217393</v>
      </c>
      <c r="BO1058">
        <v>23.066666666666666</v>
      </c>
      <c r="BP1058">
        <v>6.0119999999999996</v>
      </c>
      <c r="BQ1058">
        <v>20.857142857142858</v>
      </c>
      <c r="BR1058">
        <v>32.302702702702703</v>
      </c>
      <c r="BS1058">
        <v>30.809302325581392</v>
      </c>
      <c r="BT1058">
        <v>28.523076923076925</v>
      </c>
      <c r="BU1058">
        <v>8.0325000000000006</v>
      </c>
      <c r="BV1058">
        <v>23.657142857142858</v>
      </c>
      <c r="BW1058">
        <v>15.967741935483872</v>
      </c>
      <c r="BX1058">
        <v>16.409569377990429</v>
      </c>
      <c r="BY1058">
        <v>19.667259920726877</v>
      </c>
      <c r="BZ1058">
        <v>1057</v>
      </c>
    </row>
    <row r="1059" spans="1:78" x14ac:dyDescent="0.25">
      <c r="A1059">
        <v>1058</v>
      </c>
      <c r="B1059" t="s">
        <v>1128</v>
      </c>
      <c r="C1059">
        <v>88</v>
      </c>
      <c r="D1059">
        <v>80</v>
      </c>
      <c r="E1059">
        <v>67</v>
      </c>
      <c r="F1059">
        <v>89</v>
      </c>
      <c r="G1059">
        <v>36</v>
      </c>
      <c r="H1059">
        <v>77</v>
      </c>
      <c r="I1059">
        <v>67</v>
      </c>
      <c r="J1059">
        <v>64</v>
      </c>
      <c r="K1059">
        <v>69</v>
      </c>
      <c r="L1059">
        <v>69</v>
      </c>
      <c r="M1059">
        <v>17</v>
      </c>
      <c r="N1059">
        <v>30</v>
      </c>
      <c r="O1059">
        <v>43</v>
      </c>
      <c r="P1059">
        <v>28</v>
      </c>
      <c r="Q1059">
        <v>23</v>
      </c>
      <c r="R1059">
        <v>26</v>
      </c>
      <c r="S1059">
        <v>50</v>
      </c>
      <c r="T1059">
        <v>71</v>
      </c>
      <c r="U1059">
        <v>36</v>
      </c>
      <c r="V1059">
        <v>46</v>
      </c>
      <c r="W1059">
        <v>53</v>
      </c>
      <c r="X1059">
        <v>34</v>
      </c>
      <c r="Y1059">
        <v>29</v>
      </c>
      <c r="Z1059">
        <v>15</v>
      </c>
      <c r="AA1059">
        <v>3</v>
      </c>
      <c r="AB1059">
        <v>69</v>
      </c>
      <c r="AC1059">
        <v>27</v>
      </c>
      <c r="AD1059">
        <v>100</v>
      </c>
      <c r="AE1059">
        <v>64</v>
      </c>
      <c r="AF1059">
        <v>38</v>
      </c>
      <c r="AG1059">
        <v>44</v>
      </c>
      <c r="AH1059">
        <v>13</v>
      </c>
      <c r="AI1059">
        <v>108</v>
      </c>
      <c r="AJ1059">
        <v>7</v>
      </c>
      <c r="AK1059">
        <v>135</v>
      </c>
      <c r="AL1059">
        <v>1843</v>
      </c>
      <c r="AM1059">
        <v>1815</v>
      </c>
      <c r="AO1059">
        <v>15.790909090909093</v>
      </c>
      <c r="AP1059">
        <v>11.700000000000001</v>
      </c>
      <c r="AQ1059">
        <v>15.15223880597015</v>
      </c>
      <c r="AR1059">
        <v>12.539325842696631</v>
      </c>
      <c r="AS1059">
        <v>22.6</v>
      </c>
      <c r="AT1059">
        <v>14.072727272727274</v>
      </c>
      <c r="AU1059">
        <v>14.722388059701492</v>
      </c>
      <c r="AV1059">
        <v>12.206250000000001</v>
      </c>
      <c r="AW1059">
        <v>12.417391304347827</v>
      </c>
      <c r="AX1059">
        <v>16.8</v>
      </c>
      <c r="AY1059">
        <v>6.3529411764705879</v>
      </c>
      <c r="AZ1059">
        <v>15.840000000000002</v>
      </c>
      <c r="BA1059">
        <v>30.641860465116277</v>
      </c>
      <c r="BB1059">
        <v>25.2</v>
      </c>
      <c r="BC1059">
        <v>31.930434782608696</v>
      </c>
      <c r="BD1059">
        <v>34.753846153846155</v>
      </c>
      <c r="BE1059">
        <v>17.856000000000002</v>
      </c>
      <c r="BF1059">
        <v>19.977464788732394</v>
      </c>
      <c r="BG1059">
        <v>20.3</v>
      </c>
      <c r="BH1059">
        <v>18.156521739130437</v>
      </c>
      <c r="BI1059">
        <v>12.837735849056603</v>
      </c>
      <c r="BJ1059">
        <v>19.164705882352941</v>
      </c>
      <c r="BK1059">
        <v>28.551724137931036</v>
      </c>
      <c r="BL1059">
        <v>29.52</v>
      </c>
      <c r="BM1059">
        <v>40.800000000000004</v>
      </c>
      <c r="BN1059">
        <v>14.660869565217393</v>
      </c>
      <c r="BO1059">
        <v>23.066666666666666</v>
      </c>
      <c r="BP1059">
        <v>6.0119999999999996</v>
      </c>
      <c r="BQ1059">
        <v>20.53125</v>
      </c>
      <c r="BR1059">
        <v>31.452631578947368</v>
      </c>
      <c r="BS1059">
        <v>30.109090909090909</v>
      </c>
      <c r="BT1059">
        <v>28.523076923076925</v>
      </c>
      <c r="BU1059">
        <v>11.9</v>
      </c>
      <c r="BV1059">
        <v>23.657142857142858</v>
      </c>
      <c r="BW1059">
        <v>14.666666666666668</v>
      </c>
      <c r="BX1059">
        <v>16.747911014650029</v>
      </c>
      <c r="BY1059">
        <v>19.587778040648086</v>
      </c>
      <c r="BZ1059">
        <v>1058</v>
      </c>
    </row>
    <row r="1060" spans="1:78" x14ac:dyDescent="0.25">
      <c r="A1060">
        <v>1059</v>
      </c>
      <c r="B1060" t="s">
        <v>1129</v>
      </c>
      <c r="C1060">
        <v>88</v>
      </c>
      <c r="D1060">
        <v>68</v>
      </c>
      <c r="E1060">
        <v>66</v>
      </c>
      <c r="F1060">
        <v>89</v>
      </c>
      <c r="G1060">
        <v>36</v>
      </c>
      <c r="H1060">
        <v>78</v>
      </c>
      <c r="I1060">
        <v>67</v>
      </c>
      <c r="J1060">
        <v>63</v>
      </c>
      <c r="K1060">
        <v>67</v>
      </c>
      <c r="L1060">
        <v>69</v>
      </c>
      <c r="M1060">
        <v>17</v>
      </c>
      <c r="N1060">
        <v>30</v>
      </c>
      <c r="O1060">
        <v>46</v>
      </c>
      <c r="P1060">
        <v>28</v>
      </c>
      <c r="Q1060">
        <v>24</v>
      </c>
      <c r="R1060">
        <v>26</v>
      </c>
      <c r="S1060">
        <v>50</v>
      </c>
      <c r="T1060">
        <v>70</v>
      </c>
      <c r="U1060">
        <v>36</v>
      </c>
      <c r="V1060">
        <v>44</v>
      </c>
      <c r="W1060">
        <v>59</v>
      </c>
      <c r="X1060">
        <v>34</v>
      </c>
      <c r="Y1060">
        <v>29</v>
      </c>
      <c r="Z1060">
        <v>15</v>
      </c>
      <c r="AA1060">
        <v>3</v>
      </c>
      <c r="AB1060">
        <v>69</v>
      </c>
      <c r="AC1060">
        <v>28</v>
      </c>
      <c r="AD1060">
        <v>100</v>
      </c>
      <c r="AE1060">
        <v>64</v>
      </c>
      <c r="AF1060">
        <v>38</v>
      </c>
      <c r="AG1060">
        <v>44</v>
      </c>
      <c r="AH1060">
        <v>14</v>
      </c>
      <c r="AI1060">
        <v>109</v>
      </c>
      <c r="AJ1060">
        <v>7</v>
      </c>
      <c r="AK1060">
        <v>132</v>
      </c>
      <c r="AL1060">
        <v>1837</v>
      </c>
      <c r="AM1060">
        <v>1807</v>
      </c>
      <c r="AO1060">
        <v>15.790909090909093</v>
      </c>
      <c r="AP1060">
        <v>13.764705882352942</v>
      </c>
      <c r="AQ1060">
        <v>15.381818181818181</v>
      </c>
      <c r="AR1060">
        <v>12.539325842696631</v>
      </c>
      <c r="AS1060">
        <v>22.6</v>
      </c>
      <c r="AT1060">
        <v>13.892307692307693</v>
      </c>
      <c r="AU1060">
        <v>14.722388059701492</v>
      </c>
      <c r="AV1060">
        <v>12.4</v>
      </c>
      <c r="AW1060">
        <v>12.788059701492537</v>
      </c>
      <c r="AX1060">
        <v>16.8</v>
      </c>
      <c r="AY1060">
        <v>6.3529411764705879</v>
      </c>
      <c r="AZ1060">
        <v>15.840000000000002</v>
      </c>
      <c r="BA1060">
        <v>28.643478260869564</v>
      </c>
      <c r="BB1060">
        <v>25.2</v>
      </c>
      <c r="BC1060">
        <v>30.6</v>
      </c>
      <c r="BD1060">
        <v>34.753846153846155</v>
      </c>
      <c r="BE1060">
        <v>17.856000000000002</v>
      </c>
      <c r="BF1060">
        <v>20.262857142857143</v>
      </c>
      <c r="BG1060">
        <v>20.3</v>
      </c>
      <c r="BH1060">
        <v>18.981818181818181</v>
      </c>
      <c r="BI1060">
        <v>11.532203389830508</v>
      </c>
      <c r="BJ1060">
        <v>19.164705882352941</v>
      </c>
      <c r="BK1060">
        <v>28.551724137931036</v>
      </c>
      <c r="BL1060">
        <v>29.52</v>
      </c>
      <c r="BM1060">
        <v>40.800000000000004</v>
      </c>
      <c r="BN1060">
        <v>14.660869565217393</v>
      </c>
      <c r="BO1060">
        <v>22.242857142857144</v>
      </c>
      <c r="BP1060">
        <v>6.0119999999999996</v>
      </c>
      <c r="BQ1060">
        <v>20.53125</v>
      </c>
      <c r="BR1060">
        <v>31.452631578947368</v>
      </c>
      <c r="BS1060">
        <v>30.109090909090909</v>
      </c>
      <c r="BT1060">
        <v>26.485714285714284</v>
      </c>
      <c r="BU1060">
        <v>11.790825688073395</v>
      </c>
      <c r="BV1060">
        <v>23.657142857142858</v>
      </c>
      <c r="BW1060">
        <v>15.000000000000002</v>
      </c>
      <c r="BX1060">
        <v>16.802612955906369</v>
      </c>
      <c r="BY1060">
        <v>19.53224541852909</v>
      </c>
      <c r="BZ1060">
        <v>1059</v>
      </c>
    </row>
    <row r="1061" spans="1:78" x14ac:dyDescent="0.25">
      <c r="A1061">
        <v>1060</v>
      </c>
      <c r="B1061" t="s">
        <v>1130</v>
      </c>
      <c r="C1061">
        <v>89</v>
      </c>
      <c r="D1061">
        <v>66</v>
      </c>
      <c r="E1061">
        <v>65</v>
      </c>
      <c r="F1061">
        <v>90</v>
      </c>
      <c r="G1061">
        <v>36</v>
      </c>
      <c r="H1061">
        <v>75</v>
      </c>
      <c r="I1061">
        <v>68</v>
      </c>
      <c r="J1061">
        <v>64</v>
      </c>
      <c r="K1061">
        <v>71</v>
      </c>
      <c r="L1061">
        <v>69</v>
      </c>
      <c r="M1061">
        <v>17</v>
      </c>
      <c r="N1061">
        <v>30</v>
      </c>
      <c r="O1061">
        <v>43</v>
      </c>
      <c r="P1061">
        <v>26</v>
      </c>
      <c r="Q1061">
        <v>23</v>
      </c>
      <c r="R1061">
        <v>26</v>
      </c>
      <c r="S1061">
        <v>45</v>
      </c>
      <c r="T1061">
        <v>70</v>
      </c>
      <c r="U1061">
        <v>36</v>
      </c>
      <c r="V1061">
        <v>44</v>
      </c>
      <c r="W1061">
        <v>58</v>
      </c>
      <c r="X1061">
        <v>34</v>
      </c>
      <c r="Y1061">
        <v>29</v>
      </c>
      <c r="Z1061">
        <v>15</v>
      </c>
      <c r="AA1061">
        <v>3</v>
      </c>
      <c r="AB1061">
        <v>49</v>
      </c>
      <c r="AC1061">
        <v>28</v>
      </c>
      <c r="AD1061">
        <v>100</v>
      </c>
      <c r="AE1061">
        <v>64</v>
      </c>
      <c r="AF1061">
        <v>39</v>
      </c>
      <c r="AG1061">
        <v>43</v>
      </c>
      <c r="AH1061">
        <v>14</v>
      </c>
      <c r="AI1061">
        <v>92</v>
      </c>
      <c r="AJ1061">
        <v>8</v>
      </c>
      <c r="AK1061">
        <v>132</v>
      </c>
      <c r="AL1061">
        <v>1837</v>
      </c>
      <c r="AM1061">
        <v>1761</v>
      </c>
      <c r="AO1061">
        <v>15.613483146067418</v>
      </c>
      <c r="AP1061">
        <v>14.181818181818182</v>
      </c>
      <c r="AQ1061">
        <v>15.618461538461538</v>
      </c>
      <c r="AR1061">
        <v>12.4</v>
      </c>
      <c r="AS1061">
        <v>22.6</v>
      </c>
      <c r="AT1061">
        <v>14.448000000000002</v>
      </c>
      <c r="AU1061">
        <v>14.505882352941176</v>
      </c>
      <c r="AV1061">
        <v>12.206250000000001</v>
      </c>
      <c r="AW1061">
        <v>12.067605633802817</v>
      </c>
      <c r="AX1061">
        <v>16.8</v>
      </c>
      <c r="AY1061">
        <v>6.3529411764705879</v>
      </c>
      <c r="AZ1061">
        <v>15.840000000000002</v>
      </c>
      <c r="BA1061">
        <v>30.641860465116277</v>
      </c>
      <c r="BB1061">
        <v>27.138461538461538</v>
      </c>
      <c r="BC1061">
        <v>31.930434782608696</v>
      </c>
      <c r="BD1061">
        <v>34.753846153846155</v>
      </c>
      <c r="BE1061">
        <v>19.84</v>
      </c>
      <c r="BF1061">
        <v>20.262857142857143</v>
      </c>
      <c r="BG1061">
        <v>20.3</v>
      </c>
      <c r="BH1061">
        <v>18.981818181818181</v>
      </c>
      <c r="BI1061">
        <v>11.731034482758622</v>
      </c>
      <c r="BJ1061">
        <v>19.164705882352941</v>
      </c>
      <c r="BK1061">
        <v>28.551724137931036</v>
      </c>
      <c r="BL1061">
        <v>29.52</v>
      </c>
      <c r="BM1061">
        <v>40.800000000000004</v>
      </c>
      <c r="BN1061">
        <v>20.644897959183673</v>
      </c>
      <c r="BO1061">
        <v>22.242857142857144</v>
      </c>
      <c r="BP1061">
        <v>6.0119999999999996</v>
      </c>
      <c r="BQ1061">
        <v>20.53125</v>
      </c>
      <c r="BR1061">
        <v>30.646153846153847</v>
      </c>
      <c r="BS1061">
        <v>30.809302325581392</v>
      </c>
      <c r="BT1061">
        <v>26.485714285714284</v>
      </c>
      <c r="BU1061">
        <v>13.969565217391304</v>
      </c>
      <c r="BV1061">
        <v>20.7</v>
      </c>
      <c r="BW1061">
        <v>15.000000000000002</v>
      </c>
      <c r="BX1061">
        <v>16.802612955906369</v>
      </c>
      <c r="BY1061">
        <v>20.020176481635485</v>
      </c>
      <c r="BZ1061">
        <v>1060</v>
      </c>
    </row>
    <row r="1062" spans="1:78" x14ac:dyDescent="0.25">
      <c r="A1062">
        <v>1061</v>
      </c>
      <c r="B1062" t="s">
        <v>1131</v>
      </c>
      <c r="C1062">
        <v>86</v>
      </c>
      <c r="D1062">
        <v>61</v>
      </c>
      <c r="E1062">
        <v>64</v>
      </c>
      <c r="F1062">
        <v>88</v>
      </c>
      <c r="G1062">
        <v>36</v>
      </c>
      <c r="H1062">
        <v>75</v>
      </c>
      <c r="I1062">
        <v>64</v>
      </c>
      <c r="J1062">
        <v>59</v>
      </c>
      <c r="K1062">
        <v>68</v>
      </c>
      <c r="L1062">
        <v>68</v>
      </c>
      <c r="M1062">
        <v>17</v>
      </c>
      <c r="N1062">
        <v>30</v>
      </c>
      <c r="O1062">
        <v>43</v>
      </c>
      <c r="P1062">
        <v>26</v>
      </c>
      <c r="Q1062">
        <v>23</v>
      </c>
      <c r="R1062">
        <v>26</v>
      </c>
      <c r="S1062">
        <v>44</v>
      </c>
      <c r="T1062">
        <v>70</v>
      </c>
      <c r="U1062">
        <v>36</v>
      </c>
      <c r="V1062">
        <v>46</v>
      </c>
      <c r="W1062">
        <v>58</v>
      </c>
      <c r="X1062">
        <v>34</v>
      </c>
      <c r="Y1062">
        <v>29</v>
      </c>
      <c r="Z1062">
        <v>15</v>
      </c>
      <c r="AA1062">
        <v>3</v>
      </c>
      <c r="AB1062">
        <v>49</v>
      </c>
      <c r="AC1062">
        <v>28</v>
      </c>
      <c r="AD1062">
        <v>100</v>
      </c>
      <c r="AE1062">
        <v>64</v>
      </c>
      <c r="AF1062">
        <v>39</v>
      </c>
      <c r="AG1062">
        <v>44</v>
      </c>
      <c r="AH1062">
        <v>14</v>
      </c>
      <c r="AI1062">
        <v>94</v>
      </c>
      <c r="AJ1062">
        <v>8</v>
      </c>
      <c r="AK1062">
        <v>132</v>
      </c>
      <c r="AL1062">
        <v>1836</v>
      </c>
      <c r="AM1062">
        <v>1741</v>
      </c>
      <c r="AO1062">
        <v>16.15813953488372</v>
      </c>
      <c r="AP1062">
        <v>15.344262295081968</v>
      </c>
      <c r="AQ1062">
        <v>15.862500000000001</v>
      </c>
      <c r="AR1062">
        <v>12.681818181818183</v>
      </c>
      <c r="AS1062">
        <v>22.6</v>
      </c>
      <c r="AT1062">
        <v>14.448000000000002</v>
      </c>
      <c r="AU1062">
        <v>15.4125</v>
      </c>
      <c r="AV1062">
        <v>13.240677966101694</v>
      </c>
      <c r="AW1062">
        <v>12.6</v>
      </c>
      <c r="AX1062">
        <v>17.047058823529412</v>
      </c>
      <c r="AY1062">
        <v>6.3529411764705879</v>
      </c>
      <c r="AZ1062">
        <v>15.840000000000002</v>
      </c>
      <c r="BA1062">
        <v>30.641860465116277</v>
      </c>
      <c r="BB1062">
        <v>27.138461538461538</v>
      </c>
      <c r="BC1062">
        <v>31.930434782608696</v>
      </c>
      <c r="BD1062">
        <v>34.753846153846155</v>
      </c>
      <c r="BE1062">
        <v>20.290909090909093</v>
      </c>
      <c r="BF1062">
        <v>20.262857142857143</v>
      </c>
      <c r="BG1062">
        <v>20.3</v>
      </c>
      <c r="BH1062">
        <v>18.156521739130437</v>
      </c>
      <c r="BI1062">
        <v>11.731034482758622</v>
      </c>
      <c r="BJ1062">
        <v>19.164705882352941</v>
      </c>
      <c r="BK1062">
        <v>28.551724137931036</v>
      </c>
      <c r="BL1062">
        <v>29.52</v>
      </c>
      <c r="BM1062">
        <v>40.800000000000004</v>
      </c>
      <c r="BN1062">
        <v>20.644897959183673</v>
      </c>
      <c r="BO1062">
        <v>22.242857142857144</v>
      </c>
      <c r="BP1062">
        <v>6.0119999999999996</v>
      </c>
      <c r="BQ1062">
        <v>20.53125</v>
      </c>
      <c r="BR1062">
        <v>30.646153846153847</v>
      </c>
      <c r="BS1062">
        <v>30.109090909090909</v>
      </c>
      <c r="BT1062">
        <v>26.485714285714284</v>
      </c>
      <c r="BU1062">
        <v>13.672340425531916</v>
      </c>
      <c r="BV1062">
        <v>20.7</v>
      </c>
      <c r="BW1062">
        <v>15.000000000000002</v>
      </c>
      <c r="BX1062">
        <v>16.811764705882354</v>
      </c>
      <c r="BY1062">
        <v>20.1256548873036</v>
      </c>
      <c r="BZ1062">
        <v>1061</v>
      </c>
    </row>
    <row r="1063" spans="1:78" x14ac:dyDescent="0.25">
      <c r="A1063">
        <v>1062</v>
      </c>
      <c r="B1063" t="s">
        <v>1132</v>
      </c>
      <c r="C1063">
        <v>86</v>
      </c>
      <c r="D1063">
        <v>61</v>
      </c>
      <c r="E1063">
        <v>64</v>
      </c>
      <c r="F1063">
        <v>89</v>
      </c>
      <c r="G1063">
        <v>36</v>
      </c>
      <c r="H1063">
        <v>75</v>
      </c>
      <c r="I1063">
        <v>64</v>
      </c>
      <c r="J1063">
        <v>60</v>
      </c>
      <c r="K1063">
        <v>68</v>
      </c>
      <c r="L1063">
        <v>69</v>
      </c>
      <c r="M1063">
        <v>18</v>
      </c>
      <c r="N1063">
        <v>30</v>
      </c>
      <c r="O1063">
        <v>43</v>
      </c>
      <c r="P1063">
        <v>24</v>
      </c>
      <c r="Q1063">
        <v>23</v>
      </c>
      <c r="R1063">
        <v>26</v>
      </c>
      <c r="S1063">
        <v>44</v>
      </c>
      <c r="T1063">
        <v>70</v>
      </c>
      <c r="U1063">
        <v>36</v>
      </c>
      <c r="V1063">
        <v>45</v>
      </c>
      <c r="W1063">
        <v>57</v>
      </c>
      <c r="X1063">
        <v>34</v>
      </c>
      <c r="Y1063">
        <v>29</v>
      </c>
      <c r="Z1063">
        <v>15</v>
      </c>
      <c r="AA1063">
        <v>3</v>
      </c>
      <c r="AB1063">
        <v>49</v>
      </c>
      <c r="AC1063">
        <v>28</v>
      </c>
      <c r="AD1063">
        <v>97</v>
      </c>
      <c r="AE1063">
        <v>64</v>
      </c>
      <c r="AF1063">
        <v>39</v>
      </c>
      <c r="AG1063">
        <v>43</v>
      </c>
      <c r="AH1063">
        <v>15</v>
      </c>
      <c r="AI1063">
        <v>94</v>
      </c>
      <c r="AJ1063">
        <v>8</v>
      </c>
      <c r="AK1063">
        <v>144</v>
      </c>
      <c r="AL1063">
        <v>1839</v>
      </c>
      <c r="AM1063">
        <v>1750</v>
      </c>
      <c r="AO1063">
        <v>16.15813953488372</v>
      </c>
      <c r="AP1063">
        <v>15.344262295081968</v>
      </c>
      <c r="AQ1063">
        <v>15.862500000000001</v>
      </c>
      <c r="AR1063">
        <v>12.539325842696631</v>
      </c>
      <c r="AS1063">
        <v>22.6</v>
      </c>
      <c r="AT1063">
        <v>14.448000000000002</v>
      </c>
      <c r="AU1063">
        <v>15.4125</v>
      </c>
      <c r="AV1063">
        <v>13.02</v>
      </c>
      <c r="AW1063">
        <v>12.6</v>
      </c>
      <c r="AX1063">
        <v>16.8</v>
      </c>
      <c r="AY1063">
        <v>6</v>
      </c>
      <c r="AZ1063">
        <v>15.840000000000002</v>
      </c>
      <c r="BA1063">
        <v>30.641860465116277</v>
      </c>
      <c r="BB1063">
        <v>29.4</v>
      </c>
      <c r="BC1063">
        <v>31.930434782608696</v>
      </c>
      <c r="BD1063">
        <v>34.753846153846155</v>
      </c>
      <c r="BE1063">
        <v>20.290909090909093</v>
      </c>
      <c r="BF1063">
        <v>20.262857142857143</v>
      </c>
      <c r="BG1063">
        <v>20.3</v>
      </c>
      <c r="BH1063">
        <v>18.560000000000002</v>
      </c>
      <c r="BI1063">
        <v>11.936842105263159</v>
      </c>
      <c r="BJ1063">
        <v>19.164705882352941</v>
      </c>
      <c r="BK1063">
        <v>28.551724137931036</v>
      </c>
      <c r="BL1063">
        <v>29.52</v>
      </c>
      <c r="BM1063">
        <v>40.800000000000004</v>
      </c>
      <c r="BN1063">
        <v>20.644897959183673</v>
      </c>
      <c r="BO1063">
        <v>22.242857142857144</v>
      </c>
      <c r="BP1063">
        <v>6.1979381443298971</v>
      </c>
      <c r="BQ1063">
        <v>20.53125</v>
      </c>
      <c r="BR1063">
        <v>30.646153846153847</v>
      </c>
      <c r="BS1063">
        <v>30.809302325581392</v>
      </c>
      <c r="BT1063">
        <v>24.72</v>
      </c>
      <c r="BU1063">
        <v>13.672340425531916</v>
      </c>
      <c r="BV1063">
        <v>20.7</v>
      </c>
      <c r="BW1063">
        <v>13.750000000000002</v>
      </c>
      <c r="BX1063">
        <v>16.784339314845024</v>
      </c>
      <c r="BY1063">
        <v>20.103836146381894</v>
      </c>
      <c r="BZ1063">
        <v>1062</v>
      </c>
    </row>
    <row r="1064" spans="1:78" x14ac:dyDescent="0.25">
      <c r="A1064">
        <v>1063</v>
      </c>
      <c r="B1064" t="s">
        <v>1133</v>
      </c>
      <c r="C1064">
        <v>86</v>
      </c>
      <c r="D1064">
        <v>60</v>
      </c>
      <c r="E1064">
        <v>63</v>
      </c>
      <c r="F1064">
        <v>89</v>
      </c>
      <c r="G1064">
        <v>35</v>
      </c>
      <c r="H1064">
        <v>75</v>
      </c>
      <c r="I1064">
        <v>64</v>
      </c>
      <c r="J1064">
        <v>60</v>
      </c>
      <c r="K1064">
        <v>70</v>
      </c>
      <c r="L1064">
        <v>71</v>
      </c>
      <c r="M1064">
        <v>17</v>
      </c>
      <c r="N1064">
        <v>30</v>
      </c>
      <c r="O1064">
        <v>43</v>
      </c>
      <c r="P1064">
        <v>24</v>
      </c>
      <c r="Q1064">
        <v>23</v>
      </c>
      <c r="R1064">
        <v>26</v>
      </c>
      <c r="S1064">
        <v>46</v>
      </c>
      <c r="T1064">
        <v>70</v>
      </c>
      <c r="U1064">
        <v>36</v>
      </c>
      <c r="V1064">
        <v>46</v>
      </c>
      <c r="W1064">
        <v>57</v>
      </c>
      <c r="X1064">
        <v>34</v>
      </c>
      <c r="Y1064">
        <v>28</v>
      </c>
      <c r="Z1064">
        <v>15</v>
      </c>
      <c r="AA1064">
        <v>3</v>
      </c>
      <c r="AB1064">
        <v>50</v>
      </c>
      <c r="AC1064">
        <v>29</v>
      </c>
      <c r="AD1064">
        <v>97</v>
      </c>
      <c r="AE1064">
        <v>64</v>
      </c>
      <c r="AF1064">
        <v>39</v>
      </c>
      <c r="AG1064">
        <v>43</v>
      </c>
      <c r="AH1064">
        <v>14</v>
      </c>
      <c r="AI1064">
        <v>94</v>
      </c>
      <c r="AJ1064">
        <v>7</v>
      </c>
      <c r="AK1064">
        <v>138</v>
      </c>
      <c r="AL1064">
        <v>1833</v>
      </c>
      <c r="AM1064">
        <v>1746</v>
      </c>
      <c r="AO1064">
        <v>16.15813953488372</v>
      </c>
      <c r="AP1064">
        <v>15.6</v>
      </c>
      <c r="AQ1064">
        <v>16.114285714285714</v>
      </c>
      <c r="AR1064">
        <v>12.539325842696631</v>
      </c>
      <c r="AS1064">
        <v>23.245714285714286</v>
      </c>
      <c r="AT1064">
        <v>14.448000000000002</v>
      </c>
      <c r="AU1064">
        <v>15.4125</v>
      </c>
      <c r="AV1064">
        <v>13.02</v>
      </c>
      <c r="AW1064">
        <v>12.24</v>
      </c>
      <c r="AX1064">
        <v>16.326760563380283</v>
      </c>
      <c r="AY1064">
        <v>6.3529411764705879</v>
      </c>
      <c r="AZ1064">
        <v>15.840000000000002</v>
      </c>
      <c r="BA1064">
        <v>30.641860465116277</v>
      </c>
      <c r="BB1064">
        <v>29.4</v>
      </c>
      <c r="BC1064">
        <v>31.930434782608696</v>
      </c>
      <c r="BD1064">
        <v>34.753846153846155</v>
      </c>
      <c r="BE1064">
        <v>19.408695652173915</v>
      </c>
      <c r="BF1064">
        <v>20.262857142857143</v>
      </c>
      <c r="BG1064">
        <v>20.3</v>
      </c>
      <c r="BH1064">
        <v>18.156521739130437</v>
      </c>
      <c r="BI1064">
        <v>11.936842105263159</v>
      </c>
      <c r="BJ1064">
        <v>19.164705882352941</v>
      </c>
      <c r="BK1064">
        <v>29.571428571428569</v>
      </c>
      <c r="BL1064">
        <v>29.52</v>
      </c>
      <c r="BM1064">
        <v>40.800000000000004</v>
      </c>
      <c r="BN1064">
        <v>20.231999999999999</v>
      </c>
      <c r="BO1064">
        <v>21.475862068965519</v>
      </c>
      <c r="BP1064">
        <v>6.1979381443298971</v>
      </c>
      <c r="BQ1064">
        <v>20.53125</v>
      </c>
      <c r="BR1064">
        <v>30.646153846153847</v>
      </c>
      <c r="BS1064">
        <v>30.809302325581392</v>
      </c>
      <c r="BT1064">
        <v>26.485714285714284</v>
      </c>
      <c r="BU1064">
        <v>13.672340425531916</v>
      </c>
      <c r="BV1064">
        <v>23.657142857142858</v>
      </c>
      <c r="BW1064">
        <v>14.347826086956522</v>
      </c>
      <c r="BX1064">
        <v>16.839279869067102</v>
      </c>
      <c r="BY1064">
        <v>20.147698414486271</v>
      </c>
      <c r="BZ1064">
        <v>1063</v>
      </c>
    </row>
    <row r="1065" spans="1:78" x14ac:dyDescent="0.25">
      <c r="A1065">
        <v>1064</v>
      </c>
      <c r="B1065" t="s">
        <v>1134</v>
      </c>
      <c r="C1065">
        <v>86</v>
      </c>
      <c r="D1065">
        <v>61</v>
      </c>
      <c r="E1065">
        <v>63</v>
      </c>
      <c r="F1065">
        <v>89</v>
      </c>
      <c r="G1065">
        <v>35</v>
      </c>
      <c r="H1065">
        <v>75</v>
      </c>
      <c r="I1065">
        <v>65</v>
      </c>
      <c r="J1065">
        <v>61</v>
      </c>
      <c r="K1065">
        <v>69</v>
      </c>
      <c r="L1065">
        <v>73</v>
      </c>
      <c r="M1065">
        <v>18</v>
      </c>
      <c r="N1065">
        <v>30</v>
      </c>
      <c r="O1065">
        <v>43</v>
      </c>
      <c r="P1065">
        <v>24</v>
      </c>
      <c r="Q1065">
        <v>23</v>
      </c>
      <c r="R1065">
        <v>26</v>
      </c>
      <c r="S1065">
        <v>45</v>
      </c>
      <c r="T1065">
        <v>71</v>
      </c>
      <c r="U1065">
        <v>36</v>
      </c>
      <c r="V1065">
        <v>45</v>
      </c>
      <c r="W1065">
        <v>59</v>
      </c>
      <c r="X1065">
        <v>34</v>
      </c>
      <c r="Y1065">
        <v>28</v>
      </c>
      <c r="Z1065">
        <v>15</v>
      </c>
      <c r="AA1065">
        <v>3</v>
      </c>
      <c r="AB1065">
        <v>50</v>
      </c>
      <c r="AC1065">
        <v>29</v>
      </c>
      <c r="AD1065">
        <v>97</v>
      </c>
      <c r="AE1065">
        <v>64</v>
      </c>
      <c r="AF1065">
        <v>39</v>
      </c>
      <c r="AG1065">
        <v>43</v>
      </c>
      <c r="AH1065">
        <v>14</v>
      </c>
      <c r="AI1065">
        <v>94</v>
      </c>
      <c r="AJ1065">
        <v>10</v>
      </c>
      <c r="AK1065">
        <v>153</v>
      </c>
      <c r="AL1065">
        <v>1830</v>
      </c>
      <c r="AM1065">
        <v>1770</v>
      </c>
      <c r="AO1065">
        <v>16.15813953488372</v>
      </c>
      <c r="AP1065">
        <v>15.344262295081968</v>
      </c>
      <c r="AQ1065">
        <v>16.114285714285714</v>
      </c>
      <c r="AR1065">
        <v>12.539325842696631</v>
      </c>
      <c r="AS1065">
        <v>23.245714285714286</v>
      </c>
      <c r="AT1065">
        <v>14.448000000000002</v>
      </c>
      <c r="AU1065">
        <v>15.175384615384615</v>
      </c>
      <c r="AV1065">
        <v>12.806557377049181</v>
      </c>
      <c r="AW1065">
        <v>12.417391304347827</v>
      </c>
      <c r="AX1065">
        <v>15.87945205479452</v>
      </c>
      <c r="AY1065">
        <v>6</v>
      </c>
      <c r="AZ1065">
        <v>15.840000000000002</v>
      </c>
      <c r="BA1065">
        <v>30.641860465116277</v>
      </c>
      <c r="BB1065">
        <v>29.4</v>
      </c>
      <c r="BC1065">
        <v>31.930434782608696</v>
      </c>
      <c r="BD1065">
        <v>34.753846153846155</v>
      </c>
      <c r="BE1065">
        <v>19.84</v>
      </c>
      <c r="BF1065">
        <v>19.977464788732394</v>
      </c>
      <c r="BG1065">
        <v>20.3</v>
      </c>
      <c r="BH1065">
        <v>18.560000000000002</v>
      </c>
      <c r="BI1065">
        <v>11.532203389830508</v>
      </c>
      <c r="BJ1065">
        <v>19.164705882352941</v>
      </c>
      <c r="BK1065">
        <v>29.571428571428569</v>
      </c>
      <c r="BL1065">
        <v>29.52</v>
      </c>
      <c r="BM1065">
        <v>40.800000000000004</v>
      </c>
      <c r="BN1065">
        <v>20.231999999999999</v>
      </c>
      <c r="BO1065">
        <v>21.475862068965519</v>
      </c>
      <c r="BP1065">
        <v>6.1979381443298971</v>
      </c>
      <c r="BQ1065">
        <v>20.53125</v>
      </c>
      <c r="BR1065">
        <v>30.646153846153847</v>
      </c>
      <c r="BS1065">
        <v>30.809302325581392</v>
      </c>
      <c r="BT1065">
        <v>26.485714285714284</v>
      </c>
      <c r="BU1065">
        <v>13.672340425531916</v>
      </c>
      <c r="BV1065">
        <v>16.559999999999999</v>
      </c>
      <c r="BW1065">
        <v>12.941176470588236</v>
      </c>
      <c r="BX1065">
        <v>16.866885245901642</v>
      </c>
      <c r="BY1065">
        <v>19.986903261365441</v>
      </c>
      <c r="BZ1065">
        <v>1064</v>
      </c>
    </row>
    <row r="1066" spans="1:78" x14ac:dyDescent="0.25">
      <c r="A1066">
        <v>1065</v>
      </c>
      <c r="B1066" t="s">
        <v>1135</v>
      </c>
      <c r="C1066">
        <v>86</v>
      </c>
      <c r="D1066">
        <v>62</v>
      </c>
      <c r="E1066">
        <v>64</v>
      </c>
      <c r="F1066">
        <v>88</v>
      </c>
      <c r="G1066">
        <v>34</v>
      </c>
      <c r="H1066">
        <v>72</v>
      </c>
      <c r="I1066">
        <v>64</v>
      </c>
      <c r="J1066">
        <v>61</v>
      </c>
      <c r="K1066">
        <v>69</v>
      </c>
      <c r="L1066">
        <v>72</v>
      </c>
      <c r="M1066">
        <v>17</v>
      </c>
      <c r="N1066">
        <v>30</v>
      </c>
      <c r="O1066">
        <v>42</v>
      </c>
      <c r="P1066">
        <v>24</v>
      </c>
      <c r="Q1066">
        <v>23</v>
      </c>
      <c r="R1066">
        <v>26</v>
      </c>
      <c r="S1066">
        <v>46</v>
      </c>
      <c r="T1066">
        <v>71</v>
      </c>
      <c r="U1066">
        <v>37</v>
      </c>
      <c r="V1066">
        <v>44</v>
      </c>
      <c r="W1066">
        <v>59</v>
      </c>
      <c r="X1066">
        <v>34</v>
      </c>
      <c r="Y1066">
        <v>28</v>
      </c>
      <c r="Z1066">
        <v>15</v>
      </c>
      <c r="AA1066">
        <v>3</v>
      </c>
      <c r="AB1066">
        <v>49</v>
      </c>
      <c r="AC1066">
        <v>29</v>
      </c>
      <c r="AD1066">
        <v>98</v>
      </c>
      <c r="AE1066">
        <v>64</v>
      </c>
      <c r="AF1066">
        <v>39</v>
      </c>
      <c r="AG1066">
        <v>45</v>
      </c>
      <c r="AH1066">
        <v>14</v>
      </c>
      <c r="AI1066">
        <v>93</v>
      </c>
      <c r="AJ1066">
        <v>9</v>
      </c>
      <c r="AK1066">
        <v>153</v>
      </c>
      <c r="AL1066">
        <v>1833</v>
      </c>
      <c r="AM1066">
        <v>1764</v>
      </c>
      <c r="AO1066">
        <v>16.15813953488372</v>
      </c>
      <c r="AP1066">
        <v>15.096774193548386</v>
      </c>
      <c r="AQ1066">
        <v>15.862500000000001</v>
      </c>
      <c r="AR1066">
        <v>12.681818181818183</v>
      </c>
      <c r="AS1066">
        <v>23.929411764705883</v>
      </c>
      <c r="AT1066">
        <v>15.049999999999999</v>
      </c>
      <c r="AU1066">
        <v>15.4125</v>
      </c>
      <c r="AV1066">
        <v>12.806557377049181</v>
      </c>
      <c r="AW1066">
        <v>12.417391304347827</v>
      </c>
      <c r="AX1066">
        <v>16.100000000000001</v>
      </c>
      <c r="AY1066">
        <v>6.3529411764705879</v>
      </c>
      <c r="AZ1066">
        <v>15.840000000000002</v>
      </c>
      <c r="BA1066">
        <v>31.37142857142857</v>
      </c>
      <c r="BB1066">
        <v>29.4</v>
      </c>
      <c r="BC1066">
        <v>31.930434782608696</v>
      </c>
      <c r="BD1066">
        <v>34.753846153846155</v>
      </c>
      <c r="BE1066">
        <v>19.408695652173915</v>
      </c>
      <c r="BF1066">
        <v>19.977464788732394</v>
      </c>
      <c r="BG1066">
        <v>19.751351351351353</v>
      </c>
      <c r="BH1066">
        <v>18.981818181818181</v>
      </c>
      <c r="BI1066">
        <v>11.532203389830508</v>
      </c>
      <c r="BJ1066">
        <v>19.164705882352941</v>
      </c>
      <c r="BK1066">
        <v>29.571428571428569</v>
      </c>
      <c r="BL1066">
        <v>29.52</v>
      </c>
      <c r="BM1066">
        <v>40.800000000000004</v>
      </c>
      <c r="BN1066">
        <v>20.644897959183673</v>
      </c>
      <c r="BO1066">
        <v>21.475862068965519</v>
      </c>
      <c r="BP1066">
        <v>6.1346938775510207</v>
      </c>
      <c r="BQ1066">
        <v>20.53125</v>
      </c>
      <c r="BR1066">
        <v>30.646153846153847</v>
      </c>
      <c r="BS1066">
        <v>29.439999999999998</v>
      </c>
      <c r="BT1066">
        <v>26.485714285714284</v>
      </c>
      <c r="BU1066">
        <v>13.819354838709678</v>
      </c>
      <c r="BV1066">
        <v>18.399999999999999</v>
      </c>
      <c r="BW1066">
        <v>12.941176470588236</v>
      </c>
      <c r="BX1066">
        <v>16.839279869067102</v>
      </c>
      <c r="BY1066">
        <v>20.019133501791384</v>
      </c>
      <c r="BZ1066">
        <v>1065</v>
      </c>
    </row>
    <row r="1067" spans="1:78" x14ac:dyDescent="0.25">
      <c r="A1067">
        <v>1066</v>
      </c>
      <c r="B1067" t="s">
        <v>1136</v>
      </c>
      <c r="C1067">
        <v>86</v>
      </c>
      <c r="D1067">
        <v>62</v>
      </c>
      <c r="E1067">
        <v>64</v>
      </c>
      <c r="F1067">
        <v>88</v>
      </c>
      <c r="G1067">
        <v>34</v>
      </c>
      <c r="H1067">
        <v>72</v>
      </c>
      <c r="I1067">
        <v>64</v>
      </c>
      <c r="J1067">
        <v>61</v>
      </c>
      <c r="K1067">
        <v>69</v>
      </c>
      <c r="L1067">
        <v>73</v>
      </c>
      <c r="M1067">
        <v>17</v>
      </c>
      <c r="N1067">
        <v>30</v>
      </c>
      <c r="O1067">
        <v>42</v>
      </c>
      <c r="P1067">
        <v>24</v>
      </c>
      <c r="Q1067">
        <v>23</v>
      </c>
      <c r="R1067">
        <v>26</v>
      </c>
      <c r="S1067">
        <v>45</v>
      </c>
      <c r="T1067">
        <v>73</v>
      </c>
      <c r="U1067">
        <v>38</v>
      </c>
      <c r="V1067">
        <v>45</v>
      </c>
      <c r="W1067">
        <v>60</v>
      </c>
      <c r="X1067">
        <v>34</v>
      </c>
      <c r="Y1067">
        <v>28</v>
      </c>
      <c r="Z1067">
        <v>15</v>
      </c>
      <c r="AA1067">
        <v>3</v>
      </c>
      <c r="AB1067">
        <v>49</v>
      </c>
      <c r="AC1067">
        <v>29</v>
      </c>
      <c r="AD1067">
        <v>98</v>
      </c>
      <c r="AE1067">
        <v>64</v>
      </c>
      <c r="AF1067">
        <v>38</v>
      </c>
      <c r="AG1067">
        <v>42</v>
      </c>
      <c r="AH1067">
        <v>14</v>
      </c>
      <c r="AI1067">
        <v>108</v>
      </c>
      <c r="AJ1067">
        <v>10</v>
      </c>
      <c r="AK1067">
        <v>153</v>
      </c>
      <c r="AL1067">
        <v>1824</v>
      </c>
      <c r="AM1067">
        <v>1781</v>
      </c>
      <c r="AO1067">
        <v>16.15813953488372</v>
      </c>
      <c r="AP1067">
        <v>15.096774193548386</v>
      </c>
      <c r="AQ1067">
        <v>15.862500000000001</v>
      </c>
      <c r="AR1067">
        <v>12.681818181818183</v>
      </c>
      <c r="AS1067">
        <v>23.929411764705883</v>
      </c>
      <c r="AT1067">
        <v>15.049999999999999</v>
      </c>
      <c r="AU1067">
        <v>15.4125</v>
      </c>
      <c r="AV1067">
        <v>12.806557377049181</v>
      </c>
      <c r="AW1067">
        <v>12.417391304347827</v>
      </c>
      <c r="AX1067">
        <v>15.87945205479452</v>
      </c>
      <c r="AY1067">
        <v>6.3529411764705879</v>
      </c>
      <c r="AZ1067">
        <v>15.840000000000002</v>
      </c>
      <c r="BA1067">
        <v>31.37142857142857</v>
      </c>
      <c r="BB1067">
        <v>29.4</v>
      </c>
      <c r="BC1067">
        <v>31.930434782608696</v>
      </c>
      <c r="BD1067">
        <v>34.753846153846155</v>
      </c>
      <c r="BE1067">
        <v>19.84</v>
      </c>
      <c r="BF1067">
        <v>19.43013698630137</v>
      </c>
      <c r="BG1067">
        <v>19.231578947368423</v>
      </c>
      <c r="BH1067">
        <v>18.560000000000002</v>
      </c>
      <c r="BI1067">
        <v>11.34</v>
      </c>
      <c r="BJ1067">
        <v>19.164705882352941</v>
      </c>
      <c r="BK1067">
        <v>29.571428571428569</v>
      </c>
      <c r="BL1067">
        <v>29.52</v>
      </c>
      <c r="BM1067">
        <v>40.800000000000004</v>
      </c>
      <c r="BN1067">
        <v>20.644897959183673</v>
      </c>
      <c r="BO1067">
        <v>21.475862068965519</v>
      </c>
      <c r="BP1067">
        <v>6.1346938775510207</v>
      </c>
      <c r="BQ1067">
        <v>20.53125</v>
      </c>
      <c r="BR1067">
        <v>31.452631578947368</v>
      </c>
      <c r="BS1067">
        <v>31.542857142857148</v>
      </c>
      <c r="BT1067">
        <v>26.485714285714284</v>
      </c>
      <c r="BU1067">
        <v>11.9</v>
      </c>
      <c r="BV1067">
        <v>16.559999999999999</v>
      </c>
      <c r="BW1067">
        <v>12.941176470588236</v>
      </c>
      <c r="BX1067">
        <v>16.922368421052635</v>
      </c>
      <c r="BY1067">
        <v>20.001912856505413</v>
      </c>
      <c r="BZ1067">
        <v>1066</v>
      </c>
    </row>
    <row r="1068" spans="1:78" x14ac:dyDescent="0.25">
      <c r="A1068">
        <v>1067</v>
      </c>
      <c r="B1068" t="s">
        <v>1137</v>
      </c>
      <c r="C1068">
        <v>86</v>
      </c>
      <c r="D1068">
        <v>62</v>
      </c>
      <c r="E1068">
        <v>63</v>
      </c>
      <c r="F1068">
        <v>87</v>
      </c>
      <c r="G1068">
        <v>35</v>
      </c>
      <c r="H1068">
        <v>72</v>
      </c>
      <c r="I1068">
        <v>64</v>
      </c>
      <c r="J1068">
        <v>61</v>
      </c>
      <c r="K1068">
        <v>68</v>
      </c>
      <c r="L1068">
        <v>71</v>
      </c>
      <c r="M1068">
        <v>17</v>
      </c>
      <c r="N1068">
        <v>30</v>
      </c>
      <c r="O1068">
        <v>42</v>
      </c>
      <c r="P1068">
        <v>24</v>
      </c>
      <c r="Q1068">
        <v>23</v>
      </c>
      <c r="R1068">
        <v>25</v>
      </c>
      <c r="S1068">
        <v>45</v>
      </c>
      <c r="T1068">
        <v>74</v>
      </c>
      <c r="U1068">
        <v>38</v>
      </c>
      <c r="V1068">
        <v>48</v>
      </c>
      <c r="W1068">
        <v>60</v>
      </c>
      <c r="X1068">
        <v>34</v>
      </c>
      <c r="Y1068">
        <v>27</v>
      </c>
      <c r="Z1068">
        <v>15</v>
      </c>
      <c r="AA1068">
        <v>3</v>
      </c>
      <c r="AB1068">
        <v>48</v>
      </c>
      <c r="AC1068">
        <v>29</v>
      </c>
      <c r="AD1068">
        <v>98</v>
      </c>
      <c r="AE1068">
        <v>64</v>
      </c>
      <c r="AF1068">
        <v>38</v>
      </c>
      <c r="AG1068">
        <v>42</v>
      </c>
      <c r="AH1068">
        <v>14</v>
      </c>
      <c r="AI1068">
        <v>106</v>
      </c>
      <c r="AJ1068">
        <v>10</v>
      </c>
      <c r="AK1068">
        <v>147</v>
      </c>
      <c r="AL1068">
        <v>1822</v>
      </c>
      <c r="AM1068">
        <v>1770</v>
      </c>
      <c r="AO1068">
        <v>16.15813953488372</v>
      </c>
      <c r="AP1068">
        <v>15.096774193548386</v>
      </c>
      <c r="AQ1068">
        <v>16.114285714285714</v>
      </c>
      <c r="AR1068">
        <v>12.827586206896552</v>
      </c>
      <c r="AS1068">
        <v>23.245714285714286</v>
      </c>
      <c r="AT1068">
        <v>15.049999999999999</v>
      </c>
      <c r="AU1068">
        <v>15.4125</v>
      </c>
      <c r="AV1068">
        <v>12.806557377049181</v>
      </c>
      <c r="AW1068">
        <v>12.6</v>
      </c>
      <c r="AX1068">
        <v>16.326760563380283</v>
      </c>
      <c r="AY1068">
        <v>6.3529411764705879</v>
      </c>
      <c r="AZ1068">
        <v>15.840000000000002</v>
      </c>
      <c r="BA1068">
        <v>31.37142857142857</v>
      </c>
      <c r="BB1068">
        <v>29.4</v>
      </c>
      <c r="BC1068">
        <v>31.930434782608696</v>
      </c>
      <c r="BD1068">
        <v>36.143999999999998</v>
      </c>
      <c r="BE1068">
        <v>19.84</v>
      </c>
      <c r="BF1068">
        <v>19.16756756756757</v>
      </c>
      <c r="BG1068">
        <v>19.231578947368423</v>
      </c>
      <c r="BH1068">
        <v>17.399999999999999</v>
      </c>
      <c r="BI1068">
        <v>11.34</v>
      </c>
      <c r="BJ1068">
        <v>19.164705882352941</v>
      </c>
      <c r="BK1068">
        <v>30.666666666666668</v>
      </c>
      <c r="BL1068">
        <v>29.52</v>
      </c>
      <c r="BM1068">
        <v>40.800000000000004</v>
      </c>
      <c r="BN1068">
        <v>21.075000000000003</v>
      </c>
      <c r="BO1068">
        <v>21.475862068965519</v>
      </c>
      <c r="BP1068">
        <v>6.1346938775510207</v>
      </c>
      <c r="BQ1068">
        <v>20.53125</v>
      </c>
      <c r="BR1068">
        <v>31.452631578947368</v>
      </c>
      <c r="BS1068">
        <v>31.542857142857148</v>
      </c>
      <c r="BT1068">
        <v>26.485714285714284</v>
      </c>
      <c r="BU1068">
        <v>12.124528301886793</v>
      </c>
      <c r="BV1068">
        <v>16.559999999999999</v>
      </c>
      <c r="BW1068">
        <v>13.469387755102042</v>
      </c>
      <c r="BX1068">
        <v>16.940944017563115</v>
      </c>
      <c r="BY1068">
        <v>20.103261439233943</v>
      </c>
      <c r="BZ1068">
        <v>1067</v>
      </c>
    </row>
    <row r="1069" spans="1:78" x14ac:dyDescent="0.25">
      <c r="A1069">
        <v>1068</v>
      </c>
      <c r="B1069" t="s">
        <v>1138</v>
      </c>
      <c r="C1069">
        <v>86</v>
      </c>
      <c r="D1069">
        <v>58</v>
      </c>
      <c r="E1069">
        <v>63</v>
      </c>
      <c r="F1069">
        <v>87</v>
      </c>
      <c r="G1069">
        <v>34</v>
      </c>
      <c r="H1069">
        <v>72</v>
      </c>
      <c r="I1069">
        <v>64</v>
      </c>
      <c r="J1069">
        <v>62</v>
      </c>
      <c r="K1069">
        <v>68</v>
      </c>
      <c r="L1069">
        <v>70</v>
      </c>
      <c r="M1069">
        <v>18</v>
      </c>
      <c r="N1069">
        <v>30</v>
      </c>
      <c r="O1069">
        <v>42</v>
      </c>
      <c r="P1069">
        <v>24</v>
      </c>
      <c r="Q1069">
        <v>23</v>
      </c>
      <c r="R1069">
        <v>25</v>
      </c>
      <c r="S1069">
        <v>46</v>
      </c>
      <c r="T1069">
        <v>75</v>
      </c>
      <c r="U1069">
        <v>38</v>
      </c>
      <c r="V1069">
        <v>48</v>
      </c>
      <c r="W1069">
        <v>58</v>
      </c>
      <c r="X1069">
        <v>34</v>
      </c>
      <c r="Y1069">
        <v>27</v>
      </c>
      <c r="Z1069">
        <v>15</v>
      </c>
      <c r="AA1069">
        <v>3</v>
      </c>
      <c r="AB1069">
        <v>49</v>
      </c>
      <c r="AC1069">
        <v>29</v>
      </c>
      <c r="AD1069">
        <v>97</v>
      </c>
      <c r="AE1069">
        <v>64</v>
      </c>
      <c r="AF1069">
        <v>38</v>
      </c>
      <c r="AG1069">
        <v>42</v>
      </c>
      <c r="AH1069">
        <v>14</v>
      </c>
      <c r="AI1069">
        <v>111</v>
      </c>
      <c r="AJ1069">
        <v>11</v>
      </c>
      <c r="AK1069">
        <v>147</v>
      </c>
      <c r="AL1069">
        <v>1829</v>
      </c>
      <c r="AM1069">
        <v>1772</v>
      </c>
      <c r="AO1069">
        <v>16.15813953488372</v>
      </c>
      <c r="AP1069">
        <v>16.137931034482758</v>
      </c>
      <c r="AQ1069">
        <v>16.114285714285714</v>
      </c>
      <c r="AR1069">
        <v>12.827586206896552</v>
      </c>
      <c r="AS1069">
        <v>23.929411764705883</v>
      </c>
      <c r="AT1069">
        <v>15.049999999999999</v>
      </c>
      <c r="AU1069">
        <v>15.4125</v>
      </c>
      <c r="AV1069">
        <v>12.6</v>
      </c>
      <c r="AW1069">
        <v>12.6</v>
      </c>
      <c r="AX1069">
        <v>16.559999999999999</v>
      </c>
      <c r="AY1069">
        <v>6</v>
      </c>
      <c r="AZ1069">
        <v>15.840000000000002</v>
      </c>
      <c r="BA1069">
        <v>31.37142857142857</v>
      </c>
      <c r="BB1069">
        <v>29.4</v>
      </c>
      <c r="BC1069">
        <v>31.930434782608696</v>
      </c>
      <c r="BD1069">
        <v>36.143999999999998</v>
      </c>
      <c r="BE1069">
        <v>19.408695652173915</v>
      </c>
      <c r="BF1069">
        <v>18.911999999999999</v>
      </c>
      <c r="BG1069">
        <v>19.231578947368423</v>
      </c>
      <c r="BH1069">
        <v>17.399999999999999</v>
      </c>
      <c r="BI1069">
        <v>11.731034482758622</v>
      </c>
      <c r="BJ1069">
        <v>19.164705882352941</v>
      </c>
      <c r="BK1069">
        <v>30.666666666666668</v>
      </c>
      <c r="BL1069">
        <v>29.52</v>
      </c>
      <c r="BM1069">
        <v>40.800000000000004</v>
      </c>
      <c r="BN1069">
        <v>20.644897959183673</v>
      </c>
      <c r="BO1069">
        <v>21.475862068965519</v>
      </c>
      <c r="BP1069">
        <v>6.1979381443298971</v>
      </c>
      <c r="BQ1069">
        <v>20.53125</v>
      </c>
      <c r="BR1069">
        <v>31.452631578947368</v>
      </c>
      <c r="BS1069">
        <v>31.542857142857148</v>
      </c>
      <c r="BT1069">
        <v>26.485714285714284</v>
      </c>
      <c r="BU1069">
        <v>11.578378378378378</v>
      </c>
      <c r="BV1069">
        <v>15.054545454545455</v>
      </c>
      <c r="BW1069">
        <v>13.469387755102042</v>
      </c>
      <c r="BX1069">
        <v>16.876107162383814</v>
      </c>
      <c r="BY1069">
        <v>20.09587088943583</v>
      </c>
      <c r="BZ1069">
        <v>1068</v>
      </c>
    </row>
    <row r="1070" spans="1:78" x14ac:dyDescent="0.25">
      <c r="A1070">
        <v>1069</v>
      </c>
      <c r="B1070" t="s">
        <v>1139</v>
      </c>
      <c r="C1070">
        <v>86</v>
      </c>
      <c r="D1070">
        <v>61</v>
      </c>
      <c r="E1070">
        <v>63</v>
      </c>
      <c r="F1070">
        <v>88</v>
      </c>
      <c r="G1070">
        <v>34</v>
      </c>
      <c r="H1070">
        <v>71</v>
      </c>
      <c r="I1070">
        <v>65</v>
      </c>
      <c r="J1070">
        <v>62</v>
      </c>
      <c r="K1070">
        <v>71</v>
      </c>
      <c r="L1070">
        <v>71</v>
      </c>
      <c r="M1070">
        <v>18</v>
      </c>
      <c r="N1070">
        <v>30</v>
      </c>
      <c r="O1070">
        <v>42</v>
      </c>
      <c r="P1070">
        <v>24</v>
      </c>
      <c r="Q1070">
        <v>23</v>
      </c>
      <c r="R1070">
        <v>25</v>
      </c>
      <c r="S1070">
        <v>48</v>
      </c>
      <c r="T1070">
        <v>76</v>
      </c>
      <c r="U1070">
        <v>39</v>
      </c>
      <c r="V1070">
        <v>47</v>
      </c>
      <c r="W1070">
        <v>59</v>
      </c>
      <c r="X1070">
        <v>34</v>
      </c>
      <c r="Y1070">
        <v>27</v>
      </c>
      <c r="Z1070">
        <v>15</v>
      </c>
      <c r="AA1070">
        <v>4</v>
      </c>
      <c r="AB1070">
        <v>49</v>
      </c>
      <c r="AC1070">
        <v>29</v>
      </c>
      <c r="AD1070">
        <v>97</v>
      </c>
      <c r="AE1070">
        <v>64</v>
      </c>
      <c r="AF1070">
        <v>38</v>
      </c>
      <c r="AG1070">
        <v>45</v>
      </c>
      <c r="AH1070">
        <v>13</v>
      </c>
      <c r="AI1070">
        <v>110</v>
      </c>
      <c r="AJ1070">
        <v>11</v>
      </c>
      <c r="AK1070">
        <v>147</v>
      </c>
      <c r="AL1070">
        <v>1832</v>
      </c>
      <c r="AM1070">
        <v>1786</v>
      </c>
      <c r="AO1070">
        <v>16.15813953488372</v>
      </c>
      <c r="AP1070">
        <v>15.344262295081968</v>
      </c>
      <c r="AQ1070">
        <v>16.114285714285714</v>
      </c>
      <c r="AR1070">
        <v>12.681818181818183</v>
      </c>
      <c r="AS1070">
        <v>23.929411764705883</v>
      </c>
      <c r="AT1070">
        <v>15.261971830985916</v>
      </c>
      <c r="AU1070">
        <v>15.175384615384615</v>
      </c>
      <c r="AV1070">
        <v>12.6</v>
      </c>
      <c r="AW1070">
        <v>12.067605633802817</v>
      </c>
      <c r="AX1070">
        <v>16.326760563380283</v>
      </c>
      <c r="AY1070">
        <v>6</v>
      </c>
      <c r="AZ1070">
        <v>15.840000000000002</v>
      </c>
      <c r="BA1070">
        <v>31.37142857142857</v>
      </c>
      <c r="BB1070">
        <v>29.4</v>
      </c>
      <c r="BC1070">
        <v>31.930434782608696</v>
      </c>
      <c r="BD1070">
        <v>36.143999999999998</v>
      </c>
      <c r="BE1070">
        <v>18.600000000000001</v>
      </c>
      <c r="BF1070">
        <v>18.663157894736841</v>
      </c>
      <c r="BG1070">
        <v>18.738461538461539</v>
      </c>
      <c r="BH1070">
        <v>17.770212765957446</v>
      </c>
      <c r="BI1070">
        <v>11.532203389830508</v>
      </c>
      <c r="BJ1070">
        <v>19.164705882352941</v>
      </c>
      <c r="BK1070">
        <v>30.666666666666668</v>
      </c>
      <c r="BL1070">
        <v>29.52</v>
      </c>
      <c r="BM1070">
        <v>30.6</v>
      </c>
      <c r="BN1070">
        <v>20.644897959183673</v>
      </c>
      <c r="BO1070">
        <v>21.475862068965519</v>
      </c>
      <c r="BP1070">
        <v>6.1979381443298971</v>
      </c>
      <c r="BQ1070">
        <v>20.53125</v>
      </c>
      <c r="BR1070">
        <v>31.452631578947368</v>
      </c>
      <c r="BS1070">
        <v>29.439999999999998</v>
      </c>
      <c r="BT1070">
        <v>28.523076923076925</v>
      </c>
      <c r="BU1070">
        <v>11.683636363636364</v>
      </c>
      <c r="BV1070">
        <v>15.054545454545455</v>
      </c>
      <c r="BW1070">
        <v>13.469387755102042</v>
      </c>
      <c r="BX1070">
        <v>16.848471615720523</v>
      </c>
      <c r="BY1070">
        <v>19.900146624414713</v>
      </c>
      <c r="BZ1070">
        <v>1069</v>
      </c>
    </row>
    <row r="1071" spans="1:78" x14ac:dyDescent="0.25">
      <c r="A1071">
        <v>1070</v>
      </c>
      <c r="B1071" t="s">
        <v>1140</v>
      </c>
      <c r="C1071">
        <v>86</v>
      </c>
      <c r="D1071">
        <v>59</v>
      </c>
      <c r="E1071">
        <v>62</v>
      </c>
      <c r="F1071">
        <v>84</v>
      </c>
      <c r="G1071">
        <v>34</v>
      </c>
      <c r="H1071">
        <v>71</v>
      </c>
      <c r="I1071">
        <v>65</v>
      </c>
      <c r="J1071">
        <v>67</v>
      </c>
      <c r="K1071">
        <v>71</v>
      </c>
      <c r="L1071">
        <v>74</v>
      </c>
      <c r="M1071">
        <v>18</v>
      </c>
      <c r="N1071">
        <v>30</v>
      </c>
      <c r="O1071">
        <v>42</v>
      </c>
      <c r="P1071">
        <v>24</v>
      </c>
      <c r="Q1071">
        <v>23</v>
      </c>
      <c r="R1071">
        <v>25</v>
      </c>
      <c r="S1071">
        <v>48</v>
      </c>
      <c r="T1071">
        <v>75</v>
      </c>
      <c r="U1071">
        <v>39</v>
      </c>
      <c r="V1071">
        <v>46</v>
      </c>
      <c r="W1071">
        <v>58</v>
      </c>
      <c r="X1071">
        <v>34</v>
      </c>
      <c r="Y1071">
        <v>27</v>
      </c>
      <c r="Z1071">
        <v>15</v>
      </c>
      <c r="AA1071">
        <v>4</v>
      </c>
      <c r="AB1071">
        <v>49</v>
      </c>
      <c r="AC1071">
        <v>28</v>
      </c>
      <c r="AD1071">
        <v>90</v>
      </c>
      <c r="AE1071">
        <v>64</v>
      </c>
      <c r="AF1071">
        <v>38</v>
      </c>
      <c r="AG1071">
        <v>45</v>
      </c>
      <c r="AH1071">
        <v>13</v>
      </c>
      <c r="AI1071">
        <v>107</v>
      </c>
      <c r="AJ1071">
        <v>8</v>
      </c>
      <c r="AK1071">
        <v>148</v>
      </c>
      <c r="AL1071">
        <v>1831</v>
      </c>
      <c r="AM1071">
        <v>1771</v>
      </c>
      <c r="AO1071">
        <v>16.15813953488372</v>
      </c>
      <c r="AP1071">
        <v>15.864406779661017</v>
      </c>
      <c r="AQ1071">
        <v>16.374193548387098</v>
      </c>
      <c r="AR1071">
        <v>13.285714285714286</v>
      </c>
      <c r="AS1071">
        <v>23.929411764705883</v>
      </c>
      <c r="AT1071">
        <v>15.261971830985916</v>
      </c>
      <c r="AU1071">
        <v>15.175384615384615</v>
      </c>
      <c r="AV1071">
        <v>11.659701492537312</v>
      </c>
      <c r="AW1071">
        <v>12.067605633802817</v>
      </c>
      <c r="AX1071">
        <v>15.664864864864867</v>
      </c>
      <c r="AY1071">
        <v>6</v>
      </c>
      <c r="AZ1071">
        <v>15.840000000000002</v>
      </c>
      <c r="BA1071">
        <v>31.37142857142857</v>
      </c>
      <c r="BB1071">
        <v>29.4</v>
      </c>
      <c r="BC1071">
        <v>31.930434782608696</v>
      </c>
      <c r="BD1071">
        <v>36.143999999999998</v>
      </c>
      <c r="BE1071">
        <v>18.600000000000001</v>
      </c>
      <c r="BF1071">
        <v>18.911999999999999</v>
      </c>
      <c r="BG1071">
        <v>18.738461538461539</v>
      </c>
      <c r="BH1071">
        <v>18.156521739130437</v>
      </c>
      <c r="BI1071">
        <v>11.731034482758622</v>
      </c>
      <c r="BJ1071">
        <v>19.164705882352941</v>
      </c>
      <c r="BK1071">
        <v>30.666666666666668</v>
      </c>
      <c r="BL1071">
        <v>29.52</v>
      </c>
      <c r="BM1071">
        <v>30.6</v>
      </c>
      <c r="BN1071">
        <v>20.644897959183673</v>
      </c>
      <c r="BO1071">
        <v>22.242857142857144</v>
      </c>
      <c r="BP1071">
        <v>6.6800000000000006</v>
      </c>
      <c r="BQ1071">
        <v>20.53125</v>
      </c>
      <c r="BR1071">
        <v>31.452631578947368</v>
      </c>
      <c r="BS1071">
        <v>29.439999999999998</v>
      </c>
      <c r="BT1071">
        <v>28.523076923076925</v>
      </c>
      <c r="BU1071">
        <v>12.011214953271029</v>
      </c>
      <c r="BV1071">
        <v>20.7</v>
      </c>
      <c r="BW1071">
        <v>13.378378378378379</v>
      </c>
      <c r="BX1071">
        <v>16.857673402512287</v>
      </c>
      <c r="BY1071">
        <v>19.986872366222439</v>
      </c>
      <c r="BZ1071">
        <v>1070</v>
      </c>
    </row>
    <row r="1072" spans="1:78" x14ac:dyDescent="0.25">
      <c r="A1072">
        <v>1071</v>
      </c>
      <c r="B1072" t="s">
        <v>1141</v>
      </c>
      <c r="C1072">
        <v>86</v>
      </c>
      <c r="D1072">
        <v>60</v>
      </c>
      <c r="E1072">
        <v>63</v>
      </c>
      <c r="F1072">
        <v>84</v>
      </c>
      <c r="G1072">
        <v>33</v>
      </c>
      <c r="H1072">
        <v>71</v>
      </c>
      <c r="I1072">
        <v>62</v>
      </c>
      <c r="J1072">
        <v>73</v>
      </c>
      <c r="K1072">
        <v>71</v>
      </c>
      <c r="L1072">
        <v>75</v>
      </c>
      <c r="M1072">
        <v>18</v>
      </c>
      <c r="N1072">
        <v>30</v>
      </c>
      <c r="O1072">
        <v>42</v>
      </c>
      <c r="P1072">
        <v>24</v>
      </c>
      <c r="Q1072">
        <v>23</v>
      </c>
      <c r="R1072">
        <v>25</v>
      </c>
      <c r="S1072">
        <v>48</v>
      </c>
      <c r="T1072">
        <v>77</v>
      </c>
      <c r="U1072">
        <v>39</v>
      </c>
      <c r="V1072">
        <v>46</v>
      </c>
      <c r="W1072">
        <v>59</v>
      </c>
      <c r="X1072">
        <v>34</v>
      </c>
      <c r="Y1072">
        <v>27</v>
      </c>
      <c r="Z1072">
        <v>15</v>
      </c>
      <c r="AA1072">
        <v>4</v>
      </c>
      <c r="AB1072">
        <v>49</v>
      </c>
      <c r="AC1072">
        <v>28</v>
      </c>
      <c r="AD1072">
        <v>81</v>
      </c>
      <c r="AE1072">
        <v>64</v>
      </c>
      <c r="AF1072">
        <v>37</v>
      </c>
      <c r="AG1072">
        <v>44</v>
      </c>
      <c r="AH1072">
        <v>14</v>
      </c>
      <c r="AI1072">
        <v>104</v>
      </c>
      <c r="AJ1072">
        <v>11</v>
      </c>
      <c r="AK1072">
        <v>146</v>
      </c>
      <c r="AL1072">
        <v>1837</v>
      </c>
      <c r="AM1072">
        <v>1767</v>
      </c>
      <c r="AO1072">
        <v>16.15813953488372</v>
      </c>
      <c r="AP1072">
        <v>15.6</v>
      </c>
      <c r="AQ1072">
        <v>16.114285714285714</v>
      </c>
      <c r="AR1072">
        <v>13.285714285714286</v>
      </c>
      <c r="AS1072">
        <v>24.654545454545456</v>
      </c>
      <c r="AT1072">
        <v>15.261971830985916</v>
      </c>
      <c r="AU1072">
        <v>15.909677419354837</v>
      </c>
      <c r="AV1072">
        <v>10.701369863013699</v>
      </c>
      <c r="AW1072">
        <v>12.067605633802817</v>
      </c>
      <c r="AX1072">
        <v>15.456</v>
      </c>
      <c r="AY1072">
        <v>6</v>
      </c>
      <c r="AZ1072">
        <v>15.840000000000002</v>
      </c>
      <c r="BA1072">
        <v>31.37142857142857</v>
      </c>
      <c r="BB1072">
        <v>29.4</v>
      </c>
      <c r="BC1072">
        <v>31.930434782608696</v>
      </c>
      <c r="BD1072">
        <v>36.143999999999998</v>
      </c>
      <c r="BE1072">
        <v>18.600000000000001</v>
      </c>
      <c r="BF1072">
        <v>18.42077922077922</v>
      </c>
      <c r="BG1072">
        <v>18.738461538461539</v>
      </c>
      <c r="BH1072">
        <v>18.156521739130437</v>
      </c>
      <c r="BI1072">
        <v>11.532203389830508</v>
      </c>
      <c r="BJ1072">
        <v>19.164705882352941</v>
      </c>
      <c r="BK1072">
        <v>30.666666666666668</v>
      </c>
      <c r="BL1072">
        <v>29.52</v>
      </c>
      <c r="BM1072">
        <v>30.6</v>
      </c>
      <c r="BN1072">
        <v>20.644897959183673</v>
      </c>
      <c r="BO1072">
        <v>22.242857142857144</v>
      </c>
      <c r="BP1072">
        <v>7.4222222222222216</v>
      </c>
      <c r="BQ1072">
        <v>20.53125</v>
      </c>
      <c r="BR1072">
        <v>32.302702702702703</v>
      </c>
      <c r="BS1072">
        <v>30.109090909090909</v>
      </c>
      <c r="BT1072">
        <v>26.485714285714284</v>
      </c>
      <c r="BU1072">
        <v>12.357692307692307</v>
      </c>
      <c r="BV1072">
        <v>15.054545454545455</v>
      </c>
      <c r="BW1072">
        <v>13.561643835616438</v>
      </c>
      <c r="BX1072">
        <v>16.802612955906369</v>
      </c>
      <c r="BY1072">
        <v>20.00134093300656</v>
      </c>
      <c r="BZ1072">
        <v>1071</v>
      </c>
    </row>
    <row r="1073" spans="1:78" x14ac:dyDescent="0.25">
      <c r="A1073">
        <v>1072</v>
      </c>
      <c r="B1073" t="s">
        <v>1142</v>
      </c>
      <c r="C1073">
        <v>86</v>
      </c>
      <c r="D1073">
        <v>59</v>
      </c>
      <c r="E1073">
        <v>62</v>
      </c>
      <c r="F1073">
        <v>82</v>
      </c>
      <c r="G1073">
        <v>33</v>
      </c>
      <c r="H1073">
        <v>68</v>
      </c>
      <c r="I1073">
        <v>62</v>
      </c>
      <c r="J1073">
        <v>74</v>
      </c>
      <c r="K1073">
        <v>82</v>
      </c>
      <c r="L1073">
        <v>74</v>
      </c>
      <c r="M1073">
        <v>18</v>
      </c>
      <c r="N1073">
        <v>30</v>
      </c>
      <c r="O1073">
        <v>42</v>
      </c>
      <c r="P1073">
        <v>24</v>
      </c>
      <c r="Q1073">
        <v>23</v>
      </c>
      <c r="R1073">
        <v>26</v>
      </c>
      <c r="S1073">
        <v>48</v>
      </c>
      <c r="T1073">
        <v>77</v>
      </c>
      <c r="U1073">
        <v>39</v>
      </c>
      <c r="V1073">
        <v>56</v>
      </c>
      <c r="W1073">
        <v>60</v>
      </c>
      <c r="X1073">
        <v>34</v>
      </c>
      <c r="Y1073">
        <v>27</v>
      </c>
      <c r="Z1073">
        <v>15</v>
      </c>
      <c r="AA1073">
        <v>4</v>
      </c>
      <c r="AB1073">
        <v>49</v>
      </c>
      <c r="AC1073">
        <v>28</v>
      </c>
      <c r="AD1073">
        <v>81</v>
      </c>
      <c r="AE1073">
        <v>65</v>
      </c>
      <c r="AF1073">
        <v>38</v>
      </c>
      <c r="AG1073">
        <v>44</v>
      </c>
      <c r="AH1073">
        <v>15</v>
      </c>
      <c r="AI1073">
        <v>75</v>
      </c>
      <c r="AJ1073">
        <v>11</v>
      </c>
      <c r="AK1073">
        <v>146</v>
      </c>
      <c r="AL1073">
        <v>1829</v>
      </c>
      <c r="AM1073">
        <v>1757</v>
      </c>
      <c r="AO1073">
        <v>16.15813953488372</v>
      </c>
      <c r="AP1073">
        <v>15.864406779661017</v>
      </c>
      <c r="AQ1073">
        <v>16.374193548387098</v>
      </c>
      <c r="AR1073">
        <v>13.609756097560975</v>
      </c>
      <c r="AS1073">
        <v>24.654545454545456</v>
      </c>
      <c r="AT1073">
        <v>15.935294117647061</v>
      </c>
      <c r="AU1073">
        <v>15.909677419354837</v>
      </c>
      <c r="AV1073">
        <v>10.556756756756757</v>
      </c>
      <c r="AW1073">
        <v>10.448780487804878</v>
      </c>
      <c r="AX1073">
        <v>15.664864864864867</v>
      </c>
      <c r="AY1073">
        <v>6</v>
      </c>
      <c r="AZ1073">
        <v>15.840000000000002</v>
      </c>
      <c r="BA1073">
        <v>31.37142857142857</v>
      </c>
      <c r="BB1073">
        <v>29.4</v>
      </c>
      <c r="BC1073">
        <v>31.930434782608696</v>
      </c>
      <c r="BD1073">
        <v>34.753846153846155</v>
      </c>
      <c r="BE1073">
        <v>18.600000000000001</v>
      </c>
      <c r="BF1073">
        <v>18.42077922077922</v>
      </c>
      <c r="BG1073">
        <v>18.738461538461539</v>
      </c>
      <c r="BH1073">
        <v>14.914285714285716</v>
      </c>
      <c r="BI1073">
        <v>11.34</v>
      </c>
      <c r="BJ1073">
        <v>19.164705882352941</v>
      </c>
      <c r="BK1073">
        <v>30.666666666666668</v>
      </c>
      <c r="BL1073">
        <v>29.52</v>
      </c>
      <c r="BM1073">
        <v>30.6</v>
      </c>
      <c r="BN1073">
        <v>20.644897959183673</v>
      </c>
      <c r="BO1073">
        <v>22.242857142857144</v>
      </c>
      <c r="BP1073">
        <v>7.4222222222222216</v>
      </c>
      <c r="BQ1073">
        <v>20.215384615384615</v>
      </c>
      <c r="BR1073">
        <v>31.452631578947368</v>
      </c>
      <c r="BS1073">
        <v>30.109090909090909</v>
      </c>
      <c r="BT1073">
        <v>24.72</v>
      </c>
      <c r="BU1073">
        <v>17.135999999999999</v>
      </c>
      <c r="BV1073">
        <v>15.054545454545455</v>
      </c>
      <c r="BW1073">
        <v>13.561643835616438</v>
      </c>
      <c r="BX1073">
        <v>16.876107162383814</v>
      </c>
      <c r="BY1073">
        <v>20.011228358011742</v>
      </c>
      <c r="BZ1073">
        <v>1072</v>
      </c>
    </row>
    <row r="1074" spans="1:78" x14ac:dyDescent="0.25">
      <c r="A1074">
        <v>1073</v>
      </c>
      <c r="B1074" t="s">
        <v>1143</v>
      </c>
      <c r="C1074">
        <v>86</v>
      </c>
      <c r="D1074">
        <v>60</v>
      </c>
      <c r="E1074">
        <v>74</v>
      </c>
      <c r="F1074">
        <v>85</v>
      </c>
      <c r="G1074">
        <v>33</v>
      </c>
      <c r="H1074">
        <v>68</v>
      </c>
      <c r="I1074">
        <v>62</v>
      </c>
      <c r="J1074">
        <v>72</v>
      </c>
      <c r="K1074">
        <v>80</v>
      </c>
      <c r="L1074">
        <v>72</v>
      </c>
      <c r="M1074">
        <v>18</v>
      </c>
      <c r="N1074">
        <v>30</v>
      </c>
      <c r="O1074">
        <v>42</v>
      </c>
      <c r="P1074">
        <v>24</v>
      </c>
      <c r="Q1074">
        <v>23</v>
      </c>
      <c r="R1074">
        <v>26</v>
      </c>
      <c r="S1074">
        <v>48</v>
      </c>
      <c r="T1074">
        <v>78</v>
      </c>
      <c r="U1074">
        <v>39</v>
      </c>
      <c r="V1074">
        <v>55</v>
      </c>
      <c r="W1074">
        <v>59</v>
      </c>
      <c r="X1074">
        <v>34</v>
      </c>
      <c r="Y1074">
        <v>27</v>
      </c>
      <c r="Z1074">
        <v>15</v>
      </c>
      <c r="AA1074">
        <v>4</v>
      </c>
      <c r="AB1074">
        <v>49</v>
      </c>
      <c r="AC1074">
        <v>27</v>
      </c>
      <c r="AD1074">
        <v>80</v>
      </c>
      <c r="AE1074">
        <v>65</v>
      </c>
      <c r="AF1074">
        <v>37</v>
      </c>
      <c r="AG1074">
        <v>44</v>
      </c>
      <c r="AH1074">
        <v>13</v>
      </c>
      <c r="AI1074">
        <v>106</v>
      </c>
      <c r="AJ1074">
        <v>11</v>
      </c>
      <c r="AK1074">
        <v>146</v>
      </c>
      <c r="AL1074">
        <v>1852</v>
      </c>
      <c r="AM1074">
        <v>1792</v>
      </c>
      <c r="AO1074">
        <v>16.15813953488372</v>
      </c>
      <c r="AP1074">
        <v>15.6</v>
      </c>
      <c r="AQ1074">
        <v>13.71891891891892</v>
      </c>
      <c r="AR1074">
        <v>13.129411764705882</v>
      </c>
      <c r="AS1074">
        <v>24.654545454545456</v>
      </c>
      <c r="AT1074">
        <v>15.935294117647061</v>
      </c>
      <c r="AU1074">
        <v>15.909677419354837</v>
      </c>
      <c r="AV1074">
        <v>10.85</v>
      </c>
      <c r="AW1074">
        <v>10.71</v>
      </c>
      <c r="AX1074">
        <v>16.100000000000001</v>
      </c>
      <c r="AY1074">
        <v>6</v>
      </c>
      <c r="AZ1074">
        <v>15.840000000000002</v>
      </c>
      <c r="BA1074">
        <v>31.37142857142857</v>
      </c>
      <c r="BB1074">
        <v>29.4</v>
      </c>
      <c r="BC1074">
        <v>31.930434782608696</v>
      </c>
      <c r="BD1074">
        <v>34.753846153846155</v>
      </c>
      <c r="BE1074">
        <v>18.600000000000001</v>
      </c>
      <c r="BF1074">
        <v>18.184615384615384</v>
      </c>
      <c r="BG1074">
        <v>18.738461538461539</v>
      </c>
      <c r="BH1074">
        <v>15.185454545454544</v>
      </c>
      <c r="BI1074">
        <v>11.532203389830508</v>
      </c>
      <c r="BJ1074">
        <v>19.164705882352941</v>
      </c>
      <c r="BK1074">
        <v>30.666666666666668</v>
      </c>
      <c r="BL1074">
        <v>29.52</v>
      </c>
      <c r="BM1074">
        <v>30.6</v>
      </c>
      <c r="BN1074">
        <v>20.644897959183673</v>
      </c>
      <c r="BO1074">
        <v>23.066666666666666</v>
      </c>
      <c r="BP1074">
        <v>7.5149999999999997</v>
      </c>
      <c r="BQ1074">
        <v>20.215384615384615</v>
      </c>
      <c r="BR1074">
        <v>32.302702702702703</v>
      </c>
      <c r="BS1074">
        <v>30.109090909090909</v>
      </c>
      <c r="BT1074">
        <v>28.523076923076925</v>
      </c>
      <c r="BU1074">
        <v>12.124528301886793</v>
      </c>
      <c r="BV1074">
        <v>15.054545454545455</v>
      </c>
      <c r="BW1074">
        <v>13.561643835616438</v>
      </c>
      <c r="BX1074">
        <v>16.666522678185746</v>
      </c>
      <c r="BY1074">
        <v>19.8186140268126</v>
      </c>
      <c r="BZ1074">
        <v>1073</v>
      </c>
    </row>
    <row r="1075" spans="1:78" x14ac:dyDescent="0.25">
      <c r="A1075">
        <v>1074</v>
      </c>
      <c r="B1075" t="s">
        <v>1144</v>
      </c>
      <c r="C1075">
        <v>85</v>
      </c>
      <c r="D1075">
        <v>60</v>
      </c>
      <c r="E1075">
        <v>73</v>
      </c>
      <c r="F1075">
        <v>85</v>
      </c>
      <c r="G1075">
        <v>32</v>
      </c>
      <c r="H1075">
        <v>67</v>
      </c>
      <c r="I1075">
        <v>62</v>
      </c>
      <c r="J1075">
        <v>73</v>
      </c>
      <c r="K1075">
        <v>81</v>
      </c>
      <c r="L1075">
        <v>71</v>
      </c>
      <c r="M1075">
        <v>18</v>
      </c>
      <c r="N1075">
        <v>32</v>
      </c>
      <c r="O1075">
        <v>42</v>
      </c>
      <c r="P1075">
        <v>25</v>
      </c>
      <c r="Q1075">
        <v>23</v>
      </c>
      <c r="R1075">
        <v>26</v>
      </c>
      <c r="S1075">
        <v>48</v>
      </c>
      <c r="T1075">
        <v>80</v>
      </c>
      <c r="U1075">
        <v>39</v>
      </c>
      <c r="V1075">
        <v>55</v>
      </c>
      <c r="W1075">
        <v>62</v>
      </c>
      <c r="X1075">
        <v>34</v>
      </c>
      <c r="Y1075">
        <v>27</v>
      </c>
      <c r="Z1075">
        <v>15</v>
      </c>
      <c r="AA1075">
        <v>4</v>
      </c>
      <c r="AB1075">
        <v>49</v>
      </c>
      <c r="AC1075">
        <v>27</v>
      </c>
      <c r="AD1075">
        <v>80</v>
      </c>
      <c r="AE1075">
        <v>65</v>
      </c>
      <c r="AF1075">
        <v>38</v>
      </c>
      <c r="AG1075">
        <v>45</v>
      </c>
      <c r="AH1075">
        <v>13</v>
      </c>
      <c r="AI1075">
        <v>107</v>
      </c>
      <c r="AJ1075">
        <v>11</v>
      </c>
      <c r="AK1075">
        <v>163</v>
      </c>
      <c r="AL1075">
        <v>1859</v>
      </c>
      <c r="AM1075">
        <v>1817</v>
      </c>
      <c r="AO1075">
        <v>16.348235294117647</v>
      </c>
      <c r="AP1075">
        <v>15.6</v>
      </c>
      <c r="AQ1075">
        <v>13.906849315068493</v>
      </c>
      <c r="AR1075">
        <v>13.129411764705882</v>
      </c>
      <c r="AS1075">
        <v>25.425000000000001</v>
      </c>
      <c r="AT1075">
        <v>16.173134328358209</v>
      </c>
      <c r="AU1075">
        <v>15.909677419354837</v>
      </c>
      <c r="AV1075">
        <v>10.701369863013699</v>
      </c>
      <c r="AW1075">
        <v>10.577777777777779</v>
      </c>
      <c r="AX1075">
        <v>16.326760563380283</v>
      </c>
      <c r="AY1075">
        <v>6</v>
      </c>
      <c r="AZ1075">
        <v>14.85</v>
      </c>
      <c r="BA1075">
        <v>31.37142857142857</v>
      </c>
      <c r="BB1075">
        <v>28.224</v>
      </c>
      <c r="BC1075">
        <v>31.930434782608696</v>
      </c>
      <c r="BD1075">
        <v>34.753846153846155</v>
      </c>
      <c r="BE1075">
        <v>18.600000000000001</v>
      </c>
      <c r="BF1075">
        <v>17.73</v>
      </c>
      <c r="BG1075">
        <v>18.738461538461539</v>
      </c>
      <c r="BH1075">
        <v>15.185454545454544</v>
      </c>
      <c r="BI1075">
        <v>10.974193548387097</v>
      </c>
      <c r="BJ1075">
        <v>19.164705882352941</v>
      </c>
      <c r="BK1075">
        <v>30.666666666666668</v>
      </c>
      <c r="BL1075">
        <v>29.52</v>
      </c>
      <c r="BM1075">
        <v>30.6</v>
      </c>
      <c r="BN1075">
        <v>20.644897959183673</v>
      </c>
      <c r="BO1075">
        <v>23.066666666666666</v>
      </c>
      <c r="BP1075">
        <v>7.5149999999999997</v>
      </c>
      <c r="BQ1075">
        <v>20.215384615384615</v>
      </c>
      <c r="BR1075">
        <v>31.452631578947368</v>
      </c>
      <c r="BS1075">
        <v>29.439999999999998</v>
      </c>
      <c r="BT1075">
        <v>28.523076923076925</v>
      </c>
      <c r="BU1075">
        <v>12.011214953271029</v>
      </c>
      <c r="BV1075">
        <v>15.054545454545455</v>
      </c>
      <c r="BW1075">
        <v>12.147239263803682</v>
      </c>
      <c r="BX1075">
        <v>16.603765465303926</v>
      </c>
      <c r="BY1075">
        <v>19.630696890016761</v>
      </c>
      <c r="BZ1075">
        <v>1074</v>
      </c>
    </row>
    <row r="1076" spans="1:78" x14ac:dyDescent="0.25">
      <c r="A1076">
        <v>1075</v>
      </c>
      <c r="B1076" t="s">
        <v>1145</v>
      </c>
      <c r="C1076">
        <v>85</v>
      </c>
      <c r="D1076">
        <v>60</v>
      </c>
      <c r="E1076">
        <v>74</v>
      </c>
      <c r="F1076">
        <v>85</v>
      </c>
      <c r="G1076">
        <v>33</v>
      </c>
      <c r="H1076">
        <v>67</v>
      </c>
      <c r="I1076">
        <v>68</v>
      </c>
      <c r="J1076">
        <v>74</v>
      </c>
      <c r="K1076">
        <v>80</v>
      </c>
      <c r="L1076">
        <v>73</v>
      </c>
      <c r="M1076">
        <v>18</v>
      </c>
      <c r="N1076">
        <v>32</v>
      </c>
      <c r="O1076">
        <v>42</v>
      </c>
      <c r="P1076">
        <v>25</v>
      </c>
      <c r="Q1076">
        <v>23</v>
      </c>
      <c r="R1076">
        <v>26</v>
      </c>
      <c r="S1076">
        <v>48</v>
      </c>
      <c r="T1076">
        <v>78</v>
      </c>
      <c r="U1076">
        <v>39</v>
      </c>
      <c r="V1076">
        <v>46</v>
      </c>
      <c r="W1076">
        <v>60</v>
      </c>
      <c r="X1076">
        <v>35</v>
      </c>
      <c r="Y1076">
        <v>27</v>
      </c>
      <c r="Z1076">
        <v>15</v>
      </c>
      <c r="AA1076">
        <v>4</v>
      </c>
      <c r="AB1076">
        <v>49</v>
      </c>
      <c r="AC1076">
        <v>27</v>
      </c>
      <c r="AD1076">
        <v>80</v>
      </c>
      <c r="AE1076">
        <v>65</v>
      </c>
      <c r="AF1076">
        <v>38</v>
      </c>
      <c r="AG1076">
        <v>45</v>
      </c>
      <c r="AH1076">
        <v>13</v>
      </c>
      <c r="AI1076">
        <v>104</v>
      </c>
      <c r="AJ1076">
        <v>11</v>
      </c>
      <c r="AK1076">
        <v>146</v>
      </c>
      <c r="AL1076">
        <v>1854</v>
      </c>
      <c r="AM1076">
        <v>1795</v>
      </c>
      <c r="AO1076">
        <v>16.348235294117647</v>
      </c>
      <c r="AP1076">
        <v>15.6</v>
      </c>
      <c r="AQ1076">
        <v>13.71891891891892</v>
      </c>
      <c r="AR1076">
        <v>13.129411764705882</v>
      </c>
      <c r="AS1076">
        <v>24.654545454545456</v>
      </c>
      <c r="AT1076">
        <v>16.173134328358209</v>
      </c>
      <c r="AU1076">
        <v>14.505882352941176</v>
      </c>
      <c r="AV1076">
        <v>10.556756756756757</v>
      </c>
      <c r="AW1076">
        <v>10.71</v>
      </c>
      <c r="AX1076">
        <v>15.87945205479452</v>
      </c>
      <c r="AY1076">
        <v>6</v>
      </c>
      <c r="AZ1076">
        <v>14.85</v>
      </c>
      <c r="BA1076">
        <v>31.37142857142857</v>
      </c>
      <c r="BB1076">
        <v>28.224</v>
      </c>
      <c r="BC1076">
        <v>31.930434782608696</v>
      </c>
      <c r="BD1076">
        <v>34.753846153846155</v>
      </c>
      <c r="BE1076">
        <v>18.600000000000001</v>
      </c>
      <c r="BF1076">
        <v>18.184615384615384</v>
      </c>
      <c r="BG1076">
        <v>18.738461538461539</v>
      </c>
      <c r="BH1076">
        <v>18.156521739130437</v>
      </c>
      <c r="BI1076">
        <v>11.34</v>
      </c>
      <c r="BJ1076">
        <v>18.617142857142859</v>
      </c>
      <c r="BK1076">
        <v>30.666666666666668</v>
      </c>
      <c r="BL1076">
        <v>29.52</v>
      </c>
      <c r="BM1076">
        <v>30.6</v>
      </c>
      <c r="BN1076">
        <v>20.644897959183673</v>
      </c>
      <c r="BO1076">
        <v>23.066666666666666</v>
      </c>
      <c r="BP1076">
        <v>7.5149999999999997</v>
      </c>
      <c r="BQ1076">
        <v>20.215384615384615</v>
      </c>
      <c r="BR1076">
        <v>31.452631578947368</v>
      </c>
      <c r="BS1076">
        <v>29.439999999999998</v>
      </c>
      <c r="BT1076">
        <v>28.523076923076925</v>
      </c>
      <c r="BU1076">
        <v>12.357692307692307</v>
      </c>
      <c r="BV1076">
        <v>15.054545454545455</v>
      </c>
      <c r="BW1076">
        <v>13.561643835616438</v>
      </c>
      <c r="BX1076">
        <v>16.648543689320388</v>
      </c>
      <c r="BY1076">
        <v>19.745502704125787</v>
      </c>
      <c r="BZ1076">
        <v>1075</v>
      </c>
    </row>
    <row r="1077" spans="1:78" x14ac:dyDescent="0.25">
      <c r="A1077">
        <v>1076</v>
      </c>
      <c r="B1077" t="s">
        <v>1146</v>
      </c>
      <c r="C1077">
        <v>83</v>
      </c>
      <c r="D1077">
        <v>60</v>
      </c>
      <c r="E1077">
        <v>68</v>
      </c>
      <c r="F1077">
        <v>86</v>
      </c>
      <c r="G1077">
        <v>32</v>
      </c>
      <c r="H1077">
        <v>68</v>
      </c>
      <c r="I1077">
        <v>67</v>
      </c>
      <c r="J1077">
        <v>81</v>
      </c>
      <c r="K1077">
        <v>81</v>
      </c>
      <c r="L1077">
        <v>73</v>
      </c>
      <c r="M1077">
        <v>18</v>
      </c>
      <c r="N1077">
        <v>32</v>
      </c>
      <c r="O1077">
        <v>43</v>
      </c>
      <c r="P1077">
        <v>25</v>
      </c>
      <c r="Q1077">
        <v>23</v>
      </c>
      <c r="R1077">
        <v>26</v>
      </c>
      <c r="S1077">
        <v>47</v>
      </c>
      <c r="T1077">
        <v>73</v>
      </c>
      <c r="U1077">
        <v>37</v>
      </c>
      <c r="V1077">
        <v>52</v>
      </c>
      <c r="W1077">
        <v>57</v>
      </c>
      <c r="X1077">
        <v>34</v>
      </c>
      <c r="Y1077">
        <v>27</v>
      </c>
      <c r="Z1077">
        <v>15</v>
      </c>
      <c r="AA1077">
        <v>4</v>
      </c>
      <c r="AB1077">
        <v>49</v>
      </c>
      <c r="AC1077">
        <v>27</v>
      </c>
      <c r="AD1077">
        <v>80</v>
      </c>
      <c r="AE1077">
        <v>65</v>
      </c>
      <c r="AF1077">
        <v>38</v>
      </c>
      <c r="AG1077">
        <v>44</v>
      </c>
      <c r="AH1077">
        <v>12</v>
      </c>
      <c r="AI1077">
        <v>101</v>
      </c>
      <c r="AJ1077">
        <v>11</v>
      </c>
      <c r="AK1077">
        <v>151</v>
      </c>
      <c r="AL1077">
        <v>1828</v>
      </c>
      <c r="AM1077">
        <v>1790</v>
      </c>
      <c r="AO1077">
        <v>16.742168674698796</v>
      </c>
      <c r="AP1077">
        <v>15.6</v>
      </c>
      <c r="AQ1077">
        <v>14.929411764705884</v>
      </c>
      <c r="AR1077">
        <v>12.976744186046513</v>
      </c>
      <c r="AS1077">
        <v>25.425000000000001</v>
      </c>
      <c r="AT1077">
        <v>15.935294117647061</v>
      </c>
      <c r="AU1077">
        <v>14.722388059701492</v>
      </c>
      <c r="AV1077">
        <v>9.6444444444444439</v>
      </c>
      <c r="AW1077">
        <v>10.577777777777779</v>
      </c>
      <c r="AX1077">
        <v>15.87945205479452</v>
      </c>
      <c r="AY1077">
        <v>6</v>
      </c>
      <c r="AZ1077">
        <v>14.85</v>
      </c>
      <c r="BA1077">
        <v>30.641860465116277</v>
      </c>
      <c r="BB1077">
        <v>28.224</v>
      </c>
      <c r="BC1077">
        <v>31.930434782608696</v>
      </c>
      <c r="BD1077">
        <v>34.753846153846155</v>
      </c>
      <c r="BE1077">
        <v>18.995744680851065</v>
      </c>
      <c r="BF1077">
        <v>19.43013698630137</v>
      </c>
      <c r="BG1077">
        <v>19.751351351351353</v>
      </c>
      <c r="BH1077">
        <v>16.061538461538461</v>
      </c>
      <c r="BI1077">
        <v>11.936842105263159</v>
      </c>
      <c r="BJ1077">
        <v>19.164705882352941</v>
      </c>
      <c r="BK1077">
        <v>30.666666666666668</v>
      </c>
      <c r="BL1077">
        <v>29.52</v>
      </c>
      <c r="BM1077">
        <v>30.6</v>
      </c>
      <c r="BN1077">
        <v>20.644897959183673</v>
      </c>
      <c r="BO1077">
        <v>23.066666666666666</v>
      </c>
      <c r="BP1077">
        <v>7.5149999999999997</v>
      </c>
      <c r="BQ1077">
        <v>20.215384615384615</v>
      </c>
      <c r="BR1077">
        <v>31.452631578947368</v>
      </c>
      <c r="BS1077">
        <v>30.109090909090909</v>
      </c>
      <c r="BT1077">
        <v>30.900000000000002</v>
      </c>
      <c r="BU1077">
        <v>12.724752475247525</v>
      </c>
      <c r="BV1077">
        <v>15.054545454545455</v>
      </c>
      <c r="BW1077">
        <v>13.112582781456954</v>
      </c>
      <c r="BX1077">
        <v>16.885339168490152</v>
      </c>
      <c r="BY1077">
        <v>19.862946291535199</v>
      </c>
      <c r="BZ1077">
        <v>1076</v>
      </c>
    </row>
    <row r="1078" spans="1:78" x14ac:dyDescent="0.25">
      <c r="A1078">
        <v>1077</v>
      </c>
      <c r="B1078" t="s">
        <v>1147</v>
      </c>
      <c r="C1078">
        <v>85</v>
      </c>
      <c r="D1078">
        <v>59</v>
      </c>
      <c r="E1078">
        <v>66</v>
      </c>
      <c r="F1078">
        <v>83</v>
      </c>
      <c r="G1078">
        <v>33</v>
      </c>
      <c r="H1078">
        <v>66</v>
      </c>
      <c r="I1078">
        <v>68</v>
      </c>
      <c r="J1078">
        <v>82</v>
      </c>
      <c r="K1078">
        <v>82</v>
      </c>
      <c r="L1078">
        <v>73</v>
      </c>
      <c r="M1078">
        <v>18</v>
      </c>
      <c r="N1078">
        <v>32</v>
      </c>
      <c r="O1078">
        <v>43</v>
      </c>
      <c r="P1078">
        <v>25</v>
      </c>
      <c r="Q1078">
        <v>23</v>
      </c>
      <c r="R1078">
        <v>26</v>
      </c>
      <c r="S1078">
        <v>47</v>
      </c>
      <c r="T1078">
        <v>73</v>
      </c>
      <c r="U1078">
        <v>37</v>
      </c>
      <c r="V1078">
        <v>52</v>
      </c>
      <c r="W1078">
        <v>58</v>
      </c>
      <c r="X1078">
        <v>35</v>
      </c>
      <c r="Y1078">
        <v>27</v>
      </c>
      <c r="Z1078">
        <v>15</v>
      </c>
      <c r="AA1078">
        <v>4</v>
      </c>
      <c r="AB1078">
        <v>48</v>
      </c>
      <c r="AC1078">
        <v>27</v>
      </c>
      <c r="AD1078">
        <v>85</v>
      </c>
      <c r="AE1078">
        <v>65</v>
      </c>
      <c r="AF1078">
        <v>38</v>
      </c>
      <c r="AG1078">
        <v>44</v>
      </c>
      <c r="AH1078">
        <v>12</v>
      </c>
      <c r="AI1078">
        <v>98</v>
      </c>
      <c r="AJ1078">
        <v>8</v>
      </c>
      <c r="AK1078">
        <v>144</v>
      </c>
      <c r="AL1078">
        <v>1852</v>
      </c>
      <c r="AM1078">
        <v>1781</v>
      </c>
      <c r="AO1078">
        <v>16.348235294117647</v>
      </c>
      <c r="AP1078">
        <v>15.864406779661017</v>
      </c>
      <c r="AQ1078">
        <v>15.381818181818181</v>
      </c>
      <c r="AR1078">
        <v>13.445783132530121</v>
      </c>
      <c r="AS1078">
        <v>24.654545454545456</v>
      </c>
      <c r="AT1078">
        <v>16.418181818181818</v>
      </c>
      <c r="AU1078">
        <v>14.505882352941176</v>
      </c>
      <c r="AV1078">
        <v>9.5268292682926834</v>
      </c>
      <c r="AW1078">
        <v>10.448780487804878</v>
      </c>
      <c r="AX1078">
        <v>15.87945205479452</v>
      </c>
      <c r="AY1078">
        <v>6</v>
      </c>
      <c r="AZ1078">
        <v>14.85</v>
      </c>
      <c r="BA1078">
        <v>30.641860465116277</v>
      </c>
      <c r="BB1078">
        <v>28.224</v>
      </c>
      <c r="BC1078">
        <v>31.930434782608696</v>
      </c>
      <c r="BD1078">
        <v>34.753846153846155</v>
      </c>
      <c r="BE1078">
        <v>18.995744680851065</v>
      </c>
      <c r="BF1078">
        <v>19.43013698630137</v>
      </c>
      <c r="BG1078">
        <v>19.751351351351353</v>
      </c>
      <c r="BH1078">
        <v>16.061538461538461</v>
      </c>
      <c r="BI1078">
        <v>11.731034482758622</v>
      </c>
      <c r="BJ1078">
        <v>18.617142857142859</v>
      </c>
      <c r="BK1078">
        <v>30.666666666666668</v>
      </c>
      <c r="BL1078">
        <v>29.52</v>
      </c>
      <c r="BM1078">
        <v>30.6</v>
      </c>
      <c r="BN1078">
        <v>21.075000000000003</v>
      </c>
      <c r="BO1078">
        <v>23.066666666666666</v>
      </c>
      <c r="BP1078">
        <v>7.0729411764705876</v>
      </c>
      <c r="BQ1078">
        <v>20.215384615384615</v>
      </c>
      <c r="BR1078">
        <v>31.452631578947368</v>
      </c>
      <c r="BS1078">
        <v>30.109090909090909</v>
      </c>
      <c r="BT1078">
        <v>30.900000000000002</v>
      </c>
      <c r="BU1078">
        <v>13.114285714285714</v>
      </c>
      <c r="BV1078">
        <v>20.7</v>
      </c>
      <c r="BW1078">
        <v>13.750000000000002</v>
      </c>
      <c r="BX1078">
        <v>16.666522678185746</v>
      </c>
      <c r="BY1078">
        <v>19.945021200199811</v>
      </c>
      <c r="BZ1078">
        <v>1077</v>
      </c>
    </row>
    <row r="1079" spans="1:78" x14ac:dyDescent="0.25">
      <c r="A1079">
        <v>1078</v>
      </c>
      <c r="B1079" t="s">
        <v>1148</v>
      </c>
      <c r="C1079">
        <v>87</v>
      </c>
      <c r="D1079">
        <v>58</v>
      </c>
      <c r="E1079">
        <v>67</v>
      </c>
      <c r="F1079">
        <v>83</v>
      </c>
      <c r="G1079">
        <v>32</v>
      </c>
      <c r="H1079">
        <v>67</v>
      </c>
      <c r="I1079">
        <v>68</v>
      </c>
      <c r="J1079">
        <v>107</v>
      </c>
      <c r="K1079">
        <v>82</v>
      </c>
      <c r="L1079">
        <v>69</v>
      </c>
      <c r="M1079">
        <v>18</v>
      </c>
      <c r="N1079">
        <v>31</v>
      </c>
      <c r="O1079">
        <v>43</v>
      </c>
      <c r="P1079">
        <v>25</v>
      </c>
      <c r="Q1079">
        <v>24</v>
      </c>
      <c r="R1079">
        <v>26</v>
      </c>
      <c r="S1079">
        <v>48</v>
      </c>
      <c r="T1079">
        <v>74</v>
      </c>
      <c r="U1079">
        <v>37</v>
      </c>
      <c r="V1079">
        <v>63</v>
      </c>
      <c r="W1079">
        <v>59</v>
      </c>
      <c r="X1079">
        <v>35</v>
      </c>
      <c r="Y1079">
        <v>27</v>
      </c>
      <c r="Z1079">
        <v>15</v>
      </c>
      <c r="AA1079">
        <v>4</v>
      </c>
      <c r="AB1079">
        <v>48</v>
      </c>
      <c r="AC1079">
        <v>27</v>
      </c>
      <c r="AD1079">
        <v>85</v>
      </c>
      <c r="AE1079">
        <v>65</v>
      </c>
      <c r="AF1079">
        <v>37</v>
      </c>
      <c r="AG1079">
        <v>45</v>
      </c>
      <c r="AH1079">
        <v>12</v>
      </c>
      <c r="AI1079">
        <v>97</v>
      </c>
      <c r="AJ1079">
        <v>8</v>
      </c>
      <c r="AK1079">
        <v>161</v>
      </c>
      <c r="AL1079">
        <v>1786</v>
      </c>
      <c r="AM1079">
        <v>1834</v>
      </c>
      <c r="AO1079">
        <v>15.972413793103449</v>
      </c>
      <c r="AP1079">
        <v>16.137931034482758</v>
      </c>
      <c r="AQ1079">
        <v>15.15223880597015</v>
      </c>
      <c r="AR1079">
        <v>13.445783132530121</v>
      </c>
      <c r="AS1079">
        <v>25.425000000000001</v>
      </c>
      <c r="AT1079">
        <v>16.173134328358209</v>
      </c>
      <c r="AU1079">
        <v>14.505882352941176</v>
      </c>
      <c r="AV1079">
        <v>7.3009345794392519</v>
      </c>
      <c r="AW1079">
        <v>10.448780487804878</v>
      </c>
      <c r="AX1079">
        <v>16.8</v>
      </c>
      <c r="AY1079">
        <v>6</v>
      </c>
      <c r="AZ1079">
        <v>15.329032258064515</v>
      </c>
      <c r="BA1079">
        <v>30.641860465116277</v>
      </c>
      <c r="BB1079">
        <v>28.224</v>
      </c>
      <c r="BC1079">
        <v>30.6</v>
      </c>
      <c r="BD1079">
        <v>34.753846153846155</v>
      </c>
      <c r="BE1079">
        <v>18.600000000000001</v>
      </c>
      <c r="BF1079">
        <v>19.16756756756757</v>
      </c>
      <c r="BG1079">
        <v>19.751351351351353</v>
      </c>
      <c r="BH1079">
        <v>13.257142857142856</v>
      </c>
      <c r="BI1079">
        <v>11.532203389830508</v>
      </c>
      <c r="BJ1079">
        <v>18.617142857142859</v>
      </c>
      <c r="BK1079">
        <v>30.666666666666668</v>
      </c>
      <c r="BL1079">
        <v>29.52</v>
      </c>
      <c r="BM1079">
        <v>30.6</v>
      </c>
      <c r="BN1079">
        <v>21.075000000000003</v>
      </c>
      <c r="BO1079">
        <v>23.066666666666666</v>
      </c>
      <c r="BP1079">
        <v>7.0729411764705876</v>
      </c>
      <c r="BQ1079">
        <v>20.215384615384615</v>
      </c>
      <c r="BR1079">
        <v>32.302702702702703</v>
      </c>
      <c r="BS1079">
        <v>29.439999999999998</v>
      </c>
      <c r="BT1079">
        <v>30.900000000000002</v>
      </c>
      <c r="BU1079">
        <v>13.249484536082473</v>
      </c>
      <c r="BV1079">
        <v>20.7</v>
      </c>
      <c r="BW1079">
        <v>12.298136645962733</v>
      </c>
      <c r="BX1079">
        <v>17.282418812989921</v>
      </c>
      <c r="BY1079">
        <v>19.707423289491043</v>
      </c>
      <c r="BZ1079">
        <v>1078</v>
      </c>
    </row>
    <row r="1080" spans="1:78" x14ac:dyDescent="0.25">
      <c r="A1080">
        <v>1079</v>
      </c>
      <c r="B1080" t="s">
        <v>1149</v>
      </c>
      <c r="C1080">
        <v>83</v>
      </c>
      <c r="D1080">
        <v>59</v>
      </c>
      <c r="E1080">
        <v>67</v>
      </c>
      <c r="F1080">
        <v>83</v>
      </c>
      <c r="G1080">
        <v>31</v>
      </c>
      <c r="H1080">
        <v>67</v>
      </c>
      <c r="I1080">
        <v>68</v>
      </c>
      <c r="J1080">
        <v>108</v>
      </c>
      <c r="K1080">
        <v>84</v>
      </c>
      <c r="L1080">
        <v>72</v>
      </c>
      <c r="M1080">
        <v>18</v>
      </c>
      <c r="N1080">
        <v>32</v>
      </c>
      <c r="O1080">
        <v>43</v>
      </c>
      <c r="P1080">
        <v>25</v>
      </c>
      <c r="Q1080">
        <v>24</v>
      </c>
      <c r="R1080">
        <v>26</v>
      </c>
      <c r="S1080">
        <v>48</v>
      </c>
      <c r="T1080">
        <v>75</v>
      </c>
      <c r="U1080">
        <v>38</v>
      </c>
      <c r="V1080">
        <v>65</v>
      </c>
      <c r="W1080">
        <v>61</v>
      </c>
      <c r="X1080">
        <v>34</v>
      </c>
      <c r="Y1080">
        <v>27</v>
      </c>
      <c r="Z1080">
        <v>15</v>
      </c>
      <c r="AA1080">
        <v>4</v>
      </c>
      <c r="AB1080">
        <v>49</v>
      </c>
      <c r="AC1080">
        <v>27</v>
      </c>
      <c r="AD1080">
        <v>83</v>
      </c>
      <c r="AE1080">
        <v>66</v>
      </c>
      <c r="AF1080">
        <v>37</v>
      </c>
      <c r="AG1080">
        <v>44</v>
      </c>
      <c r="AH1080">
        <v>12</v>
      </c>
      <c r="AI1080">
        <v>98</v>
      </c>
      <c r="AJ1080">
        <v>8</v>
      </c>
      <c r="AK1080">
        <v>162</v>
      </c>
      <c r="AL1080">
        <v>1794</v>
      </c>
      <c r="AM1080">
        <v>1843</v>
      </c>
      <c r="AO1080">
        <v>16.742168674698796</v>
      </c>
      <c r="AP1080">
        <v>15.864406779661017</v>
      </c>
      <c r="AQ1080">
        <v>15.15223880597015</v>
      </c>
      <c r="AR1080">
        <v>13.445783132530121</v>
      </c>
      <c r="AS1080">
        <v>26.245161290322581</v>
      </c>
      <c r="AT1080">
        <v>16.173134328358209</v>
      </c>
      <c r="AU1080">
        <v>14.505882352941176</v>
      </c>
      <c r="AV1080">
        <v>7.2333333333333325</v>
      </c>
      <c r="AW1080">
        <v>10.200000000000001</v>
      </c>
      <c r="AX1080">
        <v>16.100000000000001</v>
      </c>
      <c r="AY1080">
        <v>6</v>
      </c>
      <c r="AZ1080">
        <v>14.85</v>
      </c>
      <c r="BA1080">
        <v>30.641860465116277</v>
      </c>
      <c r="BB1080">
        <v>28.224</v>
      </c>
      <c r="BC1080">
        <v>30.6</v>
      </c>
      <c r="BD1080">
        <v>34.753846153846155</v>
      </c>
      <c r="BE1080">
        <v>18.600000000000001</v>
      </c>
      <c r="BF1080">
        <v>18.911999999999999</v>
      </c>
      <c r="BG1080">
        <v>19.231578947368423</v>
      </c>
      <c r="BH1080">
        <v>12.84923076923077</v>
      </c>
      <c r="BI1080">
        <v>11.154098360655738</v>
      </c>
      <c r="BJ1080">
        <v>19.164705882352941</v>
      </c>
      <c r="BK1080">
        <v>30.666666666666668</v>
      </c>
      <c r="BL1080">
        <v>29.52</v>
      </c>
      <c r="BM1080">
        <v>30.6</v>
      </c>
      <c r="BN1080">
        <v>20.644897959183673</v>
      </c>
      <c r="BO1080">
        <v>23.066666666666666</v>
      </c>
      <c r="BP1080">
        <v>7.2433734939759047</v>
      </c>
      <c r="BQ1080">
        <v>19.90909090909091</v>
      </c>
      <c r="BR1080">
        <v>32.302702702702703</v>
      </c>
      <c r="BS1080">
        <v>30.109090909090909</v>
      </c>
      <c r="BT1080">
        <v>30.900000000000002</v>
      </c>
      <c r="BU1080">
        <v>13.114285714285714</v>
      </c>
      <c r="BV1080">
        <v>20.7</v>
      </c>
      <c r="BW1080">
        <v>12.222222222222223</v>
      </c>
      <c r="BX1080">
        <v>17.205351170568562</v>
      </c>
      <c r="BY1080">
        <v>19.675661094596567</v>
      </c>
      <c r="BZ1080">
        <v>1079</v>
      </c>
    </row>
    <row r="1081" spans="1:78" x14ac:dyDescent="0.25">
      <c r="A1081">
        <v>1080</v>
      </c>
      <c r="B1081" t="s">
        <v>1150</v>
      </c>
      <c r="C1081">
        <v>87</v>
      </c>
      <c r="D1081">
        <v>60</v>
      </c>
      <c r="E1081">
        <v>69</v>
      </c>
      <c r="F1081">
        <v>81</v>
      </c>
      <c r="G1081">
        <v>32</v>
      </c>
      <c r="H1081">
        <v>68</v>
      </c>
      <c r="I1081">
        <v>69</v>
      </c>
      <c r="J1081">
        <v>108</v>
      </c>
      <c r="K1081">
        <v>83</v>
      </c>
      <c r="L1081">
        <v>70</v>
      </c>
      <c r="M1081">
        <v>17</v>
      </c>
      <c r="N1081">
        <v>32</v>
      </c>
      <c r="O1081">
        <v>43</v>
      </c>
      <c r="P1081">
        <v>25</v>
      </c>
      <c r="Q1081">
        <v>23</v>
      </c>
      <c r="R1081">
        <v>28</v>
      </c>
      <c r="S1081">
        <v>52</v>
      </c>
      <c r="T1081">
        <v>76</v>
      </c>
      <c r="U1081">
        <v>38</v>
      </c>
      <c r="V1081">
        <v>74</v>
      </c>
      <c r="W1081">
        <v>60</v>
      </c>
      <c r="X1081">
        <v>34</v>
      </c>
      <c r="Y1081">
        <v>27</v>
      </c>
      <c r="Z1081">
        <v>15</v>
      </c>
      <c r="AA1081">
        <v>4</v>
      </c>
      <c r="AB1081">
        <v>49</v>
      </c>
      <c r="AC1081">
        <v>27</v>
      </c>
      <c r="AD1081">
        <v>103</v>
      </c>
      <c r="AE1081">
        <v>65</v>
      </c>
      <c r="AF1081">
        <v>37</v>
      </c>
      <c r="AG1081">
        <v>43</v>
      </c>
      <c r="AH1081">
        <v>13</v>
      </c>
      <c r="AI1081">
        <v>97</v>
      </c>
      <c r="AJ1081">
        <v>8</v>
      </c>
      <c r="AK1081">
        <v>161</v>
      </c>
      <c r="AL1081">
        <v>1899</v>
      </c>
      <c r="AM1081">
        <v>1878</v>
      </c>
      <c r="AO1081">
        <v>15.972413793103449</v>
      </c>
      <c r="AP1081">
        <v>15.6</v>
      </c>
      <c r="AQ1081">
        <v>14.713043478260872</v>
      </c>
      <c r="AR1081">
        <v>13.777777777777779</v>
      </c>
      <c r="AS1081">
        <v>25.425000000000001</v>
      </c>
      <c r="AT1081">
        <v>15.935294117647061</v>
      </c>
      <c r="AU1081">
        <v>14.295652173913043</v>
      </c>
      <c r="AV1081">
        <v>7.2333333333333325</v>
      </c>
      <c r="AW1081">
        <v>10.322891566265062</v>
      </c>
      <c r="AX1081">
        <v>16.559999999999999</v>
      </c>
      <c r="AY1081">
        <v>6.3529411764705879</v>
      </c>
      <c r="AZ1081">
        <v>14.85</v>
      </c>
      <c r="BA1081">
        <v>30.641860465116277</v>
      </c>
      <c r="BB1081">
        <v>28.224</v>
      </c>
      <c r="BC1081">
        <v>31.930434782608696</v>
      </c>
      <c r="BD1081">
        <v>32.271428571428572</v>
      </c>
      <c r="BE1081">
        <v>17.169230769230769</v>
      </c>
      <c r="BF1081">
        <v>18.663157894736841</v>
      </c>
      <c r="BG1081">
        <v>19.231578947368423</v>
      </c>
      <c r="BH1081">
        <v>11.286486486486487</v>
      </c>
      <c r="BI1081">
        <v>11.34</v>
      </c>
      <c r="BJ1081">
        <v>19.164705882352941</v>
      </c>
      <c r="BK1081">
        <v>30.666666666666668</v>
      </c>
      <c r="BL1081">
        <v>29.52</v>
      </c>
      <c r="BM1081">
        <v>30.6</v>
      </c>
      <c r="BN1081">
        <v>20.644897959183673</v>
      </c>
      <c r="BO1081">
        <v>23.066666666666666</v>
      </c>
      <c r="BP1081">
        <v>5.8368932038834949</v>
      </c>
      <c r="BQ1081">
        <v>20.215384615384615</v>
      </c>
      <c r="BR1081">
        <v>32.302702702702703</v>
      </c>
      <c r="BS1081">
        <v>30.809302325581392</v>
      </c>
      <c r="BT1081">
        <v>28.523076923076925</v>
      </c>
      <c r="BU1081">
        <v>13.249484536082473</v>
      </c>
      <c r="BV1081">
        <v>20.7</v>
      </c>
      <c r="BW1081">
        <v>12.298136645962733</v>
      </c>
      <c r="BX1081">
        <v>16.254028436018956</v>
      </c>
      <c r="BY1081">
        <v>19.481401216560158</v>
      </c>
      <c r="BZ1081">
        <v>1080</v>
      </c>
    </row>
    <row r="1082" spans="1:78" x14ac:dyDescent="0.25">
      <c r="A1082">
        <v>1081</v>
      </c>
      <c r="B1082" t="s">
        <v>1151</v>
      </c>
      <c r="C1082">
        <v>86</v>
      </c>
      <c r="D1082">
        <v>60</v>
      </c>
      <c r="E1082">
        <v>70</v>
      </c>
      <c r="F1082">
        <v>79</v>
      </c>
      <c r="G1082">
        <v>33</v>
      </c>
      <c r="H1082">
        <v>67</v>
      </c>
      <c r="I1082">
        <v>75</v>
      </c>
      <c r="J1082">
        <v>107</v>
      </c>
      <c r="K1082">
        <v>83</v>
      </c>
      <c r="L1082">
        <v>69</v>
      </c>
      <c r="M1082">
        <v>17</v>
      </c>
      <c r="N1082">
        <v>32</v>
      </c>
      <c r="O1082">
        <v>43</v>
      </c>
      <c r="P1082">
        <v>25</v>
      </c>
      <c r="Q1082">
        <v>23</v>
      </c>
      <c r="R1082">
        <v>29</v>
      </c>
      <c r="S1082">
        <v>52</v>
      </c>
      <c r="T1082">
        <v>77</v>
      </c>
      <c r="U1082">
        <v>38</v>
      </c>
      <c r="V1082">
        <v>73</v>
      </c>
      <c r="W1082">
        <v>61</v>
      </c>
      <c r="X1082">
        <v>34</v>
      </c>
      <c r="Y1082">
        <v>27</v>
      </c>
      <c r="Z1082">
        <v>15</v>
      </c>
      <c r="AA1082">
        <v>4</v>
      </c>
      <c r="AB1082">
        <v>49</v>
      </c>
      <c r="AC1082">
        <v>27</v>
      </c>
      <c r="AD1082">
        <v>102</v>
      </c>
      <c r="AE1082">
        <v>69</v>
      </c>
      <c r="AF1082">
        <v>37</v>
      </c>
      <c r="AG1082">
        <v>43</v>
      </c>
      <c r="AH1082">
        <v>12</v>
      </c>
      <c r="AI1082">
        <v>97</v>
      </c>
      <c r="AJ1082">
        <v>8</v>
      </c>
      <c r="AK1082">
        <v>158</v>
      </c>
      <c r="AL1082">
        <v>1880</v>
      </c>
      <c r="AM1082">
        <v>1881</v>
      </c>
      <c r="AO1082">
        <v>16.15813953488372</v>
      </c>
      <c r="AP1082">
        <v>15.6</v>
      </c>
      <c r="AQ1082">
        <v>14.502857142857144</v>
      </c>
      <c r="AR1082">
        <v>14.126582278481013</v>
      </c>
      <c r="AS1082">
        <v>24.654545454545456</v>
      </c>
      <c r="AT1082">
        <v>16.173134328358209</v>
      </c>
      <c r="AU1082">
        <v>13.152000000000001</v>
      </c>
      <c r="AV1082">
        <v>7.3009345794392519</v>
      </c>
      <c r="AW1082">
        <v>10.322891566265062</v>
      </c>
      <c r="AX1082">
        <v>16.8</v>
      </c>
      <c r="AY1082">
        <v>6.3529411764705879</v>
      </c>
      <c r="AZ1082">
        <v>14.85</v>
      </c>
      <c r="BA1082">
        <v>30.641860465116277</v>
      </c>
      <c r="BB1082">
        <v>28.224</v>
      </c>
      <c r="BC1082">
        <v>31.930434782608696</v>
      </c>
      <c r="BD1082">
        <v>31.158620689655173</v>
      </c>
      <c r="BE1082">
        <v>17.169230769230769</v>
      </c>
      <c r="BF1082">
        <v>18.42077922077922</v>
      </c>
      <c r="BG1082">
        <v>19.231578947368423</v>
      </c>
      <c r="BH1082">
        <v>11.441095890410958</v>
      </c>
      <c r="BI1082">
        <v>11.154098360655738</v>
      </c>
      <c r="BJ1082">
        <v>19.164705882352941</v>
      </c>
      <c r="BK1082">
        <v>30.666666666666668</v>
      </c>
      <c r="BL1082">
        <v>29.52</v>
      </c>
      <c r="BM1082">
        <v>30.6</v>
      </c>
      <c r="BN1082">
        <v>20.644897959183673</v>
      </c>
      <c r="BO1082">
        <v>23.066666666666666</v>
      </c>
      <c r="BP1082">
        <v>5.8941176470588239</v>
      </c>
      <c r="BQ1082">
        <v>19.043478260869566</v>
      </c>
      <c r="BR1082">
        <v>32.302702702702703</v>
      </c>
      <c r="BS1082">
        <v>30.809302325581392</v>
      </c>
      <c r="BT1082">
        <v>30.900000000000002</v>
      </c>
      <c r="BU1082">
        <v>13.249484536082473</v>
      </c>
      <c r="BV1082">
        <v>20.7</v>
      </c>
      <c r="BW1082">
        <v>12.531645569620252</v>
      </c>
      <c r="BX1082">
        <v>16.418297872340425</v>
      </c>
      <c r="BY1082">
        <v>19.408808328692473</v>
      </c>
      <c r="BZ1082">
        <v>1081</v>
      </c>
    </row>
    <row r="1083" spans="1:78" x14ac:dyDescent="0.25">
      <c r="A1083">
        <v>1082</v>
      </c>
      <c r="B1083" t="s">
        <v>1152</v>
      </c>
      <c r="C1083">
        <v>83</v>
      </c>
      <c r="D1083">
        <v>60</v>
      </c>
      <c r="E1083">
        <v>70</v>
      </c>
      <c r="F1083">
        <v>78</v>
      </c>
      <c r="G1083">
        <v>33</v>
      </c>
      <c r="H1083">
        <v>69</v>
      </c>
      <c r="I1083">
        <v>75</v>
      </c>
      <c r="J1083">
        <v>85</v>
      </c>
      <c r="K1083">
        <v>81</v>
      </c>
      <c r="L1083">
        <v>71</v>
      </c>
      <c r="M1083">
        <v>17</v>
      </c>
      <c r="N1083">
        <v>32</v>
      </c>
      <c r="O1083">
        <v>43</v>
      </c>
      <c r="P1083">
        <v>25</v>
      </c>
      <c r="Q1083">
        <v>23</v>
      </c>
      <c r="R1083">
        <v>29</v>
      </c>
      <c r="S1083">
        <v>53</v>
      </c>
      <c r="T1083">
        <v>76</v>
      </c>
      <c r="U1083">
        <v>38</v>
      </c>
      <c r="V1083">
        <v>74</v>
      </c>
      <c r="W1083">
        <v>62</v>
      </c>
      <c r="X1083">
        <v>35</v>
      </c>
      <c r="Y1083">
        <v>27</v>
      </c>
      <c r="Z1083">
        <v>15</v>
      </c>
      <c r="AA1083">
        <v>4</v>
      </c>
      <c r="AB1083">
        <v>49</v>
      </c>
      <c r="AC1083">
        <v>27</v>
      </c>
      <c r="AD1083">
        <v>101</v>
      </c>
      <c r="AE1083">
        <v>67</v>
      </c>
      <c r="AF1083">
        <v>38</v>
      </c>
      <c r="AG1083">
        <v>43</v>
      </c>
      <c r="AH1083">
        <v>12</v>
      </c>
      <c r="AI1083">
        <v>95</v>
      </c>
      <c r="AJ1083">
        <v>8</v>
      </c>
      <c r="AK1083">
        <v>157</v>
      </c>
      <c r="AL1083">
        <v>1871</v>
      </c>
      <c r="AM1083">
        <v>1855</v>
      </c>
      <c r="AO1083">
        <v>16.742168674698796</v>
      </c>
      <c r="AP1083">
        <v>15.6</v>
      </c>
      <c r="AQ1083">
        <v>14.502857142857144</v>
      </c>
      <c r="AR1083">
        <v>14.307692307692308</v>
      </c>
      <c r="AS1083">
        <v>24.654545454545456</v>
      </c>
      <c r="AT1083">
        <v>15.704347826086956</v>
      </c>
      <c r="AU1083">
        <v>13.152000000000001</v>
      </c>
      <c r="AV1083">
        <v>9.1905882352941166</v>
      </c>
      <c r="AW1083">
        <v>10.577777777777779</v>
      </c>
      <c r="AX1083">
        <v>16.326760563380283</v>
      </c>
      <c r="AY1083">
        <v>6.3529411764705879</v>
      </c>
      <c r="AZ1083">
        <v>14.85</v>
      </c>
      <c r="BA1083">
        <v>30.641860465116277</v>
      </c>
      <c r="BB1083">
        <v>28.224</v>
      </c>
      <c r="BC1083">
        <v>31.930434782608696</v>
      </c>
      <c r="BD1083">
        <v>31.158620689655173</v>
      </c>
      <c r="BE1083">
        <v>16.845283018867924</v>
      </c>
      <c r="BF1083">
        <v>18.663157894736841</v>
      </c>
      <c r="BG1083">
        <v>19.231578947368423</v>
      </c>
      <c r="BH1083">
        <v>11.286486486486487</v>
      </c>
      <c r="BI1083">
        <v>10.974193548387097</v>
      </c>
      <c r="BJ1083">
        <v>18.617142857142859</v>
      </c>
      <c r="BK1083">
        <v>30.666666666666668</v>
      </c>
      <c r="BL1083">
        <v>29.52</v>
      </c>
      <c r="BM1083">
        <v>30.6</v>
      </c>
      <c r="BN1083">
        <v>20.644897959183673</v>
      </c>
      <c r="BO1083">
        <v>23.066666666666666</v>
      </c>
      <c r="BP1083">
        <v>5.9524752475247524</v>
      </c>
      <c r="BQ1083">
        <v>19.611940298507463</v>
      </c>
      <c r="BR1083">
        <v>31.452631578947368</v>
      </c>
      <c r="BS1083">
        <v>30.809302325581392</v>
      </c>
      <c r="BT1083">
        <v>30.900000000000002</v>
      </c>
      <c r="BU1083">
        <v>13.528421052631579</v>
      </c>
      <c r="BV1083">
        <v>20.7</v>
      </c>
      <c r="BW1083">
        <v>12.611464968152866</v>
      </c>
      <c r="BX1083">
        <v>16.497274184927846</v>
      </c>
      <c r="BY1083">
        <v>19.453534115384368</v>
      </c>
      <c r="BZ1083">
        <v>1082</v>
      </c>
    </row>
    <row r="1084" spans="1:78" x14ac:dyDescent="0.25">
      <c r="A1084">
        <v>1083</v>
      </c>
      <c r="B1084" t="s">
        <v>1153</v>
      </c>
      <c r="C1084">
        <v>87</v>
      </c>
      <c r="D1084">
        <v>61</v>
      </c>
      <c r="E1084">
        <v>69</v>
      </c>
      <c r="F1084">
        <v>79</v>
      </c>
      <c r="G1084">
        <v>33</v>
      </c>
      <c r="H1084">
        <v>68</v>
      </c>
      <c r="I1084">
        <v>74</v>
      </c>
      <c r="J1084">
        <v>86</v>
      </c>
      <c r="K1084">
        <v>83</v>
      </c>
      <c r="L1084">
        <v>69</v>
      </c>
      <c r="M1084">
        <v>17</v>
      </c>
      <c r="N1084">
        <v>34</v>
      </c>
      <c r="O1084">
        <v>43</v>
      </c>
      <c r="P1084">
        <v>25</v>
      </c>
      <c r="Q1084">
        <v>23</v>
      </c>
      <c r="R1084">
        <v>29</v>
      </c>
      <c r="S1084">
        <v>52</v>
      </c>
      <c r="T1084">
        <v>77</v>
      </c>
      <c r="U1084">
        <v>38</v>
      </c>
      <c r="V1084">
        <v>78</v>
      </c>
      <c r="W1084">
        <v>64</v>
      </c>
      <c r="X1084">
        <v>35</v>
      </c>
      <c r="Y1084">
        <v>27</v>
      </c>
      <c r="Z1084">
        <v>15</v>
      </c>
      <c r="AA1084">
        <v>4</v>
      </c>
      <c r="AB1084">
        <v>49</v>
      </c>
      <c r="AC1084">
        <v>27</v>
      </c>
      <c r="AD1084">
        <v>86</v>
      </c>
      <c r="AE1084">
        <v>66</v>
      </c>
      <c r="AF1084">
        <v>38</v>
      </c>
      <c r="AG1084">
        <v>46</v>
      </c>
      <c r="AH1084">
        <v>12</v>
      </c>
      <c r="AI1084">
        <v>97</v>
      </c>
      <c r="AJ1084">
        <v>8</v>
      </c>
      <c r="AK1084">
        <v>156</v>
      </c>
      <c r="AL1084">
        <v>1875</v>
      </c>
      <c r="AM1084">
        <v>1855</v>
      </c>
      <c r="AO1084">
        <v>15.972413793103449</v>
      </c>
      <c r="AP1084">
        <v>15.344262295081968</v>
      </c>
      <c r="AQ1084">
        <v>14.713043478260872</v>
      </c>
      <c r="AR1084">
        <v>14.126582278481013</v>
      </c>
      <c r="AS1084">
        <v>24.654545454545456</v>
      </c>
      <c r="AT1084">
        <v>15.935294117647061</v>
      </c>
      <c r="AU1084">
        <v>13.329729729729729</v>
      </c>
      <c r="AV1084">
        <v>9.083720930232559</v>
      </c>
      <c r="AW1084">
        <v>10.322891566265062</v>
      </c>
      <c r="AX1084">
        <v>16.8</v>
      </c>
      <c r="AY1084">
        <v>6.3529411764705879</v>
      </c>
      <c r="AZ1084">
        <v>13.976470588235294</v>
      </c>
      <c r="BA1084">
        <v>30.641860465116277</v>
      </c>
      <c r="BB1084">
        <v>28.224</v>
      </c>
      <c r="BC1084">
        <v>31.930434782608696</v>
      </c>
      <c r="BD1084">
        <v>31.158620689655173</v>
      </c>
      <c r="BE1084">
        <v>17.169230769230769</v>
      </c>
      <c r="BF1084">
        <v>18.42077922077922</v>
      </c>
      <c r="BG1084">
        <v>19.231578947368423</v>
      </c>
      <c r="BH1084">
        <v>10.707692307692309</v>
      </c>
      <c r="BI1084">
        <v>10.63125</v>
      </c>
      <c r="BJ1084">
        <v>18.617142857142859</v>
      </c>
      <c r="BK1084">
        <v>30.666666666666668</v>
      </c>
      <c r="BL1084">
        <v>29.52</v>
      </c>
      <c r="BM1084">
        <v>30.6</v>
      </c>
      <c r="BN1084">
        <v>20.644897959183673</v>
      </c>
      <c r="BO1084">
        <v>23.066666666666666</v>
      </c>
      <c r="BP1084">
        <v>6.9906976744186045</v>
      </c>
      <c r="BQ1084">
        <v>19.90909090909091</v>
      </c>
      <c r="BR1084">
        <v>31.452631578947368</v>
      </c>
      <c r="BS1084">
        <v>28.8</v>
      </c>
      <c r="BT1084">
        <v>30.900000000000002</v>
      </c>
      <c r="BU1084">
        <v>13.249484536082473</v>
      </c>
      <c r="BV1084">
        <v>20.7</v>
      </c>
      <c r="BW1084">
        <v>12.692307692307692</v>
      </c>
      <c r="BX1084">
        <v>16.46208</v>
      </c>
      <c r="BY1084">
        <v>19.335035912795416</v>
      </c>
      <c r="BZ1084">
        <v>1083</v>
      </c>
    </row>
    <row r="1085" spans="1:78" x14ac:dyDescent="0.25">
      <c r="A1085">
        <v>1084</v>
      </c>
      <c r="B1085" t="s">
        <v>1154</v>
      </c>
      <c r="C1085">
        <v>83</v>
      </c>
      <c r="D1085">
        <v>61</v>
      </c>
      <c r="E1085">
        <v>70</v>
      </c>
      <c r="F1085">
        <v>83</v>
      </c>
      <c r="G1085">
        <v>33</v>
      </c>
      <c r="H1085">
        <v>69</v>
      </c>
      <c r="I1085">
        <v>75</v>
      </c>
      <c r="J1085">
        <v>85</v>
      </c>
      <c r="K1085">
        <v>83</v>
      </c>
      <c r="L1085">
        <v>70</v>
      </c>
      <c r="M1085">
        <v>17</v>
      </c>
      <c r="N1085">
        <v>32</v>
      </c>
      <c r="O1085">
        <v>43</v>
      </c>
      <c r="P1085">
        <v>25</v>
      </c>
      <c r="Q1085">
        <v>23</v>
      </c>
      <c r="R1085">
        <v>29</v>
      </c>
      <c r="S1085">
        <v>53</v>
      </c>
      <c r="T1085">
        <v>76</v>
      </c>
      <c r="U1085">
        <v>39</v>
      </c>
      <c r="V1085">
        <v>78</v>
      </c>
      <c r="W1085">
        <v>65</v>
      </c>
      <c r="X1085">
        <v>35</v>
      </c>
      <c r="Y1085">
        <v>27</v>
      </c>
      <c r="Z1085">
        <v>15</v>
      </c>
      <c r="AA1085">
        <v>4</v>
      </c>
      <c r="AB1085">
        <v>48</v>
      </c>
      <c r="AC1085">
        <v>27</v>
      </c>
      <c r="AD1085">
        <v>86</v>
      </c>
      <c r="AE1085">
        <v>66</v>
      </c>
      <c r="AF1085">
        <v>38</v>
      </c>
      <c r="AG1085">
        <v>45</v>
      </c>
      <c r="AH1085">
        <v>12</v>
      </c>
      <c r="AI1085">
        <v>93</v>
      </c>
      <c r="AJ1085">
        <v>8</v>
      </c>
      <c r="AK1085">
        <v>156</v>
      </c>
      <c r="AL1085">
        <v>1872</v>
      </c>
      <c r="AM1085">
        <v>1852</v>
      </c>
      <c r="AO1085">
        <v>16.742168674698796</v>
      </c>
      <c r="AP1085">
        <v>15.344262295081968</v>
      </c>
      <c r="AQ1085">
        <v>14.502857142857144</v>
      </c>
      <c r="AR1085">
        <v>13.445783132530121</v>
      </c>
      <c r="AS1085">
        <v>24.654545454545456</v>
      </c>
      <c r="AT1085">
        <v>15.704347826086956</v>
      </c>
      <c r="AU1085">
        <v>13.152000000000001</v>
      </c>
      <c r="AV1085">
        <v>9.1905882352941166</v>
      </c>
      <c r="AW1085">
        <v>10.322891566265062</v>
      </c>
      <c r="AX1085">
        <v>16.559999999999999</v>
      </c>
      <c r="AY1085">
        <v>6.3529411764705879</v>
      </c>
      <c r="AZ1085">
        <v>14.85</v>
      </c>
      <c r="BA1085">
        <v>30.641860465116277</v>
      </c>
      <c r="BB1085">
        <v>28.224</v>
      </c>
      <c r="BC1085">
        <v>31.930434782608696</v>
      </c>
      <c r="BD1085">
        <v>31.158620689655173</v>
      </c>
      <c r="BE1085">
        <v>16.845283018867924</v>
      </c>
      <c r="BF1085">
        <v>18.663157894736841</v>
      </c>
      <c r="BG1085">
        <v>18.738461538461539</v>
      </c>
      <c r="BH1085">
        <v>10.707692307692309</v>
      </c>
      <c r="BI1085">
        <v>10.467692307692307</v>
      </c>
      <c r="BJ1085">
        <v>18.617142857142859</v>
      </c>
      <c r="BK1085">
        <v>30.666666666666668</v>
      </c>
      <c r="BL1085">
        <v>29.52</v>
      </c>
      <c r="BM1085">
        <v>30.6</v>
      </c>
      <c r="BN1085">
        <v>21.075000000000003</v>
      </c>
      <c r="BO1085">
        <v>23.066666666666666</v>
      </c>
      <c r="BP1085">
        <v>6.9906976744186045</v>
      </c>
      <c r="BQ1085">
        <v>19.90909090909091</v>
      </c>
      <c r="BR1085">
        <v>31.452631578947368</v>
      </c>
      <c r="BS1085">
        <v>29.439999999999998</v>
      </c>
      <c r="BT1085">
        <v>30.900000000000002</v>
      </c>
      <c r="BU1085">
        <v>13.819354838709678</v>
      </c>
      <c r="BV1085">
        <v>20.7</v>
      </c>
      <c r="BW1085">
        <v>12.692307692307692</v>
      </c>
      <c r="BX1085">
        <v>16.488461538461539</v>
      </c>
      <c r="BY1085">
        <v>19.383295033324373</v>
      </c>
      <c r="BZ1085">
        <v>1084</v>
      </c>
    </row>
    <row r="1086" spans="1:78" x14ac:dyDescent="0.25">
      <c r="A1086">
        <v>1085</v>
      </c>
      <c r="B1086" t="s">
        <v>1155</v>
      </c>
      <c r="C1086">
        <v>83</v>
      </c>
      <c r="D1086">
        <v>59</v>
      </c>
      <c r="E1086">
        <v>73</v>
      </c>
      <c r="F1086">
        <v>81</v>
      </c>
      <c r="G1086">
        <v>33</v>
      </c>
      <c r="H1086">
        <v>71</v>
      </c>
      <c r="I1086">
        <v>75</v>
      </c>
      <c r="J1086">
        <v>86</v>
      </c>
      <c r="K1086">
        <v>85</v>
      </c>
      <c r="L1086">
        <v>79</v>
      </c>
      <c r="M1086">
        <v>17</v>
      </c>
      <c r="N1086">
        <v>32</v>
      </c>
      <c r="O1086">
        <v>43</v>
      </c>
      <c r="P1086">
        <v>25</v>
      </c>
      <c r="Q1086">
        <v>23</v>
      </c>
      <c r="R1086">
        <v>29</v>
      </c>
      <c r="S1086">
        <v>53</v>
      </c>
      <c r="T1086">
        <v>77</v>
      </c>
      <c r="U1086">
        <v>38</v>
      </c>
      <c r="V1086">
        <v>75</v>
      </c>
      <c r="W1086">
        <v>64</v>
      </c>
      <c r="X1086">
        <v>34</v>
      </c>
      <c r="Y1086">
        <v>26</v>
      </c>
      <c r="Z1086">
        <v>15</v>
      </c>
      <c r="AA1086">
        <v>4</v>
      </c>
      <c r="AB1086">
        <v>48</v>
      </c>
      <c r="AC1086">
        <v>27</v>
      </c>
      <c r="AD1086">
        <v>86</v>
      </c>
      <c r="AE1086">
        <v>67</v>
      </c>
      <c r="AF1086">
        <v>39</v>
      </c>
      <c r="AG1086">
        <v>46</v>
      </c>
      <c r="AH1086">
        <v>12</v>
      </c>
      <c r="AI1086">
        <v>94</v>
      </c>
      <c r="AJ1086">
        <v>8</v>
      </c>
      <c r="AK1086">
        <v>146</v>
      </c>
      <c r="AL1086">
        <v>1854</v>
      </c>
      <c r="AM1086">
        <v>1853</v>
      </c>
      <c r="AO1086">
        <v>16.742168674698796</v>
      </c>
      <c r="AP1086">
        <v>15.864406779661017</v>
      </c>
      <c r="AQ1086">
        <v>13.906849315068493</v>
      </c>
      <c r="AR1086">
        <v>13.777777777777779</v>
      </c>
      <c r="AS1086">
        <v>24.654545454545456</v>
      </c>
      <c r="AT1086">
        <v>15.261971830985916</v>
      </c>
      <c r="AU1086">
        <v>13.152000000000001</v>
      </c>
      <c r="AV1086">
        <v>9.083720930232559</v>
      </c>
      <c r="AW1086">
        <v>10.08</v>
      </c>
      <c r="AX1086">
        <v>14.673417721518989</v>
      </c>
      <c r="AY1086">
        <v>6.3529411764705879</v>
      </c>
      <c r="AZ1086">
        <v>14.85</v>
      </c>
      <c r="BA1086">
        <v>30.641860465116277</v>
      </c>
      <c r="BB1086">
        <v>28.224</v>
      </c>
      <c r="BC1086">
        <v>31.930434782608696</v>
      </c>
      <c r="BD1086">
        <v>31.158620689655173</v>
      </c>
      <c r="BE1086">
        <v>16.845283018867924</v>
      </c>
      <c r="BF1086">
        <v>18.42077922077922</v>
      </c>
      <c r="BG1086">
        <v>19.231578947368423</v>
      </c>
      <c r="BH1086">
        <v>11.135999999999999</v>
      </c>
      <c r="BI1086">
        <v>10.63125</v>
      </c>
      <c r="BJ1086">
        <v>19.164705882352941</v>
      </c>
      <c r="BK1086">
        <v>31.84615384615385</v>
      </c>
      <c r="BL1086">
        <v>29.52</v>
      </c>
      <c r="BM1086">
        <v>30.6</v>
      </c>
      <c r="BN1086">
        <v>21.075000000000003</v>
      </c>
      <c r="BO1086">
        <v>23.066666666666666</v>
      </c>
      <c r="BP1086">
        <v>6.9906976744186045</v>
      </c>
      <c r="BQ1086">
        <v>19.611940298507463</v>
      </c>
      <c r="BR1086">
        <v>30.646153846153847</v>
      </c>
      <c r="BS1086">
        <v>28.8</v>
      </c>
      <c r="BT1086">
        <v>30.900000000000002</v>
      </c>
      <c r="BU1086">
        <v>13.672340425531916</v>
      </c>
      <c r="BV1086">
        <v>20.7</v>
      </c>
      <c r="BW1086">
        <v>13.561643835616438</v>
      </c>
      <c r="BX1086">
        <v>16.648543689320388</v>
      </c>
      <c r="BY1086">
        <v>19.332868764296563</v>
      </c>
      <c r="BZ1086">
        <v>1085</v>
      </c>
    </row>
    <row r="1087" spans="1:78" x14ac:dyDescent="0.25">
      <c r="A1087">
        <v>1086</v>
      </c>
      <c r="B1087" t="s">
        <v>1156</v>
      </c>
      <c r="C1087">
        <v>86</v>
      </c>
      <c r="D1087">
        <v>59</v>
      </c>
      <c r="E1087">
        <v>70</v>
      </c>
      <c r="F1087">
        <v>79</v>
      </c>
      <c r="G1087">
        <v>33</v>
      </c>
      <c r="H1087">
        <v>70</v>
      </c>
      <c r="I1087">
        <v>76</v>
      </c>
      <c r="J1087">
        <v>84</v>
      </c>
      <c r="K1087">
        <v>84</v>
      </c>
      <c r="L1087">
        <v>78</v>
      </c>
      <c r="M1087">
        <v>17</v>
      </c>
      <c r="N1087">
        <v>33</v>
      </c>
      <c r="O1087">
        <v>43</v>
      </c>
      <c r="P1087">
        <v>25</v>
      </c>
      <c r="Q1087">
        <v>23</v>
      </c>
      <c r="R1087">
        <v>29</v>
      </c>
      <c r="S1087">
        <v>53</v>
      </c>
      <c r="T1087">
        <v>77</v>
      </c>
      <c r="U1087">
        <v>38</v>
      </c>
      <c r="V1087">
        <v>76</v>
      </c>
      <c r="W1087">
        <v>58</v>
      </c>
      <c r="X1087">
        <v>34</v>
      </c>
      <c r="Y1087">
        <v>26</v>
      </c>
      <c r="Z1087">
        <v>15</v>
      </c>
      <c r="AA1087">
        <v>4</v>
      </c>
      <c r="AB1087">
        <v>48</v>
      </c>
      <c r="AC1087">
        <v>27</v>
      </c>
      <c r="AD1087">
        <v>100</v>
      </c>
      <c r="AE1087">
        <v>67</v>
      </c>
      <c r="AF1087">
        <v>38</v>
      </c>
      <c r="AG1087">
        <v>46</v>
      </c>
      <c r="AH1087">
        <v>12</v>
      </c>
      <c r="AI1087">
        <v>90</v>
      </c>
      <c r="AJ1087">
        <v>8</v>
      </c>
      <c r="AK1087">
        <v>149</v>
      </c>
      <c r="AL1087">
        <v>1860</v>
      </c>
      <c r="AM1087">
        <v>1855</v>
      </c>
      <c r="AO1087">
        <v>16.15813953488372</v>
      </c>
      <c r="AP1087">
        <v>15.864406779661017</v>
      </c>
      <c r="AQ1087">
        <v>14.502857142857144</v>
      </c>
      <c r="AR1087">
        <v>14.126582278481013</v>
      </c>
      <c r="AS1087">
        <v>24.654545454545456</v>
      </c>
      <c r="AT1087">
        <v>15.48</v>
      </c>
      <c r="AU1087">
        <v>12.978947368421052</v>
      </c>
      <c r="AV1087">
        <v>9.3000000000000007</v>
      </c>
      <c r="AW1087">
        <v>10.200000000000001</v>
      </c>
      <c r="AX1087">
        <v>14.861538461538464</v>
      </c>
      <c r="AY1087">
        <v>6.3529411764705879</v>
      </c>
      <c r="AZ1087">
        <v>14.4</v>
      </c>
      <c r="BA1087">
        <v>30.641860465116277</v>
      </c>
      <c r="BB1087">
        <v>28.224</v>
      </c>
      <c r="BC1087">
        <v>31.930434782608696</v>
      </c>
      <c r="BD1087">
        <v>31.158620689655173</v>
      </c>
      <c r="BE1087">
        <v>16.845283018867924</v>
      </c>
      <c r="BF1087">
        <v>18.42077922077922</v>
      </c>
      <c r="BG1087">
        <v>19.231578947368423</v>
      </c>
      <c r="BH1087">
        <v>10.989473684210527</v>
      </c>
      <c r="BI1087">
        <v>11.731034482758622</v>
      </c>
      <c r="BJ1087">
        <v>19.164705882352941</v>
      </c>
      <c r="BK1087">
        <v>31.84615384615385</v>
      </c>
      <c r="BL1087">
        <v>29.52</v>
      </c>
      <c r="BM1087">
        <v>30.6</v>
      </c>
      <c r="BN1087">
        <v>21.075000000000003</v>
      </c>
      <c r="BO1087">
        <v>23.066666666666666</v>
      </c>
      <c r="BP1087">
        <v>6.0119999999999996</v>
      </c>
      <c r="BQ1087">
        <v>19.611940298507463</v>
      </c>
      <c r="BR1087">
        <v>31.452631578947368</v>
      </c>
      <c r="BS1087">
        <v>28.8</v>
      </c>
      <c r="BT1087">
        <v>30.900000000000002</v>
      </c>
      <c r="BU1087">
        <v>14.280000000000001</v>
      </c>
      <c r="BV1087">
        <v>20.7</v>
      </c>
      <c r="BW1087">
        <v>13.288590604026846</v>
      </c>
      <c r="BX1087">
        <v>16.594838709677418</v>
      </c>
      <c r="BY1087">
        <v>19.390085267361737</v>
      </c>
      <c r="BZ1087">
        <v>1086</v>
      </c>
    </row>
    <row r="1088" spans="1:78" x14ac:dyDescent="0.25">
      <c r="A1088">
        <v>1087</v>
      </c>
      <c r="B1088" t="s">
        <v>1157</v>
      </c>
      <c r="C1088">
        <v>84</v>
      </c>
      <c r="D1088">
        <v>59</v>
      </c>
      <c r="E1088">
        <v>73</v>
      </c>
      <c r="F1088">
        <v>80</v>
      </c>
      <c r="G1088">
        <v>33</v>
      </c>
      <c r="H1088">
        <v>71</v>
      </c>
      <c r="I1088">
        <v>75</v>
      </c>
      <c r="J1088">
        <v>87</v>
      </c>
      <c r="K1088">
        <v>84</v>
      </c>
      <c r="L1088">
        <v>78</v>
      </c>
      <c r="M1088">
        <v>18</v>
      </c>
      <c r="N1088">
        <v>31</v>
      </c>
      <c r="O1088">
        <v>42</v>
      </c>
      <c r="P1088">
        <v>25</v>
      </c>
      <c r="Q1088">
        <v>23</v>
      </c>
      <c r="R1088">
        <v>28</v>
      </c>
      <c r="S1088">
        <v>53</v>
      </c>
      <c r="T1088">
        <v>77</v>
      </c>
      <c r="U1088">
        <v>38</v>
      </c>
      <c r="V1088">
        <v>64</v>
      </c>
      <c r="W1088">
        <v>59</v>
      </c>
      <c r="X1088">
        <v>34</v>
      </c>
      <c r="Y1088">
        <v>26</v>
      </c>
      <c r="Z1088">
        <v>15</v>
      </c>
      <c r="AA1088">
        <v>4</v>
      </c>
      <c r="AB1088">
        <v>48</v>
      </c>
      <c r="AC1088">
        <v>27</v>
      </c>
      <c r="AD1088">
        <v>100</v>
      </c>
      <c r="AE1088">
        <v>69</v>
      </c>
      <c r="AF1088">
        <v>38</v>
      </c>
      <c r="AG1088">
        <v>46</v>
      </c>
      <c r="AH1088">
        <v>12</v>
      </c>
      <c r="AI1088">
        <v>90</v>
      </c>
      <c r="AJ1088">
        <v>8</v>
      </c>
      <c r="AK1088">
        <v>143</v>
      </c>
      <c r="AL1088">
        <v>1881</v>
      </c>
      <c r="AM1088">
        <v>1842</v>
      </c>
      <c r="AO1088">
        <v>16.542857142857141</v>
      </c>
      <c r="AP1088">
        <v>15.864406779661017</v>
      </c>
      <c r="AQ1088">
        <v>13.906849315068493</v>
      </c>
      <c r="AR1088">
        <v>13.950000000000001</v>
      </c>
      <c r="AS1088">
        <v>24.654545454545456</v>
      </c>
      <c r="AT1088">
        <v>15.261971830985916</v>
      </c>
      <c r="AU1088">
        <v>13.152000000000001</v>
      </c>
      <c r="AV1088">
        <v>8.9793103448275868</v>
      </c>
      <c r="AW1088">
        <v>10.200000000000001</v>
      </c>
      <c r="AX1088">
        <v>14.861538461538464</v>
      </c>
      <c r="AY1088">
        <v>6</v>
      </c>
      <c r="AZ1088">
        <v>15.329032258064515</v>
      </c>
      <c r="BA1088">
        <v>31.37142857142857</v>
      </c>
      <c r="BB1088">
        <v>28.224</v>
      </c>
      <c r="BC1088">
        <v>31.930434782608696</v>
      </c>
      <c r="BD1088">
        <v>32.271428571428572</v>
      </c>
      <c r="BE1088">
        <v>16.845283018867924</v>
      </c>
      <c r="BF1088">
        <v>18.42077922077922</v>
      </c>
      <c r="BG1088">
        <v>19.231578947368423</v>
      </c>
      <c r="BH1088">
        <v>13.05</v>
      </c>
      <c r="BI1088">
        <v>11.532203389830508</v>
      </c>
      <c r="BJ1088">
        <v>19.164705882352941</v>
      </c>
      <c r="BK1088">
        <v>31.84615384615385</v>
      </c>
      <c r="BL1088">
        <v>29.52</v>
      </c>
      <c r="BM1088">
        <v>30.6</v>
      </c>
      <c r="BN1088">
        <v>21.075000000000003</v>
      </c>
      <c r="BO1088">
        <v>23.066666666666666</v>
      </c>
      <c r="BP1088">
        <v>6.0119999999999996</v>
      </c>
      <c r="BQ1088">
        <v>19.043478260869566</v>
      </c>
      <c r="BR1088">
        <v>31.452631578947368</v>
      </c>
      <c r="BS1088">
        <v>28.8</v>
      </c>
      <c r="BT1088">
        <v>30.900000000000002</v>
      </c>
      <c r="BU1088">
        <v>14.280000000000001</v>
      </c>
      <c r="BV1088">
        <v>20.7</v>
      </c>
      <c r="BW1088">
        <v>13.846153846153847</v>
      </c>
      <c r="BX1088">
        <v>16.409569377990429</v>
      </c>
      <c r="BY1088">
        <v>19.510904192724091</v>
      </c>
      <c r="BZ1088">
        <v>1087</v>
      </c>
    </row>
    <row r="1089" spans="1:78" x14ac:dyDescent="0.25">
      <c r="A1089">
        <v>1088</v>
      </c>
      <c r="B1089" t="s">
        <v>1158</v>
      </c>
      <c r="C1089">
        <v>85</v>
      </c>
      <c r="D1089">
        <v>60</v>
      </c>
      <c r="E1089">
        <v>69</v>
      </c>
      <c r="F1089">
        <v>82</v>
      </c>
      <c r="G1089">
        <v>34</v>
      </c>
      <c r="H1089">
        <v>71</v>
      </c>
      <c r="I1089">
        <v>69</v>
      </c>
      <c r="J1089">
        <v>87</v>
      </c>
      <c r="K1089">
        <v>85</v>
      </c>
      <c r="L1089">
        <v>78</v>
      </c>
      <c r="M1089">
        <v>17</v>
      </c>
      <c r="N1089">
        <v>31</v>
      </c>
      <c r="O1089">
        <v>42</v>
      </c>
      <c r="P1089">
        <v>25</v>
      </c>
      <c r="Q1089">
        <v>23</v>
      </c>
      <c r="R1089">
        <v>28</v>
      </c>
      <c r="S1089">
        <v>55</v>
      </c>
      <c r="T1089">
        <v>76</v>
      </c>
      <c r="U1089">
        <v>37</v>
      </c>
      <c r="V1089">
        <v>66</v>
      </c>
      <c r="W1089">
        <v>61</v>
      </c>
      <c r="X1089">
        <v>34</v>
      </c>
      <c r="Y1089">
        <v>27</v>
      </c>
      <c r="Z1089">
        <v>15</v>
      </c>
      <c r="AA1089">
        <v>4</v>
      </c>
      <c r="AB1089">
        <v>53</v>
      </c>
      <c r="AC1089">
        <v>27</v>
      </c>
      <c r="AD1089">
        <v>100</v>
      </c>
      <c r="AE1089">
        <v>70</v>
      </c>
      <c r="AF1089">
        <v>39</v>
      </c>
      <c r="AG1089">
        <v>57</v>
      </c>
      <c r="AH1089">
        <v>17</v>
      </c>
      <c r="AI1089">
        <v>92</v>
      </c>
      <c r="AJ1089">
        <v>8</v>
      </c>
      <c r="AK1089">
        <v>144</v>
      </c>
      <c r="AL1089">
        <v>1884</v>
      </c>
      <c r="AM1089">
        <v>1868</v>
      </c>
      <c r="AO1089">
        <v>16.348235294117647</v>
      </c>
      <c r="AP1089">
        <v>15.6</v>
      </c>
      <c r="AQ1089">
        <v>14.713043478260872</v>
      </c>
      <c r="AR1089">
        <v>13.609756097560975</v>
      </c>
      <c r="AS1089">
        <v>23.929411764705883</v>
      </c>
      <c r="AT1089">
        <v>15.261971830985916</v>
      </c>
      <c r="AU1089">
        <v>14.295652173913043</v>
      </c>
      <c r="AV1089">
        <v>8.9793103448275868</v>
      </c>
      <c r="AW1089">
        <v>10.08</v>
      </c>
      <c r="AX1089">
        <v>14.861538461538464</v>
      </c>
      <c r="AY1089">
        <v>6.3529411764705879</v>
      </c>
      <c r="AZ1089">
        <v>15.329032258064515</v>
      </c>
      <c r="BA1089">
        <v>31.37142857142857</v>
      </c>
      <c r="BB1089">
        <v>28.224</v>
      </c>
      <c r="BC1089">
        <v>31.930434782608696</v>
      </c>
      <c r="BD1089">
        <v>32.271428571428572</v>
      </c>
      <c r="BE1089">
        <v>16.232727272727271</v>
      </c>
      <c r="BF1089">
        <v>18.663157894736841</v>
      </c>
      <c r="BG1089">
        <v>19.751351351351353</v>
      </c>
      <c r="BH1089">
        <v>12.654545454545454</v>
      </c>
      <c r="BI1089">
        <v>11.154098360655738</v>
      </c>
      <c r="BJ1089">
        <v>19.164705882352941</v>
      </c>
      <c r="BK1089">
        <v>30.666666666666668</v>
      </c>
      <c r="BL1089">
        <v>29.52</v>
      </c>
      <c r="BM1089">
        <v>30.6</v>
      </c>
      <c r="BN1089">
        <v>19.086792452830188</v>
      </c>
      <c r="BO1089">
        <v>23.066666666666666</v>
      </c>
      <c r="BP1089">
        <v>6.0119999999999996</v>
      </c>
      <c r="BQ1089">
        <v>18.771428571428572</v>
      </c>
      <c r="BR1089">
        <v>30.646153846153847</v>
      </c>
      <c r="BS1089">
        <v>23.242105263157892</v>
      </c>
      <c r="BT1089">
        <v>21.811764705882354</v>
      </c>
      <c r="BU1089">
        <v>13.969565217391304</v>
      </c>
      <c r="BV1089">
        <v>20.7</v>
      </c>
      <c r="BW1089">
        <v>13.750000000000002</v>
      </c>
      <c r="BX1089">
        <v>16.383439490445859</v>
      </c>
      <c r="BY1089">
        <v>19.003938888691984</v>
      </c>
      <c r="BZ1089">
        <v>1088</v>
      </c>
    </row>
    <row r="1090" spans="1:78" x14ac:dyDescent="0.25">
      <c r="A1090">
        <v>1089</v>
      </c>
      <c r="B1090" t="s">
        <v>1159</v>
      </c>
      <c r="C1090">
        <v>85</v>
      </c>
      <c r="D1090">
        <v>60</v>
      </c>
      <c r="E1090">
        <v>72</v>
      </c>
      <c r="F1090">
        <v>82</v>
      </c>
      <c r="G1090">
        <v>33</v>
      </c>
      <c r="H1090">
        <v>71</v>
      </c>
      <c r="I1090">
        <v>77</v>
      </c>
      <c r="J1090">
        <v>86</v>
      </c>
      <c r="K1090">
        <v>84</v>
      </c>
      <c r="L1090">
        <v>79</v>
      </c>
      <c r="M1090">
        <v>18</v>
      </c>
      <c r="N1090">
        <v>31</v>
      </c>
      <c r="O1090">
        <v>42</v>
      </c>
      <c r="P1090">
        <v>25</v>
      </c>
      <c r="Q1090">
        <v>23</v>
      </c>
      <c r="R1090">
        <v>28</v>
      </c>
      <c r="S1090">
        <v>49</v>
      </c>
      <c r="T1090">
        <v>75</v>
      </c>
      <c r="U1090">
        <v>37</v>
      </c>
      <c r="V1090">
        <v>65</v>
      </c>
      <c r="W1090">
        <v>62</v>
      </c>
      <c r="X1090">
        <v>35</v>
      </c>
      <c r="Y1090">
        <v>27</v>
      </c>
      <c r="Z1090">
        <v>15</v>
      </c>
      <c r="AA1090">
        <v>4</v>
      </c>
      <c r="AB1090">
        <v>53</v>
      </c>
      <c r="AC1090">
        <v>27</v>
      </c>
      <c r="AD1090">
        <v>100</v>
      </c>
      <c r="AE1090">
        <v>73</v>
      </c>
      <c r="AF1090">
        <v>39</v>
      </c>
      <c r="AG1090">
        <v>58</v>
      </c>
      <c r="AH1090">
        <v>17</v>
      </c>
      <c r="AI1090">
        <v>95</v>
      </c>
      <c r="AJ1090">
        <v>8</v>
      </c>
      <c r="AK1090">
        <v>142</v>
      </c>
      <c r="AL1090">
        <v>1871</v>
      </c>
      <c r="AM1090">
        <v>1877</v>
      </c>
      <c r="AO1090">
        <v>16.348235294117647</v>
      </c>
      <c r="AP1090">
        <v>15.6</v>
      </c>
      <c r="AQ1090">
        <v>14.1</v>
      </c>
      <c r="AR1090">
        <v>13.609756097560975</v>
      </c>
      <c r="AS1090">
        <v>24.654545454545456</v>
      </c>
      <c r="AT1090">
        <v>15.261971830985916</v>
      </c>
      <c r="AU1090">
        <v>12.810389610389612</v>
      </c>
      <c r="AV1090">
        <v>9.083720930232559</v>
      </c>
      <c r="AW1090">
        <v>10.200000000000001</v>
      </c>
      <c r="AX1090">
        <v>14.673417721518989</v>
      </c>
      <c r="AY1090">
        <v>6</v>
      </c>
      <c r="AZ1090">
        <v>15.329032258064515</v>
      </c>
      <c r="BA1090">
        <v>31.37142857142857</v>
      </c>
      <c r="BB1090">
        <v>28.224</v>
      </c>
      <c r="BC1090">
        <v>31.930434782608696</v>
      </c>
      <c r="BD1090">
        <v>32.271428571428572</v>
      </c>
      <c r="BE1090">
        <v>18.220408163265308</v>
      </c>
      <c r="BF1090">
        <v>18.911999999999999</v>
      </c>
      <c r="BG1090">
        <v>19.751351351351353</v>
      </c>
      <c r="BH1090">
        <v>12.84923076923077</v>
      </c>
      <c r="BI1090">
        <v>10.974193548387097</v>
      </c>
      <c r="BJ1090">
        <v>18.617142857142859</v>
      </c>
      <c r="BK1090">
        <v>30.666666666666668</v>
      </c>
      <c r="BL1090">
        <v>29.52</v>
      </c>
      <c r="BM1090">
        <v>30.6</v>
      </c>
      <c r="BN1090">
        <v>19.086792452830188</v>
      </c>
      <c r="BO1090">
        <v>23.066666666666666</v>
      </c>
      <c r="BP1090">
        <v>6.0119999999999996</v>
      </c>
      <c r="BQ1090">
        <v>18</v>
      </c>
      <c r="BR1090">
        <v>30.646153846153847</v>
      </c>
      <c r="BS1090">
        <v>22.841379310344831</v>
      </c>
      <c r="BT1090">
        <v>21.811764705882354</v>
      </c>
      <c r="BU1090">
        <v>13.528421052631579</v>
      </c>
      <c r="BV1090">
        <v>20.7</v>
      </c>
      <c r="BW1090">
        <v>13.943661971830986</v>
      </c>
      <c r="BX1090">
        <v>16.497274184927846</v>
      </c>
      <c r="BY1090">
        <v>18.955784673484931</v>
      </c>
      <c r="BZ1090">
        <v>1089</v>
      </c>
    </row>
    <row r="1091" spans="1:78" x14ac:dyDescent="0.25">
      <c r="A1091">
        <v>1090</v>
      </c>
      <c r="B1091" t="s">
        <v>1160</v>
      </c>
      <c r="C1091">
        <v>85</v>
      </c>
      <c r="D1091">
        <v>60</v>
      </c>
      <c r="E1091">
        <v>70</v>
      </c>
      <c r="F1091">
        <v>82</v>
      </c>
      <c r="G1091">
        <v>33</v>
      </c>
      <c r="H1091">
        <v>71</v>
      </c>
      <c r="I1091">
        <v>78</v>
      </c>
      <c r="J1091">
        <v>86</v>
      </c>
      <c r="K1091">
        <v>84</v>
      </c>
      <c r="L1091">
        <v>80</v>
      </c>
      <c r="M1091">
        <v>18</v>
      </c>
      <c r="N1091">
        <v>31</v>
      </c>
      <c r="O1091">
        <v>43</v>
      </c>
      <c r="P1091">
        <v>25</v>
      </c>
      <c r="Q1091">
        <v>23</v>
      </c>
      <c r="R1091">
        <v>28</v>
      </c>
      <c r="S1091">
        <v>49</v>
      </c>
      <c r="T1091">
        <v>75</v>
      </c>
      <c r="U1091">
        <v>37</v>
      </c>
      <c r="V1091">
        <v>66</v>
      </c>
      <c r="W1091">
        <v>60</v>
      </c>
      <c r="X1091">
        <v>35</v>
      </c>
      <c r="Y1091">
        <v>27</v>
      </c>
      <c r="Z1091">
        <v>15</v>
      </c>
      <c r="AA1091">
        <v>4</v>
      </c>
      <c r="AB1091">
        <v>60</v>
      </c>
      <c r="AC1091">
        <v>27</v>
      </c>
      <c r="AD1091">
        <v>77</v>
      </c>
      <c r="AE1091">
        <v>73</v>
      </c>
      <c r="AF1091">
        <v>39</v>
      </c>
      <c r="AG1091">
        <v>42</v>
      </c>
      <c r="AH1091">
        <v>13</v>
      </c>
      <c r="AI1091">
        <v>95</v>
      </c>
      <c r="AJ1091">
        <v>8</v>
      </c>
      <c r="AK1091">
        <v>141</v>
      </c>
      <c r="AL1091">
        <v>1861</v>
      </c>
      <c r="AM1091">
        <v>1840</v>
      </c>
      <c r="AO1091">
        <v>16.348235294117647</v>
      </c>
      <c r="AP1091">
        <v>15.6</v>
      </c>
      <c r="AQ1091">
        <v>14.502857142857144</v>
      </c>
      <c r="AR1091">
        <v>13.609756097560975</v>
      </c>
      <c r="AS1091">
        <v>24.654545454545456</v>
      </c>
      <c r="AT1091">
        <v>15.261971830985916</v>
      </c>
      <c r="AU1091">
        <v>12.646153846153846</v>
      </c>
      <c r="AV1091">
        <v>9.083720930232559</v>
      </c>
      <c r="AW1091">
        <v>10.200000000000001</v>
      </c>
      <c r="AX1091">
        <v>14.490000000000002</v>
      </c>
      <c r="AY1091">
        <v>6</v>
      </c>
      <c r="AZ1091">
        <v>15.329032258064515</v>
      </c>
      <c r="BA1091">
        <v>30.641860465116277</v>
      </c>
      <c r="BB1091">
        <v>28.224</v>
      </c>
      <c r="BC1091">
        <v>31.930434782608696</v>
      </c>
      <c r="BD1091">
        <v>32.271428571428572</v>
      </c>
      <c r="BE1091">
        <v>18.220408163265308</v>
      </c>
      <c r="BF1091">
        <v>18.911999999999999</v>
      </c>
      <c r="BG1091">
        <v>19.751351351351353</v>
      </c>
      <c r="BH1091">
        <v>12.654545454545454</v>
      </c>
      <c r="BI1091">
        <v>11.34</v>
      </c>
      <c r="BJ1091">
        <v>18.617142857142859</v>
      </c>
      <c r="BK1091">
        <v>30.666666666666668</v>
      </c>
      <c r="BL1091">
        <v>29.52</v>
      </c>
      <c r="BM1091">
        <v>30.6</v>
      </c>
      <c r="BN1091">
        <v>16.860000000000003</v>
      </c>
      <c r="BO1091">
        <v>23.066666666666666</v>
      </c>
      <c r="BP1091">
        <v>7.8077922077922084</v>
      </c>
      <c r="BQ1091">
        <v>18</v>
      </c>
      <c r="BR1091">
        <v>30.646153846153847</v>
      </c>
      <c r="BS1091">
        <v>31.542857142857148</v>
      </c>
      <c r="BT1091">
        <v>28.523076923076925</v>
      </c>
      <c r="BU1091">
        <v>13.528421052631579</v>
      </c>
      <c r="BV1091">
        <v>20.7</v>
      </c>
      <c r="BW1091">
        <v>14.042553191489363</v>
      </c>
      <c r="BX1091">
        <v>16.585921547555078</v>
      </c>
      <c r="BY1091">
        <v>19.350986551137982</v>
      </c>
      <c r="BZ1091">
        <v>1090</v>
      </c>
    </row>
    <row r="1092" spans="1:78" x14ac:dyDescent="0.25">
      <c r="A1092">
        <v>1091</v>
      </c>
      <c r="B1092" t="s">
        <v>1161</v>
      </c>
      <c r="C1092">
        <v>85</v>
      </c>
      <c r="D1092">
        <v>60</v>
      </c>
      <c r="E1092">
        <v>72</v>
      </c>
      <c r="F1092">
        <v>80</v>
      </c>
      <c r="G1092">
        <v>32</v>
      </c>
      <c r="H1092">
        <v>74</v>
      </c>
      <c r="I1092">
        <v>78</v>
      </c>
      <c r="J1092">
        <v>81</v>
      </c>
      <c r="K1092">
        <v>85</v>
      </c>
      <c r="L1092">
        <v>76</v>
      </c>
      <c r="M1092">
        <v>18</v>
      </c>
      <c r="N1092">
        <v>32</v>
      </c>
      <c r="O1092">
        <v>43</v>
      </c>
      <c r="P1092">
        <v>25</v>
      </c>
      <c r="Q1092">
        <v>24</v>
      </c>
      <c r="R1092">
        <v>29</v>
      </c>
      <c r="S1092">
        <v>49</v>
      </c>
      <c r="T1092">
        <v>75</v>
      </c>
      <c r="U1092">
        <v>38</v>
      </c>
      <c r="V1092">
        <v>85</v>
      </c>
      <c r="W1092">
        <v>66</v>
      </c>
      <c r="X1092">
        <v>35</v>
      </c>
      <c r="Y1092">
        <v>27</v>
      </c>
      <c r="Z1092">
        <v>15</v>
      </c>
      <c r="AA1092">
        <v>4</v>
      </c>
      <c r="AB1092">
        <v>60</v>
      </c>
      <c r="AC1092">
        <v>27</v>
      </c>
      <c r="AD1092">
        <v>77</v>
      </c>
      <c r="AE1092">
        <v>73</v>
      </c>
      <c r="AF1092">
        <v>39</v>
      </c>
      <c r="AG1092">
        <v>44</v>
      </c>
      <c r="AH1092">
        <v>13</v>
      </c>
      <c r="AI1092">
        <v>97</v>
      </c>
      <c r="AJ1092">
        <v>8</v>
      </c>
      <c r="AK1092">
        <v>140</v>
      </c>
      <c r="AL1092">
        <v>1862</v>
      </c>
      <c r="AM1092">
        <v>1866</v>
      </c>
      <c r="AO1092">
        <v>16.348235294117647</v>
      </c>
      <c r="AP1092">
        <v>15.6</v>
      </c>
      <c r="AQ1092">
        <v>14.1</v>
      </c>
      <c r="AR1092">
        <v>13.950000000000001</v>
      </c>
      <c r="AS1092">
        <v>25.425000000000001</v>
      </c>
      <c r="AT1092">
        <v>14.643243243243244</v>
      </c>
      <c r="AU1092">
        <v>12.646153846153846</v>
      </c>
      <c r="AV1092">
        <v>9.6444444444444439</v>
      </c>
      <c r="AW1092">
        <v>10.08</v>
      </c>
      <c r="AX1092">
        <v>15.252631578947367</v>
      </c>
      <c r="AY1092">
        <v>6</v>
      </c>
      <c r="AZ1092">
        <v>14.85</v>
      </c>
      <c r="BA1092">
        <v>30.641860465116277</v>
      </c>
      <c r="BB1092">
        <v>28.224</v>
      </c>
      <c r="BC1092">
        <v>30.6</v>
      </c>
      <c r="BD1092">
        <v>31.158620689655173</v>
      </c>
      <c r="BE1092">
        <v>18.220408163265308</v>
      </c>
      <c r="BF1092">
        <v>18.911999999999999</v>
      </c>
      <c r="BG1092">
        <v>19.231578947368423</v>
      </c>
      <c r="BH1092">
        <v>9.8258823529411767</v>
      </c>
      <c r="BI1092">
        <v>10.30909090909091</v>
      </c>
      <c r="BJ1092">
        <v>18.617142857142859</v>
      </c>
      <c r="BK1092">
        <v>30.666666666666668</v>
      </c>
      <c r="BL1092">
        <v>29.52</v>
      </c>
      <c r="BM1092">
        <v>30.6</v>
      </c>
      <c r="BN1092">
        <v>16.860000000000003</v>
      </c>
      <c r="BO1092">
        <v>23.066666666666666</v>
      </c>
      <c r="BP1092">
        <v>7.8077922077922084</v>
      </c>
      <c r="BQ1092">
        <v>18</v>
      </c>
      <c r="BR1092">
        <v>30.646153846153847</v>
      </c>
      <c r="BS1092">
        <v>30.109090909090909</v>
      </c>
      <c r="BT1092">
        <v>28.523076923076925</v>
      </c>
      <c r="BU1092">
        <v>13.249484536082473</v>
      </c>
      <c r="BV1092">
        <v>20.7</v>
      </c>
      <c r="BW1092">
        <v>14.142857142857142</v>
      </c>
      <c r="BX1092">
        <v>16.57701396348013</v>
      </c>
      <c r="BY1092">
        <v>19.13823163672831</v>
      </c>
      <c r="BZ1092">
        <v>1091</v>
      </c>
    </row>
    <row r="1093" spans="1:78" x14ac:dyDescent="0.25">
      <c r="A1093">
        <v>1092</v>
      </c>
      <c r="B1093" t="s">
        <v>1162</v>
      </c>
      <c r="C1093">
        <v>85</v>
      </c>
      <c r="D1093">
        <v>61</v>
      </c>
      <c r="E1093">
        <v>76</v>
      </c>
      <c r="F1093">
        <v>80</v>
      </c>
      <c r="G1093">
        <v>33</v>
      </c>
      <c r="H1093">
        <v>73</v>
      </c>
      <c r="I1093">
        <v>78</v>
      </c>
      <c r="J1093">
        <v>82</v>
      </c>
      <c r="K1093">
        <v>82</v>
      </c>
      <c r="L1093">
        <v>74</v>
      </c>
      <c r="M1093">
        <v>17</v>
      </c>
      <c r="N1093">
        <v>32</v>
      </c>
      <c r="O1093">
        <v>43</v>
      </c>
      <c r="P1093">
        <v>25</v>
      </c>
      <c r="Q1093">
        <v>24</v>
      </c>
      <c r="R1093">
        <v>29</v>
      </c>
      <c r="S1093">
        <v>50</v>
      </c>
      <c r="T1093">
        <v>77</v>
      </c>
      <c r="U1093">
        <v>38</v>
      </c>
      <c r="V1093">
        <v>86</v>
      </c>
      <c r="W1093">
        <v>65</v>
      </c>
      <c r="X1093">
        <v>34</v>
      </c>
      <c r="Y1093">
        <v>27</v>
      </c>
      <c r="Z1093">
        <v>15</v>
      </c>
      <c r="AA1093">
        <v>4</v>
      </c>
      <c r="AB1093">
        <v>61</v>
      </c>
      <c r="AC1093">
        <v>27</v>
      </c>
      <c r="AD1093">
        <v>78</v>
      </c>
      <c r="AE1093">
        <v>72</v>
      </c>
      <c r="AF1093">
        <v>39</v>
      </c>
      <c r="AG1093">
        <v>43</v>
      </c>
      <c r="AH1093">
        <v>13</v>
      </c>
      <c r="AI1093">
        <v>94</v>
      </c>
      <c r="AJ1093">
        <v>8</v>
      </c>
      <c r="AK1093">
        <v>140</v>
      </c>
      <c r="AL1093">
        <v>1863</v>
      </c>
      <c r="AM1093">
        <v>1865</v>
      </c>
      <c r="AO1093">
        <v>16.348235294117647</v>
      </c>
      <c r="AP1093">
        <v>15.344262295081968</v>
      </c>
      <c r="AQ1093">
        <v>13.357894736842105</v>
      </c>
      <c r="AR1093">
        <v>13.950000000000001</v>
      </c>
      <c r="AS1093">
        <v>24.654545454545456</v>
      </c>
      <c r="AT1093">
        <v>14.843835616438357</v>
      </c>
      <c r="AU1093">
        <v>12.646153846153846</v>
      </c>
      <c r="AV1093">
        <v>9.5268292682926834</v>
      </c>
      <c r="AW1093">
        <v>10.448780487804878</v>
      </c>
      <c r="AX1093">
        <v>15.664864864864867</v>
      </c>
      <c r="AY1093">
        <v>6.3529411764705879</v>
      </c>
      <c r="AZ1093">
        <v>14.85</v>
      </c>
      <c r="BA1093">
        <v>30.641860465116277</v>
      </c>
      <c r="BB1093">
        <v>28.224</v>
      </c>
      <c r="BC1093">
        <v>30.6</v>
      </c>
      <c r="BD1093">
        <v>31.158620689655173</v>
      </c>
      <c r="BE1093">
        <v>17.856000000000002</v>
      </c>
      <c r="BF1093">
        <v>18.42077922077922</v>
      </c>
      <c r="BG1093">
        <v>19.231578947368423</v>
      </c>
      <c r="BH1093">
        <v>9.7116279069767444</v>
      </c>
      <c r="BI1093">
        <v>10.467692307692307</v>
      </c>
      <c r="BJ1093">
        <v>19.164705882352941</v>
      </c>
      <c r="BK1093">
        <v>30.666666666666668</v>
      </c>
      <c r="BL1093">
        <v>29.52</v>
      </c>
      <c r="BM1093">
        <v>30.6</v>
      </c>
      <c r="BN1093">
        <v>16.583606557377049</v>
      </c>
      <c r="BO1093">
        <v>23.066666666666666</v>
      </c>
      <c r="BP1093">
        <v>7.7076923076923078</v>
      </c>
      <c r="BQ1093">
        <v>18.25</v>
      </c>
      <c r="BR1093">
        <v>30.646153846153847</v>
      </c>
      <c r="BS1093">
        <v>30.809302325581392</v>
      </c>
      <c r="BT1093">
        <v>28.523076923076925</v>
      </c>
      <c r="BU1093">
        <v>13.672340425531916</v>
      </c>
      <c r="BV1093">
        <v>20.7</v>
      </c>
      <c r="BW1093">
        <v>14.142857142857142</v>
      </c>
      <c r="BX1093">
        <v>16.568115942028985</v>
      </c>
      <c r="BY1093">
        <v>19.142923979607055</v>
      </c>
      <c r="BZ1093">
        <v>1092</v>
      </c>
    </row>
    <row r="1094" spans="1:78" x14ac:dyDescent="0.25">
      <c r="A1094">
        <v>1093</v>
      </c>
      <c r="B1094" t="s">
        <v>1163</v>
      </c>
      <c r="C1094">
        <v>85</v>
      </c>
      <c r="D1094">
        <v>61</v>
      </c>
      <c r="E1094">
        <v>72</v>
      </c>
      <c r="F1094">
        <v>82</v>
      </c>
      <c r="G1094">
        <v>33</v>
      </c>
      <c r="H1094">
        <v>73</v>
      </c>
      <c r="I1094">
        <v>77</v>
      </c>
      <c r="J1094">
        <v>81</v>
      </c>
      <c r="K1094">
        <v>82</v>
      </c>
      <c r="L1094">
        <v>77</v>
      </c>
      <c r="M1094">
        <v>17</v>
      </c>
      <c r="N1094">
        <v>32</v>
      </c>
      <c r="O1094">
        <v>43</v>
      </c>
      <c r="P1094">
        <v>25</v>
      </c>
      <c r="Q1094">
        <v>24</v>
      </c>
      <c r="R1094">
        <v>29</v>
      </c>
      <c r="S1094">
        <v>51</v>
      </c>
      <c r="T1094">
        <v>75</v>
      </c>
      <c r="U1094">
        <v>36</v>
      </c>
      <c r="V1094">
        <v>86</v>
      </c>
      <c r="W1094">
        <v>70</v>
      </c>
      <c r="X1094">
        <v>35</v>
      </c>
      <c r="Y1094">
        <v>27</v>
      </c>
      <c r="Z1094">
        <v>15</v>
      </c>
      <c r="AA1094">
        <v>4</v>
      </c>
      <c r="AB1094">
        <v>61</v>
      </c>
      <c r="AC1094">
        <v>27</v>
      </c>
      <c r="AD1094">
        <v>79</v>
      </c>
      <c r="AE1094">
        <v>70</v>
      </c>
      <c r="AF1094">
        <v>37</v>
      </c>
      <c r="AG1094">
        <v>42</v>
      </c>
      <c r="AH1094">
        <v>13</v>
      </c>
      <c r="AI1094">
        <v>96</v>
      </c>
      <c r="AJ1094">
        <v>9</v>
      </c>
      <c r="AK1094">
        <v>141</v>
      </c>
      <c r="AL1094">
        <v>1854</v>
      </c>
      <c r="AM1094">
        <v>1867</v>
      </c>
      <c r="AO1094">
        <v>16.348235294117647</v>
      </c>
      <c r="AP1094">
        <v>15.344262295081968</v>
      </c>
      <c r="AQ1094">
        <v>14.1</v>
      </c>
      <c r="AR1094">
        <v>13.609756097560975</v>
      </c>
      <c r="AS1094">
        <v>24.654545454545456</v>
      </c>
      <c r="AT1094">
        <v>14.843835616438357</v>
      </c>
      <c r="AU1094">
        <v>12.810389610389612</v>
      </c>
      <c r="AV1094">
        <v>9.6444444444444439</v>
      </c>
      <c r="AW1094">
        <v>10.448780487804878</v>
      </c>
      <c r="AX1094">
        <v>15.054545454545455</v>
      </c>
      <c r="AY1094">
        <v>6.3529411764705879</v>
      </c>
      <c r="AZ1094">
        <v>14.85</v>
      </c>
      <c r="BA1094">
        <v>30.641860465116277</v>
      </c>
      <c r="BB1094">
        <v>28.224</v>
      </c>
      <c r="BC1094">
        <v>30.6</v>
      </c>
      <c r="BD1094">
        <v>31.158620689655173</v>
      </c>
      <c r="BE1094">
        <v>17.505882352941175</v>
      </c>
      <c r="BF1094">
        <v>18.911999999999999</v>
      </c>
      <c r="BG1094">
        <v>20.3</v>
      </c>
      <c r="BH1094">
        <v>9.7116279069767444</v>
      </c>
      <c r="BI1094">
        <v>9.7200000000000006</v>
      </c>
      <c r="BJ1094">
        <v>18.617142857142859</v>
      </c>
      <c r="BK1094">
        <v>30.666666666666668</v>
      </c>
      <c r="BL1094">
        <v>29.52</v>
      </c>
      <c r="BM1094">
        <v>30.6</v>
      </c>
      <c r="BN1094">
        <v>16.583606557377049</v>
      </c>
      <c r="BO1094">
        <v>23.066666666666666</v>
      </c>
      <c r="BP1094">
        <v>7.6101265822784816</v>
      </c>
      <c r="BQ1094">
        <v>18.771428571428572</v>
      </c>
      <c r="BR1094">
        <v>32.302702702702703</v>
      </c>
      <c r="BS1094">
        <v>31.542857142857148</v>
      </c>
      <c r="BT1094">
        <v>28.523076923076925</v>
      </c>
      <c r="BU1094">
        <v>13.387500000000001</v>
      </c>
      <c r="BV1094">
        <v>18.399999999999999</v>
      </c>
      <c r="BW1094">
        <v>14.042553191489363</v>
      </c>
      <c r="BX1094">
        <v>16.648543689320388</v>
      </c>
      <c r="BY1094">
        <v>19.235327990320688</v>
      </c>
      <c r="BZ1094">
        <v>1093</v>
      </c>
    </row>
    <row r="1095" spans="1:78" x14ac:dyDescent="0.25">
      <c r="A1095">
        <v>1094</v>
      </c>
      <c r="B1095" t="s">
        <v>1164</v>
      </c>
      <c r="C1095">
        <v>85</v>
      </c>
      <c r="D1095">
        <v>61</v>
      </c>
      <c r="E1095">
        <v>70</v>
      </c>
      <c r="F1095">
        <v>82</v>
      </c>
      <c r="G1095">
        <v>33</v>
      </c>
      <c r="H1095">
        <v>74</v>
      </c>
      <c r="I1095">
        <v>78</v>
      </c>
      <c r="J1095">
        <v>84</v>
      </c>
      <c r="K1095">
        <v>84</v>
      </c>
      <c r="L1095">
        <v>75</v>
      </c>
      <c r="M1095">
        <v>17</v>
      </c>
      <c r="N1095">
        <v>32</v>
      </c>
      <c r="O1095">
        <v>43</v>
      </c>
      <c r="P1095">
        <v>25</v>
      </c>
      <c r="Q1095">
        <v>24</v>
      </c>
      <c r="R1095">
        <v>29</v>
      </c>
      <c r="S1095">
        <v>50</v>
      </c>
      <c r="T1095">
        <v>77</v>
      </c>
      <c r="U1095">
        <v>36</v>
      </c>
      <c r="V1095">
        <v>67</v>
      </c>
      <c r="W1095">
        <v>69</v>
      </c>
      <c r="X1095">
        <v>35</v>
      </c>
      <c r="Y1095">
        <v>27</v>
      </c>
      <c r="Z1095">
        <v>15</v>
      </c>
      <c r="AA1095">
        <v>4</v>
      </c>
      <c r="AB1095">
        <v>57</v>
      </c>
      <c r="AC1095">
        <v>27</v>
      </c>
      <c r="AD1095">
        <v>79</v>
      </c>
      <c r="AE1095">
        <v>73</v>
      </c>
      <c r="AF1095">
        <v>37</v>
      </c>
      <c r="AG1095">
        <v>41</v>
      </c>
      <c r="AH1095">
        <v>14</v>
      </c>
      <c r="AI1095">
        <v>123</v>
      </c>
      <c r="AJ1095">
        <v>9</v>
      </c>
      <c r="AK1095">
        <v>141</v>
      </c>
      <c r="AL1095">
        <v>1872</v>
      </c>
      <c r="AM1095">
        <v>1877</v>
      </c>
      <c r="AO1095">
        <v>16.348235294117647</v>
      </c>
      <c r="AP1095">
        <v>15.344262295081968</v>
      </c>
      <c r="AQ1095">
        <v>14.502857142857144</v>
      </c>
      <c r="AR1095">
        <v>13.609756097560975</v>
      </c>
      <c r="AS1095">
        <v>24.654545454545456</v>
      </c>
      <c r="AT1095">
        <v>14.643243243243244</v>
      </c>
      <c r="AU1095">
        <v>12.646153846153846</v>
      </c>
      <c r="AV1095">
        <v>9.3000000000000007</v>
      </c>
      <c r="AW1095">
        <v>10.200000000000001</v>
      </c>
      <c r="AX1095">
        <v>15.456</v>
      </c>
      <c r="AY1095">
        <v>6.3529411764705879</v>
      </c>
      <c r="AZ1095">
        <v>14.85</v>
      </c>
      <c r="BA1095">
        <v>30.641860465116277</v>
      </c>
      <c r="BB1095">
        <v>28.224</v>
      </c>
      <c r="BC1095">
        <v>30.6</v>
      </c>
      <c r="BD1095">
        <v>31.158620689655173</v>
      </c>
      <c r="BE1095">
        <v>17.856000000000002</v>
      </c>
      <c r="BF1095">
        <v>18.42077922077922</v>
      </c>
      <c r="BG1095">
        <v>20.3</v>
      </c>
      <c r="BH1095">
        <v>12.465671641791044</v>
      </c>
      <c r="BI1095">
        <v>9.8608695652173921</v>
      </c>
      <c r="BJ1095">
        <v>18.617142857142859</v>
      </c>
      <c r="BK1095">
        <v>30.666666666666668</v>
      </c>
      <c r="BL1095">
        <v>29.52</v>
      </c>
      <c r="BM1095">
        <v>30.6</v>
      </c>
      <c r="BN1095">
        <v>17.747368421052631</v>
      </c>
      <c r="BO1095">
        <v>23.066666666666666</v>
      </c>
      <c r="BP1095">
        <v>7.6101265822784816</v>
      </c>
      <c r="BQ1095">
        <v>18</v>
      </c>
      <c r="BR1095">
        <v>32.302702702702703</v>
      </c>
      <c r="BS1095">
        <v>32.312195121951227</v>
      </c>
      <c r="BT1095">
        <v>26.485714285714284</v>
      </c>
      <c r="BU1095">
        <v>10.448780487804878</v>
      </c>
      <c r="BV1095">
        <v>18.399999999999999</v>
      </c>
      <c r="BW1095">
        <v>14.042553191489363</v>
      </c>
      <c r="BX1095">
        <v>16.488461538461539</v>
      </c>
      <c r="BY1095">
        <v>19.192405488726845</v>
      </c>
      <c r="BZ1095">
        <v>1094</v>
      </c>
    </row>
    <row r="1096" spans="1:78" x14ac:dyDescent="0.25">
      <c r="A1096">
        <v>1095</v>
      </c>
      <c r="B1096" t="s">
        <v>1165</v>
      </c>
      <c r="C1096">
        <v>85</v>
      </c>
      <c r="D1096">
        <v>63</v>
      </c>
      <c r="E1096">
        <v>69</v>
      </c>
      <c r="F1096">
        <v>84</v>
      </c>
      <c r="G1096">
        <v>33</v>
      </c>
      <c r="H1096">
        <v>75</v>
      </c>
      <c r="I1096">
        <v>78</v>
      </c>
      <c r="J1096">
        <v>86</v>
      </c>
      <c r="K1096">
        <v>83</v>
      </c>
      <c r="L1096">
        <v>75</v>
      </c>
      <c r="M1096">
        <v>17</v>
      </c>
      <c r="N1096">
        <v>32</v>
      </c>
      <c r="O1096">
        <v>42</v>
      </c>
      <c r="P1096">
        <v>24</v>
      </c>
      <c r="Q1096">
        <v>24</v>
      </c>
      <c r="R1096">
        <v>27</v>
      </c>
      <c r="S1096">
        <v>52</v>
      </c>
      <c r="T1096">
        <v>79</v>
      </c>
      <c r="U1096">
        <v>36</v>
      </c>
      <c r="V1096">
        <v>67</v>
      </c>
      <c r="W1096">
        <v>68</v>
      </c>
      <c r="X1096">
        <v>35</v>
      </c>
      <c r="Y1096">
        <v>27</v>
      </c>
      <c r="Z1096">
        <v>15</v>
      </c>
      <c r="AA1096">
        <v>4</v>
      </c>
      <c r="AB1096">
        <v>68</v>
      </c>
      <c r="AC1096">
        <v>27</v>
      </c>
      <c r="AD1096">
        <v>79</v>
      </c>
      <c r="AE1096">
        <v>97</v>
      </c>
      <c r="AF1096">
        <v>37</v>
      </c>
      <c r="AG1096">
        <v>42</v>
      </c>
      <c r="AH1096">
        <v>14</v>
      </c>
      <c r="AI1096">
        <v>168</v>
      </c>
      <c r="AJ1096">
        <v>8</v>
      </c>
      <c r="AK1096">
        <v>145</v>
      </c>
      <c r="AL1096">
        <v>1844</v>
      </c>
      <c r="AM1096">
        <v>1965</v>
      </c>
      <c r="AO1096">
        <v>16.348235294117647</v>
      </c>
      <c r="AP1096">
        <v>14.857142857142859</v>
      </c>
      <c r="AQ1096">
        <v>14.713043478260872</v>
      </c>
      <c r="AR1096">
        <v>13.285714285714286</v>
      </c>
      <c r="AS1096">
        <v>24.654545454545456</v>
      </c>
      <c r="AT1096">
        <v>14.448000000000002</v>
      </c>
      <c r="AU1096">
        <v>12.646153846153846</v>
      </c>
      <c r="AV1096">
        <v>9.083720930232559</v>
      </c>
      <c r="AW1096">
        <v>10.322891566265062</v>
      </c>
      <c r="AX1096">
        <v>15.456</v>
      </c>
      <c r="AY1096">
        <v>6.3529411764705879</v>
      </c>
      <c r="AZ1096">
        <v>14.85</v>
      </c>
      <c r="BA1096">
        <v>31.37142857142857</v>
      </c>
      <c r="BB1096">
        <v>29.4</v>
      </c>
      <c r="BC1096">
        <v>30.6</v>
      </c>
      <c r="BD1096">
        <v>33.466666666666669</v>
      </c>
      <c r="BE1096">
        <v>17.169230769230769</v>
      </c>
      <c r="BF1096">
        <v>17.954430379746835</v>
      </c>
      <c r="BG1096">
        <v>20.3</v>
      </c>
      <c r="BH1096">
        <v>12.465671641791044</v>
      </c>
      <c r="BI1096">
        <v>10.005882352941176</v>
      </c>
      <c r="BJ1096">
        <v>18.617142857142859</v>
      </c>
      <c r="BK1096">
        <v>30.666666666666668</v>
      </c>
      <c r="BL1096">
        <v>29.52</v>
      </c>
      <c r="BM1096">
        <v>30.6</v>
      </c>
      <c r="BN1096">
        <v>14.876470588235296</v>
      </c>
      <c r="BO1096">
        <v>23.066666666666666</v>
      </c>
      <c r="BP1096">
        <v>7.6101265822784816</v>
      </c>
      <c r="BQ1096">
        <v>13.546391752577319</v>
      </c>
      <c r="BR1096">
        <v>32.302702702702703</v>
      </c>
      <c r="BS1096">
        <v>31.542857142857148</v>
      </c>
      <c r="BT1096">
        <v>26.485714285714284</v>
      </c>
      <c r="BU1096">
        <v>7.65</v>
      </c>
      <c r="BV1096">
        <v>20.7</v>
      </c>
      <c r="BW1096">
        <v>13.655172413793103</v>
      </c>
      <c r="BX1096">
        <v>16.738828633405639</v>
      </c>
      <c r="BY1096">
        <v>18.805663114265467</v>
      </c>
      <c r="BZ1096">
        <v>1095</v>
      </c>
    </row>
    <row r="1097" spans="1:78" x14ac:dyDescent="0.25">
      <c r="A1097">
        <v>1096</v>
      </c>
      <c r="B1097" t="s">
        <v>1166</v>
      </c>
      <c r="C1097">
        <v>87</v>
      </c>
      <c r="D1097">
        <v>64</v>
      </c>
      <c r="E1097">
        <v>71</v>
      </c>
      <c r="F1097">
        <v>83</v>
      </c>
      <c r="G1097">
        <v>33</v>
      </c>
      <c r="H1097">
        <v>75</v>
      </c>
      <c r="I1097">
        <v>79</v>
      </c>
      <c r="J1097">
        <v>86</v>
      </c>
      <c r="K1097">
        <v>85</v>
      </c>
      <c r="L1097">
        <v>83</v>
      </c>
      <c r="M1097">
        <v>17</v>
      </c>
      <c r="N1097">
        <v>31</v>
      </c>
      <c r="O1097">
        <v>42</v>
      </c>
      <c r="P1097">
        <v>24</v>
      </c>
      <c r="Q1097">
        <v>24</v>
      </c>
      <c r="R1097">
        <v>27</v>
      </c>
      <c r="S1097">
        <v>50</v>
      </c>
      <c r="T1097">
        <v>79</v>
      </c>
      <c r="U1097">
        <v>37</v>
      </c>
      <c r="V1097">
        <v>68</v>
      </c>
      <c r="W1097">
        <v>66</v>
      </c>
      <c r="X1097">
        <v>36</v>
      </c>
      <c r="Y1097">
        <v>27</v>
      </c>
      <c r="Z1097">
        <v>15</v>
      </c>
      <c r="AA1097">
        <v>4</v>
      </c>
      <c r="AB1097">
        <v>55</v>
      </c>
      <c r="AC1097">
        <v>27</v>
      </c>
      <c r="AD1097">
        <v>79</v>
      </c>
      <c r="AE1097">
        <v>97</v>
      </c>
      <c r="AF1097">
        <v>37</v>
      </c>
      <c r="AG1097">
        <v>44</v>
      </c>
      <c r="AH1097">
        <v>14</v>
      </c>
      <c r="AI1097">
        <v>168</v>
      </c>
      <c r="AJ1097">
        <v>8</v>
      </c>
      <c r="AK1097">
        <v>151</v>
      </c>
      <c r="AL1097">
        <v>1843</v>
      </c>
      <c r="AM1097">
        <v>1973</v>
      </c>
      <c r="AO1097">
        <v>15.972413793103449</v>
      </c>
      <c r="AP1097">
        <v>14.625</v>
      </c>
      <c r="AQ1097">
        <v>14.298591549295775</v>
      </c>
      <c r="AR1097">
        <v>13.445783132530121</v>
      </c>
      <c r="AS1097">
        <v>24.654545454545456</v>
      </c>
      <c r="AT1097">
        <v>14.448000000000002</v>
      </c>
      <c r="AU1097">
        <v>12.486075949367088</v>
      </c>
      <c r="AV1097">
        <v>9.083720930232559</v>
      </c>
      <c r="AW1097">
        <v>10.08</v>
      </c>
      <c r="AX1097">
        <v>13.966265060240964</v>
      </c>
      <c r="AY1097">
        <v>6.3529411764705879</v>
      </c>
      <c r="AZ1097">
        <v>15.329032258064515</v>
      </c>
      <c r="BA1097">
        <v>31.37142857142857</v>
      </c>
      <c r="BB1097">
        <v>29.4</v>
      </c>
      <c r="BC1097">
        <v>30.6</v>
      </c>
      <c r="BD1097">
        <v>33.466666666666669</v>
      </c>
      <c r="BE1097">
        <v>17.856000000000002</v>
      </c>
      <c r="BF1097">
        <v>17.954430379746835</v>
      </c>
      <c r="BG1097">
        <v>19.751351351351353</v>
      </c>
      <c r="BH1097">
        <v>12.28235294117647</v>
      </c>
      <c r="BI1097">
        <v>10.30909090909091</v>
      </c>
      <c r="BJ1097">
        <v>18.100000000000001</v>
      </c>
      <c r="BK1097">
        <v>30.666666666666668</v>
      </c>
      <c r="BL1097">
        <v>29.52</v>
      </c>
      <c r="BM1097">
        <v>30.6</v>
      </c>
      <c r="BN1097">
        <v>18.392727272727274</v>
      </c>
      <c r="BO1097">
        <v>23.066666666666666</v>
      </c>
      <c r="BP1097">
        <v>7.6101265822784816</v>
      </c>
      <c r="BQ1097">
        <v>13.546391752577319</v>
      </c>
      <c r="BR1097">
        <v>32.302702702702703</v>
      </c>
      <c r="BS1097">
        <v>30.109090909090909</v>
      </c>
      <c r="BT1097">
        <v>26.485714285714284</v>
      </c>
      <c r="BU1097">
        <v>7.65</v>
      </c>
      <c r="BV1097">
        <v>20.7</v>
      </c>
      <c r="BW1097">
        <v>13.112582781456954</v>
      </c>
      <c r="BX1097">
        <v>16.747911014650029</v>
      </c>
      <c r="BY1097">
        <v>18.730006979297066</v>
      </c>
      <c r="BZ1097">
        <v>1096</v>
      </c>
    </row>
    <row r="1098" spans="1:78" x14ac:dyDescent="0.25">
      <c r="A1098">
        <v>1097</v>
      </c>
      <c r="B1098" t="s">
        <v>1167</v>
      </c>
      <c r="C1098">
        <v>86</v>
      </c>
      <c r="D1098">
        <v>61</v>
      </c>
      <c r="E1098">
        <v>70</v>
      </c>
      <c r="F1098">
        <v>84</v>
      </c>
      <c r="G1098">
        <v>33</v>
      </c>
      <c r="H1098">
        <v>74</v>
      </c>
      <c r="I1098">
        <v>80</v>
      </c>
      <c r="J1098">
        <v>87</v>
      </c>
      <c r="K1098">
        <v>84</v>
      </c>
      <c r="L1098">
        <v>78</v>
      </c>
      <c r="M1098">
        <v>17</v>
      </c>
      <c r="N1098">
        <v>31</v>
      </c>
      <c r="O1098">
        <v>42</v>
      </c>
      <c r="P1098">
        <v>24</v>
      </c>
      <c r="Q1098">
        <v>24</v>
      </c>
      <c r="R1098">
        <v>27</v>
      </c>
      <c r="S1098">
        <v>50</v>
      </c>
      <c r="T1098">
        <v>80</v>
      </c>
      <c r="U1098">
        <v>36</v>
      </c>
      <c r="V1098">
        <v>69</v>
      </c>
      <c r="W1098">
        <v>67</v>
      </c>
      <c r="X1098">
        <v>36</v>
      </c>
      <c r="Y1098">
        <v>27</v>
      </c>
      <c r="Z1098">
        <v>15</v>
      </c>
      <c r="AA1098">
        <v>4</v>
      </c>
      <c r="AB1098">
        <v>53</v>
      </c>
      <c r="AC1098">
        <v>27</v>
      </c>
      <c r="AD1098">
        <v>81</v>
      </c>
      <c r="AE1098">
        <v>97</v>
      </c>
      <c r="AF1098">
        <v>37</v>
      </c>
      <c r="AG1098">
        <v>42</v>
      </c>
      <c r="AH1098">
        <v>14</v>
      </c>
      <c r="AI1098">
        <v>166</v>
      </c>
      <c r="AJ1098">
        <v>8</v>
      </c>
      <c r="AK1098">
        <v>151</v>
      </c>
      <c r="AL1098">
        <v>1841</v>
      </c>
      <c r="AM1098">
        <v>1962</v>
      </c>
      <c r="AO1098">
        <v>16.15813953488372</v>
      </c>
      <c r="AP1098">
        <v>15.344262295081968</v>
      </c>
      <c r="AQ1098">
        <v>14.502857142857144</v>
      </c>
      <c r="AR1098">
        <v>13.285714285714286</v>
      </c>
      <c r="AS1098">
        <v>24.654545454545456</v>
      </c>
      <c r="AT1098">
        <v>14.643243243243244</v>
      </c>
      <c r="AU1098">
        <v>12.33</v>
      </c>
      <c r="AV1098">
        <v>8.9793103448275868</v>
      </c>
      <c r="AW1098">
        <v>10.200000000000001</v>
      </c>
      <c r="AX1098">
        <v>14.861538461538464</v>
      </c>
      <c r="AY1098">
        <v>6.3529411764705879</v>
      </c>
      <c r="AZ1098">
        <v>15.329032258064515</v>
      </c>
      <c r="BA1098">
        <v>31.37142857142857</v>
      </c>
      <c r="BB1098">
        <v>29.4</v>
      </c>
      <c r="BC1098">
        <v>30.6</v>
      </c>
      <c r="BD1098">
        <v>33.466666666666669</v>
      </c>
      <c r="BE1098">
        <v>17.856000000000002</v>
      </c>
      <c r="BF1098">
        <v>17.73</v>
      </c>
      <c r="BG1098">
        <v>20.3</v>
      </c>
      <c r="BH1098">
        <v>12.104347826086956</v>
      </c>
      <c r="BI1098">
        <v>10.155223880597015</v>
      </c>
      <c r="BJ1098">
        <v>18.100000000000001</v>
      </c>
      <c r="BK1098">
        <v>30.666666666666668</v>
      </c>
      <c r="BL1098">
        <v>29.52</v>
      </c>
      <c r="BM1098">
        <v>30.6</v>
      </c>
      <c r="BN1098">
        <v>19.086792452830188</v>
      </c>
      <c r="BO1098">
        <v>23.066666666666666</v>
      </c>
      <c r="BP1098">
        <v>7.4222222222222216</v>
      </c>
      <c r="BQ1098">
        <v>13.546391752577319</v>
      </c>
      <c r="BR1098">
        <v>32.302702702702703</v>
      </c>
      <c r="BS1098">
        <v>31.542857142857148</v>
      </c>
      <c r="BT1098">
        <v>26.485714285714284</v>
      </c>
      <c r="BU1098">
        <v>7.7421686746987959</v>
      </c>
      <c r="BV1098">
        <v>20.7</v>
      </c>
      <c r="BW1098">
        <v>13.112582781456954</v>
      </c>
      <c r="BX1098">
        <v>16.766105377512222</v>
      </c>
      <c r="BY1098">
        <v>18.876218637978742</v>
      </c>
      <c r="BZ1098">
        <v>1097</v>
      </c>
    </row>
    <row r="1099" spans="1:78" x14ac:dyDescent="0.25">
      <c r="A1099">
        <v>1098</v>
      </c>
      <c r="B1099" t="s">
        <v>1168</v>
      </c>
      <c r="C1099">
        <v>86</v>
      </c>
      <c r="D1099">
        <v>64</v>
      </c>
      <c r="E1099">
        <v>70</v>
      </c>
      <c r="F1099">
        <v>83</v>
      </c>
      <c r="G1099">
        <v>33</v>
      </c>
      <c r="H1099">
        <v>74</v>
      </c>
      <c r="I1099">
        <v>79</v>
      </c>
      <c r="J1099">
        <v>85</v>
      </c>
      <c r="K1099">
        <v>84</v>
      </c>
      <c r="L1099">
        <v>82</v>
      </c>
      <c r="M1099">
        <v>16</v>
      </c>
      <c r="N1099">
        <v>31</v>
      </c>
      <c r="O1099">
        <v>42</v>
      </c>
      <c r="P1099">
        <v>24</v>
      </c>
      <c r="Q1099">
        <v>24</v>
      </c>
      <c r="R1099">
        <v>27</v>
      </c>
      <c r="S1099">
        <v>52</v>
      </c>
      <c r="T1099">
        <v>80</v>
      </c>
      <c r="U1099">
        <v>39</v>
      </c>
      <c r="V1099">
        <v>66</v>
      </c>
      <c r="W1099">
        <v>67</v>
      </c>
      <c r="X1099">
        <v>37</v>
      </c>
      <c r="Y1099">
        <v>28</v>
      </c>
      <c r="Z1099">
        <v>15</v>
      </c>
      <c r="AA1099">
        <v>4</v>
      </c>
      <c r="AB1099">
        <v>53</v>
      </c>
      <c r="AC1099">
        <v>27</v>
      </c>
      <c r="AD1099">
        <v>78</v>
      </c>
      <c r="AE1099">
        <v>97</v>
      </c>
      <c r="AF1099">
        <v>38</v>
      </c>
      <c r="AG1099">
        <v>43</v>
      </c>
      <c r="AH1099">
        <v>13</v>
      </c>
      <c r="AI1099">
        <v>166</v>
      </c>
      <c r="AJ1099">
        <v>8</v>
      </c>
      <c r="AK1099">
        <v>148</v>
      </c>
      <c r="AL1099">
        <v>1946</v>
      </c>
      <c r="AM1099">
        <v>1963</v>
      </c>
      <c r="AO1099">
        <v>16.15813953488372</v>
      </c>
      <c r="AP1099">
        <v>14.625</v>
      </c>
      <c r="AQ1099">
        <v>14.502857142857144</v>
      </c>
      <c r="AR1099">
        <v>13.445783132530121</v>
      </c>
      <c r="AS1099">
        <v>24.654545454545456</v>
      </c>
      <c r="AT1099">
        <v>14.643243243243244</v>
      </c>
      <c r="AU1099">
        <v>12.486075949367088</v>
      </c>
      <c r="AV1099">
        <v>9.1905882352941166</v>
      </c>
      <c r="AW1099">
        <v>10.200000000000001</v>
      </c>
      <c r="AX1099">
        <v>14.136585365853659</v>
      </c>
      <c r="AY1099">
        <v>6.75</v>
      </c>
      <c r="AZ1099">
        <v>15.329032258064515</v>
      </c>
      <c r="BA1099">
        <v>31.37142857142857</v>
      </c>
      <c r="BB1099">
        <v>29.4</v>
      </c>
      <c r="BC1099">
        <v>30.6</v>
      </c>
      <c r="BD1099">
        <v>33.466666666666669</v>
      </c>
      <c r="BE1099">
        <v>17.169230769230769</v>
      </c>
      <c r="BF1099">
        <v>17.73</v>
      </c>
      <c r="BG1099">
        <v>18.738461538461539</v>
      </c>
      <c r="BH1099">
        <v>12.654545454545454</v>
      </c>
      <c r="BI1099">
        <v>10.155223880597015</v>
      </c>
      <c r="BJ1099">
        <v>17.610810810810811</v>
      </c>
      <c r="BK1099">
        <v>29.571428571428569</v>
      </c>
      <c r="BL1099">
        <v>29.52</v>
      </c>
      <c r="BM1099">
        <v>30.6</v>
      </c>
      <c r="BN1099">
        <v>19.086792452830188</v>
      </c>
      <c r="BO1099">
        <v>23.066666666666666</v>
      </c>
      <c r="BP1099">
        <v>7.7076923076923078</v>
      </c>
      <c r="BQ1099">
        <v>13.546391752577319</v>
      </c>
      <c r="BR1099">
        <v>31.452631578947368</v>
      </c>
      <c r="BS1099">
        <v>30.809302325581392</v>
      </c>
      <c r="BT1099">
        <v>28.523076923076925</v>
      </c>
      <c r="BU1099">
        <v>7.7421686746987959</v>
      </c>
      <c r="BV1099">
        <v>20.7</v>
      </c>
      <c r="BW1099">
        <v>13.378378378378379</v>
      </c>
      <c r="BX1099">
        <v>15.861459403905448</v>
      </c>
      <c r="BY1099">
        <v>18.745722550057177</v>
      </c>
      <c r="BZ1099">
        <v>1098</v>
      </c>
    </row>
    <row r="1100" spans="1:78" x14ac:dyDescent="0.25">
      <c r="A1100">
        <v>1099</v>
      </c>
      <c r="B1100" t="s">
        <v>1169</v>
      </c>
      <c r="C1100">
        <v>87</v>
      </c>
      <c r="D1100">
        <v>63</v>
      </c>
      <c r="E1100">
        <v>72</v>
      </c>
      <c r="F1100">
        <v>84</v>
      </c>
      <c r="G1100">
        <v>33</v>
      </c>
      <c r="H1100">
        <v>74</v>
      </c>
      <c r="I1100">
        <v>80</v>
      </c>
      <c r="J1100">
        <v>93</v>
      </c>
      <c r="K1100">
        <v>77</v>
      </c>
      <c r="L1100">
        <v>83</v>
      </c>
      <c r="M1100">
        <v>16</v>
      </c>
      <c r="N1100">
        <v>31</v>
      </c>
      <c r="O1100">
        <v>42</v>
      </c>
      <c r="P1100">
        <v>24</v>
      </c>
      <c r="Q1100">
        <v>24</v>
      </c>
      <c r="R1100">
        <v>27</v>
      </c>
      <c r="S1100">
        <v>52</v>
      </c>
      <c r="T1100">
        <v>81</v>
      </c>
      <c r="U1100">
        <v>37</v>
      </c>
      <c r="V1100">
        <v>66</v>
      </c>
      <c r="W1100">
        <v>70</v>
      </c>
      <c r="X1100">
        <v>37</v>
      </c>
      <c r="Y1100">
        <v>28</v>
      </c>
      <c r="Z1100">
        <v>15</v>
      </c>
      <c r="AA1100">
        <v>4</v>
      </c>
      <c r="AB1100">
        <v>53</v>
      </c>
      <c r="AC1100">
        <v>27</v>
      </c>
      <c r="AD1100">
        <v>88</v>
      </c>
      <c r="AE1100">
        <v>97</v>
      </c>
      <c r="AF1100">
        <v>38</v>
      </c>
      <c r="AG1100">
        <v>43</v>
      </c>
      <c r="AH1100">
        <v>13</v>
      </c>
      <c r="AI1100">
        <v>164</v>
      </c>
      <c r="AJ1100">
        <v>8</v>
      </c>
      <c r="AK1100">
        <v>149</v>
      </c>
      <c r="AL1100">
        <v>1973</v>
      </c>
      <c r="AM1100">
        <v>1980</v>
      </c>
      <c r="AO1100">
        <v>15.972413793103449</v>
      </c>
      <c r="AP1100">
        <v>14.857142857142859</v>
      </c>
      <c r="AQ1100">
        <v>14.1</v>
      </c>
      <c r="AR1100">
        <v>13.285714285714286</v>
      </c>
      <c r="AS1100">
        <v>24.654545454545456</v>
      </c>
      <c r="AT1100">
        <v>14.643243243243244</v>
      </c>
      <c r="AU1100">
        <v>12.33</v>
      </c>
      <c r="AV1100">
        <v>8.4</v>
      </c>
      <c r="AW1100">
        <v>11.127272727272727</v>
      </c>
      <c r="AX1100">
        <v>13.966265060240964</v>
      </c>
      <c r="AY1100">
        <v>6.75</v>
      </c>
      <c r="AZ1100">
        <v>15.329032258064515</v>
      </c>
      <c r="BA1100">
        <v>31.37142857142857</v>
      </c>
      <c r="BB1100">
        <v>29.4</v>
      </c>
      <c r="BC1100">
        <v>30.6</v>
      </c>
      <c r="BD1100">
        <v>33.466666666666669</v>
      </c>
      <c r="BE1100">
        <v>17.169230769230769</v>
      </c>
      <c r="BF1100">
        <v>17.511111111111113</v>
      </c>
      <c r="BG1100">
        <v>19.751351351351353</v>
      </c>
      <c r="BH1100">
        <v>12.654545454545454</v>
      </c>
      <c r="BI1100">
        <v>9.7200000000000006</v>
      </c>
      <c r="BJ1100">
        <v>17.610810810810811</v>
      </c>
      <c r="BK1100">
        <v>29.571428571428569</v>
      </c>
      <c r="BL1100">
        <v>29.52</v>
      </c>
      <c r="BM1100">
        <v>30.6</v>
      </c>
      <c r="BN1100">
        <v>19.086792452830188</v>
      </c>
      <c r="BO1100">
        <v>23.066666666666666</v>
      </c>
      <c r="BP1100">
        <v>6.831818181818182</v>
      </c>
      <c r="BQ1100">
        <v>13.546391752577319</v>
      </c>
      <c r="BR1100">
        <v>31.452631578947368</v>
      </c>
      <c r="BS1100">
        <v>30.809302325581392</v>
      </c>
      <c r="BT1100">
        <v>28.523076923076925</v>
      </c>
      <c r="BU1100">
        <v>7.8365853658536588</v>
      </c>
      <c r="BV1100">
        <v>20.7</v>
      </c>
      <c r="BW1100">
        <v>13.288590604026846</v>
      </c>
      <c r="BX1100">
        <v>15.644399391789154</v>
      </c>
      <c r="BY1100">
        <v>18.705150455751028</v>
      </c>
      <c r="BZ1100">
        <v>1099</v>
      </c>
    </row>
    <row r="1101" spans="1:78" x14ac:dyDescent="0.25">
      <c r="A1101">
        <v>1100</v>
      </c>
      <c r="B1101" t="s">
        <v>1170</v>
      </c>
      <c r="C1101">
        <v>85</v>
      </c>
      <c r="D1101">
        <v>62</v>
      </c>
      <c r="E1101">
        <v>73</v>
      </c>
      <c r="F1101">
        <v>86</v>
      </c>
      <c r="G1101">
        <v>33</v>
      </c>
      <c r="H1101">
        <v>80</v>
      </c>
      <c r="I1101">
        <v>80</v>
      </c>
      <c r="J1101">
        <v>89</v>
      </c>
      <c r="K1101">
        <v>77</v>
      </c>
      <c r="L1101">
        <v>83</v>
      </c>
      <c r="M1101">
        <v>16</v>
      </c>
      <c r="N1101">
        <v>32</v>
      </c>
      <c r="O1101">
        <v>43</v>
      </c>
      <c r="P1101">
        <v>24</v>
      </c>
      <c r="Q1101">
        <v>24</v>
      </c>
      <c r="R1101">
        <v>27</v>
      </c>
      <c r="S1101">
        <v>53</v>
      </c>
      <c r="T1101">
        <v>80</v>
      </c>
      <c r="U1101">
        <v>36</v>
      </c>
      <c r="V1101">
        <v>68</v>
      </c>
      <c r="W1101">
        <v>69</v>
      </c>
      <c r="X1101">
        <v>37</v>
      </c>
      <c r="Y1101">
        <v>28</v>
      </c>
      <c r="Z1101">
        <v>15</v>
      </c>
      <c r="AA1101">
        <v>4</v>
      </c>
      <c r="AB1101">
        <v>53</v>
      </c>
      <c r="AC1101">
        <v>27</v>
      </c>
      <c r="AD1101">
        <v>88</v>
      </c>
      <c r="AE1101">
        <v>84</v>
      </c>
      <c r="AF1101">
        <v>38</v>
      </c>
      <c r="AG1101">
        <v>43</v>
      </c>
      <c r="AH1101">
        <v>14</v>
      </c>
      <c r="AI1101">
        <v>164</v>
      </c>
      <c r="AJ1101">
        <v>8</v>
      </c>
      <c r="AK1101">
        <v>148</v>
      </c>
      <c r="AL1101">
        <v>1961</v>
      </c>
      <c r="AM1101">
        <v>1971</v>
      </c>
      <c r="AO1101">
        <v>16.348235294117647</v>
      </c>
      <c r="AP1101">
        <v>15.096774193548386</v>
      </c>
      <c r="AQ1101">
        <v>13.906849315068493</v>
      </c>
      <c r="AR1101">
        <v>12.976744186046513</v>
      </c>
      <c r="AS1101">
        <v>24.654545454545456</v>
      </c>
      <c r="AT1101">
        <v>13.545000000000002</v>
      </c>
      <c r="AU1101">
        <v>12.33</v>
      </c>
      <c r="AV1101">
        <v>8.7775280898876407</v>
      </c>
      <c r="AW1101">
        <v>11.127272727272727</v>
      </c>
      <c r="AX1101">
        <v>13.966265060240964</v>
      </c>
      <c r="AY1101">
        <v>6.75</v>
      </c>
      <c r="AZ1101">
        <v>14.85</v>
      </c>
      <c r="BA1101">
        <v>30.641860465116277</v>
      </c>
      <c r="BB1101">
        <v>29.4</v>
      </c>
      <c r="BC1101">
        <v>30.6</v>
      </c>
      <c r="BD1101">
        <v>33.466666666666669</v>
      </c>
      <c r="BE1101">
        <v>16.845283018867924</v>
      </c>
      <c r="BF1101">
        <v>17.73</v>
      </c>
      <c r="BG1101">
        <v>20.3</v>
      </c>
      <c r="BH1101">
        <v>12.28235294117647</v>
      </c>
      <c r="BI1101">
        <v>9.8608695652173921</v>
      </c>
      <c r="BJ1101">
        <v>17.610810810810811</v>
      </c>
      <c r="BK1101">
        <v>29.571428571428569</v>
      </c>
      <c r="BL1101">
        <v>29.52</v>
      </c>
      <c r="BM1101">
        <v>30.6</v>
      </c>
      <c r="BN1101">
        <v>19.086792452830188</v>
      </c>
      <c r="BO1101">
        <v>23.066666666666666</v>
      </c>
      <c r="BP1101">
        <v>6.831818181818182</v>
      </c>
      <c r="BQ1101">
        <v>15.642857142857142</v>
      </c>
      <c r="BR1101">
        <v>31.452631578947368</v>
      </c>
      <c r="BS1101">
        <v>30.809302325581392</v>
      </c>
      <c r="BT1101">
        <v>26.485714285714284</v>
      </c>
      <c r="BU1101">
        <v>7.8365853658536588</v>
      </c>
      <c r="BV1101">
        <v>20.7</v>
      </c>
      <c r="BW1101">
        <v>13.378378378378379</v>
      </c>
      <c r="BX1101">
        <v>15.740132585415605</v>
      </c>
      <c r="BY1101">
        <v>18.721539486466369</v>
      </c>
      <c r="BZ1101">
        <v>1100</v>
      </c>
    </row>
    <row r="1102" spans="1:78" x14ac:dyDescent="0.25">
      <c r="A1102">
        <v>1101</v>
      </c>
      <c r="B1102" t="s">
        <v>1171</v>
      </c>
      <c r="C1102">
        <v>87</v>
      </c>
      <c r="D1102">
        <v>62</v>
      </c>
      <c r="E1102">
        <v>73</v>
      </c>
      <c r="F1102">
        <v>87</v>
      </c>
      <c r="G1102">
        <v>33</v>
      </c>
      <c r="H1102">
        <v>80</v>
      </c>
      <c r="I1102">
        <v>80</v>
      </c>
      <c r="J1102">
        <v>114</v>
      </c>
      <c r="K1102">
        <v>77</v>
      </c>
      <c r="L1102">
        <v>84</v>
      </c>
      <c r="M1102">
        <v>16</v>
      </c>
      <c r="N1102">
        <v>32</v>
      </c>
      <c r="O1102">
        <v>43</v>
      </c>
      <c r="P1102">
        <v>24</v>
      </c>
      <c r="Q1102">
        <v>24</v>
      </c>
      <c r="R1102">
        <v>27</v>
      </c>
      <c r="S1102">
        <v>52</v>
      </c>
      <c r="T1102">
        <v>80</v>
      </c>
      <c r="U1102">
        <v>36</v>
      </c>
      <c r="V1102">
        <v>68</v>
      </c>
      <c r="W1102">
        <v>69</v>
      </c>
      <c r="X1102">
        <v>37</v>
      </c>
      <c r="Y1102">
        <v>28</v>
      </c>
      <c r="Z1102">
        <v>15</v>
      </c>
      <c r="AA1102">
        <v>4</v>
      </c>
      <c r="AB1102">
        <v>46</v>
      </c>
      <c r="AC1102">
        <v>27</v>
      </c>
      <c r="AD1102">
        <v>78</v>
      </c>
      <c r="AE1102">
        <v>80</v>
      </c>
      <c r="AF1102">
        <v>37</v>
      </c>
      <c r="AG1102">
        <v>44</v>
      </c>
      <c r="AH1102">
        <v>13</v>
      </c>
      <c r="AI1102">
        <v>165</v>
      </c>
      <c r="AJ1102">
        <v>8</v>
      </c>
      <c r="AK1102">
        <v>148</v>
      </c>
      <c r="AL1102">
        <v>1958</v>
      </c>
      <c r="AM1102">
        <v>1978</v>
      </c>
      <c r="AO1102">
        <v>15.972413793103449</v>
      </c>
      <c r="AP1102">
        <v>15.096774193548386</v>
      </c>
      <c r="AQ1102">
        <v>13.906849315068493</v>
      </c>
      <c r="AR1102">
        <v>12.827586206896552</v>
      </c>
      <c r="AS1102">
        <v>24.654545454545456</v>
      </c>
      <c r="AT1102">
        <v>13.545000000000002</v>
      </c>
      <c r="AU1102">
        <v>12.33</v>
      </c>
      <c r="AV1102">
        <v>6.852631578947368</v>
      </c>
      <c r="AW1102">
        <v>11.127272727272727</v>
      </c>
      <c r="AX1102">
        <v>13.8</v>
      </c>
      <c r="AY1102">
        <v>6.75</v>
      </c>
      <c r="AZ1102">
        <v>14.85</v>
      </c>
      <c r="BA1102">
        <v>30.641860465116277</v>
      </c>
      <c r="BB1102">
        <v>29.4</v>
      </c>
      <c r="BC1102">
        <v>30.6</v>
      </c>
      <c r="BD1102">
        <v>33.466666666666669</v>
      </c>
      <c r="BE1102">
        <v>17.169230769230769</v>
      </c>
      <c r="BF1102">
        <v>17.73</v>
      </c>
      <c r="BG1102">
        <v>20.3</v>
      </c>
      <c r="BH1102">
        <v>12.28235294117647</v>
      </c>
      <c r="BI1102">
        <v>9.8608695652173921</v>
      </c>
      <c r="BJ1102">
        <v>17.610810810810811</v>
      </c>
      <c r="BK1102">
        <v>29.571428571428569</v>
      </c>
      <c r="BL1102">
        <v>29.52</v>
      </c>
      <c r="BM1102">
        <v>30.6</v>
      </c>
      <c r="BN1102">
        <v>21.991304347826087</v>
      </c>
      <c r="BO1102">
        <v>23.066666666666666</v>
      </c>
      <c r="BP1102">
        <v>7.7076923076923078</v>
      </c>
      <c r="BQ1102">
        <v>16.425000000000001</v>
      </c>
      <c r="BR1102">
        <v>32.302702702702703</v>
      </c>
      <c r="BS1102">
        <v>30.109090909090909</v>
      </c>
      <c r="BT1102">
        <v>28.523076923076925</v>
      </c>
      <c r="BU1102">
        <v>7.7890909090909091</v>
      </c>
      <c r="BV1102">
        <v>20.7</v>
      </c>
      <c r="BW1102">
        <v>13.378378378378379</v>
      </c>
      <c r="BX1102">
        <v>15.764249233912155</v>
      </c>
      <c r="BY1102">
        <v>18.824543065153641</v>
      </c>
      <c r="BZ1102">
        <v>1101</v>
      </c>
    </row>
    <row r="1103" spans="1:78" x14ac:dyDescent="0.25">
      <c r="A1103">
        <v>1102</v>
      </c>
      <c r="B1103" t="s">
        <v>1172</v>
      </c>
      <c r="C1103">
        <v>87</v>
      </c>
      <c r="D1103">
        <v>62</v>
      </c>
      <c r="E1103">
        <v>73</v>
      </c>
      <c r="F1103">
        <v>85</v>
      </c>
      <c r="G1103">
        <v>33</v>
      </c>
      <c r="H1103">
        <v>80</v>
      </c>
      <c r="I1103">
        <v>81</v>
      </c>
      <c r="J1103">
        <v>114</v>
      </c>
      <c r="K1103">
        <v>77</v>
      </c>
      <c r="L1103">
        <v>84</v>
      </c>
      <c r="M1103">
        <v>16</v>
      </c>
      <c r="N1103">
        <v>32</v>
      </c>
      <c r="O1103">
        <v>43</v>
      </c>
      <c r="P1103">
        <v>24</v>
      </c>
      <c r="Q1103">
        <v>24</v>
      </c>
      <c r="R1103">
        <v>26</v>
      </c>
      <c r="S1103">
        <v>51</v>
      </c>
      <c r="T1103">
        <v>79</v>
      </c>
      <c r="U1103">
        <v>37</v>
      </c>
      <c r="V1103">
        <v>67</v>
      </c>
      <c r="W1103">
        <v>67</v>
      </c>
      <c r="X1103">
        <v>37</v>
      </c>
      <c r="Y1103">
        <v>28</v>
      </c>
      <c r="Z1103">
        <v>15</v>
      </c>
      <c r="AA1103">
        <v>3</v>
      </c>
      <c r="AB1103">
        <v>47</v>
      </c>
      <c r="AC1103">
        <v>27</v>
      </c>
      <c r="AD1103">
        <v>78</v>
      </c>
      <c r="AE1103">
        <v>80</v>
      </c>
      <c r="AF1103">
        <v>37</v>
      </c>
      <c r="AG1103">
        <v>43</v>
      </c>
      <c r="AH1103">
        <v>12</v>
      </c>
      <c r="AI1103">
        <v>161</v>
      </c>
      <c r="AJ1103">
        <v>8</v>
      </c>
      <c r="AK1103">
        <v>146</v>
      </c>
      <c r="AL1103">
        <v>1943</v>
      </c>
      <c r="AM1103">
        <v>1964</v>
      </c>
      <c r="AO1103">
        <v>15.972413793103449</v>
      </c>
      <c r="AP1103">
        <v>15.096774193548386</v>
      </c>
      <c r="AQ1103">
        <v>13.906849315068493</v>
      </c>
      <c r="AR1103">
        <v>13.129411764705882</v>
      </c>
      <c r="AS1103">
        <v>24.654545454545456</v>
      </c>
      <c r="AT1103">
        <v>13.545000000000002</v>
      </c>
      <c r="AU1103">
        <v>12.177777777777777</v>
      </c>
      <c r="AV1103">
        <v>6.852631578947368</v>
      </c>
      <c r="AW1103">
        <v>11.127272727272727</v>
      </c>
      <c r="AX1103">
        <v>13.8</v>
      </c>
      <c r="AY1103">
        <v>6.75</v>
      </c>
      <c r="AZ1103">
        <v>14.85</v>
      </c>
      <c r="BA1103">
        <v>30.641860465116277</v>
      </c>
      <c r="BB1103">
        <v>29.4</v>
      </c>
      <c r="BC1103">
        <v>30.6</v>
      </c>
      <c r="BD1103">
        <v>34.753846153846155</v>
      </c>
      <c r="BE1103">
        <v>17.505882352941175</v>
      </c>
      <c r="BF1103">
        <v>17.954430379746835</v>
      </c>
      <c r="BG1103">
        <v>19.751351351351353</v>
      </c>
      <c r="BH1103">
        <v>12.465671641791044</v>
      </c>
      <c r="BI1103">
        <v>10.155223880597015</v>
      </c>
      <c r="BJ1103">
        <v>17.610810810810811</v>
      </c>
      <c r="BK1103">
        <v>29.571428571428569</v>
      </c>
      <c r="BL1103">
        <v>29.52</v>
      </c>
      <c r="BM1103">
        <v>40.800000000000004</v>
      </c>
      <c r="BN1103">
        <v>21.52340425531915</v>
      </c>
      <c r="BO1103">
        <v>23.066666666666666</v>
      </c>
      <c r="BP1103">
        <v>7.7076923076923078</v>
      </c>
      <c r="BQ1103">
        <v>16.425000000000001</v>
      </c>
      <c r="BR1103">
        <v>32.302702702702703</v>
      </c>
      <c r="BS1103">
        <v>30.809302325581392</v>
      </c>
      <c r="BT1103">
        <v>30.900000000000002</v>
      </c>
      <c r="BU1103">
        <v>7.982608695652174</v>
      </c>
      <c r="BV1103">
        <v>20.7</v>
      </c>
      <c r="BW1103">
        <v>13.561643835616438</v>
      </c>
      <c r="BX1103">
        <v>15.885949562532168</v>
      </c>
      <c r="BY1103">
        <v>18.990316832315827</v>
      </c>
      <c r="BZ1103">
        <v>1102</v>
      </c>
    </row>
    <row r="1104" spans="1:78" x14ac:dyDescent="0.25">
      <c r="A1104">
        <v>1103</v>
      </c>
      <c r="B1104" t="s">
        <v>1173</v>
      </c>
      <c r="C1104">
        <v>87</v>
      </c>
      <c r="D1104">
        <v>63</v>
      </c>
      <c r="E1104">
        <v>75</v>
      </c>
      <c r="F1104">
        <v>82</v>
      </c>
      <c r="G1104">
        <v>34</v>
      </c>
      <c r="H1104">
        <v>80</v>
      </c>
      <c r="I1104">
        <v>80</v>
      </c>
      <c r="J1104">
        <v>114</v>
      </c>
      <c r="K1104">
        <v>78</v>
      </c>
      <c r="L1104">
        <v>84</v>
      </c>
      <c r="M1104">
        <v>16</v>
      </c>
      <c r="N1104">
        <v>32</v>
      </c>
      <c r="O1104">
        <v>43</v>
      </c>
      <c r="P1104">
        <v>25</v>
      </c>
      <c r="Q1104">
        <v>24</v>
      </c>
      <c r="R1104">
        <v>26</v>
      </c>
      <c r="S1104">
        <v>52</v>
      </c>
      <c r="T1104">
        <v>81</v>
      </c>
      <c r="U1104">
        <v>37</v>
      </c>
      <c r="V1104">
        <v>76</v>
      </c>
      <c r="W1104">
        <v>70</v>
      </c>
      <c r="X1104">
        <v>48</v>
      </c>
      <c r="Y1104">
        <v>28</v>
      </c>
      <c r="Z1104">
        <v>15</v>
      </c>
      <c r="AA1104">
        <v>3</v>
      </c>
      <c r="AB1104">
        <v>46</v>
      </c>
      <c r="AC1104">
        <v>27</v>
      </c>
      <c r="AD1104">
        <v>76</v>
      </c>
      <c r="AE1104">
        <v>81</v>
      </c>
      <c r="AF1104">
        <v>36</v>
      </c>
      <c r="AG1104">
        <v>41</v>
      </c>
      <c r="AH1104">
        <v>12</v>
      </c>
      <c r="AI1104">
        <v>138</v>
      </c>
      <c r="AJ1104">
        <v>10</v>
      </c>
      <c r="AK1104">
        <v>145</v>
      </c>
      <c r="AL1104">
        <v>1939</v>
      </c>
      <c r="AM1104">
        <v>1965</v>
      </c>
      <c r="AO1104">
        <v>15.972413793103449</v>
      </c>
      <c r="AP1104">
        <v>14.857142857142859</v>
      </c>
      <c r="AQ1104">
        <v>13.536</v>
      </c>
      <c r="AR1104">
        <v>13.609756097560975</v>
      </c>
      <c r="AS1104">
        <v>23.929411764705883</v>
      </c>
      <c r="AT1104">
        <v>13.545000000000002</v>
      </c>
      <c r="AU1104">
        <v>12.33</v>
      </c>
      <c r="AV1104">
        <v>6.852631578947368</v>
      </c>
      <c r="AW1104">
        <v>10.984615384615385</v>
      </c>
      <c r="AX1104">
        <v>13.8</v>
      </c>
      <c r="AY1104">
        <v>6.75</v>
      </c>
      <c r="AZ1104">
        <v>14.85</v>
      </c>
      <c r="BA1104">
        <v>30.641860465116277</v>
      </c>
      <c r="BB1104">
        <v>28.224</v>
      </c>
      <c r="BC1104">
        <v>30.6</v>
      </c>
      <c r="BD1104">
        <v>34.753846153846155</v>
      </c>
      <c r="BE1104">
        <v>17.169230769230769</v>
      </c>
      <c r="BF1104">
        <v>17.511111111111113</v>
      </c>
      <c r="BG1104">
        <v>19.751351351351353</v>
      </c>
      <c r="BH1104">
        <v>10.989473684210527</v>
      </c>
      <c r="BI1104">
        <v>9.7200000000000006</v>
      </c>
      <c r="BJ1104">
        <v>13.575000000000001</v>
      </c>
      <c r="BK1104">
        <v>29.571428571428569</v>
      </c>
      <c r="BL1104">
        <v>29.52</v>
      </c>
      <c r="BM1104">
        <v>40.800000000000004</v>
      </c>
      <c r="BN1104">
        <v>21.991304347826087</v>
      </c>
      <c r="BO1104">
        <v>23.066666666666666</v>
      </c>
      <c r="BP1104">
        <v>7.9105263157894736</v>
      </c>
      <c r="BQ1104">
        <v>16.222222222222221</v>
      </c>
      <c r="BR1104">
        <v>33.199999999999996</v>
      </c>
      <c r="BS1104">
        <v>32.312195121951227</v>
      </c>
      <c r="BT1104">
        <v>30.900000000000002</v>
      </c>
      <c r="BU1104">
        <v>9.3130434782608695</v>
      </c>
      <c r="BV1104">
        <v>16.559999999999999</v>
      </c>
      <c r="BW1104">
        <v>13.655172413793103</v>
      </c>
      <c r="BX1104">
        <v>15.918720990201136</v>
      </c>
      <c r="BY1104">
        <v>18.927370883979599</v>
      </c>
      <c r="BZ1104">
        <v>1103</v>
      </c>
    </row>
    <row r="1105" spans="1:78" x14ac:dyDescent="0.25">
      <c r="A1105">
        <v>1104</v>
      </c>
      <c r="B1105" t="s">
        <v>1174</v>
      </c>
      <c r="C1105">
        <v>86</v>
      </c>
      <c r="D1105">
        <v>62</v>
      </c>
      <c r="E1105">
        <v>73</v>
      </c>
      <c r="F1105">
        <v>82</v>
      </c>
      <c r="G1105">
        <v>34</v>
      </c>
      <c r="H1105">
        <v>80</v>
      </c>
      <c r="I1105">
        <v>80</v>
      </c>
      <c r="J1105">
        <v>113</v>
      </c>
      <c r="K1105">
        <v>78</v>
      </c>
      <c r="L1105">
        <v>82</v>
      </c>
      <c r="M1105">
        <v>17</v>
      </c>
      <c r="N1105">
        <v>32</v>
      </c>
      <c r="O1105">
        <v>43</v>
      </c>
      <c r="P1105">
        <v>25</v>
      </c>
      <c r="Q1105">
        <v>24</v>
      </c>
      <c r="R1105">
        <v>26</v>
      </c>
      <c r="S1105">
        <v>48</v>
      </c>
      <c r="T1105">
        <v>83</v>
      </c>
      <c r="U1105">
        <v>38</v>
      </c>
      <c r="V1105">
        <v>79</v>
      </c>
      <c r="W1105">
        <v>76</v>
      </c>
      <c r="X1105">
        <v>48</v>
      </c>
      <c r="Y1105">
        <v>27</v>
      </c>
      <c r="Z1105">
        <v>15</v>
      </c>
      <c r="AA1105">
        <v>3</v>
      </c>
      <c r="AB1105">
        <v>46</v>
      </c>
      <c r="AC1105">
        <v>26</v>
      </c>
      <c r="AD1105">
        <v>76</v>
      </c>
      <c r="AE1105">
        <v>80</v>
      </c>
      <c r="AF1105">
        <v>36</v>
      </c>
      <c r="AG1105">
        <v>41</v>
      </c>
      <c r="AH1105">
        <v>12</v>
      </c>
      <c r="AI1105">
        <v>138</v>
      </c>
      <c r="AJ1105">
        <v>11</v>
      </c>
      <c r="AK1105">
        <v>145</v>
      </c>
      <c r="AL1105">
        <v>1928</v>
      </c>
      <c r="AM1105">
        <v>1965</v>
      </c>
      <c r="AO1105">
        <v>16.15813953488372</v>
      </c>
      <c r="AP1105">
        <v>15.096774193548386</v>
      </c>
      <c r="AQ1105">
        <v>13.906849315068493</v>
      </c>
      <c r="AR1105">
        <v>13.609756097560975</v>
      </c>
      <c r="AS1105">
        <v>23.929411764705883</v>
      </c>
      <c r="AT1105">
        <v>13.545000000000002</v>
      </c>
      <c r="AU1105">
        <v>12.33</v>
      </c>
      <c r="AV1105">
        <v>6.9132743362831865</v>
      </c>
      <c r="AW1105">
        <v>10.984615384615385</v>
      </c>
      <c r="AX1105">
        <v>14.136585365853659</v>
      </c>
      <c r="AY1105">
        <v>6.3529411764705879</v>
      </c>
      <c r="AZ1105">
        <v>14.85</v>
      </c>
      <c r="BA1105">
        <v>30.641860465116277</v>
      </c>
      <c r="BB1105">
        <v>28.224</v>
      </c>
      <c r="BC1105">
        <v>30.6</v>
      </c>
      <c r="BD1105">
        <v>34.753846153846155</v>
      </c>
      <c r="BE1105">
        <v>18.600000000000001</v>
      </c>
      <c r="BF1105">
        <v>17.089156626506025</v>
      </c>
      <c r="BG1105">
        <v>19.231578947368423</v>
      </c>
      <c r="BH1105">
        <v>10.572151898734178</v>
      </c>
      <c r="BI1105">
        <v>8.9526315789473685</v>
      </c>
      <c r="BJ1105">
        <v>13.575000000000001</v>
      </c>
      <c r="BK1105">
        <v>30.666666666666668</v>
      </c>
      <c r="BL1105">
        <v>29.52</v>
      </c>
      <c r="BM1105">
        <v>40.800000000000004</v>
      </c>
      <c r="BN1105">
        <v>21.991304347826087</v>
      </c>
      <c r="BO1105">
        <v>23.953846153846154</v>
      </c>
      <c r="BP1105">
        <v>7.9105263157894736</v>
      </c>
      <c r="BQ1105">
        <v>16.425000000000001</v>
      </c>
      <c r="BR1105">
        <v>33.199999999999996</v>
      </c>
      <c r="BS1105">
        <v>32.312195121951227</v>
      </c>
      <c r="BT1105">
        <v>30.900000000000002</v>
      </c>
      <c r="BU1105">
        <v>9.3130434782608695</v>
      </c>
      <c r="BV1105">
        <v>15.054545454545455</v>
      </c>
      <c r="BW1105">
        <v>13.655172413793103</v>
      </c>
      <c r="BX1105">
        <v>16.009543568464732</v>
      </c>
      <c r="BY1105">
        <v>18.997299435827738</v>
      </c>
      <c r="BZ1105">
        <v>1104</v>
      </c>
    </row>
    <row r="1106" spans="1:78" x14ac:dyDescent="0.25">
      <c r="A1106">
        <v>1105</v>
      </c>
      <c r="B1106" t="s">
        <v>1175</v>
      </c>
      <c r="C1106">
        <v>85</v>
      </c>
      <c r="D1106">
        <v>63</v>
      </c>
      <c r="E1106">
        <v>74</v>
      </c>
      <c r="F1106">
        <v>82</v>
      </c>
      <c r="G1106">
        <v>34</v>
      </c>
      <c r="H1106">
        <v>74</v>
      </c>
      <c r="I1106">
        <v>82</v>
      </c>
      <c r="J1106">
        <v>102</v>
      </c>
      <c r="K1106">
        <v>75</v>
      </c>
      <c r="L1106">
        <v>83</v>
      </c>
      <c r="M1106">
        <v>17</v>
      </c>
      <c r="N1106">
        <v>32</v>
      </c>
      <c r="O1106">
        <v>43</v>
      </c>
      <c r="P1106">
        <v>25</v>
      </c>
      <c r="Q1106">
        <v>24</v>
      </c>
      <c r="R1106">
        <v>26</v>
      </c>
      <c r="S1106">
        <v>48</v>
      </c>
      <c r="T1106">
        <v>81</v>
      </c>
      <c r="U1106">
        <v>39</v>
      </c>
      <c r="V1106">
        <v>78</v>
      </c>
      <c r="W1106">
        <v>78</v>
      </c>
      <c r="X1106">
        <v>48</v>
      </c>
      <c r="Y1106">
        <v>27</v>
      </c>
      <c r="Z1106">
        <v>14</v>
      </c>
      <c r="AA1106">
        <v>3</v>
      </c>
      <c r="AB1106">
        <v>46</v>
      </c>
      <c r="AC1106">
        <v>26</v>
      </c>
      <c r="AD1106">
        <v>78</v>
      </c>
      <c r="AE1106">
        <v>80</v>
      </c>
      <c r="AF1106">
        <v>35</v>
      </c>
      <c r="AG1106">
        <v>41</v>
      </c>
      <c r="AH1106">
        <v>12</v>
      </c>
      <c r="AI1106">
        <v>137</v>
      </c>
      <c r="AJ1106">
        <v>11</v>
      </c>
      <c r="AK1106">
        <v>152</v>
      </c>
      <c r="AL1106">
        <v>1928</v>
      </c>
      <c r="AM1106">
        <v>1955</v>
      </c>
      <c r="AO1106">
        <v>16.348235294117647</v>
      </c>
      <c r="AP1106">
        <v>14.857142857142859</v>
      </c>
      <c r="AQ1106">
        <v>13.71891891891892</v>
      </c>
      <c r="AR1106">
        <v>13.609756097560975</v>
      </c>
      <c r="AS1106">
        <v>23.929411764705883</v>
      </c>
      <c r="AT1106">
        <v>14.643243243243244</v>
      </c>
      <c r="AU1106">
        <v>12.029268292682927</v>
      </c>
      <c r="AV1106">
        <v>7.658823529411765</v>
      </c>
      <c r="AW1106">
        <v>11.423999999999999</v>
      </c>
      <c r="AX1106">
        <v>13.966265060240964</v>
      </c>
      <c r="AY1106">
        <v>6.3529411764705879</v>
      </c>
      <c r="AZ1106">
        <v>14.85</v>
      </c>
      <c r="BA1106">
        <v>30.641860465116277</v>
      </c>
      <c r="BB1106">
        <v>28.224</v>
      </c>
      <c r="BC1106">
        <v>30.6</v>
      </c>
      <c r="BD1106">
        <v>34.753846153846155</v>
      </c>
      <c r="BE1106">
        <v>18.600000000000001</v>
      </c>
      <c r="BF1106">
        <v>17.511111111111113</v>
      </c>
      <c r="BG1106">
        <v>18.738461538461539</v>
      </c>
      <c r="BH1106">
        <v>10.707692307692309</v>
      </c>
      <c r="BI1106">
        <v>8.7230769230769223</v>
      </c>
      <c r="BJ1106">
        <v>13.575000000000001</v>
      </c>
      <c r="BK1106">
        <v>30.666666666666668</v>
      </c>
      <c r="BL1106">
        <v>31.628571428571433</v>
      </c>
      <c r="BM1106">
        <v>40.800000000000004</v>
      </c>
      <c r="BN1106">
        <v>21.991304347826087</v>
      </c>
      <c r="BO1106">
        <v>23.953846153846154</v>
      </c>
      <c r="BP1106">
        <v>7.7076923076923078</v>
      </c>
      <c r="BQ1106">
        <v>16.425000000000001</v>
      </c>
      <c r="BR1106">
        <v>34.148571428571429</v>
      </c>
      <c r="BS1106">
        <v>32.312195121951227</v>
      </c>
      <c r="BT1106">
        <v>30.900000000000002</v>
      </c>
      <c r="BU1106">
        <v>9.3810218978102178</v>
      </c>
      <c r="BV1106">
        <v>15.054545454545455</v>
      </c>
      <c r="BW1106">
        <v>13.026315789473683</v>
      </c>
      <c r="BX1106">
        <v>16.009543568464732</v>
      </c>
      <c r="BY1106">
        <v>19.077865379162873</v>
      </c>
      <c r="BZ1106">
        <v>1105</v>
      </c>
    </row>
    <row r="1107" spans="1:78" x14ac:dyDescent="0.25">
      <c r="A1107">
        <v>1106</v>
      </c>
      <c r="B1107" t="s">
        <v>1176</v>
      </c>
      <c r="C1107">
        <v>85</v>
      </c>
      <c r="D1107">
        <v>61</v>
      </c>
      <c r="E1107">
        <v>73</v>
      </c>
      <c r="F1107">
        <v>83</v>
      </c>
      <c r="G1107">
        <v>34</v>
      </c>
      <c r="H1107">
        <v>74</v>
      </c>
      <c r="I1107">
        <v>77</v>
      </c>
      <c r="J1107">
        <v>103</v>
      </c>
      <c r="K1107">
        <v>77</v>
      </c>
      <c r="L1107">
        <v>94</v>
      </c>
      <c r="M1107">
        <v>17</v>
      </c>
      <c r="N1107">
        <v>32</v>
      </c>
      <c r="O1107">
        <v>41</v>
      </c>
      <c r="P1107">
        <v>25</v>
      </c>
      <c r="Q1107">
        <v>23</v>
      </c>
      <c r="R1107">
        <v>26</v>
      </c>
      <c r="S1107">
        <v>48</v>
      </c>
      <c r="T1107">
        <v>79</v>
      </c>
      <c r="U1107">
        <v>38</v>
      </c>
      <c r="V1107">
        <v>84</v>
      </c>
      <c r="W1107">
        <v>75</v>
      </c>
      <c r="X1107">
        <v>48</v>
      </c>
      <c r="Y1107">
        <v>27</v>
      </c>
      <c r="Z1107">
        <v>14</v>
      </c>
      <c r="AA1107">
        <v>3</v>
      </c>
      <c r="AB1107">
        <v>46</v>
      </c>
      <c r="AC1107">
        <v>26</v>
      </c>
      <c r="AD1107">
        <v>78</v>
      </c>
      <c r="AE1107">
        <v>81</v>
      </c>
      <c r="AF1107">
        <v>35</v>
      </c>
      <c r="AG1107">
        <v>42</v>
      </c>
      <c r="AH1107">
        <v>12</v>
      </c>
      <c r="AI1107">
        <v>136</v>
      </c>
      <c r="AJ1107">
        <v>10</v>
      </c>
      <c r="AK1107">
        <v>152</v>
      </c>
      <c r="AL1107">
        <v>1933</v>
      </c>
      <c r="AM1107">
        <v>1959</v>
      </c>
      <c r="AO1107">
        <v>16.348235294117647</v>
      </c>
      <c r="AP1107">
        <v>15.344262295081968</v>
      </c>
      <c r="AQ1107">
        <v>13.906849315068493</v>
      </c>
      <c r="AR1107">
        <v>13.445783132530121</v>
      </c>
      <c r="AS1107">
        <v>23.929411764705883</v>
      </c>
      <c r="AT1107">
        <v>14.643243243243244</v>
      </c>
      <c r="AU1107">
        <v>12.810389610389612</v>
      </c>
      <c r="AV1107">
        <v>7.5844660194174756</v>
      </c>
      <c r="AW1107">
        <v>11.127272727272727</v>
      </c>
      <c r="AX1107">
        <v>12.331914893617022</v>
      </c>
      <c r="AY1107">
        <v>6.3529411764705879</v>
      </c>
      <c r="AZ1107">
        <v>14.85</v>
      </c>
      <c r="BA1107">
        <v>32.136585365853662</v>
      </c>
      <c r="BB1107">
        <v>28.224</v>
      </c>
      <c r="BC1107">
        <v>31.930434782608696</v>
      </c>
      <c r="BD1107">
        <v>34.753846153846155</v>
      </c>
      <c r="BE1107">
        <v>18.600000000000001</v>
      </c>
      <c r="BF1107">
        <v>17.954430379746835</v>
      </c>
      <c r="BG1107">
        <v>19.231578947368423</v>
      </c>
      <c r="BH1107">
        <v>9.9428571428571431</v>
      </c>
      <c r="BI1107">
        <v>9.072000000000001</v>
      </c>
      <c r="BJ1107">
        <v>13.575000000000001</v>
      </c>
      <c r="BK1107">
        <v>30.666666666666668</v>
      </c>
      <c r="BL1107">
        <v>31.628571428571433</v>
      </c>
      <c r="BM1107">
        <v>40.800000000000004</v>
      </c>
      <c r="BN1107">
        <v>21.991304347826087</v>
      </c>
      <c r="BO1107">
        <v>23.953846153846154</v>
      </c>
      <c r="BP1107">
        <v>7.7076923076923078</v>
      </c>
      <c r="BQ1107">
        <v>16.222222222222221</v>
      </c>
      <c r="BR1107">
        <v>34.148571428571429</v>
      </c>
      <c r="BS1107">
        <v>31.542857142857148</v>
      </c>
      <c r="BT1107">
        <v>30.900000000000002</v>
      </c>
      <c r="BU1107">
        <v>9.4500000000000011</v>
      </c>
      <c r="BV1107">
        <v>16.559999999999999</v>
      </c>
      <c r="BW1107">
        <v>13.026315789473683</v>
      </c>
      <c r="BX1107">
        <v>15.968132436627005</v>
      </c>
      <c r="BY1107">
        <v>19.130154251111339</v>
      </c>
      <c r="BZ1107">
        <v>1106</v>
      </c>
    </row>
    <row r="1108" spans="1:78" x14ac:dyDescent="0.25">
      <c r="A1108">
        <v>1107</v>
      </c>
      <c r="B1108" t="s">
        <v>1177</v>
      </c>
      <c r="C1108">
        <v>82</v>
      </c>
      <c r="D1108">
        <v>63</v>
      </c>
      <c r="E1108">
        <v>74</v>
      </c>
      <c r="F1108">
        <v>83</v>
      </c>
      <c r="G1108">
        <v>33</v>
      </c>
      <c r="H1108">
        <v>79</v>
      </c>
      <c r="I1108">
        <v>76</v>
      </c>
      <c r="J1108">
        <v>103</v>
      </c>
      <c r="K1108">
        <v>77</v>
      </c>
      <c r="L1108">
        <v>93</v>
      </c>
      <c r="M1108">
        <v>17</v>
      </c>
      <c r="N1108">
        <v>32</v>
      </c>
      <c r="O1108">
        <v>41</v>
      </c>
      <c r="P1108">
        <v>25</v>
      </c>
      <c r="Q1108">
        <v>23</v>
      </c>
      <c r="R1108">
        <v>26</v>
      </c>
      <c r="S1108">
        <v>49</v>
      </c>
      <c r="T1108">
        <v>79</v>
      </c>
      <c r="U1108">
        <v>37</v>
      </c>
      <c r="V1108">
        <v>65</v>
      </c>
      <c r="W1108">
        <v>71</v>
      </c>
      <c r="X1108">
        <v>48</v>
      </c>
      <c r="Y1108">
        <v>27</v>
      </c>
      <c r="Z1108">
        <v>14</v>
      </c>
      <c r="AA1108">
        <v>3</v>
      </c>
      <c r="AB1108">
        <v>45</v>
      </c>
      <c r="AC1108">
        <v>25</v>
      </c>
      <c r="AD1108">
        <v>78</v>
      </c>
      <c r="AE1108">
        <v>81</v>
      </c>
      <c r="AF1108">
        <v>35</v>
      </c>
      <c r="AG1108">
        <v>45</v>
      </c>
      <c r="AH1108">
        <v>12</v>
      </c>
      <c r="AI1108">
        <v>136</v>
      </c>
      <c r="AJ1108">
        <v>10</v>
      </c>
      <c r="AK1108">
        <v>161</v>
      </c>
      <c r="AL1108">
        <v>1911</v>
      </c>
      <c r="AM1108">
        <v>1948</v>
      </c>
      <c r="AO1108">
        <v>16.946341463414633</v>
      </c>
      <c r="AP1108">
        <v>14.857142857142859</v>
      </c>
      <c r="AQ1108">
        <v>13.71891891891892</v>
      </c>
      <c r="AR1108">
        <v>13.445783132530121</v>
      </c>
      <c r="AS1108">
        <v>24.654545454545456</v>
      </c>
      <c r="AT1108">
        <v>13.716455696202532</v>
      </c>
      <c r="AU1108">
        <v>12.978947368421052</v>
      </c>
      <c r="AV1108">
        <v>7.5844660194174756</v>
      </c>
      <c r="AW1108">
        <v>11.127272727272727</v>
      </c>
      <c r="AX1108">
        <v>12.464516129032258</v>
      </c>
      <c r="AY1108">
        <v>6.3529411764705879</v>
      </c>
      <c r="AZ1108">
        <v>14.85</v>
      </c>
      <c r="BA1108">
        <v>32.136585365853662</v>
      </c>
      <c r="BB1108">
        <v>28.224</v>
      </c>
      <c r="BC1108">
        <v>31.930434782608696</v>
      </c>
      <c r="BD1108">
        <v>34.753846153846155</v>
      </c>
      <c r="BE1108">
        <v>18.220408163265308</v>
      </c>
      <c r="BF1108">
        <v>17.954430379746835</v>
      </c>
      <c r="BG1108">
        <v>19.751351351351353</v>
      </c>
      <c r="BH1108">
        <v>12.84923076923077</v>
      </c>
      <c r="BI1108">
        <v>9.5830985915492963</v>
      </c>
      <c r="BJ1108">
        <v>13.575000000000001</v>
      </c>
      <c r="BK1108">
        <v>30.666666666666668</v>
      </c>
      <c r="BL1108">
        <v>31.628571428571433</v>
      </c>
      <c r="BM1108">
        <v>40.800000000000004</v>
      </c>
      <c r="BN1108">
        <v>22.48</v>
      </c>
      <c r="BO1108">
        <v>24.911999999999999</v>
      </c>
      <c r="BP1108">
        <v>7.7076923076923078</v>
      </c>
      <c r="BQ1108">
        <v>16.222222222222221</v>
      </c>
      <c r="BR1108">
        <v>34.148571428571429</v>
      </c>
      <c r="BS1108">
        <v>29.439999999999998</v>
      </c>
      <c r="BT1108">
        <v>30.900000000000002</v>
      </c>
      <c r="BU1108">
        <v>9.4500000000000011</v>
      </c>
      <c r="BV1108">
        <v>16.559999999999999</v>
      </c>
      <c r="BW1108">
        <v>12.298136645962733</v>
      </c>
      <c r="BX1108">
        <v>16.151962323390897</v>
      </c>
      <c r="BY1108">
        <v>19.122690595324308</v>
      </c>
      <c r="BZ1108">
        <v>1107</v>
      </c>
    </row>
    <row r="1109" spans="1:78" x14ac:dyDescent="0.25">
      <c r="A1109">
        <v>1108</v>
      </c>
      <c r="B1109" t="s">
        <v>1178</v>
      </c>
      <c r="C1109">
        <v>82</v>
      </c>
      <c r="D1109">
        <v>61</v>
      </c>
      <c r="E1109">
        <v>73</v>
      </c>
      <c r="F1109">
        <v>83</v>
      </c>
      <c r="G1109">
        <v>34</v>
      </c>
      <c r="H1109">
        <v>70</v>
      </c>
      <c r="I1109">
        <v>80</v>
      </c>
      <c r="J1109">
        <v>102</v>
      </c>
      <c r="K1109">
        <v>76</v>
      </c>
      <c r="L1109">
        <v>91</v>
      </c>
      <c r="M1109">
        <v>17</v>
      </c>
      <c r="N1109">
        <v>32</v>
      </c>
      <c r="O1109">
        <v>41</v>
      </c>
      <c r="P1109">
        <v>25</v>
      </c>
      <c r="Q1109">
        <v>23</v>
      </c>
      <c r="R1109">
        <v>26</v>
      </c>
      <c r="S1109">
        <v>48</v>
      </c>
      <c r="T1109">
        <v>80</v>
      </c>
      <c r="U1109">
        <v>39</v>
      </c>
      <c r="V1109">
        <v>68</v>
      </c>
      <c r="W1109">
        <v>71</v>
      </c>
      <c r="X1109">
        <v>48</v>
      </c>
      <c r="Y1109">
        <v>27</v>
      </c>
      <c r="Z1109">
        <v>14</v>
      </c>
      <c r="AA1109">
        <v>3</v>
      </c>
      <c r="AB1109">
        <v>45</v>
      </c>
      <c r="AC1109">
        <v>25</v>
      </c>
      <c r="AD1109">
        <v>78</v>
      </c>
      <c r="AE1109">
        <v>79</v>
      </c>
      <c r="AF1109">
        <v>35</v>
      </c>
      <c r="AG1109">
        <v>44</v>
      </c>
      <c r="AH1109">
        <v>12</v>
      </c>
      <c r="AI1109">
        <v>133</v>
      </c>
      <c r="AJ1109">
        <v>8</v>
      </c>
      <c r="AK1109">
        <v>162</v>
      </c>
      <c r="AL1109">
        <v>1877</v>
      </c>
      <c r="AM1109">
        <v>1935</v>
      </c>
      <c r="AO1109">
        <v>16.946341463414633</v>
      </c>
      <c r="AP1109">
        <v>15.344262295081968</v>
      </c>
      <c r="AQ1109">
        <v>13.906849315068493</v>
      </c>
      <c r="AR1109">
        <v>13.445783132530121</v>
      </c>
      <c r="AS1109">
        <v>23.929411764705883</v>
      </c>
      <c r="AT1109">
        <v>15.48</v>
      </c>
      <c r="AU1109">
        <v>12.33</v>
      </c>
      <c r="AV1109">
        <v>7.658823529411765</v>
      </c>
      <c r="AW1109">
        <v>11.273684210526318</v>
      </c>
      <c r="AX1109">
        <v>12.738461538461538</v>
      </c>
      <c r="AY1109">
        <v>6.3529411764705879</v>
      </c>
      <c r="AZ1109">
        <v>14.85</v>
      </c>
      <c r="BA1109">
        <v>32.136585365853662</v>
      </c>
      <c r="BB1109">
        <v>28.224</v>
      </c>
      <c r="BC1109">
        <v>31.930434782608696</v>
      </c>
      <c r="BD1109">
        <v>34.753846153846155</v>
      </c>
      <c r="BE1109">
        <v>18.600000000000001</v>
      </c>
      <c r="BF1109">
        <v>17.73</v>
      </c>
      <c r="BG1109">
        <v>18.738461538461539</v>
      </c>
      <c r="BH1109">
        <v>12.28235294117647</v>
      </c>
      <c r="BI1109">
        <v>9.5830985915492963</v>
      </c>
      <c r="BJ1109">
        <v>13.575000000000001</v>
      </c>
      <c r="BK1109">
        <v>30.666666666666668</v>
      </c>
      <c r="BL1109">
        <v>31.628571428571433</v>
      </c>
      <c r="BM1109">
        <v>40.800000000000004</v>
      </c>
      <c r="BN1109">
        <v>22.48</v>
      </c>
      <c r="BO1109">
        <v>24.911999999999999</v>
      </c>
      <c r="BP1109">
        <v>7.7076923076923078</v>
      </c>
      <c r="BQ1109">
        <v>16.632911392405063</v>
      </c>
      <c r="BR1109">
        <v>34.148571428571429</v>
      </c>
      <c r="BS1109">
        <v>30.109090909090909</v>
      </c>
      <c r="BT1109">
        <v>30.900000000000002</v>
      </c>
      <c r="BU1109">
        <v>9.6631578947368428</v>
      </c>
      <c r="BV1109">
        <v>20.7</v>
      </c>
      <c r="BW1109">
        <v>12.222222222222223</v>
      </c>
      <c r="BX1109">
        <v>16.444539158231219</v>
      </c>
      <c r="BY1109">
        <v>19.215700480731382</v>
      </c>
      <c r="BZ1109">
        <v>1108</v>
      </c>
    </row>
    <row r="1110" spans="1:78" x14ac:dyDescent="0.25">
      <c r="A1110">
        <v>1109</v>
      </c>
      <c r="B1110" t="s">
        <v>1179</v>
      </c>
      <c r="C1110">
        <v>81</v>
      </c>
      <c r="D1110">
        <v>62</v>
      </c>
      <c r="E1110">
        <v>72</v>
      </c>
      <c r="F1110">
        <v>82</v>
      </c>
      <c r="G1110">
        <v>34</v>
      </c>
      <c r="H1110">
        <v>69</v>
      </c>
      <c r="I1110">
        <v>70</v>
      </c>
      <c r="J1110">
        <v>77</v>
      </c>
      <c r="K1110">
        <v>75</v>
      </c>
      <c r="L1110">
        <v>90</v>
      </c>
      <c r="M1110">
        <v>17</v>
      </c>
      <c r="N1110">
        <v>32</v>
      </c>
      <c r="O1110">
        <v>41</v>
      </c>
      <c r="P1110">
        <v>25</v>
      </c>
      <c r="Q1110">
        <v>23</v>
      </c>
      <c r="R1110">
        <v>26</v>
      </c>
      <c r="S1110">
        <v>56</v>
      </c>
      <c r="T1110">
        <v>80</v>
      </c>
      <c r="U1110">
        <v>38</v>
      </c>
      <c r="V1110">
        <v>57</v>
      </c>
      <c r="W1110">
        <v>71</v>
      </c>
      <c r="X1110">
        <v>39</v>
      </c>
      <c r="Y1110">
        <v>27</v>
      </c>
      <c r="Z1110">
        <v>14</v>
      </c>
      <c r="AA1110">
        <v>3</v>
      </c>
      <c r="AB1110">
        <v>45</v>
      </c>
      <c r="AC1110">
        <v>25</v>
      </c>
      <c r="AD1110">
        <v>78</v>
      </c>
      <c r="AE1110">
        <v>79</v>
      </c>
      <c r="AF1110">
        <v>35</v>
      </c>
      <c r="AG1110">
        <v>44</v>
      </c>
      <c r="AH1110">
        <v>12</v>
      </c>
      <c r="AI1110">
        <v>133</v>
      </c>
      <c r="AJ1110">
        <v>8</v>
      </c>
      <c r="AK1110">
        <v>162</v>
      </c>
      <c r="AL1110">
        <v>1918</v>
      </c>
      <c r="AM1110">
        <v>1882</v>
      </c>
      <c r="AO1110">
        <v>17.155555555555555</v>
      </c>
      <c r="AP1110">
        <v>15.096774193548386</v>
      </c>
      <c r="AQ1110">
        <v>14.1</v>
      </c>
      <c r="AR1110">
        <v>13.609756097560975</v>
      </c>
      <c r="AS1110">
        <v>23.929411764705883</v>
      </c>
      <c r="AT1110">
        <v>15.704347826086956</v>
      </c>
      <c r="AU1110">
        <v>14.091428571428571</v>
      </c>
      <c r="AV1110">
        <v>10.145454545454546</v>
      </c>
      <c r="AW1110">
        <v>11.423999999999999</v>
      </c>
      <c r="AX1110">
        <v>12.88</v>
      </c>
      <c r="AY1110">
        <v>6.3529411764705879</v>
      </c>
      <c r="AZ1110">
        <v>14.85</v>
      </c>
      <c r="BA1110">
        <v>32.136585365853662</v>
      </c>
      <c r="BB1110">
        <v>28.224</v>
      </c>
      <c r="BC1110">
        <v>31.930434782608696</v>
      </c>
      <c r="BD1110">
        <v>34.753846153846155</v>
      </c>
      <c r="BE1110">
        <v>15.942857142857145</v>
      </c>
      <c r="BF1110">
        <v>17.73</v>
      </c>
      <c r="BG1110">
        <v>19.231578947368423</v>
      </c>
      <c r="BH1110">
        <v>14.65263157894737</v>
      </c>
      <c r="BI1110">
        <v>9.5830985915492963</v>
      </c>
      <c r="BJ1110">
        <v>16.707692307692309</v>
      </c>
      <c r="BK1110">
        <v>30.666666666666668</v>
      </c>
      <c r="BL1110">
        <v>31.628571428571433</v>
      </c>
      <c r="BM1110">
        <v>40.800000000000004</v>
      </c>
      <c r="BN1110">
        <v>22.48</v>
      </c>
      <c r="BO1110">
        <v>24.911999999999999</v>
      </c>
      <c r="BP1110">
        <v>7.7076923076923078</v>
      </c>
      <c r="BQ1110">
        <v>16.632911392405063</v>
      </c>
      <c r="BR1110">
        <v>34.148571428571429</v>
      </c>
      <c r="BS1110">
        <v>30.109090909090909</v>
      </c>
      <c r="BT1110">
        <v>30.900000000000002</v>
      </c>
      <c r="BU1110">
        <v>9.6631578947368428</v>
      </c>
      <c r="BV1110">
        <v>20.7</v>
      </c>
      <c r="BW1110">
        <v>12.222222222222223</v>
      </c>
      <c r="BX1110">
        <v>16.09301355578728</v>
      </c>
      <c r="BY1110">
        <v>19.431570879586612</v>
      </c>
      <c r="BZ1110">
        <v>1109</v>
      </c>
    </row>
    <row r="1111" spans="1:78" x14ac:dyDescent="0.25">
      <c r="A1111">
        <v>1110</v>
      </c>
      <c r="B1111" t="s">
        <v>1180</v>
      </c>
      <c r="C1111">
        <v>82</v>
      </c>
      <c r="D1111">
        <v>63</v>
      </c>
      <c r="E1111">
        <v>75</v>
      </c>
      <c r="F1111">
        <v>85</v>
      </c>
      <c r="G1111">
        <v>35</v>
      </c>
      <c r="H1111">
        <v>69</v>
      </c>
      <c r="I1111">
        <v>77</v>
      </c>
      <c r="J1111">
        <v>77</v>
      </c>
      <c r="K1111">
        <v>76</v>
      </c>
      <c r="L1111">
        <v>88</v>
      </c>
      <c r="M1111">
        <v>17</v>
      </c>
      <c r="N1111">
        <v>31</v>
      </c>
      <c r="O1111">
        <v>41</v>
      </c>
      <c r="P1111">
        <v>25</v>
      </c>
      <c r="Q1111">
        <v>23</v>
      </c>
      <c r="R1111">
        <v>26</v>
      </c>
      <c r="S1111">
        <v>74</v>
      </c>
      <c r="T1111">
        <v>79</v>
      </c>
      <c r="U1111">
        <v>38</v>
      </c>
      <c r="V1111">
        <v>61</v>
      </c>
      <c r="W1111">
        <v>61</v>
      </c>
      <c r="X1111">
        <v>40</v>
      </c>
      <c r="Y1111">
        <v>27</v>
      </c>
      <c r="Z1111">
        <v>14</v>
      </c>
      <c r="AA1111">
        <v>3</v>
      </c>
      <c r="AB1111">
        <v>47</v>
      </c>
      <c r="AC1111">
        <v>25</v>
      </c>
      <c r="AD1111">
        <v>78</v>
      </c>
      <c r="AE1111">
        <v>79</v>
      </c>
      <c r="AF1111">
        <v>35</v>
      </c>
      <c r="AG1111">
        <v>44</v>
      </c>
      <c r="AH1111">
        <v>12</v>
      </c>
      <c r="AI1111">
        <v>135</v>
      </c>
      <c r="AJ1111">
        <v>8</v>
      </c>
      <c r="AK1111">
        <v>163</v>
      </c>
      <c r="AL1111">
        <v>1913</v>
      </c>
      <c r="AM1111">
        <v>1913</v>
      </c>
      <c r="AO1111">
        <v>16.946341463414633</v>
      </c>
      <c r="AP1111">
        <v>14.857142857142859</v>
      </c>
      <c r="AQ1111">
        <v>13.536</v>
      </c>
      <c r="AR1111">
        <v>13.129411764705882</v>
      </c>
      <c r="AS1111">
        <v>23.245714285714286</v>
      </c>
      <c r="AT1111">
        <v>15.704347826086956</v>
      </c>
      <c r="AU1111">
        <v>12.810389610389612</v>
      </c>
      <c r="AV1111">
        <v>10.145454545454546</v>
      </c>
      <c r="AW1111">
        <v>11.273684210526318</v>
      </c>
      <c r="AX1111">
        <v>13.172727272727274</v>
      </c>
      <c r="AY1111">
        <v>6.3529411764705879</v>
      </c>
      <c r="AZ1111">
        <v>15.329032258064515</v>
      </c>
      <c r="BA1111">
        <v>32.136585365853662</v>
      </c>
      <c r="BB1111">
        <v>28.224</v>
      </c>
      <c r="BC1111">
        <v>31.930434782608696</v>
      </c>
      <c r="BD1111">
        <v>34.753846153846155</v>
      </c>
      <c r="BE1111">
        <v>12.064864864864864</v>
      </c>
      <c r="BF1111">
        <v>17.954430379746835</v>
      </c>
      <c r="BG1111">
        <v>19.231578947368423</v>
      </c>
      <c r="BH1111">
        <v>13.691803278688525</v>
      </c>
      <c r="BI1111">
        <v>11.154098360655738</v>
      </c>
      <c r="BJ1111">
        <v>16.290000000000003</v>
      </c>
      <c r="BK1111">
        <v>30.666666666666668</v>
      </c>
      <c r="BL1111">
        <v>31.628571428571433</v>
      </c>
      <c r="BM1111">
        <v>40.800000000000004</v>
      </c>
      <c r="BN1111">
        <v>21.52340425531915</v>
      </c>
      <c r="BO1111">
        <v>24.911999999999999</v>
      </c>
      <c r="BP1111">
        <v>7.7076923076923078</v>
      </c>
      <c r="BQ1111">
        <v>16.632911392405063</v>
      </c>
      <c r="BR1111">
        <v>34.148571428571429</v>
      </c>
      <c r="BS1111">
        <v>30.109090909090909</v>
      </c>
      <c r="BT1111">
        <v>30.900000000000002</v>
      </c>
      <c r="BU1111">
        <v>9.52</v>
      </c>
      <c r="BV1111">
        <v>20.7</v>
      </c>
      <c r="BW1111">
        <v>12.147239263803682</v>
      </c>
      <c r="BX1111">
        <v>16.135075797177208</v>
      </c>
      <c r="BY1111">
        <v>19.190040207097066</v>
      </c>
      <c r="BZ1111">
        <v>1110</v>
      </c>
    </row>
    <row r="1112" spans="1:78" x14ac:dyDescent="0.25">
      <c r="A1112">
        <v>1111</v>
      </c>
      <c r="B1112" t="s">
        <v>1181</v>
      </c>
      <c r="C1112">
        <v>82</v>
      </c>
      <c r="D1112">
        <v>62</v>
      </c>
      <c r="E1112">
        <v>72</v>
      </c>
      <c r="F1112">
        <v>87</v>
      </c>
      <c r="G1112">
        <v>33</v>
      </c>
      <c r="H1112">
        <v>82</v>
      </c>
      <c r="I1112">
        <v>77</v>
      </c>
      <c r="J1112">
        <v>77</v>
      </c>
      <c r="K1112">
        <v>76</v>
      </c>
      <c r="L1112">
        <v>88</v>
      </c>
      <c r="M1112">
        <v>17</v>
      </c>
      <c r="N1112">
        <v>32</v>
      </c>
      <c r="O1112">
        <v>41</v>
      </c>
      <c r="P1112">
        <v>25</v>
      </c>
      <c r="Q1112">
        <v>24</v>
      </c>
      <c r="R1112">
        <v>25</v>
      </c>
      <c r="S1112">
        <v>74</v>
      </c>
      <c r="T1112">
        <v>79</v>
      </c>
      <c r="U1112">
        <v>38</v>
      </c>
      <c r="V1112">
        <v>61</v>
      </c>
      <c r="W1112">
        <v>61</v>
      </c>
      <c r="X1112">
        <v>39</v>
      </c>
      <c r="Y1112">
        <v>27</v>
      </c>
      <c r="Z1112">
        <v>14</v>
      </c>
      <c r="AA1112">
        <v>3</v>
      </c>
      <c r="AB1112">
        <v>47</v>
      </c>
      <c r="AC1112">
        <v>25</v>
      </c>
      <c r="AD1112">
        <v>78</v>
      </c>
      <c r="AE1112">
        <v>78</v>
      </c>
      <c r="AF1112">
        <v>35</v>
      </c>
      <c r="AG1112">
        <v>41</v>
      </c>
      <c r="AH1112">
        <v>12</v>
      </c>
      <c r="AI1112">
        <v>133</v>
      </c>
      <c r="AJ1112">
        <v>8</v>
      </c>
      <c r="AK1112">
        <v>146</v>
      </c>
      <c r="AL1112">
        <v>1910</v>
      </c>
      <c r="AM1112">
        <v>1899</v>
      </c>
      <c r="AO1112">
        <v>16.946341463414633</v>
      </c>
      <c r="AP1112">
        <v>15.096774193548386</v>
      </c>
      <c r="AQ1112">
        <v>14.1</v>
      </c>
      <c r="AR1112">
        <v>12.827586206896552</v>
      </c>
      <c r="AS1112">
        <v>24.654545454545456</v>
      </c>
      <c r="AT1112">
        <v>13.214634146341464</v>
      </c>
      <c r="AU1112">
        <v>12.810389610389612</v>
      </c>
      <c r="AV1112">
        <v>10.145454545454546</v>
      </c>
      <c r="AW1112">
        <v>11.273684210526318</v>
      </c>
      <c r="AX1112">
        <v>13.172727272727274</v>
      </c>
      <c r="AY1112">
        <v>6.3529411764705879</v>
      </c>
      <c r="AZ1112">
        <v>14.85</v>
      </c>
      <c r="BA1112">
        <v>32.136585365853662</v>
      </c>
      <c r="BB1112">
        <v>28.224</v>
      </c>
      <c r="BC1112">
        <v>30.6</v>
      </c>
      <c r="BD1112">
        <v>36.143999999999998</v>
      </c>
      <c r="BE1112">
        <v>12.064864864864864</v>
      </c>
      <c r="BF1112">
        <v>17.954430379746835</v>
      </c>
      <c r="BG1112">
        <v>19.231578947368423</v>
      </c>
      <c r="BH1112">
        <v>13.691803278688525</v>
      </c>
      <c r="BI1112">
        <v>11.154098360655738</v>
      </c>
      <c r="BJ1112">
        <v>16.707692307692309</v>
      </c>
      <c r="BK1112">
        <v>30.666666666666668</v>
      </c>
      <c r="BL1112">
        <v>31.628571428571433</v>
      </c>
      <c r="BM1112">
        <v>40.800000000000004</v>
      </c>
      <c r="BN1112">
        <v>21.52340425531915</v>
      </c>
      <c r="BO1112">
        <v>24.911999999999999</v>
      </c>
      <c r="BP1112">
        <v>7.7076923076923078</v>
      </c>
      <c r="BQ1112">
        <v>16.846153846153847</v>
      </c>
      <c r="BR1112">
        <v>34.148571428571429</v>
      </c>
      <c r="BS1112">
        <v>32.312195121951227</v>
      </c>
      <c r="BT1112">
        <v>30.900000000000002</v>
      </c>
      <c r="BU1112">
        <v>9.6631578947368428</v>
      </c>
      <c r="BV1112">
        <v>20.7</v>
      </c>
      <c r="BW1112">
        <v>13.561643835616438</v>
      </c>
      <c r="BX1112">
        <v>16.160418848167538</v>
      </c>
      <c r="BY1112">
        <v>19.365486200720369</v>
      </c>
      <c r="BZ1112">
        <v>1111</v>
      </c>
    </row>
    <row r="1113" spans="1:78" x14ac:dyDescent="0.25">
      <c r="A1113">
        <v>1112</v>
      </c>
      <c r="B1113" t="s">
        <v>1182</v>
      </c>
      <c r="C1113">
        <v>82</v>
      </c>
      <c r="D1113">
        <v>62</v>
      </c>
      <c r="E1113">
        <v>72</v>
      </c>
      <c r="F1113">
        <v>88</v>
      </c>
      <c r="G1113">
        <v>34</v>
      </c>
      <c r="H1113">
        <v>83</v>
      </c>
      <c r="I1113">
        <v>75</v>
      </c>
      <c r="J1113">
        <v>82</v>
      </c>
      <c r="K1113">
        <v>77</v>
      </c>
      <c r="L1113">
        <v>89</v>
      </c>
      <c r="M1113">
        <v>16</v>
      </c>
      <c r="N1113">
        <v>31</v>
      </c>
      <c r="O1113">
        <v>41</v>
      </c>
      <c r="P1113">
        <v>25</v>
      </c>
      <c r="Q1113">
        <v>24</v>
      </c>
      <c r="R1113">
        <v>25</v>
      </c>
      <c r="S1113">
        <v>73</v>
      </c>
      <c r="T1113">
        <v>81</v>
      </c>
      <c r="U1113">
        <v>38</v>
      </c>
      <c r="V1113">
        <v>56</v>
      </c>
      <c r="W1113">
        <v>60</v>
      </c>
      <c r="X1113">
        <v>40</v>
      </c>
      <c r="Y1113">
        <v>27</v>
      </c>
      <c r="Z1113">
        <v>14</v>
      </c>
      <c r="AA1113">
        <v>3</v>
      </c>
      <c r="AB1113">
        <v>47</v>
      </c>
      <c r="AC1113">
        <v>25</v>
      </c>
      <c r="AD1113">
        <v>78</v>
      </c>
      <c r="AE1113">
        <v>79</v>
      </c>
      <c r="AF1113">
        <v>35</v>
      </c>
      <c r="AG1113">
        <v>41</v>
      </c>
      <c r="AH1113">
        <v>11</v>
      </c>
      <c r="AI1113">
        <v>133</v>
      </c>
      <c r="AJ1113">
        <v>8</v>
      </c>
      <c r="AK1113">
        <v>146</v>
      </c>
      <c r="AL1113">
        <v>1914</v>
      </c>
      <c r="AM1113">
        <v>1901</v>
      </c>
      <c r="AO1113">
        <v>16.946341463414633</v>
      </c>
      <c r="AP1113">
        <v>15.096774193548386</v>
      </c>
      <c r="AQ1113">
        <v>14.1</v>
      </c>
      <c r="AR1113">
        <v>12.681818181818183</v>
      </c>
      <c r="AS1113">
        <v>23.929411764705883</v>
      </c>
      <c r="AT1113">
        <v>13.055421686746987</v>
      </c>
      <c r="AU1113">
        <v>13.152000000000001</v>
      </c>
      <c r="AV1113">
        <v>9.5268292682926834</v>
      </c>
      <c r="AW1113">
        <v>11.127272727272727</v>
      </c>
      <c r="AX1113">
        <v>13.024719101123596</v>
      </c>
      <c r="AY1113">
        <v>6.75</v>
      </c>
      <c r="AZ1113">
        <v>15.329032258064515</v>
      </c>
      <c r="BA1113">
        <v>32.136585365853662</v>
      </c>
      <c r="BB1113">
        <v>28.224</v>
      </c>
      <c r="BC1113">
        <v>30.6</v>
      </c>
      <c r="BD1113">
        <v>36.143999999999998</v>
      </c>
      <c r="BE1113">
        <v>12.230136986301369</v>
      </c>
      <c r="BF1113">
        <v>17.511111111111113</v>
      </c>
      <c r="BG1113">
        <v>19.231578947368423</v>
      </c>
      <c r="BH1113">
        <v>14.914285714285716</v>
      </c>
      <c r="BI1113">
        <v>11.34</v>
      </c>
      <c r="BJ1113">
        <v>16.290000000000003</v>
      </c>
      <c r="BK1113">
        <v>30.666666666666668</v>
      </c>
      <c r="BL1113">
        <v>31.628571428571433</v>
      </c>
      <c r="BM1113">
        <v>40.800000000000004</v>
      </c>
      <c r="BN1113">
        <v>21.52340425531915</v>
      </c>
      <c r="BO1113">
        <v>24.911999999999999</v>
      </c>
      <c r="BP1113">
        <v>7.7076923076923078</v>
      </c>
      <c r="BQ1113">
        <v>16.632911392405063</v>
      </c>
      <c r="BR1113">
        <v>34.148571428571429</v>
      </c>
      <c r="BS1113">
        <v>32.312195121951227</v>
      </c>
      <c r="BT1113">
        <v>33.709090909090911</v>
      </c>
      <c r="BU1113">
        <v>9.6631578947368428</v>
      </c>
      <c r="BV1113">
        <v>20.7</v>
      </c>
      <c r="BW1113">
        <v>13.561643835616438</v>
      </c>
      <c r="BX1113">
        <v>16.126645768025078</v>
      </c>
      <c r="BY1113">
        <v>19.36734989999573</v>
      </c>
      <c r="BZ1113">
        <v>1112</v>
      </c>
    </row>
    <row r="1114" spans="1:78" x14ac:dyDescent="0.25">
      <c r="A1114">
        <v>1113</v>
      </c>
      <c r="B1114" t="s">
        <v>1183</v>
      </c>
      <c r="C1114">
        <v>82</v>
      </c>
      <c r="D1114">
        <v>63</v>
      </c>
      <c r="E1114">
        <v>78</v>
      </c>
      <c r="F1114">
        <v>86</v>
      </c>
      <c r="G1114">
        <v>35</v>
      </c>
      <c r="H1114">
        <v>82</v>
      </c>
      <c r="I1114">
        <v>74</v>
      </c>
      <c r="J1114">
        <v>84</v>
      </c>
      <c r="K1114">
        <v>79</v>
      </c>
      <c r="L1114">
        <v>83</v>
      </c>
      <c r="M1114">
        <v>16</v>
      </c>
      <c r="N1114">
        <v>32</v>
      </c>
      <c r="O1114">
        <v>42</v>
      </c>
      <c r="P1114">
        <v>24</v>
      </c>
      <c r="Q1114">
        <v>24</v>
      </c>
      <c r="R1114">
        <v>25</v>
      </c>
      <c r="S1114">
        <v>74</v>
      </c>
      <c r="T1114">
        <v>81</v>
      </c>
      <c r="U1114">
        <v>38</v>
      </c>
      <c r="V1114">
        <v>57</v>
      </c>
      <c r="W1114">
        <v>62</v>
      </c>
      <c r="X1114">
        <v>40</v>
      </c>
      <c r="Y1114">
        <v>27</v>
      </c>
      <c r="Z1114">
        <v>14</v>
      </c>
      <c r="AA1114">
        <v>3</v>
      </c>
      <c r="AB1114">
        <v>47</v>
      </c>
      <c r="AC1114">
        <v>25</v>
      </c>
      <c r="AD1114">
        <v>78</v>
      </c>
      <c r="AE1114">
        <v>75</v>
      </c>
      <c r="AF1114">
        <v>35</v>
      </c>
      <c r="AG1114">
        <v>41</v>
      </c>
      <c r="AH1114">
        <v>12</v>
      </c>
      <c r="AI1114">
        <v>132</v>
      </c>
      <c r="AJ1114">
        <v>8</v>
      </c>
      <c r="AK1114">
        <v>149</v>
      </c>
      <c r="AL1114">
        <v>1922</v>
      </c>
      <c r="AM1114">
        <v>1907</v>
      </c>
      <c r="AO1114">
        <v>16.946341463414633</v>
      </c>
      <c r="AP1114">
        <v>14.857142857142859</v>
      </c>
      <c r="AQ1114">
        <v>13.015384615384615</v>
      </c>
      <c r="AR1114">
        <v>12.976744186046513</v>
      </c>
      <c r="AS1114">
        <v>23.245714285714286</v>
      </c>
      <c r="AT1114">
        <v>13.214634146341464</v>
      </c>
      <c r="AU1114">
        <v>13.329729729729729</v>
      </c>
      <c r="AV1114">
        <v>9.3000000000000007</v>
      </c>
      <c r="AW1114">
        <v>10.845569620253166</v>
      </c>
      <c r="AX1114">
        <v>13.966265060240964</v>
      </c>
      <c r="AY1114">
        <v>6.75</v>
      </c>
      <c r="AZ1114">
        <v>14.85</v>
      </c>
      <c r="BA1114">
        <v>31.37142857142857</v>
      </c>
      <c r="BB1114">
        <v>29.4</v>
      </c>
      <c r="BC1114">
        <v>30.6</v>
      </c>
      <c r="BD1114">
        <v>36.143999999999998</v>
      </c>
      <c r="BE1114">
        <v>12.064864864864864</v>
      </c>
      <c r="BF1114">
        <v>17.511111111111113</v>
      </c>
      <c r="BG1114">
        <v>19.231578947368423</v>
      </c>
      <c r="BH1114">
        <v>14.65263157894737</v>
      </c>
      <c r="BI1114">
        <v>10.974193548387097</v>
      </c>
      <c r="BJ1114">
        <v>16.290000000000003</v>
      </c>
      <c r="BK1114">
        <v>30.666666666666668</v>
      </c>
      <c r="BL1114">
        <v>31.628571428571433</v>
      </c>
      <c r="BM1114">
        <v>40.800000000000004</v>
      </c>
      <c r="BN1114">
        <v>21.52340425531915</v>
      </c>
      <c r="BO1114">
        <v>24.911999999999999</v>
      </c>
      <c r="BP1114">
        <v>7.7076923076923078</v>
      </c>
      <c r="BQ1114">
        <v>17.52</v>
      </c>
      <c r="BR1114">
        <v>34.148571428571429</v>
      </c>
      <c r="BS1114">
        <v>32.312195121951227</v>
      </c>
      <c r="BT1114">
        <v>30.900000000000002</v>
      </c>
      <c r="BU1114">
        <v>9.7363636363636363</v>
      </c>
      <c r="BV1114">
        <v>20.7</v>
      </c>
      <c r="BW1114">
        <v>13.288590604026846</v>
      </c>
      <c r="BX1114">
        <v>16.059521331945888</v>
      </c>
      <c r="BY1114">
        <v>19.306593075921761</v>
      </c>
      <c r="BZ1114">
        <v>1113</v>
      </c>
    </row>
    <row r="1115" spans="1:78" x14ac:dyDescent="0.25">
      <c r="A1115">
        <v>1114</v>
      </c>
      <c r="B1115" t="s">
        <v>1184</v>
      </c>
      <c r="C1115">
        <v>82</v>
      </c>
      <c r="D1115">
        <v>62</v>
      </c>
      <c r="E1115">
        <v>84</v>
      </c>
      <c r="F1115">
        <v>88</v>
      </c>
      <c r="G1115">
        <v>34</v>
      </c>
      <c r="H1115">
        <v>83</v>
      </c>
      <c r="I1115">
        <v>74</v>
      </c>
      <c r="J1115">
        <v>84</v>
      </c>
      <c r="K1115">
        <v>79</v>
      </c>
      <c r="L1115">
        <v>82</v>
      </c>
      <c r="M1115">
        <v>16</v>
      </c>
      <c r="N1115">
        <v>32</v>
      </c>
      <c r="O1115">
        <v>41</v>
      </c>
      <c r="P1115">
        <v>24</v>
      </c>
      <c r="Q1115">
        <v>24</v>
      </c>
      <c r="R1115">
        <v>25</v>
      </c>
      <c r="S1115">
        <v>74</v>
      </c>
      <c r="T1115">
        <v>84</v>
      </c>
      <c r="U1115">
        <v>40</v>
      </c>
      <c r="V1115">
        <v>80</v>
      </c>
      <c r="W1115">
        <v>71</v>
      </c>
      <c r="X1115">
        <v>40</v>
      </c>
      <c r="Y1115">
        <v>27</v>
      </c>
      <c r="Z1115">
        <v>14</v>
      </c>
      <c r="AA1115">
        <v>3</v>
      </c>
      <c r="AB1115">
        <v>46</v>
      </c>
      <c r="AC1115">
        <v>26</v>
      </c>
      <c r="AD1115">
        <v>78</v>
      </c>
      <c r="AE1115">
        <v>75</v>
      </c>
      <c r="AF1115">
        <v>36</v>
      </c>
      <c r="AG1115">
        <v>41</v>
      </c>
      <c r="AH1115">
        <v>11</v>
      </c>
      <c r="AI1115">
        <v>131</v>
      </c>
      <c r="AJ1115">
        <v>8</v>
      </c>
      <c r="AK1115">
        <v>147</v>
      </c>
      <c r="AL1115">
        <v>1922</v>
      </c>
      <c r="AM1115">
        <v>1946</v>
      </c>
      <c r="AO1115">
        <v>16.946341463414633</v>
      </c>
      <c r="AP1115">
        <v>15.096774193548386</v>
      </c>
      <c r="AQ1115">
        <v>12.085714285714285</v>
      </c>
      <c r="AR1115">
        <v>12.681818181818183</v>
      </c>
      <c r="AS1115">
        <v>23.929411764705883</v>
      </c>
      <c r="AT1115">
        <v>13.055421686746987</v>
      </c>
      <c r="AU1115">
        <v>13.329729729729729</v>
      </c>
      <c r="AV1115">
        <v>9.3000000000000007</v>
      </c>
      <c r="AW1115">
        <v>10.845569620253166</v>
      </c>
      <c r="AX1115">
        <v>14.136585365853659</v>
      </c>
      <c r="AY1115">
        <v>6.75</v>
      </c>
      <c r="AZ1115">
        <v>14.85</v>
      </c>
      <c r="BA1115">
        <v>32.136585365853662</v>
      </c>
      <c r="BB1115">
        <v>29.4</v>
      </c>
      <c r="BC1115">
        <v>30.6</v>
      </c>
      <c r="BD1115">
        <v>36.143999999999998</v>
      </c>
      <c r="BE1115">
        <v>12.064864864864864</v>
      </c>
      <c r="BF1115">
        <v>16.885714285714286</v>
      </c>
      <c r="BG1115">
        <v>18.27</v>
      </c>
      <c r="BH1115">
        <v>10.44</v>
      </c>
      <c r="BI1115">
        <v>9.5830985915492963</v>
      </c>
      <c r="BJ1115">
        <v>16.290000000000003</v>
      </c>
      <c r="BK1115">
        <v>30.666666666666668</v>
      </c>
      <c r="BL1115">
        <v>31.628571428571433</v>
      </c>
      <c r="BM1115">
        <v>40.800000000000004</v>
      </c>
      <c r="BN1115">
        <v>21.991304347826087</v>
      </c>
      <c r="BO1115">
        <v>23.953846153846154</v>
      </c>
      <c r="BP1115">
        <v>7.7076923076923078</v>
      </c>
      <c r="BQ1115">
        <v>17.52</v>
      </c>
      <c r="BR1115">
        <v>33.199999999999996</v>
      </c>
      <c r="BS1115">
        <v>32.312195121951227</v>
      </c>
      <c r="BT1115">
        <v>33.709090909090911</v>
      </c>
      <c r="BU1115">
        <v>9.8106870229007637</v>
      </c>
      <c r="BV1115">
        <v>20.7</v>
      </c>
      <c r="BW1115">
        <v>13.469387755102042</v>
      </c>
      <c r="BX1115">
        <v>16.059521331945888</v>
      </c>
      <c r="BY1115">
        <v>19.135662442802332</v>
      </c>
      <c r="BZ1115">
        <v>1114</v>
      </c>
    </row>
    <row r="1116" spans="1:78" x14ac:dyDescent="0.25">
      <c r="A1116">
        <v>1115</v>
      </c>
      <c r="B1116" t="s">
        <v>1185</v>
      </c>
      <c r="C1116">
        <v>82</v>
      </c>
      <c r="D1116">
        <v>62</v>
      </c>
      <c r="E1116">
        <v>85</v>
      </c>
      <c r="F1116">
        <v>87</v>
      </c>
      <c r="G1116">
        <v>34</v>
      </c>
      <c r="H1116">
        <v>82</v>
      </c>
      <c r="I1116">
        <v>76</v>
      </c>
      <c r="J1116">
        <v>79</v>
      </c>
      <c r="K1116">
        <v>78</v>
      </c>
      <c r="L1116">
        <v>77</v>
      </c>
      <c r="M1116">
        <v>16</v>
      </c>
      <c r="N1116">
        <v>32</v>
      </c>
      <c r="O1116">
        <v>43</v>
      </c>
      <c r="P1116">
        <v>24</v>
      </c>
      <c r="Q1116">
        <v>24</v>
      </c>
      <c r="R1116">
        <v>25</v>
      </c>
      <c r="S1116">
        <v>73</v>
      </c>
      <c r="T1116">
        <v>83</v>
      </c>
      <c r="U1116">
        <v>40</v>
      </c>
      <c r="V1116">
        <v>80</v>
      </c>
      <c r="W1116">
        <v>71</v>
      </c>
      <c r="X1116">
        <v>39</v>
      </c>
      <c r="Y1116">
        <v>27</v>
      </c>
      <c r="Z1116">
        <v>14</v>
      </c>
      <c r="AA1116">
        <v>3</v>
      </c>
      <c r="AB1116">
        <v>46</v>
      </c>
      <c r="AC1116">
        <v>26</v>
      </c>
      <c r="AD1116">
        <v>78</v>
      </c>
      <c r="AE1116">
        <v>75</v>
      </c>
      <c r="AF1116">
        <v>36</v>
      </c>
      <c r="AG1116">
        <v>42</v>
      </c>
      <c r="AH1116">
        <v>12</v>
      </c>
      <c r="AI1116">
        <v>132</v>
      </c>
      <c r="AJ1116">
        <v>8</v>
      </c>
      <c r="AK1116">
        <v>147</v>
      </c>
      <c r="AL1116">
        <v>1931</v>
      </c>
      <c r="AM1116">
        <v>1938</v>
      </c>
      <c r="AO1116">
        <v>16.946341463414633</v>
      </c>
      <c r="AP1116">
        <v>15.096774193548386</v>
      </c>
      <c r="AQ1116">
        <v>11.943529411764708</v>
      </c>
      <c r="AR1116">
        <v>12.827586206896552</v>
      </c>
      <c r="AS1116">
        <v>23.929411764705883</v>
      </c>
      <c r="AT1116">
        <v>13.214634146341464</v>
      </c>
      <c r="AU1116">
        <v>12.978947368421052</v>
      </c>
      <c r="AV1116">
        <v>9.8886075949367083</v>
      </c>
      <c r="AW1116">
        <v>10.984615384615385</v>
      </c>
      <c r="AX1116">
        <v>15.054545454545455</v>
      </c>
      <c r="AY1116">
        <v>6.75</v>
      </c>
      <c r="AZ1116">
        <v>14.85</v>
      </c>
      <c r="BA1116">
        <v>30.641860465116277</v>
      </c>
      <c r="BB1116">
        <v>29.4</v>
      </c>
      <c r="BC1116">
        <v>30.6</v>
      </c>
      <c r="BD1116">
        <v>36.143999999999998</v>
      </c>
      <c r="BE1116">
        <v>12.230136986301369</v>
      </c>
      <c r="BF1116">
        <v>17.089156626506025</v>
      </c>
      <c r="BG1116">
        <v>18.27</v>
      </c>
      <c r="BH1116">
        <v>10.44</v>
      </c>
      <c r="BI1116">
        <v>9.5830985915492963</v>
      </c>
      <c r="BJ1116">
        <v>16.707692307692309</v>
      </c>
      <c r="BK1116">
        <v>30.666666666666668</v>
      </c>
      <c r="BL1116">
        <v>31.628571428571433</v>
      </c>
      <c r="BM1116">
        <v>40.800000000000004</v>
      </c>
      <c r="BN1116">
        <v>21.991304347826087</v>
      </c>
      <c r="BO1116">
        <v>23.953846153846154</v>
      </c>
      <c r="BP1116">
        <v>7.7076923076923078</v>
      </c>
      <c r="BQ1116">
        <v>17.52</v>
      </c>
      <c r="BR1116">
        <v>33.199999999999996</v>
      </c>
      <c r="BS1116">
        <v>31.542857142857148</v>
      </c>
      <c r="BT1116">
        <v>30.900000000000002</v>
      </c>
      <c r="BU1116">
        <v>9.7363636363636363</v>
      </c>
      <c r="BV1116">
        <v>20.7</v>
      </c>
      <c r="BW1116">
        <v>13.469387755102042</v>
      </c>
      <c r="BX1116">
        <v>15.984671154842049</v>
      </c>
      <c r="BY1116">
        <v>19.073147280534076</v>
      </c>
      <c r="BZ1116">
        <v>1115</v>
      </c>
    </row>
    <row r="1117" spans="1:78" x14ac:dyDescent="0.25">
      <c r="A1117">
        <v>1116</v>
      </c>
      <c r="B1117" t="s">
        <v>1186</v>
      </c>
      <c r="C1117">
        <v>82</v>
      </c>
      <c r="D1117">
        <v>60</v>
      </c>
      <c r="E1117">
        <v>85</v>
      </c>
      <c r="F1117">
        <v>86</v>
      </c>
      <c r="G1117">
        <v>34</v>
      </c>
      <c r="H1117">
        <v>82</v>
      </c>
      <c r="I1117">
        <v>76</v>
      </c>
      <c r="J1117">
        <v>103</v>
      </c>
      <c r="K1117">
        <v>88</v>
      </c>
      <c r="L1117">
        <v>77</v>
      </c>
      <c r="M1117">
        <v>16</v>
      </c>
      <c r="N1117">
        <v>32</v>
      </c>
      <c r="O1117">
        <v>43</v>
      </c>
      <c r="P1117">
        <v>24</v>
      </c>
      <c r="Q1117">
        <v>24</v>
      </c>
      <c r="R1117">
        <v>25</v>
      </c>
      <c r="S1117">
        <v>74</v>
      </c>
      <c r="T1117">
        <v>82</v>
      </c>
      <c r="U1117">
        <v>41</v>
      </c>
      <c r="V1117">
        <v>80</v>
      </c>
      <c r="W1117">
        <v>72</v>
      </c>
      <c r="X1117">
        <v>40</v>
      </c>
      <c r="Y1117">
        <v>27</v>
      </c>
      <c r="Z1117">
        <v>14</v>
      </c>
      <c r="AA1117">
        <v>3</v>
      </c>
      <c r="AB1117">
        <v>46</v>
      </c>
      <c r="AC1117">
        <v>26</v>
      </c>
      <c r="AD1117">
        <v>77</v>
      </c>
      <c r="AE1117">
        <v>67</v>
      </c>
      <c r="AF1117">
        <v>38</v>
      </c>
      <c r="AG1117">
        <v>44</v>
      </c>
      <c r="AH1117">
        <v>12</v>
      </c>
      <c r="AI1117">
        <v>133</v>
      </c>
      <c r="AJ1117">
        <v>8</v>
      </c>
      <c r="AK1117">
        <v>145</v>
      </c>
      <c r="AL1117">
        <v>1845</v>
      </c>
      <c r="AM1117">
        <v>1966</v>
      </c>
      <c r="AO1117">
        <v>16.946341463414633</v>
      </c>
      <c r="AP1117">
        <v>15.6</v>
      </c>
      <c r="AQ1117">
        <v>11.943529411764708</v>
      </c>
      <c r="AR1117">
        <v>12.976744186046513</v>
      </c>
      <c r="AS1117">
        <v>23.929411764705883</v>
      </c>
      <c r="AT1117">
        <v>13.214634146341464</v>
      </c>
      <c r="AU1117">
        <v>12.978947368421052</v>
      </c>
      <c r="AV1117">
        <v>7.5844660194174756</v>
      </c>
      <c r="AW1117">
        <v>9.7363636363636363</v>
      </c>
      <c r="AX1117">
        <v>15.054545454545455</v>
      </c>
      <c r="AY1117">
        <v>6.75</v>
      </c>
      <c r="AZ1117">
        <v>14.85</v>
      </c>
      <c r="BA1117">
        <v>30.641860465116277</v>
      </c>
      <c r="BB1117">
        <v>29.4</v>
      </c>
      <c r="BC1117">
        <v>30.6</v>
      </c>
      <c r="BD1117">
        <v>36.143999999999998</v>
      </c>
      <c r="BE1117">
        <v>12.064864864864864</v>
      </c>
      <c r="BF1117">
        <v>17.297560975609755</v>
      </c>
      <c r="BG1117">
        <v>17.824390243902439</v>
      </c>
      <c r="BH1117">
        <v>10.44</v>
      </c>
      <c r="BI1117">
        <v>9.4500000000000011</v>
      </c>
      <c r="BJ1117">
        <v>16.290000000000003</v>
      </c>
      <c r="BK1117">
        <v>30.666666666666668</v>
      </c>
      <c r="BL1117">
        <v>31.628571428571433</v>
      </c>
      <c r="BM1117">
        <v>40.800000000000004</v>
      </c>
      <c r="BN1117">
        <v>21.991304347826087</v>
      </c>
      <c r="BO1117">
        <v>23.953846153846154</v>
      </c>
      <c r="BP1117">
        <v>7.8077922077922084</v>
      </c>
      <c r="BQ1117">
        <v>19.611940298507463</v>
      </c>
      <c r="BR1117">
        <v>31.452631578947368</v>
      </c>
      <c r="BS1117">
        <v>30.109090909090909</v>
      </c>
      <c r="BT1117">
        <v>30.900000000000002</v>
      </c>
      <c r="BU1117">
        <v>9.6631578947368428</v>
      </c>
      <c r="BV1117">
        <v>20.7</v>
      </c>
      <c r="BW1117">
        <v>13.655172413793103</v>
      </c>
      <c r="BX1117">
        <v>16.729756097560976</v>
      </c>
      <c r="BY1117">
        <v>18.954004740956961</v>
      </c>
      <c r="BZ1117">
        <v>1116</v>
      </c>
    </row>
    <row r="1118" spans="1:78" x14ac:dyDescent="0.25">
      <c r="A1118">
        <v>1117</v>
      </c>
      <c r="B1118" t="s">
        <v>1187</v>
      </c>
      <c r="C1118">
        <v>83</v>
      </c>
      <c r="D1118">
        <v>60</v>
      </c>
      <c r="E1118">
        <v>85</v>
      </c>
      <c r="F1118">
        <v>87</v>
      </c>
      <c r="G1118">
        <v>34</v>
      </c>
      <c r="H1118">
        <v>83</v>
      </c>
      <c r="I1118">
        <v>76</v>
      </c>
      <c r="J1118">
        <v>100</v>
      </c>
      <c r="K1118">
        <v>84</v>
      </c>
      <c r="L1118">
        <v>79</v>
      </c>
      <c r="M1118">
        <v>16</v>
      </c>
      <c r="N1118">
        <v>32</v>
      </c>
      <c r="O1118">
        <v>42</v>
      </c>
      <c r="P1118">
        <v>24</v>
      </c>
      <c r="Q1118">
        <v>24</v>
      </c>
      <c r="R1118">
        <v>25</v>
      </c>
      <c r="S1118">
        <v>75</v>
      </c>
      <c r="T1118">
        <v>83</v>
      </c>
      <c r="U1118">
        <v>40</v>
      </c>
      <c r="V1118">
        <v>66</v>
      </c>
      <c r="W1118">
        <v>70</v>
      </c>
      <c r="X1118">
        <v>40</v>
      </c>
      <c r="Y1118">
        <v>27</v>
      </c>
      <c r="Z1118">
        <v>14</v>
      </c>
      <c r="AA1118">
        <v>3</v>
      </c>
      <c r="AB1118">
        <v>46</v>
      </c>
      <c r="AC1118">
        <v>26</v>
      </c>
      <c r="AD1118">
        <v>87</v>
      </c>
      <c r="AE1118">
        <v>67</v>
      </c>
      <c r="AF1118">
        <v>38</v>
      </c>
      <c r="AG1118">
        <v>45</v>
      </c>
      <c r="AH1118">
        <v>12</v>
      </c>
      <c r="AI1118">
        <v>132</v>
      </c>
      <c r="AJ1118">
        <v>8</v>
      </c>
      <c r="AK1118">
        <v>146</v>
      </c>
      <c r="AL1118">
        <v>1916</v>
      </c>
      <c r="AM1118">
        <v>1959</v>
      </c>
      <c r="AO1118">
        <v>16.742168674698796</v>
      </c>
      <c r="AP1118">
        <v>15.6</v>
      </c>
      <c r="AQ1118">
        <v>11.943529411764708</v>
      </c>
      <c r="AR1118">
        <v>12.827586206896552</v>
      </c>
      <c r="AS1118">
        <v>23.929411764705883</v>
      </c>
      <c r="AT1118">
        <v>13.055421686746987</v>
      </c>
      <c r="AU1118">
        <v>12.978947368421052</v>
      </c>
      <c r="AV1118">
        <v>7.8120000000000003</v>
      </c>
      <c r="AW1118">
        <v>10.200000000000001</v>
      </c>
      <c r="AX1118">
        <v>14.673417721518989</v>
      </c>
      <c r="AY1118">
        <v>6.75</v>
      </c>
      <c r="AZ1118">
        <v>14.85</v>
      </c>
      <c r="BA1118">
        <v>31.37142857142857</v>
      </c>
      <c r="BB1118">
        <v>29.4</v>
      </c>
      <c r="BC1118">
        <v>30.6</v>
      </c>
      <c r="BD1118">
        <v>36.143999999999998</v>
      </c>
      <c r="BE1118">
        <v>11.904</v>
      </c>
      <c r="BF1118">
        <v>17.089156626506025</v>
      </c>
      <c r="BG1118">
        <v>18.27</v>
      </c>
      <c r="BH1118">
        <v>12.654545454545454</v>
      </c>
      <c r="BI1118">
        <v>9.7200000000000006</v>
      </c>
      <c r="BJ1118">
        <v>16.290000000000003</v>
      </c>
      <c r="BK1118">
        <v>30.666666666666668</v>
      </c>
      <c r="BL1118">
        <v>31.628571428571433</v>
      </c>
      <c r="BM1118">
        <v>40.800000000000004</v>
      </c>
      <c r="BN1118">
        <v>21.991304347826087</v>
      </c>
      <c r="BO1118">
        <v>23.953846153846154</v>
      </c>
      <c r="BP1118">
        <v>6.9103448275862069</v>
      </c>
      <c r="BQ1118">
        <v>19.611940298507463</v>
      </c>
      <c r="BR1118">
        <v>31.452631578947368</v>
      </c>
      <c r="BS1118">
        <v>29.439999999999998</v>
      </c>
      <c r="BT1118">
        <v>30.900000000000002</v>
      </c>
      <c r="BU1118">
        <v>9.7363636363636363</v>
      </c>
      <c r="BV1118">
        <v>20.7</v>
      </c>
      <c r="BW1118">
        <v>13.561643835616438</v>
      </c>
      <c r="BX1118">
        <v>16.109812108559499</v>
      </c>
      <c r="BY1118">
        <v>18.982334411533309</v>
      </c>
      <c r="BZ1118">
        <v>1117</v>
      </c>
    </row>
    <row r="1119" spans="1:78" x14ac:dyDescent="0.25">
      <c r="A1119">
        <v>1118</v>
      </c>
      <c r="B1119" t="s">
        <v>1188</v>
      </c>
      <c r="C1119">
        <v>82</v>
      </c>
      <c r="D1119">
        <v>59</v>
      </c>
      <c r="E1119">
        <v>73</v>
      </c>
      <c r="F1119">
        <v>86</v>
      </c>
      <c r="G1119">
        <v>34</v>
      </c>
      <c r="H1119">
        <v>82</v>
      </c>
      <c r="I1119">
        <v>75</v>
      </c>
      <c r="J1119">
        <v>100</v>
      </c>
      <c r="K1119">
        <v>84</v>
      </c>
      <c r="L1119">
        <v>77</v>
      </c>
      <c r="M1119">
        <v>16</v>
      </c>
      <c r="N1119">
        <v>32</v>
      </c>
      <c r="O1119">
        <v>43</v>
      </c>
      <c r="P1119">
        <v>24</v>
      </c>
      <c r="Q1119">
        <v>24</v>
      </c>
      <c r="R1119">
        <v>25</v>
      </c>
      <c r="S1119">
        <v>69</v>
      </c>
      <c r="T1119">
        <v>81</v>
      </c>
      <c r="U1119">
        <v>40</v>
      </c>
      <c r="V1119">
        <v>80</v>
      </c>
      <c r="W1119">
        <v>71</v>
      </c>
      <c r="X1119">
        <v>39</v>
      </c>
      <c r="Y1119">
        <v>27</v>
      </c>
      <c r="Z1119">
        <v>14</v>
      </c>
      <c r="AA1119">
        <v>3</v>
      </c>
      <c r="AB1119">
        <v>46</v>
      </c>
      <c r="AC1119">
        <v>26</v>
      </c>
      <c r="AD1119">
        <v>87</v>
      </c>
      <c r="AE1119">
        <v>69</v>
      </c>
      <c r="AF1119">
        <v>38</v>
      </c>
      <c r="AG1119">
        <v>46</v>
      </c>
      <c r="AH1119">
        <v>11</v>
      </c>
      <c r="AI1119">
        <v>86</v>
      </c>
      <c r="AJ1119">
        <v>8</v>
      </c>
      <c r="AK1119">
        <v>150</v>
      </c>
      <c r="AL1119">
        <v>1896</v>
      </c>
      <c r="AM1119">
        <v>1907</v>
      </c>
      <c r="AO1119">
        <v>16.946341463414633</v>
      </c>
      <c r="AP1119">
        <v>15.864406779661017</v>
      </c>
      <c r="AQ1119">
        <v>13.906849315068493</v>
      </c>
      <c r="AR1119">
        <v>12.976744186046513</v>
      </c>
      <c r="AS1119">
        <v>23.929411764705883</v>
      </c>
      <c r="AT1119">
        <v>13.214634146341464</v>
      </c>
      <c r="AU1119">
        <v>13.152000000000001</v>
      </c>
      <c r="AV1119">
        <v>7.8120000000000003</v>
      </c>
      <c r="AW1119">
        <v>10.200000000000001</v>
      </c>
      <c r="AX1119">
        <v>15.054545454545455</v>
      </c>
      <c r="AY1119">
        <v>6.75</v>
      </c>
      <c r="AZ1119">
        <v>14.85</v>
      </c>
      <c r="BA1119">
        <v>30.641860465116277</v>
      </c>
      <c r="BB1119">
        <v>29.4</v>
      </c>
      <c r="BC1119">
        <v>30.6</v>
      </c>
      <c r="BD1119">
        <v>36.143999999999998</v>
      </c>
      <c r="BE1119">
        <v>12.939130434782609</v>
      </c>
      <c r="BF1119">
        <v>17.511111111111113</v>
      </c>
      <c r="BG1119">
        <v>18.27</v>
      </c>
      <c r="BH1119">
        <v>10.44</v>
      </c>
      <c r="BI1119">
        <v>9.5830985915492963</v>
      </c>
      <c r="BJ1119">
        <v>16.707692307692309</v>
      </c>
      <c r="BK1119">
        <v>30.666666666666668</v>
      </c>
      <c r="BL1119">
        <v>31.628571428571433</v>
      </c>
      <c r="BM1119">
        <v>40.800000000000004</v>
      </c>
      <c r="BN1119">
        <v>21.991304347826087</v>
      </c>
      <c r="BO1119">
        <v>23.953846153846154</v>
      </c>
      <c r="BP1119">
        <v>6.9103448275862069</v>
      </c>
      <c r="BQ1119">
        <v>19.043478260869566</v>
      </c>
      <c r="BR1119">
        <v>31.452631578947368</v>
      </c>
      <c r="BS1119">
        <v>28.8</v>
      </c>
      <c r="BT1119">
        <v>33.709090909090911</v>
      </c>
      <c r="BU1119">
        <v>14.944186046511629</v>
      </c>
      <c r="BV1119">
        <v>20.7</v>
      </c>
      <c r="BW1119">
        <v>13.2</v>
      </c>
      <c r="BX1119">
        <v>16.279746835443039</v>
      </c>
      <c r="BY1119">
        <v>19.234728188238758</v>
      </c>
      <c r="BZ1119">
        <v>1118</v>
      </c>
    </row>
    <row r="1120" spans="1:78" x14ac:dyDescent="0.25">
      <c r="A1120">
        <v>1119</v>
      </c>
      <c r="B1120" t="s">
        <v>1189</v>
      </c>
      <c r="C1120">
        <v>82</v>
      </c>
      <c r="D1120">
        <v>59</v>
      </c>
      <c r="E1120">
        <v>73</v>
      </c>
      <c r="F1120">
        <v>86</v>
      </c>
      <c r="G1120">
        <v>34</v>
      </c>
      <c r="H1120">
        <v>82</v>
      </c>
      <c r="I1120">
        <v>76</v>
      </c>
      <c r="J1120">
        <v>100</v>
      </c>
      <c r="K1120">
        <v>83</v>
      </c>
      <c r="L1120">
        <v>76</v>
      </c>
      <c r="M1120">
        <v>16</v>
      </c>
      <c r="N1120">
        <v>32</v>
      </c>
      <c r="O1120">
        <v>43</v>
      </c>
      <c r="P1120">
        <v>24</v>
      </c>
      <c r="Q1120">
        <v>24</v>
      </c>
      <c r="R1120">
        <v>25</v>
      </c>
      <c r="S1120">
        <v>70</v>
      </c>
      <c r="T1120">
        <v>83</v>
      </c>
      <c r="U1120">
        <v>40</v>
      </c>
      <c r="V1120">
        <v>65</v>
      </c>
      <c r="W1120">
        <v>71</v>
      </c>
      <c r="X1120">
        <v>40</v>
      </c>
      <c r="Y1120">
        <v>27</v>
      </c>
      <c r="Z1120">
        <v>14</v>
      </c>
      <c r="AA1120">
        <v>3</v>
      </c>
      <c r="AB1120">
        <v>46</v>
      </c>
      <c r="AC1120">
        <v>26</v>
      </c>
      <c r="AD1120">
        <v>87</v>
      </c>
      <c r="AE1120">
        <v>70</v>
      </c>
      <c r="AF1120">
        <v>38</v>
      </c>
      <c r="AG1120">
        <v>46</v>
      </c>
      <c r="AH1120">
        <v>12</v>
      </c>
      <c r="AI1120">
        <v>86</v>
      </c>
      <c r="AJ1120">
        <v>8</v>
      </c>
      <c r="AK1120">
        <v>151</v>
      </c>
      <c r="AL1120">
        <v>1900</v>
      </c>
      <c r="AM1120">
        <v>1898</v>
      </c>
      <c r="AO1120">
        <v>16.946341463414633</v>
      </c>
      <c r="AP1120">
        <v>15.864406779661017</v>
      </c>
      <c r="AQ1120">
        <v>13.906849315068493</v>
      </c>
      <c r="AR1120">
        <v>12.976744186046513</v>
      </c>
      <c r="AS1120">
        <v>23.929411764705883</v>
      </c>
      <c r="AT1120">
        <v>13.214634146341464</v>
      </c>
      <c r="AU1120">
        <v>12.978947368421052</v>
      </c>
      <c r="AV1120">
        <v>7.8120000000000003</v>
      </c>
      <c r="AW1120">
        <v>10.322891566265062</v>
      </c>
      <c r="AX1120">
        <v>15.252631578947367</v>
      </c>
      <c r="AY1120">
        <v>6.75</v>
      </c>
      <c r="AZ1120">
        <v>14.85</v>
      </c>
      <c r="BA1120">
        <v>30.641860465116277</v>
      </c>
      <c r="BB1120">
        <v>29.4</v>
      </c>
      <c r="BC1120">
        <v>30.6</v>
      </c>
      <c r="BD1120">
        <v>36.143999999999998</v>
      </c>
      <c r="BE1120">
        <v>12.754285714285714</v>
      </c>
      <c r="BF1120">
        <v>17.089156626506025</v>
      </c>
      <c r="BG1120">
        <v>18.27</v>
      </c>
      <c r="BH1120">
        <v>12.84923076923077</v>
      </c>
      <c r="BI1120">
        <v>9.5830985915492963</v>
      </c>
      <c r="BJ1120">
        <v>16.290000000000003</v>
      </c>
      <c r="BK1120">
        <v>30.666666666666668</v>
      </c>
      <c r="BL1120">
        <v>31.628571428571433</v>
      </c>
      <c r="BM1120">
        <v>40.800000000000004</v>
      </c>
      <c r="BN1120">
        <v>21.991304347826087</v>
      </c>
      <c r="BO1120">
        <v>23.953846153846154</v>
      </c>
      <c r="BP1120">
        <v>6.9103448275862069</v>
      </c>
      <c r="BQ1120">
        <v>18.771428571428572</v>
      </c>
      <c r="BR1120">
        <v>31.452631578947368</v>
      </c>
      <c r="BS1120">
        <v>28.8</v>
      </c>
      <c r="BT1120">
        <v>30.900000000000002</v>
      </c>
      <c r="BU1120">
        <v>14.944186046511629</v>
      </c>
      <c r="BV1120">
        <v>20.7</v>
      </c>
      <c r="BW1120">
        <v>13.112582781456954</v>
      </c>
      <c r="BX1120">
        <v>16.245473684210527</v>
      </c>
      <c r="BY1120">
        <v>19.22074978917723</v>
      </c>
      <c r="BZ1120">
        <v>1119</v>
      </c>
    </row>
    <row r="1121" spans="1:78" x14ac:dyDescent="0.25">
      <c r="A1121">
        <v>1120</v>
      </c>
      <c r="B1121" t="s">
        <v>1190</v>
      </c>
      <c r="C1121">
        <v>79</v>
      </c>
      <c r="D1121">
        <v>59</v>
      </c>
      <c r="E1121">
        <v>73</v>
      </c>
      <c r="F1121">
        <v>86</v>
      </c>
      <c r="G1121">
        <v>34</v>
      </c>
      <c r="H1121">
        <v>82</v>
      </c>
      <c r="I1121">
        <v>75</v>
      </c>
      <c r="J1121">
        <v>98</v>
      </c>
      <c r="K1121">
        <v>82</v>
      </c>
      <c r="L1121">
        <v>76</v>
      </c>
      <c r="M1121">
        <v>16</v>
      </c>
      <c r="N1121">
        <v>31</v>
      </c>
      <c r="O1121">
        <v>43</v>
      </c>
      <c r="P1121">
        <v>24</v>
      </c>
      <c r="Q1121">
        <v>24</v>
      </c>
      <c r="R1121">
        <v>25</v>
      </c>
      <c r="S1121">
        <v>70</v>
      </c>
      <c r="T1121">
        <v>86</v>
      </c>
      <c r="U1121">
        <v>43</v>
      </c>
      <c r="V1121">
        <v>83</v>
      </c>
      <c r="W1121">
        <v>69</v>
      </c>
      <c r="X1121">
        <v>40</v>
      </c>
      <c r="Y1121">
        <v>27</v>
      </c>
      <c r="Z1121">
        <v>14</v>
      </c>
      <c r="AA1121">
        <v>3</v>
      </c>
      <c r="AB1121">
        <v>46</v>
      </c>
      <c r="AC1121">
        <v>26</v>
      </c>
      <c r="AD1121">
        <v>87</v>
      </c>
      <c r="AE1121">
        <v>69</v>
      </c>
      <c r="AF1121">
        <v>38</v>
      </c>
      <c r="AG1121">
        <v>43</v>
      </c>
      <c r="AH1121">
        <v>12</v>
      </c>
      <c r="AI1121">
        <v>85</v>
      </c>
      <c r="AJ1121">
        <v>8</v>
      </c>
      <c r="AK1121">
        <v>151</v>
      </c>
      <c r="AL1121">
        <v>1913</v>
      </c>
      <c r="AM1121">
        <v>1907</v>
      </c>
      <c r="AO1121">
        <v>17.58987341772152</v>
      </c>
      <c r="AP1121">
        <v>15.864406779661017</v>
      </c>
      <c r="AQ1121">
        <v>13.906849315068493</v>
      </c>
      <c r="AR1121">
        <v>12.976744186046513</v>
      </c>
      <c r="AS1121">
        <v>23.929411764705883</v>
      </c>
      <c r="AT1121">
        <v>13.214634146341464</v>
      </c>
      <c r="AU1121">
        <v>13.152000000000001</v>
      </c>
      <c r="AV1121">
        <v>7.9714285714285724</v>
      </c>
      <c r="AW1121">
        <v>10.448780487804878</v>
      </c>
      <c r="AX1121">
        <v>15.252631578947367</v>
      </c>
      <c r="AY1121">
        <v>6.75</v>
      </c>
      <c r="AZ1121">
        <v>15.329032258064515</v>
      </c>
      <c r="BA1121">
        <v>30.641860465116277</v>
      </c>
      <c r="BB1121">
        <v>29.4</v>
      </c>
      <c r="BC1121">
        <v>30.6</v>
      </c>
      <c r="BD1121">
        <v>36.143999999999998</v>
      </c>
      <c r="BE1121">
        <v>12.754285714285714</v>
      </c>
      <c r="BF1121">
        <v>16.493023255813956</v>
      </c>
      <c r="BG1121">
        <v>16.995348837209303</v>
      </c>
      <c r="BH1121">
        <v>10.06265060240964</v>
      </c>
      <c r="BI1121">
        <v>9.8608695652173921</v>
      </c>
      <c r="BJ1121">
        <v>16.290000000000003</v>
      </c>
      <c r="BK1121">
        <v>30.666666666666668</v>
      </c>
      <c r="BL1121">
        <v>31.628571428571433</v>
      </c>
      <c r="BM1121">
        <v>40.800000000000004</v>
      </c>
      <c r="BN1121">
        <v>21.991304347826087</v>
      </c>
      <c r="BO1121">
        <v>23.953846153846154</v>
      </c>
      <c r="BP1121">
        <v>6.9103448275862069</v>
      </c>
      <c r="BQ1121">
        <v>19.043478260869566</v>
      </c>
      <c r="BR1121">
        <v>31.452631578947368</v>
      </c>
      <c r="BS1121">
        <v>30.809302325581392</v>
      </c>
      <c r="BT1121">
        <v>30.900000000000002</v>
      </c>
      <c r="BU1121">
        <v>15.120000000000001</v>
      </c>
      <c r="BV1121">
        <v>20.7</v>
      </c>
      <c r="BW1121">
        <v>13.112582781456954</v>
      </c>
      <c r="BX1121">
        <v>16.135075797177208</v>
      </c>
      <c r="BY1121">
        <v>19.248447238662056</v>
      </c>
      <c r="BZ1121">
        <v>1120</v>
      </c>
    </row>
    <row r="1122" spans="1:78" x14ac:dyDescent="0.25">
      <c r="A1122">
        <v>1121</v>
      </c>
      <c r="B1122" t="s">
        <v>1191</v>
      </c>
      <c r="C1122">
        <v>79</v>
      </c>
      <c r="D1122">
        <v>59</v>
      </c>
      <c r="E1122">
        <v>74</v>
      </c>
      <c r="F1122">
        <v>87</v>
      </c>
      <c r="G1122">
        <v>34</v>
      </c>
      <c r="H1122">
        <v>82</v>
      </c>
      <c r="I1122">
        <v>75</v>
      </c>
      <c r="J1122">
        <v>96</v>
      </c>
      <c r="K1122">
        <v>79</v>
      </c>
      <c r="L1122">
        <v>76</v>
      </c>
      <c r="M1122">
        <v>16</v>
      </c>
      <c r="N1122">
        <v>31</v>
      </c>
      <c r="O1122">
        <v>43</v>
      </c>
      <c r="P1122">
        <v>25</v>
      </c>
      <c r="Q1122">
        <v>24</v>
      </c>
      <c r="R1122">
        <v>24</v>
      </c>
      <c r="S1122">
        <v>70</v>
      </c>
      <c r="T1122">
        <v>85</v>
      </c>
      <c r="U1122">
        <v>43</v>
      </c>
      <c r="V1122">
        <v>95</v>
      </c>
      <c r="W1122">
        <v>72</v>
      </c>
      <c r="X1122">
        <v>40</v>
      </c>
      <c r="Y1122">
        <v>27</v>
      </c>
      <c r="Z1122">
        <v>14</v>
      </c>
      <c r="AA1122">
        <v>3</v>
      </c>
      <c r="AB1122">
        <v>46</v>
      </c>
      <c r="AC1122">
        <v>26</v>
      </c>
      <c r="AD1122">
        <v>87</v>
      </c>
      <c r="AE1122">
        <v>70</v>
      </c>
      <c r="AF1122">
        <v>38</v>
      </c>
      <c r="AG1122">
        <v>43</v>
      </c>
      <c r="AH1122">
        <v>12</v>
      </c>
      <c r="AI1122">
        <v>86</v>
      </c>
      <c r="AJ1122">
        <v>8</v>
      </c>
      <c r="AK1122">
        <v>147</v>
      </c>
      <c r="AL1122">
        <v>1896</v>
      </c>
      <c r="AM1122">
        <v>1916</v>
      </c>
      <c r="AO1122">
        <v>17.58987341772152</v>
      </c>
      <c r="AP1122">
        <v>15.864406779661017</v>
      </c>
      <c r="AQ1122">
        <v>13.71891891891892</v>
      </c>
      <c r="AR1122">
        <v>12.827586206896552</v>
      </c>
      <c r="AS1122">
        <v>23.929411764705883</v>
      </c>
      <c r="AT1122">
        <v>13.214634146341464</v>
      </c>
      <c r="AU1122">
        <v>13.152000000000001</v>
      </c>
      <c r="AV1122">
        <v>8.1374999999999993</v>
      </c>
      <c r="AW1122">
        <v>10.845569620253166</v>
      </c>
      <c r="AX1122">
        <v>15.252631578947367</v>
      </c>
      <c r="AY1122">
        <v>6.75</v>
      </c>
      <c r="AZ1122">
        <v>15.329032258064515</v>
      </c>
      <c r="BA1122">
        <v>30.641860465116277</v>
      </c>
      <c r="BB1122">
        <v>28.224</v>
      </c>
      <c r="BC1122">
        <v>30.6</v>
      </c>
      <c r="BD1122">
        <v>37.650000000000006</v>
      </c>
      <c r="BE1122">
        <v>12.754285714285714</v>
      </c>
      <c r="BF1122">
        <v>16.687058823529412</v>
      </c>
      <c r="BG1122">
        <v>16.995348837209303</v>
      </c>
      <c r="BH1122">
        <v>8.7915789473684214</v>
      </c>
      <c r="BI1122">
        <v>9.4500000000000011</v>
      </c>
      <c r="BJ1122">
        <v>16.290000000000003</v>
      </c>
      <c r="BK1122">
        <v>30.666666666666668</v>
      </c>
      <c r="BL1122">
        <v>31.628571428571433</v>
      </c>
      <c r="BM1122">
        <v>40.800000000000004</v>
      </c>
      <c r="BN1122">
        <v>21.991304347826087</v>
      </c>
      <c r="BO1122">
        <v>23.953846153846154</v>
      </c>
      <c r="BP1122">
        <v>6.9103448275862069</v>
      </c>
      <c r="BQ1122">
        <v>18.771428571428572</v>
      </c>
      <c r="BR1122">
        <v>31.452631578947368</v>
      </c>
      <c r="BS1122">
        <v>30.809302325581392</v>
      </c>
      <c r="BT1122">
        <v>30.900000000000002</v>
      </c>
      <c r="BU1122">
        <v>14.944186046511629</v>
      </c>
      <c r="BV1122">
        <v>20.7</v>
      </c>
      <c r="BW1122">
        <v>13.469387755102042</v>
      </c>
      <c r="BX1122">
        <v>16.279746835443039</v>
      </c>
      <c r="BY1122">
        <v>19.238747451820419</v>
      </c>
      <c r="BZ1122">
        <v>1121</v>
      </c>
    </row>
    <row r="1123" spans="1:78" x14ac:dyDescent="0.25">
      <c r="A1123">
        <v>1122</v>
      </c>
      <c r="B1123" t="s">
        <v>1192</v>
      </c>
      <c r="C1123">
        <v>79</v>
      </c>
      <c r="D1123">
        <v>59</v>
      </c>
      <c r="E1123">
        <v>72</v>
      </c>
      <c r="F1123">
        <v>87</v>
      </c>
      <c r="G1123">
        <v>34</v>
      </c>
      <c r="H1123">
        <v>78</v>
      </c>
      <c r="I1123">
        <v>71</v>
      </c>
      <c r="J1123">
        <v>95</v>
      </c>
      <c r="K1123">
        <v>78</v>
      </c>
      <c r="L1123">
        <v>77</v>
      </c>
      <c r="M1123">
        <v>16</v>
      </c>
      <c r="N1123">
        <v>31</v>
      </c>
      <c r="O1123">
        <v>43</v>
      </c>
      <c r="P1123">
        <v>25</v>
      </c>
      <c r="Q1123">
        <v>24</v>
      </c>
      <c r="R1123">
        <v>24</v>
      </c>
      <c r="S1123">
        <v>70</v>
      </c>
      <c r="T1123">
        <v>87</v>
      </c>
      <c r="U1123">
        <v>42</v>
      </c>
      <c r="V1123">
        <v>96</v>
      </c>
      <c r="W1123">
        <v>72</v>
      </c>
      <c r="X1123">
        <v>41</v>
      </c>
      <c r="Y1123">
        <v>27</v>
      </c>
      <c r="Z1123">
        <v>14</v>
      </c>
      <c r="AA1123">
        <v>3</v>
      </c>
      <c r="AB1123">
        <v>47</v>
      </c>
      <c r="AC1123">
        <v>26</v>
      </c>
      <c r="AD1123">
        <v>101</v>
      </c>
      <c r="AE1123">
        <v>70</v>
      </c>
      <c r="AF1123">
        <v>38</v>
      </c>
      <c r="AG1123">
        <v>40</v>
      </c>
      <c r="AH1123">
        <v>12</v>
      </c>
      <c r="AI1123">
        <v>86</v>
      </c>
      <c r="AJ1123">
        <v>8</v>
      </c>
      <c r="AK1123">
        <v>147</v>
      </c>
      <c r="AL1123">
        <v>1910</v>
      </c>
      <c r="AM1123">
        <v>1920</v>
      </c>
      <c r="AO1123">
        <v>17.58987341772152</v>
      </c>
      <c r="AP1123">
        <v>15.864406779661017</v>
      </c>
      <c r="AQ1123">
        <v>14.1</v>
      </c>
      <c r="AR1123">
        <v>12.827586206896552</v>
      </c>
      <c r="AS1123">
        <v>23.929411764705883</v>
      </c>
      <c r="AT1123">
        <v>13.892307692307693</v>
      </c>
      <c r="AU1123">
        <v>13.892957746478874</v>
      </c>
      <c r="AV1123">
        <v>8.2231578947368416</v>
      </c>
      <c r="AW1123">
        <v>10.984615384615385</v>
      </c>
      <c r="AX1123">
        <v>15.054545454545455</v>
      </c>
      <c r="AY1123">
        <v>6.75</v>
      </c>
      <c r="AZ1123">
        <v>15.329032258064515</v>
      </c>
      <c r="BA1123">
        <v>30.641860465116277</v>
      </c>
      <c r="BB1123">
        <v>28.224</v>
      </c>
      <c r="BC1123">
        <v>30.6</v>
      </c>
      <c r="BD1123">
        <v>37.650000000000006</v>
      </c>
      <c r="BE1123">
        <v>12.754285714285714</v>
      </c>
      <c r="BF1123">
        <v>16.30344827586207</v>
      </c>
      <c r="BG1123">
        <v>17.399999999999999</v>
      </c>
      <c r="BH1123">
        <v>8.6999999999999993</v>
      </c>
      <c r="BI1123">
        <v>9.4500000000000011</v>
      </c>
      <c r="BJ1123">
        <v>15.89268292682927</v>
      </c>
      <c r="BK1123">
        <v>30.666666666666668</v>
      </c>
      <c r="BL1123">
        <v>31.628571428571433</v>
      </c>
      <c r="BM1123">
        <v>40.800000000000004</v>
      </c>
      <c r="BN1123">
        <v>21.52340425531915</v>
      </c>
      <c r="BO1123">
        <v>23.953846153846154</v>
      </c>
      <c r="BP1123">
        <v>5.9524752475247524</v>
      </c>
      <c r="BQ1123">
        <v>18.771428571428572</v>
      </c>
      <c r="BR1123">
        <v>31.452631578947368</v>
      </c>
      <c r="BS1123">
        <v>33.119999999999997</v>
      </c>
      <c r="BT1123">
        <v>30.900000000000002</v>
      </c>
      <c r="BU1123">
        <v>14.944186046511629</v>
      </c>
      <c r="BV1123">
        <v>20.7</v>
      </c>
      <c r="BW1123">
        <v>13.469387755102042</v>
      </c>
      <c r="BX1123">
        <v>16.160418848167538</v>
      </c>
      <c r="BY1123">
        <v>19.343610697715931</v>
      </c>
      <c r="BZ1123">
        <v>1122</v>
      </c>
    </row>
    <row r="1124" spans="1:78" x14ac:dyDescent="0.25">
      <c r="A1124">
        <v>1123</v>
      </c>
      <c r="B1124" t="s">
        <v>1193</v>
      </c>
      <c r="C1124">
        <v>82</v>
      </c>
      <c r="D1124">
        <v>59</v>
      </c>
      <c r="E1124">
        <v>74</v>
      </c>
      <c r="F1124">
        <v>87</v>
      </c>
      <c r="G1124">
        <v>35</v>
      </c>
      <c r="H1124">
        <v>79</v>
      </c>
      <c r="I1124">
        <v>71</v>
      </c>
      <c r="J1124">
        <v>96</v>
      </c>
      <c r="K1124">
        <v>77</v>
      </c>
      <c r="L1124">
        <v>75</v>
      </c>
      <c r="M1124">
        <v>16</v>
      </c>
      <c r="N1124">
        <v>30</v>
      </c>
      <c r="O1124">
        <v>43</v>
      </c>
      <c r="P1124">
        <v>24</v>
      </c>
      <c r="Q1124">
        <v>24</v>
      </c>
      <c r="R1124">
        <v>24</v>
      </c>
      <c r="S1124">
        <v>70</v>
      </c>
      <c r="T1124">
        <v>86</v>
      </c>
      <c r="U1124">
        <v>43</v>
      </c>
      <c r="V1124">
        <v>107</v>
      </c>
      <c r="W1124">
        <v>81</v>
      </c>
      <c r="X1124">
        <v>42</v>
      </c>
      <c r="Y1124">
        <v>27</v>
      </c>
      <c r="Z1124">
        <v>14</v>
      </c>
      <c r="AA1124">
        <v>3</v>
      </c>
      <c r="AB1124">
        <v>46</v>
      </c>
      <c r="AC1124">
        <v>26</v>
      </c>
      <c r="AD1124">
        <v>100</v>
      </c>
      <c r="AE1124">
        <v>70</v>
      </c>
      <c r="AF1124">
        <v>38</v>
      </c>
      <c r="AG1124">
        <v>41</v>
      </c>
      <c r="AH1124">
        <v>12</v>
      </c>
      <c r="AI1124">
        <v>93</v>
      </c>
      <c r="AJ1124">
        <v>8</v>
      </c>
      <c r="AK1124">
        <v>144</v>
      </c>
      <c r="AL1124">
        <v>1904</v>
      </c>
      <c r="AM1124">
        <v>1947</v>
      </c>
      <c r="AO1124">
        <v>16.946341463414633</v>
      </c>
      <c r="AP1124">
        <v>15.864406779661017</v>
      </c>
      <c r="AQ1124">
        <v>13.71891891891892</v>
      </c>
      <c r="AR1124">
        <v>12.827586206896552</v>
      </c>
      <c r="AS1124">
        <v>23.245714285714286</v>
      </c>
      <c r="AT1124">
        <v>13.716455696202532</v>
      </c>
      <c r="AU1124">
        <v>13.892957746478874</v>
      </c>
      <c r="AV1124">
        <v>8.1374999999999993</v>
      </c>
      <c r="AW1124">
        <v>11.127272727272727</v>
      </c>
      <c r="AX1124">
        <v>15.456</v>
      </c>
      <c r="AY1124">
        <v>6.75</v>
      </c>
      <c r="AZ1124">
        <v>15.840000000000002</v>
      </c>
      <c r="BA1124">
        <v>30.641860465116277</v>
      </c>
      <c r="BB1124">
        <v>29.4</v>
      </c>
      <c r="BC1124">
        <v>30.6</v>
      </c>
      <c r="BD1124">
        <v>37.650000000000006</v>
      </c>
      <c r="BE1124">
        <v>12.754285714285714</v>
      </c>
      <c r="BF1124">
        <v>16.493023255813956</v>
      </c>
      <c r="BG1124">
        <v>16.995348837209303</v>
      </c>
      <c r="BH1124">
        <v>7.8056074766355135</v>
      </c>
      <c r="BI1124">
        <v>8.4</v>
      </c>
      <c r="BJ1124">
        <v>15.514285714285714</v>
      </c>
      <c r="BK1124">
        <v>30.666666666666668</v>
      </c>
      <c r="BL1124">
        <v>31.628571428571433</v>
      </c>
      <c r="BM1124">
        <v>40.800000000000004</v>
      </c>
      <c r="BN1124">
        <v>21.991304347826087</v>
      </c>
      <c r="BO1124">
        <v>23.953846153846154</v>
      </c>
      <c r="BP1124">
        <v>6.0119999999999996</v>
      </c>
      <c r="BQ1124">
        <v>18.771428571428572</v>
      </c>
      <c r="BR1124">
        <v>31.452631578947368</v>
      </c>
      <c r="BS1124">
        <v>32.312195121951227</v>
      </c>
      <c r="BT1124">
        <v>30.900000000000002</v>
      </c>
      <c r="BU1124">
        <v>13.819354838709678</v>
      </c>
      <c r="BV1124">
        <v>20.7</v>
      </c>
      <c r="BW1124">
        <v>13.750000000000002</v>
      </c>
      <c r="BX1124">
        <v>16.21134453781513</v>
      </c>
      <c r="BY1124">
        <v>19.226313200966146</v>
      </c>
      <c r="BZ1124">
        <v>1123</v>
      </c>
    </row>
    <row r="1125" spans="1:78" x14ac:dyDescent="0.25">
      <c r="A1125">
        <v>1124</v>
      </c>
      <c r="B1125" t="s">
        <v>1194</v>
      </c>
      <c r="C1125">
        <v>79</v>
      </c>
      <c r="D1125">
        <v>59</v>
      </c>
      <c r="E1125">
        <v>71</v>
      </c>
      <c r="F1125">
        <v>87</v>
      </c>
      <c r="G1125">
        <v>35</v>
      </c>
      <c r="H1125">
        <v>71</v>
      </c>
      <c r="I1125">
        <v>69</v>
      </c>
      <c r="J1125">
        <v>87</v>
      </c>
      <c r="K1125">
        <v>77</v>
      </c>
      <c r="L1125">
        <v>73</v>
      </c>
      <c r="M1125">
        <v>16</v>
      </c>
      <c r="N1125">
        <v>30</v>
      </c>
      <c r="O1125">
        <v>44</v>
      </c>
      <c r="P1125">
        <v>24</v>
      </c>
      <c r="Q1125">
        <v>24</v>
      </c>
      <c r="R1125">
        <v>24</v>
      </c>
      <c r="S1125">
        <v>70</v>
      </c>
      <c r="T1125">
        <v>87</v>
      </c>
      <c r="U1125">
        <v>43</v>
      </c>
      <c r="V1125">
        <v>103</v>
      </c>
      <c r="W1125">
        <v>81</v>
      </c>
      <c r="X1125">
        <v>42</v>
      </c>
      <c r="Y1125">
        <v>27</v>
      </c>
      <c r="Z1125">
        <v>14</v>
      </c>
      <c r="AA1125">
        <v>3</v>
      </c>
      <c r="AB1125">
        <v>46</v>
      </c>
      <c r="AC1125">
        <v>25</v>
      </c>
      <c r="AD1125">
        <v>100</v>
      </c>
      <c r="AE1125">
        <v>70</v>
      </c>
      <c r="AF1125">
        <v>37</v>
      </c>
      <c r="AG1125">
        <v>43</v>
      </c>
      <c r="AH1125">
        <v>12</v>
      </c>
      <c r="AI1125">
        <v>93</v>
      </c>
      <c r="AJ1125">
        <v>8</v>
      </c>
      <c r="AK1125">
        <v>147</v>
      </c>
      <c r="AL1125">
        <v>1894</v>
      </c>
      <c r="AM1125">
        <v>1921</v>
      </c>
      <c r="AO1125">
        <v>17.58987341772152</v>
      </c>
      <c r="AP1125">
        <v>15.864406779661017</v>
      </c>
      <c r="AQ1125">
        <v>14.298591549295775</v>
      </c>
      <c r="AR1125">
        <v>12.827586206896552</v>
      </c>
      <c r="AS1125">
        <v>23.245714285714286</v>
      </c>
      <c r="AT1125">
        <v>15.261971830985916</v>
      </c>
      <c r="AU1125">
        <v>14.295652173913043</v>
      </c>
      <c r="AV1125">
        <v>8.9793103448275868</v>
      </c>
      <c r="AW1125">
        <v>11.127272727272727</v>
      </c>
      <c r="AX1125">
        <v>15.87945205479452</v>
      </c>
      <c r="AY1125">
        <v>6.75</v>
      </c>
      <c r="AZ1125">
        <v>15.840000000000002</v>
      </c>
      <c r="BA1125">
        <v>29.945454545454545</v>
      </c>
      <c r="BB1125">
        <v>29.4</v>
      </c>
      <c r="BC1125">
        <v>30.6</v>
      </c>
      <c r="BD1125">
        <v>37.650000000000006</v>
      </c>
      <c r="BE1125">
        <v>12.754285714285714</v>
      </c>
      <c r="BF1125">
        <v>16.30344827586207</v>
      </c>
      <c r="BG1125">
        <v>16.995348837209303</v>
      </c>
      <c r="BH1125">
        <v>8.1087378640776695</v>
      </c>
      <c r="BI1125">
        <v>8.4</v>
      </c>
      <c r="BJ1125">
        <v>15.514285714285714</v>
      </c>
      <c r="BK1125">
        <v>30.666666666666668</v>
      </c>
      <c r="BL1125">
        <v>31.628571428571433</v>
      </c>
      <c r="BM1125">
        <v>40.800000000000004</v>
      </c>
      <c r="BN1125">
        <v>21.991304347826087</v>
      </c>
      <c r="BO1125">
        <v>24.911999999999999</v>
      </c>
      <c r="BP1125">
        <v>6.0119999999999996</v>
      </c>
      <c r="BQ1125">
        <v>18.771428571428572</v>
      </c>
      <c r="BR1125">
        <v>32.302702702702703</v>
      </c>
      <c r="BS1125">
        <v>30.809302325581392</v>
      </c>
      <c r="BT1125">
        <v>30.900000000000002</v>
      </c>
      <c r="BU1125">
        <v>13.819354838709678</v>
      </c>
      <c r="BV1125">
        <v>20.7</v>
      </c>
      <c r="BW1125">
        <v>13.469387755102042</v>
      </c>
      <c r="BX1125">
        <v>16.296937697993666</v>
      </c>
      <c r="BY1125">
        <v>19.318191686875831</v>
      </c>
      <c r="BZ1125">
        <v>1124</v>
      </c>
    </row>
    <row r="1126" spans="1:78" x14ac:dyDescent="0.25">
      <c r="A1126">
        <v>1125</v>
      </c>
      <c r="B1126" t="s">
        <v>1195</v>
      </c>
      <c r="C1126">
        <v>81</v>
      </c>
      <c r="D1126">
        <v>59</v>
      </c>
      <c r="E1126">
        <v>74</v>
      </c>
      <c r="F1126">
        <v>86</v>
      </c>
      <c r="G1126">
        <v>35</v>
      </c>
      <c r="H1126">
        <v>71</v>
      </c>
      <c r="I1126">
        <v>69</v>
      </c>
      <c r="J1126">
        <v>72</v>
      </c>
      <c r="K1126">
        <v>77</v>
      </c>
      <c r="L1126">
        <v>74</v>
      </c>
      <c r="M1126">
        <v>16</v>
      </c>
      <c r="N1126">
        <v>30</v>
      </c>
      <c r="O1126">
        <v>43</v>
      </c>
      <c r="P1126">
        <v>24</v>
      </c>
      <c r="Q1126">
        <v>24</v>
      </c>
      <c r="R1126">
        <v>24</v>
      </c>
      <c r="S1126">
        <v>69</v>
      </c>
      <c r="T1126">
        <v>86</v>
      </c>
      <c r="U1126">
        <v>42</v>
      </c>
      <c r="V1126">
        <v>114</v>
      </c>
      <c r="W1126">
        <v>80</v>
      </c>
      <c r="X1126">
        <v>40</v>
      </c>
      <c r="Y1126">
        <v>26</v>
      </c>
      <c r="Z1126">
        <v>14</v>
      </c>
      <c r="AA1126">
        <v>3</v>
      </c>
      <c r="AB1126">
        <v>46</v>
      </c>
      <c r="AC1126">
        <v>25</v>
      </c>
      <c r="AD1126">
        <v>100</v>
      </c>
      <c r="AE1126">
        <v>78</v>
      </c>
      <c r="AF1126">
        <v>37</v>
      </c>
      <c r="AG1126">
        <v>48</v>
      </c>
      <c r="AH1126">
        <v>12</v>
      </c>
      <c r="AI1126">
        <v>93</v>
      </c>
      <c r="AJ1126">
        <v>8</v>
      </c>
      <c r="AK1126">
        <v>148</v>
      </c>
      <c r="AL1126">
        <v>1900</v>
      </c>
      <c r="AM1126">
        <v>1928</v>
      </c>
      <c r="AO1126">
        <v>17.155555555555555</v>
      </c>
      <c r="AP1126">
        <v>15.864406779661017</v>
      </c>
      <c r="AQ1126">
        <v>13.71891891891892</v>
      </c>
      <c r="AR1126">
        <v>12.976744186046513</v>
      </c>
      <c r="AS1126">
        <v>23.245714285714286</v>
      </c>
      <c r="AT1126">
        <v>15.261971830985916</v>
      </c>
      <c r="AU1126">
        <v>14.295652173913043</v>
      </c>
      <c r="AV1126">
        <v>10.85</v>
      </c>
      <c r="AW1126">
        <v>11.127272727272727</v>
      </c>
      <c r="AX1126">
        <v>15.664864864864867</v>
      </c>
      <c r="AY1126">
        <v>6.75</v>
      </c>
      <c r="AZ1126">
        <v>15.840000000000002</v>
      </c>
      <c r="BA1126">
        <v>30.641860465116277</v>
      </c>
      <c r="BB1126">
        <v>29.4</v>
      </c>
      <c r="BC1126">
        <v>30.6</v>
      </c>
      <c r="BD1126">
        <v>37.650000000000006</v>
      </c>
      <c r="BE1126">
        <v>12.939130434782609</v>
      </c>
      <c r="BF1126">
        <v>16.493023255813956</v>
      </c>
      <c r="BG1126">
        <v>17.399999999999999</v>
      </c>
      <c r="BH1126">
        <v>7.3263157894736848</v>
      </c>
      <c r="BI1126">
        <v>8.504999999999999</v>
      </c>
      <c r="BJ1126">
        <v>16.290000000000003</v>
      </c>
      <c r="BK1126">
        <v>31.84615384615385</v>
      </c>
      <c r="BL1126">
        <v>31.628571428571433</v>
      </c>
      <c r="BM1126">
        <v>40.800000000000004</v>
      </c>
      <c r="BN1126">
        <v>21.991304347826087</v>
      </c>
      <c r="BO1126">
        <v>24.911999999999999</v>
      </c>
      <c r="BP1126">
        <v>6.0119999999999996</v>
      </c>
      <c r="BQ1126">
        <v>16.846153846153847</v>
      </c>
      <c r="BR1126">
        <v>32.302702702702703</v>
      </c>
      <c r="BS1126">
        <v>27.6</v>
      </c>
      <c r="BT1126">
        <v>30.900000000000002</v>
      </c>
      <c r="BU1126">
        <v>13.819354838709678</v>
      </c>
      <c r="BV1126">
        <v>20.7</v>
      </c>
      <c r="BW1126">
        <v>13.378378378378379</v>
      </c>
      <c r="BX1126">
        <v>16.245473684210527</v>
      </c>
      <c r="BY1126">
        <v>19.181235271010099</v>
      </c>
      <c r="BZ1126">
        <v>1125</v>
      </c>
    </row>
    <row r="1127" spans="1:78" x14ac:dyDescent="0.25">
      <c r="A1127">
        <v>1126</v>
      </c>
      <c r="B1127" t="s">
        <v>1196</v>
      </c>
      <c r="C1127">
        <v>82</v>
      </c>
      <c r="D1127">
        <v>60</v>
      </c>
      <c r="E1127">
        <v>72</v>
      </c>
      <c r="F1127">
        <v>86</v>
      </c>
      <c r="G1127">
        <v>35</v>
      </c>
      <c r="H1127">
        <v>72</v>
      </c>
      <c r="I1127">
        <v>69</v>
      </c>
      <c r="J1127">
        <v>72</v>
      </c>
      <c r="K1127">
        <v>79</v>
      </c>
      <c r="L1127">
        <v>74</v>
      </c>
      <c r="M1127">
        <v>16</v>
      </c>
      <c r="N1127">
        <v>30</v>
      </c>
      <c r="O1127">
        <v>43</v>
      </c>
      <c r="P1127">
        <v>25</v>
      </c>
      <c r="Q1127">
        <v>24</v>
      </c>
      <c r="R1127">
        <v>24</v>
      </c>
      <c r="S1127">
        <v>69</v>
      </c>
      <c r="T1127">
        <v>85</v>
      </c>
      <c r="U1127">
        <v>42</v>
      </c>
      <c r="V1127">
        <v>114</v>
      </c>
      <c r="W1127">
        <v>76</v>
      </c>
      <c r="X1127">
        <v>43</v>
      </c>
      <c r="Y1127">
        <v>27</v>
      </c>
      <c r="Z1127">
        <v>14</v>
      </c>
      <c r="AA1127">
        <v>3</v>
      </c>
      <c r="AB1127">
        <v>46</v>
      </c>
      <c r="AC1127">
        <v>25</v>
      </c>
      <c r="AD1127">
        <v>100</v>
      </c>
      <c r="AE1127">
        <v>78</v>
      </c>
      <c r="AF1127">
        <v>37</v>
      </c>
      <c r="AG1127">
        <v>48</v>
      </c>
      <c r="AH1127">
        <v>12</v>
      </c>
      <c r="AI1127">
        <v>94</v>
      </c>
      <c r="AJ1127">
        <v>8</v>
      </c>
      <c r="AK1127">
        <v>150</v>
      </c>
      <c r="AL1127">
        <v>1889</v>
      </c>
      <c r="AM1127">
        <v>1934</v>
      </c>
      <c r="AO1127">
        <v>16.946341463414633</v>
      </c>
      <c r="AP1127">
        <v>15.6</v>
      </c>
      <c r="AQ1127">
        <v>14.1</v>
      </c>
      <c r="AR1127">
        <v>12.976744186046513</v>
      </c>
      <c r="AS1127">
        <v>23.245714285714286</v>
      </c>
      <c r="AT1127">
        <v>15.049999999999999</v>
      </c>
      <c r="AU1127">
        <v>14.295652173913043</v>
      </c>
      <c r="AV1127">
        <v>10.85</v>
      </c>
      <c r="AW1127">
        <v>10.845569620253166</v>
      </c>
      <c r="AX1127">
        <v>15.664864864864867</v>
      </c>
      <c r="AY1127">
        <v>6.75</v>
      </c>
      <c r="AZ1127">
        <v>15.840000000000002</v>
      </c>
      <c r="BA1127">
        <v>30.641860465116277</v>
      </c>
      <c r="BB1127">
        <v>28.224</v>
      </c>
      <c r="BC1127">
        <v>30.6</v>
      </c>
      <c r="BD1127">
        <v>37.650000000000006</v>
      </c>
      <c r="BE1127">
        <v>12.939130434782609</v>
      </c>
      <c r="BF1127">
        <v>16.687058823529412</v>
      </c>
      <c r="BG1127">
        <v>17.399999999999999</v>
      </c>
      <c r="BH1127">
        <v>7.3263157894736848</v>
      </c>
      <c r="BI1127">
        <v>8.9526315789473685</v>
      </c>
      <c r="BJ1127">
        <v>15.153488372093024</v>
      </c>
      <c r="BK1127">
        <v>30.666666666666668</v>
      </c>
      <c r="BL1127">
        <v>31.628571428571433</v>
      </c>
      <c r="BM1127">
        <v>40.800000000000004</v>
      </c>
      <c r="BN1127">
        <v>21.991304347826087</v>
      </c>
      <c r="BO1127">
        <v>24.911999999999999</v>
      </c>
      <c r="BP1127">
        <v>6.0119999999999996</v>
      </c>
      <c r="BQ1127">
        <v>16.846153846153847</v>
      </c>
      <c r="BR1127">
        <v>32.302702702702703</v>
      </c>
      <c r="BS1127">
        <v>27.6</v>
      </c>
      <c r="BT1127">
        <v>30.900000000000002</v>
      </c>
      <c r="BU1127">
        <v>13.672340425531916</v>
      </c>
      <c r="BV1127">
        <v>20.7</v>
      </c>
      <c r="BW1127">
        <v>13.2</v>
      </c>
      <c r="BX1127">
        <v>16.340074113287454</v>
      </c>
      <c r="BY1127">
        <v>19.079775867527982</v>
      </c>
      <c r="BZ1127">
        <v>1126</v>
      </c>
    </row>
    <row r="1128" spans="1:78" x14ac:dyDescent="0.25">
      <c r="A1128">
        <v>1127</v>
      </c>
      <c r="B1128" t="s">
        <v>1197</v>
      </c>
      <c r="C1128">
        <v>82</v>
      </c>
      <c r="D1128">
        <v>59</v>
      </c>
      <c r="E1128">
        <v>74</v>
      </c>
      <c r="F1128">
        <v>86</v>
      </c>
      <c r="G1128">
        <v>35</v>
      </c>
      <c r="H1128">
        <v>71</v>
      </c>
      <c r="I1128">
        <v>70</v>
      </c>
      <c r="J1128">
        <v>72</v>
      </c>
      <c r="K1128">
        <v>77</v>
      </c>
      <c r="L1128">
        <v>74</v>
      </c>
      <c r="M1128">
        <v>16</v>
      </c>
      <c r="N1128">
        <v>30</v>
      </c>
      <c r="O1128">
        <v>43</v>
      </c>
      <c r="P1128">
        <v>24</v>
      </c>
      <c r="Q1128">
        <v>24</v>
      </c>
      <c r="R1128">
        <v>24</v>
      </c>
      <c r="S1128">
        <v>49</v>
      </c>
      <c r="T1128">
        <v>87</v>
      </c>
      <c r="U1128">
        <v>42</v>
      </c>
      <c r="V1128">
        <v>114</v>
      </c>
      <c r="W1128">
        <v>76</v>
      </c>
      <c r="X1128">
        <v>43</v>
      </c>
      <c r="Y1128">
        <v>26</v>
      </c>
      <c r="Z1128">
        <v>14</v>
      </c>
      <c r="AA1128">
        <v>3</v>
      </c>
      <c r="AB1128">
        <v>46</v>
      </c>
      <c r="AC1128">
        <v>25</v>
      </c>
      <c r="AD1128">
        <v>100</v>
      </c>
      <c r="AE1128">
        <v>78</v>
      </c>
      <c r="AF1128">
        <v>37</v>
      </c>
      <c r="AG1128">
        <v>43</v>
      </c>
      <c r="AH1128">
        <v>12</v>
      </c>
      <c r="AI1128">
        <v>91</v>
      </c>
      <c r="AJ1128">
        <v>8</v>
      </c>
      <c r="AK1128">
        <v>150</v>
      </c>
      <c r="AL1128">
        <v>1870</v>
      </c>
      <c r="AM1128">
        <v>1905</v>
      </c>
      <c r="AO1128">
        <v>16.946341463414633</v>
      </c>
      <c r="AP1128">
        <v>15.864406779661017</v>
      </c>
      <c r="AQ1128">
        <v>13.71891891891892</v>
      </c>
      <c r="AR1128">
        <v>12.976744186046513</v>
      </c>
      <c r="AS1128">
        <v>23.245714285714286</v>
      </c>
      <c r="AT1128">
        <v>15.261971830985916</v>
      </c>
      <c r="AU1128">
        <v>14.091428571428571</v>
      </c>
      <c r="AV1128">
        <v>10.85</v>
      </c>
      <c r="AW1128">
        <v>11.127272727272727</v>
      </c>
      <c r="AX1128">
        <v>15.664864864864867</v>
      </c>
      <c r="AY1128">
        <v>6.75</v>
      </c>
      <c r="AZ1128">
        <v>15.840000000000002</v>
      </c>
      <c r="BA1128">
        <v>30.641860465116277</v>
      </c>
      <c r="BB1128">
        <v>29.4</v>
      </c>
      <c r="BC1128">
        <v>30.6</v>
      </c>
      <c r="BD1128">
        <v>37.650000000000006</v>
      </c>
      <c r="BE1128">
        <v>18.220408163265308</v>
      </c>
      <c r="BF1128">
        <v>16.30344827586207</v>
      </c>
      <c r="BG1128">
        <v>17.399999999999999</v>
      </c>
      <c r="BH1128">
        <v>7.3263157894736848</v>
      </c>
      <c r="BI1128">
        <v>8.9526315789473685</v>
      </c>
      <c r="BJ1128">
        <v>15.153488372093024</v>
      </c>
      <c r="BK1128">
        <v>31.84615384615385</v>
      </c>
      <c r="BL1128">
        <v>31.628571428571433</v>
      </c>
      <c r="BM1128">
        <v>40.800000000000004</v>
      </c>
      <c r="BN1128">
        <v>21.991304347826087</v>
      </c>
      <c r="BO1128">
        <v>24.911999999999999</v>
      </c>
      <c r="BP1128">
        <v>6.0119999999999996</v>
      </c>
      <c r="BQ1128">
        <v>16.846153846153847</v>
      </c>
      <c r="BR1128">
        <v>32.302702702702703</v>
      </c>
      <c r="BS1128">
        <v>30.809302325581392</v>
      </c>
      <c r="BT1128">
        <v>30.900000000000002</v>
      </c>
      <c r="BU1128">
        <v>14.123076923076923</v>
      </c>
      <c r="BV1128">
        <v>20.7</v>
      </c>
      <c r="BW1128">
        <v>13.2</v>
      </c>
      <c r="BX1128">
        <v>16.506096256684494</v>
      </c>
      <c r="BY1128">
        <v>19.434161340932</v>
      </c>
      <c r="BZ1128">
        <v>1127</v>
      </c>
    </row>
    <row r="1129" spans="1:78" x14ac:dyDescent="0.25">
      <c r="A1129">
        <v>1128</v>
      </c>
      <c r="B1129" t="s">
        <v>1198</v>
      </c>
      <c r="C1129">
        <v>81</v>
      </c>
      <c r="D1129">
        <v>60</v>
      </c>
      <c r="E1129">
        <v>73</v>
      </c>
      <c r="F1129">
        <v>85</v>
      </c>
      <c r="G1129">
        <v>35</v>
      </c>
      <c r="H1129">
        <v>70</v>
      </c>
      <c r="I1129">
        <v>69</v>
      </c>
      <c r="J1129">
        <v>72</v>
      </c>
      <c r="K1129">
        <v>79</v>
      </c>
      <c r="L1129">
        <v>75</v>
      </c>
      <c r="M1129">
        <v>15</v>
      </c>
      <c r="N1129">
        <v>30</v>
      </c>
      <c r="O1129">
        <v>43</v>
      </c>
      <c r="P1129">
        <v>24</v>
      </c>
      <c r="Q1129">
        <v>24</v>
      </c>
      <c r="R1129">
        <v>24</v>
      </c>
      <c r="S1129">
        <v>49</v>
      </c>
      <c r="T1129">
        <v>88</v>
      </c>
      <c r="U1129">
        <v>42</v>
      </c>
      <c r="V1129">
        <v>120</v>
      </c>
      <c r="W1129">
        <v>76</v>
      </c>
      <c r="X1129">
        <v>43</v>
      </c>
      <c r="Y1129">
        <v>27</v>
      </c>
      <c r="Z1129">
        <v>15</v>
      </c>
      <c r="AA1129">
        <v>3</v>
      </c>
      <c r="AB1129">
        <v>46</v>
      </c>
      <c r="AC1129">
        <v>25</v>
      </c>
      <c r="AD1129">
        <v>100</v>
      </c>
      <c r="AE1129">
        <v>78</v>
      </c>
      <c r="AF1129">
        <v>37</v>
      </c>
      <c r="AG1129">
        <v>47</v>
      </c>
      <c r="AH1129">
        <v>13</v>
      </c>
      <c r="AI1129">
        <v>95</v>
      </c>
      <c r="AJ1129">
        <v>8</v>
      </c>
      <c r="AK1129">
        <v>150</v>
      </c>
      <c r="AL1129">
        <v>1869</v>
      </c>
      <c r="AM1129">
        <v>1921</v>
      </c>
      <c r="AO1129">
        <v>17.155555555555555</v>
      </c>
      <c r="AP1129">
        <v>15.6</v>
      </c>
      <c r="AQ1129">
        <v>13.906849315068493</v>
      </c>
      <c r="AR1129">
        <v>13.129411764705882</v>
      </c>
      <c r="AS1129">
        <v>23.245714285714286</v>
      </c>
      <c r="AT1129">
        <v>15.48</v>
      </c>
      <c r="AU1129">
        <v>14.295652173913043</v>
      </c>
      <c r="AV1129">
        <v>10.85</v>
      </c>
      <c r="AW1129">
        <v>10.845569620253166</v>
      </c>
      <c r="AX1129">
        <v>15.456</v>
      </c>
      <c r="AY1129">
        <v>7.2</v>
      </c>
      <c r="AZ1129">
        <v>15.840000000000002</v>
      </c>
      <c r="BA1129">
        <v>30.641860465116277</v>
      </c>
      <c r="BB1129">
        <v>29.4</v>
      </c>
      <c r="BC1129">
        <v>30.6</v>
      </c>
      <c r="BD1129">
        <v>37.650000000000006</v>
      </c>
      <c r="BE1129">
        <v>18.220408163265308</v>
      </c>
      <c r="BF1129">
        <v>16.118181818181821</v>
      </c>
      <c r="BG1129">
        <v>17.399999999999999</v>
      </c>
      <c r="BH1129">
        <v>6.96</v>
      </c>
      <c r="BI1129">
        <v>8.9526315789473685</v>
      </c>
      <c r="BJ1129">
        <v>15.153488372093024</v>
      </c>
      <c r="BK1129">
        <v>30.666666666666668</v>
      </c>
      <c r="BL1129">
        <v>29.52</v>
      </c>
      <c r="BM1129">
        <v>40.800000000000004</v>
      </c>
      <c r="BN1129">
        <v>21.991304347826087</v>
      </c>
      <c r="BO1129">
        <v>24.911999999999999</v>
      </c>
      <c r="BP1129">
        <v>6.0119999999999996</v>
      </c>
      <c r="BQ1129">
        <v>16.846153846153847</v>
      </c>
      <c r="BR1129">
        <v>32.302702702702703</v>
      </c>
      <c r="BS1129">
        <v>28.18723404255319</v>
      </c>
      <c r="BT1129">
        <v>28.523076923076925</v>
      </c>
      <c r="BU1129">
        <v>13.528421052631579</v>
      </c>
      <c r="BV1129">
        <v>20.7</v>
      </c>
      <c r="BW1129">
        <v>13.2</v>
      </c>
      <c r="BX1129">
        <v>16.514927768860353</v>
      </c>
      <c r="BY1129">
        <v>19.201185504991166</v>
      </c>
      <c r="BZ1129">
        <v>1128</v>
      </c>
    </row>
    <row r="1130" spans="1:78" x14ac:dyDescent="0.25">
      <c r="A1130">
        <v>1129</v>
      </c>
      <c r="B1130" t="s">
        <v>1199</v>
      </c>
      <c r="C1130">
        <v>81</v>
      </c>
      <c r="D1130">
        <v>61</v>
      </c>
      <c r="E1130">
        <v>69</v>
      </c>
      <c r="F1130">
        <v>85</v>
      </c>
      <c r="G1130">
        <v>35</v>
      </c>
      <c r="H1130">
        <v>72</v>
      </c>
      <c r="I1130">
        <v>70</v>
      </c>
      <c r="J1130">
        <v>74</v>
      </c>
      <c r="K1130">
        <v>78</v>
      </c>
      <c r="L1130">
        <v>73</v>
      </c>
      <c r="M1130">
        <v>15</v>
      </c>
      <c r="N1130">
        <v>29</v>
      </c>
      <c r="O1130">
        <v>42</v>
      </c>
      <c r="P1130">
        <v>24</v>
      </c>
      <c r="Q1130">
        <v>24</v>
      </c>
      <c r="R1130">
        <v>24</v>
      </c>
      <c r="S1130">
        <v>48</v>
      </c>
      <c r="T1130">
        <v>88</v>
      </c>
      <c r="U1130">
        <v>42</v>
      </c>
      <c r="V1130">
        <v>105</v>
      </c>
      <c r="W1130">
        <v>75</v>
      </c>
      <c r="X1130">
        <v>43</v>
      </c>
      <c r="Y1130">
        <v>26</v>
      </c>
      <c r="Z1130">
        <v>15</v>
      </c>
      <c r="AA1130">
        <v>3</v>
      </c>
      <c r="AB1130">
        <v>47</v>
      </c>
      <c r="AC1130">
        <v>25</v>
      </c>
      <c r="AD1130">
        <v>100</v>
      </c>
      <c r="AE1130">
        <v>78</v>
      </c>
      <c r="AF1130">
        <v>37</v>
      </c>
      <c r="AG1130">
        <v>43</v>
      </c>
      <c r="AH1130">
        <v>13</v>
      </c>
      <c r="AI1130">
        <v>96</v>
      </c>
      <c r="AJ1130">
        <v>10</v>
      </c>
      <c r="AK1130">
        <v>151</v>
      </c>
      <c r="AL1130">
        <v>1864</v>
      </c>
      <c r="AM1130">
        <v>1901</v>
      </c>
      <c r="AO1130">
        <v>17.155555555555555</v>
      </c>
      <c r="AP1130">
        <v>15.344262295081968</v>
      </c>
      <c r="AQ1130">
        <v>14.713043478260872</v>
      </c>
      <c r="AR1130">
        <v>13.129411764705882</v>
      </c>
      <c r="AS1130">
        <v>23.245714285714286</v>
      </c>
      <c r="AT1130">
        <v>15.049999999999999</v>
      </c>
      <c r="AU1130">
        <v>14.091428571428571</v>
      </c>
      <c r="AV1130">
        <v>10.556756756756757</v>
      </c>
      <c r="AW1130">
        <v>10.984615384615385</v>
      </c>
      <c r="AX1130">
        <v>15.87945205479452</v>
      </c>
      <c r="AY1130">
        <v>7.2</v>
      </c>
      <c r="AZ1130">
        <v>16.386206896551727</v>
      </c>
      <c r="BA1130">
        <v>31.37142857142857</v>
      </c>
      <c r="BB1130">
        <v>29.4</v>
      </c>
      <c r="BC1130">
        <v>30.6</v>
      </c>
      <c r="BD1130">
        <v>37.650000000000006</v>
      </c>
      <c r="BE1130">
        <v>18.600000000000001</v>
      </c>
      <c r="BF1130">
        <v>16.118181818181821</v>
      </c>
      <c r="BG1130">
        <v>17.399999999999999</v>
      </c>
      <c r="BH1130">
        <v>7.9542857142857146</v>
      </c>
      <c r="BI1130">
        <v>9.072000000000001</v>
      </c>
      <c r="BJ1130">
        <v>15.153488372093024</v>
      </c>
      <c r="BK1130">
        <v>31.84615384615385</v>
      </c>
      <c r="BL1130">
        <v>29.52</v>
      </c>
      <c r="BM1130">
        <v>40.800000000000004</v>
      </c>
      <c r="BN1130">
        <v>21.52340425531915</v>
      </c>
      <c r="BO1130">
        <v>24.911999999999999</v>
      </c>
      <c r="BP1130">
        <v>6.0119999999999996</v>
      </c>
      <c r="BQ1130">
        <v>16.846153846153847</v>
      </c>
      <c r="BR1130">
        <v>32.302702702702703</v>
      </c>
      <c r="BS1130">
        <v>30.809302325581392</v>
      </c>
      <c r="BT1130">
        <v>28.523076923076925</v>
      </c>
      <c r="BU1130">
        <v>13.387500000000001</v>
      </c>
      <c r="BV1130">
        <v>16.559999999999999</v>
      </c>
      <c r="BW1130">
        <v>13.112582781456954</v>
      </c>
      <c r="BX1130">
        <v>16.559227467811159</v>
      </c>
      <c r="BY1130">
        <v>19.385891389170244</v>
      </c>
      <c r="BZ1130">
        <v>1129</v>
      </c>
    </row>
    <row r="1131" spans="1:78" x14ac:dyDescent="0.25">
      <c r="A1131">
        <v>1130</v>
      </c>
      <c r="B1131" t="s">
        <v>1200</v>
      </c>
      <c r="C1131">
        <v>81</v>
      </c>
      <c r="D1131">
        <v>61</v>
      </c>
      <c r="E1131">
        <v>70</v>
      </c>
      <c r="F1131">
        <v>88</v>
      </c>
      <c r="G1131">
        <v>35</v>
      </c>
      <c r="H1131">
        <v>71</v>
      </c>
      <c r="I1131">
        <v>69</v>
      </c>
      <c r="J1131">
        <v>74</v>
      </c>
      <c r="K1131">
        <v>80</v>
      </c>
      <c r="L1131">
        <v>75</v>
      </c>
      <c r="M1131">
        <v>15</v>
      </c>
      <c r="N1131">
        <v>31</v>
      </c>
      <c r="O1131">
        <v>42</v>
      </c>
      <c r="P1131">
        <v>24</v>
      </c>
      <c r="Q1131">
        <v>24</v>
      </c>
      <c r="R1131">
        <v>24</v>
      </c>
      <c r="S1131">
        <v>48</v>
      </c>
      <c r="T1131">
        <v>89</v>
      </c>
      <c r="U1131">
        <v>42</v>
      </c>
      <c r="V1131">
        <v>105</v>
      </c>
      <c r="W1131">
        <v>76</v>
      </c>
      <c r="X1131">
        <v>43</v>
      </c>
      <c r="Y1131">
        <v>26</v>
      </c>
      <c r="Z1131">
        <v>15</v>
      </c>
      <c r="AA1131">
        <v>3</v>
      </c>
      <c r="AB1131">
        <v>47</v>
      </c>
      <c r="AC1131">
        <v>25</v>
      </c>
      <c r="AD1131">
        <v>100</v>
      </c>
      <c r="AE1131">
        <v>78</v>
      </c>
      <c r="AF1131">
        <v>37</v>
      </c>
      <c r="AG1131">
        <v>43</v>
      </c>
      <c r="AH1131">
        <v>13</v>
      </c>
      <c r="AI1131">
        <v>97</v>
      </c>
      <c r="AJ1131">
        <v>8</v>
      </c>
      <c r="AK1131">
        <v>151</v>
      </c>
      <c r="AL1131">
        <v>1853</v>
      </c>
      <c r="AM1131">
        <v>1910</v>
      </c>
      <c r="AO1131">
        <v>17.155555555555555</v>
      </c>
      <c r="AP1131">
        <v>15.344262295081968</v>
      </c>
      <c r="AQ1131">
        <v>14.502857142857144</v>
      </c>
      <c r="AR1131">
        <v>12.681818181818183</v>
      </c>
      <c r="AS1131">
        <v>23.245714285714286</v>
      </c>
      <c r="AT1131">
        <v>15.261971830985916</v>
      </c>
      <c r="AU1131">
        <v>14.295652173913043</v>
      </c>
      <c r="AV1131">
        <v>10.556756756756757</v>
      </c>
      <c r="AW1131">
        <v>10.71</v>
      </c>
      <c r="AX1131">
        <v>15.456</v>
      </c>
      <c r="AY1131">
        <v>7.2</v>
      </c>
      <c r="AZ1131">
        <v>15.329032258064515</v>
      </c>
      <c r="BA1131">
        <v>31.37142857142857</v>
      </c>
      <c r="BB1131">
        <v>29.4</v>
      </c>
      <c r="BC1131">
        <v>30.6</v>
      </c>
      <c r="BD1131">
        <v>37.650000000000006</v>
      </c>
      <c r="BE1131">
        <v>18.600000000000001</v>
      </c>
      <c r="BF1131">
        <v>15.937078651685393</v>
      </c>
      <c r="BG1131">
        <v>17.399999999999999</v>
      </c>
      <c r="BH1131">
        <v>7.9542857142857146</v>
      </c>
      <c r="BI1131">
        <v>8.9526315789473685</v>
      </c>
      <c r="BJ1131">
        <v>15.153488372093024</v>
      </c>
      <c r="BK1131">
        <v>31.84615384615385</v>
      </c>
      <c r="BL1131">
        <v>29.52</v>
      </c>
      <c r="BM1131">
        <v>40.800000000000004</v>
      </c>
      <c r="BN1131">
        <v>21.52340425531915</v>
      </c>
      <c r="BO1131">
        <v>24.911999999999999</v>
      </c>
      <c r="BP1131">
        <v>6.0119999999999996</v>
      </c>
      <c r="BQ1131">
        <v>16.846153846153847</v>
      </c>
      <c r="BR1131">
        <v>32.302702702702703</v>
      </c>
      <c r="BS1131">
        <v>30.809302325581392</v>
      </c>
      <c r="BT1131">
        <v>28.523076923076925</v>
      </c>
      <c r="BU1131">
        <v>13.249484536082473</v>
      </c>
      <c r="BV1131">
        <v>20.7</v>
      </c>
      <c r="BW1131">
        <v>13.112582781456954</v>
      </c>
      <c r="BX1131">
        <v>16.657528332433891</v>
      </c>
      <c r="BY1131">
        <v>19.342472956194829</v>
      </c>
      <c r="BZ1131">
        <v>1130</v>
      </c>
    </row>
    <row r="1132" spans="1:78" x14ac:dyDescent="0.25">
      <c r="A1132">
        <v>1131</v>
      </c>
      <c r="B1132" t="s">
        <v>1201</v>
      </c>
      <c r="C1132">
        <v>81</v>
      </c>
      <c r="D1132">
        <v>61</v>
      </c>
      <c r="E1132">
        <v>69</v>
      </c>
      <c r="F1132">
        <v>86</v>
      </c>
      <c r="G1132">
        <v>35</v>
      </c>
      <c r="H1132">
        <v>72</v>
      </c>
      <c r="I1132">
        <v>70</v>
      </c>
      <c r="J1132">
        <v>74</v>
      </c>
      <c r="K1132">
        <v>80</v>
      </c>
      <c r="L1132">
        <v>76</v>
      </c>
      <c r="M1132">
        <v>15</v>
      </c>
      <c r="N1132">
        <v>31</v>
      </c>
      <c r="O1132">
        <v>42</v>
      </c>
      <c r="P1132">
        <v>24</v>
      </c>
      <c r="Q1132">
        <v>24</v>
      </c>
      <c r="R1132">
        <v>24</v>
      </c>
      <c r="S1132">
        <v>48</v>
      </c>
      <c r="T1132">
        <v>88</v>
      </c>
      <c r="U1132">
        <v>42</v>
      </c>
      <c r="V1132">
        <v>104</v>
      </c>
      <c r="W1132">
        <v>76</v>
      </c>
      <c r="X1132">
        <v>43</v>
      </c>
      <c r="Y1132">
        <v>26</v>
      </c>
      <c r="Z1132">
        <v>15</v>
      </c>
      <c r="AA1132">
        <v>3</v>
      </c>
      <c r="AB1132">
        <v>47</v>
      </c>
      <c r="AC1132">
        <v>25</v>
      </c>
      <c r="AD1132">
        <v>100</v>
      </c>
      <c r="AE1132">
        <v>77</v>
      </c>
      <c r="AF1132">
        <v>37</v>
      </c>
      <c r="AG1132">
        <v>45</v>
      </c>
      <c r="AH1132">
        <v>13</v>
      </c>
      <c r="AI1132">
        <v>97</v>
      </c>
      <c r="AJ1132">
        <v>8</v>
      </c>
      <c r="AK1132">
        <v>148</v>
      </c>
      <c r="AL1132">
        <v>1872</v>
      </c>
      <c r="AM1132">
        <v>1906</v>
      </c>
      <c r="AO1132">
        <v>17.155555555555555</v>
      </c>
      <c r="AP1132">
        <v>15.344262295081968</v>
      </c>
      <c r="AQ1132">
        <v>14.713043478260872</v>
      </c>
      <c r="AR1132">
        <v>12.976744186046513</v>
      </c>
      <c r="AS1132">
        <v>23.245714285714286</v>
      </c>
      <c r="AT1132">
        <v>15.049999999999999</v>
      </c>
      <c r="AU1132">
        <v>14.091428571428571</v>
      </c>
      <c r="AV1132">
        <v>10.556756756756757</v>
      </c>
      <c r="AW1132">
        <v>10.71</v>
      </c>
      <c r="AX1132">
        <v>15.252631578947367</v>
      </c>
      <c r="AY1132">
        <v>7.2</v>
      </c>
      <c r="AZ1132">
        <v>15.329032258064515</v>
      </c>
      <c r="BA1132">
        <v>31.37142857142857</v>
      </c>
      <c r="BB1132">
        <v>29.4</v>
      </c>
      <c r="BC1132">
        <v>30.6</v>
      </c>
      <c r="BD1132">
        <v>37.650000000000006</v>
      </c>
      <c r="BE1132">
        <v>18.600000000000001</v>
      </c>
      <c r="BF1132">
        <v>16.118181818181821</v>
      </c>
      <c r="BG1132">
        <v>17.399999999999999</v>
      </c>
      <c r="BH1132">
        <v>8.0307692307692307</v>
      </c>
      <c r="BI1132">
        <v>8.9526315789473685</v>
      </c>
      <c r="BJ1132">
        <v>15.153488372093024</v>
      </c>
      <c r="BK1132">
        <v>31.84615384615385</v>
      </c>
      <c r="BL1132">
        <v>29.52</v>
      </c>
      <c r="BM1132">
        <v>40.800000000000004</v>
      </c>
      <c r="BN1132">
        <v>21.52340425531915</v>
      </c>
      <c r="BO1132">
        <v>24.911999999999999</v>
      </c>
      <c r="BP1132">
        <v>6.0119999999999996</v>
      </c>
      <c r="BQ1132">
        <v>17.064935064935067</v>
      </c>
      <c r="BR1132">
        <v>32.302702702702703</v>
      </c>
      <c r="BS1132">
        <v>29.439999999999998</v>
      </c>
      <c r="BT1132">
        <v>28.523076923076925</v>
      </c>
      <c r="BU1132">
        <v>13.249484536082473</v>
      </c>
      <c r="BV1132">
        <v>20.7</v>
      </c>
      <c r="BW1132">
        <v>13.378378378378379</v>
      </c>
      <c r="BX1132">
        <v>16.488461538461539</v>
      </c>
      <c r="BY1132">
        <v>19.316428225483371</v>
      </c>
      <c r="BZ1132">
        <v>1131</v>
      </c>
    </row>
    <row r="1133" spans="1:78" x14ac:dyDescent="0.25">
      <c r="A1133">
        <v>1132</v>
      </c>
      <c r="B1133" t="s">
        <v>1202</v>
      </c>
      <c r="C1133">
        <v>81</v>
      </c>
      <c r="D1133">
        <v>61</v>
      </c>
      <c r="E1133">
        <v>69</v>
      </c>
      <c r="F1133">
        <v>87</v>
      </c>
      <c r="G1133">
        <v>35</v>
      </c>
      <c r="H1133">
        <v>71</v>
      </c>
      <c r="I1133">
        <v>70</v>
      </c>
      <c r="J1133">
        <v>73</v>
      </c>
      <c r="K1133">
        <v>78</v>
      </c>
      <c r="L1133">
        <v>79</v>
      </c>
      <c r="M1133">
        <v>15</v>
      </c>
      <c r="N1133">
        <v>31</v>
      </c>
      <c r="O1133">
        <v>42</v>
      </c>
      <c r="P1133">
        <v>24</v>
      </c>
      <c r="Q1133">
        <v>24</v>
      </c>
      <c r="R1133">
        <v>24</v>
      </c>
      <c r="S1133">
        <v>48</v>
      </c>
      <c r="T1133">
        <v>89</v>
      </c>
      <c r="U1133">
        <v>42</v>
      </c>
      <c r="V1133">
        <v>104</v>
      </c>
      <c r="W1133">
        <v>75</v>
      </c>
      <c r="X1133">
        <v>43</v>
      </c>
      <c r="Y1133">
        <v>26</v>
      </c>
      <c r="Z1133">
        <v>15</v>
      </c>
      <c r="AA1133">
        <v>3</v>
      </c>
      <c r="AB1133">
        <v>47</v>
      </c>
      <c r="AC1133">
        <v>26</v>
      </c>
      <c r="AD1133">
        <v>87</v>
      </c>
      <c r="AE1133">
        <v>70</v>
      </c>
      <c r="AF1133">
        <v>38</v>
      </c>
      <c r="AG1133">
        <v>45</v>
      </c>
      <c r="AH1133">
        <v>13</v>
      </c>
      <c r="AI1133">
        <v>93</v>
      </c>
      <c r="AJ1133">
        <v>8</v>
      </c>
      <c r="AK1133">
        <v>147</v>
      </c>
      <c r="AL1133">
        <v>1863</v>
      </c>
      <c r="AM1133">
        <v>1883</v>
      </c>
      <c r="AO1133">
        <v>17.155555555555555</v>
      </c>
      <c r="AP1133">
        <v>15.344262295081968</v>
      </c>
      <c r="AQ1133">
        <v>14.713043478260872</v>
      </c>
      <c r="AR1133">
        <v>12.827586206896552</v>
      </c>
      <c r="AS1133">
        <v>23.245714285714286</v>
      </c>
      <c r="AT1133">
        <v>15.261971830985916</v>
      </c>
      <c r="AU1133">
        <v>14.091428571428571</v>
      </c>
      <c r="AV1133">
        <v>10.701369863013699</v>
      </c>
      <c r="AW1133">
        <v>10.984615384615385</v>
      </c>
      <c r="AX1133">
        <v>14.673417721518989</v>
      </c>
      <c r="AY1133">
        <v>7.2</v>
      </c>
      <c r="AZ1133">
        <v>15.329032258064515</v>
      </c>
      <c r="BA1133">
        <v>31.37142857142857</v>
      </c>
      <c r="BB1133">
        <v>29.4</v>
      </c>
      <c r="BC1133">
        <v>30.6</v>
      </c>
      <c r="BD1133">
        <v>37.650000000000006</v>
      </c>
      <c r="BE1133">
        <v>18.600000000000001</v>
      </c>
      <c r="BF1133">
        <v>15.937078651685393</v>
      </c>
      <c r="BG1133">
        <v>17.399999999999999</v>
      </c>
      <c r="BH1133">
        <v>8.0307692307692307</v>
      </c>
      <c r="BI1133">
        <v>9.072000000000001</v>
      </c>
      <c r="BJ1133">
        <v>15.153488372093024</v>
      </c>
      <c r="BK1133">
        <v>31.84615384615385</v>
      </c>
      <c r="BL1133">
        <v>29.52</v>
      </c>
      <c r="BM1133">
        <v>40.800000000000004</v>
      </c>
      <c r="BN1133">
        <v>21.52340425531915</v>
      </c>
      <c r="BO1133">
        <v>23.953846153846154</v>
      </c>
      <c r="BP1133">
        <v>6.9103448275862069</v>
      </c>
      <c r="BQ1133">
        <v>18.771428571428572</v>
      </c>
      <c r="BR1133">
        <v>31.452631578947368</v>
      </c>
      <c r="BS1133">
        <v>29.439999999999998</v>
      </c>
      <c r="BT1133">
        <v>28.523076923076925</v>
      </c>
      <c r="BU1133">
        <v>13.819354838709678</v>
      </c>
      <c r="BV1133">
        <v>20.7</v>
      </c>
      <c r="BW1133">
        <v>13.469387755102042</v>
      </c>
      <c r="BX1133">
        <v>16.568115942028985</v>
      </c>
      <c r="BY1133">
        <v>19.369776897971764</v>
      </c>
      <c r="BZ1133">
        <v>1132</v>
      </c>
    </row>
    <row r="1134" spans="1:78" x14ac:dyDescent="0.25">
      <c r="A1134">
        <v>1133</v>
      </c>
      <c r="B1134" t="s">
        <v>1203</v>
      </c>
      <c r="C1134">
        <v>82</v>
      </c>
      <c r="D1134">
        <v>62</v>
      </c>
      <c r="E1134">
        <v>82</v>
      </c>
      <c r="F1134">
        <v>94</v>
      </c>
      <c r="G1134">
        <v>34</v>
      </c>
      <c r="H1134">
        <v>71</v>
      </c>
      <c r="I1134">
        <v>70</v>
      </c>
      <c r="J1134">
        <v>73</v>
      </c>
      <c r="K1134">
        <v>79</v>
      </c>
      <c r="L1134">
        <v>79</v>
      </c>
      <c r="M1134">
        <v>15</v>
      </c>
      <c r="N1134">
        <v>30</v>
      </c>
      <c r="O1134">
        <v>42</v>
      </c>
      <c r="P1134">
        <v>24</v>
      </c>
      <c r="Q1134">
        <v>24</v>
      </c>
      <c r="R1134">
        <v>24</v>
      </c>
      <c r="S1134">
        <v>48</v>
      </c>
      <c r="T1134">
        <v>86</v>
      </c>
      <c r="U1134">
        <v>43</v>
      </c>
      <c r="V1134">
        <v>105</v>
      </c>
      <c r="W1134">
        <v>82</v>
      </c>
      <c r="X1134">
        <v>43</v>
      </c>
      <c r="Y1134">
        <v>26</v>
      </c>
      <c r="Z1134">
        <v>15</v>
      </c>
      <c r="AA1134">
        <v>3</v>
      </c>
      <c r="AB1134">
        <v>47</v>
      </c>
      <c r="AC1134">
        <v>26</v>
      </c>
      <c r="AD1134">
        <v>88</v>
      </c>
      <c r="AE1134">
        <v>70</v>
      </c>
      <c r="AF1134">
        <v>38</v>
      </c>
      <c r="AG1134">
        <v>45</v>
      </c>
      <c r="AH1134">
        <v>13</v>
      </c>
      <c r="AI1134">
        <v>92</v>
      </c>
      <c r="AJ1134">
        <v>8</v>
      </c>
      <c r="AK1134">
        <v>180</v>
      </c>
      <c r="AL1134">
        <v>1886</v>
      </c>
      <c r="AM1134">
        <v>1943</v>
      </c>
      <c r="AO1134">
        <v>16.946341463414633</v>
      </c>
      <c r="AP1134">
        <v>15.096774193548386</v>
      </c>
      <c r="AQ1134">
        <v>12.380487804878049</v>
      </c>
      <c r="AR1134">
        <v>11.872340425531917</v>
      </c>
      <c r="AS1134">
        <v>23.929411764705883</v>
      </c>
      <c r="AT1134">
        <v>15.261971830985916</v>
      </c>
      <c r="AU1134">
        <v>14.091428571428571</v>
      </c>
      <c r="AV1134">
        <v>10.701369863013699</v>
      </c>
      <c r="AW1134">
        <v>10.845569620253166</v>
      </c>
      <c r="AX1134">
        <v>14.673417721518989</v>
      </c>
      <c r="AY1134">
        <v>7.2</v>
      </c>
      <c r="AZ1134">
        <v>15.840000000000002</v>
      </c>
      <c r="BA1134">
        <v>31.37142857142857</v>
      </c>
      <c r="BB1134">
        <v>29.4</v>
      </c>
      <c r="BC1134">
        <v>30.6</v>
      </c>
      <c r="BD1134">
        <v>37.650000000000006</v>
      </c>
      <c r="BE1134">
        <v>18.600000000000001</v>
      </c>
      <c r="BF1134">
        <v>16.493023255813956</v>
      </c>
      <c r="BG1134">
        <v>16.995348837209303</v>
      </c>
      <c r="BH1134">
        <v>7.9542857142857146</v>
      </c>
      <c r="BI1134">
        <v>8.2975609756097555</v>
      </c>
      <c r="BJ1134">
        <v>15.153488372093024</v>
      </c>
      <c r="BK1134">
        <v>31.84615384615385</v>
      </c>
      <c r="BL1134">
        <v>29.52</v>
      </c>
      <c r="BM1134">
        <v>40.800000000000004</v>
      </c>
      <c r="BN1134">
        <v>21.52340425531915</v>
      </c>
      <c r="BO1134">
        <v>23.953846153846154</v>
      </c>
      <c r="BP1134">
        <v>6.831818181818182</v>
      </c>
      <c r="BQ1134">
        <v>18.771428571428572</v>
      </c>
      <c r="BR1134">
        <v>31.452631578947368</v>
      </c>
      <c r="BS1134">
        <v>29.439999999999998</v>
      </c>
      <c r="BT1134">
        <v>28.523076923076925</v>
      </c>
      <c r="BU1134">
        <v>13.969565217391304</v>
      </c>
      <c r="BV1134">
        <v>20.7</v>
      </c>
      <c r="BW1134">
        <v>11</v>
      </c>
      <c r="BX1134">
        <v>16.366065747613998</v>
      </c>
      <c r="BY1134">
        <v>19.106771622577941</v>
      </c>
      <c r="BZ1134">
        <v>1133</v>
      </c>
    </row>
    <row r="1135" spans="1:78" x14ac:dyDescent="0.25">
      <c r="A1135">
        <v>1134</v>
      </c>
      <c r="B1135" t="s">
        <v>1204</v>
      </c>
      <c r="C1135">
        <v>81</v>
      </c>
      <c r="D1135">
        <v>62</v>
      </c>
      <c r="E1135">
        <v>81</v>
      </c>
      <c r="F1135">
        <v>91</v>
      </c>
      <c r="G1135">
        <v>34</v>
      </c>
      <c r="H1135">
        <v>72</v>
      </c>
      <c r="I1135">
        <v>82</v>
      </c>
      <c r="J1135">
        <v>74</v>
      </c>
      <c r="K1135">
        <v>80</v>
      </c>
      <c r="L1135">
        <v>79</v>
      </c>
      <c r="M1135">
        <v>15</v>
      </c>
      <c r="N1135">
        <v>31</v>
      </c>
      <c r="O1135">
        <v>42</v>
      </c>
      <c r="P1135">
        <v>24</v>
      </c>
      <c r="Q1135">
        <v>24</v>
      </c>
      <c r="R1135">
        <v>24</v>
      </c>
      <c r="S1135">
        <v>49</v>
      </c>
      <c r="T1135">
        <v>87</v>
      </c>
      <c r="U1135">
        <v>42</v>
      </c>
      <c r="V1135">
        <v>107</v>
      </c>
      <c r="W1135">
        <v>75</v>
      </c>
      <c r="X1135">
        <v>43</v>
      </c>
      <c r="Y1135">
        <v>26</v>
      </c>
      <c r="Z1135">
        <v>15</v>
      </c>
      <c r="AA1135">
        <v>3</v>
      </c>
      <c r="AB1135">
        <v>47</v>
      </c>
      <c r="AC1135">
        <v>25</v>
      </c>
      <c r="AD1135">
        <v>88</v>
      </c>
      <c r="AE1135">
        <v>70</v>
      </c>
      <c r="AF1135">
        <v>38</v>
      </c>
      <c r="AG1135">
        <v>44</v>
      </c>
      <c r="AH1135">
        <v>13</v>
      </c>
      <c r="AI1135">
        <v>91</v>
      </c>
      <c r="AJ1135">
        <v>8</v>
      </c>
      <c r="AK1135">
        <v>181</v>
      </c>
      <c r="AL1135">
        <v>1887</v>
      </c>
      <c r="AM1135">
        <v>1948</v>
      </c>
      <c r="AO1135">
        <v>17.155555555555555</v>
      </c>
      <c r="AP1135">
        <v>15.096774193548386</v>
      </c>
      <c r="AQ1135">
        <v>12.533333333333333</v>
      </c>
      <c r="AR1135">
        <v>12.263736263736263</v>
      </c>
      <c r="AS1135">
        <v>23.929411764705883</v>
      </c>
      <c r="AT1135">
        <v>15.049999999999999</v>
      </c>
      <c r="AU1135">
        <v>12.029268292682927</v>
      </c>
      <c r="AV1135">
        <v>10.556756756756757</v>
      </c>
      <c r="AW1135">
        <v>10.71</v>
      </c>
      <c r="AX1135">
        <v>14.673417721518989</v>
      </c>
      <c r="AY1135">
        <v>7.2</v>
      </c>
      <c r="AZ1135">
        <v>15.329032258064515</v>
      </c>
      <c r="BA1135">
        <v>31.37142857142857</v>
      </c>
      <c r="BB1135">
        <v>29.4</v>
      </c>
      <c r="BC1135">
        <v>30.6</v>
      </c>
      <c r="BD1135">
        <v>37.650000000000006</v>
      </c>
      <c r="BE1135">
        <v>18.220408163265308</v>
      </c>
      <c r="BF1135">
        <v>16.30344827586207</v>
      </c>
      <c r="BG1135">
        <v>17.399999999999999</v>
      </c>
      <c r="BH1135">
        <v>7.8056074766355135</v>
      </c>
      <c r="BI1135">
        <v>9.072000000000001</v>
      </c>
      <c r="BJ1135">
        <v>15.153488372093024</v>
      </c>
      <c r="BK1135">
        <v>31.84615384615385</v>
      </c>
      <c r="BL1135">
        <v>29.52</v>
      </c>
      <c r="BM1135">
        <v>40.800000000000004</v>
      </c>
      <c r="BN1135">
        <v>21.52340425531915</v>
      </c>
      <c r="BO1135">
        <v>24.911999999999999</v>
      </c>
      <c r="BP1135">
        <v>6.831818181818182</v>
      </c>
      <c r="BQ1135">
        <v>18.771428571428572</v>
      </c>
      <c r="BR1135">
        <v>31.452631578947368</v>
      </c>
      <c r="BS1135">
        <v>30.109090909090909</v>
      </c>
      <c r="BT1135">
        <v>28.523076923076925</v>
      </c>
      <c r="BU1135">
        <v>14.123076923076923</v>
      </c>
      <c r="BV1135">
        <v>20.7</v>
      </c>
      <c r="BW1135">
        <v>10.939226519337018</v>
      </c>
      <c r="BX1135">
        <v>16.357392686804452</v>
      </c>
      <c r="BY1135">
        <v>19.10021865112039</v>
      </c>
      <c r="BZ1135">
        <v>1134</v>
      </c>
    </row>
    <row r="1136" spans="1:78" x14ac:dyDescent="0.25">
      <c r="A1136">
        <v>1135</v>
      </c>
      <c r="B1136" t="s">
        <v>1205</v>
      </c>
      <c r="C1136">
        <v>82</v>
      </c>
      <c r="D1136">
        <v>62</v>
      </c>
      <c r="E1136">
        <v>83</v>
      </c>
      <c r="F1136">
        <v>91</v>
      </c>
      <c r="G1136">
        <v>35</v>
      </c>
      <c r="H1136">
        <v>71</v>
      </c>
      <c r="I1136">
        <v>81</v>
      </c>
      <c r="J1136">
        <v>78</v>
      </c>
      <c r="K1136">
        <v>79</v>
      </c>
      <c r="L1136">
        <v>73</v>
      </c>
      <c r="M1136">
        <v>15</v>
      </c>
      <c r="N1136">
        <v>30</v>
      </c>
      <c r="O1136">
        <v>42</v>
      </c>
      <c r="P1136">
        <v>24</v>
      </c>
      <c r="Q1136">
        <v>24</v>
      </c>
      <c r="R1136">
        <v>24</v>
      </c>
      <c r="S1136">
        <v>48</v>
      </c>
      <c r="T1136">
        <v>87</v>
      </c>
      <c r="U1136">
        <v>44</v>
      </c>
      <c r="V1136">
        <v>106</v>
      </c>
      <c r="W1136">
        <v>73</v>
      </c>
      <c r="X1136">
        <v>43</v>
      </c>
      <c r="Y1136">
        <v>26</v>
      </c>
      <c r="Z1136">
        <v>15</v>
      </c>
      <c r="AA1136">
        <v>3</v>
      </c>
      <c r="AB1136">
        <v>48</v>
      </c>
      <c r="AC1136">
        <v>26</v>
      </c>
      <c r="AD1136">
        <v>87</v>
      </c>
      <c r="AE1136">
        <v>70</v>
      </c>
      <c r="AF1136">
        <v>39</v>
      </c>
      <c r="AG1136">
        <v>45</v>
      </c>
      <c r="AH1136">
        <v>13</v>
      </c>
      <c r="AI1136">
        <v>91</v>
      </c>
      <c r="AJ1136">
        <v>8</v>
      </c>
      <c r="AK1136">
        <v>180</v>
      </c>
      <c r="AL1136">
        <v>1873</v>
      </c>
      <c r="AM1136">
        <v>1946</v>
      </c>
      <c r="AO1136">
        <v>16.946341463414633</v>
      </c>
      <c r="AP1136">
        <v>15.096774193548386</v>
      </c>
      <c r="AQ1136">
        <v>12.231325301204819</v>
      </c>
      <c r="AR1136">
        <v>12.263736263736263</v>
      </c>
      <c r="AS1136">
        <v>23.245714285714286</v>
      </c>
      <c r="AT1136">
        <v>15.261971830985916</v>
      </c>
      <c r="AU1136">
        <v>12.177777777777777</v>
      </c>
      <c r="AV1136">
        <v>10.015384615384615</v>
      </c>
      <c r="AW1136">
        <v>10.845569620253166</v>
      </c>
      <c r="AX1136">
        <v>15.87945205479452</v>
      </c>
      <c r="AY1136">
        <v>7.2</v>
      </c>
      <c r="AZ1136">
        <v>15.840000000000002</v>
      </c>
      <c r="BA1136">
        <v>31.37142857142857</v>
      </c>
      <c r="BB1136">
        <v>29.4</v>
      </c>
      <c r="BC1136">
        <v>30.6</v>
      </c>
      <c r="BD1136">
        <v>37.650000000000006</v>
      </c>
      <c r="BE1136">
        <v>18.600000000000001</v>
      </c>
      <c r="BF1136">
        <v>16.30344827586207</v>
      </c>
      <c r="BG1136">
        <v>16.609090909090909</v>
      </c>
      <c r="BH1136">
        <v>7.879245283018868</v>
      </c>
      <c r="BI1136">
        <v>9.3205479452054796</v>
      </c>
      <c r="BJ1136">
        <v>15.153488372093024</v>
      </c>
      <c r="BK1136">
        <v>31.84615384615385</v>
      </c>
      <c r="BL1136">
        <v>29.52</v>
      </c>
      <c r="BM1136">
        <v>40.800000000000004</v>
      </c>
      <c r="BN1136">
        <v>21.075000000000003</v>
      </c>
      <c r="BO1136">
        <v>23.953846153846154</v>
      </c>
      <c r="BP1136">
        <v>6.9103448275862069</v>
      </c>
      <c r="BQ1136">
        <v>18.771428571428572</v>
      </c>
      <c r="BR1136">
        <v>30.646153846153847</v>
      </c>
      <c r="BS1136">
        <v>29.439999999999998</v>
      </c>
      <c r="BT1136">
        <v>28.523076923076925</v>
      </c>
      <c r="BU1136">
        <v>14.123076923076923</v>
      </c>
      <c r="BV1136">
        <v>20.7</v>
      </c>
      <c r="BW1136">
        <v>11</v>
      </c>
      <c r="BX1136">
        <v>16.479658302189002</v>
      </c>
      <c r="BY1136">
        <v>19.029432559609173</v>
      </c>
      <c r="BZ1136">
        <v>1135</v>
      </c>
    </row>
    <row r="1137" spans="1:78" x14ac:dyDescent="0.25">
      <c r="A1137">
        <v>1136</v>
      </c>
      <c r="B1137" t="s">
        <v>1206</v>
      </c>
      <c r="C1137">
        <v>81</v>
      </c>
      <c r="D1137">
        <v>61</v>
      </c>
      <c r="E1137">
        <v>83</v>
      </c>
      <c r="F1137">
        <v>89</v>
      </c>
      <c r="G1137">
        <v>35</v>
      </c>
      <c r="H1137">
        <v>72</v>
      </c>
      <c r="I1137">
        <v>81</v>
      </c>
      <c r="J1137">
        <v>65</v>
      </c>
      <c r="K1137">
        <v>77</v>
      </c>
      <c r="L1137">
        <v>73</v>
      </c>
      <c r="M1137">
        <v>15</v>
      </c>
      <c r="N1137">
        <v>31</v>
      </c>
      <c r="O1137">
        <v>42</v>
      </c>
      <c r="P1137">
        <v>24</v>
      </c>
      <c r="Q1137">
        <v>23</v>
      </c>
      <c r="R1137">
        <v>24</v>
      </c>
      <c r="S1137">
        <v>48</v>
      </c>
      <c r="T1137">
        <v>86</v>
      </c>
      <c r="U1137">
        <v>43</v>
      </c>
      <c r="V1137">
        <v>106</v>
      </c>
      <c r="W1137">
        <v>83</v>
      </c>
      <c r="X1137">
        <v>43</v>
      </c>
      <c r="Y1137">
        <v>27</v>
      </c>
      <c r="Z1137">
        <v>15</v>
      </c>
      <c r="AA1137">
        <v>3</v>
      </c>
      <c r="AB1137">
        <v>48</v>
      </c>
      <c r="AC1137">
        <v>26</v>
      </c>
      <c r="AD1137">
        <v>87</v>
      </c>
      <c r="AE1137">
        <v>70</v>
      </c>
      <c r="AF1137">
        <v>39</v>
      </c>
      <c r="AG1137">
        <v>45</v>
      </c>
      <c r="AH1137">
        <v>13</v>
      </c>
      <c r="AI1137">
        <v>91</v>
      </c>
      <c r="AJ1137">
        <v>8</v>
      </c>
      <c r="AK1137">
        <v>150</v>
      </c>
      <c r="AL1137">
        <v>1856</v>
      </c>
      <c r="AM1137">
        <v>1907</v>
      </c>
      <c r="AO1137">
        <v>17.155555555555555</v>
      </c>
      <c r="AP1137">
        <v>15.344262295081968</v>
      </c>
      <c r="AQ1137">
        <v>12.231325301204819</v>
      </c>
      <c r="AR1137">
        <v>12.539325842696631</v>
      </c>
      <c r="AS1137">
        <v>23.245714285714286</v>
      </c>
      <c r="AT1137">
        <v>15.049999999999999</v>
      </c>
      <c r="AU1137">
        <v>12.177777777777777</v>
      </c>
      <c r="AV1137">
        <v>12.018461538461539</v>
      </c>
      <c r="AW1137">
        <v>11.127272727272727</v>
      </c>
      <c r="AX1137">
        <v>15.87945205479452</v>
      </c>
      <c r="AY1137">
        <v>7.2</v>
      </c>
      <c r="AZ1137">
        <v>15.329032258064515</v>
      </c>
      <c r="BA1137">
        <v>31.37142857142857</v>
      </c>
      <c r="BB1137">
        <v>29.4</v>
      </c>
      <c r="BC1137">
        <v>31.930434782608696</v>
      </c>
      <c r="BD1137">
        <v>37.650000000000006</v>
      </c>
      <c r="BE1137">
        <v>18.600000000000001</v>
      </c>
      <c r="BF1137">
        <v>16.493023255813956</v>
      </c>
      <c r="BG1137">
        <v>16.995348837209303</v>
      </c>
      <c r="BH1137">
        <v>7.879245283018868</v>
      </c>
      <c r="BI1137">
        <v>8.1975903614457835</v>
      </c>
      <c r="BJ1137">
        <v>15.153488372093024</v>
      </c>
      <c r="BK1137">
        <v>30.666666666666668</v>
      </c>
      <c r="BL1137">
        <v>29.52</v>
      </c>
      <c r="BM1137">
        <v>40.800000000000004</v>
      </c>
      <c r="BN1137">
        <v>21.075000000000003</v>
      </c>
      <c r="BO1137">
        <v>23.953846153846154</v>
      </c>
      <c r="BP1137">
        <v>6.9103448275862069</v>
      </c>
      <c r="BQ1137">
        <v>18.771428571428572</v>
      </c>
      <c r="BR1137">
        <v>30.646153846153847</v>
      </c>
      <c r="BS1137">
        <v>29.439999999999998</v>
      </c>
      <c r="BT1137">
        <v>28.523076923076925</v>
      </c>
      <c r="BU1137">
        <v>14.123076923076923</v>
      </c>
      <c r="BV1137">
        <v>20.7</v>
      </c>
      <c r="BW1137">
        <v>13.2</v>
      </c>
      <c r="BX1137">
        <v>16.63060344827586</v>
      </c>
      <c r="BY1137">
        <v>19.233769933846119</v>
      </c>
      <c r="BZ1137">
        <v>1136</v>
      </c>
    </row>
    <row r="1138" spans="1:78" x14ac:dyDescent="0.25">
      <c r="A1138">
        <v>1137</v>
      </c>
      <c r="B1138" t="s">
        <v>1207</v>
      </c>
      <c r="C1138">
        <v>81</v>
      </c>
      <c r="D1138">
        <v>61</v>
      </c>
      <c r="E1138">
        <v>82</v>
      </c>
      <c r="F1138">
        <v>92</v>
      </c>
      <c r="G1138">
        <v>35</v>
      </c>
      <c r="H1138">
        <v>72</v>
      </c>
      <c r="I1138">
        <v>81</v>
      </c>
      <c r="J1138">
        <v>64</v>
      </c>
      <c r="K1138">
        <v>77</v>
      </c>
      <c r="L1138">
        <v>73</v>
      </c>
      <c r="M1138">
        <v>15</v>
      </c>
      <c r="N1138">
        <v>31</v>
      </c>
      <c r="O1138">
        <v>42</v>
      </c>
      <c r="P1138">
        <v>24</v>
      </c>
      <c r="Q1138">
        <v>23</v>
      </c>
      <c r="R1138">
        <v>24</v>
      </c>
      <c r="S1138">
        <v>49</v>
      </c>
      <c r="T1138">
        <v>86</v>
      </c>
      <c r="U1138">
        <v>43</v>
      </c>
      <c r="V1138">
        <v>97</v>
      </c>
      <c r="W1138">
        <v>84</v>
      </c>
      <c r="X1138">
        <v>42</v>
      </c>
      <c r="Y1138">
        <v>27</v>
      </c>
      <c r="Z1138">
        <v>15</v>
      </c>
      <c r="AA1138">
        <v>3</v>
      </c>
      <c r="AB1138">
        <v>47</v>
      </c>
      <c r="AC1138">
        <v>26</v>
      </c>
      <c r="AD1138">
        <v>87</v>
      </c>
      <c r="AE1138">
        <v>70</v>
      </c>
      <c r="AF1138">
        <v>39</v>
      </c>
      <c r="AG1138">
        <v>44</v>
      </c>
      <c r="AH1138">
        <v>13</v>
      </c>
      <c r="AI1138">
        <v>90</v>
      </c>
      <c r="AJ1138">
        <v>8</v>
      </c>
      <c r="AK1138">
        <v>153</v>
      </c>
      <c r="AL1138">
        <v>1853</v>
      </c>
      <c r="AM1138">
        <v>1900</v>
      </c>
      <c r="AO1138">
        <v>17.155555555555555</v>
      </c>
      <c r="AP1138">
        <v>15.344262295081968</v>
      </c>
      <c r="AQ1138">
        <v>12.380487804878049</v>
      </c>
      <c r="AR1138">
        <v>12.130434782608695</v>
      </c>
      <c r="AS1138">
        <v>23.245714285714286</v>
      </c>
      <c r="AT1138">
        <v>15.049999999999999</v>
      </c>
      <c r="AU1138">
        <v>12.177777777777777</v>
      </c>
      <c r="AV1138">
        <v>12.206250000000001</v>
      </c>
      <c r="AW1138">
        <v>11.127272727272727</v>
      </c>
      <c r="AX1138">
        <v>15.87945205479452</v>
      </c>
      <c r="AY1138">
        <v>7.2</v>
      </c>
      <c r="AZ1138">
        <v>15.329032258064515</v>
      </c>
      <c r="BA1138">
        <v>31.37142857142857</v>
      </c>
      <c r="BB1138">
        <v>29.4</v>
      </c>
      <c r="BC1138">
        <v>31.930434782608696</v>
      </c>
      <c r="BD1138">
        <v>37.650000000000006</v>
      </c>
      <c r="BE1138">
        <v>18.220408163265308</v>
      </c>
      <c r="BF1138">
        <v>16.493023255813956</v>
      </c>
      <c r="BG1138">
        <v>16.995348837209303</v>
      </c>
      <c r="BH1138">
        <v>8.6103092783505151</v>
      </c>
      <c r="BI1138">
        <v>8.1</v>
      </c>
      <c r="BJ1138">
        <v>15.514285714285714</v>
      </c>
      <c r="BK1138">
        <v>30.666666666666668</v>
      </c>
      <c r="BL1138">
        <v>29.52</v>
      </c>
      <c r="BM1138">
        <v>40.800000000000004</v>
      </c>
      <c r="BN1138">
        <v>21.52340425531915</v>
      </c>
      <c r="BO1138">
        <v>23.953846153846154</v>
      </c>
      <c r="BP1138">
        <v>6.9103448275862069</v>
      </c>
      <c r="BQ1138">
        <v>18.771428571428572</v>
      </c>
      <c r="BR1138">
        <v>30.646153846153847</v>
      </c>
      <c r="BS1138">
        <v>30.109090909090909</v>
      </c>
      <c r="BT1138">
        <v>28.523076923076925</v>
      </c>
      <c r="BU1138">
        <v>14.280000000000001</v>
      </c>
      <c r="BV1138">
        <v>20.7</v>
      </c>
      <c r="BW1138">
        <v>12.941176470588236</v>
      </c>
      <c r="BX1138">
        <v>16.657528332433891</v>
      </c>
      <c r="BY1138">
        <v>19.276256655699164</v>
      </c>
      <c r="BZ1138">
        <v>1137</v>
      </c>
    </row>
    <row r="1139" spans="1:78" x14ac:dyDescent="0.25">
      <c r="A1139">
        <v>1138</v>
      </c>
      <c r="B1139" t="s">
        <v>1208</v>
      </c>
      <c r="C1139">
        <v>82</v>
      </c>
      <c r="D1139">
        <v>61</v>
      </c>
      <c r="E1139">
        <v>82</v>
      </c>
      <c r="F1139">
        <v>91</v>
      </c>
      <c r="G1139">
        <v>35</v>
      </c>
      <c r="H1139">
        <v>72</v>
      </c>
      <c r="I1139">
        <v>81</v>
      </c>
      <c r="J1139">
        <v>64</v>
      </c>
      <c r="K1139">
        <v>75</v>
      </c>
      <c r="L1139">
        <v>72</v>
      </c>
      <c r="M1139">
        <v>15</v>
      </c>
      <c r="N1139">
        <v>30</v>
      </c>
      <c r="O1139">
        <v>42</v>
      </c>
      <c r="P1139">
        <v>24</v>
      </c>
      <c r="Q1139">
        <v>23</v>
      </c>
      <c r="R1139">
        <v>24</v>
      </c>
      <c r="S1139">
        <v>49</v>
      </c>
      <c r="T1139">
        <v>86</v>
      </c>
      <c r="U1139">
        <v>42</v>
      </c>
      <c r="V1139">
        <v>99</v>
      </c>
      <c r="W1139">
        <v>85</v>
      </c>
      <c r="X1139">
        <v>43</v>
      </c>
      <c r="Y1139">
        <v>26</v>
      </c>
      <c r="Z1139">
        <v>15</v>
      </c>
      <c r="AA1139">
        <v>3</v>
      </c>
      <c r="AB1139">
        <v>57</v>
      </c>
      <c r="AC1139">
        <v>26</v>
      </c>
      <c r="AD1139">
        <v>87</v>
      </c>
      <c r="AE1139">
        <v>70</v>
      </c>
      <c r="AF1139">
        <v>39</v>
      </c>
      <c r="AG1139">
        <v>46</v>
      </c>
      <c r="AH1139">
        <v>13</v>
      </c>
      <c r="AI1139">
        <v>91</v>
      </c>
      <c r="AJ1139">
        <v>8</v>
      </c>
      <c r="AK1139">
        <v>153</v>
      </c>
      <c r="AL1139">
        <v>1855</v>
      </c>
      <c r="AM1139">
        <v>1911</v>
      </c>
      <c r="AO1139">
        <v>16.946341463414633</v>
      </c>
      <c r="AP1139">
        <v>15.344262295081968</v>
      </c>
      <c r="AQ1139">
        <v>12.380487804878049</v>
      </c>
      <c r="AR1139">
        <v>12.263736263736263</v>
      </c>
      <c r="AS1139">
        <v>23.245714285714286</v>
      </c>
      <c r="AT1139">
        <v>15.049999999999999</v>
      </c>
      <c r="AU1139">
        <v>12.177777777777777</v>
      </c>
      <c r="AV1139">
        <v>12.206250000000001</v>
      </c>
      <c r="AW1139">
        <v>11.423999999999999</v>
      </c>
      <c r="AX1139">
        <v>16.100000000000001</v>
      </c>
      <c r="AY1139">
        <v>7.2</v>
      </c>
      <c r="AZ1139">
        <v>15.840000000000002</v>
      </c>
      <c r="BA1139">
        <v>31.37142857142857</v>
      </c>
      <c r="BB1139">
        <v>29.4</v>
      </c>
      <c r="BC1139">
        <v>31.930434782608696</v>
      </c>
      <c r="BD1139">
        <v>37.650000000000006</v>
      </c>
      <c r="BE1139">
        <v>18.220408163265308</v>
      </c>
      <c r="BF1139">
        <v>16.493023255813956</v>
      </c>
      <c r="BG1139">
        <v>17.399999999999999</v>
      </c>
      <c r="BH1139">
        <v>8.4363636363636374</v>
      </c>
      <c r="BI1139">
        <v>8.0047058823529422</v>
      </c>
      <c r="BJ1139">
        <v>15.153488372093024</v>
      </c>
      <c r="BK1139">
        <v>31.84615384615385</v>
      </c>
      <c r="BL1139">
        <v>29.52</v>
      </c>
      <c r="BM1139">
        <v>40.800000000000004</v>
      </c>
      <c r="BN1139">
        <v>17.747368421052631</v>
      </c>
      <c r="BO1139">
        <v>23.953846153846154</v>
      </c>
      <c r="BP1139">
        <v>6.9103448275862069</v>
      </c>
      <c r="BQ1139">
        <v>18.771428571428572</v>
      </c>
      <c r="BR1139">
        <v>30.646153846153847</v>
      </c>
      <c r="BS1139">
        <v>28.8</v>
      </c>
      <c r="BT1139">
        <v>28.523076923076925</v>
      </c>
      <c r="BU1139">
        <v>14.123076923076923</v>
      </c>
      <c r="BV1139">
        <v>20.7</v>
      </c>
      <c r="BW1139">
        <v>12.941176470588236</v>
      </c>
      <c r="BX1139">
        <v>16.639568733153638</v>
      </c>
      <c r="BY1139">
        <v>19.136365702767442</v>
      </c>
      <c r="BZ1139">
        <v>1138</v>
      </c>
    </row>
    <row r="1140" spans="1:78" x14ac:dyDescent="0.25">
      <c r="A1140">
        <v>1139</v>
      </c>
      <c r="B1140" t="s">
        <v>1209</v>
      </c>
      <c r="C1140">
        <v>84</v>
      </c>
      <c r="D1140">
        <v>61</v>
      </c>
      <c r="E1140">
        <v>82</v>
      </c>
      <c r="F1140">
        <v>91</v>
      </c>
      <c r="G1140">
        <v>36</v>
      </c>
      <c r="H1140">
        <v>72</v>
      </c>
      <c r="I1140">
        <v>81</v>
      </c>
      <c r="J1140">
        <v>64</v>
      </c>
      <c r="K1140">
        <v>74</v>
      </c>
      <c r="L1140">
        <v>72</v>
      </c>
      <c r="M1140">
        <v>15</v>
      </c>
      <c r="N1140">
        <v>30</v>
      </c>
      <c r="O1140">
        <v>42</v>
      </c>
      <c r="P1140">
        <v>24</v>
      </c>
      <c r="Q1140">
        <v>23</v>
      </c>
      <c r="R1140">
        <v>24</v>
      </c>
      <c r="S1140">
        <v>50</v>
      </c>
      <c r="T1140">
        <v>86</v>
      </c>
      <c r="U1140">
        <v>43</v>
      </c>
      <c r="V1140">
        <v>105</v>
      </c>
      <c r="W1140">
        <v>83</v>
      </c>
      <c r="X1140">
        <v>43</v>
      </c>
      <c r="Y1140">
        <v>27</v>
      </c>
      <c r="Z1140">
        <v>15</v>
      </c>
      <c r="AA1140">
        <v>3</v>
      </c>
      <c r="AB1140">
        <v>55</v>
      </c>
      <c r="AC1140">
        <v>26</v>
      </c>
      <c r="AD1140">
        <v>87</v>
      </c>
      <c r="AE1140">
        <v>71</v>
      </c>
      <c r="AF1140">
        <v>39</v>
      </c>
      <c r="AG1140">
        <v>45</v>
      </c>
      <c r="AH1140">
        <v>13</v>
      </c>
      <c r="AI1140">
        <v>94</v>
      </c>
      <c r="AJ1140">
        <v>8</v>
      </c>
      <c r="AK1140">
        <v>157</v>
      </c>
      <c r="AL1140">
        <v>1864</v>
      </c>
      <c r="AM1140">
        <v>1925</v>
      </c>
      <c r="AO1140">
        <v>16.542857142857141</v>
      </c>
      <c r="AP1140">
        <v>15.344262295081968</v>
      </c>
      <c r="AQ1140">
        <v>12.380487804878049</v>
      </c>
      <c r="AR1140">
        <v>12.263736263736263</v>
      </c>
      <c r="AS1140">
        <v>22.6</v>
      </c>
      <c r="AT1140">
        <v>15.049999999999999</v>
      </c>
      <c r="AU1140">
        <v>12.177777777777777</v>
      </c>
      <c r="AV1140">
        <v>12.206250000000001</v>
      </c>
      <c r="AW1140">
        <v>11.578378378378378</v>
      </c>
      <c r="AX1140">
        <v>16.100000000000001</v>
      </c>
      <c r="AY1140">
        <v>7.2</v>
      </c>
      <c r="AZ1140">
        <v>15.840000000000002</v>
      </c>
      <c r="BA1140">
        <v>31.37142857142857</v>
      </c>
      <c r="BB1140">
        <v>29.4</v>
      </c>
      <c r="BC1140">
        <v>31.930434782608696</v>
      </c>
      <c r="BD1140">
        <v>37.650000000000006</v>
      </c>
      <c r="BE1140">
        <v>17.856000000000002</v>
      </c>
      <c r="BF1140">
        <v>16.493023255813956</v>
      </c>
      <c r="BG1140">
        <v>16.995348837209303</v>
      </c>
      <c r="BH1140">
        <v>7.9542857142857146</v>
      </c>
      <c r="BI1140">
        <v>8.1975903614457835</v>
      </c>
      <c r="BJ1140">
        <v>15.153488372093024</v>
      </c>
      <c r="BK1140">
        <v>30.666666666666668</v>
      </c>
      <c r="BL1140">
        <v>29.52</v>
      </c>
      <c r="BM1140">
        <v>40.800000000000004</v>
      </c>
      <c r="BN1140">
        <v>18.392727272727274</v>
      </c>
      <c r="BO1140">
        <v>23.953846153846154</v>
      </c>
      <c r="BP1140">
        <v>6.9103448275862069</v>
      </c>
      <c r="BQ1140">
        <v>18.507042253521128</v>
      </c>
      <c r="BR1140">
        <v>30.646153846153847</v>
      </c>
      <c r="BS1140">
        <v>29.439999999999998</v>
      </c>
      <c r="BT1140">
        <v>28.523076923076925</v>
      </c>
      <c r="BU1140">
        <v>13.672340425531916</v>
      </c>
      <c r="BV1140">
        <v>20.7</v>
      </c>
      <c r="BW1140">
        <v>12.611464968152866</v>
      </c>
      <c r="BX1140">
        <v>16.559227467811159</v>
      </c>
      <c r="BY1140">
        <v>19.042359390646716</v>
      </c>
      <c r="BZ1140">
        <v>1139</v>
      </c>
    </row>
    <row r="1141" spans="1:78" x14ac:dyDescent="0.25">
      <c r="A1141">
        <v>1140</v>
      </c>
      <c r="B1141" t="s">
        <v>1210</v>
      </c>
      <c r="C1141">
        <v>85</v>
      </c>
      <c r="D1141">
        <v>61</v>
      </c>
      <c r="E1141">
        <v>82</v>
      </c>
      <c r="F1141">
        <v>88</v>
      </c>
      <c r="G1141">
        <v>35</v>
      </c>
      <c r="H1141">
        <v>73</v>
      </c>
      <c r="I1141">
        <v>81</v>
      </c>
      <c r="J1141">
        <v>63</v>
      </c>
      <c r="K1141">
        <v>75</v>
      </c>
      <c r="L1141">
        <v>74</v>
      </c>
      <c r="M1141">
        <v>15</v>
      </c>
      <c r="N1141">
        <v>30</v>
      </c>
      <c r="O1141">
        <v>41</v>
      </c>
      <c r="P1141">
        <v>24</v>
      </c>
      <c r="Q1141">
        <v>23</v>
      </c>
      <c r="R1141">
        <v>24</v>
      </c>
      <c r="S1141">
        <v>50</v>
      </c>
      <c r="T1141">
        <v>86</v>
      </c>
      <c r="U1141">
        <v>43</v>
      </c>
      <c r="V1141">
        <v>104</v>
      </c>
      <c r="W1141">
        <v>82</v>
      </c>
      <c r="X1141">
        <v>43</v>
      </c>
      <c r="Y1141">
        <v>26</v>
      </c>
      <c r="Z1141">
        <v>15</v>
      </c>
      <c r="AA1141">
        <v>3</v>
      </c>
      <c r="AB1141">
        <v>53</v>
      </c>
      <c r="AC1141">
        <v>26</v>
      </c>
      <c r="AD1141">
        <v>87</v>
      </c>
      <c r="AE1141">
        <v>71</v>
      </c>
      <c r="AF1141">
        <v>39</v>
      </c>
      <c r="AG1141">
        <v>45</v>
      </c>
      <c r="AH1141">
        <v>15</v>
      </c>
      <c r="AI1141">
        <v>91</v>
      </c>
      <c r="AJ1141">
        <v>8</v>
      </c>
      <c r="AK1141">
        <v>161</v>
      </c>
      <c r="AL1141">
        <v>1860</v>
      </c>
      <c r="AM1141">
        <v>1922</v>
      </c>
      <c r="AO1141">
        <v>16.348235294117647</v>
      </c>
      <c r="AP1141">
        <v>15.344262295081968</v>
      </c>
      <c r="AQ1141">
        <v>12.380487804878049</v>
      </c>
      <c r="AR1141">
        <v>12.681818181818183</v>
      </c>
      <c r="AS1141">
        <v>23.245714285714286</v>
      </c>
      <c r="AT1141">
        <v>14.843835616438357</v>
      </c>
      <c r="AU1141">
        <v>12.177777777777777</v>
      </c>
      <c r="AV1141">
        <v>12.4</v>
      </c>
      <c r="AW1141">
        <v>11.423999999999999</v>
      </c>
      <c r="AX1141">
        <v>15.664864864864867</v>
      </c>
      <c r="AY1141">
        <v>7.2</v>
      </c>
      <c r="AZ1141">
        <v>15.840000000000002</v>
      </c>
      <c r="BA1141">
        <v>32.136585365853662</v>
      </c>
      <c r="BB1141">
        <v>29.4</v>
      </c>
      <c r="BC1141">
        <v>31.930434782608696</v>
      </c>
      <c r="BD1141">
        <v>37.650000000000006</v>
      </c>
      <c r="BE1141">
        <v>17.856000000000002</v>
      </c>
      <c r="BF1141">
        <v>16.493023255813956</v>
      </c>
      <c r="BG1141">
        <v>16.995348837209303</v>
      </c>
      <c r="BH1141">
        <v>8.0307692307692307</v>
      </c>
      <c r="BI1141">
        <v>8.2975609756097555</v>
      </c>
      <c r="BJ1141">
        <v>15.153488372093024</v>
      </c>
      <c r="BK1141">
        <v>31.84615384615385</v>
      </c>
      <c r="BL1141">
        <v>29.52</v>
      </c>
      <c r="BM1141">
        <v>40.800000000000004</v>
      </c>
      <c r="BN1141">
        <v>19.086792452830188</v>
      </c>
      <c r="BO1141">
        <v>23.953846153846154</v>
      </c>
      <c r="BP1141">
        <v>6.9103448275862069</v>
      </c>
      <c r="BQ1141">
        <v>18.507042253521128</v>
      </c>
      <c r="BR1141">
        <v>30.646153846153847</v>
      </c>
      <c r="BS1141">
        <v>29.439999999999998</v>
      </c>
      <c r="BT1141">
        <v>24.72</v>
      </c>
      <c r="BU1141">
        <v>14.123076923076923</v>
      </c>
      <c r="BV1141">
        <v>20.7</v>
      </c>
      <c r="BW1141">
        <v>12.298136645962733</v>
      </c>
      <c r="BX1141">
        <v>16.594838709677418</v>
      </c>
      <c r="BY1141">
        <v>19.087077293310301</v>
      </c>
      <c r="BZ1141">
        <v>1140</v>
      </c>
    </row>
    <row r="1142" spans="1:78" x14ac:dyDescent="0.25">
      <c r="A1142">
        <v>1141</v>
      </c>
      <c r="B1142" t="s">
        <v>1211</v>
      </c>
      <c r="C1142">
        <v>84</v>
      </c>
      <c r="D1142">
        <v>60</v>
      </c>
      <c r="E1142">
        <v>75</v>
      </c>
      <c r="F1142">
        <v>89</v>
      </c>
      <c r="G1142">
        <v>35</v>
      </c>
      <c r="H1142">
        <v>73</v>
      </c>
      <c r="I1142">
        <v>79</v>
      </c>
      <c r="J1142">
        <v>64</v>
      </c>
      <c r="K1142">
        <v>75</v>
      </c>
      <c r="L1142">
        <v>77</v>
      </c>
      <c r="M1142">
        <v>15</v>
      </c>
      <c r="N1142">
        <v>30</v>
      </c>
      <c r="O1142">
        <v>42</v>
      </c>
      <c r="P1142">
        <v>24</v>
      </c>
      <c r="Q1142">
        <v>23</v>
      </c>
      <c r="R1142">
        <v>24</v>
      </c>
      <c r="S1142">
        <v>50</v>
      </c>
      <c r="T1142">
        <v>86</v>
      </c>
      <c r="U1142">
        <v>43</v>
      </c>
      <c r="V1142">
        <v>106</v>
      </c>
      <c r="W1142">
        <v>80</v>
      </c>
      <c r="X1142">
        <v>43</v>
      </c>
      <c r="Y1142">
        <v>26</v>
      </c>
      <c r="Z1142">
        <v>14</v>
      </c>
      <c r="AA1142">
        <v>3</v>
      </c>
      <c r="AB1142">
        <v>52</v>
      </c>
      <c r="AC1142">
        <v>25</v>
      </c>
      <c r="AD1142">
        <v>77</v>
      </c>
      <c r="AE1142">
        <v>71</v>
      </c>
      <c r="AF1142">
        <v>39</v>
      </c>
      <c r="AG1142">
        <v>44</v>
      </c>
      <c r="AH1142">
        <v>14</v>
      </c>
      <c r="AI1142">
        <v>75</v>
      </c>
      <c r="AJ1142">
        <v>9</v>
      </c>
      <c r="AK1142">
        <v>160</v>
      </c>
      <c r="AL1142">
        <v>1849</v>
      </c>
      <c r="AM1142">
        <v>1886</v>
      </c>
      <c r="AO1142">
        <v>16.542857142857141</v>
      </c>
      <c r="AP1142">
        <v>15.6</v>
      </c>
      <c r="AQ1142">
        <v>13.536</v>
      </c>
      <c r="AR1142">
        <v>12.539325842696631</v>
      </c>
      <c r="AS1142">
        <v>23.245714285714286</v>
      </c>
      <c r="AT1142">
        <v>14.843835616438357</v>
      </c>
      <c r="AU1142">
        <v>12.486075949367088</v>
      </c>
      <c r="AV1142">
        <v>12.206250000000001</v>
      </c>
      <c r="AW1142">
        <v>11.423999999999999</v>
      </c>
      <c r="AX1142">
        <v>15.054545454545455</v>
      </c>
      <c r="AY1142">
        <v>7.2</v>
      </c>
      <c r="AZ1142">
        <v>15.840000000000002</v>
      </c>
      <c r="BA1142">
        <v>31.37142857142857</v>
      </c>
      <c r="BB1142">
        <v>29.4</v>
      </c>
      <c r="BC1142">
        <v>31.930434782608696</v>
      </c>
      <c r="BD1142">
        <v>37.650000000000006</v>
      </c>
      <c r="BE1142">
        <v>17.856000000000002</v>
      </c>
      <c r="BF1142">
        <v>16.493023255813956</v>
      </c>
      <c r="BG1142">
        <v>16.995348837209303</v>
      </c>
      <c r="BH1142">
        <v>7.879245283018868</v>
      </c>
      <c r="BI1142">
        <v>8.504999999999999</v>
      </c>
      <c r="BJ1142">
        <v>15.153488372093024</v>
      </c>
      <c r="BK1142">
        <v>31.84615384615385</v>
      </c>
      <c r="BL1142">
        <v>31.628571428571433</v>
      </c>
      <c r="BM1142">
        <v>40.800000000000004</v>
      </c>
      <c r="BN1142">
        <v>19.453846153846154</v>
      </c>
      <c r="BO1142">
        <v>24.911999999999999</v>
      </c>
      <c r="BP1142">
        <v>7.8077922077922084</v>
      </c>
      <c r="BQ1142">
        <v>18.507042253521128</v>
      </c>
      <c r="BR1142">
        <v>30.646153846153847</v>
      </c>
      <c r="BS1142">
        <v>30.109090909090909</v>
      </c>
      <c r="BT1142">
        <v>26.485714285714284</v>
      </c>
      <c r="BU1142">
        <v>17.135999999999999</v>
      </c>
      <c r="BV1142">
        <v>18.399999999999999</v>
      </c>
      <c r="BW1142">
        <v>12.375</v>
      </c>
      <c r="BX1142">
        <v>16.693564088696593</v>
      </c>
      <c r="BY1142">
        <v>19.33334774996861</v>
      </c>
      <c r="BZ1142">
        <v>1141</v>
      </c>
    </row>
    <row r="1143" spans="1:78" x14ac:dyDescent="0.25">
      <c r="A1143">
        <v>1142</v>
      </c>
      <c r="B1143" t="s">
        <v>1212</v>
      </c>
      <c r="C1143">
        <v>84</v>
      </c>
      <c r="D1143">
        <v>60</v>
      </c>
      <c r="E1143">
        <v>74</v>
      </c>
      <c r="F1143">
        <v>88</v>
      </c>
      <c r="G1143">
        <v>35</v>
      </c>
      <c r="H1143">
        <v>72</v>
      </c>
      <c r="I1143">
        <v>81</v>
      </c>
      <c r="J1143">
        <v>70</v>
      </c>
      <c r="K1143">
        <v>74</v>
      </c>
      <c r="L1143">
        <v>76</v>
      </c>
      <c r="M1143">
        <v>15</v>
      </c>
      <c r="N1143">
        <v>30</v>
      </c>
      <c r="O1143">
        <v>42</v>
      </c>
      <c r="P1143">
        <v>24</v>
      </c>
      <c r="Q1143">
        <v>23</v>
      </c>
      <c r="R1143">
        <v>24</v>
      </c>
      <c r="S1143">
        <v>50</v>
      </c>
      <c r="T1143">
        <v>84</v>
      </c>
      <c r="U1143">
        <v>42</v>
      </c>
      <c r="V1143">
        <v>91</v>
      </c>
      <c r="W1143">
        <v>81</v>
      </c>
      <c r="X1143">
        <v>43</v>
      </c>
      <c r="Y1143">
        <v>27</v>
      </c>
      <c r="Z1143">
        <v>14</v>
      </c>
      <c r="AA1143">
        <v>3</v>
      </c>
      <c r="AB1143">
        <v>63</v>
      </c>
      <c r="AC1143">
        <v>25</v>
      </c>
      <c r="AD1143">
        <v>77</v>
      </c>
      <c r="AE1143">
        <v>71</v>
      </c>
      <c r="AF1143">
        <v>39</v>
      </c>
      <c r="AG1143">
        <v>44</v>
      </c>
      <c r="AH1143">
        <v>14</v>
      </c>
      <c r="AI1143">
        <v>75</v>
      </c>
      <c r="AJ1143">
        <v>9</v>
      </c>
      <c r="AK1143">
        <v>158</v>
      </c>
      <c r="AL1143">
        <v>1851</v>
      </c>
      <c r="AM1143">
        <v>1882</v>
      </c>
      <c r="AO1143">
        <v>16.542857142857141</v>
      </c>
      <c r="AP1143">
        <v>15.6</v>
      </c>
      <c r="AQ1143">
        <v>13.71891891891892</v>
      </c>
      <c r="AR1143">
        <v>12.681818181818183</v>
      </c>
      <c r="AS1143">
        <v>23.245714285714286</v>
      </c>
      <c r="AT1143">
        <v>15.049999999999999</v>
      </c>
      <c r="AU1143">
        <v>12.177777777777777</v>
      </c>
      <c r="AV1143">
        <v>11.16</v>
      </c>
      <c r="AW1143">
        <v>11.578378378378378</v>
      </c>
      <c r="AX1143">
        <v>15.252631578947367</v>
      </c>
      <c r="AY1143">
        <v>7.2</v>
      </c>
      <c r="AZ1143">
        <v>15.840000000000002</v>
      </c>
      <c r="BA1143">
        <v>31.37142857142857</v>
      </c>
      <c r="BB1143">
        <v>29.4</v>
      </c>
      <c r="BC1143">
        <v>31.930434782608696</v>
      </c>
      <c r="BD1143">
        <v>37.650000000000006</v>
      </c>
      <c r="BE1143">
        <v>17.856000000000002</v>
      </c>
      <c r="BF1143">
        <v>16.885714285714286</v>
      </c>
      <c r="BG1143">
        <v>17.399999999999999</v>
      </c>
      <c r="BH1143">
        <v>9.1780219780219774</v>
      </c>
      <c r="BI1143">
        <v>8.4</v>
      </c>
      <c r="BJ1143">
        <v>15.153488372093024</v>
      </c>
      <c r="BK1143">
        <v>30.666666666666668</v>
      </c>
      <c r="BL1143">
        <v>31.628571428571433</v>
      </c>
      <c r="BM1143">
        <v>40.800000000000004</v>
      </c>
      <c r="BN1143">
        <v>16.057142857142857</v>
      </c>
      <c r="BO1143">
        <v>24.911999999999999</v>
      </c>
      <c r="BP1143">
        <v>7.8077922077922084</v>
      </c>
      <c r="BQ1143">
        <v>18.507042253521128</v>
      </c>
      <c r="BR1143">
        <v>30.646153846153847</v>
      </c>
      <c r="BS1143">
        <v>30.109090909090909</v>
      </c>
      <c r="BT1143">
        <v>26.485714285714284</v>
      </c>
      <c r="BU1143">
        <v>17.135999999999999</v>
      </c>
      <c r="BV1143">
        <v>18.399999999999999</v>
      </c>
      <c r="BW1143">
        <v>12.531645569620252</v>
      </c>
      <c r="BX1143">
        <v>16.675526742301457</v>
      </c>
      <c r="BY1143">
        <v>19.254686927425375</v>
      </c>
      <c r="BZ1143">
        <v>1142</v>
      </c>
    </row>
    <row r="1144" spans="1:78" x14ac:dyDescent="0.25">
      <c r="A1144">
        <v>1143</v>
      </c>
      <c r="B1144" t="s">
        <v>1213</v>
      </c>
      <c r="C1144">
        <v>85</v>
      </c>
      <c r="D1144">
        <v>58</v>
      </c>
      <c r="E1144">
        <v>74</v>
      </c>
      <c r="F1144">
        <v>88</v>
      </c>
      <c r="G1144">
        <v>35</v>
      </c>
      <c r="H1144">
        <v>79</v>
      </c>
      <c r="I1144">
        <v>75</v>
      </c>
      <c r="J1144">
        <v>66</v>
      </c>
      <c r="K1144">
        <v>73</v>
      </c>
      <c r="L1144">
        <v>75</v>
      </c>
      <c r="M1144">
        <v>15</v>
      </c>
      <c r="N1144">
        <v>30</v>
      </c>
      <c r="O1144">
        <v>42</v>
      </c>
      <c r="P1144">
        <v>24</v>
      </c>
      <c r="Q1144">
        <v>24</v>
      </c>
      <c r="R1144">
        <v>24</v>
      </c>
      <c r="S1144">
        <v>50</v>
      </c>
      <c r="T1144">
        <v>84</v>
      </c>
      <c r="U1144">
        <v>44</v>
      </c>
      <c r="V1144">
        <v>93</v>
      </c>
      <c r="W1144">
        <v>82</v>
      </c>
      <c r="X1144">
        <v>43</v>
      </c>
      <c r="Y1144">
        <v>26</v>
      </c>
      <c r="Z1144">
        <v>15</v>
      </c>
      <c r="AA1144">
        <v>3</v>
      </c>
      <c r="AB1144">
        <v>63</v>
      </c>
      <c r="AC1144">
        <v>25</v>
      </c>
      <c r="AD1144">
        <v>77</v>
      </c>
      <c r="AE1144">
        <v>71</v>
      </c>
      <c r="AF1144">
        <v>40</v>
      </c>
      <c r="AG1144">
        <v>45</v>
      </c>
      <c r="AH1144">
        <v>14</v>
      </c>
      <c r="AI1144">
        <v>75</v>
      </c>
      <c r="AJ1144">
        <v>9</v>
      </c>
      <c r="AK1144">
        <v>159</v>
      </c>
      <c r="AL1144">
        <v>1850</v>
      </c>
      <c r="AM1144">
        <v>1885</v>
      </c>
      <c r="AO1144">
        <v>16.348235294117647</v>
      </c>
      <c r="AP1144">
        <v>16.137931034482758</v>
      </c>
      <c r="AQ1144">
        <v>13.71891891891892</v>
      </c>
      <c r="AR1144">
        <v>12.681818181818183</v>
      </c>
      <c r="AS1144">
        <v>23.245714285714286</v>
      </c>
      <c r="AT1144">
        <v>13.716455696202532</v>
      </c>
      <c r="AU1144">
        <v>13.152000000000001</v>
      </c>
      <c r="AV1144">
        <v>11.836363636363638</v>
      </c>
      <c r="AW1144">
        <v>11.736986301369864</v>
      </c>
      <c r="AX1144">
        <v>15.456</v>
      </c>
      <c r="AY1144">
        <v>7.2</v>
      </c>
      <c r="AZ1144">
        <v>15.840000000000002</v>
      </c>
      <c r="BA1144">
        <v>31.37142857142857</v>
      </c>
      <c r="BB1144">
        <v>29.4</v>
      </c>
      <c r="BC1144">
        <v>30.6</v>
      </c>
      <c r="BD1144">
        <v>37.650000000000006</v>
      </c>
      <c r="BE1144">
        <v>17.856000000000002</v>
      </c>
      <c r="BF1144">
        <v>16.885714285714286</v>
      </c>
      <c r="BG1144">
        <v>16.609090909090909</v>
      </c>
      <c r="BH1144">
        <v>8.9806451612903224</v>
      </c>
      <c r="BI1144">
        <v>8.2975609756097555</v>
      </c>
      <c r="BJ1144">
        <v>15.153488372093024</v>
      </c>
      <c r="BK1144">
        <v>31.84615384615385</v>
      </c>
      <c r="BL1144">
        <v>29.52</v>
      </c>
      <c r="BM1144">
        <v>40.800000000000004</v>
      </c>
      <c r="BN1144">
        <v>16.057142857142857</v>
      </c>
      <c r="BO1144">
        <v>24.911999999999999</v>
      </c>
      <c r="BP1144">
        <v>7.8077922077922084</v>
      </c>
      <c r="BQ1144">
        <v>18.507042253521128</v>
      </c>
      <c r="BR1144">
        <v>29.880000000000003</v>
      </c>
      <c r="BS1144">
        <v>29.439999999999998</v>
      </c>
      <c r="BT1144">
        <v>26.485714285714284</v>
      </c>
      <c r="BU1144">
        <v>17.135999999999999</v>
      </c>
      <c r="BV1144">
        <v>18.399999999999999</v>
      </c>
      <c r="BW1144">
        <v>12.452830188679245</v>
      </c>
      <c r="BX1144">
        <v>16.684540540540542</v>
      </c>
      <c r="BY1144">
        <v>19.155684997348772</v>
      </c>
      <c r="BZ1144">
        <v>1143</v>
      </c>
    </row>
    <row r="1145" spans="1:78" x14ac:dyDescent="0.25">
      <c r="A1145">
        <v>1144</v>
      </c>
      <c r="B1145" t="s">
        <v>1214</v>
      </c>
      <c r="C1145">
        <v>84</v>
      </c>
      <c r="D1145">
        <v>58</v>
      </c>
      <c r="E1145">
        <v>73</v>
      </c>
      <c r="F1145">
        <v>88</v>
      </c>
      <c r="G1145">
        <v>35</v>
      </c>
      <c r="H1145">
        <v>79</v>
      </c>
      <c r="I1145">
        <v>75</v>
      </c>
      <c r="J1145">
        <v>67</v>
      </c>
      <c r="K1145">
        <v>71</v>
      </c>
      <c r="L1145">
        <v>75</v>
      </c>
      <c r="M1145">
        <v>15</v>
      </c>
      <c r="N1145">
        <v>29</v>
      </c>
      <c r="O1145">
        <v>42</v>
      </c>
      <c r="P1145">
        <v>24</v>
      </c>
      <c r="Q1145">
        <v>24</v>
      </c>
      <c r="R1145">
        <v>25</v>
      </c>
      <c r="S1145">
        <v>49</v>
      </c>
      <c r="T1145">
        <v>86</v>
      </c>
      <c r="U1145">
        <v>43</v>
      </c>
      <c r="V1145">
        <v>92</v>
      </c>
      <c r="W1145">
        <v>83</v>
      </c>
      <c r="X1145">
        <v>43</v>
      </c>
      <c r="Y1145">
        <v>27</v>
      </c>
      <c r="Z1145">
        <v>15</v>
      </c>
      <c r="AA1145">
        <v>3</v>
      </c>
      <c r="AB1145">
        <v>63</v>
      </c>
      <c r="AC1145">
        <v>25</v>
      </c>
      <c r="AD1145">
        <v>77</v>
      </c>
      <c r="AE1145">
        <v>71</v>
      </c>
      <c r="AF1145">
        <v>40</v>
      </c>
      <c r="AG1145">
        <v>44</v>
      </c>
      <c r="AH1145">
        <v>15</v>
      </c>
      <c r="AI1145">
        <v>71</v>
      </c>
      <c r="AJ1145">
        <v>8</v>
      </c>
      <c r="AK1145">
        <v>160</v>
      </c>
      <c r="AL1145">
        <v>1832</v>
      </c>
      <c r="AM1145">
        <v>1879</v>
      </c>
      <c r="AO1145">
        <v>16.542857142857141</v>
      </c>
      <c r="AP1145">
        <v>16.137931034482758</v>
      </c>
      <c r="AQ1145">
        <v>13.906849315068493</v>
      </c>
      <c r="AR1145">
        <v>12.681818181818183</v>
      </c>
      <c r="AS1145">
        <v>23.245714285714286</v>
      </c>
      <c r="AT1145">
        <v>13.716455696202532</v>
      </c>
      <c r="AU1145">
        <v>13.152000000000001</v>
      </c>
      <c r="AV1145">
        <v>11.659701492537312</v>
      </c>
      <c r="AW1145">
        <v>12.067605633802817</v>
      </c>
      <c r="AX1145">
        <v>15.456</v>
      </c>
      <c r="AY1145">
        <v>7.2</v>
      </c>
      <c r="AZ1145">
        <v>16.386206896551727</v>
      </c>
      <c r="BA1145">
        <v>31.37142857142857</v>
      </c>
      <c r="BB1145">
        <v>29.4</v>
      </c>
      <c r="BC1145">
        <v>30.6</v>
      </c>
      <c r="BD1145">
        <v>36.143999999999998</v>
      </c>
      <c r="BE1145">
        <v>18.220408163265308</v>
      </c>
      <c r="BF1145">
        <v>16.493023255813956</v>
      </c>
      <c r="BG1145">
        <v>16.995348837209303</v>
      </c>
      <c r="BH1145">
        <v>9.0782608695652183</v>
      </c>
      <c r="BI1145">
        <v>8.1975903614457835</v>
      </c>
      <c r="BJ1145">
        <v>15.153488372093024</v>
      </c>
      <c r="BK1145">
        <v>30.666666666666668</v>
      </c>
      <c r="BL1145">
        <v>29.52</v>
      </c>
      <c r="BM1145">
        <v>40.800000000000004</v>
      </c>
      <c r="BN1145">
        <v>16.057142857142857</v>
      </c>
      <c r="BO1145">
        <v>24.911999999999999</v>
      </c>
      <c r="BP1145">
        <v>7.8077922077922084</v>
      </c>
      <c r="BQ1145">
        <v>18.507042253521128</v>
      </c>
      <c r="BR1145">
        <v>29.880000000000003</v>
      </c>
      <c r="BS1145">
        <v>30.109090909090909</v>
      </c>
      <c r="BT1145">
        <v>24.72</v>
      </c>
      <c r="BU1145">
        <v>18.101408450704227</v>
      </c>
      <c r="BV1145">
        <v>20.7</v>
      </c>
      <c r="BW1145">
        <v>12.375</v>
      </c>
      <c r="BX1145">
        <v>16.848471615720523</v>
      </c>
      <c r="BY1145">
        <v>19.165143848865423</v>
      </c>
      <c r="BZ1145">
        <v>1144</v>
      </c>
    </row>
    <row r="1146" spans="1:78" x14ac:dyDescent="0.25">
      <c r="A1146">
        <v>1145</v>
      </c>
      <c r="B1146" t="s">
        <v>1215</v>
      </c>
      <c r="C1146">
        <v>84</v>
      </c>
      <c r="D1146">
        <v>58</v>
      </c>
      <c r="E1146">
        <v>75</v>
      </c>
      <c r="F1146">
        <v>88</v>
      </c>
      <c r="G1146">
        <v>35</v>
      </c>
      <c r="H1146">
        <v>79</v>
      </c>
      <c r="I1146">
        <v>75</v>
      </c>
      <c r="J1146">
        <v>67</v>
      </c>
      <c r="K1146">
        <v>75</v>
      </c>
      <c r="L1146">
        <v>78</v>
      </c>
      <c r="M1146">
        <v>15</v>
      </c>
      <c r="N1146">
        <v>29</v>
      </c>
      <c r="O1146">
        <v>42</v>
      </c>
      <c r="P1146">
        <v>24</v>
      </c>
      <c r="Q1146">
        <v>24</v>
      </c>
      <c r="R1146">
        <v>25</v>
      </c>
      <c r="S1146">
        <v>49</v>
      </c>
      <c r="T1146">
        <v>87</v>
      </c>
      <c r="U1146">
        <v>44</v>
      </c>
      <c r="V1146">
        <v>93</v>
      </c>
      <c r="W1146">
        <v>84</v>
      </c>
      <c r="X1146">
        <v>43</v>
      </c>
      <c r="Y1146">
        <v>27</v>
      </c>
      <c r="Z1146">
        <v>14</v>
      </c>
      <c r="AA1146">
        <v>3</v>
      </c>
      <c r="AB1146">
        <v>63</v>
      </c>
      <c r="AC1146">
        <v>25</v>
      </c>
      <c r="AD1146">
        <v>101</v>
      </c>
      <c r="AE1146">
        <v>71</v>
      </c>
      <c r="AF1146">
        <v>40</v>
      </c>
      <c r="AG1146">
        <v>45</v>
      </c>
      <c r="AH1146">
        <v>15</v>
      </c>
      <c r="AI1146">
        <v>75</v>
      </c>
      <c r="AJ1146">
        <v>8</v>
      </c>
      <c r="AK1146">
        <v>159</v>
      </c>
      <c r="AL1146">
        <v>1865</v>
      </c>
      <c r="AM1146">
        <v>1919</v>
      </c>
      <c r="AO1146">
        <v>16.542857142857141</v>
      </c>
      <c r="AP1146">
        <v>16.137931034482758</v>
      </c>
      <c r="AQ1146">
        <v>13.536</v>
      </c>
      <c r="AR1146">
        <v>12.681818181818183</v>
      </c>
      <c r="AS1146">
        <v>23.245714285714286</v>
      </c>
      <c r="AT1146">
        <v>13.716455696202532</v>
      </c>
      <c r="AU1146">
        <v>13.152000000000001</v>
      </c>
      <c r="AV1146">
        <v>11.659701492537312</v>
      </c>
      <c r="AW1146">
        <v>11.423999999999999</v>
      </c>
      <c r="AX1146">
        <v>14.861538461538464</v>
      </c>
      <c r="AY1146">
        <v>7.2</v>
      </c>
      <c r="AZ1146">
        <v>16.386206896551727</v>
      </c>
      <c r="BA1146">
        <v>31.37142857142857</v>
      </c>
      <c r="BB1146">
        <v>29.4</v>
      </c>
      <c r="BC1146">
        <v>30.6</v>
      </c>
      <c r="BD1146">
        <v>36.143999999999998</v>
      </c>
      <c r="BE1146">
        <v>18.220408163265308</v>
      </c>
      <c r="BF1146">
        <v>16.30344827586207</v>
      </c>
      <c r="BG1146">
        <v>16.609090909090909</v>
      </c>
      <c r="BH1146">
        <v>8.9806451612903224</v>
      </c>
      <c r="BI1146">
        <v>8.1</v>
      </c>
      <c r="BJ1146">
        <v>15.153488372093024</v>
      </c>
      <c r="BK1146">
        <v>30.666666666666668</v>
      </c>
      <c r="BL1146">
        <v>31.628571428571433</v>
      </c>
      <c r="BM1146">
        <v>40.800000000000004</v>
      </c>
      <c r="BN1146">
        <v>16.057142857142857</v>
      </c>
      <c r="BO1146">
        <v>24.911999999999999</v>
      </c>
      <c r="BP1146">
        <v>5.9524752475247524</v>
      </c>
      <c r="BQ1146">
        <v>18.507042253521128</v>
      </c>
      <c r="BR1146">
        <v>29.880000000000003</v>
      </c>
      <c r="BS1146">
        <v>29.439999999999998</v>
      </c>
      <c r="BT1146">
        <v>24.72</v>
      </c>
      <c r="BU1146">
        <v>17.135999999999999</v>
      </c>
      <c r="BV1146">
        <v>20.7</v>
      </c>
      <c r="BW1146">
        <v>12.452830188679245</v>
      </c>
      <c r="BX1146">
        <v>16.550348525469172</v>
      </c>
      <c r="BY1146">
        <v>19.020296414582148</v>
      </c>
      <c r="BZ1146">
        <v>1145</v>
      </c>
    </row>
    <row r="1147" spans="1:78" x14ac:dyDescent="0.25">
      <c r="A1147">
        <v>1146</v>
      </c>
      <c r="B1147" t="s">
        <v>1216</v>
      </c>
      <c r="C1147">
        <v>84</v>
      </c>
      <c r="D1147">
        <v>58</v>
      </c>
      <c r="E1147">
        <v>74</v>
      </c>
      <c r="F1147">
        <v>88</v>
      </c>
      <c r="G1147">
        <v>35</v>
      </c>
      <c r="H1147">
        <v>79</v>
      </c>
      <c r="I1147">
        <v>74</v>
      </c>
      <c r="J1147">
        <v>67</v>
      </c>
      <c r="K1147">
        <v>78</v>
      </c>
      <c r="L1147">
        <v>78</v>
      </c>
      <c r="M1147">
        <v>15</v>
      </c>
      <c r="N1147">
        <v>29</v>
      </c>
      <c r="O1147">
        <v>42</v>
      </c>
      <c r="P1147">
        <v>24</v>
      </c>
      <c r="Q1147">
        <v>24</v>
      </c>
      <c r="R1147">
        <v>24</v>
      </c>
      <c r="S1147">
        <v>48</v>
      </c>
      <c r="T1147">
        <v>87</v>
      </c>
      <c r="U1147">
        <v>43</v>
      </c>
      <c r="V1147">
        <v>92</v>
      </c>
      <c r="W1147">
        <v>81</v>
      </c>
      <c r="X1147">
        <v>43</v>
      </c>
      <c r="Y1147">
        <v>27</v>
      </c>
      <c r="Z1147">
        <v>15</v>
      </c>
      <c r="AA1147">
        <v>3</v>
      </c>
      <c r="AB1147">
        <v>63</v>
      </c>
      <c r="AC1147">
        <v>25</v>
      </c>
      <c r="AD1147">
        <v>101</v>
      </c>
      <c r="AE1147">
        <v>70</v>
      </c>
      <c r="AF1147">
        <v>40</v>
      </c>
      <c r="AG1147">
        <v>44</v>
      </c>
      <c r="AH1147">
        <v>15</v>
      </c>
      <c r="AI1147">
        <v>75</v>
      </c>
      <c r="AJ1147">
        <v>8</v>
      </c>
      <c r="AK1147">
        <v>160</v>
      </c>
      <c r="AL1147">
        <v>1872</v>
      </c>
      <c r="AM1147">
        <v>1913</v>
      </c>
      <c r="AO1147">
        <v>16.542857142857141</v>
      </c>
      <c r="AP1147">
        <v>16.137931034482758</v>
      </c>
      <c r="AQ1147">
        <v>13.71891891891892</v>
      </c>
      <c r="AR1147">
        <v>12.681818181818183</v>
      </c>
      <c r="AS1147">
        <v>23.245714285714286</v>
      </c>
      <c r="AT1147">
        <v>13.716455696202532</v>
      </c>
      <c r="AU1147">
        <v>13.329729729729729</v>
      </c>
      <c r="AV1147">
        <v>11.659701492537312</v>
      </c>
      <c r="AW1147">
        <v>10.984615384615385</v>
      </c>
      <c r="AX1147">
        <v>14.861538461538464</v>
      </c>
      <c r="AY1147">
        <v>7.2</v>
      </c>
      <c r="AZ1147">
        <v>16.386206896551727</v>
      </c>
      <c r="BA1147">
        <v>31.37142857142857</v>
      </c>
      <c r="BB1147">
        <v>29.4</v>
      </c>
      <c r="BC1147">
        <v>30.6</v>
      </c>
      <c r="BD1147">
        <v>37.650000000000006</v>
      </c>
      <c r="BE1147">
        <v>18.600000000000001</v>
      </c>
      <c r="BF1147">
        <v>16.30344827586207</v>
      </c>
      <c r="BG1147">
        <v>16.995348837209303</v>
      </c>
      <c r="BH1147">
        <v>9.0782608695652183</v>
      </c>
      <c r="BI1147">
        <v>8.4</v>
      </c>
      <c r="BJ1147">
        <v>15.153488372093024</v>
      </c>
      <c r="BK1147">
        <v>30.666666666666668</v>
      </c>
      <c r="BL1147">
        <v>29.52</v>
      </c>
      <c r="BM1147">
        <v>40.800000000000004</v>
      </c>
      <c r="BN1147">
        <v>16.057142857142857</v>
      </c>
      <c r="BO1147">
        <v>24.911999999999999</v>
      </c>
      <c r="BP1147">
        <v>5.9524752475247524</v>
      </c>
      <c r="BQ1147">
        <v>18.771428571428572</v>
      </c>
      <c r="BR1147">
        <v>29.880000000000003</v>
      </c>
      <c r="BS1147">
        <v>30.109090909090909</v>
      </c>
      <c r="BT1147">
        <v>24.72</v>
      </c>
      <c r="BU1147">
        <v>17.135999999999999</v>
      </c>
      <c r="BV1147">
        <v>20.7</v>
      </c>
      <c r="BW1147">
        <v>12.375</v>
      </c>
      <c r="BX1147">
        <v>16.488461538461539</v>
      </c>
      <c r="BY1147">
        <v>19.097993532957631</v>
      </c>
      <c r="BZ1147">
        <v>1146</v>
      </c>
    </row>
    <row r="1148" spans="1:78" x14ac:dyDescent="0.25">
      <c r="A1148">
        <v>1147</v>
      </c>
      <c r="B1148" t="s">
        <v>1217</v>
      </c>
      <c r="C1148">
        <v>84</v>
      </c>
      <c r="D1148">
        <v>58</v>
      </c>
      <c r="E1148">
        <v>71</v>
      </c>
      <c r="F1148">
        <v>86</v>
      </c>
      <c r="G1148">
        <v>35</v>
      </c>
      <c r="H1148">
        <v>80</v>
      </c>
      <c r="I1148">
        <v>70</v>
      </c>
      <c r="J1148">
        <v>70</v>
      </c>
      <c r="K1148">
        <v>82</v>
      </c>
      <c r="L1148">
        <v>78</v>
      </c>
      <c r="M1148">
        <v>15</v>
      </c>
      <c r="N1148">
        <v>29</v>
      </c>
      <c r="O1148">
        <v>42</v>
      </c>
      <c r="P1148">
        <v>24</v>
      </c>
      <c r="Q1148">
        <v>25</v>
      </c>
      <c r="R1148">
        <v>24</v>
      </c>
      <c r="S1148">
        <v>48</v>
      </c>
      <c r="T1148">
        <v>95</v>
      </c>
      <c r="U1148">
        <v>41</v>
      </c>
      <c r="V1148">
        <v>94</v>
      </c>
      <c r="W1148">
        <v>87</v>
      </c>
      <c r="X1148">
        <v>43</v>
      </c>
      <c r="Y1148">
        <v>27</v>
      </c>
      <c r="Z1148">
        <v>14</v>
      </c>
      <c r="AA1148">
        <v>3</v>
      </c>
      <c r="AB1148">
        <v>63</v>
      </c>
      <c r="AC1148">
        <v>25</v>
      </c>
      <c r="AD1148">
        <v>101</v>
      </c>
      <c r="AE1148">
        <v>70</v>
      </c>
      <c r="AF1148">
        <v>40</v>
      </c>
      <c r="AG1148">
        <v>45</v>
      </c>
      <c r="AH1148">
        <v>14</v>
      </c>
      <c r="AI1148">
        <v>76</v>
      </c>
      <c r="AJ1148">
        <v>8</v>
      </c>
      <c r="AK1148">
        <v>159</v>
      </c>
      <c r="AL1148">
        <v>1859</v>
      </c>
      <c r="AM1148">
        <v>1926</v>
      </c>
      <c r="AO1148">
        <v>16.542857142857141</v>
      </c>
      <c r="AP1148">
        <v>16.137931034482758</v>
      </c>
      <c r="AQ1148">
        <v>14.298591549295775</v>
      </c>
      <c r="AR1148">
        <v>12.976744186046513</v>
      </c>
      <c r="AS1148">
        <v>23.245714285714286</v>
      </c>
      <c r="AT1148">
        <v>13.545000000000002</v>
      </c>
      <c r="AU1148">
        <v>14.091428571428571</v>
      </c>
      <c r="AV1148">
        <v>11.16</v>
      </c>
      <c r="AW1148">
        <v>10.448780487804878</v>
      </c>
      <c r="AX1148">
        <v>14.861538461538464</v>
      </c>
      <c r="AY1148">
        <v>7.2</v>
      </c>
      <c r="AZ1148">
        <v>16.386206896551727</v>
      </c>
      <c r="BA1148">
        <v>31.37142857142857</v>
      </c>
      <c r="BB1148">
        <v>29.4</v>
      </c>
      <c r="BC1148">
        <v>29.376000000000001</v>
      </c>
      <c r="BD1148">
        <v>37.650000000000006</v>
      </c>
      <c r="BE1148">
        <v>18.600000000000001</v>
      </c>
      <c r="BF1148">
        <v>14.930526315789473</v>
      </c>
      <c r="BG1148">
        <v>17.824390243902439</v>
      </c>
      <c r="BH1148">
        <v>8.8851063829787229</v>
      </c>
      <c r="BI1148">
        <v>7.8206896551724148</v>
      </c>
      <c r="BJ1148">
        <v>15.153488372093024</v>
      </c>
      <c r="BK1148">
        <v>30.666666666666668</v>
      </c>
      <c r="BL1148">
        <v>31.628571428571433</v>
      </c>
      <c r="BM1148">
        <v>40.800000000000004</v>
      </c>
      <c r="BN1148">
        <v>16.057142857142857</v>
      </c>
      <c r="BO1148">
        <v>24.911999999999999</v>
      </c>
      <c r="BP1148">
        <v>5.9524752475247524</v>
      </c>
      <c r="BQ1148">
        <v>18.771428571428572</v>
      </c>
      <c r="BR1148">
        <v>29.880000000000003</v>
      </c>
      <c r="BS1148">
        <v>29.439999999999998</v>
      </c>
      <c r="BT1148">
        <v>26.485714285714284</v>
      </c>
      <c r="BU1148">
        <v>16.910526315789475</v>
      </c>
      <c r="BV1148">
        <v>20.7</v>
      </c>
      <c r="BW1148">
        <v>12.452830188679245</v>
      </c>
      <c r="BX1148">
        <v>16.603765465303926</v>
      </c>
      <c r="BY1148">
        <v>19.046291257492449</v>
      </c>
      <c r="BZ1148">
        <v>1147</v>
      </c>
    </row>
    <row r="1149" spans="1:78" x14ac:dyDescent="0.25">
      <c r="A1149">
        <v>1148</v>
      </c>
      <c r="B1149" t="s">
        <v>1218</v>
      </c>
      <c r="C1149">
        <v>84</v>
      </c>
      <c r="D1149">
        <v>58</v>
      </c>
      <c r="E1149">
        <v>71</v>
      </c>
      <c r="F1149">
        <v>88</v>
      </c>
      <c r="G1149">
        <v>35</v>
      </c>
      <c r="H1149">
        <v>81</v>
      </c>
      <c r="I1149">
        <v>70</v>
      </c>
      <c r="J1149">
        <v>69</v>
      </c>
      <c r="K1149">
        <v>80</v>
      </c>
      <c r="L1149">
        <v>77</v>
      </c>
      <c r="M1149">
        <v>14</v>
      </c>
      <c r="N1149">
        <v>29</v>
      </c>
      <c r="O1149">
        <v>42</v>
      </c>
      <c r="P1149">
        <v>24</v>
      </c>
      <c r="Q1149">
        <v>25</v>
      </c>
      <c r="R1149">
        <v>24</v>
      </c>
      <c r="S1149">
        <v>48</v>
      </c>
      <c r="T1149">
        <v>96</v>
      </c>
      <c r="U1149">
        <v>45</v>
      </c>
      <c r="V1149">
        <v>92</v>
      </c>
      <c r="W1149">
        <v>83</v>
      </c>
      <c r="X1149">
        <v>42</v>
      </c>
      <c r="Y1149">
        <v>27</v>
      </c>
      <c r="Z1149">
        <v>14</v>
      </c>
      <c r="AA1149">
        <v>3</v>
      </c>
      <c r="AB1149">
        <v>63</v>
      </c>
      <c r="AC1149">
        <v>25</v>
      </c>
      <c r="AD1149">
        <v>81</v>
      </c>
      <c r="AE1149">
        <v>72</v>
      </c>
      <c r="AF1149">
        <v>39</v>
      </c>
      <c r="AG1149">
        <v>44</v>
      </c>
      <c r="AH1149">
        <v>15</v>
      </c>
      <c r="AI1149">
        <v>79</v>
      </c>
      <c r="AJ1149">
        <v>8</v>
      </c>
      <c r="AK1149">
        <v>160</v>
      </c>
      <c r="AL1149">
        <v>1855</v>
      </c>
      <c r="AM1149">
        <v>1907</v>
      </c>
      <c r="AO1149">
        <v>16.542857142857141</v>
      </c>
      <c r="AP1149">
        <v>16.137931034482758</v>
      </c>
      <c r="AQ1149">
        <v>14.298591549295775</v>
      </c>
      <c r="AR1149">
        <v>12.681818181818183</v>
      </c>
      <c r="AS1149">
        <v>23.245714285714286</v>
      </c>
      <c r="AT1149">
        <v>13.377777777777778</v>
      </c>
      <c r="AU1149">
        <v>14.091428571428571</v>
      </c>
      <c r="AV1149">
        <v>11.321739130434784</v>
      </c>
      <c r="AW1149">
        <v>10.71</v>
      </c>
      <c r="AX1149">
        <v>15.054545454545455</v>
      </c>
      <c r="AY1149">
        <v>7.7142857142857144</v>
      </c>
      <c r="AZ1149">
        <v>16.386206896551727</v>
      </c>
      <c r="BA1149">
        <v>31.37142857142857</v>
      </c>
      <c r="BB1149">
        <v>29.4</v>
      </c>
      <c r="BC1149">
        <v>29.376000000000001</v>
      </c>
      <c r="BD1149">
        <v>37.650000000000006</v>
      </c>
      <c r="BE1149">
        <v>18.600000000000001</v>
      </c>
      <c r="BF1149">
        <v>14.775000000000002</v>
      </c>
      <c r="BG1149">
        <v>16.240000000000002</v>
      </c>
      <c r="BH1149">
        <v>9.0782608695652183</v>
      </c>
      <c r="BI1149">
        <v>8.1975903614457835</v>
      </c>
      <c r="BJ1149">
        <v>15.514285714285714</v>
      </c>
      <c r="BK1149">
        <v>30.666666666666668</v>
      </c>
      <c r="BL1149">
        <v>31.628571428571433</v>
      </c>
      <c r="BM1149">
        <v>40.800000000000004</v>
      </c>
      <c r="BN1149">
        <v>16.057142857142857</v>
      </c>
      <c r="BO1149">
        <v>24.911999999999999</v>
      </c>
      <c r="BP1149">
        <v>7.4222222222222216</v>
      </c>
      <c r="BQ1149">
        <v>18.25</v>
      </c>
      <c r="BR1149">
        <v>30.646153846153847</v>
      </c>
      <c r="BS1149">
        <v>30.109090909090909</v>
      </c>
      <c r="BT1149">
        <v>24.72</v>
      </c>
      <c r="BU1149">
        <v>16.268354430379748</v>
      </c>
      <c r="BV1149">
        <v>20.7</v>
      </c>
      <c r="BW1149">
        <v>12.375</v>
      </c>
      <c r="BX1149">
        <v>16.639568733153638</v>
      </c>
      <c r="BY1149">
        <v>19.03851304696521</v>
      </c>
      <c r="BZ1149">
        <v>1148</v>
      </c>
    </row>
    <row r="1150" spans="1:78" x14ac:dyDescent="0.25">
      <c r="A1150">
        <v>1149</v>
      </c>
      <c r="B1150" t="s">
        <v>1219</v>
      </c>
      <c r="C1150">
        <v>84</v>
      </c>
      <c r="D1150">
        <v>58</v>
      </c>
      <c r="E1150">
        <v>71</v>
      </c>
      <c r="F1150">
        <v>87</v>
      </c>
      <c r="G1150">
        <v>34</v>
      </c>
      <c r="H1150">
        <v>81</v>
      </c>
      <c r="I1150">
        <v>70</v>
      </c>
      <c r="J1150">
        <v>69</v>
      </c>
      <c r="K1150">
        <v>79</v>
      </c>
      <c r="L1150">
        <v>74</v>
      </c>
      <c r="M1150">
        <v>14</v>
      </c>
      <c r="N1150">
        <v>29</v>
      </c>
      <c r="O1150">
        <v>42</v>
      </c>
      <c r="P1150">
        <v>24</v>
      </c>
      <c r="Q1150">
        <v>24</v>
      </c>
      <c r="R1150">
        <v>24</v>
      </c>
      <c r="S1150">
        <v>48</v>
      </c>
      <c r="T1150">
        <v>97</v>
      </c>
      <c r="U1150">
        <v>46</v>
      </c>
      <c r="V1150">
        <v>84</v>
      </c>
      <c r="W1150">
        <v>83</v>
      </c>
      <c r="X1150">
        <v>43</v>
      </c>
      <c r="Y1150">
        <v>27</v>
      </c>
      <c r="Z1150">
        <v>14</v>
      </c>
      <c r="AA1150">
        <v>3</v>
      </c>
      <c r="AB1150">
        <v>63</v>
      </c>
      <c r="AC1150">
        <v>25</v>
      </c>
      <c r="AD1150">
        <v>81</v>
      </c>
      <c r="AE1150">
        <v>72</v>
      </c>
      <c r="AF1150">
        <v>40</v>
      </c>
      <c r="AG1150">
        <v>44</v>
      </c>
      <c r="AH1150">
        <v>15</v>
      </c>
      <c r="AI1150">
        <v>79</v>
      </c>
      <c r="AJ1150">
        <v>8</v>
      </c>
      <c r="AK1150">
        <v>158</v>
      </c>
      <c r="AL1150">
        <v>1866</v>
      </c>
      <c r="AM1150">
        <v>1894</v>
      </c>
      <c r="AO1150">
        <v>16.542857142857141</v>
      </c>
      <c r="AP1150">
        <v>16.137931034482758</v>
      </c>
      <c r="AQ1150">
        <v>14.298591549295775</v>
      </c>
      <c r="AR1150">
        <v>12.827586206896552</v>
      </c>
      <c r="AS1150">
        <v>23.929411764705883</v>
      </c>
      <c r="AT1150">
        <v>13.377777777777778</v>
      </c>
      <c r="AU1150">
        <v>14.091428571428571</v>
      </c>
      <c r="AV1150">
        <v>11.321739130434784</v>
      </c>
      <c r="AW1150">
        <v>10.845569620253166</v>
      </c>
      <c r="AX1150">
        <v>15.664864864864867</v>
      </c>
      <c r="AY1150">
        <v>7.7142857142857144</v>
      </c>
      <c r="AZ1150">
        <v>16.386206896551727</v>
      </c>
      <c r="BA1150">
        <v>31.37142857142857</v>
      </c>
      <c r="BB1150">
        <v>29.4</v>
      </c>
      <c r="BC1150">
        <v>30.6</v>
      </c>
      <c r="BD1150">
        <v>37.650000000000006</v>
      </c>
      <c r="BE1150">
        <v>18.600000000000001</v>
      </c>
      <c r="BF1150">
        <v>14.622680412371134</v>
      </c>
      <c r="BG1150">
        <v>15.88695652173913</v>
      </c>
      <c r="BH1150">
        <v>9.9428571428571431</v>
      </c>
      <c r="BI1150">
        <v>8.1975903614457835</v>
      </c>
      <c r="BJ1150">
        <v>15.153488372093024</v>
      </c>
      <c r="BK1150">
        <v>30.666666666666668</v>
      </c>
      <c r="BL1150">
        <v>31.628571428571433</v>
      </c>
      <c r="BM1150">
        <v>40.800000000000004</v>
      </c>
      <c r="BN1150">
        <v>16.057142857142857</v>
      </c>
      <c r="BO1150">
        <v>24.911999999999999</v>
      </c>
      <c r="BP1150">
        <v>7.4222222222222216</v>
      </c>
      <c r="BQ1150">
        <v>18.25</v>
      </c>
      <c r="BR1150">
        <v>29.880000000000003</v>
      </c>
      <c r="BS1150">
        <v>30.109090909090909</v>
      </c>
      <c r="BT1150">
        <v>24.72</v>
      </c>
      <c r="BU1150">
        <v>16.268354430379748</v>
      </c>
      <c r="BV1150">
        <v>20.7</v>
      </c>
      <c r="BW1150">
        <v>12.531645569620252</v>
      </c>
      <c r="BX1150">
        <v>16.541479099678458</v>
      </c>
      <c r="BY1150">
        <v>19.098412790024657</v>
      </c>
      <c r="BZ1150">
        <v>1149</v>
      </c>
    </row>
    <row r="1151" spans="1:78" x14ac:dyDescent="0.25">
      <c r="A1151">
        <v>1150</v>
      </c>
      <c r="B1151" t="s">
        <v>1220</v>
      </c>
      <c r="C1151">
        <v>83</v>
      </c>
      <c r="D1151">
        <v>58</v>
      </c>
      <c r="E1151">
        <v>71</v>
      </c>
      <c r="F1151">
        <v>88</v>
      </c>
      <c r="G1151">
        <v>34</v>
      </c>
      <c r="H1151">
        <v>82</v>
      </c>
      <c r="I1151">
        <v>70</v>
      </c>
      <c r="J1151">
        <v>70</v>
      </c>
      <c r="K1151">
        <v>80</v>
      </c>
      <c r="L1151">
        <v>68</v>
      </c>
      <c r="M1151">
        <v>14</v>
      </c>
      <c r="N1151">
        <v>29</v>
      </c>
      <c r="O1151">
        <v>42</v>
      </c>
      <c r="P1151">
        <v>24</v>
      </c>
      <c r="Q1151">
        <v>24</v>
      </c>
      <c r="R1151">
        <v>24</v>
      </c>
      <c r="S1151">
        <v>48</v>
      </c>
      <c r="T1151">
        <v>101</v>
      </c>
      <c r="U1151">
        <v>45</v>
      </c>
      <c r="V1151">
        <v>80</v>
      </c>
      <c r="W1151">
        <v>84</v>
      </c>
      <c r="X1151">
        <v>42</v>
      </c>
      <c r="Y1151">
        <v>28</v>
      </c>
      <c r="Z1151">
        <v>14</v>
      </c>
      <c r="AA1151">
        <v>3</v>
      </c>
      <c r="AB1151">
        <v>55</v>
      </c>
      <c r="AC1151">
        <v>25</v>
      </c>
      <c r="AD1151">
        <v>81</v>
      </c>
      <c r="AE1151">
        <v>72</v>
      </c>
      <c r="AF1151">
        <v>40</v>
      </c>
      <c r="AG1151">
        <v>44</v>
      </c>
      <c r="AH1151">
        <v>15</v>
      </c>
      <c r="AI1151">
        <v>98</v>
      </c>
      <c r="AJ1151">
        <v>8</v>
      </c>
      <c r="AK1151">
        <v>159</v>
      </c>
      <c r="AL1151">
        <v>1863</v>
      </c>
      <c r="AM1151">
        <v>1903</v>
      </c>
      <c r="AO1151">
        <v>16.742168674698796</v>
      </c>
      <c r="AP1151">
        <v>16.137931034482758</v>
      </c>
      <c r="AQ1151">
        <v>14.298591549295775</v>
      </c>
      <c r="AR1151">
        <v>12.681818181818183</v>
      </c>
      <c r="AS1151">
        <v>23.929411764705883</v>
      </c>
      <c r="AT1151">
        <v>13.214634146341464</v>
      </c>
      <c r="AU1151">
        <v>14.091428571428571</v>
      </c>
      <c r="AV1151">
        <v>11.16</v>
      </c>
      <c r="AW1151">
        <v>10.71</v>
      </c>
      <c r="AX1151">
        <v>17.047058823529412</v>
      </c>
      <c r="AY1151">
        <v>7.7142857142857144</v>
      </c>
      <c r="AZ1151">
        <v>16.386206896551727</v>
      </c>
      <c r="BA1151">
        <v>31.37142857142857</v>
      </c>
      <c r="BB1151">
        <v>29.4</v>
      </c>
      <c r="BC1151">
        <v>30.6</v>
      </c>
      <c r="BD1151">
        <v>37.650000000000006</v>
      </c>
      <c r="BE1151">
        <v>18.600000000000001</v>
      </c>
      <c r="BF1151">
        <v>14.043564356435644</v>
      </c>
      <c r="BG1151">
        <v>16.240000000000002</v>
      </c>
      <c r="BH1151">
        <v>10.44</v>
      </c>
      <c r="BI1151">
        <v>8.1</v>
      </c>
      <c r="BJ1151">
        <v>15.514285714285714</v>
      </c>
      <c r="BK1151">
        <v>29.571428571428569</v>
      </c>
      <c r="BL1151">
        <v>31.628571428571433</v>
      </c>
      <c r="BM1151">
        <v>40.800000000000004</v>
      </c>
      <c r="BN1151">
        <v>18.392727272727274</v>
      </c>
      <c r="BO1151">
        <v>24.911999999999999</v>
      </c>
      <c r="BP1151">
        <v>7.4222222222222216</v>
      </c>
      <c r="BQ1151">
        <v>18.25</v>
      </c>
      <c r="BR1151">
        <v>29.880000000000003</v>
      </c>
      <c r="BS1151">
        <v>30.109090909090909</v>
      </c>
      <c r="BT1151">
        <v>24.72</v>
      </c>
      <c r="BU1151">
        <v>13.114285714285714</v>
      </c>
      <c r="BV1151">
        <v>20.7</v>
      </c>
      <c r="BW1151">
        <v>12.452830188679245</v>
      </c>
      <c r="BX1151">
        <v>16.568115942028985</v>
      </c>
      <c r="BY1151">
        <v>19.051886066845288</v>
      </c>
      <c r="BZ1151">
        <v>1150</v>
      </c>
    </row>
    <row r="1152" spans="1:78" x14ac:dyDescent="0.25">
      <c r="A1152">
        <v>1151</v>
      </c>
      <c r="B1152" t="s">
        <v>1221</v>
      </c>
      <c r="C1152">
        <v>83</v>
      </c>
      <c r="D1152">
        <v>58</v>
      </c>
      <c r="E1152">
        <v>71</v>
      </c>
      <c r="F1152">
        <v>88</v>
      </c>
      <c r="G1152">
        <v>35</v>
      </c>
      <c r="H1152">
        <v>85</v>
      </c>
      <c r="I1152">
        <v>71</v>
      </c>
      <c r="J1152">
        <v>69</v>
      </c>
      <c r="K1152">
        <v>78</v>
      </c>
      <c r="L1152">
        <v>71</v>
      </c>
      <c r="M1152">
        <v>14</v>
      </c>
      <c r="N1152">
        <v>29</v>
      </c>
      <c r="O1152">
        <v>42</v>
      </c>
      <c r="P1152">
        <v>24</v>
      </c>
      <c r="Q1152">
        <v>24</v>
      </c>
      <c r="R1152">
        <v>24</v>
      </c>
      <c r="S1152">
        <v>48</v>
      </c>
      <c r="T1152">
        <v>97</v>
      </c>
      <c r="U1152">
        <v>45</v>
      </c>
      <c r="V1152">
        <v>87</v>
      </c>
      <c r="W1152">
        <v>82</v>
      </c>
      <c r="X1152">
        <v>42</v>
      </c>
      <c r="Y1152">
        <v>28</v>
      </c>
      <c r="Z1152">
        <v>14</v>
      </c>
      <c r="AA1152">
        <v>3</v>
      </c>
      <c r="AB1152">
        <v>55</v>
      </c>
      <c r="AC1152">
        <v>25</v>
      </c>
      <c r="AD1152">
        <v>81</v>
      </c>
      <c r="AE1152">
        <v>75</v>
      </c>
      <c r="AF1152">
        <v>39</v>
      </c>
      <c r="AG1152">
        <v>44</v>
      </c>
      <c r="AH1152">
        <v>14</v>
      </c>
      <c r="AI1152">
        <v>97</v>
      </c>
      <c r="AJ1152">
        <v>8</v>
      </c>
      <c r="AK1152">
        <v>159</v>
      </c>
      <c r="AL1152">
        <v>1884</v>
      </c>
      <c r="AM1152">
        <v>1909</v>
      </c>
      <c r="AO1152">
        <v>16.742168674698796</v>
      </c>
      <c r="AP1152">
        <v>16.137931034482758</v>
      </c>
      <c r="AQ1152">
        <v>14.298591549295775</v>
      </c>
      <c r="AR1152">
        <v>12.681818181818183</v>
      </c>
      <c r="AS1152">
        <v>23.245714285714286</v>
      </c>
      <c r="AT1152">
        <v>12.748235294117647</v>
      </c>
      <c r="AU1152">
        <v>13.892957746478874</v>
      </c>
      <c r="AV1152">
        <v>11.321739130434784</v>
      </c>
      <c r="AW1152">
        <v>10.984615384615385</v>
      </c>
      <c r="AX1152">
        <v>16.326760563380283</v>
      </c>
      <c r="AY1152">
        <v>7.7142857142857144</v>
      </c>
      <c r="AZ1152">
        <v>16.386206896551727</v>
      </c>
      <c r="BA1152">
        <v>31.37142857142857</v>
      </c>
      <c r="BB1152">
        <v>29.4</v>
      </c>
      <c r="BC1152">
        <v>30.6</v>
      </c>
      <c r="BD1152">
        <v>37.650000000000006</v>
      </c>
      <c r="BE1152">
        <v>18.600000000000001</v>
      </c>
      <c r="BF1152">
        <v>14.622680412371134</v>
      </c>
      <c r="BG1152">
        <v>16.240000000000002</v>
      </c>
      <c r="BH1152">
        <v>9.6</v>
      </c>
      <c r="BI1152">
        <v>8.2975609756097555</v>
      </c>
      <c r="BJ1152">
        <v>15.514285714285714</v>
      </c>
      <c r="BK1152">
        <v>29.571428571428569</v>
      </c>
      <c r="BL1152">
        <v>31.628571428571433</v>
      </c>
      <c r="BM1152">
        <v>40.800000000000004</v>
      </c>
      <c r="BN1152">
        <v>18.392727272727274</v>
      </c>
      <c r="BO1152">
        <v>24.911999999999999</v>
      </c>
      <c r="BP1152">
        <v>7.4222222222222216</v>
      </c>
      <c r="BQ1152">
        <v>17.52</v>
      </c>
      <c r="BR1152">
        <v>30.646153846153847</v>
      </c>
      <c r="BS1152">
        <v>30.109090909090909</v>
      </c>
      <c r="BT1152">
        <v>26.485714285714284</v>
      </c>
      <c r="BU1152">
        <v>13.249484536082473</v>
      </c>
      <c r="BV1152">
        <v>20.7</v>
      </c>
      <c r="BW1152">
        <v>12.452830188679245</v>
      </c>
      <c r="BX1152">
        <v>16.383439490445859</v>
      </c>
      <c r="BY1152">
        <v>19.029482929503214</v>
      </c>
      <c r="BZ1152">
        <v>1151</v>
      </c>
    </row>
    <row r="1153" spans="1:78" x14ac:dyDescent="0.25">
      <c r="A1153">
        <v>1152</v>
      </c>
      <c r="B1153" t="s">
        <v>1222</v>
      </c>
      <c r="C1153">
        <v>85</v>
      </c>
      <c r="D1153">
        <v>63</v>
      </c>
      <c r="E1153">
        <v>85</v>
      </c>
      <c r="F1153">
        <v>88</v>
      </c>
      <c r="G1153">
        <v>35</v>
      </c>
      <c r="H1153">
        <v>87</v>
      </c>
      <c r="I1153">
        <v>73</v>
      </c>
      <c r="J1153">
        <v>70</v>
      </c>
      <c r="K1153">
        <v>77</v>
      </c>
      <c r="L1153">
        <v>72</v>
      </c>
      <c r="M1153">
        <v>14</v>
      </c>
      <c r="N1153">
        <v>29</v>
      </c>
      <c r="O1153">
        <v>42</v>
      </c>
      <c r="P1153">
        <v>24</v>
      </c>
      <c r="Q1153">
        <v>24</v>
      </c>
      <c r="R1153">
        <v>24</v>
      </c>
      <c r="S1153">
        <v>48</v>
      </c>
      <c r="T1153">
        <v>97</v>
      </c>
      <c r="U1153">
        <v>45</v>
      </c>
      <c r="V1153">
        <v>79</v>
      </c>
      <c r="W1153">
        <v>81</v>
      </c>
      <c r="X1153">
        <v>42</v>
      </c>
      <c r="Y1153">
        <v>28</v>
      </c>
      <c r="Z1153">
        <v>14</v>
      </c>
      <c r="AA1153">
        <v>3</v>
      </c>
      <c r="AB1153">
        <v>55</v>
      </c>
      <c r="AC1153">
        <v>25</v>
      </c>
      <c r="AD1153">
        <v>82</v>
      </c>
      <c r="AE1153">
        <v>73</v>
      </c>
      <c r="AF1153">
        <v>38</v>
      </c>
      <c r="AG1153">
        <v>43</v>
      </c>
      <c r="AH1153">
        <v>14</v>
      </c>
      <c r="AI1153">
        <v>96</v>
      </c>
      <c r="AJ1153">
        <v>8</v>
      </c>
      <c r="AK1153">
        <v>159</v>
      </c>
      <c r="AL1153">
        <v>1894</v>
      </c>
      <c r="AM1153">
        <v>1922</v>
      </c>
      <c r="AO1153">
        <v>16.348235294117647</v>
      </c>
      <c r="AP1153">
        <v>14.857142857142859</v>
      </c>
      <c r="AQ1153">
        <v>11.943529411764708</v>
      </c>
      <c r="AR1153">
        <v>12.681818181818183</v>
      </c>
      <c r="AS1153">
        <v>23.245714285714286</v>
      </c>
      <c r="AT1153">
        <v>12.455172413793104</v>
      </c>
      <c r="AU1153">
        <v>13.512328767123288</v>
      </c>
      <c r="AV1153">
        <v>11.16</v>
      </c>
      <c r="AW1153">
        <v>11.127272727272727</v>
      </c>
      <c r="AX1153">
        <v>16.100000000000001</v>
      </c>
      <c r="AY1153">
        <v>7.7142857142857144</v>
      </c>
      <c r="AZ1153">
        <v>16.386206896551727</v>
      </c>
      <c r="BA1153">
        <v>31.37142857142857</v>
      </c>
      <c r="BB1153">
        <v>29.4</v>
      </c>
      <c r="BC1153">
        <v>30.6</v>
      </c>
      <c r="BD1153">
        <v>37.650000000000006</v>
      </c>
      <c r="BE1153">
        <v>18.600000000000001</v>
      </c>
      <c r="BF1153">
        <v>14.622680412371134</v>
      </c>
      <c r="BG1153">
        <v>16.240000000000002</v>
      </c>
      <c r="BH1153">
        <v>10.572151898734178</v>
      </c>
      <c r="BI1153">
        <v>8.4</v>
      </c>
      <c r="BJ1153">
        <v>15.514285714285714</v>
      </c>
      <c r="BK1153">
        <v>29.571428571428569</v>
      </c>
      <c r="BL1153">
        <v>31.628571428571433</v>
      </c>
      <c r="BM1153">
        <v>40.800000000000004</v>
      </c>
      <c r="BN1153">
        <v>18.392727272727274</v>
      </c>
      <c r="BO1153">
        <v>24.911999999999999</v>
      </c>
      <c r="BP1153">
        <v>7.331707317073171</v>
      </c>
      <c r="BQ1153">
        <v>18</v>
      </c>
      <c r="BR1153">
        <v>31.452631578947368</v>
      </c>
      <c r="BS1153">
        <v>30.809302325581392</v>
      </c>
      <c r="BT1153">
        <v>26.485714285714284</v>
      </c>
      <c r="BU1153">
        <v>13.387500000000001</v>
      </c>
      <c r="BV1153">
        <v>20.7</v>
      </c>
      <c r="BW1153">
        <v>12.452830188679245</v>
      </c>
      <c r="BX1153">
        <v>16.296937697993666</v>
      </c>
      <c r="BY1153">
        <v>18.978611377118416</v>
      </c>
      <c r="BZ1153">
        <v>1152</v>
      </c>
    </row>
    <row r="1154" spans="1:78" x14ac:dyDescent="0.25">
      <c r="A1154">
        <v>1153</v>
      </c>
      <c r="B1154" t="s">
        <v>1223</v>
      </c>
      <c r="C1154">
        <v>85</v>
      </c>
      <c r="D1154">
        <v>63</v>
      </c>
      <c r="E1154">
        <v>86</v>
      </c>
      <c r="F1154">
        <v>88</v>
      </c>
      <c r="G1154">
        <v>35</v>
      </c>
      <c r="H1154">
        <v>86</v>
      </c>
      <c r="I1154">
        <v>73</v>
      </c>
      <c r="J1154">
        <v>68</v>
      </c>
      <c r="K1154">
        <v>77</v>
      </c>
      <c r="L1154">
        <v>72</v>
      </c>
      <c r="M1154">
        <v>14</v>
      </c>
      <c r="N1154">
        <v>28</v>
      </c>
      <c r="O1154">
        <v>42</v>
      </c>
      <c r="P1154">
        <v>25</v>
      </c>
      <c r="Q1154">
        <v>24</v>
      </c>
      <c r="R1154">
        <v>24</v>
      </c>
      <c r="S1154">
        <v>47</v>
      </c>
      <c r="T1154">
        <v>94</v>
      </c>
      <c r="U1154">
        <v>44</v>
      </c>
      <c r="V1154">
        <v>80</v>
      </c>
      <c r="W1154">
        <v>81</v>
      </c>
      <c r="X1154">
        <v>42</v>
      </c>
      <c r="Y1154">
        <v>27</v>
      </c>
      <c r="Z1154">
        <v>14</v>
      </c>
      <c r="AA1154">
        <v>3</v>
      </c>
      <c r="AB1154">
        <v>55</v>
      </c>
      <c r="AC1154">
        <v>25</v>
      </c>
      <c r="AD1154">
        <v>80</v>
      </c>
      <c r="AE1154">
        <v>73</v>
      </c>
      <c r="AF1154">
        <v>38</v>
      </c>
      <c r="AG1154">
        <v>42</v>
      </c>
      <c r="AH1154">
        <v>14</v>
      </c>
      <c r="AI1154">
        <v>99</v>
      </c>
      <c r="AJ1154">
        <v>8</v>
      </c>
      <c r="AK1154">
        <v>161</v>
      </c>
      <c r="AL1154">
        <v>1890</v>
      </c>
      <c r="AM1154">
        <v>1917</v>
      </c>
      <c r="AO1154">
        <v>16.348235294117647</v>
      </c>
      <c r="AP1154">
        <v>14.857142857142859</v>
      </c>
      <c r="AQ1154">
        <v>11.804651162790698</v>
      </c>
      <c r="AR1154">
        <v>12.681818181818183</v>
      </c>
      <c r="AS1154">
        <v>23.245714285714286</v>
      </c>
      <c r="AT1154">
        <v>12.6</v>
      </c>
      <c r="AU1154">
        <v>13.512328767123288</v>
      </c>
      <c r="AV1154">
        <v>11.488235294117649</v>
      </c>
      <c r="AW1154">
        <v>11.127272727272727</v>
      </c>
      <c r="AX1154">
        <v>16.100000000000001</v>
      </c>
      <c r="AY1154">
        <v>7.7142857142857144</v>
      </c>
      <c r="AZ1154">
        <v>16.971428571428572</v>
      </c>
      <c r="BA1154">
        <v>31.37142857142857</v>
      </c>
      <c r="BB1154">
        <v>28.224</v>
      </c>
      <c r="BC1154">
        <v>30.6</v>
      </c>
      <c r="BD1154">
        <v>37.650000000000006</v>
      </c>
      <c r="BE1154">
        <v>18.995744680851065</v>
      </c>
      <c r="BF1154">
        <v>15.089361702127659</v>
      </c>
      <c r="BG1154">
        <v>16.609090909090909</v>
      </c>
      <c r="BH1154">
        <v>10.44</v>
      </c>
      <c r="BI1154">
        <v>8.4</v>
      </c>
      <c r="BJ1154">
        <v>15.514285714285714</v>
      </c>
      <c r="BK1154">
        <v>30.666666666666668</v>
      </c>
      <c r="BL1154">
        <v>31.628571428571433</v>
      </c>
      <c r="BM1154">
        <v>40.800000000000004</v>
      </c>
      <c r="BN1154">
        <v>18.392727272727274</v>
      </c>
      <c r="BO1154">
        <v>24.911999999999999</v>
      </c>
      <c r="BP1154">
        <v>7.5149999999999997</v>
      </c>
      <c r="BQ1154">
        <v>18</v>
      </c>
      <c r="BR1154">
        <v>31.452631578947368</v>
      </c>
      <c r="BS1154">
        <v>31.542857142857148</v>
      </c>
      <c r="BT1154">
        <v>26.485714285714284</v>
      </c>
      <c r="BU1154">
        <v>12.981818181818182</v>
      </c>
      <c r="BV1154">
        <v>20.7</v>
      </c>
      <c r="BW1154">
        <v>12.298136645962733</v>
      </c>
      <c r="BX1154">
        <v>16.331428571428571</v>
      </c>
      <c r="BY1154">
        <v>19.045236760291406</v>
      </c>
      <c r="BZ1154">
        <v>1153</v>
      </c>
    </row>
    <row r="1155" spans="1:78" x14ac:dyDescent="0.25">
      <c r="A1155">
        <v>1154</v>
      </c>
      <c r="B1155" t="s">
        <v>1224</v>
      </c>
      <c r="C1155">
        <v>84</v>
      </c>
      <c r="D1155">
        <v>67</v>
      </c>
      <c r="E1155">
        <v>86</v>
      </c>
      <c r="F1155">
        <v>89</v>
      </c>
      <c r="G1155">
        <v>35</v>
      </c>
      <c r="H1155">
        <v>86</v>
      </c>
      <c r="I1155">
        <v>73</v>
      </c>
      <c r="J1155">
        <v>67</v>
      </c>
      <c r="K1155">
        <v>74</v>
      </c>
      <c r="L1155">
        <v>69</v>
      </c>
      <c r="M1155">
        <v>15</v>
      </c>
      <c r="N1155">
        <v>28</v>
      </c>
      <c r="O1155">
        <v>42</v>
      </c>
      <c r="P1155">
        <v>25</v>
      </c>
      <c r="Q1155">
        <v>24</v>
      </c>
      <c r="R1155">
        <v>24</v>
      </c>
      <c r="S1155">
        <v>47</v>
      </c>
      <c r="T1155">
        <v>90</v>
      </c>
      <c r="U1155">
        <v>44</v>
      </c>
      <c r="V1155">
        <v>81</v>
      </c>
      <c r="W1155">
        <v>83</v>
      </c>
      <c r="X1155">
        <v>41</v>
      </c>
      <c r="Y1155">
        <v>28</v>
      </c>
      <c r="Z1155">
        <v>14</v>
      </c>
      <c r="AA1155">
        <v>3</v>
      </c>
      <c r="AB1155">
        <v>59</v>
      </c>
      <c r="AC1155">
        <v>26</v>
      </c>
      <c r="AD1155">
        <v>102</v>
      </c>
      <c r="AE1155">
        <v>73</v>
      </c>
      <c r="AF1155">
        <v>36</v>
      </c>
      <c r="AG1155">
        <v>40</v>
      </c>
      <c r="AH1155">
        <v>12</v>
      </c>
      <c r="AI1155">
        <v>97</v>
      </c>
      <c r="AJ1155">
        <v>9</v>
      </c>
      <c r="AK1155">
        <v>168</v>
      </c>
      <c r="AL1155">
        <v>1887</v>
      </c>
      <c r="AM1155">
        <v>1941</v>
      </c>
      <c r="AO1155">
        <v>16.542857142857141</v>
      </c>
      <c r="AP1155">
        <v>13.970149253731345</v>
      </c>
      <c r="AQ1155">
        <v>11.804651162790698</v>
      </c>
      <c r="AR1155">
        <v>12.539325842696631</v>
      </c>
      <c r="AS1155">
        <v>23.245714285714286</v>
      </c>
      <c r="AT1155">
        <v>12.6</v>
      </c>
      <c r="AU1155">
        <v>13.512328767123288</v>
      </c>
      <c r="AV1155">
        <v>11.659701492537312</v>
      </c>
      <c r="AW1155">
        <v>11.578378378378378</v>
      </c>
      <c r="AX1155">
        <v>16.8</v>
      </c>
      <c r="AY1155">
        <v>7.2</v>
      </c>
      <c r="AZ1155">
        <v>16.971428571428572</v>
      </c>
      <c r="BA1155">
        <v>31.37142857142857</v>
      </c>
      <c r="BB1155">
        <v>28.224</v>
      </c>
      <c r="BC1155">
        <v>30.6</v>
      </c>
      <c r="BD1155">
        <v>37.650000000000006</v>
      </c>
      <c r="BE1155">
        <v>18.995744680851065</v>
      </c>
      <c r="BF1155">
        <v>15.760000000000002</v>
      </c>
      <c r="BG1155">
        <v>16.609090909090909</v>
      </c>
      <c r="BH1155">
        <v>10.31111111111111</v>
      </c>
      <c r="BI1155">
        <v>8.1975903614457835</v>
      </c>
      <c r="BJ1155">
        <v>15.89268292682927</v>
      </c>
      <c r="BK1155">
        <v>29.571428571428569</v>
      </c>
      <c r="BL1155">
        <v>31.628571428571433</v>
      </c>
      <c r="BM1155">
        <v>40.800000000000004</v>
      </c>
      <c r="BN1155">
        <v>17.145762711864407</v>
      </c>
      <c r="BO1155">
        <v>23.953846153846154</v>
      </c>
      <c r="BP1155">
        <v>5.8941176470588239</v>
      </c>
      <c r="BQ1155">
        <v>18</v>
      </c>
      <c r="BR1155">
        <v>33.199999999999996</v>
      </c>
      <c r="BS1155">
        <v>33.119999999999997</v>
      </c>
      <c r="BT1155">
        <v>30.900000000000002</v>
      </c>
      <c r="BU1155">
        <v>13.249484536082473</v>
      </c>
      <c r="BV1155">
        <v>18.399999999999999</v>
      </c>
      <c r="BW1155">
        <v>11.785714285714286</v>
      </c>
      <c r="BX1155">
        <v>16.357392686804452</v>
      </c>
      <c r="BY1155">
        <v>19.127322214619095</v>
      </c>
      <c r="BZ1155">
        <v>1154</v>
      </c>
    </row>
    <row r="1156" spans="1:78" x14ac:dyDescent="0.25">
      <c r="A1156">
        <v>1155</v>
      </c>
      <c r="B1156" t="s">
        <v>1225</v>
      </c>
      <c r="C1156">
        <v>84</v>
      </c>
      <c r="D1156">
        <v>62</v>
      </c>
      <c r="E1156">
        <v>84</v>
      </c>
      <c r="F1156">
        <v>89</v>
      </c>
      <c r="G1156">
        <v>35</v>
      </c>
      <c r="H1156">
        <v>87</v>
      </c>
      <c r="I1156">
        <v>73</v>
      </c>
      <c r="J1156">
        <v>61</v>
      </c>
      <c r="K1156">
        <v>75</v>
      </c>
      <c r="L1156">
        <v>69</v>
      </c>
      <c r="M1156">
        <v>14</v>
      </c>
      <c r="N1156">
        <v>28</v>
      </c>
      <c r="O1156">
        <v>42</v>
      </c>
      <c r="P1156">
        <v>25</v>
      </c>
      <c r="Q1156">
        <v>24</v>
      </c>
      <c r="R1156">
        <v>24</v>
      </c>
      <c r="S1156">
        <v>48</v>
      </c>
      <c r="T1156">
        <v>90</v>
      </c>
      <c r="U1156">
        <v>44</v>
      </c>
      <c r="V1156">
        <v>80</v>
      </c>
      <c r="W1156">
        <v>81</v>
      </c>
      <c r="X1156">
        <v>41</v>
      </c>
      <c r="Y1156">
        <v>28</v>
      </c>
      <c r="Z1156">
        <v>14</v>
      </c>
      <c r="AA1156">
        <v>3</v>
      </c>
      <c r="AB1156">
        <v>48</v>
      </c>
      <c r="AC1156">
        <v>27</v>
      </c>
      <c r="AD1156">
        <v>102</v>
      </c>
      <c r="AE1156">
        <v>72</v>
      </c>
      <c r="AF1156">
        <v>35</v>
      </c>
      <c r="AG1156">
        <v>39</v>
      </c>
      <c r="AH1156">
        <v>12</v>
      </c>
      <c r="AI1156">
        <v>95</v>
      </c>
      <c r="AJ1156">
        <v>13</v>
      </c>
      <c r="AK1156">
        <v>166</v>
      </c>
      <c r="AL1156">
        <v>1856</v>
      </c>
      <c r="AM1156">
        <v>1914</v>
      </c>
      <c r="AO1156">
        <v>16.542857142857141</v>
      </c>
      <c r="AP1156">
        <v>15.096774193548386</v>
      </c>
      <c r="AQ1156">
        <v>12.085714285714285</v>
      </c>
      <c r="AR1156">
        <v>12.539325842696631</v>
      </c>
      <c r="AS1156">
        <v>23.245714285714286</v>
      </c>
      <c r="AT1156">
        <v>12.455172413793104</v>
      </c>
      <c r="AU1156">
        <v>13.512328767123288</v>
      </c>
      <c r="AV1156">
        <v>12.806557377049181</v>
      </c>
      <c r="AW1156">
        <v>11.423999999999999</v>
      </c>
      <c r="AX1156">
        <v>16.8</v>
      </c>
      <c r="AY1156">
        <v>7.7142857142857144</v>
      </c>
      <c r="AZ1156">
        <v>16.971428571428572</v>
      </c>
      <c r="BA1156">
        <v>31.37142857142857</v>
      </c>
      <c r="BB1156">
        <v>28.224</v>
      </c>
      <c r="BC1156">
        <v>30.6</v>
      </c>
      <c r="BD1156">
        <v>37.650000000000006</v>
      </c>
      <c r="BE1156">
        <v>18.600000000000001</v>
      </c>
      <c r="BF1156">
        <v>15.760000000000002</v>
      </c>
      <c r="BG1156">
        <v>16.609090909090909</v>
      </c>
      <c r="BH1156">
        <v>10.44</v>
      </c>
      <c r="BI1156">
        <v>8.4</v>
      </c>
      <c r="BJ1156">
        <v>15.89268292682927</v>
      </c>
      <c r="BK1156">
        <v>29.571428571428569</v>
      </c>
      <c r="BL1156">
        <v>31.628571428571433</v>
      </c>
      <c r="BM1156">
        <v>40.800000000000004</v>
      </c>
      <c r="BN1156">
        <v>21.075000000000003</v>
      </c>
      <c r="BO1156">
        <v>23.066666666666666</v>
      </c>
      <c r="BP1156">
        <v>5.8941176470588239</v>
      </c>
      <c r="BQ1156">
        <v>18.25</v>
      </c>
      <c r="BR1156">
        <v>34.148571428571429</v>
      </c>
      <c r="BS1156">
        <v>33.969230769230769</v>
      </c>
      <c r="BT1156">
        <v>30.900000000000002</v>
      </c>
      <c r="BU1156">
        <v>13.528421052631579</v>
      </c>
      <c r="BV1156">
        <v>12.738461538461538</v>
      </c>
      <c r="BW1156">
        <v>11.927710843373493</v>
      </c>
      <c r="BX1156">
        <v>16.63060344827586</v>
      </c>
      <c r="BY1156">
        <v>19.373733496036941</v>
      </c>
      <c r="BZ1156">
        <v>1155</v>
      </c>
    </row>
    <row r="1157" spans="1:78" x14ac:dyDescent="0.25">
      <c r="A1157">
        <v>1156</v>
      </c>
      <c r="B1157" t="s">
        <v>1226</v>
      </c>
      <c r="C1157">
        <v>84</v>
      </c>
      <c r="D1157">
        <v>66</v>
      </c>
      <c r="E1157">
        <v>85</v>
      </c>
      <c r="F1157">
        <v>88</v>
      </c>
      <c r="G1157">
        <v>35</v>
      </c>
      <c r="H1157">
        <v>86</v>
      </c>
      <c r="I1157">
        <v>73</v>
      </c>
      <c r="J1157">
        <v>52</v>
      </c>
      <c r="K1157">
        <v>74</v>
      </c>
      <c r="L1157">
        <v>67</v>
      </c>
      <c r="M1157">
        <v>14</v>
      </c>
      <c r="N1157">
        <v>28</v>
      </c>
      <c r="O1157">
        <v>42</v>
      </c>
      <c r="P1157">
        <v>25</v>
      </c>
      <c r="Q1157">
        <v>24</v>
      </c>
      <c r="R1157">
        <v>24</v>
      </c>
      <c r="S1157">
        <v>47</v>
      </c>
      <c r="T1157">
        <v>91</v>
      </c>
      <c r="U1157">
        <v>44</v>
      </c>
      <c r="V1157">
        <v>80</v>
      </c>
      <c r="W1157">
        <v>82</v>
      </c>
      <c r="X1157">
        <v>41</v>
      </c>
      <c r="Y1157">
        <v>27</v>
      </c>
      <c r="Z1157">
        <v>14</v>
      </c>
      <c r="AA1157">
        <v>3</v>
      </c>
      <c r="AB1157">
        <v>48</v>
      </c>
      <c r="AC1157">
        <v>27</v>
      </c>
      <c r="AD1157">
        <v>101</v>
      </c>
      <c r="AE1157">
        <v>73</v>
      </c>
      <c r="AF1157">
        <v>35</v>
      </c>
      <c r="AG1157">
        <v>39</v>
      </c>
      <c r="AH1157">
        <v>13</v>
      </c>
      <c r="AI1157">
        <v>113</v>
      </c>
      <c r="AJ1157">
        <v>13</v>
      </c>
      <c r="AK1157">
        <v>178</v>
      </c>
      <c r="AL1157">
        <v>1864</v>
      </c>
      <c r="AM1157">
        <v>1936</v>
      </c>
      <c r="AO1157">
        <v>16.542857142857141</v>
      </c>
      <c r="AP1157">
        <v>14.181818181818182</v>
      </c>
      <c r="AQ1157">
        <v>11.943529411764708</v>
      </c>
      <c r="AR1157">
        <v>12.681818181818183</v>
      </c>
      <c r="AS1157">
        <v>23.245714285714286</v>
      </c>
      <c r="AT1157">
        <v>12.6</v>
      </c>
      <c r="AU1157">
        <v>13.512328767123288</v>
      </c>
      <c r="AV1157">
        <v>15.023076923076925</v>
      </c>
      <c r="AW1157">
        <v>11.578378378378378</v>
      </c>
      <c r="AX1157">
        <v>17.301492537313433</v>
      </c>
      <c r="AY1157">
        <v>7.7142857142857144</v>
      </c>
      <c r="AZ1157">
        <v>16.971428571428572</v>
      </c>
      <c r="BA1157">
        <v>31.37142857142857</v>
      </c>
      <c r="BB1157">
        <v>28.224</v>
      </c>
      <c r="BC1157">
        <v>30.6</v>
      </c>
      <c r="BD1157">
        <v>37.650000000000006</v>
      </c>
      <c r="BE1157">
        <v>18.995744680851065</v>
      </c>
      <c r="BF1157">
        <v>15.586813186813187</v>
      </c>
      <c r="BG1157">
        <v>16.609090909090909</v>
      </c>
      <c r="BH1157">
        <v>10.44</v>
      </c>
      <c r="BI1157">
        <v>8.2975609756097555</v>
      </c>
      <c r="BJ1157">
        <v>15.89268292682927</v>
      </c>
      <c r="BK1157">
        <v>30.666666666666668</v>
      </c>
      <c r="BL1157">
        <v>31.628571428571433</v>
      </c>
      <c r="BM1157">
        <v>40.800000000000004</v>
      </c>
      <c r="BN1157">
        <v>21.075000000000003</v>
      </c>
      <c r="BO1157">
        <v>23.066666666666666</v>
      </c>
      <c r="BP1157">
        <v>5.9524752475247524</v>
      </c>
      <c r="BQ1157">
        <v>18</v>
      </c>
      <c r="BR1157">
        <v>34.148571428571429</v>
      </c>
      <c r="BS1157">
        <v>33.969230769230769</v>
      </c>
      <c r="BT1157">
        <v>28.523076923076925</v>
      </c>
      <c r="BU1157">
        <v>11.373451327433628</v>
      </c>
      <c r="BV1157">
        <v>12.738461538461538</v>
      </c>
      <c r="BW1157">
        <v>11.123595505617979</v>
      </c>
      <c r="BX1157">
        <v>16.559227467811159</v>
      </c>
      <c r="BY1157">
        <v>19.282005749486128</v>
      </c>
      <c r="BZ1157">
        <v>1156</v>
      </c>
    </row>
    <row r="1158" spans="1:78" x14ac:dyDescent="0.25">
      <c r="A1158">
        <v>1157</v>
      </c>
      <c r="B1158" t="s">
        <v>1227</v>
      </c>
      <c r="C1158">
        <v>83</v>
      </c>
      <c r="D1158">
        <v>62</v>
      </c>
      <c r="E1158">
        <v>85</v>
      </c>
      <c r="F1158">
        <v>89</v>
      </c>
      <c r="G1158">
        <v>35</v>
      </c>
      <c r="H1158">
        <v>82</v>
      </c>
      <c r="I1158">
        <v>71</v>
      </c>
      <c r="J1158">
        <v>49</v>
      </c>
      <c r="K1158">
        <v>53</v>
      </c>
      <c r="L1158">
        <v>68</v>
      </c>
      <c r="M1158">
        <v>14</v>
      </c>
      <c r="N1158">
        <v>28</v>
      </c>
      <c r="O1158">
        <v>42</v>
      </c>
      <c r="P1158">
        <v>25</v>
      </c>
      <c r="Q1158">
        <v>24</v>
      </c>
      <c r="R1158">
        <v>24</v>
      </c>
      <c r="S1158">
        <v>47</v>
      </c>
      <c r="T1158">
        <v>90</v>
      </c>
      <c r="U1158">
        <v>43</v>
      </c>
      <c r="V1158">
        <v>82</v>
      </c>
      <c r="W1158">
        <v>85</v>
      </c>
      <c r="X1158">
        <v>41</v>
      </c>
      <c r="Y1158">
        <v>27</v>
      </c>
      <c r="Z1158">
        <v>14</v>
      </c>
      <c r="AA1158">
        <v>3</v>
      </c>
      <c r="AB1158">
        <v>48</v>
      </c>
      <c r="AC1158">
        <v>27</v>
      </c>
      <c r="AD1158">
        <v>102</v>
      </c>
      <c r="AE1158">
        <v>72</v>
      </c>
      <c r="AF1158">
        <v>35</v>
      </c>
      <c r="AG1158">
        <v>39</v>
      </c>
      <c r="AH1158">
        <v>11</v>
      </c>
      <c r="AI1158">
        <v>111</v>
      </c>
      <c r="AJ1158">
        <v>12</v>
      </c>
      <c r="AK1158">
        <v>175</v>
      </c>
      <c r="AL1158">
        <v>1858</v>
      </c>
      <c r="AM1158">
        <v>1898</v>
      </c>
      <c r="AO1158">
        <v>16.742168674698796</v>
      </c>
      <c r="AP1158">
        <v>15.096774193548386</v>
      </c>
      <c r="AQ1158">
        <v>11.943529411764708</v>
      </c>
      <c r="AR1158">
        <v>12.539325842696631</v>
      </c>
      <c r="AS1158">
        <v>23.245714285714286</v>
      </c>
      <c r="AT1158">
        <v>13.214634146341464</v>
      </c>
      <c r="AU1158">
        <v>13.892957746478874</v>
      </c>
      <c r="AV1158">
        <v>15.942857142857145</v>
      </c>
      <c r="AW1158">
        <v>16.166037735849059</v>
      </c>
      <c r="AX1158">
        <v>17.047058823529412</v>
      </c>
      <c r="AY1158">
        <v>7.7142857142857144</v>
      </c>
      <c r="AZ1158">
        <v>16.971428571428572</v>
      </c>
      <c r="BA1158">
        <v>31.37142857142857</v>
      </c>
      <c r="BB1158">
        <v>28.224</v>
      </c>
      <c r="BC1158">
        <v>30.6</v>
      </c>
      <c r="BD1158">
        <v>37.650000000000006</v>
      </c>
      <c r="BE1158">
        <v>18.995744680851065</v>
      </c>
      <c r="BF1158">
        <v>15.760000000000002</v>
      </c>
      <c r="BG1158">
        <v>16.995348837209303</v>
      </c>
      <c r="BH1158">
        <v>10.185365853658537</v>
      </c>
      <c r="BI1158">
        <v>8.0047058823529422</v>
      </c>
      <c r="BJ1158">
        <v>15.89268292682927</v>
      </c>
      <c r="BK1158">
        <v>30.666666666666668</v>
      </c>
      <c r="BL1158">
        <v>31.628571428571433</v>
      </c>
      <c r="BM1158">
        <v>40.800000000000004</v>
      </c>
      <c r="BN1158">
        <v>21.075000000000003</v>
      </c>
      <c r="BO1158">
        <v>23.066666666666666</v>
      </c>
      <c r="BP1158">
        <v>5.8941176470588239</v>
      </c>
      <c r="BQ1158">
        <v>18.25</v>
      </c>
      <c r="BR1158">
        <v>34.148571428571429</v>
      </c>
      <c r="BS1158">
        <v>33.969230769230769</v>
      </c>
      <c r="BT1158">
        <v>33.709090909090911</v>
      </c>
      <c r="BU1158">
        <v>11.578378378378378</v>
      </c>
      <c r="BV1158">
        <v>13.8</v>
      </c>
      <c r="BW1158">
        <v>11.314285714285715</v>
      </c>
      <c r="BX1158">
        <v>16.612701829924649</v>
      </c>
      <c r="BY1158">
        <v>19.590406645011079</v>
      </c>
      <c r="BZ1158">
        <v>1157</v>
      </c>
    </row>
    <row r="1159" spans="1:78" x14ac:dyDescent="0.25">
      <c r="A1159">
        <v>1158</v>
      </c>
      <c r="B1159" t="s">
        <v>1228</v>
      </c>
      <c r="C1159">
        <v>83</v>
      </c>
      <c r="D1159">
        <v>62</v>
      </c>
      <c r="E1159">
        <v>84</v>
      </c>
      <c r="F1159">
        <v>90</v>
      </c>
      <c r="G1159">
        <v>35</v>
      </c>
      <c r="H1159">
        <v>82</v>
      </c>
      <c r="I1159">
        <v>71</v>
      </c>
      <c r="J1159">
        <v>49</v>
      </c>
      <c r="K1159">
        <v>53</v>
      </c>
      <c r="L1159">
        <v>69</v>
      </c>
      <c r="M1159">
        <v>15</v>
      </c>
      <c r="N1159">
        <v>28</v>
      </c>
      <c r="O1159">
        <v>43</v>
      </c>
      <c r="P1159">
        <v>25</v>
      </c>
      <c r="Q1159">
        <v>24</v>
      </c>
      <c r="R1159">
        <v>24</v>
      </c>
      <c r="S1159">
        <v>47</v>
      </c>
      <c r="T1159">
        <v>91</v>
      </c>
      <c r="U1159">
        <v>43</v>
      </c>
      <c r="V1159">
        <v>80</v>
      </c>
      <c r="W1159">
        <v>80</v>
      </c>
      <c r="X1159">
        <v>42</v>
      </c>
      <c r="Y1159">
        <v>27</v>
      </c>
      <c r="Z1159">
        <v>14</v>
      </c>
      <c r="AA1159">
        <v>3</v>
      </c>
      <c r="AB1159">
        <v>48</v>
      </c>
      <c r="AC1159">
        <v>27</v>
      </c>
      <c r="AD1159">
        <v>114</v>
      </c>
      <c r="AE1159">
        <v>72</v>
      </c>
      <c r="AF1159">
        <v>35</v>
      </c>
      <c r="AG1159">
        <v>38</v>
      </c>
      <c r="AH1159">
        <v>12</v>
      </c>
      <c r="AI1159">
        <v>107</v>
      </c>
      <c r="AJ1159">
        <v>9</v>
      </c>
      <c r="AK1159">
        <v>173</v>
      </c>
      <c r="AL1159">
        <v>1860</v>
      </c>
      <c r="AM1159">
        <v>1899</v>
      </c>
      <c r="AO1159">
        <v>16.742168674698796</v>
      </c>
      <c r="AP1159">
        <v>15.096774193548386</v>
      </c>
      <c r="AQ1159">
        <v>12.085714285714285</v>
      </c>
      <c r="AR1159">
        <v>12.4</v>
      </c>
      <c r="AS1159">
        <v>23.245714285714286</v>
      </c>
      <c r="AT1159">
        <v>13.214634146341464</v>
      </c>
      <c r="AU1159">
        <v>13.892957746478874</v>
      </c>
      <c r="AV1159">
        <v>15.942857142857145</v>
      </c>
      <c r="AW1159">
        <v>16.166037735849059</v>
      </c>
      <c r="AX1159">
        <v>16.8</v>
      </c>
      <c r="AY1159">
        <v>7.2</v>
      </c>
      <c r="AZ1159">
        <v>16.971428571428572</v>
      </c>
      <c r="BA1159">
        <v>30.641860465116277</v>
      </c>
      <c r="BB1159">
        <v>28.224</v>
      </c>
      <c r="BC1159">
        <v>30.6</v>
      </c>
      <c r="BD1159">
        <v>37.650000000000006</v>
      </c>
      <c r="BE1159">
        <v>18.995744680851065</v>
      </c>
      <c r="BF1159">
        <v>15.586813186813187</v>
      </c>
      <c r="BG1159">
        <v>16.995348837209303</v>
      </c>
      <c r="BH1159">
        <v>10.44</v>
      </c>
      <c r="BI1159">
        <v>8.504999999999999</v>
      </c>
      <c r="BJ1159">
        <v>15.514285714285714</v>
      </c>
      <c r="BK1159">
        <v>30.666666666666668</v>
      </c>
      <c r="BL1159">
        <v>31.628571428571433</v>
      </c>
      <c r="BM1159">
        <v>40.800000000000004</v>
      </c>
      <c r="BN1159">
        <v>21.075000000000003</v>
      </c>
      <c r="BO1159">
        <v>23.066666666666666</v>
      </c>
      <c r="BP1159">
        <v>5.2736842105263158</v>
      </c>
      <c r="BQ1159">
        <v>18.25</v>
      </c>
      <c r="BR1159">
        <v>34.148571428571429</v>
      </c>
      <c r="BS1159">
        <v>34.863157894736844</v>
      </c>
      <c r="BT1159">
        <v>30.900000000000002</v>
      </c>
      <c r="BU1159">
        <v>12.011214953271029</v>
      </c>
      <c r="BV1159">
        <v>18.399999999999999</v>
      </c>
      <c r="BW1159">
        <v>11.445086705202312</v>
      </c>
      <c r="BX1159">
        <v>16.594838709677418</v>
      </c>
      <c r="BY1159">
        <v>19.593425834527384</v>
      </c>
      <c r="BZ1159">
        <v>1158</v>
      </c>
    </row>
    <row r="1160" spans="1:78" x14ac:dyDescent="0.25">
      <c r="A1160">
        <v>1159</v>
      </c>
      <c r="B1160" t="s">
        <v>1229</v>
      </c>
      <c r="C1160">
        <v>81</v>
      </c>
      <c r="D1160">
        <v>65</v>
      </c>
      <c r="E1160">
        <v>80</v>
      </c>
      <c r="F1160">
        <v>91</v>
      </c>
      <c r="G1160">
        <v>34</v>
      </c>
      <c r="H1160">
        <v>81</v>
      </c>
      <c r="I1160">
        <v>71</v>
      </c>
      <c r="J1160">
        <v>70</v>
      </c>
      <c r="K1160">
        <v>65</v>
      </c>
      <c r="L1160">
        <v>71</v>
      </c>
      <c r="M1160">
        <v>15</v>
      </c>
      <c r="N1160">
        <v>28</v>
      </c>
      <c r="O1160">
        <v>43</v>
      </c>
      <c r="P1160">
        <v>25</v>
      </c>
      <c r="Q1160">
        <v>24</v>
      </c>
      <c r="R1160">
        <v>24</v>
      </c>
      <c r="S1160">
        <v>47</v>
      </c>
      <c r="T1160">
        <v>82</v>
      </c>
      <c r="U1160">
        <v>40</v>
      </c>
      <c r="V1160">
        <v>90</v>
      </c>
      <c r="W1160">
        <v>76</v>
      </c>
      <c r="X1160">
        <v>42</v>
      </c>
      <c r="Y1160">
        <v>28</v>
      </c>
      <c r="Z1160">
        <v>15</v>
      </c>
      <c r="AA1160">
        <v>3</v>
      </c>
      <c r="AB1160">
        <v>47</v>
      </c>
      <c r="AC1160">
        <v>27</v>
      </c>
      <c r="AD1160">
        <v>82</v>
      </c>
      <c r="AE1160">
        <v>73</v>
      </c>
      <c r="AF1160">
        <v>35</v>
      </c>
      <c r="AG1160">
        <v>38</v>
      </c>
      <c r="AH1160">
        <v>11</v>
      </c>
      <c r="AI1160">
        <v>80</v>
      </c>
      <c r="AJ1160">
        <v>8</v>
      </c>
      <c r="AK1160">
        <v>173</v>
      </c>
      <c r="AL1160">
        <v>1826</v>
      </c>
      <c r="AM1160">
        <v>1865</v>
      </c>
      <c r="AO1160">
        <v>17.155555555555555</v>
      </c>
      <c r="AP1160">
        <v>14.4</v>
      </c>
      <c r="AQ1160">
        <v>12.69</v>
      </c>
      <c r="AR1160">
        <v>12.263736263736263</v>
      </c>
      <c r="AS1160">
        <v>23.929411764705883</v>
      </c>
      <c r="AT1160">
        <v>13.377777777777778</v>
      </c>
      <c r="AU1160">
        <v>13.892957746478874</v>
      </c>
      <c r="AV1160">
        <v>11.16</v>
      </c>
      <c r="AW1160">
        <v>13.181538461538461</v>
      </c>
      <c r="AX1160">
        <v>16.326760563380283</v>
      </c>
      <c r="AY1160">
        <v>7.2</v>
      </c>
      <c r="AZ1160">
        <v>16.971428571428572</v>
      </c>
      <c r="BA1160">
        <v>30.641860465116277</v>
      </c>
      <c r="BB1160">
        <v>28.224</v>
      </c>
      <c r="BC1160">
        <v>30.6</v>
      </c>
      <c r="BD1160">
        <v>37.650000000000006</v>
      </c>
      <c r="BE1160">
        <v>18.995744680851065</v>
      </c>
      <c r="BF1160">
        <v>17.297560975609755</v>
      </c>
      <c r="BG1160">
        <v>18.27</v>
      </c>
      <c r="BH1160">
        <v>9.2800000000000011</v>
      </c>
      <c r="BI1160">
        <v>8.9526315789473685</v>
      </c>
      <c r="BJ1160">
        <v>15.514285714285714</v>
      </c>
      <c r="BK1160">
        <v>29.571428571428569</v>
      </c>
      <c r="BL1160">
        <v>29.52</v>
      </c>
      <c r="BM1160">
        <v>40.800000000000004</v>
      </c>
      <c r="BN1160">
        <v>21.52340425531915</v>
      </c>
      <c r="BO1160">
        <v>23.066666666666666</v>
      </c>
      <c r="BP1160">
        <v>7.331707317073171</v>
      </c>
      <c r="BQ1160">
        <v>18</v>
      </c>
      <c r="BR1160">
        <v>34.148571428571429</v>
      </c>
      <c r="BS1160">
        <v>34.863157894736844</v>
      </c>
      <c r="BT1160">
        <v>33.709090909090911</v>
      </c>
      <c r="BU1160">
        <v>16.065000000000001</v>
      </c>
      <c r="BV1160">
        <v>20.7</v>
      </c>
      <c r="BW1160">
        <v>11.445086705202312</v>
      </c>
      <c r="BX1160">
        <v>16.903833515881708</v>
      </c>
      <c r="BY1160">
        <v>19.694593552255739</v>
      </c>
      <c r="BZ1160">
        <v>1159</v>
      </c>
    </row>
    <row r="1161" spans="1:78" x14ac:dyDescent="0.25">
      <c r="A1161">
        <v>1160</v>
      </c>
      <c r="B1161" t="s">
        <v>1230</v>
      </c>
      <c r="C1161">
        <v>81</v>
      </c>
      <c r="D1161">
        <v>54</v>
      </c>
      <c r="E1161">
        <v>80</v>
      </c>
      <c r="F1161">
        <v>90</v>
      </c>
      <c r="G1161">
        <v>34</v>
      </c>
      <c r="H1161">
        <v>81</v>
      </c>
      <c r="I1161">
        <v>72</v>
      </c>
      <c r="J1161">
        <v>69</v>
      </c>
      <c r="K1161">
        <v>65</v>
      </c>
      <c r="L1161">
        <v>71</v>
      </c>
      <c r="M1161">
        <v>15</v>
      </c>
      <c r="N1161">
        <v>28</v>
      </c>
      <c r="O1161">
        <v>43</v>
      </c>
      <c r="P1161">
        <v>25</v>
      </c>
      <c r="Q1161">
        <v>24</v>
      </c>
      <c r="R1161">
        <v>24</v>
      </c>
      <c r="S1161">
        <v>47</v>
      </c>
      <c r="T1161">
        <v>83</v>
      </c>
      <c r="U1161">
        <v>40</v>
      </c>
      <c r="V1161">
        <v>94</v>
      </c>
      <c r="W1161">
        <v>79</v>
      </c>
      <c r="X1161">
        <v>42</v>
      </c>
      <c r="Y1161">
        <v>28</v>
      </c>
      <c r="Z1161">
        <v>15</v>
      </c>
      <c r="AA1161">
        <v>3</v>
      </c>
      <c r="AB1161">
        <v>47</v>
      </c>
      <c r="AC1161">
        <v>27</v>
      </c>
      <c r="AD1161">
        <v>82</v>
      </c>
      <c r="AE1161">
        <v>73</v>
      </c>
      <c r="AF1161">
        <v>35</v>
      </c>
      <c r="AG1161">
        <v>38</v>
      </c>
      <c r="AH1161">
        <v>11</v>
      </c>
      <c r="AI1161">
        <v>79</v>
      </c>
      <c r="AJ1161">
        <v>8</v>
      </c>
      <c r="AK1161">
        <v>173</v>
      </c>
      <c r="AL1161">
        <v>1813</v>
      </c>
      <c r="AM1161">
        <v>1860</v>
      </c>
      <c r="AO1161">
        <v>17.155555555555555</v>
      </c>
      <c r="AP1161">
        <v>17.333333333333336</v>
      </c>
      <c r="AQ1161">
        <v>12.69</v>
      </c>
      <c r="AR1161">
        <v>12.4</v>
      </c>
      <c r="AS1161">
        <v>23.929411764705883</v>
      </c>
      <c r="AT1161">
        <v>13.377777777777778</v>
      </c>
      <c r="AU1161">
        <v>13.7</v>
      </c>
      <c r="AV1161">
        <v>11.321739130434784</v>
      </c>
      <c r="AW1161">
        <v>13.181538461538461</v>
      </c>
      <c r="AX1161">
        <v>16.326760563380283</v>
      </c>
      <c r="AY1161">
        <v>7.2</v>
      </c>
      <c r="AZ1161">
        <v>16.971428571428572</v>
      </c>
      <c r="BA1161">
        <v>30.641860465116277</v>
      </c>
      <c r="BB1161">
        <v>28.224</v>
      </c>
      <c r="BC1161">
        <v>30.6</v>
      </c>
      <c r="BD1161">
        <v>37.650000000000006</v>
      </c>
      <c r="BE1161">
        <v>18.995744680851065</v>
      </c>
      <c r="BF1161">
        <v>17.089156626506025</v>
      </c>
      <c r="BG1161">
        <v>18.27</v>
      </c>
      <c r="BH1161">
        <v>8.8851063829787229</v>
      </c>
      <c r="BI1161">
        <v>8.612658227848101</v>
      </c>
      <c r="BJ1161">
        <v>15.514285714285714</v>
      </c>
      <c r="BK1161">
        <v>29.571428571428569</v>
      </c>
      <c r="BL1161">
        <v>29.52</v>
      </c>
      <c r="BM1161">
        <v>40.800000000000004</v>
      </c>
      <c r="BN1161">
        <v>21.52340425531915</v>
      </c>
      <c r="BO1161">
        <v>23.066666666666666</v>
      </c>
      <c r="BP1161">
        <v>7.331707317073171</v>
      </c>
      <c r="BQ1161">
        <v>18</v>
      </c>
      <c r="BR1161">
        <v>34.148571428571429</v>
      </c>
      <c r="BS1161">
        <v>34.863157894736844</v>
      </c>
      <c r="BT1161">
        <v>33.709090909090911</v>
      </c>
      <c r="BU1161">
        <v>16.268354430379748</v>
      </c>
      <c r="BV1161">
        <v>20.7</v>
      </c>
      <c r="BW1161">
        <v>11.445086705202312</v>
      </c>
      <c r="BX1161">
        <v>17.02504136789851</v>
      </c>
      <c r="BY1161">
        <v>19.767109452567095</v>
      </c>
      <c r="BZ1161">
        <v>1160</v>
      </c>
    </row>
    <row r="1162" spans="1:78" x14ac:dyDescent="0.25">
      <c r="A1162">
        <v>1161</v>
      </c>
      <c r="B1162" t="s">
        <v>1231</v>
      </c>
      <c r="C1162">
        <v>80</v>
      </c>
      <c r="D1162">
        <v>52</v>
      </c>
      <c r="E1162">
        <v>78</v>
      </c>
      <c r="F1162">
        <v>89</v>
      </c>
      <c r="G1162">
        <v>34</v>
      </c>
      <c r="H1162">
        <v>82</v>
      </c>
      <c r="I1162">
        <v>71</v>
      </c>
      <c r="J1162">
        <v>70</v>
      </c>
      <c r="K1162">
        <v>72</v>
      </c>
      <c r="L1162">
        <v>73</v>
      </c>
      <c r="M1162">
        <v>15</v>
      </c>
      <c r="N1162">
        <v>28</v>
      </c>
      <c r="O1162">
        <v>43</v>
      </c>
      <c r="P1162">
        <v>25</v>
      </c>
      <c r="Q1162">
        <v>24</v>
      </c>
      <c r="R1162">
        <v>24</v>
      </c>
      <c r="S1162">
        <v>47</v>
      </c>
      <c r="T1162">
        <v>84</v>
      </c>
      <c r="U1162">
        <v>40</v>
      </c>
      <c r="V1162">
        <v>94</v>
      </c>
      <c r="W1162">
        <v>80</v>
      </c>
      <c r="X1162">
        <v>40</v>
      </c>
      <c r="Y1162">
        <v>26</v>
      </c>
      <c r="Z1162">
        <v>15</v>
      </c>
      <c r="AA1162">
        <v>3</v>
      </c>
      <c r="AB1162">
        <v>47</v>
      </c>
      <c r="AC1162">
        <v>27</v>
      </c>
      <c r="AD1162">
        <v>101</v>
      </c>
      <c r="AE1162">
        <v>65</v>
      </c>
      <c r="AF1162">
        <v>36</v>
      </c>
      <c r="AG1162">
        <v>39</v>
      </c>
      <c r="AH1162">
        <v>11</v>
      </c>
      <c r="AI1162">
        <v>78</v>
      </c>
      <c r="AJ1162">
        <v>8</v>
      </c>
      <c r="AK1162">
        <v>172</v>
      </c>
      <c r="AL1162">
        <v>1822</v>
      </c>
      <c r="AM1162">
        <v>1873</v>
      </c>
      <c r="AO1162">
        <v>17.37</v>
      </c>
      <c r="AP1162">
        <v>18</v>
      </c>
      <c r="AQ1162">
        <v>13.015384615384615</v>
      </c>
      <c r="AR1162">
        <v>12.539325842696631</v>
      </c>
      <c r="AS1162">
        <v>23.929411764705883</v>
      </c>
      <c r="AT1162">
        <v>13.214634146341464</v>
      </c>
      <c r="AU1162">
        <v>13.892957746478874</v>
      </c>
      <c r="AV1162">
        <v>11.16</v>
      </c>
      <c r="AW1162">
        <v>11.9</v>
      </c>
      <c r="AX1162">
        <v>15.87945205479452</v>
      </c>
      <c r="AY1162">
        <v>7.2</v>
      </c>
      <c r="AZ1162">
        <v>16.971428571428572</v>
      </c>
      <c r="BA1162">
        <v>30.641860465116277</v>
      </c>
      <c r="BB1162">
        <v>28.224</v>
      </c>
      <c r="BC1162">
        <v>30.6</v>
      </c>
      <c r="BD1162">
        <v>37.650000000000006</v>
      </c>
      <c r="BE1162">
        <v>18.995744680851065</v>
      </c>
      <c r="BF1162">
        <v>16.885714285714286</v>
      </c>
      <c r="BG1162">
        <v>18.27</v>
      </c>
      <c r="BH1162">
        <v>8.8851063829787229</v>
      </c>
      <c r="BI1162">
        <v>8.504999999999999</v>
      </c>
      <c r="BJ1162">
        <v>16.290000000000003</v>
      </c>
      <c r="BK1162">
        <v>31.84615384615385</v>
      </c>
      <c r="BL1162">
        <v>29.52</v>
      </c>
      <c r="BM1162">
        <v>40.800000000000004</v>
      </c>
      <c r="BN1162">
        <v>21.52340425531915</v>
      </c>
      <c r="BO1162">
        <v>23.066666666666666</v>
      </c>
      <c r="BP1162">
        <v>5.9524752475247524</v>
      </c>
      <c r="BQ1162">
        <v>20.215384615384615</v>
      </c>
      <c r="BR1162">
        <v>33.199999999999996</v>
      </c>
      <c r="BS1162">
        <v>33.969230769230769</v>
      </c>
      <c r="BT1162">
        <v>33.709090909090911</v>
      </c>
      <c r="BU1162">
        <v>16.476923076923075</v>
      </c>
      <c r="BV1162">
        <v>20.7</v>
      </c>
      <c r="BW1162">
        <v>11.511627906976743</v>
      </c>
      <c r="BX1162">
        <v>16.940944017563115</v>
      </c>
      <c r="BY1162">
        <v>19.827667241009795</v>
      </c>
      <c r="BZ1162">
        <v>1161</v>
      </c>
    </row>
    <row r="1163" spans="1:78" x14ac:dyDescent="0.25">
      <c r="A1163">
        <v>1162</v>
      </c>
      <c r="B1163" t="s">
        <v>1232</v>
      </c>
      <c r="C1163">
        <v>79</v>
      </c>
      <c r="D1163">
        <v>52</v>
      </c>
      <c r="E1163">
        <v>78</v>
      </c>
      <c r="F1163">
        <v>90</v>
      </c>
      <c r="G1163">
        <v>34</v>
      </c>
      <c r="H1163">
        <v>83</v>
      </c>
      <c r="I1163">
        <v>71</v>
      </c>
      <c r="J1163">
        <v>72</v>
      </c>
      <c r="K1163">
        <v>73</v>
      </c>
      <c r="L1163">
        <v>75</v>
      </c>
      <c r="M1163">
        <v>15</v>
      </c>
      <c r="N1163">
        <v>28</v>
      </c>
      <c r="O1163">
        <v>43</v>
      </c>
      <c r="P1163">
        <v>25</v>
      </c>
      <c r="Q1163">
        <v>24</v>
      </c>
      <c r="R1163">
        <v>24</v>
      </c>
      <c r="S1163">
        <v>47</v>
      </c>
      <c r="T1163">
        <v>84</v>
      </c>
      <c r="U1163">
        <v>41</v>
      </c>
      <c r="V1163">
        <v>100</v>
      </c>
      <c r="W1163">
        <v>82</v>
      </c>
      <c r="X1163">
        <v>40</v>
      </c>
      <c r="Y1163">
        <v>26</v>
      </c>
      <c r="Z1163">
        <v>15</v>
      </c>
      <c r="AA1163">
        <v>3</v>
      </c>
      <c r="AB1163">
        <v>55</v>
      </c>
      <c r="AC1163">
        <v>27</v>
      </c>
      <c r="AD1163">
        <v>101</v>
      </c>
      <c r="AE1163">
        <v>65</v>
      </c>
      <c r="AF1163">
        <v>36</v>
      </c>
      <c r="AG1163">
        <v>40</v>
      </c>
      <c r="AH1163">
        <v>11</v>
      </c>
      <c r="AI1163">
        <v>90</v>
      </c>
      <c r="AJ1163">
        <v>9</v>
      </c>
      <c r="AK1163">
        <v>170</v>
      </c>
      <c r="AL1163">
        <v>1836</v>
      </c>
      <c r="AM1163">
        <v>1908</v>
      </c>
      <c r="AO1163">
        <v>17.58987341772152</v>
      </c>
      <c r="AP1163">
        <v>18</v>
      </c>
      <c r="AQ1163">
        <v>13.015384615384615</v>
      </c>
      <c r="AR1163">
        <v>12.4</v>
      </c>
      <c r="AS1163">
        <v>23.929411764705883</v>
      </c>
      <c r="AT1163">
        <v>13.055421686746987</v>
      </c>
      <c r="AU1163">
        <v>13.892957746478874</v>
      </c>
      <c r="AV1163">
        <v>10.85</v>
      </c>
      <c r="AW1163">
        <v>11.736986301369864</v>
      </c>
      <c r="AX1163">
        <v>15.456</v>
      </c>
      <c r="AY1163">
        <v>7.2</v>
      </c>
      <c r="AZ1163">
        <v>16.971428571428572</v>
      </c>
      <c r="BA1163">
        <v>30.641860465116277</v>
      </c>
      <c r="BB1163">
        <v>28.224</v>
      </c>
      <c r="BC1163">
        <v>30.6</v>
      </c>
      <c r="BD1163">
        <v>37.650000000000006</v>
      </c>
      <c r="BE1163">
        <v>18.995744680851065</v>
      </c>
      <c r="BF1163">
        <v>16.885714285714286</v>
      </c>
      <c r="BG1163">
        <v>17.824390243902439</v>
      </c>
      <c r="BH1163">
        <v>8.3520000000000003</v>
      </c>
      <c r="BI1163">
        <v>8.2975609756097555</v>
      </c>
      <c r="BJ1163">
        <v>16.290000000000003</v>
      </c>
      <c r="BK1163">
        <v>31.84615384615385</v>
      </c>
      <c r="BL1163">
        <v>29.52</v>
      </c>
      <c r="BM1163">
        <v>40.800000000000004</v>
      </c>
      <c r="BN1163">
        <v>18.392727272727274</v>
      </c>
      <c r="BO1163">
        <v>23.066666666666666</v>
      </c>
      <c r="BP1163">
        <v>5.9524752475247524</v>
      </c>
      <c r="BQ1163">
        <v>20.215384615384615</v>
      </c>
      <c r="BR1163">
        <v>33.199999999999996</v>
      </c>
      <c r="BS1163">
        <v>33.119999999999997</v>
      </c>
      <c r="BT1163">
        <v>33.709090909090911</v>
      </c>
      <c r="BU1163">
        <v>14.280000000000001</v>
      </c>
      <c r="BV1163">
        <v>18.399999999999999</v>
      </c>
      <c r="BW1163">
        <v>11.647058823529413</v>
      </c>
      <c r="BX1163">
        <v>16.811764705882354</v>
      </c>
      <c r="BY1163">
        <v>19.534938203134516</v>
      </c>
      <c r="BZ1163">
        <v>1162</v>
      </c>
    </row>
    <row r="1164" spans="1:78" x14ac:dyDescent="0.25">
      <c r="A1164">
        <v>1163</v>
      </c>
      <c r="B1164" t="s">
        <v>1233</v>
      </c>
      <c r="C1164">
        <v>80</v>
      </c>
      <c r="D1164">
        <v>52</v>
      </c>
      <c r="E1164">
        <v>78</v>
      </c>
      <c r="F1164">
        <v>88</v>
      </c>
      <c r="G1164">
        <v>34</v>
      </c>
      <c r="H1164">
        <v>82</v>
      </c>
      <c r="I1164">
        <v>71</v>
      </c>
      <c r="J1164">
        <v>72</v>
      </c>
      <c r="K1164">
        <v>77</v>
      </c>
      <c r="L1164">
        <v>76</v>
      </c>
      <c r="M1164">
        <v>15</v>
      </c>
      <c r="N1164">
        <v>28</v>
      </c>
      <c r="O1164">
        <v>43</v>
      </c>
      <c r="P1164">
        <v>25</v>
      </c>
      <c r="Q1164">
        <v>24</v>
      </c>
      <c r="R1164">
        <v>24</v>
      </c>
      <c r="S1164">
        <v>47</v>
      </c>
      <c r="T1164">
        <v>84</v>
      </c>
      <c r="U1164">
        <v>41</v>
      </c>
      <c r="V1164">
        <v>98</v>
      </c>
      <c r="W1164">
        <v>72</v>
      </c>
      <c r="X1164">
        <v>37</v>
      </c>
      <c r="Y1164">
        <v>26</v>
      </c>
      <c r="Z1164">
        <v>15</v>
      </c>
      <c r="AA1164">
        <v>3</v>
      </c>
      <c r="AB1164">
        <v>64</v>
      </c>
      <c r="AC1164">
        <v>27</v>
      </c>
      <c r="AD1164">
        <v>114</v>
      </c>
      <c r="AE1164">
        <v>65</v>
      </c>
      <c r="AF1164">
        <v>36</v>
      </c>
      <c r="AG1164">
        <v>40</v>
      </c>
      <c r="AH1164">
        <v>11</v>
      </c>
      <c r="AI1164">
        <v>91</v>
      </c>
      <c r="AJ1164">
        <v>9</v>
      </c>
      <c r="AK1164">
        <v>175</v>
      </c>
      <c r="AL1164">
        <v>1833</v>
      </c>
      <c r="AM1164">
        <v>1924</v>
      </c>
      <c r="AO1164">
        <v>17.37</v>
      </c>
      <c r="AP1164">
        <v>18</v>
      </c>
      <c r="AQ1164">
        <v>13.015384615384615</v>
      </c>
      <c r="AR1164">
        <v>12.681818181818183</v>
      </c>
      <c r="AS1164">
        <v>23.929411764705883</v>
      </c>
      <c r="AT1164">
        <v>13.214634146341464</v>
      </c>
      <c r="AU1164">
        <v>13.892957746478874</v>
      </c>
      <c r="AV1164">
        <v>10.85</v>
      </c>
      <c r="AW1164">
        <v>11.127272727272727</v>
      </c>
      <c r="AX1164">
        <v>15.252631578947367</v>
      </c>
      <c r="AY1164">
        <v>7.2</v>
      </c>
      <c r="AZ1164">
        <v>16.971428571428572</v>
      </c>
      <c r="BA1164">
        <v>30.641860465116277</v>
      </c>
      <c r="BB1164">
        <v>28.224</v>
      </c>
      <c r="BC1164">
        <v>30.6</v>
      </c>
      <c r="BD1164">
        <v>37.650000000000006</v>
      </c>
      <c r="BE1164">
        <v>18.995744680851065</v>
      </c>
      <c r="BF1164">
        <v>16.885714285714286</v>
      </c>
      <c r="BG1164">
        <v>17.824390243902439</v>
      </c>
      <c r="BH1164">
        <v>8.5224489795918377</v>
      </c>
      <c r="BI1164">
        <v>9.4500000000000011</v>
      </c>
      <c r="BJ1164">
        <v>17.610810810810811</v>
      </c>
      <c r="BK1164">
        <v>31.84615384615385</v>
      </c>
      <c r="BL1164">
        <v>29.52</v>
      </c>
      <c r="BM1164">
        <v>40.800000000000004</v>
      </c>
      <c r="BN1164">
        <v>15.80625</v>
      </c>
      <c r="BO1164">
        <v>23.066666666666666</v>
      </c>
      <c r="BP1164">
        <v>5.2736842105263158</v>
      </c>
      <c r="BQ1164">
        <v>20.215384615384615</v>
      </c>
      <c r="BR1164">
        <v>33.199999999999996</v>
      </c>
      <c r="BS1164">
        <v>33.119999999999997</v>
      </c>
      <c r="BT1164">
        <v>33.709090909090911</v>
      </c>
      <c r="BU1164">
        <v>14.123076923076923</v>
      </c>
      <c r="BV1164">
        <v>18.399999999999999</v>
      </c>
      <c r="BW1164">
        <v>11.314285714285715</v>
      </c>
      <c r="BX1164">
        <v>16.839279869067102</v>
      </c>
      <c r="BY1164">
        <v>19.448285055889137</v>
      </c>
      <c r="BZ1164">
        <v>1163</v>
      </c>
    </row>
    <row r="1165" spans="1:78" x14ac:dyDescent="0.25">
      <c r="A1165">
        <v>1164</v>
      </c>
      <c r="B1165" t="s">
        <v>1234</v>
      </c>
      <c r="C1165">
        <v>80</v>
      </c>
      <c r="D1165">
        <v>57</v>
      </c>
      <c r="E1165">
        <v>79</v>
      </c>
      <c r="F1165">
        <v>91</v>
      </c>
      <c r="G1165">
        <v>34</v>
      </c>
      <c r="H1165">
        <v>81</v>
      </c>
      <c r="I1165">
        <v>77</v>
      </c>
      <c r="J1165">
        <v>74</v>
      </c>
      <c r="K1165">
        <v>72</v>
      </c>
      <c r="L1165">
        <v>79</v>
      </c>
      <c r="M1165">
        <v>15</v>
      </c>
      <c r="N1165">
        <v>28</v>
      </c>
      <c r="O1165">
        <v>43</v>
      </c>
      <c r="P1165">
        <v>25</v>
      </c>
      <c r="Q1165">
        <v>24</v>
      </c>
      <c r="R1165">
        <v>24</v>
      </c>
      <c r="S1165">
        <v>47</v>
      </c>
      <c r="T1165">
        <v>84</v>
      </c>
      <c r="U1165">
        <v>41</v>
      </c>
      <c r="V1165">
        <v>99</v>
      </c>
      <c r="W1165">
        <v>73</v>
      </c>
      <c r="X1165">
        <v>37</v>
      </c>
      <c r="Y1165">
        <v>26</v>
      </c>
      <c r="Z1165">
        <v>15</v>
      </c>
      <c r="AA1165">
        <v>3</v>
      </c>
      <c r="AB1165">
        <v>59</v>
      </c>
      <c r="AC1165">
        <v>27</v>
      </c>
      <c r="AD1165">
        <v>113</v>
      </c>
      <c r="AE1165">
        <v>65</v>
      </c>
      <c r="AF1165">
        <v>36</v>
      </c>
      <c r="AG1165">
        <v>40</v>
      </c>
      <c r="AH1165">
        <v>11</v>
      </c>
      <c r="AI1165">
        <v>90</v>
      </c>
      <c r="AJ1165">
        <v>8</v>
      </c>
      <c r="AK1165">
        <v>174</v>
      </c>
      <c r="AL1165">
        <v>1830</v>
      </c>
      <c r="AM1165">
        <v>1931</v>
      </c>
      <c r="AO1165">
        <v>17.37</v>
      </c>
      <c r="AP1165">
        <v>16.421052631578949</v>
      </c>
      <c r="AQ1165">
        <v>12.850632911392404</v>
      </c>
      <c r="AR1165">
        <v>12.263736263736263</v>
      </c>
      <c r="AS1165">
        <v>23.929411764705883</v>
      </c>
      <c r="AT1165">
        <v>13.377777777777778</v>
      </c>
      <c r="AU1165">
        <v>12.810389610389612</v>
      </c>
      <c r="AV1165">
        <v>10.556756756756757</v>
      </c>
      <c r="AW1165">
        <v>11.9</v>
      </c>
      <c r="AX1165">
        <v>14.673417721518989</v>
      </c>
      <c r="AY1165">
        <v>7.2</v>
      </c>
      <c r="AZ1165">
        <v>16.971428571428572</v>
      </c>
      <c r="BA1165">
        <v>30.641860465116277</v>
      </c>
      <c r="BB1165">
        <v>28.224</v>
      </c>
      <c r="BC1165">
        <v>30.6</v>
      </c>
      <c r="BD1165">
        <v>37.650000000000006</v>
      </c>
      <c r="BE1165">
        <v>18.995744680851065</v>
      </c>
      <c r="BF1165">
        <v>16.885714285714286</v>
      </c>
      <c r="BG1165">
        <v>17.824390243902439</v>
      </c>
      <c r="BH1165">
        <v>8.4363636363636374</v>
      </c>
      <c r="BI1165">
        <v>9.3205479452054796</v>
      </c>
      <c r="BJ1165">
        <v>17.610810810810811</v>
      </c>
      <c r="BK1165">
        <v>31.84615384615385</v>
      </c>
      <c r="BL1165">
        <v>29.52</v>
      </c>
      <c r="BM1165">
        <v>40.800000000000004</v>
      </c>
      <c r="BN1165">
        <v>17.145762711864407</v>
      </c>
      <c r="BO1165">
        <v>23.066666666666666</v>
      </c>
      <c r="BP1165">
        <v>5.320353982300885</v>
      </c>
      <c r="BQ1165">
        <v>20.215384615384615</v>
      </c>
      <c r="BR1165">
        <v>33.199999999999996</v>
      </c>
      <c r="BS1165">
        <v>33.119999999999997</v>
      </c>
      <c r="BT1165">
        <v>33.709090909090911</v>
      </c>
      <c r="BU1165">
        <v>14.280000000000001</v>
      </c>
      <c r="BV1165">
        <v>20.7</v>
      </c>
      <c r="BW1165">
        <v>11.379310344827587</v>
      </c>
      <c r="BX1165">
        <v>16.866885245901642</v>
      </c>
      <c r="BY1165">
        <v>19.405948117363515</v>
      </c>
      <c r="BZ1165">
        <v>1164</v>
      </c>
    </row>
    <row r="1166" spans="1:78" x14ac:dyDescent="0.25">
      <c r="A1166">
        <v>1165</v>
      </c>
      <c r="B1166" t="s">
        <v>1235</v>
      </c>
      <c r="C1166">
        <v>80</v>
      </c>
      <c r="D1166">
        <v>53</v>
      </c>
      <c r="E1166">
        <v>78</v>
      </c>
      <c r="F1166">
        <v>91</v>
      </c>
      <c r="G1166">
        <v>35</v>
      </c>
      <c r="H1166">
        <v>79</v>
      </c>
      <c r="I1166">
        <v>74</v>
      </c>
      <c r="J1166">
        <v>71</v>
      </c>
      <c r="K1166">
        <v>71</v>
      </c>
      <c r="L1166">
        <v>69</v>
      </c>
      <c r="M1166">
        <v>15</v>
      </c>
      <c r="N1166">
        <v>29</v>
      </c>
      <c r="O1166">
        <v>43</v>
      </c>
      <c r="P1166">
        <v>26</v>
      </c>
      <c r="Q1166">
        <v>23</v>
      </c>
      <c r="R1166">
        <v>24</v>
      </c>
      <c r="S1166">
        <v>48</v>
      </c>
      <c r="T1166">
        <v>84</v>
      </c>
      <c r="U1166">
        <v>41</v>
      </c>
      <c r="V1166">
        <v>98</v>
      </c>
      <c r="W1166">
        <v>71</v>
      </c>
      <c r="X1166">
        <v>37</v>
      </c>
      <c r="Y1166">
        <v>26</v>
      </c>
      <c r="Z1166">
        <v>15</v>
      </c>
      <c r="AA1166">
        <v>3</v>
      </c>
      <c r="AB1166">
        <v>64</v>
      </c>
      <c r="AC1166">
        <v>27</v>
      </c>
      <c r="AD1166">
        <v>114</v>
      </c>
      <c r="AE1166">
        <v>65</v>
      </c>
      <c r="AF1166">
        <v>36</v>
      </c>
      <c r="AG1166">
        <v>40</v>
      </c>
      <c r="AH1166">
        <v>12</v>
      </c>
      <c r="AI1166">
        <v>88</v>
      </c>
      <c r="AJ1166">
        <v>8</v>
      </c>
      <c r="AK1166">
        <v>176</v>
      </c>
      <c r="AL1166">
        <v>1828</v>
      </c>
      <c r="AM1166">
        <v>1914</v>
      </c>
      <c r="AO1166">
        <v>17.37</v>
      </c>
      <c r="AP1166">
        <v>17.660377358490567</v>
      </c>
      <c r="AQ1166">
        <v>13.015384615384615</v>
      </c>
      <c r="AR1166">
        <v>12.263736263736263</v>
      </c>
      <c r="AS1166">
        <v>23.245714285714286</v>
      </c>
      <c r="AT1166">
        <v>13.716455696202532</v>
      </c>
      <c r="AU1166">
        <v>13.329729729729729</v>
      </c>
      <c r="AV1166">
        <v>11.002816901408451</v>
      </c>
      <c r="AW1166">
        <v>12.067605633802817</v>
      </c>
      <c r="AX1166">
        <v>16.8</v>
      </c>
      <c r="AY1166">
        <v>7.2</v>
      </c>
      <c r="AZ1166">
        <v>16.386206896551727</v>
      </c>
      <c r="BA1166">
        <v>30.641860465116277</v>
      </c>
      <c r="BB1166">
        <v>27.138461538461538</v>
      </c>
      <c r="BC1166">
        <v>31.930434782608696</v>
      </c>
      <c r="BD1166">
        <v>37.650000000000006</v>
      </c>
      <c r="BE1166">
        <v>18.600000000000001</v>
      </c>
      <c r="BF1166">
        <v>16.885714285714286</v>
      </c>
      <c r="BG1166">
        <v>17.824390243902439</v>
      </c>
      <c r="BH1166">
        <v>8.5224489795918377</v>
      </c>
      <c r="BI1166">
        <v>9.5830985915492963</v>
      </c>
      <c r="BJ1166">
        <v>17.610810810810811</v>
      </c>
      <c r="BK1166">
        <v>31.84615384615385</v>
      </c>
      <c r="BL1166">
        <v>29.52</v>
      </c>
      <c r="BM1166">
        <v>40.800000000000004</v>
      </c>
      <c r="BN1166">
        <v>15.80625</v>
      </c>
      <c r="BO1166">
        <v>23.066666666666666</v>
      </c>
      <c r="BP1166">
        <v>5.2736842105263158</v>
      </c>
      <c r="BQ1166">
        <v>20.215384615384615</v>
      </c>
      <c r="BR1166">
        <v>33.199999999999996</v>
      </c>
      <c r="BS1166">
        <v>33.119999999999997</v>
      </c>
      <c r="BT1166">
        <v>30.900000000000002</v>
      </c>
      <c r="BU1166">
        <v>14.604545454545454</v>
      </c>
      <c r="BV1166">
        <v>20.7</v>
      </c>
      <c r="BW1166">
        <v>11.25</v>
      </c>
      <c r="BX1166">
        <v>16.885339168490152</v>
      </c>
      <c r="BY1166">
        <v>19.47638275095645</v>
      </c>
      <c r="BZ1166">
        <v>1165</v>
      </c>
    </row>
    <row r="1167" spans="1:78" x14ac:dyDescent="0.25">
      <c r="A1167">
        <v>1166</v>
      </c>
      <c r="B1167" t="s">
        <v>1236</v>
      </c>
      <c r="C1167">
        <v>80</v>
      </c>
      <c r="D1167">
        <v>53</v>
      </c>
      <c r="E1167">
        <v>78</v>
      </c>
      <c r="F1167">
        <v>90</v>
      </c>
      <c r="G1167">
        <v>36</v>
      </c>
      <c r="H1167">
        <v>79</v>
      </c>
      <c r="I1167">
        <v>75</v>
      </c>
      <c r="J1167">
        <v>71</v>
      </c>
      <c r="K1167">
        <v>71</v>
      </c>
      <c r="L1167">
        <v>71</v>
      </c>
      <c r="M1167">
        <v>15</v>
      </c>
      <c r="N1167">
        <v>29</v>
      </c>
      <c r="O1167">
        <v>43</v>
      </c>
      <c r="P1167">
        <v>26</v>
      </c>
      <c r="Q1167">
        <v>23</v>
      </c>
      <c r="R1167">
        <v>25</v>
      </c>
      <c r="S1167">
        <v>48</v>
      </c>
      <c r="T1167">
        <v>82</v>
      </c>
      <c r="U1167">
        <v>41</v>
      </c>
      <c r="V1167">
        <v>92</v>
      </c>
      <c r="W1167">
        <v>73</v>
      </c>
      <c r="X1167">
        <v>37</v>
      </c>
      <c r="Y1167">
        <v>26</v>
      </c>
      <c r="Z1167">
        <v>15</v>
      </c>
      <c r="AA1167">
        <v>3</v>
      </c>
      <c r="AB1167">
        <v>64</v>
      </c>
      <c r="AC1167">
        <v>27</v>
      </c>
      <c r="AD1167">
        <v>114</v>
      </c>
      <c r="AE1167">
        <v>69</v>
      </c>
      <c r="AF1167">
        <v>36</v>
      </c>
      <c r="AG1167">
        <v>40</v>
      </c>
      <c r="AH1167">
        <v>12</v>
      </c>
      <c r="AI1167">
        <v>90</v>
      </c>
      <c r="AJ1167">
        <v>8</v>
      </c>
      <c r="AK1167">
        <v>171</v>
      </c>
      <c r="AL1167">
        <v>1821</v>
      </c>
      <c r="AM1167">
        <v>1913</v>
      </c>
      <c r="AO1167">
        <v>17.37</v>
      </c>
      <c r="AP1167">
        <v>17.660377358490567</v>
      </c>
      <c r="AQ1167">
        <v>13.015384615384615</v>
      </c>
      <c r="AR1167">
        <v>12.4</v>
      </c>
      <c r="AS1167">
        <v>22.6</v>
      </c>
      <c r="AT1167">
        <v>13.716455696202532</v>
      </c>
      <c r="AU1167">
        <v>13.152000000000001</v>
      </c>
      <c r="AV1167">
        <v>11.002816901408451</v>
      </c>
      <c r="AW1167">
        <v>12.067605633802817</v>
      </c>
      <c r="AX1167">
        <v>16.326760563380283</v>
      </c>
      <c r="AY1167">
        <v>7.2</v>
      </c>
      <c r="AZ1167">
        <v>16.386206896551727</v>
      </c>
      <c r="BA1167">
        <v>30.641860465116277</v>
      </c>
      <c r="BB1167">
        <v>27.138461538461538</v>
      </c>
      <c r="BC1167">
        <v>31.930434782608696</v>
      </c>
      <c r="BD1167">
        <v>36.143999999999998</v>
      </c>
      <c r="BE1167">
        <v>18.600000000000001</v>
      </c>
      <c r="BF1167">
        <v>17.297560975609755</v>
      </c>
      <c r="BG1167">
        <v>17.824390243902439</v>
      </c>
      <c r="BH1167">
        <v>9.0782608695652183</v>
      </c>
      <c r="BI1167">
        <v>9.3205479452054796</v>
      </c>
      <c r="BJ1167">
        <v>17.610810810810811</v>
      </c>
      <c r="BK1167">
        <v>31.84615384615385</v>
      </c>
      <c r="BL1167">
        <v>29.52</v>
      </c>
      <c r="BM1167">
        <v>40.800000000000004</v>
      </c>
      <c r="BN1167">
        <v>15.80625</v>
      </c>
      <c r="BO1167">
        <v>23.066666666666666</v>
      </c>
      <c r="BP1167">
        <v>5.2736842105263158</v>
      </c>
      <c r="BQ1167">
        <v>19.043478260869566</v>
      </c>
      <c r="BR1167">
        <v>33.199999999999996</v>
      </c>
      <c r="BS1167">
        <v>33.119999999999997</v>
      </c>
      <c r="BT1167">
        <v>30.900000000000002</v>
      </c>
      <c r="BU1167">
        <v>14.280000000000001</v>
      </c>
      <c r="BV1167">
        <v>20.7</v>
      </c>
      <c r="BW1167">
        <v>11.578947368421053</v>
      </c>
      <c r="BX1167">
        <v>16.950247116968697</v>
      </c>
      <c r="BY1167">
        <v>19.382626006522973</v>
      </c>
      <c r="BZ1167">
        <v>1166</v>
      </c>
    </row>
    <row r="1168" spans="1:78" x14ac:dyDescent="0.25">
      <c r="A1168">
        <v>1167</v>
      </c>
      <c r="B1168" t="s">
        <v>1237</v>
      </c>
      <c r="C1168">
        <v>77</v>
      </c>
      <c r="D1168">
        <v>54</v>
      </c>
      <c r="E1168">
        <v>78</v>
      </c>
      <c r="F1168">
        <v>88</v>
      </c>
      <c r="G1168">
        <v>35</v>
      </c>
      <c r="H1168">
        <v>79</v>
      </c>
      <c r="I1168">
        <v>76</v>
      </c>
      <c r="J1168">
        <v>70</v>
      </c>
      <c r="K1168">
        <v>71</v>
      </c>
      <c r="L1168">
        <v>71</v>
      </c>
      <c r="M1168">
        <v>15</v>
      </c>
      <c r="N1168">
        <v>29</v>
      </c>
      <c r="O1168">
        <v>43</v>
      </c>
      <c r="P1168">
        <v>25</v>
      </c>
      <c r="Q1168">
        <v>23</v>
      </c>
      <c r="R1168">
        <v>26</v>
      </c>
      <c r="S1168">
        <v>48</v>
      </c>
      <c r="T1168">
        <v>86</v>
      </c>
      <c r="U1168">
        <v>41</v>
      </c>
      <c r="V1168">
        <v>95</v>
      </c>
      <c r="W1168">
        <v>71</v>
      </c>
      <c r="X1168">
        <v>37</v>
      </c>
      <c r="Y1168">
        <v>26</v>
      </c>
      <c r="Z1168">
        <v>15</v>
      </c>
      <c r="AA1168">
        <v>3</v>
      </c>
      <c r="AB1168">
        <v>50</v>
      </c>
      <c r="AC1168">
        <v>27</v>
      </c>
      <c r="AD1168">
        <v>87</v>
      </c>
      <c r="AE1168">
        <v>70</v>
      </c>
      <c r="AF1168">
        <v>37</v>
      </c>
      <c r="AG1168">
        <v>39</v>
      </c>
      <c r="AH1168">
        <v>12</v>
      </c>
      <c r="AI1168">
        <v>85</v>
      </c>
      <c r="AJ1168">
        <v>8</v>
      </c>
      <c r="AK1168">
        <v>156</v>
      </c>
      <c r="AL1168">
        <v>1797</v>
      </c>
      <c r="AM1168">
        <v>1853</v>
      </c>
      <c r="AO1168">
        <v>18.046753246753248</v>
      </c>
      <c r="AP1168">
        <v>17.333333333333336</v>
      </c>
      <c r="AQ1168">
        <v>13.015384615384615</v>
      </c>
      <c r="AR1168">
        <v>12.681818181818183</v>
      </c>
      <c r="AS1168">
        <v>23.245714285714286</v>
      </c>
      <c r="AT1168">
        <v>13.716455696202532</v>
      </c>
      <c r="AU1168">
        <v>12.978947368421052</v>
      </c>
      <c r="AV1168">
        <v>11.16</v>
      </c>
      <c r="AW1168">
        <v>12.067605633802817</v>
      </c>
      <c r="AX1168">
        <v>16.326760563380283</v>
      </c>
      <c r="AY1168">
        <v>7.2</v>
      </c>
      <c r="AZ1168">
        <v>16.386206896551727</v>
      </c>
      <c r="BA1168">
        <v>30.641860465116277</v>
      </c>
      <c r="BB1168">
        <v>28.224</v>
      </c>
      <c r="BC1168">
        <v>31.930434782608696</v>
      </c>
      <c r="BD1168">
        <v>34.753846153846155</v>
      </c>
      <c r="BE1168">
        <v>18.600000000000001</v>
      </c>
      <c r="BF1168">
        <v>16.493023255813956</v>
      </c>
      <c r="BG1168">
        <v>17.824390243902439</v>
      </c>
      <c r="BH1168">
        <v>8.7915789473684214</v>
      </c>
      <c r="BI1168">
        <v>9.5830985915492963</v>
      </c>
      <c r="BJ1168">
        <v>17.610810810810811</v>
      </c>
      <c r="BK1168">
        <v>31.84615384615385</v>
      </c>
      <c r="BL1168">
        <v>29.52</v>
      </c>
      <c r="BM1168">
        <v>40.800000000000004</v>
      </c>
      <c r="BN1168">
        <v>20.231999999999999</v>
      </c>
      <c r="BO1168">
        <v>23.066666666666666</v>
      </c>
      <c r="BP1168">
        <v>6.9103448275862069</v>
      </c>
      <c r="BQ1168">
        <v>18.771428571428572</v>
      </c>
      <c r="BR1168">
        <v>32.302702702702703</v>
      </c>
      <c r="BS1168">
        <v>33.969230769230769</v>
      </c>
      <c r="BT1168">
        <v>30.900000000000002</v>
      </c>
      <c r="BU1168">
        <v>15.120000000000001</v>
      </c>
      <c r="BV1168">
        <v>20.7</v>
      </c>
      <c r="BW1168">
        <v>12.692307692307692</v>
      </c>
      <c r="BX1168">
        <v>17.176627712854756</v>
      </c>
      <c r="BY1168">
        <v>19.647455251401006</v>
      </c>
      <c r="BZ1168">
        <v>1167</v>
      </c>
    </row>
    <row r="1169" spans="1:78" x14ac:dyDescent="0.25">
      <c r="A1169">
        <v>1168</v>
      </c>
      <c r="B1169" t="s">
        <v>1238</v>
      </c>
      <c r="C1169">
        <v>77</v>
      </c>
      <c r="D1169">
        <v>53</v>
      </c>
      <c r="E1169">
        <v>76</v>
      </c>
      <c r="F1169">
        <v>89</v>
      </c>
      <c r="G1169">
        <v>35</v>
      </c>
      <c r="H1169">
        <v>79</v>
      </c>
      <c r="I1169">
        <v>76</v>
      </c>
      <c r="J1169">
        <v>69</v>
      </c>
      <c r="K1169">
        <v>69</v>
      </c>
      <c r="L1169">
        <v>68</v>
      </c>
      <c r="M1169">
        <v>15</v>
      </c>
      <c r="N1169">
        <v>29</v>
      </c>
      <c r="O1169">
        <v>43</v>
      </c>
      <c r="P1169">
        <v>25</v>
      </c>
      <c r="Q1169">
        <v>23</v>
      </c>
      <c r="R1169">
        <v>26</v>
      </c>
      <c r="S1169">
        <v>48</v>
      </c>
      <c r="T1169">
        <v>85</v>
      </c>
      <c r="U1169">
        <v>41</v>
      </c>
      <c r="V1169">
        <v>94</v>
      </c>
      <c r="W1169">
        <v>72</v>
      </c>
      <c r="X1169">
        <v>37</v>
      </c>
      <c r="Y1169">
        <v>26</v>
      </c>
      <c r="Z1169">
        <v>15</v>
      </c>
      <c r="AA1169">
        <v>3</v>
      </c>
      <c r="AB1169">
        <v>50</v>
      </c>
      <c r="AC1169">
        <v>27</v>
      </c>
      <c r="AD1169">
        <v>124</v>
      </c>
      <c r="AE1169">
        <v>71</v>
      </c>
      <c r="AF1169">
        <v>37</v>
      </c>
      <c r="AG1169">
        <v>39</v>
      </c>
      <c r="AH1169">
        <v>12</v>
      </c>
      <c r="AI1169">
        <v>85</v>
      </c>
      <c r="AJ1169">
        <v>8</v>
      </c>
      <c r="AK1169">
        <v>156</v>
      </c>
      <c r="AL1169">
        <v>1809</v>
      </c>
      <c r="AM1169">
        <v>1882</v>
      </c>
      <c r="AO1169">
        <v>18.046753246753248</v>
      </c>
      <c r="AP1169">
        <v>17.660377358490567</v>
      </c>
      <c r="AQ1169">
        <v>13.357894736842105</v>
      </c>
      <c r="AR1169">
        <v>12.539325842696631</v>
      </c>
      <c r="AS1169">
        <v>23.245714285714286</v>
      </c>
      <c r="AT1169">
        <v>13.716455696202532</v>
      </c>
      <c r="AU1169">
        <v>12.978947368421052</v>
      </c>
      <c r="AV1169">
        <v>11.321739130434784</v>
      </c>
      <c r="AW1169">
        <v>12.417391304347827</v>
      </c>
      <c r="AX1169">
        <v>17.047058823529412</v>
      </c>
      <c r="AY1169">
        <v>7.2</v>
      </c>
      <c r="AZ1169">
        <v>16.386206896551727</v>
      </c>
      <c r="BA1169">
        <v>30.641860465116277</v>
      </c>
      <c r="BB1169">
        <v>28.224</v>
      </c>
      <c r="BC1169">
        <v>31.930434782608696</v>
      </c>
      <c r="BD1169">
        <v>34.753846153846155</v>
      </c>
      <c r="BE1169">
        <v>18.600000000000001</v>
      </c>
      <c r="BF1169">
        <v>16.687058823529412</v>
      </c>
      <c r="BG1169">
        <v>17.824390243902439</v>
      </c>
      <c r="BH1169">
        <v>8.8851063829787229</v>
      </c>
      <c r="BI1169">
        <v>9.4500000000000011</v>
      </c>
      <c r="BJ1169">
        <v>17.610810810810811</v>
      </c>
      <c r="BK1169">
        <v>31.84615384615385</v>
      </c>
      <c r="BL1169">
        <v>29.52</v>
      </c>
      <c r="BM1169">
        <v>40.800000000000004</v>
      </c>
      <c r="BN1169">
        <v>20.231999999999999</v>
      </c>
      <c r="BO1169">
        <v>23.066666666666666</v>
      </c>
      <c r="BP1169">
        <v>4.8483870967741938</v>
      </c>
      <c r="BQ1169">
        <v>18.507042253521128</v>
      </c>
      <c r="BR1169">
        <v>32.302702702702703</v>
      </c>
      <c r="BS1169">
        <v>33.969230769230769</v>
      </c>
      <c r="BT1169">
        <v>30.900000000000002</v>
      </c>
      <c r="BU1169">
        <v>15.120000000000001</v>
      </c>
      <c r="BV1169">
        <v>20.7</v>
      </c>
      <c r="BW1169">
        <v>12.692307692307692</v>
      </c>
      <c r="BX1169">
        <v>17.062686567164182</v>
      </c>
      <c r="BY1169">
        <v>19.661436344727704</v>
      </c>
      <c r="BZ1169">
        <v>1168</v>
      </c>
    </row>
    <row r="1170" spans="1:78" x14ac:dyDescent="0.25">
      <c r="A1170">
        <v>1169</v>
      </c>
      <c r="B1170" t="s">
        <v>1239</v>
      </c>
      <c r="C1170">
        <v>83</v>
      </c>
      <c r="D1170">
        <v>53</v>
      </c>
      <c r="E1170">
        <v>78</v>
      </c>
      <c r="F1170">
        <v>90</v>
      </c>
      <c r="G1170">
        <v>36</v>
      </c>
      <c r="H1170">
        <v>79</v>
      </c>
      <c r="I1170">
        <v>76</v>
      </c>
      <c r="J1170">
        <v>70</v>
      </c>
      <c r="K1170">
        <v>69</v>
      </c>
      <c r="L1170">
        <v>70</v>
      </c>
      <c r="M1170">
        <v>15</v>
      </c>
      <c r="N1170">
        <v>29</v>
      </c>
      <c r="O1170">
        <v>43</v>
      </c>
      <c r="P1170">
        <v>25</v>
      </c>
      <c r="Q1170">
        <v>23</v>
      </c>
      <c r="R1170">
        <v>25</v>
      </c>
      <c r="S1170">
        <v>48</v>
      </c>
      <c r="T1170">
        <v>85</v>
      </c>
      <c r="U1170">
        <v>41</v>
      </c>
      <c r="V1170">
        <v>94</v>
      </c>
      <c r="W1170">
        <v>72</v>
      </c>
      <c r="X1170">
        <v>37</v>
      </c>
      <c r="Y1170">
        <v>26</v>
      </c>
      <c r="Z1170">
        <v>15</v>
      </c>
      <c r="AA1170">
        <v>3</v>
      </c>
      <c r="AB1170">
        <v>50</v>
      </c>
      <c r="AC1170">
        <v>26</v>
      </c>
      <c r="AD1170">
        <v>124</v>
      </c>
      <c r="AE1170">
        <v>71</v>
      </c>
      <c r="AF1170">
        <v>37</v>
      </c>
      <c r="AG1170">
        <v>41</v>
      </c>
      <c r="AH1170">
        <v>12</v>
      </c>
      <c r="AI1170">
        <v>88</v>
      </c>
      <c r="AJ1170">
        <v>8</v>
      </c>
      <c r="AK1170">
        <v>155</v>
      </c>
      <c r="AL1170">
        <v>1830</v>
      </c>
      <c r="AM1170">
        <v>1897</v>
      </c>
      <c r="AO1170">
        <v>16.742168674698796</v>
      </c>
      <c r="AP1170">
        <v>17.660377358490567</v>
      </c>
      <c r="AQ1170">
        <v>13.015384615384615</v>
      </c>
      <c r="AR1170">
        <v>12.4</v>
      </c>
      <c r="AS1170">
        <v>22.6</v>
      </c>
      <c r="AT1170">
        <v>13.716455696202532</v>
      </c>
      <c r="AU1170">
        <v>12.978947368421052</v>
      </c>
      <c r="AV1170">
        <v>11.16</v>
      </c>
      <c r="AW1170">
        <v>12.417391304347827</v>
      </c>
      <c r="AX1170">
        <v>16.559999999999999</v>
      </c>
      <c r="AY1170">
        <v>7.2</v>
      </c>
      <c r="AZ1170">
        <v>16.386206896551727</v>
      </c>
      <c r="BA1170">
        <v>30.641860465116277</v>
      </c>
      <c r="BB1170">
        <v>28.224</v>
      </c>
      <c r="BC1170">
        <v>31.930434782608696</v>
      </c>
      <c r="BD1170">
        <v>36.143999999999998</v>
      </c>
      <c r="BE1170">
        <v>18.600000000000001</v>
      </c>
      <c r="BF1170">
        <v>16.687058823529412</v>
      </c>
      <c r="BG1170">
        <v>17.824390243902439</v>
      </c>
      <c r="BH1170">
        <v>8.8851063829787229</v>
      </c>
      <c r="BI1170">
        <v>9.4500000000000011</v>
      </c>
      <c r="BJ1170">
        <v>17.610810810810811</v>
      </c>
      <c r="BK1170">
        <v>31.84615384615385</v>
      </c>
      <c r="BL1170">
        <v>29.52</v>
      </c>
      <c r="BM1170">
        <v>40.800000000000004</v>
      </c>
      <c r="BN1170">
        <v>20.231999999999999</v>
      </c>
      <c r="BO1170">
        <v>23.953846153846154</v>
      </c>
      <c r="BP1170">
        <v>4.8483870967741938</v>
      </c>
      <c r="BQ1170">
        <v>18.507042253521128</v>
      </c>
      <c r="BR1170">
        <v>32.302702702702703</v>
      </c>
      <c r="BS1170">
        <v>32.312195121951227</v>
      </c>
      <c r="BT1170">
        <v>30.900000000000002</v>
      </c>
      <c r="BU1170">
        <v>14.604545454545454</v>
      </c>
      <c r="BV1170">
        <v>20.7</v>
      </c>
      <c r="BW1170">
        <v>12.774193548387096</v>
      </c>
      <c r="BX1170">
        <v>16.866885245901642</v>
      </c>
      <c r="BY1170">
        <v>19.518262939692946</v>
      </c>
      <c r="BZ1170">
        <v>1169</v>
      </c>
    </row>
    <row r="1171" spans="1:78" x14ac:dyDescent="0.25">
      <c r="A1171">
        <v>1170</v>
      </c>
      <c r="B1171" t="s">
        <v>1240</v>
      </c>
      <c r="C1171">
        <v>86</v>
      </c>
      <c r="D1171">
        <v>49</v>
      </c>
      <c r="E1171">
        <v>78</v>
      </c>
      <c r="F1171">
        <v>89</v>
      </c>
      <c r="G1171">
        <v>36</v>
      </c>
      <c r="H1171">
        <v>79</v>
      </c>
      <c r="I1171">
        <v>75</v>
      </c>
      <c r="J1171">
        <v>70</v>
      </c>
      <c r="K1171">
        <v>70</v>
      </c>
      <c r="L1171">
        <v>73</v>
      </c>
      <c r="M1171">
        <v>15</v>
      </c>
      <c r="N1171">
        <v>31</v>
      </c>
      <c r="O1171">
        <v>43</v>
      </c>
      <c r="P1171">
        <v>25</v>
      </c>
      <c r="Q1171">
        <v>23</v>
      </c>
      <c r="R1171">
        <v>25</v>
      </c>
      <c r="S1171">
        <v>48</v>
      </c>
      <c r="T1171">
        <v>84</v>
      </c>
      <c r="U1171">
        <v>41</v>
      </c>
      <c r="V1171">
        <v>96</v>
      </c>
      <c r="W1171">
        <v>80</v>
      </c>
      <c r="X1171">
        <v>37</v>
      </c>
      <c r="Y1171">
        <v>26</v>
      </c>
      <c r="Z1171">
        <v>15</v>
      </c>
      <c r="AA1171">
        <v>3</v>
      </c>
      <c r="AB1171">
        <v>50</v>
      </c>
      <c r="AC1171">
        <v>26</v>
      </c>
      <c r="AD1171">
        <v>124</v>
      </c>
      <c r="AE1171">
        <v>71</v>
      </c>
      <c r="AF1171">
        <v>37</v>
      </c>
      <c r="AG1171">
        <v>40</v>
      </c>
      <c r="AH1171">
        <v>13</v>
      </c>
      <c r="AI1171">
        <v>89</v>
      </c>
      <c r="AJ1171">
        <v>8</v>
      </c>
      <c r="AK1171">
        <v>154</v>
      </c>
      <c r="AL1171">
        <v>1830</v>
      </c>
      <c r="AM1171">
        <v>1909</v>
      </c>
      <c r="AO1171">
        <v>16.15813953488372</v>
      </c>
      <c r="AP1171">
        <v>19.102040816326529</v>
      </c>
      <c r="AQ1171">
        <v>13.015384615384615</v>
      </c>
      <c r="AR1171">
        <v>12.539325842696631</v>
      </c>
      <c r="AS1171">
        <v>22.6</v>
      </c>
      <c r="AT1171">
        <v>13.716455696202532</v>
      </c>
      <c r="AU1171">
        <v>13.152000000000001</v>
      </c>
      <c r="AV1171">
        <v>11.16</v>
      </c>
      <c r="AW1171">
        <v>12.24</v>
      </c>
      <c r="AX1171">
        <v>15.87945205479452</v>
      </c>
      <c r="AY1171">
        <v>7.2</v>
      </c>
      <c r="AZ1171">
        <v>15.329032258064515</v>
      </c>
      <c r="BA1171">
        <v>30.641860465116277</v>
      </c>
      <c r="BB1171">
        <v>28.224</v>
      </c>
      <c r="BC1171">
        <v>31.930434782608696</v>
      </c>
      <c r="BD1171">
        <v>36.143999999999998</v>
      </c>
      <c r="BE1171">
        <v>18.600000000000001</v>
      </c>
      <c r="BF1171">
        <v>16.885714285714286</v>
      </c>
      <c r="BG1171">
        <v>17.824390243902439</v>
      </c>
      <c r="BH1171">
        <v>8.6999999999999993</v>
      </c>
      <c r="BI1171">
        <v>8.504999999999999</v>
      </c>
      <c r="BJ1171">
        <v>17.610810810810811</v>
      </c>
      <c r="BK1171">
        <v>31.84615384615385</v>
      </c>
      <c r="BL1171">
        <v>29.52</v>
      </c>
      <c r="BM1171">
        <v>40.800000000000004</v>
      </c>
      <c r="BN1171">
        <v>20.231999999999999</v>
      </c>
      <c r="BO1171">
        <v>23.953846153846154</v>
      </c>
      <c r="BP1171">
        <v>4.8483870967741938</v>
      </c>
      <c r="BQ1171">
        <v>18.507042253521128</v>
      </c>
      <c r="BR1171">
        <v>32.302702702702703</v>
      </c>
      <c r="BS1171">
        <v>33.119999999999997</v>
      </c>
      <c r="BT1171">
        <v>28.523076923076925</v>
      </c>
      <c r="BU1171">
        <v>14.440449438202249</v>
      </c>
      <c r="BV1171">
        <v>20.7</v>
      </c>
      <c r="BW1171">
        <v>12.857142857142858</v>
      </c>
      <c r="BX1171">
        <v>16.866885245901642</v>
      </c>
      <c r="BY1171">
        <v>19.487391886942284</v>
      </c>
      <c r="BZ1171">
        <v>1170</v>
      </c>
    </row>
    <row r="1172" spans="1:78" x14ac:dyDescent="0.25">
      <c r="A1172">
        <v>1171</v>
      </c>
      <c r="B1172" t="s">
        <v>1241</v>
      </c>
      <c r="C1172">
        <v>86</v>
      </c>
      <c r="D1172">
        <v>51</v>
      </c>
      <c r="E1172">
        <v>71</v>
      </c>
      <c r="F1172">
        <v>89</v>
      </c>
      <c r="G1172">
        <v>45</v>
      </c>
      <c r="H1172">
        <v>79</v>
      </c>
      <c r="I1172">
        <v>75</v>
      </c>
      <c r="J1172">
        <v>65</v>
      </c>
      <c r="K1172">
        <v>65</v>
      </c>
      <c r="L1172">
        <v>73</v>
      </c>
      <c r="M1172">
        <v>16</v>
      </c>
      <c r="N1172">
        <v>31</v>
      </c>
      <c r="O1172">
        <v>43</v>
      </c>
      <c r="P1172">
        <v>25</v>
      </c>
      <c r="Q1172">
        <v>23</v>
      </c>
      <c r="R1172">
        <v>25</v>
      </c>
      <c r="S1172">
        <v>48</v>
      </c>
      <c r="T1172">
        <v>83</v>
      </c>
      <c r="U1172">
        <v>40</v>
      </c>
      <c r="V1172">
        <v>96</v>
      </c>
      <c r="W1172">
        <v>78</v>
      </c>
      <c r="X1172">
        <v>37</v>
      </c>
      <c r="Y1172">
        <v>25</v>
      </c>
      <c r="Z1172">
        <v>15</v>
      </c>
      <c r="AA1172">
        <v>3</v>
      </c>
      <c r="AB1172">
        <v>50</v>
      </c>
      <c r="AC1172">
        <v>27</v>
      </c>
      <c r="AD1172">
        <v>92</v>
      </c>
      <c r="AE1172">
        <v>71</v>
      </c>
      <c r="AF1172">
        <v>37</v>
      </c>
      <c r="AG1172">
        <v>42</v>
      </c>
      <c r="AH1172">
        <v>13</v>
      </c>
      <c r="AI1172">
        <v>88</v>
      </c>
      <c r="AJ1172">
        <v>8</v>
      </c>
      <c r="AK1172">
        <v>154</v>
      </c>
      <c r="AL1172">
        <v>1799</v>
      </c>
      <c r="AM1172">
        <v>1869</v>
      </c>
      <c r="AO1172">
        <v>16.15813953488372</v>
      </c>
      <c r="AP1172">
        <v>18.352941176470587</v>
      </c>
      <c r="AQ1172">
        <v>14.298591549295775</v>
      </c>
      <c r="AR1172">
        <v>12.539325842696631</v>
      </c>
      <c r="AS1172">
        <v>18.080000000000002</v>
      </c>
      <c r="AT1172">
        <v>13.716455696202532</v>
      </c>
      <c r="AU1172">
        <v>13.152000000000001</v>
      </c>
      <c r="AV1172">
        <v>12.018461538461539</v>
      </c>
      <c r="AW1172">
        <v>13.181538461538461</v>
      </c>
      <c r="AX1172">
        <v>15.87945205479452</v>
      </c>
      <c r="AY1172">
        <v>6.75</v>
      </c>
      <c r="AZ1172">
        <v>15.329032258064515</v>
      </c>
      <c r="BA1172">
        <v>30.641860465116277</v>
      </c>
      <c r="BB1172">
        <v>28.224</v>
      </c>
      <c r="BC1172">
        <v>31.930434782608696</v>
      </c>
      <c r="BD1172">
        <v>36.143999999999998</v>
      </c>
      <c r="BE1172">
        <v>18.600000000000001</v>
      </c>
      <c r="BF1172">
        <v>17.089156626506025</v>
      </c>
      <c r="BG1172">
        <v>18.27</v>
      </c>
      <c r="BH1172">
        <v>8.6999999999999993</v>
      </c>
      <c r="BI1172">
        <v>8.7230769230769223</v>
      </c>
      <c r="BJ1172">
        <v>17.610810810810811</v>
      </c>
      <c r="BK1172">
        <v>33.119999999999997</v>
      </c>
      <c r="BL1172">
        <v>29.52</v>
      </c>
      <c r="BM1172">
        <v>40.800000000000004</v>
      </c>
      <c r="BN1172">
        <v>20.231999999999999</v>
      </c>
      <c r="BO1172">
        <v>23.066666666666666</v>
      </c>
      <c r="BP1172">
        <v>6.5347826086956529</v>
      </c>
      <c r="BQ1172">
        <v>18.507042253521128</v>
      </c>
      <c r="BR1172">
        <v>32.302702702702703</v>
      </c>
      <c r="BS1172">
        <v>31.542857142857148</v>
      </c>
      <c r="BT1172">
        <v>28.523076923076925</v>
      </c>
      <c r="BU1172">
        <v>14.604545454545454</v>
      </c>
      <c r="BV1172">
        <v>20.7</v>
      </c>
      <c r="BW1172">
        <v>12.857142857142858</v>
      </c>
      <c r="BX1172">
        <v>17.157531962201222</v>
      </c>
      <c r="BY1172">
        <v>19.446991452945714</v>
      </c>
      <c r="BZ1172">
        <v>1171</v>
      </c>
    </row>
    <row r="1173" spans="1:78" x14ac:dyDescent="0.25">
      <c r="A1173">
        <v>1172</v>
      </c>
      <c r="B1173" t="s">
        <v>1242</v>
      </c>
      <c r="C1173">
        <v>79</v>
      </c>
      <c r="D1173">
        <v>49</v>
      </c>
      <c r="E1173">
        <v>71</v>
      </c>
      <c r="F1173">
        <v>88</v>
      </c>
      <c r="G1173">
        <v>45</v>
      </c>
      <c r="H1173">
        <v>78</v>
      </c>
      <c r="I1173">
        <v>75</v>
      </c>
      <c r="J1173">
        <v>65</v>
      </c>
      <c r="K1173">
        <v>65</v>
      </c>
      <c r="L1173">
        <v>76</v>
      </c>
      <c r="M1173">
        <v>15</v>
      </c>
      <c r="N1173">
        <v>29</v>
      </c>
      <c r="O1173">
        <v>43</v>
      </c>
      <c r="P1173">
        <v>25</v>
      </c>
      <c r="Q1173">
        <v>23</v>
      </c>
      <c r="R1173">
        <v>25</v>
      </c>
      <c r="S1173">
        <v>48</v>
      </c>
      <c r="T1173">
        <v>84</v>
      </c>
      <c r="U1173">
        <v>42</v>
      </c>
      <c r="V1173">
        <v>95</v>
      </c>
      <c r="W1173">
        <v>82</v>
      </c>
      <c r="X1173">
        <v>37</v>
      </c>
      <c r="Y1173">
        <v>25</v>
      </c>
      <c r="Z1173">
        <v>15</v>
      </c>
      <c r="AA1173">
        <v>3</v>
      </c>
      <c r="AB1173">
        <v>50</v>
      </c>
      <c r="AC1173">
        <v>27</v>
      </c>
      <c r="AD1173">
        <v>92</v>
      </c>
      <c r="AE1173">
        <v>71</v>
      </c>
      <c r="AF1173">
        <v>38</v>
      </c>
      <c r="AG1173">
        <v>45</v>
      </c>
      <c r="AH1173">
        <v>14</v>
      </c>
      <c r="AI1173">
        <v>88</v>
      </c>
      <c r="AJ1173">
        <v>8</v>
      </c>
      <c r="AK1173">
        <v>155</v>
      </c>
      <c r="AL1173">
        <v>1801</v>
      </c>
      <c r="AM1173">
        <v>1870</v>
      </c>
      <c r="AO1173">
        <v>17.58987341772152</v>
      </c>
      <c r="AP1173">
        <v>19.102040816326529</v>
      </c>
      <c r="AQ1173">
        <v>14.298591549295775</v>
      </c>
      <c r="AR1173">
        <v>12.681818181818183</v>
      </c>
      <c r="AS1173">
        <v>18.080000000000002</v>
      </c>
      <c r="AT1173">
        <v>13.892307692307693</v>
      </c>
      <c r="AU1173">
        <v>13.152000000000001</v>
      </c>
      <c r="AV1173">
        <v>12.018461538461539</v>
      </c>
      <c r="AW1173">
        <v>13.181538461538461</v>
      </c>
      <c r="AX1173">
        <v>15.252631578947367</v>
      </c>
      <c r="AY1173">
        <v>7.2</v>
      </c>
      <c r="AZ1173">
        <v>16.386206896551727</v>
      </c>
      <c r="BA1173">
        <v>30.641860465116277</v>
      </c>
      <c r="BB1173">
        <v>28.224</v>
      </c>
      <c r="BC1173">
        <v>31.930434782608696</v>
      </c>
      <c r="BD1173">
        <v>36.143999999999998</v>
      </c>
      <c r="BE1173">
        <v>18.600000000000001</v>
      </c>
      <c r="BF1173">
        <v>16.885714285714286</v>
      </c>
      <c r="BG1173">
        <v>17.399999999999999</v>
      </c>
      <c r="BH1173">
        <v>8.7915789473684214</v>
      </c>
      <c r="BI1173">
        <v>8.2975609756097555</v>
      </c>
      <c r="BJ1173">
        <v>17.610810810810811</v>
      </c>
      <c r="BK1173">
        <v>33.119999999999997</v>
      </c>
      <c r="BL1173">
        <v>29.52</v>
      </c>
      <c r="BM1173">
        <v>40.800000000000004</v>
      </c>
      <c r="BN1173">
        <v>20.231999999999999</v>
      </c>
      <c r="BO1173">
        <v>23.066666666666666</v>
      </c>
      <c r="BP1173">
        <v>6.5347826086956529</v>
      </c>
      <c r="BQ1173">
        <v>18.507042253521128</v>
      </c>
      <c r="BR1173">
        <v>31.452631578947368</v>
      </c>
      <c r="BS1173">
        <v>29.439999999999998</v>
      </c>
      <c r="BT1173">
        <v>26.485714285714284</v>
      </c>
      <c r="BU1173">
        <v>14.604545454545454</v>
      </c>
      <c r="BV1173">
        <v>20.7</v>
      </c>
      <c r="BW1173">
        <v>12.774193548387096</v>
      </c>
      <c r="BX1173">
        <v>17.138478622987229</v>
      </c>
      <c r="BY1173">
        <v>19.349982137162513</v>
      </c>
      <c r="BZ1173">
        <v>1172</v>
      </c>
    </row>
    <row r="1174" spans="1:78" x14ac:dyDescent="0.25">
      <c r="A1174">
        <v>1173</v>
      </c>
      <c r="B1174" t="s">
        <v>1243</v>
      </c>
      <c r="C1174">
        <v>79</v>
      </c>
      <c r="D1174">
        <v>48</v>
      </c>
      <c r="E1174">
        <v>66</v>
      </c>
      <c r="F1174">
        <v>88</v>
      </c>
      <c r="G1174">
        <v>49</v>
      </c>
      <c r="H1174">
        <v>84</v>
      </c>
      <c r="I1174">
        <v>74</v>
      </c>
      <c r="J1174">
        <v>64</v>
      </c>
      <c r="K1174">
        <v>60</v>
      </c>
      <c r="L1174">
        <v>67</v>
      </c>
      <c r="M1174">
        <v>15</v>
      </c>
      <c r="N1174">
        <v>28</v>
      </c>
      <c r="O1174">
        <v>43</v>
      </c>
      <c r="P1174">
        <v>24</v>
      </c>
      <c r="Q1174">
        <v>23</v>
      </c>
      <c r="R1174">
        <v>25</v>
      </c>
      <c r="S1174">
        <v>48</v>
      </c>
      <c r="T1174">
        <v>84</v>
      </c>
      <c r="U1174">
        <v>42</v>
      </c>
      <c r="V1174">
        <v>95</v>
      </c>
      <c r="W1174">
        <v>83</v>
      </c>
      <c r="X1174">
        <v>37</v>
      </c>
      <c r="Y1174">
        <v>25</v>
      </c>
      <c r="Z1174">
        <v>15</v>
      </c>
      <c r="AA1174">
        <v>3</v>
      </c>
      <c r="AB1174">
        <v>50</v>
      </c>
      <c r="AC1174">
        <v>27</v>
      </c>
      <c r="AD1174">
        <v>92</v>
      </c>
      <c r="AE1174">
        <v>69</v>
      </c>
      <c r="AF1174">
        <v>39</v>
      </c>
      <c r="AG1174">
        <v>46</v>
      </c>
      <c r="AH1174">
        <v>14</v>
      </c>
      <c r="AI1174">
        <v>90</v>
      </c>
      <c r="AJ1174">
        <v>9</v>
      </c>
      <c r="AK1174">
        <v>155</v>
      </c>
      <c r="AL1174">
        <v>1809</v>
      </c>
      <c r="AM1174">
        <v>1860</v>
      </c>
      <c r="AO1174">
        <v>17.58987341772152</v>
      </c>
      <c r="AP1174">
        <v>19.5</v>
      </c>
      <c r="AQ1174">
        <v>15.381818181818181</v>
      </c>
      <c r="AR1174">
        <v>12.681818181818183</v>
      </c>
      <c r="AS1174">
        <v>16.604081632653063</v>
      </c>
      <c r="AT1174">
        <v>12.9</v>
      </c>
      <c r="AU1174">
        <v>13.329729729729729</v>
      </c>
      <c r="AV1174">
        <v>12.206250000000001</v>
      </c>
      <c r="AW1174">
        <v>14.280000000000001</v>
      </c>
      <c r="AX1174">
        <v>17.301492537313433</v>
      </c>
      <c r="AY1174">
        <v>7.2</v>
      </c>
      <c r="AZ1174">
        <v>16.971428571428572</v>
      </c>
      <c r="BA1174">
        <v>30.641860465116277</v>
      </c>
      <c r="BB1174">
        <v>29.4</v>
      </c>
      <c r="BC1174">
        <v>31.930434782608696</v>
      </c>
      <c r="BD1174">
        <v>36.143999999999998</v>
      </c>
      <c r="BE1174">
        <v>18.600000000000001</v>
      </c>
      <c r="BF1174">
        <v>16.885714285714286</v>
      </c>
      <c r="BG1174">
        <v>17.399999999999999</v>
      </c>
      <c r="BH1174">
        <v>8.7915789473684214</v>
      </c>
      <c r="BI1174">
        <v>8.1975903614457835</v>
      </c>
      <c r="BJ1174">
        <v>17.610810810810811</v>
      </c>
      <c r="BK1174">
        <v>33.119999999999997</v>
      </c>
      <c r="BL1174">
        <v>29.52</v>
      </c>
      <c r="BM1174">
        <v>40.800000000000004</v>
      </c>
      <c r="BN1174">
        <v>20.231999999999999</v>
      </c>
      <c r="BO1174">
        <v>23.066666666666666</v>
      </c>
      <c r="BP1174">
        <v>6.5347826086956529</v>
      </c>
      <c r="BQ1174">
        <v>19.043478260869566</v>
      </c>
      <c r="BR1174">
        <v>30.646153846153847</v>
      </c>
      <c r="BS1174">
        <v>28.8</v>
      </c>
      <c r="BT1174">
        <v>26.485714285714284</v>
      </c>
      <c r="BU1174">
        <v>14.280000000000001</v>
      </c>
      <c r="BV1174">
        <v>18.399999999999999</v>
      </c>
      <c r="BW1174">
        <v>12.774193548387096</v>
      </c>
      <c r="BX1174">
        <v>17.062686567164182</v>
      </c>
      <c r="BY1174">
        <v>19.413783031925476</v>
      </c>
      <c r="BZ1174">
        <v>1173</v>
      </c>
    </row>
    <row r="1175" spans="1:78" x14ac:dyDescent="0.25">
      <c r="A1175">
        <v>1174</v>
      </c>
      <c r="B1175" t="s">
        <v>1244</v>
      </c>
      <c r="C1175">
        <v>80</v>
      </c>
      <c r="D1175">
        <v>50</v>
      </c>
      <c r="E1175">
        <v>66</v>
      </c>
      <c r="F1175">
        <v>88</v>
      </c>
      <c r="G1175">
        <v>49</v>
      </c>
      <c r="H1175">
        <v>85</v>
      </c>
      <c r="I1175">
        <v>74</v>
      </c>
      <c r="J1175">
        <v>64</v>
      </c>
      <c r="K1175">
        <v>61</v>
      </c>
      <c r="L1175">
        <v>68</v>
      </c>
      <c r="M1175">
        <v>15</v>
      </c>
      <c r="N1175">
        <v>28</v>
      </c>
      <c r="O1175">
        <v>43</v>
      </c>
      <c r="P1175">
        <v>25</v>
      </c>
      <c r="Q1175">
        <v>23</v>
      </c>
      <c r="R1175">
        <v>25</v>
      </c>
      <c r="S1175">
        <v>48</v>
      </c>
      <c r="T1175">
        <v>89</v>
      </c>
      <c r="U1175">
        <v>43</v>
      </c>
      <c r="V1175">
        <v>92</v>
      </c>
      <c r="W1175">
        <v>88</v>
      </c>
      <c r="X1175">
        <v>35</v>
      </c>
      <c r="Y1175">
        <v>25</v>
      </c>
      <c r="Z1175">
        <v>15</v>
      </c>
      <c r="AA1175">
        <v>3</v>
      </c>
      <c r="AB1175">
        <v>50</v>
      </c>
      <c r="AC1175">
        <v>27</v>
      </c>
      <c r="AD1175">
        <v>92</v>
      </c>
      <c r="AE1175">
        <v>70</v>
      </c>
      <c r="AF1175">
        <v>40</v>
      </c>
      <c r="AG1175">
        <v>46</v>
      </c>
      <c r="AH1175">
        <v>14</v>
      </c>
      <c r="AI1175">
        <v>91</v>
      </c>
      <c r="AJ1175">
        <v>9</v>
      </c>
      <c r="AK1175">
        <v>158</v>
      </c>
      <c r="AL1175">
        <v>1816</v>
      </c>
      <c r="AM1175">
        <v>1879</v>
      </c>
      <c r="AO1175">
        <v>17.37</v>
      </c>
      <c r="AP1175">
        <v>18.720000000000002</v>
      </c>
      <c r="AQ1175">
        <v>15.381818181818181</v>
      </c>
      <c r="AR1175">
        <v>12.681818181818183</v>
      </c>
      <c r="AS1175">
        <v>16.604081632653063</v>
      </c>
      <c r="AT1175">
        <v>12.748235294117647</v>
      </c>
      <c r="AU1175">
        <v>13.329729729729729</v>
      </c>
      <c r="AV1175">
        <v>12.206250000000001</v>
      </c>
      <c r="AW1175">
        <v>14.045901639344262</v>
      </c>
      <c r="AX1175">
        <v>17.047058823529412</v>
      </c>
      <c r="AY1175">
        <v>7.2</v>
      </c>
      <c r="AZ1175">
        <v>16.971428571428572</v>
      </c>
      <c r="BA1175">
        <v>30.641860465116277</v>
      </c>
      <c r="BB1175">
        <v>28.224</v>
      </c>
      <c r="BC1175">
        <v>31.930434782608696</v>
      </c>
      <c r="BD1175">
        <v>36.143999999999998</v>
      </c>
      <c r="BE1175">
        <v>18.600000000000001</v>
      </c>
      <c r="BF1175">
        <v>15.937078651685393</v>
      </c>
      <c r="BG1175">
        <v>16.995348837209303</v>
      </c>
      <c r="BH1175">
        <v>9.0782608695652183</v>
      </c>
      <c r="BI1175">
        <v>7.7318181818181824</v>
      </c>
      <c r="BJ1175">
        <v>18.617142857142859</v>
      </c>
      <c r="BK1175">
        <v>33.119999999999997</v>
      </c>
      <c r="BL1175">
        <v>29.52</v>
      </c>
      <c r="BM1175">
        <v>40.800000000000004</v>
      </c>
      <c r="BN1175">
        <v>20.231999999999999</v>
      </c>
      <c r="BO1175">
        <v>23.066666666666666</v>
      </c>
      <c r="BP1175">
        <v>6.5347826086956529</v>
      </c>
      <c r="BQ1175">
        <v>18.771428571428572</v>
      </c>
      <c r="BR1175">
        <v>29.880000000000003</v>
      </c>
      <c r="BS1175">
        <v>28.8</v>
      </c>
      <c r="BT1175">
        <v>26.485714285714284</v>
      </c>
      <c r="BU1175">
        <v>14.123076923076923</v>
      </c>
      <c r="BV1175">
        <v>18.399999999999999</v>
      </c>
      <c r="BW1175">
        <v>12.531645569620252</v>
      </c>
      <c r="BX1175">
        <v>16.996916299559473</v>
      </c>
      <c r="BY1175">
        <v>19.234186952708573</v>
      </c>
      <c r="BZ1175">
        <v>1174</v>
      </c>
    </row>
    <row r="1176" spans="1:78" x14ac:dyDescent="0.25">
      <c r="A1176">
        <v>1175</v>
      </c>
      <c r="B1176" t="s">
        <v>1245</v>
      </c>
      <c r="C1176">
        <v>80</v>
      </c>
      <c r="D1176">
        <v>52</v>
      </c>
      <c r="E1176">
        <v>66</v>
      </c>
      <c r="F1176">
        <v>93</v>
      </c>
      <c r="G1176">
        <v>47</v>
      </c>
      <c r="H1176">
        <v>85</v>
      </c>
      <c r="I1176">
        <v>74</v>
      </c>
      <c r="J1176">
        <v>64</v>
      </c>
      <c r="K1176">
        <v>62</v>
      </c>
      <c r="L1176">
        <v>67</v>
      </c>
      <c r="M1176">
        <v>15</v>
      </c>
      <c r="N1176">
        <v>28</v>
      </c>
      <c r="O1176">
        <v>43</v>
      </c>
      <c r="P1176">
        <v>24</v>
      </c>
      <c r="Q1176">
        <v>23</v>
      </c>
      <c r="R1176">
        <v>25</v>
      </c>
      <c r="S1176">
        <v>49</v>
      </c>
      <c r="T1176">
        <v>89</v>
      </c>
      <c r="U1176">
        <v>43</v>
      </c>
      <c r="V1176">
        <v>89</v>
      </c>
      <c r="W1176">
        <v>81</v>
      </c>
      <c r="X1176">
        <v>36</v>
      </c>
      <c r="Y1176">
        <v>25</v>
      </c>
      <c r="Z1176">
        <v>14</v>
      </c>
      <c r="AA1176">
        <v>3</v>
      </c>
      <c r="AB1176">
        <v>48</v>
      </c>
      <c r="AC1176">
        <v>26</v>
      </c>
      <c r="AD1176">
        <v>102</v>
      </c>
      <c r="AE1176">
        <v>70</v>
      </c>
      <c r="AF1176">
        <v>40</v>
      </c>
      <c r="AG1176">
        <v>48</v>
      </c>
      <c r="AH1176">
        <v>14</v>
      </c>
      <c r="AI1176">
        <v>92</v>
      </c>
      <c r="AJ1176">
        <v>9</v>
      </c>
      <c r="AK1176">
        <v>158</v>
      </c>
      <c r="AL1176">
        <v>1827</v>
      </c>
      <c r="AM1176">
        <v>1884</v>
      </c>
      <c r="AO1176">
        <v>17.37</v>
      </c>
      <c r="AP1176">
        <v>18</v>
      </c>
      <c r="AQ1176">
        <v>15.381818181818181</v>
      </c>
      <c r="AR1176">
        <v>12</v>
      </c>
      <c r="AS1176">
        <v>17.310638297872341</v>
      </c>
      <c r="AT1176">
        <v>12.748235294117647</v>
      </c>
      <c r="AU1176">
        <v>13.329729729729729</v>
      </c>
      <c r="AV1176">
        <v>12.206250000000001</v>
      </c>
      <c r="AW1176">
        <v>13.819354838709678</v>
      </c>
      <c r="AX1176">
        <v>17.301492537313433</v>
      </c>
      <c r="AY1176">
        <v>7.2</v>
      </c>
      <c r="AZ1176">
        <v>16.971428571428572</v>
      </c>
      <c r="BA1176">
        <v>30.641860465116277</v>
      </c>
      <c r="BB1176">
        <v>29.4</v>
      </c>
      <c r="BC1176">
        <v>31.930434782608696</v>
      </c>
      <c r="BD1176">
        <v>36.143999999999998</v>
      </c>
      <c r="BE1176">
        <v>18.220408163265308</v>
      </c>
      <c r="BF1176">
        <v>15.937078651685393</v>
      </c>
      <c r="BG1176">
        <v>16.995348837209303</v>
      </c>
      <c r="BH1176">
        <v>9.3842696629213496</v>
      </c>
      <c r="BI1176">
        <v>8.4</v>
      </c>
      <c r="BJ1176">
        <v>18.100000000000001</v>
      </c>
      <c r="BK1176">
        <v>33.119999999999997</v>
      </c>
      <c r="BL1176">
        <v>31.628571428571433</v>
      </c>
      <c r="BM1176">
        <v>40.800000000000004</v>
      </c>
      <c r="BN1176">
        <v>21.075000000000003</v>
      </c>
      <c r="BO1176">
        <v>23.953846153846154</v>
      </c>
      <c r="BP1176">
        <v>5.8941176470588239</v>
      </c>
      <c r="BQ1176">
        <v>18.771428571428572</v>
      </c>
      <c r="BR1176">
        <v>29.880000000000003</v>
      </c>
      <c r="BS1176">
        <v>27.6</v>
      </c>
      <c r="BT1176">
        <v>26.485714285714284</v>
      </c>
      <c r="BU1176">
        <v>13.969565217391304</v>
      </c>
      <c r="BV1176">
        <v>18.399999999999999</v>
      </c>
      <c r="BW1176">
        <v>12.531645569620252</v>
      </c>
      <c r="BX1176">
        <v>16.894581280788177</v>
      </c>
      <c r="BY1176">
        <v>19.242991136027729</v>
      </c>
      <c r="BZ1176">
        <v>1175</v>
      </c>
    </row>
    <row r="1177" spans="1:78" x14ac:dyDescent="0.25">
      <c r="A1177">
        <v>1176</v>
      </c>
      <c r="B1177" t="s">
        <v>1246</v>
      </c>
      <c r="C1177">
        <v>79</v>
      </c>
      <c r="D1177">
        <v>53</v>
      </c>
      <c r="E1177">
        <v>67</v>
      </c>
      <c r="F1177">
        <v>88</v>
      </c>
      <c r="G1177">
        <v>49</v>
      </c>
      <c r="H1177">
        <v>85</v>
      </c>
      <c r="I1177">
        <v>73</v>
      </c>
      <c r="J1177">
        <v>65</v>
      </c>
      <c r="K1177">
        <v>61</v>
      </c>
      <c r="L1177">
        <v>64</v>
      </c>
      <c r="M1177">
        <v>15</v>
      </c>
      <c r="N1177">
        <v>28</v>
      </c>
      <c r="O1177">
        <v>43</v>
      </c>
      <c r="P1177">
        <v>25</v>
      </c>
      <c r="Q1177">
        <v>23</v>
      </c>
      <c r="R1177">
        <v>25</v>
      </c>
      <c r="S1177">
        <v>49</v>
      </c>
      <c r="T1177">
        <v>85</v>
      </c>
      <c r="U1177">
        <v>43</v>
      </c>
      <c r="V1177">
        <v>90</v>
      </c>
      <c r="W1177">
        <v>77</v>
      </c>
      <c r="X1177">
        <v>36</v>
      </c>
      <c r="Y1177">
        <v>25</v>
      </c>
      <c r="Z1177">
        <v>14</v>
      </c>
      <c r="AA1177">
        <v>3</v>
      </c>
      <c r="AB1177">
        <v>46</v>
      </c>
      <c r="AC1177">
        <v>26</v>
      </c>
      <c r="AD1177">
        <v>102</v>
      </c>
      <c r="AE1177">
        <v>70</v>
      </c>
      <c r="AF1177">
        <v>40</v>
      </c>
      <c r="AG1177">
        <v>48</v>
      </c>
      <c r="AH1177">
        <v>14</v>
      </c>
      <c r="AI1177">
        <v>94</v>
      </c>
      <c r="AJ1177">
        <v>9</v>
      </c>
      <c r="AK1177">
        <v>161</v>
      </c>
      <c r="AL1177">
        <v>1825</v>
      </c>
      <c r="AM1177">
        <v>1875</v>
      </c>
      <c r="AO1177">
        <v>17.58987341772152</v>
      </c>
      <c r="AP1177">
        <v>17.660377358490567</v>
      </c>
      <c r="AQ1177">
        <v>15.15223880597015</v>
      </c>
      <c r="AR1177">
        <v>12.681818181818183</v>
      </c>
      <c r="AS1177">
        <v>16.604081632653063</v>
      </c>
      <c r="AT1177">
        <v>12.748235294117647</v>
      </c>
      <c r="AU1177">
        <v>13.512328767123288</v>
      </c>
      <c r="AV1177">
        <v>12.018461538461539</v>
      </c>
      <c r="AW1177">
        <v>14.045901639344262</v>
      </c>
      <c r="AX1177">
        <v>18.112500000000001</v>
      </c>
      <c r="AY1177">
        <v>7.2</v>
      </c>
      <c r="AZ1177">
        <v>16.971428571428572</v>
      </c>
      <c r="BA1177">
        <v>30.641860465116277</v>
      </c>
      <c r="BB1177">
        <v>28.224</v>
      </c>
      <c r="BC1177">
        <v>31.930434782608696</v>
      </c>
      <c r="BD1177">
        <v>36.143999999999998</v>
      </c>
      <c r="BE1177">
        <v>18.220408163265308</v>
      </c>
      <c r="BF1177">
        <v>16.687058823529412</v>
      </c>
      <c r="BG1177">
        <v>16.995348837209303</v>
      </c>
      <c r="BH1177">
        <v>9.2800000000000011</v>
      </c>
      <c r="BI1177">
        <v>8.836363636363636</v>
      </c>
      <c r="BJ1177">
        <v>18.100000000000001</v>
      </c>
      <c r="BK1177">
        <v>33.119999999999997</v>
      </c>
      <c r="BL1177">
        <v>31.628571428571433</v>
      </c>
      <c r="BM1177">
        <v>40.800000000000004</v>
      </c>
      <c r="BN1177">
        <v>21.991304347826087</v>
      </c>
      <c r="BO1177">
        <v>23.953846153846154</v>
      </c>
      <c r="BP1177">
        <v>5.8941176470588239</v>
      </c>
      <c r="BQ1177">
        <v>18.771428571428572</v>
      </c>
      <c r="BR1177">
        <v>29.880000000000003</v>
      </c>
      <c r="BS1177">
        <v>27.6</v>
      </c>
      <c r="BT1177">
        <v>26.485714285714284</v>
      </c>
      <c r="BU1177">
        <v>13.672340425531916</v>
      </c>
      <c r="BV1177">
        <v>18.399999999999999</v>
      </c>
      <c r="BW1177">
        <v>12.298136645962733</v>
      </c>
      <c r="BX1177">
        <v>16.913095890410958</v>
      </c>
      <c r="BY1177">
        <v>19.29595066440729</v>
      </c>
      <c r="BZ1177">
        <v>1176</v>
      </c>
    </row>
    <row r="1178" spans="1:78" x14ac:dyDescent="0.25">
      <c r="A1178">
        <v>1177</v>
      </c>
      <c r="B1178" t="s">
        <v>1247</v>
      </c>
      <c r="C1178">
        <v>80</v>
      </c>
      <c r="D1178">
        <v>50</v>
      </c>
      <c r="E1178">
        <v>67</v>
      </c>
      <c r="F1178">
        <v>89</v>
      </c>
      <c r="G1178">
        <v>45</v>
      </c>
      <c r="H1178">
        <v>85</v>
      </c>
      <c r="I1178">
        <v>70</v>
      </c>
      <c r="J1178">
        <v>65</v>
      </c>
      <c r="K1178">
        <v>62</v>
      </c>
      <c r="L1178">
        <v>67</v>
      </c>
      <c r="M1178">
        <v>15</v>
      </c>
      <c r="N1178">
        <v>34</v>
      </c>
      <c r="O1178">
        <v>46</v>
      </c>
      <c r="P1178">
        <v>25</v>
      </c>
      <c r="Q1178">
        <v>24</v>
      </c>
      <c r="R1178">
        <v>25</v>
      </c>
      <c r="S1178">
        <v>49</v>
      </c>
      <c r="T1178">
        <v>85</v>
      </c>
      <c r="U1178">
        <v>42</v>
      </c>
      <c r="V1178">
        <v>93</v>
      </c>
      <c r="W1178">
        <v>77</v>
      </c>
      <c r="X1178">
        <v>35</v>
      </c>
      <c r="Y1178">
        <v>25</v>
      </c>
      <c r="Z1178">
        <v>15</v>
      </c>
      <c r="AA1178">
        <v>3</v>
      </c>
      <c r="AB1178">
        <v>48</v>
      </c>
      <c r="AC1178">
        <v>26</v>
      </c>
      <c r="AD1178">
        <v>102</v>
      </c>
      <c r="AE1178">
        <v>70</v>
      </c>
      <c r="AF1178">
        <v>39</v>
      </c>
      <c r="AG1178">
        <v>50</v>
      </c>
      <c r="AH1178">
        <v>15</v>
      </c>
      <c r="AI1178">
        <v>96</v>
      </c>
      <c r="AJ1178">
        <v>9</v>
      </c>
      <c r="AK1178">
        <v>161</v>
      </c>
      <c r="AL1178">
        <v>1814</v>
      </c>
      <c r="AM1178">
        <v>1889</v>
      </c>
      <c r="AO1178">
        <v>17.37</v>
      </c>
      <c r="AP1178">
        <v>18.720000000000002</v>
      </c>
      <c r="AQ1178">
        <v>15.15223880597015</v>
      </c>
      <c r="AR1178">
        <v>12.539325842696631</v>
      </c>
      <c r="AS1178">
        <v>18.080000000000002</v>
      </c>
      <c r="AT1178">
        <v>12.748235294117647</v>
      </c>
      <c r="AU1178">
        <v>14.091428571428571</v>
      </c>
      <c r="AV1178">
        <v>12.018461538461539</v>
      </c>
      <c r="AW1178">
        <v>13.819354838709678</v>
      </c>
      <c r="AX1178">
        <v>17.301492537313433</v>
      </c>
      <c r="AY1178">
        <v>7.2</v>
      </c>
      <c r="AZ1178">
        <v>13.976470588235294</v>
      </c>
      <c r="BA1178">
        <v>28.643478260869564</v>
      </c>
      <c r="BB1178">
        <v>28.224</v>
      </c>
      <c r="BC1178">
        <v>30.6</v>
      </c>
      <c r="BD1178">
        <v>36.143999999999998</v>
      </c>
      <c r="BE1178">
        <v>18.220408163265308</v>
      </c>
      <c r="BF1178">
        <v>16.687058823529412</v>
      </c>
      <c r="BG1178">
        <v>17.399999999999999</v>
      </c>
      <c r="BH1178">
        <v>8.9806451612903224</v>
      </c>
      <c r="BI1178">
        <v>8.836363636363636</v>
      </c>
      <c r="BJ1178">
        <v>18.617142857142859</v>
      </c>
      <c r="BK1178">
        <v>33.119999999999997</v>
      </c>
      <c r="BL1178">
        <v>29.52</v>
      </c>
      <c r="BM1178">
        <v>40.800000000000004</v>
      </c>
      <c r="BN1178">
        <v>21.075000000000003</v>
      </c>
      <c r="BO1178">
        <v>23.953846153846154</v>
      </c>
      <c r="BP1178">
        <v>5.8941176470588239</v>
      </c>
      <c r="BQ1178">
        <v>18.771428571428572</v>
      </c>
      <c r="BR1178">
        <v>30.646153846153847</v>
      </c>
      <c r="BS1178">
        <v>26.496000000000002</v>
      </c>
      <c r="BT1178">
        <v>24.72</v>
      </c>
      <c r="BU1178">
        <v>13.387500000000001</v>
      </c>
      <c r="BV1178">
        <v>18.399999999999999</v>
      </c>
      <c r="BW1178">
        <v>12.298136645962733</v>
      </c>
      <c r="BX1178">
        <v>17.015656008820287</v>
      </c>
      <c r="BY1178">
        <v>19.071956126132868</v>
      </c>
      <c r="BZ1178">
        <v>1177</v>
      </c>
    </row>
    <row r="1179" spans="1:78" x14ac:dyDescent="0.25">
      <c r="A1179">
        <v>1178</v>
      </c>
      <c r="B1179" t="s">
        <v>1248</v>
      </c>
      <c r="C1179">
        <v>78</v>
      </c>
      <c r="D1179">
        <v>50</v>
      </c>
      <c r="E1179">
        <v>66</v>
      </c>
      <c r="F1179">
        <v>88</v>
      </c>
      <c r="G1179">
        <v>45</v>
      </c>
      <c r="H1179">
        <v>84</v>
      </c>
      <c r="I1179">
        <v>70</v>
      </c>
      <c r="J1179">
        <v>65</v>
      </c>
      <c r="K1179">
        <v>62</v>
      </c>
      <c r="L1179">
        <v>65</v>
      </c>
      <c r="M1179">
        <v>15</v>
      </c>
      <c r="N1179">
        <v>34</v>
      </c>
      <c r="O1179">
        <v>46</v>
      </c>
      <c r="P1179">
        <v>25</v>
      </c>
      <c r="Q1179">
        <v>24</v>
      </c>
      <c r="R1179">
        <v>25</v>
      </c>
      <c r="S1179">
        <v>48</v>
      </c>
      <c r="T1179">
        <v>87</v>
      </c>
      <c r="U1179">
        <v>43</v>
      </c>
      <c r="V1179">
        <v>92</v>
      </c>
      <c r="W1179">
        <v>78</v>
      </c>
      <c r="X1179">
        <v>37</v>
      </c>
      <c r="Y1179">
        <v>25</v>
      </c>
      <c r="Z1179">
        <v>14</v>
      </c>
      <c r="AA1179">
        <v>3</v>
      </c>
      <c r="AB1179">
        <v>48</v>
      </c>
      <c r="AC1179">
        <v>26</v>
      </c>
      <c r="AD1179">
        <v>101</v>
      </c>
      <c r="AE1179">
        <v>70</v>
      </c>
      <c r="AF1179">
        <v>39</v>
      </c>
      <c r="AG1179">
        <v>44</v>
      </c>
      <c r="AH1179">
        <v>15</v>
      </c>
      <c r="AI1179">
        <v>98</v>
      </c>
      <c r="AJ1179">
        <v>9</v>
      </c>
      <c r="AK1179">
        <v>161</v>
      </c>
      <c r="AL1179">
        <v>1816</v>
      </c>
      <c r="AM1179">
        <v>1880</v>
      </c>
      <c r="AO1179">
        <v>17.815384615384616</v>
      </c>
      <c r="AP1179">
        <v>18.720000000000002</v>
      </c>
      <c r="AQ1179">
        <v>15.381818181818181</v>
      </c>
      <c r="AR1179">
        <v>12.681818181818183</v>
      </c>
      <c r="AS1179">
        <v>18.080000000000002</v>
      </c>
      <c r="AT1179">
        <v>12.9</v>
      </c>
      <c r="AU1179">
        <v>14.091428571428571</v>
      </c>
      <c r="AV1179">
        <v>12.018461538461539</v>
      </c>
      <c r="AW1179">
        <v>13.819354838709678</v>
      </c>
      <c r="AX1179">
        <v>17.833846153846157</v>
      </c>
      <c r="AY1179">
        <v>7.2</v>
      </c>
      <c r="AZ1179">
        <v>13.976470588235294</v>
      </c>
      <c r="BA1179">
        <v>28.643478260869564</v>
      </c>
      <c r="BB1179">
        <v>28.224</v>
      </c>
      <c r="BC1179">
        <v>30.6</v>
      </c>
      <c r="BD1179">
        <v>36.143999999999998</v>
      </c>
      <c r="BE1179">
        <v>18.600000000000001</v>
      </c>
      <c r="BF1179">
        <v>16.30344827586207</v>
      </c>
      <c r="BG1179">
        <v>16.995348837209303</v>
      </c>
      <c r="BH1179">
        <v>9.0782608695652183</v>
      </c>
      <c r="BI1179">
        <v>8.7230769230769223</v>
      </c>
      <c r="BJ1179">
        <v>17.610810810810811</v>
      </c>
      <c r="BK1179">
        <v>33.119999999999997</v>
      </c>
      <c r="BL1179">
        <v>31.628571428571433</v>
      </c>
      <c r="BM1179">
        <v>40.800000000000004</v>
      </c>
      <c r="BN1179">
        <v>21.075000000000003</v>
      </c>
      <c r="BO1179">
        <v>23.953846153846154</v>
      </c>
      <c r="BP1179">
        <v>5.9524752475247524</v>
      </c>
      <c r="BQ1179">
        <v>18.771428571428572</v>
      </c>
      <c r="BR1179">
        <v>30.646153846153847</v>
      </c>
      <c r="BS1179">
        <v>30.109090909090909</v>
      </c>
      <c r="BT1179">
        <v>24.72</v>
      </c>
      <c r="BU1179">
        <v>13.114285714285714</v>
      </c>
      <c r="BV1179">
        <v>18.399999999999999</v>
      </c>
      <c r="BW1179">
        <v>12.298136645962733</v>
      </c>
      <c r="BX1179">
        <v>16.996916299559473</v>
      </c>
      <c r="BY1179">
        <v>19.267786900566296</v>
      </c>
      <c r="BZ1179">
        <v>1178</v>
      </c>
    </row>
    <row r="1180" spans="1:78" x14ac:dyDescent="0.25">
      <c r="A1180">
        <v>1179</v>
      </c>
      <c r="B1180" t="s">
        <v>1249</v>
      </c>
      <c r="C1180">
        <v>76</v>
      </c>
      <c r="D1180">
        <v>45</v>
      </c>
      <c r="E1180">
        <v>73</v>
      </c>
      <c r="F1180">
        <v>86</v>
      </c>
      <c r="G1180">
        <v>45</v>
      </c>
      <c r="H1180">
        <v>87</v>
      </c>
      <c r="I1180">
        <v>70</v>
      </c>
      <c r="J1180">
        <v>66</v>
      </c>
      <c r="K1180">
        <v>61</v>
      </c>
      <c r="L1180">
        <v>65</v>
      </c>
      <c r="M1180">
        <v>15</v>
      </c>
      <c r="N1180">
        <v>34</v>
      </c>
      <c r="O1180">
        <v>46</v>
      </c>
      <c r="P1180">
        <v>25</v>
      </c>
      <c r="Q1180">
        <v>24</v>
      </c>
      <c r="R1180">
        <v>25</v>
      </c>
      <c r="S1180">
        <v>48</v>
      </c>
      <c r="T1180">
        <v>87</v>
      </c>
      <c r="U1180">
        <v>43</v>
      </c>
      <c r="V1180">
        <v>91</v>
      </c>
      <c r="W1180">
        <v>79</v>
      </c>
      <c r="X1180">
        <v>37</v>
      </c>
      <c r="Y1180">
        <v>25</v>
      </c>
      <c r="Z1180">
        <v>14</v>
      </c>
      <c r="AA1180">
        <v>3</v>
      </c>
      <c r="AB1180">
        <v>48</v>
      </c>
      <c r="AC1180">
        <v>26</v>
      </c>
      <c r="AD1180">
        <v>101</v>
      </c>
      <c r="AE1180">
        <v>70</v>
      </c>
      <c r="AF1180">
        <v>39</v>
      </c>
      <c r="AG1180">
        <v>44</v>
      </c>
      <c r="AH1180">
        <v>16</v>
      </c>
      <c r="AI1180">
        <v>94</v>
      </c>
      <c r="AJ1180">
        <v>9</v>
      </c>
      <c r="AK1180">
        <v>160</v>
      </c>
      <c r="AL1180">
        <v>1812</v>
      </c>
      <c r="AM1180">
        <v>1877</v>
      </c>
      <c r="AO1180">
        <v>18.284210526315789</v>
      </c>
      <c r="AP1180">
        <v>20.8</v>
      </c>
      <c r="AQ1180">
        <v>13.906849315068493</v>
      </c>
      <c r="AR1180">
        <v>12.976744186046513</v>
      </c>
      <c r="AS1180">
        <v>18.080000000000002</v>
      </c>
      <c r="AT1180">
        <v>12.455172413793104</v>
      </c>
      <c r="AU1180">
        <v>14.091428571428571</v>
      </c>
      <c r="AV1180">
        <v>11.836363636363638</v>
      </c>
      <c r="AW1180">
        <v>14.045901639344262</v>
      </c>
      <c r="AX1180">
        <v>17.833846153846157</v>
      </c>
      <c r="AY1180">
        <v>7.2</v>
      </c>
      <c r="AZ1180">
        <v>13.976470588235294</v>
      </c>
      <c r="BA1180">
        <v>28.643478260869564</v>
      </c>
      <c r="BB1180">
        <v>28.224</v>
      </c>
      <c r="BC1180">
        <v>30.6</v>
      </c>
      <c r="BD1180">
        <v>36.143999999999998</v>
      </c>
      <c r="BE1180">
        <v>18.600000000000001</v>
      </c>
      <c r="BF1180">
        <v>16.30344827586207</v>
      </c>
      <c r="BG1180">
        <v>16.995348837209303</v>
      </c>
      <c r="BH1180">
        <v>9.1780219780219774</v>
      </c>
      <c r="BI1180">
        <v>8.612658227848101</v>
      </c>
      <c r="BJ1180">
        <v>17.610810810810811</v>
      </c>
      <c r="BK1180">
        <v>33.119999999999997</v>
      </c>
      <c r="BL1180">
        <v>31.628571428571433</v>
      </c>
      <c r="BM1180">
        <v>40.800000000000004</v>
      </c>
      <c r="BN1180">
        <v>21.075000000000003</v>
      </c>
      <c r="BO1180">
        <v>23.953846153846154</v>
      </c>
      <c r="BP1180">
        <v>5.9524752475247524</v>
      </c>
      <c r="BQ1180">
        <v>18.771428571428572</v>
      </c>
      <c r="BR1180">
        <v>30.646153846153847</v>
      </c>
      <c r="BS1180">
        <v>30.109090909090909</v>
      </c>
      <c r="BT1180">
        <v>23.175000000000001</v>
      </c>
      <c r="BU1180">
        <v>13.672340425531916</v>
      </c>
      <c r="BV1180">
        <v>18.399999999999999</v>
      </c>
      <c r="BW1180">
        <v>12.375</v>
      </c>
      <c r="BX1180">
        <v>17.034437086092716</v>
      </c>
      <c r="BY1180">
        <v>19.310054599802758</v>
      </c>
      <c r="BZ1180">
        <v>1179</v>
      </c>
    </row>
    <row r="1181" spans="1:78" x14ac:dyDescent="0.25">
      <c r="A1181">
        <v>1180</v>
      </c>
      <c r="B1181" t="s">
        <v>1250</v>
      </c>
      <c r="C1181">
        <v>76</v>
      </c>
      <c r="D1181">
        <v>45</v>
      </c>
      <c r="E1181">
        <v>70</v>
      </c>
      <c r="F1181">
        <v>87</v>
      </c>
      <c r="G1181">
        <v>45</v>
      </c>
      <c r="H1181">
        <v>86</v>
      </c>
      <c r="I1181">
        <v>75</v>
      </c>
      <c r="J1181">
        <v>66</v>
      </c>
      <c r="K1181">
        <v>61</v>
      </c>
      <c r="L1181">
        <v>66</v>
      </c>
      <c r="M1181">
        <v>15</v>
      </c>
      <c r="N1181">
        <v>34</v>
      </c>
      <c r="O1181">
        <v>46</v>
      </c>
      <c r="P1181">
        <v>25</v>
      </c>
      <c r="Q1181">
        <v>24</v>
      </c>
      <c r="R1181">
        <v>25</v>
      </c>
      <c r="S1181">
        <v>48</v>
      </c>
      <c r="T1181">
        <v>86</v>
      </c>
      <c r="U1181">
        <v>44</v>
      </c>
      <c r="V1181">
        <v>85</v>
      </c>
      <c r="W1181">
        <v>77</v>
      </c>
      <c r="X1181">
        <v>36</v>
      </c>
      <c r="Y1181">
        <v>25</v>
      </c>
      <c r="Z1181">
        <v>14</v>
      </c>
      <c r="AA1181">
        <v>3</v>
      </c>
      <c r="AB1181">
        <v>48</v>
      </c>
      <c r="AC1181">
        <v>26</v>
      </c>
      <c r="AD1181">
        <v>87</v>
      </c>
      <c r="AE1181">
        <v>70</v>
      </c>
      <c r="AF1181">
        <v>39</v>
      </c>
      <c r="AG1181">
        <v>45</v>
      </c>
      <c r="AH1181">
        <v>16</v>
      </c>
      <c r="AI1181">
        <v>101</v>
      </c>
      <c r="AJ1181">
        <v>9</v>
      </c>
      <c r="AK1181">
        <v>160</v>
      </c>
      <c r="AL1181">
        <v>1823</v>
      </c>
      <c r="AM1181">
        <v>1865</v>
      </c>
      <c r="AO1181">
        <v>18.284210526315789</v>
      </c>
      <c r="AP1181">
        <v>20.8</v>
      </c>
      <c r="AQ1181">
        <v>14.502857142857144</v>
      </c>
      <c r="AR1181">
        <v>12.827586206896552</v>
      </c>
      <c r="AS1181">
        <v>18.080000000000002</v>
      </c>
      <c r="AT1181">
        <v>12.6</v>
      </c>
      <c r="AU1181">
        <v>13.152000000000001</v>
      </c>
      <c r="AV1181">
        <v>11.836363636363638</v>
      </c>
      <c r="AW1181">
        <v>14.045901639344262</v>
      </c>
      <c r="AX1181">
        <v>17.563636363636366</v>
      </c>
      <c r="AY1181">
        <v>7.2</v>
      </c>
      <c r="AZ1181">
        <v>13.976470588235294</v>
      </c>
      <c r="BA1181">
        <v>28.643478260869564</v>
      </c>
      <c r="BB1181">
        <v>28.224</v>
      </c>
      <c r="BC1181">
        <v>30.6</v>
      </c>
      <c r="BD1181">
        <v>36.143999999999998</v>
      </c>
      <c r="BE1181">
        <v>18.600000000000001</v>
      </c>
      <c r="BF1181">
        <v>16.493023255813956</v>
      </c>
      <c r="BG1181">
        <v>16.609090909090909</v>
      </c>
      <c r="BH1181">
        <v>9.8258823529411767</v>
      </c>
      <c r="BI1181">
        <v>8.836363636363636</v>
      </c>
      <c r="BJ1181">
        <v>18.100000000000001</v>
      </c>
      <c r="BK1181">
        <v>33.119999999999997</v>
      </c>
      <c r="BL1181">
        <v>31.628571428571433</v>
      </c>
      <c r="BM1181">
        <v>40.800000000000004</v>
      </c>
      <c r="BN1181">
        <v>21.075000000000003</v>
      </c>
      <c r="BO1181">
        <v>23.953846153846154</v>
      </c>
      <c r="BP1181">
        <v>6.9103448275862069</v>
      </c>
      <c r="BQ1181">
        <v>18.771428571428572</v>
      </c>
      <c r="BR1181">
        <v>30.646153846153847</v>
      </c>
      <c r="BS1181">
        <v>29.439999999999998</v>
      </c>
      <c r="BT1181">
        <v>23.175000000000001</v>
      </c>
      <c r="BU1181">
        <v>12.724752475247525</v>
      </c>
      <c r="BV1181">
        <v>18.399999999999999</v>
      </c>
      <c r="BW1181">
        <v>12.375</v>
      </c>
      <c r="BX1181">
        <v>16.931651124520023</v>
      </c>
      <c r="BY1181">
        <v>19.272018278194341</v>
      </c>
      <c r="BZ1181">
        <v>1180</v>
      </c>
    </row>
    <row r="1182" spans="1:78" x14ac:dyDescent="0.25">
      <c r="A1182">
        <v>1181</v>
      </c>
      <c r="B1182" t="s">
        <v>1251</v>
      </c>
      <c r="C1182">
        <v>76</v>
      </c>
      <c r="D1182">
        <v>45</v>
      </c>
      <c r="E1182">
        <v>72</v>
      </c>
      <c r="F1182">
        <v>87</v>
      </c>
      <c r="G1182">
        <v>45</v>
      </c>
      <c r="H1182">
        <v>86</v>
      </c>
      <c r="I1182">
        <v>75</v>
      </c>
      <c r="J1182">
        <v>58</v>
      </c>
      <c r="K1182">
        <v>62</v>
      </c>
      <c r="L1182">
        <v>63</v>
      </c>
      <c r="M1182">
        <v>15</v>
      </c>
      <c r="N1182">
        <v>34</v>
      </c>
      <c r="O1182">
        <v>45</v>
      </c>
      <c r="P1182">
        <v>25</v>
      </c>
      <c r="Q1182">
        <v>24</v>
      </c>
      <c r="R1182">
        <v>25</v>
      </c>
      <c r="S1182">
        <v>48</v>
      </c>
      <c r="T1182">
        <v>87</v>
      </c>
      <c r="U1182">
        <v>43</v>
      </c>
      <c r="V1182">
        <v>84</v>
      </c>
      <c r="W1182">
        <v>79</v>
      </c>
      <c r="X1182">
        <v>38</v>
      </c>
      <c r="Y1182">
        <v>27</v>
      </c>
      <c r="Z1182">
        <v>15</v>
      </c>
      <c r="AA1182">
        <v>3</v>
      </c>
      <c r="AB1182">
        <v>48</v>
      </c>
      <c r="AC1182">
        <v>26</v>
      </c>
      <c r="AD1182">
        <v>86</v>
      </c>
      <c r="AE1182">
        <v>70</v>
      </c>
      <c r="AF1182">
        <v>39</v>
      </c>
      <c r="AG1182">
        <v>44</v>
      </c>
      <c r="AH1182">
        <v>15</v>
      </c>
      <c r="AI1182">
        <v>99</v>
      </c>
      <c r="AJ1182">
        <v>8</v>
      </c>
      <c r="AK1182">
        <v>157</v>
      </c>
      <c r="AL1182">
        <v>1805</v>
      </c>
      <c r="AM1182">
        <v>1853</v>
      </c>
      <c r="AO1182">
        <v>18.284210526315789</v>
      </c>
      <c r="AP1182">
        <v>20.8</v>
      </c>
      <c r="AQ1182">
        <v>14.1</v>
      </c>
      <c r="AR1182">
        <v>12.827586206896552</v>
      </c>
      <c r="AS1182">
        <v>18.080000000000002</v>
      </c>
      <c r="AT1182">
        <v>12.6</v>
      </c>
      <c r="AU1182">
        <v>13.152000000000001</v>
      </c>
      <c r="AV1182">
        <v>13.468965517241379</v>
      </c>
      <c r="AW1182">
        <v>13.819354838709678</v>
      </c>
      <c r="AX1182">
        <v>18.399999999999999</v>
      </c>
      <c r="AY1182">
        <v>7.2</v>
      </c>
      <c r="AZ1182">
        <v>13.976470588235294</v>
      </c>
      <c r="BA1182">
        <v>29.279999999999998</v>
      </c>
      <c r="BB1182">
        <v>28.224</v>
      </c>
      <c r="BC1182">
        <v>30.6</v>
      </c>
      <c r="BD1182">
        <v>36.143999999999998</v>
      </c>
      <c r="BE1182">
        <v>18.600000000000001</v>
      </c>
      <c r="BF1182">
        <v>16.30344827586207</v>
      </c>
      <c r="BG1182">
        <v>16.995348837209303</v>
      </c>
      <c r="BH1182">
        <v>9.9428571428571431</v>
      </c>
      <c r="BI1182">
        <v>8.612658227848101</v>
      </c>
      <c r="BJ1182">
        <v>17.147368421052633</v>
      </c>
      <c r="BK1182">
        <v>30.666666666666668</v>
      </c>
      <c r="BL1182">
        <v>29.52</v>
      </c>
      <c r="BM1182">
        <v>40.800000000000004</v>
      </c>
      <c r="BN1182">
        <v>21.075000000000003</v>
      </c>
      <c r="BO1182">
        <v>23.953846153846154</v>
      </c>
      <c r="BP1182">
        <v>6.9906976744186045</v>
      </c>
      <c r="BQ1182">
        <v>18.771428571428572</v>
      </c>
      <c r="BR1182">
        <v>30.646153846153847</v>
      </c>
      <c r="BS1182">
        <v>30.109090909090909</v>
      </c>
      <c r="BT1182">
        <v>24.72</v>
      </c>
      <c r="BU1182">
        <v>12.981818181818182</v>
      </c>
      <c r="BV1182">
        <v>20.7</v>
      </c>
      <c r="BW1182">
        <v>12.611464968152866</v>
      </c>
      <c r="BX1182">
        <v>17.10049861495845</v>
      </c>
      <c r="BY1182">
        <v>19.321932291563652</v>
      </c>
      <c r="BZ1182">
        <v>1181</v>
      </c>
    </row>
    <row r="1183" spans="1:78" x14ac:dyDescent="0.25">
      <c r="A1183">
        <v>1182</v>
      </c>
      <c r="B1183" t="s">
        <v>1252</v>
      </c>
      <c r="C1183">
        <v>76</v>
      </c>
      <c r="D1183">
        <v>45</v>
      </c>
      <c r="E1183">
        <v>72</v>
      </c>
      <c r="F1183">
        <v>86</v>
      </c>
      <c r="G1183">
        <v>45</v>
      </c>
      <c r="H1183">
        <v>81</v>
      </c>
      <c r="I1183">
        <v>75</v>
      </c>
      <c r="J1183">
        <v>58</v>
      </c>
      <c r="K1183">
        <v>66</v>
      </c>
      <c r="L1183">
        <v>64</v>
      </c>
      <c r="M1183">
        <v>15</v>
      </c>
      <c r="N1183">
        <v>30</v>
      </c>
      <c r="O1183">
        <v>42</v>
      </c>
      <c r="P1183">
        <v>25</v>
      </c>
      <c r="Q1183">
        <v>24</v>
      </c>
      <c r="R1183">
        <v>25</v>
      </c>
      <c r="S1183">
        <v>49</v>
      </c>
      <c r="T1183">
        <v>88</v>
      </c>
      <c r="U1183">
        <v>42</v>
      </c>
      <c r="V1183">
        <v>85</v>
      </c>
      <c r="W1183">
        <v>81</v>
      </c>
      <c r="X1183">
        <v>38</v>
      </c>
      <c r="Y1183">
        <v>27</v>
      </c>
      <c r="Z1183">
        <v>14</v>
      </c>
      <c r="AA1183">
        <v>3</v>
      </c>
      <c r="AB1183">
        <v>48</v>
      </c>
      <c r="AC1183">
        <v>26</v>
      </c>
      <c r="AD1183">
        <v>86</v>
      </c>
      <c r="AE1183">
        <v>75</v>
      </c>
      <c r="AF1183">
        <v>39</v>
      </c>
      <c r="AG1183">
        <v>44</v>
      </c>
      <c r="AH1183">
        <v>15</v>
      </c>
      <c r="AI1183">
        <v>104</v>
      </c>
      <c r="AJ1183">
        <v>8</v>
      </c>
      <c r="AK1183">
        <v>158</v>
      </c>
      <c r="AL1183">
        <v>1803</v>
      </c>
      <c r="AM1183">
        <v>1859</v>
      </c>
      <c r="AO1183">
        <v>18.284210526315789</v>
      </c>
      <c r="AP1183">
        <v>20.8</v>
      </c>
      <c r="AQ1183">
        <v>14.1</v>
      </c>
      <c r="AR1183">
        <v>12.976744186046513</v>
      </c>
      <c r="AS1183">
        <v>18.080000000000002</v>
      </c>
      <c r="AT1183">
        <v>13.377777777777778</v>
      </c>
      <c r="AU1183">
        <v>13.152000000000001</v>
      </c>
      <c r="AV1183">
        <v>13.468965517241379</v>
      </c>
      <c r="AW1183">
        <v>12.981818181818182</v>
      </c>
      <c r="AX1183">
        <v>18.112500000000001</v>
      </c>
      <c r="AY1183">
        <v>7.2</v>
      </c>
      <c r="AZ1183">
        <v>15.840000000000002</v>
      </c>
      <c r="BA1183">
        <v>31.37142857142857</v>
      </c>
      <c r="BB1183">
        <v>28.224</v>
      </c>
      <c r="BC1183">
        <v>30.6</v>
      </c>
      <c r="BD1183">
        <v>36.143999999999998</v>
      </c>
      <c r="BE1183">
        <v>18.220408163265308</v>
      </c>
      <c r="BF1183">
        <v>16.118181818181821</v>
      </c>
      <c r="BG1183">
        <v>17.399999999999999</v>
      </c>
      <c r="BH1183">
        <v>9.8258823529411767</v>
      </c>
      <c r="BI1183">
        <v>8.4</v>
      </c>
      <c r="BJ1183">
        <v>17.147368421052633</v>
      </c>
      <c r="BK1183">
        <v>30.666666666666668</v>
      </c>
      <c r="BL1183">
        <v>31.628571428571433</v>
      </c>
      <c r="BM1183">
        <v>40.800000000000004</v>
      </c>
      <c r="BN1183">
        <v>21.075000000000003</v>
      </c>
      <c r="BO1183">
        <v>23.953846153846154</v>
      </c>
      <c r="BP1183">
        <v>6.9906976744186045</v>
      </c>
      <c r="BQ1183">
        <v>17.52</v>
      </c>
      <c r="BR1183">
        <v>30.646153846153847</v>
      </c>
      <c r="BS1183">
        <v>30.109090909090909</v>
      </c>
      <c r="BT1183">
        <v>24.72</v>
      </c>
      <c r="BU1183">
        <v>12.357692307692307</v>
      </c>
      <c r="BV1183">
        <v>20.7</v>
      </c>
      <c r="BW1183">
        <v>12.531645569620252</v>
      </c>
      <c r="BX1183">
        <v>17.11946755407654</v>
      </c>
      <c r="BY1183">
        <v>19.366653450949784</v>
      </c>
      <c r="BZ1183">
        <v>1182</v>
      </c>
    </row>
    <row r="1184" spans="1:78" x14ac:dyDescent="0.25">
      <c r="A1184">
        <v>1183</v>
      </c>
      <c r="B1184" t="s">
        <v>1253</v>
      </c>
      <c r="C1184">
        <v>77</v>
      </c>
      <c r="D1184">
        <v>45</v>
      </c>
      <c r="E1184">
        <v>72</v>
      </c>
      <c r="F1184">
        <v>87</v>
      </c>
      <c r="G1184">
        <v>44</v>
      </c>
      <c r="H1184">
        <v>81</v>
      </c>
      <c r="I1184">
        <v>75</v>
      </c>
      <c r="J1184">
        <v>58</v>
      </c>
      <c r="K1184">
        <v>58</v>
      </c>
      <c r="L1184">
        <v>66</v>
      </c>
      <c r="M1184">
        <v>15</v>
      </c>
      <c r="N1184">
        <v>31</v>
      </c>
      <c r="O1184">
        <v>42</v>
      </c>
      <c r="P1184">
        <v>24</v>
      </c>
      <c r="Q1184">
        <v>24</v>
      </c>
      <c r="R1184">
        <v>25</v>
      </c>
      <c r="S1184">
        <v>48</v>
      </c>
      <c r="T1184">
        <v>88</v>
      </c>
      <c r="U1184">
        <v>43</v>
      </c>
      <c r="V1184">
        <v>74</v>
      </c>
      <c r="W1184">
        <v>73</v>
      </c>
      <c r="X1184">
        <v>38</v>
      </c>
      <c r="Y1184">
        <v>28</v>
      </c>
      <c r="Z1184">
        <v>15</v>
      </c>
      <c r="AA1184">
        <v>3</v>
      </c>
      <c r="AB1184">
        <v>46</v>
      </c>
      <c r="AC1184">
        <v>26</v>
      </c>
      <c r="AD1184">
        <v>86</v>
      </c>
      <c r="AE1184">
        <v>69</v>
      </c>
      <c r="AF1184">
        <v>39</v>
      </c>
      <c r="AG1184">
        <v>47</v>
      </c>
      <c r="AH1184">
        <v>13</v>
      </c>
      <c r="AI1184">
        <v>103</v>
      </c>
      <c r="AJ1184">
        <v>8</v>
      </c>
      <c r="AK1184">
        <v>172</v>
      </c>
      <c r="AL1184">
        <v>1778</v>
      </c>
      <c r="AM1184">
        <v>1843</v>
      </c>
      <c r="AO1184">
        <v>18.046753246753248</v>
      </c>
      <c r="AP1184">
        <v>20.8</v>
      </c>
      <c r="AQ1184">
        <v>14.1</v>
      </c>
      <c r="AR1184">
        <v>12.827586206896552</v>
      </c>
      <c r="AS1184">
        <v>18.490909090909092</v>
      </c>
      <c r="AT1184">
        <v>13.377777777777778</v>
      </c>
      <c r="AU1184">
        <v>13.152000000000001</v>
      </c>
      <c r="AV1184">
        <v>13.468965517241379</v>
      </c>
      <c r="AW1184">
        <v>14.77241379310345</v>
      </c>
      <c r="AX1184">
        <v>17.563636363636366</v>
      </c>
      <c r="AY1184">
        <v>7.2</v>
      </c>
      <c r="AZ1184">
        <v>15.329032258064515</v>
      </c>
      <c r="BA1184">
        <v>31.37142857142857</v>
      </c>
      <c r="BB1184">
        <v>29.4</v>
      </c>
      <c r="BC1184">
        <v>30.6</v>
      </c>
      <c r="BD1184">
        <v>36.143999999999998</v>
      </c>
      <c r="BE1184">
        <v>18.600000000000001</v>
      </c>
      <c r="BF1184">
        <v>16.118181818181821</v>
      </c>
      <c r="BG1184">
        <v>16.995348837209303</v>
      </c>
      <c r="BH1184">
        <v>11.286486486486487</v>
      </c>
      <c r="BI1184">
        <v>9.3205479452054796</v>
      </c>
      <c r="BJ1184">
        <v>17.147368421052633</v>
      </c>
      <c r="BK1184">
        <v>29.571428571428569</v>
      </c>
      <c r="BL1184">
        <v>29.52</v>
      </c>
      <c r="BM1184">
        <v>40.800000000000004</v>
      </c>
      <c r="BN1184">
        <v>21.991304347826087</v>
      </c>
      <c r="BO1184">
        <v>23.953846153846154</v>
      </c>
      <c r="BP1184">
        <v>6.9906976744186045</v>
      </c>
      <c r="BQ1184">
        <v>19.043478260869566</v>
      </c>
      <c r="BR1184">
        <v>30.646153846153847</v>
      </c>
      <c r="BS1184">
        <v>28.18723404255319</v>
      </c>
      <c r="BT1184">
        <v>28.523076923076925</v>
      </c>
      <c r="BU1184">
        <v>12.477669902912622</v>
      </c>
      <c r="BV1184">
        <v>20.7</v>
      </c>
      <c r="BW1184">
        <v>11.511627906976743</v>
      </c>
      <c r="BX1184">
        <v>17.360179977502813</v>
      </c>
      <c r="BY1184">
        <v>19.408742339029725</v>
      </c>
      <c r="BZ1184">
        <v>1183</v>
      </c>
    </row>
    <row r="1185" spans="1:78" x14ac:dyDescent="0.25">
      <c r="A1185">
        <v>1184</v>
      </c>
      <c r="B1185" t="s">
        <v>1254</v>
      </c>
      <c r="C1185">
        <v>77</v>
      </c>
      <c r="D1185">
        <v>45</v>
      </c>
      <c r="E1185">
        <v>73</v>
      </c>
      <c r="F1185">
        <v>87</v>
      </c>
      <c r="G1185">
        <v>41</v>
      </c>
      <c r="H1185">
        <v>81</v>
      </c>
      <c r="I1185">
        <v>72</v>
      </c>
      <c r="J1185">
        <v>54</v>
      </c>
      <c r="K1185">
        <v>58</v>
      </c>
      <c r="L1185">
        <v>66</v>
      </c>
      <c r="M1185">
        <v>15</v>
      </c>
      <c r="N1185">
        <v>31</v>
      </c>
      <c r="O1185">
        <v>42</v>
      </c>
      <c r="P1185">
        <v>24</v>
      </c>
      <c r="Q1185">
        <v>24</v>
      </c>
      <c r="R1185">
        <v>25</v>
      </c>
      <c r="S1185">
        <v>48</v>
      </c>
      <c r="T1185">
        <v>89</v>
      </c>
      <c r="U1185">
        <v>42</v>
      </c>
      <c r="V1185">
        <v>72</v>
      </c>
      <c r="W1185">
        <v>69</v>
      </c>
      <c r="X1185">
        <v>38</v>
      </c>
      <c r="Y1185">
        <v>28</v>
      </c>
      <c r="Z1185">
        <v>15</v>
      </c>
      <c r="AA1185">
        <v>3</v>
      </c>
      <c r="AB1185">
        <v>46</v>
      </c>
      <c r="AC1185">
        <v>26</v>
      </c>
      <c r="AD1185">
        <v>86</v>
      </c>
      <c r="AE1185">
        <v>64</v>
      </c>
      <c r="AF1185">
        <v>39</v>
      </c>
      <c r="AG1185">
        <v>46</v>
      </c>
      <c r="AH1185">
        <v>15</v>
      </c>
      <c r="AI1185">
        <v>104</v>
      </c>
      <c r="AJ1185">
        <v>7</v>
      </c>
      <c r="AK1185">
        <v>149</v>
      </c>
      <c r="AL1185">
        <v>1791</v>
      </c>
      <c r="AM1185">
        <v>1801</v>
      </c>
      <c r="AO1185">
        <v>18.046753246753248</v>
      </c>
      <c r="AP1185">
        <v>20.8</v>
      </c>
      <c r="AQ1185">
        <v>13.906849315068493</v>
      </c>
      <c r="AR1185">
        <v>12.827586206896552</v>
      </c>
      <c r="AS1185">
        <v>19.84390243902439</v>
      </c>
      <c r="AT1185">
        <v>13.377777777777778</v>
      </c>
      <c r="AU1185">
        <v>13.7</v>
      </c>
      <c r="AV1185">
        <v>14.466666666666665</v>
      </c>
      <c r="AW1185">
        <v>14.77241379310345</v>
      </c>
      <c r="AX1185">
        <v>17.563636363636366</v>
      </c>
      <c r="AY1185">
        <v>7.2</v>
      </c>
      <c r="AZ1185">
        <v>15.329032258064515</v>
      </c>
      <c r="BA1185">
        <v>31.37142857142857</v>
      </c>
      <c r="BB1185">
        <v>29.4</v>
      </c>
      <c r="BC1185">
        <v>30.6</v>
      </c>
      <c r="BD1185">
        <v>36.143999999999998</v>
      </c>
      <c r="BE1185">
        <v>18.600000000000001</v>
      </c>
      <c r="BF1185">
        <v>15.937078651685393</v>
      </c>
      <c r="BG1185">
        <v>17.399999999999999</v>
      </c>
      <c r="BH1185">
        <v>11.600000000000001</v>
      </c>
      <c r="BI1185">
        <v>9.8608695652173921</v>
      </c>
      <c r="BJ1185">
        <v>17.147368421052633</v>
      </c>
      <c r="BK1185">
        <v>29.571428571428569</v>
      </c>
      <c r="BL1185">
        <v>29.52</v>
      </c>
      <c r="BM1185">
        <v>40.800000000000004</v>
      </c>
      <c r="BN1185">
        <v>21.991304347826087</v>
      </c>
      <c r="BO1185">
        <v>23.953846153846154</v>
      </c>
      <c r="BP1185">
        <v>6.9906976744186045</v>
      </c>
      <c r="BQ1185">
        <v>20.53125</v>
      </c>
      <c r="BR1185">
        <v>30.646153846153847</v>
      </c>
      <c r="BS1185">
        <v>28.8</v>
      </c>
      <c r="BT1185">
        <v>24.72</v>
      </c>
      <c r="BU1185">
        <v>12.357692307692307</v>
      </c>
      <c r="BV1185">
        <v>23.657142857142858</v>
      </c>
      <c r="BW1185">
        <v>13.288590604026846</v>
      </c>
      <c r="BX1185">
        <v>17.234170854271358</v>
      </c>
      <c r="BY1185">
        <v>19.671274447738792</v>
      </c>
      <c r="BZ1185">
        <v>1184</v>
      </c>
    </row>
    <row r="1186" spans="1:78" x14ac:dyDescent="0.25">
      <c r="A1186">
        <v>1185</v>
      </c>
      <c r="B1186" t="s">
        <v>1255</v>
      </c>
      <c r="C1186">
        <v>76</v>
      </c>
      <c r="D1186">
        <v>45</v>
      </c>
      <c r="E1186">
        <v>74</v>
      </c>
      <c r="F1186">
        <v>87</v>
      </c>
      <c r="G1186">
        <v>41</v>
      </c>
      <c r="H1186">
        <v>82</v>
      </c>
      <c r="I1186">
        <v>71</v>
      </c>
      <c r="J1186">
        <v>52</v>
      </c>
      <c r="K1186">
        <v>55</v>
      </c>
      <c r="L1186">
        <v>64</v>
      </c>
      <c r="M1186">
        <v>15</v>
      </c>
      <c r="N1186">
        <v>30</v>
      </c>
      <c r="O1186">
        <v>42</v>
      </c>
      <c r="P1186">
        <v>24</v>
      </c>
      <c r="Q1186">
        <v>24</v>
      </c>
      <c r="R1186">
        <v>25</v>
      </c>
      <c r="S1186">
        <v>48</v>
      </c>
      <c r="T1186">
        <v>89</v>
      </c>
      <c r="U1186">
        <v>42</v>
      </c>
      <c r="V1186">
        <v>68</v>
      </c>
      <c r="W1186">
        <v>69</v>
      </c>
      <c r="X1186">
        <v>38</v>
      </c>
      <c r="Y1186">
        <v>28</v>
      </c>
      <c r="Z1186">
        <v>15</v>
      </c>
      <c r="AA1186">
        <v>3</v>
      </c>
      <c r="AB1186">
        <v>46</v>
      </c>
      <c r="AC1186">
        <v>26</v>
      </c>
      <c r="AD1186">
        <v>86</v>
      </c>
      <c r="AE1186">
        <v>72</v>
      </c>
      <c r="AF1186">
        <v>39</v>
      </c>
      <c r="AG1186">
        <v>47</v>
      </c>
      <c r="AH1186">
        <v>15</v>
      </c>
      <c r="AI1186">
        <v>105</v>
      </c>
      <c r="AJ1186">
        <v>7</v>
      </c>
      <c r="AK1186">
        <v>148</v>
      </c>
      <c r="AL1186">
        <v>1774</v>
      </c>
      <c r="AM1186">
        <v>1798</v>
      </c>
      <c r="AO1186">
        <v>18.284210526315789</v>
      </c>
      <c r="AP1186">
        <v>20.8</v>
      </c>
      <c r="AQ1186">
        <v>13.71891891891892</v>
      </c>
      <c r="AR1186">
        <v>12.827586206896552</v>
      </c>
      <c r="AS1186">
        <v>19.84390243902439</v>
      </c>
      <c r="AT1186">
        <v>13.214634146341464</v>
      </c>
      <c r="AU1186">
        <v>13.892957746478874</v>
      </c>
      <c r="AV1186">
        <v>15.023076923076925</v>
      </c>
      <c r="AW1186">
        <v>15.578181818181818</v>
      </c>
      <c r="AX1186">
        <v>18.112500000000001</v>
      </c>
      <c r="AY1186">
        <v>7.2</v>
      </c>
      <c r="AZ1186">
        <v>15.840000000000002</v>
      </c>
      <c r="BA1186">
        <v>31.37142857142857</v>
      </c>
      <c r="BB1186">
        <v>29.4</v>
      </c>
      <c r="BC1186">
        <v>30.6</v>
      </c>
      <c r="BD1186">
        <v>36.143999999999998</v>
      </c>
      <c r="BE1186">
        <v>18.600000000000001</v>
      </c>
      <c r="BF1186">
        <v>15.937078651685393</v>
      </c>
      <c r="BG1186">
        <v>17.399999999999999</v>
      </c>
      <c r="BH1186">
        <v>12.28235294117647</v>
      </c>
      <c r="BI1186">
        <v>9.8608695652173921</v>
      </c>
      <c r="BJ1186">
        <v>17.147368421052633</v>
      </c>
      <c r="BK1186">
        <v>29.571428571428569</v>
      </c>
      <c r="BL1186">
        <v>29.52</v>
      </c>
      <c r="BM1186">
        <v>40.800000000000004</v>
      </c>
      <c r="BN1186">
        <v>21.991304347826087</v>
      </c>
      <c r="BO1186">
        <v>23.953846153846154</v>
      </c>
      <c r="BP1186">
        <v>6.9906976744186045</v>
      </c>
      <c r="BQ1186">
        <v>18.25</v>
      </c>
      <c r="BR1186">
        <v>30.646153846153847</v>
      </c>
      <c r="BS1186">
        <v>28.18723404255319</v>
      </c>
      <c r="BT1186">
        <v>24.72</v>
      </c>
      <c r="BU1186">
        <v>12.24</v>
      </c>
      <c r="BV1186">
        <v>23.657142857142858</v>
      </c>
      <c r="BW1186">
        <v>13.378378378378379</v>
      </c>
      <c r="BX1186">
        <v>17.399323562570466</v>
      </c>
      <c r="BY1186">
        <v>19.63705947901752</v>
      </c>
      <c r="BZ1186">
        <v>1185</v>
      </c>
    </row>
    <row r="1187" spans="1:78" x14ac:dyDescent="0.25">
      <c r="A1187">
        <v>1186</v>
      </c>
      <c r="B1187" t="s">
        <v>1256</v>
      </c>
      <c r="C1187">
        <v>76</v>
      </c>
      <c r="D1187">
        <v>45</v>
      </c>
      <c r="E1187">
        <v>73</v>
      </c>
      <c r="F1187">
        <v>88</v>
      </c>
      <c r="G1187">
        <v>40</v>
      </c>
      <c r="H1187">
        <v>82</v>
      </c>
      <c r="I1187">
        <v>72</v>
      </c>
      <c r="J1187">
        <v>53</v>
      </c>
      <c r="K1187">
        <v>56</v>
      </c>
      <c r="L1187">
        <v>68</v>
      </c>
      <c r="M1187">
        <v>15</v>
      </c>
      <c r="N1187">
        <v>30</v>
      </c>
      <c r="O1187">
        <v>42</v>
      </c>
      <c r="P1187">
        <v>24</v>
      </c>
      <c r="Q1187">
        <v>24</v>
      </c>
      <c r="R1187">
        <v>25</v>
      </c>
      <c r="S1187">
        <v>48</v>
      </c>
      <c r="T1187">
        <v>91</v>
      </c>
      <c r="U1187">
        <v>41</v>
      </c>
      <c r="V1187">
        <v>74</v>
      </c>
      <c r="W1187">
        <v>71</v>
      </c>
      <c r="X1187">
        <v>38</v>
      </c>
      <c r="Y1187">
        <v>28</v>
      </c>
      <c r="Z1187">
        <v>15</v>
      </c>
      <c r="AA1187">
        <v>3</v>
      </c>
      <c r="AB1187">
        <v>46</v>
      </c>
      <c r="AC1187">
        <v>26</v>
      </c>
      <c r="AD1187">
        <v>86</v>
      </c>
      <c r="AE1187">
        <v>72</v>
      </c>
      <c r="AF1187">
        <v>39</v>
      </c>
      <c r="AG1187">
        <v>47</v>
      </c>
      <c r="AH1187">
        <v>15</v>
      </c>
      <c r="AI1187">
        <v>123</v>
      </c>
      <c r="AJ1187">
        <v>7</v>
      </c>
      <c r="AK1187">
        <v>150</v>
      </c>
      <c r="AL1187">
        <v>1795</v>
      </c>
      <c r="AM1187">
        <v>1833</v>
      </c>
      <c r="AO1187">
        <v>18.284210526315789</v>
      </c>
      <c r="AP1187">
        <v>20.8</v>
      </c>
      <c r="AQ1187">
        <v>13.906849315068493</v>
      </c>
      <c r="AR1187">
        <v>12.681818181818183</v>
      </c>
      <c r="AS1187">
        <v>20.340000000000003</v>
      </c>
      <c r="AT1187">
        <v>13.214634146341464</v>
      </c>
      <c r="AU1187">
        <v>13.7</v>
      </c>
      <c r="AV1187">
        <v>14.739622641509435</v>
      </c>
      <c r="AW1187">
        <v>15.3</v>
      </c>
      <c r="AX1187">
        <v>17.047058823529412</v>
      </c>
      <c r="AY1187">
        <v>7.2</v>
      </c>
      <c r="AZ1187">
        <v>15.840000000000002</v>
      </c>
      <c r="BA1187">
        <v>31.37142857142857</v>
      </c>
      <c r="BB1187">
        <v>29.4</v>
      </c>
      <c r="BC1187">
        <v>30.6</v>
      </c>
      <c r="BD1187">
        <v>36.143999999999998</v>
      </c>
      <c r="BE1187">
        <v>18.600000000000001</v>
      </c>
      <c r="BF1187">
        <v>15.586813186813187</v>
      </c>
      <c r="BG1187">
        <v>17.824390243902439</v>
      </c>
      <c r="BH1187">
        <v>11.286486486486487</v>
      </c>
      <c r="BI1187">
        <v>9.5830985915492963</v>
      </c>
      <c r="BJ1187">
        <v>17.147368421052633</v>
      </c>
      <c r="BK1187">
        <v>29.571428571428569</v>
      </c>
      <c r="BL1187">
        <v>29.52</v>
      </c>
      <c r="BM1187">
        <v>40.800000000000004</v>
      </c>
      <c r="BN1187">
        <v>21.991304347826087</v>
      </c>
      <c r="BO1187">
        <v>23.953846153846154</v>
      </c>
      <c r="BP1187">
        <v>6.9906976744186045</v>
      </c>
      <c r="BQ1187">
        <v>18.25</v>
      </c>
      <c r="BR1187">
        <v>30.646153846153847</v>
      </c>
      <c r="BS1187">
        <v>28.18723404255319</v>
      </c>
      <c r="BT1187">
        <v>24.72</v>
      </c>
      <c r="BU1187">
        <v>10.448780487804878</v>
      </c>
      <c r="BV1187">
        <v>23.657142857142858</v>
      </c>
      <c r="BW1187">
        <v>13.2</v>
      </c>
      <c r="BX1187">
        <v>17.195766016713094</v>
      </c>
      <c r="BY1187">
        <v>19.4648295303837</v>
      </c>
      <c r="BZ1187">
        <v>1186</v>
      </c>
    </row>
    <row r="1188" spans="1:78" x14ac:dyDescent="0.25">
      <c r="A1188">
        <v>1187</v>
      </c>
      <c r="B1188" t="s">
        <v>1257</v>
      </c>
      <c r="C1188">
        <v>76</v>
      </c>
      <c r="D1188">
        <v>46</v>
      </c>
      <c r="E1188">
        <v>70</v>
      </c>
      <c r="F1188">
        <v>87</v>
      </c>
      <c r="G1188">
        <v>41</v>
      </c>
      <c r="H1188">
        <v>81</v>
      </c>
      <c r="I1188">
        <v>71</v>
      </c>
      <c r="J1188">
        <v>53</v>
      </c>
      <c r="K1188">
        <v>56</v>
      </c>
      <c r="L1188">
        <v>66</v>
      </c>
      <c r="M1188">
        <v>16</v>
      </c>
      <c r="N1188">
        <v>30</v>
      </c>
      <c r="O1188">
        <v>42</v>
      </c>
      <c r="P1188">
        <v>24</v>
      </c>
      <c r="Q1188">
        <v>24</v>
      </c>
      <c r="R1188">
        <v>25</v>
      </c>
      <c r="S1188">
        <v>47</v>
      </c>
      <c r="T1188">
        <v>91</v>
      </c>
      <c r="U1188">
        <v>40</v>
      </c>
      <c r="V1188">
        <v>74</v>
      </c>
      <c r="W1188">
        <v>72</v>
      </c>
      <c r="X1188">
        <v>38</v>
      </c>
      <c r="Y1188">
        <v>28</v>
      </c>
      <c r="Z1188">
        <v>14</v>
      </c>
      <c r="AA1188">
        <v>3</v>
      </c>
      <c r="AB1188">
        <v>64</v>
      </c>
      <c r="AC1188">
        <v>26</v>
      </c>
      <c r="AD1188">
        <v>112</v>
      </c>
      <c r="AE1188">
        <v>72</v>
      </c>
      <c r="AF1188">
        <v>40</v>
      </c>
      <c r="AG1188">
        <v>47</v>
      </c>
      <c r="AH1188">
        <v>14</v>
      </c>
      <c r="AI1188">
        <v>123</v>
      </c>
      <c r="AJ1188">
        <v>7</v>
      </c>
      <c r="AK1188">
        <v>149</v>
      </c>
      <c r="AL1188">
        <v>1819</v>
      </c>
      <c r="AM1188">
        <v>1869</v>
      </c>
      <c r="AO1188">
        <v>18.284210526315789</v>
      </c>
      <c r="AP1188">
        <v>20.347826086956523</v>
      </c>
      <c r="AQ1188">
        <v>14.502857142857144</v>
      </c>
      <c r="AR1188">
        <v>12.827586206896552</v>
      </c>
      <c r="AS1188">
        <v>19.84390243902439</v>
      </c>
      <c r="AT1188">
        <v>13.377777777777778</v>
      </c>
      <c r="AU1188">
        <v>13.892957746478874</v>
      </c>
      <c r="AV1188">
        <v>14.739622641509435</v>
      </c>
      <c r="AW1188">
        <v>15.3</v>
      </c>
      <c r="AX1188">
        <v>17.563636363636366</v>
      </c>
      <c r="AY1188">
        <v>6.75</v>
      </c>
      <c r="AZ1188">
        <v>15.840000000000002</v>
      </c>
      <c r="BA1188">
        <v>31.37142857142857</v>
      </c>
      <c r="BB1188">
        <v>29.4</v>
      </c>
      <c r="BC1188">
        <v>30.6</v>
      </c>
      <c r="BD1188">
        <v>36.143999999999998</v>
      </c>
      <c r="BE1188">
        <v>18.995744680851065</v>
      </c>
      <c r="BF1188">
        <v>15.586813186813187</v>
      </c>
      <c r="BG1188">
        <v>18.27</v>
      </c>
      <c r="BH1188">
        <v>11.286486486486487</v>
      </c>
      <c r="BI1188">
        <v>9.4500000000000011</v>
      </c>
      <c r="BJ1188">
        <v>17.147368421052633</v>
      </c>
      <c r="BK1188">
        <v>29.571428571428569</v>
      </c>
      <c r="BL1188">
        <v>31.628571428571433</v>
      </c>
      <c r="BM1188">
        <v>40.800000000000004</v>
      </c>
      <c r="BN1188">
        <v>15.80625</v>
      </c>
      <c r="BO1188">
        <v>23.953846153846154</v>
      </c>
      <c r="BP1188">
        <v>5.3678571428571429</v>
      </c>
      <c r="BQ1188">
        <v>18.25</v>
      </c>
      <c r="BR1188">
        <v>29.880000000000003</v>
      </c>
      <c r="BS1188">
        <v>28.18723404255319</v>
      </c>
      <c r="BT1188">
        <v>26.485714285714284</v>
      </c>
      <c r="BU1188">
        <v>10.448780487804878</v>
      </c>
      <c r="BV1188">
        <v>23.657142857142858</v>
      </c>
      <c r="BW1188">
        <v>13.288590604026846</v>
      </c>
      <c r="BX1188">
        <v>16.968884002199012</v>
      </c>
      <c r="BY1188">
        <v>19.304858857653532</v>
      </c>
      <c r="BZ1188">
        <v>1187</v>
      </c>
    </row>
    <row r="1189" spans="1:78" x14ac:dyDescent="0.25">
      <c r="A1189">
        <v>1188</v>
      </c>
      <c r="B1189" t="s">
        <v>1258</v>
      </c>
      <c r="C1189">
        <v>76</v>
      </c>
      <c r="D1189">
        <v>47</v>
      </c>
      <c r="E1189">
        <v>68</v>
      </c>
      <c r="F1189">
        <v>88</v>
      </c>
      <c r="G1189">
        <v>41</v>
      </c>
      <c r="H1189">
        <v>82</v>
      </c>
      <c r="I1189">
        <v>70</v>
      </c>
      <c r="J1189">
        <v>52</v>
      </c>
      <c r="K1189">
        <v>54</v>
      </c>
      <c r="L1189">
        <v>67</v>
      </c>
      <c r="M1189">
        <v>16</v>
      </c>
      <c r="N1189">
        <v>29</v>
      </c>
      <c r="O1189">
        <v>42</v>
      </c>
      <c r="P1189">
        <v>24</v>
      </c>
      <c r="Q1189">
        <v>24</v>
      </c>
      <c r="R1189">
        <v>25</v>
      </c>
      <c r="S1189">
        <v>47</v>
      </c>
      <c r="T1189">
        <v>90</v>
      </c>
      <c r="U1189">
        <v>40</v>
      </c>
      <c r="V1189">
        <v>71</v>
      </c>
      <c r="W1189">
        <v>72</v>
      </c>
      <c r="X1189">
        <v>38</v>
      </c>
      <c r="Y1189">
        <v>28</v>
      </c>
      <c r="Z1189">
        <v>14</v>
      </c>
      <c r="AA1189">
        <v>3</v>
      </c>
      <c r="AB1189">
        <v>64</v>
      </c>
      <c r="AC1189">
        <v>26</v>
      </c>
      <c r="AD1189">
        <v>112</v>
      </c>
      <c r="AE1189">
        <v>76</v>
      </c>
      <c r="AF1189">
        <v>40</v>
      </c>
      <c r="AG1189">
        <v>45</v>
      </c>
      <c r="AH1189">
        <v>14</v>
      </c>
      <c r="AI1189">
        <v>122</v>
      </c>
      <c r="AJ1189">
        <v>7</v>
      </c>
      <c r="AK1189">
        <v>152</v>
      </c>
      <c r="AL1189">
        <v>1796</v>
      </c>
      <c r="AM1189">
        <v>1866</v>
      </c>
      <c r="AO1189">
        <v>18.284210526315789</v>
      </c>
      <c r="AP1189">
        <v>19.914893617021278</v>
      </c>
      <c r="AQ1189">
        <v>14.929411764705884</v>
      </c>
      <c r="AR1189">
        <v>12.681818181818183</v>
      </c>
      <c r="AS1189">
        <v>19.84390243902439</v>
      </c>
      <c r="AT1189">
        <v>13.214634146341464</v>
      </c>
      <c r="AU1189">
        <v>14.091428571428571</v>
      </c>
      <c r="AV1189">
        <v>15.023076923076925</v>
      </c>
      <c r="AW1189">
        <v>15.866666666666667</v>
      </c>
      <c r="AX1189">
        <v>17.301492537313433</v>
      </c>
      <c r="AY1189">
        <v>6.75</v>
      </c>
      <c r="AZ1189">
        <v>16.386206896551727</v>
      </c>
      <c r="BA1189">
        <v>31.37142857142857</v>
      </c>
      <c r="BB1189">
        <v>29.4</v>
      </c>
      <c r="BC1189">
        <v>30.6</v>
      </c>
      <c r="BD1189">
        <v>36.143999999999998</v>
      </c>
      <c r="BE1189">
        <v>18.995744680851065</v>
      </c>
      <c r="BF1189">
        <v>15.760000000000002</v>
      </c>
      <c r="BG1189">
        <v>18.27</v>
      </c>
      <c r="BH1189">
        <v>11.763380281690141</v>
      </c>
      <c r="BI1189">
        <v>9.4500000000000011</v>
      </c>
      <c r="BJ1189">
        <v>17.147368421052633</v>
      </c>
      <c r="BK1189">
        <v>29.571428571428569</v>
      </c>
      <c r="BL1189">
        <v>31.628571428571433</v>
      </c>
      <c r="BM1189">
        <v>40.800000000000004</v>
      </c>
      <c r="BN1189">
        <v>15.80625</v>
      </c>
      <c r="BO1189">
        <v>23.953846153846154</v>
      </c>
      <c r="BP1189">
        <v>5.3678571428571429</v>
      </c>
      <c r="BQ1189">
        <v>17.289473684210527</v>
      </c>
      <c r="BR1189">
        <v>29.880000000000003</v>
      </c>
      <c r="BS1189">
        <v>29.439999999999998</v>
      </c>
      <c r="BT1189">
        <v>26.485714285714284</v>
      </c>
      <c r="BU1189">
        <v>10.534426229508197</v>
      </c>
      <c r="BV1189">
        <v>23.657142857142858</v>
      </c>
      <c r="BW1189">
        <v>13.026315789473683</v>
      </c>
      <c r="BX1189">
        <v>17.186191536748328</v>
      </c>
      <c r="BY1189">
        <v>19.343056082304511</v>
      </c>
      <c r="BZ1189">
        <v>1188</v>
      </c>
    </row>
    <row r="1190" spans="1:78" x14ac:dyDescent="0.25">
      <c r="A1190">
        <v>1189</v>
      </c>
      <c r="B1190" t="s">
        <v>1259</v>
      </c>
      <c r="C1190">
        <v>76</v>
      </c>
      <c r="D1190">
        <v>46</v>
      </c>
      <c r="E1190">
        <v>68</v>
      </c>
      <c r="F1190">
        <v>88</v>
      </c>
      <c r="G1190">
        <v>36</v>
      </c>
      <c r="H1190">
        <v>76</v>
      </c>
      <c r="I1190">
        <v>68</v>
      </c>
      <c r="J1190">
        <v>51</v>
      </c>
      <c r="K1190">
        <v>55</v>
      </c>
      <c r="L1190">
        <v>64</v>
      </c>
      <c r="M1190">
        <v>15</v>
      </c>
      <c r="N1190">
        <v>29</v>
      </c>
      <c r="O1190">
        <v>41</v>
      </c>
      <c r="P1190">
        <v>24</v>
      </c>
      <c r="Q1190">
        <v>24</v>
      </c>
      <c r="R1190">
        <v>25</v>
      </c>
      <c r="S1190">
        <v>48</v>
      </c>
      <c r="T1190">
        <v>85</v>
      </c>
      <c r="U1190">
        <v>40</v>
      </c>
      <c r="V1190">
        <v>62</v>
      </c>
      <c r="W1190">
        <v>73</v>
      </c>
      <c r="X1190">
        <v>38</v>
      </c>
      <c r="Y1190">
        <v>28</v>
      </c>
      <c r="Z1190">
        <v>14</v>
      </c>
      <c r="AA1190">
        <v>3</v>
      </c>
      <c r="AB1190">
        <v>63</v>
      </c>
      <c r="AC1190">
        <v>26</v>
      </c>
      <c r="AD1190">
        <v>80</v>
      </c>
      <c r="AE1190">
        <v>76</v>
      </c>
      <c r="AF1190">
        <v>40</v>
      </c>
      <c r="AG1190">
        <v>45</v>
      </c>
      <c r="AH1190">
        <v>14</v>
      </c>
      <c r="AI1190">
        <v>125</v>
      </c>
      <c r="AJ1190">
        <v>10</v>
      </c>
      <c r="AK1190">
        <v>152</v>
      </c>
      <c r="AL1190">
        <v>1760</v>
      </c>
      <c r="AM1190">
        <v>1808</v>
      </c>
      <c r="AO1190">
        <v>18.284210526315789</v>
      </c>
      <c r="AP1190">
        <v>20.347826086956523</v>
      </c>
      <c r="AQ1190">
        <v>14.929411764705884</v>
      </c>
      <c r="AR1190">
        <v>12.681818181818183</v>
      </c>
      <c r="AS1190">
        <v>22.6</v>
      </c>
      <c r="AT1190">
        <v>14.257894736842106</v>
      </c>
      <c r="AU1190">
        <v>14.505882352941176</v>
      </c>
      <c r="AV1190">
        <v>15.31764705882353</v>
      </c>
      <c r="AW1190">
        <v>15.578181818181818</v>
      </c>
      <c r="AX1190">
        <v>18.112500000000001</v>
      </c>
      <c r="AY1190">
        <v>7.2</v>
      </c>
      <c r="AZ1190">
        <v>16.386206896551727</v>
      </c>
      <c r="BA1190">
        <v>32.136585365853662</v>
      </c>
      <c r="BB1190">
        <v>29.4</v>
      </c>
      <c r="BC1190">
        <v>30.6</v>
      </c>
      <c r="BD1190">
        <v>36.143999999999998</v>
      </c>
      <c r="BE1190">
        <v>18.600000000000001</v>
      </c>
      <c r="BF1190">
        <v>16.687058823529412</v>
      </c>
      <c r="BG1190">
        <v>18.27</v>
      </c>
      <c r="BH1190">
        <v>13.470967741935484</v>
      </c>
      <c r="BI1190">
        <v>9.3205479452054796</v>
      </c>
      <c r="BJ1190">
        <v>17.147368421052633</v>
      </c>
      <c r="BK1190">
        <v>29.571428571428569</v>
      </c>
      <c r="BL1190">
        <v>31.628571428571433</v>
      </c>
      <c r="BM1190">
        <v>40.800000000000004</v>
      </c>
      <c r="BN1190">
        <v>16.057142857142857</v>
      </c>
      <c r="BO1190">
        <v>23.953846153846154</v>
      </c>
      <c r="BP1190">
        <v>7.5149999999999997</v>
      </c>
      <c r="BQ1190">
        <v>17.289473684210527</v>
      </c>
      <c r="BR1190">
        <v>29.880000000000003</v>
      </c>
      <c r="BS1190">
        <v>29.439999999999998</v>
      </c>
      <c r="BT1190">
        <v>26.485714285714284</v>
      </c>
      <c r="BU1190">
        <v>10.281599999999999</v>
      </c>
      <c r="BV1190">
        <v>16.559999999999999</v>
      </c>
      <c r="BW1190">
        <v>13.026315789473683</v>
      </c>
      <c r="BX1190">
        <v>17.537727272727274</v>
      </c>
      <c r="BY1190">
        <v>19.618788872458271</v>
      </c>
      <c r="BZ1190">
        <v>1189</v>
      </c>
    </row>
    <row r="1191" spans="1:78" x14ac:dyDescent="0.25">
      <c r="A1191">
        <v>1190</v>
      </c>
      <c r="B1191" t="s">
        <v>1260</v>
      </c>
      <c r="C1191">
        <v>76</v>
      </c>
      <c r="D1191">
        <v>46</v>
      </c>
      <c r="E1191">
        <v>68</v>
      </c>
      <c r="F1191">
        <v>86</v>
      </c>
      <c r="G1191">
        <v>36</v>
      </c>
      <c r="H1191">
        <v>70</v>
      </c>
      <c r="I1191">
        <v>70</v>
      </c>
      <c r="J1191">
        <v>53</v>
      </c>
      <c r="K1191">
        <v>56</v>
      </c>
      <c r="L1191">
        <v>66</v>
      </c>
      <c r="M1191">
        <v>15</v>
      </c>
      <c r="N1191">
        <v>29</v>
      </c>
      <c r="O1191">
        <v>41</v>
      </c>
      <c r="P1191">
        <v>24</v>
      </c>
      <c r="Q1191">
        <v>24</v>
      </c>
      <c r="R1191">
        <v>25</v>
      </c>
      <c r="S1191">
        <v>48</v>
      </c>
      <c r="T1191">
        <v>85</v>
      </c>
      <c r="U1191">
        <v>40</v>
      </c>
      <c r="V1191">
        <v>62</v>
      </c>
      <c r="W1191">
        <v>73</v>
      </c>
      <c r="X1191">
        <v>38</v>
      </c>
      <c r="Y1191">
        <v>28</v>
      </c>
      <c r="Z1191">
        <v>14</v>
      </c>
      <c r="AA1191">
        <v>3</v>
      </c>
      <c r="AB1191">
        <v>47</v>
      </c>
      <c r="AC1191">
        <v>26</v>
      </c>
      <c r="AD1191">
        <v>71</v>
      </c>
      <c r="AE1191">
        <v>77</v>
      </c>
      <c r="AF1191">
        <v>40</v>
      </c>
      <c r="AG1191">
        <v>45</v>
      </c>
      <c r="AH1191">
        <v>14</v>
      </c>
      <c r="AI1191">
        <v>122</v>
      </c>
      <c r="AJ1191">
        <v>7</v>
      </c>
      <c r="AK1191">
        <v>152</v>
      </c>
      <c r="AL1191">
        <v>1752</v>
      </c>
      <c r="AM1191">
        <v>1777</v>
      </c>
      <c r="AO1191">
        <v>18.284210526315789</v>
      </c>
      <c r="AP1191">
        <v>20.347826086956523</v>
      </c>
      <c r="AQ1191">
        <v>14.929411764705884</v>
      </c>
      <c r="AR1191">
        <v>12.976744186046513</v>
      </c>
      <c r="AS1191">
        <v>22.6</v>
      </c>
      <c r="AT1191">
        <v>15.48</v>
      </c>
      <c r="AU1191">
        <v>14.091428571428571</v>
      </c>
      <c r="AV1191">
        <v>14.739622641509435</v>
      </c>
      <c r="AW1191">
        <v>15.3</v>
      </c>
      <c r="AX1191">
        <v>17.563636363636366</v>
      </c>
      <c r="AY1191">
        <v>7.2</v>
      </c>
      <c r="AZ1191">
        <v>16.386206896551727</v>
      </c>
      <c r="BA1191">
        <v>32.136585365853662</v>
      </c>
      <c r="BB1191">
        <v>29.4</v>
      </c>
      <c r="BC1191">
        <v>30.6</v>
      </c>
      <c r="BD1191">
        <v>36.143999999999998</v>
      </c>
      <c r="BE1191">
        <v>18.600000000000001</v>
      </c>
      <c r="BF1191">
        <v>16.687058823529412</v>
      </c>
      <c r="BG1191">
        <v>18.27</v>
      </c>
      <c r="BH1191">
        <v>13.470967741935484</v>
      </c>
      <c r="BI1191">
        <v>9.3205479452054796</v>
      </c>
      <c r="BJ1191">
        <v>17.147368421052633</v>
      </c>
      <c r="BK1191">
        <v>29.571428571428569</v>
      </c>
      <c r="BL1191">
        <v>31.628571428571433</v>
      </c>
      <c r="BM1191">
        <v>40.800000000000004</v>
      </c>
      <c r="BN1191">
        <v>21.52340425531915</v>
      </c>
      <c r="BO1191">
        <v>23.953846153846154</v>
      </c>
      <c r="BP1191">
        <v>8.4676056338028172</v>
      </c>
      <c r="BQ1191">
        <v>17.064935064935067</v>
      </c>
      <c r="BR1191">
        <v>29.880000000000003</v>
      </c>
      <c r="BS1191">
        <v>29.439999999999998</v>
      </c>
      <c r="BT1191">
        <v>26.485714285714284</v>
      </c>
      <c r="BU1191">
        <v>10.534426229508197</v>
      </c>
      <c r="BV1191">
        <v>23.657142857142858</v>
      </c>
      <c r="BW1191">
        <v>13.026315789473683</v>
      </c>
      <c r="BX1191">
        <v>17.617808219178084</v>
      </c>
      <c r="BY1191">
        <v>19.852894690075878</v>
      </c>
      <c r="BZ1191">
        <v>1190</v>
      </c>
    </row>
    <row r="1192" spans="1:78" x14ac:dyDescent="0.25">
      <c r="A1192">
        <v>1191</v>
      </c>
      <c r="B1192" t="s">
        <v>1261</v>
      </c>
      <c r="C1192">
        <v>76</v>
      </c>
      <c r="D1192">
        <v>46</v>
      </c>
      <c r="E1192">
        <v>69</v>
      </c>
      <c r="F1192">
        <v>86</v>
      </c>
      <c r="G1192">
        <v>35</v>
      </c>
      <c r="H1192">
        <v>70</v>
      </c>
      <c r="I1192">
        <v>70</v>
      </c>
      <c r="J1192">
        <v>53</v>
      </c>
      <c r="K1192">
        <v>56</v>
      </c>
      <c r="L1192">
        <v>66</v>
      </c>
      <c r="M1192">
        <v>15</v>
      </c>
      <c r="N1192">
        <v>28</v>
      </c>
      <c r="O1192">
        <v>41</v>
      </c>
      <c r="P1192">
        <v>24</v>
      </c>
      <c r="Q1192">
        <v>24</v>
      </c>
      <c r="R1192">
        <v>25</v>
      </c>
      <c r="S1192">
        <v>46</v>
      </c>
      <c r="T1192">
        <v>82</v>
      </c>
      <c r="U1192">
        <v>40</v>
      </c>
      <c r="V1192">
        <v>62</v>
      </c>
      <c r="W1192">
        <v>74</v>
      </c>
      <c r="X1192">
        <v>38</v>
      </c>
      <c r="Y1192">
        <v>28</v>
      </c>
      <c r="Z1192">
        <v>14</v>
      </c>
      <c r="AA1192">
        <v>3</v>
      </c>
      <c r="AB1192">
        <v>47</v>
      </c>
      <c r="AC1192">
        <v>26</v>
      </c>
      <c r="AD1192">
        <v>71</v>
      </c>
      <c r="AE1192">
        <v>77</v>
      </c>
      <c r="AF1192">
        <v>40</v>
      </c>
      <c r="AG1192">
        <v>45</v>
      </c>
      <c r="AH1192">
        <v>14</v>
      </c>
      <c r="AI1192">
        <v>125</v>
      </c>
      <c r="AJ1192">
        <v>11</v>
      </c>
      <c r="AK1192">
        <v>149</v>
      </c>
      <c r="AL1192">
        <v>1756</v>
      </c>
      <c r="AM1192">
        <v>1776</v>
      </c>
      <c r="AO1192">
        <v>18.284210526315789</v>
      </c>
      <c r="AP1192">
        <v>20.347826086956523</v>
      </c>
      <c r="AQ1192">
        <v>14.713043478260872</v>
      </c>
      <c r="AR1192">
        <v>12.976744186046513</v>
      </c>
      <c r="AS1192">
        <v>23.245714285714286</v>
      </c>
      <c r="AT1192">
        <v>15.48</v>
      </c>
      <c r="AU1192">
        <v>14.091428571428571</v>
      </c>
      <c r="AV1192">
        <v>14.739622641509435</v>
      </c>
      <c r="AW1192">
        <v>15.3</v>
      </c>
      <c r="AX1192">
        <v>17.563636363636366</v>
      </c>
      <c r="AY1192">
        <v>7.2</v>
      </c>
      <c r="AZ1192">
        <v>16.971428571428572</v>
      </c>
      <c r="BA1192">
        <v>32.136585365853662</v>
      </c>
      <c r="BB1192">
        <v>29.4</v>
      </c>
      <c r="BC1192">
        <v>30.6</v>
      </c>
      <c r="BD1192">
        <v>36.143999999999998</v>
      </c>
      <c r="BE1192">
        <v>19.408695652173915</v>
      </c>
      <c r="BF1192">
        <v>17.297560975609755</v>
      </c>
      <c r="BG1192">
        <v>18.27</v>
      </c>
      <c r="BH1192">
        <v>13.470967741935484</v>
      </c>
      <c r="BI1192">
        <v>9.1945945945945944</v>
      </c>
      <c r="BJ1192">
        <v>17.147368421052633</v>
      </c>
      <c r="BK1192">
        <v>29.571428571428569</v>
      </c>
      <c r="BL1192">
        <v>31.628571428571433</v>
      </c>
      <c r="BM1192">
        <v>40.800000000000004</v>
      </c>
      <c r="BN1192">
        <v>21.52340425531915</v>
      </c>
      <c r="BO1192">
        <v>23.953846153846154</v>
      </c>
      <c r="BP1192">
        <v>8.4676056338028172</v>
      </c>
      <c r="BQ1192">
        <v>17.064935064935067</v>
      </c>
      <c r="BR1192">
        <v>29.880000000000003</v>
      </c>
      <c r="BS1192">
        <v>29.439999999999998</v>
      </c>
      <c r="BT1192">
        <v>26.485714285714284</v>
      </c>
      <c r="BU1192">
        <v>10.281599999999999</v>
      </c>
      <c r="BV1192">
        <v>15.054545454545455</v>
      </c>
      <c r="BW1192">
        <v>13.288590604026846</v>
      </c>
      <c r="BX1192">
        <v>17.577676537585422</v>
      </c>
      <c r="BY1192">
        <v>19.880621156465118</v>
      </c>
      <c r="BZ1192">
        <v>1191</v>
      </c>
    </row>
    <row r="1193" spans="1:78" x14ac:dyDescent="0.25">
      <c r="A1193">
        <v>1192</v>
      </c>
      <c r="B1193" t="s">
        <v>1262</v>
      </c>
      <c r="C1193">
        <v>77</v>
      </c>
      <c r="D1193">
        <v>48</v>
      </c>
      <c r="E1193">
        <v>67</v>
      </c>
      <c r="F1193">
        <v>87</v>
      </c>
      <c r="G1193">
        <v>34</v>
      </c>
      <c r="H1193">
        <v>70</v>
      </c>
      <c r="I1193">
        <v>71</v>
      </c>
      <c r="J1193">
        <v>52</v>
      </c>
      <c r="K1193">
        <v>56</v>
      </c>
      <c r="L1193">
        <v>66</v>
      </c>
      <c r="M1193">
        <v>15</v>
      </c>
      <c r="N1193">
        <v>29</v>
      </c>
      <c r="O1193">
        <v>41</v>
      </c>
      <c r="P1193">
        <v>24</v>
      </c>
      <c r="Q1193">
        <v>24</v>
      </c>
      <c r="R1193">
        <v>25</v>
      </c>
      <c r="S1193">
        <v>46</v>
      </c>
      <c r="T1193">
        <v>79</v>
      </c>
      <c r="U1193">
        <v>38</v>
      </c>
      <c r="V1193">
        <v>61</v>
      </c>
      <c r="W1193">
        <v>74</v>
      </c>
      <c r="X1193">
        <v>39</v>
      </c>
      <c r="Y1193">
        <v>28</v>
      </c>
      <c r="Z1193">
        <v>14</v>
      </c>
      <c r="AA1193">
        <v>3</v>
      </c>
      <c r="AB1193">
        <v>47</v>
      </c>
      <c r="AC1193">
        <v>26</v>
      </c>
      <c r="AD1193">
        <v>85</v>
      </c>
      <c r="AE1193">
        <v>77</v>
      </c>
      <c r="AF1193">
        <v>40</v>
      </c>
      <c r="AG1193">
        <v>44</v>
      </c>
      <c r="AH1193">
        <v>14</v>
      </c>
      <c r="AI1193">
        <v>125</v>
      </c>
      <c r="AJ1193">
        <v>11</v>
      </c>
      <c r="AK1193">
        <v>152</v>
      </c>
      <c r="AL1193">
        <v>1751</v>
      </c>
      <c r="AM1193">
        <v>1789</v>
      </c>
      <c r="AO1193">
        <v>18.046753246753248</v>
      </c>
      <c r="AP1193">
        <v>19.5</v>
      </c>
      <c r="AQ1193">
        <v>15.15223880597015</v>
      </c>
      <c r="AR1193">
        <v>12.827586206896552</v>
      </c>
      <c r="AS1193">
        <v>23.929411764705883</v>
      </c>
      <c r="AT1193">
        <v>15.48</v>
      </c>
      <c r="AU1193">
        <v>13.892957746478874</v>
      </c>
      <c r="AV1193">
        <v>15.023076923076925</v>
      </c>
      <c r="AW1193">
        <v>15.3</v>
      </c>
      <c r="AX1193">
        <v>17.563636363636366</v>
      </c>
      <c r="AY1193">
        <v>7.2</v>
      </c>
      <c r="AZ1193">
        <v>16.386206896551727</v>
      </c>
      <c r="BA1193">
        <v>32.136585365853662</v>
      </c>
      <c r="BB1193">
        <v>29.4</v>
      </c>
      <c r="BC1193">
        <v>30.6</v>
      </c>
      <c r="BD1193">
        <v>36.143999999999998</v>
      </c>
      <c r="BE1193">
        <v>19.408695652173915</v>
      </c>
      <c r="BF1193">
        <v>17.954430379746835</v>
      </c>
      <c r="BG1193">
        <v>19.231578947368423</v>
      </c>
      <c r="BH1193">
        <v>13.691803278688525</v>
      </c>
      <c r="BI1193">
        <v>9.1945945945945944</v>
      </c>
      <c r="BJ1193">
        <v>16.707692307692309</v>
      </c>
      <c r="BK1193">
        <v>29.571428571428569</v>
      </c>
      <c r="BL1193">
        <v>31.628571428571433</v>
      </c>
      <c r="BM1193">
        <v>40.800000000000004</v>
      </c>
      <c r="BN1193">
        <v>21.52340425531915</v>
      </c>
      <c r="BO1193">
        <v>23.953846153846154</v>
      </c>
      <c r="BP1193">
        <v>7.0729411764705876</v>
      </c>
      <c r="BQ1193">
        <v>17.064935064935067</v>
      </c>
      <c r="BR1193">
        <v>29.880000000000003</v>
      </c>
      <c r="BS1193">
        <v>30.109090909090909</v>
      </c>
      <c r="BT1193">
        <v>26.485714285714284</v>
      </c>
      <c r="BU1193">
        <v>10.281599999999999</v>
      </c>
      <c r="BV1193">
        <v>15.054545454545455</v>
      </c>
      <c r="BW1193">
        <v>13.026315789473683</v>
      </c>
      <c r="BX1193">
        <v>17.627869788692177</v>
      </c>
      <c r="BY1193">
        <v>19.897490836930594</v>
      </c>
      <c r="BZ1193">
        <v>1192</v>
      </c>
    </row>
    <row r="1194" spans="1:78" x14ac:dyDescent="0.25">
      <c r="A1194">
        <v>1193</v>
      </c>
      <c r="B1194" t="s">
        <v>1263</v>
      </c>
      <c r="C1194">
        <v>77</v>
      </c>
      <c r="D1194">
        <v>48</v>
      </c>
      <c r="E1194">
        <v>67</v>
      </c>
      <c r="F1194">
        <v>88</v>
      </c>
      <c r="G1194">
        <v>35</v>
      </c>
      <c r="H1194">
        <v>70</v>
      </c>
      <c r="I1194">
        <v>71</v>
      </c>
      <c r="J1194">
        <v>53</v>
      </c>
      <c r="K1194">
        <v>57</v>
      </c>
      <c r="L1194">
        <v>65</v>
      </c>
      <c r="M1194">
        <v>15</v>
      </c>
      <c r="N1194">
        <v>29</v>
      </c>
      <c r="O1194">
        <v>41</v>
      </c>
      <c r="P1194">
        <v>24</v>
      </c>
      <c r="Q1194">
        <v>24</v>
      </c>
      <c r="R1194">
        <v>25</v>
      </c>
      <c r="S1194">
        <v>46</v>
      </c>
      <c r="T1194">
        <v>82</v>
      </c>
      <c r="U1194">
        <v>39</v>
      </c>
      <c r="V1194">
        <v>60</v>
      </c>
      <c r="W1194">
        <v>77</v>
      </c>
      <c r="X1194">
        <v>38</v>
      </c>
      <c r="Y1194">
        <v>28</v>
      </c>
      <c r="Z1194">
        <v>14</v>
      </c>
      <c r="AA1194">
        <v>3</v>
      </c>
      <c r="AB1194">
        <v>47</v>
      </c>
      <c r="AC1194">
        <v>26</v>
      </c>
      <c r="AD1194">
        <v>86</v>
      </c>
      <c r="AE1194">
        <v>76</v>
      </c>
      <c r="AF1194">
        <v>38</v>
      </c>
      <c r="AG1194">
        <v>45</v>
      </c>
      <c r="AH1194">
        <v>14</v>
      </c>
      <c r="AI1194">
        <v>121</v>
      </c>
      <c r="AJ1194">
        <v>7</v>
      </c>
      <c r="AK1194">
        <v>149</v>
      </c>
      <c r="AL1194">
        <v>1756</v>
      </c>
      <c r="AM1194">
        <v>1785</v>
      </c>
      <c r="AO1194">
        <v>18.046753246753248</v>
      </c>
      <c r="AP1194">
        <v>19.5</v>
      </c>
      <c r="AQ1194">
        <v>15.15223880597015</v>
      </c>
      <c r="AR1194">
        <v>12.681818181818183</v>
      </c>
      <c r="AS1194">
        <v>23.245714285714286</v>
      </c>
      <c r="AT1194">
        <v>15.48</v>
      </c>
      <c r="AU1194">
        <v>13.892957746478874</v>
      </c>
      <c r="AV1194">
        <v>14.739622641509435</v>
      </c>
      <c r="AW1194">
        <v>15.03157894736842</v>
      </c>
      <c r="AX1194">
        <v>17.833846153846157</v>
      </c>
      <c r="AY1194">
        <v>7.2</v>
      </c>
      <c r="AZ1194">
        <v>16.386206896551727</v>
      </c>
      <c r="BA1194">
        <v>32.136585365853662</v>
      </c>
      <c r="BB1194">
        <v>29.4</v>
      </c>
      <c r="BC1194">
        <v>30.6</v>
      </c>
      <c r="BD1194">
        <v>36.143999999999998</v>
      </c>
      <c r="BE1194">
        <v>19.408695652173915</v>
      </c>
      <c r="BF1194">
        <v>17.297560975609755</v>
      </c>
      <c r="BG1194">
        <v>18.738461538461539</v>
      </c>
      <c r="BH1194">
        <v>13.92</v>
      </c>
      <c r="BI1194">
        <v>8.836363636363636</v>
      </c>
      <c r="BJ1194">
        <v>17.147368421052633</v>
      </c>
      <c r="BK1194">
        <v>29.571428571428569</v>
      </c>
      <c r="BL1194">
        <v>31.628571428571433</v>
      </c>
      <c r="BM1194">
        <v>40.800000000000004</v>
      </c>
      <c r="BN1194">
        <v>21.52340425531915</v>
      </c>
      <c r="BO1194">
        <v>23.953846153846154</v>
      </c>
      <c r="BP1194">
        <v>6.9906976744186045</v>
      </c>
      <c r="BQ1194">
        <v>17.289473684210527</v>
      </c>
      <c r="BR1194">
        <v>31.452631578947368</v>
      </c>
      <c r="BS1194">
        <v>29.439999999999998</v>
      </c>
      <c r="BT1194">
        <v>26.485714285714284</v>
      </c>
      <c r="BU1194">
        <v>10.621487603305786</v>
      </c>
      <c r="BV1194">
        <v>23.657142857142858</v>
      </c>
      <c r="BW1194">
        <v>13.288590604026846</v>
      </c>
      <c r="BX1194">
        <v>17.577676537585422</v>
      </c>
      <c r="BY1194">
        <v>19.952685459519262</v>
      </c>
      <c r="BZ1194">
        <v>1193</v>
      </c>
    </row>
    <row r="1195" spans="1:78" x14ac:dyDescent="0.25">
      <c r="A1195">
        <v>1194</v>
      </c>
      <c r="B1195" t="s">
        <v>1264</v>
      </c>
      <c r="C1195">
        <v>77</v>
      </c>
      <c r="D1195">
        <v>48</v>
      </c>
      <c r="E1195">
        <v>68</v>
      </c>
      <c r="F1195">
        <v>87</v>
      </c>
      <c r="G1195">
        <v>35</v>
      </c>
      <c r="H1195">
        <v>71</v>
      </c>
      <c r="I1195">
        <v>71</v>
      </c>
      <c r="J1195">
        <v>52</v>
      </c>
      <c r="K1195">
        <v>57</v>
      </c>
      <c r="L1195">
        <v>65</v>
      </c>
      <c r="M1195">
        <v>15</v>
      </c>
      <c r="N1195">
        <v>28</v>
      </c>
      <c r="O1195">
        <v>41</v>
      </c>
      <c r="P1195">
        <v>24</v>
      </c>
      <c r="Q1195">
        <v>24</v>
      </c>
      <c r="R1195">
        <v>25</v>
      </c>
      <c r="S1195">
        <v>47</v>
      </c>
      <c r="T1195">
        <v>85</v>
      </c>
      <c r="U1195">
        <v>38</v>
      </c>
      <c r="V1195">
        <v>67</v>
      </c>
      <c r="W1195">
        <v>76</v>
      </c>
      <c r="X1195">
        <v>37</v>
      </c>
      <c r="Y1195">
        <v>27</v>
      </c>
      <c r="Z1195">
        <v>14</v>
      </c>
      <c r="AA1195">
        <v>3</v>
      </c>
      <c r="AB1195">
        <v>47</v>
      </c>
      <c r="AC1195">
        <v>26</v>
      </c>
      <c r="AD1195">
        <v>86</v>
      </c>
      <c r="AE1195">
        <v>76</v>
      </c>
      <c r="AF1195">
        <v>38</v>
      </c>
      <c r="AG1195">
        <v>43</v>
      </c>
      <c r="AH1195">
        <v>13</v>
      </c>
      <c r="AI1195">
        <v>121</v>
      </c>
      <c r="AJ1195">
        <v>7</v>
      </c>
      <c r="AK1195">
        <v>146</v>
      </c>
      <c r="AL1195">
        <v>1758</v>
      </c>
      <c r="AM1195">
        <v>1785</v>
      </c>
      <c r="AO1195">
        <v>18.046753246753248</v>
      </c>
      <c r="AP1195">
        <v>19.5</v>
      </c>
      <c r="AQ1195">
        <v>14.929411764705884</v>
      </c>
      <c r="AR1195">
        <v>12.827586206896552</v>
      </c>
      <c r="AS1195">
        <v>23.245714285714286</v>
      </c>
      <c r="AT1195">
        <v>15.261971830985916</v>
      </c>
      <c r="AU1195">
        <v>13.892957746478874</v>
      </c>
      <c r="AV1195">
        <v>15.023076923076925</v>
      </c>
      <c r="AW1195">
        <v>15.03157894736842</v>
      </c>
      <c r="AX1195">
        <v>17.833846153846157</v>
      </c>
      <c r="AY1195">
        <v>7.2</v>
      </c>
      <c r="AZ1195">
        <v>16.971428571428572</v>
      </c>
      <c r="BA1195">
        <v>32.136585365853662</v>
      </c>
      <c r="BB1195">
        <v>29.4</v>
      </c>
      <c r="BC1195">
        <v>30.6</v>
      </c>
      <c r="BD1195">
        <v>36.143999999999998</v>
      </c>
      <c r="BE1195">
        <v>18.995744680851065</v>
      </c>
      <c r="BF1195">
        <v>16.687058823529412</v>
      </c>
      <c r="BG1195">
        <v>19.231578947368423</v>
      </c>
      <c r="BH1195">
        <v>12.465671641791044</v>
      </c>
      <c r="BI1195">
        <v>8.9526315789473685</v>
      </c>
      <c r="BJ1195">
        <v>17.610810810810811</v>
      </c>
      <c r="BK1195">
        <v>30.666666666666668</v>
      </c>
      <c r="BL1195">
        <v>31.628571428571433</v>
      </c>
      <c r="BM1195">
        <v>40.800000000000004</v>
      </c>
      <c r="BN1195">
        <v>21.52340425531915</v>
      </c>
      <c r="BO1195">
        <v>23.953846153846154</v>
      </c>
      <c r="BP1195">
        <v>6.9906976744186045</v>
      </c>
      <c r="BQ1195">
        <v>17.289473684210527</v>
      </c>
      <c r="BR1195">
        <v>31.452631578947368</v>
      </c>
      <c r="BS1195">
        <v>30.809302325581392</v>
      </c>
      <c r="BT1195">
        <v>28.523076923076925</v>
      </c>
      <c r="BU1195">
        <v>10.621487603305786</v>
      </c>
      <c r="BV1195">
        <v>23.657142857142858</v>
      </c>
      <c r="BW1195">
        <v>13.561643835616438</v>
      </c>
      <c r="BX1195">
        <v>17.557679180887373</v>
      </c>
      <c r="BY1195">
        <v>20.033969055271562</v>
      </c>
      <c r="BZ1195">
        <v>1194</v>
      </c>
    </row>
    <row r="1196" spans="1:78" x14ac:dyDescent="0.25">
      <c r="A1196">
        <v>1195</v>
      </c>
      <c r="B1196" t="s">
        <v>1265</v>
      </c>
      <c r="C1196">
        <v>78</v>
      </c>
      <c r="D1196">
        <v>47</v>
      </c>
      <c r="E1196">
        <v>68</v>
      </c>
      <c r="F1196">
        <v>88</v>
      </c>
      <c r="G1196">
        <v>35</v>
      </c>
      <c r="H1196">
        <v>71</v>
      </c>
      <c r="I1196">
        <v>71</v>
      </c>
      <c r="J1196">
        <v>52</v>
      </c>
      <c r="K1196">
        <v>56</v>
      </c>
      <c r="L1196">
        <v>65</v>
      </c>
      <c r="M1196">
        <v>15</v>
      </c>
      <c r="N1196">
        <v>28</v>
      </c>
      <c r="O1196">
        <v>41</v>
      </c>
      <c r="P1196">
        <v>23</v>
      </c>
      <c r="Q1196">
        <v>24</v>
      </c>
      <c r="R1196">
        <v>25</v>
      </c>
      <c r="S1196">
        <v>52</v>
      </c>
      <c r="T1196">
        <v>86</v>
      </c>
      <c r="U1196">
        <v>38</v>
      </c>
      <c r="V1196">
        <v>60</v>
      </c>
      <c r="W1196">
        <v>76</v>
      </c>
      <c r="X1196">
        <v>38</v>
      </c>
      <c r="Y1196">
        <v>28</v>
      </c>
      <c r="Z1196">
        <v>14</v>
      </c>
      <c r="AA1196">
        <v>3</v>
      </c>
      <c r="AB1196">
        <v>48</v>
      </c>
      <c r="AC1196">
        <v>26</v>
      </c>
      <c r="AD1196">
        <v>86</v>
      </c>
      <c r="AE1196">
        <v>76</v>
      </c>
      <c r="AF1196">
        <v>38</v>
      </c>
      <c r="AG1196">
        <v>43</v>
      </c>
      <c r="AH1196">
        <v>13</v>
      </c>
      <c r="AI1196">
        <v>120</v>
      </c>
      <c r="AJ1196">
        <v>9</v>
      </c>
      <c r="AK1196">
        <v>147</v>
      </c>
      <c r="AL1196">
        <v>1757</v>
      </c>
      <c r="AM1196">
        <v>1788</v>
      </c>
      <c r="AO1196">
        <v>17.815384615384616</v>
      </c>
      <c r="AP1196">
        <v>19.914893617021278</v>
      </c>
      <c r="AQ1196">
        <v>14.929411764705884</v>
      </c>
      <c r="AR1196">
        <v>12.681818181818183</v>
      </c>
      <c r="AS1196">
        <v>23.245714285714286</v>
      </c>
      <c r="AT1196">
        <v>15.261971830985916</v>
      </c>
      <c r="AU1196">
        <v>13.892957746478874</v>
      </c>
      <c r="AV1196">
        <v>15.023076923076925</v>
      </c>
      <c r="AW1196">
        <v>15.3</v>
      </c>
      <c r="AX1196">
        <v>17.833846153846157</v>
      </c>
      <c r="AY1196">
        <v>7.2</v>
      </c>
      <c r="AZ1196">
        <v>16.971428571428572</v>
      </c>
      <c r="BA1196">
        <v>32.136585365853662</v>
      </c>
      <c r="BB1196">
        <v>30.678260869565221</v>
      </c>
      <c r="BC1196">
        <v>30.6</v>
      </c>
      <c r="BD1196">
        <v>36.143999999999998</v>
      </c>
      <c r="BE1196">
        <v>17.169230769230769</v>
      </c>
      <c r="BF1196">
        <v>16.493023255813956</v>
      </c>
      <c r="BG1196">
        <v>19.231578947368423</v>
      </c>
      <c r="BH1196">
        <v>13.92</v>
      </c>
      <c r="BI1196">
        <v>8.9526315789473685</v>
      </c>
      <c r="BJ1196">
        <v>17.147368421052633</v>
      </c>
      <c r="BK1196">
        <v>29.571428571428569</v>
      </c>
      <c r="BL1196">
        <v>31.628571428571433</v>
      </c>
      <c r="BM1196">
        <v>40.800000000000004</v>
      </c>
      <c r="BN1196">
        <v>21.075000000000003</v>
      </c>
      <c r="BO1196">
        <v>23.953846153846154</v>
      </c>
      <c r="BP1196">
        <v>6.9906976744186045</v>
      </c>
      <c r="BQ1196">
        <v>17.289473684210527</v>
      </c>
      <c r="BR1196">
        <v>31.452631578947368</v>
      </c>
      <c r="BS1196">
        <v>30.809302325581392</v>
      </c>
      <c r="BT1196">
        <v>28.523076923076925</v>
      </c>
      <c r="BU1196">
        <v>10.71</v>
      </c>
      <c r="BV1196">
        <v>18.399999999999999</v>
      </c>
      <c r="BW1196">
        <v>13.469387755102042</v>
      </c>
      <c r="BX1196">
        <v>17.567672168468981</v>
      </c>
      <c r="BY1196">
        <v>19.960843104368767</v>
      </c>
      <c r="BZ1196">
        <v>1195</v>
      </c>
    </row>
    <row r="1197" spans="1:78" x14ac:dyDescent="0.25">
      <c r="A1197">
        <v>1196</v>
      </c>
      <c r="B1197" t="s">
        <v>1266</v>
      </c>
      <c r="C1197">
        <v>78</v>
      </c>
      <c r="D1197">
        <v>47</v>
      </c>
      <c r="E1197">
        <v>68</v>
      </c>
      <c r="F1197">
        <v>88</v>
      </c>
      <c r="G1197">
        <v>37</v>
      </c>
      <c r="H1197">
        <v>72</v>
      </c>
      <c r="I1197">
        <v>71</v>
      </c>
      <c r="J1197">
        <v>52</v>
      </c>
      <c r="K1197">
        <v>55</v>
      </c>
      <c r="L1197">
        <v>65</v>
      </c>
      <c r="M1197">
        <v>15</v>
      </c>
      <c r="N1197">
        <v>28</v>
      </c>
      <c r="O1197">
        <v>41</v>
      </c>
      <c r="P1197">
        <v>24</v>
      </c>
      <c r="Q1197">
        <v>24</v>
      </c>
      <c r="R1197">
        <v>25</v>
      </c>
      <c r="S1197">
        <v>52</v>
      </c>
      <c r="T1197">
        <v>88</v>
      </c>
      <c r="U1197">
        <v>38</v>
      </c>
      <c r="V1197">
        <v>60</v>
      </c>
      <c r="W1197">
        <v>68</v>
      </c>
      <c r="X1197">
        <v>37</v>
      </c>
      <c r="Y1197">
        <v>28</v>
      </c>
      <c r="Z1197">
        <v>14</v>
      </c>
      <c r="AA1197">
        <v>3</v>
      </c>
      <c r="AB1197">
        <v>55</v>
      </c>
      <c r="AC1197">
        <v>26</v>
      </c>
      <c r="AD1197">
        <v>100</v>
      </c>
      <c r="AE1197">
        <v>79</v>
      </c>
      <c r="AF1197">
        <v>38</v>
      </c>
      <c r="AG1197">
        <v>42</v>
      </c>
      <c r="AH1197">
        <v>13</v>
      </c>
      <c r="AI1197">
        <v>120</v>
      </c>
      <c r="AJ1197">
        <v>9</v>
      </c>
      <c r="AK1197">
        <v>148</v>
      </c>
      <c r="AL1197">
        <v>1776</v>
      </c>
      <c r="AM1197">
        <v>1808</v>
      </c>
      <c r="AO1197">
        <v>17.815384615384616</v>
      </c>
      <c r="AP1197">
        <v>19.914893617021278</v>
      </c>
      <c r="AQ1197">
        <v>14.929411764705884</v>
      </c>
      <c r="AR1197">
        <v>12.681818181818183</v>
      </c>
      <c r="AS1197">
        <v>21.98918918918919</v>
      </c>
      <c r="AT1197">
        <v>15.049999999999999</v>
      </c>
      <c r="AU1197">
        <v>13.892957746478874</v>
      </c>
      <c r="AV1197">
        <v>15.023076923076925</v>
      </c>
      <c r="AW1197">
        <v>15.578181818181818</v>
      </c>
      <c r="AX1197">
        <v>17.833846153846157</v>
      </c>
      <c r="AY1197">
        <v>7.2</v>
      </c>
      <c r="AZ1197">
        <v>16.971428571428572</v>
      </c>
      <c r="BA1197">
        <v>32.136585365853662</v>
      </c>
      <c r="BB1197">
        <v>29.4</v>
      </c>
      <c r="BC1197">
        <v>30.6</v>
      </c>
      <c r="BD1197">
        <v>36.143999999999998</v>
      </c>
      <c r="BE1197">
        <v>17.169230769230769</v>
      </c>
      <c r="BF1197">
        <v>16.118181818181821</v>
      </c>
      <c r="BG1197">
        <v>19.231578947368423</v>
      </c>
      <c r="BH1197">
        <v>13.92</v>
      </c>
      <c r="BI1197">
        <v>10.005882352941176</v>
      </c>
      <c r="BJ1197">
        <v>17.610810810810811</v>
      </c>
      <c r="BK1197">
        <v>29.571428571428569</v>
      </c>
      <c r="BL1197">
        <v>31.628571428571433</v>
      </c>
      <c r="BM1197">
        <v>40.800000000000004</v>
      </c>
      <c r="BN1197">
        <v>18.392727272727274</v>
      </c>
      <c r="BO1197">
        <v>23.953846153846154</v>
      </c>
      <c r="BP1197">
        <v>6.0119999999999996</v>
      </c>
      <c r="BQ1197">
        <v>16.632911392405063</v>
      </c>
      <c r="BR1197">
        <v>31.452631578947368</v>
      </c>
      <c r="BS1197">
        <v>31.542857142857148</v>
      </c>
      <c r="BT1197">
        <v>28.523076923076925</v>
      </c>
      <c r="BU1197">
        <v>10.71</v>
      </c>
      <c r="BV1197">
        <v>18.399999999999999</v>
      </c>
      <c r="BW1197">
        <v>13.378378378378379</v>
      </c>
      <c r="BX1197">
        <v>17.379729729729728</v>
      </c>
      <c r="BY1197">
        <v>19.805284033085119</v>
      </c>
      <c r="BZ1197">
        <v>1196</v>
      </c>
    </row>
    <row r="1198" spans="1:78" x14ac:dyDescent="0.25">
      <c r="A1198">
        <v>1197</v>
      </c>
      <c r="B1198" t="s">
        <v>1267</v>
      </c>
      <c r="C1198">
        <v>77</v>
      </c>
      <c r="D1198">
        <v>47</v>
      </c>
      <c r="E1198">
        <v>68</v>
      </c>
      <c r="F1198">
        <v>87</v>
      </c>
      <c r="G1198">
        <v>37</v>
      </c>
      <c r="H1198">
        <v>72</v>
      </c>
      <c r="I1198">
        <v>71</v>
      </c>
      <c r="J1198">
        <v>52</v>
      </c>
      <c r="K1198">
        <v>55</v>
      </c>
      <c r="L1198">
        <v>69</v>
      </c>
      <c r="M1198">
        <v>15</v>
      </c>
      <c r="N1198">
        <v>28</v>
      </c>
      <c r="O1198">
        <v>41</v>
      </c>
      <c r="P1198">
        <v>24</v>
      </c>
      <c r="Q1198">
        <v>24</v>
      </c>
      <c r="R1198">
        <v>25</v>
      </c>
      <c r="S1198">
        <v>52</v>
      </c>
      <c r="T1198">
        <v>89</v>
      </c>
      <c r="U1198">
        <v>38</v>
      </c>
      <c r="V1198">
        <v>60</v>
      </c>
      <c r="W1198">
        <v>69</v>
      </c>
      <c r="X1198">
        <v>38</v>
      </c>
      <c r="Y1198">
        <v>28</v>
      </c>
      <c r="Z1198">
        <v>14</v>
      </c>
      <c r="AA1198">
        <v>3</v>
      </c>
      <c r="AB1198">
        <v>55</v>
      </c>
      <c r="AC1198">
        <v>26</v>
      </c>
      <c r="AD1198">
        <v>100</v>
      </c>
      <c r="AE1198">
        <v>79</v>
      </c>
      <c r="AF1198">
        <v>38</v>
      </c>
      <c r="AG1198">
        <v>42</v>
      </c>
      <c r="AH1198">
        <v>13</v>
      </c>
      <c r="AI1198">
        <v>120</v>
      </c>
      <c r="AJ1198">
        <v>9</v>
      </c>
      <c r="AK1198">
        <v>148</v>
      </c>
      <c r="AL1198">
        <v>1774</v>
      </c>
      <c r="AM1198">
        <v>1813</v>
      </c>
      <c r="AO1198">
        <v>18.046753246753248</v>
      </c>
      <c r="AP1198">
        <v>19.914893617021278</v>
      </c>
      <c r="AQ1198">
        <v>14.929411764705884</v>
      </c>
      <c r="AR1198">
        <v>12.827586206896552</v>
      </c>
      <c r="AS1198">
        <v>21.98918918918919</v>
      </c>
      <c r="AT1198">
        <v>15.049999999999999</v>
      </c>
      <c r="AU1198">
        <v>13.892957746478874</v>
      </c>
      <c r="AV1198">
        <v>15.023076923076925</v>
      </c>
      <c r="AW1198">
        <v>15.578181818181818</v>
      </c>
      <c r="AX1198">
        <v>16.8</v>
      </c>
      <c r="AY1198">
        <v>7.2</v>
      </c>
      <c r="AZ1198">
        <v>16.971428571428572</v>
      </c>
      <c r="BA1198">
        <v>32.136585365853662</v>
      </c>
      <c r="BB1198">
        <v>29.4</v>
      </c>
      <c r="BC1198">
        <v>30.6</v>
      </c>
      <c r="BD1198">
        <v>36.143999999999998</v>
      </c>
      <c r="BE1198">
        <v>17.169230769230769</v>
      </c>
      <c r="BF1198">
        <v>15.937078651685393</v>
      </c>
      <c r="BG1198">
        <v>19.231578947368423</v>
      </c>
      <c r="BH1198">
        <v>13.92</v>
      </c>
      <c r="BI1198">
        <v>9.8608695652173921</v>
      </c>
      <c r="BJ1198">
        <v>17.147368421052633</v>
      </c>
      <c r="BK1198">
        <v>29.571428571428569</v>
      </c>
      <c r="BL1198">
        <v>31.628571428571433</v>
      </c>
      <c r="BM1198">
        <v>40.800000000000004</v>
      </c>
      <c r="BN1198">
        <v>18.392727272727274</v>
      </c>
      <c r="BO1198">
        <v>23.953846153846154</v>
      </c>
      <c r="BP1198">
        <v>6.0119999999999996</v>
      </c>
      <c r="BQ1198">
        <v>16.632911392405063</v>
      </c>
      <c r="BR1198">
        <v>31.452631578947368</v>
      </c>
      <c r="BS1198">
        <v>31.542857142857148</v>
      </c>
      <c r="BT1198">
        <v>28.523076923076925</v>
      </c>
      <c r="BU1198">
        <v>10.71</v>
      </c>
      <c r="BV1198">
        <v>18.399999999999999</v>
      </c>
      <c r="BW1198">
        <v>13.378378378378379</v>
      </c>
      <c r="BX1198">
        <v>17.399323562570466</v>
      </c>
      <c r="BY1198">
        <v>19.76084185684515</v>
      </c>
      <c r="BZ1198">
        <v>1197</v>
      </c>
    </row>
    <row r="1199" spans="1:78" x14ac:dyDescent="0.25">
      <c r="A1199">
        <v>1198</v>
      </c>
      <c r="B1199" t="s">
        <v>1268</v>
      </c>
      <c r="C1199">
        <v>77</v>
      </c>
      <c r="D1199">
        <v>47</v>
      </c>
      <c r="E1199">
        <v>68</v>
      </c>
      <c r="F1199">
        <v>88</v>
      </c>
      <c r="G1199">
        <v>37</v>
      </c>
      <c r="H1199">
        <v>72</v>
      </c>
      <c r="I1199">
        <v>71</v>
      </c>
      <c r="J1199">
        <v>53</v>
      </c>
      <c r="K1199">
        <v>56</v>
      </c>
      <c r="L1199">
        <v>71</v>
      </c>
      <c r="M1199">
        <v>15</v>
      </c>
      <c r="N1199">
        <v>28</v>
      </c>
      <c r="O1199">
        <v>42</v>
      </c>
      <c r="P1199">
        <v>24</v>
      </c>
      <c r="Q1199">
        <v>24</v>
      </c>
      <c r="R1199">
        <v>25</v>
      </c>
      <c r="S1199">
        <v>49</v>
      </c>
      <c r="T1199">
        <v>90</v>
      </c>
      <c r="U1199">
        <v>37</v>
      </c>
      <c r="V1199">
        <v>58</v>
      </c>
      <c r="W1199">
        <v>68</v>
      </c>
      <c r="X1199">
        <v>37</v>
      </c>
      <c r="Y1199">
        <v>28</v>
      </c>
      <c r="Z1199">
        <v>15</v>
      </c>
      <c r="AA1199">
        <v>3</v>
      </c>
      <c r="AB1199">
        <v>55</v>
      </c>
      <c r="AC1199">
        <v>26</v>
      </c>
      <c r="AD1199">
        <v>86</v>
      </c>
      <c r="AE1199">
        <v>78</v>
      </c>
      <c r="AF1199">
        <v>37</v>
      </c>
      <c r="AG1199">
        <v>42</v>
      </c>
      <c r="AH1199">
        <v>13</v>
      </c>
      <c r="AI1199">
        <v>120</v>
      </c>
      <c r="AJ1199">
        <v>9</v>
      </c>
      <c r="AK1199">
        <v>148</v>
      </c>
      <c r="AL1199">
        <v>1797</v>
      </c>
      <c r="AM1199">
        <v>1797</v>
      </c>
      <c r="AO1199">
        <v>18.046753246753248</v>
      </c>
      <c r="AP1199">
        <v>19.914893617021278</v>
      </c>
      <c r="AQ1199">
        <v>14.929411764705884</v>
      </c>
      <c r="AR1199">
        <v>12.681818181818183</v>
      </c>
      <c r="AS1199">
        <v>21.98918918918919</v>
      </c>
      <c r="AT1199">
        <v>15.049999999999999</v>
      </c>
      <c r="AU1199">
        <v>13.892957746478874</v>
      </c>
      <c r="AV1199">
        <v>14.739622641509435</v>
      </c>
      <c r="AW1199">
        <v>15.3</v>
      </c>
      <c r="AX1199">
        <v>16.326760563380283</v>
      </c>
      <c r="AY1199">
        <v>7.2</v>
      </c>
      <c r="AZ1199">
        <v>16.971428571428572</v>
      </c>
      <c r="BA1199">
        <v>31.37142857142857</v>
      </c>
      <c r="BB1199">
        <v>29.4</v>
      </c>
      <c r="BC1199">
        <v>30.6</v>
      </c>
      <c r="BD1199">
        <v>36.143999999999998</v>
      </c>
      <c r="BE1199">
        <v>18.220408163265308</v>
      </c>
      <c r="BF1199">
        <v>15.760000000000002</v>
      </c>
      <c r="BG1199">
        <v>19.751351351351353</v>
      </c>
      <c r="BH1199">
        <v>14.4</v>
      </c>
      <c r="BI1199">
        <v>10.005882352941176</v>
      </c>
      <c r="BJ1199">
        <v>17.610810810810811</v>
      </c>
      <c r="BK1199">
        <v>29.571428571428569</v>
      </c>
      <c r="BL1199">
        <v>29.52</v>
      </c>
      <c r="BM1199">
        <v>40.800000000000004</v>
      </c>
      <c r="BN1199">
        <v>18.392727272727274</v>
      </c>
      <c r="BO1199">
        <v>23.953846153846154</v>
      </c>
      <c r="BP1199">
        <v>6.9906976744186045</v>
      </c>
      <c r="BQ1199">
        <v>16.846153846153847</v>
      </c>
      <c r="BR1199">
        <v>32.302702702702703</v>
      </c>
      <c r="BS1199">
        <v>31.542857142857148</v>
      </c>
      <c r="BT1199">
        <v>28.523076923076925</v>
      </c>
      <c r="BU1199">
        <v>10.71</v>
      </c>
      <c r="BV1199">
        <v>18.399999999999999</v>
      </c>
      <c r="BW1199">
        <v>13.378378378378379</v>
      </c>
      <c r="BX1199">
        <v>17.176627712854756</v>
      </c>
      <c r="BY1199">
        <v>19.78159030588375</v>
      </c>
      <c r="BZ1199">
        <v>1198</v>
      </c>
    </row>
    <row r="1200" spans="1:78" x14ac:dyDescent="0.25">
      <c r="A1200">
        <v>1199</v>
      </c>
      <c r="B1200" t="s">
        <v>1269</v>
      </c>
      <c r="C1200">
        <v>78</v>
      </c>
      <c r="D1200">
        <v>62</v>
      </c>
      <c r="E1200">
        <v>68</v>
      </c>
      <c r="F1200">
        <v>87</v>
      </c>
      <c r="G1200">
        <v>37</v>
      </c>
      <c r="H1200">
        <v>74</v>
      </c>
      <c r="I1200">
        <v>72</v>
      </c>
      <c r="J1200">
        <v>53</v>
      </c>
      <c r="K1200">
        <v>56</v>
      </c>
      <c r="L1200">
        <v>72</v>
      </c>
      <c r="M1200">
        <v>15</v>
      </c>
      <c r="N1200">
        <v>28</v>
      </c>
      <c r="O1200">
        <v>42</v>
      </c>
      <c r="P1200">
        <v>24</v>
      </c>
      <c r="Q1200">
        <v>24</v>
      </c>
      <c r="R1200">
        <v>25</v>
      </c>
      <c r="S1200">
        <v>46</v>
      </c>
      <c r="T1200">
        <v>91</v>
      </c>
      <c r="U1200">
        <v>37</v>
      </c>
      <c r="V1200">
        <v>57</v>
      </c>
      <c r="W1200">
        <v>68</v>
      </c>
      <c r="X1200">
        <v>38</v>
      </c>
      <c r="Y1200">
        <v>28</v>
      </c>
      <c r="Z1200">
        <v>15</v>
      </c>
      <c r="AA1200">
        <v>3</v>
      </c>
      <c r="AB1200">
        <v>59</v>
      </c>
      <c r="AC1200">
        <v>26</v>
      </c>
      <c r="AD1200">
        <v>101</v>
      </c>
      <c r="AE1200">
        <v>78</v>
      </c>
      <c r="AF1200">
        <v>37</v>
      </c>
      <c r="AG1200">
        <v>41</v>
      </c>
      <c r="AH1200">
        <v>12</v>
      </c>
      <c r="AI1200">
        <v>100</v>
      </c>
      <c r="AJ1200">
        <v>9</v>
      </c>
      <c r="AK1200">
        <v>149</v>
      </c>
      <c r="AL1200">
        <v>1775</v>
      </c>
      <c r="AM1200">
        <v>1812</v>
      </c>
      <c r="AO1200">
        <v>17.815384615384616</v>
      </c>
      <c r="AP1200">
        <v>15.096774193548386</v>
      </c>
      <c r="AQ1200">
        <v>14.929411764705884</v>
      </c>
      <c r="AR1200">
        <v>12.827586206896552</v>
      </c>
      <c r="AS1200">
        <v>21.98918918918919</v>
      </c>
      <c r="AT1200">
        <v>14.643243243243244</v>
      </c>
      <c r="AU1200">
        <v>13.7</v>
      </c>
      <c r="AV1200">
        <v>14.739622641509435</v>
      </c>
      <c r="AW1200">
        <v>15.3</v>
      </c>
      <c r="AX1200">
        <v>16.100000000000001</v>
      </c>
      <c r="AY1200">
        <v>7.2</v>
      </c>
      <c r="AZ1200">
        <v>16.971428571428572</v>
      </c>
      <c r="BA1200">
        <v>31.37142857142857</v>
      </c>
      <c r="BB1200">
        <v>29.4</v>
      </c>
      <c r="BC1200">
        <v>30.6</v>
      </c>
      <c r="BD1200">
        <v>36.143999999999998</v>
      </c>
      <c r="BE1200">
        <v>19.408695652173915</v>
      </c>
      <c r="BF1200">
        <v>15.586813186813187</v>
      </c>
      <c r="BG1200">
        <v>19.751351351351353</v>
      </c>
      <c r="BH1200">
        <v>14.65263157894737</v>
      </c>
      <c r="BI1200">
        <v>10.005882352941176</v>
      </c>
      <c r="BJ1200">
        <v>17.147368421052633</v>
      </c>
      <c r="BK1200">
        <v>29.571428571428569</v>
      </c>
      <c r="BL1200">
        <v>29.52</v>
      </c>
      <c r="BM1200">
        <v>40.800000000000004</v>
      </c>
      <c r="BN1200">
        <v>17.145762711864407</v>
      </c>
      <c r="BO1200">
        <v>23.953846153846154</v>
      </c>
      <c r="BP1200">
        <v>5.9524752475247524</v>
      </c>
      <c r="BQ1200">
        <v>16.846153846153847</v>
      </c>
      <c r="BR1200">
        <v>32.302702702702703</v>
      </c>
      <c r="BS1200">
        <v>32.312195121951227</v>
      </c>
      <c r="BT1200">
        <v>30.900000000000002</v>
      </c>
      <c r="BU1200">
        <v>12.852</v>
      </c>
      <c r="BV1200">
        <v>18.399999999999999</v>
      </c>
      <c r="BW1200">
        <v>13.288590604026846</v>
      </c>
      <c r="BX1200">
        <v>17.389521126760563</v>
      </c>
      <c r="BY1200">
        <v>19.70875438044656</v>
      </c>
      <c r="BZ1200">
        <v>1199</v>
      </c>
    </row>
    <row r="1201" spans="1:78" x14ac:dyDescent="0.25">
      <c r="A1201">
        <v>1200</v>
      </c>
      <c r="B1201" t="s">
        <v>1270</v>
      </c>
      <c r="C1201">
        <v>80</v>
      </c>
      <c r="D1201">
        <v>62</v>
      </c>
      <c r="E1201">
        <v>69</v>
      </c>
      <c r="F1201">
        <v>87</v>
      </c>
      <c r="G1201">
        <v>37</v>
      </c>
      <c r="H1201">
        <v>75</v>
      </c>
      <c r="I1201">
        <v>72</v>
      </c>
      <c r="J1201">
        <v>52</v>
      </c>
      <c r="K1201">
        <v>56</v>
      </c>
      <c r="L1201">
        <v>74</v>
      </c>
      <c r="M1201">
        <v>15</v>
      </c>
      <c r="N1201">
        <v>28</v>
      </c>
      <c r="O1201">
        <v>42</v>
      </c>
      <c r="P1201">
        <v>24</v>
      </c>
      <c r="Q1201">
        <v>24</v>
      </c>
      <c r="R1201">
        <v>25</v>
      </c>
      <c r="S1201">
        <v>46</v>
      </c>
      <c r="T1201">
        <v>92</v>
      </c>
      <c r="U1201">
        <v>37</v>
      </c>
      <c r="V1201">
        <v>58</v>
      </c>
      <c r="W1201">
        <v>68</v>
      </c>
      <c r="X1201">
        <v>37</v>
      </c>
      <c r="Y1201">
        <v>28</v>
      </c>
      <c r="Z1201">
        <v>15</v>
      </c>
      <c r="AA1201">
        <v>3</v>
      </c>
      <c r="AB1201">
        <v>54</v>
      </c>
      <c r="AC1201">
        <v>27</v>
      </c>
      <c r="AD1201">
        <v>101</v>
      </c>
      <c r="AE1201">
        <v>79</v>
      </c>
      <c r="AF1201">
        <v>37</v>
      </c>
      <c r="AG1201">
        <v>42</v>
      </c>
      <c r="AH1201">
        <v>12</v>
      </c>
      <c r="AI1201">
        <v>99</v>
      </c>
      <c r="AJ1201">
        <v>9</v>
      </c>
      <c r="AK1201">
        <v>149</v>
      </c>
      <c r="AL1201">
        <v>1784</v>
      </c>
      <c r="AM1201">
        <v>1815</v>
      </c>
      <c r="AO1201">
        <v>17.37</v>
      </c>
      <c r="AP1201">
        <v>15.096774193548386</v>
      </c>
      <c r="AQ1201">
        <v>14.713043478260872</v>
      </c>
      <c r="AR1201">
        <v>12.827586206896552</v>
      </c>
      <c r="AS1201">
        <v>21.98918918918919</v>
      </c>
      <c r="AT1201">
        <v>14.448000000000002</v>
      </c>
      <c r="AU1201">
        <v>13.7</v>
      </c>
      <c r="AV1201">
        <v>15.023076923076925</v>
      </c>
      <c r="AW1201">
        <v>15.3</v>
      </c>
      <c r="AX1201">
        <v>15.664864864864867</v>
      </c>
      <c r="AY1201">
        <v>7.2</v>
      </c>
      <c r="AZ1201">
        <v>16.971428571428572</v>
      </c>
      <c r="BA1201">
        <v>31.37142857142857</v>
      </c>
      <c r="BB1201">
        <v>29.4</v>
      </c>
      <c r="BC1201">
        <v>30.6</v>
      </c>
      <c r="BD1201">
        <v>36.143999999999998</v>
      </c>
      <c r="BE1201">
        <v>19.408695652173915</v>
      </c>
      <c r="BF1201">
        <v>15.417391304347825</v>
      </c>
      <c r="BG1201">
        <v>19.751351351351353</v>
      </c>
      <c r="BH1201">
        <v>14.4</v>
      </c>
      <c r="BI1201">
        <v>10.005882352941176</v>
      </c>
      <c r="BJ1201">
        <v>17.610810810810811</v>
      </c>
      <c r="BK1201">
        <v>29.571428571428569</v>
      </c>
      <c r="BL1201">
        <v>29.52</v>
      </c>
      <c r="BM1201">
        <v>40.800000000000004</v>
      </c>
      <c r="BN1201">
        <v>18.733333333333331</v>
      </c>
      <c r="BO1201">
        <v>23.066666666666666</v>
      </c>
      <c r="BP1201">
        <v>5.9524752475247524</v>
      </c>
      <c r="BQ1201">
        <v>16.632911392405063</v>
      </c>
      <c r="BR1201">
        <v>32.302702702702703</v>
      </c>
      <c r="BS1201">
        <v>31.542857142857148</v>
      </c>
      <c r="BT1201">
        <v>30.900000000000002</v>
      </c>
      <c r="BU1201">
        <v>12.981818181818182</v>
      </c>
      <c r="BV1201">
        <v>18.399999999999999</v>
      </c>
      <c r="BW1201">
        <v>13.288590604026846</v>
      </c>
      <c r="BX1201">
        <v>17.301793721973095</v>
      </c>
      <c r="BY1201">
        <v>19.658163567282159</v>
      </c>
      <c r="BZ1201">
        <v>1200</v>
      </c>
    </row>
    <row r="1202" spans="1:78" x14ac:dyDescent="0.25">
      <c r="A1202">
        <v>1201</v>
      </c>
      <c r="B1202" t="s">
        <v>1271</v>
      </c>
      <c r="C1202">
        <v>80</v>
      </c>
      <c r="D1202">
        <v>62</v>
      </c>
      <c r="E1202">
        <v>68</v>
      </c>
      <c r="F1202">
        <v>88</v>
      </c>
      <c r="G1202">
        <v>37</v>
      </c>
      <c r="H1202">
        <v>74</v>
      </c>
      <c r="I1202">
        <v>72</v>
      </c>
      <c r="J1202">
        <v>52</v>
      </c>
      <c r="K1202">
        <v>55</v>
      </c>
      <c r="L1202">
        <v>68</v>
      </c>
      <c r="M1202">
        <v>15</v>
      </c>
      <c r="N1202">
        <v>28</v>
      </c>
      <c r="O1202">
        <v>40</v>
      </c>
      <c r="P1202">
        <v>24</v>
      </c>
      <c r="Q1202">
        <v>24</v>
      </c>
      <c r="R1202">
        <v>25</v>
      </c>
      <c r="S1202">
        <v>45</v>
      </c>
      <c r="T1202">
        <v>96</v>
      </c>
      <c r="U1202">
        <v>38</v>
      </c>
      <c r="V1202">
        <v>57</v>
      </c>
      <c r="W1202">
        <v>67</v>
      </c>
      <c r="X1202">
        <v>37</v>
      </c>
      <c r="Y1202">
        <v>28</v>
      </c>
      <c r="Z1202">
        <v>15</v>
      </c>
      <c r="AA1202">
        <v>3</v>
      </c>
      <c r="AB1202">
        <v>54</v>
      </c>
      <c r="AC1202">
        <v>27</v>
      </c>
      <c r="AD1202">
        <v>101</v>
      </c>
      <c r="AE1202">
        <v>76</v>
      </c>
      <c r="AF1202">
        <v>37</v>
      </c>
      <c r="AG1202">
        <v>41</v>
      </c>
      <c r="AH1202">
        <v>12</v>
      </c>
      <c r="AI1202">
        <v>100</v>
      </c>
      <c r="AJ1202">
        <v>9</v>
      </c>
      <c r="AK1202">
        <v>150</v>
      </c>
      <c r="AL1202">
        <v>1775</v>
      </c>
      <c r="AM1202">
        <v>1805</v>
      </c>
      <c r="AO1202">
        <v>17.37</v>
      </c>
      <c r="AP1202">
        <v>15.096774193548386</v>
      </c>
      <c r="AQ1202">
        <v>14.929411764705884</v>
      </c>
      <c r="AR1202">
        <v>12.681818181818183</v>
      </c>
      <c r="AS1202">
        <v>21.98918918918919</v>
      </c>
      <c r="AT1202">
        <v>14.643243243243244</v>
      </c>
      <c r="AU1202">
        <v>13.7</v>
      </c>
      <c r="AV1202">
        <v>15.023076923076925</v>
      </c>
      <c r="AW1202">
        <v>15.578181818181818</v>
      </c>
      <c r="AX1202">
        <v>17.047058823529412</v>
      </c>
      <c r="AY1202">
        <v>7.2</v>
      </c>
      <c r="AZ1202">
        <v>16.971428571428572</v>
      </c>
      <c r="BA1202">
        <v>32.940000000000005</v>
      </c>
      <c r="BB1202">
        <v>29.4</v>
      </c>
      <c r="BC1202">
        <v>30.6</v>
      </c>
      <c r="BD1202">
        <v>36.143999999999998</v>
      </c>
      <c r="BE1202">
        <v>19.84</v>
      </c>
      <c r="BF1202">
        <v>14.775000000000002</v>
      </c>
      <c r="BG1202">
        <v>19.231578947368423</v>
      </c>
      <c r="BH1202">
        <v>14.65263157894737</v>
      </c>
      <c r="BI1202">
        <v>10.155223880597015</v>
      </c>
      <c r="BJ1202">
        <v>17.610810810810811</v>
      </c>
      <c r="BK1202">
        <v>29.571428571428569</v>
      </c>
      <c r="BL1202">
        <v>29.52</v>
      </c>
      <c r="BM1202">
        <v>40.800000000000004</v>
      </c>
      <c r="BN1202">
        <v>18.733333333333331</v>
      </c>
      <c r="BO1202">
        <v>23.066666666666666</v>
      </c>
      <c r="BP1202">
        <v>5.9524752475247524</v>
      </c>
      <c r="BQ1202">
        <v>17.289473684210527</v>
      </c>
      <c r="BR1202">
        <v>32.302702702702703</v>
      </c>
      <c r="BS1202">
        <v>32.312195121951227</v>
      </c>
      <c r="BT1202">
        <v>30.900000000000002</v>
      </c>
      <c r="BU1202">
        <v>12.852</v>
      </c>
      <c r="BV1202">
        <v>18.399999999999999</v>
      </c>
      <c r="BW1202">
        <v>13.2</v>
      </c>
      <c r="BX1202">
        <v>17.389521126760563</v>
      </c>
      <c r="BY1202">
        <v>19.824112030842642</v>
      </c>
      <c r="BZ1202">
        <v>1201</v>
      </c>
    </row>
    <row r="1203" spans="1:78" x14ac:dyDescent="0.25">
      <c r="A1203">
        <v>1202</v>
      </c>
      <c r="B1203" t="s">
        <v>1272</v>
      </c>
      <c r="C1203">
        <v>80</v>
      </c>
      <c r="D1203">
        <v>62</v>
      </c>
      <c r="E1203">
        <v>73</v>
      </c>
      <c r="F1203">
        <v>89</v>
      </c>
      <c r="G1203">
        <v>37</v>
      </c>
      <c r="H1203">
        <v>75</v>
      </c>
      <c r="I1203">
        <v>73</v>
      </c>
      <c r="J1203">
        <v>51</v>
      </c>
      <c r="K1203">
        <v>54</v>
      </c>
      <c r="L1203">
        <v>66</v>
      </c>
      <c r="M1203">
        <v>15</v>
      </c>
      <c r="N1203">
        <v>29</v>
      </c>
      <c r="O1203">
        <v>40</v>
      </c>
      <c r="P1203">
        <v>24</v>
      </c>
      <c r="Q1203">
        <v>24</v>
      </c>
      <c r="R1203">
        <v>25</v>
      </c>
      <c r="S1203">
        <v>45</v>
      </c>
      <c r="T1203">
        <v>95</v>
      </c>
      <c r="U1203">
        <v>38</v>
      </c>
      <c r="V1203">
        <v>65</v>
      </c>
      <c r="W1203">
        <v>67</v>
      </c>
      <c r="X1203">
        <v>37</v>
      </c>
      <c r="Y1203">
        <v>28</v>
      </c>
      <c r="Z1203">
        <v>15</v>
      </c>
      <c r="AA1203">
        <v>4</v>
      </c>
      <c r="AB1203">
        <v>64</v>
      </c>
      <c r="AC1203">
        <v>27</v>
      </c>
      <c r="AD1203">
        <v>101</v>
      </c>
      <c r="AE1203">
        <v>78</v>
      </c>
      <c r="AF1203">
        <v>37</v>
      </c>
      <c r="AG1203">
        <v>41</v>
      </c>
      <c r="AH1203">
        <v>11</v>
      </c>
      <c r="AI1203">
        <v>100</v>
      </c>
      <c r="AJ1203">
        <v>9</v>
      </c>
      <c r="AK1203">
        <v>156</v>
      </c>
      <c r="AL1203">
        <v>1774</v>
      </c>
      <c r="AM1203">
        <v>1835</v>
      </c>
      <c r="AO1203">
        <v>17.37</v>
      </c>
      <c r="AP1203">
        <v>15.096774193548386</v>
      </c>
      <c r="AQ1203">
        <v>13.906849315068493</v>
      </c>
      <c r="AR1203">
        <v>12.539325842696631</v>
      </c>
      <c r="AS1203">
        <v>21.98918918918919</v>
      </c>
      <c r="AT1203">
        <v>14.448000000000002</v>
      </c>
      <c r="AU1203">
        <v>13.512328767123288</v>
      </c>
      <c r="AV1203">
        <v>15.31764705882353</v>
      </c>
      <c r="AW1203">
        <v>15.866666666666667</v>
      </c>
      <c r="AX1203">
        <v>17.563636363636366</v>
      </c>
      <c r="AY1203">
        <v>7.2</v>
      </c>
      <c r="AZ1203">
        <v>16.386206896551727</v>
      </c>
      <c r="BA1203">
        <v>32.940000000000005</v>
      </c>
      <c r="BB1203">
        <v>29.4</v>
      </c>
      <c r="BC1203">
        <v>30.6</v>
      </c>
      <c r="BD1203">
        <v>36.143999999999998</v>
      </c>
      <c r="BE1203">
        <v>19.84</v>
      </c>
      <c r="BF1203">
        <v>14.930526315789473</v>
      </c>
      <c r="BG1203">
        <v>19.231578947368423</v>
      </c>
      <c r="BH1203">
        <v>12.84923076923077</v>
      </c>
      <c r="BI1203">
        <v>10.155223880597015</v>
      </c>
      <c r="BJ1203">
        <v>17.610810810810811</v>
      </c>
      <c r="BK1203">
        <v>29.571428571428569</v>
      </c>
      <c r="BL1203">
        <v>29.52</v>
      </c>
      <c r="BM1203">
        <v>30.6</v>
      </c>
      <c r="BN1203">
        <v>15.80625</v>
      </c>
      <c r="BO1203">
        <v>23.066666666666666</v>
      </c>
      <c r="BP1203">
        <v>5.9524752475247524</v>
      </c>
      <c r="BQ1203">
        <v>16.846153846153847</v>
      </c>
      <c r="BR1203">
        <v>32.302702702702703</v>
      </c>
      <c r="BS1203">
        <v>32.312195121951227</v>
      </c>
      <c r="BT1203">
        <v>33.709090909090911</v>
      </c>
      <c r="BU1203">
        <v>12.852</v>
      </c>
      <c r="BV1203">
        <v>18.399999999999999</v>
      </c>
      <c r="BW1203">
        <v>12.692307692307692</v>
      </c>
      <c r="BX1203">
        <v>17.399323562570466</v>
      </c>
      <c r="BY1203">
        <v>19.602607046901927</v>
      </c>
      <c r="BZ1203">
        <v>1202</v>
      </c>
    </row>
    <row r="1204" spans="1:78" x14ac:dyDescent="0.25">
      <c r="A1204">
        <v>1203</v>
      </c>
      <c r="B1204" t="s">
        <v>1273</v>
      </c>
      <c r="C1204">
        <v>79</v>
      </c>
      <c r="D1204">
        <v>62</v>
      </c>
      <c r="E1204">
        <v>74</v>
      </c>
      <c r="F1204">
        <v>90</v>
      </c>
      <c r="G1204">
        <v>36</v>
      </c>
      <c r="H1204">
        <v>75</v>
      </c>
      <c r="I1204">
        <v>75</v>
      </c>
      <c r="J1204">
        <v>49</v>
      </c>
      <c r="K1204">
        <v>53</v>
      </c>
      <c r="L1204">
        <v>67</v>
      </c>
      <c r="M1204">
        <v>15</v>
      </c>
      <c r="N1204">
        <v>28</v>
      </c>
      <c r="O1204">
        <v>40</v>
      </c>
      <c r="P1204">
        <v>24</v>
      </c>
      <c r="Q1204">
        <v>24</v>
      </c>
      <c r="R1204">
        <v>25</v>
      </c>
      <c r="S1204">
        <v>45</v>
      </c>
      <c r="T1204">
        <v>87</v>
      </c>
      <c r="U1204">
        <v>38</v>
      </c>
      <c r="V1204">
        <v>68</v>
      </c>
      <c r="W1204">
        <v>71</v>
      </c>
      <c r="X1204">
        <v>38</v>
      </c>
      <c r="Y1204">
        <v>28</v>
      </c>
      <c r="Z1204">
        <v>15</v>
      </c>
      <c r="AA1204">
        <v>4</v>
      </c>
      <c r="AB1204">
        <v>78</v>
      </c>
      <c r="AC1204">
        <v>27</v>
      </c>
      <c r="AD1204">
        <v>87</v>
      </c>
      <c r="AE1204">
        <v>78</v>
      </c>
      <c r="AF1204">
        <v>37</v>
      </c>
      <c r="AG1204">
        <v>41</v>
      </c>
      <c r="AH1204">
        <v>12</v>
      </c>
      <c r="AI1204">
        <v>99</v>
      </c>
      <c r="AJ1204">
        <v>9</v>
      </c>
      <c r="AK1204">
        <v>156</v>
      </c>
      <c r="AL1204">
        <v>1774</v>
      </c>
      <c r="AM1204">
        <v>1834</v>
      </c>
      <c r="AO1204">
        <v>17.58987341772152</v>
      </c>
      <c r="AP1204">
        <v>15.096774193548386</v>
      </c>
      <c r="AQ1204">
        <v>13.71891891891892</v>
      </c>
      <c r="AR1204">
        <v>12.4</v>
      </c>
      <c r="AS1204">
        <v>22.6</v>
      </c>
      <c r="AT1204">
        <v>14.448000000000002</v>
      </c>
      <c r="AU1204">
        <v>13.152000000000001</v>
      </c>
      <c r="AV1204">
        <v>15.942857142857145</v>
      </c>
      <c r="AW1204">
        <v>16.166037735849059</v>
      </c>
      <c r="AX1204">
        <v>17.301492537313433</v>
      </c>
      <c r="AY1204">
        <v>7.2</v>
      </c>
      <c r="AZ1204">
        <v>16.971428571428572</v>
      </c>
      <c r="BA1204">
        <v>32.940000000000005</v>
      </c>
      <c r="BB1204">
        <v>29.4</v>
      </c>
      <c r="BC1204">
        <v>30.6</v>
      </c>
      <c r="BD1204">
        <v>36.143999999999998</v>
      </c>
      <c r="BE1204">
        <v>19.84</v>
      </c>
      <c r="BF1204">
        <v>16.30344827586207</v>
      </c>
      <c r="BG1204">
        <v>19.231578947368423</v>
      </c>
      <c r="BH1204">
        <v>12.28235294117647</v>
      </c>
      <c r="BI1204">
        <v>9.5830985915492963</v>
      </c>
      <c r="BJ1204">
        <v>17.147368421052633</v>
      </c>
      <c r="BK1204">
        <v>29.571428571428569</v>
      </c>
      <c r="BL1204">
        <v>29.52</v>
      </c>
      <c r="BM1204">
        <v>30.6</v>
      </c>
      <c r="BN1204">
        <v>12.969230769230769</v>
      </c>
      <c r="BO1204">
        <v>23.066666666666666</v>
      </c>
      <c r="BP1204">
        <v>6.9103448275862069</v>
      </c>
      <c r="BQ1204">
        <v>16.846153846153847</v>
      </c>
      <c r="BR1204">
        <v>32.302702702702703</v>
      </c>
      <c r="BS1204">
        <v>32.312195121951227</v>
      </c>
      <c r="BT1204">
        <v>30.900000000000002</v>
      </c>
      <c r="BU1204">
        <v>12.981818181818182</v>
      </c>
      <c r="BV1204">
        <v>18.399999999999999</v>
      </c>
      <c r="BW1204">
        <v>12.692307692307692</v>
      </c>
      <c r="BX1204">
        <v>17.399323562570466</v>
      </c>
      <c r="BY1204">
        <v>19.551863888088175</v>
      </c>
      <c r="BZ1204">
        <v>1203</v>
      </c>
    </row>
    <row r="1205" spans="1:78" x14ac:dyDescent="0.25">
      <c r="A1205">
        <v>1204</v>
      </c>
      <c r="B1205" t="s">
        <v>1274</v>
      </c>
      <c r="C1205">
        <v>79</v>
      </c>
      <c r="D1205">
        <v>60</v>
      </c>
      <c r="E1205">
        <v>74</v>
      </c>
      <c r="F1205">
        <v>90</v>
      </c>
      <c r="G1205">
        <v>35</v>
      </c>
      <c r="H1205">
        <v>76</v>
      </c>
      <c r="I1205">
        <v>74</v>
      </c>
      <c r="J1205">
        <v>49</v>
      </c>
      <c r="K1205">
        <v>53</v>
      </c>
      <c r="L1205">
        <v>67</v>
      </c>
      <c r="M1205">
        <v>14</v>
      </c>
      <c r="N1205">
        <v>28</v>
      </c>
      <c r="O1205">
        <v>40</v>
      </c>
      <c r="P1205">
        <v>24</v>
      </c>
      <c r="Q1205">
        <v>24</v>
      </c>
      <c r="R1205">
        <v>25</v>
      </c>
      <c r="S1205">
        <v>45</v>
      </c>
      <c r="T1205">
        <v>88</v>
      </c>
      <c r="U1205">
        <v>38</v>
      </c>
      <c r="V1205">
        <v>62</v>
      </c>
      <c r="W1205">
        <v>74</v>
      </c>
      <c r="X1205">
        <v>37</v>
      </c>
      <c r="Y1205">
        <v>28</v>
      </c>
      <c r="Z1205">
        <v>15</v>
      </c>
      <c r="AA1205">
        <v>4</v>
      </c>
      <c r="AB1205">
        <v>85</v>
      </c>
      <c r="AC1205">
        <v>26</v>
      </c>
      <c r="AD1205">
        <v>87</v>
      </c>
      <c r="AE1205">
        <v>76</v>
      </c>
      <c r="AF1205">
        <v>37</v>
      </c>
      <c r="AG1205">
        <v>40</v>
      </c>
      <c r="AH1205">
        <v>12</v>
      </c>
      <c r="AI1205">
        <v>99</v>
      </c>
      <c r="AJ1205">
        <v>9</v>
      </c>
      <c r="AK1205">
        <v>154</v>
      </c>
      <c r="AL1205">
        <v>1769</v>
      </c>
      <c r="AM1205">
        <v>1828</v>
      </c>
      <c r="AO1205">
        <v>17.58987341772152</v>
      </c>
      <c r="AP1205">
        <v>15.6</v>
      </c>
      <c r="AQ1205">
        <v>13.71891891891892</v>
      </c>
      <c r="AR1205">
        <v>12.4</v>
      </c>
      <c r="AS1205">
        <v>23.245714285714286</v>
      </c>
      <c r="AT1205">
        <v>14.257894736842106</v>
      </c>
      <c r="AU1205">
        <v>13.329729729729729</v>
      </c>
      <c r="AV1205">
        <v>15.942857142857145</v>
      </c>
      <c r="AW1205">
        <v>16.166037735849059</v>
      </c>
      <c r="AX1205">
        <v>17.301492537313433</v>
      </c>
      <c r="AY1205">
        <v>7.7142857142857144</v>
      </c>
      <c r="AZ1205">
        <v>16.971428571428572</v>
      </c>
      <c r="BA1205">
        <v>32.940000000000005</v>
      </c>
      <c r="BB1205">
        <v>29.4</v>
      </c>
      <c r="BC1205">
        <v>30.6</v>
      </c>
      <c r="BD1205">
        <v>36.143999999999998</v>
      </c>
      <c r="BE1205">
        <v>19.84</v>
      </c>
      <c r="BF1205">
        <v>16.118181818181821</v>
      </c>
      <c r="BG1205">
        <v>19.231578947368423</v>
      </c>
      <c r="BH1205">
        <v>13.470967741935484</v>
      </c>
      <c r="BI1205">
        <v>9.1945945945945944</v>
      </c>
      <c r="BJ1205">
        <v>17.610810810810811</v>
      </c>
      <c r="BK1205">
        <v>29.571428571428569</v>
      </c>
      <c r="BL1205">
        <v>29.52</v>
      </c>
      <c r="BM1205">
        <v>30.6</v>
      </c>
      <c r="BN1205">
        <v>11.901176470588235</v>
      </c>
      <c r="BO1205">
        <v>23.953846153846154</v>
      </c>
      <c r="BP1205">
        <v>6.9103448275862069</v>
      </c>
      <c r="BQ1205">
        <v>17.289473684210527</v>
      </c>
      <c r="BR1205">
        <v>32.302702702702703</v>
      </c>
      <c r="BS1205">
        <v>33.119999999999997</v>
      </c>
      <c r="BT1205">
        <v>30.900000000000002</v>
      </c>
      <c r="BU1205">
        <v>12.981818181818182</v>
      </c>
      <c r="BV1205">
        <v>18.399999999999999</v>
      </c>
      <c r="BW1205">
        <v>12.857142857142858</v>
      </c>
      <c r="BX1205">
        <v>17.448501978518937</v>
      </c>
      <c r="BY1205">
        <v>19.656831990259874</v>
      </c>
      <c r="BZ1205">
        <v>1204</v>
      </c>
    </row>
    <row r="1206" spans="1:78" x14ac:dyDescent="0.25">
      <c r="A1206">
        <v>1205</v>
      </c>
      <c r="B1206" t="s">
        <v>1275</v>
      </c>
      <c r="C1206">
        <v>80</v>
      </c>
      <c r="D1206">
        <v>61</v>
      </c>
      <c r="E1206">
        <v>74</v>
      </c>
      <c r="F1206">
        <v>90</v>
      </c>
      <c r="G1206">
        <v>35</v>
      </c>
      <c r="H1206">
        <v>76</v>
      </c>
      <c r="I1206">
        <v>67</v>
      </c>
      <c r="J1206">
        <v>49</v>
      </c>
      <c r="K1206">
        <v>53</v>
      </c>
      <c r="L1206">
        <v>67</v>
      </c>
      <c r="M1206">
        <v>14</v>
      </c>
      <c r="N1206">
        <v>28</v>
      </c>
      <c r="O1206">
        <v>40</v>
      </c>
      <c r="P1206">
        <v>24</v>
      </c>
      <c r="Q1206">
        <v>24</v>
      </c>
      <c r="R1206">
        <v>25</v>
      </c>
      <c r="S1206">
        <v>45</v>
      </c>
      <c r="T1206">
        <v>83</v>
      </c>
      <c r="U1206">
        <v>38</v>
      </c>
      <c r="V1206">
        <v>62</v>
      </c>
      <c r="W1206">
        <v>75</v>
      </c>
      <c r="X1206">
        <v>38</v>
      </c>
      <c r="Y1206">
        <v>28</v>
      </c>
      <c r="Z1206">
        <v>15</v>
      </c>
      <c r="AA1206">
        <v>4</v>
      </c>
      <c r="AB1206">
        <v>64</v>
      </c>
      <c r="AC1206">
        <v>26</v>
      </c>
      <c r="AD1206">
        <v>90</v>
      </c>
      <c r="AE1206">
        <v>76</v>
      </c>
      <c r="AF1206">
        <v>36</v>
      </c>
      <c r="AG1206">
        <v>41</v>
      </c>
      <c r="AH1206">
        <v>12</v>
      </c>
      <c r="AI1206">
        <v>100</v>
      </c>
      <c r="AJ1206">
        <v>9</v>
      </c>
      <c r="AK1206">
        <v>154</v>
      </c>
      <c r="AL1206">
        <v>1779</v>
      </c>
      <c r="AM1206">
        <v>1803</v>
      </c>
      <c r="AO1206">
        <v>17.37</v>
      </c>
      <c r="AP1206">
        <v>15.344262295081968</v>
      </c>
      <c r="AQ1206">
        <v>13.71891891891892</v>
      </c>
      <c r="AR1206">
        <v>12.4</v>
      </c>
      <c r="AS1206">
        <v>23.245714285714286</v>
      </c>
      <c r="AT1206">
        <v>14.257894736842106</v>
      </c>
      <c r="AU1206">
        <v>14.722388059701492</v>
      </c>
      <c r="AV1206">
        <v>15.942857142857145</v>
      </c>
      <c r="AW1206">
        <v>16.166037735849059</v>
      </c>
      <c r="AX1206">
        <v>17.301492537313433</v>
      </c>
      <c r="AY1206">
        <v>7.7142857142857144</v>
      </c>
      <c r="AZ1206">
        <v>16.971428571428572</v>
      </c>
      <c r="BA1206">
        <v>32.940000000000005</v>
      </c>
      <c r="BB1206">
        <v>29.4</v>
      </c>
      <c r="BC1206">
        <v>30.6</v>
      </c>
      <c r="BD1206">
        <v>36.143999999999998</v>
      </c>
      <c r="BE1206">
        <v>19.84</v>
      </c>
      <c r="BF1206">
        <v>17.089156626506025</v>
      </c>
      <c r="BG1206">
        <v>19.231578947368423</v>
      </c>
      <c r="BH1206">
        <v>13.470967741935484</v>
      </c>
      <c r="BI1206">
        <v>9.072000000000001</v>
      </c>
      <c r="BJ1206">
        <v>17.147368421052633</v>
      </c>
      <c r="BK1206">
        <v>29.571428571428569</v>
      </c>
      <c r="BL1206">
        <v>29.52</v>
      </c>
      <c r="BM1206">
        <v>30.6</v>
      </c>
      <c r="BN1206">
        <v>15.80625</v>
      </c>
      <c r="BO1206">
        <v>23.953846153846154</v>
      </c>
      <c r="BP1206">
        <v>6.6800000000000006</v>
      </c>
      <c r="BQ1206">
        <v>17.289473684210527</v>
      </c>
      <c r="BR1206">
        <v>33.199999999999996</v>
      </c>
      <c r="BS1206">
        <v>32.312195121951227</v>
      </c>
      <c r="BT1206">
        <v>30.900000000000002</v>
      </c>
      <c r="BU1206">
        <v>12.852</v>
      </c>
      <c r="BV1206">
        <v>18.399999999999999</v>
      </c>
      <c r="BW1206">
        <v>12.857142857142858</v>
      </c>
      <c r="BX1206">
        <v>17.350421585160205</v>
      </c>
      <c r="BY1206">
        <v>19.833981460247941</v>
      </c>
      <c r="BZ1206">
        <v>1205</v>
      </c>
    </row>
    <row r="1207" spans="1:78" x14ac:dyDescent="0.25">
      <c r="A1207">
        <v>1206</v>
      </c>
      <c r="B1207" t="s">
        <v>1276</v>
      </c>
      <c r="C1207">
        <v>83</v>
      </c>
      <c r="D1207">
        <v>60</v>
      </c>
      <c r="E1207">
        <v>75</v>
      </c>
      <c r="F1207">
        <v>93</v>
      </c>
      <c r="G1207">
        <v>35</v>
      </c>
      <c r="H1207">
        <v>77</v>
      </c>
      <c r="I1207">
        <v>67</v>
      </c>
      <c r="J1207">
        <v>49</v>
      </c>
      <c r="K1207">
        <v>55</v>
      </c>
      <c r="L1207">
        <v>71</v>
      </c>
      <c r="M1207">
        <v>15</v>
      </c>
      <c r="N1207">
        <v>28</v>
      </c>
      <c r="O1207">
        <v>40</v>
      </c>
      <c r="P1207">
        <v>24</v>
      </c>
      <c r="Q1207">
        <v>24</v>
      </c>
      <c r="R1207">
        <v>25</v>
      </c>
      <c r="S1207">
        <v>45</v>
      </c>
      <c r="T1207">
        <v>82</v>
      </c>
      <c r="U1207">
        <v>36</v>
      </c>
      <c r="V1207">
        <v>60</v>
      </c>
      <c r="W1207">
        <v>73</v>
      </c>
      <c r="X1207">
        <v>38</v>
      </c>
      <c r="Y1207">
        <v>28</v>
      </c>
      <c r="Z1207">
        <v>15</v>
      </c>
      <c r="AA1207">
        <v>4</v>
      </c>
      <c r="AB1207">
        <v>78</v>
      </c>
      <c r="AC1207">
        <v>26</v>
      </c>
      <c r="AD1207">
        <v>85</v>
      </c>
      <c r="AE1207">
        <v>76</v>
      </c>
      <c r="AF1207">
        <v>36</v>
      </c>
      <c r="AG1207">
        <v>42</v>
      </c>
      <c r="AH1207">
        <v>12</v>
      </c>
      <c r="AI1207">
        <v>99</v>
      </c>
      <c r="AJ1207">
        <v>9</v>
      </c>
      <c r="AK1207">
        <v>155</v>
      </c>
      <c r="AL1207">
        <v>1746</v>
      </c>
      <c r="AM1207">
        <v>1820</v>
      </c>
      <c r="AO1207">
        <v>16.742168674698796</v>
      </c>
      <c r="AP1207">
        <v>15.6</v>
      </c>
      <c r="AQ1207">
        <v>13.536</v>
      </c>
      <c r="AR1207">
        <v>12</v>
      </c>
      <c r="AS1207">
        <v>23.245714285714286</v>
      </c>
      <c r="AT1207">
        <v>14.072727272727274</v>
      </c>
      <c r="AU1207">
        <v>14.722388059701492</v>
      </c>
      <c r="AV1207">
        <v>15.942857142857145</v>
      </c>
      <c r="AW1207">
        <v>15.578181818181818</v>
      </c>
      <c r="AX1207">
        <v>16.326760563380283</v>
      </c>
      <c r="AY1207">
        <v>7.2</v>
      </c>
      <c r="AZ1207">
        <v>16.971428571428572</v>
      </c>
      <c r="BA1207">
        <v>32.940000000000005</v>
      </c>
      <c r="BB1207">
        <v>29.4</v>
      </c>
      <c r="BC1207">
        <v>30.6</v>
      </c>
      <c r="BD1207">
        <v>36.143999999999998</v>
      </c>
      <c r="BE1207">
        <v>19.84</v>
      </c>
      <c r="BF1207">
        <v>17.297560975609755</v>
      </c>
      <c r="BG1207">
        <v>20.3</v>
      </c>
      <c r="BH1207">
        <v>13.92</v>
      </c>
      <c r="BI1207">
        <v>9.3205479452054796</v>
      </c>
      <c r="BJ1207">
        <v>17.147368421052633</v>
      </c>
      <c r="BK1207">
        <v>29.571428571428569</v>
      </c>
      <c r="BL1207">
        <v>29.52</v>
      </c>
      <c r="BM1207">
        <v>30.6</v>
      </c>
      <c r="BN1207">
        <v>12.969230769230769</v>
      </c>
      <c r="BO1207">
        <v>23.953846153846154</v>
      </c>
      <c r="BP1207">
        <v>7.0729411764705876</v>
      </c>
      <c r="BQ1207">
        <v>17.289473684210527</v>
      </c>
      <c r="BR1207">
        <v>33.199999999999996</v>
      </c>
      <c r="BS1207">
        <v>31.542857142857148</v>
      </c>
      <c r="BT1207">
        <v>30.900000000000002</v>
      </c>
      <c r="BU1207">
        <v>12.981818181818182</v>
      </c>
      <c r="BV1207">
        <v>18.399999999999999</v>
      </c>
      <c r="BW1207">
        <v>12.774193548387096</v>
      </c>
      <c r="BX1207">
        <v>17.678350515463919</v>
      </c>
      <c r="BY1207">
        <v>19.666009171304161</v>
      </c>
      <c r="BZ1207">
        <v>1206</v>
      </c>
    </row>
    <row r="1208" spans="1:78" x14ac:dyDescent="0.25">
      <c r="A1208">
        <v>1207</v>
      </c>
      <c r="B1208" t="s">
        <v>1277</v>
      </c>
      <c r="C1208">
        <v>83</v>
      </c>
      <c r="D1208">
        <v>54</v>
      </c>
      <c r="E1208">
        <v>75</v>
      </c>
      <c r="F1208">
        <v>93</v>
      </c>
      <c r="G1208">
        <v>35</v>
      </c>
      <c r="H1208">
        <v>74</v>
      </c>
      <c r="I1208">
        <v>67</v>
      </c>
      <c r="J1208">
        <v>52</v>
      </c>
      <c r="K1208">
        <v>54</v>
      </c>
      <c r="L1208">
        <v>74</v>
      </c>
      <c r="M1208">
        <v>15</v>
      </c>
      <c r="N1208">
        <v>28</v>
      </c>
      <c r="O1208">
        <v>40</v>
      </c>
      <c r="P1208">
        <v>24</v>
      </c>
      <c r="Q1208">
        <v>24</v>
      </c>
      <c r="R1208">
        <v>25</v>
      </c>
      <c r="S1208">
        <v>45</v>
      </c>
      <c r="T1208">
        <v>82</v>
      </c>
      <c r="U1208">
        <v>37</v>
      </c>
      <c r="V1208">
        <v>63</v>
      </c>
      <c r="W1208">
        <v>70</v>
      </c>
      <c r="X1208">
        <v>37</v>
      </c>
      <c r="Y1208">
        <v>28</v>
      </c>
      <c r="Z1208">
        <v>15</v>
      </c>
      <c r="AA1208">
        <v>4</v>
      </c>
      <c r="AB1208">
        <v>64</v>
      </c>
      <c r="AC1208">
        <v>26</v>
      </c>
      <c r="AD1208">
        <v>106</v>
      </c>
      <c r="AE1208">
        <v>75</v>
      </c>
      <c r="AF1208">
        <v>36</v>
      </c>
      <c r="AG1208">
        <v>41</v>
      </c>
      <c r="AH1208">
        <v>12</v>
      </c>
      <c r="AI1208">
        <v>99</v>
      </c>
      <c r="AJ1208">
        <v>9</v>
      </c>
      <c r="AK1208">
        <v>151</v>
      </c>
      <c r="AL1208">
        <v>1778</v>
      </c>
      <c r="AM1208">
        <v>1817</v>
      </c>
      <c r="AO1208">
        <v>16.742168674698796</v>
      </c>
      <c r="AP1208">
        <v>17.333333333333336</v>
      </c>
      <c r="AQ1208">
        <v>13.536</v>
      </c>
      <c r="AR1208">
        <v>12</v>
      </c>
      <c r="AS1208">
        <v>23.245714285714286</v>
      </c>
      <c r="AT1208">
        <v>14.643243243243244</v>
      </c>
      <c r="AU1208">
        <v>14.722388059701492</v>
      </c>
      <c r="AV1208">
        <v>15.023076923076925</v>
      </c>
      <c r="AW1208">
        <v>15.866666666666667</v>
      </c>
      <c r="AX1208">
        <v>15.664864864864867</v>
      </c>
      <c r="AY1208">
        <v>7.2</v>
      </c>
      <c r="AZ1208">
        <v>16.971428571428572</v>
      </c>
      <c r="BA1208">
        <v>32.940000000000005</v>
      </c>
      <c r="BB1208">
        <v>29.4</v>
      </c>
      <c r="BC1208">
        <v>30.6</v>
      </c>
      <c r="BD1208">
        <v>36.143999999999998</v>
      </c>
      <c r="BE1208">
        <v>19.84</v>
      </c>
      <c r="BF1208">
        <v>17.297560975609755</v>
      </c>
      <c r="BG1208">
        <v>19.751351351351353</v>
      </c>
      <c r="BH1208">
        <v>13.257142857142856</v>
      </c>
      <c r="BI1208">
        <v>9.7200000000000006</v>
      </c>
      <c r="BJ1208">
        <v>17.610810810810811</v>
      </c>
      <c r="BK1208">
        <v>29.571428571428569</v>
      </c>
      <c r="BL1208">
        <v>29.52</v>
      </c>
      <c r="BM1208">
        <v>30.6</v>
      </c>
      <c r="BN1208">
        <v>15.80625</v>
      </c>
      <c r="BO1208">
        <v>23.953846153846154</v>
      </c>
      <c r="BP1208">
        <v>5.6716981132075475</v>
      </c>
      <c r="BQ1208">
        <v>17.52</v>
      </c>
      <c r="BR1208">
        <v>33.199999999999996</v>
      </c>
      <c r="BS1208">
        <v>32.312195121951227</v>
      </c>
      <c r="BT1208">
        <v>30.900000000000002</v>
      </c>
      <c r="BU1208">
        <v>12.981818181818182</v>
      </c>
      <c r="BV1208">
        <v>18.399999999999999</v>
      </c>
      <c r="BW1208">
        <v>13.112582781456954</v>
      </c>
      <c r="BX1208">
        <v>17.360179977502813</v>
      </c>
      <c r="BY1208">
        <v>19.816361048519038</v>
      </c>
      <c r="BZ1208">
        <v>1207</v>
      </c>
    </row>
    <row r="1209" spans="1:78" x14ac:dyDescent="0.25">
      <c r="A1209">
        <v>1208</v>
      </c>
      <c r="B1209" t="s">
        <v>1278</v>
      </c>
      <c r="C1209">
        <v>83</v>
      </c>
      <c r="D1209">
        <v>55</v>
      </c>
      <c r="E1209">
        <v>74</v>
      </c>
      <c r="F1209">
        <v>93</v>
      </c>
      <c r="G1209">
        <v>35</v>
      </c>
      <c r="H1209">
        <v>74</v>
      </c>
      <c r="I1209">
        <v>65</v>
      </c>
      <c r="J1209">
        <v>52</v>
      </c>
      <c r="K1209">
        <v>57</v>
      </c>
      <c r="L1209">
        <v>75</v>
      </c>
      <c r="M1209">
        <v>14</v>
      </c>
      <c r="N1209">
        <v>28</v>
      </c>
      <c r="O1209">
        <v>41</v>
      </c>
      <c r="P1209">
        <v>24</v>
      </c>
      <c r="Q1209">
        <v>24</v>
      </c>
      <c r="R1209">
        <v>25</v>
      </c>
      <c r="S1209">
        <v>45</v>
      </c>
      <c r="T1209">
        <v>81</v>
      </c>
      <c r="U1209">
        <v>37</v>
      </c>
      <c r="V1209">
        <v>60</v>
      </c>
      <c r="W1209">
        <v>69</v>
      </c>
      <c r="X1209">
        <v>37</v>
      </c>
      <c r="Y1209">
        <v>28</v>
      </c>
      <c r="Z1209">
        <v>15</v>
      </c>
      <c r="AA1209">
        <v>4</v>
      </c>
      <c r="AB1209">
        <v>65</v>
      </c>
      <c r="AC1209">
        <v>27</v>
      </c>
      <c r="AD1209">
        <v>118</v>
      </c>
      <c r="AE1209">
        <v>75</v>
      </c>
      <c r="AF1209">
        <v>36</v>
      </c>
      <c r="AG1209">
        <v>41</v>
      </c>
      <c r="AH1209">
        <v>12</v>
      </c>
      <c r="AI1209">
        <v>101</v>
      </c>
      <c r="AJ1209">
        <v>7</v>
      </c>
      <c r="AK1209">
        <v>152</v>
      </c>
      <c r="AL1209">
        <v>1770</v>
      </c>
      <c r="AM1209">
        <v>1829</v>
      </c>
      <c r="AO1209">
        <v>16.742168674698796</v>
      </c>
      <c r="AP1209">
        <v>17.018181818181819</v>
      </c>
      <c r="AQ1209">
        <v>13.71891891891892</v>
      </c>
      <c r="AR1209">
        <v>12</v>
      </c>
      <c r="AS1209">
        <v>23.245714285714286</v>
      </c>
      <c r="AT1209">
        <v>14.643243243243244</v>
      </c>
      <c r="AU1209">
        <v>15.175384615384615</v>
      </c>
      <c r="AV1209">
        <v>15.023076923076925</v>
      </c>
      <c r="AW1209">
        <v>15.03157894736842</v>
      </c>
      <c r="AX1209">
        <v>15.456</v>
      </c>
      <c r="AY1209">
        <v>7.7142857142857144</v>
      </c>
      <c r="AZ1209">
        <v>16.971428571428572</v>
      </c>
      <c r="BA1209">
        <v>32.136585365853662</v>
      </c>
      <c r="BB1209">
        <v>29.4</v>
      </c>
      <c r="BC1209">
        <v>30.6</v>
      </c>
      <c r="BD1209">
        <v>36.143999999999998</v>
      </c>
      <c r="BE1209">
        <v>19.84</v>
      </c>
      <c r="BF1209">
        <v>17.511111111111113</v>
      </c>
      <c r="BG1209">
        <v>19.751351351351353</v>
      </c>
      <c r="BH1209">
        <v>13.92</v>
      </c>
      <c r="BI1209">
        <v>9.8608695652173921</v>
      </c>
      <c r="BJ1209">
        <v>17.610810810810811</v>
      </c>
      <c r="BK1209">
        <v>29.571428571428569</v>
      </c>
      <c r="BL1209">
        <v>29.52</v>
      </c>
      <c r="BM1209">
        <v>30.6</v>
      </c>
      <c r="BN1209">
        <v>15.563076923076922</v>
      </c>
      <c r="BO1209">
        <v>23.066666666666666</v>
      </c>
      <c r="BP1209">
        <v>5.0949152542372884</v>
      </c>
      <c r="BQ1209">
        <v>17.52</v>
      </c>
      <c r="BR1209">
        <v>33.199999999999996</v>
      </c>
      <c r="BS1209">
        <v>32.312195121951227</v>
      </c>
      <c r="BT1209">
        <v>30.900000000000002</v>
      </c>
      <c r="BU1209">
        <v>12.724752475247525</v>
      </c>
      <c r="BV1209">
        <v>23.657142857142858</v>
      </c>
      <c r="BW1209">
        <v>13.026315789473683</v>
      </c>
      <c r="BX1209">
        <v>17.438644067796613</v>
      </c>
      <c r="BY1209">
        <v>19.769493431619988</v>
      </c>
      <c r="BZ1209">
        <v>1208</v>
      </c>
    </row>
    <row r="1210" spans="1:78" x14ac:dyDescent="0.25">
      <c r="A1210">
        <v>1209</v>
      </c>
      <c r="B1210" t="s">
        <v>1279</v>
      </c>
      <c r="C1210">
        <v>83</v>
      </c>
      <c r="D1210">
        <v>55</v>
      </c>
      <c r="E1210">
        <v>75</v>
      </c>
      <c r="F1210">
        <v>94</v>
      </c>
      <c r="G1210">
        <v>35</v>
      </c>
      <c r="H1210">
        <v>73</v>
      </c>
      <c r="I1210">
        <v>66</v>
      </c>
      <c r="J1210">
        <v>52</v>
      </c>
      <c r="K1210">
        <v>55</v>
      </c>
      <c r="L1210">
        <v>76</v>
      </c>
      <c r="M1210">
        <v>14</v>
      </c>
      <c r="N1210">
        <v>27</v>
      </c>
      <c r="O1210">
        <v>41</v>
      </c>
      <c r="P1210">
        <v>24</v>
      </c>
      <c r="Q1210">
        <v>24</v>
      </c>
      <c r="R1210">
        <v>25</v>
      </c>
      <c r="S1210">
        <v>45</v>
      </c>
      <c r="T1210">
        <v>79</v>
      </c>
      <c r="U1210">
        <v>37</v>
      </c>
      <c r="V1210">
        <v>61</v>
      </c>
      <c r="W1210">
        <v>66</v>
      </c>
      <c r="X1210">
        <v>37</v>
      </c>
      <c r="Y1210">
        <v>28</v>
      </c>
      <c r="Z1210">
        <v>15</v>
      </c>
      <c r="AA1210">
        <v>4</v>
      </c>
      <c r="AB1210">
        <v>78</v>
      </c>
      <c r="AC1210">
        <v>27</v>
      </c>
      <c r="AD1210">
        <v>118</v>
      </c>
      <c r="AE1210">
        <v>76</v>
      </c>
      <c r="AF1210">
        <v>36</v>
      </c>
      <c r="AG1210">
        <v>40</v>
      </c>
      <c r="AH1210">
        <v>11</v>
      </c>
      <c r="AI1210">
        <v>100</v>
      </c>
      <c r="AJ1210">
        <v>7</v>
      </c>
      <c r="AK1210">
        <v>154</v>
      </c>
      <c r="AL1210">
        <v>1763</v>
      </c>
      <c r="AM1210">
        <v>1838</v>
      </c>
      <c r="AO1210">
        <v>16.742168674698796</v>
      </c>
      <c r="AP1210">
        <v>17.018181818181819</v>
      </c>
      <c r="AQ1210">
        <v>13.536</v>
      </c>
      <c r="AR1210">
        <v>11.872340425531917</v>
      </c>
      <c r="AS1210">
        <v>23.245714285714286</v>
      </c>
      <c r="AT1210">
        <v>14.843835616438357</v>
      </c>
      <c r="AU1210">
        <v>14.945454545454545</v>
      </c>
      <c r="AV1210">
        <v>15.023076923076925</v>
      </c>
      <c r="AW1210">
        <v>15.578181818181818</v>
      </c>
      <c r="AX1210">
        <v>15.252631578947367</v>
      </c>
      <c r="AY1210">
        <v>7.7142857142857144</v>
      </c>
      <c r="AZ1210">
        <v>17.600000000000001</v>
      </c>
      <c r="BA1210">
        <v>32.136585365853662</v>
      </c>
      <c r="BB1210">
        <v>29.4</v>
      </c>
      <c r="BC1210">
        <v>30.6</v>
      </c>
      <c r="BD1210">
        <v>36.143999999999998</v>
      </c>
      <c r="BE1210">
        <v>19.84</v>
      </c>
      <c r="BF1210">
        <v>17.954430379746835</v>
      </c>
      <c r="BG1210">
        <v>19.751351351351353</v>
      </c>
      <c r="BH1210">
        <v>13.691803278688525</v>
      </c>
      <c r="BI1210">
        <v>10.30909090909091</v>
      </c>
      <c r="BJ1210">
        <v>17.610810810810811</v>
      </c>
      <c r="BK1210">
        <v>29.571428571428569</v>
      </c>
      <c r="BL1210">
        <v>29.52</v>
      </c>
      <c r="BM1210">
        <v>30.6</v>
      </c>
      <c r="BN1210">
        <v>12.969230769230769</v>
      </c>
      <c r="BO1210">
        <v>23.066666666666666</v>
      </c>
      <c r="BP1210">
        <v>5.0949152542372884</v>
      </c>
      <c r="BQ1210">
        <v>17.289473684210527</v>
      </c>
      <c r="BR1210">
        <v>33.199999999999996</v>
      </c>
      <c r="BS1210">
        <v>33.119999999999997</v>
      </c>
      <c r="BT1210">
        <v>33.709090909090911</v>
      </c>
      <c r="BU1210">
        <v>12.852</v>
      </c>
      <c r="BV1210">
        <v>23.657142857142858</v>
      </c>
      <c r="BW1210">
        <v>12.857142857142858</v>
      </c>
      <c r="BX1210">
        <v>17.50788428814521</v>
      </c>
      <c r="BY1210">
        <v>19.767885788338681</v>
      </c>
      <c r="BZ1210">
        <v>1209</v>
      </c>
    </row>
    <row r="1211" spans="1:78" x14ac:dyDescent="0.25">
      <c r="A1211">
        <v>1210</v>
      </c>
      <c r="B1211" t="s">
        <v>1280</v>
      </c>
      <c r="C1211">
        <v>83</v>
      </c>
      <c r="D1211">
        <v>55</v>
      </c>
      <c r="E1211">
        <v>74</v>
      </c>
      <c r="F1211">
        <v>93</v>
      </c>
      <c r="G1211">
        <v>36</v>
      </c>
      <c r="H1211">
        <v>74</v>
      </c>
      <c r="I1211">
        <v>66</v>
      </c>
      <c r="J1211">
        <v>52</v>
      </c>
      <c r="K1211">
        <v>57</v>
      </c>
      <c r="L1211">
        <v>66</v>
      </c>
      <c r="M1211">
        <v>14</v>
      </c>
      <c r="N1211">
        <v>27</v>
      </c>
      <c r="O1211">
        <v>41</v>
      </c>
      <c r="P1211">
        <v>24</v>
      </c>
      <c r="Q1211">
        <v>24</v>
      </c>
      <c r="R1211">
        <v>25</v>
      </c>
      <c r="S1211">
        <v>45</v>
      </c>
      <c r="T1211">
        <v>80</v>
      </c>
      <c r="U1211">
        <v>37</v>
      </c>
      <c r="V1211">
        <v>61</v>
      </c>
      <c r="W1211">
        <v>64</v>
      </c>
      <c r="X1211">
        <v>38</v>
      </c>
      <c r="Y1211">
        <v>28</v>
      </c>
      <c r="Z1211">
        <v>15</v>
      </c>
      <c r="AA1211">
        <v>3</v>
      </c>
      <c r="AB1211">
        <v>52</v>
      </c>
      <c r="AC1211">
        <v>27</v>
      </c>
      <c r="AD1211">
        <v>118</v>
      </c>
      <c r="AE1211">
        <v>77</v>
      </c>
      <c r="AF1211">
        <v>36</v>
      </c>
      <c r="AG1211">
        <v>39</v>
      </c>
      <c r="AH1211">
        <v>12</v>
      </c>
      <c r="AI1211">
        <v>81</v>
      </c>
      <c r="AJ1211">
        <v>9</v>
      </c>
      <c r="AK1211">
        <v>154</v>
      </c>
      <c r="AL1211">
        <v>1770</v>
      </c>
      <c r="AM1211">
        <v>1787</v>
      </c>
      <c r="AO1211">
        <v>16.742168674698796</v>
      </c>
      <c r="AP1211">
        <v>17.018181818181819</v>
      </c>
      <c r="AQ1211">
        <v>13.71891891891892</v>
      </c>
      <c r="AR1211">
        <v>12</v>
      </c>
      <c r="AS1211">
        <v>22.6</v>
      </c>
      <c r="AT1211">
        <v>14.643243243243244</v>
      </c>
      <c r="AU1211">
        <v>14.945454545454545</v>
      </c>
      <c r="AV1211">
        <v>15.023076923076925</v>
      </c>
      <c r="AW1211">
        <v>15.03157894736842</v>
      </c>
      <c r="AX1211">
        <v>17.563636363636366</v>
      </c>
      <c r="AY1211">
        <v>7.7142857142857144</v>
      </c>
      <c r="AZ1211">
        <v>17.600000000000001</v>
      </c>
      <c r="BA1211">
        <v>32.136585365853662</v>
      </c>
      <c r="BB1211">
        <v>29.4</v>
      </c>
      <c r="BC1211">
        <v>30.6</v>
      </c>
      <c r="BD1211">
        <v>36.143999999999998</v>
      </c>
      <c r="BE1211">
        <v>19.84</v>
      </c>
      <c r="BF1211">
        <v>17.73</v>
      </c>
      <c r="BG1211">
        <v>19.751351351351353</v>
      </c>
      <c r="BH1211">
        <v>13.691803278688525</v>
      </c>
      <c r="BI1211">
        <v>10.63125</v>
      </c>
      <c r="BJ1211">
        <v>17.147368421052633</v>
      </c>
      <c r="BK1211">
        <v>29.571428571428569</v>
      </c>
      <c r="BL1211">
        <v>29.52</v>
      </c>
      <c r="BM1211">
        <v>40.800000000000004</v>
      </c>
      <c r="BN1211">
        <v>19.453846153846154</v>
      </c>
      <c r="BO1211">
        <v>23.066666666666666</v>
      </c>
      <c r="BP1211">
        <v>5.0949152542372884</v>
      </c>
      <c r="BQ1211">
        <v>17.064935064935067</v>
      </c>
      <c r="BR1211">
        <v>33.199999999999996</v>
      </c>
      <c r="BS1211">
        <v>33.969230769230769</v>
      </c>
      <c r="BT1211">
        <v>30.900000000000002</v>
      </c>
      <c r="BU1211">
        <v>15.866666666666667</v>
      </c>
      <c r="BV1211">
        <v>18.399999999999999</v>
      </c>
      <c r="BW1211">
        <v>12.857142857142858</v>
      </c>
      <c r="BX1211">
        <v>17.438644067796613</v>
      </c>
      <c r="BY1211">
        <v>20.156512761606937</v>
      </c>
      <c r="BZ1211">
        <v>1210</v>
      </c>
    </row>
    <row r="1212" spans="1:78" x14ac:dyDescent="0.25">
      <c r="A1212">
        <v>1211</v>
      </c>
      <c r="B1212" t="s">
        <v>1281</v>
      </c>
      <c r="C1212">
        <v>83</v>
      </c>
      <c r="D1212">
        <v>55</v>
      </c>
      <c r="E1212">
        <v>76</v>
      </c>
      <c r="F1212">
        <v>94</v>
      </c>
      <c r="G1212">
        <v>35</v>
      </c>
      <c r="H1212">
        <v>76</v>
      </c>
      <c r="I1212">
        <v>63</v>
      </c>
      <c r="J1212">
        <v>50</v>
      </c>
      <c r="K1212">
        <v>57</v>
      </c>
      <c r="L1212">
        <v>68</v>
      </c>
      <c r="M1212">
        <v>14</v>
      </c>
      <c r="N1212">
        <v>29</v>
      </c>
      <c r="O1212">
        <v>41</v>
      </c>
      <c r="P1212">
        <v>24</v>
      </c>
      <c r="Q1212">
        <v>24</v>
      </c>
      <c r="R1212">
        <v>24</v>
      </c>
      <c r="S1212">
        <v>45</v>
      </c>
      <c r="T1212">
        <v>81</v>
      </c>
      <c r="U1212">
        <v>37</v>
      </c>
      <c r="V1212">
        <v>59</v>
      </c>
      <c r="W1212">
        <v>63</v>
      </c>
      <c r="X1212">
        <v>38</v>
      </c>
      <c r="Y1212">
        <v>29</v>
      </c>
      <c r="Z1212">
        <v>15</v>
      </c>
      <c r="AA1212">
        <v>3</v>
      </c>
      <c r="AB1212">
        <v>52</v>
      </c>
      <c r="AC1212">
        <v>27</v>
      </c>
      <c r="AD1212">
        <v>106</v>
      </c>
      <c r="AE1212">
        <v>77</v>
      </c>
      <c r="AF1212">
        <v>36</v>
      </c>
      <c r="AG1212">
        <v>39</v>
      </c>
      <c r="AH1212">
        <v>12</v>
      </c>
      <c r="AI1212">
        <v>79</v>
      </c>
      <c r="AJ1212">
        <v>7</v>
      </c>
      <c r="AK1212">
        <v>153</v>
      </c>
      <c r="AL1212">
        <v>1760</v>
      </c>
      <c r="AM1212">
        <v>1771</v>
      </c>
      <c r="AO1212">
        <v>16.742168674698796</v>
      </c>
      <c r="AP1212">
        <v>17.018181818181819</v>
      </c>
      <c r="AQ1212">
        <v>13.357894736842105</v>
      </c>
      <c r="AR1212">
        <v>11.872340425531917</v>
      </c>
      <c r="AS1212">
        <v>23.245714285714286</v>
      </c>
      <c r="AT1212">
        <v>14.257894736842106</v>
      </c>
      <c r="AU1212">
        <v>15.657142857142857</v>
      </c>
      <c r="AV1212">
        <v>15.624000000000001</v>
      </c>
      <c r="AW1212">
        <v>15.03157894736842</v>
      </c>
      <c r="AX1212">
        <v>17.047058823529412</v>
      </c>
      <c r="AY1212">
        <v>7.7142857142857144</v>
      </c>
      <c r="AZ1212">
        <v>16.386206896551727</v>
      </c>
      <c r="BA1212">
        <v>32.136585365853662</v>
      </c>
      <c r="BB1212">
        <v>29.4</v>
      </c>
      <c r="BC1212">
        <v>30.6</v>
      </c>
      <c r="BD1212">
        <v>37.650000000000006</v>
      </c>
      <c r="BE1212">
        <v>19.84</v>
      </c>
      <c r="BF1212">
        <v>17.511111111111113</v>
      </c>
      <c r="BG1212">
        <v>19.751351351351353</v>
      </c>
      <c r="BH1212">
        <v>14.155932203389831</v>
      </c>
      <c r="BI1212">
        <v>10.8</v>
      </c>
      <c r="BJ1212">
        <v>17.147368421052633</v>
      </c>
      <c r="BK1212">
        <v>28.551724137931036</v>
      </c>
      <c r="BL1212">
        <v>29.52</v>
      </c>
      <c r="BM1212">
        <v>40.800000000000004</v>
      </c>
      <c r="BN1212">
        <v>19.453846153846154</v>
      </c>
      <c r="BO1212">
        <v>23.066666666666666</v>
      </c>
      <c r="BP1212">
        <v>5.6716981132075475</v>
      </c>
      <c r="BQ1212">
        <v>17.064935064935067</v>
      </c>
      <c r="BR1212">
        <v>33.199999999999996</v>
      </c>
      <c r="BS1212">
        <v>33.969230769230769</v>
      </c>
      <c r="BT1212">
        <v>30.900000000000002</v>
      </c>
      <c r="BU1212">
        <v>16.268354430379748</v>
      </c>
      <c r="BV1212">
        <v>23.657142857142858</v>
      </c>
      <c r="BW1212">
        <v>12.941176470588236</v>
      </c>
      <c r="BX1212">
        <v>17.537727272727274</v>
      </c>
      <c r="BY1212">
        <v>20.227888809514614</v>
      </c>
      <c r="BZ1212">
        <v>1211</v>
      </c>
    </row>
    <row r="1213" spans="1:78" x14ac:dyDescent="0.25">
      <c r="A1213">
        <v>1212</v>
      </c>
      <c r="B1213" t="s">
        <v>1282</v>
      </c>
      <c r="C1213">
        <v>83</v>
      </c>
      <c r="D1213">
        <v>56</v>
      </c>
      <c r="E1213">
        <v>76</v>
      </c>
      <c r="F1213">
        <v>93</v>
      </c>
      <c r="G1213">
        <v>35</v>
      </c>
      <c r="H1213">
        <v>76</v>
      </c>
      <c r="I1213">
        <v>63</v>
      </c>
      <c r="J1213">
        <v>50</v>
      </c>
      <c r="K1213">
        <v>56</v>
      </c>
      <c r="L1213">
        <v>66</v>
      </c>
      <c r="M1213">
        <v>14</v>
      </c>
      <c r="N1213">
        <v>27</v>
      </c>
      <c r="O1213">
        <v>41</v>
      </c>
      <c r="P1213">
        <v>24</v>
      </c>
      <c r="Q1213">
        <v>24</v>
      </c>
      <c r="R1213">
        <v>24</v>
      </c>
      <c r="S1213">
        <v>44</v>
      </c>
      <c r="T1213">
        <v>80</v>
      </c>
      <c r="U1213">
        <v>36</v>
      </c>
      <c r="V1213">
        <v>68</v>
      </c>
      <c r="W1213">
        <v>61</v>
      </c>
      <c r="X1213">
        <v>38</v>
      </c>
      <c r="Y1213">
        <v>29</v>
      </c>
      <c r="Z1213">
        <v>15</v>
      </c>
      <c r="AA1213">
        <v>3</v>
      </c>
      <c r="AB1213">
        <v>52</v>
      </c>
      <c r="AC1213">
        <v>27</v>
      </c>
      <c r="AD1213">
        <v>106</v>
      </c>
      <c r="AE1213">
        <v>77</v>
      </c>
      <c r="AF1213">
        <v>36</v>
      </c>
      <c r="AG1213">
        <v>39</v>
      </c>
      <c r="AH1213">
        <v>11</v>
      </c>
      <c r="AI1213">
        <v>79</v>
      </c>
      <c r="AJ1213">
        <v>7</v>
      </c>
      <c r="AK1213">
        <v>151</v>
      </c>
      <c r="AL1213">
        <v>1757</v>
      </c>
      <c r="AM1213">
        <v>1767</v>
      </c>
      <c r="AO1213">
        <v>16.742168674698796</v>
      </c>
      <c r="AP1213">
        <v>16.714285714285715</v>
      </c>
      <c r="AQ1213">
        <v>13.357894736842105</v>
      </c>
      <c r="AR1213">
        <v>12</v>
      </c>
      <c r="AS1213">
        <v>23.245714285714286</v>
      </c>
      <c r="AT1213">
        <v>14.257894736842106</v>
      </c>
      <c r="AU1213">
        <v>15.657142857142857</v>
      </c>
      <c r="AV1213">
        <v>15.624000000000001</v>
      </c>
      <c r="AW1213">
        <v>15.3</v>
      </c>
      <c r="AX1213">
        <v>17.563636363636366</v>
      </c>
      <c r="AY1213">
        <v>7.7142857142857144</v>
      </c>
      <c r="AZ1213">
        <v>17.600000000000001</v>
      </c>
      <c r="BA1213">
        <v>32.136585365853662</v>
      </c>
      <c r="BB1213">
        <v>29.4</v>
      </c>
      <c r="BC1213">
        <v>30.6</v>
      </c>
      <c r="BD1213">
        <v>37.650000000000006</v>
      </c>
      <c r="BE1213">
        <v>20.290909090909093</v>
      </c>
      <c r="BF1213">
        <v>17.73</v>
      </c>
      <c r="BG1213">
        <v>20.3</v>
      </c>
      <c r="BH1213">
        <v>12.28235294117647</v>
      </c>
      <c r="BI1213">
        <v>11.154098360655738</v>
      </c>
      <c r="BJ1213">
        <v>17.147368421052633</v>
      </c>
      <c r="BK1213">
        <v>28.551724137931036</v>
      </c>
      <c r="BL1213">
        <v>29.52</v>
      </c>
      <c r="BM1213">
        <v>40.800000000000004</v>
      </c>
      <c r="BN1213">
        <v>19.453846153846154</v>
      </c>
      <c r="BO1213">
        <v>23.066666666666666</v>
      </c>
      <c r="BP1213">
        <v>5.6716981132075475</v>
      </c>
      <c r="BQ1213">
        <v>17.064935064935067</v>
      </c>
      <c r="BR1213">
        <v>33.199999999999996</v>
      </c>
      <c r="BS1213">
        <v>33.969230769230769</v>
      </c>
      <c r="BT1213">
        <v>33.709090909090911</v>
      </c>
      <c r="BU1213">
        <v>16.268354430379748</v>
      </c>
      <c r="BV1213">
        <v>23.657142857142858</v>
      </c>
      <c r="BW1213">
        <v>13.112582781456954</v>
      </c>
      <c r="BX1213">
        <v>17.567672168468981</v>
      </c>
      <c r="BY1213">
        <v>20.306768181751139</v>
      </c>
      <c r="BZ1213">
        <v>1212</v>
      </c>
    </row>
    <row r="1214" spans="1:78" x14ac:dyDescent="0.25">
      <c r="A1214">
        <v>1213</v>
      </c>
      <c r="B1214" t="s">
        <v>1283</v>
      </c>
      <c r="C1214">
        <v>83</v>
      </c>
      <c r="D1214">
        <v>55</v>
      </c>
      <c r="E1214">
        <v>75</v>
      </c>
      <c r="F1214">
        <v>94</v>
      </c>
      <c r="G1214">
        <v>36</v>
      </c>
      <c r="H1214">
        <v>75</v>
      </c>
      <c r="I1214">
        <v>64</v>
      </c>
      <c r="J1214">
        <v>50</v>
      </c>
      <c r="K1214">
        <v>56</v>
      </c>
      <c r="L1214">
        <v>65</v>
      </c>
      <c r="M1214">
        <v>14</v>
      </c>
      <c r="N1214">
        <v>29</v>
      </c>
      <c r="O1214">
        <v>41</v>
      </c>
      <c r="P1214">
        <v>24</v>
      </c>
      <c r="Q1214">
        <v>24</v>
      </c>
      <c r="R1214">
        <v>24</v>
      </c>
      <c r="S1214">
        <v>53</v>
      </c>
      <c r="T1214">
        <v>79</v>
      </c>
      <c r="U1214">
        <v>36</v>
      </c>
      <c r="V1214">
        <v>68</v>
      </c>
      <c r="W1214">
        <v>61</v>
      </c>
      <c r="X1214">
        <v>38</v>
      </c>
      <c r="Y1214">
        <v>29</v>
      </c>
      <c r="Z1214">
        <v>15</v>
      </c>
      <c r="AA1214">
        <v>3</v>
      </c>
      <c r="AB1214">
        <v>52</v>
      </c>
      <c r="AC1214">
        <v>27</v>
      </c>
      <c r="AD1214">
        <v>87</v>
      </c>
      <c r="AE1214">
        <v>77</v>
      </c>
      <c r="AF1214">
        <v>36</v>
      </c>
      <c r="AG1214">
        <v>39</v>
      </c>
      <c r="AH1214">
        <v>11</v>
      </c>
      <c r="AI1214">
        <v>79</v>
      </c>
      <c r="AJ1214">
        <v>7</v>
      </c>
      <c r="AK1214">
        <v>155</v>
      </c>
      <c r="AL1214">
        <v>1741</v>
      </c>
      <c r="AM1214">
        <v>1761</v>
      </c>
      <c r="AO1214">
        <v>16.742168674698796</v>
      </c>
      <c r="AP1214">
        <v>17.018181818181819</v>
      </c>
      <c r="AQ1214">
        <v>13.536</v>
      </c>
      <c r="AR1214">
        <v>11.872340425531917</v>
      </c>
      <c r="AS1214">
        <v>22.6</v>
      </c>
      <c r="AT1214">
        <v>14.448000000000002</v>
      </c>
      <c r="AU1214">
        <v>15.4125</v>
      </c>
      <c r="AV1214">
        <v>15.624000000000001</v>
      </c>
      <c r="AW1214">
        <v>15.3</v>
      </c>
      <c r="AX1214">
        <v>17.833846153846157</v>
      </c>
      <c r="AY1214">
        <v>7.7142857142857144</v>
      </c>
      <c r="AZ1214">
        <v>16.386206896551727</v>
      </c>
      <c r="BA1214">
        <v>32.136585365853662</v>
      </c>
      <c r="BB1214">
        <v>29.4</v>
      </c>
      <c r="BC1214">
        <v>30.6</v>
      </c>
      <c r="BD1214">
        <v>37.650000000000006</v>
      </c>
      <c r="BE1214">
        <v>16.845283018867924</v>
      </c>
      <c r="BF1214">
        <v>17.954430379746835</v>
      </c>
      <c r="BG1214">
        <v>20.3</v>
      </c>
      <c r="BH1214">
        <v>12.28235294117647</v>
      </c>
      <c r="BI1214">
        <v>11.154098360655738</v>
      </c>
      <c r="BJ1214">
        <v>17.147368421052633</v>
      </c>
      <c r="BK1214">
        <v>28.551724137931036</v>
      </c>
      <c r="BL1214">
        <v>29.52</v>
      </c>
      <c r="BM1214">
        <v>40.800000000000004</v>
      </c>
      <c r="BN1214">
        <v>19.453846153846154</v>
      </c>
      <c r="BO1214">
        <v>23.066666666666666</v>
      </c>
      <c r="BP1214">
        <v>6.9103448275862069</v>
      </c>
      <c r="BQ1214">
        <v>17.064935064935067</v>
      </c>
      <c r="BR1214">
        <v>33.199999999999996</v>
      </c>
      <c r="BS1214">
        <v>33.969230769230769</v>
      </c>
      <c r="BT1214">
        <v>33.709090909090911</v>
      </c>
      <c r="BU1214">
        <v>16.268354430379748</v>
      </c>
      <c r="BV1214">
        <v>23.657142857142858</v>
      </c>
      <c r="BW1214">
        <v>12.774193548387096</v>
      </c>
      <c r="BX1214">
        <v>17.729121194715681</v>
      </c>
      <c r="BY1214">
        <v>20.203591065536962</v>
      </c>
      <c r="BZ1214">
        <v>1213</v>
      </c>
    </row>
    <row r="1215" spans="1:78" x14ac:dyDescent="0.25">
      <c r="A1215">
        <v>1214</v>
      </c>
      <c r="B1215" t="s">
        <v>1284</v>
      </c>
      <c r="C1215">
        <v>82</v>
      </c>
      <c r="D1215">
        <v>55</v>
      </c>
      <c r="E1215">
        <v>75</v>
      </c>
      <c r="F1215">
        <v>93</v>
      </c>
      <c r="G1215">
        <v>36</v>
      </c>
      <c r="H1215">
        <v>76</v>
      </c>
      <c r="I1215">
        <v>64</v>
      </c>
      <c r="J1215">
        <v>50</v>
      </c>
      <c r="K1215">
        <v>57</v>
      </c>
      <c r="L1215">
        <v>67</v>
      </c>
      <c r="M1215">
        <v>15</v>
      </c>
      <c r="N1215">
        <v>29</v>
      </c>
      <c r="O1215">
        <v>41</v>
      </c>
      <c r="P1215">
        <v>24</v>
      </c>
      <c r="Q1215">
        <v>24</v>
      </c>
      <c r="R1215">
        <v>24</v>
      </c>
      <c r="S1215">
        <v>60</v>
      </c>
      <c r="T1215">
        <v>75</v>
      </c>
      <c r="U1215">
        <v>35</v>
      </c>
      <c r="V1215">
        <v>54</v>
      </c>
      <c r="W1215">
        <v>65</v>
      </c>
      <c r="X1215">
        <v>38</v>
      </c>
      <c r="Y1215">
        <v>29</v>
      </c>
      <c r="Z1215">
        <v>15</v>
      </c>
      <c r="AA1215">
        <v>3</v>
      </c>
      <c r="AB1215">
        <v>52</v>
      </c>
      <c r="AC1215">
        <v>27</v>
      </c>
      <c r="AD1215">
        <v>87</v>
      </c>
      <c r="AE1215">
        <v>76</v>
      </c>
      <c r="AF1215">
        <v>36</v>
      </c>
      <c r="AG1215">
        <v>39</v>
      </c>
      <c r="AH1215">
        <v>11</v>
      </c>
      <c r="AI1215">
        <v>75</v>
      </c>
      <c r="AJ1215">
        <v>7</v>
      </c>
      <c r="AK1215">
        <v>143</v>
      </c>
      <c r="AL1215">
        <v>1743</v>
      </c>
      <c r="AM1215">
        <v>1739</v>
      </c>
      <c r="AO1215">
        <v>16.946341463414633</v>
      </c>
      <c r="AP1215">
        <v>17.018181818181819</v>
      </c>
      <c r="AQ1215">
        <v>13.536</v>
      </c>
      <c r="AR1215">
        <v>12</v>
      </c>
      <c r="AS1215">
        <v>22.6</v>
      </c>
      <c r="AT1215">
        <v>14.257894736842106</v>
      </c>
      <c r="AU1215">
        <v>15.4125</v>
      </c>
      <c r="AV1215">
        <v>15.624000000000001</v>
      </c>
      <c r="AW1215">
        <v>15.03157894736842</v>
      </c>
      <c r="AX1215">
        <v>17.301492537313433</v>
      </c>
      <c r="AY1215">
        <v>7.2</v>
      </c>
      <c r="AZ1215">
        <v>16.386206896551727</v>
      </c>
      <c r="BA1215">
        <v>32.136585365853662</v>
      </c>
      <c r="BB1215">
        <v>29.4</v>
      </c>
      <c r="BC1215">
        <v>30.6</v>
      </c>
      <c r="BD1215">
        <v>37.650000000000006</v>
      </c>
      <c r="BE1215">
        <v>14.880000000000003</v>
      </c>
      <c r="BF1215">
        <v>18.911999999999999</v>
      </c>
      <c r="BG1215">
        <v>20.88</v>
      </c>
      <c r="BH1215">
        <v>15.466666666666669</v>
      </c>
      <c r="BI1215">
        <v>10.467692307692307</v>
      </c>
      <c r="BJ1215">
        <v>17.147368421052633</v>
      </c>
      <c r="BK1215">
        <v>28.551724137931036</v>
      </c>
      <c r="BL1215">
        <v>29.52</v>
      </c>
      <c r="BM1215">
        <v>40.800000000000004</v>
      </c>
      <c r="BN1215">
        <v>19.453846153846154</v>
      </c>
      <c r="BO1215">
        <v>23.066666666666666</v>
      </c>
      <c r="BP1215">
        <v>6.9103448275862069</v>
      </c>
      <c r="BQ1215">
        <v>17.289473684210527</v>
      </c>
      <c r="BR1215">
        <v>33.199999999999996</v>
      </c>
      <c r="BS1215">
        <v>33.969230769230769</v>
      </c>
      <c r="BT1215">
        <v>33.709090909090911</v>
      </c>
      <c r="BU1215">
        <v>17.135999999999999</v>
      </c>
      <c r="BV1215">
        <v>23.657142857142858</v>
      </c>
      <c r="BW1215">
        <v>13.846153846153847</v>
      </c>
      <c r="BX1215">
        <v>17.708777969018932</v>
      </c>
      <c r="BY1215">
        <v>20.367852710510867</v>
      </c>
      <c r="BZ1215">
        <v>1214</v>
      </c>
    </row>
    <row r="1216" spans="1:78" x14ac:dyDescent="0.25">
      <c r="A1216">
        <v>1215</v>
      </c>
      <c r="B1216" t="s">
        <v>1285</v>
      </c>
      <c r="C1216">
        <v>82</v>
      </c>
      <c r="D1216">
        <v>54</v>
      </c>
      <c r="E1216">
        <v>76</v>
      </c>
      <c r="F1216">
        <v>93</v>
      </c>
      <c r="G1216">
        <v>35</v>
      </c>
      <c r="H1216">
        <v>76</v>
      </c>
      <c r="I1216">
        <v>63</v>
      </c>
      <c r="J1216">
        <v>49</v>
      </c>
      <c r="K1216">
        <v>57</v>
      </c>
      <c r="L1216">
        <v>67</v>
      </c>
      <c r="M1216">
        <v>15</v>
      </c>
      <c r="N1216">
        <v>29</v>
      </c>
      <c r="O1216">
        <v>41</v>
      </c>
      <c r="P1216">
        <v>24</v>
      </c>
      <c r="Q1216">
        <v>24</v>
      </c>
      <c r="R1216">
        <v>24</v>
      </c>
      <c r="S1216">
        <v>60</v>
      </c>
      <c r="T1216">
        <v>76</v>
      </c>
      <c r="U1216">
        <v>35</v>
      </c>
      <c r="V1216">
        <v>55</v>
      </c>
      <c r="W1216">
        <v>63</v>
      </c>
      <c r="X1216">
        <v>36</v>
      </c>
      <c r="Y1216">
        <v>28</v>
      </c>
      <c r="Z1216">
        <v>15</v>
      </c>
      <c r="AA1216">
        <v>3</v>
      </c>
      <c r="AB1216">
        <v>52</v>
      </c>
      <c r="AC1216">
        <v>27</v>
      </c>
      <c r="AD1216">
        <v>87</v>
      </c>
      <c r="AE1216">
        <v>75</v>
      </c>
      <c r="AF1216">
        <v>37</v>
      </c>
      <c r="AG1216">
        <v>39</v>
      </c>
      <c r="AH1216">
        <v>11</v>
      </c>
      <c r="AI1216">
        <v>76</v>
      </c>
      <c r="AJ1216">
        <v>7</v>
      </c>
      <c r="AK1216">
        <v>143</v>
      </c>
      <c r="AL1216">
        <v>1739</v>
      </c>
      <c r="AM1216">
        <v>1734</v>
      </c>
      <c r="AO1216">
        <v>16.946341463414633</v>
      </c>
      <c r="AP1216">
        <v>17.333333333333336</v>
      </c>
      <c r="AQ1216">
        <v>13.357894736842105</v>
      </c>
      <c r="AR1216">
        <v>12</v>
      </c>
      <c r="AS1216">
        <v>23.245714285714286</v>
      </c>
      <c r="AT1216">
        <v>14.257894736842106</v>
      </c>
      <c r="AU1216">
        <v>15.657142857142857</v>
      </c>
      <c r="AV1216">
        <v>15.942857142857145</v>
      </c>
      <c r="AW1216">
        <v>15.03157894736842</v>
      </c>
      <c r="AX1216">
        <v>17.301492537313433</v>
      </c>
      <c r="AY1216">
        <v>7.2</v>
      </c>
      <c r="AZ1216">
        <v>16.386206896551727</v>
      </c>
      <c r="BA1216">
        <v>32.136585365853662</v>
      </c>
      <c r="BB1216">
        <v>29.4</v>
      </c>
      <c r="BC1216">
        <v>30.6</v>
      </c>
      <c r="BD1216">
        <v>37.650000000000006</v>
      </c>
      <c r="BE1216">
        <v>14.880000000000003</v>
      </c>
      <c r="BF1216">
        <v>18.663157894736841</v>
      </c>
      <c r="BG1216">
        <v>20.88</v>
      </c>
      <c r="BH1216">
        <v>15.185454545454544</v>
      </c>
      <c r="BI1216">
        <v>10.8</v>
      </c>
      <c r="BJ1216">
        <v>18.100000000000001</v>
      </c>
      <c r="BK1216">
        <v>29.571428571428569</v>
      </c>
      <c r="BL1216">
        <v>29.52</v>
      </c>
      <c r="BM1216">
        <v>40.800000000000004</v>
      </c>
      <c r="BN1216">
        <v>19.453846153846154</v>
      </c>
      <c r="BO1216">
        <v>23.066666666666666</v>
      </c>
      <c r="BP1216">
        <v>6.9103448275862069</v>
      </c>
      <c r="BQ1216">
        <v>17.52</v>
      </c>
      <c r="BR1216">
        <v>32.302702702702703</v>
      </c>
      <c r="BS1216">
        <v>33.969230769230769</v>
      </c>
      <c r="BT1216">
        <v>33.709090909090911</v>
      </c>
      <c r="BU1216">
        <v>16.910526315789475</v>
      </c>
      <c r="BV1216">
        <v>23.657142857142858</v>
      </c>
      <c r="BW1216">
        <v>13.846153846153847</v>
      </c>
      <c r="BX1216">
        <v>17.749511213341002</v>
      </c>
      <c r="BY1216">
        <v>20.405885608364834</v>
      </c>
      <c r="BZ1216">
        <v>1215</v>
      </c>
    </row>
    <row r="1217" spans="1:78" x14ac:dyDescent="0.25">
      <c r="A1217">
        <v>1216</v>
      </c>
      <c r="B1217" t="s">
        <v>1286</v>
      </c>
      <c r="C1217">
        <v>82</v>
      </c>
      <c r="D1217">
        <v>54</v>
      </c>
      <c r="E1217">
        <v>75</v>
      </c>
      <c r="F1217">
        <v>92</v>
      </c>
      <c r="G1217">
        <v>35</v>
      </c>
      <c r="H1217">
        <v>76</v>
      </c>
      <c r="I1217">
        <v>65</v>
      </c>
      <c r="J1217">
        <v>49</v>
      </c>
      <c r="K1217">
        <v>56</v>
      </c>
      <c r="L1217">
        <v>67</v>
      </c>
      <c r="M1217">
        <v>15</v>
      </c>
      <c r="N1217">
        <v>29</v>
      </c>
      <c r="O1217">
        <v>41</v>
      </c>
      <c r="P1217">
        <v>24</v>
      </c>
      <c r="Q1217">
        <v>24</v>
      </c>
      <c r="R1217">
        <v>24</v>
      </c>
      <c r="S1217">
        <v>60</v>
      </c>
      <c r="T1217">
        <v>76</v>
      </c>
      <c r="U1217">
        <v>35</v>
      </c>
      <c r="V1217">
        <v>55</v>
      </c>
      <c r="W1217">
        <v>64</v>
      </c>
      <c r="X1217">
        <v>38</v>
      </c>
      <c r="Y1217">
        <v>28</v>
      </c>
      <c r="Z1217">
        <v>15</v>
      </c>
      <c r="AA1217">
        <v>3</v>
      </c>
      <c r="AB1217">
        <v>52</v>
      </c>
      <c r="AC1217">
        <v>27</v>
      </c>
      <c r="AD1217">
        <v>87</v>
      </c>
      <c r="AE1217">
        <v>75</v>
      </c>
      <c r="AF1217">
        <v>37</v>
      </c>
      <c r="AG1217">
        <v>43</v>
      </c>
      <c r="AH1217">
        <v>11</v>
      </c>
      <c r="AI1217">
        <v>80</v>
      </c>
      <c r="AJ1217">
        <v>8</v>
      </c>
      <c r="AK1217">
        <v>145</v>
      </c>
      <c r="AL1217">
        <v>1749</v>
      </c>
      <c r="AM1217">
        <v>1747</v>
      </c>
      <c r="AO1217">
        <v>16.946341463414633</v>
      </c>
      <c r="AP1217">
        <v>17.333333333333336</v>
      </c>
      <c r="AQ1217">
        <v>13.536</v>
      </c>
      <c r="AR1217">
        <v>12.130434782608695</v>
      </c>
      <c r="AS1217">
        <v>23.245714285714286</v>
      </c>
      <c r="AT1217">
        <v>14.257894736842106</v>
      </c>
      <c r="AU1217">
        <v>15.175384615384615</v>
      </c>
      <c r="AV1217">
        <v>15.942857142857145</v>
      </c>
      <c r="AW1217">
        <v>15.3</v>
      </c>
      <c r="AX1217">
        <v>17.301492537313433</v>
      </c>
      <c r="AY1217">
        <v>7.2</v>
      </c>
      <c r="AZ1217">
        <v>16.386206896551727</v>
      </c>
      <c r="BA1217">
        <v>32.136585365853662</v>
      </c>
      <c r="BB1217">
        <v>29.4</v>
      </c>
      <c r="BC1217">
        <v>30.6</v>
      </c>
      <c r="BD1217">
        <v>37.650000000000006</v>
      </c>
      <c r="BE1217">
        <v>14.880000000000003</v>
      </c>
      <c r="BF1217">
        <v>18.663157894736841</v>
      </c>
      <c r="BG1217">
        <v>20.88</v>
      </c>
      <c r="BH1217">
        <v>15.185454545454544</v>
      </c>
      <c r="BI1217">
        <v>10.63125</v>
      </c>
      <c r="BJ1217">
        <v>17.147368421052633</v>
      </c>
      <c r="BK1217">
        <v>29.571428571428569</v>
      </c>
      <c r="BL1217">
        <v>29.52</v>
      </c>
      <c r="BM1217">
        <v>40.800000000000004</v>
      </c>
      <c r="BN1217">
        <v>19.453846153846154</v>
      </c>
      <c r="BO1217">
        <v>23.066666666666666</v>
      </c>
      <c r="BP1217">
        <v>6.9103448275862069</v>
      </c>
      <c r="BQ1217">
        <v>17.52</v>
      </c>
      <c r="BR1217">
        <v>32.302702702702703</v>
      </c>
      <c r="BS1217">
        <v>30.809302325581392</v>
      </c>
      <c r="BT1217">
        <v>33.709090909090911</v>
      </c>
      <c r="BU1217">
        <v>16.065000000000001</v>
      </c>
      <c r="BV1217">
        <v>20.7</v>
      </c>
      <c r="BW1217">
        <v>13.655172413793103</v>
      </c>
      <c r="BX1217">
        <v>17.648027444253863</v>
      </c>
      <c r="BY1217">
        <v>20.185737244950733</v>
      </c>
      <c r="BZ1217">
        <v>1216</v>
      </c>
    </row>
    <row r="1218" spans="1:78" x14ac:dyDescent="0.25">
      <c r="A1218">
        <v>1217</v>
      </c>
      <c r="B1218" t="s">
        <v>1287</v>
      </c>
      <c r="C1218">
        <v>82</v>
      </c>
      <c r="D1218">
        <v>54</v>
      </c>
      <c r="E1218">
        <v>75</v>
      </c>
      <c r="F1218">
        <v>90</v>
      </c>
      <c r="G1218">
        <v>35</v>
      </c>
      <c r="H1218">
        <v>73</v>
      </c>
      <c r="I1218">
        <v>64</v>
      </c>
      <c r="J1218">
        <v>50</v>
      </c>
      <c r="K1218">
        <v>58</v>
      </c>
      <c r="L1218">
        <v>68</v>
      </c>
      <c r="M1218">
        <v>15</v>
      </c>
      <c r="N1218">
        <v>29</v>
      </c>
      <c r="O1218">
        <v>41</v>
      </c>
      <c r="P1218">
        <v>24</v>
      </c>
      <c r="Q1218">
        <v>24</v>
      </c>
      <c r="R1218">
        <v>24</v>
      </c>
      <c r="S1218">
        <v>61</v>
      </c>
      <c r="T1218">
        <v>76</v>
      </c>
      <c r="U1218">
        <v>36</v>
      </c>
      <c r="V1218">
        <v>55</v>
      </c>
      <c r="W1218">
        <v>63</v>
      </c>
      <c r="X1218">
        <v>37</v>
      </c>
      <c r="Y1218">
        <v>28</v>
      </c>
      <c r="Z1218">
        <v>15</v>
      </c>
      <c r="AA1218">
        <v>3</v>
      </c>
      <c r="AB1218">
        <v>52</v>
      </c>
      <c r="AC1218">
        <v>27</v>
      </c>
      <c r="AD1218">
        <v>87</v>
      </c>
      <c r="AE1218">
        <v>74</v>
      </c>
      <c r="AF1218">
        <v>37</v>
      </c>
      <c r="AG1218">
        <v>43</v>
      </c>
      <c r="AH1218">
        <v>11</v>
      </c>
      <c r="AI1218">
        <v>80</v>
      </c>
      <c r="AJ1218">
        <v>8</v>
      </c>
      <c r="AK1218">
        <v>143</v>
      </c>
      <c r="AL1218">
        <v>1748</v>
      </c>
      <c r="AM1218">
        <v>1742</v>
      </c>
      <c r="AO1218">
        <v>16.946341463414633</v>
      </c>
      <c r="AP1218">
        <v>17.333333333333336</v>
      </c>
      <c r="AQ1218">
        <v>13.536</v>
      </c>
      <c r="AR1218">
        <v>12.4</v>
      </c>
      <c r="AS1218">
        <v>23.245714285714286</v>
      </c>
      <c r="AT1218">
        <v>14.843835616438357</v>
      </c>
      <c r="AU1218">
        <v>15.4125</v>
      </c>
      <c r="AV1218">
        <v>15.624000000000001</v>
      </c>
      <c r="AW1218">
        <v>14.77241379310345</v>
      </c>
      <c r="AX1218">
        <v>17.047058823529412</v>
      </c>
      <c r="AY1218">
        <v>7.2</v>
      </c>
      <c r="AZ1218">
        <v>16.386206896551727</v>
      </c>
      <c r="BA1218">
        <v>32.136585365853662</v>
      </c>
      <c r="BB1218">
        <v>29.4</v>
      </c>
      <c r="BC1218">
        <v>30.6</v>
      </c>
      <c r="BD1218">
        <v>37.650000000000006</v>
      </c>
      <c r="BE1218">
        <v>14.636065573770493</v>
      </c>
      <c r="BF1218">
        <v>18.663157894736841</v>
      </c>
      <c r="BG1218">
        <v>20.3</v>
      </c>
      <c r="BH1218">
        <v>15.185454545454544</v>
      </c>
      <c r="BI1218">
        <v>10.8</v>
      </c>
      <c r="BJ1218">
        <v>17.610810810810811</v>
      </c>
      <c r="BK1218">
        <v>29.571428571428569</v>
      </c>
      <c r="BL1218">
        <v>29.52</v>
      </c>
      <c r="BM1218">
        <v>40.800000000000004</v>
      </c>
      <c r="BN1218">
        <v>19.453846153846154</v>
      </c>
      <c r="BO1218">
        <v>23.066666666666666</v>
      </c>
      <c r="BP1218">
        <v>6.9103448275862069</v>
      </c>
      <c r="BQ1218">
        <v>17.756756756756758</v>
      </c>
      <c r="BR1218">
        <v>32.302702702702703</v>
      </c>
      <c r="BS1218">
        <v>30.809302325581392</v>
      </c>
      <c r="BT1218">
        <v>33.709090909090911</v>
      </c>
      <c r="BU1218">
        <v>16.065000000000001</v>
      </c>
      <c r="BV1218">
        <v>20.7</v>
      </c>
      <c r="BW1218">
        <v>13.846153846153847</v>
      </c>
      <c r="BX1218">
        <v>17.65812356979405</v>
      </c>
      <c r="BY1218">
        <v>20.206406122173789</v>
      </c>
      <c r="BZ1218">
        <v>1217</v>
      </c>
    </row>
    <row r="1219" spans="1:78" x14ac:dyDescent="0.25">
      <c r="A1219">
        <v>1218</v>
      </c>
      <c r="B1219" t="s">
        <v>1288</v>
      </c>
      <c r="C1219">
        <v>82</v>
      </c>
      <c r="D1219">
        <v>55</v>
      </c>
      <c r="E1219">
        <v>75</v>
      </c>
      <c r="F1219">
        <v>91</v>
      </c>
      <c r="G1219">
        <v>35</v>
      </c>
      <c r="H1219">
        <v>73</v>
      </c>
      <c r="I1219">
        <v>65</v>
      </c>
      <c r="J1219">
        <v>50</v>
      </c>
      <c r="K1219">
        <v>57</v>
      </c>
      <c r="L1219">
        <v>67</v>
      </c>
      <c r="M1219">
        <v>15</v>
      </c>
      <c r="N1219">
        <v>29</v>
      </c>
      <c r="O1219">
        <v>41</v>
      </c>
      <c r="P1219">
        <v>24</v>
      </c>
      <c r="Q1219">
        <v>24</v>
      </c>
      <c r="R1219">
        <v>24</v>
      </c>
      <c r="S1219">
        <v>49</v>
      </c>
      <c r="T1219">
        <v>75</v>
      </c>
      <c r="U1219">
        <v>36</v>
      </c>
      <c r="V1219">
        <v>56</v>
      </c>
      <c r="W1219">
        <v>64</v>
      </c>
      <c r="X1219">
        <v>38</v>
      </c>
      <c r="Y1219">
        <v>28</v>
      </c>
      <c r="Z1219">
        <v>15</v>
      </c>
      <c r="AA1219">
        <v>4</v>
      </c>
      <c r="AB1219">
        <v>51</v>
      </c>
      <c r="AC1219">
        <v>27</v>
      </c>
      <c r="AD1219">
        <v>88</v>
      </c>
      <c r="AE1219">
        <v>76</v>
      </c>
      <c r="AF1219">
        <v>37</v>
      </c>
      <c r="AG1219">
        <v>43</v>
      </c>
      <c r="AH1219">
        <v>11</v>
      </c>
      <c r="AI1219">
        <v>78</v>
      </c>
      <c r="AJ1219">
        <v>7</v>
      </c>
      <c r="AK1219">
        <v>142</v>
      </c>
      <c r="AL1219">
        <v>1740</v>
      </c>
      <c r="AM1219">
        <v>1732</v>
      </c>
      <c r="AO1219">
        <v>16.946341463414633</v>
      </c>
      <c r="AP1219">
        <v>17.018181818181819</v>
      </c>
      <c r="AQ1219">
        <v>13.536</v>
      </c>
      <c r="AR1219">
        <v>12.263736263736263</v>
      </c>
      <c r="AS1219">
        <v>23.245714285714286</v>
      </c>
      <c r="AT1219">
        <v>14.843835616438357</v>
      </c>
      <c r="AU1219">
        <v>15.175384615384615</v>
      </c>
      <c r="AV1219">
        <v>15.624000000000001</v>
      </c>
      <c r="AW1219">
        <v>15.03157894736842</v>
      </c>
      <c r="AX1219">
        <v>17.301492537313433</v>
      </c>
      <c r="AY1219">
        <v>7.2</v>
      </c>
      <c r="AZ1219">
        <v>16.386206896551727</v>
      </c>
      <c r="BA1219">
        <v>32.136585365853662</v>
      </c>
      <c r="BB1219">
        <v>29.4</v>
      </c>
      <c r="BC1219">
        <v>30.6</v>
      </c>
      <c r="BD1219">
        <v>37.650000000000006</v>
      </c>
      <c r="BE1219">
        <v>18.220408163265308</v>
      </c>
      <c r="BF1219">
        <v>18.911999999999999</v>
      </c>
      <c r="BG1219">
        <v>20.3</v>
      </c>
      <c r="BH1219">
        <v>14.914285714285716</v>
      </c>
      <c r="BI1219">
        <v>10.63125</v>
      </c>
      <c r="BJ1219">
        <v>17.147368421052633</v>
      </c>
      <c r="BK1219">
        <v>29.571428571428569</v>
      </c>
      <c r="BL1219">
        <v>29.52</v>
      </c>
      <c r="BM1219">
        <v>30.6</v>
      </c>
      <c r="BN1219">
        <v>19.835294117647059</v>
      </c>
      <c r="BO1219">
        <v>23.066666666666666</v>
      </c>
      <c r="BP1219">
        <v>6.831818181818182</v>
      </c>
      <c r="BQ1219">
        <v>17.289473684210527</v>
      </c>
      <c r="BR1219">
        <v>32.302702702702703</v>
      </c>
      <c r="BS1219">
        <v>30.809302325581392</v>
      </c>
      <c r="BT1219">
        <v>33.709090909090911</v>
      </c>
      <c r="BU1219">
        <v>16.476923076923075</v>
      </c>
      <c r="BV1219">
        <v>23.657142857142858</v>
      </c>
      <c r="BW1219">
        <v>13.943661971830986</v>
      </c>
      <c r="BX1219">
        <v>17.739310344827587</v>
      </c>
      <c r="BY1219">
        <v>20.285267813426028</v>
      </c>
      <c r="BZ1219">
        <v>1218</v>
      </c>
    </row>
    <row r="1220" spans="1:78" x14ac:dyDescent="0.25">
      <c r="A1220">
        <v>1219</v>
      </c>
      <c r="B1220" t="s">
        <v>1289</v>
      </c>
      <c r="C1220">
        <v>82</v>
      </c>
      <c r="D1220">
        <v>55</v>
      </c>
      <c r="E1220">
        <v>72</v>
      </c>
      <c r="F1220">
        <v>90</v>
      </c>
      <c r="G1220">
        <v>34</v>
      </c>
      <c r="H1220">
        <v>70</v>
      </c>
      <c r="I1220">
        <v>63</v>
      </c>
      <c r="J1220">
        <v>50</v>
      </c>
      <c r="K1220">
        <v>57</v>
      </c>
      <c r="L1220">
        <v>69</v>
      </c>
      <c r="M1220">
        <v>15</v>
      </c>
      <c r="N1220">
        <v>29</v>
      </c>
      <c r="O1220">
        <v>41</v>
      </c>
      <c r="P1220">
        <v>24</v>
      </c>
      <c r="Q1220">
        <v>24</v>
      </c>
      <c r="R1220">
        <v>24</v>
      </c>
      <c r="S1220">
        <v>48</v>
      </c>
      <c r="T1220">
        <v>77</v>
      </c>
      <c r="U1220">
        <v>35</v>
      </c>
      <c r="V1220">
        <v>54</v>
      </c>
      <c r="W1220">
        <v>64</v>
      </c>
      <c r="X1220">
        <v>38</v>
      </c>
      <c r="Y1220">
        <v>28</v>
      </c>
      <c r="Z1220">
        <v>15</v>
      </c>
      <c r="AA1220">
        <v>3</v>
      </c>
      <c r="AB1220">
        <v>51</v>
      </c>
      <c r="AC1220">
        <v>27</v>
      </c>
      <c r="AD1220">
        <v>87</v>
      </c>
      <c r="AE1220">
        <v>76</v>
      </c>
      <c r="AF1220">
        <v>38</v>
      </c>
      <c r="AG1220">
        <v>44</v>
      </c>
      <c r="AH1220">
        <v>11</v>
      </c>
      <c r="AI1220">
        <v>83</v>
      </c>
      <c r="AJ1220">
        <v>7</v>
      </c>
      <c r="AK1220">
        <v>144</v>
      </c>
      <c r="AL1220">
        <v>1737</v>
      </c>
      <c r="AM1220">
        <v>1729</v>
      </c>
      <c r="AO1220">
        <v>16.946341463414633</v>
      </c>
      <c r="AP1220">
        <v>17.018181818181819</v>
      </c>
      <c r="AQ1220">
        <v>14.1</v>
      </c>
      <c r="AR1220">
        <v>12.4</v>
      </c>
      <c r="AS1220">
        <v>23.929411764705883</v>
      </c>
      <c r="AT1220">
        <v>15.48</v>
      </c>
      <c r="AU1220">
        <v>15.657142857142857</v>
      </c>
      <c r="AV1220">
        <v>15.624000000000001</v>
      </c>
      <c r="AW1220">
        <v>15.03157894736842</v>
      </c>
      <c r="AX1220">
        <v>16.8</v>
      </c>
      <c r="AY1220">
        <v>7.2</v>
      </c>
      <c r="AZ1220">
        <v>16.386206896551727</v>
      </c>
      <c r="BA1220">
        <v>32.136585365853662</v>
      </c>
      <c r="BB1220">
        <v>29.4</v>
      </c>
      <c r="BC1220">
        <v>30.6</v>
      </c>
      <c r="BD1220">
        <v>37.650000000000006</v>
      </c>
      <c r="BE1220">
        <v>18.600000000000001</v>
      </c>
      <c r="BF1220">
        <v>18.42077922077922</v>
      </c>
      <c r="BG1220">
        <v>20.88</v>
      </c>
      <c r="BH1220">
        <v>15.466666666666669</v>
      </c>
      <c r="BI1220">
        <v>10.63125</v>
      </c>
      <c r="BJ1220">
        <v>17.147368421052633</v>
      </c>
      <c r="BK1220">
        <v>29.571428571428569</v>
      </c>
      <c r="BL1220">
        <v>29.52</v>
      </c>
      <c r="BM1220">
        <v>40.800000000000004</v>
      </c>
      <c r="BN1220">
        <v>19.835294117647059</v>
      </c>
      <c r="BO1220">
        <v>23.066666666666666</v>
      </c>
      <c r="BP1220">
        <v>6.9103448275862069</v>
      </c>
      <c r="BQ1220">
        <v>17.289473684210527</v>
      </c>
      <c r="BR1220">
        <v>31.452631578947368</v>
      </c>
      <c r="BS1220">
        <v>30.109090909090909</v>
      </c>
      <c r="BT1220">
        <v>33.709090909090911</v>
      </c>
      <c r="BU1220">
        <v>15.484337349397592</v>
      </c>
      <c r="BV1220">
        <v>23.657142857142858</v>
      </c>
      <c r="BW1220">
        <v>13.750000000000002</v>
      </c>
      <c r="BX1220">
        <v>17.769948186528499</v>
      </c>
      <c r="BY1220">
        <v>20.288002539910369</v>
      </c>
      <c r="BZ1220">
        <v>1219</v>
      </c>
    </row>
    <row r="1221" spans="1:78" x14ac:dyDescent="0.25">
      <c r="A1221">
        <v>1220</v>
      </c>
      <c r="B1221" t="s">
        <v>1290</v>
      </c>
      <c r="C1221">
        <v>82</v>
      </c>
      <c r="D1221">
        <v>55</v>
      </c>
      <c r="E1221">
        <v>72</v>
      </c>
      <c r="F1221">
        <v>90</v>
      </c>
      <c r="G1221">
        <v>35</v>
      </c>
      <c r="H1221">
        <v>70</v>
      </c>
      <c r="I1221">
        <v>63</v>
      </c>
      <c r="J1221">
        <v>49</v>
      </c>
      <c r="K1221">
        <v>58</v>
      </c>
      <c r="L1221">
        <v>69</v>
      </c>
      <c r="M1221">
        <v>15</v>
      </c>
      <c r="N1221">
        <v>29</v>
      </c>
      <c r="O1221">
        <v>41</v>
      </c>
      <c r="P1221">
        <v>24</v>
      </c>
      <c r="Q1221">
        <v>24</v>
      </c>
      <c r="R1221">
        <v>24</v>
      </c>
      <c r="S1221">
        <v>49</v>
      </c>
      <c r="T1221">
        <v>80</v>
      </c>
      <c r="U1221">
        <v>35</v>
      </c>
      <c r="V1221">
        <v>51</v>
      </c>
      <c r="W1221">
        <v>56</v>
      </c>
      <c r="X1221">
        <v>38</v>
      </c>
      <c r="Y1221">
        <v>28</v>
      </c>
      <c r="Z1221">
        <v>15</v>
      </c>
      <c r="AA1221">
        <v>3</v>
      </c>
      <c r="AB1221">
        <v>52</v>
      </c>
      <c r="AC1221">
        <v>28</v>
      </c>
      <c r="AD1221">
        <v>82</v>
      </c>
      <c r="AE1221">
        <v>76</v>
      </c>
      <c r="AF1221">
        <v>38</v>
      </c>
      <c r="AG1221">
        <v>45</v>
      </c>
      <c r="AH1221">
        <v>11</v>
      </c>
      <c r="AI1221">
        <v>77</v>
      </c>
      <c r="AJ1221">
        <v>7</v>
      </c>
      <c r="AK1221">
        <v>143</v>
      </c>
      <c r="AL1221">
        <v>1735</v>
      </c>
      <c r="AM1221">
        <v>1714</v>
      </c>
      <c r="AO1221">
        <v>16.946341463414633</v>
      </c>
      <c r="AP1221">
        <v>17.018181818181819</v>
      </c>
      <c r="AQ1221">
        <v>14.1</v>
      </c>
      <c r="AR1221">
        <v>12.4</v>
      </c>
      <c r="AS1221">
        <v>23.245714285714286</v>
      </c>
      <c r="AT1221">
        <v>15.48</v>
      </c>
      <c r="AU1221">
        <v>15.657142857142857</v>
      </c>
      <c r="AV1221">
        <v>15.942857142857145</v>
      </c>
      <c r="AW1221">
        <v>14.77241379310345</v>
      </c>
      <c r="AX1221">
        <v>16.8</v>
      </c>
      <c r="AY1221">
        <v>7.2</v>
      </c>
      <c r="AZ1221">
        <v>16.386206896551727</v>
      </c>
      <c r="BA1221">
        <v>32.136585365853662</v>
      </c>
      <c r="BB1221">
        <v>29.4</v>
      </c>
      <c r="BC1221">
        <v>30.6</v>
      </c>
      <c r="BD1221">
        <v>37.650000000000006</v>
      </c>
      <c r="BE1221">
        <v>18.220408163265308</v>
      </c>
      <c r="BF1221">
        <v>17.73</v>
      </c>
      <c r="BG1221">
        <v>20.88</v>
      </c>
      <c r="BH1221">
        <v>16.376470588235293</v>
      </c>
      <c r="BI1221">
        <v>12.15</v>
      </c>
      <c r="BJ1221">
        <v>17.147368421052633</v>
      </c>
      <c r="BK1221">
        <v>29.571428571428569</v>
      </c>
      <c r="BL1221">
        <v>29.52</v>
      </c>
      <c r="BM1221">
        <v>40.800000000000004</v>
      </c>
      <c r="BN1221">
        <v>19.453846153846154</v>
      </c>
      <c r="BO1221">
        <v>22.242857142857144</v>
      </c>
      <c r="BP1221">
        <v>7.331707317073171</v>
      </c>
      <c r="BQ1221">
        <v>17.289473684210527</v>
      </c>
      <c r="BR1221">
        <v>31.452631578947368</v>
      </c>
      <c r="BS1221">
        <v>29.439999999999998</v>
      </c>
      <c r="BT1221">
        <v>33.709090909090911</v>
      </c>
      <c r="BU1221">
        <v>16.690909090909091</v>
      </c>
      <c r="BV1221">
        <v>23.657142857142858</v>
      </c>
      <c r="BW1221">
        <v>13.846153846153847</v>
      </c>
      <c r="BX1221">
        <v>17.790432276657061</v>
      </c>
      <c r="BY1221">
        <v>20.293003055095291</v>
      </c>
      <c r="BZ1221">
        <v>1220</v>
      </c>
    </row>
    <row r="1222" spans="1:78" x14ac:dyDescent="0.25">
      <c r="A1222">
        <v>1221</v>
      </c>
      <c r="B1222" t="s">
        <v>1291</v>
      </c>
      <c r="C1222">
        <v>82</v>
      </c>
      <c r="D1222">
        <v>52</v>
      </c>
      <c r="E1222">
        <v>71</v>
      </c>
      <c r="F1222">
        <v>89</v>
      </c>
      <c r="G1222">
        <v>35</v>
      </c>
      <c r="H1222">
        <v>70</v>
      </c>
      <c r="I1222">
        <v>63</v>
      </c>
      <c r="J1222">
        <v>50</v>
      </c>
      <c r="K1222">
        <v>57</v>
      </c>
      <c r="L1222">
        <v>65</v>
      </c>
      <c r="M1222">
        <v>15</v>
      </c>
      <c r="N1222">
        <v>29</v>
      </c>
      <c r="O1222">
        <v>42</v>
      </c>
      <c r="P1222">
        <v>24</v>
      </c>
      <c r="Q1222">
        <v>24</v>
      </c>
      <c r="R1222">
        <v>24</v>
      </c>
      <c r="S1222">
        <v>49</v>
      </c>
      <c r="T1222">
        <v>80</v>
      </c>
      <c r="U1222">
        <v>36</v>
      </c>
      <c r="V1222">
        <v>56</v>
      </c>
      <c r="W1222">
        <v>67</v>
      </c>
      <c r="X1222">
        <v>38</v>
      </c>
      <c r="Y1222">
        <v>29</v>
      </c>
      <c r="Z1222">
        <v>15</v>
      </c>
      <c r="AA1222">
        <v>3</v>
      </c>
      <c r="AB1222">
        <v>52</v>
      </c>
      <c r="AC1222">
        <v>28</v>
      </c>
      <c r="AD1222">
        <v>82</v>
      </c>
      <c r="AE1222">
        <v>76</v>
      </c>
      <c r="AF1222">
        <v>38</v>
      </c>
      <c r="AG1222">
        <v>46</v>
      </c>
      <c r="AH1222">
        <v>11</v>
      </c>
      <c r="AI1222">
        <v>75</v>
      </c>
      <c r="AJ1222">
        <v>7</v>
      </c>
      <c r="AK1222">
        <v>146</v>
      </c>
      <c r="AL1222">
        <v>1730</v>
      </c>
      <c r="AM1222">
        <v>1726</v>
      </c>
      <c r="AO1222">
        <v>16.946341463414633</v>
      </c>
      <c r="AP1222">
        <v>18</v>
      </c>
      <c r="AQ1222">
        <v>14.298591549295775</v>
      </c>
      <c r="AR1222">
        <v>12.539325842696631</v>
      </c>
      <c r="AS1222">
        <v>23.245714285714286</v>
      </c>
      <c r="AT1222">
        <v>15.48</v>
      </c>
      <c r="AU1222">
        <v>15.657142857142857</v>
      </c>
      <c r="AV1222">
        <v>15.624000000000001</v>
      </c>
      <c r="AW1222">
        <v>15.03157894736842</v>
      </c>
      <c r="AX1222">
        <v>17.833846153846157</v>
      </c>
      <c r="AY1222">
        <v>7.2</v>
      </c>
      <c r="AZ1222">
        <v>16.386206896551727</v>
      </c>
      <c r="BA1222">
        <v>31.37142857142857</v>
      </c>
      <c r="BB1222">
        <v>29.4</v>
      </c>
      <c r="BC1222">
        <v>30.6</v>
      </c>
      <c r="BD1222">
        <v>37.650000000000006</v>
      </c>
      <c r="BE1222">
        <v>18.220408163265308</v>
      </c>
      <c r="BF1222">
        <v>17.73</v>
      </c>
      <c r="BG1222">
        <v>20.3</v>
      </c>
      <c r="BH1222">
        <v>14.914285714285716</v>
      </c>
      <c r="BI1222">
        <v>10.155223880597015</v>
      </c>
      <c r="BJ1222">
        <v>17.147368421052633</v>
      </c>
      <c r="BK1222">
        <v>28.551724137931036</v>
      </c>
      <c r="BL1222">
        <v>29.52</v>
      </c>
      <c r="BM1222">
        <v>40.800000000000004</v>
      </c>
      <c r="BN1222">
        <v>19.453846153846154</v>
      </c>
      <c r="BO1222">
        <v>22.242857142857144</v>
      </c>
      <c r="BP1222">
        <v>7.331707317073171</v>
      </c>
      <c r="BQ1222">
        <v>17.289473684210527</v>
      </c>
      <c r="BR1222">
        <v>31.452631578947368</v>
      </c>
      <c r="BS1222">
        <v>28.8</v>
      </c>
      <c r="BT1222">
        <v>33.709090909090911</v>
      </c>
      <c r="BU1222">
        <v>17.135999999999999</v>
      </c>
      <c r="BV1222">
        <v>23.657142857142858</v>
      </c>
      <c r="BW1222">
        <v>13.561643835616438</v>
      </c>
      <c r="BX1222">
        <v>17.841849710982657</v>
      </c>
      <c r="BY1222">
        <v>20.187823709238742</v>
      </c>
      <c r="BZ1222">
        <v>1221</v>
      </c>
    </row>
    <row r="1223" spans="1:78" x14ac:dyDescent="0.25">
      <c r="A1223">
        <v>1222</v>
      </c>
      <c r="B1223" t="s">
        <v>1292</v>
      </c>
      <c r="C1223">
        <v>87</v>
      </c>
      <c r="D1223">
        <v>51</v>
      </c>
      <c r="E1223">
        <v>70</v>
      </c>
      <c r="F1223">
        <v>90</v>
      </c>
      <c r="G1223">
        <v>35</v>
      </c>
      <c r="H1223">
        <v>70</v>
      </c>
      <c r="I1223">
        <v>63</v>
      </c>
      <c r="J1223">
        <v>50</v>
      </c>
      <c r="K1223">
        <v>58</v>
      </c>
      <c r="L1223">
        <v>66</v>
      </c>
      <c r="M1223">
        <v>15</v>
      </c>
      <c r="N1223">
        <v>29</v>
      </c>
      <c r="O1223">
        <v>42</v>
      </c>
      <c r="P1223">
        <v>25</v>
      </c>
      <c r="Q1223">
        <v>24</v>
      </c>
      <c r="R1223">
        <v>24</v>
      </c>
      <c r="S1223">
        <v>48</v>
      </c>
      <c r="T1223">
        <v>78</v>
      </c>
      <c r="U1223">
        <v>35</v>
      </c>
      <c r="V1223">
        <v>54</v>
      </c>
      <c r="W1223">
        <v>65</v>
      </c>
      <c r="X1223">
        <v>38</v>
      </c>
      <c r="Y1223">
        <v>29</v>
      </c>
      <c r="Z1223">
        <v>15</v>
      </c>
      <c r="AA1223">
        <v>3</v>
      </c>
      <c r="AB1223">
        <v>52</v>
      </c>
      <c r="AC1223">
        <v>28</v>
      </c>
      <c r="AD1223">
        <v>87</v>
      </c>
      <c r="AE1223">
        <v>76</v>
      </c>
      <c r="AF1223">
        <v>38</v>
      </c>
      <c r="AG1223">
        <v>42</v>
      </c>
      <c r="AH1223">
        <v>12</v>
      </c>
      <c r="AI1223">
        <v>105</v>
      </c>
      <c r="AJ1223">
        <v>7</v>
      </c>
      <c r="AK1223">
        <v>143</v>
      </c>
      <c r="AL1223">
        <v>1736</v>
      </c>
      <c r="AM1223">
        <v>1754</v>
      </c>
      <c r="AO1223">
        <v>15.972413793103449</v>
      </c>
      <c r="AP1223">
        <v>18.352941176470587</v>
      </c>
      <c r="AQ1223">
        <v>14.502857142857144</v>
      </c>
      <c r="AR1223">
        <v>12.4</v>
      </c>
      <c r="AS1223">
        <v>23.245714285714286</v>
      </c>
      <c r="AT1223">
        <v>15.48</v>
      </c>
      <c r="AU1223">
        <v>15.657142857142857</v>
      </c>
      <c r="AV1223">
        <v>15.624000000000001</v>
      </c>
      <c r="AW1223">
        <v>14.77241379310345</v>
      </c>
      <c r="AX1223">
        <v>17.563636363636366</v>
      </c>
      <c r="AY1223">
        <v>7.2</v>
      </c>
      <c r="AZ1223">
        <v>16.386206896551727</v>
      </c>
      <c r="BA1223">
        <v>31.37142857142857</v>
      </c>
      <c r="BB1223">
        <v>28.224</v>
      </c>
      <c r="BC1223">
        <v>30.6</v>
      </c>
      <c r="BD1223">
        <v>37.650000000000006</v>
      </c>
      <c r="BE1223">
        <v>18.600000000000001</v>
      </c>
      <c r="BF1223">
        <v>18.184615384615384</v>
      </c>
      <c r="BG1223">
        <v>20.88</v>
      </c>
      <c r="BH1223">
        <v>15.466666666666669</v>
      </c>
      <c r="BI1223">
        <v>10.467692307692307</v>
      </c>
      <c r="BJ1223">
        <v>17.147368421052633</v>
      </c>
      <c r="BK1223">
        <v>28.551724137931036</v>
      </c>
      <c r="BL1223">
        <v>29.52</v>
      </c>
      <c r="BM1223">
        <v>40.800000000000004</v>
      </c>
      <c r="BN1223">
        <v>19.453846153846154</v>
      </c>
      <c r="BO1223">
        <v>22.242857142857144</v>
      </c>
      <c r="BP1223">
        <v>6.9103448275862069</v>
      </c>
      <c r="BQ1223">
        <v>17.289473684210527</v>
      </c>
      <c r="BR1223">
        <v>31.452631578947368</v>
      </c>
      <c r="BS1223">
        <v>31.542857142857148</v>
      </c>
      <c r="BT1223">
        <v>30.900000000000002</v>
      </c>
      <c r="BU1223">
        <v>12.24</v>
      </c>
      <c r="BV1223">
        <v>23.657142857142858</v>
      </c>
      <c r="BW1223">
        <v>13.846153846153847</v>
      </c>
      <c r="BX1223">
        <v>17.780184331797237</v>
      </c>
      <c r="BY1223">
        <v>20.069738549201002</v>
      </c>
      <c r="BZ1223">
        <v>1222</v>
      </c>
    </row>
    <row r="1224" spans="1:78" x14ac:dyDescent="0.25">
      <c r="A1224">
        <v>1223</v>
      </c>
      <c r="B1224" t="s">
        <v>1293</v>
      </c>
      <c r="C1224">
        <v>85</v>
      </c>
      <c r="D1224">
        <v>51</v>
      </c>
      <c r="E1224">
        <v>70</v>
      </c>
      <c r="F1224">
        <v>89</v>
      </c>
      <c r="G1224">
        <v>35</v>
      </c>
      <c r="H1224">
        <v>71</v>
      </c>
      <c r="I1224">
        <v>62</v>
      </c>
      <c r="J1224">
        <v>50</v>
      </c>
      <c r="K1224">
        <v>59</v>
      </c>
      <c r="L1224">
        <v>67</v>
      </c>
      <c r="M1224">
        <v>15</v>
      </c>
      <c r="N1224">
        <v>29</v>
      </c>
      <c r="O1224">
        <v>42</v>
      </c>
      <c r="P1224">
        <v>25</v>
      </c>
      <c r="Q1224">
        <v>24</v>
      </c>
      <c r="R1224">
        <v>24</v>
      </c>
      <c r="S1224">
        <v>49</v>
      </c>
      <c r="T1224">
        <v>81</v>
      </c>
      <c r="U1224">
        <v>35</v>
      </c>
      <c r="V1224">
        <v>61</v>
      </c>
      <c r="W1224">
        <v>66</v>
      </c>
      <c r="X1224">
        <v>38</v>
      </c>
      <c r="Y1224">
        <v>29</v>
      </c>
      <c r="Z1224">
        <v>15</v>
      </c>
      <c r="AA1224">
        <v>3</v>
      </c>
      <c r="AB1224">
        <v>53</v>
      </c>
      <c r="AC1224">
        <v>28</v>
      </c>
      <c r="AD1224">
        <v>86</v>
      </c>
      <c r="AE1224">
        <v>74</v>
      </c>
      <c r="AF1224">
        <v>38</v>
      </c>
      <c r="AG1224">
        <v>42</v>
      </c>
      <c r="AH1224">
        <v>12</v>
      </c>
      <c r="AI1224">
        <v>105</v>
      </c>
      <c r="AJ1224">
        <v>7</v>
      </c>
      <c r="AK1224">
        <v>137</v>
      </c>
      <c r="AL1224">
        <v>1744</v>
      </c>
      <c r="AM1224">
        <v>1757</v>
      </c>
      <c r="AO1224">
        <v>16.348235294117647</v>
      </c>
      <c r="AP1224">
        <v>18.352941176470587</v>
      </c>
      <c r="AQ1224">
        <v>14.502857142857144</v>
      </c>
      <c r="AR1224">
        <v>12.539325842696631</v>
      </c>
      <c r="AS1224">
        <v>23.245714285714286</v>
      </c>
      <c r="AT1224">
        <v>15.261971830985916</v>
      </c>
      <c r="AU1224">
        <v>15.909677419354837</v>
      </c>
      <c r="AV1224">
        <v>15.624000000000001</v>
      </c>
      <c r="AW1224">
        <v>14.522033898305084</v>
      </c>
      <c r="AX1224">
        <v>17.301492537313433</v>
      </c>
      <c r="AY1224">
        <v>7.2</v>
      </c>
      <c r="AZ1224">
        <v>16.386206896551727</v>
      </c>
      <c r="BA1224">
        <v>31.37142857142857</v>
      </c>
      <c r="BB1224">
        <v>28.224</v>
      </c>
      <c r="BC1224">
        <v>30.6</v>
      </c>
      <c r="BD1224">
        <v>37.650000000000006</v>
      </c>
      <c r="BE1224">
        <v>18.220408163265308</v>
      </c>
      <c r="BF1224">
        <v>17.511111111111113</v>
      </c>
      <c r="BG1224">
        <v>20.88</v>
      </c>
      <c r="BH1224">
        <v>13.691803278688525</v>
      </c>
      <c r="BI1224">
        <v>10.30909090909091</v>
      </c>
      <c r="BJ1224">
        <v>17.147368421052633</v>
      </c>
      <c r="BK1224">
        <v>28.551724137931036</v>
      </c>
      <c r="BL1224">
        <v>29.52</v>
      </c>
      <c r="BM1224">
        <v>40.800000000000004</v>
      </c>
      <c r="BN1224">
        <v>19.086792452830188</v>
      </c>
      <c r="BO1224">
        <v>22.242857142857144</v>
      </c>
      <c r="BP1224">
        <v>6.9906976744186045</v>
      </c>
      <c r="BQ1224">
        <v>17.756756756756758</v>
      </c>
      <c r="BR1224">
        <v>31.452631578947368</v>
      </c>
      <c r="BS1224">
        <v>31.542857142857148</v>
      </c>
      <c r="BT1224">
        <v>30.900000000000002</v>
      </c>
      <c r="BU1224">
        <v>12.24</v>
      </c>
      <c r="BV1224">
        <v>23.657142857142858</v>
      </c>
      <c r="BW1224">
        <v>14.452554744525546</v>
      </c>
      <c r="BX1224">
        <v>17.698623853211007</v>
      </c>
      <c r="BY1224">
        <v>20.030193132378528</v>
      </c>
      <c r="BZ1224">
        <v>1223</v>
      </c>
    </row>
    <row r="1225" spans="1:78" x14ac:dyDescent="0.25">
      <c r="A1225">
        <v>1224</v>
      </c>
      <c r="B1225" t="s">
        <v>1294</v>
      </c>
      <c r="C1225">
        <v>87</v>
      </c>
      <c r="D1225">
        <v>51</v>
      </c>
      <c r="E1225">
        <v>68</v>
      </c>
      <c r="F1225">
        <v>90</v>
      </c>
      <c r="G1225">
        <v>34</v>
      </c>
      <c r="H1225">
        <v>72</v>
      </c>
      <c r="I1225">
        <v>62</v>
      </c>
      <c r="J1225">
        <v>50</v>
      </c>
      <c r="K1225">
        <v>55</v>
      </c>
      <c r="L1225">
        <v>67</v>
      </c>
      <c r="M1225">
        <v>15</v>
      </c>
      <c r="N1225">
        <v>29</v>
      </c>
      <c r="O1225">
        <v>42</v>
      </c>
      <c r="P1225">
        <v>25</v>
      </c>
      <c r="Q1225">
        <v>23</v>
      </c>
      <c r="R1225">
        <v>25</v>
      </c>
      <c r="S1225">
        <v>51</v>
      </c>
      <c r="T1225">
        <v>81</v>
      </c>
      <c r="U1225">
        <v>36</v>
      </c>
      <c r="V1225">
        <v>61</v>
      </c>
      <c r="W1225">
        <v>65</v>
      </c>
      <c r="X1225">
        <v>39</v>
      </c>
      <c r="Y1225">
        <v>29</v>
      </c>
      <c r="Z1225">
        <v>15</v>
      </c>
      <c r="AA1225">
        <v>3</v>
      </c>
      <c r="AB1225">
        <v>53</v>
      </c>
      <c r="AC1225">
        <v>28</v>
      </c>
      <c r="AD1225">
        <v>86</v>
      </c>
      <c r="AE1225">
        <v>74</v>
      </c>
      <c r="AF1225">
        <v>38</v>
      </c>
      <c r="AG1225">
        <v>46</v>
      </c>
      <c r="AH1225">
        <v>12</v>
      </c>
      <c r="AI1225">
        <v>116</v>
      </c>
      <c r="AJ1225">
        <v>7</v>
      </c>
      <c r="AK1225">
        <v>138</v>
      </c>
      <c r="AL1225">
        <v>1743</v>
      </c>
      <c r="AM1225">
        <v>1773</v>
      </c>
      <c r="AO1225">
        <v>15.972413793103449</v>
      </c>
      <c r="AP1225">
        <v>18.352941176470587</v>
      </c>
      <c r="AQ1225">
        <v>14.929411764705884</v>
      </c>
      <c r="AR1225">
        <v>12.4</v>
      </c>
      <c r="AS1225">
        <v>23.929411764705883</v>
      </c>
      <c r="AT1225">
        <v>15.049999999999999</v>
      </c>
      <c r="AU1225">
        <v>15.909677419354837</v>
      </c>
      <c r="AV1225">
        <v>15.624000000000001</v>
      </c>
      <c r="AW1225">
        <v>15.578181818181818</v>
      </c>
      <c r="AX1225">
        <v>17.301492537313433</v>
      </c>
      <c r="AY1225">
        <v>7.2</v>
      </c>
      <c r="AZ1225">
        <v>16.386206896551727</v>
      </c>
      <c r="BA1225">
        <v>31.37142857142857</v>
      </c>
      <c r="BB1225">
        <v>28.224</v>
      </c>
      <c r="BC1225">
        <v>31.930434782608696</v>
      </c>
      <c r="BD1225">
        <v>36.143999999999998</v>
      </c>
      <c r="BE1225">
        <v>17.505882352941175</v>
      </c>
      <c r="BF1225">
        <v>17.511111111111113</v>
      </c>
      <c r="BG1225">
        <v>20.3</v>
      </c>
      <c r="BH1225">
        <v>13.691803278688525</v>
      </c>
      <c r="BI1225">
        <v>10.467692307692307</v>
      </c>
      <c r="BJ1225">
        <v>16.707692307692309</v>
      </c>
      <c r="BK1225">
        <v>28.551724137931036</v>
      </c>
      <c r="BL1225">
        <v>29.52</v>
      </c>
      <c r="BM1225">
        <v>40.800000000000004</v>
      </c>
      <c r="BN1225">
        <v>19.086792452830188</v>
      </c>
      <c r="BO1225">
        <v>22.242857142857144</v>
      </c>
      <c r="BP1225">
        <v>6.9906976744186045</v>
      </c>
      <c r="BQ1225">
        <v>17.756756756756758</v>
      </c>
      <c r="BR1225">
        <v>31.452631578947368</v>
      </c>
      <c r="BS1225">
        <v>28.8</v>
      </c>
      <c r="BT1225">
        <v>30.900000000000002</v>
      </c>
      <c r="BU1225">
        <v>11.079310344827586</v>
      </c>
      <c r="BV1225">
        <v>23.657142857142858</v>
      </c>
      <c r="BW1225">
        <v>14.347826086956522</v>
      </c>
      <c r="BX1225">
        <v>17.708777969018932</v>
      </c>
      <c r="BY1225">
        <v>19.836773700627674</v>
      </c>
      <c r="BZ1225">
        <v>1224</v>
      </c>
    </row>
    <row r="1226" spans="1:78" x14ac:dyDescent="0.25">
      <c r="A1226">
        <v>1225</v>
      </c>
      <c r="B1226" t="s">
        <v>1295</v>
      </c>
      <c r="C1226">
        <v>84</v>
      </c>
      <c r="D1226">
        <v>51</v>
      </c>
      <c r="E1226">
        <v>68</v>
      </c>
      <c r="F1226">
        <v>90</v>
      </c>
      <c r="G1226">
        <v>34</v>
      </c>
      <c r="H1226">
        <v>71</v>
      </c>
      <c r="I1226">
        <v>62</v>
      </c>
      <c r="J1226">
        <v>48</v>
      </c>
      <c r="K1226">
        <v>55</v>
      </c>
      <c r="L1226">
        <v>67</v>
      </c>
      <c r="M1226">
        <v>15</v>
      </c>
      <c r="N1226">
        <v>29</v>
      </c>
      <c r="O1226">
        <v>42</v>
      </c>
      <c r="P1226">
        <v>25</v>
      </c>
      <c r="Q1226">
        <v>23</v>
      </c>
      <c r="R1226">
        <v>24</v>
      </c>
      <c r="S1226">
        <v>46</v>
      </c>
      <c r="T1226">
        <v>82</v>
      </c>
      <c r="U1226">
        <v>36</v>
      </c>
      <c r="V1226">
        <v>62</v>
      </c>
      <c r="W1226">
        <v>64</v>
      </c>
      <c r="X1226">
        <v>38</v>
      </c>
      <c r="Y1226">
        <v>29</v>
      </c>
      <c r="Z1226">
        <v>15</v>
      </c>
      <c r="AA1226">
        <v>3</v>
      </c>
      <c r="AB1226">
        <v>53</v>
      </c>
      <c r="AC1226">
        <v>35</v>
      </c>
      <c r="AD1226">
        <v>86</v>
      </c>
      <c r="AE1226">
        <v>73</v>
      </c>
      <c r="AF1226">
        <v>37</v>
      </c>
      <c r="AG1226">
        <v>42</v>
      </c>
      <c r="AH1226">
        <v>13</v>
      </c>
      <c r="AI1226">
        <v>116</v>
      </c>
      <c r="AJ1226">
        <v>7</v>
      </c>
      <c r="AK1226">
        <v>145</v>
      </c>
      <c r="AL1226">
        <v>1746</v>
      </c>
      <c r="AM1226">
        <v>1770</v>
      </c>
      <c r="AO1226">
        <v>16.542857142857141</v>
      </c>
      <c r="AP1226">
        <v>18.352941176470587</v>
      </c>
      <c r="AQ1226">
        <v>14.929411764705884</v>
      </c>
      <c r="AR1226">
        <v>12.4</v>
      </c>
      <c r="AS1226">
        <v>23.929411764705883</v>
      </c>
      <c r="AT1226">
        <v>15.261971830985916</v>
      </c>
      <c r="AU1226">
        <v>15.909677419354837</v>
      </c>
      <c r="AV1226">
        <v>16.274999999999999</v>
      </c>
      <c r="AW1226">
        <v>15.578181818181818</v>
      </c>
      <c r="AX1226">
        <v>17.301492537313433</v>
      </c>
      <c r="AY1226">
        <v>7.2</v>
      </c>
      <c r="AZ1226">
        <v>16.386206896551727</v>
      </c>
      <c r="BA1226">
        <v>31.37142857142857</v>
      </c>
      <c r="BB1226">
        <v>28.224</v>
      </c>
      <c r="BC1226">
        <v>31.930434782608696</v>
      </c>
      <c r="BD1226">
        <v>37.650000000000006</v>
      </c>
      <c r="BE1226">
        <v>19.408695652173915</v>
      </c>
      <c r="BF1226">
        <v>17.297560975609755</v>
      </c>
      <c r="BG1226">
        <v>20.3</v>
      </c>
      <c r="BH1226">
        <v>13.470967741935484</v>
      </c>
      <c r="BI1226">
        <v>10.63125</v>
      </c>
      <c r="BJ1226">
        <v>17.147368421052633</v>
      </c>
      <c r="BK1226">
        <v>28.551724137931036</v>
      </c>
      <c r="BL1226">
        <v>29.52</v>
      </c>
      <c r="BM1226">
        <v>40.800000000000004</v>
      </c>
      <c r="BN1226">
        <v>19.086792452830188</v>
      </c>
      <c r="BO1226">
        <v>17.794285714285717</v>
      </c>
      <c r="BP1226">
        <v>6.9906976744186045</v>
      </c>
      <c r="BQ1226">
        <v>18</v>
      </c>
      <c r="BR1226">
        <v>32.302702702702703</v>
      </c>
      <c r="BS1226">
        <v>31.542857142857148</v>
      </c>
      <c r="BT1226">
        <v>28.523076923076925</v>
      </c>
      <c r="BU1226">
        <v>11.079310344827586</v>
      </c>
      <c r="BV1226">
        <v>23.657142857142858</v>
      </c>
      <c r="BW1226">
        <v>13.655172413793103</v>
      </c>
      <c r="BX1226">
        <v>17.678350515463919</v>
      </c>
      <c r="BY1226">
        <v>19.980846467822413</v>
      </c>
      <c r="BZ1226">
        <v>1225</v>
      </c>
    </row>
    <row r="1227" spans="1:78" x14ac:dyDescent="0.25">
      <c r="A1227">
        <v>1226</v>
      </c>
      <c r="B1227" t="s">
        <v>1296</v>
      </c>
      <c r="C1227">
        <v>86</v>
      </c>
      <c r="D1227">
        <v>51</v>
      </c>
      <c r="E1227">
        <v>68</v>
      </c>
      <c r="F1227">
        <v>90</v>
      </c>
      <c r="G1227">
        <v>34</v>
      </c>
      <c r="H1227">
        <v>72</v>
      </c>
      <c r="I1227">
        <v>61</v>
      </c>
      <c r="J1227">
        <v>48</v>
      </c>
      <c r="K1227">
        <v>55</v>
      </c>
      <c r="L1227">
        <v>64</v>
      </c>
      <c r="M1227">
        <v>15</v>
      </c>
      <c r="N1227">
        <v>29</v>
      </c>
      <c r="O1227">
        <v>42</v>
      </c>
      <c r="P1227">
        <v>25</v>
      </c>
      <c r="Q1227">
        <v>24</v>
      </c>
      <c r="R1227">
        <v>24</v>
      </c>
      <c r="S1227">
        <v>46</v>
      </c>
      <c r="T1227">
        <v>80</v>
      </c>
      <c r="U1227">
        <v>36</v>
      </c>
      <c r="V1227">
        <v>58</v>
      </c>
      <c r="W1227">
        <v>65</v>
      </c>
      <c r="X1227">
        <v>36</v>
      </c>
      <c r="Y1227">
        <v>29</v>
      </c>
      <c r="Z1227">
        <v>15</v>
      </c>
      <c r="AA1227">
        <v>3</v>
      </c>
      <c r="AB1227">
        <v>53</v>
      </c>
      <c r="AC1227">
        <v>35</v>
      </c>
      <c r="AD1227">
        <v>88</v>
      </c>
      <c r="AE1227">
        <v>74</v>
      </c>
      <c r="AF1227">
        <v>37</v>
      </c>
      <c r="AG1227">
        <v>42</v>
      </c>
      <c r="AH1227">
        <v>12</v>
      </c>
      <c r="AI1227">
        <v>117</v>
      </c>
      <c r="AJ1227">
        <v>7</v>
      </c>
      <c r="AK1227">
        <v>145</v>
      </c>
      <c r="AL1227">
        <v>1744</v>
      </c>
      <c r="AM1227">
        <v>1766</v>
      </c>
      <c r="AO1227">
        <v>16.15813953488372</v>
      </c>
      <c r="AP1227">
        <v>18.352941176470587</v>
      </c>
      <c r="AQ1227">
        <v>14.929411764705884</v>
      </c>
      <c r="AR1227">
        <v>12.4</v>
      </c>
      <c r="AS1227">
        <v>23.929411764705883</v>
      </c>
      <c r="AT1227">
        <v>15.049999999999999</v>
      </c>
      <c r="AU1227">
        <v>16.17049180327869</v>
      </c>
      <c r="AV1227">
        <v>16.274999999999999</v>
      </c>
      <c r="AW1227">
        <v>15.578181818181818</v>
      </c>
      <c r="AX1227">
        <v>18.112500000000001</v>
      </c>
      <c r="AY1227">
        <v>7.2</v>
      </c>
      <c r="AZ1227">
        <v>16.386206896551727</v>
      </c>
      <c r="BA1227">
        <v>31.37142857142857</v>
      </c>
      <c r="BB1227">
        <v>28.224</v>
      </c>
      <c r="BC1227">
        <v>30.6</v>
      </c>
      <c r="BD1227">
        <v>37.650000000000006</v>
      </c>
      <c r="BE1227">
        <v>19.408695652173915</v>
      </c>
      <c r="BF1227">
        <v>17.73</v>
      </c>
      <c r="BG1227">
        <v>20.3</v>
      </c>
      <c r="BH1227">
        <v>14.4</v>
      </c>
      <c r="BI1227">
        <v>10.467692307692307</v>
      </c>
      <c r="BJ1227">
        <v>18.100000000000001</v>
      </c>
      <c r="BK1227">
        <v>28.551724137931036</v>
      </c>
      <c r="BL1227">
        <v>29.52</v>
      </c>
      <c r="BM1227">
        <v>40.800000000000004</v>
      </c>
      <c r="BN1227">
        <v>19.086792452830188</v>
      </c>
      <c r="BO1227">
        <v>17.794285714285717</v>
      </c>
      <c r="BP1227">
        <v>6.831818181818182</v>
      </c>
      <c r="BQ1227">
        <v>17.756756756756758</v>
      </c>
      <c r="BR1227">
        <v>32.302702702702703</v>
      </c>
      <c r="BS1227">
        <v>31.542857142857148</v>
      </c>
      <c r="BT1227">
        <v>30.900000000000002</v>
      </c>
      <c r="BU1227">
        <v>10.984615384615385</v>
      </c>
      <c r="BV1227">
        <v>23.657142857142858</v>
      </c>
      <c r="BW1227">
        <v>13.655172413793103</v>
      </c>
      <c r="BX1227">
        <v>17.698623853211007</v>
      </c>
      <c r="BY1227">
        <v>20.035899537477992</v>
      </c>
      <c r="BZ1227">
        <v>1226</v>
      </c>
    </row>
    <row r="1228" spans="1:78" x14ac:dyDescent="0.25">
      <c r="A1228">
        <v>1227</v>
      </c>
      <c r="B1228" t="s">
        <v>1297</v>
      </c>
      <c r="C1228">
        <v>84</v>
      </c>
      <c r="D1228">
        <v>51</v>
      </c>
      <c r="E1228">
        <v>68</v>
      </c>
      <c r="F1228">
        <v>90</v>
      </c>
      <c r="G1228">
        <v>34</v>
      </c>
      <c r="H1228">
        <v>72</v>
      </c>
      <c r="I1228">
        <v>62</v>
      </c>
      <c r="J1228">
        <v>49</v>
      </c>
      <c r="K1228">
        <v>54</v>
      </c>
      <c r="L1228">
        <v>64</v>
      </c>
      <c r="M1228">
        <v>15</v>
      </c>
      <c r="N1228">
        <v>29</v>
      </c>
      <c r="O1228">
        <v>42</v>
      </c>
      <c r="P1228">
        <v>25</v>
      </c>
      <c r="Q1228">
        <v>24</v>
      </c>
      <c r="R1228">
        <v>25</v>
      </c>
      <c r="S1228">
        <v>46</v>
      </c>
      <c r="T1228">
        <v>81</v>
      </c>
      <c r="U1228">
        <v>35</v>
      </c>
      <c r="V1228">
        <v>59</v>
      </c>
      <c r="W1228">
        <v>64</v>
      </c>
      <c r="X1228">
        <v>36</v>
      </c>
      <c r="Y1228">
        <v>29</v>
      </c>
      <c r="Z1228">
        <v>15</v>
      </c>
      <c r="AA1228">
        <v>3</v>
      </c>
      <c r="AB1228">
        <v>50</v>
      </c>
      <c r="AC1228">
        <v>35</v>
      </c>
      <c r="AD1228">
        <v>88</v>
      </c>
      <c r="AE1228">
        <v>74</v>
      </c>
      <c r="AF1228">
        <v>38</v>
      </c>
      <c r="AG1228">
        <v>42</v>
      </c>
      <c r="AH1228">
        <v>12</v>
      </c>
      <c r="AI1228">
        <v>107</v>
      </c>
      <c r="AJ1228">
        <v>8</v>
      </c>
      <c r="AK1228">
        <v>139</v>
      </c>
      <c r="AL1228">
        <v>1737</v>
      </c>
      <c r="AM1228">
        <v>1749</v>
      </c>
      <c r="AO1228">
        <v>16.542857142857141</v>
      </c>
      <c r="AP1228">
        <v>18.352941176470587</v>
      </c>
      <c r="AQ1228">
        <v>14.929411764705884</v>
      </c>
      <c r="AR1228">
        <v>12.4</v>
      </c>
      <c r="AS1228">
        <v>23.929411764705883</v>
      </c>
      <c r="AT1228">
        <v>15.049999999999999</v>
      </c>
      <c r="AU1228">
        <v>15.909677419354837</v>
      </c>
      <c r="AV1228">
        <v>15.942857142857145</v>
      </c>
      <c r="AW1228">
        <v>15.866666666666667</v>
      </c>
      <c r="AX1228">
        <v>18.112500000000001</v>
      </c>
      <c r="AY1228">
        <v>7.2</v>
      </c>
      <c r="AZ1228">
        <v>16.386206896551727</v>
      </c>
      <c r="BA1228">
        <v>31.37142857142857</v>
      </c>
      <c r="BB1228">
        <v>28.224</v>
      </c>
      <c r="BC1228">
        <v>30.6</v>
      </c>
      <c r="BD1228">
        <v>36.143999999999998</v>
      </c>
      <c r="BE1228">
        <v>19.408695652173915</v>
      </c>
      <c r="BF1228">
        <v>17.511111111111113</v>
      </c>
      <c r="BG1228">
        <v>20.88</v>
      </c>
      <c r="BH1228">
        <v>14.155932203389831</v>
      </c>
      <c r="BI1228">
        <v>10.63125</v>
      </c>
      <c r="BJ1228">
        <v>18.100000000000001</v>
      </c>
      <c r="BK1228">
        <v>28.551724137931036</v>
      </c>
      <c r="BL1228">
        <v>29.52</v>
      </c>
      <c r="BM1228">
        <v>40.800000000000004</v>
      </c>
      <c r="BN1228">
        <v>20.231999999999999</v>
      </c>
      <c r="BO1228">
        <v>17.794285714285717</v>
      </c>
      <c r="BP1228">
        <v>6.831818181818182</v>
      </c>
      <c r="BQ1228">
        <v>17.756756756756758</v>
      </c>
      <c r="BR1228">
        <v>31.452631578947368</v>
      </c>
      <c r="BS1228">
        <v>31.542857142857148</v>
      </c>
      <c r="BT1228">
        <v>30.900000000000002</v>
      </c>
      <c r="BU1228">
        <v>12.011214953271029</v>
      </c>
      <c r="BV1228">
        <v>20.7</v>
      </c>
      <c r="BW1228">
        <v>14.244604316546763</v>
      </c>
      <c r="BX1228">
        <v>17.769948186528499</v>
      </c>
      <c r="BY1228">
        <v>20.070380226887405</v>
      </c>
      <c r="BZ1228">
        <v>1227</v>
      </c>
    </row>
    <row r="1229" spans="1:78" x14ac:dyDescent="0.25">
      <c r="A1229">
        <v>1228</v>
      </c>
      <c r="B1229" t="s">
        <v>1298</v>
      </c>
      <c r="C1229">
        <v>86</v>
      </c>
      <c r="D1229">
        <v>51</v>
      </c>
      <c r="E1229">
        <v>68</v>
      </c>
      <c r="F1229">
        <v>91</v>
      </c>
      <c r="G1229">
        <v>35</v>
      </c>
      <c r="H1229">
        <v>72</v>
      </c>
      <c r="I1229">
        <v>62</v>
      </c>
      <c r="J1229">
        <v>48</v>
      </c>
      <c r="K1229">
        <v>55</v>
      </c>
      <c r="L1229">
        <v>66</v>
      </c>
      <c r="M1229">
        <v>15</v>
      </c>
      <c r="N1229">
        <v>29</v>
      </c>
      <c r="O1229">
        <v>42</v>
      </c>
      <c r="P1229">
        <v>25</v>
      </c>
      <c r="Q1229">
        <v>24</v>
      </c>
      <c r="R1229">
        <v>24</v>
      </c>
      <c r="S1229">
        <v>46</v>
      </c>
      <c r="T1229">
        <v>81</v>
      </c>
      <c r="U1229">
        <v>35</v>
      </c>
      <c r="V1229">
        <v>58</v>
      </c>
      <c r="W1229">
        <v>67</v>
      </c>
      <c r="X1229">
        <v>36</v>
      </c>
      <c r="Y1229">
        <v>29</v>
      </c>
      <c r="Z1229">
        <v>15</v>
      </c>
      <c r="AA1229">
        <v>3</v>
      </c>
      <c r="AB1229">
        <v>52</v>
      </c>
      <c r="AC1229">
        <v>34</v>
      </c>
      <c r="AD1229">
        <v>89</v>
      </c>
      <c r="AE1229">
        <v>69</v>
      </c>
      <c r="AF1229">
        <v>39</v>
      </c>
      <c r="AG1229">
        <v>43</v>
      </c>
      <c r="AH1229">
        <v>12</v>
      </c>
      <c r="AI1229">
        <v>107</v>
      </c>
      <c r="AJ1229">
        <v>8</v>
      </c>
      <c r="AK1229">
        <v>138</v>
      </c>
      <c r="AL1229">
        <v>1737</v>
      </c>
      <c r="AM1229">
        <v>1754</v>
      </c>
      <c r="AO1229">
        <v>16.15813953488372</v>
      </c>
      <c r="AP1229">
        <v>18.352941176470587</v>
      </c>
      <c r="AQ1229">
        <v>14.929411764705884</v>
      </c>
      <c r="AR1229">
        <v>12.263736263736263</v>
      </c>
      <c r="AS1229">
        <v>23.245714285714286</v>
      </c>
      <c r="AT1229">
        <v>15.049999999999999</v>
      </c>
      <c r="AU1229">
        <v>15.909677419354837</v>
      </c>
      <c r="AV1229">
        <v>16.274999999999999</v>
      </c>
      <c r="AW1229">
        <v>15.578181818181818</v>
      </c>
      <c r="AX1229">
        <v>17.563636363636366</v>
      </c>
      <c r="AY1229">
        <v>7.2</v>
      </c>
      <c r="AZ1229">
        <v>16.386206896551727</v>
      </c>
      <c r="BA1229">
        <v>31.37142857142857</v>
      </c>
      <c r="BB1229">
        <v>28.224</v>
      </c>
      <c r="BC1229">
        <v>30.6</v>
      </c>
      <c r="BD1229">
        <v>37.650000000000006</v>
      </c>
      <c r="BE1229">
        <v>19.408695652173915</v>
      </c>
      <c r="BF1229">
        <v>17.511111111111113</v>
      </c>
      <c r="BG1229">
        <v>20.88</v>
      </c>
      <c r="BH1229">
        <v>14.4</v>
      </c>
      <c r="BI1229">
        <v>10.155223880597015</v>
      </c>
      <c r="BJ1229">
        <v>18.100000000000001</v>
      </c>
      <c r="BK1229">
        <v>28.551724137931036</v>
      </c>
      <c r="BL1229">
        <v>29.52</v>
      </c>
      <c r="BM1229">
        <v>40.800000000000004</v>
      </c>
      <c r="BN1229">
        <v>19.453846153846154</v>
      </c>
      <c r="BO1229">
        <v>18.317647058823528</v>
      </c>
      <c r="BP1229">
        <v>6.7550561797752806</v>
      </c>
      <c r="BQ1229">
        <v>19.043478260869566</v>
      </c>
      <c r="BR1229">
        <v>30.646153846153847</v>
      </c>
      <c r="BS1229">
        <v>30.809302325581392</v>
      </c>
      <c r="BT1229">
        <v>30.900000000000002</v>
      </c>
      <c r="BU1229">
        <v>12.011214953271029</v>
      </c>
      <c r="BV1229">
        <v>20.7</v>
      </c>
      <c r="BW1229">
        <v>14.347826086956522</v>
      </c>
      <c r="BX1229">
        <v>17.769948186528499</v>
      </c>
      <c r="BY1229">
        <v>20.032343312075479</v>
      </c>
      <c r="BZ1229">
        <v>1228</v>
      </c>
    </row>
    <row r="1230" spans="1:78" x14ac:dyDescent="0.25">
      <c r="A1230">
        <v>1229</v>
      </c>
      <c r="B1230" t="s">
        <v>1299</v>
      </c>
      <c r="C1230">
        <v>86</v>
      </c>
      <c r="D1230">
        <v>51</v>
      </c>
      <c r="E1230">
        <v>68</v>
      </c>
      <c r="F1230">
        <v>90</v>
      </c>
      <c r="G1230">
        <v>34</v>
      </c>
      <c r="H1230">
        <v>72</v>
      </c>
      <c r="I1230">
        <v>61</v>
      </c>
      <c r="J1230">
        <v>48</v>
      </c>
      <c r="K1230">
        <v>55</v>
      </c>
      <c r="L1230">
        <v>67</v>
      </c>
      <c r="M1230">
        <v>15</v>
      </c>
      <c r="N1230">
        <v>29</v>
      </c>
      <c r="O1230">
        <v>42</v>
      </c>
      <c r="P1230">
        <v>25</v>
      </c>
      <c r="Q1230">
        <v>24</v>
      </c>
      <c r="R1230">
        <v>24</v>
      </c>
      <c r="S1230">
        <v>46</v>
      </c>
      <c r="T1230">
        <v>82</v>
      </c>
      <c r="U1230">
        <v>36</v>
      </c>
      <c r="V1230">
        <v>58</v>
      </c>
      <c r="W1230">
        <v>66</v>
      </c>
      <c r="X1230">
        <v>36</v>
      </c>
      <c r="Y1230">
        <v>29</v>
      </c>
      <c r="Z1230">
        <v>15</v>
      </c>
      <c r="AA1230">
        <v>3</v>
      </c>
      <c r="AB1230">
        <v>50</v>
      </c>
      <c r="AC1230">
        <v>28</v>
      </c>
      <c r="AD1230">
        <v>74</v>
      </c>
      <c r="AE1230">
        <v>69</v>
      </c>
      <c r="AF1230">
        <v>39</v>
      </c>
      <c r="AG1230">
        <v>42</v>
      </c>
      <c r="AH1230">
        <v>12</v>
      </c>
      <c r="AI1230">
        <v>106</v>
      </c>
      <c r="AJ1230">
        <v>7</v>
      </c>
      <c r="AK1230">
        <v>140</v>
      </c>
      <c r="AL1230">
        <v>1732</v>
      </c>
      <c r="AM1230">
        <v>1729</v>
      </c>
      <c r="AO1230">
        <v>16.15813953488372</v>
      </c>
      <c r="AP1230">
        <v>18.352941176470587</v>
      </c>
      <c r="AQ1230">
        <v>14.929411764705884</v>
      </c>
      <c r="AR1230">
        <v>12.4</v>
      </c>
      <c r="AS1230">
        <v>23.929411764705883</v>
      </c>
      <c r="AT1230">
        <v>15.049999999999999</v>
      </c>
      <c r="AU1230">
        <v>16.17049180327869</v>
      </c>
      <c r="AV1230">
        <v>16.274999999999999</v>
      </c>
      <c r="AW1230">
        <v>15.578181818181818</v>
      </c>
      <c r="AX1230">
        <v>17.301492537313433</v>
      </c>
      <c r="AY1230">
        <v>7.2</v>
      </c>
      <c r="AZ1230">
        <v>16.386206896551727</v>
      </c>
      <c r="BA1230">
        <v>31.37142857142857</v>
      </c>
      <c r="BB1230">
        <v>28.224</v>
      </c>
      <c r="BC1230">
        <v>30.6</v>
      </c>
      <c r="BD1230">
        <v>37.650000000000006</v>
      </c>
      <c r="BE1230">
        <v>19.408695652173915</v>
      </c>
      <c r="BF1230">
        <v>17.297560975609755</v>
      </c>
      <c r="BG1230">
        <v>20.3</v>
      </c>
      <c r="BH1230">
        <v>14.4</v>
      </c>
      <c r="BI1230">
        <v>10.30909090909091</v>
      </c>
      <c r="BJ1230">
        <v>18.100000000000001</v>
      </c>
      <c r="BK1230">
        <v>28.551724137931036</v>
      </c>
      <c r="BL1230">
        <v>29.52</v>
      </c>
      <c r="BM1230">
        <v>40.800000000000004</v>
      </c>
      <c r="BN1230">
        <v>20.231999999999999</v>
      </c>
      <c r="BO1230">
        <v>22.242857142857144</v>
      </c>
      <c r="BP1230">
        <v>8.1243243243243235</v>
      </c>
      <c r="BQ1230">
        <v>19.043478260869566</v>
      </c>
      <c r="BR1230">
        <v>30.646153846153847</v>
      </c>
      <c r="BS1230">
        <v>31.542857142857148</v>
      </c>
      <c r="BT1230">
        <v>30.900000000000002</v>
      </c>
      <c r="BU1230">
        <v>12.124528301886793</v>
      </c>
      <c r="BV1230">
        <v>23.657142857142858</v>
      </c>
      <c r="BW1230">
        <v>14.142857142857142</v>
      </c>
      <c r="BX1230">
        <v>17.821247113163974</v>
      </c>
      <c r="BY1230">
        <v>20.203920099857704</v>
      </c>
      <c r="BZ1230">
        <v>1229</v>
      </c>
    </row>
    <row r="1231" spans="1:78" x14ac:dyDescent="0.25">
      <c r="A1231">
        <v>1230</v>
      </c>
      <c r="B1231" t="s">
        <v>1300</v>
      </c>
      <c r="C1231">
        <v>84</v>
      </c>
      <c r="D1231">
        <v>51</v>
      </c>
      <c r="E1231">
        <v>69</v>
      </c>
      <c r="F1231">
        <v>90</v>
      </c>
      <c r="G1231">
        <v>34</v>
      </c>
      <c r="H1231">
        <v>71</v>
      </c>
      <c r="I1231">
        <v>61</v>
      </c>
      <c r="J1231">
        <v>47</v>
      </c>
      <c r="K1231">
        <v>55</v>
      </c>
      <c r="L1231">
        <v>64</v>
      </c>
      <c r="M1231">
        <v>15</v>
      </c>
      <c r="N1231">
        <v>29</v>
      </c>
      <c r="O1231">
        <v>42</v>
      </c>
      <c r="P1231">
        <v>25</v>
      </c>
      <c r="Q1231">
        <v>23</v>
      </c>
      <c r="R1231">
        <v>24</v>
      </c>
      <c r="S1231">
        <v>47</v>
      </c>
      <c r="T1231">
        <v>80</v>
      </c>
      <c r="U1231">
        <v>36</v>
      </c>
      <c r="V1231">
        <v>61</v>
      </c>
      <c r="W1231">
        <v>67</v>
      </c>
      <c r="X1231">
        <v>36</v>
      </c>
      <c r="Y1231">
        <v>28</v>
      </c>
      <c r="Z1231">
        <v>14</v>
      </c>
      <c r="AA1231">
        <v>3</v>
      </c>
      <c r="AB1231">
        <v>50</v>
      </c>
      <c r="AC1231">
        <v>27</v>
      </c>
      <c r="AD1231">
        <v>74</v>
      </c>
      <c r="AE1231">
        <v>69</v>
      </c>
      <c r="AF1231">
        <v>39</v>
      </c>
      <c r="AG1231">
        <v>40</v>
      </c>
      <c r="AH1231">
        <v>13</v>
      </c>
      <c r="AI1231">
        <v>117</v>
      </c>
      <c r="AJ1231">
        <v>7</v>
      </c>
      <c r="AK1231">
        <v>139</v>
      </c>
      <c r="AL1231">
        <v>1740</v>
      </c>
      <c r="AM1231">
        <v>1731</v>
      </c>
      <c r="AO1231">
        <v>16.542857142857141</v>
      </c>
      <c r="AP1231">
        <v>18.352941176470587</v>
      </c>
      <c r="AQ1231">
        <v>14.713043478260872</v>
      </c>
      <c r="AR1231">
        <v>12.4</v>
      </c>
      <c r="AS1231">
        <v>23.929411764705883</v>
      </c>
      <c r="AT1231">
        <v>15.261971830985916</v>
      </c>
      <c r="AU1231">
        <v>16.17049180327869</v>
      </c>
      <c r="AV1231">
        <v>16.621276595744682</v>
      </c>
      <c r="AW1231">
        <v>15.578181818181818</v>
      </c>
      <c r="AX1231">
        <v>18.112500000000001</v>
      </c>
      <c r="AY1231">
        <v>7.2</v>
      </c>
      <c r="AZ1231">
        <v>16.386206896551727</v>
      </c>
      <c r="BA1231">
        <v>31.37142857142857</v>
      </c>
      <c r="BB1231">
        <v>28.224</v>
      </c>
      <c r="BC1231">
        <v>31.930434782608696</v>
      </c>
      <c r="BD1231">
        <v>37.650000000000006</v>
      </c>
      <c r="BE1231">
        <v>18.995744680851065</v>
      </c>
      <c r="BF1231">
        <v>17.73</v>
      </c>
      <c r="BG1231">
        <v>20.3</v>
      </c>
      <c r="BH1231">
        <v>13.691803278688525</v>
      </c>
      <c r="BI1231">
        <v>10.155223880597015</v>
      </c>
      <c r="BJ1231">
        <v>18.100000000000001</v>
      </c>
      <c r="BK1231">
        <v>29.571428571428569</v>
      </c>
      <c r="BL1231">
        <v>31.628571428571433</v>
      </c>
      <c r="BM1231">
        <v>40.800000000000004</v>
      </c>
      <c r="BN1231">
        <v>20.231999999999999</v>
      </c>
      <c r="BO1231">
        <v>23.066666666666666</v>
      </c>
      <c r="BP1231">
        <v>8.1243243243243235</v>
      </c>
      <c r="BQ1231">
        <v>19.043478260869566</v>
      </c>
      <c r="BR1231">
        <v>30.646153846153847</v>
      </c>
      <c r="BS1231">
        <v>33.119999999999997</v>
      </c>
      <c r="BT1231">
        <v>28.523076923076925</v>
      </c>
      <c r="BU1231">
        <v>10.984615384615385</v>
      </c>
      <c r="BV1231">
        <v>23.657142857142858</v>
      </c>
      <c r="BW1231">
        <v>14.244604316546763</v>
      </c>
      <c r="BX1231">
        <v>17.739310344827587</v>
      </c>
      <c r="BY1231">
        <v>20.350240754107709</v>
      </c>
      <c r="BZ1231">
        <v>1230</v>
      </c>
    </row>
    <row r="1232" spans="1:78" x14ac:dyDescent="0.25">
      <c r="A1232">
        <v>1231</v>
      </c>
      <c r="B1232" t="s">
        <v>1301</v>
      </c>
      <c r="C1232">
        <v>86</v>
      </c>
      <c r="D1232">
        <v>51</v>
      </c>
      <c r="E1232">
        <v>69</v>
      </c>
      <c r="F1232">
        <v>90</v>
      </c>
      <c r="G1232">
        <v>34</v>
      </c>
      <c r="H1232">
        <v>71</v>
      </c>
      <c r="I1232">
        <v>61</v>
      </c>
      <c r="J1232">
        <v>47</v>
      </c>
      <c r="K1232">
        <v>49</v>
      </c>
      <c r="L1232">
        <v>65</v>
      </c>
      <c r="M1232">
        <v>15</v>
      </c>
      <c r="N1232">
        <v>29</v>
      </c>
      <c r="O1232">
        <v>42</v>
      </c>
      <c r="P1232">
        <v>25</v>
      </c>
      <c r="Q1232">
        <v>23</v>
      </c>
      <c r="R1232">
        <v>24</v>
      </c>
      <c r="S1232">
        <v>47</v>
      </c>
      <c r="T1232">
        <v>81</v>
      </c>
      <c r="U1232">
        <v>35</v>
      </c>
      <c r="V1232">
        <v>59</v>
      </c>
      <c r="W1232">
        <v>72</v>
      </c>
      <c r="X1232">
        <v>38</v>
      </c>
      <c r="Y1232">
        <v>27</v>
      </c>
      <c r="Z1232">
        <v>14</v>
      </c>
      <c r="AA1232">
        <v>3</v>
      </c>
      <c r="AB1232">
        <v>47</v>
      </c>
      <c r="AC1232">
        <v>26</v>
      </c>
      <c r="AD1232">
        <v>74</v>
      </c>
      <c r="AE1232">
        <v>78</v>
      </c>
      <c r="AF1232">
        <v>38</v>
      </c>
      <c r="AG1232">
        <v>41</v>
      </c>
      <c r="AH1232">
        <v>13</v>
      </c>
      <c r="AI1232">
        <v>117</v>
      </c>
      <c r="AJ1232">
        <v>7</v>
      </c>
      <c r="AK1232">
        <v>139</v>
      </c>
      <c r="AL1232">
        <v>1725</v>
      </c>
      <c r="AM1232">
        <v>1737</v>
      </c>
      <c r="AO1232">
        <v>16.15813953488372</v>
      </c>
      <c r="AP1232">
        <v>18.352941176470587</v>
      </c>
      <c r="AQ1232">
        <v>14.713043478260872</v>
      </c>
      <c r="AR1232">
        <v>12.4</v>
      </c>
      <c r="AS1232">
        <v>23.929411764705883</v>
      </c>
      <c r="AT1232">
        <v>15.261971830985916</v>
      </c>
      <c r="AU1232">
        <v>16.17049180327869</v>
      </c>
      <c r="AV1232">
        <v>16.621276595744682</v>
      </c>
      <c r="AW1232">
        <v>17.485714285714284</v>
      </c>
      <c r="AX1232">
        <v>17.833846153846157</v>
      </c>
      <c r="AY1232">
        <v>7.2</v>
      </c>
      <c r="AZ1232">
        <v>16.386206896551727</v>
      </c>
      <c r="BA1232">
        <v>31.37142857142857</v>
      </c>
      <c r="BB1232">
        <v>28.224</v>
      </c>
      <c r="BC1232">
        <v>31.930434782608696</v>
      </c>
      <c r="BD1232">
        <v>37.650000000000006</v>
      </c>
      <c r="BE1232">
        <v>18.995744680851065</v>
      </c>
      <c r="BF1232">
        <v>17.511111111111113</v>
      </c>
      <c r="BG1232">
        <v>20.88</v>
      </c>
      <c r="BH1232">
        <v>14.155932203389831</v>
      </c>
      <c r="BI1232">
        <v>9.4500000000000011</v>
      </c>
      <c r="BJ1232">
        <v>17.147368421052633</v>
      </c>
      <c r="BK1232">
        <v>30.666666666666668</v>
      </c>
      <c r="BL1232">
        <v>31.628571428571433</v>
      </c>
      <c r="BM1232">
        <v>40.800000000000004</v>
      </c>
      <c r="BN1232">
        <v>21.52340425531915</v>
      </c>
      <c r="BO1232">
        <v>23.953846153846154</v>
      </c>
      <c r="BP1232">
        <v>8.1243243243243235</v>
      </c>
      <c r="BQ1232">
        <v>16.846153846153847</v>
      </c>
      <c r="BR1232">
        <v>31.452631578947368</v>
      </c>
      <c r="BS1232">
        <v>32.312195121951227</v>
      </c>
      <c r="BT1232">
        <v>28.523076923076925</v>
      </c>
      <c r="BU1232">
        <v>10.984615384615385</v>
      </c>
      <c r="BV1232">
        <v>23.657142857142858</v>
      </c>
      <c r="BW1232">
        <v>14.244604316546763</v>
      </c>
      <c r="BX1232">
        <v>17.893565217391306</v>
      </c>
      <c r="BY1232">
        <v>20.348602506025767</v>
      </c>
      <c r="BZ1232">
        <v>1231</v>
      </c>
    </row>
    <row r="1233" spans="1:78" x14ac:dyDescent="0.25">
      <c r="A1233">
        <v>1232</v>
      </c>
      <c r="B1233" t="s">
        <v>1302</v>
      </c>
      <c r="C1233">
        <v>82</v>
      </c>
      <c r="D1233">
        <v>51</v>
      </c>
      <c r="E1233">
        <v>68</v>
      </c>
      <c r="F1233">
        <v>91</v>
      </c>
      <c r="G1233">
        <v>34</v>
      </c>
      <c r="H1233">
        <v>71</v>
      </c>
      <c r="I1233">
        <v>63</v>
      </c>
      <c r="J1233">
        <v>46</v>
      </c>
      <c r="K1233">
        <v>52</v>
      </c>
      <c r="L1233">
        <v>64</v>
      </c>
      <c r="M1233">
        <v>15</v>
      </c>
      <c r="N1233">
        <v>31</v>
      </c>
      <c r="O1233">
        <v>41</v>
      </c>
      <c r="P1233">
        <v>26</v>
      </c>
      <c r="Q1233">
        <v>24</v>
      </c>
      <c r="R1233">
        <v>24</v>
      </c>
      <c r="S1233">
        <v>47</v>
      </c>
      <c r="T1233">
        <v>79</v>
      </c>
      <c r="U1233">
        <v>35</v>
      </c>
      <c r="V1233">
        <v>55</v>
      </c>
      <c r="W1233">
        <v>69</v>
      </c>
      <c r="X1233">
        <v>38</v>
      </c>
      <c r="Y1233">
        <v>28</v>
      </c>
      <c r="Z1233">
        <v>14</v>
      </c>
      <c r="AA1233">
        <v>3</v>
      </c>
      <c r="AB1233">
        <v>46</v>
      </c>
      <c r="AC1233">
        <v>26</v>
      </c>
      <c r="AD1233">
        <v>77</v>
      </c>
      <c r="AE1233">
        <v>78</v>
      </c>
      <c r="AF1233">
        <v>38</v>
      </c>
      <c r="AG1233">
        <v>42</v>
      </c>
      <c r="AH1233">
        <v>13</v>
      </c>
      <c r="AI1233">
        <v>106</v>
      </c>
      <c r="AJ1233">
        <v>7</v>
      </c>
      <c r="AK1233">
        <v>141</v>
      </c>
      <c r="AL1233">
        <v>1725</v>
      </c>
      <c r="AM1233">
        <v>1725</v>
      </c>
      <c r="AO1233">
        <v>16.946341463414633</v>
      </c>
      <c r="AP1233">
        <v>18.352941176470587</v>
      </c>
      <c r="AQ1233">
        <v>14.929411764705884</v>
      </c>
      <c r="AR1233">
        <v>12.263736263736263</v>
      </c>
      <c r="AS1233">
        <v>23.929411764705883</v>
      </c>
      <c r="AT1233">
        <v>15.261971830985916</v>
      </c>
      <c r="AU1233">
        <v>15.657142857142857</v>
      </c>
      <c r="AV1233">
        <v>16.982608695652175</v>
      </c>
      <c r="AW1233">
        <v>16.476923076923075</v>
      </c>
      <c r="AX1233">
        <v>18.112500000000001</v>
      </c>
      <c r="AY1233">
        <v>7.2</v>
      </c>
      <c r="AZ1233">
        <v>15.329032258064515</v>
      </c>
      <c r="BA1233">
        <v>32.136585365853662</v>
      </c>
      <c r="BB1233">
        <v>27.138461538461538</v>
      </c>
      <c r="BC1233">
        <v>30.6</v>
      </c>
      <c r="BD1233">
        <v>37.650000000000006</v>
      </c>
      <c r="BE1233">
        <v>18.995744680851065</v>
      </c>
      <c r="BF1233">
        <v>17.954430379746835</v>
      </c>
      <c r="BG1233">
        <v>20.88</v>
      </c>
      <c r="BH1233">
        <v>15.185454545454544</v>
      </c>
      <c r="BI1233">
        <v>9.8608695652173921</v>
      </c>
      <c r="BJ1233">
        <v>17.147368421052633</v>
      </c>
      <c r="BK1233">
        <v>29.571428571428569</v>
      </c>
      <c r="BL1233">
        <v>31.628571428571433</v>
      </c>
      <c r="BM1233">
        <v>40.800000000000004</v>
      </c>
      <c r="BN1233">
        <v>21.991304347826087</v>
      </c>
      <c r="BO1233">
        <v>23.953846153846154</v>
      </c>
      <c r="BP1233">
        <v>7.8077922077922084</v>
      </c>
      <c r="BQ1233">
        <v>16.846153846153847</v>
      </c>
      <c r="BR1233">
        <v>31.452631578947368</v>
      </c>
      <c r="BS1233">
        <v>31.542857142857148</v>
      </c>
      <c r="BT1233">
        <v>28.523076923076925</v>
      </c>
      <c r="BU1233">
        <v>12.124528301886793</v>
      </c>
      <c r="BV1233">
        <v>23.657142857142858</v>
      </c>
      <c r="BW1233">
        <v>14.042553191489363</v>
      </c>
      <c r="BX1233">
        <v>17.893565217391306</v>
      </c>
      <c r="BY1233">
        <v>20.359953318780164</v>
      </c>
      <c r="BZ1233">
        <v>1232</v>
      </c>
    </row>
    <row r="1234" spans="1:78" x14ac:dyDescent="0.25">
      <c r="A1234">
        <v>1233</v>
      </c>
      <c r="B1234" t="s">
        <v>1303</v>
      </c>
      <c r="C1234">
        <v>83</v>
      </c>
      <c r="D1234">
        <v>52</v>
      </c>
      <c r="E1234">
        <v>69</v>
      </c>
      <c r="F1234">
        <v>90</v>
      </c>
      <c r="G1234">
        <v>35</v>
      </c>
      <c r="H1234">
        <v>72</v>
      </c>
      <c r="I1234">
        <v>63</v>
      </c>
      <c r="J1234">
        <v>47</v>
      </c>
      <c r="K1234">
        <v>52</v>
      </c>
      <c r="L1234">
        <v>62</v>
      </c>
      <c r="M1234">
        <v>15</v>
      </c>
      <c r="N1234">
        <v>30</v>
      </c>
      <c r="O1234">
        <v>41</v>
      </c>
      <c r="P1234">
        <v>25</v>
      </c>
      <c r="Q1234">
        <v>24</v>
      </c>
      <c r="R1234">
        <v>25</v>
      </c>
      <c r="S1234">
        <v>44</v>
      </c>
      <c r="T1234">
        <v>79</v>
      </c>
      <c r="U1234">
        <v>35</v>
      </c>
      <c r="V1234">
        <v>62</v>
      </c>
      <c r="W1234">
        <v>64</v>
      </c>
      <c r="X1234">
        <v>38</v>
      </c>
      <c r="Y1234">
        <v>28</v>
      </c>
      <c r="Z1234">
        <v>14</v>
      </c>
      <c r="AA1234">
        <v>3</v>
      </c>
      <c r="AB1234">
        <v>46</v>
      </c>
      <c r="AC1234">
        <v>27</v>
      </c>
      <c r="AD1234">
        <v>77</v>
      </c>
      <c r="AE1234">
        <v>78</v>
      </c>
      <c r="AF1234">
        <v>38</v>
      </c>
      <c r="AG1234">
        <v>41</v>
      </c>
      <c r="AH1234">
        <v>15</v>
      </c>
      <c r="AI1234">
        <v>106</v>
      </c>
      <c r="AJ1234">
        <v>7</v>
      </c>
      <c r="AK1234">
        <v>135</v>
      </c>
      <c r="AL1234">
        <v>1727</v>
      </c>
      <c r="AM1234">
        <v>1722</v>
      </c>
      <c r="AO1234">
        <v>16.742168674698796</v>
      </c>
      <c r="AP1234">
        <v>18</v>
      </c>
      <c r="AQ1234">
        <v>14.713043478260872</v>
      </c>
      <c r="AR1234">
        <v>12.4</v>
      </c>
      <c r="AS1234">
        <v>23.245714285714286</v>
      </c>
      <c r="AT1234">
        <v>15.049999999999999</v>
      </c>
      <c r="AU1234">
        <v>15.657142857142857</v>
      </c>
      <c r="AV1234">
        <v>16.621276595744682</v>
      </c>
      <c r="AW1234">
        <v>16.476923076923075</v>
      </c>
      <c r="AX1234">
        <v>18.696774193548386</v>
      </c>
      <c r="AY1234">
        <v>7.2</v>
      </c>
      <c r="AZ1234">
        <v>15.840000000000002</v>
      </c>
      <c r="BA1234">
        <v>32.136585365853662</v>
      </c>
      <c r="BB1234">
        <v>28.224</v>
      </c>
      <c r="BC1234">
        <v>30.6</v>
      </c>
      <c r="BD1234">
        <v>36.143999999999998</v>
      </c>
      <c r="BE1234">
        <v>20.290909090909093</v>
      </c>
      <c r="BF1234">
        <v>17.954430379746835</v>
      </c>
      <c r="BG1234">
        <v>20.88</v>
      </c>
      <c r="BH1234">
        <v>13.470967741935484</v>
      </c>
      <c r="BI1234">
        <v>10.63125</v>
      </c>
      <c r="BJ1234">
        <v>17.147368421052633</v>
      </c>
      <c r="BK1234">
        <v>29.571428571428569</v>
      </c>
      <c r="BL1234">
        <v>31.628571428571433</v>
      </c>
      <c r="BM1234">
        <v>40.800000000000004</v>
      </c>
      <c r="BN1234">
        <v>21.991304347826087</v>
      </c>
      <c r="BO1234">
        <v>23.066666666666666</v>
      </c>
      <c r="BP1234">
        <v>7.8077922077922084</v>
      </c>
      <c r="BQ1234">
        <v>16.846153846153847</v>
      </c>
      <c r="BR1234">
        <v>31.452631578947368</v>
      </c>
      <c r="BS1234">
        <v>32.312195121951227</v>
      </c>
      <c r="BT1234">
        <v>24.72</v>
      </c>
      <c r="BU1234">
        <v>12.124528301886793</v>
      </c>
      <c r="BV1234">
        <v>23.657142857142858</v>
      </c>
      <c r="BW1234">
        <v>14.666666666666668</v>
      </c>
      <c r="BX1234">
        <v>17.872843080486394</v>
      </c>
      <c r="BY1234">
        <v>20.331318772890903</v>
      </c>
      <c r="BZ1234">
        <v>1233</v>
      </c>
    </row>
    <row r="1235" spans="1:78" x14ac:dyDescent="0.25">
      <c r="A1235">
        <v>1234</v>
      </c>
      <c r="B1235" t="s">
        <v>1304</v>
      </c>
      <c r="C1235">
        <v>82</v>
      </c>
      <c r="D1235">
        <v>52</v>
      </c>
      <c r="E1235">
        <v>70</v>
      </c>
      <c r="F1235">
        <v>90</v>
      </c>
      <c r="G1235">
        <v>34</v>
      </c>
      <c r="H1235">
        <v>72</v>
      </c>
      <c r="I1235">
        <v>64</v>
      </c>
      <c r="J1235">
        <v>47</v>
      </c>
      <c r="K1235">
        <v>52</v>
      </c>
      <c r="L1235">
        <v>62</v>
      </c>
      <c r="M1235">
        <v>15</v>
      </c>
      <c r="N1235">
        <v>40</v>
      </c>
      <c r="O1235">
        <v>41</v>
      </c>
      <c r="P1235">
        <v>25</v>
      </c>
      <c r="Q1235">
        <v>24</v>
      </c>
      <c r="R1235">
        <v>24</v>
      </c>
      <c r="S1235">
        <v>44</v>
      </c>
      <c r="T1235">
        <v>79</v>
      </c>
      <c r="U1235">
        <v>36</v>
      </c>
      <c r="V1235">
        <v>51</v>
      </c>
      <c r="W1235">
        <v>67</v>
      </c>
      <c r="X1235">
        <v>38</v>
      </c>
      <c r="Y1235">
        <v>28</v>
      </c>
      <c r="Z1235">
        <v>14</v>
      </c>
      <c r="AA1235">
        <v>3</v>
      </c>
      <c r="AB1235">
        <v>46</v>
      </c>
      <c r="AC1235">
        <v>26</v>
      </c>
      <c r="AD1235">
        <v>77</v>
      </c>
      <c r="AE1235">
        <v>74</v>
      </c>
      <c r="AF1235">
        <v>38</v>
      </c>
      <c r="AG1235">
        <v>41</v>
      </c>
      <c r="AH1235">
        <v>12</v>
      </c>
      <c r="AI1235">
        <v>92</v>
      </c>
      <c r="AJ1235">
        <v>7</v>
      </c>
      <c r="AK1235">
        <v>137</v>
      </c>
      <c r="AL1235">
        <v>1711</v>
      </c>
      <c r="AM1235">
        <v>1704</v>
      </c>
      <c r="AO1235">
        <v>16.946341463414633</v>
      </c>
      <c r="AP1235">
        <v>18</v>
      </c>
      <c r="AQ1235">
        <v>14.502857142857144</v>
      </c>
      <c r="AR1235">
        <v>12.4</v>
      </c>
      <c r="AS1235">
        <v>23.929411764705883</v>
      </c>
      <c r="AT1235">
        <v>15.049999999999999</v>
      </c>
      <c r="AU1235">
        <v>15.4125</v>
      </c>
      <c r="AV1235">
        <v>16.621276595744682</v>
      </c>
      <c r="AW1235">
        <v>16.476923076923075</v>
      </c>
      <c r="AX1235">
        <v>18.696774193548386</v>
      </c>
      <c r="AY1235">
        <v>7.2</v>
      </c>
      <c r="AZ1235">
        <v>11.879999999999999</v>
      </c>
      <c r="BA1235">
        <v>32.136585365853662</v>
      </c>
      <c r="BB1235">
        <v>28.224</v>
      </c>
      <c r="BC1235">
        <v>30.6</v>
      </c>
      <c r="BD1235">
        <v>37.650000000000006</v>
      </c>
      <c r="BE1235">
        <v>20.290909090909093</v>
      </c>
      <c r="BF1235">
        <v>17.954430379746835</v>
      </c>
      <c r="BG1235">
        <v>20.3</v>
      </c>
      <c r="BH1235">
        <v>16.376470588235293</v>
      </c>
      <c r="BI1235">
        <v>10.155223880597015</v>
      </c>
      <c r="BJ1235">
        <v>17.147368421052633</v>
      </c>
      <c r="BK1235">
        <v>29.571428571428569</v>
      </c>
      <c r="BL1235">
        <v>31.628571428571433</v>
      </c>
      <c r="BM1235">
        <v>40.800000000000004</v>
      </c>
      <c r="BN1235">
        <v>21.991304347826087</v>
      </c>
      <c r="BO1235">
        <v>23.953846153846154</v>
      </c>
      <c r="BP1235">
        <v>7.8077922077922084</v>
      </c>
      <c r="BQ1235">
        <v>17.756756756756758</v>
      </c>
      <c r="BR1235">
        <v>31.452631578947368</v>
      </c>
      <c r="BS1235">
        <v>32.312195121951227</v>
      </c>
      <c r="BT1235">
        <v>30.900000000000002</v>
      </c>
      <c r="BU1235">
        <v>13.969565217391304</v>
      </c>
      <c r="BV1235">
        <v>23.657142857142858</v>
      </c>
      <c r="BW1235">
        <v>14.452554744525546</v>
      </c>
      <c r="BX1235">
        <v>18.03997662185856</v>
      </c>
      <c r="BY1235">
        <v>20.575310386646375</v>
      </c>
      <c r="BZ1235">
        <v>1234</v>
      </c>
    </row>
    <row r="1236" spans="1:78" x14ac:dyDescent="0.25">
      <c r="A1236">
        <v>1235</v>
      </c>
      <c r="B1236" t="s">
        <v>1305</v>
      </c>
      <c r="C1236">
        <v>83</v>
      </c>
      <c r="D1236">
        <v>52</v>
      </c>
      <c r="E1236">
        <v>69</v>
      </c>
      <c r="F1236">
        <v>90</v>
      </c>
      <c r="G1236">
        <v>37</v>
      </c>
      <c r="H1236">
        <v>75</v>
      </c>
      <c r="I1236">
        <v>64</v>
      </c>
      <c r="J1236">
        <v>47</v>
      </c>
      <c r="K1236">
        <v>51</v>
      </c>
      <c r="L1236">
        <v>65</v>
      </c>
      <c r="M1236">
        <v>15</v>
      </c>
      <c r="N1236">
        <v>39</v>
      </c>
      <c r="O1236">
        <v>41</v>
      </c>
      <c r="P1236">
        <v>25</v>
      </c>
      <c r="Q1236">
        <v>24</v>
      </c>
      <c r="R1236">
        <v>25</v>
      </c>
      <c r="S1236">
        <v>44</v>
      </c>
      <c r="T1236">
        <v>79</v>
      </c>
      <c r="U1236">
        <v>36</v>
      </c>
      <c r="V1236">
        <v>63</v>
      </c>
      <c r="W1236">
        <v>68</v>
      </c>
      <c r="X1236">
        <v>40</v>
      </c>
      <c r="Y1236">
        <v>28</v>
      </c>
      <c r="Z1236">
        <v>14</v>
      </c>
      <c r="AA1236">
        <v>3</v>
      </c>
      <c r="AB1236">
        <v>46</v>
      </c>
      <c r="AC1236">
        <v>27</v>
      </c>
      <c r="AD1236">
        <v>77</v>
      </c>
      <c r="AE1236">
        <v>72</v>
      </c>
      <c r="AF1236">
        <v>37</v>
      </c>
      <c r="AG1236">
        <v>41</v>
      </c>
      <c r="AH1236">
        <v>12</v>
      </c>
      <c r="AI1236">
        <v>107</v>
      </c>
      <c r="AJ1236">
        <v>7</v>
      </c>
      <c r="AK1236">
        <v>138</v>
      </c>
      <c r="AL1236">
        <v>1729</v>
      </c>
      <c r="AM1236">
        <v>1741</v>
      </c>
      <c r="AO1236">
        <v>16.742168674698796</v>
      </c>
      <c r="AP1236">
        <v>18</v>
      </c>
      <c r="AQ1236">
        <v>14.713043478260872</v>
      </c>
      <c r="AR1236">
        <v>12.4</v>
      </c>
      <c r="AS1236">
        <v>21.98918918918919</v>
      </c>
      <c r="AT1236">
        <v>14.448000000000002</v>
      </c>
      <c r="AU1236">
        <v>15.4125</v>
      </c>
      <c r="AV1236">
        <v>16.621276595744682</v>
      </c>
      <c r="AW1236">
        <v>16.8</v>
      </c>
      <c r="AX1236">
        <v>17.833846153846157</v>
      </c>
      <c r="AY1236">
        <v>7.2</v>
      </c>
      <c r="AZ1236">
        <v>12.184615384615384</v>
      </c>
      <c r="BA1236">
        <v>32.136585365853662</v>
      </c>
      <c r="BB1236">
        <v>28.224</v>
      </c>
      <c r="BC1236">
        <v>30.6</v>
      </c>
      <c r="BD1236">
        <v>36.143999999999998</v>
      </c>
      <c r="BE1236">
        <v>20.290909090909093</v>
      </c>
      <c r="BF1236">
        <v>17.954430379746835</v>
      </c>
      <c r="BG1236">
        <v>20.3</v>
      </c>
      <c r="BH1236">
        <v>13.257142857142856</v>
      </c>
      <c r="BI1236">
        <v>10.005882352941176</v>
      </c>
      <c r="BJ1236">
        <v>16.290000000000003</v>
      </c>
      <c r="BK1236">
        <v>29.571428571428569</v>
      </c>
      <c r="BL1236">
        <v>31.628571428571433</v>
      </c>
      <c r="BM1236">
        <v>40.800000000000004</v>
      </c>
      <c r="BN1236">
        <v>21.991304347826087</v>
      </c>
      <c r="BO1236">
        <v>23.066666666666666</v>
      </c>
      <c r="BP1236">
        <v>7.8077922077922084</v>
      </c>
      <c r="BQ1236">
        <v>18.25</v>
      </c>
      <c r="BR1236">
        <v>32.302702702702703</v>
      </c>
      <c r="BS1236">
        <v>32.312195121951227</v>
      </c>
      <c r="BT1236">
        <v>30.900000000000002</v>
      </c>
      <c r="BU1236">
        <v>12.011214953271029</v>
      </c>
      <c r="BV1236">
        <v>23.657142857142858</v>
      </c>
      <c r="BW1236">
        <v>14.347826086956522</v>
      </c>
      <c r="BX1236">
        <v>17.852168883747829</v>
      </c>
      <c r="BY1236">
        <v>20.279876811982728</v>
      </c>
      <c r="BZ1236">
        <v>1235</v>
      </c>
    </row>
    <row r="1237" spans="1:78" x14ac:dyDescent="0.25">
      <c r="A1237">
        <v>1236</v>
      </c>
      <c r="B1237" t="s">
        <v>1306</v>
      </c>
      <c r="C1237">
        <v>83</v>
      </c>
      <c r="D1237">
        <v>52</v>
      </c>
      <c r="E1237">
        <v>69</v>
      </c>
      <c r="F1237">
        <v>90</v>
      </c>
      <c r="G1237">
        <v>36</v>
      </c>
      <c r="H1237">
        <v>75</v>
      </c>
      <c r="I1237">
        <v>63</v>
      </c>
      <c r="J1237">
        <v>45</v>
      </c>
      <c r="K1237">
        <v>50</v>
      </c>
      <c r="L1237">
        <v>62</v>
      </c>
      <c r="M1237">
        <v>15</v>
      </c>
      <c r="N1237">
        <v>39</v>
      </c>
      <c r="O1237">
        <v>41</v>
      </c>
      <c r="P1237">
        <v>25</v>
      </c>
      <c r="Q1237">
        <v>24</v>
      </c>
      <c r="R1237">
        <v>24</v>
      </c>
      <c r="S1237">
        <v>44</v>
      </c>
      <c r="T1237">
        <v>79</v>
      </c>
      <c r="U1237">
        <v>35</v>
      </c>
      <c r="V1237">
        <v>62</v>
      </c>
      <c r="W1237">
        <v>63</v>
      </c>
      <c r="X1237">
        <v>38</v>
      </c>
      <c r="Y1237">
        <v>27</v>
      </c>
      <c r="Z1237">
        <v>15</v>
      </c>
      <c r="AA1237">
        <v>3</v>
      </c>
      <c r="AB1237">
        <v>52</v>
      </c>
      <c r="AC1237">
        <v>29</v>
      </c>
      <c r="AD1237">
        <v>78</v>
      </c>
      <c r="AE1237">
        <v>72</v>
      </c>
      <c r="AF1237">
        <v>37</v>
      </c>
      <c r="AG1237">
        <v>40</v>
      </c>
      <c r="AH1237">
        <v>12</v>
      </c>
      <c r="AI1237">
        <v>91</v>
      </c>
      <c r="AJ1237">
        <v>7</v>
      </c>
      <c r="AK1237">
        <v>144</v>
      </c>
      <c r="AL1237">
        <v>1733</v>
      </c>
      <c r="AM1237">
        <v>1721</v>
      </c>
      <c r="AO1237">
        <v>16.742168674698796</v>
      </c>
      <c r="AP1237">
        <v>18</v>
      </c>
      <c r="AQ1237">
        <v>14.713043478260872</v>
      </c>
      <c r="AR1237">
        <v>12.4</v>
      </c>
      <c r="AS1237">
        <v>22.6</v>
      </c>
      <c r="AT1237">
        <v>14.448000000000002</v>
      </c>
      <c r="AU1237">
        <v>15.657142857142857</v>
      </c>
      <c r="AV1237">
        <v>17.36</v>
      </c>
      <c r="AW1237">
        <v>17.135999999999999</v>
      </c>
      <c r="AX1237">
        <v>18.696774193548386</v>
      </c>
      <c r="AY1237">
        <v>7.2</v>
      </c>
      <c r="AZ1237">
        <v>12.184615384615384</v>
      </c>
      <c r="BA1237">
        <v>32.136585365853662</v>
      </c>
      <c r="BB1237">
        <v>28.224</v>
      </c>
      <c r="BC1237">
        <v>30.6</v>
      </c>
      <c r="BD1237">
        <v>37.650000000000006</v>
      </c>
      <c r="BE1237">
        <v>20.290909090909093</v>
      </c>
      <c r="BF1237">
        <v>17.954430379746835</v>
      </c>
      <c r="BG1237">
        <v>20.88</v>
      </c>
      <c r="BH1237">
        <v>13.470967741935484</v>
      </c>
      <c r="BI1237">
        <v>10.8</v>
      </c>
      <c r="BJ1237">
        <v>17.147368421052633</v>
      </c>
      <c r="BK1237">
        <v>30.666666666666668</v>
      </c>
      <c r="BL1237">
        <v>29.52</v>
      </c>
      <c r="BM1237">
        <v>40.800000000000004</v>
      </c>
      <c r="BN1237">
        <v>19.453846153846154</v>
      </c>
      <c r="BO1237">
        <v>21.475862068965519</v>
      </c>
      <c r="BP1237">
        <v>7.7076923076923078</v>
      </c>
      <c r="BQ1237">
        <v>18.25</v>
      </c>
      <c r="BR1237">
        <v>32.302702702702703</v>
      </c>
      <c r="BS1237">
        <v>33.119999999999997</v>
      </c>
      <c r="BT1237">
        <v>30.900000000000002</v>
      </c>
      <c r="BU1237">
        <v>14.123076923076923</v>
      </c>
      <c r="BV1237">
        <v>23.657142857142858</v>
      </c>
      <c r="BW1237">
        <v>13.750000000000002</v>
      </c>
      <c r="BX1237">
        <v>17.810963646855168</v>
      </c>
      <c r="BY1237">
        <v>20.429612746419881</v>
      </c>
      <c r="BZ1237">
        <v>1236</v>
      </c>
    </row>
    <row r="1238" spans="1:78" x14ac:dyDescent="0.25">
      <c r="A1238">
        <v>1237</v>
      </c>
      <c r="B1238" t="s">
        <v>1307</v>
      </c>
      <c r="C1238">
        <v>83</v>
      </c>
      <c r="D1238">
        <v>52</v>
      </c>
      <c r="E1238">
        <v>69</v>
      </c>
      <c r="F1238">
        <v>90</v>
      </c>
      <c r="G1238">
        <v>37</v>
      </c>
      <c r="H1238">
        <v>75</v>
      </c>
      <c r="I1238">
        <v>64</v>
      </c>
      <c r="J1238">
        <v>45</v>
      </c>
      <c r="K1238">
        <v>50</v>
      </c>
      <c r="L1238">
        <v>62</v>
      </c>
      <c r="M1238">
        <v>15</v>
      </c>
      <c r="N1238">
        <v>40</v>
      </c>
      <c r="O1238">
        <v>41</v>
      </c>
      <c r="P1238">
        <v>25</v>
      </c>
      <c r="Q1238">
        <v>24</v>
      </c>
      <c r="R1238">
        <v>24</v>
      </c>
      <c r="S1238">
        <v>44</v>
      </c>
      <c r="T1238">
        <v>80</v>
      </c>
      <c r="U1238">
        <v>36</v>
      </c>
      <c r="V1238">
        <v>65</v>
      </c>
      <c r="W1238">
        <v>60</v>
      </c>
      <c r="X1238">
        <v>39</v>
      </c>
      <c r="Y1238">
        <v>27</v>
      </c>
      <c r="Z1238">
        <v>15</v>
      </c>
      <c r="AA1238">
        <v>3</v>
      </c>
      <c r="AB1238">
        <v>52</v>
      </c>
      <c r="AC1238">
        <v>29</v>
      </c>
      <c r="AD1238">
        <v>79</v>
      </c>
      <c r="AE1238">
        <v>72</v>
      </c>
      <c r="AF1238">
        <v>38</v>
      </c>
      <c r="AG1238">
        <v>41</v>
      </c>
      <c r="AH1238">
        <v>12</v>
      </c>
      <c r="AI1238">
        <v>90</v>
      </c>
      <c r="AJ1238">
        <v>7</v>
      </c>
      <c r="AK1238">
        <v>143</v>
      </c>
      <c r="AL1238">
        <v>1729</v>
      </c>
      <c r="AM1238">
        <v>1728</v>
      </c>
      <c r="AO1238">
        <v>16.742168674698796</v>
      </c>
      <c r="AP1238">
        <v>18</v>
      </c>
      <c r="AQ1238">
        <v>14.713043478260872</v>
      </c>
      <c r="AR1238">
        <v>12.4</v>
      </c>
      <c r="AS1238">
        <v>21.98918918918919</v>
      </c>
      <c r="AT1238">
        <v>14.448000000000002</v>
      </c>
      <c r="AU1238">
        <v>15.4125</v>
      </c>
      <c r="AV1238">
        <v>17.36</v>
      </c>
      <c r="AW1238">
        <v>17.135999999999999</v>
      </c>
      <c r="AX1238">
        <v>18.696774193548386</v>
      </c>
      <c r="AY1238">
        <v>7.2</v>
      </c>
      <c r="AZ1238">
        <v>11.879999999999999</v>
      </c>
      <c r="BA1238">
        <v>32.136585365853662</v>
      </c>
      <c r="BB1238">
        <v>28.224</v>
      </c>
      <c r="BC1238">
        <v>30.6</v>
      </c>
      <c r="BD1238">
        <v>37.650000000000006</v>
      </c>
      <c r="BE1238">
        <v>20.290909090909093</v>
      </c>
      <c r="BF1238">
        <v>17.73</v>
      </c>
      <c r="BG1238">
        <v>20.3</v>
      </c>
      <c r="BH1238">
        <v>12.84923076923077</v>
      </c>
      <c r="BI1238">
        <v>11.34</v>
      </c>
      <c r="BJ1238">
        <v>16.707692307692309</v>
      </c>
      <c r="BK1238">
        <v>30.666666666666668</v>
      </c>
      <c r="BL1238">
        <v>29.52</v>
      </c>
      <c r="BM1238">
        <v>40.800000000000004</v>
      </c>
      <c r="BN1238">
        <v>19.453846153846154</v>
      </c>
      <c r="BO1238">
        <v>21.475862068965519</v>
      </c>
      <c r="BP1238">
        <v>7.6101265822784816</v>
      </c>
      <c r="BQ1238">
        <v>18.25</v>
      </c>
      <c r="BR1238">
        <v>31.452631578947368</v>
      </c>
      <c r="BS1238">
        <v>32.312195121951227</v>
      </c>
      <c r="BT1238">
        <v>30.900000000000002</v>
      </c>
      <c r="BU1238">
        <v>14.280000000000001</v>
      </c>
      <c r="BV1238">
        <v>23.657142857142858</v>
      </c>
      <c r="BW1238">
        <v>13.846153846153847</v>
      </c>
      <c r="BX1238">
        <v>17.852168883747829</v>
      </c>
      <c r="BY1238">
        <v>20.305971777072756</v>
      </c>
      <c r="BZ1238">
        <v>1237</v>
      </c>
    </row>
    <row r="1239" spans="1:78" x14ac:dyDescent="0.25">
      <c r="A1239">
        <v>1238</v>
      </c>
      <c r="B1239" t="s">
        <v>1308</v>
      </c>
      <c r="C1239">
        <v>83</v>
      </c>
      <c r="D1239">
        <v>53</v>
      </c>
      <c r="E1239">
        <v>69</v>
      </c>
      <c r="F1239">
        <v>93</v>
      </c>
      <c r="G1239">
        <v>37</v>
      </c>
      <c r="H1239">
        <v>75</v>
      </c>
      <c r="I1239">
        <v>63</v>
      </c>
      <c r="J1239">
        <v>44</v>
      </c>
      <c r="K1239">
        <v>52</v>
      </c>
      <c r="L1239">
        <v>61</v>
      </c>
      <c r="M1239">
        <v>15</v>
      </c>
      <c r="N1239">
        <v>42</v>
      </c>
      <c r="O1239">
        <v>41</v>
      </c>
      <c r="P1239">
        <v>25</v>
      </c>
      <c r="Q1239">
        <v>24</v>
      </c>
      <c r="R1239">
        <v>24</v>
      </c>
      <c r="S1239">
        <v>44</v>
      </c>
      <c r="T1239">
        <v>78</v>
      </c>
      <c r="U1239">
        <v>36</v>
      </c>
      <c r="V1239">
        <v>61</v>
      </c>
      <c r="W1239">
        <v>60</v>
      </c>
      <c r="X1239">
        <v>38</v>
      </c>
      <c r="Y1239">
        <v>27</v>
      </c>
      <c r="Z1239">
        <v>15</v>
      </c>
      <c r="AA1239">
        <v>3</v>
      </c>
      <c r="AB1239">
        <v>52</v>
      </c>
      <c r="AC1239">
        <v>29</v>
      </c>
      <c r="AD1239">
        <v>79</v>
      </c>
      <c r="AE1239">
        <v>72</v>
      </c>
      <c r="AF1239">
        <v>38</v>
      </c>
      <c r="AG1239">
        <v>40</v>
      </c>
      <c r="AH1239">
        <v>12</v>
      </c>
      <c r="AI1239">
        <v>106</v>
      </c>
      <c r="AJ1239">
        <v>7</v>
      </c>
      <c r="AK1239">
        <v>140</v>
      </c>
      <c r="AL1239">
        <v>1731</v>
      </c>
      <c r="AM1239">
        <v>1738</v>
      </c>
      <c r="AO1239">
        <v>16.742168674698796</v>
      </c>
      <c r="AP1239">
        <v>17.660377358490567</v>
      </c>
      <c r="AQ1239">
        <v>14.713043478260872</v>
      </c>
      <c r="AR1239">
        <v>12</v>
      </c>
      <c r="AS1239">
        <v>21.98918918918919</v>
      </c>
      <c r="AT1239">
        <v>14.448000000000002</v>
      </c>
      <c r="AU1239">
        <v>15.657142857142857</v>
      </c>
      <c r="AV1239">
        <v>17.754545454545454</v>
      </c>
      <c r="AW1239">
        <v>16.476923076923075</v>
      </c>
      <c r="AX1239">
        <v>19.003278688524592</v>
      </c>
      <c r="AY1239">
        <v>7.2</v>
      </c>
      <c r="AZ1239">
        <v>11.314285714285715</v>
      </c>
      <c r="BA1239">
        <v>32.136585365853662</v>
      </c>
      <c r="BB1239">
        <v>28.224</v>
      </c>
      <c r="BC1239">
        <v>30.6</v>
      </c>
      <c r="BD1239">
        <v>37.650000000000006</v>
      </c>
      <c r="BE1239">
        <v>20.290909090909093</v>
      </c>
      <c r="BF1239">
        <v>18.184615384615384</v>
      </c>
      <c r="BG1239">
        <v>20.3</v>
      </c>
      <c r="BH1239">
        <v>13.691803278688525</v>
      </c>
      <c r="BI1239">
        <v>11.34</v>
      </c>
      <c r="BJ1239">
        <v>17.147368421052633</v>
      </c>
      <c r="BK1239">
        <v>30.666666666666668</v>
      </c>
      <c r="BL1239">
        <v>29.52</v>
      </c>
      <c r="BM1239">
        <v>40.800000000000004</v>
      </c>
      <c r="BN1239">
        <v>19.453846153846154</v>
      </c>
      <c r="BO1239">
        <v>21.475862068965519</v>
      </c>
      <c r="BP1239">
        <v>7.6101265822784816</v>
      </c>
      <c r="BQ1239">
        <v>18.25</v>
      </c>
      <c r="BR1239">
        <v>31.452631578947368</v>
      </c>
      <c r="BS1239">
        <v>33.119999999999997</v>
      </c>
      <c r="BT1239">
        <v>30.900000000000002</v>
      </c>
      <c r="BU1239">
        <v>12.124528301886793</v>
      </c>
      <c r="BV1239">
        <v>23.657142857142858</v>
      </c>
      <c r="BW1239">
        <v>14.142857142857142</v>
      </c>
      <c r="BX1239">
        <v>17.831542461005199</v>
      </c>
      <c r="BY1239">
        <v>20.300447954587334</v>
      </c>
      <c r="BZ1239">
        <v>1238</v>
      </c>
    </row>
    <row r="1240" spans="1:78" x14ac:dyDescent="0.25">
      <c r="A1240">
        <v>1239</v>
      </c>
      <c r="B1240" t="s">
        <v>1309</v>
      </c>
      <c r="C1240">
        <v>82</v>
      </c>
      <c r="D1240">
        <v>52</v>
      </c>
      <c r="E1240">
        <v>68</v>
      </c>
      <c r="F1240">
        <v>89</v>
      </c>
      <c r="G1240">
        <v>36</v>
      </c>
      <c r="H1240">
        <v>75</v>
      </c>
      <c r="I1240">
        <v>62</v>
      </c>
      <c r="J1240">
        <v>45</v>
      </c>
      <c r="K1240">
        <v>51</v>
      </c>
      <c r="L1240">
        <v>62</v>
      </c>
      <c r="M1240">
        <v>15</v>
      </c>
      <c r="N1240">
        <v>40</v>
      </c>
      <c r="O1240">
        <v>41</v>
      </c>
      <c r="P1240">
        <v>25</v>
      </c>
      <c r="Q1240">
        <v>24</v>
      </c>
      <c r="R1240">
        <v>24</v>
      </c>
      <c r="S1240">
        <v>44</v>
      </c>
      <c r="T1240">
        <v>77</v>
      </c>
      <c r="U1240">
        <v>36</v>
      </c>
      <c r="V1240">
        <v>60</v>
      </c>
      <c r="W1240">
        <v>62</v>
      </c>
      <c r="X1240">
        <v>38</v>
      </c>
      <c r="Y1240">
        <v>27</v>
      </c>
      <c r="Z1240">
        <v>15</v>
      </c>
      <c r="AA1240">
        <v>3</v>
      </c>
      <c r="AB1240">
        <v>50</v>
      </c>
      <c r="AC1240">
        <v>29</v>
      </c>
      <c r="AD1240">
        <v>78</v>
      </c>
      <c r="AE1240">
        <v>72</v>
      </c>
      <c r="AF1240">
        <v>38</v>
      </c>
      <c r="AG1240">
        <v>41</v>
      </c>
      <c r="AH1240">
        <v>12</v>
      </c>
      <c r="AI1240">
        <v>106</v>
      </c>
      <c r="AJ1240">
        <v>7</v>
      </c>
      <c r="AK1240">
        <v>143</v>
      </c>
      <c r="AL1240">
        <v>1731</v>
      </c>
      <c r="AM1240">
        <v>1729</v>
      </c>
      <c r="AO1240">
        <v>16.946341463414633</v>
      </c>
      <c r="AP1240">
        <v>18</v>
      </c>
      <c r="AQ1240">
        <v>14.929411764705884</v>
      </c>
      <c r="AR1240">
        <v>12.539325842696631</v>
      </c>
      <c r="AS1240">
        <v>22.6</v>
      </c>
      <c r="AT1240">
        <v>14.448000000000002</v>
      </c>
      <c r="AU1240">
        <v>15.909677419354837</v>
      </c>
      <c r="AV1240">
        <v>17.36</v>
      </c>
      <c r="AW1240">
        <v>16.8</v>
      </c>
      <c r="AX1240">
        <v>18.696774193548386</v>
      </c>
      <c r="AY1240">
        <v>7.2</v>
      </c>
      <c r="AZ1240">
        <v>11.879999999999999</v>
      </c>
      <c r="BA1240">
        <v>32.136585365853662</v>
      </c>
      <c r="BB1240">
        <v>28.224</v>
      </c>
      <c r="BC1240">
        <v>30.6</v>
      </c>
      <c r="BD1240">
        <v>37.650000000000006</v>
      </c>
      <c r="BE1240">
        <v>20.290909090909093</v>
      </c>
      <c r="BF1240">
        <v>18.42077922077922</v>
      </c>
      <c r="BG1240">
        <v>20.3</v>
      </c>
      <c r="BH1240">
        <v>13.92</v>
      </c>
      <c r="BI1240">
        <v>10.974193548387097</v>
      </c>
      <c r="BJ1240">
        <v>17.147368421052633</v>
      </c>
      <c r="BK1240">
        <v>30.666666666666668</v>
      </c>
      <c r="BL1240">
        <v>29.52</v>
      </c>
      <c r="BM1240">
        <v>40.800000000000004</v>
      </c>
      <c r="BN1240">
        <v>20.231999999999999</v>
      </c>
      <c r="BO1240">
        <v>21.475862068965519</v>
      </c>
      <c r="BP1240">
        <v>7.7076923076923078</v>
      </c>
      <c r="BQ1240">
        <v>18.25</v>
      </c>
      <c r="BR1240">
        <v>31.452631578947368</v>
      </c>
      <c r="BS1240">
        <v>32.312195121951227</v>
      </c>
      <c r="BT1240">
        <v>30.900000000000002</v>
      </c>
      <c r="BU1240">
        <v>12.124528301886793</v>
      </c>
      <c r="BV1240">
        <v>23.657142857142858</v>
      </c>
      <c r="BW1240">
        <v>13.846153846153847</v>
      </c>
      <c r="BX1240">
        <v>17.831542461005199</v>
      </c>
      <c r="BY1240">
        <v>20.349568717005109</v>
      </c>
      <c r="BZ1240">
        <v>1239</v>
      </c>
    </row>
    <row r="1241" spans="1:78" x14ac:dyDescent="0.25">
      <c r="A1241">
        <v>1240</v>
      </c>
      <c r="B1241" t="s">
        <v>1310</v>
      </c>
      <c r="C1241">
        <v>82</v>
      </c>
      <c r="D1241">
        <v>51</v>
      </c>
      <c r="E1241">
        <v>68</v>
      </c>
      <c r="F1241">
        <v>90</v>
      </c>
      <c r="G1241">
        <v>37</v>
      </c>
      <c r="H1241">
        <v>75</v>
      </c>
      <c r="I1241">
        <v>61</v>
      </c>
      <c r="J1241">
        <v>45</v>
      </c>
      <c r="K1241">
        <v>51</v>
      </c>
      <c r="L1241">
        <v>62</v>
      </c>
      <c r="M1241">
        <v>15</v>
      </c>
      <c r="N1241">
        <v>40</v>
      </c>
      <c r="O1241">
        <v>41</v>
      </c>
      <c r="P1241">
        <v>25</v>
      </c>
      <c r="Q1241">
        <v>24</v>
      </c>
      <c r="R1241">
        <v>24</v>
      </c>
      <c r="S1241">
        <v>44</v>
      </c>
      <c r="T1241">
        <v>78</v>
      </c>
      <c r="U1241">
        <v>35</v>
      </c>
      <c r="V1241">
        <v>61</v>
      </c>
      <c r="W1241">
        <v>60</v>
      </c>
      <c r="X1241">
        <v>39</v>
      </c>
      <c r="Y1241">
        <v>27</v>
      </c>
      <c r="Z1241">
        <v>15</v>
      </c>
      <c r="AA1241">
        <v>3</v>
      </c>
      <c r="AB1241">
        <v>50</v>
      </c>
      <c r="AC1241">
        <v>29</v>
      </c>
      <c r="AD1241">
        <v>78</v>
      </c>
      <c r="AE1241">
        <v>72</v>
      </c>
      <c r="AF1241">
        <v>37</v>
      </c>
      <c r="AG1241">
        <v>41</v>
      </c>
      <c r="AH1241">
        <v>12</v>
      </c>
      <c r="AI1241">
        <v>106</v>
      </c>
      <c r="AJ1241">
        <v>7</v>
      </c>
      <c r="AK1241">
        <v>144</v>
      </c>
      <c r="AL1241">
        <v>1719</v>
      </c>
      <c r="AM1241">
        <v>1729</v>
      </c>
      <c r="AO1241">
        <v>16.946341463414633</v>
      </c>
      <c r="AP1241">
        <v>18.352941176470587</v>
      </c>
      <c r="AQ1241">
        <v>14.929411764705884</v>
      </c>
      <c r="AR1241">
        <v>12.4</v>
      </c>
      <c r="AS1241">
        <v>21.98918918918919</v>
      </c>
      <c r="AT1241">
        <v>14.448000000000002</v>
      </c>
      <c r="AU1241">
        <v>16.17049180327869</v>
      </c>
      <c r="AV1241">
        <v>17.36</v>
      </c>
      <c r="AW1241">
        <v>16.8</v>
      </c>
      <c r="AX1241">
        <v>18.696774193548386</v>
      </c>
      <c r="AY1241">
        <v>7.2</v>
      </c>
      <c r="AZ1241">
        <v>11.879999999999999</v>
      </c>
      <c r="BA1241">
        <v>32.136585365853662</v>
      </c>
      <c r="BB1241">
        <v>28.224</v>
      </c>
      <c r="BC1241">
        <v>30.6</v>
      </c>
      <c r="BD1241">
        <v>37.650000000000006</v>
      </c>
      <c r="BE1241">
        <v>20.290909090909093</v>
      </c>
      <c r="BF1241">
        <v>18.184615384615384</v>
      </c>
      <c r="BG1241">
        <v>20.88</v>
      </c>
      <c r="BH1241">
        <v>13.691803278688525</v>
      </c>
      <c r="BI1241">
        <v>11.34</v>
      </c>
      <c r="BJ1241">
        <v>16.707692307692309</v>
      </c>
      <c r="BK1241">
        <v>30.666666666666668</v>
      </c>
      <c r="BL1241">
        <v>29.52</v>
      </c>
      <c r="BM1241">
        <v>40.800000000000004</v>
      </c>
      <c r="BN1241">
        <v>20.231999999999999</v>
      </c>
      <c r="BO1241">
        <v>21.475862068965519</v>
      </c>
      <c r="BP1241">
        <v>7.7076923076923078</v>
      </c>
      <c r="BQ1241">
        <v>18.25</v>
      </c>
      <c r="BR1241">
        <v>32.302702702702703</v>
      </c>
      <c r="BS1241">
        <v>32.312195121951227</v>
      </c>
      <c r="BT1241">
        <v>30.900000000000002</v>
      </c>
      <c r="BU1241">
        <v>12.124528301886793</v>
      </c>
      <c r="BV1241">
        <v>23.657142857142858</v>
      </c>
      <c r="BW1241">
        <v>13.750000000000002</v>
      </c>
      <c r="BX1241">
        <v>17.956020942408376</v>
      </c>
      <c r="BY1241">
        <v>20.369703828078613</v>
      </c>
      <c r="BZ1241">
        <v>1240</v>
      </c>
    </row>
    <row r="1242" spans="1:78" x14ac:dyDescent="0.25">
      <c r="A1242">
        <v>1241</v>
      </c>
      <c r="B1242" t="s">
        <v>1311</v>
      </c>
      <c r="C1242">
        <v>81</v>
      </c>
      <c r="D1242">
        <v>51</v>
      </c>
      <c r="E1242">
        <v>67</v>
      </c>
      <c r="F1242">
        <v>89</v>
      </c>
      <c r="G1242">
        <v>37</v>
      </c>
      <c r="H1242">
        <v>74</v>
      </c>
      <c r="I1242">
        <v>61</v>
      </c>
      <c r="J1242">
        <v>45</v>
      </c>
      <c r="K1242">
        <v>51</v>
      </c>
      <c r="L1242">
        <v>63</v>
      </c>
      <c r="M1242">
        <v>15</v>
      </c>
      <c r="N1242">
        <v>40</v>
      </c>
      <c r="O1242">
        <v>41</v>
      </c>
      <c r="P1242">
        <v>25</v>
      </c>
      <c r="Q1242">
        <v>24</v>
      </c>
      <c r="R1242">
        <v>24</v>
      </c>
      <c r="S1242">
        <v>44</v>
      </c>
      <c r="T1242">
        <v>75</v>
      </c>
      <c r="U1242">
        <v>35</v>
      </c>
      <c r="V1242">
        <v>61</v>
      </c>
      <c r="W1242">
        <v>61</v>
      </c>
      <c r="X1242">
        <v>39</v>
      </c>
      <c r="Y1242">
        <v>27</v>
      </c>
      <c r="Z1242">
        <v>15</v>
      </c>
      <c r="AA1242">
        <v>3</v>
      </c>
      <c r="AB1242">
        <v>52</v>
      </c>
      <c r="AC1242">
        <v>27</v>
      </c>
      <c r="AD1242">
        <v>75</v>
      </c>
      <c r="AE1242">
        <v>72</v>
      </c>
      <c r="AF1242">
        <v>38</v>
      </c>
      <c r="AG1242">
        <v>42</v>
      </c>
      <c r="AH1242">
        <v>13</v>
      </c>
      <c r="AI1242">
        <v>107</v>
      </c>
      <c r="AJ1242">
        <v>7</v>
      </c>
      <c r="AK1242">
        <v>141</v>
      </c>
      <c r="AL1242">
        <v>1727</v>
      </c>
      <c r="AM1242">
        <v>1722</v>
      </c>
      <c r="AO1242">
        <v>17.155555555555555</v>
      </c>
      <c r="AP1242">
        <v>18.352941176470587</v>
      </c>
      <c r="AQ1242">
        <v>15.15223880597015</v>
      </c>
      <c r="AR1242">
        <v>12.539325842696631</v>
      </c>
      <c r="AS1242">
        <v>21.98918918918919</v>
      </c>
      <c r="AT1242">
        <v>14.643243243243244</v>
      </c>
      <c r="AU1242">
        <v>16.17049180327869</v>
      </c>
      <c r="AV1242">
        <v>17.36</v>
      </c>
      <c r="AW1242">
        <v>16.8</v>
      </c>
      <c r="AX1242">
        <v>18.399999999999999</v>
      </c>
      <c r="AY1242">
        <v>7.2</v>
      </c>
      <c r="AZ1242">
        <v>11.879999999999999</v>
      </c>
      <c r="BA1242">
        <v>32.136585365853662</v>
      </c>
      <c r="BB1242">
        <v>28.224</v>
      </c>
      <c r="BC1242">
        <v>30.6</v>
      </c>
      <c r="BD1242">
        <v>37.650000000000006</v>
      </c>
      <c r="BE1242">
        <v>20.290909090909093</v>
      </c>
      <c r="BF1242">
        <v>18.911999999999999</v>
      </c>
      <c r="BG1242">
        <v>20.88</v>
      </c>
      <c r="BH1242">
        <v>13.691803278688525</v>
      </c>
      <c r="BI1242">
        <v>11.154098360655738</v>
      </c>
      <c r="BJ1242">
        <v>16.707692307692309</v>
      </c>
      <c r="BK1242">
        <v>30.666666666666668</v>
      </c>
      <c r="BL1242">
        <v>29.52</v>
      </c>
      <c r="BM1242">
        <v>40.800000000000004</v>
      </c>
      <c r="BN1242">
        <v>19.453846153846154</v>
      </c>
      <c r="BO1242">
        <v>23.066666666666666</v>
      </c>
      <c r="BP1242">
        <v>8.016</v>
      </c>
      <c r="BQ1242">
        <v>18.25</v>
      </c>
      <c r="BR1242">
        <v>31.452631578947368</v>
      </c>
      <c r="BS1242">
        <v>31.542857142857148</v>
      </c>
      <c r="BT1242">
        <v>28.523076923076925</v>
      </c>
      <c r="BU1242">
        <v>12.011214953271029</v>
      </c>
      <c r="BV1242">
        <v>23.657142857142858</v>
      </c>
      <c r="BW1242">
        <v>14.042553191489363</v>
      </c>
      <c r="BX1242">
        <v>17.872843080486394</v>
      </c>
      <c r="BY1242">
        <v>20.348683254688517</v>
      </c>
      <c r="BZ1242">
        <v>1241</v>
      </c>
    </row>
    <row r="1243" spans="1:78" x14ac:dyDescent="0.25">
      <c r="A1243">
        <v>1242</v>
      </c>
      <c r="B1243" t="s">
        <v>1312</v>
      </c>
      <c r="C1243">
        <v>81</v>
      </c>
      <c r="D1243">
        <v>51</v>
      </c>
      <c r="E1243">
        <v>68</v>
      </c>
      <c r="F1243">
        <v>89</v>
      </c>
      <c r="G1243">
        <v>37</v>
      </c>
      <c r="H1243">
        <v>74</v>
      </c>
      <c r="I1243">
        <v>61</v>
      </c>
      <c r="J1243">
        <v>44</v>
      </c>
      <c r="K1243">
        <v>51</v>
      </c>
      <c r="L1243">
        <v>61</v>
      </c>
      <c r="M1243">
        <v>14</v>
      </c>
      <c r="N1243">
        <v>40</v>
      </c>
      <c r="O1243">
        <v>41</v>
      </c>
      <c r="P1243">
        <v>25</v>
      </c>
      <c r="Q1243">
        <v>24</v>
      </c>
      <c r="R1243">
        <v>24</v>
      </c>
      <c r="S1243">
        <v>44</v>
      </c>
      <c r="T1243">
        <v>76</v>
      </c>
      <c r="U1243">
        <v>35</v>
      </c>
      <c r="V1243">
        <v>62</v>
      </c>
      <c r="W1243">
        <v>63</v>
      </c>
      <c r="X1243">
        <v>38</v>
      </c>
      <c r="Y1243">
        <v>27</v>
      </c>
      <c r="Z1243">
        <v>15</v>
      </c>
      <c r="AA1243">
        <v>3</v>
      </c>
      <c r="AB1243">
        <v>52</v>
      </c>
      <c r="AC1243">
        <v>29</v>
      </c>
      <c r="AD1243">
        <v>76</v>
      </c>
      <c r="AE1243">
        <v>64</v>
      </c>
      <c r="AF1243">
        <v>38</v>
      </c>
      <c r="AG1243">
        <v>42</v>
      </c>
      <c r="AH1243">
        <v>12</v>
      </c>
      <c r="AI1243">
        <v>106</v>
      </c>
      <c r="AJ1243">
        <v>8</v>
      </c>
      <c r="AK1243">
        <v>144</v>
      </c>
      <c r="AL1243">
        <v>1722</v>
      </c>
      <c r="AM1243">
        <v>1719</v>
      </c>
      <c r="AO1243">
        <v>17.155555555555555</v>
      </c>
      <c r="AP1243">
        <v>18.352941176470587</v>
      </c>
      <c r="AQ1243">
        <v>14.929411764705884</v>
      </c>
      <c r="AR1243">
        <v>12.539325842696631</v>
      </c>
      <c r="AS1243">
        <v>21.98918918918919</v>
      </c>
      <c r="AT1243">
        <v>14.643243243243244</v>
      </c>
      <c r="AU1243">
        <v>16.17049180327869</v>
      </c>
      <c r="AV1243">
        <v>17.754545454545454</v>
      </c>
      <c r="AW1243">
        <v>16.8</v>
      </c>
      <c r="AX1243">
        <v>19.003278688524592</v>
      </c>
      <c r="AY1243">
        <v>7.7142857142857144</v>
      </c>
      <c r="AZ1243">
        <v>11.879999999999999</v>
      </c>
      <c r="BA1243">
        <v>32.136585365853662</v>
      </c>
      <c r="BB1243">
        <v>28.224</v>
      </c>
      <c r="BC1243">
        <v>30.6</v>
      </c>
      <c r="BD1243">
        <v>37.650000000000006</v>
      </c>
      <c r="BE1243">
        <v>20.290909090909093</v>
      </c>
      <c r="BF1243">
        <v>18.663157894736841</v>
      </c>
      <c r="BG1243">
        <v>20.88</v>
      </c>
      <c r="BH1243">
        <v>13.470967741935484</v>
      </c>
      <c r="BI1243">
        <v>10.8</v>
      </c>
      <c r="BJ1243">
        <v>17.147368421052633</v>
      </c>
      <c r="BK1243">
        <v>30.666666666666668</v>
      </c>
      <c r="BL1243">
        <v>29.52</v>
      </c>
      <c r="BM1243">
        <v>40.800000000000004</v>
      </c>
      <c r="BN1243">
        <v>19.453846153846154</v>
      </c>
      <c r="BO1243">
        <v>21.475862068965519</v>
      </c>
      <c r="BP1243">
        <v>7.9105263157894736</v>
      </c>
      <c r="BQ1243">
        <v>20.53125</v>
      </c>
      <c r="BR1243">
        <v>31.452631578947368</v>
      </c>
      <c r="BS1243">
        <v>31.542857142857148</v>
      </c>
      <c r="BT1243">
        <v>30.900000000000002</v>
      </c>
      <c r="BU1243">
        <v>12.124528301886793</v>
      </c>
      <c r="BV1243">
        <v>20.7</v>
      </c>
      <c r="BW1243">
        <v>13.750000000000002</v>
      </c>
      <c r="BX1243">
        <v>17.924738675958189</v>
      </c>
      <c r="BY1243">
        <v>20.421463598105007</v>
      </c>
      <c r="BZ1243">
        <v>1242</v>
      </c>
    </row>
    <row r="1244" spans="1:78" x14ac:dyDescent="0.25">
      <c r="A1244">
        <v>1243</v>
      </c>
      <c r="B1244" t="s">
        <v>1313</v>
      </c>
      <c r="C1244">
        <v>81</v>
      </c>
      <c r="D1244">
        <v>52</v>
      </c>
      <c r="E1244">
        <v>66</v>
      </c>
      <c r="F1244">
        <v>93</v>
      </c>
      <c r="G1244">
        <v>37</v>
      </c>
      <c r="H1244">
        <v>76</v>
      </c>
      <c r="I1244">
        <v>64</v>
      </c>
      <c r="J1244">
        <v>45</v>
      </c>
      <c r="K1244">
        <v>51</v>
      </c>
      <c r="L1244">
        <v>62</v>
      </c>
      <c r="M1244">
        <v>14</v>
      </c>
      <c r="N1244">
        <v>41</v>
      </c>
      <c r="O1244">
        <v>41</v>
      </c>
      <c r="P1244">
        <v>25</v>
      </c>
      <c r="Q1244">
        <v>24</v>
      </c>
      <c r="R1244">
        <v>24</v>
      </c>
      <c r="S1244">
        <v>44</v>
      </c>
      <c r="T1244">
        <v>75</v>
      </c>
      <c r="U1244">
        <v>35</v>
      </c>
      <c r="V1244">
        <v>51</v>
      </c>
      <c r="W1244">
        <v>59</v>
      </c>
      <c r="X1244">
        <v>37</v>
      </c>
      <c r="Y1244">
        <v>27</v>
      </c>
      <c r="Z1244">
        <v>15</v>
      </c>
      <c r="AA1244">
        <v>3</v>
      </c>
      <c r="AB1244">
        <v>50</v>
      </c>
      <c r="AC1244">
        <v>29</v>
      </c>
      <c r="AD1244">
        <v>74</v>
      </c>
      <c r="AE1244">
        <v>64</v>
      </c>
      <c r="AF1244">
        <v>37</v>
      </c>
      <c r="AG1244">
        <v>41</v>
      </c>
      <c r="AH1244">
        <v>12</v>
      </c>
      <c r="AI1244">
        <v>106</v>
      </c>
      <c r="AJ1244">
        <v>8</v>
      </c>
      <c r="AK1244">
        <v>145</v>
      </c>
      <c r="AL1244">
        <v>1717</v>
      </c>
      <c r="AM1244">
        <v>1708</v>
      </c>
      <c r="AO1244">
        <v>17.155555555555555</v>
      </c>
      <c r="AP1244">
        <v>18</v>
      </c>
      <c r="AQ1244">
        <v>15.381818181818181</v>
      </c>
      <c r="AR1244">
        <v>12</v>
      </c>
      <c r="AS1244">
        <v>21.98918918918919</v>
      </c>
      <c r="AT1244">
        <v>14.257894736842106</v>
      </c>
      <c r="AU1244">
        <v>15.4125</v>
      </c>
      <c r="AV1244">
        <v>17.36</v>
      </c>
      <c r="AW1244">
        <v>16.8</v>
      </c>
      <c r="AX1244">
        <v>18.696774193548386</v>
      </c>
      <c r="AY1244">
        <v>7.7142857142857144</v>
      </c>
      <c r="AZ1244">
        <v>11.590243902439026</v>
      </c>
      <c r="BA1244">
        <v>32.136585365853662</v>
      </c>
      <c r="BB1244">
        <v>28.224</v>
      </c>
      <c r="BC1244">
        <v>30.6</v>
      </c>
      <c r="BD1244">
        <v>37.650000000000006</v>
      </c>
      <c r="BE1244">
        <v>20.290909090909093</v>
      </c>
      <c r="BF1244">
        <v>18.911999999999999</v>
      </c>
      <c r="BG1244">
        <v>20.88</v>
      </c>
      <c r="BH1244">
        <v>16.376470588235293</v>
      </c>
      <c r="BI1244">
        <v>11.532203389830508</v>
      </c>
      <c r="BJ1244">
        <v>17.610810810810811</v>
      </c>
      <c r="BK1244">
        <v>30.666666666666668</v>
      </c>
      <c r="BL1244">
        <v>29.52</v>
      </c>
      <c r="BM1244">
        <v>40.800000000000004</v>
      </c>
      <c r="BN1244">
        <v>20.231999999999999</v>
      </c>
      <c r="BO1244">
        <v>21.475862068965519</v>
      </c>
      <c r="BP1244">
        <v>8.1243243243243235</v>
      </c>
      <c r="BQ1244">
        <v>20.53125</v>
      </c>
      <c r="BR1244">
        <v>32.302702702702703</v>
      </c>
      <c r="BS1244">
        <v>32.312195121951227</v>
      </c>
      <c r="BT1244">
        <v>30.900000000000002</v>
      </c>
      <c r="BU1244">
        <v>12.124528301886793</v>
      </c>
      <c r="BV1244">
        <v>20.7</v>
      </c>
      <c r="BW1244">
        <v>13.655172413793103</v>
      </c>
      <c r="BX1244">
        <v>17.97693651718113</v>
      </c>
      <c r="BY1244">
        <v>20.547930229817052</v>
      </c>
      <c r="BZ1244">
        <v>1243</v>
      </c>
    </row>
    <row r="1245" spans="1:78" x14ac:dyDescent="0.25">
      <c r="A1245">
        <v>1244</v>
      </c>
      <c r="B1245" t="s">
        <v>1314</v>
      </c>
      <c r="C1245">
        <v>84</v>
      </c>
      <c r="D1245">
        <v>51</v>
      </c>
      <c r="E1245">
        <v>67</v>
      </c>
      <c r="F1245">
        <v>91</v>
      </c>
      <c r="G1245">
        <v>37</v>
      </c>
      <c r="H1245">
        <v>74</v>
      </c>
      <c r="I1245">
        <v>60</v>
      </c>
      <c r="J1245">
        <v>45</v>
      </c>
      <c r="K1245">
        <v>52</v>
      </c>
      <c r="L1245">
        <v>60</v>
      </c>
      <c r="M1245">
        <v>15</v>
      </c>
      <c r="N1245">
        <v>41</v>
      </c>
      <c r="O1245">
        <v>41</v>
      </c>
      <c r="P1245">
        <v>25</v>
      </c>
      <c r="Q1245">
        <v>24</v>
      </c>
      <c r="R1245">
        <v>25</v>
      </c>
      <c r="S1245">
        <v>55</v>
      </c>
      <c r="T1245">
        <v>76</v>
      </c>
      <c r="U1245">
        <v>35</v>
      </c>
      <c r="V1245">
        <v>51</v>
      </c>
      <c r="W1245">
        <v>59</v>
      </c>
      <c r="X1245">
        <v>37</v>
      </c>
      <c r="Y1245">
        <v>27</v>
      </c>
      <c r="Z1245">
        <v>15</v>
      </c>
      <c r="AA1245">
        <v>3</v>
      </c>
      <c r="AB1245">
        <v>51</v>
      </c>
      <c r="AC1245">
        <v>28</v>
      </c>
      <c r="AD1245">
        <v>74</v>
      </c>
      <c r="AE1245">
        <v>64</v>
      </c>
      <c r="AF1245">
        <v>37</v>
      </c>
      <c r="AG1245">
        <v>41</v>
      </c>
      <c r="AH1245">
        <v>12</v>
      </c>
      <c r="AI1245">
        <v>106</v>
      </c>
      <c r="AJ1245">
        <v>8</v>
      </c>
      <c r="AK1245">
        <v>145</v>
      </c>
      <c r="AL1245">
        <v>1726</v>
      </c>
      <c r="AM1245">
        <v>1716</v>
      </c>
      <c r="AO1245">
        <v>16.542857142857141</v>
      </c>
      <c r="AP1245">
        <v>18.352941176470587</v>
      </c>
      <c r="AQ1245">
        <v>15.15223880597015</v>
      </c>
      <c r="AR1245">
        <v>12.263736263736263</v>
      </c>
      <c r="AS1245">
        <v>21.98918918918919</v>
      </c>
      <c r="AT1245">
        <v>14.643243243243244</v>
      </c>
      <c r="AU1245">
        <v>16.440000000000001</v>
      </c>
      <c r="AV1245">
        <v>17.36</v>
      </c>
      <c r="AW1245">
        <v>16.476923076923075</v>
      </c>
      <c r="AX1245">
        <v>19.32</v>
      </c>
      <c r="AY1245">
        <v>7.2</v>
      </c>
      <c r="AZ1245">
        <v>11.590243902439026</v>
      </c>
      <c r="BA1245">
        <v>32.136585365853662</v>
      </c>
      <c r="BB1245">
        <v>28.224</v>
      </c>
      <c r="BC1245">
        <v>30.6</v>
      </c>
      <c r="BD1245">
        <v>36.143999999999998</v>
      </c>
      <c r="BE1245">
        <v>16.232727272727271</v>
      </c>
      <c r="BF1245">
        <v>18.663157894736841</v>
      </c>
      <c r="BG1245">
        <v>20.88</v>
      </c>
      <c r="BH1245">
        <v>16.376470588235293</v>
      </c>
      <c r="BI1245">
        <v>11.532203389830508</v>
      </c>
      <c r="BJ1245">
        <v>17.610810810810811</v>
      </c>
      <c r="BK1245">
        <v>30.666666666666668</v>
      </c>
      <c r="BL1245">
        <v>29.52</v>
      </c>
      <c r="BM1245">
        <v>40.800000000000004</v>
      </c>
      <c r="BN1245">
        <v>19.835294117647059</v>
      </c>
      <c r="BO1245">
        <v>22.242857142857144</v>
      </c>
      <c r="BP1245">
        <v>8.1243243243243235</v>
      </c>
      <c r="BQ1245">
        <v>20.53125</v>
      </c>
      <c r="BR1245">
        <v>32.302702702702703</v>
      </c>
      <c r="BS1245">
        <v>32.312195121951227</v>
      </c>
      <c r="BT1245">
        <v>30.900000000000002</v>
      </c>
      <c r="BU1245">
        <v>12.124528301886793</v>
      </c>
      <c r="BV1245">
        <v>20.7</v>
      </c>
      <c r="BW1245">
        <v>13.655172413793103</v>
      </c>
      <c r="BX1245">
        <v>17.883198146002318</v>
      </c>
      <c r="BY1245">
        <v>20.421606416170263</v>
      </c>
      <c r="BZ1245">
        <v>1244</v>
      </c>
    </row>
    <row r="1246" spans="1:78" x14ac:dyDescent="0.25">
      <c r="A1246">
        <v>1245</v>
      </c>
      <c r="B1246" t="s">
        <v>1315</v>
      </c>
      <c r="C1246">
        <v>84</v>
      </c>
      <c r="D1246">
        <v>52</v>
      </c>
      <c r="E1246">
        <v>67</v>
      </c>
      <c r="F1246">
        <v>93</v>
      </c>
      <c r="G1246">
        <v>37</v>
      </c>
      <c r="H1246">
        <v>77</v>
      </c>
      <c r="I1246">
        <v>64</v>
      </c>
      <c r="J1246">
        <v>50</v>
      </c>
      <c r="K1246">
        <v>51</v>
      </c>
      <c r="L1246">
        <v>63</v>
      </c>
      <c r="M1246">
        <v>15</v>
      </c>
      <c r="N1246">
        <v>41</v>
      </c>
      <c r="O1246">
        <v>42</v>
      </c>
      <c r="P1246">
        <v>25</v>
      </c>
      <c r="Q1246">
        <v>24</v>
      </c>
      <c r="R1246">
        <v>24</v>
      </c>
      <c r="S1246">
        <v>52</v>
      </c>
      <c r="T1246">
        <v>79</v>
      </c>
      <c r="U1246">
        <v>35</v>
      </c>
      <c r="V1246">
        <v>52</v>
      </c>
      <c r="W1246">
        <v>58</v>
      </c>
      <c r="X1246">
        <v>37</v>
      </c>
      <c r="Y1246">
        <v>27</v>
      </c>
      <c r="Z1246">
        <v>15</v>
      </c>
      <c r="AA1246">
        <v>3</v>
      </c>
      <c r="AB1246">
        <v>49</v>
      </c>
      <c r="AC1246">
        <v>28</v>
      </c>
      <c r="AD1246">
        <v>74</v>
      </c>
      <c r="AE1246">
        <v>78</v>
      </c>
      <c r="AF1246">
        <v>37</v>
      </c>
      <c r="AG1246">
        <v>40</v>
      </c>
      <c r="AH1246">
        <v>12</v>
      </c>
      <c r="AI1246">
        <v>106</v>
      </c>
      <c r="AJ1246">
        <v>8</v>
      </c>
      <c r="AK1246">
        <v>144</v>
      </c>
      <c r="AL1246">
        <v>1726</v>
      </c>
      <c r="AM1246">
        <v>1743</v>
      </c>
      <c r="AO1246">
        <v>16.542857142857141</v>
      </c>
      <c r="AP1246">
        <v>18</v>
      </c>
      <c r="AQ1246">
        <v>15.15223880597015</v>
      </c>
      <c r="AR1246">
        <v>12</v>
      </c>
      <c r="AS1246">
        <v>21.98918918918919</v>
      </c>
      <c r="AT1246">
        <v>14.072727272727274</v>
      </c>
      <c r="AU1246">
        <v>15.4125</v>
      </c>
      <c r="AV1246">
        <v>15.624000000000001</v>
      </c>
      <c r="AW1246">
        <v>16.8</v>
      </c>
      <c r="AX1246">
        <v>18.399999999999999</v>
      </c>
      <c r="AY1246">
        <v>7.2</v>
      </c>
      <c r="AZ1246">
        <v>11.590243902439026</v>
      </c>
      <c r="BA1246">
        <v>31.37142857142857</v>
      </c>
      <c r="BB1246">
        <v>28.224</v>
      </c>
      <c r="BC1246">
        <v>30.6</v>
      </c>
      <c r="BD1246">
        <v>37.650000000000006</v>
      </c>
      <c r="BE1246">
        <v>17.169230769230769</v>
      </c>
      <c r="BF1246">
        <v>17.954430379746835</v>
      </c>
      <c r="BG1246">
        <v>20.88</v>
      </c>
      <c r="BH1246">
        <v>16.061538461538461</v>
      </c>
      <c r="BI1246">
        <v>11.731034482758622</v>
      </c>
      <c r="BJ1246">
        <v>17.610810810810811</v>
      </c>
      <c r="BK1246">
        <v>30.666666666666668</v>
      </c>
      <c r="BL1246">
        <v>29.52</v>
      </c>
      <c r="BM1246">
        <v>40.800000000000004</v>
      </c>
      <c r="BN1246">
        <v>20.644897959183673</v>
      </c>
      <c r="BO1246">
        <v>22.242857142857144</v>
      </c>
      <c r="BP1246">
        <v>8.1243243243243235</v>
      </c>
      <c r="BQ1246">
        <v>16.846153846153847</v>
      </c>
      <c r="BR1246">
        <v>32.302702702702703</v>
      </c>
      <c r="BS1246">
        <v>33.119999999999997</v>
      </c>
      <c r="BT1246">
        <v>30.900000000000002</v>
      </c>
      <c r="BU1246">
        <v>12.124528301886793</v>
      </c>
      <c r="BV1246">
        <v>20.7</v>
      </c>
      <c r="BW1246">
        <v>13.750000000000002</v>
      </c>
      <c r="BX1246">
        <v>17.883198146002318</v>
      </c>
      <c r="BY1246">
        <v>20.191201781975845</v>
      </c>
      <c r="BZ1246">
        <v>1245</v>
      </c>
    </row>
    <row r="1247" spans="1:78" x14ac:dyDescent="0.25">
      <c r="A1247">
        <v>1246</v>
      </c>
      <c r="B1247" t="s">
        <v>1316</v>
      </c>
      <c r="C1247">
        <v>84</v>
      </c>
      <c r="D1247">
        <v>52</v>
      </c>
      <c r="E1247">
        <v>67</v>
      </c>
      <c r="F1247">
        <v>90</v>
      </c>
      <c r="G1247">
        <v>35</v>
      </c>
      <c r="H1247">
        <v>74</v>
      </c>
      <c r="I1247">
        <v>64</v>
      </c>
      <c r="J1247">
        <v>50</v>
      </c>
      <c r="K1247">
        <v>50</v>
      </c>
      <c r="L1247">
        <v>61</v>
      </c>
      <c r="M1247">
        <v>15</v>
      </c>
      <c r="N1247">
        <v>40</v>
      </c>
      <c r="O1247">
        <v>42</v>
      </c>
      <c r="P1247">
        <v>25</v>
      </c>
      <c r="Q1247">
        <v>24</v>
      </c>
      <c r="R1247">
        <v>24</v>
      </c>
      <c r="S1247">
        <v>49</v>
      </c>
      <c r="T1247">
        <v>76</v>
      </c>
      <c r="U1247">
        <v>35</v>
      </c>
      <c r="V1247">
        <v>51</v>
      </c>
      <c r="W1247">
        <v>57</v>
      </c>
      <c r="X1247">
        <v>37</v>
      </c>
      <c r="Y1247">
        <v>27</v>
      </c>
      <c r="Z1247">
        <v>15</v>
      </c>
      <c r="AA1247">
        <v>3</v>
      </c>
      <c r="AB1247">
        <v>51</v>
      </c>
      <c r="AC1247">
        <v>28</v>
      </c>
      <c r="AD1247">
        <v>74</v>
      </c>
      <c r="AE1247">
        <v>75</v>
      </c>
      <c r="AF1247">
        <v>36</v>
      </c>
      <c r="AG1247">
        <v>41</v>
      </c>
      <c r="AH1247">
        <v>12</v>
      </c>
      <c r="AI1247">
        <v>105</v>
      </c>
      <c r="AJ1247">
        <v>8</v>
      </c>
      <c r="AK1247">
        <v>142</v>
      </c>
      <c r="AL1247">
        <v>1724</v>
      </c>
      <c r="AM1247">
        <v>1719</v>
      </c>
      <c r="AO1247">
        <v>16.542857142857141</v>
      </c>
      <c r="AP1247">
        <v>18</v>
      </c>
      <c r="AQ1247">
        <v>15.15223880597015</v>
      </c>
      <c r="AR1247">
        <v>12.4</v>
      </c>
      <c r="AS1247">
        <v>23.245714285714286</v>
      </c>
      <c r="AT1247">
        <v>14.643243243243244</v>
      </c>
      <c r="AU1247">
        <v>15.4125</v>
      </c>
      <c r="AV1247">
        <v>15.624000000000001</v>
      </c>
      <c r="AW1247">
        <v>17.135999999999999</v>
      </c>
      <c r="AX1247">
        <v>19.003278688524592</v>
      </c>
      <c r="AY1247">
        <v>7.2</v>
      </c>
      <c r="AZ1247">
        <v>11.879999999999999</v>
      </c>
      <c r="BA1247">
        <v>31.37142857142857</v>
      </c>
      <c r="BB1247">
        <v>28.224</v>
      </c>
      <c r="BC1247">
        <v>30.6</v>
      </c>
      <c r="BD1247">
        <v>37.650000000000006</v>
      </c>
      <c r="BE1247">
        <v>18.220408163265308</v>
      </c>
      <c r="BF1247">
        <v>18.663157894736841</v>
      </c>
      <c r="BG1247">
        <v>20.88</v>
      </c>
      <c r="BH1247">
        <v>16.376470588235293</v>
      </c>
      <c r="BI1247">
        <v>11.936842105263159</v>
      </c>
      <c r="BJ1247">
        <v>17.610810810810811</v>
      </c>
      <c r="BK1247">
        <v>30.666666666666668</v>
      </c>
      <c r="BL1247">
        <v>29.52</v>
      </c>
      <c r="BM1247">
        <v>40.800000000000004</v>
      </c>
      <c r="BN1247">
        <v>19.835294117647059</v>
      </c>
      <c r="BO1247">
        <v>22.242857142857144</v>
      </c>
      <c r="BP1247">
        <v>8.1243243243243235</v>
      </c>
      <c r="BQ1247">
        <v>17.52</v>
      </c>
      <c r="BR1247">
        <v>33.199999999999996</v>
      </c>
      <c r="BS1247">
        <v>32.312195121951227</v>
      </c>
      <c r="BT1247">
        <v>30.900000000000002</v>
      </c>
      <c r="BU1247">
        <v>12.24</v>
      </c>
      <c r="BV1247">
        <v>20.7</v>
      </c>
      <c r="BW1247">
        <v>13.943661971830986</v>
      </c>
      <c r="BX1247">
        <v>17.903944315545246</v>
      </c>
      <c r="BY1247">
        <v>20.3907454261551</v>
      </c>
      <c r="BZ1247">
        <v>1246</v>
      </c>
    </row>
    <row r="1248" spans="1:78" x14ac:dyDescent="0.25">
      <c r="A1248">
        <v>1247</v>
      </c>
      <c r="B1248" t="s">
        <v>1317</v>
      </c>
      <c r="C1248">
        <v>82</v>
      </c>
      <c r="D1248">
        <v>52</v>
      </c>
      <c r="E1248">
        <v>66</v>
      </c>
      <c r="F1248">
        <v>93</v>
      </c>
      <c r="G1248">
        <v>36</v>
      </c>
      <c r="H1248">
        <v>76</v>
      </c>
      <c r="I1248">
        <v>65</v>
      </c>
      <c r="J1248">
        <v>50</v>
      </c>
      <c r="K1248">
        <v>50</v>
      </c>
      <c r="L1248">
        <v>62</v>
      </c>
      <c r="M1248">
        <v>15</v>
      </c>
      <c r="N1248">
        <v>41</v>
      </c>
      <c r="O1248">
        <v>44</v>
      </c>
      <c r="P1248">
        <v>26</v>
      </c>
      <c r="Q1248">
        <v>25</v>
      </c>
      <c r="R1248">
        <v>24</v>
      </c>
      <c r="S1248">
        <v>50</v>
      </c>
      <c r="T1248">
        <v>77</v>
      </c>
      <c r="U1248">
        <v>35</v>
      </c>
      <c r="V1248">
        <v>52</v>
      </c>
      <c r="W1248">
        <v>58</v>
      </c>
      <c r="X1248">
        <v>37</v>
      </c>
      <c r="Y1248">
        <v>27</v>
      </c>
      <c r="Z1248">
        <v>15</v>
      </c>
      <c r="AA1248">
        <v>3</v>
      </c>
      <c r="AB1248">
        <v>51</v>
      </c>
      <c r="AC1248">
        <v>28</v>
      </c>
      <c r="AD1248">
        <v>74</v>
      </c>
      <c r="AE1248">
        <v>75</v>
      </c>
      <c r="AF1248">
        <v>37</v>
      </c>
      <c r="AG1248">
        <v>41</v>
      </c>
      <c r="AH1248">
        <v>12</v>
      </c>
      <c r="AI1248">
        <v>106</v>
      </c>
      <c r="AJ1248">
        <v>8</v>
      </c>
      <c r="AK1248">
        <v>143</v>
      </c>
      <c r="AL1248">
        <v>1722</v>
      </c>
      <c r="AM1248">
        <v>1736</v>
      </c>
      <c r="AO1248">
        <v>16.946341463414633</v>
      </c>
      <c r="AP1248">
        <v>18</v>
      </c>
      <c r="AQ1248">
        <v>15.381818181818181</v>
      </c>
      <c r="AR1248">
        <v>12</v>
      </c>
      <c r="AS1248">
        <v>22.6</v>
      </c>
      <c r="AT1248">
        <v>14.257894736842106</v>
      </c>
      <c r="AU1248">
        <v>15.175384615384615</v>
      </c>
      <c r="AV1248">
        <v>15.624000000000001</v>
      </c>
      <c r="AW1248">
        <v>17.135999999999999</v>
      </c>
      <c r="AX1248">
        <v>18.696774193548386</v>
      </c>
      <c r="AY1248">
        <v>7.2</v>
      </c>
      <c r="AZ1248">
        <v>11.590243902439026</v>
      </c>
      <c r="BA1248">
        <v>29.945454545454545</v>
      </c>
      <c r="BB1248">
        <v>27.138461538461538</v>
      </c>
      <c r="BC1248">
        <v>29.376000000000001</v>
      </c>
      <c r="BD1248">
        <v>37.650000000000006</v>
      </c>
      <c r="BE1248">
        <v>17.856000000000002</v>
      </c>
      <c r="BF1248">
        <v>18.42077922077922</v>
      </c>
      <c r="BG1248">
        <v>20.88</v>
      </c>
      <c r="BH1248">
        <v>16.061538461538461</v>
      </c>
      <c r="BI1248">
        <v>11.731034482758622</v>
      </c>
      <c r="BJ1248">
        <v>17.610810810810811</v>
      </c>
      <c r="BK1248">
        <v>30.666666666666668</v>
      </c>
      <c r="BL1248">
        <v>29.52</v>
      </c>
      <c r="BM1248">
        <v>40.800000000000004</v>
      </c>
      <c r="BN1248">
        <v>19.835294117647059</v>
      </c>
      <c r="BO1248">
        <v>22.242857142857144</v>
      </c>
      <c r="BP1248">
        <v>8.1243243243243235</v>
      </c>
      <c r="BQ1248">
        <v>17.52</v>
      </c>
      <c r="BR1248">
        <v>32.302702702702703</v>
      </c>
      <c r="BS1248">
        <v>32.312195121951227</v>
      </c>
      <c r="BT1248">
        <v>30.900000000000002</v>
      </c>
      <c r="BU1248">
        <v>12.124528301886793</v>
      </c>
      <c r="BV1248">
        <v>20.7</v>
      </c>
      <c r="BW1248">
        <v>13.846153846153847</v>
      </c>
      <c r="BX1248">
        <v>17.924738675958189</v>
      </c>
      <c r="BY1248">
        <v>20.152548227529653</v>
      </c>
      <c r="BZ1248">
        <v>1247</v>
      </c>
    </row>
    <row r="1249" spans="1:78" x14ac:dyDescent="0.25">
      <c r="A1249">
        <v>1248</v>
      </c>
      <c r="B1249" t="s">
        <v>1318</v>
      </c>
      <c r="C1249">
        <v>84</v>
      </c>
      <c r="D1249">
        <v>52</v>
      </c>
      <c r="E1249">
        <v>66</v>
      </c>
      <c r="F1249">
        <v>91</v>
      </c>
      <c r="G1249">
        <v>36</v>
      </c>
      <c r="H1249">
        <v>79</v>
      </c>
      <c r="I1249">
        <v>65</v>
      </c>
      <c r="J1249">
        <v>50</v>
      </c>
      <c r="K1249">
        <v>51</v>
      </c>
      <c r="L1249">
        <v>63</v>
      </c>
      <c r="M1249">
        <v>15</v>
      </c>
      <c r="N1249">
        <v>41</v>
      </c>
      <c r="O1249">
        <v>44</v>
      </c>
      <c r="P1249">
        <v>26</v>
      </c>
      <c r="Q1249">
        <v>24</v>
      </c>
      <c r="R1249">
        <v>24</v>
      </c>
      <c r="S1249">
        <v>49</v>
      </c>
      <c r="T1249">
        <v>78</v>
      </c>
      <c r="U1249">
        <v>36</v>
      </c>
      <c r="V1249">
        <v>50</v>
      </c>
      <c r="W1249">
        <v>57</v>
      </c>
      <c r="X1249">
        <v>37</v>
      </c>
      <c r="Y1249">
        <v>27</v>
      </c>
      <c r="Z1249">
        <v>15</v>
      </c>
      <c r="AA1249">
        <v>3</v>
      </c>
      <c r="AB1249">
        <v>67</v>
      </c>
      <c r="AC1249">
        <v>28</v>
      </c>
      <c r="AD1249">
        <v>73</v>
      </c>
      <c r="AE1249">
        <v>76</v>
      </c>
      <c r="AF1249">
        <v>37</v>
      </c>
      <c r="AG1249">
        <v>42</v>
      </c>
      <c r="AH1249">
        <v>12</v>
      </c>
      <c r="AI1249">
        <v>89</v>
      </c>
      <c r="AJ1249">
        <v>8</v>
      </c>
      <c r="AK1249">
        <v>144</v>
      </c>
      <c r="AL1249">
        <v>1727</v>
      </c>
      <c r="AM1249">
        <v>1739</v>
      </c>
      <c r="AO1249">
        <v>16.542857142857141</v>
      </c>
      <c r="AP1249">
        <v>18</v>
      </c>
      <c r="AQ1249">
        <v>15.381818181818181</v>
      </c>
      <c r="AR1249">
        <v>12.263736263736263</v>
      </c>
      <c r="AS1249">
        <v>22.6</v>
      </c>
      <c r="AT1249">
        <v>13.716455696202532</v>
      </c>
      <c r="AU1249">
        <v>15.175384615384615</v>
      </c>
      <c r="AV1249">
        <v>15.624000000000001</v>
      </c>
      <c r="AW1249">
        <v>16.8</v>
      </c>
      <c r="AX1249">
        <v>18.399999999999999</v>
      </c>
      <c r="AY1249">
        <v>7.2</v>
      </c>
      <c r="AZ1249">
        <v>11.590243902439026</v>
      </c>
      <c r="BA1249">
        <v>29.945454545454545</v>
      </c>
      <c r="BB1249">
        <v>27.138461538461538</v>
      </c>
      <c r="BC1249">
        <v>30.6</v>
      </c>
      <c r="BD1249">
        <v>37.650000000000006</v>
      </c>
      <c r="BE1249">
        <v>18.220408163265308</v>
      </c>
      <c r="BF1249">
        <v>18.184615384615384</v>
      </c>
      <c r="BG1249">
        <v>20.3</v>
      </c>
      <c r="BH1249">
        <v>16.704000000000001</v>
      </c>
      <c r="BI1249">
        <v>11.936842105263159</v>
      </c>
      <c r="BJ1249">
        <v>17.610810810810811</v>
      </c>
      <c r="BK1249">
        <v>30.666666666666668</v>
      </c>
      <c r="BL1249">
        <v>29.52</v>
      </c>
      <c r="BM1249">
        <v>40.800000000000004</v>
      </c>
      <c r="BN1249">
        <v>15.098507462686568</v>
      </c>
      <c r="BO1249">
        <v>22.242857142857144</v>
      </c>
      <c r="BP1249">
        <v>8.2356164383561641</v>
      </c>
      <c r="BQ1249">
        <v>17.289473684210527</v>
      </c>
      <c r="BR1249">
        <v>32.302702702702703</v>
      </c>
      <c r="BS1249">
        <v>31.542857142857148</v>
      </c>
      <c r="BT1249">
        <v>30.900000000000002</v>
      </c>
      <c r="BU1249">
        <v>14.440449438202249</v>
      </c>
      <c r="BV1249">
        <v>20.7</v>
      </c>
      <c r="BW1249">
        <v>13.750000000000002</v>
      </c>
      <c r="BX1249">
        <v>17.872843080486394</v>
      </c>
      <c r="BY1249">
        <v>20.035791722373979</v>
      </c>
      <c r="BZ1249">
        <v>1248</v>
      </c>
    </row>
    <row r="1250" spans="1:78" x14ac:dyDescent="0.25">
      <c r="A1250">
        <v>1249</v>
      </c>
      <c r="B1250" t="s">
        <v>1319</v>
      </c>
      <c r="C1250">
        <v>82</v>
      </c>
      <c r="D1250">
        <v>52</v>
      </c>
      <c r="E1250">
        <v>65</v>
      </c>
      <c r="F1250">
        <v>91</v>
      </c>
      <c r="G1250">
        <v>35</v>
      </c>
      <c r="H1250">
        <v>75</v>
      </c>
      <c r="I1250">
        <v>63</v>
      </c>
      <c r="J1250">
        <v>50</v>
      </c>
      <c r="K1250">
        <v>50</v>
      </c>
      <c r="L1250">
        <v>63</v>
      </c>
      <c r="M1250">
        <v>15</v>
      </c>
      <c r="N1250">
        <v>40</v>
      </c>
      <c r="O1250">
        <v>44</v>
      </c>
      <c r="P1250">
        <v>25</v>
      </c>
      <c r="Q1250">
        <v>25</v>
      </c>
      <c r="R1250">
        <v>29</v>
      </c>
      <c r="S1250">
        <v>51</v>
      </c>
      <c r="T1250">
        <v>79</v>
      </c>
      <c r="U1250">
        <v>36</v>
      </c>
      <c r="V1250">
        <v>52</v>
      </c>
      <c r="W1250">
        <v>58</v>
      </c>
      <c r="X1250">
        <v>37</v>
      </c>
      <c r="Y1250">
        <v>27</v>
      </c>
      <c r="Z1250">
        <v>15</v>
      </c>
      <c r="AA1250">
        <v>3</v>
      </c>
      <c r="AB1250">
        <v>50</v>
      </c>
      <c r="AC1250">
        <v>28</v>
      </c>
      <c r="AD1250">
        <v>72</v>
      </c>
      <c r="AE1250">
        <v>76</v>
      </c>
      <c r="AF1250">
        <v>36</v>
      </c>
      <c r="AG1250">
        <v>42</v>
      </c>
      <c r="AH1250">
        <v>12</v>
      </c>
      <c r="AI1250">
        <v>89</v>
      </c>
      <c r="AJ1250">
        <v>8</v>
      </c>
      <c r="AK1250">
        <v>142</v>
      </c>
      <c r="AL1250">
        <v>1728</v>
      </c>
      <c r="AM1250">
        <v>1717</v>
      </c>
      <c r="AO1250">
        <v>16.946341463414633</v>
      </c>
      <c r="AP1250">
        <v>18</v>
      </c>
      <c r="AQ1250">
        <v>15.618461538461538</v>
      </c>
      <c r="AR1250">
        <v>12.263736263736263</v>
      </c>
      <c r="AS1250">
        <v>23.245714285714286</v>
      </c>
      <c r="AT1250">
        <v>14.448000000000002</v>
      </c>
      <c r="AU1250">
        <v>15.657142857142857</v>
      </c>
      <c r="AV1250">
        <v>15.624000000000001</v>
      </c>
      <c r="AW1250">
        <v>17.135999999999999</v>
      </c>
      <c r="AX1250">
        <v>18.399999999999999</v>
      </c>
      <c r="AY1250">
        <v>7.2</v>
      </c>
      <c r="AZ1250">
        <v>11.879999999999999</v>
      </c>
      <c r="BA1250">
        <v>29.945454545454545</v>
      </c>
      <c r="BB1250">
        <v>28.224</v>
      </c>
      <c r="BC1250">
        <v>29.376000000000001</v>
      </c>
      <c r="BD1250">
        <v>31.158620689655173</v>
      </c>
      <c r="BE1250">
        <v>17.505882352941175</v>
      </c>
      <c r="BF1250">
        <v>17.954430379746835</v>
      </c>
      <c r="BG1250">
        <v>20.3</v>
      </c>
      <c r="BH1250">
        <v>16.061538461538461</v>
      </c>
      <c r="BI1250">
        <v>11.731034482758622</v>
      </c>
      <c r="BJ1250">
        <v>17.610810810810811</v>
      </c>
      <c r="BK1250">
        <v>30.666666666666668</v>
      </c>
      <c r="BL1250">
        <v>29.52</v>
      </c>
      <c r="BM1250">
        <v>40.800000000000004</v>
      </c>
      <c r="BN1250">
        <v>20.231999999999999</v>
      </c>
      <c r="BO1250">
        <v>22.242857142857144</v>
      </c>
      <c r="BP1250">
        <v>8.3500000000000014</v>
      </c>
      <c r="BQ1250">
        <v>17.289473684210527</v>
      </c>
      <c r="BR1250">
        <v>33.199999999999996</v>
      </c>
      <c r="BS1250">
        <v>31.542857142857148</v>
      </c>
      <c r="BT1250">
        <v>30.900000000000002</v>
      </c>
      <c r="BU1250">
        <v>14.440449438202249</v>
      </c>
      <c r="BV1250">
        <v>20.7</v>
      </c>
      <c r="BW1250">
        <v>13.943661971830986</v>
      </c>
      <c r="BX1250">
        <v>17.862500000000001</v>
      </c>
      <c r="BY1250">
        <v>20.103757872075658</v>
      </c>
      <c r="BZ1250">
        <v>1249</v>
      </c>
    </row>
    <row r="1251" spans="1:78" x14ac:dyDescent="0.25">
      <c r="A1251">
        <v>1250</v>
      </c>
      <c r="B1251" t="s">
        <v>1320</v>
      </c>
      <c r="C1251">
        <v>82</v>
      </c>
      <c r="D1251">
        <v>52</v>
      </c>
      <c r="E1251">
        <v>66</v>
      </c>
      <c r="F1251">
        <v>91</v>
      </c>
      <c r="G1251">
        <v>36</v>
      </c>
      <c r="H1251">
        <v>81</v>
      </c>
      <c r="I1251">
        <v>65</v>
      </c>
      <c r="J1251">
        <v>50</v>
      </c>
      <c r="K1251">
        <v>51</v>
      </c>
      <c r="L1251">
        <v>64</v>
      </c>
      <c r="M1251">
        <v>15</v>
      </c>
      <c r="N1251">
        <v>41</v>
      </c>
      <c r="O1251">
        <v>43</v>
      </c>
      <c r="P1251">
        <v>26</v>
      </c>
      <c r="Q1251">
        <v>24</v>
      </c>
      <c r="R1251">
        <v>29</v>
      </c>
      <c r="S1251">
        <v>51</v>
      </c>
      <c r="T1251">
        <v>79</v>
      </c>
      <c r="U1251">
        <v>35</v>
      </c>
      <c r="V1251">
        <v>51</v>
      </c>
      <c r="W1251">
        <v>60</v>
      </c>
      <c r="X1251">
        <v>37</v>
      </c>
      <c r="Y1251">
        <v>27</v>
      </c>
      <c r="Z1251">
        <v>15</v>
      </c>
      <c r="AA1251">
        <v>3</v>
      </c>
      <c r="AB1251">
        <v>50</v>
      </c>
      <c r="AC1251">
        <v>28</v>
      </c>
      <c r="AD1251">
        <v>72</v>
      </c>
      <c r="AE1251">
        <v>76</v>
      </c>
      <c r="AF1251">
        <v>36</v>
      </c>
      <c r="AG1251">
        <v>40</v>
      </c>
      <c r="AH1251">
        <v>12</v>
      </c>
      <c r="AI1251">
        <v>96</v>
      </c>
      <c r="AJ1251">
        <v>8</v>
      </c>
      <c r="AK1251">
        <v>141</v>
      </c>
      <c r="AL1251">
        <v>1742</v>
      </c>
      <c r="AM1251">
        <v>1733</v>
      </c>
      <c r="AO1251">
        <v>16.946341463414633</v>
      </c>
      <c r="AP1251">
        <v>18</v>
      </c>
      <c r="AQ1251">
        <v>15.381818181818181</v>
      </c>
      <c r="AR1251">
        <v>12.263736263736263</v>
      </c>
      <c r="AS1251">
        <v>22.6</v>
      </c>
      <c r="AT1251">
        <v>13.377777777777778</v>
      </c>
      <c r="AU1251">
        <v>15.175384615384615</v>
      </c>
      <c r="AV1251">
        <v>15.624000000000001</v>
      </c>
      <c r="AW1251">
        <v>16.8</v>
      </c>
      <c r="AX1251">
        <v>18.112500000000001</v>
      </c>
      <c r="AY1251">
        <v>7.2</v>
      </c>
      <c r="AZ1251">
        <v>11.590243902439026</v>
      </c>
      <c r="BA1251">
        <v>30.641860465116277</v>
      </c>
      <c r="BB1251">
        <v>27.138461538461538</v>
      </c>
      <c r="BC1251">
        <v>30.6</v>
      </c>
      <c r="BD1251">
        <v>31.158620689655173</v>
      </c>
      <c r="BE1251">
        <v>17.505882352941175</v>
      </c>
      <c r="BF1251">
        <v>17.954430379746835</v>
      </c>
      <c r="BG1251">
        <v>20.88</v>
      </c>
      <c r="BH1251">
        <v>16.376470588235293</v>
      </c>
      <c r="BI1251">
        <v>11.34</v>
      </c>
      <c r="BJ1251">
        <v>17.610810810810811</v>
      </c>
      <c r="BK1251">
        <v>30.666666666666668</v>
      </c>
      <c r="BL1251">
        <v>29.52</v>
      </c>
      <c r="BM1251">
        <v>40.800000000000004</v>
      </c>
      <c r="BN1251">
        <v>20.231999999999999</v>
      </c>
      <c r="BO1251">
        <v>22.242857142857144</v>
      </c>
      <c r="BP1251">
        <v>8.3500000000000014</v>
      </c>
      <c r="BQ1251">
        <v>17.289473684210527</v>
      </c>
      <c r="BR1251">
        <v>33.199999999999996</v>
      </c>
      <c r="BS1251">
        <v>33.119999999999997</v>
      </c>
      <c r="BT1251">
        <v>30.900000000000002</v>
      </c>
      <c r="BU1251">
        <v>13.387500000000001</v>
      </c>
      <c r="BV1251">
        <v>20.7</v>
      </c>
      <c r="BW1251">
        <v>14.042553191489363</v>
      </c>
      <c r="BX1251">
        <v>17.71894374282434</v>
      </c>
      <c r="BY1251">
        <v>20.07926466586337</v>
      </c>
      <c r="BZ1251">
        <v>1250</v>
      </c>
    </row>
    <row r="1252" spans="1:78" x14ac:dyDescent="0.25">
      <c r="A1252">
        <v>1251</v>
      </c>
      <c r="B1252" t="s">
        <v>1321</v>
      </c>
      <c r="C1252">
        <v>85</v>
      </c>
      <c r="D1252">
        <v>52</v>
      </c>
      <c r="E1252">
        <v>67</v>
      </c>
      <c r="F1252">
        <v>92</v>
      </c>
      <c r="G1252">
        <v>36</v>
      </c>
      <c r="H1252">
        <v>89</v>
      </c>
      <c r="I1252">
        <v>68</v>
      </c>
      <c r="J1252">
        <v>50</v>
      </c>
      <c r="K1252">
        <v>52</v>
      </c>
      <c r="L1252">
        <v>62</v>
      </c>
      <c r="M1252">
        <v>15</v>
      </c>
      <c r="N1252">
        <v>40</v>
      </c>
      <c r="O1252">
        <v>44</v>
      </c>
      <c r="P1252">
        <v>26</v>
      </c>
      <c r="Q1252">
        <v>24</v>
      </c>
      <c r="R1252">
        <v>29</v>
      </c>
      <c r="S1252">
        <v>56</v>
      </c>
      <c r="T1252">
        <v>79</v>
      </c>
      <c r="U1252">
        <v>35</v>
      </c>
      <c r="V1252">
        <v>51</v>
      </c>
      <c r="W1252">
        <v>59</v>
      </c>
      <c r="X1252">
        <v>37</v>
      </c>
      <c r="Y1252">
        <v>27</v>
      </c>
      <c r="Z1252">
        <v>15</v>
      </c>
      <c r="AA1252">
        <v>3</v>
      </c>
      <c r="AB1252">
        <v>64</v>
      </c>
      <c r="AC1252">
        <v>27</v>
      </c>
      <c r="AD1252">
        <v>71</v>
      </c>
      <c r="AE1252">
        <v>76</v>
      </c>
      <c r="AF1252">
        <v>37</v>
      </c>
      <c r="AG1252">
        <v>40</v>
      </c>
      <c r="AH1252">
        <v>12</v>
      </c>
      <c r="AI1252">
        <v>89</v>
      </c>
      <c r="AJ1252">
        <v>8</v>
      </c>
      <c r="AK1252">
        <v>140</v>
      </c>
      <c r="AL1252">
        <v>1752</v>
      </c>
      <c r="AM1252">
        <v>1757</v>
      </c>
      <c r="AO1252">
        <v>16.348235294117647</v>
      </c>
      <c r="AP1252">
        <v>18</v>
      </c>
      <c r="AQ1252">
        <v>15.15223880597015</v>
      </c>
      <c r="AR1252">
        <v>12.130434782608695</v>
      </c>
      <c r="AS1252">
        <v>22.6</v>
      </c>
      <c r="AT1252">
        <v>12.175280898876405</v>
      </c>
      <c r="AU1252">
        <v>14.505882352941176</v>
      </c>
      <c r="AV1252">
        <v>15.624000000000001</v>
      </c>
      <c r="AW1252">
        <v>16.476923076923075</v>
      </c>
      <c r="AX1252">
        <v>18.696774193548386</v>
      </c>
      <c r="AY1252">
        <v>7.2</v>
      </c>
      <c r="AZ1252">
        <v>11.879999999999999</v>
      </c>
      <c r="BA1252">
        <v>29.945454545454545</v>
      </c>
      <c r="BB1252">
        <v>27.138461538461538</v>
      </c>
      <c r="BC1252">
        <v>30.6</v>
      </c>
      <c r="BD1252">
        <v>31.158620689655173</v>
      </c>
      <c r="BE1252">
        <v>15.942857142857145</v>
      </c>
      <c r="BF1252">
        <v>17.954430379746835</v>
      </c>
      <c r="BG1252">
        <v>20.88</v>
      </c>
      <c r="BH1252">
        <v>16.376470588235293</v>
      </c>
      <c r="BI1252">
        <v>11.532203389830508</v>
      </c>
      <c r="BJ1252">
        <v>17.610810810810811</v>
      </c>
      <c r="BK1252">
        <v>30.666666666666668</v>
      </c>
      <c r="BL1252">
        <v>29.52</v>
      </c>
      <c r="BM1252">
        <v>40.800000000000004</v>
      </c>
      <c r="BN1252">
        <v>15.80625</v>
      </c>
      <c r="BO1252">
        <v>23.066666666666666</v>
      </c>
      <c r="BP1252">
        <v>8.4676056338028172</v>
      </c>
      <c r="BQ1252">
        <v>17.289473684210527</v>
      </c>
      <c r="BR1252">
        <v>32.302702702702703</v>
      </c>
      <c r="BS1252">
        <v>33.119999999999997</v>
      </c>
      <c r="BT1252">
        <v>30.900000000000002</v>
      </c>
      <c r="BU1252">
        <v>14.440449438202249</v>
      </c>
      <c r="BV1252">
        <v>20.7</v>
      </c>
      <c r="BW1252">
        <v>14.142857142857142</v>
      </c>
      <c r="BX1252">
        <v>17.617808219178084</v>
      </c>
      <c r="BY1252">
        <v>19.812488979252105</v>
      </c>
      <c r="BZ1252">
        <v>1251</v>
      </c>
    </row>
    <row r="1253" spans="1:78" x14ac:dyDescent="0.25">
      <c r="A1253">
        <v>1252</v>
      </c>
      <c r="B1253" t="s">
        <v>1322</v>
      </c>
      <c r="C1253">
        <v>82</v>
      </c>
      <c r="D1253">
        <v>52</v>
      </c>
      <c r="E1253">
        <v>66</v>
      </c>
      <c r="F1253">
        <v>92</v>
      </c>
      <c r="G1253">
        <v>36</v>
      </c>
      <c r="H1253">
        <v>87</v>
      </c>
      <c r="I1253">
        <v>73</v>
      </c>
      <c r="J1253">
        <v>57</v>
      </c>
      <c r="K1253">
        <v>55</v>
      </c>
      <c r="L1253">
        <v>61</v>
      </c>
      <c r="M1253">
        <v>14</v>
      </c>
      <c r="N1253">
        <v>40</v>
      </c>
      <c r="O1253">
        <v>44</v>
      </c>
      <c r="P1253">
        <v>26</v>
      </c>
      <c r="Q1253">
        <v>25</v>
      </c>
      <c r="R1253">
        <v>24</v>
      </c>
      <c r="S1253">
        <v>51</v>
      </c>
      <c r="T1253">
        <v>81</v>
      </c>
      <c r="U1253">
        <v>36</v>
      </c>
      <c r="V1253">
        <v>50</v>
      </c>
      <c r="W1253">
        <v>58</v>
      </c>
      <c r="X1253">
        <v>37</v>
      </c>
      <c r="Y1253">
        <v>27</v>
      </c>
      <c r="Z1253">
        <v>15</v>
      </c>
      <c r="AA1253">
        <v>3</v>
      </c>
      <c r="AB1253">
        <v>64</v>
      </c>
      <c r="AC1253">
        <v>28</v>
      </c>
      <c r="AD1253">
        <v>70</v>
      </c>
      <c r="AE1253">
        <v>76</v>
      </c>
      <c r="AF1253">
        <v>36</v>
      </c>
      <c r="AG1253">
        <v>41</v>
      </c>
      <c r="AH1253">
        <v>12</v>
      </c>
      <c r="AI1253">
        <v>97</v>
      </c>
      <c r="AJ1253">
        <v>8</v>
      </c>
      <c r="AK1253">
        <v>136</v>
      </c>
      <c r="AL1253">
        <v>1752</v>
      </c>
      <c r="AM1253">
        <v>1760</v>
      </c>
      <c r="AO1253">
        <v>16.946341463414633</v>
      </c>
      <c r="AP1253">
        <v>18</v>
      </c>
      <c r="AQ1253">
        <v>15.381818181818181</v>
      </c>
      <c r="AR1253">
        <v>12.130434782608695</v>
      </c>
      <c r="AS1253">
        <v>22.6</v>
      </c>
      <c r="AT1253">
        <v>12.455172413793104</v>
      </c>
      <c r="AU1253">
        <v>13.512328767123288</v>
      </c>
      <c r="AV1253">
        <v>13.705263157894736</v>
      </c>
      <c r="AW1253">
        <v>15.578181818181818</v>
      </c>
      <c r="AX1253">
        <v>19.003278688524592</v>
      </c>
      <c r="AY1253">
        <v>7.7142857142857144</v>
      </c>
      <c r="AZ1253">
        <v>11.879999999999999</v>
      </c>
      <c r="BA1253">
        <v>29.945454545454545</v>
      </c>
      <c r="BB1253">
        <v>27.138461538461538</v>
      </c>
      <c r="BC1253">
        <v>29.376000000000001</v>
      </c>
      <c r="BD1253">
        <v>37.650000000000006</v>
      </c>
      <c r="BE1253">
        <v>17.505882352941175</v>
      </c>
      <c r="BF1253">
        <v>17.511111111111113</v>
      </c>
      <c r="BG1253">
        <v>20.3</v>
      </c>
      <c r="BH1253">
        <v>16.704000000000001</v>
      </c>
      <c r="BI1253">
        <v>11.731034482758622</v>
      </c>
      <c r="BJ1253">
        <v>17.610810810810811</v>
      </c>
      <c r="BK1253">
        <v>30.666666666666668</v>
      </c>
      <c r="BL1253">
        <v>29.52</v>
      </c>
      <c r="BM1253">
        <v>40.800000000000004</v>
      </c>
      <c r="BN1253">
        <v>15.80625</v>
      </c>
      <c r="BO1253">
        <v>22.242857142857144</v>
      </c>
      <c r="BP1253">
        <v>8.588571428571429</v>
      </c>
      <c r="BQ1253">
        <v>17.289473684210527</v>
      </c>
      <c r="BR1253">
        <v>33.199999999999996</v>
      </c>
      <c r="BS1253">
        <v>32.312195121951227</v>
      </c>
      <c r="BT1253">
        <v>30.900000000000002</v>
      </c>
      <c r="BU1253">
        <v>13.249484536082473</v>
      </c>
      <c r="BV1253">
        <v>20.7</v>
      </c>
      <c r="BW1253">
        <v>14.558823529411764</v>
      </c>
      <c r="BX1253">
        <v>17.617808219178084</v>
      </c>
      <c r="BY1253">
        <v>19.91300555153941</v>
      </c>
      <c r="BZ1253">
        <v>1252</v>
      </c>
    </row>
    <row r="1254" spans="1:78" x14ac:dyDescent="0.25">
      <c r="A1254">
        <v>1253</v>
      </c>
      <c r="B1254" t="s">
        <v>1323</v>
      </c>
      <c r="C1254">
        <v>81</v>
      </c>
      <c r="D1254">
        <v>52</v>
      </c>
      <c r="E1254">
        <v>67</v>
      </c>
      <c r="F1254">
        <v>89</v>
      </c>
      <c r="G1254">
        <v>37</v>
      </c>
      <c r="H1254">
        <v>87</v>
      </c>
      <c r="I1254">
        <v>69</v>
      </c>
      <c r="J1254">
        <v>53</v>
      </c>
      <c r="K1254">
        <v>56</v>
      </c>
      <c r="L1254">
        <v>62</v>
      </c>
      <c r="M1254">
        <v>15</v>
      </c>
      <c r="N1254">
        <v>40</v>
      </c>
      <c r="O1254">
        <v>44</v>
      </c>
      <c r="P1254">
        <v>26</v>
      </c>
      <c r="Q1254">
        <v>24</v>
      </c>
      <c r="R1254">
        <v>25</v>
      </c>
      <c r="S1254">
        <v>63</v>
      </c>
      <c r="T1254">
        <v>79</v>
      </c>
      <c r="U1254">
        <v>35</v>
      </c>
      <c r="V1254">
        <v>49</v>
      </c>
      <c r="W1254">
        <v>60</v>
      </c>
      <c r="X1254">
        <v>37</v>
      </c>
      <c r="Y1254">
        <v>27</v>
      </c>
      <c r="Z1254">
        <v>15</v>
      </c>
      <c r="AA1254">
        <v>3</v>
      </c>
      <c r="AB1254">
        <v>64</v>
      </c>
      <c r="AC1254">
        <v>28</v>
      </c>
      <c r="AD1254">
        <v>70</v>
      </c>
      <c r="AE1254">
        <v>75</v>
      </c>
      <c r="AF1254">
        <v>36</v>
      </c>
      <c r="AG1254">
        <v>41</v>
      </c>
      <c r="AH1254">
        <v>12</v>
      </c>
      <c r="AI1254">
        <v>85</v>
      </c>
      <c r="AJ1254">
        <v>8</v>
      </c>
      <c r="AK1254">
        <v>144</v>
      </c>
      <c r="AL1254">
        <v>1735</v>
      </c>
      <c r="AM1254">
        <v>1758</v>
      </c>
      <c r="AO1254">
        <v>17.155555555555555</v>
      </c>
      <c r="AP1254">
        <v>18</v>
      </c>
      <c r="AQ1254">
        <v>15.15223880597015</v>
      </c>
      <c r="AR1254">
        <v>12.539325842696631</v>
      </c>
      <c r="AS1254">
        <v>21.98918918918919</v>
      </c>
      <c r="AT1254">
        <v>12.455172413793104</v>
      </c>
      <c r="AU1254">
        <v>14.295652173913043</v>
      </c>
      <c r="AV1254">
        <v>14.739622641509435</v>
      </c>
      <c r="AW1254">
        <v>15.3</v>
      </c>
      <c r="AX1254">
        <v>18.696774193548386</v>
      </c>
      <c r="AY1254">
        <v>7.2</v>
      </c>
      <c r="AZ1254">
        <v>11.879999999999999</v>
      </c>
      <c r="BA1254">
        <v>29.945454545454545</v>
      </c>
      <c r="BB1254">
        <v>27.138461538461538</v>
      </c>
      <c r="BC1254">
        <v>30.6</v>
      </c>
      <c r="BD1254">
        <v>36.143999999999998</v>
      </c>
      <c r="BE1254">
        <v>14.171428571428571</v>
      </c>
      <c r="BF1254">
        <v>17.954430379746835</v>
      </c>
      <c r="BG1254">
        <v>20.88</v>
      </c>
      <c r="BH1254">
        <v>17.044897959183675</v>
      </c>
      <c r="BI1254">
        <v>11.34</v>
      </c>
      <c r="BJ1254">
        <v>17.610810810810811</v>
      </c>
      <c r="BK1254">
        <v>30.666666666666668</v>
      </c>
      <c r="BL1254">
        <v>29.52</v>
      </c>
      <c r="BM1254">
        <v>40.800000000000004</v>
      </c>
      <c r="BN1254">
        <v>15.80625</v>
      </c>
      <c r="BO1254">
        <v>22.242857142857144</v>
      </c>
      <c r="BP1254">
        <v>8.588571428571429</v>
      </c>
      <c r="BQ1254">
        <v>17.52</v>
      </c>
      <c r="BR1254">
        <v>33.199999999999996</v>
      </c>
      <c r="BS1254">
        <v>32.312195121951227</v>
      </c>
      <c r="BT1254">
        <v>30.900000000000002</v>
      </c>
      <c r="BU1254">
        <v>15.120000000000001</v>
      </c>
      <c r="BV1254">
        <v>20.7</v>
      </c>
      <c r="BW1254">
        <v>13.750000000000002</v>
      </c>
      <c r="BX1254">
        <v>17.790432276657061</v>
      </c>
      <c r="BY1254">
        <v>19.902845045223774</v>
      </c>
      <c r="BZ1254">
        <v>1253</v>
      </c>
    </row>
    <row r="1255" spans="1:78" x14ac:dyDescent="0.25">
      <c r="A1255">
        <v>1254</v>
      </c>
      <c r="B1255" t="s">
        <v>1324</v>
      </c>
      <c r="C1255">
        <v>81</v>
      </c>
      <c r="D1255">
        <v>54</v>
      </c>
      <c r="E1255">
        <v>67</v>
      </c>
      <c r="F1255">
        <v>97</v>
      </c>
      <c r="G1255">
        <v>36</v>
      </c>
      <c r="H1255">
        <v>88</v>
      </c>
      <c r="I1255">
        <v>69</v>
      </c>
      <c r="J1255">
        <v>56</v>
      </c>
      <c r="K1255">
        <v>58</v>
      </c>
      <c r="L1255">
        <v>66</v>
      </c>
      <c r="M1255">
        <v>15</v>
      </c>
      <c r="N1255">
        <v>32</v>
      </c>
      <c r="O1255">
        <v>44</v>
      </c>
      <c r="P1255">
        <v>26</v>
      </c>
      <c r="Q1255">
        <v>25</v>
      </c>
      <c r="R1255">
        <v>25</v>
      </c>
      <c r="S1255">
        <v>50</v>
      </c>
      <c r="T1255">
        <v>80</v>
      </c>
      <c r="U1255">
        <v>36</v>
      </c>
      <c r="V1255">
        <v>49</v>
      </c>
      <c r="W1255">
        <v>61</v>
      </c>
      <c r="X1255">
        <v>37</v>
      </c>
      <c r="Y1255">
        <v>27</v>
      </c>
      <c r="Z1255">
        <v>15</v>
      </c>
      <c r="AA1255">
        <v>3</v>
      </c>
      <c r="AB1255">
        <v>57</v>
      </c>
      <c r="AC1255">
        <v>28</v>
      </c>
      <c r="AD1255">
        <v>91</v>
      </c>
      <c r="AE1255">
        <v>75</v>
      </c>
      <c r="AF1255">
        <v>36</v>
      </c>
      <c r="AG1255">
        <v>41</v>
      </c>
      <c r="AH1255">
        <v>12</v>
      </c>
      <c r="AI1255">
        <v>99</v>
      </c>
      <c r="AJ1255">
        <v>8</v>
      </c>
      <c r="AK1255">
        <v>147</v>
      </c>
      <c r="AL1255">
        <v>1766</v>
      </c>
      <c r="AM1255">
        <v>1791</v>
      </c>
      <c r="AO1255">
        <v>17.155555555555555</v>
      </c>
      <c r="AP1255">
        <v>17.333333333333336</v>
      </c>
      <c r="AQ1255">
        <v>15.15223880597015</v>
      </c>
      <c r="AR1255">
        <v>11.505154639175259</v>
      </c>
      <c r="AS1255">
        <v>22.6</v>
      </c>
      <c r="AT1255">
        <v>12.313636363636364</v>
      </c>
      <c r="AU1255">
        <v>14.295652173913043</v>
      </c>
      <c r="AV1255">
        <v>13.950000000000001</v>
      </c>
      <c r="AW1255">
        <v>14.77241379310345</v>
      </c>
      <c r="AX1255">
        <v>17.563636363636366</v>
      </c>
      <c r="AY1255">
        <v>7.2</v>
      </c>
      <c r="AZ1255">
        <v>14.85</v>
      </c>
      <c r="BA1255">
        <v>29.945454545454545</v>
      </c>
      <c r="BB1255">
        <v>27.138461538461538</v>
      </c>
      <c r="BC1255">
        <v>29.376000000000001</v>
      </c>
      <c r="BD1255">
        <v>36.143999999999998</v>
      </c>
      <c r="BE1255">
        <v>17.856000000000002</v>
      </c>
      <c r="BF1255">
        <v>17.73</v>
      </c>
      <c r="BG1255">
        <v>20.3</v>
      </c>
      <c r="BH1255">
        <v>17.044897959183675</v>
      </c>
      <c r="BI1255">
        <v>11.154098360655738</v>
      </c>
      <c r="BJ1255">
        <v>17.610810810810811</v>
      </c>
      <c r="BK1255">
        <v>30.666666666666668</v>
      </c>
      <c r="BL1255">
        <v>29.52</v>
      </c>
      <c r="BM1255">
        <v>40.800000000000004</v>
      </c>
      <c r="BN1255">
        <v>17.747368421052631</v>
      </c>
      <c r="BO1255">
        <v>22.242857142857144</v>
      </c>
      <c r="BP1255">
        <v>6.6065934065934062</v>
      </c>
      <c r="BQ1255">
        <v>17.52</v>
      </c>
      <c r="BR1255">
        <v>33.199999999999996</v>
      </c>
      <c r="BS1255">
        <v>32.312195121951227</v>
      </c>
      <c r="BT1255">
        <v>30.900000000000002</v>
      </c>
      <c r="BU1255">
        <v>12.981818181818182</v>
      </c>
      <c r="BV1255">
        <v>20.7</v>
      </c>
      <c r="BW1255">
        <v>13.469387755102042</v>
      </c>
      <c r="BX1255">
        <v>17.478142695356738</v>
      </c>
      <c r="BY1255">
        <v>19.792201647944857</v>
      </c>
      <c r="BZ1255">
        <v>1254</v>
      </c>
    </row>
    <row r="1256" spans="1:78" x14ac:dyDescent="0.25">
      <c r="A1256">
        <v>1255</v>
      </c>
      <c r="B1256" t="s">
        <v>1325</v>
      </c>
      <c r="C1256">
        <v>81</v>
      </c>
      <c r="D1256">
        <v>52</v>
      </c>
      <c r="E1256">
        <v>67</v>
      </c>
      <c r="F1256">
        <v>95</v>
      </c>
      <c r="G1256">
        <v>36</v>
      </c>
      <c r="H1256">
        <v>88</v>
      </c>
      <c r="I1256">
        <v>71</v>
      </c>
      <c r="J1256">
        <v>51</v>
      </c>
      <c r="K1256">
        <v>58</v>
      </c>
      <c r="L1256">
        <v>67</v>
      </c>
      <c r="M1256">
        <v>15</v>
      </c>
      <c r="N1256">
        <v>32</v>
      </c>
      <c r="O1256">
        <v>43</v>
      </c>
      <c r="P1256">
        <v>26</v>
      </c>
      <c r="Q1256">
        <v>25</v>
      </c>
      <c r="R1256">
        <v>25</v>
      </c>
      <c r="S1256">
        <v>50</v>
      </c>
      <c r="T1256">
        <v>79</v>
      </c>
      <c r="U1256">
        <v>35</v>
      </c>
      <c r="V1256">
        <v>53</v>
      </c>
      <c r="W1256">
        <v>56</v>
      </c>
      <c r="X1256">
        <v>36</v>
      </c>
      <c r="Y1256">
        <v>27</v>
      </c>
      <c r="Z1256">
        <v>15</v>
      </c>
      <c r="AA1256">
        <v>3</v>
      </c>
      <c r="AB1256">
        <v>64</v>
      </c>
      <c r="AC1256">
        <v>26</v>
      </c>
      <c r="AD1256">
        <v>91</v>
      </c>
      <c r="AE1256">
        <v>75</v>
      </c>
      <c r="AF1256">
        <v>36</v>
      </c>
      <c r="AG1256">
        <v>41</v>
      </c>
      <c r="AH1256">
        <v>12</v>
      </c>
      <c r="AI1256">
        <v>85</v>
      </c>
      <c r="AJ1256">
        <v>8</v>
      </c>
      <c r="AK1256">
        <v>150</v>
      </c>
      <c r="AL1256">
        <v>1752</v>
      </c>
      <c r="AM1256">
        <v>1774</v>
      </c>
      <c r="AO1256">
        <v>17.155555555555555</v>
      </c>
      <c r="AP1256">
        <v>18</v>
      </c>
      <c r="AQ1256">
        <v>15.15223880597015</v>
      </c>
      <c r="AR1256">
        <v>11.747368421052631</v>
      </c>
      <c r="AS1256">
        <v>22.6</v>
      </c>
      <c r="AT1256">
        <v>12.313636363636364</v>
      </c>
      <c r="AU1256">
        <v>13.892957746478874</v>
      </c>
      <c r="AV1256">
        <v>15.31764705882353</v>
      </c>
      <c r="AW1256">
        <v>14.77241379310345</v>
      </c>
      <c r="AX1256">
        <v>17.301492537313433</v>
      </c>
      <c r="AY1256">
        <v>7.2</v>
      </c>
      <c r="AZ1256">
        <v>14.85</v>
      </c>
      <c r="BA1256">
        <v>30.641860465116277</v>
      </c>
      <c r="BB1256">
        <v>27.138461538461538</v>
      </c>
      <c r="BC1256">
        <v>29.376000000000001</v>
      </c>
      <c r="BD1256">
        <v>36.143999999999998</v>
      </c>
      <c r="BE1256">
        <v>17.856000000000002</v>
      </c>
      <c r="BF1256">
        <v>17.954430379746835</v>
      </c>
      <c r="BG1256">
        <v>20.88</v>
      </c>
      <c r="BH1256">
        <v>15.758490566037736</v>
      </c>
      <c r="BI1256">
        <v>12.15</v>
      </c>
      <c r="BJ1256">
        <v>18.100000000000001</v>
      </c>
      <c r="BK1256">
        <v>30.666666666666668</v>
      </c>
      <c r="BL1256">
        <v>29.52</v>
      </c>
      <c r="BM1256">
        <v>40.800000000000004</v>
      </c>
      <c r="BN1256">
        <v>15.80625</v>
      </c>
      <c r="BO1256">
        <v>23.953846153846154</v>
      </c>
      <c r="BP1256">
        <v>6.6065934065934062</v>
      </c>
      <c r="BQ1256">
        <v>17.52</v>
      </c>
      <c r="BR1256">
        <v>33.199999999999996</v>
      </c>
      <c r="BS1256">
        <v>32.312195121951227</v>
      </c>
      <c r="BT1256">
        <v>30.900000000000002</v>
      </c>
      <c r="BU1256">
        <v>15.120000000000001</v>
      </c>
      <c r="BV1256">
        <v>20.7</v>
      </c>
      <c r="BW1256">
        <v>13.2</v>
      </c>
      <c r="BX1256">
        <v>17.617808219178084</v>
      </c>
      <c r="BY1256">
        <v>19.926973886426669</v>
      </c>
      <c r="BZ1256">
        <v>1255</v>
      </c>
    </row>
    <row r="1257" spans="1:78" x14ac:dyDescent="0.25">
      <c r="A1257">
        <v>1256</v>
      </c>
      <c r="B1257" t="s">
        <v>1326</v>
      </c>
      <c r="C1257">
        <v>85</v>
      </c>
      <c r="D1257">
        <v>54</v>
      </c>
      <c r="E1257">
        <v>67</v>
      </c>
      <c r="F1257">
        <v>97</v>
      </c>
      <c r="G1257">
        <v>36</v>
      </c>
      <c r="H1257">
        <v>88</v>
      </c>
      <c r="I1257">
        <v>71</v>
      </c>
      <c r="J1257">
        <v>51</v>
      </c>
      <c r="K1257">
        <v>58</v>
      </c>
      <c r="L1257">
        <v>67</v>
      </c>
      <c r="M1257">
        <v>15</v>
      </c>
      <c r="N1257">
        <v>32</v>
      </c>
      <c r="O1257">
        <v>43</v>
      </c>
      <c r="P1257">
        <v>26</v>
      </c>
      <c r="Q1257">
        <v>24</v>
      </c>
      <c r="R1257">
        <v>25</v>
      </c>
      <c r="S1257">
        <v>50</v>
      </c>
      <c r="T1257">
        <v>79</v>
      </c>
      <c r="U1257">
        <v>36</v>
      </c>
      <c r="V1257">
        <v>55</v>
      </c>
      <c r="W1257">
        <v>63</v>
      </c>
      <c r="X1257">
        <v>36</v>
      </c>
      <c r="Y1257">
        <v>27</v>
      </c>
      <c r="Z1257">
        <v>15</v>
      </c>
      <c r="AA1257">
        <v>3</v>
      </c>
      <c r="AB1257">
        <v>50</v>
      </c>
      <c r="AC1257">
        <v>26</v>
      </c>
      <c r="AD1257">
        <v>91</v>
      </c>
      <c r="AE1257">
        <v>75</v>
      </c>
      <c r="AF1257">
        <v>36</v>
      </c>
      <c r="AG1257">
        <v>40</v>
      </c>
      <c r="AH1257">
        <v>12</v>
      </c>
      <c r="AI1257">
        <v>97</v>
      </c>
      <c r="AJ1257">
        <v>8</v>
      </c>
      <c r="AK1257">
        <v>143</v>
      </c>
      <c r="AL1257">
        <v>1745</v>
      </c>
      <c r="AM1257">
        <v>1781</v>
      </c>
      <c r="AO1257">
        <v>16.348235294117647</v>
      </c>
      <c r="AP1257">
        <v>17.333333333333336</v>
      </c>
      <c r="AQ1257">
        <v>15.15223880597015</v>
      </c>
      <c r="AR1257">
        <v>11.505154639175259</v>
      </c>
      <c r="AS1257">
        <v>22.6</v>
      </c>
      <c r="AT1257">
        <v>12.313636363636364</v>
      </c>
      <c r="AU1257">
        <v>13.892957746478874</v>
      </c>
      <c r="AV1257">
        <v>15.31764705882353</v>
      </c>
      <c r="AW1257">
        <v>14.77241379310345</v>
      </c>
      <c r="AX1257">
        <v>17.301492537313433</v>
      </c>
      <c r="AY1257">
        <v>7.2</v>
      </c>
      <c r="AZ1257">
        <v>14.85</v>
      </c>
      <c r="BA1257">
        <v>30.641860465116277</v>
      </c>
      <c r="BB1257">
        <v>27.138461538461538</v>
      </c>
      <c r="BC1257">
        <v>30.6</v>
      </c>
      <c r="BD1257">
        <v>36.143999999999998</v>
      </c>
      <c r="BE1257">
        <v>17.856000000000002</v>
      </c>
      <c r="BF1257">
        <v>17.954430379746835</v>
      </c>
      <c r="BG1257">
        <v>20.3</v>
      </c>
      <c r="BH1257">
        <v>15.185454545454544</v>
      </c>
      <c r="BI1257">
        <v>10.8</v>
      </c>
      <c r="BJ1257">
        <v>18.100000000000001</v>
      </c>
      <c r="BK1257">
        <v>30.666666666666668</v>
      </c>
      <c r="BL1257">
        <v>29.52</v>
      </c>
      <c r="BM1257">
        <v>40.800000000000004</v>
      </c>
      <c r="BN1257">
        <v>20.231999999999999</v>
      </c>
      <c r="BO1257">
        <v>23.953846153846154</v>
      </c>
      <c r="BP1257">
        <v>6.6065934065934062</v>
      </c>
      <c r="BQ1257">
        <v>17.52</v>
      </c>
      <c r="BR1257">
        <v>33.199999999999996</v>
      </c>
      <c r="BS1257">
        <v>33.119999999999997</v>
      </c>
      <c r="BT1257">
        <v>30.900000000000002</v>
      </c>
      <c r="BU1257">
        <v>13.249484536082473</v>
      </c>
      <c r="BV1257">
        <v>20.7</v>
      </c>
      <c r="BW1257">
        <v>13.846153846153847</v>
      </c>
      <c r="BX1257">
        <v>17.688481375358165</v>
      </c>
      <c r="BY1257">
        <v>19.975065203954351</v>
      </c>
      <c r="BZ1257">
        <v>1256</v>
      </c>
    </row>
    <row r="1258" spans="1:78" x14ac:dyDescent="0.25">
      <c r="A1258">
        <v>1257</v>
      </c>
      <c r="B1258" t="s">
        <v>1327</v>
      </c>
      <c r="C1258">
        <v>83</v>
      </c>
      <c r="D1258">
        <v>53</v>
      </c>
      <c r="E1258">
        <v>67</v>
      </c>
      <c r="F1258">
        <v>97</v>
      </c>
      <c r="G1258">
        <v>36</v>
      </c>
      <c r="H1258">
        <v>87</v>
      </c>
      <c r="I1258">
        <v>70</v>
      </c>
      <c r="J1258">
        <v>49</v>
      </c>
      <c r="K1258">
        <v>57</v>
      </c>
      <c r="L1258">
        <v>64</v>
      </c>
      <c r="M1258">
        <v>15</v>
      </c>
      <c r="N1258">
        <v>33</v>
      </c>
      <c r="O1258">
        <v>44</v>
      </c>
      <c r="P1258">
        <v>26</v>
      </c>
      <c r="Q1258">
        <v>24</v>
      </c>
      <c r="R1258">
        <v>25</v>
      </c>
      <c r="S1258">
        <v>50</v>
      </c>
      <c r="T1258">
        <v>78</v>
      </c>
      <c r="U1258">
        <v>35</v>
      </c>
      <c r="V1258">
        <v>59</v>
      </c>
      <c r="W1258">
        <v>60</v>
      </c>
      <c r="X1258">
        <v>36</v>
      </c>
      <c r="Y1258">
        <v>27</v>
      </c>
      <c r="Z1258">
        <v>15</v>
      </c>
      <c r="AA1258">
        <v>3</v>
      </c>
      <c r="AB1258">
        <v>50</v>
      </c>
      <c r="AC1258">
        <v>28</v>
      </c>
      <c r="AD1258">
        <v>92</v>
      </c>
      <c r="AE1258">
        <v>75</v>
      </c>
      <c r="AF1258">
        <v>37</v>
      </c>
      <c r="AG1258">
        <v>42</v>
      </c>
      <c r="AH1258">
        <v>12</v>
      </c>
      <c r="AI1258">
        <v>87</v>
      </c>
      <c r="AJ1258">
        <v>8</v>
      </c>
      <c r="AK1258">
        <v>144</v>
      </c>
      <c r="AL1258">
        <v>1756</v>
      </c>
      <c r="AM1258">
        <v>1768</v>
      </c>
      <c r="AO1258">
        <v>16.742168674698796</v>
      </c>
      <c r="AP1258">
        <v>17.660377358490567</v>
      </c>
      <c r="AQ1258">
        <v>15.15223880597015</v>
      </c>
      <c r="AR1258">
        <v>11.505154639175259</v>
      </c>
      <c r="AS1258">
        <v>22.6</v>
      </c>
      <c r="AT1258">
        <v>12.455172413793104</v>
      </c>
      <c r="AU1258">
        <v>14.091428571428571</v>
      </c>
      <c r="AV1258">
        <v>15.942857142857145</v>
      </c>
      <c r="AW1258">
        <v>15.03157894736842</v>
      </c>
      <c r="AX1258">
        <v>18.112500000000001</v>
      </c>
      <c r="AY1258">
        <v>7.2</v>
      </c>
      <c r="AZ1258">
        <v>14.4</v>
      </c>
      <c r="BA1258">
        <v>29.945454545454545</v>
      </c>
      <c r="BB1258">
        <v>27.138461538461538</v>
      </c>
      <c r="BC1258">
        <v>30.6</v>
      </c>
      <c r="BD1258">
        <v>36.143999999999998</v>
      </c>
      <c r="BE1258">
        <v>17.856000000000002</v>
      </c>
      <c r="BF1258">
        <v>18.184615384615384</v>
      </c>
      <c r="BG1258">
        <v>20.88</v>
      </c>
      <c r="BH1258">
        <v>14.155932203389831</v>
      </c>
      <c r="BI1258">
        <v>11.34</v>
      </c>
      <c r="BJ1258">
        <v>18.100000000000001</v>
      </c>
      <c r="BK1258">
        <v>30.666666666666668</v>
      </c>
      <c r="BL1258">
        <v>29.52</v>
      </c>
      <c r="BM1258">
        <v>40.800000000000004</v>
      </c>
      <c r="BN1258">
        <v>20.231999999999999</v>
      </c>
      <c r="BO1258">
        <v>22.242857142857144</v>
      </c>
      <c r="BP1258">
        <v>6.5347826086956529</v>
      </c>
      <c r="BQ1258">
        <v>17.52</v>
      </c>
      <c r="BR1258">
        <v>32.302702702702703</v>
      </c>
      <c r="BS1258">
        <v>31.542857142857148</v>
      </c>
      <c r="BT1258">
        <v>30.900000000000002</v>
      </c>
      <c r="BU1258">
        <v>14.77241379310345</v>
      </c>
      <c r="BV1258">
        <v>20.7</v>
      </c>
      <c r="BW1258">
        <v>13.750000000000002</v>
      </c>
      <c r="BX1258">
        <v>17.577676537585422</v>
      </c>
      <c r="BY1258">
        <v>19.958088866371849</v>
      </c>
      <c r="BZ1258">
        <v>1257</v>
      </c>
    </row>
    <row r="1259" spans="1:78" x14ac:dyDescent="0.25">
      <c r="A1259">
        <v>1258</v>
      </c>
      <c r="B1259" t="s">
        <v>1328</v>
      </c>
      <c r="C1259">
        <v>85</v>
      </c>
      <c r="D1259">
        <v>54</v>
      </c>
      <c r="E1259">
        <v>68</v>
      </c>
      <c r="F1259">
        <v>98</v>
      </c>
      <c r="G1259">
        <v>36</v>
      </c>
      <c r="H1259">
        <v>88</v>
      </c>
      <c r="I1259">
        <v>70</v>
      </c>
      <c r="J1259">
        <v>49</v>
      </c>
      <c r="K1259">
        <v>56</v>
      </c>
      <c r="L1259">
        <v>65</v>
      </c>
      <c r="M1259">
        <v>14</v>
      </c>
      <c r="N1259">
        <v>32</v>
      </c>
      <c r="O1259">
        <v>43</v>
      </c>
      <c r="P1259">
        <v>26</v>
      </c>
      <c r="Q1259">
        <v>25</v>
      </c>
      <c r="R1259">
        <v>25</v>
      </c>
      <c r="S1259">
        <v>51</v>
      </c>
      <c r="T1259">
        <v>79</v>
      </c>
      <c r="U1259">
        <v>35</v>
      </c>
      <c r="V1259">
        <v>60</v>
      </c>
      <c r="W1259">
        <v>63</v>
      </c>
      <c r="X1259">
        <v>36</v>
      </c>
      <c r="Y1259">
        <v>27</v>
      </c>
      <c r="Z1259">
        <v>15</v>
      </c>
      <c r="AA1259">
        <v>3</v>
      </c>
      <c r="AB1259">
        <v>50</v>
      </c>
      <c r="AC1259">
        <v>28</v>
      </c>
      <c r="AD1259">
        <v>92</v>
      </c>
      <c r="AE1259">
        <v>74</v>
      </c>
      <c r="AF1259">
        <v>35</v>
      </c>
      <c r="AG1259">
        <v>41</v>
      </c>
      <c r="AH1259">
        <v>12</v>
      </c>
      <c r="AI1259">
        <v>84</v>
      </c>
      <c r="AJ1259">
        <v>8</v>
      </c>
      <c r="AK1259">
        <v>143</v>
      </c>
      <c r="AL1259">
        <v>1757</v>
      </c>
      <c r="AM1259">
        <v>1770</v>
      </c>
      <c r="AO1259">
        <v>16.348235294117647</v>
      </c>
      <c r="AP1259">
        <v>17.333333333333336</v>
      </c>
      <c r="AQ1259">
        <v>14.929411764705884</v>
      </c>
      <c r="AR1259">
        <v>11.387755102040817</v>
      </c>
      <c r="AS1259">
        <v>22.6</v>
      </c>
      <c r="AT1259">
        <v>12.313636363636364</v>
      </c>
      <c r="AU1259">
        <v>14.091428571428571</v>
      </c>
      <c r="AV1259">
        <v>15.942857142857145</v>
      </c>
      <c r="AW1259">
        <v>15.3</v>
      </c>
      <c r="AX1259">
        <v>17.833846153846157</v>
      </c>
      <c r="AY1259">
        <v>7.7142857142857144</v>
      </c>
      <c r="AZ1259">
        <v>14.85</v>
      </c>
      <c r="BA1259">
        <v>30.641860465116277</v>
      </c>
      <c r="BB1259">
        <v>27.138461538461538</v>
      </c>
      <c r="BC1259">
        <v>29.376000000000001</v>
      </c>
      <c r="BD1259">
        <v>36.143999999999998</v>
      </c>
      <c r="BE1259">
        <v>17.505882352941175</v>
      </c>
      <c r="BF1259">
        <v>17.954430379746835</v>
      </c>
      <c r="BG1259">
        <v>20.88</v>
      </c>
      <c r="BH1259">
        <v>13.92</v>
      </c>
      <c r="BI1259">
        <v>10.8</v>
      </c>
      <c r="BJ1259">
        <v>18.100000000000001</v>
      </c>
      <c r="BK1259">
        <v>30.666666666666668</v>
      </c>
      <c r="BL1259">
        <v>29.52</v>
      </c>
      <c r="BM1259">
        <v>40.800000000000004</v>
      </c>
      <c r="BN1259">
        <v>20.231999999999999</v>
      </c>
      <c r="BO1259">
        <v>22.242857142857144</v>
      </c>
      <c r="BP1259">
        <v>6.5347826086956529</v>
      </c>
      <c r="BQ1259">
        <v>17.756756756756758</v>
      </c>
      <c r="BR1259">
        <v>34.148571428571429</v>
      </c>
      <c r="BS1259">
        <v>32.312195121951227</v>
      </c>
      <c r="BT1259">
        <v>30.900000000000002</v>
      </c>
      <c r="BU1259">
        <v>15.3</v>
      </c>
      <c r="BV1259">
        <v>20.7</v>
      </c>
      <c r="BW1259">
        <v>13.846153846153847</v>
      </c>
      <c r="BX1259">
        <v>17.567672168468981</v>
      </c>
      <c r="BY1259">
        <v>20.023930621279906</v>
      </c>
      <c r="BZ1259">
        <v>1258</v>
      </c>
    </row>
    <row r="1260" spans="1:78" x14ac:dyDescent="0.25">
      <c r="A1260">
        <v>1259</v>
      </c>
      <c r="B1260" t="s">
        <v>1329</v>
      </c>
      <c r="C1260">
        <v>85</v>
      </c>
      <c r="D1260">
        <v>54</v>
      </c>
      <c r="E1260">
        <v>68</v>
      </c>
      <c r="F1260">
        <v>96</v>
      </c>
      <c r="G1260">
        <v>36</v>
      </c>
      <c r="H1260">
        <v>88</v>
      </c>
      <c r="I1260">
        <v>69</v>
      </c>
      <c r="J1260">
        <v>48</v>
      </c>
      <c r="K1260">
        <v>55</v>
      </c>
      <c r="L1260">
        <v>64</v>
      </c>
      <c r="M1260">
        <v>14</v>
      </c>
      <c r="N1260">
        <v>29</v>
      </c>
      <c r="O1260">
        <v>43</v>
      </c>
      <c r="P1260">
        <v>26</v>
      </c>
      <c r="Q1260">
        <v>24</v>
      </c>
      <c r="R1260">
        <v>25</v>
      </c>
      <c r="S1260">
        <v>51</v>
      </c>
      <c r="T1260">
        <v>76</v>
      </c>
      <c r="U1260">
        <v>36</v>
      </c>
      <c r="V1260">
        <v>53</v>
      </c>
      <c r="W1260">
        <v>62</v>
      </c>
      <c r="X1260">
        <v>36</v>
      </c>
      <c r="Y1260">
        <v>27</v>
      </c>
      <c r="Z1260">
        <v>15</v>
      </c>
      <c r="AA1260">
        <v>3</v>
      </c>
      <c r="AB1260">
        <v>50</v>
      </c>
      <c r="AC1260">
        <v>27</v>
      </c>
      <c r="AD1260">
        <v>70</v>
      </c>
      <c r="AE1260">
        <v>70</v>
      </c>
      <c r="AF1260">
        <v>36</v>
      </c>
      <c r="AG1260">
        <v>41</v>
      </c>
      <c r="AH1260">
        <v>12</v>
      </c>
      <c r="AI1260">
        <v>82</v>
      </c>
      <c r="AJ1260">
        <v>8</v>
      </c>
      <c r="AK1260">
        <v>148</v>
      </c>
      <c r="AL1260">
        <v>1747</v>
      </c>
      <c r="AM1260">
        <v>1727</v>
      </c>
      <c r="AO1260">
        <v>16.348235294117647</v>
      </c>
      <c r="AP1260">
        <v>17.333333333333336</v>
      </c>
      <c r="AQ1260">
        <v>14.929411764705884</v>
      </c>
      <c r="AR1260">
        <v>11.625</v>
      </c>
      <c r="AS1260">
        <v>22.6</v>
      </c>
      <c r="AT1260">
        <v>12.313636363636364</v>
      </c>
      <c r="AU1260">
        <v>14.295652173913043</v>
      </c>
      <c r="AV1260">
        <v>16.274999999999999</v>
      </c>
      <c r="AW1260">
        <v>15.578181818181818</v>
      </c>
      <c r="AX1260">
        <v>18.112500000000001</v>
      </c>
      <c r="AY1260">
        <v>7.7142857142857144</v>
      </c>
      <c r="AZ1260">
        <v>16.386206896551727</v>
      </c>
      <c r="BA1260">
        <v>30.641860465116277</v>
      </c>
      <c r="BB1260">
        <v>27.138461538461538</v>
      </c>
      <c r="BC1260">
        <v>30.6</v>
      </c>
      <c r="BD1260">
        <v>36.143999999999998</v>
      </c>
      <c r="BE1260">
        <v>17.505882352941175</v>
      </c>
      <c r="BF1260">
        <v>18.663157894736841</v>
      </c>
      <c r="BG1260">
        <v>20.3</v>
      </c>
      <c r="BH1260">
        <v>15.758490566037736</v>
      </c>
      <c r="BI1260">
        <v>10.974193548387097</v>
      </c>
      <c r="BJ1260">
        <v>18.100000000000001</v>
      </c>
      <c r="BK1260">
        <v>30.666666666666668</v>
      </c>
      <c r="BL1260">
        <v>29.52</v>
      </c>
      <c r="BM1260">
        <v>40.800000000000004</v>
      </c>
      <c r="BN1260">
        <v>20.231999999999999</v>
      </c>
      <c r="BO1260">
        <v>23.066666666666666</v>
      </c>
      <c r="BP1260">
        <v>8.588571428571429</v>
      </c>
      <c r="BQ1260">
        <v>18.771428571428572</v>
      </c>
      <c r="BR1260">
        <v>33.199999999999996</v>
      </c>
      <c r="BS1260">
        <v>32.312195121951227</v>
      </c>
      <c r="BT1260">
        <v>30.900000000000002</v>
      </c>
      <c r="BU1260">
        <v>15.673170731707318</v>
      </c>
      <c r="BV1260">
        <v>20.7</v>
      </c>
      <c r="BW1260">
        <v>13.378378378378379</v>
      </c>
      <c r="BX1260">
        <v>17.668231253577559</v>
      </c>
      <c r="BY1260">
        <v>20.23944439109615</v>
      </c>
      <c r="BZ1260">
        <v>1259</v>
      </c>
    </row>
    <row r="1261" spans="1:78" x14ac:dyDescent="0.25">
      <c r="A1261">
        <v>1260</v>
      </c>
      <c r="B1261" t="s">
        <v>1330</v>
      </c>
      <c r="C1261">
        <v>82</v>
      </c>
      <c r="D1261">
        <v>53</v>
      </c>
      <c r="E1261">
        <v>68</v>
      </c>
      <c r="F1261">
        <v>97</v>
      </c>
      <c r="G1261">
        <v>36</v>
      </c>
      <c r="H1261">
        <v>88</v>
      </c>
      <c r="I1261">
        <v>69</v>
      </c>
      <c r="J1261">
        <v>49</v>
      </c>
      <c r="K1261">
        <v>56</v>
      </c>
      <c r="L1261">
        <v>65</v>
      </c>
      <c r="M1261">
        <v>14</v>
      </c>
      <c r="N1261">
        <v>29</v>
      </c>
      <c r="O1261">
        <v>43</v>
      </c>
      <c r="P1261">
        <v>26</v>
      </c>
      <c r="Q1261">
        <v>25</v>
      </c>
      <c r="R1261">
        <v>25</v>
      </c>
      <c r="S1261">
        <v>46</v>
      </c>
      <c r="T1261">
        <v>77</v>
      </c>
      <c r="U1261">
        <v>35</v>
      </c>
      <c r="V1261">
        <v>60</v>
      </c>
      <c r="W1261">
        <v>59</v>
      </c>
      <c r="X1261">
        <v>36</v>
      </c>
      <c r="Y1261">
        <v>27</v>
      </c>
      <c r="Z1261">
        <v>15</v>
      </c>
      <c r="AA1261">
        <v>3</v>
      </c>
      <c r="AB1261">
        <v>50</v>
      </c>
      <c r="AC1261">
        <v>28</v>
      </c>
      <c r="AD1261">
        <v>70</v>
      </c>
      <c r="AE1261">
        <v>71</v>
      </c>
      <c r="AF1261">
        <v>35</v>
      </c>
      <c r="AG1261">
        <v>43</v>
      </c>
      <c r="AH1261">
        <v>12</v>
      </c>
      <c r="AI1261">
        <v>98</v>
      </c>
      <c r="AJ1261">
        <v>8</v>
      </c>
      <c r="AK1261">
        <v>150</v>
      </c>
      <c r="AL1261">
        <v>1748</v>
      </c>
      <c r="AM1261">
        <v>1748</v>
      </c>
      <c r="AO1261">
        <v>16.946341463414633</v>
      </c>
      <c r="AP1261">
        <v>17.660377358490567</v>
      </c>
      <c r="AQ1261">
        <v>14.929411764705884</v>
      </c>
      <c r="AR1261">
        <v>11.505154639175259</v>
      </c>
      <c r="AS1261">
        <v>22.6</v>
      </c>
      <c r="AT1261">
        <v>12.313636363636364</v>
      </c>
      <c r="AU1261">
        <v>14.295652173913043</v>
      </c>
      <c r="AV1261">
        <v>15.942857142857145</v>
      </c>
      <c r="AW1261">
        <v>15.3</v>
      </c>
      <c r="AX1261">
        <v>17.833846153846157</v>
      </c>
      <c r="AY1261">
        <v>7.7142857142857144</v>
      </c>
      <c r="AZ1261">
        <v>16.386206896551727</v>
      </c>
      <c r="BA1261">
        <v>30.641860465116277</v>
      </c>
      <c r="BB1261">
        <v>27.138461538461538</v>
      </c>
      <c r="BC1261">
        <v>29.376000000000001</v>
      </c>
      <c r="BD1261">
        <v>36.143999999999998</v>
      </c>
      <c r="BE1261">
        <v>19.408695652173915</v>
      </c>
      <c r="BF1261">
        <v>18.42077922077922</v>
      </c>
      <c r="BG1261">
        <v>20.88</v>
      </c>
      <c r="BH1261">
        <v>13.92</v>
      </c>
      <c r="BI1261">
        <v>11.532203389830508</v>
      </c>
      <c r="BJ1261">
        <v>18.100000000000001</v>
      </c>
      <c r="BK1261">
        <v>30.666666666666668</v>
      </c>
      <c r="BL1261">
        <v>29.52</v>
      </c>
      <c r="BM1261">
        <v>40.800000000000004</v>
      </c>
      <c r="BN1261">
        <v>20.231999999999999</v>
      </c>
      <c r="BO1261">
        <v>22.242857142857144</v>
      </c>
      <c r="BP1261">
        <v>8.588571428571429</v>
      </c>
      <c r="BQ1261">
        <v>18.507042253521128</v>
      </c>
      <c r="BR1261">
        <v>34.148571428571429</v>
      </c>
      <c r="BS1261">
        <v>30.809302325581392</v>
      </c>
      <c r="BT1261">
        <v>30.900000000000002</v>
      </c>
      <c r="BU1261">
        <v>13.114285714285714</v>
      </c>
      <c r="BV1261">
        <v>20.7</v>
      </c>
      <c r="BW1261">
        <v>13.2</v>
      </c>
      <c r="BX1261">
        <v>17.65812356979405</v>
      </c>
      <c r="BY1261">
        <v>20.062785790264126</v>
      </c>
      <c r="BZ1261">
        <v>1260</v>
      </c>
    </row>
    <row r="1262" spans="1:78" x14ac:dyDescent="0.25">
      <c r="A1262">
        <v>1261</v>
      </c>
      <c r="B1262" t="s">
        <v>1331</v>
      </c>
      <c r="C1262">
        <v>84</v>
      </c>
      <c r="D1262">
        <v>54</v>
      </c>
      <c r="E1262">
        <v>68</v>
      </c>
      <c r="F1262">
        <v>97</v>
      </c>
      <c r="G1262">
        <v>36</v>
      </c>
      <c r="H1262">
        <v>85</v>
      </c>
      <c r="I1262">
        <v>69</v>
      </c>
      <c r="J1262">
        <v>49</v>
      </c>
      <c r="K1262">
        <v>55</v>
      </c>
      <c r="L1262">
        <v>68</v>
      </c>
      <c r="M1262">
        <v>15</v>
      </c>
      <c r="N1262">
        <v>29</v>
      </c>
      <c r="O1262">
        <v>43</v>
      </c>
      <c r="P1262">
        <v>26</v>
      </c>
      <c r="Q1262">
        <v>24</v>
      </c>
      <c r="R1262">
        <v>25</v>
      </c>
      <c r="S1262">
        <v>46</v>
      </c>
      <c r="T1262">
        <v>77</v>
      </c>
      <c r="U1262">
        <v>36</v>
      </c>
      <c r="V1262">
        <v>59</v>
      </c>
      <c r="W1262">
        <v>58</v>
      </c>
      <c r="X1262">
        <v>36</v>
      </c>
      <c r="Y1262">
        <v>27</v>
      </c>
      <c r="Z1262">
        <v>15</v>
      </c>
      <c r="AA1262">
        <v>3</v>
      </c>
      <c r="AB1262">
        <v>49</v>
      </c>
      <c r="AC1262">
        <v>28</v>
      </c>
      <c r="AD1262">
        <v>71</v>
      </c>
      <c r="AE1262">
        <v>70</v>
      </c>
      <c r="AF1262">
        <v>35</v>
      </c>
      <c r="AG1262">
        <v>44</v>
      </c>
      <c r="AH1262">
        <v>12</v>
      </c>
      <c r="AI1262">
        <v>80</v>
      </c>
      <c r="AJ1262">
        <v>8</v>
      </c>
      <c r="AK1262">
        <v>152</v>
      </c>
      <c r="AL1262">
        <v>1756</v>
      </c>
      <c r="AM1262">
        <v>1733</v>
      </c>
      <c r="AO1262">
        <v>16.542857142857141</v>
      </c>
      <c r="AP1262">
        <v>17.333333333333336</v>
      </c>
      <c r="AQ1262">
        <v>14.929411764705884</v>
      </c>
      <c r="AR1262">
        <v>11.505154639175259</v>
      </c>
      <c r="AS1262">
        <v>22.6</v>
      </c>
      <c r="AT1262">
        <v>12.748235294117647</v>
      </c>
      <c r="AU1262">
        <v>14.295652173913043</v>
      </c>
      <c r="AV1262">
        <v>15.942857142857145</v>
      </c>
      <c r="AW1262">
        <v>15.578181818181818</v>
      </c>
      <c r="AX1262">
        <v>17.047058823529412</v>
      </c>
      <c r="AY1262">
        <v>7.2</v>
      </c>
      <c r="AZ1262">
        <v>16.386206896551727</v>
      </c>
      <c r="BA1262">
        <v>30.641860465116277</v>
      </c>
      <c r="BB1262">
        <v>27.138461538461538</v>
      </c>
      <c r="BC1262">
        <v>30.6</v>
      </c>
      <c r="BD1262">
        <v>36.143999999999998</v>
      </c>
      <c r="BE1262">
        <v>19.408695652173915</v>
      </c>
      <c r="BF1262">
        <v>18.42077922077922</v>
      </c>
      <c r="BG1262">
        <v>20.3</v>
      </c>
      <c r="BH1262">
        <v>14.155932203389831</v>
      </c>
      <c r="BI1262">
        <v>11.731034482758622</v>
      </c>
      <c r="BJ1262">
        <v>18.100000000000001</v>
      </c>
      <c r="BK1262">
        <v>30.666666666666668</v>
      </c>
      <c r="BL1262">
        <v>29.52</v>
      </c>
      <c r="BM1262">
        <v>40.800000000000004</v>
      </c>
      <c r="BN1262">
        <v>20.644897959183673</v>
      </c>
      <c r="BO1262">
        <v>22.242857142857144</v>
      </c>
      <c r="BP1262">
        <v>8.4676056338028172</v>
      </c>
      <c r="BQ1262">
        <v>18.771428571428572</v>
      </c>
      <c r="BR1262">
        <v>34.148571428571429</v>
      </c>
      <c r="BS1262">
        <v>30.109090909090909</v>
      </c>
      <c r="BT1262">
        <v>30.900000000000002</v>
      </c>
      <c r="BU1262">
        <v>16.065000000000001</v>
      </c>
      <c r="BV1262">
        <v>20.7</v>
      </c>
      <c r="BW1262">
        <v>13.026315789473683</v>
      </c>
      <c r="BX1262">
        <v>17.577676537585422</v>
      </c>
      <c r="BY1262">
        <v>20.156588839047409</v>
      </c>
      <c r="BZ1262">
        <v>1261</v>
      </c>
    </row>
    <row r="1263" spans="1:78" x14ac:dyDescent="0.25">
      <c r="A1263">
        <v>1262</v>
      </c>
      <c r="B1263" t="s">
        <v>1332</v>
      </c>
      <c r="C1263">
        <v>86</v>
      </c>
      <c r="D1263">
        <v>54</v>
      </c>
      <c r="E1263">
        <v>68</v>
      </c>
      <c r="F1263">
        <v>96</v>
      </c>
      <c r="G1263">
        <v>36</v>
      </c>
      <c r="H1263">
        <v>85</v>
      </c>
      <c r="I1263">
        <v>69</v>
      </c>
      <c r="J1263">
        <v>49</v>
      </c>
      <c r="K1263">
        <v>56</v>
      </c>
      <c r="L1263">
        <v>66</v>
      </c>
      <c r="M1263">
        <v>15</v>
      </c>
      <c r="N1263">
        <v>29</v>
      </c>
      <c r="O1263">
        <v>43</v>
      </c>
      <c r="P1263">
        <v>26</v>
      </c>
      <c r="Q1263">
        <v>24</v>
      </c>
      <c r="R1263">
        <v>25</v>
      </c>
      <c r="S1263">
        <v>46</v>
      </c>
      <c r="T1263">
        <v>74</v>
      </c>
      <c r="U1263">
        <v>36</v>
      </c>
      <c r="V1263">
        <v>57</v>
      </c>
      <c r="W1263">
        <v>57</v>
      </c>
      <c r="X1263">
        <v>35</v>
      </c>
      <c r="Y1263">
        <v>26</v>
      </c>
      <c r="Z1263">
        <v>15</v>
      </c>
      <c r="AA1263">
        <v>3</v>
      </c>
      <c r="AB1263">
        <v>49</v>
      </c>
      <c r="AC1263">
        <v>28</v>
      </c>
      <c r="AD1263">
        <v>70</v>
      </c>
      <c r="AE1263">
        <v>70</v>
      </c>
      <c r="AF1263">
        <v>35</v>
      </c>
      <c r="AG1263">
        <v>41</v>
      </c>
      <c r="AH1263">
        <v>12</v>
      </c>
      <c r="AI1263">
        <v>80</v>
      </c>
      <c r="AJ1263">
        <v>8</v>
      </c>
      <c r="AK1263">
        <v>149</v>
      </c>
      <c r="AL1263">
        <v>1745</v>
      </c>
      <c r="AM1263">
        <v>1718</v>
      </c>
      <c r="AO1263">
        <v>16.15813953488372</v>
      </c>
      <c r="AP1263">
        <v>17.333333333333336</v>
      </c>
      <c r="AQ1263">
        <v>14.929411764705884</v>
      </c>
      <c r="AR1263">
        <v>11.625</v>
      </c>
      <c r="AS1263">
        <v>22.6</v>
      </c>
      <c r="AT1263">
        <v>12.748235294117647</v>
      </c>
      <c r="AU1263">
        <v>14.295652173913043</v>
      </c>
      <c r="AV1263">
        <v>15.942857142857145</v>
      </c>
      <c r="AW1263">
        <v>15.3</v>
      </c>
      <c r="AX1263">
        <v>17.563636363636366</v>
      </c>
      <c r="AY1263">
        <v>7.2</v>
      </c>
      <c r="AZ1263">
        <v>16.386206896551727</v>
      </c>
      <c r="BA1263">
        <v>30.641860465116277</v>
      </c>
      <c r="BB1263">
        <v>27.138461538461538</v>
      </c>
      <c r="BC1263">
        <v>30.6</v>
      </c>
      <c r="BD1263">
        <v>36.143999999999998</v>
      </c>
      <c r="BE1263">
        <v>19.408695652173915</v>
      </c>
      <c r="BF1263">
        <v>19.16756756756757</v>
      </c>
      <c r="BG1263">
        <v>20.3</v>
      </c>
      <c r="BH1263">
        <v>14.65263157894737</v>
      </c>
      <c r="BI1263">
        <v>11.936842105263159</v>
      </c>
      <c r="BJ1263">
        <v>18.617142857142859</v>
      </c>
      <c r="BK1263">
        <v>31.84615384615385</v>
      </c>
      <c r="BL1263">
        <v>29.52</v>
      </c>
      <c r="BM1263">
        <v>40.800000000000004</v>
      </c>
      <c r="BN1263">
        <v>20.644897959183673</v>
      </c>
      <c r="BO1263">
        <v>22.242857142857144</v>
      </c>
      <c r="BP1263">
        <v>8.588571428571429</v>
      </c>
      <c r="BQ1263">
        <v>18.771428571428572</v>
      </c>
      <c r="BR1263">
        <v>34.148571428571429</v>
      </c>
      <c r="BS1263">
        <v>32.312195121951227</v>
      </c>
      <c r="BT1263">
        <v>30.900000000000002</v>
      </c>
      <c r="BU1263">
        <v>16.065000000000001</v>
      </c>
      <c r="BV1263">
        <v>20.7</v>
      </c>
      <c r="BW1263">
        <v>13.288590604026846</v>
      </c>
      <c r="BX1263">
        <v>17.688481375358165</v>
      </c>
      <c r="BY1263">
        <v>20.363869916639025</v>
      </c>
      <c r="BZ1263">
        <v>1262</v>
      </c>
    </row>
    <row r="1264" spans="1:78" x14ac:dyDescent="0.25">
      <c r="A1264">
        <v>1263</v>
      </c>
      <c r="B1264" t="s">
        <v>1333</v>
      </c>
      <c r="C1264">
        <v>83</v>
      </c>
      <c r="D1264">
        <v>54</v>
      </c>
      <c r="E1264">
        <v>68</v>
      </c>
      <c r="F1264">
        <v>96</v>
      </c>
      <c r="G1264">
        <v>37</v>
      </c>
      <c r="H1264">
        <v>89</v>
      </c>
      <c r="I1264">
        <v>69</v>
      </c>
      <c r="J1264">
        <v>49</v>
      </c>
      <c r="K1264">
        <v>56</v>
      </c>
      <c r="L1264">
        <v>66</v>
      </c>
      <c r="M1264">
        <v>15</v>
      </c>
      <c r="N1264">
        <v>31</v>
      </c>
      <c r="O1264">
        <v>43</v>
      </c>
      <c r="P1264">
        <v>26</v>
      </c>
      <c r="Q1264">
        <v>25</v>
      </c>
      <c r="R1264">
        <v>25</v>
      </c>
      <c r="S1264">
        <v>46</v>
      </c>
      <c r="T1264">
        <v>76</v>
      </c>
      <c r="U1264">
        <v>35</v>
      </c>
      <c r="V1264">
        <v>57</v>
      </c>
      <c r="W1264">
        <v>59</v>
      </c>
      <c r="X1264">
        <v>34</v>
      </c>
      <c r="Y1264">
        <v>26</v>
      </c>
      <c r="Z1264">
        <v>14</v>
      </c>
      <c r="AA1264">
        <v>3</v>
      </c>
      <c r="AB1264">
        <v>47</v>
      </c>
      <c r="AC1264">
        <v>28</v>
      </c>
      <c r="AD1264">
        <v>70</v>
      </c>
      <c r="AE1264">
        <v>70</v>
      </c>
      <c r="AF1264">
        <v>35</v>
      </c>
      <c r="AG1264">
        <v>41</v>
      </c>
      <c r="AH1264">
        <v>12</v>
      </c>
      <c r="AI1264">
        <v>77</v>
      </c>
      <c r="AJ1264">
        <v>8</v>
      </c>
      <c r="AK1264">
        <v>151</v>
      </c>
      <c r="AL1264">
        <v>1744</v>
      </c>
      <c r="AM1264">
        <v>1721</v>
      </c>
      <c r="AO1264">
        <v>16.742168674698796</v>
      </c>
      <c r="AP1264">
        <v>17.333333333333336</v>
      </c>
      <c r="AQ1264">
        <v>14.929411764705884</v>
      </c>
      <c r="AR1264">
        <v>11.625</v>
      </c>
      <c r="AS1264">
        <v>21.98918918918919</v>
      </c>
      <c r="AT1264">
        <v>12.175280898876405</v>
      </c>
      <c r="AU1264">
        <v>14.295652173913043</v>
      </c>
      <c r="AV1264">
        <v>15.942857142857145</v>
      </c>
      <c r="AW1264">
        <v>15.3</v>
      </c>
      <c r="AX1264">
        <v>17.563636363636366</v>
      </c>
      <c r="AY1264">
        <v>7.2</v>
      </c>
      <c r="AZ1264">
        <v>15.329032258064515</v>
      </c>
      <c r="BA1264">
        <v>30.641860465116277</v>
      </c>
      <c r="BB1264">
        <v>27.138461538461538</v>
      </c>
      <c r="BC1264">
        <v>29.376000000000001</v>
      </c>
      <c r="BD1264">
        <v>36.143999999999998</v>
      </c>
      <c r="BE1264">
        <v>19.408695652173915</v>
      </c>
      <c r="BF1264">
        <v>18.663157894736841</v>
      </c>
      <c r="BG1264">
        <v>20.88</v>
      </c>
      <c r="BH1264">
        <v>14.65263157894737</v>
      </c>
      <c r="BI1264">
        <v>11.532203389830508</v>
      </c>
      <c r="BJ1264">
        <v>19.164705882352941</v>
      </c>
      <c r="BK1264">
        <v>31.84615384615385</v>
      </c>
      <c r="BL1264">
        <v>31.628571428571433</v>
      </c>
      <c r="BM1264">
        <v>40.800000000000004</v>
      </c>
      <c r="BN1264">
        <v>21.52340425531915</v>
      </c>
      <c r="BO1264">
        <v>22.242857142857144</v>
      </c>
      <c r="BP1264">
        <v>8.588571428571429</v>
      </c>
      <c r="BQ1264">
        <v>18.771428571428572</v>
      </c>
      <c r="BR1264">
        <v>34.148571428571429</v>
      </c>
      <c r="BS1264">
        <v>32.312195121951227</v>
      </c>
      <c r="BT1264">
        <v>30.900000000000002</v>
      </c>
      <c r="BU1264">
        <v>16.690909090909091</v>
      </c>
      <c r="BV1264">
        <v>20.7</v>
      </c>
      <c r="BW1264">
        <v>13.112582781456954</v>
      </c>
      <c r="BX1264">
        <v>17.698623853211007</v>
      </c>
      <c r="BY1264">
        <v>20.375554574523076</v>
      </c>
      <c r="BZ1264">
        <v>1263</v>
      </c>
    </row>
    <row r="1265" spans="1:78" x14ac:dyDescent="0.25">
      <c r="A1265">
        <v>1264</v>
      </c>
      <c r="B1265" t="s">
        <v>1334</v>
      </c>
      <c r="C1265">
        <v>82</v>
      </c>
      <c r="D1265">
        <v>54</v>
      </c>
      <c r="E1265">
        <v>69</v>
      </c>
      <c r="F1265">
        <v>94</v>
      </c>
      <c r="G1265">
        <v>37</v>
      </c>
      <c r="H1265">
        <v>89</v>
      </c>
      <c r="I1265">
        <v>69</v>
      </c>
      <c r="J1265">
        <v>52</v>
      </c>
      <c r="K1265">
        <v>60</v>
      </c>
      <c r="L1265">
        <v>71</v>
      </c>
      <c r="M1265">
        <v>15</v>
      </c>
      <c r="N1265">
        <v>31</v>
      </c>
      <c r="O1265">
        <v>42</v>
      </c>
      <c r="P1265">
        <v>26</v>
      </c>
      <c r="Q1265">
        <v>25</v>
      </c>
      <c r="R1265">
        <v>25</v>
      </c>
      <c r="S1265">
        <v>47</v>
      </c>
      <c r="T1265">
        <v>75</v>
      </c>
      <c r="U1265">
        <v>36</v>
      </c>
      <c r="V1265">
        <v>57</v>
      </c>
      <c r="W1265">
        <v>57</v>
      </c>
      <c r="X1265">
        <v>34</v>
      </c>
      <c r="Y1265">
        <v>26</v>
      </c>
      <c r="Z1265">
        <v>14</v>
      </c>
      <c r="AA1265">
        <v>3</v>
      </c>
      <c r="AB1265">
        <v>47</v>
      </c>
      <c r="AC1265">
        <v>26</v>
      </c>
      <c r="AD1265">
        <v>70</v>
      </c>
      <c r="AE1265">
        <v>71</v>
      </c>
      <c r="AF1265">
        <v>36</v>
      </c>
      <c r="AG1265">
        <v>40</v>
      </c>
      <c r="AH1265">
        <v>13</v>
      </c>
      <c r="AI1265">
        <v>95</v>
      </c>
      <c r="AJ1265">
        <v>8</v>
      </c>
      <c r="AK1265">
        <v>151</v>
      </c>
      <c r="AL1265">
        <v>1748</v>
      </c>
      <c r="AM1265">
        <v>1747</v>
      </c>
      <c r="AO1265">
        <v>16.946341463414633</v>
      </c>
      <c r="AP1265">
        <v>17.333333333333336</v>
      </c>
      <c r="AQ1265">
        <v>14.713043478260872</v>
      </c>
      <c r="AR1265">
        <v>11.872340425531917</v>
      </c>
      <c r="AS1265">
        <v>21.98918918918919</v>
      </c>
      <c r="AT1265">
        <v>12.175280898876405</v>
      </c>
      <c r="AU1265">
        <v>14.295652173913043</v>
      </c>
      <c r="AV1265">
        <v>15.023076923076925</v>
      </c>
      <c r="AW1265">
        <v>14.280000000000001</v>
      </c>
      <c r="AX1265">
        <v>16.326760563380283</v>
      </c>
      <c r="AY1265">
        <v>7.2</v>
      </c>
      <c r="AZ1265">
        <v>15.329032258064515</v>
      </c>
      <c r="BA1265">
        <v>31.37142857142857</v>
      </c>
      <c r="BB1265">
        <v>27.138461538461538</v>
      </c>
      <c r="BC1265">
        <v>29.376000000000001</v>
      </c>
      <c r="BD1265">
        <v>36.143999999999998</v>
      </c>
      <c r="BE1265">
        <v>18.995744680851065</v>
      </c>
      <c r="BF1265">
        <v>18.911999999999999</v>
      </c>
      <c r="BG1265">
        <v>20.3</v>
      </c>
      <c r="BH1265">
        <v>14.65263157894737</v>
      </c>
      <c r="BI1265">
        <v>11.936842105263159</v>
      </c>
      <c r="BJ1265">
        <v>19.164705882352941</v>
      </c>
      <c r="BK1265">
        <v>31.84615384615385</v>
      </c>
      <c r="BL1265">
        <v>31.628571428571433</v>
      </c>
      <c r="BM1265">
        <v>40.800000000000004</v>
      </c>
      <c r="BN1265">
        <v>21.52340425531915</v>
      </c>
      <c r="BO1265">
        <v>23.953846153846154</v>
      </c>
      <c r="BP1265">
        <v>8.588571428571429</v>
      </c>
      <c r="BQ1265">
        <v>18.507042253521128</v>
      </c>
      <c r="BR1265">
        <v>33.199999999999996</v>
      </c>
      <c r="BS1265">
        <v>33.119999999999997</v>
      </c>
      <c r="BT1265">
        <v>28.523076923076925</v>
      </c>
      <c r="BU1265">
        <v>13.528421052631579</v>
      </c>
      <c r="BV1265">
        <v>20.7</v>
      </c>
      <c r="BW1265">
        <v>13.112582781456954</v>
      </c>
      <c r="BX1265">
        <v>17.65812356979405</v>
      </c>
      <c r="BY1265">
        <v>20.175327132959342</v>
      </c>
      <c r="BZ1265">
        <v>1264</v>
      </c>
    </row>
    <row r="1266" spans="1:78" x14ac:dyDescent="0.25">
      <c r="A1266">
        <v>1265</v>
      </c>
      <c r="B1266" t="s">
        <v>1335</v>
      </c>
      <c r="C1266">
        <v>87</v>
      </c>
      <c r="D1266">
        <v>56</v>
      </c>
      <c r="E1266">
        <v>68</v>
      </c>
      <c r="F1266">
        <v>94</v>
      </c>
      <c r="G1266">
        <v>37</v>
      </c>
      <c r="H1266">
        <v>89</v>
      </c>
      <c r="I1266">
        <v>69</v>
      </c>
      <c r="J1266">
        <v>51</v>
      </c>
      <c r="K1266">
        <v>58</v>
      </c>
      <c r="L1266">
        <v>69</v>
      </c>
      <c r="M1266">
        <v>15</v>
      </c>
      <c r="N1266">
        <v>31</v>
      </c>
      <c r="O1266">
        <v>42</v>
      </c>
      <c r="P1266">
        <v>26</v>
      </c>
      <c r="Q1266">
        <v>25</v>
      </c>
      <c r="R1266">
        <v>25</v>
      </c>
      <c r="S1266">
        <v>47</v>
      </c>
      <c r="T1266">
        <v>75</v>
      </c>
      <c r="U1266">
        <v>35</v>
      </c>
      <c r="V1266">
        <v>56</v>
      </c>
      <c r="W1266">
        <v>58</v>
      </c>
      <c r="X1266">
        <v>35</v>
      </c>
      <c r="Y1266">
        <v>26</v>
      </c>
      <c r="Z1266">
        <v>14</v>
      </c>
      <c r="AA1266">
        <v>3</v>
      </c>
      <c r="AB1266">
        <v>47</v>
      </c>
      <c r="AC1266">
        <v>26</v>
      </c>
      <c r="AD1266">
        <v>70</v>
      </c>
      <c r="AE1266">
        <v>71</v>
      </c>
      <c r="AF1266">
        <v>36</v>
      </c>
      <c r="AG1266">
        <v>41</v>
      </c>
      <c r="AH1266">
        <v>12</v>
      </c>
      <c r="AI1266">
        <v>75</v>
      </c>
      <c r="AJ1266">
        <v>8</v>
      </c>
      <c r="AK1266">
        <v>151</v>
      </c>
      <c r="AL1266">
        <v>1747</v>
      </c>
      <c r="AM1266">
        <v>1728</v>
      </c>
      <c r="AO1266">
        <v>15.972413793103449</v>
      </c>
      <c r="AP1266">
        <v>16.714285714285715</v>
      </c>
      <c r="AQ1266">
        <v>14.929411764705884</v>
      </c>
      <c r="AR1266">
        <v>11.872340425531917</v>
      </c>
      <c r="AS1266">
        <v>21.98918918918919</v>
      </c>
      <c r="AT1266">
        <v>12.175280898876405</v>
      </c>
      <c r="AU1266">
        <v>14.295652173913043</v>
      </c>
      <c r="AV1266">
        <v>15.31764705882353</v>
      </c>
      <c r="AW1266">
        <v>14.77241379310345</v>
      </c>
      <c r="AX1266">
        <v>16.8</v>
      </c>
      <c r="AY1266">
        <v>7.2</v>
      </c>
      <c r="AZ1266">
        <v>15.329032258064515</v>
      </c>
      <c r="BA1266">
        <v>31.37142857142857</v>
      </c>
      <c r="BB1266">
        <v>27.138461538461538</v>
      </c>
      <c r="BC1266">
        <v>29.376000000000001</v>
      </c>
      <c r="BD1266">
        <v>36.143999999999998</v>
      </c>
      <c r="BE1266">
        <v>18.995744680851065</v>
      </c>
      <c r="BF1266">
        <v>18.911999999999999</v>
      </c>
      <c r="BG1266">
        <v>20.88</v>
      </c>
      <c r="BH1266">
        <v>14.914285714285716</v>
      </c>
      <c r="BI1266">
        <v>11.731034482758622</v>
      </c>
      <c r="BJ1266">
        <v>18.617142857142859</v>
      </c>
      <c r="BK1266">
        <v>31.84615384615385</v>
      </c>
      <c r="BL1266">
        <v>31.628571428571433</v>
      </c>
      <c r="BM1266">
        <v>40.800000000000004</v>
      </c>
      <c r="BN1266">
        <v>21.52340425531915</v>
      </c>
      <c r="BO1266">
        <v>23.953846153846154</v>
      </c>
      <c r="BP1266">
        <v>8.588571428571429</v>
      </c>
      <c r="BQ1266">
        <v>18.507042253521128</v>
      </c>
      <c r="BR1266">
        <v>33.199999999999996</v>
      </c>
      <c r="BS1266">
        <v>32.312195121951227</v>
      </c>
      <c r="BT1266">
        <v>30.900000000000002</v>
      </c>
      <c r="BU1266">
        <v>17.135999999999999</v>
      </c>
      <c r="BV1266">
        <v>20.7</v>
      </c>
      <c r="BW1266">
        <v>13.112582781456954</v>
      </c>
      <c r="BX1266">
        <v>17.668231253577559</v>
      </c>
      <c r="BY1266">
        <v>20.307531526834545</v>
      </c>
      <c r="BZ1266">
        <v>1265</v>
      </c>
    </row>
    <row r="1267" spans="1:78" x14ac:dyDescent="0.25">
      <c r="A1267">
        <v>1266</v>
      </c>
      <c r="B1267" t="s">
        <v>1336</v>
      </c>
      <c r="C1267">
        <v>87</v>
      </c>
      <c r="D1267">
        <v>57</v>
      </c>
      <c r="E1267">
        <v>68</v>
      </c>
      <c r="F1267">
        <v>95</v>
      </c>
      <c r="G1267">
        <v>37</v>
      </c>
      <c r="H1267">
        <v>89</v>
      </c>
      <c r="I1267">
        <v>69</v>
      </c>
      <c r="J1267">
        <v>51</v>
      </c>
      <c r="K1267">
        <v>59</v>
      </c>
      <c r="L1267">
        <v>72</v>
      </c>
      <c r="M1267">
        <v>15</v>
      </c>
      <c r="N1267">
        <v>31</v>
      </c>
      <c r="O1267">
        <v>42</v>
      </c>
      <c r="P1267">
        <v>26</v>
      </c>
      <c r="Q1267">
        <v>25</v>
      </c>
      <c r="R1267">
        <v>25</v>
      </c>
      <c r="S1267">
        <v>46</v>
      </c>
      <c r="T1267">
        <v>75</v>
      </c>
      <c r="U1267">
        <v>36</v>
      </c>
      <c r="V1267">
        <v>55</v>
      </c>
      <c r="W1267">
        <v>58</v>
      </c>
      <c r="X1267">
        <v>35</v>
      </c>
      <c r="Y1267">
        <v>26</v>
      </c>
      <c r="Z1267">
        <v>14</v>
      </c>
      <c r="AA1267">
        <v>3</v>
      </c>
      <c r="AB1267">
        <v>47</v>
      </c>
      <c r="AC1267">
        <v>26</v>
      </c>
      <c r="AD1267">
        <v>70</v>
      </c>
      <c r="AE1267">
        <v>71</v>
      </c>
      <c r="AF1267">
        <v>36</v>
      </c>
      <c r="AG1267">
        <v>49</v>
      </c>
      <c r="AH1267">
        <v>12</v>
      </c>
      <c r="AI1267">
        <v>76</v>
      </c>
      <c r="AJ1267">
        <v>8</v>
      </c>
      <c r="AK1267">
        <v>148</v>
      </c>
      <c r="AL1267">
        <v>1745</v>
      </c>
      <c r="AM1267">
        <v>1739</v>
      </c>
      <c r="AO1267">
        <v>15.972413793103449</v>
      </c>
      <c r="AP1267">
        <v>16.421052631578949</v>
      </c>
      <c r="AQ1267">
        <v>14.929411764705884</v>
      </c>
      <c r="AR1267">
        <v>11.747368421052631</v>
      </c>
      <c r="AS1267">
        <v>21.98918918918919</v>
      </c>
      <c r="AT1267">
        <v>12.175280898876405</v>
      </c>
      <c r="AU1267">
        <v>14.295652173913043</v>
      </c>
      <c r="AV1267">
        <v>15.31764705882353</v>
      </c>
      <c r="AW1267">
        <v>14.522033898305084</v>
      </c>
      <c r="AX1267">
        <v>16.100000000000001</v>
      </c>
      <c r="AY1267">
        <v>7.2</v>
      </c>
      <c r="AZ1267">
        <v>15.329032258064515</v>
      </c>
      <c r="BA1267">
        <v>31.37142857142857</v>
      </c>
      <c r="BB1267">
        <v>27.138461538461538</v>
      </c>
      <c r="BC1267">
        <v>29.376000000000001</v>
      </c>
      <c r="BD1267">
        <v>36.143999999999998</v>
      </c>
      <c r="BE1267">
        <v>19.408695652173915</v>
      </c>
      <c r="BF1267">
        <v>18.911999999999999</v>
      </c>
      <c r="BG1267">
        <v>20.3</v>
      </c>
      <c r="BH1267">
        <v>15.185454545454544</v>
      </c>
      <c r="BI1267">
        <v>11.731034482758622</v>
      </c>
      <c r="BJ1267">
        <v>18.617142857142859</v>
      </c>
      <c r="BK1267">
        <v>31.84615384615385</v>
      </c>
      <c r="BL1267">
        <v>31.628571428571433</v>
      </c>
      <c r="BM1267">
        <v>40.800000000000004</v>
      </c>
      <c r="BN1267">
        <v>21.52340425531915</v>
      </c>
      <c r="BO1267">
        <v>23.953846153846154</v>
      </c>
      <c r="BP1267">
        <v>8.588571428571429</v>
      </c>
      <c r="BQ1267">
        <v>18.507042253521128</v>
      </c>
      <c r="BR1267">
        <v>33.199999999999996</v>
      </c>
      <c r="BS1267">
        <v>27.036734693877552</v>
      </c>
      <c r="BT1267">
        <v>30.900000000000002</v>
      </c>
      <c r="BU1267">
        <v>16.910526315789475</v>
      </c>
      <c r="BV1267">
        <v>20.7</v>
      </c>
      <c r="BW1267">
        <v>13.378378378378379</v>
      </c>
      <c r="BX1267">
        <v>17.688481375358165</v>
      </c>
      <c r="BY1267">
        <v>20.047668534926149</v>
      </c>
      <c r="BZ1267">
        <v>1266</v>
      </c>
    </row>
    <row r="1268" spans="1:78" x14ac:dyDescent="0.25">
      <c r="A1268">
        <v>1267</v>
      </c>
      <c r="B1268" t="s">
        <v>1337</v>
      </c>
      <c r="C1268">
        <v>85</v>
      </c>
      <c r="D1268">
        <v>57</v>
      </c>
      <c r="E1268">
        <v>70</v>
      </c>
      <c r="F1268">
        <v>95</v>
      </c>
      <c r="G1268">
        <v>37</v>
      </c>
      <c r="H1268">
        <v>90</v>
      </c>
      <c r="I1268">
        <v>69</v>
      </c>
      <c r="J1268">
        <v>51</v>
      </c>
      <c r="K1268">
        <v>59</v>
      </c>
      <c r="L1268">
        <v>68</v>
      </c>
      <c r="M1268">
        <v>15</v>
      </c>
      <c r="N1268">
        <v>31</v>
      </c>
      <c r="O1268">
        <v>42</v>
      </c>
      <c r="P1268">
        <v>26</v>
      </c>
      <c r="Q1268">
        <v>25</v>
      </c>
      <c r="R1268">
        <v>25</v>
      </c>
      <c r="S1268">
        <v>46</v>
      </c>
      <c r="T1268">
        <v>73</v>
      </c>
      <c r="U1268">
        <v>36</v>
      </c>
      <c r="V1268">
        <v>54</v>
      </c>
      <c r="W1268">
        <v>57</v>
      </c>
      <c r="X1268">
        <v>35</v>
      </c>
      <c r="Y1268">
        <v>26</v>
      </c>
      <c r="Z1268">
        <v>14</v>
      </c>
      <c r="AA1268">
        <v>3</v>
      </c>
      <c r="AB1268">
        <v>47</v>
      </c>
      <c r="AC1268">
        <v>26</v>
      </c>
      <c r="AD1268">
        <v>70</v>
      </c>
      <c r="AE1268">
        <v>71</v>
      </c>
      <c r="AF1268">
        <v>37</v>
      </c>
      <c r="AG1268">
        <v>49</v>
      </c>
      <c r="AH1268">
        <v>12</v>
      </c>
      <c r="AI1268">
        <v>77</v>
      </c>
      <c r="AJ1268">
        <v>8</v>
      </c>
      <c r="AK1268">
        <v>149</v>
      </c>
      <c r="AL1268">
        <v>1755</v>
      </c>
      <c r="AM1268">
        <v>1735</v>
      </c>
      <c r="AO1268">
        <v>16.348235294117647</v>
      </c>
      <c r="AP1268">
        <v>16.421052631578949</v>
      </c>
      <c r="AQ1268">
        <v>14.502857142857144</v>
      </c>
      <c r="AR1268">
        <v>11.747368421052631</v>
      </c>
      <c r="AS1268">
        <v>21.98918918918919</v>
      </c>
      <c r="AT1268">
        <v>12.040000000000001</v>
      </c>
      <c r="AU1268">
        <v>14.295652173913043</v>
      </c>
      <c r="AV1268">
        <v>15.31764705882353</v>
      </c>
      <c r="AW1268">
        <v>14.522033898305084</v>
      </c>
      <c r="AX1268">
        <v>17.047058823529412</v>
      </c>
      <c r="AY1268">
        <v>7.2</v>
      </c>
      <c r="AZ1268">
        <v>15.329032258064515</v>
      </c>
      <c r="BA1268">
        <v>31.37142857142857</v>
      </c>
      <c r="BB1268">
        <v>27.138461538461538</v>
      </c>
      <c r="BC1268">
        <v>29.376000000000001</v>
      </c>
      <c r="BD1268">
        <v>36.143999999999998</v>
      </c>
      <c r="BE1268">
        <v>19.408695652173915</v>
      </c>
      <c r="BF1268">
        <v>19.43013698630137</v>
      </c>
      <c r="BG1268">
        <v>20.3</v>
      </c>
      <c r="BH1268">
        <v>15.466666666666669</v>
      </c>
      <c r="BI1268">
        <v>11.936842105263159</v>
      </c>
      <c r="BJ1268">
        <v>18.617142857142859</v>
      </c>
      <c r="BK1268">
        <v>31.84615384615385</v>
      </c>
      <c r="BL1268">
        <v>31.628571428571433</v>
      </c>
      <c r="BM1268">
        <v>40.800000000000004</v>
      </c>
      <c r="BN1268">
        <v>21.52340425531915</v>
      </c>
      <c r="BO1268">
        <v>23.953846153846154</v>
      </c>
      <c r="BP1268">
        <v>8.588571428571429</v>
      </c>
      <c r="BQ1268">
        <v>18.507042253521128</v>
      </c>
      <c r="BR1268">
        <v>32.302702702702703</v>
      </c>
      <c r="BS1268">
        <v>27.036734693877552</v>
      </c>
      <c r="BT1268">
        <v>30.900000000000002</v>
      </c>
      <c r="BU1268">
        <v>16.690909090909091</v>
      </c>
      <c r="BV1268">
        <v>20.7</v>
      </c>
      <c r="BW1268">
        <v>13.288590604026846</v>
      </c>
      <c r="BX1268">
        <v>17.587692307692311</v>
      </c>
      <c r="BY1268">
        <v>20.067683415278815</v>
      </c>
      <c r="BZ1268">
        <v>1267</v>
      </c>
    </row>
    <row r="1269" spans="1:78" x14ac:dyDescent="0.25">
      <c r="A1269">
        <v>1268</v>
      </c>
      <c r="B1269" t="s">
        <v>1338</v>
      </c>
      <c r="C1269">
        <v>87</v>
      </c>
      <c r="D1269">
        <v>57</v>
      </c>
      <c r="E1269">
        <v>69</v>
      </c>
      <c r="F1269">
        <v>94</v>
      </c>
      <c r="G1269">
        <v>37</v>
      </c>
      <c r="H1269">
        <v>89</v>
      </c>
      <c r="I1269">
        <v>69</v>
      </c>
      <c r="J1269">
        <v>51</v>
      </c>
      <c r="K1269">
        <v>60</v>
      </c>
      <c r="L1269">
        <v>67</v>
      </c>
      <c r="M1269">
        <v>15</v>
      </c>
      <c r="N1269">
        <v>31</v>
      </c>
      <c r="O1269">
        <v>42</v>
      </c>
      <c r="P1269">
        <v>26</v>
      </c>
      <c r="Q1269">
        <v>25</v>
      </c>
      <c r="R1269">
        <v>25</v>
      </c>
      <c r="S1269">
        <v>46</v>
      </c>
      <c r="T1269">
        <v>74</v>
      </c>
      <c r="U1269">
        <v>36</v>
      </c>
      <c r="V1269">
        <v>52</v>
      </c>
      <c r="W1269">
        <v>57</v>
      </c>
      <c r="X1269">
        <v>35</v>
      </c>
      <c r="Y1269">
        <v>26</v>
      </c>
      <c r="Z1269">
        <v>14</v>
      </c>
      <c r="AA1269">
        <v>3</v>
      </c>
      <c r="AB1269">
        <v>47</v>
      </c>
      <c r="AC1269">
        <v>26</v>
      </c>
      <c r="AD1269">
        <v>71</v>
      </c>
      <c r="AE1269">
        <v>62</v>
      </c>
      <c r="AF1269">
        <v>37</v>
      </c>
      <c r="AG1269">
        <v>42</v>
      </c>
      <c r="AH1269">
        <v>12</v>
      </c>
      <c r="AI1269">
        <v>74</v>
      </c>
      <c r="AJ1269">
        <v>8</v>
      </c>
      <c r="AK1269">
        <v>153</v>
      </c>
      <c r="AL1269">
        <v>1725</v>
      </c>
      <c r="AM1269">
        <v>1719</v>
      </c>
      <c r="AO1269">
        <v>15.972413793103449</v>
      </c>
      <c r="AP1269">
        <v>16.421052631578949</v>
      </c>
      <c r="AQ1269">
        <v>14.713043478260872</v>
      </c>
      <c r="AR1269">
        <v>11.872340425531917</v>
      </c>
      <c r="AS1269">
        <v>21.98918918918919</v>
      </c>
      <c r="AT1269">
        <v>12.175280898876405</v>
      </c>
      <c r="AU1269">
        <v>14.295652173913043</v>
      </c>
      <c r="AV1269">
        <v>15.31764705882353</v>
      </c>
      <c r="AW1269">
        <v>14.280000000000001</v>
      </c>
      <c r="AX1269">
        <v>17.301492537313433</v>
      </c>
      <c r="AY1269">
        <v>7.2</v>
      </c>
      <c r="AZ1269">
        <v>15.329032258064515</v>
      </c>
      <c r="BA1269">
        <v>31.37142857142857</v>
      </c>
      <c r="BB1269">
        <v>27.138461538461538</v>
      </c>
      <c r="BC1269">
        <v>29.376000000000001</v>
      </c>
      <c r="BD1269">
        <v>36.143999999999998</v>
      </c>
      <c r="BE1269">
        <v>19.408695652173915</v>
      </c>
      <c r="BF1269">
        <v>19.16756756756757</v>
      </c>
      <c r="BG1269">
        <v>20.3</v>
      </c>
      <c r="BH1269">
        <v>16.061538461538461</v>
      </c>
      <c r="BI1269">
        <v>11.936842105263159</v>
      </c>
      <c r="BJ1269">
        <v>18.617142857142859</v>
      </c>
      <c r="BK1269">
        <v>31.84615384615385</v>
      </c>
      <c r="BL1269">
        <v>31.628571428571433</v>
      </c>
      <c r="BM1269">
        <v>40.800000000000004</v>
      </c>
      <c r="BN1269">
        <v>21.52340425531915</v>
      </c>
      <c r="BO1269">
        <v>23.953846153846154</v>
      </c>
      <c r="BP1269">
        <v>8.4676056338028172</v>
      </c>
      <c r="BQ1269">
        <v>21.193548387096772</v>
      </c>
      <c r="BR1269">
        <v>32.302702702702703</v>
      </c>
      <c r="BS1269">
        <v>31.542857142857148</v>
      </c>
      <c r="BT1269">
        <v>30.900000000000002</v>
      </c>
      <c r="BU1269">
        <v>17.367567567567569</v>
      </c>
      <c r="BV1269">
        <v>20.7</v>
      </c>
      <c r="BW1269">
        <v>12.941176470588236</v>
      </c>
      <c r="BX1269">
        <v>17.893565217391306</v>
      </c>
      <c r="BY1269">
        <v>20.385115608845744</v>
      </c>
      <c r="BZ1269">
        <v>1268</v>
      </c>
    </row>
    <row r="1270" spans="1:78" x14ac:dyDescent="0.25">
      <c r="A1270">
        <v>1269</v>
      </c>
      <c r="B1270" t="s">
        <v>1339</v>
      </c>
      <c r="C1270">
        <v>87</v>
      </c>
      <c r="D1270">
        <v>56</v>
      </c>
      <c r="E1270">
        <v>71</v>
      </c>
      <c r="F1270">
        <v>92</v>
      </c>
      <c r="G1270">
        <v>36</v>
      </c>
      <c r="H1270">
        <v>89</v>
      </c>
      <c r="I1270">
        <v>70</v>
      </c>
      <c r="J1270">
        <v>51</v>
      </c>
      <c r="K1270">
        <v>60</v>
      </c>
      <c r="L1270">
        <v>71</v>
      </c>
      <c r="M1270">
        <v>15</v>
      </c>
      <c r="N1270">
        <v>31</v>
      </c>
      <c r="O1270">
        <v>42</v>
      </c>
      <c r="P1270">
        <v>26</v>
      </c>
      <c r="Q1270">
        <v>25</v>
      </c>
      <c r="R1270">
        <v>25</v>
      </c>
      <c r="S1270">
        <v>48</v>
      </c>
      <c r="T1270">
        <v>74</v>
      </c>
      <c r="U1270">
        <v>36</v>
      </c>
      <c r="V1270">
        <v>52</v>
      </c>
      <c r="W1270">
        <v>56</v>
      </c>
      <c r="X1270">
        <v>35</v>
      </c>
      <c r="Y1270">
        <v>26</v>
      </c>
      <c r="Z1270">
        <v>14</v>
      </c>
      <c r="AA1270">
        <v>3</v>
      </c>
      <c r="AB1270">
        <v>48</v>
      </c>
      <c r="AC1270">
        <v>25</v>
      </c>
      <c r="AD1270">
        <v>71</v>
      </c>
      <c r="AE1270">
        <v>62</v>
      </c>
      <c r="AF1270">
        <v>37</v>
      </c>
      <c r="AG1270">
        <v>42</v>
      </c>
      <c r="AH1270">
        <v>12</v>
      </c>
      <c r="AI1270">
        <v>72</v>
      </c>
      <c r="AJ1270">
        <v>8</v>
      </c>
      <c r="AK1270">
        <v>153</v>
      </c>
      <c r="AL1270">
        <v>1742</v>
      </c>
      <c r="AM1270">
        <v>1721</v>
      </c>
      <c r="AO1270">
        <v>15.972413793103449</v>
      </c>
      <c r="AP1270">
        <v>16.714285714285715</v>
      </c>
      <c r="AQ1270">
        <v>14.298591549295775</v>
      </c>
      <c r="AR1270">
        <v>12.130434782608695</v>
      </c>
      <c r="AS1270">
        <v>22.6</v>
      </c>
      <c r="AT1270">
        <v>12.175280898876405</v>
      </c>
      <c r="AU1270">
        <v>14.091428571428571</v>
      </c>
      <c r="AV1270">
        <v>15.31764705882353</v>
      </c>
      <c r="AW1270">
        <v>14.280000000000001</v>
      </c>
      <c r="AX1270">
        <v>16.326760563380283</v>
      </c>
      <c r="AY1270">
        <v>7.2</v>
      </c>
      <c r="AZ1270">
        <v>15.329032258064515</v>
      </c>
      <c r="BA1270">
        <v>31.37142857142857</v>
      </c>
      <c r="BB1270">
        <v>27.138461538461538</v>
      </c>
      <c r="BC1270">
        <v>29.376000000000001</v>
      </c>
      <c r="BD1270">
        <v>36.143999999999998</v>
      </c>
      <c r="BE1270">
        <v>18.600000000000001</v>
      </c>
      <c r="BF1270">
        <v>19.16756756756757</v>
      </c>
      <c r="BG1270">
        <v>20.3</v>
      </c>
      <c r="BH1270">
        <v>16.061538461538461</v>
      </c>
      <c r="BI1270">
        <v>12.15</v>
      </c>
      <c r="BJ1270">
        <v>18.617142857142859</v>
      </c>
      <c r="BK1270">
        <v>31.84615384615385</v>
      </c>
      <c r="BL1270">
        <v>31.628571428571433</v>
      </c>
      <c r="BM1270">
        <v>40.800000000000004</v>
      </c>
      <c r="BN1270">
        <v>21.075000000000003</v>
      </c>
      <c r="BO1270">
        <v>24.911999999999999</v>
      </c>
      <c r="BP1270">
        <v>8.4676056338028172</v>
      </c>
      <c r="BQ1270">
        <v>21.193548387096772</v>
      </c>
      <c r="BR1270">
        <v>32.302702702702703</v>
      </c>
      <c r="BS1270">
        <v>31.542857142857148</v>
      </c>
      <c r="BT1270">
        <v>30.900000000000002</v>
      </c>
      <c r="BU1270">
        <v>17.849999999999998</v>
      </c>
      <c r="BV1270">
        <v>20.7</v>
      </c>
      <c r="BW1270">
        <v>12.941176470588236</v>
      </c>
      <c r="BX1270">
        <v>17.71894374282434</v>
      </c>
      <c r="BY1270">
        <v>20.368707212201222</v>
      </c>
      <c r="BZ1270">
        <v>1269</v>
      </c>
    </row>
    <row r="1271" spans="1:78" x14ac:dyDescent="0.25">
      <c r="A1271">
        <v>1270</v>
      </c>
      <c r="B1271" t="s">
        <v>1340</v>
      </c>
      <c r="C1271">
        <v>84</v>
      </c>
      <c r="D1271">
        <v>57</v>
      </c>
      <c r="E1271">
        <v>72</v>
      </c>
      <c r="F1271">
        <v>92</v>
      </c>
      <c r="G1271">
        <v>36</v>
      </c>
      <c r="H1271">
        <v>87</v>
      </c>
      <c r="I1271">
        <v>71</v>
      </c>
      <c r="J1271">
        <v>52</v>
      </c>
      <c r="K1271">
        <v>60</v>
      </c>
      <c r="L1271">
        <v>66</v>
      </c>
      <c r="M1271">
        <v>15</v>
      </c>
      <c r="N1271">
        <v>31</v>
      </c>
      <c r="O1271">
        <v>42</v>
      </c>
      <c r="P1271">
        <v>26</v>
      </c>
      <c r="Q1271">
        <v>25</v>
      </c>
      <c r="R1271">
        <v>25</v>
      </c>
      <c r="S1271">
        <v>50</v>
      </c>
      <c r="T1271">
        <v>74</v>
      </c>
      <c r="U1271">
        <v>36</v>
      </c>
      <c r="V1271">
        <v>54</v>
      </c>
      <c r="W1271">
        <v>58</v>
      </c>
      <c r="X1271">
        <v>36</v>
      </c>
      <c r="Y1271">
        <v>26</v>
      </c>
      <c r="Z1271">
        <v>14</v>
      </c>
      <c r="AA1271">
        <v>3</v>
      </c>
      <c r="AB1271">
        <v>48</v>
      </c>
      <c r="AC1271">
        <v>25</v>
      </c>
      <c r="AD1271">
        <v>68</v>
      </c>
      <c r="AE1271">
        <v>62</v>
      </c>
      <c r="AF1271">
        <v>37</v>
      </c>
      <c r="AG1271">
        <v>42</v>
      </c>
      <c r="AH1271">
        <v>12</v>
      </c>
      <c r="AI1271">
        <v>72</v>
      </c>
      <c r="AJ1271">
        <v>8</v>
      </c>
      <c r="AK1271">
        <v>152</v>
      </c>
      <c r="AL1271">
        <v>1731</v>
      </c>
      <c r="AM1271">
        <v>1718</v>
      </c>
      <c r="AO1271">
        <v>16.542857142857141</v>
      </c>
      <c r="AP1271">
        <v>16.421052631578949</v>
      </c>
      <c r="AQ1271">
        <v>14.1</v>
      </c>
      <c r="AR1271">
        <v>12.130434782608695</v>
      </c>
      <c r="AS1271">
        <v>22.6</v>
      </c>
      <c r="AT1271">
        <v>12.455172413793104</v>
      </c>
      <c r="AU1271">
        <v>13.892957746478874</v>
      </c>
      <c r="AV1271">
        <v>15.023076923076925</v>
      </c>
      <c r="AW1271">
        <v>14.280000000000001</v>
      </c>
      <c r="AX1271">
        <v>17.563636363636366</v>
      </c>
      <c r="AY1271">
        <v>7.2</v>
      </c>
      <c r="AZ1271">
        <v>15.329032258064515</v>
      </c>
      <c r="BA1271">
        <v>31.37142857142857</v>
      </c>
      <c r="BB1271">
        <v>27.138461538461538</v>
      </c>
      <c r="BC1271">
        <v>29.376000000000001</v>
      </c>
      <c r="BD1271">
        <v>36.143999999999998</v>
      </c>
      <c r="BE1271">
        <v>17.856000000000002</v>
      </c>
      <c r="BF1271">
        <v>19.16756756756757</v>
      </c>
      <c r="BG1271">
        <v>20.3</v>
      </c>
      <c r="BH1271">
        <v>15.466666666666669</v>
      </c>
      <c r="BI1271">
        <v>11.731034482758622</v>
      </c>
      <c r="BJ1271">
        <v>18.100000000000001</v>
      </c>
      <c r="BK1271">
        <v>31.84615384615385</v>
      </c>
      <c r="BL1271">
        <v>31.628571428571433</v>
      </c>
      <c r="BM1271">
        <v>40.800000000000004</v>
      </c>
      <c r="BN1271">
        <v>21.075000000000003</v>
      </c>
      <c r="BO1271">
        <v>24.911999999999999</v>
      </c>
      <c r="BP1271">
        <v>8.8411764705882359</v>
      </c>
      <c r="BQ1271">
        <v>21.193548387096772</v>
      </c>
      <c r="BR1271">
        <v>32.302702702702703</v>
      </c>
      <c r="BS1271">
        <v>31.542857142857148</v>
      </c>
      <c r="BT1271">
        <v>30.900000000000002</v>
      </c>
      <c r="BU1271">
        <v>17.849999999999998</v>
      </c>
      <c r="BV1271">
        <v>20.7</v>
      </c>
      <c r="BW1271">
        <v>13.026315789473683</v>
      </c>
      <c r="BX1271">
        <v>17.831542461005199</v>
      </c>
      <c r="BY1271">
        <v>20.376413032308214</v>
      </c>
      <c r="BZ1271">
        <v>1270</v>
      </c>
    </row>
    <row r="1272" spans="1:78" x14ac:dyDescent="0.25">
      <c r="A1272">
        <v>1271</v>
      </c>
      <c r="B1272" t="s">
        <v>1341</v>
      </c>
      <c r="C1272">
        <v>87</v>
      </c>
      <c r="D1272">
        <v>57</v>
      </c>
      <c r="E1272">
        <v>72</v>
      </c>
      <c r="F1272">
        <v>93</v>
      </c>
      <c r="G1272">
        <v>36</v>
      </c>
      <c r="H1272">
        <v>88</v>
      </c>
      <c r="I1272">
        <v>71</v>
      </c>
      <c r="J1272">
        <v>52</v>
      </c>
      <c r="K1272">
        <v>60</v>
      </c>
      <c r="L1272">
        <v>72</v>
      </c>
      <c r="M1272">
        <v>15</v>
      </c>
      <c r="N1272">
        <v>31</v>
      </c>
      <c r="O1272">
        <v>42</v>
      </c>
      <c r="P1272">
        <v>26</v>
      </c>
      <c r="Q1272">
        <v>25</v>
      </c>
      <c r="R1272">
        <v>25</v>
      </c>
      <c r="S1272">
        <v>46</v>
      </c>
      <c r="T1272">
        <v>74</v>
      </c>
      <c r="U1272">
        <v>36</v>
      </c>
      <c r="V1272">
        <v>54</v>
      </c>
      <c r="W1272">
        <v>59</v>
      </c>
      <c r="X1272">
        <v>36</v>
      </c>
      <c r="Y1272">
        <v>26</v>
      </c>
      <c r="Z1272">
        <v>14</v>
      </c>
      <c r="AA1272">
        <v>3</v>
      </c>
      <c r="AB1272">
        <v>52</v>
      </c>
      <c r="AC1272">
        <v>25</v>
      </c>
      <c r="AD1272">
        <v>68</v>
      </c>
      <c r="AE1272">
        <v>62</v>
      </c>
      <c r="AF1272">
        <v>36</v>
      </c>
      <c r="AG1272">
        <v>42</v>
      </c>
      <c r="AH1272">
        <v>12</v>
      </c>
      <c r="AI1272">
        <v>76</v>
      </c>
      <c r="AJ1272">
        <v>8</v>
      </c>
      <c r="AK1272">
        <v>155</v>
      </c>
      <c r="AL1272">
        <v>1736</v>
      </c>
      <c r="AM1272">
        <v>1736</v>
      </c>
      <c r="AO1272">
        <v>15.972413793103449</v>
      </c>
      <c r="AP1272">
        <v>16.421052631578949</v>
      </c>
      <c r="AQ1272">
        <v>14.1</v>
      </c>
      <c r="AR1272">
        <v>12</v>
      </c>
      <c r="AS1272">
        <v>22.6</v>
      </c>
      <c r="AT1272">
        <v>12.313636363636364</v>
      </c>
      <c r="AU1272">
        <v>13.892957746478874</v>
      </c>
      <c r="AV1272">
        <v>15.023076923076925</v>
      </c>
      <c r="AW1272">
        <v>14.280000000000001</v>
      </c>
      <c r="AX1272">
        <v>16.100000000000001</v>
      </c>
      <c r="AY1272">
        <v>7.2</v>
      </c>
      <c r="AZ1272">
        <v>15.329032258064515</v>
      </c>
      <c r="BA1272">
        <v>31.37142857142857</v>
      </c>
      <c r="BB1272">
        <v>27.138461538461538</v>
      </c>
      <c r="BC1272">
        <v>29.376000000000001</v>
      </c>
      <c r="BD1272">
        <v>36.143999999999998</v>
      </c>
      <c r="BE1272">
        <v>19.408695652173915</v>
      </c>
      <c r="BF1272">
        <v>19.16756756756757</v>
      </c>
      <c r="BG1272">
        <v>20.3</v>
      </c>
      <c r="BH1272">
        <v>15.466666666666669</v>
      </c>
      <c r="BI1272">
        <v>11.532203389830508</v>
      </c>
      <c r="BJ1272">
        <v>18.100000000000001</v>
      </c>
      <c r="BK1272">
        <v>31.84615384615385</v>
      </c>
      <c r="BL1272">
        <v>31.628571428571433</v>
      </c>
      <c r="BM1272">
        <v>40.800000000000004</v>
      </c>
      <c r="BN1272">
        <v>19.453846153846154</v>
      </c>
      <c r="BO1272">
        <v>24.911999999999999</v>
      </c>
      <c r="BP1272">
        <v>8.8411764705882359</v>
      </c>
      <c r="BQ1272">
        <v>21.193548387096772</v>
      </c>
      <c r="BR1272">
        <v>33.199999999999996</v>
      </c>
      <c r="BS1272">
        <v>31.542857142857148</v>
      </c>
      <c r="BT1272">
        <v>30.900000000000002</v>
      </c>
      <c r="BU1272">
        <v>16.910526315789475</v>
      </c>
      <c r="BV1272">
        <v>20.7</v>
      </c>
      <c r="BW1272">
        <v>12.774193548387096</v>
      </c>
      <c r="BX1272">
        <v>17.780184331797237</v>
      </c>
      <c r="BY1272">
        <v>20.252931507167872</v>
      </c>
      <c r="BZ1272">
        <v>1271</v>
      </c>
    </row>
    <row r="1273" spans="1:78" x14ac:dyDescent="0.25">
      <c r="A1273">
        <v>1272</v>
      </c>
      <c r="B1273" t="s">
        <v>1342</v>
      </c>
      <c r="C1273">
        <v>84</v>
      </c>
      <c r="D1273">
        <v>56</v>
      </c>
      <c r="E1273">
        <v>68</v>
      </c>
      <c r="F1273">
        <v>92</v>
      </c>
      <c r="G1273">
        <v>37</v>
      </c>
      <c r="H1273">
        <v>87</v>
      </c>
      <c r="I1273">
        <v>72</v>
      </c>
      <c r="J1273">
        <v>50</v>
      </c>
      <c r="K1273">
        <v>59</v>
      </c>
      <c r="L1273">
        <v>67</v>
      </c>
      <c r="M1273">
        <v>15</v>
      </c>
      <c r="N1273">
        <v>31</v>
      </c>
      <c r="O1273">
        <v>42</v>
      </c>
      <c r="P1273">
        <v>26</v>
      </c>
      <c r="Q1273">
        <v>25</v>
      </c>
      <c r="R1273">
        <v>25</v>
      </c>
      <c r="S1273">
        <v>46</v>
      </c>
      <c r="T1273">
        <v>74</v>
      </c>
      <c r="U1273">
        <v>37</v>
      </c>
      <c r="V1273">
        <v>54</v>
      </c>
      <c r="W1273">
        <v>59</v>
      </c>
      <c r="X1273">
        <v>36</v>
      </c>
      <c r="Y1273">
        <v>26</v>
      </c>
      <c r="Z1273">
        <v>14</v>
      </c>
      <c r="AA1273">
        <v>3</v>
      </c>
      <c r="AB1273">
        <v>52</v>
      </c>
      <c r="AC1273">
        <v>25</v>
      </c>
      <c r="AD1273">
        <v>68</v>
      </c>
      <c r="AE1273">
        <v>61</v>
      </c>
      <c r="AF1273">
        <v>36</v>
      </c>
      <c r="AG1273">
        <v>41</v>
      </c>
      <c r="AH1273">
        <v>14</v>
      </c>
      <c r="AI1273">
        <v>70</v>
      </c>
      <c r="AJ1273">
        <v>8</v>
      </c>
      <c r="AK1273">
        <v>155</v>
      </c>
      <c r="AL1273">
        <v>1729</v>
      </c>
      <c r="AM1273">
        <v>1715</v>
      </c>
      <c r="AO1273">
        <v>16.542857142857141</v>
      </c>
      <c r="AP1273">
        <v>16.714285714285715</v>
      </c>
      <c r="AQ1273">
        <v>14.929411764705884</v>
      </c>
      <c r="AR1273">
        <v>12.130434782608695</v>
      </c>
      <c r="AS1273">
        <v>21.98918918918919</v>
      </c>
      <c r="AT1273">
        <v>12.455172413793104</v>
      </c>
      <c r="AU1273">
        <v>13.7</v>
      </c>
      <c r="AV1273">
        <v>15.624000000000001</v>
      </c>
      <c r="AW1273">
        <v>14.522033898305084</v>
      </c>
      <c r="AX1273">
        <v>17.301492537313433</v>
      </c>
      <c r="AY1273">
        <v>7.2</v>
      </c>
      <c r="AZ1273">
        <v>15.329032258064515</v>
      </c>
      <c r="BA1273">
        <v>31.37142857142857</v>
      </c>
      <c r="BB1273">
        <v>27.138461538461538</v>
      </c>
      <c r="BC1273">
        <v>29.376000000000001</v>
      </c>
      <c r="BD1273">
        <v>36.143999999999998</v>
      </c>
      <c r="BE1273">
        <v>19.408695652173915</v>
      </c>
      <c r="BF1273">
        <v>19.16756756756757</v>
      </c>
      <c r="BG1273">
        <v>19.751351351351353</v>
      </c>
      <c r="BH1273">
        <v>15.466666666666669</v>
      </c>
      <c r="BI1273">
        <v>11.532203389830508</v>
      </c>
      <c r="BJ1273">
        <v>18.100000000000001</v>
      </c>
      <c r="BK1273">
        <v>31.84615384615385</v>
      </c>
      <c r="BL1273">
        <v>31.628571428571433</v>
      </c>
      <c r="BM1273">
        <v>40.800000000000004</v>
      </c>
      <c r="BN1273">
        <v>19.453846153846154</v>
      </c>
      <c r="BO1273">
        <v>24.911999999999999</v>
      </c>
      <c r="BP1273">
        <v>8.8411764705882359</v>
      </c>
      <c r="BQ1273">
        <v>21.540983606557379</v>
      </c>
      <c r="BR1273">
        <v>33.199999999999996</v>
      </c>
      <c r="BS1273">
        <v>32.312195121951227</v>
      </c>
      <c r="BT1273">
        <v>26.485714285714284</v>
      </c>
      <c r="BU1273">
        <v>18.36</v>
      </c>
      <c r="BV1273">
        <v>20.7</v>
      </c>
      <c r="BW1273">
        <v>12.774193548387096</v>
      </c>
      <c r="BX1273">
        <v>17.852168883747829</v>
      </c>
      <c r="BY1273">
        <v>20.411396578897843</v>
      </c>
      <c r="BZ1273">
        <v>1272</v>
      </c>
    </row>
    <row r="1274" spans="1:78" x14ac:dyDescent="0.25">
      <c r="A1274">
        <v>1273</v>
      </c>
      <c r="B1274" t="s">
        <v>1343</v>
      </c>
      <c r="C1274">
        <v>85</v>
      </c>
      <c r="D1274">
        <v>55</v>
      </c>
      <c r="E1274">
        <v>71</v>
      </c>
      <c r="F1274">
        <v>90</v>
      </c>
      <c r="G1274">
        <v>37</v>
      </c>
      <c r="H1274">
        <v>87</v>
      </c>
      <c r="I1274">
        <v>72</v>
      </c>
      <c r="J1274">
        <v>53</v>
      </c>
      <c r="K1274">
        <v>63</v>
      </c>
      <c r="L1274">
        <v>71</v>
      </c>
      <c r="M1274">
        <v>15</v>
      </c>
      <c r="N1274">
        <v>31</v>
      </c>
      <c r="O1274">
        <v>42</v>
      </c>
      <c r="P1274">
        <v>26</v>
      </c>
      <c r="Q1274">
        <v>25</v>
      </c>
      <c r="R1274">
        <v>25</v>
      </c>
      <c r="S1274">
        <v>46</v>
      </c>
      <c r="T1274">
        <v>74</v>
      </c>
      <c r="U1274">
        <v>37</v>
      </c>
      <c r="V1274">
        <v>53</v>
      </c>
      <c r="W1274">
        <v>59</v>
      </c>
      <c r="X1274">
        <v>36</v>
      </c>
      <c r="Y1274">
        <v>26</v>
      </c>
      <c r="Z1274">
        <v>14</v>
      </c>
      <c r="AA1274">
        <v>3</v>
      </c>
      <c r="AB1274">
        <v>51</v>
      </c>
      <c r="AC1274">
        <v>26</v>
      </c>
      <c r="AD1274">
        <v>68</v>
      </c>
      <c r="AE1274">
        <v>61</v>
      </c>
      <c r="AF1274">
        <v>36</v>
      </c>
      <c r="AG1274">
        <v>41</v>
      </c>
      <c r="AH1274">
        <v>12</v>
      </c>
      <c r="AI1274">
        <v>72</v>
      </c>
      <c r="AJ1274">
        <v>9</v>
      </c>
      <c r="AK1274">
        <v>155</v>
      </c>
      <c r="AL1274">
        <v>1744</v>
      </c>
      <c r="AM1274">
        <v>1727</v>
      </c>
      <c r="AO1274">
        <v>16.348235294117647</v>
      </c>
      <c r="AP1274">
        <v>17.018181818181819</v>
      </c>
      <c r="AQ1274">
        <v>14.298591549295775</v>
      </c>
      <c r="AR1274">
        <v>12.4</v>
      </c>
      <c r="AS1274">
        <v>21.98918918918919</v>
      </c>
      <c r="AT1274">
        <v>12.455172413793104</v>
      </c>
      <c r="AU1274">
        <v>13.7</v>
      </c>
      <c r="AV1274">
        <v>14.739622641509435</v>
      </c>
      <c r="AW1274">
        <v>13.6</v>
      </c>
      <c r="AX1274">
        <v>16.326760563380283</v>
      </c>
      <c r="AY1274">
        <v>7.2</v>
      </c>
      <c r="AZ1274">
        <v>15.329032258064515</v>
      </c>
      <c r="BA1274">
        <v>31.37142857142857</v>
      </c>
      <c r="BB1274">
        <v>27.138461538461538</v>
      </c>
      <c r="BC1274">
        <v>29.376000000000001</v>
      </c>
      <c r="BD1274">
        <v>36.143999999999998</v>
      </c>
      <c r="BE1274">
        <v>19.408695652173915</v>
      </c>
      <c r="BF1274">
        <v>19.16756756756757</v>
      </c>
      <c r="BG1274">
        <v>19.751351351351353</v>
      </c>
      <c r="BH1274">
        <v>15.758490566037736</v>
      </c>
      <c r="BI1274">
        <v>11.532203389830508</v>
      </c>
      <c r="BJ1274">
        <v>18.100000000000001</v>
      </c>
      <c r="BK1274">
        <v>31.84615384615385</v>
      </c>
      <c r="BL1274">
        <v>31.628571428571433</v>
      </c>
      <c r="BM1274">
        <v>40.800000000000004</v>
      </c>
      <c r="BN1274">
        <v>19.835294117647059</v>
      </c>
      <c r="BO1274">
        <v>23.953846153846154</v>
      </c>
      <c r="BP1274">
        <v>8.8411764705882359</v>
      </c>
      <c r="BQ1274">
        <v>21.540983606557379</v>
      </c>
      <c r="BR1274">
        <v>33.199999999999996</v>
      </c>
      <c r="BS1274">
        <v>32.312195121951227</v>
      </c>
      <c r="BT1274">
        <v>30.900000000000002</v>
      </c>
      <c r="BU1274">
        <v>17.849999999999998</v>
      </c>
      <c r="BV1274">
        <v>18.399999999999999</v>
      </c>
      <c r="BW1274">
        <v>12.774193548387096</v>
      </c>
      <c r="BX1274">
        <v>17.698623853211007</v>
      </c>
      <c r="BY1274">
        <v>20.336784502331323</v>
      </c>
      <c r="BZ1274">
        <v>1273</v>
      </c>
    </row>
    <row r="1275" spans="1:78" x14ac:dyDescent="0.25">
      <c r="A1275">
        <v>1274</v>
      </c>
      <c r="B1275" t="s">
        <v>1344</v>
      </c>
      <c r="C1275">
        <v>87</v>
      </c>
      <c r="D1275">
        <v>57</v>
      </c>
      <c r="E1275">
        <v>72</v>
      </c>
      <c r="F1275">
        <v>91</v>
      </c>
      <c r="G1275">
        <v>37</v>
      </c>
      <c r="H1275">
        <v>88</v>
      </c>
      <c r="I1275">
        <v>72</v>
      </c>
      <c r="J1275">
        <v>51</v>
      </c>
      <c r="K1275">
        <v>58</v>
      </c>
      <c r="L1275">
        <v>72</v>
      </c>
      <c r="M1275">
        <v>15</v>
      </c>
      <c r="N1275">
        <v>31</v>
      </c>
      <c r="O1275">
        <v>42</v>
      </c>
      <c r="P1275">
        <v>26</v>
      </c>
      <c r="Q1275">
        <v>25</v>
      </c>
      <c r="R1275">
        <v>25</v>
      </c>
      <c r="S1275">
        <v>50</v>
      </c>
      <c r="T1275">
        <v>73</v>
      </c>
      <c r="U1275">
        <v>37</v>
      </c>
      <c r="V1275">
        <v>61</v>
      </c>
      <c r="W1275">
        <v>60</v>
      </c>
      <c r="X1275">
        <v>34</v>
      </c>
      <c r="Y1275">
        <v>26</v>
      </c>
      <c r="Z1275">
        <v>14</v>
      </c>
      <c r="AA1275">
        <v>3</v>
      </c>
      <c r="AB1275">
        <v>52</v>
      </c>
      <c r="AC1275">
        <v>26</v>
      </c>
      <c r="AD1275">
        <v>68</v>
      </c>
      <c r="AE1275">
        <v>59</v>
      </c>
      <c r="AF1275">
        <v>36</v>
      </c>
      <c r="AG1275">
        <v>43</v>
      </c>
      <c r="AH1275">
        <v>14</v>
      </c>
      <c r="AI1275">
        <v>70</v>
      </c>
      <c r="AJ1275">
        <v>8</v>
      </c>
      <c r="AK1275">
        <v>152</v>
      </c>
      <c r="AL1275">
        <v>1740</v>
      </c>
      <c r="AM1275">
        <v>1735</v>
      </c>
      <c r="AO1275">
        <v>15.972413793103449</v>
      </c>
      <c r="AP1275">
        <v>16.421052631578949</v>
      </c>
      <c r="AQ1275">
        <v>14.1</v>
      </c>
      <c r="AR1275">
        <v>12.263736263736263</v>
      </c>
      <c r="AS1275">
        <v>21.98918918918919</v>
      </c>
      <c r="AT1275">
        <v>12.313636363636364</v>
      </c>
      <c r="AU1275">
        <v>13.7</v>
      </c>
      <c r="AV1275">
        <v>15.31764705882353</v>
      </c>
      <c r="AW1275">
        <v>14.77241379310345</v>
      </c>
      <c r="AX1275">
        <v>16.100000000000001</v>
      </c>
      <c r="AY1275">
        <v>7.2</v>
      </c>
      <c r="AZ1275">
        <v>15.329032258064515</v>
      </c>
      <c r="BA1275">
        <v>31.37142857142857</v>
      </c>
      <c r="BB1275">
        <v>27.138461538461538</v>
      </c>
      <c r="BC1275">
        <v>29.376000000000001</v>
      </c>
      <c r="BD1275">
        <v>36.143999999999998</v>
      </c>
      <c r="BE1275">
        <v>17.856000000000002</v>
      </c>
      <c r="BF1275">
        <v>19.43013698630137</v>
      </c>
      <c r="BG1275">
        <v>19.751351351351353</v>
      </c>
      <c r="BH1275">
        <v>13.691803278688525</v>
      </c>
      <c r="BI1275">
        <v>11.34</v>
      </c>
      <c r="BJ1275">
        <v>19.164705882352941</v>
      </c>
      <c r="BK1275">
        <v>31.84615384615385</v>
      </c>
      <c r="BL1275">
        <v>31.628571428571433</v>
      </c>
      <c r="BM1275">
        <v>40.800000000000004</v>
      </c>
      <c r="BN1275">
        <v>19.453846153846154</v>
      </c>
      <c r="BO1275">
        <v>23.953846153846154</v>
      </c>
      <c r="BP1275">
        <v>8.8411764705882359</v>
      </c>
      <c r="BQ1275">
        <v>22.271186440677969</v>
      </c>
      <c r="BR1275">
        <v>33.199999999999996</v>
      </c>
      <c r="BS1275">
        <v>30.809302325581392</v>
      </c>
      <c r="BT1275">
        <v>26.485714285714284</v>
      </c>
      <c r="BU1275">
        <v>18.36</v>
      </c>
      <c r="BV1275">
        <v>20.7</v>
      </c>
      <c r="BW1275">
        <v>13.026315789473683</v>
      </c>
      <c r="BX1275">
        <v>17.739310344827587</v>
      </c>
      <c r="BY1275">
        <v>20.20425795462333</v>
      </c>
      <c r="BZ1275">
        <v>1274</v>
      </c>
    </row>
    <row r="1276" spans="1:78" x14ac:dyDescent="0.25">
      <c r="A1276">
        <v>1275</v>
      </c>
      <c r="B1276" t="s">
        <v>1345</v>
      </c>
      <c r="C1276">
        <v>86</v>
      </c>
      <c r="D1276">
        <v>57</v>
      </c>
      <c r="E1276">
        <v>72</v>
      </c>
      <c r="F1276">
        <v>94</v>
      </c>
      <c r="G1276">
        <v>38</v>
      </c>
      <c r="H1276">
        <v>90</v>
      </c>
      <c r="I1276">
        <v>72</v>
      </c>
      <c r="J1276">
        <v>52</v>
      </c>
      <c r="K1276">
        <v>59</v>
      </c>
      <c r="L1276">
        <v>68</v>
      </c>
      <c r="M1276">
        <v>16</v>
      </c>
      <c r="N1276">
        <v>31</v>
      </c>
      <c r="O1276">
        <v>42</v>
      </c>
      <c r="P1276">
        <v>25</v>
      </c>
      <c r="Q1276">
        <v>23</v>
      </c>
      <c r="R1276">
        <v>25</v>
      </c>
      <c r="S1276">
        <v>50</v>
      </c>
      <c r="T1276">
        <v>76</v>
      </c>
      <c r="U1276">
        <v>37</v>
      </c>
      <c r="V1276">
        <v>55</v>
      </c>
      <c r="W1276">
        <v>59</v>
      </c>
      <c r="X1276">
        <v>34</v>
      </c>
      <c r="Y1276">
        <v>26</v>
      </c>
      <c r="Z1276">
        <v>14</v>
      </c>
      <c r="AA1276">
        <v>3</v>
      </c>
      <c r="AB1276">
        <v>51</v>
      </c>
      <c r="AC1276">
        <v>26</v>
      </c>
      <c r="AD1276">
        <v>69</v>
      </c>
      <c r="AE1276">
        <v>59</v>
      </c>
      <c r="AF1276">
        <v>36</v>
      </c>
      <c r="AG1276">
        <v>42</v>
      </c>
      <c r="AH1276">
        <v>12</v>
      </c>
      <c r="AI1276">
        <v>71</v>
      </c>
      <c r="AJ1276">
        <v>7</v>
      </c>
      <c r="AK1276">
        <v>150</v>
      </c>
      <c r="AL1276">
        <v>1738</v>
      </c>
      <c r="AM1276">
        <v>1727</v>
      </c>
      <c r="AO1276">
        <v>16.15813953488372</v>
      </c>
      <c r="AP1276">
        <v>16.421052631578949</v>
      </c>
      <c r="AQ1276">
        <v>14.1</v>
      </c>
      <c r="AR1276">
        <v>11.872340425531917</v>
      </c>
      <c r="AS1276">
        <v>21.410526315789475</v>
      </c>
      <c r="AT1276">
        <v>12.040000000000001</v>
      </c>
      <c r="AU1276">
        <v>13.7</v>
      </c>
      <c r="AV1276">
        <v>15.023076923076925</v>
      </c>
      <c r="AW1276">
        <v>14.522033898305084</v>
      </c>
      <c r="AX1276">
        <v>17.047058823529412</v>
      </c>
      <c r="AY1276">
        <v>6.75</v>
      </c>
      <c r="AZ1276">
        <v>15.329032258064515</v>
      </c>
      <c r="BA1276">
        <v>31.37142857142857</v>
      </c>
      <c r="BB1276">
        <v>28.224</v>
      </c>
      <c r="BC1276">
        <v>31.930434782608696</v>
      </c>
      <c r="BD1276">
        <v>36.143999999999998</v>
      </c>
      <c r="BE1276">
        <v>17.856000000000002</v>
      </c>
      <c r="BF1276">
        <v>18.663157894736841</v>
      </c>
      <c r="BG1276">
        <v>19.751351351351353</v>
      </c>
      <c r="BH1276">
        <v>15.185454545454544</v>
      </c>
      <c r="BI1276">
        <v>11.532203389830508</v>
      </c>
      <c r="BJ1276">
        <v>19.164705882352941</v>
      </c>
      <c r="BK1276">
        <v>31.84615384615385</v>
      </c>
      <c r="BL1276">
        <v>31.628571428571433</v>
      </c>
      <c r="BM1276">
        <v>40.800000000000004</v>
      </c>
      <c r="BN1276">
        <v>19.835294117647059</v>
      </c>
      <c r="BO1276">
        <v>23.953846153846154</v>
      </c>
      <c r="BP1276">
        <v>8.7130434782608699</v>
      </c>
      <c r="BQ1276">
        <v>22.271186440677969</v>
      </c>
      <c r="BR1276">
        <v>33.199999999999996</v>
      </c>
      <c r="BS1276">
        <v>31.542857142857148</v>
      </c>
      <c r="BT1276">
        <v>30.900000000000002</v>
      </c>
      <c r="BU1276">
        <v>18.101408450704227</v>
      </c>
      <c r="BV1276">
        <v>23.657142857142858</v>
      </c>
      <c r="BW1276">
        <v>13.2</v>
      </c>
      <c r="BX1276">
        <v>17.759723820483316</v>
      </c>
      <c r="BY1276">
        <v>20.398955395556513</v>
      </c>
      <c r="BZ1276">
        <v>1275</v>
      </c>
    </row>
    <row r="1277" spans="1:78" x14ac:dyDescent="0.25">
      <c r="A1277">
        <v>1276</v>
      </c>
      <c r="B1277" t="s">
        <v>1346</v>
      </c>
      <c r="C1277">
        <v>88</v>
      </c>
      <c r="D1277">
        <v>57</v>
      </c>
      <c r="E1277">
        <v>72</v>
      </c>
      <c r="F1277">
        <v>93</v>
      </c>
      <c r="G1277">
        <v>38</v>
      </c>
      <c r="H1277">
        <v>90</v>
      </c>
      <c r="I1277">
        <v>72</v>
      </c>
      <c r="J1277">
        <v>52</v>
      </c>
      <c r="K1277">
        <v>59</v>
      </c>
      <c r="L1277">
        <v>68</v>
      </c>
      <c r="M1277">
        <v>16</v>
      </c>
      <c r="N1277">
        <v>30</v>
      </c>
      <c r="O1277">
        <v>42</v>
      </c>
      <c r="P1277">
        <v>25</v>
      </c>
      <c r="Q1277">
        <v>23</v>
      </c>
      <c r="R1277">
        <v>25</v>
      </c>
      <c r="S1277">
        <v>51</v>
      </c>
      <c r="T1277">
        <v>75</v>
      </c>
      <c r="U1277">
        <v>36</v>
      </c>
      <c r="V1277">
        <v>56</v>
      </c>
      <c r="W1277">
        <v>57</v>
      </c>
      <c r="X1277">
        <v>34</v>
      </c>
      <c r="Y1277">
        <v>27</v>
      </c>
      <c r="Z1277">
        <v>14</v>
      </c>
      <c r="AA1277">
        <v>3</v>
      </c>
      <c r="AB1277">
        <v>52</v>
      </c>
      <c r="AC1277">
        <v>25</v>
      </c>
      <c r="AD1277">
        <v>69</v>
      </c>
      <c r="AE1277">
        <v>61</v>
      </c>
      <c r="AF1277">
        <v>36</v>
      </c>
      <c r="AG1277">
        <v>42</v>
      </c>
      <c r="AH1277">
        <v>12</v>
      </c>
      <c r="AI1277">
        <v>71</v>
      </c>
      <c r="AJ1277">
        <v>7</v>
      </c>
      <c r="AK1277">
        <v>150</v>
      </c>
      <c r="AL1277">
        <v>1758</v>
      </c>
      <c r="AM1277">
        <v>1728</v>
      </c>
      <c r="AO1277">
        <v>15.790909090909093</v>
      </c>
      <c r="AP1277">
        <v>16.421052631578949</v>
      </c>
      <c r="AQ1277">
        <v>14.1</v>
      </c>
      <c r="AR1277">
        <v>12</v>
      </c>
      <c r="AS1277">
        <v>21.410526315789475</v>
      </c>
      <c r="AT1277">
        <v>12.040000000000001</v>
      </c>
      <c r="AU1277">
        <v>13.7</v>
      </c>
      <c r="AV1277">
        <v>15.023076923076925</v>
      </c>
      <c r="AW1277">
        <v>14.522033898305084</v>
      </c>
      <c r="AX1277">
        <v>17.047058823529412</v>
      </c>
      <c r="AY1277">
        <v>6.75</v>
      </c>
      <c r="AZ1277">
        <v>15.840000000000002</v>
      </c>
      <c r="BA1277">
        <v>31.37142857142857</v>
      </c>
      <c r="BB1277">
        <v>28.224</v>
      </c>
      <c r="BC1277">
        <v>31.930434782608696</v>
      </c>
      <c r="BD1277">
        <v>36.143999999999998</v>
      </c>
      <c r="BE1277">
        <v>17.505882352941175</v>
      </c>
      <c r="BF1277">
        <v>18.911999999999999</v>
      </c>
      <c r="BG1277">
        <v>20.3</v>
      </c>
      <c r="BH1277">
        <v>14.914285714285716</v>
      </c>
      <c r="BI1277">
        <v>11.936842105263159</v>
      </c>
      <c r="BJ1277">
        <v>19.164705882352941</v>
      </c>
      <c r="BK1277">
        <v>30.666666666666668</v>
      </c>
      <c r="BL1277">
        <v>31.628571428571433</v>
      </c>
      <c r="BM1277">
        <v>40.800000000000004</v>
      </c>
      <c r="BN1277">
        <v>19.453846153846154</v>
      </c>
      <c r="BO1277">
        <v>24.911999999999999</v>
      </c>
      <c r="BP1277">
        <v>8.7130434782608699</v>
      </c>
      <c r="BQ1277">
        <v>21.540983606557379</v>
      </c>
      <c r="BR1277">
        <v>33.199999999999996</v>
      </c>
      <c r="BS1277">
        <v>31.542857142857148</v>
      </c>
      <c r="BT1277">
        <v>30.900000000000002</v>
      </c>
      <c r="BU1277">
        <v>18.101408450704227</v>
      </c>
      <c r="BV1277">
        <v>23.657142857142858</v>
      </c>
      <c r="BW1277">
        <v>13.2</v>
      </c>
      <c r="BX1277">
        <v>17.557679180887373</v>
      </c>
      <c r="BY1277">
        <v>20.354891335319891</v>
      </c>
      <c r="BZ1277">
        <v>1276</v>
      </c>
    </row>
    <row r="1278" spans="1:78" x14ac:dyDescent="0.25">
      <c r="A1278">
        <v>1277</v>
      </c>
      <c r="B1278" t="s">
        <v>1347</v>
      </c>
      <c r="C1278">
        <v>88</v>
      </c>
      <c r="D1278">
        <v>57</v>
      </c>
      <c r="E1278">
        <v>72</v>
      </c>
      <c r="F1278">
        <v>98</v>
      </c>
      <c r="G1278">
        <v>39</v>
      </c>
      <c r="H1278">
        <v>90</v>
      </c>
      <c r="I1278">
        <v>72</v>
      </c>
      <c r="J1278">
        <v>51</v>
      </c>
      <c r="K1278">
        <v>60</v>
      </c>
      <c r="L1278">
        <v>69</v>
      </c>
      <c r="M1278">
        <v>15</v>
      </c>
      <c r="N1278">
        <v>30</v>
      </c>
      <c r="O1278">
        <v>42</v>
      </c>
      <c r="P1278">
        <v>25</v>
      </c>
      <c r="Q1278">
        <v>23</v>
      </c>
      <c r="R1278">
        <v>25</v>
      </c>
      <c r="S1278">
        <v>47</v>
      </c>
      <c r="T1278">
        <v>76</v>
      </c>
      <c r="U1278">
        <v>36</v>
      </c>
      <c r="V1278">
        <v>57</v>
      </c>
      <c r="W1278">
        <v>57</v>
      </c>
      <c r="X1278">
        <v>34</v>
      </c>
      <c r="Y1278">
        <v>27</v>
      </c>
      <c r="Z1278">
        <v>14</v>
      </c>
      <c r="AA1278">
        <v>3</v>
      </c>
      <c r="AB1278">
        <v>48</v>
      </c>
      <c r="AC1278">
        <v>25</v>
      </c>
      <c r="AD1278">
        <v>69</v>
      </c>
      <c r="AE1278">
        <v>61</v>
      </c>
      <c r="AF1278">
        <v>36</v>
      </c>
      <c r="AG1278">
        <v>42</v>
      </c>
      <c r="AH1278">
        <v>12</v>
      </c>
      <c r="AI1278">
        <v>70</v>
      </c>
      <c r="AJ1278">
        <v>7</v>
      </c>
      <c r="AK1278">
        <v>152</v>
      </c>
      <c r="AL1278">
        <v>1724</v>
      </c>
      <c r="AM1278">
        <v>1729</v>
      </c>
      <c r="AO1278">
        <v>15.790909090909093</v>
      </c>
      <c r="AP1278">
        <v>16.421052631578949</v>
      </c>
      <c r="AQ1278">
        <v>14.1</v>
      </c>
      <c r="AR1278">
        <v>11.387755102040817</v>
      </c>
      <c r="AS1278">
        <v>20.861538461538462</v>
      </c>
      <c r="AT1278">
        <v>12.040000000000001</v>
      </c>
      <c r="AU1278">
        <v>13.7</v>
      </c>
      <c r="AV1278">
        <v>15.31764705882353</v>
      </c>
      <c r="AW1278">
        <v>14.280000000000001</v>
      </c>
      <c r="AX1278">
        <v>16.8</v>
      </c>
      <c r="AY1278">
        <v>7.2</v>
      </c>
      <c r="AZ1278">
        <v>15.840000000000002</v>
      </c>
      <c r="BA1278">
        <v>31.37142857142857</v>
      </c>
      <c r="BB1278">
        <v>28.224</v>
      </c>
      <c r="BC1278">
        <v>31.930434782608696</v>
      </c>
      <c r="BD1278">
        <v>36.143999999999998</v>
      </c>
      <c r="BE1278">
        <v>18.995744680851065</v>
      </c>
      <c r="BF1278">
        <v>18.663157894736841</v>
      </c>
      <c r="BG1278">
        <v>20.3</v>
      </c>
      <c r="BH1278">
        <v>14.65263157894737</v>
      </c>
      <c r="BI1278">
        <v>11.936842105263159</v>
      </c>
      <c r="BJ1278">
        <v>19.164705882352941</v>
      </c>
      <c r="BK1278">
        <v>30.666666666666668</v>
      </c>
      <c r="BL1278">
        <v>31.628571428571433</v>
      </c>
      <c r="BM1278">
        <v>40.800000000000004</v>
      </c>
      <c r="BN1278">
        <v>21.075000000000003</v>
      </c>
      <c r="BO1278">
        <v>24.911999999999999</v>
      </c>
      <c r="BP1278">
        <v>8.7130434782608699</v>
      </c>
      <c r="BQ1278">
        <v>21.540983606557379</v>
      </c>
      <c r="BR1278">
        <v>33.199999999999996</v>
      </c>
      <c r="BS1278">
        <v>31.542857142857148</v>
      </c>
      <c r="BT1278">
        <v>30.900000000000002</v>
      </c>
      <c r="BU1278">
        <v>18.36</v>
      </c>
      <c r="BV1278">
        <v>23.657142857142858</v>
      </c>
      <c r="BW1278">
        <v>13.026315789473683</v>
      </c>
      <c r="BX1278">
        <v>17.903944315545246</v>
      </c>
      <c r="BY1278">
        <v>20.38865281696016</v>
      </c>
      <c r="BZ1278">
        <v>1277</v>
      </c>
    </row>
    <row r="1279" spans="1:78" x14ac:dyDescent="0.25">
      <c r="A1279">
        <v>1278</v>
      </c>
      <c r="B1279" t="s">
        <v>1348</v>
      </c>
      <c r="C1279">
        <v>84</v>
      </c>
      <c r="D1279">
        <v>56</v>
      </c>
      <c r="E1279">
        <v>73</v>
      </c>
      <c r="F1279">
        <v>93</v>
      </c>
      <c r="G1279">
        <v>39</v>
      </c>
      <c r="H1279">
        <v>90</v>
      </c>
      <c r="I1279">
        <v>72</v>
      </c>
      <c r="J1279">
        <v>52</v>
      </c>
      <c r="K1279">
        <v>59</v>
      </c>
      <c r="L1279">
        <v>70</v>
      </c>
      <c r="M1279">
        <v>15</v>
      </c>
      <c r="N1279">
        <v>30</v>
      </c>
      <c r="O1279">
        <v>41</v>
      </c>
      <c r="P1279">
        <v>25</v>
      </c>
      <c r="Q1279">
        <v>23</v>
      </c>
      <c r="R1279">
        <v>25</v>
      </c>
      <c r="S1279">
        <v>47</v>
      </c>
      <c r="T1279">
        <v>75</v>
      </c>
      <c r="U1279">
        <v>36</v>
      </c>
      <c r="V1279">
        <v>54</v>
      </c>
      <c r="W1279">
        <v>57</v>
      </c>
      <c r="X1279">
        <v>34</v>
      </c>
      <c r="Y1279">
        <v>27</v>
      </c>
      <c r="Z1279">
        <v>14</v>
      </c>
      <c r="AA1279">
        <v>3</v>
      </c>
      <c r="AB1279">
        <v>48</v>
      </c>
      <c r="AC1279">
        <v>25</v>
      </c>
      <c r="AD1279">
        <v>70</v>
      </c>
      <c r="AE1279">
        <v>61</v>
      </c>
      <c r="AF1279">
        <v>36</v>
      </c>
      <c r="AG1279">
        <v>42</v>
      </c>
      <c r="AH1279">
        <v>12</v>
      </c>
      <c r="AI1279">
        <v>72</v>
      </c>
      <c r="AJ1279">
        <v>8</v>
      </c>
      <c r="AK1279">
        <v>152</v>
      </c>
      <c r="AL1279">
        <v>1724</v>
      </c>
      <c r="AM1279">
        <v>1720</v>
      </c>
      <c r="AO1279">
        <v>16.542857142857141</v>
      </c>
      <c r="AP1279">
        <v>16.714285714285715</v>
      </c>
      <c r="AQ1279">
        <v>13.906849315068493</v>
      </c>
      <c r="AR1279">
        <v>12</v>
      </c>
      <c r="AS1279">
        <v>20.861538461538462</v>
      </c>
      <c r="AT1279">
        <v>12.040000000000001</v>
      </c>
      <c r="AU1279">
        <v>13.7</v>
      </c>
      <c r="AV1279">
        <v>15.023076923076925</v>
      </c>
      <c r="AW1279">
        <v>14.522033898305084</v>
      </c>
      <c r="AX1279">
        <v>16.559999999999999</v>
      </c>
      <c r="AY1279">
        <v>7.2</v>
      </c>
      <c r="AZ1279">
        <v>15.840000000000002</v>
      </c>
      <c r="BA1279">
        <v>32.136585365853662</v>
      </c>
      <c r="BB1279">
        <v>28.224</v>
      </c>
      <c r="BC1279">
        <v>31.930434782608696</v>
      </c>
      <c r="BD1279">
        <v>36.143999999999998</v>
      </c>
      <c r="BE1279">
        <v>18.995744680851065</v>
      </c>
      <c r="BF1279">
        <v>18.911999999999999</v>
      </c>
      <c r="BG1279">
        <v>20.3</v>
      </c>
      <c r="BH1279">
        <v>15.466666666666669</v>
      </c>
      <c r="BI1279">
        <v>11.936842105263159</v>
      </c>
      <c r="BJ1279">
        <v>19.164705882352941</v>
      </c>
      <c r="BK1279">
        <v>30.666666666666668</v>
      </c>
      <c r="BL1279">
        <v>31.628571428571433</v>
      </c>
      <c r="BM1279">
        <v>40.800000000000004</v>
      </c>
      <c r="BN1279">
        <v>21.075000000000003</v>
      </c>
      <c r="BO1279">
        <v>24.911999999999999</v>
      </c>
      <c r="BP1279">
        <v>8.588571428571429</v>
      </c>
      <c r="BQ1279">
        <v>21.540983606557379</v>
      </c>
      <c r="BR1279">
        <v>33.199999999999996</v>
      </c>
      <c r="BS1279">
        <v>31.542857142857148</v>
      </c>
      <c r="BT1279">
        <v>30.900000000000002</v>
      </c>
      <c r="BU1279">
        <v>17.849999999999998</v>
      </c>
      <c r="BV1279">
        <v>20.7</v>
      </c>
      <c r="BW1279">
        <v>13.026315789473683</v>
      </c>
      <c r="BX1279">
        <v>17.903944315545246</v>
      </c>
      <c r="BY1279">
        <v>20.46403003132562</v>
      </c>
      <c r="BZ1279">
        <v>1278</v>
      </c>
    </row>
    <row r="1280" spans="1:78" x14ac:dyDescent="0.25">
      <c r="A1280">
        <v>1279</v>
      </c>
      <c r="B1280" t="s">
        <v>1349</v>
      </c>
      <c r="C1280">
        <v>84</v>
      </c>
      <c r="D1280">
        <v>55</v>
      </c>
      <c r="E1280">
        <v>72</v>
      </c>
      <c r="F1280">
        <v>91</v>
      </c>
      <c r="G1280">
        <v>37</v>
      </c>
      <c r="H1280">
        <v>72</v>
      </c>
      <c r="I1280">
        <v>66</v>
      </c>
      <c r="J1280">
        <v>52</v>
      </c>
      <c r="K1280">
        <v>58</v>
      </c>
      <c r="L1280">
        <v>69</v>
      </c>
      <c r="M1280">
        <v>15</v>
      </c>
      <c r="N1280">
        <v>30</v>
      </c>
      <c r="O1280">
        <v>41</v>
      </c>
      <c r="P1280">
        <v>25</v>
      </c>
      <c r="Q1280">
        <v>23</v>
      </c>
      <c r="R1280">
        <v>25</v>
      </c>
      <c r="S1280">
        <v>47</v>
      </c>
      <c r="T1280">
        <v>76</v>
      </c>
      <c r="U1280">
        <v>37</v>
      </c>
      <c r="V1280">
        <v>56</v>
      </c>
      <c r="W1280">
        <v>59</v>
      </c>
      <c r="X1280">
        <v>34</v>
      </c>
      <c r="Y1280">
        <v>27</v>
      </c>
      <c r="Z1280">
        <v>14</v>
      </c>
      <c r="AA1280">
        <v>3</v>
      </c>
      <c r="AB1280">
        <v>48</v>
      </c>
      <c r="AC1280">
        <v>25</v>
      </c>
      <c r="AD1280">
        <v>70</v>
      </c>
      <c r="AE1280">
        <v>62</v>
      </c>
      <c r="AF1280">
        <v>36</v>
      </c>
      <c r="AG1280">
        <v>42</v>
      </c>
      <c r="AH1280">
        <v>12</v>
      </c>
      <c r="AI1280">
        <v>75</v>
      </c>
      <c r="AJ1280">
        <v>8</v>
      </c>
      <c r="AK1280">
        <v>188</v>
      </c>
      <c r="AL1280">
        <v>1741</v>
      </c>
      <c r="AM1280">
        <v>1734</v>
      </c>
      <c r="AO1280">
        <v>16.542857142857141</v>
      </c>
      <c r="AP1280">
        <v>17.018181818181819</v>
      </c>
      <c r="AQ1280">
        <v>14.1</v>
      </c>
      <c r="AR1280">
        <v>12.263736263736263</v>
      </c>
      <c r="AS1280">
        <v>21.98918918918919</v>
      </c>
      <c r="AT1280">
        <v>15.049999999999999</v>
      </c>
      <c r="AU1280">
        <v>14.945454545454545</v>
      </c>
      <c r="AV1280">
        <v>15.023076923076925</v>
      </c>
      <c r="AW1280">
        <v>14.77241379310345</v>
      </c>
      <c r="AX1280">
        <v>16.8</v>
      </c>
      <c r="AY1280">
        <v>7.2</v>
      </c>
      <c r="AZ1280">
        <v>15.840000000000002</v>
      </c>
      <c r="BA1280">
        <v>32.136585365853662</v>
      </c>
      <c r="BB1280">
        <v>28.224</v>
      </c>
      <c r="BC1280">
        <v>31.930434782608696</v>
      </c>
      <c r="BD1280">
        <v>36.143999999999998</v>
      </c>
      <c r="BE1280">
        <v>18.995744680851065</v>
      </c>
      <c r="BF1280">
        <v>18.663157894736841</v>
      </c>
      <c r="BG1280">
        <v>19.751351351351353</v>
      </c>
      <c r="BH1280">
        <v>14.914285714285716</v>
      </c>
      <c r="BI1280">
        <v>11.532203389830508</v>
      </c>
      <c r="BJ1280">
        <v>19.164705882352941</v>
      </c>
      <c r="BK1280">
        <v>30.666666666666668</v>
      </c>
      <c r="BL1280">
        <v>31.628571428571433</v>
      </c>
      <c r="BM1280">
        <v>40.800000000000004</v>
      </c>
      <c r="BN1280">
        <v>21.075000000000003</v>
      </c>
      <c r="BO1280">
        <v>24.911999999999999</v>
      </c>
      <c r="BP1280">
        <v>8.588571428571429</v>
      </c>
      <c r="BQ1280">
        <v>21.193548387096772</v>
      </c>
      <c r="BR1280">
        <v>33.199999999999996</v>
      </c>
      <c r="BS1280">
        <v>31.542857142857148</v>
      </c>
      <c r="BT1280">
        <v>30.900000000000002</v>
      </c>
      <c r="BU1280">
        <v>17.135999999999999</v>
      </c>
      <c r="BV1280">
        <v>20.7</v>
      </c>
      <c r="BW1280">
        <v>10.531914893617023</v>
      </c>
      <c r="BX1280">
        <v>17.729121194715681</v>
      </c>
      <c r="BY1280">
        <v>20.427470996527951</v>
      </c>
      <c r="BZ1280">
        <v>1279</v>
      </c>
    </row>
    <row r="1281" spans="1:78" x14ac:dyDescent="0.25">
      <c r="A1281">
        <v>1280</v>
      </c>
      <c r="B1281" t="s">
        <v>1350</v>
      </c>
      <c r="C1281">
        <v>85</v>
      </c>
      <c r="D1281">
        <v>55</v>
      </c>
      <c r="E1281">
        <v>71</v>
      </c>
      <c r="F1281">
        <v>92</v>
      </c>
      <c r="G1281">
        <v>37</v>
      </c>
      <c r="H1281">
        <v>72</v>
      </c>
      <c r="I1281">
        <v>66</v>
      </c>
      <c r="J1281">
        <v>52</v>
      </c>
      <c r="K1281">
        <v>60</v>
      </c>
      <c r="L1281">
        <v>69</v>
      </c>
      <c r="M1281">
        <v>15</v>
      </c>
      <c r="N1281">
        <v>30</v>
      </c>
      <c r="O1281">
        <v>41</v>
      </c>
      <c r="P1281">
        <v>24</v>
      </c>
      <c r="Q1281">
        <v>23</v>
      </c>
      <c r="R1281">
        <v>25</v>
      </c>
      <c r="S1281">
        <v>47</v>
      </c>
      <c r="T1281">
        <v>76</v>
      </c>
      <c r="U1281">
        <v>37</v>
      </c>
      <c r="V1281">
        <v>57</v>
      </c>
      <c r="W1281">
        <v>55</v>
      </c>
      <c r="X1281">
        <v>34</v>
      </c>
      <c r="Y1281">
        <v>27</v>
      </c>
      <c r="Z1281">
        <v>14</v>
      </c>
      <c r="AA1281">
        <v>3</v>
      </c>
      <c r="AB1281">
        <v>47</v>
      </c>
      <c r="AC1281">
        <v>25</v>
      </c>
      <c r="AD1281">
        <v>76</v>
      </c>
      <c r="AE1281">
        <v>62</v>
      </c>
      <c r="AF1281">
        <v>35</v>
      </c>
      <c r="AG1281">
        <v>42</v>
      </c>
      <c r="AH1281">
        <v>13</v>
      </c>
      <c r="AI1281">
        <v>73</v>
      </c>
      <c r="AJ1281">
        <v>8</v>
      </c>
      <c r="AK1281">
        <v>188</v>
      </c>
      <c r="AL1281">
        <v>1737</v>
      </c>
      <c r="AM1281">
        <v>1736</v>
      </c>
      <c r="AO1281">
        <v>16.348235294117647</v>
      </c>
      <c r="AP1281">
        <v>17.018181818181819</v>
      </c>
      <c r="AQ1281">
        <v>14.298591549295775</v>
      </c>
      <c r="AR1281">
        <v>12.130434782608695</v>
      </c>
      <c r="AS1281">
        <v>21.98918918918919</v>
      </c>
      <c r="AT1281">
        <v>15.049999999999999</v>
      </c>
      <c r="AU1281">
        <v>14.945454545454545</v>
      </c>
      <c r="AV1281">
        <v>15.023076923076925</v>
      </c>
      <c r="AW1281">
        <v>14.280000000000001</v>
      </c>
      <c r="AX1281">
        <v>16.8</v>
      </c>
      <c r="AY1281">
        <v>7.2</v>
      </c>
      <c r="AZ1281">
        <v>15.840000000000002</v>
      </c>
      <c r="BA1281">
        <v>32.136585365853662</v>
      </c>
      <c r="BB1281">
        <v>29.4</v>
      </c>
      <c r="BC1281">
        <v>31.930434782608696</v>
      </c>
      <c r="BD1281">
        <v>36.143999999999998</v>
      </c>
      <c r="BE1281">
        <v>18.995744680851065</v>
      </c>
      <c r="BF1281">
        <v>18.663157894736841</v>
      </c>
      <c r="BG1281">
        <v>19.751351351351353</v>
      </c>
      <c r="BH1281">
        <v>14.65263157894737</v>
      </c>
      <c r="BI1281">
        <v>12.370909090909091</v>
      </c>
      <c r="BJ1281">
        <v>19.164705882352941</v>
      </c>
      <c r="BK1281">
        <v>30.666666666666668</v>
      </c>
      <c r="BL1281">
        <v>31.628571428571433</v>
      </c>
      <c r="BM1281">
        <v>40.800000000000004</v>
      </c>
      <c r="BN1281">
        <v>21.52340425531915</v>
      </c>
      <c r="BO1281">
        <v>24.911999999999999</v>
      </c>
      <c r="BP1281">
        <v>7.9105263157894736</v>
      </c>
      <c r="BQ1281">
        <v>21.193548387096772</v>
      </c>
      <c r="BR1281">
        <v>34.148571428571429</v>
      </c>
      <c r="BS1281">
        <v>31.542857142857148</v>
      </c>
      <c r="BT1281">
        <v>28.523076923076925</v>
      </c>
      <c r="BU1281">
        <v>17.605479452054794</v>
      </c>
      <c r="BV1281">
        <v>20.7</v>
      </c>
      <c r="BW1281">
        <v>10.531914893617023</v>
      </c>
      <c r="BX1281">
        <v>17.769948186528499</v>
      </c>
      <c r="BY1281">
        <v>20.474257015088885</v>
      </c>
      <c r="BZ1281">
        <v>1280</v>
      </c>
    </row>
    <row r="1282" spans="1:78" x14ac:dyDescent="0.25">
      <c r="A1282">
        <v>1281</v>
      </c>
      <c r="B1282" t="s">
        <v>1351</v>
      </c>
      <c r="C1282">
        <v>85</v>
      </c>
      <c r="D1282">
        <v>55</v>
      </c>
      <c r="E1282">
        <v>72</v>
      </c>
      <c r="F1282">
        <v>92</v>
      </c>
      <c r="G1282">
        <v>37</v>
      </c>
      <c r="H1282">
        <v>74</v>
      </c>
      <c r="I1282">
        <v>67</v>
      </c>
      <c r="J1282">
        <v>52</v>
      </c>
      <c r="K1282">
        <v>60</v>
      </c>
      <c r="L1282">
        <v>67</v>
      </c>
      <c r="M1282">
        <v>16</v>
      </c>
      <c r="N1282">
        <v>30</v>
      </c>
      <c r="O1282">
        <v>41</v>
      </c>
      <c r="P1282">
        <v>24</v>
      </c>
      <c r="Q1282">
        <v>23</v>
      </c>
      <c r="R1282">
        <v>25</v>
      </c>
      <c r="S1282">
        <v>47</v>
      </c>
      <c r="T1282">
        <v>76</v>
      </c>
      <c r="U1282">
        <v>36</v>
      </c>
      <c r="V1282">
        <v>56</v>
      </c>
      <c r="W1282">
        <v>57</v>
      </c>
      <c r="X1282">
        <v>34</v>
      </c>
      <c r="Y1282">
        <v>27</v>
      </c>
      <c r="Z1282">
        <v>14</v>
      </c>
      <c r="AA1282">
        <v>3</v>
      </c>
      <c r="AB1282">
        <v>47</v>
      </c>
      <c r="AC1282">
        <v>26</v>
      </c>
      <c r="AD1282">
        <v>80</v>
      </c>
      <c r="AE1282">
        <v>62</v>
      </c>
      <c r="AF1282">
        <v>36</v>
      </c>
      <c r="AG1282">
        <v>42</v>
      </c>
      <c r="AH1282">
        <v>12</v>
      </c>
      <c r="AI1282">
        <v>72</v>
      </c>
      <c r="AJ1282">
        <v>8</v>
      </c>
      <c r="AK1282">
        <v>192</v>
      </c>
      <c r="AL1282">
        <v>1738</v>
      </c>
      <c r="AM1282">
        <v>1747</v>
      </c>
      <c r="AO1282">
        <v>16.348235294117647</v>
      </c>
      <c r="AP1282">
        <v>17.018181818181819</v>
      </c>
      <c r="AQ1282">
        <v>14.1</v>
      </c>
      <c r="AR1282">
        <v>12.130434782608695</v>
      </c>
      <c r="AS1282">
        <v>21.98918918918919</v>
      </c>
      <c r="AT1282">
        <v>14.643243243243244</v>
      </c>
      <c r="AU1282">
        <v>14.722388059701492</v>
      </c>
      <c r="AV1282">
        <v>15.023076923076925</v>
      </c>
      <c r="AW1282">
        <v>14.280000000000001</v>
      </c>
      <c r="AX1282">
        <v>17.301492537313433</v>
      </c>
      <c r="AY1282">
        <v>6.75</v>
      </c>
      <c r="AZ1282">
        <v>15.840000000000002</v>
      </c>
      <c r="BA1282">
        <v>32.136585365853662</v>
      </c>
      <c r="BB1282">
        <v>29.4</v>
      </c>
      <c r="BC1282">
        <v>31.930434782608696</v>
      </c>
      <c r="BD1282">
        <v>36.143999999999998</v>
      </c>
      <c r="BE1282">
        <v>18.995744680851065</v>
      </c>
      <c r="BF1282">
        <v>18.663157894736841</v>
      </c>
      <c r="BG1282">
        <v>20.3</v>
      </c>
      <c r="BH1282">
        <v>14.914285714285716</v>
      </c>
      <c r="BI1282">
        <v>11.936842105263159</v>
      </c>
      <c r="BJ1282">
        <v>19.164705882352941</v>
      </c>
      <c r="BK1282">
        <v>30.666666666666668</v>
      </c>
      <c r="BL1282">
        <v>31.628571428571433</v>
      </c>
      <c r="BM1282">
        <v>40.800000000000004</v>
      </c>
      <c r="BN1282">
        <v>21.52340425531915</v>
      </c>
      <c r="BO1282">
        <v>23.953846153846154</v>
      </c>
      <c r="BP1282">
        <v>7.5149999999999997</v>
      </c>
      <c r="BQ1282">
        <v>21.193548387096772</v>
      </c>
      <c r="BR1282">
        <v>33.199999999999996</v>
      </c>
      <c r="BS1282">
        <v>31.542857142857148</v>
      </c>
      <c r="BT1282">
        <v>30.900000000000002</v>
      </c>
      <c r="BU1282">
        <v>17.849999999999998</v>
      </c>
      <c r="BV1282">
        <v>20.7</v>
      </c>
      <c r="BW1282">
        <v>10.3125</v>
      </c>
      <c r="BX1282">
        <v>17.759723820483316</v>
      </c>
      <c r="BY1282">
        <v>20.434971273388797</v>
      </c>
      <c r="BZ1282">
        <v>1281</v>
      </c>
    </row>
    <row r="1283" spans="1:78" x14ac:dyDescent="0.25">
      <c r="A1283">
        <v>1282</v>
      </c>
      <c r="B1283" t="s">
        <v>1352</v>
      </c>
      <c r="C1283">
        <v>85</v>
      </c>
      <c r="D1283">
        <v>55</v>
      </c>
      <c r="E1283">
        <v>68</v>
      </c>
      <c r="F1283">
        <v>93</v>
      </c>
      <c r="G1283">
        <v>39</v>
      </c>
      <c r="H1283">
        <v>72</v>
      </c>
      <c r="I1283">
        <v>66</v>
      </c>
      <c r="J1283">
        <v>51</v>
      </c>
      <c r="K1283">
        <v>58</v>
      </c>
      <c r="L1283">
        <v>69</v>
      </c>
      <c r="M1283">
        <v>15</v>
      </c>
      <c r="N1283">
        <v>30</v>
      </c>
      <c r="O1283">
        <v>41</v>
      </c>
      <c r="P1283">
        <v>24</v>
      </c>
      <c r="Q1283">
        <v>23</v>
      </c>
      <c r="R1283">
        <v>25</v>
      </c>
      <c r="S1283">
        <v>47</v>
      </c>
      <c r="T1283">
        <v>76</v>
      </c>
      <c r="U1283">
        <v>37</v>
      </c>
      <c r="V1283">
        <v>55</v>
      </c>
      <c r="W1283">
        <v>56</v>
      </c>
      <c r="X1283">
        <v>34</v>
      </c>
      <c r="Y1283">
        <v>27</v>
      </c>
      <c r="Z1283">
        <v>14</v>
      </c>
      <c r="AA1283">
        <v>3</v>
      </c>
      <c r="AB1283">
        <v>47</v>
      </c>
      <c r="AC1283">
        <v>26</v>
      </c>
      <c r="AD1283">
        <v>80</v>
      </c>
      <c r="AE1283">
        <v>60</v>
      </c>
      <c r="AF1283">
        <v>36</v>
      </c>
      <c r="AG1283">
        <v>42</v>
      </c>
      <c r="AH1283">
        <v>13</v>
      </c>
      <c r="AI1283">
        <v>72</v>
      </c>
      <c r="AJ1283">
        <v>8</v>
      </c>
      <c r="AK1283">
        <v>191</v>
      </c>
      <c r="AL1283">
        <v>1745</v>
      </c>
      <c r="AM1283">
        <v>1738</v>
      </c>
      <c r="AO1283">
        <v>16.348235294117647</v>
      </c>
      <c r="AP1283">
        <v>17.018181818181819</v>
      </c>
      <c r="AQ1283">
        <v>14.929411764705884</v>
      </c>
      <c r="AR1283">
        <v>12</v>
      </c>
      <c r="AS1283">
        <v>20.861538461538462</v>
      </c>
      <c r="AT1283">
        <v>15.049999999999999</v>
      </c>
      <c r="AU1283">
        <v>14.945454545454545</v>
      </c>
      <c r="AV1283">
        <v>15.31764705882353</v>
      </c>
      <c r="AW1283">
        <v>14.77241379310345</v>
      </c>
      <c r="AX1283">
        <v>16.8</v>
      </c>
      <c r="AY1283">
        <v>7.2</v>
      </c>
      <c r="AZ1283">
        <v>15.840000000000002</v>
      </c>
      <c r="BA1283">
        <v>32.136585365853662</v>
      </c>
      <c r="BB1283">
        <v>29.4</v>
      </c>
      <c r="BC1283">
        <v>31.930434782608696</v>
      </c>
      <c r="BD1283">
        <v>36.143999999999998</v>
      </c>
      <c r="BE1283">
        <v>18.995744680851065</v>
      </c>
      <c r="BF1283">
        <v>18.663157894736841</v>
      </c>
      <c r="BG1283">
        <v>19.751351351351353</v>
      </c>
      <c r="BH1283">
        <v>15.185454545454544</v>
      </c>
      <c r="BI1283">
        <v>12.15</v>
      </c>
      <c r="BJ1283">
        <v>19.164705882352941</v>
      </c>
      <c r="BK1283">
        <v>30.666666666666668</v>
      </c>
      <c r="BL1283">
        <v>31.628571428571433</v>
      </c>
      <c r="BM1283">
        <v>40.800000000000004</v>
      </c>
      <c r="BN1283">
        <v>21.52340425531915</v>
      </c>
      <c r="BO1283">
        <v>23.953846153846154</v>
      </c>
      <c r="BP1283">
        <v>7.5149999999999997</v>
      </c>
      <c r="BQ1283">
        <v>21.9</v>
      </c>
      <c r="BR1283">
        <v>33.199999999999996</v>
      </c>
      <c r="BS1283">
        <v>31.542857142857148</v>
      </c>
      <c r="BT1283">
        <v>28.523076923076925</v>
      </c>
      <c r="BU1283">
        <v>17.849999999999998</v>
      </c>
      <c r="BV1283">
        <v>20.7</v>
      </c>
      <c r="BW1283">
        <v>10.366492146596858</v>
      </c>
      <c r="BX1283">
        <v>17.688481375358165</v>
      </c>
      <c r="BY1283">
        <v>20.457113756984057</v>
      </c>
      <c r="BZ1283">
        <v>1282</v>
      </c>
    </row>
    <row r="1284" spans="1:78" x14ac:dyDescent="0.25">
      <c r="A1284">
        <v>1283</v>
      </c>
      <c r="B1284" t="s">
        <v>1353</v>
      </c>
      <c r="C1284">
        <v>84</v>
      </c>
      <c r="D1284">
        <v>55</v>
      </c>
      <c r="E1284">
        <v>68</v>
      </c>
      <c r="F1284">
        <v>92</v>
      </c>
      <c r="G1284">
        <v>39</v>
      </c>
      <c r="H1284">
        <v>72</v>
      </c>
      <c r="I1284">
        <v>66</v>
      </c>
      <c r="J1284">
        <v>52</v>
      </c>
      <c r="K1284">
        <v>58</v>
      </c>
      <c r="L1284">
        <v>70</v>
      </c>
      <c r="M1284">
        <v>15</v>
      </c>
      <c r="N1284">
        <v>30</v>
      </c>
      <c r="O1284">
        <v>41</v>
      </c>
      <c r="P1284">
        <v>24</v>
      </c>
      <c r="Q1284">
        <v>23</v>
      </c>
      <c r="R1284">
        <v>25</v>
      </c>
      <c r="S1284">
        <v>47</v>
      </c>
      <c r="T1284">
        <v>76</v>
      </c>
      <c r="U1284">
        <v>37</v>
      </c>
      <c r="V1284">
        <v>54</v>
      </c>
      <c r="W1284">
        <v>51</v>
      </c>
      <c r="X1284">
        <v>34</v>
      </c>
      <c r="Y1284">
        <v>27</v>
      </c>
      <c r="Z1284">
        <v>14</v>
      </c>
      <c r="AA1284">
        <v>3</v>
      </c>
      <c r="AB1284">
        <v>46</v>
      </c>
      <c r="AC1284">
        <v>26</v>
      </c>
      <c r="AD1284">
        <v>80</v>
      </c>
      <c r="AE1284">
        <v>66</v>
      </c>
      <c r="AF1284">
        <v>36</v>
      </c>
      <c r="AG1284">
        <v>42</v>
      </c>
      <c r="AH1284">
        <v>12</v>
      </c>
      <c r="AI1284">
        <v>72</v>
      </c>
      <c r="AJ1284">
        <v>8</v>
      </c>
      <c r="AK1284">
        <v>189</v>
      </c>
      <c r="AL1284">
        <v>1745</v>
      </c>
      <c r="AM1284">
        <v>1734</v>
      </c>
      <c r="AO1284">
        <v>16.542857142857141</v>
      </c>
      <c r="AP1284">
        <v>17.018181818181819</v>
      </c>
      <c r="AQ1284">
        <v>14.929411764705884</v>
      </c>
      <c r="AR1284">
        <v>12.130434782608695</v>
      </c>
      <c r="AS1284">
        <v>20.861538461538462</v>
      </c>
      <c r="AT1284">
        <v>15.049999999999999</v>
      </c>
      <c r="AU1284">
        <v>14.945454545454545</v>
      </c>
      <c r="AV1284">
        <v>15.023076923076925</v>
      </c>
      <c r="AW1284">
        <v>14.77241379310345</v>
      </c>
      <c r="AX1284">
        <v>16.559999999999999</v>
      </c>
      <c r="AY1284">
        <v>7.2</v>
      </c>
      <c r="AZ1284">
        <v>15.840000000000002</v>
      </c>
      <c r="BA1284">
        <v>32.136585365853662</v>
      </c>
      <c r="BB1284">
        <v>29.4</v>
      </c>
      <c r="BC1284">
        <v>31.930434782608696</v>
      </c>
      <c r="BD1284">
        <v>36.143999999999998</v>
      </c>
      <c r="BE1284">
        <v>18.995744680851065</v>
      </c>
      <c r="BF1284">
        <v>18.663157894736841</v>
      </c>
      <c r="BG1284">
        <v>19.751351351351353</v>
      </c>
      <c r="BH1284">
        <v>15.466666666666669</v>
      </c>
      <c r="BI1284">
        <v>13.341176470588236</v>
      </c>
      <c r="BJ1284">
        <v>19.164705882352941</v>
      </c>
      <c r="BK1284">
        <v>30.666666666666668</v>
      </c>
      <c r="BL1284">
        <v>31.628571428571433</v>
      </c>
      <c r="BM1284">
        <v>40.800000000000004</v>
      </c>
      <c r="BN1284">
        <v>21.991304347826087</v>
      </c>
      <c r="BO1284">
        <v>23.953846153846154</v>
      </c>
      <c r="BP1284">
        <v>7.5149999999999997</v>
      </c>
      <c r="BQ1284">
        <v>19.90909090909091</v>
      </c>
      <c r="BR1284">
        <v>33.199999999999996</v>
      </c>
      <c r="BS1284">
        <v>31.542857142857148</v>
      </c>
      <c r="BT1284">
        <v>30.900000000000002</v>
      </c>
      <c r="BU1284">
        <v>17.849999999999998</v>
      </c>
      <c r="BV1284">
        <v>20.7</v>
      </c>
      <c r="BW1284">
        <v>10.476190476190476</v>
      </c>
      <c r="BX1284">
        <v>17.688481375358165</v>
      </c>
      <c r="BY1284">
        <v>20.454161334292163</v>
      </c>
      <c r="BZ1284">
        <v>1283</v>
      </c>
    </row>
    <row r="1285" spans="1:78" x14ac:dyDescent="0.25">
      <c r="A1285">
        <v>1284</v>
      </c>
      <c r="B1285" t="s">
        <v>1354</v>
      </c>
      <c r="C1285">
        <v>85</v>
      </c>
      <c r="D1285">
        <v>55</v>
      </c>
      <c r="E1285">
        <v>68</v>
      </c>
      <c r="F1285">
        <v>92</v>
      </c>
      <c r="G1285">
        <v>38</v>
      </c>
      <c r="H1285">
        <v>73</v>
      </c>
      <c r="I1285">
        <v>66</v>
      </c>
      <c r="J1285">
        <v>53</v>
      </c>
      <c r="K1285">
        <v>62</v>
      </c>
      <c r="L1285">
        <v>70</v>
      </c>
      <c r="M1285">
        <v>16</v>
      </c>
      <c r="N1285">
        <v>30</v>
      </c>
      <c r="O1285">
        <v>41</v>
      </c>
      <c r="P1285">
        <v>24</v>
      </c>
      <c r="Q1285">
        <v>23</v>
      </c>
      <c r="R1285">
        <v>25</v>
      </c>
      <c r="S1285">
        <v>46</v>
      </c>
      <c r="T1285">
        <v>76</v>
      </c>
      <c r="U1285">
        <v>37</v>
      </c>
      <c r="V1285">
        <v>46</v>
      </c>
      <c r="W1285">
        <v>54</v>
      </c>
      <c r="X1285">
        <v>34</v>
      </c>
      <c r="Y1285">
        <v>27</v>
      </c>
      <c r="Z1285">
        <v>15</v>
      </c>
      <c r="AA1285">
        <v>3</v>
      </c>
      <c r="AB1285">
        <v>46</v>
      </c>
      <c r="AC1285">
        <v>27</v>
      </c>
      <c r="AD1285">
        <v>80</v>
      </c>
      <c r="AE1285">
        <v>66</v>
      </c>
      <c r="AF1285">
        <v>36</v>
      </c>
      <c r="AG1285">
        <v>42</v>
      </c>
      <c r="AH1285">
        <v>12</v>
      </c>
      <c r="AI1285">
        <v>70</v>
      </c>
      <c r="AJ1285">
        <v>8</v>
      </c>
      <c r="AK1285">
        <v>176</v>
      </c>
      <c r="AL1285">
        <v>1736</v>
      </c>
      <c r="AM1285">
        <v>1722</v>
      </c>
      <c r="AO1285">
        <v>16.348235294117647</v>
      </c>
      <c r="AP1285">
        <v>17.018181818181819</v>
      </c>
      <c r="AQ1285">
        <v>14.929411764705884</v>
      </c>
      <c r="AR1285">
        <v>12.130434782608695</v>
      </c>
      <c r="AS1285">
        <v>21.410526315789475</v>
      </c>
      <c r="AT1285">
        <v>14.843835616438357</v>
      </c>
      <c r="AU1285">
        <v>14.945454545454545</v>
      </c>
      <c r="AV1285">
        <v>14.739622641509435</v>
      </c>
      <c r="AW1285">
        <v>13.819354838709678</v>
      </c>
      <c r="AX1285">
        <v>16.559999999999999</v>
      </c>
      <c r="AY1285">
        <v>6.75</v>
      </c>
      <c r="AZ1285">
        <v>15.840000000000002</v>
      </c>
      <c r="BA1285">
        <v>32.136585365853662</v>
      </c>
      <c r="BB1285">
        <v>29.4</v>
      </c>
      <c r="BC1285">
        <v>31.930434782608696</v>
      </c>
      <c r="BD1285">
        <v>36.143999999999998</v>
      </c>
      <c r="BE1285">
        <v>19.408695652173915</v>
      </c>
      <c r="BF1285">
        <v>18.663157894736841</v>
      </c>
      <c r="BG1285">
        <v>19.751351351351353</v>
      </c>
      <c r="BH1285">
        <v>18.156521739130437</v>
      </c>
      <c r="BI1285">
        <v>12.6</v>
      </c>
      <c r="BJ1285">
        <v>19.164705882352941</v>
      </c>
      <c r="BK1285">
        <v>30.666666666666668</v>
      </c>
      <c r="BL1285">
        <v>29.52</v>
      </c>
      <c r="BM1285">
        <v>40.800000000000004</v>
      </c>
      <c r="BN1285">
        <v>21.991304347826087</v>
      </c>
      <c r="BO1285">
        <v>23.066666666666666</v>
      </c>
      <c r="BP1285">
        <v>7.5149999999999997</v>
      </c>
      <c r="BQ1285">
        <v>19.90909090909091</v>
      </c>
      <c r="BR1285">
        <v>33.199999999999996</v>
      </c>
      <c r="BS1285">
        <v>31.542857142857148</v>
      </c>
      <c r="BT1285">
        <v>30.900000000000002</v>
      </c>
      <c r="BU1285">
        <v>18.36</v>
      </c>
      <c r="BV1285">
        <v>20.7</v>
      </c>
      <c r="BW1285">
        <v>11.25</v>
      </c>
      <c r="BX1285">
        <v>17.780184331797237</v>
      </c>
      <c r="BY1285">
        <v>20.508541891512451</v>
      </c>
      <c r="BZ1285">
        <v>1284</v>
      </c>
    </row>
    <row r="1286" spans="1:78" x14ac:dyDescent="0.25">
      <c r="A1286">
        <v>1285</v>
      </c>
      <c r="B1286" t="s">
        <v>1355</v>
      </c>
      <c r="C1286">
        <v>84</v>
      </c>
      <c r="D1286">
        <v>53</v>
      </c>
      <c r="E1286">
        <v>65</v>
      </c>
      <c r="F1286">
        <v>92</v>
      </c>
      <c r="G1286">
        <v>38</v>
      </c>
      <c r="H1286">
        <v>74</v>
      </c>
      <c r="I1286">
        <v>67</v>
      </c>
      <c r="J1286">
        <v>53</v>
      </c>
      <c r="K1286">
        <v>62</v>
      </c>
      <c r="L1286">
        <v>71</v>
      </c>
      <c r="M1286">
        <v>16</v>
      </c>
      <c r="N1286">
        <v>30</v>
      </c>
      <c r="O1286">
        <v>41</v>
      </c>
      <c r="P1286">
        <v>24</v>
      </c>
      <c r="Q1286">
        <v>23</v>
      </c>
      <c r="R1286">
        <v>25</v>
      </c>
      <c r="S1286">
        <v>46</v>
      </c>
      <c r="T1286">
        <v>75</v>
      </c>
      <c r="U1286">
        <v>36</v>
      </c>
      <c r="V1286">
        <v>46</v>
      </c>
      <c r="W1286">
        <v>56</v>
      </c>
      <c r="X1286">
        <v>34</v>
      </c>
      <c r="Y1286">
        <v>27</v>
      </c>
      <c r="Z1286">
        <v>15</v>
      </c>
      <c r="AA1286">
        <v>3</v>
      </c>
      <c r="AB1286">
        <v>46</v>
      </c>
      <c r="AC1286">
        <v>28</v>
      </c>
      <c r="AD1286">
        <v>80</v>
      </c>
      <c r="AE1286">
        <v>66</v>
      </c>
      <c r="AF1286">
        <v>36</v>
      </c>
      <c r="AG1286">
        <v>46</v>
      </c>
      <c r="AH1286">
        <v>12</v>
      </c>
      <c r="AI1286">
        <v>85</v>
      </c>
      <c r="AJ1286">
        <v>8</v>
      </c>
      <c r="AK1286">
        <v>177</v>
      </c>
      <c r="AL1286">
        <v>1739</v>
      </c>
      <c r="AM1286">
        <v>1740</v>
      </c>
      <c r="AO1286">
        <v>16.542857142857141</v>
      </c>
      <c r="AP1286">
        <v>17.660377358490567</v>
      </c>
      <c r="AQ1286">
        <v>15.618461538461538</v>
      </c>
      <c r="AR1286">
        <v>12.130434782608695</v>
      </c>
      <c r="AS1286">
        <v>21.410526315789475</v>
      </c>
      <c r="AT1286">
        <v>14.643243243243244</v>
      </c>
      <c r="AU1286">
        <v>14.722388059701492</v>
      </c>
      <c r="AV1286">
        <v>14.739622641509435</v>
      </c>
      <c r="AW1286">
        <v>13.819354838709678</v>
      </c>
      <c r="AX1286">
        <v>16.326760563380283</v>
      </c>
      <c r="AY1286">
        <v>6.75</v>
      </c>
      <c r="AZ1286">
        <v>15.840000000000002</v>
      </c>
      <c r="BA1286">
        <v>32.136585365853662</v>
      </c>
      <c r="BB1286">
        <v>29.4</v>
      </c>
      <c r="BC1286">
        <v>31.930434782608696</v>
      </c>
      <c r="BD1286">
        <v>36.143999999999998</v>
      </c>
      <c r="BE1286">
        <v>19.408695652173915</v>
      </c>
      <c r="BF1286">
        <v>18.911999999999999</v>
      </c>
      <c r="BG1286">
        <v>20.3</v>
      </c>
      <c r="BH1286">
        <v>18.156521739130437</v>
      </c>
      <c r="BI1286">
        <v>12.15</v>
      </c>
      <c r="BJ1286">
        <v>19.164705882352941</v>
      </c>
      <c r="BK1286">
        <v>30.666666666666668</v>
      </c>
      <c r="BL1286">
        <v>29.52</v>
      </c>
      <c r="BM1286">
        <v>40.800000000000004</v>
      </c>
      <c r="BN1286">
        <v>21.991304347826087</v>
      </c>
      <c r="BO1286">
        <v>22.242857142857144</v>
      </c>
      <c r="BP1286">
        <v>7.5149999999999997</v>
      </c>
      <c r="BQ1286">
        <v>19.90909090909091</v>
      </c>
      <c r="BR1286">
        <v>33.199999999999996</v>
      </c>
      <c r="BS1286">
        <v>28.8</v>
      </c>
      <c r="BT1286">
        <v>30.900000000000002</v>
      </c>
      <c r="BU1286">
        <v>15.120000000000001</v>
      </c>
      <c r="BV1286">
        <v>20.7</v>
      </c>
      <c r="BW1286">
        <v>11.186440677966102</v>
      </c>
      <c r="BX1286">
        <v>17.749511213341002</v>
      </c>
      <c r="BY1286">
        <v>20.277686590849214</v>
      </c>
      <c r="BZ1286">
        <v>1285</v>
      </c>
    </row>
    <row r="1287" spans="1:78" x14ac:dyDescent="0.25">
      <c r="A1287">
        <v>1286</v>
      </c>
      <c r="B1287" t="s">
        <v>1356</v>
      </c>
      <c r="C1287">
        <v>85</v>
      </c>
      <c r="D1287">
        <v>53</v>
      </c>
      <c r="E1287">
        <v>65</v>
      </c>
      <c r="F1287">
        <v>92</v>
      </c>
      <c r="G1287">
        <v>37</v>
      </c>
      <c r="H1287">
        <v>74</v>
      </c>
      <c r="I1287">
        <v>66</v>
      </c>
      <c r="J1287">
        <v>53</v>
      </c>
      <c r="K1287">
        <v>62</v>
      </c>
      <c r="L1287">
        <v>70</v>
      </c>
      <c r="M1287">
        <v>15</v>
      </c>
      <c r="N1287">
        <v>30</v>
      </c>
      <c r="O1287">
        <v>41</v>
      </c>
      <c r="P1287">
        <v>24</v>
      </c>
      <c r="Q1287">
        <v>23</v>
      </c>
      <c r="R1287">
        <v>25</v>
      </c>
      <c r="S1287">
        <v>45</v>
      </c>
      <c r="T1287">
        <v>74</v>
      </c>
      <c r="U1287">
        <v>37</v>
      </c>
      <c r="V1287">
        <v>49</v>
      </c>
      <c r="W1287">
        <v>58</v>
      </c>
      <c r="X1287">
        <v>33</v>
      </c>
      <c r="Y1287">
        <v>27</v>
      </c>
      <c r="Z1287">
        <v>15</v>
      </c>
      <c r="AA1287">
        <v>3</v>
      </c>
      <c r="AB1287">
        <v>46</v>
      </c>
      <c r="AC1287">
        <v>27</v>
      </c>
      <c r="AD1287">
        <v>80</v>
      </c>
      <c r="AE1287">
        <v>66</v>
      </c>
      <c r="AF1287">
        <v>36</v>
      </c>
      <c r="AG1287">
        <v>46</v>
      </c>
      <c r="AH1287">
        <v>12</v>
      </c>
      <c r="AI1287">
        <v>87</v>
      </c>
      <c r="AJ1287">
        <v>8</v>
      </c>
      <c r="AK1287">
        <v>179</v>
      </c>
      <c r="AL1287">
        <v>1756</v>
      </c>
      <c r="AM1287">
        <v>1743</v>
      </c>
      <c r="AO1287">
        <v>16.348235294117647</v>
      </c>
      <c r="AP1287">
        <v>17.660377358490567</v>
      </c>
      <c r="AQ1287">
        <v>15.618461538461538</v>
      </c>
      <c r="AR1287">
        <v>12.130434782608695</v>
      </c>
      <c r="AS1287">
        <v>21.98918918918919</v>
      </c>
      <c r="AT1287">
        <v>14.643243243243244</v>
      </c>
      <c r="AU1287">
        <v>14.945454545454545</v>
      </c>
      <c r="AV1287">
        <v>14.739622641509435</v>
      </c>
      <c r="AW1287">
        <v>13.819354838709678</v>
      </c>
      <c r="AX1287">
        <v>16.559999999999999</v>
      </c>
      <c r="AY1287">
        <v>7.2</v>
      </c>
      <c r="AZ1287">
        <v>15.840000000000002</v>
      </c>
      <c r="BA1287">
        <v>32.136585365853662</v>
      </c>
      <c r="BB1287">
        <v>29.4</v>
      </c>
      <c r="BC1287">
        <v>31.930434782608696</v>
      </c>
      <c r="BD1287">
        <v>36.143999999999998</v>
      </c>
      <c r="BE1287">
        <v>19.84</v>
      </c>
      <c r="BF1287">
        <v>19.16756756756757</v>
      </c>
      <c r="BG1287">
        <v>19.751351351351353</v>
      </c>
      <c r="BH1287">
        <v>17.044897959183675</v>
      </c>
      <c r="BI1287">
        <v>11.731034482758622</v>
      </c>
      <c r="BJ1287">
        <v>19.745454545454546</v>
      </c>
      <c r="BK1287">
        <v>30.666666666666668</v>
      </c>
      <c r="BL1287">
        <v>29.52</v>
      </c>
      <c r="BM1287">
        <v>40.800000000000004</v>
      </c>
      <c r="BN1287">
        <v>21.991304347826087</v>
      </c>
      <c r="BO1287">
        <v>23.066666666666666</v>
      </c>
      <c r="BP1287">
        <v>7.5149999999999997</v>
      </c>
      <c r="BQ1287">
        <v>19.90909090909091</v>
      </c>
      <c r="BR1287">
        <v>33.199999999999996</v>
      </c>
      <c r="BS1287">
        <v>28.8</v>
      </c>
      <c r="BT1287">
        <v>30.900000000000002</v>
      </c>
      <c r="BU1287">
        <v>14.77241379310345</v>
      </c>
      <c r="BV1287">
        <v>20.7</v>
      </c>
      <c r="BW1287">
        <v>11.061452513966481</v>
      </c>
      <c r="BX1287">
        <v>17.577676537585422</v>
      </c>
      <c r="BY1287">
        <v>20.279946925062173</v>
      </c>
      <c r="BZ1287">
        <v>1286</v>
      </c>
    </row>
    <row r="1288" spans="1:78" x14ac:dyDescent="0.25">
      <c r="A1288">
        <v>1287</v>
      </c>
      <c r="B1288" t="s">
        <v>1357</v>
      </c>
      <c r="C1288">
        <v>87</v>
      </c>
      <c r="D1288">
        <v>60</v>
      </c>
      <c r="E1288">
        <v>66</v>
      </c>
      <c r="F1288">
        <v>92</v>
      </c>
      <c r="G1288">
        <v>37</v>
      </c>
      <c r="H1288">
        <v>74</v>
      </c>
      <c r="I1288">
        <v>67</v>
      </c>
      <c r="J1288">
        <v>53</v>
      </c>
      <c r="K1288">
        <v>62</v>
      </c>
      <c r="L1288">
        <v>71</v>
      </c>
      <c r="M1288">
        <v>16</v>
      </c>
      <c r="N1288">
        <v>30</v>
      </c>
      <c r="O1288">
        <v>41</v>
      </c>
      <c r="P1288">
        <v>24</v>
      </c>
      <c r="Q1288">
        <v>23</v>
      </c>
      <c r="R1288">
        <v>25</v>
      </c>
      <c r="S1288">
        <v>45</v>
      </c>
      <c r="T1288">
        <v>77</v>
      </c>
      <c r="U1288">
        <v>37</v>
      </c>
      <c r="V1288">
        <v>48</v>
      </c>
      <c r="W1288">
        <v>58</v>
      </c>
      <c r="X1288">
        <v>33</v>
      </c>
      <c r="Y1288">
        <v>26</v>
      </c>
      <c r="Z1288">
        <v>14</v>
      </c>
      <c r="AA1288">
        <v>3</v>
      </c>
      <c r="AB1288">
        <v>46</v>
      </c>
      <c r="AC1288">
        <v>26</v>
      </c>
      <c r="AD1288">
        <v>81</v>
      </c>
      <c r="AE1288">
        <v>67</v>
      </c>
      <c r="AF1288">
        <v>37</v>
      </c>
      <c r="AG1288">
        <v>46</v>
      </c>
      <c r="AH1288">
        <v>12</v>
      </c>
      <c r="AI1288">
        <v>98</v>
      </c>
      <c r="AJ1288">
        <v>8</v>
      </c>
      <c r="AK1288">
        <v>178</v>
      </c>
      <c r="AL1288">
        <v>1756</v>
      </c>
      <c r="AM1288">
        <v>1768</v>
      </c>
      <c r="AO1288">
        <v>15.972413793103449</v>
      </c>
      <c r="AP1288">
        <v>15.6</v>
      </c>
      <c r="AQ1288">
        <v>15.381818181818181</v>
      </c>
      <c r="AR1288">
        <v>12.130434782608695</v>
      </c>
      <c r="AS1288">
        <v>21.98918918918919</v>
      </c>
      <c r="AT1288">
        <v>14.643243243243244</v>
      </c>
      <c r="AU1288">
        <v>14.722388059701492</v>
      </c>
      <c r="AV1288">
        <v>14.739622641509435</v>
      </c>
      <c r="AW1288">
        <v>13.819354838709678</v>
      </c>
      <c r="AX1288">
        <v>16.326760563380283</v>
      </c>
      <c r="AY1288">
        <v>6.75</v>
      </c>
      <c r="AZ1288">
        <v>15.840000000000002</v>
      </c>
      <c r="BA1288">
        <v>32.136585365853662</v>
      </c>
      <c r="BB1288">
        <v>29.4</v>
      </c>
      <c r="BC1288">
        <v>31.930434782608696</v>
      </c>
      <c r="BD1288">
        <v>36.143999999999998</v>
      </c>
      <c r="BE1288">
        <v>19.84</v>
      </c>
      <c r="BF1288">
        <v>18.42077922077922</v>
      </c>
      <c r="BG1288">
        <v>19.751351351351353</v>
      </c>
      <c r="BH1288">
        <v>17.399999999999999</v>
      </c>
      <c r="BI1288">
        <v>11.731034482758622</v>
      </c>
      <c r="BJ1288">
        <v>19.745454545454546</v>
      </c>
      <c r="BK1288">
        <v>31.84615384615385</v>
      </c>
      <c r="BL1288">
        <v>31.628571428571433</v>
      </c>
      <c r="BM1288">
        <v>40.800000000000004</v>
      </c>
      <c r="BN1288">
        <v>21.991304347826087</v>
      </c>
      <c r="BO1288">
        <v>23.953846153846154</v>
      </c>
      <c r="BP1288">
        <v>7.4222222222222216</v>
      </c>
      <c r="BQ1288">
        <v>19.611940298507463</v>
      </c>
      <c r="BR1288">
        <v>32.302702702702703</v>
      </c>
      <c r="BS1288">
        <v>28.8</v>
      </c>
      <c r="BT1288">
        <v>30.900000000000002</v>
      </c>
      <c r="BU1288">
        <v>13.114285714285714</v>
      </c>
      <c r="BV1288">
        <v>20.7</v>
      </c>
      <c r="BW1288">
        <v>11.123595505617979</v>
      </c>
      <c r="BX1288">
        <v>17.577676537585422</v>
      </c>
      <c r="BY1288">
        <v>20.116127920521549</v>
      </c>
      <c r="BZ1288">
        <v>1287</v>
      </c>
    </row>
    <row r="1289" spans="1:78" x14ac:dyDescent="0.25">
      <c r="A1289">
        <v>1288</v>
      </c>
      <c r="B1289" t="s">
        <v>1358</v>
      </c>
      <c r="C1289">
        <v>86</v>
      </c>
      <c r="D1289">
        <v>60</v>
      </c>
      <c r="E1289">
        <v>66</v>
      </c>
      <c r="F1289">
        <v>92</v>
      </c>
      <c r="G1289">
        <v>37</v>
      </c>
      <c r="H1289">
        <v>74</v>
      </c>
      <c r="I1289">
        <v>66</v>
      </c>
      <c r="J1289">
        <v>53</v>
      </c>
      <c r="K1289">
        <v>62</v>
      </c>
      <c r="L1289">
        <v>69</v>
      </c>
      <c r="M1289">
        <v>16</v>
      </c>
      <c r="N1289">
        <v>31</v>
      </c>
      <c r="O1289">
        <v>41</v>
      </c>
      <c r="P1289">
        <v>24</v>
      </c>
      <c r="Q1289">
        <v>23</v>
      </c>
      <c r="R1289">
        <v>25</v>
      </c>
      <c r="S1289">
        <v>45</v>
      </c>
      <c r="T1289">
        <v>76</v>
      </c>
      <c r="U1289">
        <v>37</v>
      </c>
      <c r="V1289">
        <v>47</v>
      </c>
      <c r="W1289">
        <v>60</v>
      </c>
      <c r="X1289">
        <v>34</v>
      </c>
      <c r="Y1289">
        <v>26</v>
      </c>
      <c r="Z1289">
        <v>14</v>
      </c>
      <c r="AA1289">
        <v>3</v>
      </c>
      <c r="AB1289">
        <v>46</v>
      </c>
      <c r="AC1289">
        <v>26</v>
      </c>
      <c r="AD1289">
        <v>81</v>
      </c>
      <c r="AE1289">
        <v>67</v>
      </c>
      <c r="AF1289">
        <v>37</v>
      </c>
      <c r="AG1289">
        <v>46</v>
      </c>
      <c r="AH1289">
        <v>12</v>
      </c>
      <c r="AI1289">
        <v>98</v>
      </c>
      <c r="AJ1289">
        <v>8</v>
      </c>
      <c r="AK1289">
        <v>181</v>
      </c>
      <c r="AL1289">
        <v>1750</v>
      </c>
      <c r="AM1289">
        <v>1769</v>
      </c>
      <c r="AO1289">
        <v>16.15813953488372</v>
      </c>
      <c r="AP1289">
        <v>15.6</v>
      </c>
      <c r="AQ1289">
        <v>15.381818181818181</v>
      </c>
      <c r="AR1289">
        <v>12.130434782608695</v>
      </c>
      <c r="AS1289">
        <v>21.98918918918919</v>
      </c>
      <c r="AT1289">
        <v>14.643243243243244</v>
      </c>
      <c r="AU1289">
        <v>14.945454545454545</v>
      </c>
      <c r="AV1289">
        <v>14.739622641509435</v>
      </c>
      <c r="AW1289">
        <v>13.819354838709678</v>
      </c>
      <c r="AX1289">
        <v>16.8</v>
      </c>
      <c r="AY1289">
        <v>6.75</v>
      </c>
      <c r="AZ1289">
        <v>15.329032258064515</v>
      </c>
      <c r="BA1289">
        <v>32.136585365853662</v>
      </c>
      <c r="BB1289">
        <v>29.4</v>
      </c>
      <c r="BC1289">
        <v>31.930434782608696</v>
      </c>
      <c r="BD1289">
        <v>36.143999999999998</v>
      </c>
      <c r="BE1289">
        <v>19.84</v>
      </c>
      <c r="BF1289">
        <v>18.663157894736841</v>
      </c>
      <c r="BG1289">
        <v>19.751351351351353</v>
      </c>
      <c r="BH1289">
        <v>17.770212765957446</v>
      </c>
      <c r="BI1289">
        <v>11.34</v>
      </c>
      <c r="BJ1289">
        <v>19.164705882352941</v>
      </c>
      <c r="BK1289">
        <v>31.84615384615385</v>
      </c>
      <c r="BL1289">
        <v>31.628571428571433</v>
      </c>
      <c r="BM1289">
        <v>40.800000000000004</v>
      </c>
      <c r="BN1289">
        <v>21.991304347826087</v>
      </c>
      <c r="BO1289">
        <v>23.953846153846154</v>
      </c>
      <c r="BP1289">
        <v>7.4222222222222216</v>
      </c>
      <c r="BQ1289">
        <v>19.611940298507463</v>
      </c>
      <c r="BR1289">
        <v>32.302702702702703</v>
      </c>
      <c r="BS1289">
        <v>28.8</v>
      </c>
      <c r="BT1289">
        <v>30.900000000000002</v>
      </c>
      <c r="BU1289">
        <v>13.114285714285714</v>
      </c>
      <c r="BV1289">
        <v>20.7</v>
      </c>
      <c r="BW1289">
        <v>10.939226519337018</v>
      </c>
      <c r="BX1289">
        <v>17.637942857142857</v>
      </c>
      <c r="BY1289">
        <v>20.129973068830822</v>
      </c>
      <c r="BZ1289">
        <v>1288</v>
      </c>
    </row>
    <row r="1290" spans="1:78" x14ac:dyDescent="0.25">
      <c r="A1290">
        <v>1289</v>
      </c>
      <c r="B1290" t="s">
        <v>1359</v>
      </c>
      <c r="C1290">
        <v>86</v>
      </c>
      <c r="D1290">
        <v>59</v>
      </c>
      <c r="E1290">
        <v>65</v>
      </c>
      <c r="F1290">
        <v>89</v>
      </c>
      <c r="G1290">
        <v>37</v>
      </c>
      <c r="H1290">
        <v>73</v>
      </c>
      <c r="I1290">
        <v>67</v>
      </c>
      <c r="J1290">
        <v>53</v>
      </c>
      <c r="K1290">
        <v>64</v>
      </c>
      <c r="L1290">
        <v>67</v>
      </c>
      <c r="M1290">
        <v>16</v>
      </c>
      <c r="N1290">
        <v>31</v>
      </c>
      <c r="O1290">
        <v>41</v>
      </c>
      <c r="P1290">
        <v>24</v>
      </c>
      <c r="Q1290">
        <v>23</v>
      </c>
      <c r="R1290">
        <v>24</v>
      </c>
      <c r="S1290">
        <v>45</v>
      </c>
      <c r="T1290">
        <v>77</v>
      </c>
      <c r="U1290">
        <v>37</v>
      </c>
      <c r="V1290">
        <v>51</v>
      </c>
      <c r="W1290">
        <v>60</v>
      </c>
      <c r="X1290">
        <v>33</v>
      </c>
      <c r="Y1290">
        <v>26</v>
      </c>
      <c r="Z1290">
        <v>14</v>
      </c>
      <c r="AA1290">
        <v>3</v>
      </c>
      <c r="AB1290">
        <v>46</v>
      </c>
      <c r="AC1290">
        <v>26</v>
      </c>
      <c r="AD1290">
        <v>81</v>
      </c>
      <c r="AE1290">
        <v>67</v>
      </c>
      <c r="AF1290">
        <v>36</v>
      </c>
      <c r="AG1290">
        <v>40</v>
      </c>
      <c r="AH1290">
        <v>12</v>
      </c>
      <c r="AI1290">
        <v>97</v>
      </c>
      <c r="AJ1290">
        <v>7</v>
      </c>
      <c r="AK1290">
        <v>177</v>
      </c>
      <c r="AL1290">
        <v>1745</v>
      </c>
      <c r="AM1290">
        <v>1754</v>
      </c>
      <c r="AO1290">
        <v>16.15813953488372</v>
      </c>
      <c r="AP1290">
        <v>15.864406779661017</v>
      </c>
      <c r="AQ1290">
        <v>15.618461538461538</v>
      </c>
      <c r="AR1290">
        <v>12.539325842696631</v>
      </c>
      <c r="AS1290">
        <v>21.98918918918919</v>
      </c>
      <c r="AT1290">
        <v>14.843835616438357</v>
      </c>
      <c r="AU1290">
        <v>14.722388059701492</v>
      </c>
      <c r="AV1290">
        <v>14.739622641509435</v>
      </c>
      <c r="AW1290">
        <v>13.387500000000001</v>
      </c>
      <c r="AX1290">
        <v>17.301492537313433</v>
      </c>
      <c r="AY1290">
        <v>6.75</v>
      </c>
      <c r="AZ1290">
        <v>15.329032258064515</v>
      </c>
      <c r="BA1290">
        <v>32.136585365853662</v>
      </c>
      <c r="BB1290">
        <v>29.4</v>
      </c>
      <c r="BC1290">
        <v>31.930434782608696</v>
      </c>
      <c r="BD1290">
        <v>37.650000000000006</v>
      </c>
      <c r="BE1290">
        <v>19.84</v>
      </c>
      <c r="BF1290">
        <v>18.42077922077922</v>
      </c>
      <c r="BG1290">
        <v>19.751351351351353</v>
      </c>
      <c r="BH1290">
        <v>16.376470588235293</v>
      </c>
      <c r="BI1290">
        <v>11.34</v>
      </c>
      <c r="BJ1290">
        <v>19.745454545454546</v>
      </c>
      <c r="BK1290">
        <v>31.84615384615385</v>
      </c>
      <c r="BL1290">
        <v>31.628571428571433</v>
      </c>
      <c r="BM1290">
        <v>40.800000000000004</v>
      </c>
      <c r="BN1290">
        <v>21.991304347826087</v>
      </c>
      <c r="BO1290">
        <v>23.953846153846154</v>
      </c>
      <c r="BP1290">
        <v>7.4222222222222216</v>
      </c>
      <c r="BQ1290">
        <v>19.611940298507463</v>
      </c>
      <c r="BR1290">
        <v>33.199999999999996</v>
      </c>
      <c r="BS1290">
        <v>33.119999999999997</v>
      </c>
      <c r="BT1290">
        <v>30.900000000000002</v>
      </c>
      <c r="BU1290">
        <v>13.249484536082473</v>
      </c>
      <c r="BV1290">
        <v>23.657142857142858</v>
      </c>
      <c r="BW1290">
        <v>11.186440677966102</v>
      </c>
      <c r="BX1290">
        <v>17.688481375358165</v>
      </c>
      <c r="BY1290">
        <v>20.432328307524458</v>
      </c>
      <c r="BZ1290">
        <v>1289</v>
      </c>
    </row>
    <row r="1291" spans="1:78" x14ac:dyDescent="0.25">
      <c r="A1291">
        <v>1290</v>
      </c>
      <c r="B1291" t="s">
        <v>1360</v>
      </c>
      <c r="C1291">
        <v>86</v>
      </c>
      <c r="D1291">
        <v>59</v>
      </c>
      <c r="E1291">
        <v>65</v>
      </c>
      <c r="F1291">
        <v>90</v>
      </c>
      <c r="G1291">
        <v>37</v>
      </c>
      <c r="H1291">
        <v>75</v>
      </c>
      <c r="I1291">
        <v>67</v>
      </c>
      <c r="J1291">
        <v>53</v>
      </c>
      <c r="K1291">
        <v>62</v>
      </c>
      <c r="L1291">
        <v>66</v>
      </c>
      <c r="M1291">
        <v>16</v>
      </c>
      <c r="N1291">
        <v>31</v>
      </c>
      <c r="O1291">
        <v>41</v>
      </c>
      <c r="P1291">
        <v>24</v>
      </c>
      <c r="Q1291">
        <v>23</v>
      </c>
      <c r="R1291">
        <v>24</v>
      </c>
      <c r="S1291">
        <v>45</v>
      </c>
      <c r="T1291">
        <v>77</v>
      </c>
      <c r="U1291">
        <v>36</v>
      </c>
      <c r="V1291">
        <v>51</v>
      </c>
      <c r="W1291">
        <v>61</v>
      </c>
      <c r="X1291">
        <v>33</v>
      </c>
      <c r="Y1291">
        <v>26</v>
      </c>
      <c r="Z1291">
        <v>14</v>
      </c>
      <c r="AA1291">
        <v>3</v>
      </c>
      <c r="AB1291">
        <v>46</v>
      </c>
      <c r="AC1291">
        <v>26</v>
      </c>
      <c r="AD1291">
        <v>81</v>
      </c>
      <c r="AE1291">
        <v>67</v>
      </c>
      <c r="AF1291">
        <v>36</v>
      </c>
      <c r="AG1291">
        <v>40</v>
      </c>
      <c r="AH1291">
        <v>12</v>
      </c>
      <c r="AI1291">
        <v>97</v>
      </c>
      <c r="AJ1291">
        <v>7</v>
      </c>
      <c r="AK1291">
        <v>176</v>
      </c>
      <c r="AL1291">
        <v>1743</v>
      </c>
      <c r="AM1291">
        <v>1753</v>
      </c>
      <c r="AO1291">
        <v>16.15813953488372</v>
      </c>
      <c r="AP1291">
        <v>15.864406779661017</v>
      </c>
      <c r="AQ1291">
        <v>15.618461538461538</v>
      </c>
      <c r="AR1291">
        <v>12.4</v>
      </c>
      <c r="AS1291">
        <v>21.98918918918919</v>
      </c>
      <c r="AT1291">
        <v>14.448000000000002</v>
      </c>
      <c r="AU1291">
        <v>14.722388059701492</v>
      </c>
      <c r="AV1291">
        <v>14.739622641509435</v>
      </c>
      <c r="AW1291">
        <v>13.819354838709678</v>
      </c>
      <c r="AX1291">
        <v>17.563636363636366</v>
      </c>
      <c r="AY1291">
        <v>6.75</v>
      </c>
      <c r="AZ1291">
        <v>15.329032258064515</v>
      </c>
      <c r="BA1291">
        <v>32.136585365853662</v>
      </c>
      <c r="BB1291">
        <v>29.4</v>
      </c>
      <c r="BC1291">
        <v>31.930434782608696</v>
      </c>
      <c r="BD1291">
        <v>37.650000000000006</v>
      </c>
      <c r="BE1291">
        <v>19.84</v>
      </c>
      <c r="BF1291">
        <v>18.42077922077922</v>
      </c>
      <c r="BG1291">
        <v>20.3</v>
      </c>
      <c r="BH1291">
        <v>16.376470588235293</v>
      </c>
      <c r="BI1291">
        <v>11.154098360655738</v>
      </c>
      <c r="BJ1291">
        <v>19.745454545454546</v>
      </c>
      <c r="BK1291">
        <v>31.84615384615385</v>
      </c>
      <c r="BL1291">
        <v>31.628571428571433</v>
      </c>
      <c r="BM1291">
        <v>40.800000000000004</v>
      </c>
      <c r="BN1291">
        <v>21.991304347826087</v>
      </c>
      <c r="BO1291">
        <v>23.953846153846154</v>
      </c>
      <c r="BP1291">
        <v>7.4222222222222216</v>
      </c>
      <c r="BQ1291">
        <v>19.611940298507463</v>
      </c>
      <c r="BR1291">
        <v>33.199999999999996</v>
      </c>
      <c r="BS1291">
        <v>33.119999999999997</v>
      </c>
      <c r="BT1291">
        <v>30.900000000000002</v>
      </c>
      <c r="BU1291">
        <v>13.249484536082473</v>
      </c>
      <c r="BV1291">
        <v>23.657142857142858</v>
      </c>
      <c r="BW1291">
        <v>11.25</v>
      </c>
      <c r="BX1291">
        <v>17.708777969018932</v>
      </c>
      <c r="BY1291">
        <v>20.448196295028918</v>
      </c>
      <c r="BZ1291">
        <v>1290</v>
      </c>
    </row>
    <row r="1292" spans="1:78" x14ac:dyDescent="0.25">
      <c r="A1292">
        <v>1291</v>
      </c>
      <c r="B1292" t="s">
        <v>1361</v>
      </c>
      <c r="C1292">
        <v>86</v>
      </c>
      <c r="D1292">
        <v>59</v>
      </c>
      <c r="E1292">
        <v>65</v>
      </c>
      <c r="F1292">
        <v>90</v>
      </c>
      <c r="G1292">
        <v>37</v>
      </c>
      <c r="H1292">
        <v>73</v>
      </c>
      <c r="I1292">
        <v>66</v>
      </c>
      <c r="J1292">
        <v>54</v>
      </c>
      <c r="K1292">
        <v>63</v>
      </c>
      <c r="L1292">
        <v>67</v>
      </c>
      <c r="M1292">
        <v>15</v>
      </c>
      <c r="N1292">
        <v>30</v>
      </c>
      <c r="O1292">
        <v>42</v>
      </c>
      <c r="P1292">
        <v>24</v>
      </c>
      <c r="Q1292">
        <v>23</v>
      </c>
      <c r="R1292">
        <v>24</v>
      </c>
      <c r="S1292">
        <v>45</v>
      </c>
      <c r="T1292">
        <v>73</v>
      </c>
      <c r="U1292">
        <v>35</v>
      </c>
      <c r="V1292">
        <v>52</v>
      </c>
      <c r="W1292">
        <v>58</v>
      </c>
      <c r="X1292">
        <v>33</v>
      </c>
      <c r="Y1292">
        <v>26</v>
      </c>
      <c r="Z1292">
        <v>14</v>
      </c>
      <c r="AA1292">
        <v>3</v>
      </c>
      <c r="AB1292">
        <v>46</v>
      </c>
      <c r="AC1292">
        <v>26</v>
      </c>
      <c r="AD1292">
        <v>81</v>
      </c>
      <c r="AE1292">
        <v>64</v>
      </c>
      <c r="AF1292">
        <v>36</v>
      </c>
      <c r="AG1292">
        <v>40</v>
      </c>
      <c r="AH1292">
        <v>12</v>
      </c>
      <c r="AI1292">
        <v>99</v>
      </c>
      <c r="AJ1292">
        <v>8</v>
      </c>
      <c r="AK1292">
        <v>175</v>
      </c>
      <c r="AL1292">
        <v>1727</v>
      </c>
      <c r="AM1292">
        <v>1744</v>
      </c>
      <c r="AO1292">
        <v>16.15813953488372</v>
      </c>
      <c r="AP1292">
        <v>15.864406779661017</v>
      </c>
      <c r="AQ1292">
        <v>15.618461538461538</v>
      </c>
      <c r="AR1292">
        <v>12.4</v>
      </c>
      <c r="AS1292">
        <v>21.98918918918919</v>
      </c>
      <c r="AT1292">
        <v>14.843835616438357</v>
      </c>
      <c r="AU1292">
        <v>14.945454545454545</v>
      </c>
      <c r="AV1292">
        <v>14.466666666666665</v>
      </c>
      <c r="AW1292">
        <v>13.6</v>
      </c>
      <c r="AX1292">
        <v>17.301492537313433</v>
      </c>
      <c r="AY1292">
        <v>7.2</v>
      </c>
      <c r="AZ1292">
        <v>15.840000000000002</v>
      </c>
      <c r="BA1292">
        <v>31.37142857142857</v>
      </c>
      <c r="BB1292">
        <v>29.4</v>
      </c>
      <c r="BC1292">
        <v>31.930434782608696</v>
      </c>
      <c r="BD1292">
        <v>37.650000000000006</v>
      </c>
      <c r="BE1292">
        <v>19.84</v>
      </c>
      <c r="BF1292">
        <v>19.43013698630137</v>
      </c>
      <c r="BG1292">
        <v>20.88</v>
      </c>
      <c r="BH1292">
        <v>16.061538461538461</v>
      </c>
      <c r="BI1292">
        <v>11.731034482758622</v>
      </c>
      <c r="BJ1292">
        <v>19.745454545454546</v>
      </c>
      <c r="BK1292">
        <v>31.84615384615385</v>
      </c>
      <c r="BL1292">
        <v>31.628571428571433</v>
      </c>
      <c r="BM1292">
        <v>40.800000000000004</v>
      </c>
      <c r="BN1292">
        <v>21.991304347826087</v>
      </c>
      <c r="BO1292">
        <v>23.953846153846154</v>
      </c>
      <c r="BP1292">
        <v>7.4222222222222216</v>
      </c>
      <c r="BQ1292">
        <v>20.53125</v>
      </c>
      <c r="BR1292">
        <v>33.199999999999996</v>
      </c>
      <c r="BS1292">
        <v>33.119999999999997</v>
      </c>
      <c r="BT1292">
        <v>30.900000000000002</v>
      </c>
      <c r="BU1292">
        <v>12.981818181818182</v>
      </c>
      <c r="BV1292">
        <v>20.7</v>
      </c>
      <c r="BW1292">
        <v>11.314285714285715</v>
      </c>
      <c r="BX1292">
        <v>17.872843080486394</v>
      </c>
      <c r="BY1292">
        <v>20.503717899868075</v>
      </c>
      <c r="BZ1292">
        <v>1291</v>
      </c>
    </row>
    <row r="1293" spans="1:78" x14ac:dyDescent="0.25">
      <c r="A1293">
        <v>1292</v>
      </c>
      <c r="B1293" t="s">
        <v>1362</v>
      </c>
      <c r="C1293">
        <v>86</v>
      </c>
      <c r="D1293">
        <v>51</v>
      </c>
      <c r="E1293">
        <v>64</v>
      </c>
      <c r="F1293">
        <v>87</v>
      </c>
      <c r="G1293">
        <v>37</v>
      </c>
      <c r="H1293">
        <v>73</v>
      </c>
      <c r="I1293">
        <v>67</v>
      </c>
      <c r="J1293">
        <v>54</v>
      </c>
      <c r="K1293">
        <v>63</v>
      </c>
      <c r="L1293">
        <v>66</v>
      </c>
      <c r="M1293">
        <v>15</v>
      </c>
      <c r="N1293">
        <v>30</v>
      </c>
      <c r="O1293">
        <v>42</v>
      </c>
      <c r="P1293">
        <v>24</v>
      </c>
      <c r="Q1293">
        <v>23</v>
      </c>
      <c r="R1293">
        <v>24</v>
      </c>
      <c r="S1293">
        <v>45</v>
      </c>
      <c r="T1293">
        <v>73</v>
      </c>
      <c r="U1293">
        <v>37</v>
      </c>
      <c r="V1293">
        <v>58</v>
      </c>
      <c r="W1293">
        <v>58</v>
      </c>
      <c r="X1293">
        <v>33</v>
      </c>
      <c r="Y1293">
        <v>26</v>
      </c>
      <c r="Z1293">
        <v>14</v>
      </c>
      <c r="AA1293">
        <v>3</v>
      </c>
      <c r="AB1293">
        <v>45</v>
      </c>
      <c r="AC1293">
        <v>26</v>
      </c>
      <c r="AD1293">
        <v>78</v>
      </c>
      <c r="AE1293">
        <v>64</v>
      </c>
      <c r="AF1293">
        <v>35</v>
      </c>
      <c r="AG1293">
        <v>40</v>
      </c>
      <c r="AH1293">
        <v>12</v>
      </c>
      <c r="AI1293">
        <v>99</v>
      </c>
      <c r="AJ1293">
        <v>7</v>
      </c>
      <c r="AK1293">
        <v>169</v>
      </c>
      <c r="AL1293">
        <v>1732</v>
      </c>
      <c r="AM1293">
        <v>1728</v>
      </c>
      <c r="AO1293">
        <v>16.15813953488372</v>
      </c>
      <c r="AP1293">
        <v>18.352941176470587</v>
      </c>
      <c r="AQ1293">
        <v>15.862500000000001</v>
      </c>
      <c r="AR1293">
        <v>12.827586206896552</v>
      </c>
      <c r="AS1293">
        <v>21.98918918918919</v>
      </c>
      <c r="AT1293">
        <v>14.843835616438357</v>
      </c>
      <c r="AU1293">
        <v>14.722388059701492</v>
      </c>
      <c r="AV1293">
        <v>14.466666666666665</v>
      </c>
      <c r="AW1293">
        <v>13.6</v>
      </c>
      <c r="AX1293">
        <v>17.563636363636366</v>
      </c>
      <c r="AY1293">
        <v>7.2</v>
      </c>
      <c r="AZ1293">
        <v>15.840000000000002</v>
      </c>
      <c r="BA1293">
        <v>31.37142857142857</v>
      </c>
      <c r="BB1293">
        <v>29.4</v>
      </c>
      <c r="BC1293">
        <v>31.930434782608696</v>
      </c>
      <c r="BD1293">
        <v>37.650000000000006</v>
      </c>
      <c r="BE1293">
        <v>19.84</v>
      </c>
      <c r="BF1293">
        <v>19.43013698630137</v>
      </c>
      <c r="BG1293">
        <v>19.751351351351353</v>
      </c>
      <c r="BH1293">
        <v>14.4</v>
      </c>
      <c r="BI1293">
        <v>11.731034482758622</v>
      </c>
      <c r="BJ1293">
        <v>19.745454545454546</v>
      </c>
      <c r="BK1293">
        <v>31.84615384615385</v>
      </c>
      <c r="BL1293">
        <v>31.628571428571433</v>
      </c>
      <c r="BM1293">
        <v>40.800000000000004</v>
      </c>
      <c r="BN1293">
        <v>22.48</v>
      </c>
      <c r="BO1293">
        <v>23.953846153846154</v>
      </c>
      <c r="BP1293">
        <v>7.7076923076923078</v>
      </c>
      <c r="BQ1293">
        <v>20.53125</v>
      </c>
      <c r="BR1293">
        <v>34.148571428571429</v>
      </c>
      <c r="BS1293">
        <v>33.119999999999997</v>
      </c>
      <c r="BT1293">
        <v>30.900000000000002</v>
      </c>
      <c r="BU1293">
        <v>12.981818181818182</v>
      </c>
      <c r="BV1293">
        <v>23.657142857142858</v>
      </c>
      <c r="BW1293">
        <v>11.715976331360947</v>
      </c>
      <c r="BX1293">
        <v>17.821247113163974</v>
      </c>
      <c r="BY1293">
        <v>20.633641869698884</v>
      </c>
      <c r="BZ1293">
        <v>1292</v>
      </c>
    </row>
    <row r="1294" spans="1:78" x14ac:dyDescent="0.25">
      <c r="A1294">
        <v>1293</v>
      </c>
      <c r="B1294" t="s">
        <v>1363</v>
      </c>
      <c r="C1294">
        <v>85</v>
      </c>
      <c r="D1294">
        <v>52</v>
      </c>
      <c r="E1294">
        <v>63</v>
      </c>
      <c r="F1294">
        <v>89</v>
      </c>
      <c r="G1294">
        <v>37</v>
      </c>
      <c r="H1294">
        <v>73</v>
      </c>
      <c r="I1294">
        <v>67</v>
      </c>
      <c r="J1294">
        <v>54</v>
      </c>
      <c r="K1294">
        <v>62</v>
      </c>
      <c r="L1294">
        <v>64</v>
      </c>
      <c r="M1294">
        <v>15</v>
      </c>
      <c r="N1294">
        <v>30</v>
      </c>
      <c r="O1294">
        <v>42</v>
      </c>
      <c r="P1294">
        <v>24</v>
      </c>
      <c r="Q1294">
        <v>23</v>
      </c>
      <c r="R1294">
        <v>24</v>
      </c>
      <c r="S1294">
        <v>45</v>
      </c>
      <c r="T1294">
        <v>74</v>
      </c>
      <c r="U1294">
        <v>37</v>
      </c>
      <c r="V1294">
        <v>53</v>
      </c>
      <c r="W1294">
        <v>60</v>
      </c>
      <c r="X1294">
        <v>34</v>
      </c>
      <c r="Y1294">
        <v>27</v>
      </c>
      <c r="Z1294">
        <v>15</v>
      </c>
      <c r="AA1294">
        <v>3</v>
      </c>
      <c r="AB1294">
        <v>46</v>
      </c>
      <c r="AC1294">
        <v>26</v>
      </c>
      <c r="AD1294">
        <v>74</v>
      </c>
      <c r="AE1294">
        <v>64</v>
      </c>
      <c r="AF1294">
        <v>34</v>
      </c>
      <c r="AG1294">
        <v>39</v>
      </c>
      <c r="AH1294">
        <v>13</v>
      </c>
      <c r="AI1294">
        <v>98</v>
      </c>
      <c r="AJ1294">
        <v>7</v>
      </c>
      <c r="AK1294">
        <v>168</v>
      </c>
      <c r="AL1294">
        <v>1731</v>
      </c>
      <c r="AM1294">
        <v>1721</v>
      </c>
      <c r="AO1294">
        <v>16.348235294117647</v>
      </c>
      <c r="AP1294">
        <v>18</v>
      </c>
      <c r="AQ1294">
        <v>16.114285714285714</v>
      </c>
      <c r="AR1294">
        <v>12.539325842696631</v>
      </c>
      <c r="AS1294">
        <v>21.98918918918919</v>
      </c>
      <c r="AT1294">
        <v>14.843835616438357</v>
      </c>
      <c r="AU1294">
        <v>14.722388059701492</v>
      </c>
      <c r="AV1294">
        <v>14.466666666666665</v>
      </c>
      <c r="AW1294">
        <v>13.819354838709678</v>
      </c>
      <c r="AX1294">
        <v>18.112500000000001</v>
      </c>
      <c r="AY1294">
        <v>7.2</v>
      </c>
      <c r="AZ1294">
        <v>15.840000000000002</v>
      </c>
      <c r="BA1294">
        <v>31.37142857142857</v>
      </c>
      <c r="BB1294">
        <v>29.4</v>
      </c>
      <c r="BC1294">
        <v>31.930434782608696</v>
      </c>
      <c r="BD1294">
        <v>37.650000000000006</v>
      </c>
      <c r="BE1294">
        <v>19.84</v>
      </c>
      <c r="BF1294">
        <v>19.16756756756757</v>
      </c>
      <c r="BG1294">
        <v>19.751351351351353</v>
      </c>
      <c r="BH1294">
        <v>15.758490566037736</v>
      </c>
      <c r="BI1294">
        <v>11.34</v>
      </c>
      <c r="BJ1294">
        <v>19.164705882352941</v>
      </c>
      <c r="BK1294">
        <v>30.666666666666668</v>
      </c>
      <c r="BL1294">
        <v>29.52</v>
      </c>
      <c r="BM1294">
        <v>40.800000000000004</v>
      </c>
      <c r="BN1294">
        <v>21.991304347826087</v>
      </c>
      <c r="BO1294">
        <v>23.953846153846154</v>
      </c>
      <c r="BP1294">
        <v>8.1243243243243235</v>
      </c>
      <c r="BQ1294">
        <v>20.53125</v>
      </c>
      <c r="BR1294">
        <v>35.152941176470591</v>
      </c>
      <c r="BS1294">
        <v>33.969230769230769</v>
      </c>
      <c r="BT1294">
        <v>28.523076923076925</v>
      </c>
      <c r="BU1294">
        <v>13.114285714285714</v>
      </c>
      <c r="BV1294">
        <v>23.657142857142858</v>
      </c>
      <c r="BW1294">
        <v>11.785714285714286</v>
      </c>
      <c r="BX1294">
        <v>17.831542461005199</v>
      </c>
      <c r="BY1294">
        <v>20.646856379993881</v>
      </c>
      <c r="BZ1294">
        <v>1293</v>
      </c>
    </row>
    <row r="1295" spans="1:78" x14ac:dyDescent="0.25">
      <c r="A1295">
        <v>1294</v>
      </c>
      <c r="B1295" t="s">
        <v>1364</v>
      </c>
      <c r="C1295">
        <v>85</v>
      </c>
      <c r="D1295">
        <v>51</v>
      </c>
      <c r="E1295">
        <v>64</v>
      </c>
      <c r="F1295">
        <v>88</v>
      </c>
      <c r="G1295">
        <v>37</v>
      </c>
      <c r="H1295">
        <v>73</v>
      </c>
      <c r="I1295">
        <v>67</v>
      </c>
      <c r="J1295">
        <v>54</v>
      </c>
      <c r="K1295">
        <v>62</v>
      </c>
      <c r="L1295">
        <v>65</v>
      </c>
      <c r="M1295">
        <v>15</v>
      </c>
      <c r="N1295">
        <v>30</v>
      </c>
      <c r="O1295">
        <v>42</v>
      </c>
      <c r="P1295">
        <v>24</v>
      </c>
      <c r="Q1295">
        <v>23</v>
      </c>
      <c r="R1295">
        <v>24</v>
      </c>
      <c r="S1295">
        <v>45</v>
      </c>
      <c r="T1295">
        <v>73</v>
      </c>
      <c r="U1295">
        <v>36</v>
      </c>
      <c r="V1295">
        <v>58</v>
      </c>
      <c r="W1295">
        <v>60</v>
      </c>
      <c r="X1295">
        <v>34</v>
      </c>
      <c r="Y1295">
        <v>26</v>
      </c>
      <c r="Z1295">
        <v>15</v>
      </c>
      <c r="AA1295">
        <v>3</v>
      </c>
      <c r="AB1295">
        <v>46</v>
      </c>
      <c r="AC1295">
        <v>25</v>
      </c>
      <c r="AD1295">
        <v>74</v>
      </c>
      <c r="AE1295">
        <v>93</v>
      </c>
      <c r="AF1295">
        <v>35</v>
      </c>
      <c r="AG1295">
        <v>39</v>
      </c>
      <c r="AH1295">
        <v>12</v>
      </c>
      <c r="AI1295">
        <v>98</v>
      </c>
      <c r="AJ1295">
        <v>7</v>
      </c>
      <c r="AK1295">
        <v>170</v>
      </c>
      <c r="AL1295">
        <v>1754</v>
      </c>
      <c r="AM1295">
        <v>1753</v>
      </c>
      <c r="AO1295">
        <v>16.348235294117647</v>
      </c>
      <c r="AP1295">
        <v>18.352941176470587</v>
      </c>
      <c r="AQ1295">
        <v>15.862500000000001</v>
      </c>
      <c r="AR1295">
        <v>12.681818181818183</v>
      </c>
      <c r="AS1295">
        <v>21.98918918918919</v>
      </c>
      <c r="AT1295">
        <v>14.843835616438357</v>
      </c>
      <c r="AU1295">
        <v>14.722388059701492</v>
      </c>
      <c r="AV1295">
        <v>14.466666666666665</v>
      </c>
      <c r="AW1295">
        <v>13.819354838709678</v>
      </c>
      <c r="AX1295">
        <v>17.833846153846157</v>
      </c>
      <c r="AY1295">
        <v>7.2</v>
      </c>
      <c r="AZ1295">
        <v>15.840000000000002</v>
      </c>
      <c r="BA1295">
        <v>31.37142857142857</v>
      </c>
      <c r="BB1295">
        <v>29.4</v>
      </c>
      <c r="BC1295">
        <v>31.930434782608696</v>
      </c>
      <c r="BD1295">
        <v>37.650000000000006</v>
      </c>
      <c r="BE1295">
        <v>19.84</v>
      </c>
      <c r="BF1295">
        <v>19.43013698630137</v>
      </c>
      <c r="BG1295">
        <v>20.3</v>
      </c>
      <c r="BH1295">
        <v>14.4</v>
      </c>
      <c r="BI1295">
        <v>11.34</v>
      </c>
      <c r="BJ1295">
        <v>19.164705882352941</v>
      </c>
      <c r="BK1295">
        <v>31.84615384615385</v>
      </c>
      <c r="BL1295">
        <v>29.52</v>
      </c>
      <c r="BM1295">
        <v>40.800000000000004</v>
      </c>
      <c r="BN1295">
        <v>21.991304347826087</v>
      </c>
      <c r="BO1295">
        <v>24.911999999999999</v>
      </c>
      <c r="BP1295">
        <v>8.1243243243243235</v>
      </c>
      <c r="BQ1295">
        <v>14.129032258064516</v>
      </c>
      <c r="BR1295">
        <v>34.148571428571429</v>
      </c>
      <c r="BS1295">
        <v>33.969230769230769</v>
      </c>
      <c r="BT1295">
        <v>30.900000000000002</v>
      </c>
      <c r="BU1295">
        <v>13.114285714285714</v>
      </c>
      <c r="BV1295">
        <v>23.657142857142858</v>
      </c>
      <c r="BW1295">
        <v>11.647058823529413</v>
      </c>
      <c r="BX1295">
        <v>17.597719498289624</v>
      </c>
      <c r="BY1295">
        <v>20.391457551411548</v>
      </c>
      <c r="BZ1295">
        <v>1294</v>
      </c>
    </row>
    <row r="1296" spans="1:78" x14ac:dyDescent="0.25">
      <c r="A1296">
        <v>1295</v>
      </c>
      <c r="B1296" t="s">
        <v>1365</v>
      </c>
      <c r="C1296">
        <v>84</v>
      </c>
      <c r="D1296">
        <v>51</v>
      </c>
      <c r="E1296">
        <v>65</v>
      </c>
      <c r="F1296">
        <v>89</v>
      </c>
      <c r="G1296">
        <v>37</v>
      </c>
      <c r="H1296">
        <v>74</v>
      </c>
      <c r="I1296">
        <v>68</v>
      </c>
      <c r="J1296">
        <v>55</v>
      </c>
      <c r="K1296">
        <v>61</v>
      </c>
      <c r="L1296">
        <v>64</v>
      </c>
      <c r="M1296">
        <v>15</v>
      </c>
      <c r="N1296">
        <v>31</v>
      </c>
      <c r="O1296">
        <v>42</v>
      </c>
      <c r="P1296">
        <v>24</v>
      </c>
      <c r="Q1296">
        <v>23</v>
      </c>
      <c r="R1296">
        <v>24</v>
      </c>
      <c r="S1296">
        <v>45</v>
      </c>
      <c r="T1296">
        <v>74</v>
      </c>
      <c r="U1296">
        <v>36</v>
      </c>
      <c r="V1296">
        <v>53</v>
      </c>
      <c r="W1296">
        <v>59</v>
      </c>
      <c r="X1296">
        <v>34</v>
      </c>
      <c r="Y1296">
        <v>26</v>
      </c>
      <c r="Z1296">
        <v>15</v>
      </c>
      <c r="AA1296">
        <v>3</v>
      </c>
      <c r="AB1296">
        <v>46</v>
      </c>
      <c r="AC1296">
        <v>25</v>
      </c>
      <c r="AD1296">
        <v>74</v>
      </c>
      <c r="AE1296">
        <v>93</v>
      </c>
      <c r="AF1296">
        <v>35</v>
      </c>
      <c r="AG1296">
        <v>39</v>
      </c>
      <c r="AH1296">
        <v>12</v>
      </c>
      <c r="AI1296">
        <v>100</v>
      </c>
      <c r="AJ1296">
        <v>7</v>
      </c>
      <c r="AK1296">
        <v>175</v>
      </c>
      <c r="AL1296">
        <v>1746</v>
      </c>
      <c r="AM1296">
        <v>1758</v>
      </c>
      <c r="AO1296">
        <v>16.542857142857141</v>
      </c>
      <c r="AP1296">
        <v>18.352941176470587</v>
      </c>
      <c r="AQ1296">
        <v>15.618461538461538</v>
      </c>
      <c r="AR1296">
        <v>12.539325842696631</v>
      </c>
      <c r="AS1296">
        <v>21.98918918918919</v>
      </c>
      <c r="AT1296">
        <v>14.643243243243244</v>
      </c>
      <c r="AU1296">
        <v>14.505882352941176</v>
      </c>
      <c r="AV1296">
        <v>14.203636363636363</v>
      </c>
      <c r="AW1296">
        <v>14.045901639344262</v>
      </c>
      <c r="AX1296">
        <v>18.112500000000001</v>
      </c>
      <c r="AY1296">
        <v>7.2</v>
      </c>
      <c r="AZ1296">
        <v>15.329032258064515</v>
      </c>
      <c r="BA1296">
        <v>31.37142857142857</v>
      </c>
      <c r="BB1296">
        <v>29.4</v>
      </c>
      <c r="BC1296">
        <v>31.930434782608696</v>
      </c>
      <c r="BD1296">
        <v>37.650000000000006</v>
      </c>
      <c r="BE1296">
        <v>19.84</v>
      </c>
      <c r="BF1296">
        <v>19.16756756756757</v>
      </c>
      <c r="BG1296">
        <v>20.3</v>
      </c>
      <c r="BH1296">
        <v>15.758490566037736</v>
      </c>
      <c r="BI1296">
        <v>11.532203389830508</v>
      </c>
      <c r="BJ1296">
        <v>19.164705882352941</v>
      </c>
      <c r="BK1296">
        <v>31.84615384615385</v>
      </c>
      <c r="BL1296">
        <v>29.52</v>
      </c>
      <c r="BM1296">
        <v>40.800000000000004</v>
      </c>
      <c r="BN1296">
        <v>21.991304347826087</v>
      </c>
      <c r="BO1296">
        <v>24.911999999999999</v>
      </c>
      <c r="BP1296">
        <v>8.1243243243243235</v>
      </c>
      <c r="BQ1296">
        <v>14.129032258064516</v>
      </c>
      <c r="BR1296">
        <v>34.148571428571429</v>
      </c>
      <c r="BS1296">
        <v>33.969230769230769</v>
      </c>
      <c r="BT1296">
        <v>30.900000000000002</v>
      </c>
      <c r="BU1296">
        <v>12.852</v>
      </c>
      <c r="BV1296">
        <v>23.657142857142858</v>
      </c>
      <c r="BW1296">
        <v>11.314285714285715</v>
      </c>
      <c r="BX1296">
        <v>17.678350515463919</v>
      </c>
      <c r="BY1296">
        <v>20.371972333846927</v>
      </c>
      <c r="BZ1296">
        <v>1295</v>
      </c>
    </row>
    <row r="1297" spans="1:78" x14ac:dyDescent="0.25">
      <c r="A1297">
        <v>1296</v>
      </c>
      <c r="B1297" t="s">
        <v>1366</v>
      </c>
      <c r="C1297">
        <v>84</v>
      </c>
      <c r="D1297">
        <v>51</v>
      </c>
      <c r="E1297">
        <v>65</v>
      </c>
      <c r="F1297">
        <v>89</v>
      </c>
      <c r="G1297">
        <v>37</v>
      </c>
      <c r="H1297">
        <v>73</v>
      </c>
      <c r="I1297">
        <v>67</v>
      </c>
      <c r="J1297">
        <v>55</v>
      </c>
      <c r="K1297">
        <v>62</v>
      </c>
      <c r="L1297">
        <v>63</v>
      </c>
      <c r="M1297">
        <v>15</v>
      </c>
      <c r="N1297">
        <v>30</v>
      </c>
      <c r="O1297">
        <v>42</v>
      </c>
      <c r="P1297">
        <v>24</v>
      </c>
      <c r="Q1297">
        <v>24</v>
      </c>
      <c r="R1297">
        <v>24</v>
      </c>
      <c r="S1297">
        <v>46</v>
      </c>
      <c r="T1297">
        <v>75</v>
      </c>
      <c r="U1297">
        <v>36</v>
      </c>
      <c r="V1297">
        <v>60</v>
      </c>
      <c r="W1297">
        <v>60</v>
      </c>
      <c r="X1297">
        <v>34</v>
      </c>
      <c r="Y1297">
        <v>26</v>
      </c>
      <c r="Z1297">
        <v>15</v>
      </c>
      <c r="AA1297">
        <v>3</v>
      </c>
      <c r="AB1297">
        <v>46</v>
      </c>
      <c r="AC1297">
        <v>25</v>
      </c>
      <c r="AD1297">
        <v>75</v>
      </c>
      <c r="AE1297">
        <v>72</v>
      </c>
      <c r="AF1297">
        <v>35</v>
      </c>
      <c r="AG1297">
        <v>40</v>
      </c>
      <c r="AH1297">
        <v>13</v>
      </c>
      <c r="AI1297">
        <v>100</v>
      </c>
      <c r="AJ1297">
        <v>7</v>
      </c>
      <c r="AK1297">
        <v>175</v>
      </c>
      <c r="AL1297">
        <v>1745</v>
      </c>
      <c r="AM1297">
        <v>1748</v>
      </c>
      <c r="AO1297">
        <v>16.542857142857141</v>
      </c>
      <c r="AP1297">
        <v>18.352941176470587</v>
      </c>
      <c r="AQ1297">
        <v>15.618461538461538</v>
      </c>
      <c r="AR1297">
        <v>12.539325842696631</v>
      </c>
      <c r="AS1297">
        <v>21.98918918918919</v>
      </c>
      <c r="AT1297">
        <v>14.843835616438357</v>
      </c>
      <c r="AU1297">
        <v>14.722388059701492</v>
      </c>
      <c r="AV1297">
        <v>14.203636363636363</v>
      </c>
      <c r="AW1297">
        <v>13.819354838709678</v>
      </c>
      <c r="AX1297">
        <v>18.399999999999999</v>
      </c>
      <c r="AY1297">
        <v>7.2</v>
      </c>
      <c r="AZ1297">
        <v>15.840000000000002</v>
      </c>
      <c r="BA1297">
        <v>31.37142857142857</v>
      </c>
      <c r="BB1297">
        <v>29.4</v>
      </c>
      <c r="BC1297">
        <v>30.6</v>
      </c>
      <c r="BD1297">
        <v>37.650000000000006</v>
      </c>
      <c r="BE1297">
        <v>19.408695652173915</v>
      </c>
      <c r="BF1297">
        <v>18.911999999999999</v>
      </c>
      <c r="BG1297">
        <v>20.3</v>
      </c>
      <c r="BH1297">
        <v>13.92</v>
      </c>
      <c r="BI1297">
        <v>11.34</v>
      </c>
      <c r="BJ1297">
        <v>19.164705882352941</v>
      </c>
      <c r="BK1297">
        <v>31.84615384615385</v>
      </c>
      <c r="BL1297">
        <v>29.52</v>
      </c>
      <c r="BM1297">
        <v>40.800000000000004</v>
      </c>
      <c r="BN1297">
        <v>21.991304347826087</v>
      </c>
      <c r="BO1297">
        <v>24.911999999999999</v>
      </c>
      <c r="BP1297">
        <v>8.016</v>
      </c>
      <c r="BQ1297">
        <v>18.25</v>
      </c>
      <c r="BR1297">
        <v>34.148571428571429</v>
      </c>
      <c r="BS1297">
        <v>33.119999999999997</v>
      </c>
      <c r="BT1297">
        <v>28.523076923076925</v>
      </c>
      <c r="BU1297">
        <v>12.852</v>
      </c>
      <c r="BV1297">
        <v>23.657142857142858</v>
      </c>
      <c r="BW1297">
        <v>11.314285714285715</v>
      </c>
      <c r="BX1297">
        <v>17.688481375358165</v>
      </c>
      <c r="BY1297">
        <v>20.396768985057495</v>
      </c>
      <c r="BZ1297">
        <v>1296</v>
      </c>
    </row>
    <row r="1298" spans="1:78" x14ac:dyDescent="0.25">
      <c r="A1298">
        <v>1297</v>
      </c>
      <c r="B1298" t="s">
        <v>1367</v>
      </c>
      <c r="C1298">
        <v>89</v>
      </c>
      <c r="D1298">
        <v>51</v>
      </c>
      <c r="E1298">
        <v>64</v>
      </c>
      <c r="F1298">
        <v>89</v>
      </c>
      <c r="G1298">
        <v>37</v>
      </c>
      <c r="H1298">
        <v>73</v>
      </c>
      <c r="I1298">
        <v>68</v>
      </c>
      <c r="J1298">
        <v>55</v>
      </c>
      <c r="K1298">
        <v>61</v>
      </c>
      <c r="L1298">
        <v>63</v>
      </c>
      <c r="M1298">
        <v>15</v>
      </c>
      <c r="N1298">
        <v>31</v>
      </c>
      <c r="O1298">
        <v>42</v>
      </c>
      <c r="P1298">
        <v>24</v>
      </c>
      <c r="Q1298">
        <v>24</v>
      </c>
      <c r="R1298">
        <v>24</v>
      </c>
      <c r="S1298">
        <v>45</v>
      </c>
      <c r="T1298">
        <v>74</v>
      </c>
      <c r="U1298">
        <v>37</v>
      </c>
      <c r="V1298">
        <v>70</v>
      </c>
      <c r="W1298">
        <v>61</v>
      </c>
      <c r="X1298">
        <v>34</v>
      </c>
      <c r="Y1298">
        <v>26</v>
      </c>
      <c r="Z1298">
        <v>15</v>
      </c>
      <c r="AA1298">
        <v>3</v>
      </c>
      <c r="AB1298">
        <v>46</v>
      </c>
      <c r="AC1298">
        <v>25</v>
      </c>
      <c r="AD1298">
        <v>75</v>
      </c>
      <c r="AE1298">
        <v>71</v>
      </c>
      <c r="AF1298">
        <v>35</v>
      </c>
      <c r="AG1298">
        <v>39</v>
      </c>
      <c r="AH1298">
        <v>13</v>
      </c>
      <c r="AI1298">
        <v>100</v>
      </c>
      <c r="AJ1298">
        <v>7</v>
      </c>
      <c r="AK1298">
        <v>186</v>
      </c>
      <c r="AL1298">
        <v>1755</v>
      </c>
      <c r="AM1298">
        <v>1772</v>
      </c>
      <c r="AO1298">
        <v>15.613483146067418</v>
      </c>
      <c r="AP1298">
        <v>18.352941176470587</v>
      </c>
      <c r="AQ1298">
        <v>15.862500000000001</v>
      </c>
      <c r="AR1298">
        <v>12.539325842696631</v>
      </c>
      <c r="AS1298">
        <v>21.98918918918919</v>
      </c>
      <c r="AT1298">
        <v>14.843835616438357</v>
      </c>
      <c r="AU1298">
        <v>14.505882352941176</v>
      </c>
      <c r="AV1298">
        <v>14.203636363636363</v>
      </c>
      <c r="AW1298">
        <v>14.045901639344262</v>
      </c>
      <c r="AX1298">
        <v>18.399999999999999</v>
      </c>
      <c r="AY1298">
        <v>7.2</v>
      </c>
      <c r="AZ1298">
        <v>15.329032258064515</v>
      </c>
      <c r="BA1298">
        <v>31.37142857142857</v>
      </c>
      <c r="BB1298">
        <v>29.4</v>
      </c>
      <c r="BC1298">
        <v>30.6</v>
      </c>
      <c r="BD1298">
        <v>37.650000000000006</v>
      </c>
      <c r="BE1298">
        <v>19.84</v>
      </c>
      <c r="BF1298">
        <v>19.16756756756757</v>
      </c>
      <c r="BG1298">
        <v>19.751351351351353</v>
      </c>
      <c r="BH1298">
        <v>11.931428571428572</v>
      </c>
      <c r="BI1298">
        <v>11.154098360655738</v>
      </c>
      <c r="BJ1298">
        <v>19.164705882352941</v>
      </c>
      <c r="BK1298">
        <v>31.84615384615385</v>
      </c>
      <c r="BL1298">
        <v>29.52</v>
      </c>
      <c r="BM1298">
        <v>40.800000000000004</v>
      </c>
      <c r="BN1298">
        <v>21.991304347826087</v>
      </c>
      <c r="BO1298">
        <v>24.911999999999999</v>
      </c>
      <c r="BP1298">
        <v>8.016</v>
      </c>
      <c r="BQ1298">
        <v>18.507042253521128</v>
      </c>
      <c r="BR1298">
        <v>34.148571428571429</v>
      </c>
      <c r="BS1298">
        <v>33.969230769230769</v>
      </c>
      <c r="BT1298">
        <v>28.523076923076925</v>
      </c>
      <c r="BU1298">
        <v>12.852</v>
      </c>
      <c r="BV1298">
        <v>23.657142857142858</v>
      </c>
      <c r="BW1298">
        <v>10.645161290322582</v>
      </c>
      <c r="BX1298">
        <v>17.587692307692311</v>
      </c>
      <c r="BY1298">
        <v>20.312251218755982</v>
      </c>
      <c r="BZ1298">
        <v>1297</v>
      </c>
    </row>
    <row r="1299" spans="1:78" x14ac:dyDescent="0.25">
      <c r="A1299">
        <v>1298</v>
      </c>
      <c r="B1299" t="s">
        <v>1368</v>
      </c>
      <c r="C1299">
        <v>85</v>
      </c>
      <c r="D1299">
        <v>51</v>
      </c>
      <c r="E1299">
        <v>64</v>
      </c>
      <c r="F1299">
        <v>90</v>
      </c>
      <c r="G1299">
        <v>37</v>
      </c>
      <c r="H1299">
        <v>73</v>
      </c>
      <c r="I1299">
        <v>67</v>
      </c>
      <c r="J1299">
        <v>55</v>
      </c>
      <c r="K1299">
        <v>64</v>
      </c>
      <c r="L1299">
        <v>66</v>
      </c>
      <c r="M1299">
        <v>15</v>
      </c>
      <c r="N1299">
        <v>28</v>
      </c>
      <c r="O1299">
        <v>41</v>
      </c>
      <c r="P1299">
        <v>25</v>
      </c>
      <c r="Q1299">
        <v>23</v>
      </c>
      <c r="R1299">
        <v>24</v>
      </c>
      <c r="S1299">
        <v>45</v>
      </c>
      <c r="T1299">
        <v>72</v>
      </c>
      <c r="U1299">
        <v>36</v>
      </c>
      <c r="V1299">
        <v>56</v>
      </c>
      <c r="W1299">
        <v>62</v>
      </c>
      <c r="X1299">
        <v>33</v>
      </c>
      <c r="Y1299">
        <v>26</v>
      </c>
      <c r="Z1299">
        <v>15</v>
      </c>
      <c r="AA1299">
        <v>3</v>
      </c>
      <c r="AB1299">
        <v>46</v>
      </c>
      <c r="AC1299">
        <v>25</v>
      </c>
      <c r="AD1299">
        <v>75</v>
      </c>
      <c r="AE1299">
        <v>72</v>
      </c>
      <c r="AF1299">
        <v>36</v>
      </c>
      <c r="AG1299">
        <v>40</v>
      </c>
      <c r="AH1299">
        <v>13</v>
      </c>
      <c r="AI1299">
        <v>98</v>
      </c>
      <c r="AJ1299">
        <v>7</v>
      </c>
      <c r="AK1299">
        <v>182</v>
      </c>
      <c r="AL1299">
        <v>1751</v>
      </c>
      <c r="AM1299">
        <v>1750</v>
      </c>
      <c r="AO1299">
        <v>16.348235294117647</v>
      </c>
      <c r="AP1299">
        <v>18.352941176470587</v>
      </c>
      <c r="AQ1299">
        <v>15.862500000000001</v>
      </c>
      <c r="AR1299">
        <v>12.4</v>
      </c>
      <c r="AS1299">
        <v>21.98918918918919</v>
      </c>
      <c r="AT1299">
        <v>14.843835616438357</v>
      </c>
      <c r="AU1299">
        <v>14.722388059701492</v>
      </c>
      <c r="AV1299">
        <v>14.203636363636363</v>
      </c>
      <c r="AW1299">
        <v>13.387500000000001</v>
      </c>
      <c r="AX1299">
        <v>17.563636363636366</v>
      </c>
      <c r="AY1299">
        <v>7.2</v>
      </c>
      <c r="AZ1299">
        <v>16.971428571428572</v>
      </c>
      <c r="BA1299">
        <v>32.136585365853662</v>
      </c>
      <c r="BB1299">
        <v>28.224</v>
      </c>
      <c r="BC1299">
        <v>31.930434782608696</v>
      </c>
      <c r="BD1299">
        <v>37.650000000000006</v>
      </c>
      <c r="BE1299">
        <v>19.84</v>
      </c>
      <c r="BF1299">
        <v>19.7</v>
      </c>
      <c r="BG1299">
        <v>20.3</v>
      </c>
      <c r="BH1299">
        <v>14.914285714285716</v>
      </c>
      <c r="BI1299">
        <v>10.974193548387097</v>
      </c>
      <c r="BJ1299">
        <v>19.745454545454546</v>
      </c>
      <c r="BK1299">
        <v>31.84615384615385</v>
      </c>
      <c r="BL1299">
        <v>29.52</v>
      </c>
      <c r="BM1299">
        <v>40.800000000000004</v>
      </c>
      <c r="BN1299">
        <v>21.991304347826087</v>
      </c>
      <c r="BO1299">
        <v>24.911999999999999</v>
      </c>
      <c r="BP1299">
        <v>8.016</v>
      </c>
      <c r="BQ1299">
        <v>18.25</v>
      </c>
      <c r="BR1299">
        <v>33.199999999999996</v>
      </c>
      <c r="BS1299">
        <v>33.119999999999997</v>
      </c>
      <c r="BT1299">
        <v>28.523076923076925</v>
      </c>
      <c r="BU1299">
        <v>13.114285714285714</v>
      </c>
      <c r="BV1299">
        <v>23.657142857142858</v>
      </c>
      <c r="BW1299">
        <v>10.87912087912088</v>
      </c>
      <c r="BX1299">
        <v>17.627869788692177</v>
      </c>
      <c r="BY1299">
        <v>20.428513723993593</v>
      </c>
      <c r="BZ1299">
        <v>1298</v>
      </c>
    </row>
    <row r="1300" spans="1:78" x14ac:dyDescent="0.25">
      <c r="A1300">
        <v>1299</v>
      </c>
      <c r="B1300" t="s">
        <v>1369</v>
      </c>
      <c r="C1300">
        <v>84</v>
      </c>
      <c r="D1300">
        <v>51</v>
      </c>
      <c r="E1300">
        <v>64</v>
      </c>
      <c r="F1300">
        <v>88</v>
      </c>
      <c r="G1300">
        <v>37</v>
      </c>
      <c r="H1300">
        <v>73</v>
      </c>
      <c r="I1300">
        <v>68</v>
      </c>
      <c r="J1300">
        <v>55</v>
      </c>
      <c r="K1300">
        <v>63</v>
      </c>
      <c r="L1300">
        <v>66</v>
      </c>
      <c r="M1300">
        <v>15</v>
      </c>
      <c r="N1300">
        <v>30</v>
      </c>
      <c r="O1300">
        <v>41</v>
      </c>
      <c r="P1300">
        <v>25</v>
      </c>
      <c r="Q1300">
        <v>23</v>
      </c>
      <c r="R1300">
        <v>24</v>
      </c>
      <c r="S1300">
        <v>45</v>
      </c>
      <c r="T1300">
        <v>72</v>
      </c>
      <c r="U1300">
        <v>37</v>
      </c>
      <c r="V1300">
        <v>65</v>
      </c>
      <c r="W1300">
        <v>58</v>
      </c>
      <c r="X1300">
        <v>34</v>
      </c>
      <c r="Y1300">
        <v>26</v>
      </c>
      <c r="Z1300">
        <v>14</v>
      </c>
      <c r="AA1300">
        <v>3</v>
      </c>
      <c r="AB1300">
        <v>44</v>
      </c>
      <c r="AC1300">
        <v>25</v>
      </c>
      <c r="AD1300">
        <v>75</v>
      </c>
      <c r="AE1300">
        <v>72</v>
      </c>
      <c r="AF1300">
        <v>36</v>
      </c>
      <c r="AG1300">
        <v>39</v>
      </c>
      <c r="AH1300">
        <v>13</v>
      </c>
      <c r="AI1300">
        <v>99</v>
      </c>
      <c r="AJ1300">
        <v>7</v>
      </c>
      <c r="AK1300">
        <v>181</v>
      </c>
      <c r="AL1300">
        <v>1744</v>
      </c>
      <c r="AM1300">
        <v>1752</v>
      </c>
      <c r="AO1300">
        <v>16.542857142857141</v>
      </c>
      <c r="AP1300">
        <v>18.352941176470587</v>
      </c>
      <c r="AQ1300">
        <v>15.862500000000001</v>
      </c>
      <c r="AR1300">
        <v>12.681818181818183</v>
      </c>
      <c r="AS1300">
        <v>21.98918918918919</v>
      </c>
      <c r="AT1300">
        <v>14.843835616438357</v>
      </c>
      <c r="AU1300">
        <v>14.505882352941176</v>
      </c>
      <c r="AV1300">
        <v>14.203636363636363</v>
      </c>
      <c r="AW1300">
        <v>13.6</v>
      </c>
      <c r="AX1300">
        <v>17.563636363636366</v>
      </c>
      <c r="AY1300">
        <v>7.2</v>
      </c>
      <c r="AZ1300">
        <v>15.840000000000002</v>
      </c>
      <c r="BA1300">
        <v>32.136585365853662</v>
      </c>
      <c r="BB1300">
        <v>28.224</v>
      </c>
      <c r="BC1300">
        <v>31.930434782608696</v>
      </c>
      <c r="BD1300">
        <v>37.650000000000006</v>
      </c>
      <c r="BE1300">
        <v>19.84</v>
      </c>
      <c r="BF1300">
        <v>19.7</v>
      </c>
      <c r="BG1300">
        <v>19.751351351351353</v>
      </c>
      <c r="BH1300">
        <v>12.84923076923077</v>
      </c>
      <c r="BI1300">
        <v>11.731034482758622</v>
      </c>
      <c r="BJ1300">
        <v>19.164705882352941</v>
      </c>
      <c r="BK1300">
        <v>31.84615384615385</v>
      </c>
      <c r="BL1300">
        <v>31.628571428571433</v>
      </c>
      <c r="BM1300">
        <v>40.800000000000004</v>
      </c>
      <c r="BN1300">
        <v>22.990909090909092</v>
      </c>
      <c r="BO1300">
        <v>24.911999999999999</v>
      </c>
      <c r="BP1300">
        <v>8.016</v>
      </c>
      <c r="BQ1300">
        <v>18.25</v>
      </c>
      <c r="BR1300">
        <v>33.199999999999996</v>
      </c>
      <c r="BS1300">
        <v>33.969230769230769</v>
      </c>
      <c r="BT1300">
        <v>28.523076923076925</v>
      </c>
      <c r="BU1300">
        <v>12.981818181818182</v>
      </c>
      <c r="BV1300">
        <v>23.657142857142858</v>
      </c>
      <c r="BW1300">
        <v>10.939226519337018</v>
      </c>
      <c r="BX1300">
        <v>17.698623853211007</v>
      </c>
      <c r="BY1300">
        <v>20.462380982585625</v>
      </c>
      <c r="BZ1300">
        <v>1299</v>
      </c>
    </row>
    <row r="1301" spans="1:78" x14ac:dyDescent="0.25">
      <c r="A1301">
        <v>1300</v>
      </c>
      <c r="B1301" t="s">
        <v>1370</v>
      </c>
      <c r="C1301">
        <v>84</v>
      </c>
      <c r="D1301">
        <v>51</v>
      </c>
      <c r="E1301">
        <v>64</v>
      </c>
      <c r="F1301">
        <v>89</v>
      </c>
      <c r="G1301">
        <v>36</v>
      </c>
      <c r="H1301">
        <v>74</v>
      </c>
      <c r="I1301">
        <v>67</v>
      </c>
      <c r="J1301">
        <v>55</v>
      </c>
      <c r="K1301">
        <v>63</v>
      </c>
      <c r="L1301">
        <v>66</v>
      </c>
      <c r="M1301">
        <v>15</v>
      </c>
      <c r="N1301">
        <v>30</v>
      </c>
      <c r="O1301">
        <v>41</v>
      </c>
      <c r="P1301">
        <v>24</v>
      </c>
      <c r="Q1301">
        <v>23</v>
      </c>
      <c r="R1301">
        <v>25</v>
      </c>
      <c r="S1301">
        <v>45</v>
      </c>
      <c r="T1301">
        <v>73</v>
      </c>
      <c r="U1301">
        <v>37</v>
      </c>
      <c r="V1301">
        <v>65</v>
      </c>
      <c r="W1301">
        <v>52</v>
      </c>
      <c r="X1301">
        <v>33</v>
      </c>
      <c r="Y1301">
        <v>26</v>
      </c>
      <c r="Z1301">
        <v>14</v>
      </c>
      <c r="AA1301">
        <v>3</v>
      </c>
      <c r="AB1301">
        <v>44</v>
      </c>
      <c r="AC1301">
        <v>25</v>
      </c>
      <c r="AD1301">
        <v>75</v>
      </c>
      <c r="AE1301">
        <v>72</v>
      </c>
      <c r="AF1301">
        <v>36</v>
      </c>
      <c r="AG1301">
        <v>41</v>
      </c>
      <c r="AH1301">
        <v>13</v>
      </c>
      <c r="AI1301">
        <v>99</v>
      </c>
      <c r="AJ1301">
        <v>8</v>
      </c>
      <c r="AK1301">
        <v>185</v>
      </c>
      <c r="AL1301">
        <v>1749</v>
      </c>
      <c r="AM1301">
        <v>1753</v>
      </c>
      <c r="AO1301">
        <v>16.542857142857141</v>
      </c>
      <c r="AP1301">
        <v>18.352941176470587</v>
      </c>
      <c r="AQ1301">
        <v>15.862500000000001</v>
      </c>
      <c r="AR1301">
        <v>12.539325842696631</v>
      </c>
      <c r="AS1301">
        <v>22.6</v>
      </c>
      <c r="AT1301">
        <v>14.643243243243244</v>
      </c>
      <c r="AU1301">
        <v>14.722388059701492</v>
      </c>
      <c r="AV1301">
        <v>14.203636363636363</v>
      </c>
      <c r="AW1301">
        <v>13.6</v>
      </c>
      <c r="AX1301">
        <v>17.563636363636366</v>
      </c>
      <c r="AY1301">
        <v>7.2</v>
      </c>
      <c r="AZ1301">
        <v>15.840000000000002</v>
      </c>
      <c r="BA1301">
        <v>32.136585365853662</v>
      </c>
      <c r="BB1301">
        <v>29.4</v>
      </c>
      <c r="BC1301">
        <v>31.930434782608696</v>
      </c>
      <c r="BD1301">
        <v>36.143999999999998</v>
      </c>
      <c r="BE1301">
        <v>19.84</v>
      </c>
      <c r="BF1301">
        <v>19.43013698630137</v>
      </c>
      <c r="BG1301">
        <v>19.751351351351353</v>
      </c>
      <c r="BH1301">
        <v>12.84923076923077</v>
      </c>
      <c r="BI1301">
        <v>13.084615384615384</v>
      </c>
      <c r="BJ1301">
        <v>19.745454545454546</v>
      </c>
      <c r="BK1301">
        <v>31.84615384615385</v>
      </c>
      <c r="BL1301">
        <v>31.628571428571433</v>
      </c>
      <c r="BM1301">
        <v>40.800000000000004</v>
      </c>
      <c r="BN1301">
        <v>22.990909090909092</v>
      </c>
      <c r="BO1301">
        <v>24.911999999999999</v>
      </c>
      <c r="BP1301">
        <v>8.016</v>
      </c>
      <c r="BQ1301">
        <v>18.25</v>
      </c>
      <c r="BR1301">
        <v>33.199999999999996</v>
      </c>
      <c r="BS1301">
        <v>32.312195121951227</v>
      </c>
      <c r="BT1301">
        <v>28.523076923076925</v>
      </c>
      <c r="BU1301">
        <v>12.981818181818182</v>
      </c>
      <c r="BV1301">
        <v>20.7</v>
      </c>
      <c r="BW1301">
        <v>10.702702702702702</v>
      </c>
      <c r="BX1301">
        <v>17.648027444253863</v>
      </c>
      <c r="BY1301">
        <v>20.383539760254735</v>
      </c>
      <c r="BZ1301">
        <v>1300</v>
      </c>
    </row>
    <row r="1302" spans="1:78" x14ac:dyDescent="0.25">
      <c r="A1302">
        <v>1301</v>
      </c>
      <c r="B1302" t="s">
        <v>1371</v>
      </c>
      <c r="C1302">
        <v>84</v>
      </c>
      <c r="D1302">
        <v>53</v>
      </c>
      <c r="E1302">
        <v>67</v>
      </c>
      <c r="F1302">
        <v>87</v>
      </c>
      <c r="G1302">
        <v>37</v>
      </c>
      <c r="H1302">
        <v>73</v>
      </c>
      <c r="I1302">
        <v>67</v>
      </c>
      <c r="J1302">
        <v>55</v>
      </c>
      <c r="K1302">
        <v>65</v>
      </c>
      <c r="L1302">
        <v>64</v>
      </c>
      <c r="M1302">
        <v>15</v>
      </c>
      <c r="N1302">
        <v>29</v>
      </c>
      <c r="O1302">
        <v>41</v>
      </c>
      <c r="P1302">
        <v>24</v>
      </c>
      <c r="Q1302">
        <v>24</v>
      </c>
      <c r="R1302">
        <v>25</v>
      </c>
      <c r="S1302">
        <v>46</v>
      </c>
      <c r="T1302">
        <v>72</v>
      </c>
      <c r="U1302">
        <v>36</v>
      </c>
      <c r="V1302">
        <v>42</v>
      </c>
      <c r="W1302">
        <v>52</v>
      </c>
      <c r="X1302">
        <v>33</v>
      </c>
      <c r="Y1302">
        <v>26</v>
      </c>
      <c r="Z1302">
        <v>14</v>
      </c>
      <c r="AA1302">
        <v>3</v>
      </c>
      <c r="AB1302">
        <v>44</v>
      </c>
      <c r="AC1302">
        <v>25</v>
      </c>
      <c r="AD1302">
        <v>75</v>
      </c>
      <c r="AE1302">
        <v>72</v>
      </c>
      <c r="AF1302">
        <v>35</v>
      </c>
      <c r="AG1302">
        <v>40</v>
      </c>
      <c r="AH1302">
        <v>12</v>
      </c>
      <c r="AI1302">
        <v>100</v>
      </c>
      <c r="AJ1302">
        <v>8</v>
      </c>
      <c r="AK1302">
        <v>181</v>
      </c>
      <c r="AL1302">
        <v>1733</v>
      </c>
      <c r="AM1302">
        <v>1726</v>
      </c>
      <c r="AO1302">
        <v>16.542857142857141</v>
      </c>
      <c r="AP1302">
        <v>17.660377358490567</v>
      </c>
      <c r="AQ1302">
        <v>15.15223880597015</v>
      </c>
      <c r="AR1302">
        <v>12.827586206896552</v>
      </c>
      <c r="AS1302">
        <v>21.98918918918919</v>
      </c>
      <c r="AT1302">
        <v>14.843835616438357</v>
      </c>
      <c r="AU1302">
        <v>14.722388059701492</v>
      </c>
      <c r="AV1302">
        <v>14.203636363636363</v>
      </c>
      <c r="AW1302">
        <v>13.181538461538461</v>
      </c>
      <c r="AX1302">
        <v>18.112500000000001</v>
      </c>
      <c r="AY1302">
        <v>7.2</v>
      </c>
      <c r="AZ1302">
        <v>16.386206896551727</v>
      </c>
      <c r="BA1302">
        <v>32.136585365853662</v>
      </c>
      <c r="BB1302">
        <v>29.4</v>
      </c>
      <c r="BC1302">
        <v>30.6</v>
      </c>
      <c r="BD1302">
        <v>36.143999999999998</v>
      </c>
      <c r="BE1302">
        <v>19.408695652173915</v>
      </c>
      <c r="BF1302">
        <v>19.7</v>
      </c>
      <c r="BG1302">
        <v>20.3</v>
      </c>
      <c r="BH1302">
        <v>19.885714285714286</v>
      </c>
      <c r="BI1302">
        <v>13.084615384615384</v>
      </c>
      <c r="BJ1302">
        <v>19.745454545454546</v>
      </c>
      <c r="BK1302">
        <v>31.84615384615385</v>
      </c>
      <c r="BL1302">
        <v>31.628571428571433</v>
      </c>
      <c r="BM1302">
        <v>40.800000000000004</v>
      </c>
      <c r="BN1302">
        <v>22.990909090909092</v>
      </c>
      <c r="BO1302">
        <v>24.911999999999999</v>
      </c>
      <c r="BP1302">
        <v>8.016</v>
      </c>
      <c r="BQ1302">
        <v>18.25</v>
      </c>
      <c r="BR1302">
        <v>34.148571428571429</v>
      </c>
      <c r="BS1302">
        <v>33.119999999999997</v>
      </c>
      <c r="BT1302">
        <v>30.900000000000002</v>
      </c>
      <c r="BU1302">
        <v>12.852</v>
      </c>
      <c r="BV1302">
        <v>20.7</v>
      </c>
      <c r="BW1302">
        <v>10.939226519337018</v>
      </c>
      <c r="BX1302">
        <v>17.810963646855168</v>
      </c>
      <c r="BY1302">
        <v>20.6393285145414</v>
      </c>
      <c r="BZ1302">
        <v>1301</v>
      </c>
    </row>
    <row r="1303" spans="1:78" x14ac:dyDescent="0.25">
      <c r="A1303">
        <v>1302</v>
      </c>
      <c r="B1303" t="s">
        <v>1372</v>
      </c>
      <c r="C1303">
        <v>88</v>
      </c>
      <c r="D1303">
        <v>49</v>
      </c>
      <c r="E1303">
        <v>67</v>
      </c>
      <c r="F1303">
        <v>87</v>
      </c>
      <c r="G1303">
        <v>37</v>
      </c>
      <c r="H1303">
        <v>71</v>
      </c>
      <c r="I1303">
        <v>67</v>
      </c>
      <c r="J1303">
        <v>55</v>
      </c>
      <c r="K1303">
        <v>64</v>
      </c>
      <c r="L1303">
        <v>62</v>
      </c>
      <c r="M1303">
        <v>15</v>
      </c>
      <c r="N1303">
        <v>29</v>
      </c>
      <c r="O1303">
        <v>41</v>
      </c>
      <c r="P1303">
        <v>24</v>
      </c>
      <c r="Q1303">
        <v>24</v>
      </c>
      <c r="R1303">
        <v>25</v>
      </c>
      <c r="S1303">
        <v>46</v>
      </c>
      <c r="T1303">
        <v>74</v>
      </c>
      <c r="U1303">
        <v>35</v>
      </c>
      <c r="V1303">
        <v>41</v>
      </c>
      <c r="W1303">
        <v>50</v>
      </c>
      <c r="X1303">
        <v>33</v>
      </c>
      <c r="Y1303">
        <v>26</v>
      </c>
      <c r="Z1303">
        <v>14</v>
      </c>
      <c r="AA1303">
        <v>3</v>
      </c>
      <c r="AB1303">
        <v>44</v>
      </c>
      <c r="AC1303">
        <v>25</v>
      </c>
      <c r="AD1303">
        <v>74</v>
      </c>
      <c r="AE1303">
        <v>61</v>
      </c>
      <c r="AF1303">
        <v>36</v>
      </c>
      <c r="AG1303">
        <v>42</v>
      </c>
      <c r="AH1303">
        <v>12</v>
      </c>
      <c r="AI1303">
        <v>100</v>
      </c>
      <c r="AJ1303">
        <v>7</v>
      </c>
      <c r="AK1303">
        <v>180</v>
      </c>
      <c r="AL1303">
        <v>1731</v>
      </c>
      <c r="AM1303">
        <v>1708</v>
      </c>
      <c r="AO1303">
        <v>15.790909090909093</v>
      </c>
      <c r="AP1303">
        <v>19.102040816326529</v>
      </c>
      <c r="AQ1303">
        <v>15.15223880597015</v>
      </c>
      <c r="AR1303">
        <v>12.827586206896552</v>
      </c>
      <c r="AS1303">
        <v>21.98918918918919</v>
      </c>
      <c r="AT1303">
        <v>15.261971830985916</v>
      </c>
      <c r="AU1303">
        <v>14.722388059701492</v>
      </c>
      <c r="AV1303">
        <v>14.203636363636363</v>
      </c>
      <c r="AW1303">
        <v>13.387500000000001</v>
      </c>
      <c r="AX1303">
        <v>18.696774193548386</v>
      </c>
      <c r="AY1303">
        <v>7.2</v>
      </c>
      <c r="AZ1303">
        <v>16.386206896551727</v>
      </c>
      <c r="BA1303">
        <v>32.136585365853662</v>
      </c>
      <c r="BB1303">
        <v>29.4</v>
      </c>
      <c r="BC1303">
        <v>30.6</v>
      </c>
      <c r="BD1303">
        <v>36.143999999999998</v>
      </c>
      <c r="BE1303">
        <v>19.408695652173915</v>
      </c>
      <c r="BF1303">
        <v>19.16756756756757</v>
      </c>
      <c r="BG1303">
        <v>20.88</v>
      </c>
      <c r="BH1303">
        <v>20.370731707317074</v>
      </c>
      <c r="BI1303">
        <v>13.607999999999999</v>
      </c>
      <c r="BJ1303">
        <v>19.745454545454546</v>
      </c>
      <c r="BK1303">
        <v>31.84615384615385</v>
      </c>
      <c r="BL1303">
        <v>31.628571428571433</v>
      </c>
      <c r="BM1303">
        <v>40.800000000000004</v>
      </c>
      <c r="BN1303">
        <v>22.990909090909092</v>
      </c>
      <c r="BO1303">
        <v>24.911999999999999</v>
      </c>
      <c r="BP1303">
        <v>8.1243243243243235</v>
      </c>
      <c r="BQ1303">
        <v>21.540983606557379</v>
      </c>
      <c r="BR1303">
        <v>33.199999999999996</v>
      </c>
      <c r="BS1303">
        <v>31.542857142857148</v>
      </c>
      <c r="BT1303">
        <v>30.900000000000002</v>
      </c>
      <c r="BU1303">
        <v>12.852</v>
      </c>
      <c r="BV1303">
        <v>23.657142857142858</v>
      </c>
      <c r="BW1303">
        <v>11</v>
      </c>
      <c r="BX1303">
        <v>17.831542461005199</v>
      </c>
      <c r="BY1303">
        <v>20.76300928459229</v>
      </c>
      <c r="BZ1303">
        <v>1302</v>
      </c>
    </row>
    <row r="1304" spans="1:78" x14ac:dyDescent="0.25">
      <c r="A1304">
        <v>1303</v>
      </c>
      <c r="B1304" t="s">
        <v>1373</v>
      </c>
      <c r="C1304">
        <v>88</v>
      </c>
      <c r="D1304">
        <v>49</v>
      </c>
      <c r="E1304">
        <v>67</v>
      </c>
      <c r="F1304">
        <v>88</v>
      </c>
      <c r="G1304">
        <v>37</v>
      </c>
      <c r="H1304">
        <v>71</v>
      </c>
      <c r="I1304">
        <v>66</v>
      </c>
      <c r="J1304">
        <v>55</v>
      </c>
      <c r="K1304">
        <v>64</v>
      </c>
      <c r="L1304">
        <v>61</v>
      </c>
      <c r="M1304">
        <v>15</v>
      </c>
      <c r="N1304">
        <v>29</v>
      </c>
      <c r="O1304">
        <v>42</v>
      </c>
      <c r="P1304">
        <v>24</v>
      </c>
      <c r="Q1304">
        <v>24</v>
      </c>
      <c r="R1304">
        <v>25</v>
      </c>
      <c r="S1304">
        <v>46</v>
      </c>
      <c r="T1304">
        <v>76</v>
      </c>
      <c r="U1304">
        <v>36</v>
      </c>
      <c r="V1304">
        <v>40</v>
      </c>
      <c r="W1304">
        <v>48</v>
      </c>
      <c r="X1304">
        <v>33</v>
      </c>
      <c r="Y1304">
        <v>26</v>
      </c>
      <c r="Z1304">
        <v>14</v>
      </c>
      <c r="AA1304">
        <v>3</v>
      </c>
      <c r="AB1304">
        <v>44</v>
      </c>
      <c r="AC1304">
        <v>25</v>
      </c>
      <c r="AD1304">
        <v>73</v>
      </c>
      <c r="AE1304">
        <v>61</v>
      </c>
      <c r="AF1304">
        <v>35</v>
      </c>
      <c r="AG1304">
        <v>42</v>
      </c>
      <c r="AH1304">
        <v>13</v>
      </c>
      <c r="AI1304">
        <v>100</v>
      </c>
      <c r="AJ1304">
        <v>7</v>
      </c>
      <c r="AK1304">
        <v>180</v>
      </c>
      <c r="AL1304">
        <v>1746</v>
      </c>
      <c r="AM1304">
        <v>1707</v>
      </c>
      <c r="AO1304">
        <v>15.790909090909093</v>
      </c>
      <c r="AP1304">
        <v>19.102040816326529</v>
      </c>
      <c r="AQ1304">
        <v>15.15223880597015</v>
      </c>
      <c r="AR1304">
        <v>12.681818181818183</v>
      </c>
      <c r="AS1304">
        <v>21.98918918918919</v>
      </c>
      <c r="AT1304">
        <v>15.261971830985916</v>
      </c>
      <c r="AU1304">
        <v>14.945454545454545</v>
      </c>
      <c r="AV1304">
        <v>14.203636363636363</v>
      </c>
      <c r="AW1304">
        <v>13.387500000000001</v>
      </c>
      <c r="AX1304">
        <v>19.003278688524592</v>
      </c>
      <c r="AY1304">
        <v>7.2</v>
      </c>
      <c r="AZ1304">
        <v>16.386206896551727</v>
      </c>
      <c r="BA1304">
        <v>31.37142857142857</v>
      </c>
      <c r="BB1304">
        <v>29.4</v>
      </c>
      <c r="BC1304">
        <v>30.6</v>
      </c>
      <c r="BD1304">
        <v>36.143999999999998</v>
      </c>
      <c r="BE1304">
        <v>19.408695652173915</v>
      </c>
      <c r="BF1304">
        <v>18.663157894736841</v>
      </c>
      <c r="BG1304">
        <v>20.3</v>
      </c>
      <c r="BH1304">
        <v>20.88</v>
      </c>
      <c r="BI1304">
        <v>14.175000000000001</v>
      </c>
      <c r="BJ1304">
        <v>19.745454545454546</v>
      </c>
      <c r="BK1304">
        <v>31.84615384615385</v>
      </c>
      <c r="BL1304">
        <v>31.628571428571433</v>
      </c>
      <c r="BM1304">
        <v>40.800000000000004</v>
      </c>
      <c r="BN1304">
        <v>22.990909090909092</v>
      </c>
      <c r="BO1304">
        <v>24.911999999999999</v>
      </c>
      <c r="BP1304">
        <v>8.2356164383561641</v>
      </c>
      <c r="BQ1304">
        <v>21.540983606557379</v>
      </c>
      <c r="BR1304">
        <v>34.148571428571429</v>
      </c>
      <c r="BS1304">
        <v>31.542857142857148</v>
      </c>
      <c r="BT1304">
        <v>28.523076923076925</v>
      </c>
      <c r="BU1304">
        <v>12.852</v>
      </c>
      <c r="BV1304">
        <v>23.657142857142858</v>
      </c>
      <c r="BW1304">
        <v>11</v>
      </c>
      <c r="BX1304">
        <v>17.678350515463919</v>
      </c>
      <c r="BY1304">
        <v>20.743427227577811</v>
      </c>
      <c r="BZ1304">
        <v>1303</v>
      </c>
    </row>
    <row r="1305" spans="1:78" x14ac:dyDescent="0.25">
      <c r="A1305">
        <v>1304</v>
      </c>
      <c r="B1305" t="s">
        <v>1374</v>
      </c>
      <c r="C1305">
        <v>88</v>
      </c>
      <c r="D1305">
        <v>50</v>
      </c>
      <c r="E1305">
        <v>67</v>
      </c>
      <c r="F1305">
        <v>88</v>
      </c>
      <c r="G1305">
        <v>37</v>
      </c>
      <c r="H1305">
        <v>70</v>
      </c>
      <c r="I1305">
        <v>67</v>
      </c>
      <c r="J1305">
        <v>55</v>
      </c>
      <c r="K1305">
        <v>63</v>
      </c>
      <c r="L1305">
        <v>61</v>
      </c>
      <c r="M1305">
        <v>15</v>
      </c>
      <c r="N1305">
        <v>29</v>
      </c>
      <c r="O1305">
        <v>42</v>
      </c>
      <c r="P1305">
        <v>24</v>
      </c>
      <c r="Q1305">
        <v>24</v>
      </c>
      <c r="R1305">
        <v>25</v>
      </c>
      <c r="S1305">
        <v>46</v>
      </c>
      <c r="T1305">
        <v>74</v>
      </c>
      <c r="U1305">
        <v>35</v>
      </c>
      <c r="V1305">
        <v>39</v>
      </c>
      <c r="W1305">
        <v>49</v>
      </c>
      <c r="X1305">
        <v>33</v>
      </c>
      <c r="Y1305">
        <v>26</v>
      </c>
      <c r="Z1305">
        <v>14</v>
      </c>
      <c r="AA1305">
        <v>3</v>
      </c>
      <c r="AB1305">
        <v>44</v>
      </c>
      <c r="AC1305">
        <v>25</v>
      </c>
      <c r="AD1305">
        <v>74</v>
      </c>
      <c r="AE1305">
        <v>61</v>
      </c>
      <c r="AF1305">
        <v>36</v>
      </c>
      <c r="AG1305">
        <v>41</v>
      </c>
      <c r="AH1305">
        <v>12</v>
      </c>
      <c r="AI1305">
        <v>99</v>
      </c>
      <c r="AJ1305">
        <v>8</v>
      </c>
      <c r="AK1305">
        <v>185</v>
      </c>
      <c r="AL1305">
        <v>1751</v>
      </c>
      <c r="AM1305">
        <v>1709</v>
      </c>
      <c r="AO1305">
        <v>15.790909090909093</v>
      </c>
      <c r="AP1305">
        <v>18.720000000000002</v>
      </c>
      <c r="AQ1305">
        <v>15.15223880597015</v>
      </c>
      <c r="AR1305">
        <v>12.681818181818183</v>
      </c>
      <c r="AS1305">
        <v>21.98918918918919</v>
      </c>
      <c r="AT1305">
        <v>15.48</v>
      </c>
      <c r="AU1305">
        <v>14.722388059701492</v>
      </c>
      <c r="AV1305">
        <v>14.203636363636363</v>
      </c>
      <c r="AW1305">
        <v>13.6</v>
      </c>
      <c r="AX1305">
        <v>19.003278688524592</v>
      </c>
      <c r="AY1305">
        <v>7.2</v>
      </c>
      <c r="AZ1305">
        <v>16.386206896551727</v>
      </c>
      <c r="BA1305">
        <v>31.37142857142857</v>
      </c>
      <c r="BB1305">
        <v>29.4</v>
      </c>
      <c r="BC1305">
        <v>30.6</v>
      </c>
      <c r="BD1305">
        <v>36.143999999999998</v>
      </c>
      <c r="BE1305">
        <v>19.408695652173915</v>
      </c>
      <c r="BF1305">
        <v>19.16756756756757</v>
      </c>
      <c r="BG1305">
        <v>20.88</v>
      </c>
      <c r="BH1305">
        <v>21.415384615384617</v>
      </c>
      <c r="BI1305">
        <v>13.885714285714286</v>
      </c>
      <c r="BJ1305">
        <v>19.745454545454546</v>
      </c>
      <c r="BK1305">
        <v>31.84615384615385</v>
      </c>
      <c r="BL1305">
        <v>31.628571428571433</v>
      </c>
      <c r="BM1305">
        <v>40.800000000000004</v>
      </c>
      <c r="BN1305">
        <v>22.990909090909092</v>
      </c>
      <c r="BO1305">
        <v>24.911999999999999</v>
      </c>
      <c r="BP1305">
        <v>8.1243243243243235</v>
      </c>
      <c r="BQ1305">
        <v>21.540983606557379</v>
      </c>
      <c r="BR1305">
        <v>33.199999999999996</v>
      </c>
      <c r="BS1305">
        <v>32.312195121951227</v>
      </c>
      <c r="BT1305">
        <v>30.900000000000002</v>
      </c>
      <c r="BU1305">
        <v>12.981818181818182</v>
      </c>
      <c r="BV1305">
        <v>20.7</v>
      </c>
      <c r="BW1305">
        <v>10.702702702702702</v>
      </c>
      <c r="BX1305">
        <v>17.627869788692177</v>
      </c>
      <c r="BY1305">
        <v>20.776433205331983</v>
      </c>
      <c r="BZ1305">
        <v>1304</v>
      </c>
    </row>
    <row r="1306" spans="1:78" x14ac:dyDescent="0.25">
      <c r="A1306">
        <v>1305</v>
      </c>
      <c r="B1306" t="s">
        <v>1375</v>
      </c>
      <c r="C1306">
        <v>91</v>
      </c>
      <c r="D1306">
        <v>51</v>
      </c>
      <c r="E1306">
        <v>68</v>
      </c>
      <c r="F1306">
        <v>91</v>
      </c>
      <c r="G1306">
        <v>37</v>
      </c>
      <c r="H1306">
        <v>70</v>
      </c>
      <c r="I1306">
        <v>67</v>
      </c>
      <c r="J1306">
        <v>55</v>
      </c>
      <c r="K1306">
        <v>61</v>
      </c>
      <c r="L1306">
        <v>61</v>
      </c>
      <c r="M1306">
        <v>15</v>
      </c>
      <c r="N1306">
        <v>29</v>
      </c>
      <c r="O1306">
        <v>42</v>
      </c>
      <c r="P1306">
        <v>30</v>
      </c>
      <c r="Q1306">
        <v>24</v>
      </c>
      <c r="R1306">
        <v>26</v>
      </c>
      <c r="S1306">
        <v>46</v>
      </c>
      <c r="T1306">
        <v>74</v>
      </c>
      <c r="U1306">
        <v>35</v>
      </c>
      <c r="V1306">
        <v>40</v>
      </c>
      <c r="W1306">
        <v>50</v>
      </c>
      <c r="X1306">
        <v>33</v>
      </c>
      <c r="Y1306">
        <v>26</v>
      </c>
      <c r="Z1306">
        <v>14</v>
      </c>
      <c r="AA1306">
        <v>3</v>
      </c>
      <c r="AB1306">
        <v>44</v>
      </c>
      <c r="AC1306">
        <v>25</v>
      </c>
      <c r="AD1306">
        <v>92</v>
      </c>
      <c r="AE1306">
        <v>62</v>
      </c>
      <c r="AF1306">
        <v>35</v>
      </c>
      <c r="AG1306">
        <v>42</v>
      </c>
      <c r="AH1306">
        <v>12</v>
      </c>
      <c r="AI1306">
        <v>98</v>
      </c>
      <c r="AJ1306">
        <v>8</v>
      </c>
      <c r="AK1306">
        <v>178</v>
      </c>
      <c r="AL1306">
        <v>1753</v>
      </c>
      <c r="AM1306">
        <v>1735</v>
      </c>
      <c r="AO1306">
        <v>15.270329670329671</v>
      </c>
      <c r="AP1306">
        <v>18.352941176470587</v>
      </c>
      <c r="AQ1306">
        <v>14.929411764705884</v>
      </c>
      <c r="AR1306">
        <v>12.263736263736263</v>
      </c>
      <c r="AS1306">
        <v>21.98918918918919</v>
      </c>
      <c r="AT1306">
        <v>15.48</v>
      </c>
      <c r="AU1306">
        <v>14.722388059701492</v>
      </c>
      <c r="AV1306">
        <v>14.203636363636363</v>
      </c>
      <c r="AW1306">
        <v>14.045901639344262</v>
      </c>
      <c r="AX1306">
        <v>19.003278688524592</v>
      </c>
      <c r="AY1306">
        <v>7.2</v>
      </c>
      <c r="AZ1306">
        <v>16.386206896551727</v>
      </c>
      <c r="BA1306">
        <v>31.37142857142857</v>
      </c>
      <c r="BB1306">
        <v>23.52</v>
      </c>
      <c r="BC1306">
        <v>30.6</v>
      </c>
      <c r="BD1306">
        <v>34.753846153846155</v>
      </c>
      <c r="BE1306">
        <v>19.408695652173915</v>
      </c>
      <c r="BF1306">
        <v>19.16756756756757</v>
      </c>
      <c r="BG1306">
        <v>20.88</v>
      </c>
      <c r="BH1306">
        <v>20.88</v>
      </c>
      <c r="BI1306">
        <v>13.607999999999999</v>
      </c>
      <c r="BJ1306">
        <v>19.745454545454546</v>
      </c>
      <c r="BK1306">
        <v>31.84615384615385</v>
      </c>
      <c r="BL1306">
        <v>31.628571428571433</v>
      </c>
      <c r="BM1306">
        <v>40.800000000000004</v>
      </c>
      <c r="BN1306">
        <v>22.990909090909092</v>
      </c>
      <c r="BO1306">
        <v>24.911999999999999</v>
      </c>
      <c r="BP1306">
        <v>6.5347826086956529</v>
      </c>
      <c r="BQ1306">
        <v>21.193548387096772</v>
      </c>
      <c r="BR1306">
        <v>34.148571428571429</v>
      </c>
      <c r="BS1306">
        <v>31.542857142857148</v>
      </c>
      <c r="BT1306">
        <v>30.900000000000002</v>
      </c>
      <c r="BU1306">
        <v>13.114285714285714</v>
      </c>
      <c r="BV1306">
        <v>20.7</v>
      </c>
      <c r="BW1306">
        <v>11.123595505617979</v>
      </c>
      <c r="BX1306">
        <v>17.607758128921848</v>
      </c>
      <c r="BY1306">
        <v>20.526552302645623</v>
      </c>
      <c r="BZ1306">
        <v>1305</v>
      </c>
    </row>
    <row r="1307" spans="1:78" x14ac:dyDescent="0.25">
      <c r="A1307">
        <v>1306</v>
      </c>
      <c r="B1307" t="s">
        <v>1376</v>
      </c>
      <c r="C1307">
        <v>93</v>
      </c>
      <c r="D1307">
        <v>51</v>
      </c>
      <c r="E1307">
        <v>68</v>
      </c>
      <c r="F1307">
        <v>88</v>
      </c>
      <c r="G1307">
        <v>36</v>
      </c>
      <c r="H1307">
        <v>71</v>
      </c>
      <c r="I1307">
        <v>67</v>
      </c>
      <c r="J1307">
        <v>55</v>
      </c>
      <c r="K1307">
        <v>63</v>
      </c>
      <c r="L1307">
        <v>60</v>
      </c>
      <c r="M1307">
        <v>15</v>
      </c>
      <c r="N1307">
        <v>28</v>
      </c>
      <c r="O1307">
        <v>42</v>
      </c>
      <c r="P1307">
        <v>30</v>
      </c>
      <c r="Q1307">
        <v>24</v>
      </c>
      <c r="R1307">
        <v>26</v>
      </c>
      <c r="S1307">
        <v>45</v>
      </c>
      <c r="T1307">
        <v>74</v>
      </c>
      <c r="U1307">
        <v>35</v>
      </c>
      <c r="V1307">
        <v>40</v>
      </c>
      <c r="W1307">
        <v>50</v>
      </c>
      <c r="X1307">
        <v>33</v>
      </c>
      <c r="Y1307">
        <v>26</v>
      </c>
      <c r="Z1307">
        <v>14</v>
      </c>
      <c r="AA1307">
        <v>3</v>
      </c>
      <c r="AB1307">
        <v>44</v>
      </c>
      <c r="AC1307">
        <v>25</v>
      </c>
      <c r="AD1307">
        <v>92</v>
      </c>
      <c r="AE1307">
        <v>62</v>
      </c>
      <c r="AF1307">
        <v>36</v>
      </c>
      <c r="AG1307">
        <v>43</v>
      </c>
      <c r="AH1307">
        <v>13</v>
      </c>
      <c r="AI1307">
        <v>97</v>
      </c>
      <c r="AJ1307">
        <v>8</v>
      </c>
      <c r="AK1307">
        <v>179</v>
      </c>
      <c r="AL1307">
        <v>1759</v>
      </c>
      <c r="AM1307">
        <v>1736</v>
      </c>
      <c r="AO1307">
        <v>14.941935483870967</v>
      </c>
      <c r="AP1307">
        <v>18.352941176470587</v>
      </c>
      <c r="AQ1307">
        <v>14.929411764705884</v>
      </c>
      <c r="AR1307">
        <v>12.681818181818183</v>
      </c>
      <c r="AS1307">
        <v>22.6</v>
      </c>
      <c r="AT1307">
        <v>15.261971830985916</v>
      </c>
      <c r="AU1307">
        <v>14.722388059701492</v>
      </c>
      <c r="AV1307">
        <v>14.203636363636363</v>
      </c>
      <c r="AW1307">
        <v>13.6</v>
      </c>
      <c r="AX1307">
        <v>19.32</v>
      </c>
      <c r="AY1307">
        <v>7.2</v>
      </c>
      <c r="AZ1307">
        <v>16.971428571428572</v>
      </c>
      <c r="BA1307">
        <v>31.37142857142857</v>
      </c>
      <c r="BB1307">
        <v>23.52</v>
      </c>
      <c r="BC1307">
        <v>30.6</v>
      </c>
      <c r="BD1307">
        <v>34.753846153846155</v>
      </c>
      <c r="BE1307">
        <v>19.84</v>
      </c>
      <c r="BF1307">
        <v>19.16756756756757</v>
      </c>
      <c r="BG1307">
        <v>20.88</v>
      </c>
      <c r="BH1307">
        <v>20.88</v>
      </c>
      <c r="BI1307">
        <v>13.607999999999999</v>
      </c>
      <c r="BJ1307">
        <v>19.745454545454546</v>
      </c>
      <c r="BK1307">
        <v>31.84615384615385</v>
      </c>
      <c r="BL1307">
        <v>31.628571428571433</v>
      </c>
      <c r="BM1307">
        <v>40.800000000000004</v>
      </c>
      <c r="BN1307">
        <v>22.990909090909092</v>
      </c>
      <c r="BO1307">
        <v>24.911999999999999</v>
      </c>
      <c r="BP1307">
        <v>6.5347826086956529</v>
      </c>
      <c r="BQ1307">
        <v>21.193548387096772</v>
      </c>
      <c r="BR1307">
        <v>33.199999999999996</v>
      </c>
      <c r="BS1307">
        <v>30.809302325581392</v>
      </c>
      <c r="BT1307">
        <v>28.523076923076925</v>
      </c>
      <c r="BU1307">
        <v>13.249484536082473</v>
      </c>
      <c r="BV1307">
        <v>20.7</v>
      </c>
      <c r="BW1307">
        <v>11.061452513966481</v>
      </c>
      <c r="BX1307">
        <v>17.54769755542922</v>
      </c>
      <c r="BY1307">
        <v>20.461206464586947</v>
      </c>
      <c r="BZ1307">
        <v>1306</v>
      </c>
    </row>
    <row r="1308" spans="1:78" x14ac:dyDescent="0.25">
      <c r="A1308">
        <v>1307</v>
      </c>
      <c r="B1308" t="s">
        <v>1377</v>
      </c>
      <c r="C1308">
        <v>94</v>
      </c>
      <c r="D1308">
        <v>50</v>
      </c>
      <c r="E1308">
        <v>68</v>
      </c>
      <c r="F1308">
        <v>89</v>
      </c>
      <c r="G1308">
        <v>36</v>
      </c>
      <c r="H1308">
        <v>70</v>
      </c>
      <c r="I1308">
        <v>66</v>
      </c>
      <c r="J1308">
        <v>55</v>
      </c>
      <c r="K1308">
        <v>63</v>
      </c>
      <c r="L1308">
        <v>60</v>
      </c>
      <c r="M1308">
        <v>15</v>
      </c>
      <c r="N1308">
        <v>30</v>
      </c>
      <c r="O1308">
        <v>42</v>
      </c>
      <c r="P1308">
        <v>30</v>
      </c>
      <c r="Q1308">
        <v>24</v>
      </c>
      <c r="R1308">
        <v>26</v>
      </c>
      <c r="S1308">
        <v>45</v>
      </c>
      <c r="T1308">
        <v>75</v>
      </c>
      <c r="U1308">
        <v>35</v>
      </c>
      <c r="V1308">
        <v>39</v>
      </c>
      <c r="W1308">
        <v>49</v>
      </c>
      <c r="X1308">
        <v>33</v>
      </c>
      <c r="Y1308">
        <v>26</v>
      </c>
      <c r="Z1308">
        <v>14</v>
      </c>
      <c r="AA1308">
        <v>3</v>
      </c>
      <c r="AB1308">
        <v>45</v>
      </c>
      <c r="AC1308">
        <v>25</v>
      </c>
      <c r="AD1308">
        <v>92</v>
      </c>
      <c r="AE1308">
        <v>62</v>
      </c>
      <c r="AF1308">
        <v>36</v>
      </c>
      <c r="AG1308">
        <v>43</v>
      </c>
      <c r="AH1308">
        <v>13</v>
      </c>
      <c r="AI1308">
        <v>101</v>
      </c>
      <c r="AJ1308">
        <v>8</v>
      </c>
      <c r="AK1308">
        <v>182</v>
      </c>
      <c r="AL1308">
        <v>1759</v>
      </c>
      <c r="AM1308">
        <v>1744</v>
      </c>
      <c r="AO1308">
        <v>14.782978723404257</v>
      </c>
      <c r="AP1308">
        <v>18.720000000000002</v>
      </c>
      <c r="AQ1308">
        <v>14.929411764705884</v>
      </c>
      <c r="AR1308">
        <v>12.539325842696631</v>
      </c>
      <c r="AS1308">
        <v>22.6</v>
      </c>
      <c r="AT1308">
        <v>15.48</v>
      </c>
      <c r="AU1308">
        <v>14.945454545454545</v>
      </c>
      <c r="AV1308">
        <v>14.203636363636363</v>
      </c>
      <c r="AW1308">
        <v>13.6</v>
      </c>
      <c r="AX1308">
        <v>19.32</v>
      </c>
      <c r="AY1308">
        <v>7.2</v>
      </c>
      <c r="AZ1308">
        <v>15.840000000000002</v>
      </c>
      <c r="BA1308">
        <v>31.37142857142857</v>
      </c>
      <c r="BB1308">
        <v>23.52</v>
      </c>
      <c r="BC1308">
        <v>30.6</v>
      </c>
      <c r="BD1308">
        <v>34.753846153846155</v>
      </c>
      <c r="BE1308">
        <v>19.84</v>
      </c>
      <c r="BF1308">
        <v>18.911999999999999</v>
      </c>
      <c r="BG1308">
        <v>20.88</v>
      </c>
      <c r="BH1308">
        <v>21.415384615384617</v>
      </c>
      <c r="BI1308">
        <v>13.885714285714286</v>
      </c>
      <c r="BJ1308">
        <v>19.745454545454546</v>
      </c>
      <c r="BK1308">
        <v>31.84615384615385</v>
      </c>
      <c r="BL1308">
        <v>31.628571428571433</v>
      </c>
      <c r="BM1308">
        <v>40.800000000000004</v>
      </c>
      <c r="BN1308">
        <v>22.48</v>
      </c>
      <c r="BO1308">
        <v>24.911999999999999</v>
      </c>
      <c r="BP1308">
        <v>6.5347826086956529</v>
      </c>
      <c r="BQ1308">
        <v>21.193548387096772</v>
      </c>
      <c r="BR1308">
        <v>33.199999999999996</v>
      </c>
      <c r="BS1308">
        <v>30.809302325581392</v>
      </c>
      <c r="BT1308">
        <v>28.523076923076925</v>
      </c>
      <c r="BU1308">
        <v>12.724752475247525</v>
      </c>
      <c r="BV1308">
        <v>20.7</v>
      </c>
      <c r="BW1308">
        <v>10.87912087912088</v>
      </c>
      <c r="BX1308">
        <v>17.54769755542922</v>
      </c>
      <c r="BY1308">
        <v>20.415968523568733</v>
      </c>
      <c r="BZ1308">
        <v>1307</v>
      </c>
    </row>
    <row r="1309" spans="1:78" x14ac:dyDescent="0.25">
      <c r="A1309">
        <v>1308</v>
      </c>
      <c r="B1309" t="s">
        <v>1378</v>
      </c>
      <c r="C1309">
        <v>94</v>
      </c>
      <c r="D1309">
        <v>50</v>
      </c>
      <c r="E1309">
        <v>68</v>
      </c>
      <c r="F1309">
        <v>89</v>
      </c>
      <c r="G1309">
        <v>36</v>
      </c>
      <c r="H1309">
        <v>71</v>
      </c>
      <c r="I1309">
        <v>67</v>
      </c>
      <c r="J1309">
        <v>54</v>
      </c>
      <c r="K1309">
        <v>62</v>
      </c>
      <c r="L1309">
        <v>60</v>
      </c>
      <c r="M1309">
        <v>15</v>
      </c>
      <c r="N1309">
        <v>30</v>
      </c>
      <c r="O1309">
        <v>42</v>
      </c>
      <c r="P1309">
        <v>25</v>
      </c>
      <c r="Q1309">
        <v>24</v>
      </c>
      <c r="R1309">
        <v>26</v>
      </c>
      <c r="S1309">
        <v>46</v>
      </c>
      <c r="T1309">
        <v>74</v>
      </c>
      <c r="U1309">
        <v>35</v>
      </c>
      <c r="V1309">
        <v>39</v>
      </c>
      <c r="W1309">
        <v>51</v>
      </c>
      <c r="X1309">
        <v>33</v>
      </c>
      <c r="Y1309">
        <v>26</v>
      </c>
      <c r="Z1309">
        <v>14</v>
      </c>
      <c r="AA1309">
        <v>3</v>
      </c>
      <c r="AB1309">
        <v>45</v>
      </c>
      <c r="AC1309">
        <v>25</v>
      </c>
      <c r="AD1309">
        <v>92</v>
      </c>
      <c r="AE1309">
        <v>62</v>
      </c>
      <c r="AF1309">
        <v>36</v>
      </c>
      <c r="AG1309">
        <v>42</v>
      </c>
      <c r="AH1309">
        <v>13</v>
      </c>
      <c r="AI1309">
        <v>101</v>
      </c>
      <c r="AJ1309">
        <v>8</v>
      </c>
      <c r="AK1309">
        <v>176</v>
      </c>
      <c r="AL1309">
        <v>1755</v>
      </c>
      <c r="AM1309">
        <v>1734</v>
      </c>
      <c r="AO1309">
        <v>14.782978723404257</v>
      </c>
      <c r="AP1309">
        <v>18.720000000000002</v>
      </c>
      <c r="AQ1309">
        <v>14.929411764705884</v>
      </c>
      <c r="AR1309">
        <v>12.539325842696631</v>
      </c>
      <c r="AS1309">
        <v>22.6</v>
      </c>
      <c r="AT1309">
        <v>15.261971830985916</v>
      </c>
      <c r="AU1309">
        <v>14.722388059701492</v>
      </c>
      <c r="AV1309">
        <v>14.466666666666665</v>
      </c>
      <c r="AW1309">
        <v>13.819354838709678</v>
      </c>
      <c r="AX1309">
        <v>19.32</v>
      </c>
      <c r="AY1309">
        <v>7.2</v>
      </c>
      <c r="AZ1309">
        <v>15.840000000000002</v>
      </c>
      <c r="BA1309">
        <v>31.37142857142857</v>
      </c>
      <c r="BB1309">
        <v>28.224</v>
      </c>
      <c r="BC1309">
        <v>30.6</v>
      </c>
      <c r="BD1309">
        <v>34.753846153846155</v>
      </c>
      <c r="BE1309">
        <v>19.408695652173915</v>
      </c>
      <c r="BF1309">
        <v>19.16756756756757</v>
      </c>
      <c r="BG1309">
        <v>20.88</v>
      </c>
      <c r="BH1309">
        <v>21.415384615384617</v>
      </c>
      <c r="BI1309">
        <v>13.341176470588236</v>
      </c>
      <c r="BJ1309">
        <v>19.745454545454546</v>
      </c>
      <c r="BK1309">
        <v>31.84615384615385</v>
      </c>
      <c r="BL1309">
        <v>31.628571428571433</v>
      </c>
      <c r="BM1309">
        <v>40.800000000000004</v>
      </c>
      <c r="BN1309">
        <v>22.48</v>
      </c>
      <c r="BO1309">
        <v>24.911999999999999</v>
      </c>
      <c r="BP1309">
        <v>6.5347826086956529</v>
      </c>
      <c r="BQ1309">
        <v>21.193548387096772</v>
      </c>
      <c r="BR1309">
        <v>33.199999999999996</v>
      </c>
      <c r="BS1309">
        <v>31.542857142857148</v>
      </c>
      <c r="BT1309">
        <v>28.523076923076925</v>
      </c>
      <c r="BU1309">
        <v>12.724752475247525</v>
      </c>
      <c r="BV1309">
        <v>20.7</v>
      </c>
      <c r="BW1309">
        <v>11.25</v>
      </c>
      <c r="BX1309">
        <v>17.587692307692311</v>
      </c>
      <c r="BY1309">
        <v>20.564005089575716</v>
      </c>
      <c r="BZ1309">
        <v>1308</v>
      </c>
    </row>
    <row r="1310" spans="1:78" x14ac:dyDescent="0.25">
      <c r="A1310">
        <v>1309</v>
      </c>
      <c r="B1310" t="s">
        <v>1379</v>
      </c>
      <c r="C1310">
        <v>94</v>
      </c>
      <c r="D1310">
        <v>50</v>
      </c>
      <c r="E1310">
        <v>67</v>
      </c>
      <c r="F1310">
        <v>90</v>
      </c>
      <c r="G1310">
        <v>36</v>
      </c>
      <c r="H1310">
        <v>71</v>
      </c>
      <c r="I1310">
        <v>67</v>
      </c>
      <c r="J1310">
        <v>54</v>
      </c>
      <c r="K1310">
        <v>62</v>
      </c>
      <c r="L1310">
        <v>61</v>
      </c>
      <c r="M1310">
        <v>14</v>
      </c>
      <c r="N1310">
        <v>29</v>
      </c>
      <c r="O1310">
        <v>42</v>
      </c>
      <c r="P1310">
        <v>25</v>
      </c>
      <c r="Q1310">
        <v>24</v>
      </c>
      <c r="R1310">
        <v>26</v>
      </c>
      <c r="S1310">
        <v>45</v>
      </c>
      <c r="T1310">
        <v>74</v>
      </c>
      <c r="U1310">
        <v>36</v>
      </c>
      <c r="V1310">
        <v>39</v>
      </c>
      <c r="W1310">
        <v>49</v>
      </c>
      <c r="X1310">
        <v>33</v>
      </c>
      <c r="Y1310">
        <v>26</v>
      </c>
      <c r="Z1310">
        <v>14</v>
      </c>
      <c r="AA1310">
        <v>3</v>
      </c>
      <c r="AB1310">
        <v>45</v>
      </c>
      <c r="AC1310">
        <v>25</v>
      </c>
      <c r="AD1310">
        <v>92</v>
      </c>
      <c r="AE1310">
        <v>62</v>
      </c>
      <c r="AF1310">
        <v>36</v>
      </c>
      <c r="AG1310">
        <v>42</v>
      </c>
      <c r="AH1310">
        <v>12</v>
      </c>
      <c r="AI1310">
        <v>100</v>
      </c>
      <c r="AJ1310">
        <v>7</v>
      </c>
      <c r="AK1310">
        <v>179</v>
      </c>
      <c r="AL1310">
        <v>1758</v>
      </c>
      <c r="AM1310">
        <v>1731</v>
      </c>
      <c r="AO1310">
        <v>14.782978723404257</v>
      </c>
      <c r="AP1310">
        <v>18.720000000000002</v>
      </c>
      <c r="AQ1310">
        <v>15.15223880597015</v>
      </c>
      <c r="AR1310">
        <v>12.4</v>
      </c>
      <c r="AS1310">
        <v>22.6</v>
      </c>
      <c r="AT1310">
        <v>15.261971830985916</v>
      </c>
      <c r="AU1310">
        <v>14.722388059701492</v>
      </c>
      <c r="AV1310">
        <v>14.466666666666665</v>
      </c>
      <c r="AW1310">
        <v>13.819354838709678</v>
      </c>
      <c r="AX1310">
        <v>19.003278688524592</v>
      </c>
      <c r="AY1310">
        <v>7.7142857142857144</v>
      </c>
      <c r="AZ1310">
        <v>16.386206896551727</v>
      </c>
      <c r="BA1310">
        <v>31.37142857142857</v>
      </c>
      <c r="BB1310">
        <v>28.224</v>
      </c>
      <c r="BC1310">
        <v>30.6</v>
      </c>
      <c r="BD1310">
        <v>34.753846153846155</v>
      </c>
      <c r="BE1310">
        <v>19.84</v>
      </c>
      <c r="BF1310">
        <v>19.16756756756757</v>
      </c>
      <c r="BG1310">
        <v>20.3</v>
      </c>
      <c r="BH1310">
        <v>21.415384615384617</v>
      </c>
      <c r="BI1310">
        <v>13.885714285714286</v>
      </c>
      <c r="BJ1310">
        <v>19.745454545454546</v>
      </c>
      <c r="BK1310">
        <v>31.84615384615385</v>
      </c>
      <c r="BL1310">
        <v>31.628571428571433</v>
      </c>
      <c r="BM1310">
        <v>40.800000000000004</v>
      </c>
      <c r="BN1310">
        <v>22.48</v>
      </c>
      <c r="BO1310">
        <v>24.911999999999999</v>
      </c>
      <c r="BP1310">
        <v>6.5347826086956529</v>
      </c>
      <c r="BQ1310">
        <v>21.193548387096772</v>
      </c>
      <c r="BR1310">
        <v>33.199999999999996</v>
      </c>
      <c r="BS1310">
        <v>31.542857142857148</v>
      </c>
      <c r="BT1310">
        <v>30.900000000000002</v>
      </c>
      <c r="BU1310">
        <v>12.852</v>
      </c>
      <c r="BV1310">
        <v>23.657142857142858</v>
      </c>
      <c r="BW1310">
        <v>11.061452513966481</v>
      </c>
      <c r="BX1310">
        <v>17.557679180887373</v>
      </c>
      <c r="BY1310">
        <v>20.612979763773097</v>
      </c>
      <c r="BZ1310">
        <v>1309</v>
      </c>
    </row>
    <row r="1311" spans="1:78" x14ac:dyDescent="0.25">
      <c r="A1311">
        <v>1310</v>
      </c>
      <c r="B1311" t="s">
        <v>1380</v>
      </c>
      <c r="C1311">
        <v>93</v>
      </c>
      <c r="D1311">
        <v>50</v>
      </c>
      <c r="E1311">
        <v>68</v>
      </c>
      <c r="F1311">
        <v>90</v>
      </c>
      <c r="G1311">
        <v>36</v>
      </c>
      <c r="H1311">
        <v>71</v>
      </c>
      <c r="I1311">
        <v>67</v>
      </c>
      <c r="J1311">
        <v>54</v>
      </c>
      <c r="K1311">
        <v>63</v>
      </c>
      <c r="L1311">
        <v>57</v>
      </c>
      <c r="M1311">
        <v>15</v>
      </c>
      <c r="N1311">
        <v>30</v>
      </c>
      <c r="O1311">
        <v>43</v>
      </c>
      <c r="P1311">
        <v>28</v>
      </c>
      <c r="Q1311">
        <v>24</v>
      </c>
      <c r="R1311">
        <v>26</v>
      </c>
      <c r="S1311">
        <v>45</v>
      </c>
      <c r="T1311">
        <v>73</v>
      </c>
      <c r="U1311">
        <v>37</v>
      </c>
      <c r="V1311">
        <v>43</v>
      </c>
      <c r="W1311">
        <v>51</v>
      </c>
      <c r="X1311">
        <v>33</v>
      </c>
      <c r="Y1311">
        <v>26</v>
      </c>
      <c r="Z1311">
        <v>14</v>
      </c>
      <c r="AA1311">
        <v>3</v>
      </c>
      <c r="AB1311">
        <v>45</v>
      </c>
      <c r="AC1311">
        <v>25</v>
      </c>
      <c r="AD1311">
        <v>90</v>
      </c>
      <c r="AE1311">
        <v>62</v>
      </c>
      <c r="AF1311">
        <v>36</v>
      </c>
      <c r="AG1311">
        <v>43</v>
      </c>
      <c r="AH1311">
        <v>14</v>
      </c>
      <c r="AI1311">
        <v>95</v>
      </c>
      <c r="AJ1311">
        <v>7</v>
      </c>
      <c r="AK1311">
        <v>178</v>
      </c>
      <c r="AL1311">
        <v>1745</v>
      </c>
      <c r="AM1311">
        <v>1735</v>
      </c>
      <c r="AO1311">
        <v>14.941935483870967</v>
      </c>
      <c r="AP1311">
        <v>18.720000000000002</v>
      </c>
      <c r="AQ1311">
        <v>14.929411764705884</v>
      </c>
      <c r="AR1311">
        <v>12.4</v>
      </c>
      <c r="AS1311">
        <v>22.6</v>
      </c>
      <c r="AT1311">
        <v>15.261971830985916</v>
      </c>
      <c r="AU1311">
        <v>14.722388059701492</v>
      </c>
      <c r="AV1311">
        <v>14.466666666666665</v>
      </c>
      <c r="AW1311">
        <v>13.6</v>
      </c>
      <c r="AX1311">
        <v>20.336842105263159</v>
      </c>
      <c r="AY1311">
        <v>7.2</v>
      </c>
      <c r="AZ1311">
        <v>15.840000000000002</v>
      </c>
      <c r="BA1311">
        <v>30.641860465116277</v>
      </c>
      <c r="BB1311">
        <v>25.2</v>
      </c>
      <c r="BC1311">
        <v>30.6</v>
      </c>
      <c r="BD1311">
        <v>34.753846153846155</v>
      </c>
      <c r="BE1311">
        <v>19.84</v>
      </c>
      <c r="BF1311">
        <v>19.43013698630137</v>
      </c>
      <c r="BG1311">
        <v>19.751351351351353</v>
      </c>
      <c r="BH1311">
        <v>19.423255813953489</v>
      </c>
      <c r="BI1311">
        <v>13.341176470588236</v>
      </c>
      <c r="BJ1311">
        <v>19.745454545454546</v>
      </c>
      <c r="BK1311">
        <v>31.84615384615385</v>
      </c>
      <c r="BL1311">
        <v>31.628571428571433</v>
      </c>
      <c r="BM1311">
        <v>40.800000000000004</v>
      </c>
      <c r="BN1311">
        <v>22.48</v>
      </c>
      <c r="BO1311">
        <v>24.911999999999999</v>
      </c>
      <c r="BP1311">
        <v>6.6800000000000006</v>
      </c>
      <c r="BQ1311">
        <v>21.193548387096772</v>
      </c>
      <c r="BR1311">
        <v>33.199999999999996</v>
      </c>
      <c r="BS1311">
        <v>30.809302325581392</v>
      </c>
      <c r="BT1311">
        <v>26.485714285714284</v>
      </c>
      <c r="BU1311">
        <v>13.528421052631579</v>
      </c>
      <c r="BV1311">
        <v>23.657142857142858</v>
      </c>
      <c r="BW1311">
        <v>11.123595505617979</v>
      </c>
      <c r="BX1311">
        <v>17.688481375358165</v>
      </c>
      <c r="BY1311">
        <v>20.429954927562253</v>
      </c>
      <c r="BZ1311">
        <v>1310</v>
      </c>
    </row>
    <row r="1312" spans="1:78" x14ac:dyDescent="0.25">
      <c r="A1312">
        <v>1311</v>
      </c>
      <c r="B1312" t="s">
        <v>1381</v>
      </c>
      <c r="C1312">
        <v>91</v>
      </c>
      <c r="D1312">
        <v>51</v>
      </c>
      <c r="E1312">
        <v>69</v>
      </c>
      <c r="F1312">
        <v>91</v>
      </c>
      <c r="G1312">
        <v>36</v>
      </c>
      <c r="H1312">
        <v>71</v>
      </c>
      <c r="I1312">
        <v>67</v>
      </c>
      <c r="J1312">
        <v>57</v>
      </c>
      <c r="K1312">
        <v>55</v>
      </c>
      <c r="L1312">
        <v>59</v>
      </c>
      <c r="M1312">
        <v>15</v>
      </c>
      <c r="N1312">
        <v>30</v>
      </c>
      <c r="O1312">
        <v>43</v>
      </c>
      <c r="P1312">
        <v>28</v>
      </c>
      <c r="Q1312">
        <v>24</v>
      </c>
      <c r="R1312">
        <v>26</v>
      </c>
      <c r="S1312">
        <v>47</v>
      </c>
      <c r="T1312">
        <v>75</v>
      </c>
      <c r="U1312">
        <v>36</v>
      </c>
      <c r="V1312">
        <v>40</v>
      </c>
      <c r="W1312">
        <v>52</v>
      </c>
      <c r="X1312">
        <v>33</v>
      </c>
      <c r="Y1312">
        <v>26</v>
      </c>
      <c r="Z1312">
        <v>14</v>
      </c>
      <c r="AA1312">
        <v>3</v>
      </c>
      <c r="AB1312">
        <v>45</v>
      </c>
      <c r="AC1312">
        <v>25</v>
      </c>
      <c r="AD1312">
        <v>90</v>
      </c>
      <c r="AE1312">
        <v>62</v>
      </c>
      <c r="AF1312">
        <v>36</v>
      </c>
      <c r="AG1312">
        <v>42</v>
      </c>
      <c r="AH1312">
        <v>13</v>
      </c>
      <c r="AI1312">
        <v>95</v>
      </c>
      <c r="AJ1312">
        <v>7</v>
      </c>
      <c r="AK1312">
        <v>178</v>
      </c>
      <c r="AL1312">
        <v>1748</v>
      </c>
      <c r="AM1312">
        <v>1732</v>
      </c>
      <c r="AO1312">
        <v>15.270329670329671</v>
      </c>
      <c r="AP1312">
        <v>18.352941176470587</v>
      </c>
      <c r="AQ1312">
        <v>14.713043478260872</v>
      </c>
      <c r="AR1312">
        <v>12.263736263736263</v>
      </c>
      <c r="AS1312">
        <v>22.6</v>
      </c>
      <c r="AT1312">
        <v>15.261971830985916</v>
      </c>
      <c r="AU1312">
        <v>14.722388059701492</v>
      </c>
      <c r="AV1312">
        <v>13.705263157894736</v>
      </c>
      <c r="AW1312">
        <v>15.578181818181818</v>
      </c>
      <c r="AX1312">
        <v>19.647457627118644</v>
      </c>
      <c r="AY1312">
        <v>7.2</v>
      </c>
      <c r="AZ1312">
        <v>15.840000000000002</v>
      </c>
      <c r="BA1312">
        <v>30.641860465116277</v>
      </c>
      <c r="BB1312">
        <v>25.2</v>
      </c>
      <c r="BC1312">
        <v>30.6</v>
      </c>
      <c r="BD1312">
        <v>34.753846153846155</v>
      </c>
      <c r="BE1312">
        <v>18.995744680851065</v>
      </c>
      <c r="BF1312">
        <v>18.911999999999999</v>
      </c>
      <c r="BG1312">
        <v>20.3</v>
      </c>
      <c r="BH1312">
        <v>20.88</v>
      </c>
      <c r="BI1312">
        <v>13.084615384615384</v>
      </c>
      <c r="BJ1312">
        <v>19.745454545454546</v>
      </c>
      <c r="BK1312">
        <v>31.84615384615385</v>
      </c>
      <c r="BL1312">
        <v>31.628571428571433</v>
      </c>
      <c r="BM1312">
        <v>40.800000000000004</v>
      </c>
      <c r="BN1312">
        <v>22.48</v>
      </c>
      <c r="BO1312">
        <v>24.911999999999999</v>
      </c>
      <c r="BP1312">
        <v>6.6800000000000006</v>
      </c>
      <c r="BQ1312">
        <v>21.193548387096772</v>
      </c>
      <c r="BR1312">
        <v>33.199999999999996</v>
      </c>
      <c r="BS1312">
        <v>31.542857142857148</v>
      </c>
      <c r="BT1312">
        <v>28.523076923076925</v>
      </c>
      <c r="BU1312">
        <v>13.528421052631579</v>
      </c>
      <c r="BV1312">
        <v>23.657142857142858</v>
      </c>
      <c r="BW1312">
        <v>11.123595505617979</v>
      </c>
      <c r="BX1312">
        <v>17.65812356979405</v>
      </c>
      <c r="BY1312">
        <v>20.485797436361075</v>
      </c>
      <c r="BZ1312">
        <v>1311</v>
      </c>
    </row>
    <row r="1313" spans="1:78" x14ac:dyDescent="0.25">
      <c r="A1313">
        <v>1312</v>
      </c>
      <c r="B1313" t="s">
        <v>1382</v>
      </c>
      <c r="C1313">
        <v>91</v>
      </c>
      <c r="D1313">
        <v>51</v>
      </c>
      <c r="E1313">
        <v>64</v>
      </c>
      <c r="F1313">
        <v>90</v>
      </c>
      <c r="G1313">
        <v>36</v>
      </c>
      <c r="H1313">
        <v>71</v>
      </c>
      <c r="I1313">
        <v>67</v>
      </c>
      <c r="J1313">
        <v>57</v>
      </c>
      <c r="K1313">
        <v>55</v>
      </c>
      <c r="L1313">
        <v>59</v>
      </c>
      <c r="M1313">
        <v>14</v>
      </c>
      <c r="N1313">
        <v>30</v>
      </c>
      <c r="O1313">
        <v>42</v>
      </c>
      <c r="P1313">
        <v>25</v>
      </c>
      <c r="Q1313">
        <v>24</v>
      </c>
      <c r="R1313">
        <v>26</v>
      </c>
      <c r="S1313">
        <v>47</v>
      </c>
      <c r="T1313">
        <v>75</v>
      </c>
      <c r="U1313">
        <v>37</v>
      </c>
      <c r="V1313">
        <v>41</v>
      </c>
      <c r="W1313">
        <v>52</v>
      </c>
      <c r="X1313">
        <v>33</v>
      </c>
      <c r="Y1313">
        <v>26</v>
      </c>
      <c r="Z1313">
        <v>14</v>
      </c>
      <c r="AA1313">
        <v>3</v>
      </c>
      <c r="AB1313">
        <v>45</v>
      </c>
      <c r="AC1313">
        <v>25</v>
      </c>
      <c r="AD1313">
        <v>88</v>
      </c>
      <c r="AE1313">
        <v>62</v>
      </c>
      <c r="AF1313">
        <v>36</v>
      </c>
      <c r="AG1313">
        <v>42</v>
      </c>
      <c r="AH1313">
        <v>13</v>
      </c>
      <c r="AI1313">
        <v>99</v>
      </c>
      <c r="AJ1313">
        <v>8</v>
      </c>
      <c r="AK1313">
        <v>179</v>
      </c>
      <c r="AL1313">
        <v>1744</v>
      </c>
      <c r="AM1313">
        <v>1727</v>
      </c>
      <c r="AO1313">
        <v>15.270329670329671</v>
      </c>
      <c r="AP1313">
        <v>18.352941176470587</v>
      </c>
      <c r="AQ1313">
        <v>15.862500000000001</v>
      </c>
      <c r="AR1313">
        <v>12.4</v>
      </c>
      <c r="AS1313">
        <v>22.6</v>
      </c>
      <c r="AT1313">
        <v>15.261971830985916</v>
      </c>
      <c r="AU1313">
        <v>14.722388059701492</v>
      </c>
      <c r="AV1313">
        <v>13.705263157894736</v>
      </c>
      <c r="AW1313">
        <v>15.578181818181818</v>
      </c>
      <c r="AX1313">
        <v>19.647457627118644</v>
      </c>
      <c r="AY1313">
        <v>7.7142857142857144</v>
      </c>
      <c r="AZ1313">
        <v>15.840000000000002</v>
      </c>
      <c r="BA1313">
        <v>31.37142857142857</v>
      </c>
      <c r="BB1313">
        <v>28.224</v>
      </c>
      <c r="BC1313">
        <v>30.6</v>
      </c>
      <c r="BD1313">
        <v>34.753846153846155</v>
      </c>
      <c r="BE1313">
        <v>18.995744680851065</v>
      </c>
      <c r="BF1313">
        <v>18.911999999999999</v>
      </c>
      <c r="BG1313">
        <v>19.751351351351353</v>
      </c>
      <c r="BH1313">
        <v>20.370731707317074</v>
      </c>
      <c r="BI1313">
        <v>13.084615384615384</v>
      </c>
      <c r="BJ1313">
        <v>19.745454545454546</v>
      </c>
      <c r="BK1313">
        <v>31.84615384615385</v>
      </c>
      <c r="BL1313">
        <v>31.628571428571433</v>
      </c>
      <c r="BM1313">
        <v>40.800000000000004</v>
      </c>
      <c r="BN1313">
        <v>22.48</v>
      </c>
      <c r="BO1313">
        <v>24.911999999999999</v>
      </c>
      <c r="BP1313">
        <v>6.831818181818182</v>
      </c>
      <c r="BQ1313">
        <v>21.193548387096772</v>
      </c>
      <c r="BR1313">
        <v>33.199999999999996</v>
      </c>
      <c r="BS1313">
        <v>31.542857142857148</v>
      </c>
      <c r="BT1313">
        <v>28.523076923076925</v>
      </c>
      <c r="BU1313">
        <v>12.981818181818182</v>
      </c>
      <c r="BV1313">
        <v>20.7</v>
      </c>
      <c r="BW1313">
        <v>11.061452513966481</v>
      </c>
      <c r="BX1313">
        <v>17.698623853211007</v>
      </c>
      <c r="BY1313">
        <v>20.564176987420016</v>
      </c>
      <c r="BZ1313">
        <v>1312</v>
      </c>
    </row>
    <row r="1314" spans="1:78" x14ac:dyDescent="0.25">
      <c r="A1314">
        <v>1313</v>
      </c>
      <c r="B1314" t="s">
        <v>1383</v>
      </c>
      <c r="C1314">
        <v>91</v>
      </c>
      <c r="D1314">
        <v>51</v>
      </c>
      <c r="E1314">
        <v>64</v>
      </c>
      <c r="F1314">
        <v>90</v>
      </c>
      <c r="G1314">
        <v>36</v>
      </c>
      <c r="H1314">
        <v>71</v>
      </c>
      <c r="I1314">
        <v>66</v>
      </c>
      <c r="J1314">
        <v>57</v>
      </c>
      <c r="K1314">
        <v>56</v>
      </c>
      <c r="L1314">
        <v>61</v>
      </c>
      <c r="M1314">
        <v>14</v>
      </c>
      <c r="N1314">
        <v>29</v>
      </c>
      <c r="O1314">
        <v>42</v>
      </c>
      <c r="P1314">
        <v>25</v>
      </c>
      <c r="Q1314">
        <v>24</v>
      </c>
      <c r="R1314">
        <v>26</v>
      </c>
      <c r="S1314">
        <v>48</v>
      </c>
      <c r="T1314">
        <v>76</v>
      </c>
      <c r="U1314">
        <v>37</v>
      </c>
      <c r="V1314">
        <v>40</v>
      </c>
      <c r="W1314">
        <v>52</v>
      </c>
      <c r="X1314">
        <v>33</v>
      </c>
      <c r="Y1314">
        <v>26</v>
      </c>
      <c r="Z1314">
        <v>14</v>
      </c>
      <c r="AA1314">
        <v>3</v>
      </c>
      <c r="AB1314">
        <v>45</v>
      </c>
      <c r="AC1314">
        <v>26</v>
      </c>
      <c r="AD1314">
        <v>90</v>
      </c>
      <c r="AE1314">
        <v>61</v>
      </c>
      <c r="AF1314">
        <v>36</v>
      </c>
      <c r="AG1314">
        <v>42</v>
      </c>
      <c r="AH1314">
        <v>13</v>
      </c>
      <c r="AI1314">
        <v>97</v>
      </c>
      <c r="AJ1314">
        <v>7</v>
      </c>
      <c r="AK1314">
        <v>181</v>
      </c>
      <c r="AL1314">
        <v>1740</v>
      </c>
      <c r="AM1314">
        <v>1730</v>
      </c>
      <c r="AO1314">
        <v>15.270329670329671</v>
      </c>
      <c r="AP1314">
        <v>18.352941176470587</v>
      </c>
      <c r="AQ1314">
        <v>15.862500000000001</v>
      </c>
      <c r="AR1314">
        <v>12.4</v>
      </c>
      <c r="AS1314">
        <v>22.6</v>
      </c>
      <c r="AT1314">
        <v>15.261971830985916</v>
      </c>
      <c r="AU1314">
        <v>14.945454545454545</v>
      </c>
      <c r="AV1314">
        <v>13.705263157894736</v>
      </c>
      <c r="AW1314">
        <v>15.3</v>
      </c>
      <c r="AX1314">
        <v>19.003278688524592</v>
      </c>
      <c r="AY1314">
        <v>7.7142857142857144</v>
      </c>
      <c r="AZ1314">
        <v>16.386206896551727</v>
      </c>
      <c r="BA1314">
        <v>31.37142857142857</v>
      </c>
      <c r="BB1314">
        <v>28.224</v>
      </c>
      <c r="BC1314">
        <v>30.6</v>
      </c>
      <c r="BD1314">
        <v>34.753846153846155</v>
      </c>
      <c r="BE1314">
        <v>18.600000000000001</v>
      </c>
      <c r="BF1314">
        <v>18.663157894736841</v>
      </c>
      <c r="BG1314">
        <v>19.751351351351353</v>
      </c>
      <c r="BH1314">
        <v>20.88</v>
      </c>
      <c r="BI1314">
        <v>13.084615384615384</v>
      </c>
      <c r="BJ1314">
        <v>19.745454545454546</v>
      </c>
      <c r="BK1314">
        <v>31.84615384615385</v>
      </c>
      <c r="BL1314">
        <v>31.628571428571433</v>
      </c>
      <c r="BM1314">
        <v>40.800000000000004</v>
      </c>
      <c r="BN1314">
        <v>22.48</v>
      </c>
      <c r="BO1314">
        <v>23.953846153846154</v>
      </c>
      <c r="BP1314">
        <v>6.6800000000000006</v>
      </c>
      <c r="BQ1314">
        <v>21.540983606557379</v>
      </c>
      <c r="BR1314">
        <v>33.199999999999996</v>
      </c>
      <c r="BS1314">
        <v>31.542857142857148</v>
      </c>
      <c r="BT1314">
        <v>28.523076923076925</v>
      </c>
      <c r="BU1314">
        <v>13.249484536082473</v>
      </c>
      <c r="BV1314">
        <v>23.657142857142858</v>
      </c>
      <c r="BW1314">
        <v>10.939226519337018</v>
      </c>
      <c r="BX1314">
        <v>17.739310344827587</v>
      </c>
      <c r="BY1314">
        <v>20.550368867088064</v>
      </c>
      <c r="BZ1314">
        <v>1313</v>
      </c>
    </row>
    <row r="1315" spans="1:78" x14ac:dyDescent="0.25">
      <c r="A1315">
        <v>1314</v>
      </c>
      <c r="B1315" t="s">
        <v>1384</v>
      </c>
      <c r="C1315">
        <v>91</v>
      </c>
      <c r="D1315">
        <v>51</v>
      </c>
      <c r="E1315">
        <v>64</v>
      </c>
      <c r="F1315">
        <v>91</v>
      </c>
      <c r="G1315">
        <v>36</v>
      </c>
      <c r="H1315">
        <v>70</v>
      </c>
      <c r="I1315">
        <v>66</v>
      </c>
      <c r="J1315">
        <v>57</v>
      </c>
      <c r="K1315">
        <v>56</v>
      </c>
      <c r="L1315">
        <v>61</v>
      </c>
      <c r="M1315">
        <v>15</v>
      </c>
      <c r="N1315">
        <v>30</v>
      </c>
      <c r="O1315">
        <v>42</v>
      </c>
      <c r="P1315">
        <v>26</v>
      </c>
      <c r="Q1315">
        <v>24</v>
      </c>
      <c r="R1315">
        <v>26</v>
      </c>
      <c r="S1315">
        <v>48</v>
      </c>
      <c r="T1315">
        <v>75</v>
      </c>
      <c r="U1315">
        <v>37</v>
      </c>
      <c r="V1315">
        <v>40</v>
      </c>
      <c r="W1315">
        <v>51</v>
      </c>
      <c r="X1315">
        <v>33</v>
      </c>
      <c r="Y1315">
        <v>26</v>
      </c>
      <c r="Z1315">
        <v>14</v>
      </c>
      <c r="AA1315">
        <v>3</v>
      </c>
      <c r="AB1315">
        <v>45</v>
      </c>
      <c r="AC1315">
        <v>26</v>
      </c>
      <c r="AD1315">
        <v>90</v>
      </c>
      <c r="AE1315">
        <v>61</v>
      </c>
      <c r="AF1315">
        <v>36</v>
      </c>
      <c r="AG1315">
        <v>42</v>
      </c>
      <c r="AH1315">
        <v>13</v>
      </c>
      <c r="AI1315">
        <v>104</v>
      </c>
      <c r="AJ1315">
        <v>7</v>
      </c>
      <c r="AK1315">
        <v>155</v>
      </c>
      <c r="AL1315">
        <v>1742</v>
      </c>
      <c r="AM1315">
        <v>1712</v>
      </c>
      <c r="AO1315">
        <v>15.270329670329671</v>
      </c>
      <c r="AP1315">
        <v>18.352941176470587</v>
      </c>
      <c r="AQ1315">
        <v>15.862500000000001</v>
      </c>
      <c r="AR1315">
        <v>12.263736263736263</v>
      </c>
      <c r="AS1315">
        <v>22.6</v>
      </c>
      <c r="AT1315">
        <v>15.48</v>
      </c>
      <c r="AU1315">
        <v>14.945454545454545</v>
      </c>
      <c r="AV1315">
        <v>13.705263157894736</v>
      </c>
      <c r="AW1315">
        <v>15.3</v>
      </c>
      <c r="AX1315">
        <v>19.003278688524592</v>
      </c>
      <c r="AY1315">
        <v>7.2</v>
      </c>
      <c r="AZ1315">
        <v>15.840000000000002</v>
      </c>
      <c r="BA1315">
        <v>31.37142857142857</v>
      </c>
      <c r="BB1315">
        <v>27.138461538461538</v>
      </c>
      <c r="BC1315">
        <v>30.6</v>
      </c>
      <c r="BD1315">
        <v>34.753846153846155</v>
      </c>
      <c r="BE1315">
        <v>18.600000000000001</v>
      </c>
      <c r="BF1315">
        <v>18.911999999999999</v>
      </c>
      <c r="BG1315">
        <v>19.751351351351353</v>
      </c>
      <c r="BH1315">
        <v>20.88</v>
      </c>
      <c r="BI1315">
        <v>13.341176470588236</v>
      </c>
      <c r="BJ1315">
        <v>19.745454545454546</v>
      </c>
      <c r="BK1315">
        <v>31.84615384615385</v>
      </c>
      <c r="BL1315">
        <v>31.628571428571433</v>
      </c>
      <c r="BM1315">
        <v>40.800000000000004</v>
      </c>
      <c r="BN1315">
        <v>22.48</v>
      </c>
      <c r="BO1315">
        <v>23.953846153846154</v>
      </c>
      <c r="BP1315">
        <v>6.6800000000000006</v>
      </c>
      <c r="BQ1315">
        <v>21.540983606557379</v>
      </c>
      <c r="BR1315">
        <v>33.199999999999996</v>
      </c>
      <c r="BS1315">
        <v>31.542857142857148</v>
      </c>
      <c r="BT1315">
        <v>28.523076923076925</v>
      </c>
      <c r="BU1315">
        <v>12.357692307692307</v>
      </c>
      <c r="BV1315">
        <v>23.657142857142858</v>
      </c>
      <c r="BW1315">
        <v>12.774193548387096</v>
      </c>
      <c r="BX1315">
        <v>17.71894374282434</v>
      </c>
      <c r="BY1315">
        <v>20.615739426402431</v>
      </c>
      <c r="BZ1315">
        <v>1314</v>
      </c>
    </row>
    <row r="1316" spans="1:78" x14ac:dyDescent="0.25">
      <c r="A1316">
        <v>1315</v>
      </c>
      <c r="B1316" t="s">
        <v>1385</v>
      </c>
      <c r="C1316">
        <v>91</v>
      </c>
      <c r="D1316">
        <v>51</v>
      </c>
      <c r="E1316">
        <v>65</v>
      </c>
      <c r="F1316">
        <v>92</v>
      </c>
      <c r="G1316">
        <v>36</v>
      </c>
      <c r="H1316">
        <v>70</v>
      </c>
      <c r="I1316">
        <v>66</v>
      </c>
      <c r="J1316">
        <v>57</v>
      </c>
      <c r="K1316">
        <v>55</v>
      </c>
      <c r="L1316">
        <v>62</v>
      </c>
      <c r="M1316">
        <v>15</v>
      </c>
      <c r="N1316">
        <v>29</v>
      </c>
      <c r="O1316">
        <v>42</v>
      </c>
      <c r="P1316">
        <v>25</v>
      </c>
      <c r="Q1316">
        <v>24</v>
      </c>
      <c r="R1316">
        <v>26</v>
      </c>
      <c r="S1316">
        <v>48</v>
      </c>
      <c r="T1316">
        <v>76</v>
      </c>
      <c r="U1316">
        <v>37</v>
      </c>
      <c r="V1316">
        <v>40</v>
      </c>
      <c r="W1316">
        <v>52</v>
      </c>
      <c r="X1316">
        <v>33</v>
      </c>
      <c r="Y1316">
        <v>26</v>
      </c>
      <c r="Z1316">
        <v>14</v>
      </c>
      <c r="AA1316">
        <v>3</v>
      </c>
      <c r="AB1316">
        <v>45</v>
      </c>
      <c r="AC1316">
        <v>25</v>
      </c>
      <c r="AD1316">
        <v>90</v>
      </c>
      <c r="AE1316">
        <v>61</v>
      </c>
      <c r="AF1316">
        <v>36</v>
      </c>
      <c r="AG1316">
        <v>42</v>
      </c>
      <c r="AH1316">
        <v>13</v>
      </c>
      <c r="AI1316">
        <v>94</v>
      </c>
      <c r="AJ1316">
        <v>7</v>
      </c>
      <c r="AK1316">
        <v>154</v>
      </c>
      <c r="AL1316">
        <v>1742</v>
      </c>
      <c r="AM1316">
        <v>1702</v>
      </c>
      <c r="AO1316">
        <v>15.270329670329671</v>
      </c>
      <c r="AP1316">
        <v>18.352941176470587</v>
      </c>
      <c r="AQ1316">
        <v>15.618461538461538</v>
      </c>
      <c r="AR1316">
        <v>12.130434782608695</v>
      </c>
      <c r="AS1316">
        <v>22.6</v>
      </c>
      <c r="AT1316">
        <v>15.48</v>
      </c>
      <c r="AU1316">
        <v>14.945454545454545</v>
      </c>
      <c r="AV1316">
        <v>13.705263157894736</v>
      </c>
      <c r="AW1316">
        <v>15.578181818181818</v>
      </c>
      <c r="AX1316">
        <v>18.696774193548386</v>
      </c>
      <c r="AY1316">
        <v>7.2</v>
      </c>
      <c r="AZ1316">
        <v>16.386206896551727</v>
      </c>
      <c r="BA1316">
        <v>31.37142857142857</v>
      </c>
      <c r="BB1316">
        <v>28.224</v>
      </c>
      <c r="BC1316">
        <v>30.6</v>
      </c>
      <c r="BD1316">
        <v>34.753846153846155</v>
      </c>
      <c r="BE1316">
        <v>18.600000000000001</v>
      </c>
      <c r="BF1316">
        <v>18.663157894736841</v>
      </c>
      <c r="BG1316">
        <v>19.751351351351353</v>
      </c>
      <c r="BH1316">
        <v>20.88</v>
      </c>
      <c r="BI1316">
        <v>13.084615384615384</v>
      </c>
      <c r="BJ1316">
        <v>19.745454545454546</v>
      </c>
      <c r="BK1316">
        <v>31.84615384615385</v>
      </c>
      <c r="BL1316">
        <v>31.628571428571433</v>
      </c>
      <c r="BM1316">
        <v>40.800000000000004</v>
      </c>
      <c r="BN1316">
        <v>22.48</v>
      </c>
      <c r="BO1316">
        <v>24.911999999999999</v>
      </c>
      <c r="BP1316">
        <v>6.6800000000000006</v>
      </c>
      <c r="BQ1316">
        <v>21.540983606557379</v>
      </c>
      <c r="BR1316">
        <v>33.199999999999996</v>
      </c>
      <c r="BS1316">
        <v>31.542857142857148</v>
      </c>
      <c r="BT1316">
        <v>28.523076923076925</v>
      </c>
      <c r="BU1316">
        <v>13.672340425531916</v>
      </c>
      <c r="BV1316">
        <v>23.657142857142858</v>
      </c>
      <c r="BW1316">
        <v>12.857142857142858</v>
      </c>
      <c r="BX1316">
        <v>17.71894374282434</v>
      </c>
      <c r="BY1316">
        <v>20.69463068455433</v>
      </c>
      <c r="BZ1316">
        <v>1315</v>
      </c>
    </row>
    <row r="1317" spans="1:78" x14ac:dyDescent="0.25">
      <c r="A1317">
        <v>1316</v>
      </c>
      <c r="B1317" t="s">
        <v>1386</v>
      </c>
      <c r="C1317">
        <v>89</v>
      </c>
      <c r="D1317">
        <v>59</v>
      </c>
      <c r="E1317">
        <v>66</v>
      </c>
      <c r="F1317">
        <v>93</v>
      </c>
      <c r="G1317">
        <v>36</v>
      </c>
      <c r="H1317">
        <v>71</v>
      </c>
      <c r="I1317">
        <v>66</v>
      </c>
      <c r="J1317">
        <v>57</v>
      </c>
      <c r="K1317">
        <v>56</v>
      </c>
      <c r="L1317">
        <v>62</v>
      </c>
      <c r="M1317">
        <v>14</v>
      </c>
      <c r="N1317">
        <v>29</v>
      </c>
      <c r="O1317">
        <v>42</v>
      </c>
      <c r="P1317">
        <v>25</v>
      </c>
      <c r="Q1317">
        <v>24</v>
      </c>
      <c r="R1317">
        <v>26</v>
      </c>
      <c r="S1317">
        <v>48</v>
      </c>
      <c r="T1317">
        <v>75</v>
      </c>
      <c r="U1317">
        <v>37</v>
      </c>
      <c r="V1317">
        <v>40</v>
      </c>
      <c r="W1317">
        <v>50</v>
      </c>
      <c r="X1317">
        <v>33</v>
      </c>
      <c r="Y1317">
        <v>26</v>
      </c>
      <c r="Z1317">
        <v>14</v>
      </c>
      <c r="AA1317">
        <v>3</v>
      </c>
      <c r="AB1317">
        <v>45</v>
      </c>
      <c r="AC1317">
        <v>25</v>
      </c>
      <c r="AD1317">
        <v>90</v>
      </c>
      <c r="AE1317">
        <v>61</v>
      </c>
      <c r="AF1317">
        <v>36</v>
      </c>
      <c r="AG1317">
        <v>42</v>
      </c>
      <c r="AH1317">
        <v>12</v>
      </c>
      <c r="AI1317">
        <v>94</v>
      </c>
      <c r="AJ1317">
        <v>8</v>
      </c>
      <c r="AK1317">
        <v>172</v>
      </c>
      <c r="AL1317">
        <v>1737</v>
      </c>
      <c r="AM1317">
        <v>1726</v>
      </c>
      <c r="AO1317">
        <v>15.613483146067418</v>
      </c>
      <c r="AP1317">
        <v>15.864406779661017</v>
      </c>
      <c r="AQ1317">
        <v>15.381818181818181</v>
      </c>
      <c r="AR1317">
        <v>12</v>
      </c>
      <c r="AS1317">
        <v>22.6</v>
      </c>
      <c r="AT1317">
        <v>15.261971830985916</v>
      </c>
      <c r="AU1317">
        <v>14.945454545454545</v>
      </c>
      <c r="AV1317">
        <v>13.705263157894736</v>
      </c>
      <c r="AW1317">
        <v>15.3</v>
      </c>
      <c r="AX1317">
        <v>18.696774193548386</v>
      </c>
      <c r="AY1317">
        <v>7.7142857142857144</v>
      </c>
      <c r="AZ1317">
        <v>16.386206896551727</v>
      </c>
      <c r="BA1317">
        <v>31.37142857142857</v>
      </c>
      <c r="BB1317">
        <v>28.224</v>
      </c>
      <c r="BC1317">
        <v>30.6</v>
      </c>
      <c r="BD1317">
        <v>34.753846153846155</v>
      </c>
      <c r="BE1317">
        <v>18.600000000000001</v>
      </c>
      <c r="BF1317">
        <v>18.911999999999999</v>
      </c>
      <c r="BG1317">
        <v>19.751351351351353</v>
      </c>
      <c r="BH1317">
        <v>20.88</v>
      </c>
      <c r="BI1317">
        <v>13.607999999999999</v>
      </c>
      <c r="BJ1317">
        <v>19.745454545454546</v>
      </c>
      <c r="BK1317">
        <v>31.84615384615385</v>
      </c>
      <c r="BL1317">
        <v>31.628571428571433</v>
      </c>
      <c r="BM1317">
        <v>40.800000000000004</v>
      </c>
      <c r="BN1317">
        <v>22.48</v>
      </c>
      <c r="BO1317">
        <v>24.911999999999999</v>
      </c>
      <c r="BP1317">
        <v>6.6800000000000006</v>
      </c>
      <c r="BQ1317">
        <v>21.540983606557379</v>
      </c>
      <c r="BR1317">
        <v>33.199999999999996</v>
      </c>
      <c r="BS1317">
        <v>31.542857142857148</v>
      </c>
      <c r="BT1317">
        <v>30.900000000000002</v>
      </c>
      <c r="BU1317">
        <v>13.672340425531916</v>
      </c>
      <c r="BV1317">
        <v>20.7</v>
      </c>
      <c r="BW1317">
        <v>11.511627906976743</v>
      </c>
      <c r="BX1317">
        <v>17.769948186528499</v>
      </c>
      <c r="BY1317">
        <v>20.557890501885186</v>
      </c>
      <c r="BZ1317">
        <v>1316</v>
      </c>
    </row>
    <row r="1318" spans="1:78" x14ac:dyDescent="0.25">
      <c r="A1318">
        <v>1317</v>
      </c>
      <c r="B1318" t="s">
        <v>1387</v>
      </c>
      <c r="C1318">
        <v>89</v>
      </c>
      <c r="D1318">
        <v>59</v>
      </c>
      <c r="E1318">
        <v>66</v>
      </c>
      <c r="F1318">
        <v>93</v>
      </c>
      <c r="G1318">
        <v>35</v>
      </c>
      <c r="H1318">
        <v>70</v>
      </c>
      <c r="I1318">
        <v>66</v>
      </c>
      <c r="J1318">
        <v>57</v>
      </c>
      <c r="K1318">
        <v>56</v>
      </c>
      <c r="L1318">
        <v>61</v>
      </c>
      <c r="M1318">
        <v>14</v>
      </c>
      <c r="N1318">
        <v>29</v>
      </c>
      <c r="O1318">
        <v>42</v>
      </c>
      <c r="P1318">
        <v>25</v>
      </c>
      <c r="Q1318">
        <v>24</v>
      </c>
      <c r="R1318">
        <v>26</v>
      </c>
      <c r="S1318">
        <v>48</v>
      </c>
      <c r="T1318">
        <v>75</v>
      </c>
      <c r="U1318">
        <v>36</v>
      </c>
      <c r="V1318">
        <v>40</v>
      </c>
      <c r="W1318">
        <v>51</v>
      </c>
      <c r="X1318">
        <v>33</v>
      </c>
      <c r="Y1318">
        <v>26</v>
      </c>
      <c r="Z1318">
        <v>14</v>
      </c>
      <c r="AA1318">
        <v>3</v>
      </c>
      <c r="AB1318">
        <v>45</v>
      </c>
      <c r="AC1318">
        <v>25</v>
      </c>
      <c r="AD1318">
        <v>90</v>
      </c>
      <c r="AE1318">
        <v>62</v>
      </c>
      <c r="AF1318">
        <v>36</v>
      </c>
      <c r="AG1318">
        <v>42</v>
      </c>
      <c r="AH1318">
        <v>13</v>
      </c>
      <c r="AI1318">
        <v>93</v>
      </c>
      <c r="AJ1318">
        <v>7</v>
      </c>
      <c r="AK1318">
        <v>163</v>
      </c>
      <c r="AL1318">
        <v>1735</v>
      </c>
      <c r="AM1318">
        <v>1714</v>
      </c>
      <c r="AO1318">
        <v>15.613483146067418</v>
      </c>
      <c r="AP1318">
        <v>15.864406779661017</v>
      </c>
      <c r="AQ1318">
        <v>15.381818181818181</v>
      </c>
      <c r="AR1318">
        <v>12</v>
      </c>
      <c r="AS1318">
        <v>23.245714285714286</v>
      </c>
      <c r="AT1318">
        <v>15.48</v>
      </c>
      <c r="AU1318">
        <v>14.945454545454545</v>
      </c>
      <c r="AV1318">
        <v>13.705263157894736</v>
      </c>
      <c r="AW1318">
        <v>15.3</v>
      </c>
      <c r="AX1318">
        <v>19.003278688524592</v>
      </c>
      <c r="AY1318">
        <v>7.7142857142857144</v>
      </c>
      <c r="AZ1318">
        <v>16.386206896551727</v>
      </c>
      <c r="BA1318">
        <v>31.37142857142857</v>
      </c>
      <c r="BB1318">
        <v>28.224</v>
      </c>
      <c r="BC1318">
        <v>30.6</v>
      </c>
      <c r="BD1318">
        <v>34.753846153846155</v>
      </c>
      <c r="BE1318">
        <v>18.600000000000001</v>
      </c>
      <c r="BF1318">
        <v>18.911999999999999</v>
      </c>
      <c r="BG1318">
        <v>20.3</v>
      </c>
      <c r="BH1318">
        <v>20.88</v>
      </c>
      <c r="BI1318">
        <v>13.341176470588236</v>
      </c>
      <c r="BJ1318">
        <v>19.745454545454546</v>
      </c>
      <c r="BK1318">
        <v>31.84615384615385</v>
      </c>
      <c r="BL1318">
        <v>31.628571428571433</v>
      </c>
      <c r="BM1318">
        <v>40.800000000000004</v>
      </c>
      <c r="BN1318">
        <v>22.48</v>
      </c>
      <c r="BO1318">
        <v>24.911999999999999</v>
      </c>
      <c r="BP1318">
        <v>6.6800000000000006</v>
      </c>
      <c r="BQ1318">
        <v>21.193548387096772</v>
      </c>
      <c r="BR1318">
        <v>33.199999999999996</v>
      </c>
      <c r="BS1318">
        <v>31.542857142857148</v>
      </c>
      <c r="BT1318">
        <v>28.523076923076925</v>
      </c>
      <c r="BU1318">
        <v>13.819354838709678</v>
      </c>
      <c r="BV1318">
        <v>23.657142857142858</v>
      </c>
      <c r="BW1318">
        <v>12.147239263803682</v>
      </c>
      <c r="BX1318">
        <v>17.790432276657061</v>
      </c>
      <c r="BY1318">
        <v>20.620598737785052</v>
      </c>
      <c r="BZ1318">
        <v>1317</v>
      </c>
    </row>
    <row r="1319" spans="1:78" x14ac:dyDescent="0.25">
      <c r="A1319">
        <v>1318</v>
      </c>
      <c r="B1319" t="s">
        <v>1388</v>
      </c>
      <c r="C1319">
        <v>86</v>
      </c>
      <c r="D1319">
        <v>57</v>
      </c>
      <c r="E1319">
        <v>66</v>
      </c>
      <c r="F1319">
        <v>91</v>
      </c>
      <c r="G1319">
        <v>35</v>
      </c>
      <c r="H1319">
        <v>70</v>
      </c>
      <c r="I1319">
        <v>66</v>
      </c>
      <c r="J1319">
        <v>56</v>
      </c>
      <c r="K1319">
        <v>55</v>
      </c>
      <c r="L1319">
        <v>60</v>
      </c>
      <c r="M1319">
        <v>14</v>
      </c>
      <c r="N1319">
        <v>29</v>
      </c>
      <c r="O1319">
        <v>42</v>
      </c>
      <c r="P1319">
        <v>25</v>
      </c>
      <c r="Q1319">
        <v>24</v>
      </c>
      <c r="R1319">
        <v>26</v>
      </c>
      <c r="S1319">
        <v>47</v>
      </c>
      <c r="T1319">
        <v>73</v>
      </c>
      <c r="U1319">
        <v>37</v>
      </c>
      <c r="V1319">
        <v>40</v>
      </c>
      <c r="W1319">
        <v>50</v>
      </c>
      <c r="X1319">
        <v>32</v>
      </c>
      <c r="Y1319">
        <v>26</v>
      </c>
      <c r="Z1319">
        <v>14</v>
      </c>
      <c r="AA1319">
        <v>3</v>
      </c>
      <c r="AB1319">
        <v>45</v>
      </c>
      <c r="AC1319">
        <v>25</v>
      </c>
      <c r="AD1319">
        <v>90</v>
      </c>
      <c r="AE1319">
        <v>62</v>
      </c>
      <c r="AF1319">
        <v>36</v>
      </c>
      <c r="AG1319">
        <v>40</v>
      </c>
      <c r="AH1319">
        <v>12</v>
      </c>
      <c r="AI1319">
        <v>92</v>
      </c>
      <c r="AJ1319">
        <v>8</v>
      </c>
      <c r="AK1319">
        <v>149</v>
      </c>
      <c r="AL1319">
        <v>1732</v>
      </c>
      <c r="AM1319">
        <v>1683</v>
      </c>
      <c r="AO1319">
        <v>16.15813953488372</v>
      </c>
      <c r="AP1319">
        <v>16.421052631578949</v>
      </c>
      <c r="AQ1319">
        <v>15.381818181818181</v>
      </c>
      <c r="AR1319">
        <v>12.263736263736263</v>
      </c>
      <c r="AS1319">
        <v>23.245714285714286</v>
      </c>
      <c r="AT1319">
        <v>15.48</v>
      </c>
      <c r="AU1319">
        <v>14.945454545454545</v>
      </c>
      <c r="AV1319">
        <v>13.950000000000001</v>
      </c>
      <c r="AW1319">
        <v>15.578181818181818</v>
      </c>
      <c r="AX1319">
        <v>19.32</v>
      </c>
      <c r="AY1319">
        <v>7.7142857142857144</v>
      </c>
      <c r="AZ1319">
        <v>16.386206896551727</v>
      </c>
      <c r="BA1319">
        <v>31.37142857142857</v>
      </c>
      <c r="BB1319">
        <v>28.224</v>
      </c>
      <c r="BC1319">
        <v>30.6</v>
      </c>
      <c r="BD1319">
        <v>34.753846153846155</v>
      </c>
      <c r="BE1319">
        <v>18.995744680851065</v>
      </c>
      <c r="BF1319">
        <v>19.43013698630137</v>
      </c>
      <c r="BG1319">
        <v>19.751351351351353</v>
      </c>
      <c r="BH1319">
        <v>20.88</v>
      </c>
      <c r="BI1319">
        <v>13.607999999999999</v>
      </c>
      <c r="BJ1319">
        <v>20.362500000000001</v>
      </c>
      <c r="BK1319">
        <v>31.84615384615385</v>
      </c>
      <c r="BL1319">
        <v>31.628571428571433</v>
      </c>
      <c r="BM1319">
        <v>40.800000000000004</v>
      </c>
      <c r="BN1319">
        <v>22.48</v>
      </c>
      <c r="BO1319">
        <v>24.911999999999999</v>
      </c>
      <c r="BP1319">
        <v>6.6800000000000006</v>
      </c>
      <c r="BQ1319">
        <v>21.193548387096772</v>
      </c>
      <c r="BR1319">
        <v>33.199999999999996</v>
      </c>
      <c r="BS1319">
        <v>33.119999999999997</v>
      </c>
      <c r="BT1319">
        <v>30.900000000000002</v>
      </c>
      <c r="BU1319">
        <v>13.969565217391304</v>
      </c>
      <c r="BV1319">
        <v>20.7</v>
      </c>
      <c r="BW1319">
        <v>13.288590604026846</v>
      </c>
      <c r="BX1319">
        <v>17.821247113163974</v>
      </c>
      <c r="BY1319">
        <v>20.898369233521471</v>
      </c>
      <c r="BZ1319">
        <v>1318</v>
      </c>
    </row>
    <row r="1320" spans="1:78" x14ac:dyDescent="0.25">
      <c r="A1320">
        <v>1319</v>
      </c>
      <c r="B1320" t="s">
        <v>1389</v>
      </c>
      <c r="C1320">
        <v>89</v>
      </c>
      <c r="D1320">
        <v>57</v>
      </c>
      <c r="E1320">
        <v>66</v>
      </c>
      <c r="F1320">
        <v>85</v>
      </c>
      <c r="G1320">
        <v>35</v>
      </c>
      <c r="H1320">
        <v>69</v>
      </c>
      <c r="I1320">
        <v>65</v>
      </c>
      <c r="J1320">
        <v>57</v>
      </c>
      <c r="K1320">
        <v>55</v>
      </c>
      <c r="L1320">
        <v>60</v>
      </c>
      <c r="M1320">
        <v>15</v>
      </c>
      <c r="N1320">
        <v>29</v>
      </c>
      <c r="O1320">
        <v>42</v>
      </c>
      <c r="P1320">
        <v>25</v>
      </c>
      <c r="Q1320">
        <v>24</v>
      </c>
      <c r="R1320">
        <v>26</v>
      </c>
      <c r="S1320">
        <v>48</v>
      </c>
      <c r="T1320">
        <v>75</v>
      </c>
      <c r="U1320">
        <v>36</v>
      </c>
      <c r="V1320">
        <v>41</v>
      </c>
      <c r="W1320">
        <v>50</v>
      </c>
      <c r="X1320">
        <v>32</v>
      </c>
      <c r="Y1320">
        <v>26</v>
      </c>
      <c r="Z1320">
        <v>14</v>
      </c>
      <c r="AA1320">
        <v>3</v>
      </c>
      <c r="AB1320">
        <v>45</v>
      </c>
      <c r="AC1320">
        <v>25</v>
      </c>
      <c r="AD1320">
        <v>90</v>
      </c>
      <c r="AE1320">
        <v>62</v>
      </c>
      <c r="AF1320">
        <v>36</v>
      </c>
      <c r="AG1320">
        <v>41</v>
      </c>
      <c r="AH1320">
        <v>13</v>
      </c>
      <c r="AI1320">
        <v>93</v>
      </c>
      <c r="AJ1320">
        <v>8</v>
      </c>
      <c r="AK1320">
        <v>147</v>
      </c>
      <c r="AL1320">
        <v>1724</v>
      </c>
      <c r="AM1320">
        <v>1684</v>
      </c>
      <c r="AO1320">
        <v>15.613483146067418</v>
      </c>
      <c r="AP1320">
        <v>16.421052631578949</v>
      </c>
      <c r="AQ1320">
        <v>15.381818181818181</v>
      </c>
      <c r="AR1320">
        <v>13.129411764705882</v>
      </c>
      <c r="AS1320">
        <v>23.245714285714286</v>
      </c>
      <c r="AT1320">
        <v>15.704347826086956</v>
      </c>
      <c r="AU1320">
        <v>15.175384615384615</v>
      </c>
      <c r="AV1320">
        <v>13.705263157894736</v>
      </c>
      <c r="AW1320">
        <v>15.578181818181818</v>
      </c>
      <c r="AX1320">
        <v>19.32</v>
      </c>
      <c r="AY1320">
        <v>7.2</v>
      </c>
      <c r="AZ1320">
        <v>16.386206896551727</v>
      </c>
      <c r="BA1320">
        <v>31.37142857142857</v>
      </c>
      <c r="BB1320">
        <v>28.224</v>
      </c>
      <c r="BC1320">
        <v>30.6</v>
      </c>
      <c r="BD1320">
        <v>34.753846153846155</v>
      </c>
      <c r="BE1320">
        <v>18.600000000000001</v>
      </c>
      <c r="BF1320">
        <v>18.911999999999999</v>
      </c>
      <c r="BG1320">
        <v>20.3</v>
      </c>
      <c r="BH1320">
        <v>20.370731707317074</v>
      </c>
      <c r="BI1320">
        <v>13.607999999999999</v>
      </c>
      <c r="BJ1320">
        <v>20.362500000000001</v>
      </c>
      <c r="BK1320">
        <v>31.84615384615385</v>
      </c>
      <c r="BL1320">
        <v>31.628571428571433</v>
      </c>
      <c r="BM1320">
        <v>40.800000000000004</v>
      </c>
      <c r="BN1320">
        <v>22.48</v>
      </c>
      <c r="BO1320">
        <v>24.911999999999999</v>
      </c>
      <c r="BP1320">
        <v>6.6800000000000006</v>
      </c>
      <c r="BQ1320">
        <v>21.193548387096772</v>
      </c>
      <c r="BR1320">
        <v>33.199999999999996</v>
      </c>
      <c r="BS1320">
        <v>32.312195121951227</v>
      </c>
      <c r="BT1320">
        <v>28.523076923076925</v>
      </c>
      <c r="BU1320">
        <v>13.819354838709678</v>
      </c>
      <c r="BV1320">
        <v>20.7</v>
      </c>
      <c r="BW1320">
        <v>13.469387755102042</v>
      </c>
      <c r="BX1320">
        <v>17.903944315545246</v>
      </c>
      <c r="BY1320">
        <v>20.818449469355564</v>
      </c>
      <c r="BZ1320">
        <v>1319</v>
      </c>
    </row>
    <row r="1321" spans="1:78" x14ac:dyDescent="0.25">
      <c r="A1321">
        <v>1320</v>
      </c>
      <c r="B1321" t="s">
        <v>1390</v>
      </c>
      <c r="C1321">
        <v>89</v>
      </c>
      <c r="D1321">
        <v>54</v>
      </c>
      <c r="E1321">
        <v>66</v>
      </c>
      <c r="F1321">
        <v>85</v>
      </c>
      <c r="G1321">
        <v>35</v>
      </c>
      <c r="H1321">
        <v>69</v>
      </c>
      <c r="I1321">
        <v>65</v>
      </c>
      <c r="J1321">
        <v>54</v>
      </c>
      <c r="K1321">
        <v>59</v>
      </c>
      <c r="L1321">
        <v>60</v>
      </c>
      <c r="M1321">
        <v>15</v>
      </c>
      <c r="N1321">
        <v>29</v>
      </c>
      <c r="O1321">
        <v>41</v>
      </c>
      <c r="P1321">
        <v>25</v>
      </c>
      <c r="Q1321">
        <v>24</v>
      </c>
      <c r="R1321">
        <v>26</v>
      </c>
      <c r="S1321">
        <v>46</v>
      </c>
      <c r="T1321">
        <v>74</v>
      </c>
      <c r="U1321">
        <v>36</v>
      </c>
      <c r="V1321">
        <v>43</v>
      </c>
      <c r="W1321">
        <v>51</v>
      </c>
      <c r="X1321">
        <v>33</v>
      </c>
      <c r="Y1321">
        <v>26</v>
      </c>
      <c r="Z1321">
        <v>13</v>
      </c>
      <c r="AA1321">
        <v>3</v>
      </c>
      <c r="AB1321">
        <v>45</v>
      </c>
      <c r="AC1321">
        <v>25</v>
      </c>
      <c r="AD1321">
        <v>90</v>
      </c>
      <c r="AE1321">
        <v>62</v>
      </c>
      <c r="AF1321">
        <v>37</v>
      </c>
      <c r="AG1321">
        <v>41</v>
      </c>
      <c r="AH1321">
        <v>13</v>
      </c>
      <c r="AI1321">
        <v>92</v>
      </c>
      <c r="AJ1321">
        <v>8</v>
      </c>
      <c r="AK1321">
        <v>150</v>
      </c>
      <c r="AL1321">
        <v>1728</v>
      </c>
      <c r="AM1321">
        <v>1684</v>
      </c>
      <c r="AO1321">
        <v>15.613483146067418</v>
      </c>
      <c r="AP1321">
        <v>17.333333333333336</v>
      </c>
      <c r="AQ1321">
        <v>15.381818181818181</v>
      </c>
      <c r="AR1321">
        <v>13.129411764705882</v>
      </c>
      <c r="AS1321">
        <v>23.245714285714286</v>
      </c>
      <c r="AT1321">
        <v>15.704347826086956</v>
      </c>
      <c r="AU1321">
        <v>15.175384615384615</v>
      </c>
      <c r="AV1321">
        <v>14.466666666666665</v>
      </c>
      <c r="AW1321">
        <v>14.522033898305084</v>
      </c>
      <c r="AX1321">
        <v>19.32</v>
      </c>
      <c r="AY1321">
        <v>7.2</v>
      </c>
      <c r="AZ1321">
        <v>16.386206896551727</v>
      </c>
      <c r="BA1321">
        <v>32.136585365853662</v>
      </c>
      <c r="BB1321">
        <v>28.224</v>
      </c>
      <c r="BC1321">
        <v>30.6</v>
      </c>
      <c r="BD1321">
        <v>34.753846153846155</v>
      </c>
      <c r="BE1321">
        <v>19.408695652173915</v>
      </c>
      <c r="BF1321">
        <v>19.16756756756757</v>
      </c>
      <c r="BG1321">
        <v>20.3</v>
      </c>
      <c r="BH1321">
        <v>19.423255813953489</v>
      </c>
      <c r="BI1321">
        <v>13.341176470588236</v>
      </c>
      <c r="BJ1321">
        <v>19.745454545454546</v>
      </c>
      <c r="BK1321">
        <v>31.84615384615385</v>
      </c>
      <c r="BL1321">
        <v>34.061538461538461</v>
      </c>
      <c r="BM1321">
        <v>40.800000000000004</v>
      </c>
      <c r="BN1321">
        <v>22.48</v>
      </c>
      <c r="BO1321">
        <v>24.911999999999999</v>
      </c>
      <c r="BP1321">
        <v>6.6800000000000006</v>
      </c>
      <c r="BQ1321">
        <v>21.193548387096772</v>
      </c>
      <c r="BR1321">
        <v>32.302702702702703</v>
      </c>
      <c r="BS1321">
        <v>32.312195121951227</v>
      </c>
      <c r="BT1321">
        <v>28.523076923076925</v>
      </c>
      <c r="BU1321">
        <v>13.969565217391304</v>
      </c>
      <c r="BV1321">
        <v>20.7</v>
      </c>
      <c r="BW1321">
        <v>13.2</v>
      </c>
      <c r="BX1321">
        <v>17.862500000000001</v>
      </c>
      <c r="BY1321">
        <v>20.848451413569805</v>
      </c>
      <c r="BZ1321">
        <v>1320</v>
      </c>
    </row>
    <row r="1322" spans="1:78" x14ac:dyDescent="0.25">
      <c r="A1322">
        <v>1321</v>
      </c>
      <c r="B1322" t="s">
        <v>1391</v>
      </c>
      <c r="C1322">
        <v>88</v>
      </c>
      <c r="D1322">
        <v>54</v>
      </c>
      <c r="E1322">
        <v>66</v>
      </c>
      <c r="F1322">
        <v>88</v>
      </c>
      <c r="G1322">
        <v>36</v>
      </c>
      <c r="H1322">
        <v>74</v>
      </c>
      <c r="I1322">
        <v>67</v>
      </c>
      <c r="J1322">
        <v>54</v>
      </c>
      <c r="K1322">
        <v>59</v>
      </c>
      <c r="L1322">
        <v>60</v>
      </c>
      <c r="M1322">
        <v>15</v>
      </c>
      <c r="N1322">
        <v>29</v>
      </c>
      <c r="O1322">
        <v>41</v>
      </c>
      <c r="P1322">
        <v>24</v>
      </c>
      <c r="Q1322">
        <v>24</v>
      </c>
      <c r="R1322">
        <v>26</v>
      </c>
      <c r="S1322">
        <v>47</v>
      </c>
      <c r="T1322">
        <v>74</v>
      </c>
      <c r="U1322">
        <v>36</v>
      </c>
      <c r="V1322">
        <v>43</v>
      </c>
      <c r="W1322">
        <v>52</v>
      </c>
      <c r="X1322">
        <v>32</v>
      </c>
      <c r="Y1322">
        <v>25</v>
      </c>
      <c r="Z1322">
        <v>13</v>
      </c>
      <c r="AA1322">
        <v>3</v>
      </c>
      <c r="AB1322">
        <v>45</v>
      </c>
      <c r="AC1322">
        <v>25</v>
      </c>
      <c r="AD1322">
        <v>90</v>
      </c>
      <c r="AE1322">
        <v>62</v>
      </c>
      <c r="AF1322">
        <v>37</v>
      </c>
      <c r="AG1322">
        <v>42</v>
      </c>
      <c r="AH1322">
        <v>12</v>
      </c>
      <c r="AI1322">
        <v>94</v>
      </c>
      <c r="AJ1322">
        <v>8</v>
      </c>
      <c r="AK1322">
        <v>140</v>
      </c>
      <c r="AL1322">
        <v>1725</v>
      </c>
      <c r="AM1322">
        <v>1685</v>
      </c>
      <c r="AO1322">
        <v>15.790909090909093</v>
      </c>
      <c r="AP1322">
        <v>17.333333333333336</v>
      </c>
      <c r="AQ1322">
        <v>15.381818181818181</v>
      </c>
      <c r="AR1322">
        <v>12.681818181818183</v>
      </c>
      <c r="AS1322">
        <v>22.6</v>
      </c>
      <c r="AT1322">
        <v>14.643243243243244</v>
      </c>
      <c r="AU1322">
        <v>14.722388059701492</v>
      </c>
      <c r="AV1322">
        <v>14.466666666666665</v>
      </c>
      <c r="AW1322">
        <v>14.522033898305084</v>
      </c>
      <c r="AX1322">
        <v>19.32</v>
      </c>
      <c r="AY1322">
        <v>7.2</v>
      </c>
      <c r="AZ1322">
        <v>16.386206896551727</v>
      </c>
      <c r="BA1322">
        <v>32.136585365853662</v>
      </c>
      <c r="BB1322">
        <v>29.4</v>
      </c>
      <c r="BC1322">
        <v>30.6</v>
      </c>
      <c r="BD1322">
        <v>34.753846153846155</v>
      </c>
      <c r="BE1322">
        <v>18.995744680851065</v>
      </c>
      <c r="BF1322">
        <v>19.16756756756757</v>
      </c>
      <c r="BG1322">
        <v>20.3</v>
      </c>
      <c r="BH1322">
        <v>19.423255813953489</v>
      </c>
      <c r="BI1322">
        <v>13.084615384615384</v>
      </c>
      <c r="BJ1322">
        <v>20.362500000000001</v>
      </c>
      <c r="BK1322">
        <v>33.119999999999997</v>
      </c>
      <c r="BL1322">
        <v>34.061538461538461</v>
      </c>
      <c r="BM1322">
        <v>40.800000000000004</v>
      </c>
      <c r="BN1322">
        <v>22.48</v>
      </c>
      <c r="BO1322">
        <v>24.911999999999999</v>
      </c>
      <c r="BP1322">
        <v>6.6800000000000006</v>
      </c>
      <c r="BQ1322">
        <v>21.193548387096772</v>
      </c>
      <c r="BR1322">
        <v>32.302702702702703</v>
      </c>
      <c r="BS1322">
        <v>31.542857142857148</v>
      </c>
      <c r="BT1322">
        <v>30.900000000000002</v>
      </c>
      <c r="BU1322">
        <v>13.672340425531916</v>
      </c>
      <c r="BV1322">
        <v>20.7</v>
      </c>
      <c r="BW1322">
        <v>14.142857142857142</v>
      </c>
      <c r="BX1322">
        <v>17.893565217391306</v>
      </c>
      <c r="BY1322">
        <v>20.871628492501884</v>
      </c>
      <c r="BZ1322">
        <v>1321</v>
      </c>
    </row>
    <row r="1323" spans="1:78" x14ac:dyDescent="0.25">
      <c r="A1323">
        <v>1322</v>
      </c>
      <c r="B1323" t="s">
        <v>1392</v>
      </c>
      <c r="C1323">
        <v>88</v>
      </c>
      <c r="D1323">
        <v>54</v>
      </c>
      <c r="E1323">
        <v>66</v>
      </c>
      <c r="F1323">
        <v>85</v>
      </c>
      <c r="G1323">
        <v>36</v>
      </c>
      <c r="H1323">
        <v>74</v>
      </c>
      <c r="I1323">
        <v>66</v>
      </c>
      <c r="J1323">
        <v>54</v>
      </c>
      <c r="K1323">
        <v>59</v>
      </c>
      <c r="L1323">
        <v>60</v>
      </c>
      <c r="M1323">
        <v>15</v>
      </c>
      <c r="N1323">
        <v>29</v>
      </c>
      <c r="O1323">
        <v>41</v>
      </c>
      <c r="P1323">
        <v>25</v>
      </c>
      <c r="Q1323">
        <v>24</v>
      </c>
      <c r="R1323">
        <v>26</v>
      </c>
      <c r="S1323">
        <v>47</v>
      </c>
      <c r="T1323">
        <v>73</v>
      </c>
      <c r="U1323">
        <v>35</v>
      </c>
      <c r="V1323">
        <v>43</v>
      </c>
      <c r="W1323">
        <v>50</v>
      </c>
      <c r="X1323">
        <v>32</v>
      </c>
      <c r="Y1323">
        <v>25</v>
      </c>
      <c r="Z1323">
        <v>13</v>
      </c>
      <c r="AA1323">
        <v>3</v>
      </c>
      <c r="AB1323">
        <v>45</v>
      </c>
      <c r="AC1323">
        <v>25</v>
      </c>
      <c r="AD1323">
        <v>90</v>
      </c>
      <c r="AE1323">
        <v>62</v>
      </c>
      <c r="AF1323">
        <v>37</v>
      </c>
      <c r="AG1323">
        <v>41</v>
      </c>
      <c r="AH1323">
        <v>13</v>
      </c>
      <c r="AI1323">
        <v>101</v>
      </c>
      <c r="AJ1323">
        <v>8</v>
      </c>
      <c r="AK1323">
        <v>144</v>
      </c>
      <c r="AL1323">
        <v>1746</v>
      </c>
      <c r="AM1323">
        <v>1689</v>
      </c>
      <c r="AO1323">
        <v>15.790909090909093</v>
      </c>
      <c r="AP1323">
        <v>17.333333333333336</v>
      </c>
      <c r="AQ1323">
        <v>15.381818181818181</v>
      </c>
      <c r="AR1323">
        <v>13.129411764705882</v>
      </c>
      <c r="AS1323">
        <v>22.6</v>
      </c>
      <c r="AT1323">
        <v>14.643243243243244</v>
      </c>
      <c r="AU1323">
        <v>14.945454545454545</v>
      </c>
      <c r="AV1323">
        <v>14.466666666666665</v>
      </c>
      <c r="AW1323">
        <v>14.522033898305084</v>
      </c>
      <c r="AX1323">
        <v>19.32</v>
      </c>
      <c r="AY1323">
        <v>7.2</v>
      </c>
      <c r="AZ1323">
        <v>16.386206896551727</v>
      </c>
      <c r="BA1323">
        <v>32.136585365853662</v>
      </c>
      <c r="BB1323">
        <v>28.224</v>
      </c>
      <c r="BC1323">
        <v>30.6</v>
      </c>
      <c r="BD1323">
        <v>34.753846153846155</v>
      </c>
      <c r="BE1323">
        <v>18.995744680851065</v>
      </c>
      <c r="BF1323">
        <v>19.43013698630137</v>
      </c>
      <c r="BG1323">
        <v>20.88</v>
      </c>
      <c r="BH1323">
        <v>19.423255813953489</v>
      </c>
      <c r="BI1323">
        <v>13.607999999999999</v>
      </c>
      <c r="BJ1323">
        <v>20.362500000000001</v>
      </c>
      <c r="BK1323">
        <v>33.119999999999997</v>
      </c>
      <c r="BL1323">
        <v>34.061538461538461</v>
      </c>
      <c r="BM1323">
        <v>40.800000000000004</v>
      </c>
      <c r="BN1323">
        <v>22.48</v>
      </c>
      <c r="BO1323">
        <v>24.911999999999999</v>
      </c>
      <c r="BP1323">
        <v>6.6800000000000006</v>
      </c>
      <c r="BQ1323">
        <v>21.193548387096772</v>
      </c>
      <c r="BR1323">
        <v>32.302702702702703</v>
      </c>
      <c r="BS1323">
        <v>32.312195121951227</v>
      </c>
      <c r="BT1323">
        <v>28.523076923076925</v>
      </c>
      <c r="BU1323">
        <v>12.724752475247525</v>
      </c>
      <c r="BV1323">
        <v>20.7</v>
      </c>
      <c r="BW1323">
        <v>13.750000000000002</v>
      </c>
      <c r="BX1323">
        <v>17.678350515463919</v>
      </c>
      <c r="BY1323">
        <v>20.845202465401453</v>
      </c>
      <c r="BZ1323">
        <v>1322</v>
      </c>
    </row>
    <row r="1324" spans="1:78" x14ac:dyDescent="0.25">
      <c r="A1324">
        <v>1323</v>
      </c>
      <c r="B1324" t="s">
        <v>1393</v>
      </c>
      <c r="C1324">
        <v>88</v>
      </c>
      <c r="D1324">
        <v>56</v>
      </c>
      <c r="E1324">
        <v>70</v>
      </c>
      <c r="F1324">
        <v>81</v>
      </c>
      <c r="G1324">
        <v>38</v>
      </c>
      <c r="H1324">
        <v>80</v>
      </c>
      <c r="I1324">
        <v>76</v>
      </c>
      <c r="J1324">
        <v>56</v>
      </c>
      <c r="K1324">
        <v>60</v>
      </c>
      <c r="L1324">
        <v>60</v>
      </c>
      <c r="M1324">
        <v>15</v>
      </c>
      <c r="N1324">
        <v>28</v>
      </c>
      <c r="O1324">
        <v>41</v>
      </c>
      <c r="P1324">
        <v>25</v>
      </c>
      <c r="Q1324">
        <v>24</v>
      </c>
      <c r="R1324">
        <v>25</v>
      </c>
      <c r="S1324">
        <v>50</v>
      </c>
      <c r="T1324">
        <v>71</v>
      </c>
      <c r="U1324">
        <v>35</v>
      </c>
      <c r="V1324">
        <v>43</v>
      </c>
      <c r="W1324">
        <v>51</v>
      </c>
      <c r="X1324">
        <v>32</v>
      </c>
      <c r="Y1324">
        <v>25</v>
      </c>
      <c r="Z1324">
        <v>13</v>
      </c>
      <c r="AA1324">
        <v>3</v>
      </c>
      <c r="AB1324">
        <v>45</v>
      </c>
      <c r="AC1324">
        <v>25</v>
      </c>
      <c r="AD1324">
        <v>90</v>
      </c>
      <c r="AE1324">
        <v>62</v>
      </c>
      <c r="AF1324">
        <v>36</v>
      </c>
      <c r="AG1324">
        <v>41</v>
      </c>
      <c r="AH1324">
        <v>12</v>
      </c>
      <c r="AI1324">
        <v>69</v>
      </c>
      <c r="AJ1324">
        <v>8</v>
      </c>
      <c r="AK1324">
        <v>139</v>
      </c>
      <c r="AL1324">
        <v>1748</v>
      </c>
      <c r="AM1324">
        <v>1673</v>
      </c>
      <c r="AO1324">
        <v>15.790909090909093</v>
      </c>
      <c r="AP1324">
        <v>16.714285714285715</v>
      </c>
      <c r="AQ1324">
        <v>14.502857142857144</v>
      </c>
      <c r="AR1324">
        <v>13.777777777777779</v>
      </c>
      <c r="AS1324">
        <v>21.410526315789475</v>
      </c>
      <c r="AT1324">
        <v>13.545000000000002</v>
      </c>
      <c r="AU1324">
        <v>12.978947368421052</v>
      </c>
      <c r="AV1324">
        <v>13.950000000000001</v>
      </c>
      <c r="AW1324">
        <v>14.280000000000001</v>
      </c>
      <c r="AX1324">
        <v>19.32</v>
      </c>
      <c r="AY1324">
        <v>7.2</v>
      </c>
      <c r="AZ1324">
        <v>16.971428571428572</v>
      </c>
      <c r="BA1324">
        <v>32.136585365853662</v>
      </c>
      <c r="BB1324">
        <v>28.224</v>
      </c>
      <c r="BC1324">
        <v>30.6</v>
      </c>
      <c r="BD1324">
        <v>36.143999999999998</v>
      </c>
      <c r="BE1324">
        <v>17.856000000000002</v>
      </c>
      <c r="BF1324">
        <v>19.977464788732394</v>
      </c>
      <c r="BG1324">
        <v>20.88</v>
      </c>
      <c r="BH1324">
        <v>19.423255813953489</v>
      </c>
      <c r="BI1324">
        <v>13.341176470588236</v>
      </c>
      <c r="BJ1324">
        <v>20.362500000000001</v>
      </c>
      <c r="BK1324">
        <v>33.119999999999997</v>
      </c>
      <c r="BL1324">
        <v>34.061538461538461</v>
      </c>
      <c r="BM1324">
        <v>40.800000000000004</v>
      </c>
      <c r="BN1324">
        <v>22.48</v>
      </c>
      <c r="BO1324">
        <v>24.911999999999999</v>
      </c>
      <c r="BP1324">
        <v>6.6800000000000006</v>
      </c>
      <c r="BQ1324">
        <v>21.193548387096772</v>
      </c>
      <c r="BR1324">
        <v>33.199999999999996</v>
      </c>
      <c r="BS1324">
        <v>32.312195121951227</v>
      </c>
      <c r="BT1324">
        <v>30.900000000000002</v>
      </c>
      <c r="BU1324">
        <v>18.626086956521739</v>
      </c>
      <c r="BV1324">
        <v>20.7</v>
      </c>
      <c r="BW1324">
        <v>14.244604316546763</v>
      </c>
      <c r="BX1324">
        <v>17.65812356979405</v>
      </c>
      <c r="BY1324">
        <v>21.045168801598368</v>
      </c>
      <c r="BZ1324">
        <v>1323</v>
      </c>
    </row>
    <row r="1325" spans="1:78" x14ac:dyDescent="0.25">
      <c r="A1325">
        <v>1324</v>
      </c>
      <c r="B1325" t="s">
        <v>1394</v>
      </c>
      <c r="C1325">
        <v>88</v>
      </c>
      <c r="D1325">
        <v>56</v>
      </c>
      <c r="E1325">
        <v>71</v>
      </c>
      <c r="F1325">
        <v>82</v>
      </c>
      <c r="G1325">
        <v>36</v>
      </c>
      <c r="H1325">
        <v>79</v>
      </c>
      <c r="I1325">
        <v>78</v>
      </c>
      <c r="J1325">
        <v>58</v>
      </c>
      <c r="K1325">
        <v>60</v>
      </c>
      <c r="L1325">
        <v>60</v>
      </c>
      <c r="M1325">
        <v>15</v>
      </c>
      <c r="N1325">
        <v>28</v>
      </c>
      <c r="O1325">
        <v>41</v>
      </c>
      <c r="P1325">
        <v>24</v>
      </c>
      <c r="Q1325">
        <v>24</v>
      </c>
      <c r="R1325">
        <v>25</v>
      </c>
      <c r="S1325">
        <v>50</v>
      </c>
      <c r="T1325">
        <v>73</v>
      </c>
      <c r="U1325">
        <v>35</v>
      </c>
      <c r="V1325">
        <v>41</v>
      </c>
      <c r="W1325">
        <v>52</v>
      </c>
      <c r="X1325">
        <v>32</v>
      </c>
      <c r="Y1325">
        <v>25</v>
      </c>
      <c r="Z1325">
        <v>13</v>
      </c>
      <c r="AA1325">
        <v>3</v>
      </c>
      <c r="AB1325">
        <v>45</v>
      </c>
      <c r="AC1325">
        <v>25</v>
      </c>
      <c r="AD1325">
        <v>90</v>
      </c>
      <c r="AE1325">
        <v>62</v>
      </c>
      <c r="AF1325">
        <v>36</v>
      </c>
      <c r="AG1325">
        <v>41</v>
      </c>
      <c r="AH1325">
        <v>12</v>
      </c>
      <c r="AI1325">
        <v>68</v>
      </c>
      <c r="AJ1325">
        <v>8</v>
      </c>
      <c r="AK1325">
        <v>134</v>
      </c>
      <c r="AL1325">
        <v>1759</v>
      </c>
      <c r="AM1325">
        <v>1670</v>
      </c>
      <c r="AO1325">
        <v>15.790909090909093</v>
      </c>
      <c r="AP1325">
        <v>16.714285714285715</v>
      </c>
      <c r="AQ1325">
        <v>14.298591549295775</v>
      </c>
      <c r="AR1325">
        <v>13.609756097560975</v>
      </c>
      <c r="AS1325">
        <v>22.6</v>
      </c>
      <c r="AT1325">
        <v>13.716455696202532</v>
      </c>
      <c r="AU1325">
        <v>12.646153846153846</v>
      </c>
      <c r="AV1325">
        <v>13.468965517241379</v>
      </c>
      <c r="AW1325">
        <v>14.280000000000001</v>
      </c>
      <c r="AX1325">
        <v>19.32</v>
      </c>
      <c r="AY1325">
        <v>7.2</v>
      </c>
      <c r="AZ1325">
        <v>16.971428571428572</v>
      </c>
      <c r="BA1325">
        <v>32.136585365853662</v>
      </c>
      <c r="BB1325">
        <v>29.4</v>
      </c>
      <c r="BC1325">
        <v>30.6</v>
      </c>
      <c r="BD1325">
        <v>36.143999999999998</v>
      </c>
      <c r="BE1325">
        <v>17.856000000000002</v>
      </c>
      <c r="BF1325">
        <v>19.43013698630137</v>
      </c>
      <c r="BG1325">
        <v>20.88</v>
      </c>
      <c r="BH1325">
        <v>20.370731707317074</v>
      </c>
      <c r="BI1325">
        <v>13.084615384615384</v>
      </c>
      <c r="BJ1325">
        <v>20.362500000000001</v>
      </c>
      <c r="BK1325">
        <v>33.119999999999997</v>
      </c>
      <c r="BL1325">
        <v>34.061538461538461</v>
      </c>
      <c r="BM1325">
        <v>40.800000000000004</v>
      </c>
      <c r="BN1325">
        <v>22.48</v>
      </c>
      <c r="BO1325">
        <v>24.911999999999999</v>
      </c>
      <c r="BP1325">
        <v>6.6800000000000006</v>
      </c>
      <c r="BQ1325">
        <v>21.193548387096772</v>
      </c>
      <c r="BR1325">
        <v>33.199999999999996</v>
      </c>
      <c r="BS1325">
        <v>32.312195121951227</v>
      </c>
      <c r="BT1325">
        <v>30.900000000000002</v>
      </c>
      <c r="BU1325">
        <v>18.900000000000002</v>
      </c>
      <c r="BV1325">
        <v>20.7</v>
      </c>
      <c r="BW1325">
        <v>14.776119402985076</v>
      </c>
      <c r="BX1325">
        <v>17.54769755542922</v>
      </c>
      <c r="BY1325">
        <v>21.114152141112442</v>
      </c>
      <c r="BZ1325">
        <v>1324</v>
      </c>
    </row>
    <row r="1326" spans="1:78" x14ac:dyDescent="0.25">
      <c r="A1326">
        <v>1325</v>
      </c>
      <c r="B1326" t="s">
        <v>1395</v>
      </c>
      <c r="C1326">
        <v>88</v>
      </c>
      <c r="D1326">
        <v>56</v>
      </c>
      <c r="E1326">
        <v>71</v>
      </c>
      <c r="F1326">
        <v>82</v>
      </c>
      <c r="G1326">
        <v>37</v>
      </c>
      <c r="H1326">
        <v>81</v>
      </c>
      <c r="I1326">
        <v>78</v>
      </c>
      <c r="J1326">
        <v>58</v>
      </c>
      <c r="K1326">
        <v>61</v>
      </c>
      <c r="L1326">
        <v>59</v>
      </c>
      <c r="M1326">
        <v>15</v>
      </c>
      <c r="N1326">
        <v>28</v>
      </c>
      <c r="O1326">
        <v>39</v>
      </c>
      <c r="P1326">
        <v>24</v>
      </c>
      <c r="Q1326">
        <v>24</v>
      </c>
      <c r="R1326">
        <v>25</v>
      </c>
      <c r="S1326">
        <v>45</v>
      </c>
      <c r="T1326">
        <v>74</v>
      </c>
      <c r="U1326">
        <v>35</v>
      </c>
      <c r="V1326">
        <v>40</v>
      </c>
      <c r="W1326">
        <v>52</v>
      </c>
      <c r="X1326">
        <v>32</v>
      </c>
      <c r="Y1326">
        <v>25</v>
      </c>
      <c r="Z1326">
        <v>13</v>
      </c>
      <c r="AA1326">
        <v>3</v>
      </c>
      <c r="AB1326">
        <v>45</v>
      </c>
      <c r="AC1326">
        <v>25</v>
      </c>
      <c r="AD1326">
        <v>99</v>
      </c>
      <c r="AE1326">
        <v>63</v>
      </c>
      <c r="AF1326">
        <v>35</v>
      </c>
      <c r="AG1326">
        <v>40</v>
      </c>
      <c r="AH1326">
        <v>12</v>
      </c>
      <c r="AI1326">
        <v>68</v>
      </c>
      <c r="AJ1326">
        <v>8</v>
      </c>
      <c r="AK1326">
        <v>147</v>
      </c>
      <c r="AL1326">
        <v>1748</v>
      </c>
      <c r="AM1326">
        <v>1687</v>
      </c>
      <c r="AO1326">
        <v>15.790909090909093</v>
      </c>
      <c r="AP1326">
        <v>16.714285714285715</v>
      </c>
      <c r="AQ1326">
        <v>14.298591549295775</v>
      </c>
      <c r="AR1326">
        <v>13.609756097560975</v>
      </c>
      <c r="AS1326">
        <v>21.98918918918919</v>
      </c>
      <c r="AT1326">
        <v>13.377777777777778</v>
      </c>
      <c r="AU1326">
        <v>12.646153846153846</v>
      </c>
      <c r="AV1326">
        <v>13.468965517241379</v>
      </c>
      <c r="AW1326">
        <v>14.045901639344262</v>
      </c>
      <c r="AX1326">
        <v>19.647457627118644</v>
      </c>
      <c r="AY1326">
        <v>7.2</v>
      </c>
      <c r="AZ1326">
        <v>16.971428571428572</v>
      </c>
      <c r="BA1326">
        <v>33.784615384615385</v>
      </c>
      <c r="BB1326">
        <v>29.4</v>
      </c>
      <c r="BC1326">
        <v>30.6</v>
      </c>
      <c r="BD1326">
        <v>36.143999999999998</v>
      </c>
      <c r="BE1326">
        <v>19.84</v>
      </c>
      <c r="BF1326">
        <v>19.16756756756757</v>
      </c>
      <c r="BG1326">
        <v>20.88</v>
      </c>
      <c r="BH1326">
        <v>20.88</v>
      </c>
      <c r="BI1326">
        <v>13.084615384615384</v>
      </c>
      <c r="BJ1326">
        <v>20.362500000000001</v>
      </c>
      <c r="BK1326">
        <v>33.119999999999997</v>
      </c>
      <c r="BL1326">
        <v>34.061538461538461</v>
      </c>
      <c r="BM1326">
        <v>40.800000000000004</v>
      </c>
      <c r="BN1326">
        <v>22.48</v>
      </c>
      <c r="BO1326">
        <v>24.911999999999999</v>
      </c>
      <c r="BP1326">
        <v>6.0727272727272732</v>
      </c>
      <c r="BQ1326">
        <v>20.857142857142858</v>
      </c>
      <c r="BR1326">
        <v>34.148571428571429</v>
      </c>
      <c r="BS1326">
        <v>33.119999999999997</v>
      </c>
      <c r="BT1326">
        <v>30.900000000000002</v>
      </c>
      <c r="BU1326">
        <v>18.900000000000002</v>
      </c>
      <c r="BV1326">
        <v>20.7</v>
      </c>
      <c r="BW1326">
        <v>13.469387755102042</v>
      </c>
      <c r="BX1326">
        <v>17.65812356979405</v>
      </c>
      <c r="BY1326">
        <v>21.182841488952356</v>
      </c>
      <c r="BZ1326">
        <v>1325</v>
      </c>
    </row>
    <row r="1327" spans="1:78" x14ac:dyDescent="0.25">
      <c r="A1327">
        <v>1326</v>
      </c>
      <c r="B1327" t="s">
        <v>1396</v>
      </c>
      <c r="C1327">
        <v>88</v>
      </c>
      <c r="D1327">
        <v>56</v>
      </c>
      <c r="E1327">
        <v>70</v>
      </c>
      <c r="F1327">
        <v>81</v>
      </c>
      <c r="G1327">
        <v>36</v>
      </c>
      <c r="H1327">
        <v>81</v>
      </c>
      <c r="I1327">
        <v>76</v>
      </c>
      <c r="J1327">
        <v>57</v>
      </c>
      <c r="K1327">
        <v>61</v>
      </c>
      <c r="L1327">
        <v>59</v>
      </c>
      <c r="M1327">
        <v>15</v>
      </c>
      <c r="N1327">
        <v>28</v>
      </c>
      <c r="O1327">
        <v>39</v>
      </c>
      <c r="P1327">
        <v>24</v>
      </c>
      <c r="Q1327">
        <v>24</v>
      </c>
      <c r="R1327">
        <v>25</v>
      </c>
      <c r="S1327">
        <v>46</v>
      </c>
      <c r="T1327">
        <v>73</v>
      </c>
      <c r="U1327">
        <v>34</v>
      </c>
      <c r="V1327">
        <v>41</v>
      </c>
      <c r="W1327">
        <v>51</v>
      </c>
      <c r="X1327">
        <v>32</v>
      </c>
      <c r="Y1327">
        <v>25</v>
      </c>
      <c r="Z1327">
        <v>13</v>
      </c>
      <c r="AA1327">
        <v>3</v>
      </c>
      <c r="AB1327">
        <v>45</v>
      </c>
      <c r="AC1327">
        <v>25</v>
      </c>
      <c r="AD1327">
        <v>99</v>
      </c>
      <c r="AE1327">
        <v>63</v>
      </c>
      <c r="AF1327">
        <v>39</v>
      </c>
      <c r="AG1327">
        <v>42</v>
      </c>
      <c r="AH1327">
        <v>12</v>
      </c>
      <c r="AI1327">
        <v>93</v>
      </c>
      <c r="AJ1327">
        <v>8</v>
      </c>
      <c r="AK1327">
        <v>134</v>
      </c>
      <c r="AL1327">
        <v>1773</v>
      </c>
      <c r="AM1327">
        <v>1698</v>
      </c>
      <c r="AO1327">
        <v>15.790909090909093</v>
      </c>
      <c r="AP1327">
        <v>16.714285714285715</v>
      </c>
      <c r="AQ1327">
        <v>14.502857142857144</v>
      </c>
      <c r="AR1327">
        <v>13.777777777777779</v>
      </c>
      <c r="AS1327">
        <v>22.6</v>
      </c>
      <c r="AT1327">
        <v>13.377777777777778</v>
      </c>
      <c r="AU1327">
        <v>12.978947368421052</v>
      </c>
      <c r="AV1327">
        <v>13.705263157894736</v>
      </c>
      <c r="AW1327">
        <v>14.045901639344262</v>
      </c>
      <c r="AX1327">
        <v>19.647457627118644</v>
      </c>
      <c r="AY1327">
        <v>7.2</v>
      </c>
      <c r="AZ1327">
        <v>16.971428571428572</v>
      </c>
      <c r="BA1327">
        <v>33.784615384615385</v>
      </c>
      <c r="BB1327">
        <v>29.4</v>
      </c>
      <c r="BC1327">
        <v>30.6</v>
      </c>
      <c r="BD1327">
        <v>36.143999999999998</v>
      </c>
      <c r="BE1327">
        <v>19.408695652173915</v>
      </c>
      <c r="BF1327">
        <v>19.43013698630137</v>
      </c>
      <c r="BG1327">
        <v>21.494117647058825</v>
      </c>
      <c r="BH1327">
        <v>20.370731707317074</v>
      </c>
      <c r="BI1327">
        <v>13.341176470588236</v>
      </c>
      <c r="BJ1327">
        <v>20.362500000000001</v>
      </c>
      <c r="BK1327">
        <v>33.119999999999997</v>
      </c>
      <c r="BL1327">
        <v>34.061538461538461</v>
      </c>
      <c r="BM1327">
        <v>40.800000000000004</v>
      </c>
      <c r="BN1327">
        <v>22.48</v>
      </c>
      <c r="BO1327">
        <v>24.911999999999999</v>
      </c>
      <c r="BP1327">
        <v>6.0727272727272732</v>
      </c>
      <c r="BQ1327">
        <v>20.857142857142858</v>
      </c>
      <c r="BR1327">
        <v>30.646153846153847</v>
      </c>
      <c r="BS1327">
        <v>31.542857142857148</v>
      </c>
      <c r="BT1327">
        <v>30.900000000000002</v>
      </c>
      <c r="BU1327">
        <v>13.819354838709678</v>
      </c>
      <c r="BV1327">
        <v>20.7</v>
      </c>
      <c r="BW1327">
        <v>14.776119402985076</v>
      </c>
      <c r="BX1327">
        <v>17.409137055837562</v>
      </c>
      <c r="BY1327">
        <v>20.903323213468472</v>
      </c>
      <c r="BZ1327">
        <v>1326</v>
      </c>
    </row>
    <row r="1328" spans="1:78" x14ac:dyDescent="0.25">
      <c r="A1328">
        <v>1327</v>
      </c>
      <c r="B1328" t="s">
        <v>1397</v>
      </c>
      <c r="C1328">
        <v>88</v>
      </c>
      <c r="D1328">
        <v>56</v>
      </c>
      <c r="E1328">
        <v>71</v>
      </c>
      <c r="F1328">
        <v>82</v>
      </c>
      <c r="G1328">
        <v>36</v>
      </c>
      <c r="H1328">
        <v>81</v>
      </c>
      <c r="I1328">
        <v>76</v>
      </c>
      <c r="J1328">
        <v>58</v>
      </c>
      <c r="K1328">
        <v>61</v>
      </c>
      <c r="L1328">
        <v>61</v>
      </c>
      <c r="M1328">
        <v>15</v>
      </c>
      <c r="N1328">
        <v>28</v>
      </c>
      <c r="O1328">
        <v>39</v>
      </c>
      <c r="P1328">
        <v>25</v>
      </c>
      <c r="Q1328">
        <v>24</v>
      </c>
      <c r="R1328">
        <v>25</v>
      </c>
      <c r="S1328">
        <v>46</v>
      </c>
      <c r="T1328">
        <v>73</v>
      </c>
      <c r="U1328">
        <v>36</v>
      </c>
      <c r="V1328">
        <v>40</v>
      </c>
      <c r="W1328">
        <v>51</v>
      </c>
      <c r="X1328">
        <v>31</v>
      </c>
      <c r="Y1328">
        <v>25</v>
      </c>
      <c r="Z1328">
        <v>14</v>
      </c>
      <c r="AA1328">
        <v>3</v>
      </c>
      <c r="AB1328">
        <v>45</v>
      </c>
      <c r="AC1328">
        <v>25</v>
      </c>
      <c r="AD1328">
        <v>99</v>
      </c>
      <c r="AE1328">
        <v>62</v>
      </c>
      <c r="AF1328">
        <v>42</v>
      </c>
      <c r="AG1328">
        <v>41</v>
      </c>
      <c r="AH1328">
        <v>12</v>
      </c>
      <c r="AI1328">
        <v>89</v>
      </c>
      <c r="AJ1328">
        <v>8</v>
      </c>
      <c r="AK1328">
        <v>135</v>
      </c>
      <c r="AL1328">
        <v>1784</v>
      </c>
      <c r="AM1328">
        <v>1703</v>
      </c>
      <c r="AO1328">
        <v>15.790909090909093</v>
      </c>
      <c r="AP1328">
        <v>16.714285714285715</v>
      </c>
      <c r="AQ1328">
        <v>14.298591549295775</v>
      </c>
      <c r="AR1328">
        <v>13.609756097560975</v>
      </c>
      <c r="AS1328">
        <v>22.6</v>
      </c>
      <c r="AT1328">
        <v>13.377777777777778</v>
      </c>
      <c r="AU1328">
        <v>12.978947368421052</v>
      </c>
      <c r="AV1328">
        <v>13.468965517241379</v>
      </c>
      <c r="AW1328">
        <v>14.045901639344262</v>
      </c>
      <c r="AX1328">
        <v>19.003278688524592</v>
      </c>
      <c r="AY1328">
        <v>7.2</v>
      </c>
      <c r="AZ1328">
        <v>16.971428571428572</v>
      </c>
      <c r="BA1328">
        <v>33.784615384615385</v>
      </c>
      <c r="BB1328">
        <v>28.224</v>
      </c>
      <c r="BC1328">
        <v>30.6</v>
      </c>
      <c r="BD1328">
        <v>36.143999999999998</v>
      </c>
      <c r="BE1328">
        <v>19.408695652173915</v>
      </c>
      <c r="BF1328">
        <v>19.43013698630137</v>
      </c>
      <c r="BG1328">
        <v>20.3</v>
      </c>
      <c r="BH1328">
        <v>20.88</v>
      </c>
      <c r="BI1328">
        <v>13.341176470588236</v>
      </c>
      <c r="BJ1328">
        <v>21.019354838709678</v>
      </c>
      <c r="BK1328">
        <v>33.119999999999997</v>
      </c>
      <c r="BL1328">
        <v>31.628571428571433</v>
      </c>
      <c r="BM1328">
        <v>40.800000000000004</v>
      </c>
      <c r="BN1328">
        <v>22.48</v>
      </c>
      <c r="BO1328">
        <v>24.911999999999999</v>
      </c>
      <c r="BP1328">
        <v>6.0727272727272732</v>
      </c>
      <c r="BQ1328">
        <v>21.193548387096772</v>
      </c>
      <c r="BR1328">
        <v>28.457142857142859</v>
      </c>
      <c r="BS1328">
        <v>32.312195121951227</v>
      </c>
      <c r="BT1328">
        <v>30.900000000000002</v>
      </c>
      <c r="BU1328">
        <v>14.440449438202249</v>
      </c>
      <c r="BV1328">
        <v>20.7</v>
      </c>
      <c r="BW1328">
        <v>14.666666666666668</v>
      </c>
      <c r="BX1328">
        <v>17.301793721973095</v>
      </c>
      <c r="BY1328">
        <v>20.779364364766849</v>
      </c>
      <c r="BZ1328">
        <v>1327</v>
      </c>
    </row>
    <row r="1329" spans="1:78" x14ac:dyDescent="0.25">
      <c r="A1329">
        <v>1328</v>
      </c>
      <c r="B1329" t="s">
        <v>1398</v>
      </c>
      <c r="C1329">
        <v>94</v>
      </c>
      <c r="D1329">
        <v>57</v>
      </c>
      <c r="E1329">
        <v>71</v>
      </c>
      <c r="F1329">
        <v>83</v>
      </c>
      <c r="G1329">
        <v>37</v>
      </c>
      <c r="H1329">
        <v>81</v>
      </c>
      <c r="I1329">
        <v>80</v>
      </c>
      <c r="J1329">
        <v>63</v>
      </c>
      <c r="K1329">
        <v>64</v>
      </c>
      <c r="L1329">
        <v>60</v>
      </c>
      <c r="M1329">
        <v>15</v>
      </c>
      <c r="N1329">
        <v>28</v>
      </c>
      <c r="O1329">
        <v>39</v>
      </c>
      <c r="P1329">
        <v>24</v>
      </c>
      <c r="Q1329">
        <v>23</v>
      </c>
      <c r="R1329">
        <v>25</v>
      </c>
      <c r="S1329">
        <v>46</v>
      </c>
      <c r="T1329">
        <v>72</v>
      </c>
      <c r="U1329">
        <v>35</v>
      </c>
      <c r="V1329">
        <v>39</v>
      </c>
      <c r="W1329">
        <v>51</v>
      </c>
      <c r="X1329">
        <v>32</v>
      </c>
      <c r="Y1329">
        <v>26</v>
      </c>
      <c r="Z1329">
        <v>14</v>
      </c>
      <c r="AA1329">
        <v>3</v>
      </c>
      <c r="AB1329">
        <v>46</v>
      </c>
      <c r="AC1329">
        <v>25</v>
      </c>
      <c r="AD1329">
        <v>99</v>
      </c>
      <c r="AE1329">
        <v>62</v>
      </c>
      <c r="AF1329">
        <v>39</v>
      </c>
      <c r="AG1329">
        <v>43</v>
      </c>
      <c r="AH1329">
        <v>12</v>
      </c>
      <c r="AI1329">
        <v>88</v>
      </c>
      <c r="AJ1329">
        <v>8</v>
      </c>
      <c r="AK1329">
        <v>144</v>
      </c>
      <c r="AL1329">
        <v>1793</v>
      </c>
      <c r="AM1329">
        <v>1728</v>
      </c>
      <c r="AO1329">
        <v>14.782978723404257</v>
      </c>
      <c r="AP1329">
        <v>16.421052631578949</v>
      </c>
      <c r="AQ1329">
        <v>14.298591549295775</v>
      </c>
      <c r="AR1329">
        <v>13.445783132530121</v>
      </c>
      <c r="AS1329">
        <v>21.98918918918919</v>
      </c>
      <c r="AT1329">
        <v>13.377777777777778</v>
      </c>
      <c r="AU1329">
        <v>12.33</v>
      </c>
      <c r="AV1329">
        <v>12.4</v>
      </c>
      <c r="AW1329">
        <v>13.387500000000001</v>
      </c>
      <c r="AX1329">
        <v>19.32</v>
      </c>
      <c r="AY1329">
        <v>7.2</v>
      </c>
      <c r="AZ1329">
        <v>16.971428571428572</v>
      </c>
      <c r="BA1329">
        <v>33.784615384615385</v>
      </c>
      <c r="BB1329">
        <v>29.4</v>
      </c>
      <c r="BC1329">
        <v>31.930434782608696</v>
      </c>
      <c r="BD1329">
        <v>36.143999999999998</v>
      </c>
      <c r="BE1329">
        <v>19.408695652173915</v>
      </c>
      <c r="BF1329">
        <v>19.7</v>
      </c>
      <c r="BG1329">
        <v>20.88</v>
      </c>
      <c r="BH1329">
        <v>21.415384615384617</v>
      </c>
      <c r="BI1329">
        <v>13.341176470588236</v>
      </c>
      <c r="BJ1329">
        <v>20.362500000000001</v>
      </c>
      <c r="BK1329">
        <v>31.84615384615385</v>
      </c>
      <c r="BL1329">
        <v>31.628571428571433</v>
      </c>
      <c r="BM1329">
        <v>40.800000000000004</v>
      </c>
      <c r="BN1329">
        <v>21.991304347826087</v>
      </c>
      <c r="BO1329">
        <v>24.911999999999999</v>
      </c>
      <c r="BP1329">
        <v>6.0727272727272732</v>
      </c>
      <c r="BQ1329">
        <v>21.193548387096772</v>
      </c>
      <c r="BR1329">
        <v>30.646153846153847</v>
      </c>
      <c r="BS1329">
        <v>30.809302325581392</v>
      </c>
      <c r="BT1329">
        <v>30.900000000000002</v>
      </c>
      <c r="BU1329">
        <v>14.604545454545454</v>
      </c>
      <c r="BV1329">
        <v>20.7</v>
      </c>
      <c r="BW1329">
        <v>13.750000000000002</v>
      </c>
      <c r="BX1329">
        <v>17.214947016174012</v>
      </c>
      <c r="BY1329">
        <v>20.652284219560539</v>
      </c>
      <c r="BZ1329">
        <v>1328</v>
      </c>
    </row>
    <row r="1330" spans="1:78" x14ac:dyDescent="0.25">
      <c r="A1330">
        <v>1329</v>
      </c>
      <c r="B1330" t="s">
        <v>1399</v>
      </c>
      <c r="C1330">
        <v>92</v>
      </c>
      <c r="D1330">
        <v>58</v>
      </c>
      <c r="E1330">
        <v>72</v>
      </c>
      <c r="F1330">
        <v>83</v>
      </c>
      <c r="G1330">
        <v>37</v>
      </c>
      <c r="H1330">
        <v>81</v>
      </c>
      <c r="I1330">
        <v>88</v>
      </c>
      <c r="J1330">
        <v>63</v>
      </c>
      <c r="K1330">
        <v>64</v>
      </c>
      <c r="L1330">
        <v>61</v>
      </c>
      <c r="M1330">
        <v>15</v>
      </c>
      <c r="N1330">
        <v>30</v>
      </c>
      <c r="O1330">
        <v>39</v>
      </c>
      <c r="P1330">
        <v>24</v>
      </c>
      <c r="Q1330">
        <v>23</v>
      </c>
      <c r="R1330">
        <v>23</v>
      </c>
      <c r="S1330">
        <v>45</v>
      </c>
      <c r="T1330">
        <v>73</v>
      </c>
      <c r="U1330">
        <v>36</v>
      </c>
      <c r="V1330">
        <v>40</v>
      </c>
      <c r="W1330">
        <v>52</v>
      </c>
      <c r="X1330">
        <v>32</v>
      </c>
      <c r="Y1330">
        <v>26</v>
      </c>
      <c r="Z1330">
        <v>14</v>
      </c>
      <c r="AA1330">
        <v>3</v>
      </c>
      <c r="AB1330">
        <v>50</v>
      </c>
      <c r="AC1330">
        <v>26</v>
      </c>
      <c r="AD1330">
        <v>100</v>
      </c>
      <c r="AE1330">
        <v>63</v>
      </c>
      <c r="AF1330">
        <v>39</v>
      </c>
      <c r="AG1330">
        <v>42</v>
      </c>
      <c r="AH1330">
        <v>12</v>
      </c>
      <c r="AI1330">
        <v>88</v>
      </c>
      <c r="AJ1330">
        <v>8</v>
      </c>
      <c r="AK1330">
        <v>136</v>
      </c>
      <c r="AL1330">
        <v>1808</v>
      </c>
      <c r="AM1330">
        <v>1738</v>
      </c>
      <c r="AO1330">
        <v>15.104347826086958</v>
      </c>
      <c r="AP1330">
        <v>16.137931034482758</v>
      </c>
      <c r="AQ1330">
        <v>14.1</v>
      </c>
      <c r="AR1330">
        <v>13.445783132530121</v>
      </c>
      <c r="AS1330">
        <v>21.98918918918919</v>
      </c>
      <c r="AT1330">
        <v>13.377777777777778</v>
      </c>
      <c r="AU1330">
        <v>11.209090909090909</v>
      </c>
      <c r="AV1330">
        <v>12.4</v>
      </c>
      <c r="AW1330">
        <v>13.387500000000001</v>
      </c>
      <c r="AX1330">
        <v>19.003278688524592</v>
      </c>
      <c r="AY1330">
        <v>7.2</v>
      </c>
      <c r="AZ1330">
        <v>15.840000000000002</v>
      </c>
      <c r="BA1330">
        <v>33.784615384615385</v>
      </c>
      <c r="BB1330">
        <v>29.4</v>
      </c>
      <c r="BC1330">
        <v>31.930434782608696</v>
      </c>
      <c r="BD1330">
        <v>39.286956521739128</v>
      </c>
      <c r="BE1330">
        <v>19.84</v>
      </c>
      <c r="BF1330">
        <v>19.43013698630137</v>
      </c>
      <c r="BG1330">
        <v>20.3</v>
      </c>
      <c r="BH1330">
        <v>20.88</v>
      </c>
      <c r="BI1330">
        <v>13.084615384615384</v>
      </c>
      <c r="BJ1330">
        <v>20.362500000000001</v>
      </c>
      <c r="BK1330">
        <v>31.84615384615385</v>
      </c>
      <c r="BL1330">
        <v>31.628571428571433</v>
      </c>
      <c r="BM1330">
        <v>40.800000000000004</v>
      </c>
      <c r="BN1330">
        <v>20.231999999999999</v>
      </c>
      <c r="BO1330">
        <v>23.953846153846154</v>
      </c>
      <c r="BP1330">
        <v>6.0119999999999996</v>
      </c>
      <c r="BQ1330">
        <v>20.857142857142858</v>
      </c>
      <c r="BR1330">
        <v>30.646153846153847</v>
      </c>
      <c r="BS1330">
        <v>31.542857142857148</v>
      </c>
      <c r="BT1330">
        <v>30.900000000000002</v>
      </c>
      <c r="BU1330">
        <v>14.604545454545454</v>
      </c>
      <c r="BV1330">
        <v>20.7</v>
      </c>
      <c r="BW1330">
        <v>14.558823529411764</v>
      </c>
      <c r="BX1330">
        <v>17.072123893805312</v>
      </c>
      <c r="BY1330">
        <v>20.635582433053653</v>
      </c>
      <c r="BZ1330">
        <v>1329</v>
      </c>
    </row>
    <row r="1331" spans="1:78" x14ac:dyDescent="0.25">
      <c r="A1331">
        <v>1330</v>
      </c>
      <c r="B1331" t="s">
        <v>1400</v>
      </c>
      <c r="C1331">
        <v>93</v>
      </c>
      <c r="D1331">
        <v>68</v>
      </c>
      <c r="E1331">
        <v>72</v>
      </c>
      <c r="F1331">
        <v>84</v>
      </c>
      <c r="G1331">
        <v>37</v>
      </c>
      <c r="H1331">
        <v>83</v>
      </c>
      <c r="I1331">
        <v>87</v>
      </c>
      <c r="J1331">
        <v>67</v>
      </c>
      <c r="K1331">
        <v>71</v>
      </c>
      <c r="L1331">
        <v>60</v>
      </c>
      <c r="M1331">
        <v>15</v>
      </c>
      <c r="N1331">
        <v>29</v>
      </c>
      <c r="O1331">
        <v>40</v>
      </c>
      <c r="P1331">
        <v>23</v>
      </c>
      <c r="Q1331">
        <v>23</v>
      </c>
      <c r="R1331">
        <v>23</v>
      </c>
      <c r="S1331">
        <v>44</v>
      </c>
      <c r="T1331">
        <v>73</v>
      </c>
      <c r="U1331">
        <v>36</v>
      </c>
      <c r="V1331">
        <v>44</v>
      </c>
      <c r="W1331">
        <v>53</v>
      </c>
      <c r="X1331">
        <v>32</v>
      </c>
      <c r="Y1331">
        <v>26</v>
      </c>
      <c r="Z1331">
        <v>19</v>
      </c>
      <c r="AA1331">
        <v>7</v>
      </c>
      <c r="AB1331">
        <v>50</v>
      </c>
      <c r="AC1331">
        <v>25</v>
      </c>
      <c r="AD1331">
        <v>100</v>
      </c>
      <c r="AE1331">
        <v>62</v>
      </c>
      <c r="AF1331">
        <v>39</v>
      </c>
      <c r="AG1331">
        <v>42</v>
      </c>
      <c r="AH1331">
        <v>12</v>
      </c>
      <c r="AI1331">
        <v>84</v>
      </c>
      <c r="AJ1331">
        <v>7</v>
      </c>
      <c r="AK1331">
        <v>136</v>
      </c>
      <c r="AL1331">
        <v>1798</v>
      </c>
      <c r="AM1331">
        <v>1766</v>
      </c>
      <c r="AO1331">
        <v>14.941935483870967</v>
      </c>
      <c r="AP1331">
        <v>13.764705882352942</v>
      </c>
      <c r="AQ1331">
        <v>14.1</v>
      </c>
      <c r="AR1331">
        <v>13.285714285714286</v>
      </c>
      <c r="AS1331">
        <v>21.98918918918919</v>
      </c>
      <c r="AT1331">
        <v>13.055421686746987</v>
      </c>
      <c r="AU1331">
        <v>11.337931034482759</v>
      </c>
      <c r="AV1331">
        <v>11.659701492537312</v>
      </c>
      <c r="AW1331">
        <v>12.067605633802817</v>
      </c>
      <c r="AX1331">
        <v>19.32</v>
      </c>
      <c r="AY1331">
        <v>7.2</v>
      </c>
      <c r="AZ1331">
        <v>16.386206896551727</v>
      </c>
      <c r="BA1331">
        <v>32.940000000000005</v>
      </c>
      <c r="BB1331">
        <v>30.678260869565221</v>
      </c>
      <c r="BC1331">
        <v>31.930434782608696</v>
      </c>
      <c r="BD1331">
        <v>39.286956521739128</v>
      </c>
      <c r="BE1331">
        <v>20.290909090909093</v>
      </c>
      <c r="BF1331">
        <v>19.43013698630137</v>
      </c>
      <c r="BG1331">
        <v>20.3</v>
      </c>
      <c r="BH1331">
        <v>18.981818181818181</v>
      </c>
      <c r="BI1331">
        <v>12.837735849056603</v>
      </c>
      <c r="BJ1331">
        <v>20.362500000000001</v>
      </c>
      <c r="BK1331">
        <v>31.84615384615385</v>
      </c>
      <c r="BL1331">
        <v>23.305263157894739</v>
      </c>
      <c r="BM1331">
        <v>17.485714285714284</v>
      </c>
      <c r="BN1331">
        <v>20.231999999999999</v>
      </c>
      <c r="BO1331">
        <v>24.911999999999999</v>
      </c>
      <c r="BP1331">
        <v>6.0119999999999996</v>
      </c>
      <c r="BQ1331">
        <v>21.193548387096772</v>
      </c>
      <c r="BR1331">
        <v>30.646153846153847</v>
      </c>
      <c r="BS1331">
        <v>31.542857142857148</v>
      </c>
      <c r="BT1331">
        <v>30.900000000000002</v>
      </c>
      <c r="BU1331">
        <v>15.3</v>
      </c>
      <c r="BV1331">
        <v>23.657142857142858</v>
      </c>
      <c r="BW1331">
        <v>14.558823529411764</v>
      </c>
      <c r="BX1331">
        <v>17.167074527252502</v>
      </c>
      <c r="BY1331">
        <v>20.324272039856496</v>
      </c>
      <c r="BZ1331">
        <v>1330</v>
      </c>
    </row>
    <row r="1332" spans="1:78" x14ac:dyDescent="0.25">
      <c r="A1332">
        <v>1331</v>
      </c>
      <c r="B1332" t="s">
        <v>1401</v>
      </c>
      <c r="C1332">
        <v>94</v>
      </c>
      <c r="D1332">
        <v>55</v>
      </c>
      <c r="E1332">
        <v>72</v>
      </c>
      <c r="F1332">
        <v>83</v>
      </c>
      <c r="G1332">
        <v>37</v>
      </c>
      <c r="H1332">
        <v>83</v>
      </c>
      <c r="I1332">
        <v>88</v>
      </c>
      <c r="J1332">
        <v>67</v>
      </c>
      <c r="K1332">
        <v>71</v>
      </c>
      <c r="L1332">
        <v>60</v>
      </c>
      <c r="M1332">
        <v>15</v>
      </c>
      <c r="N1332">
        <v>30</v>
      </c>
      <c r="O1332">
        <v>40</v>
      </c>
      <c r="P1332">
        <v>24</v>
      </c>
      <c r="Q1332">
        <v>23</v>
      </c>
      <c r="R1332">
        <v>23</v>
      </c>
      <c r="S1332">
        <v>45</v>
      </c>
      <c r="T1332">
        <v>73</v>
      </c>
      <c r="U1332">
        <v>36</v>
      </c>
      <c r="V1332">
        <v>43</v>
      </c>
      <c r="W1332">
        <v>51</v>
      </c>
      <c r="X1332">
        <v>32</v>
      </c>
      <c r="Y1332">
        <v>26</v>
      </c>
      <c r="Z1332">
        <v>19</v>
      </c>
      <c r="AA1332">
        <v>7</v>
      </c>
      <c r="AB1332">
        <v>50</v>
      </c>
      <c r="AC1332">
        <v>25</v>
      </c>
      <c r="AD1332">
        <v>100</v>
      </c>
      <c r="AE1332">
        <v>62</v>
      </c>
      <c r="AF1332">
        <v>35</v>
      </c>
      <c r="AG1332">
        <v>40</v>
      </c>
      <c r="AH1332">
        <v>12</v>
      </c>
      <c r="AI1332">
        <v>90</v>
      </c>
      <c r="AJ1332">
        <v>7</v>
      </c>
      <c r="AK1332">
        <v>136</v>
      </c>
      <c r="AL1332">
        <v>1802</v>
      </c>
      <c r="AM1332">
        <v>1754</v>
      </c>
      <c r="AO1332">
        <v>14.782978723404257</v>
      </c>
      <c r="AP1332">
        <v>17.018181818181819</v>
      </c>
      <c r="AQ1332">
        <v>14.1</v>
      </c>
      <c r="AR1332">
        <v>13.445783132530121</v>
      </c>
      <c r="AS1332">
        <v>21.98918918918919</v>
      </c>
      <c r="AT1332">
        <v>13.055421686746987</v>
      </c>
      <c r="AU1332">
        <v>11.209090909090909</v>
      </c>
      <c r="AV1332">
        <v>11.659701492537312</v>
      </c>
      <c r="AW1332">
        <v>12.067605633802817</v>
      </c>
      <c r="AX1332">
        <v>19.32</v>
      </c>
      <c r="AY1332">
        <v>7.2</v>
      </c>
      <c r="AZ1332">
        <v>15.840000000000002</v>
      </c>
      <c r="BA1332">
        <v>32.940000000000005</v>
      </c>
      <c r="BB1332">
        <v>29.4</v>
      </c>
      <c r="BC1332">
        <v>31.930434782608696</v>
      </c>
      <c r="BD1332">
        <v>39.286956521739128</v>
      </c>
      <c r="BE1332">
        <v>19.84</v>
      </c>
      <c r="BF1332">
        <v>19.43013698630137</v>
      </c>
      <c r="BG1332">
        <v>20.3</v>
      </c>
      <c r="BH1332">
        <v>19.423255813953489</v>
      </c>
      <c r="BI1332">
        <v>13.341176470588236</v>
      </c>
      <c r="BJ1332">
        <v>20.362500000000001</v>
      </c>
      <c r="BK1332">
        <v>31.84615384615385</v>
      </c>
      <c r="BL1332">
        <v>23.305263157894739</v>
      </c>
      <c r="BM1332">
        <v>17.485714285714284</v>
      </c>
      <c r="BN1332">
        <v>20.231999999999999</v>
      </c>
      <c r="BO1332">
        <v>24.911999999999999</v>
      </c>
      <c r="BP1332">
        <v>6.0119999999999996</v>
      </c>
      <c r="BQ1332">
        <v>21.193548387096772</v>
      </c>
      <c r="BR1332">
        <v>34.148571428571429</v>
      </c>
      <c r="BS1332">
        <v>33.119999999999997</v>
      </c>
      <c r="BT1332">
        <v>30.900000000000002</v>
      </c>
      <c r="BU1332">
        <v>14.280000000000001</v>
      </c>
      <c r="BV1332">
        <v>23.657142857142858</v>
      </c>
      <c r="BW1332">
        <v>14.558823529411764</v>
      </c>
      <c r="BX1332">
        <v>17.128967813540509</v>
      </c>
      <c r="BY1332">
        <v>20.550656073390659</v>
      </c>
      <c r="BZ1332">
        <v>1331</v>
      </c>
    </row>
    <row r="1333" spans="1:78" x14ac:dyDescent="0.25">
      <c r="A1333">
        <v>1332</v>
      </c>
      <c r="B1333" t="s">
        <v>1402</v>
      </c>
      <c r="C1333">
        <v>93</v>
      </c>
      <c r="D1333">
        <v>68</v>
      </c>
      <c r="E1333">
        <v>72</v>
      </c>
      <c r="F1333">
        <v>84</v>
      </c>
      <c r="G1333">
        <v>37</v>
      </c>
      <c r="H1333">
        <v>83</v>
      </c>
      <c r="I1333">
        <v>87</v>
      </c>
      <c r="J1333">
        <v>66</v>
      </c>
      <c r="K1333">
        <v>69</v>
      </c>
      <c r="L1333">
        <v>59</v>
      </c>
      <c r="M1333">
        <v>15</v>
      </c>
      <c r="N1333">
        <v>30</v>
      </c>
      <c r="O1333">
        <v>40</v>
      </c>
      <c r="P1333">
        <v>24</v>
      </c>
      <c r="Q1333">
        <v>23</v>
      </c>
      <c r="R1333">
        <v>24</v>
      </c>
      <c r="S1333">
        <v>45</v>
      </c>
      <c r="T1333">
        <v>73</v>
      </c>
      <c r="U1333">
        <v>35</v>
      </c>
      <c r="V1333">
        <v>44</v>
      </c>
      <c r="W1333">
        <v>51</v>
      </c>
      <c r="X1333">
        <v>32</v>
      </c>
      <c r="Y1333">
        <v>26</v>
      </c>
      <c r="Z1333">
        <v>19</v>
      </c>
      <c r="AA1333">
        <v>7</v>
      </c>
      <c r="AB1333">
        <v>51</v>
      </c>
      <c r="AC1333">
        <v>26</v>
      </c>
      <c r="AD1333">
        <v>100</v>
      </c>
      <c r="AE1333">
        <v>61</v>
      </c>
      <c r="AF1333">
        <v>35</v>
      </c>
      <c r="AG1333">
        <v>40</v>
      </c>
      <c r="AH1333">
        <v>12</v>
      </c>
      <c r="AI1333">
        <v>83</v>
      </c>
      <c r="AJ1333">
        <v>8</v>
      </c>
      <c r="AK1333">
        <v>145</v>
      </c>
      <c r="AL1333">
        <v>1793</v>
      </c>
      <c r="AM1333">
        <v>1767</v>
      </c>
      <c r="AO1333">
        <v>14.941935483870967</v>
      </c>
      <c r="AP1333">
        <v>13.764705882352942</v>
      </c>
      <c r="AQ1333">
        <v>14.1</v>
      </c>
      <c r="AR1333">
        <v>13.285714285714286</v>
      </c>
      <c r="AS1333">
        <v>21.98918918918919</v>
      </c>
      <c r="AT1333">
        <v>13.055421686746987</v>
      </c>
      <c r="AU1333">
        <v>11.337931034482759</v>
      </c>
      <c r="AV1333">
        <v>11.836363636363638</v>
      </c>
      <c r="AW1333">
        <v>12.417391304347827</v>
      </c>
      <c r="AX1333">
        <v>19.647457627118644</v>
      </c>
      <c r="AY1333">
        <v>7.2</v>
      </c>
      <c r="AZ1333">
        <v>15.840000000000002</v>
      </c>
      <c r="BA1333">
        <v>32.940000000000005</v>
      </c>
      <c r="BB1333">
        <v>29.4</v>
      </c>
      <c r="BC1333">
        <v>31.930434782608696</v>
      </c>
      <c r="BD1333">
        <v>37.650000000000006</v>
      </c>
      <c r="BE1333">
        <v>19.84</v>
      </c>
      <c r="BF1333">
        <v>19.43013698630137</v>
      </c>
      <c r="BG1333">
        <v>20.88</v>
      </c>
      <c r="BH1333">
        <v>18.981818181818181</v>
      </c>
      <c r="BI1333">
        <v>13.341176470588236</v>
      </c>
      <c r="BJ1333">
        <v>20.362500000000001</v>
      </c>
      <c r="BK1333">
        <v>31.84615384615385</v>
      </c>
      <c r="BL1333">
        <v>23.305263157894739</v>
      </c>
      <c r="BM1333">
        <v>17.485714285714284</v>
      </c>
      <c r="BN1333">
        <v>19.835294117647059</v>
      </c>
      <c r="BO1333">
        <v>23.953846153846154</v>
      </c>
      <c r="BP1333">
        <v>6.0119999999999996</v>
      </c>
      <c r="BQ1333">
        <v>21.540983606557379</v>
      </c>
      <c r="BR1333">
        <v>34.148571428571429</v>
      </c>
      <c r="BS1333">
        <v>33.119999999999997</v>
      </c>
      <c r="BT1333">
        <v>30.900000000000002</v>
      </c>
      <c r="BU1333">
        <v>15.484337349397592</v>
      </c>
      <c r="BV1333">
        <v>20.7</v>
      </c>
      <c r="BW1333">
        <v>13.655172413793103</v>
      </c>
      <c r="BX1333">
        <v>17.214947016174012</v>
      </c>
      <c r="BY1333">
        <v>20.396597462087051</v>
      </c>
      <c r="BZ1333">
        <v>1332</v>
      </c>
    </row>
    <row r="1334" spans="1:78" x14ac:dyDescent="0.25">
      <c r="A1334">
        <v>1333</v>
      </c>
      <c r="B1334" t="s">
        <v>1403</v>
      </c>
      <c r="C1334">
        <v>93</v>
      </c>
      <c r="D1334">
        <v>55</v>
      </c>
      <c r="E1334">
        <v>71</v>
      </c>
      <c r="F1334">
        <v>83</v>
      </c>
      <c r="G1334">
        <v>36</v>
      </c>
      <c r="H1334">
        <v>82</v>
      </c>
      <c r="I1334">
        <v>86</v>
      </c>
      <c r="J1334">
        <v>64</v>
      </c>
      <c r="K1334">
        <v>69</v>
      </c>
      <c r="L1334">
        <v>59</v>
      </c>
      <c r="M1334">
        <v>15</v>
      </c>
      <c r="N1334">
        <v>29</v>
      </c>
      <c r="O1334">
        <v>40</v>
      </c>
      <c r="P1334">
        <v>24</v>
      </c>
      <c r="Q1334">
        <v>23</v>
      </c>
      <c r="R1334">
        <v>24</v>
      </c>
      <c r="S1334">
        <v>45</v>
      </c>
      <c r="T1334">
        <v>73</v>
      </c>
      <c r="U1334">
        <v>36</v>
      </c>
      <c r="V1334">
        <v>45</v>
      </c>
      <c r="W1334">
        <v>51</v>
      </c>
      <c r="X1334">
        <v>32</v>
      </c>
      <c r="Y1334">
        <v>25</v>
      </c>
      <c r="Z1334">
        <v>19</v>
      </c>
      <c r="AA1334">
        <v>4</v>
      </c>
      <c r="AB1334">
        <v>46</v>
      </c>
      <c r="AC1334">
        <v>25</v>
      </c>
      <c r="AD1334">
        <v>100</v>
      </c>
      <c r="AE1334">
        <v>62</v>
      </c>
      <c r="AF1334">
        <v>35</v>
      </c>
      <c r="AG1334">
        <v>39</v>
      </c>
      <c r="AH1334">
        <v>12</v>
      </c>
      <c r="AI1334">
        <v>84</v>
      </c>
      <c r="AJ1334">
        <v>8</v>
      </c>
      <c r="AK1334">
        <v>145</v>
      </c>
      <c r="AL1334">
        <v>1783</v>
      </c>
      <c r="AM1334">
        <v>1739</v>
      </c>
      <c r="AO1334">
        <v>14.941935483870967</v>
      </c>
      <c r="AP1334">
        <v>17.018181818181819</v>
      </c>
      <c r="AQ1334">
        <v>14.298591549295775</v>
      </c>
      <c r="AR1334">
        <v>13.445783132530121</v>
      </c>
      <c r="AS1334">
        <v>22.6</v>
      </c>
      <c r="AT1334">
        <v>13.214634146341464</v>
      </c>
      <c r="AU1334">
        <v>11.469767441860466</v>
      </c>
      <c r="AV1334">
        <v>12.206250000000001</v>
      </c>
      <c r="AW1334">
        <v>12.417391304347827</v>
      </c>
      <c r="AX1334">
        <v>19.647457627118644</v>
      </c>
      <c r="AY1334">
        <v>7.2</v>
      </c>
      <c r="AZ1334">
        <v>16.386206896551727</v>
      </c>
      <c r="BA1334">
        <v>32.940000000000005</v>
      </c>
      <c r="BB1334">
        <v>29.4</v>
      </c>
      <c r="BC1334">
        <v>31.930434782608696</v>
      </c>
      <c r="BD1334">
        <v>37.650000000000006</v>
      </c>
      <c r="BE1334">
        <v>19.84</v>
      </c>
      <c r="BF1334">
        <v>19.43013698630137</v>
      </c>
      <c r="BG1334">
        <v>20.3</v>
      </c>
      <c r="BH1334">
        <v>18.560000000000002</v>
      </c>
      <c r="BI1334">
        <v>13.341176470588236</v>
      </c>
      <c r="BJ1334">
        <v>20.362500000000001</v>
      </c>
      <c r="BK1334">
        <v>33.119999999999997</v>
      </c>
      <c r="BL1334">
        <v>23.305263157894739</v>
      </c>
      <c r="BM1334">
        <v>30.6</v>
      </c>
      <c r="BN1334">
        <v>21.991304347826087</v>
      </c>
      <c r="BO1334">
        <v>24.911999999999999</v>
      </c>
      <c r="BP1334">
        <v>6.0119999999999996</v>
      </c>
      <c r="BQ1334">
        <v>21.193548387096772</v>
      </c>
      <c r="BR1334">
        <v>34.148571428571429</v>
      </c>
      <c r="BS1334">
        <v>33.969230769230769</v>
      </c>
      <c r="BT1334">
        <v>30.900000000000002</v>
      </c>
      <c r="BU1334">
        <v>15.3</v>
      </c>
      <c r="BV1334">
        <v>20.7</v>
      </c>
      <c r="BW1334">
        <v>13.655172413793103</v>
      </c>
      <c r="BX1334">
        <v>17.311497476163769</v>
      </c>
      <c r="BY1334">
        <v>20.716255096677521</v>
      </c>
      <c r="BZ1334">
        <v>1333</v>
      </c>
    </row>
    <row r="1335" spans="1:78" x14ac:dyDescent="0.25">
      <c r="A1335">
        <v>1334</v>
      </c>
      <c r="B1335" t="s">
        <v>1404</v>
      </c>
      <c r="C1335">
        <v>88</v>
      </c>
      <c r="D1335">
        <v>68</v>
      </c>
      <c r="E1335">
        <v>72</v>
      </c>
      <c r="F1335">
        <v>83</v>
      </c>
      <c r="G1335">
        <v>36</v>
      </c>
      <c r="H1335">
        <v>82</v>
      </c>
      <c r="I1335">
        <v>87</v>
      </c>
      <c r="J1335">
        <v>70</v>
      </c>
      <c r="K1335">
        <v>69</v>
      </c>
      <c r="L1335">
        <v>59</v>
      </c>
      <c r="M1335">
        <v>15</v>
      </c>
      <c r="N1335">
        <v>28</v>
      </c>
      <c r="O1335">
        <v>39</v>
      </c>
      <c r="P1335">
        <v>24</v>
      </c>
      <c r="Q1335">
        <v>23</v>
      </c>
      <c r="R1335">
        <v>24</v>
      </c>
      <c r="S1335">
        <v>45</v>
      </c>
      <c r="T1335">
        <v>72</v>
      </c>
      <c r="U1335">
        <v>36</v>
      </c>
      <c r="V1335">
        <v>43</v>
      </c>
      <c r="W1335">
        <v>50</v>
      </c>
      <c r="X1335">
        <v>32</v>
      </c>
      <c r="Y1335">
        <v>25</v>
      </c>
      <c r="Z1335">
        <v>15</v>
      </c>
      <c r="AA1335">
        <v>4</v>
      </c>
      <c r="AB1335">
        <v>46</v>
      </c>
      <c r="AC1335">
        <v>26</v>
      </c>
      <c r="AD1335">
        <v>100</v>
      </c>
      <c r="AE1335">
        <v>63</v>
      </c>
      <c r="AF1335">
        <v>35</v>
      </c>
      <c r="AG1335">
        <v>40</v>
      </c>
      <c r="AH1335">
        <v>12</v>
      </c>
      <c r="AI1335">
        <v>84</v>
      </c>
      <c r="AJ1335">
        <v>8</v>
      </c>
      <c r="AK1335">
        <v>145</v>
      </c>
      <c r="AL1335">
        <v>1791</v>
      </c>
      <c r="AM1335">
        <v>1748</v>
      </c>
      <c r="AO1335">
        <v>15.790909090909093</v>
      </c>
      <c r="AP1335">
        <v>13.764705882352942</v>
      </c>
      <c r="AQ1335">
        <v>14.1</v>
      </c>
      <c r="AR1335">
        <v>13.445783132530121</v>
      </c>
      <c r="AS1335">
        <v>22.6</v>
      </c>
      <c r="AT1335">
        <v>13.214634146341464</v>
      </c>
      <c r="AU1335">
        <v>11.337931034482759</v>
      </c>
      <c r="AV1335">
        <v>11.16</v>
      </c>
      <c r="AW1335">
        <v>12.417391304347827</v>
      </c>
      <c r="AX1335">
        <v>19.647457627118644</v>
      </c>
      <c r="AY1335">
        <v>7.2</v>
      </c>
      <c r="AZ1335">
        <v>16.971428571428572</v>
      </c>
      <c r="BA1335">
        <v>33.784615384615385</v>
      </c>
      <c r="BB1335">
        <v>29.4</v>
      </c>
      <c r="BC1335">
        <v>31.930434782608696</v>
      </c>
      <c r="BD1335">
        <v>37.650000000000006</v>
      </c>
      <c r="BE1335">
        <v>19.84</v>
      </c>
      <c r="BF1335">
        <v>19.7</v>
      </c>
      <c r="BG1335">
        <v>20.3</v>
      </c>
      <c r="BH1335">
        <v>19.423255813953489</v>
      </c>
      <c r="BI1335">
        <v>13.607999999999999</v>
      </c>
      <c r="BJ1335">
        <v>20.362500000000001</v>
      </c>
      <c r="BK1335">
        <v>33.119999999999997</v>
      </c>
      <c r="BL1335">
        <v>29.52</v>
      </c>
      <c r="BM1335">
        <v>30.6</v>
      </c>
      <c r="BN1335">
        <v>21.991304347826087</v>
      </c>
      <c r="BO1335">
        <v>23.953846153846154</v>
      </c>
      <c r="BP1335">
        <v>6.0119999999999996</v>
      </c>
      <c r="BQ1335">
        <v>20.857142857142858</v>
      </c>
      <c r="BR1335">
        <v>34.148571428571429</v>
      </c>
      <c r="BS1335">
        <v>33.119999999999997</v>
      </c>
      <c r="BT1335">
        <v>30.900000000000002</v>
      </c>
      <c r="BU1335">
        <v>15.3</v>
      </c>
      <c r="BV1335">
        <v>20.7</v>
      </c>
      <c r="BW1335">
        <v>13.655172413793103</v>
      </c>
      <c r="BX1335">
        <v>17.234170854271358</v>
      </c>
      <c r="BY1335">
        <v>20.724348683837398</v>
      </c>
      <c r="BZ1335">
        <v>1334</v>
      </c>
    </row>
    <row r="1336" spans="1:78" x14ac:dyDescent="0.25">
      <c r="A1336">
        <v>1335</v>
      </c>
      <c r="B1336" t="s">
        <v>1405</v>
      </c>
      <c r="C1336">
        <v>94</v>
      </c>
      <c r="D1336">
        <v>56</v>
      </c>
      <c r="E1336">
        <v>72</v>
      </c>
      <c r="F1336">
        <v>83</v>
      </c>
      <c r="G1336">
        <v>36</v>
      </c>
      <c r="H1336">
        <v>83</v>
      </c>
      <c r="I1336">
        <v>87</v>
      </c>
      <c r="J1336">
        <v>68</v>
      </c>
      <c r="K1336">
        <v>76</v>
      </c>
      <c r="L1336">
        <v>60</v>
      </c>
      <c r="M1336">
        <v>15</v>
      </c>
      <c r="N1336">
        <v>29</v>
      </c>
      <c r="O1336">
        <v>40</v>
      </c>
      <c r="P1336">
        <v>24</v>
      </c>
      <c r="Q1336">
        <v>23</v>
      </c>
      <c r="R1336">
        <v>24</v>
      </c>
      <c r="S1336">
        <v>45</v>
      </c>
      <c r="T1336">
        <v>74</v>
      </c>
      <c r="U1336">
        <v>37</v>
      </c>
      <c r="V1336">
        <v>44</v>
      </c>
      <c r="W1336">
        <v>51</v>
      </c>
      <c r="X1336">
        <v>31</v>
      </c>
      <c r="Y1336">
        <v>25</v>
      </c>
      <c r="Z1336">
        <v>15</v>
      </c>
      <c r="AA1336">
        <v>4</v>
      </c>
      <c r="AB1336">
        <v>46</v>
      </c>
      <c r="AC1336">
        <v>26</v>
      </c>
      <c r="AD1336">
        <v>70</v>
      </c>
      <c r="AE1336">
        <v>63</v>
      </c>
      <c r="AF1336">
        <v>35</v>
      </c>
      <c r="AG1336">
        <v>40</v>
      </c>
      <c r="AH1336">
        <v>12</v>
      </c>
      <c r="AI1336">
        <v>84</v>
      </c>
      <c r="AJ1336">
        <v>9</v>
      </c>
      <c r="AK1336">
        <v>145</v>
      </c>
      <c r="AL1336">
        <v>1768</v>
      </c>
      <c r="AM1336">
        <v>1726</v>
      </c>
      <c r="AO1336">
        <v>14.782978723404257</v>
      </c>
      <c r="AP1336">
        <v>16.714285714285715</v>
      </c>
      <c r="AQ1336">
        <v>14.1</v>
      </c>
      <c r="AR1336">
        <v>13.445783132530121</v>
      </c>
      <c r="AS1336">
        <v>22.6</v>
      </c>
      <c r="AT1336">
        <v>13.055421686746987</v>
      </c>
      <c r="AU1336">
        <v>11.337931034482759</v>
      </c>
      <c r="AV1336">
        <v>11.488235294117649</v>
      </c>
      <c r="AW1336">
        <v>11.273684210526318</v>
      </c>
      <c r="AX1336">
        <v>19.32</v>
      </c>
      <c r="AY1336">
        <v>7.2</v>
      </c>
      <c r="AZ1336">
        <v>16.386206896551727</v>
      </c>
      <c r="BA1336">
        <v>32.940000000000005</v>
      </c>
      <c r="BB1336">
        <v>29.4</v>
      </c>
      <c r="BC1336">
        <v>31.930434782608696</v>
      </c>
      <c r="BD1336">
        <v>37.650000000000006</v>
      </c>
      <c r="BE1336">
        <v>19.84</v>
      </c>
      <c r="BF1336">
        <v>19.16756756756757</v>
      </c>
      <c r="BG1336">
        <v>19.751351351351353</v>
      </c>
      <c r="BH1336">
        <v>18.981818181818181</v>
      </c>
      <c r="BI1336">
        <v>13.341176470588236</v>
      </c>
      <c r="BJ1336">
        <v>21.019354838709678</v>
      </c>
      <c r="BK1336">
        <v>33.119999999999997</v>
      </c>
      <c r="BL1336">
        <v>29.52</v>
      </c>
      <c r="BM1336">
        <v>30.6</v>
      </c>
      <c r="BN1336">
        <v>21.991304347826087</v>
      </c>
      <c r="BO1336">
        <v>23.953846153846154</v>
      </c>
      <c r="BP1336">
        <v>8.588571428571429</v>
      </c>
      <c r="BQ1336">
        <v>20.857142857142858</v>
      </c>
      <c r="BR1336">
        <v>34.148571428571429</v>
      </c>
      <c r="BS1336">
        <v>33.119999999999997</v>
      </c>
      <c r="BT1336">
        <v>30.900000000000002</v>
      </c>
      <c r="BU1336">
        <v>15.3</v>
      </c>
      <c r="BV1336">
        <v>18.399999999999999</v>
      </c>
      <c r="BW1336">
        <v>13.655172413793103</v>
      </c>
      <c r="BX1336">
        <v>17.458371040723982</v>
      </c>
      <c r="BY1336">
        <v>20.678453247567997</v>
      </c>
      <c r="BZ1336">
        <v>1335</v>
      </c>
    </row>
    <row r="1337" spans="1:78" x14ac:dyDescent="0.25">
      <c r="A1337">
        <v>1336</v>
      </c>
      <c r="B1337" t="s">
        <v>1406</v>
      </c>
      <c r="C1337">
        <v>92</v>
      </c>
      <c r="D1337">
        <v>56</v>
      </c>
      <c r="E1337">
        <v>72</v>
      </c>
      <c r="F1337">
        <v>83</v>
      </c>
      <c r="G1337">
        <v>35</v>
      </c>
      <c r="H1337">
        <v>82</v>
      </c>
      <c r="I1337">
        <v>86</v>
      </c>
      <c r="J1337">
        <v>70</v>
      </c>
      <c r="K1337">
        <v>75</v>
      </c>
      <c r="L1337">
        <v>60</v>
      </c>
      <c r="M1337">
        <v>15</v>
      </c>
      <c r="N1337">
        <v>29</v>
      </c>
      <c r="O1337">
        <v>39</v>
      </c>
      <c r="P1337">
        <v>23</v>
      </c>
      <c r="Q1337">
        <v>23</v>
      </c>
      <c r="R1337">
        <v>24</v>
      </c>
      <c r="S1337">
        <v>46</v>
      </c>
      <c r="T1337">
        <v>76</v>
      </c>
      <c r="U1337">
        <v>37</v>
      </c>
      <c r="V1337">
        <v>43</v>
      </c>
      <c r="W1337">
        <v>51</v>
      </c>
      <c r="X1337">
        <v>31</v>
      </c>
      <c r="Y1337">
        <v>25</v>
      </c>
      <c r="Z1337">
        <v>15</v>
      </c>
      <c r="AA1337">
        <v>4</v>
      </c>
      <c r="AB1337">
        <v>46</v>
      </c>
      <c r="AC1337">
        <v>26</v>
      </c>
      <c r="AD1337">
        <v>70</v>
      </c>
      <c r="AE1337">
        <v>63</v>
      </c>
      <c r="AF1337">
        <v>35</v>
      </c>
      <c r="AG1337">
        <v>40</v>
      </c>
      <c r="AH1337">
        <v>12</v>
      </c>
      <c r="AI1337">
        <v>83</v>
      </c>
      <c r="AJ1337">
        <v>7</v>
      </c>
      <c r="AK1337">
        <v>151</v>
      </c>
      <c r="AL1337">
        <v>1765</v>
      </c>
      <c r="AM1337">
        <v>1725</v>
      </c>
      <c r="AO1337">
        <v>15.104347826086958</v>
      </c>
      <c r="AP1337">
        <v>16.714285714285715</v>
      </c>
      <c r="AQ1337">
        <v>14.1</v>
      </c>
      <c r="AR1337">
        <v>13.445783132530121</v>
      </c>
      <c r="AS1337">
        <v>23.245714285714286</v>
      </c>
      <c r="AT1337">
        <v>13.214634146341464</v>
      </c>
      <c r="AU1337">
        <v>11.469767441860466</v>
      </c>
      <c r="AV1337">
        <v>11.16</v>
      </c>
      <c r="AW1337">
        <v>11.423999999999999</v>
      </c>
      <c r="AX1337">
        <v>19.32</v>
      </c>
      <c r="AY1337">
        <v>7.2</v>
      </c>
      <c r="AZ1337">
        <v>16.386206896551727</v>
      </c>
      <c r="BA1337">
        <v>33.784615384615385</v>
      </c>
      <c r="BB1337">
        <v>30.678260869565221</v>
      </c>
      <c r="BC1337">
        <v>31.930434782608696</v>
      </c>
      <c r="BD1337">
        <v>37.650000000000006</v>
      </c>
      <c r="BE1337">
        <v>19.408695652173915</v>
      </c>
      <c r="BF1337">
        <v>18.663157894736841</v>
      </c>
      <c r="BG1337">
        <v>19.751351351351353</v>
      </c>
      <c r="BH1337">
        <v>19.423255813953489</v>
      </c>
      <c r="BI1337">
        <v>13.341176470588236</v>
      </c>
      <c r="BJ1337">
        <v>21.019354838709678</v>
      </c>
      <c r="BK1337">
        <v>33.119999999999997</v>
      </c>
      <c r="BL1337">
        <v>29.52</v>
      </c>
      <c r="BM1337">
        <v>30.6</v>
      </c>
      <c r="BN1337">
        <v>21.991304347826087</v>
      </c>
      <c r="BO1337">
        <v>23.953846153846154</v>
      </c>
      <c r="BP1337">
        <v>8.588571428571429</v>
      </c>
      <c r="BQ1337">
        <v>20.857142857142858</v>
      </c>
      <c r="BR1337">
        <v>34.148571428571429</v>
      </c>
      <c r="BS1337">
        <v>33.119999999999997</v>
      </c>
      <c r="BT1337">
        <v>30.900000000000002</v>
      </c>
      <c r="BU1337">
        <v>15.484337349397592</v>
      </c>
      <c r="BV1337">
        <v>23.657142857142858</v>
      </c>
      <c r="BW1337">
        <v>13.112582781456954</v>
      </c>
      <c r="BX1337">
        <v>17.488045325779037</v>
      </c>
      <c r="BY1337">
        <v>20.758248889872569</v>
      </c>
      <c r="BZ1337">
        <v>1336</v>
      </c>
    </row>
    <row r="1338" spans="1:78" x14ac:dyDescent="0.25">
      <c r="A1338">
        <v>1337</v>
      </c>
      <c r="B1338" t="s">
        <v>1407</v>
      </c>
      <c r="C1338">
        <v>91</v>
      </c>
      <c r="D1338">
        <v>56</v>
      </c>
      <c r="E1338">
        <v>72</v>
      </c>
      <c r="F1338">
        <v>83</v>
      </c>
      <c r="G1338">
        <v>36</v>
      </c>
      <c r="H1338">
        <v>83</v>
      </c>
      <c r="I1338">
        <v>86</v>
      </c>
      <c r="J1338">
        <v>70</v>
      </c>
      <c r="K1338">
        <v>74</v>
      </c>
      <c r="L1338">
        <v>61</v>
      </c>
      <c r="M1338">
        <v>15</v>
      </c>
      <c r="N1338">
        <v>28</v>
      </c>
      <c r="O1338">
        <v>40</v>
      </c>
      <c r="P1338">
        <v>23</v>
      </c>
      <c r="Q1338">
        <v>23</v>
      </c>
      <c r="R1338">
        <v>24</v>
      </c>
      <c r="S1338">
        <v>46</v>
      </c>
      <c r="T1338">
        <v>75</v>
      </c>
      <c r="U1338">
        <v>37</v>
      </c>
      <c r="V1338">
        <v>42</v>
      </c>
      <c r="W1338">
        <v>49</v>
      </c>
      <c r="X1338">
        <v>31</v>
      </c>
      <c r="Y1338">
        <v>25</v>
      </c>
      <c r="Z1338">
        <v>14</v>
      </c>
      <c r="AA1338">
        <v>3</v>
      </c>
      <c r="AB1338">
        <v>46</v>
      </c>
      <c r="AC1338">
        <v>26</v>
      </c>
      <c r="AD1338">
        <v>70</v>
      </c>
      <c r="AE1338">
        <v>63</v>
      </c>
      <c r="AF1338">
        <v>35</v>
      </c>
      <c r="AG1338">
        <v>40</v>
      </c>
      <c r="AH1338">
        <v>11</v>
      </c>
      <c r="AI1338">
        <v>83</v>
      </c>
      <c r="AJ1338">
        <v>7</v>
      </c>
      <c r="AK1338">
        <v>143</v>
      </c>
      <c r="AL1338">
        <v>1753</v>
      </c>
      <c r="AM1338">
        <v>1711</v>
      </c>
      <c r="AO1338">
        <v>15.270329670329671</v>
      </c>
      <c r="AP1338">
        <v>16.714285714285715</v>
      </c>
      <c r="AQ1338">
        <v>14.1</v>
      </c>
      <c r="AR1338">
        <v>13.445783132530121</v>
      </c>
      <c r="AS1338">
        <v>22.6</v>
      </c>
      <c r="AT1338">
        <v>13.055421686746987</v>
      </c>
      <c r="AU1338">
        <v>11.469767441860466</v>
      </c>
      <c r="AV1338">
        <v>11.16</v>
      </c>
      <c r="AW1338">
        <v>11.578378378378378</v>
      </c>
      <c r="AX1338">
        <v>19.003278688524592</v>
      </c>
      <c r="AY1338">
        <v>7.2</v>
      </c>
      <c r="AZ1338">
        <v>16.971428571428572</v>
      </c>
      <c r="BA1338">
        <v>32.940000000000005</v>
      </c>
      <c r="BB1338">
        <v>30.678260869565221</v>
      </c>
      <c r="BC1338">
        <v>31.930434782608696</v>
      </c>
      <c r="BD1338">
        <v>37.650000000000006</v>
      </c>
      <c r="BE1338">
        <v>19.408695652173915</v>
      </c>
      <c r="BF1338">
        <v>18.911999999999999</v>
      </c>
      <c r="BG1338">
        <v>19.751351351351353</v>
      </c>
      <c r="BH1338">
        <v>19.885714285714286</v>
      </c>
      <c r="BI1338">
        <v>13.885714285714286</v>
      </c>
      <c r="BJ1338">
        <v>21.019354838709678</v>
      </c>
      <c r="BK1338">
        <v>33.119999999999997</v>
      </c>
      <c r="BL1338">
        <v>31.628571428571433</v>
      </c>
      <c r="BM1338">
        <v>40.800000000000004</v>
      </c>
      <c r="BN1338">
        <v>21.991304347826087</v>
      </c>
      <c r="BO1338">
        <v>23.953846153846154</v>
      </c>
      <c r="BP1338">
        <v>8.588571428571429</v>
      </c>
      <c r="BQ1338">
        <v>20.857142857142858</v>
      </c>
      <c r="BR1338">
        <v>34.148571428571429</v>
      </c>
      <c r="BS1338">
        <v>33.119999999999997</v>
      </c>
      <c r="BT1338">
        <v>33.709090909090911</v>
      </c>
      <c r="BU1338">
        <v>15.484337349397592</v>
      </c>
      <c r="BV1338">
        <v>23.657142857142858</v>
      </c>
      <c r="BW1338">
        <v>13.846153846153847</v>
      </c>
      <c r="BX1338">
        <v>17.607758128921848</v>
      </c>
      <c r="BY1338">
        <v>20.895909138526264</v>
      </c>
      <c r="BZ1338">
        <v>1337</v>
      </c>
    </row>
    <row r="1339" spans="1:78" x14ac:dyDescent="0.25">
      <c r="A1339">
        <v>1338</v>
      </c>
      <c r="B1339" t="s">
        <v>1408</v>
      </c>
      <c r="C1339">
        <v>88</v>
      </c>
      <c r="D1339">
        <v>67</v>
      </c>
      <c r="E1339">
        <v>72</v>
      </c>
      <c r="F1339">
        <v>82</v>
      </c>
      <c r="G1339">
        <v>36</v>
      </c>
      <c r="H1339">
        <v>82</v>
      </c>
      <c r="I1339">
        <v>87</v>
      </c>
      <c r="J1339">
        <v>68</v>
      </c>
      <c r="K1339">
        <v>73</v>
      </c>
      <c r="L1339">
        <v>61</v>
      </c>
      <c r="M1339">
        <v>15</v>
      </c>
      <c r="N1339">
        <v>29</v>
      </c>
      <c r="O1339">
        <v>40</v>
      </c>
      <c r="P1339">
        <v>23</v>
      </c>
      <c r="Q1339">
        <v>23</v>
      </c>
      <c r="R1339">
        <v>24</v>
      </c>
      <c r="S1339">
        <v>45</v>
      </c>
      <c r="T1339">
        <v>73</v>
      </c>
      <c r="U1339">
        <v>36</v>
      </c>
      <c r="V1339">
        <v>43</v>
      </c>
      <c r="W1339">
        <v>50</v>
      </c>
      <c r="X1339">
        <v>31</v>
      </c>
      <c r="Y1339">
        <v>25</v>
      </c>
      <c r="Z1339">
        <v>14</v>
      </c>
      <c r="AA1339">
        <v>3</v>
      </c>
      <c r="AB1339">
        <v>48</v>
      </c>
      <c r="AC1339">
        <v>26</v>
      </c>
      <c r="AD1339">
        <v>70</v>
      </c>
      <c r="AE1339">
        <v>63</v>
      </c>
      <c r="AF1339">
        <v>35</v>
      </c>
      <c r="AG1339">
        <v>40</v>
      </c>
      <c r="AH1339">
        <v>11</v>
      </c>
      <c r="AI1339">
        <v>83</v>
      </c>
      <c r="AJ1339">
        <v>7</v>
      </c>
      <c r="AK1339">
        <v>151</v>
      </c>
      <c r="AL1339">
        <v>1754</v>
      </c>
      <c r="AM1339">
        <v>1724</v>
      </c>
      <c r="AO1339">
        <v>15.790909090909093</v>
      </c>
      <c r="AP1339">
        <v>13.970149253731345</v>
      </c>
      <c r="AQ1339">
        <v>14.1</v>
      </c>
      <c r="AR1339">
        <v>13.609756097560975</v>
      </c>
      <c r="AS1339">
        <v>22.6</v>
      </c>
      <c r="AT1339">
        <v>13.214634146341464</v>
      </c>
      <c r="AU1339">
        <v>11.337931034482759</v>
      </c>
      <c r="AV1339">
        <v>11.488235294117649</v>
      </c>
      <c r="AW1339">
        <v>11.736986301369864</v>
      </c>
      <c r="AX1339">
        <v>19.003278688524592</v>
      </c>
      <c r="AY1339">
        <v>7.2</v>
      </c>
      <c r="AZ1339">
        <v>16.386206896551727</v>
      </c>
      <c r="BA1339">
        <v>32.940000000000005</v>
      </c>
      <c r="BB1339">
        <v>30.678260869565221</v>
      </c>
      <c r="BC1339">
        <v>31.930434782608696</v>
      </c>
      <c r="BD1339">
        <v>37.650000000000006</v>
      </c>
      <c r="BE1339">
        <v>19.84</v>
      </c>
      <c r="BF1339">
        <v>19.43013698630137</v>
      </c>
      <c r="BG1339">
        <v>20.3</v>
      </c>
      <c r="BH1339">
        <v>19.423255813953489</v>
      </c>
      <c r="BI1339">
        <v>13.607999999999999</v>
      </c>
      <c r="BJ1339">
        <v>21.019354838709678</v>
      </c>
      <c r="BK1339">
        <v>33.119999999999997</v>
      </c>
      <c r="BL1339">
        <v>31.628571428571433</v>
      </c>
      <c r="BM1339">
        <v>40.800000000000004</v>
      </c>
      <c r="BN1339">
        <v>21.075000000000003</v>
      </c>
      <c r="BO1339">
        <v>23.953846153846154</v>
      </c>
      <c r="BP1339">
        <v>8.588571428571429</v>
      </c>
      <c r="BQ1339">
        <v>20.857142857142858</v>
      </c>
      <c r="BR1339">
        <v>34.148571428571429</v>
      </c>
      <c r="BS1339">
        <v>33.119999999999997</v>
      </c>
      <c r="BT1339">
        <v>33.709090909090911</v>
      </c>
      <c r="BU1339">
        <v>15.484337349397592</v>
      </c>
      <c r="BV1339">
        <v>23.657142857142858</v>
      </c>
      <c r="BW1339">
        <v>13.112582781456954</v>
      </c>
      <c r="BX1339">
        <v>17.597719498289624</v>
      </c>
      <c r="BY1339">
        <v>20.800689545297388</v>
      </c>
      <c r="BZ1339">
        <v>1338</v>
      </c>
    </row>
    <row r="1340" spans="1:78" x14ac:dyDescent="0.25">
      <c r="A1340">
        <v>1339</v>
      </c>
      <c r="B1340" t="s">
        <v>1409</v>
      </c>
      <c r="C1340">
        <v>89</v>
      </c>
      <c r="D1340">
        <v>56</v>
      </c>
      <c r="E1340">
        <v>72</v>
      </c>
      <c r="F1340">
        <v>82</v>
      </c>
      <c r="G1340">
        <v>36</v>
      </c>
      <c r="H1340">
        <v>83</v>
      </c>
      <c r="I1340">
        <v>83</v>
      </c>
      <c r="J1340">
        <v>69</v>
      </c>
      <c r="K1340">
        <v>73</v>
      </c>
      <c r="L1340">
        <v>61</v>
      </c>
      <c r="M1340">
        <v>15</v>
      </c>
      <c r="N1340">
        <v>28</v>
      </c>
      <c r="O1340">
        <v>40</v>
      </c>
      <c r="P1340">
        <v>24</v>
      </c>
      <c r="Q1340">
        <v>23</v>
      </c>
      <c r="R1340">
        <v>24</v>
      </c>
      <c r="S1340">
        <v>45</v>
      </c>
      <c r="T1340">
        <v>73</v>
      </c>
      <c r="U1340">
        <v>37</v>
      </c>
      <c r="V1340">
        <v>43</v>
      </c>
      <c r="W1340">
        <v>51</v>
      </c>
      <c r="X1340">
        <v>32</v>
      </c>
      <c r="Y1340">
        <v>25</v>
      </c>
      <c r="Z1340">
        <v>14</v>
      </c>
      <c r="AA1340">
        <v>3</v>
      </c>
      <c r="AB1340">
        <v>48</v>
      </c>
      <c r="AC1340">
        <v>26</v>
      </c>
      <c r="AD1340">
        <v>72</v>
      </c>
      <c r="AE1340">
        <v>63</v>
      </c>
      <c r="AF1340">
        <v>35</v>
      </c>
      <c r="AG1340">
        <v>41</v>
      </c>
      <c r="AH1340">
        <v>12</v>
      </c>
      <c r="AI1340">
        <v>85</v>
      </c>
      <c r="AJ1340">
        <v>7</v>
      </c>
      <c r="AK1340">
        <v>143</v>
      </c>
      <c r="AL1340">
        <v>1764</v>
      </c>
      <c r="AM1340">
        <v>1713</v>
      </c>
      <c r="AO1340">
        <v>15.613483146067418</v>
      </c>
      <c r="AP1340">
        <v>16.714285714285715</v>
      </c>
      <c r="AQ1340">
        <v>14.1</v>
      </c>
      <c r="AR1340">
        <v>13.609756097560975</v>
      </c>
      <c r="AS1340">
        <v>22.6</v>
      </c>
      <c r="AT1340">
        <v>13.055421686746987</v>
      </c>
      <c r="AU1340">
        <v>11.884337349397592</v>
      </c>
      <c r="AV1340">
        <v>11.321739130434784</v>
      </c>
      <c r="AW1340">
        <v>11.736986301369864</v>
      </c>
      <c r="AX1340">
        <v>19.003278688524592</v>
      </c>
      <c r="AY1340">
        <v>7.2</v>
      </c>
      <c r="AZ1340">
        <v>16.971428571428572</v>
      </c>
      <c r="BA1340">
        <v>32.940000000000005</v>
      </c>
      <c r="BB1340">
        <v>29.4</v>
      </c>
      <c r="BC1340">
        <v>31.930434782608696</v>
      </c>
      <c r="BD1340">
        <v>37.650000000000006</v>
      </c>
      <c r="BE1340">
        <v>19.84</v>
      </c>
      <c r="BF1340">
        <v>19.43013698630137</v>
      </c>
      <c r="BG1340">
        <v>19.751351351351353</v>
      </c>
      <c r="BH1340">
        <v>19.423255813953489</v>
      </c>
      <c r="BI1340">
        <v>13.341176470588236</v>
      </c>
      <c r="BJ1340">
        <v>20.362500000000001</v>
      </c>
      <c r="BK1340">
        <v>33.119999999999997</v>
      </c>
      <c r="BL1340">
        <v>31.628571428571433</v>
      </c>
      <c r="BM1340">
        <v>40.800000000000004</v>
      </c>
      <c r="BN1340">
        <v>21.075000000000003</v>
      </c>
      <c r="BO1340">
        <v>23.953846153846154</v>
      </c>
      <c r="BP1340">
        <v>8.3500000000000014</v>
      </c>
      <c r="BQ1340">
        <v>20.857142857142858</v>
      </c>
      <c r="BR1340">
        <v>34.148571428571429</v>
      </c>
      <c r="BS1340">
        <v>32.312195121951227</v>
      </c>
      <c r="BT1340">
        <v>30.900000000000002</v>
      </c>
      <c r="BU1340">
        <v>15.120000000000001</v>
      </c>
      <c r="BV1340">
        <v>23.657142857142858</v>
      </c>
      <c r="BW1340">
        <v>13.846153846153847</v>
      </c>
      <c r="BX1340">
        <v>17.497959183673469</v>
      </c>
      <c r="BY1340">
        <v>20.789447595692941</v>
      </c>
      <c r="BZ1340">
        <v>1339</v>
      </c>
    </row>
    <row r="1341" spans="1:78" x14ac:dyDescent="0.25">
      <c r="A1341">
        <v>1340</v>
      </c>
      <c r="B1341" t="s">
        <v>1410</v>
      </c>
      <c r="C1341">
        <v>89</v>
      </c>
      <c r="D1341">
        <v>68</v>
      </c>
      <c r="E1341">
        <v>72</v>
      </c>
      <c r="F1341">
        <v>82</v>
      </c>
      <c r="G1341">
        <v>36</v>
      </c>
      <c r="H1341">
        <v>84</v>
      </c>
      <c r="I1341">
        <v>86</v>
      </c>
      <c r="J1341">
        <v>69</v>
      </c>
      <c r="K1341">
        <v>74</v>
      </c>
      <c r="L1341">
        <v>60</v>
      </c>
      <c r="M1341">
        <v>14</v>
      </c>
      <c r="N1341">
        <v>28</v>
      </c>
      <c r="O1341">
        <v>40</v>
      </c>
      <c r="P1341">
        <v>24</v>
      </c>
      <c r="Q1341">
        <v>24</v>
      </c>
      <c r="R1341">
        <v>24</v>
      </c>
      <c r="S1341">
        <v>45</v>
      </c>
      <c r="T1341">
        <v>73</v>
      </c>
      <c r="U1341">
        <v>36</v>
      </c>
      <c r="V1341">
        <v>43</v>
      </c>
      <c r="W1341">
        <v>50</v>
      </c>
      <c r="X1341">
        <v>31</v>
      </c>
      <c r="Y1341">
        <v>25</v>
      </c>
      <c r="Z1341">
        <v>14</v>
      </c>
      <c r="AA1341">
        <v>3</v>
      </c>
      <c r="AB1341">
        <v>48</v>
      </c>
      <c r="AC1341">
        <v>26</v>
      </c>
      <c r="AD1341">
        <v>72</v>
      </c>
      <c r="AE1341">
        <v>63</v>
      </c>
      <c r="AF1341">
        <v>35</v>
      </c>
      <c r="AG1341">
        <v>40</v>
      </c>
      <c r="AH1341">
        <v>12</v>
      </c>
      <c r="AI1341">
        <v>87</v>
      </c>
      <c r="AJ1341">
        <v>9</v>
      </c>
      <c r="AK1341">
        <v>142</v>
      </c>
      <c r="AL1341">
        <v>1759</v>
      </c>
      <c r="AM1341">
        <v>1728</v>
      </c>
      <c r="AO1341">
        <v>15.613483146067418</v>
      </c>
      <c r="AP1341">
        <v>13.764705882352942</v>
      </c>
      <c r="AQ1341">
        <v>14.1</v>
      </c>
      <c r="AR1341">
        <v>13.609756097560975</v>
      </c>
      <c r="AS1341">
        <v>22.6</v>
      </c>
      <c r="AT1341">
        <v>12.9</v>
      </c>
      <c r="AU1341">
        <v>11.469767441860466</v>
      </c>
      <c r="AV1341">
        <v>11.321739130434784</v>
      </c>
      <c r="AW1341">
        <v>11.578378378378378</v>
      </c>
      <c r="AX1341">
        <v>19.32</v>
      </c>
      <c r="AY1341">
        <v>7.7142857142857144</v>
      </c>
      <c r="AZ1341">
        <v>16.971428571428572</v>
      </c>
      <c r="BA1341">
        <v>32.940000000000005</v>
      </c>
      <c r="BB1341">
        <v>29.4</v>
      </c>
      <c r="BC1341">
        <v>30.6</v>
      </c>
      <c r="BD1341">
        <v>37.650000000000006</v>
      </c>
      <c r="BE1341">
        <v>19.84</v>
      </c>
      <c r="BF1341">
        <v>19.43013698630137</v>
      </c>
      <c r="BG1341">
        <v>20.3</v>
      </c>
      <c r="BH1341">
        <v>19.423255813953489</v>
      </c>
      <c r="BI1341">
        <v>13.607999999999999</v>
      </c>
      <c r="BJ1341">
        <v>21.019354838709678</v>
      </c>
      <c r="BK1341">
        <v>33.119999999999997</v>
      </c>
      <c r="BL1341">
        <v>31.628571428571433</v>
      </c>
      <c r="BM1341">
        <v>40.800000000000004</v>
      </c>
      <c r="BN1341">
        <v>21.075000000000003</v>
      </c>
      <c r="BO1341">
        <v>23.953846153846154</v>
      </c>
      <c r="BP1341">
        <v>8.3500000000000014</v>
      </c>
      <c r="BQ1341">
        <v>20.857142857142858</v>
      </c>
      <c r="BR1341">
        <v>34.148571428571429</v>
      </c>
      <c r="BS1341">
        <v>33.119999999999997</v>
      </c>
      <c r="BT1341">
        <v>30.900000000000002</v>
      </c>
      <c r="BU1341">
        <v>14.77241379310345</v>
      </c>
      <c r="BV1341">
        <v>18.399999999999999</v>
      </c>
      <c r="BW1341">
        <v>13.943661971830986</v>
      </c>
      <c r="BX1341">
        <v>17.54769755542922</v>
      </c>
      <c r="BY1341">
        <v>20.689922459142394</v>
      </c>
      <c r="BZ1341">
        <v>1340</v>
      </c>
    </row>
    <row r="1342" spans="1:78" x14ac:dyDescent="0.25">
      <c r="A1342">
        <v>1341</v>
      </c>
      <c r="B1342" t="s">
        <v>1411</v>
      </c>
      <c r="C1342">
        <v>87</v>
      </c>
      <c r="D1342">
        <v>68</v>
      </c>
      <c r="E1342">
        <v>72</v>
      </c>
      <c r="F1342">
        <v>82</v>
      </c>
      <c r="G1342">
        <v>36</v>
      </c>
      <c r="H1342">
        <v>83</v>
      </c>
      <c r="I1342">
        <v>83</v>
      </c>
      <c r="J1342">
        <v>67</v>
      </c>
      <c r="K1342">
        <v>74</v>
      </c>
      <c r="L1342">
        <v>59</v>
      </c>
      <c r="M1342">
        <v>15</v>
      </c>
      <c r="N1342">
        <v>28</v>
      </c>
      <c r="O1342">
        <v>40</v>
      </c>
      <c r="P1342">
        <v>24</v>
      </c>
      <c r="Q1342">
        <v>23</v>
      </c>
      <c r="R1342">
        <v>24</v>
      </c>
      <c r="S1342">
        <v>46</v>
      </c>
      <c r="T1342">
        <v>72</v>
      </c>
      <c r="U1342">
        <v>36</v>
      </c>
      <c r="V1342">
        <v>42</v>
      </c>
      <c r="W1342">
        <v>52</v>
      </c>
      <c r="X1342">
        <v>31</v>
      </c>
      <c r="Y1342">
        <v>25</v>
      </c>
      <c r="Z1342">
        <v>14</v>
      </c>
      <c r="AA1342">
        <v>3</v>
      </c>
      <c r="AB1342">
        <v>46</v>
      </c>
      <c r="AC1342">
        <v>26</v>
      </c>
      <c r="AD1342">
        <v>72</v>
      </c>
      <c r="AE1342">
        <v>63</v>
      </c>
      <c r="AF1342">
        <v>35</v>
      </c>
      <c r="AG1342">
        <v>41</v>
      </c>
      <c r="AH1342">
        <v>12</v>
      </c>
      <c r="AI1342">
        <v>88</v>
      </c>
      <c r="AJ1342">
        <v>9</v>
      </c>
      <c r="AK1342">
        <v>142</v>
      </c>
      <c r="AL1342">
        <v>1741</v>
      </c>
      <c r="AM1342">
        <v>1720</v>
      </c>
      <c r="AO1342">
        <v>15.972413793103449</v>
      </c>
      <c r="AP1342">
        <v>13.764705882352942</v>
      </c>
      <c r="AQ1342">
        <v>14.1</v>
      </c>
      <c r="AR1342">
        <v>13.609756097560975</v>
      </c>
      <c r="AS1342">
        <v>22.6</v>
      </c>
      <c r="AT1342">
        <v>13.055421686746987</v>
      </c>
      <c r="AU1342">
        <v>11.884337349397592</v>
      </c>
      <c r="AV1342">
        <v>11.659701492537312</v>
      </c>
      <c r="AW1342">
        <v>11.578378378378378</v>
      </c>
      <c r="AX1342">
        <v>19.647457627118644</v>
      </c>
      <c r="AY1342">
        <v>7.2</v>
      </c>
      <c r="AZ1342">
        <v>16.971428571428572</v>
      </c>
      <c r="BA1342">
        <v>32.940000000000005</v>
      </c>
      <c r="BB1342">
        <v>29.4</v>
      </c>
      <c r="BC1342">
        <v>31.930434782608696</v>
      </c>
      <c r="BD1342">
        <v>37.650000000000006</v>
      </c>
      <c r="BE1342">
        <v>19.408695652173915</v>
      </c>
      <c r="BF1342">
        <v>19.7</v>
      </c>
      <c r="BG1342">
        <v>20.3</v>
      </c>
      <c r="BH1342">
        <v>19.885714285714286</v>
      </c>
      <c r="BI1342">
        <v>13.084615384615384</v>
      </c>
      <c r="BJ1342">
        <v>21.019354838709678</v>
      </c>
      <c r="BK1342">
        <v>33.119999999999997</v>
      </c>
      <c r="BL1342">
        <v>31.628571428571433</v>
      </c>
      <c r="BM1342">
        <v>40.800000000000004</v>
      </c>
      <c r="BN1342">
        <v>21.991304347826087</v>
      </c>
      <c r="BO1342">
        <v>23.953846153846154</v>
      </c>
      <c r="BP1342">
        <v>8.3500000000000014</v>
      </c>
      <c r="BQ1342">
        <v>20.857142857142858</v>
      </c>
      <c r="BR1342">
        <v>34.148571428571429</v>
      </c>
      <c r="BS1342">
        <v>32.312195121951227</v>
      </c>
      <c r="BT1342">
        <v>30.900000000000002</v>
      </c>
      <c r="BU1342">
        <v>14.604545454545454</v>
      </c>
      <c r="BV1342">
        <v>18.399999999999999</v>
      </c>
      <c r="BW1342">
        <v>13.943661971830986</v>
      </c>
      <c r="BX1342">
        <v>17.729121194715681</v>
      </c>
      <c r="BY1342">
        <v>20.764764327219506</v>
      </c>
      <c r="BZ1342">
        <v>1341</v>
      </c>
    </row>
    <row r="1343" spans="1:78" x14ac:dyDescent="0.25">
      <c r="A1343">
        <v>1342</v>
      </c>
      <c r="B1343" t="s">
        <v>1412</v>
      </c>
      <c r="C1343">
        <v>88</v>
      </c>
      <c r="D1343">
        <v>64</v>
      </c>
      <c r="E1343">
        <v>71</v>
      </c>
      <c r="F1343">
        <v>83</v>
      </c>
      <c r="G1343">
        <v>36</v>
      </c>
      <c r="H1343">
        <v>83</v>
      </c>
      <c r="I1343">
        <v>87</v>
      </c>
      <c r="J1343">
        <v>67</v>
      </c>
      <c r="K1343">
        <v>73</v>
      </c>
      <c r="L1343">
        <v>59</v>
      </c>
      <c r="M1343">
        <v>14</v>
      </c>
      <c r="N1343">
        <v>28</v>
      </c>
      <c r="O1343">
        <v>40</v>
      </c>
      <c r="P1343">
        <v>24</v>
      </c>
      <c r="Q1343">
        <v>23</v>
      </c>
      <c r="R1343">
        <v>25</v>
      </c>
      <c r="S1343">
        <v>45</v>
      </c>
      <c r="T1343">
        <v>74</v>
      </c>
      <c r="U1343">
        <v>36</v>
      </c>
      <c r="V1343">
        <v>41</v>
      </c>
      <c r="W1343">
        <v>52</v>
      </c>
      <c r="X1343">
        <v>31</v>
      </c>
      <c r="Y1343">
        <v>25</v>
      </c>
      <c r="Z1343">
        <v>14</v>
      </c>
      <c r="AA1343">
        <v>3</v>
      </c>
      <c r="AB1343">
        <v>46</v>
      </c>
      <c r="AC1343">
        <v>26</v>
      </c>
      <c r="AD1343">
        <v>72</v>
      </c>
      <c r="AE1343">
        <v>63</v>
      </c>
      <c r="AF1343">
        <v>35</v>
      </c>
      <c r="AG1343">
        <v>41</v>
      </c>
      <c r="AH1343">
        <v>12</v>
      </c>
      <c r="AI1343">
        <v>87</v>
      </c>
      <c r="AJ1343">
        <v>9</v>
      </c>
      <c r="AK1343">
        <v>140</v>
      </c>
      <c r="AL1343">
        <v>1740</v>
      </c>
      <c r="AM1343">
        <v>1717</v>
      </c>
      <c r="AO1343">
        <v>15.790909090909093</v>
      </c>
      <c r="AP1343">
        <v>14.625</v>
      </c>
      <c r="AQ1343">
        <v>14.298591549295775</v>
      </c>
      <c r="AR1343">
        <v>13.445783132530121</v>
      </c>
      <c r="AS1343">
        <v>22.6</v>
      </c>
      <c r="AT1343">
        <v>13.055421686746987</v>
      </c>
      <c r="AU1343">
        <v>11.337931034482759</v>
      </c>
      <c r="AV1343">
        <v>11.659701492537312</v>
      </c>
      <c r="AW1343">
        <v>11.736986301369864</v>
      </c>
      <c r="AX1343">
        <v>19.647457627118644</v>
      </c>
      <c r="AY1343">
        <v>7.7142857142857144</v>
      </c>
      <c r="AZ1343">
        <v>16.971428571428572</v>
      </c>
      <c r="BA1343">
        <v>32.940000000000005</v>
      </c>
      <c r="BB1343">
        <v>29.4</v>
      </c>
      <c r="BC1343">
        <v>31.930434782608696</v>
      </c>
      <c r="BD1343">
        <v>36.143999999999998</v>
      </c>
      <c r="BE1343">
        <v>19.84</v>
      </c>
      <c r="BF1343">
        <v>19.16756756756757</v>
      </c>
      <c r="BG1343">
        <v>20.3</v>
      </c>
      <c r="BH1343">
        <v>20.370731707317074</v>
      </c>
      <c r="BI1343">
        <v>13.084615384615384</v>
      </c>
      <c r="BJ1343">
        <v>21.019354838709678</v>
      </c>
      <c r="BK1343">
        <v>33.119999999999997</v>
      </c>
      <c r="BL1343">
        <v>31.628571428571433</v>
      </c>
      <c r="BM1343">
        <v>40.800000000000004</v>
      </c>
      <c r="BN1343">
        <v>21.991304347826087</v>
      </c>
      <c r="BO1343">
        <v>23.953846153846154</v>
      </c>
      <c r="BP1343">
        <v>8.3500000000000014</v>
      </c>
      <c r="BQ1343">
        <v>20.857142857142858</v>
      </c>
      <c r="BR1343">
        <v>34.148571428571429</v>
      </c>
      <c r="BS1343">
        <v>32.312195121951227</v>
      </c>
      <c r="BT1343">
        <v>30.900000000000002</v>
      </c>
      <c r="BU1343">
        <v>14.77241379310345</v>
      </c>
      <c r="BV1343">
        <v>18.399999999999999</v>
      </c>
      <c r="BW1343">
        <v>14.142857142857142</v>
      </c>
      <c r="BX1343">
        <v>17.739310344827587</v>
      </c>
      <c r="BY1343">
        <v>20.748836902764278</v>
      </c>
      <c r="BZ1343">
        <v>1342</v>
      </c>
    </row>
    <row r="1344" spans="1:78" x14ac:dyDescent="0.25">
      <c r="A1344">
        <v>1343</v>
      </c>
      <c r="B1344" t="s">
        <v>1413</v>
      </c>
      <c r="C1344">
        <v>88</v>
      </c>
      <c r="D1344">
        <v>66</v>
      </c>
      <c r="E1344">
        <v>72</v>
      </c>
      <c r="F1344">
        <v>82</v>
      </c>
      <c r="G1344">
        <v>37</v>
      </c>
      <c r="H1344">
        <v>83</v>
      </c>
      <c r="I1344">
        <v>83</v>
      </c>
      <c r="J1344">
        <v>70</v>
      </c>
      <c r="K1344">
        <v>74</v>
      </c>
      <c r="L1344">
        <v>59</v>
      </c>
      <c r="M1344">
        <v>14</v>
      </c>
      <c r="N1344">
        <v>28</v>
      </c>
      <c r="O1344">
        <v>40</v>
      </c>
      <c r="P1344">
        <v>24</v>
      </c>
      <c r="Q1344">
        <v>23</v>
      </c>
      <c r="R1344">
        <v>25</v>
      </c>
      <c r="S1344">
        <v>46</v>
      </c>
      <c r="T1344">
        <v>72</v>
      </c>
      <c r="U1344">
        <v>36</v>
      </c>
      <c r="V1344">
        <v>43</v>
      </c>
      <c r="W1344">
        <v>51</v>
      </c>
      <c r="X1344">
        <v>31</v>
      </c>
      <c r="Y1344">
        <v>25</v>
      </c>
      <c r="Z1344">
        <v>14</v>
      </c>
      <c r="AA1344">
        <v>3</v>
      </c>
      <c r="AB1344">
        <v>46</v>
      </c>
      <c r="AC1344">
        <v>26</v>
      </c>
      <c r="AD1344">
        <v>71</v>
      </c>
      <c r="AE1344">
        <v>63</v>
      </c>
      <c r="AF1344">
        <v>35</v>
      </c>
      <c r="AG1344">
        <v>41</v>
      </c>
      <c r="AH1344">
        <v>12</v>
      </c>
      <c r="AI1344">
        <v>88</v>
      </c>
      <c r="AJ1344">
        <v>9</v>
      </c>
      <c r="AK1344">
        <v>140</v>
      </c>
      <c r="AL1344">
        <v>1738</v>
      </c>
      <c r="AM1344">
        <v>1720</v>
      </c>
      <c r="AO1344">
        <v>15.790909090909093</v>
      </c>
      <c r="AP1344">
        <v>14.181818181818182</v>
      </c>
      <c r="AQ1344">
        <v>14.1</v>
      </c>
      <c r="AR1344">
        <v>13.609756097560975</v>
      </c>
      <c r="AS1344">
        <v>21.98918918918919</v>
      </c>
      <c r="AT1344">
        <v>13.055421686746987</v>
      </c>
      <c r="AU1344">
        <v>11.884337349397592</v>
      </c>
      <c r="AV1344">
        <v>11.16</v>
      </c>
      <c r="AW1344">
        <v>11.578378378378378</v>
      </c>
      <c r="AX1344">
        <v>19.647457627118644</v>
      </c>
      <c r="AY1344">
        <v>7.7142857142857144</v>
      </c>
      <c r="AZ1344">
        <v>16.971428571428572</v>
      </c>
      <c r="BA1344">
        <v>32.940000000000005</v>
      </c>
      <c r="BB1344">
        <v>29.4</v>
      </c>
      <c r="BC1344">
        <v>31.930434782608696</v>
      </c>
      <c r="BD1344">
        <v>36.143999999999998</v>
      </c>
      <c r="BE1344">
        <v>19.408695652173915</v>
      </c>
      <c r="BF1344">
        <v>19.7</v>
      </c>
      <c r="BG1344">
        <v>20.3</v>
      </c>
      <c r="BH1344">
        <v>19.423255813953489</v>
      </c>
      <c r="BI1344">
        <v>13.341176470588236</v>
      </c>
      <c r="BJ1344">
        <v>21.019354838709678</v>
      </c>
      <c r="BK1344">
        <v>33.119999999999997</v>
      </c>
      <c r="BL1344">
        <v>31.628571428571433</v>
      </c>
      <c r="BM1344">
        <v>40.800000000000004</v>
      </c>
      <c r="BN1344">
        <v>21.991304347826087</v>
      </c>
      <c r="BO1344">
        <v>23.953846153846154</v>
      </c>
      <c r="BP1344">
        <v>8.4676056338028172</v>
      </c>
      <c r="BQ1344">
        <v>20.857142857142858</v>
      </c>
      <c r="BR1344">
        <v>34.148571428571429</v>
      </c>
      <c r="BS1344">
        <v>32.312195121951227</v>
      </c>
      <c r="BT1344">
        <v>30.900000000000002</v>
      </c>
      <c r="BU1344">
        <v>14.604545454545454</v>
      </c>
      <c r="BV1344">
        <v>18.399999999999999</v>
      </c>
      <c r="BW1344">
        <v>14.142857142857142</v>
      </c>
      <c r="BX1344">
        <v>17.759723820483316</v>
      </c>
      <c r="BY1344">
        <v>20.706416957477089</v>
      </c>
      <c r="BZ1344">
        <v>1343</v>
      </c>
    </row>
    <row r="1345" spans="1:78" x14ac:dyDescent="0.25">
      <c r="A1345">
        <v>1344</v>
      </c>
      <c r="B1345" t="s">
        <v>1414</v>
      </c>
      <c r="C1345">
        <v>88</v>
      </c>
      <c r="D1345">
        <v>65</v>
      </c>
      <c r="E1345">
        <v>72</v>
      </c>
      <c r="F1345">
        <v>82</v>
      </c>
      <c r="G1345">
        <v>36</v>
      </c>
      <c r="H1345">
        <v>84</v>
      </c>
      <c r="I1345">
        <v>84</v>
      </c>
      <c r="J1345">
        <v>68</v>
      </c>
      <c r="K1345">
        <v>74</v>
      </c>
      <c r="L1345">
        <v>59</v>
      </c>
      <c r="M1345">
        <v>15</v>
      </c>
      <c r="N1345">
        <v>28</v>
      </c>
      <c r="O1345">
        <v>40</v>
      </c>
      <c r="P1345">
        <v>24</v>
      </c>
      <c r="Q1345">
        <v>23</v>
      </c>
      <c r="R1345">
        <v>25</v>
      </c>
      <c r="S1345">
        <v>45</v>
      </c>
      <c r="T1345">
        <v>73</v>
      </c>
      <c r="U1345">
        <v>36</v>
      </c>
      <c r="V1345">
        <v>43</v>
      </c>
      <c r="W1345">
        <v>49</v>
      </c>
      <c r="X1345">
        <v>31</v>
      </c>
      <c r="Y1345">
        <v>25</v>
      </c>
      <c r="Z1345">
        <v>14</v>
      </c>
      <c r="AA1345">
        <v>3</v>
      </c>
      <c r="AB1345">
        <v>52</v>
      </c>
      <c r="AC1345">
        <v>26</v>
      </c>
      <c r="AD1345">
        <v>72</v>
      </c>
      <c r="AE1345">
        <v>63</v>
      </c>
      <c r="AF1345">
        <v>35</v>
      </c>
      <c r="AG1345">
        <v>41</v>
      </c>
      <c r="AH1345">
        <v>12</v>
      </c>
      <c r="AI1345">
        <v>96</v>
      </c>
      <c r="AJ1345">
        <v>9</v>
      </c>
      <c r="AK1345">
        <v>142</v>
      </c>
      <c r="AL1345">
        <v>1748</v>
      </c>
      <c r="AM1345">
        <v>1734</v>
      </c>
      <c r="AO1345">
        <v>15.790909090909093</v>
      </c>
      <c r="AP1345">
        <v>14.4</v>
      </c>
      <c r="AQ1345">
        <v>14.1</v>
      </c>
      <c r="AR1345">
        <v>13.609756097560975</v>
      </c>
      <c r="AS1345">
        <v>22.6</v>
      </c>
      <c r="AT1345">
        <v>12.9</v>
      </c>
      <c r="AU1345">
        <v>11.742857142857144</v>
      </c>
      <c r="AV1345">
        <v>11.488235294117649</v>
      </c>
      <c r="AW1345">
        <v>11.578378378378378</v>
      </c>
      <c r="AX1345">
        <v>19.647457627118644</v>
      </c>
      <c r="AY1345">
        <v>7.2</v>
      </c>
      <c r="AZ1345">
        <v>16.971428571428572</v>
      </c>
      <c r="BA1345">
        <v>32.940000000000005</v>
      </c>
      <c r="BB1345">
        <v>29.4</v>
      </c>
      <c r="BC1345">
        <v>31.930434782608696</v>
      </c>
      <c r="BD1345">
        <v>36.143999999999998</v>
      </c>
      <c r="BE1345">
        <v>19.84</v>
      </c>
      <c r="BF1345">
        <v>19.43013698630137</v>
      </c>
      <c r="BG1345">
        <v>20.3</v>
      </c>
      <c r="BH1345">
        <v>19.423255813953489</v>
      </c>
      <c r="BI1345">
        <v>13.885714285714286</v>
      </c>
      <c r="BJ1345">
        <v>21.019354838709678</v>
      </c>
      <c r="BK1345">
        <v>33.119999999999997</v>
      </c>
      <c r="BL1345">
        <v>31.628571428571433</v>
      </c>
      <c r="BM1345">
        <v>40.800000000000004</v>
      </c>
      <c r="BN1345">
        <v>19.453846153846154</v>
      </c>
      <c r="BO1345">
        <v>23.953846153846154</v>
      </c>
      <c r="BP1345">
        <v>8.3500000000000014</v>
      </c>
      <c r="BQ1345">
        <v>20.857142857142858</v>
      </c>
      <c r="BR1345">
        <v>34.148571428571429</v>
      </c>
      <c r="BS1345">
        <v>32.312195121951227</v>
      </c>
      <c r="BT1345">
        <v>30.900000000000002</v>
      </c>
      <c r="BU1345">
        <v>13.387500000000001</v>
      </c>
      <c r="BV1345">
        <v>18.399999999999999</v>
      </c>
      <c r="BW1345">
        <v>13.943661971830986</v>
      </c>
      <c r="BX1345">
        <v>17.65812356979405</v>
      </c>
      <c r="BY1345">
        <v>20.588836846944599</v>
      </c>
      <c r="BZ1345">
        <v>1344</v>
      </c>
    </row>
    <row r="1346" spans="1:78" x14ac:dyDescent="0.25">
      <c r="A1346">
        <v>1345</v>
      </c>
      <c r="B1346" t="s">
        <v>1415</v>
      </c>
      <c r="C1346">
        <v>88</v>
      </c>
      <c r="D1346">
        <v>65</v>
      </c>
      <c r="E1346">
        <v>72</v>
      </c>
      <c r="F1346">
        <v>82</v>
      </c>
      <c r="G1346">
        <v>36</v>
      </c>
      <c r="H1346">
        <v>84</v>
      </c>
      <c r="I1346">
        <v>84</v>
      </c>
      <c r="J1346">
        <v>68</v>
      </c>
      <c r="K1346">
        <v>74</v>
      </c>
      <c r="L1346">
        <v>58</v>
      </c>
      <c r="M1346">
        <v>14</v>
      </c>
      <c r="N1346">
        <v>28</v>
      </c>
      <c r="O1346">
        <v>40</v>
      </c>
      <c r="P1346">
        <v>24</v>
      </c>
      <c r="Q1346">
        <v>23</v>
      </c>
      <c r="R1346">
        <v>25</v>
      </c>
      <c r="S1346">
        <v>45</v>
      </c>
      <c r="T1346">
        <v>75</v>
      </c>
      <c r="U1346">
        <v>36</v>
      </c>
      <c r="V1346">
        <v>43</v>
      </c>
      <c r="W1346">
        <v>53</v>
      </c>
      <c r="X1346">
        <v>31</v>
      </c>
      <c r="Y1346">
        <v>25</v>
      </c>
      <c r="Z1346">
        <v>14</v>
      </c>
      <c r="AA1346">
        <v>3</v>
      </c>
      <c r="AB1346">
        <v>52</v>
      </c>
      <c r="AC1346">
        <v>26</v>
      </c>
      <c r="AD1346">
        <v>71</v>
      </c>
      <c r="AE1346">
        <v>66</v>
      </c>
      <c r="AF1346">
        <v>35</v>
      </c>
      <c r="AG1346">
        <v>41</v>
      </c>
      <c r="AH1346">
        <v>13</v>
      </c>
      <c r="AI1346">
        <v>96</v>
      </c>
      <c r="AJ1346">
        <v>9</v>
      </c>
      <c r="AK1346">
        <v>140</v>
      </c>
      <c r="AL1346">
        <v>1749</v>
      </c>
      <c r="AM1346">
        <v>1739</v>
      </c>
      <c r="AO1346">
        <v>15.790909090909093</v>
      </c>
      <c r="AP1346">
        <v>14.4</v>
      </c>
      <c r="AQ1346">
        <v>14.1</v>
      </c>
      <c r="AR1346">
        <v>13.609756097560975</v>
      </c>
      <c r="AS1346">
        <v>22.6</v>
      </c>
      <c r="AT1346">
        <v>12.9</v>
      </c>
      <c r="AU1346">
        <v>11.742857142857144</v>
      </c>
      <c r="AV1346">
        <v>11.488235294117649</v>
      </c>
      <c r="AW1346">
        <v>11.578378378378378</v>
      </c>
      <c r="AX1346">
        <v>19.986206896551725</v>
      </c>
      <c r="AY1346">
        <v>7.7142857142857144</v>
      </c>
      <c r="AZ1346">
        <v>16.971428571428572</v>
      </c>
      <c r="BA1346">
        <v>32.940000000000005</v>
      </c>
      <c r="BB1346">
        <v>29.4</v>
      </c>
      <c r="BC1346">
        <v>31.930434782608696</v>
      </c>
      <c r="BD1346">
        <v>36.143999999999998</v>
      </c>
      <c r="BE1346">
        <v>19.84</v>
      </c>
      <c r="BF1346">
        <v>18.911999999999999</v>
      </c>
      <c r="BG1346">
        <v>20.3</v>
      </c>
      <c r="BH1346">
        <v>19.423255813953489</v>
      </c>
      <c r="BI1346">
        <v>12.837735849056603</v>
      </c>
      <c r="BJ1346">
        <v>21.019354838709678</v>
      </c>
      <c r="BK1346">
        <v>33.119999999999997</v>
      </c>
      <c r="BL1346">
        <v>31.628571428571433</v>
      </c>
      <c r="BM1346">
        <v>40.800000000000004</v>
      </c>
      <c r="BN1346">
        <v>19.453846153846154</v>
      </c>
      <c r="BO1346">
        <v>23.953846153846154</v>
      </c>
      <c r="BP1346">
        <v>8.4676056338028172</v>
      </c>
      <c r="BQ1346">
        <v>19.90909090909091</v>
      </c>
      <c r="BR1346">
        <v>34.148571428571429</v>
      </c>
      <c r="BS1346">
        <v>32.312195121951227</v>
      </c>
      <c r="BT1346">
        <v>28.523076923076925</v>
      </c>
      <c r="BU1346">
        <v>13.387500000000001</v>
      </c>
      <c r="BV1346">
        <v>18.399999999999999</v>
      </c>
      <c r="BW1346">
        <v>14.142857142857142</v>
      </c>
      <c r="BX1346">
        <v>17.648027444253863</v>
      </c>
      <c r="BY1346">
        <v>20.502602578925284</v>
      </c>
      <c r="BZ1346">
        <v>1345</v>
      </c>
    </row>
    <row r="1347" spans="1:78" x14ac:dyDescent="0.25">
      <c r="A1347">
        <v>1346</v>
      </c>
      <c r="B1347" t="s">
        <v>1416</v>
      </c>
      <c r="C1347">
        <v>87</v>
      </c>
      <c r="D1347">
        <v>65</v>
      </c>
      <c r="E1347">
        <v>71</v>
      </c>
      <c r="F1347">
        <v>82</v>
      </c>
      <c r="G1347">
        <v>36</v>
      </c>
      <c r="H1347">
        <v>83</v>
      </c>
      <c r="I1347">
        <v>84</v>
      </c>
      <c r="J1347">
        <v>68</v>
      </c>
      <c r="K1347">
        <v>74</v>
      </c>
      <c r="L1347">
        <v>58</v>
      </c>
      <c r="M1347">
        <v>14</v>
      </c>
      <c r="N1347">
        <v>28</v>
      </c>
      <c r="O1347">
        <v>40</v>
      </c>
      <c r="P1347">
        <v>24</v>
      </c>
      <c r="Q1347">
        <v>23</v>
      </c>
      <c r="R1347">
        <v>25</v>
      </c>
      <c r="S1347">
        <v>45</v>
      </c>
      <c r="T1347">
        <v>74</v>
      </c>
      <c r="U1347">
        <v>37</v>
      </c>
      <c r="V1347">
        <v>43</v>
      </c>
      <c r="W1347">
        <v>51</v>
      </c>
      <c r="X1347">
        <v>31</v>
      </c>
      <c r="Y1347">
        <v>25</v>
      </c>
      <c r="Z1347">
        <v>14</v>
      </c>
      <c r="AA1347">
        <v>3</v>
      </c>
      <c r="AB1347">
        <v>52</v>
      </c>
      <c r="AC1347">
        <v>26</v>
      </c>
      <c r="AD1347">
        <v>81</v>
      </c>
      <c r="AE1347">
        <v>66</v>
      </c>
      <c r="AF1347">
        <v>35</v>
      </c>
      <c r="AG1347">
        <v>41</v>
      </c>
      <c r="AH1347">
        <v>12</v>
      </c>
      <c r="AI1347">
        <v>107</v>
      </c>
      <c r="AJ1347">
        <v>9</v>
      </c>
      <c r="AK1347">
        <v>137</v>
      </c>
      <c r="AL1347">
        <v>1758</v>
      </c>
      <c r="AM1347">
        <v>1751</v>
      </c>
      <c r="AO1347">
        <v>15.972413793103449</v>
      </c>
      <c r="AP1347">
        <v>14.4</v>
      </c>
      <c r="AQ1347">
        <v>14.298591549295775</v>
      </c>
      <c r="AR1347">
        <v>13.609756097560975</v>
      </c>
      <c r="AS1347">
        <v>22.6</v>
      </c>
      <c r="AT1347">
        <v>13.055421686746987</v>
      </c>
      <c r="AU1347">
        <v>11.742857142857144</v>
      </c>
      <c r="AV1347">
        <v>11.488235294117649</v>
      </c>
      <c r="AW1347">
        <v>11.578378378378378</v>
      </c>
      <c r="AX1347">
        <v>19.986206896551725</v>
      </c>
      <c r="AY1347">
        <v>7.7142857142857144</v>
      </c>
      <c r="AZ1347">
        <v>16.971428571428572</v>
      </c>
      <c r="BA1347">
        <v>32.940000000000005</v>
      </c>
      <c r="BB1347">
        <v>29.4</v>
      </c>
      <c r="BC1347">
        <v>31.930434782608696</v>
      </c>
      <c r="BD1347">
        <v>36.143999999999998</v>
      </c>
      <c r="BE1347">
        <v>19.84</v>
      </c>
      <c r="BF1347">
        <v>19.16756756756757</v>
      </c>
      <c r="BG1347">
        <v>19.751351351351353</v>
      </c>
      <c r="BH1347">
        <v>19.423255813953489</v>
      </c>
      <c r="BI1347">
        <v>13.341176470588236</v>
      </c>
      <c r="BJ1347">
        <v>21.019354838709678</v>
      </c>
      <c r="BK1347">
        <v>33.119999999999997</v>
      </c>
      <c r="BL1347">
        <v>31.628571428571433</v>
      </c>
      <c r="BM1347">
        <v>40.800000000000004</v>
      </c>
      <c r="BN1347">
        <v>19.453846153846154</v>
      </c>
      <c r="BO1347">
        <v>23.953846153846154</v>
      </c>
      <c r="BP1347">
        <v>7.4222222222222216</v>
      </c>
      <c r="BQ1347">
        <v>19.90909090909091</v>
      </c>
      <c r="BR1347">
        <v>34.148571428571429</v>
      </c>
      <c r="BS1347">
        <v>32.312195121951227</v>
      </c>
      <c r="BT1347">
        <v>30.900000000000002</v>
      </c>
      <c r="BU1347">
        <v>12.011214953271029</v>
      </c>
      <c r="BV1347">
        <v>18.399999999999999</v>
      </c>
      <c r="BW1347">
        <v>14.452554744525546</v>
      </c>
      <c r="BX1347">
        <v>17.557679180887373</v>
      </c>
      <c r="BY1347">
        <v>20.503367420247798</v>
      </c>
      <c r="BZ1347">
        <v>1346</v>
      </c>
    </row>
    <row r="1348" spans="1:78" x14ac:dyDescent="0.25">
      <c r="A1348">
        <v>1347</v>
      </c>
      <c r="B1348" t="s">
        <v>1417</v>
      </c>
      <c r="C1348">
        <v>88</v>
      </c>
      <c r="D1348">
        <v>67</v>
      </c>
      <c r="E1348">
        <v>72</v>
      </c>
      <c r="F1348">
        <v>83</v>
      </c>
      <c r="G1348">
        <v>36</v>
      </c>
      <c r="H1348">
        <v>84</v>
      </c>
      <c r="I1348">
        <v>87</v>
      </c>
      <c r="J1348">
        <v>67</v>
      </c>
      <c r="K1348">
        <v>75</v>
      </c>
      <c r="L1348">
        <v>59</v>
      </c>
      <c r="M1348">
        <v>14</v>
      </c>
      <c r="N1348">
        <v>29</v>
      </c>
      <c r="O1348">
        <v>40</v>
      </c>
      <c r="P1348">
        <v>24</v>
      </c>
      <c r="Q1348">
        <v>23</v>
      </c>
      <c r="R1348">
        <v>25</v>
      </c>
      <c r="S1348">
        <v>45</v>
      </c>
      <c r="T1348">
        <v>74</v>
      </c>
      <c r="U1348">
        <v>37</v>
      </c>
      <c r="V1348">
        <v>43</v>
      </c>
      <c r="W1348">
        <v>52</v>
      </c>
      <c r="X1348">
        <v>31</v>
      </c>
      <c r="Y1348">
        <v>25</v>
      </c>
      <c r="Z1348">
        <v>14</v>
      </c>
      <c r="AA1348">
        <v>3</v>
      </c>
      <c r="AB1348">
        <v>48</v>
      </c>
      <c r="AC1348">
        <v>26</v>
      </c>
      <c r="AD1348">
        <v>80</v>
      </c>
      <c r="AE1348">
        <v>66</v>
      </c>
      <c r="AF1348">
        <v>35</v>
      </c>
      <c r="AG1348">
        <v>41</v>
      </c>
      <c r="AH1348">
        <v>12</v>
      </c>
      <c r="AI1348">
        <v>105</v>
      </c>
      <c r="AJ1348">
        <v>7</v>
      </c>
      <c r="AK1348">
        <v>141</v>
      </c>
      <c r="AL1348">
        <v>1761</v>
      </c>
      <c r="AM1348">
        <v>1758</v>
      </c>
      <c r="AO1348">
        <v>15.790909090909093</v>
      </c>
      <c r="AP1348">
        <v>13.970149253731345</v>
      </c>
      <c r="AQ1348">
        <v>14.1</v>
      </c>
      <c r="AR1348">
        <v>13.445783132530121</v>
      </c>
      <c r="AS1348">
        <v>22.6</v>
      </c>
      <c r="AT1348">
        <v>12.9</v>
      </c>
      <c r="AU1348">
        <v>11.337931034482759</v>
      </c>
      <c r="AV1348">
        <v>11.659701492537312</v>
      </c>
      <c r="AW1348">
        <v>11.423999999999999</v>
      </c>
      <c r="AX1348">
        <v>19.647457627118644</v>
      </c>
      <c r="AY1348">
        <v>7.7142857142857144</v>
      </c>
      <c r="AZ1348">
        <v>16.386206896551727</v>
      </c>
      <c r="BA1348">
        <v>32.940000000000005</v>
      </c>
      <c r="BB1348">
        <v>29.4</v>
      </c>
      <c r="BC1348">
        <v>31.930434782608696</v>
      </c>
      <c r="BD1348">
        <v>36.143999999999998</v>
      </c>
      <c r="BE1348">
        <v>19.84</v>
      </c>
      <c r="BF1348">
        <v>19.16756756756757</v>
      </c>
      <c r="BG1348">
        <v>19.751351351351353</v>
      </c>
      <c r="BH1348">
        <v>19.423255813953489</v>
      </c>
      <c r="BI1348">
        <v>13.084615384615384</v>
      </c>
      <c r="BJ1348">
        <v>21.019354838709678</v>
      </c>
      <c r="BK1348">
        <v>33.119999999999997</v>
      </c>
      <c r="BL1348">
        <v>31.628571428571433</v>
      </c>
      <c r="BM1348">
        <v>40.800000000000004</v>
      </c>
      <c r="BN1348">
        <v>21.075000000000003</v>
      </c>
      <c r="BO1348">
        <v>23.953846153846154</v>
      </c>
      <c r="BP1348">
        <v>7.5149999999999997</v>
      </c>
      <c r="BQ1348">
        <v>19.90909090909091</v>
      </c>
      <c r="BR1348">
        <v>34.148571428571429</v>
      </c>
      <c r="BS1348">
        <v>32.312195121951227</v>
      </c>
      <c r="BT1348">
        <v>30.900000000000002</v>
      </c>
      <c r="BU1348">
        <v>12.24</v>
      </c>
      <c r="BV1348">
        <v>23.657142857142858</v>
      </c>
      <c r="BW1348">
        <v>14.042553191489363</v>
      </c>
      <c r="BX1348">
        <v>17.527768313458264</v>
      </c>
      <c r="BY1348">
        <v>20.490340071515433</v>
      </c>
      <c r="BZ1348">
        <v>1347</v>
      </c>
    </row>
    <row r="1349" spans="1:78" x14ac:dyDescent="0.25">
      <c r="A1349">
        <v>1348</v>
      </c>
      <c r="B1349" t="s">
        <v>1418</v>
      </c>
      <c r="C1349">
        <v>88</v>
      </c>
      <c r="D1349">
        <v>67</v>
      </c>
      <c r="E1349">
        <v>71</v>
      </c>
      <c r="F1349">
        <v>83</v>
      </c>
      <c r="G1349">
        <v>36</v>
      </c>
      <c r="H1349">
        <v>84</v>
      </c>
      <c r="I1349">
        <v>88</v>
      </c>
      <c r="J1349">
        <v>68</v>
      </c>
      <c r="K1349">
        <v>76</v>
      </c>
      <c r="L1349">
        <v>58</v>
      </c>
      <c r="M1349">
        <v>14</v>
      </c>
      <c r="N1349">
        <v>29</v>
      </c>
      <c r="O1349">
        <v>40</v>
      </c>
      <c r="P1349">
        <v>24</v>
      </c>
      <c r="Q1349">
        <v>23</v>
      </c>
      <c r="R1349">
        <v>25</v>
      </c>
      <c r="S1349">
        <v>45</v>
      </c>
      <c r="T1349">
        <v>74</v>
      </c>
      <c r="U1349">
        <v>37</v>
      </c>
      <c r="V1349">
        <v>44</v>
      </c>
      <c r="W1349">
        <v>52</v>
      </c>
      <c r="X1349">
        <v>31</v>
      </c>
      <c r="Y1349">
        <v>25</v>
      </c>
      <c r="Z1349">
        <v>14</v>
      </c>
      <c r="AA1349">
        <v>3</v>
      </c>
      <c r="AB1349">
        <v>48</v>
      </c>
      <c r="AC1349">
        <v>26</v>
      </c>
      <c r="AD1349">
        <v>86</v>
      </c>
      <c r="AE1349">
        <v>66</v>
      </c>
      <c r="AF1349">
        <v>35</v>
      </c>
      <c r="AG1349">
        <v>42</v>
      </c>
      <c r="AH1349">
        <v>13</v>
      </c>
      <c r="AI1349">
        <v>105</v>
      </c>
      <c r="AJ1349">
        <v>7</v>
      </c>
      <c r="AK1349">
        <v>138</v>
      </c>
      <c r="AL1349">
        <v>1764</v>
      </c>
      <c r="AM1349">
        <v>1765</v>
      </c>
      <c r="AO1349">
        <v>15.790909090909093</v>
      </c>
      <c r="AP1349">
        <v>13.970149253731345</v>
      </c>
      <c r="AQ1349">
        <v>14.298591549295775</v>
      </c>
      <c r="AR1349">
        <v>13.445783132530121</v>
      </c>
      <c r="AS1349">
        <v>22.6</v>
      </c>
      <c r="AT1349">
        <v>12.9</v>
      </c>
      <c r="AU1349">
        <v>11.209090909090909</v>
      </c>
      <c r="AV1349">
        <v>11.488235294117649</v>
      </c>
      <c r="AW1349">
        <v>11.273684210526318</v>
      </c>
      <c r="AX1349">
        <v>19.986206896551725</v>
      </c>
      <c r="AY1349">
        <v>7.7142857142857144</v>
      </c>
      <c r="AZ1349">
        <v>16.386206896551727</v>
      </c>
      <c r="BA1349">
        <v>32.940000000000005</v>
      </c>
      <c r="BB1349">
        <v>29.4</v>
      </c>
      <c r="BC1349">
        <v>31.930434782608696</v>
      </c>
      <c r="BD1349">
        <v>36.143999999999998</v>
      </c>
      <c r="BE1349">
        <v>19.84</v>
      </c>
      <c r="BF1349">
        <v>19.16756756756757</v>
      </c>
      <c r="BG1349">
        <v>19.751351351351353</v>
      </c>
      <c r="BH1349">
        <v>18.981818181818181</v>
      </c>
      <c r="BI1349">
        <v>13.084615384615384</v>
      </c>
      <c r="BJ1349">
        <v>21.019354838709678</v>
      </c>
      <c r="BK1349">
        <v>33.119999999999997</v>
      </c>
      <c r="BL1349">
        <v>31.628571428571433</v>
      </c>
      <c r="BM1349">
        <v>40.800000000000004</v>
      </c>
      <c r="BN1349">
        <v>21.075000000000003</v>
      </c>
      <c r="BO1349">
        <v>23.953846153846154</v>
      </c>
      <c r="BP1349">
        <v>6.9906976744186045</v>
      </c>
      <c r="BQ1349">
        <v>19.90909090909091</v>
      </c>
      <c r="BR1349">
        <v>34.148571428571429</v>
      </c>
      <c r="BS1349">
        <v>31.542857142857148</v>
      </c>
      <c r="BT1349">
        <v>28.523076923076925</v>
      </c>
      <c r="BU1349">
        <v>12.24</v>
      </c>
      <c r="BV1349">
        <v>23.657142857142858</v>
      </c>
      <c r="BW1349">
        <v>14.347826086956522</v>
      </c>
      <c r="BX1349">
        <v>17.497959183673469</v>
      </c>
      <c r="BY1349">
        <v>20.432815367130015</v>
      </c>
      <c r="BZ1349">
        <v>1348</v>
      </c>
    </row>
    <row r="1350" spans="1:78" x14ac:dyDescent="0.25">
      <c r="A1350">
        <v>1349</v>
      </c>
      <c r="B1350" t="s">
        <v>1419</v>
      </c>
      <c r="C1350">
        <v>88</v>
      </c>
      <c r="D1350">
        <v>67</v>
      </c>
      <c r="E1350">
        <v>71</v>
      </c>
      <c r="F1350">
        <v>82</v>
      </c>
      <c r="G1350">
        <v>36</v>
      </c>
      <c r="H1350">
        <v>84</v>
      </c>
      <c r="I1350">
        <v>88</v>
      </c>
      <c r="J1350">
        <v>79</v>
      </c>
      <c r="K1350">
        <v>76</v>
      </c>
      <c r="L1350">
        <v>60</v>
      </c>
      <c r="M1350">
        <v>14</v>
      </c>
      <c r="N1350">
        <v>29</v>
      </c>
      <c r="O1350">
        <v>40</v>
      </c>
      <c r="P1350">
        <v>24</v>
      </c>
      <c r="Q1350">
        <v>23</v>
      </c>
      <c r="R1350">
        <v>25</v>
      </c>
      <c r="S1350">
        <v>45</v>
      </c>
      <c r="T1350">
        <v>74</v>
      </c>
      <c r="U1350">
        <v>37</v>
      </c>
      <c r="V1350">
        <v>44</v>
      </c>
      <c r="W1350">
        <v>50</v>
      </c>
      <c r="X1350">
        <v>32</v>
      </c>
      <c r="Y1350">
        <v>26</v>
      </c>
      <c r="Z1350">
        <v>14</v>
      </c>
      <c r="AA1350">
        <v>3</v>
      </c>
      <c r="AB1350">
        <v>48</v>
      </c>
      <c r="AC1350">
        <v>26</v>
      </c>
      <c r="AD1350">
        <v>86</v>
      </c>
      <c r="AE1350">
        <v>62</v>
      </c>
      <c r="AF1350">
        <v>35</v>
      </c>
      <c r="AG1350">
        <v>42</v>
      </c>
      <c r="AH1350">
        <v>13</v>
      </c>
      <c r="AI1350">
        <v>101</v>
      </c>
      <c r="AJ1350">
        <v>7</v>
      </c>
      <c r="AK1350">
        <v>141</v>
      </c>
      <c r="AL1350">
        <v>1761</v>
      </c>
      <c r="AM1350">
        <v>1772</v>
      </c>
      <c r="AO1350">
        <v>15.790909090909093</v>
      </c>
      <c r="AP1350">
        <v>13.970149253731345</v>
      </c>
      <c r="AQ1350">
        <v>14.298591549295775</v>
      </c>
      <c r="AR1350">
        <v>13.609756097560975</v>
      </c>
      <c r="AS1350">
        <v>22.6</v>
      </c>
      <c r="AT1350">
        <v>12.9</v>
      </c>
      <c r="AU1350">
        <v>11.209090909090909</v>
      </c>
      <c r="AV1350">
        <v>9.8886075949367083</v>
      </c>
      <c r="AW1350">
        <v>11.273684210526318</v>
      </c>
      <c r="AX1350">
        <v>19.32</v>
      </c>
      <c r="AY1350">
        <v>7.7142857142857144</v>
      </c>
      <c r="AZ1350">
        <v>16.386206896551727</v>
      </c>
      <c r="BA1350">
        <v>32.940000000000005</v>
      </c>
      <c r="BB1350">
        <v>29.4</v>
      </c>
      <c r="BC1350">
        <v>31.930434782608696</v>
      </c>
      <c r="BD1350">
        <v>36.143999999999998</v>
      </c>
      <c r="BE1350">
        <v>19.84</v>
      </c>
      <c r="BF1350">
        <v>19.16756756756757</v>
      </c>
      <c r="BG1350">
        <v>19.751351351351353</v>
      </c>
      <c r="BH1350">
        <v>18.981818181818181</v>
      </c>
      <c r="BI1350">
        <v>13.607999999999999</v>
      </c>
      <c r="BJ1350">
        <v>20.362500000000001</v>
      </c>
      <c r="BK1350">
        <v>31.84615384615385</v>
      </c>
      <c r="BL1350">
        <v>31.628571428571433</v>
      </c>
      <c r="BM1350">
        <v>40.800000000000004</v>
      </c>
      <c r="BN1350">
        <v>21.075000000000003</v>
      </c>
      <c r="BO1350">
        <v>23.953846153846154</v>
      </c>
      <c r="BP1350">
        <v>6.9906976744186045</v>
      </c>
      <c r="BQ1350">
        <v>21.193548387096772</v>
      </c>
      <c r="BR1350">
        <v>34.148571428571429</v>
      </c>
      <c r="BS1350">
        <v>31.542857142857148</v>
      </c>
      <c r="BT1350">
        <v>28.523076923076925</v>
      </c>
      <c r="BU1350">
        <v>12.724752475247525</v>
      </c>
      <c r="BV1350">
        <v>23.657142857142858</v>
      </c>
      <c r="BW1350">
        <v>14.042553191489363</v>
      </c>
      <c r="BX1350">
        <v>17.527768313458264</v>
      </c>
      <c r="BY1350">
        <v>20.392020132641196</v>
      </c>
      <c r="BZ1350">
        <v>1349</v>
      </c>
    </row>
    <row r="1351" spans="1:78" x14ac:dyDescent="0.25">
      <c r="A1351">
        <v>1350</v>
      </c>
      <c r="B1351" t="s">
        <v>1420</v>
      </c>
      <c r="C1351">
        <v>89</v>
      </c>
      <c r="D1351">
        <v>68</v>
      </c>
      <c r="E1351">
        <v>71</v>
      </c>
      <c r="F1351">
        <v>82</v>
      </c>
      <c r="G1351">
        <v>36</v>
      </c>
      <c r="H1351">
        <v>81</v>
      </c>
      <c r="I1351">
        <v>85</v>
      </c>
      <c r="J1351">
        <v>79</v>
      </c>
      <c r="K1351">
        <v>75</v>
      </c>
      <c r="L1351">
        <v>60</v>
      </c>
      <c r="M1351">
        <v>14</v>
      </c>
      <c r="N1351">
        <v>29</v>
      </c>
      <c r="O1351">
        <v>40</v>
      </c>
      <c r="P1351">
        <v>24</v>
      </c>
      <c r="Q1351">
        <v>23</v>
      </c>
      <c r="R1351">
        <v>25</v>
      </c>
      <c r="S1351">
        <v>45</v>
      </c>
      <c r="T1351">
        <v>74</v>
      </c>
      <c r="U1351">
        <v>37</v>
      </c>
      <c r="V1351">
        <v>44</v>
      </c>
      <c r="W1351">
        <v>52</v>
      </c>
      <c r="X1351">
        <v>32</v>
      </c>
      <c r="Y1351">
        <v>26</v>
      </c>
      <c r="Z1351">
        <v>14</v>
      </c>
      <c r="AA1351">
        <v>3</v>
      </c>
      <c r="AB1351">
        <v>48</v>
      </c>
      <c r="AC1351">
        <v>26</v>
      </c>
      <c r="AD1351">
        <v>86</v>
      </c>
      <c r="AE1351">
        <v>62</v>
      </c>
      <c r="AF1351">
        <v>36</v>
      </c>
      <c r="AG1351">
        <v>42</v>
      </c>
      <c r="AH1351">
        <v>13</v>
      </c>
      <c r="AI1351">
        <v>100</v>
      </c>
      <c r="AJ1351">
        <v>7</v>
      </c>
      <c r="AK1351">
        <v>142</v>
      </c>
      <c r="AL1351">
        <v>1762</v>
      </c>
      <c r="AM1351">
        <v>1770</v>
      </c>
      <c r="AO1351">
        <v>15.613483146067418</v>
      </c>
      <c r="AP1351">
        <v>13.764705882352942</v>
      </c>
      <c r="AQ1351">
        <v>14.298591549295775</v>
      </c>
      <c r="AR1351">
        <v>13.609756097560975</v>
      </c>
      <c r="AS1351">
        <v>22.6</v>
      </c>
      <c r="AT1351">
        <v>13.377777777777778</v>
      </c>
      <c r="AU1351">
        <v>11.604705882352942</v>
      </c>
      <c r="AV1351">
        <v>9.8886075949367083</v>
      </c>
      <c r="AW1351">
        <v>11.423999999999999</v>
      </c>
      <c r="AX1351">
        <v>19.32</v>
      </c>
      <c r="AY1351">
        <v>7.7142857142857144</v>
      </c>
      <c r="AZ1351">
        <v>16.386206896551727</v>
      </c>
      <c r="BA1351">
        <v>32.940000000000005</v>
      </c>
      <c r="BB1351">
        <v>29.4</v>
      </c>
      <c r="BC1351">
        <v>31.930434782608696</v>
      </c>
      <c r="BD1351">
        <v>36.143999999999998</v>
      </c>
      <c r="BE1351">
        <v>19.84</v>
      </c>
      <c r="BF1351">
        <v>19.16756756756757</v>
      </c>
      <c r="BG1351">
        <v>19.751351351351353</v>
      </c>
      <c r="BH1351">
        <v>18.981818181818181</v>
      </c>
      <c r="BI1351">
        <v>13.084615384615384</v>
      </c>
      <c r="BJ1351">
        <v>20.362500000000001</v>
      </c>
      <c r="BK1351">
        <v>31.84615384615385</v>
      </c>
      <c r="BL1351">
        <v>31.628571428571433</v>
      </c>
      <c r="BM1351">
        <v>40.800000000000004</v>
      </c>
      <c r="BN1351">
        <v>21.075000000000003</v>
      </c>
      <c r="BO1351">
        <v>23.953846153846154</v>
      </c>
      <c r="BP1351">
        <v>6.9906976744186045</v>
      </c>
      <c r="BQ1351">
        <v>21.193548387096772</v>
      </c>
      <c r="BR1351">
        <v>33.199999999999996</v>
      </c>
      <c r="BS1351">
        <v>31.542857142857148</v>
      </c>
      <c r="BT1351">
        <v>28.523076923076925</v>
      </c>
      <c r="BU1351">
        <v>12.852</v>
      </c>
      <c r="BV1351">
        <v>23.657142857142858</v>
      </c>
      <c r="BW1351">
        <v>13.943661971830986</v>
      </c>
      <c r="BX1351">
        <v>17.517820658342792</v>
      </c>
      <c r="BY1351">
        <v>20.362077850082702</v>
      </c>
      <c r="BZ1351">
        <v>1350</v>
      </c>
    </row>
    <row r="1352" spans="1:78" x14ac:dyDescent="0.25">
      <c r="A1352">
        <v>1351</v>
      </c>
      <c r="B1352" t="s">
        <v>1421</v>
      </c>
      <c r="C1352">
        <v>86</v>
      </c>
      <c r="D1352">
        <v>57</v>
      </c>
      <c r="E1352">
        <v>71</v>
      </c>
      <c r="F1352">
        <v>84</v>
      </c>
      <c r="G1352">
        <v>37</v>
      </c>
      <c r="H1352">
        <v>80</v>
      </c>
      <c r="I1352">
        <v>85</v>
      </c>
      <c r="J1352">
        <v>79</v>
      </c>
      <c r="K1352">
        <v>75</v>
      </c>
      <c r="L1352">
        <v>59</v>
      </c>
      <c r="M1352">
        <v>14</v>
      </c>
      <c r="N1352">
        <v>29</v>
      </c>
      <c r="O1352">
        <v>40</v>
      </c>
      <c r="P1352">
        <v>24</v>
      </c>
      <c r="Q1352">
        <v>23</v>
      </c>
      <c r="R1352">
        <v>25</v>
      </c>
      <c r="S1352">
        <v>45</v>
      </c>
      <c r="T1352">
        <v>73</v>
      </c>
      <c r="U1352">
        <v>36</v>
      </c>
      <c r="V1352">
        <v>43</v>
      </c>
      <c r="W1352">
        <v>51</v>
      </c>
      <c r="X1352">
        <v>31</v>
      </c>
      <c r="Y1352">
        <v>26</v>
      </c>
      <c r="Z1352">
        <v>14</v>
      </c>
      <c r="AA1352">
        <v>3</v>
      </c>
      <c r="AB1352">
        <v>50</v>
      </c>
      <c r="AC1352">
        <v>26</v>
      </c>
      <c r="AD1352">
        <v>78</v>
      </c>
      <c r="AE1352">
        <v>62</v>
      </c>
      <c r="AF1352">
        <v>35</v>
      </c>
      <c r="AG1352">
        <v>41</v>
      </c>
      <c r="AH1352">
        <v>12</v>
      </c>
      <c r="AI1352">
        <v>100</v>
      </c>
      <c r="AJ1352">
        <v>9</v>
      </c>
      <c r="AK1352">
        <v>140</v>
      </c>
      <c r="AL1352">
        <v>1758</v>
      </c>
      <c r="AM1352">
        <v>1743</v>
      </c>
      <c r="AO1352">
        <v>16.15813953488372</v>
      </c>
      <c r="AP1352">
        <v>16.421052631578949</v>
      </c>
      <c r="AQ1352">
        <v>14.298591549295775</v>
      </c>
      <c r="AR1352">
        <v>13.285714285714286</v>
      </c>
      <c r="AS1352">
        <v>21.98918918918919</v>
      </c>
      <c r="AT1352">
        <v>13.545000000000002</v>
      </c>
      <c r="AU1352">
        <v>11.604705882352942</v>
      </c>
      <c r="AV1352">
        <v>9.8886075949367083</v>
      </c>
      <c r="AW1352">
        <v>11.423999999999999</v>
      </c>
      <c r="AX1352">
        <v>19.647457627118644</v>
      </c>
      <c r="AY1352">
        <v>7.7142857142857144</v>
      </c>
      <c r="AZ1352">
        <v>16.386206896551727</v>
      </c>
      <c r="BA1352">
        <v>32.940000000000005</v>
      </c>
      <c r="BB1352">
        <v>29.4</v>
      </c>
      <c r="BC1352">
        <v>31.930434782608696</v>
      </c>
      <c r="BD1352">
        <v>36.143999999999998</v>
      </c>
      <c r="BE1352">
        <v>19.84</v>
      </c>
      <c r="BF1352">
        <v>19.43013698630137</v>
      </c>
      <c r="BG1352">
        <v>20.3</v>
      </c>
      <c r="BH1352">
        <v>19.423255813953489</v>
      </c>
      <c r="BI1352">
        <v>13.341176470588236</v>
      </c>
      <c r="BJ1352">
        <v>21.019354838709678</v>
      </c>
      <c r="BK1352">
        <v>31.84615384615385</v>
      </c>
      <c r="BL1352">
        <v>31.628571428571433</v>
      </c>
      <c r="BM1352">
        <v>40.800000000000004</v>
      </c>
      <c r="BN1352">
        <v>20.231999999999999</v>
      </c>
      <c r="BO1352">
        <v>23.953846153846154</v>
      </c>
      <c r="BP1352">
        <v>7.7076923076923078</v>
      </c>
      <c r="BQ1352">
        <v>21.193548387096772</v>
      </c>
      <c r="BR1352">
        <v>34.148571428571429</v>
      </c>
      <c r="BS1352">
        <v>32.312195121951227</v>
      </c>
      <c r="BT1352">
        <v>30.900000000000002</v>
      </c>
      <c r="BU1352">
        <v>12.852</v>
      </c>
      <c r="BV1352">
        <v>18.399999999999999</v>
      </c>
      <c r="BW1352">
        <v>14.142857142857142</v>
      </c>
      <c r="BX1352">
        <v>17.557679180887373</v>
      </c>
      <c r="BY1352">
        <v>20.583239260516883</v>
      </c>
      <c r="BZ1352">
        <v>1351</v>
      </c>
    </row>
    <row r="1353" spans="1:78" x14ac:dyDescent="0.25">
      <c r="A1353">
        <v>1352</v>
      </c>
      <c r="B1353" t="s">
        <v>1422</v>
      </c>
      <c r="C1353">
        <v>89</v>
      </c>
      <c r="D1353">
        <v>69</v>
      </c>
      <c r="E1353">
        <v>74</v>
      </c>
      <c r="F1353">
        <v>83</v>
      </c>
      <c r="G1353">
        <v>37</v>
      </c>
      <c r="H1353">
        <v>81</v>
      </c>
      <c r="I1353">
        <v>86</v>
      </c>
      <c r="J1353">
        <v>78</v>
      </c>
      <c r="K1353">
        <v>76</v>
      </c>
      <c r="L1353">
        <v>59</v>
      </c>
      <c r="M1353">
        <v>14</v>
      </c>
      <c r="N1353">
        <v>29</v>
      </c>
      <c r="O1353">
        <v>40</v>
      </c>
      <c r="P1353">
        <v>24</v>
      </c>
      <c r="Q1353">
        <v>23</v>
      </c>
      <c r="R1353">
        <v>25</v>
      </c>
      <c r="S1353">
        <v>46</v>
      </c>
      <c r="T1353">
        <v>75</v>
      </c>
      <c r="U1353">
        <v>37</v>
      </c>
      <c r="V1353">
        <v>45</v>
      </c>
      <c r="W1353">
        <v>52</v>
      </c>
      <c r="X1353">
        <v>32</v>
      </c>
      <c r="Y1353">
        <v>26</v>
      </c>
      <c r="Z1353">
        <v>14</v>
      </c>
      <c r="AA1353">
        <v>3</v>
      </c>
      <c r="AB1353">
        <v>44</v>
      </c>
      <c r="AC1353">
        <v>26</v>
      </c>
      <c r="AD1353">
        <v>77</v>
      </c>
      <c r="AE1353">
        <v>62</v>
      </c>
      <c r="AF1353">
        <v>35</v>
      </c>
      <c r="AG1353">
        <v>41</v>
      </c>
      <c r="AH1353">
        <v>12</v>
      </c>
      <c r="AI1353">
        <v>99</v>
      </c>
      <c r="AJ1353">
        <v>9</v>
      </c>
      <c r="AK1353">
        <v>142</v>
      </c>
      <c r="AL1353">
        <v>1753</v>
      </c>
      <c r="AM1353">
        <v>1764</v>
      </c>
      <c r="AO1353">
        <v>15.613483146067418</v>
      </c>
      <c r="AP1353">
        <v>13.565217391304348</v>
      </c>
      <c r="AQ1353">
        <v>13.71891891891892</v>
      </c>
      <c r="AR1353">
        <v>13.445783132530121</v>
      </c>
      <c r="AS1353">
        <v>21.98918918918919</v>
      </c>
      <c r="AT1353">
        <v>13.377777777777778</v>
      </c>
      <c r="AU1353">
        <v>11.469767441860466</v>
      </c>
      <c r="AV1353">
        <v>10.015384615384615</v>
      </c>
      <c r="AW1353">
        <v>11.273684210526318</v>
      </c>
      <c r="AX1353">
        <v>19.647457627118644</v>
      </c>
      <c r="AY1353">
        <v>7.7142857142857144</v>
      </c>
      <c r="AZ1353">
        <v>16.386206896551727</v>
      </c>
      <c r="BA1353">
        <v>32.940000000000005</v>
      </c>
      <c r="BB1353">
        <v>29.4</v>
      </c>
      <c r="BC1353">
        <v>31.930434782608696</v>
      </c>
      <c r="BD1353">
        <v>36.143999999999998</v>
      </c>
      <c r="BE1353">
        <v>19.408695652173915</v>
      </c>
      <c r="BF1353">
        <v>18.911999999999999</v>
      </c>
      <c r="BG1353">
        <v>19.751351351351353</v>
      </c>
      <c r="BH1353">
        <v>18.560000000000002</v>
      </c>
      <c r="BI1353">
        <v>13.084615384615384</v>
      </c>
      <c r="BJ1353">
        <v>20.362500000000001</v>
      </c>
      <c r="BK1353">
        <v>31.84615384615385</v>
      </c>
      <c r="BL1353">
        <v>31.628571428571433</v>
      </c>
      <c r="BM1353">
        <v>40.800000000000004</v>
      </c>
      <c r="BN1353">
        <v>22.990909090909092</v>
      </c>
      <c r="BO1353">
        <v>23.953846153846154</v>
      </c>
      <c r="BP1353">
        <v>7.8077922077922084</v>
      </c>
      <c r="BQ1353">
        <v>21.193548387096772</v>
      </c>
      <c r="BR1353">
        <v>34.148571428571429</v>
      </c>
      <c r="BS1353">
        <v>32.312195121951227</v>
      </c>
      <c r="BT1353">
        <v>30.900000000000002</v>
      </c>
      <c r="BU1353">
        <v>12.981818181818182</v>
      </c>
      <c r="BV1353">
        <v>18.399999999999999</v>
      </c>
      <c r="BW1353">
        <v>13.943661971830986</v>
      </c>
      <c r="BX1353">
        <v>17.607758128921848</v>
      </c>
      <c r="BY1353">
        <v>20.440533895975925</v>
      </c>
      <c r="BZ1353">
        <v>1352</v>
      </c>
    </row>
    <row r="1354" spans="1:78" x14ac:dyDescent="0.25">
      <c r="A1354">
        <v>1353</v>
      </c>
      <c r="B1354" t="s">
        <v>1423</v>
      </c>
      <c r="C1354">
        <v>89</v>
      </c>
      <c r="D1354">
        <v>63</v>
      </c>
      <c r="E1354">
        <v>76</v>
      </c>
      <c r="F1354">
        <v>83</v>
      </c>
      <c r="G1354">
        <v>35</v>
      </c>
      <c r="H1354">
        <v>80</v>
      </c>
      <c r="I1354">
        <v>86</v>
      </c>
      <c r="J1354">
        <v>76</v>
      </c>
      <c r="K1354">
        <v>76</v>
      </c>
      <c r="L1354">
        <v>59</v>
      </c>
      <c r="M1354">
        <v>14</v>
      </c>
      <c r="N1354">
        <v>29</v>
      </c>
      <c r="O1354">
        <v>40</v>
      </c>
      <c r="P1354">
        <v>24</v>
      </c>
      <c r="Q1354">
        <v>23</v>
      </c>
      <c r="R1354">
        <v>25</v>
      </c>
      <c r="S1354">
        <v>45</v>
      </c>
      <c r="T1354">
        <v>74</v>
      </c>
      <c r="U1354">
        <v>37</v>
      </c>
      <c r="V1354">
        <v>44</v>
      </c>
      <c r="W1354">
        <v>53</v>
      </c>
      <c r="X1354">
        <v>31</v>
      </c>
      <c r="Y1354">
        <v>26</v>
      </c>
      <c r="Z1354">
        <v>14</v>
      </c>
      <c r="AA1354">
        <v>3</v>
      </c>
      <c r="AB1354">
        <v>44</v>
      </c>
      <c r="AC1354">
        <v>26</v>
      </c>
      <c r="AD1354">
        <v>78</v>
      </c>
      <c r="AE1354">
        <v>63</v>
      </c>
      <c r="AF1354">
        <v>35</v>
      </c>
      <c r="AG1354">
        <v>41</v>
      </c>
      <c r="AH1354">
        <v>12</v>
      </c>
      <c r="AI1354">
        <v>100</v>
      </c>
      <c r="AJ1354">
        <v>9</v>
      </c>
      <c r="AK1354">
        <v>141</v>
      </c>
      <c r="AL1354">
        <v>1754</v>
      </c>
      <c r="AM1354">
        <v>1754</v>
      </c>
      <c r="AO1354">
        <v>15.613483146067418</v>
      </c>
      <c r="AP1354">
        <v>14.857142857142859</v>
      </c>
      <c r="AQ1354">
        <v>13.357894736842105</v>
      </c>
      <c r="AR1354">
        <v>13.445783132530121</v>
      </c>
      <c r="AS1354">
        <v>23.245714285714286</v>
      </c>
      <c r="AT1354">
        <v>13.545000000000002</v>
      </c>
      <c r="AU1354">
        <v>11.469767441860466</v>
      </c>
      <c r="AV1354">
        <v>10.278947368421052</v>
      </c>
      <c r="AW1354">
        <v>11.273684210526318</v>
      </c>
      <c r="AX1354">
        <v>19.647457627118644</v>
      </c>
      <c r="AY1354">
        <v>7.7142857142857144</v>
      </c>
      <c r="AZ1354">
        <v>16.386206896551727</v>
      </c>
      <c r="BA1354">
        <v>32.940000000000005</v>
      </c>
      <c r="BB1354">
        <v>29.4</v>
      </c>
      <c r="BC1354">
        <v>31.930434782608696</v>
      </c>
      <c r="BD1354">
        <v>36.143999999999998</v>
      </c>
      <c r="BE1354">
        <v>19.84</v>
      </c>
      <c r="BF1354">
        <v>19.16756756756757</v>
      </c>
      <c r="BG1354">
        <v>19.751351351351353</v>
      </c>
      <c r="BH1354">
        <v>18.981818181818181</v>
      </c>
      <c r="BI1354">
        <v>12.837735849056603</v>
      </c>
      <c r="BJ1354">
        <v>21.019354838709678</v>
      </c>
      <c r="BK1354">
        <v>31.84615384615385</v>
      </c>
      <c r="BL1354">
        <v>31.628571428571433</v>
      </c>
      <c r="BM1354">
        <v>40.800000000000004</v>
      </c>
      <c r="BN1354">
        <v>22.990909090909092</v>
      </c>
      <c r="BO1354">
        <v>23.953846153846154</v>
      </c>
      <c r="BP1354">
        <v>7.7076923076923078</v>
      </c>
      <c r="BQ1354">
        <v>20.857142857142858</v>
      </c>
      <c r="BR1354">
        <v>34.148571428571429</v>
      </c>
      <c r="BS1354">
        <v>32.312195121951227</v>
      </c>
      <c r="BT1354">
        <v>30.900000000000002</v>
      </c>
      <c r="BU1354">
        <v>12.852</v>
      </c>
      <c r="BV1354">
        <v>18.399999999999999</v>
      </c>
      <c r="BW1354">
        <v>14.042553191489363</v>
      </c>
      <c r="BX1354">
        <v>17.597719498289624</v>
      </c>
      <c r="BY1354">
        <v>20.542223104010461</v>
      </c>
      <c r="BZ1354">
        <v>1353</v>
      </c>
    </row>
    <row r="1355" spans="1:78" x14ac:dyDescent="0.25">
      <c r="A1355">
        <v>1354</v>
      </c>
      <c r="B1355" t="s">
        <v>1424</v>
      </c>
      <c r="C1355">
        <v>87</v>
      </c>
      <c r="D1355">
        <v>67</v>
      </c>
      <c r="E1355">
        <v>73</v>
      </c>
      <c r="F1355">
        <v>89</v>
      </c>
      <c r="G1355">
        <v>35</v>
      </c>
      <c r="H1355">
        <v>81</v>
      </c>
      <c r="I1355">
        <v>84</v>
      </c>
      <c r="J1355">
        <v>76</v>
      </c>
      <c r="K1355">
        <v>76</v>
      </c>
      <c r="L1355">
        <v>60</v>
      </c>
      <c r="M1355">
        <v>14</v>
      </c>
      <c r="N1355">
        <v>29</v>
      </c>
      <c r="O1355">
        <v>40</v>
      </c>
      <c r="P1355">
        <v>24</v>
      </c>
      <c r="Q1355">
        <v>23</v>
      </c>
      <c r="R1355">
        <v>25</v>
      </c>
      <c r="S1355">
        <v>45</v>
      </c>
      <c r="T1355">
        <v>74</v>
      </c>
      <c r="U1355">
        <v>37</v>
      </c>
      <c r="V1355">
        <v>45</v>
      </c>
      <c r="W1355">
        <v>53</v>
      </c>
      <c r="X1355">
        <v>31</v>
      </c>
      <c r="Y1355">
        <v>26</v>
      </c>
      <c r="Z1355">
        <v>14</v>
      </c>
      <c r="AA1355">
        <v>3</v>
      </c>
      <c r="AB1355">
        <v>44</v>
      </c>
      <c r="AC1355">
        <v>26</v>
      </c>
      <c r="AD1355">
        <v>80</v>
      </c>
      <c r="AE1355">
        <v>62</v>
      </c>
      <c r="AF1355">
        <v>35</v>
      </c>
      <c r="AG1355">
        <v>40</v>
      </c>
      <c r="AH1355">
        <v>12</v>
      </c>
      <c r="AI1355">
        <v>97</v>
      </c>
      <c r="AJ1355">
        <v>7</v>
      </c>
      <c r="AK1355">
        <v>140</v>
      </c>
      <c r="AL1355">
        <v>1755</v>
      </c>
      <c r="AM1355">
        <v>1754</v>
      </c>
      <c r="AO1355">
        <v>15.972413793103449</v>
      </c>
      <c r="AP1355">
        <v>13.970149253731345</v>
      </c>
      <c r="AQ1355">
        <v>13.906849315068493</v>
      </c>
      <c r="AR1355">
        <v>12.539325842696631</v>
      </c>
      <c r="AS1355">
        <v>23.245714285714286</v>
      </c>
      <c r="AT1355">
        <v>13.377777777777778</v>
      </c>
      <c r="AU1355">
        <v>11.742857142857144</v>
      </c>
      <c r="AV1355">
        <v>10.278947368421052</v>
      </c>
      <c r="AW1355">
        <v>11.273684210526318</v>
      </c>
      <c r="AX1355">
        <v>19.32</v>
      </c>
      <c r="AY1355">
        <v>7.7142857142857144</v>
      </c>
      <c r="AZ1355">
        <v>16.386206896551727</v>
      </c>
      <c r="BA1355">
        <v>32.940000000000005</v>
      </c>
      <c r="BB1355">
        <v>29.4</v>
      </c>
      <c r="BC1355">
        <v>31.930434782608696</v>
      </c>
      <c r="BD1355">
        <v>36.143999999999998</v>
      </c>
      <c r="BE1355">
        <v>19.84</v>
      </c>
      <c r="BF1355">
        <v>19.16756756756757</v>
      </c>
      <c r="BG1355">
        <v>19.751351351351353</v>
      </c>
      <c r="BH1355">
        <v>18.560000000000002</v>
      </c>
      <c r="BI1355">
        <v>12.837735849056603</v>
      </c>
      <c r="BJ1355">
        <v>21.019354838709678</v>
      </c>
      <c r="BK1355">
        <v>31.84615384615385</v>
      </c>
      <c r="BL1355">
        <v>31.628571428571433</v>
      </c>
      <c r="BM1355">
        <v>40.800000000000004</v>
      </c>
      <c r="BN1355">
        <v>22.990909090909092</v>
      </c>
      <c r="BO1355">
        <v>23.953846153846154</v>
      </c>
      <c r="BP1355">
        <v>7.5149999999999997</v>
      </c>
      <c r="BQ1355">
        <v>21.193548387096772</v>
      </c>
      <c r="BR1355">
        <v>34.148571428571429</v>
      </c>
      <c r="BS1355">
        <v>33.119999999999997</v>
      </c>
      <c r="BT1355">
        <v>30.900000000000002</v>
      </c>
      <c r="BU1355">
        <v>13.249484536082473</v>
      </c>
      <c r="BV1355">
        <v>23.657142857142858</v>
      </c>
      <c r="BW1355">
        <v>14.142857142857142</v>
      </c>
      <c r="BX1355">
        <v>17.587692307692311</v>
      </c>
      <c r="BY1355">
        <v>20.592339754510036</v>
      </c>
      <c r="BZ1355">
        <v>1354</v>
      </c>
    </row>
    <row r="1356" spans="1:78" x14ac:dyDescent="0.25">
      <c r="A1356">
        <v>1355</v>
      </c>
      <c r="B1356" t="s">
        <v>1425</v>
      </c>
      <c r="C1356">
        <v>86</v>
      </c>
      <c r="D1356">
        <v>70</v>
      </c>
      <c r="E1356">
        <v>77</v>
      </c>
      <c r="F1356">
        <v>88</v>
      </c>
      <c r="G1356">
        <v>35</v>
      </c>
      <c r="H1356">
        <v>81</v>
      </c>
      <c r="I1356">
        <v>85</v>
      </c>
      <c r="J1356">
        <v>76</v>
      </c>
      <c r="K1356">
        <v>75</v>
      </c>
      <c r="L1356">
        <v>61</v>
      </c>
      <c r="M1356">
        <v>14</v>
      </c>
      <c r="N1356">
        <v>29</v>
      </c>
      <c r="O1356">
        <v>40</v>
      </c>
      <c r="P1356">
        <v>24</v>
      </c>
      <c r="Q1356">
        <v>23</v>
      </c>
      <c r="R1356">
        <v>25</v>
      </c>
      <c r="S1356">
        <v>45</v>
      </c>
      <c r="T1356">
        <v>74</v>
      </c>
      <c r="U1356">
        <v>37</v>
      </c>
      <c r="V1356">
        <v>46</v>
      </c>
      <c r="W1356">
        <v>54</v>
      </c>
      <c r="X1356">
        <v>32</v>
      </c>
      <c r="Y1356">
        <v>26</v>
      </c>
      <c r="Z1356">
        <v>14</v>
      </c>
      <c r="AA1356">
        <v>3</v>
      </c>
      <c r="AB1356">
        <v>45</v>
      </c>
      <c r="AC1356">
        <v>27</v>
      </c>
      <c r="AD1356">
        <v>78</v>
      </c>
      <c r="AE1356">
        <v>62</v>
      </c>
      <c r="AF1356">
        <v>35</v>
      </c>
      <c r="AG1356">
        <v>40</v>
      </c>
      <c r="AH1356">
        <v>12</v>
      </c>
      <c r="AI1356">
        <v>101</v>
      </c>
      <c r="AJ1356">
        <v>7</v>
      </c>
      <c r="AK1356">
        <v>140</v>
      </c>
      <c r="AL1356">
        <v>1748</v>
      </c>
      <c r="AM1356">
        <v>1767</v>
      </c>
      <c r="AO1356">
        <v>16.15813953488372</v>
      </c>
      <c r="AP1356">
        <v>13.371428571428572</v>
      </c>
      <c r="AQ1356">
        <v>13.184415584415586</v>
      </c>
      <c r="AR1356">
        <v>12.681818181818183</v>
      </c>
      <c r="AS1356">
        <v>23.245714285714286</v>
      </c>
      <c r="AT1356">
        <v>13.377777777777778</v>
      </c>
      <c r="AU1356">
        <v>11.604705882352942</v>
      </c>
      <c r="AV1356">
        <v>10.278947368421052</v>
      </c>
      <c r="AW1356">
        <v>11.423999999999999</v>
      </c>
      <c r="AX1356">
        <v>19.003278688524592</v>
      </c>
      <c r="AY1356">
        <v>7.7142857142857144</v>
      </c>
      <c r="AZ1356">
        <v>16.386206896551727</v>
      </c>
      <c r="BA1356">
        <v>32.940000000000005</v>
      </c>
      <c r="BB1356">
        <v>29.4</v>
      </c>
      <c r="BC1356">
        <v>31.930434782608696</v>
      </c>
      <c r="BD1356">
        <v>36.143999999999998</v>
      </c>
      <c r="BE1356">
        <v>19.84</v>
      </c>
      <c r="BF1356">
        <v>19.16756756756757</v>
      </c>
      <c r="BG1356">
        <v>19.751351351351353</v>
      </c>
      <c r="BH1356">
        <v>18.156521739130437</v>
      </c>
      <c r="BI1356">
        <v>12.6</v>
      </c>
      <c r="BJ1356">
        <v>20.362500000000001</v>
      </c>
      <c r="BK1356">
        <v>31.84615384615385</v>
      </c>
      <c r="BL1356">
        <v>31.628571428571433</v>
      </c>
      <c r="BM1356">
        <v>40.800000000000004</v>
      </c>
      <c r="BN1356">
        <v>22.48</v>
      </c>
      <c r="BO1356">
        <v>23.066666666666666</v>
      </c>
      <c r="BP1356">
        <v>7.7076923076923078</v>
      </c>
      <c r="BQ1356">
        <v>21.193548387096772</v>
      </c>
      <c r="BR1356">
        <v>34.148571428571429</v>
      </c>
      <c r="BS1356">
        <v>33.119999999999997</v>
      </c>
      <c r="BT1356">
        <v>30.900000000000002</v>
      </c>
      <c r="BU1356">
        <v>12.724752475247525</v>
      </c>
      <c r="BV1356">
        <v>23.657142857142858</v>
      </c>
      <c r="BW1356">
        <v>14.142857142857142</v>
      </c>
      <c r="BX1356">
        <v>17.65812356979405</v>
      </c>
      <c r="BY1356">
        <v>20.469034357760872</v>
      </c>
      <c r="BZ1356">
        <v>1355</v>
      </c>
    </row>
    <row r="1357" spans="1:78" x14ac:dyDescent="0.25">
      <c r="A1357">
        <v>1356</v>
      </c>
      <c r="B1357" t="s">
        <v>1426</v>
      </c>
      <c r="C1357">
        <v>85</v>
      </c>
      <c r="D1357">
        <v>67</v>
      </c>
      <c r="E1357">
        <v>77</v>
      </c>
      <c r="F1357">
        <v>87</v>
      </c>
      <c r="G1357">
        <v>35</v>
      </c>
      <c r="H1357">
        <v>82</v>
      </c>
      <c r="I1357">
        <v>84</v>
      </c>
      <c r="J1357">
        <v>69</v>
      </c>
      <c r="K1357">
        <v>76</v>
      </c>
      <c r="L1357">
        <v>63</v>
      </c>
      <c r="M1357">
        <v>14</v>
      </c>
      <c r="N1357">
        <v>29</v>
      </c>
      <c r="O1357">
        <v>40</v>
      </c>
      <c r="P1357">
        <v>24</v>
      </c>
      <c r="Q1357">
        <v>23</v>
      </c>
      <c r="R1357">
        <v>25</v>
      </c>
      <c r="S1357">
        <v>45</v>
      </c>
      <c r="T1357">
        <v>74</v>
      </c>
      <c r="U1357">
        <v>37</v>
      </c>
      <c r="V1357">
        <v>45</v>
      </c>
      <c r="W1357">
        <v>55</v>
      </c>
      <c r="X1357">
        <v>31</v>
      </c>
      <c r="Y1357">
        <v>26</v>
      </c>
      <c r="Z1357">
        <v>14</v>
      </c>
      <c r="AA1357">
        <v>3</v>
      </c>
      <c r="AB1357">
        <v>46</v>
      </c>
      <c r="AC1357">
        <v>33</v>
      </c>
      <c r="AD1357">
        <v>83</v>
      </c>
      <c r="AE1357">
        <v>62</v>
      </c>
      <c r="AF1357">
        <v>35</v>
      </c>
      <c r="AG1357">
        <v>40</v>
      </c>
      <c r="AH1357">
        <v>12</v>
      </c>
      <c r="AI1357">
        <v>101</v>
      </c>
      <c r="AJ1357">
        <v>7</v>
      </c>
      <c r="AK1357">
        <v>135</v>
      </c>
      <c r="AL1357">
        <v>1747</v>
      </c>
      <c r="AM1357">
        <v>1764</v>
      </c>
      <c r="AO1357">
        <v>16.348235294117647</v>
      </c>
      <c r="AP1357">
        <v>13.970149253731345</v>
      </c>
      <c r="AQ1357">
        <v>13.184415584415586</v>
      </c>
      <c r="AR1357">
        <v>12.827586206896552</v>
      </c>
      <c r="AS1357">
        <v>23.245714285714286</v>
      </c>
      <c r="AT1357">
        <v>13.214634146341464</v>
      </c>
      <c r="AU1357">
        <v>11.742857142857144</v>
      </c>
      <c r="AV1357">
        <v>11.321739130434784</v>
      </c>
      <c r="AW1357">
        <v>11.273684210526318</v>
      </c>
      <c r="AX1357">
        <v>18.399999999999999</v>
      </c>
      <c r="AY1357">
        <v>7.7142857142857144</v>
      </c>
      <c r="AZ1357">
        <v>16.386206896551727</v>
      </c>
      <c r="BA1357">
        <v>32.940000000000005</v>
      </c>
      <c r="BB1357">
        <v>29.4</v>
      </c>
      <c r="BC1357">
        <v>31.930434782608696</v>
      </c>
      <c r="BD1357">
        <v>36.143999999999998</v>
      </c>
      <c r="BE1357">
        <v>19.84</v>
      </c>
      <c r="BF1357">
        <v>19.16756756756757</v>
      </c>
      <c r="BG1357">
        <v>19.751351351351353</v>
      </c>
      <c r="BH1357">
        <v>18.560000000000002</v>
      </c>
      <c r="BI1357">
        <v>12.370909090909091</v>
      </c>
      <c r="BJ1357">
        <v>21.019354838709678</v>
      </c>
      <c r="BK1357">
        <v>31.84615384615385</v>
      </c>
      <c r="BL1357">
        <v>31.628571428571433</v>
      </c>
      <c r="BM1357">
        <v>40.800000000000004</v>
      </c>
      <c r="BN1357">
        <v>21.991304347826087</v>
      </c>
      <c r="BO1357">
        <v>18.872727272727271</v>
      </c>
      <c r="BP1357">
        <v>7.2433734939759047</v>
      </c>
      <c r="BQ1357">
        <v>21.193548387096772</v>
      </c>
      <c r="BR1357">
        <v>34.148571428571429</v>
      </c>
      <c r="BS1357">
        <v>33.119999999999997</v>
      </c>
      <c r="BT1357">
        <v>30.900000000000002</v>
      </c>
      <c r="BU1357">
        <v>12.724752475247525</v>
      </c>
      <c r="BV1357">
        <v>23.657142857142858</v>
      </c>
      <c r="BW1357">
        <v>14.666666666666668</v>
      </c>
      <c r="BX1357">
        <v>17.668231253577559</v>
      </c>
      <c r="BY1357">
        <v>20.442922048525119</v>
      </c>
      <c r="BZ1357">
        <v>1356</v>
      </c>
    </row>
    <row r="1358" spans="1:78" x14ac:dyDescent="0.25">
      <c r="A1358">
        <v>1357</v>
      </c>
      <c r="B1358" t="s">
        <v>1427</v>
      </c>
      <c r="C1358">
        <v>88</v>
      </c>
      <c r="D1358">
        <v>67</v>
      </c>
      <c r="E1358">
        <v>76</v>
      </c>
      <c r="F1358">
        <v>92</v>
      </c>
      <c r="G1358">
        <v>35</v>
      </c>
      <c r="H1358">
        <v>81</v>
      </c>
      <c r="I1358">
        <v>84</v>
      </c>
      <c r="J1358">
        <v>69</v>
      </c>
      <c r="K1358">
        <v>75</v>
      </c>
      <c r="L1358">
        <v>63</v>
      </c>
      <c r="M1358">
        <v>14</v>
      </c>
      <c r="N1358">
        <v>29</v>
      </c>
      <c r="O1358">
        <v>40</v>
      </c>
      <c r="P1358">
        <v>24</v>
      </c>
      <c r="Q1358">
        <v>23</v>
      </c>
      <c r="R1358">
        <v>25</v>
      </c>
      <c r="S1358">
        <v>45</v>
      </c>
      <c r="T1358">
        <v>74</v>
      </c>
      <c r="U1358">
        <v>37</v>
      </c>
      <c r="V1358">
        <v>44</v>
      </c>
      <c r="W1358">
        <v>53</v>
      </c>
      <c r="X1358">
        <v>32</v>
      </c>
      <c r="Y1358">
        <v>26</v>
      </c>
      <c r="Z1358">
        <v>14</v>
      </c>
      <c r="AA1358">
        <v>3</v>
      </c>
      <c r="AB1358">
        <v>46</v>
      </c>
      <c r="AC1358">
        <v>33</v>
      </c>
      <c r="AD1358">
        <v>80</v>
      </c>
      <c r="AE1358">
        <v>64</v>
      </c>
      <c r="AF1358">
        <v>37</v>
      </c>
      <c r="AG1358">
        <v>41</v>
      </c>
      <c r="AH1358">
        <v>12</v>
      </c>
      <c r="AI1358">
        <v>101</v>
      </c>
      <c r="AJ1358">
        <v>7</v>
      </c>
      <c r="AK1358">
        <v>145</v>
      </c>
      <c r="AL1358">
        <v>1775</v>
      </c>
      <c r="AM1358">
        <v>1779</v>
      </c>
      <c r="AO1358">
        <v>15.790909090909093</v>
      </c>
      <c r="AP1358">
        <v>13.970149253731345</v>
      </c>
      <c r="AQ1358">
        <v>13.357894736842105</v>
      </c>
      <c r="AR1358">
        <v>12.130434782608695</v>
      </c>
      <c r="AS1358">
        <v>23.245714285714286</v>
      </c>
      <c r="AT1358">
        <v>13.377777777777778</v>
      </c>
      <c r="AU1358">
        <v>11.742857142857144</v>
      </c>
      <c r="AV1358">
        <v>11.321739130434784</v>
      </c>
      <c r="AW1358">
        <v>11.423999999999999</v>
      </c>
      <c r="AX1358">
        <v>18.399999999999999</v>
      </c>
      <c r="AY1358">
        <v>7.7142857142857144</v>
      </c>
      <c r="AZ1358">
        <v>16.386206896551727</v>
      </c>
      <c r="BA1358">
        <v>32.940000000000005</v>
      </c>
      <c r="BB1358">
        <v>29.4</v>
      </c>
      <c r="BC1358">
        <v>31.930434782608696</v>
      </c>
      <c r="BD1358">
        <v>36.143999999999998</v>
      </c>
      <c r="BE1358">
        <v>19.84</v>
      </c>
      <c r="BF1358">
        <v>19.16756756756757</v>
      </c>
      <c r="BG1358">
        <v>19.751351351351353</v>
      </c>
      <c r="BH1358">
        <v>18.981818181818181</v>
      </c>
      <c r="BI1358">
        <v>12.837735849056603</v>
      </c>
      <c r="BJ1358">
        <v>20.362500000000001</v>
      </c>
      <c r="BK1358">
        <v>31.84615384615385</v>
      </c>
      <c r="BL1358">
        <v>31.628571428571433</v>
      </c>
      <c r="BM1358">
        <v>40.800000000000004</v>
      </c>
      <c r="BN1358">
        <v>21.991304347826087</v>
      </c>
      <c r="BO1358">
        <v>18.872727272727271</v>
      </c>
      <c r="BP1358">
        <v>7.5149999999999997</v>
      </c>
      <c r="BQ1358">
        <v>20.53125</v>
      </c>
      <c r="BR1358">
        <v>32.302702702702703</v>
      </c>
      <c r="BS1358">
        <v>32.312195121951227</v>
      </c>
      <c r="BT1358">
        <v>30.900000000000002</v>
      </c>
      <c r="BU1358">
        <v>12.724752475247525</v>
      </c>
      <c r="BV1358">
        <v>23.657142857142858</v>
      </c>
      <c r="BW1358">
        <v>13.655172413793103</v>
      </c>
      <c r="BX1358">
        <v>17.389521126760563</v>
      </c>
      <c r="BY1358">
        <v>20.222133533207153</v>
      </c>
      <c r="BZ1358">
        <v>1357</v>
      </c>
    </row>
    <row r="1359" spans="1:78" x14ac:dyDescent="0.25">
      <c r="A1359">
        <v>1358</v>
      </c>
      <c r="B1359" t="s">
        <v>1428</v>
      </c>
      <c r="C1359">
        <v>88</v>
      </c>
      <c r="D1359">
        <v>67</v>
      </c>
      <c r="E1359">
        <v>78</v>
      </c>
      <c r="F1359">
        <v>89</v>
      </c>
      <c r="G1359">
        <v>36</v>
      </c>
      <c r="H1359">
        <v>81</v>
      </c>
      <c r="I1359">
        <v>84</v>
      </c>
      <c r="J1359">
        <v>69</v>
      </c>
      <c r="K1359">
        <v>75</v>
      </c>
      <c r="L1359">
        <v>60</v>
      </c>
      <c r="M1359">
        <v>15</v>
      </c>
      <c r="N1359">
        <v>29</v>
      </c>
      <c r="O1359">
        <v>40</v>
      </c>
      <c r="P1359">
        <v>24</v>
      </c>
      <c r="Q1359">
        <v>23</v>
      </c>
      <c r="R1359">
        <v>25</v>
      </c>
      <c r="S1359">
        <v>45</v>
      </c>
      <c r="T1359">
        <v>75</v>
      </c>
      <c r="U1359">
        <v>36</v>
      </c>
      <c r="V1359">
        <v>45</v>
      </c>
      <c r="W1359">
        <v>52</v>
      </c>
      <c r="X1359">
        <v>31</v>
      </c>
      <c r="Y1359">
        <v>26</v>
      </c>
      <c r="Z1359">
        <v>14</v>
      </c>
      <c r="AA1359">
        <v>3</v>
      </c>
      <c r="AB1359">
        <v>46</v>
      </c>
      <c r="AC1359">
        <v>29</v>
      </c>
      <c r="AD1359">
        <v>80</v>
      </c>
      <c r="AE1359">
        <v>64</v>
      </c>
      <c r="AF1359">
        <v>36</v>
      </c>
      <c r="AG1359">
        <v>41</v>
      </c>
      <c r="AH1359">
        <v>12</v>
      </c>
      <c r="AI1359">
        <v>103</v>
      </c>
      <c r="AJ1359">
        <v>9</v>
      </c>
      <c r="AK1359">
        <v>140</v>
      </c>
      <c r="AL1359">
        <v>1769</v>
      </c>
      <c r="AM1359">
        <v>1770</v>
      </c>
      <c r="AO1359">
        <v>15.790909090909093</v>
      </c>
      <c r="AP1359">
        <v>13.970149253731345</v>
      </c>
      <c r="AQ1359">
        <v>13.015384615384615</v>
      </c>
      <c r="AR1359">
        <v>12.539325842696631</v>
      </c>
      <c r="AS1359">
        <v>22.6</v>
      </c>
      <c r="AT1359">
        <v>13.377777777777778</v>
      </c>
      <c r="AU1359">
        <v>11.742857142857144</v>
      </c>
      <c r="AV1359">
        <v>11.321739130434784</v>
      </c>
      <c r="AW1359">
        <v>11.423999999999999</v>
      </c>
      <c r="AX1359">
        <v>19.32</v>
      </c>
      <c r="AY1359">
        <v>7.2</v>
      </c>
      <c r="AZ1359">
        <v>16.386206896551727</v>
      </c>
      <c r="BA1359">
        <v>32.940000000000005</v>
      </c>
      <c r="BB1359">
        <v>29.4</v>
      </c>
      <c r="BC1359">
        <v>31.930434782608696</v>
      </c>
      <c r="BD1359">
        <v>36.143999999999998</v>
      </c>
      <c r="BE1359">
        <v>19.84</v>
      </c>
      <c r="BF1359">
        <v>18.911999999999999</v>
      </c>
      <c r="BG1359">
        <v>20.3</v>
      </c>
      <c r="BH1359">
        <v>18.560000000000002</v>
      </c>
      <c r="BI1359">
        <v>13.084615384615384</v>
      </c>
      <c r="BJ1359">
        <v>21.019354838709678</v>
      </c>
      <c r="BK1359">
        <v>31.84615384615385</v>
      </c>
      <c r="BL1359">
        <v>31.628571428571433</v>
      </c>
      <c r="BM1359">
        <v>40.800000000000004</v>
      </c>
      <c r="BN1359">
        <v>21.991304347826087</v>
      </c>
      <c r="BO1359">
        <v>21.475862068965519</v>
      </c>
      <c r="BP1359">
        <v>7.5149999999999997</v>
      </c>
      <c r="BQ1359">
        <v>20.53125</v>
      </c>
      <c r="BR1359">
        <v>33.199999999999996</v>
      </c>
      <c r="BS1359">
        <v>32.312195121951227</v>
      </c>
      <c r="BT1359">
        <v>30.900000000000002</v>
      </c>
      <c r="BU1359">
        <v>12.477669902912622</v>
      </c>
      <c r="BV1359">
        <v>18.399999999999999</v>
      </c>
      <c r="BW1359">
        <v>14.142857142857142</v>
      </c>
      <c r="BX1359">
        <v>17.448501978518937</v>
      </c>
      <c r="BY1359">
        <v>20.330583981301452</v>
      </c>
      <c r="BZ1359">
        <v>1358</v>
      </c>
    </row>
    <row r="1360" spans="1:78" x14ac:dyDescent="0.25">
      <c r="A1360">
        <v>1359</v>
      </c>
      <c r="B1360" t="s">
        <v>1429</v>
      </c>
      <c r="C1360">
        <v>87</v>
      </c>
      <c r="D1360">
        <v>67</v>
      </c>
      <c r="E1360">
        <v>77</v>
      </c>
      <c r="F1360">
        <v>90</v>
      </c>
      <c r="G1360">
        <v>35</v>
      </c>
      <c r="H1360">
        <v>81</v>
      </c>
      <c r="I1360">
        <v>85</v>
      </c>
      <c r="J1360">
        <v>69</v>
      </c>
      <c r="K1360">
        <v>75</v>
      </c>
      <c r="L1360">
        <v>63</v>
      </c>
      <c r="M1360">
        <v>14</v>
      </c>
      <c r="N1360">
        <v>28</v>
      </c>
      <c r="O1360">
        <v>41</v>
      </c>
      <c r="P1360">
        <v>24</v>
      </c>
      <c r="Q1360">
        <v>23</v>
      </c>
      <c r="R1360">
        <v>25</v>
      </c>
      <c r="S1360">
        <v>45</v>
      </c>
      <c r="T1360">
        <v>73</v>
      </c>
      <c r="U1360">
        <v>37</v>
      </c>
      <c r="V1360">
        <v>45</v>
      </c>
      <c r="W1360">
        <v>54</v>
      </c>
      <c r="X1360">
        <v>32</v>
      </c>
      <c r="Y1360">
        <v>26</v>
      </c>
      <c r="Z1360">
        <v>14</v>
      </c>
      <c r="AA1360">
        <v>3</v>
      </c>
      <c r="AB1360">
        <v>46</v>
      </c>
      <c r="AC1360">
        <v>29</v>
      </c>
      <c r="AD1360">
        <v>78</v>
      </c>
      <c r="AE1360">
        <v>63</v>
      </c>
      <c r="AF1360">
        <v>36</v>
      </c>
      <c r="AG1360">
        <v>41</v>
      </c>
      <c r="AH1360">
        <v>12</v>
      </c>
      <c r="AI1360">
        <v>104</v>
      </c>
      <c r="AJ1360">
        <v>9</v>
      </c>
      <c r="AK1360">
        <v>150</v>
      </c>
      <c r="AL1360">
        <v>1759</v>
      </c>
      <c r="AM1360">
        <v>1781</v>
      </c>
      <c r="AO1360">
        <v>15.972413793103449</v>
      </c>
      <c r="AP1360">
        <v>13.970149253731345</v>
      </c>
      <c r="AQ1360">
        <v>13.184415584415586</v>
      </c>
      <c r="AR1360">
        <v>12.4</v>
      </c>
      <c r="AS1360">
        <v>23.245714285714286</v>
      </c>
      <c r="AT1360">
        <v>13.377777777777778</v>
      </c>
      <c r="AU1360">
        <v>11.604705882352942</v>
      </c>
      <c r="AV1360">
        <v>11.321739130434784</v>
      </c>
      <c r="AW1360">
        <v>11.423999999999999</v>
      </c>
      <c r="AX1360">
        <v>18.399999999999999</v>
      </c>
      <c r="AY1360">
        <v>7.7142857142857144</v>
      </c>
      <c r="AZ1360">
        <v>16.971428571428572</v>
      </c>
      <c r="BA1360">
        <v>32.136585365853662</v>
      </c>
      <c r="BB1360">
        <v>29.4</v>
      </c>
      <c r="BC1360">
        <v>31.930434782608696</v>
      </c>
      <c r="BD1360">
        <v>36.143999999999998</v>
      </c>
      <c r="BE1360">
        <v>19.84</v>
      </c>
      <c r="BF1360">
        <v>19.43013698630137</v>
      </c>
      <c r="BG1360">
        <v>19.751351351351353</v>
      </c>
      <c r="BH1360">
        <v>18.560000000000002</v>
      </c>
      <c r="BI1360">
        <v>12.6</v>
      </c>
      <c r="BJ1360">
        <v>20.362500000000001</v>
      </c>
      <c r="BK1360">
        <v>31.84615384615385</v>
      </c>
      <c r="BL1360">
        <v>31.628571428571433</v>
      </c>
      <c r="BM1360">
        <v>40.800000000000004</v>
      </c>
      <c r="BN1360">
        <v>21.991304347826087</v>
      </c>
      <c r="BO1360">
        <v>21.475862068965519</v>
      </c>
      <c r="BP1360">
        <v>7.7076923076923078</v>
      </c>
      <c r="BQ1360">
        <v>20.857142857142858</v>
      </c>
      <c r="BR1360">
        <v>33.199999999999996</v>
      </c>
      <c r="BS1360">
        <v>32.312195121951227</v>
      </c>
      <c r="BT1360">
        <v>30.900000000000002</v>
      </c>
      <c r="BU1360">
        <v>12.357692307692307</v>
      </c>
      <c r="BV1360">
        <v>18.399999999999999</v>
      </c>
      <c r="BW1360">
        <v>13.2</v>
      </c>
      <c r="BX1360">
        <v>17.54769755542922</v>
      </c>
      <c r="BY1360">
        <v>20.232265452993875</v>
      </c>
      <c r="BZ1360">
        <v>1359</v>
      </c>
    </row>
    <row r="1361" spans="1:78" x14ac:dyDescent="0.25">
      <c r="A1361">
        <v>1360</v>
      </c>
      <c r="B1361" t="s">
        <v>1430</v>
      </c>
      <c r="C1361">
        <v>87</v>
      </c>
      <c r="D1361">
        <v>63</v>
      </c>
      <c r="E1361">
        <v>77</v>
      </c>
      <c r="F1361">
        <v>89</v>
      </c>
      <c r="G1361">
        <v>35</v>
      </c>
      <c r="H1361">
        <v>82</v>
      </c>
      <c r="I1361">
        <v>85</v>
      </c>
      <c r="J1361">
        <v>69</v>
      </c>
      <c r="K1361">
        <v>75</v>
      </c>
      <c r="L1361">
        <v>63</v>
      </c>
      <c r="M1361">
        <v>14</v>
      </c>
      <c r="N1361">
        <v>28</v>
      </c>
      <c r="O1361">
        <v>41</v>
      </c>
      <c r="P1361">
        <v>24</v>
      </c>
      <c r="Q1361">
        <v>23</v>
      </c>
      <c r="R1361">
        <v>25</v>
      </c>
      <c r="S1361">
        <v>45</v>
      </c>
      <c r="T1361">
        <v>72</v>
      </c>
      <c r="U1361">
        <v>38</v>
      </c>
      <c r="V1361">
        <v>45</v>
      </c>
      <c r="W1361">
        <v>53</v>
      </c>
      <c r="X1361">
        <v>32</v>
      </c>
      <c r="Y1361">
        <v>26</v>
      </c>
      <c r="Z1361">
        <v>15</v>
      </c>
      <c r="AA1361">
        <v>3</v>
      </c>
      <c r="AB1361">
        <v>46</v>
      </c>
      <c r="AC1361">
        <v>27</v>
      </c>
      <c r="AD1361">
        <v>77</v>
      </c>
      <c r="AE1361">
        <v>65</v>
      </c>
      <c r="AF1361">
        <v>37</v>
      </c>
      <c r="AG1361">
        <v>41</v>
      </c>
      <c r="AH1361">
        <v>12</v>
      </c>
      <c r="AI1361">
        <v>104</v>
      </c>
      <c r="AJ1361">
        <v>9</v>
      </c>
      <c r="AK1361">
        <v>143</v>
      </c>
      <c r="AL1361">
        <v>1779</v>
      </c>
      <c r="AM1361">
        <v>1770</v>
      </c>
      <c r="AO1361">
        <v>15.972413793103449</v>
      </c>
      <c r="AP1361">
        <v>14.857142857142859</v>
      </c>
      <c r="AQ1361">
        <v>13.184415584415586</v>
      </c>
      <c r="AR1361">
        <v>12.539325842696631</v>
      </c>
      <c r="AS1361">
        <v>23.245714285714286</v>
      </c>
      <c r="AT1361">
        <v>13.214634146341464</v>
      </c>
      <c r="AU1361">
        <v>11.604705882352942</v>
      </c>
      <c r="AV1361">
        <v>11.321739130434784</v>
      </c>
      <c r="AW1361">
        <v>11.423999999999999</v>
      </c>
      <c r="AX1361">
        <v>18.399999999999999</v>
      </c>
      <c r="AY1361">
        <v>7.7142857142857144</v>
      </c>
      <c r="AZ1361">
        <v>16.971428571428572</v>
      </c>
      <c r="BA1361">
        <v>32.136585365853662</v>
      </c>
      <c r="BB1361">
        <v>29.4</v>
      </c>
      <c r="BC1361">
        <v>31.930434782608696</v>
      </c>
      <c r="BD1361">
        <v>36.143999999999998</v>
      </c>
      <c r="BE1361">
        <v>19.84</v>
      </c>
      <c r="BF1361">
        <v>19.7</v>
      </c>
      <c r="BG1361">
        <v>19.231578947368423</v>
      </c>
      <c r="BH1361">
        <v>18.560000000000002</v>
      </c>
      <c r="BI1361">
        <v>12.837735849056603</v>
      </c>
      <c r="BJ1361">
        <v>20.362500000000001</v>
      </c>
      <c r="BK1361">
        <v>31.84615384615385</v>
      </c>
      <c r="BL1361">
        <v>29.52</v>
      </c>
      <c r="BM1361">
        <v>40.800000000000004</v>
      </c>
      <c r="BN1361">
        <v>21.991304347826087</v>
      </c>
      <c r="BO1361">
        <v>23.066666666666666</v>
      </c>
      <c r="BP1361">
        <v>7.8077922077922084</v>
      </c>
      <c r="BQ1361">
        <v>20.215384615384615</v>
      </c>
      <c r="BR1361">
        <v>32.302702702702703</v>
      </c>
      <c r="BS1361">
        <v>32.312195121951227</v>
      </c>
      <c r="BT1361">
        <v>30.900000000000002</v>
      </c>
      <c r="BU1361">
        <v>12.357692307692307</v>
      </c>
      <c r="BV1361">
        <v>18.399999999999999</v>
      </c>
      <c r="BW1361">
        <v>13.846153846153847</v>
      </c>
      <c r="BX1361">
        <v>17.350421585160205</v>
      </c>
      <c r="BY1361">
        <v>20.246991271441036</v>
      </c>
      <c r="BZ1361">
        <v>1360</v>
      </c>
    </row>
    <row r="1362" spans="1:78" x14ac:dyDescent="0.25">
      <c r="A1362">
        <v>1361</v>
      </c>
      <c r="B1362" t="s">
        <v>1431</v>
      </c>
      <c r="C1362">
        <v>90</v>
      </c>
      <c r="D1362">
        <v>72</v>
      </c>
      <c r="E1362">
        <v>76</v>
      </c>
      <c r="F1362">
        <v>88</v>
      </c>
      <c r="G1362">
        <v>35</v>
      </c>
      <c r="H1362">
        <v>81</v>
      </c>
      <c r="I1362">
        <v>84</v>
      </c>
      <c r="J1362">
        <v>69</v>
      </c>
      <c r="K1362">
        <v>75</v>
      </c>
      <c r="L1362">
        <v>62</v>
      </c>
      <c r="M1362">
        <v>14</v>
      </c>
      <c r="N1362">
        <v>28</v>
      </c>
      <c r="O1362">
        <v>41</v>
      </c>
      <c r="P1362">
        <v>24</v>
      </c>
      <c r="Q1362">
        <v>23</v>
      </c>
      <c r="R1362">
        <v>25</v>
      </c>
      <c r="S1362">
        <v>45</v>
      </c>
      <c r="T1362">
        <v>74</v>
      </c>
      <c r="U1362">
        <v>39</v>
      </c>
      <c r="V1362">
        <v>45</v>
      </c>
      <c r="W1362">
        <v>54</v>
      </c>
      <c r="X1362">
        <v>31</v>
      </c>
      <c r="Y1362">
        <v>26</v>
      </c>
      <c r="Z1362">
        <v>14</v>
      </c>
      <c r="AA1362">
        <v>3</v>
      </c>
      <c r="AB1362">
        <v>46</v>
      </c>
      <c r="AC1362">
        <v>27</v>
      </c>
      <c r="AD1362">
        <v>78</v>
      </c>
      <c r="AE1362">
        <v>65</v>
      </c>
      <c r="AF1362">
        <v>37</v>
      </c>
      <c r="AG1362">
        <v>42</v>
      </c>
      <c r="AH1362">
        <v>12</v>
      </c>
      <c r="AI1362">
        <v>103</v>
      </c>
      <c r="AJ1362">
        <v>9</v>
      </c>
      <c r="AK1362">
        <v>143</v>
      </c>
      <c r="AL1362">
        <v>1778</v>
      </c>
      <c r="AM1362">
        <v>1780</v>
      </c>
      <c r="AO1362">
        <v>15.44</v>
      </c>
      <c r="AP1362">
        <v>13</v>
      </c>
      <c r="AQ1362">
        <v>13.357894736842105</v>
      </c>
      <c r="AR1362">
        <v>12.681818181818183</v>
      </c>
      <c r="AS1362">
        <v>23.245714285714286</v>
      </c>
      <c r="AT1362">
        <v>13.377777777777778</v>
      </c>
      <c r="AU1362">
        <v>11.742857142857144</v>
      </c>
      <c r="AV1362">
        <v>11.321739130434784</v>
      </c>
      <c r="AW1362">
        <v>11.423999999999999</v>
      </c>
      <c r="AX1362">
        <v>18.696774193548386</v>
      </c>
      <c r="AY1362">
        <v>7.7142857142857144</v>
      </c>
      <c r="AZ1362">
        <v>16.971428571428572</v>
      </c>
      <c r="BA1362">
        <v>32.136585365853662</v>
      </c>
      <c r="BB1362">
        <v>29.4</v>
      </c>
      <c r="BC1362">
        <v>31.930434782608696</v>
      </c>
      <c r="BD1362">
        <v>36.143999999999998</v>
      </c>
      <c r="BE1362">
        <v>19.84</v>
      </c>
      <c r="BF1362">
        <v>19.16756756756757</v>
      </c>
      <c r="BG1362">
        <v>18.738461538461539</v>
      </c>
      <c r="BH1362">
        <v>18.560000000000002</v>
      </c>
      <c r="BI1362">
        <v>12.6</v>
      </c>
      <c r="BJ1362">
        <v>21.019354838709678</v>
      </c>
      <c r="BK1362">
        <v>31.84615384615385</v>
      </c>
      <c r="BL1362">
        <v>31.628571428571433</v>
      </c>
      <c r="BM1362">
        <v>40.800000000000004</v>
      </c>
      <c r="BN1362">
        <v>21.991304347826087</v>
      </c>
      <c r="BO1362">
        <v>23.066666666666666</v>
      </c>
      <c r="BP1362">
        <v>7.7076923076923078</v>
      </c>
      <c r="BQ1362">
        <v>20.215384615384615</v>
      </c>
      <c r="BR1362">
        <v>32.302702702702703</v>
      </c>
      <c r="BS1362">
        <v>31.542857142857148</v>
      </c>
      <c r="BT1362">
        <v>30.900000000000002</v>
      </c>
      <c r="BU1362">
        <v>12.477669902912622</v>
      </c>
      <c r="BV1362">
        <v>18.399999999999999</v>
      </c>
      <c r="BW1362">
        <v>13.846153846153847</v>
      </c>
      <c r="BX1362">
        <v>17.360179977502813</v>
      </c>
      <c r="BY1362">
        <v>20.171609479210197</v>
      </c>
      <c r="BZ1362">
        <v>1361</v>
      </c>
    </row>
    <row r="1363" spans="1:78" x14ac:dyDescent="0.25">
      <c r="A1363">
        <v>1362</v>
      </c>
      <c r="B1363" t="s">
        <v>1432</v>
      </c>
      <c r="C1363">
        <v>89</v>
      </c>
      <c r="D1363">
        <v>74</v>
      </c>
      <c r="E1363">
        <v>77</v>
      </c>
      <c r="F1363">
        <v>89</v>
      </c>
      <c r="G1363">
        <v>35</v>
      </c>
      <c r="H1363">
        <v>83</v>
      </c>
      <c r="I1363">
        <v>83</v>
      </c>
      <c r="J1363">
        <v>69</v>
      </c>
      <c r="K1363">
        <v>77</v>
      </c>
      <c r="L1363">
        <v>63</v>
      </c>
      <c r="M1363">
        <v>14</v>
      </c>
      <c r="N1363">
        <v>28</v>
      </c>
      <c r="O1363">
        <v>41</v>
      </c>
      <c r="P1363">
        <v>24</v>
      </c>
      <c r="Q1363">
        <v>23</v>
      </c>
      <c r="R1363">
        <v>25</v>
      </c>
      <c r="S1363">
        <v>45</v>
      </c>
      <c r="T1363">
        <v>75</v>
      </c>
      <c r="U1363">
        <v>38</v>
      </c>
      <c r="V1363">
        <v>46</v>
      </c>
      <c r="W1363">
        <v>53</v>
      </c>
      <c r="X1363">
        <v>32</v>
      </c>
      <c r="Y1363">
        <v>26</v>
      </c>
      <c r="Z1363">
        <v>14</v>
      </c>
      <c r="AA1363">
        <v>3</v>
      </c>
      <c r="AB1363">
        <v>46</v>
      </c>
      <c r="AC1363">
        <v>27</v>
      </c>
      <c r="AD1363">
        <v>80</v>
      </c>
      <c r="AE1363">
        <v>66</v>
      </c>
      <c r="AF1363">
        <v>37</v>
      </c>
      <c r="AG1363">
        <v>42</v>
      </c>
      <c r="AH1363">
        <v>13</v>
      </c>
      <c r="AI1363">
        <v>101</v>
      </c>
      <c r="AJ1363">
        <v>9</v>
      </c>
      <c r="AK1363">
        <v>150</v>
      </c>
      <c r="AL1363">
        <v>1759</v>
      </c>
      <c r="AM1363">
        <v>1797</v>
      </c>
      <c r="AO1363">
        <v>15.613483146067418</v>
      </c>
      <c r="AP1363">
        <v>12.648648648648649</v>
      </c>
      <c r="AQ1363">
        <v>13.184415584415586</v>
      </c>
      <c r="AR1363">
        <v>12.539325842696631</v>
      </c>
      <c r="AS1363">
        <v>23.245714285714286</v>
      </c>
      <c r="AT1363">
        <v>13.055421686746987</v>
      </c>
      <c r="AU1363">
        <v>11.884337349397592</v>
      </c>
      <c r="AV1363">
        <v>11.321739130434784</v>
      </c>
      <c r="AW1363">
        <v>11.127272727272727</v>
      </c>
      <c r="AX1363">
        <v>18.399999999999999</v>
      </c>
      <c r="AY1363">
        <v>7.7142857142857144</v>
      </c>
      <c r="AZ1363">
        <v>16.971428571428572</v>
      </c>
      <c r="BA1363">
        <v>32.136585365853662</v>
      </c>
      <c r="BB1363">
        <v>29.4</v>
      </c>
      <c r="BC1363">
        <v>31.930434782608696</v>
      </c>
      <c r="BD1363">
        <v>36.143999999999998</v>
      </c>
      <c r="BE1363">
        <v>19.84</v>
      </c>
      <c r="BF1363">
        <v>18.911999999999999</v>
      </c>
      <c r="BG1363">
        <v>19.231578947368423</v>
      </c>
      <c r="BH1363">
        <v>18.156521739130437</v>
      </c>
      <c r="BI1363">
        <v>12.837735849056603</v>
      </c>
      <c r="BJ1363">
        <v>20.362500000000001</v>
      </c>
      <c r="BK1363">
        <v>31.84615384615385</v>
      </c>
      <c r="BL1363">
        <v>31.628571428571433</v>
      </c>
      <c r="BM1363">
        <v>40.800000000000004</v>
      </c>
      <c r="BN1363">
        <v>21.991304347826087</v>
      </c>
      <c r="BO1363">
        <v>23.066666666666666</v>
      </c>
      <c r="BP1363">
        <v>7.5149999999999997</v>
      </c>
      <c r="BQ1363">
        <v>19.90909090909091</v>
      </c>
      <c r="BR1363">
        <v>32.302702702702703</v>
      </c>
      <c r="BS1363">
        <v>31.542857142857148</v>
      </c>
      <c r="BT1363">
        <v>28.523076923076925</v>
      </c>
      <c r="BU1363">
        <v>12.724752475247525</v>
      </c>
      <c r="BV1363">
        <v>18.399999999999999</v>
      </c>
      <c r="BW1363">
        <v>13.2</v>
      </c>
      <c r="BX1363">
        <v>17.54769755542922</v>
      </c>
      <c r="BY1363">
        <v>20.035610060297543</v>
      </c>
      <c r="BZ1363">
        <v>1362</v>
      </c>
    </row>
    <row r="1364" spans="1:78" x14ac:dyDescent="0.25">
      <c r="A1364">
        <v>1363</v>
      </c>
      <c r="B1364" t="s">
        <v>1433</v>
      </c>
      <c r="C1364">
        <v>90</v>
      </c>
      <c r="D1364">
        <v>61</v>
      </c>
      <c r="E1364">
        <v>76</v>
      </c>
      <c r="F1364">
        <v>90</v>
      </c>
      <c r="G1364">
        <v>35</v>
      </c>
      <c r="H1364">
        <v>82</v>
      </c>
      <c r="I1364">
        <v>77</v>
      </c>
      <c r="J1364">
        <v>67</v>
      </c>
      <c r="K1364">
        <v>76</v>
      </c>
      <c r="L1364">
        <v>63</v>
      </c>
      <c r="M1364">
        <v>14</v>
      </c>
      <c r="N1364">
        <v>28</v>
      </c>
      <c r="O1364">
        <v>41</v>
      </c>
      <c r="P1364">
        <v>24</v>
      </c>
      <c r="Q1364">
        <v>23</v>
      </c>
      <c r="R1364">
        <v>25</v>
      </c>
      <c r="S1364">
        <v>45</v>
      </c>
      <c r="T1364">
        <v>74</v>
      </c>
      <c r="U1364">
        <v>39</v>
      </c>
      <c r="V1364">
        <v>46</v>
      </c>
      <c r="W1364">
        <v>54</v>
      </c>
      <c r="X1364">
        <v>31</v>
      </c>
      <c r="Y1364">
        <v>27</v>
      </c>
      <c r="Z1364">
        <v>15</v>
      </c>
      <c r="AA1364">
        <v>3</v>
      </c>
      <c r="AB1364">
        <v>47</v>
      </c>
      <c r="AC1364">
        <v>27</v>
      </c>
      <c r="AD1364">
        <v>84</v>
      </c>
      <c r="AE1364">
        <v>65</v>
      </c>
      <c r="AF1364">
        <v>37</v>
      </c>
      <c r="AG1364">
        <v>42</v>
      </c>
      <c r="AH1364">
        <v>12</v>
      </c>
      <c r="AI1364">
        <v>97</v>
      </c>
      <c r="AJ1364">
        <v>9</v>
      </c>
      <c r="AK1364">
        <v>141</v>
      </c>
      <c r="AL1364">
        <v>1763</v>
      </c>
      <c r="AM1364">
        <v>1767</v>
      </c>
      <c r="AO1364">
        <v>15.44</v>
      </c>
      <c r="AP1364">
        <v>15.344262295081968</v>
      </c>
      <c r="AQ1364">
        <v>13.357894736842105</v>
      </c>
      <c r="AR1364">
        <v>12.4</v>
      </c>
      <c r="AS1364">
        <v>23.245714285714286</v>
      </c>
      <c r="AT1364">
        <v>13.214634146341464</v>
      </c>
      <c r="AU1364">
        <v>12.810389610389612</v>
      </c>
      <c r="AV1364">
        <v>11.659701492537312</v>
      </c>
      <c r="AW1364">
        <v>11.273684210526318</v>
      </c>
      <c r="AX1364">
        <v>18.399999999999999</v>
      </c>
      <c r="AY1364">
        <v>7.7142857142857144</v>
      </c>
      <c r="AZ1364">
        <v>16.971428571428572</v>
      </c>
      <c r="BA1364">
        <v>32.136585365853662</v>
      </c>
      <c r="BB1364">
        <v>29.4</v>
      </c>
      <c r="BC1364">
        <v>31.930434782608696</v>
      </c>
      <c r="BD1364">
        <v>36.143999999999998</v>
      </c>
      <c r="BE1364">
        <v>19.84</v>
      </c>
      <c r="BF1364">
        <v>19.16756756756757</v>
      </c>
      <c r="BG1364">
        <v>18.738461538461539</v>
      </c>
      <c r="BH1364">
        <v>18.156521739130437</v>
      </c>
      <c r="BI1364">
        <v>12.6</v>
      </c>
      <c r="BJ1364">
        <v>21.019354838709678</v>
      </c>
      <c r="BK1364">
        <v>30.666666666666668</v>
      </c>
      <c r="BL1364">
        <v>29.52</v>
      </c>
      <c r="BM1364">
        <v>40.800000000000004</v>
      </c>
      <c r="BN1364">
        <v>21.52340425531915</v>
      </c>
      <c r="BO1364">
        <v>23.066666666666666</v>
      </c>
      <c r="BP1364">
        <v>7.1571428571428575</v>
      </c>
      <c r="BQ1364">
        <v>20.215384615384615</v>
      </c>
      <c r="BR1364">
        <v>32.302702702702703</v>
      </c>
      <c r="BS1364">
        <v>31.542857142857148</v>
      </c>
      <c r="BT1364">
        <v>30.900000000000002</v>
      </c>
      <c r="BU1364">
        <v>13.249484536082473</v>
      </c>
      <c r="BV1364">
        <v>18.399999999999999</v>
      </c>
      <c r="BW1364">
        <v>14.042553191489363</v>
      </c>
      <c r="BX1364">
        <v>17.50788428814521</v>
      </c>
      <c r="BY1364">
        <v>20.200001839133233</v>
      </c>
      <c r="BZ1364">
        <v>1363</v>
      </c>
    </row>
    <row r="1365" spans="1:78" x14ac:dyDescent="0.25">
      <c r="A1365">
        <v>1364</v>
      </c>
      <c r="B1365" t="s">
        <v>1434</v>
      </c>
      <c r="C1365">
        <v>86</v>
      </c>
      <c r="D1365">
        <v>60</v>
      </c>
      <c r="E1365">
        <v>76</v>
      </c>
      <c r="F1365">
        <v>90</v>
      </c>
      <c r="G1365">
        <v>36</v>
      </c>
      <c r="H1365">
        <v>80</v>
      </c>
      <c r="I1365">
        <v>77</v>
      </c>
      <c r="J1365">
        <v>67</v>
      </c>
      <c r="K1365">
        <v>75</v>
      </c>
      <c r="L1365">
        <v>63</v>
      </c>
      <c r="M1365">
        <v>15</v>
      </c>
      <c r="N1365">
        <v>29</v>
      </c>
      <c r="O1365">
        <v>41</v>
      </c>
      <c r="P1365">
        <v>24</v>
      </c>
      <c r="Q1365">
        <v>23</v>
      </c>
      <c r="R1365">
        <v>25</v>
      </c>
      <c r="S1365">
        <v>46</v>
      </c>
      <c r="T1365">
        <v>74</v>
      </c>
      <c r="U1365">
        <v>39</v>
      </c>
      <c r="V1365">
        <v>47</v>
      </c>
      <c r="W1365">
        <v>56</v>
      </c>
      <c r="X1365">
        <v>31</v>
      </c>
      <c r="Y1365">
        <v>27</v>
      </c>
      <c r="Z1365">
        <v>15</v>
      </c>
      <c r="AA1365">
        <v>3</v>
      </c>
      <c r="AB1365">
        <v>47</v>
      </c>
      <c r="AC1365">
        <v>27</v>
      </c>
      <c r="AD1365">
        <v>86</v>
      </c>
      <c r="AE1365">
        <v>63</v>
      </c>
      <c r="AF1365">
        <v>37</v>
      </c>
      <c r="AG1365">
        <v>42</v>
      </c>
      <c r="AH1365">
        <v>13</v>
      </c>
      <c r="AI1365">
        <v>98</v>
      </c>
      <c r="AJ1365">
        <v>9</v>
      </c>
      <c r="AK1365">
        <v>143</v>
      </c>
      <c r="AL1365">
        <v>1773</v>
      </c>
      <c r="AM1365">
        <v>1770</v>
      </c>
      <c r="AO1365">
        <v>16.15813953488372</v>
      </c>
      <c r="AP1365">
        <v>15.6</v>
      </c>
      <c r="AQ1365">
        <v>13.357894736842105</v>
      </c>
      <c r="AR1365">
        <v>12.4</v>
      </c>
      <c r="AS1365">
        <v>22.6</v>
      </c>
      <c r="AT1365">
        <v>13.545000000000002</v>
      </c>
      <c r="AU1365">
        <v>12.810389610389612</v>
      </c>
      <c r="AV1365">
        <v>11.659701492537312</v>
      </c>
      <c r="AW1365">
        <v>11.423999999999999</v>
      </c>
      <c r="AX1365">
        <v>18.399999999999999</v>
      </c>
      <c r="AY1365">
        <v>7.2</v>
      </c>
      <c r="AZ1365">
        <v>16.386206896551727</v>
      </c>
      <c r="BA1365">
        <v>32.136585365853662</v>
      </c>
      <c r="BB1365">
        <v>29.4</v>
      </c>
      <c r="BC1365">
        <v>31.930434782608696</v>
      </c>
      <c r="BD1365">
        <v>36.143999999999998</v>
      </c>
      <c r="BE1365">
        <v>19.408695652173915</v>
      </c>
      <c r="BF1365">
        <v>19.16756756756757</v>
      </c>
      <c r="BG1365">
        <v>18.738461538461539</v>
      </c>
      <c r="BH1365">
        <v>17.770212765957446</v>
      </c>
      <c r="BI1365">
        <v>12.15</v>
      </c>
      <c r="BJ1365">
        <v>21.019354838709678</v>
      </c>
      <c r="BK1365">
        <v>30.666666666666668</v>
      </c>
      <c r="BL1365">
        <v>29.52</v>
      </c>
      <c r="BM1365">
        <v>40.800000000000004</v>
      </c>
      <c r="BN1365">
        <v>21.52340425531915</v>
      </c>
      <c r="BO1365">
        <v>23.066666666666666</v>
      </c>
      <c r="BP1365">
        <v>6.9906976744186045</v>
      </c>
      <c r="BQ1365">
        <v>20.857142857142858</v>
      </c>
      <c r="BR1365">
        <v>32.302702702702703</v>
      </c>
      <c r="BS1365">
        <v>31.542857142857148</v>
      </c>
      <c r="BT1365">
        <v>28.523076923076925</v>
      </c>
      <c r="BU1365">
        <v>13.114285714285714</v>
      </c>
      <c r="BV1365">
        <v>18.399999999999999</v>
      </c>
      <c r="BW1365">
        <v>13.846153846153847</v>
      </c>
      <c r="BX1365">
        <v>17.409137055837562</v>
      </c>
      <c r="BY1365">
        <v>20.17247667456089</v>
      </c>
      <c r="BZ1365">
        <v>1364</v>
      </c>
    </row>
    <row r="1366" spans="1:78" x14ac:dyDescent="0.25">
      <c r="A1366">
        <v>1365</v>
      </c>
      <c r="B1366" t="s">
        <v>1435</v>
      </c>
      <c r="C1366">
        <v>90</v>
      </c>
      <c r="D1366">
        <v>68</v>
      </c>
      <c r="E1366">
        <v>72</v>
      </c>
      <c r="F1366">
        <v>90</v>
      </c>
      <c r="G1366">
        <v>36</v>
      </c>
      <c r="H1366">
        <v>80</v>
      </c>
      <c r="I1366">
        <v>77</v>
      </c>
      <c r="J1366">
        <v>68</v>
      </c>
      <c r="K1366">
        <v>77</v>
      </c>
      <c r="L1366">
        <v>63</v>
      </c>
      <c r="M1366">
        <v>15</v>
      </c>
      <c r="N1366">
        <v>29</v>
      </c>
      <c r="O1366">
        <v>41</v>
      </c>
      <c r="P1366">
        <v>24</v>
      </c>
      <c r="Q1366">
        <v>23</v>
      </c>
      <c r="R1366">
        <v>25</v>
      </c>
      <c r="S1366">
        <v>46</v>
      </c>
      <c r="T1366">
        <v>74</v>
      </c>
      <c r="U1366">
        <v>40</v>
      </c>
      <c r="V1366">
        <v>58</v>
      </c>
      <c r="W1366">
        <v>55</v>
      </c>
      <c r="X1366">
        <v>32</v>
      </c>
      <c r="Y1366">
        <v>27</v>
      </c>
      <c r="Z1366">
        <v>15</v>
      </c>
      <c r="AA1366">
        <v>3</v>
      </c>
      <c r="AB1366">
        <v>47</v>
      </c>
      <c r="AC1366">
        <v>27</v>
      </c>
      <c r="AD1366">
        <v>80</v>
      </c>
      <c r="AE1366">
        <v>63</v>
      </c>
      <c r="AF1366">
        <v>37</v>
      </c>
      <c r="AG1366">
        <v>42</v>
      </c>
      <c r="AH1366">
        <v>12</v>
      </c>
      <c r="AI1366">
        <v>98</v>
      </c>
      <c r="AJ1366">
        <v>9</v>
      </c>
      <c r="AK1366">
        <v>140</v>
      </c>
      <c r="AL1366">
        <v>1759</v>
      </c>
      <c r="AM1366">
        <v>1783</v>
      </c>
      <c r="AO1366">
        <v>15.44</v>
      </c>
      <c r="AP1366">
        <v>13.764705882352942</v>
      </c>
      <c r="AQ1366">
        <v>14.1</v>
      </c>
      <c r="AR1366">
        <v>12.4</v>
      </c>
      <c r="AS1366">
        <v>22.6</v>
      </c>
      <c r="AT1366">
        <v>13.545000000000002</v>
      </c>
      <c r="AU1366">
        <v>12.810389610389612</v>
      </c>
      <c r="AV1366">
        <v>11.488235294117649</v>
      </c>
      <c r="AW1366">
        <v>11.127272727272727</v>
      </c>
      <c r="AX1366">
        <v>18.399999999999999</v>
      </c>
      <c r="AY1366">
        <v>7.2</v>
      </c>
      <c r="AZ1366">
        <v>16.386206896551727</v>
      </c>
      <c r="BA1366">
        <v>32.136585365853662</v>
      </c>
      <c r="BB1366">
        <v>29.4</v>
      </c>
      <c r="BC1366">
        <v>31.930434782608696</v>
      </c>
      <c r="BD1366">
        <v>36.143999999999998</v>
      </c>
      <c r="BE1366">
        <v>19.408695652173915</v>
      </c>
      <c r="BF1366">
        <v>19.16756756756757</v>
      </c>
      <c r="BG1366">
        <v>18.27</v>
      </c>
      <c r="BH1366">
        <v>14.4</v>
      </c>
      <c r="BI1366">
        <v>12.370909090909091</v>
      </c>
      <c r="BJ1366">
        <v>20.362500000000001</v>
      </c>
      <c r="BK1366">
        <v>30.666666666666668</v>
      </c>
      <c r="BL1366">
        <v>29.52</v>
      </c>
      <c r="BM1366">
        <v>40.800000000000004</v>
      </c>
      <c r="BN1366">
        <v>21.52340425531915</v>
      </c>
      <c r="BO1366">
        <v>23.066666666666666</v>
      </c>
      <c r="BP1366">
        <v>7.5149999999999997</v>
      </c>
      <c r="BQ1366">
        <v>20.857142857142858</v>
      </c>
      <c r="BR1366">
        <v>32.302702702702703</v>
      </c>
      <c r="BS1366">
        <v>31.542857142857148</v>
      </c>
      <c r="BT1366">
        <v>30.900000000000002</v>
      </c>
      <c r="BU1366">
        <v>13.114285714285714</v>
      </c>
      <c r="BV1366">
        <v>18.399999999999999</v>
      </c>
      <c r="BW1366">
        <v>14.142857142857142</v>
      </c>
      <c r="BX1366">
        <v>17.54769755542922</v>
      </c>
      <c r="BY1366">
        <v>20.042841558400237</v>
      </c>
      <c r="BZ1366">
        <v>1365</v>
      </c>
    </row>
    <row r="1367" spans="1:78" x14ac:dyDescent="0.25">
      <c r="A1367">
        <v>1366</v>
      </c>
      <c r="B1367" t="s">
        <v>1436</v>
      </c>
      <c r="C1367">
        <v>90</v>
      </c>
      <c r="D1367">
        <v>68</v>
      </c>
      <c r="E1367">
        <v>72</v>
      </c>
      <c r="F1367">
        <v>89</v>
      </c>
      <c r="G1367">
        <v>36</v>
      </c>
      <c r="H1367">
        <v>81</v>
      </c>
      <c r="I1367">
        <v>77</v>
      </c>
      <c r="J1367">
        <v>67</v>
      </c>
      <c r="K1367">
        <v>76</v>
      </c>
      <c r="L1367">
        <v>63</v>
      </c>
      <c r="M1367">
        <v>14</v>
      </c>
      <c r="N1367">
        <v>29</v>
      </c>
      <c r="O1367">
        <v>41</v>
      </c>
      <c r="P1367">
        <v>24</v>
      </c>
      <c r="Q1367">
        <v>23</v>
      </c>
      <c r="R1367">
        <v>25</v>
      </c>
      <c r="S1367">
        <v>45</v>
      </c>
      <c r="T1367">
        <v>75</v>
      </c>
      <c r="U1367">
        <v>40</v>
      </c>
      <c r="V1367">
        <v>61</v>
      </c>
      <c r="W1367">
        <v>56</v>
      </c>
      <c r="X1367">
        <v>32</v>
      </c>
      <c r="Y1367">
        <v>27</v>
      </c>
      <c r="Z1367">
        <v>15</v>
      </c>
      <c r="AA1367">
        <v>3</v>
      </c>
      <c r="AB1367">
        <v>47</v>
      </c>
      <c r="AC1367">
        <v>27</v>
      </c>
      <c r="AD1367">
        <v>80</v>
      </c>
      <c r="AE1367">
        <v>63</v>
      </c>
      <c r="AF1367">
        <v>37</v>
      </c>
      <c r="AG1367">
        <v>42</v>
      </c>
      <c r="AH1367">
        <v>12</v>
      </c>
      <c r="AI1367">
        <v>94</v>
      </c>
      <c r="AJ1367">
        <v>8</v>
      </c>
      <c r="AK1367">
        <v>143</v>
      </c>
      <c r="AL1367">
        <v>1818</v>
      </c>
      <c r="AM1367">
        <v>1782</v>
      </c>
      <c r="AO1367">
        <v>15.44</v>
      </c>
      <c r="AP1367">
        <v>13.764705882352942</v>
      </c>
      <c r="AQ1367">
        <v>14.1</v>
      </c>
      <c r="AR1367">
        <v>12.539325842696631</v>
      </c>
      <c r="AS1367">
        <v>22.6</v>
      </c>
      <c r="AT1367">
        <v>13.377777777777778</v>
      </c>
      <c r="AU1367">
        <v>12.810389610389612</v>
      </c>
      <c r="AV1367">
        <v>11.659701492537312</v>
      </c>
      <c r="AW1367">
        <v>11.273684210526318</v>
      </c>
      <c r="AX1367">
        <v>18.399999999999999</v>
      </c>
      <c r="AY1367">
        <v>7.7142857142857144</v>
      </c>
      <c r="AZ1367">
        <v>16.386206896551727</v>
      </c>
      <c r="BA1367">
        <v>32.136585365853662</v>
      </c>
      <c r="BB1367">
        <v>29.4</v>
      </c>
      <c r="BC1367">
        <v>31.930434782608696</v>
      </c>
      <c r="BD1367">
        <v>36.143999999999998</v>
      </c>
      <c r="BE1367">
        <v>19.84</v>
      </c>
      <c r="BF1367">
        <v>18.911999999999999</v>
      </c>
      <c r="BG1367">
        <v>18.27</v>
      </c>
      <c r="BH1367">
        <v>13.691803278688525</v>
      </c>
      <c r="BI1367">
        <v>12.15</v>
      </c>
      <c r="BJ1367">
        <v>20.362500000000001</v>
      </c>
      <c r="BK1367">
        <v>30.666666666666668</v>
      </c>
      <c r="BL1367">
        <v>29.52</v>
      </c>
      <c r="BM1367">
        <v>40.800000000000004</v>
      </c>
      <c r="BN1367">
        <v>21.52340425531915</v>
      </c>
      <c r="BO1367">
        <v>23.066666666666666</v>
      </c>
      <c r="BP1367">
        <v>7.5149999999999997</v>
      </c>
      <c r="BQ1367">
        <v>20.857142857142858</v>
      </c>
      <c r="BR1367">
        <v>32.302702702702703</v>
      </c>
      <c r="BS1367">
        <v>31.542857142857148</v>
      </c>
      <c r="BT1367">
        <v>30.900000000000002</v>
      </c>
      <c r="BU1367">
        <v>13.672340425531916</v>
      </c>
      <c r="BV1367">
        <v>20.7</v>
      </c>
      <c r="BW1367">
        <v>13.846153846153847</v>
      </c>
      <c r="BX1367">
        <v>16.978217821782181</v>
      </c>
      <c r="BY1367">
        <v>20.045453514277114</v>
      </c>
      <c r="BZ1367">
        <v>1366</v>
      </c>
    </row>
    <row r="1368" spans="1:78" x14ac:dyDescent="0.25">
      <c r="A1368">
        <v>1367</v>
      </c>
      <c r="B1368" t="s">
        <v>1437</v>
      </c>
      <c r="C1368">
        <v>88</v>
      </c>
      <c r="D1368">
        <v>66</v>
      </c>
      <c r="E1368">
        <v>71</v>
      </c>
      <c r="F1368">
        <v>89</v>
      </c>
      <c r="G1368">
        <v>36</v>
      </c>
      <c r="H1368">
        <v>80</v>
      </c>
      <c r="I1368">
        <v>77</v>
      </c>
      <c r="J1368">
        <v>66</v>
      </c>
      <c r="K1368">
        <v>76</v>
      </c>
      <c r="L1368">
        <v>64</v>
      </c>
      <c r="M1368">
        <v>15</v>
      </c>
      <c r="N1368">
        <v>29</v>
      </c>
      <c r="O1368">
        <v>41</v>
      </c>
      <c r="P1368">
        <v>24</v>
      </c>
      <c r="Q1368">
        <v>23</v>
      </c>
      <c r="R1368">
        <v>25</v>
      </c>
      <c r="S1368">
        <v>46</v>
      </c>
      <c r="T1368">
        <v>76</v>
      </c>
      <c r="U1368">
        <v>37</v>
      </c>
      <c r="V1368">
        <v>89</v>
      </c>
      <c r="W1368">
        <v>55</v>
      </c>
      <c r="X1368">
        <v>32</v>
      </c>
      <c r="Y1368">
        <v>27</v>
      </c>
      <c r="Z1368">
        <v>15</v>
      </c>
      <c r="AA1368">
        <v>3</v>
      </c>
      <c r="AB1368">
        <v>47</v>
      </c>
      <c r="AC1368">
        <v>26</v>
      </c>
      <c r="AD1368">
        <v>80</v>
      </c>
      <c r="AE1368">
        <v>74</v>
      </c>
      <c r="AF1368">
        <v>36</v>
      </c>
      <c r="AG1368">
        <v>41</v>
      </c>
      <c r="AH1368">
        <v>12</v>
      </c>
      <c r="AI1368">
        <v>104</v>
      </c>
      <c r="AJ1368">
        <v>8</v>
      </c>
      <c r="AK1368">
        <v>157</v>
      </c>
      <c r="AL1368">
        <v>1815</v>
      </c>
      <c r="AM1368">
        <v>1835</v>
      </c>
      <c r="AO1368">
        <v>15.790909090909093</v>
      </c>
      <c r="AP1368">
        <v>14.181818181818182</v>
      </c>
      <c r="AQ1368">
        <v>14.298591549295775</v>
      </c>
      <c r="AR1368">
        <v>12.539325842696631</v>
      </c>
      <c r="AS1368">
        <v>22.6</v>
      </c>
      <c r="AT1368">
        <v>13.545000000000002</v>
      </c>
      <c r="AU1368">
        <v>12.810389610389612</v>
      </c>
      <c r="AV1368">
        <v>11.836363636363638</v>
      </c>
      <c r="AW1368">
        <v>11.273684210526318</v>
      </c>
      <c r="AX1368">
        <v>18.112500000000001</v>
      </c>
      <c r="AY1368">
        <v>7.2</v>
      </c>
      <c r="AZ1368">
        <v>16.386206896551727</v>
      </c>
      <c r="BA1368">
        <v>32.136585365853662</v>
      </c>
      <c r="BB1368">
        <v>29.4</v>
      </c>
      <c r="BC1368">
        <v>31.930434782608696</v>
      </c>
      <c r="BD1368">
        <v>36.143999999999998</v>
      </c>
      <c r="BE1368">
        <v>19.408695652173915</v>
      </c>
      <c r="BF1368">
        <v>18.663157894736841</v>
      </c>
      <c r="BG1368">
        <v>19.751351351351353</v>
      </c>
      <c r="BH1368">
        <v>9.3842696629213496</v>
      </c>
      <c r="BI1368">
        <v>12.370909090909091</v>
      </c>
      <c r="BJ1368">
        <v>20.362500000000001</v>
      </c>
      <c r="BK1368">
        <v>30.666666666666668</v>
      </c>
      <c r="BL1368">
        <v>29.52</v>
      </c>
      <c r="BM1368">
        <v>40.800000000000004</v>
      </c>
      <c r="BN1368">
        <v>21.52340425531915</v>
      </c>
      <c r="BO1368">
        <v>23.953846153846154</v>
      </c>
      <c r="BP1368">
        <v>7.5149999999999997</v>
      </c>
      <c r="BQ1368">
        <v>17.756756756756758</v>
      </c>
      <c r="BR1368">
        <v>33.199999999999996</v>
      </c>
      <c r="BS1368">
        <v>32.312195121951227</v>
      </c>
      <c r="BT1368">
        <v>30.900000000000002</v>
      </c>
      <c r="BU1368">
        <v>12.357692307692307</v>
      </c>
      <c r="BV1368">
        <v>20.7</v>
      </c>
      <c r="BW1368">
        <v>12.611464968152866</v>
      </c>
      <c r="BX1368">
        <v>17.00628099173554</v>
      </c>
      <c r="BY1368">
        <v>19.797393325930798</v>
      </c>
      <c r="BZ1368">
        <v>1367</v>
      </c>
    </row>
    <row r="1369" spans="1:78" x14ac:dyDescent="0.25">
      <c r="A1369">
        <v>1368</v>
      </c>
      <c r="B1369" t="s">
        <v>1438</v>
      </c>
      <c r="C1369">
        <v>87</v>
      </c>
      <c r="D1369">
        <v>67</v>
      </c>
      <c r="E1369">
        <v>72</v>
      </c>
      <c r="F1369">
        <v>88</v>
      </c>
      <c r="G1369">
        <v>36</v>
      </c>
      <c r="H1369">
        <v>80</v>
      </c>
      <c r="I1369">
        <v>77</v>
      </c>
      <c r="J1369">
        <v>67</v>
      </c>
      <c r="K1369">
        <v>76</v>
      </c>
      <c r="L1369">
        <v>67</v>
      </c>
      <c r="M1369">
        <v>14</v>
      </c>
      <c r="N1369">
        <v>29</v>
      </c>
      <c r="O1369">
        <v>41</v>
      </c>
      <c r="P1369">
        <v>24</v>
      </c>
      <c r="Q1369">
        <v>23</v>
      </c>
      <c r="R1369">
        <v>25</v>
      </c>
      <c r="S1369">
        <v>46</v>
      </c>
      <c r="T1369">
        <v>75</v>
      </c>
      <c r="U1369">
        <v>37</v>
      </c>
      <c r="V1369">
        <v>92</v>
      </c>
      <c r="W1369">
        <v>57</v>
      </c>
      <c r="X1369">
        <v>32</v>
      </c>
      <c r="Y1369">
        <v>27</v>
      </c>
      <c r="Z1369">
        <v>15</v>
      </c>
      <c r="AA1369">
        <v>3</v>
      </c>
      <c r="AB1369">
        <v>47</v>
      </c>
      <c r="AC1369">
        <v>26</v>
      </c>
      <c r="AD1369">
        <v>71</v>
      </c>
      <c r="AE1369">
        <v>74</v>
      </c>
      <c r="AF1369">
        <v>36</v>
      </c>
      <c r="AG1369">
        <v>41</v>
      </c>
      <c r="AH1369">
        <v>11</v>
      </c>
      <c r="AI1369">
        <v>105</v>
      </c>
      <c r="AJ1369">
        <v>8</v>
      </c>
      <c r="AK1369">
        <v>158</v>
      </c>
      <c r="AL1369">
        <v>1867</v>
      </c>
      <c r="AM1369">
        <v>1834</v>
      </c>
      <c r="AO1369">
        <v>15.972413793103449</v>
      </c>
      <c r="AP1369">
        <v>13.970149253731345</v>
      </c>
      <c r="AQ1369">
        <v>14.1</v>
      </c>
      <c r="AR1369">
        <v>12.681818181818183</v>
      </c>
      <c r="AS1369">
        <v>22.6</v>
      </c>
      <c r="AT1369">
        <v>13.545000000000002</v>
      </c>
      <c r="AU1369">
        <v>12.810389610389612</v>
      </c>
      <c r="AV1369">
        <v>11.659701492537312</v>
      </c>
      <c r="AW1369">
        <v>11.273684210526318</v>
      </c>
      <c r="AX1369">
        <v>17.301492537313433</v>
      </c>
      <c r="AY1369">
        <v>7.7142857142857144</v>
      </c>
      <c r="AZ1369">
        <v>16.386206896551727</v>
      </c>
      <c r="BA1369">
        <v>32.136585365853662</v>
      </c>
      <c r="BB1369">
        <v>29.4</v>
      </c>
      <c r="BC1369">
        <v>31.930434782608696</v>
      </c>
      <c r="BD1369">
        <v>36.143999999999998</v>
      </c>
      <c r="BE1369">
        <v>19.408695652173915</v>
      </c>
      <c r="BF1369">
        <v>18.911999999999999</v>
      </c>
      <c r="BG1369">
        <v>19.751351351351353</v>
      </c>
      <c r="BH1369">
        <v>9.0782608695652183</v>
      </c>
      <c r="BI1369">
        <v>11.936842105263159</v>
      </c>
      <c r="BJ1369">
        <v>20.362500000000001</v>
      </c>
      <c r="BK1369">
        <v>30.666666666666668</v>
      </c>
      <c r="BL1369">
        <v>29.52</v>
      </c>
      <c r="BM1369">
        <v>40.800000000000004</v>
      </c>
      <c r="BN1369">
        <v>21.52340425531915</v>
      </c>
      <c r="BO1369">
        <v>23.953846153846154</v>
      </c>
      <c r="BP1369">
        <v>8.4676056338028172</v>
      </c>
      <c r="BQ1369">
        <v>17.756756756756758</v>
      </c>
      <c r="BR1369">
        <v>33.199999999999996</v>
      </c>
      <c r="BS1369">
        <v>32.312195121951227</v>
      </c>
      <c r="BT1369">
        <v>33.709090909090911</v>
      </c>
      <c r="BU1369">
        <v>12.24</v>
      </c>
      <c r="BV1369">
        <v>20.7</v>
      </c>
      <c r="BW1369">
        <v>12.531645569620252</v>
      </c>
      <c r="BX1369">
        <v>16.532619175147296</v>
      </c>
      <c r="BY1369">
        <v>19.800502837917527</v>
      </c>
      <c r="BZ1369">
        <v>1368</v>
      </c>
    </row>
    <row r="1370" spans="1:78" x14ac:dyDescent="0.25">
      <c r="A1370">
        <v>1369</v>
      </c>
      <c r="B1370" t="s">
        <v>1439</v>
      </c>
      <c r="C1370">
        <v>89</v>
      </c>
      <c r="D1370">
        <v>69</v>
      </c>
      <c r="E1370">
        <v>72</v>
      </c>
      <c r="F1370">
        <v>88</v>
      </c>
      <c r="G1370">
        <v>36</v>
      </c>
      <c r="H1370">
        <v>80</v>
      </c>
      <c r="I1370">
        <v>76</v>
      </c>
      <c r="J1370">
        <v>66</v>
      </c>
      <c r="K1370">
        <v>76</v>
      </c>
      <c r="L1370">
        <v>67</v>
      </c>
      <c r="M1370">
        <v>14</v>
      </c>
      <c r="N1370">
        <v>29</v>
      </c>
      <c r="O1370">
        <v>41</v>
      </c>
      <c r="P1370">
        <v>24</v>
      </c>
      <c r="Q1370">
        <v>23</v>
      </c>
      <c r="R1370">
        <v>25</v>
      </c>
      <c r="S1370">
        <v>46</v>
      </c>
      <c r="T1370">
        <v>76</v>
      </c>
      <c r="U1370">
        <v>37</v>
      </c>
      <c r="V1370">
        <v>132</v>
      </c>
      <c r="W1370">
        <v>55</v>
      </c>
      <c r="X1370">
        <v>32</v>
      </c>
      <c r="Y1370">
        <v>28</v>
      </c>
      <c r="Z1370">
        <v>15</v>
      </c>
      <c r="AA1370">
        <v>3</v>
      </c>
      <c r="AB1370">
        <v>51</v>
      </c>
      <c r="AC1370">
        <v>26</v>
      </c>
      <c r="AD1370">
        <v>71</v>
      </c>
      <c r="AE1370">
        <v>74</v>
      </c>
      <c r="AF1370">
        <v>36</v>
      </c>
      <c r="AG1370">
        <v>41</v>
      </c>
      <c r="AH1370">
        <v>13</v>
      </c>
      <c r="AI1370">
        <v>105</v>
      </c>
      <c r="AJ1370">
        <v>8</v>
      </c>
      <c r="AK1370">
        <v>153</v>
      </c>
      <c r="AL1370">
        <v>1908</v>
      </c>
      <c r="AM1370">
        <v>1877</v>
      </c>
      <c r="AO1370">
        <v>15.613483146067418</v>
      </c>
      <c r="AP1370">
        <v>13.565217391304348</v>
      </c>
      <c r="AQ1370">
        <v>14.1</v>
      </c>
      <c r="AR1370">
        <v>12.681818181818183</v>
      </c>
      <c r="AS1370">
        <v>22.6</v>
      </c>
      <c r="AT1370">
        <v>13.545000000000002</v>
      </c>
      <c r="AU1370">
        <v>12.978947368421052</v>
      </c>
      <c r="AV1370">
        <v>11.836363636363638</v>
      </c>
      <c r="AW1370">
        <v>11.273684210526318</v>
      </c>
      <c r="AX1370">
        <v>17.301492537313433</v>
      </c>
      <c r="AY1370">
        <v>7.7142857142857144</v>
      </c>
      <c r="AZ1370">
        <v>16.386206896551727</v>
      </c>
      <c r="BA1370">
        <v>32.136585365853662</v>
      </c>
      <c r="BB1370">
        <v>29.4</v>
      </c>
      <c r="BC1370">
        <v>31.930434782608696</v>
      </c>
      <c r="BD1370">
        <v>36.143999999999998</v>
      </c>
      <c r="BE1370">
        <v>19.408695652173915</v>
      </c>
      <c r="BF1370">
        <v>18.663157894736841</v>
      </c>
      <c r="BG1370">
        <v>19.751351351351353</v>
      </c>
      <c r="BH1370">
        <v>6.3272727272727272</v>
      </c>
      <c r="BI1370">
        <v>12.370909090909091</v>
      </c>
      <c r="BJ1370">
        <v>20.362500000000001</v>
      </c>
      <c r="BK1370">
        <v>29.571428571428569</v>
      </c>
      <c r="BL1370">
        <v>29.52</v>
      </c>
      <c r="BM1370">
        <v>40.800000000000004</v>
      </c>
      <c r="BN1370">
        <v>19.835294117647059</v>
      </c>
      <c r="BO1370">
        <v>23.953846153846154</v>
      </c>
      <c r="BP1370">
        <v>8.4676056338028172</v>
      </c>
      <c r="BQ1370">
        <v>17.756756756756758</v>
      </c>
      <c r="BR1370">
        <v>33.199999999999996</v>
      </c>
      <c r="BS1370">
        <v>32.312195121951227</v>
      </c>
      <c r="BT1370">
        <v>28.523076923076925</v>
      </c>
      <c r="BU1370">
        <v>12.24</v>
      </c>
      <c r="BV1370">
        <v>20.7</v>
      </c>
      <c r="BW1370">
        <v>12.941176470588236</v>
      </c>
      <c r="BX1370">
        <v>16.177358490566039</v>
      </c>
      <c r="BY1370">
        <v>19.584882994566449</v>
      </c>
      <c r="BZ1370">
        <v>1369</v>
      </c>
    </row>
    <row r="1371" spans="1:78" x14ac:dyDescent="0.25">
      <c r="A1371">
        <v>1370</v>
      </c>
      <c r="B1371" t="s">
        <v>1440</v>
      </c>
      <c r="C1371">
        <v>86</v>
      </c>
      <c r="D1371">
        <v>67</v>
      </c>
      <c r="E1371">
        <v>70</v>
      </c>
      <c r="F1371">
        <v>88</v>
      </c>
      <c r="G1371">
        <v>37</v>
      </c>
      <c r="H1371">
        <v>80</v>
      </c>
      <c r="I1371">
        <v>77</v>
      </c>
      <c r="J1371">
        <v>66</v>
      </c>
      <c r="K1371">
        <v>77</v>
      </c>
      <c r="L1371">
        <v>67</v>
      </c>
      <c r="M1371">
        <v>15</v>
      </c>
      <c r="N1371">
        <v>29</v>
      </c>
      <c r="O1371">
        <v>41</v>
      </c>
      <c r="P1371">
        <v>24</v>
      </c>
      <c r="Q1371">
        <v>23</v>
      </c>
      <c r="R1371">
        <v>25</v>
      </c>
      <c r="S1371">
        <v>46</v>
      </c>
      <c r="T1371">
        <v>75</v>
      </c>
      <c r="U1371">
        <v>37</v>
      </c>
      <c r="V1371">
        <v>110</v>
      </c>
      <c r="W1371">
        <v>57</v>
      </c>
      <c r="X1371">
        <v>34</v>
      </c>
      <c r="Y1371">
        <v>27</v>
      </c>
      <c r="Z1371">
        <v>15</v>
      </c>
      <c r="AA1371">
        <v>3</v>
      </c>
      <c r="AB1371">
        <v>52</v>
      </c>
      <c r="AC1371">
        <v>26</v>
      </c>
      <c r="AD1371">
        <v>113</v>
      </c>
      <c r="AE1371">
        <v>74</v>
      </c>
      <c r="AF1371">
        <v>36</v>
      </c>
      <c r="AG1371">
        <v>41</v>
      </c>
      <c r="AH1371">
        <v>12</v>
      </c>
      <c r="AI1371">
        <v>105</v>
      </c>
      <c r="AJ1371">
        <v>8</v>
      </c>
      <c r="AK1371">
        <v>145</v>
      </c>
      <c r="AL1371">
        <v>1884</v>
      </c>
      <c r="AM1371">
        <v>1888</v>
      </c>
      <c r="AO1371">
        <v>16.15813953488372</v>
      </c>
      <c r="AP1371">
        <v>13.970149253731345</v>
      </c>
      <c r="AQ1371">
        <v>14.502857142857144</v>
      </c>
      <c r="AR1371">
        <v>12.681818181818183</v>
      </c>
      <c r="AS1371">
        <v>21.98918918918919</v>
      </c>
      <c r="AT1371">
        <v>13.545000000000002</v>
      </c>
      <c r="AU1371">
        <v>12.810389610389612</v>
      </c>
      <c r="AV1371">
        <v>11.836363636363638</v>
      </c>
      <c r="AW1371">
        <v>11.127272727272727</v>
      </c>
      <c r="AX1371">
        <v>17.301492537313433</v>
      </c>
      <c r="AY1371">
        <v>7.2</v>
      </c>
      <c r="AZ1371">
        <v>16.386206896551727</v>
      </c>
      <c r="BA1371">
        <v>32.136585365853662</v>
      </c>
      <c r="BB1371">
        <v>29.4</v>
      </c>
      <c r="BC1371">
        <v>31.930434782608696</v>
      </c>
      <c r="BD1371">
        <v>36.143999999999998</v>
      </c>
      <c r="BE1371">
        <v>19.408695652173915</v>
      </c>
      <c r="BF1371">
        <v>18.911999999999999</v>
      </c>
      <c r="BG1371">
        <v>19.751351351351353</v>
      </c>
      <c r="BH1371">
        <v>7.5927272727272719</v>
      </c>
      <c r="BI1371">
        <v>11.936842105263159</v>
      </c>
      <c r="BJ1371">
        <v>19.164705882352941</v>
      </c>
      <c r="BK1371">
        <v>30.666666666666668</v>
      </c>
      <c r="BL1371">
        <v>29.52</v>
      </c>
      <c r="BM1371">
        <v>40.800000000000004</v>
      </c>
      <c r="BN1371">
        <v>19.453846153846154</v>
      </c>
      <c r="BO1371">
        <v>23.953846153846154</v>
      </c>
      <c r="BP1371">
        <v>5.320353982300885</v>
      </c>
      <c r="BQ1371">
        <v>17.756756756756758</v>
      </c>
      <c r="BR1371">
        <v>33.199999999999996</v>
      </c>
      <c r="BS1371">
        <v>32.312195121951227</v>
      </c>
      <c r="BT1371">
        <v>30.900000000000002</v>
      </c>
      <c r="BU1371">
        <v>12.24</v>
      </c>
      <c r="BV1371">
        <v>20.7</v>
      </c>
      <c r="BW1371">
        <v>13.655172413793103</v>
      </c>
      <c r="BX1371">
        <v>16.383439490445859</v>
      </c>
      <c r="BY1371">
        <v>19.648337664920145</v>
      </c>
      <c r="BZ1371">
        <v>1370</v>
      </c>
    </row>
    <row r="1372" spans="1:78" x14ac:dyDescent="0.25">
      <c r="A1372">
        <v>1371</v>
      </c>
      <c r="B1372" t="s">
        <v>1441</v>
      </c>
      <c r="C1372">
        <v>87</v>
      </c>
      <c r="D1372">
        <v>67</v>
      </c>
      <c r="E1372">
        <v>70</v>
      </c>
      <c r="F1372">
        <v>88</v>
      </c>
      <c r="G1372">
        <v>35</v>
      </c>
      <c r="H1372">
        <v>81</v>
      </c>
      <c r="I1372">
        <v>77</v>
      </c>
      <c r="J1372">
        <v>66</v>
      </c>
      <c r="K1372">
        <v>76</v>
      </c>
      <c r="L1372">
        <v>66</v>
      </c>
      <c r="M1372">
        <v>15</v>
      </c>
      <c r="N1372">
        <v>29</v>
      </c>
      <c r="O1372">
        <v>42</v>
      </c>
      <c r="P1372">
        <v>24</v>
      </c>
      <c r="Q1372">
        <v>23</v>
      </c>
      <c r="R1372">
        <v>25</v>
      </c>
      <c r="S1372">
        <v>46</v>
      </c>
      <c r="T1372">
        <v>75</v>
      </c>
      <c r="U1372">
        <v>38</v>
      </c>
      <c r="V1372">
        <v>110</v>
      </c>
      <c r="W1372">
        <v>55</v>
      </c>
      <c r="X1372">
        <v>34</v>
      </c>
      <c r="Y1372">
        <v>27</v>
      </c>
      <c r="Z1372">
        <v>15</v>
      </c>
      <c r="AA1372">
        <v>3</v>
      </c>
      <c r="AB1372">
        <v>52</v>
      </c>
      <c r="AC1372">
        <v>26</v>
      </c>
      <c r="AD1372">
        <v>113</v>
      </c>
      <c r="AE1372">
        <v>72</v>
      </c>
      <c r="AF1372">
        <v>36</v>
      </c>
      <c r="AG1372">
        <v>41</v>
      </c>
      <c r="AH1372">
        <v>12</v>
      </c>
      <c r="AI1372">
        <v>105</v>
      </c>
      <c r="AJ1372">
        <v>7</v>
      </c>
      <c r="AK1372">
        <v>144</v>
      </c>
      <c r="AL1372">
        <v>1869</v>
      </c>
      <c r="AM1372">
        <v>1882</v>
      </c>
      <c r="AO1372">
        <v>15.972413793103449</v>
      </c>
      <c r="AP1372">
        <v>13.970149253731345</v>
      </c>
      <c r="AQ1372">
        <v>14.502857142857144</v>
      </c>
      <c r="AR1372">
        <v>12.681818181818183</v>
      </c>
      <c r="AS1372">
        <v>23.245714285714286</v>
      </c>
      <c r="AT1372">
        <v>13.377777777777778</v>
      </c>
      <c r="AU1372">
        <v>12.810389610389612</v>
      </c>
      <c r="AV1372">
        <v>11.836363636363638</v>
      </c>
      <c r="AW1372">
        <v>11.273684210526318</v>
      </c>
      <c r="AX1372">
        <v>17.563636363636366</v>
      </c>
      <c r="AY1372">
        <v>7.2</v>
      </c>
      <c r="AZ1372">
        <v>16.386206896551727</v>
      </c>
      <c r="BA1372">
        <v>31.37142857142857</v>
      </c>
      <c r="BB1372">
        <v>29.4</v>
      </c>
      <c r="BC1372">
        <v>31.930434782608696</v>
      </c>
      <c r="BD1372">
        <v>36.143999999999998</v>
      </c>
      <c r="BE1372">
        <v>19.408695652173915</v>
      </c>
      <c r="BF1372">
        <v>18.911999999999999</v>
      </c>
      <c r="BG1372">
        <v>19.231578947368423</v>
      </c>
      <c r="BH1372">
        <v>7.5927272727272719</v>
      </c>
      <c r="BI1372">
        <v>12.370909090909091</v>
      </c>
      <c r="BJ1372">
        <v>19.164705882352941</v>
      </c>
      <c r="BK1372">
        <v>30.666666666666668</v>
      </c>
      <c r="BL1372">
        <v>29.52</v>
      </c>
      <c r="BM1372">
        <v>40.800000000000004</v>
      </c>
      <c r="BN1372">
        <v>19.453846153846154</v>
      </c>
      <c r="BO1372">
        <v>23.953846153846154</v>
      </c>
      <c r="BP1372">
        <v>5.320353982300885</v>
      </c>
      <c r="BQ1372">
        <v>18.25</v>
      </c>
      <c r="BR1372">
        <v>33.199999999999996</v>
      </c>
      <c r="BS1372">
        <v>32.312195121951227</v>
      </c>
      <c r="BT1372">
        <v>30.900000000000002</v>
      </c>
      <c r="BU1372">
        <v>12.24</v>
      </c>
      <c r="BV1372">
        <v>23.657142857142858</v>
      </c>
      <c r="BW1372">
        <v>13.750000000000002</v>
      </c>
      <c r="BX1372">
        <v>16.514927768860353</v>
      </c>
      <c r="BY1372">
        <v>19.688680783048678</v>
      </c>
      <c r="BZ1372">
        <v>1371</v>
      </c>
    </row>
    <row r="1373" spans="1:78" x14ac:dyDescent="0.25">
      <c r="A1373">
        <v>1372</v>
      </c>
      <c r="B1373" t="s">
        <v>1442</v>
      </c>
      <c r="C1373">
        <v>88</v>
      </c>
      <c r="D1373">
        <v>64</v>
      </c>
      <c r="E1373">
        <v>71</v>
      </c>
      <c r="F1373">
        <v>88</v>
      </c>
      <c r="G1373">
        <v>35</v>
      </c>
      <c r="H1373">
        <v>80</v>
      </c>
      <c r="I1373">
        <v>77</v>
      </c>
      <c r="J1373">
        <v>66</v>
      </c>
      <c r="K1373">
        <v>76</v>
      </c>
      <c r="L1373">
        <v>65</v>
      </c>
      <c r="M1373">
        <v>14</v>
      </c>
      <c r="N1373">
        <v>29</v>
      </c>
      <c r="O1373">
        <v>40</v>
      </c>
      <c r="P1373">
        <v>24</v>
      </c>
      <c r="Q1373">
        <v>23</v>
      </c>
      <c r="R1373">
        <v>25</v>
      </c>
      <c r="S1373">
        <v>46</v>
      </c>
      <c r="T1373">
        <v>76</v>
      </c>
      <c r="U1373">
        <v>38</v>
      </c>
      <c r="V1373">
        <v>110</v>
      </c>
      <c r="W1373">
        <v>56</v>
      </c>
      <c r="X1373">
        <v>34</v>
      </c>
      <c r="Y1373">
        <v>27</v>
      </c>
      <c r="Z1373">
        <v>14</v>
      </c>
      <c r="AA1373">
        <v>3</v>
      </c>
      <c r="AB1373">
        <v>58</v>
      </c>
      <c r="AC1373">
        <v>26</v>
      </c>
      <c r="AD1373">
        <v>113</v>
      </c>
      <c r="AE1373">
        <v>72</v>
      </c>
      <c r="AF1373">
        <v>36</v>
      </c>
      <c r="AG1373">
        <v>41</v>
      </c>
      <c r="AH1373">
        <v>12</v>
      </c>
      <c r="AI1373">
        <v>104</v>
      </c>
      <c r="AJ1373">
        <v>7</v>
      </c>
      <c r="AK1373">
        <v>151</v>
      </c>
      <c r="AL1373">
        <v>1854</v>
      </c>
      <c r="AM1373">
        <v>1889</v>
      </c>
      <c r="AO1373">
        <v>15.790909090909093</v>
      </c>
      <c r="AP1373">
        <v>14.625</v>
      </c>
      <c r="AQ1373">
        <v>14.298591549295775</v>
      </c>
      <c r="AR1373">
        <v>12.681818181818183</v>
      </c>
      <c r="AS1373">
        <v>23.245714285714286</v>
      </c>
      <c r="AT1373">
        <v>13.545000000000002</v>
      </c>
      <c r="AU1373">
        <v>12.810389610389612</v>
      </c>
      <c r="AV1373">
        <v>11.836363636363638</v>
      </c>
      <c r="AW1373">
        <v>11.273684210526318</v>
      </c>
      <c r="AX1373">
        <v>17.833846153846157</v>
      </c>
      <c r="AY1373">
        <v>7.7142857142857144</v>
      </c>
      <c r="AZ1373">
        <v>16.386206896551727</v>
      </c>
      <c r="BA1373">
        <v>32.940000000000005</v>
      </c>
      <c r="BB1373">
        <v>29.4</v>
      </c>
      <c r="BC1373">
        <v>31.930434782608696</v>
      </c>
      <c r="BD1373">
        <v>36.143999999999998</v>
      </c>
      <c r="BE1373">
        <v>19.408695652173915</v>
      </c>
      <c r="BF1373">
        <v>18.663157894736841</v>
      </c>
      <c r="BG1373">
        <v>19.231578947368423</v>
      </c>
      <c r="BH1373">
        <v>7.5927272727272719</v>
      </c>
      <c r="BI1373">
        <v>12.15</v>
      </c>
      <c r="BJ1373">
        <v>19.164705882352941</v>
      </c>
      <c r="BK1373">
        <v>30.666666666666668</v>
      </c>
      <c r="BL1373">
        <v>31.628571428571433</v>
      </c>
      <c r="BM1373">
        <v>40.800000000000004</v>
      </c>
      <c r="BN1373">
        <v>17.441379310344828</v>
      </c>
      <c r="BO1373">
        <v>23.953846153846154</v>
      </c>
      <c r="BP1373">
        <v>5.320353982300885</v>
      </c>
      <c r="BQ1373">
        <v>18.25</v>
      </c>
      <c r="BR1373">
        <v>33.199999999999996</v>
      </c>
      <c r="BS1373">
        <v>32.312195121951227</v>
      </c>
      <c r="BT1373">
        <v>30.900000000000002</v>
      </c>
      <c r="BU1373">
        <v>12.357692307692307</v>
      </c>
      <c r="BV1373">
        <v>23.657142857142858</v>
      </c>
      <c r="BW1373">
        <v>13.112582781456954</v>
      </c>
      <c r="BX1373">
        <v>16.648543689320388</v>
      </c>
      <c r="BY1373">
        <v>19.690425221572482</v>
      </c>
      <c r="BZ1373">
        <v>1372</v>
      </c>
    </row>
    <row r="1374" spans="1:78" x14ac:dyDescent="0.25">
      <c r="A1374">
        <v>1373</v>
      </c>
      <c r="B1374" t="s">
        <v>1443</v>
      </c>
      <c r="C1374">
        <v>86</v>
      </c>
      <c r="D1374">
        <v>62</v>
      </c>
      <c r="E1374">
        <v>70</v>
      </c>
      <c r="F1374">
        <v>89</v>
      </c>
      <c r="G1374">
        <v>35</v>
      </c>
      <c r="H1374">
        <v>80</v>
      </c>
      <c r="I1374">
        <v>78</v>
      </c>
      <c r="J1374">
        <v>58</v>
      </c>
      <c r="K1374">
        <v>76</v>
      </c>
      <c r="L1374">
        <v>65</v>
      </c>
      <c r="M1374">
        <v>14</v>
      </c>
      <c r="N1374">
        <v>29</v>
      </c>
      <c r="O1374">
        <v>40</v>
      </c>
      <c r="P1374">
        <v>24</v>
      </c>
      <c r="Q1374">
        <v>23</v>
      </c>
      <c r="R1374">
        <v>25</v>
      </c>
      <c r="S1374">
        <v>46</v>
      </c>
      <c r="T1374">
        <v>74</v>
      </c>
      <c r="U1374">
        <v>38</v>
      </c>
      <c r="V1374">
        <v>108</v>
      </c>
      <c r="W1374">
        <v>58</v>
      </c>
      <c r="X1374">
        <v>34</v>
      </c>
      <c r="Y1374">
        <v>26</v>
      </c>
      <c r="Z1374">
        <v>14</v>
      </c>
      <c r="AA1374">
        <v>3</v>
      </c>
      <c r="AB1374">
        <v>58</v>
      </c>
      <c r="AC1374">
        <v>26</v>
      </c>
      <c r="AD1374">
        <v>113</v>
      </c>
      <c r="AE1374">
        <v>72</v>
      </c>
      <c r="AF1374">
        <v>37</v>
      </c>
      <c r="AG1374">
        <v>41</v>
      </c>
      <c r="AH1374">
        <v>12</v>
      </c>
      <c r="AI1374">
        <v>105</v>
      </c>
      <c r="AJ1374">
        <v>7</v>
      </c>
      <c r="AK1374">
        <v>144</v>
      </c>
      <c r="AL1374">
        <v>1857</v>
      </c>
      <c r="AM1374">
        <v>1870</v>
      </c>
      <c r="AO1374">
        <v>16.15813953488372</v>
      </c>
      <c r="AP1374">
        <v>15.096774193548386</v>
      </c>
      <c r="AQ1374">
        <v>14.502857142857144</v>
      </c>
      <c r="AR1374">
        <v>12.539325842696631</v>
      </c>
      <c r="AS1374">
        <v>23.245714285714286</v>
      </c>
      <c r="AT1374">
        <v>13.545000000000002</v>
      </c>
      <c r="AU1374">
        <v>12.646153846153846</v>
      </c>
      <c r="AV1374">
        <v>13.468965517241379</v>
      </c>
      <c r="AW1374">
        <v>11.273684210526318</v>
      </c>
      <c r="AX1374">
        <v>17.833846153846157</v>
      </c>
      <c r="AY1374">
        <v>7.7142857142857144</v>
      </c>
      <c r="AZ1374">
        <v>16.386206896551727</v>
      </c>
      <c r="BA1374">
        <v>32.940000000000005</v>
      </c>
      <c r="BB1374">
        <v>29.4</v>
      </c>
      <c r="BC1374">
        <v>31.930434782608696</v>
      </c>
      <c r="BD1374">
        <v>36.143999999999998</v>
      </c>
      <c r="BE1374">
        <v>19.408695652173915</v>
      </c>
      <c r="BF1374">
        <v>19.16756756756757</v>
      </c>
      <c r="BG1374">
        <v>19.231578947368423</v>
      </c>
      <c r="BH1374">
        <v>7.7333333333333343</v>
      </c>
      <c r="BI1374">
        <v>11.731034482758622</v>
      </c>
      <c r="BJ1374">
        <v>19.164705882352941</v>
      </c>
      <c r="BK1374">
        <v>31.84615384615385</v>
      </c>
      <c r="BL1374">
        <v>31.628571428571433</v>
      </c>
      <c r="BM1374">
        <v>40.800000000000004</v>
      </c>
      <c r="BN1374">
        <v>17.441379310344828</v>
      </c>
      <c r="BO1374">
        <v>23.953846153846154</v>
      </c>
      <c r="BP1374">
        <v>5.320353982300885</v>
      </c>
      <c r="BQ1374">
        <v>18.25</v>
      </c>
      <c r="BR1374">
        <v>32.302702702702703</v>
      </c>
      <c r="BS1374">
        <v>32.312195121951227</v>
      </c>
      <c r="BT1374">
        <v>30.900000000000002</v>
      </c>
      <c r="BU1374">
        <v>12.24</v>
      </c>
      <c r="BV1374">
        <v>23.657142857142858</v>
      </c>
      <c r="BW1374">
        <v>13.750000000000002</v>
      </c>
      <c r="BX1374">
        <v>16.621647819063007</v>
      </c>
      <c r="BY1374">
        <v>19.809533306717388</v>
      </c>
      <c r="BZ1374">
        <v>1373</v>
      </c>
    </row>
    <row r="1375" spans="1:78" x14ac:dyDescent="0.25">
      <c r="A1375">
        <v>1374</v>
      </c>
      <c r="B1375" t="s">
        <v>1444</v>
      </c>
      <c r="C1375">
        <v>86</v>
      </c>
      <c r="D1375">
        <v>63</v>
      </c>
      <c r="E1375">
        <v>70</v>
      </c>
      <c r="F1375">
        <v>87</v>
      </c>
      <c r="G1375">
        <v>35</v>
      </c>
      <c r="H1375">
        <v>80</v>
      </c>
      <c r="I1375">
        <v>78</v>
      </c>
      <c r="J1375">
        <v>58</v>
      </c>
      <c r="K1375">
        <v>60</v>
      </c>
      <c r="L1375">
        <v>65</v>
      </c>
      <c r="M1375">
        <v>14</v>
      </c>
      <c r="N1375">
        <v>29</v>
      </c>
      <c r="O1375">
        <v>40</v>
      </c>
      <c r="P1375">
        <v>24</v>
      </c>
      <c r="Q1375">
        <v>23</v>
      </c>
      <c r="R1375">
        <v>25</v>
      </c>
      <c r="S1375">
        <v>45</v>
      </c>
      <c r="T1375">
        <v>75</v>
      </c>
      <c r="U1375">
        <v>38</v>
      </c>
      <c r="V1375">
        <v>109</v>
      </c>
      <c r="W1375">
        <v>55</v>
      </c>
      <c r="X1375">
        <v>34</v>
      </c>
      <c r="Y1375">
        <v>26</v>
      </c>
      <c r="Z1375">
        <v>14</v>
      </c>
      <c r="AA1375">
        <v>3</v>
      </c>
      <c r="AB1375">
        <v>45</v>
      </c>
      <c r="AC1375">
        <v>26</v>
      </c>
      <c r="AD1375">
        <v>113</v>
      </c>
      <c r="AE1375">
        <v>72</v>
      </c>
      <c r="AF1375">
        <v>37</v>
      </c>
      <c r="AG1375">
        <v>42</v>
      </c>
      <c r="AH1375">
        <v>12</v>
      </c>
      <c r="AI1375">
        <v>104</v>
      </c>
      <c r="AJ1375">
        <v>8</v>
      </c>
      <c r="AK1375">
        <v>140</v>
      </c>
      <c r="AL1375">
        <v>1841</v>
      </c>
      <c r="AM1375">
        <v>1835</v>
      </c>
      <c r="AO1375">
        <v>16.15813953488372</v>
      </c>
      <c r="AP1375">
        <v>14.857142857142859</v>
      </c>
      <c r="AQ1375">
        <v>14.502857142857144</v>
      </c>
      <c r="AR1375">
        <v>12.827586206896552</v>
      </c>
      <c r="AS1375">
        <v>23.245714285714286</v>
      </c>
      <c r="AT1375">
        <v>13.545000000000002</v>
      </c>
      <c r="AU1375">
        <v>12.646153846153846</v>
      </c>
      <c r="AV1375">
        <v>13.468965517241379</v>
      </c>
      <c r="AW1375">
        <v>14.280000000000001</v>
      </c>
      <c r="AX1375">
        <v>17.833846153846157</v>
      </c>
      <c r="AY1375">
        <v>7.7142857142857144</v>
      </c>
      <c r="AZ1375">
        <v>16.386206896551727</v>
      </c>
      <c r="BA1375">
        <v>32.940000000000005</v>
      </c>
      <c r="BB1375">
        <v>29.4</v>
      </c>
      <c r="BC1375">
        <v>31.930434782608696</v>
      </c>
      <c r="BD1375">
        <v>36.143999999999998</v>
      </c>
      <c r="BE1375">
        <v>19.84</v>
      </c>
      <c r="BF1375">
        <v>18.911999999999999</v>
      </c>
      <c r="BG1375">
        <v>19.231578947368423</v>
      </c>
      <c r="BH1375">
        <v>7.6623853211009179</v>
      </c>
      <c r="BI1375">
        <v>12.370909090909091</v>
      </c>
      <c r="BJ1375">
        <v>19.164705882352941</v>
      </c>
      <c r="BK1375">
        <v>31.84615384615385</v>
      </c>
      <c r="BL1375">
        <v>31.628571428571433</v>
      </c>
      <c r="BM1375">
        <v>40.800000000000004</v>
      </c>
      <c r="BN1375">
        <v>22.48</v>
      </c>
      <c r="BO1375">
        <v>23.953846153846154</v>
      </c>
      <c r="BP1375">
        <v>5.320353982300885</v>
      </c>
      <c r="BQ1375">
        <v>18.25</v>
      </c>
      <c r="BR1375">
        <v>32.302702702702703</v>
      </c>
      <c r="BS1375">
        <v>31.542857142857148</v>
      </c>
      <c r="BT1375">
        <v>30.900000000000002</v>
      </c>
      <c r="BU1375">
        <v>12.357692307692307</v>
      </c>
      <c r="BV1375">
        <v>20.7</v>
      </c>
      <c r="BW1375">
        <v>14.142857142857142</v>
      </c>
      <c r="BX1375">
        <v>16.766105377512222</v>
      </c>
      <c r="BY1375">
        <v>20.055404660875141</v>
      </c>
      <c r="BZ1375">
        <v>1374</v>
      </c>
    </row>
    <row r="1376" spans="1:78" x14ac:dyDescent="0.25">
      <c r="A1376">
        <v>1375</v>
      </c>
      <c r="B1376" t="s">
        <v>1445</v>
      </c>
      <c r="C1376">
        <v>87</v>
      </c>
      <c r="D1376">
        <v>62</v>
      </c>
      <c r="E1376">
        <v>70</v>
      </c>
      <c r="F1376">
        <v>89</v>
      </c>
      <c r="G1376">
        <v>35</v>
      </c>
      <c r="H1376">
        <v>80</v>
      </c>
      <c r="I1376">
        <v>79</v>
      </c>
      <c r="J1376">
        <v>56</v>
      </c>
      <c r="K1376">
        <v>61</v>
      </c>
      <c r="L1376">
        <v>65</v>
      </c>
      <c r="M1376">
        <v>14</v>
      </c>
      <c r="N1376">
        <v>29</v>
      </c>
      <c r="O1376">
        <v>40</v>
      </c>
      <c r="P1376">
        <v>24</v>
      </c>
      <c r="Q1376">
        <v>23</v>
      </c>
      <c r="R1376">
        <v>25</v>
      </c>
      <c r="S1376">
        <v>45</v>
      </c>
      <c r="T1376">
        <v>74</v>
      </c>
      <c r="U1376">
        <v>38</v>
      </c>
      <c r="V1376">
        <v>109</v>
      </c>
      <c r="W1376">
        <v>55</v>
      </c>
      <c r="X1376">
        <v>34</v>
      </c>
      <c r="Y1376">
        <v>26</v>
      </c>
      <c r="Z1376">
        <v>14</v>
      </c>
      <c r="AA1376">
        <v>3</v>
      </c>
      <c r="AB1376">
        <v>45</v>
      </c>
      <c r="AC1376">
        <v>26</v>
      </c>
      <c r="AD1376">
        <v>113</v>
      </c>
      <c r="AE1376">
        <v>67</v>
      </c>
      <c r="AF1376">
        <v>37</v>
      </c>
      <c r="AG1376">
        <v>41</v>
      </c>
      <c r="AH1376">
        <v>12</v>
      </c>
      <c r="AI1376">
        <v>100</v>
      </c>
      <c r="AJ1376">
        <v>7</v>
      </c>
      <c r="AK1376">
        <v>132</v>
      </c>
      <c r="AL1376">
        <v>1842</v>
      </c>
      <c r="AM1376">
        <v>1817</v>
      </c>
      <c r="AO1376">
        <v>15.972413793103449</v>
      </c>
      <c r="AP1376">
        <v>15.096774193548386</v>
      </c>
      <c r="AQ1376">
        <v>14.502857142857144</v>
      </c>
      <c r="AR1376">
        <v>12.539325842696631</v>
      </c>
      <c r="AS1376">
        <v>23.245714285714286</v>
      </c>
      <c r="AT1376">
        <v>13.545000000000002</v>
      </c>
      <c r="AU1376">
        <v>12.486075949367088</v>
      </c>
      <c r="AV1376">
        <v>13.950000000000001</v>
      </c>
      <c r="AW1376">
        <v>14.045901639344262</v>
      </c>
      <c r="AX1376">
        <v>17.833846153846157</v>
      </c>
      <c r="AY1376">
        <v>7.7142857142857144</v>
      </c>
      <c r="AZ1376">
        <v>16.386206896551727</v>
      </c>
      <c r="BA1376">
        <v>32.940000000000005</v>
      </c>
      <c r="BB1376">
        <v>29.4</v>
      </c>
      <c r="BC1376">
        <v>31.930434782608696</v>
      </c>
      <c r="BD1376">
        <v>36.143999999999998</v>
      </c>
      <c r="BE1376">
        <v>19.84</v>
      </c>
      <c r="BF1376">
        <v>19.16756756756757</v>
      </c>
      <c r="BG1376">
        <v>19.231578947368423</v>
      </c>
      <c r="BH1376">
        <v>7.6623853211009179</v>
      </c>
      <c r="BI1376">
        <v>12.370909090909091</v>
      </c>
      <c r="BJ1376">
        <v>19.164705882352941</v>
      </c>
      <c r="BK1376">
        <v>31.84615384615385</v>
      </c>
      <c r="BL1376">
        <v>31.628571428571433</v>
      </c>
      <c r="BM1376">
        <v>40.800000000000004</v>
      </c>
      <c r="BN1376">
        <v>22.48</v>
      </c>
      <c r="BO1376">
        <v>23.953846153846154</v>
      </c>
      <c r="BP1376">
        <v>5.320353982300885</v>
      </c>
      <c r="BQ1376">
        <v>19.611940298507463</v>
      </c>
      <c r="BR1376">
        <v>32.302702702702703</v>
      </c>
      <c r="BS1376">
        <v>32.312195121951227</v>
      </c>
      <c r="BT1376">
        <v>30.900000000000002</v>
      </c>
      <c r="BU1376">
        <v>12.852</v>
      </c>
      <c r="BV1376">
        <v>23.657142857142858</v>
      </c>
      <c r="BW1376">
        <v>15.000000000000002</v>
      </c>
      <c r="BX1376">
        <v>16.757003257328989</v>
      </c>
      <c r="BY1376">
        <v>20.238621855105801</v>
      </c>
      <c r="BZ1376">
        <v>1375</v>
      </c>
    </row>
    <row r="1377" spans="1:78" x14ac:dyDescent="0.25">
      <c r="A1377">
        <v>1376</v>
      </c>
      <c r="B1377" t="s">
        <v>1446</v>
      </c>
      <c r="C1377">
        <v>86</v>
      </c>
      <c r="D1377">
        <v>62</v>
      </c>
      <c r="E1377">
        <v>70</v>
      </c>
      <c r="F1377">
        <v>88</v>
      </c>
      <c r="G1377">
        <v>35</v>
      </c>
      <c r="H1377">
        <v>80</v>
      </c>
      <c r="I1377">
        <v>79</v>
      </c>
      <c r="J1377">
        <v>57</v>
      </c>
      <c r="K1377">
        <v>60</v>
      </c>
      <c r="L1377">
        <v>65</v>
      </c>
      <c r="M1377">
        <v>14</v>
      </c>
      <c r="N1377">
        <v>29</v>
      </c>
      <c r="O1377">
        <v>40</v>
      </c>
      <c r="P1377">
        <v>24</v>
      </c>
      <c r="Q1377">
        <v>23</v>
      </c>
      <c r="R1377">
        <v>25</v>
      </c>
      <c r="S1377">
        <v>45</v>
      </c>
      <c r="T1377">
        <v>75</v>
      </c>
      <c r="U1377">
        <v>38</v>
      </c>
      <c r="V1377">
        <v>109</v>
      </c>
      <c r="W1377">
        <v>56</v>
      </c>
      <c r="X1377">
        <v>34</v>
      </c>
      <c r="Y1377">
        <v>26</v>
      </c>
      <c r="Z1377">
        <v>14</v>
      </c>
      <c r="AA1377">
        <v>3</v>
      </c>
      <c r="AB1377">
        <v>45</v>
      </c>
      <c r="AC1377">
        <v>26</v>
      </c>
      <c r="AD1377">
        <v>113</v>
      </c>
      <c r="AE1377">
        <v>67</v>
      </c>
      <c r="AF1377">
        <v>37</v>
      </c>
      <c r="AG1377">
        <v>41</v>
      </c>
      <c r="AH1377">
        <v>12</v>
      </c>
      <c r="AI1377">
        <v>101</v>
      </c>
      <c r="AJ1377">
        <v>7</v>
      </c>
      <c r="AK1377">
        <v>131</v>
      </c>
      <c r="AL1377">
        <v>1838</v>
      </c>
      <c r="AM1377">
        <v>1817</v>
      </c>
      <c r="AO1377">
        <v>16.15813953488372</v>
      </c>
      <c r="AP1377">
        <v>15.096774193548386</v>
      </c>
      <c r="AQ1377">
        <v>14.502857142857144</v>
      </c>
      <c r="AR1377">
        <v>12.681818181818183</v>
      </c>
      <c r="AS1377">
        <v>23.245714285714286</v>
      </c>
      <c r="AT1377">
        <v>13.545000000000002</v>
      </c>
      <c r="AU1377">
        <v>12.486075949367088</v>
      </c>
      <c r="AV1377">
        <v>13.705263157894736</v>
      </c>
      <c r="AW1377">
        <v>14.280000000000001</v>
      </c>
      <c r="AX1377">
        <v>17.833846153846157</v>
      </c>
      <c r="AY1377">
        <v>7.7142857142857144</v>
      </c>
      <c r="AZ1377">
        <v>16.386206896551727</v>
      </c>
      <c r="BA1377">
        <v>32.940000000000005</v>
      </c>
      <c r="BB1377">
        <v>29.4</v>
      </c>
      <c r="BC1377">
        <v>31.930434782608696</v>
      </c>
      <c r="BD1377">
        <v>36.143999999999998</v>
      </c>
      <c r="BE1377">
        <v>19.84</v>
      </c>
      <c r="BF1377">
        <v>18.911999999999999</v>
      </c>
      <c r="BG1377">
        <v>19.231578947368423</v>
      </c>
      <c r="BH1377">
        <v>7.6623853211009179</v>
      </c>
      <c r="BI1377">
        <v>12.15</v>
      </c>
      <c r="BJ1377">
        <v>19.164705882352941</v>
      </c>
      <c r="BK1377">
        <v>31.84615384615385</v>
      </c>
      <c r="BL1377">
        <v>31.628571428571433</v>
      </c>
      <c r="BM1377">
        <v>40.800000000000004</v>
      </c>
      <c r="BN1377">
        <v>22.48</v>
      </c>
      <c r="BO1377">
        <v>23.953846153846154</v>
      </c>
      <c r="BP1377">
        <v>5.320353982300885</v>
      </c>
      <c r="BQ1377">
        <v>19.611940298507463</v>
      </c>
      <c r="BR1377">
        <v>32.302702702702703</v>
      </c>
      <c r="BS1377">
        <v>32.312195121951227</v>
      </c>
      <c r="BT1377">
        <v>30.900000000000002</v>
      </c>
      <c r="BU1377">
        <v>12.724752475247525</v>
      </c>
      <c r="BV1377">
        <v>23.657142857142858</v>
      </c>
      <c r="BW1377">
        <v>15.114503816793894</v>
      </c>
      <c r="BX1377">
        <v>16.793471164309032</v>
      </c>
      <c r="BY1377">
        <v>20.237872446387662</v>
      </c>
      <c r="BZ1377">
        <v>1376</v>
      </c>
    </row>
    <row r="1378" spans="1:78" x14ac:dyDescent="0.25">
      <c r="A1378">
        <v>1377</v>
      </c>
      <c r="B1378" t="s">
        <v>1447</v>
      </c>
      <c r="C1378">
        <v>86</v>
      </c>
      <c r="D1378">
        <v>65</v>
      </c>
      <c r="E1378">
        <v>71</v>
      </c>
      <c r="F1378">
        <v>85</v>
      </c>
      <c r="G1378">
        <v>35</v>
      </c>
      <c r="H1378">
        <v>81</v>
      </c>
      <c r="I1378">
        <v>78</v>
      </c>
      <c r="J1378">
        <v>58</v>
      </c>
      <c r="K1378">
        <v>61</v>
      </c>
      <c r="L1378">
        <v>65</v>
      </c>
      <c r="M1378">
        <v>14</v>
      </c>
      <c r="N1378">
        <v>29</v>
      </c>
      <c r="O1378">
        <v>40</v>
      </c>
      <c r="P1378">
        <v>24</v>
      </c>
      <c r="Q1378">
        <v>23</v>
      </c>
      <c r="R1378">
        <v>25</v>
      </c>
      <c r="S1378">
        <v>46</v>
      </c>
      <c r="T1378">
        <v>75</v>
      </c>
      <c r="U1378">
        <v>38</v>
      </c>
      <c r="V1378">
        <v>109</v>
      </c>
      <c r="W1378">
        <v>57</v>
      </c>
      <c r="X1378">
        <v>34</v>
      </c>
      <c r="Y1378">
        <v>26</v>
      </c>
      <c r="Z1378">
        <v>14</v>
      </c>
      <c r="AA1378">
        <v>3</v>
      </c>
      <c r="AB1378">
        <v>45</v>
      </c>
      <c r="AC1378">
        <v>26</v>
      </c>
      <c r="AD1378">
        <v>113</v>
      </c>
      <c r="AE1378">
        <v>70</v>
      </c>
      <c r="AF1378">
        <v>37</v>
      </c>
      <c r="AG1378">
        <v>41</v>
      </c>
      <c r="AH1378">
        <v>12</v>
      </c>
      <c r="AI1378">
        <v>106</v>
      </c>
      <c r="AJ1378">
        <v>7</v>
      </c>
      <c r="AK1378">
        <v>138</v>
      </c>
      <c r="AL1378">
        <v>1840</v>
      </c>
      <c r="AM1378">
        <v>1837</v>
      </c>
      <c r="AO1378">
        <v>16.15813953488372</v>
      </c>
      <c r="AP1378">
        <v>14.4</v>
      </c>
      <c r="AQ1378">
        <v>14.298591549295775</v>
      </c>
      <c r="AR1378">
        <v>13.129411764705882</v>
      </c>
      <c r="AS1378">
        <v>23.245714285714286</v>
      </c>
      <c r="AT1378">
        <v>13.377777777777778</v>
      </c>
      <c r="AU1378">
        <v>12.646153846153846</v>
      </c>
      <c r="AV1378">
        <v>13.468965517241379</v>
      </c>
      <c r="AW1378">
        <v>14.045901639344262</v>
      </c>
      <c r="AX1378">
        <v>17.833846153846157</v>
      </c>
      <c r="AY1378">
        <v>7.7142857142857144</v>
      </c>
      <c r="AZ1378">
        <v>16.386206896551727</v>
      </c>
      <c r="BA1378">
        <v>32.940000000000005</v>
      </c>
      <c r="BB1378">
        <v>29.4</v>
      </c>
      <c r="BC1378">
        <v>31.930434782608696</v>
      </c>
      <c r="BD1378">
        <v>36.143999999999998</v>
      </c>
      <c r="BE1378">
        <v>19.408695652173915</v>
      </c>
      <c r="BF1378">
        <v>18.911999999999999</v>
      </c>
      <c r="BG1378">
        <v>19.231578947368423</v>
      </c>
      <c r="BH1378">
        <v>7.6623853211009179</v>
      </c>
      <c r="BI1378">
        <v>11.936842105263159</v>
      </c>
      <c r="BJ1378">
        <v>19.164705882352941</v>
      </c>
      <c r="BK1378">
        <v>31.84615384615385</v>
      </c>
      <c r="BL1378">
        <v>31.628571428571433</v>
      </c>
      <c r="BM1378">
        <v>40.800000000000004</v>
      </c>
      <c r="BN1378">
        <v>22.48</v>
      </c>
      <c r="BO1378">
        <v>23.953846153846154</v>
      </c>
      <c r="BP1378">
        <v>5.320353982300885</v>
      </c>
      <c r="BQ1378">
        <v>18.771428571428572</v>
      </c>
      <c r="BR1378">
        <v>32.302702702702703</v>
      </c>
      <c r="BS1378">
        <v>32.312195121951227</v>
      </c>
      <c r="BT1378">
        <v>30.900000000000002</v>
      </c>
      <c r="BU1378">
        <v>12.124528301886793</v>
      </c>
      <c r="BV1378">
        <v>23.657142857142858</v>
      </c>
      <c r="BW1378">
        <v>14.347826086956522</v>
      </c>
      <c r="BX1378">
        <v>16.775217391304349</v>
      </c>
      <c r="BY1378">
        <v>20.085847183722727</v>
      </c>
      <c r="BZ1378">
        <v>1377</v>
      </c>
    </row>
    <row r="1379" spans="1:78" x14ac:dyDescent="0.25">
      <c r="A1379">
        <v>1378</v>
      </c>
      <c r="B1379" t="s">
        <v>1448</v>
      </c>
      <c r="C1379">
        <v>85</v>
      </c>
      <c r="D1379">
        <v>62</v>
      </c>
      <c r="E1379">
        <v>71</v>
      </c>
      <c r="F1379">
        <v>85</v>
      </c>
      <c r="G1379">
        <v>35</v>
      </c>
      <c r="H1379">
        <v>80</v>
      </c>
      <c r="I1379">
        <v>78</v>
      </c>
      <c r="J1379">
        <v>57</v>
      </c>
      <c r="K1379">
        <v>61</v>
      </c>
      <c r="L1379">
        <v>65</v>
      </c>
      <c r="M1379">
        <v>14</v>
      </c>
      <c r="N1379">
        <v>29</v>
      </c>
      <c r="O1379">
        <v>40</v>
      </c>
      <c r="P1379">
        <v>24</v>
      </c>
      <c r="Q1379">
        <v>23</v>
      </c>
      <c r="R1379">
        <v>25</v>
      </c>
      <c r="S1379">
        <v>46</v>
      </c>
      <c r="T1379">
        <v>76</v>
      </c>
      <c r="U1379">
        <v>38</v>
      </c>
      <c r="V1379">
        <v>111</v>
      </c>
      <c r="W1379">
        <v>55</v>
      </c>
      <c r="X1379">
        <v>34</v>
      </c>
      <c r="Y1379">
        <v>26</v>
      </c>
      <c r="Z1379">
        <v>14</v>
      </c>
      <c r="AA1379">
        <v>3</v>
      </c>
      <c r="AB1379">
        <v>45</v>
      </c>
      <c r="AC1379">
        <v>26</v>
      </c>
      <c r="AD1379">
        <v>134</v>
      </c>
      <c r="AE1379">
        <v>66</v>
      </c>
      <c r="AF1379">
        <v>37</v>
      </c>
      <c r="AG1379">
        <v>42</v>
      </c>
      <c r="AH1379">
        <v>13</v>
      </c>
      <c r="AI1379">
        <v>102</v>
      </c>
      <c r="AJ1379">
        <v>8</v>
      </c>
      <c r="AK1379">
        <v>135</v>
      </c>
      <c r="AL1379">
        <v>1857</v>
      </c>
      <c r="AM1379">
        <v>1845</v>
      </c>
      <c r="AO1379">
        <v>16.348235294117647</v>
      </c>
      <c r="AP1379">
        <v>15.096774193548386</v>
      </c>
      <c r="AQ1379">
        <v>14.298591549295775</v>
      </c>
      <c r="AR1379">
        <v>13.129411764705882</v>
      </c>
      <c r="AS1379">
        <v>23.245714285714286</v>
      </c>
      <c r="AT1379">
        <v>13.545000000000002</v>
      </c>
      <c r="AU1379">
        <v>12.646153846153846</v>
      </c>
      <c r="AV1379">
        <v>13.705263157894736</v>
      </c>
      <c r="AW1379">
        <v>14.045901639344262</v>
      </c>
      <c r="AX1379">
        <v>17.833846153846157</v>
      </c>
      <c r="AY1379">
        <v>7.7142857142857144</v>
      </c>
      <c r="AZ1379">
        <v>16.386206896551727</v>
      </c>
      <c r="BA1379">
        <v>32.940000000000005</v>
      </c>
      <c r="BB1379">
        <v>29.4</v>
      </c>
      <c r="BC1379">
        <v>31.930434782608696</v>
      </c>
      <c r="BD1379">
        <v>36.143999999999998</v>
      </c>
      <c r="BE1379">
        <v>19.408695652173915</v>
      </c>
      <c r="BF1379">
        <v>18.663157894736841</v>
      </c>
      <c r="BG1379">
        <v>19.231578947368423</v>
      </c>
      <c r="BH1379">
        <v>7.5243243243243247</v>
      </c>
      <c r="BI1379">
        <v>12.370909090909091</v>
      </c>
      <c r="BJ1379">
        <v>19.164705882352941</v>
      </c>
      <c r="BK1379">
        <v>31.84615384615385</v>
      </c>
      <c r="BL1379">
        <v>31.628571428571433</v>
      </c>
      <c r="BM1379">
        <v>40.800000000000004</v>
      </c>
      <c r="BN1379">
        <v>22.48</v>
      </c>
      <c r="BO1379">
        <v>23.953846153846154</v>
      </c>
      <c r="BP1379">
        <v>4.4865671641791041</v>
      </c>
      <c r="BQ1379">
        <v>19.90909090909091</v>
      </c>
      <c r="BR1379">
        <v>32.302702702702703</v>
      </c>
      <c r="BS1379">
        <v>31.542857142857148</v>
      </c>
      <c r="BT1379">
        <v>28.523076923076925</v>
      </c>
      <c r="BU1379">
        <v>12.6</v>
      </c>
      <c r="BV1379">
        <v>20.7</v>
      </c>
      <c r="BW1379">
        <v>14.666666666666668</v>
      </c>
      <c r="BX1379">
        <v>16.621647819063007</v>
      </c>
      <c r="BY1379">
        <v>20.116784376968347</v>
      </c>
      <c r="BZ1379">
        <v>1378</v>
      </c>
    </row>
    <row r="1380" spans="1:78" x14ac:dyDescent="0.25">
      <c r="A1380">
        <v>1379</v>
      </c>
      <c r="B1380" t="s">
        <v>1449</v>
      </c>
      <c r="C1380">
        <v>84</v>
      </c>
      <c r="D1380">
        <v>63</v>
      </c>
      <c r="E1380">
        <v>71</v>
      </c>
      <c r="F1380">
        <v>84</v>
      </c>
      <c r="G1380">
        <v>36</v>
      </c>
      <c r="H1380">
        <v>81</v>
      </c>
      <c r="I1380">
        <v>79</v>
      </c>
      <c r="J1380">
        <v>58</v>
      </c>
      <c r="K1380">
        <v>61</v>
      </c>
      <c r="L1380">
        <v>65</v>
      </c>
      <c r="M1380">
        <v>14</v>
      </c>
      <c r="N1380">
        <v>29</v>
      </c>
      <c r="O1380">
        <v>40</v>
      </c>
      <c r="P1380">
        <v>24</v>
      </c>
      <c r="Q1380">
        <v>23</v>
      </c>
      <c r="R1380">
        <v>25</v>
      </c>
      <c r="S1380">
        <v>46</v>
      </c>
      <c r="T1380">
        <v>76</v>
      </c>
      <c r="U1380">
        <v>38</v>
      </c>
      <c r="V1380">
        <v>109</v>
      </c>
      <c r="W1380">
        <v>57</v>
      </c>
      <c r="X1380">
        <v>33</v>
      </c>
      <c r="Y1380">
        <v>26</v>
      </c>
      <c r="Z1380">
        <v>14</v>
      </c>
      <c r="AA1380">
        <v>3</v>
      </c>
      <c r="AB1380">
        <v>45</v>
      </c>
      <c r="AC1380">
        <v>26</v>
      </c>
      <c r="AD1380">
        <v>134</v>
      </c>
      <c r="AE1380">
        <v>70</v>
      </c>
      <c r="AF1380">
        <v>37</v>
      </c>
      <c r="AG1380">
        <v>40</v>
      </c>
      <c r="AH1380">
        <v>13</v>
      </c>
      <c r="AI1380">
        <v>102</v>
      </c>
      <c r="AJ1380">
        <v>8</v>
      </c>
      <c r="AK1380">
        <v>141</v>
      </c>
      <c r="AL1380">
        <v>1858</v>
      </c>
      <c r="AM1380">
        <v>1855</v>
      </c>
      <c r="AO1380">
        <v>16.542857142857141</v>
      </c>
      <c r="AP1380">
        <v>14.857142857142859</v>
      </c>
      <c r="AQ1380">
        <v>14.298591549295775</v>
      </c>
      <c r="AR1380">
        <v>13.285714285714286</v>
      </c>
      <c r="AS1380">
        <v>22.6</v>
      </c>
      <c r="AT1380">
        <v>13.377777777777778</v>
      </c>
      <c r="AU1380">
        <v>12.486075949367088</v>
      </c>
      <c r="AV1380">
        <v>13.468965517241379</v>
      </c>
      <c r="AW1380">
        <v>14.045901639344262</v>
      </c>
      <c r="AX1380">
        <v>17.833846153846157</v>
      </c>
      <c r="AY1380">
        <v>7.7142857142857144</v>
      </c>
      <c r="AZ1380">
        <v>16.386206896551727</v>
      </c>
      <c r="BA1380">
        <v>32.940000000000005</v>
      </c>
      <c r="BB1380">
        <v>29.4</v>
      </c>
      <c r="BC1380">
        <v>31.930434782608696</v>
      </c>
      <c r="BD1380">
        <v>36.143999999999998</v>
      </c>
      <c r="BE1380">
        <v>19.408695652173915</v>
      </c>
      <c r="BF1380">
        <v>18.663157894736841</v>
      </c>
      <c r="BG1380">
        <v>19.231578947368423</v>
      </c>
      <c r="BH1380">
        <v>7.6623853211009179</v>
      </c>
      <c r="BI1380">
        <v>11.936842105263159</v>
      </c>
      <c r="BJ1380">
        <v>19.745454545454546</v>
      </c>
      <c r="BK1380">
        <v>31.84615384615385</v>
      </c>
      <c r="BL1380">
        <v>31.628571428571433</v>
      </c>
      <c r="BM1380">
        <v>40.800000000000004</v>
      </c>
      <c r="BN1380">
        <v>22.48</v>
      </c>
      <c r="BO1380">
        <v>23.953846153846154</v>
      </c>
      <c r="BP1380">
        <v>4.4865671641791041</v>
      </c>
      <c r="BQ1380">
        <v>18.771428571428572</v>
      </c>
      <c r="BR1380">
        <v>32.302702702702703</v>
      </c>
      <c r="BS1380">
        <v>33.119999999999997</v>
      </c>
      <c r="BT1380">
        <v>28.523076923076925</v>
      </c>
      <c r="BU1380">
        <v>12.6</v>
      </c>
      <c r="BV1380">
        <v>20.7</v>
      </c>
      <c r="BW1380">
        <v>14.042553191489363</v>
      </c>
      <c r="BX1380">
        <v>16.612701829924649</v>
      </c>
      <c r="BY1380">
        <v>20.07559669610524</v>
      </c>
      <c r="BZ1380">
        <v>1379</v>
      </c>
    </row>
    <row r="1381" spans="1:78" x14ac:dyDescent="0.25">
      <c r="A1381">
        <v>1380</v>
      </c>
      <c r="B1381" t="s">
        <v>1450</v>
      </c>
      <c r="C1381">
        <v>84</v>
      </c>
      <c r="D1381">
        <v>63</v>
      </c>
      <c r="E1381">
        <v>71</v>
      </c>
      <c r="F1381">
        <v>84</v>
      </c>
      <c r="G1381">
        <v>36</v>
      </c>
      <c r="H1381">
        <v>81</v>
      </c>
      <c r="I1381">
        <v>78</v>
      </c>
      <c r="J1381">
        <v>58</v>
      </c>
      <c r="K1381">
        <v>61</v>
      </c>
      <c r="L1381">
        <v>65</v>
      </c>
      <c r="M1381">
        <v>14</v>
      </c>
      <c r="N1381">
        <v>30</v>
      </c>
      <c r="O1381">
        <v>40</v>
      </c>
      <c r="P1381">
        <v>24</v>
      </c>
      <c r="Q1381">
        <v>23</v>
      </c>
      <c r="R1381">
        <v>25</v>
      </c>
      <c r="S1381">
        <v>46</v>
      </c>
      <c r="T1381">
        <v>75</v>
      </c>
      <c r="U1381">
        <v>38</v>
      </c>
      <c r="V1381">
        <v>118</v>
      </c>
      <c r="W1381">
        <v>61</v>
      </c>
      <c r="X1381">
        <v>33</v>
      </c>
      <c r="Y1381">
        <v>25</v>
      </c>
      <c r="Z1381">
        <v>14</v>
      </c>
      <c r="AA1381">
        <v>3</v>
      </c>
      <c r="AB1381">
        <v>45</v>
      </c>
      <c r="AC1381">
        <v>26</v>
      </c>
      <c r="AD1381">
        <v>134</v>
      </c>
      <c r="AE1381">
        <v>70</v>
      </c>
      <c r="AF1381">
        <v>37</v>
      </c>
      <c r="AG1381">
        <v>41</v>
      </c>
      <c r="AH1381">
        <v>13</v>
      </c>
      <c r="AI1381">
        <v>103</v>
      </c>
      <c r="AJ1381">
        <v>8</v>
      </c>
      <c r="AK1381">
        <v>140</v>
      </c>
      <c r="AL1381">
        <v>1863</v>
      </c>
      <c r="AM1381">
        <v>1867</v>
      </c>
      <c r="AO1381">
        <v>16.542857142857141</v>
      </c>
      <c r="AP1381">
        <v>14.857142857142859</v>
      </c>
      <c r="AQ1381">
        <v>14.298591549295775</v>
      </c>
      <c r="AR1381">
        <v>13.285714285714286</v>
      </c>
      <c r="AS1381">
        <v>22.6</v>
      </c>
      <c r="AT1381">
        <v>13.377777777777778</v>
      </c>
      <c r="AU1381">
        <v>12.646153846153846</v>
      </c>
      <c r="AV1381">
        <v>13.468965517241379</v>
      </c>
      <c r="AW1381">
        <v>14.045901639344262</v>
      </c>
      <c r="AX1381">
        <v>17.833846153846157</v>
      </c>
      <c r="AY1381">
        <v>7.7142857142857144</v>
      </c>
      <c r="AZ1381">
        <v>15.840000000000002</v>
      </c>
      <c r="BA1381">
        <v>32.940000000000005</v>
      </c>
      <c r="BB1381">
        <v>29.4</v>
      </c>
      <c r="BC1381">
        <v>31.930434782608696</v>
      </c>
      <c r="BD1381">
        <v>36.143999999999998</v>
      </c>
      <c r="BE1381">
        <v>19.408695652173915</v>
      </c>
      <c r="BF1381">
        <v>18.911999999999999</v>
      </c>
      <c r="BG1381">
        <v>19.231578947368423</v>
      </c>
      <c r="BH1381">
        <v>7.0779661016949156</v>
      </c>
      <c r="BI1381">
        <v>11.154098360655738</v>
      </c>
      <c r="BJ1381">
        <v>19.745454545454546</v>
      </c>
      <c r="BK1381">
        <v>33.119999999999997</v>
      </c>
      <c r="BL1381">
        <v>31.628571428571433</v>
      </c>
      <c r="BM1381">
        <v>40.800000000000004</v>
      </c>
      <c r="BN1381">
        <v>22.48</v>
      </c>
      <c r="BO1381">
        <v>23.953846153846154</v>
      </c>
      <c r="BP1381">
        <v>4.4865671641791041</v>
      </c>
      <c r="BQ1381">
        <v>18.771428571428572</v>
      </c>
      <c r="BR1381">
        <v>32.302702702702703</v>
      </c>
      <c r="BS1381">
        <v>32.312195121951227</v>
      </c>
      <c r="BT1381">
        <v>28.523076923076925</v>
      </c>
      <c r="BU1381">
        <v>12.477669902912622</v>
      </c>
      <c r="BV1381">
        <v>20.7</v>
      </c>
      <c r="BW1381">
        <v>14.142857142857142</v>
      </c>
      <c r="BX1381">
        <v>16.568115942028985</v>
      </c>
      <c r="BY1381">
        <v>20.051511058721307</v>
      </c>
      <c r="BZ1381">
        <v>1380</v>
      </c>
    </row>
    <row r="1382" spans="1:78" x14ac:dyDescent="0.25">
      <c r="A1382">
        <v>1381</v>
      </c>
      <c r="B1382" t="s">
        <v>1451</v>
      </c>
      <c r="C1382">
        <v>84</v>
      </c>
      <c r="D1382">
        <v>63</v>
      </c>
      <c r="E1382">
        <v>71</v>
      </c>
      <c r="F1382">
        <v>85</v>
      </c>
      <c r="G1382">
        <v>36</v>
      </c>
      <c r="H1382">
        <v>81</v>
      </c>
      <c r="I1382">
        <v>76</v>
      </c>
      <c r="J1382">
        <v>58</v>
      </c>
      <c r="K1382">
        <v>61</v>
      </c>
      <c r="L1382">
        <v>64</v>
      </c>
      <c r="M1382">
        <v>14</v>
      </c>
      <c r="N1382">
        <v>29</v>
      </c>
      <c r="O1382">
        <v>41</v>
      </c>
      <c r="P1382">
        <v>24</v>
      </c>
      <c r="Q1382">
        <v>23</v>
      </c>
      <c r="R1382">
        <v>26</v>
      </c>
      <c r="S1382">
        <v>47</v>
      </c>
      <c r="T1382">
        <v>77</v>
      </c>
      <c r="U1382">
        <v>38</v>
      </c>
      <c r="V1382">
        <v>118</v>
      </c>
      <c r="W1382">
        <v>60</v>
      </c>
      <c r="X1382">
        <v>34</v>
      </c>
      <c r="Y1382">
        <v>26</v>
      </c>
      <c r="Z1382">
        <v>14</v>
      </c>
      <c r="AA1382">
        <v>3</v>
      </c>
      <c r="AB1382">
        <v>46</v>
      </c>
      <c r="AC1382">
        <v>26</v>
      </c>
      <c r="AD1382">
        <v>134</v>
      </c>
      <c r="AE1382">
        <v>70</v>
      </c>
      <c r="AF1382">
        <v>37</v>
      </c>
      <c r="AG1382">
        <v>41</v>
      </c>
      <c r="AH1382">
        <v>13</v>
      </c>
      <c r="AI1382">
        <v>117</v>
      </c>
      <c r="AJ1382">
        <v>8</v>
      </c>
      <c r="AK1382">
        <v>156</v>
      </c>
      <c r="AL1382">
        <v>1835</v>
      </c>
      <c r="AM1382">
        <v>1901</v>
      </c>
      <c r="AO1382">
        <v>16.542857142857141</v>
      </c>
      <c r="AP1382">
        <v>14.857142857142859</v>
      </c>
      <c r="AQ1382">
        <v>14.298591549295775</v>
      </c>
      <c r="AR1382">
        <v>13.129411764705882</v>
      </c>
      <c r="AS1382">
        <v>22.6</v>
      </c>
      <c r="AT1382">
        <v>13.377777777777778</v>
      </c>
      <c r="AU1382">
        <v>12.978947368421052</v>
      </c>
      <c r="AV1382">
        <v>13.468965517241379</v>
      </c>
      <c r="AW1382">
        <v>14.045901639344262</v>
      </c>
      <c r="AX1382">
        <v>18.112500000000001</v>
      </c>
      <c r="AY1382">
        <v>7.7142857142857144</v>
      </c>
      <c r="AZ1382">
        <v>16.386206896551727</v>
      </c>
      <c r="BA1382">
        <v>32.136585365853662</v>
      </c>
      <c r="BB1382">
        <v>29.4</v>
      </c>
      <c r="BC1382">
        <v>31.930434782608696</v>
      </c>
      <c r="BD1382">
        <v>34.753846153846155</v>
      </c>
      <c r="BE1382">
        <v>18.995744680851065</v>
      </c>
      <c r="BF1382">
        <v>18.42077922077922</v>
      </c>
      <c r="BG1382">
        <v>19.231578947368423</v>
      </c>
      <c r="BH1382">
        <v>7.0779661016949156</v>
      </c>
      <c r="BI1382">
        <v>11.34</v>
      </c>
      <c r="BJ1382">
        <v>19.164705882352941</v>
      </c>
      <c r="BK1382">
        <v>31.84615384615385</v>
      </c>
      <c r="BL1382">
        <v>31.628571428571433</v>
      </c>
      <c r="BM1382">
        <v>40.800000000000004</v>
      </c>
      <c r="BN1382">
        <v>21.991304347826087</v>
      </c>
      <c r="BO1382">
        <v>23.953846153846154</v>
      </c>
      <c r="BP1382">
        <v>4.4865671641791041</v>
      </c>
      <c r="BQ1382">
        <v>18.771428571428572</v>
      </c>
      <c r="BR1382">
        <v>32.302702702702703</v>
      </c>
      <c r="BS1382">
        <v>32.312195121951227</v>
      </c>
      <c r="BT1382">
        <v>28.523076923076925</v>
      </c>
      <c r="BU1382">
        <v>10.984615384615385</v>
      </c>
      <c r="BV1382">
        <v>20.7</v>
      </c>
      <c r="BW1382">
        <v>12.692307692307692</v>
      </c>
      <c r="BX1382">
        <v>16.820926430517712</v>
      </c>
      <c r="BY1382">
        <v>19.752294291791827</v>
      </c>
      <c r="BZ1382">
        <v>1381</v>
      </c>
    </row>
    <row r="1383" spans="1:78" x14ac:dyDescent="0.25">
      <c r="A1383">
        <v>1382</v>
      </c>
      <c r="B1383" t="s">
        <v>1452</v>
      </c>
      <c r="C1383">
        <v>85</v>
      </c>
      <c r="D1383">
        <v>63</v>
      </c>
      <c r="E1383">
        <v>70</v>
      </c>
      <c r="F1383">
        <v>88</v>
      </c>
      <c r="G1383">
        <v>36</v>
      </c>
      <c r="H1383">
        <v>80</v>
      </c>
      <c r="I1383">
        <v>77</v>
      </c>
      <c r="J1383">
        <v>58</v>
      </c>
      <c r="K1383">
        <v>61</v>
      </c>
      <c r="L1383">
        <v>64</v>
      </c>
      <c r="M1383">
        <v>14</v>
      </c>
      <c r="N1383">
        <v>29</v>
      </c>
      <c r="O1383">
        <v>41</v>
      </c>
      <c r="P1383">
        <v>24</v>
      </c>
      <c r="Q1383">
        <v>23</v>
      </c>
      <c r="R1383">
        <v>26</v>
      </c>
      <c r="S1383">
        <v>47</v>
      </c>
      <c r="T1383">
        <v>75</v>
      </c>
      <c r="U1383">
        <v>39</v>
      </c>
      <c r="V1383">
        <v>72</v>
      </c>
      <c r="W1383">
        <v>60</v>
      </c>
      <c r="X1383">
        <v>33</v>
      </c>
      <c r="Y1383">
        <v>26</v>
      </c>
      <c r="Z1383">
        <v>14</v>
      </c>
      <c r="AA1383">
        <v>3</v>
      </c>
      <c r="AB1383">
        <v>46</v>
      </c>
      <c r="AC1383">
        <v>26</v>
      </c>
      <c r="AD1383">
        <v>134</v>
      </c>
      <c r="AE1383">
        <v>70</v>
      </c>
      <c r="AF1383">
        <v>37</v>
      </c>
      <c r="AG1383">
        <v>41</v>
      </c>
      <c r="AH1383">
        <v>13</v>
      </c>
      <c r="AI1383">
        <v>119</v>
      </c>
      <c r="AJ1383">
        <v>8</v>
      </c>
      <c r="AK1383">
        <v>157</v>
      </c>
      <c r="AL1383">
        <v>1823</v>
      </c>
      <c r="AM1383">
        <v>1859</v>
      </c>
      <c r="AO1383">
        <v>16.348235294117647</v>
      </c>
      <c r="AP1383">
        <v>14.857142857142859</v>
      </c>
      <c r="AQ1383">
        <v>14.502857142857144</v>
      </c>
      <c r="AR1383">
        <v>12.681818181818183</v>
      </c>
      <c r="AS1383">
        <v>22.6</v>
      </c>
      <c r="AT1383">
        <v>13.545000000000002</v>
      </c>
      <c r="AU1383">
        <v>12.810389610389612</v>
      </c>
      <c r="AV1383">
        <v>13.468965517241379</v>
      </c>
      <c r="AW1383">
        <v>14.045901639344262</v>
      </c>
      <c r="AX1383">
        <v>18.112500000000001</v>
      </c>
      <c r="AY1383">
        <v>7.7142857142857144</v>
      </c>
      <c r="AZ1383">
        <v>16.386206896551727</v>
      </c>
      <c r="BA1383">
        <v>32.136585365853662</v>
      </c>
      <c r="BB1383">
        <v>29.4</v>
      </c>
      <c r="BC1383">
        <v>31.930434782608696</v>
      </c>
      <c r="BD1383">
        <v>34.753846153846155</v>
      </c>
      <c r="BE1383">
        <v>18.995744680851065</v>
      </c>
      <c r="BF1383">
        <v>18.911999999999999</v>
      </c>
      <c r="BG1383">
        <v>18.738461538461539</v>
      </c>
      <c r="BH1383">
        <v>11.600000000000001</v>
      </c>
      <c r="BI1383">
        <v>11.34</v>
      </c>
      <c r="BJ1383">
        <v>19.745454545454546</v>
      </c>
      <c r="BK1383">
        <v>31.84615384615385</v>
      </c>
      <c r="BL1383">
        <v>31.628571428571433</v>
      </c>
      <c r="BM1383">
        <v>40.800000000000004</v>
      </c>
      <c r="BN1383">
        <v>21.991304347826087</v>
      </c>
      <c r="BO1383">
        <v>23.953846153846154</v>
      </c>
      <c r="BP1383">
        <v>4.4865671641791041</v>
      </c>
      <c r="BQ1383">
        <v>18.771428571428572</v>
      </c>
      <c r="BR1383">
        <v>32.302702702702703</v>
      </c>
      <c r="BS1383">
        <v>32.312195121951227</v>
      </c>
      <c r="BT1383">
        <v>28.523076923076925</v>
      </c>
      <c r="BU1383">
        <v>10.8</v>
      </c>
      <c r="BV1383">
        <v>20.7</v>
      </c>
      <c r="BW1383">
        <v>12.611464968152866</v>
      </c>
      <c r="BX1383">
        <v>16.931651124520023</v>
      </c>
      <c r="BY1383">
        <v>19.867196117206355</v>
      </c>
      <c r="BZ1383">
        <v>1382</v>
      </c>
    </row>
    <row r="1384" spans="1:78" x14ac:dyDescent="0.25">
      <c r="A1384">
        <v>1383</v>
      </c>
      <c r="B1384" t="s">
        <v>1453</v>
      </c>
      <c r="C1384">
        <v>84</v>
      </c>
      <c r="D1384">
        <v>63</v>
      </c>
      <c r="E1384">
        <v>69</v>
      </c>
      <c r="F1384">
        <v>88</v>
      </c>
      <c r="G1384">
        <v>36</v>
      </c>
      <c r="H1384">
        <v>83</v>
      </c>
      <c r="I1384">
        <v>79</v>
      </c>
      <c r="J1384">
        <v>55</v>
      </c>
      <c r="K1384">
        <v>54</v>
      </c>
      <c r="L1384">
        <v>62</v>
      </c>
      <c r="M1384">
        <v>14</v>
      </c>
      <c r="N1384">
        <v>30</v>
      </c>
      <c r="O1384">
        <v>41</v>
      </c>
      <c r="P1384">
        <v>24</v>
      </c>
      <c r="Q1384">
        <v>24</v>
      </c>
      <c r="R1384">
        <v>26</v>
      </c>
      <c r="S1384">
        <v>46</v>
      </c>
      <c r="T1384">
        <v>76</v>
      </c>
      <c r="U1384">
        <v>39</v>
      </c>
      <c r="V1384">
        <v>73</v>
      </c>
      <c r="W1384">
        <v>60</v>
      </c>
      <c r="X1384">
        <v>34</v>
      </c>
      <c r="Y1384">
        <v>26</v>
      </c>
      <c r="Z1384">
        <v>14</v>
      </c>
      <c r="AA1384">
        <v>3</v>
      </c>
      <c r="AB1384">
        <v>46</v>
      </c>
      <c r="AC1384">
        <v>27</v>
      </c>
      <c r="AD1384">
        <v>134</v>
      </c>
      <c r="AE1384">
        <v>70</v>
      </c>
      <c r="AF1384">
        <v>37</v>
      </c>
      <c r="AG1384">
        <v>41</v>
      </c>
      <c r="AH1384">
        <v>13</v>
      </c>
      <c r="AI1384">
        <v>120</v>
      </c>
      <c r="AJ1384">
        <v>9</v>
      </c>
      <c r="AK1384">
        <v>158</v>
      </c>
      <c r="AL1384">
        <v>1818</v>
      </c>
      <c r="AM1384">
        <v>1858</v>
      </c>
      <c r="AO1384">
        <v>16.542857142857141</v>
      </c>
      <c r="AP1384">
        <v>14.857142857142859</v>
      </c>
      <c r="AQ1384">
        <v>14.713043478260872</v>
      </c>
      <c r="AR1384">
        <v>12.681818181818183</v>
      </c>
      <c r="AS1384">
        <v>22.6</v>
      </c>
      <c r="AT1384">
        <v>13.055421686746987</v>
      </c>
      <c r="AU1384">
        <v>12.486075949367088</v>
      </c>
      <c r="AV1384">
        <v>14.203636363636363</v>
      </c>
      <c r="AW1384">
        <v>15.866666666666667</v>
      </c>
      <c r="AX1384">
        <v>18.696774193548386</v>
      </c>
      <c r="AY1384">
        <v>7.7142857142857144</v>
      </c>
      <c r="AZ1384">
        <v>15.840000000000002</v>
      </c>
      <c r="BA1384">
        <v>32.136585365853662</v>
      </c>
      <c r="BB1384">
        <v>29.4</v>
      </c>
      <c r="BC1384">
        <v>30.6</v>
      </c>
      <c r="BD1384">
        <v>34.753846153846155</v>
      </c>
      <c r="BE1384">
        <v>19.408695652173915</v>
      </c>
      <c r="BF1384">
        <v>18.663157894736841</v>
      </c>
      <c r="BG1384">
        <v>18.738461538461539</v>
      </c>
      <c r="BH1384">
        <v>11.441095890410958</v>
      </c>
      <c r="BI1384">
        <v>11.34</v>
      </c>
      <c r="BJ1384">
        <v>19.164705882352941</v>
      </c>
      <c r="BK1384">
        <v>31.84615384615385</v>
      </c>
      <c r="BL1384">
        <v>31.628571428571433</v>
      </c>
      <c r="BM1384">
        <v>40.800000000000004</v>
      </c>
      <c r="BN1384">
        <v>21.991304347826087</v>
      </c>
      <c r="BO1384">
        <v>23.066666666666666</v>
      </c>
      <c r="BP1384">
        <v>4.4865671641791041</v>
      </c>
      <c r="BQ1384">
        <v>18.771428571428572</v>
      </c>
      <c r="BR1384">
        <v>32.302702702702703</v>
      </c>
      <c r="BS1384">
        <v>32.312195121951227</v>
      </c>
      <c r="BT1384">
        <v>28.523076923076925</v>
      </c>
      <c r="BU1384">
        <v>10.71</v>
      </c>
      <c r="BV1384">
        <v>18.399999999999999</v>
      </c>
      <c r="BW1384">
        <v>12.531645569620252</v>
      </c>
      <c r="BX1384">
        <v>16.978217821782181</v>
      </c>
      <c r="BY1384">
        <v>19.85117553973695</v>
      </c>
      <c r="BZ1384">
        <v>1383</v>
      </c>
    </row>
    <row r="1385" spans="1:78" x14ac:dyDescent="0.25">
      <c r="A1385">
        <v>1384</v>
      </c>
      <c r="B1385" t="s">
        <v>1454</v>
      </c>
      <c r="C1385">
        <v>84</v>
      </c>
      <c r="D1385">
        <v>64</v>
      </c>
      <c r="E1385">
        <v>70</v>
      </c>
      <c r="F1385">
        <v>91</v>
      </c>
      <c r="G1385">
        <v>37</v>
      </c>
      <c r="H1385">
        <v>84</v>
      </c>
      <c r="I1385">
        <v>78</v>
      </c>
      <c r="J1385">
        <v>55</v>
      </c>
      <c r="K1385">
        <v>56</v>
      </c>
      <c r="L1385">
        <v>61</v>
      </c>
      <c r="M1385">
        <v>14</v>
      </c>
      <c r="N1385">
        <v>28</v>
      </c>
      <c r="O1385">
        <v>41</v>
      </c>
      <c r="P1385">
        <v>24</v>
      </c>
      <c r="Q1385">
        <v>24</v>
      </c>
      <c r="R1385">
        <v>26</v>
      </c>
      <c r="S1385">
        <v>46</v>
      </c>
      <c r="T1385">
        <v>77</v>
      </c>
      <c r="U1385">
        <v>38</v>
      </c>
      <c r="V1385">
        <v>70</v>
      </c>
      <c r="W1385">
        <v>60</v>
      </c>
      <c r="X1385">
        <v>33</v>
      </c>
      <c r="Y1385">
        <v>26</v>
      </c>
      <c r="Z1385">
        <v>14</v>
      </c>
      <c r="AA1385">
        <v>3</v>
      </c>
      <c r="AB1385">
        <v>46</v>
      </c>
      <c r="AC1385">
        <v>27</v>
      </c>
      <c r="AD1385">
        <v>134</v>
      </c>
      <c r="AE1385">
        <v>70</v>
      </c>
      <c r="AF1385">
        <v>38</v>
      </c>
      <c r="AG1385">
        <v>41</v>
      </c>
      <c r="AH1385">
        <v>13</v>
      </c>
      <c r="AI1385">
        <v>119</v>
      </c>
      <c r="AJ1385">
        <v>8</v>
      </c>
      <c r="AK1385">
        <v>167</v>
      </c>
      <c r="AL1385">
        <v>1816</v>
      </c>
      <c r="AM1385">
        <v>1867</v>
      </c>
      <c r="AO1385">
        <v>16.542857142857141</v>
      </c>
      <c r="AP1385">
        <v>14.625</v>
      </c>
      <c r="AQ1385">
        <v>14.502857142857144</v>
      </c>
      <c r="AR1385">
        <v>12.263736263736263</v>
      </c>
      <c r="AS1385">
        <v>21.98918918918919</v>
      </c>
      <c r="AT1385">
        <v>12.9</v>
      </c>
      <c r="AU1385">
        <v>12.646153846153846</v>
      </c>
      <c r="AV1385">
        <v>14.203636363636363</v>
      </c>
      <c r="AW1385">
        <v>15.3</v>
      </c>
      <c r="AX1385">
        <v>19.003278688524592</v>
      </c>
      <c r="AY1385">
        <v>7.7142857142857144</v>
      </c>
      <c r="AZ1385">
        <v>16.971428571428572</v>
      </c>
      <c r="BA1385">
        <v>32.136585365853662</v>
      </c>
      <c r="BB1385">
        <v>29.4</v>
      </c>
      <c r="BC1385">
        <v>30.6</v>
      </c>
      <c r="BD1385">
        <v>34.753846153846155</v>
      </c>
      <c r="BE1385">
        <v>19.408695652173915</v>
      </c>
      <c r="BF1385">
        <v>18.42077922077922</v>
      </c>
      <c r="BG1385">
        <v>19.231578947368423</v>
      </c>
      <c r="BH1385">
        <v>11.931428571428572</v>
      </c>
      <c r="BI1385">
        <v>11.34</v>
      </c>
      <c r="BJ1385">
        <v>19.745454545454546</v>
      </c>
      <c r="BK1385">
        <v>31.84615384615385</v>
      </c>
      <c r="BL1385">
        <v>31.628571428571433</v>
      </c>
      <c r="BM1385">
        <v>40.800000000000004</v>
      </c>
      <c r="BN1385">
        <v>21.991304347826087</v>
      </c>
      <c r="BO1385">
        <v>23.066666666666666</v>
      </c>
      <c r="BP1385">
        <v>4.4865671641791041</v>
      </c>
      <c r="BQ1385">
        <v>18.771428571428572</v>
      </c>
      <c r="BR1385">
        <v>31.452631578947368</v>
      </c>
      <c r="BS1385">
        <v>32.312195121951227</v>
      </c>
      <c r="BT1385">
        <v>28.523076923076925</v>
      </c>
      <c r="BU1385">
        <v>10.8</v>
      </c>
      <c r="BV1385">
        <v>20.7</v>
      </c>
      <c r="BW1385">
        <v>11.8562874251497</v>
      </c>
      <c r="BX1385">
        <v>16.996916299559473</v>
      </c>
      <c r="BY1385">
        <v>19.784778895790605</v>
      </c>
      <c r="BZ1385">
        <v>1384</v>
      </c>
    </row>
    <row r="1386" spans="1:78" x14ac:dyDescent="0.25">
      <c r="A1386">
        <v>1385</v>
      </c>
      <c r="B1386" t="s">
        <v>1455</v>
      </c>
      <c r="C1386">
        <v>83</v>
      </c>
      <c r="D1386">
        <v>64</v>
      </c>
      <c r="E1386">
        <v>70</v>
      </c>
      <c r="F1386">
        <v>88</v>
      </c>
      <c r="G1386">
        <v>36</v>
      </c>
      <c r="H1386">
        <v>77</v>
      </c>
      <c r="I1386">
        <v>75</v>
      </c>
      <c r="J1386">
        <v>55</v>
      </c>
      <c r="K1386">
        <v>55</v>
      </c>
      <c r="L1386">
        <v>61</v>
      </c>
      <c r="M1386">
        <v>14</v>
      </c>
      <c r="N1386">
        <v>28</v>
      </c>
      <c r="O1386">
        <v>41</v>
      </c>
      <c r="P1386">
        <v>24</v>
      </c>
      <c r="Q1386">
        <v>24</v>
      </c>
      <c r="R1386">
        <v>26</v>
      </c>
      <c r="S1386">
        <v>46</v>
      </c>
      <c r="T1386">
        <v>77</v>
      </c>
      <c r="U1386">
        <v>38</v>
      </c>
      <c r="V1386">
        <v>87</v>
      </c>
      <c r="W1386">
        <v>62</v>
      </c>
      <c r="X1386">
        <v>33</v>
      </c>
      <c r="Y1386">
        <v>26</v>
      </c>
      <c r="Z1386">
        <v>14</v>
      </c>
      <c r="AA1386">
        <v>3</v>
      </c>
      <c r="AB1386">
        <v>46</v>
      </c>
      <c r="AC1386">
        <v>27</v>
      </c>
      <c r="AD1386">
        <v>134</v>
      </c>
      <c r="AE1386">
        <v>70</v>
      </c>
      <c r="AF1386">
        <v>37</v>
      </c>
      <c r="AG1386">
        <v>41</v>
      </c>
      <c r="AH1386">
        <v>13</v>
      </c>
      <c r="AI1386">
        <v>119</v>
      </c>
      <c r="AJ1386">
        <v>9</v>
      </c>
      <c r="AK1386">
        <v>176</v>
      </c>
      <c r="AL1386">
        <v>1834</v>
      </c>
      <c r="AM1386">
        <v>1879</v>
      </c>
      <c r="AO1386">
        <v>16.742168674698796</v>
      </c>
      <c r="AP1386">
        <v>14.625</v>
      </c>
      <c r="AQ1386">
        <v>14.502857142857144</v>
      </c>
      <c r="AR1386">
        <v>12.681818181818183</v>
      </c>
      <c r="AS1386">
        <v>22.6</v>
      </c>
      <c r="AT1386">
        <v>14.072727272727274</v>
      </c>
      <c r="AU1386">
        <v>13.152000000000001</v>
      </c>
      <c r="AV1386">
        <v>14.203636363636363</v>
      </c>
      <c r="AW1386">
        <v>15.578181818181818</v>
      </c>
      <c r="AX1386">
        <v>19.003278688524592</v>
      </c>
      <c r="AY1386">
        <v>7.7142857142857144</v>
      </c>
      <c r="AZ1386">
        <v>16.971428571428572</v>
      </c>
      <c r="BA1386">
        <v>32.136585365853662</v>
      </c>
      <c r="BB1386">
        <v>29.4</v>
      </c>
      <c r="BC1386">
        <v>30.6</v>
      </c>
      <c r="BD1386">
        <v>34.753846153846155</v>
      </c>
      <c r="BE1386">
        <v>19.408695652173915</v>
      </c>
      <c r="BF1386">
        <v>18.42077922077922</v>
      </c>
      <c r="BG1386">
        <v>19.231578947368423</v>
      </c>
      <c r="BH1386">
        <v>9.6</v>
      </c>
      <c r="BI1386">
        <v>10.974193548387097</v>
      </c>
      <c r="BJ1386">
        <v>19.745454545454546</v>
      </c>
      <c r="BK1386">
        <v>31.84615384615385</v>
      </c>
      <c r="BL1386">
        <v>31.628571428571433</v>
      </c>
      <c r="BM1386">
        <v>40.800000000000004</v>
      </c>
      <c r="BN1386">
        <v>21.991304347826087</v>
      </c>
      <c r="BO1386">
        <v>23.066666666666666</v>
      </c>
      <c r="BP1386">
        <v>4.4865671641791041</v>
      </c>
      <c r="BQ1386">
        <v>18.771428571428572</v>
      </c>
      <c r="BR1386">
        <v>32.302702702702703</v>
      </c>
      <c r="BS1386">
        <v>32.312195121951227</v>
      </c>
      <c r="BT1386">
        <v>28.523076923076925</v>
      </c>
      <c r="BU1386">
        <v>10.8</v>
      </c>
      <c r="BV1386">
        <v>18.399999999999999</v>
      </c>
      <c r="BW1386">
        <v>11.25</v>
      </c>
      <c r="BX1386">
        <v>16.83009814612868</v>
      </c>
      <c r="BY1386">
        <v>19.800561447509718</v>
      </c>
      <c r="BZ1386">
        <v>1385</v>
      </c>
    </row>
    <row r="1387" spans="1:78" x14ac:dyDescent="0.25">
      <c r="A1387">
        <v>1386</v>
      </c>
      <c r="B1387" t="s">
        <v>1456</v>
      </c>
      <c r="C1387">
        <v>83</v>
      </c>
      <c r="D1387">
        <v>64</v>
      </c>
      <c r="E1387">
        <v>70</v>
      </c>
      <c r="F1387">
        <v>87</v>
      </c>
      <c r="G1387">
        <v>36</v>
      </c>
      <c r="H1387">
        <v>74</v>
      </c>
      <c r="I1387">
        <v>79</v>
      </c>
      <c r="J1387">
        <v>53</v>
      </c>
      <c r="K1387">
        <v>53</v>
      </c>
      <c r="L1387">
        <v>61</v>
      </c>
      <c r="M1387">
        <v>14</v>
      </c>
      <c r="N1387">
        <v>28</v>
      </c>
      <c r="O1387">
        <v>41</v>
      </c>
      <c r="P1387">
        <v>25</v>
      </c>
      <c r="Q1387">
        <v>24</v>
      </c>
      <c r="R1387">
        <v>26</v>
      </c>
      <c r="S1387">
        <v>46</v>
      </c>
      <c r="T1387">
        <v>76</v>
      </c>
      <c r="U1387">
        <v>39</v>
      </c>
      <c r="V1387">
        <v>84</v>
      </c>
      <c r="W1387">
        <v>62</v>
      </c>
      <c r="X1387">
        <v>34</v>
      </c>
      <c r="Y1387">
        <v>26</v>
      </c>
      <c r="Z1387">
        <v>14</v>
      </c>
      <c r="AA1387">
        <v>3</v>
      </c>
      <c r="AB1387">
        <v>46</v>
      </c>
      <c r="AC1387">
        <v>27</v>
      </c>
      <c r="AD1387">
        <v>134</v>
      </c>
      <c r="AE1387">
        <v>70</v>
      </c>
      <c r="AF1387">
        <v>37</v>
      </c>
      <c r="AG1387">
        <v>41</v>
      </c>
      <c r="AH1387">
        <v>13</v>
      </c>
      <c r="AI1387">
        <v>120</v>
      </c>
      <c r="AJ1387">
        <v>9</v>
      </c>
      <c r="AK1387">
        <v>152</v>
      </c>
      <c r="AL1387">
        <v>1805</v>
      </c>
      <c r="AM1387">
        <v>1851</v>
      </c>
      <c r="AO1387">
        <v>16.742168674698796</v>
      </c>
      <c r="AP1387">
        <v>14.625</v>
      </c>
      <c r="AQ1387">
        <v>14.502857142857144</v>
      </c>
      <c r="AR1387">
        <v>12.827586206896552</v>
      </c>
      <c r="AS1387">
        <v>22.6</v>
      </c>
      <c r="AT1387">
        <v>14.643243243243244</v>
      </c>
      <c r="AU1387">
        <v>12.486075949367088</v>
      </c>
      <c r="AV1387">
        <v>14.739622641509435</v>
      </c>
      <c r="AW1387">
        <v>16.166037735849059</v>
      </c>
      <c r="AX1387">
        <v>19.003278688524592</v>
      </c>
      <c r="AY1387">
        <v>7.7142857142857144</v>
      </c>
      <c r="AZ1387">
        <v>16.971428571428572</v>
      </c>
      <c r="BA1387">
        <v>32.136585365853662</v>
      </c>
      <c r="BB1387">
        <v>28.224</v>
      </c>
      <c r="BC1387">
        <v>30.6</v>
      </c>
      <c r="BD1387">
        <v>34.753846153846155</v>
      </c>
      <c r="BE1387">
        <v>19.408695652173915</v>
      </c>
      <c r="BF1387">
        <v>18.663157894736841</v>
      </c>
      <c r="BG1387">
        <v>18.738461538461539</v>
      </c>
      <c r="BH1387">
        <v>9.9428571428571431</v>
      </c>
      <c r="BI1387">
        <v>10.974193548387097</v>
      </c>
      <c r="BJ1387">
        <v>19.164705882352941</v>
      </c>
      <c r="BK1387">
        <v>31.84615384615385</v>
      </c>
      <c r="BL1387">
        <v>31.628571428571433</v>
      </c>
      <c r="BM1387">
        <v>40.800000000000004</v>
      </c>
      <c r="BN1387">
        <v>21.991304347826087</v>
      </c>
      <c r="BO1387">
        <v>23.066666666666666</v>
      </c>
      <c r="BP1387">
        <v>4.4865671641791041</v>
      </c>
      <c r="BQ1387">
        <v>18.771428571428572</v>
      </c>
      <c r="BR1387">
        <v>32.302702702702703</v>
      </c>
      <c r="BS1387">
        <v>32.312195121951227</v>
      </c>
      <c r="BT1387">
        <v>28.523076923076925</v>
      </c>
      <c r="BU1387">
        <v>10.71</v>
      </c>
      <c r="BV1387">
        <v>18.399999999999999</v>
      </c>
      <c r="BW1387">
        <v>13.026315789473683</v>
      </c>
      <c r="BX1387">
        <v>17.10049861495845</v>
      </c>
      <c r="BY1387">
        <v>19.914258477203287</v>
      </c>
      <c r="BZ1387">
        <v>1386</v>
      </c>
    </row>
    <row r="1388" spans="1:78" x14ac:dyDescent="0.25">
      <c r="A1388">
        <v>1387</v>
      </c>
      <c r="B1388" t="s">
        <v>1457</v>
      </c>
      <c r="C1388">
        <v>83</v>
      </c>
      <c r="D1388">
        <v>64</v>
      </c>
      <c r="E1388">
        <v>70</v>
      </c>
      <c r="F1388">
        <v>87</v>
      </c>
      <c r="G1388">
        <v>36</v>
      </c>
      <c r="H1388">
        <v>78</v>
      </c>
      <c r="I1388">
        <v>80</v>
      </c>
      <c r="J1388">
        <v>52</v>
      </c>
      <c r="K1388">
        <v>55</v>
      </c>
      <c r="L1388">
        <v>61</v>
      </c>
      <c r="M1388">
        <v>14</v>
      </c>
      <c r="N1388">
        <v>28</v>
      </c>
      <c r="O1388">
        <v>41</v>
      </c>
      <c r="P1388">
        <v>25</v>
      </c>
      <c r="Q1388">
        <v>24</v>
      </c>
      <c r="R1388">
        <v>26</v>
      </c>
      <c r="S1388">
        <v>46</v>
      </c>
      <c r="T1388">
        <v>77</v>
      </c>
      <c r="U1388">
        <v>38</v>
      </c>
      <c r="V1388">
        <v>81</v>
      </c>
      <c r="W1388">
        <v>61</v>
      </c>
      <c r="X1388">
        <v>35</v>
      </c>
      <c r="Y1388">
        <v>26</v>
      </c>
      <c r="Z1388">
        <v>14</v>
      </c>
      <c r="AA1388">
        <v>3</v>
      </c>
      <c r="AB1388">
        <v>46</v>
      </c>
      <c r="AC1388">
        <v>27</v>
      </c>
      <c r="AD1388">
        <v>127</v>
      </c>
      <c r="AE1388">
        <v>68</v>
      </c>
      <c r="AF1388">
        <v>37</v>
      </c>
      <c r="AG1388">
        <v>41</v>
      </c>
      <c r="AH1388">
        <v>13</v>
      </c>
      <c r="AI1388">
        <v>120</v>
      </c>
      <c r="AJ1388">
        <v>9</v>
      </c>
      <c r="AK1388">
        <v>152</v>
      </c>
      <c r="AL1388">
        <v>1809</v>
      </c>
      <c r="AM1388">
        <v>1845</v>
      </c>
      <c r="AO1388">
        <v>16.742168674698796</v>
      </c>
      <c r="AP1388">
        <v>14.625</v>
      </c>
      <c r="AQ1388">
        <v>14.502857142857144</v>
      </c>
      <c r="AR1388">
        <v>12.827586206896552</v>
      </c>
      <c r="AS1388">
        <v>22.6</v>
      </c>
      <c r="AT1388">
        <v>13.892307692307693</v>
      </c>
      <c r="AU1388">
        <v>12.33</v>
      </c>
      <c r="AV1388">
        <v>15.023076923076925</v>
      </c>
      <c r="AW1388">
        <v>15.578181818181818</v>
      </c>
      <c r="AX1388">
        <v>19.003278688524592</v>
      </c>
      <c r="AY1388">
        <v>7.7142857142857144</v>
      </c>
      <c r="AZ1388">
        <v>16.971428571428572</v>
      </c>
      <c r="BA1388">
        <v>32.136585365853662</v>
      </c>
      <c r="BB1388">
        <v>28.224</v>
      </c>
      <c r="BC1388">
        <v>30.6</v>
      </c>
      <c r="BD1388">
        <v>34.753846153846155</v>
      </c>
      <c r="BE1388">
        <v>19.408695652173915</v>
      </c>
      <c r="BF1388">
        <v>18.42077922077922</v>
      </c>
      <c r="BG1388">
        <v>19.231578947368423</v>
      </c>
      <c r="BH1388">
        <v>10.31111111111111</v>
      </c>
      <c r="BI1388">
        <v>11.154098360655738</v>
      </c>
      <c r="BJ1388">
        <v>18.617142857142859</v>
      </c>
      <c r="BK1388">
        <v>31.84615384615385</v>
      </c>
      <c r="BL1388">
        <v>31.628571428571433</v>
      </c>
      <c r="BM1388">
        <v>40.800000000000004</v>
      </c>
      <c r="BN1388">
        <v>21.991304347826087</v>
      </c>
      <c r="BO1388">
        <v>23.066666666666666</v>
      </c>
      <c r="BP1388">
        <v>4.7338582677165357</v>
      </c>
      <c r="BQ1388">
        <v>19.323529411764707</v>
      </c>
      <c r="BR1388">
        <v>32.302702702702703</v>
      </c>
      <c r="BS1388">
        <v>32.312195121951227</v>
      </c>
      <c r="BT1388">
        <v>28.523076923076925</v>
      </c>
      <c r="BU1388">
        <v>10.71</v>
      </c>
      <c r="BV1388">
        <v>18.399999999999999</v>
      </c>
      <c r="BW1388">
        <v>13.026315789473683</v>
      </c>
      <c r="BX1388">
        <v>17.062686567164182</v>
      </c>
      <c r="BY1388">
        <v>19.904992270043277</v>
      </c>
      <c r="BZ1388">
        <v>1387</v>
      </c>
    </row>
    <row r="1389" spans="1:78" x14ac:dyDescent="0.25">
      <c r="A1389">
        <v>1388</v>
      </c>
      <c r="B1389" t="s">
        <v>1458</v>
      </c>
      <c r="C1389">
        <v>83</v>
      </c>
      <c r="D1389">
        <v>65</v>
      </c>
      <c r="E1389">
        <v>70</v>
      </c>
      <c r="F1389">
        <v>87</v>
      </c>
      <c r="G1389">
        <v>37</v>
      </c>
      <c r="H1389">
        <v>80</v>
      </c>
      <c r="I1389">
        <v>73</v>
      </c>
      <c r="J1389">
        <v>52</v>
      </c>
      <c r="K1389">
        <v>54</v>
      </c>
      <c r="L1389">
        <v>60</v>
      </c>
      <c r="M1389">
        <v>14</v>
      </c>
      <c r="N1389">
        <v>28</v>
      </c>
      <c r="O1389">
        <v>41</v>
      </c>
      <c r="P1389">
        <v>24</v>
      </c>
      <c r="Q1389">
        <v>24</v>
      </c>
      <c r="R1389">
        <v>26</v>
      </c>
      <c r="S1389">
        <v>46</v>
      </c>
      <c r="T1389">
        <v>76</v>
      </c>
      <c r="U1389">
        <v>38</v>
      </c>
      <c r="V1389">
        <v>66</v>
      </c>
      <c r="W1389">
        <v>62</v>
      </c>
      <c r="X1389">
        <v>33</v>
      </c>
      <c r="Y1389">
        <v>26</v>
      </c>
      <c r="Z1389">
        <v>14</v>
      </c>
      <c r="AA1389">
        <v>3</v>
      </c>
      <c r="AB1389">
        <v>46</v>
      </c>
      <c r="AC1389">
        <v>27</v>
      </c>
      <c r="AD1389">
        <v>127</v>
      </c>
      <c r="AE1389">
        <v>65</v>
      </c>
      <c r="AF1389">
        <v>37</v>
      </c>
      <c r="AG1389">
        <v>42</v>
      </c>
      <c r="AH1389">
        <v>13</v>
      </c>
      <c r="AI1389">
        <v>120</v>
      </c>
      <c r="AJ1389">
        <v>8</v>
      </c>
      <c r="AK1389">
        <v>175</v>
      </c>
      <c r="AL1389">
        <v>1806</v>
      </c>
      <c r="AM1389">
        <v>1842</v>
      </c>
      <c r="AO1389">
        <v>16.742168674698796</v>
      </c>
      <c r="AP1389">
        <v>14.4</v>
      </c>
      <c r="AQ1389">
        <v>14.502857142857144</v>
      </c>
      <c r="AR1389">
        <v>12.827586206896552</v>
      </c>
      <c r="AS1389">
        <v>21.98918918918919</v>
      </c>
      <c r="AT1389">
        <v>13.545000000000002</v>
      </c>
      <c r="AU1389">
        <v>13.512328767123288</v>
      </c>
      <c r="AV1389">
        <v>15.023076923076925</v>
      </c>
      <c r="AW1389">
        <v>15.866666666666667</v>
      </c>
      <c r="AX1389">
        <v>19.32</v>
      </c>
      <c r="AY1389">
        <v>7.7142857142857144</v>
      </c>
      <c r="AZ1389">
        <v>16.971428571428572</v>
      </c>
      <c r="BA1389">
        <v>32.136585365853662</v>
      </c>
      <c r="BB1389">
        <v>29.4</v>
      </c>
      <c r="BC1389">
        <v>30.6</v>
      </c>
      <c r="BD1389">
        <v>34.753846153846155</v>
      </c>
      <c r="BE1389">
        <v>19.408695652173915</v>
      </c>
      <c r="BF1389">
        <v>18.663157894736841</v>
      </c>
      <c r="BG1389">
        <v>19.231578947368423</v>
      </c>
      <c r="BH1389">
        <v>12.654545454545454</v>
      </c>
      <c r="BI1389">
        <v>10.974193548387097</v>
      </c>
      <c r="BJ1389">
        <v>19.745454545454546</v>
      </c>
      <c r="BK1389">
        <v>31.84615384615385</v>
      </c>
      <c r="BL1389">
        <v>31.628571428571433</v>
      </c>
      <c r="BM1389">
        <v>40.800000000000004</v>
      </c>
      <c r="BN1389">
        <v>21.991304347826087</v>
      </c>
      <c r="BO1389">
        <v>23.066666666666666</v>
      </c>
      <c r="BP1389">
        <v>4.7338582677165357</v>
      </c>
      <c r="BQ1389">
        <v>20.215384615384615</v>
      </c>
      <c r="BR1389">
        <v>32.302702702702703</v>
      </c>
      <c r="BS1389">
        <v>31.542857142857148</v>
      </c>
      <c r="BT1389">
        <v>28.523076923076925</v>
      </c>
      <c r="BU1389">
        <v>10.71</v>
      </c>
      <c r="BV1389">
        <v>20.7</v>
      </c>
      <c r="BW1389">
        <v>11.314285714285715</v>
      </c>
      <c r="BX1389">
        <v>17.091029900332224</v>
      </c>
      <c r="BY1389">
        <v>19.956310847456546</v>
      </c>
      <c r="BZ1389">
        <v>1388</v>
      </c>
    </row>
    <row r="1390" spans="1:78" x14ac:dyDescent="0.25">
      <c r="A1390">
        <v>1389</v>
      </c>
      <c r="B1390" t="s">
        <v>1459</v>
      </c>
      <c r="C1390">
        <v>83</v>
      </c>
      <c r="D1390">
        <v>64</v>
      </c>
      <c r="E1390">
        <v>70</v>
      </c>
      <c r="F1390">
        <v>87</v>
      </c>
      <c r="G1390">
        <v>37</v>
      </c>
      <c r="H1390">
        <v>80</v>
      </c>
      <c r="I1390">
        <v>75</v>
      </c>
      <c r="J1390">
        <v>52</v>
      </c>
      <c r="K1390">
        <v>54</v>
      </c>
      <c r="L1390">
        <v>61</v>
      </c>
      <c r="M1390">
        <v>14</v>
      </c>
      <c r="N1390">
        <v>28</v>
      </c>
      <c r="O1390">
        <v>41</v>
      </c>
      <c r="P1390">
        <v>24</v>
      </c>
      <c r="Q1390">
        <v>24</v>
      </c>
      <c r="R1390">
        <v>26</v>
      </c>
      <c r="S1390">
        <v>46</v>
      </c>
      <c r="T1390">
        <v>75</v>
      </c>
      <c r="U1390">
        <v>38</v>
      </c>
      <c r="V1390">
        <v>66</v>
      </c>
      <c r="W1390">
        <v>61</v>
      </c>
      <c r="X1390">
        <v>35</v>
      </c>
      <c r="Y1390">
        <v>26</v>
      </c>
      <c r="Z1390">
        <v>14</v>
      </c>
      <c r="AA1390">
        <v>3</v>
      </c>
      <c r="AB1390">
        <v>46</v>
      </c>
      <c r="AC1390">
        <v>27</v>
      </c>
      <c r="AD1390">
        <v>127</v>
      </c>
      <c r="AE1390">
        <v>65</v>
      </c>
      <c r="AF1390">
        <v>38</v>
      </c>
      <c r="AG1390">
        <v>42</v>
      </c>
      <c r="AH1390">
        <v>14</v>
      </c>
      <c r="AI1390">
        <v>120</v>
      </c>
      <c r="AJ1390">
        <v>8</v>
      </c>
      <c r="AK1390">
        <v>158</v>
      </c>
      <c r="AL1390">
        <v>1799</v>
      </c>
      <c r="AM1390">
        <v>1829</v>
      </c>
      <c r="AO1390">
        <v>16.742168674698796</v>
      </c>
      <c r="AP1390">
        <v>14.625</v>
      </c>
      <c r="AQ1390">
        <v>14.502857142857144</v>
      </c>
      <c r="AR1390">
        <v>12.827586206896552</v>
      </c>
      <c r="AS1390">
        <v>21.98918918918919</v>
      </c>
      <c r="AT1390">
        <v>13.545000000000002</v>
      </c>
      <c r="AU1390">
        <v>13.152000000000001</v>
      </c>
      <c r="AV1390">
        <v>15.023076923076925</v>
      </c>
      <c r="AW1390">
        <v>15.866666666666667</v>
      </c>
      <c r="AX1390">
        <v>19.003278688524592</v>
      </c>
      <c r="AY1390">
        <v>7.7142857142857144</v>
      </c>
      <c r="AZ1390">
        <v>16.971428571428572</v>
      </c>
      <c r="BA1390">
        <v>32.136585365853662</v>
      </c>
      <c r="BB1390">
        <v>29.4</v>
      </c>
      <c r="BC1390">
        <v>30.6</v>
      </c>
      <c r="BD1390">
        <v>34.753846153846155</v>
      </c>
      <c r="BE1390">
        <v>19.408695652173915</v>
      </c>
      <c r="BF1390">
        <v>18.911999999999999</v>
      </c>
      <c r="BG1390">
        <v>19.231578947368423</v>
      </c>
      <c r="BH1390">
        <v>12.654545454545454</v>
      </c>
      <c r="BI1390">
        <v>11.154098360655738</v>
      </c>
      <c r="BJ1390">
        <v>18.617142857142859</v>
      </c>
      <c r="BK1390">
        <v>31.84615384615385</v>
      </c>
      <c r="BL1390">
        <v>31.628571428571433</v>
      </c>
      <c r="BM1390">
        <v>40.800000000000004</v>
      </c>
      <c r="BN1390">
        <v>21.991304347826087</v>
      </c>
      <c r="BO1390">
        <v>23.066666666666666</v>
      </c>
      <c r="BP1390">
        <v>4.7338582677165357</v>
      </c>
      <c r="BQ1390">
        <v>20.215384615384615</v>
      </c>
      <c r="BR1390">
        <v>31.452631578947368</v>
      </c>
      <c r="BS1390">
        <v>31.542857142857148</v>
      </c>
      <c r="BT1390">
        <v>26.485714285714284</v>
      </c>
      <c r="BU1390">
        <v>10.71</v>
      </c>
      <c r="BV1390">
        <v>20.7</v>
      </c>
      <c r="BW1390">
        <v>12.531645569620252</v>
      </c>
      <c r="BX1390">
        <v>17.157531962201222</v>
      </c>
      <c r="BY1390">
        <v>19.952005155203231</v>
      </c>
      <c r="BZ1390">
        <v>1389</v>
      </c>
    </row>
    <row r="1391" spans="1:78" x14ac:dyDescent="0.25">
      <c r="A1391">
        <v>1390</v>
      </c>
      <c r="B1391" t="s">
        <v>1460</v>
      </c>
      <c r="C1391">
        <v>83</v>
      </c>
      <c r="D1391">
        <v>65</v>
      </c>
      <c r="E1391">
        <v>70</v>
      </c>
      <c r="F1391">
        <v>83</v>
      </c>
      <c r="G1391">
        <v>36</v>
      </c>
      <c r="H1391">
        <v>79</v>
      </c>
      <c r="I1391">
        <v>75</v>
      </c>
      <c r="J1391">
        <v>52</v>
      </c>
      <c r="K1391">
        <v>53</v>
      </c>
      <c r="L1391">
        <v>61</v>
      </c>
      <c r="M1391">
        <v>14</v>
      </c>
      <c r="N1391">
        <v>28</v>
      </c>
      <c r="O1391">
        <v>41</v>
      </c>
      <c r="P1391">
        <v>24</v>
      </c>
      <c r="Q1391">
        <v>24</v>
      </c>
      <c r="R1391">
        <v>26</v>
      </c>
      <c r="S1391">
        <v>46</v>
      </c>
      <c r="T1391">
        <v>76</v>
      </c>
      <c r="U1391">
        <v>39</v>
      </c>
      <c r="V1391">
        <v>67</v>
      </c>
      <c r="W1391">
        <v>61</v>
      </c>
      <c r="X1391">
        <v>33</v>
      </c>
      <c r="Y1391">
        <v>26</v>
      </c>
      <c r="Z1391">
        <v>14</v>
      </c>
      <c r="AA1391">
        <v>3</v>
      </c>
      <c r="AB1391">
        <v>46</v>
      </c>
      <c r="AC1391">
        <v>27</v>
      </c>
      <c r="AD1391">
        <v>127</v>
      </c>
      <c r="AE1391">
        <v>65</v>
      </c>
      <c r="AF1391">
        <v>37</v>
      </c>
      <c r="AG1391">
        <v>42</v>
      </c>
      <c r="AH1391">
        <v>13</v>
      </c>
      <c r="AI1391">
        <v>119</v>
      </c>
      <c r="AJ1391">
        <v>8</v>
      </c>
      <c r="AK1391">
        <v>154</v>
      </c>
      <c r="AL1391">
        <v>1806</v>
      </c>
      <c r="AM1391">
        <v>1817</v>
      </c>
      <c r="AO1391">
        <v>16.742168674698796</v>
      </c>
      <c r="AP1391">
        <v>14.4</v>
      </c>
      <c r="AQ1391">
        <v>14.502857142857144</v>
      </c>
      <c r="AR1391">
        <v>13.445783132530121</v>
      </c>
      <c r="AS1391">
        <v>22.6</v>
      </c>
      <c r="AT1391">
        <v>13.716455696202532</v>
      </c>
      <c r="AU1391">
        <v>13.152000000000001</v>
      </c>
      <c r="AV1391">
        <v>15.023076923076925</v>
      </c>
      <c r="AW1391">
        <v>16.166037735849059</v>
      </c>
      <c r="AX1391">
        <v>19.003278688524592</v>
      </c>
      <c r="AY1391">
        <v>7.7142857142857144</v>
      </c>
      <c r="AZ1391">
        <v>16.971428571428572</v>
      </c>
      <c r="BA1391">
        <v>32.136585365853662</v>
      </c>
      <c r="BB1391">
        <v>29.4</v>
      </c>
      <c r="BC1391">
        <v>30.6</v>
      </c>
      <c r="BD1391">
        <v>34.753846153846155</v>
      </c>
      <c r="BE1391">
        <v>19.408695652173915</v>
      </c>
      <c r="BF1391">
        <v>18.663157894736841</v>
      </c>
      <c r="BG1391">
        <v>18.738461538461539</v>
      </c>
      <c r="BH1391">
        <v>12.465671641791044</v>
      </c>
      <c r="BI1391">
        <v>11.154098360655738</v>
      </c>
      <c r="BJ1391">
        <v>19.745454545454546</v>
      </c>
      <c r="BK1391">
        <v>31.84615384615385</v>
      </c>
      <c r="BL1391">
        <v>31.628571428571433</v>
      </c>
      <c r="BM1391">
        <v>40.800000000000004</v>
      </c>
      <c r="BN1391">
        <v>21.991304347826087</v>
      </c>
      <c r="BO1391">
        <v>23.066666666666666</v>
      </c>
      <c r="BP1391">
        <v>4.7338582677165357</v>
      </c>
      <c r="BQ1391">
        <v>20.215384615384615</v>
      </c>
      <c r="BR1391">
        <v>32.302702702702703</v>
      </c>
      <c r="BS1391">
        <v>31.542857142857148</v>
      </c>
      <c r="BT1391">
        <v>28.523076923076925</v>
      </c>
      <c r="BU1391">
        <v>10.8</v>
      </c>
      <c r="BV1391">
        <v>20.7</v>
      </c>
      <c r="BW1391">
        <v>12.857142857142858</v>
      </c>
      <c r="BX1391">
        <v>17.091029900332224</v>
      </c>
      <c r="BY1391">
        <v>20.075579602325718</v>
      </c>
      <c r="BZ1391">
        <v>1390</v>
      </c>
    </row>
    <row r="1392" spans="1:78" x14ac:dyDescent="0.25">
      <c r="A1392">
        <v>1391</v>
      </c>
      <c r="B1392" t="s">
        <v>1461</v>
      </c>
      <c r="C1392">
        <v>83</v>
      </c>
      <c r="D1392">
        <v>65</v>
      </c>
      <c r="E1392">
        <v>70</v>
      </c>
      <c r="F1392">
        <v>83</v>
      </c>
      <c r="G1392">
        <v>38</v>
      </c>
      <c r="H1392">
        <v>80</v>
      </c>
      <c r="I1392">
        <v>75</v>
      </c>
      <c r="J1392">
        <v>53</v>
      </c>
      <c r="K1392">
        <v>56</v>
      </c>
      <c r="L1392">
        <v>62</v>
      </c>
      <c r="M1392">
        <v>15</v>
      </c>
      <c r="N1392">
        <v>28</v>
      </c>
      <c r="O1392">
        <v>41</v>
      </c>
      <c r="P1392">
        <v>24</v>
      </c>
      <c r="Q1392">
        <v>24</v>
      </c>
      <c r="R1392">
        <v>26</v>
      </c>
      <c r="S1392">
        <v>46</v>
      </c>
      <c r="T1392">
        <v>78</v>
      </c>
      <c r="U1392">
        <v>38</v>
      </c>
      <c r="V1392">
        <v>68</v>
      </c>
      <c r="W1392">
        <v>60</v>
      </c>
      <c r="X1392">
        <v>33</v>
      </c>
      <c r="Y1392">
        <v>26</v>
      </c>
      <c r="Z1392">
        <v>14</v>
      </c>
      <c r="AA1392">
        <v>3</v>
      </c>
      <c r="AB1392">
        <v>46</v>
      </c>
      <c r="AC1392">
        <v>27</v>
      </c>
      <c r="AD1392">
        <v>134</v>
      </c>
      <c r="AE1392">
        <v>65</v>
      </c>
      <c r="AF1392">
        <v>37</v>
      </c>
      <c r="AG1392">
        <v>41</v>
      </c>
      <c r="AH1392">
        <v>14</v>
      </c>
      <c r="AI1392">
        <v>105</v>
      </c>
      <c r="AJ1392">
        <v>8</v>
      </c>
      <c r="AK1392">
        <v>162</v>
      </c>
      <c r="AL1392">
        <v>1790</v>
      </c>
      <c r="AM1392">
        <v>1828</v>
      </c>
      <c r="AO1392">
        <v>16.742168674698796</v>
      </c>
      <c r="AP1392">
        <v>14.4</v>
      </c>
      <c r="AQ1392">
        <v>14.502857142857144</v>
      </c>
      <c r="AR1392">
        <v>13.445783132530121</v>
      </c>
      <c r="AS1392">
        <v>21.410526315789475</v>
      </c>
      <c r="AT1392">
        <v>13.545000000000002</v>
      </c>
      <c r="AU1392">
        <v>13.152000000000001</v>
      </c>
      <c r="AV1392">
        <v>14.739622641509435</v>
      </c>
      <c r="AW1392">
        <v>15.3</v>
      </c>
      <c r="AX1392">
        <v>18.696774193548386</v>
      </c>
      <c r="AY1392">
        <v>7.2</v>
      </c>
      <c r="AZ1392">
        <v>16.971428571428572</v>
      </c>
      <c r="BA1392">
        <v>32.136585365853662</v>
      </c>
      <c r="BB1392">
        <v>29.4</v>
      </c>
      <c r="BC1392">
        <v>30.6</v>
      </c>
      <c r="BD1392">
        <v>34.753846153846155</v>
      </c>
      <c r="BE1392">
        <v>19.408695652173915</v>
      </c>
      <c r="BF1392">
        <v>18.184615384615384</v>
      </c>
      <c r="BG1392">
        <v>19.231578947368423</v>
      </c>
      <c r="BH1392">
        <v>12.28235294117647</v>
      </c>
      <c r="BI1392">
        <v>11.34</v>
      </c>
      <c r="BJ1392">
        <v>19.745454545454546</v>
      </c>
      <c r="BK1392">
        <v>31.84615384615385</v>
      </c>
      <c r="BL1392">
        <v>31.628571428571433</v>
      </c>
      <c r="BM1392">
        <v>40.800000000000004</v>
      </c>
      <c r="BN1392">
        <v>21.991304347826087</v>
      </c>
      <c r="BO1392">
        <v>23.066666666666666</v>
      </c>
      <c r="BP1392">
        <v>4.4865671641791041</v>
      </c>
      <c r="BQ1392">
        <v>20.215384615384615</v>
      </c>
      <c r="BR1392">
        <v>32.302702702702703</v>
      </c>
      <c r="BS1392">
        <v>32.312195121951227</v>
      </c>
      <c r="BT1392">
        <v>26.485714285714284</v>
      </c>
      <c r="BU1392">
        <v>12.24</v>
      </c>
      <c r="BV1392">
        <v>20.7</v>
      </c>
      <c r="BW1392">
        <v>12.222222222222223</v>
      </c>
      <c r="BX1392">
        <v>17.243798882681567</v>
      </c>
      <c r="BY1392">
        <v>20.005463882853267</v>
      </c>
      <c r="BZ1392">
        <v>1391</v>
      </c>
    </row>
    <row r="1393" spans="1:78" x14ac:dyDescent="0.25">
      <c r="A1393">
        <v>1392</v>
      </c>
      <c r="B1393" t="s">
        <v>1462</v>
      </c>
      <c r="C1393">
        <v>83</v>
      </c>
      <c r="D1393">
        <v>64</v>
      </c>
      <c r="E1393">
        <v>72</v>
      </c>
      <c r="F1393">
        <v>83</v>
      </c>
      <c r="G1393">
        <v>37</v>
      </c>
      <c r="H1393">
        <v>80</v>
      </c>
      <c r="I1393">
        <v>75</v>
      </c>
      <c r="J1393">
        <v>53</v>
      </c>
      <c r="K1393">
        <v>56</v>
      </c>
      <c r="L1393">
        <v>64</v>
      </c>
      <c r="M1393">
        <v>14</v>
      </c>
      <c r="N1393">
        <v>30</v>
      </c>
      <c r="O1393">
        <v>40</v>
      </c>
      <c r="P1393">
        <v>24</v>
      </c>
      <c r="Q1393">
        <v>24</v>
      </c>
      <c r="R1393">
        <v>26</v>
      </c>
      <c r="S1393">
        <v>46</v>
      </c>
      <c r="T1393">
        <v>77</v>
      </c>
      <c r="U1393">
        <v>40</v>
      </c>
      <c r="V1393">
        <v>68</v>
      </c>
      <c r="W1393">
        <v>61</v>
      </c>
      <c r="X1393">
        <v>34</v>
      </c>
      <c r="Y1393">
        <v>26</v>
      </c>
      <c r="Z1393">
        <v>14</v>
      </c>
      <c r="AA1393">
        <v>3</v>
      </c>
      <c r="AB1393">
        <v>46</v>
      </c>
      <c r="AC1393">
        <v>27</v>
      </c>
      <c r="AD1393">
        <v>134</v>
      </c>
      <c r="AE1393">
        <v>68</v>
      </c>
      <c r="AF1393">
        <v>37</v>
      </c>
      <c r="AG1393">
        <v>43</v>
      </c>
      <c r="AH1393">
        <v>13</v>
      </c>
      <c r="AI1393">
        <v>106</v>
      </c>
      <c r="AJ1393">
        <v>8</v>
      </c>
      <c r="AK1393">
        <v>167</v>
      </c>
      <c r="AL1393">
        <v>1800</v>
      </c>
      <c r="AM1393">
        <v>1843</v>
      </c>
      <c r="AO1393">
        <v>16.742168674698796</v>
      </c>
      <c r="AP1393">
        <v>14.625</v>
      </c>
      <c r="AQ1393">
        <v>14.1</v>
      </c>
      <c r="AR1393">
        <v>13.445783132530121</v>
      </c>
      <c r="AS1393">
        <v>21.98918918918919</v>
      </c>
      <c r="AT1393">
        <v>13.545000000000002</v>
      </c>
      <c r="AU1393">
        <v>13.152000000000001</v>
      </c>
      <c r="AV1393">
        <v>14.739622641509435</v>
      </c>
      <c r="AW1393">
        <v>15.3</v>
      </c>
      <c r="AX1393">
        <v>18.112500000000001</v>
      </c>
      <c r="AY1393">
        <v>7.7142857142857144</v>
      </c>
      <c r="AZ1393">
        <v>15.840000000000002</v>
      </c>
      <c r="BA1393">
        <v>32.940000000000005</v>
      </c>
      <c r="BB1393">
        <v>29.4</v>
      </c>
      <c r="BC1393">
        <v>30.6</v>
      </c>
      <c r="BD1393">
        <v>34.753846153846155</v>
      </c>
      <c r="BE1393">
        <v>19.408695652173915</v>
      </c>
      <c r="BF1393">
        <v>18.42077922077922</v>
      </c>
      <c r="BG1393">
        <v>18.27</v>
      </c>
      <c r="BH1393">
        <v>12.28235294117647</v>
      </c>
      <c r="BI1393">
        <v>11.154098360655738</v>
      </c>
      <c r="BJ1393">
        <v>19.164705882352941</v>
      </c>
      <c r="BK1393">
        <v>31.84615384615385</v>
      </c>
      <c r="BL1393">
        <v>31.628571428571433</v>
      </c>
      <c r="BM1393">
        <v>40.800000000000004</v>
      </c>
      <c r="BN1393">
        <v>21.991304347826087</v>
      </c>
      <c r="BO1393">
        <v>23.066666666666666</v>
      </c>
      <c r="BP1393">
        <v>4.4865671641791041</v>
      </c>
      <c r="BQ1393">
        <v>19.323529411764707</v>
      </c>
      <c r="BR1393">
        <v>32.302702702702703</v>
      </c>
      <c r="BS1393">
        <v>30.809302325581392</v>
      </c>
      <c r="BT1393">
        <v>28.523076923076925</v>
      </c>
      <c r="BU1393">
        <v>12.124528301886793</v>
      </c>
      <c r="BV1393">
        <v>20.7</v>
      </c>
      <c r="BW1393">
        <v>11.8562874251497</v>
      </c>
      <c r="BX1393">
        <v>17.148000000000003</v>
      </c>
      <c r="BY1393">
        <v>19.876472955258162</v>
      </c>
      <c r="BZ1393">
        <v>1392</v>
      </c>
    </row>
    <row r="1394" spans="1:78" x14ac:dyDescent="0.25">
      <c r="A1394">
        <v>1393</v>
      </c>
      <c r="B1394" t="s">
        <v>1463</v>
      </c>
      <c r="C1394">
        <v>84</v>
      </c>
      <c r="D1394">
        <v>64</v>
      </c>
      <c r="E1394">
        <v>71</v>
      </c>
      <c r="F1394">
        <v>83</v>
      </c>
      <c r="G1394">
        <v>37</v>
      </c>
      <c r="H1394">
        <v>80</v>
      </c>
      <c r="I1394">
        <v>74</v>
      </c>
      <c r="J1394">
        <v>55</v>
      </c>
      <c r="K1394">
        <v>59</v>
      </c>
      <c r="L1394">
        <v>63</v>
      </c>
      <c r="M1394">
        <v>14</v>
      </c>
      <c r="N1394">
        <v>30</v>
      </c>
      <c r="O1394">
        <v>40</v>
      </c>
      <c r="P1394">
        <v>24</v>
      </c>
      <c r="Q1394">
        <v>24</v>
      </c>
      <c r="R1394">
        <v>26</v>
      </c>
      <c r="S1394">
        <v>46</v>
      </c>
      <c r="T1394">
        <v>77</v>
      </c>
      <c r="U1394">
        <v>40</v>
      </c>
      <c r="V1394">
        <v>69</v>
      </c>
      <c r="W1394">
        <v>60</v>
      </c>
      <c r="X1394">
        <v>33</v>
      </c>
      <c r="Y1394">
        <v>26</v>
      </c>
      <c r="Z1394">
        <v>14</v>
      </c>
      <c r="AA1394">
        <v>3</v>
      </c>
      <c r="AB1394">
        <v>46</v>
      </c>
      <c r="AC1394">
        <v>28</v>
      </c>
      <c r="AD1394">
        <v>134</v>
      </c>
      <c r="AE1394">
        <v>66</v>
      </c>
      <c r="AF1394">
        <v>37</v>
      </c>
      <c r="AG1394">
        <v>43</v>
      </c>
      <c r="AH1394">
        <v>13</v>
      </c>
      <c r="AI1394">
        <v>105</v>
      </c>
      <c r="AJ1394">
        <v>9</v>
      </c>
      <c r="AK1394">
        <v>164</v>
      </c>
      <c r="AL1394">
        <v>1794</v>
      </c>
      <c r="AM1394">
        <v>1841</v>
      </c>
      <c r="AO1394">
        <v>16.542857142857141</v>
      </c>
      <c r="AP1394">
        <v>14.625</v>
      </c>
      <c r="AQ1394">
        <v>14.298591549295775</v>
      </c>
      <c r="AR1394">
        <v>13.445783132530121</v>
      </c>
      <c r="AS1394">
        <v>21.98918918918919</v>
      </c>
      <c r="AT1394">
        <v>13.545000000000002</v>
      </c>
      <c r="AU1394">
        <v>13.329729729729729</v>
      </c>
      <c r="AV1394">
        <v>14.203636363636363</v>
      </c>
      <c r="AW1394">
        <v>14.522033898305084</v>
      </c>
      <c r="AX1394">
        <v>18.399999999999999</v>
      </c>
      <c r="AY1394">
        <v>7.7142857142857144</v>
      </c>
      <c r="AZ1394">
        <v>15.840000000000002</v>
      </c>
      <c r="BA1394">
        <v>32.940000000000005</v>
      </c>
      <c r="BB1394">
        <v>29.4</v>
      </c>
      <c r="BC1394">
        <v>30.6</v>
      </c>
      <c r="BD1394">
        <v>34.753846153846155</v>
      </c>
      <c r="BE1394">
        <v>19.408695652173915</v>
      </c>
      <c r="BF1394">
        <v>18.42077922077922</v>
      </c>
      <c r="BG1394">
        <v>18.27</v>
      </c>
      <c r="BH1394">
        <v>12.104347826086956</v>
      </c>
      <c r="BI1394">
        <v>11.34</v>
      </c>
      <c r="BJ1394">
        <v>19.745454545454546</v>
      </c>
      <c r="BK1394">
        <v>31.84615384615385</v>
      </c>
      <c r="BL1394">
        <v>31.628571428571433</v>
      </c>
      <c r="BM1394">
        <v>40.800000000000004</v>
      </c>
      <c r="BN1394">
        <v>21.991304347826087</v>
      </c>
      <c r="BO1394">
        <v>22.242857142857144</v>
      </c>
      <c r="BP1394">
        <v>4.4865671641791041</v>
      </c>
      <c r="BQ1394">
        <v>19.90909090909091</v>
      </c>
      <c r="BR1394">
        <v>32.302702702702703</v>
      </c>
      <c r="BS1394">
        <v>30.809302325581392</v>
      </c>
      <c r="BT1394">
        <v>28.523076923076925</v>
      </c>
      <c r="BU1394">
        <v>12.24</v>
      </c>
      <c r="BV1394">
        <v>18.399999999999999</v>
      </c>
      <c r="BW1394">
        <v>12.073170731707316</v>
      </c>
      <c r="BX1394">
        <v>17.205351170568562</v>
      </c>
      <c r="BY1394">
        <v>19.881575638014098</v>
      </c>
      <c r="BZ1394">
        <v>1393</v>
      </c>
    </row>
    <row r="1395" spans="1:78" x14ac:dyDescent="0.25">
      <c r="A1395">
        <v>1394</v>
      </c>
      <c r="B1395" t="s">
        <v>1464</v>
      </c>
      <c r="C1395">
        <v>81</v>
      </c>
      <c r="D1395">
        <v>63</v>
      </c>
      <c r="E1395">
        <v>71</v>
      </c>
      <c r="F1395">
        <v>88</v>
      </c>
      <c r="G1395">
        <v>38</v>
      </c>
      <c r="H1395">
        <v>80</v>
      </c>
      <c r="I1395">
        <v>74</v>
      </c>
      <c r="J1395">
        <v>54</v>
      </c>
      <c r="K1395">
        <v>58</v>
      </c>
      <c r="L1395">
        <v>63</v>
      </c>
      <c r="M1395">
        <v>15</v>
      </c>
      <c r="N1395">
        <v>30</v>
      </c>
      <c r="O1395">
        <v>41</v>
      </c>
      <c r="P1395">
        <v>24</v>
      </c>
      <c r="Q1395">
        <v>24</v>
      </c>
      <c r="R1395">
        <v>26</v>
      </c>
      <c r="S1395">
        <v>45</v>
      </c>
      <c r="T1395">
        <v>76</v>
      </c>
      <c r="U1395">
        <v>40</v>
      </c>
      <c r="V1395">
        <v>65</v>
      </c>
      <c r="W1395">
        <v>57</v>
      </c>
      <c r="X1395">
        <v>36</v>
      </c>
      <c r="Y1395">
        <v>26</v>
      </c>
      <c r="Z1395">
        <v>15</v>
      </c>
      <c r="AA1395">
        <v>3</v>
      </c>
      <c r="AB1395">
        <v>47</v>
      </c>
      <c r="AC1395">
        <v>28</v>
      </c>
      <c r="AD1395">
        <v>134</v>
      </c>
      <c r="AE1395">
        <v>66</v>
      </c>
      <c r="AF1395">
        <v>36</v>
      </c>
      <c r="AG1395">
        <v>42</v>
      </c>
      <c r="AH1395">
        <v>12</v>
      </c>
      <c r="AI1395">
        <v>103</v>
      </c>
      <c r="AJ1395">
        <v>8</v>
      </c>
      <c r="AK1395">
        <v>155</v>
      </c>
      <c r="AL1395">
        <v>1796</v>
      </c>
      <c r="AM1395">
        <v>1824</v>
      </c>
      <c r="AO1395">
        <v>17.155555555555555</v>
      </c>
      <c r="AP1395">
        <v>14.857142857142859</v>
      </c>
      <c r="AQ1395">
        <v>14.298591549295775</v>
      </c>
      <c r="AR1395">
        <v>12.681818181818183</v>
      </c>
      <c r="AS1395">
        <v>21.410526315789475</v>
      </c>
      <c r="AT1395">
        <v>13.545000000000002</v>
      </c>
      <c r="AU1395">
        <v>13.329729729729729</v>
      </c>
      <c r="AV1395">
        <v>14.466666666666665</v>
      </c>
      <c r="AW1395">
        <v>14.77241379310345</v>
      </c>
      <c r="AX1395">
        <v>18.399999999999999</v>
      </c>
      <c r="AY1395">
        <v>7.2</v>
      </c>
      <c r="AZ1395">
        <v>15.840000000000002</v>
      </c>
      <c r="BA1395">
        <v>32.136585365853662</v>
      </c>
      <c r="BB1395">
        <v>29.4</v>
      </c>
      <c r="BC1395">
        <v>30.6</v>
      </c>
      <c r="BD1395">
        <v>34.753846153846155</v>
      </c>
      <c r="BE1395">
        <v>19.84</v>
      </c>
      <c r="BF1395">
        <v>18.663157894736841</v>
      </c>
      <c r="BG1395">
        <v>18.27</v>
      </c>
      <c r="BH1395">
        <v>12.84923076923077</v>
      </c>
      <c r="BI1395">
        <v>11.936842105263159</v>
      </c>
      <c r="BJ1395">
        <v>18.100000000000001</v>
      </c>
      <c r="BK1395">
        <v>31.84615384615385</v>
      </c>
      <c r="BL1395">
        <v>29.52</v>
      </c>
      <c r="BM1395">
        <v>40.800000000000004</v>
      </c>
      <c r="BN1395">
        <v>21.52340425531915</v>
      </c>
      <c r="BO1395">
        <v>22.242857142857144</v>
      </c>
      <c r="BP1395">
        <v>4.4865671641791041</v>
      </c>
      <c r="BQ1395">
        <v>19.90909090909091</v>
      </c>
      <c r="BR1395">
        <v>33.199999999999996</v>
      </c>
      <c r="BS1395">
        <v>31.542857142857148</v>
      </c>
      <c r="BT1395">
        <v>30.900000000000002</v>
      </c>
      <c r="BU1395">
        <v>12.477669902912622</v>
      </c>
      <c r="BV1395">
        <v>20.7</v>
      </c>
      <c r="BW1395">
        <v>12.774193548387096</v>
      </c>
      <c r="BX1395">
        <v>17.186191536748328</v>
      </c>
      <c r="BY1395">
        <v>19.98942976656652</v>
      </c>
      <c r="BZ1395">
        <v>1394</v>
      </c>
    </row>
    <row r="1396" spans="1:78" x14ac:dyDescent="0.25">
      <c r="A1396">
        <v>1395</v>
      </c>
      <c r="B1396" t="s">
        <v>1465</v>
      </c>
      <c r="C1396">
        <v>81</v>
      </c>
      <c r="D1396">
        <v>60</v>
      </c>
      <c r="E1396">
        <v>70</v>
      </c>
      <c r="F1396">
        <v>87</v>
      </c>
      <c r="G1396">
        <v>37</v>
      </c>
      <c r="H1396">
        <v>79</v>
      </c>
      <c r="I1396">
        <v>72</v>
      </c>
      <c r="J1396">
        <v>56</v>
      </c>
      <c r="K1396">
        <v>60</v>
      </c>
      <c r="L1396">
        <v>68</v>
      </c>
      <c r="M1396">
        <v>15</v>
      </c>
      <c r="N1396">
        <v>30</v>
      </c>
      <c r="O1396">
        <v>40</v>
      </c>
      <c r="P1396">
        <v>24</v>
      </c>
      <c r="Q1396">
        <v>24</v>
      </c>
      <c r="R1396">
        <v>26</v>
      </c>
      <c r="S1396">
        <v>45</v>
      </c>
      <c r="T1396">
        <v>76</v>
      </c>
      <c r="U1396">
        <v>40</v>
      </c>
      <c r="V1396">
        <v>66</v>
      </c>
      <c r="W1396">
        <v>59</v>
      </c>
      <c r="X1396">
        <v>36</v>
      </c>
      <c r="Y1396">
        <v>26</v>
      </c>
      <c r="Z1396">
        <v>15</v>
      </c>
      <c r="AA1396">
        <v>3</v>
      </c>
      <c r="AB1396">
        <v>47</v>
      </c>
      <c r="AC1396">
        <v>28</v>
      </c>
      <c r="AD1396">
        <v>134</v>
      </c>
      <c r="AE1396">
        <v>66</v>
      </c>
      <c r="AF1396">
        <v>36</v>
      </c>
      <c r="AG1396">
        <v>41</v>
      </c>
      <c r="AH1396">
        <v>12</v>
      </c>
      <c r="AI1396">
        <v>103</v>
      </c>
      <c r="AJ1396">
        <v>8</v>
      </c>
      <c r="AK1396">
        <v>154</v>
      </c>
      <c r="AL1396">
        <v>1788</v>
      </c>
      <c r="AM1396">
        <v>1824</v>
      </c>
      <c r="AO1396">
        <v>17.155555555555555</v>
      </c>
      <c r="AP1396">
        <v>15.6</v>
      </c>
      <c r="AQ1396">
        <v>14.502857142857144</v>
      </c>
      <c r="AR1396">
        <v>12.827586206896552</v>
      </c>
      <c r="AS1396">
        <v>21.98918918918919</v>
      </c>
      <c r="AT1396">
        <v>13.716455696202532</v>
      </c>
      <c r="AU1396">
        <v>13.7</v>
      </c>
      <c r="AV1396">
        <v>13.950000000000001</v>
      </c>
      <c r="AW1396">
        <v>14.280000000000001</v>
      </c>
      <c r="AX1396">
        <v>17.047058823529412</v>
      </c>
      <c r="AY1396">
        <v>7.2</v>
      </c>
      <c r="AZ1396">
        <v>15.840000000000002</v>
      </c>
      <c r="BA1396">
        <v>32.940000000000005</v>
      </c>
      <c r="BB1396">
        <v>29.4</v>
      </c>
      <c r="BC1396">
        <v>30.6</v>
      </c>
      <c r="BD1396">
        <v>34.753846153846155</v>
      </c>
      <c r="BE1396">
        <v>19.84</v>
      </c>
      <c r="BF1396">
        <v>18.663157894736841</v>
      </c>
      <c r="BG1396">
        <v>18.27</v>
      </c>
      <c r="BH1396">
        <v>12.654545454545454</v>
      </c>
      <c r="BI1396">
        <v>11.532203389830508</v>
      </c>
      <c r="BJ1396">
        <v>18.100000000000001</v>
      </c>
      <c r="BK1396">
        <v>31.84615384615385</v>
      </c>
      <c r="BL1396">
        <v>29.52</v>
      </c>
      <c r="BM1396">
        <v>40.800000000000004</v>
      </c>
      <c r="BN1396">
        <v>21.52340425531915</v>
      </c>
      <c r="BO1396">
        <v>22.242857142857144</v>
      </c>
      <c r="BP1396">
        <v>4.4865671641791041</v>
      </c>
      <c r="BQ1396">
        <v>19.90909090909091</v>
      </c>
      <c r="BR1396">
        <v>33.199999999999996</v>
      </c>
      <c r="BS1396">
        <v>32.312195121951227</v>
      </c>
      <c r="BT1396">
        <v>30.900000000000002</v>
      </c>
      <c r="BU1396">
        <v>12.477669902912622</v>
      </c>
      <c r="BV1396">
        <v>20.7</v>
      </c>
      <c r="BW1396">
        <v>12.857142857142858</v>
      </c>
      <c r="BX1396">
        <v>17.263087248322147</v>
      </c>
      <c r="BY1396">
        <v>20.03794390279792</v>
      </c>
      <c r="BZ1396">
        <v>1395</v>
      </c>
    </row>
    <row r="1397" spans="1:78" x14ac:dyDescent="0.25">
      <c r="A1397">
        <v>1396</v>
      </c>
      <c r="B1397" t="s">
        <v>1466</v>
      </c>
      <c r="C1397">
        <v>81</v>
      </c>
      <c r="D1397">
        <v>59</v>
      </c>
      <c r="E1397">
        <v>70</v>
      </c>
      <c r="F1397">
        <v>91</v>
      </c>
      <c r="G1397">
        <v>35</v>
      </c>
      <c r="H1397">
        <v>75</v>
      </c>
      <c r="I1397">
        <v>71</v>
      </c>
      <c r="J1397">
        <v>57</v>
      </c>
      <c r="K1397">
        <v>59</v>
      </c>
      <c r="L1397">
        <v>70</v>
      </c>
      <c r="M1397">
        <v>15</v>
      </c>
      <c r="N1397">
        <v>30</v>
      </c>
      <c r="O1397">
        <v>40</v>
      </c>
      <c r="P1397">
        <v>24</v>
      </c>
      <c r="Q1397">
        <v>24</v>
      </c>
      <c r="R1397">
        <v>26</v>
      </c>
      <c r="S1397">
        <v>45</v>
      </c>
      <c r="T1397">
        <v>75</v>
      </c>
      <c r="U1397">
        <v>39</v>
      </c>
      <c r="V1397">
        <v>67</v>
      </c>
      <c r="W1397">
        <v>59</v>
      </c>
      <c r="X1397">
        <v>35</v>
      </c>
      <c r="Y1397">
        <v>26</v>
      </c>
      <c r="Z1397">
        <v>15</v>
      </c>
      <c r="AA1397">
        <v>3</v>
      </c>
      <c r="AB1397">
        <v>47</v>
      </c>
      <c r="AC1397">
        <v>28</v>
      </c>
      <c r="AD1397">
        <v>134</v>
      </c>
      <c r="AE1397">
        <v>66</v>
      </c>
      <c r="AF1397">
        <v>36</v>
      </c>
      <c r="AG1397">
        <v>43</v>
      </c>
      <c r="AH1397">
        <v>12</v>
      </c>
      <c r="AI1397">
        <v>79</v>
      </c>
      <c r="AJ1397">
        <v>8</v>
      </c>
      <c r="AK1397">
        <v>154</v>
      </c>
      <c r="AL1397">
        <v>1780</v>
      </c>
      <c r="AM1397">
        <v>1798</v>
      </c>
      <c r="AO1397">
        <v>17.155555555555555</v>
      </c>
      <c r="AP1397">
        <v>15.864406779661017</v>
      </c>
      <c r="AQ1397">
        <v>14.502857142857144</v>
      </c>
      <c r="AR1397">
        <v>12.263736263736263</v>
      </c>
      <c r="AS1397">
        <v>23.245714285714286</v>
      </c>
      <c r="AT1397">
        <v>14.448000000000002</v>
      </c>
      <c r="AU1397">
        <v>13.892957746478874</v>
      </c>
      <c r="AV1397">
        <v>13.705263157894736</v>
      </c>
      <c r="AW1397">
        <v>14.522033898305084</v>
      </c>
      <c r="AX1397">
        <v>16.559999999999999</v>
      </c>
      <c r="AY1397">
        <v>7.2</v>
      </c>
      <c r="AZ1397">
        <v>15.840000000000002</v>
      </c>
      <c r="BA1397">
        <v>32.940000000000005</v>
      </c>
      <c r="BB1397">
        <v>29.4</v>
      </c>
      <c r="BC1397">
        <v>30.6</v>
      </c>
      <c r="BD1397">
        <v>34.753846153846155</v>
      </c>
      <c r="BE1397">
        <v>19.84</v>
      </c>
      <c r="BF1397">
        <v>18.911999999999999</v>
      </c>
      <c r="BG1397">
        <v>18.738461538461539</v>
      </c>
      <c r="BH1397">
        <v>12.465671641791044</v>
      </c>
      <c r="BI1397">
        <v>11.532203389830508</v>
      </c>
      <c r="BJ1397">
        <v>18.617142857142859</v>
      </c>
      <c r="BK1397">
        <v>31.84615384615385</v>
      </c>
      <c r="BL1397">
        <v>29.52</v>
      </c>
      <c r="BM1397">
        <v>40.800000000000004</v>
      </c>
      <c r="BN1397">
        <v>21.52340425531915</v>
      </c>
      <c r="BO1397">
        <v>22.242857142857144</v>
      </c>
      <c r="BP1397">
        <v>4.4865671641791041</v>
      </c>
      <c r="BQ1397">
        <v>19.90909090909091</v>
      </c>
      <c r="BR1397">
        <v>33.199999999999996</v>
      </c>
      <c r="BS1397">
        <v>30.809302325581392</v>
      </c>
      <c r="BT1397">
        <v>30.900000000000002</v>
      </c>
      <c r="BU1397">
        <v>16.268354430379748</v>
      </c>
      <c r="BV1397">
        <v>20.7</v>
      </c>
      <c r="BW1397">
        <v>12.857142857142858</v>
      </c>
      <c r="BX1397">
        <v>17.340674157303372</v>
      </c>
      <c r="BY1397">
        <v>20.194439223956692</v>
      </c>
      <c r="BZ1397">
        <v>1396</v>
      </c>
    </row>
    <row r="1398" spans="1:78" x14ac:dyDescent="0.25">
      <c r="A1398">
        <v>1397</v>
      </c>
      <c r="B1398" t="s">
        <v>1467</v>
      </c>
      <c r="C1398">
        <v>83</v>
      </c>
      <c r="D1398">
        <v>60</v>
      </c>
      <c r="E1398">
        <v>73</v>
      </c>
      <c r="F1398">
        <v>91</v>
      </c>
      <c r="G1398">
        <v>35</v>
      </c>
      <c r="H1398">
        <v>75</v>
      </c>
      <c r="I1398">
        <v>71</v>
      </c>
      <c r="J1398">
        <v>51</v>
      </c>
      <c r="K1398">
        <v>54</v>
      </c>
      <c r="L1398">
        <v>67</v>
      </c>
      <c r="M1398">
        <v>15</v>
      </c>
      <c r="N1398">
        <v>30</v>
      </c>
      <c r="O1398">
        <v>41</v>
      </c>
      <c r="P1398">
        <v>24</v>
      </c>
      <c r="Q1398">
        <v>25</v>
      </c>
      <c r="R1398">
        <v>26</v>
      </c>
      <c r="S1398">
        <v>45</v>
      </c>
      <c r="T1398">
        <v>74</v>
      </c>
      <c r="U1398">
        <v>38</v>
      </c>
      <c r="V1398">
        <v>67</v>
      </c>
      <c r="W1398">
        <v>63</v>
      </c>
      <c r="X1398">
        <v>35</v>
      </c>
      <c r="Y1398">
        <v>26</v>
      </c>
      <c r="Z1398">
        <v>15</v>
      </c>
      <c r="AA1398">
        <v>3</v>
      </c>
      <c r="AB1398">
        <v>47</v>
      </c>
      <c r="AC1398">
        <v>27</v>
      </c>
      <c r="AD1398">
        <v>128</v>
      </c>
      <c r="AE1398">
        <v>66</v>
      </c>
      <c r="AF1398">
        <v>36</v>
      </c>
      <c r="AG1398">
        <v>43</v>
      </c>
      <c r="AH1398">
        <v>13</v>
      </c>
      <c r="AI1398">
        <v>107</v>
      </c>
      <c r="AJ1398">
        <v>8</v>
      </c>
      <c r="AK1398">
        <v>181</v>
      </c>
      <c r="AL1398">
        <v>1796</v>
      </c>
      <c r="AM1398">
        <v>1843</v>
      </c>
      <c r="AO1398">
        <v>16.742168674698796</v>
      </c>
      <c r="AP1398">
        <v>15.6</v>
      </c>
      <c r="AQ1398">
        <v>13.906849315068493</v>
      </c>
      <c r="AR1398">
        <v>12.263736263736263</v>
      </c>
      <c r="AS1398">
        <v>23.245714285714286</v>
      </c>
      <c r="AT1398">
        <v>14.448000000000002</v>
      </c>
      <c r="AU1398">
        <v>13.892957746478874</v>
      </c>
      <c r="AV1398">
        <v>15.31764705882353</v>
      </c>
      <c r="AW1398">
        <v>15.866666666666667</v>
      </c>
      <c r="AX1398">
        <v>17.301492537313433</v>
      </c>
      <c r="AY1398">
        <v>7.2</v>
      </c>
      <c r="AZ1398">
        <v>15.840000000000002</v>
      </c>
      <c r="BA1398">
        <v>32.136585365853662</v>
      </c>
      <c r="BB1398">
        <v>29.4</v>
      </c>
      <c r="BC1398">
        <v>29.376000000000001</v>
      </c>
      <c r="BD1398">
        <v>34.753846153846155</v>
      </c>
      <c r="BE1398">
        <v>19.84</v>
      </c>
      <c r="BF1398">
        <v>19.16756756756757</v>
      </c>
      <c r="BG1398">
        <v>19.231578947368423</v>
      </c>
      <c r="BH1398">
        <v>12.465671641791044</v>
      </c>
      <c r="BI1398">
        <v>10.8</v>
      </c>
      <c r="BJ1398">
        <v>18.617142857142859</v>
      </c>
      <c r="BK1398">
        <v>31.84615384615385</v>
      </c>
      <c r="BL1398">
        <v>29.52</v>
      </c>
      <c r="BM1398">
        <v>40.800000000000004</v>
      </c>
      <c r="BN1398">
        <v>21.52340425531915</v>
      </c>
      <c r="BO1398">
        <v>23.066666666666666</v>
      </c>
      <c r="BP1398">
        <v>4.6968750000000004</v>
      </c>
      <c r="BQ1398">
        <v>19.90909090909091</v>
      </c>
      <c r="BR1398">
        <v>33.199999999999996</v>
      </c>
      <c r="BS1398">
        <v>30.809302325581392</v>
      </c>
      <c r="BT1398">
        <v>28.523076923076925</v>
      </c>
      <c r="BU1398">
        <v>12.011214953271029</v>
      </c>
      <c r="BV1398">
        <v>20.7</v>
      </c>
      <c r="BW1398">
        <v>10.939226519337018</v>
      </c>
      <c r="BX1398">
        <v>17.186191536748328</v>
      </c>
      <c r="BY1398">
        <v>19.889926984073181</v>
      </c>
      <c r="BZ1398">
        <v>1397</v>
      </c>
    </row>
    <row r="1399" spans="1:78" x14ac:dyDescent="0.25">
      <c r="A1399">
        <v>1398</v>
      </c>
      <c r="B1399" t="s">
        <v>1468</v>
      </c>
      <c r="C1399">
        <v>82</v>
      </c>
      <c r="D1399">
        <v>60</v>
      </c>
      <c r="E1399">
        <v>74</v>
      </c>
      <c r="F1399">
        <v>87</v>
      </c>
      <c r="G1399">
        <v>35</v>
      </c>
      <c r="H1399">
        <v>75</v>
      </c>
      <c r="I1399">
        <v>70</v>
      </c>
      <c r="J1399">
        <v>51</v>
      </c>
      <c r="K1399">
        <v>54</v>
      </c>
      <c r="L1399">
        <v>65</v>
      </c>
      <c r="M1399">
        <v>15</v>
      </c>
      <c r="N1399">
        <v>28</v>
      </c>
      <c r="O1399">
        <v>41</v>
      </c>
      <c r="P1399">
        <v>24</v>
      </c>
      <c r="Q1399">
        <v>25</v>
      </c>
      <c r="R1399">
        <v>26</v>
      </c>
      <c r="S1399">
        <v>45</v>
      </c>
      <c r="T1399">
        <v>75</v>
      </c>
      <c r="U1399">
        <v>39</v>
      </c>
      <c r="V1399">
        <v>67</v>
      </c>
      <c r="W1399">
        <v>61</v>
      </c>
      <c r="X1399">
        <v>32</v>
      </c>
      <c r="Y1399">
        <v>25</v>
      </c>
      <c r="Z1399">
        <v>15</v>
      </c>
      <c r="AA1399">
        <v>3</v>
      </c>
      <c r="AB1399">
        <v>47</v>
      </c>
      <c r="AC1399">
        <v>27</v>
      </c>
      <c r="AD1399">
        <v>100</v>
      </c>
      <c r="AE1399">
        <v>72</v>
      </c>
      <c r="AF1399">
        <v>37</v>
      </c>
      <c r="AG1399">
        <v>43</v>
      </c>
      <c r="AH1399">
        <v>12</v>
      </c>
      <c r="AI1399">
        <v>105</v>
      </c>
      <c r="AJ1399">
        <v>8</v>
      </c>
      <c r="AK1399">
        <v>178</v>
      </c>
      <c r="AL1399">
        <v>1770</v>
      </c>
      <c r="AM1399">
        <v>1803</v>
      </c>
      <c r="AO1399">
        <v>16.946341463414633</v>
      </c>
      <c r="AP1399">
        <v>15.6</v>
      </c>
      <c r="AQ1399">
        <v>13.71891891891892</v>
      </c>
      <c r="AR1399">
        <v>12.827586206896552</v>
      </c>
      <c r="AS1399">
        <v>23.245714285714286</v>
      </c>
      <c r="AT1399">
        <v>14.448000000000002</v>
      </c>
      <c r="AU1399">
        <v>14.091428571428571</v>
      </c>
      <c r="AV1399">
        <v>15.31764705882353</v>
      </c>
      <c r="AW1399">
        <v>15.866666666666667</v>
      </c>
      <c r="AX1399">
        <v>17.833846153846157</v>
      </c>
      <c r="AY1399">
        <v>7.2</v>
      </c>
      <c r="AZ1399">
        <v>16.971428571428572</v>
      </c>
      <c r="BA1399">
        <v>32.136585365853662</v>
      </c>
      <c r="BB1399">
        <v>29.4</v>
      </c>
      <c r="BC1399">
        <v>29.376000000000001</v>
      </c>
      <c r="BD1399">
        <v>34.753846153846155</v>
      </c>
      <c r="BE1399">
        <v>19.84</v>
      </c>
      <c r="BF1399">
        <v>18.911999999999999</v>
      </c>
      <c r="BG1399">
        <v>18.738461538461539</v>
      </c>
      <c r="BH1399">
        <v>12.465671641791044</v>
      </c>
      <c r="BI1399">
        <v>11.154098360655738</v>
      </c>
      <c r="BJ1399">
        <v>20.362500000000001</v>
      </c>
      <c r="BK1399">
        <v>33.119999999999997</v>
      </c>
      <c r="BL1399">
        <v>29.52</v>
      </c>
      <c r="BM1399">
        <v>40.800000000000004</v>
      </c>
      <c r="BN1399">
        <v>21.52340425531915</v>
      </c>
      <c r="BO1399">
        <v>23.066666666666666</v>
      </c>
      <c r="BP1399">
        <v>6.0119999999999996</v>
      </c>
      <c r="BQ1399">
        <v>18.25</v>
      </c>
      <c r="BR1399">
        <v>32.302702702702703</v>
      </c>
      <c r="BS1399">
        <v>30.809302325581392</v>
      </c>
      <c r="BT1399">
        <v>30.900000000000002</v>
      </c>
      <c r="BU1399">
        <v>12.24</v>
      </c>
      <c r="BV1399">
        <v>20.7</v>
      </c>
      <c r="BW1399">
        <v>11.123595505617979</v>
      </c>
      <c r="BX1399">
        <v>17.438644067796613</v>
      </c>
      <c r="BY1399">
        <v>19.982629913092669</v>
      </c>
      <c r="BZ1399">
        <v>1398</v>
      </c>
    </row>
    <row r="1400" spans="1:78" x14ac:dyDescent="0.25">
      <c r="A1400">
        <v>1399</v>
      </c>
      <c r="B1400" t="s">
        <v>1469</v>
      </c>
      <c r="C1400">
        <v>83</v>
      </c>
      <c r="D1400">
        <v>59</v>
      </c>
      <c r="E1400">
        <v>63</v>
      </c>
      <c r="F1400">
        <v>92</v>
      </c>
      <c r="G1400">
        <v>37</v>
      </c>
      <c r="H1400">
        <v>75</v>
      </c>
      <c r="I1400">
        <v>68</v>
      </c>
      <c r="J1400">
        <v>51</v>
      </c>
      <c r="K1400">
        <v>52</v>
      </c>
      <c r="L1400">
        <v>64</v>
      </c>
      <c r="M1400">
        <v>15</v>
      </c>
      <c r="N1400">
        <v>28</v>
      </c>
      <c r="O1400">
        <v>41</v>
      </c>
      <c r="P1400">
        <v>26</v>
      </c>
      <c r="Q1400">
        <v>25</v>
      </c>
      <c r="R1400">
        <v>26</v>
      </c>
      <c r="S1400">
        <v>45</v>
      </c>
      <c r="T1400">
        <v>74</v>
      </c>
      <c r="U1400">
        <v>39</v>
      </c>
      <c r="V1400">
        <v>70</v>
      </c>
      <c r="W1400">
        <v>65</v>
      </c>
      <c r="X1400">
        <v>33</v>
      </c>
      <c r="Y1400">
        <v>25</v>
      </c>
      <c r="Z1400">
        <v>15</v>
      </c>
      <c r="AA1400">
        <v>3</v>
      </c>
      <c r="AB1400">
        <v>47</v>
      </c>
      <c r="AC1400">
        <v>27</v>
      </c>
      <c r="AD1400">
        <v>100</v>
      </c>
      <c r="AE1400">
        <v>67</v>
      </c>
      <c r="AF1400">
        <v>36</v>
      </c>
      <c r="AG1400">
        <v>43</v>
      </c>
      <c r="AH1400">
        <v>12</v>
      </c>
      <c r="AI1400">
        <v>104</v>
      </c>
      <c r="AJ1400">
        <v>8</v>
      </c>
      <c r="AK1400">
        <v>179</v>
      </c>
      <c r="AL1400">
        <v>1765</v>
      </c>
      <c r="AM1400">
        <v>1797</v>
      </c>
      <c r="AO1400">
        <v>16.742168674698796</v>
      </c>
      <c r="AP1400">
        <v>15.864406779661017</v>
      </c>
      <c r="AQ1400">
        <v>16.114285714285714</v>
      </c>
      <c r="AR1400">
        <v>12.130434782608695</v>
      </c>
      <c r="AS1400">
        <v>21.98918918918919</v>
      </c>
      <c r="AT1400">
        <v>14.448000000000002</v>
      </c>
      <c r="AU1400">
        <v>14.505882352941176</v>
      </c>
      <c r="AV1400">
        <v>15.31764705882353</v>
      </c>
      <c r="AW1400">
        <v>16.476923076923075</v>
      </c>
      <c r="AX1400">
        <v>18.112500000000001</v>
      </c>
      <c r="AY1400">
        <v>7.2</v>
      </c>
      <c r="AZ1400">
        <v>16.971428571428572</v>
      </c>
      <c r="BA1400">
        <v>32.136585365853662</v>
      </c>
      <c r="BB1400">
        <v>27.138461538461538</v>
      </c>
      <c r="BC1400">
        <v>29.376000000000001</v>
      </c>
      <c r="BD1400">
        <v>34.753846153846155</v>
      </c>
      <c r="BE1400">
        <v>19.84</v>
      </c>
      <c r="BF1400">
        <v>19.16756756756757</v>
      </c>
      <c r="BG1400">
        <v>18.738461538461539</v>
      </c>
      <c r="BH1400">
        <v>11.931428571428572</v>
      </c>
      <c r="BI1400">
        <v>10.467692307692307</v>
      </c>
      <c r="BJ1400">
        <v>19.745454545454546</v>
      </c>
      <c r="BK1400">
        <v>33.119999999999997</v>
      </c>
      <c r="BL1400">
        <v>29.52</v>
      </c>
      <c r="BM1400">
        <v>40.800000000000004</v>
      </c>
      <c r="BN1400">
        <v>21.52340425531915</v>
      </c>
      <c r="BO1400">
        <v>23.066666666666666</v>
      </c>
      <c r="BP1400">
        <v>6.0119999999999996</v>
      </c>
      <c r="BQ1400">
        <v>19.611940298507463</v>
      </c>
      <c r="BR1400">
        <v>33.199999999999996</v>
      </c>
      <c r="BS1400">
        <v>30.809302325581392</v>
      </c>
      <c r="BT1400">
        <v>30.900000000000002</v>
      </c>
      <c r="BU1400">
        <v>12.357692307692307</v>
      </c>
      <c r="BV1400">
        <v>20.7</v>
      </c>
      <c r="BW1400">
        <v>11.061452513966481</v>
      </c>
      <c r="BX1400">
        <v>17.488045325779037</v>
      </c>
      <c r="BY1400">
        <v>20.053633520405828</v>
      </c>
      <c r="BZ1400">
        <v>1399</v>
      </c>
    </row>
    <row r="1401" spans="1:78" x14ac:dyDescent="0.25">
      <c r="A1401">
        <v>1400</v>
      </c>
      <c r="B1401" t="s">
        <v>1470</v>
      </c>
      <c r="C1401">
        <v>82</v>
      </c>
      <c r="D1401">
        <v>60</v>
      </c>
      <c r="E1401">
        <v>63</v>
      </c>
      <c r="F1401">
        <v>92</v>
      </c>
      <c r="G1401">
        <v>36</v>
      </c>
      <c r="H1401">
        <v>76</v>
      </c>
      <c r="I1401">
        <v>68</v>
      </c>
      <c r="J1401">
        <v>53</v>
      </c>
      <c r="K1401">
        <v>52</v>
      </c>
      <c r="L1401">
        <v>63</v>
      </c>
      <c r="M1401">
        <v>15</v>
      </c>
      <c r="N1401">
        <v>28</v>
      </c>
      <c r="O1401">
        <v>41</v>
      </c>
      <c r="P1401">
        <v>26</v>
      </c>
      <c r="Q1401">
        <v>25</v>
      </c>
      <c r="R1401">
        <v>26</v>
      </c>
      <c r="S1401">
        <v>44</v>
      </c>
      <c r="T1401">
        <v>73</v>
      </c>
      <c r="U1401">
        <v>39</v>
      </c>
      <c r="V1401">
        <v>77</v>
      </c>
      <c r="W1401">
        <v>64</v>
      </c>
      <c r="X1401">
        <v>32</v>
      </c>
      <c r="Y1401">
        <v>25</v>
      </c>
      <c r="Z1401">
        <v>15</v>
      </c>
      <c r="AA1401">
        <v>3</v>
      </c>
      <c r="AB1401">
        <v>46</v>
      </c>
      <c r="AC1401">
        <v>27</v>
      </c>
      <c r="AD1401">
        <v>101</v>
      </c>
      <c r="AE1401">
        <v>67</v>
      </c>
      <c r="AF1401">
        <v>36</v>
      </c>
      <c r="AG1401">
        <v>42</v>
      </c>
      <c r="AH1401">
        <v>11</v>
      </c>
      <c r="AI1401">
        <v>105</v>
      </c>
      <c r="AJ1401">
        <v>8</v>
      </c>
      <c r="AK1401">
        <v>183</v>
      </c>
      <c r="AL1401">
        <v>1758</v>
      </c>
      <c r="AM1401">
        <v>1804</v>
      </c>
      <c r="AO1401">
        <v>16.946341463414633</v>
      </c>
      <c r="AP1401">
        <v>15.6</v>
      </c>
      <c r="AQ1401">
        <v>16.114285714285714</v>
      </c>
      <c r="AR1401">
        <v>12.130434782608695</v>
      </c>
      <c r="AS1401">
        <v>22.6</v>
      </c>
      <c r="AT1401">
        <v>14.257894736842106</v>
      </c>
      <c r="AU1401">
        <v>14.505882352941176</v>
      </c>
      <c r="AV1401">
        <v>14.739622641509435</v>
      </c>
      <c r="AW1401">
        <v>16.476923076923075</v>
      </c>
      <c r="AX1401">
        <v>18.399999999999999</v>
      </c>
      <c r="AY1401">
        <v>7.2</v>
      </c>
      <c r="AZ1401">
        <v>16.971428571428572</v>
      </c>
      <c r="BA1401">
        <v>32.136585365853662</v>
      </c>
      <c r="BB1401">
        <v>27.138461538461538</v>
      </c>
      <c r="BC1401">
        <v>29.376000000000001</v>
      </c>
      <c r="BD1401">
        <v>34.753846153846155</v>
      </c>
      <c r="BE1401">
        <v>20.290909090909093</v>
      </c>
      <c r="BF1401">
        <v>19.43013698630137</v>
      </c>
      <c r="BG1401">
        <v>18.738461538461539</v>
      </c>
      <c r="BH1401">
        <v>10.846753246753247</v>
      </c>
      <c r="BI1401">
        <v>10.63125</v>
      </c>
      <c r="BJ1401">
        <v>20.362500000000001</v>
      </c>
      <c r="BK1401">
        <v>33.119999999999997</v>
      </c>
      <c r="BL1401">
        <v>29.52</v>
      </c>
      <c r="BM1401">
        <v>40.800000000000004</v>
      </c>
      <c r="BN1401">
        <v>21.991304347826087</v>
      </c>
      <c r="BO1401">
        <v>23.066666666666666</v>
      </c>
      <c r="BP1401">
        <v>5.9524752475247524</v>
      </c>
      <c r="BQ1401">
        <v>19.611940298507463</v>
      </c>
      <c r="BR1401">
        <v>33.199999999999996</v>
      </c>
      <c r="BS1401">
        <v>31.542857142857148</v>
      </c>
      <c r="BT1401">
        <v>33.709090909090911</v>
      </c>
      <c r="BU1401">
        <v>12.24</v>
      </c>
      <c r="BV1401">
        <v>20.7</v>
      </c>
      <c r="BW1401">
        <v>10.81967213114754</v>
      </c>
      <c r="BX1401">
        <v>17.557679180887373</v>
      </c>
      <c r="BY1401">
        <v>20.131787173293297</v>
      </c>
      <c r="BZ1401">
        <v>1400</v>
      </c>
    </row>
    <row r="1402" spans="1:78" x14ac:dyDescent="0.25">
      <c r="A1402">
        <v>1401</v>
      </c>
      <c r="B1402" t="s">
        <v>1471</v>
      </c>
      <c r="C1402">
        <v>82</v>
      </c>
      <c r="D1402">
        <v>57</v>
      </c>
      <c r="E1402">
        <v>62</v>
      </c>
      <c r="F1402">
        <v>92</v>
      </c>
      <c r="G1402">
        <v>36</v>
      </c>
      <c r="H1402">
        <v>76</v>
      </c>
      <c r="I1402">
        <v>68</v>
      </c>
      <c r="J1402">
        <v>56</v>
      </c>
      <c r="K1402">
        <v>66</v>
      </c>
      <c r="L1402">
        <v>63</v>
      </c>
      <c r="M1402">
        <v>15</v>
      </c>
      <c r="N1402">
        <v>28</v>
      </c>
      <c r="O1402">
        <v>41</v>
      </c>
      <c r="P1402">
        <v>26</v>
      </c>
      <c r="Q1402">
        <v>25</v>
      </c>
      <c r="R1402">
        <v>26</v>
      </c>
      <c r="S1402">
        <v>45</v>
      </c>
      <c r="T1402">
        <v>75</v>
      </c>
      <c r="U1402">
        <v>39</v>
      </c>
      <c r="V1402">
        <v>71</v>
      </c>
      <c r="W1402">
        <v>62</v>
      </c>
      <c r="X1402">
        <v>34</v>
      </c>
      <c r="Y1402">
        <v>25</v>
      </c>
      <c r="Z1402">
        <v>14</v>
      </c>
      <c r="AA1402">
        <v>3</v>
      </c>
      <c r="AB1402">
        <v>47</v>
      </c>
      <c r="AC1402">
        <v>27</v>
      </c>
      <c r="AD1402">
        <v>101</v>
      </c>
      <c r="AE1402">
        <v>67</v>
      </c>
      <c r="AF1402">
        <v>36</v>
      </c>
      <c r="AG1402">
        <v>42</v>
      </c>
      <c r="AH1402">
        <v>11</v>
      </c>
      <c r="AI1402">
        <v>105</v>
      </c>
      <c r="AJ1402">
        <v>8</v>
      </c>
      <c r="AK1402">
        <v>196</v>
      </c>
      <c r="AL1402">
        <v>1790</v>
      </c>
      <c r="AM1402">
        <v>1827</v>
      </c>
      <c r="AO1402">
        <v>16.946341463414633</v>
      </c>
      <c r="AP1402">
        <v>16.421052631578949</v>
      </c>
      <c r="AQ1402">
        <v>16.374193548387098</v>
      </c>
      <c r="AR1402">
        <v>12.130434782608695</v>
      </c>
      <c r="AS1402">
        <v>22.6</v>
      </c>
      <c r="AT1402">
        <v>14.257894736842106</v>
      </c>
      <c r="AU1402">
        <v>14.505882352941176</v>
      </c>
      <c r="AV1402">
        <v>13.950000000000001</v>
      </c>
      <c r="AW1402">
        <v>12.981818181818182</v>
      </c>
      <c r="AX1402">
        <v>18.399999999999999</v>
      </c>
      <c r="AY1402">
        <v>7.2</v>
      </c>
      <c r="AZ1402">
        <v>16.971428571428572</v>
      </c>
      <c r="BA1402">
        <v>32.136585365853662</v>
      </c>
      <c r="BB1402">
        <v>27.138461538461538</v>
      </c>
      <c r="BC1402">
        <v>29.376000000000001</v>
      </c>
      <c r="BD1402">
        <v>34.753846153846155</v>
      </c>
      <c r="BE1402">
        <v>19.84</v>
      </c>
      <c r="BF1402">
        <v>18.911999999999999</v>
      </c>
      <c r="BG1402">
        <v>18.738461538461539</v>
      </c>
      <c r="BH1402">
        <v>11.763380281690141</v>
      </c>
      <c r="BI1402">
        <v>10.974193548387097</v>
      </c>
      <c r="BJ1402">
        <v>19.164705882352941</v>
      </c>
      <c r="BK1402">
        <v>33.119999999999997</v>
      </c>
      <c r="BL1402">
        <v>31.628571428571433</v>
      </c>
      <c r="BM1402">
        <v>40.800000000000004</v>
      </c>
      <c r="BN1402">
        <v>21.52340425531915</v>
      </c>
      <c r="BO1402">
        <v>23.066666666666666</v>
      </c>
      <c r="BP1402">
        <v>5.9524752475247524</v>
      </c>
      <c r="BQ1402">
        <v>19.611940298507463</v>
      </c>
      <c r="BR1402">
        <v>33.199999999999996</v>
      </c>
      <c r="BS1402">
        <v>31.542857142857148</v>
      </c>
      <c r="BT1402">
        <v>33.709090909090911</v>
      </c>
      <c r="BU1402">
        <v>12.24</v>
      </c>
      <c r="BV1402">
        <v>20.7</v>
      </c>
      <c r="BW1402">
        <v>10.102040816326531</v>
      </c>
      <c r="BX1402">
        <v>17.243798882681567</v>
      </c>
      <c r="BY1402">
        <v>19.987334571480961</v>
      </c>
      <c r="BZ1402">
        <v>1401</v>
      </c>
    </row>
    <row r="1403" spans="1:78" x14ac:dyDescent="0.25">
      <c r="A1403">
        <v>1402</v>
      </c>
      <c r="B1403" t="s">
        <v>1472</v>
      </c>
      <c r="C1403">
        <v>81</v>
      </c>
      <c r="D1403">
        <v>57</v>
      </c>
      <c r="E1403">
        <v>63</v>
      </c>
      <c r="F1403">
        <v>92</v>
      </c>
      <c r="G1403">
        <v>36</v>
      </c>
      <c r="H1403">
        <v>76</v>
      </c>
      <c r="I1403">
        <v>67</v>
      </c>
      <c r="J1403">
        <v>59</v>
      </c>
      <c r="K1403">
        <v>62</v>
      </c>
      <c r="L1403">
        <v>65</v>
      </c>
      <c r="M1403">
        <v>15</v>
      </c>
      <c r="N1403">
        <v>28</v>
      </c>
      <c r="O1403">
        <v>41</v>
      </c>
      <c r="P1403">
        <v>26</v>
      </c>
      <c r="Q1403">
        <v>25</v>
      </c>
      <c r="R1403">
        <v>26</v>
      </c>
      <c r="S1403">
        <v>45</v>
      </c>
      <c r="T1403">
        <v>76</v>
      </c>
      <c r="U1403">
        <v>40</v>
      </c>
      <c r="V1403">
        <v>64</v>
      </c>
      <c r="W1403">
        <v>57</v>
      </c>
      <c r="X1403">
        <v>34</v>
      </c>
      <c r="Y1403">
        <v>25</v>
      </c>
      <c r="Z1403">
        <v>14</v>
      </c>
      <c r="AA1403">
        <v>3</v>
      </c>
      <c r="AB1403">
        <v>47</v>
      </c>
      <c r="AC1403">
        <v>27</v>
      </c>
      <c r="AD1403">
        <v>101</v>
      </c>
      <c r="AE1403">
        <v>67</v>
      </c>
      <c r="AF1403">
        <v>36</v>
      </c>
      <c r="AG1403">
        <v>42</v>
      </c>
      <c r="AH1403">
        <v>11</v>
      </c>
      <c r="AI1403">
        <v>132</v>
      </c>
      <c r="AJ1403">
        <v>7</v>
      </c>
      <c r="AK1403">
        <v>199</v>
      </c>
      <c r="AL1403">
        <v>1794</v>
      </c>
      <c r="AM1403">
        <v>1846</v>
      </c>
      <c r="AO1403">
        <v>17.155555555555555</v>
      </c>
      <c r="AP1403">
        <v>16.421052631578949</v>
      </c>
      <c r="AQ1403">
        <v>16.114285714285714</v>
      </c>
      <c r="AR1403">
        <v>12.130434782608695</v>
      </c>
      <c r="AS1403">
        <v>22.6</v>
      </c>
      <c r="AT1403">
        <v>14.257894736842106</v>
      </c>
      <c r="AU1403">
        <v>14.722388059701492</v>
      </c>
      <c r="AV1403">
        <v>13.240677966101694</v>
      </c>
      <c r="AW1403">
        <v>13.819354838709678</v>
      </c>
      <c r="AX1403">
        <v>17.833846153846157</v>
      </c>
      <c r="AY1403">
        <v>7.2</v>
      </c>
      <c r="AZ1403">
        <v>16.971428571428572</v>
      </c>
      <c r="BA1403">
        <v>32.136585365853662</v>
      </c>
      <c r="BB1403">
        <v>27.138461538461538</v>
      </c>
      <c r="BC1403">
        <v>29.376000000000001</v>
      </c>
      <c r="BD1403">
        <v>34.753846153846155</v>
      </c>
      <c r="BE1403">
        <v>19.84</v>
      </c>
      <c r="BF1403">
        <v>18.663157894736841</v>
      </c>
      <c r="BG1403">
        <v>18.27</v>
      </c>
      <c r="BH1403">
        <v>13.05</v>
      </c>
      <c r="BI1403">
        <v>11.936842105263159</v>
      </c>
      <c r="BJ1403">
        <v>19.164705882352941</v>
      </c>
      <c r="BK1403">
        <v>33.119999999999997</v>
      </c>
      <c r="BL1403">
        <v>31.628571428571433</v>
      </c>
      <c r="BM1403">
        <v>40.800000000000004</v>
      </c>
      <c r="BN1403">
        <v>21.52340425531915</v>
      </c>
      <c r="BO1403">
        <v>23.066666666666666</v>
      </c>
      <c r="BP1403">
        <v>5.9524752475247524</v>
      </c>
      <c r="BQ1403">
        <v>19.611940298507463</v>
      </c>
      <c r="BR1403">
        <v>33.199999999999996</v>
      </c>
      <c r="BS1403">
        <v>31.542857142857148</v>
      </c>
      <c r="BT1403">
        <v>33.709090909090911</v>
      </c>
      <c r="BU1403">
        <v>9.7363636363636363</v>
      </c>
      <c r="BV1403">
        <v>23.657142857142858</v>
      </c>
      <c r="BW1403">
        <v>9.9497487437185939</v>
      </c>
      <c r="BX1403">
        <v>17.205351170568562</v>
      </c>
      <c r="BY1403">
        <v>19.914516647328519</v>
      </c>
      <c r="BZ1403">
        <v>1402</v>
      </c>
    </row>
    <row r="1404" spans="1:78" x14ac:dyDescent="0.25">
      <c r="A1404">
        <v>1403</v>
      </c>
      <c r="B1404" t="s">
        <v>1473</v>
      </c>
      <c r="C1404">
        <v>83</v>
      </c>
      <c r="D1404">
        <v>57</v>
      </c>
      <c r="E1404">
        <v>62</v>
      </c>
      <c r="F1404">
        <v>92</v>
      </c>
      <c r="G1404">
        <v>36</v>
      </c>
      <c r="H1404">
        <v>76</v>
      </c>
      <c r="I1404">
        <v>66</v>
      </c>
      <c r="J1404">
        <v>56</v>
      </c>
      <c r="K1404">
        <v>66</v>
      </c>
      <c r="L1404">
        <v>63</v>
      </c>
      <c r="M1404">
        <v>15</v>
      </c>
      <c r="N1404">
        <v>28</v>
      </c>
      <c r="O1404">
        <v>41</v>
      </c>
      <c r="P1404">
        <v>26</v>
      </c>
      <c r="Q1404">
        <v>25</v>
      </c>
      <c r="R1404">
        <v>26</v>
      </c>
      <c r="S1404">
        <v>46</v>
      </c>
      <c r="T1404">
        <v>76</v>
      </c>
      <c r="U1404">
        <v>39</v>
      </c>
      <c r="V1404">
        <v>59</v>
      </c>
      <c r="W1404">
        <v>56</v>
      </c>
      <c r="X1404">
        <v>34</v>
      </c>
      <c r="Y1404">
        <v>25</v>
      </c>
      <c r="Z1404">
        <v>14</v>
      </c>
      <c r="AA1404">
        <v>3</v>
      </c>
      <c r="AB1404">
        <v>47</v>
      </c>
      <c r="AC1404">
        <v>27</v>
      </c>
      <c r="AD1404">
        <v>100</v>
      </c>
      <c r="AE1404">
        <v>67</v>
      </c>
      <c r="AF1404">
        <v>36</v>
      </c>
      <c r="AG1404">
        <v>40</v>
      </c>
      <c r="AH1404">
        <v>12</v>
      </c>
      <c r="AI1404">
        <v>132</v>
      </c>
      <c r="AJ1404">
        <v>8</v>
      </c>
      <c r="AK1404">
        <v>177</v>
      </c>
      <c r="AL1404">
        <v>1806</v>
      </c>
      <c r="AM1404">
        <v>1816</v>
      </c>
      <c r="AO1404">
        <v>16.742168674698796</v>
      </c>
      <c r="AP1404">
        <v>16.421052631578949</v>
      </c>
      <c r="AQ1404">
        <v>16.374193548387098</v>
      </c>
      <c r="AR1404">
        <v>12.130434782608695</v>
      </c>
      <c r="AS1404">
        <v>22.6</v>
      </c>
      <c r="AT1404">
        <v>14.257894736842106</v>
      </c>
      <c r="AU1404">
        <v>14.945454545454545</v>
      </c>
      <c r="AV1404">
        <v>13.950000000000001</v>
      </c>
      <c r="AW1404">
        <v>12.981818181818182</v>
      </c>
      <c r="AX1404">
        <v>18.399999999999999</v>
      </c>
      <c r="AY1404">
        <v>7.2</v>
      </c>
      <c r="AZ1404">
        <v>16.971428571428572</v>
      </c>
      <c r="BA1404">
        <v>32.136585365853662</v>
      </c>
      <c r="BB1404">
        <v>27.138461538461538</v>
      </c>
      <c r="BC1404">
        <v>29.376000000000001</v>
      </c>
      <c r="BD1404">
        <v>34.753846153846155</v>
      </c>
      <c r="BE1404">
        <v>19.408695652173915</v>
      </c>
      <c r="BF1404">
        <v>18.663157894736841</v>
      </c>
      <c r="BG1404">
        <v>18.738461538461539</v>
      </c>
      <c r="BH1404">
        <v>14.155932203389831</v>
      </c>
      <c r="BI1404">
        <v>12.15</v>
      </c>
      <c r="BJ1404">
        <v>19.164705882352941</v>
      </c>
      <c r="BK1404">
        <v>33.119999999999997</v>
      </c>
      <c r="BL1404">
        <v>31.628571428571433</v>
      </c>
      <c r="BM1404">
        <v>40.800000000000004</v>
      </c>
      <c r="BN1404">
        <v>21.52340425531915</v>
      </c>
      <c r="BO1404">
        <v>23.066666666666666</v>
      </c>
      <c r="BP1404">
        <v>6.0119999999999996</v>
      </c>
      <c r="BQ1404">
        <v>19.611940298507463</v>
      </c>
      <c r="BR1404">
        <v>33.199999999999996</v>
      </c>
      <c r="BS1404">
        <v>33.119999999999997</v>
      </c>
      <c r="BT1404">
        <v>30.900000000000002</v>
      </c>
      <c r="BU1404">
        <v>9.7363636363636363</v>
      </c>
      <c r="BV1404">
        <v>20.7</v>
      </c>
      <c r="BW1404">
        <v>11.186440677966102</v>
      </c>
      <c r="BX1404">
        <v>17.091029900332224</v>
      </c>
      <c r="BY1404">
        <v>20.059359165054339</v>
      </c>
      <c r="BZ1404">
        <v>1403</v>
      </c>
    </row>
    <row r="1405" spans="1:78" x14ac:dyDescent="0.25">
      <c r="A1405">
        <v>1404</v>
      </c>
      <c r="B1405" t="s">
        <v>1474</v>
      </c>
      <c r="C1405">
        <v>83</v>
      </c>
      <c r="D1405">
        <v>57</v>
      </c>
      <c r="E1405">
        <v>63</v>
      </c>
      <c r="F1405">
        <v>93</v>
      </c>
      <c r="G1405">
        <v>36</v>
      </c>
      <c r="H1405">
        <v>76</v>
      </c>
      <c r="I1405">
        <v>67</v>
      </c>
      <c r="J1405">
        <v>58</v>
      </c>
      <c r="K1405">
        <v>62</v>
      </c>
      <c r="L1405">
        <v>62</v>
      </c>
      <c r="M1405">
        <v>15</v>
      </c>
      <c r="N1405">
        <v>28</v>
      </c>
      <c r="O1405">
        <v>42</v>
      </c>
      <c r="P1405">
        <v>26</v>
      </c>
      <c r="Q1405">
        <v>25</v>
      </c>
      <c r="R1405">
        <v>26</v>
      </c>
      <c r="S1405">
        <v>46</v>
      </c>
      <c r="T1405">
        <v>75</v>
      </c>
      <c r="U1405">
        <v>39</v>
      </c>
      <c r="V1405">
        <v>64</v>
      </c>
      <c r="W1405">
        <v>58</v>
      </c>
      <c r="X1405">
        <v>34</v>
      </c>
      <c r="Y1405">
        <v>25</v>
      </c>
      <c r="Z1405">
        <v>14</v>
      </c>
      <c r="AA1405">
        <v>3</v>
      </c>
      <c r="AB1405">
        <v>47</v>
      </c>
      <c r="AC1405">
        <v>27</v>
      </c>
      <c r="AD1405">
        <v>92</v>
      </c>
      <c r="AE1405">
        <v>67</v>
      </c>
      <c r="AF1405">
        <v>36</v>
      </c>
      <c r="AG1405">
        <v>40</v>
      </c>
      <c r="AH1405">
        <v>11</v>
      </c>
      <c r="AI1405">
        <v>87</v>
      </c>
      <c r="AJ1405">
        <v>7</v>
      </c>
      <c r="AK1405">
        <v>177</v>
      </c>
      <c r="AL1405">
        <v>1766</v>
      </c>
      <c r="AM1405">
        <v>1768</v>
      </c>
      <c r="AO1405">
        <v>16.742168674698796</v>
      </c>
      <c r="AP1405">
        <v>16.421052631578949</v>
      </c>
      <c r="AQ1405">
        <v>16.114285714285714</v>
      </c>
      <c r="AR1405">
        <v>12</v>
      </c>
      <c r="AS1405">
        <v>22.6</v>
      </c>
      <c r="AT1405">
        <v>14.257894736842106</v>
      </c>
      <c r="AU1405">
        <v>14.722388059701492</v>
      </c>
      <c r="AV1405">
        <v>13.468965517241379</v>
      </c>
      <c r="AW1405">
        <v>13.819354838709678</v>
      </c>
      <c r="AX1405">
        <v>18.696774193548386</v>
      </c>
      <c r="AY1405">
        <v>7.2</v>
      </c>
      <c r="AZ1405">
        <v>16.971428571428572</v>
      </c>
      <c r="BA1405">
        <v>31.37142857142857</v>
      </c>
      <c r="BB1405">
        <v>27.138461538461538</v>
      </c>
      <c r="BC1405">
        <v>29.376000000000001</v>
      </c>
      <c r="BD1405">
        <v>34.753846153846155</v>
      </c>
      <c r="BE1405">
        <v>19.408695652173915</v>
      </c>
      <c r="BF1405">
        <v>18.911999999999999</v>
      </c>
      <c r="BG1405">
        <v>18.738461538461539</v>
      </c>
      <c r="BH1405">
        <v>13.05</v>
      </c>
      <c r="BI1405">
        <v>11.731034482758622</v>
      </c>
      <c r="BJ1405">
        <v>19.164705882352941</v>
      </c>
      <c r="BK1405">
        <v>33.119999999999997</v>
      </c>
      <c r="BL1405">
        <v>31.628571428571433</v>
      </c>
      <c r="BM1405">
        <v>40.800000000000004</v>
      </c>
      <c r="BN1405">
        <v>21.52340425531915</v>
      </c>
      <c r="BO1405">
        <v>23.066666666666666</v>
      </c>
      <c r="BP1405">
        <v>6.5347826086956529</v>
      </c>
      <c r="BQ1405">
        <v>19.611940298507463</v>
      </c>
      <c r="BR1405">
        <v>33.199999999999996</v>
      </c>
      <c r="BS1405">
        <v>33.119999999999997</v>
      </c>
      <c r="BT1405">
        <v>33.709090909090911</v>
      </c>
      <c r="BU1405">
        <v>14.77241379310345</v>
      </c>
      <c r="BV1405">
        <v>23.657142857142858</v>
      </c>
      <c r="BW1405">
        <v>11.186440677966102</v>
      </c>
      <c r="BX1405">
        <v>17.478142695356738</v>
      </c>
      <c r="BY1405">
        <v>20.270280171401989</v>
      </c>
      <c r="BZ1405">
        <v>1404</v>
      </c>
    </row>
    <row r="1406" spans="1:78" x14ac:dyDescent="0.25">
      <c r="A1406">
        <v>1405</v>
      </c>
      <c r="B1406" t="s">
        <v>1475</v>
      </c>
      <c r="C1406">
        <v>81</v>
      </c>
      <c r="D1406">
        <v>56</v>
      </c>
      <c r="E1406">
        <v>63</v>
      </c>
      <c r="F1406">
        <v>92</v>
      </c>
      <c r="G1406">
        <v>36</v>
      </c>
      <c r="H1406">
        <v>76</v>
      </c>
      <c r="I1406">
        <v>67</v>
      </c>
      <c r="J1406">
        <v>56</v>
      </c>
      <c r="K1406">
        <v>64</v>
      </c>
      <c r="L1406">
        <v>62</v>
      </c>
      <c r="M1406">
        <v>16</v>
      </c>
      <c r="N1406">
        <v>28</v>
      </c>
      <c r="O1406">
        <v>42</v>
      </c>
      <c r="P1406">
        <v>26</v>
      </c>
      <c r="Q1406">
        <v>25</v>
      </c>
      <c r="R1406">
        <v>26</v>
      </c>
      <c r="S1406">
        <v>46</v>
      </c>
      <c r="T1406">
        <v>75</v>
      </c>
      <c r="U1406">
        <v>39</v>
      </c>
      <c r="V1406">
        <v>58</v>
      </c>
      <c r="W1406">
        <v>58</v>
      </c>
      <c r="X1406">
        <v>36</v>
      </c>
      <c r="Y1406">
        <v>25</v>
      </c>
      <c r="Z1406">
        <v>14</v>
      </c>
      <c r="AA1406">
        <v>3</v>
      </c>
      <c r="AB1406">
        <v>47</v>
      </c>
      <c r="AC1406">
        <v>27</v>
      </c>
      <c r="AD1406">
        <v>92</v>
      </c>
      <c r="AE1406">
        <v>67</v>
      </c>
      <c r="AF1406">
        <v>36</v>
      </c>
      <c r="AG1406">
        <v>40</v>
      </c>
      <c r="AH1406">
        <v>11</v>
      </c>
      <c r="AI1406">
        <v>88</v>
      </c>
      <c r="AJ1406">
        <v>7</v>
      </c>
      <c r="AK1406">
        <v>177</v>
      </c>
      <c r="AL1406">
        <v>1755</v>
      </c>
      <c r="AM1406">
        <v>1762</v>
      </c>
      <c r="AO1406">
        <v>17.155555555555555</v>
      </c>
      <c r="AP1406">
        <v>16.714285714285715</v>
      </c>
      <c r="AQ1406">
        <v>16.114285714285714</v>
      </c>
      <c r="AR1406">
        <v>12.130434782608695</v>
      </c>
      <c r="AS1406">
        <v>22.6</v>
      </c>
      <c r="AT1406">
        <v>14.257894736842106</v>
      </c>
      <c r="AU1406">
        <v>14.722388059701492</v>
      </c>
      <c r="AV1406">
        <v>13.950000000000001</v>
      </c>
      <c r="AW1406">
        <v>13.387500000000001</v>
      </c>
      <c r="AX1406">
        <v>18.696774193548386</v>
      </c>
      <c r="AY1406">
        <v>6.75</v>
      </c>
      <c r="AZ1406">
        <v>16.971428571428572</v>
      </c>
      <c r="BA1406">
        <v>31.37142857142857</v>
      </c>
      <c r="BB1406">
        <v>27.138461538461538</v>
      </c>
      <c r="BC1406">
        <v>29.376000000000001</v>
      </c>
      <c r="BD1406">
        <v>34.753846153846155</v>
      </c>
      <c r="BE1406">
        <v>19.408695652173915</v>
      </c>
      <c r="BF1406">
        <v>18.911999999999999</v>
      </c>
      <c r="BG1406">
        <v>18.738461538461539</v>
      </c>
      <c r="BH1406">
        <v>14.4</v>
      </c>
      <c r="BI1406">
        <v>11.731034482758622</v>
      </c>
      <c r="BJ1406">
        <v>18.100000000000001</v>
      </c>
      <c r="BK1406">
        <v>33.119999999999997</v>
      </c>
      <c r="BL1406">
        <v>31.628571428571433</v>
      </c>
      <c r="BM1406">
        <v>40.800000000000004</v>
      </c>
      <c r="BN1406">
        <v>21.52340425531915</v>
      </c>
      <c r="BO1406">
        <v>23.066666666666666</v>
      </c>
      <c r="BP1406">
        <v>6.5347826086956529</v>
      </c>
      <c r="BQ1406">
        <v>19.611940298507463</v>
      </c>
      <c r="BR1406">
        <v>33.199999999999996</v>
      </c>
      <c r="BS1406">
        <v>33.119999999999997</v>
      </c>
      <c r="BT1406">
        <v>33.709090909090911</v>
      </c>
      <c r="BU1406">
        <v>14.604545454545454</v>
      </c>
      <c r="BV1406">
        <v>23.657142857142858</v>
      </c>
      <c r="BW1406">
        <v>11.186440677966102</v>
      </c>
      <c r="BX1406">
        <v>17.587692307692311</v>
      </c>
      <c r="BY1406">
        <v>20.308174385269236</v>
      </c>
      <c r="BZ1406">
        <v>1405</v>
      </c>
    </row>
    <row r="1407" spans="1:78" x14ac:dyDescent="0.25">
      <c r="A1407">
        <v>1406</v>
      </c>
      <c r="B1407" t="s">
        <v>1476</v>
      </c>
      <c r="C1407">
        <v>81</v>
      </c>
      <c r="D1407">
        <v>57</v>
      </c>
      <c r="E1407">
        <v>63</v>
      </c>
      <c r="F1407">
        <v>91</v>
      </c>
      <c r="G1407">
        <v>36</v>
      </c>
      <c r="H1407">
        <v>76</v>
      </c>
      <c r="I1407">
        <v>67</v>
      </c>
      <c r="J1407">
        <v>56</v>
      </c>
      <c r="K1407">
        <v>62</v>
      </c>
      <c r="L1407">
        <v>62</v>
      </c>
      <c r="M1407">
        <v>15</v>
      </c>
      <c r="N1407">
        <v>28</v>
      </c>
      <c r="O1407">
        <v>42</v>
      </c>
      <c r="P1407">
        <v>26</v>
      </c>
      <c r="Q1407">
        <v>25</v>
      </c>
      <c r="R1407">
        <v>26</v>
      </c>
      <c r="S1407">
        <v>46</v>
      </c>
      <c r="T1407">
        <v>75</v>
      </c>
      <c r="U1407">
        <v>39</v>
      </c>
      <c r="V1407">
        <v>62</v>
      </c>
      <c r="W1407">
        <v>59</v>
      </c>
      <c r="X1407">
        <v>37</v>
      </c>
      <c r="Y1407">
        <v>25</v>
      </c>
      <c r="Z1407">
        <v>14</v>
      </c>
      <c r="AA1407">
        <v>3</v>
      </c>
      <c r="AB1407">
        <v>47</v>
      </c>
      <c r="AC1407">
        <v>27</v>
      </c>
      <c r="AD1407">
        <v>71</v>
      </c>
      <c r="AE1407">
        <v>67</v>
      </c>
      <c r="AF1407">
        <v>36</v>
      </c>
      <c r="AG1407">
        <v>39</v>
      </c>
      <c r="AH1407">
        <v>11</v>
      </c>
      <c r="AI1407">
        <v>87</v>
      </c>
      <c r="AJ1407">
        <v>7</v>
      </c>
      <c r="AK1407">
        <v>197</v>
      </c>
      <c r="AL1407">
        <v>1753</v>
      </c>
      <c r="AM1407">
        <v>1762</v>
      </c>
      <c r="AO1407">
        <v>17.155555555555555</v>
      </c>
      <c r="AP1407">
        <v>16.421052631578949</v>
      </c>
      <c r="AQ1407">
        <v>16.114285714285714</v>
      </c>
      <c r="AR1407">
        <v>12.263736263736263</v>
      </c>
      <c r="AS1407">
        <v>22.6</v>
      </c>
      <c r="AT1407">
        <v>14.257894736842106</v>
      </c>
      <c r="AU1407">
        <v>14.722388059701492</v>
      </c>
      <c r="AV1407">
        <v>13.950000000000001</v>
      </c>
      <c r="AW1407">
        <v>13.819354838709678</v>
      </c>
      <c r="AX1407">
        <v>18.696774193548386</v>
      </c>
      <c r="AY1407">
        <v>7.2</v>
      </c>
      <c r="AZ1407">
        <v>16.971428571428572</v>
      </c>
      <c r="BA1407">
        <v>31.37142857142857</v>
      </c>
      <c r="BB1407">
        <v>27.138461538461538</v>
      </c>
      <c r="BC1407">
        <v>29.376000000000001</v>
      </c>
      <c r="BD1407">
        <v>34.753846153846155</v>
      </c>
      <c r="BE1407">
        <v>19.408695652173915</v>
      </c>
      <c r="BF1407">
        <v>18.911999999999999</v>
      </c>
      <c r="BG1407">
        <v>18.738461538461539</v>
      </c>
      <c r="BH1407">
        <v>13.470967741935484</v>
      </c>
      <c r="BI1407">
        <v>11.532203389830508</v>
      </c>
      <c r="BJ1407">
        <v>17.610810810810811</v>
      </c>
      <c r="BK1407">
        <v>33.119999999999997</v>
      </c>
      <c r="BL1407">
        <v>31.628571428571433</v>
      </c>
      <c r="BM1407">
        <v>40.800000000000004</v>
      </c>
      <c r="BN1407">
        <v>21.52340425531915</v>
      </c>
      <c r="BO1407">
        <v>23.066666666666666</v>
      </c>
      <c r="BP1407">
        <v>8.4676056338028172</v>
      </c>
      <c r="BQ1407">
        <v>19.611940298507463</v>
      </c>
      <c r="BR1407">
        <v>33.199999999999996</v>
      </c>
      <c r="BS1407">
        <v>33.969230769230769</v>
      </c>
      <c r="BT1407">
        <v>33.709090909090911</v>
      </c>
      <c r="BU1407">
        <v>14.77241379310345</v>
      </c>
      <c r="BV1407">
        <v>23.657142857142858</v>
      </c>
      <c r="BW1407">
        <v>10.050761421319798</v>
      </c>
      <c r="BX1407">
        <v>17.607758128921848</v>
      </c>
      <c r="BY1407">
        <v>20.286050555033718</v>
      </c>
      <c r="BZ1407">
        <v>1406</v>
      </c>
    </row>
    <row r="1408" spans="1:78" x14ac:dyDescent="0.25">
      <c r="A1408">
        <v>1407</v>
      </c>
      <c r="B1408" t="s">
        <v>1477</v>
      </c>
      <c r="C1408">
        <v>83</v>
      </c>
      <c r="D1408">
        <v>57</v>
      </c>
      <c r="E1408">
        <v>63</v>
      </c>
      <c r="F1408">
        <v>92</v>
      </c>
      <c r="G1408">
        <v>37</v>
      </c>
      <c r="H1408">
        <v>72</v>
      </c>
      <c r="I1408">
        <v>62</v>
      </c>
      <c r="J1408">
        <v>55</v>
      </c>
      <c r="K1408">
        <v>61</v>
      </c>
      <c r="L1408">
        <v>61</v>
      </c>
      <c r="M1408">
        <v>16</v>
      </c>
      <c r="N1408">
        <v>27</v>
      </c>
      <c r="O1408">
        <v>42</v>
      </c>
      <c r="P1408">
        <v>26</v>
      </c>
      <c r="Q1408">
        <v>26</v>
      </c>
      <c r="R1408">
        <v>26</v>
      </c>
      <c r="S1408">
        <v>45</v>
      </c>
      <c r="T1408">
        <v>75</v>
      </c>
      <c r="U1408">
        <v>39</v>
      </c>
      <c r="V1408">
        <v>47</v>
      </c>
      <c r="W1408">
        <v>56</v>
      </c>
      <c r="X1408">
        <v>37</v>
      </c>
      <c r="Y1408">
        <v>26</v>
      </c>
      <c r="Z1408">
        <v>14</v>
      </c>
      <c r="AA1408">
        <v>3</v>
      </c>
      <c r="AB1408">
        <v>47</v>
      </c>
      <c r="AC1408">
        <v>27</v>
      </c>
      <c r="AD1408">
        <v>71</v>
      </c>
      <c r="AE1408">
        <v>67</v>
      </c>
      <c r="AF1408">
        <v>35</v>
      </c>
      <c r="AG1408">
        <v>39</v>
      </c>
      <c r="AH1408">
        <v>11</v>
      </c>
      <c r="AI1408">
        <v>87</v>
      </c>
      <c r="AJ1408">
        <v>7</v>
      </c>
      <c r="AK1408">
        <v>195</v>
      </c>
      <c r="AL1408">
        <v>1744</v>
      </c>
      <c r="AM1408">
        <v>1734</v>
      </c>
      <c r="AO1408">
        <v>16.742168674698796</v>
      </c>
      <c r="AP1408">
        <v>16.421052631578949</v>
      </c>
      <c r="AQ1408">
        <v>16.114285714285714</v>
      </c>
      <c r="AR1408">
        <v>12.130434782608695</v>
      </c>
      <c r="AS1408">
        <v>21.98918918918919</v>
      </c>
      <c r="AT1408">
        <v>15.049999999999999</v>
      </c>
      <c r="AU1408">
        <v>15.909677419354837</v>
      </c>
      <c r="AV1408">
        <v>14.203636363636363</v>
      </c>
      <c r="AW1408">
        <v>14.045901639344262</v>
      </c>
      <c r="AX1408">
        <v>19.003278688524592</v>
      </c>
      <c r="AY1408">
        <v>6.75</v>
      </c>
      <c r="AZ1408">
        <v>17.600000000000001</v>
      </c>
      <c r="BA1408">
        <v>31.37142857142857</v>
      </c>
      <c r="BB1408">
        <v>27.138461538461538</v>
      </c>
      <c r="BC1408">
        <v>28.246153846153845</v>
      </c>
      <c r="BD1408">
        <v>34.753846153846155</v>
      </c>
      <c r="BE1408">
        <v>19.84</v>
      </c>
      <c r="BF1408">
        <v>18.911999999999999</v>
      </c>
      <c r="BG1408">
        <v>18.738461538461539</v>
      </c>
      <c r="BH1408">
        <v>17.770212765957446</v>
      </c>
      <c r="BI1408">
        <v>12.15</v>
      </c>
      <c r="BJ1408">
        <v>17.610810810810811</v>
      </c>
      <c r="BK1408">
        <v>31.84615384615385</v>
      </c>
      <c r="BL1408">
        <v>31.628571428571433</v>
      </c>
      <c r="BM1408">
        <v>40.800000000000004</v>
      </c>
      <c r="BN1408">
        <v>21.52340425531915</v>
      </c>
      <c r="BO1408">
        <v>23.066666666666666</v>
      </c>
      <c r="BP1408">
        <v>8.4676056338028172</v>
      </c>
      <c r="BQ1408">
        <v>19.611940298507463</v>
      </c>
      <c r="BR1408">
        <v>34.148571428571429</v>
      </c>
      <c r="BS1408">
        <v>33.969230769230769</v>
      </c>
      <c r="BT1408">
        <v>33.709090909090911</v>
      </c>
      <c r="BU1408">
        <v>14.77241379310345</v>
      </c>
      <c r="BV1408">
        <v>23.657142857142858</v>
      </c>
      <c r="BW1408">
        <v>10.153846153846155</v>
      </c>
      <c r="BX1408">
        <v>17.698623853211007</v>
      </c>
      <c r="BY1408">
        <v>20.469305862396432</v>
      </c>
      <c r="BZ1408">
        <v>1407</v>
      </c>
    </row>
    <row r="1409" spans="1:78" x14ac:dyDescent="0.25">
      <c r="A1409">
        <v>1408</v>
      </c>
      <c r="B1409" t="s">
        <v>1478</v>
      </c>
      <c r="C1409">
        <v>83</v>
      </c>
      <c r="D1409">
        <v>56</v>
      </c>
      <c r="E1409">
        <v>63</v>
      </c>
      <c r="F1409">
        <v>93</v>
      </c>
      <c r="G1409">
        <v>34</v>
      </c>
      <c r="H1409">
        <v>73</v>
      </c>
      <c r="I1409">
        <v>62</v>
      </c>
      <c r="J1409">
        <v>56</v>
      </c>
      <c r="K1409">
        <v>66</v>
      </c>
      <c r="L1409">
        <v>62</v>
      </c>
      <c r="M1409">
        <v>16</v>
      </c>
      <c r="N1409">
        <v>29</v>
      </c>
      <c r="O1409">
        <v>42</v>
      </c>
      <c r="P1409">
        <v>26</v>
      </c>
      <c r="Q1409">
        <v>26</v>
      </c>
      <c r="R1409">
        <v>26</v>
      </c>
      <c r="S1409">
        <v>46</v>
      </c>
      <c r="T1409">
        <v>75</v>
      </c>
      <c r="U1409">
        <v>38</v>
      </c>
      <c r="V1409">
        <v>48</v>
      </c>
      <c r="W1409">
        <v>56</v>
      </c>
      <c r="X1409">
        <v>38</v>
      </c>
      <c r="Y1409">
        <v>25</v>
      </c>
      <c r="Z1409">
        <v>15</v>
      </c>
      <c r="AA1409">
        <v>3</v>
      </c>
      <c r="AB1409">
        <v>47</v>
      </c>
      <c r="AC1409">
        <v>27</v>
      </c>
      <c r="AD1409">
        <v>71</v>
      </c>
      <c r="AE1409">
        <v>68</v>
      </c>
      <c r="AF1409">
        <v>35</v>
      </c>
      <c r="AG1409">
        <v>39</v>
      </c>
      <c r="AH1409">
        <v>10</v>
      </c>
      <c r="AI1409">
        <v>86</v>
      </c>
      <c r="AJ1409">
        <v>7</v>
      </c>
      <c r="AK1409">
        <v>192</v>
      </c>
      <c r="AL1409">
        <v>1759</v>
      </c>
      <c r="AM1409">
        <v>1739</v>
      </c>
      <c r="AO1409">
        <v>16.742168674698796</v>
      </c>
      <c r="AP1409">
        <v>16.714285714285715</v>
      </c>
      <c r="AQ1409">
        <v>16.114285714285714</v>
      </c>
      <c r="AR1409">
        <v>12</v>
      </c>
      <c r="AS1409">
        <v>23.929411764705883</v>
      </c>
      <c r="AT1409">
        <v>14.843835616438357</v>
      </c>
      <c r="AU1409">
        <v>15.909677419354837</v>
      </c>
      <c r="AV1409">
        <v>13.950000000000001</v>
      </c>
      <c r="AW1409">
        <v>12.981818181818182</v>
      </c>
      <c r="AX1409">
        <v>18.696774193548386</v>
      </c>
      <c r="AY1409">
        <v>6.75</v>
      </c>
      <c r="AZ1409">
        <v>16.386206896551727</v>
      </c>
      <c r="BA1409">
        <v>31.37142857142857</v>
      </c>
      <c r="BB1409">
        <v>27.138461538461538</v>
      </c>
      <c r="BC1409">
        <v>28.246153846153845</v>
      </c>
      <c r="BD1409">
        <v>34.753846153846155</v>
      </c>
      <c r="BE1409">
        <v>19.408695652173915</v>
      </c>
      <c r="BF1409">
        <v>18.911999999999999</v>
      </c>
      <c r="BG1409">
        <v>19.231578947368423</v>
      </c>
      <c r="BH1409">
        <v>17.399999999999999</v>
      </c>
      <c r="BI1409">
        <v>12.15</v>
      </c>
      <c r="BJ1409">
        <v>17.147368421052633</v>
      </c>
      <c r="BK1409">
        <v>33.119999999999997</v>
      </c>
      <c r="BL1409">
        <v>29.52</v>
      </c>
      <c r="BM1409">
        <v>40.800000000000004</v>
      </c>
      <c r="BN1409">
        <v>21.52340425531915</v>
      </c>
      <c r="BO1409">
        <v>23.066666666666666</v>
      </c>
      <c r="BP1409">
        <v>8.4676056338028172</v>
      </c>
      <c r="BQ1409">
        <v>19.323529411764707</v>
      </c>
      <c r="BR1409">
        <v>34.148571428571429</v>
      </c>
      <c r="BS1409">
        <v>33.969230769230769</v>
      </c>
      <c r="BT1409">
        <v>37.080000000000005</v>
      </c>
      <c r="BU1409">
        <v>14.944186046511629</v>
      </c>
      <c r="BV1409">
        <v>23.657142857142858</v>
      </c>
      <c r="BW1409">
        <v>10.3125</v>
      </c>
      <c r="BX1409">
        <v>17.54769755542922</v>
      </c>
      <c r="BY1409">
        <v>20.480099864541877</v>
      </c>
      <c r="BZ1409">
        <v>1408</v>
      </c>
    </row>
    <row r="1410" spans="1:78" x14ac:dyDescent="0.25">
      <c r="A1410">
        <v>1409</v>
      </c>
      <c r="B1410" t="s">
        <v>1479</v>
      </c>
      <c r="C1410">
        <v>82</v>
      </c>
      <c r="D1410">
        <v>57</v>
      </c>
      <c r="E1410">
        <v>63</v>
      </c>
      <c r="F1410">
        <v>92</v>
      </c>
      <c r="G1410">
        <v>33</v>
      </c>
      <c r="H1410">
        <v>73</v>
      </c>
      <c r="I1410">
        <v>62</v>
      </c>
      <c r="J1410">
        <v>56</v>
      </c>
      <c r="K1410">
        <v>60</v>
      </c>
      <c r="L1410">
        <v>63</v>
      </c>
      <c r="M1410">
        <v>16</v>
      </c>
      <c r="N1410">
        <v>30</v>
      </c>
      <c r="O1410">
        <v>42</v>
      </c>
      <c r="P1410">
        <v>26</v>
      </c>
      <c r="Q1410">
        <v>26</v>
      </c>
      <c r="R1410">
        <v>26</v>
      </c>
      <c r="S1410">
        <v>45</v>
      </c>
      <c r="T1410">
        <v>74</v>
      </c>
      <c r="U1410">
        <v>39</v>
      </c>
      <c r="V1410">
        <v>68</v>
      </c>
      <c r="W1410">
        <v>56</v>
      </c>
      <c r="X1410">
        <v>37</v>
      </c>
      <c r="Y1410">
        <v>25</v>
      </c>
      <c r="Z1410">
        <v>15</v>
      </c>
      <c r="AA1410">
        <v>3</v>
      </c>
      <c r="AB1410">
        <v>59</v>
      </c>
      <c r="AC1410">
        <v>27</v>
      </c>
      <c r="AD1410">
        <v>73</v>
      </c>
      <c r="AE1410">
        <v>68</v>
      </c>
      <c r="AF1410">
        <v>35</v>
      </c>
      <c r="AG1410">
        <v>39</v>
      </c>
      <c r="AH1410">
        <v>10</v>
      </c>
      <c r="AI1410">
        <v>86</v>
      </c>
      <c r="AJ1410">
        <v>6</v>
      </c>
      <c r="AK1410">
        <v>193</v>
      </c>
      <c r="AL1410">
        <v>1755</v>
      </c>
      <c r="AM1410">
        <v>1765</v>
      </c>
      <c r="AO1410">
        <v>16.946341463414633</v>
      </c>
      <c r="AP1410">
        <v>16.421052631578949</v>
      </c>
      <c r="AQ1410">
        <v>16.114285714285714</v>
      </c>
      <c r="AR1410">
        <v>12.130434782608695</v>
      </c>
      <c r="AS1410">
        <v>24.654545454545456</v>
      </c>
      <c r="AT1410">
        <v>14.843835616438357</v>
      </c>
      <c r="AU1410">
        <v>15.909677419354837</v>
      </c>
      <c r="AV1410">
        <v>13.950000000000001</v>
      </c>
      <c r="AW1410">
        <v>14.280000000000001</v>
      </c>
      <c r="AX1410">
        <v>18.399999999999999</v>
      </c>
      <c r="AY1410">
        <v>6.75</v>
      </c>
      <c r="AZ1410">
        <v>15.840000000000002</v>
      </c>
      <c r="BA1410">
        <v>31.37142857142857</v>
      </c>
      <c r="BB1410">
        <v>27.138461538461538</v>
      </c>
      <c r="BC1410">
        <v>28.246153846153845</v>
      </c>
      <c r="BD1410">
        <v>34.753846153846155</v>
      </c>
      <c r="BE1410">
        <v>19.84</v>
      </c>
      <c r="BF1410">
        <v>19.16756756756757</v>
      </c>
      <c r="BG1410">
        <v>18.738461538461539</v>
      </c>
      <c r="BH1410">
        <v>12.28235294117647</v>
      </c>
      <c r="BI1410">
        <v>12.15</v>
      </c>
      <c r="BJ1410">
        <v>17.610810810810811</v>
      </c>
      <c r="BK1410">
        <v>33.119999999999997</v>
      </c>
      <c r="BL1410">
        <v>29.52</v>
      </c>
      <c r="BM1410">
        <v>40.800000000000004</v>
      </c>
      <c r="BN1410">
        <v>17.145762711864407</v>
      </c>
      <c r="BO1410">
        <v>23.066666666666666</v>
      </c>
      <c r="BP1410">
        <v>8.2356164383561641</v>
      </c>
      <c r="BQ1410">
        <v>19.323529411764707</v>
      </c>
      <c r="BR1410">
        <v>34.148571428571429</v>
      </c>
      <c r="BS1410">
        <v>33.969230769230769</v>
      </c>
      <c r="BT1410">
        <v>37.080000000000005</v>
      </c>
      <c r="BU1410">
        <v>14.944186046511629</v>
      </c>
      <c r="BV1410">
        <v>27.6</v>
      </c>
      <c r="BW1410">
        <v>10.259067357512953</v>
      </c>
      <c r="BX1410">
        <v>17.587692307692311</v>
      </c>
      <c r="BY1410">
        <v>20.274298487138051</v>
      </c>
      <c r="BZ1410">
        <v>1409</v>
      </c>
    </row>
    <row r="1411" spans="1:78" x14ac:dyDescent="0.25">
      <c r="A1411">
        <v>1410</v>
      </c>
      <c r="B1411" t="s">
        <v>1480</v>
      </c>
      <c r="C1411">
        <v>82</v>
      </c>
      <c r="D1411">
        <v>57</v>
      </c>
      <c r="E1411">
        <v>63</v>
      </c>
      <c r="F1411">
        <v>93</v>
      </c>
      <c r="G1411">
        <v>33</v>
      </c>
      <c r="H1411">
        <v>72</v>
      </c>
      <c r="I1411">
        <v>67</v>
      </c>
      <c r="J1411">
        <v>59</v>
      </c>
      <c r="K1411">
        <v>65</v>
      </c>
      <c r="L1411">
        <v>64</v>
      </c>
      <c r="M1411">
        <v>16</v>
      </c>
      <c r="N1411">
        <v>29</v>
      </c>
      <c r="O1411">
        <v>42</v>
      </c>
      <c r="P1411">
        <v>27</v>
      </c>
      <c r="Q1411">
        <v>26</v>
      </c>
      <c r="R1411">
        <v>26</v>
      </c>
      <c r="S1411">
        <v>49</v>
      </c>
      <c r="T1411">
        <v>75</v>
      </c>
      <c r="U1411">
        <v>39</v>
      </c>
      <c r="V1411">
        <v>69</v>
      </c>
      <c r="W1411">
        <v>57</v>
      </c>
      <c r="X1411">
        <v>37</v>
      </c>
      <c r="Y1411">
        <v>25</v>
      </c>
      <c r="Z1411">
        <v>15</v>
      </c>
      <c r="AA1411">
        <v>3</v>
      </c>
      <c r="AB1411">
        <v>59</v>
      </c>
      <c r="AC1411">
        <v>27</v>
      </c>
      <c r="AD1411">
        <v>69</v>
      </c>
      <c r="AE1411">
        <v>68</v>
      </c>
      <c r="AF1411">
        <v>35</v>
      </c>
      <c r="AG1411">
        <v>39</v>
      </c>
      <c r="AH1411">
        <v>10</v>
      </c>
      <c r="AI1411">
        <v>81</v>
      </c>
      <c r="AJ1411">
        <v>6</v>
      </c>
      <c r="AK1411">
        <v>191</v>
      </c>
      <c r="AL1411">
        <v>1752</v>
      </c>
      <c r="AM1411">
        <v>1775</v>
      </c>
      <c r="AO1411">
        <v>16.946341463414633</v>
      </c>
      <c r="AP1411">
        <v>16.421052631578949</v>
      </c>
      <c r="AQ1411">
        <v>16.114285714285714</v>
      </c>
      <c r="AR1411">
        <v>12</v>
      </c>
      <c r="AS1411">
        <v>24.654545454545456</v>
      </c>
      <c r="AT1411">
        <v>15.049999999999999</v>
      </c>
      <c r="AU1411">
        <v>14.722388059701492</v>
      </c>
      <c r="AV1411">
        <v>13.240677966101694</v>
      </c>
      <c r="AW1411">
        <v>13.181538461538461</v>
      </c>
      <c r="AX1411">
        <v>18.112500000000001</v>
      </c>
      <c r="AY1411">
        <v>6.75</v>
      </c>
      <c r="AZ1411">
        <v>16.386206896551727</v>
      </c>
      <c r="BA1411">
        <v>31.37142857142857</v>
      </c>
      <c r="BB1411">
        <v>26.133333333333336</v>
      </c>
      <c r="BC1411">
        <v>28.246153846153845</v>
      </c>
      <c r="BD1411">
        <v>34.753846153846155</v>
      </c>
      <c r="BE1411">
        <v>18.220408163265308</v>
      </c>
      <c r="BF1411">
        <v>18.911999999999999</v>
      </c>
      <c r="BG1411">
        <v>18.738461538461539</v>
      </c>
      <c r="BH1411">
        <v>12.104347826086956</v>
      </c>
      <c r="BI1411">
        <v>11.936842105263159</v>
      </c>
      <c r="BJ1411">
        <v>17.610810810810811</v>
      </c>
      <c r="BK1411">
        <v>33.119999999999997</v>
      </c>
      <c r="BL1411">
        <v>29.52</v>
      </c>
      <c r="BM1411">
        <v>40.800000000000004</v>
      </c>
      <c r="BN1411">
        <v>17.145762711864407</v>
      </c>
      <c r="BO1411">
        <v>23.066666666666666</v>
      </c>
      <c r="BP1411">
        <v>8.7130434782608699</v>
      </c>
      <c r="BQ1411">
        <v>19.323529411764707</v>
      </c>
      <c r="BR1411">
        <v>34.148571428571429</v>
      </c>
      <c r="BS1411">
        <v>33.969230769230769</v>
      </c>
      <c r="BT1411">
        <v>37.080000000000005</v>
      </c>
      <c r="BU1411">
        <v>15.866666666666667</v>
      </c>
      <c r="BV1411">
        <v>27.6</v>
      </c>
      <c r="BW1411">
        <v>10.366492146596858</v>
      </c>
      <c r="BX1411">
        <v>17.617808219178084</v>
      </c>
      <c r="BY1411">
        <v>20.151563354416563</v>
      </c>
      <c r="BZ1411">
        <v>1410</v>
      </c>
    </row>
    <row r="1412" spans="1:78" x14ac:dyDescent="0.25">
      <c r="A1412">
        <v>1411</v>
      </c>
      <c r="B1412" t="s">
        <v>1481</v>
      </c>
      <c r="C1412">
        <v>82</v>
      </c>
      <c r="D1412">
        <v>57</v>
      </c>
      <c r="E1412">
        <v>63</v>
      </c>
      <c r="F1412">
        <v>90</v>
      </c>
      <c r="G1412">
        <v>33</v>
      </c>
      <c r="H1412">
        <v>71</v>
      </c>
      <c r="I1412">
        <v>68</v>
      </c>
      <c r="J1412">
        <v>56</v>
      </c>
      <c r="K1412">
        <v>64</v>
      </c>
      <c r="L1412">
        <v>60</v>
      </c>
      <c r="M1412">
        <v>16</v>
      </c>
      <c r="N1412">
        <v>29</v>
      </c>
      <c r="O1412">
        <v>41</v>
      </c>
      <c r="P1412">
        <v>27</v>
      </c>
      <c r="Q1412">
        <v>26</v>
      </c>
      <c r="R1412">
        <v>26</v>
      </c>
      <c r="S1412">
        <v>48</v>
      </c>
      <c r="T1412">
        <v>74</v>
      </c>
      <c r="U1412">
        <v>39</v>
      </c>
      <c r="V1412">
        <v>69</v>
      </c>
      <c r="W1412">
        <v>58</v>
      </c>
      <c r="X1412">
        <v>38</v>
      </c>
      <c r="Y1412">
        <v>25</v>
      </c>
      <c r="Z1412">
        <v>15</v>
      </c>
      <c r="AA1412">
        <v>3</v>
      </c>
      <c r="AB1412">
        <v>59</v>
      </c>
      <c r="AC1412">
        <v>27</v>
      </c>
      <c r="AD1412">
        <v>70</v>
      </c>
      <c r="AE1412">
        <v>66</v>
      </c>
      <c r="AF1412">
        <v>35</v>
      </c>
      <c r="AG1412">
        <v>39</v>
      </c>
      <c r="AH1412">
        <v>11</v>
      </c>
      <c r="AI1412">
        <v>82</v>
      </c>
      <c r="AJ1412">
        <v>6</v>
      </c>
      <c r="AK1412">
        <v>184</v>
      </c>
      <c r="AL1412">
        <v>1740</v>
      </c>
      <c r="AM1412">
        <v>1757</v>
      </c>
      <c r="AO1412">
        <v>16.946341463414633</v>
      </c>
      <c r="AP1412">
        <v>16.421052631578949</v>
      </c>
      <c r="AQ1412">
        <v>16.114285714285714</v>
      </c>
      <c r="AR1412">
        <v>12.4</v>
      </c>
      <c r="AS1412">
        <v>24.654545454545456</v>
      </c>
      <c r="AT1412">
        <v>15.261971830985916</v>
      </c>
      <c r="AU1412">
        <v>14.505882352941176</v>
      </c>
      <c r="AV1412">
        <v>13.950000000000001</v>
      </c>
      <c r="AW1412">
        <v>13.387500000000001</v>
      </c>
      <c r="AX1412">
        <v>19.32</v>
      </c>
      <c r="AY1412">
        <v>6.75</v>
      </c>
      <c r="AZ1412">
        <v>16.386206896551727</v>
      </c>
      <c r="BA1412">
        <v>32.136585365853662</v>
      </c>
      <c r="BB1412">
        <v>26.133333333333336</v>
      </c>
      <c r="BC1412">
        <v>28.246153846153845</v>
      </c>
      <c r="BD1412">
        <v>34.753846153846155</v>
      </c>
      <c r="BE1412">
        <v>18.600000000000001</v>
      </c>
      <c r="BF1412">
        <v>19.16756756756757</v>
      </c>
      <c r="BG1412">
        <v>18.738461538461539</v>
      </c>
      <c r="BH1412">
        <v>12.104347826086956</v>
      </c>
      <c r="BI1412">
        <v>11.731034482758622</v>
      </c>
      <c r="BJ1412">
        <v>17.147368421052633</v>
      </c>
      <c r="BK1412">
        <v>33.119999999999997</v>
      </c>
      <c r="BL1412">
        <v>29.52</v>
      </c>
      <c r="BM1412">
        <v>40.800000000000004</v>
      </c>
      <c r="BN1412">
        <v>17.145762711864407</v>
      </c>
      <c r="BO1412">
        <v>23.066666666666666</v>
      </c>
      <c r="BP1412">
        <v>8.588571428571429</v>
      </c>
      <c r="BQ1412">
        <v>19.90909090909091</v>
      </c>
      <c r="BR1412">
        <v>34.148571428571429</v>
      </c>
      <c r="BS1412">
        <v>33.969230769230769</v>
      </c>
      <c r="BT1412">
        <v>33.709090909090911</v>
      </c>
      <c r="BU1412">
        <v>15.673170731707318</v>
      </c>
      <c r="BV1412">
        <v>27.6</v>
      </c>
      <c r="BW1412">
        <v>10.760869565217392</v>
      </c>
      <c r="BX1412">
        <v>17.739310344827587</v>
      </c>
      <c r="BY1412">
        <v>20.275881731486677</v>
      </c>
      <c r="BZ1412">
        <v>1411</v>
      </c>
    </row>
    <row r="1413" spans="1:78" x14ac:dyDescent="0.25">
      <c r="A1413">
        <v>1412</v>
      </c>
      <c r="B1413" t="s">
        <v>1482</v>
      </c>
      <c r="C1413">
        <v>82</v>
      </c>
      <c r="D1413">
        <v>57</v>
      </c>
      <c r="E1413">
        <v>62</v>
      </c>
      <c r="F1413">
        <v>89</v>
      </c>
      <c r="G1413">
        <v>33</v>
      </c>
      <c r="H1413">
        <v>72</v>
      </c>
      <c r="I1413">
        <v>68</v>
      </c>
      <c r="J1413">
        <v>62</v>
      </c>
      <c r="K1413">
        <v>61</v>
      </c>
      <c r="L1413">
        <v>61</v>
      </c>
      <c r="M1413">
        <v>16</v>
      </c>
      <c r="N1413">
        <v>31</v>
      </c>
      <c r="O1413">
        <v>41</v>
      </c>
      <c r="P1413">
        <v>26</v>
      </c>
      <c r="Q1413">
        <v>25</v>
      </c>
      <c r="R1413">
        <v>27</v>
      </c>
      <c r="S1413">
        <v>48</v>
      </c>
      <c r="T1413">
        <v>75</v>
      </c>
      <c r="U1413">
        <v>38</v>
      </c>
      <c r="V1413">
        <v>69</v>
      </c>
      <c r="W1413">
        <v>58</v>
      </c>
      <c r="X1413">
        <v>37</v>
      </c>
      <c r="Y1413">
        <v>25</v>
      </c>
      <c r="Z1413">
        <v>15</v>
      </c>
      <c r="AA1413">
        <v>3</v>
      </c>
      <c r="AB1413">
        <v>59</v>
      </c>
      <c r="AC1413">
        <v>27</v>
      </c>
      <c r="AD1413">
        <v>72</v>
      </c>
      <c r="AE1413">
        <v>65</v>
      </c>
      <c r="AF1413">
        <v>35</v>
      </c>
      <c r="AG1413">
        <v>39</v>
      </c>
      <c r="AH1413">
        <v>11</v>
      </c>
      <c r="AI1413">
        <v>83</v>
      </c>
      <c r="AJ1413">
        <v>8</v>
      </c>
      <c r="AK1413">
        <v>186</v>
      </c>
      <c r="AL1413">
        <v>1743</v>
      </c>
      <c r="AM1413">
        <v>1766</v>
      </c>
      <c r="AO1413">
        <v>16.946341463414633</v>
      </c>
      <c r="AP1413">
        <v>16.421052631578949</v>
      </c>
      <c r="AQ1413">
        <v>16.374193548387098</v>
      </c>
      <c r="AR1413">
        <v>12.539325842696631</v>
      </c>
      <c r="AS1413">
        <v>24.654545454545456</v>
      </c>
      <c r="AT1413">
        <v>15.049999999999999</v>
      </c>
      <c r="AU1413">
        <v>14.505882352941176</v>
      </c>
      <c r="AV1413">
        <v>12.6</v>
      </c>
      <c r="AW1413">
        <v>14.045901639344262</v>
      </c>
      <c r="AX1413">
        <v>19.003278688524592</v>
      </c>
      <c r="AY1413">
        <v>6.75</v>
      </c>
      <c r="AZ1413">
        <v>15.329032258064515</v>
      </c>
      <c r="BA1413">
        <v>32.136585365853662</v>
      </c>
      <c r="BB1413">
        <v>27.138461538461538</v>
      </c>
      <c r="BC1413">
        <v>29.376000000000001</v>
      </c>
      <c r="BD1413">
        <v>33.466666666666669</v>
      </c>
      <c r="BE1413">
        <v>18.600000000000001</v>
      </c>
      <c r="BF1413">
        <v>18.911999999999999</v>
      </c>
      <c r="BG1413">
        <v>19.231578947368423</v>
      </c>
      <c r="BH1413">
        <v>12.104347826086956</v>
      </c>
      <c r="BI1413">
        <v>11.731034482758622</v>
      </c>
      <c r="BJ1413">
        <v>17.610810810810811</v>
      </c>
      <c r="BK1413">
        <v>33.119999999999997</v>
      </c>
      <c r="BL1413">
        <v>29.52</v>
      </c>
      <c r="BM1413">
        <v>40.800000000000004</v>
      </c>
      <c r="BN1413">
        <v>17.145762711864407</v>
      </c>
      <c r="BO1413">
        <v>23.066666666666666</v>
      </c>
      <c r="BP1413">
        <v>8.3500000000000014</v>
      </c>
      <c r="BQ1413">
        <v>20.215384615384615</v>
      </c>
      <c r="BR1413">
        <v>34.148571428571429</v>
      </c>
      <c r="BS1413">
        <v>33.969230769230769</v>
      </c>
      <c r="BT1413">
        <v>33.709090909090911</v>
      </c>
      <c r="BU1413">
        <v>15.484337349397592</v>
      </c>
      <c r="BV1413">
        <v>20.7</v>
      </c>
      <c r="BW1413">
        <v>10.645161290322582</v>
      </c>
      <c r="BX1413">
        <v>17.708777969018932</v>
      </c>
      <c r="BY1413">
        <v>20.215945465765166</v>
      </c>
      <c r="BZ1413">
        <v>1412</v>
      </c>
    </row>
    <row r="1414" spans="1:78" x14ac:dyDescent="0.25">
      <c r="A1414">
        <v>1413</v>
      </c>
      <c r="B1414" t="s">
        <v>1483</v>
      </c>
      <c r="C1414">
        <v>84</v>
      </c>
      <c r="D1414">
        <v>56</v>
      </c>
      <c r="E1414">
        <v>62</v>
      </c>
      <c r="F1414">
        <v>86</v>
      </c>
      <c r="G1414">
        <v>35</v>
      </c>
      <c r="H1414">
        <v>73</v>
      </c>
      <c r="I1414">
        <v>67</v>
      </c>
      <c r="J1414">
        <v>62</v>
      </c>
      <c r="K1414">
        <v>60</v>
      </c>
      <c r="L1414">
        <v>61</v>
      </c>
      <c r="M1414">
        <v>16</v>
      </c>
      <c r="N1414">
        <v>31</v>
      </c>
      <c r="O1414">
        <v>41</v>
      </c>
      <c r="P1414">
        <v>26</v>
      </c>
      <c r="Q1414">
        <v>25</v>
      </c>
      <c r="R1414">
        <v>27</v>
      </c>
      <c r="S1414">
        <v>48</v>
      </c>
      <c r="T1414">
        <v>76</v>
      </c>
      <c r="U1414">
        <v>39</v>
      </c>
      <c r="V1414">
        <v>69</v>
      </c>
      <c r="W1414">
        <v>57</v>
      </c>
      <c r="X1414">
        <v>37</v>
      </c>
      <c r="Y1414">
        <v>25</v>
      </c>
      <c r="Z1414">
        <v>15</v>
      </c>
      <c r="AA1414">
        <v>3</v>
      </c>
      <c r="AB1414">
        <v>59</v>
      </c>
      <c r="AC1414">
        <v>27</v>
      </c>
      <c r="AD1414">
        <v>70</v>
      </c>
      <c r="AE1414">
        <v>65</v>
      </c>
      <c r="AF1414">
        <v>35</v>
      </c>
      <c r="AG1414">
        <v>39</v>
      </c>
      <c r="AH1414">
        <v>11</v>
      </c>
      <c r="AI1414">
        <v>83</v>
      </c>
      <c r="AJ1414">
        <v>8</v>
      </c>
      <c r="AK1414">
        <v>186</v>
      </c>
      <c r="AL1414">
        <v>1745</v>
      </c>
      <c r="AM1414">
        <v>1764</v>
      </c>
      <c r="AO1414">
        <v>16.542857142857141</v>
      </c>
      <c r="AP1414">
        <v>16.714285714285715</v>
      </c>
      <c r="AQ1414">
        <v>16.374193548387098</v>
      </c>
      <c r="AR1414">
        <v>12.976744186046513</v>
      </c>
      <c r="AS1414">
        <v>23.245714285714286</v>
      </c>
      <c r="AT1414">
        <v>14.843835616438357</v>
      </c>
      <c r="AU1414">
        <v>14.722388059701492</v>
      </c>
      <c r="AV1414">
        <v>12.6</v>
      </c>
      <c r="AW1414">
        <v>14.280000000000001</v>
      </c>
      <c r="AX1414">
        <v>19.003278688524592</v>
      </c>
      <c r="AY1414">
        <v>6.75</v>
      </c>
      <c r="AZ1414">
        <v>15.329032258064515</v>
      </c>
      <c r="BA1414">
        <v>32.136585365853662</v>
      </c>
      <c r="BB1414">
        <v>27.138461538461538</v>
      </c>
      <c r="BC1414">
        <v>29.376000000000001</v>
      </c>
      <c r="BD1414">
        <v>33.466666666666669</v>
      </c>
      <c r="BE1414">
        <v>18.600000000000001</v>
      </c>
      <c r="BF1414">
        <v>18.663157894736841</v>
      </c>
      <c r="BG1414">
        <v>18.738461538461539</v>
      </c>
      <c r="BH1414">
        <v>12.104347826086956</v>
      </c>
      <c r="BI1414">
        <v>11.936842105263159</v>
      </c>
      <c r="BJ1414">
        <v>17.610810810810811</v>
      </c>
      <c r="BK1414">
        <v>33.119999999999997</v>
      </c>
      <c r="BL1414">
        <v>29.52</v>
      </c>
      <c r="BM1414">
        <v>40.800000000000004</v>
      </c>
      <c r="BN1414">
        <v>17.145762711864407</v>
      </c>
      <c r="BO1414">
        <v>23.066666666666666</v>
      </c>
      <c r="BP1414">
        <v>8.588571428571429</v>
      </c>
      <c r="BQ1414">
        <v>20.215384615384615</v>
      </c>
      <c r="BR1414">
        <v>34.148571428571429</v>
      </c>
      <c r="BS1414">
        <v>33.969230769230769</v>
      </c>
      <c r="BT1414">
        <v>33.709090909090911</v>
      </c>
      <c r="BU1414">
        <v>15.484337349397592</v>
      </c>
      <c r="BV1414">
        <v>20.7</v>
      </c>
      <c r="BW1414">
        <v>10.645161290322582</v>
      </c>
      <c r="BX1414">
        <v>17.688481375358165</v>
      </c>
      <c r="BY1414">
        <v>20.177605651889561</v>
      </c>
      <c r="BZ1414">
        <v>1413</v>
      </c>
    </row>
    <row r="1415" spans="1:78" x14ac:dyDescent="0.25">
      <c r="A1415">
        <v>1414</v>
      </c>
      <c r="B1415" t="s">
        <v>1484</v>
      </c>
      <c r="C1415">
        <v>83</v>
      </c>
      <c r="D1415">
        <v>56</v>
      </c>
      <c r="E1415">
        <v>62</v>
      </c>
      <c r="F1415">
        <v>87</v>
      </c>
      <c r="G1415">
        <v>34</v>
      </c>
      <c r="H1415">
        <v>73</v>
      </c>
      <c r="I1415">
        <v>66</v>
      </c>
      <c r="J1415">
        <v>61</v>
      </c>
      <c r="K1415">
        <v>62</v>
      </c>
      <c r="L1415">
        <v>61</v>
      </c>
      <c r="M1415">
        <v>16</v>
      </c>
      <c r="N1415">
        <v>31</v>
      </c>
      <c r="O1415">
        <v>41</v>
      </c>
      <c r="P1415">
        <v>26</v>
      </c>
      <c r="Q1415">
        <v>24</v>
      </c>
      <c r="R1415">
        <v>27</v>
      </c>
      <c r="S1415">
        <v>48</v>
      </c>
      <c r="T1415">
        <v>75</v>
      </c>
      <c r="U1415">
        <v>38</v>
      </c>
      <c r="V1415">
        <v>69</v>
      </c>
      <c r="W1415">
        <v>57</v>
      </c>
      <c r="X1415">
        <v>37</v>
      </c>
      <c r="Y1415">
        <v>25</v>
      </c>
      <c r="Z1415">
        <v>15</v>
      </c>
      <c r="AA1415">
        <v>3</v>
      </c>
      <c r="AB1415">
        <v>59</v>
      </c>
      <c r="AC1415">
        <v>27</v>
      </c>
      <c r="AD1415">
        <v>71</v>
      </c>
      <c r="AE1415">
        <v>65</v>
      </c>
      <c r="AF1415">
        <v>35</v>
      </c>
      <c r="AG1415">
        <v>39</v>
      </c>
      <c r="AH1415">
        <v>11</v>
      </c>
      <c r="AI1415">
        <v>83</v>
      </c>
      <c r="AJ1415">
        <v>8</v>
      </c>
      <c r="AK1415">
        <v>183</v>
      </c>
      <c r="AL1415">
        <v>1747</v>
      </c>
      <c r="AM1415">
        <v>1758</v>
      </c>
      <c r="AO1415">
        <v>16.742168674698796</v>
      </c>
      <c r="AP1415">
        <v>16.714285714285715</v>
      </c>
      <c r="AQ1415">
        <v>16.374193548387098</v>
      </c>
      <c r="AR1415">
        <v>12.827586206896552</v>
      </c>
      <c r="AS1415">
        <v>23.929411764705883</v>
      </c>
      <c r="AT1415">
        <v>14.843835616438357</v>
      </c>
      <c r="AU1415">
        <v>14.945454545454545</v>
      </c>
      <c r="AV1415">
        <v>12.806557377049181</v>
      </c>
      <c r="AW1415">
        <v>13.819354838709678</v>
      </c>
      <c r="AX1415">
        <v>19.003278688524592</v>
      </c>
      <c r="AY1415">
        <v>6.75</v>
      </c>
      <c r="AZ1415">
        <v>15.329032258064515</v>
      </c>
      <c r="BA1415">
        <v>32.136585365853662</v>
      </c>
      <c r="BB1415">
        <v>27.138461538461538</v>
      </c>
      <c r="BC1415">
        <v>30.6</v>
      </c>
      <c r="BD1415">
        <v>33.466666666666669</v>
      </c>
      <c r="BE1415">
        <v>18.600000000000001</v>
      </c>
      <c r="BF1415">
        <v>18.911999999999999</v>
      </c>
      <c r="BG1415">
        <v>19.231578947368423</v>
      </c>
      <c r="BH1415">
        <v>12.104347826086956</v>
      </c>
      <c r="BI1415">
        <v>11.936842105263159</v>
      </c>
      <c r="BJ1415">
        <v>17.610810810810811</v>
      </c>
      <c r="BK1415">
        <v>33.119999999999997</v>
      </c>
      <c r="BL1415">
        <v>29.52</v>
      </c>
      <c r="BM1415">
        <v>40.800000000000004</v>
      </c>
      <c r="BN1415">
        <v>17.145762711864407</v>
      </c>
      <c r="BO1415">
        <v>23.066666666666666</v>
      </c>
      <c r="BP1415">
        <v>8.4676056338028172</v>
      </c>
      <c r="BQ1415">
        <v>20.215384615384615</v>
      </c>
      <c r="BR1415">
        <v>34.148571428571429</v>
      </c>
      <c r="BS1415">
        <v>33.969230769230769</v>
      </c>
      <c r="BT1415">
        <v>33.709090909090911</v>
      </c>
      <c r="BU1415">
        <v>15.484337349397592</v>
      </c>
      <c r="BV1415">
        <v>20.7</v>
      </c>
      <c r="BW1415">
        <v>10.81967213114754</v>
      </c>
      <c r="BX1415">
        <v>17.668231253577559</v>
      </c>
      <c r="BY1415">
        <v>20.25984764229597</v>
      </c>
      <c r="BZ1415">
        <v>1414</v>
      </c>
    </row>
    <row r="1416" spans="1:78" x14ac:dyDescent="0.25">
      <c r="A1416">
        <v>1415</v>
      </c>
      <c r="B1416" t="s">
        <v>1485</v>
      </c>
      <c r="C1416">
        <v>84</v>
      </c>
      <c r="D1416">
        <v>56</v>
      </c>
      <c r="E1416">
        <v>61</v>
      </c>
      <c r="F1416">
        <v>87</v>
      </c>
      <c r="G1416">
        <v>35</v>
      </c>
      <c r="H1416">
        <v>69</v>
      </c>
      <c r="I1416">
        <v>65</v>
      </c>
      <c r="J1416">
        <v>61</v>
      </c>
      <c r="K1416">
        <v>61</v>
      </c>
      <c r="L1416">
        <v>61</v>
      </c>
      <c r="M1416">
        <v>16</v>
      </c>
      <c r="N1416">
        <v>31</v>
      </c>
      <c r="O1416">
        <v>41</v>
      </c>
      <c r="P1416">
        <v>26</v>
      </c>
      <c r="Q1416">
        <v>24</v>
      </c>
      <c r="R1416">
        <v>27</v>
      </c>
      <c r="S1416">
        <v>49</v>
      </c>
      <c r="T1416">
        <v>75</v>
      </c>
      <c r="U1416">
        <v>39</v>
      </c>
      <c r="V1416">
        <v>69</v>
      </c>
      <c r="W1416">
        <v>59</v>
      </c>
      <c r="X1416">
        <v>37</v>
      </c>
      <c r="Y1416">
        <v>25</v>
      </c>
      <c r="Z1416">
        <v>15</v>
      </c>
      <c r="AA1416">
        <v>3</v>
      </c>
      <c r="AB1416">
        <v>59</v>
      </c>
      <c r="AC1416">
        <v>27</v>
      </c>
      <c r="AD1416">
        <v>72</v>
      </c>
      <c r="AE1416">
        <v>65</v>
      </c>
      <c r="AF1416">
        <v>35</v>
      </c>
      <c r="AG1416">
        <v>39</v>
      </c>
      <c r="AH1416">
        <v>11</v>
      </c>
      <c r="AI1416">
        <v>73</v>
      </c>
      <c r="AJ1416">
        <v>8</v>
      </c>
      <c r="AK1416">
        <v>190</v>
      </c>
      <c r="AL1416">
        <v>1750</v>
      </c>
      <c r="AM1416">
        <v>1755</v>
      </c>
      <c r="AO1416">
        <v>16.542857142857141</v>
      </c>
      <c r="AP1416">
        <v>16.714285714285715</v>
      </c>
      <c r="AQ1416">
        <v>16.642622950819675</v>
      </c>
      <c r="AR1416">
        <v>12.827586206896552</v>
      </c>
      <c r="AS1416">
        <v>23.245714285714286</v>
      </c>
      <c r="AT1416">
        <v>15.704347826086956</v>
      </c>
      <c r="AU1416">
        <v>15.175384615384615</v>
      </c>
      <c r="AV1416">
        <v>12.806557377049181</v>
      </c>
      <c r="AW1416">
        <v>14.045901639344262</v>
      </c>
      <c r="AX1416">
        <v>19.003278688524592</v>
      </c>
      <c r="AY1416">
        <v>6.75</v>
      </c>
      <c r="AZ1416">
        <v>15.329032258064515</v>
      </c>
      <c r="BA1416">
        <v>32.136585365853662</v>
      </c>
      <c r="BB1416">
        <v>27.138461538461538</v>
      </c>
      <c r="BC1416">
        <v>30.6</v>
      </c>
      <c r="BD1416">
        <v>33.466666666666669</v>
      </c>
      <c r="BE1416">
        <v>18.220408163265308</v>
      </c>
      <c r="BF1416">
        <v>18.911999999999999</v>
      </c>
      <c r="BG1416">
        <v>18.738461538461539</v>
      </c>
      <c r="BH1416">
        <v>12.104347826086956</v>
      </c>
      <c r="BI1416">
        <v>11.532203389830508</v>
      </c>
      <c r="BJ1416">
        <v>17.610810810810811</v>
      </c>
      <c r="BK1416">
        <v>33.119999999999997</v>
      </c>
      <c r="BL1416">
        <v>29.52</v>
      </c>
      <c r="BM1416">
        <v>40.800000000000004</v>
      </c>
      <c r="BN1416">
        <v>17.145762711864407</v>
      </c>
      <c r="BO1416">
        <v>23.066666666666666</v>
      </c>
      <c r="BP1416">
        <v>8.3500000000000014</v>
      </c>
      <c r="BQ1416">
        <v>20.215384615384615</v>
      </c>
      <c r="BR1416">
        <v>34.148571428571429</v>
      </c>
      <c r="BS1416">
        <v>33.969230769230769</v>
      </c>
      <c r="BT1416">
        <v>33.709090909090911</v>
      </c>
      <c r="BU1416">
        <v>17.605479452054794</v>
      </c>
      <c r="BV1416">
        <v>20.7</v>
      </c>
      <c r="BW1416">
        <v>10.421052631578949</v>
      </c>
      <c r="BX1416">
        <v>17.637942857142857</v>
      </c>
      <c r="BY1416">
        <v>20.31441131165273</v>
      </c>
      <c r="BZ1416">
        <v>1415</v>
      </c>
    </row>
    <row r="1417" spans="1:78" x14ac:dyDescent="0.25">
      <c r="A1417">
        <v>1416</v>
      </c>
      <c r="B1417" t="s">
        <v>1486</v>
      </c>
      <c r="C1417">
        <v>83</v>
      </c>
      <c r="D1417">
        <v>56</v>
      </c>
      <c r="E1417">
        <v>62</v>
      </c>
      <c r="F1417">
        <v>87</v>
      </c>
      <c r="G1417">
        <v>35</v>
      </c>
      <c r="H1417">
        <v>69</v>
      </c>
      <c r="I1417">
        <v>65</v>
      </c>
      <c r="J1417">
        <v>61</v>
      </c>
      <c r="K1417">
        <v>61</v>
      </c>
      <c r="L1417">
        <v>61</v>
      </c>
      <c r="M1417">
        <v>16</v>
      </c>
      <c r="N1417">
        <v>28</v>
      </c>
      <c r="O1417">
        <v>41</v>
      </c>
      <c r="P1417">
        <v>26</v>
      </c>
      <c r="Q1417">
        <v>25</v>
      </c>
      <c r="R1417">
        <v>27</v>
      </c>
      <c r="S1417">
        <v>49</v>
      </c>
      <c r="T1417">
        <v>76</v>
      </c>
      <c r="U1417">
        <v>39</v>
      </c>
      <c r="V1417">
        <v>68</v>
      </c>
      <c r="W1417">
        <v>58</v>
      </c>
      <c r="X1417">
        <v>37</v>
      </c>
      <c r="Y1417">
        <v>25</v>
      </c>
      <c r="Z1417">
        <v>15</v>
      </c>
      <c r="AA1417">
        <v>3</v>
      </c>
      <c r="AB1417">
        <v>59</v>
      </c>
      <c r="AC1417">
        <v>27</v>
      </c>
      <c r="AD1417">
        <v>71</v>
      </c>
      <c r="AE1417">
        <v>65</v>
      </c>
      <c r="AF1417">
        <v>35</v>
      </c>
      <c r="AG1417">
        <v>38</v>
      </c>
      <c r="AH1417">
        <v>11</v>
      </c>
      <c r="AI1417">
        <v>79</v>
      </c>
      <c r="AJ1417">
        <v>8</v>
      </c>
      <c r="AK1417">
        <v>197</v>
      </c>
      <c r="AL1417">
        <v>1747</v>
      </c>
      <c r="AM1417">
        <v>1763</v>
      </c>
      <c r="AO1417">
        <v>16.742168674698796</v>
      </c>
      <c r="AP1417">
        <v>16.714285714285715</v>
      </c>
      <c r="AQ1417">
        <v>16.374193548387098</v>
      </c>
      <c r="AR1417">
        <v>12.827586206896552</v>
      </c>
      <c r="AS1417">
        <v>23.245714285714286</v>
      </c>
      <c r="AT1417">
        <v>15.704347826086956</v>
      </c>
      <c r="AU1417">
        <v>15.175384615384615</v>
      </c>
      <c r="AV1417">
        <v>12.806557377049181</v>
      </c>
      <c r="AW1417">
        <v>14.045901639344262</v>
      </c>
      <c r="AX1417">
        <v>19.003278688524592</v>
      </c>
      <c r="AY1417">
        <v>6.75</v>
      </c>
      <c r="AZ1417">
        <v>16.971428571428572</v>
      </c>
      <c r="BA1417">
        <v>32.136585365853662</v>
      </c>
      <c r="BB1417">
        <v>27.138461538461538</v>
      </c>
      <c r="BC1417">
        <v>29.376000000000001</v>
      </c>
      <c r="BD1417">
        <v>33.466666666666669</v>
      </c>
      <c r="BE1417">
        <v>18.220408163265308</v>
      </c>
      <c r="BF1417">
        <v>18.663157894736841</v>
      </c>
      <c r="BG1417">
        <v>18.738461538461539</v>
      </c>
      <c r="BH1417">
        <v>12.28235294117647</v>
      </c>
      <c r="BI1417">
        <v>11.731034482758622</v>
      </c>
      <c r="BJ1417">
        <v>17.610810810810811</v>
      </c>
      <c r="BK1417">
        <v>33.119999999999997</v>
      </c>
      <c r="BL1417">
        <v>29.52</v>
      </c>
      <c r="BM1417">
        <v>40.800000000000004</v>
      </c>
      <c r="BN1417">
        <v>17.145762711864407</v>
      </c>
      <c r="BO1417">
        <v>23.066666666666666</v>
      </c>
      <c r="BP1417">
        <v>8.4676056338028172</v>
      </c>
      <c r="BQ1417">
        <v>20.215384615384615</v>
      </c>
      <c r="BR1417">
        <v>34.148571428571429</v>
      </c>
      <c r="BS1417">
        <v>34.863157894736844</v>
      </c>
      <c r="BT1417">
        <v>33.709090909090911</v>
      </c>
      <c r="BU1417">
        <v>16.268354430379748</v>
      </c>
      <c r="BV1417">
        <v>20.7</v>
      </c>
      <c r="BW1417">
        <v>10.050761421319798</v>
      </c>
      <c r="BX1417">
        <v>17.668231253577559</v>
      </c>
      <c r="BY1417">
        <v>20.269713559332956</v>
      </c>
      <c r="BZ1417">
        <v>1416</v>
      </c>
    </row>
    <row r="1418" spans="1:78" x14ac:dyDescent="0.25">
      <c r="A1418">
        <v>1417</v>
      </c>
      <c r="B1418" t="s">
        <v>1487</v>
      </c>
      <c r="C1418">
        <v>83</v>
      </c>
      <c r="D1418">
        <v>57</v>
      </c>
      <c r="E1418">
        <v>61</v>
      </c>
      <c r="F1418">
        <v>86</v>
      </c>
      <c r="G1418">
        <v>35</v>
      </c>
      <c r="H1418">
        <v>69</v>
      </c>
      <c r="I1418">
        <v>61</v>
      </c>
      <c r="J1418">
        <v>54</v>
      </c>
      <c r="K1418">
        <v>62</v>
      </c>
      <c r="L1418">
        <v>60</v>
      </c>
      <c r="M1418">
        <v>16</v>
      </c>
      <c r="N1418">
        <v>28</v>
      </c>
      <c r="O1418">
        <v>41</v>
      </c>
      <c r="P1418">
        <v>26</v>
      </c>
      <c r="Q1418">
        <v>25</v>
      </c>
      <c r="R1418">
        <v>27</v>
      </c>
      <c r="S1418">
        <v>49</v>
      </c>
      <c r="T1418">
        <v>75</v>
      </c>
      <c r="U1418">
        <v>39</v>
      </c>
      <c r="V1418">
        <v>69</v>
      </c>
      <c r="W1418">
        <v>58</v>
      </c>
      <c r="X1418">
        <v>38</v>
      </c>
      <c r="Y1418">
        <v>25</v>
      </c>
      <c r="Z1418">
        <v>15</v>
      </c>
      <c r="AA1418">
        <v>3</v>
      </c>
      <c r="AB1418">
        <v>59</v>
      </c>
      <c r="AC1418">
        <v>27</v>
      </c>
      <c r="AD1418">
        <v>74</v>
      </c>
      <c r="AE1418">
        <v>65</v>
      </c>
      <c r="AF1418">
        <v>35</v>
      </c>
      <c r="AG1418">
        <v>38</v>
      </c>
      <c r="AH1418">
        <v>11</v>
      </c>
      <c r="AI1418">
        <v>80</v>
      </c>
      <c r="AJ1418">
        <v>8</v>
      </c>
      <c r="AK1418">
        <v>194</v>
      </c>
      <c r="AL1418">
        <v>1737</v>
      </c>
      <c r="AM1418">
        <v>1753</v>
      </c>
      <c r="AO1418">
        <v>16.742168674698796</v>
      </c>
      <c r="AP1418">
        <v>16.421052631578949</v>
      </c>
      <c r="AQ1418">
        <v>16.642622950819675</v>
      </c>
      <c r="AR1418">
        <v>12.976744186046513</v>
      </c>
      <c r="AS1418">
        <v>23.245714285714286</v>
      </c>
      <c r="AT1418">
        <v>15.704347826086956</v>
      </c>
      <c r="AU1418">
        <v>16.17049180327869</v>
      </c>
      <c r="AV1418">
        <v>14.466666666666665</v>
      </c>
      <c r="AW1418">
        <v>13.819354838709678</v>
      </c>
      <c r="AX1418">
        <v>19.32</v>
      </c>
      <c r="AY1418">
        <v>6.75</v>
      </c>
      <c r="AZ1418">
        <v>16.971428571428572</v>
      </c>
      <c r="BA1418">
        <v>32.136585365853662</v>
      </c>
      <c r="BB1418">
        <v>27.138461538461538</v>
      </c>
      <c r="BC1418">
        <v>29.376000000000001</v>
      </c>
      <c r="BD1418">
        <v>33.466666666666669</v>
      </c>
      <c r="BE1418">
        <v>18.220408163265308</v>
      </c>
      <c r="BF1418">
        <v>18.911999999999999</v>
      </c>
      <c r="BG1418">
        <v>18.738461538461539</v>
      </c>
      <c r="BH1418">
        <v>12.104347826086956</v>
      </c>
      <c r="BI1418">
        <v>11.731034482758622</v>
      </c>
      <c r="BJ1418">
        <v>17.147368421052633</v>
      </c>
      <c r="BK1418">
        <v>33.119999999999997</v>
      </c>
      <c r="BL1418">
        <v>29.52</v>
      </c>
      <c r="BM1418">
        <v>40.800000000000004</v>
      </c>
      <c r="BN1418">
        <v>17.145762711864407</v>
      </c>
      <c r="BO1418">
        <v>23.066666666666666</v>
      </c>
      <c r="BP1418">
        <v>8.1243243243243235</v>
      </c>
      <c r="BQ1418">
        <v>20.215384615384615</v>
      </c>
      <c r="BR1418">
        <v>34.148571428571429</v>
      </c>
      <c r="BS1418">
        <v>34.863157894736844</v>
      </c>
      <c r="BT1418">
        <v>33.709090909090911</v>
      </c>
      <c r="BU1418">
        <v>16.065000000000001</v>
      </c>
      <c r="BV1418">
        <v>20.7</v>
      </c>
      <c r="BW1418">
        <v>10.20618556701031</v>
      </c>
      <c r="BX1418">
        <v>17.769948186528499</v>
      </c>
      <c r="BY1418">
        <v>20.346117335006003</v>
      </c>
      <c r="BZ1418">
        <v>1417</v>
      </c>
    </row>
    <row r="1419" spans="1:78" x14ac:dyDescent="0.25">
      <c r="A1419">
        <v>1418</v>
      </c>
      <c r="B1419" t="s">
        <v>1488</v>
      </c>
      <c r="C1419">
        <v>83</v>
      </c>
      <c r="D1419">
        <v>57</v>
      </c>
      <c r="E1419">
        <v>61</v>
      </c>
      <c r="F1419">
        <v>86</v>
      </c>
      <c r="G1419">
        <v>35</v>
      </c>
      <c r="H1419">
        <v>69</v>
      </c>
      <c r="I1419">
        <v>60</v>
      </c>
      <c r="J1419">
        <v>58</v>
      </c>
      <c r="K1419">
        <v>61</v>
      </c>
      <c r="L1419">
        <v>60</v>
      </c>
      <c r="M1419">
        <v>16</v>
      </c>
      <c r="N1419">
        <v>28</v>
      </c>
      <c r="O1419">
        <v>41</v>
      </c>
      <c r="P1419">
        <v>26</v>
      </c>
      <c r="Q1419">
        <v>24</v>
      </c>
      <c r="R1419">
        <v>27</v>
      </c>
      <c r="S1419">
        <v>48</v>
      </c>
      <c r="T1419">
        <v>76</v>
      </c>
      <c r="U1419">
        <v>39</v>
      </c>
      <c r="V1419">
        <v>64</v>
      </c>
      <c r="W1419">
        <v>58</v>
      </c>
      <c r="X1419">
        <v>38</v>
      </c>
      <c r="Y1419">
        <v>25</v>
      </c>
      <c r="Z1419">
        <v>15</v>
      </c>
      <c r="AA1419">
        <v>3</v>
      </c>
      <c r="AB1419">
        <v>57</v>
      </c>
      <c r="AC1419">
        <v>28</v>
      </c>
      <c r="AD1419">
        <v>75</v>
      </c>
      <c r="AE1419">
        <v>72</v>
      </c>
      <c r="AF1419">
        <v>35</v>
      </c>
      <c r="AG1419">
        <v>38</v>
      </c>
      <c r="AH1419">
        <v>11</v>
      </c>
      <c r="AI1419">
        <v>79</v>
      </c>
      <c r="AJ1419">
        <v>8</v>
      </c>
      <c r="AK1419">
        <v>194</v>
      </c>
      <c r="AL1419">
        <v>1743</v>
      </c>
      <c r="AM1419">
        <v>1755</v>
      </c>
      <c r="AO1419">
        <v>16.742168674698796</v>
      </c>
      <c r="AP1419">
        <v>16.421052631578949</v>
      </c>
      <c r="AQ1419">
        <v>16.642622950819675</v>
      </c>
      <c r="AR1419">
        <v>12.976744186046513</v>
      </c>
      <c r="AS1419">
        <v>23.245714285714286</v>
      </c>
      <c r="AT1419">
        <v>15.704347826086956</v>
      </c>
      <c r="AU1419">
        <v>16.440000000000001</v>
      </c>
      <c r="AV1419">
        <v>13.468965517241379</v>
      </c>
      <c r="AW1419">
        <v>14.045901639344262</v>
      </c>
      <c r="AX1419">
        <v>19.32</v>
      </c>
      <c r="AY1419">
        <v>6.75</v>
      </c>
      <c r="AZ1419">
        <v>16.971428571428572</v>
      </c>
      <c r="BA1419">
        <v>32.136585365853662</v>
      </c>
      <c r="BB1419">
        <v>27.138461538461538</v>
      </c>
      <c r="BC1419">
        <v>30.6</v>
      </c>
      <c r="BD1419">
        <v>33.466666666666669</v>
      </c>
      <c r="BE1419">
        <v>18.600000000000001</v>
      </c>
      <c r="BF1419">
        <v>18.663157894736841</v>
      </c>
      <c r="BG1419">
        <v>18.738461538461539</v>
      </c>
      <c r="BH1419">
        <v>13.05</v>
      </c>
      <c r="BI1419">
        <v>11.731034482758622</v>
      </c>
      <c r="BJ1419">
        <v>17.147368421052633</v>
      </c>
      <c r="BK1419">
        <v>33.119999999999997</v>
      </c>
      <c r="BL1419">
        <v>29.52</v>
      </c>
      <c r="BM1419">
        <v>40.800000000000004</v>
      </c>
      <c r="BN1419">
        <v>17.747368421052631</v>
      </c>
      <c r="BO1419">
        <v>22.242857142857144</v>
      </c>
      <c r="BP1419">
        <v>8.016</v>
      </c>
      <c r="BQ1419">
        <v>18.25</v>
      </c>
      <c r="BR1419">
        <v>34.148571428571429</v>
      </c>
      <c r="BS1419">
        <v>34.863157894736844</v>
      </c>
      <c r="BT1419">
        <v>33.709090909090911</v>
      </c>
      <c r="BU1419">
        <v>16.268354430379748</v>
      </c>
      <c r="BV1419">
        <v>20.7</v>
      </c>
      <c r="BW1419">
        <v>10.20618556701031</v>
      </c>
      <c r="BX1419">
        <v>17.708777969018932</v>
      </c>
      <c r="BY1419">
        <v>20.315806939268029</v>
      </c>
      <c r="BZ1419">
        <v>1418</v>
      </c>
    </row>
    <row r="1420" spans="1:78" x14ac:dyDescent="0.25">
      <c r="A1420">
        <v>1419</v>
      </c>
      <c r="B1420" t="s">
        <v>1489</v>
      </c>
      <c r="C1420">
        <v>83</v>
      </c>
      <c r="D1420">
        <v>55</v>
      </c>
      <c r="E1420">
        <v>61</v>
      </c>
      <c r="F1420">
        <v>86</v>
      </c>
      <c r="G1420">
        <v>35</v>
      </c>
      <c r="H1420">
        <v>69</v>
      </c>
      <c r="I1420">
        <v>61</v>
      </c>
      <c r="J1420">
        <v>58</v>
      </c>
      <c r="K1420">
        <v>61</v>
      </c>
      <c r="L1420">
        <v>60</v>
      </c>
      <c r="M1420">
        <v>16</v>
      </c>
      <c r="N1420">
        <v>28</v>
      </c>
      <c r="O1420">
        <v>41</v>
      </c>
      <c r="P1420">
        <v>26</v>
      </c>
      <c r="Q1420">
        <v>25</v>
      </c>
      <c r="R1420">
        <v>27</v>
      </c>
      <c r="S1420">
        <v>48</v>
      </c>
      <c r="T1420">
        <v>76</v>
      </c>
      <c r="U1420">
        <v>40</v>
      </c>
      <c r="V1420">
        <v>61</v>
      </c>
      <c r="W1420">
        <v>58</v>
      </c>
      <c r="X1420">
        <v>38</v>
      </c>
      <c r="Y1420">
        <v>25</v>
      </c>
      <c r="Z1420">
        <v>15</v>
      </c>
      <c r="AA1420">
        <v>3</v>
      </c>
      <c r="AB1420">
        <v>57</v>
      </c>
      <c r="AC1420">
        <v>27</v>
      </c>
      <c r="AD1420">
        <v>74</v>
      </c>
      <c r="AE1420">
        <v>72</v>
      </c>
      <c r="AF1420">
        <v>35</v>
      </c>
      <c r="AG1420">
        <v>38</v>
      </c>
      <c r="AH1420">
        <v>11</v>
      </c>
      <c r="AI1420">
        <v>78</v>
      </c>
      <c r="AJ1420">
        <v>8</v>
      </c>
      <c r="AK1420">
        <v>190</v>
      </c>
      <c r="AL1420">
        <v>1737</v>
      </c>
      <c r="AM1420">
        <v>1746</v>
      </c>
      <c r="AO1420">
        <v>16.742168674698796</v>
      </c>
      <c r="AP1420">
        <v>17.018181818181819</v>
      </c>
      <c r="AQ1420">
        <v>16.642622950819675</v>
      </c>
      <c r="AR1420">
        <v>12.976744186046513</v>
      </c>
      <c r="AS1420">
        <v>23.245714285714286</v>
      </c>
      <c r="AT1420">
        <v>15.704347826086956</v>
      </c>
      <c r="AU1420">
        <v>16.17049180327869</v>
      </c>
      <c r="AV1420">
        <v>13.468965517241379</v>
      </c>
      <c r="AW1420">
        <v>14.045901639344262</v>
      </c>
      <c r="AX1420">
        <v>19.32</v>
      </c>
      <c r="AY1420">
        <v>6.75</v>
      </c>
      <c r="AZ1420">
        <v>16.971428571428572</v>
      </c>
      <c r="BA1420">
        <v>32.136585365853662</v>
      </c>
      <c r="BB1420">
        <v>27.138461538461538</v>
      </c>
      <c r="BC1420">
        <v>29.376000000000001</v>
      </c>
      <c r="BD1420">
        <v>33.466666666666669</v>
      </c>
      <c r="BE1420">
        <v>18.600000000000001</v>
      </c>
      <c r="BF1420">
        <v>18.663157894736841</v>
      </c>
      <c r="BG1420">
        <v>18.27</v>
      </c>
      <c r="BH1420">
        <v>13.691803278688525</v>
      </c>
      <c r="BI1420">
        <v>11.731034482758622</v>
      </c>
      <c r="BJ1420">
        <v>17.147368421052633</v>
      </c>
      <c r="BK1420">
        <v>33.119999999999997</v>
      </c>
      <c r="BL1420">
        <v>29.52</v>
      </c>
      <c r="BM1420">
        <v>40.800000000000004</v>
      </c>
      <c r="BN1420">
        <v>17.747368421052631</v>
      </c>
      <c r="BO1420">
        <v>23.066666666666666</v>
      </c>
      <c r="BP1420">
        <v>8.1243243243243235</v>
      </c>
      <c r="BQ1420">
        <v>18.25</v>
      </c>
      <c r="BR1420">
        <v>34.148571428571429</v>
      </c>
      <c r="BS1420">
        <v>34.863157894736844</v>
      </c>
      <c r="BT1420">
        <v>33.709090909090911</v>
      </c>
      <c r="BU1420">
        <v>16.476923076923075</v>
      </c>
      <c r="BV1420">
        <v>20.7</v>
      </c>
      <c r="BW1420">
        <v>10.421052631578949</v>
      </c>
      <c r="BX1420">
        <v>17.769948186528499</v>
      </c>
      <c r="BY1420">
        <v>20.343653698432139</v>
      </c>
      <c r="BZ1420">
        <v>1419</v>
      </c>
    </row>
    <row r="1421" spans="1:78" x14ac:dyDescent="0.25">
      <c r="A1421">
        <v>1420</v>
      </c>
      <c r="B1421" t="s">
        <v>1490</v>
      </c>
      <c r="C1421">
        <v>85</v>
      </c>
      <c r="D1421">
        <v>55</v>
      </c>
      <c r="E1421">
        <v>61</v>
      </c>
      <c r="F1421">
        <v>85</v>
      </c>
      <c r="G1421">
        <v>35</v>
      </c>
      <c r="H1421">
        <v>69</v>
      </c>
      <c r="I1421">
        <v>59</v>
      </c>
      <c r="J1421">
        <v>54</v>
      </c>
      <c r="K1421">
        <v>59</v>
      </c>
      <c r="L1421">
        <v>61</v>
      </c>
      <c r="M1421">
        <v>16</v>
      </c>
      <c r="N1421">
        <v>28</v>
      </c>
      <c r="O1421">
        <v>41</v>
      </c>
      <c r="P1421">
        <v>26</v>
      </c>
      <c r="Q1421">
        <v>25</v>
      </c>
      <c r="R1421">
        <v>27</v>
      </c>
      <c r="S1421">
        <v>47</v>
      </c>
      <c r="T1421">
        <v>76</v>
      </c>
      <c r="U1421">
        <v>39</v>
      </c>
      <c r="V1421">
        <v>62</v>
      </c>
      <c r="W1421">
        <v>59</v>
      </c>
      <c r="X1421">
        <v>38</v>
      </c>
      <c r="Y1421">
        <v>25</v>
      </c>
      <c r="Z1421">
        <v>15</v>
      </c>
      <c r="AA1421">
        <v>3</v>
      </c>
      <c r="AB1421">
        <v>53</v>
      </c>
      <c r="AC1421">
        <v>27</v>
      </c>
      <c r="AD1421">
        <v>73</v>
      </c>
      <c r="AE1421">
        <v>72</v>
      </c>
      <c r="AF1421">
        <v>35</v>
      </c>
      <c r="AG1421">
        <v>38</v>
      </c>
      <c r="AH1421">
        <v>11</v>
      </c>
      <c r="AI1421">
        <v>79</v>
      </c>
      <c r="AJ1421">
        <v>9</v>
      </c>
      <c r="AK1421">
        <v>187</v>
      </c>
      <c r="AL1421">
        <v>1744</v>
      </c>
      <c r="AM1421">
        <v>1734</v>
      </c>
      <c r="AO1421">
        <v>16.348235294117647</v>
      </c>
      <c r="AP1421">
        <v>17.018181818181819</v>
      </c>
      <c r="AQ1421">
        <v>16.642622950819675</v>
      </c>
      <c r="AR1421">
        <v>13.129411764705882</v>
      </c>
      <c r="AS1421">
        <v>23.245714285714286</v>
      </c>
      <c r="AT1421">
        <v>15.704347826086956</v>
      </c>
      <c r="AU1421">
        <v>16.71864406779661</v>
      </c>
      <c r="AV1421">
        <v>14.466666666666665</v>
      </c>
      <c r="AW1421">
        <v>14.522033898305084</v>
      </c>
      <c r="AX1421">
        <v>19.003278688524592</v>
      </c>
      <c r="AY1421">
        <v>6.75</v>
      </c>
      <c r="AZ1421">
        <v>16.971428571428572</v>
      </c>
      <c r="BA1421">
        <v>32.136585365853662</v>
      </c>
      <c r="BB1421">
        <v>27.138461538461538</v>
      </c>
      <c r="BC1421">
        <v>29.376000000000001</v>
      </c>
      <c r="BD1421">
        <v>33.466666666666669</v>
      </c>
      <c r="BE1421">
        <v>18.995744680851065</v>
      </c>
      <c r="BF1421">
        <v>18.663157894736841</v>
      </c>
      <c r="BG1421">
        <v>18.738461538461539</v>
      </c>
      <c r="BH1421">
        <v>13.470967741935484</v>
      </c>
      <c r="BI1421">
        <v>11.532203389830508</v>
      </c>
      <c r="BJ1421">
        <v>17.147368421052633</v>
      </c>
      <c r="BK1421">
        <v>33.119999999999997</v>
      </c>
      <c r="BL1421">
        <v>29.52</v>
      </c>
      <c r="BM1421">
        <v>40.800000000000004</v>
      </c>
      <c r="BN1421">
        <v>19.086792452830188</v>
      </c>
      <c r="BO1421">
        <v>23.066666666666666</v>
      </c>
      <c r="BP1421">
        <v>8.2356164383561641</v>
      </c>
      <c r="BQ1421">
        <v>18.25</v>
      </c>
      <c r="BR1421">
        <v>34.148571428571429</v>
      </c>
      <c r="BS1421">
        <v>34.863157894736844</v>
      </c>
      <c r="BT1421">
        <v>33.709090909090911</v>
      </c>
      <c r="BU1421">
        <v>16.268354430379748</v>
      </c>
      <c r="BV1421">
        <v>18.399999999999999</v>
      </c>
      <c r="BW1421">
        <v>10.588235294117649</v>
      </c>
      <c r="BX1421">
        <v>17.698623853211007</v>
      </c>
      <c r="BY1421">
        <v>20.423474504980145</v>
      </c>
      <c r="BZ1421">
        <v>1420</v>
      </c>
    </row>
    <row r="1422" spans="1:78" x14ac:dyDescent="0.25">
      <c r="A1422">
        <v>1421</v>
      </c>
      <c r="B1422" t="s">
        <v>1491</v>
      </c>
      <c r="C1422">
        <v>83</v>
      </c>
      <c r="D1422">
        <v>55</v>
      </c>
      <c r="E1422">
        <v>61</v>
      </c>
      <c r="F1422">
        <v>85</v>
      </c>
      <c r="G1422">
        <v>35</v>
      </c>
      <c r="H1422">
        <v>68</v>
      </c>
      <c r="I1422">
        <v>60</v>
      </c>
      <c r="J1422">
        <v>58</v>
      </c>
      <c r="K1422">
        <v>62</v>
      </c>
      <c r="L1422">
        <v>61</v>
      </c>
      <c r="M1422">
        <v>16</v>
      </c>
      <c r="N1422">
        <v>28</v>
      </c>
      <c r="O1422">
        <v>41</v>
      </c>
      <c r="P1422">
        <v>26</v>
      </c>
      <c r="Q1422">
        <v>24</v>
      </c>
      <c r="R1422">
        <v>26</v>
      </c>
      <c r="S1422">
        <v>46</v>
      </c>
      <c r="T1422">
        <v>75</v>
      </c>
      <c r="U1422">
        <v>39</v>
      </c>
      <c r="V1422">
        <v>61</v>
      </c>
      <c r="W1422">
        <v>58</v>
      </c>
      <c r="X1422">
        <v>38</v>
      </c>
      <c r="Y1422">
        <v>25</v>
      </c>
      <c r="Z1422">
        <v>15</v>
      </c>
      <c r="AA1422">
        <v>3</v>
      </c>
      <c r="AB1422">
        <v>53</v>
      </c>
      <c r="AC1422">
        <v>27</v>
      </c>
      <c r="AD1422">
        <v>83</v>
      </c>
      <c r="AE1422">
        <v>67</v>
      </c>
      <c r="AF1422">
        <v>36</v>
      </c>
      <c r="AG1422">
        <v>39</v>
      </c>
      <c r="AH1422">
        <v>11</v>
      </c>
      <c r="AI1422">
        <v>77</v>
      </c>
      <c r="AJ1422">
        <v>9</v>
      </c>
      <c r="AK1422">
        <v>183</v>
      </c>
      <c r="AL1422">
        <v>1742</v>
      </c>
      <c r="AM1422">
        <v>1734</v>
      </c>
      <c r="AO1422">
        <v>16.742168674698796</v>
      </c>
      <c r="AP1422">
        <v>17.018181818181819</v>
      </c>
      <c r="AQ1422">
        <v>16.642622950819675</v>
      </c>
      <c r="AR1422">
        <v>13.129411764705882</v>
      </c>
      <c r="AS1422">
        <v>23.245714285714286</v>
      </c>
      <c r="AT1422">
        <v>15.935294117647061</v>
      </c>
      <c r="AU1422">
        <v>16.440000000000001</v>
      </c>
      <c r="AV1422">
        <v>13.468965517241379</v>
      </c>
      <c r="AW1422">
        <v>13.819354838709678</v>
      </c>
      <c r="AX1422">
        <v>19.003278688524592</v>
      </c>
      <c r="AY1422">
        <v>6.75</v>
      </c>
      <c r="AZ1422">
        <v>16.971428571428572</v>
      </c>
      <c r="BA1422">
        <v>32.136585365853662</v>
      </c>
      <c r="BB1422">
        <v>27.138461538461538</v>
      </c>
      <c r="BC1422">
        <v>30.6</v>
      </c>
      <c r="BD1422">
        <v>34.753846153846155</v>
      </c>
      <c r="BE1422">
        <v>19.408695652173915</v>
      </c>
      <c r="BF1422">
        <v>18.911999999999999</v>
      </c>
      <c r="BG1422">
        <v>18.738461538461539</v>
      </c>
      <c r="BH1422">
        <v>13.691803278688525</v>
      </c>
      <c r="BI1422">
        <v>11.731034482758622</v>
      </c>
      <c r="BJ1422">
        <v>17.147368421052633</v>
      </c>
      <c r="BK1422">
        <v>33.119999999999997</v>
      </c>
      <c r="BL1422">
        <v>29.52</v>
      </c>
      <c r="BM1422">
        <v>40.800000000000004</v>
      </c>
      <c r="BN1422">
        <v>19.086792452830188</v>
      </c>
      <c r="BO1422">
        <v>23.066666666666666</v>
      </c>
      <c r="BP1422">
        <v>7.2433734939759047</v>
      </c>
      <c r="BQ1422">
        <v>19.611940298507463</v>
      </c>
      <c r="BR1422">
        <v>33.199999999999996</v>
      </c>
      <c r="BS1422">
        <v>33.969230769230769</v>
      </c>
      <c r="BT1422">
        <v>33.709090909090911</v>
      </c>
      <c r="BU1422">
        <v>16.690909090909091</v>
      </c>
      <c r="BV1422">
        <v>18.399999999999999</v>
      </c>
      <c r="BW1422">
        <v>10.81967213114754</v>
      </c>
      <c r="BX1422">
        <v>17.71894374282434</v>
      </c>
      <c r="BY1422">
        <v>20.492192430821028</v>
      </c>
      <c r="BZ1422">
        <v>1421</v>
      </c>
    </row>
    <row r="1423" spans="1:78" x14ac:dyDescent="0.25">
      <c r="A1423">
        <v>1422</v>
      </c>
      <c r="B1423" t="s">
        <v>1492</v>
      </c>
      <c r="C1423">
        <v>83</v>
      </c>
      <c r="D1423">
        <v>54</v>
      </c>
      <c r="E1423">
        <v>61</v>
      </c>
      <c r="F1423">
        <v>88</v>
      </c>
      <c r="G1423">
        <v>35</v>
      </c>
      <c r="H1423">
        <v>69</v>
      </c>
      <c r="I1423">
        <v>56</v>
      </c>
      <c r="J1423">
        <v>54</v>
      </c>
      <c r="K1423">
        <v>58</v>
      </c>
      <c r="L1423">
        <v>65</v>
      </c>
      <c r="M1423">
        <v>16</v>
      </c>
      <c r="N1423">
        <v>28</v>
      </c>
      <c r="O1423">
        <v>41</v>
      </c>
      <c r="P1423">
        <v>26</v>
      </c>
      <c r="Q1423">
        <v>25</v>
      </c>
      <c r="R1423">
        <v>26</v>
      </c>
      <c r="S1423">
        <v>46</v>
      </c>
      <c r="T1423">
        <v>75</v>
      </c>
      <c r="U1423">
        <v>39</v>
      </c>
      <c r="V1423">
        <v>62</v>
      </c>
      <c r="W1423">
        <v>57</v>
      </c>
      <c r="X1423">
        <v>38</v>
      </c>
      <c r="Y1423">
        <v>25</v>
      </c>
      <c r="Z1423">
        <v>14</v>
      </c>
      <c r="AA1423">
        <v>3</v>
      </c>
      <c r="AB1423">
        <v>53</v>
      </c>
      <c r="AC1423">
        <v>27</v>
      </c>
      <c r="AD1423">
        <v>83</v>
      </c>
      <c r="AE1423">
        <v>66</v>
      </c>
      <c r="AF1423">
        <v>36</v>
      </c>
      <c r="AG1423">
        <v>39</v>
      </c>
      <c r="AH1423">
        <v>11</v>
      </c>
      <c r="AI1423">
        <v>78</v>
      </c>
      <c r="AJ1423">
        <v>9</v>
      </c>
      <c r="AK1423">
        <v>171</v>
      </c>
      <c r="AL1423">
        <v>1743</v>
      </c>
      <c r="AM1423">
        <v>1717</v>
      </c>
      <c r="AO1423">
        <v>16.742168674698796</v>
      </c>
      <c r="AP1423">
        <v>17.333333333333336</v>
      </c>
      <c r="AQ1423">
        <v>16.642622950819675</v>
      </c>
      <c r="AR1423">
        <v>12.681818181818183</v>
      </c>
      <c r="AS1423">
        <v>23.245714285714286</v>
      </c>
      <c r="AT1423">
        <v>15.704347826086956</v>
      </c>
      <c r="AU1423">
        <v>17.614285714285717</v>
      </c>
      <c r="AV1423">
        <v>14.466666666666665</v>
      </c>
      <c r="AW1423">
        <v>14.77241379310345</v>
      </c>
      <c r="AX1423">
        <v>17.833846153846157</v>
      </c>
      <c r="AY1423">
        <v>6.75</v>
      </c>
      <c r="AZ1423">
        <v>16.971428571428572</v>
      </c>
      <c r="BA1423">
        <v>32.136585365853662</v>
      </c>
      <c r="BB1423">
        <v>27.138461538461538</v>
      </c>
      <c r="BC1423">
        <v>29.376000000000001</v>
      </c>
      <c r="BD1423">
        <v>34.753846153846155</v>
      </c>
      <c r="BE1423">
        <v>19.408695652173915</v>
      </c>
      <c r="BF1423">
        <v>18.911999999999999</v>
      </c>
      <c r="BG1423">
        <v>18.738461538461539</v>
      </c>
      <c r="BH1423">
        <v>13.470967741935484</v>
      </c>
      <c r="BI1423">
        <v>11.936842105263159</v>
      </c>
      <c r="BJ1423">
        <v>17.147368421052633</v>
      </c>
      <c r="BK1423">
        <v>33.119999999999997</v>
      </c>
      <c r="BL1423">
        <v>31.628571428571433</v>
      </c>
      <c r="BM1423">
        <v>40.800000000000004</v>
      </c>
      <c r="BN1423">
        <v>19.086792452830188</v>
      </c>
      <c r="BO1423">
        <v>23.066666666666666</v>
      </c>
      <c r="BP1423">
        <v>7.2433734939759047</v>
      </c>
      <c r="BQ1423">
        <v>19.90909090909091</v>
      </c>
      <c r="BR1423">
        <v>33.199999999999996</v>
      </c>
      <c r="BS1423">
        <v>33.969230769230769</v>
      </c>
      <c r="BT1423">
        <v>33.709090909090911</v>
      </c>
      <c r="BU1423">
        <v>16.476923076923075</v>
      </c>
      <c r="BV1423">
        <v>18.399999999999999</v>
      </c>
      <c r="BW1423">
        <v>11.578947368421053</v>
      </c>
      <c r="BX1423">
        <v>17.708777969018932</v>
      </c>
      <c r="BY1423">
        <v>20.574906119626107</v>
      </c>
      <c r="BZ1423">
        <v>1422</v>
      </c>
    </row>
    <row r="1424" spans="1:78" x14ac:dyDescent="0.25">
      <c r="A1424">
        <v>1423</v>
      </c>
      <c r="B1424" t="s">
        <v>1493</v>
      </c>
      <c r="C1424">
        <v>83</v>
      </c>
      <c r="D1424">
        <v>54</v>
      </c>
      <c r="E1424">
        <v>61</v>
      </c>
      <c r="F1424">
        <v>86</v>
      </c>
      <c r="G1424">
        <v>33</v>
      </c>
      <c r="H1424">
        <v>68</v>
      </c>
      <c r="I1424">
        <v>56</v>
      </c>
      <c r="J1424">
        <v>55</v>
      </c>
      <c r="K1424">
        <v>58</v>
      </c>
      <c r="L1424">
        <v>64</v>
      </c>
      <c r="M1424">
        <v>16</v>
      </c>
      <c r="N1424">
        <v>28</v>
      </c>
      <c r="O1424">
        <v>41</v>
      </c>
      <c r="P1424">
        <v>25</v>
      </c>
      <c r="Q1424">
        <v>25</v>
      </c>
      <c r="R1424">
        <v>26</v>
      </c>
      <c r="S1424">
        <v>46</v>
      </c>
      <c r="T1424">
        <v>75</v>
      </c>
      <c r="U1424">
        <v>39</v>
      </c>
      <c r="V1424">
        <v>48</v>
      </c>
      <c r="W1424">
        <v>57</v>
      </c>
      <c r="X1424">
        <v>38</v>
      </c>
      <c r="Y1424">
        <v>26</v>
      </c>
      <c r="Z1424">
        <v>14</v>
      </c>
      <c r="AA1424">
        <v>3</v>
      </c>
      <c r="AB1424">
        <v>58</v>
      </c>
      <c r="AC1424">
        <v>27</v>
      </c>
      <c r="AD1424">
        <v>83</v>
      </c>
      <c r="AE1424">
        <v>63</v>
      </c>
      <c r="AF1424">
        <v>36</v>
      </c>
      <c r="AG1424">
        <v>39</v>
      </c>
      <c r="AH1424">
        <v>11</v>
      </c>
      <c r="AI1424">
        <v>72</v>
      </c>
      <c r="AJ1424">
        <v>8</v>
      </c>
      <c r="AK1424">
        <v>165</v>
      </c>
      <c r="AL1424">
        <v>1728</v>
      </c>
      <c r="AM1424">
        <v>1687</v>
      </c>
      <c r="AO1424">
        <v>16.742168674698796</v>
      </c>
      <c r="AP1424">
        <v>17.333333333333336</v>
      </c>
      <c r="AQ1424">
        <v>16.642622950819675</v>
      </c>
      <c r="AR1424">
        <v>12.976744186046513</v>
      </c>
      <c r="AS1424">
        <v>24.654545454545456</v>
      </c>
      <c r="AT1424">
        <v>15.935294117647061</v>
      </c>
      <c r="AU1424">
        <v>17.614285714285717</v>
      </c>
      <c r="AV1424">
        <v>14.203636363636363</v>
      </c>
      <c r="AW1424">
        <v>14.77241379310345</v>
      </c>
      <c r="AX1424">
        <v>18.112500000000001</v>
      </c>
      <c r="AY1424">
        <v>6.75</v>
      </c>
      <c r="AZ1424">
        <v>16.971428571428572</v>
      </c>
      <c r="BA1424">
        <v>32.136585365853662</v>
      </c>
      <c r="BB1424">
        <v>28.224</v>
      </c>
      <c r="BC1424">
        <v>29.376000000000001</v>
      </c>
      <c r="BD1424">
        <v>34.753846153846155</v>
      </c>
      <c r="BE1424">
        <v>19.408695652173915</v>
      </c>
      <c r="BF1424">
        <v>18.911999999999999</v>
      </c>
      <c r="BG1424">
        <v>18.738461538461539</v>
      </c>
      <c r="BH1424">
        <v>17.399999999999999</v>
      </c>
      <c r="BI1424">
        <v>11.936842105263159</v>
      </c>
      <c r="BJ1424">
        <v>17.147368421052633</v>
      </c>
      <c r="BK1424">
        <v>31.84615384615385</v>
      </c>
      <c r="BL1424">
        <v>31.628571428571433</v>
      </c>
      <c r="BM1424">
        <v>40.800000000000004</v>
      </c>
      <c r="BN1424">
        <v>17.441379310344828</v>
      </c>
      <c r="BO1424">
        <v>23.066666666666666</v>
      </c>
      <c r="BP1424">
        <v>7.2433734939759047</v>
      </c>
      <c r="BQ1424">
        <v>20.857142857142858</v>
      </c>
      <c r="BR1424">
        <v>33.199999999999996</v>
      </c>
      <c r="BS1424">
        <v>33.969230769230769</v>
      </c>
      <c r="BT1424">
        <v>33.709090909090911</v>
      </c>
      <c r="BU1424">
        <v>17.849999999999998</v>
      </c>
      <c r="BV1424">
        <v>20.7</v>
      </c>
      <c r="BW1424">
        <v>12</v>
      </c>
      <c r="BX1424">
        <v>17.862500000000001</v>
      </c>
      <c r="BY1424">
        <v>20.814531543673876</v>
      </c>
      <c r="BZ1424">
        <v>1423</v>
      </c>
    </row>
    <row r="1425" spans="1:78" x14ac:dyDescent="0.25">
      <c r="A1425">
        <v>1424</v>
      </c>
      <c r="B1425" t="s">
        <v>1494</v>
      </c>
      <c r="C1425">
        <v>82</v>
      </c>
      <c r="D1425">
        <v>54</v>
      </c>
      <c r="E1425">
        <v>61</v>
      </c>
      <c r="F1425">
        <v>78</v>
      </c>
      <c r="G1425">
        <v>33</v>
      </c>
      <c r="H1425">
        <v>69</v>
      </c>
      <c r="I1425">
        <v>57</v>
      </c>
      <c r="J1425">
        <v>55</v>
      </c>
      <c r="K1425">
        <v>58</v>
      </c>
      <c r="L1425">
        <v>62</v>
      </c>
      <c r="M1425">
        <v>16</v>
      </c>
      <c r="N1425">
        <v>28</v>
      </c>
      <c r="O1425">
        <v>41</v>
      </c>
      <c r="P1425">
        <v>26</v>
      </c>
      <c r="Q1425">
        <v>24</v>
      </c>
      <c r="R1425">
        <v>26</v>
      </c>
      <c r="S1425">
        <v>46</v>
      </c>
      <c r="T1425">
        <v>75</v>
      </c>
      <c r="U1425">
        <v>38</v>
      </c>
      <c r="V1425">
        <v>47</v>
      </c>
      <c r="W1425">
        <v>58</v>
      </c>
      <c r="X1425">
        <v>38</v>
      </c>
      <c r="Y1425">
        <v>26</v>
      </c>
      <c r="Z1425">
        <v>14</v>
      </c>
      <c r="AA1425">
        <v>3</v>
      </c>
      <c r="AB1425">
        <v>58</v>
      </c>
      <c r="AC1425">
        <v>26</v>
      </c>
      <c r="AD1425">
        <v>83</v>
      </c>
      <c r="AE1425">
        <v>61</v>
      </c>
      <c r="AF1425">
        <v>36</v>
      </c>
      <c r="AG1425">
        <v>40</v>
      </c>
      <c r="AH1425">
        <v>11</v>
      </c>
      <c r="AI1425">
        <v>69</v>
      </c>
      <c r="AJ1425">
        <v>8</v>
      </c>
      <c r="AK1425">
        <v>165</v>
      </c>
      <c r="AL1425">
        <v>1721</v>
      </c>
      <c r="AM1425">
        <v>1672</v>
      </c>
      <c r="AO1425">
        <v>16.946341463414633</v>
      </c>
      <c r="AP1425">
        <v>17.333333333333336</v>
      </c>
      <c r="AQ1425">
        <v>16.642622950819675</v>
      </c>
      <c r="AR1425">
        <v>14.307692307692308</v>
      </c>
      <c r="AS1425">
        <v>24.654545454545456</v>
      </c>
      <c r="AT1425">
        <v>15.704347826086956</v>
      </c>
      <c r="AU1425">
        <v>17.305263157894736</v>
      </c>
      <c r="AV1425">
        <v>14.203636363636363</v>
      </c>
      <c r="AW1425">
        <v>14.77241379310345</v>
      </c>
      <c r="AX1425">
        <v>18.696774193548386</v>
      </c>
      <c r="AY1425">
        <v>6.75</v>
      </c>
      <c r="AZ1425">
        <v>16.971428571428572</v>
      </c>
      <c r="BA1425">
        <v>32.136585365853662</v>
      </c>
      <c r="BB1425">
        <v>27.138461538461538</v>
      </c>
      <c r="BC1425">
        <v>30.6</v>
      </c>
      <c r="BD1425">
        <v>34.753846153846155</v>
      </c>
      <c r="BE1425">
        <v>19.408695652173915</v>
      </c>
      <c r="BF1425">
        <v>18.911999999999999</v>
      </c>
      <c r="BG1425">
        <v>19.231578947368423</v>
      </c>
      <c r="BH1425">
        <v>17.770212765957446</v>
      </c>
      <c r="BI1425">
        <v>11.731034482758622</v>
      </c>
      <c r="BJ1425">
        <v>17.147368421052633</v>
      </c>
      <c r="BK1425">
        <v>31.84615384615385</v>
      </c>
      <c r="BL1425">
        <v>31.628571428571433</v>
      </c>
      <c r="BM1425">
        <v>40.800000000000004</v>
      </c>
      <c r="BN1425">
        <v>17.441379310344828</v>
      </c>
      <c r="BO1425">
        <v>23.953846153846154</v>
      </c>
      <c r="BP1425">
        <v>7.2433734939759047</v>
      </c>
      <c r="BQ1425">
        <v>21.540983606557379</v>
      </c>
      <c r="BR1425">
        <v>33.199999999999996</v>
      </c>
      <c r="BS1425">
        <v>33.119999999999997</v>
      </c>
      <c r="BT1425">
        <v>33.709090909090911</v>
      </c>
      <c r="BU1425">
        <v>18.626086956521739</v>
      </c>
      <c r="BV1425">
        <v>20.7</v>
      </c>
      <c r="BW1425">
        <v>12</v>
      </c>
      <c r="BX1425">
        <v>17.935153980244042</v>
      </c>
      <c r="BY1425">
        <v>20.940144904075247</v>
      </c>
      <c r="BZ1425">
        <v>1424</v>
      </c>
    </row>
    <row r="1426" spans="1:78" x14ac:dyDescent="0.25">
      <c r="A1426">
        <v>1425</v>
      </c>
      <c r="B1426" t="s">
        <v>1495</v>
      </c>
      <c r="C1426">
        <v>86</v>
      </c>
      <c r="D1426">
        <v>55</v>
      </c>
      <c r="E1426">
        <v>62</v>
      </c>
      <c r="F1426">
        <v>79</v>
      </c>
      <c r="G1426">
        <v>34</v>
      </c>
      <c r="H1426">
        <v>70</v>
      </c>
      <c r="I1426">
        <v>56</v>
      </c>
      <c r="J1426">
        <v>52</v>
      </c>
      <c r="K1426">
        <v>56</v>
      </c>
      <c r="L1426">
        <v>62</v>
      </c>
      <c r="M1426">
        <v>16</v>
      </c>
      <c r="N1426">
        <v>28</v>
      </c>
      <c r="O1426">
        <v>41</v>
      </c>
      <c r="P1426">
        <v>26</v>
      </c>
      <c r="Q1426">
        <v>25</v>
      </c>
      <c r="R1426">
        <v>26</v>
      </c>
      <c r="S1426">
        <v>46</v>
      </c>
      <c r="T1426">
        <v>75</v>
      </c>
      <c r="U1426">
        <v>42</v>
      </c>
      <c r="V1426">
        <v>49</v>
      </c>
      <c r="W1426">
        <v>57</v>
      </c>
      <c r="X1426">
        <v>38</v>
      </c>
      <c r="Y1426">
        <v>26</v>
      </c>
      <c r="Z1426">
        <v>14</v>
      </c>
      <c r="AA1426">
        <v>3</v>
      </c>
      <c r="AB1426">
        <v>60</v>
      </c>
      <c r="AC1426">
        <v>26</v>
      </c>
      <c r="AD1426">
        <v>83</v>
      </c>
      <c r="AE1426">
        <v>61</v>
      </c>
      <c r="AF1426">
        <v>36</v>
      </c>
      <c r="AG1426">
        <v>41</v>
      </c>
      <c r="AH1426">
        <v>11</v>
      </c>
      <c r="AI1426">
        <v>69</v>
      </c>
      <c r="AJ1426">
        <v>8</v>
      </c>
      <c r="AK1426">
        <v>164</v>
      </c>
      <c r="AL1426">
        <v>1726</v>
      </c>
      <c r="AM1426">
        <v>1683</v>
      </c>
      <c r="AO1426">
        <v>16.15813953488372</v>
      </c>
      <c r="AP1426">
        <v>17.018181818181819</v>
      </c>
      <c r="AQ1426">
        <v>16.374193548387098</v>
      </c>
      <c r="AR1426">
        <v>14.126582278481013</v>
      </c>
      <c r="AS1426">
        <v>23.929411764705883</v>
      </c>
      <c r="AT1426">
        <v>15.48</v>
      </c>
      <c r="AU1426">
        <v>17.614285714285717</v>
      </c>
      <c r="AV1426">
        <v>15.023076923076925</v>
      </c>
      <c r="AW1426">
        <v>15.3</v>
      </c>
      <c r="AX1426">
        <v>18.696774193548386</v>
      </c>
      <c r="AY1426">
        <v>6.75</v>
      </c>
      <c r="AZ1426">
        <v>16.971428571428572</v>
      </c>
      <c r="BA1426">
        <v>32.136585365853662</v>
      </c>
      <c r="BB1426">
        <v>27.138461538461538</v>
      </c>
      <c r="BC1426">
        <v>29.376000000000001</v>
      </c>
      <c r="BD1426">
        <v>34.753846153846155</v>
      </c>
      <c r="BE1426">
        <v>19.408695652173915</v>
      </c>
      <c r="BF1426">
        <v>18.911999999999999</v>
      </c>
      <c r="BG1426">
        <v>17.399999999999999</v>
      </c>
      <c r="BH1426">
        <v>17.044897959183675</v>
      </c>
      <c r="BI1426">
        <v>11.936842105263159</v>
      </c>
      <c r="BJ1426">
        <v>17.147368421052633</v>
      </c>
      <c r="BK1426">
        <v>31.84615384615385</v>
      </c>
      <c r="BL1426">
        <v>31.628571428571433</v>
      </c>
      <c r="BM1426">
        <v>40.800000000000004</v>
      </c>
      <c r="BN1426">
        <v>16.860000000000003</v>
      </c>
      <c r="BO1426">
        <v>23.953846153846154</v>
      </c>
      <c r="BP1426">
        <v>7.2433734939759047</v>
      </c>
      <c r="BQ1426">
        <v>21.540983606557379</v>
      </c>
      <c r="BR1426">
        <v>33.199999999999996</v>
      </c>
      <c r="BS1426">
        <v>32.312195121951227</v>
      </c>
      <c r="BT1426">
        <v>33.709090909090911</v>
      </c>
      <c r="BU1426">
        <v>18.626086956521739</v>
      </c>
      <c r="BV1426">
        <v>20.7</v>
      </c>
      <c r="BW1426">
        <v>12.073170731707316</v>
      </c>
      <c r="BX1426">
        <v>17.883198146002318</v>
      </c>
      <c r="BY1426">
        <v>20.761388553587448</v>
      </c>
      <c r="BZ1426">
        <v>1425</v>
      </c>
    </row>
    <row r="1427" spans="1:78" x14ac:dyDescent="0.25">
      <c r="A1427">
        <v>1426</v>
      </c>
      <c r="B1427" t="s">
        <v>1496</v>
      </c>
      <c r="C1427">
        <v>86</v>
      </c>
      <c r="D1427">
        <v>56</v>
      </c>
      <c r="E1427">
        <v>62</v>
      </c>
      <c r="F1427">
        <v>79</v>
      </c>
      <c r="G1427">
        <v>34</v>
      </c>
      <c r="H1427">
        <v>74</v>
      </c>
      <c r="I1427">
        <v>56</v>
      </c>
      <c r="J1427">
        <v>52</v>
      </c>
      <c r="K1427">
        <v>56</v>
      </c>
      <c r="L1427">
        <v>61</v>
      </c>
      <c r="M1427">
        <v>16</v>
      </c>
      <c r="N1427">
        <v>27</v>
      </c>
      <c r="O1427">
        <v>42</v>
      </c>
      <c r="P1427">
        <v>26</v>
      </c>
      <c r="Q1427">
        <v>25</v>
      </c>
      <c r="R1427">
        <v>26</v>
      </c>
      <c r="S1427">
        <v>46</v>
      </c>
      <c r="T1427">
        <v>74</v>
      </c>
      <c r="U1427">
        <v>42</v>
      </c>
      <c r="V1427">
        <v>49</v>
      </c>
      <c r="W1427">
        <v>57</v>
      </c>
      <c r="X1427">
        <v>38</v>
      </c>
      <c r="Y1427">
        <v>26</v>
      </c>
      <c r="Z1427">
        <v>14</v>
      </c>
      <c r="AA1427">
        <v>3</v>
      </c>
      <c r="AB1427">
        <v>60</v>
      </c>
      <c r="AC1427">
        <v>26</v>
      </c>
      <c r="AD1427">
        <v>83</v>
      </c>
      <c r="AE1427">
        <v>61</v>
      </c>
      <c r="AF1427">
        <v>36</v>
      </c>
      <c r="AG1427">
        <v>41</v>
      </c>
      <c r="AH1427">
        <v>11</v>
      </c>
      <c r="AI1427">
        <v>69</v>
      </c>
      <c r="AJ1427">
        <v>7</v>
      </c>
      <c r="AK1427">
        <v>157</v>
      </c>
      <c r="AL1427">
        <v>1729</v>
      </c>
      <c r="AM1427">
        <v>1678</v>
      </c>
      <c r="AO1427">
        <v>16.15813953488372</v>
      </c>
      <c r="AP1427">
        <v>16.714285714285715</v>
      </c>
      <c r="AQ1427">
        <v>16.374193548387098</v>
      </c>
      <c r="AR1427">
        <v>14.126582278481013</v>
      </c>
      <c r="AS1427">
        <v>23.929411764705883</v>
      </c>
      <c r="AT1427">
        <v>14.643243243243244</v>
      </c>
      <c r="AU1427">
        <v>17.614285714285717</v>
      </c>
      <c r="AV1427">
        <v>15.023076923076925</v>
      </c>
      <c r="AW1427">
        <v>15.3</v>
      </c>
      <c r="AX1427">
        <v>19.003278688524592</v>
      </c>
      <c r="AY1427">
        <v>6.75</v>
      </c>
      <c r="AZ1427">
        <v>17.600000000000001</v>
      </c>
      <c r="BA1427">
        <v>31.37142857142857</v>
      </c>
      <c r="BB1427">
        <v>27.138461538461538</v>
      </c>
      <c r="BC1427">
        <v>29.376000000000001</v>
      </c>
      <c r="BD1427">
        <v>34.753846153846155</v>
      </c>
      <c r="BE1427">
        <v>19.408695652173915</v>
      </c>
      <c r="BF1427">
        <v>19.16756756756757</v>
      </c>
      <c r="BG1427">
        <v>17.399999999999999</v>
      </c>
      <c r="BH1427">
        <v>17.044897959183675</v>
      </c>
      <c r="BI1427">
        <v>11.936842105263159</v>
      </c>
      <c r="BJ1427">
        <v>17.147368421052633</v>
      </c>
      <c r="BK1427">
        <v>31.84615384615385</v>
      </c>
      <c r="BL1427">
        <v>31.628571428571433</v>
      </c>
      <c r="BM1427">
        <v>40.800000000000004</v>
      </c>
      <c r="BN1427">
        <v>16.860000000000003</v>
      </c>
      <c r="BO1427">
        <v>23.953846153846154</v>
      </c>
      <c r="BP1427">
        <v>7.2433734939759047</v>
      </c>
      <c r="BQ1427">
        <v>21.540983606557379</v>
      </c>
      <c r="BR1427">
        <v>33.199999999999996</v>
      </c>
      <c r="BS1427">
        <v>32.312195121951227</v>
      </c>
      <c r="BT1427">
        <v>33.709090909090911</v>
      </c>
      <c r="BU1427">
        <v>18.626086956521739</v>
      </c>
      <c r="BV1427">
        <v>23.657142857142858</v>
      </c>
      <c r="BW1427">
        <v>12.611464968152866</v>
      </c>
      <c r="BX1427">
        <v>17.852168883747829</v>
      </c>
      <c r="BY1427">
        <v>20.773462934447334</v>
      </c>
      <c r="BZ1427">
        <v>1426</v>
      </c>
    </row>
    <row r="1428" spans="1:78" x14ac:dyDescent="0.25">
      <c r="A1428">
        <v>1427</v>
      </c>
      <c r="B1428" t="s">
        <v>1497</v>
      </c>
      <c r="C1428">
        <v>86</v>
      </c>
      <c r="D1428">
        <v>55</v>
      </c>
      <c r="E1428">
        <v>62</v>
      </c>
      <c r="F1428">
        <v>79</v>
      </c>
      <c r="G1428">
        <v>33</v>
      </c>
      <c r="H1428">
        <v>73</v>
      </c>
      <c r="I1428">
        <v>56</v>
      </c>
      <c r="J1428">
        <v>52</v>
      </c>
      <c r="K1428">
        <v>55</v>
      </c>
      <c r="L1428">
        <v>61</v>
      </c>
      <c r="M1428">
        <v>16</v>
      </c>
      <c r="N1428">
        <v>31</v>
      </c>
      <c r="O1428">
        <v>42</v>
      </c>
      <c r="P1428">
        <v>26</v>
      </c>
      <c r="Q1428">
        <v>24</v>
      </c>
      <c r="R1428">
        <v>26</v>
      </c>
      <c r="S1428">
        <v>46</v>
      </c>
      <c r="T1428">
        <v>74</v>
      </c>
      <c r="U1428">
        <v>41</v>
      </c>
      <c r="V1428">
        <v>48</v>
      </c>
      <c r="W1428">
        <v>57</v>
      </c>
      <c r="X1428">
        <v>38</v>
      </c>
      <c r="Y1428">
        <v>26</v>
      </c>
      <c r="Z1428">
        <v>14</v>
      </c>
      <c r="AA1428">
        <v>3</v>
      </c>
      <c r="AB1428">
        <v>59</v>
      </c>
      <c r="AC1428">
        <v>26</v>
      </c>
      <c r="AD1428">
        <v>83</v>
      </c>
      <c r="AE1428">
        <v>63</v>
      </c>
      <c r="AF1428">
        <v>36</v>
      </c>
      <c r="AG1428">
        <v>41</v>
      </c>
      <c r="AH1428">
        <v>11</v>
      </c>
      <c r="AI1428">
        <v>69</v>
      </c>
      <c r="AJ1428">
        <v>7</v>
      </c>
      <c r="AK1428">
        <v>155</v>
      </c>
      <c r="AL1428">
        <v>1731</v>
      </c>
      <c r="AM1428">
        <v>1674</v>
      </c>
      <c r="AO1428">
        <v>16.15813953488372</v>
      </c>
      <c r="AP1428">
        <v>17.018181818181819</v>
      </c>
      <c r="AQ1428">
        <v>16.374193548387098</v>
      </c>
      <c r="AR1428">
        <v>14.126582278481013</v>
      </c>
      <c r="AS1428">
        <v>24.654545454545456</v>
      </c>
      <c r="AT1428">
        <v>14.843835616438357</v>
      </c>
      <c r="AU1428">
        <v>17.614285714285717</v>
      </c>
      <c r="AV1428">
        <v>15.023076923076925</v>
      </c>
      <c r="AW1428">
        <v>15.578181818181818</v>
      </c>
      <c r="AX1428">
        <v>19.003278688524592</v>
      </c>
      <c r="AY1428">
        <v>6.75</v>
      </c>
      <c r="AZ1428">
        <v>15.329032258064515</v>
      </c>
      <c r="BA1428">
        <v>31.37142857142857</v>
      </c>
      <c r="BB1428">
        <v>27.138461538461538</v>
      </c>
      <c r="BC1428">
        <v>30.6</v>
      </c>
      <c r="BD1428">
        <v>34.753846153846155</v>
      </c>
      <c r="BE1428">
        <v>19.408695652173915</v>
      </c>
      <c r="BF1428">
        <v>19.16756756756757</v>
      </c>
      <c r="BG1428">
        <v>17.824390243902439</v>
      </c>
      <c r="BH1428">
        <v>17.399999999999999</v>
      </c>
      <c r="BI1428">
        <v>11.936842105263159</v>
      </c>
      <c r="BJ1428">
        <v>17.147368421052633</v>
      </c>
      <c r="BK1428">
        <v>31.84615384615385</v>
      </c>
      <c r="BL1428">
        <v>31.628571428571433</v>
      </c>
      <c r="BM1428">
        <v>40.800000000000004</v>
      </c>
      <c r="BN1428">
        <v>17.145762711864407</v>
      </c>
      <c r="BO1428">
        <v>23.953846153846154</v>
      </c>
      <c r="BP1428">
        <v>7.2433734939759047</v>
      </c>
      <c r="BQ1428">
        <v>20.857142857142858</v>
      </c>
      <c r="BR1428">
        <v>33.199999999999996</v>
      </c>
      <c r="BS1428">
        <v>32.312195121951227</v>
      </c>
      <c r="BT1428">
        <v>33.709090909090911</v>
      </c>
      <c r="BU1428">
        <v>18.626086956521739</v>
      </c>
      <c r="BV1428">
        <v>23.657142857142858</v>
      </c>
      <c r="BW1428">
        <v>12.774193548387096</v>
      </c>
      <c r="BX1428">
        <v>17.831542461005199</v>
      </c>
      <c r="BY1428">
        <v>20.821064998437102</v>
      </c>
      <c r="BZ1428">
        <v>1427</v>
      </c>
    </row>
    <row r="1429" spans="1:78" x14ac:dyDescent="0.25">
      <c r="A1429">
        <v>1428</v>
      </c>
      <c r="B1429" t="s">
        <v>1498</v>
      </c>
      <c r="C1429">
        <v>86</v>
      </c>
      <c r="D1429">
        <v>56</v>
      </c>
      <c r="E1429">
        <v>61</v>
      </c>
      <c r="F1429">
        <v>79</v>
      </c>
      <c r="G1429">
        <v>33</v>
      </c>
      <c r="H1429">
        <v>73</v>
      </c>
      <c r="I1429">
        <v>55</v>
      </c>
      <c r="J1429">
        <v>52</v>
      </c>
      <c r="K1429">
        <v>55</v>
      </c>
      <c r="L1429">
        <v>61</v>
      </c>
      <c r="M1429">
        <v>16</v>
      </c>
      <c r="N1429">
        <v>32</v>
      </c>
      <c r="O1429">
        <v>42</v>
      </c>
      <c r="P1429">
        <v>24</v>
      </c>
      <c r="Q1429">
        <v>24</v>
      </c>
      <c r="R1429">
        <v>25</v>
      </c>
      <c r="S1429">
        <v>46</v>
      </c>
      <c r="T1429">
        <v>75</v>
      </c>
      <c r="U1429">
        <v>41</v>
      </c>
      <c r="V1429">
        <v>49</v>
      </c>
      <c r="W1429">
        <v>58</v>
      </c>
      <c r="X1429">
        <v>35</v>
      </c>
      <c r="Y1429">
        <v>25</v>
      </c>
      <c r="Z1429">
        <v>14</v>
      </c>
      <c r="AA1429">
        <v>3</v>
      </c>
      <c r="AB1429">
        <v>58</v>
      </c>
      <c r="AC1429">
        <v>26</v>
      </c>
      <c r="AD1429">
        <v>82</v>
      </c>
      <c r="AE1429">
        <v>61</v>
      </c>
      <c r="AF1429">
        <v>36</v>
      </c>
      <c r="AG1429">
        <v>40</v>
      </c>
      <c r="AH1429">
        <v>11</v>
      </c>
      <c r="AI1429">
        <v>69</v>
      </c>
      <c r="AJ1429">
        <v>7</v>
      </c>
      <c r="AK1429">
        <v>153</v>
      </c>
      <c r="AL1429">
        <v>1714</v>
      </c>
      <c r="AM1429">
        <v>1663</v>
      </c>
      <c r="AO1429">
        <v>16.15813953488372</v>
      </c>
      <c r="AP1429">
        <v>16.714285714285715</v>
      </c>
      <c r="AQ1429">
        <v>16.642622950819675</v>
      </c>
      <c r="AR1429">
        <v>14.126582278481013</v>
      </c>
      <c r="AS1429">
        <v>24.654545454545456</v>
      </c>
      <c r="AT1429">
        <v>14.843835616438357</v>
      </c>
      <c r="AU1429">
        <v>17.934545454545454</v>
      </c>
      <c r="AV1429">
        <v>15.023076923076925</v>
      </c>
      <c r="AW1429">
        <v>15.578181818181818</v>
      </c>
      <c r="AX1429">
        <v>19.003278688524592</v>
      </c>
      <c r="AY1429">
        <v>6.75</v>
      </c>
      <c r="AZ1429">
        <v>14.85</v>
      </c>
      <c r="BA1429">
        <v>31.37142857142857</v>
      </c>
      <c r="BB1429">
        <v>29.4</v>
      </c>
      <c r="BC1429">
        <v>30.6</v>
      </c>
      <c r="BD1429">
        <v>36.143999999999998</v>
      </c>
      <c r="BE1429">
        <v>19.408695652173915</v>
      </c>
      <c r="BF1429">
        <v>18.911999999999999</v>
      </c>
      <c r="BG1429">
        <v>17.824390243902439</v>
      </c>
      <c r="BH1429">
        <v>17.044897959183675</v>
      </c>
      <c r="BI1429">
        <v>11.731034482758622</v>
      </c>
      <c r="BJ1429">
        <v>18.617142857142859</v>
      </c>
      <c r="BK1429">
        <v>33.119999999999997</v>
      </c>
      <c r="BL1429">
        <v>31.628571428571433</v>
      </c>
      <c r="BM1429">
        <v>40.800000000000004</v>
      </c>
      <c r="BN1429">
        <v>17.441379310344828</v>
      </c>
      <c r="BO1429">
        <v>23.953846153846154</v>
      </c>
      <c r="BP1429">
        <v>7.331707317073171</v>
      </c>
      <c r="BQ1429">
        <v>21.540983606557379</v>
      </c>
      <c r="BR1429">
        <v>33.199999999999996</v>
      </c>
      <c r="BS1429">
        <v>33.119999999999997</v>
      </c>
      <c r="BT1429">
        <v>33.709090909090911</v>
      </c>
      <c r="BU1429">
        <v>18.626086956521739</v>
      </c>
      <c r="BV1429">
        <v>23.657142857142858</v>
      </c>
      <c r="BW1429">
        <v>12.941176470588236</v>
      </c>
      <c r="BX1429">
        <v>18.008401400233375</v>
      </c>
      <c r="BY1429">
        <v>21.04114509059449</v>
      </c>
      <c r="BZ1429">
        <v>1428</v>
      </c>
    </row>
    <row r="1430" spans="1:78" x14ac:dyDescent="0.25">
      <c r="A1430">
        <v>1429</v>
      </c>
      <c r="B1430" t="s">
        <v>1499</v>
      </c>
      <c r="C1430">
        <v>86</v>
      </c>
      <c r="D1430">
        <v>56</v>
      </c>
      <c r="E1430">
        <v>61</v>
      </c>
      <c r="F1430">
        <v>79</v>
      </c>
      <c r="G1430">
        <v>33</v>
      </c>
      <c r="H1430">
        <v>73</v>
      </c>
      <c r="I1430">
        <v>55</v>
      </c>
      <c r="J1430">
        <v>52</v>
      </c>
      <c r="K1430">
        <v>56</v>
      </c>
      <c r="L1430">
        <v>62</v>
      </c>
      <c r="M1430">
        <v>16</v>
      </c>
      <c r="N1430">
        <v>31</v>
      </c>
      <c r="O1430">
        <v>42</v>
      </c>
      <c r="P1430">
        <v>24</v>
      </c>
      <c r="Q1430">
        <v>24</v>
      </c>
      <c r="R1430">
        <v>26</v>
      </c>
      <c r="S1430">
        <v>45</v>
      </c>
      <c r="T1430">
        <v>75</v>
      </c>
      <c r="U1430">
        <v>41</v>
      </c>
      <c r="V1430">
        <v>50</v>
      </c>
      <c r="W1430">
        <v>58</v>
      </c>
      <c r="X1430">
        <v>35</v>
      </c>
      <c r="Y1430">
        <v>25</v>
      </c>
      <c r="Z1430">
        <v>14</v>
      </c>
      <c r="AA1430">
        <v>3</v>
      </c>
      <c r="AB1430">
        <v>58</v>
      </c>
      <c r="AC1430">
        <v>27</v>
      </c>
      <c r="AD1430">
        <v>82</v>
      </c>
      <c r="AE1430">
        <v>63</v>
      </c>
      <c r="AF1430">
        <v>36</v>
      </c>
      <c r="AG1430">
        <v>41</v>
      </c>
      <c r="AH1430">
        <v>11</v>
      </c>
      <c r="AI1430">
        <v>70</v>
      </c>
      <c r="AJ1430">
        <v>8</v>
      </c>
      <c r="AK1430">
        <v>154</v>
      </c>
      <c r="AL1430">
        <v>1712</v>
      </c>
      <c r="AM1430">
        <v>1672</v>
      </c>
      <c r="AO1430">
        <v>16.15813953488372</v>
      </c>
      <c r="AP1430">
        <v>16.714285714285715</v>
      </c>
      <c r="AQ1430">
        <v>16.642622950819675</v>
      </c>
      <c r="AR1430">
        <v>14.126582278481013</v>
      </c>
      <c r="AS1430">
        <v>24.654545454545456</v>
      </c>
      <c r="AT1430">
        <v>14.843835616438357</v>
      </c>
      <c r="AU1430">
        <v>17.934545454545454</v>
      </c>
      <c r="AV1430">
        <v>15.023076923076925</v>
      </c>
      <c r="AW1430">
        <v>15.3</v>
      </c>
      <c r="AX1430">
        <v>18.696774193548386</v>
      </c>
      <c r="AY1430">
        <v>6.75</v>
      </c>
      <c r="AZ1430">
        <v>15.329032258064515</v>
      </c>
      <c r="BA1430">
        <v>31.37142857142857</v>
      </c>
      <c r="BB1430">
        <v>29.4</v>
      </c>
      <c r="BC1430">
        <v>30.6</v>
      </c>
      <c r="BD1430">
        <v>34.753846153846155</v>
      </c>
      <c r="BE1430">
        <v>19.84</v>
      </c>
      <c r="BF1430">
        <v>18.911999999999999</v>
      </c>
      <c r="BG1430">
        <v>17.824390243902439</v>
      </c>
      <c r="BH1430">
        <v>16.704000000000001</v>
      </c>
      <c r="BI1430">
        <v>11.731034482758622</v>
      </c>
      <c r="BJ1430">
        <v>18.617142857142859</v>
      </c>
      <c r="BK1430">
        <v>33.119999999999997</v>
      </c>
      <c r="BL1430">
        <v>31.628571428571433</v>
      </c>
      <c r="BM1430">
        <v>40.800000000000004</v>
      </c>
      <c r="BN1430">
        <v>17.441379310344828</v>
      </c>
      <c r="BO1430">
        <v>23.066666666666666</v>
      </c>
      <c r="BP1430">
        <v>7.331707317073171</v>
      </c>
      <c r="BQ1430">
        <v>20.857142857142858</v>
      </c>
      <c r="BR1430">
        <v>33.199999999999996</v>
      </c>
      <c r="BS1430">
        <v>32.312195121951227</v>
      </c>
      <c r="BT1430">
        <v>33.709090909090911</v>
      </c>
      <c r="BU1430">
        <v>18.36</v>
      </c>
      <c r="BV1430">
        <v>20.7</v>
      </c>
      <c r="BW1430">
        <v>12.857142857142858</v>
      </c>
      <c r="BX1430">
        <v>18.029439252336449</v>
      </c>
      <c r="BY1430">
        <v>20.877823519805887</v>
      </c>
      <c r="BZ1430">
        <v>1429</v>
      </c>
    </row>
    <row r="1431" spans="1:78" x14ac:dyDescent="0.25">
      <c r="A1431">
        <v>1430</v>
      </c>
      <c r="B1431" t="s">
        <v>1500</v>
      </c>
      <c r="C1431">
        <v>89</v>
      </c>
      <c r="D1431">
        <v>56</v>
      </c>
      <c r="E1431">
        <v>60</v>
      </c>
      <c r="F1431">
        <v>78</v>
      </c>
      <c r="G1431">
        <v>33</v>
      </c>
      <c r="H1431">
        <v>73</v>
      </c>
      <c r="I1431">
        <v>56</v>
      </c>
      <c r="J1431">
        <v>52</v>
      </c>
      <c r="K1431">
        <v>55</v>
      </c>
      <c r="L1431">
        <v>60</v>
      </c>
      <c r="M1431">
        <v>16</v>
      </c>
      <c r="N1431">
        <v>32</v>
      </c>
      <c r="O1431">
        <v>42</v>
      </c>
      <c r="P1431">
        <v>24</v>
      </c>
      <c r="Q1431">
        <v>24</v>
      </c>
      <c r="R1431">
        <v>25</v>
      </c>
      <c r="S1431">
        <v>45</v>
      </c>
      <c r="T1431">
        <v>75</v>
      </c>
      <c r="U1431">
        <v>41</v>
      </c>
      <c r="V1431">
        <v>49</v>
      </c>
      <c r="W1431">
        <v>58</v>
      </c>
      <c r="X1431">
        <v>35</v>
      </c>
      <c r="Y1431">
        <v>25</v>
      </c>
      <c r="Z1431">
        <v>14</v>
      </c>
      <c r="AA1431">
        <v>3</v>
      </c>
      <c r="AB1431">
        <v>48</v>
      </c>
      <c r="AC1431">
        <v>26</v>
      </c>
      <c r="AD1431">
        <v>79</v>
      </c>
      <c r="AE1431">
        <v>63</v>
      </c>
      <c r="AF1431">
        <v>36</v>
      </c>
      <c r="AG1431">
        <v>41</v>
      </c>
      <c r="AH1431">
        <v>11</v>
      </c>
      <c r="AI1431">
        <v>78</v>
      </c>
      <c r="AJ1431">
        <v>8</v>
      </c>
      <c r="AK1431">
        <v>144</v>
      </c>
      <c r="AL1431">
        <v>1713</v>
      </c>
      <c r="AM1431">
        <v>1654</v>
      </c>
      <c r="AO1431">
        <v>15.613483146067418</v>
      </c>
      <c r="AP1431">
        <v>16.714285714285715</v>
      </c>
      <c r="AQ1431">
        <v>16.920000000000002</v>
      </c>
      <c r="AR1431">
        <v>14.307692307692308</v>
      </c>
      <c r="AS1431">
        <v>24.654545454545456</v>
      </c>
      <c r="AT1431">
        <v>14.843835616438357</v>
      </c>
      <c r="AU1431">
        <v>17.614285714285717</v>
      </c>
      <c r="AV1431">
        <v>15.023076923076925</v>
      </c>
      <c r="AW1431">
        <v>15.578181818181818</v>
      </c>
      <c r="AX1431">
        <v>19.32</v>
      </c>
      <c r="AY1431">
        <v>6.75</v>
      </c>
      <c r="AZ1431">
        <v>14.85</v>
      </c>
      <c r="BA1431">
        <v>31.37142857142857</v>
      </c>
      <c r="BB1431">
        <v>29.4</v>
      </c>
      <c r="BC1431">
        <v>30.6</v>
      </c>
      <c r="BD1431">
        <v>36.143999999999998</v>
      </c>
      <c r="BE1431">
        <v>19.84</v>
      </c>
      <c r="BF1431">
        <v>18.911999999999999</v>
      </c>
      <c r="BG1431">
        <v>17.824390243902439</v>
      </c>
      <c r="BH1431">
        <v>17.044897959183675</v>
      </c>
      <c r="BI1431">
        <v>11.731034482758622</v>
      </c>
      <c r="BJ1431">
        <v>18.617142857142859</v>
      </c>
      <c r="BK1431">
        <v>33.119999999999997</v>
      </c>
      <c r="BL1431">
        <v>31.628571428571433</v>
      </c>
      <c r="BM1431">
        <v>40.800000000000004</v>
      </c>
      <c r="BN1431">
        <v>21.075000000000003</v>
      </c>
      <c r="BO1431">
        <v>23.953846153846154</v>
      </c>
      <c r="BP1431">
        <v>7.6101265822784816</v>
      </c>
      <c r="BQ1431">
        <v>20.857142857142858</v>
      </c>
      <c r="BR1431">
        <v>33.199999999999996</v>
      </c>
      <c r="BS1431">
        <v>32.312195121951227</v>
      </c>
      <c r="BT1431">
        <v>33.709090909090911</v>
      </c>
      <c r="BU1431">
        <v>16.476923076923075</v>
      </c>
      <c r="BV1431">
        <v>20.7</v>
      </c>
      <c r="BW1431">
        <v>13.750000000000002</v>
      </c>
      <c r="BX1431">
        <v>18.018914185639233</v>
      </c>
      <c r="BY1431">
        <v>21.053690678385653</v>
      </c>
      <c r="BZ1431">
        <v>1430</v>
      </c>
    </row>
    <row r="1432" spans="1:78" x14ac:dyDescent="0.25">
      <c r="A1432">
        <v>1431</v>
      </c>
      <c r="B1432" t="s">
        <v>1501</v>
      </c>
      <c r="C1432">
        <v>89</v>
      </c>
      <c r="D1432">
        <v>56</v>
      </c>
      <c r="E1432">
        <v>60</v>
      </c>
      <c r="F1432">
        <v>78</v>
      </c>
      <c r="G1432">
        <v>33</v>
      </c>
      <c r="H1432">
        <v>72</v>
      </c>
      <c r="I1432">
        <v>55</v>
      </c>
      <c r="J1432">
        <v>52</v>
      </c>
      <c r="K1432">
        <v>55</v>
      </c>
      <c r="L1432">
        <v>61</v>
      </c>
      <c r="M1432">
        <v>16</v>
      </c>
      <c r="N1432">
        <v>31</v>
      </c>
      <c r="O1432">
        <v>42</v>
      </c>
      <c r="P1432">
        <v>24</v>
      </c>
      <c r="Q1432">
        <v>24</v>
      </c>
      <c r="R1432">
        <v>25</v>
      </c>
      <c r="S1432">
        <v>45</v>
      </c>
      <c r="T1432">
        <v>76</v>
      </c>
      <c r="U1432">
        <v>42</v>
      </c>
      <c r="V1432">
        <v>50</v>
      </c>
      <c r="W1432">
        <v>58</v>
      </c>
      <c r="X1432">
        <v>34</v>
      </c>
      <c r="Y1432">
        <v>25</v>
      </c>
      <c r="Z1432">
        <v>14</v>
      </c>
      <c r="AA1432">
        <v>3</v>
      </c>
      <c r="AB1432">
        <v>48</v>
      </c>
      <c r="AC1432">
        <v>26</v>
      </c>
      <c r="AD1432">
        <v>79</v>
      </c>
      <c r="AE1432">
        <v>62</v>
      </c>
      <c r="AF1432">
        <v>36</v>
      </c>
      <c r="AG1432">
        <v>41</v>
      </c>
      <c r="AH1432">
        <v>13</v>
      </c>
      <c r="AI1432">
        <v>78</v>
      </c>
      <c r="AJ1432">
        <v>8</v>
      </c>
      <c r="AK1432">
        <v>149</v>
      </c>
      <c r="AL1432">
        <v>1712</v>
      </c>
      <c r="AM1432">
        <v>1660</v>
      </c>
      <c r="AO1432">
        <v>15.613483146067418</v>
      </c>
      <c r="AP1432">
        <v>16.714285714285715</v>
      </c>
      <c r="AQ1432">
        <v>16.920000000000002</v>
      </c>
      <c r="AR1432">
        <v>14.307692307692308</v>
      </c>
      <c r="AS1432">
        <v>24.654545454545456</v>
      </c>
      <c r="AT1432">
        <v>15.049999999999999</v>
      </c>
      <c r="AU1432">
        <v>17.934545454545454</v>
      </c>
      <c r="AV1432">
        <v>15.023076923076925</v>
      </c>
      <c r="AW1432">
        <v>15.578181818181818</v>
      </c>
      <c r="AX1432">
        <v>19.003278688524592</v>
      </c>
      <c r="AY1432">
        <v>6.75</v>
      </c>
      <c r="AZ1432">
        <v>15.329032258064515</v>
      </c>
      <c r="BA1432">
        <v>31.37142857142857</v>
      </c>
      <c r="BB1432">
        <v>29.4</v>
      </c>
      <c r="BC1432">
        <v>30.6</v>
      </c>
      <c r="BD1432">
        <v>36.143999999999998</v>
      </c>
      <c r="BE1432">
        <v>19.84</v>
      </c>
      <c r="BF1432">
        <v>18.663157894736841</v>
      </c>
      <c r="BG1432">
        <v>17.399999999999999</v>
      </c>
      <c r="BH1432">
        <v>16.704000000000001</v>
      </c>
      <c r="BI1432">
        <v>11.731034482758622</v>
      </c>
      <c r="BJ1432">
        <v>19.164705882352941</v>
      </c>
      <c r="BK1432">
        <v>33.119999999999997</v>
      </c>
      <c r="BL1432">
        <v>31.628571428571433</v>
      </c>
      <c r="BM1432">
        <v>40.800000000000004</v>
      </c>
      <c r="BN1432">
        <v>21.075000000000003</v>
      </c>
      <c r="BO1432">
        <v>23.953846153846154</v>
      </c>
      <c r="BP1432">
        <v>7.6101265822784816</v>
      </c>
      <c r="BQ1432">
        <v>21.193548387096772</v>
      </c>
      <c r="BR1432">
        <v>33.199999999999996</v>
      </c>
      <c r="BS1432">
        <v>32.312195121951227</v>
      </c>
      <c r="BT1432">
        <v>28.523076923076925</v>
      </c>
      <c r="BU1432">
        <v>16.476923076923075</v>
      </c>
      <c r="BV1432">
        <v>20.7</v>
      </c>
      <c r="BW1432">
        <v>13.288590604026846</v>
      </c>
      <c r="BX1432">
        <v>18.029439252336449</v>
      </c>
      <c r="BY1432">
        <v>20.969918066557764</v>
      </c>
      <c r="BZ1432">
        <v>1431</v>
      </c>
    </row>
    <row r="1433" spans="1:78" x14ac:dyDescent="0.25">
      <c r="A1433">
        <v>1432</v>
      </c>
      <c r="B1433" t="s">
        <v>1502</v>
      </c>
      <c r="C1433">
        <v>89</v>
      </c>
      <c r="D1433">
        <v>56</v>
      </c>
      <c r="E1433">
        <v>60</v>
      </c>
      <c r="F1433">
        <v>79</v>
      </c>
      <c r="G1433">
        <v>34</v>
      </c>
      <c r="H1433">
        <v>74</v>
      </c>
      <c r="I1433">
        <v>55</v>
      </c>
      <c r="J1433">
        <v>51</v>
      </c>
      <c r="K1433">
        <v>56</v>
      </c>
      <c r="L1433">
        <v>61</v>
      </c>
      <c r="M1433">
        <v>16</v>
      </c>
      <c r="N1433">
        <v>31</v>
      </c>
      <c r="O1433">
        <v>42</v>
      </c>
      <c r="P1433">
        <v>24</v>
      </c>
      <c r="Q1433">
        <v>24</v>
      </c>
      <c r="R1433">
        <v>25</v>
      </c>
      <c r="S1433">
        <v>45</v>
      </c>
      <c r="T1433">
        <v>75</v>
      </c>
      <c r="U1433">
        <v>42</v>
      </c>
      <c r="V1433">
        <v>49</v>
      </c>
      <c r="W1433">
        <v>58</v>
      </c>
      <c r="X1433">
        <v>34</v>
      </c>
      <c r="Y1433">
        <v>25</v>
      </c>
      <c r="Z1433">
        <v>14</v>
      </c>
      <c r="AA1433">
        <v>3</v>
      </c>
      <c r="AB1433">
        <v>48</v>
      </c>
      <c r="AC1433">
        <v>26</v>
      </c>
      <c r="AD1433">
        <v>79</v>
      </c>
      <c r="AE1433">
        <v>63</v>
      </c>
      <c r="AF1433">
        <v>36</v>
      </c>
      <c r="AG1433">
        <v>42</v>
      </c>
      <c r="AH1433">
        <v>12</v>
      </c>
      <c r="AI1433">
        <v>78</v>
      </c>
      <c r="AJ1433">
        <v>8</v>
      </c>
      <c r="AK1433">
        <v>147</v>
      </c>
      <c r="AL1433">
        <v>1719</v>
      </c>
      <c r="AM1433">
        <v>1661</v>
      </c>
      <c r="AO1433">
        <v>15.613483146067418</v>
      </c>
      <c r="AP1433">
        <v>16.714285714285715</v>
      </c>
      <c r="AQ1433">
        <v>16.920000000000002</v>
      </c>
      <c r="AR1433">
        <v>14.126582278481013</v>
      </c>
      <c r="AS1433">
        <v>23.929411764705883</v>
      </c>
      <c r="AT1433">
        <v>14.643243243243244</v>
      </c>
      <c r="AU1433">
        <v>17.934545454545454</v>
      </c>
      <c r="AV1433">
        <v>15.31764705882353</v>
      </c>
      <c r="AW1433">
        <v>15.3</v>
      </c>
      <c r="AX1433">
        <v>19.003278688524592</v>
      </c>
      <c r="AY1433">
        <v>6.75</v>
      </c>
      <c r="AZ1433">
        <v>15.329032258064515</v>
      </c>
      <c r="BA1433">
        <v>31.37142857142857</v>
      </c>
      <c r="BB1433">
        <v>29.4</v>
      </c>
      <c r="BC1433">
        <v>30.6</v>
      </c>
      <c r="BD1433">
        <v>36.143999999999998</v>
      </c>
      <c r="BE1433">
        <v>19.84</v>
      </c>
      <c r="BF1433">
        <v>18.911999999999999</v>
      </c>
      <c r="BG1433">
        <v>17.399999999999999</v>
      </c>
      <c r="BH1433">
        <v>17.044897959183675</v>
      </c>
      <c r="BI1433">
        <v>11.731034482758622</v>
      </c>
      <c r="BJ1433">
        <v>19.164705882352941</v>
      </c>
      <c r="BK1433">
        <v>33.119999999999997</v>
      </c>
      <c r="BL1433">
        <v>31.628571428571433</v>
      </c>
      <c r="BM1433">
        <v>40.800000000000004</v>
      </c>
      <c r="BN1433">
        <v>21.075000000000003</v>
      </c>
      <c r="BO1433">
        <v>23.953846153846154</v>
      </c>
      <c r="BP1433">
        <v>7.6101265822784816</v>
      </c>
      <c r="BQ1433">
        <v>20.857142857142858</v>
      </c>
      <c r="BR1433">
        <v>33.199999999999996</v>
      </c>
      <c r="BS1433">
        <v>31.542857142857148</v>
      </c>
      <c r="BT1433">
        <v>30.900000000000002</v>
      </c>
      <c r="BU1433">
        <v>16.476923076923075</v>
      </c>
      <c r="BV1433">
        <v>20.7</v>
      </c>
      <c r="BW1433">
        <v>13.469387755102042</v>
      </c>
      <c r="BX1433">
        <v>17.956020942408376</v>
      </c>
      <c r="BY1433">
        <v>20.943179738037308</v>
      </c>
      <c r="BZ1433">
        <v>1432</v>
      </c>
    </row>
    <row r="1434" spans="1:78" x14ac:dyDescent="0.25">
      <c r="A1434">
        <v>1433</v>
      </c>
      <c r="B1434" t="s">
        <v>1503</v>
      </c>
      <c r="C1434">
        <v>88</v>
      </c>
      <c r="D1434">
        <v>55</v>
      </c>
      <c r="E1434">
        <v>59</v>
      </c>
      <c r="F1434">
        <v>79</v>
      </c>
      <c r="G1434">
        <v>34</v>
      </c>
      <c r="H1434">
        <v>74</v>
      </c>
      <c r="I1434">
        <v>55</v>
      </c>
      <c r="J1434">
        <v>52</v>
      </c>
      <c r="K1434">
        <v>56</v>
      </c>
      <c r="L1434">
        <v>61</v>
      </c>
      <c r="M1434">
        <v>16</v>
      </c>
      <c r="N1434">
        <v>31</v>
      </c>
      <c r="O1434">
        <v>44</v>
      </c>
      <c r="P1434">
        <v>24</v>
      </c>
      <c r="Q1434">
        <v>23</v>
      </c>
      <c r="R1434">
        <v>25</v>
      </c>
      <c r="S1434">
        <v>45</v>
      </c>
      <c r="T1434">
        <v>74</v>
      </c>
      <c r="U1434">
        <v>41</v>
      </c>
      <c r="V1434">
        <v>46</v>
      </c>
      <c r="W1434">
        <v>57</v>
      </c>
      <c r="X1434">
        <v>35</v>
      </c>
      <c r="Y1434">
        <v>25</v>
      </c>
      <c r="Z1434">
        <v>14</v>
      </c>
      <c r="AA1434">
        <v>3</v>
      </c>
      <c r="AB1434">
        <v>48</v>
      </c>
      <c r="AC1434">
        <v>26</v>
      </c>
      <c r="AD1434">
        <v>79</v>
      </c>
      <c r="AE1434">
        <v>63</v>
      </c>
      <c r="AF1434">
        <v>36</v>
      </c>
      <c r="AG1434">
        <v>41</v>
      </c>
      <c r="AH1434">
        <v>13</v>
      </c>
      <c r="AI1434">
        <v>77</v>
      </c>
      <c r="AJ1434">
        <v>8</v>
      </c>
      <c r="AK1434">
        <v>146</v>
      </c>
      <c r="AL1434">
        <v>1726</v>
      </c>
      <c r="AM1434">
        <v>1653</v>
      </c>
      <c r="AO1434">
        <v>15.790909090909093</v>
      </c>
      <c r="AP1434">
        <v>17.018181818181819</v>
      </c>
      <c r="AQ1434">
        <v>17.206779661016949</v>
      </c>
      <c r="AR1434">
        <v>14.126582278481013</v>
      </c>
      <c r="AS1434">
        <v>23.929411764705883</v>
      </c>
      <c r="AT1434">
        <v>14.643243243243244</v>
      </c>
      <c r="AU1434">
        <v>17.934545454545454</v>
      </c>
      <c r="AV1434">
        <v>15.023076923076925</v>
      </c>
      <c r="AW1434">
        <v>15.3</v>
      </c>
      <c r="AX1434">
        <v>19.003278688524592</v>
      </c>
      <c r="AY1434">
        <v>6.75</v>
      </c>
      <c r="AZ1434">
        <v>15.329032258064515</v>
      </c>
      <c r="BA1434">
        <v>29.945454545454545</v>
      </c>
      <c r="BB1434">
        <v>29.4</v>
      </c>
      <c r="BC1434">
        <v>31.930434782608696</v>
      </c>
      <c r="BD1434">
        <v>36.143999999999998</v>
      </c>
      <c r="BE1434">
        <v>19.84</v>
      </c>
      <c r="BF1434">
        <v>19.16756756756757</v>
      </c>
      <c r="BG1434">
        <v>17.824390243902439</v>
      </c>
      <c r="BH1434">
        <v>18.156521739130437</v>
      </c>
      <c r="BI1434">
        <v>11.936842105263159</v>
      </c>
      <c r="BJ1434">
        <v>18.617142857142859</v>
      </c>
      <c r="BK1434">
        <v>33.119999999999997</v>
      </c>
      <c r="BL1434">
        <v>31.628571428571433</v>
      </c>
      <c r="BM1434">
        <v>40.800000000000004</v>
      </c>
      <c r="BN1434">
        <v>21.075000000000003</v>
      </c>
      <c r="BO1434">
        <v>23.953846153846154</v>
      </c>
      <c r="BP1434">
        <v>7.6101265822784816</v>
      </c>
      <c r="BQ1434">
        <v>20.857142857142858</v>
      </c>
      <c r="BR1434">
        <v>33.199999999999996</v>
      </c>
      <c r="BS1434">
        <v>32.312195121951227</v>
      </c>
      <c r="BT1434">
        <v>28.523076923076925</v>
      </c>
      <c r="BU1434">
        <v>16.690909090909091</v>
      </c>
      <c r="BV1434">
        <v>20.7</v>
      </c>
      <c r="BW1434">
        <v>13.561643835616438</v>
      </c>
      <c r="BX1434">
        <v>17.883198146002318</v>
      </c>
      <c r="BY1434">
        <v>20.997286244994225</v>
      </c>
      <c r="BZ1434">
        <v>1433</v>
      </c>
    </row>
    <row r="1435" spans="1:78" x14ac:dyDescent="0.25">
      <c r="A1435">
        <v>1434</v>
      </c>
      <c r="B1435" t="s">
        <v>1504</v>
      </c>
      <c r="C1435">
        <v>88</v>
      </c>
      <c r="D1435">
        <v>55</v>
      </c>
      <c r="E1435">
        <v>59</v>
      </c>
      <c r="F1435">
        <v>80</v>
      </c>
      <c r="G1435">
        <v>38</v>
      </c>
      <c r="H1435">
        <v>76</v>
      </c>
      <c r="I1435">
        <v>56</v>
      </c>
      <c r="J1435">
        <v>51</v>
      </c>
      <c r="K1435">
        <v>56</v>
      </c>
      <c r="L1435">
        <v>68</v>
      </c>
      <c r="M1435">
        <v>16</v>
      </c>
      <c r="N1435">
        <v>31</v>
      </c>
      <c r="O1435">
        <v>44</v>
      </c>
      <c r="P1435">
        <v>24</v>
      </c>
      <c r="Q1435">
        <v>23</v>
      </c>
      <c r="R1435">
        <v>25</v>
      </c>
      <c r="S1435">
        <v>45</v>
      </c>
      <c r="T1435">
        <v>74</v>
      </c>
      <c r="U1435">
        <v>41</v>
      </c>
      <c r="V1435">
        <v>44</v>
      </c>
      <c r="W1435">
        <v>57</v>
      </c>
      <c r="X1435">
        <v>34</v>
      </c>
      <c r="Y1435">
        <v>25</v>
      </c>
      <c r="Z1435">
        <v>14</v>
      </c>
      <c r="AA1435">
        <v>3</v>
      </c>
      <c r="AB1435">
        <v>48</v>
      </c>
      <c r="AC1435">
        <v>26</v>
      </c>
      <c r="AD1435">
        <v>80</v>
      </c>
      <c r="AE1435">
        <v>62</v>
      </c>
      <c r="AF1435">
        <v>36</v>
      </c>
      <c r="AG1435">
        <v>41</v>
      </c>
      <c r="AH1435">
        <v>12</v>
      </c>
      <c r="AI1435">
        <v>80</v>
      </c>
      <c r="AJ1435">
        <v>8</v>
      </c>
      <c r="AK1435">
        <v>147</v>
      </c>
      <c r="AL1435">
        <v>1731</v>
      </c>
      <c r="AM1435">
        <v>1667</v>
      </c>
      <c r="AO1435">
        <v>15.790909090909093</v>
      </c>
      <c r="AP1435">
        <v>17.018181818181819</v>
      </c>
      <c r="AQ1435">
        <v>17.206779661016949</v>
      </c>
      <c r="AR1435">
        <v>13.950000000000001</v>
      </c>
      <c r="AS1435">
        <v>21.410526315789475</v>
      </c>
      <c r="AT1435">
        <v>14.257894736842106</v>
      </c>
      <c r="AU1435">
        <v>17.614285714285717</v>
      </c>
      <c r="AV1435">
        <v>15.31764705882353</v>
      </c>
      <c r="AW1435">
        <v>15.3</v>
      </c>
      <c r="AX1435">
        <v>17.047058823529412</v>
      </c>
      <c r="AY1435">
        <v>6.75</v>
      </c>
      <c r="AZ1435">
        <v>15.329032258064515</v>
      </c>
      <c r="BA1435">
        <v>29.945454545454545</v>
      </c>
      <c r="BB1435">
        <v>29.4</v>
      </c>
      <c r="BC1435">
        <v>31.930434782608696</v>
      </c>
      <c r="BD1435">
        <v>36.143999999999998</v>
      </c>
      <c r="BE1435">
        <v>19.84</v>
      </c>
      <c r="BF1435">
        <v>19.16756756756757</v>
      </c>
      <c r="BG1435">
        <v>17.824390243902439</v>
      </c>
      <c r="BH1435">
        <v>18.981818181818181</v>
      </c>
      <c r="BI1435">
        <v>11.936842105263159</v>
      </c>
      <c r="BJ1435">
        <v>19.164705882352941</v>
      </c>
      <c r="BK1435">
        <v>33.119999999999997</v>
      </c>
      <c r="BL1435">
        <v>31.628571428571433</v>
      </c>
      <c r="BM1435">
        <v>40.800000000000004</v>
      </c>
      <c r="BN1435">
        <v>21.075000000000003</v>
      </c>
      <c r="BO1435">
        <v>23.953846153846154</v>
      </c>
      <c r="BP1435">
        <v>7.5149999999999997</v>
      </c>
      <c r="BQ1435">
        <v>21.193548387096772</v>
      </c>
      <c r="BR1435">
        <v>33.199999999999996</v>
      </c>
      <c r="BS1435">
        <v>32.312195121951227</v>
      </c>
      <c r="BT1435">
        <v>30.900000000000002</v>
      </c>
      <c r="BU1435">
        <v>16.065000000000001</v>
      </c>
      <c r="BV1435">
        <v>20.7</v>
      </c>
      <c r="BW1435">
        <v>13.469387755102042</v>
      </c>
      <c r="BX1435">
        <v>17.831542461005199</v>
      </c>
      <c r="BY1435">
        <v>20.877666637405159</v>
      </c>
      <c r="BZ1435">
        <v>1434</v>
      </c>
    </row>
    <row r="1436" spans="1:78" x14ac:dyDescent="0.25">
      <c r="A1436">
        <v>1435</v>
      </c>
      <c r="B1436" t="s">
        <v>1505</v>
      </c>
      <c r="C1436">
        <v>88</v>
      </c>
      <c r="D1436">
        <v>55</v>
      </c>
      <c r="E1436">
        <v>59</v>
      </c>
      <c r="F1436">
        <v>80</v>
      </c>
      <c r="G1436">
        <v>35</v>
      </c>
      <c r="H1436">
        <v>75</v>
      </c>
      <c r="I1436">
        <v>54</v>
      </c>
      <c r="J1436">
        <v>51</v>
      </c>
      <c r="K1436">
        <v>56</v>
      </c>
      <c r="L1436">
        <v>67</v>
      </c>
      <c r="M1436">
        <v>16</v>
      </c>
      <c r="N1436">
        <v>30</v>
      </c>
      <c r="O1436">
        <v>44</v>
      </c>
      <c r="P1436">
        <v>24</v>
      </c>
      <c r="Q1436">
        <v>23</v>
      </c>
      <c r="R1436">
        <v>25</v>
      </c>
      <c r="S1436">
        <v>45</v>
      </c>
      <c r="T1436">
        <v>73</v>
      </c>
      <c r="U1436">
        <v>41</v>
      </c>
      <c r="V1436">
        <v>49</v>
      </c>
      <c r="W1436">
        <v>57</v>
      </c>
      <c r="X1436">
        <v>34</v>
      </c>
      <c r="Y1436">
        <v>25</v>
      </c>
      <c r="Z1436">
        <v>14</v>
      </c>
      <c r="AA1436">
        <v>3</v>
      </c>
      <c r="AB1436">
        <v>48</v>
      </c>
      <c r="AC1436">
        <v>26</v>
      </c>
      <c r="AD1436">
        <v>80</v>
      </c>
      <c r="AE1436">
        <v>62</v>
      </c>
      <c r="AF1436">
        <v>36</v>
      </c>
      <c r="AG1436">
        <v>42</v>
      </c>
      <c r="AH1436">
        <v>12</v>
      </c>
      <c r="AI1436">
        <v>80</v>
      </c>
      <c r="AJ1436">
        <v>8</v>
      </c>
      <c r="AK1436">
        <v>154</v>
      </c>
      <c r="AL1436">
        <v>1730</v>
      </c>
      <c r="AM1436">
        <v>1671</v>
      </c>
      <c r="AO1436">
        <v>15.790909090909093</v>
      </c>
      <c r="AP1436">
        <v>17.018181818181819</v>
      </c>
      <c r="AQ1436">
        <v>17.206779661016949</v>
      </c>
      <c r="AR1436">
        <v>13.950000000000001</v>
      </c>
      <c r="AS1436">
        <v>23.245714285714286</v>
      </c>
      <c r="AT1436">
        <v>14.448000000000002</v>
      </c>
      <c r="AU1436">
        <v>18.266666666666669</v>
      </c>
      <c r="AV1436">
        <v>15.31764705882353</v>
      </c>
      <c r="AW1436">
        <v>15.3</v>
      </c>
      <c r="AX1436">
        <v>17.301492537313433</v>
      </c>
      <c r="AY1436">
        <v>6.75</v>
      </c>
      <c r="AZ1436">
        <v>15.840000000000002</v>
      </c>
      <c r="BA1436">
        <v>29.945454545454545</v>
      </c>
      <c r="BB1436">
        <v>29.4</v>
      </c>
      <c r="BC1436">
        <v>31.930434782608696</v>
      </c>
      <c r="BD1436">
        <v>36.143999999999998</v>
      </c>
      <c r="BE1436">
        <v>19.84</v>
      </c>
      <c r="BF1436">
        <v>19.43013698630137</v>
      </c>
      <c r="BG1436">
        <v>17.824390243902439</v>
      </c>
      <c r="BH1436">
        <v>17.044897959183675</v>
      </c>
      <c r="BI1436">
        <v>11.936842105263159</v>
      </c>
      <c r="BJ1436">
        <v>19.164705882352941</v>
      </c>
      <c r="BK1436">
        <v>33.119999999999997</v>
      </c>
      <c r="BL1436">
        <v>31.628571428571433</v>
      </c>
      <c r="BM1436">
        <v>40.800000000000004</v>
      </c>
      <c r="BN1436">
        <v>21.075000000000003</v>
      </c>
      <c r="BO1436">
        <v>23.953846153846154</v>
      </c>
      <c r="BP1436">
        <v>7.5149999999999997</v>
      </c>
      <c r="BQ1436">
        <v>21.193548387096772</v>
      </c>
      <c r="BR1436">
        <v>33.199999999999996</v>
      </c>
      <c r="BS1436">
        <v>31.542857142857148</v>
      </c>
      <c r="BT1436">
        <v>30.900000000000002</v>
      </c>
      <c r="BU1436">
        <v>16.065000000000001</v>
      </c>
      <c r="BV1436">
        <v>20.7</v>
      </c>
      <c r="BW1436">
        <v>12.857142857142858</v>
      </c>
      <c r="BX1436">
        <v>17.841849710982657</v>
      </c>
      <c r="BY1436">
        <v>20.858345169395548</v>
      </c>
      <c r="BZ1436">
        <v>1435</v>
      </c>
    </row>
    <row r="1437" spans="1:78" x14ac:dyDescent="0.25">
      <c r="A1437">
        <v>1436</v>
      </c>
      <c r="B1437" t="s">
        <v>1506</v>
      </c>
      <c r="C1437">
        <v>88</v>
      </c>
      <c r="D1437">
        <v>55</v>
      </c>
      <c r="E1437">
        <v>59</v>
      </c>
      <c r="F1437">
        <v>81</v>
      </c>
      <c r="G1437">
        <v>35</v>
      </c>
      <c r="H1437">
        <v>75</v>
      </c>
      <c r="I1437">
        <v>54</v>
      </c>
      <c r="J1437">
        <v>51</v>
      </c>
      <c r="K1437">
        <v>55</v>
      </c>
      <c r="L1437">
        <v>68</v>
      </c>
      <c r="M1437">
        <v>16</v>
      </c>
      <c r="N1437">
        <v>31</v>
      </c>
      <c r="O1437">
        <v>43</v>
      </c>
      <c r="P1437">
        <v>24</v>
      </c>
      <c r="Q1437">
        <v>23</v>
      </c>
      <c r="R1437">
        <v>25</v>
      </c>
      <c r="S1437">
        <v>45</v>
      </c>
      <c r="T1437">
        <v>76</v>
      </c>
      <c r="U1437">
        <v>41</v>
      </c>
      <c r="V1437">
        <v>49</v>
      </c>
      <c r="W1437">
        <v>57</v>
      </c>
      <c r="X1437">
        <v>34</v>
      </c>
      <c r="Y1437">
        <v>25</v>
      </c>
      <c r="Z1437">
        <v>14</v>
      </c>
      <c r="AA1437">
        <v>3</v>
      </c>
      <c r="AB1437">
        <v>48</v>
      </c>
      <c r="AC1437">
        <v>26</v>
      </c>
      <c r="AD1437">
        <v>80</v>
      </c>
      <c r="AE1437">
        <v>62</v>
      </c>
      <c r="AF1437">
        <v>36</v>
      </c>
      <c r="AG1437">
        <v>42</v>
      </c>
      <c r="AH1437">
        <v>12</v>
      </c>
      <c r="AI1437">
        <v>76</v>
      </c>
      <c r="AJ1437">
        <v>8</v>
      </c>
      <c r="AK1437">
        <v>152</v>
      </c>
      <c r="AL1437">
        <v>1733</v>
      </c>
      <c r="AM1437">
        <v>1669</v>
      </c>
      <c r="AO1437">
        <v>15.790909090909093</v>
      </c>
      <c r="AP1437">
        <v>17.018181818181819</v>
      </c>
      <c r="AQ1437">
        <v>17.206779661016949</v>
      </c>
      <c r="AR1437">
        <v>13.777777777777779</v>
      </c>
      <c r="AS1437">
        <v>23.245714285714286</v>
      </c>
      <c r="AT1437">
        <v>14.448000000000002</v>
      </c>
      <c r="AU1437">
        <v>18.266666666666669</v>
      </c>
      <c r="AV1437">
        <v>15.31764705882353</v>
      </c>
      <c r="AW1437">
        <v>15.578181818181818</v>
      </c>
      <c r="AX1437">
        <v>17.047058823529412</v>
      </c>
      <c r="AY1437">
        <v>6.75</v>
      </c>
      <c r="AZ1437">
        <v>15.329032258064515</v>
      </c>
      <c r="BA1437">
        <v>30.641860465116277</v>
      </c>
      <c r="BB1437">
        <v>29.4</v>
      </c>
      <c r="BC1437">
        <v>31.930434782608696</v>
      </c>
      <c r="BD1437">
        <v>36.143999999999998</v>
      </c>
      <c r="BE1437">
        <v>19.84</v>
      </c>
      <c r="BF1437">
        <v>18.663157894736841</v>
      </c>
      <c r="BG1437">
        <v>17.824390243902439</v>
      </c>
      <c r="BH1437">
        <v>17.044897959183675</v>
      </c>
      <c r="BI1437">
        <v>11.936842105263159</v>
      </c>
      <c r="BJ1437">
        <v>19.164705882352941</v>
      </c>
      <c r="BK1437">
        <v>33.119999999999997</v>
      </c>
      <c r="BL1437">
        <v>31.628571428571433</v>
      </c>
      <c r="BM1437">
        <v>40.800000000000004</v>
      </c>
      <c r="BN1437">
        <v>21.075000000000003</v>
      </c>
      <c r="BO1437">
        <v>23.953846153846154</v>
      </c>
      <c r="BP1437">
        <v>7.5149999999999997</v>
      </c>
      <c r="BQ1437">
        <v>21.193548387096772</v>
      </c>
      <c r="BR1437">
        <v>33.199999999999996</v>
      </c>
      <c r="BS1437">
        <v>31.542857142857148</v>
      </c>
      <c r="BT1437">
        <v>30.900000000000002</v>
      </c>
      <c r="BU1437">
        <v>16.910526315789475</v>
      </c>
      <c r="BV1437">
        <v>20.7</v>
      </c>
      <c r="BW1437">
        <v>13.026315789473683</v>
      </c>
      <c r="BX1437">
        <v>17.810963646855168</v>
      </c>
      <c r="BY1437">
        <v>20.882958628469844</v>
      </c>
      <c r="BZ1437">
        <v>1436</v>
      </c>
    </row>
    <row r="1438" spans="1:78" x14ac:dyDescent="0.25">
      <c r="A1438">
        <v>1437</v>
      </c>
      <c r="B1438" t="s">
        <v>1507</v>
      </c>
      <c r="C1438">
        <v>88</v>
      </c>
      <c r="D1438">
        <v>56</v>
      </c>
      <c r="E1438">
        <v>60</v>
      </c>
      <c r="F1438">
        <v>81</v>
      </c>
      <c r="G1438">
        <v>37</v>
      </c>
      <c r="H1438">
        <v>78</v>
      </c>
      <c r="I1438">
        <v>56</v>
      </c>
      <c r="J1438">
        <v>48</v>
      </c>
      <c r="K1438">
        <v>54</v>
      </c>
      <c r="L1438">
        <v>68</v>
      </c>
      <c r="M1438">
        <v>16</v>
      </c>
      <c r="N1438">
        <v>31</v>
      </c>
      <c r="O1438">
        <v>43</v>
      </c>
      <c r="P1438">
        <v>24</v>
      </c>
      <c r="Q1438">
        <v>23</v>
      </c>
      <c r="R1438">
        <v>25</v>
      </c>
      <c r="S1438">
        <v>45</v>
      </c>
      <c r="T1438">
        <v>76</v>
      </c>
      <c r="U1438">
        <v>41</v>
      </c>
      <c r="V1438">
        <v>48</v>
      </c>
      <c r="W1438">
        <v>57</v>
      </c>
      <c r="X1438">
        <v>34</v>
      </c>
      <c r="Y1438">
        <v>25</v>
      </c>
      <c r="Z1438">
        <v>14</v>
      </c>
      <c r="AA1438">
        <v>3</v>
      </c>
      <c r="AB1438">
        <v>48</v>
      </c>
      <c r="AC1438">
        <v>26</v>
      </c>
      <c r="AD1438">
        <v>80</v>
      </c>
      <c r="AE1438">
        <v>62</v>
      </c>
      <c r="AF1438">
        <v>36</v>
      </c>
      <c r="AG1438">
        <v>42</v>
      </c>
      <c r="AH1438">
        <v>12</v>
      </c>
      <c r="AI1438">
        <v>73</v>
      </c>
      <c r="AJ1438">
        <v>8</v>
      </c>
      <c r="AK1438">
        <v>151</v>
      </c>
      <c r="AL1438">
        <v>1728</v>
      </c>
      <c r="AM1438">
        <v>1669</v>
      </c>
      <c r="AO1438">
        <v>15.790909090909093</v>
      </c>
      <c r="AP1438">
        <v>16.714285714285715</v>
      </c>
      <c r="AQ1438">
        <v>16.920000000000002</v>
      </c>
      <c r="AR1438">
        <v>13.777777777777779</v>
      </c>
      <c r="AS1438">
        <v>21.98918918918919</v>
      </c>
      <c r="AT1438">
        <v>13.892307692307693</v>
      </c>
      <c r="AU1438">
        <v>17.614285714285717</v>
      </c>
      <c r="AV1438">
        <v>16.274999999999999</v>
      </c>
      <c r="AW1438">
        <v>15.866666666666667</v>
      </c>
      <c r="AX1438">
        <v>17.047058823529412</v>
      </c>
      <c r="AY1438">
        <v>6.75</v>
      </c>
      <c r="AZ1438">
        <v>15.329032258064515</v>
      </c>
      <c r="BA1438">
        <v>30.641860465116277</v>
      </c>
      <c r="BB1438">
        <v>29.4</v>
      </c>
      <c r="BC1438">
        <v>31.930434782608696</v>
      </c>
      <c r="BD1438">
        <v>36.143999999999998</v>
      </c>
      <c r="BE1438">
        <v>19.84</v>
      </c>
      <c r="BF1438">
        <v>18.663157894736841</v>
      </c>
      <c r="BG1438">
        <v>17.824390243902439</v>
      </c>
      <c r="BH1438">
        <v>17.399999999999999</v>
      </c>
      <c r="BI1438">
        <v>11.936842105263159</v>
      </c>
      <c r="BJ1438">
        <v>19.164705882352941</v>
      </c>
      <c r="BK1438">
        <v>33.119999999999997</v>
      </c>
      <c r="BL1438">
        <v>31.628571428571433</v>
      </c>
      <c r="BM1438">
        <v>40.800000000000004</v>
      </c>
      <c r="BN1438">
        <v>21.075000000000003</v>
      </c>
      <c r="BO1438">
        <v>23.953846153846154</v>
      </c>
      <c r="BP1438">
        <v>7.5149999999999997</v>
      </c>
      <c r="BQ1438">
        <v>21.193548387096772</v>
      </c>
      <c r="BR1438">
        <v>33.199999999999996</v>
      </c>
      <c r="BS1438">
        <v>31.542857142857148</v>
      </c>
      <c r="BT1438">
        <v>30.900000000000002</v>
      </c>
      <c r="BU1438">
        <v>17.605479452054794</v>
      </c>
      <c r="BV1438">
        <v>20.7</v>
      </c>
      <c r="BW1438">
        <v>13.112582781456954</v>
      </c>
      <c r="BX1438">
        <v>17.862500000000001</v>
      </c>
      <c r="BY1438">
        <v>20.867150193909474</v>
      </c>
      <c r="BZ1438">
        <v>1437</v>
      </c>
    </row>
    <row r="1439" spans="1:78" x14ac:dyDescent="0.25">
      <c r="A1439">
        <v>1438</v>
      </c>
      <c r="B1439" t="s">
        <v>1508</v>
      </c>
      <c r="C1439">
        <v>88</v>
      </c>
      <c r="D1439">
        <v>55</v>
      </c>
      <c r="E1439">
        <v>59</v>
      </c>
      <c r="F1439">
        <v>81</v>
      </c>
      <c r="G1439">
        <v>37</v>
      </c>
      <c r="H1439">
        <v>79</v>
      </c>
      <c r="I1439">
        <v>57</v>
      </c>
      <c r="J1439">
        <v>48</v>
      </c>
      <c r="K1439">
        <v>53</v>
      </c>
      <c r="L1439">
        <v>66</v>
      </c>
      <c r="M1439">
        <v>16</v>
      </c>
      <c r="N1439">
        <v>31</v>
      </c>
      <c r="O1439">
        <v>43</v>
      </c>
      <c r="P1439">
        <v>24</v>
      </c>
      <c r="Q1439">
        <v>23</v>
      </c>
      <c r="R1439">
        <v>25</v>
      </c>
      <c r="S1439">
        <v>45</v>
      </c>
      <c r="T1439">
        <v>75</v>
      </c>
      <c r="U1439">
        <v>41</v>
      </c>
      <c r="V1439">
        <v>49</v>
      </c>
      <c r="W1439">
        <v>58</v>
      </c>
      <c r="X1439">
        <v>34</v>
      </c>
      <c r="Y1439">
        <v>25</v>
      </c>
      <c r="Z1439">
        <v>14</v>
      </c>
      <c r="AA1439">
        <v>3</v>
      </c>
      <c r="AB1439">
        <v>48</v>
      </c>
      <c r="AC1439">
        <v>26</v>
      </c>
      <c r="AD1439">
        <v>80</v>
      </c>
      <c r="AE1439">
        <v>62</v>
      </c>
      <c r="AF1439">
        <v>37</v>
      </c>
      <c r="AG1439">
        <v>41</v>
      </c>
      <c r="AH1439">
        <v>13</v>
      </c>
      <c r="AI1439">
        <v>74</v>
      </c>
      <c r="AJ1439">
        <v>8</v>
      </c>
      <c r="AK1439">
        <v>151</v>
      </c>
      <c r="AL1439">
        <v>1739</v>
      </c>
      <c r="AM1439">
        <v>1669</v>
      </c>
      <c r="AO1439">
        <v>15.790909090909093</v>
      </c>
      <c r="AP1439">
        <v>17.018181818181819</v>
      </c>
      <c r="AQ1439">
        <v>17.206779661016949</v>
      </c>
      <c r="AR1439">
        <v>13.777777777777779</v>
      </c>
      <c r="AS1439">
        <v>21.98918918918919</v>
      </c>
      <c r="AT1439">
        <v>13.716455696202532</v>
      </c>
      <c r="AU1439">
        <v>17.305263157894736</v>
      </c>
      <c r="AV1439">
        <v>16.274999999999999</v>
      </c>
      <c r="AW1439">
        <v>16.166037735849059</v>
      </c>
      <c r="AX1439">
        <v>17.563636363636366</v>
      </c>
      <c r="AY1439">
        <v>6.75</v>
      </c>
      <c r="AZ1439">
        <v>15.329032258064515</v>
      </c>
      <c r="BA1439">
        <v>30.641860465116277</v>
      </c>
      <c r="BB1439">
        <v>29.4</v>
      </c>
      <c r="BC1439">
        <v>31.930434782608696</v>
      </c>
      <c r="BD1439">
        <v>36.143999999999998</v>
      </c>
      <c r="BE1439">
        <v>19.84</v>
      </c>
      <c r="BF1439">
        <v>18.911999999999999</v>
      </c>
      <c r="BG1439">
        <v>17.824390243902439</v>
      </c>
      <c r="BH1439">
        <v>17.044897959183675</v>
      </c>
      <c r="BI1439">
        <v>11.731034482758622</v>
      </c>
      <c r="BJ1439">
        <v>19.164705882352941</v>
      </c>
      <c r="BK1439">
        <v>33.119999999999997</v>
      </c>
      <c r="BL1439">
        <v>31.628571428571433</v>
      </c>
      <c r="BM1439">
        <v>40.800000000000004</v>
      </c>
      <c r="BN1439">
        <v>21.075000000000003</v>
      </c>
      <c r="BO1439">
        <v>23.953846153846154</v>
      </c>
      <c r="BP1439">
        <v>7.5149999999999997</v>
      </c>
      <c r="BQ1439">
        <v>21.193548387096772</v>
      </c>
      <c r="BR1439">
        <v>32.302702702702703</v>
      </c>
      <c r="BS1439">
        <v>32.312195121951227</v>
      </c>
      <c r="BT1439">
        <v>28.523076923076925</v>
      </c>
      <c r="BU1439">
        <v>17.367567567567569</v>
      </c>
      <c r="BV1439">
        <v>20.7</v>
      </c>
      <c r="BW1439">
        <v>13.112582781456954</v>
      </c>
      <c r="BX1439">
        <v>17.749511213341002</v>
      </c>
      <c r="BY1439">
        <v>20.854564240071198</v>
      </c>
      <c r="BZ1439">
        <v>1438</v>
      </c>
    </row>
    <row r="1440" spans="1:78" x14ac:dyDescent="0.25">
      <c r="A1440">
        <v>1439</v>
      </c>
      <c r="B1440" t="s">
        <v>1509</v>
      </c>
      <c r="C1440">
        <v>88</v>
      </c>
      <c r="D1440">
        <v>56</v>
      </c>
      <c r="E1440">
        <v>62</v>
      </c>
      <c r="F1440">
        <v>77</v>
      </c>
      <c r="G1440">
        <v>37</v>
      </c>
      <c r="H1440">
        <v>79</v>
      </c>
      <c r="I1440">
        <v>56</v>
      </c>
      <c r="J1440">
        <v>48</v>
      </c>
      <c r="K1440">
        <v>53</v>
      </c>
      <c r="L1440">
        <v>65</v>
      </c>
      <c r="M1440">
        <v>16</v>
      </c>
      <c r="N1440">
        <v>31</v>
      </c>
      <c r="O1440">
        <v>43</v>
      </c>
      <c r="P1440">
        <v>24</v>
      </c>
      <c r="Q1440">
        <v>23</v>
      </c>
      <c r="R1440">
        <v>25</v>
      </c>
      <c r="S1440">
        <v>45</v>
      </c>
      <c r="T1440">
        <v>75</v>
      </c>
      <c r="U1440">
        <v>42</v>
      </c>
      <c r="V1440">
        <v>50</v>
      </c>
      <c r="W1440">
        <v>58</v>
      </c>
      <c r="X1440">
        <v>34</v>
      </c>
      <c r="Y1440">
        <v>25</v>
      </c>
      <c r="Z1440">
        <v>14</v>
      </c>
      <c r="AA1440">
        <v>3</v>
      </c>
      <c r="AB1440">
        <v>48</v>
      </c>
      <c r="AC1440">
        <v>26</v>
      </c>
      <c r="AD1440">
        <v>80</v>
      </c>
      <c r="AE1440">
        <v>62</v>
      </c>
      <c r="AF1440">
        <v>36</v>
      </c>
      <c r="AG1440">
        <v>42</v>
      </c>
      <c r="AH1440">
        <v>12</v>
      </c>
      <c r="AI1440">
        <v>121</v>
      </c>
      <c r="AJ1440">
        <v>8</v>
      </c>
      <c r="AK1440">
        <v>153</v>
      </c>
      <c r="AL1440">
        <v>1738</v>
      </c>
      <c r="AM1440">
        <v>1717</v>
      </c>
      <c r="AO1440">
        <v>15.790909090909093</v>
      </c>
      <c r="AP1440">
        <v>16.714285714285715</v>
      </c>
      <c r="AQ1440">
        <v>16.374193548387098</v>
      </c>
      <c r="AR1440">
        <v>14.493506493506494</v>
      </c>
      <c r="AS1440">
        <v>21.98918918918919</v>
      </c>
      <c r="AT1440">
        <v>13.716455696202532</v>
      </c>
      <c r="AU1440">
        <v>17.614285714285717</v>
      </c>
      <c r="AV1440">
        <v>16.274999999999999</v>
      </c>
      <c r="AW1440">
        <v>16.166037735849059</v>
      </c>
      <c r="AX1440">
        <v>17.833846153846157</v>
      </c>
      <c r="AY1440">
        <v>6.75</v>
      </c>
      <c r="AZ1440">
        <v>15.329032258064515</v>
      </c>
      <c r="BA1440">
        <v>30.641860465116277</v>
      </c>
      <c r="BB1440">
        <v>29.4</v>
      </c>
      <c r="BC1440">
        <v>31.930434782608696</v>
      </c>
      <c r="BD1440">
        <v>36.143999999999998</v>
      </c>
      <c r="BE1440">
        <v>19.84</v>
      </c>
      <c r="BF1440">
        <v>18.911999999999999</v>
      </c>
      <c r="BG1440">
        <v>17.399999999999999</v>
      </c>
      <c r="BH1440">
        <v>16.704000000000001</v>
      </c>
      <c r="BI1440">
        <v>11.731034482758622</v>
      </c>
      <c r="BJ1440">
        <v>19.164705882352941</v>
      </c>
      <c r="BK1440">
        <v>33.119999999999997</v>
      </c>
      <c r="BL1440">
        <v>31.628571428571433</v>
      </c>
      <c r="BM1440">
        <v>40.800000000000004</v>
      </c>
      <c r="BN1440">
        <v>21.075000000000003</v>
      </c>
      <c r="BO1440">
        <v>23.953846153846154</v>
      </c>
      <c r="BP1440">
        <v>7.5149999999999997</v>
      </c>
      <c r="BQ1440">
        <v>21.193548387096772</v>
      </c>
      <c r="BR1440">
        <v>33.199999999999996</v>
      </c>
      <c r="BS1440">
        <v>31.542857142857148</v>
      </c>
      <c r="BT1440">
        <v>30.900000000000002</v>
      </c>
      <c r="BU1440">
        <v>10.621487603305786</v>
      </c>
      <c r="BV1440">
        <v>20.7</v>
      </c>
      <c r="BW1440">
        <v>12.941176470588236</v>
      </c>
      <c r="BX1440">
        <v>17.759723820483316</v>
      </c>
      <c r="BY1440">
        <v>20.582987286847157</v>
      </c>
      <c r="BZ1440">
        <v>1439</v>
      </c>
    </row>
    <row r="1441" spans="1:78" x14ac:dyDescent="0.25">
      <c r="A1441">
        <v>1440</v>
      </c>
      <c r="B1441" t="s">
        <v>1510</v>
      </c>
      <c r="C1441">
        <v>88</v>
      </c>
      <c r="D1441">
        <v>56</v>
      </c>
      <c r="E1441">
        <v>62</v>
      </c>
      <c r="F1441">
        <v>78</v>
      </c>
      <c r="G1441">
        <v>38</v>
      </c>
      <c r="H1441">
        <v>79</v>
      </c>
      <c r="I1441">
        <v>57</v>
      </c>
      <c r="J1441">
        <v>48</v>
      </c>
      <c r="K1441">
        <v>54</v>
      </c>
      <c r="L1441">
        <v>66</v>
      </c>
      <c r="M1441">
        <v>16</v>
      </c>
      <c r="N1441">
        <v>31</v>
      </c>
      <c r="O1441">
        <v>43</v>
      </c>
      <c r="P1441">
        <v>24</v>
      </c>
      <c r="Q1441">
        <v>23</v>
      </c>
      <c r="R1441">
        <v>25</v>
      </c>
      <c r="S1441">
        <v>45</v>
      </c>
      <c r="T1441">
        <v>74</v>
      </c>
      <c r="U1441">
        <v>42</v>
      </c>
      <c r="V1441">
        <v>51</v>
      </c>
      <c r="W1441">
        <v>56</v>
      </c>
      <c r="X1441">
        <v>34</v>
      </c>
      <c r="Y1441">
        <v>25</v>
      </c>
      <c r="Z1441">
        <v>14</v>
      </c>
      <c r="AA1441">
        <v>3</v>
      </c>
      <c r="AB1441">
        <v>48</v>
      </c>
      <c r="AC1441">
        <v>26</v>
      </c>
      <c r="AD1441">
        <v>78</v>
      </c>
      <c r="AE1441">
        <v>62</v>
      </c>
      <c r="AF1441">
        <v>37</v>
      </c>
      <c r="AG1441">
        <v>43</v>
      </c>
      <c r="AH1441">
        <v>13</v>
      </c>
      <c r="AI1441">
        <v>119</v>
      </c>
      <c r="AJ1441">
        <v>8</v>
      </c>
      <c r="AK1441">
        <v>151</v>
      </c>
      <c r="AL1441">
        <v>1755</v>
      </c>
      <c r="AM1441">
        <v>1717</v>
      </c>
      <c r="AO1441">
        <v>15.790909090909093</v>
      </c>
      <c r="AP1441">
        <v>16.714285714285715</v>
      </c>
      <c r="AQ1441">
        <v>16.374193548387098</v>
      </c>
      <c r="AR1441">
        <v>14.307692307692308</v>
      </c>
      <c r="AS1441">
        <v>21.410526315789475</v>
      </c>
      <c r="AT1441">
        <v>13.716455696202532</v>
      </c>
      <c r="AU1441">
        <v>17.305263157894736</v>
      </c>
      <c r="AV1441">
        <v>16.274999999999999</v>
      </c>
      <c r="AW1441">
        <v>15.866666666666667</v>
      </c>
      <c r="AX1441">
        <v>17.563636363636366</v>
      </c>
      <c r="AY1441">
        <v>6.75</v>
      </c>
      <c r="AZ1441">
        <v>15.329032258064515</v>
      </c>
      <c r="BA1441">
        <v>30.641860465116277</v>
      </c>
      <c r="BB1441">
        <v>29.4</v>
      </c>
      <c r="BC1441">
        <v>31.930434782608696</v>
      </c>
      <c r="BD1441">
        <v>36.143999999999998</v>
      </c>
      <c r="BE1441">
        <v>19.84</v>
      </c>
      <c r="BF1441">
        <v>19.16756756756757</v>
      </c>
      <c r="BG1441">
        <v>17.399999999999999</v>
      </c>
      <c r="BH1441">
        <v>16.376470588235293</v>
      </c>
      <c r="BI1441">
        <v>12.15</v>
      </c>
      <c r="BJ1441">
        <v>19.164705882352941</v>
      </c>
      <c r="BK1441">
        <v>33.119999999999997</v>
      </c>
      <c r="BL1441">
        <v>31.628571428571433</v>
      </c>
      <c r="BM1441">
        <v>40.800000000000004</v>
      </c>
      <c r="BN1441">
        <v>21.075000000000003</v>
      </c>
      <c r="BO1441">
        <v>23.953846153846154</v>
      </c>
      <c r="BP1441">
        <v>7.7076923076923078</v>
      </c>
      <c r="BQ1441">
        <v>21.193548387096772</v>
      </c>
      <c r="BR1441">
        <v>32.302702702702703</v>
      </c>
      <c r="BS1441">
        <v>30.809302325581392</v>
      </c>
      <c r="BT1441">
        <v>28.523076923076925</v>
      </c>
      <c r="BU1441">
        <v>10.8</v>
      </c>
      <c r="BV1441">
        <v>20.7</v>
      </c>
      <c r="BW1441">
        <v>13.112582781456954</v>
      </c>
      <c r="BX1441">
        <v>17.587692307692311</v>
      </c>
      <c r="BY1441">
        <v>20.472197583802487</v>
      </c>
      <c r="BZ1441">
        <v>1440</v>
      </c>
    </row>
    <row r="1442" spans="1:78" x14ac:dyDescent="0.25">
      <c r="A1442">
        <v>1441</v>
      </c>
      <c r="B1442" t="s">
        <v>1511</v>
      </c>
      <c r="C1442">
        <v>88</v>
      </c>
      <c r="D1442">
        <v>56</v>
      </c>
      <c r="E1442">
        <v>62</v>
      </c>
      <c r="F1442">
        <v>78</v>
      </c>
      <c r="G1442">
        <v>37</v>
      </c>
      <c r="H1442">
        <v>78</v>
      </c>
      <c r="I1442">
        <v>59</v>
      </c>
      <c r="J1442">
        <v>48</v>
      </c>
      <c r="K1442">
        <v>56</v>
      </c>
      <c r="L1442">
        <v>64</v>
      </c>
      <c r="M1442">
        <v>16</v>
      </c>
      <c r="N1442">
        <v>31</v>
      </c>
      <c r="O1442">
        <v>44</v>
      </c>
      <c r="P1442">
        <v>24</v>
      </c>
      <c r="Q1442">
        <v>23</v>
      </c>
      <c r="R1442">
        <v>25</v>
      </c>
      <c r="S1442">
        <v>45</v>
      </c>
      <c r="T1442">
        <v>76</v>
      </c>
      <c r="U1442">
        <v>42</v>
      </c>
      <c r="V1442">
        <v>51</v>
      </c>
      <c r="W1442">
        <v>55</v>
      </c>
      <c r="X1442">
        <v>35</v>
      </c>
      <c r="Y1442">
        <v>25</v>
      </c>
      <c r="Z1442">
        <v>14</v>
      </c>
      <c r="AA1442">
        <v>3</v>
      </c>
      <c r="AB1442">
        <v>48</v>
      </c>
      <c r="AC1442">
        <v>26</v>
      </c>
      <c r="AD1442">
        <v>78</v>
      </c>
      <c r="AE1442">
        <v>62</v>
      </c>
      <c r="AF1442">
        <v>36</v>
      </c>
      <c r="AG1442">
        <v>42</v>
      </c>
      <c r="AH1442">
        <v>13</v>
      </c>
      <c r="AI1442">
        <v>120</v>
      </c>
      <c r="AJ1442">
        <v>8</v>
      </c>
      <c r="AK1442">
        <v>151</v>
      </c>
      <c r="AL1442">
        <v>1752</v>
      </c>
      <c r="AM1442">
        <v>1719</v>
      </c>
      <c r="AO1442">
        <v>15.790909090909093</v>
      </c>
      <c r="AP1442">
        <v>16.714285714285715</v>
      </c>
      <c r="AQ1442">
        <v>16.374193548387098</v>
      </c>
      <c r="AR1442">
        <v>14.307692307692308</v>
      </c>
      <c r="AS1442">
        <v>21.98918918918919</v>
      </c>
      <c r="AT1442">
        <v>13.892307692307693</v>
      </c>
      <c r="AU1442">
        <v>16.71864406779661</v>
      </c>
      <c r="AV1442">
        <v>16.274999999999999</v>
      </c>
      <c r="AW1442">
        <v>15.3</v>
      </c>
      <c r="AX1442">
        <v>18.112500000000001</v>
      </c>
      <c r="AY1442">
        <v>6.75</v>
      </c>
      <c r="AZ1442">
        <v>15.329032258064515</v>
      </c>
      <c r="BA1442">
        <v>29.945454545454545</v>
      </c>
      <c r="BB1442">
        <v>29.4</v>
      </c>
      <c r="BC1442">
        <v>31.930434782608696</v>
      </c>
      <c r="BD1442">
        <v>36.143999999999998</v>
      </c>
      <c r="BE1442">
        <v>19.84</v>
      </c>
      <c r="BF1442">
        <v>18.663157894736841</v>
      </c>
      <c r="BG1442">
        <v>17.399999999999999</v>
      </c>
      <c r="BH1442">
        <v>16.376470588235293</v>
      </c>
      <c r="BI1442">
        <v>12.370909090909091</v>
      </c>
      <c r="BJ1442">
        <v>18.617142857142859</v>
      </c>
      <c r="BK1442">
        <v>33.119999999999997</v>
      </c>
      <c r="BL1442">
        <v>31.628571428571433</v>
      </c>
      <c r="BM1442">
        <v>40.800000000000004</v>
      </c>
      <c r="BN1442">
        <v>21.075000000000003</v>
      </c>
      <c r="BO1442">
        <v>23.953846153846154</v>
      </c>
      <c r="BP1442">
        <v>7.7076923076923078</v>
      </c>
      <c r="BQ1442">
        <v>21.193548387096772</v>
      </c>
      <c r="BR1442">
        <v>33.199999999999996</v>
      </c>
      <c r="BS1442">
        <v>31.542857142857148</v>
      </c>
      <c r="BT1442">
        <v>28.523076923076925</v>
      </c>
      <c r="BU1442">
        <v>10.71</v>
      </c>
      <c r="BV1442">
        <v>20.7</v>
      </c>
      <c r="BW1442">
        <v>13.112582781456954</v>
      </c>
      <c r="BX1442">
        <v>17.617808219178084</v>
      </c>
      <c r="BY1442">
        <v>20.482646016524551</v>
      </c>
      <c r="BZ1442">
        <v>1441</v>
      </c>
    </row>
    <row r="1443" spans="1:78" x14ac:dyDescent="0.25">
      <c r="A1443">
        <v>1442</v>
      </c>
      <c r="B1443" t="s">
        <v>1512</v>
      </c>
      <c r="C1443">
        <v>88</v>
      </c>
      <c r="D1443">
        <v>56</v>
      </c>
      <c r="E1443">
        <v>62</v>
      </c>
      <c r="F1443">
        <v>78</v>
      </c>
      <c r="G1443">
        <v>34</v>
      </c>
      <c r="H1443">
        <v>78</v>
      </c>
      <c r="I1443">
        <v>58</v>
      </c>
      <c r="J1443">
        <v>48</v>
      </c>
      <c r="K1443">
        <v>56</v>
      </c>
      <c r="L1443">
        <v>64</v>
      </c>
      <c r="M1443">
        <v>16</v>
      </c>
      <c r="N1443">
        <v>31</v>
      </c>
      <c r="O1443">
        <v>43</v>
      </c>
      <c r="P1443">
        <v>24</v>
      </c>
      <c r="Q1443">
        <v>23</v>
      </c>
      <c r="R1443">
        <v>25</v>
      </c>
      <c r="S1443">
        <v>45</v>
      </c>
      <c r="T1443">
        <v>75</v>
      </c>
      <c r="U1443">
        <v>42</v>
      </c>
      <c r="V1443">
        <v>54</v>
      </c>
      <c r="W1443">
        <v>58</v>
      </c>
      <c r="X1443">
        <v>35</v>
      </c>
      <c r="Y1443">
        <v>25</v>
      </c>
      <c r="Z1443">
        <v>14</v>
      </c>
      <c r="AA1443">
        <v>3</v>
      </c>
      <c r="AB1443">
        <v>48</v>
      </c>
      <c r="AC1443">
        <v>26</v>
      </c>
      <c r="AD1443">
        <v>78</v>
      </c>
      <c r="AE1443">
        <v>63</v>
      </c>
      <c r="AF1443">
        <v>36</v>
      </c>
      <c r="AG1443">
        <v>43</v>
      </c>
      <c r="AH1443">
        <v>13</v>
      </c>
      <c r="AI1443">
        <v>119</v>
      </c>
      <c r="AJ1443">
        <v>8</v>
      </c>
      <c r="AK1443">
        <v>151</v>
      </c>
      <c r="AL1443">
        <v>1755</v>
      </c>
      <c r="AM1443">
        <v>1720</v>
      </c>
      <c r="AO1443">
        <v>15.790909090909093</v>
      </c>
      <c r="AP1443">
        <v>16.714285714285715</v>
      </c>
      <c r="AQ1443">
        <v>16.374193548387098</v>
      </c>
      <c r="AR1443">
        <v>14.307692307692308</v>
      </c>
      <c r="AS1443">
        <v>23.929411764705883</v>
      </c>
      <c r="AT1443">
        <v>13.892307692307693</v>
      </c>
      <c r="AU1443">
        <v>17.006896551724139</v>
      </c>
      <c r="AV1443">
        <v>16.274999999999999</v>
      </c>
      <c r="AW1443">
        <v>15.3</v>
      </c>
      <c r="AX1443">
        <v>18.112500000000001</v>
      </c>
      <c r="AY1443">
        <v>6.75</v>
      </c>
      <c r="AZ1443">
        <v>15.329032258064515</v>
      </c>
      <c r="BA1443">
        <v>30.641860465116277</v>
      </c>
      <c r="BB1443">
        <v>29.4</v>
      </c>
      <c r="BC1443">
        <v>31.930434782608696</v>
      </c>
      <c r="BD1443">
        <v>36.143999999999998</v>
      </c>
      <c r="BE1443">
        <v>19.84</v>
      </c>
      <c r="BF1443">
        <v>18.911999999999999</v>
      </c>
      <c r="BG1443">
        <v>17.399999999999999</v>
      </c>
      <c r="BH1443">
        <v>15.466666666666669</v>
      </c>
      <c r="BI1443">
        <v>11.731034482758622</v>
      </c>
      <c r="BJ1443">
        <v>18.617142857142859</v>
      </c>
      <c r="BK1443">
        <v>33.119999999999997</v>
      </c>
      <c r="BL1443">
        <v>31.628571428571433</v>
      </c>
      <c r="BM1443">
        <v>40.800000000000004</v>
      </c>
      <c r="BN1443">
        <v>21.075000000000003</v>
      </c>
      <c r="BO1443">
        <v>23.953846153846154</v>
      </c>
      <c r="BP1443">
        <v>7.7076923076923078</v>
      </c>
      <c r="BQ1443">
        <v>20.857142857142858</v>
      </c>
      <c r="BR1443">
        <v>33.199999999999996</v>
      </c>
      <c r="BS1443">
        <v>30.809302325581392</v>
      </c>
      <c r="BT1443">
        <v>28.523076923076925</v>
      </c>
      <c r="BU1443">
        <v>10.8</v>
      </c>
      <c r="BV1443">
        <v>20.7</v>
      </c>
      <c r="BW1443">
        <v>13.112582781456954</v>
      </c>
      <c r="BX1443">
        <v>17.587692307692311</v>
      </c>
      <c r="BY1443">
        <v>20.503381126951162</v>
      </c>
      <c r="BZ1443">
        <v>1442</v>
      </c>
    </row>
    <row r="1444" spans="1:78" x14ac:dyDescent="0.25">
      <c r="A1444">
        <v>1443</v>
      </c>
      <c r="B1444" t="s">
        <v>1513</v>
      </c>
      <c r="C1444">
        <v>88</v>
      </c>
      <c r="D1444">
        <v>57</v>
      </c>
      <c r="E1444">
        <v>62</v>
      </c>
      <c r="F1444">
        <v>80</v>
      </c>
      <c r="G1444">
        <v>35</v>
      </c>
      <c r="H1444">
        <v>77</v>
      </c>
      <c r="I1444">
        <v>61</v>
      </c>
      <c r="J1444">
        <v>47</v>
      </c>
      <c r="K1444">
        <v>50</v>
      </c>
      <c r="L1444">
        <v>66</v>
      </c>
      <c r="M1444">
        <v>16</v>
      </c>
      <c r="N1444">
        <v>31</v>
      </c>
      <c r="O1444">
        <v>43</v>
      </c>
      <c r="P1444">
        <v>24</v>
      </c>
      <c r="Q1444">
        <v>23</v>
      </c>
      <c r="R1444">
        <v>25</v>
      </c>
      <c r="S1444">
        <v>45</v>
      </c>
      <c r="T1444">
        <v>75</v>
      </c>
      <c r="U1444">
        <v>42</v>
      </c>
      <c r="V1444">
        <v>50</v>
      </c>
      <c r="W1444">
        <v>57</v>
      </c>
      <c r="X1444">
        <v>35</v>
      </c>
      <c r="Y1444">
        <v>25</v>
      </c>
      <c r="Z1444">
        <v>14</v>
      </c>
      <c r="AA1444">
        <v>3</v>
      </c>
      <c r="AB1444">
        <v>48</v>
      </c>
      <c r="AC1444">
        <v>26</v>
      </c>
      <c r="AD1444">
        <v>78</v>
      </c>
      <c r="AE1444">
        <v>63</v>
      </c>
      <c r="AF1444">
        <v>36</v>
      </c>
      <c r="AG1444">
        <v>42</v>
      </c>
      <c r="AH1444">
        <v>13</v>
      </c>
      <c r="AI1444">
        <v>120</v>
      </c>
      <c r="AJ1444">
        <v>8</v>
      </c>
      <c r="AK1444">
        <v>152</v>
      </c>
      <c r="AL1444">
        <v>1760</v>
      </c>
      <c r="AM1444">
        <v>1717</v>
      </c>
      <c r="AO1444">
        <v>15.790909090909093</v>
      </c>
      <c r="AP1444">
        <v>16.421052631578949</v>
      </c>
      <c r="AQ1444">
        <v>16.374193548387098</v>
      </c>
      <c r="AR1444">
        <v>13.950000000000001</v>
      </c>
      <c r="AS1444">
        <v>23.245714285714286</v>
      </c>
      <c r="AT1444">
        <v>14.072727272727274</v>
      </c>
      <c r="AU1444">
        <v>16.17049180327869</v>
      </c>
      <c r="AV1444">
        <v>16.621276595744682</v>
      </c>
      <c r="AW1444">
        <v>17.135999999999999</v>
      </c>
      <c r="AX1444">
        <v>17.563636363636366</v>
      </c>
      <c r="AY1444">
        <v>6.75</v>
      </c>
      <c r="AZ1444">
        <v>15.329032258064515</v>
      </c>
      <c r="BA1444">
        <v>30.641860465116277</v>
      </c>
      <c r="BB1444">
        <v>29.4</v>
      </c>
      <c r="BC1444">
        <v>31.930434782608696</v>
      </c>
      <c r="BD1444">
        <v>36.143999999999998</v>
      </c>
      <c r="BE1444">
        <v>19.84</v>
      </c>
      <c r="BF1444">
        <v>18.911999999999999</v>
      </c>
      <c r="BG1444">
        <v>17.399999999999999</v>
      </c>
      <c r="BH1444">
        <v>16.704000000000001</v>
      </c>
      <c r="BI1444">
        <v>11.936842105263159</v>
      </c>
      <c r="BJ1444">
        <v>18.617142857142859</v>
      </c>
      <c r="BK1444">
        <v>33.119999999999997</v>
      </c>
      <c r="BL1444">
        <v>31.628571428571433</v>
      </c>
      <c r="BM1444">
        <v>40.800000000000004</v>
      </c>
      <c r="BN1444">
        <v>21.075000000000003</v>
      </c>
      <c r="BO1444">
        <v>23.953846153846154</v>
      </c>
      <c r="BP1444">
        <v>7.7076923076923078</v>
      </c>
      <c r="BQ1444">
        <v>20.857142857142858</v>
      </c>
      <c r="BR1444">
        <v>33.199999999999996</v>
      </c>
      <c r="BS1444">
        <v>31.542857142857148</v>
      </c>
      <c r="BT1444">
        <v>28.523076923076925</v>
      </c>
      <c r="BU1444">
        <v>10.71</v>
      </c>
      <c r="BV1444">
        <v>20.7</v>
      </c>
      <c r="BW1444">
        <v>13.026315789473683</v>
      </c>
      <c r="BX1444">
        <v>17.537727272727274</v>
      </c>
      <c r="BY1444">
        <v>20.542475689233957</v>
      </c>
      <c r="BZ1444">
        <v>1443</v>
      </c>
    </row>
    <row r="1445" spans="1:78" x14ac:dyDescent="0.25">
      <c r="A1445">
        <v>1444</v>
      </c>
      <c r="B1445" t="s">
        <v>1514</v>
      </c>
      <c r="C1445">
        <v>89</v>
      </c>
      <c r="D1445">
        <v>57</v>
      </c>
      <c r="E1445">
        <v>62</v>
      </c>
      <c r="F1445">
        <v>84</v>
      </c>
      <c r="G1445">
        <v>35</v>
      </c>
      <c r="H1445">
        <v>78</v>
      </c>
      <c r="I1445">
        <v>62</v>
      </c>
      <c r="J1445">
        <v>47</v>
      </c>
      <c r="K1445">
        <v>50</v>
      </c>
      <c r="L1445">
        <v>66</v>
      </c>
      <c r="M1445">
        <v>16</v>
      </c>
      <c r="N1445">
        <v>31</v>
      </c>
      <c r="O1445">
        <v>43</v>
      </c>
      <c r="P1445">
        <v>24</v>
      </c>
      <c r="Q1445">
        <v>23</v>
      </c>
      <c r="R1445">
        <v>25</v>
      </c>
      <c r="S1445">
        <v>45</v>
      </c>
      <c r="T1445">
        <v>74</v>
      </c>
      <c r="U1445">
        <v>42</v>
      </c>
      <c r="V1445">
        <v>54</v>
      </c>
      <c r="W1445">
        <v>58</v>
      </c>
      <c r="X1445">
        <v>35</v>
      </c>
      <c r="Y1445">
        <v>25</v>
      </c>
      <c r="Z1445">
        <v>14</v>
      </c>
      <c r="AA1445">
        <v>3</v>
      </c>
      <c r="AB1445">
        <v>48</v>
      </c>
      <c r="AC1445">
        <v>26</v>
      </c>
      <c r="AD1445">
        <v>78</v>
      </c>
      <c r="AE1445">
        <v>63</v>
      </c>
      <c r="AF1445">
        <v>37</v>
      </c>
      <c r="AG1445">
        <v>42</v>
      </c>
      <c r="AH1445">
        <v>13</v>
      </c>
      <c r="AI1445">
        <v>122</v>
      </c>
      <c r="AJ1445">
        <v>8</v>
      </c>
      <c r="AK1445">
        <v>153</v>
      </c>
      <c r="AL1445">
        <v>1766</v>
      </c>
      <c r="AM1445">
        <v>1732</v>
      </c>
      <c r="AO1445">
        <v>15.613483146067418</v>
      </c>
      <c r="AP1445">
        <v>16.421052631578949</v>
      </c>
      <c r="AQ1445">
        <v>16.374193548387098</v>
      </c>
      <c r="AR1445">
        <v>13.285714285714286</v>
      </c>
      <c r="AS1445">
        <v>23.245714285714286</v>
      </c>
      <c r="AT1445">
        <v>13.892307692307693</v>
      </c>
      <c r="AU1445">
        <v>15.909677419354837</v>
      </c>
      <c r="AV1445">
        <v>16.621276595744682</v>
      </c>
      <c r="AW1445">
        <v>17.135999999999999</v>
      </c>
      <c r="AX1445">
        <v>17.563636363636366</v>
      </c>
      <c r="AY1445">
        <v>6.75</v>
      </c>
      <c r="AZ1445">
        <v>15.329032258064515</v>
      </c>
      <c r="BA1445">
        <v>30.641860465116277</v>
      </c>
      <c r="BB1445">
        <v>29.4</v>
      </c>
      <c r="BC1445">
        <v>31.930434782608696</v>
      </c>
      <c r="BD1445">
        <v>36.143999999999998</v>
      </c>
      <c r="BE1445">
        <v>19.84</v>
      </c>
      <c r="BF1445">
        <v>19.16756756756757</v>
      </c>
      <c r="BG1445">
        <v>17.399999999999999</v>
      </c>
      <c r="BH1445">
        <v>15.466666666666669</v>
      </c>
      <c r="BI1445">
        <v>11.731034482758622</v>
      </c>
      <c r="BJ1445">
        <v>18.617142857142859</v>
      </c>
      <c r="BK1445">
        <v>33.119999999999997</v>
      </c>
      <c r="BL1445">
        <v>31.628571428571433</v>
      </c>
      <c r="BM1445">
        <v>40.800000000000004</v>
      </c>
      <c r="BN1445">
        <v>21.075000000000003</v>
      </c>
      <c r="BO1445">
        <v>23.953846153846154</v>
      </c>
      <c r="BP1445">
        <v>7.7076923076923078</v>
      </c>
      <c r="BQ1445">
        <v>20.857142857142858</v>
      </c>
      <c r="BR1445">
        <v>32.302702702702703</v>
      </c>
      <c r="BS1445">
        <v>31.542857142857148</v>
      </c>
      <c r="BT1445">
        <v>28.523076923076925</v>
      </c>
      <c r="BU1445">
        <v>10.534426229508197</v>
      </c>
      <c r="BV1445">
        <v>20.7</v>
      </c>
      <c r="BW1445">
        <v>12.941176470588236</v>
      </c>
      <c r="BX1445">
        <v>17.478142695356738</v>
      </c>
      <c r="BY1445">
        <v>20.422011619073093</v>
      </c>
      <c r="BZ1445">
        <v>1444</v>
      </c>
    </row>
    <row r="1446" spans="1:78" x14ac:dyDescent="0.25">
      <c r="A1446">
        <v>1445</v>
      </c>
      <c r="B1446" t="s">
        <v>1515</v>
      </c>
      <c r="C1446">
        <v>89</v>
      </c>
      <c r="D1446">
        <v>58</v>
      </c>
      <c r="E1446">
        <v>62</v>
      </c>
      <c r="F1446">
        <v>83</v>
      </c>
      <c r="G1446">
        <v>35</v>
      </c>
      <c r="H1446">
        <v>78</v>
      </c>
      <c r="I1446">
        <v>61</v>
      </c>
      <c r="J1446">
        <v>50</v>
      </c>
      <c r="K1446">
        <v>58</v>
      </c>
      <c r="L1446">
        <v>65</v>
      </c>
      <c r="M1446">
        <v>16</v>
      </c>
      <c r="N1446">
        <v>31</v>
      </c>
      <c r="O1446">
        <v>44</v>
      </c>
      <c r="P1446">
        <v>24</v>
      </c>
      <c r="Q1446">
        <v>23</v>
      </c>
      <c r="R1446">
        <v>25</v>
      </c>
      <c r="S1446">
        <v>45</v>
      </c>
      <c r="T1446">
        <v>75</v>
      </c>
      <c r="U1446">
        <v>41</v>
      </c>
      <c r="V1446">
        <v>54</v>
      </c>
      <c r="W1446">
        <v>57</v>
      </c>
      <c r="X1446">
        <v>35</v>
      </c>
      <c r="Y1446">
        <v>25</v>
      </c>
      <c r="Z1446">
        <v>14</v>
      </c>
      <c r="AA1446">
        <v>3</v>
      </c>
      <c r="AB1446">
        <v>48</v>
      </c>
      <c r="AC1446">
        <v>26</v>
      </c>
      <c r="AD1446">
        <v>78</v>
      </c>
      <c r="AE1446">
        <v>63</v>
      </c>
      <c r="AF1446">
        <v>37</v>
      </c>
      <c r="AG1446">
        <v>42</v>
      </c>
      <c r="AH1446">
        <v>13</v>
      </c>
      <c r="AI1446">
        <v>87</v>
      </c>
      <c r="AJ1446">
        <v>8</v>
      </c>
      <c r="AK1446">
        <v>147</v>
      </c>
      <c r="AL1446">
        <v>1758</v>
      </c>
      <c r="AM1446">
        <v>1700</v>
      </c>
      <c r="AO1446">
        <v>15.613483146067418</v>
      </c>
      <c r="AP1446">
        <v>16.137931034482758</v>
      </c>
      <c r="AQ1446">
        <v>16.374193548387098</v>
      </c>
      <c r="AR1446">
        <v>13.445783132530121</v>
      </c>
      <c r="AS1446">
        <v>23.245714285714286</v>
      </c>
      <c r="AT1446">
        <v>13.892307692307693</v>
      </c>
      <c r="AU1446">
        <v>16.17049180327869</v>
      </c>
      <c r="AV1446">
        <v>15.624000000000001</v>
      </c>
      <c r="AW1446">
        <v>14.77241379310345</v>
      </c>
      <c r="AX1446">
        <v>17.833846153846157</v>
      </c>
      <c r="AY1446">
        <v>6.75</v>
      </c>
      <c r="AZ1446">
        <v>15.329032258064515</v>
      </c>
      <c r="BA1446">
        <v>29.945454545454545</v>
      </c>
      <c r="BB1446">
        <v>29.4</v>
      </c>
      <c r="BC1446">
        <v>31.930434782608696</v>
      </c>
      <c r="BD1446">
        <v>36.143999999999998</v>
      </c>
      <c r="BE1446">
        <v>19.84</v>
      </c>
      <c r="BF1446">
        <v>18.911999999999999</v>
      </c>
      <c r="BG1446">
        <v>17.824390243902439</v>
      </c>
      <c r="BH1446">
        <v>15.466666666666669</v>
      </c>
      <c r="BI1446">
        <v>11.936842105263159</v>
      </c>
      <c r="BJ1446">
        <v>18.617142857142859</v>
      </c>
      <c r="BK1446">
        <v>33.119999999999997</v>
      </c>
      <c r="BL1446">
        <v>31.628571428571433</v>
      </c>
      <c r="BM1446">
        <v>40.800000000000004</v>
      </c>
      <c r="BN1446">
        <v>21.075000000000003</v>
      </c>
      <c r="BO1446">
        <v>23.953846153846154</v>
      </c>
      <c r="BP1446">
        <v>7.7076923076923078</v>
      </c>
      <c r="BQ1446">
        <v>20.857142857142858</v>
      </c>
      <c r="BR1446">
        <v>32.302702702702703</v>
      </c>
      <c r="BS1446">
        <v>31.542857142857148</v>
      </c>
      <c r="BT1446">
        <v>28.523076923076925</v>
      </c>
      <c r="BU1446">
        <v>14.77241379310345</v>
      </c>
      <c r="BV1446">
        <v>20.7</v>
      </c>
      <c r="BW1446">
        <v>13.469387755102042</v>
      </c>
      <c r="BX1446">
        <v>17.557679180887373</v>
      </c>
      <c r="BY1446">
        <v>20.530302535917791</v>
      </c>
      <c r="BZ1446">
        <v>1445</v>
      </c>
    </row>
    <row r="1447" spans="1:78" x14ac:dyDescent="0.25">
      <c r="A1447">
        <v>1446</v>
      </c>
      <c r="B1447" t="s">
        <v>1516</v>
      </c>
      <c r="C1447">
        <v>89</v>
      </c>
      <c r="D1447">
        <v>58</v>
      </c>
      <c r="E1447">
        <v>62</v>
      </c>
      <c r="F1447">
        <v>85</v>
      </c>
      <c r="G1447">
        <v>35</v>
      </c>
      <c r="H1447">
        <v>78</v>
      </c>
      <c r="I1447">
        <v>61</v>
      </c>
      <c r="J1447">
        <v>49</v>
      </c>
      <c r="K1447">
        <v>57</v>
      </c>
      <c r="L1447">
        <v>66</v>
      </c>
      <c r="M1447">
        <v>16</v>
      </c>
      <c r="N1447">
        <v>31</v>
      </c>
      <c r="O1447">
        <v>44</v>
      </c>
      <c r="P1447">
        <v>24</v>
      </c>
      <c r="Q1447">
        <v>23</v>
      </c>
      <c r="R1447">
        <v>25</v>
      </c>
      <c r="S1447">
        <v>45</v>
      </c>
      <c r="T1447">
        <v>74</v>
      </c>
      <c r="U1447">
        <v>42</v>
      </c>
      <c r="V1447">
        <v>55</v>
      </c>
      <c r="W1447">
        <v>57</v>
      </c>
      <c r="X1447">
        <v>35</v>
      </c>
      <c r="Y1447">
        <v>25</v>
      </c>
      <c r="Z1447">
        <v>14</v>
      </c>
      <c r="AA1447">
        <v>3</v>
      </c>
      <c r="AB1447">
        <v>54</v>
      </c>
      <c r="AC1447">
        <v>26</v>
      </c>
      <c r="AD1447">
        <v>78</v>
      </c>
      <c r="AE1447">
        <v>63</v>
      </c>
      <c r="AF1447">
        <v>37</v>
      </c>
      <c r="AG1447">
        <v>42</v>
      </c>
      <c r="AH1447">
        <v>13</v>
      </c>
      <c r="AI1447">
        <v>86</v>
      </c>
      <c r="AJ1447">
        <v>8</v>
      </c>
      <c r="AK1447">
        <v>148</v>
      </c>
      <c r="AL1447">
        <v>1767</v>
      </c>
      <c r="AM1447">
        <v>1708</v>
      </c>
      <c r="AO1447">
        <v>15.613483146067418</v>
      </c>
      <c r="AP1447">
        <v>16.137931034482758</v>
      </c>
      <c r="AQ1447">
        <v>16.374193548387098</v>
      </c>
      <c r="AR1447">
        <v>13.129411764705882</v>
      </c>
      <c r="AS1447">
        <v>23.245714285714286</v>
      </c>
      <c r="AT1447">
        <v>13.892307692307693</v>
      </c>
      <c r="AU1447">
        <v>16.17049180327869</v>
      </c>
      <c r="AV1447">
        <v>15.942857142857145</v>
      </c>
      <c r="AW1447">
        <v>15.03157894736842</v>
      </c>
      <c r="AX1447">
        <v>17.563636363636366</v>
      </c>
      <c r="AY1447">
        <v>6.75</v>
      </c>
      <c r="AZ1447">
        <v>15.329032258064515</v>
      </c>
      <c r="BA1447">
        <v>29.945454545454545</v>
      </c>
      <c r="BB1447">
        <v>29.4</v>
      </c>
      <c r="BC1447">
        <v>31.930434782608696</v>
      </c>
      <c r="BD1447">
        <v>36.143999999999998</v>
      </c>
      <c r="BE1447">
        <v>19.84</v>
      </c>
      <c r="BF1447">
        <v>19.16756756756757</v>
      </c>
      <c r="BG1447">
        <v>17.399999999999999</v>
      </c>
      <c r="BH1447">
        <v>15.185454545454544</v>
      </c>
      <c r="BI1447">
        <v>11.936842105263159</v>
      </c>
      <c r="BJ1447">
        <v>18.617142857142859</v>
      </c>
      <c r="BK1447">
        <v>33.119999999999997</v>
      </c>
      <c r="BL1447">
        <v>31.628571428571433</v>
      </c>
      <c r="BM1447">
        <v>40.800000000000004</v>
      </c>
      <c r="BN1447">
        <v>18.733333333333331</v>
      </c>
      <c r="BO1447">
        <v>23.953846153846154</v>
      </c>
      <c r="BP1447">
        <v>7.7076923076923078</v>
      </c>
      <c r="BQ1447">
        <v>20.857142857142858</v>
      </c>
      <c r="BR1447">
        <v>32.302702702702703</v>
      </c>
      <c r="BS1447">
        <v>31.542857142857148</v>
      </c>
      <c r="BT1447">
        <v>28.523076923076925</v>
      </c>
      <c r="BU1447">
        <v>14.944186046511629</v>
      </c>
      <c r="BV1447">
        <v>20.7</v>
      </c>
      <c r="BW1447">
        <v>13.378378378378379</v>
      </c>
      <c r="BX1447">
        <v>17.468251273344652</v>
      </c>
      <c r="BY1447">
        <v>20.442636455227984</v>
      </c>
      <c r="BZ1447">
        <v>1446</v>
      </c>
    </row>
    <row r="1448" spans="1:78" x14ac:dyDescent="0.25">
      <c r="A1448">
        <v>1447</v>
      </c>
      <c r="B1448" t="s">
        <v>1517</v>
      </c>
      <c r="C1448">
        <v>90</v>
      </c>
      <c r="D1448">
        <v>58</v>
      </c>
      <c r="E1448">
        <v>62</v>
      </c>
      <c r="F1448">
        <v>86</v>
      </c>
      <c r="G1448">
        <v>37</v>
      </c>
      <c r="H1448">
        <v>78</v>
      </c>
      <c r="I1448">
        <v>61</v>
      </c>
      <c r="J1448">
        <v>51</v>
      </c>
      <c r="K1448">
        <v>59</v>
      </c>
      <c r="L1448">
        <v>63</v>
      </c>
      <c r="M1448">
        <v>16</v>
      </c>
      <c r="N1448">
        <v>31</v>
      </c>
      <c r="O1448">
        <v>44</v>
      </c>
      <c r="P1448">
        <v>24</v>
      </c>
      <c r="Q1448">
        <v>23</v>
      </c>
      <c r="R1448">
        <v>25</v>
      </c>
      <c r="S1448">
        <v>45</v>
      </c>
      <c r="T1448">
        <v>74</v>
      </c>
      <c r="U1448">
        <v>42</v>
      </c>
      <c r="V1448">
        <v>55</v>
      </c>
      <c r="W1448">
        <v>57</v>
      </c>
      <c r="X1448">
        <v>34</v>
      </c>
      <c r="Y1448">
        <v>26</v>
      </c>
      <c r="Z1448">
        <v>15</v>
      </c>
      <c r="AA1448">
        <v>3</v>
      </c>
      <c r="AB1448">
        <v>54</v>
      </c>
      <c r="AC1448">
        <v>26</v>
      </c>
      <c r="AD1448">
        <v>77</v>
      </c>
      <c r="AE1448">
        <v>63</v>
      </c>
      <c r="AF1448">
        <v>35</v>
      </c>
      <c r="AG1448">
        <v>42</v>
      </c>
      <c r="AH1448">
        <v>13</v>
      </c>
      <c r="AI1448">
        <v>87</v>
      </c>
      <c r="AJ1448">
        <v>8</v>
      </c>
      <c r="AK1448">
        <v>147</v>
      </c>
      <c r="AL1448">
        <v>1766</v>
      </c>
      <c r="AM1448">
        <v>1711</v>
      </c>
      <c r="AO1448">
        <v>15.44</v>
      </c>
      <c r="AP1448">
        <v>16.137931034482758</v>
      </c>
      <c r="AQ1448">
        <v>16.374193548387098</v>
      </c>
      <c r="AR1448">
        <v>12.976744186046513</v>
      </c>
      <c r="AS1448">
        <v>21.98918918918919</v>
      </c>
      <c r="AT1448">
        <v>13.892307692307693</v>
      </c>
      <c r="AU1448">
        <v>16.17049180327869</v>
      </c>
      <c r="AV1448">
        <v>15.31764705882353</v>
      </c>
      <c r="AW1448">
        <v>14.522033898305084</v>
      </c>
      <c r="AX1448">
        <v>18.399999999999999</v>
      </c>
      <c r="AY1448">
        <v>6.75</v>
      </c>
      <c r="AZ1448">
        <v>15.329032258064515</v>
      </c>
      <c r="BA1448">
        <v>29.945454545454545</v>
      </c>
      <c r="BB1448">
        <v>29.4</v>
      </c>
      <c r="BC1448">
        <v>31.930434782608696</v>
      </c>
      <c r="BD1448">
        <v>36.143999999999998</v>
      </c>
      <c r="BE1448">
        <v>19.84</v>
      </c>
      <c r="BF1448">
        <v>19.16756756756757</v>
      </c>
      <c r="BG1448">
        <v>17.399999999999999</v>
      </c>
      <c r="BH1448">
        <v>15.185454545454544</v>
      </c>
      <c r="BI1448">
        <v>11.936842105263159</v>
      </c>
      <c r="BJ1448">
        <v>19.164705882352941</v>
      </c>
      <c r="BK1448">
        <v>31.84615384615385</v>
      </c>
      <c r="BL1448">
        <v>29.52</v>
      </c>
      <c r="BM1448">
        <v>40.800000000000004</v>
      </c>
      <c r="BN1448">
        <v>18.733333333333331</v>
      </c>
      <c r="BO1448">
        <v>23.953846153846154</v>
      </c>
      <c r="BP1448">
        <v>7.8077922077922084</v>
      </c>
      <c r="BQ1448">
        <v>20.857142857142858</v>
      </c>
      <c r="BR1448">
        <v>34.148571428571429</v>
      </c>
      <c r="BS1448">
        <v>31.542857142857148</v>
      </c>
      <c r="BT1448">
        <v>28.523076923076925</v>
      </c>
      <c r="BU1448">
        <v>14.77241379310345</v>
      </c>
      <c r="BV1448">
        <v>20.7</v>
      </c>
      <c r="BW1448">
        <v>13.469387755102042</v>
      </c>
      <c r="BX1448">
        <v>17.478142695356738</v>
      </c>
      <c r="BY1448">
        <v>20.416878143461734</v>
      </c>
      <c r="BZ1448">
        <v>1447</v>
      </c>
    </row>
    <row r="1449" spans="1:78" x14ac:dyDescent="0.25">
      <c r="A1449">
        <v>1448</v>
      </c>
      <c r="B1449" t="s">
        <v>1518</v>
      </c>
      <c r="C1449">
        <v>86</v>
      </c>
      <c r="D1449">
        <v>58</v>
      </c>
      <c r="E1449">
        <v>62</v>
      </c>
      <c r="F1449">
        <v>86</v>
      </c>
      <c r="G1449">
        <v>36</v>
      </c>
      <c r="H1449">
        <v>87</v>
      </c>
      <c r="I1449">
        <v>64</v>
      </c>
      <c r="J1449">
        <v>51</v>
      </c>
      <c r="K1449">
        <v>59</v>
      </c>
      <c r="L1449">
        <v>63</v>
      </c>
      <c r="M1449">
        <v>16</v>
      </c>
      <c r="N1449">
        <v>31</v>
      </c>
      <c r="O1449">
        <v>44</v>
      </c>
      <c r="P1449">
        <v>24</v>
      </c>
      <c r="Q1449">
        <v>23</v>
      </c>
      <c r="R1449">
        <v>25</v>
      </c>
      <c r="S1449">
        <v>46</v>
      </c>
      <c r="T1449">
        <v>73</v>
      </c>
      <c r="U1449">
        <v>42</v>
      </c>
      <c r="V1449">
        <v>53</v>
      </c>
      <c r="W1449">
        <v>57</v>
      </c>
      <c r="X1449">
        <v>34</v>
      </c>
      <c r="Y1449">
        <v>26</v>
      </c>
      <c r="Z1449">
        <v>15</v>
      </c>
      <c r="AA1449">
        <v>3</v>
      </c>
      <c r="AB1449">
        <v>52</v>
      </c>
      <c r="AC1449">
        <v>26</v>
      </c>
      <c r="AD1449">
        <v>100</v>
      </c>
      <c r="AE1449">
        <v>63</v>
      </c>
      <c r="AF1449">
        <v>36</v>
      </c>
      <c r="AG1449">
        <v>41</v>
      </c>
      <c r="AH1449">
        <v>13</v>
      </c>
      <c r="AI1449">
        <v>86</v>
      </c>
      <c r="AJ1449">
        <v>8</v>
      </c>
      <c r="AK1449">
        <v>147</v>
      </c>
      <c r="AL1449">
        <v>1790</v>
      </c>
      <c r="AM1449">
        <v>1736</v>
      </c>
      <c r="AO1449">
        <v>16.15813953488372</v>
      </c>
      <c r="AP1449">
        <v>16.137931034482758</v>
      </c>
      <c r="AQ1449">
        <v>16.374193548387098</v>
      </c>
      <c r="AR1449">
        <v>12.976744186046513</v>
      </c>
      <c r="AS1449">
        <v>22.6</v>
      </c>
      <c r="AT1449">
        <v>12.455172413793104</v>
      </c>
      <c r="AU1449">
        <v>15.4125</v>
      </c>
      <c r="AV1449">
        <v>15.31764705882353</v>
      </c>
      <c r="AW1449">
        <v>14.522033898305084</v>
      </c>
      <c r="AX1449">
        <v>18.399999999999999</v>
      </c>
      <c r="AY1449">
        <v>6.75</v>
      </c>
      <c r="AZ1449">
        <v>15.329032258064515</v>
      </c>
      <c r="BA1449">
        <v>29.945454545454545</v>
      </c>
      <c r="BB1449">
        <v>29.4</v>
      </c>
      <c r="BC1449">
        <v>31.930434782608696</v>
      </c>
      <c r="BD1449">
        <v>36.143999999999998</v>
      </c>
      <c r="BE1449">
        <v>19.408695652173915</v>
      </c>
      <c r="BF1449">
        <v>19.43013698630137</v>
      </c>
      <c r="BG1449">
        <v>17.399999999999999</v>
      </c>
      <c r="BH1449">
        <v>15.758490566037736</v>
      </c>
      <c r="BI1449">
        <v>11.936842105263159</v>
      </c>
      <c r="BJ1449">
        <v>19.164705882352941</v>
      </c>
      <c r="BK1449">
        <v>31.84615384615385</v>
      </c>
      <c r="BL1449">
        <v>29.52</v>
      </c>
      <c r="BM1449">
        <v>40.800000000000004</v>
      </c>
      <c r="BN1449">
        <v>19.453846153846154</v>
      </c>
      <c r="BO1449">
        <v>23.953846153846154</v>
      </c>
      <c r="BP1449">
        <v>6.0119999999999996</v>
      </c>
      <c r="BQ1449">
        <v>20.857142857142858</v>
      </c>
      <c r="BR1449">
        <v>33.199999999999996</v>
      </c>
      <c r="BS1449">
        <v>32.312195121951227</v>
      </c>
      <c r="BT1449">
        <v>28.523076923076925</v>
      </c>
      <c r="BU1449">
        <v>14.944186046511629</v>
      </c>
      <c r="BV1449">
        <v>20.7</v>
      </c>
      <c r="BW1449">
        <v>13.469387755102042</v>
      </c>
      <c r="BX1449">
        <v>17.243798882681567</v>
      </c>
      <c r="BY1449">
        <v>20.397807816965713</v>
      </c>
      <c r="BZ1449">
        <v>1448</v>
      </c>
    </row>
    <row r="1450" spans="1:78" x14ac:dyDescent="0.25">
      <c r="A1450">
        <v>1449</v>
      </c>
      <c r="B1450" t="s">
        <v>1519</v>
      </c>
      <c r="C1450">
        <v>86</v>
      </c>
      <c r="D1450">
        <v>58</v>
      </c>
      <c r="E1450">
        <v>62</v>
      </c>
      <c r="F1450">
        <v>87</v>
      </c>
      <c r="G1450">
        <v>36</v>
      </c>
      <c r="H1450">
        <v>87</v>
      </c>
      <c r="I1450">
        <v>66</v>
      </c>
      <c r="J1450">
        <v>52</v>
      </c>
      <c r="K1450">
        <v>58</v>
      </c>
      <c r="L1450">
        <v>63</v>
      </c>
      <c r="M1450">
        <v>17</v>
      </c>
      <c r="N1450">
        <v>31</v>
      </c>
      <c r="O1450">
        <v>44</v>
      </c>
      <c r="P1450">
        <v>24</v>
      </c>
      <c r="Q1450">
        <v>23</v>
      </c>
      <c r="R1450">
        <v>25</v>
      </c>
      <c r="S1450">
        <v>46</v>
      </c>
      <c r="T1450">
        <v>73</v>
      </c>
      <c r="U1450">
        <v>42</v>
      </c>
      <c r="V1450">
        <v>54</v>
      </c>
      <c r="W1450">
        <v>58</v>
      </c>
      <c r="X1450">
        <v>35</v>
      </c>
      <c r="Y1450">
        <v>26</v>
      </c>
      <c r="Z1450">
        <v>15</v>
      </c>
      <c r="AA1450">
        <v>3</v>
      </c>
      <c r="AB1450">
        <v>50</v>
      </c>
      <c r="AC1450">
        <v>26</v>
      </c>
      <c r="AD1450">
        <v>100</v>
      </c>
      <c r="AE1450">
        <v>62</v>
      </c>
      <c r="AF1450">
        <v>35</v>
      </c>
      <c r="AG1450">
        <v>42</v>
      </c>
      <c r="AH1450">
        <v>14</v>
      </c>
      <c r="AI1450">
        <v>86</v>
      </c>
      <c r="AJ1450">
        <v>8</v>
      </c>
      <c r="AK1450">
        <v>147</v>
      </c>
      <c r="AL1450">
        <v>1788</v>
      </c>
      <c r="AM1450">
        <v>1741</v>
      </c>
      <c r="AO1450">
        <v>16.15813953488372</v>
      </c>
      <c r="AP1450">
        <v>16.137931034482758</v>
      </c>
      <c r="AQ1450">
        <v>16.374193548387098</v>
      </c>
      <c r="AR1450">
        <v>12.827586206896552</v>
      </c>
      <c r="AS1450">
        <v>22.6</v>
      </c>
      <c r="AT1450">
        <v>12.455172413793104</v>
      </c>
      <c r="AU1450">
        <v>14.945454545454545</v>
      </c>
      <c r="AV1450">
        <v>15.023076923076925</v>
      </c>
      <c r="AW1450">
        <v>14.77241379310345</v>
      </c>
      <c r="AX1450">
        <v>18.399999999999999</v>
      </c>
      <c r="AY1450">
        <v>6.3529411764705879</v>
      </c>
      <c r="AZ1450">
        <v>15.329032258064515</v>
      </c>
      <c r="BA1450">
        <v>29.945454545454545</v>
      </c>
      <c r="BB1450">
        <v>29.4</v>
      </c>
      <c r="BC1450">
        <v>31.930434782608696</v>
      </c>
      <c r="BD1450">
        <v>36.143999999999998</v>
      </c>
      <c r="BE1450">
        <v>19.408695652173915</v>
      </c>
      <c r="BF1450">
        <v>19.43013698630137</v>
      </c>
      <c r="BG1450">
        <v>17.399999999999999</v>
      </c>
      <c r="BH1450">
        <v>15.466666666666669</v>
      </c>
      <c r="BI1450">
        <v>11.731034482758622</v>
      </c>
      <c r="BJ1450">
        <v>18.617142857142859</v>
      </c>
      <c r="BK1450">
        <v>31.84615384615385</v>
      </c>
      <c r="BL1450">
        <v>29.52</v>
      </c>
      <c r="BM1450">
        <v>40.800000000000004</v>
      </c>
      <c r="BN1450">
        <v>20.231999999999999</v>
      </c>
      <c r="BO1450">
        <v>23.953846153846154</v>
      </c>
      <c r="BP1450">
        <v>6.0119999999999996</v>
      </c>
      <c r="BQ1450">
        <v>21.193548387096772</v>
      </c>
      <c r="BR1450">
        <v>34.148571428571429</v>
      </c>
      <c r="BS1450">
        <v>31.542857142857148</v>
      </c>
      <c r="BT1450">
        <v>26.485714285714284</v>
      </c>
      <c r="BU1450">
        <v>14.944186046511629</v>
      </c>
      <c r="BV1450">
        <v>20.7</v>
      </c>
      <c r="BW1450">
        <v>13.469387755102042</v>
      </c>
      <c r="BX1450">
        <v>17.263087248322147</v>
      </c>
      <c r="BY1450">
        <v>20.370661566135279</v>
      </c>
      <c r="BZ1450">
        <v>1449</v>
      </c>
    </row>
    <row r="1451" spans="1:78" x14ac:dyDescent="0.25">
      <c r="A1451">
        <v>1450</v>
      </c>
      <c r="B1451" t="s">
        <v>1520</v>
      </c>
      <c r="C1451">
        <v>86</v>
      </c>
      <c r="D1451">
        <v>58</v>
      </c>
      <c r="E1451">
        <v>62</v>
      </c>
      <c r="F1451">
        <v>87</v>
      </c>
      <c r="G1451">
        <v>36</v>
      </c>
      <c r="H1451">
        <v>87</v>
      </c>
      <c r="I1451">
        <v>65</v>
      </c>
      <c r="J1451">
        <v>52</v>
      </c>
      <c r="K1451">
        <v>60</v>
      </c>
      <c r="L1451">
        <v>65</v>
      </c>
      <c r="M1451">
        <v>16</v>
      </c>
      <c r="N1451">
        <v>32</v>
      </c>
      <c r="O1451">
        <v>44</v>
      </c>
      <c r="P1451">
        <v>24</v>
      </c>
      <c r="Q1451">
        <v>23</v>
      </c>
      <c r="R1451">
        <v>25</v>
      </c>
      <c r="S1451">
        <v>45</v>
      </c>
      <c r="T1451">
        <v>73</v>
      </c>
      <c r="U1451">
        <v>42</v>
      </c>
      <c r="V1451">
        <v>56</v>
      </c>
      <c r="W1451">
        <v>58</v>
      </c>
      <c r="X1451">
        <v>34</v>
      </c>
      <c r="Y1451">
        <v>26</v>
      </c>
      <c r="Z1451">
        <v>15</v>
      </c>
      <c r="AA1451">
        <v>3</v>
      </c>
      <c r="AB1451">
        <v>50</v>
      </c>
      <c r="AC1451">
        <v>26</v>
      </c>
      <c r="AD1451">
        <v>85</v>
      </c>
      <c r="AE1451">
        <v>65</v>
      </c>
      <c r="AF1451">
        <v>35</v>
      </c>
      <c r="AG1451">
        <v>42</v>
      </c>
      <c r="AH1451">
        <v>13</v>
      </c>
      <c r="AI1451">
        <v>85</v>
      </c>
      <c r="AJ1451">
        <v>8</v>
      </c>
      <c r="AK1451">
        <v>147</v>
      </c>
      <c r="AL1451">
        <v>1800</v>
      </c>
      <c r="AM1451">
        <v>1730</v>
      </c>
      <c r="AO1451">
        <v>16.15813953488372</v>
      </c>
      <c r="AP1451">
        <v>16.137931034482758</v>
      </c>
      <c r="AQ1451">
        <v>16.374193548387098</v>
      </c>
      <c r="AR1451">
        <v>12.827586206896552</v>
      </c>
      <c r="AS1451">
        <v>22.6</v>
      </c>
      <c r="AT1451">
        <v>12.455172413793104</v>
      </c>
      <c r="AU1451">
        <v>15.175384615384615</v>
      </c>
      <c r="AV1451">
        <v>15.023076923076925</v>
      </c>
      <c r="AW1451">
        <v>14.280000000000001</v>
      </c>
      <c r="AX1451">
        <v>17.833846153846157</v>
      </c>
      <c r="AY1451">
        <v>6.75</v>
      </c>
      <c r="AZ1451">
        <v>14.85</v>
      </c>
      <c r="BA1451">
        <v>29.945454545454545</v>
      </c>
      <c r="BB1451">
        <v>29.4</v>
      </c>
      <c r="BC1451">
        <v>31.930434782608696</v>
      </c>
      <c r="BD1451">
        <v>36.143999999999998</v>
      </c>
      <c r="BE1451">
        <v>19.84</v>
      </c>
      <c r="BF1451">
        <v>19.43013698630137</v>
      </c>
      <c r="BG1451">
        <v>17.399999999999999</v>
      </c>
      <c r="BH1451">
        <v>14.914285714285716</v>
      </c>
      <c r="BI1451">
        <v>11.731034482758622</v>
      </c>
      <c r="BJ1451">
        <v>19.164705882352941</v>
      </c>
      <c r="BK1451">
        <v>31.84615384615385</v>
      </c>
      <c r="BL1451">
        <v>29.52</v>
      </c>
      <c r="BM1451">
        <v>40.800000000000004</v>
      </c>
      <c r="BN1451">
        <v>20.231999999999999</v>
      </c>
      <c r="BO1451">
        <v>23.953846153846154</v>
      </c>
      <c r="BP1451">
        <v>7.0729411764705876</v>
      </c>
      <c r="BQ1451">
        <v>20.215384615384615</v>
      </c>
      <c r="BR1451">
        <v>34.148571428571429</v>
      </c>
      <c r="BS1451">
        <v>31.542857142857148</v>
      </c>
      <c r="BT1451">
        <v>28.523076923076925</v>
      </c>
      <c r="BU1451">
        <v>15.120000000000001</v>
      </c>
      <c r="BV1451">
        <v>20.7</v>
      </c>
      <c r="BW1451">
        <v>13.469387755102042</v>
      </c>
      <c r="BX1451">
        <v>17.148000000000003</v>
      </c>
      <c r="BY1451">
        <v>20.356999991875064</v>
      </c>
      <c r="BZ1451">
        <v>1450</v>
      </c>
    </row>
    <row r="1452" spans="1:78" x14ac:dyDescent="0.25">
      <c r="A1452">
        <v>1451</v>
      </c>
      <c r="B1452" t="s">
        <v>1521</v>
      </c>
      <c r="C1452">
        <v>88</v>
      </c>
      <c r="D1452">
        <v>58</v>
      </c>
      <c r="E1452">
        <v>63</v>
      </c>
      <c r="F1452">
        <v>88</v>
      </c>
      <c r="G1452">
        <v>39</v>
      </c>
      <c r="H1452">
        <v>88</v>
      </c>
      <c r="I1452">
        <v>65</v>
      </c>
      <c r="J1452">
        <v>52</v>
      </c>
      <c r="K1452">
        <v>62</v>
      </c>
      <c r="L1452">
        <v>63</v>
      </c>
      <c r="M1452">
        <v>16</v>
      </c>
      <c r="N1452">
        <v>31</v>
      </c>
      <c r="O1452">
        <v>44</v>
      </c>
      <c r="P1452">
        <v>24</v>
      </c>
      <c r="Q1452">
        <v>23</v>
      </c>
      <c r="R1452">
        <v>25</v>
      </c>
      <c r="S1452">
        <v>45</v>
      </c>
      <c r="T1452">
        <v>72</v>
      </c>
      <c r="U1452">
        <v>41</v>
      </c>
      <c r="V1452">
        <v>55</v>
      </c>
      <c r="W1452">
        <v>57</v>
      </c>
      <c r="X1452">
        <v>34</v>
      </c>
      <c r="Y1452">
        <v>26</v>
      </c>
      <c r="Z1452">
        <v>15</v>
      </c>
      <c r="AA1452">
        <v>3</v>
      </c>
      <c r="AB1452">
        <v>50</v>
      </c>
      <c r="AC1452">
        <v>26</v>
      </c>
      <c r="AD1452">
        <v>86</v>
      </c>
      <c r="AE1452">
        <v>65</v>
      </c>
      <c r="AF1452">
        <v>36</v>
      </c>
      <c r="AG1452">
        <v>42</v>
      </c>
      <c r="AH1452">
        <v>13</v>
      </c>
      <c r="AI1452">
        <v>87</v>
      </c>
      <c r="AJ1452">
        <v>8</v>
      </c>
      <c r="AK1452">
        <v>188</v>
      </c>
      <c r="AL1452">
        <v>1818</v>
      </c>
      <c r="AM1452">
        <v>1778</v>
      </c>
      <c r="AO1452">
        <v>15.790909090909093</v>
      </c>
      <c r="AP1452">
        <v>16.137931034482758</v>
      </c>
      <c r="AQ1452">
        <v>16.114285714285714</v>
      </c>
      <c r="AR1452">
        <v>12.681818181818183</v>
      </c>
      <c r="AS1452">
        <v>20.861538461538462</v>
      </c>
      <c r="AT1452">
        <v>12.313636363636364</v>
      </c>
      <c r="AU1452">
        <v>15.175384615384615</v>
      </c>
      <c r="AV1452">
        <v>15.023076923076925</v>
      </c>
      <c r="AW1452">
        <v>13.819354838709678</v>
      </c>
      <c r="AX1452">
        <v>18.399999999999999</v>
      </c>
      <c r="AY1452">
        <v>6.75</v>
      </c>
      <c r="AZ1452">
        <v>15.329032258064515</v>
      </c>
      <c r="BA1452">
        <v>29.945454545454545</v>
      </c>
      <c r="BB1452">
        <v>29.4</v>
      </c>
      <c r="BC1452">
        <v>31.930434782608696</v>
      </c>
      <c r="BD1452">
        <v>36.143999999999998</v>
      </c>
      <c r="BE1452">
        <v>19.84</v>
      </c>
      <c r="BF1452">
        <v>19.7</v>
      </c>
      <c r="BG1452">
        <v>17.824390243902439</v>
      </c>
      <c r="BH1452">
        <v>15.185454545454544</v>
      </c>
      <c r="BI1452">
        <v>11.936842105263159</v>
      </c>
      <c r="BJ1452">
        <v>19.164705882352941</v>
      </c>
      <c r="BK1452">
        <v>31.84615384615385</v>
      </c>
      <c r="BL1452">
        <v>29.52</v>
      </c>
      <c r="BM1452">
        <v>40.800000000000004</v>
      </c>
      <c r="BN1452">
        <v>20.231999999999999</v>
      </c>
      <c r="BO1452">
        <v>23.953846153846154</v>
      </c>
      <c r="BP1452">
        <v>6.9906976744186045</v>
      </c>
      <c r="BQ1452">
        <v>20.215384615384615</v>
      </c>
      <c r="BR1452">
        <v>33.199999999999996</v>
      </c>
      <c r="BS1452">
        <v>31.542857142857148</v>
      </c>
      <c r="BT1452">
        <v>28.523076923076925</v>
      </c>
      <c r="BU1452">
        <v>14.77241379310345</v>
      </c>
      <c r="BV1452">
        <v>20.7</v>
      </c>
      <c r="BW1452">
        <v>10.531914893617023</v>
      </c>
      <c r="BX1452">
        <v>16.978217821782181</v>
      </c>
      <c r="BY1452">
        <v>20.084793305214358</v>
      </c>
      <c r="BZ1452">
        <v>1451</v>
      </c>
    </row>
    <row r="1453" spans="1:78" x14ac:dyDescent="0.25">
      <c r="A1453">
        <v>1452</v>
      </c>
      <c r="B1453" t="s">
        <v>1522</v>
      </c>
      <c r="C1453">
        <v>88</v>
      </c>
      <c r="D1453">
        <v>61</v>
      </c>
      <c r="E1453">
        <v>68</v>
      </c>
      <c r="F1453">
        <v>88</v>
      </c>
      <c r="G1453">
        <v>38</v>
      </c>
      <c r="H1453">
        <v>88</v>
      </c>
      <c r="I1453">
        <v>66</v>
      </c>
      <c r="J1453">
        <v>52</v>
      </c>
      <c r="K1453">
        <v>62</v>
      </c>
      <c r="L1453">
        <v>64</v>
      </c>
      <c r="M1453">
        <v>16</v>
      </c>
      <c r="N1453">
        <v>31</v>
      </c>
      <c r="O1453">
        <v>44</v>
      </c>
      <c r="P1453">
        <v>24</v>
      </c>
      <c r="Q1453">
        <v>23</v>
      </c>
      <c r="R1453">
        <v>25</v>
      </c>
      <c r="S1453">
        <v>45</v>
      </c>
      <c r="T1453">
        <v>73</v>
      </c>
      <c r="U1453">
        <v>41</v>
      </c>
      <c r="V1453">
        <v>55</v>
      </c>
      <c r="W1453">
        <v>57</v>
      </c>
      <c r="X1453">
        <v>34</v>
      </c>
      <c r="Y1453">
        <v>26</v>
      </c>
      <c r="Z1453">
        <v>15</v>
      </c>
      <c r="AA1453">
        <v>3</v>
      </c>
      <c r="AB1453">
        <v>48</v>
      </c>
      <c r="AC1453">
        <v>26</v>
      </c>
      <c r="AD1453">
        <v>86</v>
      </c>
      <c r="AE1453">
        <v>65</v>
      </c>
      <c r="AF1453">
        <v>36</v>
      </c>
      <c r="AG1453">
        <v>42</v>
      </c>
      <c r="AH1453">
        <v>13</v>
      </c>
      <c r="AI1453">
        <v>88</v>
      </c>
      <c r="AJ1453">
        <v>8</v>
      </c>
      <c r="AK1453">
        <v>190</v>
      </c>
      <c r="AL1453">
        <v>1811</v>
      </c>
      <c r="AM1453">
        <v>1789</v>
      </c>
      <c r="AO1453">
        <v>15.790909090909093</v>
      </c>
      <c r="AP1453">
        <v>15.344262295081968</v>
      </c>
      <c r="AQ1453">
        <v>14.929411764705884</v>
      </c>
      <c r="AR1453">
        <v>12.681818181818183</v>
      </c>
      <c r="AS1453">
        <v>21.410526315789475</v>
      </c>
      <c r="AT1453">
        <v>12.313636363636364</v>
      </c>
      <c r="AU1453">
        <v>14.945454545454545</v>
      </c>
      <c r="AV1453">
        <v>15.023076923076925</v>
      </c>
      <c r="AW1453">
        <v>13.819354838709678</v>
      </c>
      <c r="AX1453">
        <v>18.112500000000001</v>
      </c>
      <c r="AY1453">
        <v>6.75</v>
      </c>
      <c r="AZ1453">
        <v>15.329032258064515</v>
      </c>
      <c r="BA1453">
        <v>29.945454545454545</v>
      </c>
      <c r="BB1453">
        <v>29.4</v>
      </c>
      <c r="BC1453">
        <v>31.930434782608696</v>
      </c>
      <c r="BD1453">
        <v>36.143999999999998</v>
      </c>
      <c r="BE1453">
        <v>19.84</v>
      </c>
      <c r="BF1453">
        <v>19.43013698630137</v>
      </c>
      <c r="BG1453">
        <v>17.824390243902439</v>
      </c>
      <c r="BH1453">
        <v>15.185454545454544</v>
      </c>
      <c r="BI1453">
        <v>11.936842105263159</v>
      </c>
      <c r="BJ1453">
        <v>19.164705882352941</v>
      </c>
      <c r="BK1453">
        <v>31.84615384615385</v>
      </c>
      <c r="BL1453">
        <v>29.52</v>
      </c>
      <c r="BM1453">
        <v>40.800000000000004</v>
      </c>
      <c r="BN1453">
        <v>21.075000000000003</v>
      </c>
      <c r="BO1453">
        <v>23.953846153846154</v>
      </c>
      <c r="BP1453">
        <v>6.9906976744186045</v>
      </c>
      <c r="BQ1453">
        <v>20.215384615384615</v>
      </c>
      <c r="BR1453">
        <v>33.199999999999996</v>
      </c>
      <c r="BS1453">
        <v>31.542857142857148</v>
      </c>
      <c r="BT1453">
        <v>28.523076923076925</v>
      </c>
      <c r="BU1453">
        <v>14.604545454545454</v>
      </c>
      <c r="BV1453">
        <v>20.7</v>
      </c>
      <c r="BW1453">
        <v>10.421052631578949</v>
      </c>
      <c r="BX1453">
        <v>17.043843180563226</v>
      </c>
      <c r="BY1453">
        <v>20.01920674369007</v>
      </c>
      <c r="BZ1453">
        <v>1452</v>
      </c>
    </row>
    <row r="1454" spans="1:78" x14ac:dyDescent="0.25">
      <c r="A1454">
        <v>1453</v>
      </c>
      <c r="B1454" t="s">
        <v>1523</v>
      </c>
      <c r="C1454">
        <v>88</v>
      </c>
      <c r="D1454">
        <v>62</v>
      </c>
      <c r="E1454">
        <v>68</v>
      </c>
      <c r="F1454">
        <v>89</v>
      </c>
      <c r="G1454">
        <v>38</v>
      </c>
      <c r="H1454">
        <v>86</v>
      </c>
      <c r="I1454">
        <v>65</v>
      </c>
      <c r="J1454">
        <v>51</v>
      </c>
      <c r="K1454">
        <v>58</v>
      </c>
      <c r="L1454">
        <v>64</v>
      </c>
      <c r="M1454">
        <v>16</v>
      </c>
      <c r="N1454">
        <v>32</v>
      </c>
      <c r="O1454">
        <v>44</v>
      </c>
      <c r="P1454">
        <v>24</v>
      </c>
      <c r="Q1454">
        <v>23</v>
      </c>
      <c r="R1454">
        <v>25</v>
      </c>
      <c r="S1454">
        <v>45</v>
      </c>
      <c r="T1454">
        <v>71</v>
      </c>
      <c r="U1454">
        <v>35</v>
      </c>
      <c r="V1454">
        <v>52</v>
      </c>
      <c r="W1454">
        <v>59</v>
      </c>
      <c r="X1454">
        <v>33</v>
      </c>
      <c r="Y1454">
        <v>26</v>
      </c>
      <c r="Z1454">
        <v>15</v>
      </c>
      <c r="AA1454">
        <v>3</v>
      </c>
      <c r="AB1454">
        <v>48</v>
      </c>
      <c r="AC1454">
        <v>26</v>
      </c>
      <c r="AD1454">
        <v>100</v>
      </c>
      <c r="AE1454">
        <v>62</v>
      </c>
      <c r="AF1454">
        <v>36</v>
      </c>
      <c r="AG1454">
        <v>41</v>
      </c>
      <c r="AH1454">
        <v>13</v>
      </c>
      <c r="AI1454">
        <v>96</v>
      </c>
      <c r="AJ1454">
        <v>8</v>
      </c>
      <c r="AK1454">
        <v>191</v>
      </c>
      <c r="AL1454">
        <v>1815</v>
      </c>
      <c r="AM1454">
        <v>1793</v>
      </c>
      <c r="AO1454">
        <v>15.790909090909093</v>
      </c>
      <c r="AP1454">
        <v>15.096774193548386</v>
      </c>
      <c r="AQ1454">
        <v>14.929411764705884</v>
      </c>
      <c r="AR1454">
        <v>12.539325842696631</v>
      </c>
      <c r="AS1454">
        <v>21.410526315789475</v>
      </c>
      <c r="AT1454">
        <v>12.6</v>
      </c>
      <c r="AU1454">
        <v>15.175384615384615</v>
      </c>
      <c r="AV1454">
        <v>15.31764705882353</v>
      </c>
      <c r="AW1454">
        <v>14.77241379310345</v>
      </c>
      <c r="AX1454">
        <v>18.112500000000001</v>
      </c>
      <c r="AY1454">
        <v>6.75</v>
      </c>
      <c r="AZ1454">
        <v>14.85</v>
      </c>
      <c r="BA1454">
        <v>29.945454545454545</v>
      </c>
      <c r="BB1454">
        <v>29.4</v>
      </c>
      <c r="BC1454">
        <v>31.930434782608696</v>
      </c>
      <c r="BD1454">
        <v>36.143999999999998</v>
      </c>
      <c r="BE1454">
        <v>19.84</v>
      </c>
      <c r="BF1454">
        <v>19.977464788732394</v>
      </c>
      <c r="BG1454">
        <v>20.88</v>
      </c>
      <c r="BH1454">
        <v>16.061538461538461</v>
      </c>
      <c r="BI1454">
        <v>11.532203389830508</v>
      </c>
      <c r="BJ1454">
        <v>19.745454545454546</v>
      </c>
      <c r="BK1454">
        <v>31.84615384615385</v>
      </c>
      <c r="BL1454">
        <v>29.52</v>
      </c>
      <c r="BM1454">
        <v>40.800000000000004</v>
      </c>
      <c r="BN1454">
        <v>21.075000000000003</v>
      </c>
      <c r="BO1454">
        <v>23.953846153846154</v>
      </c>
      <c r="BP1454">
        <v>6.0119999999999996</v>
      </c>
      <c r="BQ1454">
        <v>21.193548387096772</v>
      </c>
      <c r="BR1454">
        <v>33.199999999999996</v>
      </c>
      <c r="BS1454">
        <v>32.312195121951227</v>
      </c>
      <c r="BT1454">
        <v>28.523076923076925</v>
      </c>
      <c r="BU1454">
        <v>13.387500000000001</v>
      </c>
      <c r="BV1454">
        <v>20.7</v>
      </c>
      <c r="BW1454">
        <v>10.366492146596858</v>
      </c>
      <c r="BX1454">
        <v>17.00628099173554</v>
      </c>
      <c r="BY1454">
        <v>20.176453139309455</v>
      </c>
      <c r="BZ1454">
        <v>1453</v>
      </c>
    </row>
    <row r="1455" spans="1:78" x14ac:dyDescent="0.25">
      <c r="A1455">
        <v>1454</v>
      </c>
      <c r="B1455" t="s">
        <v>1524</v>
      </c>
      <c r="C1455">
        <v>89</v>
      </c>
      <c r="D1455">
        <v>62</v>
      </c>
      <c r="E1455">
        <v>75</v>
      </c>
      <c r="F1455">
        <v>89</v>
      </c>
      <c r="G1455">
        <v>39</v>
      </c>
      <c r="H1455">
        <v>88</v>
      </c>
      <c r="I1455">
        <v>65</v>
      </c>
      <c r="J1455">
        <v>50</v>
      </c>
      <c r="K1455">
        <v>57</v>
      </c>
      <c r="L1455">
        <v>63</v>
      </c>
      <c r="M1455">
        <v>15</v>
      </c>
      <c r="N1455">
        <v>32</v>
      </c>
      <c r="O1455">
        <v>44</v>
      </c>
      <c r="P1455">
        <v>24</v>
      </c>
      <c r="Q1455">
        <v>23</v>
      </c>
      <c r="R1455">
        <v>25</v>
      </c>
      <c r="S1455">
        <v>45</v>
      </c>
      <c r="T1455">
        <v>71</v>
      </c>
      <c r="U1455">
        <v>35</v>
      </c>
      <c r="V1455">
        <v>53</v>
      </c>
      <c r="W1455">
        <v>58</v>
      </c>
      <c r="X1455">
        <v>34</v>
      </c>
      <c r="Y1455">
        <v>26</v>
      </c>
      <c r="Z1455">
        <v>14</v>
      </c>
      <c r="AA1455">
        <v>3</v>
      </c>
      <c r="AB1455">
        <v>48</v>
      </c>
      <c r="AC1455">
        <v>26</v>
      </c>
      <c r="AD1455">
        <v>102</v>
      </c>
      <c r="AE1455">
        <v>61</v>
      </c>
      <c r="AF1455">
        <v>36</v>
      </c>
      <c r="AG1455">
        <v>42</v>
      </c>
      <c r="AH1455">
        <v>13</v>
      </c>
      <c r="AI1455">
        <v>96</v>
      </c>
      <c r="AJ1455">
        <v>9</v>
      </c>
      <c r="AK1455">
        <v>194</v>
      </c>
      <c r="AL1455">
        <v>1824</v>
      </c>
      <c r="AM1455">
        <v>1806</v>
      </c>
      <c r="AO1455">
        <v>15.613483146067418</v>
      </c>
      <c r="AP1455">
        <v>15.096774193548386</v>
      </c>
      <c r="AQ1455">
        <v>13.536</v>
      </c>
      <c r="AR1455">
        <v>12.539325842696631</v>
      </c>
      <c r="AS1455">
        <v>20.861538461538462</v>
      </c>
      <c r="AT1455">
        <v>12.313636363636364</v>
      </c>
      <c r="AU1455">
        <v>15.175384615384615</v>
      </c>
      <c r="AV1455">
        <v>15.624000000000001</v>
      </c>
      <c r="AW1455">
        <v>15.03157894736842</v>
      </c>
      <c r="AX1455">
        <v>18.399999999999999</v>
      </c>
      <c r="AY1455">
        <v>7.2</v>
      </c>
      <c r="AZ1455">
        <v>14.85</v>
      </c>
      <c r="BA1455">
        <v>29.945454545454545</v>
      </c>
      <c r="BB1455">
        <v>29.4</v>
      </c>
      <c r="BC1455">
        <v>31.930434782608696</v>
      </c>
      <c r="BD1455">
        <v>36.143999999999998</v>
      </c>
      <c r="BE1455">
        <v>19.84</v>
      </c>
      <c r="BF1455">
        <v>19.977464788732394</v>
      </c>
      <c r="BG1455">
        <v>20.88</v>
      </c>
      <c r="BH1455">
        <v>15.758490566037736</v>
      </c>
      <c r="BI1455">
        <v>11.731034482758622</v>
      </c>
      <c r="BJ1455">
        <v>19.164705882352941</v>
      </c>
      <c r="BK1455">
        <v>31.84615384615385</v>
      </c>
      <c r="BL1455">
        <v>31.628571428571433</v>
      </c>
      <c r="BM1455">
        <v>40.800000000000004</v>
      </c>
      <c r="BN1455">
        <v>21.075000000000003</v>
      </c>
      <c r="BO1455">
        <v>23.953846153846154</v>
      </c>
      <c r="BP1455">
        <v>5.8941176470588239</v>
      </c>
      <c r="BQ1455">
        <v>21.540983606557379</v>
      </c>
      <c r="BR1455">
        <v>33.199999999999996</v>
      </c>
      <c r="BS1455">
        <v>31.542857142857148</v>
      </c>
      <c r="BT1455">
        <v>28.523076923076925</v>
      </c>
      <c r="BU1455">
        <v>13.387500000000001</v>
      </c>
      <c r="BV1455">
        <v>18.399999999999999</v>
      </c>
      <c r="BW1455">
        <v>10.20618556701031</v>
      </c>
      <c r="BX1455">
        <v>16.922368421052635</v>
      </c>
      <c r="BY1455">
        <v>20.096454644157955</v>
      </c>
      <c r="BZ1455">
        <v>1454</v>
      </c>
    </row>
    <row r="1456" spans="1:78" x14ac:dyDescent="0.25">
      <c r="A1456">
        <v>1455</v>
      </c>
      <c r="B1456" t="s">
        <v>1525</v>
      </c>
      <c r="C1456">
        <v>89</v>
      </c>
      <c r="D1456">
        <v>63</v>
      </c>
      <c r="E1456">
        <v>69</v>
      </c>
      <c r="F1456">
        <v>91</v>
      </c>
      <c r="G1456">
        <v>40</v>
      </c>
      <c r="H1456">
        <v>87</v>
      </c>
      <c r="I1456">
        <v>65</v>
      </c>
      <c r="J1456">
        <v>50</v>
      </c>
      <c r="K1456">
        <v>58</v>
      </c>
      <c r="L1456">
        <v>64</v>
      </c>
      <c r="M1456">
        <v>15</v>
      </c>
      <c r="N1456">
        <v>32</v>
      </c>
      <c r="O1456">
        <v>44</v>
      </c>
      <c r="P1456">
        <v>24</v>
      </c>
      <c r="Q1456">
        <v>23</v>
      </c>
      <c r="R1456">
        <v>25</v>
      </c>
      <c r="S1456">
        <v>45</v>
      </c>
      <c r="T1456">
        <v>71</v>
      </c>
      <c r="U1456">
        <v>35</v>
      </c>
      <c r="V1456">
        <v>52</v>
      </c>
      <c r="W1456">
        <v>60</v>
      </c>
      <c r="X1456">
        <v>33</v>
      </c>
      <c r="Y1456">
        <v>26</v>
      </c>
      <c r="Z1456">
        <v>14</v>
      </c>
      <c r="AA1456">
        <v>3</v>
      </c>
      <c r="AB1456">
        <v>48</v>
      </c>
      <c r="AC1456">
        <v>26</v>
      </c>
      <c r="AD1456">
        <v>101</v>
      </c>
      <c r="AE1456">
        <v>63</v>
      </c>
      <c r="AF1456">
        <v>36</v>
      </c>
      <c r="AG1456">
        <v>42</v>
      </c>
      <c r="AH1456">
        <v>13</v>
      </c>
      <c r="AI1456">
        <v>95</v>
      </c>
      <c r="AJ1456">
        <v>9</v>
      </c>
      <c r="AK1456">
        <v>194</v>
      </c>
      <c r="AL1456">
        <v>1823</v>
      </c>
      <c r="AM1456">
        <v>1805</v>
      </c>
      <c r="AO1456">
        <v>15.613483146067418</v>
      </c>
      <c r="AP1456">
        <v>14.857142857142859</v>
      </c>
      <c r="AQ1456">
        <v>14.713043478260872</v>
      </c>
      <c r="AR1456">
        <v>12.263736263736263</v>
      </c>
      <c r="AS1456">
        <v>20.340000000000003</v>
      </c>
      <c r="AT1456">
        <v>12.455172413793104</v>
      </c>
      <c r="AU1456">
        <v>15.175384615384615</v>
      </c>
      <c r="AV1456">
        <v>15.624000000000001</v>
      </c>
      <c r="AW1456">
        <v>14.77241379310345</v>
      </c>
      <c r="AX1456">
        <v>18.112500000000001</v>
      </c>
      <c r="AY1456">
        <v>7.2</v>
      </c>
      <c r="AZ1456">
        <v>14.85</v>
      </c>
      <c r="BA1456">
        <v>29.945454545454545</v>
      </c>
      <c r="BB1456">
        <v>29.4</v>
      </c>
      <c r="BC1456">
        <v>31.930434782608696</v>
      </c>
      <c r="BD1456">
        <v>36.143999999999998</v>
      </c>
      <c r="BE1456">
        <v>19.84</v>
      </c>
      <c r="BF1456">
        <v>19.977464788732394</v>
      </c>
      <c r="BG1456">
        <v>20.88</v>
      </c>
      <c r="BH1456">
        <v>16.061538461538461</v>
      </c>
      <c r="BI1456">
        <v>11.34</v>
      </c>
      <c r="BJ1456">
        <v>19.745454545454546</v>
      </c>
      <c r="BK1456">
        <v>31.84615384615385</v>
      </c>
      <c r="BL1456">
        <v>31.628571428571433</v>
      </c>
      <c r="BM1456">
        <v>40.800000000000004</v>
      </c>
      <c r="BN1456">
        <v>21.075000000000003</v>
      </c>
      <c r="BO1456">
        <v>23.953846153846154</v>
      </c>
      <c r="BP1456">
        <v>5.9524752475247524</v>
      </c>
      <c r="BQ1456">
        <v>20.857142857142858</v>
      </c>
      <c r="BR1456">
        <v>33.199999999999996</v>
      </c>
      <c r="BS1456">
        <v>31.542857142857148</v>
      </c>
      <c r="BT1456">
        <v>28.523076923076925</v>
      </c>
      <c r="BU1456">
        <v>13.528421052631579</v>
      </c>
      <c r="BV1456">
        <v>18.399999999999999</v>
      </c>
      <c r="BW1456">
        <v>10.20618556701031</v>
      </c>
      <c r="BX1456">
        <v>16.931651124520023</v>
      </c>
      <c r="BY1456">
        <v>20.0809003474549</v>
      </c>
      <c r="BZ1456">
        <v>1455</v>
      </c>
    </row>
    <row r="1457" spans="1:78" x14ac:dyDescent="0.25">
      <c r="A1457">
        <v>1456</v>
      </c>
      <c r="B1457" t="s">
        <v>1526</v>
      </c>
      <c r="C1457">
        <v>88</v>
      </c>
      <c r="D1457">
        <v>63</v>
      </c>
      <c r="E1457">
        <v>69</v>
      </c>
      <c r="F1457">
        <v>94</v>
      </c>
      <c r="G1457">
        <v>40</v>
      </c>
      <c r="H1457">
        <v>90</v>
      </c>
      <c r="I1457">
        <v>64</v>
      </c>
      <c r="J1457">
        <v>52</v>
      </c>
      <c r="K1457">
        <v>59</v>
      </c>
      <c r="L1457">
        <v>65</v>
      </c>
      <c r="M1457">
        <v>16</v>
      </c>
      <c r="N1457">
        <v>32</v>
      </c>
      <c r="O1457">
        <v>44</v>
      </c>
      <c r="P1457">
        <v>24</v>
      </c>
      <c r="Q1457">
        <v>23</v>
      </c>
      <c r="R1457">
        <v>25</v>
      </c>
      <c r="S1457">
        <v>44</v>
      </c>
      <c r="T1457">
        <v>71</v>
      </c>
      <c r="U1457">
        <v>35</v>
      </c>
      <c r="V1457">
        <v>51</v>
      </c>
      <c r="W1457">
        <v>59</v>
      </c>
      <c r="X1457">
        <v>34</v>
      </c>
      <c r="Y1457">
        <v>26</v>
      </c>
      <c r="Z1457">
        <v>14</v>
      </c>
      <c r="AA1457">
        <v>3</v>
      </c>
      <c r="AB1457">
        <v>48</v>
      </c>
      <c r="AC1457">
        <v>26</v>
      </c>
      <c r="AD1457">
        <v>101</v>
      </c>
      <c r="AE1457">
        <v>61</v>
      </c>
      <c r="AF1457">
        <v>36</v>
      </c>
      <c r="AG1457">
        <v>42</v>
      </c>
      <c r="AH1457">
        <v>13</v>
      </c>
      <c r="AI1457">
        <v>96</v>
      </c>
      <c r="AJ1457">
        <v>9</v>
      </c>
      <c r="AK1457">
        <v>194</v>
      </c>
      <c r="AL1457">
        <v>1813</v>
      </c>
      <c r="AM1457">
        <v>1811</v>
      </c>
      <c r="AO1457">
        <v>15.790909090909093</v>
      </c>
      <c r="AP1457">
        <v>14.857142857142859</v>
      </c>
      <c r="AQ1457">
        <v>14.713043478260872</v>
      </c>
      <c r="AR1457">
        <v>11.872340425531917</v>
      </c>
      <c r="AS1457">
        <v>20.340000000000003</v>
      </c>
      <c r="AT1457">
        <v>12.040000000000001</v>
      </c>
      <c r="AU1457">
        <v>15.4125</v>
      </c>
      <c r="AV1457">
        <v>15.023076923076925</v>
      </c>
      <c r="AW1457">
        <v>14.522033898305084</v>
      </c>
      <c r="AX1457">
        <v>17.833846153846157</v>
      </c>
      <c r="AY1457">
        <v>6.75</v>
      </c>
      <c r="AZ1457">
        <v>14.85</v>
      </c>
      <c r="BA1457">
        <v>29.945454545454545</v>
      </c>
      <c r="BB1457">
        <v>29.4</v>
      </c>
      <c r="BC1457">
        <v>31.930434782608696</v>
      </c>
      <c r="BD1457">
        <v>36.143999999999998</v>
      </c>
      <c r="BE1457">
        <v>20.290909090909093</v>
      </c>
      <c r="BF1457">
        <v>19.977464788732394</v>
      </c>
      <c r="BG1457">
        <v>20.88</v>
      </c>
      <c r="BH1457">
        <v>16.376470588235293</v>
      </c>
      <c r="BI1457">
        <v>11.532203389830508</v>
      </c>
      <c r="BJ1457">
        <v>19.164705882352941</v>
      </c>
      <c r="BK1457">
        <v>31.84615384615385</v>
      </c>
      <c r="BL1457">
        <v>31.628571428571433</v>
      </c>
      <c r="BM1457">
        <v>40.800000000000004</v>
      </c>
      <c r="BN1457">
        <v>21.075000000000003</v>
      </c>
      <c r="BO1457">
        <v>23.953846153846154</v>
      </c>
      <c r="BP1457">
        <v>5.9524752475247524</v>
      </c>
      <c r="BQ1457">
        <v>21.540983606557379</v>
      </c>
      <c r="BR1457">
        <v>33.199999999999996</v>
      </c>
      <c r="BS1457">
        <v>31.542857142857148</v>
      </c>
      <c r="BT1457">
        <v>28.523076923076925</v>
      </c>
      <c r="BU1457">
        <v>13.387500000000001</v>
      </c>
      <c r="BV1457">
        <v>18.399999999999999</v>
      </c>
      <c r="BW1457">
        <v>10.20618556701031</v>
      </c>
      <c r="BX1457">
        <v>17.02504136789851</v>
      </c>
      <c r="BY1457">
        <v>20.070325686960977</v>
      </c>
      <c r="BZ1457">
        <v>1456</v>
      </c>
    </row>
    <row r="1458" spans="1:78" x14ac:dyDescent="0.25">
      <c r="A1458">
        <v>1457</v>
      </c>
      <c r="B1458" t="s">
        <v>1527</v>
      </c>
      <c r="C1458">
        <v>88</v>
      </c>
      <c r="D1458">
        <v>62</v>
      </c>
      <c r="E1458">
        <v>69</v>
      </c>
      <c r="F1458">
        <v>90</v>
      </c>
      <c r="G1458">
        <v>38</v>
      </c>
      <c r="H1458">
        <v>88</v>
      </c>
      <c r="I1458">
        <v>64</v>
      </c>
      <c r="J1458">
        <v>52</v>
      </c>
      <c r="K1458">
        <v>59</v>
      </c>
      <c r="L1458">
        <v>64</v>
      </c>
      <c r="M1458">
        <v>16</v>
      </c>
      <c r="N1458">
        <v>32</v>
      </c>
      <c r="O1458">
        <v>44</v>
      </c>
      <c r="P1458">
        <v>24</v>
      </c>
      <c r="Q1458">
        <v>23</v>
      </c>
      <c r="R1458">
        <v>25</v>
      </c>
      <c r="S1458">
        <v>46</v>
      </c>
      <c r="T1458">
        <v>71</v>
      </c>
      <c r="U1458">
        <v>35</v>
      </c>
      <c r="V1458">
        <v>53</v>
      </c>
      <c r="W1458">
        <v>59</v>
      </c>
      <c r="X1458">
        <v>34</v>
      </c>
      <c r="Y1458">
        <v>26</v>
      </c>
      <c r="Z1458">
        <v>14</v>
      </c>
      <c r="AA1458">
        <v>3</v>
      </c>
      <c r="AB1458">
        <v>48</v>
      </c>
      <c r="AC1458">
        <v>26</v>
      </c>
      <c r="AD1458">
        <v>87</v>
      </c>
      <c r="AE1458">
        <v>60</v>
      </c>
      <c r="AF1458">
        <v>36</v>
      </c>
      <c r="AG1458">
        <v>41</v>
      </c>
      <c r="AH1458">
        <v>13</v>
      </c>
      <c r="AI1458">
        <v>95</v>
      </c>
      <c r="AJ1458">
        <v>9</v>
      </c>
      <c r="AK1458">
        <v>193</v>
      </c>
      <c r="AL1458">
        <v>1796</v>
      </c>
      <c r="AM1458">
        <v>1787</v>
      </c>
      <c r="AO1458">
        <v>15.790909090909093</v>
      </c>
      <c r="AP1458">
        <v>15.096774193548386</v>
      </c>
      <c r="AQ1458">
        <v>14.713043478260872</v>
      </c>
      <c r="AR1458">
        <v>12.4</v>
      </c>
      <c r="AS1458">
        <v>21.410526315789475</v>
      </c>
      <c r="AT1458">
        <v>12.313636363636364</v>
      </c>
      <c r="AU1458">
        <v>15.4125</v>
      </c>
      <c r="AV1458">
        <v>15.023076923076925</v>
      </c>
      <c r="AW1458">
        <v>14.522033898305084</v>
      </c>
      <c r="AX1458">
        <v>18.112500000000001</v>
      </c>
      <c r="AY1458">
        <v>6.75</v>
      </c>
      <c r="AZ1458">
        <v>14.85</v>
      </c>
      <c r="BA1458">
        <v>29.945454545454545</v>
      </c>
      <c r="BB1458">
        <v>29.4</v>
      </c>
      <c r="BC1458">
        <v>31.930434782608696</v>
      </c>
      <c r="BD1458">
        <v>36.143999999999998</v>
      </c>
      <c r="BE1458">
        <v>19.408695652173915</v>
      </c>
      <c r="BF1458">
        <v>19.977464788732394</v>
      </c>
      <c r="BG1458">
        <v>20.88</v>
      </c>
      <c r="BH1458">
        <v>15.758490566037736</v>
      </c>
      <c r="BI1458">
        <v>11.532203389830508</v>
      </c>
      <c r="BJ1458">
        <v>19.164705882352941</v>
      </c>
      <c r="BK1458">
        <v>31.84615384615385</v>
      </c>
      <c r="BL1458">
        <v>31.628571428571433</v>
      </c>
      <c r="BM1458">
        <v>40.800000000000004</v>
      </c>
      <c r="BN1458">
        <v>21.075000000000003</v>
      </c>
      <c r="BO1458">
        <v>23.953846153846154</v>
      </c>
      <c r="BP1458">
        <v>6.9103448275862069</v>
      </c>
      <c r="BQ1458">
        <v>21.9</v>
      </c>
      <c r="BR1458">
        <v>33.199999999999996</v>
      </c>
      <c r="BS1458">
        <v>32.312195121951227</v>
      </c>
      <c r="BT1458">
        <v>28.523076923076925</v>
      </c>
      <c r="BU1458">
        <v>13.528421052631579</v>
      </c>
      <c r="BV1458">
        <v>18.399999999999999</v>
      </c>
      <c r="BW1458">
        <v>10.259067357512953</v>
      </c>
      <c r="BX1458">
        <v>17.186191536748328</v>
      </c>
      <c r="BY1458">
        <v>20.17894053758242</v>
      </c>
      <c r="BZ1458">
        <v>1457</v>
      </c>
    </row>
    <row r="1459" spans="1:78" x14ac:dyDescent="0.25">
      <c r="A1459">
        <v>1458</v>
      </c>
      <c r="B1459" t="s">
        <v>1528</v>
      </c>
      <c r="C1459">
        <v>88</v>
      </c>
      <c r="D1459">
        <v>62</v>
      </c>
      <c r="E1459">
        <v>74</v>
      </c>
      <c r="F1459">
        <v>93</v>
      </c>
      <c r="G1459">
        <v>37</v>
      </c>
      <c r="H1459">
        <v>88</v>
      </c>
      <c r="I1459">
        <v>64</v>
      </c>
      <c r="J1459">
        <v>52</v>
      </c>
      <c r="K1459">
        <v>62</v>
      </c>
      <c r="L1459">
        <v>63</v>
      </c>
      <c r="M1459">
        <v>16</v>
      </c>
      <c r="N1459">
        <v>32</v>
      </c>
      <c r="O1459">
        <v>44</v>
      </c>
      <c r="P1459">
        <v>24</v>
      </c>
      <c r="Q1459">
        <v>23</v>
      </c>
      <c r="R1459">
        <v>25</v>
      </c>
      <c r="S1459">
        <v>46</v>
      </c>
      <c r="T1459">
        <v>71</v>
      </c>
      <c r="U1459">
        <v>36</v>
      </c>
      <c r="V1459">
        <v>52</v>
      </c>
      <c r="W1459">
        <v>60</v>
      </c>
      <c r="X1459">
        <v>34</v>
      </c>
      <c r="Y1459">
        <v>26</v>
      </c>
      <c r="Z1459">
        <v>14</v>
      </c>
      <c r="AA1459">
        <v>3</v>
      </c>
      <c r="AB1459">
        <v>52</v>
      </c>
      <c r="AC1459">
        <v>26</v>
      </c>
      <c r="AD1459">
        <v>88</v>
      </c>
      <c r="AE1459">
        <v>63</v>
      </c>
      <c r="AF1459">
        <v>36</v>
      </c>
      <c r="AG1459">
        <v>41</v>
      </c>
      <c r="AH1459">
        <v>14</v>
      </c>
      <c r="AI1459">
        <v>88</v>
      </c>
      <c r="AJ1459">
        <v>9</v>
      </c>
      <c r="AK1459">
        <v>192</v>
      </c>
      <c r="AL1459">
        <v>1805</v>
      </c>
      <c r="AM1459">
        <v>1798</v>
      </c>
      <c r="AO1459">
        <v>15.790909090909093</v>
      </c>
      <c r="AP1459">
        <v>15.096774193548386</v>
      </c>
      <c r="AQ1459">
        <v>13.71891891891892</v>
      </c>
      <c r="AR1459">
        <v>12</v>
      </c>
      <c r="AS1459">
        <v>21.98918918918919</v>
      </c>
      <c r="AT1459">
        <v>12.313636363636364</v>
      </c>
      <c r="AU1459">
        <v>15.4125</v>
      </c>
      <c r="AV1459">
        <v>15.023076923076925</v>
      </c>
      <c r="AW1459">
        <v>13.819354838709678</v>
      </c>
      <c r="AX1459">
        <v>18.399999999999999</v>
      </c>
      <c r="AY1459">
        <v>6.75</v>
      </c>
      <c r="AZ1459">
        <v>14.85</v>
      </c>
      <c r="BA1459">
        <v>29.945454545454545</v>
      </c>
      <c r="BB1459">
        <v>29.4</v>
      </c>
      <c r="BC1459">
        <v>31.930434782608696</v>
      </c>
      <c r="BD1459">
        <v>36.143999999999998</v>
      </c>
      <c r="BE1459">
        <v>19.408695652173915</v>
      </c>
      <c r="BF1459">
        <v>19.977464788732394</v>
      </c>
      <c r="BG1459">
        <v>20.3</v>
      </c>
      <c r="BH1459">
        <v>16.061538461538461</v>
      </c>
      <c r="BI1459">
        <v>11.34</v>
      </c>
      <c r="BJ1459">
        <v>19.164705882352941</v>
      </c>
      <c r="BK1459">
        <v>31.84615384615385</v>
      </c>
      <c r="BL1459">
        <v>31.628571428571433</v>
      </c>
      <c r="BM1459">
        <v>40.800000000000004</v>
      </c>
      <c r="BN1459">
        <v>19.453846153846154</v>
      </c>
      <c r="BO1459">
        <v>23.953846153846154</v>
      </c>
      <c r="BP1459">
        <v>6.831818181818182</v>
      </c>
      <c r="BQ1459">
        <v>20.857142857142858</v>
      </c>
      <c r="BR1459">
        <v>33.199999999999996</v>
      </c>
      <c r="BS1459">
        <v>32.312195121951227</v>
      </c>
      <c r="BT1459">
        <v>26.485714285714284</v>
      </c>
      <c r="BU1459">
        <v>14.604545454545454</v>
      </c>
      <c r="BV1459">
        <v>18.399999999999999</v>
      </c>
      <c r="BW1459">
        <v>10.3125</v>
      </c>
      <c r="BX1459">
        <v>17.10049861495845</v>
      </c>
      <c r="BY1459">
        <v>20.053261474600827</v>
      </c>
      <c r="BZ1459">
        <v>1458</v>
      </c>
    </row>
    <row r="1460" spans="1:78" x14ac:dyDescent="0.25">
      <c r="A1460">
        <v>1459</v>
      </c>
      <c r="B1460" t="s">
        <v>1529</v>
      </c>
      <c r="C1460">
        <v>88</v>
      </c>
      <c r="D1460">
        <v>63</v>
      </c>
      <c r="E1460">
        <v>68</v>
      </c>
      <c r="F1460">
        <v>91</v>
      </c>
      <c r="G1460">
        <v>37</v>
      </c>
      <c r="H1460">
        <v>86</v>
      </c>
      <c r="I1460">
        <v>64</v>
      </c>
      <c r="J1460">
        <v>52</v>
      </c>
      <c r="K1460">
        <v>61</v>
      </c>
      <c r="L1460">
        <v>65</v>
      </c>
      <c r="M1460">
        <v>16</v>
      </c>
      <c r="N1460">
        <v>32</v>
      </c>
      <c r="O1460">
        <v>44</v>
      </c>
      <c r="P1460">
        <v>24</v>
      </c>
      <c r="Q1460">
        <v>23</v>
      </c>
      <c r="R1460">
        <v>25</v>
      </c>
      <c r="S1460">
        <v>46</v>
      </c>
      <c r="T1460">
        <v>70</v>
      </c>
      <c r="U1460">
        <v>35</v>
      </c>
      <c r="V1460">
        <v>54</v>
      </c>
      <c r="W1460">
        <v>56</v>
      </c>
      <c r="X1460">
        <v>34</v>
      </c>
      <c r="Y1460">
        <v>26</v>
      </c>
      <c r="Z1460">
        <v>14</v>
      </c>
      <c r="AA1460">
        <v>3</v>
      </c>
      <c r="AB1460">
        <v>52</v>
      </c>
      <c r="AC1460">
        <v>26</v>
      </c>
      <c r="AD1460">
        <v>88</v>
      </c>
      <c r="AE1460">
        <v>64</v>
      </c>
      <c r="AF1460">
        <v>36</v>
      </c>
      <c r="AG1460">
        <v>41</v>
      </c>
      <c r="AH1460">
        <v>13</v>
      </c>
      <c r="AI1460">
        <v>93</v>
      </c>
      <c r="AJ1460">
        <v>9</v>
      </c>
      <c r="AK1460">
        <v>192</v>
      </c>
      <c r="AL1460">
        <v>1808</v>
      </c>
      <c r="AM1460">
        <v>1791</v>
      </c>
      <c r="AO1460">
        <v>15.790909090909093</v>
      </c>
      <c r="AP1460">
        <v>14.857142857142859</v>
      </c>
      <c r="AQ1460">
        <v>14.929411764705884</v>
      </c>
      <c r="AR1460">
        <v>12.263736263736263</v>
      </c>
      <c r="AS1460">
        <v>21.98918918918919</v>
      </c>
      <c r="AT1460">
        <v>12.6</v>
      </c>
      <c r="AU1460">
        <v>15.4125</v>
      </c>
      <c r="AV1460">
        <v>15.023076923076925</v>
      </c>
      <c r="AW1460">
        <v>14.045901639344262</v>
      </c>
      <c r="AX1460">
        <v>17.833846153846157</v>
      </c>
      <c r="AY1460">
        <v>6.75</v>
      </c>
      <c r="AZ1460">
        <v>14.85</v>
      </c>
      <c r="BA1460">
        <v>29.945454545454545</v>
      </c>
      <c r="BB1460">
        <v>29.4</v>
      </c>
      <c r="BC1460">
        <v>31.930434782608696</v>
      </c>
      <c r="BD1460">
        <v>36.143999999999998</v>
      </c>
      <c r="BE1460">
        <v>19.408695652173915</v>
      </c>
      <c r="BF1460">
        <v>20.262857142857143</v>
      </c>
      <c r="BG1460">
        <v>20.88</v>
      </c>
      <c r="BH1460">
        <v>15.466666666666669</v>
      </c>
      <c r="BI1460">
        <v>12.15</v>
      </c>
      <c r="BJ1460">
        <v>19.164705882352941</v>
      </c>
      <c r="BK1460">
        <v>31.84615384615385</v>
      </c>
      <c r="BL1460">
        <v>31.628571428571433</v>
      </c>
      <c r="BM1460">
        <v>40.800000000000004</v>
      </c>
      <c r="BN1460">
        <v>19.453846153846154</v>
      </c>
      <c r="BO1460">
        <v>23.953846153846154</v>
      </c>
      <c r="BP1460">
        <v>6.831818181818182</v>
      </c>
      <c r="BQ1460">
        <v>20.53125</v>
      </c>
      <c r="BR1460">
        <v>33.199999999999996</v>
      </c>
      <c r="BS1460">
        <v>32.312195121951227</v>
      </c>
      <c r="BT1460">
        <v>28.523076923076925</v>
      </c>
      <c r="BU1460">
        <v>13.819354838709678</v>
      </c>
      <c r="BV1460">
        <v>18.399999999999999</v>
      </c>
      <c r="BW1460">
        <v>10.3125</v>
      </c>
      <c r="BX1460">
        <v>17.072123893805312</v>
      </c>
      <c r="BY1460">
        <v>20.096936990286903</v>
      </c>
      <c r="BZ1460">
        <v>1459</v>
      </c>
    </row>
    <row r="1461" spans="1:78" x14ac:dyDescent="0.25">
      <c r="A1461">
        <v>1460</v>
      </c>
      <c r="B1461" t="s">
        <v>1530</v>
      </c>
      <c r="C1461">
        <v>88</v>
      </c>
      <c r="D1461">
        <v>62</v>
      </c>
      <c r="E1461">
        <v>69</v>
      </c>
      <c r="F1461">
        <v>90</v>
      </c>
      <c r="G1461">
        <v>37</v>
      </c>
      <c r="H1461">
        <v>89</v>
      </c>
      <c r="I1461">
        <v>65</v>
      </c>
      <c r="J1461">
        <v>52</v>
      </c>
      <c r="K1461">
        <v>61</v>
      </c>
      <c r="L1461">
        <v>65</v>
      </c>
      <c r="M1461">
        <v>16</v>
      </c>
      <c r="N1461">
        <v>32</v>
      </c>
      <c r="O1461">
        <v>44</v>
      </c>
      <c r="P1461">
        <v>24</v>
      </c>
      <c r="Q1461">
        <v>23</v>
      </c>
      <c r="R1461">
        <v>25</v>
      </c>
      <c r="S1461">
        <v>46</v>
      </c>
      <c r="T1461">
        <v>70</v>
      </c>
      <c r="U1461">
        <v>35</v>
      </c>
      <c r="V1461">
        <v>54</v>
      </c>
      <c r="W1461">
        <v>57</v>
      </c>
      <c r="X1461">
        <v>34</v>
      </c>
      <c r="Y1461">
        <v>26</v>
      </c>
      <c r="Z1461">
        <v>14</v>
      </c>
      <c r="AA1461">
        <v>3</v>
      </c>
      <c r="AB1461">
        <v>52</v>
      </c>
      <c r="AC1461">
        <v>26</v>
      </c>
      <c r="AD1461">
        <v>88</v>
      </c>
      <c r="AE1461">
        <v>64</v>
      </c>
      <c r="AF1461">
        <v>37</v>
      </c>
      <c r="AG1461">
        <v>42</v>
      </c>
      <c r="AH1461">
        <v>13</v>
      </c>
      <c r="AI1461">
        <v>93</v>
      </c>
      <c r="AJ1461">
        <v>9</v>
      </c>
      <c r="AK1461">
        <v>192</v>
      </c>
      <c r="AL1461">
        <v>1791</v>
      </c>
      <c r="AM1461">
        <v>1797</v>
      </c>
      <c r="AO1461">
        <v>15.790909090909093</v>
      </c>
      <c r="AP1461">
        <v>15.096774193548386</v>
      </c>
      <c r="AQ1461">
        <v>14.713043478260872</v>
      </c>
      <c r="AR1461">
        <v>12.4</v>
      </c>
      <c r="AS1461">
        <v>21.98918918918919</v>
      </c>
      <c r="AT1461">
        <v>12.175280898876405</v>
      </c>
      <c r="AU1461">
        <v>15.175384615384615</v>
      </c>
      <c r="AV1461">
        <v>15.023076923076925</v>
      </c>
      <c r="AW1461">
        <v>14.045901639344262</v>
      </c>
      <c r="AX1461">
        <v>17.833846153846157</v>
      </c>
      <c r="AY1461">
        <v>6.75</v>
      </c>
      <c r="AZ1461">
        <v>14.85</v>
      </c>
      <c r="BA1461">
        <v>29.945454545454545</v>
      </c>
      <c r="BB1461">
        <v>29.4</v>
      </c>
      <c r="BC1461">
        <v>31.930434782608696</v>
      </c>
      <c r="BD1461">
        <v>36.143999999999998</v>
      </c>
      <c r="BE1461">
        <v>19.408695652173915</v>
      </c>
      <c r="BF1461">
        <v>20.262857142857143</v>
      </c>
      <c r="BG1461">
        <v>20.88</v>
      </c>
      <c r="BH1461">
        <v>15.466666666666669</v>
      </c>
      <c r="BI1461">
        <v>11.936842105263159</v>
      </c>
      <c r="BJ1461">
        <v>19.164705882352941</v>
      </c>
      <c r="BK1461">
        <v>31.84615384615385</v>
      </c>
      <c r="BL1461">
        <v>31.628571428571433</v>
      </c>
      <c r="BM1461">
        <v>40.800000000000004</v>
      </c>
      <c r="BN1461">
        <v>19.453846153846154</v>
      </c>
      <c r="BO1461">
        <v>23.953846153846154</v>
      </c>
      <c r="BP1461">
        <v>6.831818181818182</v>
      </c>
      <c r="BQ1461">
        <v>20.53125</v>
      </c>
      <c r="BR1461">
        <v>32.302702702702703</v>
      </c>
      <c r="BS1461">
        <v>31.542857142857148</v>
      </c>
      <c r="BT1461">
        <v>28.523076923076925</v>
      </c>
      <c r="BU1461">
        <v>13.819354838709678</v>
      </c>
      <c r="BV1461">
        <v>18.399999999999999</v>
      </c>
      <c r="BW1461">
        <v>10.3125</v>
      </c>
      <c r="BX1461">
        <v>17.234170854271358</v>
      </c>
      <c r="BY1461">
        <v>20.007062260055072</v>
      </c>
      <c r="BZ1461">
        <v>1460</v>
      </c>
    </row>
    <row r="1462" spans="1:78" x14ac:dyDescent="0.25">
      <c r="A1462">
        <v>1461</v>
      </c>
      <c r="B1462" t="s">
        <v>1531</v>
      </c>
      <c r="C1462">
        <v>88</v>
      </c>
      <c r="D1462">
        <v>62</v>
      </c>
      <c r="E1462">
        <v>74</v>
      </c>
      <c r="F1462">
        <v>93</v>
      </c>
      <c r="G1462">
        <v>36</v>
      </c>
      <c r="H1462">
        <v>89</v>
      </c>
      <c r="I1462">
        <v>65</v>
      </c>
      <c r="J1462">
        <v>52</v>
      </c>
      <c r="K1462">
        <v>61</v>
      </c>
      <c r="L1462">
        <v>65</v>
      </c>
      <c r="M1462">
        <v>16</v>
      </c>
      <c r="N1462">
        <v>32</v>
      </c>
      <c r="O1462">
        <v>44</v>
      </c>
      <c r="P1462">
        <v>24</v>
      </c>
      <c r="Q1462">
        <v>23</v>
      </c>
      <c r="R1462">
        <v>25</v>
      </c>
      <c r="S1462">
        <v>45</v>
      </c>
      <c r="T1462">
        <v>69</v>
      </c>
      <c r="U1462">
        <v>35</v>
      </c>
      <c r="V1462">
        <v>52</v>
      </c>
      <c r="W1462">
        <v>56</v>
      </c>
      <c r="X1462">
        <v>33</v>
      </c>
      <c r="Y1462">
        <v>26</v>
      </c>
      <c r="Z1462">
        <v>14</v>
      </c>
      <c r="AA1462">
        <v>3</v>
      </c>
      <c r="AB1462">
        <v>52</v>
      </c>
      <c r="AC1462">
        <v>26</v>
      </c>
      <c r="AD1462">
        <v>86</v>
      </c>
      <c r="AE1462">
        <v>64</v>
      </c>
      <c r="AF1462">
        <v>37</v>
      </c>
      <c r="AG1462">
        <v>42</v>
      </c>
      <c r="AH1462">
        <v>13</v>
      </c>
      <c r="AI1462">
        <v>94</v>
      </c>
      <c r="AJ1462">
        <v>9</v>
      </c>
      <c r="AK1462">
        <v>206</v>
      </c>
      <c r="AL1462">
        <v>1793</v>
      </c>
      <c r="AM1462">
        <v>1811</v>
      </c>
      <c r="AO1462">
        <v>15.790909090909093</v>
      </c>
      <c r="AP1462">
        <v>15.096774193548386</v>
      </c>
      <c r="AQ1462">
        <v>13.71891891891892</v>
      </c>
      <c r="AR1462">
        <v>12</v>
      </c>
      <c r="AS1462">
        <v>22.6</v>
      </c>
      <c r="AT1462">
        <v>12.175280898876405</v>
      </c>
      <c r="AU1462">
        <v>15.175384615384615</v>
      </c>
      <c r="AV1462">
        <v>15.023076923076925</v>
      </c>
      <c r="AW1462">
        <v>14.045901639344262</v>
      </c>
      <c r="AX1462">
        <v>17.833846153846157</v>
      </c>
      <c r="AY1462">
        <v>6.75</v>
      </c>
      <c r="AZ1462">
        <v>14.85</v>
      </c>
      <c r="BA1462">
        <v>29.945454545454545</v>
      </c>
      <c r="BB1462">
        <v>29.4</v>
      </c>
      <c r="BC1462">
        <v>31.930434782608696</v>
      </c>
      <c r="BD1462">
        <v>36.143999999999998</v>
      </c>
      <c r="BE1462">
        <v>19.84</v>
      </c>
      <c r="BF1462">
        <v>20.556521739130435</v>
      </c>
      <c r="BG1462">
        <v>20.88</v>
      </c>
      <c r="BH1462">
        <v>16.061538461538461</v>
      </c>
      <c r="BI1462">
        <v>12.15</v>
      </c>
      <c r="BJ1462">
        <v>19.745454545454546</v>
      </c>
      <c r="BK1462">
        <v>31.84615384615385</v>
      </c>
      <c r="BL1462">
        <v>31.628571428571433</v>
      </c>
      <c r="BM1462">
        <v>40.800000000000004</v>
      </c>
      <c r="BN1462">
        <v>19.453846153846154</v>
      </c>
      <c r="BO1462">
        <v>23.953846153846154</v>
      </c>
      <c r="BP1462">
        <v>6.9906976744186045</v>
      </c>
      <c r="BQ1462">
        <v>20.53125</v>
      </c>
      <c r="BR1462">
        <v>32.302702702702703</v>
      </c>
      <c r="BS1462">
        <v>31.542857142857148</v>
      </c>
      <c r="BT1462">
        <v>28.523076923076925</v>
      </c>
      <c r="BU1462">
        <v>13.672340425531916</v>
      </c>
      <c r="BV1462">
        <v>18.399999999999999</v>
      </c>
      <c r="BW1462">
        <v>9.6116504854368934</v>
      </c>
      <c r="BX1462">
        <v>17.214947016174012</v>
      </c>
      <c r="BY1462">
        <v>19.987043779764473</v>
      </c>
      <c r="BZ1462">
        <v>1461</v>
      </c>
    </row>
    <row r="1463" spans="1:78" x14ac:dyDescent="0.25">
      <c r="A1463">
        <v>1462</v>
      </c>
      <c r="B1463" t="s">
        <v>1532</v>
      </c>
      <c r="C1463">
        <v>88</v>
      </c>
      <c r="D1463">
        <v>62</v>
      </c>
      <c r="E1463">
        <v>69</v>
      </c>
      <c r="F1463">
        <v>90</v>
      </c>
      <c r="G1463">
        <v>36</v>
      </c>
      <c r="H1463">
        <v>89</v>
      </c>
      <c r="I1463">
        <v>64</v>
      </c>
      <c r="J1463">
        <v>52</v>
      </c>
      <c r="K1463">
        <v>62</v>
      </c>
      <c r="L1463">
        <v>66</v>
      </c>
      <c r="M1463">
        <v>15</v>
      </c>
      <c r="N1463">
        <v>32</v>
      </c>
      <c r="O1463">
        <v>44</v>
      </c>
      <c r="P1463">
        <v>24</v>
      </c>
      <c r="Q1463">
        <v>23</v>
      </c>
      <c r="R1463">
        <v>25</v>
      </c>
      <c r="S1463">
        <v>46</v>
      </c>
      <c r="T1463">
        <v>69</v>
      </c>
      <c r="U1463">
        <v>35</v>
      </c>
      <c r="V1463">
        <v>54</v>
      </c>
      <c r="W1463">
        <v>56</v>
      </c>
      <c r="X1463">
        <v>33</v>
      </c>
      <c r="Y1463">
        <v>26</v>
      </c>
      <c r="Z1463">
        <v>14</v>
      </c>
      <c r="AA1463">
        <v>3</v>
      </c>
      <c r="AB1463">
        <v>52</v>
      </c>
      <c r="AC1463">
        <v>26</v>
      </c>
      <c r="AD1463">
        <v>87</v>
      </c>
      <c r="AE1463">
        <v>63</v>
      </c>
      <c r="AF1463">
        <v>37</v>
      </c>
      <c r="AG1463">
        <v>43</v>
      </c>
      <c r="AH1463">
        <v>13</v>
      </c>
      <c r="AI1463">
        <v>91</v>
      </c>
      <c r="AJ1463">
        <v>9</v>
      </c>
      <c r="AK1463">
        <v>206</v>
      </c>
      <c r="AL1463">
        <v>1798</v>
      </c>
      <c r="AM1463">
        <v>1804</v>
      </c>
      <c r="AO1463">
        <v>15.790909090909093</v>
      </c>
      <c r="AP1463">
        <v>15.096774193548386</v>
      </c>
      <c r="AQ1463">
        <v>14.713043478260872</v>
      </c>
      <c r="AR1463">
        <v>12.4</v>
      </c>
      <c r="AS1463">
        <v>22.6</v>
      </c>
      <c r="AT1463">
        <v>12.175280898876405</v>
      </c>
      <c r="AU1463">
        <v>15.4125</v>
      </c>
      <c r="AV1463">
        <v>15.023076923076925</v>
      </c>
      <c r="AW1463">
        <v>13.819354838709678</v>
      </c>
      <c r="AX1463">
        <v>17.563636363636366</v>
      </c>
      <c r="AY1463">
        <v>7.2</v>
      </c>
      <c r="AZ1463">
        <v>14.85</v>
      </c>
      <c r="BA1463">
        <v>29.945454545454545</v>
      </c>
      <c r="BB1463">
        <v>29.4</v>
      </c>
      <c r="BC1463">
        <v>31.930434782608696</v>
      </c>
      <c r="BD1463">
        <v>36.143999999999998</v>
      </c>
      <c r="BE1463">
        <v>19.408695652173915</v>
      </c>
      <c r="BF1463">
        <v>20.556521739130435</v>
      </c>
      <c r="BG1463">
        <v>20.88</v>
      </c>
      <c r="BH1463">
        <v>15.466666666666669</v>
      </c>
      <c r="BI1463">
        <v>12.15</v>
      </c>
      <c r="BJ1463">
        <v>19.745454545454546</v>
      </c>
      <c r="BK1463">
        <v>31.84615384615385</v>
      </c>
      <c r="BL1463">
        <v>31.628571428571433</v>
      </c>
      <c r="BM1463">
        <v>40.800000000000004</v>
      </c>
      <c r="BN1463">
        <v>19.453846153846154</v>
      </c>
      <c r="BO1463">
        <v>23.953846153846154</v>
      </c>
      <c r="BP1463">
        <v>6.9103448275862069</v>
      </c>
      <c r="BQ1463">
        <v>20.857142857142858</v>
      </c>
      <c r="BR1463">
        <v>32.302702702702703</v>
      </c>
      <c r="BS1463">
        <v>30.809302325581392</v>
      </c>
      <c r="BT1463">
        <v>28.523076923076925</v>
      </c>
      <c r="BU1463">
        <v>14.123076923076923</v>
      </c>
      <c r="BV1463">
        <v>18.399999999999999</v>
      </c>
      <c r="BW1463">
        <v>9.6116504854368934</v>
      </c>
      <c r="BX1463">
        <v>17.167074527252502</v>
      </c>
      <c r="BY1463">
        <v>19.997938349364606</v>
      </c>
      <c r="BZ1463">
        <v>1462</v>
      </c>
    </row>
    <row r="1464" spans="1:78" x14ac:dyDescent="0.25">
      <c r="A1464">
        <v>1463</v>
      </c>
      <c r="B1464" t="s">
        <v>1533</v>
      </c>
      <c r="C1464">
        <v>88</v>
      </c>
      <c r="D1464">
        <v>62</v>
      </c>
      <c r="E1464">
        <v>69</v>
      </c>
      <c r="F1464">
        <v>90</v>
      </c>
      <c r="G1464">
        <v>36</v>
      </c>
      <c r="H1464">
        <v>89</v>
      </c>
      <c r="I1464">
        <v>64</v>
      </c>
      <c r="J1464">
        <v>48</v>
      </c>
      <c r="K1464">
        <v>52</v>
      </c>
      <c r="L1464">
        <v>65</v>
      </c>
      <c r="M1464">
        <v>15</v>
      </c>
      <c r="N1464">
        <v>32</v>
      </c>
      <c r="O1464">
        <v>44</v>
      </c>
      <c r="P1464">
        <v>24</v>
      </c>
      <c r="Q1464">
        <v>23</v>
      </c>
      <c r="R1464">
        <v>25</v>
      </c>
      <c r="S1464">
        <v>46</v>
      </c>
      <c r="T1464">
        <v>70</v>
      </c>
      <c r="U1464">
        <v>35</v>
      </c>
      <c r="V1464">
        <v>52</v>
      </c>
      <c r="W1464">
        <v>56</v>
      </c>
      <c r="X1464">
        <v>33</v>
      </c>
      <c r="Y1464">
        <v>26</v>
      </c>
      <c r="Z1464">
        <v>14</v>
      </c>
      <c r="AA1464">
        <v>3</v>
      </c>
      <c r="AB1464">
        <v>52</v>
      </c>
      <c r="AC1464">
        <v>26</v>
      </c>
      <c r="AD1464">
        <v>102</v>
      </c>
      <c r="AE1464">
        <v>63</v>
      </c>
      <c r="AF1464">
        <v>37</v>
      </c>
      <c r="AG1464">
        <v>45</v>
      </c>
      <c r="AH1464">
        <v>13</v>
      </c>
      <c r="AI1464">
        <v>93</v>
      </c>
      <c r="AJ1464">
        <v>9</v>
      </c>
      <c r="AK1464">
        <v>208</v>
      </c>
      <c r="AL1464">
        <v>1811</v>
      </c>
      <c r="AM1464">
        <v>1809</v>
      </c>
      <c r="AO1464">
        <v>15.790909090909093</v>
      </c>
      <c r="AP1464">
        <v>15.096774193548386</v>
      </c>
      <c r="AQ1464">
        <v>14.713043478260872</v>
      </c>
      <c r="AR1464">
        <v>12.4</v>
      </c>
      <c r="AS1464">
        <v>22.6</v>
      </c>
      <c r="AT1464">
        <v>12.175280898876405</v>
      </c>
      <c r="AU1464">
        <v>15.4125</v>
      </c>
      <c r="AV1464">
        <v>16.274999999999999</v>
      </c>
      <c r="AW1464">
        <v>16.476923076923075</v>
      </c>
      <c r="AX1464">
        <v>17.833846153846157</v>
      </c>
      <c r="AY1464">
        <v>7.2</v>
      </c>
      <c r="AZ1464">
        <v>14.85</v>
      </c>
      <c r="BA1464">
        <v>29.945454545454545</v>
      </c>
      <c r="BB1464">
        <v>29.4</v>
      </c>
      <c r="BC1464">
        <v>31.930434782608696</v>
      </c>
      <c r="BD1464">
        <v>36.143999999999998</v>
      </c>
      <c r="BE1464">
        <v>19.408695652173915</v>
      </c>
      <c r="BF1464">
        <v>20.262857142857143</v>
      </c>
      <c r="BG1464">
        <v>20.88</v>
      </c>
      <c r="BH1464">
        <v>16.061538461538461</v>
      </c>
      <c r="BI1464">
        <v>12.15</v>
      </c>
      <c r="BJ1464">
        <v>19.745454545454546</v>
      </c>
      <c r="BK1464">
        <v>31.84615384615385</v>
      </c>
      <c r="BL1464">
        <v>31.628571428571433</v>
      </c>
      <c r="BM1464">
        <v>40.800000000000004</v>
      </c>
      <c r="BN1464">
        <v>19.453846153846154</v>
      </c>
      <c r="BO1464">
        <v>23.953846153846154</v>
      </c>
      <c r="BP1464">
        <v>5.8941176470588239</v>
      </c>
      <c r="BQ1464">
        <v>20.857142857142858</v>
      </c>
      <c r="BR1464">
        <v>32.302702702702703</v>
      </c>
      <c r="BS1464">
        <v>29.439999999999998</v>
      </c>
      <c r="BT1464">
        <v>28.523076923076925</v>
      </c>
      <c r="BU1464">
        <v>13.819354838709678</v>
      </c>
      <c r="BV1464">
        <v>18.399999999999999</v>
      </c>
      <c r="BW1464">
        <v>9.5192307692307701</v>
      </c>
      <c r="BX1464">
        <v>17.043843180563226</v>
      </c>
      <c r="BY1464">
        <v>20.01900315964204</v>
      </c>
      <c r="BZ1464">
        <v>1463</v>
      </c>
    </row>
    <row r="1465" spans="1:78" x14ac:dyDescent="0.25">
      <c r="A1465">
        <v>1464</v>
      </c>
      <c r="B1465" t="s">
        <v>1534</v>
      </c>
      <c r="C1465">
        <v>88</v>
      </c>
      <c r="D1465">
        <v>62</v>
      </c>
      <c r="E1465">
        <v>74</v>
      </c>
      <c r="F1465">
        <v>92</v>
      </c>
      <c r="G1465">
        <v>36</v>
      </c>
      <c r="H1465">
        <v>89</v>
      </c>
      <c r="I1465">
        <v>64</v>
      </c>
      <c r="J1465">
        <v>48</v>
      </c>
      <c r="K1465">
        <v>53</v>
      </c>
      <c r="L1465">
        <v>64</v>
      </c>
      <c r="M1465">
        <v>15</v>
      </c>
      <c r="N1465">
        <v>32</v>
      </c>
      <c r="O1465">
        <v>44</v>
      </c>
      <c r="P1465">
        <v>24</v>
      </c>
      <c r="Q1465">
        <v>23</v>
      </c>
      <c r="R1465">
        <v>25</v>
      </c>
      <c r="S1465">
        <v>46</v>
      </c>
      <c r="T1465">
        <v>69</v>
      </c>
      <c r="U1465">
        <v>35</v>
      </c>
      <c r="V1465">
        <v>51</v>
      </c>
      <c r="W1465">
        <v>58</v>
      </c>
      <c r="X1465">
        <v>33</v>
      </c>
      <c r="Y1465">
        <v>26</v>
      </c>
      <c r="Z1465">
        <v>14</v>
      </c>
      <c r="AA1465">
        <v>3</v>
      </c>
      <c r="AB1465">
        <v>48</v>
      </c>
      <c r="AC1465">
        <v>26</v>
      </c>
      <c r="AD1465">
        <v>101</v>
      </c>
      <c r="AE1465">
        <v>62</v>
      </c>
      <c r="AF1465">
        <v>37</v>
      </c>
      <c r="AG1465">
        <v>46</v>
      </c>
      <c r="AH1465">
        <v>13</v>
      </c>
      <c r="AI1465">
        <v>90</v>
      </c>
      <c r="AJ1465">
        <v>9</v>
      </c>
      <c r="AK1465">
        <v>209</v>
      </c>
      <c r="AL1465">
        <v>1808</v>
      </c>
      <c r="AM1465">
        <v>1809</v>
      </c>
      <c r="AO1465">
        <v>15.790909090909093</v>
      </c>
      <c r="AP1465">
        <v>15.096774193548386</v>
      </c>
      <c r="AQ1465">
        <v>13.71891891891892</v>
      </c>
      <c r="AR1465">
        <v>12.130434782608695</v>
      </c>
      <c r="AS1465">
        <v>22.6</v>
      </c>
      <c r="AT1465">
        <v>12.175280898876405</v>
      </c>
      <c r="AU1465">
        <v>15.4125</v>
      </c>
      <c r="AV1465">
        <v>16.274999999999999</v>
      </c>
      <c r="AW1465">
        <v>16.166037735849059</v>
      </c>
      <c r="AX1465">
        <v>18.112500000000001</v>
      </c>
      <c r="AY1465">
        <v>7.2</v>
      </c>
      <c r="AZ1465">
        <v>14.85</v>
      </c>
      <c r="BA1465">
        <v>29.945454545454545</v>
      </c>
      <c r="BB1465">
        <v>29.4</v>
      </c>
      <c r="BC1465">
        <v>31.930434782608696</v>
      </c>
      <c r="BD1465">
        <v>36.143999999999998</v>
      </c>
      <c r="BE1465">
        <v>19.408695652173915</v>
      </c>
      <c r="BF1465">
        <v>20.556521739130435</v>
      </c>
      <c r="BG1465">
        <v>20.88</v>
      </c>
      <c r="BH1465">
        <v>16.376470588235293</v>
      </c>
      <c r="BI1465">
        <v>11.731034482758622</v>
      </c>
      <c r="BJ1465">
        <v>19.745454545454546</v>
      </c>
      <c r="BK1465">
        <v>31.84615384615385</v>
      </c>
      <c r="BL1465">
        <v>31.628571428571433</v>
      </c>
      <c r="BM1465">
        <v>40.800000000000004</v>
      </c>
      <c r="BN1465">
        <v>21.075000000000003</v>
      </c>
      <c r="BO1465">
        <v>23.953846153846154</v>
      </c>
      <c r="BP1465">
        <v>5.9524752475247524</v>
      </c>
      <c r="BQ1465">
        <v>21.193548387096772</v>
      </c>
      <c r="BR1465">
        <v>32.302702702702703</v>
      </c>
      <c r="BS1465">
        <v>28.8</v>
      </c>
      <c r="BT1465">
        <v>28.523076923076925</v>
      </c>
      <c r="BU1465">
        <v>14.280000000000001</v>
      </c>
      <c r="BV1465">
        <v>18.399999999999999</v>
      </c>
      <c r="BW1465">
        <v>9.4736842105263168</v>
      </c>
      <c r="BX1465">
        <v>17.072123893805312</v>
      </c>
      <c r="BY1465">
        <v>20.048553986502348</v>
      </c>
      <c r="BZ1465">
        <v>1464</v>
      </c>
    </row>
    <row r="1466" spans="1:78" x14ac:dyDescent="0.25">
      <c r="A1466">
        <v>1465</v>
      </c>
      <c r="B1466" t="s">
        <v>1535</v>
      </c>
      <c r="C1466">
        <v>88</v>
      </c>
      <c r="D1466">
        <v>62</v>
      </c>
      <c r="E1466">
        <v>69</v>
      </c>
      <c r="F1466">
        <v>89</v>
      </c>
      <c r="G1466">
        <v>36</v>
      </c>
      <c r="H1466">
        <v>86</v>
      </c>
      <c r="I1466">
        <v>64</v>
      </c>
      <c r="J1466">
        <v>53</v>
      </c>
      <c r="K1466">
        <v>53</v>
      </c>
      <c r="L1466">
        <v>66</v>
      </c>
      <c r="M1466">
        <v>16</v>
      </c>
      <c r="N1466">
        <v>32</v>
      </c>
      <c r="O1466">
        <v>43</v>
      </c>
      <c r="P1466">
        <v>24</v>
      </c>
      <c r="Q1466">
        <v>24</v>
      </c>
      <c r="R1466">
        <v>25</v>
      </c>
      <c r="S1466">
        <v>44</v>
      </c>
      <c r="T1466">
        <v>71</v>
      </c>
      <c r="U1466">
        <v>36</v>
      </c>
      <c r="V1466">
        <v>54</v>
      </c>
      <c r="W1466">
        <v>59</v>
      </c>
      <c r="X1466">
        <v>31</v>
      </c>
      <c r="Y1466">
        <v>26</v>
      </c>
      <c r="Z1466">
        <v>14</v>
      </c>
      <c r="AA1466">
        <v>3</v>
      </c>
      <c r="AB1466">
        <v>48</v>
      </c>
      <c r="AC1466">
        <v>33</v>
      </c>
      <c r="AD1466">
        <v>89</v>
      </c>
      <c r="AE1466">
        <v>63</v>
      </c>
      <c r="AF1466">
        <v>37</v>
      </c>
      <c r="AG1466">
        <v>44</v>
      </c>
      <c r="AH1466">
        <v>13</v>
      </c>
      <c r="AI1466">
        <v>91</v>
      </c>
      <c r="AJ1466">
        <v>9</v>
      </c>
      <c r="AK1466">
        <v>209</v>
      </c>
      <c r="AL1466">
        <v>1828</v>
      </c>
      <c r="AM1466">
        <v>1804</v>
      </c>
      <c r="AO1466">
        <v>15.790909090909093</v>
      </c>
      <c r="AP1466">
        <v>15.096774193548386</v>
      </c>
      <c r="AQ1466">
        <v>14.713043478260872</v>
      </c>
      <c r="AR1466">
        <v>12.539325842696631</v>
      </c>
      <c r="AS1466">
        <v>22.6</v>
      </c>
      <c r="AT1466">
        <v>12.6</v>
      </c>
      <c r="AU1466">
        <v>15.4125</v>
      </c>
      <c r="AV1466">
        <v>14.739622641509435</v>
      </c>
      <c r="AW1466">
        <v>16.166037735849059</v>
      </c>
      <c r="AX1466">
        <v>17.563636363636366</v>
      </c>
      <c r="AY1466">
        <v>6.75</v>
      </c>
      <c r="AZ1466">
        <v>14.85</v>
      </c>
      <c r="BA1466">
        <v>30.641860465116277</v>
      </c>
      <c r="BB1466">
        <v>29.4</v>
      </c>
      <c r="BC1466">
        <v>30.6</v>
      </c>
      <c r="BD1466">
        <v>36.143999999999998</v>
      </c>
      <c r="BE1466">
        <v>20.290909090909093</v>
      </c>
      <c r="BF1466">
        <v>19.977464788732394</v>
      </c>
      <c r="BG1466">
        <v>20.3</v>
      </c>
      <c r="BH1466">
        <v>15.466666666666669</v>
      </c>
      <c r="BI1466">
        <v>11.532203389830508</v>
      </c>
      <c r="BJ1466">
        <v>21.019354838709678</v>
      </c>
      <c r="BK1466">
        <v>31.84615384615385</v>
      </c>
      <c r="BL1466">
        <v>31.628571428571433</v>
      </c>
      <c r="BM1466">
        <v>40.800000000000004</v>
      </c>
      <c r="BN1466">
        <v>21.075000000000003</v>
      </c>
      <c r="BO1466">
        <v>18.872727272727271</v>
      </c>
      <c r="BP1466">
        <v>6.7550561797752806</v>
      </c>
      <c r="BQ1466">
        <v>20.857142857142858</v>
      </c>
      <c r="BR1466">
        <v>32.302702702702703</v>
      </c>
      <c r="BS1466">
        <v>30.109090909090909</v>
      </c>
      <c r="BT1466">
        <v>28.523076923076925</v>
      </c>
      <c r="BU1466">
        <v>14.123076923076923</v>
      </c>
      <c r="BV1466">
        <v>18.399999999999999</v>
      </c>
      <c r="BW1466">
        <v>9.4736842105263168</v>
      </c>
      <c r="BX1466">
        <v>16.885339168490152</v>
      </c>
      <c r="BY1466">
        <v>19.979480147571483</v>
      </c>
      <c r="BZ1466">
        <v>1465</v>
      </c>
    </row>
    <row r="1467" spans="1:78" x14ac:dyDescent="0.25">
      <c r="A1467">
        <v>1466</v>
      </c>
      <c r="B1467" t="s">
        <v>1536</v>
      </c>
      <c r="C1467">
        <v>87</v>
      </c>
      <c r="D1467">
        <v>65</v>
      </c>
      <c r="E1467">
        <v>70</v>
      </c>
      <c r="F1467">
        <v>92</v>
      </c>
      <c r="G1467">
        <v>36</v>
      </c>
      <c r="H1467">
        <v>90</v>
      </c>
      <c r="I1467">
        <v>64</v>
      </c>
      <c r="J1467">
        <v>54</v>
      </c>
      <c r="K1467">
        <v>59</v>
      </c>
      <c r="L1467">
        <v>66</v>
      </c>
      <c r="M1467">
        <v>16</v>
      </c>
      <c r="N1467">
        <v>32</v>
      </c>
      <c r="O1467">
        <v>44</v>
      </c>
      <c r="P1467">
        <v>24</v>
      </c>
      <c r="Q1467">
        <v>24</v>
      </c>
      <c r="R1467">
        <v>25</v>
      </c>
      <c r="S1467">
        <v>43</v>
      </c>
      <c r="T1467">
        <v>71</v>
      </c>
      <c r="U1467">
        <v>36</v>
      </c>
      <c r="V1467">
        <v>54</v>
      </c>
      <c r="W1467">
        <v>60</v>
      </c>
      <c r="X1467">
        <v>32</v>
      </c>
      <c r="Y1467">
        <v>26</v>
      </c>
      <c r="Z1467">
        <v>14</v>
      </c>
      <c r="AA1467">
        <v>3</v>
      </c>
      <c r="AB1467">
        <v>48</v>
      </c>
      <c r="AC1467">
        <v>39</v>
      </c>
      <c r="AD1467">
        <v>91</v>
      </c>
      <c r="AE1467">
        <v>63</v>
      </c>
      <c r="AF1467">
        <v>37</v>
      </c>
      <c r="AG1467">
        <v>44</v>
      </c>
      <c r="AH1467">
        <v>13</v>
      </c>
      <c r="AI1467">
        <v>90</v>
      </c>
      <c r="AJ1467">
        <v>9</v>
      </c>
      <c r="AK1467">
        <v>212</v>
      </c>
      <c r="AL1467">
        <v>1825</v>
      </c>
      <c r="AM1467">
        <v>1833</v>
      </c>
      <c r="AO1467">
        <v>15.972413793103449</v>
      </c>
      <c r="AP1467">
        <v>14.4</v>
      </c>
      <c r="AQ1467">
        <v>14.502857142857144</v>
      </c>
      <c r="AR1467">
        <v>12.130434782608695</v>
      </c>
      <c r="AS1467">
        <v>22.6</v>
      </c>
      <c r="AT1467">
        <v>12.040000000000001</v>
      </c>
      <c r="AU1467">
        <v>15.4125</v>
      </c>
      <c r="AV1467">
        <v>14.466666666666665</v>
      </c>
      <c r="AW1467">
        <v>14.522033898305084</v>
      </c>
      <c r="AX1467">
        <v>17.563636363636366</v>
      </c>
      <c r="AY1467">
        <v>6.75</v>
      </c>
      <c r="AZ1467">
        <v>14.85</v>
      </c>
      <c r="BA1467">
        <v>29.945454545454545</v>
      </c>
      <c r="BB1467">
        <v>29.4</v>
      </c>
      <c r="BC1467">
        <v>30.6</v>
      </c>
      <c r="BD1467">
        <v>36.143999999999998</v>
      </c>
      <c r="BE1467">
        <v>20.762790697674419</v>
      </c>
      <c r="BF1467">
        <v>19.977464788732394</v>
      </c>
      <c r="BG1467">
        <v>20.3</v>
      </c>
      <c r="BH1467">
        <v>15.466666666666669</v>
      </c>
      <c r="BI1467">
        <v>11.34</v>
      </c>
      <c r="BJ1467">
        <v>20.362500000000001</v>
      </c>
      <c r="BK1467">
        <v>31.84615384615385</v>
      </c>
      <c r="BL1467">
        <v>31.628571428571433</v>
      </c>
      <c r="BM1467">
        <v>40.800000000000004</v>
      </c>
      <c r="BN1467">
        <v>21.075000000000003</v>
      </c>
      <c r="BO1467">
        <v>15.969230769230771</v>
      </c>
      <c r="BP1467">
        <v>6.6065934065934062</v>
      </c>
      <c r="BQ1467">
        <v>20.857142857142858</v>
      </c>
      <c r="BR1467">
        <v>32.302702702702703</v>
      </c>
      <c r="BS1467">
        <v>30.109090909090909</v>
      </c>
      <c r="BT1467">
        <v>28.523076923076925</v>
      </c>
      <c r="BU1467">
        <v>14.280000000000001</v>
      </c>
      <c r="BV1467">
        <v>18.399999999999999</v>
      </c>
      <c r="BW1467">
        <v>9.3396226415094343</v>
      </c>
      <c r="BX1467">
        <v>16.913095890410958</v>
      </c>
      <c r="BY1467">
        <v>19.774898947700958</v>
      </c>
      <c r="BZ1467">
        <v>1466</v>
      </c>
    </row>
    <row r="1468" spans="1:78" x14ac:dyDescent="0.25">
      <c r="A1468">
        <v>1467</v>
      </c>
      <c r="B1468" t="s">
        <v>1537</v>
      </c>
      <c r="C1468">
        <v>87</v>
      </c>
      <c r="D1468">
        <v>65</v>
      </c>
      <c r="E1468">
        <v>77</v>
      </c>
      <c r="F1468">
        <v>89</v>
      </c>
      <c r="G1468">
        <v>40</v>
      </c>
      <c r="H1468">
        <v>86</v>
      </c>
      <c r="I1468">
        <v>64</v>
      </c>
      <c r="J1468">
        <v>54</v>
      </c>
      <c r="K1468">
        <v>57</v>
      </c>
      <c r="L1468">
        <v>64</v>
      </c>
      <c r="M1468">
        <v>16</v>
      </c>
      <c r="N1468">
        <v>32</v>
      </c>
      <c r="O1468">
        <v>44</v>
      </c>
      <c r="P1468">
        <v>24</v>
      </c>
      <c r="Q1468">
        <v>24</v>
      </c>
      <c r="R1468">
        <v>25</v>
      </c>
      <c r="S1468">
        <v>43</v>
      </c>
      <c r="T1468">
        <v>71</v>
      </c>
      <c r="U1468">
        <v>36</v>
      </c>
      <c r="V1468">
        <v>54</v>
      </c>
      <c r="W1468">
        <v>60</v>
      </c>
      <c r="X1468">
        <v>32</v>
      </c>
      <c r="Y1468">
        <v>26</v>
      </c>
      <c r="Z1468">
        <v>14</v>
      </c>
      <c r="AA1468">
        <v>3</v>
      </c>
      <c r="AB1468">
        <v>48</v>
      </c>
      <c r="AC1468">
        <v>32</v>
      </c>
      <c r="AD1468">
        <v>104</v>
      </c>
      <c r="AE1468">
        <v>61</v>
      </c>
      <c r="AF1468">
        <v>37</v>
      </c>
      <c r="AG1468">
        <v>42</v>
      </c>
      <c r="AH1468">
        <v>12</v>
      </c>
      <c r="AI1468">
        <v>91</v>
      </c>
      <c r="AJ1468">
        <v>9</v>
      </c>
      <c r="AK1468">
        <v>205</v>
      </c>
      <c r="AL1468">
        <v>1822</v>
      </c>
      <c r="AM1468">
        <v>1828</v>
      </c>
      <c r="AO1468">
        <v>15.972413793103449</v>
      </c>
      <c r="AP1468">
        <v>14.4</v>
      </c>
      <c r="AQ1468">
        <v>13.184415584415586</v>
      </c>
      <c r="AR1468">
        <v>12.539325842696631</v>
      </c>
      <c r="AS1468">
        <v>20.340000000000003</v>
      </c>
      <c r="AT1468">
        <v>12.6</v>
      </c>
      <c r="AU1468">
        <v>15.4125</v>
      </c>
      <c r="AV1468">
        <v>14.466666666666665</v>
      </c>
      <c r="AW1468">
        <v>15.03157894736842</v>
      </c>
      <c r="AX1468">
        <v>18.112500000000001</v>
      </c>
      <c r="AY1468">
        <v>6.75</v>
      </c>
      <c r="AZ1468">
        <v>14.85</v>
      </c>
      <c r="BA1468">
        <v>29.945454545454545</v>
      </c>
      <c r="BB1468">
        <v>29.4</v>
      </c>
      <c r="BC1468">
        <v>30.6</v>
      </c>
      <c r="BD1468">
        <v>36.143999999999998</v>
      </c>
      <c r="BE1468">
        <v>20.762790697674419</v>
      </c>
      <c r="BF1468">
        <v>19.977464788732394</v>
      </c>
      <c r="BG1468">
        <v>20.3</v>
      </c>
      <c r="BH1468">
        <v>15.466666666666669</v>
      </c>
      <c r="BI1468">
        <v>11.34</v>
      </c>
      <c r="BJ1468">
        <v>20.362500000000001</v>
      </c>
      <c r="BK1468">
        <v>31.84615384615385</v>
      </c>
      <c r="BL1468">
        <v>31.628571428571433</v>
      </c>
      <c r="BM1468">
        <v>40.800000000000004</v>
      </c>
      <c r="BN1468">
        <v>21.075000000000003</v>
      </c>
      <c r="BO1468">
        <v>19.462500000000002</v>
      </c>
      <c r="BP1468">
        <v>5.7807692307692315</v>
      </c>
      <c r="BQ1468">
        <v>21.540983606557379</v>
      </c>
      <c r="BR1468">
        <v>32.302702702702703</v>
      </c>
      <c r="BS1468">
        <v>31.542857142857148</v>
      </c>
      <c r="BT1468">
        <v>30.900000000000002</v>
      </c>
      <c r="BU1468">
        <v>14.123076923076923</v>
      </c>
      <c r="BV1468">
        <v>18.399999999999999</v>
      </c>
      <c r="BW1468">
        <v>9.6585365853658551</v>
      </c>
      <c r="BX1468">
        <v>16.940944017563115</v>
      </c>
      <c r="BY1468">
        <v>19.928691403548665</v>
      </c>
      <c r="BZ1468">
        <v>1467</v>
      </c>
    </row>
    <row r="1469" spans="1:78" x14ac:dyDescent="0.25">
      <c r="A1469">
        <v>1468</v>
      </c>
      <c r="B1469" t="s">
        <v>1538</v>
      </c>
      <c r="C1469">
        <v>87</v>
      </c>
      <c r="D1469">
        <v>64</v>
      </c>
      <c r="E1469">
        <v>78</v>
      </c>
      <c r="F1469">
        <v>88</v>
      </c>
      <c r="G1469">
        <v>40</v>
      </c>
      <c r="H1469">
        <v>86</v>
      </c>
      <c r="I1469">
        <v>63</v>
      </c>
      <c r="J1469">
        <v>54</v>
      </c>
      <c r="K1469">
        <v>57</v>
      </c>
      <c r="L1469">
        <v>65</v>
      </c>
      <c r="M1469">
        <v>16</v>
      </c>
      <c r="N1469">
        <v>32</v>
      </c>
      <c r="O1469">
        <v>44</v>
      </c>
      <c r="P1469">
        <v>24</v>
      </c>
      <c r="Q1469">
        <v>24</v>
      </c>
      <c r="R1469">
        <v>25</v>
      </c>
      <c r="S1469">
        <v>43</v>
      </c>
      <c r="T1469">
        <v>70</v>
      </c>
      <c r="U1469">
        <v>36</v>
      </c>
      <c r="V1469">
        <v>55</v>
      </c>
      <c r="W1469">
        <v>61</v>
      </c>
      <c r="X1469">
        <v>32</v>
      </c>
      <c r="Y1469">
        <v>26</v>
      </c>
      <c r="Z1469">
        <v>14</v>
      </c>
      <c r="AA1469">
        <v>3</v>
      </c>
      <c r="AB1469">
        <v>48</v>
      </c>
      <c r="AC1469">
        <v>33</v>
      </c>
      <c r="AD1469">
        <v>89</v>
      </c>
      <c r="AE1469">
        <v>61</v>
      </c>
      <c r="AF1469">
        <v>37</v>
      </c>
      <c r="AG1469">
        <v>43</v>
      </c>
      <c r="AH1469">
        <v>12</v>
      </c>
      <c r="AI1469">
        <v>91</v>
      </c>
      <c r="AJ1469">
        <v>10</v>
      </c>
      <c r="AK1469">
        <v>210</v>
      </c>
      <c r="AL1469">
        <v>1822</v>
      </c>
      <c r="AM1469">
        <v>1821</v>
      </c>
      <c r="AO1469">
        <v>15.972413793103449</v>
      </c>
      <c r="AP1469">
        <v>14.625</v>
      </c>
      <c r="AQ1469">
        <v>13.015384615384615</v>
      </c>
      <c r="AR1469">
        <v>12.681818181818183</v>
      </c>
      <c r="AS1469">
        <v>20.340000000000003</v>
      </c>
      <c r="AT1469">
        <v>12.6</v>
      </c>
      <c r="AU1469">
        <v>15.657142857142857</v>
      </c>
      <c r="AV1469">
        <v>14.466666666666665</v>
      </c>
      <c r="AW1469">
        <v>15.03157894736842</v>
      </c>
      <c r="AX1469">
        <v>17.833846153846157</v>
      </c>
      <c r="AY1469">
        <v>6.75</v>
      </c>
      <c r="AZ1469">
        <v>14.85</v>
      </c>
      <c r="BA1469">
        <v>29.945454545454545</v>
      </c>
      <c r="BB1469">
        <v>29.4</v>
      </c>
      <c r="BC1469">
        <v>30.6</v>
      </c>
      <c r="BD1469">
        <v>36.143999999999998</v>
      </c>
      <c r="BE1469">
        <v>20.762790697674419</v>
      </c>
      <c r="BF1469">
        <v>20.262857142857143</v>
      </c>
      <c r="BG1469">
        <v>20.3</v>
      </c>
      <c r="BH1469">
        <v>15.185454545454544</v>
      </c>
      <c r="BI1469">
        <v>11.154098360655738</v>
      </c>
      <c r="BJ1469">
        <v>20.362500000000001</v>
      </c>
      <c r="BK1469">
        <v>31.84615384615385</v>
      </c>
      <c r="BL1469">
        <v>31.628571428571433</v>
      </c>
      <c r="BM1469">
        <v>40.800000000000004</v>
      </c>
      <c r="BN1469">
        <v>21.075000000000003</v>
      </c>
      <c r="BO1469">
        <v>18.872727272727271</v>
      </c>
      <c r="BP1469">
        <v>6.7550561797752806</v>
      </c>
      <c r="BQ1469">
        <v>21.540983606557379</v>
      </c>
      <c r="BR1469">
        <v>32.302702702702703</v>
      </c>
      <c r="BS1469">
        <v>30.809302325581392</v>
      </c>
      <c r="BT1469">
        <v>30.900000000000002</v>
      </c>
      <c r="BU1469">
        <v>14.123076923076923</v>
      </c>
      <c r="BV1469">
        <v>16.559999999999999</v>
      </c>
      <c r="BW1469">
        <v>9.4285714285714288</v>
      </c>
      <c r="BX1469">
        <v>16.940944017563115</v>
      </c>
      <c r="BY1469">
        <v>19.884836224110344</v>
      </c>
      <c r="BZ1469">
        <v>1468</v>
      </c>
    </row>
    <row r="1470" spans="1:78" x14ac:dyDescent="0.25">
      <c r="A1470">
        <v>1469</v>
      </c>
      <c r="B1470" t="s">
        <v>1539</v>
      </c>
      <c r="C1470">
        <v>87</v>
      </c>
      <c r="D1470">
        <v>68</v>
      </c>
      <c r="E1470">
        <v>78</v>
      </c>
      <c r="F1470">
        <v>89</v>
      </c>
      <c r="G1470">
        <v>40</v>
      </c>
      <c r="H1470">
        <v>86</v>
      </c>
      <c r="I1470">
        <v>64</v>
      </c>
      <c r="J1470">
        <v>52</v>
      </c>
      <c r="K1470">
        <v>57</v>
      </c>
      <c r="L1470">
        <v>65</v>
      </c>
      <c r="M1470">
        <v>16</v>
      </c>
      <c r="N1470">
        <v>32</v>
      </c>
      <c r="O1470">
        <v>44</v>
      </c>
      <c r="P1470">
        <v>24</v>
      </c>
      <c r="Q1470">
        <v>24</v>
      </c>
      <c r="R1470">
        <v>25</v>
      </c>
      <c r="S1470">
        <v>46</v>
      </c>
      <c r="T1470">
        <v>70</v>
      </c>
      <c r="U1470">
        <v>36</v>
      </c>
      <c r="V1470">
        <v>53</v>
      </c>
      <c r="W1470">
        <v>62</v>
      </c>
      <c r="X1470">
        <v>32</v>
      </c>
      <c r="Y1470">
        <v>26</v>
      </c>
      <c r="Z1470">
        <v>14</v>
      </c>
      <c r="AA1470">
        <v>3</v>
      </c>
      <c r="AB1470">
        <v>48</v>
      </c>
      <c r="AC1470">
        <v>32</v>
      </c>
      <c r="AD1470">
        <v>103</v>
      </c>
      <c r="AE1470">
        <v>61</v>
      </c>
      <c r="AF1470">
        <v>37</v>
      </c>
      <c r="AG1470">
        <v>42</v>
      </c>
      <c r="AH1470">
        <v>12</v>
      </c>
      <c r="AI1470">
        <v>100</v>
      </c>
      <c r="AJ1470">
        <v>10</v>
      </c>
      <c r="AK1470">
        <v>211</v>
      </c>
      <c r="AL1470">
        <v>1818</v>
      </c>
      <c r="AM1470">
        <v>1849</v>
      </c>
      <c r="AO1470">
        <v>15.972413793103449</v>
      </c>
      <c r="AP1470">
        <v>13.764705882352942</v>
      </c>
      <c r="AQ1470">
        <v>13.015384615384615</v>
      </c>
      <c r="AR1470">
        <v>12.539325842696631</v>
      </c>
      <c r="AS1470">
        <v>20.340000000000003</v>
      </c>
      <c r="AT1470">
        <v>12.6</v>
      </c>
      <c r="AU1470">
        <v>15.4125</v>
      </c>
      <c r="AV1470">
        <v>15.023076923076925</v>
      </c>
      <c r="AW1470">
        <v>15.03157894736842</v>
      </c>
      <c r="AX1470">
        <v>17.833846153846157</v>
      </c>
      <c r="AY1470">
        <v>6.75</v>
      </c>
      <c r="AZ1470">
        <v>14.85</v>
      </c>
      <c r="BA1470">
        <v>29.945454545454545</v>
      </c>
      <c r="BB1470">
        <v>29.4</v>
      </c>
      <c r="BC1470">
        <v>30.6</v>
      </c>
      <c r="BD1470">
        <v>36.143999999999998</v>
      </c>
      <c r="BE1470">
        <v>19.408695652173915</v>
      </c>
      <c r="BF1470">
        <v>20.262857142857143</v>
      </c>
      <c r="BG1470">
        <v>20.3</v>
      </c>
      <c r="BH1470">
        <v>15.758490566037736</v>
      </c>
      <c r="BI1470">
        <v>10.974193548387097</v>
      </c>
      <c r="BJ1470">
        <v>20.362500000000001</v>
      </c>
      <c r="BK1470">
        <v>31.84615384615385</v>
      </c>
      <c r="BL1470">
        <v>31.628571428571433</v>
      </c>
      <c r="BM1470">
        <v>40.800000000000004</v>
      </c>
      <c r="BN1470">
        <v>21.075000000000003</v>
      </c>
      <c r="BO1470">
        <v>19.462500000000002</v>
      </c>
      <c r="BP1470">
        <v>5.8368932038834949</v>
      </c>
      <c r="BQ1470">
        <v>21.540983606557379</v>
      </c>
      <c r="BR1470">
        <v>32.302702702702703</v>
      </c>
      <c r="BS1470">
        <v>31.542857142857148</v>
      </c>
      <c r="BT1470">
        <v>30.900000000000002</v>
      </c>
      <c r="BU1470">
        <v>12.852</v>
      </c>
      <c r="BV1470">
        <v>16.559999999999999</v>
      </c>
      <c r="BW1470">
        <v>9.3838862559241711</v>
      </c>
      <c r="BX1470">
        <v>16.978217821782181</v>
      </c>
      <c r="BY1470">
        <v>19.801943862802627</v>
      </c>
      <c r="BZ1470">
        <v>1469</v>
      </c>
    </row>
    <row r="1471" spans="1:78" x14ac:dyDescent="0.25">
      <c r="A1471">
        <v>1470</v>
      </c>
      <c r="B1471" t="s">
        <v>1540</v>
      </c>
      <c r="C1471">
        <v>87</v>
      </c>
      <c r="D1471">
        <v>70</v>
      </c>
      <c r="E1471">
        <v>80</v>
      </c>
      <c r="F1471">
        <v>89</v>
      </c>
      <c r="G1471">
        <v>40</v>
      </c>
      <c r="H1471">
        <v>86</v>
      </c>
      <c r="I1471">
        <v>62</v>
      </c>
      <c r="J1471">
        <v>52</v>
      </c>
      <c r="K1471">
        <v>58</v>
      </c>
      <c r="L1471">
        <v>65</v>
      </c>
      <c r="M1471">
        <v>16</v>
      </c>
      <c r="N1471">
        <v>32</v>
      </c>
      <c r="O1471">
        <v>44</v>
      </c>
      <c r="P1471">
        <v>24</v>
      </c>
      <c r="Q1471">
        <v>24</v>
      </c>
      <c r="R1471">
        <v>25</v>
      </c>
      <c r="S1471">
        <v>46</v>
      </c>
      <c r="T1471">
        <v>71</v>
      </c>
      <c r="U1471">
        <v>37</v>
      </c>
      <c r="V1471">
        <v>50</v>
      </c>
      <c r="W1471">
        <v>62</v>
      </c>
      <c r="X1471">
        <v>31</v>
      </c>
      <c r="Y1471">
        <v>26</v>
      </c>
      <c r="Z1471">
        <v>15</v>
      </c>
      <c r="AA1471">
        <v>4</v>
      </c>
      <c r="AB1471">
        <v>50</v>
      </c>
      <c r="AC1471">
        <v>34</v>
      </c>
      <c r="AD1471">
        <v>89</v>
      </c>
      <c r="AE1471">
        <v>61</v>
      </c>
      <c r="AF1471">
        <v>36</v>
      </c>
      <c r="AG1471">
        <v>42</v>
      </c>
      <c r="AH1471">
        <v>12</v>
      </c>
      <c r="AI1471">
        <v>98</v>
      </c>
      <c r="AJ1471">
        <v>9</v>
      </c>
      <c r="AK1471">
        <v>204</v>
      </c>
      <c r="AL1471">
        <v>1826</v>
      </c>
      <c r="AM1471">
        <v>1831</v>
      </c>
      <c r="AO1471">
        <v>15.972413793103449</v>
      </c>
      <c r="AP1471">
        <v>13.371428571428572</v>
      </c>
      <c r="AQ1471">
        <v>12.69</v>
      </c>
      <c r="AR1471">
        <v>12.539325842696631</v>
      </c>
      <c r="AS1471">
        <v>20.340000000000003</v>
      </c>
      <c r="AT1471">
        <v>12.6</v>
      </c>
      <c r="AU1471">
        <v>15.909677419354837</v>
      </c>
      <c r="AV1471">
        <v>15.023076923076925</v>
      </c>
      <c r="AW1471">
        <v>14.77241379310345</v>
      </c>
      <c r="AX1471">
        <v>17.833846153846157</v>
      </c>
      <c r="AY1471">
        <v>6.75</v>
      </c>
      <c r="AZ1471">
        <v>14.85</v>
      </c>
      <c r="BA1471">
        <v>29.945454545454545</v>
      </c>
      <c r="BB1471">
        <v>29.4</v>
      </c>
      <c r="BC1471">
        <v>30.6</v>
      </c>
      <c r="BD1471">
        <v>36.143999999999998</v>
      </c>
      <c r="BE1471">
        <v>19.408695652173915</v>
      </c>
      <c r="BF1471">
        <v>19.977464788732394</v>
      </c>
      <c r="BG1471">
        <v>19.751351351351353</v>
      </c>
      <c r="BH1471">
        <v>16.704000000000001</v>
      </c>
      <c r="BI1471">
        <v>10.974193548387097</v>
      </c>
      <c r="BJ1471">
        <v>21.019354838709678</v>
      </c>
      <c r="BK1471">
        <v>31.84615384615385</v>
      </c>
      <c r="BL1471">
        <v>29.52</v>
      </c>
      <c r="BM1471">
        <v>30.6</v>
      </c>
      <c r="BN1471">
        <v>20.231999999999999</v>
      </c>
      <c r="BO1471">
        <v>18.317647058823528</v>
      </c>
      <c r="BP1471">
        <v>6.7550561797752806</v>
      </c>
      <c r="BQ1471">
        <v>21.540983606557379</v>
      </c>
      <c r="BR1471">
        <v>33.199999999999996</v>
      </c>
      <c r="BS1471">
        <v>31.542857142857148</v>
      </c>
      <c r="BT1471">
        <v>30.900000000000002</v>
      </c>
      <c r="BU1471">
        <v>13.114285714285714</v>
      </c>
      <c r="BV1471">
        <v>18.399999999999999</v>
      </c>
      <c r="BW1471">
        <v>9.7058823529411775</v>
      </c>
      <c r="BX1471">
        <v>16.903833515881708</v>
      </c>
      <c r="BY1471">
        <v>19.774007814702838</v>
      </c>
      <c r="BZ1471">
        <v>1470</v>
      </c>
    </row>
    <row r="1472" spans="1:78" x14ac:dyDescent="0.25">
      <c r="A1472">
        <v>1471</v>
      </c>
      <c r="B1472" t="s">
        <v>1541</v>
      </c>
      <c r="C1472">
        <v>87</v>
      </c>
      <c r="D1472">
        <v>67</v>
      </c>
      <c r="E1472">
        <v>72</v>
      </c>
      <c r="F1472">
        <v>90</v>
      </c>
      <c r="G1472">
        <v>40</v>
      </c>
      <c r="H1472">
        <v>86</v>
      </c>
      <c r="I1472">
        <v>64</v>
      </c>
      <c r="J1472">
        <v>52</v>
      </c>
      <c r="K1472">
        <v>59</v>
      </c>
      <c r="L1472">
        <v>65</v>
      </c>
      <c r="M1472">
        <v>16</v>
      </c>
      <c r="N1472">
        <v>32</v>
      </c>
      <c r="O1472">
        <v>44</v>
      </c>
      <c r="P1472">
        <v>24</v>
      </c>
      <c r="Q1472">
        <v>23</v>
      </c>
      <c r="R1472">
        <v>25</v>
      </c>
      <c r="S1472">
        <v>47</v>
      </c>
      <c r="T1472">
        <v>72</v>
      </c>
      <c r="U1472">
        <v>37</v>
      </c>
      <c r="V1472">
        <v>55</v>
      </c>
      <c r="W1472">
        <v>62</v>
      </c>
      <c r="X1472">
        <v>31</v>
      </c>
      <c r="Y1472">
        <v>26</v>
      </c>
      <c r="Z1472">
        <v>15</v>
      </c>
      <c r="AA1472">
        <v>4</v>
      </c>
      <c r="AB1472">
        <v>50</v>
      </c>
      <c r="AC1472">
        <v>33</v>
      </c>
      <c r="AD1472">
        <v>103</v>
      </c>
      <c r="AE1472">
        <v>63</v>
      </c>
      <c r="AF1472">
        <v>37</v>
      </c>
      <c r="AG1472">
        <v>42</v>
      </c>
      <c r="AH1472">
        <v>12</v>
      </c>
      <c r="AI1472">
        <v>97</v>
      </c>
      <c r="AJ1472">
        <v>9</v>
      </c>
      <c r="AK1472">
        <v>206</v>
      </c>
      <c r="AL1472">
        <v>1819</v>
      </c>
      <c r="AM1472">
        <v>1847</v>
      </c>
      <c r="AO1472">
        <v>15.972413793103449</v>
      </c>
      <c r="AP1472">
        <v>13.970149253731345</v>
      </c>
      <c r="AQ1472">
        <v>14.1</v>
      </c>
      <c r="AR1472">
        <v>12.4</v>
      </c>
      <c r="AS1472">
        <v>20.340000000000003</v>
      </c>
      <c r="AT1472">
        <v>12.6</v>
      </c>
      <c r="AU1472">
        <v>15.4125</v>
      </c>
      <c r="AV1472">
        <v>15.023076923076925</v>
      </c>
      <c r="AW1472">
        <v>14.522033898305084</v>
      </c>
      <c r="AX1472">
        <v>17.833846153846157</v>
      </c>
      <c r="AY1472">
        <v>6.75</v>
      </c>
      <c r="AZ1472">
        <v>14.85</v>
      </c>
      <c r="BA1472">
        <v>29.945454545454545</v>
      </c>
      <c r="BB1472">
        <v>29.4</v>
      </c>
      <c r="BC1472">
        <v>31.930434782608696</v>
      </c>
      <c r="BD1472">
        <v>36.143999999999998</v>
      </c>
      <c r="BE1472">
        <v>18.995744680851065</v>
      </c>
      <c r="BF1472">
        <v>19.7</v>
      </c>
      <c r="BG1472">
        <v>19.751351351351353</v>
      </c>
      <c r="BH1472">
        <v>15.185454545454544</v>
      </c>
      <c r="BI1472">
        <v>10.974193548387097</v>
      </c>
      <c r="BJ1472">
        <v>21.019354838709678</v>
      </c>
      <c r="BK1472">
        <v>31.84615384615385</v>
      </c>
      <c r="BL1472">
        <v>29.52</v>
      </c>
      <c r="BM1472">
        <v>30.6</v>
      </c>
      <c r="BN1472">
        <v>20.231999999999999</v>
      </c>
      <c r="BO1472">
        <v>18.872727272727271</v>
      </c>
      <c r="BP1472">
        <v>5.8368932038834949</v>
      </c>
      <c r="BQ1472">
        <v>20.857142857142858</v>
      </c>
      <c r="BR1472">
        <v>32.302702702702703</v>
      </c>
      <c r="BS1472">
        <v>31.542857142857148</v>
      </c>
      <c r="BT1472">
        <v>30.900000000000002</v>
      </c>
      <c r="BU1472">
        <v>13.249484536082473</v>
      </c>
      <c r="BV1472">
        <v>18.399999999999999</v>
      </c>
      <c r="BW1472">
        <v>9.6116504854368934</v>
      </c>
      <c r="BX1472">
        <v>16.968884002199012</v>
      </c>
      <c r="BY1472">
        <v>19.705577916976349</v>
      </c>
      <c r="BZ1472">
        <v>1471</v>
      </c>
    </row>
    <row r="1473" spans="1:78" x14ac:dyDescent="0.25">
      <c r="A1473">
        <v>1472</v>
      </c>
      <c r="B1473" t="s">
        <v>1542</v>
      </c>
      <c r="C1473">
        <v>87</v>
      </c>
      <c r="D1473">
        <v>67</v>
      </c>
      <c r="E1473">
        <v>72</v>
      </c>
      <c r="F1473">
        <v>88</v>
      </c>
      <c r="G1473">
        <v>40</v>
      </c>
      <c r="H1473">
        <v>88</v>
      </c>
      <c r="I1473">
        <v>64</v>
      </c>
      <c r="J1473">
        <v>52</v>
      </c>
      <c r="K1473">
        <v>60</v>
      </c>
      <c r="L1473">
        <v>66</v>
      </c>
      <c r="M1473">
        <v>16</v>
      </c>
      <c r="N1473">
        <v>33</v>
      </c>
      <c r="O1473">
        <v>44</v>
      </c>
      <c r="P1473">
        <v>24</v>
      </c>
      <c r="Q1473">
        <v>23</v>
      </c>
      <c r="R1473">
        <v>25</v>
      </c>
      <c r="S1473">
        <v>47</v>
      </c>
      <c r="T1473">
        <v>72</v>
      </c>
      <c r="U1473">
        <v>38</v>
      </c>
      <c r="V1473">
        <v>57</v>
      </c>
      <c r="W1473">
        <v>61</v>
      </c>
      <c r="X1473">
        <v>31</v>
      </c>
      <c r="Y1473">
        <v>26</v>
      </c>
      <c r="Z1473">
        <v>15</v>
      </c>
      <c r="AA1473">
        <v>4</v>
      </c>
      <c r="AB1473">
        <v>49</v>
      </c>
      <c r="AC1473">
        <v>34</v>
      </c>
      <c r="AD1473">
        <v>101</v>
      </c>
      <c r="AE1473">
        <v>63</v>
      </c>
      <c r="AF1473">
        <v>37</v>
      </c>
      <c r="AG1473">
        <v>42</v>
      </c>
      <c r="AH1473">
        <v>12</v>
      </c>
      <c r="AI1473">
        <v>99</v>
      </c>
      <c r="AJ1473">
        <v>10</v>
      </c>
      <c r="AK1473">
        <v>206</v>
      </c>
      <c r="AL1473">
        <v>1815</v>
      </c>
      <c r="AM1473">
        <v>1853</v>
      </c>
      <c r="AO1473">
        <v>15.972413793103449</v>
      </c>
      <c r="AP1473">
        <v>13.970149253731345</v>
      </c>
      <c r="AQ1473">
        <v>14.1</v>
      </c>
      <c r="AR1473">
        <v>12.681818181818183</v>
      </c>
      <c r="AS1473">
        <v>20.340000000000003</v>
      </c>
      <c r="AT1473">
        <v>12.313636363636364</v>
      </c>
      <c r="AU1473">
        <v>15.4125</v>
      </c>
      <c r="AV1473">
        <v>15.023076923076925</v>
      </c>
      <c r="AW1473">
        <v>14.280000000000001</v>
      </c>
      <c r="AX1473">
        <v>17.563636363636366</v>
      </c>
      <c r="AY1473">
        <v>6.75</v>
      </c>
      <c r="AZ1473">
        <v>14.4</v>
      </c>
      <c r="BA1473">
        <v>29.945454545454545</v>
      </c>
      <c r="BB1473">
        <v>29.4</v>
      </c>
      <c r="BC1473">
        <v>31.930434782608696</v>
      </c>
      <c r="BD1473">
        <v>36.143999999999998</v>
      </c>
      <c r="BE1473">
        <v>18.995744680851065</v>
      </c>
      <c r="BF1473">
        <v>19.7</v>
      </c>
      <c r="BG1473">
        <v>19.231578947368423</v>
      </c>
      <c r="BH1473">
        <v>14.65263157894737</v>
      </c>
      <c r="BI1473">
        <v>11.154098360655738</v>
      </c>
      <c r="BJ1473">
        <v>21.019354838709678</v>
      </c>
      <c r="BK1473">
        <v>31.84615384615385</v>
      </c>
      <c r="BL1473">
        <v>29.52</v>
      </c>
      <c r="BM1473">
        <v>30.6</v>
      </c>
      <c r="BN1473">
        <v>20.644897959183673</v>
      </c>
      <c r="BO1473">
        <v>18.317647058823528</v>
      </c>
      <c r="BP1473">
        <v>5.9524752475247524</v>
      </c>
      <c r="BQ1473">
        <v>20.857142857142858</v>
      </c>
      <c r="BR1473">
        <v>32.302702702702703</v>
      </c>
      <c r="BS1473">
        <v>31.542857142857148</v>
      </c>
      <c r="BT1473">
        <v>30.900000000000002</v>
      </c>
      <c r="BU1473">
        <v>12.981818181818182</v>
      </c>
      <c r="BV1473">
        <v>16.559999999999999</v>
      </c>
      <c r="BW1473">
        <v>9.6116504854368934</v>
      </c>
      <c r="BX1473">
        <v>17.00628099173554</v>
      </c>
      <c r="BY1473">
        <v>19.642728675921486</v>
      </c>
      <c r="BZ1473">
        <v>1472</v>
      </c>
    </row>
    <row r="1474" spans="1:78" x14ac:dyDescent="0.25">
      <c r="A1474">
        <v>1473</v>
      </c>
      <c r="B1474" t="s">
        <v>1543</v>
      </c>
      <c r="C1474">
        <v>87</v>
      </c>
      <c r="D1474">
        <v>64</v>
      </c>
      <c r="E1474">
        <v>77</v>
      </c>
      <c r="F1474">
        <v>91</v>
      </c>
      <c r="G1474">
        <v>39</v>
      </c>
      <c r="H1474">
        <v>84</v>
      </c>
      <c r="I1474">
        <v>63</v>
      </c>
      <c r="J1474">
        <v>53</v>
      </c>
      <c r="K1474">
        <v>61</v>
      </c>
      <c r="L1474">
        <v>64</v>
      </c>
      <c r="M1474">
        <v>16</v>
      </c>
      <c r="N1474">
        <v>33</v>
      </c>
      <c r="O1474">
        <v>44</v>
      </c>
      <c r="P1474">
        <v>24</v>
      </c>
      <c r="Q1474">
        <v>24</v>
      </c>
      <c r="R1474">
        <v>25</v>
      </c>
      <c r="S1474">
        <v>47</v>
      </c>
      <c r="T1474">
        <v>72</v>
      </c>
      <c r="U1474">
        <v>38</v>
      </c>
      <c r="V1474">
        <v>55</v>
      </c>
      <c r="W1474">
        <v>62</v>
      </c>
      <c r="X1474">
        <v>32</v>
      </c>
      <c r="Y1474">
        <v>26</v>
      </c>
      <c r="Z1474">
        <v>15</v>
      </c>
      <c r="AA1474">
        <v>4</v>
      </c>
      <c r="AB1474">
        <v>49</v>
      </c>
      <c r="AC1474">
        <v>33</v>
      </c>
      <c r="AD1474">
        <v>100</v>
      </c>
      <c r="AE1474">
        <v>63</v>
      </c>
      <c r="AF1474">
        <v>37</v>
      </c>
      <c r="AG1474">
        <v>41</v>
      </c>
      <c r="AH1474">
        <v>11</v>
      </c>
      <c r="AI1474">
        <v>99</v>
      </c>
      <c r="AJ1474">
        <v>9</v>
      </c>
      <c r="AK1474">
        <v>205</v>
      </c>
      <c r="AL1474">
        <v>1804</v>
      </c>
      <c r="AM1474">
        <v>1847</v>
      </c>
      <c r="AO1474">
        <v>15.972413793103449</v>
      </c>
      <c r="AP1474">
        <v>14.625</v>
      </c>
      <c r="AQ1474">
        <v>13.184415584415586</v>
      </c>
      <c r="AR1474">
        <v>12.263736263736263</v>
      </c>
      <c r="AS1474">
        <v>20.861538461538462</v>
      </c>
      <c r="AT1474">
        <v>12.9</v>
      </c>
      <c r="AU1474">
        <v>15.657142857142857</v>
      </c>
      <c r="AV1474">
        <v>14.739622641509435</v>
      </c>
      <c r="AW1474">
        <v>14.045901639344262</v>
      </c>
      <c r="AX1474">
        <v>18.112500000000001</v>
      </c>
      <c r="AY1474">
        <v>6.75</v>
      </c>
      <c r="AZ1474">
        <v>14.4</v>
      </c>
      <c r="BA1474">
        <v>29.945454545454545</v>
      </c>
      <c r="BB1474">
        <v>29.4</v>
      </c>
      <c r="BC1474">
        <v>30.6</v>
      </c>
      <c r="BD1474">
        <v>36.143999999999998</v>
      </c>
      <c r="BE1474">
        <v>18.995744680851065</v>
      </c>
      <c r="BF1474">
        <v>19.7</v>
      </c>
      <c r="BG1474">
        <v>19.231578947368423</v>
      </c>
      <c r="BH1474">
        <v>15.185454545454544</v>
      </c>
      <c r="BI1474">
        <v>10.974193548387097</v>
      </c>
      <c r="BJ1474">
        <v>20.362500000000001</v>
      </c>
      <c r="BK1474">
        <v>31.84615384615385</v>
      </c>
      <c r="BL1474">
        <v>29.52</v>
      </c>
      <c r="BM1474">
        <v>30.6</v>
      </c>
      <c r="BN1474">
        <v>20.644897959183673</v>
      </c>
      <c r="BO1474">
        <v>18.872727272727271</v>
      </c>
      <c r="BP1474">
        <v>6.0119999999999996</v>
      </c>
      <c r="BQ1474">
        <v>20.857142857142858</v>
      </c>
      <c r="BR1474">
        <v>32.302702702702703</v>
      </c>
      <c r="BS1474">
        <v>32.312195121951227</v>
      </c>
      <c r="BT1474">
        <v>33.709090909090911</v>
      </c>
      <c r="BU1474">
        <v>12.981818181818182</v>
      </c>
      <c r="BV1474">
        <v>18.399999999999999</v>
      </c>
      <c r="BW1474">
        <v>9.6585365853658551</v>
      </c>
      <c r="BX1474">
        <v>17.109977827050997</v>
      </c>
      <c r="BY1474">
        <v>19.723382803369315</v>
      </c>
      <c r="BZ1474">
        <v>1473</v>
      </c>
    </row>
    <row r="1475" spans="1:78" x14ac:dyDescent="0.25">
      <c r="A1475">
        <v>1474</v>
      </c>
      <c r="B1475" t="s">
        <v>1544</v>
      </c>
      <c r="C1475">
        <v>87</v>
      </c>
      <c r="D1475">
        <v>66</v>
      </c>
      <c r="E1475">
        <v>72</v>
      </c>
      <c r="F1475">
        <v>88</v>
      </c>
      <c r="G1475">
        <v>39</v>
      </c>
      <c r="H1475">
        <v>83</v>
      </c>
      <c r="I1475">
        <v>63</v>
      </c>
      <c r="J1475">
        <v>53</v>
      </c>
      <c r="K1475">
        <v>61</v>
      </c>
      <c r="L1475">
        <v>70</v>
      </c>
      <c r="M1475">
        <v>17</v>
      </c>
      <c r="N1475">
        <v>33</v>
      </c>
      <c r="O1475">
        <v>44</v>
      </c>
      <c r="P1475">
        <v>24</v>
      </c>
      <c r="Q1475">
        <v>24</v>
      </c>
      <c r="R1475">
        <v>25</v>
      </c>
      <c r="S1475">
        <v>47</v>
      </c>
      <c r="T1475">
        <v>73</v>
      </c>
      <c r="U1475">
        <v>38</v>
      </c>
      <c r="V1475">
        <v>57</v>
      </c>
      <c r="W1475">
        <v>63</v>
      </c>
      <c r="X1475">
        <v>32</v>
      </c>
      <c r="Y1475">
        <v>26</v>
      </c>
      <c r="Z1475">
        <v>15</v>
      </c>
      <c r="AA1475">
        <v>3</v>
      </c>
      <c r="AB1475">
        <v>49</v>
      </c>
      <c r="AC1475">
        <v>40</v>
      </c>
      <c r="AD1475">
        <v>100</v>
      </c>
      <c r="AE1475">
        <v>63</v>
      </c>
      <c r="AF1475">
        <v>37</v>
      </c>
      <c r="AG1475">
        <v>42</v>
      </c>
      <c r="AH1475">
        <v>12</v>
      </c>
      <c r="AI1475">
        <v>81</v>
      </c>
      <c r="AJ1475">
        <v>7</v>
      </c>
      <c r="AK1475">
        <v>205</v>
      </c>
      <c r="AL1475">
        <v>1820</v>
      </c>
      <c r="AM1475">
        <v>1839</v>
      </c>
      <c r="AO1475">
        <v>15.972413793103449</v>
      </c>
      <c r="AP1475">
        <v>14.181818181818182</v>
      </c>
      <c r="AQ1475">
        <v>14.1</v>
      </c>
      <c r="AR1475">
        <v>12.681818181818183</v>
      </c>
      <c r="AS1475">
        <v>20.861538461538462</v>
      </c>
      <c r="AT1475">
        <v>13.055421686746987</v>
      </c>
      <c r="AU1475">
        <v>15.657142857142857</v>
      </c>
      <c r="AV1475">
        <v>14.739622641509435</v>
      </c>
      <c r="AW1475">
        <v>14.045901639344262</v>
      </c>
      <c r="AX1475">
        <v>16.559999999999999</v>
      </c>
      <c r="AY1475">
        <v>6.3529411764705879</v>
      </c>
      <c r="AZ1475">
        <v>14.4</v>
      </c>
      <c r="BA1475">
        <v>29.945454545454545</v>
      </c>
      <c r="BB1475">
        <v>29.4</v>
      </c>
      <c r="BC1475">
        <v>30.6</v>
      </c>
      <c r="BD1475">
        <v>36.143999999999998</v>
      </c>
      <c r="BE1475">
        <v>18.995744680851065</v>
      </c>
      <c r="BF1475">
        <v>19.43013698630137</v>
      </c>
      <c r="BG1475">
        <v>19.231578947368423</v>
      </c>
      <c r="BH1475">
        <v>14.65263157894737</v>
      </c>
      <c r="BI1475">
        <v>10.8</v>
      </c>
      <c r="BJ1475">
        <v>20.362500000000001</v>
      </c>
      <c r="BK1475">
        <v>31.84615384615385</v>
      </c>
      <c r="BL1475">
        <v>29.52</v>
      </c>
      <c r="BM1475">
        <v>40.800000000000004</v>
      </c>
      <c r="BN1475">
        <v>20.644897959183673</v>
      </c>
      <c r="BO1475">
        <v>15.57</v>
      </c>
      <c r="BP1475">
        <v>6.0119999999999996</v>
      </c>
      <c r="BQ1475">
        <v>20.857142857142858</v>
      </c>
      <c r="BR1475">
        <v>32.302702702702703</v>
      </c>
      <c r="BS1475">
        <v>31.542857142857148</v>
      </c>
      <c r="BT1475">
        <v>30.900000000000002</v>
      </c>
      <c r="BU1475">
        <v>15.866666666666667</v>
      </c>
      <c r="BV1475">
        <v>23.657142857142858</v>
      </c>
      <c r="BW1475">
        <v>9.6585365853658551</v>
      </c>
      <c r="BX1475">
        <v>16.959560439560441</v>
      </c>
      <c r="BY1475">
        <v>19.725641897864357</v>
      </c>
      <c r="BZ1475">
        <v>1474</v>
      </c>
    </row>
    <row r="1476" spans="1:78" x14ac:dyDescent="0.25">
      <c r="A1476">
        <v>1475</v>
      </c>
      <c r="B1476" t="s">
        <v>1545</v>
      </c>
      <c r="C1476">
        <v>87</v>
      </c>
      <c r="D1476">
        <v>66</v>
      </c>
      <c r="E1476">
        <v>72</v>
      </c>
      <c r="F1476">
        <v>89</v>
      </c>
      <c r="G1476">
        <v>39</v>
      </c>
      <c r="H1476">
        <v>84</v>
      </c>
      <c r="I1476">
        <v>63</v>
      </c>
      <c r="J1476">
        <v>53</v>
      </c>
      <c r="K1476">
        <v>59</v>
      </c>
      <c r="L1476">
        <v>70</v>
      </c>
      <c r="M1476">
        <v>16</v>
      </c>
      <c r="N1476">
        <v>33</v>
      </c>
      <c r="O1476">
        <v>44</v>
      </c>
      <c r="P1476">
        <v>24</v>
      </c>
      <c r="Q1476">
        <v>24</v>
      </c>
      <c r="R1476">
        <v>25</v>
      </c>
      <c r="S1476">
        <v>47</v>
      </c>
      <c r="T1476">
        <v>70</v>
      </c>
      <c r="U1476">
        <v>38</v>
      </c>
      <c r="V1476">
        <v>57</v>
      </c>
      <c r="W1476">
        <v>63</v>
      </c>
      <c r="X1476">
        <v>34</v>
      </c>
      <c r="Y1476">
        <v>27</v>
      </c>
      <c r="Z1476">
        <v>15</v>
      </c>
      <c r="AA1476">
        <v>3</v>
      </c>
      <c r="AB1476">
        <v>49</v>
      </c>
      <c r="AC1476">
        <v>40</v>
      </c>
      <c r="AD1476">
        <v>103</v>
      </c>
      <c r="AE1476">
        <v>63</v>
      </c>
      <c r="AF1476">
        <v>37</v>
      </c>
      <c r="AG1476">
        <v>42</v>
      </c>
      <c r="AH1476">
        <v>11</v>
      </c>
      <c r="AI1476">
        <v>80</v>
      </c>
      <c r="AJ1476">
        <v>7</v>
      </c>
      <c r="AK1476">
        <v>206</v>
      </c>
      <c r="AL1476">
        <v>1833</v>
      </c>
      <c r="AM1476">
        <v>1840</v>
      </c>
      <c r="AO1476">
        <v>15.972413793103449</v>
      </c>
      <c r="AP1476">
        <v>14.181818181818182</v>
      </c>
      <c r="AQ1476">
        <v>14.1</v>
      </c>
      <c r="AR1476">
        <v>12.539325842696631</v>
      </c>
      <c r="AS1476">
        <v>20.861538461538462</v>
      </c>
      <c r="AT1476">
        <v>12.9</v>
      </c>
      <c r="AU1476">
        <v>15.657142857142857</v>
      </c>
      <c r="AV1476">
        <v>14.739622641509435</v>
      </c>
      <c r="AW1476">
        <v>14.522033898305084</v>
      </c>
      <c r="AX1476">
        <v>16.559999999999999</v>
      </c>
      <c r="AY1476">
        <v>6.75</v>
      </c>
      <c r="AZ1476">
        <v>14.4</v>
      </c>
      <c r="BA1476">
        <v>29.945454545454545</v>
      </c>
      <c r="BB1476">
        <v>29.4</v>
      </c>
      <c r="BC1476">
        <v>30.6</v>
      </c>
      <c r="BD1476">
        <v>36.143999999999998</v>
      </c>
      <c r="BE1476">
        <v>18.995744680851065</v>
      </c>
      <c r="BF1476">
        <v>20.262857142857143</v>
      </c>
      <c r="BG1476">
        <v>19.231578947368423</v>
      </c>
      <c r="BH1476">
        <v>14.65263157894737</v>
      </c>
      <c r="BI1476">
        <v>10.8</v>
      </c>
      <c r="BJ1476">
        <v>19.164705882352941</v>
      </c>
      <c r="BK1476">
        <v>30.666666666666668</v>
      </c>
      <c r="BL1476">
        <v>29.52</v>
      </c>
      <c r="BM1476">
        <v>40.800000000000004</v>
      </c>
      <c r="BN1476">
        <v>20.644897959183673</v>
      </c>
      <c r="BO1476">
        <v>15.57</v>
      </c>
      <c r="BP1476">
        <v>5.8368932038834949</v>
      </c>
      <c r="BQ1476">
        <v>20.857142857142858</v>
      </c>
      <c r="BR1476">
        <v>32.302702702702703</v>
      </c>
      <c r="BS1476">
        <v>31.542857142857148</v>
      </c>
      <c r="BT1476">
        <v>33.709090909090911</v>
      </c>
      <c r="BU1476">
        <v>16.065000000000001</v>
      </c>
      <c r="BV1476">
        <v>23.657142857142858</v>
      </c>
      <c r="BW1476">
        <v>9.6116504854368934</v>
      </c>
      <c r="BX1476">
        <v>16.839279869067102</v>
      </c>
      <c r="BY1476">
        <v>19.746565249664076</v>
      </c>
      <c r="BZ1476">
        <v>1475</v>
      </c>
    </row>
    <row r="1477" spans="1:78" x14ac:dyDescent="0.25">
      <c r="A1477">
        <v>1476</v>
      </c>
      <c r="B1477" t="s">
        <v>1546</v>
      </c>
      <c r="C1477">
        <v>87</v>
      </c>
      <c r="D1477">
        <v>66</v>
      </c>
      <c r="E1477">
        <v>72</v>
      </c>
      <c r="F1477">
        <v>88</v>
      </c>
      <c r="G1477">
        <v>39</v>
      </c>
      <c r="H1477">
        <v>83</v>
      </c>
      <c r="I1477">
        <v>63</v>
      </c>
      <c r="J1477">
        <v>53</v>
      </c>
      <c r="K1477">
        <v>60</v>
      </c>
      <c r="L1477">
        <v>69</v>
      </c>
      <c r="M1477">
        <v>17</v>
      </c>
      <c r="N1477">
        <v>32</v>
      </c>
      <c r="O1477">
        <v>44</v>
      </c>
      <c r="P1477">
        <v>24</v>
      </c>
      <c r="Q1477">
        <v>24</v>
      </c>
      <c r="R1477">
        <v>25</v>
      </c>
      <c r="S1477">
        <v>45</v>
      </c>
      <c r="T1477">
        <v>70</v>
      </c>
      <c r="U1477">
        <v>36</v>
      </c>
      <c r="V1477">
        <v>56</v>
      </c>
      <c r="W1477">
        <v>60</v>
      </c>
      <c r="X1477">
        <v>34</v>
      </c>
      <c r="Y1477">
        <v>27</v>
      </c>
      <c r="Z1477">
        <v>14</v>
      </c>
      <c r="AA1477">
        <v>3</v>
      </c>
      <c r="AB1477">
        <v>48</v>
      </c>
      <c r="AC1477">
        <v>40</v>
      </c>
      <c r="AD1477">
        <v>91</v>
      </c>
      <c r="AE1477">
        <v>63</v>
      </c>
      <c r="AF1477">
        <v>37</v>
      </c>
      <c r="AG1477">
        <v>41</v>
      </c>
      <c r="AH1477">
        <v>12</v>
      </c>
      <c r="AI1477">
        <v>81</v>
      </c>
      <c r="AJ1477">
        <v>7</v>
      </c>
      <c r="AK1477">
        <v>204</v>
      </c>
      <c r="AL1477">
        <v>1802</v>
      </c>
      <c r="AM1477">
        <v>1815</v>
      </c>
      <c r="AO1477">
        <v>15.972413793103449</v>
      </c>
      <c r="AP1477">
        <v>14.181818181818182</v>
      </c>
      <c r="AQ1477">
        <v>14.1</v>
      </c>
      <c r="AR1477">
        <v>12.681818181818183</v>
      </c>
      <c r="AS1477">
        <v>20.861538461538462</v>
      </c>
      <c r="AT1477">
        <v>13.055421686746987</v>
      </c>
      <c r="AU1477">
        <v>15.657142857142857</v>
      </c>
      <c r="AV1477">
        <v>14.739622641509435</v>
      </c>
      <c r="AW1477">
        <v>14.280000000000001</v>
      </c>
      <c r="AX1477">
        <v>16.8</v>
      </c>
      <c r="AY1477">
        <v>6.3529411764705879</v>
      </c>
      <c r="AZ1477">
        <v>14.85</v>
      </c>
      <c r="BA1477">
        <v>29.945454545454545</v>
      </c>
      <c r="BB1477">
        <v>29.4</v>
      </c>
      <c r="BC1477">
        <v>30.6</v>
      </c>
      <c r="BD1477">
        <v>36.143999999999998</v>
      </c>
      <c r="BE1477">
        <v>19.84</v>
      </c>
      <c r="BF1477">
        <v>20.262857142857143</v>
      </c>
      <c r="BG1477">
        <v>20.3</v>
      </c>
      <c r="BH1477">
        <v>14.914285714285716</v>
      </c>
      <c r="BI1477">
        <v>11.34</v>
      </c>
      <c r="BJ1477">
        <v>19.164705882352941</v>
      </c>
      <c r="BK1477">
        <v>30.666666666666668</v>
      </c>
      <c r="BL1477">
        <v>31.628571428571433</v>
      </c>
      <c r="BM1477">
        <v>40.800000000000004</v>
      </c>
      <c r="BN1477">
        <v>21.075000000000003</v>
      </c>
      <c r="BO1477">
        <v>15.57</v>
      </c>
      <c r="BP1477">
        <v>6.6065934065934062</v>
      </c>
      <c r="BQ1477">
        <v>20.857142857142858</v>
      </c>
      <c r="BR1477">
        <v>32.302702702702703</v>
      </c>
      <c r="BS1477">
        <v>32.312195121951227</v>
      </c>
      <c r="BT1477">
        <v>30.900000000000002</v>
      </c>
      <c r="BU1477">
        <v>15.866666666666667</v>
      </c>
      <c r="BV1477">
        <v>23.657142857142858</v>
      </c>
      <c r="BW1477">
        <v>9.7058823529411775</v>
      </c>
      <c r="BX1477">
        <v>17.128967813540509</v>
      </c>
      <c r="BY1477">
        <v>19.890104170284729</v>
      </c>
      <c r="BZ1477">
        <v>1476</v>
      </c>
    </row>
    <row r="1478" spans="1:78" x14ac:dyDescent="0.25">
      <c r="A1478">
        <v>1477</v>
      </c>
      <c r="B1478" t="s">
        <v>1547</v>
      </c>
      <c r="C1478">
        <v>87</v>
      </c>
      <c r="D1478">
        <v>66</v>
      </c>
      <c r="E1478">
        <v>72</v>
      </c>
      <c r="F1478">
        <v>88</v>
      </c>
      <c r="G1478">
        <v>39</v>
      </c>
      <c r="H1478">
        <v>83</v>
      </c>
      <c r="I1478">
        <v>62</v>
      </c>
      <c r="J1478">
        <v>57</v>
      </c>
      <c r="K1478">
        <v>59</v>
      </c>
      <c r="L1478">
        <v>69</v>
      </c>
      <c r="M1478">
        <v>17</v>
      </c>
      <c r="N1478">
        <v>32</v>
      </c>
      <c r="O1478">
        <v>44</v>
      </c>
      <c r="P1478">
        <v>24</v>
      </c>
      <c r="Q1478">
        <v>24</v>
      </c>
      <c r="R1478">
        <v>25</v>
      </c>
      <c r="S1478">
        <v>43</v>
      </c>
      <c r="T1478">
        <v>69</v>
      </c>
      <c r="U1478">
        <v>36</v>
      </c>
      <c r="V1478">
        <v>55</v>
      </c>
      <c r="W1478">
        <v>60</v>
      </c>
      <c r="X1478">
        <v>34</v>
      </c>
      <c r="Y1478">
        <v>27</v>
      </c>
      <c r="Z1478">
        <v>14</v>
      </c>
      <c r="AA1478">
        <v>3</v>
      </c>
      <c r="AB1478">
        <v>48</v>
      </c>
      <c r="AC1478">
        <v>40</v>
      </c>
      <c r="AD1478">
        <v>91</v>
      </c>
      <c r="AE1478">
        <v>63</v>
      </c>
      <c r="AF1478">
        <v>37</v>
      </c>
      <c r="AG1478">
        <v>41</v>
      </c>
      <c r="AH1478">
        <v>12</v>
      </c>
      <c r="AI1478">
        <v>83</v>
      </c>
      <c r="AJ1478">
        <v>7</v>
      </c>
      <c r="AK1478">
        <v>203</v>
      </c>
      <c r="AL1478">
        <v>1830</v>
      </c>
      <c r="AM1478">
        <v>1814</v>
      </c>
      <c r="AO1478">
        <v>15.972413793103449</v>
      </c>
      <c r="AP1478">
        <v>14.181818181818182</v>
      </c>
      <c r="AQ1478">
        <v>14.1</v>
      </c>
      <c r="AR1478">
        <v>12.681818181818183</v>
      </c>
      <c r="AS1478">
        <v>20.861538461538462</v>
      </c>
      <c r="AT1478">
        <v>13.055421686746987</v>
      </c>
      <c r="AU1478">
        <v>15.909677419354837</v>
      </c>
      <c r="AV1478">
        <v>13.705263157894736</v>
      </c>
      <c r="AW1478">
        <v>14.522033898305084</v>
      </c>
      <c r="AX1478">
        <v>16.8</v>
      </c>
      <c r="AY1478">
        <v>6.3529411764705879</v>
      </c>
      <c r="AZ1478">
        <v>14.85</v>
      </c>
      <c r="BA1478">
        <v>29.945454545454545</v>
      </c>
      <c r="BB1478">
        <v>29.4</v>
      </c>
      <c r="BC1478">
        <v>30.6</v>
      </c>
      <c r="BD1478">
        <v>36.143999999999998</v>
      </c>
      <c r="BE1478">
        <v>20.762790697674419</v>
      </c>
      <c r="BF1478">
        <v>20.556521739130435</v>
      </c>
      <c r="BG1478">
        <v>20.3</v>
      </c>
      <c r="BH1478">
        <v>15.185454545454544</v>
      </c>
      <c r="BI1478">
        <v>11.34</v>
      </c>
      <c r="BJ1478">
        <v>19.164705882352941</v>
      </c>
      <c r="BK1478">
        <v>30.666666666666668</v>
      </c>
      <c r="BL1478">
        <v>31.628571428571433</v>
      </c>
      <c r="BM1478">
        <v>40.800000000000004</v>
      </c>
      <c r="BN1478">
        <v>21.075000000000003</v>
      </c>
      <c r="BO1478">
        <v>15.57</v>
      </c>
      <c r="BP1478">
        <v>6.6065934065934062</v>
      </c>
      <c r="BQ1478">
        <v>20.857142857142858</v>
      </c>
      <c r="BR1478">
        <v>32.302702702702703</v>
      </c>
      <c r="BS1478">
        <v>32.312195121951227</v>
      </c>
      <c r="BT1478">
        <v>30.900000000000002</v>
      </c>
      <c r="BU1478">
        <v>15.484337349397592</v>
      </c>
      <c r="BV1478">
        <v>23.657142857142858</v>
      </c>
      <c r="BW1478">
        <v>9.7536945812807883</v>
      </c>
      <c r="BX1478">
        <v>16.866885245901642</v>
      </c>
      <c r="BY1478">
        <v>19.913385579429367</v>
      </c>
      <c r="BZ1478">
        <v>1477</v>
      </c>
    </row>
    <row r="1479" spans="1:78" x14ac:dyDescent="0.25">
      <c r="A1479">
        <v>1478</v>
      </c>
      <c r="B1479" t="s">
        <v>1548</v>
      </c>
      <c r="C1479">
        <v>90</v>
      </c>
      <c r="D1479">
        <v>67</v>
      </c>
      <c r="E1479">
        <v>78</v>
      </c>
      <c r="F1479">
        <v>87</v>
      </c>
      <c r="G1479">
        <v>38</v>
      </c>
      <c r="H1479">
        <v>96</v>
      </c>
      <c r="I1479">
        <v>64</v>
      </c>
      <c r="J1479">
        <v>56</v>
      </c>
      <c r="K1479">
        <v>59</v>
      </c>
      <c r="L1479">
        <v>70</v>
      </c>
      <c r="M1479">
        <v>17</v>
      </c>
      <c r="N1479">
        <v>33</v>
      </c>
      <c r="O1479">
        <v>44</v>
      </c>
      <c r="P1479">
        <v>24</v>
      </c>
      <c r="Q1479">
        <v>24</v>
      </c>
      <c r="R1479">
        <v>25</v>
      </c>
      <c r="S1479">
        <v>43</v>
      </c>
      <c r="T1479">
        <v>69</v>
      </c>
      <c r="U1479">
        <v>36</v>
      </c>
      <c r="V1479">
        <v>55</v>
      </c>
      <c r="W1479">
        <v>61</v>
      </c>
      <c r="X1479">
        <v>32</v>
      </c>
      <c r="Y1479">
        <v>27</v>
      </c>
      <c r="Z1479">
        <v>14</v>
      </c>
      <c r="AA1479">
        <v>3</v>
      </c>
      <c r="AB1479">
        <v>48</v>
      </c>
      <c r="AC1479">
        <v>40</v>
      </c>
      <c r="AD1479">
        <v>91</v>
      </c>
      <c r="AE1479">
        <v>64</v>
      </c>
      <c r="AF1479">
        <v>37</v>
      </c>
      <c r="AG1479">
        <v>42</v>
      </c>
      <c r="AH1479">
        <v>11</v>
      </c>
      <c r="AI1479">
        <v>81</v>
      </c>
      <c r="AJ1479">
        <v>7</v>
      </c>
      <c r="AK1479">
        <v>202</v>
      </c>
      <c r="AL1479">
        <v>1817</v>
      </c>
      <c r="AM1479">
        <v>1835</v>
      </c>
      <c r="AO1479">
        <v>15.44</v>
      </c>
      <c r="AP1479">
        <v>13.970149253731345</v>
      </c>
      <c r="AQ1479">
        <v>13.015384615384615</v>
      </c>
      <c r="AR1479">
        <v>12.827586206896552</v>
      </c>
      <c r="AS1479">
        <v>21.410526315789475</v>
      </c>
      <c r="AT1479">
        <v>11.2875</v>
      </c>
      <c r="AU1479">
        <v>15.4125</v>
      </c>
      <c r="AV1479">
        <v>13.950000000000001</v>
      </c>
      <c r="AW1479">
        <v>14.522033898305084</v>
      </c>
      <c r="AX1479">
        <v>16.559999999999999</v>
      </c>
      <c r="AY1479">
        <v>6.3529411764705879</v>
      </c>
      <c r="AZ1479">
        <v>14.4</v>
      </c>
      <c r="BA1479">
        <v>29.945454545454545</v>
      </c>
      <c r="BB1479">
        <v>29.4</v>
      </c>
      <c r="BC1479">
        <v>30.6</v>
      </c>
      <c r="BD1479">
        <v>36.143999999999998</v>
      </c>
      <c r="BE1479">
        <v>20.762790697674419</v>
      </c>
      <c r="BF1479">
        <v>20.556521739130435</v>
      </c>
      <c r="BG1479">
        <v>20.3</v>
      </c>
      <c r="BH1479">
        <v>15.185454545454544</v>
      </c>
      <c r="BI1479">
        <v>11.154098360655738</v>
      </c>
      <c r="BJ1479">
        <v>20.362500000000001</v>
      </c>
      <c r="BK1479">
        <v>30.666666666666668</v>
      </c>
      <c r="BL1479">
        <v>31.628571428571433</v>
      </c>
      <c r="BM1479">
        <v>40.800000000000004</v>
      </c>
      <c r="BN1479">
        <v>21.075000000000003</v>
      </c>
      <c r="BO1479">
        <v>15.57</v>
      </c>
      <c r="BP1479">
        <v>6.6065934065934062</v>
      </c>
      <c r="BQ1479">
        <v>20.53125</v>
      </c>
      <c r="BR1479">
        <v>32.302702702702703</v>
      </c>
      <c r="BS1479">
        <v>31.542857142857148</v>
      </c>
      <c r="BT1479">
        <v>33.709090909090911</v>
      </c>
      <c r="BU1479">
        <v>15.866666666666667</v>
      </c>
      <c r="BV1479">
        <v>23.657142857142858</v>
      </c>
      <c r="BW1479">
        <v>9.8019801980198036</v>
      </c>
      <c r="BX1479">
        <v>16.98756191524491</v>
      </c>
      <c r="BY1479">
        <v>19.806421745566286</v>
      </c>
      <c r="BZ1479">
        <v>1478</v>
      </c>
    </row>
    <row r="1480" spans="1:78" x14ac:dyDescent="0.25">
      <c r="A1480">
        <v>1479</v>
      </c>
      <c r="B1480" t="s">
        <v>1549</v>
      </c>
      <c r="C1480">
        <v>89</v>
      </c>
      <c r="D1480">
        <v>66</v>
      </c>
      <c r="E1480">
        <v>80</v>
      </c>
      <c r="F1480">
        <v>89</v>
      </c>
      <c r="G1480">
        <v>40</v>
      </c>
      <c r="H1480">
        <v>95</v>
      </c>
      <c r="I1480">
        <v>65</v>
      </c>
      <c r="J1480">
        <v>56</v>
      </c>
      <c r="K1480">
        <v>59</v>
      </c>
      <c r="L1480">
        <v>70</v>
      </c>
      <c r="M1480">
        <v>17</v>
      </c>
      <c r="N1480">
        <v>32</v>
      </c>
      <c r="O1480">
        <v>44</v>
      </c>
      <c r="P1480">
        <v>24</v>
      </c>
      <c r="Q1480">
        <v>24</v>
      </c>
      <c r="R1480">
        <v>25</v>
      </c>
      <c r="S1480">
        <v>43</v>
      </c>
      <c r="T1480">
        <v>69</v>
      </c>
      <c r="U1480">
        <v>37</v>
      </c>
      <c r="V1480">
        <v>55</v>
      </c>
      <c r="W1480">
        <v>61</v>
      </c>
      <c r="X1480">
        <v>31</v>
      </c>
      <c r="Y1480">
        <v>27</v>
      </c>
      <c r="Z1480">
        <v>14</v>
      </c>
      <c r="AA1480">
        <v>3</v>
      </c>
      <c r="AB1480">
        <v>48</v>
      </c>
      <c r="AC1480">
        <v>41</v>
      </c>
      <c r="AD1480">
        <v>86</v>
      </c>
      <c r="AE1480">
        <v>64</v>
      </c>
      <c r="AF1480">
        <v>37</v>
      </c>
      <c r="AG1480">
        <v>42</v>
      </c>
      <c r="AH1480">
        <v>12</v>
      </c>
      <c r="AI1480">
        <v>83</v>
      </c>
      <c r="AJ1480">
        <v>7</v>
      </c>
      <c r="AK1480">
        <v>203</v>
      </c>
      <c r="AL1480">
        <v>1818</v>
      </c>
      <c r="AM1480">
        <v>1838</v>
      </c>
      <c r="AO1480">
        <v>15.613483146067418</v>
      </c>
      <c r="AP1480">
        <v>14.181818181818182</v>
      </c>
      <c r="AQ1480">
        <v>12.69</v>
      </c>
      <c r="AR1480">
        <v>12.539325842696631</v>
      </c>
      <c r="AS1480">
        <v>20.340000000000003</v>
      </c>
      <c r="AT1480">
        <v>11.406315789473684</v>
      </c>
      <c r="AU1480">
        <v>15.175384615384615</v>
      </c>
      <c r="AV1480">
        <v>13.950000000000001</v>
      </c>
      <c r="AW1480">
        <v>14.522033898305084</v>
      </c>
      <c r="AX1480">
        <v>16.559999999999999</v>
      </c>
      <c r="AY1480">
        <v>6.3529411764705879</v>
      </c>
      <c r="AZ1480">
        <v>14.85</v>
      </c>
      <c r="BA1480">
        <v>29.945454545454545</v>
      </c>
      <c r="BB1480">
        <v>29.4</v>
      </c>
      <c r="BC1480">
        <v>30.6</v>
      </c>
      <c r="BD1480">
        <v>36.143999999999998</v>
      </c>
      <c r="BE1480">
        <v>20.762790697674419</v>
      </c>
      <c r="BF1480">
        <v>20.556521739130435</v>
      </c>
      <c r="BG1480">
        <v>19.751351351351353</v>
      </c>
      <c r="BH1480">
        <v>15.185454545454544</v>
      </c>
      <c r="BI1480">
        <v>11.154098360655738</v>
      </c>
      <c r="BJ1480">
        <v>21.019354838709678</v>
      </c>
      <c r="BK1480">
        <v>30.666666666666668</v>
      </c>
      <c r="BL1480">
        <v>31.628571428571433</v>
      </c>
      <c r="BM1480">
        <v>40.800000000000004</v>
      </c>
      <c r="BN1480">
        <v>21.075000000000003</v>
      </c>
      <c r="BO1480">
        <v>15.190243902439025</v>
      </c>
      <c r="BP1480">
        <v>6.9906976744186045</v>
      </c>
      <c r="BQ1480">
        <v>20.53125</v>
      </c>
      <c r="BR1480">
        <v>32.302702702702703</v>
      </c>
      <c r="BS1480">
        <v>31.542857142857148</v>
      </c>
      <c r="BT1480">
        <v>30.900000000000002</v>
      </c>
      <c r="BU1480">
        <v>15.484337349397592</v>
      </c>
      <c r="BV1480">
        <v>23.657142857142858</v>
      </c>
      <c r="BW1480">
        <v>9.7536945812807883</v>
      </c>
      <c r="BX1480">
        <v>16.978217821782181</v>
      </c>
      <c r="BY1480">
        <v>19.722763227954246</v>
      </c>
      <c r="BZ1480">
        <v>1479</v>
      </c>
    </row>
    <row r="1481" spans="1:78" x14ac:dyDescent="0.25">
      <c r="A1481">
        <v>1480</v>
      </c>
      <c r="B1481" t="s">
        <v>1550</v>
      </c>
      <c r="C1481">
        <v>90</v>
      </c>
      <c r="D1481">
        <v>65</v>
      </c>
      <c r="E1481">
        <v>78</v>
      </c>
      <c r="F1481">
        <v>87</v>
      </c>
      <c r="G1481">
        <v>40</v>
      </c>
      <c r="H1481">
        <v>99</v>
      </c>
      <c r="I1481">
        <v>66</v>
      </c>
      <c r="J1481">
        <v>57</v>
      </c>
      <c r="K1481">
        <v>61</v>
      </c>
      <c r="L1481">
        <v>70</v>
      </c>
      <c r="M1481">
        <v>17</v>
      </c>
      <c r="N1481">
        <v>32</v>
      </c>
      <c r="O1481">
        <v>44</v>
      </c>
      <c r="P1481">
        <v>24</v>
      </c>
      <c r="Q1481">
        <v>24</v>
      </c>
      <c r="R1481">
        <v>25</v>
      </c>
      <c r="S1481">
        <v>43</v>
      </c>
      <c r="T1481">
        <v>69</v>
      </c>
      <c r="U1481">
        <v>37</v>
      </c>
      <c r="V1481">
        <v>54</v>
      </c>
      <c r="W1481">
        <v>61</v>
      </c>
      <c r="X1481">
        <v>31</v>
      </c>
      <c r="Y1481">
        <v>27</v>
      </c>
      <c r="Z1481">
        <v>14</v>
      </c>
      <c r="AA1481">
        <v>3</v>
      </c>
      <c r="AB1481">
        <v>53</v>
      </c>
      <c r="AC1481">
        <v>39</v>
      </c>
      <c r="AD1481">
        <v>86</v>
      </c>
      <c r="AE1481">
        <v>63</v>
      </c>
      <c r="AF1481">
        <v>37</v>
      </c>
      <c r="AG1481">
        <v>41</v>
      </c>
      <c r="AH1481">
        <v>11</v>
      </c>
      <c r="AI1481">
        <v>81</v>
      </c>
      <c r="AJ1481">
        <v>7</v>
      </c>
      <c r="AK1481">
        <v>179</v>
      </c>
      <c r="AL1481">
        <v>1814</v>
      </c>
      <c r="AM1481">
        <v>1815</v>
      </c>
      <c r="AO1481">
        <v>15.44</v>
      </c>
      <c r="AP1481">
        <v>14.4</v>
      </c>
      <c r="AQ1481">
        <v>13.015384615384615</v>
      </c>
      <c r="AR1481">
        <v>12.827586206896552</v>
      </c>
      <c r="AS1481">
        <v>20.340000000000003</v>
      </c>
      <c r="AT1481">
        <v>10.945454545454545</v>
      </c>
      <c r="AU1481">
        <v>14.945454545454545</v>
      </c>
      <c r="AV1481">
        <v>13.705263157894736</v>
      </c>
      <c r="AW1481">
        <v>14.045901639344262</v>
      </c>
      <c r="AX1481">
        <v>16.559999999999999</v>
      </c>
      <c r="AY1481">
        <v>6.3529411764705879</v>
      </c>
      <c r="AZ1481">
        <v>14.85</v>
      </c>
      <c r="BA1481">
        <v>29.945454545454545</v>
      </c>
      <c r="BB1481">
        <v>29.4</v>
      </c>
      <c r="BC1481">
        <v>30.6</v>
      </c>
      <c r="BD1481">
        <v>36.143999999999998</v>
      </c>
      <c r="BE1481">
        <v>20.762790697674419</v>
      </c>
      <c r="BF1481">
        <v>20.556521739130435</v>
      </c>
      <c r="BG1481">
        <v>19.751351351351353</v>
      </c>
      <c r="BH1481">
        <v>15.466666666666669</v>
      </c>
      <c r="BI1481">
        <v>11.154098360655738</v>
      </c>
      <c r="BJ1481">
        <v>21.019354838709678</v>
      </c>
      <c r="BK1481">
        <v>30.666666666666668</v>
      </c>
      <c r="BL1481">
        <v>31.628571428571433</v>
      </c>
      <c r="BM1481">
        <v>40.800000000000004</v>
      </c>
      <c r="BN1481">
        <v>19.086792452830188</v>
      </c>
      <c r="BO1481">
        <v>15.969230769230771</v>
      </c>
      <c r="BP1481">
        <v>6.9906976744186045</v>
      </c>
      <c r="BQ1481">
        <v>20.857142857142858</v>
      </c>
      <c r="BR1481">
        <v>32.302702702702703</v>
      </c>
      <c r="BS1481">
        <v>32.312195121951227</v>
      </c>
      <c r="BT1481">
        <v>33.709090909090911</v>
      </c>
      <c r="BU1481">
        <v>15.866666666666667</v>
      </c>
      <c r="BV1481">
        <v>23.657142857142858</v>
      </c>
      <c r="BW1481">
        <v>11.061452513966481</v>
      </c>
      <c r="BX1481">
        <v>17.015656008820287</v>
      </c>
      <c r="BY1481">
        <v>19.838370434412067</v>
      </c>
      <c r="BZ1481">
        <v>1480</v>
      </c>
    </row>
    <row r="1482" spans="1:78" x14ac:dyDescent="0.25">
      <c r="A1482">
        <v>1481</v>
      </c>
      <c r="B1482" t="s">
        <v>1551</v>
      </c>
      <c r="C1482">
        <v>89</v>
      </c>
      <c r="D1482">
        <v>67</v>
      </c>
      <c r="E1482">
        <v>81</v>
      </c>
      <c r="F1482">
        <v>86</v>
      </c>
      <c r="G1482">
        <v>40</v>
      </c>
      <c r="H1482">
        <v>108</v>
      </c>
      <c r="I1482">
        <v>66</v>
      </c>
      <c r="J1482">
        <v>56</v>
      </c>
      <c r="K1482">
        <v>60</v>
      </c>
      <c r="L1482">
        <v>69</v>
      </c>
      <c r="M1482">
        <v>16</v>
      </c>
      <c r="N1482">
        <v>32</v>
      </c>
      <c r="O1482">
        <v>44</v>
      </c>
      <c r="P1482">
        <v>24</v>
      </c>
      <c r="Q1482">
        <v>24</v>
      </c>
      <c r="R1482">
        <v>25</v>
      </c>
      <c r="S1482">
        <v>43</v>
      </c>
      <c r="T1482">
        <v>69</v>
      </c>
      <c r="U1482">
        <v>36</v>
      </c>
      <c r="V1482">
        <v>51</v>
      </c>
      <c r="W1482">
        <v>58</v>
      </c>
      <c r="X1482">
        <v>31</v>
      </c>
      <c r="Y1482">
        <v>27</v>
      </c>
      <c r="Z1482">
        <v>14</v>
      </c>
      <c r="AA1482">
        <v>3</v>
      </c>
      <c r="AB1482">
        <v>53</v>
      </c>
      <c r="AC1482">
        <v>39</v>
      </c>
      <c r="AD1482">
        <v>86</v>
      </c>
      <c r="AE1482">
        <v>63</v>
      </c>
      <c r="AF1482">
        <v>37</v>
      </c>
      <c r="AG1482">
        <v>41</v>
      </c>
      <c r="AH1482">
        <v>11</v>
      </c>
      <c r="AI1482">
        <v>80</v>
      </c>
      <c r="AJ1482">
        <v>7</v>
      </c>
      <c r="AK1482">
        <v>184</v>
      </c>
      <c r="AL1482">
        <v>1816</v>
      </c>
      <c r="AM1482">
        <v>1820</v>
      </c>
      <c r="AO1482">
        <v>15.613483146067418</v>
      </c>
      <c r="AP1482">
        <v>13.970149253731345</v>
      </c>
      <c r="AQ1482">
        <v>12.533333333333333</v>
      </c>
      <c r="AR1482">
        <v>12.976744186046513</v>
      </c>
      <c r="AS1482">
        <v>20.340000000000003</v>
      </c>
      <c r="AT1482">
        <v>10.033333333333335</v>
      </c>
      <c r="AU1482">
        <v>14.945454545454545</v>
      </c>
      <c r="AV1482">
        <v>13.950000000000001</v>
      </c>
      <c r="AW1482">
        <v>14.280000000000001</v>
      </c>
      <c r="AX1482">
        <v>16.8</v>
      </c>
      <c r="AY1482">
        <v>6.75</v>
      </c>
      <c r="AZ1482">
        <v>14.85</v>
      </c>
      <c r="BA1482">
        <v>29.945454545454545</v>
      </c>
      <c r="BB1482">
        <v>29.4</v>
      </c>
      <c r="BC1482">
        <v>30.6</v>
      </c>
      <c r="BD1482">
        <v>36.143999999999998</v>
      </c>
      <c r="BE1482">
        <v>20.762790697674419</v>
      </c>
      <c r="BF1482">
        <v>20.556521739130435</v>
      </c>
      <c r="BG1482">
        <v>20.3</v>
      </c>
      <c r="BH1482">
        <v>16.376470588235293</v>
      </c>
      <c r="BI1482">
        <v>11.731034482758622</v>
      </c>
      <c r="BJ1482">
        <v>21.019354838709678</v>
      </c>
      <c r="BK1482">
        <v>30.666666666666668</v>
      </c>
      <c r="BL1482">
        <v>31.628571428571433</v>
      </c>
      <c r="BM1482">
        <v>40.800000000000004</v>
      </c>
      <c r="BN1482">
        <v>19.086792452830188</v>
      </c>
      <c r="BO1482">
        <v>15.969230769230771</v>
      </c>
      <c r="BP1482">
        <v>6.9906976744186045</v>
      </c>
      <c r="BQ1482">
        <v>20.857142857142858</v>
      </c>
      <c r="BR1482">
        <v>32.302702702702703</v>
      </c>
      <c r="BS1482">
        <v>32.312195121951227</v>
      </c>
      <c r="BT1482">
        <v>33.709090909090911</v>
      </c>
      <c r="BU1482">
        <v>16.065000000000001</v>
      </c>
      <c r="BV1482">
        <v>23.657142857142858</v>
      </c>
      <c r="BW1482">
        <v>10.760869565217392</v>
      </c>
      <c r="BX1482">
        <v>16.996916299559473</v>
      </c>
      <c r="BY1482">
        <v>19.853059714506017</v>
      </c>
      <c r="BZ1482">
        <v>1481</v>
      </c>
    </row>
    <row r="1483" spans="1:78" x14ac:dyDescent="0.25">
      <c r="A1483">
        <v>1482</v>
      </c>
      <c r="B1483" t="s">
        <v>1552</v>
      </c>
      <c r="C1483">
        <v>90</v>
      </c>
      <c r="D1483">
        <v>68</v>
      </c>
      <c r="E1483">
        <v>82</v>
      </c>
      <c r="F1483">
        <v>90</v>
      </c>
      <c r="G1483">
        <v>40</v>
      </c>
      <c r="H1483">
        <v>107</v>
      </c>
      <c r="I1483">
        <v>66</v>
      </c>
      <c r="J1483">
        <v>56</v>
      </c>
      <c r="K1483">
        <v>60</v>
      </c>
      <c r="L1483">
        <v>70</v>
      </c>
      <c r="M1483">
        <v>17</v>
      </c>
      <c r="N1483">
        <v>33</v>
      </c>
      <c r="O1483">
        <v>44</v>
      </c>
      <c r="P1483">
        <v>24</v>
      </c>
      <c r="Q1483">
        <v>24</v>
      </c>
      <c r="R1483">
        <v>25</v>
      </c>
      <c r="S1483">
        <v>43</v>
      </c>
      <c r="T1483">
        <v>69</v>
      </c>
      <c r="U1483">
        <v>36</v>
      </c>
      <c r="V1483">
        <v>51</v>
      </c>
      <c r="W1483">
        <v>61</v>
      </c>
      <c r="X1483">
        <v>31</v>
      </c>
      <c r="Y1483">
        <v>27</v>
      </c>
      <c r="Z1483">
        <v>14</v>
      </c>
      <c r="AA1483">
        <v>3</v>
      </c>
      <c r="AB1483">
        <v>53</v>
      </c>
      <c r="AC1483">
        <v>39</v>
      </c>
      <c r="AD1483">
        <v>86</v>
      </c>
      <c r="AE1483">
        <v>65</v>
      </c>
      <c r="AF1483">
        <v>37</v>
      </c>
      <c r="AG1483">
        <v>41</v>
      </c>
      <c r="AH1483">
        <v>12</v>
      </c>
      <c r="AI1483">
        <v>80</v>
      </c>
      <c r="AJ1483">
        <v>7</v>
      </c>
      <c r="AK1483">
        <v>184</v>
      </c>
      <c r="AL1483">
        <v>1820</v>
      </c>
      <c r="AM1483">
        <v>1835</v>
      </c>
      <c r="AO1483">
        <v>15.44</v>
      </c>
      <c r="AP1483">
        <v>13.764705882352942</v>
      </c>
      <c r="AQ1483">
        <v>12.380487804878049</v>
      </c>
      <c r="AR1483">
        <v>12.4</v>
      </c>
      <c r="AS1483">
        <v>20.340000000000003</v>
      </c>
      <c r="AT1483">
        <v>10.127102803738318</v>
      </c>
      <c r="AU1483">
        <v>14.945454545454545</v>
      </c>
      <c r="AV1483">
        <v>13.950000000000001</v>
      </c>
      <c r="AW1483">
        <v>14.280000000000001</v>
      </c>
      <c r="AX1483">
        <v>16.559999999999999</v>
      </c>
      <c r="AY1483">
        <v>6.3529411764705879</v>
      </c>
      <c r="AZ1483">
        <v>14.4</v>
      </c>
      <c r="BA1483">
        <v>29.945454545454545</v>
      </c>
      <c r="BB1483">
        <v>29.4</v>
      </c>
      <c r="BC1483">
        <v>30.6</v>
      </c>
      <c r="BD1483">
        <v>36.143999999999998</v>
      </c>
      <c r="BE1483">
        <v>20.762790697674419</v>
      </c>
      <c r="BF1483">
        <v>20.556521739130435</v>
      </c>
      <c r="BG1483">
        <v>20.3</v>
      </c>
      <c r="BH1483">
        <v>16.376470588235293</v>
      </c>
      <c r="BI1483">
        <v>11.154098360655738</v>
      </c>
      <c r="BJ1483">
        <v>21.019354838709678</v>
      </c>
      <c r="BK1483">
        <v>30.666666666666668</v>
      </c>
      <c r="BL1483">
        <v>31.628571428571433</v>
      </c>
      <c r="BM1483">
        <v>40.800000000000004</v>
      </c>
      <c r="BN1483">
        <v>19.086792452830188</v>
      </c>
      <c r="BO1483">
        <v>15.969230769230771</v>
      </c>
      <c r="BP1483">
        <v>6.9906976744186045</v>
      </c>
      <c r="BQ1483">
        <v>20.215384615384615</v>
      </c>
      <c r="BR1483">
        <v>32.302702702702703</v>
      </c>
      <c r="BS1483">
        <v>32.312195121951227</v>
      </c>
      <c r="BT1483">
        <v>30.900000000000002</v>
      </c>
      <c r="BU1483">
        <v>16.065000000000001</v>
      </c>
      <c r="BV1483">
        <v>23.657142857142858</v>
      </c>
      <c r="BW1483">
        <v>10.760869565217392</v>
      </c>
      <c r="BX1483">
        <v>16.959560439560441</v>
      </c>
      <c r="BY1483">
        <v>19.725317807495433</v>
      </c>
      <c r="BZ1483">
        <v>1482</v>
      </c>
    </row>
    <row r="1484" spans="1:78" x14ac:dyDescent="0.25">
      <c r="A1484">
        <v>1483</v>
      </c>
      <c r="B1484" t="s">
        <v>1553</v>
      </c>
      <c r="C1484">
        <v>91</v>
      </c>
      <c r="D1484">
        <v>68</v>
      </c>
      <c r="E1484">
        <v>82</v>
      </c>
      <c r="F1484">
        <v>90</v>
      </c>
      <c r="G1484">
        <v>40</v>
      </c>
      <c r="H1484">
        <v>107</v>
      </c>
      <c r="I1484">
        <v>66</v>
      </c>
      <c r="J1484">
        <v>56</v>
      </c>
      <c r="K1484">
        <v>60</v>
      </c>
      <c r="L1484">
        <v>70</v>
      </c>
      <c r="M1484">
        <v>16</v>
      </c>
      <c r="N1484">
        <v>33</v>
      </c>
      <c r="O1484">
        <v>44</v>
      </c>
      <c r="P1484">
        <v>24</v>
      </c>
      <c r="Q1484">
        <v>24</v>
      </c>
      <c r="R1484">
        <v>25</v>
      </c>
      <c r="S1484">
        <v>46</v>
      </c>
      <c r="T1484">
        <v>71</v>
      </c>
      <c r="U1484">
        <v>36</v>
      </c>
      <c r="V1484">
        <v>52</v>
      </c>
      <c r="W1484">
        <v>62</v>
      </c>
      <c r="X1484">
        <v>31</v>
      </c>
      <c r="Y1484">
        <v>27</v>
      </c>
      <c r="Z1484">
        <v>14</v>
      </c>
      <c r="AA1484">
        <v>3</v>
      </c>
      <c r="AB1484">
        <v>53</v>
      </c>
      <c r="AC1484">
        <v>39</v>
      </c>
      <c r="AD1484">
        <v>88</v>
      </c>
      <c r="AE1484">
        <v>65</v>
      </c>
      <c r="AF1484">
        <v>37</v>
      </c>
      <c r="AG1484">
        <v>41</v>
      </c>
      <c r="AH1484">
        <v>11</v>
      </c>
      <c r="AI1484">
        <v>80</v>
      </c>
      <c r="AJ1484">
        <v>7</v>
      </c>
      <c r="AK1484">
        <v>183</v>
      </c>
      <c r="AL1484">
        <v>1820</v>
      </c>
      <c r="AM1484">
        <v>1842</v>
      </c>
      <c r="AO1484">
        <v>15.270329670329671</v>
      </c>
      <c r="AP1484">
        <v>13.764705882352942</v>
      </c>
      <c r="AQ1484">
        <v>12.380487804878049</v>
      </c>
      <c r="AR1484">
        <v>12.4</v>
      </c>
      <c r="AS1484">
        <v>20.340000000000003</v>
      </c>
      <c r="AT1484">
        <v>10.127102803738318</v>
      </c>
      <c r="AU1484">
        <v>14.945454545454545</v>
      </c>
      <c r="AV1484">
        <v>13.950000000000001</v>
      </c>
      <c r="AW1484">
        <v>14.280000000000001</v>
      </c>
      <c r="AX1484">
        <v>16.559999999999999</v>
      </c>
      <c r="AY1484">
        <v>6.75</v>
      </c>
      <c r="AZ1484">
        <v>14.4</v>
      </c>
      <c r="BA1484">
        <v>29.945454545454545</v>
      </c>
      <c r="BB1484">
        <v>29.4</v>
      </c>
      <c r="BC1484">
        <v>30.6</v>
      </c>
      <c r="BD1484">
        <v>36.143999999999998</v>
      </c>
      <c r="BE1484">
        <v>19.408695652173915</v>
      </c>
      <c r="BF1484">
        <v>19.977464788732394</v>
      </c>
      <c r="BG1484">
        <v>20.3</v>
      </c>
      <c r="BH1484">
        <v>16.061538461538461</v>
      </c>
      <c r="BI1484">
        <v>10.974193548387097</v>
      </c>
      <c r="BJ1484">
        <v>21.019354838709678</v>
      </c>
      <c r="BK1484">
        <v>30.666666666666668</v>
      </c>
      <c r="BL1484">
        <v>31.628571428571433</v>
      </c>
      <c r="BM1484">
        <v>40.800000000000004</v>
      </c>
      <c r="BN1484">
        <v>19.086792452830188</v>
      </c>
      <c r="BO1484">
        <v>15.969230769230771</v>
      </c>
      <c r="BP1484">
        <v>6.831818181818182</v>
      </c>
      <c r="BQ1484">
        <v>20.215384615384615</v>
      </c>
      <c r="BR1484">
        <v>32.302702702702703</v>
      </c>
      <c r="BS1484">
        <v>32.312195121951227</v>
      </c>
      <c r="BT1484">
        <v>33.709090909090911</v>
      </c>
      <c r="BU1484">
        <v>16.065000000000001</v>
      </c>
      <c r="BV1484">
        <v>23.657142857142858</v>
      </c>
      <c r="BW1484">
        <v>10.81967213114754</v>
      </c>
      <c r="BX1484">
        <v>16.959560439560441</v>
      </c>
      <c r="BY1484">
        <v>19.675228426160402</v>
      </c>
      <c r="BZ1484">
        <v>1483</v>
      </c>
    </row>
    <row r="1485" spans="1:78" x14ac:dyDescent="0.25">
      <c r="A1485">
        <v>1484</v>
      </c>
      <c r="B1485" t="s">
        <v>1554</v>
      </c>
      <c r="C1485">
        <v>90</v>
      </c>
      <c r="D1485">
        <v>68</v>
      </c>
      <c r="E1485">
        <v>81</v>
      </c>
      <c r="F1485">
        <v>90</v>
      </c>
      <c r="G1485">
        <v>40</v>
      </c>
      <c r="H1485">
        <v>106</v>
      </c>
      <c r="I1485">
        <v>71</v>
      </c>
      <c r="J1485">
        <v>60</v>
      </c>
      <c r="K1485">
        <v>61</v>
      </c>
      <c r="L1485">
        <v>70</v>
      </c>
      <c r="M1485">
        <v>17</v>
      </c>
      <c r="N1485">
        <v>33</v>
      </c>
      <c r="O1485">
        <v>43</v>
      </c>
      <c r="P1485">
        <v>24</v>
      </c>
      <c r="Q1485">
        <v>24</v>
      </c>
      <c r="R1485">
        <v>25</v>
      </c>
      <c r="S1485">
        <v>46</v>
      </c>
      <c r="T1485">
        <v>71</v>
      </c>
      <c r="U1485">
        <v>36</v>
      </c>
      <c r="V1485">
        <v>53</v>
      </c>
      <c r="W1485">
        <v>62</v>
      </c>
      <c r="X1485">
        <v>31</v>
      </c>
      <c r="Y1485">
        <v>27</v>
      </c>
      <c r="Z1485">
        <v>14</v>
      </c>
      <c r="AA1485">
        <v>3</v>
      </c>
      <c r="AB1485">
        <v>53</v>
      </c>
      <c r="AC1485">
        <v>39</v>
      </c>
      <c r="AD1485">
        <v>87</v>
      </c>
      <c r="AE1485">
        <v>66</v>
      </c>
      <c r="AF1485">
        <v>37</v>
      </c>
      <c r="AG1485">
        <v>41</v>
      </c>
      <c r="AH1485">
        <v>12</v>
      </c>
      <c r="AI1485">
        <v>79</v>
      </c>
      <c r="AJ1485">
        <v>7</v>
      </c>
      <c r="AK1485">
        <v>182</v>
      </c>
      <c r="AL1485">
        <v>1822</v>
      </c>
      <c r="AM1485">
        <v>1849</v>
      </c>
      <c r="AO1485">
        <v>15.44</v>
      </c>
      <c r="AP1485">
        <v>13.764705882352942</v>
      </c>
      <c r="AQ1485">
        <v>12.533333333333333</v>
      </c>
      <c r="AR1485">
        <v>12.4</v>
      </c>
      <c r="AS1485">
        <v>20.340000000000003</v>
      </c>
      <c r="AT1485">
        <v>10.222641509433963</v>
      </c>
      <c r="AU1485">
        <v>13.892957746478874</v>
      </c>
      <c r="AV1485">
        <v>13.02</v>
      </c>
      <c r="AW1485">
        <v>14.045901639344262</v>
      </c>
      <c r="AX1485">
        <v>16.559999999999999</v>
      </c>
      <c r="AY1485">
        <v>6.3529411764705879</v>
      </c>
      <c r="AZ1485">
        <v>14.4</v>
      </c>
      <c r="BA1485">
        <v>30.641860465116277</v>
      </c>
      <c r="BB1485">
        <v>29.4</v>
      </c>
      <c r="BC1485">
        <v>30.6</v>
      </c>
      <c r="BD1485">
        <v>36.143999999999998</v>
      </c>
      <c r="BE1485">
        <v>19.408695652173915</v>
      </c>
      <c r="BF1485">
        <v>19.977464788732394</v>
      </c>
      <c r="BG1485">
        <v>20.3</v>
      </c>
      <c r="BH1485">
        <v>15.758490566037736</v>
      </c>
      <c r="BI1485">
        <v>10.974193548387097</v>
      </c>
      <c r="BJ1485">
        <v>21.019354838709678</v>
      </c>
      <c r="BK1485">
        <v>30.666666666666668</v>
      </c>
      <c r="BL1485">
        <v>31.628571428571433</v>
      </c>
      <c r="BM1485">
        <v>40.800000000000004</v>
      </c>
      <c r="BN1485">
        <v>19.086792452830188</v>
      </c>
      <c r="BO1485">
        <v>15.969230769230771</v>
      </c>
      <c r="BP1485">
        <v>6.9103448275862069</v>
      </c>
      <c r="BQ1485">
        <v>19.90909090909091</v>
      </c>
      <c r="BR1485">
        <v>32.302702702702703</v>
      </c>
      <c r="BS1485">
        <v>32.312195121951227</v>
      </c>
      <c r="BT1485">
        <v>30.900000000000002</v>
      </c>
      <c r="BU1485">
        <v>16.268354430379748</v>
      </c>
      <c r="BV1485">
        <v>23.657142857142858</v>
      </c>
      <c r="BW1485">
        <v>10.87912087912088</v>
      </c>
      <c r="BX1485">
        <v>16.940944017563115</v>
      </c>
      <c r="BY1485">
        <v>19.614741281363443</v>
      </c>
      <c r="BZ1485">
        <v>1484</v>
      </c>
    </row>
    <row r="1486" spans="1:78" x14ac:dyDescent="0.25">
      <c r="A1486">
        <v>1485</v>
      </c>
      <c r="B1486" t="s">
        <v>1555</v>
      </c>
      <c r="C1486">
        <v>91</v>
      </c>
      <c r="D1486">
        <v>67</v>
      </c>
      <c r="E1486">
        <v>78</v>
      </c>
      <c r="F1486">
        <v>90</v>
      </c>
      <c r="G1486">
        <v>39</v>
      </c>
      <c r="H1486">
        <v>104</v>
      </c>
      <c r="I1486">
        <v>71</v>
      </c>
      <c r="J1486">
        <v>59</v>
      </c>
      <c r="K1486">
        <v>60</v>
      </c>
      <c r="L1486">
        <v>71</v>
      </c>
      <c r="M1486">
        <v>17</v>
      </c>
      <c r="N1486">
        <v>33</v>
      </c>
      <c r="O1486">
        <v>42</v>
      </c>
      <c r="P1486">
        <v>23</v>
      </c>
      <c r="Q1486">
        <v>24</v>
      </c>
      <c r="R1486">
        <v>25</v>
      </c>
      <c r="S1486">
        <v>46</v>
      </c>
      <c r="T1486">
        <v>72</v>
      </c>
      <c r="U1486">
        <v>36</v>
      </c>
      <c r="V1486">
        <v>53</v>
      </c>
      <c r="W1486">
        <v>63</v>
      </c>
      <c r="X1486">
        <v>31</v>
      </c>
      <c r="Y1486">
        <v>27</v>
      </c>
      <c r="Z1486">
        <v>14</v>
      </c>
      <c r="AA1486">
        <v>3</v>
      </c>
      <c r="AB1486">
        <v>53</v>
      </c>
      <c r="AC1486">
        <v>41</v>
      </c>
      <c r="AD1486">
        <v>87</v>
      </c>
      <c r="AE1486">
        <v>67</v>
      </c>
      <c r="AF1486">
        <v>37</v>
      </c>
      <c r="AG1486">
        <v>41</v>
      </c>
      <c r="AH1486">
        <v>12</v>
      </c>
      <c r="AI1486">
        <v>82</v>
      </c>
      <c r="AJ1486">
        <v>7</v>
      </c>
      <c r="AK1486">
        <v>177</v>
      </c>
      <c r="AL1486">
        <v>1828</v>
      </c>
      <c r="AM1486">
        <v>1843</v>
      </c>
      <c r="AO1486">
        <v>15.270329670329671</v>
      </c>
      <c r="AP1486">
        <v>13.970149253731345</v>
      </c>
      <c r="AQ1486">
        <v>13.015384615384615</v>
      </c>
      <c r="AR1486">
        <v>12.4</v>
      </c>
      <c r="AS1486">
        <v>20.861538461538462</v>
      </c>
      <c r="AT1486">
        <v>10.419230769230769</v>
      </c>
      <c r="AU1486">
        <v>13.892957746478874</v>
      </c>
      <c r="AV1486">
        <v>13.240677966101694</v>
      </c>
      <c r="AW1486">
        <v>14.280000000000001</v>
      </c>
      <c r="AX1486">
        <v>16.326760563380283</v>
      </c>
      <c r="AY1486">
        <v>6.3529411764705879</v>
      </c>
      <c r="AZ1486">
        <v>14.4</v>
      </c>
      <c r="BA1486">
        <v>31.37142857142857</v>
      </c>
      <c r="BB1486">
        <v>30.678260869565221</v>
      </c>
      <c r="BC1486">
        <v>30.6</v>
      </c>
      <c r="BD1486">
        <v>36.143999999999998</v>
      </c>
      <c r="BE1486">
        <v>19.408695652173915</v>
      </c>
      <c r="BF1486">
        <v>19.7</v>
      </c>
      <c r="BG1486">
        <v>20.3</v>
      </c>
      <c r="BH1486">
        <v>15.758490566037736</v>
      </c>
      <c r="BI1486">
        <v>10.8</v>
      </c>
      <c r="BJ1486">
        <v>21.019354838709678</v>
      </c>
      <c r="BK1486">
        <v>30.666666666666668</v>
      </c>
      <c r="BL1486">
        <v>31.628571428571433</v>
      </c>
      <c r="BM1486">
        <v>40.800000000000004</v>
      </c>
      <c r="BN1486">
        <v>19.086792452830188</v>
      </c>
      <c r="BO1486">
        <v>15.190243902439025</v>
      </c>
      <c r="BP1486">
        <v>6.9103448275862069</v>
      </c>
      <c r="BQ1486">
        <v>19.611940298507463</v>
      </c>
      <c r="BR1486">
        <v>32.302702702702703</v>
      </c>
      <c r="BS1486">
        <v>32.312195121951227</v>
      </c>
      <c r="BT1486">
        <v>30.900000000000002</v>
      </c>
      <c r="BU1486">
        <v>15.673170731707318</v>
      </c>
      <c r="BV1486">
        <v>23.657142857142858</v>
      </c>
      <c r="BW1486">
        <v>11.186440677966102</v>
      </c>
      <c r="BX1486">
        <v>16.885339168490152</v>
      </c>
      <c r="BY1486">
        <v>19.663497922172805</v>
      </c>
      <c r="BZ1486">
        <v>1485</v>
      </c>
    </row>
    <row r="1487" spans="1:78" x14ac:dyDescent="0.25">
      <c r="A1487">
        <v>1486</v>
      </c>
      <c r="B1487" t="s">
        <v>1556</v>
      </c>
      <c r="C1487">
        <v>91</v>
      </c>
      <c r="D1487">
        <v>66</v>
      </c>
      <c r="E1487">
        <v>80</v>
      </c>
      <c r="F1487">
        <v>90</v>
      </c>
      <c r="G1487">
        <v>39</v>
      </c>
      <c r="H1487">
        <v>105</v>
      </c>
      <c r="I1487">
        <v>72</v>
      </c>
      <c r="J1487">
        <v>53</v>
      </c>
      <c r="K1487">
        <v>60</v>
      </c>
      <c r="L1487">
        <v>69</v>
      </c>
      <c r="M1487">
        <v>17</v>
      </c>
      <c r="N1487">
        <v>32</v>
      </c>
      <c r="O1487">
        <v>42</v>
      </c>
      <c r="P1487">
        <v>23</v>
      </c>
      <c r="Q1487">
        <v>24</v>
      </c>
      <c r="R1487">
        <v>25</v>
      </c>
      <c r="S1487">
        <v>46</v>
      </c>
      <c r="T1487">
        <v>72</v>
      </c>
      <c r="U1487">
        <v>36</v>
      </c>
      <c r="V1487">
        <v>52</v>
      </c>
      <c r="W1487">
        <v>62</v>
      </c>
      <c r="X1487">
        <v>31</v>
      </c>
      <c r="Y1487">
        <v>27</v>
      </c>
      <c r="Z1487">
        <v>14</v>
      </c>
      <c r="AA1487">
        <v>3</v>
      </c>
      <c r="AB1487">
        <v>50</v>
      </c>
      <c r="AC1487">
        <v>41</v>
      </c>
      <c r="AD1487">
        <v>91</v>
      </c>
      <c r="AE1487">
        <v>67</v>
      </c>
      <c r="AF1487">
        <v>38</v>
      </c>
      <c r="AG1487">
        <v>41</v>
      </c>
      <c r="AH1487">
        <v>12</v>
      </c>
      <c r="AI1487">
        <v>81</v>
      </c>
      <c r="AJ1487">
        <v>7</v>
      </c>
      <c r="AK1487">
        <v>177</v>
      </c>
      <c r="AL1487">
        <v>1817</v>
      </c>
      <c r="AM1487">
        <v>1836</v>
      </c>
      <c r="AO1487">
        <v>15.270329670329671</v>
      </c>
      <c r="AP1487">
        <v>14.181818181818182</v>
      </c>
      <c r="AQ1487">
        <v>12.69</v>
      </c>
      <c r="AR1487">
        <v>12.4</v>
      </c>
      <c r="AS1487">
        <v>20.861538461538462</v>
      </c>
      <c r="AT1487">
        <v>10.32</v>
      </c>
      <c r="AU1487">
        <v>13.7</v>
      </c>
      <c r="AV1487">
        <v>14.739622641509435</v>
      </c>
      <c r="AW1487">
        <v>14.280000000000001</v>
      </c>
      <c r="AX1487">
        <v>16.8</v>
      </c>
      <c r="AY1487">
        <v>6.3529411764705879</v>
      </c>
      <c r="AZ1487">
        <v>14.85</v>
      </c>
      <c r="BA1487">
        <v>31.37142857142857</v>
      </c>
      <c r="BB1487">
        <v>30.678260869565221</v>
      </c>
      <c r="BC1487">
        <v>30.6</v>
      </c>
      <c r="BD1487">
        <v>36.143999999999998</v>
      </c>
      <c r="BE1487">
        <v>19.408695652173915</v>
      </c>
      <c r="BF1487">
        <v>19.7</v>
      </c>
      <c r="BG1487">
        <v>20.3</v>
      </c>
      <c r="BH1487">
        <v>16.061538461538461</v>
      </c>
      <c r="BI1487">
        <v>10.974193548387097</v>
      </c>
      <c r="BJ1487">
        <v>21.019354838709678</v>
      </c>
      <c r="BK1487">
        <v>30.666666666666668</v>
      </c>
      <c r="BL1487">
        <v>31.628571428571433</v>
      </c>
      <c r="BM1487">
        <v>40.800000000000004</v>
      </c>
      <c r="BN1487">
        <v>20.231999999999999</v>
      </c>
      <c r="BO1487">
        <v>15.190243902439025</v>
      </c>
      <c r="BP1487">
        <v>6.6065934065934062</v>
      </c>
      <c r="BQ1487">
        <v>19.611940298507463</v>
      </c>
      <c r="BR1487">
        <v>31.452631578947368</v>
      </c>
      <c r="BS1487">
        <v>32.312195121951227</v>
      </c>
      <c r="BT1487">
        <v>30.900000000000002</v>
      </c>
      <c r="BU1487">
        <v>15.866666666666667</v>
      </c>
      <c r="BV1487">
        <v>23.657142857142858</v>
      </c>
      <c r="BW1487">
        <v>11.186440677966102</v>
      </c>
      <c r="BX1487">
        <v>16.98756191524491</v>
      </c>
      <c r="BY1487">
        <v>19.730998695486239</v>
      </c>
      <c r="BZ1487">
        <v>1486</v>
      </c>
    </row>
    <row r="1488" spans="1:78" x14ac:dyDescent="0.25">
      <c r="A1488">
        <v>1487</v>
      </c>
      <c r="B1488" t="s">
        <v>1557</v>
      </c>
      <c r="C1488">
        <v>91</v>
      </c>
      <c r="D1488">
        <v>66</v>
      </c>
      <c r="E1488">
        <v>79</v>
      </c>
      <c r="F1488">
        <v>88</v>
      </c>
      <c r="G1488">
        <v>39</v>
      </c>
      <c r="H1488">
        <v>105</v>
      </c>
      <c r="I1488">
        <v>72</v>
      </c>
      <c r="J1488">
        <v>53</v>
      </c>
      <c r="K1488">
        <v>60</v>
      </c>
      <c r="L1488">
        <v>75</v>
      </c>
      <c r="M1488">
        <v>17</v>
      </c>
      <c r="N1488">
        <v>31</v>
      </c>
      <c r="O1488">
        <v>41</v>
      </c>
      <c r="P1488">
        <v>23</v>
      </c>
      <c r="Q1488">
        <v>24</v>
      </c>
      <c r="R1488">
        <v>25</v>
      </c>
      <c r="S1488">
        <v>46</v>
      </c>
      <c r="T1488">
        <v>71</v>
      </c>
      <c r="U1488">
        <v>36</v>
      </c>
      <c r="V1488">
        <v>52</v>
      </c>
      <c r="W1488">
        <v>62</v>
      </c>
      <c r="X1488">
        <v>31</v>
      </c>
      <c r="Y1488">
        <v>27</v>
      </c>
      <c r="Z1488">
        <v>14</v>
      </c>
      <c r="AA1488">
        <v>3</v>
      </c>
      <c r="AB1488">
        <v>50</v>
      </c>
      <c r="AC1488">
        <v>41</v>
      </c>
      <c r="AD1488">
        <v>105</v>
      </c>
      <c r="AE1488">
        <v>67</v>
      </c>
      <c r="AF1488">
        <v>38</v>
      </c>
      <c r="AG1488">
        <v>42</v>
      </c>
      <c r="AH1488">
        <v>12</v>
      </c>
      <c r="AI1488">
        <v>76</v>
      </c>
      <c r="AJ1488">
        <v>7</v>
      </c>
      <c r="AK1488">
        <v>181</v>
      </c>
      <c r="AL1488">
        <v>1818</v>
      </c>
      <c r="AM1488">
        <v>1850</v>
      </c>
      <c r="AO1488">
        <v>15.270329670329671</v>
      </c>
      <c r="AP1488">
        <v>14.181818181818182</v>
      </c>
      <c r="AQ1488">
        <v>12.850632911392404</v>
      </c>
      <c r="AR1488">
        <v>12.681818181818183</v>
      </c>
      <c r="AS1488">
        <v>20.861538461538462</v>
      </c>
      <c r="AT1488">
        <v>10.32</v>
      </c>
      <c r="AU1488">
        <v>13.7</v>
      </c>
      <c r="AV1488">
        <v>14.739622641509435</v>
      </c>
      <c r="AW1488">
        <v>14.280000000000001</v>
      </c>
      <c r="AX1488">
        <v>15.456</v>
      </c>
      <c r="AY1488">
        <v>6.3529411764705879</v>
      </c>
      <c r="AZ1488">
        <v>15.329032258064515</v>
      </c>
      <c r="BA1488">
        <v>32.136585365853662</v>
      </c>
      <c r="BB1488">
        <v>30.678260869565221</v>
      </c>
      <c r="BC1488">
        <v>30.6</v>
      </c>
      <c r="BD1488">
        <v>36.143999999999998</v>
      </c>
      <c r="BE1488">
        <v>19.408695652173915</v>
      </c>
      <c r="BF1488">
        <v>19.977464788732394</v>
      </c>
      <c r="BG1488">
        <v>20.3</v>
      </c>
      <c r="BH1488">
        <v>16.061538461538461</v>
      </c>
      <c r="BI1488">
        <v>10.974193548387097</v>
      </c>
      <c r="BJ1488">
        <v>21.019354838709678</v>
      </c>
      <c r="BK1488">
        <v>30.666666666666668</v>
      </c>
      <c r="BL1488">
        <v>31.628571428571433</v>
      </c>
      <c r="BM1488">
        <v>40.800000000000004</v>
      </c>
      <c r="BN1488">
        <v>20.231999999999999</v>
      </c>
      <c r="BO1488">
        <v>15.190243902439025</v>
      </c>
      <c r="BP1488">
        <v>5.7257142857142851</v>
      </c>
      <c r="BQ1488">
        <v>19.611940298507463</v>
      </c>
      <c r="BR1488">
        <v>31.452631578947368</v>
      </c>
      <c r="BS1488">
        <v>31.542857142857148</v>
      </c>
      <c r="BT1488">
        <v>30.900000000000002</v>
      </c>
      <c r="BU1488">
        <v>16.910526315789475</v>
      </c>
      <c r="BV1488">
        <v>23.657142857142858</v>
      </c>
      <c r="BW1488">
        <v>10.939226519337018</v>
      </c>
      <c r="BX1488">
        <v>16.978217821782181</v>
      </c>
      <c r="BY1488">
        <v>19.726212342204036</v>
      </c>
      <c r="BZ1488">
        <v>1487</v>
      </c>
    </row>
    <row r="1489" spans="1:78" x14ac:dyDescent="0.25">
      <c r="A1489">
        <v>1488</v>
      </c>
      <c r="B1489" t="s">
        <v>1558</v>
      </c>
      <c r="C1489">
        <v>91</v>
      </c>
      <c r="D1489">
        <v>65</v>
      </c>
      <c r="E1489">
        <v>80</v>
      </c>
      <c r="F1489">
        <v>90</v>
      </c>
      <c r="G1489">
        <v>39</v>
      </c>
      <c r="H1489">
        <v>105</v>
      </c>
      <c r="I1489">
        <v>72</v>
      </c>
      <c r="J1489">
        <v>53</v>
      </c>
      <c r="K1489">
        <v>60</v>
      </c>
      <c r="L1489">
        <v>76</v>
      </c>
      <c r="M1489">
        <v>17</v>
      </c>
      <c r="N1489">
        <v>32</v>
      </c>
      <c r="O1489">
        <v>41</v>
      </c>
      <c r="P1489">
        <v>23</v>
      </c>
      <c r="Q1489">
        <v>24</v>
      </c>
      <c r="R1489">
        <v>26</v>
      </c>
      <c r="S1489">
        <v>45</v>
      </c>
      <c r="T1489">
        <v>71</v>
      </c>
      <c r="U1489">
        <v>36</v>
      </c>
      <c r="V1489">
        <v>52</v>
      </c>
      <c r="W1489">
        <v>62</v>
      </c>
      <c r="X1489">
        <v>31</v>
      </c>
      <c r="Y1489">
        <v>27</v>
      </c>
      <c r="Z1489">
        <v>14</v>
      </c>
      <c r="AA1489">
        <v>3</v>
      </c>
      <c r="AB1489">
        <v>50</v>
      </c>
      <c r="AC1489">
        <v>41</v>
      </c>
      <c r="AD1489">
        <v>104</v>
      </c>
      <c r="AE1489">
        <v>66</v>
      </c>
      <c r="AF1489">
        <v>37</v>
      </c>
      <c r="AG1489">
        <v>41</v>
      </c>
      <c r="AH1489">
        <v>12</v>
      </c>
      <c r="AI1489">
        <v>79</v>
      </c>
      <c r="AJ1489">
        <v>7</v>
      </c>
      <c r="AK1489">
        <v>185</v>
      </c>
      <c r="AL1489">
        <v>1821</v>
      </c>
      <c r="AM1489">
        <v>1857</v>
      </c>
      <c r="AO1489">
        <v>15.270329670329671</v>
      </c>
      <c r="AP1489">
        <v>14.4</v>
      </c>
      <c r="AQ1489">
        <v>12.69</v>
      </c>
      <c r="AR1489">
        <v>12.4</v>
      </c>
      <c r="AS1489">
        <v>20.861538461538462</v>
      </c>
      <c r="AT1489">
        <v>10.32</v>
      </c>
      <c r="AU1489">
        <v>13.7</v>
      </c>
      <c r="AV1489">
        <v>14.739622641509435</v>
      </c>
      <c r="AW1489">
        <v>14.280000000000001</v>
      </c>
      <c r="AX1489">
        <v>15.252631578947367</v>
      </c>
      <c r="AY1489">
        <v>6.3529411764705879</v>
      </c>
      <c r="AZ1489">
        <v>14.85</v>
      </c>
      <c r="BA1489">
        <v>32.136585365853662</v>
      </c>
      <c r="BB1489">
        <v>30.678260869565221</v>
      </c>
      <c r="BC1489">
        <v>30.6</v>
      </c>
      <c r="BD1489">
        <v>34.753846153846155</v>
      </c>
      <c r="BE1489">
        <v>19.84</v>
      </c>
      <c r="BF1489">
        <v>19.977464788732394</v>
      </c>
      <c r="BG1489">
        <v>20.3</v>
      </c>
      <c r="BH1489">
        <v>16.061538461538461</v>
      </c>
      <c r="BI1489">
        <v>10.974193548387097</v>
      </c>
      <c r="BJ1489">
        <v>21.019354838709678</v>
      </c>
      <c r="BK1489">
        <v>30.666666666666668</v>
      </c>
      <c r="BL1489">
        <v>31.628571428571433</v>
      </c>
      <c r="BM1489">
        <v>40.800000000000004</v>
      </c>
      <c r="BN1489">
        <v>20.231999999999999</v>
      </c>
      <c r="BO1489">
        <v>15.190243902439025</v>
      </c>
      <c r="BP1489">
        <v>5.7807692307692315</v>
      </c>
      <c r="BQ1489">
        <v>19.90909090909091</v>
      </c>
      <c r="BR1489">
        <v>32.302702702702703</v>
      </c>
      <c r="BS1489">
        <v>32.312195121951227</v>
      </c>
      <c r="BT1489">
        <v>30.900000000000002</v>
      </c>
      <c r="BU1489">
        <v>16.268354430379748</v>
      </c>
      <c r="BV1489">
        <v>23.657142857142858</v>
      </c>
      <c r="BW1489">
        <v>10.702702702702702</v>
      </c>
      <c r="BX1489">
        <v>16.950247116968697</v>
      </c>
      <c r="BY1489">
        <v>19.711870588579604</v>
      </c>
      <c r="BZ1489">
        <v>1488</v>
      </c>
    </row>
    <row r="1490" spans="1:78" x14ac:dyDescent="0.25">
      <c r="A1490">
        <v>1489</v>
      </c>
      <c r="B1490" t="s">
        <v>1559</v>
      </c>
      <c r="C1490">
        <v>91</v>
      </c>
      <c r="D1490">
        <v>65</v>
      </c>
      <c r="E1490">
        <v>80</v>
      </c>
      <c r="F1490">
        <v>91</v>
      </c>
      <c r="G1490">
        <v>39</v>
      </c>
      <c r="H1490">
        <v>104</v>
      </c>
      <c r="I1490">
        <v>73</v>
      </c>
      <c r="J1490">
        <v>54</v>
      </c>
      <c r="K1490">
        <v>63</v>
      </c>
      <c r="L1490">
        <v>77</v>
      </c>
      <c r="M1490">
        <v>16</v>
      </c>
      <c r="N1490">
        <v>32</v>
      </c>
      <c r="O1490">
        <v>41</v>
      </c>
      <c r="P1490">
        <v>23</v>
      </c>
      <c r="Q1490">
        <v>25</v>
      </c>
      <c r="R1490">
        <v>26</v>
      </c>
      <c r="S1490">
        <v>49</v>
      </c>
      <c r="T1490">
        <v>71</v>
      </c>
      <c r="U1490">
        <v>36</v>
      </c>
      <c r="V1490">
        <v>52</v>
      </c>
      <c r="W1490">
        <v>63</v>
      </c>
      <c r="X1490">
        <v>31</v>
      </c>
      <c r="Y1490">
        <v>27</v>
      </c>
      <c r="Z1490">
        <v>14</v>
      </c>
      <c r="AA1490">
        <v>3</v>
      </c>
      <c r="AB1490">
        <v>50</v>
      </c>
      <c r="AC1490">
        <v>41</v>
      </c>
      <c r="AD1490">
        <v>90</v>
      </c>
      <c r="AE1490">
        <v>66</v>
      </c>
      <c r="AF1490">
        <v>37</v>
      </c>
      <c r="AG1490">
        <v>41</v>
      </c>
      <c r="AH1490">
        <v>12</v>
      </c>
      <c r="AI1490">
        <v>77</v>
      </c>
      <c r="AJ1490">
        <v>7</v>
      </c>
      <c r="AK1490">
        <v>152</v>
      </c>
      <c r="AL1490">
        <v>1792</v>
      </c>
      <c r="AM1490">
        <v>1819</v>
      </c>
      <c r="AO1490">
        <v>15.270329670329671</v>
      </c>
      <c r="AP1490">
        <v>14.4</v>
      </c>
      <c r="AQ1490">
        <v>12.69</v>
      </c>
      <c r="AR1490">
        <v>12.263736263736263</v>
      </c>
      <c r="AS1490">
        <v>20.861538461538462</v>
      </c>
      <c r="AT1490">
        <v>10.419230769230769</v>
      </c>
      <c r="AU1490">
        <v>13.512328767123288</v>
      </c>
      <c r="AV1490">
        <v>14.466666666666665</v>
      </c>
      <c r="AW1490">
        <v>13.6</v>
      </c>
      <c r="AX1490">
        <v>15.054545454545455</v>
      </c>
      <c r="AY1490">
        <v>6.75</v>
      </c>
      <c r="AZ1490">
        <v>14.85</v>
      </c>
      <c r="BA1490">
        <v>32.136585365853662</v>
      </c>
      <c r="BB1490">
        <v>30.678260869565221</v>
      </c>
      <c r="BC1490">
        <v>29.376000000000001</v>
      </c>
      <c r="BD1490">
        <v>34.753846153846155</v>
      </c>
      <c r="BE1490">
        <v>18.220408163265308</v>
      </c>
      <c r="BF1490">
        <v>19.977464788732394</v>
      </c>
      <c r="BG1490">
        <v>20.3</v>
      </c>
      <c r="BH1490">
        <v>16.061538461538461</v>
      </c>
      <c r="BI1490">
        <v>10.8</v>
      </c>
      <c r="BJ1490">
        <v>21.019354838709678</v>
      </c>
      <c r="BK1490">
        <v>30.666666666666668</v>
      </c>
      <c r="BL1490">
        <v>31.628571428571433</v>
      </c>
      <c r="BM1490">
        <v>40.800000000000004</v>
      </c>
      <c r="BN1490">
        <v>20.231999999999999</v>
      </c>
      <c r="BO1490">
        <v>15.190243902439025</v>
      </c>
      <c r="BP1490">
        <v>6.6800000000000006</v>
      </c>
      <c r="BQ1490">
        <v>19.90909090909091</v>
      </c>
      <c r="BR1490">
        <v>32.302702702702703</v>
      </c>
      <c r="BS1490">
        <v>32.312195121951227</v>
      </c>
      <c r="BT1490">
        <v>30.900000000000002</v>
      </c>
      <c r="BU1490">
        <v>16.690909090909091</v>
      </c>
      <c r="BV1490">
        <v>23.657142857142858</v>
      </c>
      <c r="BW1490">
        <v>13.026315789473683</v>
      </c>
      <c r="BX1490">
        <v>17.224553571428572</v>
      </c>
      <c r="BY1490">
        <v>19.776950453920783</v>
      </c>
      <c r="BZ1490">
        <v>1489</v>
      </c>
    </row>
    <row r="1491" spans="1:78" x14ac:dyDescent="0.25">
      <c r="A1491">
        <v>1490</v>
      </c>
      <c r="B1491" t="s">
        <v>1560</v>
      </c>
      <c r="C1491">
        <v>91</v>
      </c>
      <c r="D1491">
        <v>65</v>
      </c>
      <c r="E1491">
        <v>80</v>
      </c>
      <c r="F1491">
        <v>82</v>
      </c>
      <c r="G1491">
        <v>38</v>
      </c>
      <c r="H1491">
        <v>81</v>
      </c>
      <c r="I1491">
        <v>74</v>
      </c>
      <c r="J1491">
        <v>55</v>
      </c>
      <c r="K1491">
        <v>62</v>
      </c>
      <c r="L1491">
        <v>77</v>
      </c>
      <c r="M1491">
        <v>17</v>
      </c>
      <c r="N1491">
        <v>32</v>
      </c>
      <c r="O1491">
        <v>41</v>
      </c>
      <c r="P1491">
        <v>23</v>
      </c>
      <c r="Q1491">
        <v>25</v>
      </c>
      <c r="R1491">
        <v>26</v>
      </c>
      <c r="S1491">
        <v>48</v>
      </c>
      <c r="T1491">
        <v>72</v>
      </c>
      <c r="U1491">
        <v>36</v>
      </c>
      <c r="V1491">
        <v>51</v>
      </c>
      <c r="W1491">
        <v>63</v>
      </c>
      <c r="X1491">
        <v>31</v>
      </c>
      <c r="Y1491">
        <v>27</v>
      </c>
      <c r="Z1491">
        <v>14</v>
      </c>
      <c r="AA1491">
        <v>3</v>
      </c>
      <c r="AB1491">
        <v>50</v>
      </c>
      <c r="AC1491">
        <v>41</v>
      </c>
      <c r="AD1491">
        <v>88</v>
      </c>
      <c r="AE1491">
        <v>66</v>
      </c>
      <c r="AF1491">
        <v>37</v>
      </c>
      <c r="AG1491">
        <v>41</v>
      </c>
      <c r="AH1491">
        <v>12</v>
      </c>
      <c r="AI1491">
        <v>83</v>
      </c>
      <c r="AJ1491">
        <v>9</v>
      </c>
      <c r="AK1491">
        <v>156</v>
      </c>
      <c r="AL1491">
        <v>1785</v>
      </c>
      <c r="AM1491">
        <v>1797</v>
      </c>
      <c r="AO1491">
        <v>15.270329670329671</v>
      </c>
      <c r="AP1491">
        <v>14.4</v>
      </c>
      <c r="AQ1491">
        <v>12.69</v>
      </c>
      <c r="AR1491">
        <v>13.609756097560975</v>
      </c>
      <c r="AS1491">
        <v>21.410526315789475</v>
      </c>
      <c r="AT1491">
        <v>13.377777777777778</v>
      </c>
      <c r="AU1491">
        <v>13.329729729729729</v>
      </c>
      <c r="AV1491">
        <v>14.203636363636363</v>
      </c>
      <c r="AW1491">
        <v>13.819354838709678</v>
      </c>
      <c r="AX1491">
        <v>15.054545454545455</v>
      </c>
      <c r="AY1491">
        <v>6.3529411764705879</v>
      </c>
      <c r="AZ1491">
        <v>14.85</v>
      </c>
      <c r="BA1491">
        <v>32.136585365853662</v>
      </c>
      <c r="BB1491">
        <v>30.678260869565221</v>
      </c>
      <c r="BC1491">
        <v>29.376000000000001</v>
      </c>
      <c r="BD1491">
        <v>34.753846153846155</v>
      </c>
      <c r="BE1491">
        <v>18.600000000000001</v>
      </c>
      <c r="BF1491">
        <v>19.7</v>
      </c>
      <c r="BG1491">
        <v>20.3</v>
      </c>
      <c r="BH1491">
        <v>16.376470588235293</v>
      </c>
      <c r="BI1491">
        <v>10.8</v>
      </c>
      <c r="BJ1491">
        <v>21.019354838709678</v>
      </c>
      <c r="BK1491">
        <v>30.666666666666668</v>
      </c>
      <c r="BL1491">
        <v>31.628571428571433</v>
      </c>
      <c r="BM1491">
        <v>40.800000000000004</v>
      </c>
      <c r="BN1491">
        <v>20.231999999999999</v>
      </c>
      <c r="BO1491">
        <v>15.190243902439025</v>
      </c>
      <c r="BP1491">
        <v>6.831818181818182</v>
      </c>
      <c r="BQ1491">
        <v>19.90909090909091</v>
      </c>
      <c r="BR1491">
        <v>32.302702702702703</v>
      </c>
      <c r="BS1491">
        <v>32.312195121951227</v>
      </c>
      <c r="BT1491">
        <v>30.900000000000002</v>
      </c>
      <c r="BU1491">
        <v>15.484337349397592</v>
      </c>
      <c r="BV1491">
        <v>18.399999999999999</v>
      </c>
      <c r="BW1491">
        <v>12.692307692307692</v>
      </c>
      <c r="BX1491">
        <v>17.292100840336133</v>
      </c>
      <c r="BY1491">
        <v>19.845996573577899</v>
      </c>
      <c r="BZ1491">
        <v>1490</v>
      </c>
    </row>
    <row r="1492" spans="1:78" x14ac:dyDescent="0.25">
      <c r="A1492">
        <v>1491</v>
      </c>
      <c r="B1492" t="s">
        <v>1561</v>
      </c>
      <c r="C1492">
        <v>90</v>
      </c>
      <c r="D1492">
        <v>64</v>
      </c>
      <c r="E1492">
        <v>80</v>
      </c>
      <c r="F1492">
        <v>84</v>
      </c>
      <c r="G1492">
        <v>37</v>
      </c>
      <c r="H1492">
        <v>81</v>
      </c>
      <c r="I1492">
        <v>74</v>
      </c>
      <c r="J1492">
        <v>55</v>
      </c>
      <c r="K1492">
        <v>61</v>
      </c>
      <c r="L1492">
        <v>78</v>
      </c>
      <c r="M1492">
        <v>17</v>
      </c>
      <c r="N1492">
        <v>32</v>
      </c>
      <c r="O1492">
        <v>41</v>
      </c>
      <c r="P1492">
        <v>24</v>
      </c>
      <c r="Q1492">
        <v>25</v>
      </c>
      <c r="R1492">
        <v>26</v>
      </c>
      <c r="S1492">
        <v>47</v>
      </c>
      <c r="T1492">
        <v>72</v>
      </c>
      <c r="U1492">
        <v>37</v>
      </c>
      <c r="V1492">
        <v>52</v>
      </c>
      <c r="W1492">
        <v>59</v>
      </c>
      <c r="X1492">
        <v>31</v>
      </c>
      <c r="Y1492">
        <v>27</v>
      </c>
      <c r="Z1492">
        <v>14</v>
      </c>
      <c r="AA1492">
        <v>3</v>
      </c>
      <c r="AB1492">
        <v>49</v>
      </c>
      <c r="AC1492">
        <v>27</v>
      </c>
      <c r="AD1492">
        <v>100</v>
      </c>
      <c r="AE1492">
        <v>66</v>
      </c>
      <c r="AF1492">
        <v>37</v>
      </c>
      <c r="AG1492">
        <v>41</v>
      </c>
      <c r="AH1492">
        <v>12</v>
      </c>
      <c r="AI1492">
        <v>80</v>
      </c>
      <c r="AJ1492">
        <v>7</v>
      </c>
      <c r="AK1492">
        <v>156</v>
      </c>
      <c r="AL1492">
        <v>1776</v>
      </c>
      <c r="AM1492">
        <v>1786</v>
      </c>
      <c r="AO1492">
        <v>15.44</v>
      </c>
      <c r="AP1492">
        <v>14.625</v>
      </c>
      <c r="AQ1492">
        <v>12.69</v>
      </c>
      <c r="AR1492">
        <v>13.285714285714286</v>
      </c>
      <c r="AS1492">
        <v>21.98918918918919</v>
      </c>
      <c r="AT1492">
        <v>13.377777777777778</v>
      </c>
      <c r="AU1492">
        <v>13.329729729729729</v>
      </c>
      <c r="AV1492">
        <v>14.203636363636363</v>
      </c>
      <c r="AW1492">
        <v>14.045901639344262</v>
      </c>
      <c r="AX1492">
        <v>14.861538461538464</v>
      </c>
      <c r="AY1492">
        <v>6.3529411764705879</v>
      </c>
      <c r="AZ1492">
        <v>14.85</v>
      </c>
      <c r="BA1492">
        <v>32.136585365853662</v>
      </c>
      <c r="BB1492">
        <v>29.4</v>
      </c>
      <c r="BC1492">
        <v>29.376000000000001</v>
      </c>
      <c r="BD1492">
        <v>34.753846153846155</v>
      </c>
      <c r="BE1492">
        <v>18.995744680851065</v>
      </c>
      <c r="BF1492">
        <v>19.7</v>
      </c>
      <c r="BG1492">
        <v>19.751351351351353</v>
      </c>
      <c r="BH1492">
        <v>16.061538461538461</v>
      </c>
      <c r="BI1492">
        <v>11.532203389830508</v>
      </c>
      <c r="BJ1492">
        <v>21.019354838709678</v>
      </c>
      <c r="BK1492">
        <v>30.666666666666668</v>
      </c>
      <c r="BL1492">
        <v>31.628571428571433</v>
      </c>
      <c r="BM1492">
        <v>40.800000000000004</v>
      </c>
      <c r="BN1492">
        <v>20.644897959183673</v>
      </c>
      <c r="BO1492">
        <v>23.066666666666666</v>
      </c>
      <c r="BP1492">
        <v>6.0119999999999996</v>
      </c>
      <c r="BQ1492">
        <v>19.90909090909091</v>
      </c>
      <c r="BR1492">
        <v>32.302702702702703</v>
      </c>
      <c r="BS1492">
        <v>32.312195121951227</v>
      </c>
      <c r="BT1492">
        <v>30.900000000000002</v>
      </c>
      <c r="BU1492">
        <v>16.065000000000001</v>
      </c>
      <c r="BV1492">
        <v>23.657142857142858</v>
      </c>
      <c r="BW1492">
        <v>12.692307692307692</v>
      </c>
      <c r="BX1492">
        <v>17.379729729729728</v>
      </c>
      <c r="BY1492">
        <v>20.048760803793471</v>
      </c>
      <c r="BZ1492">
        <v>1491</v>
      </c>
    </row>
    <row r="1493" spans="1:78" x14ac:dyDescent="0.25">
      <c r="A1493">
        <v>1492</v>
      </c>
      <c r="B1493" t="s">
        <v>1562</v>
      </c>
      <c r="C1493">
        <v>90</v>
      </c>
      <c r="D1493">
        <v>64</v>
      </c>
      <c r="E1493">
        <v>80</v>
      </c>
      <c r="F1493">
        <v>82</v>
      </c>
      <c r="G1493">
        <v>37</v>
      </c>
      <c r="H1493">
        <v>83</v>
      </c>
      <c r="I1493">
        <v>100</v>
      </c>
      <c r="J1493">
        <v>55</v>
      </c>
      <c r="K1493">
        <v>62</v>
      </c>
      <c r="L1493">
        <v>76</v>
      </c>
      <c r="M1493">
        <v>17</v>
      </c>
      <c r="N1493">
        <v>31</v>
      </c>
      <c r="O1493">
        <v>41</v>
      </c>
      <c r="P1493">
        <v>24</v>
      </c>
      <c r="Q1493">
        <v>25</v>
      </c>
      <c r="R1493">
        <v>26</v>
      </c>
      <c r="S1493">
        <v>47</v>
      </c>
      <c r="T1493">
        <v>72</v>
      </c>
      <c r="U1493">
        <v>37</v>
      </c>
      <c r="V1493">
        <v>51</v>
      </c>
      <c r="W1493">
        <v>62</v>
      </c>
      <c r="X1493">
        <v>31</v>
      </c>
      <c r="Y1493">
        <v>27</v>
      </c>
      <c r="Z1493">
        <v>14</v>
      </c>
      <c r="AA1493">
        <v>3</v>
      </c>
      <c r="AB1493">
        <v>49</v>
      </c>
      <c r="AC1493">
        <v>32</v>
      </c>
      <c r="AD1493">
        <v>100</v>
      </c>
      <c r="AE1493">
        <v>66</v>
      </c>
      <c r="AF1493">
        <v>37</v>
      </c>
      <c r="AG1493">
        <v>41</v>
      </c>
      <c r="AH1493">
        <v>12</v>
      </c>
      <c r="AI1493">
        <v>75</v>
      </c>
      <c r="AJ1493">
        <v>7</v>
      </c>
      <c r="AK1493">
        <v>156</v>
      </c>
      <c r="AL1493">
        <v>1825</v>
      </c>
      <c r="AM1493">
        <v>1812</v>
      </c>
      <c r="AO1493">
        <v>15.44</v>
      </c>
      <c r="AP1493">
        <v>14.625</v>
      </c>
      <c r="AQ1493">
        <v>12.69</v>
      </c>
      <c r="AR1493">
        <v>13.609756097560975</v>
      </c>
      <c r="AS1493">
        <v>21.98918918918919</v>
      </c>
      <c r="AT1493">
        <v>13.055421686746987</v>
      </c>
      <c r="AU1493">
        <v>9.8640000000000008</v>
      </c>
      <c r="AV1493">
        <v>14.203636363636363</v>
      </c>
      <c r="AW1493">
        <v>13.819354838709678</v>
      </c>
      <c r="AX1493">
        <v>15.252631578947367</v>
      </c>
      <c r="AY1493">
        <v>6.3529411764705879</v>
      </c>
      <c r="AZ1493">
        <v>15.329032258064515</v>
      </c>
      <c r="BA1493">
        <v>32.136585365853662</v>
      </c>
      <c r="BB1493">
        <v>29.4</v>
      </c>
      <c r="BC1493">
        <v>29.376000000000001</v>
      </c>
      <c r="BD1493">
        <v>34.753846153846155</v>
      </c>
      <c r="BE1493">
        <v>18.995744680851065</v>
      </c>
      <c r="BF1493">
        <v>19.7</v>
      </c>
      <c r="BG1493">
        <v>19.751351351351353</v>
      </c>
      <c r="BH1493">
        <v>16.376470588235293</v>
      </c>
      <c r="BI1493">
        <v>10.974193548387097</v>
      </c>
      <c r="BJ1493">
        <v>21.019354838709678</v>
      </c>
      <c r="BK1493">
        <v>30.666666666666668</v>
      </c>
      <c r="BL1493">
        <v>31.628571428571433</v>
      </c>
      <c r="BM1493">
        <v>40.800000000000004</v>
      </c>
      <c r="BN1493">
        <v>20.644897959183673</v>
      </c>
      <c r="BO1493">
        <v>19.462500000000002</v>
      </c>
      <c r="BP1493">
        <v>6.0119999999999996</v>
      </c>
      <c r="BQ1493">
        <v>19.90909090909091</v>
      </c>
      <c r="BR1493">
        <v>32.302702702702703</v>
      </c>
      <c r="BS1493">
        <v>32.312195121951227</v>
      </c>
      <c r="BT1493">
        <v>30.900000000000002</v>
      </c>
      <c r="BU1493">
        <v>17.135999999999999</v>
      </c>
      <c r="BV1493">
        <v>23.657142857142858</v>
      </c>
      <c r="BW1493">
        <v>12.692307692307692</v>
      </c>
      <c r="BX1493">
        <v>16.913095890410958</v>
      </c>
      <c r="BY1493">
        <v>19.922272174877321</v>
      </c>
      <c r="BZ1493">
        <v>1492</v>
      </c>
    </row>
    <row r="1494" spans="1:78" x14ac:dyDescent="0.25">
      <c r="A1494">
        <v>1493</v>
      </c>
      <c r="B1494" t="s">
        <v>1563</v>
      </c>
      <c r="C1494">
        <v>90</v>
      </c>
      <c r="D1494">
        <v>65</v>
      </c>
      <c r="E1494">
        <v>84</v>
      </c>
      <c r="F1494">
        <v>84</v>
      </c>
      <c r="G1494">
        <v>38</v>
      </c>
      <c r="H1494">
        <v>82</v>
      </c>
      <c r="I1494">
        <v>100</v>
      </c>
      <c r="J1494">
        <v>60</v>
      </c>
      <c r="K1494">
        <v>61</v>
      </c>
      <c r="L1494">
        <v>78</v>
      </c>
      <c r="M1494">
        <v>17</v>
      </c>
      <c r="N1494">
        <v>31</v>
      </c>
      <c r="O1494">
        <v>41</v>
      </c>
      <c r="P1494">
        <v>24</v>
      </c>
      <c r="Q1494">
        <v>25</v>
      </c>
      <c r="R1494">
        <v>26</v>
      </c>
      <c r="S1494">
        <v>47</v>
      </c>
      <c r="T1494">
        <v>73</v>
      </c>
      <c r="U1494">
        <v>37</v>
      </c>
      <c r="V1494">
        <v>62</v>
      </c>
      <c r="W1494">
        <v>61</v>
      </c>
      <c r="X1494">
        <v>31</v>
      </c>
      <c r="Y1494">
        <v>27</v>
      </c>
      <c r="Z1494">
        <v>14</v>
      </c>
      <c r="AA1494">
        <v>3</v>
      </c>
      <c r="AB1494">
        <v>49</v>
      </c>
      <c r="AC1494">
        <v>32</v>
      </c>
      <c r="AD1494">
        <v>101</v>
      </c>
      <c r="AE1494">
        <v>67</v>
      </c>
      <c r="AF1494">
        <v>37</v>
      </c>
      <c r="AG1494">
        <v>41</v>
      </c>
      <c r="AH1494">
        <v>12</v>
      </c>
      <c r="AI1494">
        <v>80</v>
      </c>
      <c r="AJ1494">
        <v>7</v>
      </c>
      <c r="AK1494">
        <v>154</v>
      </c>
      <c r="AL1494">
        <v>1811</v>
      </c>
      <c r="AM1494">
        <v>1841</v>
      </c>
      <c r="AO1494">
        <v>15.44</v>
      </c>
      <c r="AP1494">
        <v>14.4</v>
      </c>
      <c r="AQ1494">
        <v>12.085714285714285</v>
      </c>
      <c r="AR1494">
        <v>13.285714285714286</v>
      </c>
      <c r="AS1494">
        <v>21.410526315789475</v>
      </c>
      <c r="AT1494">
        <v>13.214634146341464</v>
      </c>
      <c r="AU1494">
        <v>9.8640000000000008</v>
      </c>
      <c r="AV1494">
        <v>13.02</v>
      </c>
      <c r="AW1494">
        <v>14.045901639344262</v>
      </c>
      <c r="AX1494">
        <v>14.861538461538464</v>
      </c>
      <c r="AY1494">
        <v>6.3529411764705879</v>
      </c>
      <c r="AZ1494">
        <v>15.329032258064515</v>
      </c>
      <c r="BA1494">
        <v>32.136585365853662</v>
      </c>
      <c r="BB1494">
        <v>29.4</v>
      </c>
      <c r="BC1494">
        <v>29.376000000000001</v>
      </c>
      <c r="BD1494">
        <v>34.753846153846155</v>
      </c>
      <c r="BE1494">
        <v>18.995744680851065</v>
      </c>
      <c r="BF1494">
        <v>19.43013698630137</v>
      </c>
      <c r="BG1494">
        <v>19.751351351351353</v>
      </c>
      <c r="BH1494">
        <v>13.470967741935484</v>
      </c>
      <c r="BI1494">
        <v>11.154098360655738</v>
      </c>
      <c r="BJ1494">
        <v>21.019354838709678</v>
      </c>
      <c r="BK1494">
        <v>30.666666666666668</v>
      </c>
      <c r="BL1494">
        <v>31.628571428571433</v>
      </c>
      <c r="BM1494">
        <v>40.800000000000004</v>
      </c>
      <c r="BN1494">
        <v>20.644897959183673</v>
      </c>
      <c r="BO1494">
        <v>19.462500000000002</v>
      </c>
      <c r="BP1494">
        <v>5.9524752475247524</v>
      </c>
      <c r="BQ1494">
        <v>19.611940298507463</v>
      </c>
      <c r="BR1494">
        <v>32.302702702702703</v>
      </c>
      <c r="BS1494">
        <v>32.312195121951227</v>
      </c>
      <c r="BT1494">
        <v>30.900000000000002</v>
      </c>
      <c r="BU1494">
        <v>16.065000000000001</v>
      </c>
      <c r="BV1494">
        <v>23.657142857142858</v>
      </c>
      <c r="BW1494">
        <v>12.857142857142858</v>
      </c>
      <c r="BX1494">
        <v>17.043843180563226</v>
      </c>
      <c r="BY1494">
        <v>19.700955604734776</v>
      </c>
      <c r="BZ1494">
        <v>1493</v>
      </c>
    </row>
    <row r="1495" spans="1:78" x14ac:dyDescent="0.25">
      <c r="A1495">
        <v>1494</v>
      </c>
      <c r="B1495" t="s">
        <v>1564</v>
      </c>
      <c r="C1495">
        <v>90</v>
      </c>
      <c r="D1495">
        <v>65</v>
      </c>
      <c r="E1495">
        <v>79</v>
      </c>
      <c r="F1495">
        <v>84</v>
      </c>
      <c r="G1495">
        <v>38</v>
      </c>
      <c r="H1495">
        <v>76</v>
      </c>
      <c r="I1495">
        <v>90</v>
      </c>
      <c r="J1495">
        <v>57</v>
      </c>
      <c r="K1495">
        <v>61</v>
      </c>
      <c r="L1495">
        <v>76</v>
      </c>
      <c r="M1495">
        <v>17</v>
      </c>
      <c r="N1495">
        <v>31</v>
      </c>
      <c r="O1495">
        <v>41</v>
      </c>
      <c r="P1495">
        <v>24</v>
      </c>
      <c r="Q1495">
        <v>25</v>
      </c>
      <c r="R1495">
        <v>26</v>
      </c>
      <c r="S1495">
        <v>47</v>
      </c>
      <c r="T1495">
        <v>73</v>
      </c>
      <c r="U1495">
        <v>38</v>
      </c>
      <c r="V1495">
        <v>63</v>
      </c>
      <c r="W1495">
        <v>63</v>
      </c>
      <c r="X1495">
        <v>32</v>
      </c>
      <c r="Y1495">
        <v>27</v>
      </c>
      <c r="Z1495">
        <v>14</v>
      </c>
      <c r="AA1495">
        <v>3</v>
      </c>
      <c r="AB1495">
        <v>49</v>
      </c>
      <c r="AC1495">
        <v>27</v>
      </c>
      <c r="AD1495">
        <v>102</v>
      </c>
      <c r="AE1495">
        <v>67</v>
      </c>
      <c r="AF1495">
        <v>38</v>
      </c>
      <c r="AG1495">
        <v>40</v>
      </c>
      <c r="AH1495">
        <v>12</v>
      </c>
      <c r="AI1495">
        <v>97</v>
      </c>
      <c r="AJ1495">
        <v>7</v>
      </c>
      <c r="AK1495">
        <v>153</v>
      </c>
      <c r="AL1495">
        <v>1827</v>
      </c>
      <c r="AM1495">
        <v>1832</v>
      </c>
      <c r="AO1495">
        <v>15.44</v>
      </c>
      <c r="AP1495">
        <v>14.4</v>
      </c>
      <c r="AQ1495">
        <v>12.850632911392404</v>
      </c>
      <c r="AR1495">
        <v>13.285714285714286</v>
      </c>
      <c r="AS1495">
        <v>21.410526315789475</v>
      </c>
      <c r="AT1495">
        <v>14.257894736842106</v>
      </c>
      <c r="AU1495">
        <v>10.959999999999999</v>
      </c>
      <c r="AV1495">
        <v>13.705263157894736</v>
      </c>
      <c r="AW1495">
        <v>14.045901639344262</v>
      </c>
      <c r="AX1495">
        <v>15.252631578947367</v>
      </c>
      <c r="AY1495">
        <v>6.3529411764705879</v>
      </c>
      <c r="AZ1495">
        <v>15.329032258064515</v>
      </c>
      <c r="BA1495">
        <v>32.136585365853662</v>
      </c>
      <c r="BB1495">
        <v>29.4</v>
      </c>
      <c r="BC1495">
        <v>29.376000000000001</v>
      </c>
      <c r="BD1495">
        <v>34.753846153846155</v>
      </c>
      <c r="BE1495">
        <v>18.995744680851065</v>
      </c>
      <c r="BF1495">
        <v>19.43013698630137</v>
      </c>
      <c r="BG1495">
        <v>19.231578947368423</v>
      </c>
      <c r="BH1495">
        <v>13.257142857142856</v>
      </c>
      <c r="BI1495">
        <v>10.8</v>
      </c>
      <c r="BJ1495">
        <v>20.362500000000001</v>
      </c>
      <c r="BK1495">
        <v>30.666666666666668</v>
      </c>
      <c r="BL1495">
        <v>31.628571428571433</v>
      </c>
      <c r="BM1495">
        <v>40.800000000000004</v>
      </c>
      <c r="BN1495">
        <v>20.644897959183673</v>
      </c>
      <c r="BO1495">
        <v>23.066666666666666</v>
      </c>
      <c r="BP1495">
        <v>5.8941176470588239</v>
      </c>
      <c r="BQ1495">
        <v>19.611940298507463</v>
      </c>
      <c r="BR1495">
        <v>31.452631578947368</v>
      </c>
      <c r="BS1495">
        <v>33.119999999999997</v>
      </c>
      <c r="BT1495">
        <v>30.900000000000002</v>
      </c>
      <c r="BU1495">
        <v>13.249484536082473</v>
      </c>
      <c r="BV1495">
        <v>23.657142857142858</v>
      </c>
      <c r="BW1495">
        <v>12.941176470588236</v>
      </c>
      <c r="BX1495">
        <v>16.894581280788177</v>
      </c>
      <c r="BY1495">
        <v>19.7515309785238</v>
      </c>
      <c r="BZ1495">
        <v>1494</v>
      </c>
    </row>
    <row r="1496" spans="1:78" x14ac:dyDescent="0.25">
      <c r="A1496">
        <v>1495</v>
      </c>
      <c r="B1496" t="s">
        <v>1565</v>
      </c>
      <c r="C1496">
        <v>89</v>
      </c>
      <c r="D1496">
        <v>65</v>
      </c>
      <c r="E1496">
        <v>80</v>
      </c>
      <c r="F1496">
        <v>91</v>
      </c>
      <c r="G1496">
        <v>38</v>
      </c>
      <c r="H1496">
        <v>75</v>
      </c>
      <c r="I1496">
        <v>90</v>
      </c>
      <c r="J1496">
        <v>58</v>
      </c>
      <c r="K1496">
        <v>61</v>
      </c>
      <c r="L1496">
        <v>83</v>
      </c>
      <c r="M1496">
        <v>17</v>
      </c>
      <c r="N1496">
        <v>31</v>
      </c>
      <c r="O1496">
        <v>41</v>
      </c>
      <c r="P1496">
        <v>24</v>
      </c>
      <c r="Q1496">
        <v>25</v>
      </c>
      <c r="R1496">
        <v>26</v>
      </c>
      <c r="S1496">
        <v>47</v>
      </c>
      <c r="T1496">
        <v>73</v>
      </c>
      <c r="U1496">
        <v>37</v>
      </c>
      <c r="V1496">
        <v>63</v>
      </c>
      <c r="W1496">
        <v>62</v>
      </c>
      <c r="X1496">
        <v>32</v>
      </c>
      <c r="Y1496">
        <v>27</v>
      </c>
      <c r="Z1496">
        <v>14</v>
      </c>
      <c r="AA1496">
        <v>3</v>
      </c>
      <c r="AB1496">
        <v>48</v>
      </c>
      <c r="AC1496">
        <v>27</v>
      </c>
      <c r="AD1496">
        <v>102</v>
      </c>
      <c r="AE1496">
        <v>89</v>
      </c>
      <c r="AF1496">
        <v>38</v>
      </c>
      <c r="AG1496">
        <v>43</v>
      </c>
      <c r="AH1496">
        <v>12</v>
      </c>
      <c r="AI1496">
        <v>98</v>
      </c>
      <c r="AJ1496">
        <v>9</v>
      </c>
      <c r="AK1496">
        <v>153</v>
      </c>
      <c r="AL1496">
        <v>1817</v>
      </c>
      <c r="AM1496">
        <v>1871</v>
      </c>
      <c r="AO1496">
        <v>15.613483146067418</v>
      </c>
      <c r="AP1496">
        <v>14.4</v>
      </c>
      <c r="AQ1496">
        <v>12.69</v>
      </c>
      <c r="AR1496">
        <v>12.263736263736263</v>
      </c>
      <c r="AS1496">
        <v>21.410526315789475</v>
      </c>
      <c r="AT1496">
        <v>14.448000000000002</v>
      </c>
      <c r="AU1496">
        <v>10.959999999999999</v>
      </c>
      <c r="AV1496">
        <v>13.468965517241379</v>
      </c>
      <c r="AW1496">
        <v>14.045901639344262</v>
      </c>
      <c r="AX1496">
        <v>13.966265060240964</v>
      </c>
      <c r="AY1496">
        <v>6.3529411764705879</v>
      </c>
      <c r="AZ1496">
        <v>15.329032258064515</v>
      </c>
      <c r="BA1496">
        <v>32.136585365853662</v>
      </c>
      <c r="BB1496">
        <v>29.4</v>
      </c>
      <c r="BC1496">
        <v>29.376000000000001</v>
      </c>
      <c r="BD1496">
        <v>34.753846153846155</v>
      </c>
      <c r="BE1496">
        <v>18.995744680851065</v>
      </c>
      <c r="BF1496">
        <v>19.43013698630137</v>
      </c>
      <c r="BG1496">
        <v>19.751351351351353</v>
      </c>
      <c r="BH1496">
        <v>13.257142857142856</v>
      </c>
      <c r="BI1496">
        <v>10.974193548387097</v>
      </c>
      <c r="BJ1496">
        <v>20.362500000000001</v>
      </c>
      <c r="BK1496">
        <v>30.666666666666668</v>
      </c>
      <c r="BL1496">
        <v>31.628571428571433</v>
      </c>
      <c r="BM1496">
        <v>40.800000000000004</v>
      </c>
      <c r="BN1496">
        <v>21.075000000000003</v>
      </c>
      <c r="BO1496">
        <v>23.066666666666666</v>
      </c>
      <c r="BP1496">
        <v>5.8941176470588239</v>
      </c>
      <c r="BQ1496">
        <v>14.764044943820224</v>
      </c>
      <c r="BR1496">
        <v>31.452631578947368</v>
      </c>
      <c r="BS1496">
        <v>30.809302325581392</v>
      </c>
      <c r="BT1496">
        <v>30.900000000000002</v>
      </c>
      <c r="BU1496">
        <v>13.114285714285714</v>
      </c>
      <c r="BV1496">
        <v>18.399999999999999</v>
      </c>
      <c r="BW1496">
        <v>12.941176470588236</v>
      </c>
      <c r="BX1496">
        <v>16.98756191524491</v>
      </c>
      <c r="BY1496">
        <v>19.360344817617293</v>
      </c>
      <c r="BZ1496">
        <v>1495</v>
      </c>
    </row>
    <row r="1497" spans="1:78" x14ac:dyDescent="0.25">
      <c r="A1497">
        <v>1496</v>
      </c>
      <c r="B1497" t="s">
        <v>1566</v>
      </c>
      <c r="C1497">
        <v>89</v>
      </c>
      <c r="D1497">
        <v>66</v>
      </c>
      <c r="E1497">
        <v>82</v>
      </c>
      <c r="F1497">
        <v>90</v>
      </c>
      <c r="G1497">
        <v>38</v>
      </c>
      <c r="H1497">
        <v>77</v>
      </c>
      <c r="I1497">
        <v>90</v>
      </c>
      <c r="J1497">
        <v>58</v>
      </c>
      <c r="K1497">
        <v>62</v>
      </c>
      <c r="L1497">
        <v>83</v>
      </c>
      <c r="M1497">
        <v>17</v>
      </c>
      <c r="N1497">
        <v>32</v>
      </c>
      <c r="O1497">
        <v>42</v>
      </c>
      <c r="P1497">
        <v>24</v>
      </c>
      <c r="Q1497">
        <v>25</v>
      </c>
      <c r="R1497">
        <v>26</v>
      </c>
      <c r="S1497">
        <v>47</v>
      </c>
      <c r="T1497">
        <v>72</v>
      </c>
      <c r="U1497">
        <v>37</v>
      </c>
      <c r="V1497">
        <v>62</v>
      </c>
      <c r="W1497">
        <v>63</v>
      </c>
      <c r="X1497">
        <v>33</v>
      </c>
      <c r="Y1497">
        <v>26</v>
      </c>
      <c r="Z1497">
        <v>14</v>
      </c>
      <c r="AA1497">
        <v>3</v>
      </c>
      <c r="AB1497">
        <v>47</v>
      </c>
      <c r="AC1497">
        <v>27</v>
      </c>
      <c r="AD1497">
        <v>101</v>
      </c>
      <c r="AE1497">
        <v>89</v>
      </c>
      <c r="AF1497">
        <v>38</v>
      </c>
      <c r="AG1497">
        <v>44</v>
      </c>
      <c r="AH1497">
        <v>12</v>
      </c>
      <c r="AI1497">
        <v>98</v>
      </c>
      <c r="AJ1497">
        <v>5</v>
      </c>
      <c r="AK1497">
        <v>147</v>
      </c>
      <c r="AL1497">
        <v>1793</v>
      </c>
      <c r="AM1497">
        <v>1866</v>
      </c>
      <c r="AO1497">
        <v>15.613483146067418</v>
      </c>
      <c r="AP1497">
        <v>14.181818181818182</v>
      </c>
      <c r="AQ1497">
        <v>12.380487804878049</v>
      </c>
      <c r="AR1497">
        <v>12.4</v>
      </c>
      <c r="AS1497">
        <v>21.410526315789475</v>
      </c>
      <c r="AT1497">
        <v>14.072727272727274</v>
      </c>
      <c r="AU1497">
        <v>10.959999999999999</v>
      </c>
      <c r="AV1497">
        <v>13.468965517241379</v>
      </c>
      <c r="AW1497">
        <v>13.819354838709678</v>
      </c>
      <c r="AX1497">
        <v>13.966265060240964</v>
      </c>
      <c r="AY1497">
        <v>6.3529411764705879</v>
      </c>
      <c r="AZ1497">
        <v>14.85</v>
      </c>
      <c r="BA1497">
        <v>31.37142857142857</v>
      </c>
      <c r="BB1497">
        <v>29.4</v>
      </c>
      <c r="BC1497">
        <v>29.376000000000001</v>
      </c>
      <c r="BD1497">
        <v>34.753846153846155</v>
      </c>
      <c r="BE1497">
        <v>18.995744680851065</v>
      </c>
      <c r="BF1497">
        <v>19.7</v>
      </c>
      <c r="BG1497">
        <v>19.751351351351353</v>
      </c>
      <c r="BH1497">
        <v>13.470967741935484</v>
      </c>
      <c r="BI1497">
        <v>10.8</v>
      </c>
      <c r="BJ1497">
        <v>19.745454545454546</v>
      </c>
      <c r="BK1497">
        <v>31.84615384615385</v>
      </c>
      <c r="BL1497">
        <v>31.628571428571433</v>
      </c>
      <c r="BM1497">
        <v>40.800000000000004</v>
      </c>
      <c r="BN1497">
        <v>21.52340425531915</v>
      </c>
      <c r="BO1497">
        <v>23.066666666666666</v>
      </c>
      <c r="BP1497">
        <v>5.9524752475247524</v>
      </c>
      <c r="BQ1497">
        <v>14.764044943820224</v>
      </c>
      <c r="BR1497">
        <v>31.452631578947368</v>
      </c>
      <c r="BS1497">
        <v>30.109090909090909</v>
      </c>
      <c r="BT1497">
        <v>30.900000000000002</v>
      </c>
      <c r="BU1497">
        <v>13.114285714285714</v>
      </c>
      <c r="BV1497">
        <v>33.119999999999997</v>
      </c>
      <c r="BW1497">
        <v>13.469387755102042</v>
      </c>
      <c r="BX1497">
        <v>17.214947016174012</v>
      </c>
      <c r="BY1497">
        <v>19.42057231195783</v>
      </c>
      <c r="BZ1497">
        <v>1496</v>
      </c>
    </row>
    <row r="1498" spans="1:78" x14ac:dyDescent="0.25">
      <c r="A1498">
        <v>1497</v>
      </c>
      <c r="B1498" t="s">
        <v>1567</v>
      </c>
      <c r="C1498">
        <v>88</v>
      </c>
      <c r="D1498">
        <v>64</v>
      </c>
      <c r="E1498">
        <v>80</v>
      </c>
      <c r="F1498">
        <v>91</v>
      </c>
      <c r="G1498">
        <v>37</v>
      </c>
      <c r="H1498">
        <v>78</v>
      </c>
      <c r="I1498">
        <v>95</v>
      </c>
      <c r="J1498">
        <v>55</v>
      </c>
      <c r="K1498">
        <v>62</v>
      </c>
      <c r="L1498">
        <v>83</v>
      </c>
      <c r="M1498">
        <v>17</v>
      </c>
      <c r="N1498">
        <v>32</v>
      </c>
      <c r="O1498">
        <v>42</v>
      </c>
      <c r="P1498">
        <v>24</v>
      </c>
      <c r="Q1498">
        <v>25</v>
      </c>
      <c r="R1498">
        <v>26</v>
      </c>
      <c r="S1498">
        <v>46</v>
      </c>
      <c r="T1498">
        <v>73</v>
      </c>
      <c r="U1498">
        <v>37</v>
      </c>
      <c r="V1498">
        <v>59</v>
      </c>
      <c r="W1498">
        <v>62</v>
      </c>
      <c r="X1498">
        <v>33</v>
      </c>
      <c r="Y1498">
        <v>26</v>
      </c>
      <c r="Z1498">
        <v>14</v>
      </c>
      <c r="AA1498">
        <v>3</v>
      </c>
      <c r="AB1498">
        <v>47</v>
      </c>
      <c r="AC1498">
        <v>27</v>
      </c>
      <c r="AD1498">
        <v>101</v>
      </c>
      <c r="AE1498">
        <v>65</v>
      </c>
      <c r="AF1498">
        <v>38</v>
      </c>
      <c r="AG1498">
        <v>44</v>
      </c>
      <c r="AH1498">
        <v>12</v>
      </c>
      <c r="AI1498">
        <v>95</v>
      </c>
      <c r="AJ1498">
        <v>5</v>
      </c>
      <c r="AK1498">
        <v>110</v>
      </c>
      <c r="AL1498">
        <v>1791</v>
      </c>
      <c r="AM1498">
        <v>1796</v>
      </c>
      <c r="AO1498">
        <v>15.790909090909093</v>
      </c>
      <c r="AP1498">
        <v>14.625</v>
      </c>
      <c r="AQ1498">
        <v>12.69</v>
      </c>
      <c r="AR1498">
        <v>12.263736263736263</v>
      </c>
      <c r="AS1498">
        <v>21.98918918918919</v>
      </c>
      <c r="AT1498">
        <v>13.892307692307693</v>
      </c>
      <c r="AU1498">
        <v>10.383157894736843</v>
      </c>
      <c r="AV1498">
        <v>14.203636363636363</v>
      </c>
      <c r="AW1498">
        <v>13.819354838709678</v>
      </c>
      <c r="AX1498">
        <v>13.966265060240964</v>
      </c>
      <c r="AY1498">
        <v>6.3529411764705879</v>
      </c>
      <c r="AZ1498">
        <v>14.85</v>
      </c>
      <c r="BA1498">
        <v>31.37142857142857</v>
      </c>
      <c r="BB1498">
        <v>29.4</v>
      </c>
      <c r="BC1498">
        <v>29.376000000000001</v>
      </c>
      <c r="BD1498">
        <v>34.753846153846155</v>
      </c>
      <c r="BE1498">
        <v>19.408695652173915</v>
      </c>
      <c r="BF1498">
        <v>19.43013698630137</v>
      </c>
      <c r="BG1498">
        <v>19.751351351351353</v>
      </c>
      <c r="BH1498">
        <v>14.155932203389831</v>
      </c>
      <c r="BI1498">
        <v>10.974193548387097</v>
      </c>
      <c r="BJ1498">
        <v>19.745454545454546</v>
      </c>
      <c r="BK1498">
        <v>31.84615384615385</v>
      </c>
      <c r="BL1498">
        <v>31.628571428571433</v>
      </c>
      <c r="BM1498">
        <v>40.800000000000004</v>
      </c>
      <c r="BN1498">
        <v>21.52340425531915</v>
      </c>
      <c r="BO1498">
        <v>23.066666666666666</v>
      </c>
      <c r="BP1498">
        <v>5.9524752475247524</v>
      </c>
      <c r="BQ1498">
        <v>20.215384615384615</v>
      </c>
      <c r="BR1498">
        <v>31.452631578947368</v>
      </c>
      <c r="BS1498">
        <v>30.109090909090909</v>
      </c>
      <c r="BT1498">
        <v>30.900000000000002</v>
      </c>
      <c r="BU1498">
        <v>13.528421052631579</v>
      </c>
      <c r="BV1498">
        <v>33.119999999999997</v>
      </c>
      <c r="BW1498">
        <v>18</v>
      </c>
      <c r="BX1498">
        <v>17.234170854271358</v>
      </c>
      <c r="BY1498">
        <v>20.018185666346</v>
      </c>
      <c r="BZ1498">
        <v>1497</v>
      </c>
    </row>
    <row r="1499" spans="1:78" x14ac:dyDescent="0.25">
      <c r="A1499">
        <v>1498</v>
      </c>
      <c r="B1499" t="s">
        <v>1568</v>
      </c>
      <c r="C1499">
        <v>88</v>
      </c>
      <c r="D1499">
        <v>64</v>
      </c>
      <c r="E1499">
        <v>79</v>
      </c>
      <c r="F1499">
        <v>90</v>
      </c>
      <c r="G1499">
        <v>37</v>
      </c>
      <c r="H1499">
        <v>78</v>
      </c>
      <c r="I1499">
        <v>86</v>
      </c>
      <c r="J1499">
        <v>56</v>
      </c>
      <c r="K1499">
        <v>62</v>
      </c>
      <c r="L1499">
        <v>84</v>
      </c>
      <c r="M1499">
        <v>17</v>
      </c>
      <c r="N1499">
        <v>32</v>
      </c>
      <c r="O1499">
        <v>42</v>
      </c>
      <c r="P1499">
        <v>24</v>
      </c>
      <c r="Q1499">
        <v>25</v>
      </c>
      <c r="R1499">
        <v>26</v>
      </c>
      <c r="S1499">
        <v>46</v>
      </c>
      <c r="T1499">
        <v>73</v>
      </c>
      <c r="U1499">
        <v>38</v>
      </c>
      <c r="V1499">
        <v>65</v>
      </c>
      <c r="W1499">
        <v>63</v>
      </c>
      <c r="X1499">
        <v>33</v>
      </c>
      <c r="Y1499">
        <v>26</v>
      </c>
      <c r="Z1499">
        <v>14</v>
      </c>
      <c r="AA1499">
        <v>3</v>
      </c>
      <c r="AB1499">
        <v>47</v>
      </c>
      <c r="AC1499">
        <v>28</v>
      </c>
      <c r="AD1499">
        <v>102</v>
      </c>
      <c r="AE1499">
        <v>65</v>
      </c>
      <c r="AF1499">
        <v>38</v>
      </c>
      <c r="AG1499">
        <v>43</v>
      </c>
      <c r="AH1499">
        <v>11</v>
      </c>
      <c r="AI1499">
        <v>96</v>
      </c>
      <c r="AJ1499">
        <v>7</v>
      </c>
      <c r="AK1499">
        <v>112</v>
      </c>
      <c r="AL1499">
        <v>1768</v>
      </c>
      <c r="AM1499">
        <v>1800</v>
      </c>
      <c r="AO1499">
        <v>15.790909090909093</v>
      </c>
      <c r="AP1499">
        <v>14.625</v>
      </c>
      <c r="AQ1499">
        <v>12.850632911392404</v>
      </c>
      <c r="AR1499">
        <v>12.4</v>
      </c>
      <c r="AS1499">
        <v>21.98918918918919</v>
      </c>
      <c r="AT1499">
        <v>13.892307692307693</v>
      </c>
      <c r="AU1499">
        <v>11.469767441860466</v>
      </c>
      <c r="AV1499">
        <v>13.950000000000001</v>
      </c>
      <c r="AW1499">
        <v>13.819354838709678</v>
      </c>
      <c r="AX1499">
        <v>13.8</v>
      </c>
      <c r="AY1499">
        <v>6.3529411764705879</v>
      </c>
      <c r="AZ1499">
        <v>14.85</v>
      </c>
      <c r="BA1499">
        <v>31.37142857142857</v>
      </c>
      <c r="BB1499">
        <v>29.4</v>
      </c>
      <c r="BC1499">
        <v>29.376000000000001</v>
      </c>
      <c r="BD1499">
        <v>34.753846153846155</v>
      </c>
      <c r="BE1499">
        <v>19.408695652173915</v>
      </c>
      <c r="BF1499">
        <v>19.43013698630137</v>
      </c>
      <c r="BG1499">
        <v>19.231578947368423</v>
      </c>
      <c r="BH1499">
        <v>12.84923076923077</v>
      </c>
      <c r="BI1499">
        <v>10.8</v>
      </c>
      <c r="BJ1499">
        <v>19.745454545454546</v>
      </c>
      <c r="BK1499">
        <v>31.84615384615385</v>
      </c>
      <c r="BL1499">
        <v>31.628571428571433</v>
      </c>
      <c r="BM1499">
        <v>40.800000000000004</v>
      </c>
      <c r="BN1499">
        <v>21.52340425531915</v>
      </c>
      <c r="BO1499">
        <v>22.242857142857144</v>
      </c>
      <c r="BP1499">
        <v>5.8941176470588239</v>
      </c>
      <c r="BQ1499">
        <v>20.215384615384615</v>
      </c>
      <c r="BR1499">
        <v>31.452631578947368</v>
      </c>
      <c r="BS1499">
        <v>30.809302325581392</v>
      </c>
      <c r="BT1499">
        <v>33.709090909090911</v>
      </c>
      <c r="BU1499">
        <v>13.387500000000001</v>
      </c>
      <c r="BV1499">
        <v>23.657142857142858</v>
      </c>
      <c r="BW1499">
        <v>17.678571428571427</v>
      </c>
      <c r="BX1499">
        <v>17.458371040723982</v>
      </c>
      <c r="BY1499">
        <v>19.967738633787381</v>
      </c>
      <c r="BZ1499">
        <v>1498</v>
      </c>
    </row>
    <row r="1500" spans="1:78" x14ac:dyDescent="0.25">
      <c r="A1500">
        <v>1499</v>
      </c>
      <c r="B1500" t="s">
        <v>1569</v>
      </c>
      <c r="C1500">
        <v>88</v>
      </c>
      <c r="D1500">
        <v>63</v>
      </c>
      <c r="E1500">
        <v>80</v>
      </c>
      <c r="F1500">
        <v>90</v>
      </c>
      <c r="G1500">
        <v>37</v>
      </c>
      <c r="H1500">
        <v>78</v>
      </c>
      <c r="I1500">
        <v>86</v>
      </c>
      <c r="J1500">
        <v>51</v>
      </c>
      <c r="K1500">
        <v>58</v>
      </c>
      <c r="L1500">
        <v>84</v>
      </c>
      <c r="M1500">
        <v>17</v>
      </c>
      <c r="N1500">
        <v>32</v>
      </c>
      <c r="O1500">
        <v>40</v>
      </c>
      <c r="P1500">
        <v>24</v>
      </c>
      <c r="Q1500">
        <v>25</v>
      </c>
      <c r="R1500">
        <v>26</v>
      </c>
      <c r="S1500">
        <v>47</v>
      </c>
      <c r="T1500">
        <v>69</v>
      </c>
      <c r="U1500">
        <v>37</v>
      </c>
      <c r="V1500">
        <v>65</v>
      </c>
      <c r="W1500">
        <v>61</v>
      </c>
      <c r="X1500">
        <v>33</v>
      </c>
      <c r="Y1500">
        <v>26</v>
      </c>
      <c r="Z1500">
        <v>14</v>
      </c>
      <c r="AA1500">
        <v>3</v>
      </c>
      <c r="AB1500">
        <v>47</v>
      </c>
      <c r="AC1500">
        <v>28</v>
      </c>
      <c r="AD1500">
        <v>102</v>
      </c>
      <c r="AE1500">
        <v>68</v>
      </c>
      <c r="AF1500">
        <v>37</v>
      </c>
      <c r="AG1500">
        <v>44</v>
      </c>
      <c r="AH1500">
        <v>12</v>
      </c>
      <c r="AI1500">
        <v>95</v>
      </c>
      <c r="AJ1500">
        <v>7</v>
      </c>
      <c r="AK1500">
        <v>111</v>
      </c>
      <c r="AL1500">
        <v>1771</v>
      </c>
      <c r="AM1500">
        <v>1785</v>
      </c>
      <c r="AO1500">
        <v>15.790909090909093</v>
      </c>
      <c r="AP1500">
        <v>14.857142857142859</v>
      </c>
      <c r="AQ1500">
        <v>12.69</v>
      </c>
      <c r="AR1500">
        <v>12.4</v>
      </c>
      <c r="AS1500">
        <v>21.98918918918919</v>
      </c>
      <c r="AT1500">
        <v>13.892307692307693</v>
      </c>
      <c r="AU1500">
        <v>11.469767441860466</v>
      </c>
      <c r="AV1500">
        <v>15.31764705882353</v>
      </c>
      <c r="AW1500">
        <v>14.77241379310345</v>
      </c>
      <c r="AX1500">
        <v>13.8</v>
      </c>
      <c r="AY1500">
        <v>6.3529411764705879</v>
      </c>
      <c r="AZ1500">
        <v>14.85</v>
      </c>
      <c r="BA1500">
        <v>32.940000000000005</v>
      </c>
      <c r="BB1500">
        <v>29.4</v>
      </c>
      <c r="BC1500">
        <v>29.376000000000001</v>
      </c>
      <c r="BD1500">
        <v>34.753846153846155</v>
      </c>
      <c r="BE1500">
        <v>18.995744680851065</v>
      </c>
      <c r="BF1500">
        <v>20.556521739130435</v>
      </c>
      <c r="BG1500">
        <v>19.751351351351353</v>
      </c>
      <c r="BH1500">
        <v>12.84923076923077</v>
      </c>
      <c r="BI1500">
        <v>11.154098360655738</v>
      </c>
      <c r="BJ1500">
        <v>19.745454545454546</v>
      </c>
      <c r="BK1500">
        <v>31.84615384615385</v>
      </c>
      <c r="BL1500">
        <v>31.628571428571433</v>
      </c>
      <c r="BM1500">
        <v>40.800000000000004</v>
      </c>
      <c r="BN1500">
        <v>21.52340425531915</v>
      </c>
      <c r="BO1500">
        <v>22.242857142857144</v>
      </c>
      <c r="BP1500">
        <v>5.8941176470588239</v>
      </c>
      <c r="BQ1500">
        <v>19.323529411764707</v>
      </c>
      <c r="BR1500">
        <v>32.302702702702703</v>
      </c>
      <c r="BS1500">
        <v>30.109090909090909</v>
      </c>
      <c r="BT1500">
        <v>30.900000000000002</v>
      </c>
      <c r="BU1500">
        <v>13.528421052631579</v>
      </c>
      <c r="BV1500">
        <v>23.657142857142858</v>
      </c>
      <c r="BW1500">
        <v>17.837837837837839</v>
      </c>
      <c r="BX1500">
        <v>17.428797289666853</v>
      </c>
      <c r="BY1500">
        <v>20.104684403236611</v>
      </c>
      <c r="BZ1500">
        <v>1499</v>
      </c>
    </row>
    <row r="1501" spans="1:78" x14ac:dyDescent="0.25">
      <c r="A1501">
        <v>1500</v>
      </c>
      <c r="B1501" t="s">
        <v>1570</v>
      </c>
      <c r="C1501">
        <v>88</v>
      </c>
      <c r="D1501">
        <v>65</v>
      </c>
      <c r="E1501">
        <v>83</v>
      </c>
      <c r="F1501">
        <v>90</v>
      </c>
      <c r="G1501">
        <v>36</v>
      </c>
      <c r="H1501">
        <v>79</v>
      </c>
      <c r="I1501">
        <v>80</v>
      </c>
      <c r="J1501">
        <v>55</v>
      </c>
      <c r="K1501">
        <v>62</v>
      </c>
      <c r="L1501">
        <v>84</v>
      </c>
      <c r="M1501">
        <v>17</v>
      </c>
      <c r="N1501">
        <v>32</v>
      </c>
      <c r="O1501">
        <v>40</v>
      </c>
      <c r="P1501">
        <v>24</v>
      </c>
      <c r="Q1501">
        <v>25</v>
      </c>
      <c r="R1501">
        <v>26</v>
      </c>
      <c r="S1501">
        <v>46</v>
      </c>
      <c r="T1501">
        <v>70</v>
      </c>
      <c r="U1501">
        <v>37</v>
      </c>
      <c r="V1501">
        <v>65</v>
      </c>
      <c r="W1501">
        <v>60</v>
      </c>
      <c r="X1501">
        <v>33</v>
      </c>
      <c r="Y1501">
        <v>26</v>
      </c>
      <c r="Z1501">
        <v>14</v>
      </c>
      <c r="AA1501">
        <v>3</v>
      </c>
      <c r="AB1501">
        <v>47</v>
      </c>
      <c r="AC1501">
        <v>27</v>
      </c>
      <c r="AD1501">
        <v>102</v>
      </c>
      <c r="AE1501">
        <v>68</v>
      </c>
      <c r="AF1501">
        <v>37</v>
      </c>
      <c r="AG1501">
        <v>41</v>
      </c>
      <c r="AH1501">
        <v>12</v>
      </c>
      <c r="AI1501">
        <v>96</v>
      </c>
      <c r="AJ1501">
        <v>7</v>
      </c>
      <c r="AK1501">
        <v>112</v>
      </c>
      <c r="AL1501">
        <v>1775</v>
      </c>
      <c r="AM1501">
        <v>1789</v>
      </c>
      <c r="AO1501">
        <v>15.790909090909093</v>
      </c>
      <c r="AP1501">
        <v>14.4</v>
      </c>
      <c r="AQ1501">
        <v>12.231325301204819</v>
      </c>
      <c r="AR1501">
        <v>12.4</v>
      </c>
      <c r="AS1501">
        <v>22.6</v>
      </c>
      <c r="AT1501">
        <v>13.716455696202532</v>
      </c>
      <c r="AU1501">
        <v>12.33</v>
      </c>
      <c r="AV1501">
        <v>14.203636363636363</v>
      </c>
      <c r="AW1501">
        <v>13.819354838709678</v>
      </c>
      <c r="AX1501">
        <v>13.8</v>
      </c>
      <c r="AY1501">
        <v>6.3529411764705879</v>
      </c>
      <c r="AZ1501">
        <v>14.85</v>
      </c>
      <c r="BA1501">
        <v>32.940000000000005</v>
      </c>
      <c r="BB1501">
        <v>29.4</v>
      </c>
      <c r="BC1501">
        <v>29.376000000000001</v>
      </c>
      <c r="BD1501">
        <v>34.753846153846155</v>
      </c>
      <c r="BE1501">
        <v>19.408695652173915</v>
      </c>
      <c r="BF1501">
        <v>20.262857142857143</v>
      </c>
      <c r="BG1501">
        <v>19.751351351351353</v>
      </c>
      <c r="BH1501">
        <v>12.84923076923077</v>
      </c>
      <c r="BI1501">
        <v>11.34</v>
      </c>
      <c r="BJ1501">
        <v>19.745454545454546</v>
      </c>
      <c r="BK1501">
        <v>31.84615384615385</v>
      </c>
      <c r="BL1501">
        <v>31.628571428571433</v>
      </c>
      <c r="BM1501">
        <v>40.800000000000004</v>
      </c>
      <c r="BN1501">
        <v>21.52340425531915</v>
      </c>
      <c r="BO1501">
        <v>23.066666666666666</v>
      </c>
      <c r="BP1501">
        <v>5.8941176470588239</v>
      </c>
      <c r="BQ1501">
        <v>19.323529411764707</v>
      </c>
      <c r="BR1501">
        <v>32.302702702702703</v>
      </c>
      <c r="BS1501">
        <v>32.312195121951227</v>
      </c>
      <c r="BT1501">
        <v>30.900000000000002</v>
      </c>
      <c r="BU1501">
        <v>13.387500000000001</v>
      </c>
      <c r="BV1501">
        <v>23.657142857142858</v>
      </c>
      <c r="BW1501">
        <v>17.678571428571427</v>
      </c>
      <c r="BX1501">
        <v>17.389521126760563</v>
      </c>
      <c r="BY1501">
        <v>20.156147338889195</v>
      </c>
      <c r="BZ1501">
        <v>1500</v>
      </c>
    </row>
    <row r="1502" spans="1:78" x14ac:dyDescent="0.25">
      <c r="A1502">
        <v>1501</v>
      </c>
      <c r="B1502" t="s">
        <v>1571</v>
      </c>
      <c r="C1502">
        <v>89</v>
      </c>
      <c r="D1502">
        <v>65</v>
      </c>
      <c r="E1502">
        <v>79</v>
      </c>
      <c r="F1502">
        <v>90</v>
      </c>
      <c r="G1502">
        <v>34</v>
      </c>
      <c r="H1502">
        <v>81</v>
      </c>
      <c r="I1502">
        <v>78</v>
      </c>
      <c r="J1502">
        <v>52</v>
      </c>
      <c r="K1502">
        <v>63</v>
      </c>
      <c r="L1502">
        <v>91</v>
      </c>
      <c r="M1502">
        <v>17</v>
      </c>
      <c r="N1502">
        <v>32</v>
      </c>
      <c r="O1502">
        <v>41</v>
      </c>
      <c r="P1502">
        <v>24</v>
      </c>
      <c r="Q1502">
        <v>25</v>
      </c>
      <c r="R1502">
        <v>26</v>
      </c>
      <c r="S1502">
        <v>46</v>
      </c>
      <c r="T1502">
        <v>71</v>
      </c>
      <c r="U1502">
        <v>36</v>
      </c>
      <c r="V1502">
        <v>67</v>
      </c>
      <c r="W1502">
        <v>61</v>
      </c>
      <c r="X1502">
        <v>34</v>
      </c>
      <c r="Y1502">
        <v>26</v>
      </c>
      <c r="Z1502">
        <v>14</v>
      </c>
      <c r="AA1502">
        <v>3</v>
      </c>
      <c r="AB1502">
        <v>47</v>
      </c>
      <c r="AC1502">
        <v>27</v>
      </c>
      <c r="AD1502">
        <v>102</v>
      </c>
      <c r="AE1502">
        <v>68</v>
      </c>
      <c r="AF1502">
        <v>37</v>
      </c>
      <c r="AG1502">
        <v>42</v>
      </c>
      <c r="AH1502">
        <v>13</v>
      </c>
      <c r="AI1502">
        <v>96</v>
      </c>
      <c r="AJ1502">
        <v>7</v>
      </c>
      <c r="AK1502">
        <v>110</v>
      </c>
      <c r="AL1502">
        <v>1767</v>
      </c>
      <c r="AM1502">
        <v>1794</v>
      </c>
      <c r="AO1502">
        <v>15.613483146067418</v>
      </c>
      <c r="AP1502">
        <v>14.4</v>
      </c>
      <c r="AQ1502">
        <v>12.850632911392404</v>
      </c>
      <c r="AR1502">
        <v>12.4</v>
      </c>
      <c r="AS1502">
        <v>23.929411764705883</v>
      </c>
      <c r="AT1502">
        <v>13.377777777777778</v>
      </c>
      <c r="AU1502">
        <v>12.646153846153846</v>
      </c>
      <c r="AV1502">
        <v>15.023076923076925</v>
      </c>
      <c r="AW1502">
        <v>13.6</v>
      </c>
      <c r="AX1502">
        <v>12.738461538461538</v>
      </c>
      <c r="AY1502">
        <v>6.3529411764705879</v>
      </c>
      <c r="AZ1502">
        <v>14.85</v>
      </c>
      <c r="BA1502">
        <v>32.136585365853662</v>
      </c>
      <c r="BB1502">
        <v>29.4</v>
      </c>
      <c r="BC1502">
        <v>29.376000000000001</v>
      </c>
      <c r="BD1502">
        <v>34.753846153846155</v>
      </c>
      <c r="BE1502">
        <v>19.408695652173915</v>
      </c>
      <c r="BF1502">
        <v>19.977464788732394</v>
      </c>
      <c r="BG1502">
        <v>20.3</v>
      </c>
      <c r="BH1502">
        <v>12.465671641791044</v>
      </c>
      <c r="BI1502">
        <v>11.154098360655738</v>
      </c>
      <c r="BJ1502">
        <v>19.164705882352941</v>
      </c>
      <c r="BK1502">
        <v>31.84615384615385</v>
      </c>
      <c r="BL1502">
        <v>31.628571428571433</v>
      </c>
      <c r="BM1502">
        <v>40.800000000000004</v>
      </c>
      <c r="BN1502">
        <v>21.52340425531915</v>
      </c>
      <c r="BO1502">
        <v>23.066666666666666</v>
      </c>
      <c r="BP1502">
        <v>5.8941176470588239</v>
      </c>
      <c r="BQ1502">
        <v>19.323529411764707</v>
      </c>
      <c r="BR1502">
        <v>32.302702702702703</v>
      </c>
      <c r="BS1502">
        <v>31.542857142857148</v>
      </c>
      <c r="BT1502">
        <v>28.523076923076925</v>
      </c>
      <c r="BU1502">
        <v>13.387500000000001</v>
      </c>
      <c r="BV1502">
        <v>23.657142857142858</v>
      </c>
      <c r="BW1502">
        <v>18</v>
      </c>
      <c r="BX1502">
        <v>17.468251273344652</v>
      </c>
      <c r="BY1502">
        <v>20.074455854569582</v>
      </c>
      <c r="BZ1502">
        <v>1501</v>
      </c>
    </row>
    <row r="1503" spans="1:78" x14ac:dyDescent="0.25">
      <c r="A1503">
        <v>1502</v>
      </c>
      <c r="B1503" t="s">
        <v>1572</v>
      </c>
      <c r="C1503">
        <v>89</v>
      </c>
      <c r="D1503">
        <v>65</v>
      </c>
      <c r="E1503">
        <v>82</v>
      </c>
      <c r="F1503">
        <v>90</v>
      </c>
      <c r="G1503">
        <v>34</v>
      </c>
      <c r="H1503">
        <v>77</v>
      </c>
      <c r="I1503">
        <v>78</v>
      </c>
      <c r="J1503">
        <v>52</v>
      </c>
      <c r="K1503">
        <v>63</v>
      </c>
      <c r="L1503">
        <v>88</v>
      </c>
      <c r="M1503">
        <v>17</v>
      </c>
      <c r="N1503">
        <v>32</v>
      </c>
      <c r="O1503">
        <v>41</v>
      </c>
      <c r="P1503">
        <v>24</v>
      </c>
      <c r="Q1503">
        <v>25</v>
      </c>
      <c r="R1503">
        <v>26</v>
      </c>
      <c r="S1503">
        <v>45</v>
      </c>
      <c r="T1503">
        <v>70</v>
      </c>
      <c r="U1503">
        <v>37</v>
      </c>
      <c r="V1503">
        <v>66</v>
      </c>
      <c r="W1503">
        <v>58</v>
      </c>
      <c r="X1503">
        <v>33</v>
      </c>
      <c r="Y1503">
        <v>26</v>
      </c>
      <c r="Z1503">
        <v>14</v>
      </c>
      <c r="AA1503">
        <v>3</v>
      </c>
      <c r="AB1503">
        <v>47</v>
      </c>
      <c r="AC1503">
        <v>28</v>
      </c>
      <c r="AD1503">
        <v>101</v>
      </c>
      <c r="AE1503">
        <v>68</v>
      </c>
      <c r="AF1503">
        <v>37</v>
      </c>
      <c r="AG1503">
        <v>45</v>
      </c>
      <c r="AH1503">
        <v>12</v>
      </c>
      <c r="AI1503">
        <v>96</v>
      </c>
      <c r="AJ1503">
        <v>7</v>
      </c>
      <c r="AK1503">
        <v>112</v>
      </c>
      <c r="AL1503">
        <v>1758</v>
      </c>
      <c r="AM1503">
        <v>1788</v>
      </c>
      <c r="AO1503">
        <v>15.613483146067418</v>
      </c>
      <c r="AP1503">
        <v>14.4</v>
      </c>
      <c r="AQ1503">
        <v>12.380487804878049</v>
      </c>
      <c r="AR1503">
        <v>12.4</v>
      </c>
      <c r="AS1503">
        <v>23.929411764705883</v>
      </c>
      <c r="AT1503">
        <v>14.072727272727274</v>
      </c>
      <c r="AU1503">
        <v>12.646153846153846</v>
      </c>
      <c r="AV1503">
        <v>15.023076923076925</v>
      </c>
      <c r="AW1503">
        <v>13.6</v>
      </c>
      <c r="AX1503">
        <v>13.172727272727274</v>
      </c>
      <c r="AY1503">
        <v>6.3529411764705879</v>
      </c>
      <c r="AZ1503">
        <v>14.85</v>
      </c>
      <c r="BA1503">
        <v>32.136585365853662</v>
      </c>
      <c r="BB1503">
        <v>29.4</v>
      </c>
      <c r="BC1503">
        <v>29.376000000000001</v>
      </c>
      <c r="BD1503">
        <v>34.753846153846155</v>
      </c>
      <c r="BE1503">
        <v>19.84</v>
      </c>
      <c r="BF1503">
        <v>20.262857142857143</v>
      </c>
      <c r="BG1503">
        <v>19.751351351351353</v>
      </c>
      <c r="BH1503">
        <v>12.654545454545454</v>
      </c>
      <c r="BI1503">
        <v>11.731034482758622</v>
      </c>
      <c r="BJ1503">
        <v>19.745454545454546</v>
      </c>
      <c r="BK1503">
        <v>31.84615384615385</v>
      </c>
      <c r="BL1503">
        <v>31.628571428571433</v>
      </c>
      <c r="BM1503">
        <v>40.800000000000004</v>
      </c>
      <c r="BN1503">
        <v>21.52340425531915</v>
      </c>
      <c r="BO1503">
        <v>22.242857142857144</v>
      </c>
      <c r="BP1503">
        <v>5.9524752475247524</v>
      </c>
      <c r="BQ1503">
        <v>19.323529411764707</v>
      </c>
      <c r="BR1503">
        <v>32.302702702702703</v>
      </c>
      <c r="BS1503">
        <v>29.439999999999998</v>
      </c>
      <c r="BT1503">
        <v>30.900000000000002</v>
      </c>
      <c r="BU1503">
        <v>13.387500000000001</v>
      </c>
      <c r="BV1503">
        <v>23.657142857142858</v>
      </c>
      <c r="BW1503">
        <v>17.678571428571427</v>
      </c>
      <c r="BX1503">
        <v>17.557679180887373</v>
      </c>
      <c r="BY1503">
        <v>20.044580953691256</v>
      </c>
      <c r="BZ1503">
        <v>1502</v>
      </c>
    </row>
    <row r="1504" spans="1:78" x14ac:dyDescent="0.25">
      <c r="A1504">
        <v>1503</v>
      </c>
      <c r="B1504" t="s">
        <v>1573</v>
      </c>
      <c r="C1504">
        <v>89</v>
      </c>
      <c r="D1504">
        <v>63</v>
      </c>
      <c r="E1504">
        <v>80</v>
      </c>
      <c r="F1504">
        <v>89</v>
      </c>
      <c r="G1504">
        <v>32</v>
      </c>
      <c r="H1504">
        <v>73</v>
      </c>
      <c r="I1504">
        <v>77</v>
      </c>
      <c r="J1504">
        <v>52</v>
      </c>
      <c r="K1504">
        <v>60</v>
      </c>
      <c r="L1504">
        <v>94</v>
      </c>
      <c r="M1504">
        <v>17</v>
      </c>
      <c r="N1504">
        <v>32</v>
      </c>
      <c r="O1504">
        <v>41</v>
      </c>
      <c r="P1504">
        <v>24</v>
      </c>
      <c r="Q1504">
        <v>25</v>
      </c>
      <c r="R1504">
        <v>26</v>
      </c>
      <c r="S1504">
        <v>46</v>
      </c>
      <c r="T1504">
        <v>71</v>
      </c>
      <c r="U1504">
        <v>37</v>
      </c>
      <c r="V1504">
        <v>66</v>
      </c>
      <c r="W1504">
        <v>58</v>
      </c>
      <c r="X1504">
        <v>33</v>
      </c>
      <c r="Y1504">
        <v>26</v>
      </c>
      <c r="Z1504">
        <v>14</v>
      </c>
      <c r="AA1504">
        <v>3</v>
      </c>
      <c r="AB1504">
        <v>47</v>
      </c>
      <c r="AC1504">
        <v>28</v>
      </c>
      <c r="AD1504">
        <v>102</v>
      </c>
      <c r="AE1504">
        <v>68</v>
      </c>
      <c r="AF1504">
        <v>37</v>
      </c>
      <c r="AG1504">
        <v>41</v>
      </c>
      <c r="AH1504">
        <v>12</v>
      </c>
      <c r="AI1504">
        <v>97</v>
      </c>
      <c r="AJ1504">
        <v>7</v>
      </c>
      <c r="AK1504">
        <v>113</v>
      </c>
      <c r="AL1504">
        <v>1761</v>
      </c>
      <c r="AM1504">
        <v>1780</v>
      </c>
      <c r="AO1504">
        <v>15.613483146067418</v>
      </c>
      <c r="AP1504">
        <v>14.857142857142859</v>
      </c>
      <c r="AQ1504">
        <v>12.69</v>
      </c>
      <c r="AR1504">
        <v>12.539325842696631</v>
      </c>
      <c r="AS1504">
        <v>25.425000000000001</v>
      </c>
      <c r="AT1504">
        <v>14.843835616438357</v>
      </c>
      <c r="AU1504">
        <v>12.810389610389612</v>
      </c>
      <c r="AV1504">
        <v>15.023076923076925</v>
      </c>
      <c r="AW1504">
        <v>14.280000000000001</v>
      </c>
      <c r="AX1504">
        <v>12.331914893617022</v>
      </c>
      <c r="AY1504">
        <v>6.3529411764705879</v>
      </c>
      <c r="AZ1504">
        <v>14.85</v>
      </c>
      <c r="BA1504">
        <v>32.136585365853662</v>
      </c>
      <c r="BB1504">
        <v>29.4</v>
      </c>
      <c r="BC1504">
        <v>29.376000000000001</v>
      </c>
      <c r="BD1504">
        <v>34.753846153846155</v>
      </c>
      <c r="BE1504">
        <v>19.408695652173915</v>
      </c>
      <c r="BF1504">
        <v>19.977464788732394</v>
      </c>
      <c r="BG1504">
        <v>19.751351351351353</v>
      </c>
      <c r="BH1504">
        <v>12.654545454545454</v>
      </c>
      <c r="BI1504">
        <v>11.731034482758622</v>
      </c>
      <c r="BJ1504">
        <v>19.745454545454546</v>
      </c>
      <c r="BK1504">
        <v>31.84615384615385</v>
      </c>
      <c r="BL1504">
        <v>31.628571428571433</v>
      </c>
      <c r="BM1504">
        <v>40.800000000000004</v>
      </c>
      <c r="BN1504">
        <v>21.52340425531915</v>
      </c>
      <c r="BO1504">
        <v>22.242857142857144</v>
      </c>
      <c r="BP1504">
        <v>5.8941176470588239</v>
      </c>
      <c r="BQ1504">
        <v>19.323529411764707</v>
      </c>
      <c r="BR1504">
        <v>32.302702702702703</v>
      </c>
      <c r="BS1504">
        <v>32.312195121951227</v>
      </c>
      <c r="BT1504">
        <v>30.900000000000002</v>
      </c>
      <c r="BU1504">
        <v>13.249484536082473</v>
      </c>
      <c r="BV1504">
        <v>23.657142857142858</v>
      </c>
      <c r="BW1504">
        <v>17.522123893805311</v>
      </c>
      <c r="BX1504">
        <v>17.527768313458264</v>
      </c>
      <c r="BY1504">
        <v>20.21346741440416</v>
      </c>
      <c r="BZ1504">
        <v>1503</v>
      </c>
    </row>
    <row r="1505" spans="1:78" x14ac:dyDescent="0.25">
      <c r="A1505">
        <v>1504</v>
      </c>
      <c r="B1505" t="s">
        <v>1574</v>
      </c>
      <c r="C1505">
        <v>89</v>
      </c>
      <c r="D1505">
        <v>63</v>
      </c>
      <c r="E1505">
        <v>80</v>
      </c>
      <c r="F1505">
        <v>89</v>
      </c>
      <c r="G1505">
        <v>33</v>
      </c>
      <c r="H1505">
        <v>76</v>
      </c>
      <c r="I1505">
        <v>78</v>
      </c>
      <c r="J1505">
        <v>53</v>
      </c>
      <c r="K1505">
        <v>61</v>
      </c>
      <c r="L1505">
        <v>95</v>
      </c>
      <c r="M1505">
        <v>17</v>
      </c>
      <c r="N1505">
        <v>32</v>
      </c>
      <c r="O1505">
        <v>41</v>
      </c>
      <c r="P1505">
        <v>24</v>
      </c>
      <c r="Q1505">
        <v>25</v>
      </c>
      <c r="R1505">
        <v>26</v>
      </c>
      <c r="S1505">
        <v>46</v>
      </c>
      <c r="T1505">
        <v>69</v>
      </c>
      <c r="U1505">
        <v>36</v>
      </c>
      <c r="V1505">
        <v>65</v>
      </c>
      <c r="W1505">
        <v>57</v>
      </c>
      <c r="X1505">
        <v>31</v>
      </c>
      <c r="Y1505">
        <v>26</v>
      </c>
      <c r="Z1505">
        <v>14</v>
      </c>
      <c r="AA1505">
        <v>3</v>
      </c>
      <c r="AB1505">
        <v>47</v>
      </c>
      <c r="AC1505">
        <v>28</v>
      </c>
      <c r="AD1505">
        <v>99</v>
      </c>
      <c r="AE1505">
        <v>65</v>
      </c>
      <c r="AF1505">
        <v>37</v>
      </c>
      <c r="AG1505">
        <v>41</v>
      </c>
      <c r="AH1505">
        <v>12</v>
      </c>
      <c r="AI1505">
        <v>96</v>
      </c>
      <c r="AJ1505">
        <v>7</v>
      </c>
      <c r="AK1505">
        <v>112</v>
      </c>
      <c r="AL1505">
        <v>1755</v>
      </c>
      <c r="AM1505">
        <v>1773</v>
      </c>
      <c r="AO1505">
        <v>15.613483146067418</v>
      </c>
      <c r="AP1505">
        <v>14.857142857142859</v>
      </c>
      <c r="AQ1505">
        <v>12.69</v>
      </c>
      <c r="AR1505">
        <v>12.539325842696631</v>
      </c>
      <c r="AS1505">
        <v>24.654545454545456</v>
      </c>
      <c r="AT1505">
        <v>14.257894736842106</v>
      </c>
      <c r="AU1505">
        <v>12.646153846153846</v>
      </c>
      <c r="AV1505">
        <v>14.739622641509435</v>
      </c>
      <c r="AW1505">
        <v>14.045901639344262</v>
      </c>
      <c r="AX1505">
        <v>12.202105263157895</v>
      </c>
      <c r="AY1505">
        <v>6.3529411764705879</v>
      </c>
      <c r="AZ1505">
        <v>14.85</v>
      </c>
      <c r="BA1505">
        <v>32.136585365853662</v>
      </c>
      <c r="BB1505">
        <v>29.4</v>
      </c>
      <c r="BC1505">
        <v>29.376000000000001</v>
      </c>
      <c r="BD1505">
        <v>34.753846153846155</v>
      </c>
      <c r="BE1505">
        <v>19.408695652173915</v>
      </c>
      <c r="BF1505">
        <v>20.556521739130435</v>
      </c>
      <c r="BG1505">
        <v>20.3</v>
      </c>
      <c r="BH1505">
        <v>12.84923076923077</v>
      </c>
      <c r="BI1505">
        <v>11.936842105263159</v>
      </c>
      <c r="BJ1505">
        <v>21.019354838709678</v>
      </c>
      <c r="BK1505">
        <v>31.84615384615385</v>
      </c>
      <c r="BL1505">
        <v>31.628571428571433</v>
      </c>
      <c r="BM1505">
        <v>40.800000000000004</v>
      </c>
      <c r="BN1505">
        <v>21.52340425531915</v>
      </c>
      <c r="BO1505">
        <v>22.242857142857144</v>
      </c>
      <c r="BP1505">
        <v>6.0727272727272732</v>
      </c>
      <c r="BQ1505">
        <v>20.215384615384615</v>
      </c>
      <c r="BR1505">
        <v>32.302702702702703</v>
      </c>
      <c r="BS1505">
        <v>32.312195121951227</v>
      </c>
      <c r="BT1505">
        <v>30.900000000000002</v>
      </c>
      <c r="BU1505">
        <v>13.387500000000001</v>
      </c>
      <c r="BV1505">
        <v>23.657142857142858</v>
      </c>
      <c r="BW1505">
        <v>17.678571428571427</v>
      </c>
      <c r="BX1505">
        <v>17.587692307692311</v>
      </c>
      <c r="BY1505">
        <v>20.28231767111561</v>
      </c>
      <c r="BZ1505">
        <v>1504</v>
      </c>
    </row>
    <row r="1506" spans="1:78" x14ac:dyDescent="0.25">
      <c r="A1506">
        <v>1505</v>
      </c>
      <c r="B1506" t="s">
        <v>1575</v>
      </c>
      <c r="C1506">
        <v>88</v>
      </c>
      <c r="D1506">
        <v>63</v>
      </c>
      <c r="E1506">
        <v>81</v>
      </c>
      <c r="F1506">
        <v>88</v>
      </c>
      <c r="G1506">
        <v>33</v>
      </c>
      <c r="H1506">
        <v>81</v>
      </c>
      <c r="I1506">
        <v>78</v>
      </c>
      <c r="J1506">
        <v>53</v>
      </c>
      <c r="K1506">
        <v>61</v>
      </c>
      <c r="L1506">
        <v>96</v>
      </c>
      <c r="M1506">
        <v>17</v>
      </c>
      <c r="N1506">
        <v>32</v>
      </c>
      <c r="O1506">
        <v>41</v>
      </c>
      <c r="P1506">
        <v>24</v>
      </c>
      <c r="Q1506">
        <v>25</v>
      </c>
      <c r="R1506">
        <v>26</v>
      </c>
      <c r="S1506">
        <v>45</v>
      </c>
      <c r="T1506">
        <v>68</v>
      </c>
      <c r="U1506">
        <v>35</v>
      </c>
      <c r="V1506">
        <v>65</v>
      </c>
      <c r="W1506">
        <v>57</v>
      </c>
      <c r="X1506">
        <v>31</v>
      </c>
      <c r="Y1506">
        <v>26</v>
      </c>
      <c r="Z1506">
        <v>14</v>
      </c>
      <c r="AA1506">
        <v>3</v>
      </c>
      <c r="AB1506">
        <v>47</v>
      </c>
      <c r="AC1506">
        <v>28</v>
      </c>
      <c r="AD1506">
        <v>99</v>
      </c>
      <c r="AE1506">
        <v>66</v>
      </c>
      <c r="AF1506">
        <v>36</v>
      </c>
      <c r="AG1506">
        <v>44</v>
      </c>
      <c r="AH1506">
        <v>12</v>
      </c>
      <c r="AI1506">
        <v>96</v>
      </c>
      <c r="AJ1506">
        <v>7</v>
      </c>
      <c r="AK1506">
        <v>114</v>
      </c>
      <c r="AL1506">
        <v>1775</v>
      </c>
      <c r="AM1506">
        <v>1780</v>
      </c>
      <c r="AO1506">
        <v>15.790909090909093</v>
      </c>
      <c r="AP1506">
        <v>14.857142857142859</v>
      </c>
      <c r="AQ1506">
        <v>12.533333333333333</v>
      </c>
      <c r="AR1506">
        <v>12.681818181818183</v>
      </c>
      <c r="AS1506">
        <v>24.654545454545456</v>
      </c>
      <c r="AT1506">
        <v>13.377777777777778</v>
      </c>
      <c r="AU1506">
        <v>12.646153846153846</v>
      </c>
      <c r="AV1506">
        <v>14.739622641509435</v>
      </c>
      <c r="AW1506">
        <v>14.045901639344262</v>
      </c>
      <c r="AX1506">
        <v>12.074999999999999</v>
      </c>
      <c r="AY1506">
        <v>6.3529411764705879</v>
      </c>
      <c r="AZ1506">
        <v>14.85</v>
      </c>
      <c r="BA1506">
        <v>32.136585365853662</v>
      </c>
      <c r="BB1506">
        <v>29.4</v>
      </c>
      <c r="BC1506">
        <v>29.376000000000001</v>
      </c>
      <c r="BD1506">
        <v>34.753846153846155</v>
      </c>
      <c r="BE1506">
        <v>19.84</v>
      </c>
      <c r="BF1506">
        <v>20.858823529411765</v>
      </c>
      <c r="BG1506">
        <v>20.88</v>
      </c>
      <c r="BH1506">
        <v>12.84923076923077</v>
      </c>
      <c r="BI1506">
        <v>11.936842105263159</v>
      </c>
      <c r="BJ1506">
        <v>21.019354838709678</v>
      </c>
      <c r="BK1506">
        <v>31.84615384615385</v>
      </c>
      <c r="BL1506">
        <v>31.628571428571433</v>
      </c>
      <c r="BM1506">
        <v>40.800000000000004</v>
      </c>
      <c r="BN1506">
        <v>21.52340425531915</v>
      </c>
      <c r="BO1506">
        <v>22.242857142857144</v>
      </c>
      <c r="BP1506">
        <v>6.0727272727272732</v>
      </c>
      <c r="BQ1506">
        <v>19.90909090909091</v>
      </c>
      <c r="BR1506">
        <v>33.199999999999996</v>
      </c>
      <c r="BS1506">
        <v>30.109090909090909</v>
      </c>
      <c r="BT1506">
        <v>30.900000000000002</v>
      </c>
      <c r="BU1506">
        <v>13.387500000000001</v>
      </c>
      <c r="BV1506">
        <v>23.657142857142858</v>
      </c>
      <c r="BW1506">
        <v>17.368421052631582</v>
      </c>
      <c r="BX1506">
        <v>17.389521126760563</v>
      </c>
      <c r="BY1506">
        <v>20.201984893749042</v>
      </c>
      <c r="BZ1506">
        <v>1505</v>
      </c>
    </row>
    <row r="1507" spans="1:78" x14ac:dyDescent="0.25">
      <c r="A1507">
        <v>1506</v>
      </c>
      <c r="B1507" t="s">
        <v>1576</v>
      </c>
      <c r="C1507">
        <v>88</v>
      </c>
      <c r="D1507">
        <v>60</v>
      </c>
      <c r="E1507">
        <v>82</v>
      </c>
      <c r="F1507">
        <v>90</v>
      </c>
      <c r="G1507">
        <v>37</v>
      </c>
      <c r="H1507">
        <v>75</v>
      </c>
      <c r="I1507">
        <v>82</v>
      </c>
      <c r="J1507">
        <v>53</v>
      </c>
      <c r="K1507">
        <v>61</v>
      </c>
      <c r="L1507">
        <v>94</v>
      </c>
      <c r="M1507">
        <v>17</v>
      </c>
      <c r="N1507">
        <v>32</v>
      </c>
      <c r="O1507">
        <v>41</v>
      </c>
      <c r="P1507">
        <v>24</v>
      </c>
      <c r="Q1507">
        <v>25</v>
      </c>
      <c r="R1507">
        <v>26</v>
      </c>
      <c r="S1507">
        <v>46</v>
      </c>
      <c r="T1507">
        <v>70</v>
      </c>
      <c r="U1507">
        <v>35</v>
      </c>
      <c r="V1507">
        <v>67</v>
      </c>
      <c r="W1507">
        <v>58</v>
      </c>
      <c r="X1507">
        <v>33</v>
      </c>
      <c r="Y1507">
        <v>25</v>
      </c>
      <c r="Z1507">
        <v>14</v>
      </c>
      <c r="AA1507">
        <v>3</v>
      </c>
      <c r="AB1507">
        <v>46</v>
      </c>
      <c r="AC1507">
        <v>27</v>
      </c>
      <c r="AD1507">
        <v>101</v>
      </c>
      <c r="AE1507">
        <v>66</v>
      </c>
      <c r="AF1507">
        <v>36</v>
      </c>
      <c r="AG1507">
        <v>45</v>
      </c>
      <c r="AH1507">
        <v>12</v>
      </c>
      <c r="AI1507">
        <v>97</v>
      </c>
      <c r="AJ1507">
        <v>7</v>
      </c>
      <c r="AK1507">
        <v>113</v>
      </c>
      <c r="AL1507">
        <v>1758</v>
      </c>
      <c r="AM1507">
        <v>1788</v>
      </c>
      <c r="AO1507">
        <v>15.790909090909093</v>
      </c>
      <c r="AP1507">
        <v>15.6</v>
      </c>
      <c r="AQ1507">
        <v>12.380487804878049</v>
      </c>
      <c r="AR1507">
        <v>12.4</v>
      </c>
      <c r="AS1507">
        <v>21.98918918918919</v>
      </c>
      <c r="AT1507">
        <v>14.448000000000002</v>
      </c>
      <c r="AU1507">
        <v>12.029268292682927</v>
      </c>
      <c r="AV1507">
        <v>14.739622641509435</v>
      </c>
      <c r="AW1507">
        <v>14.045901639344262</v>
      </c>
      <c r="AX1507">
        <v>12.331914893617022</v>
      </c>
      <c r="AY1507">
        <v>6.3529411764705879</v>
      </c>
      <c r="AZ1507">
        <v>14.85</v>
      </c>
      <c r="BA1507">
        <v>32.136585365853662</v>
      </c>
      <c r="BB1507">
        <v>29.4</v>
      </c>
      <c r="BC1507">
        <v>29.376000000000001</v>
      </c>
      <c r="BD1507">
        <v>34.753846153846155</v>
      </c>
      <c r="BE1507">
        <v>19.408695652173915</v>
      </c>
      <c r="BF1507">
        <v>20.262857142857143</v>
      </c>
      <c r="BG1507">
        <v>20.88</v>
      </c>
      <c r="BH1507">
        <v>12.465671641791044</v>
      </c>
      <c r="BI1507">
        <v>11.731034482758622</v>
      </c>
      <c r="BJ1507">
        <v>19.745454545454546</v>
      </c>
      <c r="BK1507">
        <v>33.119999999999997</v>
      </c>
      <c r="BL1507">
        <v>31.628571428571433</v>
      </c>
      <c r="BM1507">
        <v>40.800000000000004</v>
      </c>
      <c r="BN1507">
        <v>21.991304347826087</v>
      </c>
      <c r="BO1507">
        <v>23.066666666666666</v>
      </c>
      <c r="BP1507">
        <v>5.9524752475247524</v>
      </c>
      <c r="BQ1507">
        <v>19.90909090909091</v>
      </c>
      <c r="BR1507">
        <v>33.199999999999996</v>
      </c>
      <c r="BS1507">
        <v>29.439999999999998</v>
      </c>
      <c r="BT1507">
        <v>30.900000000000002</v>
      </c>
      <c r="BU1507">
        <v>13.249484536082473</v>
      </c>
      <c r="BV1507">
        <v>23.657142857142858</v>
      </c>
      <c r="BW1507">
        <v>17.522123893805311</v>
      </c>
      <c r="BX1507">
        <v>17.557679180887373</v>
      </c>
      <c r="BY1507">
        <v>20.124057514599958</v>
      </c>
      <c r="BZ1507">
        <v>1506</v>
      </c>
    </row>
    <row r="1508" spans="1:78" x14ac:dyDescent="0.25">
      <c r="A1508">
        <v>1507</v>
      </c>
      <c r="B1508" t="s">
        <v>1577</v>
      </c>
      <c r="C1508">
        <v>90</v>
      </c>
      <c r="D1508">
        <v>70</v>
      </c>
      <c r="E1508">
        <v>78</v>
      </c>
      <c r="F1508">
        <v>89</v>
      </c>
      <c r="G1508">
        <v>37</v>
      </c>
      <c r="H1508">
        <v>77</v>
      </c>
      <c r="I1508">
        <v>78</v>
      </c>
      <c r="J1508">
        <v>53</v>
      </c>
      <c r="K1508">
        <v>59</v>
      </c>
      <c r="L1508">
        <v>85</v>
      </c>
      <c r="M1508">
        <v>17</v>
      </c>
      <c r="N1508">
        <v>32</v>
      </c>
      <c r="O1508">
        <v>41</v>
      </c>
      <c r="P1508">
        <v>24</v>
      </c>
      <c r="Q1508">
        <v>25</v>
      </c>
      <c r="R1508">
        <v>26</v>
      </c>
      <c r="S1508">
        <v>46</v>
      </c>
      <c r="T1508">
        <v>70</v>
      </c>
      <c r="U1508">
        <v>36</v>
      </c>
      <c r="V1508">
        <v>66</v>
      </c>
      <c r="W1508">
        <v>56</v>
      </c>
      <c r="X1508">
        <v>33</v>
      </c>
      <c r="Y1508">
        <v>25</v>
      </c>
      <c r="Z1508">
        <v>14</v>
      </c>
      <c r="AA1508">
        <v>3</v>
      </c>
      <c r="AB1508">
        <v>44</v>
      </c>
      <c r="AC1508">
        <v>27</v>
      </c>
      <c r="AD1508">
        <v>101</v>
      </c>
      <c r="AE1508">
        <v>67</v>
      </c>
      <c r="AF1508">
        <v>36</v>
      </c>
      <c r="AG1508">
        <v>46</v>
      </c>
      <c r="AH1508">
        <v>12</v>
      </c>
      <c r="AI1508">
        <v>97</v>
      </c>
      <c r="AJ1508">
        <v>7</v>
      </c>
      <c r="AK1508">
        <v>113</v>
      </c>
      <c r="AL1508">
        <v>1745</v>
      </c>
      <c r="AM1508">
        <v>1780</v>
      </c>
      <c r="AO1508">
        <v>15.44</v>
      </c>
      <c r="AP1508">
        <v>13.371428571428572</v>
      </c>
      <c r="AQ1508">
        <v>13.015384615384615</v>
      </c>
      <c r="AR1508">
        <v>12.539325842696631</v>
      </c>
      <c r="AS1508">
        <v>21.98918918918919</v>
      </c>
      <c r="AT1508">
        <v>14.072727272727274</v>
      </c>
      <c r="AU1508">
        <v>12.646153846153846</v>
      </c>
      <c r="AV1508">
        <v>14.739622641509435</v>
      </c>
      <c r="AW1508">
        <v>14.522033898305084</v>
      </c>
      <c r="AX1508">
        <v>13.637647058823529</v>
      </c>
      <c r="AY1508">
        <v>6.3529411764705879</v>
      </c>
      <c r="AZ1508">
        <v>14.85</v>
      </c>
      <c r="BA1508">
        <v>32.136585365853662</v>
      </c>
      <c r="BB1508">
        <v>29.4</v>
      </c>
      <c r="BC1508">
        <v>29.376000000000001</v>
      </c>
      <c r="BD1508">
        <v>34.753846153846155</v>
      </c>
      <c r="BE1508">
        <v>19.408695652173915</v>
      </c>
      <c r="BF1508">
        <v>20.262857142857143</v>
      </c>
      <c r="BG1508">
        <v>20.3</v>
      </c>
      <c r="BH1508">
        <v>12.654545454545454</v>
      </c>
      <c r="BI1508">
        <v>12.15</v>
      </c>
      <c r="BJ1508">
        <v>19.745454545454546</v>
      </c>
      <c r="BK1508">
        <v>33.119999999999997</v>
      </c>
      <c r="BL1508">
        <v>31.628571428571433</v>
      </c>
      <c r="BM1508">
        <v>40.800000000000004</v>
      </c>
      <c r="BN1508">
        <v>22.990909090909092</v>
      </c>
      <c r="BO1508">
        <v>23.066666666666666</v>
      </c>
      <c r="BP1508">
        <v>5.9524752475247524</v>
      </c>
      <c r="BQ1508">
        <v>19.611940298507463</v>
      </c>
      <c r="BR1508">
        <v>33.199999999999996</v>
      </c>
      <c r="BS1508">
        <v>28.8</v>
      </c>
      <c r="BT1508">
        <v>30.900000000000002</v>
      </c>
      <c r="BU1508">
        <v>13.249484536082473</v>
      </c>
      <c r="BV1508">
        <v>23.657142857142858</v>
      </c>
      <c r="BW1508">
        <v>17.522123893805311</v>
      </c>
      <c r="BX1508">
        <v>17.688481375358165</v>
      </c>
      <c r="BY1508">
        <v>20.128648065580997</v>
      </c>
      <c r="BZ1508">
        <v>1507</v>
      </c>
    </row>
    <row r="1509" spans="1:78" x14ac:dyDescent="0.25">
      <c r="A1509">
        <v>1508</v>
      </c>
      <c r="B1509" t="s">
        <v>1578</v>
      </c>
      <c r="C1509">
        <v>90</v>
      </c>
      <c r="D1509">
        <v>70</v>
      </c>
      <c r="E1509">
        <v>78</v>
      </c>
      <c r="F1509">
        <v>89</v>
      </c>
      <c r="G1509">
        <v>38</v>
      </c>
      <c r="H1509">
        <v>77</v>
      </c>
      <c r="I1509">
        <v>77</v>
      </c>
      <c r="J1509">
        <v>53</v>
      </c>
      <c r="K1509">
        <v>60</v>
      </c>
      <c r="L1509">
        <v>78</v>
      </c>
      <c r="M1509">
        <v>17</v>
      </c>
      <c r="N1509">
        <v>32</v>
      </c>
      <c r="O1509">
        <v>41</v>
      </c>
      <c r="P1509">
        <v>24</v>
      </c>
      <c r="Q1509">
        <v>25</v>
      </c>
      <c r="R1509">
        <v>26</v>
      </c>
      <c r="S1509">
        <v>46</v>
      </c>
      <c r="T1509">
        <v>72</v>
      </c>
      <c r="U1509">
        <v>35</v>
      </c>
      <c r="V1509">
        <v>66</v>
      </c>
      <c r="W1509">
        <v>59</v>
      </c>
      <c r="X1509">
        <v>33</v>
      </c>
      <c r="Y1509">
        <v>25</v>
      </c>
      <c r="Z1509">
        <v>14</v>
      </c>
      <c r="AA1509">
        <v>3</v>
      </c>
      <c r="AB1509">
        <v>44</v>
      </c>
      <c r="AC1509">
        <v>27</v>
      </c>
      <c r="AD1509">
        <v>76</v>
      </c>
      <c r="AE1509">
        <v>67</v>
      </c>
      <c r="AF1509">
        <v>36</v>
      </c>
      <c r="AG1509">
        <v>46</v>
      </c>
      <c r="AH1509">
        <v>12</v>
      </c>
      <c r="AI1509">
        <v>97</v>
      </c>
      <c r="AJ1509">
        <v>7</v>
      </c>
      <c r="AK1509">
        <v>119</v>
      </c>
      <c r="AL1509">
        <v>1785</v>
      </c>
      <c r="AM1509">
        <v>1759</v>
      </c>
      <c r="AO1509">
        <v>15.44</v>
      </c>
      <c r="AP1509">
        <v>13.371428571428572</v>
      </c>
      <c r="AQ1509">
        <v>13.015384615384615</v>
      </c>
      <c r="AR1509">
        <v>12.539325842696631</v>
      </c>
      <c r="AS1509">
        <v>21.410526315789475</v>
      </c>
      <c r="AT1509">
        <v>14.072727272727274</v>
      </c>
      <c r="AU1509">
        <v>12.810389610389612</v>
      </c>
      <c r="AV1509">
        <v>14.739622641509435</v>
      </c>
      <c r="AW1509">
        <v>14.280000000000001</v>
      </c>
      <c r="AX1509">
        <v>14.861538461538464</v>
      </c>
      <c r="AY1509">
        <v>6.3529411764705879</v>
      </c>
      <c r="AZ1509">
        <v>14.85</v>
      </c>
      <c r="BA1509">
        <v>32.136585365853662</v>
      </c>
      <c r="BB1509">
        <v>29.4</v>
      </c>
      <c r="BC1509">
        <v>29.376000000000001</v>
      </c>
      <c r="BD1509">
        <v>34.753846153846155</v>
      </c>
      <c r="BE1509">
        <v>19.408695652173915</v>
      </c>
      <c r="BF1509">
        <v>19.7</v>
      </c>
      <c r="BG1509">
        <v>20.88</v>
      </c>
      <c r="BH1509">
        <v>12.654545454545454</v>
      </c>
      <c r="BI1509">
        <v>11.532203389830508</v>
      </c>
      <c r="BJ1509">
        <v>19.745454545454546</v>
      </c>
      <c r="BK1509">
        <v>33.119999999999997</v>
      </c>
      <c r="BL1509">
        <v>31.628571428571433</v>
      </c>
      <c r="BM1509">
        <v>40.800000000000004</v>
      </c>
      <c r="BN1509">
        <v>22.990909090909092</v>
      </c>
      <c r="BO1509">
        <v>23.066666666666666</v>
      </c>
      <c r="BP1509">
        <v>7.9105263157894736</v>
      </c>
      <c r="BQ1509">
        <v>19.611940298507463</v>
      </c>
      <c r="BR1509">
        <v>33.199999999999996</v>
      </c>
      <c r="BS1509">
        <v>28.8</v>
      </c>
      <c r="BT1509">
        <v>30.900000000000002</v>
      </c>
      <c r="BU1509">
        <v>13.249484536082473</v>
      </c>
      <c r="BV1509">
        <v>23.657142857142858</v>
      </c>
      <c r="BW1509">
        <v>16.638655462184872</v>
      </c>
      <c r="BX1509">
        <v>17.292100840336133</v>
      </c>
      <c r="BY1509">
        <v>20.1136036722163</v>
      </c>
      <c r="BZ1509">
        <v>1508</v>
      </c>
    </row>
    <row r="1510" spans="1:78" x14ac:dyDescent="0.25">
      <c r="A1510">
        <v>1509</v>
      </c>
      <c r="B1510" t="s">
        <v>1579</v>
      </c>
      <c r="C1510">
        <v>89</v>
      </c>
      <c r="D1510">
        <v>75</v>
      </c>
      <c r="E1510">
        <v>80</v>
      </c>
      <c r="F1510">
        <v>90</v>
      </c>
      <c r="G1510">
        <v>37</v>
      </c>
      <c r="H1510">
        <v>75</v>
      </c>
      <c r="I1510">
        <v>79</v>
      </c>
      <c r="J1510">
        <v>54</v>
      </c>
      <c r="K1510">
        <v>61</v>
      </c>
      <c r="L1510">
        <v>86</v>
      </c>
      <c r="M1510">
        <v>16</v>
      </c>
      <c r="N1510">
        <v>32</v>
      </c>
      <c r="O1510">
        <v>41</v>
      </c>
      <c r="P1510">
        <v>24</v>
      </c>
      <c r="Q1510">
        <v>25</v>
      </c>
      <c r="R1510">
        <v>26</v>
      </c>
      <c r="S1510">
        <v>47</v>
      </c>
      <c r="T1510">
        <v>71</v>
      </c>
      <c r="U1510">
        <v>36</v>
      </c>
      <c r="V1510">
        <v>48</v>
      </c>
      <c r="W1510">
        <v>57</v>
      </c>
      <c r="X1510">
        <v>33</v>
      </c>
      <c r="Y1510">
        <v>25</v>
      </c>
      <c r="Z1510">
        <v>14</v>
      </c>
      <c r="AA1510">
        <v>3</v>
      </c>
      <c r="AB1510">
        <v>45</v>
      </c>
      <c r="AC1510">
        <v>27</v>
      </c>
      <c r="AD1510">
        <v>101</v>
      </c>
      <c r="AE1510">
        <v>67</v>
      </c>
      <c r="AF1510">
        <v>36</v>
      </c>
      <c r="AG1510">
        <v>46</v>
      </c>
      <c r="AH1510">
        <v>12</v>
      </c>
      <c r="AI1510">
        <v>98</v>
      </c>
      <c r="AJ1510">
        <v>7</v>
      </c>
      <c r="AK1510">
        <v>118</v>
      </c>
      <c r="AL1510">
        <v>1773</v>
      </c>
      <c r="AM1510">
        <v>1781</v>
      </c>
      <c r="AO1510">
        <v>15.613483146067418</v>
      </c>
      <c r="AP1510">
        <v>12.48</v>
      </c>
      <c r="AQ1510">
        <v>12.69</v>
      </c>
      <c r="AR1510">
        <v>12.4</v>
      </c>
      <c r="AS1510">
        <v>21.98918918918919</v>
      </c>
      <c r="AT1510">
        <v>14.448000000000002</v>
      </c>
      <c r="AU1510">
        <v>12.486075949367088</v>
      </c>
      <c r="AV1510">
        <v>14.466666666666665</v>
      </c>
      <c r="AW1510">
        <v>14.045901639344262</v>
      </c>
      <c r="AX1510">
        <v>13.47906976744186</v>
      </c>
      <c r="AY1510">
        <v>6.75</v>
      </c>
      <c r="AZ1510">
        <v>14.85</v>
      </c>
      <c r="BA1510">
        <v>32.136585365853662</v>
      </c>
      <c r="BB1510">
        <v>29.4</v>
      </c>
      <c r="BC1510">
        <v>29.376000000000001</v>
      </c>
      <c r="BD1510">
        <v>34.753846153846155</v>
      </c>
      <c r="BE1510">
        <v>18.995744680851065</v>
      </c>
      <c r="BF1510">
        <v>19.977464788732394</v>
      </c>
      <c r="BG1510">
        <v>20.3</v>
      </c>
      <c r="BH1510">
        <v>17.399999999999999</v>
      </c>
      <c r="BI1510">
        <v>11.936842105263159</v>
      </c>
      <c r="BJ1510">
        <v>19.745454545454546</v>
      </c>
      <c r="BK1510">
        <v>33.119999999999997</v>
      </c>
      <c r="BL1510">
        <v>31.628571428571433</v>
      </c>
      <c r="BM1510">
        <v>40.800000000000004</v>
      </c>
      <c r="BN1510">
        <v>22.48</v>
      </c>
      <c r="BO1510">
        <v>23.066666666666666</v>
      </c>
      <c r="BP1510">
        <v>5.9524752475247524</v>
      </c>
      <c r="BQ1510">
        <v>19.611940298507463</v>
      </c>
      <c r="BR1510">
        <v>33.199999999999996</v>
      </c>
      <c r="BS1510">
        <v>28.8</v>
      </c>
      <c r="BT1510">
        <v>30.900000000000002</v>
      </c>
      <c r="BU1510">
        <v>13.114285714285714</v>
      </c>
      <c r="BV1510">
        <v>23.657142857142858</v>
      </c>
      <c r="BW1510">
        <v>16.779661016949152</v>
      </c>
      <c r="BX1510">
        <v>17.409137055837562</v>
      </c>
      <c r="BY1510">
        <v>20.105701303365265</v>
      </c>
      <c r="BZ1510">
        <v>1509</v>
      </c>
    </row>
    <row r="1511" spans="1:78" x14ac:dyDescent="0.25">
      <c r="A1511">
        <v>1510</v>
      </c>
      <c r="B1511" t="s">
        <v>1580</v>
      </c>
      <c r="C1511">
        <v>90</v>
      </c>
      <c r="D1511">
        <v>70</v>
      </c>
      <c r="E1511">
        <v>80</v>
      </c>
      <c r="F1511">
        <v>89</v>
      </c>
      <c r="G1511">
        <v>38</v>
      </c>
      <c r="H1511">
        <v>76</v>
      </c>
      <c r="I1511">
        <v>81</v>
      </c>
      <c r="J1511">
        <v>54</v>
      </c>
      <c r="K1511">
        <v>60</v>
      </c>
      <c r="L1511">
        <v>76</v>
      </c>
      <c r="M1511">
        <v>16</v>
      </c>
      <c r="N1511">
        <v>32</v>
      </c>
      <c r="O1511">
        <v>41</v>
      </c>
      <c r="P1511">
        <v>24</v>
      </c>
      <c r="Q1511">
        <v>25</v>
      </c>
      <c r="R1511">
        <v>26</v>
      </c>
      <c r="S1511">
        <v>46</v>
      </c>
      <c r="T1511">
        <v>71</v>
      </c>
      <c r="U1511">
        <v>45</v>
      </c>
      <c r="V1511">
        <v>47</v>
      </c>
      <c r="W1511">
        <v>57</v>
      </c>
      <c r="X1511">
        <v>33</v>
      </c>
      <c r="Y1511">
        <v>25</v>
      </c>
      <c r="Z1511">
        <v>14</v>
      </c>
      <c r="AA1511">
        <v>3</v>
      </c>
      <c r="AB1511">
        <v>45</v>
      </c>
      <c r="AC1511">
        <v>27</v>
      </c>
      <c r="AD1511">
        <v>101</v>
      </c>
      <c r="AE1511">
        <v>67</v>
      </c>
      <c r="AF1511">
        <v>36</v>
      </c>
      <c r="AG1511">
        <v>46</v>
      </c>
      <c r="AH1511">
        <v>12</v>
      </c>
      <c r="AI1511">
        <v>96</v>
      </c>
      <c r="AJ1511">
        <v>7</v>
      </c>
      <c r="AK1511">
        <v>118</v>
      </c>
      <c r="AL1511">
        <v>1774</v>
      </c>
      <c r="AM1511">
        <v>1774</v>
      </c>
      <c r="AO1511">
        <v>15.44</v>
      </c>
      <c r="AP1511">
        <v>13.371428571428572</v>
      </c>
      <c r="AQ1511">
        <v>12.69</v>
      </c>
      <c r="AR1511">
        <v>12.539325842696631</v>
      </c>
      <c r="AS1511">
        <v>21.410526315789475</v>
      </c>
      <c r="AT1511">
        <v>14.257894736842106</v>
      </c>
      <c r="AU1511">
        <v>12.177777777777777</v>
      </c>
      <c r="AV1511">
        <v>14.466666666666665</v>
      </c>
      <c r="AW1511">
        <v>14.280000000000001</v>
      </c>
      <c r="AX1511">
        <v>15.252631578947367</v>
      </c>
      <c r="AY1511">
        <v>6.75</v>
      </c>
      <c r="AZ1511">
        <v>14.85</v>
      </c>
      <c r="BA1511">
        <v>32.136585365853662</v>
      </c>
      <c r="BB1511">
        <v>29.4</v>
      </c>
      <c r="BC1511">
        <v>29.376000000000001</v>
      </c>
      <c r="BD1511">
        <v>34.753846153846155</v>
      </c>
      <c r="BE1511">
        <v>19.408695652173915</v>
      </c>
      <c r="BF1511">
        <v>19.977464788732394</v>
      </c>
      <c r="BG1511">
        <v>16.240000000000002</v>
      </c>
      <c r="BH1511">
        <v>17.770212765957446</v>
      </c>
      <c r="BI1511">
        <v>11.936842105263159</v>
      </c>
      <c r="BJ1511">
        <v>19.745454545454546</v>
      </c>
      <c r="BK1511">
        <v>33.119999999999997</v>
      </c>
      <c r="BL1511">
        <v>31.628571428571433</v>
      </c>
      <c r="BM1511">
        <v>40.800000000000004</v>
      </c>
      <c r="BN1511">
        <v>22.48</v>
      </c>
      <c r="BO1511">
        <v>23.066666666666666</v>
      </c>
      <c r="BP1511">
        <v>5.9524752475247524</v>
      </c>
      <c r="BQ1511">
        <v>19.611940298507463</v>
      </c>
      <c r="BR1511">
        <v>33.199999999999996</v>
      </c>
      <c r="BS1511">
        <v>28.8</v>
      </c>
      <c r="BT1511">
        <v>30.900000000000002</v>
      </c>
      <c r="BU1511">
        <v>13.387500000000001</v>
      </c>
      <c r="BV1511">
        <v>23.657142857142858</v>
      </c>
      <c r="BW1511">
        <v>16.779661016949152</v>
      </c>
      <c r="BX1511">
        <v>17.399323562570466</v>
      </c>
      <c r="BY1511">
        <v>20.108498803778385</v>
      </c>
      <c r="BZ1511">
        <v>1510</v>
      </c>
    </row>
    <row r="1512" spans="1:78" x14ac:dyDescent="0.25">
      <c r="A1512">
        <v>1511</v>
      </c>
      <c r="B1512" t="s">
        <v>1581</v>
      </c>
      <c r="C1512">
        <v>90</v>
      </c>
      <c r="D1512">
        <v>71</v>
      </c>
      <c r="E1512">
        <v>80</v>
      </c>
      <c r="F1512">
        <v>89</v>
      </c>
      <c r="G1512">
        <v>36</v>
      </c>
      <c r="H1512">
        <v>75</v>
      </c>
      <c r="I1512">
        <v>82</v>
      </c>
      <c r="J1512">
        <v>53</v>
      </c>
      <c r="K1512">
        <v>60</v>
      </c>
      <c r="L1512">
        <v>76</v>
      </c>
      <c r="M1512">
        <v>17</v>
      </c>
      <c r="N1512">
        <v>32</v>
      </c>
      <c r="O1512">
        <v>41</v>
      </c>
      <c r="P1512">
        <v>24</v>
      </c>
      <c r="Q1512">
        <v>25</v>
      </c>
      <c r="R1512">
        <v>26</v>
      </c>
      <c r="S1512">
        <v>45</v>
      </c>
      <c r="T1512">
        <v>69</v>
      </c>
      <c r="U1512">
        <v>44</v>
      </c>
      <c r="V1512">
        <v>47</v>
      </c>
      <c r="W1512">
        <v>55</v>
      </c>
      <c r="X1512">
        <v>33</v>
      </c>
      <c r="Y1512">
        <v>25</v>
      </c>
      <c r="Z1512">
        <v>14</v>
      </c>
      <c r="AA1512">
        <v>3</v>
      </c>
      <c r="AB1512">
        <v>45</v>
      </c>
      <c r="AC1512">
        <v>27</v>
      </c>
      <c r="AD1512">
        <v>103</v>
      </c>
      <c r="AE1512">
        <v>71</v>
      </c>
      <c r="AF1512">
        <v>36</v>
      </c>
      <c r="AG1512">
        <v>42</v>
      </c>
      <c r="AH1512">
        <v>12</v>
      </c>
      <c r="AI1512">
        <v>99</v>
      </c>
      <c r="AJ1512">
        <v>9</v>
      </c>
      <c r="AK1512">
        <v>118</v>
      </c>
      <c r="AL1512">
        <v>1776</v>
      </c>
      <c r="AM1512">
        <v>1774</v>
      </c>
      <c r="AO1512">
        <v>15.44</v>
      </c>
      <c r="AP1512">
        <v>13.183098591549296</v>
      </c>
      <c r="AQ1512">
        <v>12.69</v>
      </c>
      <c r="AR1512">
        <v>12.539325842696631</v>
      </c>
      <c r="AS1512">
        <v>22.6</v>
      </c>
      <c r="AT1512">
        <v>14.448000000000002</v>
      </c>
      <c r="AU1512">
        <v>12.029268292682927</v>
      </c>
      <c r="AV1512">
        <v>14.739622641509435</v>
      </c>
      <c r="AW1512">
        <v>14.280000000000001</v>
      </c>
      <c r="AX1512">
        <v>15.252631578947367</v>
      </c>
      <c r="AY1512">
        <v>6.3529411764705879</v>
      </c>
      <c r="AZ1512">
        <v>14.85</v>
      </c>
      <c r="BA1512">
        <v>32.136585365853662</v>
      </c>
      <c r="BB1512">
        <v>29.4</v>
      </c>
      <c r="BC1512">
        <v>29.376000000000001</v>
      </c>
      <c r="BD1512">
        <v>34.753846153846155</v>
      </c>
      <c r="BE1512">
        <v>19.84</v>
      </c>
      <c r="BF1512">
        <v>20.556521739130435</v>
      </c>
      <c r="BG1512">
        <v>16.609090909090909</v>
      </c>
      <c r="BH1512">
        <v>17.770212765957446</v>
      </c>
      <c r="BI1512">
        <v>12.370909090909091</v>
      </c>
      <c r="BJ1512">
        <v>19.745454545454546</v>
      </c>
      <c r="BK1512">
        <v>33.119999999999997</v>
      </c>
      <c r="BL1512">
        <v>31.628571428571433</v>
      </c>
      <c r="BM1512">
        <v>40.800000000000004</v>
      </c>
      <c r="BN1512">
        <v>22.48</v>
      </c>
      <c r="BO1512">
        <v>23.066666666666666</v>
      </c>
      <c r="BP1512">
        <v>5.8368932038834949</v>
      </c>
      <c r="BQ1512">
        <v>18.507042253521128</v>
      </c>
      <c r="BR1512">
        <v>33.199999999999996</v>
      </c>
      <c r="BS1512">
        <v>31.542857142857148</v>
      </c>
      <c r="BT1512">
        <v>30.900000000000002</v>
      </c>
      <c r="BU1512">
        <v>12.981818181818182</v>
      </c>
      <c r="BV1512">
        <v>18.399999999999999</v>
      </c>
      <c r="BW1512">
        <v>16.779661016949152</v>
      </c>
      <c r="BX1512">
        <v>17.379729729729728</v>
      </c>
      <c r="BY1512">
        <v>20.222320300965997</v>
      </c>
      <c r="BZ1512">
        <v>1511</v>
      </c>
    </row>
    <row r="1513" spans="1:78" x14ac:dyDescent="0.25">
      <c r="A1513">
        <v>1512</v>
      </c>
      <c r="B1513" t="s">
        <v>1582</v>
      </c>
      <c r="C1513">
        <v>90</v>
      </c>
      <c r="D1513">
        <v>62</v>
      </c>
      <c r="E1513">
        <v>80</v>
      </c>
      <c r="F1513">
        <v>90</v>
      </c>
      <c r="G1513">
        <v>38</v>
      </c>
      <c r="H1513">
        <v>77</v>
      </c>
      <c r="I1513">
        <v>82</v>
      </c>
      <c r="J1513">
        <v>54</v>
      </c>
      <c r="K1513">
        <v>59</v>
      </c>
      <c r="L1513">
        <v>70</v>
      </c>
      <c r="M1513">
        <v>17</v>
      </c>
      <c r="N1513">
        <v>32</v>
      </c>
      <c r="O1513">
        <v>40</v>
      </c>
      <c r="P1513">
        <v>24</v>
      </c>
      <c r="Q1513">
        <v>25</v>
      </c>
      <c r="R1513">
        <v>26</v>
      </c>
      <c r="S1513">
        <v>45</v>
      </c>
      <c r="T1513">
        <v>69</v>
      </c>
      <c r="U1513">
        <v>37</v>
      </c>
      <c r="V1513">
        <v>47</v>
      </c>
      <c r="W1513">
        <v>53</v>
      </c>
      <c r="X1513">
        <v>33</v>
      </c>
      <c r="Y1513">
        <v>25</v>
      </c>
      <c r="Z1513">
        <v>14</v>
      </c>
      <c r="AA1513">
        <v>3</v>
      </c>
      <c r="AB1513">
        <v>53</v>
      </c>
      <c r="AC1513">
        <v>27</v>
      </c>
      <c r="AD1513">
        <v>87</v>
      </c>
      <c r="AE1513">
        <v>70</v>
      </c>
      <c r="AF1513">
        <v>36</v>
      </c>
      <c r="AG1513">
        <v>42</v>
      </c>
      <c r="AH1513">
        <v>12</v>
      </c>
      <c r="AI1513">
        <v>98</v>
      </c>
      <c r="AJ1513">
        <v>9</v>
      </c>
      <c r="AK1513">
        <v>114</v>
      </c>
      <c r="AL1513">
        <v>1757</v>
      </c>
      <c r="AM1513">
        <v>1740</v>
      </c>
      <c r="AO1513">
        <v>15.44</v>
      </c>
      <c r="AP1513">
        <v>15.096774193548386</v>
      </c>
      <c r="AQ1513">
        <v>12.69</v>
      </c>
      <c r="AR1513">
        <v>12.4</v>
      </c>
      <c r="AS1513">
        <v>21.410526315789475</v>
      </c>
      <c r="AT1513">
        <v>14.072727272727274</v>
      </c>
      <c r="AU1513">
        <v>12.029268292682927</v>
      </c>
      <c r="AV1513">
        <v>14.466666666666665</v>
      </c>
      <c r="AW1513">
        <v>14.522033898305084</v>
      </c>
      <c r="AX1513">
        <v>16.559999999999999</v>
      </c>
      <c r="AY1513">
        <v>6.3529411764705879</v>
      </c>
      <c r="AZ1513">
        <v>14.85</v>
      </c>
      <c r="BA1513">
        <v>32.940000000000005</v>
      </c>
      <c r="BB1513">
        <v>29.4</v>
      </c>
      <c r="BC1513">
        <v>29.376000000000001</v>
      </c>
      <c r="BD1513">
        <v>34.753846153846155</v>
      </c>
      <c r="BE1513">
        <v>19.84</v>
      </c>
      <c r="BF1513">
        <v>20.556521739130435</v>
      </c>
      <c r="BG1513">
        <v>19.751351351351353</v>
      </c>
      <c r="BH1513">
        <v>17.770212765957446</v>
      </c>
      <c r="BI1513">
        <v>12.837735849056603</v>
      </c>
      <c r="BJ1513">
        <v>19.745454545454546</v>
      </c>
      <c r="BK1513">
        <v>33.119999999999997</v>
      </c>
      <c r="BL1513">
        <v>31.628571428571433</v>
      </c>
      <c r="BM1513">
        <v>40.800000000000004</v>
      </c>
      <c r="BN1513">
        <v>19.086792452830188</v>
      </c>
      <c r="BO1513">
        <v>23.066666666666666</v>
      </c>
      <c r="BP1513">
        <v>6.9103448275862069</v>
      </c>
      <c r="BQ1513">
        <v>18.771428571428572</v>
      </c>
      <c r="BR1513">
        <v>33.199999999999996</v>
      </c>
      <c r="BS1513">
        <v>31.542857142857148</v>
      </c>
      <c r="BT1513">
        <v>30.900000000000002</v>
      </c>
      <c r="BU1513">
        <v>13.114285714285714</v>
      </c>
      <c r="BV1513">
        <v>18.399999999999999</v>
      </c>
      <c r="BW1513">
        <v>17.368421052631582</v>
      </c>
      <c r="BX1513">
        <v>17.567672168468981</v>
      </c>
      <c r="BY1513">
        <v>20.362916950476166</v>
      </c>
      <c r="BZ1513">
        <v>1512</v>
      </c>
    </row>
    <row r="1514" spans="1:78" x14ac:dyDescent="0.25">
      <c r="A1514">
        <v>1513</v>
      </c>
      <c r="B1514" t="s">
        <v>1583</v>
      </c>
      <c r="C1514">
        <v>94</v>
      </c>
      <c r="D1514">
        <v>70</v>
      </c>
      <c r="E1514">
        <v>79</v>
      </c>
      <c r="F1514">
        <v>90</v>
      </c>
      <c r="G1514">
        <v>34</v>
      </c>
      <c r="H1514">
        <v>77</v>
      </c>
      <c r="I1514">
        <v>81</v>
      </c>
      <c r="J1514">
        <v>51</v>
      </c>
      <c r="K1514">
        <v>60</v>
      </c>
      <c r="L1514">
        <v>75</v>
      </c>
      <c r="M1514">
        <v>17</v>
      </c>
      <c r="N1514">
        <v>32</v>
      </c>
      <c r="O1514">
        <v>40</v>
      </c>
      <c r="P1514">
        <v>24</v>
      </c>
      <c r="Q1514">
        <v>25</v>
      </c>
      <c r="R1514">
        <v>26</v>
      </c>
      <c r="S1514">
        <v>45</v>
      </c>
      <c r="T1514">
        <v>69</v>
      </c>
      <c r="U1514">
        <v>37</v>
      </c>
      <c r="V1514">
        <v>59</v>
      </c>
      <c r="W1514">
        <v>53</v>
      </c>
      <c r="X1514">
        <v>29</v>
      </c>
      <c r="Y1514">
        <v>26</v>
      </c>
      <c r="Z1514">
        <v>14</v>
      </c>
      <c r="AA1514">
        <v>3</v>
      </c>
      <c r="AB1514">
        <v>53</v>
      </c>
      <c r="AC1514">
        <v>27</v>
      </c>
      <c r="AD1514">
        <v>87</v>
      </c>
      <c r="AE1514">
        <v>70</v>
      </c>
      <c r="AF1514">
        <v>36</v>
      </c>
      <c r="AG1514">
        <v>41</v>
      </c>
      <c r="AH1514">
        <v>11</v>
      </c>
      <c r="AI1514">
        <v>97</v>
      </c>
      <c r="AJ1514">
        <v>9</v>
      </c>
      <c r="AK1514">
        <v>115</v>
      </c>
      <c r="AL1514">
        <v>1750</v>
      </c>
      <c r="AM1514">
        <v>1756</v>
      </c>
      <c r="AO1514">
        <v>14.782978723404257</v>
      </c>
      <c r="AP1514">
        <v>13.371428571428572</v>
      </c>
      <c r="AQ1514">
        <v>12.850632911392404</v>
      </c>
      <c r="AR1514">
        <v>12.4</v>
      </c>
      <c r="AS1514">
        <v>23.929411764705883</v>
      </c>
      <c r="AT1514">
        <v>14.072727272727274</v>
      </c>
      <c r="AU1514">
        <v>12.177777777777777</v>
      </c>
      <c r="AV1514">
        <v>15.31764705882353</v>
      </c>
      <c r="AW1514">
        <v>14.280000000000001</v>
      </c>
      <c r="AX1514">
        <v>15.456</v>
      </c>
      <c r="AY1514">
        <v>6.3529411764705879</v>
      </c>
      <c r="AZ1514">
        <v>14.85</v>
      </c>
      <c r="BA1514">
        <v>32.940000000000005</v>
      </c>
      <c r="BB1514">
        <v>29.4</v>
      </c>
      <c r="BC1514">
        <v>29.376000000000001</v>
      </c>
      <c r="BD1514">
        <v>34.753846153846155</v>
      </c>
      <c r="BE1514">
        <v>19.84</v>
      </c>
      <c r="BF1514">
        <v>20.556521739130435</v>
      </c>
      <c r="BG1514">
        <v>19.751351351351353</v>
      </c>
      <c r="BH1514">
        <v>14.155932203389831</v>
      </c>
      <c r="BI1514">
        <v>12.837735849056603</v>
      </c>
      <c r="BJ1514">
        <v>22.468965517241379</v>
      </c>
      <c r="BK1514">
        <v>31.84615384615385</v>
      </c>
      <c r="BL1514">
        <v>31.628571428571433</v>
      </c>
      <c r="BM1514">
        <v>40.800000000000004</v>
      </c>
      <c r="BN1514">
        <v>19.086792452830188</v>
      </c>
      <c r="BO1514">
        <v>23.066666666666666</v>
      </c>
      <c r="BP1514">
        <v>6.9103448275862069</v>
      </c>
      <c r="BQ1514">
        <v>18.771428571428572</v>
      </c>
      <c r="BR1514">
        <v>33.199999999999996</v>
      </c>
      <c r="BS1514">
        <v>32.312195121951227</v>
      </c>
      <c r="BT1514">
        <v>33.709090909090911</v>
      </c>
      <c r="BU1514">
        <v>13.249484536082473</v>
      </c>
      <c r="BV1514">
        <v>18.399999999999999</v>
      </c>
      <c r="BW1514">
        <v>17.217391304347828</v>
      </c>
      <c r="BX1514">
        <v>17.637942857142857</v>
      </c>
      <c r="BY1514">
        <v>20.319032991055774</v>
      </c>
      <c r="BZ1514">
        <v>1513</v>
      </c>
    </row>
    <row r="1515" spans="1:78" x14ac:dyDescent="0.25">
      <c r="A1515">
        <v>1514</v>
      </c>
      <c r="B1515" t="s">
        <v>1584</v>
      </c>
      <c r="C1515">
        <v>98</v>
      </c>
      <c r="D1515">
        <v>71</v>
      </c>
      <c r="E1515">
        <v>79</v>
      </c>
      <c r="F1515">
        <v>91</v>
      </c>
      <c r="G1515">
        <v>34</v>
      </c>
      <c r="H1515">
        <v>75</v>
      </c>
      <c r="I1515">
        <v>73</v>
      </c>
      <c r="J1515">
        <v>50</v>
      </c>
      <c r="K1515">
        <v>58</v>
      </c>
      <c r="L1515">
        <v>70</v>
      </c>
      <c r="M1515">
        <v>17</v>
      </c>
      <c r="N1515">
        <v>32</v>
      </c>
      <c r="O1515">
        <v>41</v>
      </c>
      <c r="P1515">
        <v>24</v>
      </c>
      <c r="Q1515">
        <v>24</v>
      </c>
      <c r="R1515">
        <v>27</v>
      </c>
      <c r="S1515">
        <v>46</v>
      </c>
      <c r="T1515">
        <v>69</v>
      </c>
      <c r="U1515">
        <v>36</v>
      </c>
      <c r="V1515">
        <v>61</v>
      </c>
      <c r="W1515">
        <v>53</v>
      </c>
      <c r="X1515">
        <v>29</v>
      </c>
      <c r="Y1515">
        <v>26</v>
      </c>
      <c r="Z1515">
        <v>14</v>
      </c>
      <c r="AA1515">
        <v>3</v>
      </c>
      <c r="AB1515">
        <v>53</v>
      </c>
      <c r="AC1515">
        <v>33</v>
      </c>
      <c r="AD1515">
        <v>89</v>
      </c>
      <c r="AE1515">
        <v>70</v>
      </c>
      <c r="AF1515">
        <v>36</v>
      </c>
      <c r="AG1515">
        <v>41</v>
      </c>
      <c r="AH1515">
        <v>12</v>
      </c>
      <c r="AI1515">
        <v>98</v>
      </c>
      <c r="AJ1515">
        <v>8</v>
      </c>
      <c r="AK1515">
        <v>112</v>
      </c>
      <c r="AL1515">
        <v>1768</v>
      </c>
      <c r="AM1515">
        <v>1753</v>
      </c>
      <c r="AO1515">
        <v>14.179591836734694</v>
      </c>
      <c r="AP1515">
        <v>13.183098591549296</v>
      </c>
      <c r="AQ1515">
        <v>12.850632911392404</v>
      </c>
      <c r="AR1515">
        <v>12.263736263736263</v>
      </c>
      <c r="AS1515">
        <v>23.929411764705883</v>
      </c>
      <c r="AT1515">
        <v>14.448000000000002</v>
      </c>
      <c r="AU1515">
        <v>13.512328767123288</v>
      </c>
      <c r="AV1515">
        <v>15.624000000000001</v>
      </c>
      <c r="AW1515">
        <v>14.77241379310345</v>
      </c>
      <c r="AX1515">
        <v>16.559999999999999</v>
      </c>
      <c r="AY1515">
        <v>6.3529411764705879</v>
      </c>
      <c r="AZ1515">
        <v>14.85</v>
      </c>
      <c r="BA1515">
        <v>32.136585365853662</v>
      </c>
      <c r="BB1515">
        <v>29.4</v>
      </c>
      <c r="BC1515">
        <v>30.6</v>
      </c>
      <c r="BD1515">
        <v>33.466666666666669</v>
      </c>
      <c r="BE1515">
        <v>19.408695652173915</v>
      </c>
      <c r="BF1515">
        <v>20.556521739130435</v>
      </c>
      <c r="BG1515">
        <v>20.3</v>
      </c>
      <c r="BH1515">
        <v>13.691803278688525</v>
      </c>
      <c r="BI1515">
        <v>12.837735849056603</v>
      </c>
      <c r="BJ1515">
        <v>22.468965517241379</v>
      </c>
      <c r="BK1515">
        <v>31.84615384615385</v>
      </c>
      <c r="BL1515">
        <v>31.628571428571433</v>
      </c>
      <c r="BM1515">
        <v>40.800000000000004</v>
      </c>
      <c r="BN1515">
        <v>19.086792452830188</v>
      </c>
      <c r="BO1515">
        <v>18.872727272727271</v>
      </c>
      <c r="BP1515">
        <v>6.7550561797752806</v>
      </c>
      <c r="BQ1515">
        <v>18.771428571428572</v>
      </c>
      <c r="BR1515">
        <v>33.199999999999996</v>
      </c>
      <c r="BS1515">
        <v>32.312195121951227</v>
      </c>
      <c r="BT1515">
        <v>30.900000000000002</v>
      </c>
      <c r="BU1515">
        <v>13.114285714285714</v>
      </c>
      <c r="BV1515">
        <v>20.7</v>
      </c>
      <c r="BW1515">
        <v>17.678571428571427</v>
      </c>
      <c r="BX1515">
        <v>17.458371040723982</v>
      </c>
      <c r="BY1515">
        <v>20.259939304001026</v>
      </c>
      <c r="BZ1515">
        <v>1514</v>
      </c>
    </row>
    <row r="1516" spans="1:78" x14ac:dyDescent="0.25">
      <c r="A1516">
        <v>1515</v>
      </c>
      <c r="B1516" t="s">
        <v>1585</v>
      </c>
      <c r="C1516">
        <v>93</v>
      </c>
      <c r="D1516">
        <v>69</v>
      </c>
      <c r="E1516">
        <v>81</v>
      </c>
      <c r="F1516">
        <v>91</v>
      </c>
      <c r="G1516">
        <v>33</v>
      </c>
      <c r="H1516">
        <v>74</v>
      </c>
      <c r="I1516">
        <v>69</v>
      </c>
      <c r="J1516">
        <v>49</v>
      </c>
      <c r="K1516">
        <v>58</v>
      </c>
      <c r="L1516">
        <v>67</v>
      </c>
      <c r="M1516">
        <v>17</v>
      </c>
      <c r="N1516">
        <v>32</v>
      </c>
      <c r="O1516">
        <v>41</v>
      </c>
      <c r="P1516">
        <v>24</v>
      </c>
      <c r="Q1516">
        <v>24</v>
      </c>
      <c r="R1516">
        <v>27</v>
      </c>
      <c r="S1516">
        <v>46</v>
      </c>
      <c r="T1516">
        <v>69</v>
      </c>
      <c r="U1516">
        <v>36</v>
      </c>
      <c r="V1516">
        <v>60</v>
      </c>
      <c r="W1516">
        <v>53</v>
      </c>
      <c r="X1516">
        <v>30</v>
      </c>
      <c r="Y1516">
        <v>25</v>
      </c>
      <c r="Z1516">
        <v>14</v>
      </c>
      <c r="AA1516">
        <v>3</v>
      </c>
      <c r="AB1516">
        <v>52</v>
      </c>
      <c r="AC1516">
        <v>33</v>
      </c>
      <c r="AD1516">
        <v>89</v>
      </c>
      <c r="AE1516">
        <v>70</v>
      </c>
      <c r="AF1516">
        <v>36</v>
      </c>
      <c r="AG1516">
        <v>41</v>
      </c>
      <c r="AH1516">
        <v>12</v>
      </c>
      <c r="AI1516">
        <v>108</v>
      </c>
      <c r="AJ1516">
        <v>8</v>
      </c>
      <c r="AK1516">
        <v>103</v>
      </c>
      <c r="AL1516">
        <v>1769</v>
      </c>
      <c r="AM1516">
        <v>1737</v>
      </c>
      <c r="AO1516">
        <v>14.941935483870967</v>
      </c>
      <c r="AP1516">
        <v>13.565217391304348</v>
      </c>
      <c r="AQ1516">
        <v>12.533333333333333</v>
      </c>
      <c r="AR1516">
        <v>12.263736263736263</v>
      </c>
      <c r="AS1516">
        <v>24.654545454545456</v>
      </c>
      <c r="AT1516">
        <v>14.643243243243244</v>
      </c>
      <c r="AU1516">
        <v>14.295652173913043</v>
      </c>
      <c r="AV1516">
        <v>15.942857142857145</v>
      </c>
      <c r="AW1516">
        <v>14.77241379310345</v>
      </c>
      <c r="AX1516">
        <v>17.301492537313433</v>
      </c>
      <c r="AY1516">
        <v>6.3529411764705879</v>
      </c>
      <c r="AZ1516">
        <v>14.85</v>
      </c>
      <c r="BA1516">
        <v>32.136585365853662</v>
      </c>
      <c r="BB1516">
        <v>29.4</v>
      </c>
      <c r="BC1516">
        <v>30.6</v>
      </c>
      <c r="BD1516">
        <v>33.466666666666669</v>
      </c>
      <c r="BE1516">
        <v>19.408695652173915</v>
      </c>
      <c r="BF1516">
        <v>20.556521739130435</v>
      </c>
      <c r="BG1516">
        <v>20.3</v>
      </c>
      <c r="BH1516">
        <v>13.92</v>
      </c>
      <c r="BI1516">
        <v>12.837735849056603</v>
      </c>
      <c r="BJ1516">
        <v>21.72</v>
      </c>
      <c r="BK1516">
        <v>33.119999999999997</v>
      </c>
      <c r="BL1516">
        <v>31.628571428571433</v>
      </c>
      <c r="BM1516">
        <v>40.800000000000004</v>
      </c>
      <c r="BN1516">
        <v>19.453846153846154</v>
      </c>
      <c r="BO1516">
        <v>18.872727272727271</v>
      </c>
      <c r="BP1516">
        <v>6.7550561797752806</v>
      </c>
      <c r="BQ1516">
        <v>18.771428571428572</v>
      </c>
      <c r="BR1516">
        <v>33.199999999999996</v>
      </c>
      <c r="BS1516">
        <v>32.312195121951227</v>
      </c>
      <c r="BT1516">
        <v>30.900000000000002</v>
      </c>
      <c r="BU1516">
        <v>11.9</v>
      </c>
      <c r="BV1516">
        <v>20.7</v>
      </c>
      <c r="BW1516">
        <v>19.223300970873787</v>
      </c>
      <c r="BX1516">
        <v>17.448501978518937</v>
      </c>
      <c r="BY1516">
        <v>20.467424203659704</v>
      </c>
      <c r="BZ1516">
        <v>1515</v>
      </c>
    </row>
    <row r="1517" spans="1:78" x14ac:dyDescent="0.25">
      <c r="A1517">
        <v>1516</v>
      </c>
      <c r="B1517" t="s">
        <v>1586</v>
      </c>
      <c r="C1517">
        <v>94</v>
      </c>
      <c r="D1517">
        <v>73</v>
      </c>
      <c r="E1517">
        <v>80</v>
      </c>
      <c r="F1517">
        <v>92</v>
      </c>
      <c r="G1517">
        <v>35</v>
      </c>
      <c r="H1517">
        <v>73</v>
      </c>
      <c r="I1517">
        <v>72</v>
      </c>
      <c r="J1517">
        <v>50</v>
      </c>
      <c r="K1517">
        <v>58</v>
      </c>
      <c r="L1517">
        <v>69</v>
      </c>
      <c r="M1517">
        <v>16</v>
      </c>
      <c r="N1517">
        <v>32</v>
      </c>
      <c r="O1517">
        <v>41</v>
      </c>
      <c r="P1517">
        <v>24</v>
      </c>
      <c r="Q1517">
        <v>24</v>
      </c>
      <c r="R1517">
        <v>27</v>
      </c>
      <c r="S1517">
        <v>46</v>
      </c>
      <c r="T1517">
        <v>68</v>
      </c>
      <c r="U1517">
        <v>36</v>
      </c>
      <c r="V1517">
        <v>61</v>
      </c>
      <c r="W1517">
        <v>53</v>
      </c>
      <c r="X1517">
        <v>30</v>
      </c>
      <c r="Y1517">
        <v>25</v>
      </c>
      <c r="Z1517">
        <v>14</v>
      </c>
      <c r="AA1517">
        <v>3</v>
      </c>
      <c r="AB1517">
        <v>52</v>
      </c>
      <c r="AC1517">
        <v>33</v>
      </c>
      <c r="AD1517">
        <v>89</v>
      </c>
      <c r="AE1517">
        <v>70</v>
      </c>
      <c r="AF1517">
        <v>36</v>
      </c>
      <c r="AG1517">
        <v>41</v>
      </c>
      <c r="AH1517">
        <v>12</v>
      </c>
      <c r="AI1517">
        <v>100</v>
      </c>
      <c r="AJ1517">
        <v>8</v>
      </c>
      <c r="AK1517">
        <v>104</v>
      </c>
      <c r="AL1517">
        <v>1766</v>
      </c>
      <c r="AM1517">
        <v>1741</v>
      </c>
      <c r="AO1517">
        <v>14.782978723404257</v>
      </c>
      <c r="AP1517">
        <v>12.821917808219178</v>
      </c>
      <c r="AQ1517">
        <v>12.69</v>
      </c>
      <c r="AR1517">
        <v>12.130434782608695</v>
      </c>
      <c r="AS1517">
        <v>23.245714285714286</v>
      </c>
      <c r="AT1517">
        <v>14.843835616438357</v>
      </c>
      <c r="AU1517">
        <v>13.7</v>
      </c>
      <c r="AV1517">
        <v>15.624000000000001</v>
      </c>
      <c r="AW1517">
        <v>14.77241379310345</v>
      </c>
      <c r="AX1517">
        <v>16.8</v>
      </c>
      <c r="AY1517">
        <v>6.75</v>
      </c>
      <c r="AZ1517">
        <v>14.85</v>
      </c>
      <c r="BA1517">
        <v>32.136585365853662</v>
      </c>
      <c r="BB1517">
        <v>29.4</v>
      </c>
      <c r="BC1517">
        <v>30.6</v>
      </c>
      <c r="BD1517">
        <v>33.466666666666669</v>
      </c>
      <c r="BE1517">
        <v>19.408695652173915</v>
      </c>
      <c r="BF1517">
        <v>20.858823529411765</v>
      </c>
      <c r="BG1517">
        <v>20.3</v>
      </c>
      <c r="BH1517">
        <v>13.691803278688525</v>
      </c>
      <c r="BI1517">
        <v>12.837735849056603</v>
      </c>
      <c r="BJ1517">
        <v>21.72</v>
      </c>
      <c r="BK1517">
        <v>33.119999999999997</v>
      </c>
      <c r="BL1517">
        <v>31.628571428571433</v>
      </c>
      <c r="BM1517">
        <v>40.800000000000004</v>
      </c>
      <c r="BN1517">
        <v>19.453846153846154</v>
      </c>
      <c r="BO1517">
        <v>18.872727272727271</v>
      </c>
      <c r="BP1517">
        <v>6.7550561797752806</v>
      </c>
      <c r="BQ1517">
        <v>18.771428571428572</v>
      </c>
      <c r="BR1517">
        <v>33.199999999999996</v>
      </c>
      <c r="BS1517">
        <v>32.312195121951227</v>
      </c>
      <c r="BT1517">
        <v>30.900000000000002</v>
      </c>
      <c r="BU1517">
        <v>12.852</v>
      </c>
      <c r="BV1517">
        <v>20.7</v>
      </c>
      <c r="BW1517">
        <v>19.03846153846154</v>
      </c>
      <c r="BX1517">
        <v>17.478142695356738</v>
      </c>
      <c r="BY1517">
        <v>20.398917304910306</v>
      </c>
      <c r="BZ1517">
        <v>1516</v>
      </c>
    </row>
    <row r="1518" spans="1:78" x14ac:dyDescent="0.25">
      <c r="A1518">
        <v>1517</v>
      </c>
      <c r="B1518" t="s">
        <v>1587</v>
      </c>
      <c r="C1518">
        <v>94</v>
      </c>
      <c r="D1518">
        <v>75</v>
      </c>
      <c r="E1518">
        <v>80</v>
      </c>
      <c r="F1518">
        <v>92</v>
      </c>
      <c r="G1518">
        <v>35</v>
      </c>
      <c r="H1518">
        <v>73</v>
      </c>
      <c r="I1518">
        <v>71</v>
      </c>
      <c r="J1518">
        <v>50</v>
      </c>
      <c r="K1518">
        <v>58</v>
      </c>
      <c r="L1518">
        <v>69</v>
      </c>
      <c r="M1518">
        <v>16</v>
      </c>
      <c r="N1518">
        <v>32</v>
      </c>
      <c r="O1518">
        <v>41</v>
      </c>
      <c r="P1518">
        <v>24</v>
      </c>
      <c r="Q1518">
        <v>24</v>
      </c>
      <c r="R1518">
        <v>27</v>
      </c>
      <c r="S1518">
        <v>46</v>
      </c>
      <c r="T1518">
        <v>69</v>
      </c>
      <c r="U1518">
        <v>36</v>
      </c>
      <c r="V1518">
        <v>61</v>
      </c>
      <c r="W1518">
        <v>53</v>
      </c>
      <c r="X1518">
        <v>29</v>
      </c>
      <c r="Y1518">
        <v>25</v>
      </c>
      <c r="Z1518">
        <v>14</v>
      </c>
      <c r="AA1518">
        <v>3</v>
      </c>
      <c r="AB1518">
        <v>52</v>
      </c>
      <c r="AC1518">
        <v>33</v>
      </c>
      <c r="AD1518">
        <v>89</v>
      </c>
      <c r="AE1518">
        <v>72</v>
      </c>
      <c r="AF1518">
        <v>37</v>
      </c>
      <c r="AG1518">
        <v>42</v>
      </c>
      <c r="AH1518">
        <v>12</v>
      </c>
      <c r="AI1518">
        <v>109</v>
      </c>
      <c r="AJ1518">
        <v>8</v>
      </c>
      <c r="AK1518">
        <v>105</v>
      </c>
      <c r="AL1518">
        <v>1788</v>
      </c>
      <c r="AM1518">
        <v>1756</v>
      </c>
      <c r="AO1518">
        <v>14.782978723404257</v>
      </c>
      <c r="AP1518">
        <v>12.48</v>
      </c>
      <c r="AQ1518">
        <v>12.69</v>
      </c>
      <c r="AR1518">
        <v>12.130434782608695</v>
      </c>
      <c r="AS1518">
        <v>23.245714285714286</v>
      </c>
      <c r="AT1518">
        <v>14.843835616438357</v>
      </c>
      <c r="AU1518">
        <v>13.892957746478874</v>
      </c>
      <c r="AV1518">
        <v>15.624000000000001</v>
      </c>
      <c r="AW1518">
        <v>14.77241379310345</v>
      </c>
      <c r="AX1518">
        <v>16.8</v>
      </c>
      <c r="AY1518">
        <v>6.75</v>
      </c>
      <c r="AZ1518">
        <v>14.85</v>
      </c>
      <c r="BA1518">
        <v>32.136585365853662</v>
      </c>
      <c r="BB1518">
        <v>29.4</v>
      </c>
      <c r="BC1518">
        <v>30.6</v>
      </c>
      <c r="BD1518">
        <v>33.466666666666669</v>
      </c>
      <c r="BE1518">
        <v>19.408695652173915</v>
      </c>
      <c r="BF1518">
        <v>20.556521739130435</v>
      </c>
      <c r="BG1518">
        <v>20.3</v>
      </c>
      <c r="BH1518">
        <v>13.691803278688525</v>
      </c>
      <c r="BI1518">
        <v>12.837735849056603</v>
      </c>
      <c r="BJ1518">
        <v>22.468965517241379</v>
      </c>
      <c r="BK1518">
        <v>33.119999999999997</v>
      </c>
      <c r="BL1518">
        <v>31.628571428571433</v>
      </c>
      <c r="BM1518">
        <v>40.800000000000004</v>
      </c>
      <c r="BN1518">
        <v>19.453846153846154</v>
      </c>
      <c r="BO1518">
        <v>18.872727272727271</v>
      </c>
      <c r="BP1518">
        <v>6.7550561797752806</v>
      </c>
      <c r="BQ1518">
        <v>18.25</v>
      </c>
      <c r="BR1518">
        <v>32.302702702702703</v>
      </c>
      <c r="BS1518">
        <v>31.542857142857148</v>
      </c>
      <c r="BT1518">
        <v>30.900000000000002</v>
      </c>
      <c r="BU1518">
        <v>11.790825688073395</v>
      </c>
      <c r="BV1518">
        <v>20.7</v>
      </c>
      <c r="BW1518">
        <v>18.857142857142858</v>
      </c>
      <c r="BX1518">
        <v>17.263087248322147</v>
      </c>
      <c r="BY1518">
        <v>20.250856030590764</v>
      </c>
      <c r="BZ1518">
        <v>1517</v>
      </c>
    </row>
    <row r="1519" spans="1:78" x14ac:dyDescent="0.25">
      <c r="A1519">
        <v>1518</v>
      </c>
      <c r="B1519" t="s">
        <v>1588</v>
      </c>
      <c r="C1519">
        <v>94</v>
      </c>
      <c r="D1519">
        <v>76</v>
      </c>
      <c r="E1519">
        <v>80</v>
      </c>
      <c r="F1519">
        <v>92</v>
      </c>
      <c r="G1519">
        <v>35</v>
      </c>
      <c r="H1519">
        <v>81</v>
      </c>
      <c r="I1519">
        <v>70</v>
      </c>
      <c r="J1519">
        <v>53</v>
      </c>
      <c r="K1519">
        <v>60</v>
      </c>
      <c r="L1519">
        <v>68</v>
      </c>
      <c r="M1519">
        <v>16</v>
      </c>
      <c r="N1519">
        <v>32</v>
      </c>
      <c r="O1519">
        <v>41</v>
      </c>
      <c r="P1519">
        <v>23</v>
      </c>
      <c r="Q1519">
        <v>24</v>
      </c>
      <c r="R1519">
        <v>27</v>
      </c>
      <c r="S1519">
        <v>45</v>
      </c>
      <c r="T1519">
        <v>68</v>
      </c>
      <c r="U1519">
        <v>36</v>
      </c>
      <c r="V1519">
        <v>59</v>
      </c>
      <c r="W1519">
        <v>53</v>
      </c>
      <c r="X1519">
        <v>30</v>
      </c>
      <c r="Y1519">
        <v>25</v>
      </c>
      <c r="Z1519">
        <v>14</v>
      </c>
      <c r="AA1519">
        <v>3</v>
      </c>
      <c r="AB1519">
        <v>52</v>
      </c>
      <c r="AC1519">
        <v>33</v>
      </c>
      <c r="AD1519">
        <v>89</v>
      </c>
      <c r="AE1519">
        <v>72</v>
      </c>
      <c r="AF1519">
        <v>36</v>
      </c>
      <c r="AG1519">
        <v>41</v>
      </c>
      <c r="AH1519">
        <v>12</v>
      </c>
      <c r="AI1519">
        <v>99</v>
      </c>
      <c r="AJ1519">
        <v>8</v>
      </c>
      <c r="AK1519">
        <v>105</v>
      </c>
      <c r="AL1519">
        <v>1787</v>
      </c>
      <c r="AM1519">
        <v>1752</v>
      </c>
      <c r="AO1519">
        <v>14.782978723404257</v>
      </c>
      <c r="AP1519">
        <v>12.315789473684211</v>
      </c>
      <c r="AQ1519">
        <v>12.69</v>
      </c>
      <c r="AR1519">
        <v>12.130434782608695</v>
      </c>
      <c r="AS1519">
        <v>23.245714285714286</v>
      </c>
      <c r="AT1519">
        <v>13.377777777777778</v>
      </c>
      <c r="AU1519">
        <v>14.091428571428571</v>
      </c>
      <c r="AV1519">
        <v>14.739622641509435</v>
      </c>
      <c r="AW1519">
        <v>14.280000000000001</v>
      </c>
      <c r="AX1519">
        <v>17.047058823529412</v>
      </c>
      <c r="AY1519">
        <v>6.75</v>
      </c>
      <c r="AZ1519">
        <v>14.85</v>
      </c>
      <c r="BA1519">
        <v>32.136585365853662</v>
      </c>
      <c r="BB1519">
        <v>30.678260869565221</v>
      </c>
      <c r="BC1519">
        <v>30.6</v>
      </c>
      <c r="BD1519">
        <v>33.466666666666669</v>
      </c>
      <c r="BE1519">
        <v>19.84</v>
      </c>
      <c r="BF1519">
        <v>20.858823529411765</v>
      </c>
      <c r="BG1519">
        <v>20.3</v>
      </c>
      <c r="BH1519">
        <v>14.155932203389831</v>
      </c>
      <c r="BI1519">
        <v>12.837735849056603</v>
      </c>
      <c r="BJ1519">
        <v>21.72</v>
      </c>
      <c r="BK1519">
        <v>33.119999999999997</v>
      </c>
      <c r="BL1519">
        <v>31.628571428571433</v>
      </c>
      <c r="BM1519">
        <v>40.800000000000004</v>
      </c>
      <c r="BN1519">
        <v>19.453846153846154</v>
      </c>
      <c r="BO1519">
        <v>18.872727272727271</v>
      </c>
      <c r="BP1519">
        <v>6.7550561797752806</v>
      </c>
      <c r="BQ1519">
        <v>18.25</v>
      </c>
      <c r="BR1519">
        <v>33.199999999999996</v>
      </c>
      <c r="BS1519">
        <v>32.312195121951227</v>
      </c>
      <c r="BT1519">
        <v>30.900000000000002</v>
      </c>
      <c r="BU1519">
        <v>12.981818181818182</v>
      </c>
      <c r="BV1519">
        <v>20.7</v>
      </c>
      <c r="BW1519">
        <v>18.857142857142858</v>
      </c>
      <c r="BX1519">
        <v>17.272747621712366</v>
      </c>
      <c r="BY1519">
        <v>20.343669127935694</v>
      </c>
      <c r="BZ1519">
        <v>1518</v>
      </c>
    </row>
    <row r="1520" spans="1:78" x14ac:dyDescent="0.25">
      <c r="A1520">
        <v>1519</v>
      </c>
      <c r="B1520" t="s">
        <v>1589</v>
      </c>
      <c r="C1520">
        <v>94</v>
      </c>
      <c r="D1520">
        <v>76</v>
      </c>
      <c r="E1520">
        <v>81</v>
      </c>
      <c r="F1520">
        <v>94</v>
      </c>
      <c r="G1520">
        <v>35</v>
      </c>
      <c r="H1520">
        <v>86</v>
      </c>
      <c r="I1520">
        <v>69</v>
      </c>
      <c r="J1520">
        <v>53</v>
      </c>
      <c r="K1520">
        <v>59</v>
      </c>
      <c r="L1520">
        <v>69</v>
      </c>
      <c r="M1520">
        <v>16</v>
      </c>
      <c r="N1520">
        <v>32</v>
      </c>
      <c r="O1520">
        <v>41</v>
      </c>
      <c r="P1520">
        <v>23</v>
      </c>
      <c r="Q1520">
        <v>24</v>
      </c>
      <c r="R1520">
        <v>27</v>
      </c>
      <c r="S1520">
        <v>45</v>
      </c>
      <c r="T1520">
        <v>69</v>
      </c>
      <c r="U1520">
        <v>36</v>
      </c>
      <c r="V1520">
        <v>61</v>
      </c>
      <c r="W1520">
        <v>54</v>
      </c>
      <c r="X1520">
        <v>36</v>
      </c>
      <c r="Y1520">
        <v>25</v>
      </c>
      <c r="Z1520">
        <v>14</v>
      </c>
      <c r="AA1520">
        <v>3</v>
      </c>
      <c r="AB1520">
        <v>52</v>
      </c>
      <c r="AC1520">
        <v>31</v>
      </c>
      <c r="AD1520">
        <v>89</v>
      </c>
      <c r="AE1520">
        <v>72</v>
      </c>
      <c r="AF1520">
        <v>36</v>
      </c>
      <c r="AG1520">
        <v>42</v>
      </c>
      <c r="AH1520">
        <v>12</v>
      </c>
      <c r="AI1520">
        <v>117</v>
      </c>
      <c r="AJ1520">
        <v>6</v>
      </c>
      <c r="AK1520">
        <v>106</v>
      </c>
      <c r="AL1520">
        <v>1782</v>
      </c>
      <c r="AM1520">
        <v>1785</v>
      </c>
      <c r="AO1520">
        <v>14.782978723404257</v>
      </c>
      <c r="AP1520">
        <v>12.315789473684211</v>
      </c>
      <c r="AQ1520">
        <v>12.533333333333333</v>
      </c>
      <c r="AR1520">
        <v>11.872340425531917</v>
      </c>
      <c r="AS1520">
        <v>23.245714285714286</v>
      </c>
      <c r="AT1520">
        <v>12.6</v>
      </c>
      <c r="AU1520">
        <v>14.295652173913043</v>
      </c>
      <c r="AV1520">
        <v>14.739622641509435</v>
      </c>
      <c r="AW1520">
        <v>14.522033898305084</v>
      </c>
      <c r="AX1520">
        <v>16.8</v>
      </c>
      <c r="AY1520">
        <v>6.75</v>
      </c>
      <c r="AZ1520">
        <v>14.85</v>
      </c>
      <c r="BA1520">
        <v>32.136585365853662</v>
      </c>
      <c r="BB1520">
        <v>30.678260869565221</v>
      </c>
      <c r="BC1520">
        <v>30.6</v>
      </c>
      <c r="BD1520">
        <v>33.466666666666669</v>
      </c>
      <c r="BE1520">
        <v>19.84</v>
      </c>
      <c r="BF1520">
        <v>20.556521739130435</v>
      </c>
      <c r="BG1520">
        <v>20.3</v>
      </c>
      <c r="BH1520">
        <v>13.691803278688525</v>
      </c>
      <c r="BI1520">
        <v>12.6</v>
      </c>
      <c r="BJ1520">
        <v>18.100000000000001</v>
      </c>
      <c r="BK1520">
        <v>33.119999999999997</v>
      </c>
      <c r="BL1520">
        <v>31.628571428571433</v>
      </c>
      <c r="BM1520">
        <v>40.800000000000004</v>
      </c>
      <c r="BN1520">
        <v>19.453846153846154</v>
      </c>
      <c r="BO1520">
        <v>20.090322580645164</v>
      </c>
      <c r="BP1520">
        <v>6.7550561797752806</v>
      </c>
      <c r="BQ1520">
        <v>18.25</v>
      </c>
      <c r="BR1520">
        <v>33.199999999999996</v>
      </c>
      <c r="BS1520">
        <v>31.542857142857148</v>
      </c>
      <c r="BT1520">
        <v>30.900000000000002</v>
      </c>
      <c r="BU1520">
        <v>10.984615384615385</v>
      </c>
      <c r="BV1520">
        <v>27.6</v>
      </c>
      <c r="BW1520">
        <v>18.679245283018869</v>
      </c>
      <c r="BX1520">
        <v>17.32121212121212</v>
      </c>
      <c r="BY1520">
        <v>20.131732305929198</v>
      </c>
      <c r="BZ1520">
        <v>1519</v>
      </c>
    </row>
    <row r="1521" spans="1:78" x14ac:dyDescent="0.25">
      <c r="A1521">
        <v>1520</v>
      </c>
      <c r="B1521" t="s">
        <v>1590</v>
      </c>
      <c r="C1521">
        <v>94</v>
      </c>
      <c r="D1521">
        <v>80</v>
      </c>
      <c r="E1521">
        <v>73</v>
      </c>
      <c r="F1521">
        <v>92</v>
      </c>
      <c r="G1521">
        <v>37</v>
      </c>
      <c r="H1521">
        <v>80</v>
      </c>
      <c r="I1521">
        <v>69</v>
      </c>
      <c r="J1521">
        <v>53</v>
      </c>
      <c r="K1521">
        <v>60</v>
      </c>
      <c r="L1521">
        <v>68</v>
      </c>
      <c r="M1521">
        <v>16</v>
      </c>
      <c r="N1521">
        <v>32</v>
      </c>
      <c r="O1521">
        <v>41</v>
      </c>
      <c r="P1521">
        <v>23</v>
      </c>
      <c r="Q1521">
        <v>24</v>
      </c>
      <c r="R1521">
        <v>27</v>
      </c>
      <c r="S1521">
        <v>46</v>
      </c>
      <c r="T1521">
        <v>69</v>
      </c>
      <c r="U1521">
        <v>34</v>
      </c>
      <c r="V1521">
        <v>60</v>
      </c>
      <c r="W1521">
        <v>53</v>
      </c>
      <c r="X1521">
        <v>36</v>
      </c>
      <c r="Y1521">
        <v>25</v>
      </c>
      <c r="Z1521">
        <v>14</v>
      </c>
      <c r="AA1521">
        <v>3</v>
      </c>
      <c r="AB1521">
        <v>57</v>
      </c>
      <c r="AC1521">
        <v>29</v>
      </c>
      <c r="AD1521">
        <v>85</v>
      </c>
      <c r="AE1521">
        <v>72</v>
      </c>
      <c r="AF1521">
        <v>36</v>
      </c>
      <c r="AG1521">
        <v>47</v>
      </c>
      <c r="AH1521">
        <v>12</v>
      </c>
      <c r="AI1521">
        <v>115</v>
      </c>
      <c r="AJ1521">
        <v>6</v>
      </c>
      <c r="AK1521">
        <v>106</v>
      </c>
      <c r="AL1521">
        <v>1782</v>
      </c>
      <c r="AM1521">
        <v>1774</v>
      </c>
      <c r="AO1521">
        <v>14.782978723404257</v>
      </c>
      <c r="AP1521">
        <v>11.700000000000001</v>
      </c>
      <c r="AQ1521">
        <v>13.906849315068493</v>
      </c>
      <c r="AR1521">
        <v>12.130434782608695</v>
      </c>
      <c r="AS1521">
        <v>21.98918918918919</v>
      </c>
      <c r="AT1521">
        <v>13.545000000000002</v>
      </c>
      <c r="AU1521">
        <v>14.295652173913043</v>
      </c>
      <c r="AV1521">
        <v>14.739622641509435</v>
      </c>
      <c r="AW1521">
        <v>14.280000000000001</v>
      </c>
      <c r="AX1521">
        <v>17.047058823529412</v>
      </c>
      <c r="AY1521">
        <v>6.75</v>
      </c>
      <c r="AZ1521">
        <v>14.85</v>
      </c>
      <c r="BA1521">
        <v>32.136585365853662</v>
      </c>
      <c r="BB1521">
        <v>30.678260869565221</v>
      </c>
      <c r="BC1521">
        <v>30.6</v>
      </c>
      <c r="BD1521">
        <v>33.466666666666669</v>
      </c>
      <c r="BE1521">
        <v>19.408695652173915</v>
      </c>
      <c r="BF1521">
        <v>20.556521739130435</v>
      </c>
      <c r="BG1521">
        <v>21.494117647058825</v>
      </c>
      <c r="BH1521">
        <v>13.92</v>
      </c>
      <c r="BI1521">
        <v>12.837735849056603</v>
      </c>
      <c r="BJ1521">
        <v>18.100000000000001</v>
      </c>
      <c r="BK1521">
        <v>33.119999999999997</v>
      </c>
      <c r="BL1521">
        <v>31.628571428571433</v>
      </c>
      <c r="BM1521">
        <v>40.800000000000004</v>
      </c>
      <c r="BN1521">
        <v>17.747368421052631</v>
      </c>
      <c r="BO1521">
        <v>21.475862068965519</v>
      </c>
      <c r="BP1521">
        <v>7.0729411764705876</v>
      </c>
      <c r="BQ1521">
        <v>18.25</v>
      </c>
      <c r="BR1521">
        <v>33.199999999999996</v>
      </c>
      <c r="BS1521">
        <v>28.18723404255319</v>
      </c>
      <c r="BT1521">
        <v>30.900000000000002</v>
      </c>
      <c r="BU1521">
        <v>11.175652173913043</v>
      </c>
      <c r="BV1521">
        <v>27.6</v>
      </c>
      <c r="BW1521">
        <v>18.679245283018869</v>
      </c>
      <c r="BX1521">
        <v>17.32121212121212</v>
      </c>
      <c r="BY1521">
        <v>20.039542724723045</v>
      </c>
      <c r="BZ1521">
        <v>1520</v>
      </c>
    </row>
    <row r="1522" spans="1:78" x14ac:dyDescent="0.25">
      <c r="A1522">
        <v>1521</v>
      </c>
      <c r="B1522" t="s">
        <v>1591</v>
      </c>
      <c r="C1522">
        <v>94</v>
      </c>
      <c r="D1522">
        <v>79</v>
      </c>
      <c r="E1522">
        <v>73</v>
      </c>
      <c r="F1522">
        <v>91</v>
      </c>
      <c r="G1522">
        <v>35</v>
      </c>
      <c r="H1522">
        <v>80</v>
      </c>
      <c r="I1522">
        <v>70</v>
      </c>
      <c r="J1522">
        <v>54</v>
      </c>
      <c r="K1522">
        <v>60</v>
      </c>
      <c r="L1522">
        <v>66</v>
      </c>
      <c r="M1522">
        <v>16</v>
      </c>
      <c r="N1522">
        <v>30</v>
      </c>
      <c r="O1522">
        <v>41</v>
      </c>
      <c r="P1522">
        <v>23</v>
      </c>
      <c r="Q1522">
        <v>24</v>
      </c>
      <c r="R1522">
        <v>27</v>
      </c>
      <c r="S1522">
        <v>46</v>
      </c>
      <c r="T1522">
        <v>69</v>
      </c>
      <c r="U1522">
        <v>34</v>
      </c>
      <c r="V1522">
        <v>51</v>
      </c>
      <c r="W1522">
        <v>51</v>
      </c>
      <c r="X1522">
        <v>36</v>
      </c>
      <c r="Y1522">
        <v>25</v>
      </c>
      <c r="Z1522">
        <v>14</v>
      </c>
      <c r="AA1522">
        <v>3</v>
      </c>
      <c r="AB1522">
        <v>57</v>
      </c>
      <c r="AC1522">
        <v>29</v>
      </c>
      <c r="AD1522">
        <v>85</v>
      </c>
      <c r="AE1522">
        <v>72</v>
      </c>
      <c r="AF1522">
        <v>37</v>
      </c>
      <c r="AG1522">
        <v>48</v>
      </c>
      <c r="AH1522">
        <v>12</v>
      </c>
      <c r="AI1522">
        <v>95</v>
      </c>
      <c r="AJ1522">
        <v>6</v>
      </c>
      <c r="AK1522">
        <v>103</v>
      </c>
      <c r="AL1522">
        <v>1771</v>
      </c>
      <c r="AM1522">
        <v>1736</v>
      </c>
      <c r="AO1522">
        <v>14.782978723404257</v>
      </c>
      <c r="AP1522">
        <v>11.848101265822786</v>
      </c>
      <c r="AQ1522">
        <v>13.906849315068493</v>
      </c>
      <c r="AR1522">
        <v>12.263736263736263</v>
      </c>
      <c r="AS1522">
        <v>23.245714285714286</v>
      </c>
      <c r="AT1522">
        <v>13.545000000000002</v>
      </c>
      <c r="AU1522">
        <v>14.091428571428571</v>
      </c>
      <c r="AV1522">
        <v>14.466666666666665</v>
      </c>
      <c r="AW1522">
        <v>14.280000000000001</v>
      </c>
      <c r="AX1522">
        <v>17.563636363636366</v>
      </c>
      <c r="AY1522">
        <v>6.75</v>
      </c>
      <c r="AZ1522">
        <v>15.840000000000002</v>
      </c>
      <c r="BA1522">
        <v>32.136585365853662</v>
      </c>
      <c r="BB1522">
        <v>30.678260869565221</v>
      </c>
      <c r="BC1522">
        <v>30.6</v>
      </c>
      <c r="BD1522">
        <v>33.466666666666669</v>
      </c>
      <c r="BE1522">
        <v>19.408695652173915</v>
      </c>
      <c r="BF1522">
        <v>20.556521739130435</v>
      </c>
      <c r="BG1522">
        <v>21.494117647058825</v>
      </c>
      <c r="BH1522">
        <v>16.376470588235293</v>
      </c>
      <c r="BI1522">
        <v>13.341176470588236</v>
      </c>
      <c r="BJ1522">
        <v>18.100000000000001</v>
      </c>
      <c r="BK1522">
        <v>33.119999999999997</v>
      </c>
      <c r="BL1522">
        <v>31.628571428571433</v>
      </c>
      <c r="BM1522">
        <v>40.800000000000004</v>
      </c>
      <c r="BN1522">
        <v>17.747368421052631</v>
      </c>
      <c r="BO1522">
        <v>21.475862068965519</v>
      </c>
      <c r="BP1522">
        <v>7.0729411764705876</v>
      </c>
      <c r="BQ1522">
        <v>18.25</v>
      </c>
      <c r="BR1522">
        <v>32.302702702702703</v>
      </c>
      <c r="BS1522">
        <v>27.6</v>
      </c>
      <c r="BT1522">
        <v>30.900000000000002</v>
      </c>
      <c r="BU1522">
        <v>13.528421052631579</v>
      </c>
      <c r="BV1522">
        <v>27.6</v>
      </c>
      <c r="BW1522">
        <v>19.223300970873787</v>
      </c>
      <c r="BX1522">
        <v>17.428797289666853</v>
      </c>
      <c r="BY1522">
        <v>20.253660925792719</v>
      </c>
      <c r="BZ1522">
        <v>1521</v>
      </c>
    </row>
    <row r="1523" spans="1:78" x14ac:dyDescent="0.25">
      <c r="A1523">
        <v>1522</v>
      </c>
      <c r="B1523" t="s">
        <v>1592</v>
      </c>
      <c r="C1523">
        <v>95</v>
      </c>
      <c r="D1523">
        <v>82</v>
      </c>
      <c r="E1523">
        <v>76</v>
      </c>
      <c r="F1523">
        <v>91</v>
      </c>
      <c r="G1523">
        <v>35</v>
      </c>
      <c r="H1523">
        <v>81</v>
      </c>
      <c r="I1523">
        <v>71</v>
      </c>
      <c r="J1523">
        <v>55</v>
      </c>
      <c r="K1523">
        <v>61</v>
      </c>
      <c r="L1523">
        <v>66</v>
      </c>
      <c r="M1523">
        <v>16</v>
      </c>
      <c r="N1523">
        <v>31</v>
      </c>
      <c r="O1523">
        <v>41</v>
      </c>
      <c r="P1523">
        <v>23</v>
      </c>
      <c r="Q1523">
        <v>24</v>
      </c>
      <c r="R1523">
        <v>27</v>
      </c>
      <c r="S1523">
        <v>46</v>
      </c>
      <c r="T1523">
        <v>69</v>
      </c>
      <c r="U1523">
        <v>36</v>
      </c>
      <c r="V1523">
        <v>51</v>
      </c>
      <c r="W1523">
        <v>51</v>
      </c>
      <c r="X1523">
        <v>36</v>
      </c>
      <c r="Y1523">
        <v>25</v>
      </c>
      <c r="Z1523">
        <v>14</v>
      </c>
      <c r="AA1523">
        <v>3</v>
      </c>
      <c r="AB1523">
        <v>57</v>
      </c>
      <c r="AC1523">
        <v>29</v>
      </c>
      <c r="AD1523">
        <v>88</v>
      </c>
      <c r="AE1523">
        <v>62</v>
      </c>
      <c r="AF1523">
        <v>37</v>
      </c>
      <c r="AG1523">
        <v>50</v>
      </c>
      <c r="AH1523">
        <v>12</v>
      </c>
      <c r="AI1523">
        <v>97</v>
      </c>
      <c r="AJ1523">
        <v>8</v>
      </c>
      <c r="AK1523">
        <v>104</v>
      </c>
      <c r="AL1523">
        <v>1766</v>
      </c>
      <c r="AM1523">
        <v>1750</v>
      </c>
      <c r="AO1523">
        <v>14.627368421052633</v>
      </c>
      <c r="AP1523">
        <v>11.414634146341465</v>
      </c>
      <c r="AQ1523">
        <v>13.357894736842105</v>
      </c>
      <c r="AR1523">
        <v>12.263736263736263</v>
      </c>
      <c r="AS1523">
        <v>23.245714285714286</v>
      </c>
      <c r="AT1523">
        <v>13.377777777777778</v>
      </c>
      <c r="AU1523">
        <v>13.892957746478874</v>
      </c>
      <c r="AV1523">
        <v>14.203636363636363</v>
      </c>
      <c r="AW1523">
        <v>14.045901639344262</v>
      </c>
      <c r="AX1523">
        <v>17.563636363636366</v>
      </c>
      <c r="AY1523">
        <v>6.75</v>
      </c>
      <c r="AZ1523">
        <v>15.329032258064515</v>
      </c>
      <c r="BA1523">
        <v>32.136585365853662</v>
      </c>
      <c r="BB1523">
        <v>30.678260869565221</v>
      </c>
      <c r="BC1523">
        <v>30.6</v>
      </c>
      <c r="BD1523">
        <v>33.466666666666669</v>
      </c>
      <c r="BE1523">
        <v>19.408695652173915</v>
      </c>
      <c r="BF1523">
        <v>20.556521739130435</v>
      </c>
      <c r="BG1523">
        <v>20.3</v>
      </c>
      <c r="BH1523">
        <v>16.376470588235293</v>
      </c>
      <c r="BI1523">
        <v>13.341176470588236</v>
      </c>
      <c r="BJ1523">
        <v>18.100000000000001</v>
      </c>
      <c r="BK1523">
        <v>33.119999999999997</v>
      </c>
      <c r="BL1523">
        <v>31.628571428571433</v>
      </c>
      <c r="BM1523">
        <v>40.800000000000004</v>
      </c>
      <c r="BN1523">
        <v>17.747368421052631</v>
      </c>
      <c r="BO1523">
        <v>21.475862068965519</v>
      </c>
      <c r="BP1523">
        <v>6.831818181818182</v>
      </c>
      <c r="BQ1523">
        <v>21.193548387096772</v>
      </c>
      <c r="BR1523">
        <v>32.302702702702703</v>
      </c>
      <c r="BS1523">
        <v>26.496000000000002</v>
      </c>
      <c r="BT1523">
        <v>30.900000000000002</v>
      </c>
      <c r="BU1523">
        <v>13.249484536082473</v>
      </c>
      <c r="BV1523">
        <v>20.7</v>
      </c>
      <c r="BW1523">
        <v>19.03846153846154</v>
      </c>
      <c r="BX1523">
        <v>17.478142695356738</v>
      </c>
      <c r="BY1523">
        <v>20.166686336722123</v>
      </c>
      <c r="BZ1523">
        <v>1522</v>
      </c>
    </row>
    <row r="1524" spans="1:78" x14ac:dyDescent="0.25">
      <c r="A1524">
        <v>1523</v>
      </c>
      <c r="B1524" t="s">
        <v>1593</v>
      </c>
      <c r="C1524">
        <v>94</v>
      </c>
      <c r="D1524">
        <v>82</v>
      </c>
      <c r="E1524">
        <v>77</v>
      </c>
      <c r="F1524">
        <v>92</v>
      </c>
      <c r="G1524">
        <v>36</v>
      </c>
      <c r="H1524">
        <v>81</v>
      </c>
      <c r="I1524">
        <v>70</v>
      </c>
      <c r="J1524">
        <v>52</v>
      </c>
      <c r="K1524">
        <v>59</v>
      </c>
      <c r="L1524">
        <v>65</v>
      </c>
      <c r="M1524">
        <v>16</v>
      </c>
      <c r="N1524">
        <v>31</v>
      </c>
      <c r="O1524">
        <v>41</v>
      </c>
      <c r="P1524">
        <v>23</v>
      </c>
      <c r="Q1524">
        <v>24</v>
      </c>
      <c r="R1524">
        <v>27</v>
      </c>
      <c r="S1524">
        <v>45</v>
      </c>
      <c r="T1524">
        <v>70</v>
      </c>
      <c r="U1524">
        <v>36</v>
      </c>
      <c r="V1524">
        <v>54</v>
      </c>
      <c r="W1524">
        <v>53</v>
      </c>
      <c r="X1524">
        <v>34</v>
      </c>
      <c r="Y1524">
        <v>25</v>
      </c>
      <c r="Z1524">
        <v>14</v>
      </c>
      <c r="AA1524">
        <v>3</v>
      </c>
      <c r="AB1524">
        <v>57</v>
      </c>
      <c r="AC1524">
        <v>29</v>
      </c>
      <c r="AD1524">
        <v>88</v>
      </c>
      <c r="AE1524">
        <v>64</v>
      </c>
      <c r="AF1524">
        <v>36</v>
      </c>
      <c r="AG1524">
        <v>50</v>
      </c>
      <c r="AH1524">
        <v>12</v>
      </c>
      <c r="AI1524">
        <v>97</v>
      </c>
      <c r="AJ1524">
        <v>8</v>
      </c>
      <c r="AK1524">
        <v>104</v>
      </c>
      <c r="AL1524">
        <v>1766</v>
      </c>
      <c r="AM1524">
        <v>1749</v>
      </c>
      <c r="AO1524">
        <v>14.782978723404257</v>
      </c>
      <c r="AP1524">
        <v>11.414634146341465</v>
      </c>
      <c r="AQ1524">
        <v>13.184415584415586</v>
      </c>
      <c r="AR1524">
        <v>12.130434782608695</v>
      </c>
      <c r="AS1524">
        <v>22.6</v>
      </c>
      <c r="AT1524">
        <v>13.377777777777778</v>
      </c>
      <c r="AU1524">
        <v>14.091428571428571</v>
      </c>
      <c r="AV1524">
        <v>15.023076923076925</v>
      </c>
      <c r="AW1524">
        <v>14.522033898305084</v>
      </c>
      <c r="AX1524">
        <v>17.833846153846157</v>
      </c>
      <c r="AY1524">
        <v>6.75</v>
      </c>
      <c r="AZ1524">
        <v>15.329032258064515</v>
      </c>
      <c r="BA1524">
        <v>32.136585365853662</v>
      </c>
      <c r="BB1524">
        <v>30.678260869565221</v>
      </c>
      <c r="BC1524">
        <v>30.6</v>
      </c>
      <c r="BD1524">
        <v>33.466666666666669</v>
      </c>
      <c r="BE1524">
        <v>19.84</v>
      </c>
      <c r="BF1524">
        <v>20.262857142857143</v>
      </c>
      <c r="BG1524">
        <v>20.3</v>
      </c>
      <c r="BH1524">
        <v>15.466666666666669</v>
      </c>
      <c r="BI1524">
        <v>12.837735849056603</v>
      </c>
      <c r="BJ1524">
        <v>19.164705882352941</v>
      </c>
      <c r="BK1524">
        <v>33.119999999999997</v>
      </c>
      <c r="BL1524">
        <v>31.628571428571433</v>
      </c>
      <c r="BM1524">
        <v>40.800000000000004</v>
      </c>
      <c r="BN1524">
        <v>17.747368421052631</v>
      </c>
      <c r="BO1524">
        <v>21.475862068965519</v>
      </c>
      <c r="BP1524">
        <v>6.831818181818182</v>
      </c>
      <c r="BQ1524">
        <v>20.53125</v>
      </c>
      <c r="BR1524">
        <v>33.199999999999996</v>
      </c>
      <c r="BS1524">
        <v>26.496000000000002</v>
      </c>
      <c r="BT1524">
        <v>30.900000000000002</v>
      </c>
      <c r="BU1524">
        <v>13.249484536082473</v>
      </c>
      <c r="BV1524">
        <v>20.7</v>
      </c>
      <c r="BW1524">
        <v>19.03846153846154</v>
      </c>
      <c r="BX1524">
        <v>17.478142695356738</v>
      </c>
      <c r="BY1524">
        <v>20.188884447486249</v>
      </c>
      <c r="BZ1524">
        <v>1523</v>
      </c>
    </row>
    <row r="1525" spans="1:78" x14ac:dyDescent="0.25">
      <c r="A1525">
        <v>1524</v>
      </c>
      <c r="B1525" t="s">
        <v>1594</v>
      </c>
      <c r="C1525">
        <v>94</v>
      </c>
      <c r="D1525">
        <v>82</v>
      </c>
      <c r="E1525">
        <v>77</v>
      </c>
      <c r="F1525">
        <v>91</v>
      </c>
      <c r="G1525">
        <v>35</v>
      </c>
      <c r="H1525">
        <v>85</v>
      </c>
      <c r="I1525">
        <v>71</v>
      </c>
      <c r="J1525">
        <v>53</v>
      </c>
      <c r="K1525">
        <v>59</v>
      </c>
      <c r="L1525">
        <v>64</v>
      </c>
      <c r="M1525">
        <v>16</v>
      </c>
      <c r="N1525">
        <v>31</v>
      </c>
      <c r="O1525">
        <v>41</v>
      </c>
      <c r="P1525">
        <v>23</v>
      </c>
      <c r="Q1525">
        <v>24</v>
      </c>
      <c r="R1525">
        <v>27</v>
      </c>
      <c r="S1525">
        <v>44</v>
      </c>
      <c r="T1525">
        <v>69</v>
      </c>
      <c r="U1525">
        <v>36</v>
      </c>
      <c r="V1525">
        <v>47</v>
      </c>
      <c r="W1525">
        <v>50</v>
      </c>
      <c r="X1525">
        <v>34</v>
      </c>
      <c r="Y1525">
        <v>25</v>
      </c>
      <c r="Z1525">
        <v>14</v>
      </c>
      <c r="AA1525">
        <v>3</v>
      </c>
      <c r="AB1525">
        <v>45</v>
      </c>
      <c r="AC1525">
        <v>29</v>
      </c>
      <c r="AD1525">
        <v>88</v>
      </c>
      <c r="AE1525">
        <v>64</v>
      </c>
      <c r="AF1525">
        <v>36</v>
      </c>
      <c r="AG1525">
        <v>45</v>
      </c>
      <c r="AH1525">
        <v>16</v>
      </c>
      <c r="AI1525">
        <v>88</v>
      </c>
      <c r="AJ1525">
        <v>8</v>
      </c>
      <c r="AK1525">
        <v>105</v>
      </c>
      <c r="AL1525">
        <v>1763</v>
      </c>
      <c r="AM1525">
        <v>1719</v>
      </c>
      <c r="AO1525">
        <v>14.782978723404257</v>
      </c>
      <c r="AP1525">
        <v>11.414634146341465</v>
      </c>
      <c r="AQ1525">
        <v>13.184415584415586</v>
      </c>
      <c r="AR1525">
        <v>12.263736263736263</v>
      </c>
      <c r="AS1525">
        <v>23.245714285714286</v>
      </c>
      <c r="AT1525">
        <v>12.748235294117647</v>
      </c>
      <c r="AU1525">
        <v>13.892957746478874</v>
      </c>
      <c r="AV1525">
        <v>14.739622641509435</v>
      </c>
      <c r="AW1525">
        <v>14.522033898305084</v>
      </c>
      <c r="AX1525">
        <v>18.112500000000001</v>
      </c>
      <c r="AY1525">
        <v>6.75</v>
      </c>
      <c r="AZ1525">
        <v>15.329032258064515</v>
      </c>
      <c r="BA1525">
        <v>32.136585365853662</v>
      </c>
      <c r="BB1525">
        <v>30.678260869565221</v>
      </c>
      <c r="BC1525">
        <v>30.6</v>
      </c>
      <c r="BD1525">
        <v>33.466666666666669</v>
      </c>
      <c r="BE1525">
        <v>20.290909090909093</v>
      </c>
      <c r="BF1525">
        <v>20.556521739130435</v>
      </c>
      <c r="BG1525">
        <v>20.3</v>
      </c>
      <c r="BH1525">
        <v>17.770212765957446</v>
      </c>
      <c r="BI1525">
        <v>13.607999999999999</v>
      </c>
      <c r="BJ1525">
        <v>19.164705882352941</v>
      </c>
      <c r="BK1525">
        <v>33.119999999999997</v>
      </c>
      <c r="BL1525">
        <v>31.628571428571433</v>
      </c>
      <c r="BM1525">
        <v>40.800000000000004</v>
      </c>
      <c r="BN1525">
        <v>22.48</v>
      </c>
      <c r="BO1525">
        <v>21.475862068965519</v>
      </c>
      <c r="BP1525">
        <v>6.831818181818182</v>
      </c>
      <c r="BQ1525">
        <v>20.53125</v>
      </c>
      <c r="BR1525">
        <v>33.199999999999996</v>
      </c>
      <c r="BS1525">
        <v>29.439999999999998</v>
      </c>
      <c r="BT1525">
        <v>23.175000000000001</v>
      </c>
      <c r="BU1525">
        <v>14.604545454545454</v>
      </c>
      <c r="BV1525">
        <v>20.7</v>
      </c>
      <c r="BW1525">
        <v>18.857142857142858</v>
      </c>
      <c r="BX1525">
        <v>17.50788428814521</v>
      </c>
      <c r="BY1525">
        <v>20.524870967821627</v>
      </c>
      <c r="BZ1525">
        <v>1524</v>
      </c>
    </row>
    <row r="1526" spans="1:78" x14ac:dyDescent="0.25">
      <c r="A1526">
        <v>1525</v>
      </c>
      <c r="B1526" t="s">
        <v>1595</v>
      </c>
      <c r="C1526">
        <v>94</v>
      </c>
      <c r="D1526">
        <v>82</v>
      </c>
      <c r="E1526">
        <v>77</v>
      </c>
      <c r="F1526">
        <v>92</v>
      </c>
      <c r="G1526">
        <v>35</v>
      </c>
      <c r="H1526">
        <v>85</v>
      </c>
      <c r="I1526">
        <v>73</v>
      </c>
      <c r="J1526">
        <v>53</v>
      </c>
      <c r="K1526">
        <v>62</v>
      </c>
      <c r="L1526">
        <v>64</v>
      </c>
      <c r="M1526">
        <v>16</v>
      </c>
      <c r="N1526">
        <v>31</v>
      </c>
      <c r="O1526">
        <v>42</v>
      </c>
      <c r="P1526">
        <v>23</v>
      </c>
      <c r="Q1526">
        <v>24</v>
      </c>
      <c r="R1526">
        <v>27</v>
      </c>
      <c r="S1526">
        <v>44</v>
      </c>
      <c r="T1526">
        <v>69</v>
      </c>
      <c r="U1526">
        <v>36</v>
      </c>
      <c r="V1526">
        <v>48</v>
      </c>
      <c r="W1526">
        <v>50</v>
      </c>
      <c r="X1526">
        <v>34</v>
      </c>
      <c r="Y1526">
        <v>25</v>
      </c>
      <c r="Z1526">
        <v>14</v>
      </c>
      <c r="AA1526">
        <v>3</v>
      </c>
      <c r="AB1526">
        <v>44</v>
      </c>
      <c r="AC1526">
        <v>26</v>
      </c>
      <c r="AD1526">
        <v>86</v>
      </c>
      <c r="AE1526">
        <v>65</v>
      </c>
      <c r="AF1526">
        <v>36</v>
      </c>
      <c r="AG1526">
        <v>42</v>
      </c>
      <c r="AH1526">
        <v>11</v>
      </c>
      <c r="AI1526">
        <v>89</v>
      </c>
      <c r="AJ1526">
        <v>8</v>
      </c>
      <c r="AK1526">
        <v>105</v>
      </c>
      <c r="AL1526">
        <v>1734</v>
      </c>
      <c r="AM1526">
        <v>1715</v>
      </c>
      <c r="AO1526">
        <v>14.782978723404257</v>
      </c>
      <c r="AP1526">
        <v>11.414634146341465</v>
      </c>
      <c r="AQ1526">
        <v>13.184415584415586</v>
      </c>
      <c r="AR1526">
        <v>12.130434782608695</v>
      </c>
      <c r="AS1526">
        <v>23.245714285714286</v>
      </c>
      <c r="AT1526">
        <v>12.748235294117647</v>
      </c>
      <c r="AU1526">
        <v>13.512328767123288</v>
      </c>
      <c r="AV1526">
        <v>14.739622641509435</v>
      </c>
      <c r="AW1526">
        <v>13.819354838709678</v>
      </c>
      <c r="AX1526">
        <v>18.112500000000001</v>
      </c>
      <c r="AY1526">
        <v>6.75</v>
      </c>
      <c r="AZ1526">
        <v>15.329032258064515</v>
      </c>
      <c r="BA1526">
        <v>31.37142857142857</v>
      </c>
      <c r="BB1526">
        <v>30.678260869565221</v>
      </c>
      <c r="BC1526">
        <v>30.6</v>
      </c>
      <c r="BD1526">
        <v>33.466666666666669</v>
      </c>
      <c r="BE1526">
        <v>20.290909090909093</v>
      </c>
      <c r="BF1526">
        <v>20.556521739130435</v>
      </c>
      <c r="BG1526">
        <v>20.3</v>
      </c>
      <c r="BH1526">
        <v>17.399999999999999</v>
      </c>
      <c r="BI1526">
        <v>13.607999999999999</v>
      </c>
      <c r="BJ1526">
        <v>19.164705882352941</v>
      </c>
      <c r="BK1526">
        <v>33.119999999999997</v>
      </c>
      <c r="BL1526">
        <v>31.628571428571433</v>
      </c>
      <c r="BM1526">
        <v>40.800000000000004</v>
      </c>
      <c r="BN1526">
        <v>22.990909090909092</v>
      </c>
      <c r="BO1526">
        <v>23.953846153846154</v>
      </c>
      <c r="BP1526">
        <v>6.9906976744186045</v>
      </c>
      <c r="BQ1526">
        <v>20.215384615384615</v>
      </c>
      <c r="BR1526">
        <v>33.199999999999996</v>
      </c>
      <c r="BS1526">
        <v>31.542857142857148</v>
      </c>
      <c r="BT1526">
        <v>33.709090909090911</v>
      </c>
      <c r="BU1526">
        <v>14.440449438202249</v>
      </c>
      <c r="BV1526">
        <v>20.7</v>
      </c>
      <c r="BW1526">
        <v>18.857142857142858</v>
      </c>
      <c r="BX1526">
        <v>17.800692041522492</v>
      </c>
      <c r="BY1526">
        <v>20.71206353387532</v>
      </c>
      <c r="BZ1526">
        <v>1525</v>
      </c>
    </row>
    <row r="1527" spans="1:78" x14ac:dyDescent="0.25">
      <c r="A1527">
        <v>1526</v>
      </c>
      <c r="B1527" t="s">
        <v>1596</v>
      </c>
      <c r="C1527">
        <v>94</v>
      </c>
      <c r="D1527">
        <v>81</v>
      </c>
      <c r="E1527">
        <v>78</v>
      </c>
      <c r="F1527">
        <v>91</v>
      </c>
      <c r="G1527">
        <v>35</v>
      </c>
      <c r="H1527">
        <v>80</v>
      </c>
      <c r="I1527">
        <v>73</v>
      </c>
      <c r="J1527">
        <v>55</v>
      </c>
      <c r="K1527">
        <v>62</v>
      </c>
      <c r="L1527">
        <v>64</v>
      </c>
      <c r="M1527">
        <v>16</v>
      </c>
      <c r="N1527">
        <v>32</v>
      </c>
      <c r="O1527">
        <v>41</v>
      </c>
      <c r="P1527">
        <v>23</v>
      </c>
      <c r="Q1527">
        <v>24</v>
      </c>
      <c r="R1527">
        <v>27</v>
      </c>
      <c r="S1527">
        <v>44</v>
      </c>
      <c r="T1527">
        <v>69</v>
      </c>
      <c r="U1527">
        <v>36</v>
      </c>
      <c r="V1527">
        <v>49</v>
      </c>
      <c r="W1527">
        <v>50</v>
      </c>
      <c r="X1527">
        <v>34</v>
      </c>
      <c r="Y1527">
        <v>25</v>
      </c>
      <c r="Z1527">
        <v>14</v>
      </c>
      <c r="AA1527">
        <v>3</v>
      </c>
      <c r="AB1527">
        <v>43</v>
      </c>
      <c r="AC1527">
        <v>26</v>
      </c>
      <c r="AD1527">
        <v>86</v>
      </c>
      <c r="AE1527">
        <v>64</v>
      </c>
      <c r="AF1527">
        <v>36</v>
      </c>
      <c r="AG1527">
        <v>47</v>
      </c>
      <c r="AH1527">
        <v>11</v>
      </c>
      <c r="AI1527">
        <v>86</v>
      </c>
      <c r="AJ1527">
        <v>8</v>
      </c>
      <c r="AK1527">
        <v>112</v>
      </c>
      <c r="AL1527">
        <v>1726</v>
      </c>
      <c r="AM1527">
        <v>1719</v>
      </c>
      <c r="AO1527">
        <v>14.782978723404257</v>
      </c>
      <c r="AP1527">
        <v>11.555555555555555</v>
      </c>
      <c r="AQ1527">
        <v>13.015384615384615</v>
      </c>
      <c r="AR1527">
        <v>12.263736263736263</v>
      </c>
      <c r="AS1527">
        <v>23.245714285714286</v>
      </c>
      <c r="AT1527">
        <v>13.545000000000002</v>
      </c>
      <c r="AU1527">
        <v>13.512328767123288</v>
      </c>
      <c r="AV1527">
        <v>14.203636363636363</v>
      </c>
      <c r="AW1527">
        <v>13.819354838709678</v>
      </c>
      <c r="AX1527">
        <v>18.112500000000001</v>
      </c>
      <c r="AY1527">
        <v>6.75</v>
      </c>
      <c r="AZ1527">
        <v>14.85</v>
      </c>
      <c r="BA1527">
        <v>32.136585365853662</v>
      </c>
      <c r="BB1527">
        <v>30.678260869565221</v>
      </c>
      <c r="BC1527">
        <v>30.6</v>
      </c>
      <c r="BD1527">
        <v>33.466666666666669</v>
      </c>
      <c r="BE1527">
        <v>20.290909090909093</v>
      </c>
      <c r="BF1527">
        <v>20.556521739130435</v>
      </c>
      <c r="BG1527">
        <v>20.3</v>
      </c>
      <c r="BH1527">
        <v>17.044897959183675</v>
      </c>
      <c r="BI1527">
        <v>13.607999999999999</v>
      </c>
      <c r="BJ1527">
        <v>19.164705882352941</v>
      </c>
      <c r="BK1527">
        <v>33.119999999999997</v>
      </c>
      <c r="BL1527">
        <v>31.628571428571433</v>
      </c>
      <c r="BM1527">
        <v>40.800000000000004</v>
      </c>
      <c r="BN1527">
        <v>23.525581395348837</v>
      </c>
      <c r="BO1527">
        <v>23.953846153846154</v>
      </c>
      <c r="BP1527">
        <v>6.9906976744186045</v>
      </c>
      <c r="BQ1527">
        <v>20.53125</v>
      </c>
      <c r="BR1527">
        <v>33.199999999999996</v>
      </c>
      <c r="BS1527">
        <v>28.18723404255319</v>
      </c>
      <c r="BT1527">
        <v>33.709090909090911</v>
      </c>
      <c r="BU1527">
        <v>14.944186046511629</v>
      </c>
      <c r="BV1527">
        <v>20.7</v>
      </c>
      <c r="BW1527">
        <v>17.678571428571427</v>
      </c>
      <c r="BX1527">
        <v>17.883198146002318</v>
      </c>
      <c r="BY1527">
        <v>20.577998811126168</v>
      </c>
      <c r="BZ1527">
        <v>1526</v>
      </c>
    </row>
    <row r="1528" spans="1:78" x14ac:dyDescent="0.25">
      <c r="A1528">
        <v>1527</v>
      </c>
      <c r="B1528" t="s">
        <v>1597</v>
      </c>
      <c r="C1528">
        <v>95</v>
      </c>
      <c r="D1528">
        <v>82</v>
      </c>
      <c r="E1528">
        <v>78</v>
      </c>
      <c r="F1528">
        <v>91</v>
      </c>
      <c r="G1528">
        <v>35</v>
      </c>
      <c r="H1528">
        <v>79</v>
      </c>
      <c r="I1528">
        <v>70</v>
      </c>
      <c r="J1528">
        <v>54</v>
      </c>
      <c r="K1528">
        <v>61</v>
      </c>
      <c r="L1528">
        <v>64</v>
      </c>
      <c r="M1528">
        <v>16</v>
      </c>
      <c r="N1528">
        <v>31</v>
      </c>
      <c r="O1528">
        <v>42</v>
      </c>
      <c r="P1528">
        <v>23</v>
      </c>
      <c r="Q1528">
        <v>25</v>
      </c>
      <c r="R1528">
        <v>27</v>
      </c>
      <c r="S1528">
        <v>45</v>
      </c>
      <c r="T1528">
        <v>70</v>
      </c>
      <c r="U1528">
        <v>36</v>
      </c>
      <c r="V1528">
        <v>49</v>
      </c>
      <c r="W1528">
        <v>54</v>
      </c>
      <c r="X1528">
        <v>34</v>
      </c>
      <c r="Y1528">
        <v>25</v>
      </c>
      <c r="Z1528">
        <v>14</v>
      </c>
      <c r="AA1528">
        <v>3</v>
      </c>
      <c r="AB1528">
        <v>44</v>
      </c>
      <c r="AC1528">
        <v>26</v>
      </c>
      <c r="AD1528">
        <v>74</v>
      </c>
      <c r="AE1528">
        <v>62</v>
      </c>
      <c r="AF1528">
        <v>36</v>
      </c>
      <c r="AG1528">
        <v>47</v>
      </c>
      <c r="AH1528">
        <v>11</v>
      </c>
      <c r="AI1528">
        <v>86</v>
      </c>
      <c r="AJ1528">
        <v>8</v>
      </c>
      <c r="AK1528">
        <v>148</v>
      </c>
      <c r="AL1528">
        <v>1747</v>
      </c>
      <c r="AM1528">
        <v>1745</v>
      </c>
      <c r="AO1528">
        <v>14.627368421052633</v>
      </c>
      <c r="AP1528">
        <v>11.414634146341465</v>
      </c>
      <c r="AQ1528">
        <v>13.015384615384615</v>
      </c>
      <c r="AR1528">
        <v>12.263736263736263</v>
      </c>
      <c r="AS1528">
        <v>23.245714285714286</v>
      </c>
      <c r="AT1528">
        <v>13.716455696202532</v>
      </c>
      <c r="AU1528">
        <v>14.091428571428571</v>
      </c>
      <c r="AV1528">
        <v>14.466666666666665</v>
      </c>
      <c r="AW1528">
        <v>14.045901639344262</v>
      </c>
      <c r="AX1528">
        <v>18.112500000000001</v>
      </c>
      <c r="AY1528">
        <v>6.75</v>
      </c>
      <c r="AZ1528">
        <v>15.329032258064515</v>
      </c>
      <c r="BA1528">
        <v>31.37142857142857</v>
      </c>
      <c r="BB1528">
        <v>30.678260869565221</v>
      </c>
      <c r="BC1528">
        <v>29.376000000000001</v>
      </c>
      <c r="BD1528">
        <v>33.466666666666669</v>
      </c>
      <c r="BE1528">
        <v>19.84</v>
      </c>
      <c r="BF1528">
        <v>20.262857142857143</v>
      </c>
      <c r="BG1528">
        <v>20.3</v>
      </c>
      <c r="BH1528">
        <v>17.044897959183675</v>
      </c>
      <c r="BI1528">
        <v>12.6</v>
      </c>
      <c r="BJ1528">
        <v>19.164705882352941</v>
      </c>
      <c r="BK1528">
        <v>33.119999999999997</v>
      </c>
      <c r="BL1528">
        <v>31.628571428571433</v>
      </c>
      <c r="BM1528">
        <v>40.800000000000004</v>
      </c>
      <c r="BN1528">
        <v>22.990909090909092</v>
      </c>
      <c r="BO1528">
        <v>23.953846153846154</v>
      </c>
      <c r="BP1528">
        <v>8.1243243243243235</v>
      </c>
      <c r="BQ1528">
        <v>21.193548387096772</v>
      </c>
      <c r="BR1528">
        <v>33.199999999999996</v>
      </c>
      <c r="BS1528">
        <v>28.18723404255319</v>
      </c>
      <c r="BT1528">
        <v>33.709090909090911</v>
      </c>
      <c r="BU1528">
        <v>14.944186046511629</v>
      </c>
      <c r="BV1528">
        <v>20.7</v>
      </c>
      <c r="BW1528">
        <v>13.378378378378379</v>
      </c>
      <c r="BX1528">
        <v>17.668231253577559</v>
      </c>
      <c r="BY1528">
        <v>20.257929428648971</v>
      </c>
      <c r="BZ1528">
        <v>1527</v>
      </c>
    </row>
    <row r="1529" spans="1:78" x14ac:dyDescent="0.25">
      <c r="A1529">
        <v>1528</v>
      </c>
      <c r="B1529" t="s">
        <v>1598</v>
      </c>
      <c r="C1529">
        <v>95</v>
      </c>
      <c r="D1529">
        <v>81</v>
      </c>
      <c r="E1529">
        <v>77</v>
      </c>
      <c r="F1529">
        <v>91</v>
      </c>
      <c r="G1529">
        <v>35</v>
      </c>
      <c r="H1529">
        <v>80</v>
      </c>
      <c r="I1529">
        <v>68</v>
      </c>
      <c r="J1529">
        <v>54</v>
      </c>
      <c r="K1529">
        <v>61</v>
      </c>
      <c r="L1529">
        <v>64</v>
      </c>
      <c r="M1529">
        <v>16</v>
      </c>
      <c r="N1529">
        <v>31</v>
      </c>
      <c r="O1529">
        <v>42</v>
      </c>
      <c r="P1529">
        <v>23</v>
      </c>
      <c r="Q1529">
        <v>25</v>
      </c>
      <c r="R1529">
        <v>27</v>
      </c>
      <c r="S1529">
        <v>45</v>
      </c>
      <c r="T1529">
        <v>71</v>
      </c>
      <c r="U1529">
        <v>37</v>
      </c>
      <c r="V1529">
        <v>49</v>
      </c>
      <c r="W1529">
        <v>54</v>
      </c>
      <c r="X1529">
        <v>34</v>
      </c>
      <c r="Y1529">
        <v>25</v>
      </c>
      <c r="Z1529">
        <v>14</v>
      </c>
      <c r="AA1529">
        <v>3</v>
      </c>
      <c r="AB1529">
        <v>43</v>
      </c>
      <c r="AC1529">
        <v>27</v>
      </c>
      <c r="AD1529">
        <v>74</v>
      </c>
      <c r="AE1529">
        <v>62</v>
      </c>
      <c r="AF1529">
        <v>35</v>
      </c>
      <c r="AG1529">
        <v>42</v>
      </c>
      <c r="AH1529">
        <v>11</v>
      </c>
      <c r="AI1529">
        <v>84</v>
      </c>
      <c r="AJ1529">
        <v>8</v>
      </c>
      <c r="AK1529">
        <v>148</v>
      </c>
      <c r="AL1529">
        <v>1757</v>
      </c>
      <c r="AM1529">
        <v>1736</v>
      </c>
      <c r="AO1529">
        <v>14.627368421052633</v>
      </c>
      <c r="AP1529">
        <v>11.555555555555555</v>
      </c>
      <c r="AQ1529">
        <v>13.184415584415586</v>
      </c>
      <c r="AR1529">
        <v>12.263736263736263</v>
      </c>
      <c r="AS1529">
        <v>23.245714285714286</v>
      </c>
      <c r="AT1529">
        <v>13.545000000000002</v>
      </c>
      <c r="AU1529">
        <v>14.505882352941176</v>
      </c>
      <c r="AV1529">
        <v>14.466666666666665</v>
      </c>
      <c r="AW1529">
        <v>14.045901639344262</v>
      </c>
      <c r="AX1529">
        <v>18.112500000000001</v>
      </c>
      <c r="AY1529">
        <v>6.75</v>
      </c>
      <c r="AZ1529">
        <v>15.329032258064515</v>
      </c>
      <c r="BA1529">
        <v>31.37142857142857</v>
      </c>
      <c r="BB1529">
        <v>30.678260869565221</v>
      </c>
      <c r="BC1529">
        <v>29.376000000000001</v>
      </c>
      <c r="BD1529">
        <v>33.466666666666669</v>
      </c>
      <c r="BE1529">
        <v>19.84</v>
      </c>
      <c r="BF1529">
        <v>19.977464788732394</v>
      </c>
      <c r="BG1529">
        <v>19.751351351351353</v>
      </c>
      <c r="BH1529">
        <v>17.044897959183675</v>
      </c>
      <c r="BI1529">
        <v>12.6</v>
      </c>
      <c r="BJ1529">
        <v>19.164705882352941</v>
      </c>
      <c r="BK1529">
        <v>33.119999999999997</v>
      </c>
      <c r="BL1529">
        <v>31.628571428571433</v>
      </c>
      <c r="BM1529">
        <v>40.800000000000004</v>
      </c>
      <c r="BN1529">
        <v>23.525581395348837</v>
      </c>
      <c r="BO1529">
        <v>23.066666666666666</v>
      </c>
      <c r="BP1529">
        <v>8.1243243243243235</v>
      </c>
      <c r="BQ1529">
        <v>21.193548387096772</v>
      </c>
      <c r="BR1529">
        <v>34.148571428571429</v>
      </c>
      <c r="BS1529">
        <v>31.542857142857148</v>
      </c>
      <c r="BT1529">
        <v>33.709090909090911</v>
      </c>
      <c r="BU1529">
        <v>15.3</v>
      </c>
      <c r="BV1529">
        <v>20.7</v>
      </c>
      <c r="BW1529">
        <v>13.378378378378379</v>
      </c>
      <c r="BX1529">
        <v>17.567672168468981</v>
      </c>
      <c r="BY1529">
        <v>20.444075879651713</v>
      </c>
      <c r="BZ1529">
        <v>1528</v>
      </c>
    </row>
    <row r="1530" spans="1:78" x14ac:dyDescent="0.25">
      <c r="A1530">
        <v>1529</v>
      </c>
      <c r="B1530" t="s">
        <v>1599</v>
      </c>
      <c r="C1530">
        <v>96</v>
      </c>
      <c r="D1530">
        <v>82</v>
      </c>
      <c r="E1530">
        <v>77</v>
      </c>
      <c r="F1530">
        <v>91</v>
      </c>
      <c r="G1530">
        <v>35</v>
      </c>
      <c r="H1530">
        <v>84</v>
      </c>
      <c r="I1530">
        <v>70</v>
      </c>
      <c r="J1530">
        <v>55</v>
      </c>
      <c r="K1530">
        <v>62</v>
      </c>
      <c r="L1530">
        <v>64</v>
      </c>
      <c r="M1530">
        <v>15</v>
      </c>
      <c r="N1530">
        <v>31</v>
      </c>
      <c r="O1530">
        <v>42</v>
      </c>
      <c r="P1530">
        <v>23</v>
      </c>
      <c r="Q1530">
        <v>25</v>
      </c>
      <c r="R1530">
        <v>27</v>
      </c>
      <c r="S1530">
        <v>45</v>
      </c>
      <c r="T1530">
        <v>70</v>
      </c>
      <c r="U1530">
        <v>36</v>
      </c>
      <c r="V1530">
        <v>49</v>
      </c>
      <c r="W1530">
        <v>53</v>
      </c>
      <c r="X1530">
        <v>34</v>
      </c>
      <c r="Y1530">
        <v>25</v>
      </c>
      <c r="Z1530">
        <v>14</v>
      </c>
      <c r="AA1530">
        <v>3</v>
      </c>
      <c r="AB1530">
        <v>43</v>
      </c>
      <c r="AC1530">
        <v>27</v>
      </c>
      <c r="AD1530">
        <v>74</v>
      </c>
      <c r="AE1530">
        <v>63</v>
      </c>
      <c r="AF1530">
        <v>35</v>
      </c>
      <c r="AG1530">
        <v>42</v>
      </c>
      <c r="AH1530">
        <v>12</v>
      </c>
      <c r="AI1530">
        <v>84</v>
      </c>
      <c r="AJ1530">
        <v>8</v>
      </c>
      <c r="AK1530">
        <v>161</v>
      </c>
      <c r="AL1530">
        <v>1759</v>
      </c>
      <c r="AM1530">
        <v>1757</v>
      </c>
      <c r="AO1530">
        <v>14.475</v>
      </c>
      <c r="AP1530">
        <v>11.414634146341465</v>
      </c>
      <c r="AQ1530">
        <v>13.184415584415586</v>
      </c>
      <c r="AR1530">
        <v>12.263736263736263</v>
      </c>
      <c r="AS1530">
        <v>23.245714285714286</v>
      </c>
      <c r="AT1530">
        <v>12.9</v>
      </c>
      <c r="AU1530">
        <v>14.091428571428571</v>
      </c>
      <c r="AV1530">
        <v>14.203636363636363</v>
      </c>
      <c r="AW1530">
        <v>13.819354838709678</v>
      </c>
      <c r="AX1530">
        <v>18.112500000000001</v>
      </c>
      <c r="AY1530">
        <v>7.2</v>
      </c>
      <c r="AZ1530">
        <v>15.329032258064515</v>
      </c>
      <c r="BA1530">
        <v>31.37142857142857</v>
      </c>
      <c r="BB1530">
        <v>30.678260869565221</v>
      </c>
      <c r="BC1530">
        <v>29.376000000000001</v>
      </c>
      <c r="BD1530">
        <v>33.466666666666669</v>
      </c>
      <c r="BE1530">
        <v>19.84</v>
      </c>
      <c r="BF1530">
        <v>20.262857142857143</v>
      </c>
      <c r="BG1530">
        <v>20.3</v>
      </c>
      <c r="BH1530">
        <v>17.044897959183675</v>
      </c>
      <c r="BI1530">
        <v>12.837735849056603</v>
      </c>
      <c r="BJ1530">
        <v>19.164705882352941</v>
      </c>
      <c r="BK1530">
        <v>33.119999999999997</v>
      </c>
      <c r="BL1530">
        <v>31.628571428571433</v>
      </c>
      <c r="BM1530">
        <v>40.800000000000004</v>
      </c>
      <c r="BN1530">
        <v>23.525581395348837</v>
      </c>
      <c r="BO1530">
        <v>23.066666666666666</v>
      </c>
      <c r="BP1530">
        <v>8.1243243243243235</v>
      </c>
      <c r="BQ1530">
        <v>20.857142857142858</v>
      </c>
      <c r="BR1530">
        <v>34.148571428571429</v>
      </c>
      <c r="BS1530">
        <v>31.542857142857148</v>
      </c>
      <c r="BT1530">
        <v>30.900000000000002</v>
      </c>
      <c r="BU1530">
        <v>15.3</v>
      </c>
      <c r="BV1530">
        <v>20.7</v>
      </c>
      <c r="BW1530">
        <v>12.298136645962733</v>
      </c>
      <c r="BX1530">
        <v>17.54769755542922</v>
      </c>
      <c r="BY1530">
        <v>20.299667222829846</v>
      </c>
      <c r="BZ1530">
        <v>1529</v>
      </c>
    </row>
    <row r="1531" spans="1:78" x14ac:dyDescent="0.25">
      <c r="A1531">
        <v>1530</v>
      </c>
      <c r="B1531" t="s">
        <v>1600</v>
      </c>
      <c r="C1531">
        <v>95</v>
      </c>
      <c r="D1531">
        <v>82</v>
      </c>
      <c r="E1531">
        <v>78</v>
      </c>
      <c r="F1531">
        <v>92</v>
      </c>
      <c r="G1531">
        <v>35</v>
      </c>
      <c r="H1531">
        <v>83</v>
      </c>
      <c r="I1531">
        <v>73</v>
      </c>
      <c r="J1531">
        <v>55</v>
      </c>
      <c r="K1531">
        <v>62</v>
      </c>
      <c r="L1531">
        <v>63</v>
      </c>
      <c r="M1531">
        <v>15</v>
      </c>
      <c r="N1531">
        <v>31</v>
      </c>
      <c r="O1531">
        <v>41</v>
      </c>
      <c r="P1531">
        <v>23</v>
      </c>
      <c r="Q1531">
        <v>25</v>
      </c>
      <c r="R1531">
        <v>27</v>
      </c>
      <c r="S1531">
        <v>45</v>
      </c>
      <c r="T1531">
        <v>70</v>
      </c>
      <c r="U1531">
        <v>36</v>
      </c>
      <c r="V1531">
        <v>53</v>
      </c>
      <c r="W1531">
        <v>53</v>
      </c>
      <c r="X1531">
        <v>34</v>
      </c>
      <c r="Y1531">
        <v>25</v>
      </c>
      <c r="Z1531">
        <v>14</v>
      </c>
      <c r="AA1531">
        <v>3</v>
      </c>
      <c r="AB1531">
        <v>44</v>
      </c>
      <c r="AC1531">
        <v>27</v>
      </c>
      <c r="AD1531">
        <v>74</v>
      </c>
      <c r="AE1531">
        <v>63</v>
      </c>
      <c r="AF1531">
        <v>35</v>
      </c>
      <c r="AG1531">
        <v>41</v>
      </c>
      <c r="AH1531">
        <v>11</v>
      </c>
      <c r="AI1531">
        <v>78</v>
      </c>
      <c r="AJ1531">
        <v>8</v>
      </c>
      <c r="AK1531">
        <v>159</v>
      </c>
      <c r="AL1531">
        <v>1761</v>
      </c>
      <c r="AM1531">
        <v>1753</v>
      </c>
      <c r="AO1531">
        <v>14.627368421052633</v>
      </c>
      <c r="AP1531">
        <v>11.414634146341465</v>
      </c>
      <c r="AQ1531">
        <v>13.015384615384615</v>
      </c>
      <c r="AR1531">
        <v>12.130434782608695</v>
      </c>
      <c r="AS1531">
        <v>23.245714285714286</v>
      </c>
      <c r="AT1531">
        <v>13.055421686746987</v>
      </c>
      <c r="AU1531">
        <v>13.512328767123288</v>
      </c>
      <c r="AV1531">
        <v>14.203636363636363</v>
      </c>
      <c r="AW1531">
        <v>13.819354838709678</v>
      </c>
      <c r="AX1531">
        <v>18.399999999999999</v>
      </c>
      <c r="AY1531">
        <v>7.2</v>
      </c>
      <c r="AZ1531">
        <v>15.329032258064515</v>
      </c>
      <c r="BA1531">
        <v>32.136585365853662</v>
      </c>
      <c r="BB1531">
        <v>30.678260869565221</v>
      </c>
      <c r="BC1531">
        <v>29.376000000000001</v>
      </c>
      <c r="BD1531">
        <v>33.466666666666669</v>
      </c>
      <c r="BE1531">
        <v>19.84</v>
      </c>
      <c r="BF1531">
        <v>20.262857142857143</v>
      </c>
      <c r="BG1531">
        <v>20.3</v>
      </c>
      <c r="BH1531">
        <v>15.758490566037736</v>
      </c>
      <c r="BI1531">
        <v>12.837735849056603</v>
      </c>
      <c r="BJ1531">
        <v>19.164705882352941</v>
      </c>
      <c r="BK1531">
        <v>33.119999999999997</v>
      </c>
      <c r="BL1531">
        <v>31.628571428571433</v>
      </c>
      <c r="BM1531">
        <v>40.800000000000004</v>
      </c>
      <c r="BN1531">
        <v>22.990909090909092</v>
      </c>
      <c r="BO1531">
        <v>23.066666666666666</v>
      </c>
      <c r="BP1531">
        <v>8.1243243243243235</v>
      </c>
      <c r="BQ1531">
        <v>20.857142857142858</v>
      </c>
      <c r="BR1531">
        <v>34.148571428571429</v>
      </c>
      <c r="BS1531">
        <v>32.312195121951227</v>
      </c>
      <c r="BT1531">
        <v>33.709090909090911</v>
      </c>
      <c r="BU1531">
        <v>16.476923076923075</v>
      </c>
      <c r="BV1531">
        <v>20.7</v>
      </c>
      <c r="BW1531">
        <v>12.452830188679245</v>
      </c>
      <c r="BX1531">
        <v>17.527768313458264</v>
      </c>
      <c r="BY1531">
        <v>20.399919296580954</v>
      </c>
      <c r="BZ1531">
        <v>1530</v>
      </c>
    </row>
    <row r="1532" spans="1:78" x14ac:dyDescent="0.25">
      <c r="A1532">
        <v>1531</v>
      </c>
      <c r="B1532" t="s">
        <v>1601</v>
      </c>
      <c r="C1532">
        <v>96</v>
      </c>
      <c r="D1532">
        <v>83</v>
      </c>
      <c r="E1532">
        <v>79</v>
      </c>
      <c r="F1532">
        <v>91</v>
      </c>
      <c r="G1532">
        <v>37</v>
      </c>
      <c r="H1532">
        <v>83</v>
      </c>
      <c r="I1532">
        <v>73</v>
      </c>
      <c r="J1532">
        <v>55</v>
      </c>
      <c r="K1532">
        <v>61</v>
      </c>
      <c r="L1532">
        <v>64</v>
      </c>
      <c r="M1532">
        <v>16</v>
      </c>
      <c r="N1532">
        <v>31</v>
      </c>
      <c r="O1532">
        <v>41</v>
      </c>
      <c r="P1532">
        <v>23</v>
      </c>
      <c r="Q1532">
        <v>22</v>
      </c>
      <c r="R1532">
        <v>27</v>
      </c>
      <c r="S1532">
        <v>45</v>
      </c>
      <c r="T1532">
        <v>70</v>
      </c>
      <c r="U1532">
        <v>37</v>
      </c>
      <c r="V1532">
        <v>53</v>
      </c>
      <c r="W1532">
        <v>53</v>
      </c>
      <c r="X1532">
        <v>33</v>
      </c>
      <c r="Y1532">
        <v>25</v>
      </c>
      <c r="Z1532">
        <v>14</v>
      </c>
      <c r="AA1532">
        <v>3</v>
      </c>
      <c r="AB1532">
        <v>43</v>
      </c>
      <c r="AC1532">
        <v>27</v>
      </c>
      <c r="AD1532">
        <v>75</v>
      </c>
      <c r="AE1532">
        <v>63</v>
      </c>
      <c r="AF1532">
        <v>35</v>
      </c>
      <c r="AG1532">
        <v>40</v>
      </c>
      <c r="AH1532">
        <v>11</v>
      </c>
      <c r="AI1532">
        <v>77</v>
      </c>
      <c r="AJ1532">
        <v>8</v>
      </c>
      <c r="AK1532">
        <v>159</v>
      </c>
      <c r="AL1532">
        <v>1748</v>
      </c>
      <c r="AM1532">
        <v>1753</v>
      </c>
      <c r="AO1532">
        <v>14.475</v>
      </c>
      <c r="AP1532">
        <v>11.27710843373494</v>
      </c>
      <c r="AQ1532">
        <v>12.850632911392404</v>
      </c>
      <c r="AR1532">
        <v>12.263736263736263</v>
      </c>
      <c r="AS1532">
        <v>21.98918918918919</v>
      </c>
      <c r="AT1532">
        <v>13.055421686746987</v>
      </c>
      <c r="AU1532">
        <v>13.512328767123288</v>
      </c>
      <c r="AV1532">
        <v>14.203636363636363</v>
      </c>
      <c r="AW1532">
        <v>14.045901639344262</v>
      </c>
      <c r="AX1532">
        <v>18.112500000000001</v>
      </c>
      <c r="AY1532">
        <v>6.75</v>
      </c>
      <c r="AZ1532">
        <v>15.329032258064515</v>
      </c>
      <c r="BA1532">
        <v>32.136585365853662</v>
      </c>
      <c r="BB1532">
        <v>30.678260869565221</v>
      </c>
      <c r="BC1532">
        <v>33.381818181818183</v>
      </c>
      <c r="BD1532">
        <v>33.466666666666669</v>
      </c>
      <c r="BE1532">
        <v>19.84</v>
      </c>
      <c r="BF1532">
        <v>20.262857142857143</v>
      </c>
      <c r="BG1532">
        <v>19.751351351351353</v>
      </c>
      <c r="BH1532">
        <v>15.758490566037736</v>
      </c>
      <c r="BI1532">
        <v>12.837735849056603</v>
      </c>
      <c r="BJ1532">
        <v>19.745454545454546</v>
      </c>
      <c r="BK1532">
        <v>33.119999999999997</v>
      </c>
      <c r="BL1532">
        <v>31.628571428571433</v>
      </c>
      <c r="BM1532">
        <v>40.800000000000004</v>
      </c>
      <c r="BN1532">
        <v>23.525581395348837</v>
      </c>
      <c r="BO1532">
        <v>23.066666666666666</v>
      </c>
      <c r="BP1532">
        <v>8.016</v>
      </c>
      <c r="BQ1532">
        <v>20.857142857142858</v>
      </c>
      <c r="BR1532">
        <v>34.148571428571429</v>
      </c>
      <c r="BS1532">
        <v>33.119999999999997</v>
      </c>
      <c r="BT1532">
        <v>33.709090909090911</v>
      </c>
      <c r="BU1532">
        <v>16.690909090909091</v>
      </c>
      <c r="BV1532">
        <v>20.7</v>
      </c>
      <c r="BW1532">
        <v>12.452830188679245</v>
      </c>
      <c r="BX1532">
        <v>17.65812356979405</v>
      </c>
      <c r="BY1532">
        <v>20.502660811450685</v>
      </c>
      <c r="BZ1532">
        <v>1531</v>
      </c>
    </row>
    <row r="1533" spans="1:78" x14ac:dyDescent="0.25">
      <c r="A1533">
        <v>1532</v>
      </c>
      <c r="B1533" t="s">
        <v>1602</v>
      </c>
      <c r="C1533">
        <v>96</v>
      </c>
      <c r="D1533">
        <v>83</v>
      </c>
      <c r="E1533">
        <v>78</v>
      </c>
      <c r="F1533">
        <v>91</v>
      </c>
      <c r="G1533">
        <v>38</v>
      </c>
      <c r="H1533">
        <v>84</v>
      </c>
      <c r="I1533">
        <v>72</v>
      </c>
      <c r="J1533">
        <v>56</v>
      </c>
      <c r="K1533">
        <v>64</v>
      </c>
      <c r="L1533">
        <v>65</v>
      </c>
      <c r="M1533">
        <v>15</v>
      </c>
      <c r="N1533">
        <v>31</v>
      </c>
      <c r="O1533">
        <v>41</v>
      </c>
      <c r="P1533">
        <v>23</v>
      </c>
      <c r="Q1533">
        <v>22</v>
      </c>
      <c r="R1533">
        <v>27</v>
      </c>
      <c r="S1533">
        <v>45</v>
      </c>
      <c r="T1533">
        <v>71</v>
      </c>
      <c r="U1533">
        <v>35</v>
      </c>
      <c r="V1533">
        <v>52</v>
      </c>
      <c r="W1533">
        <v>54</v>
      </c>
      <c r="X1533">
        <v>31</v>
      </c>
      <c r="Y1533">
        <v>25</v>
      </c>
      <c r="Z1533">
        <v>14</v>
      </c>
      <c r="AA1533">
        <v>3</v>
      </c>
      <c r="AB1533">
        <v>44</v>
      </c>
      <c r="AC1533">
        <v>27</v>
      </c>
      <c r="AD1533">
        <v>73</v>
      </c>
      <c r="AE1533">
        <v>63</v>
      </c>
      <c r="AF1533">
        <v>35</v>
      </c>
      <c r="AG1533">
        <v>41</v>
      </c>
      <c r="AH1533">
        <v>11</v>
      </c>
      <c r="AI1533">
        <v>78</v>
      </c>
      <c r="AJ1533">
        <v>8</v>
      </c>
      <c r="AK1533">
        <v>165</v>
      </c>
      <c r="AL1533">
        <v>1746</v>
      </c>
      <c r="AM1533">
        <v>1761</v>
      </c>
      <c r="AO1533">
        <v>14.475</v>
      </c>
      <c r="AP1533">
        <v>11.27710843373494</v>
      </c>
      <c r="AQ1533">
        <v>13.015384615384615</v>
      </c>
      <c r="AR1533">
        <v>12.263736263736263</v>
      </c>
      <c r="AS1533">
        <v>21.410526315789475</v>
      </c>
      <c r="AT1533">
        <v>12.9</v>
      </c>
      <c r="AU1533">
        <v>13.7</v>
      </c>
      <c r="AV1533">
        <v>13.950000000000001</v>
      </c>
      <c r="AW1533">
        <v>13.387500000000001</v>
      </c>
      <c r="AX1533">
        <v>17.833846153846157</v>
      </c>
      <c r="AY1533">
        <v>7.2</v>
      </c>
      <c r="AZ1533">
        <v>15.329032258064515</v>
      </c>
      <c r="BA1533">
        <v>32.136585365853662</v>
      </c>
      <c r="BB1533">
        <v>30.678260869565221</v>
      </c>
      <c r="BC1533">
        <v>33.381818181818183</v>
      </c>
      <c r="BD1533">
        <v>33.466666666666669</v>
      </c>
      <c r="BE1533">
        <v>19.84</v>
      </c>
      <c r="BF1533">
        <v>19.977464788732394</v>
      </c>
      <c r="BG1533">
        <v>20.88</v>
      </c>
      <c r="BH1533">
        <v>16.061538461538461</v>
      </c>
      <c r="BI1533">
        <v>12.6</v>
      </c>
      <c r="BJ1533">
        <v>21.019354838709678</v>
      </c>
      <c r="BK1533">
        <v>33.119999999999997</v>
      </c>
      <c r="BL1533">
        <v>31.628571428571433</v>
      </c>
      <c r="BM1533">
        <v>40.800000000000004</v>
      </c>
      <c r="BN1533">
        <v>22.990909090909092</v>
      </c>
      <c r="BO1533">
        <v>23.066666666666666</v>
      </c>
      <c r="BP1533">
        <v>8.2356164383561641</v>
      </c>
      <c r="BQ1533">
        <v>20.857142857142858</v>
      </c>
      <c r="BR1533">
        <v>34.148571428571429</v>
      </c>
      <c r="BS1533">
        <v>32.312195121951227</v>
      </c>
      <c r="BT1533">
        <v>33.709090909090911</v>
      </c>
      <c r="BU1533">
        <v>16.476923076923075</v>
      </c>
      <c r="BV1533">
        <v>20.7</v>
      </c>
      <c r="BW1533">
        <v>12</v>
      </c>
      <c r="BX1533">
        <v>17.678350515463919</v>
      </c>
      <c r="BY1533">
        <v>20.41736692773058</v>
      </c>
      <c r="BZ1533">
        <v>1532</v>
      </c>
    </row>
    <row r="1534" spans="1:78" x14ac:dyDescent="0.25">
      <c r="A1534">
        <v>1533</v>
      </c>
      <c r="B1534" t="s">
        <v>1603</v>
      </c>
      <c r="C1534">
        <v>95</v>
      </c>
      <c r="D1534">
        <v>81</v>
      </c>
      <c r="E1534">
        <v>76</v>
      </c>
      <c r="F1534">
        <v>91</v>
      </c>
      <c r="G1534">
        <v>36</v>
      </c>
      <c r="H1534">
        <v>82</v>
      </c>
      <c r="I1534">
        <v>74</v>
      </c>
      <c r="J1534">
        <v>56</v>
      </c>
      <c r="K1534">
        <v>63</v>
      </c>
      <c r="L1534">
        <v>64</v>
      </c>
      <c r="M1534">
        <v>15</v>
      </c>
      <c r="N1534">
        <v>31</v>
      </c>
      <c r="O1534">
        <v>41</v>
      </c>
      <c r="P1534">
        <v>23</v>
      </c>
      <c r="Q1534">
        <v>22</v>
      </c>
      <c r="R1534">
        <v>27</v>
      </c>
      <c r="S1534">
        <v>45</v>
      </c>
      <c r="T1534">
        <v>70</v>
      </c>
      <c r="U1534">
        <v>36</v>
      </c>
      <c r="V1534">
        <v>53</v>
      </c>
      <c r="W1534">
        <v>54</v>
      </c>
      <c r="X1534">
        <v>31</v>
      </c>
      <c r="Y1534">
        <v>25</v>
      </c>
      <c r="Z1534">
        <v>14</v>
      </c>
      <c r="AA1534">
        <v>3</v>
      </c>
      <c r="AB1534">
        <v>45</v>
      </c>
      <c r="AC1534">
        <v>27</v>
      </c>
      <c r="AD1534">
        <v>73</v>
      </c>
      <c r="AE1534">
        <v>63</v>
      </c>
      <c r="AF1534">
        <v>35</v>
      </c>
      <c r="AG1534">
        <v>40</v>
      </c>
      <c r="AH1534">
        <v>11</v>
      </c>
      <c r="AI1534">
        <v>78</v>
      </c>
      <c r="AJ1534">
        <v>8</v>
      </c>
      <c r="AK1534">
        <v>172</v>
      </c>
      <c r="AL1534">
        <v>1760</v>
      </c>
      <c r="AM1534">
        <v>1760</v>
      </c>
      <c r="AO1534">
        <v>14.627368421052633</v>
      </c>
      <c r="AP1534">
        <v>11.555555555555555</v>
      </c>
      <c r="AQ1534">
        <v>13.357894736842105</v>
      </c>
      <c r="AR1534">
        <v>12.263736263736263</v>
      </c>
      <c r="AS1534">
        <v>22.6</v>
      </c>
      <c r="AT1534">
        <v>13.214634146341464</v>
      </c>
      <c r="AU1534">
        <v>13.329729729729729</v>
      </c>
      <c r="AV1534">
        <v>13.950000000000001</v>
      </c>
      <c r="AW1534">
        <v>13.6</v>
      </c>
      <c r="AX1534">
        <v>18.112500000000001</v>
      </c>
      <c r="AY1534">
        <v>7.2</v>
      </c>
      <c r="AZ1534">
        <v>15.329032258064515</v>
      </c>
      <c r="BA1534">
        <v>32.136585365853662</v>
      </c>
      <c r="BB1534">
        <v>30.678260869565221</v>
      </c>
      <c r="BC1534">
        <v>33.381818181818183</v>
      </c>
      <c r="BD1534">
        <v>33.466666666666669</v>
      </c>
      <c r="BE1534">
        <v>19.84</v>
      </c>
      <c r="BF1534">
        <v>20.262857142857143</v>
      </c>
      <c r="BG1534">
        <v>20.3</v>
      </c>
      <c r="BH1534">
        <v>15.758490566037736</v>
      </c>
      <c r="BI1534">
        <v>12.6</v>
      </c>
      <c r="BJ1534">
        <v>21.019354838709678</v>
      </c>
      <c r="BK1534">
        <v>33.119999999999997</v>
      </c>
      <c r="BL1534">
        <v>31.628571428571433</v>
      </c>
      <c r="BM1534">
        <v>40.800000000000004</v>
      </c>
      <c r="BN1534">
        <v>22.48</v>
      </c>
      <c r="BO1534">
        <v>23.066666666666666</v>
      </c>
      <c r="BP1534">
        <v>8.2356164383561641</v>
      </c>
      <c r="BQ1534">
        <v>20.857142857142858</v>
      </c>
      <c r="BR1534">
        <v>34.148571428571429</v>
      </c>
      <c r="BS1534">
        <v>33.119999999999997</v>
      </c>
      <c r="BT1534">
        <v>33.709090909090911</v>
      </c>
      <c r="BU1534">
        <v>16.476923076923075</v>
      </c>
      <c r="BV1534">
        <v>20.7</v>
      </c>
      <c r="BW1534">
        <v>11.511627906976743</v>
      </c>
      <c r="BX1534">
        <v>17.537727272727274</v>
      </c>
      <c r="BY1534">
        <v>20.468646528467836</v>
      </c>
      <c r="BZ1534">
        <v>1533</v>
      </c>
    </row>
    <row r="1535" spans="1:78" x14ac:dyDescent="0.25">
      <c r="A1535">
        <v>1534</v>
      </c>
      <c r="B1535" t="s">
        <v>1604</v>
      </c>
      <c r="C1535">
        <v>95</v>
      </c>
      <c r="D1535">
        <v>82</v>
      </c>
      <c r="E1535">
        <v>76</v>
      </c>
      <c r="F1535">
        <v>91</v>
      </c>
      <c r="G1535">
        <v>37</v>
      </c>
      <c r="H1535">
        <v>82</v>
      </c>
      <c r="I1535">
        <v>74</v>
      </c>
      <c r="J1535">
        <v>56</v>
      </c>
      <c r="K1535">
        <v>63</v>
      </c>
      <c r="L1535">
        <v>64</v>
      </c>
      <c r="M1535">
        <v>15</v>
      </c>
      <c r="N1535">
        <v>31</v>
      </c>
      <c r="O1535">
        <v>41</v>
      </c>
      <c r="P1535">
        <v>23</v>
      </c>
      <c r="Q1535">
        <v>22</v>
      </c>
      <c r="R1535">
        <v>27</v>
      </c>
      <c r="S1535">
        <v>45</v>
      </c>
      <c r="T1535">
        <v>69</v>
      </c>
      <c r="U1535">
        <v>35</v>
      </c>
      <c r="V1535">
        <v>53</v>
      </c>
      <c r="W1535">
        <v>57</v>
      </c>
      <c r="X1535">
        <v>31</v>
      </c>
      <c r="Y1535">
        <v>26</v>
      </c>
      <c r="Z1535">
        <v>14</v>
      </c>
      <c r="AA1535">
        <v>3</v>
      </c>
      <c r="AB1535">
        <v>43</v>
      </c>
      <c r="AC1535">
        <v>26</v>
      </c>
      <c r="AD1535">
        <v>73</v>
      </c>
      <c r="AE1535">
        <v>63</v>
      </c>
      <c r="AF1535">
        <v>35</v>
      </c>
      <c r="AG1535">
        <v>40</v>
      </c>
      <c r="AH1535">
        <v>11</v>
      </c>
      <c r="AI1535">
        <v>89</v>
      </c>
      <c r="AJ1535">
        <v>8</v>
      </c>
      <c r="AK1535">
        <v>213</v>
      </c>
      <c r="AL1535">
        <v>1803</v>
      </c>
      <c r="AM1535">
        <v>1813</v>
      </c>
      <c r="AO1535">
        <v>14.627368421052633</v>
      </c>
      <c r="AP1535">
        <v>11.414634146341465</v>
      </c>
      <c r="AQ1535">
        <v>13.357894736842105</v>
      </c>
      <c r="AR1535">
        <v>12.263736263736263</v>
      </c>
      <c r="AS1535">
        <v>21.98918918918919</v>
      </c>
      <c r="AT1535">
        <v>13.214634146341464</v>
      </c>
      <c r="AU1535">
        <v>13.329729729729729</v>
      </c>
      <c r="AV1535">
        <v>13.950000000000001</v>
      </c>
      <c r="AW1535">
        <v>13.6</v>
      </c>
      <c r="AX1535">
        <v>18.112500000000001</v>
      </c>
      <c r="AY1535">
        <v>7.2</v>
      </c>
      <c r="AZ1535">
        <v>15.329032258064515</v>
      </c>
      <c r="BA1535">
        <v>32.136585365853662</v>
      </c>
      <c r="BB1535">
        <v>30.678260869565221</v>
      </c>
      <c r="BC1535">
        <v>33.381818181818183</v>
      </c>
      <c r="BD1535">
        <v>33.466666666666669</v>
      </c>
      <c r="BE1535">
        <v>19.84</v>
      </c>
      <c r="BF1535">
        <v>20.556521739130435</v>
      </c>
      <c r="BG1535">
        <v>20.88</v>
      </c>
      <c r="BH1535">
        <v>15.758490566037736</v>
      </c>
      <c r="BI1535">
        <v>11.936842105263159</v>
      </c>
      <c r="BJ1535">
        <v>21.019354838709678</v>
      </c>
      <c r="BK1535">
        <v>31.84615384615385</v>
      </c>
      <c r="BL1535">
        <v>31.628571428571433</v>
      </c>
      <c r="BM1535">
        <v>40.800000000000004</v>
      </c>
      <c r="BN1535">
        <v>23.525581395348837</v>
      </c>
      <c r="BO1535">
        <v>23.953846153846154</v>
      </c>
      <c r="BP1535">
        <v>8.2356164383561641</v>
      </c>
      <c r="BQ1535">
        <v>20.857142857142858</v>
      </c>
      <c r="BR1535">
        <v>34.148571428571429</v>
      </c>
      <c r="BS1535">
        <v>33.119999999999997</v>
      </c>
      <c r="BT1535">
        <v>33.709090909090911</v>
      </c>
      <c r="BU1535">
        <v>14.440449438202249</v>
      </c>
      <c r="BV1535">
        <v>20.7</v>
      </c>
      <c r="BW1535">
        <v>9.295774647887324</v>
      </c>
      <c r="BX1535">
        <v>17.11946755407654</v>
      </c>
      <c r="BY1535">
        <v>20.251943662320809</v>
      </c>
      <c r="BZ1535">
        <v>1534</v>
      </c>
    </row>
    <row r="1536" spans="1:78" x14ac:dyDescent="0.25">
      <c r="A1536">
        <v>1535</v>
      </c>
      <c r="B1536" t="s">
        <v>1605</v>
      </c>
      <c r="C1536">
        <v>94</v>
      </c>
      <c r="D1536">
        <v>81</v>
      </c>
      <c r="E1536">
        <v>78</v>
      </c>
      <c r="F1536">
        <v>93</v>
      </c>
      <c r="G1536">
        <v>37</v>
      </c>
      <c r="H1536">
        <v>83</v>
      </c>
      <c r="I1536">
        <v>74</v>
      </c>
      <c r="J1536">
        <v>56</v>
      </c>
      <c r="K1536">
        <v>61</v>
      </c>
      <c r="L1536">
        <v>62</v>
      </c>
      <c r="M1536">
        <v>15</v>
      </c>
      <c r="N1536">
        <v>31</v>
      </c>
      <c r="O1536">
        <v>41</v>
      </c>
      <c r="P1536">
        <v>23</v>
      </c>
      <c r="Q1536">
        <v>22</v>
      </c>
      <c r="R1536">
        <v>27</v>
      </c>
      <c r="S1536">
        <v>45</v>
      </c>
      <c r="T1536">
        <v>69</v>
      </c>
      <c r="U1536">
        <v>36</v>
      </c>
      <c r="V1536">
        <v>55</v>
      </c>
      <c r="W1536">
        <v>58</v>
      </c>
      <c r="X1536">
        <v>32</v>
      </c>
      <c r="Y1536">
        <v>26</v>
      </c>
      <c r="Z1536">
        <v>14</v>
      </c>
      <c r="AA1536">
        <v>3</v>
      </c>
      <c r="AB1536">
        <v>43</v>
      </c>
      <c r="AC1536">
        <v>26</v>
      </c>
      <c r="AD1536">
        <v>73</v>
      </c>
      <c r="AE1536">
        <v>63</v>
      </c>
      <c r="AF1536">
        <v>35</v>
      </c>
      <c r="AG1536">
        <v>40</v>
      </c>
      <c r="AH1536">
        <v>11</v>
      </c>
      <c r="AI1536">
        <v>90</v>
      </c>
      <c r="AJ1536">
        <v>8</v>
      </c>
      <c r="AK1536">
        <v>211</v>
      </c>
      <c r="AL1536">
        <v>1812</v>
      </c>
      <c r="AM1536">
        <v>1816</v>
      </c>
      <c r="AO1536">
        <v>14.782978723404257</v>
      </c>
      <c r="AP1536">
        <v>11.555555555555555</v>
      </c>
      <c r="AQ1536">
        <v>13.015384615384615</v>
      </c>
      <c r="AR1536">
        <v>12</v>
      </c>
      <c r="AS1536">
        <v>21.98918918918919</v>
      </c>
      <c r="AT1536">
        <v>13.055421686746987</v>
      </c>
      <c r="AU1536">
        <v>13.329729729729729</v>
      </c>
      <c r="AV1536">
        <v>13.950000000000001</v>
      </c>
      <c r="AW1536">
        <v>14.045901639344262</v>
      </c>
      <c r="AX1536">
        <v>18.696774193548386</v>
      </c>
      <c r="AY1536">
        <v>7.2</v>
      </c>
      <c r="AZ1536">
        <v>15.329032258064515</v>
      </c>
      <c r="BA1536">
        <v>32.136585365853662</v>
      </c>
      <c r="BB1536">
        <v>30.678260869565221</v>
      </c>
      <c r="BC1536">
        <v>33.381818181818183</v>
      </c>
      <c r="BD1536">
        <v>33.466666666666669</v>
      </c>
      <c r="BE1536">
        <v>19.84</v>
      </c>
      <c r="BF1536">
        <v>20.556521739130435</v>
      </c>
      <c r="BG1536">
        <v>20.3</v>
      </c>
      <c r="BH1536">
        <v>15.185454545454544</v>
      </c>
      <c r="BI1536">
        <v>11.731034482758622</v>
      </c>
      <c r="BJ1536">
        <v>20.362500000000001</v>
      </c>
      <c r="BK1536">
        <v>31.84615384615385</v>
      </c>
      <c r="BL1536">
        <v>31.628571428571433</v>
      </c>
      <c r="BM1536">
        <v>40.800000000000004</v>
      </c>
      <c r="BN1536">
        <v>23.525581395348837</v>
      </c>
      <c r="BO1536">
        <v>23.953846153846154</v>
      </c>
      <c r="BP1536">
        <v>8.2356164383561641</v>
      </c>
      <c r="BQ1536">
        <v>20.857142857142858</v>
      </c>
      <c r="BR1536">
        <v>34.148571428571429</v>
      </c>
      <c r="BS1536">
        <v>33.119999999999997</v>
      </c>
      <c r="BT1536">
        <v>33.709090909090911</v>
      </c>
      <c r="BU1536">
        <v>14.280000000000001</v>
      </c>
      <c r="BV1536">
        <v>20.7</v>
      </c>
      <c r="BW1536">
        <v>9.3838862559241711</v>
      </c>
      <c r="BX1536">
        <v>17.034437086092716</v>
      </c>
      <c r="BY1536">
        <v>20.222483105869873</v>
      </c>
      <c r="BZ1536">
        <v>1535</v>
      </c>
    </row>
    <row r="1537" spans="1:78" x14ac:dyDescent="0.25">
      <c r="A1537">
        <v>1536</v>
      </c>
      <c r="B1537" t="s">
        <v>1606</v>
      </c>
      <c r="C1537">
        <v>93</v>
      </c>
      <c r="D1537">
        <v>99</v>
      </c>
      <c r="E1537">
        <v>78</v>
      </c>
      <c r="F1537">
        <v>93</v>
      </c>
      <c r="G1537">
        <v>37</v>
      </c>
      <c r="H1537">
        <v>83</v>
      </c>
      <c r="I1537">
        <v>75</v>
      </c>
      <c r="J1537">
        <v>55</v>
      </c>
      <c r="K1537">
        <v>61</v>
      </c>
      <c r="L1537">
        <v>63</v>
      </c>
      <c r="M1537">
        <v>15</v>
      </c>
      <c r="N1537">
        <v>31</v>
      </c>
      <c r="O1537">
        <v>41</v>
      </c>
      <c r="P1537">
        <v>23</v>
      </c>
      <c r="Q1537">
        <v>22</v>
      </c>
      <c r="R1537">
        <v>27</v>
      </c>
      <c r="S1537">
        <v>45</v>
      </c>
      <c r="T1537">
        <v>71</v>
      </c>
      <c r="U1537">
        <v>36</v>
      </c>
      <c r="V1537">
        <v>54</v>
      </c>
      <c r="W1537">
        <v>58</v>
      </c>
      <c r="X1537">
        <v>31</v>
      </c>
      <c r="Y1537">
        <v>25</v>
      </c>
      <c r="Z1537">
        <v>14</v>
      </c>
      <c r="AA1537">
        <v>3</v>
      </c>
      <c r="AB1537">
        <v>42</v>
      </c>
      <c r="AC1537">
        <v>25</v>
      </c>
      <c r="AD1537">
        <v>74</v>
      </c>
      <c r="AE1537">
        <v>63</v>
      </c>
      <c r="AF1537">
        <v>35</v>
      </c>
      <c r="AG1537">
        <v>39</v>
      </c>
      <c r="AH1537">
        <v>11</v>
      </c>
      <c r="AI1537">
        <v>131</v>
      </c>
      <c r="AJ1537">
        <v>8</v>
      </c>
      <c r="AK1537">
        <v>207</v>
      </c>
      <c r="AL1537">
        <v>1826</v>
      </c>
      <c r="AM1537">
        <v>1868</v>
      </c>
      <c r="AO1537">
        <v>14.941935483870967</v>
      </c>
      <c r="AP1537">
        <v>9.454545454545455</v>
      </c>
      <c r="AQ1537">
        <v>13.015384615384615</v>
      </c>
      <c r="AR1537">
        <v>12</v>
      </c>
      <c r="AS1537">
        <v>21.98918918918919</v>
      </c>
      <c r="AT1537">
        <v>13.055421686746987</v>
      </c>
      <c r="AU1537">
        <v>13.152000000000001</v>
      </c>
      <c r="AV1537">
        <v>14.203636363636363</v>
      </c>
      <c r="AW1537">
        <v>14.045901639344262</v>
      </c>
      <c r="AX1537">
        <v>18.399999999999999</v>
      </c>
      <c r="AY1537">
        <v>7.2</v>
      </c>
      <c r="AZ1537">
        <v>15.329032258064515</v>
      </c>
      <c r="BA1537">
        <v>32.136585365853662</v>
      </c>
      <c r="BB1537">
        <v>30.678260869565221</v>
      </c>
      <c r="BC1537">
        <v>33.381818181818183</v>
      </c>
      <c r="BD1537">
        <v>33.466666666666669</v>
      </c>
      <c r="BE1537">
        <v>19.84</v>
      </c>
      <c r="BF1537">
        <v>19.977464788732394</v>
      </c>
      <c r="BG1537">
        <v>20.3</v>
      </c>
      <c r="BH1537">
        <v>15.466666666666669</v>
      </c>
      <c r="BI1537">
        <v>11.731034482758622</v>
      </c>
      <c r="BJ1537">
        <v>21.019354838709678</v>
      </c>
      <c r="BK1537">
        <v>33.119999999999997</v>
      </c>
      <c r="BL1537">
        <v>31.628571428571433</v>
      </c>
      <c r="BM1537">
        <v>40.800000000000004</v>
      </c>
      <c r="BN1537">
        <v>24.085714285714285</v>
      </c>
      <c r="BO1537">
        <v>24.911999999999999</v>
      </c>
      <c r="BP1537">
        <v>8.1243243243243235</v>
      </c>
      <c r="BQ1537">
        <v>20.857142857142858</v>
      </c>
      <c r="BR1537">
        <v>34.148571428571429</v>
      </c>
      <c r="BS1537">
        <v>33.969230769230769</v>
      </c>
      <c r="BT1537">
        <v>33.709090909090911</v>
      </c>
      <c r="BU1537">
        <v>9.8106870229007637</v>
      </c>
      <c r="BV1537">
        <v>20.7</v>
      </c>
      <c r="BW1537">
        <v>9.5652173913043477</v>
      </c>
      <c r="BX1537">
        <v>16.903833515881708</v>
      </c>
      <c r="BY1537">
        <v>20.082072462298505</v>
      </c>
      <c r="BZ1537">
        <v>1536</v>
      </c>
    </row>
    <row r="1538" spans="1:78" x14ac:dyDescent="0.25">
      <c r="A1538">
        <v>1537</v>
      </c>
      <c r="B1538" t="s">
        <v>1607</v>
      </c>
      <c r="C1538">
        <v>93</v>
      </c>
      <c r="D1538">
        <v>99</v>
      </c>
      <c r="E1538">
        <v>79</v>
      </c>
      <c r="F1538">
        <v>97</v>
      </c>
      <c r="G1538">
        <v>37</v>
      </c>
      <c r="H1538">
        <v>84</v>
      </c>
      <c r="I1538">
        <v>73</v>
      </c>
      <c r="J1538">
        <v>55</v>
      </c>
      <c r="K1538">
        <v>61</v>
      </c>
      <c r="L1538">
        <v>62</v>
      </c>
      <c r="M1538">
        <v>15</v>
      </c>
      <c r="N1538">
        <v>31</v>
      </c>
      <c r="O1538">
        <v>41</v>
      </c>
      <c r="P1538">
        <v>23</v>
      </c>
      <c r="Q1538">
        <v>22</v>
      </c>
      <c r="R1538">
        <v>27</v>
      </c>
      <c r="S1538">
        <v>47</v>
      </c>
      <c r="T1538">
        <v>71</v>
      </c>
      <c r="U1538">
        <v>36</v>
      </c>
      <c r="V1538">
        <v>51</v>
      </c>
      <c r="W1538">
        <v>57</v>
      </c>
      <c r="X1538">
        <v>31</v>
      </c>
      <c r="Y1538">
        <v>25</v>
      </c>
      <c r="Z1538">
        <v>14</v>
      </c>
      <c r="AA1538">
        <v>3</v>
      </c>
      <c r="AB1538">
        <v>42</v>
      </c>
      <c r="AC1538">
        <v>25</v>
      </c>
      <c r="AD1538">
        <v>74</v>
      </c>
      <c r="AE1538">
        <v>64</v>
      </c>
      <c r="AF1538">
        <v>35</v>
      </c>
      <c r="AG1538">
        <v>40</v>
      </c>
      <c r="AH1538">
        <v>11</v>
      </c>
      <c r="AI1538">
        <v>131</v>
      </c>
      <c r="AJ1538">
        <v>8</v>
      </c>
      <c r="AK1538">
        <v>209</v>
      </c>
      <c r="AL1538">
        <v>1829</v>
      </c>
      <c r="AM1538">
        <v>1873</v>
      </c>
      <c r="AO1538">
        <v>14.941935483870967</v>
      </c>
      <c r="AP1538">
        <v>9.454545454545455</v>
      </c>
      <c r="AQ1538">
        <v>12.850632911392404</v>
      </c>
      <c r="AR1538">
        <v>11.505154639175259</v>
      </c>
      <c r="AS1538">
        <v>21.98918918918919</v>
      </c>
      <c r="AT1538">
        <v>12.9</v>
      </c>
      <c r="AU1538">
        <v>13.512328767123288</v>
      </c>
      <c r="AV1538">
        <v>14.203636363636363</v>
      </c>
      <c r="AW1538">
        <v>14.045901639344262</v>
      </c>
      <c r="AX1538">
        <v>18.696774193548386</v>
      </c>
      <c r="AY1538">
        <v>7.2</v>
      </c>
      <c r="AZ1538">
        <v>15.329032258064515</v>
      </c>
      <c r="BA1538">
        <v>32.136585365853662</v>
      </c>
      <c r="BB1538">
        <v>30.678260869565221</v>
      </c>
      <c r="BC1538">
        <v>33.381818181818183</v>
      </c>
      <c r="BD1538">
        <v>33.466666666666669</v>
      </c>
      <c r="BE1538">
        <v>18.995744680851065</v>
      </c>
      <c r="BF1538">
        <v>19.977464788732394</v>
      </c>
      <c r="BG1538">
        <v>20.3</v>
      </c>
      <c r="BH1538">
        <v>16.376470588235293</v>
      </c>
      <c r="BI1538">
        <v>11.936842105263159</v>
      </c>
      <c r="BJ1538">
        <v>21.019354838709678</v>
      </c>
      <c r="BK1538">
        <v>33.119999999999997</v>
      </c>
      <c r="BL1538">
        <v>31.628571428571433</v>
      </c>
      <c r="BM1538">
        <v>40.800000000000004</v>
      </c>
      <c r="BN1538">
        <v>24.085714285714285</v>
      </c>
      <c r="BO1538">
        <v>24.911999999999999</v>
      </c>
      <c r="BP1538">
        <v>8.1243243243243235</v>
      </c>
      <c r="BQ1538">
        <v>20.53125</v>
      </c>
      <c r="BR1538">
        <v>34.148571428571429</v>
      </c>
      <c r="BS1538">
        <v>33.119999999999997</v>
      </c>
      <c r="BT1538">
        <v>33.709090909090911</v>
      </c>
      <c r="BU1538">
        <v>9.8106870229007637</v>
      </c>
      <c r="BV1538">
        <v>20.7</v>
      </c>
      <c r="BW1538">
        <v>9.4736842105263168</v>
      </c>
      <c r="BX1538">
        <v>16.876107162383814</v>
      </c>
      <c r="BY1538">
        <v>20.024506934933036</v>
      </c>
      <c r="BZ1538">
        <v>1537</v>
      </c>
    </row>
    <row r="1539" spans="1:78" x14ac:dyDescent="0.25">
      <c r="A1539">
        <v>1538</v>
      </c>
      <c r="B1539" t="s">
        <v>1608</v>
      </c>
      <c r="C1539">
        <v>92</v>
      </c>
      <c r="D1539">
        <v>98</v>
      </c>
      <c r="E1539">
        <v>79</v>
      </c>
      <c r="F1539">
        <v>97</v>
      </c>
      <c r="G1539">
        <v>37</v>
      </c>
      <c r="H1539">
        <v>84</v>
      </c>
      <c r="I1539">
        <v>77</v>
      </c>
      <c r="J1539">
        <v>54</v>
      </c>
      <c r="K1539">
        <v>60</v>
      </c>
      <c r="L1539">
        <v>62</v>
      </c>
      <c r="M1539">
        <v>15</v>
      </c>
      <c r="N1539">
        <v>31</v>
      </c>
      <c r="O1539">
        <v>41</v>
      </c>
      <c r="P1539">
        <v>23</v>
      </c>
      <c r="Q1539">
        <v>23</v>
      </c>
      <c r="R1539">
        <v>27</v>
      </c>
      <c r="S1539">
        <v>47</v>
      </c>
      <c r="T1539">
        <v>71</v>
      </c>
      <c r="U1539">
        <v>35</v>
      </c>
      <c r="V1539">
        <v>50</v>
      </c>
      <c r="W1539">
        <v>58</v>
      </c>
      <c r="X1539">
        <v>31</v>
      </c>
      <c r="Y1539">
        <v>25</v>
      </c>
      <c r="Z1539">
        <v>14</v>
      </c>
      <c r="AA1539">
        <v>3</v>
      </c>
      <c r="AB1539">
        <v>42</v>
      </c>
      <c r="AC1539">
        <v>25</v>
      </c>
      <c r="AD1539">
        <v>74</v>
      </c>
      <c r="AE1539">
        <v>64</v>
      </c>
      <c r="AF1539">
        <v>35</v>
      </c>
      <c r="AG1539">
        <v>39</v>
      </c>
      <c r="AH1539">
        <v>11</v>
      </c>
      <c r="AI1539">
        <v>131</v>
      </c>
      <c r="AJ1539">
        <v>8</v>
      </c>
      <c r="AK1539">
        <v>209</v>
      </c>
      <c r="AL1539">
        <v>1837</v>
      </c>
      <c r="AM1539">
        <v>1872</v>
      </c>
      <c r="AO1539">
        <v>15.104347826086958</v>
      </c>
      <c r="AP1539">
        <v>9.5510204081632644</v>
      </c>
      <c r="AQ1539">
        <v>12.850632911392404</v>
      </c>
      <c r="AR1539">
        <v>11.505154639175259</v>
      </c>
      <c r="AS1539">
        <v>21.98918918918919</v>
      </c>
      <c r="AT1539">
        <v>12.9</v>
      </c>
      <c r="AU1539">
        <v>12.810389610389612</v>
      </c>
      <c r="AV1539">
        <v>14.466666666666665</v>
      </c>
      <c r="AW1539">
        <v>14.280000000000001</v>
      </c>
      <c r="AX1539">
        <v>18.696774193548386</v>
      </c>
      <c r="AY1539">
        <v>7.2</v>
      </c>
      <c r="AZ1539">
        <v>15.329032258064515</v>
      </c>
      <c r="BA1539">
        <v>32.136585365853662</v>
      </c>
      <c r="BB1539">
        <v>30.678260869565221</v>
      </c>
      <c r="BC1539">
        <v>31.930434782608696</v>
      </c>
      <c r="BD1539">
        <v>33.466666666666669</v>
      </c>
      <c r="BE1539">
        <v>18.995744680851065</v>
      </c>
      <c r="BF1539">
        <v>19.977464788732394</v>
      </c>
      <c r="BG1539">
        <v>20.88</v>
      </c>
      <c r="BH1539">
        <v>16.704000000000001</v>
      </c>
      <c r="BI1539">
        <v>11.731034482758622</v>
      </c>
      <c r="BJ1539">
        <v>21.019354838709678</v>
      </c>
      <c r="BK1539">
        <v>33.119999999999997</v>
      </c>
      <c r="BL1539">
        <v>31.628571428571433</v>
      </c>
      <c r="BM1539">
        <v>40.800000000000004</v>
      </c>
      <c r="BN1539">
        <v>24.085714285714285</v>
      </c>
      <c r="BO1539">
        <v>24.911999999999999</v>
      </c>
      <c r="BP1539">
        <v>8.1243243243243235</v>
      </c>
      <c r="BQ1539">
        <v>20.53125</v>
      </c>
      <c r="BR1539">
        <v>34.148571428571429</v>
      </c>
      <c r="BS1539">
        <v>33.969230769230769</v>
      </c>
      <c r="BT1539">
        <v>33.709090909090911</v>
      </c>
      <c r="BU1539">
        <v>9.8106870229007637</v>
      </c>
      <c r="BV1539">
        <v>20.7</v>
      </c>
      <c r="BW1539">
        <v>9.4736842105263168</v>
      </c>
      <c r="BX1539">
        <v>16.802612955906369</v>
      </c>
      <c r="BY1539">
        <v>20.045442344450048</v>
      </c>
      <c r="BZ1539">
        <v>1538</v>
      </c>
    </row>
    <row r="1540" spans="1:78" x14ac:dyDescent="0.25">
      <c r="A1540">
        <v>1539</v>
      </c>
      <c r="B1540" t="s">
        <v>1609</v>
      </c>
      <c r="C1540">
        <v>92</v>
      </c>
      <c r="D1540">
        <v>99</v>
      </c>
      <c r="E1540">
        <v>79</v>
      </c>
      <c r="F1540">
        <v>98</v>
      </c>
      <c r="G1540">
        <v>37</v>
      </c>
      <c r="H1540">
        <v>84</v>
      </c>
      <c r="I1540">
        <v>79</v>
      </c>
      <c r="J1540">
        <v>55</v>
      </c>
      <c r="K1540">
        <v>61</v>
      </c>
      <c r="L1540">
        <v>63</v>
      </c>
      <c r="M1540">
        <v>15</v>
      </c>
      <c r="N1540">
        <v>31</v>
      </c>
      <c r="O1540">
        <v>41</v>
      </c>
      <c r="P1540">
        <v>23</v>
      </c>
      <c r="Q1540">
        <v>23</v>
      </c>
      <c r="R1540">
        <v>27</v>
      </c>
      <c r="S1540">
        <v>47</v>
      </c>
      <c r="T1540">
        <v>71</v>
      </c>
      <c r="U1540">
        <v>35</v>
      </c>
      <c r="V1540">
        <v>50</v>
      </c>
      <c r="W1540">
        <v>58</v>
      </c>
      <c r="X1540">
        <v>31</v>
      </c>
      <c r="Y1540">
        <v>25</v>
      </c>
      <c r="Z1540">
        <v>14</v>
      </c>
      <c r="AA1540">
        <v>3</v>
      </c>
      <c r="AB1540">
        <v>42</v>
      </c>
      <c r="AC1540">
        <v>25</v>
      </c>
      <c r="AD1540">
        <v>73</v>
      </c>
      <c r="AE1540">
        <v>64</v>
      </c>
      <c r="AF1540">
        <v>35</v>
      </c>
      <c r="AG1540">
        <v>39</v>
      </c>
      <c r="AH1540">
        <v>11</v>
      </c>
      <c r="AI1540">
        <v>132</v>
      </c>
      <c r="AJ1540">
        <v>8</v>
      </c>
      <c r="AK1540">
        <v>208</v>
      </c>
      <c r="AL1540">
        <v>1832</v>
      </c>
      <c r="AM1540">
        <v>1878</v>
      </c>
      <c r="AO1540">
        <v>15.104347826086958</v>
      </c>
      <c r="AP1540">
        <v>9.454545454545455</v>
      </c>
      <c r="AQ1540">
        <v>12.850632911392404</v>
      </c>
      <c r="AR1540">
        <v>11.387755102040817</v>
      </c>
      <c r="AS1540">
        <v>21.98918918918919</v>
      </c>
      <c r="AT1540">
        <v>12.9</v>
      </c>
      <c r="AU1540">
        <v>12.486075949367088</v>
      </c>
      <c r="AV1540">
        <v>14.203636363636363</v>
      </c>
      <c r="AW1540">
        <v>14.045901639344262</v>
      </c>
      <c r="AX1540">
        <v>18.399999999999999</v>
      </c>
      <c r="AY1540">
        <v>7.2</v>
      </c>
      <c r="AZ1540">
        <v>15.329032258064515</v>
      </c>
      <c r="BA1540">
        <v>32.136585365853662</v>
      </c>
      <c r="BB1540">
        <v>30.678260869565221</v>
      </c>
      <c r="BC1540">
        <v>31.930434782608696</v>
      </c>
      <c r="BD1540">
        <v>33.466666666666669</v>
      </c>
      <c r="BE1540">
        <v>18.995744680851065</v>
      </c>
      <c r="BF1540">
        <v>19.977464788732394</v>
      </c>
      <c r="BG1540">
        <v>20.88</v>
      </c>
      <c r="BH1540">
        <v>16.704000000000001</v>
      </c>
      <c r="BI1540">
        <v>11.731034482758622</v>
      </c>
      <c r="BJ1540">
        <v>21.019354838709678</v>
      </c>
      <c r="BK1540">
        <v>33.119999999999997</v>
      </c>
      <c r="BL1540">
        <v>31.628571428571433</v>
      </c>
      <c r="BM1540">
        <v>40.800000000000004</v>
      </c>
      <c r="BN1540">
        <v>24.085714285714285</v>
      </c>
      <c r="BO1540">
        <v>24.911999999999999</v>
      </c>
      <c r="BP1540">
        <v>8.2356164383561641</v>
      </c>
      <c r="BQ1540">
        <v>20.53125</v>
      </c>
      <c r="BR1540">
        <v>34.148571428571429</v>
      </c>
      <c r="BS1540">
        <v>33.969230769230769</v>
      </c>
      <c r="BT1540">
        <v>33.709090909090911</v>
      </c>
      <c r="BU1540">
        <v>9.7363636363636363</v>
      </c>
      <c r="BV1540">
        <v>20.7</v>
      </c>
      <c r="BW1540">
        <v>9.5192307692307701</v>
      </c>
      <c r="BX1540">
        <v>16.848471615720523</v>
      </c>
      <c r="BY1540">
        <v>20.005602057285159</v>
      </c>
      <c r="BZ1540">
        <v>1539</v>
      </c>
    </row>
    <row r="1541" spans="1:78" x14ac:dyDescent="0.25">
      <c r="A1541">
        <v>1540</v>
      </c>
      <c r="B1541" t="s">
        <v>1610</v>
      </c>
      <c r="C1541">
        <v>92</v>
      </c>
      <c r="D1541">
        <v>99</v>
      </c>
      <c r="E1541">
        <v>80</v>
      </c>
      <c r="F1541">
        <v>99</v>
      </c>
      <c r="G1541">
        <v>37</v>
      </c>
      <c r="H1541">
        <v>85</v>
      </c>
      <c r="I1541">
        <v>81</v>
      </c>
      <c r="J1541">
        <v>56</v>
      </c>
      <c r="K1541">
        <v>63</v>
      </c>
      <c r="L1541">
        <v>63</v>
      </c>
      <c r="M1541">
        <v>15</v>
      </c>
      <c r="N1541">
        <v>31</v>
      </c>
      <c r="O1541">
        <v>42</v>
      </c>
      <c r="P1541">
        <v>23</v>
      </c>
      <c r="Q1541">
        <v>23</v>
      </c>
      <c r="R1541">
        <v>27</v>
      </c>
      <c r="S1541">
        <v>47</v>
      </c>
      <c r="T1541">
        <v>72</v>
      </c>
      <c r="U1541">
        <v>35</v>
      </c>
      <c r="V1541">
        <v>49</v>
      </c>
      <c r="W1541">
        <v>58</v>
      </c>
      <c r="X1541">
        <v>31</v>
      </c>
      <c r="Y1541">
        <v>25</v>
      </c>
      <c r="Z1541">
        <v>14</v>
      </c>
      <c r="AA1541">
        <v>3</v>
      </c>
      <c r="AB1541">
        <v>43</v>
      </c>
      <c r="AC1541">
        <v>25</v>
      </c>
      <c r="AD1541">
        <v>73</v>
      </c>
      <c r="AE1541">
        <v>64</v>
      </c>
      <c r="AF1541">
        <v>35</v>
      </c>
      <c r="AG1541">
        <v>39</v>
      </c>
      <c r="AH1541">
        <v>11</v>
      </c>
      <c r="AI1541">
        <v>130</v>
      </c>
      <c r="AJ1541">
        <v>8</v>
      </c>
      <c r="AK1541">
        <v>192</v>
      </c>
      <c r="AL1541">
        <v>1833</v>
      </c>
      <c r="AM1541">
        <v>1870</v>
      </c>
      <c r="AO1541">
        <v>15.104347826086958</v>
      </c>
      <c r="AP1541">
        <v>9.454545454545455</v>
      </c>
      <c r="AQ1541">
        <v>12.69</v>
      </c>
      <c r="AR1541">
        <v>11.272727272727273</v>
      </c>
      <c r="AS1541">
        <v>21.98918918918919</v>
      </c>
      <c r="AT1541">
        <v>12.748235294117647</v>
      </c>
      <c r="AU1541">
        <v>12.177777777777777</v>
      </c>
      <c r="AV1541">
        <v>13.950000000000001</v>
      </c>
      <c r="AW1541">
        <v>13.6</v>
      </c>
      <c r="AX1541">
        <v>18.399999999999999</v>
      </c>
      <c r="AY1541">
        <v>7.2</v>
      </c>
      <c r="AZ1541">
        <v>15.329032258064515</v>
      </c>
      <c r="BA1541">
        <v>31.37142857142857</v>
      </c>
      <c r="BB1541">
        <v>30.678260869565221</v>
      </c>
      <c r="BC1541">
        <v>31.930434782608696</v>
      </c>
      <c r="BD1541">
        <v>33.466666666666669</v>
      </c>
      <c r="BE1541">
        <v>18.995744680851065</v>
      </c>
      <c r="BF1541">
        <v>19.7</v>
      </c>
      <c r="BG1541">
        <v>20.88</v>
      </c>
      <c r="BH1541">
        <v>17.044897959183675</v>
      </c>
      <c r="BI1541">
        <v>11.731034482758622</v>
      </c>
      <c r="BJ1541">
        <v>21.019354838709678</v>
      </c>
      <c r="BK1541">
        <v>33.119999999999997</v>
      </c>
      <c r="BL1541">
        <v>31.628571428571433</v>
      </c>
      <c r="BM1541">
        <v>40.800000000000004</v>
      </c>
      <c r="BN1541">
        <v>23.525581395348837</v>
      </c>
      <c r="BO1541">
        <v>24.911999999999999</v>
      </c>
      <c r="BP1541">
        <v>8.2356164383561641</v>
      </c>
      <c r="BQ1541">
        <v>20.53125</v>
      </c>
      <c r="BR1541">
        <v>34.148571428571429</v>
      </c>
      <c r="BS1541">
        <v>33.969230769230769</v>
      </c>
      <c r="BT1541">
        <v>33.709090909090911</v>
      </c>
      <c r="BU1541">
        <v>9.8861538461538458</v>
      </c>
      <c r="BV1541">
        <v>20.7</v>
      </c>
      <c r="BW1541">
        <v>10.3125</v>
      </c>
      <c r="BX1541">
        <v>16.839279869067102</v>
      </c>
      <c r="BY1541">
        <v>19.964759975173781</v>
      </c>
      <c r="BZ1541">
        <v>1540</v>
      </c>
    </row>
    <row r="1542" spans="1:78" x14ac:dyDescent="0.25">
      <c r="A1542">
        <v>1541</v>
      </c>
      <c r="B1542" t="s">
        <v>1611</v>
      </c>
      <c r="C1542">
        <v>92</v>
      </c>
      <c r="D1542">
        <v>97</v>
      </c>
      <c r="E1542">
        <v>80</v>
      </c>
      <c r="F1542">
        <v>99</v>
      </c>
      <c r="G1542">
        <v>37</v>
      </c>
      <c r="H1542">
        <v>84</v>
      </c>
      <c r="I1542">
        <v>82</v>
      </c>
      <c r="J1542">
        <v>56</v>
      </c>
      <c r="K1542">
        <v>64</v>
      </c>
      <c r="L1542">
        <v>65</v>
      </c>
      <c r="M1542">
        <v>15</v>
      </c>
      <c r="N1542">
        <v>31</v>
      </c>
      <c r="O1542">
        <v>42</v>
      </c>
      <c r="P1542">
        <v>23</v>
      </c>
      <c r="Q1542">
        <v>23</v>
      </c>
      <c r="R1542">
        <v>27</v>
      </c>
      <c r="S1542">
        <v>47</v>
      </c>
      <c r="T1542">
        <v>74</v>
      </c>
      <c r="U1542">
        <v>35</v>
      </c>
      <c r="V1542">
        <v>50</v>
      </c>
      <c r="W1542">
        <v>58</v>
      </c>
      <c r="X1542">
        <v>31</v>
      </c>
      <c r="Y1542">
        <v>25</v>
      </c>
      <c r="Z1542">
        <v>14</v>
      </c>
      <c r="AA1542">
        <v>3</v>
      </c>
      <c r="AB1542">
        <v>43</v>
      </c>
      <c r="AC1542">
        <v>25</v>
      </c>
      <c r="AD1542">
        <v>77</v>
      </c>
      <c r="AE1542">
        <v>64</v>
      </c>
      <c r="AF1542">
        <v>35</v>
      </c>
      <c r="AG1542">
        <v>39</v>
      </c>
      <c r="AH1542">
        <v>11</v>
      </c>
      <c r="AI1542">
        <v>130</v>
      </c>
      <c r="AJ1542">
        <v>8</v>
      </c>
      <c r="AK1542">
        <v>179</v>
      </c>
      <c r="AL1542">
        <v>1819</v>
      </c>
      <c r="AM1542">
        <v>1865</v>
      </c>
      <c r="AO1542">
        <v>15.104347826086958</v>
      </c>
      <c r="AP1542">
        <v>9.6494845360824737</v>
      </c>
      <c r="AQ1542">
        <v>12.69</v>
      </c>
      <c r="AR1542">
        <v>11.272727272727273</v>
      </c>
      <c r="AS1542">
        <v>21.98918918918919</v>
      </c>
      <c r="AT1542">
        <v>12.9</v>
      </c>
      <c r="AU1542">
        <v>12.029268292682927</v>
      </c>
      <c r="AV1542">
        <v>13.950000000000001</v>
      </c>
      <c r="AW1542">
        <v>13.387500000000001</v>
      </c>
      <c r="AX1542">
        <v>17.833846153846157</v>
      </c>
      <c r="AY1542">
        <v>7.2</v>
      </c>
      <c r="AZ1542">
        <v>15.329032258064515</v>
      </c>
      <c r="BA1542">
        <v>31.37142857142857</v>
      </c>
      <c r="BB1542">
        <v>30.678260869565221</v>
      </c>
      <c r="BC1542">
        <v>31.930434782608696</v>
      </c>
      <c r="BD1542">
        <v>33.466666666666669</v>
      </c>
      <c r="BE1542">
        <v>18.995744680851065</v>
      </c>
      <c r="BF1542">
        <v>19.16756756756757</v>
      </c>
      <c r="BG1542">
        <v>20.88</v>
      </c>
      <c r="BH1542">
        <v>16.704000000000001</v>
      </c>
      <c r="BI1542">
        <v>11.731034482758622</v>
      </c>
      <c r="BJ1542">
        <v>21.019354838709678</v>
      </c>
      <c r="BK1542">
        <v>33.119999999999997</v>
      </c>
      <c r="BL1542">
        <v>31.628571428571433</v>
      </c>
      <c r="BM1542">
        <v>40.800000000000004</v>
      </c>
      <c r="BN1542">
        <v>23.525581395348837</v>
      </c>
      <c r="BO1542">
        <v>24.911999999999999</v>
      </c>
      <c r="BP1542">
        <v>7.8077922077922084</v>
      </c>
      <c r="BQ1542">
        <v>20.53125</v>
      </c>
      <c r="BR1542">
        <v>34.148571428571429</v>
      </c>
      <c r="BS1542">
        <v>33.969230769230769</v>
      </c>
      <c r="BT1542">
        <v>33.709090909090911</v>
      </c>
      <c r="BU1542">
        <v>9.8861538461538458</v>
      </c>
      <c r="BV1542">
        <v>20.7</v>
      </c>
      <c r="BW1542">
        <v>11.061452513966481</v>
      </c>
      <c r="BX1542">
        <v>16.968884002199012</v>
      </c>
      <c r="BY1542">
        <v>19.950111938266978</v>
      </c>
      <c r="BZ1542">
        <v>1541</v>
      </c>
    </row>
    <row r="1543" spans="1:78" x14ac:dyDescent="0.25">
      <c r="A1543">
        <v>1542</v>
      </c>
      <c r="B1543" t="s">
        <v>1612</v>
      </c>
      <c r="C1543">
        <v>92</v>
      </c>
      <c r="D1543">
        <v>98</v>
      </c>
      <c r="E1543">
        <v>81</v>
      </c>
      <c r="F1543">
        <v>100</v>
      </c>
      <c r="G1543">
        <v>37</v>
      </c>
      <c r="H1543">
        <v>85</v>
      </c>
      <c r="I1543">
        <v>82</v>
      </c>
      <c r="J1543">
        <v>56</v>
      </c>
      <c r="K1543">
        <v>63</v>
      </c>
      <c r="L1543">
        <v>63</v>
      </c>
      <c r="M1543">
        <v>15</v>
      </c>
      <c r="N1543">
        <v>31</v>
      </c>
      <c r="O1543">
        <v>42</v>
      </c>
      <c r="P1543">
        <v>23</v>
      </c>
      <c r="Q1543">
        <v>23</v>
      </c>
      <c r="R1543">
        <v>27</v>
      </c>
      <c r="S1543">
        <v>47</v>
      </c>
      <c r="T1543">
        <v>73</v>
      </c>
      <c r="U1543">
        <v>35</v>
      </c>
      <c r="V1543">
        <v>42</v>
      </c>
      <c r="W1543">
        <v>58</v>
      </c>
      <c r="X1543">
        <v>31</v>
      </c>
      <c r="Y1543">
        <v>25</v>
      </c>
      <c r="Z1543">
        <v>14</v>
      </c>
      <c r="AA1543">
        <v>3</v>
      </c>
      <c r="AB1543">
        <v>43</v>
      </c>
      <c r="AC1543">
        <v>25</v>
      </c>
      <c r="AD1543">
        <v>77</v>
      </c>
      <c r="AE1543">
        <v>64</v>
      </c>
      <c r="AF1543">
        <v>36</v>
      </c>
      <c r="AG1543">
        <v>40</v>
      </c>
      <c r="AH1543">
        <v>10</v>
      </c>
      <c r="AI1543">
        <v>115</v>
      </c>
      <c r="AJ1543">
        <v>9</v>
      </c>
      <c r="AK1543">
        <v>179</v>
      </c>
      <c r="AL1543">
        <v>1815</v>
      </c>
      <c r="AM1543">
        <v>1844</v>
      </c>
      <c r="AO1543">
        <v>15.104347826086958</v>
      </c>
      <c r="AP1543">
        <v>9.5510204081632644</v>
      </c>
      <c r="AQ1543">
        <v>12.533333333333333</v>
      </c>
      <c r="AR1543">
        <v>11.16</v>
      </c>
      <c r="AS1543">
        <v>21.98918918918919</v>
      </c>
      <c r="AT1543">
        <v>12.748235294117647</v>
      </c>
      <c r="AU1543">
        <v>12.029268292682927</v>
      </c>
      <c r="AV1543">
        <v>13.950000000000001</v>
      </c>
      <c r="AW1543">
        <v>13.6</v>
      </c>
      <c r="AX1543">
        <v>18.399999999999999</v>
      </c>
      <c r="AY1543">
        <v>7.2</v>
      </c>
      <c r="AZ1543">
        <v>15.329032258064515</v>
      </c>
      <c r="BA1543">
        <v>31.37142857142857</v>
      </c>
      <c r="BB1543">
        <v>30.678260869565221</v>
      </c>
      <c r="BC1543">
        <v>31.930434782608696</v>
      </c>
      <c r="BD1543">
        <v>33.466666666666669</v>
      </c>
      <c r="BE1543">
        <v>18.995744680851065</v>
      </c>
      <c r="BF1543">
        <v>19.43013698630137</v>
      </c>
      <c r="BG1543">
        <v>20.88</v>
      </c>
      <c r="BH1543">
        <v>19.885714285714286</v>
      </c>
      <c r="BI1543">
        <v>11.731034482758622</v>
      </c>
      <c r="BJ1543">
        <v>21.019354838709678</v>
      </c>
      <c r="BK1543">
        <v>33.119999999999997</v>
      </c>
      <c r="BL1543">
        <v>31.628571428571433</v>
      </c>
      <c r="BM1543">
        <v>40.800000000000004</v>
      </c>
      <c r="BN1543">
        <v>23.525581395348837</v>
      </c>
      <c r="BO1543">
        <v>24.911999999999999</v>
      </c>
      <c r="BP1543">
        <v>7.8077922077922084</v>
      </c>
      <c r="BQ1543">
        <v>20.53125</v>
      </c>
      <c r="BR1543">
        <v>33.199999999999996</v>
      </c>
      <c r="BS1543">
        <v>33.119999999999997</v>
      </c>
      <c r="BT1543">
        <v>37.080000000000005</v>
      </c>
      <c r="BU1543">
        <v>11.175652173913043</v>
      </c>
      <c r="BV1543">
        <v>18.399999999999999</v>
      </c>
      <c r="BW1543">
        <v>11.061452513966481</v>
      </c>
      <c r="BX1543">
        <v>17.00628099173554</v>
      </c>
      <c r="BY1543">
        <v>20.066555978559062</v>
      </c>
      <c r="BZ1543">
        <v>1542</v>
      </c>
    </row>
    <row r="1544" spans="1:78" x14ac:dyDescent="0.25">
      <c r="A1544">
        <v>1543</v>
      </c>
      <c r="B1544" t="s">
        <v>1613</v>
      </c>
      <c r="C1544">
        <v>98</v>
      </c>
      <c r="D1544">
        <v>98</v>
      </c>
      <c r="E1544">
        <v>80</v>
      </c>
      <c r="F1544">
        <v>99</v>
      </c>
      <c r="G1544">
        <v>37</v>
      </c>
      <c r="H1544">
        <v>86</v>
      </c>
      <c r="I1544">
        <v>81</v>
      </c>
      <c r="J1544">
        <v>56</v>
      </c>
      <c r="K1544">
        <v>64</v>
      </c>
      <c r="L1544">
        <v>62</v>
      </c>
      <c r="M1544">
        <v>15</v>
      </c>
      <c r="N1544">
        <v>31</v>
      </c>
      <c r="O1544">
        <v>42</v>
      </c>
      <c r="P1544">
        <v>23</v>
      </c>
      <c r="Q1544">
        <v>23</v>
      </c>
      <c r="R1544">
        <v>27</v>
      </c>
      <c r="S1544">
        <v>47</v>
      </c>
      <c r="T1544">
        <v>74</v>
      </c>
      <c r="U1544">
        <v>35</v>
      </c>
      <c r="V1544">
        <v>42</v>
      </c>
      <c r="W1544">
        <v>58</v>
      </c>
      <c r="X1544">
        <v>31</v>
      </c>
      <c r="Y1544">
        <v>26</v>
      </c>
      <c r="Z1544">
        <v>14</v>
      </c>
      <c r="AA1544">
        <v>3</v>
      </c>
      <c r="AB1544">
        <v>43</v>
      </c>
      <c r="AC1544">
        <v>26</v>
      </c>
      <c r="AD1544">
        <v>70</v>
      </c>
      <c r="AE1544">
        <v>65</v>
      </c>
      <c r="AF1544">
        <v>35</v>
      </c>
      <c r="AG1544">
        <v>39</v>
      </c>
      <c r="AH1544">
        <v>11</v>
      </c>
      <c r="AI1544">
        <v>115</v>
      </c>
      <c r="AJ1544">
        <v>9</v>
      </c>
      <c r="AK1544">
        <v>180</v>
      </c>
      <c r="AL1544">
        <v>1815</v>
      </c>
      <c r="AM1544">
        <v>1845</v>
      </c>
      <c r="AO1544">
        <v>14.179591836734694</v>
      </c>
      <c r="AP1544">
        <v>9.5510204081632644</v>
      </c>
      <c r="AQ1544">
        <v>12.69</v>
      </c>
      <c r="AR1544">
        <v>11.272727272727273</v>
      </c>
      <c r="AS1544">
        <v>21.98918918918919</v>
      </c>
      <c r="AT1544">
        <v>12.6</v>
      </c>
      <c r="AU1544">
        <v>12.177777777777777</v>
      </c>
      <c r="AV1544">
        <v>13.950000000000001</v>
      </c>
      <c r="AW1544">
        <v>13.387500000000001</v>
      </c>
      <c r="AX1544">
        <v>18.696774193548386</v>
      </c>
      <c r="AY1544">
        <v>7.2</v>
      </c>
      <c r="AZ1544">
        <v>15.329032258064515</v>
      </c>
      <c r="BA1544">
        <v>31.37142857142857</v>
      </c>
      <c r="BB1544">
        <v>30.678260869565221</v>
      </c>
      <c r="BC1544">
        <v>31.930434782608696</v>
      </c>
      <c r="BD1544">
        <v>33.466666666666669</v>
      </c>
      <c r="BE1544">
        <v>18.995744680851065</v>
      </c>
      <c r="BF1544">
        <v>19.16756756756757</v>
      </c>
      <c r="BG1544">
        <v>20.88</v>
      </c>
      <c r="BH1544">
        <v>19.885714285714286</v>
      </c>
      <c r="BI1544">
        <v>11.731034482758622</v>
      </c>
      <c r="BJ1544">
        <v>21.019354838709678</v>
      </c>
      <c r="BK1544">
        <v>31.84615384615385</v>
      </c>
      <c r="BL1544">
        <v>31.628571428571433</v>
      </c>
      <c r="BM1544">
        <v>40.800000000000004</v>
      </c>
      <c r="BN1544">
        <v>23.525581395348837</v>
      </c>
      <c r="BO1544">
        <v>23.953846153846154</v>
      </c>
      <c r="BP1544">
        <v>8.588571428571429</v>
      </c>
      <c r="BQ1544">
        <v>20.215384615384615</v>
      </c>
      <c r="BR1544">
        <v>34.148571428571429</v>
      </c>
      <c r="BS1544">
        <v>33.969230769230769</v>
      </c>
      <c r="BT1544">
        <v>33.709090909090911</v>
      </c>
      <c r="BU1544">
        <v>11.175652173913043</v>
      </c>
      <c r="BV1544">
        <v>18.399999999999999</v>
      </c>
      <c r="BW1544">
        <v>11</v>
      </c>
      <c r="BX1544">
        <v>17.00628099173554</v>
      </c>
      <c r="BY1544">
        <v>20.003874675715263</v>
      </c>
      <c r="BZ1544">
        <v>1543</v>
      </c>
    </row>
    <row r="1545" spans="1:78" x14ac:dyDescent="0.25">
      <c r="A1545">
        <v>1544</v>
      </c>
      <c r="B1545" t="s">
        <v>1614</v>
      </c>
      <c r="C1545">
        <v>99</v>
      </c>
      <c r="D1545">
        <v>98</v>
      </c>
      <c r="E1545">
        <v>81</v>
      </c>
      <c r="F1545">
        <v>98</v>
      </c>
      <c r="G1545">
        <v>36</v>
      </c>
      <c r="H1545">
        <v>86</v>
      </c>
      <c r="I1545">
        <v>82</v>
      </c>
      <c r="J1545">
        <v>57</v>
      </c>
      <c r="K1545">
        <v>63</v>
      </c>
      <c r="L1545">
        <v>62</v>
      </c>
      <c r="M1545">
        <v>15</v>
      </c>
      <c r="N1545">
        <v>31</v>
      </c>
      <c r="O1545">
        <v>41</v>
      </c>
      <c r="P1545">
        <v>23</v>
      </c>
      <c r="Q1545">
        <v>23</v>
      </c>
      <c r="R1545">
        <v>27</v>
      </c>
      <c r="S1545">
        <v>47</v>
      </c>
      <c r="T1545">
        <v>73</v>
      </c>
      <c r="U1545">
        <v>34</v>
      </c>
      <c r="V1545">
        <v>40</v>
      </c>
      <c r="W1545">
        <v>57</v>
      </c>
      <c r="X1545">
        <v>31</v>
      </c>
      <c r="Y1545">
        <v>26</v>
      </c>
      <c r="Z1545">
        <v>14</v>
      </c>
      <c r="AA1545">
        <v>3</v>
      </c>
      <c r="AB1545">
        <v>43</v>
      </c>
      <c r="AC1545">
        <v>26</v>
      </c>
      <c r="AD1545">
        <v>70</v>
      </c>
      <c r="AE1545">
        <v>64</v>
      </c>
      <c r="AF1545">
        <v>35</v>
      </c>
      <c r="AG1545">
        <v>39</v>
      </c>
      <c r="AH1545">
        <v>10</v>
      </c>
      <c r="AI1545">
        <v>115</v>
      </c>
      <c r="AJ1545">
        <v>8</v>
      </c>
      <c r="AK1545">
        <v>180</v>
      </c>
      <c r="AL1545">
        <v>1808</v>
      </c>
      <c r="AM1545">
        <v>1837</v>
      </c>
      <c r="AO1545">
        <v>14.036363636363635</v>
      </c>
      <c r="AP1545">
        <v>9.5510204081632644</v>
      </c>
      <c r="AQ1545">
        <v>12.533333333333333</v>
      </c>
      <c r="AR1545">
        <v>11.387755102040817</v>
      </c>
      <c r="AS1545">
        <v>22.6</v>
      </c>
      <c r="AT1545">
        <v>12.6</v>
      </c>
      <c r="AU1545">
        <v>12.029268292682927</v>
      </c>
      <c r="AV1545">
        <v>13.705263157894736</v>
      </c>
      <c r="AW1545">
        <v>13.6</v>
      </c>
      <c r="AX1545">
        <v>18.696774193548386</v>
      </c>
      <c r="AY1545">
        <v>7.2</v>
      </c>
      <c r="AZ1545">
        <v>15.329032258064515</v>
      </c>
      <c r="BA1545">
        <v>32.136585365853662</v>
      </c>
      <c r="BB1545">
        <v>30.678260869565221</v>
      </c>
      <c r="BC1545">
        <v>31.930434782608696</v>
      </c>
      <c r="BD1545">
        <v>33.466666666666669</v>
      </c>
      <c r="BE1545">
        <v>18.995744680851065</v>
      </c>
      <c r="BF1545">
        <v>19.43013698630137</v>
      </c>
      <c r="BG1545">
        <v>21.494117647058825</v>
      </c>
      <c r="BH1545">
        <v>20.88</v>
      </c>
      <c r="BI1545">
        <v>11.936842105263159</v>
      </c>
      <c r="BJ1545">
        <v>21.019354838709678</v>
      </c>
      <c r="BK1545">
        <v>31.84615384615385</v>
      </c>
      <c r="BL1545">
        <v>31.628571428571433</v>
      </c>
      <c r="BM1545">
        <v>40.800000000000004</v>
      </c>
      <c r="BN1545">
        <v>23.525581395348837</v>
      </c>
      <c r="BO1545">
        <v>23.953846153846154</v>
      </c>
      <c r="BP1545">
        <v>8.588571428571429</v>
      </c>
      <c r="BQ1545">
        <v>20.53125</v>
      </c>
      <c r="BR1545">
        <v>34.148571428571429</v>
      </c>
      <c r="BS1545">
        <v>33.969230769230769</v>
      </c>
      <c r="BT1545">
        <v>37.080000000000005</v>
      </c>
      <c r="BU1545">
        <v>11.175652173913043</v>
      </c>
      <c r="BV1545">
        <v>20.7</v>
      </c>
      <c r="BW1545">
        <v>11</v>
      </c>
      <c r="BX1545">
        <v>17.072123893805312</v>
      </c>
      <c r="BY1545">
        <v>20.164481549933122</v>
      </c>
      <c r="BZ1545">
        <v>1544</v>
      </c>
    </row>
    <row r="1546" spans="1:78" x14ac:dyDescent="0.25">
      <c r="A1546">
        <v>1545</v>
      </c>
      <c r="B1546" t="s">
        <v>1615</v>
      </c>
      <c r="C1546">
        <v>98</v>
      </c>
      <c r="D1546">
        <v>94</v>
      </c>
      <c r="E1546">
        <v>79</v>
      </c>
      <c r="F1546">
        <v>97</v>
      </c>
      <c r="G1546">
        <v>34</v>
      </c>
      <c r="H1546">
        <v>85</v>
      </c>
      <c r="I1546">
        <v>80</v>
      </c>
      <c r="J1546">
        <v>57</v>
      </c>
      <c r="K1546">
        <v>63</v>
      </c>
      <c r="L1546">
        <v>61</v>
      </c>
      <c r="M1546">
        <v>15</v>
      </c>
      <c r="N1546">
        <v>31</v>
      </c>
      <c r="O1546">
        <v>41</v>
      </c>
      <c r="P1546">
        <v>23</v>
      </c>
      <c r="Q1546">
        <v>23</v>
      </c>
      <c r="R1546">
        <v>27</v>
      </c>
      <c r="S1546">
        <v>47</v>
      </c>
      <c r="T1546">
        <v>74</v>
      </c>
      <c r="U1546">
        <v>34</v>
      </c>
      <c r="V1546">
        <v>40</v>
      </c>
      <c r="W1546">
        <v>58</v>
      </c>
      <c r="X1546">
        <v>31</v>
      </c>
      <c r="Y1546">
        <v>26</v>
      </c>
      <c r="Z1546">
        <v>14</v>
      </c>
      <c r="AA1546">
        <v>3</v>
      </c>
      <c r="AB1546">
        <v>43</v>
      </c>
      <c r="AC1546">
        <v>26</v>
      </c>
      <c r="AD1546">
        <v>70</v>
      </c>
      <c r="AE1546">
        <v>64</v>
      </c>
      <c r="AF1546">
        <v>36</v>
      </c>
      <c r="AG1546">
        <v>43</v>
      </c>
      <c r="AH1546">
        <v>11</v>
      </c>
      <c r="AI1546">
        <v>115</v>
      </c>
      <c r="AJ1546">
        <v>8</v>
      </c>
      <c r="AK1546">
        <v>176</v>
      </c>
      <c r="AL1546">
        <v>1808</v>
      </c>
      <c r="AM1546">
        <v>1827</v>
      </c>
      <c r="AO1546">
        <v>14.179591836734694</v>
      </c>
      <c r="AP1546">
        <v>9.9574468085106389</v>
      </c>
      <c r="AQ1546">
        <v>12.850632911392404</v>
      </c>
      <c r="AR1546">
        <v>11.505154639175259</v>
      </c>
      <c r="AS1546">
        <v>23.929411764705883</v>
      </c>
      <c r="AT1546">
        <v>12.748235294117647</v>
      </c>
      <c r="AU1546">
        <v>12.33</v>
      </c>
      <c r="AV1546">
        <v>13.705263157894736</v>
      </c>
      <c r="AW1546">
        <v>13.6</v>
      </c>
      <c r="AX1546">
        <v>19.003278688524592</v>
      </c>
      <c r="AY1546">
        <v>7.2</v>
      </c>
      <c r="AZ1546">
        <v>15.329032258064515</v>
      </c>
      <c r="BA1546">
        <v>32.136585365853662</v>
      </c>
      <c r="BB1546">
        <v>30.678260869565221</v>
      </c>
      <c r="BC1546">
        <v>31.930434782608696</v>
      </c>
      <c r="BD1546">
        <v>33.466666666666669</v>
      </c>
      <c r="BE1546">
        <v>18.995744680851065</v>
      </c>
      <c r="BF1546">
        <v>19.16756756756757</v>
      </c>
      <c r="BG1546">
        <v>21.494117647058825</v>
      </c>
      <c r="BH1546">
        <v>20.88</v>
      </c>
      <c r="BI1546">
        <v>11.731034482758622</v>
      </c>
      <c r="BJ1546">
        <v>21.019354838709678</v>
      </c>
      <c r="BK1546">
        <v>31.84615384615385</v>
      </c>
      <c r="BL1546">
        <v>31.628571428571433</v>
      </c>
      <c r="BM1546">
        <v>40.800000000000004</v>
      </c>
      <c r="BN1546">
        <v>23.525581395348837</v>
      </c>
      <c r="BO1546">
        <v>23.953846153846154</v>
      </c>
      <c r="BP1546">
        <v>8.588571428571429</v>
      </c>
      <c r="BQ1546">
        <v>20.53125</v>
      </c>
      <c r="BR1546">
        <v>33.199999999999996</v>
      </c>
      <c r="BS1546">
        <v>30.809302325581392</v>
      </c>
      <c r="BT1546">
        <v>33.709090909090911</v>
      </c>
      <c r="BU1546">
        <v>11.175652173913043</v>
      </c>
      <c r="BV1546">
        <v>20.7</v>
      </c>
      <c r="BW1546">
        <v>11.25</v>
      </c>
      <c r="BX1546">
        <v>17.072123893805312</v>
      </c>
      <c r="BY1546">
        <v>20.045885456505463</v>
      </c>
      <c r="BZ1546">
        <v>1545</v>
      </c>
    </row>
    <row r="1547" spans="1:78" x14ac:dyDescent="0.25">
      <c r="A1547">
        <v>1546</v>
      </c>
      <c r="B1547" t="s">
        <v>1616</v>
      </c>
      <c r="C1547">
        <v>98</v>
      </c>
      <c r="D1547">
        <v>94</v>
      </c>
      <c r="E1547">
        <v>78</v>
      </c>
      <c r="F1547">
        <v>96</v>
      </c>
      <c r="G1547">
        <v>38</v>
      </c>
      <c r="H1547">
        <v>83</v>
      </c>
      <c r="I1547">
        <v>79</v>
      </c>
      <c r="J1547">
        <v>56</v>
      </c>
      <c r="K1547">
        <v>66</v>
      </c>
      <c r="L1547">
        <v>62</v>
      </c>
      <c r="M1547">
        <v>15</v>
      </c>
      <c r="N1547">
        <v>31</v>
      </c>
      <c r="O1547">
        <v>41</v>
      </c>
      <c r="P1547">
        <v>23</v>
      </c>
      <c r="Q1547">
        <v>23</v>
      </c>
      <c r="R1547">
        <v>27</v>
      </c>
      <c r="S1547">
        <v>46</v>
      </c>
      <c r="T1547">
        <v>73</v>
      </c>
      <c r="U1547">
        <v>34</v>
      </c>
      <c r="V1547">
        <v>43</v>
      </c>
      <c r="W1547">
        <v>58</v>
      </c>
      <c r="X1547">
        <v>31</v>
      </c>
      <c r="Y1547">
        <v>26</v>
      </c>
      <c r="Z1547">
        <v>14</v>
      </c>
      <c r="AA1547">
        <v>3</v>
      </c>
      <c r="AB1547">
        <v>43</v>
      </c>
      <c r="AC1547">
        <v>26</v>
      </c>
      <c r="AD1547">
        <v>70</v>
      </c>
      <c r="AE1547">
        <v>64</v>
      </c>
      <c r="AF1547">
        <v>36</v>
      </c>
      <c r="AG1547">
        <v>44</v>
      </c>
      <c r="AH1547">
        <v>11</v>
      </c>
      <c r="AI1547">
        <v>115</v>
      </c>
      <c r="AJ1547">
        <v>8</v>
      </c>
      <c r="AK1547">
        <v>172</v>
      </c>
      <c r="AL1547">
        <v>1808</v>
      </c>
      <c r="AM1547">
        <v>1827</v>
      </c>
      <c r="AO1547">
        <v>14.179591836734694</v>
      </c>
      <c r="AP1547">
        <v>9.9574468085106389</v>
      </c>
      <c r="AQ1547">
        <v>13.015384615384615</v>
      </c>
      <c r="AR1547">
        <v>11.625</v>
      </c>
      <c r="AS1547">
        <v>21.410526315789475</v>
      </c>
      <c r="AT1547">
        <v>13.055421686746987</v>
      </c>
      <c r="AU1547">
        <v>12.486075949367088</v>
      </c>
      <c r="AV1547">
        <v>13.950000000000001</v>
      </c>
      <c r="AW1547">
        <v>12.981818181818182</v>
      </c>
      <c r="AX1547">
        <v>18.696774193548386</v>
      </c>
      <c r="AY1547">
        <v>7.2</v>
      </c>
      <c r="AZ1547">
        <v>15.329032258064515</v>
      </c>
      <c r="BA1547">
        <v>32.136585365853662</v>
      </c>
      <c r="BB1547">
        <v>30.678260869565221</v>
      </c>
      <c r="BC1547">
        <v>31.930434782608696</v>
      </c>
      <c r="BD1547">
        <v>33.466666666666669</v>
      </c>
      <c r="BE1547">
        <v>19.408695652173915</v>
      </c>
      <c r="BF1547">
        <v>19.43013698630137</v>
      </c>
      <c r="BG1547">
        <v>21.494117647058825</v>
      </c>
      <c r="BH1547">
        <v>19.423255813953489</v>
      </c>
      <c r="BI1547">
        <v>11.731034482758622</v>
      </c>
      <c r="BJ1547">
        <v>21.019354838709678</v>
      </c>
      <c r="BK1547">
        <v>31.84615384615385</v>
      </c>
      <c r="BL1547">
        <v>31.628571428571433</v>
      </c>
      <c r="BM1547">
        <v>40.800000000000004</v>
      </c>
      <c r="BN1547">
        <v>23.525581395348837</v>
      </c>
      <c r="BO1547">
        <v>23.953846153846154</v>
      </c>
      <c r="BP1547">
        <v>8.588571428571429</v>
      </c>
      <c r="BQ1547">
        <v>20.53125</v>
      </c>
      <c r="BR1547">
        <v>33.199999999999996</v>
      </c>
      <c r="BS1547">
        <v>30.109090909090909</v>
      </c>
      <c r="BT1547">
        <v>33.709090909090911</v>
      </c>
      <c r="BU1547">
        <v>11.175652173913043</v>
      </c>
      <c r="BV1547">
        <v>20.7</v>
      </c>
      <c r="BW1547">
        <v>11.511627906976743</v>
      </c>
      <c r="BX1547">
        <v>17.072123893805312</v>
      </c>
      <c r="BY1547">
        <v>19.953860160043686</v>
      </c>
      <c r="BZ1547">
        <v>1546</v>
      </c>
    </row>
    <row r="1548" spans="1:78" x14ac:dyDescent="0.25">
      <c r="A1548">
        <v>1547</v>
      </c>
      <c r="B1548" t="s">
        <v>1617</v>
      </c>
      <c r="C1548">
        <v>99</v>
      </c>
      <c r="D1548">
        <v>96</v>
      </c>
      <c r="E1548">
        <v>78</v>
      </c>
      <c r="F1548">
        <v>96</v>
      </c>
      <c r="G1548">
        <v>39</v>
      </c>
      <c r="H1548">
        <v>85</v>
      </c>
      <c r="I1548">
        <v>79</v>
      </c>
      <c r="J1548">
        <v>56</v>
      </c>
      <c r="K1548">
        <v>65</v>
      </c>
      <c r="L1548">
        <v>61</v>
      </c>
      <c r="M1548">
        <v>15</v>
      </c>
      <c r="N1548">
        <v>31</v>
      </c>
      <c r="O1548">
        <v>41</v>
      </c>
      <c r="P1548">
        <v>23</v>
      </c>
      <c r="Q1548">
        <v>23</v>
      </c>
      <c r="R1548">
        <v>27</v>
      </c>
      <c r="S1548">
        <v>46</v>
      </c>
      <c r="T1548">
        <v>70</v>
      </c>
      <c r="U1548">
        <v>34</v>
      </c>
      <c r="V1548">
        <v>42</v>
      </c>
      <c r="W1548">
        <v>60</v>
      </c>
      <c r="X1548">
        <v>31</v>
      </c>
      <c r="Y1548">
        <v>26</v>
      </c>
      <c r="Z1548">
        <v>14</v>
      </c>
      <c r="AA1548">
        <v>3</v>
      </c>
      <c r="AB1548">
        <v>43</v>
      </c>
      <c r="AC1548">
        <v>26</v>
      </c>
      <c r="AD1548">
        <v>70</v>
      </c>
      <c r="AE1548">
        <v>65</v>
      </c>
      <c r="AF1548">
        <v>36</v>
      </c>
      <c r="AG1548">
        <v>47</v>
      </c>
      <c r="AH1548">
        <v>11</v>
      </c>
      <c r="AI1548">
        <v>114</v>
      </c>
      <c r="AJ1548">
        <v>8</v>
      </c>
      <c r="AK1548">
        <v>168</v>
      </c>
      <c r="AL1548">
        <v>1814</v>
      </c>
      <c r="AM1548">
        <v>1828</v>
      </c>
      <c r="AO1548">
        <v>14.036363636363635</v>
      </c>
      <c r="AP1548">
        <v>9.75</v>
      </c>
      <c r="AQ1548">
        <v>13.015384615384615</v>
      </c>
      <c r="AR1548">
        <v>11.625</v>
      </c>
      <c r="AS1548">
        <v>20.861538461538462</v>
      </c>
      <c r="AT1548">
        <v>12.748235294117647</v>
      </c>
      <c r="AU1548">
        <v>12.486075949367088</v>
      </c>
      <c r="AV1548">
        <v>13.950000000000001</v>
      </c>
      <c r="AW1548">
        <v>13.181538461538461</v>
      </c>
      <c r="AX1548">
        <v>19.003278688524592</v>
      </c>
      <c r="AY1548">
        <v>7.2</v>
      </c>
      <c r="AZ1548">
        <v>15.329032258064515</v>
      </c>
      <c r="BA1548">
        <v>32.136585365853662</v>
      </c>
      <c r="BB1548">
        <v>30.678260869565221</v>
      </c>
      <c r="BC1548">
        <v>31.930434782608696</v>
      </c>
      <c r="BD1548">
        <v>33.466666666666669</v>
      </c>
      <c r="BE1548">
        <v>19.408695652173915</v>
      </c>
      <c r="BF1548">
        <v>20.262857142857143</v>
      </c>
      <c r="BG1548">
        <v>21.494117647058825</v>
      </c>
      <c r="BH1548">
        <v>19.885714285714286</v>
      </c>
      <c r="BI1548">
        <v>11.34</v>
      </c>
      <c r="BJ1548">
        <v>21.019354838709678</v>
      </c>
      <c r="BK1548">
        <v>31.84615384615385</v>
      </c>
      <c r="BL1548">
        <v>31.628571428571433</v>
      </c>
      <c r="BM1548">
        <v>40.800000000000004</v>
      </c>
      <c r="BN1548">
        <v>23.525581395348837</v>
      </c>
      <c r="BO1548">
        <v>23.953846153846154</v>
      </c>
      <c r="BP1548">
        <v>8.588571428571429</v>
      </c>
      <c r="BQ1548">
        <v>20.215384615384615</v>
      </c>
      <c r="BR1548">
        <v>33.199999999999996</v>
      </c>
      <c r="BS1548">
        <v>28.18723404255319</v>
      </c>
      <c r="BT1548">
        <v>33.709090909090911</v>
      </c>
      <c r="BU1548">
        <v>11.273684210526318</v>
      </c>
      <c r="BV1548">
        <v>20.7</v>
      </c>
      <c r="BW1548">
        <v>11.785714285714286</v>
      </c>
      <c r="BX1548">
        <v>17.015656008820287</v>
      </c>
      <c r="BY1548">
        <v>19.900811244969486</v>
      </c>
      <c r="BZ1548">
        <v>1547</v>
      </c>
    </row>
    <row r="1549" spans="1:78" x14ac:dyDescent="0.25">
      <c r="A1549">
        <v>1548</v>
      </c>
      <c r="B1549" t="s">
        <v>1618</v>
      </c>
      <c r="C1549">
        <v>97</v>
      </c>
      <c r="D1549">
        <v>95</v>
      </c>
      <c r="E1549">
        <v>78</v>
      </c>
      <c r="F1549">
        <v>95</v>
      </c>
      <c r="G1549">
        <v>39</v>
      </c>
      <c r="H1549">
        <v>87</v>
      </c>
      <c r="I1549">
        <v>80</v>
      </c>
      <c r="J1549">
        <v>56</v>
      </c>
      <c r="K1549">
        <v>64</v>
      </c>
      <c r="L1549">
        <v>61</v>
      </c>
      <c r="M1549">
        <v>15</v>
      </c>
      <c r="N1549">
        <v>30</v>
      </c>
      <c r="O1549">
        <v>41</v>
      </c>
      <c r="P1549">
        <v>23</v>
      </c>
      <c r="Q1549">
        <v>23</v>
      </c>
      <c r="R1549">
        <v>27</v>
      </c>
      <c r="S1549">
        <v>46</v>
      </c>
      <c r="T1549">
        <v>70</v>
      </c>
      <c r="U1549">
        <v>34</v>
      </c>
      <c r="V1549">
        <v>50</v>
      </c>
      <c r="W1549">
        <v>59</v>
      </c>
      <c r="X1549">
        <v>31</v>
      </c>
      <c r="Y1549">
        <v>26</v>
      </c>
      <c r="Z1549">
        <v>14</v>
      </c>
      <c r="AA1549">
        <v>3</v>
      </c>
      <c r="AB1549">
        <v>43</v>
      </c>
      <c r="AC1549">
        <v>26</v>
      </c>
      <c r="AD1549">
        <v>70</v>
      </c>
      <c r="AE1549">
        <v>65</v>
      </c>
      <c r="AF1549">
        <v>36</v>
      </c>
      <c r="AG1549">
        <v>48</v>
      </c>
      <c r="AH1549">
        <v>11</v>
      </c>
      <c r="AI1549">
        <v>117</v>
      </c>
      <c r="AJ1549">
        <v>9</v>
      </c>
      <c r="AK1549">
        <v>167</v>
      </c>
      <c r="AL1549">
        <v>1818</v>
      </c>
      <c r="AM1549">
        <v>1836</v>
      </c>
      <c r="AO1549">
        <v>14.325773195876289</v>
      </c>
      <c r="AP1549">
        <v>9.8526315789473689</v>
      </c>
      <c r="AQ1549">
        <v>13.015384615384615</v>
      </c>
      <c r="AR1549">
        <v>11.747368421052631</v>
      </c>
      <c r="AS1549">
        <v>20.861538461538462</v>
      </c>
      <c r="AT1549">
        <v>12.455172413793104</v>
      </c>
      <c r="AU1549">
        <v>12.33</v>
      </c>
      <c r="AV1549">
        <v>13.950000000000001</v>
      </c>
      <c r="AW1549">
        <v>13.387500000000001</v>
      </c>
      <c r="AX1549">
        <v>19.003278688524592</v>
      </c>
      <c r="AY1549">
        <v>7.2</v>
      </c>
      <c r="AZ1549">
        <v>15.840000000000002</v>
      </c>
      <c r="BA1549">
        <v>32.136585365853662</v>
      </c>
      <c r="BB1549">
        <v>30.678260869565221</v>
      </c>
      <c r="BC1549">
        <v>31.930434782608696</v>
      </c>
      <c r="BD1549">
        <v>33.466666666666669</v>
      </c>
      <c r="BE1549">
        <v>19.408695652173915</v>
      </c>
      <c r="BF1549">
        <v>20.262857142857143</v>
      </c>
      <c r="BG1549">
        <v>21.494117647058825</v>
      </c>
      <c r="BH1549">
        <v>16.704000000000001</v>
      </c>
      <c r="BI1549">
        <v>11.532203389830508</v>
      </c>
      <c r="BJ1549">
        <v>21.019354838709678</v>
      </c>
      <c r="BK1549">
        <v>31.84615384615385</v>
      </c>
      <c r="BL1549">
        <v>31.628571428571433</v>
      </c>
      <c r="BM1549">
        <v>40.800000000000004</v>
      </c>
      <c r="BN1549">
        <v>23.525581395348837</v>
      </c>
      <c r="BO1549">
        <v>23.953846153846154</v>
      </c>
      <c r="BP1549">
        <v>8.588571428571429</v>
      </c>
      <c r="BQ1549">
        <v>20.215384615384615</v>
      </c>
      <c r="BR1549">
        <v>33.199999999999996</v>
      </c>
      <c r="BS1549">
        <v>27.6</v>
      </c>
      <c r="BT1549">
        <v>33.709090909090911</v>
      </c>
      <c r="BU1549">
        <v>10.984615384615385</v>
      </c>
      <c r="BV1549">
        <v>18.399999999999999</v>
      </c>
      <c r="BW1549">
        <v>11.8562874251497</v>
      </c>
      <c r="BX1549">
        <v>16.978217821782181</v>
      </c>
      <c r="BY1549">
        <v>19.792775860852561</v>
      </c>
      <c r="BZ1549">
        <v>1548</v>
      </c>
    </row>
    <row r="1550" spans="1:78" x14ac:dyDescent="0.25">
      <c r="A1550">
        <v>1549</v>
      </c>
      <c r="B1550" t="s">
        <v>1619</v>
      </c>
      <c r="C1550">
        <v>96</v>
      </c>
      <c r="D1550">
        <v>87</v>
      </c>
      <c r="E1550">
        <v>78</v>
      </c>
      <c r="F1550">
        <v>95</v>
      </c>
      <c r="G1550">
        <v>38</v>
      </c>
      <c r="H1550">
        <v>87</v>
      </c>
      <c r="I1550">
        <v>80</v>
      </c>
      <c r="J1550">
        <v>57</v>
      </c>
      <c r="K1550">
        <v>64</v>
      </c>
      <c r="L1550">
        <v>61</v>
      </c>
      <c r="M1550">
        <v>15</v>
      </c>
      <c r="N1550">
        <v>31</v>
      </c>
      <c r="O1550">
        <v>41</v>
      </c>
      <c r="P1550">
        <v>24</v>
      </c>
      <c r="Q1550">
        <v>23</v>
      </c>
      <c r="R1550">
        <v>27</v>
      </c>
      <c r="S1550">
        <v>45</v>
      </c>
      <c r="T1550">
        <v>70</v>
      </c>
      <c r="U1550">
        <v>34</v>
      </c>
      <c r="V1550">
        <v>48</v>
      </c>
      <c r="W1550">
        <v>60</v>
      </c>
      <c r="X1550">
        <v>30</v>
      </c>
      <c r="Y1550">
        <v>25</v>
      </c>
      <c r="Z1550">
        <v>14</v>
      </c>
      <c r="AA1550">
        <v>3</v>
      </c>
      <c r="AB1550">
        <v>42</v>
      </c>
      <c r="AC1550">
        <v>26</v>
      </c>
      <c r="AD1550">
        <v>72</v>
      </c>
      <c r="AE1550">
        <v>65</v>
      </c>
      <c r="AF1550">
        <v>37</v>
      </c>
      <c r="AG1550">
        <v>48</v>
      </c>
      <c r="AH1550">
        <v>15</v>
      </c>
      <c r="AI1550">
        <v>117</v>
      </c>
      <c r="AJ1550">
        <v>9</v>
      </c>
      <c r="AK1550">
        <v>164</v>
      </c>
      <c r="AL1550">
        <v>1819</v>
      </c>
      <c r="AM1550">
        <v>1828</v>
      </c>
      <c r="AO1550">
        <v>14.475</v>
      </c>
      <c r="AP1550">
        <v>10.758620689655173</v>
      </c>
      <c r="AQ1550">
        <v>13.015384615384615</v>
      </c>
      <c r="AR1550">
        <v>11.747368421052631</v>
      </c>
      <c r="AS1550">
        <v>21.410526315789475</v>
      </c>
      <c r="AT1550">
        <v>12.455172413793104</v>
      </c>
      <c r="AU1550">
        <v>12.33</v>
      </c>
      <c r="AV1550">
        <v>13.705263157894736</v>
      </c>
      <c r="AW1550">
        <v>13.387500000000001</v>
      </c>
      <c r="AX1550">
        <v>19.003278688524592</v>
      </c>
      <c r="AY1550">
        <v>7.2</v>
      </c>
      <c r="AZ1550">
        <v>15.329032258064515</v>
      </c>
      <c r="BA1550">
        <v>32.136585365853662</v>
      </c>
      <c r="BB1550">
        <v>29.4</v>
      </c>
      <c r="BC1550">
        <v>31.930434782608696</v>
      </c>
      <c r="BD1550">
        <v>33.466666666666669</v>
      </c>
      <c r="BE1550">
        <v>19.84</v>
      </c>
      <c r="BF1550">
        <v>20.262857142857143</v>
      </c>
      <c r="BG1550">
        <v>21.494117647058825</v>
      </c>
      <c r="BH1550">
        <v>17.399999999999999</v>
      </c>
      <c r="BI1550">
        <v>11.34</v>
      </c>
      <c r="BJ1550">
        <v>21.72</v>
      </c>
      <c r="BK1550">
        <v>33.119999999999997</v>
      </c>
      <c r="BL1550">
        <v>31.628571428571433</v>
      </c>
      <c r="BM1550">
        <v>40.800000000000004</v>
      </c>
      <c r="BN1550">
        <v>24.085714285714285</v>
      </c>
      <c r="BO1550">
        <v>23.953846153846154</v>
      </c>
      <c r="BP1550">
        <v>8.3500000000000014</v>
      </c>
      <c r="BQ1550">
        <v>20.215384615384615</v>
      </c>
      <c r="BR1550">
        <v>32.302702702702703</v>
      </c>
      <c r="BS1550">
        <v>27.6</v>
      </c>
      <c r="BT1550">
        <v>24.72</v>
      </c>
      <c r="BU1550">
        <v>10.984615384615385</v>
      </c>
      <c r="BV1550">
        <v>18.399999999999999</v>
      </c>
      <c r="BW1550">
        <v>12.073170731707316</v>
      </c>
      <c r="BX1550">
        <v>16.968884002199012</v>
      </c>
      <c r="BY1550">
        <v>19.759081936917333</v>
      </c>
      <c r="BZ1550">
        <v>1549</v>
      </c>
    </row>
    <row r="1551" spans="1:78" x14ac:dyDescent="0.25">
      <c r="A1551">
        <v>1550</v>
      </c>
      <c r="B1551" t="s">
        <v>1620</v>
      </c>
      <c r="C1551">
        <v>96</v>
      </c>
      <c r="D1551">
        <v>87</v>
      </c>
      <c r="E1551">
        <v>77</v>
      </c>
      <c r="F1551">
        <v>95</v>
      </c>
      <c r="G1551">
        <v>39</v>
      </c>
      <c r="H1551">
        <v>87</v>
      </c>
      <c r="I1551">
        <v>84</v>
      </c>
      <c r="J1551">
        <v>57</v>
      </c>
      <c r="K1551">
        <v>64</v>
      </c>
      <c r="L1551">
        <v>61</v>
      </c>
      <c r="M1551">
        <v>15</v>
      </c>
      <c r="N1551">
        <v>30</v>
      </c>
      <c r="O1551">
        <v>41</v>
      </c>
      <c r="P1551">
        <v>24</v>
      </c>
      <c r="Q1551">
        <v>23</v>
      </c>
      <c r="R1551">
        <v>27</v>
      </c>
      <c r="S1551">
        <v>46</v>
      </c>
      <c r="T1551">
        <v>70</v>
      </c>
      <c r="U1551">
        <v>34</v>
      </c>
      <c r="V1551">
        <v>42</v>
      </c>
      <c r="W1551">
        <v>60</v>
      </c>
      <c r="X1551">
        <v>30</v>
      </c>
      <c r="Y1551">
        <v>25</v>
      </c>
      <c r="Z1551">
        <v>14</v>
      </c>
      <c r="AA1551">
        <v>3</v>
      </c>
      <c r="AB1551">
        <v>42</v>
      </c>
      <c r="AC1551">
        <v>26</v>
      </c>
      <c r="AD1551">
        <v>72</v>
      </c>
      <c r="AE1551">
        <v>65</v>
      </c>
      <c r="AF1551">
        <v>37</v>
      </c>
      <c r="AG1551">
        <v>48</v>
      </c>
      <c r="AH1551">
        <v>12</v>
      </c>
      <c r="AI1551">
        <v>115</v>
      </c>
      <c r="AJ1551">
        <v>8</v>
      </c>
      <c r="AK1551">
        <v>163</v>
      </c>
      <c r="AL1551">
        <v>1797</v>
      </c>
      <c r="AM1551">
        <v>1819</v>
      </c>
      <c r="AO1551">
        <v>14.475</v>
      </c>
      <c r="AP1551">
        <v>10.758620689655173</v>
      </c>
      <c r="AQ1551">
        <v>13.184415584415586</v>
      </c>
      <c r="AR1551">
        <v>11.747368421052631</v>
      </c>
      <c r="AS1551">
        <v>20.861538461538462</v>
      </c>
      <c r="AT1551">
        <v>12.455172413793104</v>
      </c>
      <c r="AU1551">
        <v>11.742857142857144</v>
      </c>
      <c r="AV1551">
        <v>13.705263157894736</v>
      </c>
      <c r="AW1551">
        <v>13.387500000000001</v>
      </c>
      <c r="AX1551">
        <v>19.003278688524592</v>
      </c>
      <c r="AY1551">
        <v>7.2</v>
      </c>
      <c r="AZ1551">
        <v>15.840000000000002</v>
      </c>
      <c r="BA1551">
        <v>32.136585365853662</v>
      </c>
      <c r="BB1551">
        <v>29.4</v>
      </c>
      <c r="BC1551">
        <v>31.930434782608696</v>
      </c>
      <c r="BD1551">
        <v>33.466666666666669</v>
      </c>
      <c r="BE1551">
        <v>19.408695652173915</v>
      </c>
      <c r="BF1551">
        <v>20.262857142857143</v>
      </c>
      <c r="BG1551">
        <v>21.494117647058825</v>
      </c>
      <c r="BH1551">
        <v>19.885714285714286</v>
      </c>
      <c r="BI1551">
        <v>11.34</v>
      </c>
      <c r="BJ1551">
        <v>21.72</v>
      </c>
      <c r="BK1551">
        <v>33.119999999999997</v>
      </c>
      <c r="BL1551">
        <v>31.628571428571433</v>
      </c>
      <c r="BM1551">
        <v>40.800000000000004</v>
      </c>
      <c r="BN1551">
        <v>24.085714285714285</v>
      </c>
      <c r="BO1551">
        <v>23.953846153846154</v>
      </c>
      <c r="BP1551">
        <v>8.3500000000000014</v>
      </c>
      <c r="BQ1551">
        <v>20.215384615384615</v>
      </c>
      <c r="BR1551">
        <v>32.302702702702703</v>
      </c>
      <c r="BS1551">
        <v>27.6</v>
      </c>
      <c r="BT1551">
        <v>30.900000000000002</v>
      </c>
      <c r="BU1551">
        <v>11.175652173913043</v>
      </c>
      <c r="BV1551">
        <v>20.7</v>
      </c>
      <c r="BW1551">
        <v>12.147239263803682</v>
      </c>
      <c r="BX1551">
        <v>17.176627712854756</v>
      </c>
      <c r="BY1551">
        <v>19.893344374489235</v>
      </c>
      <c r="BZ1551">
        <v>1550</v>
      </c>
    </row>
    <row r="1552" spans="1:78" x14ac:dyDescent="0.25">
      <c r="A1552">
        <v>1551</v>
      </c>
      <c r="B1552" t="s">
        <v>1621</v>
      </c>
      <c r="C1552">
        <v>96</v>
      </c>
      <c r="D1552">
        <v>87</v>
      </c>
      <c r="E1552">
        <v>68</v>
      </c>
      <c r="F1552">
        <v>89</v>
      </c>
      <c r="G1552">
        <v>39</v>
      </c>
      <c r="H1552">
        <v>88</v>
      </c>
      <c r="I1552">
        <v>82</v>
      </c>
      <c r="J1552">
        <v>57</v>
      </c>
      <c r="K1552">
        <v>64</v>
      </c>
      <c r="L1552">
        <v>63</v>
      </c>
      <c r="M1552">
        <v>15</v>
      </c>
      <c r="N1552">
        <v>31</v>
      </c>
      <c r="O1552">
        <v>41</v>
      </c>
      <c r="P1552">
        <v>24</v>
      </c>
      <c r="Q1552">
        <v>23</v>
      </c>
      <c r="R1552">
        <v>27</v>
      </c>
      <c r="S1552">
        <v>47</v>
      </c>
      <c r="T1552">
        <v>71</v>
      </c>
      <c r="U1552">
        <v>33</v>
      </c>
      <c r="V1552">
        <v>43</v>
      </c>
      <c r="W1552">
        <v>60</v>
      </c>
      <c r="X1552">
        <v>30</v>
      </c>
      <c r="Y1552">
        <v>25</v>
      </c>
      <c r="Z1552">
        <v>14</v>
      </c>
      <c r="AA1552">
        <v>3</v>
      </c>
      <c r="AB1552">
        <v>42</v>
      </c>
      <c r="AC1552">
        <v>26</v>
      </c>
      <c r="AD1552">
        <v>81</v>
      </c>
      <c r="AE1552">
        <v>65</v>
      </c>
      <c r="AF1552">
        <v>37</v>
      </c>
      <c r="AG1552">
        <v>48</v>
      </c>
      <c r="AH1552">
        <v>12</v>
      </c>
      <c r="AI1552">
        <v>117</v>
      </c>
      <c r="AJ1552">
        <v>8</v>
      </c>
      <c r="AK1552">
        <v>174</v>
      </c>
      <c r="AL1552">
        <v>1799</v>
      </c>
      <c r="AM1552">
        <v>1830</v>
      </c>
      <c r="AO1552">
        <v>14.475</v>
      </c>
      <c r="AP1552">
        <v>10.758620689655173</v>
      </c>
      <c r="AQ1552">
        <v>14.929411764705884</v>
      </c>
      <c r="AR1552">
        <v>12.539325842696631</v>
      </c>
      <c r="AS1552">
        <v>20.861538461538462</v>
      </c>
      <c r="AT1552">
        <v>12.313636363636364</v>
      </c>
      <c r="AU1552">
        <v>12.029268292682927</v>
      </c>
      <c r="AV1552">
        <v>13.705263157894736</v>
      </c>
      <c r="AW1552">
        <v>13.387500000000001</v>
      </c>
      <c r="AX1552">
        <v>18.399999999999999</v>
      </c>
      <c r="AY1552">
        <v>7.2</v>
      </c>
      <c r="AZ1552">
        <v>15.329032258064515</v>
      </c>
      <c r="BA1552">
        <v>32.136585365853662</v>
      </c>
      <c r="BB1552">
        <v>29.4</v>
      </c>
      <c r="BC1552">
        <v>31.930434782608696</v>
      </c>
      <c r="BD1552">
        <v>33.466666666666669</v>
      </c>
      <c r="BE1552">
        <v>18.995744680851065</v>
      </c>
      <c r="BF1552">
        <v>19.977464788732394</v>
      </c>
      <c r="BG1552">
        <v>22.145454545454545</v>
      </c>
      <c r="BH1552">
        <v>19.423255813953489</v>
      </c>
      <c r="BI1552">
        <v>11.34</v>
      </c>
      <c r="BJ1552">
        <v>21.72</v>
      </c>
      <c r="BK1552">
        <v>33.119999999999997</v>
      </c>
      <c r="BL1552">
        <v>31.628571428571433</v>
      </c>
      <c r="BM1552">
        <v>40.800000000000004</v>
      </c>
      <c r="BN1552">
        <v>24.085714285714285</v>
      </c>
      <c r="BO1552">
        <v>23.953846153846154</v>
      </c>
      <c r="BP1552">
        <v>7.4222222222222216</v>
      </c>
      <c r="BQ1552">
        <v>20.215384615384615</v>
      </c>
      <c r="BR1552">
        <v>32.302702702702703</v>
      </c>
      <c r="BS1552">
        <v>27.6</v>
      </c>
      <c r="BT1552">
        <v>30.900000000000002</v>
      </c>
      <c r="BU1552">
        <v>10.984615384615385</v>
      </c>
      <c r="BV1552">
        <v>20.7</v>
      </c>
      <c r="BW1552">
        <v>11.379310344827587</v>
      </c>
      <c r="BX1552">
        <v>17.157531962201222</v>
      </c>
      <c r="BY1552">
        <v>19.855595507714543</v>
      </c>
      <c r="BZ1552">
        <v>1551</v>
      </c>
    </row>
    <row r="1553" spans="1:78" x14ac:dyDescent="0.25">
      <c r="A1553">
        <v>1552</v>
      </c>
      <c r="B1553" t="s">
        <v>1622</v>
      </c>
      <c r="C1553">
        <v>98</v>
      </c>
      <c r="D1553">
        <v>87</v>
      </c>
      <c r="E1553">
        <v>69</v>
      </c>
      <c r="F1553">
        <v>92</v>
      </c>
      <c r="G1553">
        <v>38</v>
      </c>
      <c r="H1553">
        <v>87</v>
      </c>
      <c r="I1553">
        <v>81</v>
      </c>
      <c r="J1553">
        <v>57</v>
      </c>
      <c r="K1553">
        <v>63</v>
      </c>
      <c r="L1553">
        <v>63</v>
      </c>
      <c r="M1553">
        <v>14</v>
      </c>
      <c r="N1553">
        <v>31</v>
      </c>
      <c r="O1553">
        <v>41</v>
      </c>
      <c r="P1553">
        <v>24</v>
      </c>
      <c r="Q1553">
        <v>23</v>
      </c>
      <c r="R1553">
        <v>27</v>
      </c>
      <c r="S1553">
        <v>47</v>
      </c>
      <c r="T1553">
        <v>71</v>
      </c>
      <c r="U1553">
        <v>34</v>
      </c>
      <c r="V1553">
        <v>42</v>
      </c>
      <c r="W1553">
        <v>60</v>
      </c>
      <c r="X1553">
        <v>30</v>
      </c>
      <c r="Y1553">
        <v>25</v>
      </c>
      <c r="Z1553">
        <v>14</v>
      </c>
      <c r="AA1553">
        <v>3</v>
      </c>
      <c r="AB1553">
        <v>42</v>
      </c>
      <c r="AC1553">
        <v>26</v>
      </c>
      <c r="AD1553">
        <v>81</v>
      </c>
      <c r="AE1553">
        <v>65</v>
      </c>
      <c r="AF1553">
        <v>37</v>
      </c>
      <c r="AG1553">
        <v>48</v>
      </c>
      <c r="AH1553">
        <v>12</v>
      </c>
      <c r="AI1553">
        <v>116</v>
      </c>
      <c r="AJ1553">
        <v>8</v>
      </c>
      <c r="AK1553">
        <v>173</v>
      </c>
      <c r="AL1553">
        <v>1781</v>
      </c>
      <c r="AM1553">
        <v>1829</v>
      </c>
      <c r="AO1553">
        <v>14.179591836734694</v>
      </c>
      <c r="AP1553">
        <v>10.758620689655173</v>
      </c>
      <c r="AQ1553">
        <v>14.713043478260872</v>
      </c>
      <c r="AR1553">
        <v>12.130434782608695</v>
      </c>
      <c r="AS1553">
        <v>21.410526315789475</v>
      </c>
      <c r="AT1553">
        <v>12.455172413793104</v>
      </c>
      <c r="AU1553">
        <v>12.177777777777777</v>
      </c>
      <c r="AV1553">
        <v>13.705263157894736</v>
      </c>
      <c r="AW1553">
        <v>13.6</v>
      </c>
      <c r="AX1553">
        <v>18.399999999999999</v>
      </c>
      <c r="AY1553">
        <v>7.7142857142857144</v>
      </c>
      <c r="AZ1553">
        <v>15.329032258064515</v>
      </c>
      <c r="BA1553">
        <v>32.136585365853662</v>
      </c>
      <c r="BB1553">
        <v>29.4</v>
      </c>
      <c r="BC1553">
        <v>31.930434782608696</v>
      </c>
      <c r="BD1553">
        <v>33.466666666666669</v>
      </c>
      <c r="BE1553">
        <v>18.995744680851065</v>
      </c>
      <c r="BF1553">
        <v>19.977464788732394</v>
      </c>
      <c r="BG1553">
        <v>21.494117647058825</v>
      </c>
      <c r="BH1553">
        <v>19.885714285714286</v>
      </c>
      <c r="BI1553">
        <v>11.34</v>
      </c>
      <c r="BJ1553">
        <v>21.72</v>
      </c>
      <c r="BK1553">
        <v>33.119999999999997</v>
      </c>
      <c r="BL1553">
        <v>31.628571428571433</v>
      </c>
      <c r="BM1553">
        <v>40.800000000000004</v>
      </c>
      <c r="BN1553">
        <v>24.085714285714285</v>
      </c>
      <c r="BO1553">
        <v>23.953846153846154</v>
      </c>
      <c r="BP1553">
        <v>7.4222222222222216</v>
      </c>
      <c r="BQ1553">
        <v>20.215384615384615</v>
      </c>
      <c r="BR1553">
        <v>32.302702702702703</v>
      </c>
      <c r="BS1553">
        <v>27.6</v>
      </c>
      <c r="BT1553">
        <v>30.900000000000002</v>
      </c>
      <c r="BU1553">
        <v>11.079310344827586</v>
      </c>
      <c r="BV1553">
        <v>20.7</v>
      </c>
      <c r="BW1553">
        <v>11.445086705202312</v>
      </c>
      <c r="BX1553">
        <v>17.330937675463222</v>
      </c>
      <c r="BY1553">
        <v>19.85753406779774</v>
      </c>
      <c r="BZ1553">
        <v>1552</v>
      </c>
    </row>
    <row r="1554" spans="1:78" x14ac:dyDescent="0.25">
      <c r="A1554">
        <v>1553</v>
      </c>
      <c r="B1554" t="s">
        <v>1623</v>
      </c>
      <c r="C1554">
        <v>98</v>
      </c>
      <c r="D1554">
        <v>87</v>
      </c>
      <c r="E1554">
        <v>69</v>
      </c>
      <c r="F1554">
        <v>85</v>
      </c>
      <c r="G1554">
        <v>38</v>
      </c>
      <c r="H1554">
        <v>85</v>
      </c>
      <c r="I1554">
        <v>81</v>
      </c>
      <c r="J1554">
        <v>57</v>
      </c>
      <c r="K1554">
        <v>63</v>
      </c>
      <c r="L1554">
        <v>63</v>
      </c>
      <c r="M1554">
        <v>15</v>
      </c>
      <c r="N1554">
        <v>31</v>
      </c>
      <c r="O1554">
        <v>41</v>
      </c>
      <c r="P1554">
        <v>24</v>
      </c>
      <c r="Q1554">
        <v>23</v>
      </c>
      <c r="R1554">
        <v>27</v>
      </c>
      <c r="S1554">
        <v>48</v>
      </c>
      <c r="T1554">
        <v>74</v>
      </c>
      <c r="U1554">
        <v>34</v>
      </c>
      <c r="V1554">
        <v>43</v>
      </c>
      <c r="W1554">
        <v>60</v>
      </c>
      <c r="X1554">
        <v>31</v>
      </c>
      <c r="Y1554">
        <v>25</v>
      </c>
      <c r="Z1554">
        <v>14</v>
      </c>
      <c r="AA1554">
        <v>3</v>
      </c>
      <c r="AB1554">
        <v>42</v>
      </c>
      <c r="AC1554">
        <v>26</v>
      </c>
      <c r="AD1554">
        <v>81</v>
      </c>
      <c r="AE1554">
        <v>65</v>
      </c>
      <c r="AF1554">
        <v>36</v>
      </c>
      <c r="AG1554">
        <v>41</v>
      </c>
      <c r="AH1554">
        <v>12</v>
      </c>
      <c r="AI1554">
        <v>116</v>
      </c>
      <c r="AJ1554">
        <v>8</v>
      </c>
      <c r="AK1554">
        <v>149</v>
      </c>
      <c r="AL1554">
        <v>1777</v>
      </c>
      <c r="AM1554">
        <v>1795</v>
      </c>
      <c r="AO1554">
        <v>14.179591836734694</v>
      </c>
      <c r="AP1554">
        <v>10.758620689655173</v>
      </c>
      <c r="AQ1554">
        <v>14.713043478260872</v>
      </c>
      <c r="AR1554">
        <v>13.129411764705882</v>
      </c>
      <c r="AS1554">
        <v>21.410526315789475</v>
      </c>
      <c r="AT1554">
        <v>12.748235294117647</v>
      </c>
      <c r="AU1554">
        <v>12.177777777777777</v>
      </c>
      <c r="AV1554">
        <v>13.705263157894736</v>
      </c>
      <c r="AW1554">
        <v>13.6</v>
      </c>
      <c r="AX1554">
        <v>18.399999999999999</v>
      </c>
      <c r="AY1554">
        <v>7.2</v>
      </c>
      <c r="AZ1554">
        <v>15.329032258064515</v>
      </c>
      <c r="BA1554">
        <v>32.136585365853662</v>
      </c>
      <c r="BB1554">
        <v>29.4</v>
      </c>
      <c r="BC1554">
        <v>31.930434782608696</v>
      </c>
      <c r="BD1554">
        <v>33.466666666666669</v>
      </c>
      <c r="BE1554">
        <v>18.600000000000001</v>
      </c>
      <c r="BF1554">
        <v>19.16756756756757</v>
      </c>
      <c r="BG1554">
        <v>21.494117647058825</v>
      </c>
      <c r="BH1554">
        <v>19.423255813953489</v>
      </c>
      <c r="BI1554">
        <v>11.34</v>
      </c>
      <c r="BJ1554">
        <v>21.019354838709678</v>
      </c>
      <c r="BK1554">
        <v>33.119999999999997</v>
      </c>
      <c r="BL1554">
        <v>31.628571428571433</v>
      </c>
      <c r="BM1554">
        <v>40.800000000000004</v>
      </c>
      <c r="BN1554">
        <v>24.085714285714285</v>
      </c>
      <c r="BO1554">
        <v>23.953846153846154</v>
      </c>
      <c r="BP1554">
        <v>7.4222222222222216</v>
      </c>
      <c r="BQ1554">
        <v>20.215384615384615</v>
      </c>
      <c r="BR1554">
        <v>33.199999999999996</v>
      </c>
      <c r="BS1554">
        <v>32.312195121951227</v>
      </c>
      <c r="BT1554">
        <v>30.900000000000002</v>
      </c>
      <c r="BU1554">
        <v>11.079310344827586</v>
      </c>
      <c r="BV1554">
        <v>20.7</v>
      </c>
      <c r="BW1554">
        <v>13.288590604026846</v>
      </c>
      <c r="BX1554">
        <v>17.369949352841871</v>
      </c>
      <c r="BY1554">
        <v>20.18142403121055</v>
      </c>
      <c r="BZ1554">
        <v>1553</v>
      </c>
    </row>
    <row r="1555" spans="1:78" x14ac:dyDescent="0.25">
      <c r="A1555">
        <v>1554</v>
      </c>
      <c r="B1555" t="s">
        <v>1624</v>
      </c>
      <c r="C1555">
        <v>98</v>
      </c>
      <c r="D1555">
        <v>87</v>
      </c>
      <c r="E1555">
        <v>69</v>
      </c>
      <c r="F1555">
        <v>84</v>
      </c>
      <c r="G1555">
        <v>39</v>
      </c>
      <c r="H1555">
        <v>85</v>
      </c>
      <c r="I1555">
        <v>81</v>
      </c>
      <c r="J1555">
        <v>56</v>
      </c>
      <c r="K1555">
        <v>62</v>
      </c>
      <c r="L1555">
        <v>63</v>
      </c>
      <c r="M1555">
        <v>14</v>
      </c>
      <c r="N1555">
        <v>31</v>
      </c>
      <c r="O1555">
        <v>41</v>
      </c>
      <c r="P1555">
        <v>24</v>
      </c>
      <c r="Q1555">
        <v>23</v>
      </c>
      <c r="R1555">
        <v>27</v>
      </c>
      <c r="S1555">
        <v>48</v>
      </c>
      <c r="T1555">
        <v>73</v>
      </c>
      <c r="U1555">
        <v>34</v>
      </c>
      <c r="V1555">
        <v>43</v>
      </c>
      <c r="W1555">
        <v>60</v>
      </c>
      <c r="X1555">
        <v>31</v>
      </c>
      <c r="Y1555">
        <v>25</v>
      </c>
      <c r="Z1555">
        <v>14</v>
      </c>
      <c r="AA1555">
        <v>3</v>
      </c>
      <c r="AB1555">
        <v>42</v>
      </c>
      <c r="AC1555">
        <v>26</v>
      </c>
      <c r="AD1555">
        <v>77</v>
      </c>
      <c r="AE1555">
        <v>63</v>
      </c>
      <c r="AF1555">
        <v>36</v>
      </c>
      <c r="AG1555">
        <v>42</v>
      </c>
      <c r="AH1555">
        <v>12</v>
      </c>
      <c r="AI1555">
        <v>116</v>
      </c>
      <c r="AJ1555">
        <v>8</v>
      </c>
      <c r="AK1555">
        <v>150</v>
      </c>
      <c r="AL1555">
        <v>1776</v>
      </c>
      <c r="AM1555">
        <v>1787</v>
      </c>
      <c r="AO1555">
        <v>14.179591836734694</v>
      </c>
      <c r="AP1555">
        <v>10.758620689655173</v>
      </c>
      <c r="AQ1555">
        <v>14.713043478260872</v>
      </c>
      <c r="AR1555">
        <v>13.285714285714286</v>
      </c>
      <c r="AS1555">
        <v>20.861538461538462</v>
      </c>
      <c r="AT1555">
        <v>12.748235294117647</v>
      </c>
      <c r="AU1555">
        <v>12.177777777777777</v>
      </c>
      <c r="AV1555">
        <v>13.950000000000001</v>
      </c>
      <c r="AW1555">
        <v>13.819354838709678</v>
      </c>
      <c r="AX1555">
        <v>18.399999999999999</v>
      </c>
      <c r="AY1555">
        <v>7.7142857142857144</v>
      </c>
      <c r="AZ1555">
        <v>15.329032258064515</v>
      </c>
      <c r="BA1555">
        <v>32.136585365853662</v>
      </c>
      <c r="BB1555">
        <v>29.4</v>
      </c>
      <c r="BC1555">
        <v>31.930434782608696</v>
      </c>
      <c r="BD1555">
        <v>33.466666666666669</v>
      </c>
      <c r="BE1555">
        <v>18.600000000000001</v>
      </c>
      <c r="BF1555">
        <v>19.43013698630137</v>
      </c>
      <c r="BG1555">
        <v>21.494117647058825</v>
      </c>
      <c r="BH1555">
        <v>19.423255813953489</v>
      </c>
      <c r="BI1555">
        <v>11.34</v>
      </c>
      <c r="BJ1555">
        <v>21.019354838709678</v>
      </c>
      <c r="BK1555">
        <v>33.119999999999997</v>
      </c>
      <c r="BL1555">
        <v>31.628571428571433</v>
      </c>
      <c r="BM1555">
        <v>40.800000000000004</v>
      </c>
      <c r="BN1555">
        <v>24.085714285714285</v>
      </c>
      <c r="BO1555">
        <v>23.953846153846154</v>
      </c>
      <c r="BP1555">
        <v>7.8077922077922084</v>
      </c>
      <c r="BQ1555">
        <v>20.857142857142858</v>
      </c>
      <c r="BR1555">
        <v>33.199999999999996</v>
      </c>
      <c r="BS1555">
        <v>31.542857142857148</v>
      </c>
      <c r="BT1555">
        <v>30.900000000000002</v>
      </c>
      <c r="BU1555">
        <v>11.079310344827586</v>
      </c>
      <c r="BV1555">
        <v>20.7</v>
      </c>
      <c r="BW1555">
        <v>13.2</v>
      </c>
      <c r="BX1555">
        <v>17.379729729729728</v>
      </c>
      <c r="BY1555">
        <v>20.194879656650471</v>
      </c>
      <c r="BZ1555">
        <v>1554</v>
      </c>
    </row>
    <row r="1556" spans="1:78" x14ac:dyDescent="0.25">
      <c r="A1556">
        <v>1555</v>
      </c>
      <c r="B1556" t="s">
        <v>1625</v>
      </c>
      <c r="C1556">
        <v>98</v>
      </c>
      <c r="D1556">
        <v>87</v>
      </c>
      <c r="E1556">
        <v>69</v>
      </c>
      <c r="F1556">
        <v>84</v>
      </c>
      <c r="G1556">
        <v>39</v>
      </c>
      <c r="H1556">
        <v>85</v>
      </c>
      <c r="I1556">
        <v>81</v>
      </c>
      <c r="J1556">
        <v>57</v>
      </c>
      <c r="K1556">
        <v>62</v>
      </c>
      <c r="L1556">
        <v>61</v>
      </c>
      <c r="M1556">
        <v>14</v>
      </c>
      <c r="N1556">
        <v>31</v>
      </c>
      <c r="O1556">
        <v>41</v>
      </c>
      <c r="P1556">
        <v>24</v>
      </c>
      <c r="Q1556">
        <v>23</v>
      </c>
      <c r="R1556">
        <v>27</v>
      </c>
      <c r="S1556">
        <v>47</v>
      </c>
      <c r="T1556">
        <v>72</v>
      </c>
      <c r="U1556">
        <v>34</v>
      </c>
      <c r="V1556">
        <v>43</v>
      </c>
      <c r="W1556">
        <v>60</v>
      </c>
      <c r="X1556">
        <v>30</v>
      </c>
      <c r="Y1556">
        <v>25</v>
      </c>
      <c r="Z1556">
        <v>14</v>
      </c>
      <c r="AA1556">
        <v>3</v>
      </c>
      <c r="AB1556">
        <v>42</v>
      </c>
      <c r="AC1556">
        <v>26</v>
      </c>
      <c r="AD1556">
        <v>77</v>
      </c>
      <c r="AE1556">
        <v>63</v>
      </c>
      <c r="AF1556">
        <v>36</v>
      </c>
      <c r="AG1556">
        <v>41</v>
      </c>
      <c r="AH1556">
        <v>12</v>
      </c>
      <c r="AI1556">
        <v>116</v>
      </c>
      <c r="AJ1556">
        <v>8</v>
      </c>
      <c r="AK1556">
        <v>150</v>
      </c>
      <c r="AL1556">
        <v>1782</v>
      </c>
      <c r="AM1556">
        <v>1782</v>
      </c>
      <c r="AO1556">
        <v>14.179591836734694</v>
      </c>
      <c r="AP1556">
        <v>10.758620689655173</v>
      </c>
      <c r="AQ1556">
        <v>14.713043478260872</v>
      </c>
      <c r="AR1556">
        <v>13.285714285714286</v>
      </c>
      <c r="AS1556">
        <v>20.861538461538462</v>
      </c>
      <c r="AT1556">
        <v>12.748235294117647</v>
      </c>
      <c r="AU1556">
        <v>12.177777777777777</v>
      </c>
      <c r="AV1556">
        <v>13.705263157894736</v>
      </c>
      <c r="AW1556">
        <v>13.819354838709678</v>
      </c>
      <c r="AX1556">
        <v>19.003278688524592</v>
      </c>
      <c r="AY1556">
        <v>7.7142857142857144</v>
      </c>
      <c r="AZ1556">
        <v>15.329032258064515</v>
      </c>
      <c r="BA1556">
        <v>32.136585365853662</v>
      </c>
      <c r="BB1556">
        <v>29.4</v>
      </c>
      <c r="BC1556">
        <v>31.930434782608696</v>
      </c>
      <c r="BD1556">
        <v>33.466666666666669</v>
      </c>
      <c r="BE1556">
        <v>18.995744680851065</v>
      </c>
      <c r="BF1556">
        <v>19.7</v>
      </c>
      <c r="BG1556">
        <v>21.494117647058825</v>
      </c>
      <c r="BH1556">
        <v>19.423255813953489</v>
      </c>
      <c r="BI1556">
        <v>11.34</v>
      </c>
      <c r="BJ1556">
        <v>21.72</v>
      </c>
      <c r="BK1556">
        <v>33.119999999999997</v>
      </c>
      <c r="BL1556">
        <v>31.628571428571433</v>
      </c>
      <c r="BM1556">
        <v>40.800000000000004</v>
      </c>
      <c r="BN1556">
        <v>24.085714285714285</v>
      </c>
      <c r="BO1556">
        <v>23.953846153846154</v>
      </c>
      <c r="BP1556">
        <v>7.8077922077922084</v>
      </c>
      <c r="BQ1556">
        <v>20.857142857142858</v>
      </c>
      <c r="BR1556">
        <v>33.199999999999996</v>
      </c>
      <c r="BS1556">
        <v>32.312195121951227</v>
      </c>
      <c r="BT1556">
        <v>30.900000000000002</v>
      </c>
      <c r="BU1556">
        <v>11.079310344827586</v>
      </c>
      <c r="BV1556">
        <v>20.7</v>
      </c>
      <c r="BW1556">
        <v>13.2</v>
      </c>
      <c r="BX1556">
        <v>17.32121212121212</v>
      </c>
      <c r="BY1556">
        <v>20.283000918805428</v>
      </c>
      <c r="BZ1556">
        <v>1555</v>
      </c>
    </row>
    <row r="1557" spans="1:78" x14ac:dyDescent="0.25">
      <c r="A1557">
        <v>1556</v>
      </c>
      <c r="B1557" t="s">
        <v>1626</v>
      </c>
      <c r="C1557">
        <v>96</v>
      </c>
      <c r="D1557">
        <v>86</v>
      </c>
      <c r="E1557">
        <v>70</v>
      </c>
      <c r="F1557">
        <v>83</v>
      </c>
      <c r="G1557">
        <v>40</v>
      </c>
      <c r="H1557">
        <v>90</v>
      </c>
      <c r="I1557">
        <v>84</v>
      </c>
      <c r="J1557">
        <v>56</v>
      </c>
      <c r="K1557">
        <v>63</v>
      </c>
      <c r="L1557">
        <v>63</v>
      </c>
      <c r="M1557">
        <v>14</v>
      </c>
      <c r="N1557">
        <v>31</v>
      </c>
      <c r="O1557">
        <v>41</v>
      </c>
      <c r="P1557">
        <v>24</v>
      </c>
      <c r="Q1557">
        <v>23</v>
      </c>
      <c r="R1557">
        <v>27</v>
      </c>
      <c r="S1557">
        <v>47</v>
      </c>
      <c r="T1557">
        <v>73</v>
      </c>
      <c r="U1557">
        <v>34</v>
      </c>
      <c r="V1557">
        <v>48</v>
      </c>
      <c r="W1557">
        <v>55</v>
      </c>
      <c r="X1557">
        <v>31</v>
      </c>
      <c r="Y1557">
        <v>25</v>
      </c>
      <c r="Z1557">
        <v>14</v>
      </c>
      <c r="AA1557">
        <v>3</v>
      </c>
      <c r="AB1557">
        <v>43</v>
      </c>
      <c r="AC1557">
        <v>26</v>
      </c>
      <c r="AD1557">
        <v>100</v>
      </c>
      <c r="AE1557">
        <v>64</v>
      </c>
      <c r="AF1557">
        <v>37</v>
      </c>
      <c r="AG1557">
        <v>46</v>
      </c>
      <c r="AH1557">
        <v>12</v>
      </c>
      <c r="AI1557">
        <v>117</v>
      </c>
      <c r="AJ1557">
        <v>8</v>
      </c>
      <c r="AK1557">
        <v>151</v>
      </c>
      <c r="AL1557">
        <v>1797</v>
      </c>
      <c r="AM1557">
        <v>1825</v>
      </c>
      <c r="AO1557">
        <v>14.475</v>
      </c>
      <c r="AP1557">
        <v>10.883720930232558</v>
      </c>
      <c r="AQ1557">
        <v>14.502857142857144</v>
      </c>
      <c r="AR1557">
        <v>13.445783132530121</v>
      </c>
      <c r="AS1557">
        <v>20.340000000000003</v>
      </c>
      <c r="AT1557">
        <v>12.040000000000001</v>
      </c>
      <c r="AU1557">
        <v>11.742857142857144</v>
      </c>
      <c r="AV1557">
        <v>13.950000000000001</v>
      </c>
      <c r="AW1557">
        <v>13.6</v>
      </c>
      <c r="AX1557">
        <v>18.399999999999999</v>
      </c>
      <c r="AY1557">
        <v>7.7142857142857144</v>
      </c>
      <c r="AZ1557">
        <v>15.329032258064515</v>
      </c>
      <c r="BA1557">
        <v>32.136585365853662</v>
      </c>
      <c r="BB1557">
        <v>29.4</v>
      </c>
      <c r="BC1557">
        <v>31.930434782608696</v>
      </c>
      <c r="BD1557">
        <v>33.466666666666669</v>
      </c>
      <c r="BE1557">
        <v>18.995744680851065</v>
      </c>
      <c r="BF1557">
        <v>19.43013698630137</v>
      </c>
      <c r="BG1557">
        <v>21.494117647058825</v>
      </c>
      <c r="BH1557">
        <v>17.399999999999999</v>
      </c>
      <c r="BI1557">
        <v>12.370909090909091</v>
      </c>
      <c r="BJ1557">
        <v>21.019354838709678</v>
      </c>
      <c r="BK1557">
        <v>33.119999999999997</v>
      </c>
      <c r="BL1557">
        <v>31.628571428571433</v>
      </c>
      <c r="BM1557">
        <v>40.800000000000004</v>
      </c>
      <c r="BN1557">
        <v>23.525581395348837</v>
      </c>
      <c r="BO1557">
        <v>23.953846153846154</v>
      </c>
      <c r="BP1557">
        <v>6.0119999999999996</v>
      </c>
      <c r="BQ1557">
        <v>20.53125</v>
      </c>
      <c r="BR1557">
        <v>32.302702702702703</v>
      </c>
      <c r="BS1557">
        <v>28.8</v>
      </c>
      <c r="BT1557">
        <v>30.900000000000002</v>
      </c>
      <c r="BU1557">
        <v>10.984615384615385</v>
      </c>
      <c r="BV1557">
        <v>20.7</v>
      </c>
      <c r="BW1557">
        <v>13.112582781456954</v>
      </c>
      <c r="BX1557">
        <v>17.176627712854756</v>
      </c>
      <c r="BY1557">
        <v>19.90244521557948</v>
      </c>
      <c r="BZ1557">
        <v>1556</v>
      </c>
    </row>
    <row r="1558" spans="1:78" x14ac:dyDescent="0.25">
      <c r="A1558">
        <v>1557</v>
      </c>
      <c r="B1558" t="s">
        <v>1627</v>
      </c>
      <c r="C1558">
        <v>96</v>
      </c>
      <c r="D1558">
        <v>87</v>
      </c>
      <c r="E1558">
        <v>69</v>
      </c>
      <c r="F1558">
        <v>82</v>
      </c>
      <c r="G1558">
        <v>40</v>
      </c>
      <c r="H1558">
        <v>91</v>
      </c>
      <c r="I1558">
        <v>84</v>
      </c>
      <c r="J1558">
        <v>55</v>
      </c>
      <c r="K1558">
        <v>63</v>
      </c>
      <c r="L1558">
        <v>61</v>
      </c>
      <c r="M1558">
        <v>14</v>
      </c>
      <c r="N1558">
        <v>30</v>
      </c>
      <c r="O1558">
        <v>42</v>
      </c>
      <c r="P1558">
        <v>24</v>
      </c>
      <c r="Q1558">
        <v>23</v>
      </c>
      <c r="R1558">
        <v>27</v>
      </c>
      <c r="S1558">
        <v>47</v>
      </c>
      <c r="T1558">
        <v>72</v>
      </c>
      <c r="U1558">
        <v>35</v>
      </c>
      <c r="V1558">
        <v>47</v>
      </c>
      <c r="W1558">
        <v>55</v>
      </c>
      <c r="X1558">
        <v>31</v>
      </c>
      <c r="Y1558">
        <v>26</v>
      </c>
      <c r="Z1558">
        <v>14</v>
      </c>
      <c r="AA1558">
        <v>3</v>
      </c>
      <c r="AB1558">
        <v>43</v>
      </c>
      <c r="AC1558">
        <v>26</v>
      </c>
      <c r="AD1558">
        <v>100</v>
      </c>
      <c r="AE1558">
        <v>64</v>
      </c>
      <c r="AF1558">
        <v>37</v>
      </c>
      <c r="AG1558">
        <v>46</v>
      </c>
      <c r="AH1558">
        <v>12</v>
      </c>
      <c r="AI1558">
        <v>116</v>
      </c>
      <c r="AJ1558">
        <v>8</v>
      </c>
      <c r="AK1558">
        <v>150</v>
      </c>
      <c r="AL1558">
        <v>1803</v>
      </c>
      <c r="AM1558">
        <v>1820</v>
      </c>
      <c r="AO1558">
        <v>14.475</v>
      </c>
      <c r="AP1558">
        <v>10.758620689655173</v>
      </c>
      <c r="AQ1558">
        <v>14.713043478260872</v>
      </c>
      <c r="AR1558">
        <v>13.609756097560975</v>
      </c>
      <c r="AS1558">
        <v>20.340000000000003</v>
      </c>
      <c r="AT1558">
        <v>11.907692307692308</v>
      </c>
      <c r="AU1558">
        <v>11.742857142857144</v>
      </c>
      <c r="AV1558">
        <v>14.203636363636363</v>
      </c>
      <c r="AW1558">
        <v>13.6</v>
      </c>
      <c r="AX1558">
        <v>19.003278688524592</v>
      </c>
      <c r="AY1558">
        <v>7.7142857142857144</v>
      </c>
      <c r="AZ1558">
        <v>15.840000000000002</v>
      </c>
      <c r="BA1558">
        <v>31.37142857142857</v>
      </c>
      <c r="BB1558">
        <v>29.4</v>
      </c>
      <c r="BC1558">
        <v>31.930434782608696</v>
      </c>
      <c r="BD1558">
        <v>33.466666666666669</v>
      </c>
      <c r="BE1558">
        <v>18.995744680851065</v>
      </c>
      <c r="BF1558">
        <v>19.7</v>
      </c>
      <c r="BG1558">
        <v>20.88</v>
      </c>
      <c r="BH1558">
        <v>17.770212765957446</v>
      </c>
      <c r="BI1558">
        <v>12.370909090909091</v>
      </c>
      <c r="BJ1558">
        <v>21.019354838709678</v>
      </c>
      <c r="BK1558">
        <v>31.84615384615385</v>
      </c>
      <c r="BL1558">
        <v>31.628571428571433</v>
      </c>
      <c r="BM1558">
        <v>40.800000000000004</v>
      </c>
      <c r="BN1558">
        <v>23.525581395348837</v>
      </c>
      <c r="BO1558">
        <v>23.953846153846154</v>
      </c>
      <c r="BP1558">
        <v>6.0119999999999996</v>
      </c>
      <c r="BQ1558">
        <v>20.53125</v>
      </c>
      <c r="BR1558">
        <v>32.302702702702703</v>
      </c>
      <c r="BS1558">
        <v>28.8</v>
      </c>
      <c r="BT1558">
        <v>30.900000000000002</v>
      </c>
      <c r="BU1558">
        <v>11.079310344827586</v>
      </c>
      <c r="BV1558">
        <v>20.7</v>
      </c>
      <c r="BW1558">
        <v>13.2</v>
      </c>
      <c r="BX1558">
        <v>17.11946755407654</v>
      </c>
      <c r="BY1558">
        <v>19.89438586567918</v>
      </c>
      <c r="BZ1558">
        <v>1557</v>
      </c>
    </row>
    <row r="1559" spans="1:78" x14ac:dyDescent="0.25">
      <c r="A1559">
        <v>1558</v>
      </c>
      <c r="B1559" t="s">
        <v>1628</v>
      </c>
      <c r="C1559">
        <v>95</v>
      </c>
      <c r="D1559">
        <v>87</v>
      </c>
      <c r="E1559">
        <v>69</v>
      </c>
      <c r="F1559">
        <v>83</v>
      </c>
      <c r="G1559">
        <v>40</v>
      </c>
      <c r="H1559">
        <v>90</v>
      </c>
      <c r="I1559">
        <v>84</v>
      </c>
      <c r="J1559">
        <v>56</v>
      </c>
      <c r="K1559">
        <v>62</v>
      </c>
      <c r="L1559">
        <v>62</v>
      </c>
      <c r="M1559">
        <v>14</v>
      </c>
      <c r="N1559">
        <v>30</v>
      </c>
      <c r="O1559">
        <v>42</v>
      </c>
      <c r="P1559">
        <v>24</v>
      </c>
      <c r="Q1559">
        <v>23</v>
      </c>
      <c r="R1559">
        <v>27</v>
      </c>
      <c r="S1559">
        <v>47</v>
      </c>
      <c r="T1559">
        <v>71</v>
      </c>
      <c r="U1559">
        <v>35</v>
      </c>
      <c r="V1559">
        <v>48</v>
      </c>
      <c r="W1559">
        <v>54</v>
      </c>
      <c r="X1559">
        <v>31</v>
      </c>
      <c r="Y1559">
        <v>26</v>
      </c>
      <c r="Z1559">
        <v>14</v>
      </c>
      <c r="AA1559">
        <v>3</v>
      </c>
      <c r="AB1559">
        <v>44</v>
      </c>
      <c r="AC1559">
        <v>26</v>
      </c>
      <c r="AD1559">
        <v>100</v>
      </c>
      <c r="AE1559">
        <v>64</v>
      </c>
      <c r="AF1559">
        <v>37</v>
      </c>
      <c r="AG1559">
        <v>46</v>
      </c>
      <c r="AH1559">
        <v>12</v>
      </c>
      <c r="AI1559">
        <v>117</v>
      </c>
      <c r="AJ1559">
        <v>8</v>
      </c>
      <c r="AK1559">
        <v>153</v>
      </c>
      <c r="AL1559">
        <v>1781</v>
      </c>
      <c r="AM1559">
        <v>1824</v>
      </c>
      <c r="AO1559">
        <v>14.627368421052633</v>
      </c>
      <c r="AP1559">
        <v>10.758620689655173</v>
      </c>
      <c r="AQ1559">
        <v>14.713043478260872</v>
      </c>
      <c r="AR1559">
        <v>13.445783132530121</v>
      </c>
      <c r="AS1559">
        <v>20.340000000000003</v>
      </c>
      <c r="AT1559">
        <v>12.040000000000001</v>
      </c>
      <c r="AU1559">
        <v>11.742857142857144</v>
      </c>
      <c r="AV1559">
        <v>13.950000000000001</v>
      </c>
      <c r="AW1559">
        <v>13.819354838709678</v>
      </c>
      <c r="AX1559">
        <v>18.696774193548386</v>
      </c>
      <c r="AY1559">
        <v>7.7142857142857144</v>
      </c>
      <c r="AZ1559">
        <v>15.840000000000002</v>
      </c>
      <c r="BA1559">
        <v>31.37142857142857</v>
      </c>
      <c r="BB1559">
        <v>29.4</v>
      </c>
      <c r="BC1559">
        <v>31.930434782608696</v>
      </c>
      <c r="BD1559">
        <v>33.466666666666669</v>
      </c>
      <c r="BE1559">
        <v>18.995744680851065</v>
      </c>
      <c r="BF1559">
        <v>19.977464788732394</v>
      </c>
      <c r="BG1559">
        <v>20.88</v>
      </c>
      <c r="BH1559">
        <v>17.399999999999999</v>
      </c>
      <c r="BI1559">
        <v>12.6</v>
      </c>
      <c r="BJ1559">
        <v>21.019354838709678</v>
      </c>
      <c r="BK1559">
        <v>31.84615384615385</v>
      </c>
      <c r="BL1559">
        <v>31.628571428571433</v>
      </c>
      <c r="BM1559">
        <v>40.800000000000004</v>
      </c>
      <c r="BN1559">
        <v>22.990909090909092</v>
      </c>
      <c r="BO1559">
        <v>23.953846153846154</v>
      </c>
      <c r="BP1559">
        <v>6.0119999999999996</v>
      </c>
      <c r="BQ1559">
        <v>20.53125</v>
      </c>
      <c r="BR1559">
        <v>32.302702702702703</v>
      </c>
      <c r="BS1559">
        <v>28.8</v>
      </c>
      <c r="BT1559">
        <v>30.900000000000002</v>
      </c>
      <c r="BU1559">
        <v>10.984615384615385</v>
      </c>
      <c r="BV1559">
        <v>20.7</v>
      </c>
      <c r="BW1559">
        <v>12.941176470588236</v>
      </c>
      <c r="BX1559">
        <v>17.330937675463222</v>
      </c>
      <c r="BY1559">
        <v>19.857834443639256</v>
      </c>
      <c r="BZ1559">
        <v>1558</v>
      </c>
    </row>
    <row r="1560" spans="1:78" x14ac:dyDescent="0.25">
      <c r="A1560">
        <v>1559</v>
      </c>
      <c r="B1560" t="s">
        <v>1629</v>
      </c>
      <c r="C1560">
        <v>96</v>
      </c>
      <c r="D1560">
        <v>62</v>
      </c>
      <c r="E1560">
        <v>71</v>
      </c>
      <c r="F1560">
        <v>83</v>
      </c>
      <c r="G1560">
        <v>39</v>
      </c>
      <c r="H1560">
        <v>85</v>
      </c>
      <c r="I1560">
        <v>90</v>
      </c>
      <c r="J1560">
        <v>55</v>
      </c>
      <c r="K1560">
        <v>62</v>
      </c>
      <c r="L1560">
        <v>63</v>
      </c>
      <c r="M1560">
        <v>15</v>
      </c>
      <c r="N1560">
        <v>30</v>
      </c>
      <c r="O1560">
        <v>42</v>
      </c>
      <c r="P1560">
        <v>24</v>
      </c>
      <c r="Q1560">
        <v>23</v>
      </c>
      <c r="R1560">
        <v>27</v>
      </c>
      <c r="S1560">
        <v>47</v>
      </c>
      <c r="T1560">
        <v>70</v>
      </c>
      <c r="U1560">
        <v>35</v>
      </c>
      <c r="V1560">
        <v>45</v>
      </c>
      <c r="W1560">
        <v>55</v>
      </c>
      <c r="X1560">
        <v>31</v>
      </c>
      <c r="Y1560">
        <v>26</v>
      </c>
      <c r="Z1560">
        <v>14</v>
      </c>
      <c r="AA1560">
        <v>3</v>
      </c>
      <c r="AB1560">
        <v>44</v>
      </c>
      <c r="AC1560">
        <v>26</v>
      </c>
      <c r="AD1560">
        <v>100</v>
      </c>
      <c r="AE1560">
        <v>63</v>
      </c>
      <c r="AF1560">
        <v>37</v>
      </c>
      <c r="AG1560">
        <v>46</v>
      </c>
      <c r="AH1560">
        <v>12</v>
      </c>
      <c r="AI1560">
        <v>115</v>
      </c>
      <c r="AJ1560">
        <v>7</v>
      </c>
      <c r="AK1560">
        <v>153</v>
      </c>
      <c r="AL1560">
        <v>1783</v>
      </c>
      <c r="AM1560">
        <v>1796</v>
      </c>
      <c r="AO1560">
        <v>14.475</v>
      </c>
      <c r="AP1560">
        <v>15.096774193548386</v>
      </c>
      <c r="AQ1560">
        <v>14.298591549295775</v>
      </c>
      <c r="AR1560">
        <v>13.445783132530121</v>
      </c>
      <c r="AS1560">
        <v>20.861538461538462</v>
      </c>
      <c r="AT1560">
        <v>12.748235294117647</v>
      </c>
      <c r="AU1560">
        <v>10.959999999999999</v>
      </c>
      <c r="AV1560">
        <v>14.203636363636363</v>
      </c>
      <c r="AW1560">
        <v>13.819354838709678</v>
      </c>
      <c r="AX1560">
        <v>18.399999999999999</v>
      </c>
      <c r="AY1560">
        <v>7.2</v>
      </c>
      <c r="AZ1560">
        <v>15.840000000000002</v>
      </c>
      <c r="BA1560">
        <v>31.37142857142857</v>
      </c>
      <c r="BB1560">
        <v>29.4</v>
      </c>
      <c r="BC1560">
        <v>31.930434782608696</v>
      </c>
      <c r="BD1560">
        <v>33.466666666666669</v>
      </c>
      <c r="BE1560">
        <v>18.995744680851065</v>
      </c>
      <c r="BF1560">
        <v>20.262857142857143</v>
      </c>
      <c r="BG1560">
        <v>20.88</v>
      </c>
      <c r="BH1560">
        <v>18.560000000000002</v>
      </c>
      <c r="BI1560">
        <v>12.370909090909091</v>
      </c>
      <c r="BJ1560">
        <v>21.019354838709678</v>
      </c>
      <c r="BK1560">
        <v>31.84615384615385</v>
      </c>
      <c r="BL1560">
        <v>31.628571428571433</v>
      </c>
      <c r="BM1560">
        <v>40.800000000000004</v>
      </c>
      <c r="BN1560">
        <v>22.990909090909092</v>
      </c>
      <c r="BO1560">
        <v>23.953846153846154</v>
      </c>
      <c r="BP1560">
        <v>6.0119999999999996</v>
      </c>
      <c r="BQ1560">
        <v>20.857142857142858</v>
      </c>
      <c r="BR1560">
        <v>32.302702702702703</v>
      </c>
      <c r="BS1560">
        <v>28.8</v>
      </c>
      <c r="BT1560">
        <v>30.900000000000002</v>
      </c>
      <c r="BU1560">
        <v>11.175652173913043</v>
      </c>
      <c r="BV1560">
        <v>23.657142857142858</v>
      </c>
      <c r="BW1560">
        <v>12.941176470588236</v>
      </c>
      <c r="BX1560">
        <v>17.311497476163769</v>
      </c>
      <c r="BY1560">
        <v>20.053107262410172</v>
      </c>
      <c r="BZ1560">
        <v>1559</v>
      </c>
    </row>
    <row r="1561" spans="1:78" x14ac:dyDescent="0.25">
      <c r="A1561">
        <v>1560</v>
      </c>
      <c r="B1561" t="s">
        <v>1630</v>
      </c>
      <c r="C1561">
        <v>91</v>
      </c>
      <c r="D1561">
        <v>62</v>
      </c>
      <c r="E1561">
        <v>71</v>
      </c>
      <c r="F1561">
        <v>84</v>
      </c>
      <c r="G1561">
        <v>39</v>
      </c>
      <c r="H1561">
        <v>84</v>
      </c>
      <c r="I1561">
        <v>89</v>
      </c>
      <c r="J1561">
        <v>55</v>
      </c>
      <c r="K1561">
        <v>63</v>
      </c>
      <c r="L1561">
        <v>63</v>
      </c>
      <c r="M1561">
        <v>14</v>
      </c>
      <c r="N1561">
        <v>31</v>
      </c>
      <c r="O1561">
        <v>42</v>
      </c>
      <c r="P1561">
        <v>24</v>
      </c>
      <c r="Q1561">
        <v>23</v>
      </c>
      <c r="R1561">
        <v>27</v>
      </c>
      <c r="S1561">
        <v>46</v>
      </c>
      <c r="T1561">
        <v>71</v>
      </c>
      <c r="U1561">
        <v>34</v>
      </c>
      <c r="V1561">
        <v>47</v>
      </c>
      <c r="W1561">
        <v>55</v>
      </c>
      <c r="X1561">
        <v>31</v>
      </c>
      <c r="Y1561">
        <v>26</v>
      </c>
      <c r="Z1561">
        <v>14</v>
      </c>
      <c r="AA1561">
        <v>3</v>
      </c>
      <c r="AB1561">
        <v>44</v>
      </c>
      <c r="AC1561">
        <v>26</v>
      </c>
      <c r="AD1561">
        <v>100</v>
      </c>
      <c r="AE1561">
        <v>63</v>
      </c>
      <c r="AF1561">
        <v>37</v>
      </c>
      <c r="AG1561">
        <v>42</v>
      </c>
      <c r="AH1561">
        <v>12</v>
      </c>
      <c r="AI1561">
        <v>116</v>
      </c>
      <c r="AJ1561">
        <v>7</v>
      </c>
      <c r="AK1561">
        <v>152</v>
      </c>
      <c r="AL1561">
        <v>1782</v>
      </c>
      <c r="AM1561">
        <v>1788</v>
      </c>
      <c r="AO1561">
        <v>15.270329670329671</v>
      </c>
      <c r="AP1561">
        <v>15.096774193548386</v>
      </c>
      <c r="AQ1561">
        <v>14.298591549295775</v>
      </c>
      <c r="AR1561">
        <v>13.285714285714286</v>
      </c>
      <c r="AS1561">
        <v>20.861538461538462</v>
      </c>
      <c r="AT1561">
        <v>12.9</v>
      </c>
      <c r="AU1561">
        <v>11.083146067415731</v>
      </c>
      <c r="AV1561">
        <v>14.203636363636363</v>
      </c>
      <c r="AW1561">
        <v>13.6</v>
      </c>
      <c r="AX1561">
        <v>18.399999999999999</v>
      </c>
      <c r="AY1561">
        <v>7.7142857142857144</v>
      </c>
      <c r="AZ1561">
        <v>15.329032258064515</v>
      </c>
      <c r="BA1561">
        <v>31.37142857142857</v>
      </c>
      <c r="BB1561">
        <v>29.4</v>
      </c>
      <c r="BC1561">
        <v>31.930434782608696</v>
      </c>
      <c r="BD1561">
        <v>33.466666666666669</v>
      </c>
      <c r="BE1561">
        <v>19.408695652173915</v>
      </c>
      <c r="BF1561">
        <v>19.977464788732394</v>
      </c>
      <c r="BG1561">
        <v>21.494117647058825</v>
      </c>
      <c r="BH1561">
        <v>17.770212765957446</v>
      </c>
      <c r="BI1561">
        <v>12.370909090909091</v>
      </c>
      <c r="BJ1561">
        <v>21.019354838709678</v>
      </c>
      <c r="BK1561">
        <v>31.84615384615385</v>
      </c>
      <c r="BL1561">
        <v>31.628571428571433</v>
      </c>
      <c r="BM1561">
        <v>40.800000000000004</v>
      </c>
      <c r="BN1561">
        <v>22.990909090909092</v>
      </c>
      <c r="BO1561">
        <v>23.953846153846154</v>
      </c>
      <c r="BP1561">
        <v>6.0119999999999996</v>
      </c>
      <c r="BQ1561">
        <v>20.857142857142858</v>
      </c>
      <c r="BR1561">
        <v>32.302702702702703</v>
      </c>
      <c r="BS1561">
        <v>31.542857142857148</v>
      </c>
      <c r="BT1561">
        <v>30.900000000000002</v>
      </c>
      <c r="BU1561">
        <v>11.079310344827586</v>
      </c>
      <c r="BV1561">
        <v>23.657142857142858</v>
      </c>
      <c r="BW1561">
        <v>13.026315789473683</v>
      </c>
      <c r="BX1561">
        <v>17.32121212121212</v>
      </c>
      <c r="BY1561">
        <v>20.191406773192767</v>
      </c>
      <c r="BZ1561">
        <v>1560</v>
      </c>
    </row>
    <row r="1562" spans="1:78" x14ac:dyDescent="0.25">
      <c r="A1562">
        <v>1561</v>
      </c>
      <c r="B1562" t="s">
        <v>1631</v>
      </c>
      <c r="C1562">
        <v>91</v>
      </c>
      <c r="D1562">
        <v>62</v>
      </c>
      <c r="E1562">
        <v>71</v>
      </c>
      <c r="F1562">
        <v>84</v>
      </c>
      <c r="G1562">
        <v>40</v>
      </c>
      <c r="H1562">
        <v>84</v>
      </c>
      <c r="I1562">
        <v>91</v>
      </c>
      <c r="J1562">
        <v>58</v>
      </c>
      <c r="K1562">
        <v>63</v>
      </c>
      <c r="L1562">
        <v>63</v>
      </c>
      <c r="M1562">
        <v>14</v>
      </c>
      <c r="N1562">
        <v>31</v>
      </c>
      <c r="O1562">
        <v>42</v>
      </c>
      <c r="P1562">
        <v>24</v>
      </c>
      <c r="Q1562">
        <v>23</v>
      </c>
      <c r="R1562">
        <v>27</v>
      </c>
      <c r="S1562">
        <v>47</v>
      </c>
      <c r="T1562">
        <v>71</v>
      </c>
      <c r="U1562">
        <v>35</v>
      </c>
      <c r="V1562">
        <v>45</v>
      </c>
      <c r="W1562">
        <v>55</v>
      </c>
      <c r="X1562">
        <v>31</v>
      </c>
      <c r="Y1562">
        <v>26</v>
      </c>
      <c r="Z1562">
        <v>14</v>
      </c>
      <c r="AA1562">
        <v>3</v>
      </c>
      <c r="AB1562">
        <v>44</v>
      </c>
      <c r="AC1562">
        <v>26</v>
      </c>
      <c r="AD1562">
        <v>133</v>
      </c>
      <c r="AE1562">
        <v>66</v>
      </c>
      <c r="AF1562">
        <v>37</v>
      </c>
      <c r="AG1562">
        <v>42</v>
      </c>
      <c r="AH1562">
        <v>12</v>
      </c>
      <c r="AI1562">
        <v>116</v>
      </c>
      <c r="AJ1562">
        <v>6</v>
      </c>
      <c r="AK1562">
        <v>153</v>
      </c>
      <c r="AL1562">
        <v>1801</v>
      </c>
      <c r="AM1562">
        <v>1830</v>
      </c>
      <c r="AO1562">
        <v>15.270329670329671</v>
      </c>
      <c r="AP1562">
        <v>15.096774193548386</v>
      </c>
      <c r="AQ1562">
        <v>14.298591549295775</v>
      </c>
      <c r="AR1562">
        <v>13.285714285714286</v>
      </c>
      <c r="AS1562">
        <v>20.340000000000003</v>
      </c>
      <c r="AT1562">
        <v>12.9</v>
      </c>
      <c r="AU1562">
        <v>10.83956043956044</v>
      </c>
      <c r="AV1562">
        <v>13.468965517241379</v>
      </c>
      <c r="AW1562">
        <v>13.6</v>
      </c>
      <c r="AX1562">
        <v>18.399999999999999</v>
      </c>
      <c r="AY1562">
        <v>7.7142857142857144</v>
      </c>
      <c r="AZ1562">
        <v>15.329032258064515</v>
      </c>
      <c r="BA1562">
        <v>31.37142857142857</v>
      </c>
      <c r="BB1562">
        <v>29.4</v>
      </c>
      <c r="BC1562">
        <v>31.930434782608696</v>
      </c>
      <c r="BD1562">
        <v>33.466666666666669</v>
      </c>
      <c r="BE1562">
        <v>18.995744680851065</v>
      </c>
      <c r="BF1562">
        <v>19.977464788732394</v>
      </c>
      <c r="BG1562">
        <v>20.88</v>
      </c>
      <c r="BH1562">
        <v>18.560000000000002</v>
      </c>
      <c r="BI1562">
        <v>12.370909090909091</v>
      </c>
      <c r="BJ1562">
        <v>21.019354838709678</v>
      </c>
      <c r="BK1562">
        <v>31.84615384615385</v>
      </c>
      <c r="BL1562">
        <v>31.628571428571433</v>
      </c>
      <c r="BM1562">
        <v>40.800000000000004</v>
      </c>
      <c r="BN1562">
        <v>22.990909090909092</v>
      </c>
      <c r="BO1562">
        <v>23.953846153846154</v>
      </c>
      <c r="BP1562">
        <v>4.5203007518796996</v>
      </c>
      <c r="BQ1562">
        <v>19.90909090909091</v>
      </c>
      <c r="BR1562">
        <v>32.302702702702703</v>
      </c>
      <c r="BS1562">
        <v>31.542857142857148</v>
      </c>
      <c r="BT1562">
        <v>30.900000000000002</v>
      </c>
      <c r="BU1562">
        <v>11.079310344827586</v>
      </c>
      <c r="BV1562">
        <v>27.6</v>
      </c>
      <c r="BW1562">
        <v>12.941176470588236</v>
      </c>
      <c r="BX1562">
        <v>17.138478622987229</v>
      </c>
      <c r="BY1562">
        <v>20.09244610778088</v>
      </c>
      <c r="BZ1562">
        <v>1561</v>
      </c>
    </row>
    <row r="1563" spans="1:78" x14ac:dyDescent="0.25">
      <c r="A1563">
        <v>1562</v>
      </c>
      <c r="B1563" t="s">
        <v>1632</v>
      </c>
      <c r="C1563">
        <v>97</v>
      </c>
      <c r="D1563">
        <v>62</v>
      </c>
      <c r="E1563">
        <v>72</v>
      </c>
      <c r="F1563">
        <v>84</v>
      </c>
      <c r="G1563">
        <v>40</v>
      </c>
      <c r="H1563">
        <v>84</v>
      </c>
      <c r="I1563">
        <v>87</v>
      </c>
      <c r="J1563">
        <v>58</v>
      </c>
      <c r="K1563">
        <v>67</v>
      </c>
      <c r="L1563">
        <v>63</v>
      </c>
      <c r="M1563">
        <v>14</v>
      </c>
      <c r="N1563">
        <v>30</v>
      </c>
      <c r="O1563">
        <v>42</v>
      </c>
      <c r="P1563">
        <v>24</v>
      </c>
      <c r="Q1563">
        <v>23</v>
      </c>
      <c r="R1563">
        <v>27</v>
      </c>
      <c r="S1563">
        <v>47</v>
      </c>
      <c r="T1563">
        <v>71</v>
      </c>
      <c r="U1563">
        <v>35</v>
      </c>
      <c r="V1563">
        <v>43</v>
      </c>
      <c r="W1563">
        <v>53</v>
      </c>
      <c r="X1563">
        <v>31</v>
      </c>
      <c r="Y1563">
        <v>26</v>
      </c>
      <c r="Z1563">
        <v>14</v>
      </c>
      <c r="AA1563">
        <v>3</v>
      </c>
      <c r="AB1563">
        <v>45</v>
      </c>
      <c r="AC1563">
        <v>26</v>
      </c>
      <c r="AD1563">
        <v>133</v>
      </c>
      <c r="AE1563">
        <v>66</v>
      </c>
      <c r="AF1563">
        <v>37</v>
      </c>
      <c r="AG1563">
        <v>43</v>
      </c>
      <c r="AH1563">
        <v>13</v>
      </c>
      <c r="AI1563">
        <v>116</v>
      </c>
      <c r="AJ1563">
        <v>6</v>
      </c>
      <c r="AK1563">
        <v>152</v>
      </c>
      <c r="AL1563">
        <v>1796</v>
      </c>
      <c r="AM1563">
        <v>1834</v>
      </c>
      <c r="AO1563">
        <v>14.325773195876289</v>
      </c>
      <c r="AP1563">
        <v>15.096774193548386</v>
      </c>
      <c r="AQ1563">
        <v>14.1</v>
      </c>
      <c r="AR1563">
        <v>13.285714285714286</v>
      </c>
      <c r="AS1563">
        <v>20.340000000000003</v>
      </c>
      <c r="AT1563">
        <v>12.9</v>
      </c>
      <c r="AU1563">
        <v>11.337931034482759</v>
      </c>
      <c r="AV1563">
        <v>13.468965517241379</v>
      </c>
      <c r="AW1563">
        <v>12.788059701492537</v>
      </c>
      <c r="AX1563">
        <v>18.399999999999999</v>
      </c>
      <c r="AY1563">
        <v>7.7142857142857144</v>
      </c>
      <c r="AZ1563">
        <v>15.840000000000002</v>
      </c>
      <c r="BA1563">
        <v>31.37142857142857</v>
      </c>
      <c r="BB1563">
        <v>29.4</v>
      </c>
      <c r="BC1563">
        <v>31.930434782608696</v>
      </c>
      <c r="BD1563">
        <v>33.466666666666669</v>
      </c>
      <c r="BE1563">
        <v>18.995744680851065</v>
      </c>
      <c r="BF1563">
        <v>19.977464788732394</v>
      </c>
      <c r="BG1563">
        <v>20.88</v>
      </c>
      <c r="BH1563">
        <v>19.423255813953489</v>
      </c>
      <c r="BI1563">
        <v>12.837735849056603</v>
      </c>
      <c r="BJ1563">
        <v>21.019354838709678</v>
      </c>
      <c r="BK1563">
        <v>31.84615384615385</v>
      </c>
      <c r="BL1563">
        <v>31.628571428571433</v>
      </c>
      <c r="BM1563">
        <v>40.800000000000004</v>
      </c>
      <c r="BN1563">
        <v>22.48</v>
      </c>
      <c r="BO1563">
        <v>23.953846153846154</v>
      </c>
      <c r="BP1563">
        <v>4.5203007518796996</v>
      </c>
      <c r="BQ1563">
        <v>19.90909090909091</v>
      </c>
      <c r="BR1563">
        <v>32.302702702702703</v>
      </c>
      <c r="BS1563">
        <v>30.809302325581392</v>
      </c>
      <c r="BT1563">
        <v>28.523076923076925</v>
      </c>
      <c r="BU1563">
        <v>11.079310344827586</v>
      </c>
      <c r="BV1563">
        <v>27.6</v>
      </c>
      <c r="BW1563">
        <v>13.026315789473683</v>
      </c>
      <c r="BX1563">
        <v>17.186191536748328</v>
      </c>
      <c r="BY1563">
        <v>20.006972980319613</v>
      </c>
      <c r="BZ1563">
        <v>1562</v>
      </c>
    </row>
    <row r="1564" spans="1:78" x14ac:dyDescent="0.25">
      <c r="A1564">
        <v>1563</v>
      </c>
      <c r="B1564" t="s">
        <v>1633</v>
      </c>
      <c r="C1564">
        <v>97</v>
      </c>
      <c r="D1564">
        <v>61</v>
      </c>
      <c r="E1564">
        <v>71</v>
      </c>
      <c r="F1564">
        <v>85</v>
      </c>
      <c r="G1564">
        <v>40</v>
      </c>
      <c r="H1564">
        <v>83</v>
      </c>
      <c r="I1564">
        <v>86</v>
      </c>
      <c r="J1564">
        <v>56</v>
      </c>
      <c r="K1564">
        <v>63</v>
      </c>
      <c r="L1564">
        <v>62</v>
      </c>
      <c r="M1564">
        <v>14</v>
      </c>
      <c r="N1564">
        <v>30</v>
      </c>
      <c r="O1564">
        <v>42</v>
      </c>
      <c r="P1564">
        <v>24</v>
      </c>
      <c r="Q1564">
        <v>23</v>
      </c>
      <c r="R1564">
        <v>27</v>
      </c>
      <c r="S1564">
        <v>46</v>
      </c>
      <c r="T1564">
        <v>71</v>
      </c>
      <c r="U1564">
        <v>35</v>
      </c>
      <c r="V1564">
        <v>47</v>
      </c>
      <c r="W1564">
        <v>54</v>
      </c>
      <c r="X1564">
        <v>32</v>
      </c>
      <c r="Y1564">
        <v>25</v>
      </c>
      <c r="Z1564">
        <v>14</v>
      </c>
      <c r="AA1564">
        <v>3</v>
      </c>
      <c r="AB1564">
        <v>44</v>
      </c>
      <c r="AC1564">
        <v>26</v>
      </c>
      <c r="AD1564">
        <v>133</v>
      </c>
      <c r="AE1564">
        <v>66</v>
      </c>
      <c r="AF1564">
        <v>37</v>
      </c>
      <c r="AG1564">
        <v>41</v>
      </c>
      <c r="AH1564">
        <v>13</v>
      </c>
      <c r="AI1564">
        <v>116</v>
      </c>
      <c r="AJ1564">
        <v>7</v>
      </c>
      <c r="AK1564">
        <v>153</v>
      </c>
      <c r="AL1564">
        <v>1792</v>
      </c>
      <c r="AM1564">
        <v>1827</v>
      </c>
      <c r="AO1564">
        <v>14.325773195876289</v>
      </c>
      <c r="AP1564">
        <v>15.344262295081968</v>
      </c>
      <c r="AQ1564">
        <v>14.298591549295775</v>
      </c>
      <c r="AR1564">
        <v>13.129411764705882</v>
      </c>
      <c r="AS1564">
        <v>20.340000000000003</v>
      </c>
      <c r="AT1564">
        <v>13.055421686746987</v>
      </c>
      <c r="AU1564">
        <v>11.469767441860466</v>
      </c>
      <c r="AV1564">
        <v>13.950000000000001</v>
      </c>
      <c r="AW1564">
        <v>13.6</v>
      </c>
      <c r="AX1564">
        <v>18.696774193548386</v>
      </c>
      <c r="AY1564">
        <v>7.7142857142857144</v>
      </c>
      <c r="AZ1564">
        <v>15.840000000000002</v>
      </c>
      <c r="BA1564">
        <v>31.37142857142857</v>
      </c>
      <c r="BB1564">
        <v>29.4</v>
      </c>
      <c r="BC1564">
        <v>31.930434782608696</v>
      </c>
      <c r="BD1564">
        <v>33.466666666666669</v>
      </c>
      <c r="BE1564">
        <v>19.408695652173915</v>
      </c>
      <c r="BF1564">
        <v>19.977464788732394</v>
      </c>
      <c r="BG1564">
        <v>20.88</v>
      </c>
      <c r="BH1564">
        <v>17.770212765957446</v>
      </c>
      <c r="BI1564">
        <v>12.6</v>
      </c>
      <c r="BJ1564">
        <v>20.362500000000001</v>
      </c>
      <c r="BK1564">
        <v>33.119999999999997</v>
      </c>
      <c r="BL1564">
        <v>31.628571428571433</v>
      </c>
      <c r="BM1564">
        <v>40.800000000000004</v>
      </c>
      <c r="BN1564">
        <v>22.990909090909092</v>
      </c>
      <c r="BO1564">
        <v>23.953846153846154</v>
      </c>
      <c r="BP1564">
        <v>4.5203007518796996</v>
      </c>
      <c r="BQ1564">
        <v>19.90909090909091</v>
      </c>
      <c r="BR1564">
        <v>32.302702702702703</v>
      </c>
      <c r="BS1564">
        <v>32.312195121951227</v>
      </c>
      <c r="BT1564">
        <v>28.523076923076925</v>
      </c>
      <c r="BU1564">
        <v>11.079310344827586</v>
      </c>
      <c r="BV1564">
        <v>23.657142857142858</v>
      </c>
      <c r="BW1564">
        <v>12.941176470588236</v>
      </c>
      <c r="BX1564">
        <v>17.224553571428572</v>
      </c>
      <c r="BY1564">
        <v>20.107799692094328</v>
      </c>
      <c r="BZ1564">
        <v>1563</v>
      </c>
    </row>
    <row r="1565" spans="1:78" x14ac:dyDescent="0.25">
      <c r="A1565">
        <v>1564</v>
      </c>
      <c r="B1565" t="s">
        <v>1634</v>
      </c>
      <c r="C1565">
        <v>94</v>
      </c>
      <c r="D1565">
        <v>63</v>
      </c>
      <c r="E1565">
        <v>71</v>
      </c>
      <c r="F1565">
        <v>84</v>
      </c>
      <c r="G1565">
        <v>39</v>
      </c>
      <c r="H1565">
        <v>82</v>
      </c>
      <c r="I1565">
        <v>85</v>
      </c>
      <c r="J1565">
        <v>57</v>
      </c>
      <c r="K1565">
        <v>64</v>
      </c>
      <c r="L1565">
        <v>61</v>
      </c>
      <c r="M1565">
        <v>14</v>
      </c>
      <c r="N1565">
        <v>30</v>
      </c>
      <c r="O1565">
        <v>41</v>
      </c>
      <c r="P1565">
        <v>24</v>
      </c>
      <c r="Q1565">
        <v>23</v>
      </c>
      <c r="R1565">
        <v>27</v>
      </c>
      <c r="S1565">
        <v>46</v>
      </c>
      <c r="T1565">
        <v>72</v>
      </c>
      <c r="U1565">
        <v>35</v>
      </c>
      <c r="V1565">
        <v>47</v>
      </c>
      <c r="W1565">
        <v>51</v>
      </c>
      <c r="X1565">
        <v>32</v>
      </c>
      <c r="Y1565">
        <v>27</v>
      </c>
      <c r="Z1565">
        <v>14</v>
      </c>
      <c r="AA1565">
        <v>3</v>
      </c>
      <c r="AB1565">
        <v>45</v>
      </c>
      <c r="AC1565">
        <v>26</v>
      </c>
      <c r="AD1565">
        <v>134</v>
      </c>
      <c r="AE1565">
        <v>66</v>
      </c>
      <c r="AF1565">
        <v>38</v>
      </c>
      <c r="AG1565">
        <v>41</v>
      </c>
      <c r="AH1565">
        <v>13</v>
      </c>
      <c r="AI1565">
        <v>117</v>
      </c>
      <c r="AJ1565">
        <v>7</v>
      </c>
      <c r="AK1565">
        <v>150</v>
      </c>
      <c r="AL1565">
        <v>1787</v>
      </c>
      <c r="AM1565">
        <v>1823</v>
      </c>
      <c r="AO1565">
        <v>14.782978723404257</v>
      </c>
      <c r="AP1565">
        <v>14.857142857142859</v>
      </c>
      <c r="AQ1565">
        <v>14.298591549295775</v>
      </c>
      <c r="AR1565">
        <v>13.285714285714286</v>
      </c>
      <c r="AS1565">
        <v>20.861538461538462</v>
      </c>
      <c r="AT1565">
        <v>13.214634146341464</v>
      </c>
      <c r="AU1565">
        <v>11.604705882352942</v>
      </c>
      <c r="AV1565">
        <v>13.705263157894736</v>
      </c>
      <c r="AW1565">
        <v>13.387500000000001</v>
      </c>
      <c r="AX1565">
        <v>19.003278688524592</v>
      </c>
      <c r="AY1565">
        <v>7.7142857142857144</v>
      </c>
      <c r="AZ1565">
        <v>15.840000000000002</v>
      </c>
      <c r="BA1565">
        <v>32.136585365853662</v>
      </c>
      <c r="BB1565">
        <v>29.4</v>
      </c>
      <c r="BC1565">
        <v>31.930434782608696</v>
      </c>
      <c r="BD1565">
        <v>33.466666666666669</v>
      </c>
      <c r="BE1565">
        <v>19.408695652173915</v>
      </c>
      <c r="BF1565">
        <v>19.7</v>
      </c>
      <c r="BG1565">
        <v>20.88</v>
      </c>
      <c r="BH1565">
        <v>17.770212765957446</v>
      </c>
      <c r="BI1565">
        <v>13.341176470588236</v>
      </c>
      <c r="BJ1565">
        <v>20.362500000000001</v>
      </c>
      <c r="BK1565">
        <v>30.666666666666668</v>
      </c>
      <c r="BL1565">
        <v>31.628571428571433</v>
      </c>
      <c r="BM1565">
        <v>40.800000000000004</v>
      </c>
      <c r="BN1565">
        <v>22.48</v>
      </c>
      <c r="BO1565">
        <v>23.953846153846154</v>
      </c>
      <c r="BP1565">
        <v>4.4865671641791041</v>
      </c>
      <c r="BQ1565">
        <v>19.90909090909091</v>
      </c>
      <c r="BR1565">
        <v>31.452631578947368</v>
      </c>
      <c r="BS1565">
        <v>32.312195121951227</v>
      </c>
      <c r="BT1565">
        <v>28.523076923076925</v>
      </c>
      <c r="BU1565">
        <v>10.984615384615385</v>
      </c>
      <c r="BV1565">
        <v>23.657142857142858</v>
      </c>
      <c r="BW1565">
        <v>13.2</v>
      </c>
      <c r="BX1565">
        <v>17.272747621712366</v>
      </c>
      <c r="BY1565">
        <v>20.075110818655599</v>
      </c>
      <c r="BZ1565">
        <v>1564</v>
      </c>
    </row>
    <row r="1566" spans="1:78" x14ac:dyDescent="0.25">
      <c r="A1566">
        <v>1565</v>
      </c>
      <c r="B1566" t="s">
        <v>1635</v>
      </c>
      <c r="C1566">
        <v>94</v>
      </c>
      <c r="D1566">
        <v>63</v>
      </c>
      <c r="E1566">
        <v>70</v>
      </c>
      <c r="F1566">
        <v>84</v>
      </c>
      <c r="G1566">
        <v>38</v>
      </c>
      <c r="H1566">
        <v>84</v>
      </c>
      <c r="I1566">
        <v>86</v>
      </c>
      <c r="J1566">
        <v>58</v>
      </c>
      <c r="K1566">
        <v>62</v>
      </c>
      <c r="L1566">
        <v>59</v>
      </c>
      <c r="M1566">
        <v>14</v>
      </c>
      <c r="N1566">
        <v>30</v>
      </c>
      <c r="O1566">
        <v>40</v>
      </c>
      <c r="P1566">
        <v>24</v>
      </c>
      <c r="Q1566">
        <v>23</v>
      </c>
      <c r="R1566">
        <v>27</v>
      </c>
      <c r="S1566">
        <v>47</v>
      </c>
      <c r="T1566">
        <v>72</v>
      </c>
      <c r="U1566">
        <v>35</v>
      </c>
      <c r="V1566">
        <v>46</v>
      </c>
      <c r="W1566">
        <v>50</v>
      </c>
      <c r="X1566">
        <v>32</v>
      </c>
      <c r="Y1566">
        <v>27</v>
      </c>
      <c r="Z1566">
        <v>14</v>
      </c>
      <c r="AA1566">
        <v>3</v>
      </c>
      <c r="AB1566">
        <v>45</v>
      </c>
      <c r="AC1566">
        <v>26</v>
      </c>
      <c r="AD1566">
        <v>134</v>
      </c>
      <c r="AE1566">
        <v>66</v>
      </c>
      <c r="AF1566">
        <v>38</v>
      </c>
      <c r="AG1566">
        <v>41</v>
      </c>
      <c r="AH1566">
        <v>13</v>
      </c>
      <c r="AI1566">
        <v>117</v>
      </c>
      <c r="AJ1566">
        <v>7</v>
      </c>
      <c r="AK1566">
        <v>149</v>
      </c>
      <c r="AL1566">
        <v>1789</v>
      </c>
      <c r="AM1566">
        <v>1818</v>
      </c>
      <c r="AO1566">
        <v>14.782978723404257</v>
      </c>
      <c r="AP1566">
        <v>14.857142857142859</v>
      </c>
      <c r="AQ1566">
        <v>14.502857142857144</v>
      </c>
      <c r="AR1566">
        <v>13.285714285714286</v>
      </c>
      <c r="AS1566">
        <v>21.410526315789475</v>
      </c>
      <c r="AT1566">
        <v>12.9</v>
      </c>
      <c r="AU1566">
        <v>11.469767441860466</v>
      </c>
      <c r="AV1566">
        <v>13.468965517241379</v>
      </c>
      <c r="AW1566">
        <v>13.819354838709678</v>
      </c>
      <c r="AX1566">
        <v>19.647457627118644</v>
      </c>
      <c r="AY1566">
        <v>7.7142857142857144</v>
      </c>
      <c r="AZ1566">
        <v>15.840000000000002</v>
      </c>
      <c r="BA1566">
        <v>32.940000000000005</v>
      </c>
      <c r="BB1566">
        <v>29.4</v>
      </c>
      <c r="BC1566">
        <v>31.930434782608696</v>
      </c>
      <c r="BD1566">
        <v>33.466666666666669</v>
      </c>
      <c r="BE1566">
        <v>18.995744680851065</v>
      </c>
      <c r="BF1566">
        <v>19.7</v>
      </c>
      <c r="BG1566">
        <v>20.88</v>
      </c>
      <c r="BH1566">
        <v>18.156521739130437</v>
      </c>
      <c r="BI1566">
        <v>13.607999999999999</v>
      </c>
      <c r="BJ1566">
        <v>20.362500000000001</v>
      </c>
      <c r="BK1566">
        <v>30.666666666666668</v>
      </c>
      <c r="BL1566">
        <v>31.628571428571433</v>
      </c>
      <c r="BM1566">
        <v>40.800000000000004</v>
      </c>
      <c r="BN1566">
        <v>22.48</v>
      </c>
      <c r="BO1566">
        <v>23.953846153846154</v>
      </c>
      <c r="BP1566">
        <v>4.4865671641791041</v>
      </c>
      <c r="BQ1566">
        <v>19.90909090909091</v>
      </c>
      <c r="BR1566">
        <v>31.452631578947368</v>
      </c>
      <c r="BS1566">
        <v>32.312195121951227</v>
      </c>
      <c r="BT1566">
        <v>28.523076923076925</v>
      </c>
      <c r="BU1566">
        <v>10.984615384615385</v>
      </c>
      <c r="BV1566">
        <v>23.657142857142858</v>
      </c>
      <c r="BW1566">
        <v>13.288590604026846</v>
      </c>
      <c r="BX1566">
        <v>17.25343767467859</v>
      </c>
      <c r="BY1566">
        <v>20.155510013871243</v>
      </c>
      <c r="BZ1566">
        <v>1565</v>
      </c>
    </row>
    <row r="1567" spans="1:78" x14ac:dyDescent="0.25">
      <c r="A1567">
        <v>1566</v>
      </c>
      <c r="B1567" t="s">
        <v>1636</v>
      </c>
      <c r="C1567">
        <v>94</v>
      </c>
      <c r="D1567">
        <v>63</v>
      </c>
      <c r="E1567">
        <v>70</v>
      </c>
      <c r="F1567">
        <v>85</v>
      </c>
      <c r="G1567">
        <v>38</v>
      </c>
      <c r="H1567">
        <v>84</v>
      </c>
      <c r="I1567">
        <v>86</v>
      </c>
      <c r="J1567">
        <v>58</v>
      </c>
      <c r="K1567">
        <v>62</v>
      </c>
      <c r="L1567">
        <v>60</v>
      </c>
      <c r="M1567">
        <v>14</v>
      </c>
      <c r="N1567">
        <v>30</v>
      </c>
      <c r="O1567">
        <v>40</v>
      </c>
      <c r="P1567">
        <v>24</v>
      </c>
      <c r="Q1567">
        <v>23</v>
      </c>
      <c r="R1567">
        <v>27</v>
      </c>
      <c r="S1567">
        <v>47</v>
      </c>
      <c r="T1567">
        <v>72</v>
      </c>
      <c r="U1567">
        <v>35</v>
      </c>
      <c r="V1567">
        <v>46</v>
      </c>
      <c r="W1567">
        <v>51</v>
      </c>
      <c r="X1567">
        <v>32</v>
      </c>
      <c r="Y1567">
        <v>27</v>
      </c>
      <c r="Z1567">
        <v>14</v>
      </c>
      <c r="AA1567">
        <v>3</v>
      </c>
      <c r="AB1567">
        <v>47</v>
      </c>
      <c r="AC1567">
        <v>27</v>
      </c>
      <c r="AD1567">
        <v>134</v>
      </c>
      <c r="AE1567">
        <v>65</v>
      </c>
      <c r="AF1567">
        <v>38</v>
      </c>
      <c r="AG1567">
        <v>42</v>
      </c>
      <c r="AH1567">
        <v>13</v>
      </c>
      <c r="AI1567">
        <v>118</v>
      </c>
      <c r="AJ1567">
        <v>7</v>
      </c>
      <c r="AK1567">
        <v>148</v>
      </c>
      <c r="AL1567">
        <v>1790</v>
      </c>
      <c r="AM1567">
        <v>1824</v>
      </c>
      <c r="AO1567">
        <v>14.782978723404257</v>
      </c>
      <c r="AP1567">
        <v>14.857142857142859</v>
      </c>
      <c r="AQ1567">
        <v>14.502857142857144</v>
      </c>
      <c r="AR1567">
        <v>13.129411764705882</v>
      </c>
      <c r="AS1567">
        <v>21.410526315789475</v>
      </c>
      <c r="AT1567">
        <v>12.9</v>
      </c>
      <c r="AU1567">
        <v>11.469767441860466</v>
      </c>
      <c r="AV1567">
        <v>13.468965517241379</v>
      </c>
      <c r="AW1567">
        <v>13.819354838709678</v>
      </c>
      <c r="AX1567">
        <v>19.32</v>
      </c>
      <c r="AY1567">
        <v>7.7142857142857144</v>
      </c>
      <c r="AZ1567">
        <v>15.840000000000002</v>
      </c>
      <c r="BA1567">
        <v>32.940000000000005</v>
      </c>
      <c r="BB1567">
        <v>29.4</v>
      </c>
      <c r="BC1567">
        <v>31.930434782608696</v>
      </c>
      <c r="BD1567">
        <v>33.466666666666669</v>
      </c>
      <c r="BE1567">
        <v>18.995744680851065</v>
      </c>
      <c r="BF1567">
        <v>19.7</v>
      </c>
      <c r="BG1567">
        <v>20.88</v>
      </c>
      <c r="BH1567">
        <v>18.156521739130437</v>
      </c>
      <c r="BI1567">
        <v>13.341176470588236</v>
      </c>
      <c r="BJ1567">
        <v>20.362500000000001</v>
      </c>
      <c r="BK1567">
        <v>30.666666666666668</v>
      </c>
      <c r="BL1567">
        <v>31.628571428571433</v>
      </c>
      <c r="BM1567">
        <v>40.800000000000004</v>
      </c>
      <c r="BN1567">
        <v>21.52340425531915</v>
      </c>
      <c r="BO1567">
        <v>23.066666666666666</v>
      </c>
      <c r="BP1567">
        <v>4.4865671641791041</v>
      </c>
      <c r="BQ1567">
        <v>20.215384615384615</v>
      </c>
      <c r="BR1567">
        <v>31.452631578947368</v>
      </c>
      <c r="BS1567">
        <v>31.542857142857148</v>
      </c>
      <c r="BT1567">
        <v>28.523076923076925</v>
      </c>
      <c r="BU1567">
        <v>10.891525423728813</v>
      </c>
      <c r="BV1567">
        <v>23.657142857142858</v>
      </c>
      <c r="BW1567">
        <v>13.378378378378379</v>
      </c>
      <c r="BX1567">
        <v>17.243798882681567</v>
      </c>
      <c r="BY1567">
        <v>20.064329788341318</v>
      </c>
      <c r="BZ1567">
        <v>1566</v>
      </c>
    </row>
    <row r="1568" spans="1:78" x14ac:dyDescent="0.25">
      <c r="A1568">
        <v>1567</v>
      </c>
      <c r="B1568" t="s">
        <v>1637</v>
      </c>
      <c r="C1568">
        <v>94</v>
      </c>
      <c r="D1568">
        <v>63</v>
      </c>
      <c r="E1568">
        <v>70</v>
      </c>
      <c r="F1568">
        <v>85</v>
      </c>
      <c r="G1568">
        <v>38</v>
      </c>
      <c r="H1568">
        <v>84</v>
      </c>
      <c r="I1568">
        <v>86</v>
      </c>
      <c r="J1568">
        <v>59</v>
      </c>
      <c r="K1568">
        <v>63</v>
      </c>
      <c r="L1568">
        <v>60</v>
      </c>
      <c r="M1568">
        <v>14</v>
      </c>
      <c r="N1568">
        <v>30</v>
      </c>
      <c r="O1568">
        <v>40</v>
      </c>
      <c r="P1568">
        <v>24</v>
      </c>
      <c r="Q1568">
        <v>23</v>
      </c>
      <c r="R1568">
        <v>28</v>
      </c>
      <c r="S1568">
        <v>47</v>
      </c>
      <c r="T1568">
        <v>71</v>
      </c>
      <c r="U1568">
        <v>35</v>
      </c>
      <c r="V1568">
        <v>47</v>
      </c>
      <c r="W1568">
        <v>50</v>
      </c>
      <c r="X1568">
        <v>32</v>
      </c>
      <c r="Y1568">
        <v>27</v>
      </c>
      <c r="Z1568">
        <v>14</v>
      </c>
      <c r="AA1568">
        <v>3</v>
      </c>
      <c r="AB1568">
        <v>47</v>
      </c>
      <c r="AC1568">
        <v>27</v>
      </c>
      <c r="AD1568">
        <v>128</v>
      </c>
      <c r="AE1568">
        <v>65</v>
      </c>
      <c r="AF1568">
        <v>38</v>
      </c>
      <c r="AG1568">
        <v>42</v>
      </c>
      <c r="AH1568">
        <v>13</v>
      </c>
      <c r="AI1568">
        <v>117</v>
      </c>
      <c r="AJ1568">
        <v>7</v>
      </c>
      <c r="AK1568">
        <v>166</v>
      </c>
      <c r="AL1568">
        <v>1791</v>
      </c>
      <c r="AM1568">
        <v>1837</v>
      </c>
      <c r="AO1568">
        <v>14.782978723404257</v>
      </c>
      <c r="AP1568">
        <v>14.857142857142859</v>
      </c>
      <c r="AQ1568">
        <v>14.502857142857144</v>
      </c>
      <c r="AR1568">
        <v>13.129411764705882</v>
      </c>
      <c r="AS1568">
        <v>21.410526315789475</v>
      </c>
      <c r="AT1568">
        <v>12.9</v>
      </c>
      <c r="AU1568">
        <v>11.469767441860466</v>
      </c>
      <c r="AV1568">
        <v>13.240677966101694</v>
      </c>
      <c r="AW1568">
        <v>13.6</v>
      </c>
      <c r="AX1568">
        <v>19.32</v>
      </c>
      <c r="AY1568">
        <v>7.7142857142857144</v>
      </c>
      <c r="AZ1568">
        <v>15.840000000000002</v>
      </c>
      <c r="BA1568">
        <v>32.940000000000005</v>
      </c>
      <c r="BB1568">
        <v>29.4</v>
      </c>
      <c r="BC1568">
        <v>31.930434782608696</v>
      </c>
      <c r="BD1568">
        <v>32.271428571428572</v>
      </c>
      <c r="BE1568">
        <v>18.995744680851065</v>
      </c>
      <c r="BF1568">
        <v>19.977464788732394</v>
      </c>
      <c r="BG1568">
        <v>20.88</v>
      </c>
      <c r="BH1568">
        <v>17.770212765957446</v>
      </c>
      <c r="BI1568">
        <v>13.607999999999999</v>
      </c>
      <c r="BJ1568">
        <v>20.362500000000001</v>
      </c>
      <c r="BK1568">
        <v>30.666666666666668</v>
      </c>
      <c r="BL1568">
        <v>31.628571428571433</v>
      </c>
      <c r="BM1568">
        <v>40.800000000000004</v>
      </c>
      <c r="BN1568">
        <v>21.52340425531915</v>
      </c>
      <c r="BO1568">
        <v>23.066666666666666</v>
      </c>
      <c r="BP1568">
        <v>4.6968750000000004</v>
      </c>
      <c r="BQ1568">
        <v>20.215384615384615</v>
      </c>
      <c r="BR1568">
        <v>31.452631578947368</v>
      </c>
      <c r="BS1568">
        <v>31.542857142857148</v>
      </c>
      <c r="BT1568">
        <v>28.523076923076925</v>
      </c>
      <c r="BU1568">
        <v>10.984615384615385</v>
      </c>
      <c r="BV1568">
        <v>23.657142857142858</v>
      </c>
      <c r="BW1568">
        <v>11.927710843373493</v>
      </c>
      <c r="BX1568">
        <v>17.234170854271358</v>
      </c>
      <c r="BY1568">
        <v>19.940567817300284</v>
      </c>
      <c r="BZ1568">
        <v>1567</v>
      </c>
    </row>
    <row r="1569" spans="1:78" x14ac:dyDescent="0.25">
      <c r="A1569">
        <v>1568</v>
      </c>
      <c r="B1569" t="s">
        <v>1638</v>
      </c>
      <c r="C1569">
        <v>94</v>
      </c>
      <c r="D1569">
        <v>63</v>
      </c>
      <c r="E1569">
        <v>70</v>
      </c>
      <c r="F1569">
        <v>84</v>
      </c>
      <c r="G1569">
        <v>38</v>
      </c>
      <c r="H1569">
        <v>81</v>
      </c>
      <c r="I1569">
        <v>84</v>
      </c>
      <c r="J1569">
        <v>58</v>
      </c>
      <c r="K1569">
        <v>63</v>
      </c>
      <c r="L1569">
        <v>59</v>
      </c>
      <c r="M1569">
        <v>14</v>
      </c>
      <c r="N1569">
        <v>30</v>
      </c>
      <c r="O1569">
        <v>40</v>
      </c>
      <c r="P1569">
        <v>24</v>
      </c>
      <c r="Q1569">
        <v>23</v>
      </c>
      <c r="R1569">
        <v>29</v>
      </c>
      <c r="S1569">
        <v>47</v>
      </c>
      <c r="T1569">
        <v>72</v>
      </c>
      <c r="U1569">
        <v>34</v>
      </c>
      <c r="V1569">
        <v>47</v>
      </c>
      <c r="W1569">
        <v>52</v>
      </c>
      <c r="X1569">
        <v>32</v>
      </c>
      <c r="Y1569">
        <v>27</v>
      </c>
      <c r="Z1569">
        <v>14</v>
      </c>
      <c r="AA1569">
        <v>3</v>
      </c>
      <c r="AB1569">
        <v>47</v>
      </c>
      <c r="AC1569">
        <v>27</v>
      </c>
      <c r="AD1569">
        <v>73</v>
      </c>
      <c r="AE1569">
        <v>65</v>
      </c>
      <c r="AF1569">
        <v>36</v>
      </c>
      <c r="AG1569">
        <v>41</v>
      </c>
      <c r="AH1569">
        <v>12</v>
      </c>
      <c r="AI1569">
        <v>117</v>
      </c>
      <c r="AJ1569">
        <v>7</v>
      </c>
      <c r="AK1569">
        <v>166</v>
      </c>
      <c r="AL1569">
        <v>1743</v>
      </c>
      <c r="AM1569">
        <v>1773</v>
      </c>
      <c r="AO1569">
        <v>14.782978723404257</v>
      </c>
      <c r="AP1569">
        <v>14.857142857142859</v>
      </c>
      <c r="AQ1569">
        <v>14.502857142857144</v>
      </c>
      <c r="AR1569">
        <v>13.285714285714286</v>
      </c>
      <c r="AS1569">
        <v>21.410526315789475</v>
      </c>
      <c r="AT1569">
        <v>13.377777777777778</v>
      </c>
      <c r="AU1569">
        <v>11.742857142857144</v>
      </c>
      <c r="AV1569">
        <v>13.468965517241379</v>
      </c>
      <c r="AW1569">
        <v>13.6</v>
      </c>
      <c r="AX1569">
        <v>19.647457627118644</v>
      </c>
      <c r="AY1569">
        <v>7.7142857142857144</v>
      </c>
      <c r="AZ1569">
        <v>15.840000000000002</v>
      </c>
      <c r="BA1569">
        <v>32.940000000000005</v>
      </c>
      <c r="BB1569">
        <v>29.4</v>
      </c>
      <c r="BC1569">
        <v>31.930434782608696</v>
      </c>
      <c r="BD1569">
        <v>31.158620689655173</v>
      </c>
      <c r="BE1569">
        <v>18.995744680851065</v>
      </c>
      <c r="BF1569">
        <v>19.7</v>
      </c>
      <c r="BG1569">
        <v>21.494117647058825</v>
      </c>
      <c r="BH1569">
        <v>17.770212765957446</v>
      </c>
      <c r="BI1569">
        <v>13.084615384615384</v>
      </c>
      <c r="BJ1569">
        <v>20.362500000000001</v>
      </c>
      <c r="BK1569">
        <v>30.666666666666668</v>
      </c>
      <c r="BL1569">
        <v>31.628571428571433</v>
      </c>
      <c r="BM1569">
        <v>40.800000000000004</v>
      </c>
      <c r="BN1569">
        <v>21.52340425531915</v>
      </c>
      <c r="BO1569">
        <v>23.066666666666666</v>
      </c>
      <c r="BP1569">
        <v>8.2356164383561641</v>
      </c>
      <c r="BQ1569">
        <v>20.215384615384615</v>
      </c>
      <c r="BR1569">
        <v>33.199999999999996</v>
      </c>
      <c r="BS1569">
        <v>32.312195121951227</v>
      </c>
      <c r="BT1569">
        <v>30.900000000000002</v>
      </c>
      <c r="BU1569">
        <v>10.984615384615385</v>
      </c>
      <c r="BV1569">
        <v>23.657142857142858</v>
      </c>
      <c r="BW1569">
        <v>11.927710843373493</v>
      </c>
      <c r="BX1569">
        <v>17.708777969018932</v>
      </c>
      <c r="BY1569">
        <v>20.145631626422112</v>
      </c>
      <c r="BZ1569">
        <v>1568</v>
      </c>
    </row>
    <row r="1570" spans="1:78" x14ac:dyDescent="0.25">
      <c r="A1570">
        <v>1569</v>
      </c>
      <c r="B1570" t="s">
        <v>1639</v>
      </c>
      <c r="C1570">
        <v>86</v>
      </c>
      <c r="D1570">
        <v>61</v>
      </c>
      <c r="E1570">
        <v>67</v>
      </c>
      <c r="F1570">
        <v>85</v>
      </c>
      <c r="G1570">
        <v>38</v>
      </c>
      <c r="H1570">
        <v>80</v>
      </c>
      <c r="I1570">
        <v>84</v>
      </c>
      <c r="J1570">
        <v>58</v>
      </c>
      <c r="K1570">
        <v>63</v>
      </c>
      <c r="L1570">
        <v>59</v>
      </c>
      <c r="M1570">
        <v>14</v>
      </c>
      <c r="N1570">
        <v>30</v>
      </c>
      <c r="O1570">
        <v>40</v>
      </c>
      <c r="P1570">
        <v>23</v>
      </c>
      <c r="Q1570">
        <v>23</v>
      </c>
      <c r="R1570">
        <v>29</v>
      </c>
      <c r="S1570">
        <v>47</v>
      </c>
      <c r="T1570">
        <v>71</v>
      </c>
      <c r="U1570">
        <v>34</v>
      </c>
      <c r="V1570">
        <v>47</v>
      </c>
      <c r="W1570">
        <v>53</v>
      </c>
      <c r="X1570">
        <v>32</v>
      </c>
      <c r="Y1570">
        <v>27</v>
      </c>
      <c r="Z1570">
        <v>14</v>
      </c>
      <c r="AA1570">
        <v>3</v>
      </c>
      <c r="AB1570">
        <v>47</v>
      </c>
      <c r="AC1570">
        <v>27</v>
      </c>
      <c r="AD1570">
        <v>73</v>
      </c>
      <c r="AE1570">
        <v>64</v>
      </c>
      <c r="AF1570">
        <v>36</v>
      </c>
      <c r="AG1570">
        <v>41</v>
      </c>
      <c r="AH1570">
        <v>12</v>
      </c>
      <c r="AI1570">
        <v>116</v>
      </c>
      <c r="AJ1570">
        <v>6</v>
      </c>
      <c r="AK1570">
        <v>166</v>
      </c>
      <c r="AL1570">
        <v>1738</v>
      </c>
      <c r="AM1570">
        <v>1756</v>
      </c>
      <c r="AO1570">
        <v>16.15813953488372</v>
      </c>
      <c r="AP1570">
        <v>15.344262295081968</v>
      </c>
      <c r="AQ1570">
        <v>15.15223880597015</v>
      </c>
      <c r="AR1570">
        <v>13.129411764705882</v>
      </c>
      <c r="AS1570">
        <v>21.410526315789475</v>
      </c>
      <c r="AT1570">
        <v>13.545000000000002</v>
      </c>
      <c r="AU1570">
        <v>11.742857142857144</v>
      </c>
      <c r="AV1570">
        <v>13.468965517241379</v>
      </c>
      <c r="AW1570">
        <v>13.6</v>
      </c>
      <c r="AX1570">
        <v>19.647457627118644</v>
      </c>
      <c r="AY1570">
        <v>7.7142857142857144</v>
      </c>
      <c r="AZ1570">
        <v>15.840000000000002</v>
      </c>
      <c r="BA1570">
        <v>32.940000000000005</v>
      </c>
      <c r="BB1570">
        <v>30.678260869565221</v>
      </c>
      <c r="BC1570">
        <v>31.930434782608696</v>
      </c>
      <c r="BD1570">
        <v>31.158620689655173</v>
      </c>
      <c r="BE1570">
        <v>18.995744680851065</v>
      </c>
      <c r="BF1570">
        <v>19.977464788732394</v>
      </c>
      <c r="BG1570">
        <v>21.494117647058825</v>
      </c>
      <c r="BH1570">
        <v>17.770212765957446</v>
      </c>
      <c r="BI1570">
        <v>12.837735849056603</v>
      </c>
      <c r="BJ1570">
        <v>20.362500000000001</v>
      </c>
      <c r="BK1570">
        <v>30.666666666666668</v>
      </c>
      <c r="BL1570">
        <v>31.628571428571433</v>
      </c>
      <c r="BM1570">
        <v>40.800000000000004</v>
      </c>
      <c r="BN1570">
        <v>21.52340425531915</v>
      </c>
      <c r="BO1570">
        <v>23.066666666666666</v>
      </c>
      <c r="BP1570">
        <v>8.2356164383561641</v>
      </c>
      <c r="BQ1570">
        <v>20.53125</v>
      </c>
      <c r="BR1570">
        <v>33.199999999999996</v>
      </c>
      <c r="BS1570">
        <v>32.312195121951227</v>
      </c>
      <c r="BT1570">
        <v>30.900000000000002</v>
      </c>
      <c r="BU1570">
        <v>11.079310344827586</v>
      </c>
      <c r="BV1570">
        <v>27.6</v>
      </c>
      <c r="BW1570">
        <v>11.927710843373493</v>
      </c>
      <c r="BX1570">
        <v>17.759723820483316</v>
      </c>
      <c r="BY1570">
        <v>20.318962310256488</v>
      </c>
      <c r="BZ1570">
        <v>1569</v>
      </c>
    </row>
    <row r="1571" spans="1:78" x14ac:dyDescent="0.25">
      <c r="A1571">
        <v>1570</v>
      </c>
      <c r="B1571" t="s">
        <v>1640</v>
      </c>
      <c r="C1571">
        <v>86</v>
      </c>
      <c r="D1571">
        <v>61</v>
      </c>
      <c r="E1571">
        <v>68</v>
      </c>
      <c r="F1571">
        <v>85</v>
      </c>
      <c r="G1571">
        <v>36</v>
      </c>
      <c r="H1571">
        <v>79</v>
      </c>
      <c r="I1571">
        <v>84</v>
      </c>
      <c r="J1571">
        <v>58</v>
      </c>
      <c r="K1571">
        <v>64</v>
      </c>
      <c r="L1571">
        <v>57</v>
      </c>
      <c r="M1571">
        <v>14</v>
      </c>
      <c r="N1571">
        <v>30</v>
      </c>
      <c r="O1571">
        <v>40</v>
      </c>
      <c r="P1571">
        <v>24</v>
      </c>
      <c r="Q1571">
        <v>23</v>
      </c>
      <c r="R1571">
        <v>29</v>
      </c>
      <c r="S1571">
        <v>46</v>
      </c>
      <c r="T1571">
        <v>70</v>
      </c>
      <c r="U1571">
        <v>34</v>
      </c>
      <c r="V1571">
        <v>47</v>
      </c>
      <c r="W1571">
        <v>49</v>
      </c>
      <c r="X1571">
        <v>32</v>
      </c>
      <c r="Y1571">
        <v>27</v>
      </c>
      <c r="Z1571">
        <v>14</v>
      </c>
      <c r="AA1571">
        <v>3</v>
      </c>
      <c r="AB1571">
        <v>47</v>
      </c>
      <c r="AC1571">
        <v>27</v>
      </c>
      <c r="AD1571">
        <v>73</v>
      </c>
      <c r="AE1571">
        <v>64</v>
      </c>
      <c r="AF1571">
        <v>36</v>
      </c>
      <c r="AG1571">
        <v>41</v>
      </c>
      <c r="AH1571">
        <v>12</v>
      </c>
      <c r="AI1571">
        <v>116</v>
      </c>
      <c r="AJ1571">
        <v>8</v>
      </c>
      <c r="AK1571">
        <v>165</v>
      </c>
      <c r="AL1571">
        <v>1742</v>
      </c>
      <c r="AM1571">
        <v>1749</v>
      </c>
      <c r="AO1571">
        <v>16.15813953488372</v>
      </c>
      <c r="AP1571">
        <v>15.344262295081968</v>
      </c>
      <c r="AQ1571">
        <v>14.929411764705884</v>
      </c>
      <c r="AR1571">
        <v>13.129411764705882</v>
      </c>
      <c r="AS1571">
        <v>22.6</v>
      </c>
      <c r="AT1571">
        <v>13.716455696202532</v>
      </c>
      <c r="AU1571">
        <v>11.742857142857144</v>
      </c>
      <c r="AV1571">
        <v>13.468965517241379</v>
      </c>
      <c r="AW1571">
        <v>13.387500000000001</v>
      </c>
      <c r="AX1571">
        <v>20.336842105263159</v>
      </c>
      <c r="AY1571">
        <v>7.7142857142857144</v>
      </c>
      <c r="AZ1571">
        <v>15.840000000000002</v>
      </c>
      <c r="BA1571">
        <v>32.940000000000005</v>
      </c>
      <c r="BB1571">
        <v>29.4</v>
      </c>
      <c r="BC1571">
        <v>31.930434782608696</v>
      </c>
      <c r="BD1571">
        <v>31.158620689655173</v>
      </c>
      <c r="BE1571">
        <v>19.408695652173915</v>
      </c>
      <c r="BF1571">
        <v>20.262857142857143</v>
      </c>
      <c r="BG1571">
        <v>21.494117647058825</v>
      </c>
      <c r="BH1571">
        <v>17.770212765957446</v>
      </c>
      <c r="BI1571">
        <v>13.885714285714286</v>
      </c>
      <c r="BJ1571">
        <v>20.362500000000001</v>
      </c>
      <c r="BK1571">
        <v>30.666666666666668</v>
      </c>
      <c r="BL1571">
        <v>31.628571428571433</v>
      </c>
      <c r="BM1571">
        <v>40.800000000000004</v>
      </c>
      <c r="BN1571">
        <v>21.52340425531915</v>
      </c>
      <c r="BO1571">
        <v>23.066666666666666</v>
      </c>
      <c r="BP1571">
        <v>8.2356164383561641</v>
      </c>
      <c r="BQ1571">
        <v>20.53125</v>
      </c>
      <c r="BR1571">
        <v>33.199999999999996</v>
      </c>
      <c r="BS1571">
        <v>32.312195121951227</v>
      </c>
      <c r="BT1571">
        <v>30.900000000000002</v>
      </c>
      <c r="BU1571">
        <v>11.079310344827586</v>
      </c>
      <c r="BV1571">
        <v>20.7</v>
      </c>
      <c r="BW1571">
        <v>12</v>
      </c>
      <c r="BX1571">
        <v>17.71894374282434</v>
      </c>
      <c r="BY1571">
        <v>20.355554688628992</v>
      </c>
      <c r="BZ1571">
        <v>1570</v>
      </c>
    </row>
    <row r="1572" spans="1:78" x14ac:dyDescent="0.25">
      <c r="A1572">
        <v>1571</v>
      </c>
      <c r="B1572" t="s">
        <v>1641</v>
      </c>
      <c r="C1572">
        <v>86</v>
      </c>
      <c r="D1572">
        <v>61</v>
      </c>
      <c r="E1572">
        <v>67</v>
      </c>
      <c r="F1572">
        <v>84</v>
      </c>
      <c r="G1572">
        <v>36</v>
      </c>
      <c r="H1572">
        <v>80</v>
      </c>
      <c r="I1572">
        <v>84</v>
      </c>
      <c r="J1572">
        <v>58</v>
      </c>
      <c r="K1572">
        <v>64</v>
      </c>
      <c r="L1572">
        <v>58</v>
      </c>
      <c r="M1572">
        <v>14</v>
      </c>
      <c r="N1572">
        <v>30</v>
      </c>
      <c r="O1572">
        <v>40</v>
      </c>
      <c r="P1572">
        <v>24</v>
      </c>
      <c r="Q1572">
        <v>23</v>
      </c>
      <c r="R1572">
        <v>29</v>
      </c>
      <c r="S1572">
        <v>47</v>
      </c>
      <c r="T1572">
        <v>70</v>
      </c>
      <c r="U1572">
        <v>34</v>
      </c>
      <c r="V1572">
        <v>48</v>
      </c>
      <c r="W1572">
        <v>48</v>
      </c>
      <c r="X1572">
        <v>32</v>
      </c>
      <c r="Y1572">
        <v>28</v>
      </c>
      <c r="Z1572">
        <v>14</v>
      </c>
      <c r="AA1572">
        <v>3</v>
      </c>
      <c r="AB1572">
        <v>47</v>
      </c>
      <c r="AC1572">
        <v>27</v>
      </c>
      <c r="AD1572">
        <v>112</v>
      </c>
      <c r="AE1572">
        <v>64</v>
      </c>
      <c r="AF1572">
        <v>36</v>
      </c>
      <c r="AG1572">
        <v>41</v>
      </c>
      <c r="AH1572">
        <v>12</v>
      </c>
      <c r="AI1572">
        <v>117</v>
      </c>
      <c r="AJ1572">
        <v>8</v>
      </c>
      <c r="AK1572">
        <v>169</v>
      </c>
      <c r="AL1572">
        <v>1770</v>
      </c>
      <c r="AM1572">
        <v>1795</v>
      </c>
      <c r="AO1572">
        <v>16.15813953488372</v>
      </c>
      <c r="AP1572">
        <v>15.344262295081968</v>
      </c>
      <c r="AQ1572">
        <v>15.15223880597015</v>
      </c>
      <c r="AR1572">
        <v>13.285714285714286</v>
      </c>
      <c r="AS1572">
        <v>22.6</v>
      </c>
      <c r="AT1572">
        <v>13.545000000000002</v>
      </c>
      <c r="AU1572">
        <v>11.742857142857144</v>
      </c>
      <c r="AV1572">
        <v>13.468965517241379</v>
      </c>
      <c r="AW1572">
        <v>13.387500000000001</v>
      </c>
      <c r="AX1572">
        <v>19.986206896551725</v>
      </c>
      <c r="AY1572">
        <v>7.7142857142857144</v>
      </c>
      <c r="AZ1572">
        <v>15.840000000000002</v>
      </c>
      <c r="BA1572">
        <v>32.940000000000005</v>
      </c>
      <c r="BB1572">
        <v>29.4</v>
      </c>
      <c r="BC1572">
        <v>31.930434782608696</v>
      </c>
      <c r="BD1572">
        <v>31.158620689655173</v>
      </c>
      <c r="BE1572">
        <v>18.995744680851065</v>
      </c>
      <c r="BF1572">
        <v>20.262857142857143</v>
      </c>
      <c r="BG1572">
        <v>21.494117647058825</v>
      </c>
      <c r="BH1572">
        <v>17.399999999999999</v>
      </c>
      <c r="BI1572">
        <v>14.175000000000001</v>
      </c>
      <c r="BJ1572">
        <v>20.362500000000001</v>
      </c>
      <c r="BK1572">
        <v>29.571428571428569</v>
      </c>
      <c r="BL1572">
        <v>31.628571428571433</v>
      </c>
      <c r="BM1572">
        <v>40.800000000000004</v>
      </c>
      <c r="BN1572">
        <v>21.52340425531915</v>
      </c>
      <c r="BO1572">
        <v>23.066666666666666</v>
      </c>
      <c r="BP1572">
        <v>5.3678571428571429</v>
      </c>
      <c r="BQ1572">
        <v>20.53125</v>
      </c>
      <c r="BR1572">
        <v>33.199999999999996</v>
      </c>
      <c r="BS1572">
        <v>32.312195121951227</v>
      </c>
      <c r="BT1572">
        <v>30.900000000000002</v>
      </c>
      <c r="BU1572">
        <v>10.984615384615385</v>
      </c>
      <c r="BV1572">
        <v>20.7</v>
      </c>
      <c r="BW1572">
        <v>11.715976331360947</v>
      </c>
      <c r="BX1572">
        <v>17.438644067796613</v>
      </c>
      <c r="BY1572">
        <v>20.226363228399993</v>
      </c>
      <c r="BZ1572">
        <v>1571</v>
      </c>
    </row>
    <row r="1573" spans="1:78" x14ac:dyDescent="0.25">
      <c r="A1573">
        <v>1572</v>
      </c>
      <c r="B1573" t="s">
        <v>1642</v>
      </c>
      <c r="C1573">
        <v>85</v>
      </c>
      <c r="D1573">
        <v>61</v>
      </c>
      <c r="E1573">
        <v>67</v>
      </c>
      <c r="F1573">
        <v>83</v>
      </c>
      <c r="G1573">
        <v>36</v>
      </c>
      <c r="H1573">
        <v>80</v>
      </c>
      <c r="I1573">
        <v>84</v>
      </c>
      <c r="J1573">
        <v>58</v>
      </c>
      <c r="K1573">
        <v>64</v>
      </c>
      <c r="L1573">
        <v>58</v>
      </c>
      <c r="M1573">
        <v>14</v>
      </c>
      <c r="N1573">
        <v>30</v>
      </c>
      <c r="O1573">
        <v>40</v>
      </c>
      <c r="P1573">
        <v>24</v>
      </c>
      <c r="Q1573">
        <v>23</v>
      </c>
      <c r="R1573">
        <v>29</v>
      </c>
      <c r="S1573">
        <v>45</v>
      </c>
      <c r="T1573">
        <v>71</v>
      </c>
      <c r="U1573">
        <v>35</v>
      </c>
      <c r="V1573">
        <v>48</v>
      </c>
      <c r="W1573">
        <v>49</v>
      </c>
      <c r="X1573">
        <v>32</v>
      </c>
      <c r="Y1573">
        <v>27</v>
      </c>
      <c r="Z1573">
        <v>14</v>
      </c>
      <c r="AA1573">
        <v>3</v>
      </c>
      <c r="AB1573">
        <v>47</v>
      </c>
      <c r="AC1573">
        <v>27</v>
      </c>
      <c r="AD1573">
        <v>112</v>
      </c>
      <c r="AE1573">
        <v>64</v>
      </c>
      <c r="AF1573">
        <v>36</v>
      </c>
      <c r="AG1573">
        <v>39</v>
      </c>
      <c r="AH1573">
        <v>12</v>
      </c>
      <c r="AI1573">
        <v>117</v>
      </c>
      <c r="AJ1573">
        <v>8</v>
      </c>
      <c r="AK1573">
        <v>166</v>
      </c>
      <c r="AL1573">
        <v>1770</v>
      </c>
      <c r="AM1573">
        <v>1788</v>
      </c>
      <c r="AO1573">
        <v>16.348235294117647</v>
      </c>
      <c r="AP1573">
        <v>15.344262295081968</v>
      </c>
      <c r="AQ1573">
        <v>15.15223880597015</v>
      </c>
      <c r="AR1573">
        <v>13.445783132530121</v>
      </c>
      <c r="AS1573">
        <v>22.6</v>
      </c>
      <c r="AT1573">
        <v>13.545000000000002</v>
      </c>
      <c r="AU1573">
        <v>11.742857142857144</v>
      </c>
      <c r="AV1573">
        <v>13.468965517241379</v>
      </c>
      <c r="AW1573">
        <v>13.387500000000001</v>
      </c>
      <c r="AX1573">
        <v>19.986206896551725</v>
      </c>
      <c r="AY1573">
        <v>7.7142857142857144</v>
      </c>
      <c r="AZ1573">
        <v>15.840000000000002</v>
      </c>
      <c r="BA1573">
        <v>32.940000000000005</v>
      </c>
      <c r="BB1573">
        <v>29.4</v>
      </c>
      <c r="BC1573">
        <v>31.930434782608696</v>
      </c>
      <c r="BD1573">
        <v>31.158620689655173</v>
      </c>
      <c r="BE1573">
        <v>19.84</v>
      </c>
      <c r="BF1573">
        <v>19.977464788732394</v>
      </c>
      <c r="BG1573">
        <v>20.88</v>
      </c>
      <c r="BH1573">
        <v>17.399999999999999</v>
      </c>
      <c r="BI1573">
        <v>13.885714285714286</v>
      </c>
      <c r="BJ1573">
        <v>20.362500000000001</v>
      </c>
      <c r="BK1573">
        <v>30.666666666666668</v>
      </c>
      <c r="BL1573">
        <v>31.628571428571433</v>
      </c>
      <c r="BM1573">
        <v>40.800000000000004</v>
      </c>
      <c r="BN1573">
        <v>21.52340425531915</v>
      </c>
      <c r="BO1573">
        <v>23.066666666666666</v>
      </c>
      <c r="BP1573">
        <v>5.3678571428571429</v>
      </c>
      <c r="BQ1573">
        <v>20.53125</v>
      </c>
      <c r="BR1573">
        <v>33.199999999999996</v>
      </c>
      <c r="BS1573">
        <v>33.969230769230769</v>
      </c>
      <c r="BT1573">
        <v>30.900000000000002</v>
      </c>
      <c r="BU1573">
        <v>10.984615384615385</v>
      </c>
      <c r="BV1573">
        <v>20.7</v>
      </c>
      <c r="BW1573">
        <v>11.927710843373493</v>
      </c>
      <c r="BX1573">
        <v>17.438644067796613</v>
      </c>
      <c r="BY1573">
        <v>20.345180118598101</v>
      </c>
      <c r="BZ1573">
        <v>1572</v>
      </c>
    </row>
    <row r="1574" spans="1:78" x14ac:dyDescent="0.25">
      <c r="A1574">
        <v>1573</v>
      </c>
      <c r="B1574" t="s">
        <v>1643</v>
      </c>
      <c r="C1574">
        <v>85</v>
      </c>
      <c r="D1574">
        <v>60</v>
      </c>
      <c r="E1574">
        <v>67</v>
      </c>
      <c r="F1574">
        <v>83</v>
      </c>
      <c r="G1574">
        <v>35</v>
      </c>
      <c r="H1574">
        <v>77</v>
      </c>
      <c r="I1574">
        <v>83</v>
      </c>
      <c r="J1574">
        <v>60</v>
      </c>
      <c r="K1574">
        <v>67</v>
      </c>
      <c r="L1574">
        <v>58</v>
      </c>
      <c r="M1574">
        <v>14</v>
      </c>
      <c r="N1574">
        <v>31</v>
      </c>
      <c r="O1574">
        <v>40</v>
      </c>
      <c r="P1574">
        <v>24</v>
      </c>
      <c r="Q1574">
        <v>23</v>
      </c>
      <c r="R1574">
        <v>29</v>
      </c>
      <c r="S1574">
        <v>45</v>
      </c>
      <c r="T1574">
        <v>72</v>
      </c>
      <c r="U1574">
        <v>35</v>
      </c>
      <c r="V1574">
        <v>48</v>
      </c>
      <c r="W1574">
        <v>49</v>
      </c>
      <c r="X1574">
        <v>32</v>
      </c>
      <c r="Y1574">
        <v>28</v>
      </c>
      <c r="Z1574">
        <v>14</v>
      </c>
      <c r="AA1574">
        <v>3</v>
      </c>
      <c r="AB1574">
        <v>47</v>
      </c>
      <c r="AC1574">
        <v>27</v>
      </c>
      <c r="AD1574">
        <v>112</v>
      </c>
      <c r="AE1574">
        <v>64</v>
      </c>
      <c r="AF1574">
        <v>36</v>
      </c>
      <c r="AG1574">
        <v>40</v>
      </c>
      <c r="AH1574">
        <v>12</v>
      </c>
      <c r="AI1574">
        <v>116</v>
      </c>
      <c r="AJ1574">
        <v>8</v>
      </c>
      <c r="AK1574">
        <v>198</v>
      </c>
      <c r="AL1574">
        <v>1775</v>
      </c>
      <c r="AM1574">
        <v>1822</v>
      </c>
      <c r="AO1574">
        <v>16.348235294117647</v>
      </c>
      <c r="AP1574">
        <v>15.6</v>
      </c>
      <c r="AQ1574">
        <v>15.15223880597015</v>
      </c>
      <c r="AR1574">
        <v>13.445783132530121</v>
      </c>
      <c r="AS1574">
        <v>23.245714285714286</v>
      </c>
      <c r="AT1574">
        <v>14.072727272727274</v>
      </c>
      <c r="AU1574">
        <v>11.884337349397592</v>
      </c>
      <c r="AV1574">
        <v>13.02</v>
      </c>
      <c r="AW1574">
        <v>12.788059701492537</v>
      </c>
      <c r="AX1574">
        <v>19.986206896551725</v>
      </c>
      <c r="AY1574">
        <v>7.7142857142857144</v>
      </c>
      <c r="AZ1574">
        <v>15.329032258064515</v>
      </c>
      <c r="BA1574">
        <v>32.940000000000005</v>
      </c>
      <c r="BB1574">
        <v>29.4</v>
      </c>
      <c r="BC1574">
        <v>31.930434782608696</v>
      </c>
      <c r="BD1574">
        <v>31.158620689655173</v>
      </c>
      <c r="BE1574">
        <v>19.84</v>
      </c>
      <c r="BF1574">
        <v>19.7</v>
      </c>
      <c r="BG1574">
        <v>20.88</v>
      </c>
      <c r="BH1574">
        <v>17.399999999999999</v>
      </c>
      <c r="BI1574">
        <v>13.885714285714286</v>
      </c>
      <c r="BJ1574">
        <v>20.362500000000001</v>
      </c>
      <c r="BK1574">
        <v>29.571428571428569</v>
      </c>
      <c r="BL1574">
        <v>31.628571428571433</v>
      </c>
      <c r="BM1574">
        <v>40.800000000000004</v>
      </c>
      <c r="BN1574">
        <v>21.52340425531915</v>
      </c>
      <c r="BO1574">
        <v>23.066666666666666</v>
      </c>
      <c r="BP1574">
        <v>5.3678571428571429</v>
      </c>
      <c r="BQ1574">
        <v>20.53125</v>
      </c>
      <c r="BR1574">
        <v>33.199999999999996</v>
      </c>
      <c r="BS1574">
        <v>33.119999999999997</v>
      </c>
      <c r="BT1574">
        <v>30.900000000000002</v>
      </c>
      <c r="BU1574">
        <v>11.079310344827586</v>
      </c>
      <c r="BV1574">
        <v>20.7</v>
      </c>
      <c r="BW1574">
        <v>10</v>
      </c>
      <c r="BX1574">
        <v>17.389521126760563</v>
      </c>
      <c r="BY1574">
        <v>20.158839669858839</v>
      </c>
      <c r="BZ1574">
        <v>1573</v>
      </c>
    </row>
    <row r="1575" spans="1:78" x14ac:dyDescent="0.25">
      <c r="A1575">
        <v>1574</v>
      </c>
      <c r="B1575" t="s">
        <v>1644</v>
      </c>
      <c r="C1575">
        <v>85</v>
      </c>
      <c r="D1575">
        <v>56</v>
      </c>
      <c r="E1575">
        <v>67</v>
      </c>
      <c r="F1575">
        <v>85</v>
      </c>
      <c r="G1575">
        <v>37</v>
      </c>
      <c r="H1575">
        <v>76</v>
      </c>
      <c r="I1575">
        <v>83</v>
      </c>
      <c r="J1575">
        <v>60</v>
      </c>
      <c r="K1575">
        <v>67</v>
      </c>
      <c r="L1575">
        <v>58</v>
      </c>
      <c r="M1575">
        <v>14</v>
      </c>
      <c r="N1575">
        <v>32</v>
      </c>
      <c r="O1575">
        <v>40</v>
      </c>
      <c r="P1575">
        <v>24</v>
      </c>
      <c r="Q1575">
        <v>23</v>
      </c>
      <c r="R1575">
        <v>27</v>
      </c>
      <c r="S1575">
        <v>45</v>
      </c>
      <c r="T1575">
        <v>72</v>
      </c>
      <c r="U1575">
        <v>35</v>
      </c>
      <c r="V1575">
        <v>49</v>
      </c>
      <c r="W1575">
        <v>48</v>
      </c>
      <c r="X1575">
        <v>32</v>
      </c>
      <c r="Y1575">
        <v>27</v>
      </c>
      <c r="Z1575">
        <v>15</v>
      </c>
      <c r="AA1575">
        <v>3</v>
      </c>
      <c r="AB1575">
        <v>47</v>
      </c>
      <c r="AC1575">
        <v>27</v>
      </c>
      <c r="AD1575">
        <v>112</v>
      </c>
      <c r="AE1575">
        <v>64</v>
      </c>
      <c r="AF1575">
        <v>36</v>
      </c>
      <c r="AG1575">
        <v>40</v>
      </c>
      <c r="AH1575">
        <v>12</v>
      </c>
      <c r="AI1575">
        <v>116</v>
      </c>
      <c r="AJ1575">
        <v>8</v>
      </c>
      <c r="AK1575">
        <v>198</v>
      </c>
      <c r="AL1575">
        <v>1773</v>
      </c>
      <c r="AM1575">
        <v>1820</v>
      </c>
      <c r="AO1575">
        <v>16.348235294117647</v>
      </c>
      <c r="AP1575">
        <v>16.714285714285715</v>
      </c>
      <c r="AQ1575">
        <v>15.15223880597015</v>
      </c>
      <c r="AR1575">
        <v>13.129411764705882</v>
      </c>
      <c r="AS1575">
        <v>21.98918918918919</v>
      </c>
      <c r="AT1575">
        <v>14.257894736842106</v>
      </c>
      <c r="AU1575">
        <v>11.884337349397592</v>
      </c>
      <c r="AV1575">
        <v>13.02</v>
      </c>
      <c r="AW1575">
        <v>12.788059701492537</v>
      </c>
      <c r="AX1575">
        <v>19.986206896551725</v>
      </c>
      <c r="AY1575">
        <v>7.7142857142857144</v>
      </c>
      <c r="AZ1575">
        <v>14.85</v>
      </c>
      <c r="BA1575">
        <v>32.940000000000005</v>
      </c>
      <c r="BB1575">
        <v>29.4</v>
      </c>
      <c r="BC1575">
        <v>31.930434782608696</v>
      </c>
      <c r="BD1575">
        <v>33.466666666666669</v>
      </c>
      <c r="BE1575">
        <v>19.84</v>
      </c>
      <c r="BF1575">
        <v>19.7</v>
      </c>
      <c r="BG1575">
        <v>20.88</v>
      </c>
      <c r="BH1575">
        <v>17.044897959183675</v>
      </c>
      <c r="BI1575">
        <v>14.175000000000001</v>
      </c>
      <c r="BJ1575">
        <v>20.362500000000001</v>
      </c>
      <c r="BK1575">
        <v>30.666666666666668</v>
      </c>
      <c r="BL1575">
        <v>29.52</v>
      </c>
      <c r="BM1575">
        <v>40.800000000000004</v>
      </c>
      <c r="BN1575">
        <v>21.52340425531915</v>
      </c>
      <c r="BO1575">
        <v>23.066666666666666</v>
      </c>
      <c r="BP1575">
        <v>5.3678571428571429</v>
      </c>
      <c r="BQ1575">
        <v>20.53125</v>
      </c>
      <c r="BR1575">
        <v>33.199999999999996</v>
      </c>
      <c r="BS1575">
        <v>33.119999999999997</v>
      </c>
      <c r="BT1575">
        <v>30.900000000000002</v>
      </c>
      <c r="BU1575">
        <v>11.079310344827586</v>
      </c>
      <c r="BV1575">
        <v>20.7</v>
      </c>
      <c r="BW1575">
        <v>10</v>
      </c>
      <c r="BX1575">
        <v>17.409137055837562</v>
      </c>
      <c r="BY1575">
        <v>20.210662504178774</v>
      </c>
      <c r="BZ1575">
        <v>1574</v>
      </c>
    </row>
    <row r="1576" spans="1:78" x14ac:dyDescent="0.25">
      <c r="A1576">
        <v>1575</v>
      </c>
      <c r="B1576" t="s">
        <v>1645</v>
      </c>
      <c r="C1576">
        <v>86</v>
      </c>
      <c r="D1576">
        <v>56</v>
      </c>
      <c r="E1576">
        <v>66</v>
      </c>
      <c r="F1576">
        <v>86</v>
      </c>
      <c r="G1576">
        <v>36</v>
      </c>
      <c r="H1576">
        <v>75</v>
      </c>
      <c r="I1576">
        <v>86</v>
      </c>
      <c r="J1576">
        <v>61</v>
      </c>
      <c r="K1576">
        <v>66</v>
      </c>
      <c r="L1576">
        <v>59</v>
      </c>
      <c r="M1576">
        <v>14</v>
      </c>
      <c r="N1576">
        <v>32</v>
      </c>
      <c r="O1576">
        <v>40</v>
      </c>
      <c r="P1576">
        <v>24</v>
      </c>
      <c r="Q1576">
        <v>23</v>
      </c>
      <c r="R1576">
        <v>27</v>
      </c>
      <c r="S1576">
        <v>44</v>
      </c>
      <c r="T1576">
        <v>72</v>
      </c>
      <c r="U1576">
        <v>35</v>
      </c>
      <c r="V1576">
        <v>49</v>
      </c>
      <c r="W1576">
        <v>48</v>
      </c>
      <c r="X1576">
        <v>32</v>
      </c>
      <c r="Y1576">
        <v>27</v>
      </c>
      <c r="Z1576">
        <v>15</v>
      </c>
      <c r="AA1576">
        <v>3</v>
      </c>
      <c r="AB1576">
        <v>47</v>
      </c>
      <c r="AC1576">
        <v>27</v>
      </c>
      <c r="AD1576">
        <v>112</v>
      </c>
      <c r="AE1576">
        <v>65</v>
      </c>
      <c r="AF1576">
        <v>36</v>
      </c>
      <c r="AG1576">
        <v>40</v>
      </c>
      <c r="AH1576">
        <v>12</v>
      </c>
      <c r="AI1576">
        <v>116</v>
      </c>
      <c r="AJ1576">
        <v>8</v>
      </c>
      <c r="AK1576">
        <v>198</v>
      </c>
      <c r="AL1576">
        <v>1780</v>
      </c>
      <c r="AM1576">
        <v>1823</v>
      </c>
      <c r="AO1576">
        <v>16.15813953488372</v>
      </c>
      <c r="AP1576">
        <v>16.714285714285715</v>
      </c>
      <c r="AQ1576">
        <v>15.381818181818181</v>
      </c>
      <c r="AR1576">
        <v>12.976744186046513</v>
      </c>
      <c r="AS1576">
        <v>22.6</v>
      </c>
      <c r="AT1576">
        <v>14.448000000000002</v>
      </c>
      <c r="AU1576">
        <v>11.469767441860466</v>
      </c>
      <c r="AV1576">
        <v>12.806557377049181</v>
      </c>
      <c r="AW1576">
        <v>12.981818181818182</v>
      </c>
      <c r="AX1576">
        <v>19.647457627118644</v>
      </c>
      <c r="AY1576">
        <v>7.7142857142857144</v>
      </c>
      <c r="AZ1576">
        <v>14.85</v>
      </c>
      <c r="BA1576">
        <v>32.940000000000005</v>
      </c>
      <c r="BB1576">
        <v>29.4</v>
      </c>
      <c r="BC1576">
        <v>31.930434782608696</v>
      </c>
      <c r="BD1576">
        <v>33.466666666666669</v>
      </c>
      <c r="BE1576">
        <v>20.290909090909093</v>
      </c>
      <c r="BF1576">
        <v>19.7</v>
      </c>
      <c r="BG1576">
        <v>20.88</v>
      </c>
      <c r="BH1576">
        <v>17.044897959183675</v>
      </c>
      <c r="BI1576">
        <v>14.175000000000001</v>
      </c>
      <c r="BJ1576">
        <v>20.362500000000001</v>
      </c>
      <c r="BK1576">
        <v>30.666666666666668</v>
      </c>
      <c r="BL1576">
        <v>29.52</v>
      </c>
      <c r="BM1576">
        <v>40.800000000000004</v>
      </c>
      <c r="BN1576">
        <v>21.52340425531915</v>
      </c>
      <c r="BO1576">
        <v>23.066666666666666</v>
      </c>
      <c r="BP1576">
        <v>5.3678571428571429</v>
      </c>
      <c r="BQ1576">
        <v>20.215384615384615</v>
      </c>
      <c r="BR1576">
        <v>33.199999999999996</v>
      </c>
      <c r="BS1576">
        <v>33.119999999999997</v>
      </c>
      <c r="BT1576">
        <v>30.900000000000002</v>
      </c>
      <c r="BU1576">
        <v>11.079310344827586</v>
      </c>
      <c r="BV1576">
        <v>20.7</v>
      </c>
      <c r="BW1576">
        <v>10</v>
      </c>
      <c r="BX1576">
        <v>17.340674157303372</v>
      </c>
      <c r="BY1576">
        <v>20.200511470573645</v>
      </c>
      <c r="BZ1576">
        <v>1575</v>
      </c>
    </row>
    <row r="1577" spans="1:78" x14ac:dyDescent="0.25">
      <c r="A1577">
        <v>1576</v>
      </c>
      <c r="B1577" t="s">
        <v>1646</v>
      </c>
      <c r="C1577">
        <v>86</v>
      </c>
      <c r="D1577">
        <v>55</v>
      </c>
      <c r="E1577">
        <v>67</v>
      </c>
      <c r="F1577">
        <v>86</v>
      </c>
      <c r="G1577">
        <v>36</v>
      </c>
      <c r="H1577">
        <v>74</v>
      </c>
      <c r="I1577">
        <v>90</v>
      </c>
      <c r="J1577">
        <v>62</v>
      </c>
      <c r="K1577">
        <v>64</v>
      </c>
      <c r="L1577">
        <v>59</v>
      </c>
      <c r="M1577">
        <v>14</v>
      </c>
      <c r="N1577">
        <v>32</v>
      </c>
      <c r="O1577">
        <v>41</v>
      </c>
      <c r="P1577">
        <v>24</v>
      </c>
      <c r="Q1577">
        <v>23</v>
      </c>
      <c r="R1577">
        <v>27</v>
      </c>
      <c r="S1577">
        <v>44</v>
      </c>
      <c r="T1577">
        <v>71</v>
      </c>
      <c r="U1577">
        <v>35</v>
      </c>
      <c r="V1577">
        <v>49</v>
      </c>
      <c r="W1577">
        <v>47</v>
      </c>
      <c r="X1577">
        <v>33</v>
      </c>
      <c r="Y1577">
        <v>27</v>
      </c>
      <c r="Z1577">
        <v>15</v>
      </c>
      <c r="AA1577">
        <v>4</v>
      </c>
      <c r="AB1577">
        <v>47</v>
      </c>
      <c r="AC1577">
        <v>26</v>
      </c>
      <c r="AD1577">
        <v>71</v>
      </c>
      <c r="AE1577">
        <v>65</v>
      </c>
      <c r="AF1577">
        <v>36</v>
      </c>
      <c r="AG1577">
        <v>40</v>
      </c>
      <c r="AH1577">
        <v>12</v>
      </c>
      <c r="AI1577">
        <v>115</v>
      </c>
      <c r="AJ1577">
        <v>8</v>
      </c>
      <c r="AK1577">
        <v>220</v>
      </c>
      <c r="AL1577">
        <v>1763</v>
      </c>
      <c r="AM1577">
        <v>1805</v>
      </c>
      <c r="AO1577">
        <v>16.15813953488372</v>
      </c>
      <c r="AP1577">
        <v>17.018181818181819</v>
      </c>
      <c r="AQ1577">
        <v>15.15223880597015</v>
      </c>
      <c r="AR1577">
        <v>12.976744186046513</v>
      </c>
      <c r="AS1577">
        <v>22.6</v>
      </c>
      <c r="AT1577">
        <v>14.643243243243244</v>
      </c>
      <c r="AU1577">
        <v>10.959999999999999</v>
      </c>
      <c r="AV1577">
        <v>12.6</v>
      </c>
      <c r="AW1577">
        <v>13.387500000000001</v>
      </c>
      <c r="AX1577">
        <v>19.647457627118644</v>
      </c>
      <c r="AY1577">
        <v>7.7142857142857144</v>
      </c>
      <c r="AZ1577">
        <v>14.85</v>
      </c>
      <c r="BA1577">
        <v>32.136585365853662</v>
      </c>
      <c r="BB1577">
        <v>29.4</v>
      </c>
      <c r="BC1577">
        <v>31.930434782608696</v>
      </c>
      <c r="BD1577">
        <v>33.466666666666669</v>
      </c>
      <c r="BE1577">
        <v>20.290909090909093</v>
      </c>
      <c r="BF1577">
        <v>19.977464788732394</v>
      </c>
      <c r="BG1577">
        <v>20.88</v>
      </c>
      <c r="BH1577">
        <v>17.044897959183675</v>
      </c>
      <c r="BI1577">
        <v>14.47659574468085</v>
      </c>
      <c r="BJ1577">
        <v>19.745454545454546</v>
      </c>
      <c r="BK1577">
        <v>30.666666666666668</v>
      </c>
      <c r="BL1577">
        <v>29.52</v>
      </c>
      <c r="BM1577">
        <v>30.6</v>
      </c>
      <c r="BN1577">
        <v>21.52340425531915</v>
      </c>
      <c r="BO1577">
        <v>23.953846153846154</v>
      </c>
      <c r="BP1577">
        <v>8.4676056338028172</v>
      </c>
      <c r="BQ1577">
        <v>20.215384615384615</v>
      </c>
      <c r="BR1577">
        <v>33.199999999999996</v>
      </c>
      <c r="BS1577">
        <v>33.119999999999997</v>
      </c>
      <c r="BT1577">
        <v>30.900000000000002</v>
      </c>
      <c r="BU1577">
        <v>11.175652173913043</v>
      </c>
      <c r="BV1577">
        <v>20.7</v>
      </c>
      <c r="BW1577">
        <v>9</v>
      </c>
      <c r="BX1577">
        <v>17.50788428814521</v>
      </c>
      <c r="BY1577">
        <v>20.148542107786888</v>
      </c>
      <c r="BZ1577">
        <v>1576</v>
      </c>
    </row>
    <row r="1578" spans="1:78" x14ac:dyDescent="0.25">
      <c r="A1578">
        <v>1577</v>
      </c>
      <c r="B1578" t="s">
        <v>1647</v>
      </c>
      <c r="C1578">
        <v>86</v>
      </c>
      <c r="D1578">
        <v>55</v>
      </c>
      <c r="E1578">
        <v>69</v>
      </c>
      <c r="F1578">
        <v>86</v>
      </c>
      <c r="G1578">
        <v>36</v>
      </c>
      <c r="H1578">
        <v>76</v>
      </c>
      <c r="I1578">
        <v>84</v>
      </c>
      <c r="J1578">
        <v>62</v>
      </c>
      <c r="K1578">
        <v>63</v>
      </c>
      <c r="L1578">
        <v>62</v>
      </c>
      <c r="M1578">
        <v>14</v>
      </c>
      <c r="N1578">
        <v>34</v>
      </c>
      <c r="O1578">
        <v>41</v>
      </c>
      <c r="P1578">
        <v>24</v>
      </c>
      <c r="Q1578">
        <v>23</v>
      </c>
      <c r="R1578">
        <v>27</v>
      </c>
      <c r="S1578">
        <v>45</v>
      </c>
      <c r="T1578">
        <v>71</v>
      </c>
      <c r="U1578">
        <v>35</v>
      </c>
      <c r="V1578">
        <v>48</v>
      </c>
      <c r="W1578">
        <v>47</v>
      </c>
      <c r="X1578">
        <v>33</v>
      </c>
      <c r="Y1578">
        <v>28</v>
      </c>
      <c r="Z1578">
        <v>15</v>
      </c>
      <c r="AA1578">
        <v>4</v>
      </c>
      <c r="AB1578">
        <v>47</v>
      </c>
      <c r="AC1578">
        <v>27</v>
      </c>
      <c r="AD1578">
        <v>71</v>
      </c>
      <c r="AE1578">
        <v>65</v>
      </c>
      <c r="AF1578">
        <v>36</v>
      </c>
      <c r="AG1578">
        <v>42</v>
      </c>
      <c r="AH1578">
        <v>12</v>
      </c>
      <c r="AI1578">
        <v>115</v>
      </c>
      <c r="AJ1578">
        <v>8</v>
      </c>
      <c r="AK1578">
        <v>220</v>
      </c>
      <c r="AL1578">
        <v>1772</v>
      </c>
      <c r="AM1578">
        <v>1811</v>
      </c>
      <c r="AO1578">
        <v>16.15813953488372</v>
      </c>
      <c r="AP1578">
        <v>17.018181818181819</v>
      </c>
      <c r="AQ1578">
        <v>14.713043478260872</v>
      </c>
      <c r="AR1578">
        <v>12.976744186046513</v>
      </c>
      <c r="AS1578">
        <v>22.6</v>
      </c>
      <c r="AT1578">
        <v>14.257894736842106</v>
      </c>
      <c r="AU1578">
        <v>11.742857142857144</v>
      </c>
      <c r="AV1578">
        <v>12.6</v>
      </c>
      <c r="AW1578">
        <v>13.6</v>
      </c>
      <c r="AX1578">
        <v>18.696774193548386</v>
      </c>
      <c r="AY1578">
        <v>7.7142857142857144</v>
      </c>
      <c r="AZ1578">
        <v>13.976470588235294</v>
      </c>
      <c r="BA1578">
        <v>32.136585365853662</v>
      </c>
      <c r="BB1578">
        <v>29.4</v>
      </c>
      <c r="BC1578">
        <v>31.930434782608696</v>
      </c>
      <c r="BD1578">
        <v>33.466666666666669</v>
      </c>
      <c r="BE1578">
        <v>19.84</v>
      </c>
      <c r="BF1578">
        <v>19.977464788732394</v>
      </c>
      <c r="BG1578">
        <v>20.88</v>
      </c>
      <c r="BH1578">
        <v>17.399999999999999</v>
      </c>
      <c r="BI1578">
        <v>14.47659574468085</v>
      </c>
      <c r="BJ1578">
        <v>19.745454545454546</v>
      </c>
      <c r="BK1578">
        <v>29.571428571428569</v>
      </c>
      <c r="BL1578">
        <v>29.52</v>
      </c>
      <c r="BM1578">
        <v>30.6</v>
      </c>
      <c r="BN1578">
        <v>21.52340425531915</v>
      </c>
      <c r="BO1578">
        <v>23.066666666666666</v>
      </c>
      <c r="BP1578">
        <v>8.4676056338028172</v>
      </c>
      <c r="BQ1578">
        <v>20.215384615384615</v>
      </c>
      <c r="BR1578">
        <v>33.199999999999996</v>
      </c>
      <c r="BS1578">
        <v>31.542857142857148</v>
      </c>
      <c r="BT1578">
        <v>30.900000000000002</v>
      </c>
      <c r="BU1578">
        <v>11.175652173913043</v>
      </c>
      <c r="BV1578">
        <v>20.7</v>
      </c>
      <c r="BW1578">
        <v>9</v>
      </c>
      <c r="BX1578">
        <v>17.418961625282169</v>
      </c>
      <c r="BY1578">
        <v>19.983927197668866</v>
      </c>
      <c r="BZ1578">
        <v>1577</v>
      </c>
    </row>
    <row r="1579" spans="1:78" x14ac:dyDescent="0.25">
      <c r="A1579">
        <v>1578</v>
      </c>
      <c r="B1579" t="s">
        <v>1648</v>
      </c>
      <c r="C1579">
        <v>85</v>
      </c>
      <c r="D1579">
        <v>55</v>
      </c>
      <c r="E1579">
        <v>68</v>
      </c>
      <c r="F1579">
        <v>87</v>
      </c>
      <c r="G1579">
        <v>36</v>
      </c>
      <c r="H1579">
        <v>75</v>
      </c>
      <c r="I1579">
        <v>84</v>
      </c>
      <c r="J1579">
        <v>60</v>
      </c>
      <c r="K1579">
        <v>65</v>
      </c>
      <c r="L1579">
        <v>59</v>
      </c>
      <c r="M1579">
        <v>14</v>
      </c>
      <c r="N1579">
        <v>33</v>
      </c>
      <c r="O1579">
        <v>41</v>
      </c>
      <c r="P1579">
        <v>24</v>
      </c>
      <c r="Q1579">
        <v>23</v>
      </c>
      <c r="R1579">
        <v>27</v>
      </c>
      <c r="S1579">
        <v>45</v>
      </c>
      <c r="T1579">
        <v>72</v>
      </c>
      <c r="U1579">
        <v>35</v>
      </c>
      <c r="V1579">
        <v>48</v>
      </c>
      <c r="W1579">
        <v>49</v>
      </c>
      <c r="X1579">
        <v>32</v>
      </c>
      <c r="Y1579">
        <v>28</v>
      </c>
      <c r="Z1579">
        <v>15</v>
      </c>
      <c r="AA1579">
        <v>4</v>
      </c>
      <c r="AB1579">
        <v>47</v>
      </c>
      <c r="AC1579">
        <v>26</v>
      </c>
      <c r="AD1579">
        <v>85</v>
      </c>
      <c r="AE1579">
        <v>65</v>
      </c>
      <c r="AF1579">
        <v>36</v>
      </c>
      <c r="AG1579">
        <v>40</v>
      </c>
      <c r="AH1579">
        <v>12</v>
      </c>
      <c r="AI1579">
        <v>115</v>
      </c>
      <c r="AJ1579">
        <v>8</v>
      </c>
      <c r="AK1579">
        <v>188</v>
      </c>
      <c r="AL1579">
        <v>1770</v>
      </c>
      <c r="AM1579">
        <v>1786</v>
      </c>
      <c r="AO1579">
        <v>16.348235294117647</v>
      </c>
      <c r="AP1579">
        <v>17.018181818181819</v>
      </c>
      <c r="AQ1579">
        <v>14.929411764705884</v>
      </c>
      <c r="AR1579">
        <v>12.827586206896552</v>
      </c>
      <c r="AS1579">
        <v>22.6</v>
      </c>
      <c r="AT1579">
        <v>14.448000000000002</v>
      </c>
      <c r="AU1579">
        <v>11.742857142857144</v>
      </c>
      <c r="AV1579">
        <v>13.02</v>
      </c>
      <c r="AW1579">
        <v>13.181538461538461</v>
      </c>
      <c r="AX1579">
        <v>19.647457627118644</v>
      </c>
      <c r="AY1579">
        <v>7.7142857142857144</v>
      </c>
      <c r="AZ1579">
        <v>14.4</v>
      </c>
      <c r="BA1579">
        <v>32.136585365853662</v>
      </c>
      <c r="BB1579">
        <v>29.4</v>
      </c>
      <c r="BC1579">
        <v>31.930434782608696</v>
      </c>
      <c r="BD1579">
        <v>33.466666666666669</v>
      </c>
      <c r="BE1579">
        <v>19.84</v>
      </c>
      <c r="BF1579">
        <v>19.7</v>
      </c>
      <c r="BG1579">
        <v>20.88</v>
      </c>
      <c r="BH1579">
        <v>17.399999999999999</v>
      </c>
      <c r="BI1579">
        <v>13.885714285714286</v>
      </c>
      <c r="BJ1579">
        <v>20.362500000000001</v>
      </c>
      <c r="BK1579">
        <v>29.571428571428569</v>
      </c>
      <c r="BL1579">
        <v>29.52</v>
      </c>
      <c r="BM1579">
        <v>30.6</v>
      </c>
      <c r="BN1579">
        <v>21.52340425531915</v>
      </c>
      <c r="BO1579">
        <v>23.953846153846154</v>
      </c>
      <c r="BP1579">
        <v>7.0729411764705876</v>
      </c>
      <c r="BQ1579">
        <v>20.215384615384615</v>
      </c>
      <c r="BR1579">
        <v>33.199999999999996</v>
      </c>
      <c r="BS1579">
        <v>33.119999999999997</v>
      </c>
      <c r="BT1579">
        <v>30.900000000000002</v>
      </c>
      <c r="BU1579">
        <v>11.175652173913043</v>
      </c>
      <c r="BV1579">
        <v>20.7</v>
      </c>
      <c r="BW1579">
        <v>10.531914893617023</v>
      </c>
      <c r="BX1579">
        <v>17.438644067796613</v>
      </c>
      <c r="BY1579">
        <v>20.186067387418984</v>
      </c>
      <c r="BZ1579">
        <v>1578</v>
      </c>
    </row>
    <row r="1580" spans="1:78" x14ac:dyDescent="0.25">
      <c r="A1580">
        <v>1579</v>
      </c>
      <c r="B1580" t="s">
        <v>1649</v>
      </c>
      <c r="C1580">
        <v>84</v>
      </c>
      <c r="D1580">
        <v>57</v>
      </c>
      <c r="E1580">
        <v>69</v>
      </c>
      <c r="F1580">
        <v>89</v>
      </c>
      <c r="G1580">
        <v>37</v>
      </c>
      <c r="H1580">
        <v>77</v>
      </c>
      <c r="I1580">
        <v>89</v>
      </c>
      <c r="J1580">
        <v>62</v>
      </c>
      <c r="K1580">
        <v>66</v>
      </c>
      <c r="L1580">
        <v>60</v>
      </c>
      <c r="M1580">
        <v>14</v>
      </c>
      <c r="N1580">
        <v>34</v>
      </c>
      <c r="O1580">
        <v>41</v>
      </c>
      <c r="P1580">
        <v>24</v>
      </c>
      <c r="Q1580">
        <v>23</v>
      </c>
      <c r="R1580">
        <v>27</v>
      </c>
      <c r="S1580">
        <v>45</v>
      </c>
      <c r="T1580">
        <v>72</v>
      </c>
      <c r="U1580">
        <v>35</v>
      </c>
      <c r="V1580">
        <v>53</v>
      </c>
      <c r="W1580">
        <v>50</v>
      </c>
      <c r="X1580">
        <v>32</v>
      </c>
      <c r="Y1580">
        <v>27</v>
      </c>
      <c r="Z1580">
        <v>15</v>
      </c>
      <c r="AA1580">
        <v>4</v>
      </c>
      <c r="AB1580">
        <v>47</v>
      </c>
      <c r="AC1580">
        <v>26</v>
      </c>
      <c r="AD1580">
        <v>85</v>
      </c>
      <c r="AE1580">
        <v>65</v>
      </c>
      <c r="AF1580">
        <v>36</v>
      </c>
      <c r="AG1580">
        <v>39</v>
      </c>
      <c r="AH1580">
        <v>11</v>
      </c>
      <c r="AI1580">
        <v>115</v>
      </c>
      <c r="AJ1580">
        <v>8</v>
      </c>
      <c r="AK1580">
        <v>188</v>
      </c>
      <c r="AL1580">
        <v>1774</v>
      </c>
      <c r="AM1580">
        <v>1806</v>
      </c>
      <c r="AO1580">
        <v>16.542857142857141</v>
      </c>
      <c r="AP1580">
        <v>16.421052631578949</v>
      </c>
      <c r="AQ1580">
        <v>14.713043478260872</v>
      </c>
      <c r="AR1580">
        <v>12.539325842696631</v>
      </c>
      <c r="AS1580">
        <v>21.98918918918919</v>
      </c>
      <c r="AT1580">
        <v>14.072727272727274</v>
      </c>
      <c r="AU1580">
        <v>11.083146067415731</v>
      </c>
      <c r="AV1580">
        <v>12.6</v>
      </c>
      <c r="AW1580">
        <v>12.981818181818182</v>
      </c>
      <c r="AX1580">
        <v>19.32</v>
      </c>
      <c r="AY1580">
        <v>7.7142857142857144</v>
      </c>
      <c r="AZ1580">
        <v>13.976470588235294</v>
      </c>
      <c r="BA1580">
        <v>32.136585365853662</v>
      </c>
      <c r="BB1580">
        <v>29.4</v>
      </c>
      <c r="BC1580">
        <v>31.930434782608696</v>
      </c>
      <c r="BD1580">
        <v>33.466666666666669</v>
      </c>
      <c r="BE1580">
        <v>19.84</v>
      </c>
      <c r="BF1580">
        <v>19.7</v>
      </c>
      <c r="BG1580">
        <v>20.88</v>
      </c>
      <c r="BH1580">
        <v>15.758490566037736</v>
      </c>
      <c r="BI1580">
        <v>13.607999999999999</v>
      </c>
      <c r="BJ1580">
        <v>20.362500000000001</v>
      </c>
      <c r="BK1580">
        <v>30.666666666666668</v>
      </c>
      <c r="BL1580">
        <v>29.52</v>
      </c>
      <c r="BM1580">
        <v>30.6</v>
      </c>
      <c r="BN1580">
        <v>21.52340425531915</v>
      </c>
      <c r="BO1580">
        <v>23.953846153846154</v>
      </c>
      <c r="BP1580">
        <v>7.0729411764705876</v>
      </c>
      <c r="BQ1580">
        <v>20.215384615384615</v>
      </c>
      <c r="BR1580">
        <v>33.199999999999996</v>
      </c>
      <c r="BS1580">
        <v>33.969230769230769</v>
      </c>
      <c r="BT1580">
        <v>33.709090909090911</v>
      </c>
      <c r="BU1580">
        <v>11.175652173913043</v>
      </c>
      <c r="BV1580">
        <v>20.7</v>
      </c>
      <c r="BW1580">
        <v>10.531914893617023</v>
      </c>
      <c r="BX1580">
        <v>17.399323562570466</v>
      </c>
      <c r="BY1580">
        <v>20.122870734943383</v>
      </c>
      <c r="BZ1580">
        <v>1579</v>
      </c>
    </row>
    <row r="1581" spans="1:78" x14ac:dyDescent="0.25">
      <c r="A1581">
        <v>1580</v>
      </c>
      <c r="B1581" t="s">
        <v>1650</v>
      </c>
      <c r="C1581">
        <v>85</v>
      </c>
      <c r="D1581">
        <v>56</v>
      </c>
      <c r="E1581">
        <v>69</v>
      </c>
      <c r="F1581">
        <v>89</v>
      </c>
      <c r="G1581">
        <v>37</v>
      </c>
      <c r="H1581">
        <v>77</v>
      </c>
      <c r="I1581">
        <v>89</v>
      </c>
      <c r="J1581">
        <v>62</v>
      </c>
      <c r="K1581">
        <v>65</v>
      </c>
      <c r="L1581">
        <v>61</v>
      </c>
      <c r="M1581">
        <v>14</v>
      </c>
      <c r="N1581">
        <v>33</v>
      </c>
      <c r="O1581">
        <v>42</v>
      </c>
      <c r="P1581">
        <v>25</v>
      </c>
      <c r="Q1581">
        <v>23</v>
      </c>
      <c r="R1581">
        <v>27</v>
      </c>
      <c r="S1581">
        <v>45</v>
      </c>
      <c r="T1581">
        <v>73</v>
      </c>
      <c r="U1581">
        <v>35</v>
      </c>
      <c r="V1581">
        <v>54</v>
      </c>
      <c r="W1581">
        <v>49</v>
      </c>
      <c r="X1581">
        <v>32</v>
      </c>
      <c r="Y1581">
        <v>27</v>
      </c>
      <c r="Z1581">
        <v>15</v>
      </c>
      <c r="AA1581">
        <v>4</v>
      </c>
      <c r="AB1581">
        <v>47</v>
      </c>
      <c r="AC1581">
        <v>26</v>
      </c>
      <c r="AD1581">
        <v>70</v>
      </c>
      <c r="AE1581">
        <v>65</v>
      </c>
      <c r="AF1581">
        <v>36</v>
      </c>
      <c r="AG1581">
        <v>39</v>
      </c>
      <c r="AH1581">
        <v>12</v>
      </c>
      <c r="AI1581">
        <v>114</v>
      </c>
      <c r="AJ1581">
        <v>8</v>
      </c>
      <c r="AK1581">
        <v>190</v>
      </c>
      <c r="AL1581">
        <v>1775</v>
      </c>
      <c r="AM1581">
        <v>1795</v>
      </c>
      <c r="AO1581">
        <v>16.348235294117647</v>
      </c>
      <c r="AP1581">
        <v>16.714285714285715</v>
      </c>
      <c r="AQ1581">
        <v>14.713043478260872</v>
      </c>
      <c r="AR1581">
        <v>12.539325842696631</v>
      </c>
      <c r="AS1581">
        <v>21.98918918918919</v>
      </c>
      <c r="AT1581">
        <v>14.072727272727274</v>
      </c>
      <c r="AU1581">
        <v>11.083146067415731</v>
      </c>
      <c r="AV1581">
        <v>12.6</v>
      </c>
      <c r="AW1581">
        <v>13.181538461538461</v>
      </c>
      <c r="AX1581">
        <v>19.003278688524592</v>
      </c>
      <c r="AY1581">
        <v>7.7142857142857144</v>
      </c>
      <c r="AZ1581">
        <v>14.4</v>
      </c>
      <c r="BA1581">
        <v>31.37142857142857</v>
      </c>
      <c r="BB1581">
        <v>28.224</v>
      </c>
      <c r="BC1581">
        <v>31.930434782608696</v>
      </c>
      <c r="BD1581">
        <v>33.466666666666669</v>
      </c>
      <c r="BE1581">
        <v>19.84</v>
      </c>
      <c r="BF1581">
        <v>19.43013698630137</v>
      </c>
      <c r="BG1581">
        <v>20.88</v>
      </c>
      <c r="BH1581">
        <v>15.466666666666669</v>
      </c>
      <c r="BI1581">
        <v>13.885714285714286</v>
      </c>
      <c r="BJ1581">
        <v>20.362500000000001</v>
      </c>
      <c r="BK1581">
        <v>30.666666666666668</v>
      </c>
      <c r="BL1581">
        <v>29.52</v>
      </c>
      <c r="BM1581">
        <v>30.6</v>
      </c>
      <c r="BN1581">
        <v>21.52340425531915</v>
      </c>
      <c r="BO1581">
        <v>23.953846153846154</v>
      </c>
      <c r="BP1581">
        <v>8.588571428571429</v>
      </c>
      <c r="BQ1581">
        <v>20.215384615384615</v>
      </c>
      <c r="BR1581">
        <v>33.199999999999996</v>
      </c>
      <c r="BS1581">
        <v>33.969230769230769</v>
      </c>
      <c r="BT1581">
        <v>30.900000000000002</v>
      </c>
      <c r="BU1581">
        <v>11.273684210526318</v>
      </c>
      <c r="BV1581">
        <v>20.7</v>
      </c>
      <c r="BW1581">
        <v>10.421052631578949</v>
      </c>
      <c r="BX1581">
        <v>17.389521126760563</v>
      </c>
      <c r="BY1581">
        <v>20.042194753735675</v>
      </c>
      <c r="BZ1581">
        <v>1580</v>
      </c>
    </row>
    <row r="1582" spans="1:78" x14ac:dyDescent="0.25">
      <c r="A1582">
        <v>1581</v>
      </c>
      <c r="B1582" t="s">
        <v>1651</v>
      </c>
      <c r="C1582">
        <v>85</v>
      </c>
      <c r="D1582">
        <v>57</v>
      </c>
      <c r="E1582">
        <v>70</v>
      </c>
      <c r="F1582">
        <v>94</v>
      </c>
      <c r="G1582">
        <v>37</v>
      </c>
      <c r="H1582">
        <v>77</v>
      </c>
      <c r="I1582">
        <v>90</v>
      </c>
      <c r="J1582">
        <v>62</v>
      </c>
      <c r="K1582">
        <v>65</v>
      </c>
      <c r="L1582">
        <v>61</v>
      </c>
      <c r="M1582">
        <v>14</v>
      </c>
      <c r="N1582">
        <v>31</v>
      </c>
      <c r="O1582">
        <v>41</v>
      </c>
      <c r="P1582">
        <v>25</v>
      </c>
      <c r="Q1582">
        <v>23</v>
      </c>
      <c r="R1582">
        <v>27</v>
      </c>
      <c r="S1582">
        <v>45</v>
      </c>
      <c r="T1582">
        <v>73</v>
      </c>
      <c r="U1582">
        <v>35</v>
      </c>
      <c r="V1582">
        <v>54</v>
      </c>
      <c r="W1582">
        <v>50</v>
      </c>
      <c r="X1582">
        <v>32</v>
      </c>
      <c r="Y1582">
        <v>27</v>
      </c>
      <c r="Z1582">
        <v>15</v>
      </c>
      <c r="AA1582">
        <v>4</v>
      </c>
      <c r="AB1582">
        <v>47</v>
      </c>
      <c r="AC1582">
        <v>26</v>
      </c>
      <c r="AD1582">
        <v>70</v>
      </c>
      <c r="AE1582">
        <v>65</v>
      </c>
      <c r="AF1582">
        <v>36</v>
      </c>
      <c r="AG1582">
        <v>40</v>
      </c>
      <c r="AH1582">
        <v>11</v>
      </c>
      <c r="AI1582">
        <v>113</v>
      </c>
      <c r="AJ1582">
        <v>6</v>
      </c>
      <c r="AK1582">
        <v>190</v>
      </c>
      <c r="AL1582">
        <v>1763</v>
      </c>
      <c r="AM1582">
        <v>1798</v>
      </c>
      <c r="AO1582">
        <v>16.348235294117647</v>
      </c>
      <c r="AP1582">
        <v>16.421052631578949</v>
      </c>
      <c r="AQ1582">
        <v>14.502857142857144</v>
      </c>
      <c r="AR1582">
        <v>11.872340425531917</v>
      </c>
      <c r="AS1582">
        <v>21.98918918918919</v>
      </c>
      <c r="AT1582">
        <v>14.072727272727274</v>
      </c>
      <c r="AU1582">
        <v>10.959999999999999</v>
      </c>
      <c r="AV1582">
        <v>12.6</v>
      </c>
      <c r="AW1582">
        <v>13.181538461538461</v>
      </c>
      <c r="AX1582">
        <v>19.003278688524592</v>
      </c>
      <c r="AY1582">
        <v>7.7142857142857144</v>
      </c>
      <c r="AZ1582">
        <v>15.329032258064515</v>
      </c>
      <c r="BA1582">
        <v>32.136585365853662</v>
      </c>
      <c r="BB1582">
        <v>28.224</v>
      </c>
      <c r="BC1582">
        <v>31.930434782608696</v>
      </c>
      <c r="BD1582">
        <v>33.466666666666669</v>
      </c>
      <c r="BE1582">
        <v>19.84</v>
      </c>
      <c r="BF1582">
        <v>19.43013698630137</v>
      </c>
      <c r="BG1582">
        <v>20.88</v>
      </c>
      <c r="BH1582">
        <v>15.466666666666669</v>
      </c>
      <c r="BI1582">
        <v>13.607999999999999</v>
      </c>
      <c r="BJ1582">
        <v>20.362500000000001</v>
      </c>
      <c r="BK1582">
        <v>30.666666666666668</v>
      </c>
      <c r="BL1582">
        <v>29.52</v>
      </c>
      <c r="BM1582">
        <v>30.6</v>
      </c>
      <c r="BN1582">
        <v>21.52340425531915</v>
      </c>
      <c r="BO1582">
        <v>23.953846153846154</v>
      </c>
      <c r="BP1582">
        <v>8.588571428571429</v>
      </c>
      <c r="BQ1582">
        <v>20.215384615384615</v>
      </c>
      <c r="BR1582">
        <v>33.199999999999996</v>
      </c>
      <c r="BS1582">
        <v>33.119999999999997</v>
      </c>
      <c r="BT1582">
        <v>33.709090909090911</v>
      </c>
      <c r="BU1582">
        <v>11.373451327433628</v>
      </c>
      <c r="BV1582">
        <v>27.6</v>
      </c>
      <c r="BW1582">
        <v>10.421052631578949</v>
      </c>
      <c r="BX1582">
        <v>17.50788428814521</v>
      </c>
      <c r="BY1582">
        <v>20.07765163456596</v>
      </c>
      <c r="BZ1582">
        <v>1581</v>
      </c>
    </row>
    <row r="1583" spans="1:78" x14ac:dyDescent="0.25">
      <c r="A1583">
        <v>1582</v>
      </c>
      <c r="B1583" t="s">
        <v>1652</v>
      </c>
      <c r="C1583">
        <v>83</v>
      </c>
      <c r="D1583">
        <v>57</v>
      </c>
      <c r="E1583">
        <v>70</v>
      </c>
      <c r="F1583">
        <v>95</v>
      </c>
      <c r="G1583">
        <v>37</v>
      </c>
      <c r="H1583">
        <v>77</v>
      </c>
      <c r="I1583">
        <v>90</v>
      </c>
      <c r="J1583">
        <v>64</v>
      </c>
      <c r="K1583">
        <v>68</v>
      </c>
      <c r="L1583">
        <v>62</v>
      </c>
      <c r="M1583">
        <v>14</v>
      </c>
      <c r="N1583">
        <v>31</v>
      </c>
      <c r="O1583">
        <v>41</v>
      </c>
      <c r="P1583">
        <v>25</v>
      </c>
      <c r="Q1583">
        <v>23</v>
      </c>
      <c r="R1583">
        <v>27</v>
      </c>
      <c r="S1583">
        <v>45</v>
      </c>
      <c r="T1583">
        <v>73</v>
      </c>
      <c r="U1583">
        <v>35</v>
      </c>
      <c r="V1583">
        <v>54</v>
      </c>
      <c r="W1583">
        <v>50</v>
      </c>
      <c r="X1583">
        <v>32</v>
      </c>
      <c r="Y1583">
        <v>27</v>
      </c>
      <c r="Z1583">
        <v>15</v>
      </c>
      <c r="AA1583">
        <v>4</v>
      </c>
      <c r="AB1583">
        <v>47</v>
      </c>
      <c r="AC1583">
        <v>26</v>
      </c>
      <c r="AD1583">
        <v>70</v>
      </c>
      <c r="AE1583">
        <v>65</v>
      </c>
      <c r="AF1583">
        <v>35</v>
      </c>
      <c r="AG1583">
        <v>40</v>
      </c>
      <c r="AH1583">
        <v>12</v>
      </c>
      <c r="AI1583">
        <v>104</v>
      </c>
      <c r="AJ1583">
        <v>7</v>
      </c>
      <c r="AK1583">
        <v>189</v>
      </c>
      <c r="AL1583">
        <v>1752</v>
      </c>
      <c r="AM1583">
        <v>1794</v>
      </c>
      <c r="AO1583">
        <v>16.742168674698796</v>
      </c>
      <c r="AP1583">
        <v>16.421052631578949</v>
      </c>
      <c r="AQ1583">
        <v>14.502857142857144</v>
      </c>
      <c r="AR1583">
        <v>11.747368421052631</v>
      </c>
      <c r="AS1583">
        <v>21.98918918918919</v>
      </c>
      <c r="AT1583">
        <v>14.072727272727274</v>
      </c>
      <c r="AU1583">
        <v>10.959999999999999</v>
      </c>
      <c r="AV1583">
        <v>12.206250000000001</v>
      </c>
      <c r="AW1583">
        <v>12.6</v>
      </c>
      <c r="AX1583">
        <v>18.696774193548386</v>
      </c>
      <c r="AY1583">
        <v>7.7142857142857144</v>
      </c>
      <c r="AZ1583">
        <v>15.329032258064515</v>
      </c>
      <c r="BA1583">
        <v>32.136585365853662</v>
      </c>
      <c r="BB1583">
        <v>28.224</v>
      </c>
      <c r="BC1583">
        <v>31.930434782608696</v>
      </c>
      <c r="BD1583">
        <v>33.466666666666669</v>
      </c>
      <c r="BE1583">
        <v>19.84</v>
      </c>
      <c r="BF1583">
        <v>19.43013698630137</v>
      </c>
      <c r="BG1583">
        <v>20.88</v>
      </c>
      <c r="BH1583">
        <v>15.466666666666669</v>
      </c>
      <c r="BI1583">
        <v>13.607999999999999</v>
      </c>
      <c r="BJ1583">
        <v>20.362500000000001</v>
      </c>
      <c r="BK1583">
        <v>30.666666666666668</v>
      </c>
      <c r="BL1583">
        <v>29.52</v>
      </c>
      <c r="BM1583">
        <v>30.6</v>
      </c>
      <c r="BN1583">
        <v>21.52340425531915</v>
      </c>
      <c r="BO1583">
        <v>23.953846153846154</v>
      </c>
      <c r="BP1583">
        <v>8.588571428571429</v>
      </c>
      <c r="BQ1583">
        <v>20.215384615384615</v>
      </c>
      <c r="BR1583">
        <v>34.148571428571429</v>
      </c>
      <c r="BS1583">
        <v>33.119999999999997</v>
      </c>
      <c r="BT1583">
        <v>30.900000000000002</v>
      </c>
      <c r="BU1583">
        <v>12.357692307692307</v>
      </c>
      <c r="BV1583">
        <v>23.657142857142858</v>
      </c>
      <c r="BW1583">
        <v>10.476190476190476</v>
      </c>
      <c r="BX1583">
        <v>17.617808219178084</v>
      </c>
      <c r="BY1583">
        <v>20.079598261444183</v>
      </c>
      <c r="BZ1583">
        <v>1582</v>
      </c>
    </row>
    <row r="1584" spans="1:78" x14ac:dyDescent="0.25">
      <c r="A1584">
        <v>1583</v>
      </c>
      <c r="B1584" t="s">
        <v>1653</v>
      </c>
      <c r="C1584">
        <v>83</v>
      </c>
      <c r="D1584">
        <v>54</v>
      </c>
      <c r="E1584">
        <v>67</v>
      </c>
      <c r="F1584">
        <v>93</v>
      </c>
      <c r="G1584">
        <v>37</v>
      </c>
      <c r="H1584">
        <v>76</v>
      </c>
      <c r="I1584">
        <v>89</v>
      </c>
      <c r="J1584">
        <v>62</v>
      </c>
      <c r="K1584">
        <v>61</v>
      </c>
      <c r="L1584">
        <v>63</v>
      </c>
      <c r="M1584">
        <v>14</v>
      </c>
      <c r="N1584">
        <v>31</v>
      </c>
      <c r="O1584">
        <v>42</v>
      </c>
      <c r="P1584">
        <v>26</v>
      </c>
      <c r="Q1584">
        <v>24</v>
      </c>
      <c r="R1584">
        <v>28</v>
      </c>
      <c r="S1584">
        <v>45</v>
      </c>
      <c r="T1584">
        <v>72</v>
      </c>
      <c r="U1584">
        <v>35</v>
      </c>
      <c r="V1584">
        <v>50</v>
      </c>
      <c r="W1584">
        <v>50</v>
      </c>
      <c r="X1584">
        <v>32</v>
      </c>
      <c r="Y1584">
        <v>27</v>
      </c>
      <c r="Z1584">
        <v>15</v>
      </c>
      <c r="AA1584">
        <v>4</v>
      </c>
      <c r="AB1584">
        <v>47</v>
      </c>
      <c r="AC1584">
        <v>26</v>
      </c>
      <c r="AD1584">
        <v>70</v>
      </c>
      <c r="AE1584">
        <v>65</v>
      </c>
      <c r="AF1584">
        <v>36</v>
      </c>
      <c r="AG1584">
        <v>40</v>
      </c>
      <c r="AH1584">
        <v>11</v>
      </c>
      <c r="AI1584">
        <v>104</v>
      </c>
      <c r="AJ1584">
        <v>8</v>
      </c>
      <c r="AK1584">
        <v>191</v>
      </c>
      <c r="AL1584">
        <v>1752</v>
      </c>
      <c r="AM1584">
        <v>1778</v>
      </c>
      <c r="AO1584">
        <v>16.742168674698796</v>
      </c>
      <c r="AP1584">
        <v>17.333333333333336</v>
      </c>
      <c r="AQ1584">
        <v>15.15223880597015</v>
      </c>
      <c r="AR1584">
        <v>12</v>
      </c>
      <c r="AS1584">
        <v>21.98918918918919</v>
      </c>
      <c r="AT1584">
        <v>14.257894736842106</v>
      </c>
      <c r="AU1584">
        <v>11.083146067415731</v>
      </c>
      <c r="AV1584">
        <v>12.6</v>
      </c>
      <c r="AW1584">
        <v>14.045901639344262</v>
      </c>
      <c r="AX1584">
        <v>18.399999999999999</v>
      </c>
      <c r="AY1584">
        <v>7.7142857142857144</v>
      </c>
      <c r="AZ1584">
        <v>15.329032258064515</v>
      </c>
      <c r="BA1584">
        <v>31.37142857142857</v>
      </c>
      <c r="BB1584">
        <v>27.138461538461538</v>
      </c>
      <c r="BC1584">
        <v>30.6</v>
      </c>
      <c r="BD1584">
        <v>32.271428571428572</v>
      </c>
      <c r="BE1584">
        <v>19.84</v>
      </c>
      <c r="BF1584">
        <v>19.7</v>
      </c>
      <c r="BG1584">
        <v>20.88</v>
      </c>
      <c r="BH1584">
        <v>16.704000000000001</v>
      </c>
      <c r="BI1584">
        <v>13.607999999999999</v>
      </c>
      <c r="BJ1584">
        <v>20.362500000000001</v>
      </c>
      <c r="BK1584">
        <v>30.666666666666668</v>
      </c>
      <c r="BL1584">
        <v>29.52</v>
      </c>
      <c r="BM1584">
        <v>30.6</v>
      </c>
      <c r="BN1584">
        <v>21.52340425531915</v>
      </c>
      <c r="BO1584">
        <v>23.953846153846154</v>
      </c>
      <c r="BP1584">
        <v>8.588571428571429</v>
      </c>
      <c r="BQ1584">
        <v>20.215384615384615</v>
      </c>
      <c r="BR1584">
        <v>33.199999999999996</v>
      </c>
      <c r="BS1584">
        <v>33.119999999999997</v>
      </c>
      <c r="BT1584">
        <v>33.709090909090911</v>
      </c>
      <c r="BU1584">
        <v>12.357692307692307</v>
      </c>
      <c r="BV1584">
        <v>20.7</v>
      </c>
      <c r="BW1584">
        <v>10.366492146596858</v>
      </c>
      <c r="BX1584">
        <v>17.617808219178084</v>
      </c>
      <c r="BY1584">
        <v>20.083018818306513</v>
      </c>
      <c r="BZ1584">
        <v>1583</v>
      </c>
    </row>
    <row r="1585" spans="1:78" x14ac:dyDescent="0.25">
      <c r="A1585">
        <v>1584</v>
      </c>
      <c r="B1585" t="s">
        <v>1654</v>
      </c>
      <c r="C1585">
        <v>83</v>
      </c>
      <c r="D1585">
        <v>53</v>
      </c>
      <c r="E1585">
        <v>67</v>
      </c>
      <c r="F1585">
        <v>95</v>
      </c>
      <c r="G1585">
        <v>37</v>
      </c>
      <c r="H1585">
        <v>77</v>
      </c>
      <c r="I1585">
        <v>90</v>
      </c>
      <c r="J1585">
        <v>62</v>
      </c>
      <c r="K1585">
        <v>62</v>
      </c>
      <c r="L1585">
        <v>63</v>
      </c>
      <c r="M1585">
        <v>14</v>
      </c>
      <c r="N1585">
        <v>31</v>
      </c>
      <c r="O1585">
        <v>42</v>
      </c>
      <c r="P1585">
        <v>26</v>
      </c>
      <c r="Q1585">
        <v>24</v>
      </c>
      <c r="R1585">
        <v>28</v>
      </c>
      <c r="S1585">
        <v>45</v>
      </c>
      <c r="T1585">
        <v>73</v>
      </c>
      <c r="U1585">
        <v>35</v>
      </c>
      <c r="V1585">
        <v>50</v>
      </c>
      <c r="W1585">
        <v>50</v>
      </c>
      <c r="X1585">
        <v>32</v>
      </c>
      <c r="Y1585">
        <v>27</v>
      </c>
      <c r="Z1585">
        <v>15</v>
      </c>
      <c r="AA1585">
        <v>4</v>
      </c>
      <c r="AB1585">
        <v>47</v>
      </c>
      <c r="AC1585">
        <v>27</v>
      </c>
      <c r="AD1585">
        <v>70</v>
      </c>
      <c r="AE1585">
        <v>65</v>
      </c>
      <c r="AF1585">
        <v>36</v>
      </c>
      <c r="AG1585">
        <v>41</v>
      </c>
      <c r="AH1585">
        <v>11</v>
      </c>
      <c r="AI1585">
        <v>104</v>
      </c>
      <c r="AJ1585">
        <v>8</v>
      </c>
      <c r="AK1585">
        <v>190</v>
      </c>
      <c r="AL1585">
        <v>1752</v>
      </c>
      <c r="AM1585">
        <v>1784</v>
      </c>
      <c r="AO1585">
        <v>16.742168674698796</v>
      </c>
      <c r="AP1585">
        <v>17.660377358490567</v>
      </c>
      <c r="AQ1585">
        <v>15.15223880597015</v>
      </c>
      <c r="AR1585">
        <v>11.747368421052631</v>
      </c>
      <c r="AS1585">
        <v>21.98918918918919</v>
      </c>
      <c r="AT1585">
        <v>14.072727272727274</v>
      </c>
      <c r="AU1585">
        <v>10.959999999999999</v>
      </c>
      <c r="AV1585">
        <v>12.6</v>
      </c>
      <c r="AW1585">
        <v>13.819354838709678</v>
      </c>
      <c r="AX1585">
        <v>18.399999999999999</v>
      </c>
      <c r="AY1585">
        <v>7.7142857142857144</v>
      </c>
      <c r="AZ1585">
        <v>15.329032258064515</v>
      </c>
      <c r="BA1585">
        <v>31.37142857142857</v>
      </c>
      <c r="BB1585">
        <v>27.138461538461538</v>
      </c>
      <c r="BC1585">
        <v>30.6</v>
      </c>
      <c r="BD1585">
        <v>32.271428571428572</v>
      </c>
      <c r="BE1585">
        <v>19.84</v>
      </c>
      <c r="BF1585">
        <v>19.43013698630137</v>
      </c>
      <c r="BG1585">
        <v>20.88</v>
      </c>
      <c r="BH1585">
        <v>16.704000000000001</v>
      </c>
      <c r="BI1585">
        <v>13.607999999999999</v>
      </c>
      <c r="BJ1585">
        <v>20.362500000000001</v>
      </c>
      <c r="BK1585">
        <v>30.666666666666668</v>
      </c>
      <c r="BL1585">
        <v>29.52</v>
      </c>
      <c r="BM1585">
        <v>30.6</v>
      </c>
      <c r="BN1585">
        <v>21.52340425531915</v>
      </c>
      <c r="BO1585">
        <v>23.066666666666666</v>
      </c>
      <c r="BP1585">
        <v>8.588571428571429</v>
      </c>
      <c r="BQ1585">
        <v>20.215384615384615</v>
      </c>
      <c r="BR1585">
        <v>33.199999999999996</v>
      </c>
      <c r="BS1585">
        <v>32.312195121951227</v>
      </c>
      <c r="BT1585">
        <v>33.709090909090911</v>
      </c>
      <c r="BU1585">
        <v>12.357692307692307</v>
      </c>
      <c r="BV1585">
        <v>20.7</v>
      </c>
      <c r="BW1585">
        <v>10.421052631578949</v>
      </c>
      <c r="BX1585">
        <v>17.617808219178084</v>
      </c>
      <c r="BY1585">
        <v>20.005604318922863</v>
      </c>
      <c r="BZ1585">
        <v>1584</v>
      </c>
    </row>
    <row r="1586" spans="1:78" x14ac:dyDescent="0.25">
      <c r="A1586">
        <v>1585</v>
      </c>
      <c r="B1586" t="s">
        <v>1655</v>
      </c>
      <c r="C1586">
        <v>83</v>
      </c>
      <c r="D1586">
        <v>54</v>
      </c>
      <c r="E1586">
        <v>69</v>
      </c>
      <c r="F1586">
        <v>95</v>
      </c>
      <c r="G1586">
        <v>38</v>
      </c>
      <c r="H1586">
        <v>77</v>
      </c>
      <c r="I1586">
        <v>89</v>
      </c>
      <c r="J1586">
        <v>62</v>
      </c>
      <c r="K1586">
        <v>61</v>
      </c>
      <c r="L1586">
        <v>62</v>
      </c>
      <c r="M1586">
        <v>14</v>
      </c>
      <c r="N1586">
        <v>31</v>
      </c>
      <c r="O1586">
        <v>42</v>
      </c>
      <c r="P1586">
        <v>26</v>
      </c>
      <c r="Q1586">
        <v>24</v>
      </c>
      <c r="R1586">
        <v>28</v>
      </c>
      <c r="S1586">
        <v>45</v>
      </c>
      <c r="T1586">
        <v>73</v>
      </c>
      <c r="U1586">
        <v>34</v>
      </c>
      <c r="V1586">
        <v>51</v>
      </c>
      <c r="W1586">
        <v>52</v>
      </c>
      <c r="X1586">
        <v>32</v>
      </c>
      <c r="Y1586">
        <v>27</v>
      </c>
      <c r="Z1586">
        <v>15</v>
      </c>
      <c r="AA1586">
        <v>4</v>
      </c>
      <c r="AB1586">
        <v>47</v>
      </c>
      <c r="AC1586">
        <v>27</v>
      </c>
      <c r="AD1586">
        <v>70</v>
      </c>
      <c r="AE1586">
        <v>64</v>
      </c>
      <c r="AF1586">
        <v>35</v>
      </c>
      <c r="AG1586">
        <v>40</v>
      </c>
      <c r="AH1586">
        <v>12</v>
      </c>
      <c r="AI1586">
        <v>105</v>
      </c>
      <c r="AJ1586">
        <v>8</v>
      </c>
      <c r="AK1586">
        <v>190</v>
      </c>
      <c r="AL1586">
        <v>1754</v>
      </c>
      <c r="AM1586">
        <v>1786</v>
      </c>
      <c r="AO1586">
        <v>16.742168674698796</v>
      </c>
      <c r="AP1586">
        <v>17.333333333333336</v>
      </c>
      <c r="AQ1586">
        <v>14.713043478260872</v>
      </c>
      <c r="AR1586">
        <v>11.747368421052631</v>
      </c>
      <c r="AS1586">
        <v>21.410526315789475</v>
      </c>
      <c r="AT1586">
        <v>14.072727272727274</v>
      </c>
      <c r="AU1586">
        <v>11.083146067415731</v>
      </c>
      <c r="AV1586">
        <v>12.6</v>
      </c>
      <c r="AW1586">
        <v>14.045901639344262</v>
      </c>
      <c r="AX1586">
        <v>18.696774193548386</v>
      </c>
      <c r="AY1586">
        <v>7.7142857142857144</v>
      </c>
      <c r="AZ1586">
        <v>15.329032258064515</v>
      </c>
      <c r="BA1586">
        <v>31.37142857142857</v>
      </c>
      <c r="BB1586">
        <v>27.138461538461538</v>
      </c>
      <c r="BC1586">
        <v>30.6</v>
      </c>
      <c r="BD1586">
        <v>32.271428571428572</v>
      </c>
      <c r="BE1586">
        <v>19.84</v>
      </c>
      <c r="BF1586">
        <v>19.43013698630137</v>
      </c>
      <c r="BG1586">
        <v>21.494117647058825</v>
      </c>
      <c r="BH1586">
        <v>16.376470588235293</v>
      </c>
      <c r="BI1586">
        <v>13.084615384615384</v>
      </c>
      <c r="BJ1586">
        <v>20.362500000000001</v>
      </c>
      <c r="BK1586">
        <v>30.666666666666668</v>
      </c>
      <c r="BL1586">
        <v>29.52</v>
      </c>
      <c r="BM1586">
        <v>30.6</v>
      </c>
      <c r="BN1586">
        <v>21.52340425531915</v>
      </c>
      <c r="BO1586">
        <v>23.066666666666666</v>
      </c>
      <c r="BP1586">
        <v>8.588571428571429</v>
      </c>
      <c r="BQ1586">
        <v>20.53125</v>
      </c>
      <c r="BR1586">
        <v>34.148571428571429</v>
      </c>
      <c r="BS1586">
        <v>33.119999999999997</v>
      </c>
      <c r="BT1586">
        <v>30.900000000000002</v>
      </c>
      <c r="BU1586">
        <v>12.24</v>
      </c>
      <c r="BV1586">
        <v>20.7</v>
      </c>
      <c r="BW1586">
        <v>10.421052631578949</v>
      </c>
      <c r="BX1586">
        <v>17.597719498289624</v>
      </c>
      <c r="BY1586">
        <v>20.027700742625676</v>
      </c>
      <c r="BZ1586">
        <v>1585</v>
      </c>
    </row>
    <row r="1587" spans="1:78" x14ac:dyDescent="0.25">
      <c r="A1587">
        <v>1586</v>
      </c>
      <c r="B1587" t="s">
        <v>1656</v>
      </c>
      <c r="C1587">
        <v>83</v>
      </c>
      <c r="D1587">
        <v>54</v>
      </c>
      <c r="E1587">
        <v>69</v>
      </c>
      <c r="F1587">
        <v>105</v>
      </c>
      <c r="G1587">
        <v>37</v>
      </c>
      <c r="H1587">
        <v>77</v>
      </c>
      <c r="I1587">
        <v>90</v>
      </c>
      <c r="J1587">
        <v>61</v>
      </c>
      <c r="K1587">
        <v>61</v>
      </c>
      <c r="L1587">
        <v>61</v>
      </c>
      <c r="M1587">
        <v>14</v>
      </c>
      <c r="N1587">
        <v>31</v>
      </c>
      <c r="O1587">
        <v>42</v>
      </c>
      <c r="P1587">
        <v>26</v>
      </c>
      <c r="Q1587">
        <v>24</v>
      </c>
      <c r="R1587">
        <v>28</v>
      </c>
      <c r="S1587">
        <v>45</v>
      </c>
      <c r="T1587">
        <v>71</v>
      </c>
      <c r="U1587">
        <v>35</v>
      </c>
      <c r="V1587">
        <v>51</v>
      </c>
      <c r="W1587">
        <v>50</v>
      </c>
      <c r="X1587">
        <v>32</v>
      </c>
      <c r="Y1587">
        <v>27</v>
      </c>
      <c r="Z1587">
        <v>15</v>
      </c>
      <c r="AA1587">
        <v>4</v>
      </c>
      <c r="AB1587">
        <v>47</v>
      </c>
      <c r="AC1587">
        <v>27</v>
      </c>
      <c r="AD1587">
        <v>70</v>
      </c>
      <c r="AE1587">
        <v>65</v>
      </c>
      <c r="AF1587">
        <v>36</v>
      </c>
      <c r="AG1587">
        <v>39</v>
      </c>
      <c r="AH1587">
        <v>12</v>
      </c>
      <c r="AI1587">
        <v>105</v>
      </c>
      <c r="AJ1587">
        <v>8</v>
      </c>
      <c r="AK1587">
        <v>189</v>
      </c>
      <c r="AL1587">
        <v>1762</v>
      </c>
      <c r="AM1587">
        <v>1791</v>
      </c>
      <c r="AO1587">
        <v>16.742168674698796</v>
      </c>
      <c r="AP1587">
        <v>17.333333333333336</v>
      </c>
      <c r="AQ1587">
        <v>14.713043478260872</v>
      </c>
      <c r="AR1587">
        <v>10.62857142857143</v>
      </c>
      <c r="AS1587">
        <v>21.98918918918919</v>
      </c>
      <c r="AT1587">
        <v>14.072727272727274</v>
      </c>
      <c r="AU1587">
        <v>10.959999999999999</v>
      </c>
      <c r="AV1587">
        <v>12.806557377049181</v>
      </c>
      <c r="AW1587">
        <v>14.045901639344262</v>
      </c>
      <c r="AX1587">
        <v>19.003278688524592</v>
      </c>
      <c r="AY1587">
        <v>7.7142857142857144</v>
      </c>
      <c r="AZ1587">
        <v>15.329032258064515</v>
      </c>
      <c r="BA1587">
        <v>31.37142857142857</v>
      </c>
      <c r="BB1587">
        <v>27.138461538461538</v>
      </c>
      <c r="BC1587">
        <v>30.6</v>
      </c>
      <c r="BD1587">
        <v>32.271428571428572</v>
      </c>
      <c r="BE1587">
        <v>19.84</v>
      </c>
      <c r="BF1587">
        <v>19.977464788732394</v>
      </c>
      <c r="BG1587">
        <v>20.88</v>
      </c>
      <c r="BH1587">
        <v>16.376470588235293</v>
      </c>
      <c r="BI1587">
        <v>13.607999999999999</v>
      </c>
      <c r="BJ1587">
        <v>20.362500000000001</v>
      </c>
      <c r="BK1587">
        <v>30.666666666666668</v>
      </c>
      <c r="BL1587">
        <v>29.52</v>
      </c>
      <c r="BM1587">
        <v>30.6</v>
      </c>
      <c r="BN1587">
        <v>21.52340425531915</v>
      </c>
      <c r="BO1587">
        <v>23.066666666666666</v>
      </c>
      <c r="BP1587">
        <v>8.588571428571429</v>
      </c>
      <c r="BQ1587">
        <v>20.215384615384615</v>
      </c>
      <c r="BR1587">
        <v>33.199999999999996</v>
      </c>
      <c r="BS1587">
        <v>33.969230769230769</v>
      </c>
      <c r="BT1587">
        <v>30.900000000000002</v>
      </c>
      <c r="BU1587">
        <v>12.24</v>
      </c>
      <c r="BV1587">
        <v>20.7</v>
      </c>
      <c r="BW1587">
        <v>10.476190476190476</v>
      </c>
      <c r="BX1587">
        <v>17.517820658342792</v>
      </c>
      <c r="BY1587">
        <v>20.027263751665181</v>
      </c>
      <c r="BZ1587">
        <v>1586</v>
      </c>
    </row>
    <row r="1588" spans="1:78" x14ac:dyDescent="0.25">
      <c r="A1588">
        <v>1587</v>
      </c>
      <c r="B1588" t="s">
        <v>1657</v>
      </c>
      <c r="C1588">
        <v>83</v>
      </c>
      <c r="D1588">
        <v>54</v>
      </c>
      <c r="E1588">
        <v>70</v>
      </c>
      <c r="F1588">
        <v>96</v>
      </c>
      <c r="G1588">
        <v>38</v>
      </c>
      <c r="H1588">
        <v>77</v>
      </c>
      <c r="I1588">
        <v>90</v>
      </c>
      <c r="J1588">
        <v>61</v>
      </c>
      <c r="K1588">
        <v>62</v>
      </c>
      <c r="L1588">
        <v>61</v>
      </c>
      <c r="M1588">
        <v>14</v>
      </c>
      <c r="N1588">
        <v>31</v>
      </c>
      <c r="O1588">
        <v>42</v>
      </c>
      <c r="P1588">
        <v>26</v>
      </c>
      <c r="Q1588">
        <v>24</v>
      </c>
      <c r="R1588">
        <v>28</v>
      </c>
      <c r="S1588">
        <v>45</v>
      </c>
      <c r="T1588">
        <v>72</v>
      </c>
      <c r="U1588">
        <v>34</v>
      </c>
      <c r="V1588">
        <v>44</v>
      </c>
      <c r="W1588">
        <v>50</v>
      </c>
      <c r="X1588">
        <v>32</v>
      </c>
      <c r="Y1588">
        <v>27</v>
      </c>
      <c r="Z1588">
        <v>15</v>
      </c>
      <c r="AA1588">
        <v>4</v>
      </c>
      <c r="AB1588">
        <v>48</v>
      </c>
      <c r="AC1588">
        <v>27</v>
      </c>
      <c r="AD1588">
        <v>70</v>
      </c>
      <c r="AE1588">
        <v>65</v>
      </c>
      <c r="AF1588">
        <v>36</v>
      </c>
      <c r="AG1588">
        <v>40</v>
      </c>
      <c r="AH1588">
        <v>12</v>
      </c>
      <c r="AI1588">
        <v>104</v>
      </c>
      <c r="AJ1588">
        <v>8</v>
      </c>
      <c r="AK1588">
        <v>190</v>
      </c>
      <c r="AL1588">
        <v>1752</v>
      </c>
      <c r="AM1588">
        <v>1780</v>
      </c>
      <c r="AO1588">
        <v>16.742168674698796</v>
      </c>
      <c r="AP1588">
        <v>17.333333333333336</v>
      </c>
      <c r="AQ1588">
        <v>14.502857142857144</v>
      </c>
      <c r="AR1588">
        <v>11.625</v>
      </c>
      <c r="AS1588">
        <v>21.410526315789475</v>
      </c>
      <c r="AT1588">
        <v>14.072727272727274</v>
      </c>
      <c r="AU1588">
        <v>10.959999999999999</v>
      </c>
      <c r="AV1588">
        <v>12.806557377049181</v>
      </c>
      <c r="AW1588">
        <v>13.819354838709678</v>
      </c>
      <c r="AX1588">
        <v>19.003278688524592</v>
      </c>
      <c r="AY1588">
        <v>7.7142857142857144</v>
      </c>
      <c r="AZ1588">
        <v>15.329032258064515</v>
      </c>
      <c r="BA1588">
        <v>31.37142857142857</v>
      </c>
      <c r="BB1588">
        <v>27.138461538461538</v>
      </c>
      <c r="BC1588">
        <v>30.6</v>
      </c>
      <c r="BD1588">
        <v>32.271428571428572</v>
      </c>
      <c r="BE1588">
        <v>19.84</v>
      </c>
      <c r="BF1588">
        <v>19.7</v>
      </c>
      <c r="BG1588">
        <v>21.494117647058825</v>
      </c>
      <c r="BH1588">
        <v>18.981818181818181</v>
      </c>
      <c r="BI1588">
        <v>13.607999999999999</v>
      </c>
      <c r="BJ1588">
        <v>20.362500000000001</v>
      </c>
      <c r="BK1588">
        <v>30.666666666666668</v>
      </c>
      <c r="BL1588">
        <v>29.52</v>
      </c>
      <c r="BM1588">
        <v>30.6</v>
      </c>
      <c r="BN1588">
        <v>21.075000000000003</v>
      </c>
      <c r="BO1588">
        <v>23.066666666666666</v>
      </c>
      <c r="BP1588">
        <v>8.588571428571429</v>
      </c>
      <c r="BQ1588">
        <v>20.215384615384615</v>
      </c>
      <c r="BR1588">
        <v>33.199999999999996</v>
      </c>
      <c r="BS1588">
        <v>33.119999999999997</v>
      </c>
      <c r="BT1588">
        <v>30.900000000000002</v>
      </c>
      <c r="BU1588">
        <v>12.357692307692307</v>
      </c>
      <c r="BV1588">
        <v>20.7</v>
      </c>
      <c r="BW1588">
        <v>10.421052631578949</v>
      </c>
      <c r="BX1588">
        <v>17.617808219178084</v>
      </c>
      <c r="BY1588">
        <v>20.057340912898152</v>
      </c>
      <c r="BZ1588">
        <v>1587</v>
      </c>
    </row>
    <row r="1589" spans="1:78" x14ac:dyDescent="0.25">
      <c r="A1589">
        <v>1588</v>
      </c>
      <c r="B1589" t="s">
        <v>1658</v>
      </c>
      <c r="C1589">
        <v>83</v>
      </c>
      <c r="D1589">
        <v>54</v>
      </c>
      <c r="E1589">
        <v>70</v>
      </c>
      <c r="F1589">
        <v>99</v>
      </c>
      <c r="G1589">
        <v>37</v>
      </c>
      <c r="H1589">
        <v>79</v>
      </c>
      <c r="I1589">
        <v>91</v>
      </c>
      <c r="J1589">
        <v>61</v>
      </c>
      <c r="K1589">
        <v>61</v>
      </c>
      <c r="L1589">
        <v>60</v>
      </c>
      <c r="M1589">
        <v>14</v>
      </c>
      <c r="N1589">
        <v>31</v>
      </c>
      <c r="O1589">
        <v>42</v>
      </c>
      <c r="P1589">
        <v>25</v>
      </c>
      <c r="Q1589">
        <v>24</v>
      </c>
      <c r="R1589">
        <v>28</v>
      </c>
      <c r="S1589">
        <v>45</v>
      </c>
      <c r="T1589">
        <v>73</v>
      </c>
      <c r="U1589">
        <v>35</v>
      </c>
      <c r="V1589">
        <v>44</v>
      </c>
      <c r="W1589">
        <v>47</v>
      </c>
      <c r="X1589">
        <v>32</v>
      </c>
      <c r="Y1589">
        <v>27</v>
      </c>
      <c r="Z1589">
        <v>15</v>
      </c>
      <c r="AA1589">
        <v>4</v>
      </c>
      <c r="AB1589">
        <v>48</v>
      </c>
      <c r="AC1589">
        <v>27</v>
      </c>
      <c r="AD1589">
        <v>73</v>
      </c>
      <c r="AE1589">
        <v>63</v>
      </c>
      <c r="AF1589">
        <v>36</v>
      </c>
      <c r="AG1589">
        <v>40</v>
      </c>
      <c r="AH1589">
        <v>12</v>
      </c>
      <c r="AI1589">
        <v>104</v>
      </c>
      <c r="AJ1589">
        <v>8</v>
      </c>
      <c r="AK1589">
        <v>190</v>
      </c>
      <c r="AL1589">
        <v>1763</v>
      </c>
      <c r="AM1589">
        <v>1782</v>
      </c>
      <c r="AO1589">
        <v>16.742168674698796</v>
      </c>
      <c r="AP1589">
        <v>17.333333333333336</v>
      </c>
      <c r="AQ1589">
        <v>14.502857142857144</v>
      </c>
      <c r="AR1589">
        <v>11.272727272727273</v>
      </c>
      <c r="AS1589">
        <v>21.98918918918919</v>
      </c>
      <c r="AT1589">
        <v>13.716455696202532</v>
      </c>
      <c r="AU1589">
        <v>10.83956043956044</v>
      </c>
      <c r="AV1589">
        <v>12.806557377049181</v>
      </c>
      <c r="AW1589">
        <v>14.045901639344262</v>
      </c>
      <c r="AX1589">
        <v>19.32</v>
      </c>
      <c r="AY1589">
        <v>7.7142857142857144</v>
      </c>
      <c r="AZ1589">
        <v>15.329032258064515</v>
      </c>
      <c r="BA1589">
        <v>31.37142857142857</v>
      </c>
      <c r="BB1589">
        <v>28.224</v>
      </c>
      <c r="BC1589">
        <v>30.6</v>
      </c>
      <c r="BD1589">
        <v>32.271428571428572</v>
      </c>
      <c r="BE1589">
        <v>19.84</v>
      </c>
      <c r="BF1589">
        <v>19.43013698630137</v>
      </c>
      <c r="BG1589">
        <v>20.88</v>
      </c>
      <c r="BH1589">
        <v>18.981818181818181</v>
      </c>
      <c r="BI1589">
        <v>14.47659574468085</v>
      </c>
      <c r="BJ1589">
        <v>20.362500000000001</v>
      </c>
      <c r="BK1589">
        <v>30.666666666666668</v>
      </c>
      <c r="BL1589">
        <v>29.52</v>
      </c>
      <c r="BM1589">
        <v>30.6</v>
      </c>
      <c r="BN1589">
        <v>21.075000000000003</v>
      </c>
      <c r="BO1589">
        <v>23.066666666666666</v>
      </c>
      <c r="BP1589">
        <v>8.2356164383561641</v>
      </c>
      <c r="BQ1589">
        <v>20.857142857142858</v>
      </c>
      <c r="BR1589">
        <v>33.199999999999996</v>
      </c>
      <c r="BS1589">
        <v>33.119999999999997</v>
      </c>
      <c r="BT1589">
        <v>30.900000000000002</v>
      </c>
      <c r="BU1589">
        <v>12.357692307692307</v>
      </c>
      <c r="BV1589">
        <v>20.7</v>
      </c>
      <c r="BW1589">
        <v>10.421052631578949</v>
      </c>
      <c r="BX1589">
        <v>17.50788428814521</v>
      </c>
      <c r="BY1589">
        <v>20.09915033440706</v>
      </c>
      <c r="BZ1589">
        <v>1588</v>
      </c>
    </row>
    <row r="1590" spans="1:78" x14ac:dyDescent="0.25">
      <c r="A1590">
        <v>1589</v>
      </c>
      <c r="B1590" t="s">
        <v>1659</v>
      </c>
      <c r="C1590">
        <v>83</v>
      </c>
      <c r="D1590">
        <v>55</v>
      </c>
      <c r="E1590">
        <v>71</v>
      </c>
      <c r="F1590">
        <v>99</v>
      </c>
      <c r="G1590">
        <v>37</v>
      </c>
      <c r="H1590">
        <v>82</v>
      </c>
      <c r="I1590">
        <v>91</v>
      </c>
      <c r="J1590">
        <v>62</v>
      </c>
      <c r="K1590">
        <v>62</v>
      </c>
      <c r="L1590">
        <v>60</v>
      </c>
      <c r="M1590">
        <v>14</v>
      </c>
      <c r="N1590">
        <v>31</v>
      </c>
      <c r="O1590">
        <v>42</v>
      </c>
      <c r="P1590">
        <v>25</v>
      </c>
      <c r="Q1590">
        <v>24</v>
      </c>
      <c r="R1590">
        <v>27</v>
      </c>
      <c r="S1590">
        <v>47</v>
      </c>
      <c r="T1590">
        <v>74</v>
      </c>
      <c r="U1590">
        <v>35</v>
      </c>
      <c r="V1590">
        <v>42</v>
      </c>
      <c r="W1590">
        <v>47</v>
      </c>
      <c r="X1590">
        <v>32</v>
      </c>
      <c r="Y1590">
        <v>27</v>
      </c>
      <c r="Z1590">
        <v>15</v>
      </c>
      <c r="AA1590">
        <v>3</v>
      </c>
      <c r="AB1590">
        <v>47</v>
      </c>
      <c r="AC1590">
        <v>27</v>
      </c>
      <c r="AD1590">
        <v>73</v>
      </c>
      <c r="AE1590">
        <v>64</v>
      </c>
      <c r="AF1590">
        <v>36</v>
      </c>
      <c r="AG1590">
        <v>40</v>
      </c>
      <c r="AH1590">
        <v>12</v>
      </c>
      <c r="AI1590">
        <v>104</v>
      </c>
      <c r="AJ1590">
        <v>8</v>
      </c>
      <c r="AK1590">
        <v>188</v>
      </c>
      <c r="AL1590">
        <v>1763</v>
      </c>
      <c r="AM1590">
        <v>1786</v>
      </c>
      <c r="AO1590">
        <v>16.742168674698796</v>
      </c>
      <c r="AP1590">
        <v>17.018181818181819</v>
      </c>
      <c r="AQ1590">
        <v>14.298591549295775</v>
      </c>
      <c r="AR1590">
        <v>11.272727272727273</v>
      </c>
      <c r="AS1590">
        <v>21.98918918918919</v>
      </c>
      <c r="AT1590">
        <v>13.214634146341464</v>
      </c>
      <c r="AU1590">
        <v>10.83956043956044</v>
      </c>
      <c r="AV1590">
        <v>12.6</v>
      </c>
      <c r="AW1590">
        <v>13.819354838709678</v>
      </c>
      <c r="AX1590">
        <v>19.32</v>
      </c>
      <c r="AY1590">
        <v>7.7142857142857144</v>
      </c>
      <c r="AZ1590">
        <v>15.329032258064515</v>
      </c>
      <c r="BA1590">
        <v>31.37142857142857</v>
      </c>
      <c r="BB1590">
        <v>28.224</v>
      </c>
      <c r="BC1590">
        <v>30.6</v>
      </c>
      <c r="BD1590">
        <v>33.466666666666669</v>
      </c>
      <c r="BE1590">
        <v>18.995744680851065</v>
      </c>
      <c r="BF1590">
        <v>19.16756756756757</v>
      </c>
      <c r="BG1590">
        <v>20.88</v>
      </c>
      <c r="BH1590">
        <v>19.885714285714286</v>
      </c>
      <c r="BI1590">
        <v>14.47659574468085</v>
      </c>
      <c r="BJ1590">
        <v>20.362500000000001</v>
      </c>
      <c r="BK1590">
        <v>30.666666666666668</v>
      </c>
      <c r="BL1590">
        <v>29.52</v>
      </c>
      <c r="BM1590">
        <v>40.800000000000004</v>
      </c>
      <c r="BN1590">
        <v>21.52340425531915</v>
      </c>
      <c r="BO1590">
        <v>23.066666666666666</v>
      </c>
      <c r="BP1590">
        <v>8.2356164383561641</v>
      </c>
      <c r="BQ1590">
        <v>20.53125</v>
      </c>
      <c r="BR1590">
        <v>33.199999999999996</v>
      </c>
      <c r="BS1590">
        <v>33.119999999999997</v>
      </c>
      <c r="BT1590">
        <v>30.900000000000002</v>
      </c>
      <c r="BU1590">
        <v>12.357692307692307</v>
      </c>
      <c r="BV1590">
        <v>20.7</v>
      </c>
      <c r="BW1590">
        <v>10.531914893617023</v>
      </c>
      <c r="BX1590">
        <v>17.50788428814521</v>
      </c>
      <c r="BY1590">
        <v>20.125086218205109</v>
      </c>
      <c r="BZ1590">
        <v>1589</v>
      </c>
    </row>
    <row r="1591" spans="1:78" x14ac:dyDescent="0.25">
      <c r="A1591">
        <v>1590</v>
      </c>
      <c r="B1591" t="s">
        <v>1660</v>
      </c>
      <c r="C1591">
        <v>83</v>
      </c>
      <c r="D1591">
        <v>55</v>
      </c>
      <c r="E1591">
        <v>71</v>
      </c>
      <c r="F1591">
        <v>98</v>
      </c>
      <c r="G1591">
        <v>38</v>
      </c>
      <c r="H1591">
        <v>81</v>
      </c>
      <c r="I1591">
        <v>91</v>
      </c>
      <c r="J1591">
        <v>62</v>
      </c>
      <c r="K1591">
        <v>62</v>
      </c>
      <c r="L1591">
        <v>60</v>
      </c>
      <c r="M1591">
        <v>14</v>
      </c>
      <c r="N1591">
        <v>31</v>
      </c>
      <c r="O1591">
        <v>42</v>
      </c>
      <c r="P1591">
        <v>25</v>
      </c>
      <c r="Q1591">
        <v>24</v>
      </c>
      <c r="R1591">
        <v>27</v>
      </c>
      <c r="S1591">
        <v>46</v>
      </c>
      <c r="T1591">
        <v>74</v>
      </c>
      <c r="U1591">
        <v>35</v>
      </c>
      <c r="V1591">
        <v>41</v>
      </c>
      <c r="W1591">
        <v>48</v>
      </c>
      <c r="X1591">
        <v>32</v>
      </c>
      <c r="Y1591">
        <v>27</v>
      </c>
      <c r="Z1591">
        <v>15</v>
      </c>
      <c r="AA1591">
        <v>3</v>
      </c>
      <c r="AB1591">
        <v>51</v>
      </c>
      <c r="AC1591">
        <v>27</v>
      </c>
      <c r="AD1591">
        <v>76</v>
      </c>
      <c r="AE1591">
        <v>64</v>
      </c>
      <c r="AF1591">
        <v>37</v>
      </c>
      <c r="AG1591">
        <v>40</v>
      </c>
      <c r="AH1591">
        <v>12</v>
      </c>
      <c r="AI1591">
        <v>104</v>
      </c>
      <c r="AJ1591">
        <v>8</v>
      </c>
      <c r="AK1591">
        <v>191</v>
      </c>
      <c r="AL1591">
        <v>1769</v>
      </c>
      <c r="AM1591">
        <v>1795</v>
      </c>
      <c r="AO1591">
        <v>16.742168674698796</v>
      </c>
      <c r="AP1591">
        <v>17.018181818181819</v>
      </c>
      <c r="AQ1591">
        <v>14.298591549295775</v>
      </c>
      <c r="AR1591">
        <v>11.387755102040817</v>
      </c>
      <c r="AS1591">
        <v>21.410526315789475</v>
      </c>
      <c r="AT1591">
        <v>13.377777777777778</v>
      </c>
      <c r="AU1591">
        <v>10.83956043956044</v>
      </c>
      <c r="AV1591">
        <v>12.6</v>
      </c>
      <c r="AW1591">
        <v>13.819354838709678</v>
      </c>
      <c r="AX1591">
        <v>19.32</v>
      </c>
      <c r="AY1591">
        <v>7.7142857142857144</v>
      </c>
      <c r="AZ1591">
        <v>15.329032258064515</v>
      </c>
      <c r="BA1591">
        <v>31.37142857142857</v>
      </c>
      <c r="BB1591">
        <v>28.224</v>
      </c>
      <c r="BC1591">
        <v>30.6</v>
      </c>
      <c r="BD1591">
        <v>33.466666666666669</v>
      </c>
      <c r="BE1591">
        <v>19.408695652173915</v>
      </c>
      <c r="BF1591">
        <v>19.16756756756757</v>
      </c>
      <c r="BG1591">
        <v>20.88</v>
      </c>
      <c r="BH1591">
        <v>20.370731707317074</v>
      </c>
      <c r="BI1591">
        <v>14.175000000000001</v>
      </c>
      <c r="BJ1591">
        <v>20.362500000000001</v>
      </c>
      <c r="BK1591">
        <v>30.666666666666668</v>
      </c>
      <c r="BL1591">
        <v>29.52</v>
      </c>
      <c r="BM1591">
        <v>40.800000000000004</v>
      </c>
      <c r="BN1591">
        <v>19.835294117647059</v>
      </c>
      <c r="BO1591">
        <v>23.066666666666666</v>
      </c>
      <c r="BP1591">
        <v>7.9105263157894736</v>
      </c>
      <c r="BQ1591">
        <v>20.53125</v>
      </c>
      <c r="BR1591">
        <v>32.302702702702703</v>
      </c>
      <c r="BS1591">
        <v>33.119999999999997</v>
      </c>
      <c r="BT1591">
        <v>30.900000000000002</v>
      </c>
      <c r="BU1591">
        <v>12.357692307692307</v>
      </c>
      <c r="BV1591">
        <v>20.7</v>
      </c>
      <c r="BW1591">
        <v>10.366492146596858</v>
      </c>
      <c r="BX1591">
        <v>17.448501978518937</v>
      </c>
      <c r="BY1591">
        <v>20.031126237449122</v>
      </c>
      <c r="BZ1591">
        <v>1590</v>
      </c>
    </row>
    <row r="1592" spans="1:78" x14ac:dyDescent="0.25">
      <c r="A1592">
        <v>1591</v>
      </c>
      <c r="B1592" t="s">
        <v>1661</v>
      </c>
      <c r="C1592">
        <v>83</v>
      </c>
      <c r="D1592">
        <v>56</v>
      </c>
      <c r="E1592">
        <v>71</v>
      </c>
      <c r="F1592">
        <v>98</v>
      </c>
      <c r="G1592">
        <v>36</v>
      </c>
      <c r="H1592">
        <v>82</v>
      </c>
      <c r="I1592">
        <v>93</v>
      </c>
      <c r="J1592">
        <v>62</v>
      </c>
      <c r="K1592">
        <v>62</v>
      </c>
      <c r="L1592">
        <v>59</v>
      </c>
      <c r="M1592">
        <v>14</v>
      </c>
      <c r="N1592">
        <v>31</v>
      </c>
      <c r="O1592">
        <v>42</v>
      </c>
      <c r="P1592">
        <v>25</v>
      </c>
      <c r="Q1592">
        <v>24</v>
      </c>
      <c r="R1592">
        <v>27</v>
      </c>
      <c r="S1592">
        <v>47</v>
      </c>
      <c r="T1592">
        <v>74</v>
      </c>
      <c r="U1592">
        <v>36</v>
      </c>
      <c r="V1592">
        <v>41</v>
      </c>
      <c r="W1592">
        <v>45</v>
      </c>
      <c r="X1592">
        <v>32</v>
      </c>
      <c r="Y1592">
        <v>27</v>
      </c>
      <c r="Z1592">
        <v>15</v>
      </c>
      <c r="AA1592">
        <v>3</v>
      </c>
      <c r="AB1592">
        <v>50</v>
      </c>
      <c r="AC1592">
        <v>26</v>
      </c>
      <c r="AD1592">
        <v>76</v>
      </c>
      <c r="AE1592">
        <v>64</v>
      </c>
      <c r="AF1592">
        <v>37</v>
      </c>
      <c r="AG1592">
        <v>40</v>
      </c>
      <c r="AH1592">
        <v>12</v>
      </c>
      <c r="AI1592">
        <v>105</v>
      </c>
      <c r="AJ1592">
        <v>8</v>
      </c>
      <c r="AK1592">
        <v>190</v>
      </c>
      <c r="AL1592">
        <v>1768</v>
      </c>
      <c r="AM1592">
        <v>1793</v>
      </c>
      <c r="AO1592">
        <v>16.742168674698796</v>
      </c>
      <c r="AP1592">
        <v>16.714285714285715</v>
      </c>
      <c r="AQ1592">
        <v>14.298591549295775</v>
      </c>
      <c r="AR1592">
        <v>11.387755102040817</v>
      </c>
      <c r="AS1592">
        <v>22.6</v>
      </c>
      <c r="AT1592">
        <v>13.214634146341464</v>
      </c>
      <c r="AU1592">
        <v>10.606451612903227</v>
      </c>
      <c r="AV1592">
        <v>12.6</v>
      </c>
      <c r="AW1592">
        <v>13.819354838709678</v>
      </c>
      <c r="AX1592">
        <v>19.647457627118644</v>
      </c>
      <c r="AY1592">
        <v>7.7142857142857144</v>
      </c>
      <c r="AZ1592">
        <v>15.329032258064515</v>
      </c>
      <c r="BA1592">
        <v>31.37142857142857</v>
      </c>
      <c r="BB1592">
        <v>28.224</v>
      </c>
      <c r="BC1592">
        <v>30.6</v>
      </c>
      <c r="BD1592">
        <v>33.466666666666669</v>
      </c>
      <c r="BE1592">
        <v>18.995744680851065</v>
      </c>
      <c r="BF1592">
        <v>19.16756756756757</v>
      </c>
      <c r="BG1592">
        <v>20.3</v>
      </c>
      <c r="BH1592">
        <v>20.370731707317074</v>
      </c>
      <c r="BI1592">
        <v>15.120000000000001</v>
      </c>
      <c r="BJ1592">
        <v>20.362500000000001</v>
      </c>
      <c r="BK1592">
        <v>30.666666666666668</v>
      </c>
      <c r="BL1592">
        <v>29.52</v>
      </c>
      <c r="BM1592">
        <v>40.800000000000004</v>
      </c>
      <c r="BN1592">
        <v>20.231999999999999</v>
      </c>
      <c r="BO1592">
        <v>23.953846153846154</v>
      </c>
      <c r="BP1592">
        <v>7.9105263157894736</v>
      </c>
      <c r="BQ1592">
        <v>20.53125</v>
      </c>
      <c r="BR1592">
        <v>32.302702702702703</v>
      </c>
      <c r="BS1592">
        <v>33.119999999999997</v>
      </c>
      <c r="BT1592">
        <v>30.900000000000002</v>
      </c>
      <c r="BU1592">
        <v>12.24</v>
      </c>
      <c r="BV1592">
        <v>20.7</v>
      </c>
      <c r="BW1592">
        <v>10.421052631578949</v>
      </c>
      <c r="BX1592">
        <v>17.458371040723982</v>
      </c>
      <c r="BY1592">
        <v>20.077040985083073</v>
      </c>
      <c r="BZ1592">
        <v>1591</v>
      </c>
    </row>
    <row r="1593" spans="1:78" x14ac:dyDescent="0.25">
      <c r="A1593">
        <v>1592</v>
      </c>
      <c r="B1593" t="s">
        <v>1662</v>
      </c>
      <c r="C1593">
        <v>83</v>
      </c>
      <c r="D1593">
        <v>56</v>
      </c>
      <c r="E1593">
        <v>71</v>
      </c>
      <c r="F1593">
        <v>98</v>
      </c>
      <c r="G1593">
        <v>37</v>
      </c>
      <c r="H1593">
        <v>86</v>
      </c>
      <c r="I1593">
        <v>93</v>
      </c>
      <c r="J1593">
        <v>77</v>
      </c>
      <c r="K1593">
        <v>62</v>
      </c>
      <c r="L1593">
        <v>61</v>
      </c>
      <c r="M1593">
        <v>13</v>
      </c>
      <c r="N1593">
        <v>31</v>
      </c>
      <c r="O1593">
        <v>42</v>
      </c>
      <c r="P1593">
        <v>25</v>
      </c>
      <c r="Q1593">
        <v>24</v>
      </c>
      <c r="R1593">
        <v>27</v>
      </c>
      <c r="S1593">
        <v>47</v>
      </c>
      <c r="T1593">
        <v>74</v>
      </c>
      <c r="U1593">
        <v>35</v>
      </c>
      <c r="V1593">
        <v>42</v>
      </c>
      <c r="W1593">
        <v>46</v>
      </c>
      <c r="X1593">
        <v>32</v>
      </c>
      <c r="Y1593">
        <v>27</v>
      </c>
      <c r="Z1593">
        <v>15</v>
      </c>
      <c r="AA1593">
        <v>3</v>
      </c>
      <c r="AB1593">
        <v>78</v>
      </c>
      <c r="AC1593">
        <v>27</v>
      </c>
      <c r="AD1593">
        <v>76</v>
      </c>
      <c r="AE1593">
        <v>64</v>
      </c>
      <c r="AF1593">
        <v>37</v>
      </c>
      <c r="AG1593">
        <v>41</v>
      </c>
      <c r="AH1593">
        <v>12</v>
      </c>
      <c r="AI1593">
        <v>106</v>
      </c>
      <c r="AJ1593">
        <v>8</v>
      </c>
      <c r="AK1593">
        <v>190</v>
      </c>
      <c r="AL1593">
        <v>1771</v>
      </c>
      <c r="AM1593">
        <v>1846</v>
      </c>
      <c r="AO1593">
        <v>16.742168674698796</v>
      </c>
      <c r="AP1593">
        <v>16.714285714285715</v>
      </c>
      <c r="AQ1593">
        <v>14.298591549295775</v>
      </c>
      <c r="AR1593">
        <v>11.387755102040817</v>
      </c>
      <c r="AS1593">
        <v>21.98918918918919</v>
      </c>
      <c r="AT1593">
        <v>12.6</v>
      </c>
      <c r="AU1593">
        <v>10.606451612903227</v>
      </c>
      <c r="AV1593">
        <v>10.145454545454546</v>
      </c>
      <c r="AW1593">
        <v>13.819354838709678</v>
      </c>
      <c r="AX1593">
        <v>19.003278688524592</v>
      </c>
      <c r="AY1593">
        <v>8.3076923076923066</v>
      </c>
      <c r="AZ1593">
        <v>15.329032258064515</v>
      </c>
      <c r="BA1593">
        <v>31.37142857142857</v>
      </c>
      <c r="BB1593">
        <v>28.224</v>
      </c>
      <c r="BC1593">
        <v>30.6</v>
      </c>
      <c r="BD1593">
        <v>33.466666666666669</v>
      </c>
      <c r="BE1593">
        <v>18.995744680851065</v>
      </c>
      <c r="BF1593">
        <v>19.16756756756757</v>
      </c>
      <c r="BG1593">
        <v>20.88</v>
      </c>
      <c r="BH1593">
        <v>19.885714285714286</v>
      </c>
      <c r="BI1593">
        <v>14.791304347826088</v>
      </c>
      <c r="BJ1593">
        <v>20.362500000000001</v>
      </c>
      <c r="BK1593">
        <v>30.666666666666668</v>
      </c>
      <c r="BL1593">
        <v>29.52</v>
      </c>
      <c r="BM1593">
        <v>40.800000000000004</v>
      </c>
      <c r="BN1593">
        <v>12.969230769230769</v>
      </c>
      <c r="BO1593">
        <v>23.066666666666666</v>
      </c>
      <c r="BP1593">
        <v>7.9105263157894736</v>
      </c>
      <c r="BQ1593">
        <v>20.53125</v>
      </c>
      <c r="BR1593">
        <v>32.302702702702703</v>
      </c>
      <c r="BS1593">
        <v>32.312195121951227</v>
      </c>
      <c r="BT1593">
        <v>30.900000000000002</v>
      </c>
      <c r="BU1593">
        <v>12.124528301886793</v>
      </c>
      <c r="BV1593">
        <v>20.7</v>
      </c>
      <c r="BW1593">
        <v>10.421052631578949</v>
      </c>
      <c r="BX1593">
        <v>17.428797289666853</v>
      </c>
      <c r="BY1593">
        <v>19.653081197130806</v>
      </c>
      <c r="BZ1593">
        <v>1592</v>
      </c>
    </row>
    <row r="1594" spans="1:78" x14ac:dyDescent="0.25">
      <c r="A1594">
        <v>1593</v>
      </c>
      <c r="B1594" t="s">
        <v>1663</v>
      </c>
      <c r="C1594">
        <v>83</v>
      </c>
      <c r="D1594">
        <v>56</v>
      </c>
      <c r="E1594">
        <v>71</v>
      </c>
      <c r="F1594">
        <v>98</v>
      </c>
      <c r="G1594">
        <v>36</v>
      </c>
      <c r="H1594">
        <v>84</v>
      </c>
      <c r="I1594">
        <v>92</v>
      </c>
      <c r="J1594">
        <v>57</v>
      </c>
      <c r="K1594">
        <v>54</v>
      </c>
      <c r="L1594">
        <v>59</v>
      </c>
      <c r="M1594">
        <v>15</v>
      </c>
      <c r="N1594">
        <v>31</v>
      </c>
      <c r="O1594">
        <v>42</v>
      </c>
      <c r="P1594">
        <v>25</v>
      </c>
      <c r="Q1594">
        <v>24</v>
      </c>
      <c r="R1594">
        <v>26</v>
      </c>
      <c r="S1594">
        <v>46</v>
      </c>
      <c r="T1594">
        <v>71</v>
      </c>
      <c r="U1594">
        <v>34</v>
      </c>
      <c r="V1594">
        <v>41</v>
      </c>
      <c r="W1594">
        <v>47</v>
      </c>
      <c r="X1594">
        <v>32</v>
      </c>
      <c r="Y1594">
        <v>28</v>
      </c>
      <c r="Z1594">
        <v>15</v>
      </c>
      <c r="AA1594">
        <v>3</v>
      </c>
      <c r="AB1594">
        <v>78</v>
      </c>
      <c r="AC1594">
        <v>27</v>
      </c>
      <c r="AD1594">
        <v>76</v>
      </c>
      <c r="AE1594">
        <v>64</v>
      </c>
      <c r="AF1594">
        <v>36</v>
      </c>
      <c r="AG1594">
        <v>42</v>
      </c>
      <c r="AH1594">
        <v>12</v>
      </c>
      <c r="AI1594">
        <v>106</v>
      </c>
      <c r="AJ1594">
        <v>8</v>
      </c>
      <c r="AK1594">
        <v>190</v>
      </c>
      <c r="AL1594">
        <v>1760</v>
      </c>
      <c r="AM1594">
        <v>1809</v>
      </c>
      <c r="AO1594">
        <v>16.742168674698796</v>
      </c>
      <c r="AP1594">
        <v>16.714285714285715</v>
      </c>
      <c r="AQ1594">
        <v>14.298591549295775</v>
      </c>
      <c r="AR1594">
        <v>11.387755102040817</v>
      </c>
      <c r="AS1594">
        <v>22.6</v>
      </c>
      <c r="AT1594">
        <v>12.9</v>
      </c>
      <c r="AU1594">
        <v>10.721739130434782</v>
      </c>
      <c r="AV1594">
        <v>13.705263157894736</v>
      </c>
      <c r="AW1594">
        <v>15.866666666666667</v>
      </c>
      <c r="AX1594">
        <v>19.647457627118644</v>
      </c>
      <c r="AY1594">
        <v>7.2</v>
      </c>
      <c r="AZ1594">
        <v>15.329032258064515</v>
      </c>
      <c r="BA1594">
        <v>31.37142857142857</v>
      </c>
      <c r="BB1594">
        <v>28.224</v>
      </c>
      <c r="BC1594">
        <v>30.6</v>
      </c>
      <c r="BD1594">
        <v>34.753846153846155</v>
      </c>
      <c r="BE1594">
        <v>19.408695652173915</v>
      </c>
      <c r="BF1594">
        <v>19.977464788732394</v>
      </c>
      <c r="BG1594">
        <v>21.494117647058825</v>
      </c>
      <c r="BH1594">
        <v>20.370731707317074</v>
      </c>
      <c r="BI1594">
        <v>14.47659574468085</v>
      </c>
      <c r="BJ1594">
        <v>20.362500000000001</v>
      </c>
      <c r="BK1594">
        <v>29.571428571428569</v>
      </c>
      <c r="BL1594">
        <v>29.52</v>
      </c>
      <c r="BM1594">
        <v>40.800000000000004</v>
      </c>
      <c r="BN1594">
        <v>12.969230769230769</v>
      </c>
      <c r="BO1594">
        <v>23.066666666666666</v>
      </c>
      <c r="BP1594">
        <v>7.9105263157894736</v>
      </c>
      <c r="BQ1594">
        <v>20.53125</v>
      </c>
      <c r="BR1594">
        <v>33.199999999999996</v>
      </c>
      <c r="BS1594">
        <v>31.542857142857148</v>
      </c>
      <c r="BT1594">
        <v>30.900000000000002</v>
      </c>
      <c r="BU1594">
        <v>12.124528301886793</v>
      </c>
      <c r="BV1594">
        <v>20.7</v>
      </c>
      <c r="BW1594">
        <v>10.421052631578949</v>
      </c>
      <c r="BX1594">
        <v>17.537727272727274</v>
      </c>
      <c r="BY1594">
        <v>19.930553848864818</v>
      </c>
      <c r="BZ1594">
        <v>1593</v>
      </c>
    </row>
    <row r="1595" spans="1:78" x14ac:dyDescent="0.25">
      <c r="A1595">
        <v>1594</v>
      </c>
      <c r="B1595" t="s">
        <v>1664</v>
      </c>
      <c r="C1595">
        <v>83</v>
      </c>
      <c r="D1595">
        <v>57</v>
      </c>
      <c r="E1595">
        <v>75</v>
      </c>
      <c r="F1595">
        <v>98</v>
      </c>
      <c r="G1595">
        <v>36</v>
      </c>
      <c r="H1595">
        <v>84</v>
      </c>
      <c r="I1595">
        <v>74</v>
      </c>
      <c r="J1595">
        <v>51</v>
      </c>
      <c r="K1595">
        <v>55</v>
      </c>
      <c r="L1595">
        <v>59</v>
      </c>
      <c r="M1595">
        <v>14</v>
      </c>
      <c r="N1595">
        <v>31</v>
      </c>
      <c r="O1595">
        <v>42</v>
      </c>
      <c r="P1595">
        <v>25</v>
      </c>
      <c r="Q1595">
        <v>24</v>
      </c>
      <c r="R1595">
        <v>26</v>
      </c>
      <c r="S1595">
        <v>46</v>
      </c>
      <c r="T1595">
        <v>71</v>
      </c>
      <c r="U1595">
        <v>36</v>
      </c>
      <c r="V1595">
        <v>41</v>
      </c>
      <c r="W1595">
        <v>48</v>
      </c>
      <c r="X1595">
        <v>32</v>
      </c>
      <c r="Y1595">
        <v>28</v>
      </c>
      <c r="Z1595">
        <v>15</v>
      </c>
      <c r="AA1595">
        <v>3</v>
      </c>
      <c r="AB1595">
        <v>78</v>
      </c>
      <c r="AC1595">
        <v>27</v>
      </c>
      <c r="AD1595">
        <v>76</v>
      </c>
      <c r="AE1595">
        <v>63</v>
      </c>
      <c r="AF1595">
        <v>37</v>
      </c>
      <c r="AG1595">
        <v>44</v>
      </c>
      <c r="AH1595">
        <v>12</v>
      </c>
      <c r="AI1595">
        <v>104</v>
      </c>
      <c r="AJ1595">
        <v>8</v>
      </c>
      <c r="AK1595">
        <v>190</v>
      </c>
      <c r="AL1595">
        <v>1731</v>
      </c>
      <c r="AM1595">
        <v>1793</v>
      </c>
      <c r="AO1595">
        <v>16.742168674698796</v>
      </c>
      <c r="AP1595">
        <v>16.421052631578949</v>
      </c>
      <c r="AQ1595">
        <v>13.536</v>
      </c>
      <c r="AR1595">
        <v>11.387755102040817</v>
      </c>
      <c r="AS1595">
        <v>22.6</v>
      </c>
      <c r="AT1595">
        <v>12.9</v>
      </c>
      <c r="AU1595">
        <v>13.329729729729729</v>
      </c>
      <c r="AV1595">
        <v>15.31764705882353</v>
      </c>
      <c r="AW1595">
        <v>15.578181818181818</v>
      </c>
      <c r="AX1595">
        <v>19.647457627118644</v>
      </c>
      <c r="AY1595">
        <v>7.7142857142857144</v>
      </c>
      <c r="AZ1595">
        <v>15.329032258064515</v>
      </c>
      <c r="BA1595">
        <v>31.37142857142857</v>
      </c>
      <c r="BB1595">
        <v>28.224</v>
      </c>
      <c r="BC1595">
        <v>30.6</v>
      </c>
      <c r="BD1595">
        <v>34.753846153846155</v>
      </c>
      <c r="BE1595">
        <v>19.408695652173915</v>
      </c>
      <c r="BF1595">
        <v>19.977464788732394</v>
      </c>
      <c r="BG1595">
        <v>20.3</v>
      </c>
      <c r="BH1595">
        <v>20.370731707317074</v>
      </c>
      <c r="BI1595">
        <v>14.175000000000001</v>
      </c>
      <c r="BJ1595">
        <v>20.362500000000001</v>
      </c>
      <c r="BK1595">
        <v>29.571428571428569</v>
      </c>
      <c r="BL1595">
        <v>29.52</v>
      </c>
      <c r="BM1595">
        <v>40.800000000000004</v>
      </c>
      <c r="BN1595">
        <v>12.969230769230769</v>
      </c>
      <c r="BO1595">
        <v>23.066666666666666</v>
      </c>
      <c r="BP1595">
        <v>7.9105263157894736</v>
      </c>
      <c r="BQ1595">
        <v>20.857142857142858</v>
      </c>
      <c r="BR1595">
        <v>32.302702702702703</v>
      </c>
      <c r="BS1595">
        <v>30.109090909090909</v>
      </c>
      <c r="BT1595">
        <v>30.900000000000002</v>
      </c>
      <c r="BU1595">
        <v>12.357692307692307</v>
      </c>
      <c r="BV1595">
        <v>20.7</v>
      </c>
      <c r="BW1595">
        <v>10.421052631578949</v>
      </c>
      <c r="BX1595">
        <v>17.831542461005199</v>
      </c>
      <c r="BY1595">
        <v>19.90690196851676</v>
      </c>
      <c r="BZ1595">
        <v>1594</v>
      </c>
    </row>
    <row r="1596" spans="1:78" x14ac:dyDescent="0.25">
      <c r="A1596">
        <v>1595</v>
      </c>
      <c r="B1596" t="s">
        <v>1665</v>
      </c>
      <c r="C1596">
        <v>83</v>
      </c>
      <c r="D1596">
        <v>56</v>
      </c>
      <c r="E1596">
        <v>71</v>
      </c>
      <c r="F1596">
        <v>82</v>
      </c>
      <c r="G1596">
        <v>36</v>
      </c>
      <c r="H1596">
        <v>82</v>
      </c>
      <c r="I1596">
        <v>75</v>
      </c>
      <c r="J1596">
        <v>51</v>
      </c>
      <c r="K1596">
        <v>53</v>
      </c>
      <c r="L1596">
        <v>59</v>
      </c>
      <c r="M1596">
        <v>14</v>
      </c>
      <c r="N1596">
        <v>31</v>
      </c>
      <c r="O1596">
        <v>42</v>
      </c>
      <c r="P1596">
        <v>25</v>
      </c>
      <c r="Q1596">
        <v>24</v>
      </c>
      <c r="R1596">
        <v>26</v>
      </c>
      <c r="S1596">
        <v>44</v>
      </c>
      <c r="T1596">
        <v>70</v>
      </c>
      <c r="U1596">
        <v>36</v>
      </c>
      <c r="V1596">
        <v>41</v>
      </c>
      <c r="W1596">
        <v>47</v>
      </c>
      <c r="X1596">
        <v>32</v>
      </c>
      <c r="Y1596">
        <v>28</v>
      </c>
      <c r="Z1596">
        <v>15</v>
      </c>
      <c r="AA1596">
        <v>3</v>
      </c>
      <c r="AB1596">
        <v>78</v>
      </c>
      <c r="AC1596">
        <v>27</v>
      </c>
      <c r="AD1596">
        <v>78</v>
      </c>
      <c r="AE1596">
        <v>63</v>
      </c>
      <c r="AF1596">
        <v>35</v>
      </c>
      <c r="AG1596">
        <v>43</v>
      </c>
      <c r="AH1596">
        <v>11</v>
      </c>
      <c r="AI1596">
        <v>105</v>
      </c>
      <c r="AJ1596">
        <v>8</v>
      </c>
      <c r="AK1596">
        <v>189</v>
      </c>
      <c r="AL1596">
        <v>1733</v>
      </c>
      <c r="AM1596">
        <v>1763</v>
      </c>
      <c r="AO1596">
        <v>16.742168674698796</v>
      </c>
      <c r="AP1596">
        <v>16.714285714285715</v>
      </c>
      <c r="AQ1596">
        <v>14.298591549295775</v>
      </c>
      <c r="AR1596">
        <v>13.609756097560975</v>
      </c>
      <c r="AS1596">
        <v>22.6</v>
      </c>
      <c r="AT1596">
        <v>13.214634146341464</v>
      </c>
      <c r="AU1596">
        <v>13.152000000000001</v>
      </c>
      <c r="AV1596">
        <v>15.31764705882353</v>
      </c>
      <c r="AW1596">
        <v>16.166037735849059</v>
      </c>
      <c r="AX1596">
        <v>19.647457627118644</v>
      </c>
      <c r="AY1596">
        <v>7.7142857142857144</v>
      </c>
      <c r="AZ1596">
        <v>15.329032258064515</v>
      </c>
      <c r="BA1596">
        <v>31.37142857142857</v>
      </c>
      <c r="BB1596">
        <v>28.224</v>
      </c>
      <c r="BC1596">
        <v>30.6</v>
      </c>
      <c r="BD1596">
        <v>34.753846153846155</v>
      </c>
      <c r="BE1596">
        <v>20.290909090909093</v>
      </c>
      <c r="BF1596">
        <v>20.262857142857143</v>
      </c>
      <c r="BG1596">
        <v>20.3</v>
      </c>
      <c r="BH1596">
        <v>20.370731707317074</v>
      </c>
      <c r="BI1596">
        <v>14.47659574468085</v>
      </c>
      <c r="BJ1596">
        <v>20.362500000000001</v>
      </c>
      <c r="BK1596">
        <v>29.571428571428569</v>
      </c>
      <c r="BL1596">
        <v>29.52</v>
      </c>
      <c r="BM1596">
        <v>40.800000000000004</v>
      </c>
      <c r="BN1596">
        <v>12.969230769230769</v>
      </c>
      <c r="BO1596">
        <v>23.066666666666666</v>
      </c>
      <c r="BP1596">
        <v>7.7076923076923078</v>
      </c>
      <c r="BQ1596">
        <v>20.857142857142858</v>
      </c>
      <c r="BR1596">
        <v>34.148571428571429</v>
      </c>
      <c r="BS1596">
        <v>30.809302325581392</v>
      </c>
      <c r="BT1596">
        <v>33.709090909090911</v>
      </c>
      <c r="BU1596">
        <v>12.24</v>
      </c>
      <c r="BV1596">
        <v>20.7</v>
      </c>
      <c r="BW1596">
        <v>10.476190476190476</v>
      </c>
      <c r="BX1596">
        <v>17.810963646855168</v>
      </c>
      <c r="BY1596">
        <v>20.218138549672748</v>
      </c>
      <c r="BZ1596">
        <v>1595</v>
      </c>
    </row>
    <row r="1597" spans="1:78" x14ac:dyDescent="0.25">
      <c r="A1597">
        <v>1596</v>
      </c>
      <c r="B1597" t="s">
        <v>1666</v>
      </c>
      <c r="C1597">
        <v>82</v>
      </c>
      <c r="D1597">
        <v>55</v>
      </c>
      <c r="E1597">
        <v>71</v>
      </c>
      <c r="F1597">
        <v>85</v>
      </c>
      <c r="G1597">
        <v>37</v>
      </c>
      <c r="H1597">
        <v>82</v>
      </c>
      <c r="I1597">
        <v>73</v>
      </c>
      <c r="J1597">
        <v>51</v>
      </c>
      <c r="K1597">
        <v>52</v>
      </c>
      <c r="L1597">
        <v>59</v>
      </c>
      <c r="M1597">
        <v>14</v>
      </c>
      <c r="N1597">
        <v>31</v>
      </c>
      <c r="O1597">
        <v>42</v>
      </c>
      <c r="P1597">
        <v>25</v>
      </c>
      <c r="Q1597">
        <v>24</v>
      </c>
      <c r="R1597">
        <v>26</v>
      </c>
      <c r="S1597">
        <v>44</v>
      </c>
      <c r="T1597">
        <v>69</v>
      </c>
      <c r="U1597">
        <v>36</v>
      </c>
      <c r="V1597">
        <v>41</v>
      </c>
      <c r="W1597">
        <v>48</v>
      </c>
      <c r="X1597">
        <v>32</v>
      </c>
      <c r="Y1597">
        <v>27</v>
      </c>
      <c r="Z1597">
        <v>15</v>
      </c>
      <c r="AA1597">
        <v>3</v>
      </c>
      <c r="AB1597">
        <v>57</v>
      </c>
      <c r="AC1597">
        <v>27</v>
      </c>
      <c r="AD1597">
        <v>114</v>
      </c>
      <c r="AE1597">
        <v>64</v>
      </c>
      <c r="AF1597">
        <v>35</v>
      </c>
      <c r="AG1597">
        <v>44</v>
      </c>
      <c r="AH1597">
        <v>11</v>
      </c>
      <c r="AI1597">
        <v>105</v>
      </c>
      <c r="AJ1597">
        <v>8</v>
      </c>
      <c r="AK1597">
        <v>193</v>
      </c>
      <c r="AL1597">
        <v>1716</v>
      </c>
      <c r="AM1597">
        <v>1782</v>
      </c>
      <c r="AO1597">
        <v>16.946341463414633</v>
      </c>
      <c r="AP1597">
        <v>17.018181818181819</v>
      </c>
      <c r="AQ1597">
        <v>14.298591549295775</v>
      </c>
      <c r="AR1597">
        <v>13.129411764705882</v>
      </c>
      <c r="AS1597">
        <v>21.98918918918919</v>
      </c>
      <c r="AT1597">
        <v>13.214634146341464</v>
      </c>
      <c r="AU1597">
        <v>13.512328767123288</v>
      </c>
      <c r="AV1597">
        <v>15.31764705882353</v>
      </c>
      <c r="AW1597">
        <v>16.476923076923075</v>
      </c>
      <c r="AX1597">
        <v>19.647457627118644</v>
      </c>
      <c r="AY1597">
        <v>7.7142857142857144</v>
      </c>
      <c r="AZ1597">
        <v>15.329032258064515</v>
      </c>
      <c r="BA1597">
        <v>31.37142857142857</v>
      </c>
      <c r="BB1597">
        <v>28.224</v>
      </c>
      <c r="BC1597">
        <v>30.6</v>
      </c>
      <c r="BD1597">
        <v>34.753846153846155</v>
      </c>
      <c r="BE1597">
        <v>20.290909090909093</v>
      </c>
      <c r="BF1597">
        <v>20.556521739130435</v>
      </c>
      <c r="BG1597">
        <v>20.3</v>
      </c>
      <c r="BH1597">
        <v>20.370731707317074</v>
      </c>
      <c r="BI1597">
        <v>14.175000000000001</v>
      </c>
      <c r="BJ1597">
        <v>20.362500000000001</v>
      </c>
      <c r="BK1597">
        <v>30.666666666666668</v>
      </c>
      <c r="BL1597">
        <v>29.52</v>
      </c>
      <c r="BM1597">
        <v>40.800000000000004</v>
      </c>
      <c r="BN1597">
        <v>17.747368421052631</v>
      </c>
      <c r="BO1597">
        <v>23.066666666666666</v>
      </c>
      <c r="BP1597">
        <v>5.2736842105263158</v>
      </c>
      <c r="BQ1597">
        <v>20.53125</v>
      </c>
      <c r="BR1597">
        <v>34.148571428571429</v>
      </c>
      <c r="BS1597">
        <v>30.109090909090909</v>
      </c>
      <c r="BT1597">
        <v>33.709090909090911</v>
      </c>
      <c r="BU1597">
        <v>12.24</v>
      </c>
      <c r="BV1597">
        <v>20.7</v>
      </c>
      <c r="BW1597">
        <v>10.259067357512953</v>
      </c>
      <c r="BX1597">
        <v>17.987412587412589</v>
      </c>
      <c r="BY1597">
        <v>20.31078287274542</v>
      </c>
      <c r="BZ1597">
        <v>1596</v>
      </c>
    </row>
    <row r="1598" spans="1:78" x14ac:dyDescent="0.25">
      <c r="A1598">
        <v>1597</v>
      </c>
      <c r="B1598" t="s">
        <v>1667</v>
      </c>
      <c r="C1598">
        <v>83</v>
      </c>
      <c r="D1598">
        <v>55</v>
      </c>
      <c r="E1598">
        <v>71</v>
      </c>
      <c r="F1598">
        <v>82</v>
      </c>
      <c r="G1598">
        <v>36</v>
      </c>
      <c r="H1598">
        <v>81</v>
      </c>
      <c r="I1598">
        <v>74</v>
      </c>
      <c r="J1598">
        <v>51</v>
      </c>
      <c r="K1598">
        <v>52</v>
      </c>
      <c r="L1598">
        <v>60</v>
      </c>
      <c r="M1598">
        <v>14</v>
      </c>
      <c r="N1598">
        <v>30</v>
      </c>
      <c r="O1598">
        <v>42</v>
      </c>
      <c r="P1598">
        <v>25</v>
      </c>
      <c r="Q1598">
        <v>24</v>
      </c>
      <c r="R1598">
        <v>26</v>
      </c>
      <c r="S1598">
        <v>44</v>
      </c>
      <c r="T1598">
        <v>70</v>
      </c>
      <c r="U1598">
        <v>35</v>
      </c>
      <c r="V1598">
        <v>44</v>
      </c>
      <c r="W1598">
        <v>48</v>
      </c>
      <c r="X1598">
        <v>33</v>
      </c>
      <c r="Y1598">
        <v>27</v>
      </c>
      <c r="Z1598">
        <v>15</v>
      </c>
      <c r="AA1598">
        <v>3</v>
      </c>
      <c r="AB1598">
        <v>57</v>
      </c>
      <c r="AC1598">
        <v>27</v>
      </c>
      <c r="AD1598">
        <v>114</v>
      </c>
      <c r="AE1598">
        <v>64</v>
      </c>
      <c r="AF1598">
        <v>36</v>
      </c>
      <c r="AG1598">
        <v>46</v>
      </c>
      <c r="AH1598">
        <v>11</v>
      </c>
      <c r="AI1598">
        <v>104</v>
      </c>
      <c r="AJ1598">
        <v>8</v>
      </c>
      <c r="AK1598">
        <v>192</v>
      </c>
      <c r="AL1598">
        <v>1750</v>
      </c>
      <c r="AM1598">
        <v>1784</v>
      </c>
      <c r="AO1598">
        <v>16.742168674698796</v>
      </c>
      <c r="AP1598">
        <v>17.018181818181819</v>
      </c>
      <c r="AQ1598">
        <v>14.298591549295775</v>
      </c>
      <c r="AR1598">
        <v>13.609756097560975</v>
      </c>
      <c r="AS1598">
        <v>22.6</v>
      </c>
      <c r="AT1598">
        <v>13.377777777777778</v>
      </c>
      <c r="AU1598">
        <v>13.329729729729729</v>
      </c>
      <c r="AV1598">
        <v>15.31764705882353</v>
      </c>
      <c r="AW1598">
        <v>16.476923076923075</v>
      </c>
      <c r="AX1598">
        <v>19.32</v>
      </c>
      <c r="AY1598">
        <v>7.7142857142857144</v>
      </c>
      <c r="AZ1598">
        <v>15.840000000000002</v>
      </c>
      <c r="BA1598">
        <v>31.37142857142857</v>
      </c>
      <c r="BB1598">
        <v>28.224</v>
      </c>
      <c r="BC1598">
        <v>30.6</v>
      </c>
      <c r="BD1598">
        <v>34.753846153846155</v>
      </c>
      <c r="BE1598">
        <v>20.290909090909093</v>
      </c>
      <c r="BF1598">
        <v>20.262857142857143</v>
      </c>
      <c r="BG1598">
        <v>20.88</v>
      </c>
      <c r="BH1598">
        <v>18.981818181818181</v>
      </c>
      <c r="BI1598">
        <v>14.175000000000001</v>
      </c>
      <c r="BJ1598">
        <v>19.745454545454546</v>
      </c>
      <c r="BK1598">
        <v>30.666666666666668</v>
      </c>
      <c r="BL1598">
        <v>29.52</v>
      </c>
      <c r="BM1598">
        <v>40.800000000000004</v>
      </c>
      <c r="BN1598">
        <v>17.747368421052631</v>
      </c>
      <c r="BO1598">
        <v>23.066666666666666</v>
      </c>
      <c r="BP1598">
        <v>5.2736842105263158</v>
      </c>
      <c r="BQ1598">
        <v>20.53125</v>
      </c>
      <c r="BR1598">
        <v>33.199999999999996</v>
      </c>
      <c r="BS1598">
        <v>28.8</v>
      </c>
      <c r="BT1598">
        <v>33.709090909090911</v>
      </c>
      <c r="BU1598">
        <v>12.357692307692307</v>
      </c>
      <c r="BV1598">
        <v>20.7</v>
      </c>
      <c r="BW1598">
        <v>10.3125</v>
      </c>
      <c r="BX1598">
        <v>17.637942857142857</v>
      </c>
      <c r="BY1598">
        <v>20.195559604150425</v>
      </c>
      <c r="BZ1598">
        <v>1597</v>
      </c>
    </row>
    <row r="1599" spans="1:78" x14ac:dyDescent="0.25">
      <c r="A1599">
        <v>1598</v>
      </c>
      <c r="B1599" t="s">
        <v>1668</v>
      </c>
      <c r="C1599">
        <v>83</v>
      </c>
      <c r="D1599">
        <v>56</v>
      </c>
      <c r="E1599">
        <v>71</v>
      </c>
      <c r="F1599">
        <v>82</v>
      </c>
      <c r="G1599">
        <v>36</v>
      </c>
      <c r="H1599">
        <v>81</v>
      </c>
      <c r="I1599">
        <v>74</v>
      </c>
      <c r="J1599">
        <v>51</v>
      </c>
      <c r="K1599">
        <v>53</v>
      </c>
      <c r="L1599">
        <v>59</v>
      </c>
      <c r="M1599">
        <v>14</v>
      </c>
      <c r="N1599">
        <v>31</v>
      </c>
      <c r="O1599">
        <v>42</v>
      </c>
      <c r="P1599">
        <v>25</v>
      </c>
      <c r="Q1599">
        <v>24</v>
      </c>
      <c r="R1599">
        <v>26</v>
      </c>
      <c r="S1599">
        <v>44</v>
      </c>
      <c r="T1599">
        <v>71</v>
      </c>
      <c r="U1599">
        <v>35</v>
      </c>
      <c r="V1599">
        <v>44</v>
      </c>
      <c r="W1599">
        <v>49</v>
      </c>
      <c r="X1599">
        <v>33</v>
      </c>
      <c r="Y1599">
        <v>27</v>
      </c>
      <c r="Z1599">
        <v>15</v>
      </c>
      <c r="AA1599">
        <v>3</v>
      </c>
      <c r="AB1599">
        <v>57</v>
      </c>
      <c r="AC1599">
        <v>27</v>
      </c>
      <c r="AD1599">
        <v>114</v>
      </c>
      <c r="AE1599">
        <v>64</v>
      </c>
      <c r="AF1599">
        <v>36</v>
      </c>
      <c r="AG1599">
        <v>45</v>
      </c>
      <c r="AH1599">
        <v>11</v>
      </c>
      <c r="AI1599">
        <v>103</v>
      </c>
      <c r="AJ1599">
        <v>8</v>
      </c>
      <c r="AK1599">
        <v>187</v>
      </c>
      <c r="AL1599">
        <v>1757</v>
      </c>
      <c r="AM1599">
        <v>1781</v>
      </c>
      <c r="AO1599">
        <v>16.742168674698796</v>
      </c>
      <c r="AP1599">
        <v>16.714285714285715</v>
      </c>
      <c r="AQ1599">
        <v>14.298591549295775</v>
      </c>
      <c r="AR1599">
        <v>13.609756097560975</v>
      </c>
      <c r="AS1599">
        <v>22.6</v>
      </c>
      <c r="AT1599">
        <v>13.377777777777778</v>
      </c>
      <c r="AU1599">
        <v>13.329729729729729</v>
      </c>
      <c r="AV1599">
        <v>15.31764705882353</v>
      </c>
      <c r="AW1599">
        <v>16.166037735849059</v>
      </c>
      <c r="AX1599">
        <v>19.647457627118644</v>
      </c>
      <c r="AY1599">
        <v>7.7142857142857144</v>
      </c>
      <c r="AZ1599">
        <v>15.329032258064515</v>
      </c>
      <c r="BA1599">
        <v>31.37142857142857</v>
      </c>
      <c r="BB1599">
        <v>28.224</v>
      </c>
      <c r="BC1599">
        <v>30.6</v>
      </c>
      <c r="BD1599">
        <v>34.753846153846155</v>
      </c>
      <c r="BE1599">
        <v>20.290909090909093</v>
      </c>
      <c r="BF1599">
        <v>19.977464788732394</v>
      </c>
      <c r="BG1599">
        <v>20.88</v>
      </c>
      <c r="BH1599">
        <v>18.981818181818181</v>
      </c>
      <c r="BI1599">
        <v>13.885714285714286</v>
      </c>
      <c r="BJ1599">
        <v>19.745454545454546</v>
      </c>
      <c r="BK1599">
        <v>30.666666666666668</v>
      </c>
      <c r="BL1599">
        <v>29.52</v>
      </c>
      <c r="BM1599">
        <v>40.800000000000004</v>
      </c>
      <c r="BN1599">
        <v>17.747368421052631</v>
      </c>
      <c r="BO1599">
        <v>23.066666666666666</v>
      </c>
      <c r="BP1599">
        <v>5.2736842105263158</v>
      </c>
      <c r="BQ1599">
        <v>20.53125</v>
      </c>
      <c r="BR1599">
        <v>33.199999999999996</v>
      </c>
      <c r="BS1599">
        <v>29.439999999999998</v>
      </c>
      <c r="BT1599">
        <v>33.709090909090911</v>
      </c>
      <c r="BU1599">
        <v>12.477669902912622</v>
      </c>
      <c r="BV1599">
        <v>20.7</v>
      </c>
      <c r="BW1599">
        <v>10.588235294117649</v>
      </c>
      <c r="BX1599">
        <v>17.567672168468981</v>
      </c>
      <c r="BY1599">
        <v>20.212806716529869</v>
      </c>
      <c r="BZ1599">
        <v>1598</v>
      </c>
    </row>
    <row r="1600" spans="1:78" x14ac:dyDescent="0.25">
      <c r="A1600">
        <v>1599</v>
      </c>
      <c r="B1600" t="s">
        <v>1669</v>
      </c>
      <c r="C1600">
        <v>83</v>
      </c>
      <c r="D1600">
        <v>55</v>
      </c>
      <c r="E1600">
        <v>72</v>
      </c>
      <c r="F1600">
        <v>82</v>
      </c>
      <c r="G1600">
        <v>36</v>
      </c>
      <c r="H1600">
        <v>81</v>
      </c>
      <c r="I1600">
        <v>73</v>
      </c>
      <c r="J1600">
        <v>51</v>
      </c>
      <c r="K1600">
        <v>53</v>
      </c>
      <c r="L1600">
        <v>59</v>
      </c>
      <c r="M1600">
        <v>14</v>
      </c>
      <c r="N1600">
        <v>28</v>
      </c>
      <c r="O1600">
        <v>41</v>
      </c>
      <c r="P1600">
        <v>25</v>
      </c>
      <c r="Q1600">
        <v>24</v>
      </c>
      <c r="R1600">
        <v>26</v>
      </c>
      <c r="S1600">
        <v>45</v>
      </c>
      <c r="T1600">
        <v>70</v>
      </c>
      <c r="U1600">
        <v>35</v>
      </c>
      <c r="V1600">
        <v>46</v>
      </c>
      <c r="W1600">
        <v>53</v>
      </c>
      <c r="X1600">
        <v>33</v>
      </c>
      <c r="Y1600">
        <v>27</v>
      </c>
      <c r="Z1600">
        <v>15</v>
      </c>
      <c r="AA1600">
        <v>3</v>
      </c>
      <c r="AB1600">
        <v>46</v>
      </c>
      <c r="AC1600">
        <v>27</v>
      </c>
      <c r="AD1600">
        <v>133</v>
      </c>
      <c r="AE1600">
        <v>65</v>
      </c>
      <c r="AF1600">
        <v>36</v>
      </c>
      <c r="AG1600">
        <v>40</v>
      </c>
      <c r="AH1600">
        <v>11</v>
      </c>
      <c r="AI1600">
        <v>103</v>
      </c>
      <c r="AJ1600">
        <v>8</v>
      </c>
      <c r="AK1600">
        <v>185</v>
      </c>
      <c r="AL1600">
        <v>1755</v>
      </c>
      <c r="AM1600">
        <v>1784</v>
      </c>
      <c r="AO1600">
        <v>16.742168674698796</v>
      </c>
      <c r="AP1600">
        <v>17.018181818181819</v>
      </c>
      <c r="AQ1600">
        <v>14.1</v>
      </c>
      <c r="AR1600">
        <v>13.609756097560975</v>
      </c>
      <c r="AS1600">
        <v>22.6</v>
      </c>
      <c r="AT1600">
        <v>13.377777777777778</v>
      </c>
      <c r="AU1600">
        <v>13.512328767123288</v>
      </c>
      <c r="AV1600">
        <v>15.31764705882353</v>
      </c>
      <c r="AW1600">
        <v>16.166037735849059</v>
      </c>
      <c r="AX1600">
        <v>19.647457627118644</v>
      </c>
      <c r="AY1600">
        <v>7.7142857142857144</v>
      </c>
      <c r="AZ1600">
        <v>16.971428571428572</v>
      </c>
      <c r="BA1600">
        <v>32.136585365853662</v>
      </c>
      <c r="BB1600">
        <v>28.224</v>
      </c>
      <c r="BC1600">
        <v>30.6</v>
      </c>
      <c r="BD1600">
        <v>34.753846153846155</v>
      </c>
      <c r="BE1600">
        <v>19.84</v>
      </c>
      <c r="BF1600">
        <v>20.262857142857143</v>
      </c>
      <c r="BG1600">
        <v>20.88</v>
      </c>
      <c r="BH1600">
        <v>18.156521739130437</v>
      </c>
      <c r="BI1600">
        <v>12.837735849056603</v>
      </c>
      <c r="BJ1600">
        <v>19.745454545454546</v>
      </c>
      <c r="BK1600">
        <v>30.666666666666668</v>
      </c>
      <c r="BL1600">
        <v>29.52</v>
      </c>
      <c r="BM1600">
        <v>40.800000000000004</v>
      </c>
      <c r="BN1600">
        <v>21.991304347826087</v>
      </c>
      <c r="BO1600">
        <v>23.066666666666666</v>
      </c>
      <c r="BP1600">
        <v>4.5203007518796996</v>
      </c>
      <c r="BQ1600">
        <v>20.215384615384615</v>
      </c>
      <c r="BR1600">
        <v>33.199999999999996</v>
      </c>
      <c r="BS1600">
        <v>33.119999999999997</v>
      </c>
      <c r="BT1600">
        <v>33.709090909090911</v>
      </c>
      <c r="BU1600">
        <v>12.477669902912622</v>
      </c>
      <c r="BV1600">
        <v>20.7</v>
      </c>
      <c r="BW1600">
        <v>10.702702702702702</v>
      </c>
      <c r="BX1600">
        <v>17.587692307692311</v>
      </c>
      <c r="BY1600">
        <v>20.510171494625901</v>
      </c>
      <c r="BZ1600">
        <v>1599</v>
      </c>
    </row>
    <row r="1601" spans="1:78" x14ac:dyDescent="0.25">
      <c r="A1601">
        <v>1600</v>
      </c>
      <c r="B1601" t="s">
        <v>1670</v>
      </c>
      <c r="C1601">
        <v>83</v>
      </c>
      <c r="D1601">
        <v>55</v>
      </c>
      <c r="E1601">
        <v>71</v>
      </c>
      <c r="F1601">
        <v>85</v>
      </c>
      <c r="G1601">
        <v>35</v>
      </c>
      <c r="H1601">
        <v>81</v>
      </c>
      <c r="I1601">
        <v>74</v>
      </c>
      <c r="J1601">
        <v>52</v>
      </c>
      <c r="K1601">
        <v>54</v>
      </c>
      <c r="L1601">
        <v>57</v>
      </c>
      <c r="M1601">
        <v>14</v>
      </c>
      <c r="N1601">
        <v>28</v>
      </c>
      <c r="O1601">
        <v>41</v>
      </c>
      <c r="P1601">
        <v>25</v>
      </c>
      <c r="Q1601">
        <v>24</v>
      </c>
      <c r="R1601">
        <v>26</v>
      </c>
      <c r="S1601">
        <v>45</v>
      </c>
      <c r="T1601">
        <v>71</v>
      </c>
      <c r="U1601">
        <v>35</v>
      </c>
      <c r="V1601">
        <v>47</v>
      </c>
      <c r="W1601">
        <v>53</v>
      </c>
      <c r="X1601">
        <v>33</v>
      </c>
      <c r="Y1601">
        <v>27</v>
      </c>
      <c r="Z1601">
        <v>15</v>
      </c>
      <c r="AA1601">
        <v>3</v>
      </c>
      <c r="AB1601">
        <v>46</v>
      </c>
      <c r="AC1601">
        <v>27</v>
      </c>
      <c r="AD1601">
        <v>133</v>
      </c>
      <c r="AE1601">
        <v>63</v>
      </c>
      <c r="AF1601">
        <v>36</v>
      </c>
      <c r="AG1601">
        <v>40</v>
      </c>
      <c r="AH1601">
        <v>12</v>
      </c>
      <c r="AI1601">
        <v>104</v>
      </c>
      <c r="AJ1601">
        <v>8</v>
      </c>
      <c r="AK1601">
        <v>186</v>
      </c>
      <c r="AL1601">
        <v>1755</v>
      </c>
      <c r="AM1601">
        <v>1789</v>
      </c>
      <c r="AO1601">
        <v>16.742168674698796</v>
      </c>
      <c r="AP1601">
        <v>17.018181818181819</v>
      </c>
      <c r="AQ1601">
        <v>14.298591549295775</v>
      </c>
      <c r="AR1601">
        <v>13.129411764705882</v>
      </c>
      <c r="AS1601">
        <v>23.245714285714286</v>
      </c>
      <c r="AT1601">
        <v>13.377777777777778</v>
      </c>
      <c r="AU1601">
        <v>13.329729729729729</v>
      </c>
      <c r="AV1601">
        <v>15.023076923076925</v>
      </c>
      <c r="AW1601">
        <v>15.866666666666667</v>
      </c>
      <c r="AX1601">
        <v>20.336842105263159</v>
      </c>
      <c r="AY1601">
        <v>7.7142857142857144</v>
      </c>
      <c r="AZ1601">
        <v>16.971428571428572</v>
      </c>
      <c r="BA1601">
        <v>32.136585365853662</v>
      </c>
      <c r="BB1601">
        <v>28.224</v>
      </c>
      <c r="BC1601">
        <v>30.6</v>
      </c>
      <c r="BD1601">
        <v>34.753846153846155</v>
      </c>
      <c r="BE1601">
        <v>19.84</v>
      </c>
      <c r="BF1601">
        <v>19.977464788732394</v>
      </c>
      <c r="BG1601">
        <v>20.88</v>
      </c>
      <c r="BH1601">
        <v>17.770212765957446</v>
      </c>
      <c r="BI1601">
        <v>12.837735849056603</v>
      </c>
      <c r="BJ1601">
        <v>19.745454545454546</v>
      </c>
      <c r="BK1601">
        <v>30.666666666666668</v>
      </c>
      <c r="BL1601">
        <v>29.52</v>
      </c>
      <c r="BM1601">
        <v>40.800000000000004</v>
      </c>
      <c r="BN1601">
        <v>21.991304347826087</v>
      </c>
      <c r="BO1601">
        <v>23.066666666666666</v>
      </c>
      <c r="BP1601">
        <v>4.5203007518796996</v>
      </c>
      <c r="BQ1601">
        <v>20.857142857142858</v>
      </c>
      <c r="BR1601">
        <v>33.199999999999996</v>
      </c>
      <c r="BS1601">
        <v>33.119999999999997</v>
      </c>
      <c r="BT1601">
        <v>30.900000000000002</v>
      </c>
      <c r="BU1601">
        <v>12.357692307692307</v>
      </c>
      <c r="BV1601">
        <v>20.7</v>
      </c>
      <c r="BW1601">
        <v>10.645161290322582</v>
      </c>
      <c r="BX1601">
        <v>17.587692307692311</v>
      </c>
      <c r="BY1601">
        <v>20.481965579193599</v>
      </c>
      <c r="BZ1601">
        <v>1600</v>
      </c>
    </row>
    <row r="1602" spans="1:78" x14ac:dyDescent="0.25">
      <c r="A1602">
        <v>1601</v>
      </c>
      <c r="B1602" t="s">
        <v>1671</v>
      </c>
      <c r="C1602">
        <v>83</v>
      </c>
      <c r="D1602">
        <v>55</v>
      </c>
      <c r="E1602">
        <v>73</v>
      </c>
      <c r="F1602">
        <v>88</v>
      </c>
      <c r="G1602">
        <v>35</v>
      </c>
      <c r="H1602">
        <v>82</v>
      </c>
      <c r="I1602">
        <v>74</v>
      </c>
      <c r="J1602">
        <v>52</v>
      </c>
      <c r="K1602">
        <v>52</v>
      </c>
      <c r="L1602">
        <v>58</v>
      </c>
      <c r="M1602">
        <v>14</v>
      </c>
      <c r="N1602">
        <v>28</v>
      </c>
      <c r="O1602">
        <v>41</v>
      </c>
      <c r="P1602">
        <v>25</v>
      </c>
      <c r="Q1602">
        <v>24</v>
      </c>
      <c r="R1602">
        <v>26</v>
      </c>
      <c r="S1602">
        <v>45</v>
      </c>
      <c r="T1602">
        <v>72</v>
      </c>
      <c r="U1602">
        <v>36</v>
      </c>
      <c r="V1602">
        <v>47</v>
      </c>
      <c r="W1602">
        <v>55</v>
      </c>
      <c r="X1602">
        <v>33</v>
      </c>
      <c r="Y1602">
        <v>27</v>
      </c>
      <c r="Z1602">
        <v>15</v>
      </c>
      <c r="AA1602">
        <v>3</v>
      </c>
      <c r="AB1602">
        <v>46</v>
      </c>
      <c r="AC1602">
        <v>27</v>
      </c>
      <c r="AD1602">
        <v>133</v>
      </c>
      <c r="AE1602">
        <v>63</v>
      </c>
      <c r="AF1602">
        <v>36</v>
      </c>
      <c r="AG1602">
        <v>40</v>
      </c>
      <c r="AH1602">
        <v>11</v>
      </c>
      <c r="AI1602">
        <v>104</v>
      </c>
      <c r="AJ1602">
        <v>8</v>
      </c>
      <c r="AK1602">
        <v>186</v>
      </c>
      <c r="AL1602">
        <v>1746</v>
      </c>
      <c r="AM1602">
        <v>1797</v>
      </c>
      <c r="AO1602">
        <v>16.742168674698796</v>
      </c>
      <c r="AP1602">
        <v>17.018181818181819</v>
      </c>
      <c r="AQ1602">
        <v>13.906849315068493</v>
      </c>
      <c r="AR1602">
        <v>12.681818181818183</v>
      </c>
      <c r="AS1602">
        <v>23.245714285714286</v>
      </c>
      <c r="AT1602">
        <v>13.214634146341464</v>
      </c>
      <c r="AU1602">
        <v>13.329729729729729</v>
      </c>
      <c r="AV1602">
        <v>15.023076923076925</v>
      </c>
      <c r="AW1602">
        <v>16.476923076923075</v>
      </c>
      <c r="AX1602">
        <v>19.986206896551725</v>
      </c>
      <c r="AY1602">
        <v>7.7142857142857144</v>
      </c>
      <c r="AZ1602">
        <v>16.971428571428572</v>
      </c>
      <c r="BA1602">
        <v>32.136585365853662</v>
      </c>
      <c r="BB1602">
        <v>28.224</v>
      </c>
      <c r="BC1602">
        <v>30.6</v>
      </c>
      <c r="BD1602">
        <v>34.753846153846155</v>
      </c>
      <c r="BE1602">
        <v>19.84</v>
      </c>
      <c r="BF1602">
        <v>19.7</v>
      </c>
      <c r="BG1602">
        <v>20.3</v>
      </c>
      <c r="BH1602">
        <v>17.770212765957446</v>
      </c>
      <c r="BI1602">
        <v>12.370909090909091</v>
      </c>
      <c r="BJ1602">
        <v>19.745454545454546</v>
      </c>
      <c r="BK1602">
        <v>30.666666666666668</v>
      </c>
      <c r="BL1602">
        <v>29.52</v>
      </c>
      <c r="BM1602">
        <v>40.800000000000004</v>
      </c>
      <c r="BN1602">
        <v>21.991304347826087</v>
      </c>
      <c r="BO1602">
        <v>23.066666666666666</v>
      </c>
      <c r="BP1602">
        <v>4.5203007518796996</v>
      </c>
      <c r="BQ1602">
        <v>20.857142857142858</v>
      </c>
      <c r="BR1602">
        <v>33.199999999999996</v>
      </c>
      <c r="BS1602">
        <v>33.119999999999997</v>
      </c>
      <c r="BT1602">
        <v>33.709090909090911</v>
      </c>
      <c r="BU1602">
        <v>12.357692307692307</v>
      </c>
      <c r="BV1602">
        <v>20.7</v>
      </c>
      <c r="BW1602">
        <v>10.645161290322582</v>
      </c>
      <c r="BX1602">
        <v>17.678350515463919</v>
      </c>
      <c r="BY1602">
        <v>20.44791495104014</v>
      </c>
      <c r="BZ1602">
        <v>1601</v>
      </c>
    </row>
    <row r="1603" spans="1:78" x14ac:dyDescent="0.25">
      <c r="A1603">
        <v>1602</v>
      </c>
      <c r="B1603" t="s">
        <v>1672</v>
      </c>
      <c r="C1603">
        <v>83</v>
      </c>
      <c r="D1603">
        <v>55</v>
      </c>
      <c r="E1603">
        <v>71</v>
      </c>
      <c r="F1603">
        <v>86</v>
      </c>
      <c r="G1603">
        <v>35</v>
      </c>
      <c r="H1603">
        <v>82</v>
      </c>
      <c r="I1603">
        <v>75</v>
      </c>
      <c r="J1603">
        <v>51</v>
      </c>
      <c r="K1603">
        <v>53</v>
      </c>
      <c r="L1603">
        <v>59</v>
      </c>
      <c r="M1603">
        <v>14</v>
      </c>
      <c r="N1603">
        <v>28</v>
      </c>
      <c r="O1603">
        <v>41</v>
      </c>
      <c r="P1603">
        <v>25</v>
      </c>
      <c r="Q1603">
        <v>24</v>
      </c>
      <c r="R1603">
        <v>26</v>
      </c>
      <c r="S1603">
        <v>45</v>
      </c>
      <c r="T1603">
        <v>72</v>
      </c>
      <c r="U1603">
        <v>36</v>
      </c>
      <c r="V1603">
        <v>46</v>
      </c>
      <c r="W1603">
        <v>54</v>
      </c>
      <c r="X1603">
        <v>33</v>
      </c>
      <c r="Y1603">
        <v>27</v>
      </c>
      <c r="Z1603">
        <v>15</v>
      </c>
      <c r="AA1603">
        <v>3</v>
      </c>
      <c r="AB1603">
        <v>46</v>
      </c>
      <c r="AC1603">
        <v>27</v>
      </c>
      <c r="AD1603">
        <v>133</v>
      </c>
      <c r="AE1603">
        <v>64</v>
      </c>
      <c r="AF1603">
        <v>36</v>
      </c>
      <c r="AG1603">
        <v>41</v>
      </c>
      <c r="AH1603">
        <v>12</v>
      </c>
      <c r="AI1603">
        <v>106</v>
      </c>
      <c r="AJ1603">
        <v>8</v>
      </c>
      <c r="AK1603">
        <v>185</v>
      </c>
      <c r="AL1603">
        <v>1761</v>
      </c>
      <c r="AM1603">
        <v>1797</v>
      </c>
      <c r="AO1603">
        <v>16.742168674698796</v>
      </c>
      <c r="AP1603">
        <v>17.018181818181819</v>
      </c>
      <c r="AQ1603">
        <v>14.298591549295775</v>
      </c>
      <c r="AR1603">
        <v>12.976744186046513</v>
      </c>
      <c r="AS1603">
        <v>23.245714285714286</v>
      </c>
      <c r="AT1603">
        <v>13.214634146341464</v>
      </c>
      <c r="AU1603">
        <v>13.152000000000001</v>
      </c>
      <c r="AV1603">
        <v>15.31764705882353</v>
      </c>
      <c r="AW1603">
        <v>16.166037735849059</v>
      </c>
      <c r="AX1603">
        <v>19.647457627118644</v>
      </c>
      <c r="AY1603">
        <v>7.7142857142857144</v>
      </c>
      <c r="AZ1603">
        <v>16.971428571428572</v>
      </c>
      <c r="BA1603">
        <v>32.136585365853662</v>
      </c>
      <c r="BB1603">
        <v>28.224</v>
      </c>
      <c r="BC1603">
        <v>30.6</v>
      </c>
      <c r="BD1603">
        <v>34.753846153846155</v>
      </c>
      <c r="BE1603">
        <v>19.84</v>
      </c>
      <c r="BF1603">
        <v>19.7</v>
      </c>
      <c r="BG1603">
        <v>20.3</v>
      </c>
      <c r="BH1603">
        <v>18.156521739130437</v>
      </c>
      <c r="BI1603">
        <v>12.6</v>
      </c>
      <c r="BJ1603">
        <v>19.745454545454546</v>
      </c>
      <c r="BK1603">
        <v>30.666666666666668</v>
      </c>
      <c r="BL1603">
        <v>29.52</v>
      </c>
      <c r="BM1603">
        <v>40.800000000000004</v>
      </c>
      <c r="BN1603">
        <v>21.991304347826087</v>
      </c>
      <c r="BO1603">
        <v>23.066666666666666</v>
      </c>
      <c r="BP1603">
        <v>4.5203007518796996</v>
      </c>
      <c r="BQ1603">
        <v>20.53125</v>
      </c>
      <c r="BR1603">
        <v>33.199999999999996</v>
      </c>
      <c r="BS1603">
        <v>32.312195121951227</v>
      </c>
      <c r="BT1603">
        <v>30.900000000000002</v>
      </c>
      <c r="BU1603">
        <v>12.124528301886793</v>
      </c>
      <c r="BV1603">
        <v>20.7</v>
      </c>
      <c r="BW1603">
        <v>10.702702702702702</v>
      </c>
      <c r="BX1603">
        <v>17.527768313458264</v>
      </c>
      <c r="BY1603">
        <v>20.379081828536783</v>
      </c>
      <c r="BZ1603">
        <v>1602</v>
      </c>
    </row>
    <row r="1604" spans="1:78" x14ac:dyDescent="0.25">
      <c r="A1604">
        <v>1603</v>
      </c>
      <c r="B1604" t="s">
        <v>1673</v>
      </c>
      <c r="C1604">
        <v>86</v>
      </c>
      <c r="D1604">
        <v>55</v>
      </c>
      <c r="E1604">
        <v>72</v>
      </c>
      <c r="F1604">
        <v>94</v>
      </c>
      <c r="G1604">
        <v>34</v>
      </c>
      <c r="H1604">
        <v>79</v>
      </c>
      <c r="I1604">
        <v>74</v>
      </c>
      <c r="J1604">
        <v>51</v>
      </c>
      <c r="K1604">
        <v>53</v>
      </c>
      <c r="L1604">
        <v>58</v>
      </c>
      <c r="M1604">
        <v>14</v>
      </c>
      <c r="N1604">
        <v>28</v>
      </c>
      <c r="O1604">
        <v>41</v>
      </c>
      <c r="P1604">
        <v>26</v>
      </c>
      <c r="Q1604">
        <v>24</v>
      </c>
      <c r="R1604">
        <v>26</v>
      </c>
      <c r="S1604">
        <v>45</v>
      </c>
      <c r="T1604">
        <v>71</v>
      </c>
      <c r="U1604">
        <v>36</v>
      </c>
      <c r="V1604">
        <v>46</v>
      </c>
      <c r="W1604">
        <v>53</v>
      </c>
      <c r="X1604">
        <v>33</v>
      </c>
      <c r="Y1604">
        <v>27</v>
      </c>
      <c r="Z1604">
        <v>15</v>
      </c>
      <c r="AA1604">
        <v>3</v>
      </c>
      <c r="AB1604">
        <v>47</v>
      </c>
      <c r="AC1604">
        <v>27</v>
      </c>
      <c r="AD1604">
        <v>133</v>
      </c>
      <c r="AE1604">
        <v>64</v>
      </c>
      <c r="AF1604">
        <v>36</v>
      </c>
      <c r="AG1604">
        <v>41</v>
      </c>
      <c r="AH1604">
        <v>12</v>
      </c>
      <c r="AI1604">
        <v>105</v>
      </c>
      <c r="AJ1604">
        <v>8</v>
      </c>
      <c r="AK1604">
        <v>185</v>
      </c>
      <c r="AL1604">
        <v>1759</v>
      </c>
      <c r="AM1604">
        <v>1802</v>
      </c>
      <c r="AO1604">
        <v>16.15813953488372</v>
      </c>
      <c r="AP1604">
        <v>17.018181818181819</v>
      </c>
      <c r="AQ1604">
        <v>14.1</v>
      </c>
      <c r="AR1604">
        <v>11.872340425531917</v>
      </c>
      <c r="AS1604">
        <v>23.929411764705883</v>
      </c>
      <c r="AT1604">
        <v>13.716455696202532</v>
      </c>
      <c r="AU1604">
        <v>13.329729729729729</v>
      </c>
      <c r="AV1604">
        <v>15.31764705882353</v>
      </c>
      <c r="AW1604">
        <v>16.166037735849059</v>
      </c>
      <c r="AX1604">
        <v>19.986206896551725</v>
      </c>
      <c r="AY1604">
        <v>7.7142857142857144</v>
      </c>
      <c r="AZ1604">
        <v>16.971428571428572</v>
      </c>
      <c r="BA1604">
        <v>32.136585365853662</v>
      </c>
      <c r="BB1604">
        <v>27.138461538461538</v>
      </c>
      <c r="BC1604">
        <v>30.6</v>
      </c>
      <c r="BD1604">
        <v>34.753846153846155</v>
      </c>
      <c r="BE1604">
        <v>19.84</v>
      </c>
      <c r="BF1604">
        <v>19.977464788732394</v>
      </c>
      <c r="BG1604">
        <v>20.3</v>
      </c>
      <c r="BH1604">
        <v>18.156521739130437</v>
      </c>
      <c r="BI1604">
        <v>12.837735849056603</v>
      </c>
      <c r="BJ1604">
        <v>19.745454545454546</v>
      </c>
      <c r="BK1604">
        <v>30.666666666666668</v>
      </c>
      <c r="BL1604">
        <v>29.52</v>
      </c>
      <c r="BM1604">
        <v>40.800000000000004</v>
      </c>
      <c r="BN1604">
        <v>21.52340425531915</v>
      </c>
      <c r="BO1604">
        <v>23.066666666666666</v>
      </c>
      <c r="BP1604">
        <v>4.5203007518796996</v>
      </c>
      <c r="BQ1604">
        <v>20.53125</v>
      </c>
      <c r="BR1604">
        <v>33.199999999999996</v>
      </c>
      <c r="BS1604">
        <v>32.312195121951227</v>
      </c>
      <c r="BT1604">
        <v>30.900000000000002</v>
      </c>
      <c r="BU1604">
        <v>12.24</v>
      </c>
      <c r="BV1604">
        <v>20.7</v>
      </c>
      <c r="BW1604">
        <v>10.702702702702702</v>
      </c>
      <c r="BX1604">
        <v>17.54769755542922</v>
      </c>
      <c r="BY1604">
        <v>20.34301546870903</v>
      </c>
      <c r="BZ1604">
        <v>1603</v>
      </c>
    </row>
    <row r="1605" spans="1:78" x14ac:dyDescent="0.25">
      <c r="A1605">
        <v>1604</v>
      </c>
      <c r="B1605" t="s">
        <v>1674</v>
      </c>
      <c r="C1605">
        <v>84</v>
      </c>
      <c r="D1605">
        <v>53</v>
      </c>
      <c r="E1605">
        <v>73</v>
      </c>
      <c r="F1605">
        <v>94</v>
      </c>
      <c r="G1605">
        <v>34</v>
      </c>
      <c r="H1605">
        <v>79</v>
      </c>
      <c r="I1605">
        <v>74</v>
      </c>
      <c r="J1605">
        <v>51</v>
      </c>
      <c r="K1605">
        <v>54</v>
      </c>
      <c r="L1605">
        <v>59</v>
      </c>
      <c r="M1605">
        <v>15</v>
      </c>
      <c r="N1605">
        <v>28</v>
      </c>
      <c r="O1605">
        <v>42</v>
      </c>
      <c r="P1605">
        <v>26</v>
      </c>
      <c r="Q1605">
        <v>25</v>
      </c>
      <c r="R1605">
        <v>26</v>
      </c>
      <c r="S1605">
        <v>45</v>
      </c>
      <c r="T1605">
        <v>71</v>
      </c>
      <c r="U1605">
        <v>36</v>
      </c>
      <c r="V1605">
        <v>46</v>
      </c>
      <c r="W1605">
        <v>55</v>
      </c>
      <c r="X1605">
        <v>32</v>
      </c>
      <c r="Y1605">
        <v>27</v>
      </c>
      <c r="Z1605">
        <v>15</v>
      </c>
      <c r="AA1605">
        <v>3</v>
      </c>
      <c r="AB1605">
        <v>47</v>
      </c>
      <c r="AC1605">
        <v>26</v>
      </c>
      <c r="AD1605">
        <v>79</v>
      </c>
      <c r="AE1605">
        <v>63</v>
      </c>
      <c r="AF1605">
        <v>36</v>
      </c>
      <c r="AG1605">
        <v>40</v>
      </c>
      <c r="AH1605">
        <v>12</v>
      </c>
      <c r="AI1605">
        <v>105</v>
      </c>
      <c r="AJ1605">
        <v>8</v>
      </c>
      <c r="AK1605">
        <v>183</v>
      </c>
      <c r="AL1605">
        <v>1702</v>
      </c>
      <c r="AM1605">
        <v>1746</v>
      </c>
      <c r="AO1605">
        <v>16.542857142857141</v>
      </c>
      <c r="AP1605">
        <v>17.660377358490567</v>
      </c>
      <c r="AQ1605">
        <v>13.906849315068493</v>
      </c>
      <c r="AR1605">
        <v>11.872340425531917</v>
      </c>
      <c r="AS1605">
        <v>23.929411764705883</v>
      </c>
      <c r="AT1605">
        <v>13.716455696202532</v>
      </c>
      <c r="AU1605">
        <v>13.329729729729729</v>
      </c>
      <c r="AV1605">
        <v>15.31764705882353</v>
      </c>
      <c r="AW1605">
        <v>15.866666666666667</v>
      </c>
      <c r="AX1605">
        <v>19.647457627118644</v>
      </c>
      <c r="AY1605">
        <v>7.2</v>
      </c>
      <c r="AZ1605">
        <v>16.971428571428572</v>
      </c>
      <c r="BA1605">
        <v>31.37142857142857</v>
      </c>
      <c r="BB1605">
        <v>27.138461538461538</v>
      </c>
      <c r="BC1605">
        <v>29.376000000000001</v>
      </c>
      <c r="BD1605">
        <v>34.753846153846155</v>
      </c>
      <c r="BE1605">
        <v>19.84</v>
      </c>
      <c r="BF1605">
        <v>19.977464788732394</v>
      </c>
      <c r="BG1605">
        <v>20.3</v>
      </c>
      <c r="BH1605">
        <v>18.156521739130437</v>
      </c>
      <c r="BI1605">
        <v>12.370909090909091</v>
      </c>
      <c r="BJ1605">
        <v>20.362500000000001</v>
      </c>
      <c r="BK1605">
        <v>30.666666666666668</v>
      </c>
      <c r="BL1605">
        <v>29.52</v>
      </c>
      <c r="BM1605">
        <v>40.800000000000004</v>
      </c>
      <c r="BN1605">
        <v>21.52340425531915</v>
      </c>
      <c r="BO1605">
        <v>23.953846153846154</v>
      </c>
      <c r="BP1605">
        <v>7.6101265822784816</v>
      </c>
      <c r="BQ1605">
        <v>20.857142857142858</v>
      </c>
      <c r="BR1605">
        <v>33.199999999999996</v>
      </c>
      <c r="BS1605">
        <v>33.119999999999997</v>
      </c>
      <c r="BT1605">
        <v>30.900000000000002</v>
      </c>
      <c r="BU1605">
        <v>12.24</v>
      </c>
      <c r="BV1605">
        <v>20.7</v>
      </c>
      <c r="BW1605">
        <v>10.81967213114754</v>
      </c>
      <c r="BX1605">
        <v>18.13537015276146</v>
      </c>
      <c r="BY1605">
        <v>20.425707096322927</v>
      </c>
      <c r="BZ1605">
        <v>1604</v>
      </c>
    </row>
    <row r="1606" spans="1:78" x14ac:dyDescent="0.25">
      <c r="A1606">
        <v>1605</v>
      </c>
      <c r="B1606" t="s">
        <v>1675</v>
      </c>
      <c r="C1606">
        <v>84</v>
      </c>
      <c r="D1606">
        <v>53</v>
      </c>
      <c r="E1606">
        <v>72</v>
      </c>
      <c r="F1606">
        <v>92</v>
      </c>
      <c r="G1606">
        <v>34</v>
      </c>
      <c r="H1606">
        <v>68</v>
      </c>
      <c r="I1606">
        <v>72</v>
      </c>
      <c r="J1606">
        <v>50</v>
      </c>
      <c r="K1606">
        <v>52</v>
      </c>
      <c r="L1606">
        <v>59</v>
      </c>
      <c r="M1606">
        <v>15</v>
      </c>
      <c r="N1606">
        <v>30</v>
      </c>
      <c r="O1606">
        <v>42</v>
      </c>
      <c r="P1606">
        <v>26</v>
      </c>
      <c r="Q1606">
        <v>25</v>
      </c>
      <c r="R1606">
        <v>26</v>
      </c>
      <c r="S1606">
        <v>45</v>
      </c>
      <c r="T1606">
        <v>70</v>
      </c>
      <c r="U1606">
        <v>36</v>
      </c>
      <c r="V1606">
        <v>54</v>
      </c>
      <c r="W1606">
        <v>55</v>
      </c>
      <c r="X1606">
        <v>32</v>
      </c>
      <c r="Y1606">
        <v>27</v>
      </c>
      <c r="Z1606">
        <v>15</v>
      </c>
      <c r="AA1606">
        <v>3</v>
      </c>
      <c r="AB1606">
        <v>49</v>
      </c>
      <c r="AC1606">
        <v>26</v>
      </c>
      <c r="AD1606">
        <v>79</v>
      </c>
      <c r="AE1606">
        <v>62</v>
      </c>
      <c r="AF1606">
        <v>36</v>
      </c>
      <c r="AG1606">
        <v>41</v>
      </c>
      <c r="AH1606">
        <v>12</v>
      </c>
      <c r="AI1606">
        <v>105</v>
      </c>
      <c r="AJ1606">
        <v>8</v>
      </c>
      <c r="AK1606">
        <v>182</v>
      </c>
      <c r="AL1606">
        <v>1700</v>
      </c>
      <c r="AM1606">
        <v>1737</v>
      </c>
      <c r="AO1606">
        <v>16.542857142857141</v>
      </c>
      <c r="AP1606">
        <v>17.660377358490567</v>
      </c>
      <c r="AQ1606">
        <v>14.1</v>
      </c>
      <c r="AR1606">
        <v>12.130434782608695</v>
      </c>
      <c r="AS1606">
        <v>23.929411764705883</v>
      </c>
      <c r="AT1606">
        <v>15.935294117647061</v>
      </c>
      <c r="AU1606">
        <v>13.7</v>
      </c>
      <c r="AV1606">
        <v>15.624000000000001</v>
      </c>
      <c r="AW1606">
        <v>16.476923076923075</v>
      </c>
      <c r="AX1606">
        <v>19.647457627118644</v>
      </c>
      <c r="AY1606">
        <v>7.2</v>
      </c>
      <c r="AZ1606">
        <v>15.840000000000002</v>
      </c>
      <c r="BA1606">
        <v>31.37142857142857</v>
      </c>
      <c r="BB1606">
        <v>27.138461538461538</v>
      </c>
      <c r="BC1606">
        <v>29.376000000000001</v>
      </c>
      <c r="BD1606">
        <v>34.753846153846155</v>
      </c>
      <c r="BE1606">
        <v>19.84</v>
      </c>
      <c r="BF1606">
        <v>20.262857142857143</v>
      </c>
      <c r="BG1606">
        <v>20.3</v>
      </c>
      <c r="BH1606">
        <v>15.466666666666669</v>
      </c>
      <c r="BI1606">
        <v>12.370909090909091</v>
      </c>
      <c r="BJ1606">
        <v>20.362500000000001</v>
      </c>
      <c r="BK1606">
        <v>30.666666666666668</v>
      </c>
      <c r="BL1606">
        <v>29.52</v>
      </c>
      <c r="BM1606">
        <v>40.800000000000004</v>
      </c>
      <c r="BN1606">
        <v>20.644897959183673</v>
      </c>
      <c r="BO1606">
        <v>23.953846153846154</v>
      </c>
      <c r="BP1606">
        <v>7.6101265822784816</v>
      </c>
      <c r="BQ1606">
        <v>21.193548387096772</v>
      </c>
      <c r="BR1606">
        <v>33.199999999999996</v>
      </c>
      <c r="BS1606">
        <v>32.312195121951227</v>
      </c>
      <c r="BT1606">
        <v>30.900000000000002</v>
      </c>
      <c r="BU1606">
        <v>12.24</v>
      </c>
      <c r="BV1606">
        <v>20.7</v>
      </c>
      <c r="BW1606">
        <v>10.87912087912088</v>
      </c>
      <c r="BX1606">
        <v>18.156705882352941</v>
      </c>
      <c r="BY1606">
        <v>20.433395897512234</v>
      </c>
      <c r="BZ1606">
        <v>1605</v>
      </c>
    </row>
    <row r="1607" spans="1:78" x14ac:dyDescent="0.25">
      <c r="A1607">
        <v>1606</v>
      </c>
      <c r="B1607" t="s">
        <v>1676</v>
      </c>
      <c r="C1607">
        <v>84</v>
      </c>
      <c r="D1607">
        <v>53</v>
      </c>
      <c r="E1607">
        <v>71</v>
      </c>
      <c r="F1607">
        <v>92</v>
      </c>
      <c r="G1607">
        <v>33</v>
      </c>
      <c r="H1607">
        <v>67</v>
      </c>
      <c r="I1607">
        <v>67</v>
      </c>
      <c r="J1607">
        <v>50</v>
      </c>
      <c r="K1607">
        <v>52</v>
      </c>
      <c r="L1607">
        <v>60</v>
      </c>
      <c r="M1607">
        <v>15</v>
      </c>
      <c r="N1607">
        <v>30</v>
      </c>
      <c r="O1607">
        <v>42</v>
      </c>
      <c r="P1607">
        <v>25</v>
      </c>
      <c r="Q1607">
        <v>25</v>
      </c>
      <c r="R1607">
        <v>26</v>
      </c>
      <c r="S1607">
        <v>44</v>
      </c>
      <c r="T1607">
        <v>70</v>
      </c>
      <c r="U1607">
        <v>35</v>
      </c>
      <c r="V1607">
        <v>54</v>
      </c>
      <c r="W1607">
        <v>56</v>
      </c>
      <c r="X1607">
        <v>32</v>
      </c>
      <c r="Y1607">
        <v>27</v>
      </c>
      <c r="Z1607">
        <v>15</v>
      </c>
      <c r="AA1607">
        <v>3</v>
      </c>
      <c r="AB1607">
        <v>49</v>
      </c>
      <c r="AC1607">
        <v>26</v>
      </c>
      <c r="AD1607">
        <v>79</v>
      </c>
      <c r="AE1607">
        <v>63</v>
      </c>
      <c r="AF1607">
        <v>36</v>
      </c>
      <c r="AG1607">
        <v>41</v>
      </c>
      <c r="AH1607">
        <v>12</v>
      </c>
      <c r="AI1607">
        <v>105</v>
      </c>
      <c r="AJ1607">
        <v>8</v>
      </c>
      <c r="AK1607">
        <v>184</v>
      </c>
      <c r="AL1607">
        <v>1720</v>
      </c>
      <c r="AM1607">
        <v>1731</v>
      </c>
      <c r="AO1607">
        <v>16.542857142857141</v>
      </c>
      <c r="AP1607">
        <v>17.660377358490567</v>
      </c>
      <c r="AQ1607">
        <v>14.298591549295775</v>
      </c>
      <c r="AR1607">
        <v>12.130434782608695</v>
      </c>
      <c r="AS1607">
        <v>24.654545454545456</v>
      </c>
      <c r="AT1607">
        <v>16.173134328358209</v>
      </c>
      <c r="AU1607">
        <v>14.722388059701492</v>
      </c>
      <c r="AV1607">
        <v>15.624000000000001</v>
      </c>
      <c r="AW1607">
        <v>16.476923076923075</v>
      </c>
      <c r="AX1607">
        <v>19.32</v>
      </c>
      <c r="AY1607">
        <v>7.2</v>
      </c>
      <c r="AZ1607">
        <v>15.840000000000002</v>
      </c>
      <c r="BA1607">
        <v>31.37142857142857</v>
      </c>
      <c r="BB1607">
        <v>28.224</v>
      </c>
      <c r="BC1607">
        <v>29.376000000000001</v>
      </c>
      <c r="BD1607">
        <v>34.753846153846155</v>
      </c>
      <c r="BE1607">
        <v>20.290909090909093</v>
      </c>
      <c r="BF1607">
        <v>20.262857142857143</v>
      </c>
      <c r="BG1607">
        <v>20.88</v>
      </c>
      <c r="BH1607">
        <v>15.466666666666669</v>
      </c>
      <c r="BI1607">
        <v>12.15</v>
      </c>
      <c r="BJ1607">
        <v>20.362500000000001</v>
      </c>
      <c r="BK1607">
        <v>30.666666666666668</v>
      </c>
      <c r="BL1607">
        <v>29.52</v>
      </c>
      <c r="BM1607">
        <v>40.800000000000004</v>
      </c>
      <c r="BN1607">
        <v>20.644897959183673</v>
      </c>
      <c r="BO1607">
        <v>23.953846153846154</v>
      </c>
      <c r="BP1607">
        <v>7.6101265822784816</v>
      </c>
      <c r="BQ1607">
        <v>20.857142857142858</v>
      </c>
      <c r="BR1607">
        <v>33.199999999999996</v>
      </c>
      <c r="BS1607">
        <v>32.312195121951227</v>
      </c>
      <c r="BT1607">
        <v>30.900000000000002</v>
      </c>
      <c r="BU1607">
        <v>12.24</v>
      </c>
      <c r="BV1607">
        <v>20.7</v>
      </c>
      <c r="BW1607">
        <v>10.760869565217392</v>
      </c>
      <c r="BX1607">
        <v>17.945581395348839</v>
      </c>
      <c r="BY1607">
        <v>20.512579340526031</v>
      </c>
      <c r="BZ1607">
        <v>1606</v>
      </c>
    </row>
    <row r="1608" spans="1:78" x14ac:dyDescent="0.25">
      <c r="A1608">
        <v>1607</v>
      </c>
      <c r="B1608" t="s">
        <v>1677</v>
      </c>
      <c r="C1608">
        <v>84</v>
      </c>
      <c r="D1608">
        <v>53</v>
      </c>
      <c r="E1608">
        <v>71</v>
      </c>
      <c r="F1608">
        <v>93</v>
      </c>
      <c r="G1608">
        <v>34</v>
      </c>
      <c r="H1608">
        <v>76</v>
      </c>
      <c r="I1608">
        <v>64</v>
      </c>
      <c r="J1608">
        <v>49</v>
      </c>
      <c r="K1608">
        <v>53</v>
      </c>
      <c r="L1608">
        <v>60</v>
      </c>
      <c r="M1608">
        <v>15</v>
      </c>
      <c r="N1608">
        <v>31</v>
      </c>
      <c r="O1608">
        <v>44</v>
      </c>
      <c r="P1608">
        <v>26</v>
      </c>
      <c r="Q1608">
        <v>25</v>
      </c>
      <c r="R1608">
        <v>28</v>
      </c>
      <c r="S1608">
        <v>45</v>
      </c>
      <c r="T1608">
        <v>70</v>
      </c>
      <c r="U1608">
        <v>35</v>
      </c>
      <c r="V1608">
        <v>53</v>
      </c>
      <c r="W1608">
        <v>55</v>
      </c>
      <c r="X1608">
        <v>32</v>
      </c>
      <c r="Y1608">
        <v>27</v>
      </c>
      <c r="Z1608">
        <v>15</v>
      </c>
      <c r="AA1608">
        <v>3</v>
      </c>
      <c r="AB1608">
        <v>49</v>
      </c>
      <c r="AC1608">
        <v>26</v>
      </c>
      <c r="AD1608">
        <v>99</v>
      </c>
      <c r="AE1608">
        <v>65</v>
      </c>
      <c r="AF1608">
        <v>36</v>
      </c>
      <c r="AG1608">
        <v>40</v>
      </c>
      <c r="AH1608">
        <v>12</v>
      </c>
      <c r="AI1608">
        <v>117</v>
      </c>
      <c r="AJ1608">
        <v>8</v>
      </c>
      <c r="AK1608">
        <v>185</v>
      </c>
      <c r="AL1608">
        <v>1738</v>
      </c>
      <c r="AM1608">
        <v>1778</v>
      </c>
      <c r="AO1608">
        <v>16.542857142857141</v>
      </c>
      <c r="AP1608">
        <v>17.660377358490567</v>
      </c>
      <c r="AQ1608">
        <v>14.298591549295775</v>
      </c>
      <c r="AR1608">
        <v>12</v>
      </c>
      <c r="AS1608">
        <v>23.929411764705883</v>
      </c>
      <c r="AT1608">
        <v>14.257894736842106</v>
      </c>
      <c r="AU1608">
        <v>15.4125</v>
      </c>
      <c r="AV1608">
        <v>15.942857142857145</v>
      </c>
      <c r="AW1608">
        <v>16.166037735849059</v>
      </c>
      <c r="AX1608">
        <v>19.32</v>
      </c>
      <c r="AY1608">
        <v>7.2</v>
      </c>
      <c r="AZ1608">
        <v>15.329032258064515</v>
      </c>
      <c r="BA1608">
        <v>29.945454545454545</v>
      </c>
      <c r="BB1608">
        <v>27.138461538461538</v>
      </c>
      <c r="BC1608">
        <v>29.376000000000001</v>
      </c>
      <c r="BD1608">
        <v>32.271428571428572</v>
      </c>
      <c r="BE1608">
        <v>19.84</v>
      </c>
      <c r="BF1608">
        <v>20.262857142857143</v>
      </c>
      <c r="BG1608">
        <v>20.88</v>
      </c>
      <c r="BH1608">
        <v>15.758490566037736</v>
      </c>
      <c r="BI1608">
        <v>12.370909090909091</v>
      </c>
      <c r="BJ1608">
        <v>20.362500000000001</v>
      </c>
      <c r="BK1608">
        <v>30.666666666666668</v>
      </c>
      <c r="BL1608">
        <v>29.52</v>
      </c>
      <c r="BM1608">
        <v>40.800000000000004</v>
      </c>
      <c r="BN1608">
        <v>20.644897959183673</v>
      </c>
      <c r="BO1608">
        <v>23.953846153846154</v>
      </c>
      <c r="BP1608">
        <v>6.0727272727272732</v>
      </c>
      <c r="BQ1608">
        <v>20.215384615384615</v>
      </c>
      <c r="BR1608">
        <v>33.199999999999996</v>
      </c>
      <c r="BS1608">
        <v>33.119999999999997</v>
      </c>
      <c r="BT1608">
        <v>30.900000000000002</v>
      </c>
      <c r="BU1608">
        <v>10.984615384615385</v>
      </c>
      <c r="BV1608">
        <v>20.7</v>
      </c>
      <c r="BW1608">
        <v>10.702702702702702</v>
      </c>
      <c r="BX1608">
        <v>17.759723820483316</v>
      </c>
      <c r="BY1608">
        <v>20.197910975494224</v>
      </c>
      <c r="BZ1608">
        <v>1607</v>
      </c>
    </row>
    <row r="1609" spans="1:78" x14ac:dyDescent="0.25">
      <c r="A1609">
        <v>1608</v>
      </c>
      <c r="B1609" t="s">
        <v>1678</v>
      </c>
      <c r="C1609">
        <v>84</v>
      </c>
      <c r="D1609">
        <v>54</v>
      </c>
      <c r="E1609">
        <v>71</v>
      </c>
      <c r="F1609">
        <v>91</v>
      </c>
      <c r="G1609">
        <v>33</v>
      </c>
      <c r="H1609">
        <v>74</v>
      </c>
      <c r="I1609">
        <v>63</v>
      </c>
      <c r="J1609">
        <v>49</v>
      </c>
      <c r="K1609">
        <v>54</v>
      </c>
      <c r="L1609">
        <v>61</v>
      </c>
      <c r="M1609">
        <v>15</v>
      </c>
      <c r="N1609">
        <v>31</v>
      </c>
      <c r="O1609">
        <v>44</v>
      </c>
      <c r="P1609">
        <v>26</v>
      </c>
      <c r="Q1609">
        <v>25</v>
      </c>
      <c r="R1609">
        <v>28</v>
      </c>
      <c r="S1609">
        <v>45</v>
      </c>
      <c r="T1609">
        <v>70</v>
      </c>
      <c r="U1609">
        <v>35</v>
      </c>
      <c r="V1609">
        <v>62</v>
      </c>
      <c r="W1609">
        <v>55</v>
      </c>
      <c r="X1609">
        <v>32</v>
      </c>
      <c r="Y1609">
        <v>27</v>
      </c>
      <c r="Z1609">
        <v>15</v>
      </c>
      <c r="AA1609">
        <v>3</v>
      </c>
      <c r="AB1609">
        <v>49</v>
      </c>
      <c r="AC1609">
        <v>26</v>
      </c>
      <c r="AD1609">
        <v>99</v>
      </c>
      <c r="AE1609">
        <v>65</v>
      </c>
      <c r="AF1609">
        <v>36</v>
      </c>
      <c r="AG1609">
        <v>40</v>
      </c>
      <c r="AH1609">
        <v>12</v>
      </c>
      <c r="AI1609">
        <v>116</v>
      </c>
      <c r="AJ1609">
        <v>8</v>
      </c>
      <c r="AK1609">
        <v>185</v>
      </c>
      <c r="AL1609">
        <v>1739</v>
      </c>
      <c r="AM1609">
        <v>1783</v>
      </c>
      <c r="AO1609">
        <v>16.542857142857141</v>
      </c>
      <c r="AP1609">
        <v>17.333333333333336</v>
      </c>
      <c r="AQ1609">
        <v>14.298591549295775</v>
      </c>
      <c r="AR1609">
        <v>12.263736263736263</v>
      </c>
      <c r="AS1609">
        <v>24.654545454545456</v>
      </c>
      <c r="AT1609">
        <v>14.643243243243244</v>
      </c>
      <c r="AU1609">
        <v>15.657142857142857</v>
      </c>
      <c r="AV1609">
        <v>15.942857142857145</v>
      </c>
      <c r="AW1609">
        <v>15.866666666666667</v>
      </c>
      <c r="AX1609">
        <v>19.003278688524592</v>
      </c>
      <c r="AY1609">
        <v>7.2</v>
      </c>
      <c r="AZ1609">
        <v>15.329032258064515</v>
      </c>
      <c r="BA1609">
        <v>29.945454545454545</v>
      </c>
      <c r="BB1609">
        <v>27.138461538461538</v>
      </c>
      <c r="BC1609">
        <v>29.376000000000001</v>
      </c>
      <c r="BD1609">
        <v>32.271428571428572</v>
      </c>
      <c r="BE1609">
        <v>19.84</v>
      </c>
      <c r="BF1609">
        <v>20.262857142857143</v>
      </c>
      <c r="BG1609">
        <v>20.88</v>
      </c>
      <c r="BH1609">
        <v>13.470967741935484</v>
      </c>
      <c r="BI1609">
        <v>12.370909090909091</v>
      </c>
      <c r="BJ1609">
        <v>20.362500000000001</v>
      </c>
      <c r="BK1609">
        <v>30.666666666666668</v>
      </c>
      <c r="BL1609">
        <v>29.52</v>
      </c>
      <c r="BM1609">
        <v>40.800000000000004</v>
      </c>
      <c r="BN1609">
        <v>20.644897959183673</v>
      </c>
      <c r="BO1609">
        <v>23.953846153846154</v>
      </c>
      <c r="BP1609">
        <v>6.0727272727272732</v>
      </c>
      <c r="BQ1609">
        <v>20.215384615384615</v>
      </c>
      <c r="BR1609">
        <v>33.199999999999996</v>
      </c>
      <c r="BS1609">
        <v>33.119999999999997</v>
      </c>
      <c r="BT1609">
        <v>30.900000000000002</v>
      </c>
      <c r="BU1609">
        <v>11.079310344827586</v>
      </c>
      <c r="BV1609">
        <v>20.7</v>
      </c>
      <c r="BW1609">
        <v>10.702702702702702</v>
      </c>
      <c r="BX1609">
        <v>17.749511213341002</v>
      </c>
      <c r="BY1609">
        <v>20.159830182544436</v>
      </c>
      <c r="BZ1609">
        <v>1608</v>
      </c>
    </row>
    <row r="1610" spans="1:78" x14ac:dyDescent="0.25">
      <c r="A1610">
        <v>1609</v>
      </c>
      <c r="B1610" t="s">
        <v>1679</v>
      </c>
      <c r="C1610">
        <v>84</v>
      </c>
      <c r="D1610">
        <v>53</v>
      </c>
      <c r="E1610">
        <v>71</v>
      </c>
      <c r="F1610">
        <v>92</v>
      </c>
      <c r="G1610">
        <v>35</v>
      </c>
      <c r="H1610">
        <v>76</v>
      </c>
      <c r="I1610">
        <v>64</v>
      </c>
      <c r="J1610">
        <v>48</v>
      </c>
      <c r="K1610">
        <v>52</v>
      </c>
      <c r="L1610">
        <v>65</v>
      </c>
      <c r="M1610">
        <v>15</v>
      </c>
      <c r="N1610">
        <v>29</v>
      </c>
      <c r="O1610">
        <v>44</v>
      </c>
      <c r="P1610">
        <v>26</v>
      </c>
      <c r="Q1610">
        <v>25</v>
      </c>
      <c r="R1610">
        <v>28</v>
      </c>
      <c r="S1610">
        <v>45</v>
      </c>
      <c r="T1610">
        <v>70</v>
      </c>
      <c r="U1610">
        <v>36</v>
      </c>
      <c r="V1610">
        <v>63</v>
      </c>
      <c r="W1610">
        <v>54</v>
      </c>
      <c r="X1610">
        <v>33</v>
      </c>
      <c r="Y1610">
        <v>27</v>
      </c>
      <c r="Z1610">
        <v>15</v>
      </c>
      <c r="AA1610">
        <v>3</v>
      </c>
      <c r="AB1610">
        <v>49</v>
      </c>
      <c r="AC1610">
        <v>26</v>
      </c>
      <c r="AD1610">
        <v>99</v>
      </c>
      <c r="AE1610">
        <v>64</v>
      </c>
      <c r="AF1610">
        <v>36</v>
      </c>
      <c r="AG1610">
        <v>40</v>
      </c>
      <c r="AH1610">
        <v>12</v>
      </c>
      <c r="AI1610">
        <v>116</v>
      </c>
      <c r="AJ1610">
        <v>8</v>
      </c>
      <c r="AK1610">
        <v>185</v>
      </c>
      <c r="AL1610">
        <v>1732</v>
      </c>
      <c r="AM1610">
        <v>1788</v>
      </c>
      <c r="AO1610">
        <v>16.542857142857141</v>
      </c>
      <c r="AP1610">
        <v>17.660377358490567</v>
      </c>
      <c r="AQ1610">
        <v>14.298591549295775</v>
      </c>
      <c r="AR1610">
        <v>12.130434782608695</v>
      </c>
      <c r="AS1610">
        <v>23.245714285714286</v>
      </c>
      <c r="AT1610">
        <v>14.257894736842106</v>
      </c>
      <c r="AU1610">
        <v>15.4125</v>
      </c>
      <c r="AV1610">
        <v>16.274999999999999</v>
      </c>
      <c r="AW1610">
        <v>16.476923076923075</v>
      </c>
      <c r="AX1610">
        <v>17.833846153846157</v>
      </c>
      <c r="AY1610">
        <v>7.2</v>
      </c>
      <c r="AZ1610">
        <v>16.386206896551727</v>
      </c>
      <c r="BA1610">
        <v>29.945454545454545</v>
      </c>
      <c r="BB1610">
        <v>27.138461538461538</v>
      </c>
      <c r="BC1610">
        <v>29.376000000000001</v>
      </c>
      <c r="BD1610">
        <v>32.271428571428572</v>
      </c>
      <c r="BE1610">
        <v>19.84</v>
      </c>
      <c r="BF1610">
        <v>20.262857142857143</v>
      </c>
      <c r="BG1610">
        <v>20.3</v>
      </c>
      <c r="BH1610">
        <v>13.257142857142856</v>
      </c>
      <c r="BI1610">
        <v>12.6</v>
      </c>
      <c r="BJ1610">
        <v>19.745454545454546</v>
      </c>
      <c r="BK1610">
        <v>30.666666666666668</v>
      </c>
      <c r="BL1610">
        <v>29.52</v>
      </c>
      <c r="BM1610">
        <v>40.800000000000004</v>
      </c>
      <c r="BN1610">
        <v>20.644897959183673</v>
      </c>
      <c r="BO1610">
        <v>23.953846153846154</v>
      </c>
      <c r="BP1610">
        <v>6.0727272727272732</v>
      </c>
      <c r="BQ1610">
        <v>20.53125</v>
      </c>
      <c r="BR1610">
        <v>33.199999999999996</v>
      </c>
      <c r="BS1610">
        <v>33.119999999999997</v>
      </c>
      <c r="BT1610">
        <v>30.900000000000002</v>
      </c>
      <c r="BU1610">
        <v>11.079310344827586</v>
      </c>
      <c r="BV1610">
        <v>20.7</v>
      </c>
      <c r="BW1610">
        <v>10.702702702702702</v>
      </c>
      <c r="BX1610">
        <v>17.821247113163974</v>
      </c>
      <c r="BY1610">
        <v>20.090102208245938</v>
      </c>
      <c r="BZ1610">
        <v>1609</v>
      </c>
    </row>
    <row r="1611" spans="1:78" x14ac:dyDescent="0.25">
      <c r="A1611">
        <v>1610</v>
      </c>
      <c r="B1611" t="s">
        <v>1680</v>
      </c>
      <c r="C1611">
        <v>84</v>
      </c>
      <c r="D1611">
        <v>53</v>
      </c>
      <c r="E1611">
        <v>70</v>
      </c>
      <c r="F1611">
        <v>92</v>
      </c>
      <c r="G1611">
        <v>33</v>
      </c>
      <c r="H1611">
        <v>75</v>
      </c>
      <c r="I1611">
        <v>64</v>
      </c>
      <c r="J1611">
        <v>47</v>
      </c>
      <c r="K1611">
        <v>53</v>
      </c>
      <c r="L1611">
        <v>66</v>
      </c>
      <c r="M1611">
        <v>15</v>
      </c>
      <c r="N1611">
        <v>29</v>
      </c>
      <c r="O1611">
        <v>45</v>
      </c>
      <c r="P1611">
        <v>26</v>
      </c>
      <c r="Q1611">
        <v>25</v>
      </c>
      <c r="R1611">
        <v>28</v>
      </c>
      <c r="S1611">
        <v>45</v>
      </c>
      <c r="T1611">
        <v>70</v>
      </c>
      <c r="U1611">
        <v>36</v>
      </c>
      <c r="V1611">
        <v>55</v>
      </c>
      <c r="W1611">
        <v>55</v>
      </c>
      <c r="X1611">
        <v>33</v>
      </c>
      <c r="Y1611">
        <v>27</v>
      </c>
      <c r="Z1611">
        <v>15</v>
      </c>
      <c r="AA1611">
        <v>3</v>
      </c>
      <c r="AB1611">
        <v>49</v>
      </c>
      <c r="AC1611">
        <v>26</v>
      </c>
      <c r="AD1611">
        <v>99</v>
      </c>
      <c r="AE1611">
        <v>64</v>
      </c>
      <c r="AF1611">
        <v>36</v>
      </c>
      <c r="AG1611">
        <v>40</v>
      </c>
      <c r="AH1611">
        <v>13</v>
      </c>
      <c r="AI1611">
        <v>119</v>
      </c>
      <c r="AJ1611">
        <v>8</v>
      </c>
      <c r="AK1611">
        <v>183</v>
      </c>
      <c r="AL1611">
        <v>1736</v>
      </c>
      <c r="AM1611">
        <v>1781</v>
      </c>
      <c r="AO1611">
        <v>16.542857142857141</v>
      </c>
      <c r="AP1611">
        <v>17.660377358490567</v>
      </c>
      <c r="AQ1611">
        <v>14.502857142857144</v>
      </c>
      <c r="AR1611">
        <v>12.130434782608695</v>
      </c>
      <c r="AS1611">
        <v>24.654545454545456</v>
      </c>
      <c r="AT1611">
        <v>14.448000000000002</v>
      </c>
      <c r="AU1611">
        <v>15.4125</v>
      </c>
      <c r="AV1611">
        <v>16.621276595744682</v>
      </c>
      <c r="AW1611">
        <v>16.166037735849059</v>
      </c>
      <c r="AX1611">
        <v>17.563636363636366</v>
      </c>
      <c r="AY1611">
        <v>7.2</v>
      </c>
      <c r="AZ1611">
        <v>16.386206896551727</v>
      </c>
      <c r="BA1611">
        <v>29.279999999999998</v>
      </c>
      <c r="BB1611">
        <v>27.138461538461538</v>
      </c>
      <c r="BC1611">
        <v>29.376000000000001</v>
      </c>
      <c r="BD1611">
        <v>32.271428571428572</v>
      </c>
      <c r="BE1611">
        <v>19.84</v>
      </c>
      <c r="BF1611">
        <v>20.262857142857143</v>
      </c>
      <c r="BG1611">
        <v>20.3</v>
      </c>
      <c r="BH1611">
        <v>15.185454545454544</v>
      </c>
      <c r="BI1611">
        <v>12.370909090909091</v>
      </c>
      <c r="BJ1611">
        <v>19.745454545454546</v>
      </c>
      <c r="BK1611">
        <v>30.666666666666668</v>
      </c>
      <c r="BL1611">
        <v>29.52</v>
      </c>
      <c r="BM1611">
        <v>40.800000000000004</v>
      </c>
      <c r="BN1611">
        <v>20.644897959183673</v>
      </c>
      <c r="BO1611">
        <v>23.953846153846154</v>
      </c>
      <c r="BP1611">
        <v>6.0727272727272732</v>
      </c>
      <c r="BQ1611">
        <v>20.53125</v>
      </c>
      <c r="BR1611">
        <v>33.199999999999996</v>
      </c>
      <c r="BS1611">
        <v>33.119999999999997</v>
      </c>
      <c r="BT1611">
        <v>28.523076923076925</v>
      </c>
      <c r="BU1611">
        <v>10.8</v>
      </c>
      <c r="BV1611">
        <v>20.7</v>
      </c>
      <c r="BW1611">
        <v>10.81967213114754</v>
      </c>
      <c r="BX1611">
        <v>17.780184331797237</v>
      </c>
      <c r="BY1611">
        <v>20.116656239649718</v>
      </c>
      <c r="BZ1611">
        <v>1610</v>
      </c>
    </row>
    <row r="1612" spans="1:78" x14ac:dyDescent="0.25">
      <c r="A1612">
        <v>1611</v>
      </c>
      <c r="B1612" t="s">
        <v>1681</v>
      </c>
      <c r="C1612">
        <v>84</v>
      </c>
      <c r="D1612">
        <v>53</v>
      </c>
      <c r="E1612">
        <v>68</v>
      </c>
      <c r="F1612">
        <v>93</v>
      </c>
      <c r="G1612">
        <v>35</v>
      </c>
      <c r="H1612">
        <v>76</v>
      </c>
      <c r="I1612">
        <v>64</v>
      </c>
      <c r="J1612">
        <v>47</v>
      </c>
      <c r="K1612">
        <v>52</v>
      </c>
      <c r="L1612">
        <v>65</v>
      </c>
      <c r="M1612">
        <v>15</v>
      </c>
      <c r="N1612">
        <v>29</v>
      </c>
      <c r="O1612">
        <v>43</v>
      </c>
      <c r="P1612">
        <v>26</v>
      </c>
      <c r="Q1612">
        <v>25</v>
      </c>
      <c r="R1612">
        <v>28</v>
      </c>
      <c r="S1612">
        <v>50</v>
      </c>
      <c r="T1612">
        <v>68</v>
      </c>
      <c r="U1612">
        <v>36</v>
      </c>
      <c r="V1612">
        <v>57</v>
      </c>
      <c r="W1612">
        <v>57</v>
      </c>
      <c r="X1612">
        <v>32</v>
      </c>
      <c r="Y1612">
        <v>28</v>
      </c>
      <c r="Z1612">
        <v>15</v>
      </c>
      <c r="AA1612">
        <v>3</v>
      </c>
      <c r="AB1612">
        <v>49</v>
      </c>
      <c r="AC1612">
        <v>26</v>
      </c>
      <c r="AD1612">
        <v>99</v>
      </c>
      <c r="AE1612">
        <v>64</v>
      </c>
      <c r="AF1612">
        <v>36</v>
      </c>
      <c r="AG1612">
        <v>41</v>
      </c>
      <c r="AH1612">
        <v>13</v>
      </c>
      <c r="AI1612">
        <v>117</v>
      </c>
      <c r="AJ1612">
        <v>8</v>
      </c>
      <c r="AK1612">
        <v>179</v>
      </c>
      <c r="AL1612">
        <v>1724</v>
      </c>
      <c r="AM1612">
        <v>1781</v>
      </c>
      <c r="AO1612">
        <v>16.542857142857141</v>
      </c>
      <c r="AP1612">
        <v>17.660377358490567</v>
      </c>
      <c r="AQ1612">
        <v>14.929411764705884</v>
      </c>
      <c r="AR1612">
        <v>12</v>
      </c>
      <c r="AS1612">
        <v>23.245714285714286</v>
      </c>
      <c r="AT1612">
        <v>14.257894736842106</v>
      </c>
      <c r="AU1612">
        <v>15.4125</v>
      </c>
      <c r="AV1612">
        <v>16.621276595744682</v>
      </c>
      <c r="AW1612">
        <v>16.476923076923075</v>
      </c>
      <c r="AX1612">
        <v>17.833846153846157</v>
      </c>
      <c r="AY1612">
        <v>7.2</v>
      </c>
      <c r="AZ1612">
        <v>16.386206896551727</v>
      </c>
      <c r="BA1612">
        <v>30.641860465116277</v>
      </c>
      <c r="BB1612">
        <v>27.138461538461538</v>
      </c>
      <c r="BC1612">
        <v>29.376000000000001</v>
      </c>
      <c r="BD1612">
        <v>32.271428571428572</v>
      </c>
      <c r="BE1612">
        <v>17.856000000000002</v>
      </c>
      <c r="BF1612">
        <v>20.858823529411765</v>
      </c>
      <c r="BG1612">
        <v>20.3</v>
      </c>
      <c r="BH1612">
        <v>14.65263157894737</v>
      </c>
      <c r="BI1612">
        <v>11.936842105263159</v>
      </c>
      <c r="BJ1612">
        <v>20.362500000000001</v>
      </c>
      <c r="BK1612">
        <v>29.571428571428569</v>
      </c>
      <c r="BL1612">
        <v>29.52</v>
      </c>
      <c r="BM1612">
        <v>40.800000000000004</v>
      </c>
      <c r="BN1612">
        <v>20.644897959183673</v>
      </c>
      <c r="BO1612">
        <v>23.953846153846154</v>
      </c>
      <c r="BP1612">
        <v>6.0727272727272732</v>
      </c>
      <c r="BQ1612">
        <v>20.53125</v>
      </c>
      <c r="BR1612">
        <v>33.199999999999996</v>
      </c>
      <c r="BS1612">
        <v>32.312195121951227</v>
      </c>
      <c r="BT1612">
        <v>28.523076923076925</v>
      </c>
      <c r="BU1612">
        <v>10.984615384615385</v>
      </c>
      <c r="BV1612">
        <v>20.7</v>
      </c>
      <c r="BW1612">
        <v>11.061452513966481</v>
      </c>
      <c r="BX1612">
        <v>17.903944315545246</v>
      </c>
      <c r="BY1612">
        <v>20.077257549088941</v>
      </c>
      <c r="BZ1612">
        <v>1611</v>
      </c>
    </row>
    <row r="1613" spans="1:78" x14ac:dyDescent="0.25">
      <c r="A1613">
        <v>1612</v>
      </c>
      <c r="B1613" t="s">
        <v>1682</v>
      </c>
      <c r="C1613">
        <v>83</v>
      </c>
      <c r="D1613">
        <v>53</v>
      </c>
      <c r="E1613">
        <v>70</v>
      </c>
      <c r="F1613">
        <v>88</v>
      </c>
      <c r="G1613">
        <v>34</v>
      </c>
      <c r="H1613">
        <v>74</v>
      </c>
      <c r="I1613">
        <v>65</v>
      </c>
      <c r="J1613">
        <v>48</v>
      </c>
      <c r="K1613">
        <v>52</v>
      </c>
      <c r="L1613">
        <v>65</v>
      </c>
      <c r="M1613">
        <v>15</v>
      </c>
      <c r="N1613">
        <v>29</v>
      </c>
      <c r="O1613">
        <v>43</v>
      </c>
      <c r="P1613">
        <v>26</v>
      </c>
      <c r="Q1613">
        <v>25</v>
      </c>
      <c r="R1613">
        <v>28</v>
      </c>
      <c r="S1613">
        <v>50</v>
      </c>
      <c r="T1613">
        <v>68</v>
      </c>
      <c r="U1613">
        <v>35</v>
      </c>
      <c r="V1613">
        <v>56</v>
      </c>
      <c r="W1613">
        <v>55</v>
      </c>
      <c r="X1613">
        <v>33</v>
      </c>
      <c r="Y1613">
        <v>30</v>
      </c>
      <c r="Z1613">
        <v>15</v>
      </c>
      <c r="AA1613">
        <v>3</v>
      </c>
      <c r="AB1613">
        <v>49</v>
      </c>
      <c r="AC1613">
        <v>26</v>
      </c>
      <c r="AD1613">
        <v>86</v>
      </c>
      <c r="AE1613">
        <v>65</v>
      </c>
      <c r="AF1613">
        <v>37</v>
      </c>
      <c r="AG1613">
        <v>42</v>
      </c>
      <c r="AH1613">
        <v>12</v>
      </c>
      <c r="AI1613">
        <v>117</v>
      </c>
      <c r="AJ1613">
        <v>8</v>
      </c>
      <c r="AK1613">
        <v>179</v>
      </c>
      <c r="AL1613">
        <v>1705</v>
      </c>
      <c r="AM1613">
        <v>1764</v>
      </c>
      <c r="AO1613">
        <v>16.742168674698796</v>
      </c>
      <c r="AP1613">
        <v>17.660377358490567</v>
      </c>
      <c r="AQ1613">
        <v>14.502857142857144</v>
      </c>
      <c r="AR1613">
        <v>12.681818181818183</v>
      </c>
      <c r="AS1613">
        <v>23.929411764705883</v>
      </c>
      <c r="AT1613">
        <v>14.643243243243244</v>
      </c>
      <c r="AU1613">
        <v>15.175384615384615</v>
      </c>
      <c r="AV1613">
        <v>16.274999999999999</v>
      </c>
      <c r="AW1613">
        <v>16.476923076923075</v>
      </c>
      <c r="AX1613">
        <v>17.833846153846157</v>
      </c>
      <c r="AY1613">
        <v>7.2</v>
      </c>
      <c r="AZ1613">
        <v>16.386206896551727</v>
      </c>
      <c r="BA1613">
        <v>30.641860465116277</v>
      </c>
      <c r="BB1613">
        <v>27.138461538461538</v>
      </c>
      <c r="BC1613">
        <v>29.376000000000001</v>
      </c>
      <c r="BD1613">
        <v>32.271428571428572</v>
      </c>
      <c r="BE1613">
        <v>17.856000000000002</v>
      </c>
      <c r="BF1613">
        <v>20.858823529411765</v>
      </c>
      <c r="BG1613">
        <v>20.88</v>
      </c>
      <c r="BH1613">
        <v>14.914285714285716</v>
      </c>
      <c r="BI1613">
        <v>12.370909090909091</v>
      </c>
      <c r="BJ1613">
        <v>19.745454545454546</v>
      </c>
      <c r="BK1613">
        <v>27.6</v>
      </c>
      <c r="BL1613">
        <v>29.52</v>
      </c>
      <c r="BM1613">
        <v>40.800000000000004</v>
      </c>
      <c r="BN1613">
        <v>20.644897959183673</v>
      </c>
      <c r="BO1613">
        <v>23.953846153846154</v>
      </c>
      <c r="BP1613">
        <v>6.9906976744186045</v>
      </c>
      <c r="BQ1613">
        <v>20.215384615384615</v>
      </c>
      <c r="BR1613">
        <v>32.302702702702703</v>
      </c>
      <c r="BS1613">
        <v>31.542857142857148</v>
      </c>
      <c r="BT1613">
        <v>30.900000000000002</v>
      </c>
      <c r="BU1613">
        <v>10.984615384615385</v>
      </c>
      <c r="BV1613">
        <v>20.7</v>
      </c>
      <c r="BW1613">
        <v>11.061452513966481</v>
      </c>
      <c r="BX1613">
        <v>18.103460410557183</v>
      </c>
      <c r="BY1613">
        <v>20.041753255749388</v>
      </c>
      <c r="BZ1613">
        <v>1612</v>
      </c>
    </row>
    <row r="1614" spans="1:78" x14ac:dyDescent="0.25">
      <c r="A1614">
        <v>1613</v>
      </c>
      <c r="B1614" t="s">
        <v>1683</v>
      </c>
      <c r="C1614">
        <v>84</v>
      </c>
      <c r="D1614">
        <v>53</v>
      </c>
      <c r="E1614">
        <v>63</v>
      </c>
      <c r="F1614">
        <v>86</v>
      </c>
      <c r="G1614">
        <v>33</v>
      </c>
      <c r="H1614">
        <v>74</v>
      </c>
      <c r="I1614">
        <v>67</v>
      </c>
      <c r="J1614">
        <v>48</v>
      </c>
      <c r="K1614">
        <v>53</v>
      </c>
      <c r="L1614">
        <v>65</v>
      </c>
      <c r="M1614">
        <v>15</v>
      </c>
      <c r="N1614">
        <v>29</v>
      </c>
      <c r="O1614">
        <v>44</v>
      </c>
      <c r="P1614">
        <v>26</v>
      </c>
      <c r="Q1614">
        <v>25</v>
      </c>
      <c r="R1614">
        <v>27</v>
      </c>
      <c r="S1614">
        <v>50</v>
      </c>
      <c r="T1614">
        <v>69</v>
      </c>
      <c r="U1614">
        <v>35</v>
      </c>
      <c r="V1614">
        <v>55</v>
      </c>
      <c r="W1614">
        <v>58</v>
      </c>
      <c r="X1614">
        <v>32</v>
      </c>
      <c r="Y1614">
        <v>29</v>
      </c>
      <c r="Z1614">
        <v>15</v>
      </c>
      <c r="AA1614">
        <v>3</v>
      </c>
      <c r="AB1614">
        <v>49</v>
      </c>
      <c r="AC1614">
        <v>26</v>
      </c>
      <c r="AD1614">
        <v>90</v>
      </c>
      <c r="AE1614">
        <v>65</v>
      </c>
      <c r="AF1614">
        <v>37</v>
      </c>
      <c r="AG1614">
        <v>45</v>
      </c>
      <c r="AH1614">
        <v>12</v>
      </c>
      <c r="AI1614">
        <v>117</v>
      </c>
      <c r="AJ1614">
        <v>8</v>
      </c>
      <c r="AK1614">
        <v>178</v>
      </c>
      <c r="AL1614">
        <v>1715</v>
      </c>
      <c r="AM1614">
        <v>1765</v>
      </c>
      <c r="AO1614">
        <v>16.542857142857141</v>
      </c>
      <c r="AP1614">
        <v>17.660377358490567</v>
      </c>
      <c r="AQ1614">
        <v>16.114285714285714</v>
      </c>
      <c r="AR1614">
        <v>12.976744186046513</v>
      </c>
      <c r="AS1614">
        <v>24.654545454545456</v>
      </c>
      <c r="AT1614">
        <v>14.643243243243244</v>
      </c>
      <c r="AU1614">
        <v>14.722388059701492</v>
      </c>
      <c r="AV1614">
        <v>16.274999999999999</v>
      </c>
      <c r="AW1614">
        <v>16.166037735849059</v>
      </c>
      <c r="AX1614">
        <v>17.833846153846157</v>
      </c>
      <c r="AY1614">
        <v>7.2</v>
      </c>
      <c r="AZ1614">
        <v>16.386206896551727</v>
      </c>
      <c r="BA1614">
        <v>29.945454545454545</v>
      </c>
      <c r="BB1614">
        <v>27.138461538461538</v>
      </c>
      <c r="BC1614">
        <v>29.376000000000001</v>
      </c>
      <c r="BD1614">
        <v>33.466666666666669</v>
      </c>
      <c r="BE1614">
        <v>17.856000000000002</v>
      </c>
      <c r="BF1614">
        <v>20.556521739130435</v>
      </c>
      <c r="BG1614">
        <v>20.88</v>
      </c>
      <c r="BH1614">
        <v>15.185454545454544</v>
      </c>
      <c r="BI1614">
        <v>11.731034482758622</v>
      </c>
      <c r="BJ1614">
        <v>20.362500000000001</v>
      </c>
      <c r="BK1614">
        <v>28.551724137931036</v>
      </c>
      <c r="BL1614">
        <v>29.52</v>
      </c>
      <c r="BM1614">
        <v>40.800000000000004</v>
      </c>
      <c r="BN1614">
        <v>20.644897959183673</v>
      </c>
      <c r="BO1614">
        <v>23.953846153846154</v>
      </c>
      <c r="BP1614">
        <v>6.6800000000000006</v>
      </c>
      <c r="BQ1614">
        <v>20.215384615384615</v>
      </c>
      <c r="BR1614">
        <v>32.302702702702703</v>
      </c>
      <c r="BS1614">
        <v>29.439999999999998</v>
      </c>
      <c r="BT1614">
        <v>30.900000000000002</v>
      </c>
      <c r="BU1614">
        <v>10.984615384615385</v>
      </c>
      <c r="BV1614">
        <v>20.7</v>
      </c>
      <c r="BW1614">
        <v>11.123595505617979</v>
      </c>
      <c r="BX1614">
        <v>17.997900874635569</v>
      </c>
      <c r="BY1614">
        <v>20.023289849599166</v>
      </c>
      <c r="BZ1614">
        <v>1613</v>
      </c>
    </row>
    <row r="1615" spans="1:78" x14ac:dyDescent="0.25">
      <c r="A1615">
        <v>1614</v>
      </c>
      <c r="B1615" t="s">
        <v>1684</v>
      </c>
      <c r="C1615">
        <v>84</v>
      </c>
      <c r="D1615">
        <v>53</v>
      </c>
      <c r="E1615">
        <v>65</v>
      </c>
      <c r="F1615">
        <v>112</v>
      </c>
      <c r="G1615">
        <v>34</v>
      </c>
      <c r="H1615">
        <v>76</v>
      </c>
      <c r="I1615">
        <v>68</v>
      </c>
      <c r="J1615">
        <v>48</v>
      </c>
      <c r="K1615">
        <v>52</v>
      </c>
      <c r="L1615">
        <v>62</v>
      </c>
      <c r="M1615">
        <v>15</v>
      </c>
      <c r="N1615">
        <v>29</v>
      </c>
      <c r="O1615">
        <v>44</v>
      </c>
      <c r="P1615">
        <v>26</v>
      </c>
      <c r="Q1615">
        <v>25</v>
      </c>
      <c r="R1615">
        <v>27</v>
      </c>
      <c r="S1615">
        <v>50</v>
      </c>
      <c r="T1615">
        <v>70</v>
      </c>
      <c r="U1615">
        <v>35</v>
      </c>
      <c r="V1615">
        <v>56</v>
      </c>
      <c r="W1615">
        <v>54</v>
      </c>
      <c r="X1615">
        <v>32</v>
      </c>
      <c r="Y1615">
        <v>29</v>
      </c>
      <c r="Z1615">
        <v>15</v>
      </c>
      <c r="AA1615">
        <v>3</v>
      </c>
      <c r="AB1615">
        <v>49</v>
      </c>
      <c r="AC1615">
        <v>26</v>
      </c>
      <c r="AD1615">
        <v>81</v>
      </c>
      <c r="AE1615">
        <v>65</v>
      </c>
      <c r="AF1615">
        <v>36</v>
      </c>
      <c r="AG1615">
        <v>45</v>
      </c>
      <c r="AH1615">
        <v>12</v>
      </c>
      <c r="AI1615">
        <v>112</v>
      </c>
      <c r="AJ1615">
        <v>8</v>
      </c>
      <c r="AK1615">
        <v>178</v>
      </c>
      <c r="AL1615">
        <v>1714</v>
      </c>
      <c r="AM1615">
        <v>1776</v>
      </c>
      <c r="AO1615">
        <v>16.542857142857141</v>
      </c>
      <c r="AP1615">
        <v>17.660377358490567</v>
      </c>
      <c r="AQ1615">
        <v>15.618461538461538</v>
      </c>
      <c r="AR1615">
        <v>9.9642857142857135</v>
      </c>
      <c r="AS1615">
        <v>23.929411764705883</v>
      </c>
      <c r="AT1615">
        <v>14.257894736842106</v>
      </c>
      <c r="AU1615">
        <v>14.505882352941176</v>
      </c>
      <c r="AV1615">
        <v>16.274999999999999</v>
      </c>
      <c r="AW1615">
        <v>16.476923076923075</v>
      </c>
      <c r="AX1615">
        <v>18.696774193548386</v>
      </c>
      <c r="AY1615">
        <v>7.2</v>
      </c>
      <c r="AZ1615">
        <v>16.386206896551727</v>
      </c>
      <c r="BA1615">
        <v>29.945454545454545</v>
      </c>
      <c r="BB1615">
        <v>27.138461538461538</v>
      </c>
      <c r="BC1615">
        <v>29.376000000000001</v>
      </c>
      <c r="BD1615">
        <v>33.466666666666669</v>
      </c>
      <c r="BE1615">
        <v>17.856000000000002</v>
      </c>
      <c r="BF1615">
        <v>20.262857142857143</v>
      </c>
      <c r="BG1615">
        <v>20.88</v>
      </c>
      <c r="BH1615">
        <v>14.914285714285716</v>
      </c>
      <c r="BI1615">
        <v>12.6</v>
      </c>
      <c r="BJ1615">
        <v>20.362500000000001</v>
      </c>
      <c r="BK1615">
        <v>28.551724137931036</v>
      </c>
      <c r="BL1615">
        <v>29.52</v>
      </c>
      <c r="BM1615">
        <v>40.800000000000004</v>
      </c>
      <c r="BN1615">
        <v>20.644897959183673</v>
      </c>
      <c r="BO1615">
        <v>23.953846153846154</v>
      </c>
      <c r="BP1615">
        <v>7.4222222222222216</v>
      </c>
      <c r="BQ1615">
        <v>20.215384615384615</v>
      </c>
      <c r="BR1615">
        <v>33.199999999999996</v>
      </c>
      <c r="BS1615">
        <v>29.439999999999998</v>
      </c>
      <c r="BT1615">
        <v>30.900000000000002</v>
      </c>
      <c r="BU1615">
        <v>11.475</v>
      </c>
      <c r="BV1615">
        <v>20.7</v>
      </c>
      <c r="BW1615">
        <v>11.123595505617979</v>
      </c>
      <c r="BX1615">
        <v>18.008401400233375</v>
      </c>
      <c r="BY1615">
        <v>19.967483563460906</v>
      </c>
      <c r="BZ1615">
        <v>1614</v>
      </c>
    </row>
    <row r="1616" spans="1:78" x14ac:dyDescent="0.25">
      <c r="A1616">
        <v>1615</v>
      </c>
      <c r="B1616" t="s">
        <v>1685</v>
      </c>
      <c r="C1616">
        <v>84</v>
      </c>
      <c r="D1616">
        <v>54</v>
      </c>
      <c r="E1616">
        <v>65</v>
      </c>
      <c r="F1616">
        <v>113</v>
      </c>
      <c r="G1616">
        <v>33</v>
      </c>
      <c r="H1616">
        <v>76</v>
      </c>
      <c r="I1616">
        <v>70</v>
      </c>
      <c r="J1616">
        <v>48</v>
      </c>
      <c r="K1616">
        <v>52</v>
      </c>
      <c r="L1616">
        <v>64</v>
      </c>
      <c r="M1616">
        <v>15</v>
      </c>
      <c r="N1616">
        <v>29</v>
      </c>
      <c r="O1616">
        <v>44</v>
      </c>
      <c r="P1616">
        <v>26</v>
      </c>
      <c r="Q1616">
        <v>25</v>
      </c>
      <c r="R1616">
        <v>27</v>
      </c>
      <c r="S1616">
        <v>50</v>
      </c>
      <c r="T1616">
        <v>69</v>
      </c>
      <c r="U1616">
        <v>36</v>
      </c>
      <c r="V1616">
        <v>56</v>
      </c>
      <c r="W1616">
        <v>54</v>
      </c>
      <c r="X1616">
        <v>31</v>
      </c>
      <c r="Y1616">
        <v>29</v>
      </c>
      <c r="Z1616">
        <v>15</v>
      </c>
      <c r="AA1616">
        <v>3</v>
      </c>
      <c r="AB1616">
        <v>48</v>
      </c>
      <c r="AC1616">
        <v>28</v>
      </c>
      <c r="AD1616">
        <v>79</v>
      </c>
      <c r="AE1616">
        <v>65</v>
      </c>
      <c r="AF1616">
        <v>36</v>
      </c>
      <c r="AG1616">
        <v>42</v>
      </c>
      <c r="AH1616">
        <v>12</v>
      </c>
      <c r="AI1616">
        <v>118</v>
      </c>
      <c r="AJ1616">
        <v>8</v>
      </c>
      <c r="AK1616">
        <v>178</v>
      </c>
      <c r="AL1616">
        <v>1713</v>
      </c>
      <c r="AM1616">
        <v>1782</v>
      </c>
      <c r="AO1616">
        <v>16.542857142857141</v>
      </c>
      <c r="AP1616">
        <v>17.333333333333336</v>
      </c>
      <c r="AQ1616">
        <v>15.618461538461538</v>
      </c>
      <c r="AR1616">
        <v>9.8761061946902657</v>
      </c>
      <c r="AS1616">
        <v>24.654545454545456</v>
      </c>
      <c r="AT1616">
        <v>14.257894736842106</v>
      </c>
      <c r="AU1616">
        <v>14.091428571428571</v>
      </c>
      <c r="AV1616">
        <v>16.274999999999999</v>
      </c>
      <c r="AW1616">
        <v>16.476923076923075</v>
      </c>
      <c r="AX1616">
        <v>18.112500000000001</v>
      </c>
      <c r="AY1616">
        <v>7.2</v>
      </c>
      <c r="AZ1616">
        <v>16.386206896551727</v>
      </c>
      <c r="BA1616">
        <v>29.945454545454545</v>
      </c>
      <c r="BB1616">
        <v>27.138461538461538</v>
      </c>
      <c r="BC1616">
        <v>29.376000000000001</v>
      </c>
      <c r="BD1616">
        <v>33.466666666666669</v>
      </c>
      <c r="BE1616">
        <v>17.856000000000002</v>
      </c>
      <c r="BF1616">
        <v>20.556521739130435</v>
      </c>
      <c r="BG1616">
        <v>20.3</v>
      </c>
      <c r="BH1616">
        <v>14.914285714285716</v>
      </c>
      <c r="BI1616">
        <v>12.6</v>
      </c>
      <c r="BJ1616">
        <v>21.019354838709678</v>
      </c>
      <c r="BK1616">
        <v>28.551724137931036</v>
      </c>
      <c r="BL1616">
        <v>29.52</v>
      </c>
      <c r="BM1616">
        <v>40.800000000000004</v>
      </c>
      <c r="BN1616">
        <v>21.075000000000003</v>
      </c>
      <c r="BO1616">
        <v>22.242857142857144</v>
      </c>
      <c r="BP1616">
        <v>7.6101265822784816</v>
      </c>
      <c r="BQ1616">
        <v>20.215384615384615</v>
      </c>
      <c r="BR1616">
        <v>33.199999999999996</v>
      </c>
      <c r="BS1616">
        <v>31.542857142857148</v>
      </c>
      <c r="BT1616">
        <v>30.900000000000002</v>
      </c>
      <c r="BU1616">
        <v>10.891525423728813</v>
      </c>
      <c r="BV1616">
        <v>20.7</v>
      </c>
      <c r="BW1616">
        <v>11.123595505617979</v>
      </c>
      <c r="BX1616">
        <v>18.018914185639233</v>
      </c>
      <c r="BY1616">
        <v>20.001127099046357</v>
      </c>
      <c r="BZ1616">
        <v>1615</v>
      </c>
    </row>
    <row r="1617" spans="1:78" x14ac:dyDescent="0.25">
      <c r="A1617">
        <v>1616</v>
      </c>
      <c r="B1617" t="s">
        <v>1686</v>
      </c>
      <c r="C1617">
        <v>84</v>
      </c>
      <c r="D1617">
        <v>53</v>
      </c>
      <c r="E1617">
        <v>65</v>
      </c>
      <c r="F1617">
        <v>113</v>
      </c>
      <c r="G1617">
        <v>33</v>
      </c>
      <c r="H1617">
        <v>78</v>
      </c>
      <c r="I1617">
        <v>70</v>
      </c>
      <c r="J1617">
        <v>49</v>
      </c>
      <c r="K1617">
        <v>52</v>
      </c>
      <c r="L1617">
        <v>64</v>
      </c>
      <c r="M1617">
        <v>15</v>
      </c>
      <c r="N1617">
        <v>32</v>
      </c>
      <c r="O1617">
        <v>44</v>
      </c>
      <c r="P1617">
        <v>26</v>
      </c>
      <c r="Q1617">
        <v>25</v>
      </c>
      <c r="R1617">
        <v>27</v>
      </c>
      <c r="S1617">
        <v>50</v>
      </c>
      <c r="T1617">
        <v>69</v>
      </c>
      <c r="U1617">
        <v>35</v>
      </c>
      <c r="V1617">
        <v>57</v>
      </c>
      <c r="W1617">
        <v>54</v>
      </c>
      <c r="X1617">
        <v>31</v>
      </c>
      <c r="Y1617">
        <v>29</v>
      </c>
      <c r="Z1617">
        <v>15</v>
      </c>
      <c r="AA1617">
        <v>3</v>
      </c>
      <c r="AB1617">
        <v>48</v>
      </c>
      <c r="AC1617">
        <v>28</v>
      </c>
      <c r="AD1617">
        <v>79</v>
      </c>
      <c r="AE1617">
        <v>64</v>
      </c>
      <c r="AF1617">
        <v>36</v>
      </c>
      <c r="AG1617">
        <v>46</v>
      </c>
      <c r="AH1617">
        <v>12</v>
      </c>
      <c r="AI1617">
        <v>118</v>
      </c>
      <c r="AJ1617">
        <v>8</v>
      </c>
      <c r="AK1617">
        <v>178</v>
      </c>
      <c r="AL1617">
        <v>1714</v>
      </c>
      <c r="AM1617">
        <v>1790</v>
      </c>
      <c r="AO1617">
        <v>16.542857142857141</v>
      </c>
      <c r="AP1617">
        <v>17.660377358490567</v>
      </c>
      <c r="AQ1617">
        <v>15.618461538461538</v>
      </c>
      <c r="AR1617">
        <v>9.8761061946902657</v>
      </c>
      <c r="AS1617">
        <v>24.654545454545456</v>
      </c>
      <c r="AT1617">
        <v>13.892307692307693</v>
      </c>
      <c r="AU1617">
        <v>14.091428571428571</v>
      </c>
      <c r="AV1617">
        <v>15.942857142857145</v>
      </c>
      <c r="AW1617">
        <v>16.476923076923075</v>
      </c>
      <c r="AX1617">
        <v>18.112500000000001</v>
      </c>
      <c r="AY1617">
        <v>7.2</v>
      </c>
      <c r="AZ1617">
        <v>14.85</v>
      </c>
      <c r="BA1617">
        <v>29.945454545454545</v>
      </c>
      <c r="BB1617">
        <v>27.138461538461538</v>
      </c>
      <c r="BC1617">
        <v>29.376000000000001</v>
      </c>
      <c r="BD1617">
        <v>33.466666666666669</v>
      </c>
      <c r="BE1617">
        <v>17.856000000000002</v>
      </c>
      <c r="BF1617">
        <v>20.556521739130435</v>
      </c>
      <c r="BG1617">
        <v>20.88</v>
      </c>
      <c r="BH1617">
        <v>14.65263157894737</v>
      </c>
      <c r="BI1617">
        <v>12.6</v>
      </c>
      <c r="BJ1617">
        <v>21.019354838709678</v>
      </c>
      <c r="BK1617">
        <v>28.551724137931036</v>
      </c>
      <c r="BL1617">
        <v>29.52</v>
      </c>
      <c r="BM1617">
        <v>40.800000000000004</v>
      </c>
      <c r="BN1617">
        <v>21.075000000000003</v>
      </c>
      <c r="BO1617">
        <v>22.242857142857144</v>
      </c>
      <c r="BP1617">
        <v>7.6101265822784816</v>
      </c>
      <c r="BQ1617">
        <v>20.53125</v>
      </c>
      <c r="BR1617">
        <v>33.199999999999996</v>
      </c>
      <c r="BS1617">
        <v>28.8</v>
      </c>
      <c r="BT1617">
        <v>30.900000000000002</v>
      </c>
      <c r="BU1617">
        <v>10.891525423728813</v>
      </c>
      <c r="BV1617">
        <v>20.7</v>
      </c>
      <c r="BW1617">
        <v>11.123595505617979</v>
      </c>
      <c r="BX1617">
        <v>18.008401400233375</v>
      </c>
      <c r="BY1617">
        <v>19.868527508797449</v>
      </c>
      <c r="BZ1617">
        <v>1616</v>
      </c>
    </row>
    <row r="1618" spans="1:78" x14ac:dyDescent="0.25">
      <c r="A1618">
        <v>1617</v>
      </c>
      <c r="B1618" t="s">
        <v>1687</v>
      </c>
      <c r="C1618">
        <v>84</v>
      </c>
      <c r="D1618">
        <v>52</v>
      </c>
      <c r="E1618">
        <v>66</v>
      </c>
      <c r="F1618">
        <v>112</v>
      </c>
      <c r="G1618">
        <v>33</v>
      </c>
      <c r="H1618">
        <v>78</v>
      </c>
      <c r="I1618">
        <v>68</v>
      </c>
      <c r="J1618">
        <v>48</v>
      </c>
      <c r="K1618">
        <v>53</v>
      </c>
      <c r="L1618">
        <v>63</v>
      </c>
      <c r="M1618">
        <v>15</v>
      </c>
      <c r="N1618">
        <v>32</v>
      </c>
      <c r="O1618">
        <v>44</v>
      </c>
      <c r="P1618">
        <v>26</v>
      </c>
      <c r="Q1618">
        <v>25</v>
      </c>
      <c r="R1618">
        <v>27</v>
      </c>
      <c r="S1618">
        <v>49</v>
      </c>
      <c r="T1618">
        <v>67</v>
      </c>
      <c r="U1618">
        <v>35</v>
      </c>
      <c r="V1618">
        <v>56</v>
      </c>
      <c r="W1618">
        <v>54</v>
      </c>
      <c r="X1618">
        <v>31</v>
      </c>
      <c r="Y1618">
        <v>29</v>
      </c>
      <c r="Z1618">
        <v>15</v>
      </c>
      <c r="AA1618">
        <v>3</v>
      </c>
      <c r="AB1618">
        <v>48</v>
      </c>
      <c r="AC1618">
        <v>28</v>
      </c>
      <c r="AD1618">
        <v>87</v>
      </c>
      <c r="AE1618">
        <v>63</v>
      </c>
      <c r="AF1618">
        <v>36</v>
      </c>
      <c r="AG1618">
        <v>46</v>
      </c>
      <c r="AH1618">
        <v>12</v>
      </c>
      <c r="AI1618">
        <v>119</v>
      </c>
      <c r="AJ1618">
        <v>8</v>
      </c>
      <c r="AK1618">
        <v>178</v>
      </c>
      <c r="AL1618">
        <v>1705</v>
      </c>
      <c r="AM1618">
        <v>1790</v>
      </c>
      <c r="AO1618">
        <v>16.542857142857141</v>
      </c>
      <c r="AP1618">
        <v>18</v>
      </c>
      <c r="AQ1618">
        <v>15.381818181818181</v>
      </c>
      <c r="AR1618">
        <v>9.9642857142857135</v>
      </c>
      <c r="AS1618">
        <v>24.654545454545456</v>
      </c>
      <c r="AT1618">
        <v>13.892307692307693</v>
      </c>
      <c r="AU1618">
        <v>14.505882352941176</v>
      </c>
      <c r="AV1618">
        <v>16.274999999999999</v>
      </c>
      <c r="AW1618">
        <v>16.166037735849059</v>
      </c>
      <c r="AX1618">
        <v>18.399999999999999</v>
      </c>
      <c r="AY1618">
        <v>7.2</v>
      </c>
      <c r="AZ1618">
        <v>14.85</v>
      </c>
      <c r="BA1618">
        <v>29.945454545454545</v>
      </c>
      <c r="BB1618">
        <v>27.138461538461538</v>
      </c>
      <c r="BC1618">
        <v>29.376000000000001</v>
      </c>
      <c r="BD1618">
        <v>33.466666666666669</v>
      </c>
      <c r="BE1618">
        <v>18.220408163265308</v>
      </c>
      <c r="BF1618">
        <v>21.170149253731342</v>
      </c>
      <c r="BG1618">
        <v>20.88</v>
      </c>
      <c r="BH1618">
        <v>14.914285714285716</v>
      </c>
      <c r="BI1618">
        <v>12.6</v>
      </c>
      <c r="BJ1618">
        <v>21.019354838709678</v>
      </c>
      <c r="BK1618">
        <v>28.551724137931036</v>
      </c>
      <c r="BL1618">
        <v>29.52</v>
      </c>
      <c r="BM1618">
        <v>40.800000000000004</v>
      </c>
      <c r="BN1618">
        <v>21.075000000000003</v>
      </c>
      <c r="BO1618">
        <v>22.242857142857144</v>
      </c>
      <c r="BP1618">
        <v>6.9103448275862069</v>
      </c>
      <c r="BQ1618">
        <v>20.857142857142858</v>
      </c>
      <c r="BR1618">
        <v>33.199999999999996</v>
      </c>
      <c r="BS1618">
        <v>28.8</v>
      </c>
      <c r="BT1618">
        <v>30.900000000000002</v>
      </c>
      <c r="BU1618">
        <v>10.8</v>
      </c>
      <c r="BV1618">
        <v>20.7</v>
      </c>
      <c r="BW1618">
        <v>11.123595505617979</v>
      </c>
      <c r="BX1618">
        <v>18.103460410557183</v>
      </c>
      <c r="BY1618">
        <v>19.940300628047027</v>
      </c>
      <c r="BZ1618">
        <v>1617</v>
      </c>
    </row>
    <row r="1619" spans="1:78" x14ac:dyDescent="0.25">
      <c r="A1619">
        <v>1618</v>
      </c>
      <c r="B1619" t="s">
        <v>1688</v>
      </c>
      <c r="C1619">
        <v>84</v>
      </c>
      <c r="D1619">
        <v>52</v>
      </c>
      <c r="E1619">
        <v>65</v>
      </c>
      <c r="F1619">
        <v>112</v>
      </c>
      <c r="G1619">
        <v>32</v>
      </c>
      <c r="H1619">
        <v>78</v>
      </c>
      <c r="I1619">
        <v>71</v>
      </c>
      <c r="J1619">
        <v>48</v>
      </c>
      <c r="K1619">
        <v>53</v>
      </c>
      <c r="L1619">
        <v>64</v>
      </c>
      <c r="M1619">
        <v>15</v>
      </c>
      <c r="N1619">
        <v>32</v>
      </c>
      <c r="O1619">
        <v>44</v>
      </c>
      <c r="P1619">
        <v>26</v>
      </c>
      <c r="Q1619">
        <v>25</v>
      </c>
      <c r="R1619">
        <v>27</v>
      </c>
      <c r="S1619">
        <v>51</v>
      </c>
      <c r="T1619">
        <v>68</v>
      </c>
      <c r="U1619">
        <v>35</v>
      </c>
      <c r="V1619">
        <v>56</v>
      </c>
      <c r="W1619">
        <v>53</v>
      </c>
      <c r="X1619">
        <v>31</v>
      </c>
      <c r="Y1619">
        <v>29</v>
      </c>
      <c r="Z1619">
        <v>15</v>
      </c>
      <c r="AA1619">
        <v>3</v>
      </c>
      <c r="AB1619">
        <v>48</v>
      </c>
      <c r="AC1619">
        <v>28</v>
      </c>
      <c r="AD1619">
        <v>87</v>
      </c>
      <c r="AE1619">
        <v>63</v>
      </c>
      <c r="AF1619">
        <v>36</v>
      </c>
      <c r="AG1619">
        <v>46</v>
      </c>
      <c r="AH1619">
        <v>12</v>
      </c>
      <c r="AI1619">
        <v>117</v>
      </c>
      <c r="AJ1619">
        <v>8</v>
      </c>
      <c r="AK1619">
        <v>177</v>
      </c>
      <c r="AL1619">
        <v>1698</v>
      </c>
      <c r="AM1619">
        <v>1791</v>
      </c>
      <c r="AO1619">
        <v>16.542857142857141</v>
      </c>
      <c r="AP1619">
        <v>18</v>
      </c>
      <c r="AQ1619">
        <v>15.618461538461538</v>
      </c>
      <c r="AR1619">
        <v>9.9642857142857135</v>
      </c>
      <c r="AS1619">
        <v>25.425000000000001</v>
      </c>
      <c r="AT1619">
        <v>13.892307692307693</v>
      </c>
      <c r="AU1619">
        <v>13.892957746478874</v>
      </c>
      <c r="AV1619">
        <v>16.274999999999999</v>
      </c>
      <c r="AW1619">
        <v>16.166037735849059</v>
      </c>
      <c r="AX1619">
        <v>18.112500000000001</v>
      </c>
      <c r="AY1619">
        <v>7.2</v>
      </c>
      <c r="AZ1619">
        <v>14.85</v>
      </c>
      <c r="BA1619">
        <v>29.945454545454545</v>
      </c>
      <c r="BB1619">
        <v>27.138461538461538</v>
      </c>
      <c r="BC1619">
        <v>29.376000000000001</v>
      </c>
      <c r="BD1619">
        <v>33.466666666666669</v>
      </c>
      <c r="BE1619">
        <v>17.505882352941175</v>
      </c>
      <c r="BF1619">
        <v>20.858823529411765</v>
      </c>
      <c r="BG1619">
        <v>20.88</v>
      </c>
      <c r="BH1619">
        <v>14.914285714285716</v>
      </c>
      <c r="BI1619">
        <v>12.837735849056603</v>
      </c>
      <c r="BJ1619">
        <v>21.019354838709678</v>
      </c>
      <c r="BK1619">
        <v>28.551724137931036</v>
      </c>
      <c r="BL1619">
        <v>29.52</v>
      </c>
      <c r="BM1619">
        <v>40.800000000000004</v>
      </c>
      <c r="BN1619">
        <v>21.075000000000003</v>
      </c>
      <c r="BO1619">
        <v>22.242857142857144</v>
      </c>
      <c r="BP1619">
        <v>6.9103448275862069</v>
      </c>
      <c r="BQ1619">
        <v>20.857142857142858</v>
      </c>
      <c r="BR1619">
        <v>33.199999999999996</v>
      </c>
      <c r="BS1619">
        <v>28.8</v>
      </c>
      <c r="BT1619">
        <v>30.900000000000002</v>
      </c>
      <c r="BU1619">
        <v>10.984615384615385</v>
      </c>
      <c r="BV1619">
        <v>20.7</v>
      </c>
      <c r="BW1619">
        <v>11.186440677966102</v>
      </c>
      <c r="BX1619">
        <v>18.178091872791523</v>
      </c>
      <c r="BY1619">
        <v>19.919992684019036</v>
      </c>
      <c r="BZ1619">
        <v>1618</v>
      </c>
    </row>
    <row r="1620" spans="1:78" x14ac:dyDescent="0.25">
      <c r="A1620">
        <v>1619</v>
      </c>
      <c r="B1620" t="s">
        <v>1689</v>
      </c>
      <c r="C1620">
        <v>84</v>
      </c>
      <c r="D1620">
        <v>53</v>
      </c>
      <c r="E1620">
        <v>65</v>
      </c>
      <c r="F1620">
        <v>112</v>
      </c>
      <c r="G1620">
        <v>33</v>
      </c>
      <c r="H1620">
        <v>78</v>
      </c>
      <c r="I1620">
        <v>69</v>
      </c>
      <c r="J1620">
        <v>48</v>
      </c>
      <c r="K1620">
        <v>53</v>
      </c>
      <c r="L1620">
        <v>64</v>
      </c>
      <c r="M1620">
        <v>15</v>
      </c>
      <c r="N1620">
        <v>32</v>
      </c>
      <c r="O1620">
        <v>44</v>
      </c>
      <c r="P1620">
        <v>26</v>
      </c>
      <c r="Q1620">
        <v>25</v>
      </c>
      <c r="R1620">
        <v>27</v>
      </c>
      <c r="S1620">
        <v>46</v>
      </c>
      <c r="T1620">
        <v>69</v>
      </c>
      <c r="U1620">
        <v>34</v>
      </c>
      <c r="V1620">
        <v>56</v>
      </c>
      <c r="W1620">
        <v>55</v>
      </c>
      <c r="X1620">
        <v>31</v>
      </c>
      <c r="Y1620">
        <v>29</v>
      </c>
      <c r="Z1620">
        <v>15</v>
      </c>
      <c r="AA1620">
        <v>3</v>
      </c>
      <c r="AB1620">
        <v>48</v>
      </c>
      <c r="AC1620">
        <v>28</v>
      </c>
      <c r="AD1620">
        <v>87</v>
      </c>
      <c r="AE1620">
        <v>64</v>
      </c>
      <c r="AF1620">
        <v>36</v>
      </c>
      <c r="AG1620">
        <v>41</v>
      </c>
      <c r="AH1620">
        <v>12</v>
      </c>
      <c r="AI1620">
        <v>118</v>
      </c>
      <c r="AJ1620">
        <v>8</v>
      </c>
      <c r="AK1620">
        <v>178</v>
      </c>
      <c r="AL1620">
        <v>1716</v>
      </c>
      <c r="AM1620">
        <v>1786</v>
      </c>
      <c r="AO1620">
        <v>16.542857142857141</v>
      </c>
      <c r="AP1620">
        <v>17.660377358490567</v>
      </c>
      <c r="AQ1620">
        <v>15.618461538461538</v>
      </c>
      <c r="AR1620">
        <v>9.9642857142857135</v>
      </c>
      <c r="AS1620">
        <v>24.654545454545456</v>
      </c>
      <c r="AT1620">
        <v>13.892307692307693</v>
      </c>
      <c r="AU1620">
        <v>14.295652173913043</v>
      </c>
      <c r="AV1620">
        <v>16.274999999999999</v>
      </c>
      <c r="AW1620">
        <v>16.166037735849059</v>
      </c>
      <c r="AX1620">
        <v>18.112500000000001</v>
      </c>
      <c r="AY1620">
        <v>7.2</v>
      </c>
      <c r="AZ1620">
        <v>14.85</v>
      </c>
      <c r="BA1620">
        <v>29.945454545454545</v>
      </c>
      <c r="BB1620">
        <v>27.138461538461538</v>
      </c>
      <c r="BC1620">
        <v>29.376000000000001</v>
      </c>
      <c r="BD1620">
        <v>33.466666666666669</v>
      </c>
      <c r="BE1620">
        <v>19.408695652173915</v>
      </c>
      <c r="BF1620">
        <v>20.556521739130435</v>
      </c>
      <c r="BG1620">
        <v>21.494117647058825</v>
      </c>
      <c r="BH1620">
        <v>14.914285714285716</v>
      </c>
      <c r="BI1620">
        <v>12.370909090909091</v>
      </c>
      <c r="BJ1620">
        <v>21.019354838709678</v>
      </c>
      <c r="BK1620">
        <v>28.551724137931036</v>
      </c>
      <c r="BL1620">
        <v>29.52</v>
      </c>
      <c r="BM1620">
        <v>40.800000000000004</v>
      </c>
      <c r="BN1620">
        <v>21.075000000000003</v>
      </c>
      <c r="BO1620">
        <v>22.242857142857144</v>
      </c>
      <c r="BP1620">
        <v>6.9103448275862069</v>
      </c>
      <c r="BQ1620">
        <v>20.53125</v>
      </c>
      <c r="BR1620">
        <v>33.199999999999996</v>
      </c>
      <c r="BS1620">
        <v>32.312195121951227</v>
      </c>
      <c r="BT1620">
        <v>30.900000000000002</v>
      </c>
      <c r="BU1620">
        <v>10.891525423728813</v>
      </c>
      <c r="BV1620">
        <v>20.7</v>
      </c>
      <c r="BW1620">
        <v>11.123595505617979</v>
      </c>
      <c r="BX1620">
        <v>17.987412587412589</v>
      </c>
      <c r="BY1620">
        <v>20.076614917299498</v>
      </c>
      <c r="BZ1620">
        <v>1619</v>
      </c>
    </row>
    <row r="1621" spans="1:78" x14ac:dyDescent="0.25">
      <c r="A1621">
        <v>1620</v>
      </c>
      <c r="B1621" t="s">
        <v>1690</v>
      </c>
      <c r="C1621">
        <v>84</v>
      </c>
      <c r="D1621">
        <v>52</v>
      </c>
      <c r="E1621">
        <v>65</v>
      </c>
      <c r="F1621">
        <v>112</v>
      </c>
      <c r="G1621">
        <v>32</v>
      </c>
      <c r="H1621">
        <v>78</v>
      </c>
      <c r="I1621">
        <v>67</v>
      </c>
      <c r="J1621">
        <v>47</v>
      </c>
      <c r="K1621">
        <v>54</v>
      </c>
      <c r="L1621">
        <v>63</v>
      </c>
      <c r="M1621">
        <v>15</v>
      </c>
      <c r="N1621">
        <v>32</v>
      </c>
      <c r="O1621">
        <v>44</v>
      </c>
      <c r="P1621">
        <v>26</v>
      </c>
      <c r="Q1621">
        <v>25</v>
      </c>
      <c r="R1621">
        <v>27</v>
      </c>
      <c r="S1621">
        <v>46</v>
      </c>
      <c r="T1621">
        <v>69</v>
      </c>
      <c r="U1621">
        <v>34</v>
      </c>
      <c r="V1621">
        <v>52</v>
      </c>
      <c r="W1621">
        <v>53</v>
      </c>
      <c r="X1621">
        <v>31</v>
      </c>
      <c r="Y1621">
        <v>29</v>
      </c>
      <c r="Z1621">
        <v>15</v>
      </c>
      <c r="AA1621">
        <v>3</v>
      </c>
      <c r="AB1621">
        <v>48</v>
      </c>
      <c r="AC1621">
        <v>27</v>
      </c>
      <c r="AD1621">
        <v>87</v>
      </c>
      <c r="AE1621">
        <v>64</v>
      </c>
      <c r="AF1621">
        <v>36</v>
      </c>
      <c r="AG1621">
        <v>41</v>
      </c>
      <c r="AH1621">
        <v>12</v>
      </c>
      <c r="AI1621">
        <v>86</v>
      </c>
      <c r="AJ1621">
        <v>7</v>
      </c>
      <c r="AK1621">
        <v>178</v>
      </c>
      <c r="AL1621">
        <v>1685</v>
      </c>
      <c r="AM1621">
        <v>1741</v>
      </c>
      <c r="AO1621">
        <v>16.542857142857141</v>
      </c>
      <c r="AP1621">
        <v>18</v>
      </c>
      <c r="AQ1621">
        <v>15.618461538461538</v>
      </c>
      <c r="AR1621">
        <v>9.9642857142857135</v>
      </c>
      <c r="AS1621">
        <v>25.425000000000001</v>
      </c>
      <c r="AT1621">
        <v>13.892307692307693</v>
      </c>
      <c r="AU1621">
        <v>14.722388059701492</v>
      </c>
      <c r="AV1621">
        <v>16.621276595744682</v>
      </c>
      <c r="AW1621">
        <v>15.866666666666667</v>
      </c>
      <c r="AX1621">
        <v>18.399999999999999</v>
      </c>
      <c r="AY1621">
        <v>7.2</v>
      </c>
      <c r="AZ1621">
        <v>14.85</v>
      </c>
      <c r="BA1621">
        <v>29.945454545454545</v>
      </c>
      <c r="BB1621">
        <v>27.138461538461538</v>
      </c>
      <c r="BC1621">
        <v>29.376000000000001</v>
      </c>
      <c r="BD1621">
        <v>33.466666666666669</v>
      </c>
      <c r="BE1621">
        <v>19.408695652173915</v>
      </c>
      <c r="BF1621">
        <v>20.556521739130435</v>
      </c>
      <c r="BG1621">
        <v>21.494117647058825</v>
      </c>
      <c r="BH1621">
        <v>16.061538461538461</v>
      </c>
      <c r="BI1621">
        <v>12.837735849056603</v>
      </c>
      <c r="BJ1621">
        <v>21.019354838709678</v>
      </c>
      <c r="BK1621">
        <v>28.551724137931036</v>
      </c>
      <c r="BL1621">
        <v>29.52</v>
      </c>
      <c r="BM1621">
        <v>40.800000000000004</v>
      </c>
      <c r="BN1621">
        <v>21.075000000000003</v>
      </c>
      <c r="BO1621">
        <v>23.066666666666666</v>
      </c>
      <c r="BP1621">
        <v>6.9103448275862069</v>
      </c>
      <c r="BQ1621">
        <v>20.53125</v>
      </c>
      <c r="BR1621">
        <v>33.199999999999996</v>
      </c>
      <c r="BS1621">
        <v>32.312195121951227</v>
      </c>
      <c r="BT1621">
        <v>30.900000000000002</v>
      </c>
      <c r="BU1621">
        <v>14.944186046511629</v>
      </c>
      <c r="BV1621">
        <v>23.657142857142858</v>
      </c>
      <c r="BW1621">
        <v>11.123595505617979</v>
      </c>
      <c r="BX1621">
        <v>18.318338278931751</v>
      </c>
      <c r="BY1621">
        <v>20.374673852407501</v>
      </c>
      <c r="BZ1621">
        <v>1620</v>
      </c>
    </row>
    <row r="1622" spans="1:78" x14ac:dyDescent="0.25">
      <c r="A1622">
        <v>1621</v>
      </c>
      <c r="B1622" t="s">
        <v>1691</v>
      </c>
      <c r="C1622">
        <v>84</v>
      </c>
      <c r="D1622">
        <v>52</v>
      </c>
      <c r="E1622">
        <v>65</v>
      </c>
      <c r="F1622">
        <v>109</v>
      </c>
      <c r="G1622">
        <v>32</v>
      </c>
      <c r="H1622">
        <v>78</v>
      </c>
      <c r="I1622">
        <v>66</v>
      </c>
      <c r="J1622">
        <v>48</v>
      </c>
      <c r="K1622">
        <v>52</v>
      </c>
      <c r="L1622">
        <v>64</v>
      </c>
      <c r="M1622">
        <v>15</v>
      </c>
      <c r="N1622">
        <v>31</v>
      </c>
      <c r="O1622">
        <v>44</v>
      </c>
      <c r="P1622">
        <v>26</v>
      </c>
      <c r="Q1622">
        <v>25</v>
      </c>
      <c r="R1622">
        <v>27</v>
      </c>
      <c r="S1622">
        <v>46</v>
      </c>
      <c r="T1622">
        <v>70</v>
      </c>
      <c r="U1622">
        <v>34</v>
      </c>
      <c r="V1622">
        <v>47</v>
      </c>
      <c r="W1622">
        <v>54</v>
      </c>
      <c r="X1622">
        <v>31</v>
      </c>
      <c r="Y1622">
        <v>29</v>
      </c>
      <c r="Z1622">
        <v>15</v>
      </c>
      <c r="AA1622">
        <v>3</v>
      </c>
      <c r="AB1622">
        <v>48</v>
      </c>
      <c r="AC1622">
        <v>27</v>
      </c>
      <c r="AD1622">
        <v>87</v>
      </c>
      <c r="AE1622">
        <v>64</v>
      </c>
      <c r="AF1622">
        <v>35</v>
      </c>
      <c r="AG1622">
        <v>41</v>
      </c>
      <c r="AH1622">
        <v>12</v>
      </c>
      <c r="AI1622">
        <v>87</v>
      </c>
      <c r="AJ1622">
        <v>7</v>
      </c>
      <c r="AK1622">
        <v>169</v>
      </c>
      <c r="AL1622">
        <v>1697</v>
      </c>
      <c r="AM1622">
        <v>1724</v>
      </c>
      <c r="AO1622">
        <v>16.542857142857141</v>
      </c>
      <c r="AP1622">
        <v>18</v>
      </c>
      <c r="AQ1622">
        <v>15.618461538461538</v>
      </c>
      <c r="AR1622">
        <v>10.238532110091743</v>
      </c>
      <c r="AS1622">
        <v>25.425000000000001</v>
      </c>
      <c r="AT1622">
        <v>13.892307692307693</v>
      </c>
      <c r="AU1622">
        <v>14.945454545454545</v>
      </c>
      <c r="AV1622">
        <v>16.274999999999999</v>
      </c>
      <c r="AW1622">
        <v>16.476923076923075</v>
      </c>
      <c r="AX1622">
        <v>18.112500000000001</v>
      </c>
      <c r="AY1622">
        <v>7.2</v>
      </c>
      <c r="AZ1622">
        <v>15.329032258064515</v>
      </c>
      <c r="BA1622">
        <v>29.945454545454545</v>
      </c>
      <c r="BB1622">
        <v>27.138461538461538</v>
      </c>
      <c r="BC1622">
        <v>29.376000000000001</v>
      </c>
      <c r="BD1622">
        <v>33.466666666666669</v>
      </c>
      <c r="BE1622">
        <v>19.408695652173915</v>
      </c>
      <c r="BF1622">
        <v>20.262857142857143</v>
      </c>
      <c r="BG1622">
        <v>21.494117647058825</v>
      </c>
      <c r="BH1622">
        <v>17.770212765957446</v>
      </c>
      <c r="BI1622">
        <v>12.6</v>
      </c>
      <c r="BJ1622">
        <v>21.019354838709678</v>
      </c>
      <c r="BK1622">
        <v>28.551724137931036</v>
      </c>
      <c r="BL1622">
        <v>29.52</v>
      </c>
      <c r="BM1622">
        <v>40.800000000000004</v>
      </c>
      <c r="BN1622">
        <v>21.075000000000003</v>
      </c>
      <c r="BO1622">
        <v>23.066666666666666</v>
      </c>
      <c r="BP1622">
        <v>6.9103448275862069</v>
      </c>
      <c r="BQ1622">
        <v>20.53125</v>
      </c>
      <c r="BR1622">
        <v>34.148571428571429</v>
      </c>
      <c r="BS1622">
        <v>32.312195121951227</v>
      </c>
      <c r="BT1622">
        <v>30.900000000000002</v>
      </c>
      <c r="BU1622">
        <v>14.77241379310345</v>
      </c>
      <c r="BV1622">
        <v>23.657142857142858</v>
      </c>
      <c r="BW1622">
        <v>11.715976331360947</v>
      </c>
      <c r="BX1622">
        <v>18.188803771361226</v>
      </c>
      <c r="BY1622">
        <v>20.491548339044375</v>
      </c>
      <c r="BZ1622">
        <v>1621</v>
      </c>
    </row>
    <row r="1623" spans="1:78" x14ac:dyDescent="0.25">
      <c r="A1623">
        <v>1622</v>
      </c>
      <c r="B1623" t="s">
        <v>1692</v>
      </c>
      <c r="C1623">
        <v>85</v>
      </c>
      <c r="D1623">
        <v>53</v>
      </c>
      <c r="E1623">
        <v>66</v>
      </c>
      <c r="F1623">
        <v>109</v>
      </c>
      <c r="G1623">
        <v>32</v>
      </c>
      <c r="H1623">
        <v>78</v>
      </c>
      <c r="I1623">
        <v>66</v>
      </c>
      <c r="J1623">
        <v>47</v>
      </c>
      <c r="K1623">
        <v>52</v>
      </c>
      <c r="L1623">
        <v>64</v>
      </c>
      <c r="M1623">
        <v>15</v>
      </c>
      <c r="N1623">
        <v>31</v>
      </c>
      <c r="O1623">
        <v>44</v>
      </c>
      <c r="P1623">
        <v>26</v>
      </c>
      <c r="Q1623">
        <v>25</v>
      </c>
      <c r="R1623">
        <v>27</v>
      </c>
      <c r="S1623">
        <v>46</v>
      </c>
      <c r="T1623">
        <v>69</v>
      </c>
      <c r="U1623">
        <v>34</v>
      </c>
      <c r="V1623">
        <v>50</v>
      </c>
      <c r="W1623">
        <v>53</v>
      </c>
      <c r="X1623">
        <v>31</v>
      </c>
      <c r="Y1623">
        <v>29</v>
      </c>
      <c r="Z1623">
        <v>15</v>
      </c>
      <c r="AA1623">
        <v>3</v>
      </c>
      <c r="AB1623">
        <v>48</v>
      </c>
      <c r="AC1623">
        <v>27</v>
      </c>
      <c r="AD1623">
        <v>86</v>
      </c>
      <c r="AE1623">
        <v>64</v>
      </c>
      <c r="AF1623">
        <v>36</v>
      </c>
      <c r="AG1623">
        <v>41</v>
      </c>
      <c r="AH1623">
        <v>12</v>
      </c>
      <c r="AI1623">
        <v>86</v>
      </c>
      <c r="AJ1623">
        <v>7</v>
      </c>
      <c r="AK1623">
        <v>179</v>
      </c>
      <c r="AL1623">
        <v>1703</v>
      </c>
      <c r="AM1623">
        <v>1736</v>
      </c>
      <c r="AO1623">
        <v>16.348235294117647</v>
      </c>
      <c r="AP1623">
        <v>17.660377358490567</v>
      </c>
      <c r="AQ1623">
        <v>15.381818181818181</v>
      </c>
      <c r="AR1623">
        <v>10.238532110091743</v>
      </c>
      <c r="AS1623">
        <v>25.425000000000001</v>
      </c>
      <c r="AT1623">
        <v>13.892307692307693</v>
      </c>
      <c r="AU1623">
        <v>14.945454545454545</v>
      </c>
      <c r="AV1623">
        <v>16.621276595744682</v>
      </c>
      <c r="AW1623">
        <v>16.476923076923075</v>
      </c>
      <c r="AX1623">
        <v>18.112500000000001</v>
      </c>
      <c r="AY1623">
        <v>7.2</v>
      </c>
      <c r="AZ1623">
        <v>15.329032258064515</v>
      </c>
      <c r="BA1623">
        <v>29.945454545454545</v>
      </c>
      <c r="BB1623">
        <v>27.138461538461538</v>
      </c>
      <c r="BC1623">
        <v>29.376000000000001</v>
      </c>
      <c r="BD1623">
        <v>33.466666666666669</v>
      </c>
      <c r="BE1623">
        <v>19.408695652173915</v>
      </c>
      <c r="BF1623">
        <v>20.556521739130435</v>
      </c>
      <c r="BG1623">
        <v>21.494117647058825</v>
      </c>
      <c r="BH1623">
        <v>16.704000000000001</v>
      </c>
      <c r="BI1623">
        <v>12.837735849056603</v>
      </c>
      <c r="BJ1623">
        <v>21.019354838709678</v>
      </c>
      <c r="BK1623">
        <v>28.551724137931036</v>
      </c>
      <c r="BL1623">
        <v>29.52</v>
      </c>
      <c r="BM1623">
        <v>40.800000000000004</v>
      </c>
      <c r="BN1623">
        <v>21.075000000000003</v>
      </c>
      <c r="BO1623">
        <v>23.066666666666666</v>
      </c>
      <c r="BP1623">
        <v>6.9906976744186045</v>
      </c>
      <c r="BQ1623">
        <v>20.53125</v>
      </c>
      <c r="BR1623">
        <v>33.199999999999996</v>
      </c>
      <c r="BS1623">
        <v>32.312195121951227</v>
      </c>
      <c r="BT1623">
        <v>30.900000000000002</v>
      </c>
      <c r="BU1623">
        <v>14.944186046511629</v>
      </c>
      <c r="BV1623">
        <v>23.657142857142858</v>
      </c>
      <c r="BW1623">
        <v>11.061452513966481</v>
      </c>
      <c r="BX1623">
        <v>18.124721080446271</v>
      </c>
      <c r="BY1623">
        <v>20.393354385817599</v>
      </c>
      <c r="BZ1623">
        <v>1622</v>
      </c>
    </row>
    <row r="1624" spans="1:78" x14ac:dyDescent="0.25">
      <c r="A1624">
        <v>1623</v>
      </c>
      <c r="B1624" t="s">
        <v>1693</v>
      </c>
      <c r="C1624">
        <v>85</v>
      </c>
      <c r="D1624">
        <v>52</v>
      </c>
      <c r="E1624">
        <v>65</v>
      </c>
      <c r="F1624">
        <v>110</v>
      </c>
      <c r="G1624">
        <v>33</v>
      </c>
      <c r="H1624">
        <v>80</v>
      </c>
      <c r="I1624">
        <v>67</v>
      </c>
      <c r="J1624">
        <v>47</v>
      </c>
      <c r="K1624">
        <v>52</v>
      </c>
      <c r="L1624">
        <v>64</v>
      </c>
      <c r="M1624">
        <v>15</v>
      </c>
      <c r="N1624">
        <v>31</v>
      </c>
      <c r="O1624">
        <v>44</v>
      </c>
      <c r="P1624">
        <v>26</v>
      </c>
      <c r="Q1624">
        <v>24</v>
      </c>
      <c r="R1624">
        <v>26</v>
      </c>
      <c r="S1624">
        <v>50</v>
      </c>
      <c r="T1624">
        <v>69</v>
      </c>
      <c r="U1624">
        <v>35</v>
      </c>
      <c r="V1624">
        <v>47</v>
      </c>
      <c r="W1624">
        <v>52</v>
      </c>
      <c r="X1624">
        <v>31</v>
      </c>
      <c r="Y1624">
        <v>29</v>
      </c>
      <c r="Z1624">
        <v>14</v>
      </c>
      <c r="AA1624">
        <v>3</v>
      </c>
      <c r="AB1624">
        <v>48</v>
      </c>
      <c r="AC1624">
        <v>27</v>
      </c>
      <c r="AD1624">
        <v>86</v>
      </c>
      <c r="AE1624">
        <v>64</v>
      </c>
      <c r="AF1624">
        <v>35</v>
      </c>
      <c r="AG1624">
        <v>41</v>
      </c>
      <c r="AH1624">
        <v>12</v>
      </c>
      <c r="AI1624">
        <v>114</v>
      </c>
      <c r="AJ1624">
        <v>9</v>
      </c>
      <c r="AK1624">
        <v>180</v>
      </c>
      <c r="AL1624">
        <v>1709</v>
      </c>
      <c r="AM1624">
        <v>1767</v>
      </c>
      <c r="AO1624">
        <v>16.348235294117647</v>
      </c>
      <c r="AP1624">
        <v>18</v>
      </c>
      <c r="AQ1624">
        <v>15.618461538461538</v>
      </c>
      <c r="AR1624">
        <v>10.145454545454546</v>
      </c>
      <c r="AS1624">
        <v>24.654545454545456</v>
      </c>
      <c r="AT1624">
        <v>13.545000000000002</v>
      </c>
      <c r="AU1624">
        <v>14.722388059701492</v>
      </c>
      <c r="AV1624">
        <v>16.621276595744682</v>
      </c>
      <c r="AW1624">
        <v>16.476923076923075</v>
      </c>
      <c r="AX1624">
        <v>18.112500000000001</v>
      </c>
      <c r="AY1624">
        <v>7.2</v>
      </c>
      <c r="AZ1624">
        <v>15.329032258064515</v>
      </c>
      <c r="BA1624">
        <v>29.945454545454545</v>
      </c>
      <c r="BB1624">
        <v>27.138461538461538</v>
      </c>
      <c r="BC1624">
        <v>30.6</v>
      </c>
      <c r="BD1624">
        <v>34.753846153846155</v>
      </c>
      <c r="BE1624">
        <v>17.856000000000002</v>
      </c>
      <c r="BF1624">
        <v>20.556521739130435</v>
      </c>
      <c r="BG1624">
        <v>20.88</v>
      </c>
      <c r="BH1624">
        <v>17.770212765957446</v>
      </c>
      <c r="BI1624">
        <v>13.084615384615384</v>
      </c>
      <c r="BJ1624">
        <v>21.019354838709678</v>
      </c>
      <c r="BK1624">
        <v>28.551724137931036</v>
      </c>
      <c r="BL1624">
        <v>31.628571428571433</v>
      </c>
      <c r="BM1624">
        <v>40.800000000000004</v>
      </c>
      <c r="BN1624">
        <v>21.075000000000003</v>
      </c>
      <c r="BO1624">
        <v>23.066666666666666</v>
      </c>
      <c r="BP1624">
        <v>6.9906976744186045</v>
      </c>
      <c r="BQ1624">
        <v>20.53125</v>
      </c>
      <c r="BR1624">
        <v>34.148571428571429</v>
      </c>
      <c r="BS1624">
        <v>32.312195121951227</v>
      </c>
      <c r="BT1624">
        <v>30.900000000000002</v>
      </c>
      <c r="BU1624">
        <v>11.273684210526318</v>
      </c>
      <c r="BV1624">
        <v>18.399999999999999</v>
      </c>
      <c r="BW1624">
        <v>11</v>
      </c>
      <c r="BX1624">
        <v>18.061088355763605</v>
      </c>
      <c r="BY1624">
        <v>20.292088621895331</v>
      </c>
      <c r="BZ1624">
        <v>1623</v>
      </c>
    </row>
    <row r="1625" spans="1:78" x14ac:dyDescent="0.25">
      <c r="A1625">
        <v>1624</v>
      </c>
      <c r="B1625" t="s">
        <v>1694</v>
      </c>
      <c r="C1625">
        <v>85</v>
      </c>
      <c r="D1625">
        <v>52</v>
      </c>
      <c r="E1625">
        <v>65</v>
      </c>
      <c r="F1625">
        <v>112</v>
      </c>
      <c r="G1625">
        <v>34</v>
      </c>
      <c r="H1625">
        <v>81</v>
      </c>
      <c r="I1625">
        <v>67</v>
      </c>
      <c r="J1625">
        <v>47</v>
      </c>
      <c r="K1625">
        <v>53</v>
      </c>
      <c r="L1625">
        <v>64</v>
      </c>
      <c r="M1625">
        <v>15</v>
      </c>
      <c r="N1625">
        <v>31</v>
      </c>
      <c r="O1625">
        <v>44</v>
      </c>
      <c r="P1625">
        <v>26</v>
      </c>
      <c r="Q1625">
        <v>24</v>
      </c>
      <c r="R1625">
        <v>26</v>
      </c>
      <c r="S1625">
        <v>50</v>
      </c>
      <c r="T1625">
        <v>69</v>
      </c>
      <c r="U1625">
        <v>35</v>
      </c>
      <c r="V1625">
        <v>41</v>
      </c>
      <c r="W1625">
        <v>49</v>
      </c>
      <c r="X1625">
        <v>31</v>
      </c>
      <c r="Y1625">
        <v>29</v>
      </c>
      <c r="Z1625">
        <v>14</v>
      </c>
      <c r="AA1625">
        <v>3</v>
      </c>
      <c r="AB1625">
        <v>48</v>
      </c>
      <c r="AC1625">
        <v>27</v>
      </c>
      <c r="AD1625">
        <v>83</v>
      </c>
      <c r="AE1625">
        <v>64</v>
      </c>
      <c r="AF1625">
        <v>35</v>
      </c>
      <c r="AG1625">
        <v>41</v>
      </c>
      <c r="AH1625">
        <v>12</v>
      </c>
      <c r="AI1625">
        <v>86</v>
      </c>
      <c r="AJ1625">
        <v>8</v>
      </c>
      <c r="AK1625">
        <v>189</v>
      </c>
      <c r="AL1625">
        <v>1695</v>
      </c>
      <c r="AM1625">
        <v>1740</v>
      </c>
      <c r="AO1625">
        <v>16.348235294117647</v>
      </c>
      <c r="AP1625">
        <v>18</v>
      </c>
      <c r="AQ1625">
        <v>15.618461538461538</v>
      </c>
      <c r="AR1625">
        <v>9.9642857142857135</v>
      </c>
      <c r="AS1625">
        <v>23.929411764705883</v>
      </c>
      <c r="AT1625">
        <v>13.377777777777778</v>
      </c>
      <c r="AU1625">
        <v>14.722388059701492</v>
      </c>
      <c r="AV1625">
        <v>16.621276595744682</v>
      </c>
      <c r="AW1625">
        <v>16.166037735849059</v>
      </c>
      <c r="AX1625">
        <v>18.112500000000001</v>
      </c>
      <c r="AY1625">
        <v>7.2</v>
      </c>
      <c r="AZ1625">
        <v>15.329032258064515</v>
      </c>
      <c r="BA1625">
        <v>29.945454545454545</v>
      </c>
      <c r="BB1625">
        <v>27.138461538461538</v>
      </c>
      <c r="BC1625">
        <v>30.6</v>
      </c>
      <c r="BD1625">
        <v>34.753846153846155</v>
      </c>
      <c r="BE1625">
        <v>17.856000000000002</v>
      </c>
      <c r="BF1625">
        <v>20.556521739130435</v>
      </c>
      <c r="BG1625">
        <v>20.88</v>
      </c>
      <c r="BH1625">
        <v>20.370731707317074</v>
      </c>
      <c r="BI1625">
        <v>13.885714285714286</v>
      </c>
      <c r="BJ1625">
        <v>21.019354838709678</v>
      </c>
      <c r="BK1625">
        <v>28.551724137931036</v>
      </c>
      <c r="BL1625">
        <v>31.628571428571433</v>
      </c>
      <c r="BM1625">
        <v>40.800000000000004</v>
      </c>
      <c r="BN1625">
        <v>21.075000000000003</v>
      </c>
      <c r="BO1625">
        <v>23.066666666666666</v>
      </c>
      <c r="BP1625">
        <v>7.2433734939759047</v>
      </c>
      <c r="BQ1625">
        <v>20.53125</v>
      </c>
      <c r="BR1625">
        <v>34.148571428571429</v>
      </c>
      <c r="BS1625">
        <v>32.312195121951227</v>
      </c>
      <c r="BT1625">
        <v>30.900000000000002</v>
      </c>
      <c r="BU1625">
        <v>14.944186046511629</v>
      </c>
      <c r="BV1625">
        <v>20.7</v>
      </c>
      <c r="BW1625">
        <v>10.476190476190476</v>
      </c>
      <c r="BX1625">
        <v>18.210265486725664</v>
      </c>
      <c r="BY1625">
        <v>20.476440349710835</v>
      </c>
      <c r="BZ1625">
        <v>1624</v>
      </c>
    </row>
    <row r="1626" spans="1:78" x14ac:dyDescent="0.25">
      <c r="A1626">
        <v>1625</v>
      </c>
      <c r="B1626" t="s">
        <v>1695</v>
      </c>
      <c r="C1626">
        <v>84</v>
      </c>
      <c r="D1626">
        <v>54</v>
      </c>
      <c r="E1626">
        <v>68</v>
      </c>
      <c r="F1626">
        <v>111</v>
      </c>
      <c r="G1626">
        <v>33</v>
      </c>
      <c r="H1626">
        <v>80</v>
      </c>
      <c r="I1626">
        <v>67</v>
      </c>
      <c r="J1626">
        <v>47</v>
      </c>
      <c r="K1626">
        <v>53</v>
      </c>
      <c r="L1626">
        <v>64</v>
      </c>
      <c r="M1626">
        <v>15</v>
      </c>
      <c r="N1626">
        <v>31</v>
      </c>
      <c r="O1626">
        <v>44</v>
      </c>
      <c r="P1626">
        <v>26</v>
      </c>
      <c r="Q1626">
        <v>24</v>
      </c>
      <c r="R1626">
        <v>26</v>
      </c>
      <c r="S1626">
        <v>50</v>
      </c>
      <c r="T1626">
        <v>69</v>
      </c>
      <c r="U1626">
        <v>35</v>
      </c>
      <c r="V1626">
        <v>41</v>
      </c>
      <c r="W1626">
        <v>48</v>
      </c>
      <c r="X1626">
        <v>30</v>
      </c>
      <c r="Y1626">
        <v>29</v>
      </c>
      <c r="Z1626">
        <v>14</v>
      </c>
      <c r="AA1626">
        <v>3</v>
      </c>
      <c r="AB1626">
        <v>48</v>
      </c>
      <c r="AC1626">
        <v>27</v>
      </c>
      <c r="AD1626">
        <v>83</v>
      </c>
      <c r="AE1626">
        <v>64</v>
      </c>
      <c r="AF1626">
        <v>36</v>
      </c>
      <c r="AG1626">
        <v>41</v>
      </c>
      <c r="AH1626">
        <v>12</v>
      </c>
      <c r="AI1626">
        <v>87</v>
      </c>
      <c r="AJ1626">
        <v>8</v>
      </c>
      <c r="AK1626">
        <v>190</v>
      </c>
      <c r="AL1626">
        <v>1690</v>
      </c>
      <c r="AM1626">
        <v>1742</v>
      </c>
      <c r="AO1626">
        <v>16.542857142857141</v>
      </c>
      <c r="AP1626">
        <v>17.333333333333336</v>
      </c>
      <c r="AQ1626">
        <v>14.929411764705884</v>
      </c>
      <c r="AR1626">
        <v>10.054054054054054</v>
      </c>
      <c r="AS1626">
        <v>24.654545454545456</v>
      </c>
      <c r="AT1626">
        <v>13.545000000000002</v>
      </c>
      <c r="AU1626">
        <v>14.722388059701492</v>
      </c>
      <c r="AV1626">
        <v>16.621276595744682</v>
      </c>
      <c r="AW1626">
        <v>16.166037735849059</v>
      </c>
      <c r="AX1626">
        <v>18.112500000000001</v>
      </c>
      <c r="AY1626">
        <v>7.2</v>
      </c>
      <c r="AZ1626">
        <v>15.329032258064515</v>
      </c>
      <c r="BA1626">
        <v>29.945454545454545</v>
      </c>
      <c r="BB1626">
        <v>27.138461538461538</v>
      </c>
      <c r="BC1626">
        <v>30.6</v>
      </c>
      <c r="BD1626">
        <v>34.753846153846155</v>
      </c>
      <c r="BE1626">
        <v>17.856000000000002</v>
      </c>
      <c r="BF1626">
        <v>20.556521739130435</v>
      </c>
      <c r="BG1626">
        <v>20.88</v>
      </c>
      <c r="BH1626">
        <v>20.370731707317074</v>
      </c>
      <c r="BI1626">
        <v>14.175000000000001</v>
      </c>
      <c r="BJ1626">
        <v>21.72</v>
      </c>
      <c r="BK1626">
        <v>28.551724137931036</v>
      </c>
      <c r="BL1626">
        <v>31.628571428571433</v>
      </c>
      <c r="BM1626">
        <v>40.800000000000004</v>
      </c>
      <c r="BN1626">
        <v>21.075000000000003</v>
      </c>
      <c r="BO1626">
        <v>23.066666666666666</v>
      </c>
      <c r="BP1626">
        <v>7.2433734939759047</v>
      </c>
      <c r="BQ1626">
        <v>20.53125</v>
      </c>
      <c r="BR1626">
        <v>33.199999999999996</v>
      </c>
      <c r="BS1626">
        <v>32.312195121951227</v>
      </c>
      <c r="BT1626">
        <v>30.900000000000002</v>
      </c>
      <c r="BU1626">
        <v>14.77241379310345</v>
      </c>
      <c r="BV1626">
        <v>20.7</v>
      </c>
      <c r="BW1626">
        <v>10.421052631578949</v>
      </c>
      <c r="BX1626">
        <v>18.26414201183432</v>
      </c>
      <c r="BY1626">
        <v>20.444301150166471</v>
      </c>
      <c r="BZ1626">
        <v>1625</v>
      </c>
    </row>
    <row r="1627" spans="1:78" x14ac:dyDescent="0.25">
      <c r="A1627">
        <v>1626</v>
      </c>
      <c r="B1627" t="s">
        <v>1696</v>
      </c>
      <c r="C1627">
        <v>86</v>
      </c>
      <c r="D1627">
        <v>53</v>
      </c>
      <c r="E1627">
        <v>65</v>
      </c>
      <c r="F1627">
        <v>111</v>
      </c>
      <c r="G1627">
        <v>33</v>
      </c>
      <c r="H1627">
        <v>81</v>
      </c>
      <c r="I1627">
        <v>66</v>
      </c>
      <c r="J1627">
        <v>47</v>
      </c>
      <c r="K1627">
        <v>53</v>
      </c>
      <c r="L1627">
        <v>64</v>
      </c>
      <c r="M1627">
        <v>15</v>
      </c>
      <c r="N1627">
        <v>32</v>
      </c>
      <c r="O1627">
        <v>44</v>
      </c>
      <c r="P1627">
        <v>41</v>
      </c>
      <c r="Q1627">
        <v>24</v>
      </c>
      <c r="R1627">
        <v>26</v>
      </c>
      <c r="S1627">
        <v>50</v>
      </c>
      <c r="T1627">
        <v>70</v>
      </c>
      <c r="U1627">
        <v>34</v>
      </c>
      <c r="V1627">
        <v>41</v>
      </c>
      <c r="W1627">
        <v>46</v>
      </c>
      <c r="X1627">
        <v>30</v>
      </c>
      <c r="Y1627">
        <v>29</v>
      </c>
      <c r="Z1627">
        <v>14</v>
      </c>
      <c r="AA1627">
        <v>3</v>
      </c>
      <c r="AB1627">
        <v>48</v>
      </c>
      <c r="AC1627">
        <v>27</v>
      </c>
      <c r="AD1627">
        <v>70</v>
      </c>
      <c r="AE1627">
        <v>65</v>
      </c>
      <c r="AF1627">
        <v>36</v>
      </c>
      <c r="AG1627">
        <v>41</v>
      </c>
      <c r="AH1627">
        <v>12</v>
      </c>
      <c r="AI1627">
        <v>81</v>
      </c>
      <c r="AJ1627">
        <v>8</v>
      </c>
      <c r="AK1627">
        <v>145</v>
      </c>
      <c r="AL1627">
        <v>1654</v>
      </c>
      <c r="AM1627">
        <v>1691</v>
      </c>
      <c r="AO1627">
        <v>16.15813953488372</v>
      </c>
      <c r="AP1627">
        <v>17.660377358490567</v>
      </c>
      <c r="AQ1627">
        <v>15.618461538461538</v>
      </c>
      <c r="AR1627">
        <v>10.054054054054054</v>
      </c>
      <c r="AS1627">
        <v>24.654545454545456</v>
      </c>
      <c r="AT1627">
        <v>13.377777777777778</v>
      </c>
      <c r="AU1627">
        <v>14.945454545454545</v>
      </c>
      <c r="AV1627">
        <v>16.621276595744682</v>
      </c>
      <c r="AW1627">
        <v>16.166037735849059</v>
      </c>
      <c r="AX1627">
        <v>18.112500000000001</v>
      </c>
      <c r="AY1627">
        <v>7.2</v>
      </c>
      <c r="AZ1627">
        <v>14.85</v>
      </c>
      <c r="BA1627">
        <v>29.945454545454545</v>
      </c>
      <c r="BB1627">
        <v>17.209756097560977</v>
      </c>
      <c r="BC1627">
        <v>30.6</v>
      </c>
      <c r="BD1627">
        <v>34.753846153846155</v>
      </c>
      <c r="BE1627">
        <v>17.856000000000002</v>
      </c>
      <c r="BF1627">
        <v>20.262857142857143</v>
      </c>
      <c r="BG1627">
        <v>21.494117647058825</v>
      </c>
      <c r="BH1627">
        <v>20.370731707317074</v>
      </c>
      <c r="BI1627">
        <v>14.791304347826088</v>
      </c>
      <c r="BJ1627">
        <v>21.72</v>
      </c>
      <c r="BK1627">
        <v>28.551724137931036</v>
      </c>
      <c r="BL1627">
        <v>31.628571428571433</v>
      </c>
      <c r="BM1627">
        <v>40.800000000000004</v>
      </c>
      <c r="BN1627">
        <v>21.075000000000003</v>
      </c>
      <c r="BO1627">
        <v>23.066666666666666</v>
      </c>
      <c r="BP1627">
        <v>8.588571428571429</v>
      </c>
      <c r="BQ1627">
        <v>20.215384615384615</v>
      </c>
      <c r="BR1627">
        <v>33.199999999999996</v>
      </c>
      <c r="BS1627">
        <v>32.312195121951227</v>
      </c>
      <c r="BT1627">
        <v>30.900000000000002</v>
      </c>
      <c r="BU1627">
        <v>15.866666666666667</v>
      </c>
      <c r="BV1627">
        <v>20.7</v>
      </c>
      <c r="BW1627">
        <v>13.655172413793103</v>
      </c>
      <c r="BX1627">
        <v>18.661668681983073</v>
      </c>
      <c r="BY1627">
        <v>20.506883980668189</v>
      </c>
      <c r="BZ1627">
        <v>1626</v>
      </c>
    </row>
    <row r="1628" spans="1:78" x14ac:dyDescent="0.25">
      <c r="A1628">
        <v>1627</v>
      </c>
      <c r="B1628" t="s">
        <v>1697</v>
      </c>
      <c r="C1628">
        <v>86</v>
      </c>
      <c r="D1628">
        <v>53</v>
      </c>
      <c r="E1628">
        <v>64</v>
      </c>
      <c r="F1628">
        <v>112</v>
      </c>
      <c r="G1628">
        <v>33</v>
      </c>
      <c r="H1628">
        <v>81</v>
      </c>
      <c r="I1628">
        <v>66</v>
      </c>
      <c r="J1628">
        <v>47</v>
      </c>
      <c r="K1628">
        <v>53</v>
      </c>
      <c r="L1628">
        <v>64</v>
      </c>
      <c r="M1628">
        <v>15</v>
      </c>
      <c r="N1628">
        <v>33</v>
      </c>
      <c r="O1628">
        <v>46</v>
      </c>
      <c r="P1628">
        <v>40</v>
      </c>
      <c r="Q1628">
        <v>24</v>
      </c>
      <c r="R1628">
        <v>26</v>
      </c>
      <c r="S1628">
        <v>50</v>
      </c>
      <c r="T1628">
        <v>71</v>
      </c>
      <c r="U1628">
        <v>35</v>
      </c>
      <c r="V1628">
        <v>42</v>
      </c>
      <c r="W1628">
        <v>47</v>
      </c>
      <c r="X1628">
        <v>30</v>
      </c>
      <c r="Y1628">
        <v>29</v>
      </c>
      <c r="Z1628">
        <v>14</v>
      </c>
      <c r="AA1628">
        <v>3</v>
      </c>
      <c r="AB1628">
        <v>48</v>
      </c>
      <c r="AC1628">
        <v>27</v>
      </c>
      <c r="AD1628">
        <v>71</v>
      </c>
      <c r="AE1628">
        <v>66</v>
      </c>
      <c r="AF1628">
        <v>36</v>
      </c>
      <c r="AG1628">
        <v>41</v>
      </c>
      <c r="AH1628">
        <v>12</v>
      </c>
      <c r="AI1628">
        <v>81</v>
      </c>
      <c r="AJ1628">
        <v>8</v>
      </c>
      <c r="AK1628">
        <v>146</v>
      </c>
      <c r="AL1628">
        <v>1665</v>
      </c>
      <c r="AM1628">
        <v>1700</v>
      </c>
      <c r="AO1628">
        <v>16.15813953488372</v>
      </c>
      <c r="AP1628">
        <v>17.660377358490567</v>
      </c>
      <c r="AQ1628">
        <v>15.862500000000001</v>
      </c>
      <c r="AR1628">
        <v>9.9642857142857135</v>
      </c>
      <c r="AS1628">
        <v>24.654545454545456</v>
      </c>
      <c r="AT1628">
        <v>13.377777777777778</v>
      </c>
      <c r="AU1628">
        <v>14.945454545454545</v>
      </c>
      <c r="AV1628">
        <v>16.621276595744682</v>
      </c>
      <c r="AW1628">
        <v>16.166037735849059</v>
      </c>
      <c r="AX1628">
        <v>18.112500000000001</v>
      </c>
      <c r="AY1628">
        <v>7.2</v>
      </c>
      <c r="AZ1628">
        <v>14.4</v>
      </c>
      <c r="BA1628">
        <v>28.643478260869564</v>
      </c>
      <c r="BB1628">
        <v>17.64</v>
      </c>
      <c r="BC1628">
        <v>30.6</v>
      </c>
      <c r="BD1628">
        <v>34.753846153846155</v>
      </c>
      <c r="BE1628">
        <v>17.856000000000002</v>
      </c>
      <c r="BF1628">
        <v>19.977464788732394</v>
      </c>
      <c r="BG1628">
        <v>20.88</v>
      </c>
      <c r="BH1628">
        <v>19.885714285714286</v>
      </c>
      <c r="BI1628">
        <v>14.47659574468085</v>
      </c>
      <c r="BJ1628">
        <v>21.72</v>
      </c>
      <c r="BK1628">
        <v>28.551724137931036</v>
      </c>
      <c r="BL1628">
        <v>31.628571428571433</v>
      </c>
      <c r="BM1628">
        <v>40.800000000000004</v>
      </c>
      <c r="BN1628">
        <v>21.075000000000003</v>
      </c>
      <c r="BO1628">
        <v>23.066666666666666</v>
      </c>
      <c r="BP1628">
        <v>8.4676056338028172</v>
      </c>
      <c r="BQ1628">
        <v>19.90909090909091</v>
      </c>
      <c r="BR1628">
        <v>33.199999999999996</v>
      </c>
      <c r="BS1628">
        <v>32.312195121951227</v>
      </c>
      <c r="BT1628">
        <v>30.900000000000002</v>
      </c>
      <c r="BU1628">
        <v>15.866666666666667</v>
      </c>
      <c r="BV1628">
        <v>20.7</v>
      </c>
      <c r="BW1628">
        <v>13.561643835616438</v>
      </c>
      <c r="BX1628">
        <v>18.538378378378379</v>
      </c>
      <c r="BY1628">
        <v>20.389883922275434</v>
      </c>
      <c r="BZ1628">
        <v>1627</v>
      </c>
    </row>
    <row r="1629" spans="1:78" x14ac:dyDescent="0.25">
      <c r="A1629">
        <v>1628</v>
      </c>
      <c r="B1629" t="s">
        <v>1698</v>
      </c>
      <c r="C1629">
        <v>85</v>
      </c>
      <c r="D1629">
        <v>53</v>
      </c>
      <c r="E1629">
        <v>67</v>
      </c>
      <c r="F1629">
        <v>116</v>
      </c>
      <c r="G1629">
        <v>32</v>
      </c>
      <c r="H1629">
        <v>81</v>
      </c>
      <c r="I1629">
        <v>66</v>
      </c>
      <c r="J1629">
        <v>47</v>
      </c>
      <c r="K1629">
        <v>53</v>
      </c>
      <c r="L1629">
        <v>66</v>
      </c>
      <c r="M1629">
        <v>15</v>
      </c>
      <c r="N1629">
        <v>33</v>
      </c>
      <c r="O1629">
        <v>46</v>
      </c>
      <c r="P1629">
        <v>40</v>
      </c>
      <c r="Q1629">
        <v>24</v>
      </c>
      <c r="R1629">
        <v>26</v>
      </c>
      <c r="S1629">
        <v>50</v>
      </c>
      <c r="T1629">
        <v>70</v>
      </c>
      <c r="U1629">
        <v>34</v>
      </c>
      <c r="V1629">
        <v>41</v>
      </c>
      <c r="W1629">
        <v>46</v>
      </c>
      <c r="X1629">
        <v>30</v>
      </c>
      <c r="Y1629">
        <v>29</v>
      </c>
      <c r="Z1629">
        <v>14</v>
      </c>
      <c r="AA1629">
        <v>3</v>
      </c>
      <c r="AB1629">
        <v>48</v>
      </c>
      <c r="AC1629">
        <v>28</v>
      </c>
      <c r="AD1629">
        <v>71</v>
      </c>
      <c r="AE1629">
        <v>66</v>
      </c>
      <c r="AF1629">
        <v>36</v>
      </c>
      <c r="AG1629">
        <v>41</v>
      </c>
      <c r="AH1629">
        <v>12</v>
      </c>
      <c r="AI1629">
        <v>88</v>
      </c>
      <c r="AJ1629">
        <v>8</v>
      </c>
      <c r="AK1629">
        <v>144</v>
      </c>
      <c r="AL1629">
        <v>1657</v>
      </c>
      <c r="AM1629">
        <v>1709</v>
      </c>
      <c r="AO1629">
        <v>16.348235294117647</v>
      </c>
      <c r="AP1629">
        <v>17.660377358490567</v>
      </c>
      <c r="AQ1629">
        <v>15.15223880597015</v>
      </c>
      <c r="AR1629">
        <v>9.6206896551724146</v>
      </c>
      <c r="AS1629">
        <v>25.425000000000001</v>
      </c>
      <c r="AT1629">
        <v>13.377777777777778</v>
      </c>
      <c r="AU1629">
        <v>14.945454545454545</v>
      </c>
      <c r="AV1629">
        <v>16.621276595744682</v>
      </c>
      <c r="AW1629">
        <v>16.166037735849059</v>
      </c>
      <c r="AX1629">
        <v>17.563636363636366</v>
      </c>
      <c r="AY1629">
        <v>7.2</v>
      </c>
      <c r="AZ1629">
        <v>14.4</v>
      </c>
      <c r="BA1629">
        <v>28.643478260869564</v>
      </c>
      <c r="BB1629">
        <v>17.64</v>
      </c>
      <c r="BC1629">
        <v>30.6</v>
      </c>
      <c r="BD1629">
        <v>34.753846153846155</v>
      </c>
      <c r="BE1629">
        <v>17.856000000000002</v>
      </c>
      <c r="BF1629">
        <v>20.262857142857143</v>
      </c>
      <c r="BG1629">
        <v>21.494117647058825</v>
      </c>
      <c r="BH1629">
        <v>20.370731707317074</v>
      </c>
      <c r="BI1629">
        <v>14.791304347826088</v>
      </c>
      <c r="BJ1629">
        <v>21.72</v>
      </c>
      <c r="BK1629">
        <v>28.551724137931036</v>
      </c>
      <c r="BL1629">
        <v>31.628571428571433</v>
      </c>
      <c r="BM1629">
        <v>40.800000000000004</v>
      </c>
      <c r="BN1629">
        <v>21.075000000000003</v>
      </c>
      <c r="BO1629">
        <v>22.242857142857144</v>
      </c>
      <c r="BP1629">
        <v>8.4676056338028172</v>
      </c>
      <c r="BQ1629">
        <v>19.90909090909091</v>
      </c>
      <c r="BR1629">
        <v>33.199999999999996</v>
      </c>
      <c r="BS1629">
        <v>32.312195121951227</v>
      </c>
      <c r="BT1629">
        <v>30.900000000000002</v>
      </c>
      <c r="BU1629">
        <v>14.604545454545454</v>
      </c>
      <c r="BV1629">
        <v>20.7</v>
      </c>
      <c r="BW1629">
        <v>13.750000000000002</v>
      </c>
      <c r="BX1629">
        <v>18.627881713940855</v>
      </c>
      <c r="BY1629">
        <v>20.352978297378701</v>
      </c>
      <c r="BZ1629">
        <v>1628</v>
      </c>
    </row>
    <row r="1630" spans="1:78" x14ac:dyDescent="0.25">
      <c r="A1630">
        <v>1629</v>
      </c>
      <c r="B1630" t="s">
        <v>1699</v>
      </c>
      <c r="C1630">
        <v>86</v>
      </c>
      <c r="D1630">
        <v>54</v>
      </c>
      <c r="E1630">
        <v>66</v>
      </c>
      <c r="F1630">
        <v>113</v>
      </c>
      <c r="G1630">
        <v>32</v>
      </c>
      <c r="H1630">
        <v>80</v>
      </c>
      <c r="I1630">
        <v>66</v>
      </c>
      <c r="J1630">
        <v>47</v>
      </c>
      <c r="K1630">
        <v>53</v>
      </c>
      <c r="L1630">
        <v>66</v>
      </c>
      <c r="M1630">
        <v>15</v>
      </c>
      <c r="N1630">
        <v>33</v>
      </c>
      <c r="O1630">
        <v>46</v>
      </c>
      <c r="P1630">
        <v>24</v>
      </c>
      <c r="Q1630">
        <v>24</v>
      </c>
      <c r="R1630">
        <v>26</v>
      </c>
      <c r="S1630">
        <v>51</v>
      </c>
      <c r="T1630">
        <v>69</v>
      </c>
      <c r="U1630">
        <v>34</v>
      </c>
      <c r="V1630">
        <v>43</v>
      </c>
      <c r="W1630">
        <v>47</v>
      </c>
      <c r="X1630">
        <v>30</v>
      </c>
      <c r="Y1630">
        <v>29</v>
      </c>
      <c r="Z1630">
        <v>14</v>
      </c>
      <c r="AA1630">
        <v>3</v>
      </c>
      <c r="AB1630">
        <v>48</v>
      </c>
      <c r="AC1630">
        <v>28</v>
      </c>
      <c r="AD1630">
        <v>71</v>
      </c>
      <c r="AE1630">
        <v>65</v>
      </c>
      <c r="AF1630">
        <v>36</v>
      </c>
      <c r="AG1630">
        <v>40</v>
      </c>
      <c r="AH1630">
        <v>12</v>
      </c>
      <c r="AI1630">
        <v>79</v>
      </c>
      <c r="AJ1630">
        <v>8</v>
      </c>
      <c r="AK1630">
        <v>147</v>
      </c>
      <c r="AL1630">
        <v>1655</v>
      </c>
      <c r="AM1630">
        <v>1685</v>
      </c>
      <c r="AO1630">
        <v>16.15813953488372</v>
      </c>
      <c r="AP1630">
        <v>17.333333333333336</v>
      </c>
      <c r="AQ1630">
        <v>15.381818181818181</v>
      </c>
      <c r="AR1630">
        <v>9.8761061946902657</v>
      </c>
      <c r="AS1630">
        <v>25.425000000000001</v>
      </c>
      <c r="AT1630">
        <v>13.545000000000002</v>
      </c>
      <c r="AU1630">
        <v>14.945454545454545</v>
      </c>
      <c r="AV1630">
        <v>16.621276595744682</v>
      </c>
      <c r="AW1630">
        <v>16.166037735849059</v>
      </c>
      <c r="AX1630">
        <v>17.563636363636366</v>
      </c>
      <c r="AY1630">
        <v>7.2</v>
      </c>
      <c r="AZ1630">
        <v>14.4</v>
      </c>
      <c r="BA1630">
        <v>28.643478260869564</v>
      </c>
      <c r="BB1630">
        <v>29.4</v>
      </c>
      <c r="BC1630">
        <v>30.6</v>
      </c>
      <c r="BD1630">
        <v>34.753846153846155</v>
      </c>
      <c r="BE1630">
        <v>17.505882352941175</v>
      </c>
      <c r="BF1630">
        <v>20.556521739130435</v>
      </c>
      <c r="BG1630">
        <v>21.494117647058825</v>
      </c>
      <c r="BH1630">
        <v>19.423255813953489</v>
      </c>
      <c r="BI1630">
        <v>14.47659574468085</v>
      </c>
      <c r="BJ1630">
        <v>21.72</v>
      </c>
      <c r="BK1630">
        <v>28.551724137931036</v>
      </c>
      <c r="BL1630">
        <v>31.628571428571433</v>
      </c>
      <c r="BM1630">
        <v>40.800000000000004</v>
      </c>
      <c r="BN1630">
        <v>21.075000000000003</v>
      </c>
      <c r="BO1630">
        <v>22.242857142857144</v>
      </c>
      <c r="BP1630">
        <v>8.4676056338028172</v>
      </c>
      <c r="BQ1630">
        <v>20.215384615384615</v>
      </c>
      <c r="BR1630">
        <v>33.199999999999996</v>
      </c>
      <c r="BS1630">
        <v>33.119999999999997</v>
      </c>
      <c r="BT1630">
        <v>30.900000000000002</v>
      </c>
      <c r="BU1630">
        <v>16.268354430379748</v>
      </c>
      <c r="BV1630">
        <v>20.7</v>
      </c>
      <c r="BW1630">
        <v>13.469387755102042</v>
      </c>
      <c r="BX1630">
        <v>18.650392749244713</v>
      </c>
      <c r="BY1630">
        <v>20.695770319693583</v>
      </c>
      <c r="BZ1630">
        <v>1629</v>
      </c>
    </row>
    <row r="1631" spans="1:78" x14ac:dyDescent="0.25">
      <c r="A1631">
        <v>1630</v>
      </c>
      <c r="B1631" t="s">
        <v>1700</v>
      </c>
      <c r="C1631">
        <v>86</v>
      </c>
      <c r="D1631">
        <v>54</v>
      </c>
      <c r="E1631">
        <v>65</v>
      </c>
      <c r="F1631">
        <v>112</v>
      </c>
      <c r="G1631">
        <v>33</v>
      </c>
      <c r="H1631">
        <v>80</v>
      </c>
      <c r="I1631">
        <v>64</v>
      </c>
      <c r="J1631">
        <v>46</v>
      </c>
      <c r="K1631">
        <v>53</v>
      </c>
      <c r="L1631">
        <v>66</v>
      </c>
      <c r="M1631">
        <v>15</v>
      </c>
      <c r="N1631">
        <v>33</v>
      </c>
      <c r="O1631">
        <v>46</v>
      </c>
      <c r="P1631">
        <v>24</v>
      </c>
      <c r="Q1631">
        <v>24</v>
      </c>
      <c r="R1631">
        <v>26</v>
      </c>
      <c r="S1631">
        <v>46</v>
      </c>
      <c r="T1631">
        <v>70</v>
      </c>
      <c r="U1631">
        <v>34</v>
      </c>
      <c r="V1631">
        <v>43</v>
      </c>
      <c r="W1631">
        <v>47</v>
      </c>
      <c r="X1631">
        <v>31</v>
      </c>
      <c r="Y1631">
        <v>29</v>
      </c>
      <c r="Z1631">
        <v>14</v>
      </c>
      <c r="AA1631">
        <v>3</v>
      </c>
      <c r="AB1631">
        <v>48</v>
      </c>
      <c r="AC1631">
        <v>28</v>
      </c>
      <c r="AD1631">
        <v>71</v>
      </c>
      <c r="AE1631">
        <v>65</v>
      </c>
      <c r="AF1631">
        <v>36</v>
      </c>
      <c r="AG1631">
        <v>40</v>
      </c>
      <c r="AH1631">
        <v>12</v>
      </c>
      <c r="AI1631">
        <v>80</v>
      </c>
      <c r="AJ1631">
        <v>8</v>
      </c>
      <c r="AK1631">
        <v>147</v>
      </c>
      <c r="AL1631">
        <v>1658</v>
      </c>
      <c r="AM1631">
        <v>1679</v>
      </c>
      <c r="AO1631">
        <v>16.15813953488372</v>
      </c>
      <c r="AP1631">
        <v>17.333333333333336</v>
      </c>
      <c r="AQ1631">
        <v>15.618461538461538</v>
      </c>
      <c r="AR1631">
        <v>9.9642857142857135</v>
      </c>
      <c r="AS1631">
        <v>24.654545454545456</v>
      </c>
      <c r="AT1631">
        <v>13.545000000000002</v>
      </c>
      <c r="AU1631">
        <v>15.4125</v>
      </c>
      <c r="AV1631">
        <v>16.982608695652175</v>
      </c>
      <c r="AW1631">
        <v>16.166037735849059</v>
      </c>
      <c r="AX1631">
        <v>17.563636363636366</v>
      </c>
      <c r="AY1631">
        <v>7.2</v>
      </c>
      <c r="AZ1631">
        <v>14.4</v>
      </c>
      <c r="BA1631">
        <v>28.643478260869564</v>
      </c>
      <c r="BB1631">
        <v>29.4</v>
      </c>
      <c r="BC1631">
        <v>30.6</v>
      </c>
      <c r="BD1631">
        <v>34.753846153846155</v>
      </c>
      <c r="BE1631">
        <v>19.408695652173915</v>
      </c>
      <c r="BF1631">
        <v>20.262857142857143</v>
      </c>
      <c r="BG1631">
        <v>21.494117647058825</v>
      </c>
      <c r="BH1631">
        <v>19.423255813953489</v>
      </c>
      <c r="BI1631">
        <v>14.47659574468085</v>
      </c>
      <c r="BJ1631">
        <v>21.019354838709678</v>
      </c>
      <c r="BK1631">
        <v>28.551724137931036</v>
      </c>
      <c r="BL1631">
        <v>31.628571428571433</v>
      </c>
      <c r="BM1631">
        <v>40.800000000000004</v>
      </c>
      <c r="BN1631">
        <v>21.075000000000003</v>
      </c>
      <c r="BO1631">
        <v>22.242857142857144</v>
      </c>
      <c r="BP1631">
        <v>8.4676056338028172</v>
      </c>
      <c r="BQ1631">
        <v>20.215384615384615</v>
      </c>
      <c r="BR1631">
        <v>33.199999999999996</v>
      </c>
      <c r="BS1631">
        <v>33.119999999999997</v>
      </c>
      <c r="BT1631">
        <v>30.900000000000002</v>
      </c>
      <c r="BU1631">
        <v>16.065000000000001</v>
      </c>
      <c r="BV1631">
        <v>20.7</v>
      </c>
      <c r="BW1631">
        <v>13.469387755102042</v>
      </c>
      <c r="BX1631">
        <v>18.616646562123037</v>
      </c>
      <c r="BY1631">
        <v>20.728789378713827</v>
      </c>
      <c r="BZ1631">
        <v>1630</v>
      </c>
    </row>
    <row r="1632" spans="1:78" x14ac:dyDescent="0.25">
      <c r="A1632">
        <v>1631</v>
      </c>
      <c r="B1632" t="s">
        <v>1701</v>
      </c>
      <c r="C1632">
        <v>85</v>
      </c>
      <c r="D1632">
        <v>54</v>
      </c>
      <c r="E1632">
        <v>64</v>
      </c>
      <c r="F1632">
        <v>113</v>
      </c>
      <c r="G1632">
        <v>32</v>
      </c>
      <c r="H1632">
        <v>80</v>
      </c>
      <c r="I1632">
        <v>64</v>
      </c>
      <c r="J1632">
        <v>46</v>
      </c>
      <c r="K1632">
        <v>52</v>
      </c>
      <c r="L1632">
        <v>69</v>
      </c>
      <c r="M1632">
        <v>15</v>
      </c>
      <c r="N1632">
        <v>34</v>
      </c>
      <c r="O1632">
        <v>46</v>
      </c>
      <c r="P1632">
        <v>24</v>
      </c>
      <c r="Q1632">
        <v>24</v>
      </c>
      <c r="R1632">
        <v>26</v>
      </c>
      <c r="S1632">
        <v>46</v>
      </c>
      <c r="T1632">
        <v>71</v>
      </c>
      <c r="U1632">
        <v>34</v>
      </c>
      <c r="V1632">
        <v>42</v>
      </c>
      <c r="W1632">
        <v>49</v>
      </c>
      <c r="X1632">
        <v>30</v>
      </c>
      <c r="Y1632">
        <v>29</v>
      </c>
      <c r="Z1632">
        <v>14</v>
      </c>
      <c r="AA1632">
        <v>3</v>
      </c>
      <c r="AB1632">
        <v>48</v>
      </c>
      <c r="AC1632">
        <v>28</v>
      </c>
      <c r="AD1632">
        <v>71</v>
      </c>
      <c r="AE1632">
        <v>64</v>
      </c>
      <c r="AF1632">
        <v>36</v>
      </c>
      <c r="AG1632">
        <v>40</v>
      </c>
      <c r="AH1632">
        <v>12</v>
      </c>
      <c r="AI1632">
        <v>84</v>
      </c>
      <c r="AJ1632">
        <v>8</v>
      </c>
      <c r="AK1632">
        <v>146</v>
      </c>
      <c r="AL1632">
        <v>1651</v>
      </c>
      <c r="AM1632">
        <v>1683</v>
      </c>
      <c r="AO1632">
        <v>16.348235294117647</v>
      </c>
      <c r="AP1632">
        <v>17.333333333333336</v>
      </c>
      <c r="AQ1632">
        <v>15.862500000000001</v>
      </c>
      <c r="AR1632">
        <v>9.8761061946902657</v>
      </c>
      <c r="AS1632">
        <v>25.425000000000001</v>
      </c>
      <c r="AT1632">
        <v>13.545000000000002</v>
      </c>
      <c r="AU1632">
        <v>15.4125</v>
      </c>
      <c r="AV1632">
        <v>16.982608695652175</v>
      </c>
      <c r="AW1632">
        <v>16.476923076923075</v>
      </c>
      <c r="AX1632">
        <v>16.8</v>
      </c>
      <c r="AY1632">
        <v>7.2</v>
      </c>
      <c r="AZ1632">
        <v>13.976470588235294</v>
      </c>
      <c r="BA1632">
        <v>28.643478260869564</v>
      </c>
      <c r="BB1632">
        <v>29.4</v>
      </c>
      <c r="BC1632">
        <v>30.6</v>
      </c>
      <c r="BD1632">
        <v>34.753846153846155</v>
      </c>
      <c r="BE1632">
        <v>19.408695652173915</v>
      </c>
      <c r="BF1632">
        <v>19.977464788732394</v>
      </c>
      <c r="BG1632">
        <v>21.494117647058825</v>
      </c>
      <c r="BH1632">
        <v>19.885714285714286</v>
      </c>
      <c r="BI1632">
        <v>13.885714285714286</v>
      </c>
      <c r="BJ1632">
        <v>21.72</v>
      </c>
      <c r="BK1632">
        <v>28.551724137931036</v>
      </c>
      <c r="BL1632">
        <v>31.628571428571433</v>
      </c>
      <c r="BM1632">
        <v>40.800000000000004</v>
      </c>
      <c r="BN1632">
        <v>21.075000000000003</v>
      </c>
      <c r="BO1632">
        <v>22.242857142857144</v>
      </c>
      <c r="BP1632">
        <v>8.4676056338028172</v>
      </c>
      <c r="BQ1632">
        <v>20.53125</v>
      </c>
      <c r="BR1632">
        <v>33.199999999999996</v>
      </c>
      <c r="BS1632">
        <v>33.119999999999997</v>
      </c>
      <c r="BT1632">
        <v>30.900000000000002</v>
      </c>
      <c r="BU1632">
        <v>15.3</v>
      </c>
      <c r="BV1632">
        <v>20.7</v>
      </c>
      <c r="BW1632">
        <v>13.561643835616438</v>
      </c>
      <c r="BX1632">
        <v>18.695578437310722</v>
      </c>
      <c r="BY1632">
        <v>20.724601073510634</v>
      </c>
      <c r="BZ1632">
        <v>1631</v>
      </c>
    </row>
    <row r="1633" spans="1:78" x14ac:dyDescent="0.25">
      <c r="A1633">
        <v>1632</v>
      </c>
      <c r="B1633" t="s">
        <v>1702</v>
      </c>
      <c r="C1633">
        <v>85</v>
      </c>
      <c r="D1633">
        <v>55</v>
      </c>
      <c r="E1633">
        <v>64</v>
      </c>
      <c r="F1633">
        <v>112</v>
      </c>
      <c r="G1633">
        <v>33</v>
      </c>
      <c r="H1633">
        <v>78</v>
      </c>
      <c r="I1633">
        <v>63</v>
      </c>
      <c r="J1633">
        <v>43</v>
      </c>
      <c r="K1633">
        <v>48</v>
      </c>
      <c r="L1633">
        <v>69</v>
      </c>
      <c r="M1633">
        <v>15</v>
      </c>
      <c r="N1633">
        <v>35</v>
      </c>
      <c r="O1633">
        <v>46</v>
      </c>
      <c r="P1633">
        <v>24</v>
      </c>
      <c r="Q1633">
        <v>24</v>
      </c>
      <c r="R1633">
        <v>26</v>
      </c>
      <c r="S1633">
        <v>46</v>
      </c>
      <c r="T1633">
        <v>71</v>
      </c>
      <c r="U1633">
        <v>34</v>
      </c>
      <c r="V1633">
        <v>43</v>
      </c>
      <c r="W1633">
        <v>47</v>
      </c>
      <c r="X1633">
        <v>30</v>
      </c>
      <c r="Y1633">
        <v>29</v>
      </c>
      <c r="Z1633">
        <v>14</v>
      </c>
      <c r="AA1633">
        <v>3</v>
      </c>
      <c r="AB1633">
        <v>48</v>
      </c>
      <c r="AC1633">
        <v>27</v>
      </c>
      <c r="AD1633">
        <v>70</v>
      </c>
      <c r="AE1633">
        <v>64</v>
      </c>
      <c r="AF1633">
        <v>36</v>
      </c>
      <c r="AG1633">
        <v>40</v>
      </c>
      <c r="AH1633">
        <v>11</v>
      </c>
      <c r="AI1633">
        <v>78</v>
      </c>
      <c r="AJ1633">
        <v>8</v>
      </c>
      <c r="AK1633">
        <v>148</v>
      </c>
      <c r="AL1633">
        <v>1647</v>
      </c>
      <c r="AM1633">
        <v>1667</v>
      </c>
      <c r="AO1633">
        <v>16.348235294117647</v>
      </c>
      <c r="AP1633">
        <v>17.018181818181819</v>
      </c>
      <c r="AQ1633">
        <v>15.862500000000001</v>
      </c>
      <c r="AR1633">
        <v>9.9642857142857135</v>
      </c>
      <c r="AS1633">
        <v>24.654545454545456</v>
      </c>
      <c r="AT1633">
        <v>13.892307692307693</v>
      </c>
      <c r="AU1633">
        <v>15.657142857142857</v>
      </c>
      <c r="AV1633">
        <v>18.167441860465118</v>
      </c>
      <c r="AW1633">
        <v>17.849999999999998</v>
      </c>
      <c r="AX1633">
        <v>16.8</v>
      </c>
      <c r="AY1633">
        <v>7.2</v>
      </c>
      <c r="AZ1633">
        <v>13.577142857142857</v>
      </c>
      <c r="BA1633">
        <v>28.643478260869564</v>
      </c>
      <c r="BB1633">
        <v>29.4</v>
      </c>
      <c r="BC1633">
        <v>30.6</v>
      </c>
      <c r="BD1633">
        <v>34.753846153846155</v>
      </c>
      <c r="BE1633">
        <v>19.408695652173915</v>
      </c>
      <c r="BF1633">
        <v>19.977464788732394</v>
      </c>
      <c r="BG1633">
        <v>21.494117647058825</v>
      </c>
      <c r="BH1633">
        <v>19.423255813953489</v>
      </c>
      <c r="BI1633">
        <v>14.47659574468085</v>
      </c>
      <c r="BJ1633">
        <v>21.72</v>
      </c>
      <c r="BK1633">
        <v>28.551724137931036</v>
      </c>
      <c r="BL1633">
        <v>31.628571428571433</v>
      </c>
      <c r="BM1633">
        <v>40.800000000000004</v>
      </c>
      <c r="BN1633">
        <v>21.075000000000003</v>
      </c>
      <c r="BO1633">
        <v>23.066666666666666</v>
      </c>
      <c r="BP1633">
        <v>8.588571428571429</v>
      </c>
      <c r="BQ1633">
        <v>20.53125</v>
      </c>
      <c r="BR1633">
        <v>33.199999999999996</v>
      </c>
      <c r="BS1633">
        <v>33.119999999999997</v>
      </c>
      <c r="BT1633">
        <v>33.709090909090911</v>
      </c>
      <c r="BU1633">
        <v>16.476923076923075</v>
      </c>
      <c r="BV1633">
        <v>20.7</v>
      </c>
      <c r="BW1633">
        <v>13.378378378378379</v>
      </c>
      <c r="BX1633">
        <v>18.740983606557378</v>
      </c>
      <c r="BY1633">
        <v>20.870372428574232</v>
      </c>
      <c r="BZ1633">
        <v>1632</v>
      </c>
    </row>
    <row r="1634" spans="1:78" x14ac:dyDescent="0.25">
      <c r="A1634">
        <v>1633</v>
      </c>
      <c r="B1634" t="s">
        <v>1703</v>
      </c>
      <c r="C1634">
        <v>85</v>
      </c>
      <c r="D1634">
        <v>54</v>
      </c>
      <c r="E1634">
        <v>62</v>
      </c>
      <c r="F1634">
        <v>94</v>
      </c>
      <c r="G1634">
        <v>34</v>
      </c>
      <c r="H1634">
        <v>76</v>
      </c>
      <c r="I1634">
        <v>61</v>
      </c>
      <c r="J1634">
        <v>43</v>
      </c>
      <c r="K1634">
        <v>49</v>
      </c>
      <c r="L1634">
        <v>72</v>
      </c>
      <c r="M1634">
        <v>15</v>
      </c>
      <c r="N1634">
        <v>33</v>
      </c>
      <c r="O1634">
        <v>46</v>
      </c>
      <c r="P1634">
        <v>25</v>
      </c>
      <c r="Q1634">
        <v>24</v>
      </c>
      <c r="R1634">
        <v>26</v>
      </c>
      <c r="S1634">
        <v>47</v>
      </c>
      <c r="T1634">
        <v>71</v>
      </c>
      <c r="U1634">
        <v>34</v>
      </c>
      <c r="V1634">
        <v>44</v>
      </c>
      <c r="W1634">
        <v>51</v>
      </c>
      <c r="X1634">
        <v>30</v>
      </c>
      <c r="Y1634">
        <v>28</v>
      </c>
      <c r="Z1634">
        <v>14</v>
      </c>
      <c r="AA1634">
        <v>3</v>
      </c>
      <c r="AB1634">
        <v>48</v>
      </c>
      <c r="AC1634">
        <v>27</v>
      </c>
      <c r="AD1634">
        <v>70</v>
      </c>
      <c r="AE1634">
        <v>63</v>
      </c>
      <c r="AF1634">
        <v>35</v>
      </c>
      <c r="AG1634">
        <v>39</v>
      </c>
      <c r="AH1634">
        <v>11</v>
      </c>
      <c r="AI1634">
        <v>79</v>
      </c>
      <c r="AJ1634">
        <v>8</v>
      </c>
      <c r="AK1634">
        <v>186</v>
      </c>
      <c r="AL1634">
        <v>1680</v>
      </c>
      <c r="AM1634">
        <v>1687</v>
      </c>
      <c r="AO1634">
        <v>16.348235294117647</v>
      </c>
      <c r="AP1634">
        <v>17.333333333333336</v>
      </c>
      <c r="AQ1634">
        <v>16.374193548387098</v>
      </c>
      <c r="AR1634">
        <v>11.872340425531917</v>
      </c>
      <c r="AS1634">
        <v>23.929411764705883</v>
      </c>
      <c r="AT1634">
        <v>14.257894736842106</v>
      </c>
      <c r="AU1634">
        <v>16.17049180327869</v>
      </c>
      <c r="AV1634">
        <v>18.167441860465118</v>
      </c>
      <c r="AW1634">
        <v>17.485714285714284</v>
      </c>
      <c r="AX1634">
        <v>16.100000000000001</v>
      </c>
      <c r="AY1634">
        <v>7.2</v>
      </c>
      <c r="AZ1634">
        <v>14.4</v>
      </c>
      <c r="BA1634">
        <v>28.643478260869564</v>
      </c>
      <c r="BB1634">
        <v>28.224</v>
      </c>
      <c r="BC1634">
        <v>30.6</v>
      </c>
      <c r="BD1634">
        <v>34.753846153846155</v>
      </c>
      <c r="BE1634">
        <v>18.995744680851065</v>
      </c>
      <c r="BF1634">
        <v>19.977464788732394</v>
      </c>
      <c r="BG1634">
        <v>21.494117647058825</v>
      </c>
      <c r="BH1634">
        <v>18.981818181818181</v>
      </c>
      <c r="BI1634">
        <v>13.341176470588236</v>
      </c>
      <c r="BJ1634">
        <v>21.72</v>
      </c>
      <c r="BK1634">
        <v>29.571428571428569</v>
      </c>
      <c r="BL1634">
        <v>31.628571428571433</v>
      </c>
      <c r="BM1634">
        <v>40.800000000000004</v>
      </c>
      <c r="BN1634">
        <v>21.075000000000003</v>
      </c>
      <c r="BO1634">
        <v>23.066666666666666</v>
      </c>
      <c r="BP1634">
        <v>8.588571428571429</v>
      </c>
      <c r="BQ1634">
        <v>20.857142857142858</v>
      </c>
      <c r="BR1634">
        <v>34.148571428571429</v>
      </c>
      <c r="BS1634">
        <v>33.969230769230769</v>
      </c>
      <c r="BT1634">
        <v>33.709090909090911</v>
      </c>
      <c r="BU1634">
        <v>16.268354430379748</v>
      </c>
      <c r="BV1634">
        <v>20.7</v>
      </c>
      <c r="BW1634">
        <v>10.645161290322582</v>
      </c>
      <c r="BX1634">
        <v>18.372857142857143</v>
      </c>
      <c r="BY1634">
        <v>20.806732552903714</v>
      </c>
      <c r="BZ1634">
        <v>1633</v>
      </c>
    </row>
    <row r="1635" spans="1:78" x14ac:dyDescent="0.25">
      <c r="A1635">
        <v>1634</v>
      </c>
      <c r="B1635" t="s">
        <v>1704</v>
      </c>
      <c r="C1635">
        <v>85</v>
      </c>
      <c r="D1635">
        <v>54</v>
      </c>
      <c r="E1635">
        <v>63</v>
      </c>
      <c r="F1635">
        <v>94</v>
      </c>
      <c r="G1635">
        <v>33</v>
      </c>
      <c r="H1635">
        <v>77</v>
      </c>
      <c r="I1635">
        <v>62</v>
      </c>
      <c r="J1635">
        <v>43</v>
      </c>
      <c r="K1635">
        <v>49</v>
      </c>
      <c r="L1635">
        <v>76</v>
      </c>
      <c r="M1635">
        <v>15</v>
      </c>
      <c r="N1635">
        <v>33</v>
      </c>
      <c r="O1635">
        <v>44</v>
      </c>
      <c r="P1635">
        <v>24</v>
      </c>
      <c r="Q1635">
        <v>24</v>
      </c>
      <c r="R1635">
        <v>26</v>
      </c>
      <c r="S1635">
        <v>47</v>
      </c>
      <c r="T1635">
        <v>71</v>
      </c>
      <c r="U1635">
        <v>34</v>
      </c>
      <c r="V1635">
        <v>43</v>
      </c>
      <c r="W1635">
        <v>49</v>
      </c>
      <c r="X1635">
        <v>31</v>
      </c>
      <c r="Y1635">
        <v>28</v>
      </c>
      <c r="Z1635">
        <v>14</v>
      </c>
      <c r="AA1635">
        <v>3</v>
      </c>
      <c r="AB1635">
        <v>47</v>
      </c>
      <c r="AC1635">
        <v>27</v>
      </c>
      <c r="AD1635">
        <v>71</v>
      </c>
      <c r="AE1635">
        <v>67</v>
      </c>
      <c r="AF1635">
        <v>35</v>
      </c>
      <c r="AG1635">
        <v>39</v>
      </c>
      <c r="AH1635">
        <v>11</v>
      </c>
      <c r="AI1635">
        <v>82</v>
      </c>
      <c r="AJ1635">
        <v>8</v>
      </c>
      <c r="AK1635">
        <v>190</v>
      </c>
      <c r="AL1635">
        <v>1674</v>
      </c>
      <c r="AM1635">
        <v>1699</v>
      </c>
      <c r="AO1635">
        <v>16.348235294117647</v>
      </c>
      <c r="AP1635">
        <v>17.333333333333336</v>
      </c>
      <c r="AQ1635">
        <v>16.114285714285714</v>
      </c>
      <c r="AR1635">
        <v>11.872340425531917</v>
      </c>
      <c r="AS1635">
        <v>24.654545454545456</v>
      </c>
      <c r="AT1635">
        <v>14.072727272727274</v>
      </c>
      <c r="AU1635">
        <v>15.909677419354837</v>
      </c>
      <c r="AV1635">
        <v>18.167441860465118</v>
      </c>
      <c r="AW1635">
        <v>17.485714285714284</v>
      </c>
      <c r="AX1635">
        <v>15.252631578947367</v>
      </c>
      <c r="AY1635">
        <v>7.2</v>
      </c>
      <c r="AZ1635">
        <v>14.4</v>
      </c>
      <c r="BA1635">
        <v>29.945454545454545</v>
      </c>
      <c r="BB1635">
        <v>29.4</v>
      </c>
      <c r="BC1635">
        <v>30.6</v>
      </c>
      <c r="BD1635">
        <v>34.753846153846155</v>
      </c>
      <c r="BE1635">
        <v>18.995744680851065</v>
      </c>
      <c r="BF1635">
        <v>19.977464788732394</v>
      </c>
      <c r="BG1635">
        <v>21.494117647058825</v>
      </c>
      <c r="BH1635">
        <v>19.423255813953489</v>
      </c>
      <c r="BI1635">
        <v>13.885714285714286</v>
      </c>
      <c r="BJ1635">
        <v>21.019354838709678</v>
      </c>
      <c r="BK1635">
        <v>29.571428571428569</v>
      </c>
      <c r="BL1635">
        <v>31.628571428571433</v>
      </c>
      <c r="BM1635">
        <v>40.800000000000004</v>
      </c>
      <c r="BN1635">
        <v>21.52340425531915</v>
      </c>
      <c r="BO1635">
        <v>23.066666666666666</v>
      </c>
      <c r="BP1635">
        <v>8.4676056338028172</v>
      </c>
      <c r="BQ1635">
        <v>19.611940298507463</v>
      </c>
      <c r="BR1635">
        <v>34.148571428571429</v>
      </c>
      <c r="BS1635">
        <v>33.969230769230769</v>
      </c>
      <c r="BT1635">
        <v>33.709090909090911</v>
      </c>
      <c r="BU1635">
        <v>15.673170731707318</v>
      </c>
      <c r="BV1635">
        <v>20.7</v>
      </c>
      <c r="BW1635">
        <v>10.421052631578949</v>
      </c>
      <c r="BX1635">
        <v>18.438709677419354</v>
      </c>
      <c r="BY1635">
        <v>20.782429984706212</v>
      </c>
      <c r="BZ1635">
        <v>1634</v>
      </c>
    </row>
    <row r="1636" spans="1:78" x14ac:dyDescent="0.25">
      <c r="A1636">
        <v>1635</v>
      </c>
      <c r="B1636" t="s">
        <v>1705</v>
      </c>
      <c r="C1636">
        <v>86</v>
      </c>
      <c r="D1636">
        <v>56</v>
      </c>
      <c r="E1636">
        <v>66</v>
      </c>
      <c r="F1636">
        <v>95</v>
      </c>
      <c r="G1636">
        <v>33</v>
      </c>
      <c r="H1636">
        <v>73</v>
      </c>
      <c r="I1636">
        <v>62</v>
      </c>
      <c r="J1636">
        <v>43</v>
      </c>
      <c r="K1636">
        <v>49</v>
      </c>
      <c r="L1636">
        <v>77</v>
      </c>
      <c r="M1636">
        <v>15</v>
      </c>
      <c r="N1636">
        <v>33</v>
      </c>
      <c r="O1636">
        <v>44</v>
      </c>
      <c r="P1636">
        <v>24</v>
      </c>
      <c r="Q1636">
        <v>24</v>
      </c>
      <c r="R1636">
        <v>26</v>
      </c>
      <c r="S1636">
        <v>47</v>
      </c>
      <c r="T1636">
        <v>71</v>
      </c>
      <c r="U1636">
        <v>35</v>
      </c>
      <c r="V1636">
        <v>42</v>
      </c>
      <c r="W1636">
        <v>49</v>
      </c>
      <c r="X1636">
        <v>30</v>
      </c>
      <c r="Y1636">
        <v>28</v>
      </c>
      <c r="Z1636">
        <v>14</v>
      </c>
      <c r="AA1636">
        <v>3</v>
      </c>
      <c r="AB1636">
        <v>47</v>
      </c>
      <c r="AC1636">
        <v>29</v>
      </c>
      <c r="AD1636">
        <v>71</v>
      </c>
      <c r="AE1636">
        <v>66</v>
      </c>
      <c r="AF1636">
        <v>34</v>
      </c>
      <c r="AG1636">
        <v>39</v>
      </c>
      <c r="AH1636">
        <v>11</v>
      </c>
      <c r="AI1636">
        <v>81</v>
      </c>
      <c r="AJ1636">
        <v>8</v>
      </c>
      <c r="AK1636">
        <v>189</v>
      </c>
      <c r="AL1636">
        <v>1680</v>
      </c>
      <c r="AM1636">
        <v>1700</v>
      </c>
      <c r="AO1636">
        <v>16.15813953488372</v>
      </c>
      <c r="AP1636">
        <v>16.714285714285715</v>
      </c>
      <c r="AQ1636">
        <v>15.381818181818181</v>
      </c>
      <c r="AR1636">
        <v>11.747368421052631</v>
      </c>
      <c r="AS1636">
        <v>24.654545454545456</v>
      </c>
      <c r="AT1636">
        <v>14.843835616438357</v>
      </c>
      <c r="AU1636">
        <v>15.909677419354837</v>
      </c>
      <c r="AV1636">
        <v>18.167441860465118</v>
      </c>
      <c r="AW1636">
        <v>17.485714285714284</v>
      </c>
      <c r="AX1636">
        <v>15.054545454545455</v>
      </c>
      <c r="AY1636">
        <v>7.2</v>
      </c>
      <c r="AZ1636">
        <v>14.4</v>
      </c>
      <c r="BA1636">
        <v>29.945454545454545</v>
      </c>
      <c r="BB1636">
        <v>29.4</v>
      </c>
      <c r="BC1636">
        <v>30.6</v>
      </c>
      <c r="BD1636">
        <v>34.753846153846155</v>
      </c>
      <c r="BE1636">
        <v>18.995744680851065</v>
      </c>
      <c r="BF1636">
        <v>19.977464788732394</v>
      </c>
      <c r="BG1636">
        <v>20.88</v>
      </c>
      <c r="BH1636">
        <v>19.885714285714286</v>
      </c>
      <c r="BI1636">
        <v>13.885714285714286</v>
      </c>
      <c r="BJ1636">
        <v>21.72</v>
      </c>
      <c r="BK1636">
        <v>29.571428571428569</v>
      </c>
      <c r="BL1636">
        <v>31.628571428571433</v>
      </c>
      <c r="BM1636">
        <v>40.800000000000004</v>
      </c>
      <c r="BN1636">
        <v>21.52340425531915</v>
      </c>
      <c r="BO1636">
        <v>21.475862068965519</v>
      </c>
      <c r="BP1636">
        <v>8.4676056338028172</v>
      </c>
      <c r="BQ1636">
        <v>19.90909090909091</v>
      </c>
      <c r="BR1636">
        <v>35.152941176470591</v>
      </c>
      <c r="BS1636">
        <v>33.969230769230769</v>
      </c>
      <c r="BT1636">
        <v>33.709090909090911</v>
      </c>
      <c r="BU1636">
        <v>15.866666666666667</v>
      </c>
      <c r="BV1636">
        <v>20.7</v>
      </c>
      <c r="BW1636">
        <v>10.476190476190476</v>
      </c>
      <c r="BX1636">
        <v>18.372857142857143</v>
      </c>
      <c r="BY1636">
        <v>20.78992240647057</v>
      </c>
      <c r="BZ1636">
        <v>1635</v>
      </c>
    </row>
    <row r="1637" spans="1:78" x14ac:dyDescent="0.25">
      <c r="A1637">
        <v>1636</v>
      </c>
      <c r="B1637" t="s">
        <v>1706</v>
      </c>
      <c r="C1637">
        <v>86</v>
      </c>
      <c r="D1637">
        <v>56</v>
      </c>
      <c r="E1637">
        <v>63</v>
      </c>
      <c r="F1637">
        <v>96</v>
      </c>
      <c r="G1637">
        <v>33</v>
      </c>
      <c r="H1637">
        <v>73</v>
      </c>
      <c r="I1637">
        <v>62</v>
      </c>
      <c r="J1637">
        <v>43</v>
      </c>
      <c r="K1637">
        <v>49</v>
      </c>
      <c r="L1637">
        <v>76</v>
      </c>
      <c r="M1637">
        <v>14</v>
      </c>
      <c r="N1637">
        <v>33</v>
      </c>
      <c r="O1637">
        <v>44</v>
      </c>
      <c r="P1637">
        <v>24</v>
      </c>
      <c r="Q1637">
        <v>24</v>
      </c>
      <c r="R1637">
        <v>26</v>
      </c>
      <c r="S1637">
        <v>46</v>
      </c>
      <c r="T1637">
        <v>70</v>
      </c>
      <c r="U1637">
        <v>34</v>
      </c>
      <c r="V1637">
        <v>42</v>
      </c>
      <c r="W1637">
        <v>49</v>
      </c>
      <c r="X1637">
        <v>30</v>
      </c>
      <c r="Y1637">
        <v>28</v>
      </c>
      <c r="Z1637">
        <v>14</v>
      </c>
      <c r="AA1637">
        <v>3</v>
      </c>
      <c r="AB1637">
        <v>47</v>
      </c>
      <c r="AC1637">
        <v>27</v>
      </c>
      <c r="AD1637">
        <v>71</v>
      </c>
      <c r="AE1637">
        <v>66</v>
      </c>
      <c r="AF1637">
        <v>34</v>
      </c>
      <c r="AG1637">
        <v>39</v>
      </c>
      <c r="AH1637">
        <v>12</v>
      </c>
      <c r="AI1637">
        <v>89</v>
      </c>
      <c r="AJ1637">
        <v>7</v>
      </c>
      <c r="AK1637">
        <v>159</v>
      </c>
      <c r="AL1637">
        <v>1649</v>
      </c>
      <c r="AM1637">
        <v>1669</v>
      </c>
      <c r="AO1637">
        <v>16.15813953488372</v>
      </c>
      <c r="AP1637">
        <v>16.714285714285715</v>
      </c>
      <c r="AQ1637">
        <v>16.114285714285714</v>
      </c>
      <c r="AR1637">
        <v>11.625</v>
      </c>
      <c r="AS1637">
        <v>24.654545454545456</v>
      </c>
      <c r="AT1637">
        <v>14.843835616438357</v>
      </c>
      <c r="AU1637">
        <v>15.909677419354837</v>
      </c>
      <c r="AV1637">
        <v>18.167441860465118</v>
      </c>
      <c r="AW1637">
        <v>17.485714285714284</v>
      </c>
      <c r="AX1637">
        <v>15.252631578947367</v>
      </c>
      <c r="AY1637">
        <v>7.7142857142857144</v>
      </c>
      <c r="AZ1637">
        <v>14.4</v>
      </c>
      <c r="BA1637">
        <v>29.945454545454545</v>
      </c>
      <c r="BB1637">
        <v>29.4</v>
      </c>
      <c r="BC1637">
        <v>30.6</v>
      </c>
      <c r="BD1637">
        <v>34.753846153846155</v>
      </c>
      <c r="BE1637">
        <v>19.408695652173915</v>
      </c>
      <c r="BF1637">
        <v>20.262857142857143</v>
      </c>
      <c r="BG1637">
        <v>21.494117647058825</v>
      </c>
      <c r="BH1637">
        <v>19.885714285714286</v>
      </c>
      <c r="BI1637">
        <v>13.885714285714286</v>
      </c>
      <c r="BJ1637">
        <v>21.72</v>
      </c>
      <c r="BK1637">
        <v>29.571428571428569</v>
      </c>
      <c r="BL1637">
        <v>31.628571428571433</v>
      </c>
      <c r="BM1637">
        <v>40.800000000000004</v>
      </c>
      <c r="BN1637">
        <v>21.52340425531915</v>
      </c>
      <c r="BO1637">
        <v>23.066666666666666</v>
      </c>
      <c r="BP1637">
        <v>8.4676056338028172</v>
      </c>
      <c r="BQ1637">
        <v>19.90909090909091</v>
      </c>
      <c r="BR1637">
        <v>35.152941176470591</v>
      </c>
      <c r="BS1637">
        <v>33.969230769230769</v>
      </c>
      <c r="BT1637">
        <v>30.900000000000002</v>
      </c>
      <c r="BU1637">
        <v>14.440449438202249</v>
      </c>
      <c r="BV1637">
        <v>23.657142857142858</v>
      </c>
      <c r="BW1637">
        <v>12.452830188679245</v>
      </c>
      <c r="BX1637">
        <v>18.718253486961796</v>
      </c>
      <c r="BY1637">
        <v>20.940056526179358</v>
      </c>
      <c r="BZ1637">
        <v>1636</v>
      </c>
    </row>
    <row r="1638" spans="1:78" x14ac:dyDescent="0.25">
      <c r="A1638">
        <v>1637</v>
      </c>
      <c r="B1638" t="s">
        <v>1707</v>
      </c>
      <c r="C1638">
        <v>87</v>
      </c>
      <c r="D1638">
        <v>59</v>
      </c>
      <c r="E1638">
        <v>65</v>
      </c>
      <c r="F1638">
        <v>96</v>
      </c>
      <c r="G1638">
        <v>34</v>
      </c>
      <c r="H1638">
        <v>74</v>
      </c>
      <c r="I1638">
        <v>63</v>
      </c>
      <c r="J1638">
        <v>44</v>
      </c>
      <c r="K1638">
        <v>49</v>
      </c>
      <c r="L1638">
        <v>74</v>
      </c>
      <c r="M1638">
        <v>15</v>
      </c>
      <c r="N1638">
        <v>33</v>
      </c>
      <c r="O1638">
        <v>46</v>
      </c>
      <c r="P1638">
        <v>24</v>
      </c>
      <c r="Q1638">
        <v>24</v>
      </c>
      <c r="R1638">
        <v>26</v>
      </c>
      <c r="S1638">
        <v>46</v>
      </c>
      <c r="T1638">
        <v>70</v>
      </c>
      <c r="U1638">
        <v>35</v>
      </c>
      <c r="V1638">
        <v>41</v>
      </c>
      <c r="W1638">
        <v>49</v>
      </c>
      <c r="X1638">
        <v>30</v>
      </c>
      <c r="Y1638">
        <v>28</v>
      </c>
      <c r="Z1638">
        <v>14</v>
      </c>
      <c r="AA1638">
        <v>3</v>
      </c>
      <c r="AB1638">
        <v>47</v>
      </c>
      <c r="AC1638">
        <v>29</v>
      </c>
      <c r="AD1638">
        <v>71</v>
      </c>
      <c r="AE1638">
        <v>66</v>
      </c>
      <c r="AF1638">
        <v>35</v>
      </c>
      <c r="AG1638">
        <v>40</v>
      </c>
      <c r="AH1638">
        <v>11</v>
      </c>
      <c r="AI1638">
        <v>88</v>
      </c>
      <c r="AJ1638">
        <v>7</v>
      </c>
      <c r="AK1638">
        <v>151</v>
      </c>
      <c r="AL1638">
        <v>1655</v>
      </c>
      <c r="AM1638">
        <v>1674</v>
      </c>
      <c r="AO1638">
        <v>15.972413793103449</v>
      </c>
      <c r="AP1638">
        <v>15.864406779661017</v>
      </c>
      <c r="AQ1638">
        <v>15.618461538461538</v>
      </c>
      <c r="AR1638">
        <v>11.625</v>
      </c>
      <c r="AS1638">
        <v>23.929411764705883</v>
      </c>
      <c r="AT1638">
        <v>14.643243243243244</v>
      </c>
      <c r="AU1638">
        <v>15.657142857142857</v>
      </c>
      <c r="AV1638">
        <v>17.754545454545454</v>
      </c>
      <c r="AW1638">
        <v>17.485714285714284</v>
      </c>
      <c r="AX1638">
        <v>15.664864864864867</v>
      </c>
      <c r="AY1638">
        <v>7.2</v>
      </c>
      <c r="AZ1638">
        <v>14.4</v>
      </c>
      <c r="BA1638">
        <v>28.643478260869564</v>
      </c>
      <c r="BB1638">
        <v>29.4</v>
      </c>
      <c r="BC1638">
        <v>30.6</v>
      </c>
      <c r="BD1638">
        <v>34.753846153846155</v>
      </c>
      <c r="BE1638">
        <v>19.408695652173915</v>
      </c>
      <c r="BF1638">
        <v>20.262857142857143</v>
      </c>
      <c r="BG1638">
        <v>20.88</v>
      </c>
      <c r="BH1638">
        <v>20.370731707317074</v>
      </c>
      <c r="BI1638">
        <v>13.885714285714286</v>
      </c>
      <c r="BJ1638">
        <v>21.72</v>
      </c>
      <c r="BK1638">
        <v>29.571428571428569</v>
      </c>
      <c r="BL1638">
        <v>31.628571428571433</v>
      </c>
      <c r="BM1638">
        <v>40.800000000000004</v>
      </c>
      <c r="BN1638">
        <v>21.52340425531915</v>
      </c>
      <c r="BO1638">
        <v>21.475862068965519</v>
      </c>
      <c r="BP1638">
        <v>8.4676056338028172</v>
      </c>
      <c r="BQ1638">
        <v>19.90909090909091</v>
      </c>
      <c r="BR1638">
        <v>34.148571428571429</v>
      </c>
      <c r="BS1638">
        <v>33.119999999999997</v>
      </c>
      <c r="BT1638">
        <v>33.709090909090911</v>
      </c>
      <c r="BU1638">
        <v>14.604545454545454</v>
      </c>
      <c r="BV1638">
        <v>23.657142857142858</v>
      </c>
      <c r="BW1638">
        <v>13.112582781456954</v>
      </c>
      <c r="BX1638">
        <v>18.650392749244713</v>
      </c>
      <c r="BY1638">
        <v>20.777089240592286</v>
      </c>
      <c r="BZ1638">
        <v>1637</v>
      </c>
    </row>
    <row r="1639" spans="1:78" x14ac:dyDescent="0.25">
      <c r="A1639">
        <v>1638</v>
      </c>
      <c r="B1639" t="s">
        <v>1708</v>
      </c>
      <c r="C1639">
        <v>87</v>
      </c>
      <c r="D1639">
        <v>56</v>
      </c>
      <c r="E1639">
        <v>67</v>
      </c>
      <c r="F1639">
        <v>96</v>
      </c>
      <c r="G1639">
        <v>34</v>
      </c>
      <c r="H1639">
        <v>75</v>
      </c>
      <c r="I1639">
        <v>62</v>
      </c>
      <c r="J1639">
        <v>43</v>
      </c>
      <c r="K1639">
        <v>49</v>
      </c>
      <c r="L1639">
        <v>79</v>
      </c>
      <c r="M1639">
        <v>15</v>
      </c>
      <c r="N1639">
        <v>32</v>
      </c>
      <c r="O1639">
        <v>43</v>
      </c>
      <c r="P1639">
        <v>24</v>
      </c>
      <c r="Q1639">
        <v>24</v>
      </c>
      <c r="R1639">
        <v>26</v>
      </c>
      <c r="S1639">
        <v>46</v>
      </c>
      <c r="T1639">
        <v>70</v>
      </c>
      <c r="U1639">
        <v>35</v>
      </c>
      <c r="V1639">
        <v>41</v>
      </c>
      <c r="W1639">
        <v>49</v>
      </c>
      <c r="X1639">
        <v>30</v>
      </c>
      <c r="Y1639">
        <v>28</v>
      </c>
      <c r="Z1639">
        <v>14</v>
      </c>
      <c r="AA1639">
        <v>3</v>
      </c>
      <c r="AB1639">
        <v>47</v>
      </c>
      <c r="AC1639">
        <v>27</v>
      </c>
      <c r="AD1639">
        <v>71</v>
      </c>
      <c r="AE1639">
        <v>67</v>
      </c>
      <c r="AF1639">
        <v>36</v>
      </c>
      <c r="AG1639">
        <v>41</v>
      </c>
      <c r="AH1639">
        <v>11</v>
      </c>
      <c r="AI1639">
        <v>88</v>
      </c>
      <c r="AJ1639">
        <v>7</v>
      </c>
      <c r="AK1639">
        <v>150</v>
      </c>
      <c r="AL1639">
        <v>1656</v>
      </c>
      <c r="AM1639">
        <v>1673</v>
      </c>
      <c r="AO1639">
        <v>15.972413793103449</v>
      </c>
      <c r="AP1639">
        <v>16.714285714285715</v>
      </c>
      <c r="AQ1639">
        <v>15.15223880597015</v>
      </c>
      <c r="AR1639">
        <v>11.625</v>
      </c>
      <c r="AS1639">
        <v>23.929411764705883</v>
      </c>
      <c r="AT1639">
        <v>14.448000000000002</v>
      </c>
      <c r="AU1639">
        <v>15.909677419354837</v>
      </c>
      <c r="AV1639">
        <v>18.167441860465118</v>
      </c>
      <c r="AW1639">
        <v>17.485714285714284</v>
      </c>
      <c r="AX1639">
        <v>14.673417721518989</v>
      </c>
      <c r="AY1639">
        <v>7.2</v>
      </c>
      <c r="AZ1639">
        <v>14.85</v>
      </c>
      <c r="BA1639">
        <v>30.641860465116277</v>
      </c>
      <c r="BB1639">
        <v>29.4</v>
      </c>
      <c r="BC1639">
        <v>30.6</v>
      </c>
      <c r="BD1639">
        <v>34.753846153846155</v>
      </c>
      <c r="BE1639">
        <v>19.408695652173915</v>
      </c>
      <c r="BF1639">
        <v>20.262857142857143</v>
      </c>
      <c r="BG1639">
        <v>20.88</v>
      </c>
      <c r="BH1639">
        <v>20.370731707317074</v>
      </c>
      <c r="BI1639">
        <v>13.885714285714286</v>
      </c>
      <c r="BJ1639">
        <v>21.72</v>
      </c>
      <c r="BK1639">
        <v>29.571428571428569</v>
      </c>
      <c r="BL1639">
        <v>31.628571428571433</v>
      </c>
      <c r="BM1639">
        <v>40.800000000000004</v>
      </c>
      <c r="BN1639">
        <v>21.52340425531915</v>
      </c>
      <c r="BO1639">
        <v>23.066666666666666</v>
      </c>
      <c r="BP1639">
        <v>8.4676056338028172</v>
      </c>
      <c r="BQ1639">
        <v>19.611940298507463</v>
      </c>
      <c r="BR1639">
        <v>33.199999999999996</v>
      </c>
      <c r="BS1639">
        <v>32.312195121951227</v>
      </c>
      <c r="BT1639">
        <v>33.709090909090911</v>
      </c>
      <c r="BU1639">
        <v>14.604545454545454</v>
      </c>
      <c r="BV1639">
        <v>23.657142857142858</v>
      </c>
      <c r="BW1639">
        <v>13.2</v>
      </c>
      <c r="BX1639">
        <v>18.639130434782608</v>
      </c>
      <c r="BY1639">
        <v>20.807846317368767</v>
      </c>
      <c r="BZ1639">
        <v>1638</v>
      </c>
    </row>
    <row r="1640" spans="1:78" x14ac:dyDescent="0.25">
      <c r="A1640">
        <v>1639</v>
      </c>
      <c r="B1640" t="s">
        <v>1709</v>
      </c>
      <c r="C1640">
        <v>87</v>
      </c>
      <c r="D1640">
        <v>56</v>
      </c>
      <c r="E1640">
        <v>70</v>
      </c>
      <c r="F1640">
        <v>99</v>
      </c>
      <c r="G1640">
        <v>34</v>
      </c>
      <c r="H1640">
        <v>75</v>
      </c>
      <c r="I1640">
        <v>62</v>
      </c>
      <c r="J1640">
        <v>43</v>
      </c>
      <c r="K1640">
        <v>49</v>
      </c>
      <c r="L1640">
        <v>75</v>
      </c>
      <c r="M1640">
        <v>15</v>
      </c>
      <c r="N1640">
        <v>32</v>
      </c>
      <c r="O1640">
        <v>43</v>
      </c>
      <c r="P1640">
        <v>24</v>
      </c>
      <c r="Q1640">
        <v>24</v>
      </c>
      <c r="R1640">
        <v>26</v>
      </c>
      <c r="S1640">
        <v>46</v>
      </c>
      <c r="T1640">
        <v>68</v>
      </c>
      <c r="U1640">
        <v>35</v>
      </c>
      <c r="V1640">
        <v>41</v>
      </c>
      <c r="W1640">
        <v>48</v>
      </c>
      <c r="X1640">
        <v>30</v>
      </c>
      <c r="Y1640">
        <v>28</v>
      </c>
      <c r="Z1640">
        <v>14</v>
      </c>
      <c r="AA1640">
        <v>3</v>
      </c>
      <c r="AB1640">
        <v>47</v>
      </c>
      <c r="AC1640">
        <v>29</v>
      </c>
      <c r="AD1640">
        <v>70</v>
      </c>
      <c r="AE1640">
        <v>67</v>
      </c>
      <c r="AF1640">
        <v>36</v>
      </c>
      <c r="AG1640">
        <v>40</v>
      </c>
      <c r="AH1640">
        <v>11</v>
      </c>
      <c r="AI1640">
        <v>88</v>
      </c>
      <c r="AJ1640">
        <v>7</v>
      </c>
      <c r="AK1640">
        <v>150</v>
      </c>
      <c r="AL1640">
        <v>1650</v>
      </c>
      <c r="AM1640">
        <v>1672</v>
      </c>
      <c r="AO1640">
        <v>15.972413793103449</v>
      </c>
      <c r="AP1640">
        <v>16.714285714285715</v>
      </c>
      <c r="AQ1640">
        <v>14.502857142857144</v>
      </c>
      <c r="AR1640">
        <v>11.272727272727273</v>
      </c>
      <c r="AS1640">
        <v>23.929411764705883</v>
      </c>
      <c r="AT1640">
        <v>14.448000000000002</v>
      </c>
      <c r="AU1640">
        <v>15.909677419354837</v>
      </c>
      <c r="AV1640">
        <v>18.167441860465118</v>
      </c>
      <c r="AW1640">
        <v>17.485714285714284</v>
      </c>
      <c r="AX1640">
        <v>15.456</v>
      </c>
      <c r="AY1640">
        <v>7.2</v>
      </c>
      <c r="AZ1640">
        <v>14.85</v>
      </c>
      <c r="BA1640">
        <v>30.641860465116277</v>
      </c>
      <c r="BB1640">
        <v>29.4</v>
      </c>
      <c r="BC1640">
        <v>30.6</v>
      </c>
      <c r="BD1640">
        <v>34.753846153846155</v>
      </c>
      <c r="BE1640">
        <v>19.408695652173915</v>
      </c>
      <c r="BF1640">
        <v>20.858823529411765</v>
      </c>
      <c r="BG1640">
        <v>20.88</v>
      </c>
      <c r="BH1640">
        <v>20.370731707317074</v>
      </c>
      <c r="BI1640">
        <v>14.175000000000001</v>
      </c>
      <c r="BJ1640">
        <v>21.72</v>
      </c>
      <c r="BK1640">
        <v>29.571428571428569</v>
      </c>
      <c r="BL1640">
        <v>31.628571428571433</v>
      </c>
      <c r="BM1640">
        <v>40.800000000000004</v>
      </c>
      <c r="BN1640">
        <v>21.52340425531915</v>
      </c>
      <c r="BO1640">
        <v>21.475862068965519</v>
      </c>
      <c r="BP1640">
        <v>8.588571428571429</v>
      </c>
      <c r="BQ1640">
        <v>19.611940298507463</v>
      </c>
      <c r="BR1640">
        <v>33.199999999999996</v>
      </c>
      <c r="BS1640">
        <v>33.119999999999997</v>
      </c>
      <c r="BT1640">
        <v>33.709090909090911</v>
      </c>
      <c r="BU1640">
        <v>14.604545454545454</v>
      </c>
      <c r="BV1640">
        <v>23.657142857142858</v>
      </c>
      <c r="BW1640">
        <v>13.2</v>
      </c>
      <c r="BX1640">
        <v>18.70690909090909</v>
      </c>
      <c r="BY1640">
        <v>20.841834113376116</v>
      </c>
      <c r="BZ1640">
        <v>1639</v>
      </c>
    </row>
    <row r="1641" spans="1:78" x14ac:dyDescent="0.25">
      <c r="A1641">
        <v>1640</v>
      </c>
      <c r="B1641" t="s">
        <v>1710</v>
      </c>
      <c r="C1641">
        <v>87</v>
      </c>
      <c r="D1641">
        <v>56</v>
      </c>
      <c r="E1641">
        <v>64</v>
      </c>
      <c r="F1641">
        <v>97</v>
      </c>
      <c r="G1641">
        <v>34</v>
      </c>
      <c r="H1641">
        <v>75</v>
      </c>
      <c r="I1641">
        <v>63</v>
      </c>
      <c r="J1641">
        <v>44</v>
      </c>
      <c r="K1641">
        <v>49</v>
      </c>
      <c r="L1641">
        <v>74</v>
      </c>
      <c r="M1641">
        <v>15</v>
      </c>
      <c r="N1641">
        <v>32</v>
      </c>
      <c r="O1641">
        <v>43</v>
      </c>
      <c r="P1641">
        <v>24</v>
      </c>
      <c r="Q1641">
        <v>24</v>
      </c>
      <c r="R1641">
        <v>26</v>
      </c>
      <c r="S1641">
        <v>47</v>
      </c>
      <c r="T1641">
        <v>70</v>
      </c>
      <c r="U1641">
        <v>35</v>
      </c>
      <c r="V1641">
        <v>40</v>
      </c>
      <c r="W1641">
        <v>49</v>
      </c>
      <c r="X1641">
        <v>30</v>
      </c>
      <c r="Y1641">
        <v>29</v>
      </c>
      <c r="Z1641">
        <v>14</v>
      </c>
      <c r="AA1641">
        <v>3</v>
      </c>
      <c r="AB1641">
        <v>45</v>
      </c>
      <c r="AC1641">
        <v>27</v>
      </c>
      <c r="AD1641">
        <v>71</v>
      </c>
      <c r="AE1641">
        <v>67</v>
      </c>
      <c r="AF1641">
        <v>36</v>
      </c>
      <c r="AG1641">
        <v>41</v>
      </c>
      <c r="AH1641">
        <v>11</v>
      </c>
      <c r="AI1641">
        <v>95</v>
      </c>
      <c r="AJ1641">
        <v>7</v>
      </c>
      <c r="AK1641">
        <v>149</v>
      </c>
      <c r="AL1641">
        <v>1657</v>
      </c>
      <c r="AM1641">
        <v>1673</v>
      </c>
      <c r="AO1641">
        <v>15.972413793103449</v>
      </c>
      <c r="AP1641">
        <v>16.714285714285715</v>
      </c>
      <c r="AQ1641">
        <v>15.862500000000001</v>
      </c>
      <c r="AR1641">
        <v>11.505154639175259</v>
      </c>
      <c r="AS1641">
        <v>23.929411764705883</v>
      </c>
      <c r="AT1641">
        <v>14.448000000000002</v>
      </c>
      <c r="AU1641">
        <v>15.657142857142857</v>
      </c>
      <c r="AV1641">
        <v>17.754545454545454</v>
      </c>
      <c r="AW1641">
        <v>17.485714285714284</v>
      </c>
      <c r="AX1641">
        <v>15.664864864864867</v>
      </c>
      <c r="AY1641">
        <v>7.2</v>
      </c>
      <c r="AZ1641">
        <v>14.85</v>
      </c>
      <c r="BA1641">
        <v>30.641860465116277</v>
      </c>
      <c r="BB1641">
        <v>29.4</v>
      </c>
      <c r="BC1641">
        <v>30.6</v>
      </c>
      <c r="BD1641">
        <v>34.753846153846155</v>
      </c>
      <c r="BE1641">
        <v>18.995744680851065</v>
      </c>
      <c r="BF1641">
        <v>20.262857142857143</v>
      </c>
      <c r="BG1641">
        <v>20.88</v>
      </c>
      <c r="BH1641">
        <v>20.88</v>
      </c>
      <c r="BI1641">
        <v>13.885714285714286</v>
      </c>
      <c r="BJ1641">
        <v>21.72</v>
      </c>
      <c r="BK1641">
        <v>28.551724137931036</v>
      </c>
      <c r="BL1641">
        <v>31.628571428571433</v>
      </c>
      <c r="BM1641">
        <v>40.800000000000004</v>
      </c>
      <c r="BN1641">
        <v>22.48</v>
      </c>
      <c r="BO1641">
        <v>23.066666666666666</v>
      </c>
      <c r="BP1641">
        <v>8.4676056338028172</v>
      </c>
      <c r="BQ1641">
        <v>19.611940298507463</v>
      </c>
      <c r="BR1641">
        <v>33.199999999999996</v>
      </c>
      <c r="BS1641">
        <v>32.312195121951227</v>
      </c>
      <c r="BT1641">
        <v>33.709090909090911</v>
      </c>
      <c r="BU1641">
        <v>13.528421052631579</v>
      </c>
      <c r="BV1641">
        <v>23.657142857142858</v>
      </c>
      <c r="BW1641">
        <v>13.288590604026846</v>
      </c>
      <c r="BX1641">
        <v>18.627881713940855</v>
      </c>
      <c r="BY1641">
        <v>20.812296141626323</v>
      </c>
      <c r="BZ1641">
        <v>1640</v>
      </c>
    </row>
    <row r="1642" spans="1:78" x14ac:dyDescent="0.25">
      <c r="A1642">
        <v>1641</v>
      </c>
      <c r="B1642" t="s">
        <v>1711</v>
      </c>
      <c r="C1642">
        <v>87</v>
      </c>
      <c r="D1642">
        <v>56</v>
      </c>
      <c r="E1642">
        <v>69</v>
      </c>
      <c r="F1642">
        <v>100</v>
      </c>
      <c r="G1642">
        <v>34</v>
      </c>
      <c r="H1642">
        <v>69</v>
      </c>
      <c r="I1642">
        <v>62</v>
      </c>
      <c r="J1642">
        <v>46</v>
      </c>
      <c r="K1642">
        <v>49</v>
      </c>
      <c r="L1642">
        <v>74</v>
      </c>
      <c r="M1642">
        <v>15</v>
      </c>
      <c r="N1642">
        <v>32</v>
      </c>
      <c r="O1642">
        <v>43</v>
      </c>
      <c r="P1642">
        <v>24</v>
      </c>
      <c r="Q1642">
        <v>24</v>
      </c>
      <c r="R1642">
        <v>26</v>
      </c>
      <c r="S1642">
        <v>47</v>
      </c>
      <c r="T1642">
        <v>68</v>
      </c>
      <c r="U1642">
        <v>34</v>
      </c>
      <c r="V1642">
        <v>43</v>
      </c>
      <c r="W1642">
        <v>49</v>
      </c>
      <c r="X1642">
        <v>31</v>
      </c>
      <c r="Y1642">
        <v>29</v>
      </c>
      <c r="Z1642">
        <v>14</v>
      </c>
      <c r="AA1642">
        <v>3</v>
      </c>
      <c r="AB1642">
        <v>46</v>
      </c>
      <c r="AC1642">
        <v>27</v>
      </c>
      <c r="AD1642">
        <v>70</v>
      </c>
      <c r="AE1642">
        <v>67</v>
      </c>
      <c r="AF1642">
        <v>36</v>
      </c>
      <c r="AG1642">
        <v>41</v>
      </c>
      <c r="AH1642">
        <v>12</v>
      </c>
      <c r="AI1642">
        <v>96</v>
      </c>
      <c r="AJ1642">
        <v>7</v>
      </c>
      <c r="AK1642">
        <v>158</v>
      </c>
      <c r="AL1642">
        <v>1662</v>
      </c>
      <c r="AM1642">
        <v>1688</v>
      </c>
      <c r="AO1642">
        <v>15.972413793103449</v>
      </c>
      <c r="AP1642">
        <v>16.714285714285715</v>
      </c>
      <c r="AQ1642">
        <v>14.713043478260872</v>
      </c>
      <c r="AR1642">
        <v>11.16</v>
      </c>
      <c r="AS1642">
        <v>23.929411764705883</v>
      </c>
      <c r="AT1642">
        <v>15.704347826086956</v>
      </c>
      <c r="AU1642">
        <v>15.909677419354837</v>
      </c>
      <c r="AV1642">
        <v>16.982608695652175</v>
      </c>
      <c r="AW1642">
        <v>17.485714285714284</v>
      </c>
      <c r="AX1642">
        <v>15.664864864864867</v>
      </c>
      <c r="AY1642">
        <v>7.2</v>
      </c>
      <c r="AZ1642">
        <v>14.85</v>
      </c>
      <c r="BA1642">
        <v>30.641860465116277</v>
      </c>
      <c r="BB1642">
        <v>29.4</v>
      </c>
      <c r="BC1642">
        <v>30.6</v>
      </c>
      <c r="BD1642">
        <v>34.753846153846155</v>
      </c>
      <c r="BE1642">
        <v>18.995744680851065</v>
      </c>
      <c r="BF1642">
        <v>20.858823529411765</v>
      </c>
      <c r="BG1642">
        <v>21.494117647058825</v>
      </c>
      <c r="BH1642">
        <v>19.423255813953489</v>
      </c>
      <c r="BI1642">
        <v>13.885714285714286</v>
      </c>
      <c r="BJ1642">
        <v>21.019354838709678</v>
      </c>
      <c r="BK1642">
        <v>28.551724137931036</v>
      </c>
      <c r="BL1642">
        <v>31.628571428571433</v>
      </c>
      <c r="BM1642">
        <v>40.800000000000004</v>
      </c>
      <c r="BN1642">
        <v>21.991304347826087</v>
      </c>
      <c r="BO1642">
        <v>23.066666666666666</v>
      </c>
      <c r="BP1642">
        <v>8.588571428571429</v>
      </c>
      <c r="BQ1642">
        <v>19.611940298507463</v>
      </c>
      <c r="BR1642">
        <v>33.199999999999996</v>
      </c>
      <c r="BS1642">
        <v>32.312195121951227</v>
      </c>
      <c r="BT1642">
        <v>30.900000000000002</v>
      </c>
      <c r="BU1642">
        <v>13.387500000000001</v>
      </c>
      <c r="BV1642">
        <v>23.657142857142858</v>
      </c>
      <c r="BW1642">
        <v>12.531645569620252</v>
      </c>
      <c r="BX1642">
        <v>18.571841155234655</v>
      </c>
      <c r="BY1642">
        <v>20.680538302363296</v>
      </c>
      <c r="BZ1642">
        <v>1641</v>
      </c>
    </row>
    <row r="1643" spans="1:78" x14ac:dyDescent="0.25">
      <c r="A1643">
        <v>1642</v>
      </c>
      <c r="B1643" t="s">
        <v>1712</v>
      </c>
      <c r="C1643">
        <v>87</v>
      </c>
      <c r="D1643">
        <v>56</v>
      </c>
      <c r="E1643">
        <v>68</v>
      </c>
      <c r="F1643">
        <v>94</v>
      </c>
      <c r="G1643">
        <v>35</v>
      </c>
      <c r="H1643">
        <v>67</v>
      </c>
      <c r="I1643">
        <v>61</v>
      </c>
      <c r="J1643">
        <v>46</v>
      </c>
      <c r="K1643">
        <v>48</v>
      </c>
      <c r="L1643">
        <v>73</v>
      </c>
      <c r="M1643">
        <v>15</v>
      </c>
      <c r="N1643">
        <v>32</v>
      </c>
      <c r="O1643">
        <v>43</v>
      </c>
      <c r="P1643">
        <v>24</v>
      </c>
      <c r="Q1643">
        <v>24</v>
      </c>
      <c r="R1643">
        <v>26</v>
      </c>
      <c r="S1643">
        <v>47</v>
      </c>
      <c r="T1643">
        <v>68</v>
      </c>
      <c r="U1643">
        <v>34</v>
      </c>
      <c r="V1643">
        <v>44</v>
      </c>
      <c r="W1643">
        <v>50</v>
      </c>
      <c r="X1643">
        <v>31</v>
      </c>
      <c r="Y1643">
        <v>29</v>
      </c>
      <c r="Z1643">
        <v>14</v>
      </c>
      <c r="AA1643">
        <v>3</v>
      </c>
      <c r="AB1643">
        <v>46</v>
      </c>
      <c r="AC1643">
        <v>26</v>
      </c>
      <c r="AD1643">
        <v>74</v>
      </c>
      <c r="AE1643">
        <v>66</v>
      </c>
      <c r="AF1643">
        <v>36</v>
      </c>
      <c r="AG1643">
        <v>42</v>
      </c>
      <c r="AH1643">
        <v>11</v>
      </c>
      <c r="AI1643">
        <v>85</v>
      </c>
      <c r="AJ1643">
        <v>7</v>
      </c>
      <c r="AK1643">
        <v>158</v>
      </c>
      <c r="AL1643">
        <v>1662</v>
      </c>
      <c r="AM1643">
        <v>1670</v>
      </c>
      <c r="AO1643">
        <v>15.972413793103449</v>
      </c>
      <c r="AP1643">
        <v>16.714285714285715</v>
      </c>
      <c r="AQ1643">
        <v>14.929411764705884</v>
      </c>
      <c r="AR1643">
        <v>11.872340425531917</v>
      </c>
      <c r="AS1643">
        <v>23.245714285714286</v>
      </c>
      <c r="AT1643">
        <v>16.173134328358209</v>
      </c>
      <c r="AU1643">
        <v>16.17049180327869</v>
      </c>
      <c r="AV1643">
        <v>16.982608695652175</v>
      </c>
      <c r="AW1643">
        <v>17.849999999999998</v>
      </c>
      <c r="AX1643">
        <v>15.87945205479452</v>
      </c>
      <c r="AY1643">
        <v>7.2</v>
      </c>
      <c r="AZ1643">
        <v>14.85</v>
      </c>
      <c r="BA1643">
        <v>30.641860465116277</v>
      </c>
      <c r="BB1643">
        <v>29.4</v>
      </c>
      <c r="BC1643">
        <v>30.6</v>
      </c>
      <c r="BD1643">
        <v>34.753846153846155</v>
      </c>
      <c r="BE1643">
        <v>18.995744680851065</v>
      </c>
      <c r="BF1643">
        <v>20.858823529411765</v>
      </c>
      <c r="BG1643">
        <v>21.494117647058825</v>
      </c>
      <c r="BH1643">
        <v>18.981818181818181</v>
      </c>
      <c r="BI1643">
        <v>13.607999999999999</v>
      </c>
      <c r="BJ1643">
        <v>21.019354838709678</v>
      </c>
      <c r="BK1643">
        <v>28.551724137931036</v>
      </c>
      <c r="BL1643">
        <v>31.628571428571433</v>
      </c>
      <c r="BM1643">
        <v>40.800000000000004</v>
      </c>
      <c r="BN1643">
        <v>21.991304347826087</v>
      </c>
      <c r="BO1643">
        <v>23.953846153846154</v>
      </c>
      <c r="BP1643">
        <v>8.1243243243243235</v>
      </c>
      <c r="BQ1643">
        <v>19.90909090909091</v>
      </c>
      <c r="BR1643">
        <v>33.199999999999996</v>
      </c>
      <c r="BS1643">
        <v>31.542857142857148</v>
      </c>
      <c r="BT1643">
        <v>33.709090909090911</v>
      </c>
      <c r="BU1643">
        <v>15.120000000000001</v>
      </c>
      <c r="BV1643">
        <v>23.657142857142858</v>
      </c>
      <c r="BW1643">
        <v>12.531645569620252</v>
      </c>
      <c r="BX1643">
        <v>18.571841155234655</v>
      </c>
      <c r="BY1643">
        <v>20.814655916824044</v>
      </c>
      <c r="BZ1643">
        <v>1642</v>
      </c>
    </row>
    <row r="1644" spans="1:78" x14ac:dyDescent="0.25">
      <c r="A1644">
        <v>1643</v>
      </c>
      <c r="B1644" t="s">
        <v>1713</v>
      </c>
      <c r="C1644">
        <v>87</v>
      </c>
      <c r="D1644">
        <v>57</v>
      </c>
      <c r="E1644">
        <v>64</v>
      </c>
      <c r="F1644">
        <v>93</v>
      </c>
      <c r="G1644">
        <v>35</v>
      </c>
      <c r="H1644">
        <v>67</v>
      </c>
      <c r="I1644">
        <v>60</v>
      </c>
      <c r="J1644">
        <v>45</v>
      </c>
      <c r="K1644">
        <v>48</v>
      </c>
      <c r="L1644">
        <v>75</v>
      </c>
      <c r="M1644">
        <v>15</v>
      </c>
      <c r="N1644">
        <v>32</v>
      </c>
      <c r="O1644">
        <v>43</v>
      </c>
      <c r="P1644">
        <v>24</v>
      </c>
      <c r="Q1644">
        <v>24</v>
      </c>
      <c r="R1644">
        <v>26</v>
      </c>
      <c r="S1644">
        <v>47</v>
      </c>
      <c r="T1644">
        <v>68</v>
      </c>
      <c r="U1644">
        <v>34</v>
      </c>
      <c r="V1644">
        <v>53</v>
      </c>
      <c r="W1644">
        <v>48</v>
      </c>
      <c r="X1644">
        <v>31</v>
      </c>
      <c r="Y1644">
        <v>29</v>
      </c>
      <c r="Z1644">
        <v>14</v>
      </c>
      <c r="AA1644">
        <v>3</v>
      </c>
      <c r="AB1644">
        <v>47</v>
      </c>
      <c r="AC1644">
        <v>26</v>
      </c>
      <c r="AD1644">
        <v>71</v>
      </c>
      <c r="AE1644">
        <v>70</v>
      </c>
      <c r="AF1644">
        <v>36</v>
      </c>
      <c r="AG1644">
        <v>41</v>
      </c>
      <c r="AH1644">
        <v>12</v>
      </c>
      <c r="AI1644">
        <v>105</v>
      </c>
      <c r="AJ1644">
        <v>7</v>
      </c>
      <c r="AK1644">
        <v>151</v>
      </c>
      <c r="AL1644">
        <v>1670</v>
      </c>
      <c r="AM1644">
        <v>1688</v>
      </c>
      <c r="AO1644">
        <v>15.972413793103449</v>
      </c>
      <c r="AP1644">
        <v>16.421052631578949</v>
      </c>
      <c r="AQ1644">
        <v>15.862500000000001</v>
      </c>
      <c r="AR1644">
        <v>12</v>
      </c>
      <c r="AS1644">
        <v>23.245714285714286</v>
      </c>
      <c r="AT1644">
        <v>16.173134328358209</v>
      </c>
      <c r="AU1644">
        <v>16.440000000000001</v>
      </c>
      <c r="AV1644">
        <v>17.36</v>
      </c>
      <c r="AW1644">
        <v>17.849999999999998</v>
      </c>
      <c r="AX1644">
        <v>15.456</v>
      </c>
      <c r="AY1644">
        <v>7.2</v>
      </c>
      <c r="AZ1644">
        <v>14.85</v>
      </c>
      <c r="BA1644">
        <v>30.641860465116277</v>
      </c>
      <c r="BB1644">
        <v>29.4</v>
      </c>
      <c r="BC1644">
        <v>30.6</v>
      </c>
      <c r="BD1644">
        <v>34.753846153846155</v>
      </c>
      <c r="BE1644">
        <v>18.995744680851065</v>
      </c>
      <c r="BF1644">
        <v>20.858823529411765</v>
      </c>
      <c r="BG1644">
        <v>21.494117647058825</v>
      </c>
      <c r="BH1644">
        <v>15.758490566037736</v>
      </c>
      <c r="BI1644">
        <v>14.175000000000001</v>
      </c>
      <c r="BJ1644">
        <v>21.019354838709678</v>
      </c>
      <c r="BK1644">
        <v>28.551724137931036</v>
      </c>
      <c r="BL1644">
        <v>31.628571428571433</v>
      </c>
      <c r="BM1644">
        <v>40.800000000000004</v>
      </c>
      <c r="BN1644">
        <v>21.52340425531915</v>
      </c>
      <c r="BO1644">
        <v>23.953846153846154</v>
      </c>
      <c r="BP1644">
        <v>8.4676056338028172</v>
      </c>
      <c r="BQ1644">
        <v>18.771428571428572</v>
      </c>
      <c r="BR1644">
        <v>33.199999999999996</v>
      </c>
      <c r="BS1644">
        <v>32.312195121951227</v>
      </c>
      <c r="BT1644">
        <v>30.900000000000002</v>
      </c>
      <c r="BU1644">
        <v>12.24</v>
      </c>
      <c r="BV1644">
        <v>23.657142857142858</v>
      </c>
      <c r="BW1644">
        <v>13.112582781456954</v>
      </c>
      <c r="BX1644">
        <v>18.482874251497005</v>
      </c>
      <c r="BY1644">
        <v>20.6281548809011</v>
      </c>
      <c r="BZ1644">
        <v>1643</v>
      </c>
    </row>
    <row r="1645" spans="1:78" x14ac:dyDescent="0.25">
      <c r="A1645">
        <v>1644</v>
      </c>
      <c r="B1645" t="s">
        <v>1714</v>
      </c>
      <c r="C1645">
        <v>87</v>
      </c>
      <c r="D1645">
        <v>56</v>
      </c>
      <c r="E1645">
        <v>65</v>
      </c>
      <c r="F1645">
        <v>95</v>
      </c>
      <c r="G1645">
        <v>36</v>
      </c>
      <c r="H1645">
        <v>67</v>
      </c>
      <c r="I1645">
        <v>60</v>
      </c>
      <c r="J1645">
        <v>47</v>
      </c>
      <c r="K1645">
        <v>53</v>
      </c>
      <c r="L1645">
        <v>73</v>
      </c>
      <c r="M1645">
        <v>15</v>
      </c>
      <c r="N1645">
        <v>32</v>
      </c>
      <c r="O1645">
        <v>43</v>
      </c>
      <c r="P1645">
        <v>24</v>
      </c>
      <c r="Q1645">
        <v>24</v>
      </c>
      <c r="R1645">
        <v>26</v>
      </c>
      <c r="S1645">
        <v>47</v>
      </c>
      <c r="T1645">
        <v>69</v>
      </c>
      <c r="U1645">
        <v>34</v>
      </c>
      <c r="V1645">
        <v>54</v>
      </c>
      <c r="W1645">
        <v>52</v>
      </c>
      <c r="X1645">
        <v>31</v>
      </c>
      <c r="Y1645">
        <v>29</v>
      </c>
      <c r="Z1645">
        <v>14</v>
      </c>
      <c r="AA1645">
        <v>3</v>
      </c>
      <c r="AB1645">
        <v>47</v>
      </c>
      <c r="AC1645">
        <v>26</v>
      </c>
      <c r="AD1645">
        <v>73</v>
      </c>
      <c r="AE1645">
        <v>70</v>
      </c>
      <c r="AF1645">
        <v>35</v>
      </c>
      <c r="AG1645">
        <v>42</v>
      </c>
      <c r="AH1645">
        <v>12</v>
      </c>
      <c r="AI1645">
        <v>105</v>
      </c>
      <c r="AJ1645">
        <v>7</v>
      </c>
      <c r="AK1645">
        <v>150</v>
      </c>
      <c r="AL1645">
        <v>1675</v>
      </c>
      <c r="AM1645">
        <v>1703</v>
      </c>
      <c r="AO1645">
        <v>15.972413793103449</v>
      </c>
      <c r="AP1645">
        <v>16.714285714285715</v>
      </c>
      <c r="AQ1645">
        <v>15.618461538461538</v>
      </c>
      <c r="AR1645">
        <v>11.747368421052631</v>
      </c>
      <c r="AS1645">
        <v>22.6</v>
      </c>
      <c r="AT1645">
        <v>16.173134328358209</v>
      </c>
      <c r="AU1645">
        <v>16.440000000000001</v>
      </c>
      <c r="AV1645">
        <v>16.621276595744682</v>
      </c>
      <c r="AW1645">
        <v>16.166037735849059</v>
      </c>
      <c r="AX1645">
        <v>15.87945205479452</v>
      </c>
      <c r="AY1645">
        <v>7.2</v>
      </c>
      <c r="AZ1645">
        <v>14.85</v>
      </c>
      <c r="BA1645">
        <v>30.641860465116277</v>
      </c>
      <c r="BB1645">
        <v>29.4</v>
      </c>
      <c r="BC1645">
        <v>30.6</v>
      </c>
      <c r="BD1645">
        <v>34.753846153846155</v>
      </c>
      <c r="BE1645">
        <v>18.995744680851065</v>
      </c>
      <c r="BF1645">
        <v>20.556521739130435</v>
      </c>
      <c r="BG1645">
        <v>21.494117647058825</v>
      </c>
      <c r="BH1645">
        <v>15.466666666666669</v>
      </c>
      <c r="BI1645">
        <v>13.084615384615384</v>
      </c>
      <c r="BJ1645">
        <v>21.019354838709678</v>
      </c>
      <c r="BK1645">
        <v>28.551724137931036</v>
      </c>
      <c r="BL1645">
        <v>31.628571428571433</v>
      </c>
      <c r="BM1645">
        <v>40.800000000000004</v>
      </c>
      <c r="BN1645">
        <v>21.52340425531915</v>
      </c>
      <c r="BO1645">
        <v>23.953846153846154</v>
      </c>
      <c r="BP1645">
        <v>8.2356164383561641</v>
      </c>
      <c r="BQ1645">
        <v>18.771428571428572</v>
      </c>
      <c r="BR1645">
        <v>34.148571428571429</v>
      </c>
      <c r="BS1645">
        <v>31.542857142857148</v>
      </c>
      <c r="BT1645">
        <v>30.900000000000002</v>
      </c>
      <c r="BU1645">
        <v>12.24</v>
      </c>
      <c r="BV1645">
        <v>23.657142857142858</v>
      </c>
      <c r="BW1645">
        <v>13.2</v>
      </c>
      <c r="BX1645">
        <v>18.427701492537313</v>
      </c>
      <c r="BY1645">
        <v>20.512303932867844</v>
      </c>
      <c r="BZ1645">
        <v>1644</v>
      </c>
    </row>
    <row r="1646" spans="1:78" x14ac:dyDescent="0.25">
      <c r="A1646">
        <v>1645</v>
      </c>
      <c r="B1646" t="s">
        <v>1715</v>
      </c>
      <c r="C1646">
        <v>87</v>
      </c>
      <c r="D1646">
        <v>56</v>
      </c>
      <c r="E1646">
        <v>67</v>
      </c>
      <c r="F1646">
        <v>93</v>
      </c>
      <c r="G1646">
        <v>35</v>
      </c>
      <c r="H1646">
        <v>68</v>
      </c>
      <c r="I1646">
        <v>60</v>
      </c>
      <c r="J1646">
        <v>47</v>
      </c>
      <c r="K1646">
        <v>53</v>
      </c>
      <c r="L1646">
        <v>72</v>
      </c>
      <c r="M1646">
        <v>15</v>
      </c>
      <c r="N1646">
        <v>31</v>
      </c>
      <c r="O1646">
        <v>43</v>
      </c>
      <c r="P1646">
        <v>24</v>
      </c>
      <c r="Q1646">
        <v>24</v>
      </c>
      <c r="R1646">
        <v>26</v>
      </c>
      <c r="S1646">
        <v>48</v>
      </c>
      <c r="T1646">
        <v>71</v>
      </c>
      <c r="U1646">
        <v>34</v>
      </c>
      <c r="V1646">
        <v>56</v>
      </c>
      <c r="W1646">
        <v>51</v>
      </c>
      <c r="X1646">
        <v>30</v>
      </c>
      <c r="Y1646">
        <v>29</v>
      </c>
      <c r="Z1646">
        <v>14</v>
      </c>
      <c r="AA1646">
        <v>3</v>
      </c>
      <c r="AB1646">
        <v>47</v>
      </c>
      <c r="AC1646">
        <v>26</v>
      </c>
      <c r="AD1646">
        <v>73</v>
      </c>
      <c r="AE1646">
        <v>70</v>
      </c>
      <c r="AF1646">
        <v>35</v>
      </c>
      <c r="AG1646">
        <v>42</v>
      </c>
      <c r="AH1646">
        <v>12</v>
      </c>
      <c r="AI1646">
        <v>105</v>
      </c>
      <c r="AJ1646">
        <v>7</v>
      </c>
      <c r="AK1646">
        <v>152</v>
      </c>
      <c r="AL1646">
        <v>1676</v>
      </c>
      <c r="AM1646">
        <v>1706</v>
      </c>
      <c r="AO1646">
        <v>15.972413793103449</v>
      </c>
      <c r="AP1646">
        <v>16.714285714285715</v>
      </c>
      <c r="AQ1646">
        <v>15.15223880597015</v>
      </c>
      <c r="AR1646">
        <v>12</v>
      </c>
      <c r="AS1646">
        <v>23.245714285714286</v>
      </c>
      <c r="AT1646">
        <v>15.935294117647061</v>
      </c>
      <c r="AU1646">
        <v>16.440000000000001</v>
      </c>
      <c r="AV1646">
        <v>16.621276595744682</v>
      </c>
      <c r="AW1646">
        <v>16.166037735849059</v>
      </c>
      <c r="AX1646">
        <v>16.100000000000001</v>
      </c>
      <c r="AY1646">
        <v>7.2</v>
      </c>
      <c r="AZ1646">
        <v>15.329032258064515</v>
      </c>
      <c r="BA1646">
        <v>30.641860465116277</v>
      </c>
      <c r="BB1646">
        <v>29.4</v>
      </c>
      <c r="BC1646">
        <v>30.6</v>
      </c>
      <c r="BD1646">
        <v>34.753846153846155</v>
      </c>
      <c r="BE1646">
        <v>18.600000000000001</v>
      </c>
      <c r="BF1646">
        <v>19.977464788732394</v>
      </c>
      <c r="BG1646">
        <v>21.494117647058825</v>
      </c>
      <c r="BH1646">
        <v>14.914285714285716</v>
      </c>
      <c r="BI1646">
        <v>13.341176470588236</v>
      </c>
      <c r="BJ1646">
        <v>21.72</v>
      </c>
      <c r="BK1646">
        <v>28.551724137931036</v>
      </c>
      <c r="BL1646">
        <v>31.628571428571433</v>
      </c>
      <c r="BM1646">
        <v>40.800000000000004</v>
      </c>
      <c r="BN1646">
        <v>21.52340425531915</v>
      </c>
      <c r="BO1646">
        <v>23.953846153846154</v>
      </c>
      <c r="BP1646">
        <v>8.2356164383561641</v>
      </c>
      <c r="BQ1646">
        <v>18.771428571428572</v>
      </c>
      <c r="BR1646">
        <v>34.148571428571429</v>
      </c>
      <c r="BS1646">
        <v>31.542857142857148</v>
      </c>
      <c r="BT1646">
        <v>30.900000000000002</v>
      </c>
      <c r="BU1646">
        <v>12.24</v>
      </c>
      <c r="BV1646">
        <v>23.657142857142858</v>
      </c>
      <c r="BW1646">
        <v>13.026315789473683</v>
      </c>
      <c r="BX1646">
        <v>18.416706443914084</v>
      </c>
      <c r="BY1646">
        <v>20.486734327534496</v>
      </c>
      <c r="BZ1646">
        <v>1645</v>
      </c>
    </row>
    <row r="1647" spans="1:78" x14ac:dyDescent="0.25">
      <c r="A1647">
        <v>1646</v>
      </c>
      <c r="B1647" t="s">
        <v>1716</v>
      </c>
      <c r="C1647">
        <v>87</v>
      </c>
      <c r="D1647">
        <v>56</v>
      </c>
      <c r="E1647">
        <v>70</v>
      </c>
      <c r="F1647">
        <v>92</v>
      </c>
      <c r="G1647">
        <v>35</v>
      </c>
      <c r="H1647">
        <v>69</v>
      </c>
      <c r="I1647">
        <v>60</v>
      </c>
      <c r="J1647">
        <v>47</v>
      </c>
      <c r="K1647">
        <v>53</v>
      </c>
      <c r="L1647">
        <v>72</v>
      </c>
      <c r="M1647">
        <v>14</v>
      </c>
      <c r="N1647">
        <v>31</v>
      </c>
      <c r="O1647">
        <v>42</v>
      </c>
      <c r="P1647">
        <v>24</v>
      </c>
      <c r="Q1647">
        <v>24</v>
      </c>
      <c r="R1647">
        <v>26</v>
      </c>
      <c r="S1647">
        <v>48</v>
      </c>
      <c r="T1647">
        <v>71</v>
      </c>
      <c r="U1647">
        <v>35</v>
      </c>
      <c r="V1647">
        <v>56</v>
      </c>
      <c r="W1647">
        <v>51</v>
      </c>
      <c r="X1647">
        <v>31</v>
      </c>
      <c r="Y1647">
        <v>29</v>
      </c>
      <c r="Z1647">
        <v>14</v>
      </c>
      <c r="AA1647">
        <v>3</v>
      </c>
      <c r="AB1647">
        <v>47</v>
      </c>
      <c r="AC1647">
        <v>26</v>
      </c>
      <c r="AD1647">
        <v>73</v>
      </c>
      <c r="AE1647">
        <v>61</v>
      </c>
      <c r="AF1647">
        <v>35</v>
      </c>
      <c r="AG1647">
        <v>42</v>
      </c>
      <c r="AH1647">
        <v>11</v>
      </c>
      <c r="AI1647">
        <v>106</v>
      </c>
      <c r="AJ1647">
        <v>7</v>
      </c>
      <c r="AK1647">
        <v>152</v>
      </c>
      <c r="AL1647">
        <v>1735</v>
      </c>
      <c r="AM1647">
        <v>1700</v>
      </c>
      <c r="AO1647">
        <v>15.972413793103449</v>
      </c>
      <c r="AP1647">
        <v>16.714285714285715</v>
      </c>
      <c r="AQ1647">
        <v>14.502857142857144</v>
      </c>
      <c r="AR1647">
        <v>12.130434782608695</v>
      </c>
      <c r="AS1647">
        <v>23.245714285714286</v>
      </c>
      <c r="AT1647">
        <v>15.704347826086956</v>
      </c>
      <c r="AU1647">
        <v>16.440000000000001</v>
      </c>
      <c r="AV1647">
        <v>16.621276595744682</v>
      </c>
      <c r="AW1647">
        <v>16.166037735849059</v>
      </c>
      <c r="AX1647">
        <v>16.100000000000001</v>
      </c>
      <c r="AY1647">
        <v>7.7142857142857144</v>
      </c>
      <c r="AZ1647">
        <v>15.329032258064515</v>
      </c>
      <c r="BA1647">
        <v>31.37142857142857</v>
      </c>
      <c r="BB1647">
        <v>29.4</v>
      </c>
      <c r="BC1647">
        <v>30.6</v>
      </c>
      <c r="BD1647">
        <v>34.753846153846155</v>
      </c>
      <c r="BE1647">
        <v>18.600000000000001</v>
      </c>
      <c r="BF1647">
        <v>19.977464788732394</v>
      </c>
      <c r="BG1647">
        <v>20.88</v>
      </c>
      <c r="BH1647">
        <v>14.914285714285716</v>
      </c>
      <c r="BI1647">
        <v>13.341176470588236</v>
      </c>
      <c r="BJ1647">
        <v>21.019354838709678</v>
      </c>
      <c r="BK1647">
        <v>28.551724137931036</v>
      </c>
      <c r="BL1647">
        <v>31.628571428571433</v>
      </c>
      <c r="BM1647">
        <v>40.800000000000004</v>
      </c>
      <c r="BN1647">
        <v>21.52340425531915</v>
      </c>
      <c r="BO1647">
        <v>23.953846153846154</v>
      </c>
      <c r="BP1647">
        <v>8.2356164383561641</v>
      </c>
      <c r="BQ1647">
        <v>21.540983606557379</v>
      </c>
      <c r="BR1647">
        <v>34.148571428571429</v>
      </c>
      <c r="BS1647">
        <v>31.542857142857148</v>
      </c>
      <c r="BT1647">
        <v>33.709090909090911</v>
      </c>
      <c r="BU1647">
        <v>12.124528301886793</v>
      </c>
      <c r="BV1647">
        <v>23.657142857142858</v>
      </c>
      <c r="BW1647">
        <v>13.026315789473683</v>
      </c>
      <c r="BX1647">
        <v>17.790432276657061</v>
      </c>
      <c r="BY1647">
        <v>20.612435600788004</v>
      </c>
      <c r="BZ1647">
        <v>1646</v>
      </c>
    </row>
    <row r="1648" spans="1:78" x14ac:dyDescent="0.25">
      <c r="A1648">
        <v>1647</v>
      </c>
      <c r="B1648" t="s">
        <v>1717</v>
      </c>
      <c r="C1648">
        <v>87</v>
      </c>
      <c r="D1648">
        <v>56</v>
      </c>
      <c r="E1648">
        <v>68</v>
      </c>
      <c r="F1648">
        <v>95</v>
      </c>
      <c r="G1648">
        <v>36</v>
      </c>
      <c r="H1648">
        <v>69</v>
      </c>
      <c r="I1648">
        <v>61</v>
      </c>
      <c r="J1648">
        <v>47</v>
      </c>
      <c r="K1648">
        <v>52</v>
      </c>
      <c r="L1648">
        <v>75</v>
      </c>
      <c r="M1648">
        <v>14</v>
      </c>
      <c r="N1648">
        <v>31</v>
      </c>
      <c r="O1648">
        <v>41</v>
      </c>
      <c r="P1648">
        <v>24</v>
      </c>
      <c r="Q1648">
        <v>24</v>
      </c>
      <c r="R1648">
        <v>26</v>
      </c>
      <c r="S1648">
        <v>47</v>
      </c>
      <c r="T1648">
        <v>69</v>
      </c>
      <c r="U1648">
        <v>35</v>
      </c>
      <c r="V1648">
        <v>56</v>
      </c>
      <c r="W1648">
        <v>52</v>
      </c>
      <c r="X1648">
        <v>31</v>
      </c>
      <c r="Y1648">
        <v>29</v>
      </c>
      <c r="Z1648">
        <v>14</v>
      </c>
      <c r="AA1648">
        <v>3</v>
      </c>
      <c r="AB1648">
        <v>47</v>
      </c>
      <c r="AC1648">
        <v>26</v>
      </c>
      <c r="AD1648">
        <v>73</v>
      </c>
      <c r="AE1648">
        <v>61</v>
      </c>
      <c r="AF1648">
        <v>35</v>
      </c>
      <c r="AG1648">
        <v>42</v>
      </c>
      <c r="AH1648">
        <v>12</v>
      </c>
      <c r="AI1648">
        <v>105</v>
      </c>
      <c r="AJ1648">
        <v>7</v>
      </c>
      <c r="AK1648">
        <v>150</v>
      </c>
      <c r="AL1648">
        <v>1733</v>
      </c>
      <c r="AM1648">
        <v>1700</v>
      </c>
      <c r="AO1648">
        <v>15.972413793103449</v>
      </c>
      <c r="AP1648">
        <v>16.714285714285715</v>
      </c>
      <c r="AQ1648">
        <v>14.929411764705884</v>
      </c>
      <c r="AR1648">
        <v>11.747368421052631</v>
      </c>
      <c r="AS1648">
        <v>22.6</v>
      </c>
      <c r="AT1648">
        <v>15.704347826086956</v>
      </c>
      <c r="AU1648">
        <v>16.17049180327869</v>
      </c>
      <c r="AV1648">
        <v>16.621276595744682</v>
      </c>
      <c r="AW1648">
        <v>16.476923076923075</v>
      </c>
      <c r="AX1648">
        <v>15.456</v>
      </c>
      <c r="AY1648">
        <v>7.7142857142857144</v>
      </c>
      <c r="AZ1648">
        <v>15.329032258064515</v>
      </c>
      <c r="BA1648">
        <v>32.136585365853662</v>
      </c>
      <c r="BB1648">
        <v>29.4</v>
      </c>
      <c r="BC1648">
        <v>30.6</v>
      </c>
      <c r="BD1648">
        <v>34.753846153846155</v>
      </c>
      <c r="BE1648">
        <v>18.995744680851065</v>
      </c>
      <c r="BF1648">
        <v>20.556521739130435</v>
      </c>
      <c r="BG1648">
        <v>20.88</v>
      </c>
      <c r="BH1648">
        <v>14.914285714285716</v>
      </c>
      <c r="BI1648">
        <v>13.084615384615384</v>
      </c>
      <c r="BJ1648">
        <v>21.019354838709678</v>
      </c>
      <c r="BK1648">
        <v>28.551724137931036</v>
      </c>
      <c r="BL1648">
        <v>31.628571428571433</v>
      </c>
      <c r="BM1648">
        <v>40.800000000000004</v>
      </c>
      <c r="BN1648">
        <v>21.52340425531915</v>
      </c>
      <c r="BO1648">
        <v>23.953846153846154</v>
      </c>
      <c r="BP1648">
        <v>8.2356164383561641</v>
      </c>
      <c r="BQ1648">
        <v>21.540983606557379</v>
      </c>
      <c r="BR1648">
        <v>34.148571428571429</v>
      </c>
      <c r="BS1648">
        <v>31.542857142857148</v>
      </c>
      <c r="BT1648">
        <v>30.900000000000002</v>
      </c>
      <c r="BU1648">
        <v>12.24</v>
      </c>
      <c r="BV1648">
        <v>23.657142857142858</v>
      </c>
      <c r="BW1648">
        <v>13.2</v>
      </c>
      <c r="BX1648">
        <v>17.810963646855168</v>
      </c>
      <c r="BY1648">
        <v>20.618692619353389</v>
      </c>
      <c r="BZ1648">
        <v>1647</v>
      </c>
    </row>
    <row r="1649" spans="1:78" x14ac:dyDescent="0.25">
      <c r="A1649">
        <v>1648</v>
      </c>
      <c r="B1649" t="s">
        <v>1718</v>
      </c>
      <c r="C1649">
        <v>87</v>
      </c>
      <c r="D1649">
        <v>57</v>
      </c>
      <c r="E1649">
        <v>68</v>
      </c>
      <c r="F1649">
        <v>92</v>
      </c>
      <c r="G1649">
        <v>35</v>
      </c>
      <c r="H1649">
        <v>68</v>
      </c>
      <c r="I1649">
        <v>58</v>
      </c>
      <c r="J1649">
        <v>47</v>
      </c>
      <c r="K1649">
        <v>52</v>
      </c>
      <c r="L1649">
        <v>79</v>
      </c>
      <c r="M1649">
        <v>14</v>
      </c>
      <c r="N1649">
        <v>31</v>
      </c>
      <c r="O1649">
        <v>41</v>
      </c>
      <c r="P1649">
        <v>23</v>
      </c>
      <c r="Q1649">
        <v>24</v>
      </c>
      <c r="R1649">
        <v>26</v>
      </c>
      <c r="S1649">
        <v>48</v>
      </c>
      <c r="T1649">
        <v>73</v>
      </c>
      <c r="U1649">
        <v>35</v>
      </c>
      <c r="V1649">
        <v>56</v>
      </c>
      <c r="W1649">
        <v>52</v>
      </c>
      <c r="X1649">
        <v>31</v>
      </c>
      <c r="Y1649">
        <v>29</v>
      </c>
      <c r="Z1649">
        <v>14</v>
      </c>
      <c r="AA1649">
        <v>4</v>
      </c>
      <c r="AB1649">
        <v>47</v>
      </c>
      <c r="AC1649">
        <v>26</v>
      </c>
      <c r="AD1649">
        <v>73</v>
      </c>
      <c r="AE1649">
        <v>61</v>
      </c>
      <c r="AF1649">
        <v>35</v>
      </c>
      <c r="AG1649">
        <v>41</v>
      </c>
      <c r="AH1649">
        <v>12</v>
      </c>
      <c r="AI1649">
        <v>105</v>
      </c>
      <c r="AJ1649">
        <v>7</v>
      </c>
      <c r="AK1649">
        <v>152</v>
      </c>
      <c r="AL1649">
        <v>1735</v>
      </c>
      <c r="AM1649">
        <v>1703</v>
      </c>
      <c r="AO1649">
        <v>15.972413793103449</v>
      </c>
      <c r="AP1649">
        <v>16.421052631578949</v>
      </c>
      <c r="AQ1649">
        <v>14.929411764705884</v>
      </c>
      <c r="AR1649">
        <v>12.130434782608695</v>
      </c>
      <c r="AS1649">
        <v>23.245714285714286</v>
      </c>
      <c r="AT1649">
        <v>15.935294117647061</v>
      </c>
      <c r="AU1649">
        <v>17.006896551724139</v>
      </c>
      <c r="AV1649">
        <v>16.621276595744682</v>
      </c>
      <c r="AW1649">
        <v>16.476923076923075</v>
      </c>
      <c r="AX1649">
        <v>14.673417721518989</v>
      </c>
      <c r="AY1649">
        <v>7.7142857142857144</v>
      </c>
      <c r="AZ1649">
        <v>15.329032258064515</v>
      </c>
      <c r="BA1649">
        <v>32.136585365853662</v>
      </c>
      <c r="BB1649">
        <v>30.678260869565221</v>
      </c>
      <c r="BC1649">
        <v>30.6</v>
      </c>
      <c r="BD1649">
        <v>34.753846153846155</v>
      </c>
      <c r="BE1649">
        <v>18.600000000000001</v>
      </c>
      <c r="BF1649">
        <v>19.43013698630137</v>
      </c>
      <c r="BG1649">
        <v>20.88</v>
      </c>
      <c r="BH1649">
        <v>14.914285714285716</v>
      </c>
      <c r="BI1649">
        <v>13.084615384615384</v>
      </c>
      <c r="BJ1649">
        <v>21.019354838709678</v>
      </c>
      <c r="BK1649">
        <v>28.551724137931036</v>
      </c>
      <c r="BL1649">
        <v>31.628571428571433</v>
      </c>
      <c r="BM1649">
        <v>30.6</v>
      </c>
      <c r="BN1649">
        <v>21.52340425531915</v>
      </c>
      <c r="BO1649">
        <v>23.953846153846154</v>
      </c>
      <c r="BP1649">
        <v>8.2356164383561641</v>
      </c>
      <c r="BQ1649">
        <v>21.540983606557379</v>
      </c>
      <c r="BR1649">
        <v>34.148571428571429</v>
      </c>
      <c r="BS1649">
        <v>32.312195121951227</v>
      </c>
      <c r="BT1649">
        <v>30.900000000000002</v>
      </c>
      <c r="BU1649">
        <v>12.24</v>
      </c>
      <c r="BV1649">
        <v>23.657142857142858</v>
      </c>
      <c r="BW1649">
        <v>13.026315789473683</v>
      </c>
      <c r="BX1649">
        <v>17.790432276657061</v>
      </c>
      <c r="BY1649">
        <v>20.593561823668651</v>
      </c>
      <c r="BZ1649">
        <v>1648</v>
      </c>
    </row>
    <row r="1650" spans="1:78" x14ac:dyDescent="0.25">
      <c r="A1650">
        <v>1649</v>
      </c>
      <c r="B1650" t="s">
        <v>1719</v>
      </c>
      <c r="C1650">
        <v>87</v>
      </c>
      <c r="D1650">
        <v>57</v>
      </c>
      <c r="E1650">
        <v>68</v>
      </c>
      <c r="F1650">
        <v>86</v>
      </c>
      <c r="G1650">
        <v>35</v>
      </c>
      <c r="H1650">
        <v>68</v>
      </c>
      <c r="I1650">
        <v>60</v>
      </c>
      <c r="J1650">
        <v>47</v>
      </c>
      <c r="K1650">
        <v>52</v>
      </c>
      <c r="L1650">
        <v>82</v>
      </c>
      <c r="M1650">
        <v>14</v>
      </c>
      <c r="N1650">
        <v>31</v>
      </c>
      <c r="O1650">
        <v>41</v>
      </c>
      <c r="P1650">
        <v>23</v>
      </c>
      <c r="Q1650">
        <v>24</v>
      </c>
      <c r="R1650">
        <v>26</v>
      </c>
      <c r="S1650">
        <v>48</v>
      </c>
      <c r="T1650">
        <v>73</v>
      </c>
      <c r="U1650">
        <v>35</v>
      </c>
      <c r="V1650">
        <v>56</v>
      </c>
      <c r="W1650">
        <v>52</v>
      </c>
      <c r="X1650">
        <v>31</v>
      </c>
      <c r="Y1650">
        <v>27</v>
      </c>
      <c r="Z1650">
        <v>15</v>
      </c>
      <c r="AA1650">
        <v>4</v>
      </c>
      <c r="AB1650">
        <v>62</v>
      </c>
      <c r="AC1650">
        <v>26</v>
      </c>
      <c r="AD1650">
        <v>73</v>
      </c>
      <c r="AE1650">
        <v>61</v>
      </c>
      <c r="AF1650">
        <v>34</v>
      </c>
      <c r="AG1650">
        <v>40</v>
      </c>
      <c r="AH1650">
        <v>12</v>
      </c>
      <c r="AI1650">
        <v>104</v>
      </c>
      <c r="AJ1650">
        <v>6</v>
      </c>
      <c r="AK1650">
        <v>156</v>
      </c>
      <c r="AL1650">
        <v>1731</v>
      </c>
      <c r="AM1650">
        <v>1716</v>
      </c>
      <c r="AO1650">
        <v>15.972413793103449</v>
      </c>
      <c r="AP1650">
        <v>16.421052631578949</v>
      </c>
      <c r="AQ1650">
        <v>14.929411764705884</v>
      </c>
      <c r="AR1650">
        <v>12.976744186046513</v>
      </c>
      <c r="AS1650">
        <v>23.245714285714286</v>
      </c>
      <c r="AT1650">
        <v>15.935294117647061</v>
      </c>
      <c r="AU1650">
        <v>16.440000000000001</v>
      </c>
      <c r="AV1650">
        <v>16.621276595744682</v>
      </c>
      <c r="AW1650">
        <v>16.476923076923075</v>
      </c>
      <c r="AX1650">
        <v>14.136585365853659</v>
      </c>
      <c r="AY1650">
        <v>7.7142857142857144</v>
      </c>
      <c r="AZ1650">
        <v>15.329032258064515</v>
      </c>
      <c r="BA1650">
        <v>32.136585365853662</v>
      </c>
      <c r="BB1650">
        <v>30.678260869565221</v>
      </c>
      <c r="BC1650">
        <v>30.6</v>
      </c>
      <c r="BD1650">
        <v>34.753846153846155</v>
      </c>
      <c r="BE1650">
        <v>18.600000000000001</v>
      </c>
      <c r="BF1650">
        <v>19.43013698630137</v>
      </c>
      <c r="BG1650">
        <v>20.88</v>
      </c>
      <c r="BH1650">
        <v>14.914285714285716</v>
      </c>
      <c r="BI1650">
        <v>13.084615384615384</v>
      </c>
      <c r="BJ1650">
        <v>21.019354838709678</v>
      </c>
      <c r="BK1650">
        <v>30.666666666666668</v>
      </c>
      <c r="BL1650">
        <v>29.52</v>
      </c>
      <c r="BM1650">
        <v>30.6</v>
      </c>
      <c r="BN1650">
        <v>16.316129032258065</v>
      </c>
      <c r="BO1650">
        <v>23.953846153846154</v>
      </c>
      <c r="BP1650">
        <v>8.2356164383561641</v>
      </c>
      <c r="BQ1650">
        <v>21.540983606557379</v>
      </c>
      <c r="BR1650">
        <v>35.152941176470591</v>
      </c>
      <c r="BS1650">
        <v>33.119999999999997</v>
      </c>
      <c r="BT1650">
        <v>30.900000000000002</v>
      </c>
      <c r="BU1650">
        <v>12.357692307692307</v>
      </c>
      <c r="BV1650">
        <v>27.6</v>
      </c>
      <c r="BW1650">
        <v>12.692307692307692</v>
      </c>
      <c r="BX1650">
        <v>17.831542461005199</v>
      </c>
      <c r="BY1650">
        <v>20.519898478670346</v>
      </c>
      <c r="BZ1650">
        <v>1649</v>
      </c>
    </row>
    <row r="1651" spans="1:78" x14ac:dyDescent="0.25">
      <c r="A1651">
        <v>1650</v>
      </c>
      <c r="B1651" t="s">
        <v>1720</v>
      </c>
      <c r="C1651">
        <v>86</v>
      </c>
      <c r="D1651">
        <v>58</v>
      </c>
      <c r="E1651">
        <v>71</v>
      </c>
      <c r="F1651">
        <v>89</v>
      </c>
      <c r="G1651">
        <v>34</v>
      </c>
      <c r="H1651">
        <v>67</v>
      </c>
      <c r="I1651">
        <v>60</v>
      </c>
      <c r="J1651">
        <v>46</v>
      </c>
      <c r="K1651">
        <v>52</v>
      </c>
      <c r="L1651">
        <v>81</v>
      </c>
      <c r="M1651">
        <v>14</v>
      </c>
      <c r="N1651">
        <v>31</v>
      </c>
      <c r="O1651">
        <v>41</v>
      </c>
      <c r="P1651">
        <v>23</v>
      </c>
      <c r="Q1651">
        <v>24</v>
      </c>
      <c r="R1651">
        <v>26</v>
      </c>
      <c r="S1651">
        <v>46</v>
      </c>
      <c r="T1651">
        <v>70</v>
      </c>
      <c r="U1651">
        <v>34</v>
      </c>
      <c r="V1651">
        <v>57</v>
      </c>
      <c r="W1651">
        <v>53</v>
      </c>
      <c r="X1651">
        <v>30</v>
      </c>
      <c r="Y1651">
        <v>27</v>
      </c>
      <c r="Z1651">
        <v>15</v>
      </c>
      <c r="AA1651">
        <v>4</v>
      </c>
      <c r="AB1651">
        <v>62</v>
      </c>
      <c r="AC1651">
        <v>26</v>
      </c>
      <c r="AD1651">
        <v>71</v>
      </c>
      <c r="AE1651">
        <v>61</v>
      </c>
      <c r="AF1651">
        <v>35</v>
      </c>
      <c r="AG1651">
        <v>39</v>
      </c>
      <c r="AH1651">
        <v>11</v>
      </c>
      <c r="AI1651">
        <v>103</v>
      </c>
      <c r="AJ1651">
        <v>6</v>
      </c>
      <c r="AK1651">
        <v>150</v>
      </c>
      <c r="AL1651">
        <v>1735</v>
      </c>
      <c r="AM1651">
        <v>1703</v>
      </c>
      <c r="AO1651">
        <v>16.15813953488372</v>
      </c>
      <c r="AP1651">
        <v>16.137931034482758</v>
      </c>
      <c r="AQ1651">
        <v>14.298591549295775</v>
      </c>
      <c r="AR1651">
        <v>12.539325842696631</v>
      </c>
      <c r="AS1651">
        <v>23.929411764705883</v>
      </c>
      <c r="AT1651">
        <v>16.173134328358209</v>
      </c>
      <c r="AU1651">
        <v>16.440000000000001</v>
      </c>
      <c r="AV1651">
        <v>16.982608695652175</v>
      </c>
      <c r="AW1651">
        <v>16.476923076923075</v>
      </c>
      <c r="AX1651">
        <v>14.311111111111112</v>
      </c>
      <c r="AY1651">
        <v>7.7142857142857144</v>
      </c>
      <c r="AZ1651">
        <v>15.329032258064515</v>
      </c>
      <c r="BA1651">
        <v>32.136585365853662</v>
      </c>
      <c r="BB1651">
        <v>30.678260869565221</v>
      </c>
      <c r="BC1651">
        <v>30.6</v>
      </c>
      <c r="BD1651">
        <v>34.753846153846155</v>
      </c>
      <c r="BE1651">
        <v>19.408695652173915</v>
      </c>
      <c r="BF1651">
        <v>20.262857142857143</v>
      </c>
      <c r="BG1651">
        <v>21.494117647058825</v>
      </c>
      <c r="BH1651">
        <v>14.65263157894737</v>
      </c>
      <c r="BI1651">
        <v>12.837735849056603</v>
      </c>
      <c r="BJ1651">
        <v>21.72</v>
      </c>
      <c r="BK1651">
        <v>30.666666666666668</v>
      </c>
      <c r="BL1651">
        <v>29.52</v>
      </c>
      <c r="BM1651">
        <v>30.6</v>
      </c>
      <c r="BN1651">
        <v>16.316129032258065</v>
      </c>
      <c r="BO1651">
        <v>23.953846153846154</v>
      </c>
      <c r="BP1651">
        <v>8.4676056338028172</v>
      </c>
      <c r="BQ1651">
        <v>21.540983606557379</v>
      </c>
      <c r="BR1651">
        <v>34.148571428571429</v>
      </c>
      <c r="BS1651">
        <v>33.969230769230769</v>
      </c>
      <c r="BT1651">
        <v>33.709090909090911</v>
      </c>
      <c r="BU1651">
        <v>12.477669902912622</v>
      </c>
      <c r="BV1651">
        <v>27.6</v>
      </c>
      <c r="BW1651">
        <v>13.2</v>
      </c>
      <c r="BX1651">
        <v>17.790432276657061</v>
      </c>
      <c r="BY1651">
        <v>20.677033287202104</v>
      </c>
      <c r="BZ1651">
        <v>1650</v>
      </c>
    </row>
    <row r="1652" spans="1:78" x14ac:dyDescent="0.25">
      <c r="A1652">
        <v>1651</v>
      </c>
      <c r="B1652" t="s">
        <v>1721</v>
      </c>
      <c r="C1652">
        <v>86</v>
      </c>
      <c r="D1652">
        <v>57</v>
      </c>
      <c r="E1652">
        <v>65</v>
      </c>
      <c r="F1652">
        <v>88</v>
      </c>
      <c r="G1652">
        <v>34</v>
      </c>
      <c r="H1652">
        <v>67</v>
      </c>
      <c r="I1652">
        <v>58</v>
      </c>
      <c r="J1652">
        <v>46</v>
      </c>
      <c r="K1652">
        <v>51</v>
      </c>
      <c r="L1652">
        <v>83</v>
      </c>
      <c r="M1652">
        <v>14</v>
      </c>
      <c r="N1652">
        <v>31</v>
      </c>
      <c r="O1652">
        <v>41</v>
      </c>
      <c r="P1652">
        <v>23</v>
      </c>
      <c r="Q1652">
        <v>24</v>
      </c>
      <c r="R1652">
        <v>27</v>
      </c>
      <c r="S1652">
        <v>50</v>
      </c>
      <c r="T1652">
        <v>71</v>
      </c>
      <c r="U1652">
        <v>35</v>
      </c>
      <c r="V1652">
        <v>55</v>
      </c>
      <c r="W1652">
        <v>52</v>
      </c>
      <c r="X1652">
        <v>31</v>
      </c>
      <c r="Y1652">
        <v>27</v>
      </c>
      <c r="Z1652">
        <v>15</v>
      </c>
      <c r="AA1652">
        <v>4</v>
      </c>
      <c r="AB1652">
        <v>62</v>
      </c>
      <c r="AC1652">
        <v>26</v>
      </c>
      <c r="AD1652">
        <v>72</v>
      </c>
      <c r="AE1652">
        <v>62</v>
      </c>
      <c r="AF1652">
        <v>35</v>
      </c>
      <c r="AG1652">
        <v>39</v>
      </c>
      <c r="AH1652">
        <v>11</v>
      </c>
      <c r="AI1652">
        <v>102</v>
      </c>
      <c r="AJ1652">
        <v>6</v>
      </c>
      <c r="AK1652">
        <v>147</v>
      </c>
      <c r="AL1652">
        <v>1735</v>
      </c>
      <c r="AM1652">
        <v>1697</v>
      </c>
      <c r="AO1652">
        <v>16.15813953488372</v>
      </c>
      <c r="AP1652">
        <v>16.421052631578949</v>
      </c>
      <c r="AQ1652">
        <v>15.618461538461538</v>
      </c>
      <c r="AR1652">
        <v>12.681818181818183</v>
      </c>
      <c r="AS1652">
        <v>23.929411764705883</v>
      </c>
      <c r="AT1652">
        <v>16.173134328358209</v>
      </c>
      <c r="AU1652">
        <v>17.006896551724139</v>
      </c>
      <c r="AV1652">
        <v>16.982608695652175</v>
      </c>
      <c r="AW1652">
        <v>16.8</v>
      </c>
      <c r="AX1652">
        <v>13.966265060240964</v>
      </c>
      <c r="AY1652">
        <v>7.7142857142857144</v>
      </c>
      <c r="AZ1652">
        <v>15.329032258064515</v>
      </c>
      <c r="BA1652">
        <v>32.136585365853662</v>
      </c>
      <c r="BB1652">
        <v>30.678260869565221</v>
      </c>
      <c r="BC1652">
        <v>30.6</v>
      </c>
      <c r="BD1652">
        <v>33.466666666666669</v>
      </c>
      <c r="BE1652">
        <v>17.856000000000002</v>
      </c>
      <c r="BF1652">
        <v>19.977464788732394</v>
      </c>
      <c r="BG1652">
        <v>20.88</v>
      </c>
      <c r="BH1652">
        <v>15.185454545454544</v>
      </c>
      <c r="BI1652">
        <v>13.084615384615384</v>
      </c>
      <c r="BJ1652">
        <v>21.019354838709678</v>
      </c>
      <c r="BK1652">
        <v>30.666666666666668</v>
      </c>
      <c r="BL1652">
        <v>29.52</v>
      </c>
      <c r="BM1652">
        <v>30.6</v>
      </c>
      <c r="BN1652">
        <v>16.316129032258065</v>
      </c>
      <c r="BO1652">
        <v>23.953846153846154</v>
      </c>
      <c r="BP1652">
        <v>8.3500000000000014</v>
      </c>
      <c r="BQ1652">
        <v>21.193548387096772</v>
      </c>
      <c r="BR1652">
        <v>34.148571428571429</v>
      </c>
      <c r="BS1652">
        <v>33.969230769230769</v>
      </c>
      <c r="BT1652">
        <v>33.709090909090911</v>
      </c>
      <c r="BU1652">
        <v>12.6</v>
      </c>
      <c r="BV1652">
        <v>27.6</v>
      </c>
      <c r="BW1652">
        <v>13.469387755102042</v>
      </c>
      <c r="BX1652">
        <v>17.790432276657061</v>
      </c>
      <c r="BY1652">
        <v>20.648429084866855</v>
      </c>
      <c r="BZ1652">
        <v>1651</v>
      </c>
    </row>
    <row r="1653" spans="1:78" x14ac:dyDescent="0.25">
      <c r="A1653">
        <v>1652</v>
      </c>
      <c r="B1653" t="s">
        <v>1722</v>
      </c>
      <c r="C1653">
        <v>86</v>
      </c>
      <c r="D1653">
        <v>57</v>
      </c>
      <c r="E1653">
        <v>69</v>
      </c>
      <c r="F1653">
        <v>86</v>
      </c>
      <c r="G1653">
        <v>34</v>
      </c>
      <c r="H1653">
        <v>69</v>
      </c>
      <c r="I1653">
        <v>59</v>
      </c>
      <c r="J1653">
        <v>46</v>
      </c>
      <c r="K1653">
        <v>52</v>
      </c>
      <c r="L1653">
        <v>82</v>
      </c>
      <c r="M1653">
        <v>14</v>
      </c>
      <c r="N1653">
        <v>31</v>
      </c>
      <c r="O1653">
        <v>41</v>
      </c>
      <c r="P1653">
        <v>23</v>
      </c>
      <c r="Q1653">
        <v>24</v>
      </c>
      <c r="R1653">
        <v>27</v>
      </c>
      <c r="S1653">
        <v>50</v>
      </c>
      <c r="T1653">
        <v>69</v>
      </c>
      <c r="U1653">
        <v>33</v>
      </c>
      <c r="V1653">
        <v>50</v>
      </c>
      <c r="W1653">
        <v>54</v>
      </c>
      <c r="X1653">
        <v>30</v>
      </c>
      <c r="Y1653">
        <v>27</v>
      </c>
      <c r="Z1653">
        <v>15</v>
      </c>
      <c r="AA1653">
        <v>4</v>
      </c>
      <c r="AB1653">
        <v>62</v>
      </c>
      <c r="AC1653">
        <v>26</v>
      </c>
      <c r="AD1653">
        <v>72</v>
      </c>
      <c r="AE1653">
        <v>61</v>
      </c>
      <c r="AF1653">
        <v>35</v>
      </c>
      <c r="AG1653">
        <v>39</v>
      </c>
      <c r="AH1653">
        <v>11</v>
      </c>
      <c r="AI1653">
        <v>101</v>
      </c>
      <c r="AJ1653">
        <v>6</v>
      </c>
      <c r="AK1653">
        <v>143</v>
      </c>
      <c r="AL1653">
        <v>1749</v>
      </c>
      <c r="AM1653">
        <v>1688</v>
      </c>
      <c r="AO1653">
        <v>16.15813953488372</v>
      </c>
      <c r="AP1653">
        <v>16.421052631578949</v>
      </c>
      <c r="AQ1653">
        <v>14.713043478260872</v>
      </c>
      <c r="AR1653">
        <v>12.976744186046513</v>
      </c>
      <c r="AS1653">
        <v>23.929411764705883</v>
      </c>
      <c r="AT1653">
        <v>15.704347826086956</v>
      </c>
      <c r="AU1653">
        <v>16.71864406779661</v>
      </c>
      <c r="AV1653">
        <v>16.982608695652175</v>
      </c>
      <c r="AW1653">
        <v>16.476923076923075</v>
      </c>
      <c r="AX1653">
        <v>14.136585365853659</v>
      </c>
      <c r="AY1653">
        <v>7.7142857142857144</v>
      </c>
      <c r="AZ1653">
        <v>15.329032258064515</v>
      </c>
      <c r="BA1653">
        <v>32.136585365853662</v>
      </c>
      <c r="BB1653">
        <v>30.678260869565221</v>
      </c>
      <c r="BC1653">
        <v>30.6</v>
      </c>
      <c r="BD1653">
        <v>33.466666666666669</v>
      </c>
      <c r="BE1653">
        <v>17.856000000000002</v>
      </c>
      <c r="BF1653">
        <v>20.556521739130435</v>
      </c>
      <c r="BG1653">
        <v>22.145454545454545</v>
      </c>
      <c r="BH1653">
        <v>16.704000000000001</v>
      </c>
      <c r="BI1653">
        <v>12.6</v>
      </c>
      <c r="BJ1653">
        <v>21.72</v>
      </c>
      <c r="BK1653">
        <v>30.666666666666668</v>
      </c>
      <c r="BL1653">
        <v>29.52</v>
      </c>
      <c r="BM1653">
        <v>30.6</v>
      </c>
      <c r="BN1653">
        <v>16.316129032258065</v>
      </c>
      <c r="BO1653">
        <v>23.953846153846154</v>
      </c>
      <c r="BP1653">
        <v>8.3500000000000014</v>
      </c>
      <c r="BQ1653">
        <v>21.540983606557379</v>
      </c>
      <c r="BR1653">
        <v>34.148571428571429</v>
      </c>
      <c r="BS1653">
        <v>33.969230769230769</v>
      </c>
      <c r="BT1653">
        <v>33.709090909090911</v>
      </c>
      <c r="BU1653">
        <v>12.724752475247525</v>
      </c>
      <c r="BV1653">
        <v>27.6</v>
      </c>
      <c r="BW1653">
        <v>13.846153846153847</v>
      </c>
      <c r="BX1653">
        <v>17.648027444253863</v>
      </c>
      <c r="BY1653">
        <v>20.746994356998211</v>
      </c>
      <c r="BZ1653">
        <v>1652</v>
      </c>
    </row>
    <row r="1654" spans="1:78" x14ac:dyDescent="0.25">
      <c r="A1654">
        <v>1653</v>
      </c>
      <c r="B1654" t="s">
        <v>1723</v>
      </c>
      <c r="C1654">
        <v>87</v>
      </c>
      <c r="D1654">
        <v>58</v>
      </c>
      <c r="E1654">
        <v>69</v>
      </c>
      <c r="F1654">
        <v>86</v>
      </c>
      <c r="G1654">
        <v>35</v>
      </c>
      <c r="H1654">
        <v>69</v>
      </c>
      <c r="I1654">
        <v>61</v>
      </c>
      <c r="J1654">
        <v>48</v>
      </c>
      <c r="K1654">
        <v>57</v>
      </c>
      <c r="L1654">
        <v>81</v>
      </c>
      <c r="M1654">
        <v>14</v>
      </c>
      <c r="N1654">
        <v>31</v>
      </c>
      <c r="O1654">
        <v>41</v>
      </c>
      <c r="P1654">
        <v>24</v>
      </c>
      <c r="Q1654">
        <v>24</v>
      </c>
      <c r="R1654">
        <v>27</v>
      </c>
      <c r="S1654">
        <v>50</v>
      </c>
      <c r="T1654">
        <v>70</v>
      </c>
      <c r="U1654">
        <v>34</v>
      </c>
      <c r="V1654">
        <v>50</v>
      </c>
      <c r="W1654">
        <v>52</v>
      </c>
      <c r="X1654">
        <v>30</v>
      </c>
      <c r="Y1654">
        <v>27</v>
      </c>
      <c r="Z1654">
        <v>15</v>
      </c>
      <c r="AA1654">
        <v>4</v>
      </c>
      <c r="AB1654">
        <v>62</v>
      </c>
      <c r="AC1654">
        <v>26</v>
      </c>
      <c r="AD1654">
        <v>73</v>
      </c>
      <c r="AE1654">
        <v>61</v>
      </c>
      <c r="AF1654">
        <v>35</v>
      </c>
      <c r="AG1654">
        <v>39</v>
      </c>
      <c r="AH1654">
        <v>11</v>
      </c>
      <c r="AI1654">
        <v>102</v>
      </c>
      <c r="AJ1654">
        <v>6</v>
      </c>
      <c r="AK1654">
        <v>143</v>
      </c>
      <c r="AL1654">
        <v>1758</v>
      </c>
      <c r="AM1654">
        <v>1702</v>
      </c>
      <c r="AO1654">
        <v>15.972413793103449</v>
      </c>
      <c r="AP1654">
        <v>16.137931034482758</v>
      </c>
      <c r="AQ1654">
        <v>14.713043478260872</v>
      </c>
      <c r="AR1654">
        <v>12.976744186046513</v>
      </c>
      <c r="AS1654">
        <v>23.245714285714286</v>
      </c>
      <c r="AT1654">
        <v>15.704347826086956</v>
      </c>
      <c r="AU1654">
        <v>16.17049180327869</v>
      </c>
      <c r="AV1654">
        <v>16.274999999999999</v>
      </c>
      <c r="AW1654">
        <v>15.03157894736842</v>
      </c>
      <c r="AX1654">
        <v>14.311111111111112</v>
      </c>
      <c r="AY1654">
        <v>7.7142857142857144</v>
      </c>
      <c r="AZ1654">
        <v>15.329032258064515</v>
      </c>
      <c r="BA1654">
        <v>32.136585365853662</v>
      </c>
      <c r="BB1654">
        <v>29.4</v>
      </c>
      <c r="BC1654">
        <v>30.6</v>
      </c>
      <c r="BD1654">
        <v>33.466666666666669</v>
      </c>
      <c r="BE1654">
        <v>17.856000000000002</v>
      </c>
      <c r="BF1654">
        <v>20.262857142857143</v>
      </c>
      <c r="BG1654">
        <v>21.494117647058825</v>
      </c>
      <c r="BH1654">
        <v>16.704000000000001</v>
      </c>
      <c r="BI1654">
        <v>13.084615384615384</v>
      </c>
      <c r="BJ1654">
        <v>21.72</v>
      </c>
      <c r="BK1654">
        <v>30.666666666666668</v>
      </c>
      <c r="BL1654">
        <v>29.52</v>
      </c>
      <c r="BM1654">
        <v>30.6</v>
      </c>
      <c r="BN1654">
        <v>16.316129032258065</v>
      </c>
      <c r="BO1654">
        <v>23.953846153846154</v>
      </c>
      <c r="BP1654">
        <v>8.2356164383561641</v>
      </c>
      <c r="BQ1654">
        <v>21.540983606557379</v>
      </c>
      <c r="BR1654">
        <v>34.148571428571429</v>
      </c>
      <c r="BS1654">
        <v>33.969230769230769</v>
      </c>
      <c r="BT1654">
        <v>33.709090909090911</v>
      </c>
      <c r="BU1654">
        <v>12.6</v>
      </c>
      <c r="BV1654">
        <v>27.6</v>
      </c>
      <c r="BW1654">
        <v>13.846153846153847</v>
      </c>
      <c r="BX1654">
        <v>17.557679180887373</v>
      </c>
      <c r="BY1654">
        <v>20.588157460027581</v>
      </c>
      <c r="BZ1654">
        <v>1653</v>
      </c>
    </row>
    <row r="1655" spans="1:78" x14ac:dyDescent="0.25">
      <c r="A1655">
        <v>1654</v>
      </c>
      <c r="B1655" t="s">
        <v>1724</v>
      </c>
      <c r="C1655">
        <v>87</v>
      </c>
      <c r="D1655">
        <v>58</v>
      </c>
      <c r="E1655">
        <v>71</v>
      </c>
      <c r="F1655">
        <v>86</v>
      </c>
      <c r="G1655">
        <v>35</v>
      </c>
      <c r="H1655">
        <v>69</v>
      </c>
      <c r="I1655">
        <v>60</v>
      </c>
      <c r="J1655">
        <v>48</v>
      </c>
      <c r="K1655">
        <v>57</v>
      </c>
      <c r="L1655">
        <v>88</v>
      </c>
      <c r="M1655">
        <v>15</v>
      </c>
      <c r="N1655">
        <v>31</v>
      </c>
      <c r="O1655">
        <v>41</v>
      </c>
      <c r="P1655">
        <v>24</v>
      </c>
      <c r="Q1655">
        <v>24</v>
      </c>
      <c r="R1655">
        <v>27</v>
      </c>
      <c r="S1655">
        <v>50</v>
      </c>
      <c r="T1655">
        <v>68</v>
      </c>
      <c r="U1655">
        <v>34</v>
      </c>
      <c r="V1655">
        <v>50</v>
      </c>
      <c r="W1655">
        <v>53</v>
      </c>
      <c r="X1655">
        <v>30</v>
      </c>
      <c r="Y1655">
        <v>27</v>
      </c>
      <c r="Z1655">
        <v>15</v>
      </c>
      <c r="AA1655">
        <v>4</v>
      </c>
      <c r="AB1655">
        <v>62</v>
      </c>
      <c r="AC1655">
        <v>26</v>
      </c>
      <c r="AD1655">
        <v>73</v>
      </c>
      <c r="AE1655">
        <v>62</v>
      </c>
      <c r="AF1655">
        <v>35</v>
      </c>
      <c r="AG1655">
        <v>39</v>
      </c>
      <c r="AH1655">
        <v>11</v>
      </c>
      <c r="AI1655">
        <v>103</v>
      </c>
      <c r="AJ1655">
        <v>6</v>
      </c>
      <c r="AK1655">
        <v>143</v>
      </c>
      <c r="AL1655">
        <v>1757</v>
      </c>
      <c r="AM1655">
        <v>1712</v>
      </c>
      <c r="AO1655">
        <v>15.972413793103449</v>
      </c>
      <c r="AP1655">
        <v>16.137931034482758</v>
      </c>
      <c r="AQ1655">
        <v>14.298591549295775</v>
      </c>
      <c r="AR1655">
        <v>12.976744186046513</v>
      </c>
      <c r="AS1655">
        <v>23.245714285714286</v>
      </c>
      <c r="AT1655">
        <v>15.704347826086956</v>
      </c>
      <c r="AU1655">
        <v>16.440000000000001</v>
      </c>
      <c r="AV1655">
        <v>16.274999999999999</v>
      </c>
      <c r="AW1655">
        <v>15.03157894736842</v>
      </c>
      <c r="AX1655">
        <v>13.172727272727274</v>
      </c>
      <c r="AY1655">
        <v>7.2</v>
      </c>
      <c r="AZ1655">
        <v>15.329032258064515</v>
      </c>
      <c r="BA1655">
        <v>32.136585365853662</v>
      </c>
      <c r="BB1655">
        <v>29.4</v>
      </c>
      <c r="BC1655">
        <v>30.6</v>
      </c>
      <c r="BD1655">
        <v>33.466666666666669</v>
      </c>
      <c r="BE1655">
        <v>17.856000000000002</v>
      </c>
      <c r="BF1655">
        <v>20.858823529411765</v>
      </c>
      <c r="BG1655">
        <v>21.494117647058825</v>
      </c>
      <c r="BH1655">
        <v>16.704000000000001</v>
      </c>
      <c r="BI1655">
        <v>12.837735849056603</v>
      </c>
      <c r="BJ1655">
        <v>21.72</v>
      </c>
      <c r="BK1655">
        <v>30.666666666666668</v>
      </c>
      <c r="BL1655">
        <v>29.52</v>
      </c>
      <c r="BM1655">
        <v>30.6</v>
      </c>
      <c r="BN1655">
        <v>16.316129032258065</v>
      </c>
      <c r="BO1655">
        <v>23.953846153846154</v>
      </c>
      <c r="BP1655">
        <v>8.2356164383561641</v>
      </c>
      <c r="BQ1655">
        <v>21.193548387096772</v>
      </c>
      <c r="BR1655">
        <v>34.148571428571429</v>
      </c>
      <c r="BS1655">
        <v>33.969230769230769</v>
      </c>
      <c r="BT1655">
        <v>33.709090909090911</v>
      </c>
      <c r="BU1655">
        <v>12.477669902912622</v>
      </c>
      <c r="BV1655">
        <v>27.6</v>
      </c>
      <c r="BW1655">
        <v>13.846153846153847</v>
      </c>
      <c r="BX1655">
        <v>17.567672168468981</v>
      </c>
      <c r="BY1655">
        <v>20.540647133326381</v>
      </c>
      <c r="BZ1655">
        <v>1654</v>
      </c>
    </row>
    <row r="1656" spans="1:78" x14ac:dyDescent="0.25">
      <c r="A1656">
        <v>1655</v>
      </c>
      <c r="B1656" t="s">
        <v>1725</v>
      </c>
      <c r="C1656">
        <v>88</v>
      </c>
      <c r="D1656">
        <v>58</v>
      </c>
      <c r="E1656">
        <v>68</v>
      </c>
      <c r="F1656">
        <v>86</v>
      </c>
      <c r="G1656">
        <v>35</v>
      </c>
      <c r="H1656">
        <v>69</v>
      </c>
      <c r="I1656">
        <v>60</v>
      </c>
      <c r="J1656">
        <v>60</v>
      </c>
      <c r="K1656">
        <v>57</v>
      </c>
      <c r="L1656">
        <v>88</v>
      </c>
      <c r="M1656">
        <v>15</v>
      </c>
      <c r="N1656">
        <v>31</v>
      </c>
      <c r="O1656">
        <v>41</v>
      </c>
      <c r="P1656">
        <v>24</v>
      </c>
      <c r="Q1656">
        <v>24</v>
      </c>
      <c r="R1656">
        <v>27</v>
      </c>
      <c r="S1656">
        <v>50</v>
      </c>
      <c r="T1656">
        <v>69</v>
      </c>
      <c r="U1656">
        <v>34</v>
      </c>
      <c r="V1656">
        <v>50</v>
      </c>
      <c r="W1656">
        <v>54</v>
      </c>
      <c r="X1656">
        <v>30</v>
      </c>
      <c r="Y1656">
        <v>27</v>
      </c>
      <c r="Z1656">
        <v>14</v>
      </c>
      <c r="AA1656">
        <v>3</v>
      </c>
      <c r="AB1656">
        <v>62</v>
      </c>
      <c r="AC1656">
        <v>26</v>
      </c>
      <c r="AD1656">
        <v>76</v>
      </c>
      <c r="AE1656">
        <v>61</v>
      </c>
      <c r="AF1656">
        <v>35</v>
      </c>
      <c r="AG1656">
        <v>39</v>
      </c>
      <c r="AH1656">
        <v>11</v>
      </c>
      <c r="AI1656">
        <v>115</v>
      </c>
      <c r="AJ1656">
        <v>7</v>
      </c>
      <c r="AK1656">
        <v>144</v>
      </c>
      <c r="AL1656">
        <v>1767</v>
      </c>
      <c r="AM1656">
        <v>1738</v>
      </c>
      <c r="AO1656">
        <v>15.790909090909093</v>
      </c>
      <c r="AP1656">
        <v>16.137931034482758</v>
      </c>
      <c r="AQ1656">
        <v>14.929411764705884</v>
      </c>
      <c r="AR1656">
        <v>12.976744186046513</v>
      </c>
      <c r="AS1656">
        <v>23.245714285714286</v>
      </c>
      <c r="AT1656">
        <v>15.704347826086956</v>
      </c>
      <c r="AU1656">
        <v>16.440000000000001</v>
      </c>
      <c r="AV1656">
        <v>13.02</v>
      </c>
      <c r="AW1656">
        <v>15.03157894736842</v>
      </c>
      <c r="AX1656">
        <v>13.172727272727274</v>
      </c>
      <c r="AY1656">
        <v>7.2</v>
      </c>
      <c r="AZ1656">
        <v>15.329032258064515</v>
      </c>
      <c r="BA1656">
        <v>32.136585365853662</v>
      </c>
      <c r="BB1656">
        <v>29.4</v>
      </c>
      <c r="BC1656">
        <v>30.6</v>
      </c>
      <c r="BD1656">
        <v>33.466666666666669</v>
      </c>
      <c r="BE1656">
        <v>17.856000000000002</v>
      </c>
      <c r="BF1656">
        <v>20.556521739130435</v>
      </c>
      <c r="BG1656">
        <v>21.494117647058825</v>
      </c>
      <c r="BH1656">
        <v>16.704000000000001</v>
      </c>
      <c r="BI1656">
        <v>12.6</v>
      </c>
      <c r="BJ1656">
        <v>21.72</v>
      </c>
      <c r="BK1656">
        <v>30.666666666666668</v>
      </c>
      <c r="BL1656">
        <v>31.628571428571433</v>
      </c>
      <c r="BM1656">
        <v>40.800000000000004</v>
      </c>
      <c r="BN1656">
        <v>16.316129032258065</v>
      </c>
      <c r="BO1656">
        <v>23.953846153846154</v>
      </c>
      <c r="BP1656">
        <v>7.9105263157894736</v>
      </c>
      <c r="BQ1656">
        <v>21.540983606557379</v>
      </c>
      <c r="BR1656">
        <v>34.148571428571429</v>
      </c>
      <c r="BS1656">
        <v>33.969230769230769</v>
      </c>
      <c r="BT1656">
        <v>33.709090909090911</v>
      </c>
      <c r="BU1656">
        <v>11.175652173913043</v>
      </c>
      <c r="BV1656">
        <v>23.657142857142858</v>
      </c>
      <c r="BW1656">
        <v>13.750000000000002</v>
      </c>
      <c r="BX1656">
        <v>17.468251273344652</v>
      </c>
      <c r="BY1656">
        <v>20.449331320636379</v>
      </c>
      <c r="BZ1656">
        <v>1655</v>
      </c>
    </row>
    <row r="1657" spans="1:78" x14ac:dyDescent="0.25">
      <c r="A1657">
        <v>1656</v>
      </c>
      <c r="B1657" t="s">
        <v>1726</v>
      </c>
      <c r="C1657">
        <v>88</v>
      </c>
      <c r="D1657">
        <v>58</v>
      </c>
      <c r="E1657">
        <v>70</v>
      </c>
      <c r="F1657">
        <v>89</v>
      </c>
      <c r="G1657">
        <v>35</v>
      </c>
      <c r="H1657">
        <v>68</v>
      </c>
      <c r="I1657">
        <v>59</v>
      </c>
      <c r="J1657">
        <v>59</v>
      </c>
      <c r="K1657">
        <v>59</v>
      </c>
      <c r="L1657">
        <v>91</v>
      </c>
      <c r="M1657">
        <v>15</v>
      </c>
      <c r="N1657">
        <v>31</v>
      </c>
      <c r="O1657">
        <v>41</v>
      </c>
      <c r="P1657">
        <v>24</v>
      </c>
      <c r="Q1657">
        <v>24</v>
      </c>
      <c r="R1657">
        <v>27</v>
      </c>
      <c r="S1657">
        <v>50</v>
      </c>
      <c r="T1657">
        <v>69</v>
      </c>
      <c r="U1657">
        <v>33</v>
      </c>
      <c r="V1657">
        <v>50</v>
      </c>
      <c r="W1657">
        <v>52</v>
      </c>
      <c r="X1657">
        <v>30</v>
      </c>
      <c r="Y1657">
        <v>27</v>
      </c>
      <c r="Z1657">
        <v>14</v>
      </c>
      <c r="AA1657">
        <v>3</v>
      </c>
      <c r="AB1657">
        <v>62</v>
      </c>
      <c r="AC1657">
        <v>26</v>
      </c>
      <c r="AD1657">
        <v>76</v>
      </c>
      <c r="AE1657">
        <v>64</v>
      </c>
      <c r="AF1657">
        <v>35</v>
      </c>
      <c r="AG1657">
        <v>39</v>
      </c>
      <c r="AH1657">
        <v>11</v>
      </c>
      <c r="AI1657">
        <v>95</v>
      </c>
      <c r="AJ1657">
        <v>7</v>
      </c>
      <c r="AK1657">
        <v>121</v>
      </c>
      <c r="AL1657">
        <v>1738</v>
      </c>
      <c r="AM1657">
        <v>1702</v>
      </c>
      <c r="AO1657">
        <v>15.790909090909093</v>
      </c>
      <c r="AP1657">
        <v>16.137931034482758</v>
      </c>
      <c r="AQ1657">
        <v>14.502857142857144</v>
      </c>
      <c r="AR1657">
        <v>12.539325842696631</v>
      </c>
      <c r="AS1657">
        <v>23.245714285714286</v>
      </c>
      <c r="AT1657">
        <v>15.935294117647061</v>
      </c>
      <c r="AU1657">
        <v>16.71864406779661</v>
      </c>
      <c r="AV1657">
        <v>13.240677966101694</v>
      </c>
      <c r="AW1657">
        <v>14.522033898305084</v>
      </c>
      <c r="AX1657">
        <v>12.738461538461538</v>
      </c>
      <c r="AY1657">
        <v>7.2</v>
      </c>
      <c r="AZ1657">
        <v>15.329032258064515</v>
      </c>
      <c r="BA1657">
        <v>32.136585365853662</v>
      </c>
      <c r="BB1657">
        <v>29.4</v>
      </c>
      <c r="BC1657">
        <v>30.6</v>
      </c>
      <c r="BD1657">
        <v>33.466666666666669</v>
      </c>
      <c r="BE1657">
        <v>17.856000000000002</v>
      </c>
      <c r="BF1657">
        <v>20.556521739130435</v>
      </c>
      <c r="BG1657">
        <v>22.145454545454545</v>
      </c>
      <c r="BH1657">
        <v>16.704000000000001</v>
      </c>
      <c r="BI1657">
        <v>13.084615384615384</v>
      </c>
      <c r="BJ1657">
        <v>21.72</v>
      </c>
      <c r="BK1657">
        <v>30.666666666666668</v>
      </c>
      <c r="BL1657">
        <v>31.628571428571433</v>
      </c>
      <c r="BM1657">
        <v>40.800000000000004</v>
      </c>
      <c r="BN1657">
        <v>16.316129032258065</v>
      </c>
      <c r="BO1657">
        <v>23.953846153846154</v>
      </c>
      <c r="BP1657">
        <v>7.9105263157894736</v>
      </c>
      <c r="BQ1657">
        <v>20.53125</v>
      </c>
      <c r="BR1657">
        <v>34.148571428571429</v>
      </c>
      <c r="BS1657">
        <v>33.969230769230769</v>
      </c>
      <c r="BT1657">
        <v>33.709090909090911</v>
      </c>
      <c r="BU1657">
        <v>13.528421052631579</v>
      </c>
      <c r="BV1657">
        <v>23.657142857142858</v>
      </c>
      <c r="BW1657">
        <v>16.363636363636367</v>
      </c>
      <c r="BX1657">
        <v>17.759723820483316</v>
      </c>
      <c r="BY1657">
        <v>20.660371263538782</v>
      </c>
      <c r="BZ1657">
        <v>1656</v>
      </c>
    </row>
    <row r="1658" spans="1:78" x14ac:dyDescent="0.25">
      <c r="A1658">
        <v>1657</v>
      </c>
      <c r="B1658" t="s">
        <v>1727</v>
      </c>
      <c r="C1658">
        <v>88</v>
      </c>
      <c r="D1658">
        <v>58</v>
      </c>
      <c r="E1658">
        <v>72</v>
      </c>
      <c r="F1658">
        <v>86</v>
      </c>
      <c r="G1658">
        <v>34</v>
      </c>
      <c r="H1658">
        <v>69</v>
      </c>
      <c r="I1658">
        <v>60</v>
      </c>
      <c r="J1658">
        <v>60</v>
      </c>
      <c r="K1658">
        <v>59</v>
      </c>
      <c r="L1658">
        <v>85</v>
      </c>
      <c r="M1658">
        <v>15</v>
      </c>
      <c r="N1658">
        <v>31</v>
      </c>
      <c r="O1658">
        <v>41</v>
      </c>
      <c r="P1658">
        <v>24</v>
      </c>
      <c r="Q1658">
        <v>24</v>
      </c>
      <c r="R1658">
        <v>27</v>
      </c>
      <c r="S1658">
        <v>50</v>
      </c>
      <c r="T1658">
        <v>69</v>
      </c>
      <c r="U1658">
        <v>33</v>
      </c>
      <c r="V1658">
        <v>50</v>
      </c>
      <c r="W1658">
        <v>53</v>
      </c>
      <c r="X1658">
        <v>30</v>
      </c>
      <c r="Y1658">
        <v>27</v>
      </c>
      <c r="Z1658">
        <v>14</v>
      </c>
      <c r="AA1658">
        <v>3</v>
      </c>
      <c r="AB1658">
        <v>62</v>
      </c>
      <c r="AC1658">
        <v>27</v>
      </c>
      <c r="AD1658">
        <v>76</v>
      </c>
      <c r="AE1658">
        <v>65</v>
      </c>
      <c r="AF1658">
        <v>35</v>
      </c>
      <c r="AG1658">
        <v>39</v>
      </c>
      <c r="AH1658">
        <v>11</v>
      </c>
      <c r="AI1658">
        <v>69</v>
      </c>
      <c r="AJ1658">
        <v>7</v>
      </c>
      <c r="AK1658">
        <v>120</v>
      </c>
      <c r="AL1658">
        <v>1745</v>
      </c>
      <c r="AM1658">
        <v>1673</v>
      </c>
      <c r="AO1658">
        <v>15.790909090909093</v>
      </c>
      <c r="AP1658">
        <v>16.137931034482758</v>
      </c>
      <c r="AQ1658">
        <v>14.1</v>
      </c>
      <c r="AR1658">
        <v>12.976744186046513</v>
      </c>
      <c r="AS1658">
        <v>23.929411764705883</v>
      </c>
      <c r="AT1658">
        <v>15.704347826086956</v>
      </c>
      <c r="AU1658">
        <v>16.440000000000001</v>
      </c>
      <c r="AV1658">
        <v>13.02</v>
      </c>
      <c r="AW1658">
        <v>14.522033898305084</v>
      </c>
      <c r="AX1658">
        <v>13.637647058823529</v>
      </c>
      <c r="AY1658">
        <v>7.2</v>
      </c>
      <c r="AZ1658">
        <v>15.329032258064515</v>
      </c>
      <c r="BA1658">
        <v>32.136585365853662</v>
      </c>
      <c r="BB1658">
        <v>29.4</v>
      </c>
      <c r="BC1658">
        <v>30.6</v>
      </c>
      <c r="BD1658">
        <v>33.466666666666669</v>
      </c>
      <c r="BE1658">
        <v>17.856000000000002</v>
      </c>
      <c r="BF1658">
        <v>20.556521739130435</v>
      </c>
      <c r="BG1658">
        <v>22.145454545454545</v>
      </c>
      <c r="BH1658">
        <v>16.704000000000001</v>
      </c>
      <c r="BI1658">
        <v>12.837735849056603</v>
      </c>
      <c r="BJ1658">
        <v>21.72</v>
      </c>
      <c r="BK1658">
        <v>30.666666666666668</v>
      </c>
      <c r="BL1658">
        <v>31.628571428571433</v>
      </c>
      <c r="BM1658">
        <v>40.800000000000004</v>
      </c>
      <c r="BN1658">
        <v>16.316129032258065</v>
      </c>
      <c r="BO1658">
        <v>23.066666666666666</v>
      </c>
      <c r="BP1658">
        <v>7.9105263157894736</v>
      </c>
      <c r="BQ1658">
        <v>20.215384615384615</v>
      </c>
      <c r="BR1658">
        <v>34.148571428571429</v>
      </c>
      <c r="BS1658">
        <v>33.969230769230769</v>
      </c>
      <c r="BT1658">
        <v>33.709090909090911</v>
      </c>
      <c r="BU1658">
        <v>18.626086956521739</v>
      </c>
      <c r="BV1658">
        <v>23.657142857142858</v>
      </c>
      <c r="BW1658">
        <v>16.5</v>
      </c>
      <c r="BX1658">
        <v>17.688481375358165</v>
      </c>
      <c r="BY1658">
        <v>20.876341696450258</v>
      </c>
      <c r="BZ1658">
        <v>1657</v>
      </c>
    </row>
    <row r="1659" spans="1:78" x14ac:dyDescent="0.25">
      <c r="A1659">
        <v>1658</v>
      </c>
      <c r="B1659" t="s">
        <v>1728</v>
      </c>
      <c r="C1659">
        <v>87</v>
      </c>
      <c r="D1659">
        <v>61</v>
      </c>
      <c r="E1659">
        <v>75</v>
      </c>
      <c r="F1659">
        <v>89</v>
      </c>
      <c r="G1659">
        <v>35</v>
      </c>
      <c r="H1659">
        <v>68</v>
      </c>
      <c r="I1659">
        <v>61</v>
      </c>
      <c r="J1659">
        <v>59</v>
      </c>
      <c r="K1659">
        <v>59</v>
      </c>
      <c r="L1659">
        <v>84</v>
      </c>
      <c r="M1659">
        <v>15</v>
      </c>
      <c r="N1659">
        <v>31</v>
      </c>
      <c r="O1659">
        <v>41</v>
      </c>
      <c r="P1659">
        <v>24</v>
      </c>
      <c r="Q1659">
        <v>24</v>
      </c>
      <c r="R1659">
        <v>27</v>
      </c>
      <c r="S1659">
        <v>51</v>
      </c>
      <c r="T1659">
        <v>67</v>
      </c>
      <c r="U1659">
        <v>33</v>
      </c>
      <c r="V1659">
        <v>47</v>
      </c>
      <c r="W1659">
        <v>56</v>
      </c>
      <c r="X1659">
        <v>30</v>
      </c>
      <c r="Y1659">
        <v>27</v>
      </c>
      <c r="Z1659">
        <v>14</v>
      </c>
      <c r="AA1659">
        <v>3</v>
      </c>
      <c r="AB1659">
        <v>47</v>
      </c>
      <c r="AC1659">
        <v>27</v>
      </c>
      <c r="AD1659">
        <v>80</v>
      </c>
      <c r="AE1659">
        <v>65</v>
      </c>
      <c r="AF1659">
        <v>35</v>
      </c>
      <c r="AG1659">
        <v>39</v>
      </c>
      <c r="AH1659">
        <v>11</v>
      </c>
      <c r="AI1659">
        <v>82</v>
      </c>
      <c r="AJ1659">
        <v>6</v>
      </c>
      <c r="AK1659">
        <v>122</v>
      </c>
      <c r="AL1659">
        <v>1737</v>
      </c>
      <c r="AM1659">
        <v>1682</v>
      </c>
      <c r="AO1659">
        <v>15.972413793103449</v>
      </c>
      <c r="AP1659">
        <v>15.344262295081968</v>
      </c>
      <c r="AQ1659">
        <v>13.536</v>
      </c>
      <c r="AR1659">
        <v>12.539325842696631</v>
      </c>
      <c r="AS1659">
        <v>23.245714285714286</v>
      </c>
      <c r="AT1659">
        <v>15.935294117647061</v>
      </c>
      <c r="AU1659">
        <v>16.17049180327869</v>
      </c>
      <c r="AV1659">
        <v>13.240677966101694</v>
      </c>
      <c r="AW1659">
        <v>14.522033898305084</v>
      </c>
      <c r="AX1659">
        <v>13.8</v>
      </c>
      <c r="AY1659">
        <v>7.2</v>
      </c>
      <c r="AZ1659">
        <v>15.329032258064515</v>
      </c>
      <c r="BA1659">
        <v>32.136585365853662</v>
      </c>
      <c r="BB1659">
        <v>29.4</v>
      </c>
      <c r="BC1659">
        <v>30.6</v>
      </c>
      <c r="BD1659">
        <v>33.466666666666669</v>
      </c>
      <c r="BE1659">
        <v>17.505882352941175</v>
      </c>
      <c r="BF1659">
        <v>21.170149253731342</v>
      </c>
      <c r="BG1659">
        <v>22.145454545454545</v>
      </c>
      <c r="BH1659">
        <v>17.770212765957446</v>
      </c>
      <c r="BI1659">
        <v>12.15</v>
      </c>
      <c r="BJ1659">
        <v>21.72</v>
      </c>
      <c r="BK1659">
        <v>30.666666666666668</v>
      </c>
      <c r="BL1659">
        <v>31.628571428571433</v>
      </c>
      <c r="BM1659">
        <v>40.800000000000004</v>
      </c>
      <c r="BN1659">
        <v>21.52340425531915</v>
      </c>
      <c r="BO1659">
        <v>23.066666666666666</v>
      </c>
      <c r="BP1659">
        <v>7.5149999999999997</v>
      </c>
      <c r="BQ1659">
        <v>20.215384615384615</v>
      </c>
      <c r="BR1659">
        <v>34.148571428571429</v>
      </c>
      <c r="BS1659">
        <v>33.969230769230769</v>
      </c>
      <c r="BT1659">
        <v>33.709090909090911</v>
      </c>
      <c r="BU1659">
        <v>15.673170731707318</v>
      </c>
      <c r="BV1659">
        <v>27.6</v>
      </c>
      <c r="BW1659">
        <v>16.229508196721312</v>
      </c>
      <c r="BX1659">
        <v>17.769948186528499</v>
      </c>
      <c r="BY1659">
        <v>20.894804329718099</v>
      </c>
      <c r="BZ1659">
        <v>1658</v>
      </c>
    </row>
    <row r="1660" spans="1:78" x14ac:dyDescent="0.25">
      <c r="A1660">
        <v>1659</v>
      </c>
      <c r="B1660" t="s">
        <v>1729</v>
      </c>
      <c r="C1660">
        <v>87</v>
      </c>
      <c r="D1660">
        <v>61</v>
      </c>
      <c r="E1660">
        <v>74</v>
      </c>
      <c r="F1660">
        <v>91</v>
      </c>
      <c r="G1660">
        <v>35</v>
      </c>
      <c r="H1660">
        <v>68</v>
      </c>
      <c r="I1660">
        <v>61</v>
      </c>
      <c r="J1660">
        <v>59</v>
      </c>
      <c r="K1660">
        <v>60</v>
      </c>
      <c r="L1660">
        <v>85</v>
      </c>
      <c r="M1660">
        <v>15</v>
      </c>
      <c r="N1660">
        <v>31</v>
      </c>
      <c r="O1660">
        <v>41</v>
      </c>
      <c r="P1660">
        <v>24</v>
      </c>
      <c r="Q1660">
        <v>24</v>
      </c>
      <c r="R1660">
        <v>27</v>
      </c>
      <c r="S1660">
        <v>47</v>
      </c>
      <c r="T1660">
        <v>67</v>
      </c>
      <c r="U1660">
        <v>33</v>
      </c>
      <c r="V1660">
        <v>52</v>
      </c>
      <c r="W1660">
        <v>48</v>
      </c>
      <c r="X1660">
        <v>30</v>
      </c>
      <c r="Y1660">
        <v>27</v>
      </c>
      <c r="Z1660">
        <v>14</v>
      </c>
      <c r="AA1660">
        <v>3</v>
      </c>
      <c r="AB1660">
        <v>48</v>
      </c>
      <c r="AC1660">
        <v>27</v>
      </c>
      <c r="AD1660">
        <v>80</v>
      </c>
      <c r="AE1660">
        <v>65</v>
      </c>
      <c r="AF1660">
        <v>35</v>
      </c>
      <c r="AG1660">
        <v>39</v>
      </c>
      <c r="AH1660">
        <v>11</v>
      </c>
      <c r="AI1660">
        <v>60</v>
      </c>
      <c r="AJ1660">
        <v>6</v>
      </c>
      <c r="AK1660">
        <v>123</v>
      </c>
      <c r="AL1660">
        <v>1741</v>
      </c>
      <c r="AM1660">
        <v>1658</v>
      </c>
      <c r="AO1660">
        <v>15.972413793103449</v>
      </c>
      <c r="AP1660">
        <v>15.344262295081968</v>
      </c>
      <c r="AQ1660">
        <v>13.71891891891892</v>
      </c>
      <c r="AR1660">
        <v>12.263736263736263</v>
      </c>
      <c r="AS1660">
        <v>23.245714285714286</v>
      </c>
      <c r="AT1660">
        <v>15.935294117647061</v>
      </c>
      <c r="AU1660">
        <v>16.17049180327869</v>
      </c>
      <c r="AV1660">
        <v>13.240677966101694</v>
      </c>
      <c r="AW1660">
        <v>14.280000000000001</v>
      </c>
      <c r="AX1660">
        <v>13.637647058823529</v>
      </c>
      <c r="AY1660">
        <v>7.2</v>
      </c>
      <c r="AZ1660">
        <v>15.329032258064515</v>
      </c>
      <c r="BA1660">
        <v>32.136585365853662</v>
      </c>
      <c r="BB1660">
        <v>29.4</v>
      </c>
      <c r="BC1660">
        <v>30.6</v>
      </c>
      <c r="BD1660">
        <v>33.466666666666669</v>
      </c>
      <c r="BE1660">
        <v>18.995744680851065</v>
      </c>
      <c r="BF1660">
        <v>21.170149253731342</v>
      </c>
      <c r="BG1660">
        <v>22.145454545454545</v>
      </c>
      <c r="BH1660">
        <v>16.061538461538461</v>
      </c>
      <c r="BI1660">
        <v>14.175000000000001</v>
      </c>
      <c r="BJ1660">
        <v>21.72</v>
      </c>
      <c r="BK1660">
        <v>30.666666666666668</v>
      </c>
      <c r="BL1660">
        <v>31.628571428571433</v>
      </c>
      <c r="BM1660">
        <v>40.800000000000004</v>
      </c>
      <c r="BN1660">
        <v>21.075000000000003</v>
      </c>
      <c r="BO1660">
        <v>23.066666666666666</v>
      </c>
      <c r="BP1660">
        <v>7.5149999999999997</v>
      </c>
      <c r="BQ1660">
        <v>20.215384615384615</v>
      </c>
      <c r="BR1660">
        <v>34.148571428571429</v>
      </c>
      <c r="BS1660">
        <v>33.969230769230769</v>
      </c>
      <c r="BT1660">
        <v>33.709090909090911</v>
      </c>
      <c r="BU1660">
        <v>21.42</v>
      </c>
      <c r="BV1660">
        <v>27.6</v>
      </c>
      <c r="BW1660">
        <v>16.097560975609756</v>
      </c>
      <c r="BX1660">
        <v>17.729121194715681</v>
      </c>
      <c r="BY1660">
        <v>21.135661870063661</v>
      </c>
      <c r="BZ1660">
        <v>1659</v>
      </c>
    </row>
    <row r="1661" spans="1:78" x14ac:dyDescent="0.25">
      <c r="A1661">
        <v>1660</v>
      </c>
      <c r="B1661" t="s">
        <v>1730</v>
      </c>
      <c r="C1661">
        <v>85</v>
      </c>
      <c r="D1661">
        <v>61</v>
      </c>
      <c r="E1661">
        <v>73</v>
      </c>
      <c r="F1661">
        <v>89</v>
      </c>
      <c r="G1661">
        <v>35</v>
      </c>
      <c r="H1661">
        <v>67</v>
      </c>
      <c r="I1661">
        <v>60</v>
      </c>
      <c r="J1661">
        <v>60</v>
      </c>
      <c r="K1661">
        <v>63</v>
      </c>
      <c r="L1661">
        <v>86</v>
      </c>
      <c r="M1661">
        <v>15</v>
      </c>
      <c r="N1661">
        <v>31</v>
      </c>
      <c r="O1661">
        <v>41</v>
      </c>
      <c r="P1661">
        <v>24</v>
      </c>
      <c r="Q1661">
        <v>24</v>
      </c>
      <c r="R1661">
        <v>27</v>
      </c>
      <c r="S1661">
        <v>47</v>
      </c>
      <c r="T1661">
        <v>66</v>
      </c>
      <c r="U1661">
        <v>33</v>
      </c>
      <c r="V1661">
        <v>52</v>
      </c>
      <c r="W1661">
        <v>48</v>
      </c>
      <c r="X1661">
        <v>30</v>
      </c>
      <c r="Y1661">
        <v>27</v>
      </c>
      <c r="Z1661">
        <v>14</v>
      </c>
      <c r="AA1661">
        <v>3</v>
      </c>
      <c r="AB1661">
        <v>47</v>
      </c>
      <c r="AC1661">
        <v>26</v>
      </c>
      <c r="AD1661">
        <v>85</v>
      </c>
      <c r="AE1661">
        <v>65</v>
      </c>
      <c r="AF1661">
        <v>35</v>
      </c>
      <c r="AG1661">
        <v>40</v>
      </c>
      <c r="AH1661">
        <v>11</v>
      </c>
      <c r="AI1661">
        <v>80</v>
      </c>
      <c r="AJ1661">
        <v>6</v>
      </c>
      <c r="AK1661">
        <v>122</v>
      </c>
      <c r="AL1661">
        <v>1739</v>
      </c>
      <c r="AM1661">
        <v>1678</v>
      </c>
      <c r="AO1661">
        <v>16.348235294117647</v>
      </c>
      <c r="AP1661">
        <v>15.344262295081968</v>
      </c>
      <c r="AQ1661">
        <v>13.906849315068493</v>
      </c>
      <c r="AR1661">
        <v>12.539325842696631</v>
      </c>
      <c r="AS1661">
        <v>23.245714285714286</v>
      </c>
      <c r="AT1661">
        <v>16.173134328358209</v>
      </c>
      <c r="AU1661">
        <v>16.440000000000001</v>
      </c>
      <c r="AV1661">
        <v>13.02</v>
      </c>
      <c r="AW1661">
        <v>13.6</v>
      </c>
      <c r="AX1661">
        <v>13.47906976744186</v>
      </c>
      <c r="AY1661">
        <v>7.2</v>
      </c>
      <c r="AZ1661">
        <v>15.329032258064515</v>
      </c>
      <c r="BA1661">
        <v>32.136585365853662</v>
      </c>
      <c r="BB1661">
        <v>29.4</v>
      </c>
      <c r="BC1661">
        <v>30.6</v>
      </c>
      <c r="BD1661">
        <v>33.466666666666669</v>
      </c>
      <c r="BE1661">
        <v>18.995744680851065</v>
      </c>
      <c r="BF1661">
        <v>21.490909090909092</v>
      </c>
      <c r="BG1661">
        <v>22.145454545454545</v>
      </c>
      <c r="BH1661">
        <v>16.061538461538461</v>
      </c>
      <c r="BI1661">
        <v>14.175000000000001</v>
      </c>
      <c r="BJ1661">
        <v>21.72</v>
      </c>
      <c r="BK1661">
        <v>30.666666666666668</v>
      </c>
      <c r="BL1661">
        <v>31.628571428571433</v>
      </c>
      <c r="BM1661">
        <v>40.800000000000004</v>
      </c>
      <c r="BN1661">
        <v>21.52340425531915</v>
      </c>
      <c r="BO1661">
        <v>23.953846153846154</v>
      </c>
      <c r="BP1661">
        <v>7.0729411764705876</v>
      </c>
      <c r="BQ1661">
        <v>20.215384615384615</v>
      </c>
      <c r="BR1661">
        <v>34.148571428571429</v>
      </c>
      <c r="BS1661">
        <v>33.119999999999997</v>
      </c>
      <c r="BT1661">
        <v>33.709090909090911</v>
      </c>
      <c r="BU1661">
        <v>16.065000000000001</v>
      </c>
      <c r="BV1661">
        <v>27.6</v>
      </c>
      <c r="BW1661">
        <v>16.229508196721312</v>
      </c>
      <c r="BX1661">
        <v>17.749511213341002</v>
      </c>
      <c r="BY1661">
        <v>20.943044728860013</v>
      </c>
      <c r="BZ1661">
        <v>1660</v>
      </c>
    </row>
    <row r="1662" spans="1:78" x14ac:dyDescent="0.25">
      <c r="A1662">
        <v>1661</v>
      </c>
      <c r="B1662" t="s">
        <v>1731</v>
      </c>
      <c r="C1662">
        <v>86</v>
      </c>
      <c r="D1662">
        <v>62</v>
      </c>
      <c r="E1662">
        <v>73</v>
      </c>
      <c r="F1662">
        <v>88</v>
      </c>
      <c r="G1662">
        <v>35</v>
      </c>
      <c r="H1662">
        <v>66</v>
      </c>
      <c r="I1662">
        <v>61</v>
      </c>
      <c r="J1662">
        <v>60</v>
      </c>
      <c r="K1662">
        <v>62</v>
      </c>
      <c r="L1662">
        <v>82</v>
      </c>
      <c r="M1662">
        <v>15</v>
      </c>
      <c r="N1662">
        <v>31</v>
      </c>
      <c r="O1662">
        <v>41</v>
      </c>
      <c r="P1662">
        <v>24</v>
      </c>
      <c r="Q1662">
        <v>24</v>
      </c>
      <c r="R1662">
        <v>27</v>
      </c>
      <c r="S1662">
        <v>47</v>
      </c>
      <c r="T1662">
        <v>69</v>
      </c>
      <c r="U1662">
        <v>33</v>
      </c>
      <c r="V1662">
        <v>53</v>
      </c>
      <c r="W1662">
        <v>49</v>
      </c>
      <c r="X1662">
        <v>31</v>
      </c>
      <c r="Y1662">
        <v>27</v>
      </c>
      <c r="Z1662">
        <v>14</v>
      </c>
      <c r="AA1662">
        <v>3</v>
      </c>
      <c r="AB1662">
        <v>47</v>
      </c>
      <c r="AC1662">
        <v>26</v>
      </c>
      <c r="AD1662">
        <v>85</v>
      </c>
      <c r="AE1662">
        <v>65</v>
      </c>
      <c r="AF1662">
        <v>35</v>
      </c>
      <c r="AG1662">
        <v>40</v>
      </c>
      <c r="AH1662">
        <v>11</v>
      </c>
      <c r="AI1662">
        <v>82</v>
      </c>
      <c r="AJ1662">
        <v>6</v>
      </c>
      <c r="AK1662">
        <v>122</v>
      </c>
      <c r="AL1662">
        <v>1698</v>
      </c>
      <c r="AM1662">
        <v>1682</v>
      </c>
      <c r="AO1662">
        <v>16.15813953488372</v>
      </c>
      <c r="AP1662">
        <v>15.096774193548386</v>
      </c>
      <c r="AQ1662">
        <v>13.906849315068493</v>
      </c>
      <c r="AR1662">
        <v>12.681818181818183</v>
      </c>
      <c r="AS1662">
        <v>23.245714285714286</v>
      </c>
      <c r="AT1662">
        <v>16.418181818181818</v>
      </c>
      <c r="AU1662">
        <v>16.17049180327869</v>
      </c>
      <c r="AV1662">
        <v>13.02</v>
      </c>
      <c r="AW1662">
        <v>13.819354838709678</v>
      </c>
      <c r="AX1662">
        <v>14.136585365853659</v>
      </c>
      <c r="AY1662">
        <v>7.2</v>
      </c>
      <c r="AZ1662">
        <v>15.329032258064515</v>
      </c>
      <c r="BA1662">
        <v>32.136585365853662</v>
      </c>
      <c r="BB1662">
        <v>29.4</v>
      </c>
      <c r="BC1662">
        <v>30.6</v>
      </c>
      <c r="BD1662">
        <v>33.466666666666669</v>
      </c>
      <c r="BE1662">
        <v>18.995744680851065</v>
      </c>
      <c r="BF1662">
        <v>20.556521739130435</v>
      </c>
      <c r="BG1662">
        <v>22.145454545454545</v>
      </c>
      <c r="BH1662">
        <v>15.758490566037736</v>
      </c>
      <c r="BI1662">
        <v>13.885714285714286</v>
      </c>
      <c r="BJ1662">
        <v>21.019354838709678</v>
      </c>
      <c r="BK1662">
        <v>30.666666666666668</v>
      </c>
      <c r="BL1662">
        <v>31.628571428571433</v>
      </c>
      <c r="BM1662">
        <v>40.800000000000004</v>
      </c>
      <c r="BN1662">
        <v>21.52340425531915</v>
      </c>
      <c r="BO1662">
        <v>23.953846153846154</v>
      </c>
      <c r="BP1662">
        <v>7.0729411764705876</v>
      </c>
      <c r="BQ1662">
        <v>20.215384615384615</v>
      </c>
      <c r="BR1662">
        <v>34.148571428571429</v>
      </c>
      <c r="BS1662">
        <v>33.119999999999997</v>
      </c>
      <c r="BT1662">
        <v>33.709090909090911</v>
      </c>
      <c r="BU1662">
        <v>15.673170731707318</v>
      </c>
      <c r="BV1662">
        <v>27.6</v>
      </c>
      <c r="BW1662">
        <v>16.229508196721312</v>
      </c>
      <c r="BX1662">
        <v>18.178091872791523</v>
      </c>
      <c r="BY1662">
        <v>20.874285541452782</v>
      </c>
      <c r="BZ1662">
        <v>1661</v>
      </c>
    </row>
    <row r="1663" spans="1:78" x14ac:dyDescent="0.25">
      <c r="A1663">
        <v>1662</v>
      </c>
      <c r="B1663" t="s">
        <v>1732</v>
      </c>
      <c r="C1663">
        <v>85</v>
      </c>
      <c r="D1663">
        <v>61</v>
      </c>
      <c r="E1663">
        <v>75</v>
      </c>
      <c r="F1663">
        <v>90</v>
      </c>
      <c r="G1663">
        <v>36</v>
      </c>
      <c r="H1663">
        <v>67</v>
      </c>
      <c r="I1663">
        <v>61</v>
      </c>
      <c r="J1663">
        <v>60</v>
      </c>
      <c r="K1663">
        <v>62</v>
      </c>
      <c r="L1663">
        <v>86</v>
      </c>
      <c r="M1663">
        <v>15</v>
      </c>
      <c r="N1663">
        <v>31</v>
      </c>
      <c r="O1663">
        <v>41</v>
      </c>
      <c r="P1663">
        <v>23</v>
      </c>
      <c r="Q1663">
        <v>24</v>
      </c>
      <c r="R1663">
        <v>27</v>
      </c>
      <c r="S1663">
        <v>47</v>
      </c>
      <c r="T1663">
        <v>68</v>
      </c>
      <c r="U1663">
        <v>33</v>
      </c>
      <c r="V1663">
        <v>52</v>
      </c>
      <c r="W1663">
        <v>49</v>
      </c>
      <c r="X1663">
        <v>30</v>
      </c>
      <c r="Y1663">
        <v>27</v>
      </c>
      <c r="Z1663">
        <v>15</v>
      </c>
      <c r="AA1663">
        <v>3</v>
      </c>
      <c r="AB1663">
        <v>46</v>
      </c>
      <c r="AC1663">
        <v>26</v>
      </c>
      <c r="AD1663">
        <v>85</v>
      </c>
      <c r="AE1663">
        <v>64</v>
      </c>
      <c r="AF1663">
        <v>35</v>
      </c>
      <c r="AG1663">
        <v>40</v>
      </c>
      <c r="AH1663">
        <v>11</v>
      </c>
      <c r="AI1663">
        <v>59</v>
      </c>
      <c r="AJ1663">
        <v>7</v>
      </c>
      <c r="AK1663">
        <v>120</v>
      </c>
      <c r="AL1663">
        <v>1697</v>
      </c>
      <c r="AM1663">
        <v>1661</v>
      </c>
      <c r="AO1663">
        <v>16.348235294117647</v>
      </c>
      <c r="AP1663">
        <v>15.344262295081968</v>
      </c>
      <c r="AQ1663">
        <v>13.536</v>
      </c>
      <c r="AR1663">
        <v>12.4</v>
      </c>
      <c r="AS1663">
        <v>22.6</v>
      </c>
      <c r="AT1663">
        <v>16.173134328358209</v>
      </c>
      <c r="AU1663">
        <v>16.17049180327869</v>
      </c>
      <c r="AV1663">
        <v>13.02</v>
      </c>
      <c r="AW1663">
        <v>13.819354838709678</v>
      </c>
      <c r="AX1663">
        <v>13.47906976744186</v>
      </c>
      <c r="AY1663">
        <v>7.2</v>
      </c>
      <c r="AZ1663">
        <v>15.329032258064515</v>
      </c>
      <c r="BA1663">
        <v>32.136585365853662</v>
      </c>
      <c r="BB1663">
        <v>30.678260869565221</v>
      </c>
      <c r="BC1663">
        <v>30.6</v>
      </c>
      <c r="BD1663">
        <v>33.466666666666669</v>
      </c>
      <c r="BE1663">
        <v>18.995744680851065</v>
      </c>
      <c r="BF1663">
        <v>20.858823529411765</v>
      </c>
      <c r="BG1663">
        <v>22.145454545454545</v>
      </c>
      <c r="BH1663">
        <v>16.061538461538461</v>
      </c>
      <c r="BI1663">
        <v>13.885714285714286</v>
      </c>
      <c r="BJ1663">
        <v>21.72</v>
      </c>
      <c r="BK1663">
        <v>30.666666666666668</v>
      </c>
      <c r="BL1663">
        <v>29.52</v>
      </c>
      <c r="BM1663">
        <v>40.800000000000004</v>
      </c>
      <c r="BN1663">
        <v>21.991304347826087</v>
      </c>
      <c r="BO1663">
        <v>23.953846153846154</v>
      </c>
      <c r="BP1663">
        <v>7.0729411764705876</v>
      </c>
      <c r="BQ1663">
        <v>20.53125</v>
      </c>
      <c r="BR1663">
        <v>34.148571428571429</v>
      </c>
      <c r="BS1663">
        <v>33.119999999999997</v>
      </c>
      <c r="BT1663">
        <v>33.709090909090911</v>
      </c>
      <c r="BU1663">
        <v>21.783050847457627</v>
      </c>
      <c r="BV1663">
        <v>23.657142857142858</v>
      </c>
      <c r="BW1663">
        <v>16.5</v>
      </c>
      <c r="BX1663">
        <v>18.188803771361226</v>
      </c>
      <c r="BY1663">
        <v>21.132879275127607</v>
      </c>
      <c r="BZ1663">
        <v>1662</v>
      </c>
    </row>
    <row r="1664" spans="1:78" x14ac:dyDescent="0.25">
      <c r="A1664">
        <v>1663</v>
      </c>
      <c r="B1664" t="s">
        <v>1733</v>
      </c>
      <c r="C1664">
        <v>85</v>
      </c>
      <c r="D1664">
        <v>61</v>
      </c>
      <c r="E1664">
        <v>73</v>
      </c>
      <c r="F1664">
        <v>90</v>
      </c>
      <c r="G1664">
        <v>35</v>
      </c>
      <c r="H1664">
        <v>67</v>
      </c>
      <c r="I1664">
        <v>60</v>
      </c>
      <c r="J1664">
        <v>60</v>
      </c>
      <c r="K1664">
        <v>60</v>
      </c>
      <c r="L1664">
        <v>86</v>
      </c>
      <c r="M1664">
        <v>15</v>
      </c>
      <c r="N1664">
        <v>31</v>
      </c>
      <c r="O1664">
        <v>41</v>
      </c>
      <c r="P1664">
        <v>23</v>
      </c>
      <c r="Q1664">
        <v>24</v>
      </c>
      <c r="R1664">
        <v>27</v>
      </c>
      <c r="S1664">
        <v>47</v>
      </c>
      <c r="T1664">
        <v>68</v>
      </c>
      <c r="U1664">
        <v>33</v>
      </c>
      <c r="V1664">
        <v>48</v>
      </c>
      <c r="W1664">
        <v>51</v>
      </c>
      <c r="X1664">
        <v>30</v>
      </c>
      <c r="Y1664">
        <v>27</v>
      </c>
      <c r="Z1664">
        <v>15</v>
      </c>
      <c r="AA1664">
        <v>3</v>
      </c>
      <c r="AB1664">
        <v>45</v>
      </c>
      <c r="AC1664">
        <v>26</v>
      </c>
      <c r="AD1664">
        <v>85</v>
      </c>
      <c r="AE1664">
        <v>64</v>
      </c>
      <c r="AF1664">
        <v>35</v>
      </c>
      <c r="AG1664">
        <v>40</v>
      </c>
      <c r="AH1664">
        <v>11</v>
      </c>
      <c r="AI1664">
        <v>77</v>
      </c>
      <c r="AJ1664">
        <v>7</v>
      </c>
      <c r="AK1664">
        <v>128</v>
      </c>
      <c r="AL1664">
        <v>1697</v>
      </c>
      <c r="AM1664">
        <v>1678</v>
      </c>
      <c r="AO1664">
        <v>16.348235294117647</v>
      </c>
      <c r="AP1664">
        <v>15.344262295081968</v>
      </c>
      <c r="AQ1664">
        <v>13.906849315068493</v>
      </c>
      <c r="AR1664">
        <v>12.4</v>
      </c>
      <c r="AS1664">
        <v>23.245714285714286</v>
      </c>
      <c r="AT1664">
        <v>16.173134328358209</v>
      </c>
      <c r="AU1664">
        <v>16.440000000000001</v>
      </c>
      <c r="AV1664">
        <v>13.02</v>
      </c>
      <c r="AW1664">
        <v>14.280000000000001</v>
      </c>
      <c r="AX1664">
        <v>13.47906976744186</v>
      </c>
      <c r="AY1664">
        <v>7.2</v>
      </c>
      <c r="AZ1664">
        <v>15.329032258064515</v>
      </c>
      <c r="BA1664">
        <v>32.136585365853662</v>
      </c>
      <c r="BB1664">
        <v>30.678260869565221</v>
      </c>
      <c r="BC1664">
        <v>30.6</v>
      </c>
      <c r="BD1664">
        <v>33.466666666666669</v>
      </c>
      <c r="BE1664">
        <v>18.995744680851065</v>
      </c>
      <c r="BF1664">
        <v>20.858823529411765</v>
      </c>
      <c r="BG1664">
        <v>22.145454545454545</v>
      </c>
      <c r="BH1664">
        <v>17.399999999999999</v>
      </c>
      <c r="BI1664">
        <v>13.341176470588236</v>
      </c>
      <c r="BJ1664">
        <v>21.72</v>
      </c>
      <c r="BK1664">
        <v>30.666666666666668</v>
      </c>
      <c r="BL1664">
        <v>29.52</v>
      </c>
      <c r="BM1664">
        <v>40.800000000000004</v>
      </c>
      <c r="BN1664">
        <v>22.48</v>
      </c>
      <c r="BO1664">
        <v>23.953846153846154</v>
      </c>
      <c r="BP1664">
        <v>7.0729411764705876</v>
      </c>
      <c r="BQ1664">
        <v>20.53125</v>
      </c>
      <c r="BR1664">
        <v>34.148571428571429</v>
      </c>
      <c r="BS1664">
        <v>33.119999999999997</v>
      </c>
      <c r="BT1664">
        <v>33.709090909090911</v>
      </c>
      <c r="BU1664">
        <v>16.690909090909091</v>
      </c>
      <c r="BV1664">
        <v>23.657142857142858</v>
      </c>
      <c r="BW1664">
        <v>15.46875</v>
      </c>
      <c r="BX1664">
        <v>18.188803771361226</v>
      </c>
      <c r="BY1664">
        <v>20.945549735909832</v>
      </c>
      <c r="BZ1664">
        <v>1663</v>
      </c>
    </row>
    <row r="1665" spans="1:78" x14ac:dyDescent="0.25">
      <c r="A1665">
        <v>1664</v>
      </c>
      <c r="B1665" t="s">
        <v>1734</v>
      </c>
      <c r="C1665">
        <v>87</v>
      </c>
      <c r="D1665">
        <v>61</v>
      </c>
      <c r="E1665">
        <v>72</v>
      </c>
      <c r="F1665">
        <v>91</v>
      </c>
      <c r="G1665">
        <v>35</v>
      </c>
      <c r="H1665">
        <v>67</v>
      </c>
      <c r="I1665">
        <v>61</v>
      </c>
      <c r="J1665">
        <v>59</v>
      </c>
      <c r="K1665">
        <v>60</v>
      </c>
      <c r="L1665">
        <v>85</v>
      </c>
      <c r="M1665">
        <v>16</v>
      </c>
      <c r="N1665">
        <v>31</v>
      </c>
      <c r="O1665">
        <v>41</v>
      </c>
      <c r="P1665">
        <v>23</v>
      </c>
      <c r="Q1665">
        <v>24</v>
      </c>
      <c r="R1665">
        <v>27</v>
      </c>
      <c r="S1665">
        <v>46</v>
      </c>
      <c r="T1665">
        <v>68</v>
      </c>
      <c r="U1665">
        <v>33</v>
      </c>
      <c r="V1665">
        <v>49</v>
      </c>
      <c r="W1665">
        <v>50</v>
      </c>
      <c r="X1665">
        <v>30</v>
      </c>
      <c r="Y1665">
        <v>26</v>
      </c>
      <c r="Z1665">
        <v>13</v>
      </c>
      <c r="AA1665">
        <v>3</v>
      </c>
      <c r="AB1665">
        <v>44</v>
      </c>
      <c r="AC1665">
        <v>26</v>
      </c>
      <c r="AD1665">
        <v>70</v>
      </c>
      <c r="AE1665">
        <v>65</v>
      </c>
      <c r="AF1665">
        <v>35</v>
      </c>
      <c r="AG1665">
        <v>40</v>
      </c>
      <c r="AH1665">
        <v>11</v>
      </c>
      <c r="AI1665">
        <v>76</v>
      </c>
      <c r="AJ1665">
        <v>7</v>
      </c>
      <c r="AK1665">
        <v>122</v>
      </c>
      <c r="AL1665">
        <v>1689</v>
      </c>
      <c r="AM1665">
        <v>1654</v>
      </c>
      <c r="AO1665">
        <v>15.972413793103449</v>
      </c>
      <c r="AP1665">
        <v>15.344262295081968</v>
      </c>
      <c r="AQ1665">
        <v>14.1</v>
      </c>
      <c r="AR1665">
        <v>12.263736263736263</v>
      </c>
      <c r="AS1665">
        <v>23.245714285714286</v>
      </c>
      <c r="AT1665">
        <v>16.173134328358209</v>
      </c>
      <c r="AU1665">
        <v>16.17049180327869</v>
      </c>
      <c r="AV1665">
        <v>13.240677966101694</v>
      </c>
      <c r="AW1665">
        <v>14.280000000000001</v>
      </c>
      <c r="AX1665">
        <v>13.637647058823529</v>
      </c>
      <c r="AY1665">
        <v>6.75</v>
      </c>
      <c r="AZ1665">
        <v>15.329032258064515</v>
      </c>
      <c r="BA1665">
        <v>32.136585365853662</v>
      </c>
      <c r="BB1665">
        <v>30.678260869565221</v>
      </c>
      <c r="BC1665">
        <v>30.6</v>
      </c>
      <c r="BD1665">
        <v>33.466666666666669</v>
      </c>
      <c r="BE1665">
        <v>19.408695652173915</v>
      </c>
      <c r="BF1665">
        <v>20.858823529411765</v>
      </c>
      <c r="BG1665">
        <v>22.145454545454545</v>
      </c>
      <c r="BH1665">
        <v>17.044897959183675</v>
      </c>
      <c r="BI1665">
        <v>13.607999999999999</v>
      </c>
      <c r="BJ1665">
        <v>21.72</v>
      </c>
      <c r="BK1665">
        <v>31.84615384615385</v>
      </c>
      <c r="BL1665">
        <v>34.061538461538461</v>
      </c>
      <c r="BM1665">
        <v>40.800000000000004</v>
      </c>
      <c r="BN1665">
        <v>22.990909090909092</v>
      </c>
      <c r="BO1665">
        <v>23.953846153846154</v>
      </c>
      <c r="BP1665">
        <v>8.588571428571429</v>
      </c>
      <c r="BQ1665">
        <v>20.215384615384615</v>
      </c>
      <c r="BR1665">
        <v>34.148571428571429</v>
      </c>
      <c r="BS1665">
        <v>33.119999999999997</v>
      </c>
      <c r="BT1665">
        <v>33.709090909090911</v>
      </c>
      <c r="BU1665">
        <v>16.910526315789475</v>
      </c>
      <c r="BV1665">
        <v>23.657142857142858</v>
      </c>
      <c r="BW1665">
        <v>16.229508196721312</v>
      </c>
      <c r="BX1665">
        <v>18.274955595026643</v>
      </c>
      <c r="BY1665">
        <v>21.127182310128898</v>
      </c>
      <c r="BZ1665">
        <v>1664</v>
      </c>
    </row>
    <row r="1666" spans="1:78" x14ac:dyDescent="0.25">
      <c r="A1666">
        <v>1665</v>
      </c>
      <c r="B1666" t="s">
        <v>1735</v>
      </c>
      <c r="C1666">
        <v>86</v>
      </c>
      <c r="D1666">
        <v>61</v>
      </c>
      <c r="E1666">
        <v>72</v>
      </c>
      <c r="F1666">
        <v>90</v>
      </c>
      <c r="G1666">
        <v>35</v>
      </c>
      <c r="H1666">
        <v>68</v>
      </c>
      <c r="I1666">
        <v>61</v>
      </c>
      <c r="J1666">
        <v>59</v>
      </c>
      <c r="K1666">
        <v>60</v>
      </c>
      <c r="L1666">
        <v>84</v>
      </c>
      <c r="M1666">
        <v>16</v>
      </c>
      <c r="N1666">
        <v>31</v>
      </c>
      <c r="O1666">
        <v>41</v>
      </c>
      <c r="P1666">
        <v>23</v>
      </c>
      <c r="Q1666">
        <v>24</v>
      </c>
      <c r="R1666">
        <v>27</v>
      </c>
      <c r="S1666">
        <v>46</v>
      </c>
      <c r="T1666">
        <v>67</v>
      </c>
      <c r="U1666">
        <v>33</v>
      </c>
      <c r="V1666">
        <v>49</v>
      </c>
      <c r="W1666">
        <v>48</v>
      </c>
      <c r="X1666">
        <v>30</v>
      </c>
      <c r="Y1666">
        <v>26</v>
      </c>
      <c r="Z1666">
        <v>13</v>
      </c>
      <c r="AA1666">
        <v>3</v>
      </c>
      <c r="AB1666">
        <v>43</v>
      </c>
      <c r="AC1666">
        <v>26</v>
      </c>
      <c r="AD1666">
        <v>70</v>
      </c>
      <c r="AE1666">
        <v>65</v>
      </c>
      <c r="AF1666">
        <v>35</v>
      </c>
      <c r="AG1666">
        <v>40</v>
      </c>
      <c r="AH1666">
        <v>11</v>
      </c>
      <c r="AI1666">
        <v>78</v>
      </c>
      <c r="AJ1666">
        <v>7</v>
      </c>
      <c r="AK1666">
        <v>127</v>
      </c>
      <c r="AL1666">
        <v>1693</v>
      </c>
      <c r="AM1666">
        <v>1655</v>
      </c>
      <c r="AO1666">
        <v>16.15813953488372</v>
      </c>
      <c r="AP1666">
        <v>15.344262295081968</v>
      </c>
      <c r="AQ1666">
        <v>14.1</v>
      </c>
      <c r="AR1666">
        <v>12.4</v>
      </c>
      <c r="AS1666">
        <v>23.245714285714286</v>
      </c>
      <c r="AT1666">
        <v>15.935294117647061</v>
      </c>
      <c r="AU1666">
        <v>16.17049180327869</v>
      </c>
      <c r="AV1666">
        <v>13.240677966101694</v>
      </c>
      <c r="AW1666">
        <v>14.280000000000001</v>
      </c>
      <c r="AX1666">
        <v>13.8</v>
      </c>
      <c r="AY1666">
        <v>6.75</v>
      </c>
      <c r="AZ1666">
        <v>15.329032258064515</v>
      </c>
      <c r="BA1666">
        <v>32.136585365853662</v>
      </c>
      <c r="BB1666">
        <v>30.678260869565221</v>
      </c>
      <c r="BC1666">
        <v>30.6</v>
      </c>
      <c r="BD1666">
        <v>33.466666666666669</v>
      </c>
      <c r="BE1666">
        <v>19.408695652173915</v>
      </c>
      <c r="BF1666">
        <v>21.170149253731342</v>
      </c>
      <c r="BG1666">
        <v>22.145454545454545</v>
      </c>
      <c r="BH1666">
        <v>17.044897959183675</v>
      </c>
      <c r="BI1666">
        <v>14.175000000000001</v>
      </c>
      <c r="BJ1666">
        <v>21.72</v>
      </c>
      <c r="BK1666">
        <v>31.84615384615385</v>
      </c>
      <c r="BL1666">
        <v>34.061538461538461</v>
      </c>
      <c r="BM1666">
        <v>40.800000000000004</v>
      </c>
      <c r="BN1666">
        <v>23.525581395348837</v>
      </c>
      <c r="BO1666">
        <v>23.953846153846154</v>
      </c>
      <c r="BP1666">
        <v>8.588571428571429</v>
      </c>
      <c r="BQ1666">
        <v>20.215384615384615</v>
      </c>
      <c r="BR1666">
        <v>34.148571428571429</v>
      </c>
      <c r="BS1666">
        <v>33.119999999999997</v>
      </c>
      <c r="BT1666">
        <v>33.709090909090911</v>
      </c>
      <c r="BU1666">
        <v>16.476923076923075</v>
      </c>
      <c r="BV1666">
        <v>23.657142857142858</v>
      </c>
      <c r="BW1666">
        <v>15.590551181102363</v>
      </c>
      <c r="BX1666">
        <v>18.231777909037213</v>
      </c>
      <c r="BY1666">
        <v>21.123504350747915</v>
      </c>
      <c r="BZ1666">
        <v>1665</v>
      </c>
    </row>
    <row r="1667" spans="1:78" x14ac:dyDescent="0.25">
      <c r="A1667">
        <v>1666</v>
      </c>
      <c r="B1667" t="s">
        <v>1736</v>
      </c>
      <c r="C1667">
        <v>86</v>
      </c>
      <c r="D1667">
        <v>61</v>
      </c>
      <c r="E1667">
        <v>73</v>
      </c>
      <c r="F1667">
        <v>92</v>
      </c>
      <c r="G1667">
        <v>36</v>
      </c>
      <c r="H1667">
        <v>74</v>
      </c>
      <c r="I1667">
        <v>64</v>
      </c>
      <c r="J1667">
        <v>49</v>
      </c>
      <c r="K1667">
        <v>59</v>
      </c>
      <c r="L1667">
        <v>83</v>
      </c>
      <c r="M1667">
        <v>16</v>
      </c>
      <c r="N1667">
        <v>30</v>
      </c>
      <c r="O1667">
        <v>41</v>
      </c>
      <c r="P1667">
        <v>23</v>
      </c>
      <c r="Q1667">
        <v>24</v>
      </c>
      <c r="R1667">
        <v>27</v>
      </c>
      <c r="S1667">
        <v>47</v>
      </c>
      <c r="T1667">
        <v>67</v>
      </c>
      <c r="U1667">
        <v>33</v>
      </c>
      <c r="V1667">
        <v>49</v>
      </c>
      <c r="W1667">
        <v>49</v>
      </c>
      <c r="X1667">
        <v>30</v>
      </c>
      <c r="Y1667">
        <v>26</v>
      </c>
      <c r="Z1667">
        <v>13</v>
      </c>
      <c r="AA1667">
        <v>3</v>
      </c>
      <c r="AB1667">
        <v>43</v>
      </c>
      <c r="AC1667">
        <v>26</v>
      </c>
      <c r="AD1667">
        <v>99</v>
      </c>
      <c r="AE1667">
        <v>64</v>
      </c>
      <c r="AF1667">
        <v>35</v>
      </c>
      <c r="AG1667">
        <v>40</v>
      </c>
      <c r="AH1667">
        <v>11</v>
      </c>
      <c r="AI1667">
        <v>76</v>
      </c>
      <c r="AJ1667">
        <v>7</v>
      </c>
      <c r="AK1667">
        <v>128</v>
      </c>
      <c r="AL1667">
        <v>1710</v>
      </c>
      <c r="AM1667">
        <v>1684</v>
      </c>
      <c r="AO1667">
        <v>16.15813953488372</v>
      </c>
      <c r="AP1667">
        <v>15.344262295081968</v>
      </c>
      <c r="AQ1667">
        <v>13.906849315068493</v>
      </c>
      <c r="AR1667">
        <v>12.130434782608695</v>
      </c>
      <c r="AS1667">
        <v>22.6</v>
      </c>
      <c r="AT1667">
        <v>14.643243243243244</v>
      </c>
      <c r="AU1667">
        <v>15.4125</v>
      </c>
      <c r="AV1667">
        <v>15.942857142857145</v>
      </c>
      <c r="AW1667">
        <v>14.522033898305084</v>
      </c>
      <c r="AX1667">
        <v>13.966265060240964</v>
      </c>
      <c r="AY1667">
        <v>6.75</v>
      </c>
      <c r="AZ1667">
        <v>15.840000000000002</v>
      </c>
      <c r="BA1667">
        <v>32.136585365853662</v>
      </c>
      <c r="BB1667">
        <v>30.678260869565221</v>
      </c>
      <c r="BC1667">
        <v>30.6</v>
      </c>
      <c r="BD1667">
        <v>33.466666666666669</v>
      </c>
      <c r="BE1667">
        <v>18.995744680851065</v>
      </c>
      <c r="BF1667">
        <v>21.170149253731342</v>
      </c>
      <c r="BG1667">
        <v>22.145454545454545</v>
      </c>
      <c r="BH1667">
        <v>17.044897959183675</v>
      </c>
      <c r="BI1667">
        <v>13.885714285714286</v>
      </c>
      <c r="BJ1667">
        <v>21.72</v>
      </c>
      <c r="BK1667">
        <v>31.84615384615385</v>
      </c>
      <c r="BL1667">
        <v>34.061538461538461</v>
      </c>
      <c r="BM1667">
        <v>40.800000000000004</v>
      </c>
      <c r="BN1667">
        <v>23.525581395348837</v>
      </c>
      <c r="BO1667">
        <v>23.953846153846154</v>
      </c>
      <c r="BP1667">
        <v>6.0727272727272732</v>
      </c>
      <c r="BQ1667">
        <v>20.53125</v>
      </c>
      <c r="BR1667">
        <v>34.148571428571429</v>
      </c>
      <c r="BS1667">
        <v>33.119999999999997</v>
      </c>
      <c r="BT1667">
        <v>33.709090909090911</v>
      </c>
      <c r="BU1667">
        <v>16.910526315789475</v>
      </c>
      <c r="BV1667">
        <v>23.657142857142858</v>
      </c>
      <c r="BW1667">
        <v>15.46875</v>
      </c>
      <c r="BX1667">
        <v>18.050526315789476</v>
      </c>
      <c r="BY1667">
        <v>21.066385572023616</v>
      </c>
      <c r="BZ1667">
        <v>1666</v>
      </c>
    </row>
    <row r="1668" spans="1:78" x14ac:dyDescent="0.25">
      <c r="A1668">
        <v>1667</v>
      </c>
      <c r="B1668" t="s">
        <v>1737</v>
      </c>
      <c r="C1668">
        <v>87</v>
      </c>
      <c r="D1668">
        <v>61</v>
      </c>
      <c r="E1668">
        <v>73</v>
      </c>
      <c r="F1668">
        <v>89</v>
      </c>
      <c r="G1668">
        <v>39</v>
      </c>
      <c r="H1668">
        <v>75</v>
      </c>
      <c r="I1668">
        <v>64</v>
      </c>
      <c r="J1668">
        <v>49</v>
      </c>
      <c r="K1668">
        <v>60</v>
      </c>
      <c r="L1668">
        <v>83</v>
      </c>
      <c r="M1668">
        <v>15</v>
      </c>
      <c r="N1668">
        <v>30</v>
      </c>
      <c r="O1668">
        <v>41</v>
      </c>
      <c r="P1668">
        <v>23</v>
      </c>
      <c r="Q1668">
        <v>24</v>
      </c>
      <c r="R1668">
        <v>27</v>
      </c>
      <c r="S1668">
        <v>44</v>
      </c>
      <c r="T1668">
        <v>67</v>
      </c>
      <c r="U1668">
        <v>33</v>
      </c>
      <c r="V1668">
        <v>42</v>
      </c>
      <c r="W1668">
        <v>50</v>
      </c>
      <c r="X1668">
        <v>30</v>
      </c>
      <c r="Y1668">
        <v>26</v>
      </c>
      <c r="Z1668">
        <v>13</v>
      </c>
      <c r="AA1668">
        <v>3</v>
      </c>
      <c r="AB1668">
        <v>43</v>
      </c>
      <c r="AC1668">
        <v>25</v>
      </c>
      <c r="AD1668">
        <v>99</v>
      </c>
      <c r="AE1668">
        <v>58</v>
      </c>
      <c r="AF1668">
        <v>34</v>
      </c>
      <c r="AG1668">
        <v>40</v>
      </c>
      <c r="AH1668">
        <v>11</v>
      </c>
      <c r="AI1668">
        <v>77</v>
      </c>
      <c r="AJ1668">
        <v>7</v>
      </c>
      <c r="AK1668">
        <v>163</v>
      </c>
      <c r="AL1668">
        <v>1723</v>
      </c>
      <c r="AM1668">
        <v>1705</v>
      </c>
      <c r="AO1668">
        <v>15.972413793103449</v>
      </c>
      <c r="AP1668">
        <v>15.344262295081968</v>
      </c>
      <c r="AQ1668">
        <v>13.906849315068493</v>
      </c>
      <c r="AR1668">
        <v>12.539325842696631</v>
      </c>
      <c r="AS1668">
        <v>20.861538461538462</v>
      </c>
      <c r="AT1668">
        <v>14.448000000000002</v>
      </c>
      <c r="AU1668">
        <v>15.4125</v>
      </c>
      <c r="AV1668">
        <v>15.942857142857145</v>
      </c>
      <c r="AW1668">
        <v>14.280000000000001</v>
      </c>
      <c r="AX1668">
        <v>13.966265060240964</v>
      </c>
      <c r="AY1668">
        <v>7.2</v>
      </c>
      <c r="AZ1668">
        <v>15.840000000000002</v>
      </c>
      <c r="BA1668">
        <v>32.136585365853662</v>
      </c>
      <c r="BB1668">
        <v>30.678260869565221</v>
      </c>
      <c r="BC1668">
        <v>30.6</v>
      </c>
      <c r="BD1668">
        <v>33.466666666666669</v>
      </c>
      <c r="BE1668">
        <v>20.290909090909093</v>
      </c>
      <c r="BF1668">
        <v>21.170149253731342</v>
      </c>
      <c r="BG1668">
        <v>22.145454545454545</v>
      </c>
      <c r="BH1668">
        <v>19.885714285714286</v>
      </c>
      <c r="BI1668">
        <v>13.607999999999999</v>
      </c>
      <c r="BJ1668">
        <v>21.72</v>
      </c>
      <c r="BK1668">
        <v>31.84615384615385</v>
      </c>
      <c r="BL1668">
        <v>34.061538461538461</v>
      </c>
      <c r="BM1668">
        <v>40.800000000000004</v>
      </c>
      <c r="BN1668">
        <v>23.525581395348837</v>
      </c>
      <c r="BO1668">
        <v>24.911999999999999</v>
      </c>
      <c r="BP1668">
        <v>6.0727272727272732</v>
      </c>
      <c r="BQ1668">
        <v>22.655172413793103</v>
      </c>
      <c r="BR1668">
        <v>35.152941176470591</v>
      </c>
      <c r="BS1668">
        <v>33.119999999999997</v>
      </c>
      <c r="BT1668">
        <v>33.709090909090911</v>
      </c>
      <c r="BU1668">
        <v>16.690909090909091</v>
      </c>
      <c r="BV1668">
        <v>23.657142857142858</v>
      </c>
      <c r="BW1668">
        <v>12.147239263803682</v>
      </c>
      <c r="BX1668">
        <v>17.914335461404526</v>
      </c>
      <c r="BY1668">
        <v>21.049624720679525</v>
      </c>
      <c r="BZ1668">
        <v>1667</v>
      </c>
    </row>
    <row r="1669" spans="1:78" x14ac:dyDescent="0.25">
      <c r="A1669">
        <v>1668</v>
      </c>
      <c r="B1669" t="s">
        <v>1738</v>
      </c>
      <c r="C1669">
        <v>86</v>
      </c>
      <c r="D1669">
        <v>60</v>
      </c>
      <c r="E1669">
        <v>73</v>
      </c>
      <c r="F1669">
        <v>87</v>
      </c>
      <c r="G1669">
        <v>39</v>
      </c>
      <c r="H1669">
        <v>75</v>
      </c>
      <c r="I1669">
        <v>64</v>
      </c>
      <c r="J1669">
        <v>49</v>
      </c>
      <c r="K1669">
        <v>60</v>
      </c>
      <c r="L1669">
        <v>81</v>
      </c>
      <c r="M1669">
        <v>15</v>
      </c>
      <c r="N1669">
        <v>30</v>
      </c>
      <c r="O1669">
        <v>41</v>
      </c>
      <c r="P1669">
        <v>23</v>
      </c>
      <c r="Q1669">
        <v>24</v>
      </c>
      <c r="R1669">
        <v>27</v>
      </c>
      <c r="S1669">
        <v>44</v>
      </c>
      <c r="T1669">
        <v>67</v>
      </c>
      <c r="U1669">
        <v>33</v>
      </c>
      <c r="V1669">
        <v>42</v>
      </c>
      <c r="W1669">
        <v>52</v>
      </c>
      <c r="X1669">
        <v>30</v>
      </c>
      <c r="Y1669">
        <v>26</v>
      </c>
      <c r="Z1669">
        <v>13</v>
      </c>
      <c r="AA1669">
        <v>3</v>
      </c>
      <c r="AB1669">
        <v>43</v>
      </c>
      <c r="AC1669">
        <v>24</v>
      </c>
      <c r="AD1669">
        <v>99</v>
      </c>
      <c r="AE1669">
        <v>60</v>
      </c>
      <c r="AF1669">
        <v>34</v>
      </c>
      <c r="AG1669">
        <v>39</v>
      </c>
      <c r="AH1669">
        <v>11</v>
      </c>
      <c r="AI1669">
        <v>61</v>
      </c>
      <c r="AJ1669">
        <v>7</v>
      </c>
      <c r="AK1669">
        <v>132</v>
      </c>
      <c r="AL1669">
        <v>1700</v>
      </c>
      <c r="AM1669">
        <v>1654</v>
      </c>
      <c r="AO1669">
        <v>16.15813953488372</v>
      </c>
      <c r="AP1669">
        <v>15.6</v>
      </c>
      <c r="AQ1669">
        <v>13.906849315068493</v>
      </c>
      <c r="AR1669">
        <v>12.827586206896552</v>
      </c>
      <c r="AS1669">
        <v>20.861538461538462</v>
      </c>
      <c r="AT1669">
        <v>14.448000000000002</v>
      </c>
      <c r="AU1669">
        <v>15.4125</v>
      </c>
      <c r="AV1669">
        <v>15.942857142857145</v>
      </c>
      <c r="AW1669">
        <v>14.280000000000001</v>
      </c>
      <c r="AX1669">
        <v>14.311111111111112</v>
      </c>
      <c r="AY1669">
        <v>7.2</v>
      </c>
      <c r="AZ1669">
        <v>15.840000000000002</v>
      </c>
      <c r="BA1669">
        <v>32.136585365853662</v>
      </c>
      <c r="BB1669">
        <v>30.678260869565221</v>
      </c>
      <c r="BC1669">
        <v>30.6</v>
      </c>
      <c r="BD1669">
        <v>33.466666666666669</v>
      </c>
      <c r="BE1669">
        <v>20.290909090909093</v>
      </c>
      <c r="BF1669">
        <v>21.170149253731342</v>
      </c>
      <c r="BG1669">
        <v>22.145454545454545</v>
      </c>
      <c r="BH1669">
        <v>19.885714285714286</v>
      </c>
      <c r="BI1669">
        <v>13.084615384615384</v>
      </c>
      <c r="BJ1669">
        <v>21.72</v>
      </c>
      <c r="BK1669">
        <v>31.84615384615385</v>
      </c>
      <c r="BL1669">
        <v>34.061538461538461</v>
      </c>
      <c r="BM1669">
        <v>40.800000000000004</v>
      </c>
      <c r="BN1669">
        <v>23.525581395348837</v>
      </c>
      <c r="BO1669">
        <v>25.95</v>
      </c>
      <c r="BP1669">
        <v>6.0727272727272732</v>
      </c>
      <c r="BQ1669">
        <v>21.9</v>
      </c>
      <c r="BR1669">
        <v>35.152941176470591</v>
      </c>
      <c r="BS1669">
        <v>33.969230769230769</v>
      </c>
      <c r="BT1669">
        <v>33.709090909090911</v>
      </c>
      <c r="BU1669">
        <v>21.068852459016394</v>
      </c>
      <c r="BV1669">
        <v>23.657142857142858</v>
      </c>
      <c r="BW1669">
        <v>15.000000000000002</v>
      </c>
      <c r="BX1669">
        <v>18.156705882352941</v>
      </c>
      <c r="BY1669">
        <v>21.468106242483241</v>
      </c>
      <c r="BZ1669">
        <v>1668</v>
      </c>
    </row>
    <row r="1670" spans="1:78" x14ac:dyDescent="0.25">
      <c r="A1670">
        <v>1669</v>
      </c>
      <c r="B1670" t="s">
        <v>1739</v>
      </c>
      <c r="C1670">
        <v>85</v>
      </c>
      <c r="D1670">
        <v>63</v>
      </c>
      <c r="E1670">
        <v>72</v>
      </c>
      <c r="F1670">
        <v>88</v>
      </c>
      <c r="G1670">
        <v>38</v>
      </c>
      <c r="H1670">
        <v>68</v>
      </c>
      <c r="I1670">
        <v>62</v>
      </c>
      <c r="J1670">
        <v>49</v>
      </c>
      <c r="K1670">
        <v>59</v>
      </c>
      <c r="L1670">
        <v>81</v>
      </c>
      <c r="M1670">
        <v>16</v>
      </c>
      <c r="N1670">
        <v>30</v>
      </c>
      <c r="O1670">
        <v>41</v>
      </c>
      <c r="P1670">
        <v>23</v>
      </c>
      <c r="Q1670">
        <v>23</v>
      </c>
      <c r="R1670">
        <v>26</v>
      </c>
      <c r="S1670">
        <v>44</v>
      </c>
      <c r="T1670">
        <v>67</v>
      </c>
      <c r="U1670">
        <v>33</v>
      </c>
      <c r="V1670">
        <v>42</v>
      </c>
      <c r="W1670">
        <v>51</v>
      </c>
      <c r="X1670">
        <v>30</v>
      </c>
      <c r="Y1670">
        <v>26</v>
      </c>
      <c r="Z1670">
        <v>13</v>
      </c>
      <c r="AA1670">
        <v>3</v>
      </c>
      <c r="AB1670">
        <v>46</v>
      </c>
      <c r="AC1670">
        <v>24</v>
      </c>
      <c r="AD1670">
        <v>99</v>
      </c>
      <c r="AE1670">
        <v>60</v>
      </c>
      <c r="AF1670">
        <v>34</v>
      </c>
      <c r="AG1670">
        <v>40</v>
      </c>
      <c r="AH1670">
        <v>12</v>
      </c>
      <c r="AI1670">
        <v>61</v>
      </c>
      <c r="AJ1670">
        <v>7</v>
      </c>
      <c r="AK1670">
        <v>125</v>
      </c>
      <c r="AL1670">
        <v>1703</v>
      </c>
      <c r="AM1670">
        <v>1641</v>
      </c>
      <c r="AO1670">
        <v>16.348235294117647</v>
      </c>
      <c r="AP1670">
        <v>14.857142857142859</v>
      </c>
      <c r="AQ1670">
        <v>14.1</v>
      </c>
      <c r="AR1670">
        <v>12.681818181818183</v>
      </c>
      <c r="AS1670">
        <v>21.410526315789475</v>
      </c>
      <c r="AT1670">
        <v>15.935294117647061</v>
      </c>
      <c r="AU1670">
        <v>15.909677419354837</v>
      </c>
      <c r="AV1670">
        <v>15.942857142857145</v>
      </c>
      <c r="AW1670">
        <v>14.522033898305084</v>
      </c>
      <c r="AX1670">
        <v>14.311111111111112</v>
      </c>
      <c r="AY1670">
        <v>6.75</v>
      </c>
      <c r="AZ1670">
        <v>15.840000000000002</v>
      </c>
      <c r="BA1670">
        <v>32.136585365853662</v>
      </c>
      <c r="BB1670">
        <v>30.678260869565221</v>
      </c>
      <c r="BC1670">
        <v>31.930434782608696</v>
      </c>
      <c r="BD1670">
        <v>34.753846153846155</v>
      </c>
      <c r="BE1670">
        <v>20.290909090909093</v>
      </c>
      <c r="BF1670">
        <v>21.170149253731342</v>
      </c>
      <c r="BG1670">
        <v>22.145454545454545</v>
      </c>
      <c r="BH1670">
        <v>19.885714285714286</v>
      </c>
      <c r="BI1670">
        <v>13.341176470588236</v>
      </c>
      <c r="BJ1670">
        <v>21.72</v>
      </c>
      <c r="BK1670">
        <v>31.84615384615385</v>
      </c>
      <c r="BL1670">
        <v>34.061538461538461</v>
      </c>
      <c r="BM1670">
        <v>40.800000000000004</v>
      </c>
      <c r="BN1670">
        <v>21.991304347826087</v>
      </c>
      <c r="BO1670">
        <v>25.95</v>
      </c>
      <c r="BP1670">
        <v>6.0727272727272732</v>
      </c>
      <c r="BQ1670">
        <v>21.9</v>
      </c>
      <c r="BR1670">
        <v>35.152941176470591</v>
      </c>
      <c r="BS1670">
        <v>33.119999999999997</v>
      </c>
      <c r="BT1670">
        <v>30.900000000000002</v>
      </c>
      <c r="BU1670">
        <v>21.068852459016394</v>
      </c>
      <c r="BV1670">
        <v>23.657142857142858</v>
      </c>
      <c r="BW1670">
        <v>15.840000000000002</v>
      </c>
      <c r="BX1670">
        <v>18.124721080446271</v>
      </c>
      <c r="BY1670">
        <v>21.551333164758265</v>
      </c>
      <c r="BZ1670">
        <v>1669</v>
      </c>
    </row>
    <row r="1671" spans="1:78" x14ac:dyDescent="0.25">
      <c r="A1671">
        <v>1670</v>
      </c>
      <c r="B1671" t="s">
        <v>1740</v>
      </c>
      <c r="C1671">
        <v>85</v>
      </c>
      <c r="D1671">
        <v>68</v>
      </c>
      <c r="E1671">
        <v>72</v>
      </c>
      <c r="F1671">
        <v>89</v>
      </c>
      <c r="G1671">
        <v>42</v>
      </c>
      <c r="H1671">
        <v>69</v>
      </c>
      <c r="I1671">
        <v>62</v>
      </c>
      <c r="J1671">
        <v>49</v>
      </c>
      <c r="K1671">
        <v>59</v>
      </c>
      <c r="L1671">
        <v>82</v>
      </c>
      <c r="M1671">
        <v>15</v>
      </c>
      <c r="N1671">
        <v>30</v>
      </c>
      <c r="O1671">
        <v>43</v>
      </c>
      <c r="P1671">
        <v>23</v>
      </c>
      <c r="Q1671">
        <v>23</v>
      </c>
      <c r="R1671">
        <v>26</v>
      </c>
      <c r="S1671">
        <v>44</v>
      </c>
      <c r="T1671">
        <v>69</v>
      </c>
      <c r="U1671">
        <v>33</v>
      </c>
      <c r="V1671">
        <v>43</v>
      </c>
      <c r="W1671">
        <v>51</v>
      </c>
      <c r="X1671">
        <v>30</v>
      </c>
      <c r="Y1671">
        <v>26</v>
      </c>
      <c r="Z1671">
        <v>13</v>
      </c>
      <c r="AA1671">
        <v>3</v>
      </c>
      <c r="AB1671">
        <v>46</v>
      </c>
      <c r="AC1671">
        <v>24</v>
      </c>
      <c r="AD1671">
        <v>85</v>
      </c>
      <c r="AE1671">
        <v>60</v>
      </c>
      <c r="AF1671">
        <v>35</v>
      </c>
      <c r="AG1671">
        <v>40</v>
      </c>
      <c r="AH1671">
        <v>11</v>
      </c>
      <c r="AI1671">
        <v>62</v>
      </c>
      <c r="AJ1671">
        <v>7</v>
      </c>
      <c r="AK1671">
        <v>125</v>
      </c>
      <c r="AL1671">
        <v>1695</v>
      </c>
      <c r="AM1671">
        <v>1644</v>
      </c>
      <c r="AO1671">
        <v>16.348235294117647</v>
      </c>
      <c r="AP1671">
        <v>13.764705882352942</v>
      </c>
      <c r="AQ1671">
        <v>14.1</v>
      </c>
      <c r="AR1671">
        <v>12.539325842696631</v>
      </c>
      <c r="AS1671">
        <v>19.371428571428574</v>
      </c>
      <c r="AT1671">
        <v>15.704347826086956</v>
      </c>
      <c r="AU1671">
        <v>15.909677419354837</v>
      </c>
      <c r="AV1671">
        <v>15.942857142857145</v>
      </c>
      <c r="AW1671">
        <v>14.522033898305084</v>
      </c>
      <c r="AX1671">
        <v>14.136585365853659</v>
      </c>
      <c r="AY1671">
        <v>7.2</v>
      </c>
      <c r="AZ1671">
        <v>15.840000000000002</v>
      </c>
      <c r="BA1671">
        <v>30.641860465116277</v>
      </c>
      <c r="BB1671">
        <v>30.678260869565221</v>
      </c>
      <c r="BC1671">
        <v>31.930434782608696</v>
      </c>
      <c r="BD1671">
        <v>34.753846153846155</v>
      </c>
      <c r="BE1671">
        <v>20.290909090909093</v>
      </c>
      <c r="BF1671">
        <v>20.556521739130435</v>
      </c>
      <c r="BG1671">
        <v>22.145454545454545</v>
      </c>
      <c r="BH1671">
        <v>19.423255813953489</v>
      </c>
      <c r="BI1671">
        <v>13.341176470588236</v>
      </c>
      <c r="BJ1671">
        <v>21.72</v>
      </c>
      <c r="BK1671">
        <v>31.84615384615385</v>
      </c>
      <c r="BL1671">
        <v>34.061538461538461</v>
      </c>
      <c r="BM1671">
        <v>40.800000000000004</v>
      </c>
      <c r="BN1671">
        <v>21.991304347826087</v>
      </c>
      <c r="BO1671">
        <v>25.95</v>
      </c>
      <c r="BP1671">
        <v>7.0729411764705876</v>
      </c>
      <c r="BQ1671">
        <v>21.9</v>
      </c>
      <c r="BR1671">
        <v>34.148571428571429</v>
      </c>
      <c r="BS1671">
        <v>33.119999999999997</v>
      </c>
      <c r="BT1671">
        <v>33.709090909090911</v>
      </c>
      <c r="BU1671">
        <v>20.729032258064517</v>
      </c>
      <c r="BV1671">
        <v>23.657142857142858</v>
      </c>
      <c r="BW1671">
        <v>15.840000000000002</v>
      </c>
      <c r="BX1671">
        <v>18.210265486725664</v>
      </c>
      <c r="BY1671">
        <v>21.341888581730153</v>
      </c>
      <c r="BZ1671">
        <v>1670</v>
      </c>
    </row>
    <row r="1672" spans="1:78" x14ac:dyDescent="0.25">
      <c r="A1672">
        <v>1671</v>
      </c>
      <c r="B1672" t="s">
        <v>1741</v>
      </c>
      <c r="C1672">
        <v>87</v>
      </c>
      <c r="D1672">
        <v>68</v>
      </c>
      <c r="E1672">
        <v>72</v>
      </c>
      <c r="F1672">
        <v>91</v>
      </c>
      <c r="G1672">
        <v>42</v>
      </c>
      <c r="H1672">
        <v>68</v>
      </c>
      <c r="I1672">
        <v>62</v>
      </c>
      <c r="J1672">
        <v>45</v>
      </c>
      <c r="K1672">
        <v>53</v>
      </c>
      <c r="L1672">
        <v>83</v>
      </c>
      <c r="M1672">
        <v>15</v>
      </c>
      <c r="N1672">
        <v>30</v>
      </c>
      <c r="O1672">
        <v>43</v>
      </c>
      <c r="P1672">
        <v>23</v>
      </c>
      <c r="Q1672">
        <v>23</v>
      </c>
      <c r="R1672">
        <v>26</v>
      </c>
      <c r="S1672">
        <v>44</v>
      </c>
      <c r="T1672">
        <v>68</v>
      </c>
      <c r="U1672">
        <v>33</v>
      </c>
      <c r="V1672">
        <v>43</v>
      </c>
      <c r="W1672">
        <v>50</v>
      </c>
      <c r="X1672">
        <v>29</v>
      </c>
      <c r="Y1672">
        <v>26</v>
      </c>
      <c r="Z1672">
        <v>13</v>
      </c>
      <c r="AA1672">
        <v>3</v>
      </c>
      <c r="AB1672">
        <v>46</v>
      </c>
      <c r="AC1672">
        <v>24</v>
      </c>
      <c r="AD1672">
        <v>85</v>
      </c>
      <c r="AE1672">
        <v>60</v>
      </c>
      <c r="AF1672">
        <v>34</v>
      </c>
      <c r="AG1672">
        <v>41</v>
      </c>
      <c r="AH1672">
        <v>11</v>
      </c>
      <c r="AI1672">
        <v>61</v>
      </c>
      <c r="AJ1672">
        <v>7</v>
      </c>
      <c r="AK1672">
        <v>128</v>
      </c>
      <c r="AL1672">
        <v>1703</v>
      </c>
      <c r="AM1672">
        <v>1637</v>
      </c>
      <c r="AO1672">
        <v>15.972413793103449</v>
      </c>
      <c r="AP1672">
        <v>13.764705882352942</v>
      </c>
      <c r="AQ1672">
        <v>14.1</v>
      </c>
      <c r="AR1672">
        <v>12.263736263736263</v>
      </c>
      <c r="AS1672">
        <v>19.371428571428574</v>
      </c>
      <c r="AT1672">
        <v>15.935294117647061</v>
      </c>
      <c r="AU1672">
        <v>15.909677419354837</v>
      </c>
      <c r="AV1672">
        <v>17.36</v>
      </c>
      <c r="AW1672">
        <v>16.166037735849059</v>
      </c>
      <c r="AX1672">
        <v>13.966265060240964</v>
      </c>
      <c r="AY1672">
        <v>7.2</v>
      </c>
      <c r="AZ1672">
        <v>15.840000000000002</v>
      </c>
      <c r="BA1672">
        <v>30.641860465116277</v>
      </c>
      <c r="BB1672">
        <v>30.678260869565221</v>
      </c>
      <c r="BC1672">
        <v>31.930434782608696</v>
      </c>
      <c r="BD1672">
        <v>34.753846153846155</v>
      </c>
      <c r="BE1672">
        <v>20.290909090909093</v>
      </c>
      <c r="BF1672">
        <v>20.858823529411765</v>
      </c>
      <c r="BG1672">
        <v>22.145454545454545</v>
      </c>
      <c r="BH1672">
        <v>19.423255813953489</v>
      </c>
      <c r="BI1672">
        <v>13.607999999999999</v>
      </c>
      <c r="BJ1672">
        <v>22.468965517241379</v>
      </c>
      <c r="BK1672">
        <v>31.84615384615385</v>
      </c>
      <c r="BL1672">
        <v>34.061538461538461</v>
      </c>
      <c r="BM1672">
        <v>40.800000000000004</v>
      </c>
      <c r="BN1672">
        <v>21.991304347826087</v>
      </c>
      <c r="BO1672">
        <v>25.95</v>
      </c>
      <c r="BP1672">
        <v>7.0729411764705876</v>
      </c>
      <c r="BQ1672">
        <v>21.9</v>
      </c>
      <c r="BR1672">
        <v>35.152941176470591</v>
      </c>
      <c r="BS1672">
        <v>32.312195121951227</v>
      </c>
      <c r="BT1672">
        <v>33.709090909090911</v>
      </c>
      <c r="BU1672">
        <v>21.068852459016394</v>
      </c>
      <c r="BV1672">
        <v>23.657142857142858</v>
      </c>
      <c r="BW1672">
        <v>15.46875</v>
      </c>
      <c r="BX1672">
        <v>18.124721080446271</v>
      </c>
      <c r="BY1672">
        <v>21.428355915971967</v>
      </c>
      <c r="BZ1672">
        <v>1671</v>
      </c>
    </row>
    <row r="1673" spans="1:78" x14ac:dyDescent="0.25">
      <c r="A1673">
        <v>1672</v>
      </c>
      <c r="B1673" t="s">
        <v>1742</v>
      </c>
      <c r="C1673">
        <v>86</v>
      </c>
      <c r="D1673">
        <v>68</v>
      </c>
      <c r="E1673">
        <v>72</v>
      </c>
      <c r="F1673">
        <v>94</v>
      </c>
      <c r="G1673">
        <v>42</v>
      </c>
      <c r="H1673">
        <v>74</v>
      </c>
      <c r="I1673">
        <v>62</v>
      </c>
      <c r="J1673">
        <v>45</v>
      </c>
      <c r="K1673">
        <v>53</v>
      </c>
      <c r="L1673">
        <v>82</v>
      </c>
      <c r="M1673">
        <v>16</v>
      </c>
      <c r="N1673">
        <v>30</v>
      </c>
      <c r="O1673">
        <v>43</v>
      </c>
      <c r="P1673">
        <v>23</v>
      </c>
      <c r="Q1673">
        <v>23</v>
      </c>
      <c r="R1673">
        <v>27</v>
      </c>
      <c r="S1673">
        <v>45</v>
      </c>
      <c r="T1673">
        <v>69</v>
      </c>
      <c r="U1673">
        <v>34</v>
      </c>
      <c r="V1673">
        <v>43</v>
      </c>
      <c r="W1673">
        <v>52</v>
      </c>
      <c r="X1673">
        <v>31</v>
      </c>
      <c r="Y1673">
        <v>26</v>
      </c>
      <c r="Z1673">
        <v>13</v>
      </c>
      <c r="AA1673">
        <v>3</v>
      </c>
      <c r="AB1673">
        <v>46</v>
      </c>
      <c r="AC1673">
        <v>24</v>
      </c>
      <c r="AD1673">
        <v>85</v>
      </c>
      <c r="AE1673">
        <v>60</v>
      </c>
      <c r="AF1673">
        <v>35</v>
      </c>
      <c r="AG1673">
        <v>41</v>
      </c>
      <c r="AH1673">
        <v>11</v>
      </c>
      <c r="AI1673">
        <v>62</v>
      </c>
      <c r="AJ1673">
        <v>7</v>
      </c>
      <c r="AK1673">
        <v>129</v>
      </c>
      <c r="AL1673">
        <v>1699</v>
      </c>
      <c r="AM1673">
        <v>1656</v>
      </c>
      <c r="AO1673">
        <v>16.15813953488372</v>
      </c>
      <c r="AP1673">
        <v>13.764705882352942</v>
      </c>
      <c r="AQ1673">
        <v>14.1</v>
      </c>
      <c r="AR1673">
        <v>11.872340425531917</v>
      </c>
      <c r="AS1673">
        <v>19.371428571428574</v>
      </c>
      <c r="AT1673">
        <v>14.643243243243244</v>
      </c>
      <c r="AU1673">
        <v>15.909677419354837</v>
      </c>
      <c r="AV1673">
        <v>17.36</v>
      </c>
      <c r="AW1673">
        <v>16.166037735849059</v>
      </c>
      <c r="AX1673">
        <v>14.136585365853659</v>
      </c>
      <c r="AY1673">
        <v>6.75</v>
      </c>
      <c r="AZ1673">
        <v>15.840000000000002</v>
      </c>
      <c r="BA1673">
        <v>30.641860465116277</v>
      </c>
      <c r="BB1673">
        <v>30.678260869565221</v>
      </c>
      <c r="BC1673">
        <v>31.930434782608696</v>
      </c>
      <c r="BD1673">
        <v>33.466666666666669</v>
      </c>
      <c r="BE1673">
        <v>19.84</v>
      </c>
      <c r="BF1673">
        <v>20.556521739130435</v>
      </c>
      <c r="BG1673">
        <v>21.494117647058825</v>
      </c>
      <c r="BH1673">
        <v>19.423255813953489</v>
      </c>
      <c r="BI1673">
        <v>13.084615384615384</v>
      </c>
      <c r="BJ1673">
        <v>21.019354838709678</v>
      </c>
      <c r="BK1673">
        <v>31.84615384615385</v>
      </c>
      <c r="BL1673">
        <v>34.061538461538461</v>
      </c>
      <c r="BM1673">
        <v>40.800000000000004</v>
      </c>
      <c r="BN1673">
        <v>21.991304347826087</v>
      </c>
      <c r="BO1673">
        <v>25.95</v>
      </c>
      <c r="BP1673">
        <v>7.0729411764705876</v>
      </c>
      <c r="BQ1673">
        <v>21.9</v>
      </c>
      <c r="BR1673">
        <v>34.148571428571429</v>
      </c>
      <c r="BS1673">
        <v>32.312195121951227</v>
      </c>
      <c r="BT1673">
        <v>33.709090909090911</v>
      </c>
      <c r="BU1673">
        <v>20.729032258064517</v>
      </c>
      <c r="BV1673">
        <v>23.657142857142858</v>
      </c>
      <c r="BW1673">
        <v>15.348837209302324</v>
      </c>
      <c r="BX1673">
        <v>18.167392583872868</v>
      </c>
      <c r="BY1673">
        <v>21.199120975696118</v>
      </c>
      <c r="BZ1673">
        <v>1672</v>
      </c>
    </row>
    <row r="1674" spans="1:78" x14ac:dyDescent="0.25">
      <c r="A1674">
        <v>1673</v>
      </c>
      <c r="B1674" t="s">
        <v>1743</v>
      </c>
      <c r="C1674">
        <v>86</v>
      </c>
      <c r="D1674">
        <v>68</v>
      </c>
      <c r="E1674">
        <v>72</v>
      </c>
      <c r="F1674">
        <v>92</v>
      </c>
      <c r="G1674">
        <v>43</v>
      </c>
      <c r="H1674">
        <v>74</v>
      </c>
      <c r="I1674">
        <v>62</v>
      </c>
      <c r="J1674">
        <v>45</v>
      </c>
      <c r="K1674">
        <v>52</v>
      </c>
      <c r="L1674">
        <v>81</v>
      </c>
      <c r="M1674">
        <v>16</v>
      </c>
      <c r="N1674">
        <v>30</v>
      </c>
      <c r="O1674">
        <v>43</v>
      </c>
      <c r="P1674">
        <v>23</v>
      </c>
      <c r="Q1674">
        <v>29</v>
      </c>
      <c r="R1674">
        <v>29</v>
      </c>
      <c r="S1674">
        <v>45</v>
      </c>
      <c r="T1674">
        <v>70</v>
      </c>
      <c r="U1674">
        <v>34</v>
      </c>
      <c r="V1674">
        <v>43</v>
      </c>
      <c r="W1674">
        <v>50</v>
      </c>
      <c r="X1674">
        <v>30</v>
      </c>
      <c r="Y1674">
        <v>26</v>
      </c>
      <c r="Z1674">
        <v>14</v>
      </c>
      <c r="AA1674">
        <v>3</v>
      </c>
      <c r="AB1674">
        <v>46</v>
      </c>
      <c r="AC1674">
        <v>24</v>
      </c>
      <c r="AD1674">
        <v>85</v>
      </c>
      <c r="AE1674">
        <v>61</v>
      </c>
      <c r="AF1674">
        <v>35</v>
      </c>
      <c r="AG1674">
        <v>40</v>
      </c>
      <c r="AH1674">
        <v>11</v>
      </c>
      <c r="AI1674">
        <v>62</v>
      </c>
      <c r="AJ1674">
        <v>7</v>
      </c>
      <c r="AK1674">
        <v>130</v>
      </c>
      <c r="AL1674">
        <v>1704</v>
      </c>
      <c r="AM1674">
        <v>1661</v>
      </c>
      <c r="AO1674">
        <v>16.15813953488372</v>
      </c>
      <c r="AP1674">
        <v>13.764705882352942</v>
      </c>
      <c r="AQ1674">
        <v>14.1</v>
      </c>
      <c r="AR1674">
        <v>12.130434782608695</v>
      </c>
      <c r="AS1674">
        <v>18.920930232558138</v>
      </c>
      <c r="AT1674">
        <v>14.643243243243244</v>
      </c>
      <c r="AU1674">
        <v>15.909677419354837</v>
      </c>
      <c r="AV1674">
        <v>17.36</v>
      </c>
      <c r="AW1674">
        <v>16.476923076923075</v>
      </c>
      <c r="AX1674">
        <v>14.311111111111112</v>
      </c>
      <c r="AY1674">
        <v>6.75</v>
      </c>
      <c r="AZ1674">
        <v>15.840000000000002</v>
      </c>
      <c r="BA1674">
        <v>30.641860465116277</v>
      </c>
      <c r="BB1674">
        <v>30.678260869565221</v>
      </c>
      <c r="BC1674">
        <v>25.324137931034482</v>
      </c>
      <c r="BD1674">
        <v>31.158620689655173</v>
      </c>
      <c r="BE1674">
        <v>19.84</v>
      </c>
      <c r="BF1674">
        <v>20.262857142857143</v>
      </c>
      <c r="BG1674">
        <v>21.494117647058825</v>
      </c>
      <c r="BH1674">
        <v>19.423255813953489</v>
      </c>
      <c r="BI1674">
        <v>13.607999999999999</v>
      </c>
      <c r="BJ1674">
        <v>21.72</v>
      </c>
      <c r="BK1674">
        <v>31.84615384615385</v>
      </c>
      <c r="BL1674">
        <v>31.628571428571433</v>
      </c>
      <c r="BM1674">
        <v>40.800000000000004</v>
      </c>
      <c r="BN1674">
        <v>21.991304347826087</v>
      </c>
      <c r="BO1674">
        <v>25.95</v>
      </c>
      <c r="BP1674">
        <v>7.0729411764705876</v>
      </c>
      <c r="BQ1674">
        <v>21.540983606557379</v>
      </c>
      <c r="BR1674">
        <v>34.148571428571429</v>
      </c>
      <c r="BS1674">
        <v>33.119999999999997</v>
      </c>
      <c r="BT1674">
        <v>33.709090909090911</v>
      </c>
      <c r="BU1674">
        <v>20.729032258064517</v>
      </c>
      <c r="BV1674">
        <v>23.657142857142858</v>
      </c>
      <c r="BW1674">
        <v>15.230769230769232</v>
      </c>
      <c r="BX1674">
        <v>18.114084507042254</v>
      </c>
      <c r="BY1674">
        <v>20.976757087562621</v>
      </c>
      <c r="BZ1674">
        <v>1673</v>
      </c>
    </row>
    <row r="1675" spans="1:78" x14ac:dyDescent="0.25">
      <c r="A1675">
        <v>1674</v>
      </c>
      <c r="B1675" t="s">
        <v>1744</v>
      </c>
      <c r="C1675">
        <v>94</v>
      </c>
      <c r="D1675">
        <v>68</v>
      </c>
      <c r="E1675">
        <v>72</v>
      </c>
      <c r="F1675">
        <v>95</v>
      </c>
      <c r="G1675">
        <v>43</v>
      </c>
      <c r="H1675">
        <v>74</v>
      </c>
      <c r="I1675">
        <v>62</v>
      </c>
      <c r="J1675">
        <v>45</v>
      </c>
      <c r="K1675">
        <v>50</v>
      </c>
      <c r="L1675">
        <v>70</v>
      </c>
      <c r="M1675">
        <v>15</v>
      </c>
      <c r="N1675">
        <v>30</v>
      </c>
      <c r="O1675">
        <v>42</v>
      </c>
      <c r="P1675">
        <v>23</v>
      </c>
      <c r="Q1675">
        <v>29</v>
      </c>
      <c r="R1675">
        <v>29</v>
      </c>
      <c r="S1675">
        <v>45</v>
      </c>
      <c r="T1675">
        <v>71</v>
      </c>
      <c r="U1675">
        <v>34</v>
      </c>
      <c r="V1675">
        <v>41</v>
      </c>
      <c r="W1675">
        <v>51</v>
      </c>
      <c r="X1675">
        <v>30</v>
      </c>
      <c r="Y1675">
        <v>26</v>
      </c>
      <c r="Z1675">
        <v>14</v>
      </c>
      <c r="AA1675">
        <v>3</v>
      </c>
      <c r="AB1675">
        <v>46</v>
      </c>
      <c r="AC1675">
        <v>24</v>
      </c>
      <c r="AD1675">
        <v>85</v>
      </c>
      <c r="AE1675">
        <v>62</v>
      </c>
      <c r="AF1675">
        <v>35</v>
      </c>
      <c r="AG1675">
        <v>41</v>
      </c>
      <c r="AH1675">
        <v>12</v>
      </c>
      <c r="AI1675">
        <v>62</v>
      </c>
      <c r="AJ1675">
        <v>7</v>
      </c>
      <c r="AK1675">
        <v>127</v>
      </c>
      <c r="AL1675">
        <v>1702</v>
      </c>
      <c r="AM1675">
        <v>1657</v>
      </c>
      <c r="AO1675">
        <v>14.782978723404257</v>
      </c>
      <c r="AP1675">
        <v>13.764705882352942</v>
      </c>
      <c r="AQ1675">
        <v>14.1</v>
      </c>
      <c r="AR1675">
        <v>11.747368421052631</v>
      </c>
      <c r="AS1675">
        <v>18.920930232558138</v>
      </c>
      <c r="AT1675">
        <v>14.643243243243244</v>
      </c>
      <c r="AU1675">
        <v>15.909677419354837</v>
      </c>
      <c r="AV1675">
        <v>17.36</v>
      </c>
      <c r="AW1675">
        <v>17.135999999999999</v>
      </c>
      <c r="AX1675">
        <v>16.559999999999999</v>
      </c>
      <c r="AY1675">
        <v>7.2</v>
      </c>
      <c r="AZ1675">
        <v>15.840000000000002</v>
      </c>
      <c r="BA1675">
        <v>31.37142857142857</v>
      </c>
      <c r="BB1675">
        <v>30.678260869565221</v>
      </c>
      <c r="BC1675">
        <v>25.324137931034482</v>
      </c>
      <c r="BD1675">
        <v>31.158620689655173</v>
      </c>
      <c r="BE1675">
        <v>19.84</v>
      </c>
      <c r="BF1675">
        <v>19.977464788732394</v>
      </c>
      <c r="BG1675">
        <v>21.494117647058825</v>
      </c>
      <c r="BH1675">
        <v>20.370731707317074</v>
      </c>
      <c r="BI1675">
        <v>13.341176470588236</v>
      </c>
      <c r="BJ1675">
        <v>21.72</v>
      </c>
      <c r="BK1675">
        <v>31.84615384615385</v>
      </c>
      <c r="BL1675">
        <v>31.628571428571433</v>
      </c>
      <c r="BM1675">
        <v>40.800000000000004</v>
      </c>
      <c r="BN1675">
        <v>21.991304347826087</v>
      </c>
      <c r="BO1675">
        <v>25.95</v>
      </c>
      <c r="BP1675">
        <v>7.0729411764705876</v>
      </c>
      <c r="BQ1675">
        <v>21.193548387096772</v>
      </c>
      <c r="BR1675">
        <v>34.148571428571429</v>
      </c>
      <c r="BS1675">
        <v>32.312195121951227</v>
      </c>
      <c r="BT1675">
        <v>30.900000000000002</v>
      </c>
      <c r="BU1675">
        <v>20.729032258064517</v>
      </c>
      <c r="BV1675">
        <v>23.657142857142858</v>
      </c>
      <c r="BW1675">
        <v>15.590551181102363</v>
      </c>
      <c r="BX1675">
        <v>18.13537015276146</v>
      </c>
      <c r="BY1675">
        <v>20.982980512219676</v>
      </c>
      <c r="BZ1675">
        <v>1674</v>
      </c>
    </row>
    <row r="1676" spans="1:78" x14ac:dyDescent="0.25">
      <c r="A1676">
        <v>1675</v>
      </c>
      <c r="B1676" t="s">
        <v>1745</v>
      </c>
      <c r="C1676">
        <v>95</v>
      </c>
      <c r="D1676">
        <v>67</v>
      </c>
      <c r="E1676">
        <v>72</v>
      </c>
      <c r="F1676">
        <v>95</v>
      </c>
      <c r="G1676">
        <v>43</v>
      </c>
      <c r="H1676">
        <v>75</v>
      </c>
      <c r="I1676">
        <v>62</v>
      </c>
      <c r="J1676">
        <v>45</v>
      </c>
      <c r="K1676">
        <v>51</v>
      </c>
      <c r="L1676">
        <v>72</v>
      </c>
      <c r="M1676">
        <v>16</v>
      </c>
      <c r="N1676">
        <v>30</v>
      </c>
      <c r="O1676">
        <v>42</v>
      </c>
      <c r="P1676">
        <v>23</v>
      </c>
      <c r="Q1676">
        <v>29</v>
      </c>
      <c r="R1676">
        <v>29</v>
      </c>
      <c r="S1676">
        <v>45</v>
      </c>
      <c r="T1676">
        <v>71</v>
      </c>
      <c r="U1676">
        <v>34</v>
      </c>
      <c r="V1676">
        <v>41</v>
      </c>
      <c r="W1676">
        <v>51</v>
      </c>
      <c r="X1676">
        <v>31</v>
      </c>
      <c r="Y1676">
        <v>26</v>
      </c>
      <c r="Z1676">
        <v>14</v>
      </c>
      <c r="AA1676">
        <v>3</v>
      </c>
      <c r="AB1676">
        <v>61</v>
      </c>
      <c r="AC1676">
        <v>24</v>
      </c>
      <c r="AD1676">
        <v>99</v>
      </c>
      <c r="AE1676">
        <v>63</v>
      </c>
      <c r="AF1676">
        <v>36</v>
      </c>
      <c r="AG1676">
        <v>41</v>
      </c>
      <c r="AH1676">
        <v>11</v>
      </c>
      <c r="AI1676">
        <v>62</v>
      </c>
      <c r="AJ1676">
        <v>7</v>
      </c>
      <c r="AK1676">
        <v>126</v>
      </c>
      <c r="AL1676">
        <v>1708</v>
      </c>
      <c r="AM1676">
        <v>1692</v>
      </c>
      <c r="AO1676">
        <v>14.627368421052633</v>
      </c>
      <c r="AP1676">
        <v>13.970149253731345</v>
      </c>
      <c r="AQ1676">
        <v>14.1</v>
      </c>
      <c r="AR1676">
        <v>11.747368421052631</v>
      </c>
      <c r="AS1676">
        <v>18.920930232558138</v>
      </c>
      <c r="AT1676">
        <v>14.448000000000002</v>
      </c>
      <c r="AU1676">
        <v>15.909677419354837</v>
      </c>
      <c r="AV1676">
        <v>17.36</v>
      </c>
      <c r="AW1676">
        <v>16.8</v>
      </c>
      <c r="AX1676">
        <v>16.100000000000001</v>
      </c>
      <c r="AY1676">
        <v>6.75</v>
      </c>
      <c r="AZ1676">
        <v>15.840000000000002</v>
      </c>
      <c r="BA1676">
        <v>31.37142857142857</v>
      </c>
      <c r="BB1676">
        <v>30.678260869565221</v>
      </c>
      <c r="BC1676">
        <v>25.324137931034482</v>
      </c>
      <c r="BD1676">
        <v>31.158620689655173</v>
      </c>
      <c r="BE1676">
        <v>19.84</v>
      </c>
      <c r="BF1676">
        <v>19.977464788732394</v>
      </c>
      <c r="BG1676">
        <v>21.494117647058825</v>
      </c>
      <c r="BH1676">
        <v>20.370731707317074</v>
      </c>
      <c r="BI1676">
        <v>13.341176470588236</v>
      </c>
      <c r="BJ1676">
        <v>21.019354838709678</v>
      </c>
      <c r="BK1676">
        <v>31.84615384615385</v>
      </c>
      <c r="BL1676">
        <v>31.628571428571433</v>
      </c>
      <c r="BM1676">
        <v>40.800000000000004</v>
      </c>
      <c r="BN1676">
        <v>16.583606557377049</v>
      </c>
      <c r="BO1676">
        <v>25.95</v>
      </c>
      <c r="BP1676">
        <v>6.0727272727272732</v>
      </c>
      <c r="BQ1676">
        <v>20.857142857142858</v>
      </c>
      <c r="BR1676">
        <v>33.199999999999996</v>
      </c>
      <c r="BS1676">
        <v>32.312195121951227</v>
      </c>
      <c r="BT1676">
        <v>33.709090909090911</v>
      </c>
      <c r="BU1676">
        <v>20.729032258064517</v>
      </c>
      <c r="BV1676">
        <v>23.657142857142858</v>
      </c>
      <c r="BW1676">
        <v>15.714285714285714</v>
      </c>
      <c r="BX1676">
        <v>18.071662763466044</v>
      </c>
      <c r="BY1676">
        <v>20.726303877343053</v>
      </c>
      <c r="BZ1676">
        <v>1675</v>
      </c>
    </row>
    <row r="1677" spans="1:78" x14ac:dyDescent="0.25">
      <c r="A1677">
        <v>1676</v>
      </c>
      <c r="B1677" t="s">
        <v>1746</v>
      </c>
      <c r="C1677">
        <v>94</v>
      </c>
      <c r="D1677">
        <v>67</v>
      </c>
      <c r="E1677">
        <v>72</v>
      </c>
      <c r="F1677">
        <v>97</v>
      </c>
      <c r="G1677">
        <v>36</v>
      </c>
      <c r="H1677">
        <v>75</v>
      </c>
      <c r="I1677">
        <v>62</v>
      </c>
      <c r="J1677">
        <v>45</v>
      </c>
      <c r="K1677">
        <v>51</v>
      </c>
      <c r="L1677">
        <v>72</v>
      </c>
      <c r="M1677">
        <v>16</v>
      </c>
      <c r="N1677">
        <v>30</v>
      </c>
      <c r="O1677">
        <v>42</v>
      </c>
      <c r="P1677">
        <v>23</v>
      </c>
      <c r="Q1677">
        <v>29</v>
      </c>
      <c r="R1677">
        <v>29</v>
      </c>
      <c r="S1677">
        <v>45</v>
      </c>
      <c r="T1677">
        <v>73</v>
      </c>
      <c r="U1677">
        <v>35</v>
      </c>
      <c r="V1677">
        <v>41</v>
      </c>
      <c r="W1677">
        <v>52</v>
      </c>
      <c r="X1677">
        <v>30</v>
      </c>
      <c r="Y1677">
        <v>26</v>
      </c>
      <c r="Z1677">
        <v>14</v>
      </c>
      <c r="AA1677">
        <v>3</v>
      </c>
      <c r="AB1677">
        <v>61</v>
      </c>
      <c r="AC1677">
        <v>26</v>
      </c>
      <c r="AD1677">
        <v>100</v>
      </c>
      <c r="AE1677">
        <v>63</v>
      </c>
      <c r="AF1677">
        <v>35</v>
      </c>
      <c r="AG1677">
        <v>41</v>
      </c>
      <c r="AH1677">
        <v>12</v>
      </c>
      <c r="AI1677">
        <v>63</v>
      </c>
      <c r="AJ1677">
        <v>7</v>
      </c>
      <c r="AK1677">
        <v>126</v>
      </c>
      <c r="AL1677">
        <v>1710</v>
      </c>
      <c r="AM1677">
        <v>1693</v>
      </c>
      <c r="AO1677">
        <v>14.782978723404257</v>
      </c>
      <c r="AP1677">
        <v>13.970149253731345</v>
      </c>
      <c r="AQ1677">
        <v>14.1</v>
      </c>
      <c r="AR1677">
        <v>11.505154639175259</v>
      </c>
      <c r="AS1677">
        <v>22.6</v>
      </c>
      <c r="AT1677">
        <v>14.448000000000002</v>
      </c>
      <c r="AU1677">
        <v>15.909677419354837</v>
      </c>
      <c r="AV1677">
        <v>17.36</v>
      </c>
      <c r="AW1677">
        <v>16.8</v>
      </c>
      <c r="AX1677">
        <v>16.100000000000001</v>
      </c>
      <c r="AY1677">
        <v>6.75</v>
      </c>
      <c r="AZ1677">
        <v>15.840000000000002</v>
      </c>
      <c r="BA1677">
        <v>31.37142857142857</v>
      </c>
      <c r="BB1677">
        <v>30.678260869565221</v>
      </c>
      <c r="BC1677">
        <v>25.324137931034482</v>
      </c>
      <c r="BD1677">
        <v>31.158620689655173</v>
      </c>
      <c r="BE1677">
        <v>19.84</v>
      </c>
      <c r="BF1677">
        <v>19.43013698630137</v>
      </c>
      <c r="BG1677">
        <v>20.88</v>
      </c>
      <c r="BH1677">
        <v>20.370731707317074</v>
      </c>
      <c r="BI1677">
        <v>13.084615384615384</v>
      </c>
      <c r="BJ1677">
        <v>21.72</v>
      </c>
      <c r="BK1677">
        <v>31.84615384615385</v>
      </c>
      <c r="BL1677">
        <v>31.628571428571433</v>
      </c>
      <c r="BM1677">
        <v>40.800000000000004</v>
      </c>
      <c r="BN1677">
        <v>16.583606557377049</v>
      </c>
      <c r="BO1677">
        <v>23.953846153846154</v>
      </c>
      <c r="BP1677">
        <v>6.0119999999999996</v>
      </c>
      <c r="BQ1677">
        <v>20.857142857142858</v>
      </c>
      <c r="BR1677">
        <v>34.148571428571429</v>
      </c>
      <c r="BS1677">
        <v>32.312195121951227</v>
      </c>
      <c r="BT1677">
        <v>30.900000000000002</v>
      </c>
      <c r="BU1677">
        <v>20.400000000000002</v>
      </c>
      <c r="BV1677">
        <v>23.657142857142858</v>
      </c>
      <c r="BW1677">
        <v>15.714285714285714</v>
      </c>
      <c r="BX1677">
        <v>18.050526315789476</v>
      </c>
      <c r="BY1677">
        <v>20.738796474589584</v>
      </c>
      <c r="BZ1677">
        <v>1676</v>
      </c>
    </row>
    <row r="1678" spans="1:78" x14ac:dyDescent="0.25">
      <c r="A1678">
        <v>1677</v>
      </c>
      <c r="B1678" t="s">
        <v>1747</v>
      </c>
      <c r="C1678">
        <v>91</v>
      </c>
      <c r="D1678">
        <v>67</v>
      </c>
      <c r="E1678">
        <v>72</v>
      </c>
      <c r="F1678">
        <v>95</v>
      </c>
      <c r="G1678">
        <v>35</v>
      </c>
      <c r="H1678">
        <v>75</v>
      </c>
      <c r="I1678">
        <v>62</v>
      </c>
      <c r="J1678">
        <v>45</v>
      </c>
      <c r="K1678">
        <v>51</v>
      </c>
      <c r="L1678">
        <v>71</v>
      </c>
      <c r="M1678">
        <v>16</v>
      </c>
      <c r="N1678">
        <v>30</v>
      </c>
      <c r="O1678">
        <v>42</v>
      </c>
      <c r="P1678">
        <v>23</v>
      </c>
      <c r="Q1678">
        <v>29</v>
      </c>
      <c r="R1678">
        <v>29</v>
      </c>
      <c r="S1678">
        <v>45</v>
      </c>
      <c r="T1678">
        <v>73</v>
      </c>
      <c r="U1678">
        <v>35</v>
      </c>
      <c r="V1678">
        <v>44</v>
      </c>
      <c r="W1678">
        <v>52</v>
      </c>
      <c r="X1678">
        <v>31</v>
      </c>
      <c r="Y1678">
        <v>27</v>
      </c>
      <c r="Z1678">
        <v>15</v>
      </c>
      <c r="AA1678">
        <v>3</v>
      </c>
      <c r="AB1678">
        <v>82</v>
      </c>
      <c r="AC1678">
        <v>25</v>
      </c>
      <c r="AD1678">
        <v>85</v>
      </c>
      <c r="AE1678">
        <v>63</v>
      </c>
      <c r="AF1678">
        <v>36</v>
      </c>
      <c r="AG1678">
        <v>46</v>
      </c>
      <c r="AH1678">
        <v>11</v>
      </c>
      <c r="AI1678">
        <v>72</v>
      </c>
      <c r="AJ1678">
        <v>7</v>
      </c>
      <c r="AK1678">
        <v>128</v>
      </c>
      <c r="AL1678">
        <v>1716</v>
      </c>
      <c r="AM1678">
        <v>1713</v>
      </c>
      <c r="AO1678">
        <v>15.270329670329671</v>
      </c>
      <c r="AP1678">
        <v>13.970149253731345</v>
      </c>
      <c r="AQ1678">
        <v>14.1</v>
      </c>
      <c r="AR1678">
        <v>11.747368421052631</v>
      </c>
      <c r="AS1678">
        <v>23.245714285714286</v>
      </c>
      <c r="AT1678">
        <v>14.448000000000002</v>
      </c>
      <c r="AU1678">
        <v>15.909677419354837</v>
      </c>
      <c r="AV1678">
        <v>17.36</v>
      </c>
      <c r="AW1678">
        <v>16.8</v>
      </c>
      <c r="AX1678">
        <v>16.326760563380283</v>
      </c>
      <c r="AY1678">
        <v>6.75</v>
      </c>
      <c r="AZ1678">
        <v>15.840000000000002</v>
      </c>
      <c r="BA1678">
        <v>31.37142857142857</v>
      </c>
      <c r="BB1678">
        <v>30.678260869565221</v>
      </c>
      <c r="BC1678">
        <v>25.324137931034482</v>
      </c>
      <c r="BD1678">
        <v>31.158620689655173</v>
      </c>
      <c r="BE1678">
        <v>19.84</v>
      </c>
      <c r="BF1678">
        <v>19.43013698630137</v>
      </c>
      <c r="BG1678">
        <v>20.88</v>
      </c>
      <c r="BH1678">
        <v>18.981818181818181</v>
      </c>
      <c r="BI1678">
        <v>13.084615384615384</v>
      </c>
      <c r="BJ1678">
        <v>21.019354838709678</v>
      </c>
      <c r="BK1678">
        <v>30.666666666666668</v>
      </c>
      <c r="BL1678">
        <v>29.52</v>
      </c>
      <c r="BM1678">
        <v>40.800000000000004</v>
      </c>
      <c r="BN1678">
        <v>12.336585365853658</v>
      </c>
      <c r="BO1678">
        <v>24.911999999999999</v>
      </c>
      <c r="BP1678">
        <v>7.0729411764705876</v>
      </c>
      <c r="BQ1678">
        <v>20.857142857142858</v>
      </c>
      <c r="BR1678">
        <v>33.199999999999996</v>
      </c>
      <c r="BS1678">
        <v>28.8</v>
      </c>
      <c r="BT1678">
        <v>33.709090909090911</v>
      </c>
      <c r="BU1678">
        <v>17.849999999999998</v>
      </c>
      <c r="BV1678">
        <v>23.657142857142858</v>
      </c>
      <c r="BW1678">
        <v>15.46875</v>
      </c>
      <c r="BX1678">
        <v>17.987412587412589</v>
      </c>
      <c r="BY1678">
        <v>20.305920810654669</v>
      </c>
      <c r="BZ1678">
        <v>1677</v>
      </c>
    </row>
    <row r="1679" spans="1:78" x14ac:dyDescent="0.25">
      <c r="A1679">
        <v>1678</v>
      </c>
      <c r="B1679" t="s">
        <v>1748</v>
      </c>
      <c r="C1679">
        <v>87</v>
      </c>
      <c r="D1679">
        <v>67</v>
      </c>
      <c r="E1679">
        <v>77</v>
      </c>
      <c r="F1679">
        <v>97</v>
      </c>
      <c r="G1679">
        <v>36</v>
      </c>
      <c r="H1679">
        <v>76</v>
      </c>
      <c r="I1679">
        <v>60</v>
      </c>
      <c r="J1679">
        <v>45</v>
      </c>
      <c r="K1679">
        <v>51</v>
      </c>
      <c r="L1679">
        <v>70</v>
      </c>
      <c r="M1679">
        <v>16</v>
      </c>
      <c r="N1679">
        <v>30</v>
      </c>
      <c r="O1679">
        <v>42</v>
      </c>
      <c r="P1679">
        <v>23</v>
      </c>
      <c r="Q1679">
        <v>29</v>
      </c>
      <c r="R1679">
        <v>29</v>
      </c>
      <c r="S1679">
        <v>45</v>
      </c>
      <c r="T1679">
        <v>70</v>
      </c>
      <c r="U1679">
        <v>35</v>
      </c>
      <c r="V1679">
        <v>44</v>
      </c>
      <c r="W1679">
        <v>53</v>
      </c>
      <c r="X1679">
        <v>30</v>
      </c>
      <c r="Y1679">
        <v>27</v>
      </c>
      <c r="Z1679">
        <v>15</v>
      </c>
      <c r="AA1679">
        <v>3</v>
      </c>
      <c r="AB1679">
        <v>82</v>
      </c>
      <c r="AC1679">
        <v>25</v>
      </c>
      <c r="AD1679">
        <v>99</v>
      </c>
      <c r="AE1679">
        <v>63</v>
      </c>
      <c r="AF1679">
        <v>36</v>
      </c>
      <c r="AG1679">
        <v>46</v>
      </c>
      <c r="AH1679">
        <v>12</v>
      </c>
      <c r="AI1679">
        <v>73</v>
      </c>
      <c r="AJ1679">
        <v>7</v>
      </c>
      <c r="AK1679">
        <v>150</v>
      </c>
      <c r="AL1679">
        <v>1744</v>
      </c>
      <c r="AM1679">
        <v>1750</v>
      </c>
      <c r="AO1679">
        <v>15.972413793103449</v>
      </c>
      <c r="AP1679">
        <v>13.970149253731345</v>
      </c>
      <c r="AQ1679">
        <v>13.184415584415586</v>
      </c>
      <c r="AR1679">
        <v>11.505154639175259</v>
      </c>
      <c r="AS1679">
        <v>22.6</v>
      </c>
      <c r="AT1679">
        <v>14.257894736842106</v>
      </c>
      <c r="AU1679">
        <v>16.440000000000001</v>
      </c>
      <c r="AV1679">
        <v>17.36</v>
      </c>
      <c r="AW1679">
        <v>16.8</v>
      </c>
      <c r="AX1679">
        <v>16.559999999999999</v>
      </c>
      <c r="AY1679">
        <v>6.75</v>
      </c>
      <c r="AZ1679">
        <v>15.840000000000002</v>
      </c>
      <c r="BA1679">
        <v>31.37142857142857</v>
      </c>
      <c r="BB1679">
        <v>30.678260869565221</v>
      </c>
      <c r="BC1679">
        <v>25.324137931034482</v>
      </c>
      <c r="BD1679">
        <v>31.158620689655173</v>
      </c>
      <c r="BE1679">
        <v>19.84</v>
      </c>
      <c r="BF1679">
        <v>20.262857142857143</v>
      </c>
      <c r="BG1679">
        <v>20.88</v>
      </c>
      <c r="BH1679">
        <v>18.981818181818181</v>
      </c>
      <c r="BI1679">
        <v>12.837735849056603</v>
      </c>
      <c r="BJ1679">
        <v>21.72</v>
      </c>
      <c r="BK1679">
        <v>30.666666666666668</v>
      </c>
      <c r="BL1679">
        <v>29.52</v>
      </c>
      <c r="BM1679">
        <v>40.800000000000004</v>
      </c>
      <c r="BN1679">
        <v>12.336585365853658</v>
      </c>
      <c r="BO1679">
        <v>24.911999999999999</v>
      </c>
      <c r="BP1679">
        <v>6.0727272727272732</v>
      </c>
      <c r="BQ1679">
        <v>20.857142857142858</v>
      </c>
      <c r="BR1679">
        <v>33.199999999999996</v>
      </c>
      <c r="BS1679">
        <v>28.8</v>
      </c>
      <c r="BT1679">
        <v>30.900000000000002</v>
      </c>
      <c r="BU1679">
        <v>17.605479452054794</v>
      </c>
      <c r="BV1679">
        <v>23.657142857142858</v>
      </c>
      <c r="BW1679">
        <v>13.2</v>
      </c>
      <c r="BX1679">
        <v>17.698623853211007</v>
      </c>
      <c r="BY1679">
        <v>20.139341807761998</v>
      </c>
      <c r="BZ1679">
        <v>1678</v>
      </c>
    </row>
    <row r="1680" spans="1:78" x14ac:dyDescent="0.25">
      <c r="A1680">
        <v>1679</v>
      </c>
      <c r="B1680" t="s">
        <v>1749</v>
      </c>
      <c r="C1680">
        <v>92</v>
      </c>
      <c r="D1680">
        <v>67</v>
      </c>
      <c r="E1680">
        <v>77</v>
      </c>
      <c r="F1680">
        <v>97</v>
      </c>
      <c r="G1680">
        <v>36</v>
      </c>
      <c r="H1680">
        <v>75</v>
      </c>
      <c r="I1680">
        <v>60</v>
      </c>
      <c r="J1680">
        <v>44</v>
      </c>
      <c r="K1680">
        <v>51</v>
      </c>
      <c r="L1680">
        <v>71</v>
      </c>
      <c r="M1680">
        <v>16</v>
      </c>
      <c r="N1680">
        <v>30</v>
      </c>
      <c r="O1680">
        <v>42</v>
      </c>
      <c r="P1680">
        <v>23</v>
      </c>
      <c r="Q1680">
        <v>29</v>
      </c>
      <c r="R1680">
        <v>29</v>
      </c>
      <c r="S1680">
        <v>45</v>
      </c>
      <c r="T1680">
        <v>72</v>
      </c>
      <c r="U1680">
        <v>35</v>
      </c>
      <c r="V1680">
        <v>45</v>
      </c>
      <c r="W1680">
        <v>53</v>
      </c>
      <c r="X1680">
        <v>30</v>
      </c>
      <c r="Y1680">
        <v>27</v>
      </c>
      <c r="Z1680">
        <v>15</v>
      </c>
      <c r="AA1680">
        <v>3</v>
      </c>
      <c r="AB1680">
        <v>82</v>
      </c>
      <c r="AC1680">
        <v>25</v>
      </c>
      <c r="AD1680">
        <v>85</v>
      </c>
      <c r="AE1680">
        <v>62</v>
      </c>
      <c r="AF1680">
        <v>37</v>
      </c>
      <c r="AG1680">
        <v>40</v>
      </c>
      <c r="AH1680">
        <v>12</v>
      </c>
      <c r="AI1680">
        <v>73</v>
      </c>
      <c r="AJ1680">
        <v>7</v>
      </c>
      <c r="AK1680">
        <v>154</v>
      </c>
      <c r="AL1680">
        <v>1739</v>
      </c>
      <c r="AM1680">
        <v>1741</v>
      </c>
      <c r="AO1680">
        <v>15.104347826086958</v>
      </c>
      <c r="AP1680">
        <v>13.970149253731345</v>
      </c>
      <c r="AQ1680">
        <v>13.184415584415586</v>
      </c>
      <c r="AR1680">
        <v>11.505154639175259</v>
      </c>
      <c r="AS1680">
        <v>22.6</v>
      </c>
      <c r="AT1680">
        <v>14.448000000000002</v>
      </c>
      <c r="AU1680">
        <v>16.440000000000001</v>
      </c>
      <c r="AV1680">
        <v>17.754545454545454</v>
      </c>
      <c r="AW1680">
        <v>16.8</v>
      </c>
      <c r="AX1680">
        <v>16.326760563380283</v>
      </c>
      <c r="AY1680">
        <v>6.75</v>
      </c>
      <c r="AZ1680">
        <v>15.840000000000002</v>
      </c>
      <c r="BA1680">
        <v>31.37142857142857</v>
      </c>
      <c r="BB1680">
        <v>30.678260869565221</v>
      </c>
      <c r="BC1680">
        <v>25.324137931034482</v>
      </c>
      <c r="BD1680">
        <v>31.158620689655173</v>
      </c>
      <c r="BE1680">
        <v>19.84</v>
      </c>
      <c r="BF1680">
        <v>19.7</v>
      </c>
      <c r="BG1680">
        <v>20.88</v>
      </c>
      <c r="BH1680">
        <v>18.560000000000002</v>
      </c>
      <c r="BI1680">
        <v>12.837735849056603</v>
      </c>
      <c r="BJ1680">
        <v>21.72</v>
      </c>
      <c r="BK1680">
        <v>30.666666666666668</v>
      </c>
      <c r="BL1680">
        <v>29.52</v>
      </c>
      <c r="BM1680">
        <v>40.800000000000004</v>
      </c>
      <c r="BN1680">
        <v>12.336585365853658</v>
      </c>
      <c r="BO1680">
        <v>24.911999999999999</v>
      </c>
      <c r="BP1680">
        <v>7.0729411764705876</v>
      </c>
      <c r="BQ1680">
        <v>21.193548387096772</v>
      </c>
      <c r="BR1680">
        <v>32.302702702702703</v>
      </c>
      <c r="BS1680">
        <v>33.119999999999997</v>
      </c>
      <c r="BT1680">
        <v>30.900000000000002</v>
      </c>
      <c r="BU1680">
        <v>17.605479452054794</v>
      </c>
      <c r="BV1680">
        <v>23.657142857142858</v>
      </c>
      <c r="BW1680">
        <v>12.857142857142858</v>
      </c>
      <c r="BX1680">
        <v>17.749511213341002</v>
      </c>
      <c r="BY1680">
        <v>20.233363683503036</v>
      </c>
      <c r="BZ1680">
        <v>1679</v>
      </c>
    </row>
    <row r="1681" spans="1:78" x14ac:dyDescent="0.25">
      <c r="A1681">
        <v>1680</v>
      </c>
      <c r="B1681" t="s">
        <v>1750</v>
      </c>
      <c r="C1681">
        <v>92</v>
      </c>
      <c r="D1681">
        <v>74</v>
      </c>
      <c r="E1681">
        <v>80</v>
      </c>
      <c r="F1681">
        <v>97</v>
      </c>
      <c r="G1681">
        <v>36</v>
      </c>
      <c r="H1681">
        <v>75</v>
      </c>
      <c r="I1681">
        <v>61</v>
      </c>
      <c r="J1681">
        <v>44</v>
      </c>
      <c r="K1681">
        <v>51</v>
      </c>
      <c r="L1681">
        <v>71</v>
      </c>
      <c r="M1681">
        <v>16</v>
      </c>
      <c r="N1681">
        <v>30</v>
      </c>
      <c r="O1681">
        <v>43</v>
      </c>
      <c r="P1681">
        <v>23</v>
      </c>
      <c r="Q1681">
        <v>29</v>
      </c>
      <c r="R1681">
        <v>29</v>
      </c>
      <c r="S1681">
        <v>45</v>
      </c>
      <c r="T1681">
        <v>72</v>
      </c>
      <c r="U1681">
        <v>35</v>
      </c>
      <c r="V1681">
        <v>46</v>
      </c>
      <c r="W1681">
        <v>53</v>
      </c>
      <c r="X1681">
        <v>30</v>
      </c>
      <c r="Y1681">
        <v>27</v>
      </c>
      <c r="Z1681">
        <v>15</v>
      </c>
      <c r="AA1681">
        <v>3</v>
      </c>
      <c r="AB1681">
        <v>82</v>
      </c>
      <c r="AC1681">
        <v>25</v>
      </c>
      <c r="AD1681">
        <v>85</v>
      </c>
      <c r="AE1681">
        <v>62</v>
      </c>
      <c r="AF1681">
        <v>37</v>
      </c>
      <c r="AG1681">
        <v>40</v>
      </c>
      <c r="AH1681">
        <v>12</v>
      </c>
      <c r="AI1681">
        <v>73</v>
      </c>
      <c r="AJ1681">
        <v>7</v>
      </c>
      <c r="AK1681">
        <v>155</v>
      </c>
      <c r="AL1681">
        <v>1746</v>
      </c>
      <c r="AM1681">
        <v>1755</v>
      </c>
      <c r="AO1681">
        <v>15.104347826086958</v>
      </c>
      <c r="AP1681">
        <v>12.648648648648649</v>
      </c>
      <c r="AQ1681">
        <v>12.69</v>
      </c>
      <c r="AR1681">
        <v>11.505154639175259</v>
      </c>
      <c r="AS1681">
        <v>22.6</v>
      </c>
      <c r="AT1681">
        <v>14.448000000000002</v>
      </c>
      <c r="AU1681">
        <v>16.17049180327869</v>
      </c>
      <c r="AV1681">
        <v>17.754545454545454</v>
      </c>
      <c r="AW1681">
        <v>16.8</v>
      </c>
      <c r="AX1681">
        <v>16.326760563380283</v>
      </c>
      <c r="AY1681">
        <v>6.75</v>
      </c>
      <c r="AZ1681">
        <v>15.840000000000002</v>
      </c>
      <c r="BA1681">
        <v>30.641860465116277</v>
      </c>
      <c r="BB1681">
        <v>30.678260869565221</v>
      </c>
      <c r="BC1681">
        <v>25.324137931034482</v>
      </c>
      <c r="BD1681">
        <v>31.158620689655173</v>
      </c>
      <c r="BE1681">
        <v>19.84</v>
      </c>
      <c r="BF1681">
        <v>19.7</v>
      </c>
      <c r="BG1681">
        <v>20.88</v>
      </c>
      <c r="BH1681">
        <v>18.156521739130437</v>
      </c>
      <c r="BI1681">
        <v>12.837735849056603</v>
      </c>
      <c r="BJ1681">
        <v>21.72</v>
      </c>
      <c r="BK1681">
        <v>30.666666666666668</v>
      </c>
      <c r="BL1681">
        <v>29.52</v>
      </c>
      <c r="BM1681">
        <v>40.800000000000004</v>
      </c>
      <c r="BN1681">
        <v>12.336585365853658</v>
      </c>
      <c r="BO1681">
        <v>24.911999999999999</v>
      </c>
      <c r="BP1681">
        <v>7.0729411764705876</v>
      </c>
      <c r="BQ1681">
        <v>21.193548387096772</v>
      </c>
      <c r="BR1681">
        <v>32.302702702702703</v>
      </c>
      <c r="BS1681">
        <v>33.119999999999997</v>
      </c>
      <c r="BT1681">
        <v>30.900000000000002</v>
      </c>
      <c r="BU1681">
        <v>17.605479452054794</v>
      </c>
      <c r="BV1681">
        <v>23.657142857142858</v>
      </c>
      <c r="BW1681">
        <v>12.774193548387096</v>
      </c>
      <c r="BX1681">
        <v>17.678350515463919</v>
      </c>
      <c r="BY1681">
        <v>20.121034362150571</v>
      </c>
      <c r="BZ1681">
        <v>1680</v>
      </c>
    </row>
    <row r="1682" spans="1:78" x14ac:dyDescent="0.25">
      <c r="A1682">
        <v>1681</v>
      </c>
      <c r="B1682" t="s">
        <v>1751</v>
      </c>
      <c r="C1682">
        <v>92</v>
      </c>
      <c r="D1682">
        <v>74</v>
      </c>
      <c r="E1682">
        <v>80</v>
      </c>
      <c r="F1682">
        <v>97</v>
      </c>
      <c r="G1682">
        <v>36</v>
      </c>
      <c r="H1682">
        <v>76</v>
      </c>
      <c r="I1682">
        <v>61</v>
      </c>
      <c r="J1682">
        <v>49</v>
      </c>
      <c r="K1682">
        <v>60</v>
      </c>
      <c r="L1682">
        <v>72</v>
      </c>
      <c r="M1682">
        <v>16</v>
      </c>
      <c r="N1682">
        <v>31</v>
      </c>
      <c r="O1682">
        <v>43</v>
      </c>
      <c r="P1682">
        <v>23</v>
      </c>
      <c r="Q1682">
        <v>29</v>
      </c>
      <c r="R1682">
        <v>29</v>
      </c>
      <c r="S1682">
        <v>45</v>
      </c>
      <c r="T1682">
        <v>71</v>
      </c>
      <c r="U1682">
        <v>35</v>
      </c>
      <c r="V1682">
        <v>44</v>
      </c>
      <c r="W1682">
        <v>55</v>
      </c>
      <c r="X1682">
        <v>30</v>
      </c>
      <c r="Y1682">
        <v>27</v>
      </c>
      <c r="Z1682">
        <v>15</v>
      </c>
      <c r="AA1682">
        <v>3</v>
      </c>
      <c r="AB1682">
        <v>83</v>
      </c>
      <c r="AC1682">
        <v>25</v>
      </c>
      <c r="AD1682">
        <v>112</v>
      </c>
      <c r="AE1682">
        <v>63</v>
      </c>
      <c r="AF1682">
        <v>36</v>
      </c>
      <c r="AG1682">
        <v>41</v>
      </c>
      <c r="AH1682">
        <v>12</v>
      </c>
      <c r="AI1682">
        <v>70</v>
      </c>
      <c r="AJ1682">
        <v>7</v>
      </c>
      <c r="AK1682">
        <v>136</v>
      </c>
      <c r="AL1682">
        <v>1754</v>
      </c>
      <c r="AM1682">
        <v>1778</v>
      </c>
      <c r="AO1682">
        <v>15.104347826086958</v>
      </c>
      <c r="AP1682">
        <v>12.648648648648649</v>
      </c>
      <c r="AQ1682">
        <v>12.69</v>
      </c>
      <c r="AR1682">
        <v>11.505154639175259</v>
      </c>
      <c r="AS1682">
        <v>22.6</v>
      </c>
      <c r="AT1682">
        <v>14.257894736842106</v>
      </c>
      <c r="AU1682">
        <v>16.17049180327869</v>
      </c>
      <c r="AV1682">
        <v>15.942857142857145</v>
      </c>
      <c r="AW1682">
        <v>14.280000000000001</v>
      </c>
      <c r="AX1682">
        <v>16.100000000000001</v>
      </c>
      <c r="AY1682">
        <v>6.75</v>
      </c>
      <c r="AZ1682">
        <v>15.329032258064515</v>
      </c>
      <c r="BA1682">
        <v>30.641860465116277</v>
      </c>
      <c r="BB1682">
        <v>30.678260869565221</v>
      </c>
      <c r="BC1682">
        <v>25.324137931034482</v>
      </c>
      <c r="BD1682">
        <v>31.158620689655173</v>
      </c>
      <c r="BE1682">
        <v>19.84</v>
      </c>
      <c r="BF1682">
        <v>19.977464788732394</v>
      </c>
      <c r="BG1682">
        <v>20.88</v>
      </c>
      <c r="BH1682">
        <v>18.981818181818181</v>
      </c>
      <c r="BI1682">
        <v>12.370909090909091</v>
      </c>
      <c r="BJ1682">
        <v>21.72</v>
      </c>
      <c r="BK1682">
        <v>30.666666666666668</v>
      </c>
      <c r="BL1682">
        <v>29.52</v>
      </c>
      <c r="BM1682">
        <v>40.800000000000004</v>
      </c>
      <c r="BN1682">
        <v>12.187951807228915</v>
      </c>
      <c r="BO1682">
        <v>24.911999999999999</v>
      </c>
      <c r="BP1682">
        <v>5.3678571428571429</v>
      </c>
      <c r="BQ1682">
        <v>20.857142857142858</v>
      </c>
      <c r="BR1682">
        <v>33.199999999999996</v>
      </c>
      <c r="BS1682">
        <v>32.312195121951227</v>
      </c>
      <c r="BT1682">
        <v>30.900000000000002</v>
      </c>
      <c r="BU1682">
        <v>18.36</v>
      </c>
      <c r="BV1682">
        <v>23.657142857142858</v>
      </c>
      <c r="BW1682">
        <v>14.558823529411764</v>
      </c>
      <c r="BX1682">
        <v>17.597719498289624</v>
      </c>
      <c r="BY1682">
        <v>20.100532228225212</v>
      </c>
      <c r="BZ1682">
        <v>1681</v>
      </c>
    </row>
    <row r="1683" spans="1:78" x14ac:dyDescent="0.25">
      <c r="A1683">
        <v>1682</v>
      </c>
      <c r="B1683" t="s">
        <v>1752</v>
      </c>
      <c r="C1683">
        <v>92</v>
      </c>
      <c r="D1683">
        <v>74</v>
      </c>
      <c r="E1683">
        <v>79</v>
      </c>
      <c r="F1683">
        <v>97</v>
      </c>
      <c r="G1683">
        <v>36</v>
      </c>
      <c r="H1683">
        <v>76</v>
      </c>
      <c r="I1683">
        <v>62</v>
      </c>
      <c r="J1683">
        <v>49</v>
      </c>
      <c r="K1683">
        <v>60</v>
      </c>
      <c r="L1683">
        <v>71</v>
      </c>
      <c r="M1683">
        <v>16</v>
      </c>
      <c r="N1683">
        <v>30</v>
      </c>
      <c r="O1683">
        <v>43</v>
      </c>
      <c r="P1683">
        <v>23</v>
      </c>
      <c r="Q1683">
        <v>27</v>
      </c>
      <c r="R1683">
        <v>29</v>
      </c>
      <c r="S1683">
        <v>45</v>
      </c>
      <c r="T1683">
        <v>70</v>
      </c>
      <c r="U1683">
        <v>35</v>
      </c>
      <c r="V1683">
        <v>46</v>
      </c>
      <c r="W1683">
        <v>53</v>
      </c>
      <c r="X1683">
        <v>30</v>
      </c>
      <c r="Y1683">
        <v>27</v>
      </c>
      <c r="Z1683">
        <v>15</v>
      </c>
      <c r="AA1683">
        <v>3</v>
      </c>
      <c r="AB1683">
        <v>76</v>
      </c>
      <c r="AC1683">
        <v>25</v>
      </c>
      <c r="AD1683">
        <v>112</v>
      </c>
      <c r="AE1683">
        <v>63</v>
      </c>
      <c r="AF1683">
        <v>36</v>
      </c>
      <c r="AG1683">
        <v>41</v>
      </c>
      <c r="AH1683">
        <v>12</v>
      </c>
      <c r="AI1683">
        <v>68</v>
      </c>
      <c r="AJ1683">
        <v>7</v>
      </c>
      <c r="AK1683">
        <v>134</v>
      </c>
      <c r="AL1683">
        <v>1746</v>
      </c>
      <c r="AM1683">
        <v>1762</v>
      </c>
      <c r="AO1683">
        <v>15.104347826086958</v>
      </c>
      <c r="AP1683">
        <v>12.648648648648649</v>
      </c>
      <c r="AQ1683">
        <v>12.850632911392404</v>
      </c>
      <c r="AR1683">
        <v>11.505154639175259</v>
      </c>
      <c r="AS1683">
        <v>22.6</v>
      </c>
      <c r="AT1683">
        <v>14.257894736842106</v>
      </c>
      <c r="AU1683">
        <v>15.909677419354837</v>
      </c>
      <c r="AV1683">
        <v>15.942857142857145</v>
      </c>
      <c r="AW1683">
        <v>14.280000000000001</v>
      </c>
      <c r="AX1683">
        <v>16.326760563380283</v>
      </c>
      <c r="AY1683">
        <v>6.75</v>
      </c>
      <c r="AZ1683">
        <v>15.840000000000002</v>
      </c>
      <c r="BA1683">
        <v>30.641860465116277</v>
      </c>
      <c r="BB1683">
        <v>30.678260869565221</v>
      </c>
      <c r="BC1683">
        <v>27.2</v>
      </c>
      <c r="BD1683">
        <v>31.158620689655173</v>
      </c>
      <c r="BE1683">
        <v>19.84</v>
      </c>
      <c r="BF1683">
        <v>20.262857142857143</v>
      </c>
      <c r="BG1683">
        <v>20.88</v>
      </c>
      <c r="BH1683">
        <v>18.156521739130437</v>
      </c>
      <c r="BI1683">
        <v>12.837735849056603</v>
      </c>
      <c r="BJ1683">
        <v>21.72</v>
      </c>
      <c r="BK1683">
        <v>30.666666666666668</v>
      </c>
      <c r="BL1683">
        <v>29.52</v>
      </c>
      <c r="BM1683">
        <v>40.800000000000004</v>
      </c>
      <c r="BN1683">
        <v>13.310526315789474</v>
      </c>
      <c r="BO1683">
        <v>24.911999999999999</v>
      </c>
      <c r="BP1683">
        <v>5.3678571428571429</v>
      </c>
      <c r="BQ1683">
        <v>20.857142857142858</v>
      </c>
      <c r="BR1683">
        <v>33.199999999999996</v>
      </c>
      <c r="BS1683">
        <v>32.312195121951227</v>
      </c>
      <c r="BT1683">
        <v>30.900000000000002</v>
      </c>
      <c r="BU1683">
        <v>18.900000000000002</v>
      </c>
      <c r="BV1683">
        <v>23.657142857142858</v>
      </c>
      <c r="BW1683">
        <v>14.776119402985076</v>
      </c>
      <c r="BX1683">
        <v>17.678350515463919</v>
      </c>
      <c r="BY1683">
        <v>20.232782995978038</v>
      </c>
      <c r="BZ1683">
        <v>1682</v>
      </c>
    </row>
    <row r="1684" spans="1:78" x14ac:dyDescent="0.25">
      <c r="A1684">
        <v>1683</v>
      </c>
      <c r="B1684" t="s">
        <v>1753</v>
      </c>
      <c r="C1684">
        <v>92</v>
      </c>
      <c r="D1684">
        <v>73</v>
      </c>
      <c r="E1684">
        <v>80</v>
      </c>
      <c r="F1684">
        <v>97</v>
      </c>
      <c r="G1684">
        <v>36</v>
      </c>
      <c r="H1684">
        <v>75</v>
      </c>
      <c r="I1684">
        <v>62</v>
      </c>
      <c r="J1684">
        <v>49</v>
      </c>
      <c r="K1684">
        <v>60</v>
      </c>
      <c r="L1684">
        <v>72</v>
      </c>
      <c r="M1684">
        <v>16</v>
      </c>
      <c r="N1684">
        <v>30</v>
      </c>
      <c r="O1684">
        <v>43</v>
      </c>
      <c r="P1684">
        <v>23</v>
      </c>
      <c r="Q1684">
        <v>27</v>
      </c>
      <c r="R1684">
        <v>28</v>
      </c>
      <c r="S1684">
        <v>45</v>
      </c>
      <c r="T1684">
        <v>68</v>
      </c>
      <c r="U1684">
        <v>35</v>
      </c>
      <c r="V1684">
        <v>46</v>
      </c>
      <c r="W1684">
        <v>53</v>
      </c>
      <c r="X1684">
        <v>30</v>
      </c>
      <c r="Y1684">
        <v>27</v>
      </c>
      <c r="Z1684">
        <v>15</v>
      </c>
      <c r="AA1684">
        <v>3</v>
      </c>
      <c r="AB1684">
        <v>76</v>
      </c>
      <c r="AC1684">
        <v>25</v>
      </c>
      <c r="AD1684">
        <v>112</v>
      </c>
      <c r="AE1684">
        <v>63</v>
      </c>
      <c r="AF1684">
        <v>36</v>
      </c>
      <c r="AG1684">
        <v>40</v>
      </c>
      <c r="AH1684">
        <v>12</v>
      </c>
      <c r="AI1684">
        <v>116</v>
      </c>
      <c r="AJ1684">
        <v>7</v>
      </c>
      <c r="AK1684">
        <v>148</v>
      </c>
      <c r="AL1684">
        <v>1742</v>
      </c>
      <c r="AM1684">
        <v>1820</v>
      </c>
      <c r="AO1684">
        <v>15.104347826086958</v>
      </c>
      <c r="AP1684">
        <v>12.821917808219178</v>
      </c>
      <c r="AQ1684">
        <v>12.69</v>
      </c>
      <c r="AR1684">
        <v>11.505154639175259</v>
      </c>
      <c r="AS1684">
        <v>22.6</v>
      </c>
      <c r="AT1684">
        <v>14.448000000000002</v>
      </c>
      <c r="AU1684">
        <v>15.909677419354837</v>
      </c>
      <c r="AV1684">
        <v>15.942857142857145</v>
      </c>
      <c r="AW1684">
        <v>14.280000000000001</v>
      </c>
      <c r="AX1684">
        <v>16.100000000000001</v>
      </c>
      <c r="AY1684">
        <v>6.75</v>
      </c>
      <c r="AZ1684">
        <v>15.840000000000002</v>
      </c>
      <c r="BA1684">
        <v>30.641860465116277</v>
      </c>
      <c r="BB1684">
        <v>30.678260869565221</v>
      </c>
      <c r="BC1684">
        <v>27.2</v>
      </c>
      <c r="BD1684">
        <v>32.271428571428572</v>
      </c>
      <c r="BE1684">
        <v>19.84</v>
      </c>
      <c r="BF1684">
        <v>20.858823529411765</v>
      </c>
      <c r="BG1684">
        <v>20.88</v>
      </c>
      <c r="BH1684">
        <v>18.156521739130437</v>
      </c>
      <c r="BI1684">
        <v>12.837735849056603</v>
      </c>
      <c r="BJ1684">
        <v>21.72</v>
      </c>
      <c r="BK1684">
        <v>30.666666666666668</v>
      </c>
      <c r="BL1684">
        <v>29.52</v>
      </c>
      <c r="BM1684">
        <v>40.800000000000004</v>
      </c>
      <c r="BN1684">
        <v>13.310526315789474</v>
      </c>
      <c r="BO1684">
        <v>24.911999999999999</v>
      </c>
      <c r="BP1684">
        <v>5.3678571428571429</v>
      </c>
      <c r="BQ1684">
        <v>20.857142857142858</v>
      </c>
      <c r="BR1684">
        <v>33.199999999999996</v>
      </c>
      <c r="BS1684">
        <v>33.119999999999997</v>
      </c>
      <c r="BT1684">
        <v>30.900000000000002</v>
      </c>
      <c r="BU1684">
        <v>11.079310344827586</v>
      </c>
      <c r="BV1684">
        <v>23.657142857142858</v>
      </c>
      <c r="BW1684">
        <v>13.378378378378379</v>
      </c>
      <c r="BX1684">
        <v>17.71894374282434</v>
      </c>
      <c r="BY1684">
        <v>19.910250950561327</v>
      </c>
      <c r="BZ1684">
        <v>1683</v>
      </c>
    </row>
    <row r="1685" spans="1:78" x14ac:dyDescent="0.25">
      <c r="A1685">
        <v>1684</v>
      </c>
      <c r="B1685" t="s">
        <v>1754</v>
      </c>
      <c r="C1685">
        <v>91</v>
      </c>
      <c r="D1685">
        <v>74</v>
      </c>
      <c r="E1685">
        <v>81</v>
      </c>
      <c r="F1685">
        <v>97</v>
      </c>
      <c r="G1685">
        <v>36</v>
      </c>
      <c r="H1685">
        <v>76</v>
      </c>
      <c r="I1685">
        <v>62</v>
      </c>
      <c r="J1685">
        <v>44</v>
      </c>
      <c r="K1685">
        <v>50</v>
      </c>
      <c r="L1685">
        <v>71</v>
      </c>
      <c r="M1685">
        <v>16</v>
      </c>
      <c r="N1685">
        <v>30</v>
      </c>
      <c r="O1685">
        <v>43</v>
      </c>
      <c r="P1685">
        <v>23</v>
      </c>
      <c r="Q1685">
        <v>27</v>
      </c>
      <c r="R1685">
        <v>28</v>
      </c>
      <c r="S1685">
        <v>45</v>
      </c>
      <c r="T1685">
        <v>69</v>
      </c>
      <c r="U1685">
        <v>36</v>
      </c>
      <c r="V1685">
        <v>46</v>
      </c>
      <c r="W1685">
        <v>53</v>
      </c>
      <c r="X1685">
        <v>30</v>
      </c>
      <c r="Y1685">
        <v>27</v>
      </c>
      <c r="Z1685">
        <v>15</v>
      </c>
      <c r="AA1685">
        <v>3</v>
      </c>
      <c r="AB1685">
        <v>106</v>
      </c>
      <c r="AC1685">
        <v>26</v>
      </c>
      <c r="AD1685">
        <v>71</v>
      </c>
      <c r="AE1685">
        <v>62</v>
      </c>
      <c r="AF1685">
        <v>36</v>
      </c>
      <c r="AG1685">
        <v>40</v>
      </c>
      <c r="AH1685">
        <v>12</v>
      </c>
      <c r="AI1685">
        <v>116</v>
      </c>
      <c r="AJ1685">
        <v>7</v>
      </c>
      <c r="AK1685">
        <v>150</v>
      </c>
      <c r="AL1685">
        <v>1762</v>
      </c>
      <c r="AM1685">
        <v>1799</v>
      </c>
      <c r="AO1685">
        <v>15.270329670329671</v>
      </c>
      <c r="AP1685">
        <v>12.648648648648649</v>
      </c>
      <c r="AQ1685">
        <v>12.533333333333333</v>
      </c>
      <c r="AR1685">
        <v>11.505154639175259</v>
      </c>
      <c r="AS1685">
        <v>22.6</v>
      </c>
      <c r="AT1685">
        <v>14.257894736842106</v>
      </c>
      <c r="AU1685">
        <v>15.909677419354837</v>
      </c>
      <c r="AV1685">
        <v>17.754545454545454</v>
      </c>
      <c r="AW1685">
        <v>17.135999999999999</v>
      </c>
      <c r="AX1685">
        <v>16.326760563380283</v>
      </c>
      <c r="AY1685">
        <v>6.75</v>
      </c>
      <c r="AZ1685">
        <v>15.840000000000002</v>
      </c>
      <c r="BA1685">
        <v>30.641860465116277</v>
      </c>
      <c r="BB1685">
        <v>30.678260869565221</v>
      </c>
      <c r="BC1685">
        <v>27.2</v>
      </c>
      <c r="BD1685">
        <v>32.271428571428572</v>
      </c>
      <c r="BE1685">
        <v>19.84</v>
      </c>
      <c r="BF1685">
        <v>20.556521739130435</v>
      </c>
      <c r="BG1685">
        <v>20.3</v>
      </c>
      <c r="BH1685">
        <v>18.156521739130437</v>
      </c>
      <c r="BI1685">
        <v>12.837735849056603</v>
      </c>
      <c r="BJ1685">
        <v>21.72</v>
      </c>
      <c r="BK1685">
        <v>30.666666666666668</v>
      </c>
      <c r="BL1685">
        <v>29.52</v>
      </c>
      <c r="BM1685">
        <v>40.800000000000004</v>
      </c>
      <c r="BN1685">
        <v>9.5433962264150942</v>
      </c>
      <c r="BO1685">
        <v>23.953846153846154</v>
      </c>
      <c r="BP1685">
        <v>8.4676056338028172</v>
      </c>
      <c r="BQ1685">
        <v>21.193548387096772</v>
      </c>
      <c r="BR1685">
        <v>33.199999999999996</v>
      </c>
      <c r="BS1685">
        <v>33.119999999999997</v>
      </c>
      <c r="BT1685">
        <v>30.900000000000002</v>
      </c>
      <c r="BU1685">
        <v>11.079310344827586</v>
      </c>
      <c r="BV1685">
        <v>23.657142857142858</v>
      </c>
      <c r="BW1685">
        <v>13.2</v>
      </c>
      <c r="BX1685">
        <v>17.517820658342792</v>
      </c>
      <c r="BY1685">
        <v>19.927123521551174</v>
      </c>
      <c r="BZ1685">
        <v>1684</v>
      </c>
    </row>
    <row r="1686" spans="1:78" x14ac:dyDescent="0.25">
      <c r="A1686">
        <v>1685</v>
      </c>
      <c r="B1686" t="s">
        <v>1755</v>
      </c>
      <c r="C1686">
        <v>92</v>
      </c>
      <c r="D1686">
        <v>74</v>
      </c>
      <c r="E1686">
        <v>81</v>
      </c>
      <c r="F1686">
        <v>98</v>
      </c>
      <c r="G1686">
        <v>40</v>
      </c>
      <c r="H1686">
        <v>76</v>
      </c>
      <c r="I1686">
        <v>61</v>
      </c>
      <c r="J1686">
        <v>44</v>
      </c>
      <c r="K1686">
        <v>49</v>
      </c>
      <c r="L1686">
        <v>71</v>
      </c>
      <c r="M1686">
        <v>15</v>
      </c>
      <c r="N1686">
        <v>30</v>
      </c>
      <c r="O1686">
        <v>43</v>
      </c>
      <c r="P1686">
        <v>24</v>
      </c>
      <c r="Q1686">
        <v>27</v>
      </c>
      <c r="R1686">
        <v>28</v>
      </c>
      <c r="S1686">
        <v>46</v>
      </c>
      <c r="T1686">
        <v>70</v>
      </c>
      <c r="U1686">
        <v>38</v>
      </c>
      <c r="V1686">
        <v>51</v>
      </c>
      <c r="W1686">
        <v>54</v>
      </c>
      <c r="X1686">
        <v>31</v>
      </c>
      <c r="Y1686">
        <v>27</v>
      </c>
      <c r="Z1686">
        <v>15</v>
      </c>
      <c r="AA1686">
        <v>3</v>
      </c>
      <c r="AB1686">
        <v>76</v>
      </c>
      <c r="AC1686">
        <v>25</v>
      </c>
      <c r="AD1686">
        <v>71</v>
      </c>
      <c r="AE1686">
        <v>63</v>
      </c>
      <c r="AF1686">
        <v>36</v>
      </c>
      <c r="AG1686">
        <v>40</v>
      </c>
      <c r="AH1686">
        <v>12</v>
      </c>
      <c r="AI1686">
        <v>116</v>
      </c>
      <c r="AJ1686">
        <v>7</v>
      </c>
      <c r="AK1686">
        <v>130</v>
      </c>
      <c r="AL1686">
        <v>1747</v>
      </c>
      <c r="AM1686">
        <v>1764</v>
      </c>
      <c r="AO1686">
        <v>15.104347826086958</v>
      </c>
      <c r="AP1686">
        <v>12.648648648648649</v>
      </c>
      <c r="AQ1686">
        <v>12.533333333333333</v>
      </c>
      <c r="AR1686">
        <v>11.387755102040817</v>
      </c>
      <c r="AS1686">
        <v>20.340000000000003</v>
      </c>
      <c r="AT1686">
        <v>14.257894736842106</v>
      </c>
      <c r="AU1686">
        <v>16.17049180327869</v>
      </c>
      <c r="AV1686">
        <v>17.754545454545454</v>
      </c>
      <c r="AW1686">
        <v>17.485714285714284</v>
      </c>
      <c r="AX1686">
        <v>16.326760563380283</v>
      </c>
      <c r="AY1686">
        <v>7.2</v>
      </c>
      <c r="AZ1686">
        <v>15.840000000000002</v>
      </c>
      <c r="BA1686">
        <v>30.641860465116277</v>
      </c>
      <c r="BB1686">
        <v>29.4</v>
      </c>
      <c r="BC1686">
        <v>27.2</v>
      </c>
      <c r="BD1686">
        <v>32.271428571428572</v>
      </c>
      <c r="BE1686">
        <v>19.408695652173915</v>
      </c>
      <c r="BF1686">
        <v>20.262857142857143</v>
      </c>
      <c r="BG1686">
        <v>19.231578947368423</v>
      </c>
      <c r="BH1686">
        <v>16.376470588235293</v>
      </c>
      <c r="BI1686">
        <v>12.6</v>
      </c>
      <c r="BJ1686">
        <v>21.019354838709678</v>
      </c>
      <c r="BK1686">
        <v>30.666666666666668</v>
      </c>
      <c r="BL1686">
        <v>29.52</v>
      </c>
      <c r="BM1686">
        <v>40.800000000000004</v>
      </c>
      <c r="BN1686">
        <v>13.310526315789474</v>
      </c>
      <c r="BO1686">
        <v>24.911999999999999</v>
      </c>
      <c r="BP1686">
        <v>8.4676056338028172</v>
      </c>
      <c r="BQ1686">
        <v>20.857142857142858</v>
      </c>
      <c r="BR1686">
        <v>33.199999999999996</v>
      </c>
      <c r="BS1686">
        <v>33.119999999999997</v>
      </c>
      <c r="BT1686">
        <v>30.900000000000002</v>
      </c>
      <c r="BU1686">
        <v>11.079310344827586</v>
      </c>
      <c r="BV1686">
        <v>23.657142857142858</v>
      </c>
      <c r="BW1686">
        <v>15.230769230769232</v>
      </c>
      <c r="BX1686">
        <v>17.668231253577559</v>
      </c>
      <c r="BY1686">
        <v>19.985511073663378</v>
      </c>
      <c r="BZ1686">
        <v>1685</v>
      </c>
    </row>
    <row r="1687" spans="1:78" x14ac:dyDescent="0.25">
      <c r="A1687">
        <v>1686</v>
      </c>
      <c r="B1687" t="s">
        <v>1756</v>
      </c>
      <c r="C1687">
        <v>92</v>
      </c>
      <c r="D1687">
        <v>74</v>
      </c>
      <c r="E1687">
        <v>82</v>
      </c>
      <c r="F1687">
        <v>98</v>
      </c>
      <c r="G1687">
        <v>40</v>
      </c>
      <c r="H1687">
        <v>76</v>
      </c>
      <c r="I1687">
        <v>61</v>
      </c>
      <c r="J1687">
        <v>44</v>
      </c>
      <c r="K1687">
        <v>50</v>
      </c>
      <c r="L1687">
        <v>71</v>
      </c>
      <c r="M1687">
        <v>15</v>
      </c>
      <c r="N1687">
        <v>30</v>
      </c>
      <c r="O1687">
        <v>43</v>
      </c>
      <c r="P1687">
        <v>24</v>
      </c>
      <c r="Q1687">
        <v>27</v>
      </c>
      <c r="R1687">
        <v>28</v>
      </c>
      <c r="S1687">
        <v>45</v>
      </c>
      <c r="T1687">
        <v>69</v>
      </c>
      <c r="U1687">
        <v>37</v>
      </c>
      <c r="V1687">
        <v>51</v>
      </c>
      <c r="W1687">
        <v>55</v>
      </c>
      <c r="X1687">
        <v>31</v>
      </c>
      <c r="Y1687">
        <v>27</v>
      </c>
      <c r="Z1687">
        <v>15</v>
      </c>
      <c r="AA1687">
        <v>3</v>
      </c>
      <c r="AB1687">
        <v>76</v>
      </c>
      <c r="AC1687">
        <v>25</v>
      </c>
      <c r="AD1687">
        <v>70</v>
      </c>
      <c r="AE1687">
        <v>63</v>
      </c>
      <c r="AF1687">
        <v>36</v>
      </c>
      <c r="AG1687">
        <v>40</v>
      </c>
      <c r="AH1687">
        <v>12</v>
      </c>
      <c r="AI1687">
        <v>116</v>
      </c>
      <c r="AJ1687">
        <v>7</v>
      </c>
      <c r="AK1687">
        <v>129</v>
      </c>
      <c r="AL1687">
        <v>1754</v>
      </c>
      <c r="AM1687">
        <v>1762</v>
      </c>
      <c r="AO1687">
        <v>15.104347826086958</v>
      </c>
      <c r="AP1687">
        <v>12.648648648648649</v>
      </c>
      <c r="AQ1687">
        <v>12.380487804878049</v>
      </c>
      <c r="AR1687">
        <v>11.387755102040817</v>
      </c>
      <c r="AS1687">
        <v>20.340000000000003</v>
      </c>
      <c r="AT1687">
        <v>14.257894736842106</v>
      </c>
      <c r="AU1687">
        <v>16.17049180327869</v>
      </c>
      <c r="AV1687">
        <v>17.754545454545454</v>
      </c>
      <c r="AW1687">
        <v>17.135999999999999</v>
      </c>
      <c r="AX1687">
        <v>16.326760563380283</v>
      </c>
      <c r="AY1687">
        <v>7.2</v>
      </c>
      <c r="AZ1687">
        <v>15.840000000000002</v>
      </c>
      <c r="BA1687">
        <v>30.641860465116277</v>
      </c>
      <c r="BB1687">
        <v>29.4</v>
      </c>
      <c r="BC1687">
        <v>27.2</v>
      </c>
      <c r="BD1687">
        <v>32.271428571428572</v>
      </c>
      <c r="BE1687">
        <v>19.84</v>
      </c>
      <c r="BF1687">
        <v>20.556521739130435</v>
      </c>
      <c r="BG1687">
        <v>19.751351351351353</v>
      </c>
      <c r="BH1687">
        <v>16.376470588235293</v>
      </c>
      <c r="BI1687">
        <v>12.370909090909091</v>
      </c>
      <c r="BJ1687">
        <v>21.019354838709678</v>
      </c>
      <c r="BK1687">
        <v>30.666666666666668</v>
      </c>
      <c r="BL1687">
        <v>29.52</v>
      </c>
      <c r="BM1687">
        <v>40.800000000000004</v>
      </c>
      <c r="BN1687">
        <v>13.310526315789474</v>
      </c>
      <c r="BO1687">
        <v>24.911999999999999</v>
      </c>
      <c r="BP1687">
        <v>8.588571428571429</v>
      </c>
      <c r="BQ1687">
        <v>20.857142857142858</v>
      </c>
      <c r="BR1687">
        <v>33.199999999999996</v>
      </c>
      <c r="BS1687">
        <v>33.119999999999997</v>
      </c>
      <c r="BT1687">
        <v>30.900000000000002</v>
      </c>
      <c r="BU1687">
        <v>11.079310344827586</v>
      </c>
      <c r="BV1687">
        <v>23.657142857142858</v>
      </c>
      <c r="BW1687">
        <v>15.348837209302324</v>
      </c>
      <c r="BX1687">
        <v>17.597719498289624</v>
      </c>
      <c r="BY1687">
        <v>20.013932718435719</v>
      </c>
      <c r="BZ1687">
        <v>1686</v>
      </c>
    </row>
    <row r="1688" spans="1:78" x14ac:dyDescent="0.25">
      <c r="A1688">
        <v>1687</v>
      </c>
      <c r="B1688" t="s">
        <v>1757</v>
      </c>
      <c r="C1688">
        <v>92</v>
      </c>
      <c r="D1688">
        <v>75</v>
      </c>
      <c r="E1688">
        <v>82</v>
      </c>
      <c r="F1688">
        <v>98</v>
      </c>
      <c r="G1688">
        <v>40</v>
      </c>
      <c r="H1688">
        <v>75</v>
      </c>
      <c r="I1688">
        <v>61</v>
      </c>
      <c r="J1688">
        <v>44</v>
      </c>
      <c r="K1688">
        <v>50</v>
      </c>
      <c r="L1688">
        <v>69</v>
      </c>
      <c r="M1688">
        <v>16</v>
      </c>
      <c r="N1688">
        <v>30</v>
      </c>
      <c r="O1688">
        <v>43</v>
      </c>
      <c r="P1688">
        <v>24</v>
      </c>
      <c r="Q1688">
        <v>27</v>
      </c>
      <c r="R1688">
        <v>28</v>
      </c>
      <c r="S1688">
        <v>45</v>
      </c>
      <c r="T1688">
        <v>69</v>
      </c>
      <c r="U1688">
        <v>38</v>
      </c>
      <c r="V1688">
        <v>52</v>
      </c>
      <c r="W1688">
        <v>55</v>
      </c>
      <c r="X1688">
        <v>30</v>
      </c>
      <c r="Y1688">
        <v>27</v>
      </c>
      <c r="Z1688">
        <v>15</v>
      </c>
      <c r="AA1688">
        <v>3</v>
      </c>
      <c r="AB1688">
        <v>76</v>
      </c>
      <c r="AC1688">
        <v>25</v>
      </c>
      <c r="AD1688">
        <v>70</v>
      </c>
      <c r="AE1688">
        <v>63</v>
      </c>
      <c r="AF1688">
        <v>36</v>
      </c>
      <c r="AG1688">
        <v>45</v>
      </c>
      <c r="AH1688">
        <v>12</v>
      </c>
      <c r="AI1688">
        <v>115</v>
      </c>
      <c r="AJ1688">
        <v>7</v>
      </c>
      <c r="AK1688">
        <v>133</v>
      </c>
      <c r="AL1688">
        <v>1761</v>
      </c>
      <c r="AM1688">
        <v>1770</v>
      </c>
      <c r="AO1688">
        <v>15.104347826086958</v>
      </c>
      <c r="AP1688">
        <v>12.48</v>
      </c>
      <c r="AQ1688">
        <v>12.380487804878049</v>
      </c>
      <c r="AR1688">
        <v>11.387755102040817</v>
      </c>
      <c r="AS1688">
        <v>20.340000000000003</v>
      </c>
      <c r="AT1688">
        <v>14.448000000000002</v>
      </c>
      <c r="AU1688">
        <v>16.17049180327869</v>
      </c>
      <c r="AV1688">
        <v>17.754545454545454</v>
      </c>
      <c r="AW1688">
        <v>17.135999999999999</v>
      </c>
      <c r="AX1688">
        <v>16.8</v>
      </c>
      <c r="AY1688">
        <v>6.75</v>
      </c>
      <c r="AZ1688">
        <v>15.840000000000002</v>
      </c>
      <c r="BA1688">
        <v>30.641860465116277</v>
      </c>
      <c r="BB1688">
        <v>29.4</v>
      </c>
      <c r="BC1688">
        <v>27.2</v>
      </c>
      <c r="BD1688">
        <v>32.271428571428572</v>
      </c>
      <c r="BE1688">
        <v>19.84</v>
      </c>
      <c r="BF1688">
        <v>20.556521739130435</v>
      </c>
      <c r="BG1688">
        <v>19.231578947368423</v>
      </c>
      <c r="BH1688">
        <v>16.061538461538461</v>
      </c>
      <c r="BI1688">
        <v>12.370909090909091</v>
      </c>
      <c r="BJ1688">
        <v>21.72</v>
      </c>
      <c r="BK1688">
        <v>30.666666666666668</v>
      </c>
      <c r="BL1688">
        <v>29.52</v>
      </c>
      <c r="BM1688">
        <v>40.800000000000004</v>
      </c>
      <c r="BN1688">
        <v>13.310526315789474</v>
      </c>
      <c r="BO1688">
        <v>24.911999999999999</v>
      </c>
      <c r="BP1688">
        <v>8.588571428571429</v>
      </c>
      <c r="BQ1688">
        <v>20.857142857142858</v>
      </c>
      <c r="BR1688">
        <v>33.199999999999996</v>
      </c>
      <c r="BS1688">
        <v>29.439999999999998</v>
      </c>
      <c r="BT1688">
        <v>30.900000000000002</v>
      </c>
      <c r="BU1688">
        <v>11.175652173913043</v>
      </c>
      <c r="BV1688">
        <v>23.657142857142858</v>
      </c>
      <c r="BW1688">
        <v>14.887218045112782</v>
      </c>
      <c r="BX1688">
        <v>17.527768313458264</v>
      </c>
      <c r="BY1688">
        <v>19.842106073885219</v>
      </c>
      <c r="BZ1688">
        <v>1687</v>
      </c>
    </row>
    <row r="1689" spans="1:78" x14ac:dyDescent="0.25">
      <c r="A1689">
        <v>1688</v>
      </c>
      <c r="B1689" t="s">
        <v>1758</v>
      </c>
      <c r="C1689">
        <v>92</v>
      </c>
      <c r="D1689">
        <v>74</v>
      </c>
      <c r="E1689">
        <v>81</v>
      </c>
      <c r="F1689">
        <v>97</v>
      </c>
      <c r="G1689">
        <v>39</v>
      </c>
      <c r="H1689">
        <v>75</v>
      </c>
      <c r="I1689">
        <v>61</v>
      </c>
      <c r="J1689">
        <v>44</v>
      </c>
      <c r="K1689">
        <v>50</v>
      </c>
      <c r="L1689">
        <v>68</v>
      </c>
      <c r="M1689">
        <v>15</v>
      </c>
      <c r="N1689">
        <v>30</v>
      </c>
      <c r="O1689">
        <v>43</v>
      </c>
      <c r="P1689">
        <v>24</v>
      </c>
      <c r="Q1689">
        <v>27</v>
      </c>
      <c r="R1689">
        <v>28</v>
      </c>
      <c r="S1689">
        <v>45</v>
      </c>
      <c r="T1689">
        <v>69</v>
      </c>
      <c r="U1689">
        <v>36</v>
      </c>
      <c r="V1689">
        <v>54</v>
      </c>
      <c r="W1689">
        <v>57</v>
      </c>
      <c r="X1689">
        <v>31</v>
      </c>
      <c r="Y1689">
        <v>29</v>
      </c>
      <c r="Z1689">
        <v>15</v>
      </c>
      <c r="AA1689">
        <v>4</v>
      </c>
      <c r="AB1689">
        <v>84</v>
      </c>
      <c r="AC1689">
        <v>26</v>
      </c>
      <c r="AD1689">
        <v>70</v>
      </c>
      <c r="AE1689">
        <v>63</v>
      </c>
      <c r="AF1689">
        <v>37</v>
      </c>
      <c r="AG1689">
        <v>45</v>
      </c>
      <c r="AH1689">
        <v>12</v>
      </c>
      <c r="AI1689">
        <v>115</v>
      </c>
      <c r="AJ1689">
        <v>7</v>
      </c>
      <c r="AK1689">
        <v>136</v>
      </c>
      <c r="AL1689">
        <v>1734</v>
      </c>
      <c r="AM1689">
        <v>1783</v>
      </c>
      <c r="AO1689">
        <v>15.104347826086958</v>
      </c>
      <c r="AP1689">
        <v>12.648648648648649</v>
      </c>
      <c r="AQ1689">
        <v>12.533333333333333</v>
      </c>
      <c r="AR1689">
        <v>11.505154639175259</v>
      </c>
      <c r="AS1689">
        <v>20.861538461538462</v>
      </c>
      <c r="AT1689">
        <v>14.448000000000002</v>
      </c>
      <c r="AU1689">
        <v>16.17049180327869</v>
      </c>
      <c r="AV1689">
        <v>17.754545454545454</v>
      </c>
      <c r="AW1689">
        <v>17.135999999999999</v>
      </c>
      <c r="AX1689">
        <v>17.047058823529412</v>
      </c>
      <c r="AY1689">
        <v>7.2</v>
      </c>
      <c r="AZ1689">
        <v>15.840000000000002</v>
      </c>
      <c r="BA1689">
        <v>30.641860465116277</v>
      </c>
      <c r="BB1689">
        <v>29.4</v>
      </c>
      <c r="BC1689">
        <v>27.2</v>
      </c>
      <c r="BD1689">
        <v>32.271428571428572</v>
      </c>
      <c r="BE1689">
        <v>19.84</v>
      </c>
      <c r="BF1689">
        <v>20.556521739130435</v>
      </c>
      <c r="BG1689">
        <v>20.3</v>
      </c>
      <c r="BH1689">
        <v>15.466666666666669</v>
      </c>
      <c r="BI1689">
        <v>11.936842105263159</v>
      </c>
      <c r="BJ1689">
        <v>21.019354838709678</v>
      </c>
      <c r="BK1689">
        <v>28.551724137931036</v>
      </c>
      <c r="BL1689">
        <v>29.52</v>
      </c>
      <c r="BM1689">
        <v>30.6</v>
      </c>
      <c r="BN1689">
        <v>12.042857142857143</v>
      </c>
      <c r="BO1689">
        <v>23.953846153846154</v>
      </c>
      <c r="BP1689">
        <v>8.588571428571429</v>
      </c>
      <c r="BQ1689">
        <v>20.857142857142858</v>
      </c>
      <c r="BR1689">
        <v>32.302702702702703</v>
      </c>
      <c r="BS1689">
        <v>29.439999999999998</v>
      </c>
      <c r="BT1689">
        <v>30.900000000000002</v>
      </c>
      <c r="BU1689">
        <v>11.175652173913043</v>
      </c>
      <c r="BV1689">
        <v>23.657142857142858</v>
      </c>
      <c r="BW1689">
        <v>14.558823529411764</v>
      </c>
      <c r="BX1689">
        <v>17.800692041522492</v>
      </c>
      <c r="BY1689">
        <v>19.65206143189037</v>
      </c>
      <c r="BZ1689">
        <v>1688</v>
      </c>
    </row>
    <row r="1690" spans="1:78" x14ac:dyDescent="0.25">
      <c r="A1690">
        <v>1689</v>
      </c>
      <c r="B1690" t="s">
        <v>1759</v>
      </c>
      <c r="C1690">
        <v>87</v>
      </c>
      <c r="D1690">
        <v>61</v>
      </c>
      <c r="E1690">
        <v>79</v>
      </c>
      <c r="F1690">
        <v>97</v>
      </c>
      <c r="G1690">
        <v>40</v>
      </c>
      <c r="H1690">
        <v>75</v>
      </c>
      <c r="I1690">
        <v>61</v>
      </c>
      <c r="J1690">
        <v>44</v>
      </c>
      <c r="K1690">
        <v>49</v>
      </c>
      <c r="L1690">
        <v>63</v>
      </c>
      <c r="M1690">
        <v>15</v>
      </c>
      <c r="N1690">
        <v>30</v>
      </c>
      <c r="O1690">
        <v>43</v>
      </c>
      <c r="P1690">
        <v>24</v>
      </c>
      <c r="Q1690">
        <v>27</v>
      </c>
      <c r="R1690">
        <v>28</v>
      </c>
      <c r="S1690">
        <v>45</v>
      </c>
      <c r="T1690">
        <v>69</v>
      </c>
      <c r="U1690">
        <v>36</v>
      </c>
      <c r="V1690">
        <v>57</v>
      </c>
      <c r="W1690">
        <v>57</v>
      </c>
      <c r="X1690">
        <v>30</v>
      </c>
      <c r="Y1690">
        <v>29</v>
      </c>
      <c r="Z1690">
        <v>15</v>
      </c>
      <c r="AA1690">
        <v>4</v>
      </c>
      <c r="AB1690">
        <v>84</v>
      </c>
      <c r="AC1690">
        <v>26</v>
      </c>
      <c r="AD1690">
        <v>70</v>
      </c>
      <c r="AE1690">
        <v>64</v>
      </c>
      <c r="AF1690">
        <v>36</v>
      </c>
      <c r="AG1690">
        <v>41</v>
      </c>
      <c r="AH1690">
        <v>12</v>
      </c>
      <c r="AI1690">
        <v>112</v>
      </c>
      <c r="AJ1690">
        <v>7</v>
      </c>
      <c r="AK1690">
        <v>152</v>
      </c>
      <c r="AL1690">
        <v>1745</v>
      </c>
      <c r="AM1690">
        <v>1769</v>
      </c>
      <c r="AO1690">
        <v>15.972413793103449</v>
      </c>
      <c r="AP1690">
        <v>15.344262295081968</v>
      </c>
      <c r="AQ1690">
        <v>12.850632911392404</v>
      </c>
      <c r="AR1690">
        <v>11.505154639175259</v>
      </c>
      <c r="AS1690">
        <v>20.340000000000003</v>
      </c>
      <c r="AT1690">
        <v>14.448000000000002</v>
      </c>
      <c r="AU1690">
        <v>16.17049180327869</v>
      </c>
      <c r="AV1690">
        <v>17.754545454545454</v>
      </c>
      <c r="AW1690">
        <v>17.485714285714284</v>
      </c>
      <c r="AX1690">
        <v>18.399999999999999</v>
      </c>
      <c r="AY1690">
        <v>7.2</v>
      </c>
      <c r="AZ1690">
        <v>15.840000000000002</v>
      </c>
      <c r="BA1690">
        <v>30.641860465116277</v>
      </c>
      <c r="BB1690">
        <v>29.4</v>
      </c>
      <c r="BC1690">
        <v>27.2</v>
      </c>
      <c r="BD1690">
        <v>32.271428571428572</v>
      </c>
      <c r="BE1690">
        <v>19.84</v>
      </c>
      <c r="BF1690">
        <v>20.556521739130435</v>
      </c>
      <c r="BG1690">
        <v>20.3</v>
      </c>
      <c r="BH1690">
        <v>14.65263157894737</v>
      </c>
      <c r="BI1690">
        <v>11.936842105263159</v>
      </c>
      <c r="BJ1690">
        <v>21.72</v>
      </c>
      <c r="BK1690">
        <v>28.551724137931036</v>
      </c>
      <c r="BL1690">
        <v>29.52</v>
      </c>
      <c r="BM1690">
        <v>30.6</v>
      </c>
      <c r="BN1690">
        <v>12.042857142857143</v>
      </c>
      <c r="BO1690">
        <v>23.953846153846154</v>
      </c>
      <c r="BP1690">
        <v>8.588571428571429</v>
      </c>
      <c r="BQ1690">
        <v>20.53125</v>
      </c>
      <c r="BR1690">
        <v>33.199999999999996</v>
      </c>
      <c r="BS1690">
        <v>32.312195121951227</v>
      </c>
      <c r="BT1690">
        <v>30.900000000000002</v>
      </c>
      <c r="BU1690">
        <v>11.475</v>
      </c>
      <c r="BV1690">
        <v>23.657142857142858</v>
      </c>
      <c r="BW1690">
        <v>13.026315789473683</v>
      </c>
      <c r="BX1690">
        <v>17.688481375358165</v>
      </c>
      <c r="BY1690">
        <v>19.881159988501395</v>
      </c>
      <c r="BZ1690">
        <v>1689</v>
      </c>
    </row>
    <row r="1691" spans="1:78" x14ac:dyDescent="0.25">
      <c r="A1691">
        <v>1690</v>
      </c>
      <c r="B1691" t="s">
        <v>1760</v>
      </c>
      <c r="C1691">
        <v>89</v>
      </c>
      <c r="D1691">
        <v>61</v>
      </c>
      <c r="E1691">
        <v>78</v>
      </c>
      <c r="F1691">
        <v>97</v>
      </c>
      <c r="G1691">
        <v>40</v>
      </c>
      <c r="H1691">
        <v>76</v>
      </c>
      <c r="I1691">
        <v>61</v>
      </c>
      <c r="J1691">
        <v>45</v>
      </c>
      <c r="K1691">
        <v>49</v>
      </c>
      <c r="L1691">
        <v>64</v>
      </c>
      <c r="M1691">
        <v>15</v>
      </c>
      <c r="N1691">
        <v>30</v>
      </c>
      <c r="O1691">
        <v>43</v>
      </c>
      <c r="P1691">
        <v>24</v>
      </c>
      <c r="Q1691">
        <v>27</v>
      </c>
      <c r="R1691">
        <v>28</v>
      </c>
      <c r="S1691">
        <v>45</v>
      </c>
      <c r="T1691">
        <v>69</v>
      </c>
      <c r="U1691">
        <v>36</v>
      </c>
      <c r="V1691">
        <v>62</v>
      </c>
      <c r="W1691">
        <v>55</v>
      </c>
      <c r="X1691">
        <v>30</v>
      </c>
      <c r="Y1691">
        <v>29</v>
      </c>
      <c r="Z1691">
        <v>15</v>
      </c>
      <c r="AA1691">
        <v>4</v>
      </c>
      <c r="AB1691">
        <v>84</v>
      </c>
      <c r="AC1691">
        <v>26</v>
      </c>
      <c r="AD1691">
        <v>70</v>
      </c>
      <c r="AE1691">
        <v>64</v>
      </c>
      <c r="AF1691">
        <v>36</v>
      </c>
      <c r="AG1691">
        <v>41</v>
      </c>
      <c r="AH1691">
        <v>12</v>
      </c>
      <c r="AI1691">
        <v>112</v>
      </c>
      <c r="AJ1691">
        <v>7</v>
      </c>
      <c r="AK1691">
        <v>152</v>
      </c>
      <c r="AL1691">
        <v>1736</v>
      </c>
      <c r="AM1691">
        <v>1776</v>
      </c>
      <c r="AO1691">
        <v>15.613483146067418</v>
      </c>
      <c r="AP1691">
        <v>15.344262295081968</v>
      </c>
      <c r="AQ1691">
        <v>13.015384615384615</v>
      </c>
      <c r="AR1691">
        <v>11.505154639175259</v>
      </c>
      <c r="AS1691">
        <v>20.340000000000003</v>
      </c>
      <c r="AT1691">
        <v>14.257894736842106</v>
      </c>
      <c r="AU1691">
        <v>16.17049180327869</v>
      </c>
      <c r="AV1691">
        <v>17.36</v>
      </c>
      <c r="AW1691">
        <v>17.485714285714284</v>
      </c>
      <c r="AX1691">
        <v>18.112500000000001</v>
      </c>
      <c r="AY1691">
        <v>7.2</v>
      </c>
      <c r="AZ1691">
        <v>15.840000000000002</v>
      </c>
      <c r="BA1691">
        <v>30.641860465116277</v>
      </c>
      <c r="BB1691">
        <v>29.4</v>
      </c>
      <c r="BC1691">
        <v>27.2</v>
      </c>
      <c r="BD1691">
        <v>32.271428571428572</v>
      </c>
      <c r="BE1691">
        <v>19.84</v>
      </c>
      <c r="BF1691">
        <v>20.556521739130435</v>
      </c>
      <c r="BG1691">
        <v>20.3</v>
      </c>
      <c r="BH1691">
        <v>13.470967741935484</v>
      </c>
      <c r="BI1691">
        <v>12.370909090909091</v>
      </c>
      <c r="BJ1691">
        <v>21.72</v>
      </c>
      <c r="BK1691">
        <v>28.551724137931036</v>
      </c>
      <c r="BL1691">
        <v>29.52</v>
      </c>
      <c r="BM1691">
        <v>30.6</v>
      </c>
      <c r="BN1691">
        <v>12.042857142857143</v>
      </c>
      <c r="BO1691">
        <v>23.953846153846154</v>
      </c>
      <c r="BP1691">
        <v>8.588571428571429</v>
      </c>
      <c r="BQ1691">
        <v>20.53125</v>
      </c>
      <c r="BR1691">
        <v>33.199999999999996</v>
      </c>
      <c r="BS1691">
        <v>32.312195121951227</v>
      </c>
      <c r="BT1691">
        <v>30.900000000000002</v>
      </c>
      <c r="BU1691">
        <v>11.475</v>
      </c>
      <c r="BV1691">
        <v>23.657142857142858</v>
      </c>
      <c r="BW1691">
        <v>13.026315789473683</v>
      </c>
      <c r="BX1691">
        <v>17.780184331797237</v>
      </c>
      <c r="BY1691">
        <v>19.82055727716752</v>
      </c>
      <c r="BZ1691">
        <v>1690</v>
      </c>
    </row>
    <row r="1692" spans="1:78" x14ac:dyDescent="0.25">
      <c r="A1692">
        <v>1691</v>
      </c>
      <c r="B1692" t="s">
        <v>1761</v>
      </c>
      <c r="C1692">
        <v>89</v>
      </c>
      <c r="D1692">
        <v>61</v>
      </c>
      <c r="E1692">
        <v>78</v>
      </c>
      <c r="F1692">
        <v>97</v>
      </c>
      <c r="G1692">
        <v>39</v>
      </c>
      <c r="H1692">
        <v>75</v>
      </c>
      <c r="I1692">
        <v>62</v>
      </c>
      <c r="J1692">
        <v>45</v>
      </c>
      <c r="K1692">
        <v>43</v>
      </c>
      <c r="L1692">
        <v>64</v>
      </c>
      <c r="M1692">
        <v>15</v>
      </c>
      <c r="N1692">
        <v>30</v>
      </c>
      <c r="O1692">
        <v>43</v>
      </c>
      <c r="P1692">
        <v>24</v>
      </c>
      <c r="Q1692">
        <v>27</v>
      </c>
      <c r="R1692">
        <v>29</v>
      </c>
      <c r="S1692">
        <v>44</v>
      </c>
      <c r="T1692">
        <v>70</v>
      </c>
      <c r="U1692">
        <v>36</v>
      </c>
      <c r="V1692">
        <v>61</v>
      </c>
      <c r="W1692">
        <v>55</v>
      </c>
      <c r="X1692">
        <v>32</v>
      </c>
      <c r="Y1692">
        <v>28</v>
      </c>
      <c r="Z1692">
        <v>15</v>
      </c>
      <c r="AA1692">
        <v>4</v>
      </c>
      <c r="AB1692">
        <v>85</v>
      </c>
      <c r="AC1692">
        <v>26</v>
      </c>
      <c r="AD1692">
        <v>70</v>
      </c>
      <c r="AE1692">
        <v>64</v>
      </c>
      <c r="AF1692">
        <v>37</v>
      </c>
      <c r="AG1692">
        <v>42</v>
      </c>
      <c r="AH1692">
        <v>12</v>
      </c>
      <c r="AI1692">
        <v>113</v>
      </c>
      <c r="AJ1692">
        <v>7</v>
      </c>
      <c r="AK1692">
        <v>151</v>
      </c>
      <c r="AL1692">
        <v>1733</v>
      </c>
      <c r="AM1692">
        <v>1773</v>
      </c>
      <c r="AO1692">
        <v>15.613483146067418</v>
      </c>
      <c r="AP1692">
        <v>15.344262295081968</v>
      </c>
      <c r="AQ1692">
        <v>13.015384615384615</v>
      </c>
      <c r="AR1692">
        <v>11.505154639175259</v>
      </c>
      <c r="AS1692">
        <v>20.861538461538462</v>
      </c>
      <c r="AT1692">
        <v>14.448000000000002</v>
      </c>
      <c r="AU1692">
        <v>15.909677419354837</v>
      </c>
      <c r="AV1692">
        <v>17.36</v>
      </c>
      <c r="AW1692">
        <v>19.925581395348839</v>
      </c>
      <c r="AX1692">
        <v>18.112500000000001</v>
      </c>
      <c r="AY1692">
        <v>7.2</v>
      </c>
      <c r="AZ1692">
        <v>15.840000000000002</v>
      </c>
      <c r="BA1692">
        <v>30.641860465116277</v>
      </c>
      <c r="BB1692">
        <v>29.4</v>
      </c>
      <c r="BC1692">
        <v>27.2</v>
      </c>
      <c r="BD1692">
        <v>31.158620689655173</v>
      </c>
      <c r="BE1692">
        <v>20.290909090909093</v>
      </c>
      <c r="BF1692">
        <v>20.262857142857143</v>
      </c>
      <c r="BG1692">
        <v>20.3</v>
      </c>
      <c r="BH1692">
        <v>13.691803278688525</v>
      </c>
      <c r="BI1692">
        <v>12.370909090909091</v>
      </c>
      <c r="BJ1692">
        <v>20.362500000000001</v>
      </c>
      <c r="BK1692">
        <v>29.571428571428569</v>
      </c>
      <c r="BL1692">
        <v>29.52</v>
      </c>
      <c r="BM1692">
        <v>30.6</v>
      </c>
      <c r="BN1692">
        <v>11.901176470588235</v>
      </c>
      <c r="BO1692">
        <v>23.953846153846154</v>
      </c>
      <c r="BP1692">
        <v>8.588571428571429</v>
      </c>
      <c r="BQ1692">
        <v>20.53125</v>
      </c>
      <c r="BR1692">
        <v>32.302702702702703</v>
      </c>
      <c r="BS1692">
        <v>31.542857142857148</v>
      </c>
      <c r="BT1692">
        <v>30.900000000000002</v>
      </c>
      <c r="BU1692">
        <v>11.373451327433628</v>
      </c>
      <c r="BV1692">
        <v>23.657142857142858</v>
      </c>
      <c r="BW1692">
        <v>13.112582781456954</v>
      </c>
      <c r="BX1692">
        <v>17.810963646855168</v>
      </c>
      <c r="BY1692">
        <v>19.800909786906679</v>
      </c>
      <c r="BZ1692">
        <v>1691</v>
      </c>
    </row>
    <row r="1693" spans="1:78" x14ac:dyDescent="0.25">
      <c r="A1693">
        <v>1692</v>
      </c>
      <c r="B1693" t="s">
        <v>1762</v>
      </c>
      <c r="C1693">
        <v>88</v>
      </c>
      <c r="D1693">
        <v>61</v>
      </c>
      <c r="E1693">
        <v>79</v>
      </c>
      <c r="F1693">
        <v>97</v>
      </c>
      <c r="G1693">
        <v>40</v>
      </c>
      <c r="H1693">
        <v>75</v>
      </c>
      <c r="I1693">
        <v>61</v>
      </c>
      <c r="J1693">
        <v>42</v>
      </c>
      <c r="K1693">
        <v>45</v>
      </c>
      <c r="L1693">
        <v>64</v>
      </c>
      <c r="M1693">
        <v>15</v>
      </c>
      <c r="N1693">
        <v>30</v>
      </c>
      <c r="O1693">
        <v>42</v>
      </c>
      <c r="P1693">
        <v>25</v>
      </c>
      <c r="Q1693">
        <v>27</v>
      </c>
      <c r="R1693">
        <v>29</v>
      </c>
      <c r="S1693">
        <v>44</v>
      </c>
      <c r="T1693">
        <v>71</v>
      </c>
      <c r="U1693">
        <v>37</v>
      </c>
      <c r="V1693">
        <v>60</v>
      </c>
      <c r="W1693">
        <v>56</v>
      </c>
      <c r="X1693">
        <v>32</v>
      </c>
      <c r="Y1693">
        <v>28</v>
      </c>
      <c r="Z1693">
        <v>15</v>
      </c>
      <c r="AA1693">
        <v>4</v>
      </c>
      <c r="AB1693">
        <v>85</v>
      </c>
      <c r="AC1693">
        <v>26</v>
      </c>
      <c r="AD1693">
        <v>70</v>
      </c>
      <c r="AE1693">
        <v>64</v>
      </c>
      <c r="AF1693">
        <v>36</v>
      </c>
      <c r="AG1693">
        <v>41</v>
      </c>
      <c r="AH1693">
        <v>12</v>
      </c>
      <c r="AI1693">
        <v>112</v>
      </c>
      <c r="AJ1693">
        <v>7</v>
      </c>
      <c r="AK1693">
        <v>152</v>
      </c>
      <c r="AL1693">
        <v>1734</v>
      </c>
      <c r="AM1693">
        <v>1772</v>
      </c>
      <c r="AO1693">
        <v>15.790909090909093</v>
      </c>
      <c r="AP1693">
        <v>15.344262295081968</v>
      </c>
      <c r="AQ1693">
        <v>12.850632911392404</v>
      </c>
      <c r="AR1693">
        <v>11.505154639175259</v>
      </c>
      <c r="AS1693">
        <v>20.340000000000003</v>
      </c>
      <c r="AT1693">
        <v>14.448000000000002</v>
      </c>
      <c r="AU1693">
        <v>16.17049180327869</v>
      </c>
      <c r="AV1693">
        <v>18.600000000000001</v>
      </c>
      <c r="AW1693">
        <v>19.04</v>
      </c>
      <c r="AX1693">
        <v>18.112500000000001</v>
      </c>
      <c r="AY1693">
        <v>7.2</v>
      </c>
      <c r="AZ1693">
        <v>15.840000000000002</v>
      </c>
      <c r="BA1693">
        <v>31.37142857142857</v>
      </c>
      <c r="BB1693">
        <v>28.224</v>
      </c>
      <c r="BC1693">
        <v>27.2</v>
      </c>
      <c r="BD1693">
        <v>31.158620689655173</v>
      </c>
      <c r="BE1693">
        <v>20.290909090909093</v>
      </c>
      <c r="BF1693">
        <v>19.977464788732394</v>
      </c>
      <c r="BG1693">
        <v>19.751351351351353</v>
      </c>
      <c r="BH1693">
        <v>13.92</v>
      </c>
      <c r="BI1693">
        <v>12.15</v>
      </c>
      <c r="BJ1693">
        <v>20.362500000000001</v>
      </c>
      <c r="BK1693">
        <v>29.571428571428569</v>
      </c>
      <c r="BL1693">
        <v>29.52</v>
      </c>
      <c r="BM1693">
        <v>30.6</v>
      </c>
      <c r="BN1693">
        <v>11.901176470588235</v>
      </c>
      <c r="BO1693">
        <v>23.953846153846154</v>
      </c>
      <c r="BP1693">
        <v>8.588571428571429</v>
      </c>
      <c r="BQ1693">
        <v>20.53125</v>
      </c>
      <c r="BR1693">
        <v>33.199999999999996</v>
      </c>
      <c r="BS1693">
        <v>32.312195121951227</v>
      </c>
      <c r="BT1693">
        <v>30.900000000000002</v>
      </c>
      <c r="BU1693">
        <v>11.475</v>
      </c>
      <c r="BV1693">
        <v>23.657142857142858</v>
      </c>
      <c r="BW1693">
        <v>13.026315789473683</v>
      </c>
      <c r="BX1693">
        <v>17.800692041522492</v>
      </c>
      <c r="BY1693">
        <v>19.850787802462339</v>
      </c>
      <c r="BZ1693">
        <v>1692</v>
      </c>
    </row>
    <row r="1694" spans="1:78" x14ac:dyDescent="0.25">
      <c r="A1694">
        <v>1693</v>
      </c>
      <c r="B1694" t="s">
        <v>1763</v>
      </c>
      <c r="C1694">
        <v>88</v>
      </c>
      <c r="D1694">
        <v>61</v>
      </c>
      <c r="E1694">
        <v>79</v>
      </c>
      <c r="F1694">
        <v>95</v>
      </c>
      <c r="G1694">
        <v>40</v>
      </c>
      <c r="H1694">
        <v>69</v>
      </c>
      <c r="I1694">
        <v>59</v>
      </c>
      <c r="J1694">
        <v>42</v>
      </c>
      <c r="K1694">
        <v>43</v>
      </c>
      <c r="L1694">
        <v>63</v>
      </c>
      <c r="M1694">
        <v>15</v>
      </c>
      <c r="N1694">
        <v>30</v>
      </c>
      <c r="O1694">
        <v>42</v>
      </c>
      <c r="P1694">
        <v>25</v>
      </c>
      <c r="Q1694">
        <v>27</v>
      </c>
      <c r="R1694">
        <v>28</v>
      </c>
      <c r="S1694">
        <v>44</v>
      </c>
      <c r="T1694">
        <v>71</v>
      </c>
      <c r="U1694">
        <v>39</v>
      </c>
      <c r="V1694">
        <v>62</v>
      </c>
      <c r="W1694">
        <v>54</v>
      </c>
      <c r="X1694">
        <v>45</v>
      </c>
      <c r="Y1694">
        <v>29</v>
      </c>
      <c r="Z1694">
        <v>15</v>
      </c>
      <c r="AA1694">
        <v>3</v>
      </c>
      <c r="AB1694">
        <v>64</v>
      </c>
      <c r="AC1694">
        <v>26</v>
      </c>
      <c r="AD1694">
        <v>70</v>
      </c>
      <c r="AE1694">
        <v>64</v>
      </c>
      <c r="AF1694">
        <v>36</v>
      </c>
      <c r="AG1694">
        <v>43</v>
      </c>
      <c r="AH1694">
        <v>12</v>
      </c>
      <c r="AI1694">
        <v>112</v>
      </c>
      <c r="AJ1694">
        <v>7</v>
      </c>
      <c r="AK1694">
        <v>157</v>
      </c>
      <c r="AL1694">
        <v>1750</v>
      </c>
      <c r="AM1694">
        <v>1759</v>
      </c>
      <c r="AO1694">
        <v>15.790909090909093</v>
      </c>
      <c r="AP1694">
        <v>15.344262295081968</v>
      </c>
      <c r="AQ1694">
        <v>12.850632911392404</v>
      </c>
      <c r="AR1694">
        <v>11.747368421052631</v>
      </c>
      <c r="AS1694">
        <v>20.340000000000003</v>
      </c>
      <c r="AT1694">
        <v>15.704347826086956</v>
      </c>
      <c r="AU1694">
        <v>16.71864406779661</v>
      </c>
      <c r="AV1694">
        <v>18.600000000000001</v>
      </c>
      <c r="AW1694">
        <v>19.925581395348839</v>
      </c>
      <c r="AX1694">
        <v>18.399999999999999</v>
      </c>
      <c r="AY1694">
        <v>7.2</v>
      </c>
      <c r="AZ1694">
        <v>15.840000000000002</v>
      </c>
      <c r="BA1694">
        <v>31.37142857142857</v>
      </c>
      <c r="BB1694">
        <v>28.224</v>
      </c>
      <c r="BC1694">
        <v>27.2</v>
      </c>
      <c r="BD1694">
        <v>32.271428571428572</v>
      </c>
      <c r="BE1694">
        <v>20.290909090909093</v>
      </c>
      <c r="BF1694">
        <v>19.977464788732394</v>
      </c>
      <c r="BG1694">
        <v>18.738461538461539</v>
      </c>
      <c r="BH1694">
        <v>13.470967741935484</v>
      </c>
      <c r="BI1694">
        <v>12.6</v>
      </c>
      <c r="BJ1694">
        <v>14.48</v>
      </c>
      <c r="BK1694">
        <v>28.551724137931036</v>
      </c>
      <c r="BL1694">
        <v>29.52</v>
      </c>
      <c r="BM1694">
        <v>40.800000000000004</v>
      </c>
      <c r="BN1694">
        <v>15.80625</v>
      </c>
      <c r="BO1694">
        <v>23.953846153846154</v>
      </c>
      <c r="BP1694">
        <v>8.588571428571429</v>
      </c>
      <c r="BQ1694">
        <v>20.53125</v>
      </c>
      <c r="BR1694">
        <v>33.199999999999996</v>
      </c>
      <c r="BS1694">
        <v>30.809302325581392</v>
      </c>
      <c r="BT1694">
        <v>30.900000000000002</v>
      </c>
      <c r="BU1694">
        <v>11.475</v>
      </c>
      <c r="BV1694">
        <v>23.657142857142858</v>
      </c>
      <c r="BW1694">
        <v>12.611464968152866</v>
      </c>
      <c r="BX1694">
        <v>17.637942857142857</v>
      </c>
      <c r="BY1694">
        <v>19.888691390555678</v>
      </c>
      <c r="BZ1694">
        <v>1693</v>
      </c>
    </row>
    <row r="1695" spans="1:78" x14ac:dyDescent="0.25">
      <c r="A1695">
        <v>1694</v>
      </c>
      <c r="B1695" t="s">
        <v>1764</v>
      </c>
      <c r="C1695">
        <v>91</v>
      </c>
      <c r="D1695">
        <v>64</v>
      </c>
      <c r="E1695">
        <v>79</v>
      </c>
      <c r="F1695">
        <v>94</v>
      </c>
      <c r="G1695">
        <v>38</v>
      </c>
      <c r="H1695">
        <v>69</v>
      </c>
      <c r="I1695">
        <v>59</v>
      </c>
      <c r="J1695">
        <v>42</v>
      </c>
      <c r="K1695">
        <v>43</v>
      </c>
      <c r="L1695">
        <v>63</v>
      </c>
      <c r="M1695">
        <v>15</v>
      </c>
      <c r="N1695">
        <v>30</v>
      </c>
      <c r="O1695">
        <v>42</v>
      </c>
      <c r="P1695">
        <v>25</v>
      </c>
      <c r="Q1695">
        <v>27</v>
      </c>
      <c r="R1695">
        <v>28</v>
      </c>
      <c r="S1695">
        <v>44</v>
      </c>
      <c r="T1695">
        <v>70</v>
      </c>
      <c r="U1695">
        <v>35</v>
      </c>
      <c r="V1695">
        <v>62</v>
      </c>
      <c r="W1695">
        <v>55</v>
      </c>
      <c r="X1695">
        <v>43</v>
      </c>
      <c r="Y1695">
        <v>29</v>
      </c>
      <c r="Z1695">
        <v>15</v>
      </c>
      <c r="AA1695">
        <v>3</v>
      </c>
      <c r="AB1695">
        <v>57</v>
      </c>
      <c r="AC1695">
        <v>27</v>
      </c>
      <c r="AD1695">
        <v>70</v>
      </c>
      <c r="AE1695">
        <v>64</v>
      </c>
      <c r="AF1695">
        <v>36</v>
      </c>
      <c r="AG1695">
        <v>43</v>
      </c>
      <c r="AH1695">
        <v>12</v>
      </c>
      <c r="AI1695">
        <v>113</v>
      </c>
      <c r="AJ1695">
        <v>8</v>
      </c>
      <c r="AK1695">
        <v>162</v>
      </c>
      <c r="AL1695">
        <v>1744</v>
      </c>
      <c r="AM1695">
        <v>1757</v>
      </c>
      <c r="AO1695">
        <v>15.270329670329671</v>
      </c>
      <c r="AP1695">
        <v>14.625</v>
      </c>
      <c r="AQ1695">
        <v>12.850632911392404</v>
      </c>
      <c r="AR1695">
        <v>11.872340425531917</v>
      </c>
      <c r="AS1695">
        <v>21.410526315789475</v>
      </c>
      <c r="AT1695">
        <v>15.704347826086956</v>
      </c>
      <c r="AU1695">
        <v>16.71864406779661</v>
      </c>
      <c r="AV1695">
        <v>18.600000000000001</v>
      </c>
      <c r="AW1695">
        <v>19.925581395348839</v>
      </c>
      <c r="AX1695">
        <v>18.399999999999999</v>
      </c>
      <c r="AY1695">
        <v>7.2</v>
      </c>
      <c r="AZ1695">
        <v>15.840000000000002</v>
      </c>
      <c r="BA1695">
        <v>31.37142857142857</v>
      </c>
      <c r="BB1695">
        <v>28.224</v>
      </c>
      <c r="BC1695">
        <v>27.2</v>
      </c>
      <c r="BD1695">
        <v>32.271428571428572</v>
      </c>
      <c r="BE1695">
        <v>20.290909090909093</v>
      </c>
      <c r="BF1695">
        <v>20.262857142857143</v>
      </c>
      <c r="BG1695">
        <v>20.88</v>
      </c>
      <c r="BH1695">
        <v>13.470967741935484</v>
      </c>
      <c r="BI1695">
        <v>12.370909090909091</v>
      </c>
      <c r="BJ1695">
        <v>15.153488372093024</v>
      </c>
      <c r="BK1695">
        <v>28.551724137931036</v>
      </c>
      <c r="BL1695">
        <v>29.52</v>
      </c>
      <c r="BM1695">
        <v>40.800000000000004</v>
      </c>
      <c r="BN1695">
        <v>17.747368421052631</v>
      </c>
      <c r="BO1695">
        <v>23.066666666666666</v>
      </c>
      <c r="BP1695">
        <v>8.588571428571429</v>
      </c>
      <c r="BQ1695">
        <v>20.53125</v>
      </c>
      <c r="BR1695">
        <v>33.199999999999996</v>
      </c>
      <c r="BS1695">
        <v>30.809302325581392</v>
      </c>
      <c r="BT1695">
        <v>30.900000000000002</v>
      </c>
      <c r="BU1695">
        <v>11.373451327433628</v>
      </c>
      <c r="BV1695">
        <v>20.7</v>
      </c>
      <c r="BW1695">
        <v>12.222222222222223</v>
      </c>
      <c r="BX1695">
        <v>17.698623853211007</v>
      </c>
      <c r="BY1695">
        <v>19.949819894366886</v>
      </c>
      <c r="BZ1695">
        <v>1694</v>
      </c>
    </row>
    <row r="1696" spans="1:78" x14ac:dyDescent="0.25">
      <c r="A1696">
        <v>1695</v>
      </c>
      <c r="B1696" t="s">
        <v>1765</v>
      </c>
      <c r="C1696">
        <v>88</v>
      </c>
      <c r="D1696">
        <v>66</v>
      </c>
      <c r="E1696">
        <v>79</v>
      </c>
      <c r="F1696">
        <v>95</v>
      </c>
      <c r="G1696">
        <v>39</v>
      </c>
      <c r="H1696">
        <v>71</v>
      </c>
      <c r="I1696">
        <v>61</v>
      </c>
      <c r="J1696">
        <v>42</v>
      </c>
      <c r="K1696">
        <v>44</v>
      </c>
      <c r="L1696">
        <v>65</v>
      </c>
      <c r="M1696">
        <v>15</v>
      </c>
      <c r="N1696">
        <v>28</v>
      </c>
      <c r="O1696">
        <v>42</v>
      </c>
      <c r="P1696">
        <v>25</v>
      </c>
      <c r="Q1696">
        <v>27</v>
      </c>
      <c r="R1696">
        <v>28</v>
      </c>
      <c r="S1696">
        <v>45</v>
      </c>
      <c r="T1696">
        <v>70</v>
      </c>
      <c r="U1696">
        <v>36</v>
      </c>
      <c r="V1696">
        <v>62</v>
      </c>
      <c r="W1696">
        <v>55</v>
      </c>
      <c r="X1696">
        <v>43</v>
      </c>
      <c r="Y1696">
        <v>29</v>
      </c>
      <c r="Z1696">
        <v>15</v>
      </c>
      <c r="AA1696">
        <v>3</v>
      </c>
      <c r="AB1696">
        <v>49</v>
      </c>
      <c r="AC1696">
        <v>27</v>
      </c>
      <c r="AD1696">
        <v>70</v>
      </c>
      <c r="AE1696">
        <v>64</v>
      </c>
      <c r="AF1696">
        <v>36</v>
      </c>
      <c r="AG1696">
        <v>42</v>
      </c>
      <c r="AH1696">
        <v>12</v>
      </c>
      <c r="AI1696">
        <v>74</v>
      </c>
      <c r="AJ1696">
        <v>8</v>
      </c>
      <c r="AK1696">
        <v>167</v>
      </c>
      <c r="AL1696">
        <v>1727</v>
      </c>
      <c r="AM1696">
        <v>1722</v>
      </c>
      <c r="AO1696">
        <v>15.790909090909093</v>
      </c>
      <c r="AP1696">
        <v>14.181818181818182</v>
      </c>
      <c r="AQ1696">
        <v>12.850632911392404</v>
      </c>
      <c r="AR1696">
        <v>11.747368421052631</v>
      </c>
      <c r="AS1696">
        <v>20.861538461538462</v>
      </c>
      <c r="AT1696">
        <v>15.261971830985916</v>
      </c>
      <c r="AU1696">
        <v>16.17049180327869</v>
      </c>
      <c r="AV1696">
        <v>18.600000000000001</v>
      </c>
      <c r="AW1696">
        <v>19.472727272727273</v>
      </c>
      <c r="AX1696">
        <v>17.833846153846157</v>
      </c>
      <c r="AY1696">
        <v>7.2</v>
      </c>
      <c r="AZ1696">
        <v>16.971428571428572</v>
      </c>
      <c r="BA1696">
        <v>31.37142857142857</v>
      </c>
      <c r="BB1696">
        <v>28.224</v>
      </c>
      <c r="BC1696">
        <v>27.2</v>
      </c>
      <c r="BD1696">
        <v>32.271428571428572</v>
      </c>
      <c r="BE1696">
        <v>19.84</v>
      </c>
      <c r="BF1696">
        <v>20.262857142857143</v>
      </c>
      <c r="BG1696">
        <v>20.3</v>
      </c>
      <c r="BH1696">
        <v>13.470967741935484</v>
      </c>
      <c r="BI1696">
        <v>12.370909090909091</v>
      </c>
      <c r="BJ1696">
        <v>15.153488372093024</v>
      </c>
      <c r="BK1696">
        <v>28.551724137931036</v>
      </c>
      <c r="BL1696">
        <v>29.52</v>
      </c>
      <c r="BM1696">
        <v>40.800000000000004</v>
      </c>
      <c r="BN1696">
        <v>20.644897959183673</v>
      </c>
      <c r="BO1696">
        <v>23.066666666666666</v>
      </c>
      <c r="BP1696">
        <v>8.588571428571429</v>
      </c>
      <c r="BQ1696">
        <v>20.53125</v>
      </c>
      <c r="BR1696">
        <v>33.199999999999996</v>
      </c>
      <c r="BS1696">
        <v>31.542857142857148</v>
      </c>
      <c r="BT1696">
        <v>30.900000000000002</v>
      </c>
      <c r="BU1696">
        <v>17.367567567567569</v>
      </c>
      <c r="BV1696">
        <v>20.7</v>
      </c>
      <c r="BW1696">
        <v>11.8562874251497</v>
      </c>
      <c r="BX1696">
        <v>17.872843080486394</v>
      </c>
      <c r="BY1696">
        <v>20.217145126663556</v>
      </c>
      <c r="BZ1696">
        <v>1695</v>
      </c>
    </row>
    <row r="1697" spans="1:78" x14ac:dyDescent="0.25">
      <c r="A1697">
        <v>1696</v>
      </c>
      <c r="B1697" t="s">
        <v>1766</v>
      </c>
      <c r="C1697">
        <v>89</v>
      </c>
      <c r="D1697">
        <v>65</v>
      </c>
      <c r="E1697">
        <v>79</v>
      </c>
      <c r="F1697">
        <v>96</v>
      </c>
      <c r="G1697">
        <v>44</v>
      </c>
      <c r="H1697">
        <v>71</v>
      </c>
      <c r="I1697">
        <v>61</v>
      </c>
      <c r="J1697">
        <v>42</v>
      </c>
      <c r="K1697">
        <v>45</v>
      </c>
      <c r="L1697">
        <v>63</v>
      </c>
      <c r="M1697">
        <v>15</v>
      </c>
      <c r="N1697">
        <v>29</v>
      </c>
      <c r="O1697">
        <v>42</v>
      </c>
      <c r="P1697">
        <v>25</v>
      </c>
      <c r="Q1697">
        <v>27</v>
      </c>
      <c r="R1697">
        <v>28</v>
      </c>
      <c r="S1697">
        <v>45</v>
      </c>
      <c r="T1697">
        <v>70</v>
      </c>
      <c r="U1697">
        <v>37</v>
      </c>
      <c r="V1697">
        <v>62</v>
      </c>
      <c r="W1697">
        <v>57</v>
      </c>
      <c r="X1697">
        <v>43</v>
      </c>
      <c r="Y1697">
        <v>29</v>
      </c>
      <c r="Z1697">
        <v>15</v>
      </c>
      <c r="AA1697">
        <v>3</v>
      </c>
      <c r="AB1697">
        <v>60</v>
      </c>
      <c r="AC1697">
        <v>26</v>
      </c>
      <c r="AD1697">
        <v>70</v>
      </c>
      <c r="AE1697">
        <v>63</v>
      </c>
      <c r="AF1697">
        <v>36</v>
      </c>
      <c r="AG1697">
        <v>42</v>
      </c>
      <c r="AH1697">
        <v>12</v>
      </c>
      <c r="AI1697">
        <v>74</v>
      </c>
      <c r="AJ1697">
        <v>7</v>
      </c>
      <c r="AK1697">
        <v>161</v>
      </c>
      <c r="AL1697">
        <v>1726</v>
      </c>
      <c r="AM1697">
        <v>1733</v>
      </c>
      <c r="AO1697">
        <v>15.613483146067418</v>
      </c>
      <c r="AP1697">
        <v>14.4</v>
      </c>
      <c r="AQ1697">
        <v>12.850632911392404</v>
      </c>
      <c r="AR1697">
        <v>11.625</v>
      </c>
      <c r="AS1697">
        <v>18.490909090909092</v>
      </c>
      <c r="AT1697">
        <v>15.261971830985916</v>
      </c>
      <c r="AU1697">
        <v>16.17049180327869</v>
      </c>
      <c r="AV1697">
        <v>18.600000000000001</v>
      </c>
      <c r="AW1697">
        <v>19.04</v>
      </c>
      <c r="AX1697">
        <v>18.399999999999999</v>
      </c>
      <c r="AY1697">
        <v>7.2</v>
      </c>
      <c r="AZ1697">
        <v>16.386206896551727</v>
      </c>
      <c r="BA1697">
        <v>31.37142857142857</v>
      </c>
      <c r="BB1697">
        <v>28.224</v>
      </c>
      <c r="BC1697">
        <v>27.2</v>
      </c>
      <c r="BD1697">
        <v>32.271428571428572</v>
      </c>
      <c r="BE1697">
        <v>19.84</v>
      </c>
      <c r="BF1697">
        <v>20.262857142857143</v>
      </c>
      <c r="BG1697">
        <v>19.751351351351353</v>
      </c>
      <c r="BH1697">
        <v>13.470967741935484</v>
      </c>
      <c r="BI1697">
        <v>11.936842105263159</v>
      </c>
      <c r="BJ1697">
        <v>15.153488372093024</v>
      </c>
      <c r="BK1697">
        <v>28.551724137931036</v>
      </c>
      <c r="BL1697">
        <v>29.52</v>
      </c>
      <c r="BM1697">
        <v>40.800000000000004</v>
      </c>
      <c r="BN1697">
        <v>16.860000000000003</v>
      </c>
      <c r="BO1697">
        <v>23.953846153846154</v>
      </c>
      <c r="BP1697">
        <v>8.588571428571429</v>
      </c>
      <c r="BQ1697">
        <v>20.857142857142858</v>
      </c>
      <c r="BR1697">
        <v>33.199999999999996</v>
      </c>
      <c r="BS1697">
        <v>31.542857142857148</v>
      </c>
      <c r="BT1697">
        <v>30.900000000000002</v>
      </c>
      <c r="BU1697">
        <v>17.367567567567569</v>
      </c>
      <c r="BV1697">
        <v>23.657142857142858</v>
      </c>
      <c r="BW1697">
        <v>12.298136645962733</v>
      </c>
      <c r="BX1697">
        <v>17.883198146002318</v>
      </c>
      <c r="BY1697">
        <v>20.078483535891461</v>
      </c>
      <c r="BZ1697">
        <v>1696</v>
      </c>
    </row>
    <row r="1698" spans="1:78" x14ac:dyDescent="0.25">
      <c r="A1698">
        <v>1697</v>
      </c>
      <c r="B1698" t="s">
        <v>1767</v>
      </c>
      <c r="C1698">
        <v>90</v>
      </c>
      <c r="D1698">
        <v>65</v>
      </c>
      <c r="E1698">
        <v>79</v>
      </c>
      <c r="F1698">
        <v>95</v>
      </c>
      <c r="G1698">
        <v>44</v>
      </c>
      <c r="H1698">
        <v>71</v>
      </c>
      <c r="I1698">
        <v>60</v>
      </c>
      <c r="J1698">
        <v>43</v>
      </c>
      <c r="K1698">
        <v>45</v>
      </c>
      <c r="L1698">
        <v>62</v>
      </c>
      <c r="M1698">
        <v>15</v>
      </c>
      <c r="N1698">
        <v>30</v>
      </c>
      <c r="O1698">
        <v>42</v>
      </c>
      <c r="P1698">
        <v>24</v>
      </c>
      <c r="Q1698">
        <v>27</v>
      </c>
      <c r="R1698">
        <v>28</v>
      </c>
      <c r="S1698">
        <v>44</v>
      </c>
      <c r="T1698">
        <v>71</v>
      </c>
      <c r="U1698">
        <v>36</v>
      </c>
      <c r="V1698">
        <v>50</v>
      </c>
      <c r="W1698">
        <v>58</v>
      </c>
      <c r="X1698">
        <v>43</v>
      </c>
      <c r="Y1698">
        <v>29</v>
      </c>
      <c r="Z1698">
        <v>15</v>
      </c>
      <c r="AA1698">
        <v>3</v>
      </c>
      <c r="AB1698">
        <v>59</v>
      </c>
      <c r="AC1698">
        <v>26</v>
      </c>
      <c r="AD1698">
        <v>70</v>
      </c>
      <c r="AE1698">
        <v>63</v>
      </c>
      <c r="AF1698">
        <v>36</v>
      </c>
      <c r="AG1698">
        <v>42</v>
      </c>
      <c r="AH1698">
        <v>13</v>
      </c>
      <c r="AI1698">
        <v>73</v>
      </c>
      <c r="AJ1698">
        <v>7</v>
      </c>
      <c r="AK1698">
        <v>161</v>
      </c>
      <c r="AL1698">
        <v>1729</v>
      </c>
      <c r="AM1698">
        <v>1719</v>
      </c>
      <c r="AO1698">
        <v>15.44</v>
      </c>
      <c r="AP1698">
        <v>14.4</v>
      </c>
      <c r="AQ1698">
        <v>12.850632911392404</v>
      </c>
      <c r="AR1698">
        <v>11.747368421052631</v>
      </c>
      <c r="AS1698">
        <v>18.490909090909092</v>
      </c>
      <c r="AT1698">
        <v>15.261971830985916</v>
      </c>
      <c r="AU1698">
        <v>16.440000000000001</v>
      </c>
      <c r="AV1698">
        <v>18.167441860465118</v>
      </c>
      <c r="AW1698">
        <v>19.04</v>
      </c>
      <c r="AX1698">
        <v>18.696774193548386</v>
      </c>
      <c r="AY1698">
        <v>7.2</v>
      </c>
      <c r="AZ1698">
        <v>15.840000000000002</v>
      </c>
      <c r="BA1698">
        <v>31.37142857142857</v>
      </c>
      <c r="BB1698">
        <v>29.4</v>
      </c>
      <c r="BC1698">
        <v>27.2</v>
      </c>
      <c r="BD1698">
        <v>32.271428571428572</v>
      </c>
      <c r="BE1698">
        <v>20.290909090909093</v>
      </c>
      <c r="BF1698">
        <v>19.977464788732394</v>
      </c>
      <c r="BG1698">
        <v>20.3</v>
      </c>
      <c r="BH1698">
        <v>16.704000000000001</v>
      </c>
      <c r="BI1698">
        <v>11.731034482758622</v>
      </c>
      <c r="BJ1698">
        <v>15.153488372093024</v>
      </c>
      <c r="BK1698">
        <v>28.551724137931036</v>
      </c>
      <c r="BL1698">
        <v>29.52</v>
      </c>
      <c r="BM1698">
        <v>40.800000000000004</v>
      </c>
      <c r="BN1698">
        <v>17.145762711864407</v>
      </c>
      <c r="BO1698">
        <v>23.953846153846154</v>
      </c>
      <c r="BP1698">
        <v>8.588571428571429</v>
      </c>
      <c r="BQ1698">
        <v>20.857142857142858</v>
      </c>
      <c r="BR1698">
        <v>33.199999999999996</v>
      </c>
      <c r="BS1698">
        <v>31.542857142857148</v>
      </c>
      <c r="BT1698">
        <v>28.523076923076925</v>
      </c>
      <c r="BU1698">
        <v>17.605479452054794</v>
      </c>
      <c r="BV1698">
        <v>23.657142857142858</v>
      </c>
      <c r="BW1698">
        <v>12.298136645962733</v>
      </c>
      <c r="BX1698">
        <v>17.852168883747829</v>
      </c>
      <c r="BY1698">
        <v>20.188961842344803</v>
      </c>
      <c r="BZ1698">
        <v>1697</v>
      </c>
    </row>
    <row r="1699" spans="1:78" x14ac:dyDescent="0.25">
      <c r="A1699">
        <v>1698</v>
      </c>
      <c r="B1699" t="s">
        <v>1768</v>
      </c>
      <c r="C1699">
        <v>86</v>
      </c>
      <c r="D1699">
        <v>65</v>
      </c>
      <c r="E1699">
        <v>79</v>
      </c>
      <c r="F1699">
        <v>94</v>
      </c>
      <c r="G1699">
        <v>43</v>
      </c>
      <c r="H1699">
        <v>70</v>
      </c>
      <c r="I1699">
        <v>61</v>
      </c>
      <c r="J1699">
        <v>42</v>
      </c>
      <c r="K1699">
        <v>45</v>
      </c>
      <c r="L1699">
        <v>62</v>
      </c>
      <c r="M1699">
        <v>14</v>
      </c>
      <c r="N1699">
        <v>30</v>
      </c>
      <c r="O1699">
        <v>42</v>
      </c>
      <c r="P1699">
        <v>24</v>
      </c>
      <c r="Q1699">
        <v>27</v>
      </c>
      <c r="R1699">
        <v>28</v>
      </c>
      <c r="S1699">
        <v>44</v>
      </c>
      <c r="T1699">
        <v>71</v>
      </c>
      <c r="U1699">
        <v>36</v>
      </c>
      <c r="V1699">
        <v>48</v>
      </c>
      <c r="W1699">
        <v>59</v>
      </c>
      <c r="X1699">
        <v>34</v>
      </c>
      <c r="Y1699">
        <v>29</v>
      </c>
      <c r="Z1699">
        <v>15</v>
      </c>
      <c r="AA1699">
        <v>3</v>
      </c>
      <c r="AB1699">
        <v>46</v>
      </c>
      <c r="AC1699">
        <v>26</v>
      </c>
      <c r="AD1699">
        <v>71</v>
      </c>
      <c r="AE1699">
        <v>86</v>
      </c>
      <c r="AF1699">
        <v>36</v>
      </c>
      <c r="AG1699">
        <v>42</v>
      </c>
      <c r="AH1699">
        <v>12</v>
      </c>
      <c r="AI1699">
        <v>73</v>
      </c>
      <c r="AJ1699">
        <v>7</v>
      </c>
      <c r="AK1699">
        <v>165</v>
      </c>
      <c r="AL1699">
        <v>1734</v>
      </c>
      <c r="AM1699">
        <v>1715</v>
      </c>
      <c r="AO1699">
        <v>16.15813953488372</v>
      </c>
      <c r="AP1699">
        <v>14.4</v>
      </c>
      <c r="AQ1699">
        <v>12.850632911392404</v>
      </c>
      <c r="AR1699">
        <v>11.872340425531917</v>
      </c>
      <c r="AS1699">
        <v>18.920930232558138</v>
      </c>
      <c r="AT1699">
        <v>15.48</v>
      </c>
      <c r="AU1699">
        <v>16.17049180327869</v>
      </c>
      <c r="AV1699">
        <v>18.600000000000001</v>
      </c>
      <c r="AW1699">
        <v>19.04</v>
      </c>
      <c r="AX1699">
        <v>18.696774193548386</v>
      </c>
      <c r="AY1699">
        <v>7.7142857142857144</v>
      </c>
      <c r="AZ1699">
        <v>15.840000000000002</v>
      </c>
      <c r="BA1699">
        <v>31.37142857142857</v>
      </c>
      <c r="BB1699">
        <v>29.4</v>
      </c>
      <c r="BC1699">
        <v>27.2</v>
      </c>
      <c r="BD1699">
        <v>32.271428571428572</v>
      </c>
      <c r="BE1699">
        <v>20.290909090909093</v>
      </c>
      <c r="BF1699">
        <v>19.977464788732394</v>
      </c>
      <c r="BG1699">
        <v>20.3</v>
      </c>
      <c r="BH1699">
        <v>17.399999999999999</v>
      </c>
      <c r="BI1699">
        <v>11.532203389830508</v>
      </c>
      <c r="BJ1699">
        <v>19.164705882352941</v>
      </c>
      <c r="BK1699">
        <v>28.551724137931036</v>
      </c>
      <c r="BL1699">
        <v>29.52</v>
      </c>
      <c r="BM1699">
        <v>40.800000000000004</v>
      </c>
      <c r="BN1699">
        <v>21.991304347826087</v>
      </c>
      <c r="BO1699">
        <v>23.953846153846154</v>
      </c>
      <c r="BP1699">
        <v>8.4676056338028172</v>
      </c>
      <c r="BQ1699">
        <v>15.279069767441863</v>
      </c>
      <c r="BR1699">
        <v>33.199999999999996</v>
      </c>
      <c r="BS1699">
        <v>31.542857142857148</v>
      </c>
      <c r="BT1699">
        <v>30.900000000000002</v>
      </c>
      <c r="BU1699">
        <v>17.605479452054794</v>
      </c>
      <c r="BV1699">
        <v>23.657142857142858</v>
      </c>
      <c r="BW1699">
        <v>12</v>
      </c>
      <c r="BX1699">
        <v>17.800692041522492</v>
      </c>
      <c r="BY1699">
        <v>20.276479142230606</v>
      </c>
      <c r="BZ1699">
        <v>1698</v>
      </c>
    </row>
    <row r="1700" spans="1:78" x14ac:dyDescent="0.25">
      <c r="A1700">
        <v>1699</v>
      </c>
      <c r="B1700" t="s">
        <v>1769</v>
      </c>
      <c r="C1700">
        <v>90</v>
      </c>
      <c r="D1700">
        <v>65</v>
      </c>
      <c r="E1700">
        <v>81</v>
      </c>
      <c r="F1700">
        <v>100</v>
      </c>
      <c r="G1700">
        <v>41</v>
      </c>
      <c r="H1700">
        <v>78</v>
      </c>
      <c r="I1700">
        <v>58</v>
      </c>
      <c r="J1700">
        <v>42</v>
      </c>
      <c r="K1700">
        <v>45</v>
      </c>
      <c r="L1700">
        <v>62</v>
      </c>
      <c r="M1700">
        <v>14</v>
      </c>
      <c r="N1700">
        <v>30</v>
      </c>
      <c r="O1700">
        <v>42</v>
      </c>
      <c r="P1700">
        <v>24</v>
      </c>
      <c r="Q1700">
        <v>27</v>
      </c>
      <c r="R1700">
        <v>28</v>
      </c>
      <c r="S1700">
        <v>44</v>
      </c>
      <c r="T1700">
        <v>72</v>
      </c>
      <c r="U1700">
        <v>36</v>
      </c>
      <c r="V1700">
        <v>48</v>
      </c>
      <c r="W1700">
        <v>59</v>
      </c>
      <c r="X1700">
        <v>34</v>
      </c>
      <c r="Y1700">
        <v>29</v>
      </c>
      <c r="Z1700">
        <v>15</v>
      </c>
      <c r="AA1700">
        <v>3</v>
      </c>
      <c r="AB1700">
        <v>47</v>
      </c>
      <c r="AC1700">
        <v>27</v>
      </c>
      <c r="AD1700">
        <v>75</v>
      </c>
      <c r="AE1700">
        <v>86</v>
      </c>
      <c r="AF1700">
        <v>36</v>
      </c>
      <c r="AG1700">
        <v>43</v>
      </c>
      <c r="AH1700">
        <v>12</v>
      </c>
      <c r="AI1700">
        <v>73</v>
      </c>
      <c r="AJ1700">
        <v>7</v>
      </c>
      <c r="AK1700">
        <v>164</v>
      </c>
      <c r="AL1700">
        <v>1722</v>
      </c>
      <c r="AM1700">
        <v>1737</v>
      </c>
      <c r="AO1700">
        <v>15.44</v>
      </c>
      <c r="AP1700">
        <v>14.4</v>
      </c>
      <c r="AQ1700">
        <v>12.533333333333333</v>
      </c>
      <c r="AR1700">
        <v>11.16</v>
      </c>
      <c r="AS1700">
        <v>19.84390243902439</v>
      </c>
      <c r="AT1700">
        <v>13.892307692307693</v>
      </c>
      <c r="AU1700">
        <v>17.006896551724139</v>
      </c>
      <c r="AV1700">
        <v>18.600000000000001</v>
      </c>
      <c r="AW1700">
        <v>19.04</v>
      </c>
      <c r="AX1700">
        <v>18.696774193548386</v>
      </c>
      <c r="AY1700">
        <v>7.7142857142857144</v>
      </c>
      <c r="AZ1700">
        <v>15.840000000000002</v>
      </c>
      <c r="BA1700">
        <v>31.37142857142857</v>
      </c>
      <c r="BB1700">
        <v>29.4</v>
      </c>
      <c r="BC1700">
        <v>27.2</v>
      </c>
      <c r="BD1700">
        <v>32.271428571428572</v>
      </c>
      <c r="BE1700">
        <v>20.290909090909093</v>
      </c>
      <c r="BF1700">
        <v>19.7</v>
      </c>
      <c r="BG1700">
        <v>20.3</v>
      </c>
      <c r="BH1700">
        <v>17.399999999999999</v>
      </c>
      <c r="BI1700">
        <v>11.532203389830508</v>
      </c>
      <c r="BJ1700">
        <v>19.164705882352941</v>
      </c>
      <c r="BK1700">
        <v>28.551724137931036</v>
      </c>
      <c r="BL1700">
        <v>29.52</v>
      </c>
      <c r="BM1700">
        <v>40.800000000000004</v>
      </c>
      <c r="BN1700">
        <v>21.52340425531915</v>
      </c>
      <c r="BO1700">
        <v>23.066666666666666</v>
      </c>
      <c r="BP1700">
        <v>8.016</v>
      </c>
      <c r="BQ1700">
        <v>15.279069767441863</v>
      </c>
      <c r="BR1700">
        <v>33.199999999999996</v>
      </c>
      <c r="BS1700">
        <v>30.809302325581392</v>
      </c>
      <c r="BT1700">
        <v>30.900000000000002</v>
      </c>
      <c r="BU1700">
        <v>17.605479452054794</v>
      </c>
      <c r="BV1700">
        <v>23.657142857142858</v>
      </c>
      <c r="BW1700">
        <v>12.073170731707316</v>
      </c>
      <c r="BX1700">
        <v>17.924738675958189</v>
      </c>
      <c r="BY1700">
        <v>20.121704223467695</v>
      </c>
      <c r="BZ1700">
        <v>1699</v>
      </c>
    </row>
    <row r="1701" spans="1:78" x14ac:dyDescent="0.25">
      <c r="A1701">
        <v>1700</v>
      </c>
      <c r="B1701" t="s">
        <v>1770</v>
      </c>
      <c r="C1701">
        <v>88</v>
      </c>
      <c r="D1701">
        <v>64</v>
      </c>
      <c r="E1701">
        <v>81</v>
      </c>
      <c r="F1701">
        <v>100</v>
      </c>
      <c r="G1701">
        <v>37</v>
      </c>
      <c r="H1701">
        <v>78</v>
      </c>
      <c r="I1701">
        <v>58</v>
      </c>
      <c r="J1701">
        <v>44</v>
      </c>
      <c r="K1701">
        <v>49</v>
      </c>
      <c r="L1701">
        <v>63</v>
      </c>
      <c r="M1701">
        <v>14</v>
      </c>
      <c r="N1701">
        <v>30</v>
      </c>
      <c r="O1701">
        <v>42</v>
      </c>
      <c r="P1701">
        <v>24</v>
      </c>
      <c r="Q1701">
        <v>27</v>
      </c>
      <c r="R1701">
        <v>28</v>
      </c>
      <c r="S1701">
        <v>44</v>
      </c>
      <c r="T1701">
        <v>71</v>
      </c>
      <c r="U1701">
        <v>37</v>
      </c>
      <c r="V1701">
        <v>48</v>
      </c>
      <c r="W1701">
        <v>61</v>
      </c>
      <c r="X1701">
        <v>34</v>
      </c>
      <c r="Y1701">
        <v>29</v>
      </c>
      <c r="Z1701">
        <v>15</v>
      </c>
      <c r="AA1701">
        <v>3</v>
      </c>
      <c r="AB1701">
        <v>47</v>
      </c>
      <c r="AC1701">
        <v>27</v>
      </c>
      <c r="AD1701">
        <v>81</v>
      </c>
      <c r="AE1701">
        <v>86</v>
      </c>
      <c r="AF1701">
        <v>36</v>
      </c>
      <c r="AG1701">
        <v>43</v>
      </c>
      <c r="AH1701">
        <v>12</v>
      </c>
      <c r="AI1701">
        <v>72</v>
      </c>
      <c r="AJ1701">
        <v>7</v>
      </c>
      <c r="AK1701">
        <v>146</v>
      </c>
      <c r="AL1701">
        <v>1776</v>
      </c>
      <c r="AM1701">
        <v>1726</v>
      </c>
      <c r="AO1701">
        <v>15.790909090909093</v>
      </c>
      <c r="AP1701">
        <v>14.625</v>
      </c>
      <c r="AQ1701">
        <v>12.533333333333333</v>
      </c>
      <c r="AR1701">
        <v>11.16</v>
      </c>
      <c r="AS1701">
        <v>21.98918918918919</v>
      </c>
      <c r="AT1701">
        <v>13.892307692307693</v>
      </c>
      <c r="AU1701">
        <v>17.006896551724139</v>
      </c>
      <c r="AV1701">
        <v>17.754545454545454</v>
      </c>
      <c r="AW1701">
        <v>17.485714285714284</v>
      </c>
      <c r="AX1701">
        <v>18.399999999999999</v>
      </c>
      <c r="AY1701">
        <v>7.7142857142857144</v>
      </c>
      <c r="AZ1701">
        <v>15.840000000000002</v>
      </c>
      <c r="BA1701">
        <v>31.37142857142857</v>
      </c>
      <c r="BB1701">
        <v>29.4</v>
      </c>
      <c r="BC1701">
        <v>27.2</v>
      </c>
      <c r="BD1701">
        <v>32.271428571428572</v>
      </c>
      <c r="BE1701">
        <v>20.290909090909093</v>
      </c>
      <c r="BF1701">
        <v>19.977464788732394</v>
      </c>
      <c r="BG1701">
        <v>19.751351351351353</v>
      </c>
      <c r="BH1701">
        <v>17.399999999999999</v>
      </c>
      <c r="BI1701">
        <v>11.154098360655738</v>
      </c>
      <c r="BJ1701">
        <v>19.164705882352941</v>
      </c>
      <c r="BK1701">
        <v>28.551724137931036</v>
      </c>
      <c r="BL1701">
        <v>29.52</v>
      </c>
      <c r="BM1701">
        <v>40.800000000000004</v>
      </c>
      <c r="BN1701">
        <v>21.52340425531915</v>
      </c>
      <c r="BO1701">
        <v>23.066666666666666</v>
      </c>
      <c r="BP1701">
        <v>7.4222222222222216</v>
      </c>
      <c r="BQ1701">
        <v>15.279069767441863</v>
      </c>
      <c r="BR1701">
        <v>33.199999999999996</v>
      </c>
      <c r="BS1701">
        <v>30.809302325581392</v>
      </c>
      <c r="BT1701">
        <v>30.900000000000002</v>
      </c>
      <c r="BU1701">
        <v>17.849999999999998</v>
      </c>
      <c r="BV1701">
        <v>23.657142857142858</v>
      </c>
      <c r="BW1701">
        <v>13.561643835616438</v>
      </c>
      <c r="BX1701">
        <v>17.379729729729728</v>
      </c>
      <c r="BY1701">
        <v>20.210707902309583</v>
      </c>
      <c r="BZ1701">
        <v>1700</v>
      </c>
    </row>
    <row r="1702" spans="1:78" x14ac:dyDescent="0.25">
      <c r="A1702">
        <v>1701</v>
      </c>
      <c r="B1702" t="s">
        <v>1771</v>
      </c>
      <c r="C1702">
        <v>88</v>
      </c>
      <c r="D1702">
        <v>64</v>
      </c>
      <c r="E1702">
        <v>81</v>
      </c>
      <c r="F1702">
        <v>100</v>
      </c>
      <c r="G1702">
        <v>37</v>
      </c>
      <c r="H1702">
        <v>74</v>
      </c>
      <c r="I1702">
        <v>58</v>
      </c>
      <c r="J1702">
        <v>44</v>
      </c>
      <c r="K1702">
        <v>50</v>
      </c>
      <c r="L1702">
        <v>64</v>
      </c>
      <c r="M1702">
        <v>14</v>
      </c>
      <c r="N1702">
        <v>30</v>
      </c>
      <c r="O1702">
        <v>42</v>
      </c>
      <c r="P1702">
        <v>24</v>
      </c>
      <c r="Q1702">
        <v>27</v>
      </c>
      <c r="R1702">
        <v>28</v>
      </c>
      <c r="S1702">
        <v>44</v>
      </c>
      <c r="T1702">
        <v>72</v>
      </c>
      <c r="U1702">
        <v>46</v>
      </c>
      <c r="V1702">
        <v>48</v>
      </c>
      <c r="W1702">
        <v>62</v>
      </c>
      <c r="X1702">
        <v>35</v>
      </c>
      <c r="Y1702">
        <v>29</v>
      </c>
      <c r="Z1702">
        <v>15</v>
      </c>
      <c r="AA1702">
        <v>3</v>
      </c>
      <c r="AB1702">
        <v>47</v>
      </c>
      <c r="AC1702">
        <v>27</v>
      </c>
      <c r="AD1702">
        <v>176</v>
      </c>
      <c r="AE1702">
        <v>78</v>
      </c>
      <c r="AF1702">
        <v>36</v>
      </c>
      <c r="AG1702">
        <v>43</v>
      </c>
      <c r="AH1702">
        <v>13</v>
      </c>
      <c r="AI1702">
        <v>73</v>
      </c>
      <c r="AJ1702">
        <v>8</v>
      </c>
      <c r="AK1702">
        <v>148</v>
      </c>
      <c r="AL1702">
        <v>1778</v>
      </c>
      <c r="AM1702">
        <v>1828</v>
      </c>
      <c r="AO1702">
        <v>15.790909090909093</v>
      </c>
      <c r="AP1702">
        <v>14.625</v>
      </c>
      <c r="AQ1702">
        <v>12.533333333333333</v>
      </c>
      <c r="AR1702">
        <v>11.16</v>
      </c>
      <c r="AS1702">
        <v>21.98918918918919</v>
      </c>
      <c r="AT1702">
        <v>14.643243243243244</v>
      </c>
      <c r="AU1702">
        <v>17.006896551724139</v>
      </c>
      <c r="AV1702">
        <v>17.754545454545454</v>
      </c>
      <c r="AW1702">
        <v>17.135999999999999</v>
      </c>
      <c r="AX1702">
        <v>18.112500000000001</v>
      </c>
      <c r="AY1702">
        <v>7.7142857142857144</v>
      </c>
      <c r="AZ1702">
        <v>15.840000000000002</v>
      </c>
      <c r="BA1702">
        <v>31.37142857142857</v>
      </c>
      <c r="BB1702">
        <v>29.4</v>
      </c>
      <c r="BC1702">
        <v>27.2</v>
      </c>
      <c r="BD1702">
        <v>32.271428571428572</v>
      </c>
      <c r="BE1702">
        <v>20.290909090909093</v>
      </c>
      <c r="BF1702">
        <v>19.7</v>
      </c>
      <c r="BG1702">
        <v>15.88695652173913</v>
      </c>
      <c r="BH1702">
        <v>17.399999999999999</v>
      </c>
      <c r="BI1702">
        <v>10.974193548387097</v>
      </c>
      <c r="BJ1702">
        <v>18.617142857142859</v>
      </c>
      <c r="BK1702">
        <v>28.551724137931036</v>
      </c>
      <c r="BL1702">
        <v>29.52</v>
      </c>
      <c r="BM1702">
        <v>40.800000000000004</v>
      </c>
      <c r="BN1702">
        <v>21.52340425531915</v>
      </c>
      <c r="BO1702">
        <v>23.066666666666666</v>
      </c>
      <c r="BP1702">
        <v>3.415909090909091</v>
      </c>
      <c r="BQ1702">
        <v>16.846153846153847</v>
      </c>
      <c r="BR1702">
        <v>33.199999999999996</v>
      </c>
      <c r="BS1702">
        <v>30.809302325581392</v>
      </c>
      <c r="BT1702">
        <v>28.523076923076925</v>
      </c>
      <c r="BU1702">
        <v>17.605479452054794</v>
      </c>
      <c r="BV1702">
        <v>20.7</v>
      </c>
      <c r="BW1702">
        <v>13.378378378378379</v>
      </c>
      <c r="BX1702">
        <v>17.360179977502813</v>
      </c>
      <c r="BY1702">
        <v>20.019118249513866</v>
      </c>
      <c r="BZ1702">
        <v>1701</v>
      </c>
    </row>
    <row r="1703" spans="1:78" x14ac:dyDescent="0.25">
      <c r="A1703">
        <v>1702</v>
      </c>
      <c r="B1703" t="s">
        <v>1772</v>
      </c>
      <c r="C1703">
        <v>89</v>
      </c>
      <c r="D1703">
        <v>65</v>
      </c>
      <c r="E1703">
        <v>82</v>
      </c>
      <c r="F1703">
        <v>100</v>
      </c>
      <c r="G1703">
        <v>37</v>
      </c>
      <c r="H1703">
        <v>73</v>
      </c>
      <c r="I1703">
        <v>58</v>
      </c>
      <c r="J1703">
        <v>45</v>
      </c>
      <c r="K1703">
        <v>50</v>
      </c>
      <c r="L1703">
        <v>65</v>
      </c>
      <c r="M1703">
        <v>14</v>
      </c>
      <c r="N1703">
        <v>30</v>
      </c>
      <c r="O1703">
        <v>42</v>
      </c>
      <c r="P1703">
        <v>24</v>
      </c>
      <c r="Q1703">
        <v>27</v>
      </c>
      <c r="R1703">
        <v>28</v>
      </c>
      <c r="S1703">
        <v>44</v>
      </c>
      <c r="T1703">
        <v>72</v>
      </c>
      <c r="U1703">
        <v>51</v>
      </c>
      <c r="V1703">
        <v>49</v>
      </c>
      <c r="W1703">
        <v>62</v>
      </c>
      <c r="X1703">
        <v>34</v>
      </c>
      <c r="Y1703">
        <v>28</v>
      </c>
      <c r="Z1703">
        <v>15</v>
      </c>
      <c r="AA1703">
        <v>3</v>
      </c>
      <c r="AB1703">
        <v>46</v>
      </c>
      <c r="AC1703">
        <v>27</v>
      </c>
      <c r="AD1703">
        <v>75</v>
      </c>
      <c r="AE1703">
        <v>78</v>
      </c>
      <c r="AF1703">
        <v>36</v>
      </c>
      <c r="AG1703">
        <v>43</v>
      </c>
      <c r="AH1703">
        <v>12</v>
      </c>
      <c r="AI1703">
        <v>72</v>
      </c>
      <c r="AJ1703">
        <v>8</v>
      </c>
      <c r="AK1703">
        <v>144</v>
      </c>
      <c r="AL1703">
        <v>1711</v>
      </c>
      <c r="AM1703">
        <v>1728</v>
      </c>
      <c r="AO1703">
        <v>15.613483146067418</v>
      </c>
      <c r="AP1703">
        <v>14.4</v>
      </c>
      <c r="AQ1703">
        <v>12.380487804878049</v>
      </c>
      <c r="AR1703">
        <v>11.16</v>
      </c>
      <c r="AS1703">
        <v>21.98918918918919</v>
      </c>
      <c r="AT1703">
        <v>14.843835616438357</v>
      </c>
      <c r="AU1703">
        <v>17.006896551724139</v>
      </c>
      <c r="AV1703">
        <v>17.36</v>
      </c>
      <c r="AW1703">
        <v>17.135999999999999</v>
      </c>
      <c r="AX1703">
        <v>17.833846153846157</v>
      </c>
      <c r="AY1703">
        <v>7.7142857142857144</v>
      </c>
      <c r="AZ1703">
        <v>15.840000000000002</v>
      </c>
      <c r="BA1703">
        <v>31.37142857142857</v>
      </c>
      <c r="BB1703">
        <v>29.4</v>
      </c>
      <c r="BC1703">
        <v>27.2</v>
      </c>
      <c r="BD1703">
        <v>32.271428571428572</v>
      </c>
      <c r="BE1703">
        <v>20.290909090909093</v>
      </c>
      <c r="BF1703">
        <v>19.7</v>
      </c>
      <c r="BG1703">
        <v>14.329411764705883</v>
      </c>
      <c r="BH1703">
        <v>17.044897959183675</v>
      </c>
      <c r="BI1703">
        <v>10.974193548387097</v>
      </c>
      <c r="BJ1703">
        <v>19.164705882352941</v>
      </c>
      <c r="BK1703">
        <v>29.571428571428569</v>
      </c>
      <c r="BL1703">
        <v>29.52</v>
      </c>
      <c r="BM1703">
        <v>40.800000000000004</v>
      </c>
      <c r="BN1703">
        <v>21.991304347826087</v>
      </c>
      <c r="BO1703">
        <v>23.066666666666666</v>
      </c>
      <c r="BP1703">
        <v>8.016</v>
      </c>
      <c r="BQ1703">
        <v>16.846153846153847</v>
      </c>
      <c r="BR1703">
        <v>33.199999999999996</v>
      </c>
      <c r="BS1703">
        <v>30.809302325581392</v>
      </c>
      <c r="BT1703">
        <v>30.900000000000002</v>
      </c>
      <c r="BU1703">
        <v>17.849999999999998</v>
      </c>
      <c r="BV1703">
        <v>20.7</v>
      </c>
      <c r="BW1703">
        <v>13.750000000000002</v>
      </c>
      <c r="BX1703">
        <v>18.03997662185856</v>
      </c>
      <c r="BY1703">
        <v>20.145806624702214</v>
      </c>
      <c r="BZ1703">
        <v>1702</v>
      </c>
    </row>
    <row r="1704" spans="1:78" x14ac:dyDescent="0.25">
      <c r="A1704">
        <v>1703</v>
      </c>
      <c r="B1704" t="s">
        <v>1773</v>
      </c>
      <c r="C1704">
        <v>88</v>
      </c>
      <c r="D1704">
        <v>65</v>
      </c>
      <c r="E1704">
        <v>82</v>
      </c>
      <c r="F1704">
        <v>99</v>
      </c>
      <c r="G1704">
        <v>37</v>
      </c>
      <c r="H1704">
        <v>73</v>
      </c>
      <c r="I1704">
        <v>58</v>
      </c>
      <c r="J1704">
        <v>44</v>
      </c>
      <c r="K1704">
        <v>50</v>
      </c>
      <c r="L1704">
        <v>64</v>
      </c>
      <c r="M1704">
        <v>15</v>
      </c>
      <c r="N1704">
        <v>30</v>
      </c>
      <c r="O1704">
        <v>42</v>
      </c>
      <c r="P1704">
        <v>24</v>
      </c>
      <c r="Q1704">
        <v>27</v>
      </c>
      <c r="R1704">
        <v>28</v>
      </c>
      <c r="S1704">
        <v>44</v>
      </c>
      <c r="T1704">
        <v>72</v>
      </c>
      <c r="U1704">
        <v>46</v>
      </c>
      <c r="V1704">
        <v>48</v>
      </c>
      <c r="W1704">
        <v>62</v>
      </c>
      <c r="X1704">
        <v>34</v>
      </c>
      <c r="Y1704">
        <v>28</v>
      </c>
      <c r="Z1704">
        <v>15</v>
      </c>
      <c r="AA1704">
        <v>3</v>
      </c>
      <c r="AB1704">
        <v>46</v>
      </c>
      <c r="AC1704">
        <v>27</v>
      </c>
      <c r="AD1704">
        <v>75</v>
      </c>
      <c r="AE1704">
        <v>78</v>
      </c>
      <c r="AF1704">
        <v>36</v>
      </c>
      <c r="AG1704">
        <v>43</v>
      </c>
      <c r="AH1704">
        <v>13</v>
      </c>
      <c r="AI1704">
        <v>73</v>
      </c>
      <c r="AJ1704">
        <v>8</v>
      </c>
      <c r="AK1704">
        <v>144</v>
      </c>
      <c r="AL1704">
        <v>1744</v>
      </c>
      <c r="AM1704">
        <v>1721</v>
      </c>
      <c r="AO1704">
        <v>15.790909090909093</v>
      </c>
      <c r="AP1704">
        <v>14.4</v>
      </c>
      <c r="AQ1704">
        <v>12.380487804878049</v>
      </c>
      <c r="AR1704">
        <v>11.272727272727273</v>
      </c>
      <c r="AS1704">
        <v>21.98918918918919</v>
      </c>
      <c r="AT1704">
        <v>14.843835616438357</v>
      </c>
      <c r="AU1704">
        <v>17.006896551724139</v>
      </c>
      <c r="AV1704">
        <v>17.754545454545454</v>
      </c>
      <c r="AW1704">
        <v>17.135999999999999</v>
      </c>
      <c r="AX1704">
        <v>18.112500000000001</v>
      </c>
      <c r="AY1704">
        <v>7.2</v>
      </c>
      <c r="AZ1704">
        <v>15.840000000000002</v>
      </c>
      <c r="BA1704">
        <v>31.37142857142857</v>
      </c>
      <c r="BB1704">
        <v>29.4</v>
      </c>
      <c r="BC1704">
        <v>27.2</v>
      </c>
      <c r="BD1704">
        <v>32.271428571428572</v>
      </c>
      <c r="BE1704">
        <v>20.290909090909093</v>
      </c>
      <c r="BF1704">
        <v>19.7</v>
      </c>
      <c r="BG1704">
        <v>15.88695652173913</v>
      </c>
      <c r="BH1704">
        <v>17.399999999999999</v>
      </c>
      <c r="BI1704">
        <v>10.974193548387097</v>
      </c>
      <c r="BJ1704">
        <v>19.164705882352941</v>
      </c>
      <c r="BK1704">
        <v>29.571428571428569</v>
      </c>
      <c r="BL1704">
        <v>29.52</v>
      </c>
      <c r="BM1704">
        <v>40.800000000000004</v>
      </c>
      <c r="BN1704">
        <v>21.991304347826087</v>
      </c>
      <c r="BO1704">
        <v>23.066666666666666</v>
      </c>
      <c r="BP1704">
        <v>8.016</v>
      </c>
      <c r="BQ1704">
        <v>16.846153846153847</v>
      </c>
      <c r="BR1704">
        <v>33.199999999999996</v>
      </c>
      <c r="BS1704">
        <v>30.809302325581392</v>
      </c>
      <c r="BT1704">
        <v>28.523076923076925</v>
      </c>
      <c r="BU1704">
        <v>17.605479452054794</v>
      </c>
      <c r="BV1704">
        <v>20.7</v>
      </c>
      <c r="BW1704">
        <v>13.750000000000002</v>
      </c>
      <c r="BX1704">
        <v>17.698623853211007</v>
      </c>
      <c r="BY1704">
        <v>20.184271115783542</v>
      </c>
      <c r="BZ1704">
        <v>1703</v>
      </c>
    </row>
    <row r="1705" spans="1:78" x14ac:dyDescent="0.25">
      <c r="A1705">
        <v>1704</v>
      </c>
      <c r="B1705" t="s">
        <v>1774</v>
      </c>
      <c r="C1705">
        <v>88</v>
      </c>
      <c r="D1705">
        <v>64</v>
      </c>
      <c r="E1705">
        <v>79</v>
      </c>
      <c r="F1705">
        <v>95</v>
      </c>
      <c r="G1705">
        <v>37</v>
      </c>
      <c r="H1705">
        <v>73</v>
      </c>
      <c r="I1705">
        <v>58</v>
      </c>
      <c r="J1705">
        <v>44</v>
      </c>
      <c r="K1705">
        <v>50</v>
      </c>
      <c r="L1705">
        <v>64</v>
      </c>
      <c r="M1705">
        <v>14</v>
      </c>
      <c r="N1705">
        <v>30</v>
      </c>
      <c r="O1705">
        <v>42</v>
      </c>
      <c r="P1705">
        <v>24</v>
      </c>
      <c r="Q1705">
        <v>27</v>
      </c>
      <c r="R1705">
        <v>28</v>
      </c>
      <c r="S1705">
        <v>44</v>
      </c>
      <c r="T1705">
        <v>71</v>
      </c>
      <c r="U1705">
        <v>46</v>
      </c>
      <c r="V1705">
        <v>48</v>
      </c>
      <c r="W1705">
        <v>62</v>
      </c>
      <c r="X1705">
        <v>34</v>
      </c>
      <c r="Y1705">
        <v>28</v>
      </c>
      <c r="Z1705">
        <v>15</v>
      </c>
      <c r="AA1705">
        <v>3</v>
      </c>
      <c r="AB1705">
        <v>46</v>
      </c>
      <c r="AC1705">
        <v>27</v>
      </c>
      <c r="AD1705">
        <v>75</v>
      </c>
      <c r="AE1705">
        <v>78</v>
      </c>
      <c r="AF1705">
        <v>36</v>
      </c>
      <c r="AG1705">
        <v>48</v>
      </c>
      <c r="AH1705">
        <v>12</v>
      </c>
      <c r="AI1705">
        <v>72</v>
      </c>
      <c r="AJ1705">
        <v>8</v>
      </c>
      <c r="AK1705">
        <v>145</v>
      </c>
      <c r="AL1705">
        <v>1716</v>
      </c>
      <c r="AM1705">
        <v>1715</v>
      </c>
      <c r="AO1705">
        <v>15.790909090909093</v>
      </c>
      <c r="AP1705">
        <v>14.625</v>
      </c>
      <c r="AQ1705">
        <v>12.850632911392404</v>
      </c>
      <c r="AR1705">
        <v>11.747368421052631</v>
      </c>
      <c r="AS1705">
        <v>21.98918918918919</v>
      </c>
      <c r="AT1705">
        <v>14.843835616438357</v>
      </c>
      <c r="AU1705">
        <v>17.006896551724139</v>
      </c>
      <c r="AV1705">
        <v>17.754545454545454</v>
      </c>
      <c r="AW1705">
        <v>17.135999999999999</v>
      </c>
      <c r="AX1705">
        <v>18.112500000000001</v>
      </c>
      <c r="AY1705">
        <v>7.7142857142857144</v>
      </c>
      <c r="AZ1705">
        <v>15.840000000000002</v>
      </c>
      <c r="BA1705">
        <v>31.37142857142857</v>
      </c>
      <c r="BB1705">
        <v>29.4</v>
      </c>
      <c r="BC1705">
        <v>27.2</v>
      </c>
      <c r="BD1705">
        <v>32.271428571428572</v>
      </c>
      <c r="BE1705">
        <v>20.290909090909093</v>
      </c>
      <c r="BF1705">
        <v>19.977464788732394</v>
      </c>
      <c r="BG1705">
        <v>15.88695652173913</v>
      </c>
      <c r="BH1705">
        <v>17.399999999999999</v>
      </c>
      <c r="BI1705">
        <v>10.974193548387097</v>
      </c>
      <c r="BJ1705">
        <v>19.164705882352941</v>
      </c>
      <c r="BK1705">
        <v>29.571428571428569</v>
      </c>
      <c r="BL1705">
        <v>29.52</v>
      </c>
      <c r="BM1705">
        <v>40.800000000000004</v>
      </c>
      <c r="BN1705">
        <v>21.991304347826087</v>
      </c>
      <c r="BO1705">
        <v>23.066666666666666</v>
      </c>
      <c r="BP1705">
        <v>8.016</v>
      </c>
      <c r="BQ1705">
        <v>16.846153846153847</v>
      </c>
      <c r="BR1705">
        <v>33.199999999999996</v>
      </c>
      <c r="BS1705">
        <v>27.6</v>
      </c>
      <c r="BT1705">
        <v>30.900000000000002</v>
      </c>
      <c r="BU1705">
        <v>17.849999999999998</v>
      </c>
      <c r="BV1705">
        <v>20.7</v>
      </c>
      <c r="BW1705">
        <v>13.655172413793103</v>
      </c>
      <c r="BX1705">
        <v>17.987412587412589</v>
      </c>
      <c r="BY1705">
        <v>20.133175694570433</v>
      </c>
      <c r="BZ1705">
        <v>1704</v>
      </c>
    </row>
    <row r="1706" spans="1:78" x14ac:dyDescent="0.25">
      <c r="A1706">
        <v>1705</v>
      </c>
      <c r="B1706" t="s">
        <v>1775</v>
      </c>
      <c r="C1706">
        <v>88</v>
      </c>
      <c r="D1706">
        <v>63</v>
      </c>
      <c r="E1706">
        <v>80</v>
      </c>
      <c r="F1706">
        <v>96</v>
      </c>
      <c r="G1706">
        <v>37</v>
      </c>
      <c r="H1706">
        <v>73</v>
      </c>
      <c r="I1706">
        <v>58</v>
      </c>
      <c r="J1706">
        <v>44</v>
      </c>
      <c r="K1706">
        <v>50</v>
      </c>
      <c r="L1706">
        <v>65</v>
      </c>
      <c r="M1706">
        <v>14</v>
      </c>
      <c r="N1706">
        <v>30</v>
      </c>
      <c r="O1706">
        <v>42</v>
      </c>
      <c r="P1706">
        <v>24</v>
      </c>
      <c r="Q1706">
        <v>27</v>
      </c>
      <c r="R1706">
        <v>28</v>
      </c>
      <c r="S1706">
        <v>44</v>
      </c>
      <c r="T1706">
        <v>70</v>
      </c>
      <c r="U1706">
        <v>50</v>
      </c>
      <c r="V1706">
        <v>49</v>
      </c>
      <c r="W1706">
        <v>62</v>
      </c>
      <c r="X1706">
        <v>34</v>
      </c>
      <c r="Y1706">
        <v>28</v>
      </c>
      <c r="Z1706">
        <v>15</v>
      </c>
      <c r="AA1706">
        <v>3</v>
      </c>
      <c r="AB1706">
        <v>46</v>
      </c>
      <c r="AC1706">
        <v>27</v>
      </c>
      <c r="AD1706">
        <v>75</v>
      </c>
      <c r="AE1706">
        <v>77</v>
      </c>
      <c r="AF1706">
        <v>36</v>
      </c>
      <c r="AG1706">
        <v>44</v>
      </c>
      <c r="AH1706">
        <v>13</v>
      </c>
      <c r="AI1706">
        <v>72</v>
      </c>
      <c r="AJ1706">
        <v>8</v>
      </c>
      <c r="AK1706">
        <v>193</v>
      </c>
      <c r="AL1706">
        <v>1748</v>
      </c>
      <c r="AM1706">
        <v>1765</v>
      </c>
      <c r="AO1706">
        <v>15.790909090909093</v>
      </c>
      <c r="AP1706">
        <v>14.857142857142859</v>
      </c>
      <c r="AQ1706">
        <v>12.69</v>
      </c>
      <c r="AR1706">
        <v>11.625</v>
      </c>
      <c r="AS1706">
        <v>21.98918918918919</v>
      </c>
      <c r="AT1706">
        <v>14.843835616438357</v>
      </c>
      <c r="AU1706">
        <v>17.006896551724139</v>
      </c>
      <c r="AV1706">
        <v>17.754545454545454</v>
      </c>
      <c r="AW1706">
        <v>17.135999999999999</v>
      </c>
      <c r="AX1706">
        <v>17.833846153846157</v>
      </c>
      <c r="AY1706">
        <v>7.7142857142857144</v>
      </c>
      <c r="AZ1706">
        <v>15.840000000000002</v>
      </c>
      <c r="BA1706">
        <v>31.37142857142857</v>
      </c>
      <c r="BB1706">
        <v>29.4</v>
      </c>
      <c r="BC1706">
        <v>27.2</v>
      </c>
      <c r="BD1706">
        <v>32.271428571428572</v>
      </c>
      <c r="BE1706">
        <v>20.290909090909093</v>
      </c>
      <c r="BF1706">
        <v>20.262857142857143</v>
      </c>
      <c r="BG1706">
        <v>14.616</v>
      </c>
      <c r="BH1706">
        <v>17.044897959183675</v>
      </c>
      <c r="BI1706">
        <v>10.974193548387097</v>
      </c>
      <c r="BJ1706">
        <v>19.164705882352941</v>
      </c>
      <c r="BK1706">
        <v>29.571428571428569</v>
      </c>
      <c r="BL1706">
        <v>29.52</v>
      </c>
      <c r="BM1706">
        <v>40.800000000000004</v>
      </c>
      <c r="BN1706">
        <v>21.991304347826087</v>
      </c>
      <c r="BO1706">
        <v>23.066666666666666</v>
      </c>
      <c r="BP1706">
        <v>8.016</v>
      </c>
      <c r="BQ1706">
        <v>17.064935064935067</v>
      </c>
      <c r="BR1706">
        <v>33.199999999999996</v>
      </c>
      <c r="BS1706">
        <v>30.109090909090909</v>
      </c>
      <c r="BT1706">
        <v>28.523076923076925</v>
      </c>
      <c r="BU1706">
        <v>17.849999999999998</v>
      </c>
      <c r="BV1706">
        <v>20.7</v>
      </c>
      <c r="BW1706">
        <v>10.259067357512953</v>
      </c>
      <c r="BX1706">
        <v>17.65812356979405</v>
      </c>
      <c r="BY1706">
        <v>19.96405677627358</v>
      </c>
      <c r="BZ1706">
        <v>1705</v>
      </c>
    </row>
    <row r="1707" spans="1:78" x14ac:dyDescent="0.25">
      <c r="A1707">
        <v>1706</v>
      </c>
      <c r="B1707" t="s">
        <v>1776</v>
      </c>
      <c r="C1707">
        <v>89</v>
      </c>
      <c r="D1707">
        <v>63</v>
      </c>
      <c r="E1707">
        <v>81</v>
      </c>
      <c r="F1707">
        <v>95</v>
      </c>
      <c r="G1707">
        <v>37</v>
      </c>
      <c r="H1707">
        <v>73</v>
      </c>
      <c r="I1707">
        <v>58</v>
      </c>
      <c r="J1707">
        <v>44</v>
      </c>
      <c r="K1707">
        <v>49</v>
      </c>
      <c r="L1707">
        <v>66</v>
      </c>
      <c r="M1707">
        <v>14</v>
      </c>
      <c r="N1707">
        <v>29</v>
      </c>
      <c r="O1707">
        <v>42</v>
      </c>
      <c r="P1707">
        <v>24</v>
      </c>
      <c r="Q1707">
        <v>27</v>
      </c>
      <c r="R1707">
        <v>28</v>
      </c>
      <c r="S1707">
        <v>44</v>
      </c>
      <c r="T1707">
        <v>71</v>
      </c>
      <c r="U1707">
        <v>50</v>
      </c>
      <c r="V1707">
        <v>48</v>
      </c>
      <c r="W1707">
        <v>61</v>
      </c>
      <c r="X1707">
        <v>35</v>
      </c>
      <c r="Y1707">
        <v>28</v>
      </c>
      <c r="Z1707">
        <v>15</v>
      </c>
      <c r="AA1707">
        <v>3</v>
      </c>
      <c r="AB1707">
        <v>46</v>
      </c>
      <c r="AC1707">
        <v>27</v>
      </c>
      <c r="AD1707">
        <v>75</v>
      </c>
      <c r="AE1707">
        <v>59</v>
      </c>
      <c r="AF1707">
        <v>36</v>
      </c>
      <c r="AG1707">
        <v>44</v>
      </c>
      <c r="AH1707">
        <v>12</v>
      </c>
      <c r="AI1707">
        <v>72</v>
      </c>
      <c r="AJ1707">
        <v>8</v>
      </c>
      <c r="AK1707">
        <v>142</v>
      </c>
      <c r="AL1707">
        <v>1708</v>
      </c>
      <c r="AM1707">
        <v>1695</v>
      </c>
      <c r="AO1707">
        <v>15.613483146067418</v>
      </c>
      <c r="AP1707">
        <v>14.857142857142859</v>
      </c>
      <c r="AQ1707">
        <v>12.533333333333333</v>
      </c>
      <c r="AR1707">
        <v>11.747368421052631</v>
      </c>
      <c r="AS1707">
        <v>21.98918918918919</v>
      </c>
      <c r="AT1707">
        <v>14.843835616438357</v>
      </c>
      <c r="AU1707">
        <v>17.006896551724139</v>
      </c>
      <c r="AV1707">
        <v>17.754545454545454</v>
      </c>
      <c r="AW1707">
        <v>17.485714285714284</v>
      </c>
      <c r="AX1707">
        <v>17.563636363636366</v>
      </c>
      <c r="AY1707">
        <v>7.7142857142857144</v>
      </c>
      <c r="AZ1707">
        <v>16.386206896551727</v>
      </c>
      <c r="BA1707">
        <v>31.37142857142857</v>
      </c>
      <c r="BB1707">
        <v>29.4</v>
      </c>
      <c r="BC1707">
        <v>27.2</v>
      </c>
      <c r="BD1707">
        <v>32.271428571428572</v>
      </c>
      <c r="BE1707">
        <v>20.290909090909093</v>
      </c>
      <c r="BF1707">
        <v>19.977464788732394</v>
      </c>
      <c r="BG1707">
        <v>14.616</v>
      </c>
      <c r="BH1707">
        <v>17.399999999999999</v>
      </c>
      <c r="BI1707">
        <v>11.154098360655738</v>
      </c>
      <c r="BJ1707">
        <v>18.617142857142859</v>
      </c>
      <c r="BK1707">
        <v>29.571428571428569</v>
      </c>
      <c r="BL1707">
        <v>29.52</v>
      </c>
      <c r="BM1707">
        <v>40.800000000000004</v>
      </c>
      <c r="BN1707">
        <v>21.991304347826087</v>
      </c>
      <c r="BO1707">
        <v>23.066666666666666</v>
      </c>
      <c r="BP1707">
        <v>8.016</v>
      </c>
      <c r="BQ1707">
        <v>22.271186440677969</v>
      </c>
      <c r="BR1707">
        <v>33.199999999999996</v>
      </c>
      <c r="BS1707">
        <v>30.109090909090909</v>
      </c>
      <c r="BT1707">
        <v>30.900000000000002</v>
      </c>
      <c r="BU1707">
        <v>17.849999999999998</v>
      </c>
      <c r="BV1707">
        <v>20.7</v>
      </c>
      <c r="BW1707">
        <v>13.943661971830986</v>
      </c>
      <c r="BX1707">
        <v>18.071662763466044</v>
      </c>
      <c r="BY1707">
        <v>20.438754188048581</v>
      </c>
      <c r="BZ1707">
        <v>1706</v>
      </c>
    </row>
    <row r="1708" spans="1:78" x14ac:dyDescent="0.25">
      <c r="A1708">
        <v>1707</v>
      </c>
      <c r="B1708" t="s">
        <v>1777</v>
      </c>
      <c r="C1708">
        <v>89</v>
      </c>
      <c r="D1708">
        <v>63</v>
      </c>
      <c r="E1708">
        <v>80</v>
      </c>
      <c r="F1708">
        <v>95</v>
      </c>
      <c r="G1708">
        <v>37</v>
      </c>
      <c r="H1708">
        <v>73</v>
      </c>
      <c r="I1708">
        <v>58</v>
      </c>
      <c r="J1708">
        <v>44</v>
      </c>
      <c r="K1708">
        <v>50</v>
      </c>
      <c r="L1708">
        <v>65</v>
      </c>
      <c r="M1708">
        <v>15</v>
      </c>
      <c r="N1708">
        <v>29</v>
      </c>
      <c r="O1708">
        <v>42</v>
      </c>
      <c r="P1708">
        <v>24</v>
      </c>
      <c r="Q1708">
        <v>27</v>
      </c>
      <c r="R1708">
        <v>28</v>
      </c>
      <c r="S1708">
        <v>43</v>
      </c>
      <c r="T1708">
        <v>71</v>
      </c>
      <c r="U1708">
        <v>47</v>
      </c>
      <c r="V1708">
        <v>48</v>
      </c>
      <c r="W1708">
        <v>63</v>
      </c>
      <c r="X1708">
        <v>35</v>
      </c>
      <c r="Y1708">
        <v>28</v>
      </c>
      <c r="Z1708">
        <v>15</v>
      </c>
      <c r="AA1708">
        <v>3</v>
      </c>
      <c r="AB1708">
        <v>46</v>
      </c>
      <c r="AC1708">
        <v>27</v>
      </c>
      <c r="AD1708">
        <v>75</v>
      </c>
      <c r="AE1708">
        <v>59</v>
      </c>
      <c r="AF1708">
        <v>36</v>
      </c>
      <c r="AG1708">
        <v>44</v>
      </c>
      <c r="AH1708">
        <v>12</v>
      </c>
      <c r="AI1708">
        <v>72</v>
      </c>
      <c r="AJ1708">
        <v>8</v>
      </c>
      <c r="AK1708">
        <v>142</v>
      </c>
      <c r="AL1708">
        <v>1706</v>
      </c>
      <c r="AM1708">
        <v>1693</v>
      </c>
      <c r="AO1708">
        <v>15.613483146067418</v>
      </c>
      <c r="AP1708">
        <v>14.857142857142859</v>
      </c>
      <c r="AQ1708">
        <v>12.69</v>
      </c>
      <c r="AR1708">
        <v>11.747368421052631</v>
      </c>
      <c r="AS1708">
        <v>21.98918918918919</v>
      </c>
      <c r="AT1708">
        <v>14.843835616438357</v>
      </c>
      <c r="AU1708">
        <v>17.006896551724139</v>
      </c>
      <c r="AV1708">
        <v>17.754545454545454</v>
      </c>
      <c r="AW1708">
        <v>17.135999999999999</v>
      </c>
      <c r="AX1708">
        <v>17.833846153846157</v>
      </c>
      <c r="AY1708">
        <v>7.2</v>
      </c>
      <c r="AZ1708">
        <v>16.386206896551727</v>
      </c>
      <c r="BA1708">
        <v>31.37142857142857</v>
      </c>
      <c r="BB1708">
        <v>29.4</v>
      </c>
      <c r="BC1708">
        <v>27.2</v>
      </c>
      <c r="BD1708">
        <v>32.271428571428572</v>
      </c>
      <c r="BE1708">
        <v>20.762790697674419</v>
      </c>
      <c r="BF1708">
        <v>19.977464788732394</v>
      </c>
      <c r="BG1708">
        <v>15.548936170212766</v>
      </c>
      <c r="BH1708">
        <v>17.399999999999999</v>
      </c>
      <c r="BI1708">
        <v>10.8</v>
      </c>
      <c r="BJ1708">
        <v>18.617142857142859</v>
      </c>
      <c r="BK1708">
        <v>29.571428571428569</v>
      </c>
      <c r="BL1708">
        <v>29.52</v>
      </c>
      <c r="BM1708">
        <v>40.800000000000004</v>
      </c>
      <c r="BN1708">
        <v>21.991304347826087</v>
      </c>
      <c r="BO1708">
        <v>23.066666666666666</v>
      </c>
      <c r="BP1708">
        <v>8.016</v>
      </c>
      <c r="BQ1708">
        <v>22.271186440677969</v>
      </c>
      <c r="BR1708">
        <v>33.199999999999996</v>
      </c>
      <c r="BS1708">
        <v>30.109090909090909</v>
      </c>
      <c r="BT1708">
        <v>30.900000000000002</v>
      </c>
      <c r="BU1708">
        <v>17.849999999999998</v>
      </c>
      <c r="BV1708">
        <v>20.7</v>
      </c>
      <c r="BW1708">
        <v>13.943661971830986</v>
      </c>
      <c r="BX1708">
        <v>18.092848769050413</v>
      </c>
      <c r="BY1708">
        <v>20.470479762096407</v>
      </c>
      <c r="BZ1708">
        <v>1707</v>
      </c>
    </row>
    <row r="1709" spans="1:78" x14ac:dyDescent="0.25">
      <c r="A1709">
        <v>1708</v>
      </c>
      <c r="B1709" t="s">
        <v>1778</v>
      </c>
      <c r="C1709">
        <v>89</v>
      </c>
      <c r="D1709">
        <v>63</v>
      </c>
      <c r="E1709">
        <v>81</v>
      </c>
      <c r="F1709">
        <v>95</v>
      </c>
      <c r="G1709">
        <v>37</v>
      </c>
      <c r="H1709">
        <v>73</v>
      </c>
      <c r="I1709">
        <v>58</v>
      </c>
      <c r="J1709">
        <v>44</v>
      </c>
      <c r="K1709">
        <v>50</v>
      </c>
      <c r="L1709">
        <v>66</v>
      </c>
      <c r="M1709">
        <v>15</v>
      </c>
      <c r="N1709">
        <v>29</v>
      </c>
      <c r="O1709">
        <v>42</v>
      </c>
      <c r="P1709">
        <v>24</v>
      </c>
      <c r="Q1709">
        <v>27</v>
      </c>
      <c r="R1709">
        <v>28</v>
      </c>
      <c r="S1709">
        <v>44</v>
      </c>
      <c r="T1709">
        <v>70</v>
      </c>
      <c r="U1709">
        <v>46</v>
      </c>
      <c r="V1709">
        <v>48</v>
      </c>
      <c r="W1709">
        <v>62</v>
      </c>
      <c r="X1709">
        <v>35</v>
      </c>
      <c r="Y1709">
        <v>28</v>
      </c>
      <c r="Z1709">
        <v>15</v>
      </c>
      <c r="AA1709">
        <v>3</v>
      </c>
      <c r="AB1709">
        <v>46</v>
      </c>
      <c r="AC1709">
        <v>27</v>
      </c>
      <c r="AD1709">
        <v>75</v>
      </c>
      <c r="AE1709">
        <v>59</v>
      </c>
      <c r="AF1709">
        <v>36</v>
      </c>
      <c r="AG1709">
        <v>43</v>
      </c>
      <c r="AH1709">
        <v>12</v>
      </c>
      <c r="AI1709">
        <v>73</v>
      </c>
      <c r="AJ1709">
        <v>8</v>
      </c>
      <c r="AK1709">
        <v>141</v>
      </c>
      <c r="AL1709">
        <v>1719</v>
      </c>
      <c r="AM1709">
        <v>1692</v>
      </c>
      <c r="AO1709">
        <v>15.613483146067418</v>
      </c>
      <c r="AP1709">
        <v>14.857142857142859</v>
      </c>
      <c r="AQ1709">
        <v>12.533333333333333</v>
      </c>
      <c r="AR1709">
        <v>11.747368421052631</v>
      </c>
      <c r="AS1709">
        <v>21.98918918918919</v>
      </c>
      <c r="AT1709">
        <v>14.843835616438357</v>
      </c>
      <c r="AU1709">
        <v>17.006896551724139</v>
      </c>
      <c r="AV1709">
        <v>17.754545454545454</v>
      </c>
      <c r="AW1709">
        <v>17.135999999999999</v>
      </c>
      <c r="AX1709">
        <v>17.563636363636366</v>
      </c>
      <c r="AY1709">
        <v>7.2</v>
      </c>
      <c r="AZ1709">
        <v>16.386206896551727</v>
      </c>
      <c r="BA1709">
        <v>31.37142857142857</v>
      </c>
      <c r="BB1709">
        <v>29.4</v>
      </c>
      <c r="BC1709">
        <v>27.2</v>
      </c>
      <c r="BD1709">
        <v>32.271428571428572</v>
      </c>
      <c r="BE1709">
        <v>20.290909090909093</v>
      </c>
      <c r="BF1709">
        <v>20.262857142857143</v>
      </c>
      <c r="BG1709">
        <v>15.88695652173913</v>
      </c>
      <c r="BH1709">
        <v>17.399999999999999</v>
      </c>
      <c r="BI1709">
        <v>10.974193548387097</v>
      </c>
      <c r="BJ1709">
        <v>18.617142857142859</v>
      </c>
      <c r="BK1709">
        <v>29.571428571428569</v>
      </c>
      <c r="BL1709">
        <v>29.52</v>
      </c>
      <c r="BM1709">
        <v>40.800000000000004</v>
      </c>
      <c r="BN1709">
        <v>21.991304347826087</v>
      </c>
      <c r="BO1709">
        <v>23.066666666666666</v>
      </c>
      <c r="BP1709">
        <v>8.016</v>
      </c>
      <c r="BQ1709">
        <v>22.271186440677969</v>
      </c>
      <c r="BR1709">
        <v>33.199999999999996</v>
      </c>
      <c r="BS1709">
        <v>30.809302325581392</v>
      </c>
      <c r="BT1709">
        <v>30.900000000000002</v>
      </c>
      <c r="BU1709">
        <v>17.605479452054794</v>
      </c>
      <c r="BV1709">
        <v>20.7</v>
      </c>
      <c r="BW1709">
        <v>14.042553191489363</v>
      </c>
      <c r="BX1709">
        <v>17.956020942408376</v>
      </c>
      <c r="BY1709">
        <v>20.492703373604336</v>
      </c>
      <c r="BZ1709">
        <v>1708</v>
      </c>
    </row>
    <row r="1710" spans="1:78" x14ac:dyDescent="0.25">
      <c r="A1710">
        <v>1709</v>
      </c>
      <c r="B1710" t="s">
        <v>1779</v>
      </c>
      <c r="C1710">
        <v>89</v>
      </c>
      <c r="D1710">
        <v>63</v>
      </c>
      <c r="E1710">
        <v>81</v>
      </c>
      <c r="F1710">
        <v>95</v>
      </c>
      <c r="G1710">
        <v>36</v>
      </c>
      <c r="H1710">
        <v>74</v>
      </c>
      <c r="I1710">
        <v>60</v>
      </c>
      <c r="J1710">
        <v>51</v>
      </c>
      <c r="K1710">
        <v>60</v>
      </c>
      <c r="L1710">
        <v>66</v>
      </c>
      <c r="M1710">
        <v>14</v>
      </c>
      <c r="N1710">
        <v>29</v>
      </c>
      <c r="O1710">
        <v>42</v>
      </c>
      <c r="P1710">
        <v>24</v>
      </c>
      <c r="Q1710">
        <v>24</v>
      </c>
      <c r="R1710">
        <v>27</v>
      </c>
      <c r="S1710">
        <v>44</v>
      </c>
      <c r="T1710">
        <v>69</v>
      </c>
      <c r="U1710">
        <v>48</v>
      </c>
      <c r="V1710">
        <v>48</v>
      </c>
      <c r="W1710">
        <v>61</v>
      </c>
      <c r="X1710">
        <v>35</v>
      </c>
      <c r="Y1710">
        <v>28</v>
      </c>
      <c r="Z1710">
        <v>15</v>
      </c>
      <c r="AA1710">
        <v>3</v>
      </c>
      <c r="AB1710">
        <v>46</v>
      </c>
      <c r="AC1710">
        <v>27</v>
      </c>
      <c r="AD1710">
        <v>75</v>
      </c>
      <c r="AE1710">
        <v>62</v>
      </c>
      <c r="AF1710">
        <v>37</v>
      </c>
      <c r="AG1710">
        <v>43</v>
      </c>
      <c r="AH1710">
        <v>12</v>
      </c>
      <c r="AI1710">
        <v>70</v>
      </c>
      <c r="AJ1710">
        <v>8</v>
      </c>
      <c r="AK1710">
        <v>140</v>
      </c>
      <c r="AL1710">
        <v>1725</v>
      </c>
      <c r="AM1710">
        <v>1706</v>
      </c>
      <c r="AO1710">
        <v>15.613483146067418</v>
      </c>
      <c r="AP1710">
        <v>14.857142857142859</v>
      </c>
      <c r="AQ1710">
        <v>12.533333333333333</v>
      </c>
      <c r="AR1710">
        <v>11.747368421052631</v>
      </c>
      <c r="AS1710">
        <v>22.6</v>
      </c>
      <c r="AT1710">
        <v>14.643243243243244</v>
      </c>
      <c r="AU1710">
        <v>16.440000000000001</v>
      </c>
      <c r="AV1710">
        <v>15.31764705882353</v>
      </c>
      <c r="AW1710">
        <v>14.280000000000001</v>
      </c>
      <c r="AX1710">
        <v>17.563636363636366</v>
      </c>
      <c r="AY1710">
        <v>7.7142857142857144</v>
      </c>
      <c r="AZ1710">
        <v>16.386206896551727</v>
      </c>
      <c r="BA1710">
        <v>31.37142857142857</v>
      </c>
      <c r="BB1710">
        <v>29.4</v>
      </c>
      <c r="BC1710">
        <v>30.6</v>
      </c>
      <c r="BD1710">
        <v>33.466666666666669</v>
      </c>
      <c r="BE1710">
        <v>20.290909090909093</v>
      </c>
      <c r="BF1710">
        <v>20.556521739130435</v>
      </c>
      <c r="BG1710">
        <v>15.225000000000001</v>
      </c>
      <c r="BH1710">
        <v>17.399999999999999</v>
      </c>
      <c r="BI1710">
        <v>11.154098360655738</v>
      </c>
      <c r="BJ1710">
        <v>18.617142857142859</v>
      </c>
      <c r="BK1710">
        <v>29.571428571428569</v>
      </c>
      <c r="BL1710">
        <v>29.52</v>
      </c>
      <c r="BM1710">
        <v>40.800000000000004</v>
      </c>
      <c r="BN1710">
        <v>21.991304347826087</v>
      </c>
      <c r="BO1710">
        <v>23.066666666666666</v>
      </c>
      <c r="BP1710">
        <v>8.016</v>
      </c>
      <c r="BQ1710">
        <v>21.193548387096772</v>
      </c>
      <c r="BR1710">
        <v>32.302702702702703</v>
      </c>
      <c r="BS1710">
        <v>30.809302325581392</v>
      </c>
      <c r="BT1710">
        <v>30.900000000000002</v>
      </c>
      <c r="BU1710">
        <v>18.36</v>
      </c>
      <c r="BV1710">
        <v>20.7</v>
      </c>
      <c r="BW1710">
        <v>14.142857142857142</v>
      </c>
      <c r="BX1710">
        <v>17.893565217391306</v>
      </c>
      <c r="BY1710">
        <v>20.41939485580016</v>
      </c>
      <c r="BZ1710">
        <v>1709</v>
      </c>
    </row>
    <row r="1711" spans="1:78" x14ac:dyDescent="0.25">
      <c r="A1711">
        <v>1710</v>
      </c>
      <c r="B1711" t="s">
        <v>1780</v>
      </c>
      <c r="C1711">
        <v>86</v>
      </c>
      <c r="D1711">
        <v>63</v>
      </c>
      <c r="E1711">
        <v>81</v>
      </c>
      <c r="F1711">
        <v>96</v>
      </c>
      <c r="G1711">
        <v>36</v>
      </c>
      <c r="H1711">
        <v>75</v>
      </c>
      <c r="I1711">
        <v>59</v>
      </c>
      <c r="J1711">
        <v>51</v>
      </c>
      <c r="K1711">
        <v>60</v>
      </c>
      <c r="L1711">
        <v>66</v>
      </c>
      <c r="M1711">
        <v>15</v>
      </c>
      <c r="N1711">
        <v>29</v>
      </c>
      <c r="O1711">
        <v>42</v>
      </c>
      <c r="P1711">
        <v>24</v>
      </c>
      <c r="Q1711">
        <v>32</v>
      </c>
      <c r="R1711">
        <v>30</v>
      </c>
      <c r="S1711">
        <v>46</v>
      </c>
      <c r="T1711">
        <v>68</v>
      </c>
      <c r="U1711">
        <v>50</v>
      </c>
      <c r="V1711">
        <v>49</v>
      </c>
      <c r="W1711">
        <v>61</v>
      </c>
      <c r="X1711">
        <v>35</v>
      </c>
      <c r="Y1711">
        <v>29</v>
      </c>
      <c r="Z1711">
        <v>15</v>
      </c>
      <c r="AA1711">
        <v>3</v>
      </c>
      <c r="AB1711">
        <v>46</v>
      </c>
      <c r="AC1711">
        <v>27</v>
      </c>
      <c r="AD1711">
        <v>74</v>
      </c>
      <c r="AE1711">
        <v>62</v>
      </c>
      <c r="AF1711">
        <v>36</v>
      </c>
      <c r="AG1711">
        <v>42</v>
      </c>
      <c r="AH1711">
        <v>12</v>
      </c>
      <c r="AI1711">
        <v>70</v>
      </c>
      <c r="AJ1711">
        <v>8</v>
      </c>
      <c r="AK1711">
        <v>139</v>
      </c>
      <c r="AL1711">
        <v>1714</v>
      </c>
      <c r="AM1711">
        <v>1717</v>
      </c>
      <c r="AO1711">
        <v>16.15813953488372</v>
      </c>
      <c r="AP1711">
        <v>14.857142857142859</v>
      </c>
      <c r="AQ1711">
        <v>12.533333333333333</v>
      </c>
      <c r="AR1711">
        <v>11.625</v>
      </c>
      <c r="AS1711">
        <v>22.6</v>
      </c>
      <c r="AT1711">
        <v>14.448000000000002</v>
      </c>
      <c r="AU1711">
        <v>16.71864406779661</v>
      </c>
      <c r="AV1711">
        <v>15.31764705882353</v>
      </c>
      <c r="AW1711">
        <v>14.280000000000001</v>
      </c>
      <c r="AX1711">
        <v>17.563636363636366</v>
      </c>
      <c r="AY1711">
        <v>7.2</v>
      </c>
      <c r="AZ1711">
        <v>16.386206896551727</v>
      </c>
      <c r="BA1711">
        <v>31.37142857142857</v>
      </c>
      <c r="BB1711">
        <v>29.4</v>
      </c>
      <c r="BC1711">
        <v>22.95</v>
      </c>
      <c r="BD1711">
        <v>30.12</v>
      </c>
      <c r="BE1711">
        <v>19.408695652173915</v>
      </c>
      <c r="BF1711">
        <v>20.858823529411765</v>
      </c>
      <c r="BG1711">
        <v>14.616</v>
      </c>
      <c r="BH1711">
        <v>17.044897959183675</v>
      </c>
      <c r="BI1711">
        <v>11.154098360655738</v>
      </c>
      <c r="BJ1711">
        <v>18.617142857142859</v>
      </c>
      <c r="BK1711">
        <v>28.551724137931036</v>
      </c>
      <c r="BL1711">
        <v>29.52</v>
      </c>
      <c r="BM1711">
        <v>40.800000000000004</v>
      </c>
      <c r="BN1711">
        <v>21.991304347826087</v>
      </c>
      <c r="BO1711">
        <v>23.066666666666666</v>
      </c>
      <c r="BP1711">
        <v>8.1243243243243235</v>
      </c>
      <c r="BQ1711">
        <v>21.193548387096772</v>
      </c>
      <c r="BR1711">
        <v>33.199999999999996</v>
      </c>
      <c r="BS1711">
        <v>31.542857142857148</v>
      </c>
      <c r="BT1711">
        <v>30.900000000000002</v>
      </c>
      <c r="BU1711">
        <v>18.36</v>
      </c>
      <c r="BV1711">
        <v>20.7</v>
      </c>
      <c r="BW1711">
        <v>14.244604316546763</v>
      </c>
      <c r="BX1711">
        <v>18.008401400233375</v>
      </c>
      <c r="BY1711">
        <v>20.171613047040804</v>
      </c>
      <c r="BZ1711">
        <v>1710</v>
      </c>
    </row>
    <row r="1712" spans="1:78" x14ac:dyDescent="0.25">
      <c r="A1712">
        <v>1711</v>
      </c>
      <c r="B1712" t="s">
        <v>1781</v>
      </c>
      <c r="C1712">
        <v>88</v>
      </c>
      <c r="D1712">
        <v>62</v>
      </c>
      <c r="E1712">
        <v>81</v>
      </c>
      <c r="F1712">
        <v>95</v>
      </c>
      <c r="G1712">
        <v>36</v>
      </c>
      <c r="H1712">
        <v>75</v>
      </c>
      <c r="I1712">
        <v>55</v>
      </c>
      <c r="J1712">
        <v>50</v>
      </c>
      <c r="K1712">
        <v>60</v>
      </c>
      <c r="L1712">
        <v>65</v>
      </c>
      <c r="M1712">
        <v>15</v>
      </c>
      <c r="N1712">
        <v>29</v>
      </c>
      <c r="O1712">
        <v>42</v>
      </c>
      <c r="P1712">
        <v>24</v>
      </c>
      <c r="Q1712">
        <v>32</v>
      </c>
      <c r="R1712">
        <v>30</v>
      </c>
      <c r="S1712">
        <v>45</v>
      </c>
      <c r="T1712">
        <v>68</v>
      </c>
      <c r="U1712">
        <v>41</v>
      </c>
      <c r="V1712">
        <v>49</v>
      </c>
      <c r="W1712">
        <v>61</v>
      </c>
      <c r="X1712">
        <v>35</v>
      </c>
      <c r="Y1712">
        <v>29</v>
      </c>
      <c r="Z1712">
        <v>15</v>
      </c>
      <c r="AA1712">
        <v>3</v>
      </c>
      <c r="AB1712">
        <v>46</v>
      </c>
      <c r="AC1712">
        <v>27</v>
      </c>
      <c r="AD1712">
        <v>74</v>
      </c>
      <c r="AE1712">
        <v>62</v>
      </c>
      <c r="AF1712">
        <v>36</v>
      </c>
      <c r="AG1712">
        <v>41</v>
      </c>
      <c r="AH1712">
        <v>12</v>
      </c>
      <c r="AI1712">
        <v>70</v>
      </c>
      <c r="AJ1712">
        <v>8</v>
      </c>
      <c r="AK1712">
        <v>145</v>
      </c>
      <c r="AL1712">
        <v>1712</v>
      </c>
      <c r="AM1712">
        <v>1706</v>
      </c>
      <c r="AO1712">
        <v>15.790909090909093</v>
      </c>
      <c r="AP1712">
        <v>15.096774193548386</v>
      </c>
      <c r="AQ1712">
        <v>12.533333333333333</v>
      </c>
      <c r="AR1712">
        <v>11.747368421052631</v>
      </c>
      <c r="AS1712">
        <v>22.6</v>
      </c>
      <c r="AT1712">
        <v>14.448000000000002</v>
      </c>
      <c r="AU1712">
        <v>17.934545454545454</v>
      </c>
      <c r="AV1712">
        <v>15.624000000000001</v>
      </c>
      <c r="AW1712">
        <v>14.280000000000001</v>
      </c>
      <c r="AX1712">
        <v>17.833846153846157</v>
      </c>
      <c r="AY1712">
        <v>7.2</v>
      </c>
      <c r="AZ1712">
        <v>16.386206896551727</v>
      </c>
      <c r="BA1712">
        <v>31.37142857142857</v>
      </c>
      <c r="BB1712">
        <v>29.4</v>
      </c>
      <c r="BC1712">
        <v>22.95</v>
      </c>
      <c r="BD1712">
        <v>30.12</v>
      </c>
      <c r="BE1712">
        <v>19.84</v>
      </c>
      <c r="BF1712">
        <v>20.858823529411765</v>
      </c>
      <c r="BG1712">
        <v>17.824390243902439</v>
      </c>
      <c r="BH1712">
        <v>17.044897959183675</v>
      </c>
      <c r="BI1712">
        <v>11.154098360655738</v>
      </c>
      <c r="BJ1712">
        <v>18.617142857142859</v>
      </c>
      <c r="BK1712">
        <v>28.551724137931036</v>
      </c>
      <c r="BL1712">
        <v>29.52</v>
      </c>
      <c r="BM1712">
        <v>40.800000000000004</v>
      </c>
      <c r="BN1712">
        <v>21.991304347826087</v>
      </c>
      <c r="BO1712">
        <v>23.066666666666666</v>
      </c>
      <c r="BP1712">
        <v>8.1243243243243235</v>
      </c>
      <c r="BQ1712">
        <v>21.193548387096772</v>
      </c>
      <c r="BR1712">
        <v>33.199999999999996</v>
      </c>
      <c r="BS1712">
        <v>32.312195121951227</v>
      </c>
      <c r="BT1712">
        <v>30.900000000000002</v>
      </c>
      <c r="BU1712">
        <v>18.36</v>
      </c>
      <c r="BV1712">
        <v>20.7</v>
      </c>
      <c r="BW1712">
        <v>13.655172413793103</v>
      </c>
      <c r="BX1712">
        <v>18.029439252336449</v>
      </c>
      <c r="BY1712">
        <v>20.307177084227039</v>
      </c>
      <c r="BZ1712">
        <v>1711</v>
      </c>
    </row>
    <row r="1713" spans="1:78" x14ac:dyDescent="0.25">
      <c r="A1713">
        <v>1712</v>
      </c>
      <c r="B1713" t="s">
        <v>1782</v>
      </c>
      <c r="C1713">
        <v>87</v>
      </c>
      <c r="D1713">
        <v>63</v>
      </c>
      <c r="E1713">
        <v>80</v>
      </c>
      <c r="F1713">
        <v>95</v>
      </c>
      <c r="G1713">
        <v>36</v>
      </c>
      <c r="H1713">
        <v>75</v>
      </c>
      <c r="I1713">
        <v>54</v>
      </c>
      <c r="J1713">
        <v>50</v>
      </c>
      <c r="K1713">
        <v>61</v>
      </c>
      <c r="L1713">
        <v>66</v>
      </c>
      <c r="M1713">
        <v>16</v>
      </c>
      <c r="N1713">
        <v>30</v>
      </c>
      <c r="O1713">
        <v>42</v>
      </c>
      <c r="P1713">
        <v>24</v>
      </c>
      <c r="Q1713">
        <v>32</v>
      </c>
      <c r="R1713">
        <v>30</v>
      </c>
      <c r="S1713">
        <v>44</v>
      </c>
      <c r="T1713">
        <v>67</v>
      </c>
      <c r="U1713">
        <v>40</v>
      </c>
      <c r="V1713">
        <v>48</v>
      </c>
      <c r="W1713">
        <v>61</v>
      </c>
      <c r="X1713">
        <v>35</v>
      </c>
      <c r="Y1713">
        <v>29</v>
      </c>
      <c r="Z1713">
        <v>15</v>
      </c>
      <c r="AA1713">
        <v>3</v>
      </c>
      <c r="AB1713">
        <v>46</v>
      </c>
      <c r="AC1713">
        <v>27</v>
      </c>
      <c r="AD1713">
        <v>113</v>
      </c>
      <c r="AE1713">
        <v>62</v>
      </c>
      <c r="AF1713">
        <v>35</v>
      </c>
      <c r="AG1713">
        <v>40</v>
      </c>
      <c r="AH1713">
        <v>13</v>
      </c>
      <c r="AI1713">
        <v>70</v>
      </c>
      <c r="AJ1713">
        <v>7</v>
      </c>
      <c r="AK1713">
        <v>143</v>
      </c>
      <c r="AL1713">
        <v>1743</v>
      </c>
      <c r="AM1713">
        <v>1739</v>
      </c>
      <c r="AO1713">
        <v>15.972413793103449</v>
      </c>
      <c r="AP1713">
        <v>14.857142857142859</v>
      </c>
      <c r="AQ1713">
        <v>12.69</v>
      </c>
      <c r="AR1713">
        <v>11.747368421052631</v>
      </c>
      <c r="AS1713">
        <v>22.6</v>
      </c>
      <c r="AT1713">
        <v>14.448000000000002</v>
      </c>
      <c r="AU1713">
        <v>18.266666666666669</v>
      </c>
      <c r="AV1713">
        <v>15.624000000000001</v>
      </c>
      <c r="AW1713">
        <v>14.045901639344262</v>
      </c>
      <c r="AX1713">
        <v>17.563636363636366</v>
      </c>
      <c r="AY1713">
        <v>6.75</v>
      </c>
      <c r="AZ1713">
        <v>15.840000000000002</v>
      </c>
      <c r="BA1713">
        <v>31.37142857142857</v>
      </c>
      <c r="BB1713">
        <v>29.4</v>
      </c>
      <c r="BC1713">
        <v>22.95</v>
      </c>
      <c r="BD1713">
        <v>30.12</v>
      </c>
      <c r="BE1713">
        <v>20.290909090909093</v>
      </c>
      <c r="BF1713">
        <v>21.170149253731342</v>
      </c>
      <c r="BG1713">
        <v>18.27</v>
      </c>
      <c r="BH1713">
        <v>17.399999999999999</v>
      </c>
      <c r="BI1713">
        <v>11.154098360655738</v>
      </c>
      <c r="BJ1713">
        <v>18.617142857142859</v>
      </c>
      <c r="BK1713">
        <v>28.551724137931036</v>
      </c>
      <c r="BL1713">
        <v>29.52</v>
      </c>
      <c r="BM1713">
        <v>40.800000000000004</v>
      </c>
      <c r="BN1713">
        <v>21.991304347826087</v>
      </c>
      <c r="BO1713">
        <v>23.066666666666666</v>
      </c>
      <c r="BP1713">
        <v>5.320353982300885</v>
      </c>
      <c r="BQ1713">
        <v>21.193548387096772</v>
      </c>
      <c r="BR1713">
        <v>34.148571428571429</v>
      </c>
      <c r="BS1713">
        <v>33.119999999999997</v>
      </c>
      <c r="BT1713">
        <v>28.523076923076925</v>
      </c>
      <c r="BU1713">
        <v>18.36</v>
      </c>
      <c r="BV1713">
        <v>23.657142857142858</v>
      </c>
      <c r="BW1713">
        <v>13.846153846153847</v>
      </c>
      <c r="BX1713">
        <v>17.708777969018932</v>
      </c>
      <c r="BY1713">
        <v>20.361075614149193</v>
      </c>
      <c r="BZ1713">
        <v>1712</v>
      </c>
    </row>
    <row r="1714" spans="1:78" x14ac:dyDescent="0.25">
      <c r="A1714">
        <v>1713</v>
      </c>
      <c r="B1714" t="s">
        <v>1783</v>
      </c>
      <c r="C1714">
        <v>91</v>
      </c>
      <c r="D1714">
        <v>64</v>
      </c>
      <c r="E1714">
        <v>81</v>
      </c>
      <c r="F1714">
        <v>95</v>
      </c>
      <c r="G1714">
        <v>36</v>
      </c>
      <c r="H1714">
        <v>74</v>
      </c>
      <c r="I1714">
        <v>55</v>
      </c>
      <c r="J1714">
        <v>50</v>
      </c>
      <c r="K1714">
        <v>64</v>
      </c>
      <c r="L1714">
        <v>66</v>
      </c>
      <c r="M1714">
        <v>15</v>
      </c>
      <c r="N1714">
        <v>30</v>
      </c>
      <c r="O1714">
        <v>42</v>
      </c>
      <c r="P1714">
        <v>24</v>
      </c>
      <c r="Q1714">
        <v>32</v>
      </c>
      <c r="R1714">
        <v>30</v>
      </c>
      <c r="S1714">
        <v>44</v>
      </c>
      <c r="T1714">
        <v>68</v>
      </c>
      <c r="U1714">
        <v>41</v>
      </c>
      <c r="V1714">
        <v>48</v>
      </c>
      <c r="W1714">
        <v>61</v>
      </c>
      <c r="X1714">
        <v>34</v>
      </c>
      <c r="Y1714">
        <v>29</v>
      </c>
      <c r="Z1714">
        <v>15</v>
      </c>
      <c r="AA1714">
        <v>3</v>
      </c>
      <c r="AB1714">
        <v>46</v>
      </c>
      <c r="AC1714">
        <v>27</v>
      </c>
      <c r="AD1714">
        <v>113</v>
      </c>
      <c r="AE1714">
        <v>62</v>
      </c>
      <c r="AF1714">
        <v>34</v>
      </c>
      <c r="AG1714">
        <v>39</v>
      </c>
      <c r="AH1714">
        <v>12</v>
      </c>
      <c r="AI1714">
        <v>69</v>
      </c>
      <c r="AJ1714">
        <v>7</v>
      </c>
      <c r="AK1714">
        <v>146</v>
      </c>
      <c r="AL1714">
        <v>1725</v>
      </c>
      <c r="AM1714">
        <v>1747</v>
      </c>
      <c r="AO1714">
        <v>15.270329670329671</v>
      </c>
      <c r="AP1714">
        <v>14.625</v>
      </c>
      <c r="AQ1714">
        <v>12.533333333333333</v>
      </c>
      <c r="AR1714">
        <v>11.747368421052631</v>
      </c>
      <c r="AS1714">
        <v>22.6</v>
      </c>
      <c r="AT1714">
        <v>14.643243243243244</v>
      </c>
      <c r="AU1714">
        <v>17.934545454545454</v>
      </c>
      <c r="AV1714">
        <v>15.624000000000001</v>
      </c>
      <c r="AW1714">
        <v>13.387500000000001</v>
      </c>
      <c r="AX1714">
        <v>17.563636363636366</v>
      </c>
      <c r="AY1714">
        <v>7.2</v>
      </c>
      <c r="AZ1714">
        <v>15.840000000000002</v>
      </c>
      <c r="BA1714">
        <v>31.37142857142857</v>
      </c>
      <c r="BB1714">
        <v>29.4</v>
      </c>
      <c r="BC1714">
        <v>22.95</v>
      </c>
      <c r="BD1714">
        <v>30.12</v>
      </c>
      <c r="BE1714">
        <v>20.290909090909093</v>
      </c>
      <c r="BF1714">
        <v>20.858823529411765</v>
      </c>
      <c r="BG1714">
        <v>17.824390243902439</v>
      </c>
      <c r="BH1714">
        <v>17.399999999999999</v>
      </c>
      <c r="BI1714">
        <v>11.154098360655738</v>
      </c>
      <c r="BJ1714">
        <v>19.164705882352941</v>
      </c>
      <c r="BK1714">
        <v>28.551724137931036</v>
      </c>
      <c r="BL1714">
        <v>29.52</v>
      </c>
      <c r="BM1714">
        <v>40.800000000000004</v>
      </c>
      <c r="BN1714">
        <v>21.991304347826087</v>
      </c>
      <c r="BO1714">
        <v>23.066666666666666</v>
      </c>
      <c r="BP1714">
        <v>5.320353982300885</v>
      </c>
      <c r="BQ1714">
        <v>21.193548387096772</v>
      </c>
      <c r="BR1714">
        <v>35.152941176470591</v>
      </c>
      <c r="BS1714">
        <v>33.969230769230769</v>
      </c>
      <c r="BT1714">
        <v>30.900000000000002</v>
      </c>
      <c r="BU1714">
        <v>18.626086956521739</v>
      </c>
      <c r="BV1714">
        <v>23.657142857142858</v>
      </c>
      <c r="BW1714">
        <v>13.561643835616438</v>
      </c>
      <c r="BX1714">
        <v>17.893565217391306</v>
      </c>
      <c r="BY1714">
        <v>20.380240168075218</v>
      </c>
      <c r="BZ1714">
        <v>1713</v>
      </c>
    </row>
    <row r="1715" spans="1:78" x14ac:dyDescent="0.25">
      <c r="A1715">
        <v>1714</v>
      </c>
      <c r="B1715" t="s">
        <v>1784</v>
      </c>
      <c r="C1715">
        <v>85</v>
      </c>
      <c r="D1715">
        <v>62</v>
      </c>
      <c r="E1715">
        <v>78</v>
      </c>
      <c r="F1715">
        <v>94</v>
      </c>
      <c r="G1715">
        <v>36</v>
      </c>
      <c r="H1715">
        <v>74</v>
      </c>
      <c r="I1715">
        <v>55</v>
      </c>
      <c r="J1715">
        <v>50</v>
      </c>
      <c r="K1715">
        <v>63</v>
      </c>
      <c r="L1715">
        <v>66</v>
      </c>
      <c r="M1715">
        <v>15</v>
      </c>
      <c r="N1715">
        <v>29</v>
      </c>
      <c r="O1715">
        <v>42</v>
      </c>
      <c r="P1715">
        <v>25</v>
      </c>
      <c r="Q1715">
        <v>32</v>
      </c>
      <c r="R1715">
        <v>30</v>
      </c>
      <c r="S1715">
        <v>44</v>
      </c>
      <c r="T1715">
        <v>67</v>
      </c>
      <c r="U1715">
        <v>40</v>
      </c>
      <c r="V1715">
        <v>45</v>
      </c>
      <c r="W1715">
        <v>55</v>
      </c>
      <c r="X1715">
        <v>35</v>
      </c>
      <c r="Y1715">
        <v>29</v>
      </c>
      <c r="Z1715">
        <v>15</v>
      </c>
      <c r="AA1715">
        <v>3</v>
      </c>
      <c r="AB1715">
        <v>46</v>
      </c>
      <c r="AC1715">
        <v>28</v>
      </c>
      <c r="AD1715">
        <v>113</v>
      </c>
      <c r="AE1715">
        <v>62</v>
      </c>
      <c r="AF1715">
        <v>34</v>
      </c>
      <c r="AG1715">
        <v>39</v>
      </c>
      <c r="AH1715">
        <v>12</v>
      </c>
      <c r="AI1715">
        <v>91</v>
      </c>
      <c r="AJ1715">
        <v>7</v>
      </c>
      <c r="AK1715">
        <v>211</v>
      </c>
      <c r="AL1715">
        <v>1757</v>
      </c>
      <c r="AM1715">
        <v>1812</v>
      </c>
      <c r="AO1715">
        <v>16.348235294117647</v>
      </c>
      <c r="AP1715">
        <v>15.096774193548386</v>
      </c>
      <c r="AQ1715">
        <v>13.015384615384615</v>
      </c>
      <c r="AR1715">
        <v>11.872340425531917</v>
      </c>
      <c r="AS1715">
        <v>22.6</v>
      </c>
      <c r="AT1715">
        <v>14.643243243243244</v>
      </c>
      <c r="AU1715">
        <v>17.934545454545454</v>
      </c>
      <c r="AV1715">
        <v>15.624000000000001</v>
      </c>
      <c r="AW1715">
        <v>13.6</v>
      </c>
      <c r="AX1715">
        <v>17.563636363636366</v>
      </c>
      <c r="AY1715">
        <v>7.2</v>
      </c>
      <c r="AZ1715">
        <v>16.386206896551727</v>
      </c>
      <c r="BA1715">
        <v>31.37142857142857</v>
      </c>
      <c r="BB1715">
        <v>28.224</v>
      </c>
      <c r="BC1715">
        <v>22.95</v>
      </c>
      <c r="BD1715">
        <v>30.12</v>
      </c>
      <c r="BE1715">
        <v>20.290909090909093</v>
      </c>
      <c r="BF1715">
        <v>21.170149253731342</v>
      </c>
      <c r="BG1715">
        <v>18.27</v>
      </c>
      <c r="BH1715">
        <v>18.560000000000002</v>
      </c>
      <c r="BI1715">
        <v>12.370909090909091</v>
      </c>
      <c r="BJ1715">
        <v>18.617142857142859</v>
      </c>
      <c r="BK1715">
        <v>28.551724137931036</v>
      </c>
      <c r="BL1715">
        <v>29.52</v>
      </c>
      <c r="BM1715">
        <v>40.800000000000004</v>
      </c>
      <c r="BN1715">
        <v>21.991304347826087</v>
      </c>
      <c r="BO1715">
        <v>22.242857142857144</v>
      </c>
      <c r="BP1715">
        <v>5.320353982300885</v>
      </c>
      <c r="BQ1715">
        <v>21.193548387096772</v>
      </c>
      <c r="BR1715">
        <v>35.152941176470591</v>
      </c>
      <c r="BS1715">
        <v>33.969230769230769</v>
      </c>
      <c r="BT1715">
        <v>30.900000000000002</v>
      </c>
      <c r="BU1715">
        <v>14.123076923076923</v>
      </c>
      <c r="BV1715">
        <v>23.657142857142858</v>
      </c>
      <c r="BW1715">
        <v>9.3838862559241711</v>
      </c>
      <c r="BX1715">
        <v>17.567672168468981</v>
      </c>
      <c r="BY1715">
        <v>20.050270503077737</v>
      </c>
      <c r="BZ1715">
        <v>1714</v>
      </c>
    </row>
    <row r="1716" spans="1:78" x14ac:dyDescent="0.25">
      <c r="A1716">
        <v>1715</v>
      </c>
      <c r="B1716" t="s">
        <v>1785</v>
      </c>
      <c r="C1716">
        <v>86</v>
      </c>
      <c r="D1716">
        <v>61</v>
      </c>
      <c r="E1716">
        <v>79</v>
      </c>
      <c r="F1716">
        <v>94</v>
      </c>
      <c r="G1716">
        <v>35</v>
      </c>
      <c r="H1716">
        <v>72</v>
      </c>
      <c r="I1716">
        <v>55</v>
      </c>
      <c r="J1716">
        <v>50</v>
      </c>
      <c r="K1716">
        <v>64</v>
      </c>
      <c r="L1716">
        <v>70</v>
      </c>
      <c r="M1716">
        <v>15</v>
      </c>
      <c r="N1716">
        <v>29</v>
      </c>
      <c r="O1716">
        <v>42</v>
      </c>
      <c r="P1716">
        <v>25</v>
      </c>
      <c r="Q1716">
        <v>32</v>
      </c>
      <c r="R1716">
        <v>30</v>
      </c>
      <c r="S1716">
        <v>45</v>
      </c>
      <c r="T1716">
        <v>67</v>
      </c>
      <c r="U1716">
        <v>41</v>
      </c>
      <c r="V1716">
        <v>47</v>
      </c>
      <c r="W1716">
        <v>58</v>
      </c>
      <c r="X1716">
        <v>33</v>
      </c>
      <c r="Y1716">
        <v>29</v>
      </c>
      <c r="Z1716">
        <v>15</v>
      </c>
      <c r="AA1716">
        <v>3</v>
      </c>
      <c r="AB1716">
        <v>46</v>
      </c>
      <c r="AC1716">
        <v>28</v>
      </c>
      <c r="AD1716">
        <v>113</v>
      </c>
      <c r="AE1716">
        <v>61</v>
      </c>
      <c r="AF1716">
        <v>34</v>
      </c>
      <c r="AG1716">
        <v>38</v>
      </c>
      <c r="AH1716">
        <v>12</v>
      </c>
      <c r="AI1716">
        <v>92</v>
      </c>
      <c r="AJ1716">
        <v>7</v>
      </c>
      <c r="AK1716">
        <v>213</v>
      </c>
      <c r="AL1716">
        <v>1759</v>
      </c>
      <c r="AM1716">
        <v>1821</v>
      </c>
      <c r="AO1716">
        <v>16.15813953488372</v>
      </c>
      <c r="AP1716">
        <v>15.344262295081968</v>
      </c>
      <c r="AQ1716">
        <v>12.850632911392404</v>
      </c>
      <c r="AR1716">
        <v>11.872340425531917</v>
      </c>
      <c r="AS1716">
        <v>23.245714285714286</v>
      </c>
      <c r="AT1716">
        <v>15.049999999999999</v>
      </c>
      <c r="AU1716">
        <v>17.934545454545454</v>
      </c>
      <c r="AV1716">
        <v>15.624000000000001</v>
      </c>
      <c r="AW1716">
        <v>13.387500000000001</v>
      </c>
      <c r="AX1716">
        <v>16.559999999999999</v>
      </c>
      <c r="AY1716">
        <v>7.2</v>
      </c>
      <c r="AZ1716">
        <v>16.386206896551727</v>
      </c>
      <c r="BA1716">
        <v>31.37142857142857</v>
      </c>
      <c r="BB1716">
        <v>28.224</v>
      </c>
      <c r="BC1716">
        <v>22.95</v>
      </c>
      <c r="BD1716">
        <v>30.12</v>
      </c>
      <c r="BE1716">
        <v>19.84</v>
      </c>
      <c r="BF1716">
        <v>21.170149253731342</v>
      </c>
      <c r="BG1716">
        <v>17.824390243902439</v>
      </c>
      <c r="BH1716">
        <v>17.770212765957446</v>
      </c>
      <c r="BI1716">
        <v>11.731034482758622</v>
      </c>
      <c r="BJ1716">
        <v>19.745454545454546</v>
      </c>
      <c r="BK1716">
        <v>28.551724137931036</v>
      </c>
      <c r="BL1716">
        <v>29.52</v>
      </c>
      <c r="BM1716">
        <v>40.800000000000004</v>
      </c>
      <c r="BN1716">
        <v>21.991304347826087</v>
      </c>
      <c r="BO1716">
        <v>22.242857142857144</v>
      </c>
      <c r="BP1716">
        <v>5.320353982300885</v>
      </c>
      <c r="BQ1716">
        <v>21.540983606557379</v>
      </c>
      <c r="BR1716">
        <v>35.152941176470591</v>
      </c>
      <c r="BS1716">
        <v>34.863157894736844</v>
      </c>
      <c r="BT1716">
        <v>30.900000000000002</v>
      </c>
      <c r="BU1716">
        <v>13.969565217391304</v>
      </c>
      <c r="BV1716">
        <v>23.657142857142858</v>
      </c>
      <c r="BW1716">
        <v>9.295774647887324</v>
      </c>
      <c r="BX1716">
        <v>17.54769755542922</v>
      </c>
      <c r="BY1716">
        <v>20.037372961828044</v>
      </c>
      <c r="BZ1716">
        <v>1715</v>
      </c>
    </row>
    <row r="1717" spans="1:78" x14ac:dyDescent="0.25">
      <c r="A1717">
        <v>1716</v>
      </c>
      <c r="B1717" t="s">
        <v>1786</v>
      </c>
      <c r="C1717">
        <v>86</v>
      </c>
      <c r="D1717">
        <v>61</v>
      </c>
      <c r="E1717">
        <v>79</v>
      </c>
      <c r="F1717">
        <v>94</v>
      </c>
      <c r="G1717">
        <v>35</v>
      </c>
      <c r="H1717">
        <v>73</v>
      </c>
      <c r="I1717">
        <v>55</v>
      </c>
      <c r="J1717">
        <v>50</v>
      </c>
      <c r="K1717">
        <v>63</v>
      </c>
      <c r="L1717">
        <v>70</v>
      </c>
      <c r="M1717">
        <v>15</v>
      </c>
      <c r="N1717">
        <v>29</v>
      </c>
      <c r="O1717">
        <v>42</v>
      </c>
      <c r="P1717">
        <v>25</v>
      </c>
      <c r="Q1717">
        <v>32</v>
      </c>
      <c r="R1717">
        <v>30</v>
      </c>
      <c r="S1717">
        <v>45</v>
      </c>
      <c r="T1717">
        <v>68</v>
      </c>
      <c r="U1717">
        <v>41</v>
      </c>
      <c r="V1717">
        <v>46</v>
      </c>
      <c r="W1717">
        <v>59</v>
      </c>
      <c r="X1717">
        <v>34</v>
      </c>
      <c r="Y1717">
        <v>29</v>
      </c>
      <c r="Z1717">
        <v>15</v>
      </c>
      <c r="AA1717">
        <v>3</v>
      </c>
      <c r="AB1717">
        <v>46</v>
      </c>
      <c r="AC1717">
        <v>28</v>
      </c>
      <c r="AD1717">
        <v>113</v>
      </c>
      <c r="AE1717">
        <v>61</v>
      </c>
      <c r="AF1717">
        <v>34</v>
      </c>
      <c r="AG1717">
        <v>39</v>
      </c>
      <c r="AH1717">
        <v>12</v>
      </c>
      <c r="AI1717">
        <v>90</v>
      </c>
      <c r="AJ1717">
        <v>7</v>
      </c>
      <c r="AK1717">
        <v>208</v>
      </c>
      <c r="AL1717">
        <v>1761</v>
      </c>
      <c r="AM1717">
        <v>1817</v>
      </c>
      <c r="AO1717">
        <v>16.15813953488372</v>
      </c>
      <c r="AP1717">
        <v>15.344262295081968</v>
      </c>
      <c r="AQ1717">
        <v>12.850632911392404</v>
      </c>
      <c r="AR1717">
        <v>11.872340425531917</v>
      </c>
      <c r="AS1717">
        <v>23.245714285714286</v>
      </c>
      <c r="AT1717">
        <v>14.843835616438357</v>
      </c>
      <c r="AU1717">
        <v>17.934545454545454</v>
      </c>
      <c r="AV1717">
        <v>15.624000000000001</v>
      </c>
      <c r="AW1717">
        <v>13.6</v>
      </c>
      <c r="AX1717">
        <v>16.559999999999999</v>
      </c>
      <c r="AY1717">
        <v>7.2</v>
      </c>
      <c r="AZ1717">
        <v>16.386206896551727</v>
      </c>
      <c r="BA1717">
        <v>31.37142857142857</v>
      </c>
      <c r="BB1717">
        <v>28.224</v>
      </c>
      <c r="BC1717">
        <v>22.95</v>
      </c>
      <c r="BD1717">
        <v>30.12</v>
      </c>
      <c r="BE1717">
        <v>19.84</v>
      </c>
      <c r="BF1717">
        <v>20.858823529411765</v>
      </c>
      <c r="BG1717">
        <v>17.824390243902439</v>
      </c>
      <c r="BH1717">
        <v>18.156521739130437</v>
      </c>
      <c r="BI1717">
        <v>11.532203389830508</v>
      </c>
      <c r="BJ1717">
        <v>19.164705882352941</v>
      </c>
      <c r="BK1717">
        <v>28.551724137931036</v>
      </c>
      <c r="BL1717">
        <v>29.52</v>
      </c>
      <c r="BM1717">
        <v>40.800000000000004</v>
      </c>
      <c r="BN1717">
        <v>21.991304347826087</v>
      </c>
      <c r="BO1717">
        <v>22.242857142857144</v>
      </c>
      <c r="BP1717">
        <v>5.320353982300885</v>
      </c>
      <c r="BQ1717">
        <v>21.540983606557379</v>
      </c>
      <c r="BR1717">
        <v>35.152941176470591</v>
      </c>
      <c r="BS1717">
        <v>33.969230769230769</v>
      </c>
      <c r="BT1717">
        <v>30.900000000000002</v>
      </c>
      <c r="BU1717">
        <v>14.280000000000001</v>
      </c>
      <c r="BV1717">
        <v>23.657142857142858</v>
      </c>
      <c r="BW1717">
        <v>9.5192307692307701</v>
      </c>
      <c r="BX1717">
        <v>17.527768313458264</v>
      </c>
      <c r="BY1717">
        <v>20.004430016213547</v>
      </c>
      <c r="BZ1717">
        <v>1716</v>
      </c>
    </row>
    <row r="1718" spans="1:78" x14ac:dyDescent="0.25">
      <c r="A1718">
        <v>1717</v>
      </c>
      <c r="B1718" t="s">
        <v>1787</v>
      </c>
      <c r="C1718">
        <v>83</v>
      </c>
      <c r="D1718">
        <v>61</v>
      </c>
      <c r="E1718">
        <v>79</v>
      </c>
      <c r="F1718">
        <v>93</v>
      </c>
      <c r="G1718">
        <v>35</v>
      </c>
      <c r="H1718">
        <v>73</v>
      </c>
      <c r="I1718">
        <v>55</v>
      </c>
      <c r="J1718">
        <v>50</v>
      </c>
      <c r="K1718">
        <v>63</v>
      </c>
      <c r="L1718">
        <v>71</v>
      </c>
      <c r="M1718">
        <v>15</v>
      </c>
      <c r="N1718">
        <v>29</v>
      </c>
      <c r="O1718">
        <v>42</v>
      </c>
      <c r="P1718">
        <v>25</v>
      </c>
      <c r="Q1718">
        <v>31</v>
      </c>
      <c r="R1718">
        <v>30</v>
      </c>
      <c r="S1718">
        <v>45</v>
      </c>
      <c r="T1718">
        <v>67</v>
      </c>
      <c r="U1718">
        <v>41</v>
      </c>
      <c r="V1718">
        <v>46</v>
      </c>
      <c r="W1718">
        <v>57</v>
      </c>
      <c r="X1718">
        <v>33</v>
      </c>
      <c r="Y1718">
        <v>28</v>
      </c>
      <c r="Z1718">
        <v>15</v>
      </c>
      <c r="AA1718">
        <v>3</v>
      </c>
      <c r="AB1718">
        <v>46</v>
      </c>
      <c r="AC1718">
        <v>28</v>
      </c>
      <c r="AD1718">
        <v>113</v>
      </c>
      <c r="AE1718">
        <v>61</v>
      </c>
      <c r="AF1718">
        <v>34</v>
      </c>
      <c r="AG1718">
        <v>37</v>
      </c>
      <c r="AH1718">
        <v>12</v>
      </c>
      <c r="AI1718">
        <v>90</v>
      </c>
      <c r="AJ1718">
        <v>7</v>
      </c>
      <c r="AK1718">
        <v>216</v>
      </c>
      <c r="AL1718">
        <v>1755</v>
      </c>
      <c r="AM1718">
        <v>1814</v>
      </c>
      <c r="AO1718">
        <v>16.742168674698796</v>
      </c>
      <c r="AP1718">
        <v>15.344262295081968</v>
      </c>
      <c r="AQ1718">
        <v>12.850632911392404</v>
      </c>
      <c r="AR1718">
        <v>12</v>
      </c>
      <c r="AS1718">
        <v>23.245714285714286</v>
      </c>
      <c r="AT1718">
        <v>14.843835616438357</v>
      </c>
      <c r="AU1718">
        <v>17.934545454545454</v>
      </c>
      <c r="AV1718">
        <v>15.624000000000001</v>
      </c>
      <c r="AW1718">
        <v>13.6</v>
      </c>
      <c r="AX1718">
        <v>16.326760563380283</v>
      </c>
      <c r="AY1718">
        <v>7.2</v>
      </c>
      <c r="AZ1718">
        <v>16.386206896551727</v>
      </c>
      <c r="BA1718">
        <v>31.37142857142857</v>
      </c>
      <c r="BB1718">
        <v>28.224</v>
      </c>
      <c r="BC1718">
        <v>23.690322580645162</v>
      </c>
      <c r="BD1718">
        <v>30.12</v>
      </c>
      <c r="BE1718">
        <v>19.84</v>
      </c>
      <c r="BF1718">
        <v>21.170149253731342</v>
      </c>
      <c r="BG1718">
        <v>17.824390243902439</v>
      </c>
      <c r="BH1718">
        <v>18.156521739130437</v>
      </c>
      <c r="BI1718">
        <v>11.936842105263159</v>
      </c>
      <c r="BJ1718">
        <v>19.745454545454546</v>
      </c>
      <c r="BK1718">
        <v>29.571428571428569</v>
      </c>
      <c r="BL1718">
        <v>29.52</v>
      </c>
      <c r="BM1718">
        <v>40.800000000000004</v>
      </c>
      <c r="BN1718">
        <v>21.991304347826087</v>
      </c>
      <c r="BO1718">
        <v>22.242857142857144</v>
      </c>
      <c r="BP1718">
        <v>5.320353982300885</v>
      </c>
      <c r="BQ1718">
        <v>21.540983606557379</v>
      </c>
      <c r="BR1718">
        <v>35.152941176470591</v>
      </c>
      <c r="BS1718">
        <v>35.805405405405402</v>
      </c>
      <c r="BT1718">
        <v>30.900000000000002</v>
      </c>
      <c r="BU1718">
        <v>14.280000000000001</v>
      </c>
      <c r="BV1718">
        <v>23.657142857142858</v>
      </c>
      <c r="BW1718">
        <v>9.1666666666666661</v>
      </c>
      <c r="BX1718">
        <v>17.587692307692311</v>
      </c>
      <c r="BY1718">
        <v>20.163226495562775</v>
      </c>
      <c r="BZ1718">
        <v>1717</v>
      </c>
    </row>
    <row r="1719" spans="1:78" x14ac:dyDescent="0.25">
      <c r="A1719">
        <v>1718</v>
      </c>
      <c r="B1719" t="s">
        <v>1788</v>
      </c>
      <c r="C1719">
        <v>86</v>
      </c>
      <c r="D1719">
        <v>62</v>
      </c>
      <c r="E1719">
        <v>79</v>
      </c>
      <c r="F1719">
        <v>94</v>
      </c>
      <c r="G1719">
        <v>35</v>
      </c>
      <c r="H1719">
        <v>73</v>
      </c>
      <c r="I1719">
        <v>55</v>
      </c>
      <c r="J1719">
        <v>49</v>
      </c>
      <c r="K1719">
        <v>62</v>
      </c>
      <c r="L1719">
        <v>69</v>
      </c>
      <c r="M1719">
        <v>15</v>
      </c>
      <c r="N1719">
        <v>29</v>
      </c>
      <c r="O1719">
        <v>41</v>
      </c>
      <c r="P1719">
        <v>24</v>
      </c>
      <c r="Q1719">
        <v>29</v>
      </c>
      <c r="R1719">
        <v>29</v>
      </c>
      <c r="S1719">
        <v>45</v>
      </c>
      <c r="T1719">
        <v>67</v>
      </c>
      <c r="U1719">
        <v>37</v>
      </c>
      <c r="V1719">
        <v>44</v>
      </c>
      <c r="W1719">
        <v>56</v>
      </c>
      <c r="X1719">
        <v>33</v>
      </c>
      <c r="Y1719">
        <v>28</v>
      </c>
      <c r="Z1719">
        <v>15</v>
      </c>
      <c r="AA1719">
        <v>3</v>
      </c>
      <c r="AB1719">
        <v>46</v>
      </c>
      <c r="AC1719">
        <v>28</v>
      </c>
      <c r="AD1719">
        <v>109</v>
      </c>
      <c r="AE1719">
        <v>61</v>
      </c>
      <c r="AF1719">
        <v>34</v>
      </c>
      <c r="AG1719">
        <v>39</v>
      </c>
      <c r="AH1719">
        <v>11</v>
      </c>
      <c r="AI1719">
        <v>87</v>
      </c>
      <c r="AJ1719">
        <v>6</v>
      </c>
      <c r="AK1719">
        <v>215</v>
      </c>
      <c r="AL1719">
        <v>1748</v>
      </c>
      <c r="AM1719">
        <v>1795</v>
      </c>
      <c r="AO1719">
        <v>16.15813953488372</v>
      </c>
      <c r="AP1719">
        <v>15.096774193548386</v>
      </c>
      <c r="AQ1719">
        <v>12.850632911392404</v>
      </c>
      <c r="AR1719">
        <v>11.872340425531917</v>
      </c>
      <c r="AS1719">
        <v>23.245714285714286</v>
      </c>
      <c r="AT1719">
        <v>14.843835616438357</v>
      </c>
      <c r="AU1719">
        <v>17.934545454545454</v>
      </c>
      <c r="AV1719">
        <v>15.942857142857145</v>
      </c>
      <c r="AW1719">
        <v>13.819354838709678</v>
      </c>
      <c r="AX1719">
        <v>16.8</v>
      </c>
      <c r="AY1719">
        <v>7.2</v>
      </c>
      <c r="AZ1719">
        <v>16.386206896551727</v>
      </c>
      <c r="BA1719">
        <v>32.136585365853662</v>
      </c>
      <c r="BB1719">
        <v>29.4</v>
      </c>
      <c r="BC1719">
        <v>25.324137931034482</v>
      </c>
      <c r="BD1719">
        <v>31.158620689655173</v>
      </c>
      <c r="BE1719">
        <v>19.84</v>
      </c>
      <c r="BF1719">
        <v>21.170149253731342</v>
      </c>
      <c r="BG1719">
        <v>19.751351351351353</v>
      </c>
      <c r="BH1719">
        <v>18.981818181818181</v>
      </c>
      <c r="BI1719">
        <v>12.15</v>
      </c>
      <c r="BJ1719">
        <v>19.745454545454546</v>
      </c>
      <c r="BK1719">
        <v>29.571428571428569</v>
      </c>
      <c r="BL1719">
        <v>29.52</v>
      </c>
      <c r="BM1719">
        <v>40.800000000000004</v>
      </c>
      <c r="BN1719">
        <v>21.991304347826087</v>
      </c>
      <c r="BO1719">
        <v>22.242857142857144</v>
      </c>
      <c r="BP1719">
        <v>5.5155963302752289</v>
      </c>
      <c r="BQ1719">
        <v>21.540983606557379</v>
      </c>
      <c r="BR1719">
        <v>35.152941176470591</v>
      </c>
      <c r="BS1719">
        <v>33.969230769230769</v>
      </c>
      <c r="BT1719">
        <v>33.709090909090911</v>
      </c>
      <c r="BU1719">
        <v>14.77241379310345</v>
      </c>
      <c r="BV1719">
        <v>27.6</v>
      </c>
      <c r="BW1719">
        <v>9.2093023255813957</v>
      </c>
      <c r="BX1719">
        <v>17.65812356979405</v>
      </c>
      <c r="BY1719">
        <v>20.361352398929192</v>
      </c>
      <c r="BZ1719">
        <v>1718</v>
      </c>
    </row>
    <row r="1720" spans="1:78" x14ac:dyDescent="0.25">
      <c r="A1720">
        <v>1719</v>
      </c>
      <c r="B1720" t="s">
        <v>1789</v>
      </c>
      <c r="C1720">
        <v>83</v>
      </c>
      <c r="D1720">
        <v>61</v>
      </c>
      <c r="E1720">
        <v>79</v>
      </c>
      <c r="F1720">
        <v>93</v>
      </c>
      <c r="G1720">
        <v>35</v>
      </c>
      <c r="H1720">
        <v>73</v>
      </c>
      <c r="I1720">
        <v>55</v>
      </c>
      <c r="J1720">
        <v>50</v>
      </c>
      <c r="K1720">
        <v>62</v>
      </c>
      <c r="L1720">
        <v>69</v>
      </c>
      <c r="M1720">
        <v>15</v>
      </c>
      <c r="N1720">
        <v>30</v>
      </c>
      <c r="O1720">
        <v>41</v>
      </c>
      <c r="P1720">
        <v>24</v>
      </c>
      <c r="Q1720">
        <v>30</v>
      </c>
      <c r="R1720">
        <v>29</v>
      </c>
      <c r="S1720">
        <v>45</v>
      </c>
      <c r="T1720">
        <v>68</v>
      </c>
      <c r="U1720">
        <v>36</v>
      </c>
      <c r="V1720">
        <v>45</v>
      </c>
      <c r="W1720">
        <v>57</v>
      </c>
      <c r="X1720">
        <v>33</v>
      </c>
      <c r="Y1720">
        <v>28</v>
      </c>
      <c r="Z1720">
        <v>15</v>
      </c>
      <c r="AA1720">
        <v>3</v>
      </c>
      <c r="AB1720">
        <v>46</v>
      </c>
      <c r="AC1720">
        <v>28</v>
      </c>
      <c r="AD1720">
        <v>109</v>
      </c>
      <c r="AE1720">
        <v>61</v>
      </c>
      <c r="AF1720">
        <v>34</v>
      </c>
      <c r="AG1720">
        <v>37</v>
      </c>
      <c r="AH1720">
        <v>12</v>
      </c>
      <c r="AI1720">
        <v>87</v>
      </c>
      <c r="AJ1720">
        <v>6</v>
      </c>
      <c r="AK1720">
        <v>216</v>
      </c>
      <c r="AL1720">
        <v>1750</v>
      </c>
      <c r="AM1720">
        <v>1795</v>
      </c>
      <c r="AO1720">
        <v>16.742168674698796</v>
      </c>
      <c r="AP1720">
        <v>15.344262295081968</v>
      </c>
      <c r="AQ1720">
        <v>12.850632911392404</v>
      </c>
      <c r="AR1720">
        <v>12</v>
      </c>
      <c r="AS1720">
        <v>23.245714285714286</v>
      </c>
      <c r="AT1720">
        <v>14.843835616438357</v>
      </c>
      <c r="AU1720">
        <v>17.934545454545454</v>
      </c>
      <c r="AV1720">
        <v>15.624000000000001</v>
      </c>
      <c r="AW1720">
        <v>13.819354838709678</v>
      </c>
      <c r="AX1720">
        <v>16.8</v>
      </c>
      <c r="AY1720">
        <v>7.2</v>
      </c>
      <c r="AZ1720">
        <v>15.840000000000002</v>
      </c>
      <c r="BA1720">
        <v>32.136585365853662</v>
      </c>
      <c r="BB1720">
        <v>29.4</v>
      </c>
      <c r="BC1720">
        <v>24.48</v>
      </c>
      <c r="BD1720">
        <v>31.158620689655173</v>
      </c>
      <c r="BE1720">
        <v>19.84</v>
      </c>
      <c r="BF1720">
        <v>20.858823529411765</v>
      </c>
      <c r="BG1720">
        <v>20.3</v>
      </c>
      <c r="BH1720">
        <v>18.560000000000002</v>
      </c>
      <c r="BI1720">
        <v>11.936842105263159</v>
      </c>
      <c r="BJ1720">
        <v>19.745454545454546</v>
      </c>
      <c r="BK1720">
        <v>29.571428571428569</v>
      </c>
      <c r="BL1720">
        <v>29.52</v>
      </c>
      <c r="BM1720">
        <v>40.800000000000004</v>
      </c>
      <c r="BN1720">
        <v>21.991304347826087</v>
      </c>
      <c r="BO1720">
        <v>22.242857142857144</v>
      </c>
      <c r="BP1720">
        <v>5.5155963302752289</v>
      </c>
      <c r="BQ1720">
        <v>21.540983606557379</v>
      </c>
      <c r="BR1720">
        <v>35.152941176470591</v>
      </c>
      <c r="BS1720">
        <v>35.805405405405402</v>
      </c>
      <c r="BT1720">
        <v>30.900000000000002</v>
      </c>
      <c r="BU1720">
        <v>14.77241379310345</v>
      </c>
      <c r="BV1720">
        <v>27.6</v>
      </c>
      <c r="BW1720">
        <v>9.1666666666666661</v>
      </c>
      <c r="BX1720">
        <v>17.637942857142857</v>
      </c>
      <c r="BY1720">
        <v>20.388102124174829</v>
      </c>
      <c r="BZ1720">
        <v>1719</v>
      </c>
    </row>
    <row r="1721" spans="1:78" x14ac:dyDescent="0.25">
      <c r="A1721">
        <v>1720</v>
      </c>
      <c r="B1721" t="s">
        <v>1790</v>
      </c>
      <c r="C1721">
        <v>87</v>
      </c>
      <c r="D1721">
        <v>61</v>
      </c>
      <c r="E1721">
        <v>79</v>
      </c>
      <c r="F1721">
        <v>93</v>
      </c>
      <c r="G1721">
        <v>36</v>
      </c>
      <c r="H1721">
        <v>73</v>
      </c>
      <c r="I1721">
        <v>55</v>
      </c>
      <c r="J1721">
        <v>50</v>
      </c>
      <c r="K1721">
        <v>63</v>
      </c>
      <c r="L1721">
        <v>69</v>
      </c>
      <c r="M1721">
        <v>15</v>
      </c>
      <c r="N1721">
        <v>29</v>
      </c>
      <c r="O1721">
        <v>41</v>
      </c>
      <c r="P1721">
        <v>24</v>
      </c>
      <c r="Q1721">
        <v>30</v>
      </c>
      <c r="R1721">
        <v>29</v>
      </c>
      <c r="S1721">
        <v>45</v>
      </c>
      <c r="T1721">
        <v>68</v>
      </c>
      <c r="U1721">
        <v>36</v>
      </c>
      <c r="V1721">
        <v>43</v>
      </c>
      <c r="W1721">
        <v>56</v>
      </c>
      <c r="X1721">
        <v>33</v>
      </c>
      <c r="Y1721">
        <v>28</v>
      </c>
      <c r="Z1721">
        <v>15</v>
      </c>
      <c r="AA1721">
        <v>3</v>
      </c>
      <c r="AB1721">
        <v>46</v>
      </c>
      <c r="AC1721">
        <v>29</v>
      </c>
      <c r="AD1721">
        <v>109</v>
      </c>
      <c r="AE1721">
        <v>61</v>
      </c>
      <c r="AF1721">
        <v>34</v>
      </c>
      <c r="AG1721">
        <v>38</v>
      </c>
      <c r="AH1721">
        <v>11</v>
      </c>
      <c r="AI1721">
        <v>89</v>
      </c>
      <c r="AJ1721">
        <v>7</v>
      </c>
      <c r="AK1721">
        <v>208</v>
      </c>
      <c r="AL1721">
        <v>1747</v>
      </c>
      <c r="AM1721">
        <v>1793</v>
      </c>
      <c r="AO1721">
        <v>15.972413793103449</v>
      </c>
      <c r="AP1721">
        <v>15.344262295081968</v>
      </c>
      <c r="AQ1721">
        <v>12.850632911392404</v>
      </c>
      <c r="AR1721">
        <v>12</v>
      </c>
      <c r="AS1721">
        <v>22.6</v>
      </c>
      <c r="AT1721">
        <v>14.843835616438357</v>
      </c>
      <c r="AU1721">
        <v>17.934545454545454</v>
      </c>
      <c r="AV1721">
        <v>15.624000000000001</v>
      </c>
      <c r="AW1721">
        <v>13.6</v>
      </c>
      <c r="AX1721">
        <v>16.8</v>
      </c>
      <c r="AY1721">
        <v>7.2</v>
      </c>
      <c r="AZ1721">
        <v>16.386206896551727</v>
      </c>
      <c r="BA1721">
        <v>32.136585365853662</v>
      </c>
      <c r="BB1721">
        <v>29.4</v>
      </c>
      <c r="BC1721">
        <v>24.48</v>
      </c>
      <c r="BD1721">
        <v>31.158620689655173</v>
      </c>
      <c r="BE1721">
        <v>19.84</v>
      </c>
      <c r="BF1721">
        <v>20.858823529411765</v>
      </c>
      <c r="BG1721">
        <v>20.3</v>
      </c>
      <c r="BH1721">
        <v>19.423255813953489</v>
      </c>
      <c r="BI1721">
        <v>12.15</v>
      </c>
      <c r="BJ1721">
        <v>19.745454545454546</v>
      </c>
      <c r="BK1721">
        <v>29.571428571428569</v>
      </c>
      <c r="BL1721">
        <v>29.52</v>
      </c>
      <c r="BM1721">
        <v>40.800000000000004</v>
      </c>
      <c r="BN1721">
        <v>21.991304347826087</v>
      </c>
      <c r="BO1721">
        <v>21.475862068965519</v>
      </c>
      <c r="BP1721">
        <v>5.5155963302752289</v>
      </c>
      <c r="BQ1721">
        <v>21.540983606557379</v>
      </c>
      <c r="BR1721">
        <v>35.152941176470591</v>
      </c>
      <c r="BS1721">
        <v>34.863157894736844</v>
      </c>
      <c r="BT1721">
        <v>33.709090909090911</v>
      </c>
      <c r="BU1721">
        <v>14.440449438202249</v>
      </c>
      <c r="BV1721">
        <v>23.657142857142858</v>
      </c>
      <c r="BW1721">
        <v>9.5192307692307701</v>
      </c>
      <c r="BX1721">
        <v>17.668231253577559</v>
      </c>
      <c r="BY1721">
        <v>20.332273446996538</v>
      </c>
      <c r="BZ1721">
        <v>1720</v>
      </c>
    </row>
    <row r="1722" spans="1:78" x14ac:dyDescent="0.25">
      <c r="A1722">
        <v>1721</v>
      </c>
      <c r="B1722" t="s">
        <v>1791</v>
      </c>
      <c r="C1722">
        <v>86</v>
      </c>
      <c r="D1722">
        <v>61</v>
      </c>
      <c r="E1722">
        <v>79</v>
      </c>
      <c r="F1722">
        <v>91</v>
      </c>
      <c r="G1722">
        <v>35</v>
      </c>
      <c r="H1722">
        <v>73</v>
      </c>
      <c r="I1722">
        <v>57</v>
      </c>
      <c r="J1722">
        <v>50</v>
      </c>
      <c r="K1722">
        <v>62</v>
      </c>
      <c r="L1722">
        <v>69</v>
      </c>
      <c r="M1722">
        <v>15</v>
      </c>
      <c r="N1722">
        <v>29</v>
      </c>
      <c r="O1722">
        <v>41</v>
      </c>
      <c r="P1722">
        <v>24</v>
      </c>
      <c r="Q1722">
        <v>30</v>
      </c>
      <c r="R1722">
        <v>29</v>
      </c>
      <c r="S1722">
        <v>45</v>
      </c>
      <c r="T1722">
        <v>69</v>
      </c>
      <c r="U1722">
        <v>37</v>
      </c>
      <c r="V1722">
        <v>47</v>
      </c>
      <c r="W1722">
        <v>57</v>
      </c>
      <c r="X1722">
        <v>33</v>
      </c>
      <c r="Y1722">
        <v>28</v>
      </c>
      <c r="Z1722">
        <v>15</v>
      </c>
      <c r="AA1722">
        <v>3</v>
      </c>
      <c r="AB1722">
        <v>46</v>
      </c>
      <c r="AC1722">
        <v>27</v>
      </c>
      <c r="AD1722">
        <v>109</v>
      </c>
      <c r="AE1722">
        <v>62</v>
      </c>
      <c r="AF1722">
        <v>34</v>
      </c>
      <c r="AG1722">
        <v>39</v>
      </c>
      <c r="AH1722">
        <v>11</v>
      </c>
      <c r="AI1722">
        <v>89</v>
      </c>
      <c r="AJ1722">
        <v>7</v>
      </c>
      <c r="AK1722">
        <v>210</v>
      </c>
      <c r="AL1722">
        <v>1740</v>
      </c>
      <c r="AM1722">
        <v>1799</v>
      </c>
      <c r="AO1722">
        <v>16.15813953488372</v>
      </c>
      <c r="AP1722">
        <v>15.344262295081968</v>
      </c>
      <c r="AQ1722">
        <v>12.850632911392404</v>
      </c>
      <c r="AR1722">
        <v>12.263736263736263</v>
      </c>
      <c r="AS1722">
        <v>23.245714285714286</v>
      </c>
      <c r="AT1722">
        <v>14.843835616438357</v>
      </c>
      <c r="AU1722">
        <v>17.305263157894736</v>
      </c>
      <c r="AV1722">
        <v>15.624000000000001</v>
      </c>
      <c r="AW1722">
        <v>13.819354838709678</v>
      </c>
      <c r="AX1722">
        <v>16.8</v>
      </c>
      <c r="AY1722">
        <v>7.2</v>
      </c>
      <c r="AZ1722">
        <v>16.386206896551727</v>
      </c>
      <c r="BA1722">
        <v>32.136585365853662</v>
      </c>
      <c r="BB1722">
        <v>29.4</v>
      </c>
      <c r="BC1722">
        <v>24.48</v>
      </c>
      <c r="BD1722">
        <v>31.158620689655173</v>
      </c>
      <c r="BE1722">
        <v>19.84</v>
      </c>
      <c r="BF1722">
        <v>20.556521739130435</v>
      </c>
      <c r="BG1722">
        <v>19.751351351351353</v>
      </c>
      <c r="BH1722">
        <v>17.770212765957446</v>
      </c>
      <c r="BI1722">
        <v>11.936842105263159</v>
      </c>
      <c r="BJ1722">
        <v>19.745454545454546</v>
      </c>
      <c r="BK1722">
        <v>29.571428571428569</v>
      </c>
      <c r="BL1722">
        <v>29.52</v>
      </c>
      <c r="BM1722">
        <v>40.800000000000004</v>
      </c>
      <c r="BN1722">
        <v>21.991304347826087</v>
      </c>
      <c r="BO1722">
        <v>23.066666666666666</v>
      </c>
      <c r="BP1722">
        <v>5.5155963302752289</v>
      </c>
      <c r="BQ1722">
        <v>21.193548387096772</v>
      </c>
      <c r="BR1722">
        <v>35.152941176470591</v>
      </c>
      <c r="BS1722">
        <v>33.969230769230769</v>
      </c>
      <c r="BT1722">
        <v>33.709090909090911</v>
      </c>
      <c r="BU1722">
        <v>14.440449438202249</v>
      </c>
      <c r="BV1722">
        <v>23.657142857142858</v>
      </c>
      <c r="BW1722">
        <v>9.4285714285714288</v>
      </c>
      <c r="BX1722">
        <v>17.739310344827587</v>
      </c>
      <c r="BY1722">
        <v>20.249984552600793</v>
      </c>
      <c r="BZ1722">
        <v>1721</v>
      </c>
    </row>
    <row r="1723" spans="1:78" x14ac:dyDescent="0.25">
      <c r="A1723">
        <v>1722</v>
      </c>
      <c r="B1723" t="s">
        <v>1792</v>
      </c>
      <c r="C1723">
        <v>86</v>
      </c>
      <c r="D1723">
        <v>61</v>
      </c>
      <c r="E1723">
        <v>79</v>
      </c>
      <c r="F1723">
        <v>91</v>
      </c>
      <c r="G1723">
        <v>35</v>
      </c>
      <c r="H1723">
        <v>74</v>
      </c>
      <c r="I1723">
        <v>57</v>
      </c>
      <c r="J1723">
        <v>50</v>
      </c>
      <c r="K1723">
        <v>63</v>
      </c>
      <c r="L1723">
        <v>65</v>
      </c>
      <c r="M1723">
        <v>15</v>
      </c>
      <c r="N1723">
        <v>29</v>
      </c>
      <c r="O1723">
        <v>41</v>
      </c>
      <c r="P1723">
        <v>24</v>
      </c>
      <c r="Q1723">
        <v>30</v>
      </c>
      <c r="R1723">
        <v>29</v>
      </c>
      <c r="S1723">
        <v>45</v>
      </c>
      <c r="T1723">
        <v>68</v>
      </c>
      <c r="U1723">
        <v>38</v>
      </c>
      <c r="V1723">
        <v>47</v>
      </c>
      <c r="W1723">
        <v>58</v>
      </c>
      <c r="X1723">
        <v>33</v>
      </c>
      <c r="Y1723">
        <v>28</v>
      </c>
      <c r="Z1723">
        <v>15</v>
      </c>
      <c r="AA1723">
        <v>3</v>
      </c>
      <c r="AB1723">
        <v>46</v>
      </c>
      <c r="AC1723">
        <v>27</v>
      </c>
      <c r="AD1723">
        <v>109</v>
      </c>
      <c r="AE1723">
        <v>63</v>
      </c>
      <c r="AF1723">
        <v>36</v>
      </c>
      <c r="AG1723">
        <v>39</v>
      </c>
      <c r="AH1723">
        <v>12</v>
      </c>
      <c r="AI1723">
        <v>90</v>
      </c>
      <c r="AJ1723">
        <v>8</v>
      </c>
      <c r="AK1723">
        <v>121</v>
      </c>
      <c r="AL1723">
        <v>1746</v>
      </c>
      <c r="AM1723">
        <v>1715</v>
      </c>
      <c r="AO1723">
        <v>16.15813953488372</v>
      </c>
      <c r="AP1723">
        <v>15.344262295081968</v>
      </c>
      <c r="AQ1723">
        <v>12.850632911392404</v>
      </c>
      <c r="AR1723">
        <v>12.263736263736263</v>
      </c>
      <c r="AS1723">
        <v>23.245714285714286</v>
      </c>
      <c r="AT1723">
        <v>14.643243243243244</v>
      </c>
      <c r="AU1723">
        <v>17.305263157894736</v>
      </c>
      <c r="AV1723">
        <v>15.624000000000001</v>
      </c>
      <c r="AW1723">
        <v>13.6</v>
      </c>
      <c r="AX1723">
        <v>17.833846153846157</v>
      </c>
      <c r="AY1723">
        <v>7.2</v>
      </c>
      <c r="AZ1723">
        <v>16.386206896551727</v>
      </c>
      <c r="BA1723">
        <v>32.136585365853662</v>
      </c>
      <c r="BB1723">
        <v>29.4</v>
      </c>
      <c r="BC1723">
        <v>24.48</v>
      </c>
      <c r="BD1723">
        <v>31.158620689655173</v>
      </c>
      <c r="BE1723">
        <v>19.84</v>
      </c>
      <c r="BF1723">
        <v>20.858823529411765</v>
      </c>
      <c r="BG1723">
        <v>19.231578947368423</v>
      </c>
      <c r="BH1723">
        <v>17.770212765957446</v>
      </c>
      <c r="BI1723">
        <v>11.731034482758622</v>
      </c>
      <c r="BJ1723">
        <v>19.745454545454546</v>
      </c>
      <c r="BK1723">
        <v>29.571428571428569</v>
      </c>
      <c r="BL1723">
        <v>29.52</v>
      </c>
      <c r="BM1723">
        <v>40.800000000000004</v>
      </c>
      <c r="BN1723">
        <v>21.991304347826087</v>
      </c>
      <c r="BO1723">
        <v>23.066666666666666</v>
      </c>
      <c r="BP1723">
        <v>5.5155963302752289</v>
      </c>
      <c r="BQ1723">
        <v>20.857142857142858</v>
      </c>
      <c r="BR1723">
        <v>33.199999999999996</v>
      </c>
      <c r="BS1723">
        <v>33.969230769230769</v>
      </c>
      <c r="BT1723">
        <v>30.900000000000002</v>
      </c>
      <c r="BU1723">
        <v>14.280000000000001</v>
      </c>
      <c r="BV1723">
        <v>20.7</v>
      </c>
      <c r="BW1723">
        <v>16.363636363636367</v>
      </c>
      <c r="BX1723">
        <v>17.678350515463919</v>
      </c>
      <c r="BY1723">
        <v>20.571361391073381</v>
      </c>
      <c r="BZ1723">
        <v>1722</v>
      </c>
    </row>
    <row r="1724" spans="1:78" x14ac:dyDescent="0.25">
      <c r="A1724">
        <v>1723</v>
      </c>
      <c r="B1724" t="s">
        <v>1793</v>
      </c>
      <c r="C1724">
        <v>86</v>
      </c>
      <c r="D1724">
        <v>58</v>
      </c>
      <c r="E1724">
        <v>75</v>
      </c>
      <c r="F1724">
        <v>91</v>
      </c>
      <c r="G1724">
        <v>36</v>
      </c>
      <c r="H1724">
        <v>69</v>
      </c>
      <c r="I1724">
        <v>55</v>
      </c>
      <c r="J1724">
        <v>50</v>
      </c>
      <c r="K1724">
        <v>62</v>
      </c>
      <c r="L1724">
        <v>64</v>
      </c>
      <c r="M1724">
        <v>15</v>
      </c>
      <c r="N1724">
        <v>30</v>
      </c>
      <c r="O1724">
        <v>41</v>
      </c>
      <c r="P1724">
        <v>24</v>
      </c>
      <c r="Q1724">
        <v>30</v>
      </c>
      <c r="R1724">
        <v>28</v>
      </c>
      <c r="S1724">
        <v>45</v>
      </c>
      <c r="T1724">
        <v>68</v>
      </c>
      <c r="U1724">
        <v>38</v>
      </c>
      <c r="V1724">
        <v>46</v>
      </c>
      <c r="W1724">
        <v>56</v>
      </c>
      <c r="X1724">
        <v>40</v>
      </c>
      <c r="Y1724">
        <v>28</v>
      </c>
      <c r="Z1724">
        <v>15</v>
      </c>
      <c r="AA1724">
        <v>3</v>
      </c>
      <c r="AB1724">
        <v>46</v>
      </c>
      <c r="AC1724">
        <v>27</v>
      </c>
      <c r="AD1724">
        <v>80</v>
      </c>
      <c r="AE1724">
        <v>69</v>
      </c>
      <c r="AF1724">
        <v>36</v>
      </c>
      <c r="AG1724">
        <v>39</v>
      </c>
      <c r="AH1724">
        <v>11</v>
      </c>
      <c r="AI1724">
        <v>89</v>
      </c>
      <c r="AJ1724">
        <v>8</v>
      </c>
      <c r="AK1724">
        <v>120</v>
      </c>
      <c r="AL1724">
        <v>1732</v>
      </c>
      <c r="AM1724">
        <v>1678</v>
      </c>
      <c r="AO1724">
        <v>16.15813953488372</v>
      </c>
      <c r="AP1724">
        <v>16.137931034482758</v>
      </c>
      <c r="AQ1724">
        <v>13.536</v>
      </c>
      <c r="AR1724">
        <v>12.263736263736263</v>
      </c>
      <c r="AS1724">
        <v>22.6</v>
      </c>
      <c r="AT1724">
        <v>15.704347826086956</v>
      </c>
      <c r="AU1724">
        <v>17.934545454545454</v>
      </c>
      <c r="AV1724">
        <v>15.624000000000001</v>
      </c>
      <c r="AW1724">
        <v>13.819354838709678</v>
      </c>
      <c r="AX1724">
        <v>18.112500000000001</v>
      </c>
      <c r="AY1724">
        <v>7.2</v>
      </c>
      <c r="AZ1724">
        <v>15.840000000000002</v>
      </c>
      <c r="BA1724">
        <v>32.136585365853662</v>
      </c>
      <c r="BB1724">
        <v>29.4</v>
      </c>
      <c r="BC1724">
        <v>24.48</v>
      </c>
      <c r="BD1724">
        <v>32.271428571428572</v>
      </c>
      <c r="BE1724">
        <v>19.84</v>
      </c>
      <c r="BF1724">
        <v>20.858823529411765</v>
      </c>
      <c r="BG1724">
        <v>19.231578947368423</v>
      </c>
      <c r="BH1724">
        <v>18.156521739130437</v>
      </c>
      <c r="BI1724">
        <v>12.15</v>
      </c>
      <c r="BJ1724">
        <v>16.290000000000003</v>
      </c>
      <c r="BK1724">
        <v>29.571428571428569</v>
      </c>
      <c r="BL1724">
        <v>29.52</v>
      </c>
      <c r="BM1724">
        <v>40.800000000000004</v>
      </c>
      <c r="BN1724">
        <v>21.991304347826087</v>
      </c>
      <c r="BO1724">
        <v>23.066666666666666</v>
      </c>
      <c r="BP1724">
        <v>7.5149999999999997</v>
      </c>
      <c r="BQ1724">
        <v>19.043478260869566</v>
      </c>
      <c r="BR1724">
        <v>33.199999999999996</v>
      </c>
      <c r="BS1724">
        <v>33.969230769230769</v>
      </c>
      <c r="BT1724">
        <v>33.709090909090911</v>
      </c>
      <c r="BU1724">
        <v>14.440449438202249</v>
      </c>
      <c r="BV1724">
        <v>20.7</v>
      </c>
      <c r="BW1724">
        <v>16.5</v>
      </c>
      <c r="BX1724">
        <v>17.821247113163974</v>
      </c>
      <c r="BY1724">
        <v>20.656684552902107</v>
      </c>
      <c r="BZ1724">
        <v>1723</v>
      </c>
    </row>
    <row r="1725" spans="1:78" x14ac:dyDescent="0.25">
      <c r="A1725">
        <v>1724</v>
      </c>
      <c r="B1725" t="s">
        <v>1794</v>
      </c>
      <c r="C1725">
        <v>86</v>
      </c>
      <c r="D1725">
        <v>58</v>
      </c>
      <c r="E1725">
        <v>74</v>
      </c>
      <c r="F1725">
        <v>89</v>
      </c>
      <c r="G1725">
        <v>36</v>
      </c>
      <c r="H1725">
        <v>70</v>
      </c>
      <c r="I1725">
        <v>55</v>
      </c>
      <c r="J1725">
        <v>49</v>
      </c>
      <c r="K1725">
        <v>61</v>
      </c>
      <c r="L1725">
        <v>64</v>
      </c>
      <c r="M1725">
        <v>15</v>
      </c>
      <c r="N1725">
        <v>30</v>
      </c>
      <c r="O1725">
        <v>41</v>
      </c>
      <c r="P1725">
        <v>24</v>
      </c>
      <c r="Q1725">
        <v>30</v>
      </c>
      <c r="R1725">
        <v>28</v>
      </c>
      <c r="S1725">
        <v>44</v>
      </c>
      <c r="T1725">
        <v>68</v>
      </c>
      <c r="U1725">
        <v>37</v>
      </c>
      <c r="V1725">
        <v>46</v>
      </c>
      <c r="W1725">
        <v>56</v>
      </c>
      <c r="X1725">
        <v>40</v>
      </c>
      <c r="Y1725">
        <v>28</v>
      </c>
      <c r="Z1725">
        <v>15</v>
      </c>
      <c r="AA1725">
        <v>3</v>
      </c>
      <c r="AB1725">
        <v>46</v>
      </c>
      <c r="AC1725">
        <v>27</v>
      </c>
      <c r="AD1725">
        <v>100</v>
      </c>
      <c r="AE1725">
        <v>70</v>
      </c>
      <c r="AF1725">
        <v>36</v>
      </c>
      <c r="AG1725">
        <v>39</v>
      </c>
      <c r="AH1725">
        <v>11</v>
      </c>
      <c r="AI1725">
        <v>89</v>
      </c>
      <c r="AJ1725">
        <v>8</v>
      </c>
      <c r="AK1725">
        <v>120</v>
      </c>
      <c r="AL1725">
        <v>1740</v>
      </c>
      <c r="AM1725">
        <v>1693</v>
      </c>
      <c r="AO1725">
        <v>16.15813953488372</v>
      </c>
      <c r="AP1725">
        <v>16.137931034482758</v>
      </c>
      <c r="AQ1725">
        <v>13.71891891891892</v>
      </c>
      <c r="AR1725">
        <v>12.539325842696631</v>
      </c>
      <c r="AS1725">
        <v>22.6</v>
      </c>
      <c r="AT1725">
        <v>15.48</v>
      </c>
      <c r="AU1725">
        <v>17.934545454545454</v>
      </c>
      <c r="AV1725">
        <v>15.942857142857145</v>
      </c>
      <c r="AW1725">
        <v>14.045901639344262</v>
      </c>
      <c r="AX1725">
        <v>18.112500000000001</v>
      </c>
      <c r="AY1725">
        <v>7.2</v>
      </c>
      <c r="AZ1725">
        <v>15.840000000000002</v>
      </c>
      <c r="BA1725">
        <v>32.136585365853662</v>
      </c>
      <c r="BB1725">
        <v>29.4</v>
      </c>
      <c r="BC1725">
        <v>24.48</v>
      </c>
      <c r="BD1725">
        <v>32.271428571428572</v>
      </c>
      <c r="BE1725">
        <v>20.290909090909093</v>
      </c>
      <c r="BF1725">
        <v>20.858823529411765</v>
      </c>
      <c r="BG1725">
        <v>19.751351351351353</v>
      </c>
      <c r="BH1725">
        <v>18.156521739130437</v>
      </c>
      <c r="BI1725">
        <v>12.15</v>
      </c>
      <c r="BJ1725">
        <v>16.290000000000003</v>
      </c>
      <c r="BK1725">
        <v>29.571428571428569</v>
      </c>
      <c r="BL1725">
        <v>29.52</v>
      </c>
      <c r="BM1725">
        <v>40.800000000000004</v>
      </c>
      <c r="BN1725">
        <v>21.991304347826087</v>
      </c>
      <c r="BO1725">
        <v>23.066666666666666</v>
      </c>
      <c r="BP1725">
        <v>6.0119999999999996</v>
      </c>
      <c r="BQ1725">
        <v>18.771428571428572</v>
      </c>
      <c r="BR1725">
        <v>33.199999999999996</v>
      </c>
      <c r="BS1725">
        <v>33.969230769230769</v>
      </c>
      <c r="BT1725">
        <v>33.709090909090911</v>
      </c>
      <c r="BU1725">
        <v>14.440449438202249</v>
      </c>
      <c r="BV1725">
        <v>20.7</v>
      </c>
      <c r="BW1725">
        <v>16.5</v>
      </c>
      <c r="BX1725">
        <v>17.739310344827587</v>
      </c>
      <c r="BY1725">
        <v>20.663640170282527</v>
      </c>
      <c r="BZ1725">
        <v>1724</v>
      </c>
    </row>
    <row r="1726" spans="1:78" x14ac:dyDescent="0.25">
      <c r="A1726">
        <v>1725</v>
      </c>
      <c r="B1726" t="s">
        <v>1795</v>
      </c>
      <c r="C1726">
        <v>81</v>
      </c>
      <c r="D1726">
        <v>57</v>
      </c>
      <c r="E1726">
        <v>72</v>
      </c>
      <c r="F1726">
        <v>85</v>
      </c>
      <c r="G1726">
        <v>35</v>
      </c>
      <c r="H1726">
        <v>71</v>
      </c>
      <c r="I1726">
        <v>54</v>
      </c>
      <c r="J1726">
        <v>49</v>
      </c>
      <c r="K1726">
        <v>61</v>
      </c>
      <c r="L1726">
        <v>63</v>
      </c>
      <c r="M1726">
        <v>15</v>
      </c>
      <c r="N1726">
        <v>30</v>
      </c>
      <c r="O1726">
        <v>41</v>
      </c>
      <c r="P1726">
        <v>24</v>
      </c>
      <c r="Q1726">
        <v>30</v>
      </c>
      <c r="R1726">
        <v>28</v>
      </c>
      <c r="S1726">
        <v>44</v>
      </c>
      <c r="T1726">
        <v>67</v>
      </c>
      <c r="U1726">
        <v>38</v>
      </c>
      <c r="V1726">
        <v>46</v>
      </c>
      <c r="W1726">
        <v>55</v>
      </c>
      <c r="X1726">
        <v>40</v>
      </c>
      <c r="Y1726">
        <v>28</v>
      </c>
      <c r="Z1726">
        <v>15</v>
      </c>
      <c r="AA1726">
        <v>3</v>
      </c>
      <c r="AB1726">
        <v>45</v>
      </c>
      <c r="AC1726">
        <v>27</v>
      </c>
      <c r="AD1726">
        <v>100</v>
      </c>
      <c r="AE1726">
        <v>70</v>
      </c>
      <c r="AF1726">
        <v>36</v>
      </c>
      <c r="AG1726">
        <v>39</v>
      </c>
      <c r="AH1726">
        <v>11</v>
      </c>
      <c r="AI1726">
        <v>89</v>
      </c>
      <c r="AJ1726">
        <v>8</v>
      </c>
      <c r="AK1726">
        <v>121</v>
      </c>
      <c r="AL1726">
        <v>1702</v>
      </c>
      <c r="AM1726">
        <v>1678</v>
      </c>
      <c r="AO1726">
        <v>17.155555555555555</v>
      </c>
      <c r="AP1726">
        <v>16.421052631578949</v>
      </c>
      <c r="AQ1726">
        <v>14.1</v>
      </c>
      <c r="AR1726">
        <v>13.129411764705882</v>
      </c>
      <c r="AS1726">
        <v>23.245714285714286</v>
      </c>
      <c r="AT1726">
        <v>15.261971830985916</v>
      </c>
      <c r="AU1726">
        <v>18.266666666666669</v>
      </c>
      <c r="AV1726">
        <v>15.942857142857145</v>
      </c>
      <c r="AW1726">
        <v>14.045901639344262</v>
      </c>
      <c r="AX1726">
        <v>18.399999999999999</v>
      </c>
      <c r="AY1726">
        <v>7.2</v>
      </c>
      <c r="AZ1726">
        <v>15.840000000000002</v>
      </c>
      <c r="BA1726">
        <v>32.136585365853662</v>
      </c>
      <c r="BB1726">
        <v>29.4</v>
      </c>
      <c r="BC1726">
        <v>24.48</v>
      </c>
      <c r="BD1726">
        <v>32.271428571428572</v>
      </c>
      <c r="BE1726">
        <v>20.290909090909093</v>
      </c>
      <c r="BF1726">
        <v>21.170149253731342</v>
      </c>
      <c r="BG1726">
        <v>19.231578947368423</v>
      </c>
      <c r="BH1726">
        <v>18.156521739130437</v>
      </c>
      <c r="BI1726">
        <v>12.370909090909091</v>
      </c>
      <c r="BJ1726">
        <v>16.290000000000003</v>
      </c>
      <c r="BK1726">
        <v>29.571428571428569</v>
      </c>
      <c r="BL1726">
        <v>29.52</v>
      </c>
      <c r="BM1726">
        <v>40.800000000000004</v>
      </c>
      <c r="BN1726">
        <v>22.48</v>
      </c>
      <c r="BO1726">
        <v>23.066666666666666</v>
      </c>
      <c r="BP1726">
        <v>6.0119999999999996</v>
      </c>
      <c r="BQ1726">
        <v>18.771428571428572</v>
      </c>
      <c r="BR1726">
        <v>33.199999999999996</v>
      </c>
      <c r="BS1726">
        <v>33.969230769230769</v>
      </c>
      <c r="BT1726">
        <v>33.709090909090911</v>
      </c>
      <c r="BU1726">
        <v>14.440449438202249</v>
      </c>
      <c r="BV1726">
        <v>20.7</v>
      </c>
      <c r="BW1726">
        <v>16.363636363636367</v>
      </c>
      <c r="BX1726">
        <v>18.13537015276146</v>
      </c>
      <c r="BY1726">
        <v>20.795913402793317</v>
      </c>
      <c r="BZ1726">
        <v>1725</v>
      </c>
    </row>
    <row r="1727" spans="1:78" x14ac:dyDescent="0.25">
      <c r="A1727">
        <v>1726</v>
      </c>
      <c r="B1727" t="s">
        <v>1796</v>
      </c>
      <c r="C1727">
        <v>84</v>
      </c>
      <c r="D1727">
        <v>58</v>
      </c>
      <c r="E1727">
        <v>73</v>
      </c>
      <c r="F1727">
        <v>88</v>
      </c>
      <c r="G1727">
        <v>35</v>
      </c>
      <c r="H1727">
        <v>71</v>
      </c>
      <c r="I1727">
        <v>54</v>
      </c>
      <c r="J1727">
        <v>49</v>
      </c>
      <c r="K1727">
        <v>61</v>
      </c>
      <c r="L1727">
        <v>64</v>
      </c>
      <c r="M1727">
        <v>15</v>
      </c>
      <c r="N1727">
        <v>30</v>
      </c>
      <c r="O1727">
        <v>41</v>
      </c>
      <c r="P1727">
        <v>24</v>
      </c>
      <c r="Q1727">
        <v>30</v>
      </c>
      <c r="R1727">
        <v>28</v>
      </c>
      <c r="S1727">
        <v>44</v>
      </c>
      <c r="T1727">
        <v>67</v>
      </c>
      <c r="U1727">
        <v>37</v>
      </c>
      <c r="V1727">
        <v>45</v>
      </c>
      <c r="W1727">
        <v>57</v>
      </c>
      <c r="X1727">
        <v>40</v>
      </c>
      <c r="Y1727">
        <v>28</v>
      </c>
      <c r="Z1727">
        <v>15</v>
      </c>
      <c r="AA1727">
        <v>3</v>
      </c>
      <c r="AB1727">
        <v>45</v>
      </c>
      <c r="AC1727">
        <v>27</v>
      </c>
      <c r="AD1727">
        <v>100</v>
      </c>
      <c r="AE1727">
        <v>71</v>
      </c>
      <c r="AF1727">
        <v>37</v>
      </c>
      <c r="AG1727">
        <v>45</v>
      </c>
      <c r="AH1727">
        <v>11</v>
      </c>
      <c r="AI1727">
        <v>88</v>
      </c>
      <c r="AJ1727">
        <v>8</v>
      </c>
      <c r="AK1727">
        <v>120</v>
      </c>
      <c r="AL1727">
        <v>1703</v>
      </c>
      <c r="AM1727">
        <v>1693</v>
      </c>
      <c r="AO1727">
        <v>16.542857142857141</v>
      </c>
      <c r="AP1727">
        <v>16.137931034482758</v>
      </c>
      <c r="AQ1727">
        <v>13.906849315068493</v>
      </c>
      <c r="AR1727">
        <v>12.681818181818183</v>
      </c>
      <c r="AS1727">
        <v>23.245714285714286</v>
      </c>
      <c r="AT1727">
        <v>15.261971830985916</v>
      </c>
      <c r="AU1727">
        <v>18.266666666666669</v>
      </c>
      <c r="AV1727">
        <v>15.942857142857145</v>
      </c>
      <c r="AW1727">
        <v>14.045901639344262</v>
      </c>
      <c r="AX1727">
        <v>18.112500000000001</v>
      </c>
      <c r="AY1727">
        <v>7.2</v>
      </c>
      <c r="AZ1727">
        <v>15.840000000000002</v>
      </c>
      <c r="BA1727">
        <v>32.136585365853662</v>
      </c>
      <c r="BB1727">
        <v>29.4</v>
      </c>
      <c r="BC1727">
        <v>24.48</v>
      </c>
      <c r="BD1727">
        <v>32.271428571428572</v>
      </c>
      <c r="BE1727">
        <v>20.290909090909093</v>
      </c>
      <c r="BF1727">
        <v>21.170149253731342</v>
      </c>
      <c r="BG1727">
        <v>19.751351351351353</v>
      </c>
      <c r="BH1727">
        <v>18.560000000000002</v>
      </c>
      <c r="BI1727">
        <v>11.936842105263159</v>
      </c>
      <c r="BJ1727">
        <v>16.290000000000003</v>
      </c>
      <c r="BK1727">
        <v>29.571428571428569</v>
      </c>
      <c r="BL1727">
        <v>29.52</v>
      </c>
      <c r="BM1727">
        <v>40.800000000000004</v>
      </c>
      <c r="BN1727">
        <v>22.48</v>
      </c>
      <c r="BO1727">
        <v>23.066666666666666</v>
      </c>
      <c r="BP1727">
        <v>6.0119999999999996</v>
      </c>
      <c r="BQ1727">
        <v>18.507042253521128</v>
      </c>
      <c r="BR1727">
        <v>32.302702702702703</v>
      </c>
      <c r="BS1727">
        <v>29.439999999999998</v>
      </c>
      <c r="BT1727">
        <v>33.709090909090911</v>
      </c>
      <c r="BU1727">
        <v>14.604545454545454</v>
      </c>
      <c r="BV1727">
        <v>20.7</v>
      </c>
      <c r="BW1727">
        <v>16.5</v>
      </c>
      <c r="BX1727">
        <v>18.124721080446271</v>
      </c>
      <c r="BY1727">
        <v>20.515250122395539</v>
      </c>
      <c r="BZ1727">
        <v>1726</v>
      </c>
    </row>
    <row r="1728" spans="1:78" x14ac:dyDescent="0.25">
      <c r="A1728">
        <v>1727</v>
      </c>
      <c r="B1728" t="s">
        <v>1797</v>
      </c>
      <c r="C1728">
        <v>84</v>
      </c>
      <c r="D1728">
        <v>58</v>
      </c>
      <c r="E1728">
        <v>72</v>
      </c>
      <c r="F1728">
        <v>84</v>
      </c>
      <c r="G1728">
        <v>35</v>
      </c>
      <c r="H1728">
        <v>72</v>
      </c>
      <c r="I1728">
        <v>53</v>
      </c>
      <c r="J1728">
        <v>49</v>
      </c>
      <c r="K1728">
        <v>61</v>
      </c>
      <c r="L1728">
        <v>63</v>
      </c>
      <c r="M1728">
        <v>15</v>
      </c>
      <c r="N1728">
        <v>30</v>
      </c>
      <c r="O1728">
        <v>41</v>
      </c>
      <c r="P1728">
        <v>24</v>
      </c>
      <c r="Q1728">
        <v>30</v>
      </c>
      <c r="R1728">
        <v>28</v>
      </c>
      <c r="S1728">
        <v>44</v>
      </c>
      <c r="T1728">
        <v>67</v>
      </c>
      <c r="U1728">
        <v>37</v>
      </c>
      <c r="V1728">
        <v>46</v>
      </c>
      <c r="W1728">
        <v>58</v>
      </c>
      <c r="X1728">
        <v>40</v>
      </c>
      <c r="Y1728">
        <v>28</v>
      </c>
      <c r="Z1728">
        <v>15</v>
      </c>
      <c r="AA1728">
        <v>3</v>
      </c>
      <c r="AB1728">
        <v>45</v>
      </c>
      <c r="AC1728">
        <v>26</v>
      </c>
      <c r="AD1728">
        <v>112</v>
      </c>
      <c r="AE1728">
        <v>71</v>
      </c>
      <c r="AF1728">
        <v>36</v>
      </c>
      <c r="AG1728">
        <v>45</v>
      </c>
      <c r="AH1728">
        <v>12</v>
      </c>
      <c r="AI1728">
        <v>86</v>
      </c>
      <c r="AJ1728">
        <v>8</v>
      </c>
      <c r="AK1728">
        <v>127</v>
      </c>
      <c r="AL1728">
        <v>1711</v>
      </c>
      <c r="AM1728">
        <v>1705</v>
      </c>
      <c r="AO1728">
        <v>16.542857142857141</v>
      </c>
      <c r="AP1728">
        <v>16.137931034482758</v>
      </c>
      <c r="AQ1728">
        <v>14.1</v>
      </c>
      <c r="AR1728">
        <v>13.285714285714286</v>
      </c>
      <c r="AS1728">
        <v>23.245714285714286</v>
      </c>
      <c r="AT1728">
        <v>15.049999999999999</v>
      </c>
      <c r="AU1728">
        <v>18.611320754716981</v>
      </c>
      <c r="AV1728">
        <v>15.942857142857145</v>
      </c>
      <c r="AW1728">
        <v>14.045901639344262</v>
      </c>
      <c r="AX1728">
        <v>18.399999999999999</v>
      </c>
      <c r="AY1728">
        <v>7.2</v>
      </c>
      <c r="AZ1728">
        <v>15.840000000000002</v>
      </c>
      <c r="BA1728">
        <v>32.136585365853662</v>
      </c>
      <c r="BB1728">
        <v>29.4</v>
      </c>
      <c r="BC1728">
        <v>24.48</v>
      </c>
      <c r="BD1728">
        <v>32.271428571428572</v>
      </c>
      <c r="BE1728">
        <v>20.290909090909093</v>
      </c>
      <c r="BF1728">
        <v>21.170149253731342</v>
      </c>
      <c r="BG1728">
        <v>19.751351351351353</v>
      </c>
      <c r="BH1728">
        <v>18.156521739130437</v>
      </c>
      <c r="BI1728">
        <v>11.731034482758622</v>
      </c>
      <c r="BJ1728">
        <v>16.290000000000003</v>
      </c>
      <c r="BK1728">
        <v>29.571428571428569</v>
      </c>
      <c r="BL1728">
        <v>29.52</v>
      </c>
      <c r="BM1728">
        <v>40.800000000000004</v>
      </c>
      <c r="BN1728">
        <v>22.48</v>
      </c>
      <c r="BO1728">
        <v>23.953846153846154</v>
      </c>
      <c r="BP1728">
        <v>5.3678571428571429</v>
      </c>
      <c r="BQ1728">
        <v>18.507042253521128</v>
      </c>
      <c r="BR1728">
        <v>33.199999999999996</v>
      </c>
      <c r="BS1728">
        <v>29.439999999999998</v>
      </c>
      <c r="BT1728">
        <v>30.900000000000002</v>
      </c>
      <c r="BU1728">
        <v>14.944186046511629</v>
      </c>
      <c r="BV1728">
        <v>20.7</v>
      </c>
      <c r="BW1728">
        <v>15.590551181102363</v>
      </c>
      <c r="BX1728">
        <v>18.03997662185856</v>
      </c>
      <c r="BY1728">
        <v>20.504509483408622</v>
      </c>
      <c r="BZ1728">
        <v>1727</v>
      </c>
    </row>
    <row r="1729" spans="1:78" x14ac:dyDescent="0.25">
      <c r="A1729">
        <v>1728</v>
      </c>
      <c r="B1729" t="s">
        <v>1798</v>
      </c>
      <c r="C1729">
        <v>84</v>
      </c>
      <c r="D1729">
        <v>58</v>
      </c>
      <c r="E1729">
        <v>72</v>
      </c>
      <c r="F1729">
        <v>87</v>
      </c>
      <c r="G1729">
        <v>36</v>
      </c>
      <c r="H1729">
        <v>73</v>
      </c>
      <c r="I1729">
        <v>55</v>
      </c>
      <c r="J1729">
        <v>50</v>
      </c>
      <c r="K1729">
        <v>62</v>
      </c>
      <c r="L1729">
        <v>64</v>
      </c>
      <c r="M1729">
        <v>15</v>
      </c>
      <c r="N1729">
        <v>30</v>
      </c>
      <c r="O1729">
        <v>41</v>
      </c>
      <c r="P1729">
        <v>24</v>
      </c>
      <c r="Q1729">
        <v>29</v>
      </c>
      <c r="R1729">
        <v>28</v>
      </c>
      <c r="S1729">
        <v>43</v>
      </c>
      <c r="T1729">
        <v>67</v>
      </c>
      <c r="U1729">
        <v>38</v>
      </c>
      <c r="V1729">
        <v>46</v>
      </c>
      <c r="W1729">
        <v>58</v>
      </c>
      <c r="X1729">
        <v>40</v>
      </c>
      <c r="Y1729">
        <v>27</v>
      </c>
      <c r="Z1729">
        <v>15</v>
      </c>
      <c r="AA1729">
        <v>3</v>
      </c>
      <c r="AB1729">
        <v>45</v>
      </c>
      <c r="AC1729">
        <v>26</v>
      </c>
      <c r="AD1729">
        <v>112</v>
      </c>
      <c r="AE1729">
        <v>71</v>
      </c>
      <c r="AF1729">
        <v>36</v>
      </c>
      <c r="AG1729">
        <v>40</v>
      </c>
      <c r="AH1729">
        <v>11</v>
      </c>
      <c r="AI1729">
        <v>86</v>
      </c>
      <c r="AJ1729">
        <v>7</v>
      </c>
      <c r="AK1729">
        <v>126</v>
      </c>
      <c r="AL1729">
        <v>1703</v>
      </c>
      <c r="AM1729">
        <v>1705</v>
      </c>
      <c r="AO1729">
        <v>16.542857142857141</v>
      </c>
      <c r="AP1729">
        <v>16.137931034482758</v>
      </c>
      <c r="AQ1729">
        <v>14.1</v>
      </c>
      <c r="AR1729">
        <v>12.827586206896552</v>
      </c>
      <c r="AS1729">
        <v>22.6</v>
      </c>
      <c r="AT1729">
        <v>14.843835616438357</v>
      </c>
      <c r="AU1729">
        <v>17.934545454545454</v>
      </c>
      <c r="AV1729">
        <v>15.624000000000001</v>
      </c>
      <c r="AW1729">
        <v>13.819354838709678</v>
      </c>
      <c r="AX1729">
        <v>18.112500000000001</v>
      </c>
      <c r="AY1729">
        <v>7.2</v>
      </c>
      <c r="AZ1729">
        <v>15.840000000000002</v>
      </c>
      <c r="BA1729">
        <v>32.136585365853662</v>
      </c>
      <c r="BB1729">
        <v>29.4</v>
      </c>
      <c r="BC1729">
        <v>25.324137931034482</v>
      </c>
      <c r="BD1729">
        <v>32.271428571428572</v>
      </c>
      <c r="BE1729">
        <v>20.762790697674419</v>
      </c>
      <c r="BF1729">
        <v>21.170149253731342</v>
      </c>
      <c r="BG1729">
        <v>19.231578947368423</v>
      </c>
      <c r="BH1729">
        <v>18.156521739130437</v>
      </c>
      <c r="BI1729">
        <v>11.731034482758622</v>
      </c>
      <c r="BJ1729">
        <v>16.290000000000003</v>
      </c>
      <c r="BK1729">
        <v>30.666666666666668</v>
      </c>
      <c r="BL1729">
        <v>29.52</v>
      </c>
      <c r="BM1729">
        <v>40.800000000000004</v>
      </c>
      <c r="BN1729">
        <v>22.48</v>
      </c>
      <c r="BO1729">
        <v>23.953846153846154</v>
      </c>
      <c r="BP1729">
        <v>5.3678571428571429</v>
      </c>
      <c r="BQ1729">
        <v>18.507042253521128</v>
      </c>
      <c r="BR1729">
        <v>33.199999999999996</v>
      </c>
      <c r="BS1729">
        <v>33.119999999999997</v>
      </c>
      <c r="BT1729">
        <v>33.709090909090911</v>
      </c>
      <c r="BU1729">
        <v>14.944186046511629</v>
      </c>
      <c r="BV1729">
        <v>23.657142857142858</v>
      </c>
      <c r="BW1729">
        <v>15.714285714285714</v>
      </c>
      <c r="BX1729">
        <v>18.124721080446271</v>
      </c>
      <c r="BY1729">
        <v>20.683206997447087</v>
      </c>
      <c r="BZ1729">
        <v>1728</v>
      </c>
    </row>
    <row r="1730" spans="1:78" x14ac:dyDescent="0.25">
      <c r="A1730">
        <v>1729</v>
      </c>
      <c r="B1730" t="s">
        <v>1799</v>
      </c>
      <c r="C1730">
        <v>84</v>
      </c>
      <c r="D1730">
        <v>59</v>
      </c>
      <c r="E1730">
        <v>72</v>
      </c>
      <c r="F1730">
        <v>87</v>
      </c>
      <c r="G1730">
        <v>34</v>
      </c>
      <c r="H1730">
        <v>74</v>
      </c>
      <c r="I1730">
        <v>55</v>
      </c>
      <c r="J1730">
        <v>49</v>
      </c>
      <c r="K1730">
        <v>59</v>
      </c>
      <c r="L1730">
        <v>63</v>
      </c>
      <c r="M1730">
        <v>15</v>
      </c>
      <c r="N1730">
        <v>30</v>
      </c>
      <c r="O1730">
        <v>41</v>
      </c>
      <c r="P1730">
        <v>24</v>
      </c>
      <c r="Q1730">
        <v>29</v>
      </c>
      <c r="R1730">
        <v>28</v>
      </c>
      <c r="S1730">
        <v>45</v>
      </c>
      <c r="T1730">
        <v>69</v>
      </c>
      <c r="U1730">
        <v>39</v>
      </c>
      <c r="V1730">
        <v>47</v>
      </c>
      <c r="W1730">
        <v>57</v>
      </c>
      <c r="X1730">
        <v>40</v>
      </c>
      <c r="Y1730">
        <v>27</v>
      </c>
      <c r="Z1730">
        <v>14</v>
      </c>
      <c r="AA1730">
        <v>3</v>
      </c>
      <c r="AB1730">
        <v>47</v>
      </c>
      <c r="AC1730">
        <v>26</v>
      </c>
      <c r="AD1730">
        <v>133</v>
      </c>
      <c r="AE1730">
        <v>71</v>
      </c>
      <c r="AF1730">
        <v>36</v>
      </c>
      <c r="AG1730">
        <v>39</v>
      </c>
      <c r="AH1730">
        <v>11</v>
      </c>
      <c r="AI1730">
        <v>86</v>
      </c>
      <c r="AJ1730">
        <v>7</v>
      </c>
      <c r="AK1730">
        <v>138</v>
      </c>
      <c r="AL1730">
        <v>1714</v>
      </c>
      <c r="AM1730">
        <v>1738</v>
      </c>
      <c r="AO1730">
        <v>16.542857142857141</v>
      </c>
      <c r="AP1730">
        <v>15.864406779661017</v>
      </c>
      <c r="AQ1730">
        <v>14.1</v>
      </c>
      <c r="AR1730">
        <v>12.827586206896552</v>
      </c>
      <c r="AS1730">
        <v>23.929411764705883</v>
      </c>
      <c r="AT1730">
        <v>14.643243243243244</v>
      </c>
      <c r="AU1730">
        <v>17.934545454545454</v>
      </c>
      <c r="AV1730">
        <v>15.942857142857145</v>
      </c>
      <c r="AW1730">
        <v>14.522033898305084</v>
      </c>
      <c r="AX1730">
        <v>18.399999999999999</v>
      </c>
      <c r="AY1730">
        <v>7.2</v>
      </c>
      <c r="AZ1730">
        <v>15.840000000000002</v>
      </c>
      <c r="BA1730">
        <v>32.136585365853662</v>
      </c>
      <c r="BB1730">
        <v>29.4</v>
      </c>
      <c r="BC1730">
        <v>25.324137931034482</v>
      </c>
      <c r="BD1730">
        <v>32.271428571428572</v>
      </c>
      <c r="BE1730">
        <v>19.84</v>
      </c>
      <c r="BF1730">
        <v>20.556521739130435</v>
      </c>
      <c r="BG1730">
        <v>18.738461538461539</v>
      </c>
      <c r="BH1730">
        <v>17.770212765957446</v>
      </c>
      <c r="BI1730">
        <v>11.936842105263159</v>
      </c>
      <c r="BJ1730">
        <v>16.290000000000003</v>
      </c>
      <c r="BK1730">
        <v>30.666666666666668</v>
      </c>
      <c r="BL1730">
        <v>31.628571428571433</v>
      </c>
      <c r="BM1730">
        <v>40.800000000000004</v>
      </c>
      <c r="BN1730">
        <v>21.52340425531915</v>
      </c>
      <c r="BO1730">
        <v>23.953846153846154</v>
      </c>
      <c r="BP1730">
        <v>4.5203007518796996</v>
      </c>
      <c r="BQ1730">
        <v>18.507042253521128</v>
      </c>
      <c r="BR1730">
        <v>33.199999999999996</v>
      </c>
      <c r="BS1730">
        <v>33.969230769230769</v>
      </c>
      <c r="BT1730">
        <v>33.709090909090911</v>
      </c>
      <c r="BU1730">
        <v>14.944186046511629</v>
      </c>
      <c r="BV1730">
        <v>23.657142857142858</v>
      </c>
      <c r="BW1730">
        <v>14.347826086956522</v>
      </c>
      <c r="BX1730">
        <v>18.008401400233375</v>
      </c>
      <c r="BY1730">
        <v>20.59998795706063</v>
      </c>
      <c r="BZ1730">
        <v>1729</v>
      </c>
    </row>
    <row r="1731" spans="1:78" x14ac:dyDescent="0.25">
      <c r="A1731">
        <v>1730</v>
      </c>
      <c r="B1731" t="s">
        <v>1800</v>
      </c>
      <c r="C1731">
        <v>85</v>
      </c>
      <c r="D1731">
        <v>59</v>
      </c>
      <c r="E1731">
        <v>72</v>
      </c>
      <c r="F1731">
        <v>87</v>
      </c>
      <c r="G1731">
        <v>35</v>
      </c>
      <c r="H1731">
        <v>74</v>
      </c>
      <c r="I1731">
        <v>55</v>
      </c>
      <c r="J1731">
        <v>49</v>
      </c>
      <c r="K1731">
        <v>59</v>
      </c>
      <c r="L1731">
        <v>62</v>
      </c>
      <c r="M1731">
        <v>15</v>
      </c>
      <c r="N1731">
        <v>30</v>
      </c>
      <c r="O1731">
        <v>41</v>
      </c>
      <c r="P1731">
        <v>24</v>
      </c>
      <c r="Q1731">
        <v>29</v>
      </c>
      <c r="R1731">
        <v>28</v>
      </c>
      <c r="S1731">
        <v>44</v>
      </c>
      <c r="T1731">
        <v>69</v>
      </c>
      <c r="U1731">
        <v>39</v>
      </c>
      <c r="V1731">
        <v>55</v>
      </c>
      <c r="W1731">
        <v>57</v>
      </c>
      <c r="X1731">
        <v>40</v>
      </c>
      <c r="Y1731">
        <v>27</v>
      </c>
      <c r="Z1731">
        <v>14</v>
      </c>
      <c r="AA1731">
        <v>3</v>
      </c>
      <c r="AB1731">
        <v>47</v>
      </c>
      <c r="AC1731">
        <v>26</v>
      </c>
      <c r="AD1731">
        <v>133</v>
      </c>
      <c r="AE1731">
        <v>71</v>
      </c>
      <c r="AF1731">
        <v>35</v>
      </c>
      <c r="AG1731">
        <v>39</v>
      </c>
      <c r="AH1731">
        <v>12</v>
      </c>
      <c r="AI1731">
        <v>87</v>
      </c>
      <c r="AJ1731">
        <v>7</v>
      </c>
      <c r="AK1731">
        <v>140</v>
      </c>
      <c r="AL1731">
        <v>1725</v>
      </c>
      <c r="AM1731">
        <v>1749</v>
      </c>
      <c r="AO1731">
        <v>16.348235294117647</v>
      </c>
      <c r="AP1731">
        <v>15.864406779661017</v>
      </c>
      <c r="AQ1731">
        <v>14.1</v>
      </c>
      <c r="AR1731">
        <v>12.827586206896552</v>
      </c>
      <c r="AS1731">
        <v>23.245714285714286</v>
      </c>
      <c r="AT1731">
        <v>14.643243243243244</v>
      </c>
      <c r="AU1731">
        <v>17.934545454545454</v>
      </c>
      <c r="AV1731">
        <v>15.942857142857145</v>
      </c>
      <c r="AW1731">
        <v>14.522033898305084</v>
      </c>
      <c r="AX1731">
        <v>18.696774193548386</v>
      </c>
      <c r="AY1731">
        <v>7.2</v>
      </c>
      <c r="AZ1731">
        <v>15.840000000000002</v>
      </c>
      <c r="BA1731">
        <v>32.136585365853662</v>
      </c>
      <c r="BB1731">
        <v>29.4</v>
      </c>
      <c r="BC1731">
        <v>25.324137931034482</v>
      </c>
      <c r="BD1731">
        <v>32.271428571428572</v>
      </c>
      <c r="BE1731">
        <v>20.290909090909093</v>
      </c>
      <c r="BF1731">
        <v>20.556521739130435</v>
      </c>
      <c r="BG1731">
        <v>18.738461538461539</v>
      </c>
      <c r="BH1731">
        <v>15.185454545454544</v>
      </c>
      <c r="BI1731">
        <v>11.936842105263159</v>
      </c>
      <c r="BJ1731">
        <v>16.290000000000003</v>
      </c>
      <c r="BK1731">
        <v>30.666666666666668</v>
      </c>
      <c r="BL1731">
        <v>31.628571428571433</v>
      </c>
      <c r="BM1731">
        <v>40.800000000000004</v>
      </c>
      <c r="BN1731">
        <v>21.52340425531915</v>
      </c>
      <c r="BO1731">
        <v>23.953846153846154</v>
      </c>
      <c r="BP1731">
        <v>4.5203007518796996</v>
      </c>
      <c r="BQ1731">
        <v>18.507042253521128</v>
      </c>
      <c r="BR1731">
        <v>34.148571428571429</v>
      </c>
      <c r="BS1731">
        <v>33.969230769230769</v>
      </c>
      <c r="BT1731">
        <v>30.900000000000002</v>
      </c>
      <c r="BU1731">
        <v>14.77241379310345</v>
      </c>
      <c r="BV1731">
        <v>23.657142857142858</v>
      </c>
      <c r="BW1731">
        <v>14.142857142857142</v>
      </c>
      <c r="BX1731">
        <v>17.893565217391306</v>
      </c>
      <c r="BY1731">
        <v>20.510136885305766</v>
      </c>
      <c r="BZ1731">
        <v>1730</v>
      </c>
    </row>
    <row r="1732" spans="1:78" x14ac:dyDescent="0.25">
      <c r="A1732">
        <v>1731</v>
      </c>
      <c r="B1732" t="s">
        <v>1801</v>
      </c>
      <c r="C1732">
        <v>84</v>
      </c>
      <c r="D1732">
        <v>59</v>
      </c>
      <c r="E1732">
        <v>72</v>
      </c>
      <c r="F1732">
        <v>87</v>
      </c>
      <c r="G1732">
        <v>35</v>
      </c>
      <c r="H1732">
        <v>74</v>
      </c>
      <c r="I1732">
        <v>55</v>
      </c>
      <c r="J1732">
        <v>48</v>
      </c>
      <c r="K1732">
        <v>57</v>
      </c>
      <c r="L1732">
        <v>62</v>
      </c>
      <c r="M1732">
        <v>15</v>
      </c>
      <c r="N1732">
        <v>31</v>
      </c>
      <c r="O1732">
        <v>42</v>
      </c>
      <c r="P1732">
        <v>24</v>
      </c>
      <c r="Q1732">
        <v>29</v>
      </c>
      <c r="R1732">
        <v>28</v>
      </c>
      <c r="S1732">
        <v>44</v>
      </c>
      <c r="T1732">
        <v>70</v>
      </c>
      <c r="U1732">
        <v>39</v>
      </c>
      <c r="V1732">
        <v>55</v>
      </c>
      <c r="W1732">
        <v>57</v>
      </c>
      <c r="X1732">
        <v>40</v>
      </c>
      <c r="Y1732">
        <v>27</v>
      </c>
      <c r="Z1732">
        <v>14</v>
      </c>
      <c r="AA1732">
        <v>3</v>
      </c>
      <c r="AB1732">
        <v>47</v>
      </c>
      <c r="AC1732">
        <v>26</v>
      </c>
      <c r="AD1732">
        <v>133</v>
      </c>
      <c r="AE1732">
        <v>71</v>
      </c>
      <c r="AF1732">
        <v>35</v>
      </c>
      <c r="AG1732">
        <v>39</v>
      </c>
      <c r="AH1732">
        <v>12</v>
      </c>
      <c r="AI1732">
        <v>87</v>
      </c>
      <c r="AJ1732">
        <v>7</v>
      </c>
      <c r="AK1732">
        <v>145</v>
      </c>
      <c r="AL1732">
        <v>1720</v>
      </c>
      <c r="AM1732">
        <v>1753</v>
      </c>
      <c r="AO1732">
        <v>16.542857142857141</v>
      </c>
      <c r="AP1732">
        <v>15.864406779661017</v>
      </c>
      <c r="AQ1732">
        <v>14.1</v>
      </c>
      <c r="AR1732">
        <v>12.827586206896552</v>
      </c>
      <c r="AS1732">
        <v>23.245714285714286</v>
      </c>
      <c r="AT1732">
        <v>14.643243243243244</v>
      </c>
      <c r="AU1732">
        <v>17.934545454545454</v>
      </c>
      <c r="AV1732">
        <v>16.274999999999999</v>
      </c>
      <c r="AW1732">
        <v>15.03157894736842</v>
      </c>
      <c r="AX1732">
        <v>18.696774193548386</v>
      </c>
      <c r="AY1732">
        <v>7.2</v>
      </c>
      <c r="AZ1732">
        <v>15.329032258064515</v>
      </c>
      <c r="BA1732">
        <v>31.37142857142857</v>
      </c>
      <c r="BB1732">
        <v>29.4</v>
      </c>
      <c r="BC1732">
        <v>25.324137931034482</v>
      </c>
      <c r="BD1732">
        <v>32.271428571428572</v>
      </c>
      <c r="BE1732">
        <v>20.290909090909093</v>
      </c>
      <c r="BF1732">
        <v>20.262857142857143</v>
      </c>
      <c r="BG1732">
        <v>18.738461538461539</v>
      </c>
      <c r="BH1732">
        <v>15.185454545454544</v>
      </c>
      <c r="BI1732">
        <v>11.936842105263159</v>
      </c>
      <c r="BJ1732">
        <v>16.290000000000003</v>
      </c>
      <c r="BK1732">
        <v>30.666666666666668</v>
      </c>
      <c r="BL1732">
        <v>31.628571428571433</v>
      </c>
      <c r="BM1732">
        <v>40.800000000000004</v>
      </c>
      <c r="BN1732">
        <v>21.52340425531915</v>
      </c>
      <c r="BO1732">
        <v>23.953846153846154</v>
      </c>
      <c r="BP1732">
        <v>4.5203007518796996</v>
      </c>
      <c r="BQ1732">
        <v>18.507042253521128</v>
      </c>
      <c r="BR1732">
        <v>34.148571428571429</v>
      </c>
      <c r="BS1732">
        <v>33.969230769230769</v>
      </c>
      <c r="BT1732">
        <v>30.900000000000002</v>
      </c>
      <c r="BU1732">
        <v>14.77241379310345</v>
      </c>
      <c r="BV1732">
        <v>23.657142857142858</v>
      </c>
      <c r="BW1732">
        <v>13.655172413793103</v>
      </c>
      <c r="BX1732">
        <v>17.945581395348839</v>
      </c>
      <c r="BY1732">
        <v>20.456141687577585</v>
      </c>
      <c r="BZ1732">
        <v>1731</v>
      </c>
    </row>
    <row r="1733" spans="1:78" x14ac:dyDescent="0.25">
      <c r="A1733">
        <v>1732</v>
      </c>
      <c r="B1733" t="s">
        <v>1802</v>
      </c>
      <c r="C1733">
        <v>84</v>
      </c>
      <c r="D1733">
        <v>58</v>
      </c>
      <c r="E1733">
        <v>68</v>
      </c>
      <c r="F1733">
        <v>87</v>
      </c>
      <c r="G1733">
        <v>34</v>
      </c>
      <c r="H1733">
        <v>71</v>
      </c>
      <c r="I1733">
        <v>55</v>
      </c>
      <c r="J1733">
        <v>49</v>
      </c>
      <c r="K1733">
        <v>59</v>
      </c>
      <c r="L1733">
        <v>62</v>
      </c>
      <c r="M1733">
        <v>15</v>
      </c>
      <c r="N1733">
        <v>31</v>
      </c>
      <c r="O1733">
        <v>42</v>
      </c>
      <c r="P1733">
        <v>24</v>
      </c>
      <c r="Q1733">
        <v>29</v>
      </c>
      <c r="R1733">
        <v>28</v>
      </c>
      <c r="S1733">
        <v>44</v>
      </c>
      <c r="T1733">
        <v>71</v>
      </c>
      <c r="U1733">
        <v>39</v>
      </c>
      <c r="V1733">
        <v>56</v>
      </c>
      <c r="W1733">
        <v>58</v>
      </c>
      <c r="X1733">
        <v>40</v>
      </c>
      <c r="Y1733">
        <v>27</v>
      </c>
      <c r="Z1733">
        <v>14</v>
      </c>
      <c r="AA1733">
        <v>3</v>
      </c>
      <c r="AB1733">
        <v>47</v>
      </c>
      <c r="AC1733">
        <v>26</v>
      </c>
      <c r="AD1733">
        <v>133</v>
      </c>
      <c r="AE1733">
        <v>71</v>
      </c>
      <c r="AF1733">
        <v>35</v>
      </c>
      <c r="AG1733">
        <v>39</v>
      </c>
      <c r="AH1733">
        <v>12</v>
      </c>
      <c r="AI1733">
        <v>88</v>
      </c>
      <c r="AJ1733">
        <v>7</v>
      </c>
      <c r="AK1733">
        <v>146</v>
      </c>
      <c r="AL1733">
        <v>1725</v>
      </c>
      <c r="AM1733">
        <v>1752</v>
      </c>
      <c r="AO1733">
        <v>16.542857142857141</v>
      </c>
      <c r="AP1733">
        <v>16.137931034482758</v>
      </c>
      <c r="AQ1733">
        <v>14.929411764705884</v>
      </c>
      <c r="AR1733">
        <v>12.827586206896552</v>
      </c>
      <c r="AS1733">
        <v>23.929411764705883</v>
      </c>
      <c r="AT1733">
        <v>15.261971830985916</v>
      </c>
      <c r="AU1733">
        <v>17.934545454545454</v>
      </c>
      <c r="AV1733">
        <v>15.942857142857145</v>
      </c>
      <c r="AW1733">
        <v>14.522033898305084</v>
      </c>
      <c r="AX1733">
        <v>18.696774193548386</v>
      </c>
      <c r="AY1733">
        <v>7.2</v>
      </c>
      <c r="AZ1733">
        <v>15.329032258064515</v>
      </c>
      <c r="BA1733">
        <v>31.37142857142857</v>
      </c>
      <c r="BB1733">
        <v>29.4</v>
      </c>
      <c r="BC1733">
        <v>25.324137931034482</v>
      </c>
      <c r="BD1733">
        <v>32.271428571428572</v>
      </c>
      <c r="BE1733">
        <v>20.290909090909093</v>
      </c>
      <c r="BF1733">
        <v>19.977464788732394</v>
      </c>
      <c r="BG1733">
        <v>18.738461538461539</v>
      </c>
      <c r="BH1733">
        <v>14.914285714285716</v>
      </c>
      <c r="BI1733">
        <v>11.731034482758622</v>
      </c>
      <c r="BJ1733">
        <v>16.290000000000003</v>
      </c>
      <c r="BK1733">
        <v>30.666666666666668</v>
      </c>
      <c r="BL1733">
        <v>31.628571428571433</v>
      </c>
      <c r="BM1733">
        <v>40.800000000000004</v>
      </c>
      <c r="BN1733">
        <v>21.52340425531915</v>
      </c>
      <c r="BO1733">
        <v>23.953846153846154</v>
      </c>
      <c r="BP1733">
        <v>4.5203007518796996</v>
      </c>
      <c r="BQ1733">
        <v>18.507042253521128</v>
      </c>
      <c r="BR1733">
        <v>34.148571428571429</v>
      </c>
      <c r="BS1733">
        <v>33.969230769230769</v>
      </c>
      <c r="BT1733">
        <v>30.900000000000002</v>
      </c>
      <c r="BU1733">
        <v>14.604545454545454</v>
      </c>
      <c r="BV1733">
        <v>23.657142857142858</v>
      </c>
      <c r="BW1733">
        <v>13.561643835616438</v>
      </c>
      <c r="BX1733">
        <v>17.893565217391306</v>
      </c>
      <c r="BY1733">
        <v>20.470929829111782</v>
      </c>
      <c r="BZ1733">
        <v>1732</v>
      </c>
    </row>
    <row r="1734" spans="1:78" x14ac:dyDescent="0.25">
      <c r="A1734">
        <v>1733</v>
      </c>
      <c r="B1734" t="s">
        <v>1803</v>
      </c>
      <c r="C1734">
        <v>84</v>
      </c>
      <c r="D1734">
        <v>58</v>
      </c>
      <c r="E1734">
        <v>69</v>
      </c>
      <c r="F1734">
        <v>89</v>
      </c>
      <c r="G1734">
        <v>34</v>
      </c>
      <c r="H1734">
        <v>72</v>
      </c>
      <c r="I1734">
        <v>55</v>
      </c>
      <c r="J1734">
        <v>48</v>
      </c>
      <c r="K1734">
        <v>60</v>
      </c>
      <c r="L1734">
        <v>60</v>
      </c>
      <c r="M1734">
        <v>15</v>
      </c>
      <c r="N1734">
        <v>31</v>
      </c>
      <c r="O1734">
        <v>42</v>
      </c>
      <c r="P1734">
        <v>24</v>
      </c>
      <c r="Q1734">
        <v>29</v>
      </c>
      <c r="R1734">
        <v>28</v>
      </c>
      <c r="S1734">
        <v>44</v>
      </c>
      <c r="T1734">
        <v>71</v>
      </c>
      <c r="U1734">
        <v>40</v>
      </c>
      <c r="V1734">
        <v>57</v>
      </c>
      <c r="W1734">
        <v>58</v>
      </c>
      <c r="X1734">
        <v>32</v>
      </c>
      <c r="Y1734">
        <v>27</v>
      </c>
      <c r="Z1734">
        <v>14</v>
      </c>
      <c r="AA1734">
        <v>3</v>
      </c>
      <c r="AB1734">
        <v>50</v>
      </c>
      <c r="AC1734">
        <v>27</v>
      </c>
      <c r="AD1734">
        <v>133</v>
      </c>
      <c r="AE1734">
        <v>71</v>
      </c>
      <c r="AF1734">
        <v>35</v>
      </c>
      <c r="AG1734">
        <v>40</v>
      </c>
      <c r="AH1734">
        <v>12</v>
      </c>
      <c r="AI1734">
        <v>88</v>
      </c>
      <c r="AJ1734">
        <v>7</v>
      </c>
      <c r="AK1734">
        <v>156</v>
      </c>
      <c r="AL1734">
        <v>1725</v>
      </c>
      <c r="AM1734">
        <v>1763</v>
      </c>
      <c r="AO1734">
        <v>16.542857142857141</v>
      </c>
      <c r="AP1734">
        <v>16.137931034482758</v>
      </c>
      <c r="AQ1734">
        <v>14.713043478260872</v>
      </c>
      <c r="AR1734">
        <v>12.539325842696631</v>
      </c>
      <c r="AS1734">
        <v>23.929411764705883</v>
      </c>
      <c r="AT1734">
        <v>15.049999999999999</v>
      </c>
      <c r="AU1734">
        <v>17.934545454545454</v>
      </c>
      <c r="AV1734">
        <v>16.274999999999999</v>
      </c>
      <c r="AW1734">
        <v>14.280000000000001</v>
      </c>
      <c r="AX1734">
        <v>19.32</v>
      </c>
      <c r="AY1734">
        <v>7.2</v>
      </c>
      <c r="AZ1734">
        <v>15.329032258064515</v>
      </c>
      <c r="BA1734">
        <v>31.37142857142857</v>
      </c>
      <c r="BB1734">
        <v>29.4</v>
      </c>
      <c r="BC1734">
        <v>25.324137931034482</v>
      </c>
      <c r="BD1734">
        <v>32.271428571428572</v>
      </c>
      <c r="BE1734">
        <v>20.290909090909093</v>
      </c>
      <c r="BF1734">
        <v>19.977464788732394</v>
      </c>
      <c r="BG1734">
        <v>18.27</v>
      </c>
      <c r="BH1734">
        <v>14.65263157894737</v>
      </c>
      <c r="BI1734">
        <v>11.731034482758622</v>
      </c>
      <c r="BJ1734">
        <v>20.362500000000001</v>
      </c>
      <c r="BK1734">
        <v>30.666666666666668</v>
      </c>
      <c r="BL1734">
        <v>31.628571428571433</v>
      </c>
      <c r="BM1734">
        <v>40.800000000000004</v>
      </c>
      <c r="BN1734">
        <v>20.231999999999999</v>
      </c>
      <c r="BO1734">
        <v>23.066666666666666</v>
      </c>
      <c r="BP1734">
        <v>4.5203007518796996</v>
      </c>
      <c r="BQ1734">
        <v>18.507042253521128</v>
      </c>
      <c r="BR1734">
        <v>34.148571428571429</v>
      </c>
      <c r="BS1734">
        <v>33.119999999999997</v>
      </c>
      <c r="BT1734">
        <v>30.900000000000002</v>
      </c>
      <c r="BU1734">
        <v>14.604545454545454</v>
      </c>
      <c r="BV1734">
        <v>23.657142857142858</v>
      </c>
      <c r="BW1734">
        <v>12.692307692307692</v>
      </c>
      <c r="BX1734">
        <v>17.893565217391306</v>
      </c>
      <c r="BY1734">
        <v>20.386403604531068</v>
      </c>
      <c r="BZ1734">
        <v>1733</v>
      </c>
    </row>
    <row r="1735" spans="1:78" x14ac:dyDescent="0.25">
      <c r="A1735">
        <v>1734</v>
      </c>
      <c r="B1735" t="s">
        <v>1804</v>
      </c>
      <c r="C1735">
        <v>84</v>
      </c>
      <c r="D1735">
        <v>59</v>
      </c>
      <c r="E1735">
        <v>69</v>
      </c>
      <c r="F1735">
        <v>89</v>
      </c>
      <c r="G1735">
        <v>34</v>
      </c>
      <c r="H1735">
        <v>72</v>
      </c>
      <c r="I1735">
        <v>59</v>
      </c>
      <c r="J1735">
        <v>49</v>
      </c>
      <c r="K1735">
        <v>60</v>
      </c>
      <c r="L1735">
        <v>60</v>
      </c>
      <c r="M1735">
        <v>15</v>
      </c>
      <c r="N1735">
        <v>31</v>
      </c>
      <c r="O1735">
        <v>42</v>
      </c>
      <c r="P1735">
        <v>24</v>
      </c>
      <c r="Q1735">
        <v>29</v>
      </c>
      <c r="R1735">
        <v>28</v>
      </c>
      <c r="S1735">
        <v>44</v>
      </c>
      <c r="T1735">
        <v>71</v>
      </c>
      <c r="U1735">
        <v>40</v>
      </c>
      <c r="V1735">
        <v>56</v>
      </c>
      <c r="W1735">
        <v>58</v>
      </c>
      <c r="X1735">
        <v>32</v>
      </c>
      <c r="Y1735">
        <v>27</v>
      </c>
      <c r="Z1735">
        <v>14</v>
      </c>
      <c r="AA1735">
        <v>3</v>
      </c>
      <c r="AB1735">
        <v>50</v>
      </c>
      <c r="AC1735">
        <v>27</v>
      </c>
      <c r="AD1735">
        <v>133</v>
      </c>
      <c r="AE1735">
        <v>71</v>
      </c>
      <c r="AF1735">
        <v>35</v>
      </c>
      <c r="AG1735">
        <v>40</v>
      </c>
      <c r="AH1735">
        <v>12</v>
      </c>
      <c r="AI1735">
        <v>88</v>
      </c>
      <c r="AJ1735">
        <v>7</v>
      </c>
      <c r="AK1735">
        <v>159</v>
      </c>
      <c r="AL1735">
        <v>1744</v>
      </c>
      <c r="AM1735">
        <v>1771</v>
      </c>
      <c r="AO1735">
        <v>16.542857142857141</v>
      </c>
      <c r="AP1735">
        <v>15.864406779661017</v>
      </c>
      <c r="AQ1735">
        <v>14.713043478260872</v>
      </c>
      <c r="AR1735">
        <v>12.539325842696631</v>
      </c>
      <c r="AS1735">
        <v>23.929411764705883</v>
      </c>
      <c r="AT1735">
        <v>15.049999999999999</v>
      </c>
      <c r="AU1735">
        <v>16.71864406779661</v>
      </c>
      <c r="AV1735">
        <v>15.942857142857145</v>
      </c>
      <c r="AW1735">
        <v>14.280000000000001</v>
      </c>
      <c r="AX1735">
        <v>19.32</v>
      </c>
      <c r="AY1735">
        <v>7.2</v>
      </c>
      <c r="AZ1735">
        <v>15.329032258064515</v>
      </c>
      <c r="BA1735">
        <v>31.37142857142857</v>
      </c>
      <c r="BB1735">
        <v>29.4</v>
      </c>
      <c r="BC1735">
        <v>25.324137931034482</v>
      </c>
      <c r="BD1735">
        <v>32.271428571428572</v>
      </c>
      <c r="BE1735">
        <v>20.290909090909093</v>
      </c>
      <c r="BF1735">
        <v>19.977464788732394</v>
      </c>
      <c r="BG1735">
        <v>18.27</v>
      </c>
      <c r="BH1735">
        <v>14.914285714285716</v>
      </c>
      <c r="BI1735">
        <v>11.731034482758622</v>
      </c>
      <c r="BJ1735">
        <v>20.362500000000001</v>
      </c>
      <c r="BK1735">
        <v>30.666666666666668</v>
      </c>
      <c r="BL1735">
        <v>31.628571428571433</v>
      </c>
      <c r="BM1735">
        <v>40.800000000000004</v>
      </c>
      <c r="BN1735">
        <v>20.231999999999999</v>
      </c>
      <c r="BO1735">
        <v>23.066666666666666</v>
      </c>
      <c r="BP1735">
        <v>4.5203007518796996</v>
      </c>
      <c r="BQ1735">
        <v>18.507042253521128</v>
      </c>
      <c r="BR1735">
        <v>34.148571428571429</v>
      </c>
      <c r="BS1735">
        <v>33.119999999999997</v>
      </c>
      <c r="BT1735">
        <v>30.900000000000002</v>
      </c>
      <c r="BU1735">
        <v>14.604545454545454</v>
      </c>
      <c r="BV1735">
        <v>23.657142857142858</v>
      </c>
      <c r="BW1735">
        <v>12.452830188679245</v>
      </c>
      <c r="BX1735">
        <v>17.698623853211007</v>
      </c>
      <c r="BY1735">
        <v>20.322564421673597</v>
      </c>
      <c r="BZ1735">
        <v>1734</v>
      </c>
    </row>
    <row r="1736" spans="1:78" x14ac:dyDescent="0.25">
      <c r="A1736">
        <v>1735</v>
      </c>
      <c r="B1736" t="s">
        <v>1805</v>
      </c>
      <c r="C1736">
        <v>84</v>
      </c>
      <c r="D1736">
        <v>59</v>
      </c>
      <c r="E1736">
        <v>69</v>
      </c>
      <c r="F1736">
        <v>89</v>
      </c>
      <c r="G1736">
        <v>34</v>
      </c>
      <c r="H1736">
        <v>78</v>
      </c>
      <c r="I1736">
        <v>59</v>
      </c>
      <c r="J1736">
        <v>52</v>
      </c>
      <c r="K1736">
        <v>58</v>
      </c>
      <c r="L1736">
        <v>61</v>
      </c>
      <c r="M1736">
        <v>15</v>
      </c>
      <c r="N1736">
        <v>31</v>
      </c>
      <c r="O1736">
        <v>42</v>
      </c>
      <c r="P1736">
        <v>24</v>
      </c>
      <c r="Q1736">
        <v>29</v>
      </c>
      <c r="R1736">
        <v>28</v>
      </c>
      <c r="S1736">
        <v>44</v>
      </c>
      <c r="T1736">
        <v>71</v>
      </c>
      <c r="U1736">
        <v>39</v>
      </c>
      <c r="V1736">
        <v>56</v>
      </c>
      <c r="W1736">
        <v>56</v>
      </c>
      <c r="X1736">
        <v>32</v>
      </c>
      <c r="Y1736">
        <v>27</v>
      </c>
      <c r="Z1736">
        <v>14</v>
      </c>
      <c r="AA1736">
        <v>3</v>
      </c>
      <c r="AB1736">
        <v>50</v>
      </c>
      <c r="AC1736">
        <v>27</v>
      </c>
      <c r="AD1736">
        <v>133</v>
      </c>
      <c r="AE1736">
        <v>71</v>
      </c>
      <c r="AF1736">
        <v>35</v>
      </c>
      <c r="AG1736">
        <v>40</v>
      </c>
      <c r="AH1736">
        <v>11</v>
      </c>
      <c r="AI1736">
        <v>104</v>
      </c>
      <c r="AJ1736">
        <v>7</v>
      </c>
      <c r="AK1736">
        <v>164</v>
      </c>
      <c r="AL1736">
        <v>1754</v>
      </c>
      <c r="AM1736">
        <v>1796</v>
      </c>
      <c r="AO1736">
        <v>16.542857142857141</v>
      </c>
      <c r="AP1736">
        <v>15.864406779661017</v>
      </c>
      <c r="AQ1736">
        <v>14.713043478260872</v>
      </c>
      <c r="AR1736">
        <v>12.539325842696631</v>
      </c>
      <c r="AS1736">
        <v>23.929411764705883</v>
      </c>
      <c r="AT1736">
        <v>13.892307692307693</v>
      </c>
      <c r="AU1736">
        <v>16.71864406779661</v>
      </c>
      <c r="AV1736">
        <v>15.023076923076925</v>
      </c>
      <c r="AW1736">
        <v>14.77241379310345</v>
      </c>
      <c r="AX1736">
        <v>19.003278688524592</v>
      </c>
      <c r="AY1736">
        <v>7.2</v>
      </c>
      <c r="AZ1736">
        <v>15.329032258064515</v>
      </c>
      <c r="BA1736">
        <v>31.37142857142857</v>
      </c>
      <c r="BB1736">
        <v>29.4</v>
      </c>
      <c r="BC1736">
        <v>25.324137931034482</v>
      </c>
      <c r="BD1736">
        <v>32.271428571428572</v>
      </c>
      <c r="BE1736">
        <v>20.290909090909093</v>
      </c>
      <c r="BF1736">
        <v>19.977464788732394</v>
      </c>
      <c r="BG1736">
        <v>18.738461538461539</v>
      </c>
      <c r="BH1736">
        <v>14.914285714285716</v>
      </c>
      <c r="BI1736">
        <v>12.15</v>
      </c>
      <c r="BJ1736">
        <v>20.362500000000001</v>
      </c>
      <c r="BK1736">
        <v>30.666666666666668</v>
      </c>
      <c r="BL1736">
        <v>31.628571428571433</v>
      </c>
      <c r="BM1736">
        <v>40.800000000000004</v>
      </c>
      <c r="BN1736">
        <v>20.231999999999999</v>
      </c>
      <c r="BO1736">
        <v>23.066666666666666</v>
      </c>
      <c r="BP1736">
        <v>4.5203007518796996</v>
      </c>
      <c r="BQ1736">
        <v>18.507042253521128</v>
      </c>
      <c r="BR1736">
        <v>34.148571428571429</v>
      </c>
      <c r="BS1736">
        <v>33.119999999999997</v>
      </c>
      <c r="BT1736">
        <v>33.709090909090911</v>
      </c>
      <c r="BU1736">
        <v>12.357692307692307</v>
      </c>
      <c r="BV1736">
        <v>23.657142857142858</v>
      </c>
      <c r="BW1736">
        <v>12.073170731707316</v>
      </c>
      <c r="BX1736">
        <v>17.597719498289624</v>
      </c>
      <c r="BY1736">
        <v>20.196582591967204</v>
      </c>
      <c r="BZ1736">
        <v>1735</v>
      </c>
    </row>
    <row r="1737" spans="1:78" x14ac:dyDescent="0.25">
      <c r="A1737">
        <v>1736</v>
      </c>
      <c r="B1737" t="s">
        <v>1806</v>
      </c>
      <c r="C1737">
        <v>83</v>
      </c>
      <c r="D1737">
        <v>60</v>
      </c>
      <c r="E1737">
        <v>67</v>
      </c>
      <c r="F1737">
        <v>88</v>
      </c>
      <c r="G1737">
        <v>34</v>
      </c>
      <c r="H1737">
        <v>78</v>
      </c>
      <c r="I1737">
        <v>60</v>
      </c>
      <c r="J1737">
        <v>45</v>
      </c>
      <c r="K1737">
        <v>51</v>
      </c>
      <c r="L1737">
        <v>61</v>
      </c>
      <c r="M1737">
        <v>15</v>
      </c>
      <c r="N1737">
        <v>31</v>
      </c>
      <c r="O1737">
        <v>39</v>
      </c>
      <c r="P1737">
        <v>23</v>
      </c>
      <c r="Q1737">
        <v>29</v>
      </c>
      <c r="R1737">
        <v>28</v>
      </c>
      <c r="S1737">
        <v>45</v>
      </c>
      <c r="T1737">
        <v>72</v>
      </c>
      <c r="U1737">
        <v>50</v>
      </c>
      <c r="V1737">
        <v>56</v>
      </c>
      <c r="W1737">
        <v>56</v>
      </c>
      <c r="X1737">
        <v>33</v>
      </c>
      <c r="Y1737">
        <v>27</v>
      </c>
      <c r="Z1737">
        <v>14</v>
      </c>
      <c r="AA1737">
        <v>3</v>
      </c>
      <c r="AB1737">
        <v>59</v>
      </c>
      <c r="AC1737">
        <v>27</v>
      </c>
      <c r="AD1737">
        <v>133</v>
      </c>
      <c r="AE1737">
        <v>71</v>
      </c>
      <c r="AF1737">
        <v>35</v>
      </c>
      <c r="AG1737">
        <v>40</v>
      </c>
      <c r="AH1737">
        <v>12</v>
      </c>
      <c r="AI1737">
        <v>116</v>
      </c>
      <c r="AJ1737">
        <v>7</v>
      </c>
      <c r="AK1737">
        <v>164</v>
      </c>
      <c r="AL1737">
        <v>1758</v>
      </c>
      <c r="AM1737">
        <v>1812</v>
      </c>
      <c r="AO1737">
        <v>16.742168674698796</v>
      </c>
      <c r="AP1737">
        <v>15.6</v>
      </c>
      <c r="AQ1737">
        <v>15.15223880597015</v>
      </c>
      <c r="AR1737">
        <v>12.681818181818183</v>
      </c>
      <c r="AS1737">
        <v>23.929411764705883</v>
      </c>
      <c r="AT1737">
        <v>13.892307692307693</v>
      </c>
      <c r="AU1737">
        <v>16.440000000000001</v>
      </c>
      <c r="AV1737">
        <v>17.36</v>
      </c>
      <c r="AW1737">
        <v>16.8</v>
      </c>
      <c r="AX1737">
        <v>19.003278688524592</v>
      </c>
      <c r="AY1737">
        <v>7.2</v>
      </c>
      <c r="AZ1737">
        <v>15.329032258064515</v>
      </c>
      <c r="BA1737">
        <v>33.784615384615385</v>
      </c>
      <c r="BB1737">
        <v>30.678260869565221</v>
      </c>
      <c r="BC1737">
        <v>25.324137931034482</v>
      </c>
      <c r="BD1737">
        <v>32.271428571428572</v>
      </c>
      <c r="BE1737">
        <v>19.84</v>
      </c>
      <c r="BF1737">
        <v>19.7</v>
      </c>
      <c r="BG1737">
        <v>14.616</v>
      </c>
      <c r="BH1737">
        <v>14.914285714285716</v>
      </c>
      <c r="BI1737">
        <v>12.15</v>
      </c>
      <c r="BJ1737">
        <v>19.745454545454546</v>
      </c>
      <c r="BK1737">
        <v>30.666666666666668</v>
      </c>
      <c r="BL1737">
        <v>31.628571428571433</v>
      </c>
      <c r="BM1737">
        <v>40.800000000000004</v>
      </c>
      <c r="BN1737">
        <v>17.145762711864407</v>
      </c>
      <c r="BO1737">
        <v>23.066666666666666</v>
      </c>
      <c r="BP1737">
        <v>4.5203007518796996</v>
      </c>
      <c r="BQ1737">
        <v>18.507042253521128</v>
      </c>
      <c r="BR1737">
        <v>34.148571428571429</v>
      </c>
      <c r="BS1737">
        <v>33.119999999999997</v>
      </c>
      <c r="BT1737">
        <v>30.900000000000002</v>
      </c>
      <c r="BU1737">
        <v>11.079310344827586</v>
      </c>
      <c r="BV1737">
        <v>23.657142857142858</v>
      </c>
      <c r="BW1737">
        <v>12.073170731707316</v>
      </c>
      <c r="BX1737">
        <v>17.557679180887373</v>
      </c>
      <c r="BY1737">
        <v>20.131346546633363</v>
      </c>
      <c r="BZ1737">
        <v>1736</v>
      </c>
    </row>
    <row r="1738" spans="1:78" x14ac:dyDescent="0.25">
      <c r="A1738">
        <v>1737</v>
      </c>
      <c r="B1738" t="s">
        <v>1807</v>
      </c>
      <c r="C1738">
        <v>84</v>
      </c>
      <c r="D1738">
        <v>60</v>
      </c>
      <c r="E1738">
        <v>66</v>
      </c>
      <c r="F1738">
        <v>88</v>
      </c>
      <c r="G1738">
        <v>34</v>
      </c>
      <c r="H1738">
        <v>78</v>
      </c>
      <c r="I1738">
        <v>60</v>
      </c>
      <c r="J1738">
        <v>45</v>
      </c>
      <c r="K1738">
        <v>51</v>
      </c>
      <c r="L1738">
        <v>61</v>
      </c>
      <c r="M1738">
        <v>15</v>
      </c>
      <c r="N1738">
        <v>31</v>
      </c>
      <c r="O1738">
        <v>39</v>
      </c>
      <c r="P1738">
        <v>24</v>
      </c>
      <c r="Q1738">
        <v>29</v>
      </c>
      <c r="R1738">
        <v>28</v>
      </c>
      <c r="S1738">
        <v>44</v>
      </c>
      <c r="T1738">
        <v>72</v>
      </c>
      <c r="U1738">
        <v>37</v>
      </c>
      <c r="V1738">
        <v>53</v>
      </c>
      <c r="W1738">
        <v>55</v>
      </c>
      <c r="X1738">
        <v>32</v>
      </c>
      <c r="Y1738">
        <v>27</v>
      </c>
      <c r="Z1738">
        <v>14</v>
      </c>
      <c r="AA1738">
        <v>3</v>
      </c>
      <c r="AB1738">
        <v>59</v>
      </c>
      <c r="AC1738">
        <v>27</v>
      </c>
      <c r="AD1738">
        <v>134</v>
      </c>
      <c r="AE1738">
        <v>71</v>
      </c>
      <c r="AF1738">
        <v>35</v>
      </c>
      <c r="AG1738">
        <v>39</v>
      </c>
      <c r="AH1738">
        <v>11</v>
      </c>
      <c r="AI1738">
        <v>116</v>
      </c>
      <c r="AJ1738">
        <v>7</v>
      </c>
      <c r="AK1738">
        <v>168</v>
      </c>
      <c r="AL1738">
        <v>1765</v>
      </c>
      <c r="AM1738">
        <v>1797</v>
      </c>
      <c r="AO1738">
        <v>16.542857142857141</v>
      </c>
      <c r="AP1738">
        <v>15.6</v>
      </c>
      <c r="AQ1738">
        <v>15.381818181818181</v>
      </c>
      <c r="AR1738">
        <v>12.681818181818183</v>
      </c>
      <c r="AS1738">
        <v>23.929411764705883</v>
      </c>
      <c r="AT1738">
        <v>13.892307692307693</v>
      </c>
      <c r="AU1738">
        <v>16.440000000000001</v>
      </c>
      <c r="AV1738">
        <v>17.36</v>
      </c>
      <c r="AW1738">
        <v>16.8</v>
      </c>
      <c r="AX1738">
        <v>19.003278688524592</v>
      </c>
      <c r="AY1738">
        <v>7.2</v>
      </c>
      <c r="AZ1738">
        <v>15.329032258064515</v>
      </c>
      <c r="BA1738">
        <v>33.784615384615385</v>
      </c>
      <c r="BB1738">
        <v>29.4</v>
      </c>
      <c r="BC1738">
        <v>25.324137931034482</v>
      </c>
      <c r="BD1738">
        <v>32.271428571428572</v>
      </c>
      <c r="BE1738">
        <v>20.290909090909093</v>
      </c>
      <c r="BF1738">
        <v>19.7</v>
      </c>
      <c r="BG1738">
        <v>19.751351351351353</v>
      </c>
      <c r="BH1738">
        <v>15.758490566037736</v>
      </c>
      <c r="BI1738">
        <v>12.370909090909091</v>
      </c>
      <c r="BJ1738">
        <v>20.362500000000001</v>
      </c>
      <c r="BK1738">
        <v>30.666666666666668</v>
      </c>
      <c r="BL1738">
        <v>31.628571428571433</v>
      </c>
      <c r="BM1738">
        <v>40.800000000000004</v>
      </c>
      <c r="BN1738">
        <v>17.145762711864407</v>
      </c>
      <c r="BO1738">
        <v>23.066666666666666</v>
      </c>
      <c r="BP1738">
        <v>4.4865671641791041</v>
      </c>
      <c r="BQ1738">
        <v>18.507042253521128</v>
      </c>
      <c r="BR1738">
        <v>34.148571428571429</v>
      </c>
      <c r="BS1738">
        <v>33.969230769230769</v>
      </c>
      <c r="BT1738">
        <v>33.709090909090911</v>
      </c>
      <c r="BU1738">
        <v>11.079310344827586</v>
      </c>
      <c r="BV1738">
        <v>23.657142857142858</v>
      </c>
      <c r="BW1738">
        <v>11.785714285714286</v>
      </c>
      <c r="BX1738">
        <v>17.488045325779037</v>
      </c>
      <c r="BY1738">
        <v>20.327168926440386</v>
      </c>
      <c r="BZ1738">
        <v>1737</v>
      </c>
    </row>
    <row r="1739" spans="1:78" x14ac:dyDescent="0.25">
      <c r="A1739">
        <v>1738</v>
      </c>
      <c r="B1739" t="s">
        <v>1808</v>
      </c>
      <c r="C1739">
        <v>83</v>
      </c>
      <c r="D1739">
        <v>60</v>
      </c>
      <c r="E1739">
        <v>67</v>
      </c>
      <c r="F1739">
        <v>85</v>
      </c>
      <c r="G1739">
        <v>34</v>
      </c>
      <c r="H1739">
        <v>77</v>
      </c>
      <c r="I1739">
        <v>60</v>
      </c>
      <c r="J1739">
        <v>46</v>
      </c>
      <c r="K1739">
        <v>56</v>
      </c>
      <c r="L1739">
        <v>61</v>
      </c>
      <c r="M1739">
        <v>15</v>
      </c>
      <c r="N1739">
        <v>31</v>
      </c>
      <c r="O1739">
        <v>39</v>
      </c>
      <c r="P1739">
        <v>24</v>
      </c>
      <c r="Q1739">
        <v>28</v>
      </c>
      <c r="R1739">
        <v>28</v>
      </c>
      <c r="S1739">
        <v>45</v>
      </c>
      <c r="T1739">
        <v>72</v>
      </c>
      <c r="U1739">
        <v>37</v>
      </c>
      <c r="V1739">
        <v>53</v>
      </c>
      <c r="W1739">
        <v>56</v>
      </c>
      <c r="X1739">
        <v>32</v>
      </c>
      <c r="Y1739">
        <v>27</v>
      </c>
      <c r="Z1739">
        <v>14</v>
      </c>
      <c r="AA1739">
        <v>3</v>
      </c>
      <c r="AB1739">
        <v>59</v>
      </c>
      <c r="AC1739">
        <v>27</v>
      </c>
      <c r="AD1739">
        <v>176</v>
      </c>
      <c r="AE1739">
        <v>71</v>
      </c>
      <c r="AF1739">
        <v>35</v>
      </c>
      <c r="AG1739">
        <v>40</v>
      </c>
      <c r="AH1739">
        <v>11</v>
      </c>
      <c r="AI1739">
        <v>117</v>
      </c>
      <c r="AJ1739">
        <v>7</v>
      </c>
      <c r="AK1739">
        <v>163</v>
      </c>
      <c r="AL1739">
        <v>1785</v>
      </c>
      <c r="AM1739">
        <v>1839</v>
      </c>
      <c r="AO1739">
        <v>16.742168674698796</v>
      </c>
      <c r="AP1739">
        <v>15.6</v>
      </c>
      <c r="AQ1739">
        <v>15.15223880597015</v>
      </c>
      <c r="AR1739">
        <v>13.129411764705882</v>
      </c>
      <c r="AS1739">
        <v>23.929411764705883</v>
      </c>
      <c r="AT1739">
        <v>14.072727272727274</v>
      </c>
      <c r="AU1739">
        <v>16.440000000000001</v>
      </c>
      <c r="AV1739">
        <v>16.982608695652175</v>
      </c>
      <c r="AW1739">
        <v>15.3</v>
      </c>
      <c r="AX1739">
        <v>19.003278688524592</v>
      </c>
      <c r="AY1739">
        <v>7.2</v>
      </c>
      <c r="AZ1739">
        <v>15.329032258064515</v>
      </c>
      <c r="BA1739">
        <v>33.784615384615385</v>
      </c>
      <c r="BB1739">
        <v>29.4</v>
      </c>
      <c r="BC1739">
        <v>26.228571428571428</v>
      </c>
      <c r="BD1739">
        <v>32.271428571428572</v>
      </c>
      <c r="BE1739">
        <v>19.84</v>
      </c>
      <c r="BF1739">
        <v>19.7</v>
      </c>
      <c r="BG1739">
        <v>19.751351351351353</v>
      </c>
      <c r="BH1739">
        <v>15.758490566037736</v>
      </c>
      <c r="BI1739">
        <v>12.15</v>
      </c>
      <c r="BJ1739">
        <v>20.362500000000001</v>
      </c>
      <c r="BK1739">
        <v>30.666666666666668</v>
      </c>
      <c r="BL1739">
        <v>31.628571428571433</v>
      </c>
      <c r="BM1739">
        <v>40.800000000000004</v>
      </c>
      <c r="BN1739">
        <v>17.145762711864407</v>
      </c>
      <c r="BO1739">
        <v>23.066666666666666</v>
      </c>
      <c r="BP1739">
        <v>3.415909090909091</v>
      </c>
      <c r="BQ1739">
        <v>18.507042253521128</v>
      </c>
      <c r="BR1739">
        <v>34.148571428571429</v>
      </c>
      <c r="BS1739">
        <v>33.119999999999997</v>
      </c>
      <c r="BT1739">
        <v>33.709090909090911</v>
      </c>
      <c r="BU1739">
        <v>10.984615384615385</v>
      </c>
      <c r="BV1739">
        <v>23.657142857142858</v>
      </c>
      <c r="BW1739">
        <v>12.147239263803682</v>
      </c>
      <c r="BX1739">
        <v>17.292100840336133</v>
      </c>
      <c r="BY1739">
        <v>20.265471029924221</v>
      </c>
      <c r="BZ1739">
        <v>1738</v>
      </c>
    </row>
    <row r="1740" spans="1:78" x14ac:dyDescent="0.25">
      <c r="A1740">
        <v>1739</v>
      </c>
      <c r="B1740" t="s">
        <v>1809</v>
      </c>
      <c r="C1740">
        <v>80</v>
      </c>
      <c r="D1740">
        <v>60</v>
      </c>
      <c r="E1740">
        <v>67</v>
      </c>
      <c r="F1740">
        <v>88</v>
      </c>
      <c r="G1740">
        <v>34</v>
      </c>
      <c r="H1740">
        <v>77</v>
      </c>
      <c r="I1740">
        <v>61</v>
      </c>
      <c r="J1740">
        <v>44</v>
      </c>
      <c r="K1740">
        <v>57</v>
      </c>
      <c r="L1740">
        <v>60</v>
      </c>
      <c r="M1740">
        <v>15</v>
      </c>
      <c r="N1740">
        <v>31</v>
      </c>
      <c r="O1740">
        <v>39</v>
      </c>
      <c r="P1740">
        <v>24</v>
      </c>
      <c r="Q1740">
        <v>28</v>
      </c>
      <c r="R1740">
        <v>28</v>
      </c>
      <c r="S1740">
        <v>44</v>
      </c>
      <c r="T1740">
        <v>73</v>
      </c>
      <c r="U1740">
        <v>37</v>
      </c>
      <c r="V1740">
        <v>50</v>
      </c>
      <c r="W1740">
        <v>55</v>
      </c>
      <c r="X1740">
        <v>32</v>
      </c>
      <c r="Y1740">
        <v>27</v>
      </c>
      <c r="Z1740">
        <v>14</v>
      </c>
      <c r="AA1740">
        <v>3</v>
      </c>
      <c r="AB1740">
        <v>59</v>
      </c>
      <c r="AC1740">
        <v>27</v>
      </c>
      <c r="AD1740">
        <v>175</v>
      </c>
      <c r="AE1740">
        <v>60</v>
      </c>
      <c r="AF1740">
        <v>35</v>
      </c>
      <c r="AG1740">
        <v>40</v>
      </c>
      <c r="AH1740">
        <v>12</v>
      </c>
      <c r="AI1740">
        <v>115</v>
      </c>
      <c r="AJ1740">
        <v>7</v>
      </c>
      <c r="AK1740">
        <v>162</v>
      </c>
      <c r="AL1740">
        <v>1785</v>
      </c>
      <c r="AM1740">
        <v>1820</v>
      </c>
      <c r="AO1740">
        <v>17.37</v>
      </c>
      <c r="AP1740">
        <v>15.6</v>
      </c>
      <c r="AQ1740">
        <v>15.15223880597015</v>
      </c>
      <c r="AR1740">
        <v>12.681818181818183</v>
      </c>
      <c r="AS1740">
        <v>23.929411764705883</v>
      </c>
      <c r="AT1740">
        <v>14.072727272727274</v>
      </c>
      <c r="AU1740">
        <v>16.17049180327869</v>
      </c>
      <c r="AV1740">
        <v>17.754545454545454</v>
      </c>
      <c r="AW1740">
        <v>15.03157894736842</v>
      </c>
      <c r="AX1740">
        <v>19.32</v>
      </c>
      <c r="AY1740">
        <v>7.2</v>
      </c>
      <c r="AZ1740">
        <v>15.329032258064515</v>
      </c>
      <c r="BA1740">
        <v>33.784615384615385</v>
      </c>
      <c r="BB1740">
        <v>29.4</v>
      </c>
      <c r="BC1740">
        <v>26.228571428571428</v>
      </c>
      <c r="BD1740">
        <v>32.271428571428572</v>
      </c>
      <c r="BE1740">
        <v>20.290909090909093</v>
      </c>
      <c r="BF1740">
        <v>19.43013698630137</v>
      </c>
      <c r="BG1740">
        <v>19.751351351351353</v>
      </c>
      <c r="BH1740">
        <v>16.704000000000001</v>
      </c>
      <c r="BI1740">
        <v>12.370909090909091</v>
      </c>
      <c r="BJ1740">
        <v>20.362500000000001</v>
      </c>
      <c r="BK1740">
        <v>30.666666666666668</v>
      </c>
      <c r="BL1740">
        <v>31.628571428571433</v>
      </c>
      <c r="BM1740">
        <v>40.800000000000004</v>
      </c>
      <c r="BN1740">
        <v>17.145762711864407</v>
      </c>
      <c r="BO1740">
        <v>23.066666666666666</v>
      </c>
      <c r="BP1740">
        <v>3.4354285714285715</v>
      </c>
      <c r="BQ1740">
        <v>21.9</v>
      </c>
      <c r="BR1740">
        <v>34.148571428571429</v>
      </c>
      <c r="BS1740">
        <v>33.119999999999997</v>
      </c>
      <c r="BT1740">
        <v>30.900000000000002</v>
      </c>
      <c r="BU1740">
        <v>11.175652173913043</v>
      </c>
      <c r="BV1740">
        <v>23.657142857142858</v>
      </c>
      <c r="BW1740">
        <v>12.222222222222223</v>
      </c>
      <c r="BX1740">
        <v>17.292100840336133</v>
      </c>
      <c r="BY1740">
        <v>20.447854646137415</v>
      </c>
      <c r="BZ1740">
        <v>1739</v>
      </c>
    </row>
    <row r="1741" spans="1:78" x14ac:dyDescent="0.25">
      <c r="A1741">
        <v>1740</v>
      </c>
      <c r="B1741" t="s">
        <v>1810</v>
      </c>
      <c r="C1741">
        <v>82</v>
      </c>
      <c r="D1741">
        <v>59</v>
      </c>
      <c r="E1741">
        <v>67</v>
      </c>
      <c r="F1741">
        <v>88</v>
      </c>
      <c r="G1741">
        <v>34</v>
      </c>
      <c r="H1741">
        <v>78</v>
      </c>
      <c r="I1741">
        <v>60</v>
      </c>
      <c r="J1741">
        <v>45</v>
      </c>
      <c r="K1741">
        <v>55</v>
      </c>
      <c r="L1741">
        <v>62</v>
      </c>
      <c r="M1741">
        <v>15</v>
      </c>
      <c r="N1741">
        <v>31</v>
      </c>
      <c r="O1741">
        <v>39</v>
      </c>
      <c r="P1741">
        <v>24</v>
      </c>
      <c r="Q1741">
        <v>28</v>
      </c>
      <c r="R1741">
        <v>28</v>
      </c>
      <c r="S1741">
        <v>44</v>
      </c>
      <c r="T1741">
        <v>71</v>
      </c>
      <c r="U1741">
        <v>36</v>
      </c>
      <c r="V1741">
        <v>51</v>
      </c>
      <c r="W1741">
        <v>53</v>
      </c>
      <c r="X1741">
        <v>33</v>
      </c>
      <c r="Y1741">
        <v>27</v>
      </c>
      <c r="Z1741">
        <v>14</v>
      </c>
      <c r="AA1741">
        <v>3</v>
      </c>
      <c r="AB1741">
        <v>59</v>
      </c>
      <c r="AC1741">
        <v>27</v>
      </c>
      <c r="AD1741">
        <v>175</v>
      </c>
      <c r="AE1741">
        <v>60</v>
      </c>
      <c r="AF1741">
        <v>35</v>
      </c>
      <c r="AG1741">
        <v>40</v>
      </c>
      <c r="AH1741">
        <v>12</v>
      </c>
      <c r="AI1741">
        <v>116</v>
      </c>
      <c r="AJ1741">
        <v>7</v>
      </c>
      <c r="AK1741">
        <v>162</v>
      </c>
      <c r="AL1741">
        <v>1777</v>
      </c>
      <c r="AM1741">
        <v>1820</v>
      </c>
      <c r="AO1741">
        <v>16.946341463414633</v>
      </c>
      <c r="AP1741">
        <v>15.864406779661017</v>
      </c>
      <c r="AQ1741">
        <v>15.15223880597015</v>
      </c>
      <c r="AR1741">
        <v>12.681818181818183</v>
      </c>
      <c r="AS1741">
        <v>23.929411764705883</v>
      </c>
      <c r="AT1741">
        <v>13.892307692307693</v>
      </c>
      <c r="AU1741">
        <v>16.440000000000001</v>
      </c>
      <c r="AV1741">
        <v>17.36</v>
      </c>
      <c r="AW1741">
        <v>15.578181818181818</v>
      </c>
      <c r="AX1741">
        <v>18.696774193548386</v>
      </c>
      <c r="AY1741">
        <v>7.2</v>
      </c>
      <c r="AZ1741">
        <v>15.329032258064515</v>
      </c>
      <c r="BA1741">
        <v>33.784615384615385</v>
      </c>
      <c r="BB1741">
        <v>29.4</v>
      </c>
      <c r="BC1741">
        <v>26.228571428571428</v>
      </c>
      <c r="BD1741">
        <v>32.271428571428572</v>
      </c>
      <c r="BE1741">
        <v>20.290909090909093</v>
      </c>
      <c r="BF1741">
        <v>19.977464788732394</v>
      </c>
      <c r="BG1741">
        <v>20.3</v>
      </c>
      <c r="BH1741">
        <v>16.376470588235293</v>
      </c>
      <c r="BI1741">
        <v>12.837735849056603</v>
      </c>
      <c r="BJ1741">
        <v>19.745454545454546</v>
      </c>
      <c r="BK1741">
        <v>30.666666666666668</v>
      </c>
      <c r="BL1741">
        <v>31.628571428571433</v>
      </c>
      <c r="BM1741">
        <v>40.800000000000004</v>
      </c>
      <c r="BN1741">
        <v>17.145762711864407</v>
      </c>
      <c r="BO1741">
        <v>23.066666666666666</v>
      </c>
      <c r="BP1741">
        <v>3.4354285714285715</v>
      </c>
      <c r="BQ1741">
        <v>21.9</v>
      </c>
      <c r="BR1741">
        <v>34.148571428571429</v>
      </c>
      <c r="BS1741">
        <v>33.119999999999997</v>
      </c>
      <c r="BT1741">
        <v>30.900000000000002</v>
      </c>
      <c r="BU1741">
        <v>11.079310344827586</v>
      </c>
      <c r="BV1741">
        <v>23.657142857142858</v>
      </c>
      <c r="BW1741">
        <v>12.222222222222223</v>
      </c>
      <c r="BX1741">
        <v>17.369949352841871</v>
      </c>
      <c r="BY1741">
        <v>20.443391843835428</v>
      </c>
      <c r="BZ1741">
        <v>1740</v>
      </c>
    </row>
    <row r="1742" spans="1:78" x14ac:dyDescent="0.25">
      <c r="A1742">
        <v>1741</v>
      </c>
      <c r="B1742" t="s">
        <v>1811</v>
      </c>
      <c r="C1742">
        <v>82</v>
      </c>
      <c r="D1742">
        <v>59</v>
      </c>
      <c r="E1742">
        <v>67</v>
      </c>
      <c r="F1742">
        <v>88</v>
      </c>
      <c r="G1742">
        <v>35</v>
      </c>
      <c r="H1742">
        <v>77</v>
      </c>
      <c r="I1742">
        <v>59</v>
      </c>
      <c r="J1742">
        <v>45</v>
      </c>
      <c r="K1742">
        <v>57</v>
      </c>
      <c r="L1742">
        <v>61</v>
      </c>
      <c r="M1742">
        <v>15</v>
      </c>
      <c r="N1742">
        <v>31</v>
      </c>
      <c r="O1742">
        <v>39</v>
      </c>
      <c r="P1742">
        <v>23</v>
      </c>
      <c r="Q1742">
        <v>28</v>
      </c>
      <c r="R1742">
        <v>28</v>
      </c>
      <c r="S1742">
        <v>45</v>
      </c>
      <c r="T1742">
        <v>72</v>
      </c>
      <c r="U1742">
        <v>38</v>
      </c>
      <c r="V1742">
        <v>50</v>
      </c>
      <c r="W1742">
        <v>54</v>
      </c>
      <c r="X1742">
        <v>33</v>
      </c>
      <c r="Y1742">
        <v>27</v>
      </c>
      <c r="Z1742">
        <v>15</v>
      </c>
      <c r="AA1742">
        <v>3</v>
      </c>
      <c r="AB1742">
        <v>58</v>
      </c>
      <c r="AC1742">
        <v>27</v>
      </c>
      <c r="AD1742">
        <v>175</v>
      </c>
      <c r="AE1742">
        <v>71</v>
      </c>
      <c r="AF1742">
        <v>36</v>
      </c>
      <c r="AG1742">
        <v>40</v>
      </c>
      <c r="AH1742">
        <v>12</v>
      </c>
      <c r="AI1742">
        <v>116</v>
      </c>
      <c r="AJ1742">
        <v>7</v>
      </c>
      <c r="AK1742">
        <v>160</v>
      </c>
      <c r="AL1742">
        <v>1781</v>
      </c>
      <c r="AM1742">
        <v>1833</v>
      </c>
      <c r="AO1742">
        <v>16.946341463414633</v>
      </c>
      <c r="AP1742">
        <v>15.864406779661017</v>
      </c>
      <c r="AQ1742">
        <v>15.15223880597015</v>
      </c>
      <c r="AR1742">
        <v>12.681818181818183</v>
      </c>
      <c r="AS1742">
        <v>23.245714285714286</v>
      </c>
      <c r="AT1742">
        <v>14.072727272727274</v>
      </c>
      <c r="AU1742">
        <v>16.71864406779661</v>
      </c>
      <c r="AV1742">
        <v>17.36</v>
      </c>
      <c r="AW1742">
        <v>15.03157894736842</v>
      </c>
      <c r="AX1742">
        <v>19.003278688524592</v>
      </c>
      <c r="AY1742">
        <v>7.2</v>
      </c>
      <c r="AZ1742">
        <v>15.329032258064515</v>
      </c>
      <c r="BA1742">
        <v>33.784615384615385</v>
      </c>
      <c r="BB1742">
        <v>30.678260869565221</v>
      </c>
      <c r="BC1742">
        <v>26.228571428571428</v>
      </c>
      <c r="BD1742">
        <v>32.271428571428572</v>
      </c>
      <c r="BE1742">
        <v>19.84</v>
      </c>
      <c r="BF1742">
        <v>19.7</v>
      </c>
      <c r="BG1742">
        <v>19.231578947368423</v>
      </c>
      <c r="BH1742">
        <v>16.704000000000001</v>
      </c>
      <c r="BI1742">
        <v>12.6</v>
      </c>
      <c r="BJ1742">
        <v>19.745454545454546</v>
      </c>
      <c r="BK1742">
        <v>30.666666666666668</v>
      </c>
      <c r="BL1742">
        <v>29.52</v>
      </c>
      <c r="BM1742">
        <v>40.800000000000004</v>
      </c>
      <c r="BN1742">
        <v>17.441379310344828</v>
      </c>
      <c r="BO1742">
        <v>23.066666666666666</v>
      </c>
      <c r="BP1742">
        <v>3.4354285714285715</v>
      </c>
      <c r="BQ1742">
        <v>18.507042253521128</v>
      </c>
      <c r="BR1742">
        <v>33.199999999999996</v>
      </c>
      <c r="BS1742">
        <v>33.119999999999997</v>
      </c>
      <c r="BT1742">
        <v>30.900000000000002</v>
      </c>
      <c r="BU1742">
        <v>11.079310344827586</v>
      </c>
      <c r="BV1742">
        <v>23.657142857142858</v>
      </c>
      <c r="BW1742">
        <v>12.375</v>
      </c>
      <c r="BX1742">
        <v>17.330937675463222</v>
      </c>
      <c r="BY1742">
        <v>20.226770242499704</v>
      </c>
      <c r="BZ1742">
        <v>1741</v>
      </c>
    </row>
    <row r="1743" spans="1:78" x14ac:dyDescent="0.25">
      <c r="A1743">
        <v>1742</v>
      </c>
      <c r="B1743" t="s">
        <v>1812</v>
      </c>
      <c r="C1743">
        <v>82</v>
      </c>
      <c r="D1743">
        <v>59</v>
      </c>
      <c r="E1743">
        <v>66</v>
      </c>
      <c r="F1743">
        <v>85</v>
      </c>
      <c r="G1743">
        <v>34</v>
      </c>
      <c r="H1743">
        <v>78</v>
      </c>
      <c r="I1743">
        <v>59</v>
      </c>
      <c r="J1743">
        <v>45</v>
      </c>
      <c r="K1743">
        <v>56</v>
      </c>
      <c r="L1743">
        <v>60</v>
      </c>
      <c r="M1743">
        <v>15</v>
      </c>
      <c r="N1743">
        <v>31</v>
      </c>
      <c r="O1743">
        <v>39</v>
      </c>
      <c r="P1743">
        <v>23</v>
      </c>
      <c r="Q1743">
        <v>28</v>
      </c>
      <c r="R1743">
        <v>28</v>
      </c>
      <c r="S1743">
        <v>45</v>
      </c>
      <c r="T1743">
        <v>72</v>
      </c>
      <c r="U1743">
        <v>38</v>
      </c>
      <c r="V1743">
        <v>51</v>
      </c>
      <c r="W1743">
        <v>57</v>
      </c>
      <c r="X1743">
        <v>33</v>
      </c>
      <c r="Y1743">
        <v>27</v>
      </c>
      <c r="Z1743">
        <v>15</v>
      </c>
      <c r="AA1743">
        <v>3</v>
      </c>
      <c r="AB1743">
        <v>59</v>
      </c>
      <c r="AC1743">
        <v>27</v>
      </c>
      <c r="AD1743">
        <v>176</v>
      </c>
      <c r="AE1743">
        <v>71</v>
      </c>
      <c r="AF1743">
        <v>36</v>
      </c>
      <c r="AG1743">
        <v>41</v>
      </c>
      <c r="AH1743">
        <v>12</v>
      </c>
      <c r="AI1743">
        <v>117</v>
      </c>
      <c r="AJ1743">
        <v>7</v>
      </c>
      <c r="AK1743">
        <v>161</v>
      </c>
      <c r="AL1743">
        <v>1786</v>
      </c>
      <c r="AM1743">
        <v>1836</v>
      </c>
      <c r="AO1743">
        <v>16.946341463414633</v>
      </c>
      <c r="AP1743">
        <v>15.864406779661017</v>
      </c>
      <c r="AQ1743">
        <v>15.381818181818181</v>
      </c>
      <c r="AR1743">
        <v>13.129411764705882</v>
      </c>
      <c r="AS1743">
        <v>23.929411764705883</v>
      </c>
      <c r="AT1743">
        <v>13.892307692307693</v>
      </c>
      <c r="AU1743">
        <v>16.71864406779661</v>
      </c>
      <c r="AV1743">
        <v>17.36</v>
      </c>
      <c r="AW1743">
        <v>15.3</v>
      </c>
      <c r="AX1743">
        <v>19.32</v>
      </c>
      <c r="AY1743">
        <v>7.2</v>
      </c>
      <c r="AZ1743">
        <v>15.329032258064515</v>
      </c>
      <c r="BA1743">
        <v>33.784615384615385</v>
      </c>
      <c r="BB1743">
        <v>30.678260869565221</v>
      </c>
      <c r="BC1743">
        <v>26.228571428571428</v>
      </c>
      <c r="BD1743">
        <v>32.271428571428572</v>
      </c>
      <c r="BE1743">
        <v>19.84</v>
      </c>
      <c r="BF1743">
        <v>19.7</v>
      </c>
      <c r="BG1743">
        <v>19.231578947368423</v>
      </c>
      <c r="BH1743">
        <v>16.376470588235293</v>
      </c>
      <c r="BI1743">
        <v>11.936842105263159</v>
      </c>
      <c r="BJ1743">
        <v>19.745454545454546</v>
      </c>
      <c r="BK1743">
        <v>30.666666666666668</v>
      </c>
      <c r="BL1743">
        <v>29.52</v>
      </c>
      <c r="BM1743">
        <v>40.800000000000004</v>
      </c>
      <c r="BN1743">
        <v>17.145762711864407</v>
      </c>
      <c r="BO1743">
        <v>23.066666666666666</v>
      </c>
      <c r="BP1743">
        <v>3.415909090909091</v>
      </c>
      <c r="BQ1743">
        <v>18.507042253521128</v>
      </c>
      <c r="BR1743">
        <v>33.199999999999996</v>
      </c>
      <c r="BS1743">
        <v>32.312195121951227</v>
      </c>
      <c r="BT1743">
        <v>30.900000000000002</v>
      </c>
      <c r="BU1743">
        <v>10.984615384615385</v>
      </c>
      <c r="BV1743">
        <v>23.657142857142858</v>
      </c>
      <c r="BW1743">
        <v>12.298136645962733</v>
      </c>
      <c r="BX1743">
        <v>17.282418812989921</v>
      </c>
      <c r="BY1743">
        <v>20.204443251638839</v>
      </c>
      <c r="BZ1743">
        <v>1742</v>
      </c>
    </row>
    <row r="1744" spans="1:78" x14ac:dyDescent="0.25">
      <c r="A1744">
        <v>1743</v>
      </c>
      <c r="B1744" t="s">
        <v>1813</v>
      </c>
      <c r="C1744">
        <v>82</v>
      </c>
      <c r="D1744">
        <v>60</v>
      </c>
      <c r="E1744">
        <v>66</v>
      </c>
      <c r="F1744">
        <v>88</v>
      </c>
      <c r="G1744">
        <v>34</v>
      </c>
      <c r="H1744">
        <v>80</v>
      </c>
      <c r="I1744">
        <v>60</v>
      </c>
      <c r="J1744">
        <v>45</v>
      </c>
      <c r="K1744">
        <v>57</v>
      </c>
      <c r="L1744">
        <v>63</v>
      </c>
      <c r="M1744">
        <v>15</v>
      </c>
      <c r="N1744">
        <v>31</v>
      </c>
      <c r="O1744">
        <v>39</v>
      </c>
      <c r="P1744">
        <v>23</v>
      </c>
      <c r="Q1744">
        <v>25</v>
      </c>
      <c r="R1744">
        <v>26</v>
      </c>
      <c r="S1744">
        <v>43</v>
      </c>
      <c r="T1744">
        <v>70</v>
      </c>
      <c r="U1744">
        <v>38</v>
      </c>
      <c r="V1744">
        <v>50</v>
      </c>
      <c r="W1744">
        <v>55</v>
      </c>
      <c r="X1744">
        <v>33</v>
      </c>
      <c r="Y1744">
        <v>27</v>
      </c>
      <c r="Z1744">
        <v>15</v>
      </c>
      <c r="AA1744">
        <v>3</v>
      </c>
      <c r="AB1744">
        <v>59</v>
      </c>
      <c r="AC1744">
        <v>27</v>
      </c>
      <c r="AD1744">
        <v>176</v>
      </c>
      <c r="AE1744">
        <v>71</v>
      </c>
      <c r="AF1744">
        <v>36</v>
      </c>
      <c r="AG1744">
        <v>41</v>
      </c>
      <c r="AH1744">
        <v>13</v>
      </c>
      <c r="AI1744">
        <v>117</v>
      </c>
      <c r="AJ1744">
        <v>7</v>
      </c>
      <c r="AK1744">
        <v>160</v>
      </c>
      <c r="AL1744">
        <v>1786</v>
      </c>
      <c r="AM1744">
        <v>1835</v>
      </c>
      <c r="AO1744">
        <v>16.946341463414633</v>
      </c>
      <c r="AP1744">
        <v>15.6</v>
      </c>
      <c r="AQ1744">
        <v>15.381818181818181</v>
      </c>
      <c r="AR1744">
        <v>12.681818181818183</v>
      </c>
      <c r="AS1744">
        <v>23.929411764705883</v>
      </c>
      <c r="AT1744">
        <v>13.545000000000002</v>
      </c>
      <c r="AU1744">
        <v>16.440000000000001</v>
      </c>
      <c r="AV1744">
        <v>17.36</v>
      </c>
      <c r="AW1744">
        <v>15.03157894736842</v>
      </c>
      <c r="AX1744">
        <v>18.399999999999999</v>
      </c>
      <c r="AY1744">
        <v>7.2</v>
      </c>
      <c r="AZ1744">
        <v>15.329032258064515</v>
      </c>
      <c r="BA1744">
        <v>33.784615384615385</v>
      </c>
      <c r="BB1744">
        <v>30.678260869565221</v>
      </c>
      <c r="BC1744">
        <v>29.376000000000001</v>
      </c>
      <c r="BD1744">
        <v>34.753846153846155</v>
      </c>
      <c r="BE1744">
        <v>20.762790697674419</v>
      </c>
      <c r="BF1744">
        <v>20.262857142857143</v>
      </c>
      <c r="BG1744">
        <v>19.231578947368423</v>
      </c>
      <c r="BH1744">
        <v>16.704000000000001</v>
      </c>
      <c r="BI1744">
        <v>12.370909090909091</v>
      </c>
      <c r="BJ1744">
        <v>19.745454545454546</v>
      </c>
      <c r="BK1744">
        <v>30.666666666666668</v>
      </c>
      <c r="BL1744">
        <v>29.52</v>
      </c>
      <c r="BM1744">
        <v>40.800000000000004</v>
      </c>
      <c r="BN1744">
        <v>17.145762711864407</v>
      </c>
      <c r="BO1744">
        <v>23.066666666666666</v>
      </c>
      <c r="BP1744">
        <v>3.415909090909091</v>
      </c>
      <c r="BQ1744">
        <v>18.507042253521128</v>
      </c>
      <c r="BR1744">
        <v>33.199999999999996</v>
      </c>
      <c r="BS1744">
        <v>32.312195121951227</v>
      </c>
      <c r="BT1744">
        <v>28.523076923076925</v>
      </c>
      <c r="BU1744">
        <v>10.984615384615385</v>
      </c>
      <c r="BV1744">
        <v>23.657142857142858</v>
      </c>
      <c r="BW1744">
        <v>12.375</v>
      </c>
      <c r="BX1744">
        <v>17.282418812989921</v>
      </c>
      <c r="BY1744">
        <v>20.312064575033617</v>
      </c>
      <c r="BZ1744">
        <v>1743</v>
      </c>
    </row>
    <row r="1745" spans="1:78" x14ac:dyDescent="0.25">
      <c r="A1745">
        <v>1744</v>
      </c>
      <c r="B1745" t="s">
        <v>1814</v>
      </c>
      <c r="C1745">
        <v>79</v>
      </c>
      <c r="D1745">
        <v>60</v>
      </c>
      <c r="E1745">
        <v>67</v>
      </c>
      <c r="F1745">
        <v>88</v>
      </c>
      <c r="G1745">
        <v>34</v>
      </c>
      <c r="H1745">
        <v>80</v>
      </c>
      <c r="I1745">
        <v>60</v>
      </c>
      <c r="J1745">
        <v>45</v>
      </c>
      <c r="K1745">
        <v>55</v>
      </c>
      <c r="L1745">
        <v>63</v>
      </c>
      <c r="M1745">
        <v>15</v>
      </c>
      <c r="N1745">
        <v>31</v>
      </c>
      <c r="O1745">
        <v>39</v>
      </c>
      <c r="P1745">
        <v>23</v>
      </c>
      <c r="Q1745">
        <v>25</v>
      </c>
      <c r="R1745">
        <v>26</v>
      </c>
      <c r="S1745">
        <v>43</v>
      </c>
      <c r="T1745">
        <v>69</v>
      </c>
      <c r="U1745">
        <v>38</v>
      </c>
      <c r="V1745">
        <v>50</v>
      </c>
      <c r="W1745">
        <v>56</v>
      </c>
      <c r="X1745">
        <v>33</v>
      </c>
      <c r="Y1745">
        <v>27</v>
      </c>
      <c r="Z1745">
        <v>15</v>
      </c>
      <c r="AA1745">
        <v>3</v>
      </c>
      <c r="AB1745">
        <v>59</v>
      </c>
      <c r="AC1745">
        <v>27</v>
      </c>
      <c r="AD1745">
        <v>176</v>
      </c>
      <c r="AE1745">
        <v>71</v>
      </c>
      <c r="AF1745">
        <v>36</v>
      </c>
      <c r="AG1745">
        <v>41</v>
      </c>
      <c r="AH1745">
        <v>12</v>
      </c>
      <c r="AI1745">
        <v>117</v>
      </c>
      <c r="AJ1745">
        <v>7</v>
      </c>
      <c r="AK1745">
        <v>163</v>
      </c>
      <c r="AL1745">
        <v>1782</v>
      </c>
      <c r="AM1745">
        <v>1833</v>
      </c>
      <c r="AO1745">
        <v>17.58987341772152</v>
      </c>
      <c r="AP1745">
        <v>15.6</v>
      </c>
      <c r="AQ1745">
        <v>15.15223880597015</v>
      </c>
      <c r="AR1745">
        <v>12.681818181818183</v>
      </c>
      <c r="AS1745">
        <v>23.929411764705883</v>
      </c>
      <c r="AT1745">
        <v>13.545000000000002</v>
      </c>
      <c r="AU1745">
        <v>16.440000000000001</v>
      </c>
      <c r="AV1745">
        <v>17.36</v>
      </c>
      <c r="AW1745">
        <v>15.578181818181818</v>
      </c>
      <c r="AX1745">
        <v>18.399999999999999</v>
      </c>
      <c r="AY1745">
        <v>7.2</v>
      </c>
      <c r="AZ1745">
        <v>15.329032258064515</v>
      </c>
      <c r="BA1745">
        <v>33.784615384615385</v>
      </c>
      <c r="BB1745">
        <v>30.678260869565221</v>
      </c>
      <c r="BC1745">
        <v>29.376000000000001</v>
      </c>
      <c r="BD1745">
        <v>34.753846153846155</v>
      </c>
      <c r="BE1745">
        <v>20.762790697674419</v>
      </c>
      <c r="BF1745">
        <v>20.556521739130435</v>
      </c>
      <c r="BG1745">
        <v>19.231578947368423</v>
      </c>
      <c r="BH1745">
        <v>16.704000000000001</v>
      </c>
      <c r="BI1745">
        <v>12.15</v>
      </c>
      <c r="BJ1745">
        <v>19.745454545454546</v>
      </c>
      <c r="BK1745">
        <v>30.666666666666668</v>
      </c>
      <c r="BL1745">
        <v>29.52</v>
      </c>
      <c r="BM1745">
        <v>40.800000000000004</v>
      </c>
      <c r="BN1745">
        <v>17.145762711864407</v>
      </c>
      <c r="BO1745">
        <v>23.066666666666666</v>
      </c>
      <c r="BP1745">
        <v>3.415909090909091</v>
      </c>
      <c r="BQ1745">
        <v>18.507042253521128</v>
      </c>
      <c r="BR1745">
        <v>33.199999999999996</v>
      </c>
      <c r="BS1745">
        <v>32.312195121951227</v>
      </c>
      <c r="BT1745">
        <v>30.900000000000002</v>
      </c>
      <c r="BU1745">
        <v>10.984615384615385</v>
      </c>
      <c r="BV1745">
        <v>23.657142857142858</v>
      </c>
      <c r="BW1745">
        <v>12.147239263803682</v>
      </c>
      <c r="BX1745">
        <v>17.32121212121212</v>
      </c>
      <c r="BY1745">
        <v>20.371227175732457</v>
      </c>
      <c r="BZ1745">
        <v>1744</v>
      </c>
    </row>
    <row r="1746" spans="1:78" x14ac:dyDescent="0.25">
      <c r="A1746">
        <v>1745</v>
      </c>
      <c r="B1746" t="s">
        <v>1815</v>
      </c>
      <c r="C1746">
        <v>81</v>
      </c>
      <c r="D1746">
        <v>59</v>
      </c>
      <c r="E1746">
        <v>67</v>
      </c>
      <c r="F1746">
        <v>89</v>
      </c>
      <c r="G1746">
        <v>34</v>
      </c>
      <c r="H1746">
        <v>80</v>
      </c>
      <c r="I1746">
        <v>59</v>
      </c>
      <c r="J1746">
        <v>45</v>
      </c>
      <c r="K1746">
        <v>55</v>
      </c>
      <c r="L1746">
        <v>63</v>
      </c>
      <c r="M1746">
        <v>15</v>
      </c>
      <c r="N1746">
        <v>31</v>
      </c>
      <c r="O1746">
        <v>40</v>
      </c>
      <c r="P1746">
        <v>23</v>
      </c>
      <c r="Q1746">
        <v>25</v>
      </c>
      <c r="R1746">
        <v>26</v>
      </c>
      <c r="S1746">
        <v>44</v>
      </c>
      <c r="T1746">
        <v>68</v>
      </c>
      <c r="U1746">
        <v>37</v>
      </c>
      <c r="V1746">
        <v>50</v>
      </c>
      <c r="W1746">
        <v>57</v>
      </c>
      <c r="X1746">
        <v>33</v>
      </c>
      <c r="Y1746">
        <v>27</v>
      </c>
      <c r="Z1746">
        <v>15</v>
      </c>
      <c r="AA1746">
        <v>3</v>
      </c>
      <c r="AB1746">
        <v>59</v>
      </c>
      <c r="AC1746">
        <v>27</v>
      </c>
      <c r="AD1746">
        <v>175</v>
      </c>
      <c r="AE1746">
        <v>62</v>
      </c>
      <c r="AF1746">
        <v>36</v>
      </c>
      <c r="AG1746">
        <v>41</v>
      </c>
      <c r="AH1746">
        <v>12</v>
      </c>
      <c r="AI1746">
        <v>119</v>
      </c>
      <c r="AJ1746">
        <v>8</v>
      </c>
      <c r="AK1746">
        <v>161</v>
      </c>
      <c r="AL1746">
        <v>1763</v>
      </c>
      <c r="AM1746">
        <v>1826</v>
      </c>
      <c r="AO1746">
        <v>17.155555555555555</v>
      </c>
      <c r="AP1746">
        <v>15.864406779661017</v>
      </c>
      <c r="AQ1746">
        <v>15.15223880597015</v>
      </c>
      <c r="AR1746">
        <v>12.539325842696631</v>
      </c>
      <c r="AS1746">
        <v>23.929411764705883</v>
      </c>
      <c r="AT1746">
        <v>13.545000000000002</v>
      </c>
      <c r="AU1746">
        <v>16.71864406779661</v>
      </c>
      <c r="AV1746">
        <v>17.36</v>
      </c>
      <c r="AW1746">
        <v>15.578181818181818</v>
      </c>
      <c r="AX1746">
        <v>18.399999999999999</v>
      </c>
      <c r="AY1746">
        <v>7.2</v>
      </c>
      <c r="AZ1746">
        <v>15.329032258064515</v>
      </c>
      <c r="BA1746">
        <v>32.940000000000005</v>
      </c>
      <c r="BB1746">
        <v>30.678260869565221</v>
      </c>
      <c r="BC1746">
        <v>29.376000000000001</v>
      </c>
      <c r="BD1746">
        <v>34.753846153846155</v>
      </c>
      <c r="BE1746">
        <v>20.290909090909093</v>
      </c>
      <c r="BF1746">
        <v>20.858823529411765</v>
      </c>
      <c r="BG1746">
        <v>19.751351351351353</v>
      </c>
      <c r="BH1746">
        <v>16.704000000000001</v>
      </c>
      <c r="BI1746">
        <v>11.936842105263159</v>
      </c>
      <c r="BJ1746">
        <v>19.745454545454546</v>
      </c>
      <c r="BK1746">
        <v>30.666666666666668</v>
      </c>
      <c r="BL1746">
        <v>29.52</v>
      </c>
      <c r="BM1746">
        <v>40.800000000000004</v>
      </c>
      <c r="BN1746">
        <v>17.145762711864407</v>
      </c>
      <c r="BO1746">
        <v>23.066666666666666</v>
      </c>
      <c r="BP1746">
        <v>3.4354285714285715</v>
      </c>
      <c r="BQ1746">
        <v>21.193548387096772</v>
      </c>
      <c r="BR1746">
        <v>33.199999999999996</v>
      </c>
      <c r="BS1746">
        <v>32.312195121951227</v>
      </c>
      <c r="BT1746">
        <v>30.900000000000002</v>
      </c>
      <c r="BU1746">
        <v>10.8</v>
      </c>
      <c r="BV1746">
        <v>20.7</v>
      </c>
      <c r="BW1746">
        <v>12.298136645962733</v>
      </c>
      <c r="BX1746">
        <v>17.50788428814521</v>
      </c>
      <c r="BY1746">
        <v>20.436114590923101</v>
      </c>
      <c r="BZ1746">
        <v>1745</v>
      </c>
    </row>
    <row r="1747" spans="1:78" x14ac:dyDescent="0.25">
      <c r="A1747">
        <v>1746</v>
      </c>
      <c r="B1747" t="s">
        <v>1816</v>
      </c>
      <c r="C1747">
        <v>81</v>
      </c>
      <c r="D1747">
        <v>58</v>
      </c>
      <c r="E1747">
        <v>67</v>
      </c>
      <c r="F1747">
        <v>88</v>
      </c>
      <c r="G1747">
        <v>34</v>
      </c>
      <c r="H1747">
        <v>81</v>
      </c>
      <c r="I1747">
        <v>61</v>
      </c>
      <c r="J1747">
        <v>44</v>
      </c>
      <c r="K1747">
        <v>55</v>
      </c>
      <c r="L1747">
        <v>62</v>
      </c>
      <c r="M1747">
        <v>15</v>
      </c>
      <c r="N1747">
        <v>34</v>
      </c>
      <c r="O1747">
        <v>42</v>
      </c>
      <c r="P1747">
        <v>23</v>
      </c>
      <c r="Q1747">
        <v>25</v>
      </c>
      <c r="R1747">
        <v>26</v>
      </c>
      <c r="S1747">
        <v>44</v>
      </c>
      <c r="T1747">
        <v>68</v>
      </c>
      <c r="U1747">
        <v>37</v>
      </c>
      <c r="V1747">
        <v>47</v>
      </c>
      <c r="W1747">
        <v>57</v>
      </c>
      <c r="X1747">
        <v>33</v>
      </c>
      <c r="Y1747">
        <v>27</v>
      </c>
      <c r="Z1747">
        <v>15</v>
      </c>
      <c r="AA1747">
        <v>3</v>
      </c>
      <c r="AB1747">
        <v>59</v>
      </c>
      <c r="AC1747">
        <v>27</v>
      </c>
      <c r="AD1747">
        <v>175</v>
      </c>
      <c r="AE1747">
        <v>62</v>
      </c>
      <c r="AF1747">
        <v>36</v>
      </c>
      <c r="AG1747">
        <v>40</v>
      </c>
      <c r="AH1747">
        <v>13</v>
      </c>
      <c r="AI1747">
        <v>114</v>
      </c>
      <c r="AJ1747">
        <v>8</v>
      </c>
      <c r="AK1747">
        <v>148</v>
      </c>
      <c r="AL1747">
        <v>1753</v>
      </c>
      <c r="AM1747">
        <v>1809</v>
      </c>
      <c r="AO1747">
        <v>17.155555555555555</v>
      </c>
      <c r="AP1747">
        <v>16.137931034482758</v>
      </c>
      <c r="AQ1747">
        <v>15.15223880597015</v>
      </c>
      <c r="AR1747">
        <v>12.681818181818183</v>
      </c>
      <c r="AS1747">
        <v>23.929411764705883</v>
      </c>
      <c r="AT1747">
        <v>13.377777777777778</v>
      </c>
      <c r="AU1747">
        <v>16.17049180327869</v>
      </c>
      <c r="AV1747">
        <v>17.754545454545454</v>
      </c>
      <c r="AW1747">
        <v>15.578181818181818</v>
      </c>
      <c r="AX1747">
        <v>18.696774193548386</v>
      </c>
      <c r="AY1747">
        <v>7.2</v>
      </c>
      <c r="AZ1747">
        <v>13.976470588235294</v>
      </c>
      <c r="BA1747">
        <v>31.37142857142857</v>
      </c>
      <c r="BB1747">
        <v>30.678260869565221</v>
      </c>
      <c r="BC1747">
        <v>29.376000000000001</v>
      </c>
      <c r="BD1747">
        <v>34.753846153846155</v>
      </c>
      <c r="BE1747">
        <v>20.290909090909093</v>
      </c>
      <c r="BF1747">
        <v>20.858823529411765</v>
      </c>
      <c r="BG1747">
        <v>19.751351351351353</v>
      </c>
      <c r="BH1747">
        <v>17.770212765957446</v>
      </c>
      <c r="BI1747">
        <v>11.936842105263159</v>
      </c>
      <c r="BJ1747">
        <v>19.745454545454546</v>
      </c>
      <c r="BK1747">
        <v>30.666666666666668</v>
      </c>
      <c r="BL1747">
        <v>29.52</v>
      </c>
      <c r="BM1747">
        <v>40.800000000000004</v>
      </c>
      <c r="BN1747">
        <v>17.145762711864407</v>
      </c>
      <c r="BO1747">
        <v>23.066666666666666</v>
      </c>
      <c r="BP1747">
        <v>3.4354285714285715</v>
      </c>
      <c r="BQ1747">
        <v>21.193548387096772</v>
      </c>
      <c r="BR1747">
        <v>33.199999999999996</v>
      </c>
      <c r="BS1747">
        <v>33.119999999999997</v>
      </c>
      <c r="BT1747">
        <v>28.523076923076925</v>
      </c>
      <c r="BU1747">
        <v>11.273684210526318</v>
      </c>
      <c r="BV1747">
        <v>20.7</v>
      </c>
      <c r="BW1747">
        <v>13.378378378378379</v>
      </c>
      <c r="BX1747">
        <v>17.607758128921848</v>
      </c>
      <c r="BY1747">
        <v>20.483508151523335</v>
      </c>
      <c r="BZ1747">
        <v>1746</v>
      </c>
    </row>
    <row r="1748" spans="1:78" x14ac:dyDescent="0.25">
      <c r="A1748">
        <v>1747</v>
      </c>
      <c r="B1748" t="s">
        <v>1817</v>
      </c>
      <c r="C1748">
        <v>81</v>
      </c>
      <c r="D1748">
        <v>55</v>
      </c>
      <c r="E1748">
        <v>64</v>
      </c>
      <c r="F1748">
        <v>78</v>
      </c>
      <c r="G1748">
        <v>34</v>
      </c>
      <c r="H1748">
        <v>80</v>
      </c>
      <c r="I1748">
        <v>61</v>
      </c>
      <c r="J1748">
        <v>45</v>
      </c>
      <c r="K1748">
        <v>54</v>
      </c>
      <c r="L1748">
        <v>63</v>
      </c>
      <c r="M1748">
        <v>15</v>
      </c>
      <c r="N1748">
        <v>32</v>
      </c>
      <c r="O1748">
        <v>41</v>
      </c>
      <c r="P1748">
        <v>23</v>
      </c>
      <c r="Q1748">
        <v>25</v>
      </c>
      <c r="R1748">
        <v>26</v>
      </c>
      <c r="S1748">
        <v>45</v>
      </c>
      <c r="T1748">
        <v>70</v>
      </c>
      <c r="U1748">
        <v>37</v>
      </c>
      <c r="V1748">
        <v>37</v>
      </c>
      <c r="W1748">
        <v>51</v>
      </c>
      <c r="X1748">
        <v>33</v>
      </c>
      <c r="Y1748">
        <v>27</v>
      </c>
      <c r="Z1748">
        <v>15</v>
      </c>
      <c r="AA1748">
        <v>3</v>
      </c>
      <c r="AB1748">
        <v>59</v>
      </c>
      <c r="AC1748">
        <v>26</v>
      </c>
      <c r="AD1748">
        <v>175</v>
      </c>
      <c r="AE1748">
        <v>62</v>
      </c>
      <c r="AF1748">
        <v>35</v>
      </c>
      <c r="AG1748">
        <v>40</v>
      </c>
      <c r="AH1748">
        <v>12</v>
      </c>
      <c r="AI1748">
        <v>114</v>
      </c>
      <c r="AJ1748">
        <v>7</v>
      </c>
      <c r="AK1748">
        <v>147</v>
      </c>
      <c r="AL1748">
        <v>1740</v>
      </c>
      <c r="AM1748">
        <v>1772</v>
      </c>
      <c r="AO1748">
        <v>17.155555555555555</v>
      </c>
      <c r="AP1748">
        <v>17.018181818181819</v>
      </c>
      <c r="AQ1748">
        <v>15.862500000000001</v>
      </c>
      <c r="AR1748">
        <v>14.307692307692308</v>
      </c>
      <c r="AS1748">
        <v>23.929411764705883</v>
      </c>
      <c r="AT1748">
        <v>13.545000000000002</v>
      </c>
      <c r="AU1748">
        <v>16.17049180327869</v>
      </c>
      <c r="AV1748">
        <v>17.36</v>
      </c>
      <c r="AW1748">
        <v>15.866666666666667</v>
      </c>
      <c r="AX1748">
        <v>18.399999999999999</v>
      </c>
      <c r="AY1748">
        <v>7.2</v>
      </c>
      <c r="AZ1748">
        <v>14.85</v>
      </c>
      <c r="BA1748">
        <v>32.136585365853662</v>
      </c>
      <c r="BB1748">
        <v>30.678260869565221</v>
      </c>
      <c r="BC1748">
        <v>29.376000000000001</v>
      </c>
      <c r="BD1748">
        <v>34.753846153846155</v>
      </c>
      <c r="BE1748">
        <v>19.84</v>
      </c>
      <c r="BF1748">
        <v>20.262857142857143</v>
      </c>
      <c r="BG1748">
        <v>19.751351351351353</v>
      </c>
      <c r="BH1748">
        <v>22.572972972972973</v>
      </c>
      <c r="BI1748">
        <v>13.341176470588236</v>
      </c>
      <c r="BJ1748">
        <v>19.745454545454546</v>
      </c>
      <c r="BK1748">
        <v>30.666666666666668</v>
      </c>
      <c r="BL1748">
        <v>29.52</v>
      </c>
      <c r="BM1748">
        <v>40.800000000000004</v>
      </c>
      <c r="BN1748">
        <v>17.145762711864407</v>
      </c>
      <c r="BO1748">
        <v>23.953846153846154</v>
      </c>
      <c r="BP1748">
        <v>3.4354285714285715</v>
      </c>
      <c r="BQ1748">
        <v>21.193548387096772</v>
      </c>
      <c r="BR1748">
        <v>34.148571428571429</v>
      </c>
      <c r="BS1748">
        <v>33.119999999999997</v>
      </c>
      <c r="BT1748">
        <v>30.900000000000002</v>
      </c>
      <c r="BU1748">
        <v>11.273684210526318</v>
      </c>
      <c r="BV1748">
        <v>23.657142857142858</v>
      </c>
      <c r="BW1748">
        <v>13.469387755102042</v>
      </c>
      <c r="BX1748">
        <v>17.739310344827587</v>
      </c>
      <c r="BY1748">
        <v>20.85657634149587</v>
      </c>
      <c r="BZ1748">
        <v>1747</v>
      </c>
    </row>
    <row r="1749" spans="1:78" x14ac:dyDescent="0.25">
      <c r="A1749">
        <v>1748</v>
      </c>
      <c r="B1749" t="s">
        <v>1818</v>
      </c>
      <c r="C1749">
        <v>81</v>
      </c>
      <c r="D1749">
        <v>58</v>
      </c>
      <c r="E1749">
        <v>62</v>
      </c>
      <c r="F1749">
        <v>76</v>
      </c>
      <c r="G1749">
        <v>34</v>
      </c>
      <c r="H1749">
        <v>80</v>
      </c>
      <c r="I1749">
        <v>61</v>
      </c>
      <c r="J1749">
        <v>45</v>
      </c>
      <c r="K1749">
        <v>53</v>
      </c>
      <c r="L1749">
        <v>63</v>
      </c>
      <c r="M1749">
        <v>15</v>
      </c>
      <c r="N1749">
        <v>32</v>
      </c>
      <c r="O1749">
        <v>41</v>
      </c>
      <c r="P1749">
        <v>24</v>
      </c>
      <c r="Q1749">
        <v>25</v>
      </c>
      <c r="R1749">
        <v>26</v>
      </c>
      <c r="S1749">
        <v>44</v>
      </c>
      <c r="T1749">
        <v>70</v>
      </c>
      <c r="U1749">
        <v>37</v>
      </c>
      <c r="V1749">
        <v>38</v>
      </c>
      <c r="W1749">
        <v>51</v>
      </c>
      <c r="X1749">
        <v>31</v>
      </c>
      <c r="Y1749">
        <v>27</v>
      </c>
      <c r="Z1749">
        <v>14</v>
      </c>
      <c r="AA1749">
        <v>3</v>
      </c>
      <c r="AB1749">
        <v>51</v>
      </c>
      <c r="AC1749">
        <v>26</v>
      </c>
      <c r="AD1749">
        <v>112</v>
      </c>
      <c r="AE1749">
        <v>62</v>
      </c>
      <c r="AF1749">
        <v>35</v>
      </c>
      <c r="AG1749">
        <v>41</v>
      </c>
      <c r="AH1749">
        <v>12</v>
      </c>
      <c r="AI1749">
        <v>113</v>
      </c>
      <c r="AJ1749">
        <v>7</v>
      </c>
      <c r="AK1749">
        <v>137</v>
      </c>
      <c r="AL1749">
        <v>1708</v>
      </c>
      <c r="AM1749">
        <v>1687</v>
      </c>
      <c r="AO1749">
        <v>17.155555555555555</v>
      </c>
      <c r="AP1749">
        <v>16.137931034482758</v>
      </c>
      <c r="AQ1749">
        <v>16.374193548387098</v>
      </c>
      <c r="AR1749">
        <v>14.684210526315788</v>
      </c>
      <c r="AS1749">
        <v>23.929411764705883</v>
      </c>
      <c r="AT1749">
        <v>13.545000000000002</v>
      </c>
      <c r="AU1749">
        <v>16.17049180327869</v>
      </c>
      <c r="AV1749">
        <v>17.36</v>
      </c>
      <c r="AW1749">
        <v>16.166037735849059</v>
      </c>
      <c r="AX1749">
        <v>18.399999999999999</v>
      </c>
      <c r="AY1749">
        <v>7.2</v>
      </c>
      <c r="AZ1749">
        <v>14.85</v>
      </c>
      <c r="BA1749">
        <v>32.136585365853662</v>
      </c>
      <c r="BB1749">
        <v>29.4</v>
      </c>
      <c r="BC1749">
        <v>29.376000000000001</v>
      </c>
      <c r="BD1749">
        <v>34.753846153846155</v>
      </c>
      <c r="BE1749">
        <v>20.290909090909093</v>
      </c>
      <c r="BF1749">
        <v>20.262857142857143</v>
      </c>
      <c r="BG1749">
        <v>19.751351351351353</v>
      </c>
      <c r="BH1749">
        <v>21.978947368421053</v>
      </c>
      <c r="BI1749">
        <v>13.341176470588236</v>
      </c>
      <c r="BJ1749">
        <v>21.019354838709678</v>
      </c>
      <c r="BK1749">
        <v>30.666666666666668</v>
      </c>
      <c r="BL1749">
        <v>31.628571428571433</v>
      </c>
      <c r="BM1749">
        <v>40.800000000000004</v>
      </c>
      <c r="BN1749">
        <v>19.835294117647059</v>
      </c>
      <c r="BO1749">
        <v>23.953846153846154</v>
      </c>
      <c r="BP1749">
        <v>5.3678571428571429</v>
      </c>
      <c r="BQ1749">
        <v>21.193548387096772</v>
      </c>
      <c r="BR1749">
        <v>34.148571428571429</v>
      </c>
      <c r="BS1749">
        <v>32.312195121951227</v>
      </c>
      <c r="BT1749">
        <v>30.900000000000002</v>
      </c>
      <c r="BU1749">
        <v>11.373451327433628</v>
      </c>
      <c r="BV1749">
        <v>23.657142857142858</v>
      </c>
      <c r="BW1749">
        <v>14.452554744525546</v>
      </c>
      <c r="BX1749">
        <v>18.071662763466044</v>
      </c>
      <c r="BY1749">
        <v>21.05186049918429</v>
      </c>
      <c r="BZ1749">
        <v>1748</v>
      </c>
    </row>
    <row r="1750" spans="1:78" x14ac:dyDescent="0.25">
      <c r="A1750">
        <v>1749</v>
      </c>
      <c r="B1750" t="s">
        <v>1819</v>
      </c>
      <c r="C1750">
        <v>81</v>
      </c>
      <c r="D1750">
        <v>58</v>
      </c>
      <c r="E1750">
        <v>62</v>
      </c>
      <c r="F1750">
        <v>77</v>
      </c>
      <c r="G1750">
        <v>34</v>
      </c>
      <c r="H1750">
        <v>84</v>
      </c>
      <c r="I1750">
        <v>64</v>
      </c>
      <c r="J1750">
        <v>44</v>
      </c>
      <c r="K1750">
        <v>53</v>
      </c>
      <c r="L1750">
        <v>63</v>
      </c>
      <c r="M1750">
        <v>15</v>
      </c>
      <c r="N1750">
        <v>32</v>
      </c>
      <c r="O1750">
        <v>41</v>
      </c>
      <c r="P1750">
        <v>24</v>
      </c>
      <c r="Q1750">
        <v>25</v>
      </c>
      <c r="R1750">
        <v>26</v>
      </c>
      <c r="S1750">
        <v>44</v>
      </c>
      <c r="T1750">
        <v>69</v>
      </c>
      <c r="U1750">
        <v>37</v>
      </c>
      <c r="V1750">
        <v>36</v>
      </c>
      <c r="W1750">
        <v>59</v>
      </c>
      <c r="X1750">
        <v>31</v>
      </c>
      <c r="Y1750">
        <v>27</v>
      </c>
      <c r="Z1750">
        <v>14</v>
      </c>
      <c r="AA1750">
        <v>3</v>
      </c>
      <c r="AB1750">
        <v>46</v>
      </c>
      <c r="AC1750">
        <v>26</v>
      </c>
      <c r="AD1750">
        <v>112</v>
      </c>
      <c r="AE1750">
        <v>62</v>
      </c>
      <c r="AF1750">
        <v>36</v>
      </c>
      <c r="AG1750">
        <v>42</v>
      </c>
      <c r="AH1750">
        <v>12</v>
      </c>
      <c r="AI1750">
        <v>114</v>
      </c>
      <c r="AJ1750">
        <v>7</v>
      </c>
      <c r="AK1750">
        <v>136</v>
      </c>
      <c r="AL1750">
        <v>1710</v>
      </c>
      <c r="AM1750">
        <v>1696</v>
      </c>
      <c r="AO1750">
        <v>17.155555555555555</v>
      </c>
      <c r="AP1750">
        <v>16.137931034482758</v>
      </c>
      <c r="AQ1750">
        <v>16.374193548387098</v>
      </c>
      <c r="AR1750">
        <v>14.493506493506494</v>
      </c>
      <c r="AS1750">
        <v>23.929411764705883</v>
      </c>
      <c r="AT1750">
        <v>12.9</v>
      </c>
      <c r="AU1750">
        <v>15.4125</v>
      </c>
      <c r="AV1750">
        <v>17.754545454545454</v>
      </c>
      <c r="AW1750">
        <v>16.166037735849059</v>
      </c>
      <c r="AX1750">
        <v>18.399999999999999</v>
      </c>
      <c r="AY1750">
        <v>7.2</v>
      </c>
      <c r="AZ1750">
        <v>14.85</v>
      </c>
      <c r="BA1750">
        <v>32.136585365853662</v>
      </c>
      <c r="BB1750">
        <v>29.4</v>
      </c>
      <c r="BC1750">
        <v>29.376000000000001</v>
      </c>
      <c r="BD1750">
        <v>34.753846153846155</v>
      </c>
      <c r="BE1750">
        <v>20.290909090909093</v>
      </c>
      <c r="BF1750">
        <v>20.556521739130435</v>
      </c>
      <c r="BG1750">
        <v>19.751351351351353</v>
      </c>
      <c r="BH1750">
        <v>23.200000000000003</v>
      </c>
      <c r="BI1750">
        <v>11.532203389830508</v>
      </c>
      <c r="BJ1750">
        <v>21.019354838709678</v>
      </c>
      <c r="BK1750">
        <v>30.666666666666668</v>
      </c>
      <c r="BL1750">
        <v>31.628571428571433</v>
      </c>
      <c r="BM1750">
        <v>40.800000000000004</v>
      </c>
      <c r="BN1750">
        <v>21.991304347826087</v>
      </c>
      <c r="BO1750">
        <v>23.953846153846154</v>
      </c>
      <c r="BP1750">
        <v>5.3678571428571429</v>
      </c>
      <c r="BQ1750">
        <v>21.193548387096772</v>
      </c>
      <c r="BR1750">
        <v>33.199999999999996</v>
      </c>
      <c r="BS1750">
        <v>31.542857142857148</v>
      </c>
      <c r="BT1750">
        <v>30.900000000000002</v>
      </c>
      <c r="BU1750">
        <v>11.273684210526318</v>
      </c>
      <c r="BV1750">
        <v>23.657142857142858</v>
      </c>
      <c r="BW1750">
        <v>14.558823529411764</v>
      </c>
      <c r="BX1750">
        <v>18.050526315789476</v>
      </c>
      <c r="BY1750">
        <v>21.018315276837821</v>
      </c>
      <c r="BZ1750">
        <v>1749</v>
      </c>
    </row>
    <row r="1751" spans="1:78" x14ac:dyDescent="0.25">
      <c r="A1751">
        <v>1750</v>
      </c>
      <c r="B1751" t="s">
        <v>1820</v>
      </c>
      <c r="C1751">
        <v>78</v>
      </c>
      <c r="D1751">
        <v>57</v>
      </c>
      <c r="E1751">
        <v>63</v>
      </c>
      <c r="F1751">
        <v>77</v>
      </c>
      <c r="G1751">
        <v>34</v>
      </c>
      <c r="H1751">
        <v>83</v>
      </c>
      <c r="I1751">
        <v>63</v>
      </c>
      <c r="J1751">
        <v>44</v>
      </c>
      <c r="K1751">
        <v>54</v>
      </c>
      <c r="L1751">
        <v>64</v>
      </c>
      <c r="M1751">
        <v>15</v>
      </c>
      <c r="N1751">
        <v>32</v>
      </c>
      <c r="O1751">
        <v>41</v>
      </c>
      <c r="P1751">
        <v>25</v>
      </c>
      <c r="Q1751">
        <v>25</v>
      </c>
      <c r="R1751">
        <v>26</v>
      </c>
      <c r="S1751">
        <v>44</v>
      </c>
      <c r="T1751">
        <v>69</v>
      </c>
      <c r="U1751">
        <v>36</v>
      </c>
      <c r="V1751">
        <v>38</v>
      </c>
      <c r="W1751">
        <v>59</v>
      </c>
      <c r="X1751">
        <v>31</v>
      </c>
      <c r="Y1751">
        <v>28</v>
      </c>
      <c r="Z1751">
        <v>14</v>
      </c>
      <c r="AA1751">
        <v>3</v>
      </c>
      <c r="AB1751">
        <v>46</v>
      </c>
      <c r="AC1751">
        <v>26</v>
      </c>
      <c r="AD1751">
        <v>113</v>
      </c>
      <c r="AE1751">
        <v>62</v>
      </c>
      <c r="AF1751">
        <v>36</v>
      </c>
      <c r="AG1751">
        <v>43</v>
      </c>
      <c r="AH1751">
        <v>13</v>
      </c>
      <c r="AI1751">
        <v>75</v>
      </c>
      <c r="AJ1751">
        <v>7</v>
      </c>
      <c r="AK1751">
        <v>135</v>
      </c>
      <c r="AL1751">
        <v>1689</v>
      </c>
      <c r="AM1751">
        <v>1659</v>
      </c>
      <c r="AO1751">
        <v>17.815384615384616</v>
      </c>
      <c r="AP1751">
        <v>16.421052631578949</v>
      </c>
      <c r="AQ1751">
        <v>16.114285714285714</v>
      </c>
      <c r="AR1751">
        <v>14.493506493506494</v>
      </c>
      <c r="AS1751">
        <v>23.929411764705883</v>
      </c>
      <c r="AT1751">
        <v>13.055421686746987</v>
      </c>
      <c r="AU1751">
        <v>15.657142857142857</v>
      </c>
      <c r="AV1751">
        <v>17.754545454545454</v>
      </c>
      <c r="AW1751">
        <v>15.866666666666667</v>
      </c>
      <c r="AX1751">
        <v>18.112500000000001</v>
      </c>
      <c r="AY1751">
        <v>7.2</v>
      </c>
      <c r="AZ1751">
        <v>14.85</v>
      </c>
      <c r="BA1751">
        <v>32.136585365853662</v>
      </c>
      <c r="BB1751">
        <v>28.224</v>
      </c>
      <c r="BC1751">
        <v>29.376000000000001</v>
      </c>
      <c r="BD1751">
        <v>34.753846153846155</v>
      </c>
      <c r="BE1751">
        <v>20.290909090909093</v>
      </c>
      <c r="BF1751">
        <v>20.556521739130435</v>
      </c>
      <c r="BG1751">
        <v>20.3</v>
      </c>
      <c r="BH1751">
        <v>21.978947368421053</v>
      </c>
      <c r="BI1751">
        <v>11.532203389830508</v>
      </c>
      <c r="BJ1751">
        <v>21.019354838709678</v>
      </c>
      <c r="BK1751">
        <v>29.571428571428569</v>
      </c>
      <c r="BL1751">
        <v>31.628571428571433</v>
      </c>
      <c r="BM1751">
        <v>40.800000000000004</v>
      </c>
      <c r="BN1751">
        <v>21.991304347826087</v>
      </c>
      <c r="BO1751">
        <v>23.953846153846154</v>
      </c>
      <c r="BP1751">
        <v>5.320353982300885</v>
      </c>
      <c r="BQ1751">
        <v>21.193548387096772</v>
      </c>
      <c r="BR1751">
        <v>33.199999999999996</v>
      </c>
      <c r="BS1751">
        <v>30.809302325581392</v>
      </c>
      <c r="BT1751">
        <v>28.523076923076925</v>
      </c>
      <c r="BU1751">
        <v>17.135999999999999</v>
      </c>
      <c r="BV1751">
        <v>23.657142857142858</v>
      </c>
      <c r="BW1751">
        <v>14.666666666666668</v>
      </c>
      <c r="BX1751">
        <v>18.274955595026643</v>
      </c>
      <c r="BY1751">
        <v>21.155957831923942</v>
      </c>
      <c r="BZ1751">
        <v>1750</v>
      </c>
    </row>
    <row r="1752" spans="1:78" x14ac:dyDescent="0.25">
      <c r="A1752">
        <v>1751</v>
      </c>
      <c r="B1752" t="s">
        <v>1821</v>
      </c>
      <c r="C1752">
        <v>79</v>
      </c>
      <c r="D1752">
        <v>55</v>
      </c>
      <c r="E1752">
        <v>63</v>
      </c>
      <c r="F1752">
        <v>77</v>
      </c>
      <c r="G1752">
        <v>34</v>
      </c>
      <c r="H1752">
        <v>84</v>
      </c>
      <c r="I1752">
        <v>63</v>
      </c>
      <c r="J1752">
        <v>44</v>
      </c>
      <c r="K1752">
        <v>55</v>
      </c>
      <c r="L1752">
        <v>65</v>
      </c>
      <c r="M1752">
        <v>15</v>
      </c>
      <c r="N1752">
        <v>32</v>
      </c>
      <c r="O1752">
        <v>41</v>
      </c>
      <c r="P1752">
        <v>24</v>
      </c>
      <c r="Q1752">
        <v>25</v>
      </c>
      <c r="R1752">
        <v>26</v>
      </c>
      <c r="S1752">
        <v>44</v>
      </c>
      <c r="T1752">
        <v>68</v>
      </c>
      <c r="U1752">
        <v>36</v>
      </c>
      <c r="V1752">
        <v>38</v>
      </c>
      <c r="W1752">
        <v>55</v>
      </c>
      <c r="X1752">
        <v>32</v>
      </c>
      <c r="Y1752">
        <v>28</v>
      </c>
      <c r="Z1752">
        <v>14</v>
      </c>
      <c r="AA1752">
        <v>3</v>
      </c>
      <c r="AB1752">
        <v>46</v>
      </c>
      <c r="AC1752">
        <v>26</v>
      </c>
      <c r="AD1752">
        <v>113</v>
      </c>
      <c r="AE1752">
        <v>62</v>
      </c>
      <c r="AF1752">
        <v>35</v>
      </c>
      <c r="AG1752">
        <v>40</v>
      </c>
      <c r="AH1752">
        <v>12</v>
      </c>
      <c r="AI1752">
        <v>75</v>
      </c>
      <c r="AJ1752">
        <v>7</v>
      </c>
      <c r="AK1752">
        <v>151</v>
      </c>
      <c r="AL1752">
        <v>1693</v>
      </c>
      <c r="AM1752">
        <v>1667</v>
      </c>
      <c r="AO1752">
        <v>17.58987341772152</v>
      </c>
      <c r="AP1752">
        <v>17.018181818181819</v>
      </c>
      <c r="AQ1752">
        <v>16.114285714285714</v>
      </c>
      <c r="AR1752">
        <v>14.493506493506494</v>
      </c>
      <c r="AS1752">
        <v>23.929411764705883</v>
      </c>
      <c r="AT1752">
        <v>12.9</v>
      </c>
      <c r="AU1752">
        <v>15.657142857142857</v>
      </c>
      <c r="AV1752">
        <v>17.754545454545454</v>
      </c>
      <c r="AW1752">
        <v>15.578181818181818</v>
      </c>
      <c r="AX1752">
        <v>17.833846153846157</v>
      </c>
      <c r="AY1752">
        <v>7.2</v>
      </c>
      <c r="AZ1752">
        <v>14.85</v>
      </c>
      <c r="BA1752">
        <v>32.136585365853662</v>
      </c>
      <c r="BB1752">
        <v>29.4</v>
      </c>
      <c r="BC1752">
        <v>29.376000000000001</v>
      </c>
      <c r="BD1752">
        <v>34.753846153846155</v>
      </c>
      <c r="BE1752">
        <v>20.290909090909093</v>
      </c>
      <c r="BF1752">
        <v>20.858823529411765</v>
      </c>
      <c r="BG1752">
        <v>20.3</v>
      </c>
      <c r="BH1752">
        <v>21.978947368421053</v>
      </c>
      <c r="BI1752">
        <v>12.370909090909091</v>
      </c>
      <c r="BJ1752">
        <v>20.362500000000001</v>
      </c>
      <c r="BK1752">
        <v>29.571428571428569</v>
      </c>
      <c r="BL1752">
        <v>31.628571428571433</v>
      </c>
      <c r="BM1752">
        <v>40.800000000000004</v>
      </c>
      <c r="BN1752">
        <v>21.991304347826087</v>
      </c>
      <c r="BO1752">
        <v>23.953846153846154</v>
      </c>
      <c r="BP1752">
        <v>5.320353982300885</v>
      </c>
      <c r="BQ1752">
        <v>21.193548387096772</v>
      </c>
      <c r="BR1752">
        <v>34.148571428571429</v>
      </c>
      <c r="BS1752">
        <v>33.119999999999997</v>
      </c>
      <c r="BT1752">
        <v>30.900000000000002</v>
      </c>
      <c r="BU1752">
        <v>17.135999999999999</v>
      </c>
      <c r="BV1752">
        <v>23.657142857142858</v>
      </c>
      <c r="BW1752">
        <v>13.112582781456954</v>
      </c>
      <c r="BX1752">
        <v>18.231777909037213</v>
      </c>
      <c r="BY1752">
        <v>21.250150199745825</v>
      </c>
      <c r="BZ1752">
        <v>1751</v>
      </c>
    </row>
    <row r="1753" spans="1:78" x14ac:dyDescent="0.25">
      <c r="A1753">
        <v>1752</v>
      </c>
      <c r="B1753" t="s">
        <v>1822</v>
      </c>
      <c r="C1753">
        <v>81</v>
      </c>
      <c r="D1753">
        <v>57</v>
      </c>
      <c r="E1753">
        <v>63</v>
      </c>
      <c r="F1753">
        <v>77</v>
      </c>
      <c r="G1753">
        <v>34</v>
      </c>
      <c r="H1753">
        <v>83</v>
      </c>
      <c r="I1753">
        <v>65</v>
      </c>
      <c r="J1753">
        <v>44</v>
      </c>
      <c r="K1753">
        <v>55</v>
      </c>
      <c r="L1753">
        <v>63</v>
      </c>
      <c r="M1753">
        <v>15</v>
      </c>
      <c r="N1753">
        <v>30</v>
      </c>
      <c r="O1753">
        <v>41</v>
      </c>
      <c r="P1753">
        <v>25</v>
      </c>
      <c r="Q1753">
        <v>25</v>
      </c>
      <c r="R1753">
        <v>26</v>
      </c>
      <c r="S1753">
        <v>44</v>
      </c>
      <c r="T1753">
        <v>69</v>
      </c>
      <c r="U1753">
        <v>36</v>
      </c>
      <c r="V1753">
        <v>38</v>
      </c>
      <c r="W1753">
        <v>57</v>
      </c>
      <c r="X1753">
        <v>32</v>
      </c>
      <c r="Y1753">
        <v>28</v>
      </c>
      <c r="Z1753">
        <v>14</v>
      </c>
      <c r="AA1753">
        <v>3</v>
      </c>
      <c r="AB1753">
        <v>45</v>
      </c>
      <c r="AC1753">
        <v>26</v>
      </c>
      <c r="AD1753">
        <v>113</v>
      </c>
      <c r="AE1753">
        <v>62</v>
      </c>
      <c r="AF1753">
        <v>35</v>
      </c>
      <c r="AG1753">
        <v>40</v>
      </c>
      <c r="AH1753">
        <v>12</v>
      </c>
      <c r="AI1753">
        <v>76</v>
      </c>
      <c r="AJ1753">
        <v>7</v>
      </c>
      <c r="AK1753">
        <v>136</v>
      </c>
      <c r="AL1753">
        <v>1699</v>
      </c>
      <c r="AM1753">
        <v>1657</v>
      </c>
      <c r="AO1753">
        <v>17.155555555555555</v>
      </c>
      <c r="AP1753">
        <v>16.421052631578949</v>
      </c>
      <c r="AQ1753">
        <v>16.114285714285714</v>
      </c>
      <c r="AR1753">
        <v>14.493506493506494</v>
      </c>
      <c r="AS1753">
        <v>23.929411764705883</v>
      </c>
      <c r="AT1753">
        <v>13.055421686746987</v>
      </c>
      <c r="AU1753">
        <v>15.175384615384615</v>
      </c>
      <c r="AV1753">
        <v>17.754545454545454</v>
      </c>
      <c r="AW1753">
        <v>15.578181818181818</v>
      </c>
      <c r="AX1753">
        <v>18.399999999999999</v>
      </c>
      <c r="AY1753">
        <v>7.2</v>
      </c>
      <c r="AZ1753">
        <v>15.840000000000002</v>
      </c>
      <c r="BA1753">
        <v>32.136585365853662</v>
      </c>
      <c r="BB1753">
        <v>28.224</v>
      </c>
      <c r="BC1753">
        <v>29.376000000000001</v>
      </c>
      <c r="BD1753">
        <v>34.753846153846155</v>
      </c>
      <c r="BE1753">
        <v>20.290909090909093</v>
      </c>
      <c r="BF1753">
        <v>20.556521739130435</v>
      </c>
      <c r="BG1753">
        <v>20.3</v>
      </c>
      <c r="BH1753">
        <v>21.978947368421053</v>
      </c>
      <c r="BI1753">
        <v>11.936842105263159</v>
      </c>
      <c r="BJ1753">
        <v>20.362500000000001</v>
      </c>
      <c r="BK1753">
        <v>29.571428571428569</v>
      </c>
      <c r="BL1753">
        <v>31.628571428571433</v>
      </c>
      <c r="BM1753">
        <v>40.800000000000004</v>
      </c>
      <c r="BN1753">
        <v>22.48</v>
      </c>
      <c r="BO1753">
        <v>23.953846153846154</v>
      </c>
      <c r="BP1753">
        <v>5.320353982300885</v>
      </c>
      <c r="BQ1753">
        <v>21.193548387096772</v>
      </c>
      <c r="BR1753">
        <v>34.148571428571429</v>
      </c>
      <c r="BS1753">
        <v>33.119999999999997</v>
      </c>
      <c r="BT1753">
        <v>30.900000000000002</v>
      </c>
      <c r="BU1753">
        <v>16.910526315789475</v>
      </c>
      <c r="BV1753">
        <v>23.657142857142858</v>
      </c>
      <c r="BW1753">
        <v>14.558823529411764</v>
      </c>
      <c r="BX1753">
        <v>18.167392583872868</v>
      </c>
      <c r="BY1753">
        <v>21.288111669693659</v>
      </c>
      <c r="BZ1753">
        <v>1752</v>
      </c>
    </row>
    <row r="1754" spans="1:78" x14ac:dyDescent="0.25">
      <c r="A1754">
        <v>1753</v>
      </c>
      <c r="B1754" t="s">
        <v>1823</v>
      </c>
      <c r="C1754">
        <v>81</v>
      </c>
      <c r="D1754">
        <v>56</v>
      </c>
      <c r="E1754">
        <v>62</v>
      </c>
      <c r="F1754">
        <v>78</v>
      </c>
      <c r="G1754">
        <v>34</v>
      </c>
      <c r="H1754">
        <v>84</v>
      </c>
      <c r="I1754">
        <v>64</v>
      </c>
      <c r="J1754">
        <v>44</v>
      </c>
      <c r="K1754">
        <v>55</v>
      </c>
      <c r="L1754">
        <v>67</v>
      </c>
      <c r="M1754">
        <v>15</v>
      </c>
      <c r="N1754">
        <v>30</v>
      </c>
      <c r="O1754">
        <v>41</v>
      </c>
      <c r="P1754">
        <v>24</v>
      </c>
      <c r="Q1754">
        <v>25</v>
      </c>
      <c r="R1754">
        <v>26</v>
      </c>
      <c r="S1754">
        <v>43</v>
      </c>
      <c r="T1754">
        <v>70</v>
      </c>
      <c r="U1754">
        <v>36</v>
      </c>
      <c r="V1754">
        <v>38</v>
      </c>
      <c r="W1754">
        <v>55</v>
      </c>
      <c r="X1754">
        <v>35</v>
      </c>
      <c r="Y1754">
        <v>29</v>
      </c>
      <c r="Z1754">
        <v>14</v>
      </c>
      <c r="AA1754">
        <v>3</v>
      </c>
      <c r="AB1754">
        <v>44</v>
      </c>
      <c r="AC1754">
        <v>26</v>
      </c>
      <c r="AD1754">
        <v>113</v>
      </c>
      <c r="AE1754">
        <v>69</v>
      </c>
      <c r="AF1754">
        <v>35</v>
      </c>
      <c r="AG1754">
        <v>39</v>
      </c>
      <c r="AH1754">
        <v>12</v>
      </c>
      <c r="AI1754">
        <v>75</v>
      </c>
      <c r="AJ1754">
        <v>7</v>
      </c>
      <c r="AK1754">
        <v>145</v>
      </c>
      <c r="AL1754">
        <v>1699</v>
      </c>
      <c r="AM1754">
        <v>1674</v>
      </c>
      <c r="AO1754">
        <v>17.155555555555555</v>
      </c>
      <c r="AP1754">
        <v>16.714285714285715</v>
      </c>
      <c r="AQ1754">
        <v>16.374193548387098</v>
      </c>
      <c r="AR1754">
        <v>14.307692307692308</v>
      </c>
      <c r="AS1754">
        <v>23.929411764705883</v>
      </c>
      <c r="AT1754">
        <v>12.9</v>
      </c>
      <c r="AU1754">
        <v>15.4125</v>
      </c>
      <c r="AV1754">
        <v>17.754545454545454</v>
      </c>
      <c r="AW1754">
        <v>15.578181818181818</v>
      </c>
      <c r="AX1754">
        <v>17.301492537313433</v>
      </c>
      <c r="AY1754">
        <v>7.2</v>
      </c>
      <c r="AZ1754">
        <v>15.840000000000002</v>
      </c>
      <c r="BA1754">
        <v>32.136585365853662</v>
      </c>
      <c r="BB1754">
        <v>29.4</v>
      </c>
      <c r="BC1754">
        <v>29.376000000000001</v>
      </c>
      <c r="BD1754">
        <v>34.753846153846155</v>
      </c>
      <c r="BE1754">
        <v>20.762790697674419</v>
      </c>
      <c r="BF1754">
        <v>20.262857142857143</v>
      </c>
      <c r="BG1754">
        <v>20.3</v>
      </c>
      <c r="BH1754">
        <v>21.978947368421053</v>
      </c>
      <c r="BI1754">
        <v>12.370909090909091</v>
      </c>
      <c r="BJ1754">
        <v>18.617142857142859</v>
      </c>
      <c r="BK1754">
        <v>28.551724137931036</v>
      </c>
      <c r="BL1754">
        <v>31.628571428571433</v>
      </c>
      <c r="BM1754">
        <v>40.800000000000004</v>
      </c>
      <c r="BN1754">
        <v>22.990909090909092</v>
      </c>
      <c r="BO1754">
        <v>23.953846153846154</v>
      </c>
      <c r="BP1754">
        <v>5.320353982300885</v>
      </c>
      <c r="BQ1754">
        <v>19.043478260869566</v>
      </c>
      <c r="BR1754">
        <v>34.148571428571429</v>
      </c>
      <c r="BS1754">
        <v>33.969230769230769</v>
      </c>
      <c r="BT1754">
        <v>30.900000000000002</v>
      </c>
      <c r="BU1754">
        <v>17.135999999999999</v>
      </c>
      <c r="BV1754">
        <v>23.657142857142858</v>
      </c>
      <c r="BW1754">
        <v>13.655172413793103</v>
      </c>
      <c r="BX1754">
        <v>18.167392583872868</v>
      </c>
      <c r="BY1754">
        <v>21.14519226874901</v>
      </c>
      <c r="BZ1754">
        <v>1753</v>
      </c>
    </row>
    <row r="1755" spans="1:78" x14ac:dyDescent="0.25">
      <c r="A1755">
        <v>1754</v>
      </c>
      <c r="B1755" t="s">
        <v>1824</v>
      </c>
      <c r="C1755">
        <v>81</v>
      </c>
      <c r="D1755">
        <v>56</v>
      </c>
      <c r="E1755">
        <v>62</v>
      </c>
      <c r="F1755">
        <v>77</v>
      </c>
      <c r="G1755">
        <v>34</v>
      </c>
      <c r="H1755">
        <v>84</v>
      </c>
      <c r="I1755">
        <v>65</v>
      </c>
      <c r="J1755">
        <v>44</v>
      </c>
      <c r="K1755">
        <v>55</v>
      </c>
      <c r="L1755">
        <v>65</v>
      </c>
      <c r="M1755">
        <v>15</v>
      </c>
      <c r="N1755">
        <v>31</v>
      </c>
      <c r="O1755">
        <v>42</v>
      </c>
      <c r="P1755">
        <v>24</v>
      </c>
      <c r="Q1755">
        <v>25</v>
      </c>
      <c r="R1755">
        <v>26</v>
      </c>
      <c r="S1755">
        <v>43</v>
      </c>
      <c r="T1755">
        <v>70</v>
      </c>
      <c r="U1755">
        <v>36</v>
      </c>
      <c r="V1755">
        <v>37</v>
      </c>
      <c r="W1755">
        <v>56</v>
      </c>
      <c r="X1755">
        <v>33</v>
      </c>
      <c r="Y1755">
        <v>29</v>
      </c>
      <c r="Z1755">
        <v>14</v>
      </c>
      <c r="AA1755">
        <v>3</v>
      </c>
      <c r="AB1755">
        <v>45</v>
      </c>
      <c r="AC1755">
        <v>25</v>
      </c>
      <c r="AD1755">
        <v>113</v>
      </c>
      <c r="AE1755">
        <v>94</v>
      </c>
      <c r="AF1755">
        <v>36</v>
      </c>
      <c r="AG1755">
        <v>43</v>
      </c>
      <c r="AH1755">
        <v>12</v>
      </c>
      <c r="AI1755">
        <v>76</v>
      </c>
      <c r="AJ1755">
        <v>7</v>
      </c>
      <c r="AK1755">
        <v>143</v>
      </c>
      <c r="AL1755">
        <v>1720</v>
      </c>
      <c r="AM1755">
        <v>1701</v>
      </c>
      <c r="AO1755">
        <v>17.155555555555555</v>
      </c>
      <c r="AP1755">
        <v>16.714285714285715</v>
      </c>
      <c r="AQ1755">
        <v>16.374193548387098</v>
      </c>
      <c r="AR1755">
        <v>14.493506493506494</v>
      </c>
      <c r="AS1755">
        <v>23.929411764705883</v>
      </c>
      <c r="AT1755">
        <v>12.9</v>
      </c>
      <c r="AU1755">
        <v>15.175384615384615</v>
      </c>
      <c r="AV1755">
        <v>17.754545454545454</v>
      </c>
      <c r="AW1755">
        <v>15.578181818181818</v>
      </c>
      <c r="AX1755">
        <v>17.833846153846157</v>
      </c>
      <c r="AY1755">
        <v>7.2</v>
      </c>
      <c r="AZ1755">
        <v>15.329032258064515</v>
      </c>
      <c r="BA1755">
        <v>31.37142857142857</v>
      </c>
      <c r="BB1755">
        <v>29.4</v>
      </c>
      <c r="BC1755">
        <v>29.376000000000001</v>
      </c>
      <c r="BD1755">
        <v>34.753846153846155</v>
      </c>
      <c r="BE1755">
        <v>20.762790697674419</v>
      </c>
      <c r="BF1755">
        <v>20.262857142857143</v>
      </c>
      <c r="BG1755">
        <v>20.3</v>
      </c>
      <c r="BH1755">
        <v>22.572972972972973</v>
      </c>
      <c r="BI1755">
        <v>12.15</v>
      </c>
      <c r="BJ1755">
        <v>19.745454545454546</v>
      </c>
      <c r="BK1755">
        <v>28.551724137931036</v>
      </c>
      <c r="BL1755">
        <v>31.628571428571433</v>
      </c>
      <c r="BM1755">
        <v>40.800000000000004</v>
      </c>
      <c r="BN1755">
        <v>22.48</v>
      </c>
      <c r="BO1755">
        <v>24.911999999999999</v>
      </c>
      <c r="BP1755">
        <v>5.320353982300885</v>
      </c>
      <c r="BQ1755">
        <v>13.978723404255319</v>
      </c>
      <c r="BR1755">
        <v>33.199999999999996</v>
      </c>
      <c r="BS1755">
        <v>30.809302325581392</v>
      </c>
      <c r="BT1755">
        <v>30.900000000000002</v>
      </c>
      <c r="BU1755">
        <v>16.910526315789475</v>
      </c>
      <c r="BV1755">
        <v>23.657142857142858</v>
      </c>
      <c r="BW1755">
        <v>13.846153846153847</v>
      </c>
      <c r="BX1755">
        <v>17.945581395348839</v>
      </c>
      <c r="BY1755">
        <v>20.776305867403838</v>
      </c>
      <c r="BZ1755">
        <v>1754</v>
      </c>
    </row>
    <row r="1756" spans="1:78" x14ac:dyDescent="0.25">
      <c r="A1756">
        <v>1755</v>
      </c>
      <c r="B1756" t="s">
        <v>1825</v>
      </c>
      <c r="C1756">
        <v>85</v>
      </c>
      <c r="D1756">
        <v>57</v>
      </c>
      <c r="E1756">
        <v>63</v>
      </c>
      <c r="F1756">
        <v>77</v>
      </c>
      <c r="G1756">
        <v>34</v>
      </c>
      <c r="H1756">
        <v>86</v>
      </c>
      <c r="I1756">
        <v>65</v>
      </c>
      <c r="J1756">
        <v>45</v>
      </c>
      <c r="K1756">
        <v>56</v>
      </c>
      <c r="L1756">
        <v>67</v>
      </c>
      <c r="M1756">
        <v>15</v>
      </c>
      <c r="N1756">
        <v>31</v>
      </c>
      <c r="O1756">
        <v>42</v>
      </c>
      <c r="P1756">
        <v>24</v>
      </c>
      <c r="Q1756">
        <v>25</v>
      </c>
      <c r="R1756">
        <v>26</v>
      </c>
      <c r="S1756">
        <v>43</v>
      </c>
      <c r="T1756">
        <v>68</v>
      </c>
      <c r="U1756">
        <v>37</v>
      </c>
      <c r="V1756">
        <v>37</v>
      </c>
      <c r="W1756">
        <v>57</v>
      </c>
      <c r="X1756">
        <v>33</v>
      </c>
      <c r="Y1756">
        <v>29</v>
      </c>
      <c r="Z1756">
        <v>14</v>
      </c>
      <c r="AA1756">
        <v>3</v>
      </c>
      <c r="AB1756">
        <v>45</v>
      </c>
      <c r="AC1756">
        <v>25</v>
      </c>
      <c r="AD1756">
        <v>113</v>
      </c>
      <c r="AE1756">
        <v>82</v>
      </c>
      <c r="AF1756">
        <v>36</v>
      </c>
      <c r="AG1756">
        <v>47</v>
      </c>
      <c r="AH1756">
        <v>12</v>
      </c>
      <c r="AI1756">
        <v>75</v>
      </c>
      <c r="AJ1756">
        <v>7</v>
      </c>
      <c r="AK1756">
        <v>135</v>
      </c>
      <c r="AL1756">
        <v>1723</v>
      </c>
      <c r="AM1756">
        <v>1696</v>
      </c>
      <c r="AO1756">
        <v>16.348235294117647</v>
      </c>
      <c r="AP1756">
        <v>16.421052631578949</v>
      </c>
      <c r="AQ1756">
        <v>16.114285714285714</v>
      </c>
      <c r="AR1756">
        <v>14.493506493506494</v>
      </c>
      <c r="AS1756">
        <v>23.929411764705883</v>
      </c>
      <c r="AT1756">
        <v>12.6</v>
      </c>
      <c r="AU1756">
        <v>15.175384615384615</v>
      </c>
      <c r="AV1756">
        <v>17.36</v>
      </c>
      <c r="AW1756">
        <v>15.3</v>
      </c>
      <c r="AX1756">
        <v>17.301492537313433</v>
      </c>
      <c r="AY1756">
        <v>7.2</v>
      </c>
      <c r="AZ1756">
        <v>15.329032258064515</v>
      </c>
      <c r="BA1756">
        <v>31.37142857142857</v>
      </c>
      <c r="BB1756">
        <v>29.4</v>
      </c>
      <c r="BC1756">
        <v>29.376000000000001</v>
      </c>
      <c r="BD1756">
        <v>34.753846153846155</v>
      </c>
      <c r="BE1756">
        <v>20.762790697674419</v>
      </c>
      <c r="BF1756">
        <v>20.858823529411765</v>
      </c>
      <c r="BG1756">
        <v>19.751351351351353</v>
      </c>
      <c r="BH1756">
        <v>22.572972972972973</v>
      </c>
      <c r="BI1756">
        <v>11.936842105263159</v>
      </c>
      <c r="BJ1756">
        <v>19.745454545454546</v>
      </c>
      <c r="BK1756">
        <v>28.551724137931036</v>
      </c>
      <c r="BL1756">
        <v>31.628571428571433</v>
      </c>
      <c r="BM1756">
        <v>40.800000000000004</v>
      </c>
      <c r="BN1756">
        <v>22.48</v>
      </c>
      <c r="BO1756">
        <v>24.911999999999999</v>
      </c>
      <c r="BP1756">
        <v>5.320353982300885</v>
      </c>
      <c r="BQ1756">
        <v>16.024390243902438</v>
      </c>
      <c r="BR1756">
        <v>33.199999999999996</v>
      </c>
      <c r="BS1756">
        <v>28.18723404255319</v>
      </c>
      <c r="BT1756">
        <v>30.900000000000002</v>
      </c>
      <c r="BU1756">
        <v>17.135999999999999</v>
      </c>
      <c r="BV1756">
        <v>23.657142857142858</v>
      </c>
      <c r="BW1756">
        <v>14.666666666666668</v>
      </c>
      <c r="BX1756">
        <v>17.914335461404526</v>
      </c>
      <c r="BY1756">
        <v>20.720552418705573</v>
      </c>
      <c r="BZ1756">
        <v>1755</v>
      </c>
    </row>
    <row r="1757" spans="1:78" x14ac:dyDescent="0.25">
      <c r="A1757">
        <v>1756</v>
      </c>
      <c r="B1757" t="s">
        <v>1826</v>
      </c>
      <c r="C1757">
        <v>84</v>
      </c>
      <c r="D1757">
        <v>59</v>
      </c>
      <c r="E1757">
        <v>63</v>
      </c>
      <c r="F1757">
        <v>76</v>
      </c>
      <c r="G1757">
        <v>33</v>
      </c>
      <c r="H1757">
        <v>86</v>
      </c>
      <c r="I1757">
        <v>64</v>
      </c>
      <c r="J1757">
        <v>45</v>
      </c>
      <c r="K1757">
        <v>57</v>
      </c>
      <c r="L1757">
        <v>68</v>
      </c>
      <c r="M1757">
        <v>15</v>
      </c>
      <c r="N1757">
        <v>31</v>
      </c>
      <c r="O1757">
        <v>43</v>
      </c>
      <c r="P1757">
        <v>25</v>
      </c>
      <c r="Q1757">
        <v>25</v>
      </c>
      <c r="R1757">
        <v>26</v>
      </c>
      <c r="S1757">
        <v>42</v>
      </c>
      <c r="T1757">
        <v>69</v>
      </c>
      <c r="U1757">
        <v>37</v>
      </c>
      <c r="V1757">
        <v>37</v>
      </c>
      <c r="W1757">
        <v>56</v>
      </c>
      <c r="X1757">
        <v>33</v>
      </c>
      <c r="Y1757">
        <v>29</v>
      </c>
      <c r="Z1757">
        <v>14</v>
      </c>
      <c r="AA1757">
        <v>3</v>
      </c>
      <c r="AB1757">
        <v>45</v>
      </c>
      <c r="AC1757">
        <v>26</v>
      </c>
      <c r="AD1757">
        <v>110</v>
      </c>
      <c r="AE1757">
        <v>82</v>
      </c>
      <c r="AF1757">
        <v>36</v>
      </c>
      <c r="AG1757">
        <v>47</v>
      </c>
      <c r="AH1757">
        <v>12</v>
      </c>
      <c r="AI1757">
        <v>108</v>
      </c>
      <c r="AJ1757">
        <v>7</v>
      </c>
      <c r="AK1757">
        <v>139</v>
      </c>
      <c r="AL1757">
        <v>1720</v>
      </c>
      <c r="AM1757">
        <v>1732</v>
      </c>
      <c r="AO1757">
        <v>16.542857142857141</v>
      </c>
      <c r="AP1757">
        <v>15.864406779661017</v>
      </c>
      <c r="AQ1757">
        <v>16.114285714285714</v>
      </c>
      <c r="AR1757">
        <v>14.684210526315788</v>
      </c>
      <c r="AS1757">
        <v>24.654545454545456</v>
      </c>
      <c r="AT1757">
        <v>12.6</v>
      </c>
      <c r="AU1757">
        <v>15.4125</v>
      </c>
      <c r="AV1757">
        <v>17.36</v>
      </c>
      <c r="AW1757">
        <v>15.03157894736842</v>
      </c>
      <c r="AX1757">
        <v>17.047058823529412</v>
      </c>
      <c r="AY1757">
        <v>7.2</v>
      </c>
      <c r="AZ1757">
        <v>15.329032258064515</v>
      </c>
      <c r="BA1757">
        <v>30.641860465116277</v>
      </c>
      <c r="BB1757">
        <v>28.224</v>
      </c>
      <c r="BC1757">
        <v>29.376000000000001</v>
      </c>
      <c r="BD1757">
        <v>34.753846153846155</v>
      </c>
      <c r="BE1757">
        <v>21.25714285714286</v>
      </c>
      <c r="BF1757">
        <v>20.556521739130435</v>
      </c>
      <c r="BG1757">
        <v>19.751351351351353</v>
      </c>
      <c r="BH1757">
        <v>22.572972972972973</v>
      </c>
      <c r="BI1757">
        <v>12.15</v>
      </c>
      <c r="BJ1757">
        <v>19.745454545454546</v>
      </c>
      <c r="BK1757">
        <v>28.551724137931036</v>
      </c>
      <c r="BL1757">
        <v>31.628571428571433</v>
      </c>
      <c r="BM1757">
        <v>40.800000000000004</v>
      </c>
      <c r="BN1757">
        <v>22.48</v>
      </c>
      <c r="BO1757">
        <v>23.953846153846154</v>
      </c>
      <c r="BP1757">
        <v>5.4654545454545449</v>
      </c>
      <c r="BQ1757">
        <v>16.024390243902438</v>
      </c>
      <c r="BR1757">
        <v>33.199999999999996</v>
      </c>
      <c r="BS1757">
        <v>28.18723404255319</v>
      </c>
      <c r="BT1757">
        <v>30.900000000000002</v>
      </c>
      <c r="BU1757">
        <v>11.9</v>
      </c>
      <c r="BV1757">
        <v>23.657142857142858</v>
      </c>
      <c r="BW1757">
        <v>14.244604316546763</v>
      </c>
      <c r="BX1757">
        <v>17.945581395348839</v>
      </c>
      <c r="BY1757">
        <v>20.414499066323678</v>
      </c>
      <c r="BZ1757">
        <v>1756</v>
      </c>
    </row>
    <row r="1758" spans="1:78" x14ac:dyDescent="0.25">
      <c r="A1758">
        <v>1757</v>
      </c>
      <c r="B1758" t="s">
        <v>1827</v>
      </c>
      <c r="C1758">
        <v>84</v>
      </c>
      <c r="D1758">
        <v>54</v>
      </c>
      <c r="E1758">
        <v>57</v>
      </c>
      <c r="F1758">
        <v>75</v>
      </c>
      <c r="G1758">
        <v>33</v>
      </c>
      <c r="H1758">
        <v>84</v>
      </c>
      <c r="I1758">
        <v>64</v>
      </c>
      <c r="J1758">
        <v>45</v>
      </c>
      <c r="K1758">
        <v>57</v>
      </c>
      <c r="L1758">
        <v>72</v>
      </c>
      <c r="M1758">
        <v>15</v>
      </c>
      <c r="N1758">
        <v>32</v>
      </c>
      <c r="O1758">
        <v>41</v>
      </c>
      <c r="P1758">
        <v>24</v>
      </c>
      <c r="Q1758">
        <v>25</v>
      </c>
      <c r="R1758">
        <v>26</v>
      </c>
      <c r="S1758">
        <v>43</v>
      </c>
      <c r="T1758">
        <v>68</v>
      </c>
      <c r="U1758">
        <v>37</v>
      </c>
      <c r="V1758">
        <v>36</v>
      </c>
      <c r="W1758">
        <v>57</v>
      </c>
      <c r="X1758">
        <v>32</v>
      </c>
      <c r="Y1758">
        <v>27</v>
      </c>
      <c r="Z1758">
        <v>14</v>
      </c>
      <c r="AA1758">
        <v>3</v>
      </c>
      <c r="AB1758">
        <v>44</v>
      </c>
      <c r="AC1758">
        <v>25</v>
      </c>
      <c r="AD1758">
        <v>109</v>
      </c>
      <c r="AE1758">
        <v>82</v>
      </c>
      <c r="AF1758">
        <v>36</v>
      </c>
      <c r="AG1758">
        <v>47</v>
      </c>
      <c r="AH1758">
        <v>12</v>
      </c>
      <c r="AI1758">
        <v>108</v>
      </c>
      <c r="AJ1758">
        <v>7</v>
      </c>
      <c r="AK1758">
        <v>133</v>
      </c>
      <c r="AL1758">
        <v>1716</v>
      </c>
      <c r="AM1758">
        <v>1708</v>
      </c>
      <c r="AO1758">
        <v>16.542857142857141</v>
      </c>
      <c r="AP1758">
        <v>17.333333333333336</v>
      </c>
      <c r="AQ1758">
        <v>17.810526315789474</v>
      </c>
      <c r="AR1758">
        <v>14.880000000000003</v>
      </c>
      <c r="AS1758">
        <v>24.654545454545456</v>
      </c>
      <c r="AT1758">
        <v>12.9</v>
      </c>
      <c r="AU1758">
        <v>15.4125</v>
      </c>
      <c r="AV1758">
        <v>17.36</v>
      </c>
      <c r="AW1758">
        <v>15.03157894736842</v>
      </c>
      <c r="AX1758">
        <v>16.100000000000001</v>
      </c>
      <c r="AY1758">
        <v>7.2</v>
      </c>
      <c r="AZ1758">
        <v>14.85</v>
      </c>
      <c r="BA1758">
        <v>32.136585365853662</v>
      </c>
      <c r="BB1758">
        <v>29.4</v>
      </c>
      <c r="BC1758">
        <v>29.376000000000001</v>
      </c>
      <c r="BD1758">
        <v>34.753846153846155</v>
      </c>
      <c r="BE1758">
        <v>20.762790697674419</v>
      </c>
      <c r="BF1758">
        <v>20.858823529411765</v>
      </c>
      <c r="BG1758">
        <v>19.751351351351353</v>
      </c>
      <c r="BH1758">
        <v>23.200000000000003</v>
      </c>
      <c r="BI1758">
        <v>11.936842105263159</v>
      </c>
      <c r="BJ1758">
        <v>20.362500000000001</v>
      </c>
      <c r="BK1758">
        <v>30.666666666666668</v>
      </c>
      <c r="BL1758">
        <v>31.628571428571433</v>
      </c>
      <c r="BM1758">
        <v>40.800000000000004</v>
      </c>
      <c r="BN1758">
        <v>22.990909090909092</v>
      </c>
      <c r="BO1758">
        <v>24.911999999999999</v>
      </c>
      <c r="BP1758">
        <v>5.5155963302752289</v>
      </c>
      <c r="BQ1758">
        <v>16.024390243902438</v>
      </c>
      <c r="BR1758">
        <v>33.199999999999996</v>
      </c>
      <c r="BS1758">
        <v>28.18723404255319</v>
      </c>
      <c r="BT1758">
        <v>30.900000000000002</v>
      </c>
      <c r="BU1758">
        <v>11.9</v>
      </c>
      <c r="BV1758">
        <v>23.657142857142858</v>
      </c>
      <c r="BW1758">
        <v>14.887218045112782</v>
      </c>
      <c r="BX1758">
        <v>17.987412587412589</v>
      </c>
      <c r="BY1758">
        <v>20.74008641300269</v>
      </c>
      <c r="BZ1758">
        <v>1757</v>
      </c>
    </row>
    <row r="1759" spans="1:78" x14ac:dyDescent="0.25">
      <c r="A1759">
        <v>1758</v>
      </c>
      <c r="B1759" t="s">
        <v>1828</v>
      </c>
      <c r="C1759">
        <v>84</v>
      </c>
      <c r="D1759">
        <v>54</v>
      </c>
      <c r="E1759">
        <v>57</v>
      </c>
      <c r="F1759">
        <v>77</v>
      </c>
      <c r="G1759">
        <v>33</v>
      </c>
      <c r="H1759">
        <v>80</v>
      </c>
      <c r="I1759">
        <v>64</v>
      </c>
      <c r="J1759">
        <v>45</v>
      </c>
      <c r="K1759">
        <v>56</v>
      </c>
      <c r="L1759">
        <v>71</v>
      </c>
      <c r="M1759">
        <v>15</v>
      </c>
      <c r="N1759">
        <v>32</v>
      </c>
      <c r="O1759">
        <v>41</v>
      </c>
      <c r="P1759">
        <v>24</v>
      </c>
      <c r="Q1759">
        <v>25</v>
      </c>
      <c r="R1759">
        <v>26</v>
      </c>
      <c r="S1759">
        <v>43</v>
      </c>
      <c r="T1759">
        <v>69</v>
      </c>
      <c r="U1759">
        <v>36</v>
      </c>
      <c r="V1759">
        <v>36</v>
      </c>
      <c r="W1759">
        <v>57</v>
      </c>
      <c r="X1759">
        <v>32</v>
      </c>
      <c r="Y1759">
        <v>27</v>
      </c>
      <c r="Z1759">
        <v>14</v>
      </c>
      <c r="AA1759">
        <v>3</v>
      </c>
      <c r="AB1759">
        <v>44</v>
      </c>
      <c r="AC1759">
        <v>25</v>
      </c>
      <c r="AD1759">
        <v>101</v>
      </c>
      <c r="AE1759">
        <v>82</v>
      </c>
      <c r="AF1759">
        <v>37</v>
      </c>
      <c r="AG1759">
        <v>50</v>
      </c>
      <c r="AH1759">
        <v>13</v>
      </c>
      <c r="AI1759">
        <v>109</v>
      </c>
      <c r="AJ1759">
        <v>8</v>
      </c>
      <c r="AK1759">
        <v>140</v>
      </c>
      <c r="AL1759">
        <v>1713</v>
      </c>
      <c r="AM1759">
        <v>1710</v>
      </c>
      <c r="AO1759">
        <v>16.542857142857141</v>
      </c>
      <c r="AP1759">
        <v>17.333333333333336</v>
      </c>
      <c r="AQ1759">
        <v>17.810526315789474</v>
      </c>
      <c r="AR1759">
        <v>14.493506493506494</v>
      </c>
      <c r="AS1759">
        <v>24.654545454545456</v>
      </c>
      <c r="AT1759">
        <v>13.545000000000002</v>
      </c>
      <c r="AU1759">
        <v>15.4125</v>
      </c>
      <c r="AV1759">
        <v>17.36</v>
      </c>
      <c r="AW1759">
        <v>15.3</v>
      </c>
      <c r="AX1759">
        <v>16.326760563380283</v>
      </c>
      <c r="AY1759">
        <v>7.2</v>
      </c>
      <c r="AZ1759">
        <v>14.85</v>
      </c>
      <c r="BA1759">
        <v>32.136585365853662</v>
      </c>
      <c r="BB1759">
        <v>29.4</v>
      </c>
      <c r="BC1759">
        <v>29.376000000000001</v>
      </c>
      <c r="BD1759">
        <v>34.753846153846155</v>
      </c>
      <c r="BE1759">
        <v>20.762790697674419</v>
      </c>
      <c r="BF1759">
        <v>20.556521739130435</v>
      </c>
      <c r="BG1759">
        <v>20.3</v>
      </c>
      <c r="BH1759">
        <v>23.200000000000003</v>
      </c>
      <c r="BI1759">
        <v>11.936842105263159</v>
      </c>
      <c r="BJ1759">
        <v>20.362500000000001</v>
      </c>
      <c r="BK1759">
        <v>30.666666666666668</v>
      </c>
      <c r="BL1759">
        <v>31.628571428571433</v>
      </c>
      <c r="BM1759">
        <v>40.800000000000004</v>
      </c>
      <c r="BN1759">
        <v>22.990909090909092</v>
      </c>
      <c r="BO1759">
        <v>24.911999999999999</v>
      </c>
      <c r="BP1759">
        <v>5.9524752475247524</v>
      </c>
      <c r="BQ1759">
        <v>16.024390243902438</v>
      </c>
      <c r="BR1759">
        <v>32.302702702702703</v>
      </c>
      <c r="BS1759">
        <v>26.496000000000002</v>
      </c>
      <c r="BT1759">
        <v>28.523076923076925</v>
      </c>
      <c r="BU1759">
        <v>11.790825688073395</v>
      </c>
      <c r="BV1759">
        <v>20.7</v>
      </c>
      <c r="BW1759">
        <v>14.142857142857142</v>
      </c>
      <c r="BX1759">
        <v>18.018914185639233</v>
      </c>
      <c r="BY1759">
        <v>20.568283108838351</v>
      </c>
      <c r="BZ1759">
        <v>1758</v>
      </c>
    </row>
    <row r="1760" spans="1:78" x14ac:dyDescent="0.25">
      <c r="A1760">
        <v>1759</v>
      </c>
      <c r="B1760" t="s">
        <v>1829</v>
      </c>
      <c r="C1760">
        <v>85</v>
      </c>
      <c r="D1760">
        <v>54</v>
      </c>
      <c r="E1760">
        <v>57</v>
      </c>
      <c r="F1760">
        <v>77</v>
      </c>
      <c r="G1760">
        <v>33</v>
      </c>
      <c r="H1760">
        <v>79</v>
      </c>
      <c r="I1760">
        <v>64</v>
      </c>
      <c r="J1760">
        <v>44</v>
      </c>
      <c r="K1760">
        <v>56</v>
      </c>
      <c r="L1760">
        <v>72</v>
      </c>
      <c r="M1760">
        <v>15</v>
      </c>
      <c r="N1760">
        <v>32</v>
      </c>
      <c r="O1760">
        <v>41</v>
      </c>
      <c r="P1760">
        <v>24</v>
      </c>
      <c r="Q1760">
        <v>25</v>
      </c>
      <c r="R1760">
        <v>26</v>
      </c>
      <c r="S1760">
        <v>43</v>
      </c>
      <c r="T1760">
        <v>69</v>
      </c>
      <c r="U1760">
        <v>37</v>
      </c>
      <c r="V1760">
        <v>36</v>
      </c>
      <c r="W1760">
        <v>52</v>
      </c>
      <c r="X1760">
        <v>32</v>
      </c>
      <c r="Y1760">
        <v>27</v>
      </c>
      <c r="Z1760">
        <v>14</v>
      </c>
      <c r="AA1760">
        <v>3</v>
      </c>
      <c r="AB1760">
        <v>44</v>
      </c>
      <c r="AC1760">
        <v>25</v>
      </c>
      <c r="AD1760">
        <v>87</v>
      </c>
      <c r="AE1760">
        <v>80</v>
      </c>
      <c r="AF1760">
        <v>37</v>
      </c>
      <c r="AG1760">
        <v>59</v>
      </c>
      <c r="AH1760">
        <v>13</v>
      </c>
      <c r="AI1760">
        <v>108</v>
      </c>
      <c r="AJ1760">
        <v>8</v>
      </c>
      <c r="AK1760">
        <v>139</v>
      </c>
      <c r="AL1760">
        <v>1733</v>
      </c>
      <c r="AM1760">
        <v>1697</v>
      </c>
      <c r="AO1760">
        <v>16.348235294117647</v>
      </c>
      <c r="AP1760">
        <v>17.333333333333336</v>
      </c>
      <c r="AQ1760">
        <v>17.810526315789474</v>
      </c>
      <c r="AR1760">
        <v>14.493506493506494</v>
      </c>
      <c r="AS1760">
        <v>24.654545454545456</v>
      </c>
      <c r="AT1760">
        <v>13.716455696202532</v>
      </c>
      <c r="AU1760">
        <v>15.4125</v>
      </c>
      <c r="AV1760">
        <v>17.754545454545454</v>
      </c>
      <c r="AW1760">
        <v>15.3</v>
      </c>
      <c r="AX1760">
        <v>16.100000000000001</v>
      </c>
      <c r="AY1760">
        <v>7.2</v>
      </c>
      <c r="AZ1760">
        <v>14.85</v>
      </c>
      <c r="BA1760">
        <v>32.136585365853662</v>
      </c>
      <c r="BB1760">
        <v>29.4</v>
      </c>
      <c r="BC1760">
        <v>29.376000000000001</v>
      </c>
      <c r="BD1760">
        <v>34.753846153846155</v>
      </c>
      <c r="BE1760">
        <v>20.762790697674419</v>
      </c>
      <c r="BF1760">
        <v>20.556521739130435</v>
      </c>
      <c r="BG1760">
        <v>19.751351351351353</v>
      </c>
      <c r="BH1760">
        <v>23.200000000000003</v>
      </c>
      <c r="BI1760">
        <v>13.084615384615384</v>
      </c>
      <c r="BJ1760">
        <v>20.362500000000001</v>
      </c>
      <c r="BK1760">
        <v>30.666666666666668</v>
      </c>
      <c r="BL1760">
        <v>31.628571428571433</v>
      </c>
      <c r="BM1760">
        <v>40.800000000000004</v>
      </c>
      <c r="BN1760">
        <v>22.990909090909092</v>
      </c>
      <c r="BO1760">
        <v>24.911999999999999</v>
      </c>
      <c r="BP1760">
        <v>6.9103448275862069</v>
      </c>
      <c r="BQ1760">
        <v>16.425000000000001</v>
      </c>
      <c r="BR1760">
        <v>32.302702702702703</v>
      </c>
      <c r="BS1760">
        <v>22.454237288135594</v>
      </c>
      <c r="BT1760">
        <v>28.523076923076925</v>
      </c>
      <c r="BU1760">
        <v>11.9</v>
      </c>
      <c r="BV1760">
        <v>20.7</v>
      </c>
      <c r="BW1760">
        <v>14.244604316546763</v>
      </c>
      <c r="BX1760">
        <v>17.810963646855168</v>
      </c>
      <c r="BY1760">
        <v>20.452630128322866</v>
      </c>
      <c r="BZ1760">
        <v>1759</v>
      </c>
    </row>
    <row r="1761" spans="1:78" x14ac:dyDescent="0.25">
      <c r="A1761">
        <v>1760</v>
      </c>
      <c r="B1761" t="s">
        <v>1830</v>
      </c>
      <c r="C1761">
        <v>85</v>
      </c>
      <c r="D1761">
        <v>54</v>
      </c>
      <c r="E1761">
        <v>56</v>
      </c>
      <c r="F1761">
        <v>77</v>
      </c>
      <c r="G1761">
        <v>32</v>
      </c>
      <c r="H1761">
        <v>79</v>
      </c>
      <c r="I1761">
        <v>64</v>
      </c>
      <c r="J1761">
        <v>44</v>
      </c>
      <c r="K1761">
        <v>56</v>
      </c>
      <c r="L1761">
        <v>74</v>
      </c>
      <c r="M1761">
        <v>15</v>
      </c>
      <c r="N1761">
        <v>32</v>
      </c>
      <c r="O1761">
        <v>41</v>
      </c>
      <c r="P1761">
        <v>24</v>
      </c>
      <c r="Q1761">
        <v>25</v>
      </c>
      <c r="R1761">
        <v>26</v>
      </c>
      <c r="S1761">
        <v>43</v>
      </c>
      <c r="T1761">
        <v>69</v>
      </c>
      <c r="U1761">
        <v>36</v>
      </c>
      <c r="V1761">
        <v>36</v>
      </c>
      <c r="W1761">
        <v>48</v>
      </c>
      <c r="X1761">
        <v>32</v>
      </c>
      <c r="Y1761">
        <v>27</v>
      </c>
      <c r="Z1761">
        <v>14</v>
      </c>
      <c r="AA1761">
        <v>3</v>
      </c>
      <c r="AB1761">
        <v>44</v>
      </c>
      <c r="AC1761">
        <v>25</v>
      </c>
      <c r="AD1761">
        <v>114</v>
      </c>
      <c r="AE1761">
        <v>82</v>
      </c>
      <c r="AF1761">
        <v>36</v>
      </c>
      <c r="AG1761">
        <v>50</v>
      </c>
      <c r="AH1761">
        <v>13</v>
      </c>
      <c r="AI1761">
        <v>109</v>
      </c>
      <c r="AJ1761">
        <v>8</v>
      </c>
      <c r="AK1761">
        <v>137</v>
      </c>
      <c r="AL1761">
        <v>1747</v>
      </c>
      <c r="AM1761">
        <v>1710</v>
      </c>
      <c r="AO1761">
        <v>16.348235294117647</v>
      </c>
      <c r="AP1761">
        <v>17.333333333333336</v>
      </c>
      <c r="AQ1761">
        <v>18.12857142857143</v>
      </c>
      <c r="AR1761">
        <v>14.493506493506494</v>
      </c>
      <c r="AS1761">
        <v>25.425000000000001</v>
      </c>
      <c r="AT1761">
        <v>13.716455696202532</v>
      </c>
      <c r="AU1761">
        <v>15.4125</v>
      </c>
      <c r="AV1761">
        <v>17.754545454545454</v>
      </c>
      <c r="AW1761">
        <v>15.3</v>
      </c>
      <c r="AX1761">
        <v>15.664864864864867</v>
      </c>
      <c r="AY1761">
        <v>7.2</v>
      </c>
      <c r="AZ1761">
        <v>14.85</v>
      </c>
      <c r="BA1761">
        <v>32.136585365853662</v>
      </c>
      <c r="BB1761">
        <v>29.4</v>
      </c>
      <c r="BC1761">
        <v>29.376000000000001</v>
      </c>
      <c r="BD1761">
        <v>34.753846153846155</v>
      </c>
      <c r="BE1761">
        <v>20.762790697674419</v>
      </c>
      <c r="BF1761">
        <v>20.556521739130435</v>
      </c>
      <c r="BG1761">
        <v>20.3</v>
      </c>
      <c r="BH1761">
        <v>23.200000000000003</v>
      </c>
      <c r="BI1761">
        <v>14.175000000000001</v>
      </c>
      <c r="BJ1761">
        <v>20.362500000000001</v>
      </c>
      <c r="BK1761">
        <v>30.666666666666668</v>
      </c>
      <c r="BL1761">
        <v>31.628571428571433</v>
      </c>
      <c r="BM1761">
        <v>40.800000000000004</v>
      </c>
      <c r="BN1761">
        <v>22.990909090909092</v>
      </c>
      <c r="BO1761">
        <v>24.911999999999999</v>
      </c>
      <c r="BP1761">
        <v>5.2736842105263158</v>
      </c>
      <c r="BQ1761">
        <v>16.024390243902438</v>
      </c>
      <c r="BR1761">
        <v>33.199999999999996</v>
      </c>
      <c r="BS1761">
        <v>26.496000000000002</v>
      </c>
      <c r="BT1761">
        <v>28.523076923076925</v>
      </c>
      <c r="BU1761">
        <v>11.790825688073395</v>
      </c>
      <c r="BV1761">
        <v>20.7</v>
      </c>
      <c r="BW1761">
        <v>14.452554744525546</v>
      </c>
      <c r="BX1761">
        <v>17.668231253577559</v>
      </c>
      <c r="BY1761">
        <v>20.672163637329369</v>
      </c>
      <c r="BZ1761">
        <v>1760</v>
      </c>
    </row>
    <row r="1762" spans="1:78" x14ac:dyDescent="0.25">
      <c r="A1762">
        <v>1761</v>
      </c>
      <c r="B1762" t="s">
        <v>1831</v>
      </c>
      <c r="C1762">
        <v>85</v>
      </c>
      <c r="D1762">
        <v>54</v>
      </c>
      <c r="E1762">
        <v>57</v>
      </c>
      <c r="F1762">
        <v>77</v>
      </c>
      <c r="G1762">
        <v>32</v>
      </c>
      <c r="H1762">
        <v>73</v>
      </c>
      <c r="I1762">
        <v>62</v>
      </c>
      <c r="J1762">
        <v>45</v>
      </c>
      <c r="K1762">
        <v>55</v>
      </c>
      <c r="L1762">
        <v>75</v>
      </c>
      <c r="M1762">
        <v>16</v>
      </c>
      <c r="N1762">
        <v>32</v>
      </c>
      <c r="O1762">
        <v>41</v>
      </c>
      <c r="P1762">
        <v>24</v>
      </c>
      <c r="Q1762">
        <v>25</v>
      </c>
      <c r="R1762">
        <v>26</v>
      </c>
      <c r="S1762">
        <v>43</v>
      </c>
      <c r="T1762">
        <v>69</v>
      </c>
      <c r="U1762">
        <v>36</v>
      </c>
      <c r="V1762">
        <v>36</v>
      </c>
      <c r="W1762">
        <v>55</v>
      </c>
      <c r="X1762">
        <v>32</v>
      </c>
      <c r="Y1762">
        <v>27</v>
      </c>
      <c r="Z1762">
        <v>14</v>
      </c>
      <c r="AA1762">
        <v>3</v>
      </c>
      <c r="AB1762">
        <v>43</v>
      </c>
      <c r="AC1762">
        <v>24</v>
      </c>
      <c r="AD1762">
        <v>176</v>
      </c>
      <c r="AE1762">
        <v>82</v>
      </c>
      <c r="AF1762">
        <v>36</v>
      </c>
      <c r="AG1762">
        <v>45</v>
      </c>
      <c r="AH1762">
        <v>13</v>
      </c>
      <c r="AI1762">
        <v>109</v>
      </c>
      <c r="AJ1762">
        <v>8</v>
      </c>
      <c r="AK1762">
        <v>137</v>
      </c>
      <c r="AL1762">
        <v>1763</v>
      </c>
      <c r="AM1762">
        <v>1767</v>
      </c>
      <c r="AO1762">
        <v>16.348235294117647</v>
      </c>
      <c r="AP1762">
        <v>17.333333333333336</v>
      </c>
      <c r="AQ1762">
        <v>17.810526315789474</v>
      </c>
      <c r="AR1762">
        <v>14.493506493506494</v>
      </c>
      <c r="AS1762">
        <v>25.425000000000001</v>
      </c>
      <c r="AT1762">
        <v>14.843835616438357</v>
      </c>
      <c r="AU1762">
        <v>15.909677419354837</v>
      </c>
      <c r="AV1762">
        <v>17.36</v>
      </c>
      <c r="AW1762">
        <v>15.578181818181818</v>
      </c>
      <c r="AX1762">
        <v>15.456</v>
      </c>
      <c r="AY1762">
        <v>6.75</v>
      </c>
      <c r="AZ1762">
        <v>14.85</v>
      </c>
      <c r="BA1762">
        <v>32.136585365853662</v>
      </c>
      <c r="BB1762">
        <v>29.4</v>
      </c>
      <c r="BC1762">
        <v>29.376000000000001</v>
      </c>
      <c r="BD1762">
        <v>34.753846153846155</v>
      </c>
      <c r="BE1762">
        <v>20.762790697674419</v>
      </c>
      <c r="BF1762">
        <v>20.556521739130435</v>
      </c>
      <c r="BG1762">
        <v>20.3</v>
      </c>
      <c r="BH1762">
        <v>23.200000000000003</v>
      </c>
      <c r="BI1762">
        <v>12.370909090909091</v>
      </c>
      <c r="BJ1762">
        <v>20.362500000000001</v>
      </c>
      <c r="BK1762">
        <v>30.666666666666668</v>
      </c>
      <c r="BL1762">
        <v>31.628571428571433</v>
      </c>
      <c r="BM1762">
        <v>40.800000000000004</v>
      </c>
      <c r="BN1762">
        <v>23.525581395348837</v>
      </c>
      <c r="BO1762">
        <v>25.95</v>
      </c>
      <c r="BP1762">
        <v>3.415909090909091</v>
      </c>
      <c r="BQ1762">
        <v>16.024390243902438</v>
      </c>
      <c r="BR1762">
        <v>33.199999999999996</v>
      </c>
      <c r="BS1762">
        <v>29.439999999999998</v>
      </c>
      <c r="BT1762">
        <v>28.523076923076925</v>
      </c>
      <c r="BU1762">
        <v>11.790825688073395</v>
      </c>
      <c r="BV1762">
        <v>20.7</v>
      </c>
      <c r="BW1762">
        <v>14.452554744525546</v>
      </c>
      <c r="BX1762">
        <v>17.50788428814521</v>
      </c>
      <c r="BY1762">
        <v>20.794358990775532</v>
      </c>
      <c r="BZ1762">
        <v>1761</v>
      </c>
    </row>
    <row r="1763" spans="1:78" x14ac:dyDescent="0.25">
      <c r="A1763">
        <v>1762</v>
      </c>
      <c r="B1763" t="s">
        <v>1832</v>
      </c>
      <c r="C1763">
        <v>87</v>
      </c>
      <c r="D1763">
        <v>63</v>
      </c>
      <c r="E1763">
        <v>60</v>
      </c>
      <c r="F1763">
        <v>77</v>
      </c>
      <c r="G1763">
        <v>34</v>
      </c>
      <c r="H1763">
        <v>76</v>
      </c>
      <c r="I1763">
        <v>63</v>
      </c>
      <c r="J1763">
        <v>45</v>
      </c>
      <c r="K1763">
        <v>57</v>
      </c>
      <c r="L1763">
        <v>79</v>
      </c>
      <c r="M1763">
        <v>16</v>
      </c>
      <c r="N1763">
        <v>32</v>
      </c>
      <c r="O1763">
        <v>41</v>
      </c>
      <c r="P1763">
        <v>24</v>
      </c>
      <c r="Q1763">
        <v>23</v>
      </c>
      <c r="R1763">
        <v>26</v>
      </c>
      <c r="S1763">
        <v>43</v>
      </c>
      <c r="T1763">
        <v>68</v>
      </c>
      <c r="U1763">
        <v>36</v>
      </c>
      <c r="V1763">
        <v>36</v>
      </c>
      <c r="W1763">
        <v>55</v>
      </c>
      <c r="X1763">
        <v>33</v>
      </c>
      <c r="Y1763">
        <v>27</v>
      </c>
      <c r="Z1763">
        <v>14</v>
      </c>
      <c r="AA1763">
        <v>3</v>
      </c>
      <c r="AB1763">
        <v>44</v>
      </c>
      <c r="AC1763">
        <v>25</v>
      </c>
      <c r="AD1763">
        <v>114</v>
      </c>
      <c r="AE1763">
        <v>82</v>
      </c>
      <c r="AF1763">
        <v>37</v>
      </c>
      <c r="AG1763">
        <v>44</v>
      </c>
      <c r="AH1763">
        <v>13</v>
      </c>
      <c r="AI1763">
        <v>108</v>
      </c>
      <c r="AJ1763">
        <v>8</v>
      </c>
      <c r="AK1763">
        <v>137</v>
      </c>
      <c r="AL1763">
        <v>1766</v>
      </c>
      <c r="AM1763">
        <v>1730</v>
      </c>
      <c r="AO1763">
        <v>15.972413793103449</v>
      </c>
      <c r="AP1763">
        <v>14.857142857142859</v>
      </c>
      <c r="AQ1763">
        <v>16.920000000000002</v>
      </c>
      <c r="AR1763">
        <v>14.493506493506494</v>
      </c>
      <c r="AS1763">
        <v>23.929411764705883</v>
      </c>
      <c r="AT1763">
        <v>14.257894736842106</v>
      </c>
      <c r="AU1763">
        <v>15.657142857142857</v>
      </c>
      <c r="AV1763">
        <v>17.36</v>
      </c>
      <c r="AW1763">
        <v>15.03157894736842</v>
      </c>
      <c r="AX1763">
        <v>14.673417721518989</v>
      </c>
      <c r="AY1763">
        <v>6.75</v>
      </c>
      <c r="AZ1763">
        <v>14.85</v>
      </c>
      <c r="BA1763">
        <v>32.136585365853662</v>
      </c>
      <c r="BB1763">
        <v>29.4</v>
      </c>
      <c r="BC1763">
        <v>31.930434782608696</v>
      </c>
      <c r="BD1763">
        <v>34.753846153846155</v>
      </c>
      <c r="BE1763">
        <v>20.762790697674419</v>
      </c>
      <c r="BF1763">
        <v>20.858823529411765</v>
      </c>
      <c r="BG1763">
        <v>20.3</v>
      </c>
      <c r="BH1763">
        <v>23.200000000000003</v>
      </c>
      <c r="BI1763">
        <v>12.370909090909091</v>
      </c>
      <c r="BJ1763">
        <v>19.745454545454546</v>
      </c>
      <c r="BK1763">
        <v>30.666666666666668</v>
      </c>
      <c r="BL1763">
        <v>31.628571428571433</v>
      </c>
      <c r="BM1763">
        <v>40.800000000000004</v>
      </c>
      <c r="BN1763">
        <v>22.990909090909092</v>
      </c>
      <c r="BO1763">
        <v>24.911999999999999</v>
      </c>
      <c r="BP1763">
        <v>5.2736842105263158</v>
      </c>
      <c r="BQ1763">
        <v>16.024390243902438</v>
      </c>
      <c r="BR1763">
        <v>32.302702702702703</v>
      </c>
      <c r="BS1763">
        <v>30.109090909090909</v>
      </c>
      <c r="BT1763">
        <v>28.523076923076925</v>
      </c>
      <c r="BU1763">
        <v>11.9</v>
      </c>
      <c r="BV1763">
        <v>20.7</v>
      </c>
      <c r="BW1763">
        <v>14.452554744525546</v>
      </c>
      <c r="BX1763">
        <v>17.478142695356738</v>
      </c>
      <c r="BY1763">
        <v>20.618315399128722</v>
      </c>
      <c r="BZ1763">
        <v>1762</v>
      </c>
    </row>
    <row r="1764" spans="1:78" x14ac:dyDescent="0.25">
      <c r="A1764">
        <v>1763</v>
      </c>
      <c r="B1764" t="s">
        <v>1833</v>
      </c>
      <c r="C1764">
        <v>87</v>
      </c>
      <c r="D1764">
        <v>63</v>
      </c>
      <c r="E1764">
        <v>59</v>
      </c>
      <c r="F1764">
        <v>77</v>
      </c>
      <c r="G1764">
        <v>33</v>
      </c>
      <c r="H1764">
        <v>76</v>
      </c>
      <c r="I1764">
        <v>63</v>
      </c>
      <c r="J1764">
        <v>45</v>
      </c>
      <c r="K1764">
        <v>56</v>
      </c>
      <c r="L1764">
        <v>74</v>
      </c>
      <c r="M1764">
        <v>16</v>
      </c>
      <c r="N1764">
        <v>32</v>
      </c>
      <c r="O1764">
        <v>41</v>
      </c>
      <c r="P1764">
        <v>24</v>
      </c>
      <c r="Q1764">
        <v>23</v>
      </c>
      <c r="R1764">
        <v>26</v>
      </c>
      <c r="S1764">
        <v>43</v>
      </c>
      <c r="T1764">
        <v>68</v>
      </c>
      <c r="U1764">
        <v>36</v>
      </c>
      <c r="V1764">
        <v>36</v>
      </c>
      <c r="W1764">
        <v>55</v>
      </c>
      <c r="X1764">
        <v>33</v>
      </c>
      <c r="Y1764">
        <v>27</v>
      </c>
      <c r="Z1764">
        <v>14</v>
      </c>
      <c r="AA1764">
        <v>3</v>
      </c>
      <c r="AB1764">
        <v>44</v>
      </c>
      <c r="AC1764">
        <v>24</v>
      </c>
      <c r="AD1764">
        <v>177</v>
      </c>
      <c r="AE1764">
        <v>78</v>
      </c>
      <c r="AF1764">
        <v>37</v>
      </c>
      <c r="AG1764">
        <v>44</v>
      </c>
      <c r="AH1764">
        <v>13</v>
      </c>
      <c r="AI1764">
        <v>108</v>
      </c>
      <c r="AJ1764">
        <v>7</v>
      </c>
      <c r="AK1764">
        <v>136</v>
      </c>
      <c r="AL1764">
        <v>1750</v>
      </c>
      <c r="AM1764">
        <v>1778</v>
      </c>
      <c r="AO1764">
        <v>15.972413793103449</v>
      </c>
      <c r="AP1764">
        <v>14.857142857142859</v>
      </c>
      <c r="AQ1764">
        <v>17.206779661016949</v>
      </c>
      <c r="AR1764">
        <v>14.493506493506494</v>
      </c>
      <c r="AS1764">
        <v>24.654545454545456</v>
      </c>
      <c r="AT1764">
        <v>14.257894736842106</v>
      </c>
      <c r="AU1764">
        <v>15.657142857142857</v>
      </c>
      <c r="AV1764">
        <v>17.36</v>
      </c>
      <c r="AW1764">
        <v>15.3</v>
      </c>
      <c r="AX1764">
        <v>15.664864864864867</v>
      </c>
      <c r="AY1764">
        <v>6.75</v>
      </c>
      <c r="AZ1764">
        <v>14.85</v>
      </c>
      <c r="BA1764">
        <v>32.136585365853662</v>
      </c>
      <c r="BB1764">
        <v>29.4</v>
      </c>
      <c r="BC1764">
        <v>31.930434782608696</v>
      </c>
      <c r="BD1764">
        <v>34.753846153846155</v>
      </c>
      <c r="BE1764">
        <v>20.762790697674419</v>
      </c>
      <c r="BF1764">
        <v>20.858823529411765</v>
      </c>
      <c r="BG1764">
        <v>20.3</v>
      </c>
      <c r="BH1764">
        <v>23.200000000000003</v>
      </c>
      <c r="BI1764">
        <v>12.370909090909091</v>
      </c>
      <c r="BJ1764">
        <v>19.745454545454546</v>
      </c>
      <c r="BK1764">
        <v>30.666666666666668</v>
      </c>
      <c r="BL1764">
        <v>31.628571428571433</v>
      </c>
      <c r="BM1764">
        <v>40.800000000000004</v>
      </c>
      <c r="BN1764">
        <v>22.990909090909092</v>
      </c>
      <c r="BO1764">
        <v>25.95</v>
      </c>
      <c r="BP1764">
        <v>3.3966101694915252</v>
      </c>
      <c r="BQ1764">
        <v>16.846153846153847</v>
      </c>
      <c r="BR1764">
        <v>32.302702702702703</v>
      </c>
      <c r="BS1764">
        <v>30.109090909090909</v>
      </c>
      <c r="BT1764">
        <v>28.523076923076925</v>
      </c>
      <c r="BU1764">
        <v>11.9</v>
      </c>
      <c r="BV1764">
        <v>23.657142857142858</v>
      </c>
      <c r="BW1764">
        <v>14.558823529411764</v>
      </c>
      <c r="BX1764">
        <v>17.637942857142857</v>
      </c>
      <c r="BY1764">
        <v>20.733594734570655</v>
      </c>
      <c r="BZ1764">
        <v>1763</v>
      </c>
    </row>
    <row r="1765" spans="1:78" x14ac:dyDescent="0.25">
      <c r="A1765">
        <v>1764</v>
      </c>
      <c r="B1765" t="s">
        <v>1834</v>
      </c>
      <c r="C1765">
        <v>87</v>
      </c>
      <c r="D1765">
        <v>63</v>
      </c>
      <c r="E1765">
        <v>60</v>
      </c>
      <c r="F1765">
        <v>78</v>
      </c>
      <c r="G1765">
        <v>33</v>
      </c>
      <c r="H1765">
        <v>76</v>
      </c>
      <c r="I1765">
        <v>61</v>
      </c>
      <c r="J1765">
        <v>44</v>
      </c>
      <c r="K1765">
        <v>55</v>
      </c>
      <c r="L1765">
        <v>74</v>
      </c>
      <c r="M1765">
        <v>16</v>
      </c>
      <c r="N1765">
        <v>32</v>
      </c>
      <c r="O1765">
        <v>43</v>
      </c>
      <c r="P1765">
        <v>24</v>
      </c>
      <c r="Q1765">
        <v>23</v>
      </c>
      <c r="R1765">
        <v>26</v>
      </c>
      <c r="S1765">
        <v>43</v>
      </c>
      <c r="T1765">
        <v>69</v>
      </c>
      <c r="U1765">
        <v>37</v>
      </c>
      <c r="V1765">
        <v>37</v>
      </c>
      <c r="W1765">
        <v>54</v>
      </c>
      <c r="X1765">
        <v>33</v>
      </c>
      <c r="Y1765">
        <v>27</v>
      </c>
      <c r="Z1765">
        <v>14</v>
      </c>
      <c r="AA1765">
        <v>3</v>
      </c>
      <c r="AB1765">
        <v>44</v>
      </c>
      <c r="AC1765">
        <v>25</v>
      </c>
      <c r="AD1765">
        <v>177</v>
      </c>
      <c r="AE1765">
        <v>82</v>
      </c>
      <c r="AF1765">
        <v>37</v>
      </c>
      <c r="AG1765">
        <v>45</v>
      </c>
      <c r="AH1765">
        <v>13</v>
      </c>
      <c r="AI1765">
        <v>107</v>
      </c>
      <c r="AJ1765">
        <v>7</v>
      </c>
      <c r="AK1765">
        <v>134</v>
      </c>
      <c r="AL1765">
        <v>1755</v>
      </c>
      <c r="AM1765">
        <v>1783</v>
      </c>
      <c r="AO1765">
        <v>15.972413793103449</v>
      </c>
      <c r="AP1765">
        <v>14.857142857142859</v>
      </c>
      <c r="AQ1765">
        <v>16.920000000000002</v>
      </c>
      <c r="AR1765">
        <v>14.307692307692308</v>
      </c>
      <c r="AS1765">
        <v>24.654545454545456</v>
      </c>
      <c r="AT1765">
        <v>14.257894736842106</v>
      </c>
      <c r="AU1765">
        <v>16.17049180327869</v>
      </c>
      <c r="AV1765">
        <v>17.754545454545454</v>
      </c>
      <c r="AW1765">
        <v>15.578181818181818</v>
      </c>
      <c r="AX1765">
        <v>15.664864864864867</v>
      </c>
      <c r="AY1765">
        <v>6.75</v>
      </c>
      <c r="AZ1765">
        <v>14.85</v>
      </c>
      <c r="BA1765">
        <v>30.641860465116277</v>
      </c>
      <c r="BB1765">
        <v>29.4</v>
      </c>
      <c r="BC1765">
        <v>31.930434782608696</v>
      </c>
      <c r="BD1765">
        <v>34.753846153846155</v>
      </c>
      <c r="BE1765">
        <v>20.762790697674419</v>
      </c>
      <c r="BF1765">
        <v>20.556521739130435</v>
      </c>
      <c r="BG1765">
        <v>19.751351351351353</v>
      </c>
      <c r="BH1765">
        <v>22.572972972972973</v>
      </c>
      <c r="BI1765">
        <v>12.6</v>
      </c>
      <c r="BJ1765">
        <v>19.745454545454546</v>
      </c>
      <c r="BK1765">
        <v>30.666666666666668</v>
      </c>
      <c r="BL1765">
        <v>31.628571428571433</v>
      </c>
      <c r="BM1765">
        <v>40.800000000000004</v>
      </c>
      <c r="BN1765">
        <v>22.990909090909092</v>
      </c>
      <c r="BO1765">
        <v>24.911999999999999</v>
      </c>
      <c r="BP1765">
        <v>3.3966101694915252</v>
      </c>
      <c r="BQ1765">
        <v>16.024390243902438</v>
      </c>
      <c r="BR1765">
        <v>32.302702702702703</v>
      </c>
      <c r="BS1765">
        <v>29.439999999999998</v>
      </c>
      <c r="BT1765">
        <v>28.523076923076925</v>
      </c>
      <c r="BU1765">
        <v>12.011214953271029</v>
      </c>
      <c r="BV1765">
        <v>23.657142857142858</v>
      </c>
      <c r="BW1765">
        <v>14.776119402985076</v>
      </c>
      <c r="BX1765">
        <v>17.587692307692311</v>
      </c>
      <c r="BY1765">
        <v>20.582878184750626</v>
      </c>
      <c r="BZ1765">
        <v>1764</v>
      </c>
    </row>
    <row r="1766" spans="1:78" x14ac:dyDescent="0.25">
      <c r="A1766">
        <v>1765</v>
      </c>
      <c r="B1766" t="s">
        <v>1835</v>
      </c>
      <c r="C1766">
        <v>85</v>
      </c>
      <c r="D1766">
        <v>63</v>
      </c>
      <c r="E1766">
        <v>59</v>
      </c>
      <c r="F1766">
        <v>80</v>
      </c>
      <c r="G1766">
        <v>34</v>
      </c>
      <c r="H1766">
        <v>77</v>
      </c>
      <c r="I1766">
        <v>61</v>
      </c>
      <c r="J1766">
        <v>44</v>
      </c>
      <c r="K1766">
        <v>56</v>
      </c>
      <c r="L1766">
        <v>73</v>
      </c>
      <c r="M1766">
        <v>16</v>
      </c>
      <c r="N1766">
        <v>31</v>
      </c>
      <c r="O1766">
        <v>43</v>
      </c>
      <c r="P1766">
        <v>24</v>
      </c>
      <c r="Q1766">
        <v>22</v>
      </c>
      <c r="R1766">
        <v>25</v>
      </c>
      <c r="S1766">
        <v>52</v>
      </c>
      <c r="T1766">
        <v>69</v>
      </c>
      <c r="U1766">
        <v>35</v>
      </c>
      <c r="V1766">
        <v>37</v>
      </c>
      <c r="W1766">
        <v>55</v>
      </c>
      <c r="X1766">
        <v>33</v>
      </c>
      <c r="Y1766">
        <v>27</v>
      </c>
      <c r="Z1766">
        <v>14</v>
      </c>
      <c r="AA1766">
        <v>3</v>
      </c>
      <c r="AB1766">
        <v>45</v>
      </c>
      <c r="AC1766">
        <v>25</v>
      </c>
      <c r="AD1766">
        <v>177</v>
      </c>
      <c r="AE1766">
        <v>82</v>
      </c>
      <c r="AF1766">
        <v>37</v>
      </c>
      <c r="AG1766">
        <v>45</v>
      </c>
      <c r="AH1766">
        <v>13</v>
      </c>
      <c r="AI1766">
        <v>108</v>
      </c>
      <c r="AJ1766">
        <v>7</v>
      </c>
      <c r="AK1766">
        <v>136</v>
      </c>
      <c r="AL1766">
        <v>1759</v>
      </c>
      <c r="AM1766">
        <v>1793</v>
      </c>
      <c r="AO1766">
        <v>16.348235294117647</v>
      </c>
      <c r="AP1766">
        <v>14.857142857142859</v>
      </c>
      <c r="AQ1766">
        <v>17.206779661016949</v>
      </c>
      <c r="AR1766">
        <v>13.950000000000001</v>
      </c>
      <c r="AS1766">
        <v>23.929411764705883</v>
      </c>
      <c r="AT1766">
        <v>14.072727272727274</v>
      </c>
      <c r="AU1766">
        <v>16.17049180327869</v>
      </c>
      <c r="AV1766">
        <v>17.754545454545454</v>
      </c>
      <c r="AW1766">
        <v>15.3</v>
      </c>
      <c r="AX1766">
        <v>15.87945205479452</v>
      </c>
      <c r="AY1766">
        <v>6.75</v>
      </c>
      <c r="AZ1766">
        <v>15.329032258064515</v>
      </c>
      <c r="BA1766">
        <v>30.641860465116277</v>
      </c>
      <c r="BB1766">
        <v>29.4</v>
      </c>
      <c r="BC1766">
        <v>33.381818181818183</v>
      </c>
      <c r="BD1766">
        <v>36.143999999999998</v>
      </c>
      <c r="BE1766">
        <v>17.169230769230769</v>
      </c>
      <c r="BF1766">
        <v>20.556521739130435</v>
      </c>
      <c r="BG1766">
        <v>20.88</v>
      </c>
      <c r="BH1766">
        <v>22.572972972972973</v>
      </c>
      <c r="BI1766">
        <v>12.370909090909091</v>
      </c>
      <c r="BJ1766">
        <v>19.745454545454546</v>
      </c>
      <c r="BK1766">
        <v>30.666666666666668</v>
      </c>
      <c r="BL1766">
        <v>31.628571428571433</v>
      </c>
      <c r="BM1766">
        <v>40.800000000000004</v>
      </c>
      <c r="BN1766">
        <v>22.48</v>
      </c>
      <c r="BO1766">
        <v>24.911999999999999</v>
      </c>
      <c r="BP1766">
        <v>3.3966101694915252</v>
      </c>
      <c r="BQ1766">
        <v>16.024390243902438</v>
      </c>
      <c r="BR1766">
        <v>32.302702702702703</v>
      </c>
      <c r="BS1766">
        <v>29.439999999999998</v>
      </c>
      <c r="BT1766">
        <v>28.523076923076925</v>
      </c>
      <c r="BU1766">
        <v>11.9</v>
      </c>
      <c r="BV1766">
        <v>23.657142857142858</v>
      </c>
      <c r="BW1766">
        <v>14.558823529411764</v>
      </c>
      <c r="BX1766">
        <v>17.54769755542922</v>
      </c>
      <c r="BY1766">
        <v>20.536039407680907</v>
      </c>
      <c r="BZ1766">
        <v>1765</v>
      </c>
    </row>
    <row r="1767" spans="1:78" x14ac:dyDescent="0.25">
      <c r="A1767">
        <v>1766</v>
      </c>
      <c r="B1767" t="s">
        <v>1836</v>
      </c>
      <c r="C1767">
        <v>85</v>
      </c>
      <c r="D1767">
        <v>63</v>
      </c>
      <c r="E1767">
        <v>59</v>
      </c>
      <c r="F1767">
        <v>81</v>
      </c>
      <c r="G1767">
        <v>32</v>
      </c>
      <c r="H1767">
        <v>76</v>
      </c>
      <c r="I1767">
        <v>61</v>
      </c>
      <c r="J1767">
        <v>44</v>
      </c>
      <c r="K1767">
        <v>54</v>
      </c>
      <c r="L1767">
        <v>77</v>
      </c>
      <c r="M1767">
        <v>15</v>
      </c>
      <c r="N1767">
        <v>31</v>
      </c>
      <c r="O1767">
        <v>43</v>
      </c>
      <c r="P1767">
        <v>24</v>
      </c>
      <c r="Q1767">
        <v>22</v>
      </c>
      <c r="R1767">
        <v>25</v>
      </c>
      <c r="S1767">
        <v>52</v>
      </c>
      <c r="T1767">
        <v>70</v>
      </c>
      <c r="U1767">
        <v>37</v>
      </c>
      <c r="V1767">
        <v>39</v>
      </c>
      <c r="W1767">
        <v>55</v>
      </c>
      <c r="X1767">
        <v>33</v>
      </c>
      <c r="Y1767">
        <v>26</v>
      </c>
      <c r="Z1767">
        <v>14</v>
      </c>
      <c r="AA1767">
        <v>3</v>
      </c>
      <c r="AB1767">
        <v>45</v>
      </c>
      <c r="AC1767">
        <v>25</v>
      </c>
      <c r="AD1767">
        <v>112</v>
      </c>
      <c r="AE1767">
        <v>82</v>
      </c>
      <c r="AF1767">
        <v>37</v>
      </c>
      <c r="AG1767">
        <v>45</v>
      </c>
      <c r="AH1767">
        <v>13</v>
      </c>
      <c r="AI1767">
        <v>107</v>
      </c>
      <c r="AJ1767">
        <v>7</v>
      </c>
      <c r="AK1767">
        <v>138</v>
      </c>
      <c r="AL1767">
        <v>1764</v>
      </c>
      <c r="AM1767">
        <v>1732</v>
      </c>
      <c r="AO1767">
        <v>16.348235294117647</v>
      </c>
      <c r="AP1767">
        <v>14.857142857142859</v>
      </c>
      <c r="AQ1767">
        <v>17.206779661016949</v>
      </c>
      <c r="AR1767">
        <v>13.777777777777779</v>
      </c>
      <c r="AS1767">
        <v>25.425000000000001</v>
      </c>
      <c r="AT1767">
        <v>14.257894736842106</v>
      </c>
      <c r="AU1767">
        <v>16.17049180327869</v>
      </c>
      <c r="AV1767">
        <v>17.754545454545454</v>
      </c>
      <c r="AW1767">
        <v>15.866666666666667</v>
      </c>
      <c r="AX1767">
        <v>15.054545454545455</v>
      </c>
      <c r="AY1767">
        <v>7.2</v>
      </c>
      <c r="AZ1767">
        <v>15.329032258064515</v>
      </c>
      <c r="BA1767">
        <v>30.641860465116277</v>
      </c>
      <c r="BB1767">
        <v>29.4</v>
      </c>
      <c r="BC1767">
        <v>33.381818181818183</v>
      </c>
      <c r="BD1767">
        <v>36.143999999999998</v>
      </c>
      <c r="BE1767">
        <v>17.169230769230769</v>
      </c>
      <c r="BF1767">
        <v>20.262857142857143</v>
      </c>
      <c r="BG1767">
        <v>19.751351351351353</v>
      </c>
      <c r="BH1767">
        <v>21.415384615384617</v>
      </c>
      <c r="BI1767">
        <v>12.370909090909091</v>
      </c>
      <c r="BJ1767">
        <v>19.745454545454546</v>
      </c>
      <c r="BK1767">
        <v>31.84615384615385</v>
      </c>
      <c r="BL1767">
        <v>31.628571428571433</v>
      </c>
      <c r="BM1767">
        <v>40.800000000000004</v>
      </c>
      <c r="BN1767">
        <v>22.48</v>
      </c>
      <c r="BO1767">
        <v>24.911999999999999</v>
      </c>
      <c r="BP1767">
        <v>5.3678571428571429</v>
      </c>
      <c r="BQ1767">
        <v>16.024390243902438</v>
      </c>
      <c r="BR1767">
        <v>32.302702702702703</v>
      </c>
      <c r="BS1767">
        <v>29.439999999999998</v>
      </c>
      <c r="BT1767">
        <v>28.523076923076925</v>
      </c>
      <c r="BU1767">
        <v>12.011214953271029</v>
      </c>
      <c r="BV1767">
        <v>23.657142857142858</v>
      </c>
      <c r="BW1767">
        <v>14.347826086956522</v>
      </c>
      <c r="BX1767">
        <v>17.497959183673469</v>
      </c>
      <c r="BY1767">
        <v>20.551650746100112</v>
      </c>
      <c r="BZ1767">
        <v>1766</v>
      </c>
    </row>
    <row r="1768" spans="1:78" x14ac:dyDescent="0.25">
      <c r="A1768">
        <v>1767</v>
      </c>
      <c r="B1768" t="s">
        <v>1837</v>
      </c>
      <c r="C1768">
        <v>90</v>
      </c>
      <c r="D1768">
        <v>62</v>
      </c>
      <c r="E1768">
        <v>59</v>
      </c>
      <c r="F1768">
        <v>81</v>
      </c>
      <c r="G1768">
        <v>33</v>
      </c>
      <c r="H1768">
        <v>77</v>
      </c>
      <c r="I1768">
        <v>61</v>
      </c>
      <c r="J1768">
        <v>44</v>
      </c>
      <c r="K1768">
        <v>55</v>
      </c>
      <c r="L1768">
        <v>77</v>
      </c>
      <c r="M1768">
        <v>16</v>
      </c>
      <c r="N1768">
        <v>31</v>
      </c>
      <c r="O1768">
        <v>43</v>
      </c>
      <c r="P1768">
        <v>24</v>
      </c>
      <c r="Q1768">
        <v>22</v>
      </c>
      <c r="R1768">
        <v>25</v>
      </c>
      <c r="S1768">
        <v>52</v>
      </c>
      <c r="T1768">
        <v>71</v>
      </c>
      <c r="U1768">
        <v>37</v>
      </c>
      <c r="V1768">
        <v>41</v>
      </c>
      <c r="W1768">
        <v>59</v>
      </c>
      <c r="X1768">
        <v>33</v>
      </c>
      <c r="Y1768">
        <v>26</v>
      </c>
      <c r="Z1768">
        <v>14</v>
      </c>
      <c r="AA1768">
        <v>3</v>
      </c>
      <c r="AB1768">
        <v>45</v>
      </c>
      <c r="AC1768">
        <v>26</v>
      </c>
      <c r="AD1768">
        <v>177</v>
      </c>
      <c r="AE1768">
        <v>82</v>
      </c>
      <c r="AF1768">
        <v>37</v>
      </c>
      <c r="AG1768">
        <v>45</v>
      </c>
      <c r="AH1768">
        <v>13</v>
      </c>
      <c r="AI1768">
        <v>107</v>
      </c>
      <c r="AJ1768">
        <v>7</v>
      </c>
      <c r="AK1768">
        <v>134</v>
      </c>
      <c r="AL1768">
        <v>1761</v>
      </c>
      <c r="AM1768">
        <v>1809</v>
      </c>
      <c r="AO1768">
        <v>15.44</v>
      </c>
      <c r="AP1768">
        <v>15.096774193548386</v>
      </c>
      <c r="AQ1768">
        <v>17.206779661016949</v>
      </c>
      <c r="AR1768">
        <v>13.777777777777779</v>
      </c>
      <c r="AS1768">
        <v>24.654545454545456</v>
      </c>
      <c r="AT1768">
        <v>14.072727272727274</v>
      </c>
      <c r="AU1768">
        <v>16.17049180327869</v>
      </c>
      <c r="AV1768">
        <v>17.754545454545454</v>
      </c>
      <c r="AW1768">
        <v>15.578181818181818</v>
      </c>
      <c r="AX1768">
        <v>15.054545454545455</v>
      </c>
      <c r="AY1768">
        <v>6.75</v>
      </c>
      <c r="AZ1768">
        <v>15.329032258064515</v>
      </c>
      <c r="BA1768">
        <v>30.641860465116277</v>
      </c>
      <c r="BB1768">
        <v>29.4</v>
      </c>
      <c r="BC1768">
        <v>33.381818181818183</v>
      </c>
      <c r="BD1768">
        <v>36.143999999999998</v>
      </c>
      <c r="BE1768">
        <v>17.169230769230769</v>
      </c>
      <c r="BF1768">
        <v>19.977464788732394</v>
      </c>
      <c r="BG1768">
        <v>19.751351351351353</v>
      </c>
      <c r="BH1768">
        <v>20.370731707317074</v>
      </c>
      <c r="BI1768">
        <v>11.532203389830508</v>
      </c>
      <c r="BJ1768">
        <v>19.745454545454546</v>
      </c>
      <c r="BK1768">
        <v>31.84615384615385</v>
      </c>
      <c r="BL1768">
        <v>31.628571428571433</v>
      </c>
      <c r="BM1768">
        <v>40.800000000000004</v>
      </c>
      <c r="BN1768">
        <v>22.48</v>
      </c>
      <c r="BO1768">
        <v>23.953846153846154</v>
      </c>
      <c r="BP1768">
        <v>3.3966101694915252</v>
      </c>
      <c r="BQ1768">
        <v>16.024390243902438</v>
      </c>
      <c r="BR1768">
        <v>32.302702702702703</v>
      </c>
      <c r="BS1768">
        <v>29.439999999999998</v>
      </c>
      <c r="BT1768">
        <v>28.523076923076925</v>
      </c>
      <c r="BU1768">
        <v>12.011214953271029</v>
      </c>
      <c r="BV1768">
        <v>23.657142857142858</v>
      </c>
      <c r="BW1768">
        <v>14.776119402985076</v>
      </c>
      <c r="BX1768">
        <v>17.527768313458264</v>
      </c>
      <c r="BY1768">
        <v>20.391514382699569</v>
      </c>
      <c r="BZ1768">
        <v>1767</v>
      </c>
    </row>
    <row r="1769" spans="1:78" x14ac:dyDescent="0.25">
      <c r="A1769">
        <v>1768</v>
      </c>
      <c r="B1769" t="s">
        <v>1838</v>
      </c>
      <c r="C1769">
        <v>90</v>
      </c>
      <c r="D1769">
        <v>62</v>
      </c>
      <c r="E1769">
        <v>60</v>
      </c>
      <c r="F1769">
        <v>81</v>
      </c>
      <c r="G1769">
        <v>33</v>
      </c>
      <c r="H1769">
        <v>77</v>
      </c>
      <c r="I1769">
        <v>61</v>
      </c>
      <c r="J1769">
        <v>44</v>
      </c>
      <c r="K1769">
        <v>53</v>
      </c>
      <c r="L1769">
        <v>77</v>
      </c>
      <c r="M1769">
        <v>15</v>
      </c>
      <c r="N1769">
        <v>32</v>
      </c>
      <c r="O1769">
        <v>43</v>
      </c>
      <c r="P1769">
        <v>24</v>
      </c>
      <c r="Q1769">
        <v>22</v>
      </c>
      <c r="R1769">
        <v>25</v>
      </c>
      <c r="S1769">
        <v>52</v>
      </c>
      <c r="T1769">
        <v>70</v>
      </c>
      <c r="U1769">
        <v>37</v>
      </c>
      <c r="V1769">
        <v>40</v>
      </c>
      <c r="W1769">
        <v>58</v>
      </c>
      <c r="X1769">
        <v>33</v>
      </c>
      <c r="Y1769">
        <v>26</v>
      </c>
      <c r="Z1769">
        <v>14</v>
      </c>
      <c r="AA1769">
        <v>3</v>
      </c>
      <c r="AB1769">
        <v>45</v>
      </c>
      <c r="AC1769">
        <v>25</v>
      </c>
      <c r="AD1769">
        <v>118</v>
      </c>
      <c r="AE1769">
        <v>79</v>
      </c>
      <c r="AF1769">
        <v>37</v>
      </c>
      <c r="AG1769">
        <v>45</v>
      </c>
      <c r="AH1769">
        <v>13</v>
      </c>
      <c r="AI1769">
        <v>107</v>
      </c>
      <c r="AJ1769">
        <v>7</v>
      </c>
      <c r="AK1769">
        <v>166</v>
      </c>
      <c r="AL1769">
        <v>1752</v>
      </c>
      <c r="AM1769">
        <v>1774</v>
      </c>
      <c r="AO1769">
        <v>15.44</v>
      </c>
      <c r="AP1769">
        <v>15.096774193548386</v>
      </c>
      <c r="AQ1769">
        <v>16.920000000000002</v>
      </c>
      <c r="AR1769">
        <v>13.777777777777779</v>
      </c>
      <c r="AS1769">
        <v>24.654545454545456</v>
      </c>
      <c r="AT1769">
        <v>14.072727272727274</v>
      </c>
      <c r="AU1769">
        <v>16.17049180327869</v>
      </c>
      <c r="AV1769">
        <v>17.754545454545454</v>
      </c>
      <c r="AW1769">
        <v>16.166037735849059</v>
      </c>
      <c r="AX1769">
        <v>15.054545454545455</v>
      </c>
      <c r="AY1769">
        <v>7.2</v>
      </c>
      <c r="AZ1769">
        <v>14.85</v>
      </c>
      <c r="BA1769">
        <v>30.641860465116277</v>
      </c>
      <c r="BB1769">
        <v>29.4</v>
      </c>
      <c r="BC1769">
        <v>33.381818181818183</v>
      </c>
      <c r="BD1769">
        <v>36.143999999999998</v>
      </c>
      <c r="BE1769">
        <v>17.169230769230769</v>
      </c>
      <c r="BF1769">
        <v>20.262857142857143</v>
      </c>
      <c r="BG1769">
        <v>19.751351351351353</v>
      </c>
      <c r="BH1769">
        <v>20.88</v>
      </c>
      <c r="BI1769">
        <v>11.731034482758622</v>
      </c>
      <c r="BJ1769">
        <v>19.745454545454546</v>
      </c>
      <c r="BK1769">
        <v>31.84615384615385</v>
      </c>
      <c r="BL1769">
        <v>31.628571428571433</v>
      </c>
      <c r="BM1769">
        <v>40.800000000000004</v>
      </c>
      <c r="BN1769">
        <v>22.48</v>
      </c>
      <c r="BO1769">
        <v>24.911999999999999</v>
      </c>
      <c r="BP1769">
        <v>5.0949152542372884</v>
      </c>
      <c r="BQ1769">
        <v>16.632911392405063</v>
      </c>
      <c r="BR1769">
        <v>32.302702702702703</v>
      </c>
      <c r="BS1769">
        <v>29.439999999999998</v>
      </c>
      <c r="BT1769">
        <v>28.523076923076925</v>
      </c>
      <c r="BU1769">
        <v>12.011214953271029</v>
      </c>
      <c r="BV1769">
        <v>23.657142857142858</v>
      </c>
      <c r="BW1769">
        <v>11.927710843373493</v>
      </c>
      <c r="BX1769">
        <v>17.617808219178084</v>
      </c>
      <c r="BY1769">
        <v>20.319475960712015</v>
      </c>
      <c r="BZ1769">
        <v>1768</v>
      </c>
    </row>
    <row r="1770" spans="1:78" x14ac:dyDescent="0.25">
      <c r="A1770">
        <v>1769</v>
      </c>
      <c r="B1770" t="s">
        <v>1839</v>
      </c>
      <c r="C1770">
        <v>88</v>
      </c>
      <c r="D1770">
        <v>63</v>
      </c>
      <c r="E1770">
        <v>59</v>
      </c>
      <c r="F1770">
        <v>81</v>
      </c>
      <c r="G1770">
        <v>33</v>
      </c>
      <c r="H1770">
        <v>79</v>
      </c>
      <c r="I1770">
        <v>62</v>
      </c>
      <c r="J1770">
        <v>45</v>
      </c>
      <c r="K1770">
        <v>56</v>
      </c>
      <c r="L1770">
        <v>75</v>
      </c>
      <c r="M1770">
        <v>15</v>
      </c>
      <c r="N1770">
        <v>32</v>
      </c>
      <c r="O1770">
        <v>41</v>
      </c>
      <c r="P1770">
        <v>24</v>
      </c>
      <c r="Q1770">
        <v>22</v>
      </c>
      <c r="R1770">
        <v>25</v>
      </c>
      <c r="S1770">
        <v>52</v>
      </c>
      <c r="T1770">
        <v>71</v>
      </c>
      <c r="U1770">
        <v>37</v>
      </c>
      <c r="V1770">
        <v>40</v>
      </c>
      <c r="W1770">
        <v>60</v>
      </c>
      <c r="X1770">
        <v>32</v>
      </c>
      <c r="Y1770">
        <v>26</v>
      </c>
      <c r="Z1770">
        <v>14</v>
      </c>
      <c r="AA1770">
        <v>3</v>
      </c>
      <c r="AB1770">
        <v>45</v>
      </c>
      <c r="AC1770">
        <v>25</v>
      </c>
      <c r="AD1770">
        <v>171</v>
      </c>
      <c r="AE1770">
        <v>79</v>
      </c>
      <c r="AF1770">
        <v>36</v>
      </c>
      <c r="AG1770">
        <v>41</v>
      </c>
      <c r="AH1770">
        <v>12</v>
      </c>
      <c r="AI1770">
        <v>109</v>
      </c>
      <c r="AJ1770">
        <v>7</v>
      </c>
      <c r="AK1770">
        <v>166</v>
      </c>
      <c r="AL1770">
        <v>1788</v>
      </c>
      <c r="AM1770">
        <v>1826</v>
      </c>
      <c r="AO1770">
        <v>15.790909090909093</v>
      </c>
      <c r="AP1770">
        <v>14.857142857142859</v>
      </c>
      <c r="AQ1770">
        <v>17.206779661016949</v>
      </c>
      <c r="AR1770">
        <v>13.777777777777779</v>
      </c>
      <c r="AS1770">
        <v>24.654545454545456</v>
      </c>
      <c r="AT1770">
        <v>13.716455696202532</v>
      </c>
      <c r="AU1770">
        <v>15.909677419354837</v>
      </c>
      <c r="AV1770">
        <v>17.36</v>
      </c>
      <c r="AW1770">
        <v>15.3</v>
      </c>
      <c r="AX1770">
        <v>15.456</v>
      </c>
      <c r="AY1770">
        <v>7.2</v>
      </c>
      <c r="AZ1770">
        <v>14.85</v>
      </c>
      <c r="BA1770">
        <v>32.136585365853662</v>
      </c>
      <c r="BB1770">
        <v>29.4</v>
      </c>
      <c r="BC1770">
        <v>33.381818181818183</v>
      </c>
      <c r="BD1770">
        <v>36.143999999999998</v>
      </c>
      <c r="BE1770">
        <v>17.169230769230769</v>
      </c>
      <c r="BF1770">
        <v>19.977464788732394</v>
      </c>
      <c r="BG1770">
        <v>19.751351351351353</v>
      </c>
      <c r="BH1770">
        <v>20.88</v>
      </c>
      <c r="BI1770">
        <v>11.34</v>
      </c>
      <c r="BJ1770">
        <v>20.362500000000001</v>
      </c>
      <c r="BK1770">
        <v>31.84615384615385</v>
      </c>
      <c r="BL1770">
        <v>31.628571428571433</v>
      </c>
      <c r="BM1770">
        <v>40.800000000000004</v>
      </c>
      <c r="BN1770">
        <v>22.48</v>
      </c>
      <c r="BO1770">
        <v>24.911999999999999</v>
      </c>
      <c r="BP1770">
        <v>3.5157894736842108</v>
      </c>
      <c r="BQ1770">
        <v>16.632911392405063</v>
      </c>
      <c r="BR1770">
        <v>33.199999999999996</v>
      </c>
      <c r="BS1770">
        <v>32.312195121951227</v>
      </c>
      <c r="BT1770">
        <v>30.900000000000002</v>
      </c>
      <c r="BU1770">
        <v>11.790825688073395</v>
      </c>
      <c r="BV1770">
        <v>23.657142857142858</v>
      </c>
      <c r="BW1770">
        <v>11.927710843373493</v>
      </c>
      <c r="BX1770">
        <v>17.263087248322147</v>
      </c>
      <c r="BY1770">
        <v>20.499387064843475</v>
      </c>
      <c r="BZ1770">
        <v>1769</v>
      </c>
    </row>
    <row r="1771" spans="1:78" x14ac:dyDescent="0.25">
      <c r="A1771">
        <v>1770</v>
      </c>
      <c r="B1771" t="s">
        <v>1840</v>
      </c>
      <c r="C1771">
        <v>89</v>
      </c>
      <c r="D1771">
        <v>62</v>
      </c>
      <c r="E1771">
        <v>59</v>
      </c>
      <c r="F1771">
        <v>81</v>
      </c>
      <c r="G1771">
        <v>33</v>
      </c>
      <c r="H1771">
        <v>79</v>
      </c>
      <c r="I1771">
        <v>63</v>
      </c>
      <c r="J1771">
        <v>44</v>
      </c>
      <c r="K1771">
        <v>57</v>
      </c>
      <c r="L1771">
        <v>75</v>
      </c>
      <c r="M1771">
        <v>16</v>
      </c>
      <c r="N1771">
        <v>32</v>
      </c>
      <c r="O1771">
        <v>41</v>
      </c>
      <c r="P1771">
        <v>24</v>
      </c>
      <c r="Q1771">
        <v>22</v>
      </c>
      <c r="R1771">
        <v>25</v>
      </c>
      <c r="S1771">
        <v>52</v>
      </c>
      <c r="T1771">
        <v>71</v>
      </c>
      <c r="U1771">
        <v>37</v>
      </c>
      <c r="V1771">
        <v>41</v>
      </c>
      <c r="W1771">
        <v>57</v>
      </c>
      <c r="X1771">
        <v>33</v>
      </c>
      <c r="Y1771">
        <v>26</v>
      </c>
      <c r="Z1771">
        <v>14</v>
      </c>
      <c r="AA1771">
        <v>3</v>
      </c>
      <c r="AB1771">
        <v>45</v>
      </c>
      <c r="AC1771">
        <v>25</v>
      </c>
      <c r="AD1771">
        <v>171</v>
      </c>
      <c r="AE1771">
        <v>67</v>
      </c>
      <c r="AF1771">
        <v>36</v>
      </c>
      <c r="AG1771">
        <v>41</v>
      </c>
      <c r="AH1771">
        <v>12</v>
      </c>
      <c r="AI1771">
        <v>106</v>
      </c>
      <c r="AJ1771">
        <v>7</v>
      </c>
      <c r="AK1771">
        <v>187</v>
      </c>
      <c r="AL1771">
        <v>1799</v>
      </c>
      <c r="AM1771">
        <v>1833</v>
      </c>
      <c r="AO1771">
        <v>15.613483146067418</v>
      </c>
      <c r="AP1771">
        <v>15.096774193548386</v>
      </c>
      <c r="AQ1771">
        <v>17.206779661016949</v>
      </c>
      <c r="AR1771">
        <v>13.777777777777779</v>
      </c>
      <c r="AS1771">
        <v>24.654545454545456</v>
      </c>
      <c r="AT1771">
        <v>13.716455696202532</v>
      </c>
      <c r="AU1771">
        <v>15.657142857142857</v>
      </c>
      <c r="AV1771">
        <v>17.754545454545454</v>
      </c>
      <c r="AW1771">
        <v>15.03157894736842</v>
      </c>
      <c r="AX1771">
        <v>15.456</v>
      </c>
      <c r="AY1771">
        <v>6.75</v>
      </c>
      <c r="AZ1771">
        <v>14.85</v>
      </c>
      <c r="BA1771">
        <v>32.136585365853662</v>
      </c>
      <c r="BB1771">
        <v>29.4</v>
      </c>
      <c r="BC1771">
        <v>33.381818181818183</v>
      </c>
      <c r="BD1771">
        <v>36.143999999999998</v>
      </c>
      <c r="BE1771">
        <v>17.169230769230769</v>
      </c>
      <c r="BF1771">
        <v>19.977464788732394</v>
      </c>
      <c r="BG1771">
        <v>19.751351351351353</v>
      </c>
      <c r="BH1771">
        <v>20.370731707317074</v>
      </c>
      <c r="BI1771">
        <v>11.936842105263159</v>
      </c>
      <c r="BJ1771">
        <v>19.745454545454546</v>
      </c>
      <c r="BK1771">
        <v>31.84615384615385</v>
      </c>
      <c r="BL1771">
        <v>31.628571428571433</v>
      </c>
      <c r="BM1771">
        <v>40.800000000000004</v>
      </c>
      <c r="BN1771">
        <v>22.48</v>
      </c>
      <c r="BO1771">
        <v>24.911999999999999</v>
      </c>
      <c r="BP1771">
        <v>3.5157894736842108</v>
      </c>
      <c r="BQ1771">
        <v>19.611940298507463</v>
      </c>
      <c r="BR1771">
        <v>33.199999999999996</v>
      </c>
      <c r="BS1771">
        <v>32.312195121951227</v>
      </c>
      <c r="BT1771">
        <v>30.900000000000002</v>
      </c>
      <c r="BU1771">
        <v>12.124528301886793</v>
      </c>
      <c r="BV1771">
        <v>23.657142857142858</v>
      </c>
      <c r="BW1771">
        <v>10.588235294117649</v>
      </c>
      <c r="BX1771">
        <v>17.157531962201222</v>
      </c>
      <c r="BY1771">
        <v>20.532695781231173</v>
      </c>
      <c r="BZ1771">
        <v>1770</v>
      </c>
    </row>
    <row r="1772" spans="1:78" x14ac:dyDescent="0.25">
      <c r="A1772">
        <v>1771</v>
      </c>
      <c r="B1772" t="s">
        <v>1841</v>
      </c>
      <c r="C1772">
        <v>89</v>
      </c>
      <c r="D1772">
        <v>62</v>
      </c>
      <c r="E1772">
        <v>59</v>
      </c>
      <c r="F1772">
        <v>81</v>
      </c>
      <c r="G1772">
        <v>33</v>
      </c>
      <c r="H1772">
        <v>79</v>
      </c>
      <c r="I1772">
        <v>63</v>
      </c>
      <c r="J1772">
        <v>45</v>
      </c>
      <c r="K1772">
        <v>57</v>
      </c>
      <c r="L1772">
        <v>85</v>
      </c>
      <c r="M1772">
        <v>16</v>
      </c>
      <c r="N1772">
        <v>31</v>
      </c>
      <c r="O1772">
        <v>42</v>
      </c>
      <c r="P1772">
        <v>24</v>
      </c>
      <c r="Q1772">
        <v>22</v>
      </c>
      <c r="R1772">
        <v>25</v>
      </c>
      <c r="S1772">
        <v>52</v>
      </c>
      <c r="T1772">
        <v>70</v>
      </c>
      <c r="U1772">
        <v>37</v>
      </c>
      <c r="V1772">
        <v>40</v>
      </c>
      <c r="W1772">
        <v>59</v>
      </c>
      <c r="X1772">
        <v>33</v>
      </c>
      <c r="Y1772">
        <v>26</v>
      </c>
      <c r="Z1772">
        <v>14</v>
      </c>
      <c r="AA1772">
        <v>3</v>
      </c>
      <c r="AB1772">
        <v>45</v>
      </c>
      <c r="AC1772">
        <v>26</v>
      </c>
      <c r="AD1772">
        <v>171</v>
      </c>
      <c r="AE1772">
        <v>67</v>
      </c>
      <c r="AF1772">
        <v>36</v>
      </c>
      <c r="AG1772">
        <v>41</v>
      </c>
      <c r="AH1772">
        <v>12</v>
      </c>
      <c r="AI1772">
        <v>105</v>
      </c>
      <c r="AJ1772">
        <v>7</v>
      </c>
      <c r="AK1772">
        <v>192</v>
      </c>
      <c r="AL1772">
        <v>1802</v>
      </c>
      <c r="AM1772">
        <v>1849</v>
      </c>
      <c r="AO1772">
        <v>15.613483146067418</v>
      </c>
      <c r="AP1772">
        <v>15.096774193548386</v>
      </c>
      <c r="AQ1772">
        <v>17.206779661016949</v>
      </c>
      <c r="AR1772">
        <v>13.777777777777779</v>
      </c>
      <c r="AS1772">
        <v>24.654545454545456</v>
      </c>
      <c r="AT1772">
        <v>13.716455696202532</v>
      </c>
      <c r="AU1772">
        <v>15.657142857142857</v>
      </c>
      <c r="AV1772">
        <v>17.36</v>
      </c>
      <c r="AW1772">
        <v>15.03157894736842</v>
      </c>
      <c r="AX1772">
        <v>13.637647058823529</v>
      </c>
      <c r="AY1772">
        <v>6.75</v>
      </c>
      <c r="AZ1772">
        <v>15.329032258064515</v>
      </c>
      <c r="BA1772">
        <v>31.37142857142857</v>
      </c>
      <c r="BB1772">
        <v>29.4</v>
      </c>
      <c r="BC1772">
        <v>33.381818181818183</v>
      </c>
      <c r="BD1772">
        <v>36.143999999999998</v>
      </c>
      <c r="BE1772">
        <v>17.169230769230769</v>
      </c>
      <c r="BF1772">
        <v>20.262857142857143</v>
      </c>
      <c r="BG1772">
        <v>19.751351351351353</v>
      </c>
      <c r="BH1772">
        <v>20.88</v>
      </c>
      <c r="BI1772">
        <v>11.532203389830508</v>
      </c>
      <c r="BJ1772">
        <v>19.745454545454546</v>
      </c>
      <c r="BK1772">
        <v>31.84615384615385</v>
      </c>
      <c r="BL1772">
        <v>31.628571428571433</v>
      </c>
      <c r="BM1772">
        <v>40.800000000000004</v>
      </c>
      <c r="BN1772">
        <v>22.48</v>
      </c>
      <c r="BO1772">
        <v>23.953846153846154</v>
      </c>
      <c r="BP1772">
        <v>3.5157894736842108</v>
      </c>
      <c r="BQ1772">
        <v>19.611940298507463</v>
      </c>
      <c r="BR1772">
        <v>33.199999999999996</v>
      </c>
      <c r="BS1772">
        <v>32.312195121951227</v>
      </c>
      <c r="BT1772">
        <v>30.900000000000002</v>
      </c>
      <c r="BU1772">
        <v>12.24</v>
      </c>
      <c r="BV1772">
        <v>23.657142857142858</v>
      </c>
      <c r="BW1772">
        <v>10.3125</v>
      </c>
      <c r="BX1772">
        <v>17.128967813540509</v>
      </c>
      <c r="BY1772">
        <v>20.414896077930223</v>
      </c>
      <c r="BZ1772">
        <v>1771</v>
      </c>
    </row>
    <row r="1773" spans="1:78" x14ac:dyDescent="0.25">
      <c r="A1773">
        <v>1772</v>
      </c>
      <c r="B1773" t="s">
        <v>1842</v>
      </c>
      <c r="C1773">
        <v>88</v>
      </c>
      <c r="D1773">
        <v>63</v>
      </c>
      <c r="E1773">
        <v>59</v>
      </c>
      <c r="F1773">
        <v>81</v>
      </c>
      <c r="G1773">
        <v>34</v>
      </c>
      <c r="H1773">
        <v>79</v>
      </c>
      <c r="I1773">
        <v>63</v>
      </c>
      <c r="J1773">
        <v>45</v>
      </c>
      <c r="K1773">
        <v>58</v>
      </c>
      <c r="L1773">
        <v>83</v>
      </c>
      <c r="M1773">
        <v>15</v>
      </c>
      <c r="N1773">
        <v>31</v>
      </c>
      <c r="O1773">
        <v>42</v>
      </c>
      <c r="P1773">
        <v>24</v>
      </c>
      <c r="Q1773">
        <v>23</v>
      </c>
      <c r="R1773">
        <v>25</v>
      </c>
      <c r="S1773">
        <v>52</v>
      </c>
      <c r="T1773">
        <v>69</v>
      </c>
      <c r="U1773">
        <v>36</v>
      </c>
      <c r="V1773">
        <v>44</v>
      </c>
      <c r="W1773">
        <v>58</v>
      </c>
      <c r="X1773">
        <v>32</v>
      </c>
      <c r="Y1773">
        <v>26</v>
      </c>
      <c r="Z1773">
        <v>14</v>
      </c>
      <c r="AA1773">
        <v>3</v>
      </c>
      <c r="AB1773">
        <v>45</v>
      </c>
      <c r="AC1773">
        <v>26</v>
      </c>
      <c r="AD1773">
        <v>171</v>
      </c>
      <c r="AE1773">
        <v>67</v>
      </c>
      <c r="AF1773">
        <v>36</v>
      </c>
      <c r="AG1773">
        <v>41</v>
      </c>
      <c r="AH1773">
        <v>12</v>
      </c>
      <c r="AI1773">
        <v>115</v>
      </c>
      <c r="AJ1773">
        <v>7</v>
      </c>
      <c r="AK1773">
        <v>148</v>
      </c>
      <c r="AL1773">
        <v>1804</v>
      </c>
      <c r="AM1773">
        <v>1815</v>
      </c>
      <c r="AO1773">
        <v>15.790909090909093</v>
      </c>
      <c r="AP1773">
        <v>14.857142857142859</v>
      </c>
      <c r="AQ1773">
        <v>17.206779661016949</v>
      </c>
      <c r="AR1773">
        <v>13.777777777777779</v>
      </c>
      <c r="AS1773">
        <v>23.929411764705883</v>
      </c>
      <c r="AT1773">
        <v>13.716455696202532</v>
      </c>
      <c r="AU1773">
        <v>15.657142857142857</v>
      </c>
      <c r="AV1773">
        <v>17.36</v>
      </c>
      <c r="AW1773">
        <v>14.77241379310345</v>
      </c>
      <c r="AX1773">
        <v>13.966265060240964</v>
      </c>
      <c r="AY1773">
        <v>7.2</v>
      </c>
      <c r="AZ1773">
        <v>15.329032258064515</v>
      </c>
      <c r="BA1773">
        <v>31.37142857142857</v>
      </c>
      <c r="BB1773">
        <v>29.4</v>
      </c>
      <c r="BC1773">
        <v>31.930434782608696</v>
      </c>
      <c r="BD1773">
        <v>36.143999999999998</v>
      </c>
      <c r="BE1773">
        <v>17.169230769230769</v>
      </c>
      <c r="BF1773">
        <v>20.556521739130435</v>
      </c>
      <c r="BG1773">
        <v>20.3</v>
      </c>
      <c r="BH1773">
        <v>18.981818181818181</v>
      </c>
      <c r="BI1773">
        <v>11.731034482758622</v>
      </c>
      <c r="BJ1773">
        <v>20.362500000000001</v>
      </c>
      <c r="BK1773">
        <v>31.84615384615385</v>
      </c>
      <c r="BL1773">
        <v>31.628571428571433</v>
      </c>
      <c r="BM1773">
        <v>40.800000000000004</v>
      </c>
      <c r="BN1773">
        <v>22.48</v>
      </c>
      <c r="BO1773">
        <v>23.953846153846154</v>
      </c>
      <c r="BP1773">
        <v>3.5157894736842108</v>
      </c>
      <c r="BQ1773">
        <v>19.611940298507463</v>
      </c>
      <c r="BR1773">
        <v>33.199999999999996</v>
      </c>
      <c r="BS1773">
        <v>32.312195121951227</v>
      </c>
      <c r="BT1773">
        <v>30.900000000000002</v>
      </c>
      <c r="BU1773">
        <v>11.175652173913043</v>
      </c>
      <c r="BV1773">
        <v>23.657142857142858</v>
      </c>
      <c r="BW1773">
        <v>13.378378378378379</v>
      </c>
      <c r="BX1773">
        <v>17.109977827050997</v>
      </c>
      <c r="BY1773">
        <v>20.51357582046144</v>
      </c>
      <c r="BZ1773">
        <v>1772</v>
      </c>
    </row>
    <row r="1774" spans="1:78" x14ac:dyDescent="0.25">
      <c r="A1774">
        <v>1773</v>
      </c>
      <c r="B1774" t="s">
        <v>1843</v>
      </c>
      <c r="C1774">
        <v>89</v>
      </c>
      <c r="D1774">
        <v>63</v>
      </c>
      <c r="E1774">
        <v>60</v>
      </c>
      <c r="F1774">
        <v>81</v>
      </c>
      <c r="G1774">
        <v>35</v>
      </c>
      <c r="H1774">
        <v>80</v>
      </c>
      <c r="I1774">
        <v>63</v>
      </c>
      <c r="J1774">
        <v>45</v>
      </c>
      <c r="K1774">
        <v>58</v>
      </c>
      <c r="L1774">
        <v>80</v>
      </c>
      <c r="M1774">
        <v>15</v>
      </c>
      <c r="N1774">
        <v>32</v>
      </c>
      <c r="O1774">
        <v>42</v>
      </c>
      <c r="P1774">
        <v>24</v>
      </c>
      <c r="Q1774">
        <v>23</v>
      </c>
      <c r="R1774">
        <v>25</v>
      </c>
      <c r="S1774">
        <v>52</v>
      </c>
      <c r="T1774">
        <v>70</v>
      </c>
      <c r="U1774">
        <v>35</v>
      </c>
      <c r="V1774">
        <v>49</v>
      </c>
      <c r="W1774">
        <v>57</v>
      </c>
      <c r="X1774">
        <v>32</v>
      </c>
      <c r="Y1774">
        <v>26</v>
      </c>
      <c r="Z1774">
        <v>14</v>
      </c>
      <c r="AA1774">
        <v>3</v>
      </c>
      <c r="AB1774">
        <v>45</v>
      </c>
      <c r="AC1774">
        <v>26</v>
      </c>
      <c r="AD1774">
        <v>168</v>
      </c>
      <c r="AE1774">
        <v>67</v>
      </c>
      <c r="AF1774">
        <v>36</v>
      </c>
      <c r="AG1774">
        <v>40</v>
      </c>
      <c r="AH1774">
        <v>12</v>
      </c>
      <c r="AI1774">
        <v>104</v>
      </c>
      <c r="AJ1774">
        <v>7</v>
      </c>
      <c r="AK1774">
        <v>146</v>
      </c>
      <c r="AL1774">
        <v>1770</v>
      </c>
      <c r="AM1774">
        <v>1804</v>
      </c>
      <c r="AO1774">
        <v>15.613483146067418</v>
      </c>
      <c r="AP1774">
        <v>14.857142857142859</v>
      </c>
      <c r="AQ1774">
        <v>16.920000000000002</v>
      </c>
      <c r="AR1774">
        <v>13.777777777777779</v>
      </c>
      <c r="AS1774">
        <v>23.245714285714286</v>
      </c>
      <c r="AT1774">
        <v>13.545000000000002</v>
      </c>
      <c r="AU1774">
        <v>15.657142857142857</v>
      </c>
      <c r="AV1774">
        <v>17.36</v>
      </c>
      <c r="AW1774">
        <v>14.77241379310345</v>
      </c>
      <c r="AX1774">
        <v>14.490000000000002</v>
      </c>
      <c r="AY1774">
        <v>7.2</v>
      </c>
      <c r="AZ1774">
        <v>14.85</v>
      </c>
      <c r="BA1774">
        <v>31.37142857142857</v>
      </c>
      <c r="BB1774">
        <v>29.4</v>
      </c>
      <c r="BC1774">
        <v>31.930434782608696</v>
      </c>
      <c r="BD1774">
        <v>36.143999999999998</v>
      </c>
      <c r="BE1774">
        <v>17.169230769230769</v>
      </c>
      <c r="BF1774">
        <v>20.262857142857143</v>
      </c>
      <c r="BG1774">
        <v>20.88</v>
      </c>
      <c r="BH1774">
        <v>17.044897959183675</v>
      </c>
      <c r="BI1774">
        <v>11.936842105263159</v>
      </c>
      <c r="BJ1774">
        <v>20.362500000000001</v>
      </c>
      <c r="BK1774">
        <v>31.84615384615385</v>
      </c>
      <c r="BL1774">
        <v>31.628571428571433</v>
      </c>
      <c r="BM1774">
        <v>40.800000000000004</v>
      </c>
      <c r="BN1774">
        <v>22.48</v>
      </c>
      <c r="BO1774">
        <v>23.953846153846154</v>
      </c>
      <c r="BP1774">
        <v>3.5785714285714287</v>
      </c>
      <c r="BQ1774">
        <v>19.611940298507463</v>
      </c>
      <c r="BR1774">
        <v>33.199999999999996</v>
      </c>
      <c r="BS1774">
        <v>33.119999999999997</v>
      </c>
      <c r="BT1774">
        <v>30.900000000000002</v>
      </c>
      <c r="BU1774">
        <v>12.357692307692307</v>
      </c>
      <c r="BV1774">
        <v>23.657142857142858</v>
      </c>
      <c r="BW1774">
        <v>13.561643835616438</v>
      </c>
      <c r="BX1774">
        <v>17.438644067796613</v>
      </c>
      <c r="BY1774">
        <v>20.53364086915655</v>
      </c>
      <c r="BZ1774">
        <v>1773</v>
      </c>
    </row>
    <row r="1775" spans="1:78" x14ac:dyDescent="0.25">
      <c r="A1775">
        <v>1774</v>
      </c>
      <c r="B1775" t="s">
        <v>1844</v>
      </c>
      <c r="C1775">
        <v>90</v>
      </c>
      <c r="D1775">
        <v>63</v>
      </c>
      <c r="E1775">
        <v>60</v>
      </c>
      <c r="F1775">
        <v>82</v>
      </c>
      <c r="G1775">
        <v>34</v>
      </c>
      <c r="H1775">
        <v>80</v>
      </c>
      <c r="I1775">
        <v>64</v>
      </c>
      <c r="J1775">
        <v>45</v>
      </c>
      <c r="K1775">
        <v>56</v>
      </c>
      <c r="L1775">
        <v>81</v>
      </c>
      <c r="M1775">
        <v>15</v>
      </c>
      <c r="N1775">
        <v>32</v>
      </c>
      <c r="O1775">
        <v>42</v>
      </c>
      <c r="P1775">
        <v>24</v>
      </c>
      <c r="Q1775">
        <v>23</v>
      </c>
      <c r="R1775">
        <v>25</v>
      </c>
      <c r="S1775">
        <v>54</v>
      </c>
      <c r="T1775">
        <v>70</v>
      </c>
      <c r="U1775">
        <v>36</v>
      </c>
      <c r="V1775">
        <v>47</v>
      </c>
      <c r="W1775">
        <v>58</v>
      </c>
      <c r="X1775">
        <v>32</v>
      </c>
      <c r="Y1775">
        <v>26</v>
      </c>
      <c r="Z1775">
        <v>14</v>
      </c>
      <c r="AA1775">
        <v>3</v>
      </c>
      <c r="AB1775">
        <v>45</v>
      </c>
      <c r="AC1775">
        <v>26</v>
      </c>
      <c r="AD1775">
        <v>118</v>
      </c>
      <c r="AE1775">
        <v>67</v>
      </c>
      <c r="AF1775">
        <v>36</v>
      </c>
      <c r="AG1775">
        <v>41</v>
      </c>
      <c r="AH1775">
        <v>12</v>
      </c>
      <c r="AI1775">
        <v>105</v>
      </c>
      <c r="AJ1775">
        <v>8</v>
      </c>
      <c r="AK1775">
        <v>139</v>
      </c>
      <c r="AL1775">
        <v>1753</v>
      </c>
      <c r="AM1775">
        <v>1753</v>
      </c>
      <c r="AO1775">
        <v>15.44</v>
      </c>
      <c r="AP1775">
        <v>14.857142857142859</v>
      </c>
      <c r="AQ1775">
        <v>16.920000000000002</v>
      </c>
      <c r="AR1775">
        <v>13.609756097560975</v>
      </c>
      <c r="AS1775">
        <v>23.929411764705883</v>
      </c>
      <c r="AT1775">
        <v>13.545000000000002</v>
      </c>
      <c r="AU1775">
        <v>15.4125</v>
      </c>
      <c r="AV1775">
        <v>17.36</v>
      </c>
      <c r="AW1775">
        <v>15.3</v>
      </c>
      <c r="AX1775">
        <v>14.311111111111112</v>
      </c>
      <c r="AY1775">
        <v>7.2</v>
      </c>
      <c r="AZ1775">
        <v>14.85</v>
      </c>
      <c r="BA1775">
        <v>31.37142857142857</v>
      </c>
      <c r="BB1775">
        <v>29.4</v>
      </c>
      <c r="BC1775">
        <v>31.930434782608696</v>
      </c>
      <c r="BD1775">
        <v>36.143999999999998</v>
      </c>
      <c r="BE1775">
        <v>16.533333333333335</v>
      </c>
      <c r="BF1775">
        <v>20.262857142857143</v>
      </c>
      <c r="BG1775">
        <v>20.3</v>
      </c>
      <c r="BH1775">
        <v>17.770212765957446</v>
      </c>
      <c r="BI1775">
        <v>11.731034482758622</v>
      </c>
      <c r="BJ1775">
        <v>20.362500000000001</v>
      </c>
      <c r="BK1775">
        <v>31.84615384615385</v>
      </c>
      <c r="BL1775">
        <v>31.628571428571433</v>
      </c>
      <c r="BM1775">
        <v>40.800000000000004</v>
      </c>
      <c r="BN1775">
        <v>22.48</v>
      </c>
      <c r="BO1775">
        <v>23.953846153846154</v>
      </c>
      <c r="BP1775">
        <v>5.0949152542372884</v>
      </c>
      <c r="BQ1775">
        <v>19.611940298507463</v>
      </c>
      <c r="BR1775">
        <v>33.199999999999996</v>
      </c>
      <c r="BS1775">
        <v>32.312195121951227</v>
      </c>
      <c r="BT1775">
        <v>30.900000000000002</v>
      </c>
      <c r="BU1775">
        <v>12.24</v>
      </c>
      <c r="BV1775">
        <v>20.7</v>
      </c>
      <c r="BW1775">
        <v>14.244604316546763</v>
      </c>
      <c r="BX1775">
        <v>17.607758128921848</v>
      </c>
      <c r="BY1775">
        <v>20.538757402930951</v>
      </c>
      <c r="BZ1775">
        <v>1774</v>
      </c>
    </row>
    <row r="1776" spans="1:78" x14ac:dyDescent="0.25">
      <c r="A1776">
        <v>1775</v>
      </c>
      <c r="B1776" t="s">
        <v>1845</v>
      </c>
      <c r="C1776">
        <v>89</v>
      </c>
      <c r="D1776">
        <v>63</v>
      </c>
      <c r="E1776">
        <v>60</v>
      </c>
      <c r="F1776">
        <v>82</v>
      </c>
      <c r="G1776">
        <v>34</v>
      </c>
      <c r="H1776">
        <v>81</v>
      </c>
      <c r="I1776">
        <v>65</v>
      </c>
      <c r="J1776">
        <v>48</v>
      </c>
      <c r="K1776">
        <v>60</v>
      </c>
      <c r="L1776">
        <v>81</v>
      </c>
      <c r="M1776">
        <v>15</v>
      </c>
      <c r="N1776">
        <v>34</v>
      </c>
      <c r="O1776">
        <v>42</v>
      </c>
      <c r="P1776">
        <v>24</v>
      </c>
      <c r="Q1776">
        <v>23</v>
      </c>
      <c r="R1776">
        <v>25</v>
      </c>
      <c r="S1776">
        <v>48</v>
      </c>
      <c r="T1776">
        <v>69</v>
      </c>
      <c r="U1776">
        <v>36</v>
      </c>
      <c r="V1776">
        <v>47</v>
      </c>
      <c r="W1776">
        <v>61</v>
      </c>
      <c r="X1776">
        <v>32</v>
      </c>
      <c r="Y1776">
        <v>26</v>
      </c>
      <c r="Z1776">
        <v>14</v>
      </c>
      <c r="AA1776">
        <v>3</v>
      </c>
      <c r="AB1776">
        <v>45</v>
      </c>
      <c r="AC1776">
        <v>26</v>
      </c>
      <c r="AD1776">
        <v>115</v>
      </c>
      <c r="AE1776">
        <v>67</v>
      </c>
      <c r="AF1776">
        <v>36</v>
      </c>
      <c r="AG1776">
        <v>39</v>
      </c>
      <c r="AH1776">
        <v>12</v>
      </c>
      <c r="AI1776">
        <v>107</v>
      </c>
      <c r="AJ1776">
        <v>9</v>
      </c>
      <c r="AK1776">
        <v>179</v>
      </c>
      <c r="AL1776">
        <v>1770</v>
      </c>
      <c r="AM1776">
        <v>1797</v>
      </c>
      <c r="AO1776">
        <v>15.613483146067418</v>
      </c>
      <c r="AP1776">
        <v>14.857142857142859</v>
      </c>
      <c r="AQ1776">
        <v>16.920000000000002</v>
      </c>
      <c r="AR1776">
        <v>13.609756097560975</v>
      </c>
      <c r="AS1776">
        <v>23.929411764705883</v>
      </c>
      <c r="AT1776">
        <v>13.377777777777778</v>
      </c>
      <c r="AU1776">
        <v>15.175384615384615</v>
      </c>
      <c r="AV1776">
        <v>16.274999999999999</v>
      </c>
      <c r="AW1776">
        <v>14.280000000000001</v>
      </c>
      <c r="AX1776">
        <v>14.311111111111112</v>
      </c>
      <c r="AY1776">
        <v>7.2</v>
      </c>
      <c r="AZ1776">
        <v>13.976470588235294</v>
      </c>
      <c r="BA1776">
        <v>31.37142857142857</v>
      </c>
      <c r="BB1776">
        <v>29.4</v>
      </c>
      <c r="BC1776">
        <v>31.930434782608696</v>
      </c>
      <c r="BD1776">
        <v>36.143999999999998</v>
      </c>
      <c r="BE1776">
        <v>18.600000000000001</v>
      </c>
      <c r="BF1776">
        <v>20.556521739130435</v>
      </c>
      <c r="BG1776">
        <v>20.3</v>
      </c>
      <c r="BH1776">
        <v>17.770212765957446</v>
      </c>
      <c r="BI1776">
        <v>11.154098360655738</v>
      </c>
      <c r="BJ1776">
        <v>20.362500000000001</v>
      </c>
      <c r="BK1776">
        <v>31.84615384615385</v>
      </c>
      <c r="BL1776">
        <v>31.628571428571433</v>
      </c>
      <c r="BM1776">
        <v>40.800000000000004</v>
      </c>
      <c r="BN1776">
        <v>22.48</v>
      </c>
      <c r="BO1776">
        <v>23.953846153846154</v>
      </c>
      <c r="BP1776">
        <v>5.2278260869565223</v>
      </c>
      <c r="BQ1776">
        <v>19.611940298507463</v>
      </c>
      <c r="BR1776">
        <v>33.199999999999996</v>
      </c>
      <c r="BS1776">
        <v>33.969230769230769</v>
      </c>
      <c r="BT1776">
        <v>30.900000000000002</v>
      </c>
      <c r="BU1776">
        <v>12.011214953271029</v>
      </c>
      <c r="BV1776">
        <v>18.399999999999999</v>
      </c>
      <c r="BW1776">
        <v>11.061452513966481</v>
      </c>
      <c r="BX1776">
        <v>17.438644067796613</v>
      </c>
      <c r="BY1776">
        <v>20.372104946563407</v>
      </c>
      <c r="BZ1776">
        <v>1775</v>
      </c>
    </row>
    <row r="1777" spans="1:78" x14ac:dyDescent="0.25">
      <c r="A1777">
        <v>1776</v>
      </c>
      <c r="B1777" t="s">
        <v>1846</v>
      </c>
      <c r="C1777">
        <v>90</v>
      </c>
      <c r="D1777">
        <v>66</v>
      </c>
      <c r="E1777">
        <v>60</v>
      </c>
      <c r="F1777">
        <v>83</v>
      </c>
      <c r="G1777">
        <v>34</v>
      </c>
      <c r="H1777">
        <v>81</v>
      </c>
      <c r="I1777">
        <v>65</v>
      </c>
      <c r="J1777">
        <v>48</v>
      </c>
      <c r="K1777">
        <v>60</v>
      </c>
      <c r="L1777">
        <v>81</v>
      </c>
      <c r="M1777">
        <v>15</v>
      </c>
      <c r="N1777">
        <v>32</v>
      </c>
      <c r="O1777">
        <v>42</v>
      </c>
      <c r="P1777">
        <v>24</v>
      </c>
      <c r="Q1777">
        <v>23</v>
      </c>
      <c r="R1777">
        <v>25</v>
      </c>
      <c r="S1777">
        <v>48</v>
      </c>
      <c r="T1777">
        <v>71</v>
      </c>
      <c r="U1777">
        <v>36</v>
      </c>
      <c r="V1777">
        <v>46</v>
      </c>
      <c r="W1777">
        <v>60</v>
      </c>
      <c r="X1777">
        <v>32</v>
      </c>
      <c r="Y1777">
        <v>26</v>
      </c>
      <c r="Z1777">
        <v>14</v>
      </c>
      <c r="AA1777">
        <v>3</v>
      </c>
      <c r="AB1777">
        <v>45</v>
      </c>
      <c r="AC1777">
        <v>26</v>
      </c>
      <c r="AD1777">
        <v>115</v>
      </c>
      <c r="AE1777">
        <v>67</v>
      </c>
      <c r="AF1777">
        <v>35</v>
      </c>
      <c r="AG1777">
        <v>39</v>
      </c>
      <c r="AH1777">
        <v>12</v>
      </c>
      <c r="AI1777">
        <v>109</v>
      </c>
      <c r="AJ1777">
        <v>12</v>
      </c>
      <c r="AK1777">
        <v>159</v>
      </c>
      <c r="AL1777">
        <v>1768</v>
      </c>
      <c r="AM1777">
        <v>1784</v>
      </c>
      <c r="AO1777">
        <v>15.44</v>
      </c>
      <c r="AP1777">
        <v>14.181818181818182</v>
      </c>
      <c r="AQ1777">
        <v>16.920000000000002</v>
      </c>
      <c r="AR1777">
        <v>13.445783132530121</v>
      </c>
      <c r="AS1777">
        <v>23.929411764705883</v>
      </c>
      <c r="AT1777">
        <v>13.377777777777778</v>
      </c>
      <c r="AU1777">
        <v>15.175384615384615</v>
      </c>
      <c r="AV1777">
        <v>16.274999999999999</v>
      </c>
      <c r="AW1777">
        <v>14.280000000000001</v>
      </c>
      <c r="AX1777">
        <v>14.311111111111112</v>
      </c>
      <c r="AY1777">
        <v>7.2</v>
      </c>
      <c r="AZ1777">
        <v>14.85</v>
      </c>
      <c r="BA1777">
        <v>31.37142857142857</v>
      </c>
      <c r="BB1777">
        <v>29.4</v>
      </c>
      <c r="BC1777">
        <v>31.930434782608696</v>
      </c>
      <c r="BD1777">
        <v>36.143999999999998</v>
      </c>
      <c r="BE1777">
        <v>18.600000000000001</v>
      </c>
      <c r="BF1777">
        <v>19.977464788732394</v>
      </c>
      <c r="BG1777">
        <v>20.3</v>
      </c>
      <c r="BH1777">
        <v>18.156521739130437</v>
      </c>
      <c r="BI1777">
        <v>11.34</v>
      </c>
      <c r="BJ1777">
        <v>20.362500000000001</v>
      </c>
      <c r="BK1777">
        <v>31.84615384615385</v>
      </c>
      <c r="BL1777">
        <v>31.628571428571433</v>
      </c>
      <c r="BM1777">
        <v>40.800000000000004</v>
      </c>
      <c r="BN1777">
        <v>22.48</v>
      </c>
      <c r="BO1777">
        <v>23.953846153846154</v>
      </c>
      <c r="BP1777">
        <v>5.2278260869565223</v>
      </c>
      <c r="BQ1777">
        <v>19.611940298507463</v>
      </c>
      <c r="BR1777">
        <v>34.148571428571429</v>
      </c>
      <c r="BS1777">
        <v>33.969230769230769</v>
      </c>
      <c r="BT1777">
        <v>30.900000000000002</v>
      </c>
      <c r="BU1777">
        <v>11.790825688073395</v>
      </c>
      <c r="BV1777">
        <v>13.8</v>
      </c>
      <c r="BW1777">
        <v>12.452830188679245</v>
      </c>
      <c r="BX1777">
        <v>17.458371040723982</v>
      </c>
      <c r="BY1777">
        <v>20.431405211793702</v>
      </c>
      <c r="BZ1777">
        <v>1776</v>
      </c>
    </row>
    <row r="1778" spans="1:78" x14ac:dyDescent="0.25">
      <c r="A1778">
        <v>1777</v>
      </c>
      <c r="B1778" t="s">
        <v>1847</v>
      </c>
      <c r="C1778">
        <v>89</v>
      </c>
      <c r="D1778">
        <v>64</v>
      </c>
      <c r="E1778">
        <v>60</v>
      </c>
      <c r="F1778">
        <v>84</v>
      </c>
      <c r="G1778">
        <v>36</v>
      </c>
      <c r="H1778">
        <v>82</v>
      </c>
      <c r="I1778">
        <v>65</v>
      </c>
      <c r="J1778">
        <v>48</v>
      </c>
      <c r="K1778">
        <v>61</v>
      </c>
      <c r="L1778">
        <v>81</v>
      </c>
      <c r="M1778">
        <v>16</v>
      </c>
      <c r="N1778">
        <v>31</v>
      </c>
      <c r="O1778">
        <v>42</v>
      </c>
      <c r="P1778">
        <v>23</v>
      </c>
      <c r="Q1778">
        <v>23</v>
      </c>
      <c r="R1778">
        <v>25</v>
      </c>
      <c r="S1778">
        <v>47</v>
      </c>
      <c r="T1778">
        <v>71</v>
      </c>
      <c r="U1778">
        <v>36</v>
      </c>
      <c r="V1778">
        <v>47</v>
      </c>
      <c r="W1778">
        <v>60</v>
      </c>
      <c r="X1778">
        <v>33</v>
      </c>
      <c r="Y1778">
        <v>26</v>
      </c>
      <c r="Z1778">
        <v>14</v>
      </c>
      <c r="AA1778">
        <v>3</v>
      </c>
      <c r="AB1778">
        <v>43</v>
      </c>
      <c r="AC1778">
        <v>26</v>
      </c>
      <c r="AD1778">
        <v>135</v>
      </c>
      <c r="AE1778">
        <v>70</v>
      </c>
      <c r="AF1778">
        <v>35</v>
      </c>
      <c r="AG1778">
        <v>40</v>
      </c>
      <c r="AH1778">
        <v>12</v>
      </c>
      <c r="AI1778">
        <v>109</v>
      </c>
      <c r="AJ1778">
        <v>12</v>
      </c>
      <c r="AK1778">
        <v>156</v>
      </c>
      <c r="AL1778">
        <v>1786</v>
      </c>
      <c r="AM1778">
        <v>1805</v>
      </c>
      <c r="AO1778">
        <v>15.613483146067418</v>
      </c>
      <c r="AP1778">
        <v>14.625</v>
      </c>
      <c r="AQ1778">
        <v>16.920000000000002</v>
      </c>
      <c r="AR1778">
        <v>13.285714285714286</v>
      </c>
      <c r="AS1778">
        <v>22.6</v>
      </c>
      <c r="AT1778">
        <v>13.214634146341464</v>
      </c>
      <c r="AU1778">
        <v>15.175384615384615</v>
      </c>
      <c r="AV1778">
        <v>16.274999999999999</v>
      </c>
      <c r="AW1778">
        <v>14.045901639344262</v>
      </c>
      <c r="AX1778">
        <v>14.311111111111112</v>
      </c>
      <c r="AY1778">
        <v>6.75</v>
      </c>
      <c r="AZ1778">
        <v>15.329032258064515</v>
      </c>
      <c r="BA1778">
        <v>31.37142857142857</v>
      </c>
      <c r="BB1778">
        <v>30.678260869565221</v>
      </c>
      <c r="BC1778">
        <v>31.930434782608696</v>
      </c>
      <c r="BD1778">
        <v>36.143999999999998</v>
      </c>
      <c r="BE1778">
        <v>18.995744680851065</v>
      </c>
      <c r="BF1778">
        <v>19.977464788732394</v>
      </c>
      <c r="BG1778">
        <v>20.3</v>
      </c>
      <c r="BH1778">
        <v>17.770212765957446</v>
      </c>
      <c r="BI1778">
        <v>11.34</v>
      </c>
      <c r="BJ1778">
        <v>19.745454545454546</v>
      </c>
      <c r="BK1778">
        <v>31.84615384615385</v>
      </c>
      <c r="BL1778">
        <v>31.628571428571433</v>
      </c>
      <c r="BM1778">
        <v>40.800000000000004</v>
      </c>
      <c r="BN1778">
        <v>23.525581395348837</v>
      </c>
      <c r="BO1778">
        <v>23.953846153846154</v>
      </c>
      <c r="BP1778">
        <v>4.4533333333333331</v>
      </c>
      <c r="BQ1778">
        <v>18.771428571428572</v>
      </c>
      <c r="BR1778">
        <v>34.148571428571429</v>
      </c>
      <c r="BS1778">
        <v>33.119999999999997</v>
      </c>
      <c r="BT1778">
        <v>30.900000000000002</v>
      </c>
      <c r="BU1778">
        <v>11.790825688073395</v>
      </c>
      <c r="BV1778">
        <v>13.8</v>
      </c>
      <c r="BW1778">
        <v>12.692307692307692</v>
      </c>
      <c r="BX1778">
        <v>17.282418812989921</v>
      </c>
      <c r="BY1778">
        <v>20.384902516313041</v>
      </c>
      <c r="BZ1778">
        <v>1777</v>
      </c>
    </row>
    <row r="1779" spans="1:78" x14ac:dyDescent="0.25">
      <c r="A1779">
        <v>1778</v>
      </c>
      <c r="B1779" t="s">
        <v>1848</v>
      </c>
      <c r="C1779">
        <v>90</v>
      </c>
      <c r="D1779">
        <v>73</v>
      </c>
      <c r="E1779">
        <v>60</v>
      </c>
      <c r="F1779">
        <v>85</v>
      </c>
      <c r="G1779">
        <v>34</v>
      </c>
      <c r="H1779">
        <v>81</v>
      </c>
      <c r="I1779">
        <v>64</v>
      </c>
      <c r="J1779">
        <v>48</v>
      </c>
      <c r="K1779">
        <v>61</v>
      </c>
      <c r="L1779">
        <v>81</v>
      </c>
      <c r="M1779">
        <v>15</v>
      </c>
      <c r="N1779">
        <v>32</v>
      </c>
      <c r="O1779">
        <v>42</v>
      </c>
      <c r="P1779">
        <v>24</v>
      </c>
      <c r="Q1779">
        <v>23</v>
      </c>
      <c r="R1779">
        <v>25</v>
      </c>
      <c r="S1779">
        <v>48</v>
      </c>
      <c r="T1779">
        <v>70</v>
      </c>
      <c r="U1779">
        <v>35</v>
      </c>
      <c r="V1779">
        <v>46</v>
      </c>
      <c r="W1779">
        <v>60</v>
      </c>
      <c r="X1779">
        <v>33</v>
      </c>
      <c r="Y1779">
        <v>26</v>
      </c>
      <c r="Z1779">
        <v>14</v>
      </c>
      <c r="AA1779">
        <v>3</v>
      </c>
      <c r="AB1779">
        <v>43</v>
      </c>
      <c r="AC1779">
        <v>25</v>
      </c>
      <c r="AD1779">
        <v>135</v>
      </c>
      <c r="AE1779">
        <v>71</v>
      </c>
      <c r="AF1779">
        <v>35</v>
      </c>
      <c r="AG1779">
        <v>40</v>
      </c>
      <c r="AH1779">
        <v>12</v>
      </c>
      <c r="AI1779">
        <v>108</v>
      </c>
      <c r="AJ1779">
        <v>12</v>
      </c>
      <c r="AK1779">
        <v>162</v>
      </c>
      <c r="AL1779">
        <v>1772</v>
      </c>
      <c r="AM1779">
        <v>1816</v>
      </c>
      <c r="AO1779">
        <v>15.44</v>
      </c>
      <c r="AP1779">
        <v>12.821917808219178</v>
      </c>
      <c r="AQ1779">
        <v>16.920000000000002</v>
      </c>
      <c r="AR1779">
        <v>13.129411764705882</v>
      </c>
      <c r="AS1779">
        <v>23.929411764705883</v>
      </c>
      <c r="AT1779">
        <v>13.377777777777778</v>
      </c>
      <c r="AU1779">
        <v>15.4125</v>
      </c>
      <c r="AV1779">
        <v>16.274999999999999</v>
      </c>
      <c r="AW1779">
        <v>14.045901639344262</v>
      </c>
      <c r="AX1779">
        <v>14.311111111111112</v>
      </c>
      <c r="AY1779">
        <v>7.2</v>
      </c>
      <c r="AZ1779">
        <v>14.85</v>
      </c>
      <c r="BA1779">
        <v>31.37142857142857</v>
      </c>
      <c r="BB1779">
        <v>29.4</v>
      </c>
      <c r="BC1779">
        <v>31.930434782608696</v>
      </c>
      <c r="BD1779">
        <v>36.143999999999998</v>
      </c>
      <c r="BE1779">
        <v>18.600000000000001</v>
      </c>
      <c r="BF1779">
        <v>20.262857142857143</v>
      </c>
      <c r="BG1779">
        <v>20.88</v>
      </c>
      <c r="BH1779">
        <v>18.156521739130437</v>
      </c>
      <c r="BI1779">
        <v>11.34</v>
      </c>
      <c r="BJ1779">
        <v>19.745454545454546</v>
      </c>
      <c r="BK1779">
        <v>31.84615384615385</v>
      </c>
      <c r="BL1779">
        <v>31.628571428571433</v>
      </c>
      <c r="BM1779">
        <v>40.800000000000004</v>
      </c>
      <c r="BN1779">
        <v>23.525581395348837</v>
      </c>
      <c r="BO1779">
        <v>24.911999999999999</v>
      </c>
      <c r="BP1779">
        <v>4.4533333333333331</v>
      </c>
      <c r="BQ1779">
        <v>18.507042253521128</v>
      </c>
      <c r="BR1779">
        <v>34.148571428571429</v>
      </c>
      <c r="BS1779">
        <v>33.119999999999997</v>
      </c>
      <c r="BT1779">
        <v>30.900000000000002</v>
      </c>
      <c r="BU1779">
        <v>11.9</v>
      </c>
      <c r="BV1779">
        <v>13.8</v>
      </c>
      <c r="BW1779">
        <v>12.222222222222223</v>
      </c>
      <c r="BX1779">
        <v>17.418961625282169</v>
      </c>
      <c r="BY1779">
        <v>20.33841118106962</v>
      </c>
      <c r="BZ1779">
        <v>1778</v>
      </c>
    </row>
    <row r="1780" spans="1:78" x14ac:dyDescent="0.25">
      <c r="A1780">
        <v>1779</v>
      </c>
      <c r="B1780" t="s">
        <v>1849</v>
      </c>
      <c r="C1780">
        <v>90</v>
      </c>
      <c r="D1780">
        <v>66</v>
      </c>
      <c r="E1780">
        <v>60</v>
      </c>
      <c r="F1780">
        <v>84</v>
      </c>
      <c r="G1780">
        <v>34</v>
      </c>
      <c r="H1780">
        <v>81</v>
      </c>
      <c r="I1780">
        <v>64</v>
      </c>
      <c r="J1780">
        <v>48</v>
      </c>
      <c r="K1780">
        <v>60</v>
      </c>
      <c r="L1780">
        <v>69</v>
      </c>
      <c r="M1780">
        <v>15</v>
      </c>
      <c r="N1780">
        <v>32</v>
      </c>
      <c r="O1780">
        <v>42</v>
      </c>
      <c r="P1780">
        <v>24</v>
      </c>
      <c r="Q1780">
        <v>23</v>
      </c>
      <c r="R1780">
        <v>25</v>
      </c>
      <c r="S1780">
        <v>47</v>
      </c>
      <c r="T1780">
        <v>70</v>
      </c>
      <c r="U1780">
        <v>35</v>
      </c>
      <c r="V1780">
        <v>46</v>
      </c>
      <c r="W1780">
        <v>59</v>
      </c>
      <c r="X1780">
        <v>34</v>
      </c>
      <c r="Y1780">
        <v>25</v>
      </c>
      <c r="Z1780">
        <v>14</v>
      </c>
      <c r="AA1780">
        <v>3</v>
      </c>
      <c r="AB1780">
        <v>47</v>
      </c>
      <c r="AC1780">
        <v>25</v>
      </c>
      <c r="AD1780">
        <v>75</v>
      </c>
      <c r="AE1780">
        <v>71</v>
      </c>
      <c r="AF1780">
        <v>36</v>
      </c>
      <c r="AG1780">
        <v>41</v>
      </c>
      <c r="AH1780">
        <v>12</v>
      </c>
      <c r="AI1780">
        <v>158</v>
      </c>
      <c r="AJ1780">
        <v>7</v>
      </c>
      <c r="AK1780">
        <v>164</v>
      </c>
      <c r="AL1780">
        <v>1767</v>
      </c>
      <c r="AM1780">
        <v>1786</v>
      </c>
      <c r="AO1780">
        <v>15.44</v>
      </c>
      <c r="AP1780">
        <v>14.181818181818182</v>
      </c>
      <c r="AQ1780">
        <v>16.920000000000002</v>
      </c>
      <c r="AR1780">
        <v>13.285714285714286</v>
      </c>
      <c r="AS1780">
        <v>23.929411764705883</v>
      </c>
      <c r="AT1780">
        <v>13.377777777777778</v>
      </c>
      <c r="AU1780">
        <v>15.4125</v>
      </c>
      <c r="AV1780">
        <v>16.274999999999999</v>
      </c>
      <c r="AW1780">
        <v>14.280000000000001</v>
      </c>
      <c r="AX1780">
        <v>16.8</v>
      </c>
      <c r="AY1780">
        <v>7.2</v>
      </c>
      <c r="AZ1780">
        <v>14.85</v>
      </c>
      <c r="BA1780">
        <v>31.37142857142857</v>
      </c>
      <c r="BB1780">
        <v>29.4</v>
      </c>
      <c r="BC1780">
        <v>31.930434782608696</v>
      </c>
      <c r="BD1780">
        <v>36.143999999999998</v>
      </c>
      <c r="BE1780">
        <v>18.995744680851065</v>
      </c>
      <c r="BF1780">
        <v>20.262857142857143</v>
      </c>
      <c r="BG1780">
        <v>20.88</v>
      </c>
      <c r="BH1780">
        <v>18.156521739130437</v>
      </c>
      <c r="BI1780">
        <v>11.532203389830508</v>
      </c>
      <c r="BJ1780">
        <v>19.164705882352941</v>
      </c>
      <c r="BK1780">
        <v>33.119999999999997</v>
      </c>
      <c r="BL1780">
        <v>31.628571428571433</v>
      </c>
      <c r="BM1780">
        <v>40.800000000000004</v>
      </c>
      <c r="BN1780">
        <v>21.52340425531915</v>
      </c>
      <c r="BO1780">
        <v>24.911999999999999</v>
      </c>
      <c r="BP1780">
        <v>8.016</v>
      </c>
      <c r="BQ1780">
        <v>18.507042253521128</v>
      </c>
      <c r="BR1780">
        <v>33.199999999999996</v>
      </c>
      <c r="BS1780">
        <v>32.312195121951227</v>
      </c>
      <c r="BT1780">
        <v>30.900000000000002</v>
      </c>
      <c r="BU1780">
        <v>8.1341772151898741</v>
      </c>
      <c r="BV1780">
        <v>23.657142857142858</v>
      </c>
      <c r="BW1780">
        <v>12.073170731707316</v>
      </c>
      <c r="BX1780">
        <v>17.468251273344652</v>
      </c>
      <c r="BY1780">
        <v>20.341760015294536</v>
      </c>
      <c r="BZ1780">
        <v>1779</v>
      </c>
    </row>
    <row r="1781" spans="1:78" x14ac:dyDescent="0.25">
      <c r="A1781">
        <v>1780</v>
      </c>
      <c r="B1781" t="s">
        <v>1850</v>
      </c>
      <c r="C1781">
        <v>93</v>
      </c>
      <c r="D1781">
        <v>65</v>
      </c>
      <c r="E1781">
        <v>62</v>
      </c>
      <c r="F1781">
        <v>84</v>
      </c>
      <c r="G1781">
        <v>33</v>
      </c>
      <c r="H1781">
        <v>81</v>
      </c>
      <c r="I1781">
        <v>65</v>
      </c>
      <c r="J1781">
        <v>47</v>
      </c>
      <c r="K1781">
        <v>60</v>
      </c>
      <c r="L1781">
        <v>68</v>
      </c>
      <c r="M1781">
        <v>15</v>
      </c>
      <c r="N1781">
        <v>32</v>
      </c>
      <c r="O1781">
        <v>42</v>
      </c>
      <c r="P1781">
        <v>24</v>
      </c>
      <c r="Q1781">
        <v>23</v>
      </c>
      <c r="R1781">
        <v>25</v>
      </c>
      <c r="S1781">
        <v>47</v>
      </c>
      <c r="T1781">
        <v>71</v>
      </c>
      <c r="U1781">
        <v>36</v>
      </c>
      <c r="V1781">
        <v>47</v>
      </c>
      <c r="W1781">
        <v>61</v>
      </c>
      <c r="X1781">
        <v>34</v>
      </c>
      <c r="Y1781">
        <v>25</v>
      </c>
      <c r="Z1781">
        <v>14</v>
      </c>
      <c r="AA1781">
        <v>3</v>
      </c>
      <c r="AB1781">
        <v>47</v>
      </c>
      <c r="AC1781">
        <v>25</v>
      </c>
      <c r="AD1781">
        <v>75</v>
      </c>
      <c r="AE1781">
        <v>71</v>
      </c>
      <c r="AF1781">
        <v>36</v>
      </c>
      <c r="AG1781">
        <v>41</v>
      </c>
      <c r="AH1781">
        <v>12</v>
      </c>
      <c r="AI1781">
        <v>158</v>
      </c>
      <c r="AJ1781">
        <v>7</v>
      </c>
      <c r="AK1781">
        <v>154</v>
      </c>
      <c r="AL1781">
        <v>1772</v>
      </c>
      <c r="AM1781">
        <v>1783</v>
      </c>
      <c r="AO1781">
        <v>14.941935483870967</v>
      </c>
      <c r="AP1781">
        <v>14.4</v>
      </c>
      <c r="AQ1781">
        <v>16.374193548387098</v>
      </c>
      <c r="AR1781">
        <v>13.285714285714286</v>
      </c>
      <c r="AS1781">
        <v>24.654545454545456</v>
      </c>
      <c r="AT1781">
        <v>13.377777777777778</v>
      </c>
      <c r="AU1781">
        <v>15.175384615384615</v>
      </c>
      <c r="AV1781">
        <v>16.621276595744682</v>
      </c>
      <c r="AW1781">
        <v>14.280000000000001</v>
      </c>
      <c r="AX1781">
        <v>17.047058823529412</v>
      </c>
      <c r="AY1781">
        <v>7.2</v>
      </c>
      <c r="AZ1781">
        <v>14.85</v>
      </c>
      <c r="BA1781">
        <v>31.37142857142857</v>
      </c>
      <c r="BB1781">
        <v>29.4</v>
      </c>
      <c r="BC1781">
        <v>31.930434782608696</v>
      </c>
      <c r="BD1781">
        <v>36.143999999999998</v>
      </c>
      <c r="BE1781">
        <v>18.995744680851065</v>
      </c>
      <c r="BF1781">
        <v>19.977464788732394</v>
      </c>
      <c r="BG1781">
        <v>20.3</v>
      </c>
      <c r="BH1781">
        <v>17.770212765957446</v>
      </c>
      <c r="BI1781">
        <v>11.154098360655738</v>
      </c>
      <c r="BJ1781">
        <v>19.164705882352941</v>
      </c>
      <c r="BK1781">
        <v>33.119999999999997</v>
      </c>
      <c r="BL1781">
        <v>31.628571428571433</v>
      </c>
      <c r="BM1781">
        <v>40.800000000000004</v>
      </c>
      <c r="BN1781">
        <v>21.52340425531915</v>
      </c>
      <c r="BO1781">
        <v>24.911999999999999</v>
      </c>
      <c r="BP1781">
        <v>8.016</v>
      </c>
      <c r="BQ1781">
        <v>18.507042253521128</v>
      </c>
      <c r="BR1781">
        <v>33.199999999999996</v>
      </c>
      <c r="BS1781">
        <v>32.312195121951227</v>
      </c>
      <c r="BT1781">
        <v>30.900000000000002</v>
      </c>
      <c r="BU1781">
        <v>8.1341772151898741</v>
      </c>
      <c r="BV1781">
        <v>23.657142857142858</v>
      </c>
      <c r="BW1781">
        <v>12.857142857142858</v>
      </c>
      <c r="BX1781">
        <v>17.418961625282169</v>
      </c>
      <c r="BY1781">
        <v>20.342235529674415</v>
      </c>
      <c r="BZ1781">
        <v>1780</v>
      </c>
    </row>
    <row r="1782" spans="1:78" x14ac:dyDescent="0.25">
      <c r="A1782">
        <v>1781</v>
      </c>
      <c r="B1782" t="s">
        <v>1851</v>
      </c>
      <c r="C1782">
        <v>93</v>
      </c>
      <c r="D1782">
        <v>65</v>
      </c>
      <c r="E1782">
        <v>61</v>
      </c>
      <c r="F1782">
        <v>81</v>
      </c>
      <c r="G1782">
        <v>34</v>
      </c>
      <c r="H1782">
        <v>80</v>
      </c>
      <c r="I1782">
        <v>65</v>
      </c>
      <c r="J1782">
        <v>48</v>
      </c>
      <c r="K1782">
        <v>60</v>
      </c>
      <c r="L1782">
        <v>66</v>
      </c>
      <c r="M1782">
        <v>15</v>
      </c>
      <c r="N1782">
        <v>32</v>
      </c>
      <c r="O1782">
        <v>42</v>
      </c>
      <c r="P1782">
        <v>24</v>
      </c>
      <c r="Q1782">
        <v>23</v>
      </c>
      <c r="R1782">
        <v>25</v>
      </c>
      <c r="S1782">
        <v>47</v>
      </c>
      <c r="T1782">
        <v>69</v>
      </c>
      <c r="U1782">
        <v>35</v>
      </c>
      <c r="V1782">
        <v>47</v>
      </c>
      <c r="W1782">
        <v>61</v>
      </c>
      <c r="X1782">
        <v>33</v>
      </c>
      <c r="Y1782">
        <v>25</v>
      </c>
      <c r="Z1782">
        <v>14</v>
      </c>
      <c r="AA1782">
        <v>3</v>
      </c>
      <c r="AB1782">
        <v>47</v>
      </c>
      <c r="AC1782">
        <v>25</v>
      </c>
      <c r="AD1782">
        <v>75</v>
      </c>
      <c r="AE1782">
        <v>71</v>
      </c>
      <c r="AF1782">
        <v>35</v>
      </c>
      <c r="AG1782">
        <v>40</v>
      </c>
      <c r="AH1782">
        <v>13</v>
      </c>
      <c r="AI1782">
        <v>158</v>
      </c>
      <c r="AJ1782">
        <v>7</v>
      </c>
      <c r="AK1782">
        <v>152</v>
      </c>
      <c r="AL1782">
        <v>1750</v>
      </c>
      <c r="AM1782">
        <v>1771</v>
      </c>
      <c r="AO1782">
        <v>14.941935483870967</v>
      </c>
      <c r="AP1782">
        <v>14.4</v>
      </c>
      <c r="AQ1782">
        <v>16.642622950819675</v>
      </c>
      <c r="AR1782">
        <v>13.777777777777779</v>
      </c>
      <c r="AS1782">
        <v>23.929411764705883</v>
      </c>
      <c r="AT1782">
        <v>13.545000000000002</v>
      </c>
      <c r="AU1782">
        <v>15.175384615384615</v>
      </c>
      <c r="AV1782">
        <v>16.274999999999999</v>
      </c>
      <c r="AW1782">
        <v>14.280000000000001</v>
      </c>
      <c r="AX1782">
        <v>17.563636363636366</v>
      </c>
      <c r="AY1782">
        <v>7.2</v>
      </c>
      <c r="AZ1782">
        <v>14.85</v>
      </c>
      <c r="BA1782">
        <v>31.37142857142857</v>
      </c>
      <c r="BB1782">
        <v>29.4</v>
      </c>
      <c r="BC1782">
        <v>31.930434782608696</v>
      </c>
      <c r="BD1782">
        <v>36.143999999999998</v>
      </c>
      <c r="BE1782">
        <v>18.995744680851065</v>
      </c>
      <c r="BF1782">
        <v>20.556521739130435</v>
      </c>
      <c r="BG1782">
        <v>20.88</v>
      </c>
      <c r="BH1782">
        <v>17.770212765957446</v>
      </c>
      <c r="BI1782">
        <v>11.154098360655738</v>
      </c>
      <c r="BJ1782">
        <v>19.745454545454546</v>
      </c>
      <c r="BK1782">
        <v>33.119999999999997</v>
      </c>
      <c r="BL1782">
        <v>31.628571428571433</v>
      </c>
      <c r="BM1782">
        <v>40.800000000000004</v>
      </c>
      <c r="BN1782">
        <v>21.52340425531915</v>
      </c>
      <c r="BO1782">
        <v>24.911999999999999</v>
      </c>
      <c r="BP1782">
        <v>8.016</v>
      </c>
      <c r="BQ1782">
        <v>18.507042253521128</v>
      </c>
      <c r="BR1782">
        <v>34.148571428571429</v>
      </c>
      <c r="BS1782">
        <v>33.119999999999997</v>
      </c>
      <c r="BT1782">
        <v>28.523076923076925</v>
      </c>
      <c r="BU1782">
        <v>8.1341772151898741</v>
      </c>
      <c r="BV1782">
        <v>23.657142857142858</v>
      </c>
      <c r="BW1782">
        <v>13.026315789473683</v>
      </c>
      <c r="BX1782">
        <v>17.637942857142857</v>
      </c>
      <c r="BY1782">
        <v>20.472549302405156</v>
      </c>
      <c r="BZ1782">
        <v>1781</v>
      </c>
    </row>
    <row r="1783" spans="1:78" x14ac:dyDescent="0.25">
      <c r="A1783">
        <v>1782</v>
      </c>
      <c r="B1783" t="s">
        <v>1852</v>
      </c>
      <c r="C1783">
        <v>92</v>
      </c>
      <c r="D1783">
        <v>61</v>
      </c>
      <c r="E1783">
        <v>60</v>
      </c>
      <c r="F1783">
        <v>80</v>
      </c>
      <c r="G1783">
        <v>34</v>
      </c>
      <c r="H1783">
        <v>80</v>
      </c>
      <c r="I1783">
        <v>65</v>
      </c>
      <c r="J1783">
        <v>49</v>
      </c>
      <c r="K1783">
        <v>60</v>
      </c>
      <c r="L1783">
        <v>66</v>
      </c>
      <c r="M1783">
        <v>15</v>
      </c>
      <c r="N1783">
        <v>32</v>
      </c>
      <c r="O1783">
        <v>43</v>
      </c>
      <c r="P1783">
        <v>24</v>
      </c>
      <c r="Q1783">
        <v>23</v>
      </c>
      <c r="R1783">
        <v>25</v>
      </c>
      <c r="S1783">
        <v>48</v>
      </c>
      <c r="T1783">
        <v>70</v>
      </c>
      <c r="U1783">
        <v>35</v>
      </c>
      <c r="V1783">
        <v>47</v>
      </c>
      <c r="W1783">
        <v>61</v>
      </c>
      <c r="X1783">
        <v>32</v>
      </c>
      <c r="Y1783">
        <v>25</v>
      </c>
      <c r="Z1783">
        <v>14</v>
      </c>
      <c r="AA1783">
        <v>3</v>
      </c>
      <c r="AB1783">
        <v>52</v>
      </c>
      <c r="AC1783">
        <v>25</v>
      </c>
      <c r="AD1783">
        <v>113</v>
      </c>
      <c r="AE1783">
        <v>66</v>
      </c>
      <c r="AF1783">
        <v>35</v>
      </c>
      <c r="AG1783">
        <v>40</v>
      </c>
      <c r="AH1783">
        <v>12</v>
      </c>
      <c r="AI1783">
        <v>157</v>
      </c>
      <c r="AJ1783">
        <v>7</v>
      </c>
      <c r="AK1783">
        <v>149</v>
      </c>
      <c r="AL1783">
        <v>1776</v>
      </c>
      <c r="AM1783">
        <v>1800</v>
      </c>
      <c r="AO1783">
        <v>15.104347826086958</v>
      </c>
      <c r="AP1783">
        <v>15.344262295081968</v>
      </c>
      <c r="AQ1783">
        <v>16.920000000000002</v>
      </c>
      <c r="AR1783">
        <v>13.950000000000001</v>
      </c>
      <c r="AS1783">
        <v>23.929411764705883</v>
      </c>
      <c r="AT1783">
        <v>13.545000000000002</v>
      </c>
      <c r="AU1783">
        <v>15.175384615384615</v>
      </c>
      <c r="AV1783">
        <v>15.942857142857145</v>
      </c>
      <c r="AW1783">
        <v>14.280000000000001</v>
      </c>
      <c r="AX1783">
        <v>17.563636363636366</v>
      </c>
      <c r="AY1783">
        <v>7.2</v>
      </c>
      <c r="AZ1783">
        <v>14.85</v>
      </c>
      <c r="BA1783">
        <v>30.641860465116277</v>
      </c>
      <c r="BB1783">
        <v>29.4</v>
      </c>
      <c r="BC1783">
        <v>31.930434782608696</v>
      </c>
      <c r="BD1783">
        <v>36.143999999999998</v>
      </c>
      <c r="BE1783">
        <v>18.600000000000001</v>
      </c>
      <c r="BF1783">
        <v>20.262857142857143</v>
      </c>
      <c r="BG1783">
        <v>20.88</v>
      </c>
      <c r="BH1783">
        <v>17.770212765957446</v>
      </c>
      <c r="BI1783">
        <v>11.154098360655738</v>
      </c>
      <c r="BJ1783">
        <v>20.362500000000001</v>
      </c>
      <c r="BK1783">
        <v>33.119999999999997</v>
      </c>
      <c r="BL1783">
        <v>31.628571428571433</v>
      </c>
      <c r="BM1783">
        <v>40.800000000000004</v>
      </c>
      <c r="BN1783">
        <v>19.453846153846154</v>
      </c>
      <c r="BO1783">
        <v>24.911999999999999</v>
      </c>
      <c r="BP1783">
        <v>5.320353982300885</v>
      </c>
      <c r="BQ1783">
        <v>19.90909090909091</v>
      </c>
      <c r="BR1783">
        <v>34.148571428571429</v>
      </c>
      <c r="BS1783">
        <v>33.119999999999997</v>
      </c>
      <c r="BT1783">
        <v>30.900000000000002</v>
      </c>
      <c r="BU1783">
        <v>8.1859872611464972</v>
      </c>
      <c r="BV1783">
        <v>23.657142857142858</v>
      </c>
      <c r="BW1783">
        <v>13.288590604026846</v>
      </c>
      <c r="BX1783">
        <v>17.379729729729728</v>
      </c>
      <c r="BY1783">
        <v>20.459270529988697</v>
      </c>
      <c r="BZ1783">
        <v>1782</v>
      </c>
    </row>
    <row r="1784" spans="1:78" x14ac:dyDescent="0.25">
      <c r="A1784">
        <v>1783</v>
      </c>
      <c r="B1784" t="s">
        <v>1853</v>
      </c>
      <c r="C1784">
        <v>93</v>
      </c>
      <c r="D1784">
        <v>67</v>
      </c>
      <c r="E1784">
        <v>60</v>
      </c>
      <c r="F1784">
        <v>81</v>
      </c>
      <c r="G1784">
        <v>35</v>
      </c>
      <c r="H1784">
        <v>79</v>
      </c>
      <c r="I1784">
        <v>66</v>
      </c>
      <c r="J1784">
        <v>49</v>
      </c>
      <c r="K1784">
        <v>60</v>
      </c>
      <c r="L1784">
        <v>65</v>
      </c>
      <c r="M1784">
        <v>15</v>
      </c>
      <c r="N1784">
        <v>32</v>
      </c>
      <c r="O1784">
        <v>43</v>
      </c>
      <c r="P1784">
        <v>24</v>
      </c>
      <c r="Q1784">
        <v>23</v>
      </c>
      <c r="R1784">
        <v>25</v>
      </c>
      <c r="S1784">
        <v>45</v>
      </c>
      <c r="T1784">
        <v>70</v>
      </c>
      <c r="U1784">
        <v>35</v>
      </c>
      <c r="V1784">
        <v>41</v>
      </c>
      <c r="W1784">
        <v>62</v>
      </c>
      <c r="X1784">
        <v>32</v>
      </c>
      <c r="Y1784">
        <v>25</v>
      </c>
      <c r="Z1784">
        <v>13</v>
      </c>
      <c r="AA1784">
        <v>3</v>
      </c>
      <c r="AB1784">
        <v>52</v>
      </c>
      <c r="AC1784">
        <v>25</v>
      </c>
      <c r="AD1784">
        <v>113</v>
      </c>
      <c r="AE1784">
        <v>66</v>
      </c>
      <c r="AF1784">
        <v>34</v>
      </c>
      <c r="AG1784">
        <v>40</v>
      </c>
      <c r="AH1784">
        <v>13</v>
      </c>
      <c r="AI1784">
        <v>158</v>
      </c>
      <c r="AJ1784">
        <v>7</v>
      </c>
      <c r="AK1784">
        <v>148</v>
      </c>
      <c r="AL1784">
        <v>1778</v>
      </c>
      <c r="AM1784">
        <v>1799</v>
      </c>
      <c r="AO1784">
        <v>14.941935483870967</v>
      </c>
      <c r="AP1784">
        <v>13.970149253731345</v>
      </c>
      <c r="AQ1784">
        <v>16.920000000000002</v>
      </c>
      <c r="AR1784">
        <v>13.777777777777779</v>
      </c>
      <c r="AS1784">
        <v>23.245714285714286</v>
      </c>
      <c r="AT1784">
        <v>13.716455696202532</v>
      </c>
      <c r="AU1784">
        <v>14.945454545454545</v>
      </c>
      <c r="AV1784">
        <v>15.942857142857145</v>
      </c>
      <c r="AW1784">
        <v>14.280000000000001</v>
      </c>
      <c r="AX1784">
        <v>17.833846153846157</v>
      </c>
      <c r="AY1784">
        <v>7.2</v>
      </c>
      <c r="AZ1784">
        <v>14.85</v>
      </c>
      <c r="BA1784">
        <v>30.641860465116277</v>
      </c>
      <c r="BB1784">
        <v>29.4</v>
      </c>
      <c r="BC1784">
        <v>31.930434782608696</v>
      </c>
      <c r="BD1784">
        <v>36.143999999999998</v>
      </c>
      <c r="BE1784">
        <v>19.84</v>
      </c>
      <c r="BF1784">
        <v>20.262857142857143</v>
      </c>
      <c r="BG1784">
        <v>20.88</v>
      </c>
      <c r="BH1784">
        <v>20.370731707317074</v>
      </c>
      <c r="BI1784">
        <v>10.974193548387097</v>
      </c>
      <c r="BJ1784">
        <v>20.362500000000001</v>
      </c>
      <c r="BK1784">
        <v>33.119999999999997</v>
      </c>
      <c r="BL1784">
        <v>34.061538461538461</v>
      </c>
      <c r="BM1784">
        <v>40.800000000000004</v>
      </c>
      <c r="BN1784">
        <v>19.453846153846154</v>
      </c>
      <c r="BO1784">
        <v>24.911999999999999</v>
      </c>
      <c r="BP1784">
        <v>5.320353982300885</v>
      </c>
      <c r="BQ1784">
        <v>19.90909090909091</v>
      </c>
      <c r="BR1784">
        <v>35.152941176470591</v>
      </c>
      <c r="BS1784">
        <v>33.119999999999997</v>
      </c>
      <c r="BT1784">
        <v>28.523076923076925</v>
      </c>
      <c r="BU1784">
        <v>8.1341772151898741</v>
      </c>
      <c r="BV1784">
        <v>23.657142857142858</v>
      </c>
      <c r="BW1784">
        <v>13.378378378378379</v>
      </c>
      <c r="BX1784">
        <v>17.360179977502813</v>
      </c>
      <c r="BY1784">
        <v>20.545969608907985</v>
      </c>
      <c r="BZ1784">
        <v>1783</v>
      </c>
    </row>
    <row r="1785" spans="1:78" x14ac:dyDescent="0.25">
      <c r="A1785">
        <v>1784</v>
      </c>
      <c r="B1785" t="s">
        <v>1854</v>
      </c>
      <c r="C1785">
        <v>92</v>
      </c>
      <c r="D1785">
        <v>68</v>
      </c>
      <c r="E1785">
        <v>61</v>
      </c>
      <c r="F1785">
        <v>83</v>
      </c>
      <c r="G1785">
        <v>34</v>
      </c>
      <c r="H1785">
        <v>80</v>
      </c>
      <c r="I1785">
        <v>66</v>
      </c>
      <c r="J1785">
        <v>49</v>
      </c>
      <c r="K1785">
        <v>60</v>
      </c>
      <c r="L1785">
        <v>66</v>
      </c>
      <c r="M1785">
        <v>15</v>
      </c>
      <c r="N1785">
        <v>32</v>
      </c>
      <c r="O1785">
        <v>43</v>
      </c>
      <c r="P1785">
        <v>23</v>
      </c>
      <c r="Q1785">
        <v>23</v>
      </c>
      <c r="R1785">
        <v>25</v>
      </c>
      <c r="S1785">
        <v>45</v>
      </c>
      <c r="T1785">
        <v>70</v>
      </c>
      <c r="U1785">
        <v>34</v>
      </c>
      <c r="V1785">
        <v>41</v>
      </c>
      <c r="W1785">
        <v>62</v>
      </c>
      <c r="X1785">
        <v>35</v>
      </c>
      <c r="Y1785">
        <v>25</v>
      </c>
      <c r="Z1785">
        <v>13</v>
      </c>
      <c r="AA1785">
        <v>3</v>
      </c>
      <c r="AB1785">
        <v>52</v>
      </c>
      <c r="AC1785">
        <v>25</v>
      </c>
      <c r="AD1785">
        <v>113</v>
      </c>
      <c r="AE1785">
        <v>65</v>
      </c>
      <c r="AF1785">
        <v>34</v>
      </c>
      <c r="AG1785">
        <v>40</v>
      </c>
      <c r="AH1785">
        <v>13</v>
      </c>
      <c r="AI1785">
        <v>159</v>
      </c>
      <c r="AJ1785">
        <v>7</v>
      </c>
      <c r="AK1785">
        <v>144</v>
      </c>
      <c r="AL1785">
        <v>1786</v>
      </c>
      <c r="AM1785">
        <v>1800</v>
      </c>
      <c r="AO1785">
        <v>15.104347826086958</v>
      </c>
      <c r="AP1785">
        <v>13.764705882352942</v>
      </c>
      <c r="AQ1785">
        <v>16.642622950819675</v>
      </c>
      <c r="AR1785">
        <v>13.445783132530121</v>
      </c>
      <c r="AS1785">
        <v>23.929411764705883</v>
      </c>
      <c r="AT1785">
        <v>13.545000000000002</v>
      </c>
      <c r="AU1785">
        <v>14.945454545454545</v>
      </c>
      <c r="AV1785">
        <v>15.942857142857145</v>
      </c>
      <c r="AW1785">
        <v>14.280000000000001</v>
      </c>
      <c r="AX1785">
        <v>17.563636363636366</v>
      </c>
      <c r="AY1785">
        <v>7.2</v>
      </c>
      <c r="AZ1785">
        <v>14.85</v>
      </c>
      <c r="BA1785">
        <v>30.641860465116277</v>
      </c>
      <c r="BB1785">
        <v>30.678260869565221</v>
      </c>
      <c r="BC1785">
        <v>31.930434782608696</v>
      </c>
      <c r="BD1785">
        <v>36.143999999999998</v>
      </c>
      <c r="BE1785">
        <v>19.84</v>
      </c>
      <c r="BF1785">
        <v>20.262857142857143</v>
      </c>
      <c r="BG1785">
        <v>21.494117647058825</v>
      </c>
      <c r="BH1785">
        <v>20.370731707317074</v>
      </c>
      <c r="BI1785">
        <v>10.974193548387097</v>
      </c>
      <c r="BJ1785">
        <v>18.617142857142859</v>
      </c>
      <c r="BK1785">
        <v>33.119999999999997</v>
      </c>
      <c r="BL1785">
        <v>34.061538461538461</v>
      </c>
      <c r="BM1785">
        <v>40.800000000000004</v>
      </c>
      <c r="BN1785">
        <v>19.453846153846154</v>
      </c>
      <c r="BO1785">
        <v>24.911999999999999</v>
      </c>
      <c r="BP1785">
        <v>5.320353982300885</v>
      </c>
      <c r="BQ1785">
        <v>20.215384615384615</v>
      </c>
      <c r="BR1785">
        <v>35.152941176470591</v>
      </c>
      <c r="BS1785">
        <v>33.119999999999997</v>
      </c>
      <c r="BT1785">
        <v>28.523076923076925</v>
      </c>
      <c r="BU1785">
        <v>8.0830188679245296</v>
      </c>
      <c r="BV1785">
        <v>23.657142857142858</v>
      </c>
      <c r="BW1785">
        <v>13.750000000000002</v>
      </c>
      <c r="BX1785">
        <v>17.282418812989921</v>
      </c>
      <c r="BY1785">
        <v>20.569442674867265</v>
      </c>
      <c r="BZ1785">
        <v>1784</v>
      </c>
    </row>
    <row r="1786" spans="1:78" x14ac:dyDescent="0.25">
      <c r="A1786">
        <v>1785</v>
      </c>
      <c r="B1786" t="s">
        <v>1855</v>
      </c>
      <c r="C1786">
        <v>91</v>
      </c>
      <c r="D1786">
        <v>78</v>
      </c>
      <c r="E1786">
        <v>61</v>
      </c>
      <c r="F1786">
        <v>82</v>
      </c>
      <c r="G1786">
        <v>34</v>
      </c>
      <c r="H1786">
        <v>80</v>
      </c>
      <c r="I1786">
        <v>66</v>
      </c>
      <c r="J1786">
        <v>49</v>
      </c>
      <c r="K1786">
        <v>60</v>
      </c>
      <c r="L1786">
        <v>67</v>
      </c>
      <c r="M1786">
        <v>16</v>
      </c>
      <c r="N1786">
        <v>32</v>
      </c>
      <c r="O1786">
        <v>43</v>
      </c>
      <c r="P1786">
        <v>23</v>
      </c>
      <c r="Q1786">
        <v>23</v>
      </c>
      <c r="R1786">
        <v>25</v>
      </c>
      <c r="S1786">
        <v>45</v>
      </c>
      <c r="T1786">
        <v>70</v>
      </c>
      <c r="U1786">
        <v>34</v>
      </c>
      <c r="V1786">
        <v>41</v>
      </c>
      <c r="W1786">
        <v>56</v>
      </c>
      <c r="X1786">
        <v>35</v>
      </c>
      <c r="Y1786">
        <v>26</v>
      </c>
      <c r="Z1786">
        <v>13</v>
      </c>
      <c r="AA1786">
        <v>3</v>
      </c>
      <c r="AB1786">
        <v>52</v>
      </c>
      <c r="AC1786">
        <v>25</v>
      </c>
      <c r="AD1786">
        <v>117</v>
      </c>
      <c r="AE1786">
        <v>64</v>
      </c>
      <c r="AF1786">
        <v>35</v>
      </c>
      <c r="AG1786">
        <v>41</v>
      </c>
      <c r="AH1786">
        <v>13</v>
      </c>
      <c r="AI1786">
        <v>158</v>
      </c>
      <c r="AJ1786">
        <v>7</v>
      </c>
      <c r="AK1786">
        <v>145</v>
      </c>
      <c r="AL1786">
        <v>1802</v>
      </c>
      <c r="AM1786">
        <v>1810</v>
      </c>
      <c r="AO1786">
        <v>15.270329670329671</v>
      </c>
      <c r="AP1786">
        <v>12</v>
      </c>
      <c r="AQ1786">
        <v>16.642622950819675</v>
      </c>
      <c r="AR1786">
        <v>13.609756097560975</v>
      </c>
      <c r="AS1786">
        <v>23.929411764705883</v>
      </c>
      <c r="AT1786">
        <v>13.545000000000002</v>
      </c>
      <c r="AU1786">
        <v>14.945454545454545</v>
      </c>
      <c r="AV1786">
        <v>15.942857142857145</v>
      </c>
      <c r="AW1786">
        <v>14.280000000000001</v>
      </c>
      <c r="AX1786">
        <v>17.301492537313433</v>
      </c>
      <c r="AY1786">
        <v>6.75</v>
      </c>
      <c r="AZ1786">
        <v>14.85</v>
      </c>
      <c r="BA1786">
        <v>30.641860465116277</v>
      </c>
      <c r="BB1786">
        <v>30.678260869565221</v>
      </c>
      <c r="BC1786">
        <v>31.930434782608696</v>
      </c>
      <c r="BD1786">
        <v>36.143999999999998</v>
      </c>
      <c r="BE1786">
        <v>19.84</v>
      </c>
      <c r="BF1786">
        <v>20.262857142857143</v>
      </c>
      <c r="BG1786">
        <v>21.494117647058825</v>
      </c>
      <c r="BH1786">
        <v>20.370731707317074</v>
      </c>
      <c r="BI1786">
        <v>12.15</v>
      </c>
      <c r="BJ1786">
        <v>18.617142857142859</v>
      </c>
      <c r="BK1786">
        <v>31.84615384615385</v>
      </c>
      <c r="BL1786">
        <v>34.061538461538461</v>
      </c>
      <c r="BM1786">
        <v>40.800000000000004</v>
      </c>
      <c r="BN1786">
        <v>19.453846153846154</v>
      </c>
      <c r="BO1786">
        <v>24.911999999999999</v>
      </c>
      <c r="BP1786">
        <v>5.1384615384615389</v>
      </c>
      <c r="BQ1786">
        <v>20.53125</v>
      </c>
      <c r="BR1786">
        <v>34.148571428571429</v>
      </c>
      <c r="BS1786">
        <v>32.312195121951227</v>
      </c>
      <c r="BT1786">
        <v>28.523076923076925</v>
      </c>
      <c r="BU1786">
        <v>8.1341772151898741</v>
      </c>
      <c r="BV1786">
        <v>23.657142857142858</v>
      </c>
      <c r="BW1786">
        <v>13.655172413793103</v>
      </c>
      <c r="BX1786">
        <v>17.128967813540509</v>
      </c>
      <c r="BY1786">
        <v>20.442047037698927</v>
      </c>
      <c r="BZ1786">
        <v>1785</v>
      </c>
    </row>
    <row r="1787" spans="1:78" x14ac:dyDescent="0.25">
      <c r="A1787">
        <v>1786</v>
      </c>
      <c r="B1787" t="s">
        <v>1856</v>
      </c>
      <c r="C1787">
        <v>93</v>
      </c>
      <c r="D1787">
        <v>85</v>
      </c>
      <c r="E1787">
        <v>65</v>
      </c>
      <c r="F1787">
        <v>84</v>
      </c>
      <c r="G1787">
        <v>34</v>
      </c>
      <c r="H1787">
        <v>81</v>
      </c>
      <c r="I1787">
        <v>65</v>
      </c>
      <c r="J1787">
        <v>51</v>
      </c>
      <c r="K1787">
        <v>64</v>
      </c>
      <c r="L1787">
        <v>70</v>
      </c>
      <c r="M1787">
        <v>15</v>
      </c>
      <c r="N1787">
        <v>31</v>
      </c>
      <c r="O1787">
        <v>43</v>
      </c>
      <c r="P1787">
        <v>23</v>
      </c>
      <c r="Q1787">
        <v>23</v>
      </c>
      <c r="R1787">
        <v>25</v>
      </c>
      <c r="S1787">
        <v>45</v>
      </c>
      <c r="T1787">
        <v>70</v>
      </c>
      <c r="U1787">
        <v>34</v>
      </c>
      <c r="V1787">
        <v>48</v>
      </c>
      <c r="W1787">
        <v>61</v>
      </c>
      <c r="X1787">
        <v>35</v>
      </c>
      <c r="Y1787">
        <v>26</v>
      </c>
      <c r="Z1787">
        <v>14</v>
      </c>
      <c r="AA1787">
        <v>3</v>
      </c>
      <c r="AB1787">
        <v>52</v>
      </c>
      <c r="AC1787">
        <v>25</v>
      </c>
      <c r="AD1787">
        <v>117</v>
      </c>
      <c r="AE1787">
        <v>64</v>
      </c>
      <c r="AF1787">
        <v>34</v>
      </c>
      <c r="AG1787">
        <v>40</v>
      </c>
      <c r="AH1787">
        <v>12</v>
      </c>
      <c r="AI1787">
        <v>158</v>
      </c>
      <c r="AJ1787">
        <v>7</v>
      </c>
      <c r="AK1787">
        <v>143</v>
      </c>
      <c r="AL1787">
        <v>1806</v>
      </c>
      <c r="AM1787">
        <v>1840</v>
      </c>
      <c r="AO1787">
        <v>14.941935483870967</v>
      </c>
      <c r="AP1787">
        <v>11.011764705882353</v>
      </c>
      <c r="AQ1787">
        <v>15.618461538461538</v>
      </c>
      <c r="AR1787">
        <v>13.285714285714286</v>
      </c>
      <c r="AS1787">
        <v>23.929411764705883</v>
      </c>
      <c r="AT1787">
        <v>13.377777777777778</v>
      </c>
      <c r="AU1787">
        <v>15.175384615384615</v>
      </c>
      <c r="AV1787">
        <v>15.31764705882353</v>
      </c>
      <c r="AW1787">
        <v>13.387500000000001</v>
      </c>
      <c r="AX1787">
        <v>16.559999999999999</v>
      </c>
      <c r="AY1787">
        <v>7.2</v>
      </c>
      <c r="AZ1787">
        <v>15.329032258064515</v>
      </c>
      <c r="BA1787">
        <v>30.641860465116277</v>
      </c>
      <c r="BB1787">
        <v>30.678260869565221</v>
      </c>
      <c r="BC1787">
        <v>31.930434782608696</v>
      </c>
      <c r="BD1787">
        <v>36.143999999999998</v>
      </c>
      <c r="BE1787">
        <v>19.84</v>
      </c>
      <c r="BF1787">
        <v>20.262857142857143</v>
      </c>
      <c r="BG1787">
        <v>21.494117647058825</v>
      </c>
      <c r="BH1787">
        <v>17.399999999999999</v>
      </c>
      <c r="BI1787">
        <v>11.154098360655738</v>
      </c>
      <c r="BJ1787">
        <v>18.617142857142859</v>
      </c>
      <c r="BK1787">
        <v>31.84615384615385</v>
      </c>
      <c r="BL1787">
        <v>31.628571428571433</v>
      </c>
      <c r="BM1787">
        <v>40.800000000000004</v>
      </c>
      <c r="BN1787">
        <v>19.453846153846154</v>
      </c>
      <c r="BO1787">
        <v>24.911999999999999</v>
      </c>
      <c r="BP1787">
        <v>5.1384615384615389</v>
      </c>
      <c r="BQ1787">
        <v>20.53125</v>
      </c>
      <c r="BR1787">
        <v>35.152941176470591</v>
      </c>
      <c r="BS1787">
        <v>33.119999999999997</v>
      </c>
      <c r="BT1787">
        <v>30.900000000000002</v>
      </c>
      <c r="BU1787">
        <v>8.1341772151898741</v>
      </c>
      <c r="BV1787">
        <v>23.657142857142858</v>
      </c>
      <c r="BW1787">
        <v>13.846153846153847</v>
      </c>
      <c r="BX1787">
        <v>17.091029900332224</v>
      </c>
      <c r="BY1787">
        <v>20.271004457321336</v>
      </c>
      <c r="BZ1787">
        <v>1786</v>
      </c>
    </row>
    <row r="1788" spans="1:78" x14ac:dyDescent="0.25">
      <c r="A1788">
        <v>1787</v>
      </c>
      <c r="B1788" t="s">
        <v>1857</v>
      </c>
      <c r="C1788">
        <v>98</v>
      </c>
      <c r="D1788">
        <v>84</v>
      </c>
      <c r="E1788">
        <v>65</v>
      </c>
      <c r="F1788">
        <v>84</v>
      </c>
      <c r="G1788">
        <v>34</v>
      </c>
      <c r="H1788">
        <v>82</v>
      </c>
      <c r="I1788">
        <v>66</v>
      </c>
      <c r="J1788">
        <v>51</v>
      </c>
      <c r="K1788">
        <v>63</v>
      </c>
      <c r="L1788">
        <v>68</v>
      </c>
      <c r="M1788">
        <v>15</v>
      </c>
      <c r="N1788">
        <v>31</v>
      </c>
      <c r="O1788">
        <v>43</v>
      </c>
      <c r="P1788">
        <v>23</v>
      </c>
      <c r="Q1788">
        <v>23</v>
      </c>
      <c r="R1788">
        <v>25</v>
      </c>
      <c r="S1788">
        <v>45</v>
      </c>
      <c r="T1788">
        <v>69</v>
      </c>
      <c r="U1788">
        <v>33</v>
      </c>
      <c r="V1788">
        <v>47</v>
      </c>
      <c r="W1788">
        <v>61</v>
      </c>
      <c r="X1788">
        <v>34</v>
      </c>
      <c r="Y1788">
        <v>26</v>
      </c>
      <c r="Z1788">
        <v>14</v>
      </c>
      <c r="AA1788">
        <v>3</v>
      </c>
      <c r="AB1788">
        <v>51</v>
      </c>
      <c r="AC1788">
        <v>25</v>
      </c>
      <c r="AD1788">
        <v>117</v>
      </c>
      <c r="AE1788">
        <v>64</v>
      </c>
      <c r="AF1788">
        <v>34</v>
      </c>
      <c r="AG1788">
        <v>41</v>
      </c>
      <c r="AH1788">
        <v>12</v>
      </c>
      <c r="AI1788">
        <v>159</v>
      </c>
      <c r="AJ1788">
        <v>7</v>
      </c>
      <c r="AK1788">
        <v>143</v>
      </c>
      <c r="AL1788">
        <v>1806</v>
      </c>
      <c r="AM1788">
        <v>1840</v>
      </c>
      <c r="AO1788">
        <v>14.179591836734694</v>
      </c>
      <c r="AP1788">
        <v>11.142857142857144</v>
      </c>
      <c r="AQ1788">
        <v>15.618461538461538</v>
      </c>
      <c r="AR1788">
        <v>13.285714285714286</v>
      </c>
      <c r="AS1788">
        <v>23.929411764705883</v>
      </c>
      <c r="AT1788">
        <v>13.214634146341464</v>
      </c>
      <c r="AU1788">
        <v>14.945454545454545</v>
      </c>
      <c r="AV1788">
        <v>15.31764705882353</v>
      </c>
      <c r="AW1788">
        <v>13.6</v>
      </c>
      <c r="AX1788">
        <v>17.047058823529412</v>
      </c>
      <c r="AY1788">
        <v>7.2</v>
      </c>
      <c r="AZ1788">
        <v>15.329032258064515</v>
      </c>
      <c r="BA1788">
        <v>30.641860465116277</v>
      </c>
      <c r="BB1788">
        <v>30.678260869565221</v>
      </c>
      <c r="BC1788">
        <v>31.930434782608696</v>
      </c>
      <c r="BD1788">
        <v>36.143999999999998</v>
      </c>
      <c r="BE1788">
        <v>19.84</v>
      </c>
      <c r="BF1788">
        <v>20.556521739130435</v>
      </c>
      <c r="BG1788">
        <v>22.145454545454545</v>
      </c>
      <c r="BH1788">
        <v>17.770212765957446</v>
      </c>
      <c r="BI1788">
        <v>11.154098360655738</v>
      </c>
      <c r="BJ1788">
        <v>19.164705882352941</v>
      </c>
      <c r="BK1788">
        <v>31.84615384615385</v>
      </c>
      <c r="BL1788">
        <v>31.628571428571433</v>
      </c>
      <c r="BM1788">
        <v>40.800000000000004</v>
      </c>
      <c r="BN1788">
        <v>19.835294117647059</v>
      </c>
      <c r="BO1788">
        <v>24.911999999999999</v>
      </c>
      <c r="BP1788">
        <v>5.1384615384615389</v>
      </c>
      <c r="BQ1788">
        <v>20.53125</v>
      </c>
      <c r="BR1788">
        <v>35.152941176470591</v>
      </c>
      <c r="BS1788">
        <v>32.312195121951227</v>
      </c>
      <c r="BT1788">
        <v>30.900000000000002</v>
      </c>
      <c r="BU1788">
        <v>8.0830188679245296</v>
      </c>
      <c r="BV1788">
        <v>23.657142857142858</v>
      </c>
      <c r="BW1788">
        <v>13.846153846153847</v>
      </c>
      <c r="BX1788">
        <v>17.091029900332224</v>
      </c>
      <c r="BY1788">
        <v>20.277966775734644</v>
      </c>
      <c r="BZ1788">
        <v>1787</v>
      </c>
    </row>
    <row r="1789" spans="1:78" x14ac:dyDescent="0.25">
      <c r="A1789">
        <v>1788</v>
      </c>
      <c r="B1789" t="s">
        <v>1858</v>
      </c>
      <c r="C1789">
        <v>98</v>
      </c>
      <c r="D1789">
        <v>85</v>
      </c>
      <c r="E1789">
        <v>65</v>
      </c>
      <c r="F1789">
        <v>84</v>
      </c>
      <c r="G1789">
        <v>34</v>
      </c>
      <c r="H1789">
        <v>81</v>
      </c>
      <c r="I1789">
        <v>66</v>
      </c>
      <c r="J1789">
        <v>51</v>
      </c>
      <c r="K1789">
        <v>63</v>
      </c>
      <c r="L1789">
        <v>68</v>
      </c>
      <c r="M1789">
        <v>15</v>
      </c>
      <c r="N1789">
        <v>32</v>
      </c>
      <c r="O1789">
        <v>43</v>
      </c>
      <c r="P1789">
        <v>23</v>
      </c>
      <c r="Q1789">
        <v>23</v>
      </c>
      <c r="R1789">
        <v>25</v>
      </c>
      <c r="S1789">
        <v>45</v>
      </c>
      <c r="T1789">
        <v>69</v>
      </c>
      <c r="U1789">
        <v>34</v>
      </c>
      <c r="V1789">
        <v>48</v>
      </c>
      <c r="W1789">
        <v>61</v>
      </c>
      <c r="X1789">
        <v>34</v>
      </c>
      <c r="Y1789">
        <v>26</v>
      </c>
      <c r="Z1789">
        <v>14</v>
      </c>
      <c r="AA1789">
        <v>3</v>
      </c>
      <c r="AB1789">
        <v>50</v>
      </c>
      <c r="AC1789">
        <v>25</v>
      </c>
      <c r="AD1789">
        <v>117</v>
      </c>
      <c r="AE1789">
        <v>64</v>
      </c>
      <c r="AF1789">
        <v>35</v>
      </c>
      <c r="AG1789">
        <v>42</v>
      </c>
      <c r="AH1789">
        <v>13</v>
      </c>
      <c r="AI1789">
        <v>157</v>
      </c>
      <c r="AJ1789">
        <v>7</v>
      </c>
      <c r="AK1789">
        <v>143</v>
      </c>
      <c r="AL1789">
        <v>1820</v>
      </c>
      <c r="AM1789">
        <v>1843</v>
      </c>
      <c r="AO1789">
        <v>14.179591836734694</v>
      </c>
      <c r="AP1789">
        <v>11.011764705882353</v>
      </c>
      <c r="AQ1789">
        <v>15.618461538461538</v>
      </c>
      <c r="AR1789">
        <v>13.285714285714286</v>
      </c>
      <c r="AS1789">
        <v>23.929411764705883</v>
      </c>
      <c r="AT1789">
        <v>13.377777777777778</v>
      </c>
      <c r="AU1789">
        <v>14.945454545454545</v>
      </c>
      <c r="AV1789">
        <v>15.31764705882353</v>
      </c>
      <c r="AW1789">
        <v>13.6</v>
      </c>
      <c r="AX1789">
        <v>17.047058823529412</v>
      </c>
      <c r="AY1789">
        <v>7.2</v>
      </c>
      <c r="AZ1789">
        <v>14.85</v>
      </c>
      <c r="BA1789">
        <v>30.641860465116277</v>
      </c>
      <c r="BB1789">
        <v>30.678260869565221</v>
      </c>
      <c r="BC1789">
        <v>31.930434782608696</v>
      </c>
      <c r="BD1789">
        <v>36.143999999999998</v>
      </c>
      <c r="BE1789">
        <v>19.84</v>
      </c>
      <c r="BF1789">
        <v>20.556521739130435</v>
      </c>
      <c r="BG1789">
        <v>21.494117647058825</v>
      </c>
      <c r="BH1789">
        <v>17.399999999999999</v>
      </c>
      <c r="BI1789">
        <v>11.154098360655738</v>
      </c>
      <c r="BJ1789">
        <v>19.164705882352941</v>
      </c>
      <c r="BK1789">
        <v>31.84615384615385</v>
      </c>
      <c r="BL1789">
        <v>31.628571428571433</v>
      </c>
      <c r="BM1789">
        <v>40.800000000000004</v>
      </c>
      <c r="BN1789">
        <v>20.231999999999999</v>
      </c>
      <c r="BO1789">
        <v>24.911999999999999</v>
      </c>
      <c r="BP1789">
        <v>5.1384615384615389</v>
      </c>
      <c r="BQ1789">
        <v>20.53125</v>
      </c>
      <c r="BR1789">
        <v>34.148571428571429</v>
      </c>
      <c r="BS1789">
        <v>31.542857142857148</v>
      </c>
      <c r="BT1789">
        <v>28.523076923076925</v>
      </c>
      <c r="BU1789">
        <v>8.1859872611464972</v>
      </c>
      <c r="BV1789">
        <v>23.657142857142858</v>
      </c>
      <c r="BW1789">
        <v>13.846153846153847</v>
      </c>
      <c r="BX1789">
        <v>16.959560439560441</v>
      </c>
      <c r="BY1789">
        <v>20.163728736207826</v>
      </c>
      <c r="BZ1789">
        <v>1788</v>
      </c>
    </row>
    <row r="1790" spans="1:78" x14ac:dyDescent="0.25">
      <c r="A1790">
        <v>1789</v>
      </c>
      <c r="B1790" t="s">
        <v>1859</v>
      </c>
      <c r="C1790">
        <v>98</v>
      </c>
      <c r="D1790">
        <v>84</v>
      </c>
      <c r="E1790">
        <v>66</v>
      </c>
      <c r="F1790">
        <v>95</v>
      </c>
      <c r="G1790">
        <v>36</v>
      </c>
      <c r="H1790">
        <v>83</v>
      </c>
      <c r="I1790">
        <v>65</v>
      </c>
      <c r="J1790">
        <v>51</v>
      </c>
      <c r="K1790">
        <v>64</v>
      </c>
      <c r="L1790">
        <v>68</v>
      </c>
      <c r="M1790">
        <v>15</v>
      </c>
      <c r="N1790">
        <v>32</v>
      </c>
      <c r="O1790">
        <v>43</v>
      </c>
      <c r="P1790">
        <v>23</v>
      </c>
      <c r="Q1790">
        <v>23</v>
      </c>
      <c r="R1790">
        <v>25</v>
      </c>
      <c r="S1790">
        <v>45</v>
      </c>
      <c r="T1790">
        <v>70</v>
      </c>
      <c r="U1790">
        <v>34</v>
      </c>
      <c r="V1790">
        <v>50</v>
      </c>
      <c r="W1790">
        <v>61</v>
      </c>
      <c r="X1790">
        <v>34</v>
      </c>
      <c r="Y1790">
        <v>26</v>
      </c>
      <c r="Z1790">
        <v>14</v>
      </c>
      <c r="AA1790">
        <v>3</v>
      </c>
      <c r="AB1790">
        <v>58</v>
      </c>
      <c r="AC1790">
        <v>25</v>
      </c>
      <c r="AD1790">
        <v>118</v>
      </c>
      <c r="AE1790">
        <v>64</v>
      </c>
      <c r="AF1790">
        <v>35</v>
      </c>
      <c r="AG1790">
        <v>42</v>
      </c>
      <c r="AH1790">
        <v>12</v>
      </c>
      <c r="AI1790">
        <v>158</v>
      </c>
      <c r="AJ1790">
        <v>6</v>
      </c>
      <c r="AK1790">
        <v>138</v>
      </c>
      <c r="AL1790">
        <v>1811</v>
      </c>
      <c r="AM1790">
        <v>1864</v>
      </c>
      <c r="AO1790">
        <v>14.179591836734694</v>
      </c>
      <c r="AP1790">
        <v>11.142857142857144</v>
      </c>
      <c r="AQ1790">
        <v>15.381818181818181</v>
      </c>
      <c r="AR1790">
        <v>11.747368421052631</v>
      </c>
      <c r="AS1790">
        <v>22.6</v>
      </c>
      <c r="AT1790">
        <v>13.055421686746987</v>
      </c>
      <c r="AU1790">
        <v>15.175384615384615</v>
      </c>
      <c r="AV1790">
        <v>15.31764705882353</v>
      </c>
      <c r="AW1790">
        <v>13.387500000000001</v>
      </c>
      <c r="AX1790">
        <v>17.047058823529412</v>
      </c>
      <c r="AY1790">
        <v>7.2</v>
      </c>
      <c r="AZ1790">
        <v>14.85</v>
      </c>
      <c r="BA1790">
        <v>30.641860465116277</v>
      </c>
      <c r="BB1790">
        <v>30.678260869565221</v>
      </c>
      <c r="BC1790">
        <v>31.930434782608696</v>
      </c>
      <c r="BD1790">
        <v>36.143999999999998</v>
      </c>
      <c r="BE1790">
        <v>19.84</v>
      </c>
      <c r="BF1790">
        <v>20.262857142857143</v>
      </c>
      <c r="BG1790">
        <v>21.494117647058825</v>
      </c>
      <c r="BH1790">
        <v>16.704000000000001</v>
      </c>
      <c r="BI1790">
        <v>11.154098360655738</v>
      </c>
      <c r="BJ1790">
        <v>19.164705882352941</v>
      </c>
      <c r="BK1790">
        <v>31.84615384615385</v>
      </c>
      <c r="BL1790">
        <v>31.628571428571433</v>
      </c>
      <c r="BM1790">
        <v>40.800000000000004</v>
      </c>
      <c r="BN1790">
        <v>17.441379310344828</v>
      </c>
      <c r="BO1790">
        <v>24.911999999999999</v>
      </c>
      <c r="BP1790">
        <v>5.0949152542372884</v>
      </c>
      <c r="BQ1790">
        <v>20.53125</v>
      </c>
      <c r="BR1790">
        <v>34.148571428571429</v>
      </c>
      <c r="BS1790">
        <v>31.542857142857148</v>
      </c>
      <c r="BT1790">
        <v>30.900000000000002</v>
      </c>
      <c r="BU1790">
        <v>8.1341772151898741</v>
      </c>
      <c r="BV1790">
        <v>27.6</v>
      </c>
      <c r="BW1790">
        <v>14.347826086956522</v>
      </c>
      <c r="BX1790">
        <v>17.043843180563226</v>
      </c>
      <c r="BY1790">
        <v>20.014489004842208</v>
      </c>
      <c r="BZ1790">
        <v>1789</v>
      </c>
    </row>
    <row r="1791" spans="1:78" x14ac:dyDescent="0.25">
      <c r="A1791">
        <v>1790</v>
      </c>
      <c r="B1791" t="s">
        <v>1860</v>
      </c>
      <c r="C1791">
        <v>96</v>
      </c>
      <c r="D1791">
        <v>85</v>
      </c>
      <c r="E1791">
        <v>67</v>
      </c>
      <c r="F1791">
        <v>95</v>
      </c>
      <c r="G1791">
        <v>36</v>
      </c>
      <c r="H1791">
        <v>83</v>
      </c>
      <c r="I1791">
        <v>66</v>
      </c>
      <c r="J1791">
        <v>48</v>
      </c>
      <c r="K1791">
        <v>58</v>
      </c>
      <c r="L1791">
        <v>68</v>
      </c>
      <c r="M1791">
        <v>15</v>
      </c>
      <c r="N1791">
        <v>32</v>
      </c>
      <c r="O1791">
        <v>43</v>
      </c>
      <c r="P1791">
        <v>23</v>
      </c>
      <c r="Q1791">
        <v>23</v>
      </c>
      <c r="R1791">
        <v>25</v>
      </c>
      <c r="S1791">
        <v>45</v>
      </c>
      <c r="T1791">
        <v>68</v>
      </c>
      <c r="U1791">
        <v>34</v>
      </c>
      <c r="V1791">
        <v>49</v>
      </c>
      <c r="W1791">
        <v>61</v>
      </c>
      <c r="X1791">
        <v>34</v>
      </c>
      <c r="Y1791">
        <v>26</v>
      </c>
      <c r="Z1791">
        <v>14</v>
      </c>
      <c r="AA1791">
        <v>3</v>
      </c>
      <c r="AB1791">
        <v>58</v>
      </c>
      <c r="AC1791">
        <v>25</v>
      </c>
      <c r="AD1791">
        <v>113</v>
      </c>
      <c r="AE1791">
        <v>66</v>
      </c>
      <c r="AF1791">
        <v>35</v>
      </c>
      <c r="AG1791">
        <v>42</v>
      </c>
      <c r="AH1791">
        <v>12</v>
      </c>
      <c r="AI1791">
        <v>157</v>
      </c>
      <c r="AJ1791">
        <v>6</v>
      </c>
      <c r="AK1791">
        <v>138</v>
      </c>
      <c r="AL1791">
        <v>1784</v>
      </c>
      <c r="AM1791">
        <v>1849</v>
      </c>
      <c r="AO1791">
        <v>14.475</v>
      </c>
      <c r="AP1791">
        <v>11.011764705882353</v>
      </c>
      <c r="AQ1791">
        <v>15.15223880597015</v>
      </c>
      <c r="AR1791">
        <v>11.747368421052631</v>
      </c>
      <c r="AS1791">
        <v>22.6</v>
      </c>
      <c r="AT1791">
        <v>13.055421686746987</v>
      </c>
      <c r="AU1791">
        <v>14.945454545454545</v>
      </c>
      <c r="AV1791">
        <v>16.274999999999999</v>
      </c>
      <c r="AW1791">
        <v>14.77241379310345</v>
      </c>
      <c r="AX1791">
        <v>17.047058823529412</v>
      </c>
      <c r="AY1791">
        <v>7.2</v>
      </c>
      <c r="AZ1791">
        <v>14.85</v>
      </c>
      <c r="BA1791">
        <v>30.641860465116277</v>
      </c>
      <c r="BB1791">
        <v>30.678260869565221</v>
      </c>
      <c r="BC1791">
        <v>31.930434782608696</v>
      </c>
      <c r="BD1791">
        <v>36.143999999999998</v>
      </c>
      <c r="BE1791">
        <v>19.84</v>
      </c>
      <c r="BF1791">
        <v>20.858823529411765</v>
      </c>
      <c r="BG1791">
        <v>21.494117647058825</v>
      </c>
      <c r="BH1791">
        <v>17.044897959183675</v>
      </c>
      <c r="BI1791">
        <v>11.154098360655738</v>
      </c>
      <c r="BJ1791">
        <v>19.164705882352941</v>
      </c>
      <c r="BK1791">
        <v>31.84615384615385</v>
      </c>
      <c r="BL1791">
        <v>31.628571428571433</v>
      </c>
      <c r="BM1791">
        <v>40.800000000000004</v>
      </c>
      <c r="BN1791">
        <v>17.441379310344828</v>
      </c>
      <c r="BO1791">
        <v>24.911999999999999</v>
      </c>
      <c r="BP1791">
        <v>5.320353982300885</v>
      </c>
      <c r="BQ1791">
        <v>19.90909090909091</v>
      </c>
      <c r="BR1791">
        <v>34.148571428571429</v>
      </c>
      <c r="BS1791">
        <v>31.542857142857148</v>
      </c>
      <c r="BT1791">
        <v>30.900000000000002</v>
      </c>
      <c r="BU1791">
        <v>8.1859872611464972</v>
      </c>
      <c r="BV1791">
        <v>27.6</v>
      </c>
      <c r="BW1791">
        <v>14.347826086956522</v>
      </c>
      <c r="BX1791">
        <v>17.301793721973095</v>
      </c>
      <c r="BY1791">
        <v>20.088259920855194</v>
      </c>
      <c r="BZ1791">
        <v>1790</v>
      </c>
    </row>
    <row r="1792" spans="1:78" x14ac:dyDescent="0.25">
      <c r="A1792">
        <v>1791</v>
      </c>
      <c r="B1792" t="s">
        <v>1861</v>
      </c>
      <c r="C1792">
        <v>93</v>
      </c>
      <c r="D1792">
        <v>55</v>
      </c>
      <c r="E1792">
        <v>70</v>
      </c>
      <c r="F1792">
        <v>93</v>
      </c>
      <c r="G1792">
        <v>36</v>
      </c>
      <c r="H1792">
        <v>82</v>
      </c>
      <c r="I1792">
        <v>65</v>
      </c>
      <c r="J1792">
        <v>48</v>
      </c>
      <c r="K1792">
        <v>58</v>
      </c>
      <c r="L1792">
        <v>66</v>
      </c>
      <c r="M1792">
        <v>15</v>
      </c>
      <c r="N1792">
        <v>31</v>
      </c>
      <c r="O1792">
        <v>43</v>
      </c>
      <c r="P1792">
        <v>23</v>
      </c>
      <c r="Q1792">
        <v>23</v>
      </c>
      <c r="R1792">
        <v>25</v>
      </c>
      <c r="S1792">
        <v>45</v>
      </c>
      <c r="T1792">
        <v>70</v>
      </c>
      <c r="U1792">
        <v>33</v>
      </c>
      <c r="V1792">
        <v>47</v>
      </c>
      <c r="W1792">
        <v>62</v>
      </c>
      <c r="X1792">
        <v>34</v>
      </c>
      <c r="Y1792">
        <v>26</v>
      </c>
      <c r="Z1792">
        <v>14</v>
      </c>
      <c r="AA1792">
        <v>3</v>
      </c>
      <c r="AB1792">
        <v>57</v>
      </c>
      <c r="AC1792">
        <v>25</v>
      </c>
      <c r="AD1792">
        <v>113</v>
      </c>
      <c r="AE1792">
        <v>68</v>
      </c>
      <c r="AF1792">
        <v>35</v>
      </c>
      <c r="AG1792">
        <v>41</v>
      </c>
      <c r="AH1792">
        <v>12</v>
      </c>
      <c r="AI1792">
        <v>156</v>
      </c>
      <c r="AJ1792">
        <v>6</v>
      </c>
      <c r="AK1792">
        <v>139</v>
      </c>
      <c r="AL1792">
        <v>1783</v>
      </c>
      <c r="AM1792">
        <v>1812</v>
      </c>
      <c r="AO1792">
        <v>14.941935483870967</v>
      </c>
      <c r="AP1792">
        <v>17.018181818181819</v>
      </c>
      <c r="AQ1792">
        <v>14.502857142857144</v>
      </c>
      <c r="AR1792">
        <v>12</v>
      </c>
      <c r="AS1792">
        <v>22.6</v>
      </c>
      <c r="AT1792">
        <v>13.214634146341464</v>
      </c>
      <c r="AU1792">
        <v>15.175384615384615</v>
      </c>
      <c r="AV1792">
        <v>16.274999999999999</v>
      </c>
      <c r="AW1792">
        <v>14.77241379310345</v>
      </c>
      <c r="AX1792">
        <v>17.563636363636366</v>
      </c>
      <c r="AY1792">
        <v>7.2</v>
      </c>
      <c r="AZ1792">
        <v>15.329032258064515</v>
      </c>
      <c r="BA1792">
        <v>30.641860465116277</v>
      </c>
      <c r="BB1792">
        <v>30.678260869565221</v>
      </c>
      <c r="BC1792">
        <v>31.930434782608696</v>
      </c>
      <c r="BD1792">
        <v>36.143999999999998</v>
      </c>
      <c r="BE1792">
        <v>19.84</v>
      </c>
      <c r="BF1792">
        <v>20.262857142857143</v>
      </c>
      <c r="BG1792">
        <v>22.145454545454545</v>
      </c>
      <c r="BH1792">
        <v>17.770212765957446</v>
      </c>
      <c r="BI1792">
        <v>10.974193548387097</v>
      </c>
      <c r="BJ1792">
        <v>19.164705882352941</v>
      </c>
      <c r="BK1792">
        <v>31.84615384615385</v>
      </c>
      <c r="BL1792">
        <v>31.628571428571433</v>
      </c>
      <c r="BM1792">
        <v>40.800000000000004</v>
      </c>
      <c r="BN1792">
        <v>17.747368421052631</v>
      </c>
      <c r="BO1792">
        <v>24.911999999999999</v>
      </c>
      <c r="BP1792">
        <v>5.320353982300885</v>
      </c>
      <c r="BQ1792">
        <v>19.323529411764707</v>
      </c>
      <c r="BR1792">
        <v>34.148571428571429</v>
      </c>
      <c r="BS1792">
        <v>32.312195121951227</v>
      </c>
      <c r="BT1792">
        <v>30.900000000000002</v>
      </c>
      <c r="BU1792">
        <v>8.2384615384615376</v>
      </c>
      <c r="BV1792">
        <v>27.6</v>
      </c>
      <c r="BW1792">
        <v>14.244604316546763</v>
      </c>
      <c r="BX1792">
        <v>17.311497476163769</v>
      </c>
      <c r="BY1792">
        <v>20.336289089833237</v>
      </c>
      <c r="BZ1792">
        <v>1791</v>
      </c>
    </row>
    <row r="1793" spans="1:78" x14ac:dyDescent="0.25">
      <c r="A1793">
        <v>1792</v>
      </c>
      <c r="B1793" t="s">
        <v>1862</v>
      </c>
      <c r="C1793">
        <v>93</v>
      </c>
      <c r="D1793">
        <v>60</v>
      </c>
      <c r="E1793">
        <v>71</v>
      </c>
      <c r="F1793">
        <v>95</v>
      </c>
      <c r="G1793">
        <v>35</v>
      </c>
      <c r="H1793">
        <v>83</v>
      </c>
      <c r="I1793">
        <v>67</v>
      </c>
      <c r="J1793">
        <v>47</v>
      </c>
      <c r="K1793">
        <v>56</v>
      </c>
      <c r="L1793">
        <v>66</v>
      </c>
      <c r="M1793">
        <v>15</v>
      </c>
      <c r="N1793">
        <v>32</v>
      </c>
      <c r="O1793">
        <v>43</v>
      </c>
      <c r="P1793">
        <v>23</v>
      </c>
      <c r="Q1793">
        <v>23</v>
      </c>
      <c r="R1793">
        <v>25</v>
      </c>
      <c r="S1793">
        <v>44</v>
      </c>
      <c r="T1793">
        <v>69</v>
      </c>
      <c r="U1793">
        <v>33</v>
      </c>
      <c r="V1793">
        <v>47</v>
      </c>
      <c r="W1793">
        <v>61</v>
      </c>
      <c r="X1793">
        <v>34</v>
      </c>
      <c r="Y1793">
        <v>26</v>
      </c>
      <c r="Z1793">
        <v>14</v>
      </c>
      <c r="AA1793">
        <v>3</v>
      </c>
      <c r="AB1793">
        <v>57</v>
      </c>
      <c r="AC1793">
        <v>25</v>
      </c>
      <c r="AD1793">
        <v>113</v>
      </c>
      <c r="AE1793">
        <v>65</v>
      </c>
      <c r="AF1793">
        <v>36</v>
      </c>
      <c r="AG1793">
        <v>42</v>
      </c>
      <c r="AH1793">
        <v>12</v>
      </c>
      <c r="AI1793">
        <v>155</v>
      </c>
      <c r="AJ1793">
        <v>6</v>
      </c>
      <c r="AK1793">
        <v>142</v>
      </c>
      <c r="AL1793">
        <v>1776</v>
      </c>
      <c r="AM1793">
        <v>1818</v>
      </c>
      <c r="AO1793">
        <v>14.941935483870967</v>
      </c>
      <c r="AP1793">
        <v>15.6</v>
      </c>
      <c r="AQ1793">
        <v>14.298591549295775</v>
      </c>
      <c r="AR1793">
        <v>11.747368421052631</v>
      </c>
      <c r="AS1793">
        <v>23.245714285714286</v>
      </c>
      <c r="AT1793">
        <v>13.055421686746987</v>
      </c>
      <c r="AU1793">
        <v>14.722388059701492</v>
      </c>
      <c r="AV1793">
        <v>16.621276595744682</v>
      </c>
      <c r="AW1793">
        <v>15.3</v>
      </c>
      <c r="AX1793">
        <v>17.563636363636366</v>
      </c>
      <c r="AY1793">
        <v>7.2</v>
      </c>
      <c r="AZ1793">
        <v>14.85</v>
      </c>
      <c r="BA1793">
        <v>30.641860465116277</v>
      </c>
      <c r="BB1793">
        <v>30.678260869565221</v>
      </c>
      <c r="BC1793">
        <v>31.930434782608696</v>
      </c>
      <c r="BD1793">
        <v>36.143999999999998</v>
      </c>
      <c r="BE1793">
        <v>20.290909090909093</v>
      </c>
      <c r="BF1793">
        <v>20.556521739130435</v>
      </c>
      <c r="BG1793">
        <v>22.145454545454545</v>
      </c>
      <c r="BH1793">
        <v>17.770212765957446</v>
      </c>
      <c r="BI1793">
        <v>11.154098360655738</v>
      </c>
      <c r="BJ1793">
        <v>19.164705882352941</v>
      </c>
      <c r="BK1793">
        <v>31.84615384615385</v>
      </c>
      <c r="BL1793">
        <v>31.628571428571433</v>
      </c>
      <c r="BM1793">
        <v>40.800000000000004</v>
      </c>
      <c r="BN1793">
        <v>17.747368421052631</v>
      </c>
      <c r="BO1793">
        <v>24.911999999999999</v>
      </c>
      <c r="BP1793">
        <v>5.320353982300885</v>
      </c>
      <c r="BQ1793">
        <v>20.215384615384615</v>
      </c>
      <c r="BR1793">
        <v>33.199999999999996</v>
      </c>
      <c r="BS1793">
        <v>31.542857142857148</v>
      </c>
      <c r="BT1793">
        <v>30.900000000000002</v>
      </c>
      <c r="BU1793">
        <v>8.2916129032258059</v>
      </c>
      <c r="BV1793">
        <v>27.6</v>
      </c>
      <c r="BW1793">
        <v>13.943661971830986</v>
      </c>
      <c r="BX1793">
        <v>17.379729729729728</v>
      </c>
      <c r="BY1793">
        <v>20.272047179895811</v>
      </c>
      <c r="BZ1793">
        <v>1792</v>
      </c>
    </row>
    <row r="1794" spans="1:78" x14ac:dyDescent="0.25">
      <c r="A1794">
        <v>1793</v>
      </c>
      <c r="B1794" t="s">
        <v>1863</v>
      </c>
      <c r="C1794">
        <v>93</v>
      </c>
      <c r="D1794">
        <v>54</v>
      </c>
      <c r="E1794">
        <v>64</v>
      </c>
      <c r="F1794">
        <v>92</v>
      </c>
      <c r="G1794">
        <v>35</v>
      </c>
      <c r="H1794">
        <v>83</v>
      </c>
      <c r="I1794">
        <v>66</v>
      </c>
      <c r="J1794">
        <v>47</v>
      </c>
      <c r="K1794">
        <v>55</v>
      </c>
      <c r="L1794">
        <v>65</v>
      </c>
      <c r="M1794">
        <v>15</v>
      </c>
      <c r="N1794">
        <v>31</v>
      </c>
      <c r="O1794">
        <v>43</v>
      </c>
      <c r="P1794">
        <v>23</v>
      </c>
      <c r="Q1794">
        <v>23</v>
      </c>
      <c r="R1794">
        <v>25</v>
      </c>
      <c r="S1794">
        <v>45</v>
      </c>
      <c r="T1794">
        <v>69</v>
      </c>
      <c r="U1794">
        <v>33</v>
      </c>
      <c r="V1794">
        <v>46</v>
      </c>
      <c r="W1794">
        <v>61</v>
      </c>
      <c r="X1794">
        <v>34</v>
      </c>
      <c r="Y1794">
        <v>26</v>
      </c>
      <c r="Z1794">
        <v>13</v>
      </c>
      <c r="AA1794">
        <v>3</v>
      </c>
      <c r="AB1794">
        <v>47</v>
      </c>
      <c r="AC1794">
        <v>25</v>
      </c>
      <c r="AD1794">
        <v>113</v>
      </c>
      <c r="AE1794">
        <v>65</v>
      </c>
      <c r="AF1794">
        <v>35</v>
      </c>
      <c r="AG1794">
        <v>41</v>
      </c>
      <c r="AH1794">
        <v>12</v>
      </c>
      <c r="AI1794">
        <v>155</v>
      </c>
      <c r="AJ1794">
        <v>6</v>
      </c>
      <c r="AK1794">
        <v>142</v>
      </c>
      <c r="AL1794">
        <v>1769</v>
      </c>
      <c r="AM1794">
        <v>1785</v>
      </c>
      <c r="AO1794">
        <v>14.941935483870967</v>
      </c>
      <c r="AP1794">
        <v>17.333333333333336</v>
      </c>
      <c r="AQ1794">
        <v>15.862500000000001</v>
      </c>
      <c r="AR1794">
        <v>12.130434782608695</v>
      </c>
      <c r="AS1794">
        <v>23.245714285714286</v>
      </c>
      <c r="AT1794">
        <v>13.055421686746987</v>
      </c>
      <c r="AU1794">
        <v>14.945454545454545</v>
      </c>
      <c r="AV1794">
        <v>16.621276595744682</v>
      </c>
      <c r="AW1794">
        <v>15.578181818181818</v>
      </c>
      <c r="AX1794">
        <v>17.833846153846157</v>
      </c>
      <c r="AY1794">
        <v>7.2</v>
      </c>
      <c r="AZ1794">
        <v>15.329032258064515</v>
      </c>
      <c r="BA1794">
        <v>30.641860465116277</v>
      </c>
      <c r="BB1794">
        <v>30.678260869565221</v>
      </c>
      <c r="BC1794">
        <v>31.930434782608696</v>
      </c>
      <c r="BD1794">
        <v>36.143999999999998</v>
      </c>
      <c r="BE1794">
        <v>19.84</v>
      </c>
      <c r="BF1794">
        <v>20.556521739130435</v>
      </c>
      <c r="BG1794">
        <v>22.145454545454545</v>
      </c>
      <c r="BH1794">
        <v>18.156521739130437</v>
      </c>
      <c r="BI1794">
        <v>11.154098360655738</v>
      </c>
      <c r="BJ1794">
        <v>19.164705882352941</v>
      </c>
      <c r="BK1794">
        <v>31.84615384615385</v>
      </c>
      <c r="BL1794">
        <v>34.061538461538461</v>
      </c>
      <c r="BM1794">
        <v>40.800000000000004</v>
      </c>
      <c r="BN1794">
        <v>21.52340425531915</v>
      </c>
      <c r="BO1794">
        <v>24.911999999999999</v>
      </c>
      <c r="BP1794">
        <v>5.320353982300885</v>
      </c>
      <c r="BQ1794">
        <v>20.215384615384615</v>
      </c>
      <c r="BR1794">
        <v>34.148571428571429</v>
      </c>
      <c r="BS1794">
        <v>32.312195121951227</v>
      </c>
      <c r="BT1794">
        <v>30.900000000000002</v>
      </c>
      <c r="BU1794">
        <v>8.2916129032258059</v>
      </c>
      <c r="BV1794">
        <v>27.6</v>
      </c>
      <c r="BW1794">
        <v>13.943661971830986</v>
      </c>
      <c r="BX1794">
        <v>17.448501978518937</v>
      </c>
      <c r="BY1794">
        <v>20.648087307548035</v>
      </c>
      <c r="BZ1794">
        <v>1793</v>
      </c>
    </row>
    <row r="1795" spans="1:78" x14ac:dyDescent="0.25">
      <c r="A1795">
        <v>1794</v>
      </c>
      <c r="B1795" t="s">
        <v>1864</v>
      </c>
      <c r="C1795">
        <v>93</v>
      </c>
      <c r="D1795">
        <v>59</v>
      </c>
      <c r="E1795">
        <v>64</v>
      </c>
      <c r="F1795">
        <v>92</v>
      </c>
      <c r="G1795">
        <v>35</v>
      </c>
      <c r="H1795">
        <v>87</v>
      </c>
      <c r="I1795">
        <v>69</v>
      </c>
      <c r="J1795">
        <v>47</v>
      </c>
      <c r="K1795">
        <v>55</v>
      </c>
      <c r="L1795">
        <v>65</v>
      </c>
      <c r="M1795">
        <v>15</v>
      </c>
      <c r="N1795">
        <v>32</v>
      </c>
      <c r="O1795">
        <v>43</v>
      </c>
      <c r="P1795">
        <v>23</v>
      </c>
      <c r="Q1795">
        <v>22</v>
      </c>
      <c r="R1795">
        <v>24</v>
      </c>
      <c r="S1795">
        <v>45</v>
      </c>
      <c r="T1795">
        <v>69</v>
      </c>
      <c r="U1795">
        <v>33</v>
      </c>
      <c r="V1795">
        <v>47</v>
      </c>
      <c r="W1795">
        <v>63</v>
      </c>
      <c r="X1795">
        <v>34</v>
      </c>
      <c r="Y1795">
        <v>26</v>
      </c>
      <c r="Z1795">
        <v>13</v>
      </c>
      <c r="AA1795">
        <v>3</v>
      </c>
      <c r="AB1795">
        <v>47</v>
      </c>
      <c r="AC1795">
        <v>25</v>
      </c>
      <c r="AD1795">
        <v>113</v>
      </c>
      <c r="AE1795">
        <v>64</v>
      </c>
      <c r="AF1795">
        <v>35</v>
      </c>
      <c r="AG1795">
        <v>42</v>
      </c>
      <c r="AH1795">
        <v>12</v>
      </c>
      <c r="AI1795">
        <v>155</v>
      </c>
      <c r="AJ1795">
        <v>6</v>
      </c>
      <c r="AK1795">
        <v>141</v>
      </c>
      <c r="AL1795">
        <v>1773</v>
      </c>
      <c r="AM1795">
        <v>1798</v>
      </c>
      <c r="AO1795">
        <v>14.941935483870967</v>
      </c>
      <c r="AP1795">
        <v>15.864406779661017</v>
      </c>
      <c r="AQ1795">
        <v>15.862500000000001</v>
      </c>
      <c r="AR1795">
        <v>12.130434782608695</v>
      </c>
      <c r="AS1795">
        <v>23.245714285714286</v>
      </c>
      <c r="AT1795">
        <v>12.455172413793104</v>
      </c>
      <c r="AU1795">
        <v>14.295652173913043</v>
      </c>
      <c r="AV1795">
        <v>16.621276595744682</v>
      </c>
      <c r="AW1795">
        <v>15.578181818181818</v>
      </c>
      <c r="AX1795">
        <v>17.833846153846157</v>
      </c>
      <c r="AY1795">
        <v>7.2</v>
      </c>
      <c r="AZ1795">
        <v>14.85</v>
      </c>
      <c r="BA1795">
        <v>30.641860465116277</v>
      </c>
      <c r="BB1795">
        <v>30.678260869565221</v>
      </c>
      <c r="BC1795">
        <v>33.381818181818183</v>
      </c>
      <c r="BD1795">
        <v>37.650000000000006</v>
      </c>
      <c r="BE1795">
        <v>19.84</v>
      </c>
      <c r="BF1795">
        <v>20.556521739130435</v>
      </c>
      <c r="BG1795">
        <v>22.145454545454545</v>
      </c>
      <c r="BH1795">
        <v>17.770212765957446</v>
      </c>
      <c r="BI1795">
        <v>10.8</v>
      </c>
      <c r="BJ1795">
        <v>19.164705882352941</v>
      </c>
      <c r="BK1795">
        <v>31.84615384615385</v>
      </c>
      <c r="BL1795">
        <v>34.061538461538461</v>
      </c>
      <c r="BM1795">
        <v>40.800000000000004</v>
      </c>
      <c r="BN1795">
        <v>21.52340425531915</v>
      </c>
      <c r="BO1795">
        <v>24.911999999999999</v>
      </c>
      <c r="BP1795">
        <v>5.320353982300885</v>
      </c>
      <c r="BQ1795">
        <v>20.53125</v>
      </c>
      <c r="BR1795">
        <v>34.148571428571429</v>
      </c>
      <c r="BS1795">
        <v>31.542857142857148</v>
      </c>
      <c r="BT1795">
        <v>30.900000000000002</v>
      </c>
      <c r="BU1795">
        <v>8.2916129032258059</v>
      </c>
      <c r="BV1795">
        <v>27.6</v>
      </c>
      <c r="BW1795">
        <v>14.042553191489363</v>
      </c>
      <c r="BX1795">
        <v>17.409137055837562</v>
      </c>
      <c r="BY1795">
        <v>20.601461527096433</v>
      </c>
      <c r="BZ1795">
        <v>1794</v>
      </c>
    </row>
    <row r="1796" spans="1:78" x14ac:dyDescent="0.25">
      <c r="A1796">
        <v>1795</v>
      </c>
      <c r="B1796" t="s">
        <v>1865</v>
      </c>
      <c r="C1796">
        <v>92</v>
      </c>
      <c r="D1796">
        <v>54</v>
      </c>
      <c r="E1796">
        <v>65</v>
      </c>
      <c r="F1796">
        <v>92</v>
      </c>
      <c r="G1796">
        <v>35</v>
      </c>
      <c r="H1796">
        <v>89</v>
      </c>
      <c r="I1796">
        <v>70</v>
      </c>
      <c r="J1796">
        <v>50</v>
      </c>
      <c r="K1796">
        <v>62</v>
      </c>
      <c r="L1796">
        <v>64</v>
      </c>
      <c r="M1796">
        <v>15</v>
      </c>
      <c r="N1796">
        <v>32</v>
      </c>
      <c r="O1796">
        <v>43</v>
      </c>
      <c r="P1796">
        <v>23</v>
      </c>
      <c r="Q1796">
        <v>22</v>
      </c>
      <c r="R1796">
        <v>24</v>
      </c>
      <c r="S1796">
        <v>43</v>
      </c>
      <c r="T1796">
        <v>69</v>
      </c>
      <c r="U1796">
        <v>33</v>
      </c>
      <c r="V1796">
        <v>43</v>
      </c>
      <c r="W1796">
        <v>56</v>
      </c>
      <c r="X1796">
        <v>32</v>
      </c>
      <c r="Y1796">
        <v>25</v>
      </c>
      <c r="Z1796">
        <v>13</v>
      </c>
      <c r="AA1796">
        <v>3</v>
      </c>
      <c r="AB1796">
        <v>53</v>
      </c>
      <c r="AC1796">
        <v>26</v>
      </c>
      <c r="AD1796">
        <v>113</v>
      </c>
      <c r="AE1796">
        <v>62</v>
      </c>
      <c r="AF1796">
        <v>36</v>
      </c>
      <c r="AG1796">
        <v>41</v>
      </c>
      <c r="AH1796">
        <v>12</v>
      </c>
      <c r="AI1796">
        <v>72</v>
      </c>
      <c r="AJ1796">
        <v>6</v>
      </c>
      <c r="AK1796">
        <v>141</v>
      </c>
      <c r="AL1796">
        <v>1736</v>
      </c>
      <c r="AM1796">
        <v>1711</v>
      </c>
      <c r="AO1796">
        <v>15.104347826086958</v>
      </c>
      <c r="AP1796">
        <v>17.333333333333336</v>
      </c>
      <c r="AQ1796">
        <v>15.618461538461538</v>
      </c>
      <c r="AR1796">
        <v>12.130434782608695</v>
      </c>
      <c r="AS1796">
        <v>23.245714285714286</v>
      </c>
      <c r="AT1796">
        <v>12.175280898876405</v>
      </c>
      <c r="AU1796">
        <v>14.091428571428571</v>
      </c>
      <c r="AV1796">
        <v>15.624000000000001</v>
      </c>
      <c r="AW1796">
        <v>13.819354838709678</v>
      </c>
      <c r="AX1796">
        <v>18.112500000000001</v>
      </c>
      <c r="AY1796">
        <v>7.2</v>
      </c>
      <c r="AZ1796">
        <v>14.85</v>
      </c>
      <c r="BA1796">
        <v>30.641860465116277</v>
      </c>
      <c r="BB1796">
        <v>30.678260869565221</v>
      </c>
      <c r="BC1796">
        <v>33.381818181818183</v>
      </c>
      <c r="BD1796">
        <v>37.650000000000006</v>
      </c>
      <c r="BE1796">
        <v>20.762790697674419</v>
      </c>
      <c r="BF1796">
        <v>20.556521739130435</v>
      </c>
      <c r="BG1796">
        <v>22.145454545454545</v>
      </c>
      <c r="BH1796">
        <v>19.423255813953489</v>
      </c>
      <c r="BI1796">
        <v>12.15</v>
      </c>
      <c r="BJ1796">
        <v>20.362500000000001</v>
      </c>
      <c r="BK1796">
        <v>33.119999999999997</v>
      </c>
      <c r="BL1796">
        <v>34.061538461538461</v>
      </c>
      <c r="BM1796">
        <v>40.800000000000004</v>
      </c>
      <c r="BN1796">
        <v>19.086792452830188</v>
      </c>
      <c r="BO1796">
        <v>23.953846153846154</v>
      </c>
      <c r="BP1796">
        <v>5.320353982300885</v>
      </c>
      <c r="BQ1796">
        <v>21.193548387096772</v>
      </c>
      <c r="BR1796">
        <v>33.199999999999996</v>
      </c>
      <c r="BS1796">
        <v>32.312195121951227</v>
      </c>
      <c r="BT1796">
        <v>30.900000000000002</v>
      </c>
      <c r="BU1796">
        <v>17.849999999999998</v>
      </c>
      <c r="BV1796">
        <v>27.6</v>
      </c>
      <c r="BW1796">
        <v>14.042553191489363</v>
      </c>
      <c r="BX1796">
        <v>17.780184331797237</v>
      </c>
      <c r="BY1796">
        <v>21.049259984142029</v>
      </c>
      <c r="BZ1796">
        <v>1795</v>
      </c>
    </row>
    <row r="1797" spans="1:78" x14ac:dyDescent="0.25">
      <c r="A1797">
        <v>1796</v>
      </c>
      <c r="B1797" t="s">
        <v>1866</v>
      </c>
      <c r="C1797">
        <v>93</v>
      </c>
      <c r="D1797">
        <v>61</v>
      </c>
      <c r="E1797">
        <v>64</v>
      </c>
      <c r="F1797">
        <v>93</v>
      </c>
      <c r="G1797">
        <v>35</v>
      </c>
      <c r="H1797">
        <v>89</v>
      </c>
      <c r="I1797">
        <v>70</v>
      </c>
      <c r="J1797">
        <v>51</v>
      </c>
      <c r="K1797">
        <v>63</v>
      </c>
      <c r="L1797">
        <v>62</v>
      </c>
      <c r="M1797">
        <v>15</v>
      </c>
      <c r="N1797">
        <v>32</v>
      </c>
      <c r="O1797">
        <v>43</v>
      </c>
      <c r="P1797">
        <v>23</v>
      </c>
      <c r="Q1797">
        <v>22</v>
      </c>
      <c r="R1797">
        <v>24</v>
      </c>
      <c r="S1797">
        <v>43</v>
      </c>
      <c r="T1797">
        <v>69</v>
      </c>
      <c r="U1797">
        <v>32</v>
      </c>
      <c r="V1797">
        <v>43</v>
      </c>
      <c r="W1797">
        <v>57</v>
      </c>
      <c r="X1797">
        <v>32</v>
      </c>
      <c r="Y1797">
        <v>25</v>
      </c>
      <c r="Z1797">
        <v>13</v>
      </c>
      <c r="AA1797">
        <v>3</v>
      </c>
      <c r="AB1797">
        <v>48</v>
      </c>
      <c r="AC1797">
        <v>26</v>
      </c>
      <c r="AD1797">
        <v>109</v>
      </c>
      <c r="AE1797">
        <v>62</v>
      </c>
      <c r="AF1797">
        <v>35</v>
      </c>
      <c r="AG1797">
        <v>41</v>
      </c>
      <c r="AH1797">
        <v>13</v>
      </c>
      <c r="AI1797">
        <v>71</v>
      </c>
      <c r="AJ1797">
        <v>7</v>
      </c>
      <c r="AK1797">
        <v>138</v>
      </c>
      <c r="AL1797">
        <v>1722</v>
      </c>
      <c r="AM1797">
        <v>1707</v>
      </c>
      <c r="AO1797">
        <v>14.941935483870967</v>
      </c>
      <c r="AP1797">
        <v>15.344262295081968</v>
      </c>
      <c r="AQ1797">
        <v>15.862500000000001</v>
      </c>
      <c r="AR1797">
        <v>12</v>
      </c>
      <c r="AS1797">
        <v>23.245714285714286</v>
      </c>
      <c r="AT1797">
        <v>12.175280898876405</v>
      </c>
      <c r="AU1797">
        <v>14.091428571428571</v>
      </c>
      <c r="AV1797">
        <v>15.31764705882353</v>
      </c>
      <c r="AW1797">
        <v>13.6</v>
      </c>
      <c r="AX1797">
        <v>18.696774193548386</v>
      </c>
      <c r="AY1797">
        <v>7.2</v>
      </c>
      <c r="AZ1797">
        <v>14.85</v>
      </c>
      <c r="BA1797">
        <v>30.641860465116277</v>
      </c>
      <c r="BB1797">
        <v>30.678260869565221</v>
      </c>
      <c r="BC1797">
        <v>33.381818181818183</v>
      </c>
      <c r="BD1797">
        <v>37.650000000000006</v>
      </c>
      <c r="BE1797">
        <v>20.762790697674419</v>
      </c>
      <c r="BF1797">
        <v>20.556521739130435</v>
      </c>
      <c r="BG1797">
        <v>22.837500000000002</v>
      </c>
      <c r="BH1797">
        <v>19.423255813953489</v>
      </c>
      <c r="BI1797">
        <v>11.936842105263159</v>
      </c>
      <c r="BJ1797">
        <v>20.362500000000001</v>
      </c>
      <c r="BK1797">
        <v>33.119999999999997</v>
      </c>
      <c r="BL1797">
        <v>34.061538461538461</v>
      </c>
      <c r="BM1797">
        <v>40.800000000000004</v>
      </c>
      <c r="BN1797">
        <v>21.075000000000003</v>
      </c>
      <c r="BO1797">
        <v>23.953846153846154</v>
      </c>
      <c r="BP1797">
        <v>5.5155963302752289</v>
      </c>
      <c r="BQ1797">
        <v>21.193548387096772</v>
      </c>
      <c r="BR1797">
        <v>34.148571428571429</v>
      </c>
      <c r="BS1797">
        <v>32.312195121951227</v>
      </c>
      <c r="BT1797">
        <v>28.523076923076925</v>
      </c>
      <c r="BU1797">
        <v>18.101408450704227</v>
      </c>
      <c r="BV1797">
        <v>23.657142857142858</v>
      </c>
      <c r="BW1797">
        <v>14.347826086956522</v>
      </c>
      <c r="BX1797">
        <v>17.924738675958189</v>
      </c>
      <c r="BY1797">
        <v>21.090764530003032</v>
      </c>
      <c r="BZ1797">
        <v>1796</v>
      </c>
    </row>
    <row r="1798" spans="1:78" x14ac:dyDescent="0.25">
      <c r="A1798">
        <v>1797</v>
      </c>
      <c r="B1798" t="s">
        <v>1867</v>
      </c>
      <c r="C1798">
        <v>90</v>
      </c>
      <c r="D1798">
        <v>61</v>
      </c>
      <c r="E1798">
        <v>64</v>
      </c>
      <c r="F1798">
        <v>94</v>
      </c>
      <c r="G1798">
        <v>35</v>
      </c>
      <c r="H1798">
        <v>84</v>
      </c>
      <c r="I1798">
        <v>64</v>
      </c>
      <c r="J1798">
        <v>51</v>
      </c>
      <c r="K1798">
        <v>62</v>
      </c>
      <c r="L1798">
        <v>62</v>
      </c>
      <c r="M1798">
        <v>15</v>
      </c>
      <c r="N1798">
        <v>32</v>
      </c>
      <c r="O1798">
        <v>43</v>
      </c>
      <c r="P1798">
        <v>23</v>
      </c>
      <c r="Q1798">
        <v>22</v>
      </c>
      <c r="R1798">
        <v>24</v>
      </c>
      <c r="S1798">
        <v>43</v>
      </c>
      <c r="T1798">
        <v>68</v>
      </c>
      <c r="U1798">
        <v>32</v>
      </c>
      <c r="V1798">
        <v>43</v>
      </c>
      <c r="W1798">
        <v>58</v>
      </c>
      <c r="X1798">
        <v>32</v>
      </c>
      <c r="Y1798">
        <v>25</v>
      </c>
      <c r="Z1798">
        <v>13</v>
      </c>
      <c r="AA1798">
        <v>3</v>
      </c>
      <c r="AB1798">
        <v>56</v>
      </c>
      <c r="AC1798">
        <v>26</v>
      </c>
      <c r="AD1798">
        <v>76</v>
      </c>
      <c r="AE1798">
        <v>62</v>
      </c>
      <c r="AF1798">
        <v>35</v>
      </c>
      <c r="AG1798">
        <v>43</v>
      </c>
      <c r="AH1798">
        <v>12</v>
      </c>
      <c r="AI1798">
        <v>74</v>
      </c>
      <c r="AJ1798">
        <v>7</v>
      </c>
      <c r="AK1798">
        <v>139</v>
      </c>
      <c r="AL1798">
        <v>1691</v>
      </c>
      <c r="AM1798">
        <v>1673</v>
      </c>
      <c r="AO1798">
        <v>15.44</v>
      </c>
      <c r="AP1798">
        <v>15.344262295081968</v>
      </c>
      <c r="AQ1798">
        <v>15.862500000000001</v>
      </c>
      <c r="AR1798">
        <v>11.872340425531917</v>
      </c>
      <c r="AS1798">
        <v>23.245714285714286</v>
      </c>
      <c r="AT1798">
        <v>12.9</v>
      </c>
      <c r="AU1798">
        <v>15.4125</v>
      </c>
      <c r="AV1798">
        <v>15.31764705882353</v>
      </c>
      <c r="AW1798">
        <v>13.819354838709678</v>
      </c>
      <c r="AX1798">
        <v>18.696774193548386</v>
      </c>
      <c r="AY1798">
        <v>7.2</v>
      </c>
      <c r="AZ1798">
        <v>14.85</v>
      </c>
      <c r="BA1798">
        <v>30.641860465116277</v>
      </c>
      <c r="BB1798">
        <v>30.678260869565221</v>
      </c>
      <c r="BC1798">
        <v>33.381818181818183</v>
      </c>
      <c r="BD1798">
        <v>37.650000000000006</v>
      </c>
      <c r="BE1798">
        <v>20.762790697674419</v>
      </c>
      <c r="BF1798">
        <v>20.858823529411765</v>
      </c>
      <c r="BG1798">
        <v>22.837500000000002</v>
      </c>
      <c r="BH1798">
        <v>19.423255813953489</v>
      </c>
      <c r="BI1798">
        <v>11.731034482758622</v>
      </c>
      <c r="BJ1798">
        <v>20.362500000000001</v>
      </c>
      <c r="BK1798">
        <v>33.119999999999997</v>
      </c>
      <c r="BL1798">
        <v>34.061538461538461</v>
      </c>
      <c r="BM1798">
        <v>40.800000000000004</v>
      </c>
      <c r="BN1798">
        <v>18.064285714285717</v>
      </c>
      <c r="BO1798">
        <v>23.953846153846154</v>
      </c>
      <c r="BP1798">
        <v>7.9105263157894736</v>
      </c>
      <c r="BQ1798">
        <v>21.193548387096772</v>
      </c>
      <c r="BR1798">
        <v>34.148571428571429</v>
      </c>
      <c r="BS1798">
        <v>30.809302325581392</v>
      </c>
      <c r="BT1798">
        <v>30.900000000000002</v>
      </c>
      <c r="BU1798">
        <v>17.367567567567569</v>
      </c>
      <c r="BV1798">
        <v>23.657142857142858</v>
      </c>
      <c r="BW1798">
        <v>14.244604316546763</v>
      </c>
      <c r="BX1798">
        <v>18.253341218214075</v>
      </c>
      <c r="BY1798">
        <v>21.066523350213767</v>
      </c>
      <c r="BZ1798">
        <v>1797</v>
      </c>
    </row>
    <row r="1799" spans="1:78" x14ac:dyDescent="0.25">
      <c r="A1799">
        <v>1798</v>
      </c>
      <c r="B1799" t="s">
        <v>1868</v>
      </c>
      <c r="C1799">
        <v>90</v>
      </c>
      <c r="D1799">
        <v>61</v>
      </c>
      <c r="E1799">
        <v>64</v>
      </c>
      <c r="F1799">
        <v>92</v>
      </c>
      <c r="G1799">
        <v>35</v>
      </c>
      <c r="H1799">
        <v>81</v>
      </c>
      <c r="I1799">
        <v>64</v>
      </c>
      <c r="J1799">
        <v>51</v>
      </c>
      <c r="K1799">
        <v>62</v>
      </c>
      <c r="L1799">
        <v>64</v>
      </c>
      <c r="M1799">
        <v>16</v>
      </c>
      <c r="N1799">
        <v>32</v>
      </c>
      <c r="O1799">
        <v>43</v>
      </c>
      <c r="P1799">
        <v>24</v>
      </c>
      <c r="Q1799">
        <v>22</v>
      </c>
      <c r="R1799">
        <v>24</v>
      </c>
      <c r="S1799">
        <v>43</v>
      </c>
      <c r="T1799">
        <v>68</v>
      </c>
      <c r="U1799">
        <v>32</v>
      </c>
      <c r="V1799">
        <v>43</v>
      </c>
      <c r="W1799">
        <v>56</v>
      </c>
      <c r="X1799">
        <v>32</v>
      </c>
      <c r="Y1799">
        <v>25</v>
      </c>
      <c r="Z1799">
        <v>13</v>
      </c>
      <c r="AA1799">
        <v>3</v>
      </c>
      <c r="AB1799">
        <v>56</v>
      </c>
      <c r="AC1799">
        <v>26</v>
      </c>
      <c r="AD1799">
        <v>76</v>
      </c>
      <c r="AE1799">
        <v>62</v>
      </c>
      <c r="AF1799">
        <v>35</v>
      </c>
      <c r="AG1799">
        <v>43</v>
      </c>
      <c r="AH1799">
        <v>12</v>
      </c>
      <c r="AI1799">
        <v>91</v>
      </c>
      <c r="AJ1799">
        <v>7</v>
      </c>
      <c r="AK1799">
        <v>151</v>
      </c>
      <c r="AL1799">
        <v>1700</v>
      </c>
      <c r="AM1799">
        <v>1699</v>
      </c>
      <c r="AO1799">
        <v>15.44</v>
      </c>
      <c r="AP1799">
        <v>15.344262295081968</v>
      </c>
      <c r="AQ1799">
        <v>15.862500000000001</v>
      </c>
      <c r="AR1799">
        <v>12.130434782608695</v>
      </c>
      <c r="AS1799">
        <v>23.245714285714286</v>
      </c>
      <c r="AT1799">
        <v>13.377777777777778</v>
      </c>
      <c r="AU1799">
        <v>15.4125</v>
      </c>
      <c r="AV1799">
        <v>15.31764705882353</v>
      </c>
      <c r="AW1799">
        <v>13.819354838709678</v>
      </c>
      <c r="AX1799">
        <v>18.112500000000001</v>
      </c>
      <c r="AY1799">
        <v>6.75</v>
      </c>
      <c r="AZ1799">
        <v>14.85</v>
      </c>
      <c r="BA1799">
        <v>30.641860465116277</v>
      </c>
      <c r="BB1799">
        <v>29.4</v>
      </c>
      <c r="BC1799">
        <v>33.381818181818183</v>
      </c>
      <c r="BD1799">
        <v>37.650000000000006</v>
      </c>
      <c r="BE1799">
        <v>20.762790697674419</v>
      </c>
      <c r="BF1799">
        <v>20.858823529411765</v>
      </c>
      <c r="BG1799">
        <v>22.837500000000002</v>
      </c>
      <c r="BH1799">
        <v>19.423255813953489</v>
      </c>
      <c r="BI1799">
        <v>12.15</v>
      </c>
      <c r="BJ1799">
        <v>20.362500000000001</v>
      </c>
      <c r="BK1799">
        <v>33.119999999999997</v>
      </c>
      <c r="BL1799">
        <v>34.061538461538461</v>
      </c>
      <c r="BM1799">
        <v>40.800000000000004</v>
      </c>
      <c r="BN1799">
        <v>18.064285714285717</v>
      </c>
      <c r="BO1799">
        <v>23.953846153846154</v>
      </c>
      <c r="BP1799">
        <v>7.9105263157894736</v>
      </c>
      <c r="BQ1799">
        <v>21.193548387096772</v>
      </c>
      <c r="BR1799">
        <v>34.148571428571429</v>
      </c>
      <c r="BS1799">
        <v>30.809302325581392</v>
      </c>
      <c r="BT1799">
        <v>30.900000000000002</v>
      </c>
      <c r="BU1799">
        <v>14.123076923076923</v>
      </c>
      <c r="BV1799">
        <v>23.657142857142858</v>
      </c>
      <c r="BW1799">
        <v>13.112582781456954</v>
      </c>
      <c r="BX1799">
        <v>18.156705882352941</v>
      </c>
      <c r="BY1799">
        <v>20.841416564515558</v>
      </c>
      <c r="BZ1799">
        <v>1798</v>
      </c>
    </row>
    <row r="1800" spans="1:78" x14ac:dyDescent="0.25">
      <c r="A1800">
        <v>1799</v>
      </c>
      <c r="B1800" t="s">
        <v>1869</v>
      </c>
      <c r="C1800">
        <v>92</v>
      </c>
      <c r="D1800">
        <v>62</v>
      </c>
      <c r="E1800">
        <v>64</v>
      </c>
      <c r="F1800">
        <v>94</v>
      </c>
      <c r="G1800">
        <v>36</v>
      </c>
      <c r="H1800">
        <v>80</v>
      </c>
      <c r="I1800">
        <v>64</v>
      </c>
      <c r="J1800">
        <v>51</v>
      </c>
      <c r="K1800">
        <v>63</v>
      </c>
      <c r="L1800">
        <v>64</v>
      </c>
      <c r="M1800">
        <v>15</v>
      </c>
      <c r="N1800">
        <v>32</v>
      </c>
      <c r="O1800">
        <v>43</v>
      </c>
      <c r="P1800">
        <v>24</v>
      </c>
      <c r="Q1800">
        <v>22</v>
      </c>
      <c r="R1800">
        <v>24</v>
      </c>
      <c r="S1800">
        <v>42</v>
      </c>
      <c r="T1800">
        <v>69</v>
      </c>
      <c r="U1800">
        <v>33</v>
      </c>
      <c r="V1800">
        <v>43</v>
      </c>
      <c r="W1800">
        <v>57</v>
      </c>
      <c r="X1800">
        <v>32</v>
      </c>
      <c r="Y1800">
        <v>25</v>
      </c>
      <c r="Z1800">
        <v>13</v>
      </c>
      <c r="AA1800">
        <v>3</v>
      </c>
      <c r="AB1800">
        <v>56</v>
      </c>
      <c r="AC1800">
        <v>26</v>
      </c>
      <c r="AD1800">
        <v>77</v>
      </c>
      <c r="AE1800">
        <v>62</v>
      </c>
      <c r="AF1800">
        <v>35</v>
      </c>
      <c r="AG1800">
        <v>43</v>
      </c>
      <c r="AH1800">
        <v>12</v>
      </c>
      <c r="AI1800">
        <v>92</v>
      </c>
      <c r="AJ1800">
        <v>8</v>
      </c>
      <c r="AK1800">
        <v>151</v>
      </c>
      <c r="AL1800">
        <v>1700</v>
      </c>
      <c r="AM1800">
        <v>1709</v>
      </c>
      <c r="AO1800">
        <v>15.104347826086958</v>
      </c>
      <c r="AP1800">
        <v>15.096774193548386</v>
      </c>
      <c r="AQ1800">
        <v>15.862500000000001</v>
      </c>
      <c r="AR1800">
        <v>11.872340425531917</v>
      </c>
      <c r="AS1800">
        <v>22.6</v>
      </c>
      <c r="AT1800">
        <v>13.545000000000002</v>
      </c>
      <c r="AU1800">
        <v>15.4125</v>
      </c>
      <c r="AV1800">
        <v>15.31764705882353</v>
      </c>
      <c r="AW1800">
        <v>13.6</v>
      </c>
      <c r="AX1800">
        <v>18.112500000000001</v>
      </c>
      <c r="AY1800">
        <v>7.2</v>
      </c>
      <c r="AZ1800">
        <v>14.85</v>
      </c>
      <c r="BA1800">
        <v>30.641860465116277</v>
      </c>
      <c r="BB1800">
        <v>29.4</v>
      </c>
      <c r="BC1800">
        <v>33.381818181818183</v>
      </c>
      <c r="BD1800">
        <v>37.650000000000006</v>
      </c>
      <c r="BE1800">
        <v>21.25714285714286</v>
      </c>
      <c r="BF1800">
        <v>20.556521739130435</v>
      </c>
      <c r="BG1800">
        <v>22.145454545454545</v>
      </c>
      <c r="BH1800">
        <v>19.423255813953489</v>
      </c>
      <c r="BI1800">
        <v>11.936842105263159</v>
      </c>
      <c r="BJ1800">
        <v>20.362500000000001</v>
      </c>
      <c r="BK1800">
        <v>33.119999999999997</v>
      </c>
      <c r="BL1800">
        <v>34.061538461538461</v>
      </c>
      <c r="BM1800">
        <v>40.800000000000004</v>
      </c>
      <c r="BN1800">
        <v>18.064285714285717</v>
      </c>
      <c r="BO1800">
        <v>23.953846153846154</v>
      </c>
      <c r="BP1800">
        <v>7.8077922077922084</v>
      </c>
      <c r="BQ1800">
        <v>21.193548387096772</v>
      </c>
      <c r="BR1800">
        <v>34.148571428571429</v>
      </c>
      <c r="BS1800">
        <v>30.809302325581392</v>
      </c>
      <c r="BT1800">
        <v>30.900000000000002</v>
      </c>
      <c r="BU1800">
        <v>13.969565217391304</v>
      </c>
      <c r="BV1800">
        <v>20.7</v>
      </c>
      <c r="BW1800">
        <v>13.112582781456954</v>
      </c>
      <c r="BX1800">
        <v>18.156705882352941</v>
      </c>
      <c r="BY1800">
        <v>20.748870451486294</v>
      </c>
      <c r="BZ1800">
        <v>1799</v>
      </c>
    </row>
    <row r="1801" spans="1:78" x14ac:dyDescent="0.25">
      <c r="A1801">
        <v>1800</v>
      </c>
      <c r="B1801" t="s">
        <v>1870</v>
      </c>
      <c r="C1801">
        <v>89</v>
      </c>
      <c r="D1801">
        <v>73</v>
      </c>
      <c r="E1801">
        <v>59</v>
      </c>
      <c r="F1801">
        <v>88</v>
      </c>
      <c r="G1801">
        <v>36</v>
      </c>
      <c r="H1801">
        <v>88</v>
      </c>
      <c r="I1801">
        <v>66</v>
      </c>
      <c r="J1801">
        <v>45</v>
      </c>
      <c r="K1801">
        <v>54</v>
      </c>
      <c r="L1801">
        <v>65</v>
      </c>
      <c r="M1801">
        <v>15</v>
      </c>
      <c r="N1801">
        <v>32</v>
      </c>
      <c r="O1801">
        <v>43</v>
      </c>
      <c r="P1801">
        <v>24</v>
      </c>
      <c r="Q1801">
        <v>22</v>
      </c>
      <c r="R1801">
        <v>24</v>
      </c>
      <c r="S1801">
        <v>47</v>
      </c>
      <c r="T1801">
        <v>69</v>
      </c>
      <c r="U1801">
        <v>33</v>
      </c>
      <c r="V1801">
        <v>44</v>
      </c>
      <c r="W1801">
        <v>58</v>
      </c>
      <c r="X1801">
        <v>32</v>
      </c>
      <c r="Y1801">
        <v>25</v>
      </c>
      <c r="Z1801">
        <v>14</v>
      </c>
      <c r="AA1801">
        <v>3</v>
      </c>
      <c r="AB1801">
        <v>48</v>
      </c>
      <c r="AC1801">
        <v>26</v>
      </c>
      <c r="AD1801">
        <v>77</v>
      </c>
      <c r="AE1801">
        <v>63</v>
      </c>
      <c r="AF1801">
        <v>35</v>
      </c>
      <c r="AG1801">
        <v>42</v>
      </c>
      <c r="AH1801">
        <v>12</v>
      </c>
      <c r="AI1801">
        <v>92</v>
      </c>
      <c r="AJ1801">
        <v>7</v>
      </c>
      <c r="AK1801">
        <v>150</v>
      </c>
      <c r="AL1801">
        <v>1707</v>
      </c>
      <c r="AM1801">
        <v>1700</v>
      </c>
      <c r="AO1801">
        <v>15.613483146067418</v>
      </c>
      <c r="AP1801">
        <v>12.821917808219178</v>
      </c>
      <c r="AQ1801">
        <v>17.206779661016949</v>
      </c>
      <c r="AR1801">
        <v>12.681818181818183</v>
      </c>
      <c r="AS1801">
        <v>22.6</v>
      </c>
      <c r="AT1801">
        <v>12.313636363636364</v>
      </c>
      <c r="AU1801">
        <v>14.945454545454545</v>
      </c>
      <c r="AV1801">
        <v>17.36</v>
      </c>
      <c r="AW1801">
        <v>15.866666666666667</v>
      </c>
      <c r="AX1801">
        <v>17.833846153846157</v>
      </c>
      <c r="AY1801">
        <v>7.2</v>
      </c>
      <c r="AZ1801">
        <v>14.85</v>
      </c>
      <c r="BA1801">
        <v>30.641860465116277</v>
      </c>
      <c r="BB1801">
        <v>29.4</v>
      </c>
      <c r="BC1801">
        <v>33.381818181818183</v>
      </c>
      <c r="BD1801">
        <v>37.650000000000006</v>
      </c>
      <c r="BE1801">
        <v>18.995744680851065</v>
      </c>
      <c r="BF1801">
        <v>20.556521739130435</v>
      </c>
      <c r="BG1801">
        <v>22.145454545454545</v>
      </c>
      <c r="BH1801">
        <v>18.981818181818181</v>
      </c>
      <c r="BI1801">
        <v>11.731034482758622</v>
      </c>
      <c r="BJ1801">
        <v>20.362500000000001</v>
      </c>
      <c r="BK1801">
        <v>33.119999999999997</v>
      </c>
      <c r="BL1801">
        <v>31.628571428571433</v>
      </c>
      <c r="BM1801">
        <v>40.800000000000004</v>
      </c>
      <c r="BN1801">
        <v>21.075000000000003</v>
      </c>
      <c r="BO1801">
        <v>23.953846153846154</v>
      </c>
      <c r="BP1801">
        <v>7.8077922077922084</v>
      </c>
      <c r="BQ1801">
        <v>20.857142857142858</v>
      </c>
      <c r="BR1801">
        <v>34.148571428571429</v>
      </c>
      <c r="BS1801">
        <v>31.542857142857148</v>
      </c>
      <c r="BT1801">
        <v>30.900000000000002</v>
      </c>
      <c r="BU1801">
        <v>13.969565217391304</v>
      </c>
      <c r="BV1801">
        <v>23.657142857142858</v>
      </c>
      <c r="BW1801">
        <v>13.2</v>
      </c>
      <c r="BX1801">
        <v>18.08224956063269</v>
      </c>
      <c r="BY1801">
        <v>20.842793287465426</v>
      </c>
      <c r="BZ1801">
        <v>1800</v>
      </c>
    </row>
    <row r="1802" spans="1:78" x14ac:dyDescent="0.25">
      <c r="A1802">
        <v>1801</v>
      </c>
      <c r="B1802" t="s">
        <v>1871</v>
      </c>
      <c r="C1802">
        <v>89</v>
      </c>
      <c r="D1802">
        <v>72</v>
      </c>
      <c r="E1802">
        <v>58</v>
      </c>
      <c r="F1802">
        <v>85</v>
      </c>
      <c r="G1802">
        <v>36</v>
      </c>
      <c r="H1802">
        <v>89</v>
      </c>
      <c r="I1802">
        <v>66</v>
      </c>
      <c r="J1802">
        <v>46</v>
      </c>
      <c r="K1802">
        <v>51</v>
      </c>
      <c r="L1802">
        <v>65</v>
      </c>
      <c r="M1802">
        <v>15</v>
      </c>
      <c r="N1802">
        <v>32</v>
      </c>
      <c r="O1802">
        <v>43</v>
      </c>
      <c r="P1802">
        <v>24</v>
      </c>
      <c r="Q1802">
        <v>22</v>
      </c>
      <c r="R1802">
        <v>25</v>
      </c>
      <c r="S1802">
        <v>47</v>
      </c>
      <c r="T1802">
        <v>69</v>
      </c>
      <c r="U1802">
        <v>34</v>
      </c>
      <c r="V1802">
        <v>44</v>
      </c>
      <c r="W1802">
        <v>57</v>
      </c>
      <c r="X1802">
        <v>32</v>
      </c>
      <c r="Y1802">
        <v>25</v>
      </c>
      <c r="Z1802">
        <v>14</v>
      </c>
      <c r="AA1802">
        <v>3</v>
      </c>
      <c r="AB1802">
        <v>67</v>
      </c>
      <c r="AC1802">
        <v>26</v>
      </c>
      <c r="AD1802">
        <v>77</v>
      </c>
      <c r="AE1802">
        <v>63</v>
      </c>
      <c r="AF1802">
        <v>35</v>
      </c>
      <c r="AG1802">
        <v>42</v>
      </c>
      <c r="AH1802">
        <v>12</v>
      </c>
      <c r="AI1802">
        <v>93</v>
      </c>
      <c r="AJ1802">
        <v>7</v>
      </c>
      <c r="AK1802">
        <v>151</v>
      </c>
      <c r="AL1802">
        <v>1715</v>
      </c>
      <c r="AM1802">
        <v>1716</v>
      </c>
      <c r="AO1802">
        <v>15.613483146067418</v>
      </c>
      <c r="AP1802">
        <v>13</v>
      </c>
      <c r="AQ1802">
        <v>17.50344827586207</v>
      </c>
      <c r="AR1802">
        <v>13.129411764705882</v>
      </c>
      <c r="AS1802">
        <v>22.6</v>
      </c>
      <c r="AT1802">
        <v>12.175280898876405</v>
      </c>
      <c r="AU1802">
        <v>14.945454545454545</v>
      </c>
      <c r="AV1802">
        <v>16.982608695652175</v>
      </c>
      <c r="AW1802">
        <v>16.8</v>
      </c>
      <c r="AX1802">
        <v>17.833846153846157</v>
      </c>
      <c r="AY1802">
        <v>7.2</v>
      </c>
      <c r="AZ1802">
        <v>14.85</v>
      </c>
      <c r="BA1802">
        <v>30.641860465116277</v>
      </c>
      <c r="BB1802">
        <v>29.4</v>
      </c>
      <c r="BC1802">
        <v>33.381818181818183</v>
      </c>
      <c r="BD1802">
        <v>36.143999999999998</v>
      </c>
      <c r="BE1802">
        <v>18.995744680851065</v>
      </c>
      <c r="BF1802">
        <v>20.556521739130435</v>
      </c>
      <c r="BG1802">
        <v>21.494117647058825</v>
      </c>
      <c r="BH1802">
        <v>18.981818181818181</v>
      </c>
      <c r="BI1802">
        <v>11.936842105263159</v>
      </c>
      <c r="BJ1802">
        <v>20.362500000000001</v>
      </c>
      <c r="BK1802">
        <v>33.119999999999997</v>
      </c>
      <c r="BL1802">
        <v>31.628571428571433</v>
      </c>
      <c r="BM1802">
        <v>40.800000000000004</v>
      </c>
      <c r="BN1802">
        <v>15.098507462686568</v>
      </c>
      <c r="BO1802">
        <v>23.953846153846154</v>
      </c>
      <c r="BP1802">
        <v>7.8077922077922084</v>
      </c>
      <c r="BQ1802">
        <v>20.857142857142858</v>
      </c>
      <c r="BR1802">
        <v>34.148571428571429</v>
      </c>
      <c r="BS1802">
        <v>31.542857142857148</v>
      </c>
      <c r="BT1802">
        <v>30.900000000000002</v>
      </c>
      <c r="BU1802">
        <v>13.819354838709678</v>
      </c>
      <c r="BV1802">
        <v>23.657142857142858</v>
      </c>
      <c r="BW1802">
        <v>13.112582781456954</v>
      </c>
      <c r="BX1802">
        <v>17.997900874635569</v>
      </c>
      <c r="BY1802">
        <v>20.622928769999547</v>
      </c>
      <c r="BZ1802">
        <v>1801</v>
      </c>
    </row>
    <row r="1803" spans="1:78" x14ac:dyDescent="0.25">
      <c r="A1803">
        <v>1802</v>
      </c>
      <c r="B1803" t="s">
        <v>1872</v>
      </c>
      <c r="C1803">
        <v>90</v>
      </c>
      <c r="D1803">
        <v>73</v>
      </c>
      <c r="E1803">
        <v>60</v>
      </c>
      <c r="F1803">
        <v>84</v>
      </c>
      <c r="G1803">
        <v>36</v>
      </c>
      <c r="H1803">
        <v>87</v>
      </c>
      <c r="I1803">
        <v>65</v>
      </c>
      <c r="J1803">
        <v>46</v>
      </c>
      <c r="K1803">
        <v>49</v>
      </c>
      <c r="L1803">
        <v>65</v>
      </c>
      <c r="M1803">
        <v>15</v>
      </c>
      <c r="N1803">
        <v>31</v>
      </c>
      <c r="O1803">
        <v>43</v>
      </c>
      <c r="P1803">
        <v>23</v>
      </c>
      <c r="Q1803">
        <v>23</v>
      </c>
      <c r="R1803">
        <v>25</v>
      </c>
      <c r="S1803">
        <v>47</v>
      </c>
      <c r="T1803">
        <v>69</v>
      </c>
      <c r="U1803">
        <v>34</v>
      </c>
      <c r="V1803">
        <v>44</v>
      </c>
      <c r="W1803">
        <v>58</v>
      </c>
      <c r="X1803">
        <v>33</v>
      </c>
      <c r="Y1803">
        <v>26</v>
      </c>
      <c r="Z1803">
        <v>14</v>
      </c>
      <c r="AA1803">
        <v>3</v>
      </c>
      <c r="AB1803">
        <v>67</v>
      </c>
      <c r="AC1803">
        <v>26</v>
      </c>
      <c r="AD1803">
        <v>76</v>
      </c>
      <c r="AE1803">
        <v>63</v>
      </c>
      <c r="AF1803">
        <v>35</v>
      </c>
      <c r="AG1803">
        <v>42</v>
      </c>
      <c r="AH1803">
        <v>12</v>
      </c>
      <c r="AI1803">
        <v>92</v>
      </c>
      <c r="AJ1803">
        <v>7</v>
      </c>
      <c r="AK1803">
        <v>155</v>
      </c>
      <c r="AL1803">
        <v>1731</v>
      </c>
      <c r="AM1803">
        <v>1718</v>
      </c>
      <c r="AO1803">
        <v>15.44</v>
      </c>
      <c r="AP1803">
        <v>12.821917808219178</v>
      </c>
      <c r="AQ1803">
        <v>16.920000000000002</v>
      </c>
      <c r="AR1803">
        <v>13.285714285714286</v>
      </c>
      <c r="AS1803">
        <v>22.6</v>
      </c>
      <c r="AT1803">
        <v>12.455172413793104</v>
      </c>
      <c r="AU1803">
        <v>15.175384615384615</v>
      </c>
      <c r="AV1803">
        <v>16.982608695652175</v>
      </c>
      <c r="AW1803">
        <v>17.485714285714284</v>
      </c>
      <c r="AX1803">
        <v>17.833846153846157</v>
      </c>
      <c r="AY1803">
        <v>7.2</v>
      </c>
      <c r="AZ1803">
        <v>15.329032258064515</v>
      </c>
      <c r="BA1803">
        <v>30.641860465116277</v>
      </c>
      <c r="BB1803">
        <v>30.678260869565221</v>
      </c>
      <c r="BC1803">
        <v>31.930434782608696</v>
      </c>
      <c r="BD1803">
        <v>36.143999999999998</v>
      </c>
      <c r="BE1803">
        <v>18.995744680851065</v>
      </c>
      <c r="BF1803">
        <v>20.556521739130435</v>
      </c>
      <c r="BG1803">
        <v>21.494117647058825</v>
      </c>
      <c r="BH1803">
        <v>18.981818181818181</v>
      </c>
      <c r="BI1803">
        <v>11.731034482758622</v>
      </c>
      <c r="BJ1803">
        <v>19.745454545454546</v>
      </c>
      <c r="BK1803">
        <v>31.84615384615385</v>
      </c>
      <c r="BL1803">
        <v>31.628571428571433</v>
      </c>
      <c r="BM1803">
        <v>40.800000000000004</v>
      </c>
      <c r="BN1803">
        <v>15.098507462686568</v>
      </c>
      <c r="BO1803">
        <v>23.953846153846154</v>
      </c>
      <c r="BP1803">
        <v>7.9105263157894736</v>
      </c>
      <c r="BQ1803">
        <v>20.857142857142858</v>
      </c>
      <c r="BR1803">
        <v>34.148571428571429</v>
      </c>
      <c r="BS1803">
        <v>31.542857142857148</v>
      </c>
      <c r="BT1803">
        <v>30.900000000000002</v>
      </c>
      <c r="BU1803">
        <v>13.969565217391304</v>
      </c>
      <c r="BV1803">
        <v>23.657142857142858</v>
      </c>
      <c r="BW1803">
        <v>12.774193548387096</v>
      </c>
      <c r="BX1803">
        <v>17.831542461005199</v>
      </c>
      <c r="BY1803">
        <v>20.569265719312771</v>
      </c>
      <c r="BZ1803">
        <v>1802</v>
      </c>
    </row>
    <row r="1804" spans="1:78" x14ac:dyDescent="0.25">
      <c r="A1804">
        <v>1803</v>
      </c>
      <c r="B1804" t="s">
        <v>1873</v>
      </c>
      <c r="C1804">
        <v>92</v>
      </c>
      <c r="D1804">
        <v>86</v>
      </c>
      <c r="E1804">
        <v>60</v>
      </c>
      <c r="F1804">
        <v>84</v>
      </c>
      <c r="G1804">
        <v>36</v>
      </c>
      <c r="H1804">
        <v>90</v>
      </c>
      <c r="I1804">
        <v>67</v>
      </c>
      <c r="J1804">
        <v>45</v>
      </c>
      <c r="K1804">
        <v>55</v>
      </c>
      <c r="L1804">
        <v>65</v>
      </c>
      <c r="M1804">
        <v>15</v>
      </c>
      <c r="N1804">
        <v>31</v>
      </c>
      <c r="O1804">
        <v>43</v>
      </c>
      <c r="P1804">
        <v>23</v>
      </c>
      <c r="Q1804">
        <v>23</v>
      </c>
      <c r="R1804">
        <v>25</v>
      </c>
      <c r="S1804">
        <v>47</v>
      </c>
      <c r="T1804">
        <v>68</v>
      </c>
      <c r="U1804">
        <v>34</v>
      </c>
      <c r="V1804">
        <v>44</v>
      </c>
      <c r="W1804">
        <v>56</v>
      </c>
      <c r="X1804">
        <v>33</v>
      </c>
      <c r="Y1804">
        <v>26</v>
      </c>
      <c r="Z1804">
        <v>14</v>
      </c>
      <c r="AA1804">
        <v>3</v>
      </c>
      <c r="AB1804">
        <v>77</v>
      </c>
      <c r="AC1804">
        <v>26</v>
      </c>
      <c r="AD1804">
        <v>76</v>
      </c>
      <c r="AE1804">
        <v>64</v>
      </c>
      <c r="AF1804">
        <v>36</v>
      </c>
      <c r="AG1804">
        <v>41</v>
      </c>
      <c r="AH1804">
        <v>13</v>
      </c>
      <c r="AI1804">
        <v>93</v>
      </c>
      <c r="AJ1804">
        <v>7</v>
      </c>
      <c r="AK1804">
        <v>152</v>
      </c>
      <c r="AL1804">
        <v>1737</v>
      </c>
      <c r="AM1804">
        <v>1750</v>
      </c>
      <c r="AO1804">
        <v>15.104347826086958</v>
      </c>
      <c r="AP1804">
        <v>10.883720930232558</v>
      </c>
      <c r="AQ1804">
        <v>16.920000000000002</v>
      </c>
      <c r="AR1804">
        <v>13.285714285714286</v>
      </c>
      <c r="AS1804">
        <v>22.6</v>
      </c>
      <c r="AT1804">
        <v>12.040000000000001</v>
      </c>
      <c r="AU1804">
        <v>14.722388059701492</v>
      </c>
      <c r="AV1804">
        <v>17.36</v>
      </c>
      <c r="AW1804">
        <v>15.578181818181818</v>
      </c>
      <c r="AX1804">
        <v>17.833846153846157</v>
      </c>
      <c r="AY1804">
        <v>7.2</v>
      </c>
      <c r="AZ1804">
        <v>15.329032258064515</v>
      </c>
      <c r="BA1804">
        <v>30.641860465116277</v>
      </c>
      <c r="BB1804">
        <v>30.678260869565221</v>
      </c>
      <c r="BC1804">
        <v>31.930434782608696</v>
      </c>
      <c r="BD1804">
        <v>36.143999999999998</v>
      </c>
      <c r="BE1804">
        <v>18.995744680851065</v>
      </c>
      <c r="BF1804">
        <v>20.858823529411765</v>
      </c>
      <c r="BG1804">
        <v>21.494117647058825</v>
      </c>
      <c r="BH1804">
        <v>18.981818181818181</v>
      </c>
      <c r="BI1804">
        <v>12.15</v>
      </c>
      <c r="BJ1804">
        <v>19.745454545454546</v>
      </c>
      <c r="BK1804">
        <v>31.84615384615385</v>
      </c>
      <c r="BL1804">
        <v>31.628571428571433</v>
      </c>
      <c r="BM1804">
        <v>40.800000000000004</v>
      </c>
      <c r="BN1804">
        <v>13.137662337662338</v>
      </c>
      <c r="BO1804">
        <v>23.953846153846154</v>
      </c>
      <c r="BP1804">
        <v>7.9105263157894736</v>
      </c>
      <c r="BQ1804">
        <v>20.53125</v>
      </c>
      <c r="BR1804">
        <v>33.199999999999996</v>
      </c>
      <c r="BS1804">
        <v>32.312195121951227</v>
      </c>
      <c r="BT1804">
        <v>28.523076923076925</v>
      </c>
      <c r="BU1804">
        <v>13.819354838709678</v>
      </c>
      <c r="BV1804">
        <v>23.657142857142858</v>
      </c>
      <c r="BW1804">
        <v>13.026315789473683</v>
      </c>
      <c r="BX1804">
        <v>17.769948186528499</v>
      </c>
      <c r="BY1804">
        <v>20.345574680497929</v>
      </c>
      <c r="BZ1804">
        <v>1803</v>
      </c>
    </row>
    <row r="1805" spans="1:78" x14ac:dyDescent="0.25">
      <c r="A1805">
        <v>1804</v>
      </c>
      <c r="B1805" t="s">
        <v>1874</v>
      </c>
      <c r="C1805">
        <v>91</v>
      </c>
      <c r="D1805">
        <v>80</v>
      </c>
      <c r="E1805">
        <v>58</v>
      </c>
      <c r="F1805">
        <v>85</v>
      </c>
      <c r="G1805">
        <v>36</v>
      </c>
      <c r="H1805">
        <v>92</v>
      </c>
      <c r="I1805">
        <v>68</v>
      </c>
      <c r="J1805">
        <v>47</v>
      </c>
      <c r="K1805">
        <v>55</v>
      </c>
      <c r="L1805">
        <v>66</v>
      </c>
      <c r="M1805">
        <v>15</v>
      </c>
      <c r="N1805">
        <v>30</v>
      </c>
      <c r="O1805">
        <v>43</v>
      </c>
      <c r="P1805">
        <v>23</v>
      </c>
      <c r="Q1805">
        <v>23</v>
      </c>
      <c r="R1805">
        <v>25</v>
      </c>
      <c r="S1805">
        <v>47</v>
      </c>
      <c r="T1805">
        <v>69</v>
      </c>
      <c r="U1805">
        <v>34</v>
      </c>
      <c r="V1805">
        <v>45</v>
      </c>
      <c r="W1805">
        <v>56</v>
      </c>
      <c r="X1805">
        <v>32</v>
      </c>
      <c r="Y1805">
        <v>26</v>
      </c>
      <c r="Z1805">
        <v>14</v>
      </c>
      <c r="AA1805">
        <v>3</v>
      </c>
      <c r="AB1805">
        <v>77</v>
      </c>
      <c r="AC1805">
        <v>26</v>
      </c>
      <c r="AD1805">
        <v>70</v>
      </c>
      <c r="AE1805">
        <v>66</v>
      </c>
      <c r="AF1805">
        <v>36</v>
      </c>
      <c r="AG1805">
        <v>42</v>
      </c>
      <c r="AH1805">
        <v>13</v>
      </c>
      <c r="AI1805">
        <v>93</v>
      </c>
      <c r="AJ1805">
        <v>7</v>
      </c>
      <c r="AK1805">
        <v>159</v>
      </c>
      <c r="AL1805">
        <v>1733</v>
      </c>
      <c r="AM1805">
        <v>1752</v>
      </c>
      <c r="AO1805">
        <v>15.270329670329671</v>
      </c>
      <c r="AP1805">
        <v>11.700000000000001</v>
      </c>
      <c r="AQ1805">
        <v>17.50344827586207</v>
      </c>
      <c r="AR1805">
        <v>13.129411764705882</v>
      </c>
      <c r="AS1805">
        <v>22.6</v>
      </c>
      <c r="AT1805">
        <v>11.778260869565218</v>
      </c>
      <c r="AU1805">
        <v>14.505882352941176</v>
      </c>
      <c r="AV1805">
        <v>16.621276595744682</v>
      </c>
      <c r="AW1805">
        <v>15.578181818181818</v>
      </c>
      <c r="AX1805">
        <v>17.563636363636366</v>
      </c>
      <c r="AY1805">
        <v>7.2</v>
      </c>
      <c r="AZ1805">
        <v>15.840000000000002</v>
      </c>
      <c r="BA1805">
        <v>30.641860465116277</v>
      </c>
      <c r="BB1805">
        <v>30.678260869565221</v>
      </c>
      <c r="BC1805">
        <v>31.930434782608696</v>
      </c>
      <c r="BD1805">
        <v>36.143999999999998</v>
      </c>
      <c r="BE1805">
        <v>18.995744680851065</v>
      </c>
      <c r="BF1805">
        <v>20.556521739130435</v>
      </c>
      <c r="BG1805">
        <v>21.494117647058825</v>
      </c>
      <c r="BH1805">
        <v>18.560000000000002</v>
      </c>
      <c r="BI1805">
        <v>12.15</v>
      </c>
      <c r="BJ1805">
        <v>20.362500000000001</v>
      </c>
      <c r="BK1805">
        <v>31.84615384615385</v>
      </c>
      <c r="BL1805">
        <v>31.628571428571433</v>
      </c>
      <c r="BM1805">
        <v>40.800000000000004</v>
      </c>
      <c r="BN1805">
        <v>13.137662337662338</v>
      </c>
      <c r="BO1805">
        <v>23.953846153846154</v>
      </c>
      <c r="BP1805">
        <v>8.588571428571429</v>
      </c>
      <c r="BQ1805">
        <v>19.90909090909091</v>
      </c>
      <c r="BR1805">
        <v>33.199999999999996</v>
      </c>
      <c r="BS1805">
        <v>31.542857142857148</v>
      </c>
      <c r="BT1805">
        <v>28.523076923076925</v>
      </c>
      <c r="BU1805">
        <v>13.819354838709678</v>
      </c>
      <c r="BV1805">
        <v>23.657142857142858</v>
      </c>
      <c r="BW1805">
        <v>12.452830188679245</v>
      </c>
      <c r="BX1805">
        <v>17.810963646855168</v>
      </c>
      <c r="BY1805">
        <v>20.2588870042416</v>
      </c>
      <c r="BZ1805">
        <v>1804</v>
      </c>
    </row>
    <row r="1806" spans="1:78" x14ac:dyDescent="0.25">
      <c r="A1806">
        <v>1805</v>
      </c>
      <c r="B1806" t="s">
        <v>1875</v>
      </c>
      <c r="C1806">
        <v>91</v>
      </c>
      <c r="D1806">
        <v>78</v>
      </c>
      <c r="E1806">
        <v>59</v>
      </c>
      <c r="F1806">
        <v>85</v>
      </c>
      <c r="G1806">
        <v>39</v>
      </c>
      <c r="H1806">
        <v>92</v>
      </c>
      <c r="I1806">
        <v>68</v>
      </c>
      <c r="J1806">
        <v>47</v>
      </c>
      <c r="K1806">
        <v>53</v>
      </c>
      <c r="L1806">
        <v>67</v>
      </c>
      <c r="M1806">
        <v>15</v>
      </c>
      <c r="N1806">
        <v>31</v>
      </c>
      <c r="O1806">
        <v>43</v>
      </c>
      <c r="P1806">
        <v>23</v>
      </c>
      <c r="Q1806">
        <v>23</v>
      </c>
      <c r="R1806">
        <v>25</v>
      </c>
      <c r="S1806">
        <v>47</v>
      </c>
      <c r="T1806">
        <v>68</v>
      </c>
      <c r="U1806">
        <v>34</v>
      </c>
      <c r="V1806">
        <v>44</v>
      </c>
      <c r="W1806">
        <v>56</v>
      </c>
      <c r="X1806">
        <v>32</v>
      </c>
      <c r="Y1806">
        <v>26</v>
      </c>
      <c r="Z1806">
        <v>14</v>
      </c>
      <c r="AA1806">
        <v>3</v>
      </c>
      <c r="AB1806">
        <v>77</v>
      </c>
      <c r="AC1806">
        <v>27</v>
      </c>
      <c r="AD1806">
        <v>70</v>
      </c>
      <c r="AE1806">
        <v>66</v>
      </c>
      <c r="AF1806">
        <v>36</v>
      </c>
      <c r="AG1806">
        <v>42</v>
      </c>
      <c r="AH1806">
        <v>13</v>
      </c>
      <c r="AI1806">
        <v>108</v>
      </c>
      <c r="AJ1806">
        <v>7</v>
      </c>
      <c r="AK1806">
        <v>157</v>
      </c>
      <c r="AL1806">
        <v>1749</v>
      </c>
      <c r="AM1806">
        <v>1766</v>
      </c>
      <c r="AO1806">
        <v>15.270329670329671</v>
      </c>
      <c r="AP1806">
        <v>12</v>
      </c>
      <c r="AQ1806">
        <v>17.206779661016949</v>
      </c>
      <c r="AR1806">
        <v>13.129411764705882</v>
      </c>
      <c r="AS1806">
        <v>20.861538461538462</v>
      </c>
      <c r="AT1806">
        <v>11.778260869565218</v>
      </c>
      <c r="AU1806">
        <v>14.505882352941176</v>
      </c>
      <c r="AV1806">
        <v>16.621276595744682</v>
      </c>
      <c r="AW1806">
        <v>16.166037735849059</v>
      </c>
      <c r="AX1806">
        <v>17.301492537313433</v>
      </c>
      <c r="AY1806">
        <v>7.2</v>
      </c>
      <c r="AZ1806">
        <v>15.329032258064515</v>
      </c>
      <c r="BA1806">
        <v>30.641860465116277</v>
      </c>
      <c r="BB1806">
        <v>30.678260869565221</v>
      </c>
      <c r="BC1806">
        <v>31.930434782608696</v>
      </c>
      <c r="BD1806">
        <v>36.143999999999998</v>
      </c>
      <c r="BE1806">
        <v>18.995744680851065</v>
      </c>
      <c r="BF1806">
        <v>20.858823529411765</v>
      </c>
      <c r="BG1806">
        <v>21.494117647058825</v>
      </c>
      <c r="BH1806">
        <v>18.981818181818181</v>
      </c>
      <c r="BI1806">
        <v>12.15</v>
      </c>
      <c r="BJ1806">
        <v>20.362500000000001</v>
      </c>
      <c r="BK1806">
        <v>31.84615384615385</v>
      </c>
      <c r="BL1806">
        <v>31.628571428571433</v>
      </c>
      <c r="BM1806">
        <v>40.800000000000004</v>
      </c>
      <c r="BN1806">
        <v>13.137662337662338</v>
      </c>
      <c r="BO1806">
        <v>23.066666666666666</v>
      </c>
      <c r="BP1806">
        <v>8.588571428571429</v>
      </c>
      <c r="BQ1806">
        <v>19.90909090909091</v>
      </c>
      <c r="BR1806">
        <v>33.199999999999996</v>
      </c>
      <c r="BS1806">
        <v>31.542857142857148</v>
      </c>
      <c r="BT1806">
        <v>28.523076923076925</v>
      </c>
      <c r="BU1806">
        <v>11.9</v>
      </c>
      <c r="BV1806">
        <v>23.657142857142858</v>
      </c>
      <c r="BW1806">
        <v>12.611464968152866</v>
      </c>
      <c r="BX1806">
        <v>17.648027444253863</v>
      </c>
      <c r="BY1806">
        <v>20.148672975885695</v>
      </c>
      <c r="BZ1806">
        <v>1805</v>
      </c>
    </row>
    <row r="1807" spans="1:78" x14ac:dyDescent="0.25">
      <c r="A1807">
        <v>1806</v>
      </c>
      <c r="B1807" t="s">
        <v>1876</v>
      </c>
      <c r="C1807">
        <v>91</v>
      </c>
      <c r="D1807">
        <v>78</v>
      </c>
      <c r="E1807">
        <v>59</v>
      </c>
      <c r="F1807">
        <v>85</v>
      </c>
      <c r="G1807">
        <v>39</v>
      </c>
      <c r="H1807">
        <v>88</v>
      </c>
      <c r="I1807">
        <v>64</v>
      </c>
      <c r="J1807">
        <v>47</v>
      </c>
      <c r="K1807">
        <v>55</v>
      </c>
      <c r="L1807">
        <v>67</v>
      </c>
      <c r="M1807">
        <v>15</v>
      </c>
      <c r="N1807">
        <v>31</v>
      </c>
      <c r="O1807">
        <v>43</v>
      </c>
      <c r="P1807">
        <v>23</v>
      </c>
      <c r="Q1807">
        <v>23</v>
      </c>
      <c r="R1807">
        <v>25</v>
      </c>
      <c r="S1807">
        <v>47</v>
      </c>
      <c r="T1807">
        <v>69</v>
      </c>
      <c r="U1807">
        <v>34</v>
      </c>
      <c r="V1807">
        <v>45</v>
      </c>
      <c r="W1807">
        <v>57</v>
      </c>
      <c r="X1807">
        <v>33</v>
      </c>
      <c r="Y1807">
        <v>26</v>
      </c>
      <c r="Z1807">
        <v>14</v>
      </c>
      <c r="AA1807">
        <v>3</v>
      </c>
      <c r="AB1807">
        <v>77</v>
      </c>
      <c r="AC1807">
        <v>27</v>
      </c>
      <c r="AD1807">
        <v>70</v>
      </c>
      <c r="AE1807">
        <v>66</v>
      </c>
      <c r="AF1807">
        <v>36</v>
      </c>
      <c r="AG1807">
        <v>43</v>
      </c>
      <c r="AH1807">
        <v>12</v>
      </c>
      <c r="AI1807">
        <v>107</v>
      </c>
      <c r="AJ1807">
        <v>7</v>
      </c>
      <c r="AK1807">
        <v>154</v>
      </c>
      <c r="AL1807">
        <v>1753</v>
      </c>
      <c r="AM1807">
        <v>1760</v>
      </c>
      <c r="AO1807">
        <v>15.270329670329671</v>
      </c>
      <c r="AP1807">
        <v>12</v>
      </c>
      <c r="AQ1807">
        <v>17.206779661016949</v>
      </c>
      <c r="AR1807">
        <v>13.129411764705882</v>
      </c>
      <c r="AS1807">
        <v>20.861538461538462</v>
      </c>
      <c r="AT1807">
        <v>12.313636363636364</v>
      </c>
      <c r="AU1807">
        <v>15.4125</v>
      </c>
      <c r="AV1807">
        <v>16.621276595744682</v>
      </c>
      <c r="AW1807">
        <v>15.578181818181818</v>
      </c>
      <c r="AX1807">
        <v>17.301492537313433</v>
      </c>
      <c r="AY1807">
        <v>7.2</v>
      </c>
      <c r="AZ1807">
        <v>15.329032258064515</v>
      </c>
      <c r="BA1807">
        <v>30.641860465116277</v>
      </c>
      <c r="BB1807">
        <v>30.678260869565221</v>
      </c>
      <c r="BC1807">
        <v>31.930434782608696</v>
      </c>
      <c r="BD1807">
        <v>36.143999999999998</v>
      </c>
      <c r="BE1807">
        <v>18.995744680851065</v>
      </c>
      <c r="BF1807">
        <v>20.556521739130435</v>
      </c>
      <c r="BG1807">
        <v>21.494117647058825</v>
      </c>
      <c r="BH1807">
        <v>18.560000000000002</v>
      </c>
      <c r="BI1807">
        <v>11.936842105263159</v>
      </c>
      <c r="BJ1807">
        <v>19.745454545454546</v>
      </c>
      <c r="BK1807">
        <v>31.84615384615385</v>
      </c>
      <c r="BL1807">
        <v>31.628571428571433</v>
      </c>
      <c r="BM1807">
        <v>40.800000000000004</v>
      </c>
      <c r="BN1807">
        <v>13.137662337662338</v>
      </c>
      <c r="BO1807">
        <v>23.066666666666666</v>
      </c>
      <c r="BP1807">
        <v>8.588571428571429</v>
      </c>
      <c r="BQ1807">
        <v>19.90909090909091</v>
      </c>
      <c r="BR1807">
        <v>33.199999999999996</v>
      </c>
      <c r="BS1807">
        <v>30.809302325581392</v>
      </c>
      <c r="BT1807">
        <v>30.900000000000002</v>
      </c>
      <c r="BU1807">
        <v>12.011214953271029</v>
      </c>
      <c r="BV1807">
        <v>23.657142857142858</v>
      </c>
      <c r="BW1807">
        <v>12.857142857142858</v>
      </c>
      <c r="BX1807">
        <v>17.607758128921848</v>
      </c>
      <c r="BY1807">
        <v>20.154552639881725</v>
      </c>
      <c r="BZ1807">
        <v>1806</v>
      </c>
    </row>
    <row r="1808" spans="1:78" x14ac:dyDescent="0.25">
      <c r="A1808">
        <v>1807</v>
      </c>
      <c r="B1808" t="s">
        <v>1877</v>
      </c>
      <c r="C1808">
        <v>90</v>
      </c>
      <c r="D1808">
        <v>80</v>
      </c>
      <c r="E1808">
        <v>60</v>
      </c>
      <c r="F1808">
        <v>87</v>
      </c>
      <c r="G1808">
        <v>36</v>
      </c>
      <c r="H1808">
        <v>89</v>
      </c>
      <c r="I1808">
        <v>67</v>
      </c>
      <c r="J1808">
        <v>47</v>
      </c>
      <c r="K1808">
        <v>57</v>
      </c>
      <c r="L1808">
        <v>67</v>
      </c>
      <c r="M1808">
        <v>15</v>
      </c>
      <c r="N1808">
        <v>31</v>
      </c>
      <c r="O1808">
        <v>43</v>
      </c>
      <c r="P1808">
        <v>23</v>
      </c>
      <c r="Q1808">
        <v>23</v>
      </c>
      <c r="R1808">
        <v>25</v>
      </c>
      <c r="S1808">
        <v>53</v>
      </c>
      <c r="T1808">
        <v>69</v>
      </c>
      <c r="U1808">
        <v>34</v>
      </c>
      <c r="V1808">
        <v>45</v>
      </c>
      <c r="W1808">
        <v>56</v>
      </c>
      <c r="X1808">
        <v>33</v>
      </c>
      <c r="Y1808">
        <v>26</v>
      </c>
      <c r="Z1808">
        <v>14</v>
      </c>
      <c r="AA1808">
        <v>3</v>
      </c>
      <c r="AB1808">
        <v>84</v>
      </c>
      <c r="AC1808">
        <v>27</v>
      </c>
      <c r="AD1808">
        <v>70</v>
      </c>
      <c r="AE1808">
        <v>66</v>
      </c>
      <c r="AF1808">
        <v>37</v>
      </c>
      <c r="AG1808">
        <v>43</v>
      </c>
      <c r="AH1808">
        <v>13</v>
      </c>
      <c r="AI1808">
        <v>107</v>
      </c>
      <c r="AJ1808">
        <v>7</v>
      </c>
      <c r="AK1808">
        <v>162</v>
      </c>
      <c r="AL1808">
        <v>1785</v>
      </c>
      <c r="AM1808">
        <v>1789</v>
      </c>
      <c r="AO1808">
        <v>15.44</v>
      </c>
      <c r="AP1808">
        <v>11.700000000000001</v>
      </c>
      <c r="AQ1808">
        <v>16.920000000000002</v>
      </c>
      <c r="AR1808">
        <v>12.827586206896552</v>
      </c>
      <c r="AS1808">
        <v>22.6</v>
      </c>
      <c r="AT1808">
        <v>12.175280898876405</v>
      </c>
      <c r="AU1808">
        <v>14.722388059701492</v>
      </c>
      <c r="AV1808">
        <v>16.621276595744682</v>
      </c>
      <c r="AW1808">
        <v>15.03157894736842</v>
      </c>
      <c r="AX1808">
        <v>17.301492537313433</v>
      </c>
      <c r="AY1808">
        <v>7.2</v>
      </c>
      <c r="AZ1808">
        <v>15.329032258064515</v>
      </c>
      <c r="BA1808">
        <v>30.641860465116277</v>
      </c>
      <c r="BB1808">
        <v>30.678260869565221</v>
      </c>
      <c r="BC1808">
        <v>31.930434782608696</v>
      </c>
      <c r="BD1808">
        <v>36.143999999999998</v>
      </c>
      <c r="BE1808">
        <v>16.845283018867924</v>
      </c>
      <c r="BF1808">
        <v>20.556521739130435</v>
      </c>
      <c r="BG1808">
        <v>21.494117647058825</v>
      </c>
      <c r="BH1808">
        <v>18.560000000000002</v>
      </c>
      <c r="BI1808">
        <v>12.15</v>
      </c>
      <c r="BJ1808">
        <v>19.745454545454546</v>
      </c>
      <c r="BK1808">
        <v>31.84615384615385</v>
      </c>
      <c r="BL1808">
        <v>31.628571428571433</v>
      </c>
      <c r="BM1808">
        <v>40.800000000000004</v>
      </c>
      <c r="BN1808">
        <v>12.042857142857143</v>
      </c>
      <c r="BO1808">
        <v>23.066666666666666</v>
      </c>
      <c r="BP1808">
        <v>8.588571428571429</v>
      </c>
      <c r="BQ1808">
        <v>19.90909090909091</v>
      </c>
      <c r="BR1808">
        <v>32.302702702702703</v>
      </c>
      <c r="BS1808">
        <v>30.809302325581392</v>
      </c>
      <c r="BT1808">
        <v>28.523076923076925</v>
      </c>
      <c r="BU1808">
        <v>12.011214953271029</v>
      </c>
      <c r="BV1808">
        <v>23.657142857142858</v>
      </c>
      <c r="BW1808">
        <v>12.222222222222223</v>
      </c>
      <c r="BX1808">
        <v>17.292100840336133</v>
      </c>
      <c r="BY1808">
        <v>19.939077958191767</v>
      </c>
      <c r="BZ1808">
        <v>1807</v>
      </c>
    </row>
    <row r="1809" spans="1:78" x14ac:dyDescent="0.25">
      <c r="A1809">
        <v>1808</v>
      </c>
      <c r="B1809" t="s">
        <v>1878</v>
      </c>
      <c r="C1809">
        <v>90</v>
      </c>
      <c r="D1809">
        <v>79</v>
      </c>
      <c r="E1809">
        <v>59</v>
      </c>
      <c r="F1809">
        <v>85</v>
      </c>
      <c r="G1809">
        <v>39</v>
      </c>
      <c r="H1809">
        <v>107</v>
      </c>
      <c r="I1809">
        <v>71</v>
      </c>
      <c r="J1809">
        <v>47</v>
      </c>
      <c r="K1809">
        <v>59</v>
      </c>
      <c r="L1809">
        <v>67</v>
      </c>
      <c r="M1809">
        <v>15</v>
      </c>
      <c r="N1809">
        <v>31</v>
      </c>
      <c r="O1809">
        <v>43</v>
      </c>
      <c r="P1809">
        <v>24</v>
      </c>
      <c r="Q1809">
        <v>23</v>
      </c>
      <c r="R1809">
        <v>25</v>
      </c>
      <c r="S1809">
        <v>41</v>
      </c>
      <c r="T1809">
        <v>67</v>
      </c>
      <c r="U1809">
        <v>33</v>
      </c>
      <c r="V1809">
        <v>44</v>
      </c>
      <c r="W1809">
        <v>56</v>
      </c>
      <c r="X1809">
        <v>32</v>
      </c>
      <c r="Y1809">
        <v>26</v>
      </c>
      <c r="Z1809">
        <v>14</v>
      </c>
      <c r="AA1809">
        <v>3</v>
      </c>
      <c r="AB1809">
        <v>84</v>
      </c>
      <c r="AC1809">
        <v>27</v>
      </c>
      <c r="AD1809">
        <v>70</v>
      </c>
      <c r="AE1809">
        <v>66</v>
      </c>
      <c r="AF1809">
        <v>37</v>
      </c>
      <c r="AG1809">
        <v>42</v>
      </c>
      <c r="AH1809">
        <v>12</v>
      </c>
      <c r="AI1809">
        <v>107</v>
      </c>
      <c r="AJ1809">
        <v>7</v>
      </c>
      <c r="AK1809">
        <v>164</v>
      </c>
      <c r="AL1809">
        <v>1788</v>
      </c>
      <c r="AM1809">
        <v>1796</v>
      </c>
      <c r="AO1809">
        <v>15.44</v>
      </c>
      <c r="AP1809">
        <v>11.848101265822786</v>
      </c>
      <c r="AQ1809">
        <v>17.206779661016949</v>
      </c>
      <c r="AR1809">
        <v>13.129411764705882</v>
      </c>
      <c r="AS1809">
        <v>20.861538461538462</v>
      </c>
      <c r="AT1809">
        <v>10.127102803738318</v>
      </c>
      <c r="AU1809">
        <v>13.892957746478874</v>
      </c>
      <c r="AV1809">
        <v>16.621276595744682</v>
      </c>
      <c r="AW1809">
        <v>14.522033898305084</v>
      </c>
      <c r="AX1809">
        <v>17.301492537313433</v>
      </c>
      <c r="AY1809">
        <v>7.2</v>
      </c>
      <c r="AZ1809">
        <v>15.329032258064515</v>
      </c>
      <c r="BA1809">
        <v>30.641860465116277</v>
      </c>
      <c r="BB1809">
        <v>29.4</v>
      </c>
      <c r="BC1809">
        <v>31.930434782608696</v>
      </c>
      <c r="BD1809">
        <v>36.143999999999998</v>
      </c>
      <c r="BE1809">
        <v>21.775609756097563</v>
      </c>
      <c r="BF1809">
        <v>21.170149253731342</v>
      </c>
      <c r="BG1809">
        <v>22.145454545454545</v>
      </c>
      <c r="BH1809">
        <v>18.981818181818181</v>
      </c>
      <c r="BI1809">
        <v>12.15</v>
      </c>
      <c r="BJ1809">
        <v>20.362500000000001</v>
      </c>
      <c r="BK1809">
        <v>31.84615384615385</v>
      </c>
      <c r="BL1809">
        <v>31.628571428571433</v>
      </c>
      <c r="BM1809">
        <v>40.800000000000004</v>
      </c>
      <c r="BN1809">
        <v>12.042857142857143</v>
      </c>
      <c r="BO1809">
        <v>23.066666666666666</v>
      </c>
      <c r="BP1809">
        <v>8.588571428571429</v>
      </c>
      <c r="BQ1809">
        <v>19.90909090909091</v>
      </c>
      <c r="BR1809">
        <v>32.302702702702703</v>
      </c>
      <c r="BS1809">
        <v>31.542857142857148</v>
      </c>
      <c r="BT1809">
        <v>30.900000000000002</v>
      </c>
      <c r="BU1809">
        <v>12.011214953271029</v>
      </c>
      <c r="BV1809">
        <v>23.657142857142858</v>
      </c>
      <c r="BW1809">
        <v>12.073170731707316</v>
      </c>
      <c r="BX1809">
        <v>17.263087248322147</v>
      </c>
      <c r="BY1809">
        <v>20.037459936438772</v>
      </c>
      <c r="BZ1809">
        <v>1808</v>
      </c>
    </row>
    <row r="1810" spans="1:78" x14ac:dyDescent="0.25">
      <c r="A1810">
        <v>1809</v>
      </c>
      <c r="B1810" t="s">
        <v>1879</v>
      </c>
      <c r="C1810">
        <v>90</v>
      </c>
      <c r="D1810">
        <v>80</v>
      </c>
      <c r="E1810">
        <v>59</v>
      </c>
      <c r="F1810">
        <v>84</v>
      </c>
      <c r="G1810">
        <v>37</v>
      </c>
      <c r="H1810">
        <v>103</v>
      </c>
      <c r="I1810">
        <v>72</v>
      </c>
      <c r="J1810">
        <v>47</v>
      </c>
      <c r="K1810">
        <v>55</v>
      </c>
      <c r="L1810">
        <v>67</v>
      </c>
      <c r="M1810">
        <v>16</v>
      </c>
      <c r="N1810">
        <v>31</v>
      </c>
      <c r="O1810">
        <v>43</v>
      </c>
      <c r="P1810">
        <v>24</v>
      </c>
      <c r="Q1810">
        <v>23</v>
      </c>
      <c r="R1810">
        <v>25</v>
      </c>
      <c r="S1810">
        <v>41</v>
      </c>
      <c r="T1810">
        <v>68</v>
      </c>
      <c r="U1810">
        <v>33</v>
      </c>
      <c r="V1810">
        <v>43</v>
      </c>
      <c r="W1810">
        <v>57</v>
      </c>
      <c r="X1810">
        <v>32</v>
      </c>
      <c r="Y1810">
        <v>26</v>
      </c>
      <c r="Z1810">
        <v>14</v>
      </c>
      <c r="AA1810">
        <v>3</v>
      </c>
      <c r="AB1810">
        <v>84</v>
      </c>
      <c r="AC1810">
        <v>27</v>
      </c>
      <c r="AD1810">
        <v>70</v>
      </c>
      <c r="AE1810">
        <v>72</v>
      </c>
      <c r="AF1810">
        <v>36</v>
      </c>
      <c r="AG1810">
        <v>42</v>
      </c>
      <c r="AH1810">
        <v>12</v>
      </c>
      <c r="AI1810">
        <v>106</v>
      </c>
      <c r="AJ1810">
        <v>7</v>
      </c>
      <c r="AK1810">
        <v>164</v>
      </c>
      <c r="AL1810">
        <v>1769</v>
      </c>
      <c r="AM1810">
        <v>1793</v>
      </c>
      <c r="AO1810">
        <v>15.44</v>
      </c>
      <c r="AP1810">
        <v>11.700000000000001</v>
      </c>
      <c r="AQ1810">
        <v>17.206779661016949</v>
      </c>
      <c r="AR1810">
        <v>13.285714285714286</v>
      </c>
      <c r="AS1810">
        <v>21.98918918918919</v>
      </c>
      <c r="AT1810">
        <v>10.520388349514564</v>
      </c>
      <c r="AU1810">
        <v>13.7</v>
      </c>
      <c r="AV1810">
        <v>16.621276595744682</v>
      </c>
      <c r="AW1810">
        <v>15.578181818181818</v>
      </c>
      <c r="AX1810">
        <v>17.301492537313433</v>
      </c>
      <c r="AY1810">
        <v>6.75</v>
      </c>
      <c r="AZ1810">
        <v>15.329032258064515</v>
      </c>
      <c r="BA1810">
        <v>30.641860465116277</v>
      </c>
      <c r="BB1810">
        <v>29.4</v>
      </c>
      <c r="BC1810">
        <v>31.930434782608696</v>
      </c>
      <c r="BD1810">
        <v>36.143999999999998</v>
      </c>
      <c r="BE1810">
        <v>21.775609756097563</v>
      </c>
      <c r="BF1810">
        <v>20.858823529411765</v>
      </c>
      <c r="BG1810">
        <v>22.145454545454545</v>
      </c>
      <c r="BH1810">
        <v>19.423255813953489</v>
      </c>
      <c r="BI1810">
        <v>11.936842105263159</v>
      </c>
      <c r="BJ1810">
        <v>20.362500000000001</v>
      </c>
      <c r="BK1810">
        <v>31.84615384615385</v>
      </c>
      <c r="BL1810">
        <v>31.628571428571433</v>
      </c>
      <c r="BM1810">
        <v>40.800000000000004</v>
      </c>
      <c r="BN1810">
        <v>12.042857142857143</v>
      </c>
      <c r="BO1810">
        <v>23.066666666666666</v>
      </c>
      <c r="BP1810">
        <v>8.588571428571429</v>
      </c>
      <c r="BQ1810">
        <v>18.25</v>
      </c>
      <c r="BR1810">
        <v>33.199999999999996</v>
      </c>
      <c r="BS1810">
        <v>31.542857142857148</v>
      </c>
      <c r="BT1810">
        <v>30.900000000000002</v>
      </c>
      <c r="BU1810">
        <v>12.124528301886793</v>
      </c>
      <c r="BV1810">
        <v>23.657142857142858</v>
      </c>
      <c r="BW1810">
        <v>12.073170731707316</v>
      </c>
      <c r="BX1810">
        <v>17.448501978518937</v>
      </c>
      <c r="BY1810">
        <v>20.06550052286639</v>
      </c>
      <c r="BZ1810">
        <v>1809</v>
      </c>
    </row>
    <row r="1811" spans="1:78" x14ac:dyDescent="0.25">
      <c r="A1811">
        <v>1810</v>
      </c>
      <c r="B1811" t="s">
        <v>1880</v>
      </c>
      <c r="C1811">
        <v>91</v>
      </c>
      <c r="D1811">
        <v>79</v>
      </c>
      <c r="E1811">
        <v>59</v>
      </c>
      <c r="F1811">
        <v>85</v>
      </c>
      <c r="G1811">
        <v>37</v>
      </c>
      <c r="H1811">
        <v>92</v>
      </c>
      <c r="I1811">
        <v>69</v>
      </c>
      <c r="J1811">
        <v>47</v>
      </c>
      <c r="K1811">
        <v>56</v>
      </c>
      <c r="L1811">
        <v>77</v>
      </c>
      <c r="M1811">
        <v>16</v>
      </c>
      <c r="N1811">
        <v>31</v>
      </c>
      <c r="O1811">
        <v>43</v>
      </c>
      <c r="P1811">
        <v>24</v>
      </c>
      <c r="Q1811">
        <v>23</v>
      </c>
      <c r="R1811">
        <v>25</v>
      </c>
      <c r="S1811">
        <v>41</v>
      </c>
      <c r="T1811">
        <v>67</v>
      </c>
      <c r="U1811">
        <v>34</v>
      </c>
      <c r="V1811">
        <v>43</v>
      </c>
      <c r="W1811">
        <v>56</v>
      </c>
      <c r="X1811">
        <v>32</v>
      </c>
      <c r="Y1811">
        <v>26</v>
      </c>
      <c r="Z1811">
        <v>14</v>
      </c>
      <c r="AA1811">
        <v>3</v>
      </c>
      <c r="AB1811">
        <v>93</v>
      </c>
      <c r="AC1811">
        <v>26</v>
      </c>
      <c r="AD1811">
        <v>70</v>
      </c>
      <c r="AE1811">
        <v>72</v>
      </c>
      <c r="AF1811">
        <v>36</v>
      </c>
      <c r="AG1811">
        <v>42</v>
      </c>
      <c r="AH1811">
        <v>13</v>
      </c>
      <c r="AI1811">
        <v>106</v>
      </c>
      <c r="AJ1811">
        <v>7</v>
      </c>
      <c r="AK1811">
        <v>167</v>
      </c>
      <c r="AL1811">
        <v>1776</v>
      </c>
      <c r="AM1811">
        <v>1802</v>
      </c>
      <c r="AO1811">
        <v>15.270329670329671</v>
      </c>
      <c r="AP1811">
        <v>11.848101265822786</v>
      </c>
      <c r="AQ1811">
        <v>17.206779661016949</v>
      </c>
      <c r="AR1811">
        <v>13.129411764705882</v>
      </c>
      <c r="AS1811">
        <v>21.98918918918919</v>
      </c>
      <c r="AT1811">
        <v>11.778260869565218</v>
      </c>
      <c r="AU1811">
        <v>14.295652173913043</v>
      </c>
      <c r="AV1811">
        <v>16.621276595744682</v>
      </c>
      <c r="AW1811">
        <v>15.3</v>
      </c>
      <c r="AX1811">
        <v>15.054545454545455</v>
      </c>
      <c r="AY1811">
        <v>6.75</v>
      </c>
      <c r="AZ1811">
        <v>15.329032258064515</v>
      </c>
      <c r="BA1811">
        <v>30.641860465116277</v>
      </c>
      <c r="BB1811">
        <v>29.4</v>
      </c>
      <c r="BC1811">
        <v>31.930434782608696</v>
      </c>
      <c r="BD1811">
        <v>36.143999999999998</v>
      </c>
      <c r="BE1811">
        <v>21.775609756097563</v>
      </c>
      <c r="BF1811">
        <v>21.170149253731342</v>
      </c>
      <c r="BG1811">
        <v>21.494117647058825</v>
      </c>
      <c r="BH1811">
        <v>19.423255813953489</v>
      </c>
      <c r="BI1811">
        <v>12.15</v>
      </c>
      <c r="BJ1811">
        <v>20.362500000000001</v>
      </c>
      <c r="BK1811">
        <v>31.84615384615385</v>
      </c>
      <c r="BL1811">
        <v>31.628571428571433</v>
      </c>
      <c r="BM1811">
        <v>40.800000000000004</v>
      </c>
      <c r="BN1811">
        <v>10.877419354838709</v>
      </c>
      <c r="BO1811">
        <v>23.953846153846154</v>
      </c>
      <c r="BP1811">
        <v>8.588571428571429</v>
      </c>
      <c r="BQ1811">
        <v>18.25</v>
      </c>
      <c r="BR1811">
        <v>33.199999999999996</v>
      </c>
      <c r="BS1811">
        <v>31.542857142857148</v>
      </c>
      <c r="BT1811">
        <v>28.523076923076925</v>
      </c>
      <c r="BU1811">
        <v>12.124528301886793</v>
      </c>
      <c r="BV1811">
        <v>23.657142857142858</v>
      </c>
      <c r="BW1811">
        <v>11.8562874251497</v>
      </c>
      <c r="BX1811">
        <v>17.379729729729728</v>
      </c>
      <c r="BY1811">
        <v>19.968611884609963</v>
      </c>
      <c r="BZ1811">
        <v>1810</v>
      </c>
    </row>
    <row r="1812" spans="1:78" x14ac:dyDescent="0.25">
      <c r="A1812">
        <v>1811</v>
      </c>
      <c r="B1812" t="s">
        <v>1881</v>
      </c>
      <c r="C1812">
        <v>90</v>
      </c>
      <c r="D1812">
        <v>80</v>
      </c>
      <c r="E1812">
        <v>60</v>
      </c>
      <c r="F1812">
        <v>83</v>
      </c>
      <c r="G1812">
        <v>37</v>
      </c>
      <c r="H1812">
        <v>88</v>
      </c>
      <c r="I1812">
        <v>66</v>
      </c>
      <c r="J1812">
        <v>48</v>
      </c>
      <c r="K1812">
        <v>59</v>
      </c>
      <c r="L1812">
        <v>77</v>
      </c>
      <c r="M1812">
        <v>16</v>
      </c>
      <c r="N1812">
        <v>31</v>
      </c>
      <c r="O1812">
        <v>43</v>
      </c>
      <c r="P1812">
        <v>24</v>
      </c>
      <c r="Q1812">
        <v>23</v>
      </c>
      <c r="R1812">
        <v>25</v>
      </c>
      <c r="S1812">
        <v>41</v>
      </c>
      <c r="T1812">
        <v>67</v>
      </c>
      <c r="U1812">
        <v>34</v>
      </c>
      <c r="V1812">
        <v>41</v>
      </c>
      <c r="W1812">
        <v>54</v>
      </c>
      <c r="X1812">
        <v>33</v>
      </c>
      <c r="Y1812">
        <v>26</v>
      </c>
      <c r="Z1812">
        <v>14</v>
      </c>
      <c r="AA1812">
        <v>3</v>
      </c>
      <c r="AB1812">
        <v>93</v>
      </c>
      <c r="AC1812">
        <v>26</v>
      </c>
      <c r="AD1812">
        <v>76</v>
      </c>
      <c r="AE1812">
        <v>72</v>
      </c>
      <c r="AF1812">
        <v>35</v>
      </c>
      <c r="AG1812">
        <v>42</v>
      </c>
      <c r="AH1812">
        <v>12</v>
      </c>
      <c r="AI1812">
        <v>105</v>
      </c>
      <c r="AJ1812">
        <v>7</v>
      </c>
      <c r="AK1812">
        <v>159</v>
      </c>
      <c r="AL1812">
        <v>1780</v>
      </c>
      <c r="AM1812">
        <v>1790</v>
      </c>
      <c r="AO1812">
        <v>15.44</v>
      </c>
      <c r="AP1812">
        <v>11.700000000000001</v>
      </c>
      <c r="AQ1812">
        <v>16.920000000000002</v>
      </c>
      <c r="AR1812">
        <v>13.445783132530121</v>
      </c>
      <c r="AS1812">
        <v>21.98918918918919</v>
      </c>
      <c r="AT1812">
        <v>12.313636363636364</v>
      </c>
      <c r="AU1812">
        <v>14.945454545454545</v>
      </c>
      <c r="AV1812">
        <v>16.274999999999999</v>
      </c>
      <c r="AW1812">
        <v>14.522033898305084</v>
      </c>
      <c r="AX1812">
        <v>15.054545454545455</v>
      </c>
      <c r="AY1812">
        <v>6.75</v>
      </c>
      <c r="AZ1812">
        <v>15.329032258064515</v>
      </c>
      <c r="BA1812">
        <v>30.641860465116277</v>
      </c>
      <c r="BB1812">
        <v>29.4</v>
      </c>
      <c r="BC1812">
        <v>31.930434782608696</v>
      </c>
      <c r="BD1812">
        <v>36.143999999999998</v>
      </c>
      <c r="BE1812">
        <v>21.775609756097563</v>
      </c>
      <c r="BF1812">
        <v>21.170149253731342</v>
      </c>
      <c r="BG1812">
        <v>21.494117647058825</v>
      </c>
      <c r="BH1812">
        <v>20.370731707317074</v>
      </c>
      <c r="BI1812">
        <v>12.6</v>
      </c>
      <c r="BJ1812">
        <v>19.745454545454546</v>
      </c>
      <c r="BK1812">
        <v>31.84615384615385</v>
      </c>
      <c r="BL1812">
        <v>31.628571428571433</v>
      </c>
      <c r="BM1812">
        <v>40.800000000000004</v>
      </c>
      <c r="BN1812">
        <v>10.877419354838709</v>
      </c>
      <c r="BO1812">
        <v>23.953846153846154</v>
      </c>
      <c r="BP1812">
        <v>7.9105263157894736</v>
      </c>
      <c r="BQ1812">
        <v>18.25</v>
      </c>
      <c r="BR1812">
        <v>34.148571428571429</v>
      </c>
      <c r="BS1812">
        <v>31.542857142857148</v>
      </c>
      <c r="BT1812">
        <v>30.900000000000002</v>
      </c>
      <c r="BU1812">
        <v>12.24</v>
      </c>
      <c r="BV1812">
        <v>23.657142857142858</v>
      </c>
      <c r="BW1812">
        <v>12.452830188679245</v>
      </c>
      <c r="BX1812">
        <v>17.340674157303372</v>
      </c>
      <c r="BY1812">
        <v>20.100650833913075</v>
      </c>
      <c r="BZ1812">
        <v>1811</v>
      </c>
    </row>
    <row r="1813" spans="1:78" x14ac:dyDescent="0.25">
      <c r="A1813">
        <v>1812</v>
      </c>
      <c r="B1813" t="s">
        <v>1882</v>
      </c>
      <c r="C1813">
        <v>91</v>
      </c>
      <c r="D1813">
        <v>80</v>
      </c>
      <c r="E1813">
        <v>61</v>
      </c>
      <c r="F1813">
        <v>84</v>
      </c>
      <c r="G1813">
        <v>37</v>
      </c>
      <c r="H1813">
        <v>92</v>
      </c>
      <c r="I1813">
        <v>65</v>
      </c>
      <c r="J1813">
        <v>48</v>
      </c>
      <c r="K1813">
        <v>57</v>
      </c>
      <c r="L1813">
        <v>79</v>
      </c>
      <c r="M1813">
        <v>16</v>
      </c>
      <c r="N1813">
        <v>31</v>
      </c>
      <c r="O1813">
        <v>43</v>
      </c>
      <c r="P1813">
        <v>24</v>
      </c>
      <c r="Q1813">
        <v>23</v>
      </c>
      <c r="R1813">
        <v>25</v>
      </c>
      <c r="S1813">
        <v>41</v>
      </c>
      <c r="T1813">
        <v>69</v>
      </c>
      <c r="U1813">
        <v>33</v>
      </c>
      <c r="V1813">
        <v>42</v>
      </c>
      <c r="W1813">
        <v>55</v>
      </c>
      <c r="X1813">
        <v>32</v>
      </c>
      <c r="Y1813">
        <v>26</v>
      </c>
      <c r="Z1813">
        <v>14</v>
      </c>
      <c r="AA1813">
        <v>3</v>
      </c>
      <c r="AB1813">
        <v>93</v>
      </c>
      <c r="AC1813">
        <v>26</v>
      </c>
      <c r="AD1813">
        <v>76</v>
      </c>
      <c r="AE1813">
        <v>72</v>
      </c>
      <c r="AF1813">
        <v>35</v>
      </c>
      <c r="AG1813">
        <v>42</v>
      </c>
      <c r="AH1813">
        <v>12</v>
      </c>
      <c r="AI1813">
        <v>106</v>
      </c>
      <c r="AJ1813">
        <v>7</v>
      </c>
      <c r="AK1813">
        <v>157</v>
      </c>
      <c r="AL1813">
        <v>1778</v>
      </c>
      <c r="AM1813">
        <v>1797</v>
      </c>
      <c r="AO1813">
        <v>15.270329670329671</v>
      </c>
      <c r="AP1813">
        <v>11.700000000000001</v>
      </c>
      <c r="AQ1813">
        <v>16.642622950819675</v>
      </c>
      <c r="AR1813">
        <v>13.285714285714286</v>
      </c>
      <c r="AS1813">
        <v>21.98918918918919</v>
      </c>
      <c r="AT1813">
        <v>11.778260869565218</v>
      </c>
      <c r="AU1813">
        <v>15.175384615384615</v>
      </c>
      <c r="AV1813">
        <v>16.274999999999999</v>
      </c>
      <c r="AW1813">
        <v>15.03157894736842</v>
      </c>
      <c r="AX1813">
        <v>14.673417721518989</v>
      </c>
      <c r="AY1813">
        <v>6.75</v>
      </c>
      <c r="AZ1813">
        <v>15.329032258064515</v>
      </c>
      <c r="BA1813">
        <v>30.641860465116277</v>
      </c>
      <c r="BB1813">
        <v>29.4</v>
      </c>
      <c r="BC1813">
        <v>31.930434782608696</v>
      </c>
      <c r="BD1813">
        <v>36.143999999999998</v>
      </c>
      <c r="BE1813">
        <v>21.775609756097563</v>
      </c>
      <c r="BF1813">
        <v>20.556521739130435</v>
      </c>
      <c r="BG1813">
        <v>22.145454545454545</v>
      </c>
      <c r="BH1813">
        <v>19.885714285714286</v>
      </c>
      <c r="BI1813">
        <v>12.370909090909091</v>
      </c>
      <c r="BJ1813">
        <v>20.362500000000001</v>
      </c>
      <c r="BK1813">
        <v>31.84615384615385</v>
      </c>
      <c r="BL1813">
        <v>31.628571428571433</v>
      </c>
      <c r="BM1813">
        <v>40.800000000000004</v>
      </c>
      <c r="BN1813">
        <v>10.877419354838709</v>
      </c>
      <c r="BO1813">
        <v>23.953846153846154</v>
      </c>
      <c r="BP1813">
        <v>7.9105263157894736</v>
      </c>
      <c r="BQ1813">
        <v>18.25</v>
      </c>
      <c r="BR1813">
        <v>34.148571428571429</v>
      </c>
      <c r="BS1813">
        <v>31.542857142857148</v>
      </c>
      <c r="BT1813">
        <v>30.900000000000002</v>
      </c>
      <c r="BU1813">
        <v>12.124528301886793</v>
      </c>
      <c r="BV1813">
        <v>23.657142857142858</v>
      </c>
      <c r="BW1813">
        <v>12.611464968152866</v>
      </c>
      <c r="BX1813">
        <v>17.360179977502813</v>
      </c>
      <c r="BY1813">
        <v>20.053929102539364</v>
      </c>
      <c r="BZ1813">
        <v>1812</v>
      </c>
    </row>
    <row r="1814" spans="1:78" x14ac:dyDescent="0.25">
      <c r="A1814">
        <v>1813</v>
      </c>
      <c r="B1814" t="s">
        <v>1883</v>
      </c>
      <c r="C1814">
        <v>91</v>
      </c>
      <c r="D1814">
        <v>80</v>
      </c>
      <c r="E1814">
        <v>60</v>
      </c>
      <c r="F1814">
        <v>83</v>
      </c>
      <c r="G1814">
        <v>37</v>
      </c>
      <c r="H1814">
        <v>85</v>
      </c>
      <c r="I1814">
        <v>68</v>
      </c>
      <c r="J1814">
        <v>48</v>
      </c>
      <c r="K1814">
        <v>57</v>
      </c>
      <c r="L1814">
        <v>76</v>
      </c>
      <c r="M1814">
        <v>16</v>
      </c>
      <c r="N1814">
        <v>32</v>
      </c>
      <c r="O1814">
        <v>43</v>
      </c>
      <c r="P1814">
        <v>24</v>
      </c>
      <c r="Q1814">
        <v>23</v>
      </c>
      <c r="R1814">
        <v>25</v>
      </c>
      <c r="S1814">
        <v>42</v>
      </c>
      <c r="T1814">
        <v>70</v>
      </c>
      <c r="U1814">
        <v>34</v>
      </c>
      <c r="V1814">
        <v>42</v>
      </c>
      <c r="W1814">
        <v>53</v>
      </c>
      <c r="X1814">
        <v>32</v>
      </c>
      <c r="Y1814">
        <v>26</v>
      </c>
      <c r="Z1814">
        <v>14</v>
      </c>
      <c r="AA1814">
        <v>3</v>
      </c>
      <c r="AB1814">
        <v>93</v>
      </c>
      <c r="AC1814">
        <v>26</v>
      </c>
      <c r="AD1814">
        <v>75</v>
      </c>
      <c r="AE1814">
        <v>72</v>
      </c>
      <c r="AF1814">
        <v>36</v>
      </c>
      <c r="AG1814">
        <v>42</v>
      </c>
      <c r="AH1814">
        <v>12</v>
      </c>
      <c r="AI1814">
        <v>105</v>
      </c>
      <c r="AJ1814">
        <v>7</v>
      </c>
      <c r="AK1814">
        <v>157</v>
      </c>
      <c r="AL1814">
        <v>1772</v>
      </c>
      <c r="AM1814">
        <v>1789</v>
      </c>
      <c r="AO1814">
        <v>15.270329670329671</v>
      </c>
      <c r="AP1814">
        <v>11.700000000000001</v>
      </c>
      <c r="AQ1814">
        <v>16.920000000000002</v>
      </c>
      <c r="AR1814">
        <v>13.445783132530121</v>
      </c>
      <c r="AS1814">
        <v>21.98918918918919</v>
      </c>
      <c r="AT1814">
        <v>12.748235294117647</v>
      </c>
      <c r="AU1814">
        <v>14.505882352941176</v>
      </c>
      <c r="AV1814">
        <v>16.274999999999999</v>
      </c>
      <c r="AW1814">
        <v>15.03157894736842</v>
      </c>
      <c r="AX1814">
        <v>15.252631578947367</v>
      </c>
      <c r="AY1814">
        <v>6.75</v>
      </c>
      <c r="AZ1814">
        <v>14.85</v>
      </c>
      <c r="BA1814">
        <v>30.641860465116277</v>
      </c>
      <c r="BB1814">
        <v>29.4</v>
      </c>
      <c r="BC1814">
        <v>31.930434782608696</v>
      </c>
      <c r="BD1814">
        <v>36.143999999999998</v>
      </c>
      <c r="BE1814">
        <v>21.25714285714286</v>
      </c>
      <c r="BF1814">
        <v>20.262857142857143</v>
      </c>
      <c r="BG1814">
        <v>21.494117647058825</v>
      </c>
      <c r="BH1814">
        <v>19.885714285714286</v>
      </c>
      <c r="BI1814">
        <v>12.837735849056603</v>
      </c>
      <c r="BJ1814">
        <v>20.362500000000001</v>
      </c>
      <c r="BK1814">
        <v>31.84615384615385</v>
      </c>
      <c r="BL1814">
        <v>31.628571428571433</v>
      </c>
      <c r="BM1814">
        <v>40.800000000000004</v>
      </c>
      <c r="BN1814">
        <v>10.877419354838709</v>
      </c>
      <c r="BO1814">
        <v>23.953846153846154</v>
      </c>
      <c r="BP1814">
        <v>8.016</v>
      </c>
      <c r="BQ1814">
        <v>18.25</v>
      </c>
      <c r="BR1814">
        <v>33.199999999999996</v>
      </c>
      <c r="BS1814">
        <v>31.542857142857148</v>
      </c>
      <c r="BT1814">
        <v>30.900000000000002</v>
      </c>
      <c r="BU1814">
        <v>12.24</v>
      </c>
      <c r="BV1814">
        <v>23.657142857142858</v>
      </c>
      <c r="BW1814">
        <v>12.611464968152866</v>
      </c>
      <c r="BX1814">
        <v>17.418961625282169</v>
      </c>
      <c r="BY1814">
        <v>20.032383962410709</v>
      </c>
      <c r="BZ1814">
        <v>1813</v>
      </c>
    </row>
    <row r="1815" spans="1:78" x14ac:dyDescent="0.25">
      <c r="A1815">
        <v>1814</v>
      </c>
      <c r="B1815" t="s">
        <v>1884</v>
      </c>
      <c r="C1815">
        <v>93</v>
      </c>
      <c r="D1815">
        <v>79</v>
      </c>
      <c r="E1815">
        <v>60</v>
      </c>
      <c r="F1815">
        <v>84</v>
      </c>
      <c r="G1815">
        <v>37</v>
      </c>
      <c r="H1815">
        <v>85</v>
      </c>
      <c r="I1815">
        <v>68</v>
      </c>
      <c r="J1815">
        <v>48</v>
      </c>
      <c r="K1815">
        <v>57</v>
      </c>
      <c r="L1815">
        <v>74</v>
      </c>
      <c r="M1815">
        <v>15</v>
      </c>
      <c r="N1815">
        <v>31</v>
      </c>
      <c r="O1815">
        <v>41</v>
      </c>
      <c r="P1815">
        <v>24</v>
      </c>
      <c r="Q1815">
        <v>23</v>
      </c>
      <c r="R1815">
        <v>25</v>
      </c>
      <c r="S1815">
        <v>42</v>
      </c>
      <c r="T1815">
        <v>69</v>
      </c>
      <c r="U1815">
        <v>34</v>
      </c>
      <c r="V1815">
        <v>42</v>
      </c>
      <c r="W1815">
        <v>55</v>
      </c>
      <c r="X1815">
        <v>33</v>
      </c>
      <c r="Y1815">
        <v>26</v>
      </c>
      <c r="Z1815">
        <v>14</v>
      </c>
      <c r="AA1815">
        <v>3</v>
      </c>
      <c r="AB1815">
        <v>93</v>
      </c>
      <c r="AC1815">
        <v>25</v>
      </c>
      <c r="AD1815">
        <v>72</v>
      </c>
      <c r="AE1815">
        <v>72</v>
      </c>
      <c r="AF1815">
        <v>36</v>
      </c>
      <c r="AG1815">
        <v>42</v>
      </c>
      <c r="AH1815">
        <v>12</v>
      </c>
      <c r="AI1815">
        <v>105</v>
      </c>
      <c r="AJ1815">
        <v>7</v>
      </c>
      <c r="AK1815">
        <v>156</v>
      </c>
      <c r="AL1815">
        <v>1776</v>
      </c>
      <c r="AM1815">
        <v>1782</v>
      </c>
      <c r="AO1815">
        <v>14.941935483870967</v>
      </c>
      <c r="AP1815">
        <v>11.848101265822786</v>
      </c>
      <c r="AQ1815">
        <v>16.920000000000002</v>
      </c>
      <c r="AR1815">
        <v>13.285714285714286</v>
      </c>
      <c r="AS1815">
        <v>21.98918918918919</v>
      </c>
      <c r="AT1815">
        <v>12.748235294117647</v>
      </c>
      <c r="AU1815">
        <v>14.505882352941176</v>
      </c>
      <c r="AV1815">
        <v>16.274999999999999</v>
      </c>
      <c r="AW1815">
        <v>15.03157894736842</v>
      </c>
      <c r="AX1815">
        <v>15.664864864864867</v>
      </c>
      <c r="AY1815">
        <v>7.2</v>
      </c>
      <c r="AZ1815">
        <v>15.329032258064515</v>
      </c>
      <c r="BA1815">
        <v>32.136585365853662</v>
      </c>
      <c r="BB1815">
        <v>29.4</v>
      </c>
      <c r="BC1815">
        <v>31.930434782608696</v>
      </c>
      <c r="BD1815">
        <v>36.143999999999998</v>
      </c>
      <c r="BE1815">
        <v>21.25714285714286</v>
      </c>
      <c r="BF1815">
        <v>20.556521739130435</v>
      </c>
      <c r="BG1815">
        <v>21.494117647058825</v>
      </c>
      <c r="BH1815">
        <v>19.885714285714286</v>
      </c>
      <c r="BI1815">
        <v>12.370909090909091</v>
      </c>
      <c r="BJ1815">
        <v>19.745454545454546</v>
      </c>
      <c r="BK1815">
        <v>31.84615384615385</v>
      </c>
      <c r="BL1815">
        <v>31.628571428571433</v>
      </c>
      <c r="BM1815">
        <v>40.800000000000004</v>
      </c>
      <c r="BN1815">
        <v>10.877419354838709</v>
      </c>
      <c r="BO1815">
        <v>24.911999999999999</v>
      </c>
      <c r="BP1815">
        <v>8.3500000000000014</v>
      </c>
      <c r="BQ1815">
        <v>18.25</v>
      </c>
      <c r="BR1815">
        <v>33.199999999999996</v>
      </c>
      <c r="BS1815">
        <v>31.542857142857148</v>
      </c>
      <c r="BT1815">
        <v>30.900000000000002</v>
      </c>
      <c r="BU1815">
        <v>12.24</v>
      </c>
      <c r="BV1815">
        <v>23.657142857142858</v>
      </c>
      <c r="BW1815">
        <v>12.692307692307692</v>
      </c>
      <c r="BX1815">
        <v>17.379729729729728</v>
      </c>
      <c r="BY1815">
        <v>20.125742488240732</v>
      </c>
      <c r="BZ1815">
        <v>1814</v>
      </c>
    </row>
    <row r="1816" spans="1:78" x14ac:dyDescent="0.25">
      <c r="A1816">
        <v>1815</v>
      </c>
      <c r="B1816" t="s">
        <v>1885</v>
      </c>
      <c r="C1816">
        <v>91</v>
      </c>
      <c r="D1816">
        <v>80</v>
      </c>
      <c r="E1816">
        <v>60</v>
      </c>
      <c r="F1816">
        <v>84</v>
      </c>
      <c r="G1816">
        <v>37</v>
      </c>
      <c r="H1816">
        <v>89</v>
      </c>
      <c r="I1816">
        <v>70</v>
      </c>
      <c r="J1816">
        <v>49</v>
      </c>
      <c r="K1816">
        <v>56</v>
      </c>
      <c r="L1816">
        <v>73</v>
      </c>
      <c r="M1816">
        <v>15</v>
      </c>
      <c r="N1816">
        <v>30</v>
      </c>
      <c r="O1816">
        <v>41</v>
      </c>
      <c r="P1816">
        <v>25</v>
      </c>
      <c r="Q1816">
        <v>23</v>
      </c>
      <c r="R1816">
        <v>26</v>
      </c>
      <c r="S1816">
        <v>44</v>
      </c>
      <c r="T1816">
        <v>70</v>
      </c>
      <c r="U1816">
        <v>34</v>
      </c>
      <c r="V1816">
        <v>41</v>
      </c>
      <c r="W1816">
        <v>54</v>
      </c>
      <c r="X1816">
        <v>32</v>
      </c>
      <c r="Y1816">
        <v>26</v>
      </c>
      <c r="Z1816">
        <v>14</v>
      </c>
      <c r="AA1816">
        <v>3</v>
      </c>
      <c r="AB1816">
        <v>93</v>
      </c>
      <c r="AC1816">
        <v>25</v>
      </c>
      <c r="AD1816">
        <v>72</v>
      </c>
      <c r="AE1816">
        <v>72</v>
      </c>
      <c r="AF1816">
        <v>36</v>
      </c>
      <c r="AG1816">
        <v>42</v>
      </c>
      <c r="AH1816">
        <v>12</v>
      </c>
      <c r="AI1816">
        <v>85</v>
      </c>
      <c r="AJ1816">
        <v>7</v>
      </c>
      <c r="AK1816">
        <v>153</v>
      </c>
      <c r="AL1816">
        <v>1759</v>
      </c>
      <c r="AM1816">
        <v>1764</v>
      </c>
      <c r="AO1816">
        <v>15.270329670329671</v>
      </c>
      <c r="AP1816">
        <v>11.700000000000001</v>
      </c>
      <c r="AQ1816">
        <v>16.920000000000002</v>
      </c>
      <c r="AR1816">
        <v>13.285714285714286</v>
      </c>
      <c r="AS1816">
        <v>21.98918918918919</v>
      </c>
      <c r="AT1816">
        <v>12.175280898876405</v>
      </c>
      <c r="AU1816">
        <v>14.091428571428571</v>
      </c>
      <c r="AV1816">
        <v>15.942857142857145</v>
      </c>
      <c r="AW1816">
        <v>15.3</v>
      </c>
      <c r="AX1816">
        <v>15.87945205479452</v>
      </c>
      <c r="AY1816">
        <v>7.2</v>
      </c>
      <c r="AZ1816">
        <v>15.840000000000002</v>
      </c>
      <c r="BA1816">
        <v>32.136585365853662</v>
      </c>
      <c r="BB1816">
        <v>28.224</v>
      </c>
      <c r="BC1816">
        <v>31.930434782608696</v>
      </c>
      <c r="BD1816">
        <v>34.753846153846155</v>
      </c>
      <c r="BE1816">
        <v>20.290909090909093</v>
      </c>
      <c r="BF1816">
        <v>20.262857142857143</v>
      </c>
      <c r="BG1816">
        <v>21.494117647058825</v>
      </c>
      <c r="BH1816">
        <v>20.370731707317074</v>
      </c>
      <c r="BI1816">
        <v>12.6</v>
      </c>
      <c r="BJ1816">
        <v>20.362500000000001</v>
      </c>
      <c r="BK1816">
        <v>31.84615384615385</v>
      </c>
      <c r="BL1816">
        <v>31.628571428571433</v>
      </c>
      <c r="BM1816">
        <v>40.800000000000004</v>
      </c>
      <c r="BN1816">
        <v>10.877419354838709</v>
      </c>
      <c r="BO1816">
        <v>24.911999999999999</v>
      </c>
      <c r="BP1816">
        <v>8.3500000000000014</v>
      </c>
      <c r="BQ1816">
        <v>18.25</v>
      </c>
      <c r="BR1816">
        <v>33.199999999999996</v>
      </c>
      <c r="BS1816">
        <v>31.542857142857148</v>
      </c>
      <c r="BT1816">
        <v>30.900000000000002</v>
      </c>
      <c r="BU1816">
        <v>15.120000000000001</v>
      </c>
      <c r="BV1816">
        <v>23.657142857142858</v>
      </c>
      <c r="BW1816">
        <v>12.941176470588236</v>
      </c>
      <c r="BX1816">
        <v>17.54769755542922</v>
      </c>
      <c r="BY1816">
        <v>20.175705059268374</v>
      </c>
      <c r="BZ1816">
        <v>1815</v>
      </c>
    </row>
    <row r="1817" spans="1:78" x14ac:dyDescent="0.25">
      <c r="A1817">
        <v>1816</v>
      </c>
      <c r="B1817" t="s">
        <v>1886</v>
      </c>
      <c r="C1817">
        <v>92</v>
      </c>
      <c r="D1817">
        <v>79</v>
      </c>
      <c r="E1817">
        <v>60</v>
      </c>
      <c r="F1817">
        <v>84</v>
      </c>
      <c r="G1817">
        <v>36</v>
      </c>
      <c r="H1817">
        <v>90</v>
      </c>
      <c r="I1817">
        <v>70</v>
      </c>
      <c r="J1817">
        <v>48</v>
      </c>
      <c r="K1817">
        <v>57</v>
      </c>
      <c r="L1817">
        <v>75</v>
      </c>
      <c r="M1817">
        <v>16</v>
      </c>
      <c r="N1817">
        <v>31</v>
      </c>
      <c r="O1817">
        <v>41</v>
      </c>
      <c r="P1817">
        <v>25</v>
      </c>
      <c r="Q1817">
        <v>23</v>
      </c>
      <c r="R1817">
        <v>26</v>
      </c>
      <c r="S1817">
        <v>44</v>
      </c>
      <c r="T1817">
        <v>70</v>
      </c>
      <c r="U1817">
        <v>34</v>
      </c>
      <c r="V1817">
        <v>41</v>
      </c>
      <c r="W1817">
        <v>54</v>
      </c>
      <c r="X1817">
        <v>34</v>
      </c>
      <c r="Y1817">
        <v>26</v>
      </c>
      <c r="Z1817">
        <v>14</v>
      </c>
      <c r="AA1817">
        <v>3</v>
      </c>
      <c r="AB1817">
        <v>85</v>
      </c>
      <c r="AC1817">
        <v>25</v>
      </c>
      <c r="AD1817">
        <v>72</v>
      </c>
      <c r="AE1817">
        <v>72</v>
      </c>
      <c r="AF1817">
        <v>36</v>
      </c>
      <c r="AG1817">
        <v>42</v>
      </c>
      <c r="AH1817">
        <v>12</v>
      </c>
      <c r="AI1817">
        <v>85</v>
      </c>
      <c r="AJ1817">
        <v>7</v>
      </c>
      <c r="AK1817">
        <v>153</v>
      </c>
      <c r="AL1817">
        <v>1773</v>
      </c>
      <c r="AM1817">
        <v>1762</v>
      </c>
      <c r="AO1817">
        <v>15.104347826086958</v>
      </c>
      <c r="AP1817">
        <v>11.848101265822786</v>
      </c>
      <c r="AQ1817">
        <v>16.920000000000002</v>
      </c>
      <c r="AR1817">
        <v>13.285714285714286</v>
      </c>
      <c r="AS1817">
        <v>22.6</v>
      </c>
      <c r="AT1817">
        <v>12.040000000000001</v>
      </c>
      <c r="AU1817">
        <v>14.091428571428571</v>
      </c>
      <c r="AV1817">
        <v>16.274999999999999</v>
      </c>
      <c r="AW1817">
        <v>15.03157894736842</v>
      </c>
      <c r="AX1817">
        <v>15.456</v>
      </c>
      <c r="AY1817">
        <v>6.75</v>
      </c>
      <c r="AZ1817">
        <v>15.329032258064515</v>
      </c>
      <c r="BA1817">
        <v>32.136585365853662</v>
      </c>
      <c r="BB1817">
        <v>28.224</v>
      </c>
      <c r="BC1817">
        <v>31.930434782608696</v>
      </c>
      <c r="BD1817">
        <v>34.753846153846155</v>
      </c>
      <c r="BE1817">
        <v>20.290909090909093</v>
      </c>
      <c r="BF1817">
        <v>20.262857142857143</v>
      </c>
      <c r="BG1817">
        <v>21.494117647058825</v>
      </c>
      <c r="BH1817">
        <v>20.370731707317074</v>
      </c>
      <c r="BI1817">
        <v>12.6</v>
      </c>
      <c r="BJ1817">
        <v>19.164705882352941</v>
      </c>
      <c r="BK1817">
        <v>31.84615384615385</v>
      </c>
      <c r="BL1817">
        <v>31.628571428571433</v>
      </c>
      <c r="BM1817">
        <v>40.800000000000004</v>
      </c>
      <c r="BN1817">
        <v>11.901176470588235</v>
      </c>
      <c r="BO1817">
        <v>24.911999999999999</v>
      </c>
      <c r="BP1817">
        <v>8.3500000000000014</v>
      </c>
      <c r="BQ1817">
        <v>18.25</v>
      </c>
      <c r="BR1817">
        <v>33.199999999999996</v>
      </c>
      <c r="BS1817">
        <v>31.542857142857148</v>
      </c>
      <c r="BT1817">
        <v>30.900000000000002</v>
      </c>
      <c r="BU1817">
        <v>15.120000000000001</v>
      </c>
      <c r="BV1817">
        <v>23.657142857142858</v>
      </c>
      <c r="BW1817">
        <v>12.941176470588236</v>
      </c>
      <c r="BX1817">
        <v>17.409137055837562</v>
      </c>
      <c r="BY1817">
        <v>20.167952263612154</v>
      </c>
      <c r="BZ1817">
        <v>1816</v>
      </c>
    </row>
    <row r="1818" spans="1:78" x14ac:dyDescent="0.25">
      <c r="A1818">
        <v>1817</v>
      </c>
      <c r="B1818" t="s">
        <v>1887</v>
      </c>
      <c r="C1818">
        <v>91</v>
      </c>
      <c r="D1818">
        <v>85</v>
      </c>
      <c r="E1818">
        <v>59</v>
      </c>
      <c r="F1818">
        <v>84</v>
      </c>
      <c r="G1818">
        <v>36</v>
      </c>
      <c r="H1818">
        <v>91</v>
      </c>
      <c r="I1818">
        <v>70</v>
      </c>
      <c r="J1818">
        <v>48</v>
      </c>
      <c r="K1818">
        <v>58</v>
      </c>
      <c r="L1818">
        <v>78</v>
      </c>
      <c r="M1818">
        <v>16</v>
      </c>
      <c r="N1818">
        <v>31</v>
      </c>
      <c r="O1818">
        <v>42</v>
      </c>
      <c r="P1818">
        <v>25</v>
      </c>
      <c r="Q1818">
        <v>24</v>
      </c>
      <c r="R1818">
        <v>27</v>
      </c>
      <c r="S1818">
        <v>44</v>
      </c>
      <c r="T1818">
        <v>69</v>
      </c>
      <c r="U1818">
        <v>34</v>
      </c>
      <c r="V1818">
        <v>40</v>
      </c>
      <c r="W1818">
        <v>57</v>
      </c>
      <c r="X1818">
        <v>33</v>
      </c>
      <c r="Y1818">
        <v>26</v>
      </c>
      <c r="Z1818">
        <v>14</v>
      </c>
      <c r="AA1818">
        <v>3</v>
      </c>
      <c r="AB1818">
        <v>46</v>
      </c>
      <c r="AC1818">
        <v>25</v>
      </c>
      <c r="AD1818">
        <v>80</v>
      </c>
      <c r="AE1818">
        <v>72</v>
      </c>
      <c r="AF1818">
        <v>36</v>
      </c>
      <c r="AG1818">
        <v>41</v>
      </c>
      <c r="AH1818">
        <v>12</v>
      </c>
      <c r="AI1818">
        <v>88</v>
      </c>
      <c r="AJ1818">
        <v>7</v>
      </c>
      <c r="AK1818">
        <v>152</v>
      </c>
      <c r="AL1818">
        <v>1774</v>
      </c>
      <c r="AM1818">
        <v>1744</v>
      </c>
      <c r="AO1818">
        <v>15.270329670329671</v>
      </c>
      <c r="AP1818">
        <v>11.011764705882353</v>
      </c>
      <c r="AQ1818">
        <v>17.206779661016949</v>
      </c>
      <c r="AR1818">
        <v>13.285714285714286</v>
      </c>
      <c r="AS1818">
        <v>22.6</v>
      </c>
      <c r="AT1818">
        <v>11.907692307692308</v>
      </c>
      <c r="AU1818">
        <v>14.091428571428571</v>
      </c>
      <c r="AV1818">
        <v>16.274999999999999</v>
      </c>
      <c r="AW1818">
        <v>14.77241379310345</v>
      </c>
      <c r="AX1818">
        <v>14.861538461538464</v>
      </c>
      <c r="AY1818">
        <v>6.75</v>
      </c>
      <c r="AZ1818">
        <v>15.329032258064515</v>
      </c>
      <c r="BA1818">
        <v>31.37142857142857</v>
      </c>
      <c r="BB1818">
        <v>28.224</v>
      </c>
      <c r="BC1818">
        <v>30.6</v>
      </c>
      <c r="BD1818">
        <v>33.466666666666669</v>
      </c>
      <c r="BE1818">
        <v>20.290909090909093</v>
      </c>
      <c r="BF1818">
        <v>20.556521739130435</v>
      </c>
      <c r="BG1818">
        <v>21.494117647058825</v>
      </c>
      <c r="BH1818">
        <v>20.88</v>
      </c>
      <c r="BI1818">
        <v>11.936842105263159</v>
      </c>
      <c r="BJ1818">
        <v>19.745454545454546</v>
      </c>
      <c r="BK1818">
        <v>31.84615384615385</v>
      </c>
      <c r="BL1818">
        <v>31.628571428571433</v>
      </c>
      <c r="BM1818">
        <v>40.800000000000004</v>
      </c>
      <c r="BN1818">
        <v>21.991304347826087</v>
      </c>
      <c r="BO1818">
        <v>24.911999999999999</v>
      </c>
      <c r="BP1818">
        <v>7.5149999999999997</v>
      </c>
      <c r="BQ1818">
        <v>18.25</v>
      </c>
      <c r="BR1818">
        <v>33.199999999999996</v>
      </c>
      <c r="BS1818">
        <v>32.312195121951227</v>
      </c>
      <c r="BT1818">
        <v>30.900000000000002</v>
      </c>
      <c r="BU1818">
        <v>14.604545454545454</v>
      </c>
      <c r="BV1818">
        <v>23.657142857142858</v>
      </c>
      <c r="BW1818">
        <v>13.026315789473683</v>
      </c>
      <c r="BX1818">
        <v>17.399323562570466</v>
      </c>
      <c r="BY1818">
        <v>20.379693819798565</v>
      </c>
      <c r="BZ1818">
        <v>1817</v>
      </c>
    </row>
    <row r="1819" spans="1:78" x14ac:dyDescent="0.25">
      <c r="A1819">
        <v>1818</v>
      </c>
      <c r="B1819" t="s">
        <v>1888</v>
      </c>
      <c r="C1819">
        <v>91</v>
      </c>
      <c r="D1819">
        <v>86</v>
      </c>
      <c r="E1819">
        <v>60</v>
      </c>
      <c r="F1819">
        <v>85</v>
      </c>
      <c r="G1819">
        <v>35</v>
      </c>
      <c r="H1819">
        <v>89</v>
      </c>
      <c r="I1819">
        <v>78</v>
      </c>
      <c r="J1819">
        <v>53</v>
      </c>
      <c r="K1819">
        <v>61</v>
      </c>
      <c r="L1819">
        <v>75</v>
      </c>
      <c r="M1819">
        <v>16</v>
      </c>
      <c r="N1819">
        <v>32</v>
      </c>
      <c r="O1819">
        <v>43</v>
      </c>
      <c r="P1819">
        <v>25</v>
      </c>
      <c r="Q1819">
        <v>24</v>
      </c>
      <c r="R1819">
        <v>26</v>
      </c>
      <c r="S1819">
        <v>44</v>
      </c>
      <c r="T1819">
        <v>69</v>
      </c>
      <c r="U1819">
        <v>33</v>
      </c>
      <c r="V1819">
        <v>40</v>
      </c>
      <c r="W1819">
        <v>57</v>
      </c>
      <c r="X1819">
        <v>35</v>
      </c>
      <c r="Y1819">
        <v>26</v>
      </c>
      <c r="Z1819">
        <v>14</v>
      </c>
      <c r="AA1819">
        <v>3</v>
      </c>
      <c r="AB1819">
        <v>46</v>
      </c>
      <c r="AC1819">
        <v>24</v>
      </c>
      <c r="AD1819">
        <v>80</v>
      </c>
      <c r="AE1819">
        <v>72</v>
      </c>
      <c r="AF1819">
        <v>36</v>
      </c>
      <c r="AG1819">
        <v>41</v>
      </c>
      <c r="AH1819">
        <v>12</v>
      </c>
      <c r="AI1819">
        <v>87</v>
      </c>
      <c r="AJ1819">
        <v>7</v>
      </c>
      <c r="AK1819">
        <v>152</v>
      </c>
      <c r="AL1819">
        <v>1791</v>
      </c>
      <c r="AM1819">
        <v>1757</v>
      </c>
      <c r="AO1819">
        <v>15.270329670329671</v>
      </c>
      <c r="AP1819">
        <v>10.883720930232558</v>
      </c>
      <c r="AQ1819">
        <v>16.920000000000002</v>
      </c>
      <c r="AR1819">
        <v>13.129411764705882</v>
      </c>
      <c r="AS1819">
        <v>23.245714285714286</v>
      </c>
      <c r="AT1819">
        <v>12.175280898876405</v>
      </c>
      <c r="AU1819">
        <v>12.646153846153846</v>
      </c>
      <c r="AV1819">
        <v>14.739622641509435</v>
      </c>
      <c r="AW1819">
        <v>14.045901639344262</v>
      </c>
      <c r="AX1819">
        <v>15.456</v>
      </c>
      <c r="AY1819">
        <v>6.75</v>
      </c>
      <c r="AZ1819">
        <v>14.85</v>
      </c>
      <c r="BA1819">
        <v>30.641860465116277</v>
      </c>
      <c r="BB1819">
        <v>28.224</v>
      </c>
      <c r="BC1819">
        <v>30.6</v>
      </c>
      <c r="BD1819">
        <v>34.753846153846155</v>
      </c>
      <c r="BE1819">
        <v>20.290909090909093</v>
      </c>
      <c r="BF1819">
        <v>20.556521739130435</v>
      </c>
      <c r="BG1819">
        <v>22.145454545454545</v>
      </c>
      <c r="BH1819">
        <v>20.88</v>
      </c>
      <c r="BI1819">
        <v>11.936842105263159</v>
      </c>
      <c r="BJ1819">
        <v>18.617142857142859</v>
      </c>
      <c r="BK1819">
        <v>31.84615384615385</v>
      </c>
      <c r="BL1819">
        <v>31.628571428571433</v>
      </c>
      <c r="BM1819">
        <v>40.800000000000004</v>
      </c>
      <c r="BN1819">
        <v>21.991304347826087</v>
      </c>
      <c r="BO1819">
        <v>25.95</v>
      </c>
      <c r="BP1819">
        <v>7.5149999999999997</v>
      </c>
      <c r="BQ1819">
        <v>18.25</v>
      </c>
      <c r="BR1819">
        <v>33.199999999999996</v>
      </c>
      <c r="BS1819">
        <v>32.312195121951227</v>
      </c>
      <c r="BT1819">
        <v>30.900000000000002</v>
      </c>
      <c r="BU1819">
        <v>14.77241379310345</v>
      </c>
      <c r="BV1819">
        <v>23.657142857142858</v>
      </c>
      <c r="BW1819">
        <v>13.026315789473683</v>
      </c>
      <c r="BX1819">
        <v>17.234170854271358</v>
      </c>
      <c r="BY1819">
        <v>20.322953787860619</v>
      </c>
      <c r="BZ1819">
        <v>1818</v>
      </c>
    </row>
    <row r="1820" spans="1:78" x14ac:dyDescent="0.25">
      <c r="A1820">
        <v>1819</v>
      </c>
      <c r="B1820" t="s">
        <v>1889</v>
      </c>
      <c r="C1820">
        <v>93</v>
      </c>
      <c r="D1820">
        <v>100</v>
      </c>
      <c r="E1820">
        <v>60</v>
      </c>
      <c r="F1820">
        <v>86</v>
      </c>
      <c r="G1820">
        <v>37</v>
      </c>
      <c r="H1820">
        <v>92</v>
      </c>
      <c r="I1820">
        <v>78</v>
      </c>
      <c r="J1820">
        <v>55</v>
      </c>
      <c r="K1820">
        <v>62</v>
      </c>
      <c r="L1820">
        <v>74</v>
      </c>
      <c r="M1820">
        <v>16</v>
      </c>
      <c r="N1820">
        <v>31</v>
      </c>
      <c r="O1820">
        <v>43</v>
      </c>
      <c r="P1820">
        <v>25</v>
      </c>
      <c r="Q1820">
        <v>24</v>
      </c>
      <c r="R1820">
        <v>26</v>
      </c>
      <c r="S1820">
        <v>44</v>
      </c>
      <c r="T1820">
        <v>68</v>
      </c>
      <c r="U1820">
        <v>33</v>
      </c>
      <c r="V1820">
        <v>40</v>
      </c>
      <c r="W1820">
        <v>56</v>
      </c>
      <c r="X1820">
        <v>32</v>
      </c>
      <c r="Y1820">
        <v>26</v>
      </c>
      <c r="Z1820">
        <v>14</v>
      </c>
      <c r="AA1820">
        <v>3</v>
      </c>
      <c r="AB1820">
        <v>46</v>
      </c>
      <c r="AC1820">
        <v>25</v>
      </c>
      <c r="AD1820">
        <v>80</v>
      </c>
      <c r="AE1820">
        <v>72</v>
      </c>
      <c r="AF1820">
        <v>36</v>
      </c>
      <c r="AG1820">
        <v>41</v>
      </c>
      <c r="AH1820">
        <v>11</v>
      </c>
      <c r="AI1820">
        <v>84</v>
      </c>
      <c r="AJ1820">
        <v>7</v>
      </c>
      <c r="AK1820">
        <v>156</v>
      </c>
      <c r="AL1820">
        <v>1788</v>
      </c>
      <c r="AM1820">
        <v>1776</v>
      </c>
      <c r="AO1820">
        <v>14.941935483870967</v>
      </c>
      <c r="AP1820">
        <v>9.3600000000000012</v>
      </c>
      <c r="AQ1820">
        <v>16.920000000000002</v>
      </c>
      <c r="AR1820">
        <v>12.976744186046513</v>
      </c>
      <c r="AS1820">
        <v>21.98918918918919</v>
      </c>
      <c r="AT1820">
        <v>11.778260869565218</v>
      </c>
      <c r="AU1820">
        <v>12.646153846153846</v>
      </c>
      <c r="AV1820">
        <v>14.203636363636363</v>
      </c>
      <c r="AW1820">
        <v>13.819354838709678</v>
      </c>
      <c r="AX1820">
        <v>15.664864864864867</v>
      </c>
      <c r="AY1820">
        <v>6.75</v>
      </c>
      <c r="AZ1820">
        <v>15.329032258064515</v>
      </c>
      <c r="BA1820">
        <v>30.641860465116277</v>
      </c>
      <c r="BB1820">
        <v>28.224</v>
      </c>
      <c r="BC1820">
        <v>30.6</v>
      </c>
      <c r="BD1820">
        <v>34.753846153846155</v>
      </c>
      <c r="BE1820">
        <v>20.290909090909093</v>
      </c>
      <c r="BF1820">
        <v>20.858823529411765</v>
      </c>
      <c r="BG1820">
        <v>22.145454545454545</v>
      </c>
      <c r="BH1820">
        <v>20.88</v>
      </c>
      <c r="BI1820">
        <v>12.15</v>
      </c>
      <c r="BJ1820">
        <v>20.362500000000001</v>
      </c>
      <c r="BK1820">
        <v>31.84615384615385</v>
      </c>
      <c r="BL1820">
        <v>31.628571428571433</v>
      </c>
      <c r="BM1820">
        <v>40.800000000000004</v>
      </c>
      <c r="BN1820">
        <v>21.991304347826087</v>
      </c>
      <c r="BO1820">
        <v>24.911999999999999</v>
      </c>
      <c r="BP1820">
        <v>7.5149999999999997</v>
      </c>
      <c r="BQ1820">
        <v>18.25</v>
      </c>
      <c r="BR1820">
        <v>33.199999999999996</v>
      </c>
      <c r="BS1820">
        <v>32.312195121951227</v>
      </c>
      <c r="BT1820">
        <v>33.709090909090911</v>
      </c>
      <c r="BU1820">
        <v>15.3</v>
      </c>
      <c r="BV1820">
        <v>23.657142857142858</v>
      </c>
      <c r="BW1820">
        <v>12.692307692307692</v>
      </c>
      <c r="BX1820">
        <v>17.263087248322147</v>
      </c>
      <c r="BY1820">
        <v>20.273529588214789</v>
      </c>
      <c r="BZ1820">
        <v>1819</v>
      </c>
    </row>
    <row r="1821" spans="1:78" x14ac:dyDescent="0.25">
      <c r="A1821">
        <v>1820</v>
      </c>
      <c r="B1821" t="s">
        <v>1890</v>
      </c>
      <c r="C1821">
        <v>93</v>
      </c>
      <c r="D1821">
        <v>101</v>
      </c>
      <c r="E1821">
        <v>60</v>
      </c>
      <c r="F1821">
        <v>86</v>
      </c>
      <c r="G1821">
        <v>36</v>
      </c>
      <c r="H1821">
        <v>89</v>
      </c>
      <c r="I1821">
        <v>78</v>
      </c>
      <c r="J1821">
        <v>55</v>
      </c>
      <c r="K1821">
        <v>63</v>
      </c>
      <c r="L1821">
        <v>75</v>
      </c>
      <c r="M1821">
        <v>16</v>
      </c>
      <c r="N1821">
        <v>32</v>
      </c>
      <c r="O1821">
        <v>43</v>
      </c>
      <c r="P1821">
        <v>25</v>
      </c>
      <c r="Q1821">
        <v>24</v>
      </c>
      <c r="R1821">
        <v>26</v>
      </c>
      <c r="S1821">
        <v>44</v>
      </c>
      <c r="T1821">
        <v>68</v>
      </c>
      <c r="U1821">
        <v>32</v>
      </c>
      <c r="V1821">
        <v>41</v>
      </c>
      <c r="W1821">
        <v>53</v>
      </c>
      <c r="X1821">
        <v>32</v>
      </c>
      <c r="Y1821">
        <v>25</v>
      </c>
      <c r="Z1821">
        <v>14</v>
      </c>
      <c r="AA1821">
        <v>3</v>
      </c>
      <c r="AB1821">
        <v>46</v>
      </c>
      <c r="AC1821">
        <v>25</v>
      </c>
      <c r="AD1821">
        <v>80</v>
      </c>
      <c r="AE1821">
        <v>72</v>
      </c>
      <c r="AF1821">
        <v>36</v>
      </c>
      <c r="AG1821">
        <v>40</v>
      </c>
      <c r="AH1821">
        <v>12</v>
      </c>
      <c r="AI1821">
        <v>84</v>
      </c>
      <c r="AJ1821">
        <v>7</v>
      </c>
      <c r="AK1821">
        <v>156</v>
      </c>
      <c r="AL1821">
        <v>1785</v>
      </c>
      <c r="AM1821">
        <v>1772</v>
      </c>
      <c r="AO1821">
        <v>14.941935483870967</v>
      </c>
      <c r="AP1821">
        <v>9.2673267326732685</v>
      </c>
      <c r="AQ1821">
        <v>16.920000000000002</v>
      </c>
      <c r="AR1821">
        <v>12.976744186046513</v>
      </c>
      <c r="AS1821">
        <v>22.6</v>
      </c>
      <c r="AT1821">
        <v>12.175280898876405</v>
      </c>
      <c r="AU1821">
        <v>12.646153846153846</v>
      </c>
      <c r="AV1821">
        <v>14.203636363636363</v>
      </c>
      <c r="AW1821">
        <v>13.6</v>
      </c>
      <c r="AX1821">
        <v>15.456</v>
      </c>
      <c r="AY1821">
        <v>6.75</v>
      </c>
      <c r="AZ1821">
        <v>14.85</v>
      </c>
      <c r="BA1821">
        <v>30.641860465116277</v>
      </c>
      <c r="BB1821">
        <v>28.224</v>
      </c>
      <c r="BC1821">
        <v>30.6</v>
      </c>
      <c r="BD1821">
        <v>34.753846153846155</v>
      </c>
      <c r="BE1821">
        <v>20.290909090909093</v>
      </c>
      <c r="BF1821">
        <v>20.858823529411765</v>
      </c>
      <c r="BG1821">
        <v>22.837500000000002</v>
      </c>
      <c r="BH1821">
        <v>20.370731707317074</v>
      </c>
      <c r="BI1821">
        <v>12.837735849056603</v>
      </c>
      <c r="BJ1821">
        <v>20.362500000000001</v>
      </c>
      <c r="BK1821">
        <v>33.119999999999997</v>
      </c>
      <c r="BL1821">
        <v>31.628571428571433</v>
      </c>
      <c r="BM1821">
        <v>40.800000000000004</v>
      </c>
      <c r="BN1821">
        <v>21.991304347826087</v>
      </c>
      <c r="BO1821">
        <v>24.911999999999999</v>
      </c>
      <c r="BP1821">
        <v>7.5149999999999997</v>
      </c>
      <c r="BQ1821">
        <v>18.25</v>
      </c>
      <c r="BR1821">
        <v>33.199999999999996</v>
      </c>
      <c r="BS1821">
        <v>33.119999999999997</v>
      </c>
      <c r="BT1821">
        <v>30.900000000000002</v>
      </c>
      <c r="BU1821">
        <v>15.3</v>
      </c>
      <c r="BV1821">
        <v>23.657142857142858</v>
      </c>
      <c r="BW1821">
        <v>12.692307692307692</v>
      </c>
      <c r="BX1821">
        <v>17.292100840336133</v>
      </c>
      <c r="BY1821">
        <v>20.332311432407607</v>
      </c>
      <c r="BZ1821">
        <v>1820</v>
      </c>
    </row>
    <row r="1822" spans="1:78" x14ac:dyDescent="0.25">
      <c r="A1822">
        <v>1821</v>
      </c>
      <c r="B1822" t="s">
        <v>1891</v>
      </c>
      <c r="C1822">
        <v>92</v>
      </c>
      <c r="D1822">
        <v>95</v>
      </c>
      <c r="E1822">
        <v>60</v>
      </c>
      <c r="F1822">
        <v>88</v>
      </c>
      <c r="G1822">
        <v>37</v>
      </c>
      <c r="H1822">
        <v>90</v>
      </c>
      <c r="I1822">
        <v>77</v>
      </c>
      <c r="J1822">
        <v>55</v>
      </c>
      <c r="K1822">
        <v>62</v>
      </c>
      <c r="L1822">
        <v>73</v>
      </c>
      <c r="M1822">
        <v>16</v>
      </c>
      <c r="N1822">
        <v>31</v>
      </c>
      <c r="O1822">
        <v>43</v>
      </c>
      <c r="P1822">
        <v>25</v>
      </c>
      <c r="Q1822">
        <v>24</v>
      </c>
      <c r="R1822">
        <v>27</v>
      </c>
      <c r="S1822">
        <v>63</v>
      </c>
      <c r="T1822">
        <v>70</v>
      </c>
      <c r="U1822">
        <v>33</v>
      </c>
      <c r="V1822">
        <v>41</v>
      </c>
      <c r="W1822">
        <v>53</v>
      </c>
      <c r="X1822">
        <v>32</v>
      </c>
      <c r="Y1822">
        <v>26</v>
      </c>
      <c r="Z1822">
        <v>14</v>
      </c>
      <c r="AA1822">
        <v>3</v>
      </c>
      <c r="AB1822">
        <v>46</v>
      </c>
      <c r="AC1822">
        <v>25</v>
      </c>
      <c r="AD1822">
        <v>80</v>
      </c>
      <c r="AE1822">
        <v>70</v>
      </c>
      <c r="AF1822">
        <v>36</v>
      </c>
      <c r="AG1822">
        <v>41</v>
      </c>
      <c r="AH1822">
        <v>12</v>
      </c>
      <c r="AI1822">
        <v>89</v>
      </c>
      <c r="AJ1822">
        <v>7</v>
      </c>
      <c r="AK1822">
        <v>158</v>
      </c>
      <c r="AL1822">
        <v>1788</v>
      </c>
      <c r="AM1822">
        <v>1794</v>
      </c>
      <c r="AO1822">
        <v>15.104347826086958</v>
      </c>
      <c r="AP1822">
        <v>9.8526315789473689</v>
      </c>
      <c r="AQ1822">
        <v>16.920000000000002</v>
      </c>
      <c r="AR1822">
        <v>12.681818181818183</v>
      </c>
      <c r="AS1822">
        <v>21.98918918918919</v>
      </c>
      <c r="AT1822">
        <v>12.040000000000001</v>
      </c>
      <c r="AU1822">
        <v>12.810389610389612</v>
      </c>
      <c r="AV1822">
        <v>14.203636363636363</v>
      </c>
      <c r="AW1822">
        <v>13.819354838709678</v>
      </c>
      <c r="AX1822">
        <v>15.87945205479452</v>
      </c>
      <c r="AY1822">
        <v>6.75</v>
      </c>
      <c r="AZ1822">
        <v>15.329032258064515</v>
      </c>
      <c r="BA1822">
        <v>30.641860465116277</v>
      </c>
      <c r="BB1822">
        <v>28.224</v>
      </c>
      <c r="BC1822">
        <v>30.6</v>
      </c>
      <c r="BD1822">
        <v>33.466666666666669</v>
      </c>
      <c r="BE1822">
        <v>14.171428571428571</v>
      </c>
      <c r="BF1822">
        <v>20.262857142857143</v>
      </c>
      <c r="BG1822">
        <v>22.145454545454545</v>
      </c>
      <c r="BH1822">
        <v>20.370731707317074</v>
      </c>
      <c r="BI1822">
        <v>12.837735849056603</v>
      </c>
      <c r="BJ1822">
        <v>20.362500000000001</v>
      </c>
      <c r="BK1822">
        <v>31.84615384615385</v>
      </c>
      <c r="BL1822">
        <v>31.628571428571433</v>
      </c>
      <c r="BM1822">
        <v>40.800000000000004</v>
      </c>
      <c r="BN1822">
        <v>21.991304347826087</v>
      </c>
      <c r="BO1822">
        <v>24.911999999999999</v>
      </c>
      <c r="BP1822">
        <v>7.5149999999999997</v>
      </c>
      <c r="BQ1822">
        <v>18.771428571428572</v>
      </c>
      <c r="BR1822">
        <v>33.199999999999996</v>
      </c>
      <c r="BS1822">
        <v>32.312195121951227</v>
      </c>
      <c r="BT1822">
        <v>30.900000000000002</v>
      </c>
      <c r="BU1822">
        <v>14.440449438202249</v>
      </c>
      <c r="BV1822">
        <v>23.657142857142858</v>
      </c>
      <c r="BW1822">
        <v>12.531645569620252</v>
      </c>
      <c r="BX1822">
        <v>17.263087248322147</v>
      </c>
      <c r="BY1822">
        <v>20.009277041932815</v>
      </c>
      <c r="BZ1822">
        <v>1821</v>
      </c>
    </row>
    <row r="1823" spans="1:78" x14ac:dyDescent="0.25">
      <c r="A1823">
        <v>1822</v>
      </c>
      <c r="B1823" t="s">
        <v>1892</v>
      </c>
      <c r="C1823">
        <v>92</v>
      </c>
      <c r="D1823">
        <v>95</v>
      </c>
      <c r="E1823">
        <v>60</v>
      </c>
      <c r="F1823">
        <v>87</v>
      </c>
      <c r="G1823">
        <v>37</v>
      </c>
      <c r="H1823">
        <v>89</v>
      </c>
      <c r="I1823">
        <v>78</v>
      </c>
      <c r="J1823">
        <v>55</v>
      </c>
      <c r="K1823">
        <v>58</v>
      </c>
      <c r="L1823">
        <v>71</v>
      </c>
      <c r="M1823">
        <v>16</v>
      </c>
      <c r="N1823">
        <v>31</v>
      </c>
      <c r="O1823">
        <v>43</v>
      </c>
      <c r="P1823">
        <v>25</v>
      </c>
      <c r="Q1823">
        <v>24</v>
      </c>
      <c r="R1823">
        <v>27</v>
      </c>
      <c r="S1823">
        <v>63</v>
      </c>
      <c r="T1823">
        <v>69</v>
      </c>
      <c r="U1823">
        <v>33</v>
      </c>
      <c r="V1823">
        <v>41</v>
      </c>
      <c r="W1823">
        <v>54</v>
      </c>
      <c r="X1823">
        <v>32</v>
      </c>
      <c r="Y1823">
        <v>26</v>
      </c>
      <c r="Z1823">
        <v>14</v>
      </c>
      <c r="AA1823">
        <v>3</v>
      </c>
      <c r="AB1823">
        <v>45</v>
      </c>
      <c r="AC1823">
        <v>25</v>
      </c>
      <c r="AD1823">
        <v>80</v>
      </c>
      <c r="AE1823">
        <v>70</v>
      </c>
      <c r="AF1823">
        <v>37</v>
      </c>
      <c r="AG1823">
        <v>41</v>
      </c>
      <c r="AH1823">
        <v>11</v>
      </c>
      <c r="AI1823">
        <v>87</v>
      </c>
      <c r="AJ1823">
        <v>7</v>
      </c>
      <c r="AK1823">
        <v>164</v>
      </c>
      <c r="AL1823">
        <v>1803</v>
      </c>
      <c r="AM1823">
        <v>1790</v>
      </c>
      <c r="AO1823">
        <v>15.104347826086958</v>
      </c>
      <c r="AP1823">
        <v>9.8526315789473689</v>
      </c>
      <c r="AQ1823">
        <v>16.920000000000002</v>
      </c>
      <c r="AR1823">
        <v>12.827586206896552</v>
      </c>
      <c r="AS1823">
        <v>21.98918918918919</v>
      </c>
      <c r="AT1823">
        <v>12.175280898876405</v>
      </c>
      <c r="AU1823">
        <v>12.646153846153846</v>
      </c>
      <c r="AV1823">
        <v>14.203636363636363</v>
      </c>
      <c r="AW1823">
        <v>14.77241379310345</v>
      </c>
      <c r="AX1823">
        <v>16.326760563380283</v>
      </c>
      <c r="AY1823">
        <v>6.75</v>
      </c>
      <c r="AZ1823">
        <v>15.329032258064515</v>
      </c>
      <c r="BA1823">
        <v>30.641860465116277</v>
      </c>
      <c r="BB1823">
        <v>28.224</v>
      </c>
      <c r="BC1823">
        <v>30.6</v>
      </c>
      <c r="BD1823">
        <v>33.466666666666669</v>
      </c>
      <c r="BE1823">
        <v>14.171428571428571</v>
      </c>
      <c r="BF1823">
        <v>20.556521739130435</v>
      </c>
      <c r="BG1823">
        <v>22.145454545454545</v>
      </c>
      <c r="BH1823">
        <v>20.370731707317074</v>
      </c>
      <c r="BI1823">
        <v>12.6</v>
      </c>
      <c r="BJ1823">
        <v>20.362500000000001</v>
      </c>
      <c r="BK1823">
        <v>31.84615384615385</v>
      </c>
      <c r="BL1823">
        <v>31.628571428571433</v>
      </c>
      <c r="BM1823">
        <v>40.800000000000004</v>
      </c>
      <c r="BN1823">
        <v>22.48</v>
      </c>
      <c r="BO1823">
        <v>24.911999999999999</v>
      </c>
      <c r="BP1823">
        <v>7.5149999999999997</v>
      </c>
      <c r="BQ1823">
        <v>18.771428571428572</v>
      </c>
      <c r="BR1823">
        <v>32.302702702702703</v>
      </c>
      <c r="BS1823">
        <v>32.312195121951227</v>
      </c>
      <c r="BT1823">
        <v>33.709090909090911</v>
      </c>
      <c r="BU1823">
        <v>14.77241379310345</v>
      </c>
      <c r="BV1823">
        <v>23.657142857142858</v>
      </c>
      <c r="BW1823">
        <v>12.073170731707316</v>
      </c>
      <c r="BX1823">
        <v>17.11946755407654</v>
      </c>
      <c r="BY1823">
        <v>20.064985863760196</v>
      </c>
      <c r="BZ1823">
        <v>1822</v>
      </c>
    </row>
    <row r="1824" spans="1:78" x14ac:dyDescent="0.25">
      <c r="A1824">
        <v>1823</v>
      </c>
      <c r="B1824" t="s">
        <v>1893</v>
      </c>
      <c r="C1824">
        <v>94</v>
      </c>
      <c r="D1824">
        <v>96</v>
      </c>
      <c r="E1824">
        <v>60</v>
      </c>
      <c r="F1824">
        <v>88</v>
      </c>
      <c r="G1824">
        <v>37</v>
      </c>
      <c r="H1824">
        <v>89</v>
      </c>
      <c r="I1824">
        <v>81</v>
      </c>
      <c r="J1824">
        <v>55</v>
      </c>
      <c r="K1824">
        <v>59</v>
      </c>
      <c r="L1824">
        <v>73</v>
      </c>
      <c r="M1824">
        <v>16</v>
      </c>
      <c r="N1824">
        <v>31</v>
      </c>
      <c r="O1824">
        <v>43</v>
      </c>
      <c r="P1824">
        <v>25</v>
      </c>
      <c r="Q1824">
        <v>24</v>
      </c>
      <c r="R1824">
        <v>27</v>
      </c>
      <c r="S1824">
        <v>63</v>
      </c>
      <c r="T1824">
        <v>69</v>
      </c>
      <c r="U1824">
        <v>34</v>
      </c>
      <c r="V1824">
        <v>41</v>
      </c>
      <c r="W1824">
        <v>53</v>
      </c>
      <c r="X1824">
        <v>32</v>
      </c>
      <c r="Y1824">
        <v>25</v>
      </c>
      <c r="Z1824">
        <v>14</v>
      </c>
      <c r="AA1824">
        <v>3</v>
      </c>
      <c r="AB1824">
        <v>45</v>
      </c>
      <c r="AC1824">
        <v>25</v>
      </c>
      <c r="AD1824">
        <v>80</v>
      </c>
      <c r="AE1824">
        <v>70</v>
      </c>
      <c r="AF1824">
        <v>36</v>
      </c>
      <c r="AG1824">
        <v>40</v>
      </c>
      <c r="AH1824">
        <v>11</v>
      </c>
      <c r="AI1824">
        <v>88</v>
      </c>
      <c r="AJ1824">
        <v>7</v>
      </c>
      <c r="AK1824">
        <v>164</v>
      </c>
      <c r="AL1824">
        <v>1812</v>
      </c>
      <c r="AM1824">
        <v>1798</v>
      </c>
      <c r="AO1824">
        <v>14.782978723404257</v>
      </c>
      <c r="AP1824">
        <v>9.75</v>
      </c>
      <c r="AQ1824">
        <v>16.920000000000002</v>
      </c>
      <c r="AR1824">
        <v>12.681818181818183</v>
      </c>
      <c r="AS1824">
        <v>21.98918918918919</v>
      </c>
      <c r="AT1824">
        <v>12.175280898876405</v>
      </c>
      <c r="AU1824">
        <v>12.177777777777777</v>
      </c>
      <c r="AV1824">
        <v>14.203636363636363</v>
      </c>
      <c r="AW1824">
        <v>14.522033898305084</v>
      </c>
      <c r="AX1824">
        <v>15.87945205479452</v>
      </c>
      <c r="AY1824">
        <v>6.75</v>
      </c>
      <c r="AZ1824">
        <v>15.329032258064515</v>
      </c>
      <c r="BA1824">
        <v>30.641860465116277</v>
      </c>
      <c r="BB1824">
        <v>28.224</v>
      </c>
      <c r="BC1824">
        <v>30.6</v>
      </c>
      <c r="BD1824">
        <v>33.466666666666669</v>
      </c>
      <c r="BE1824">
        <v>14.171428571428571</v>
      </c>
      <c r="BF1824">
        <v>20.556521739130435</v>
      </c>
      <c r="BG1824">
        <v>21.494117647058825</v>
      </c>
      <c r="BH1824">
        <v>20.370731707317074</v>
      </c>
      <c r="BI1824">
        <v>12.837735849056603</v>
      </c>
      <c r="BJ1824">
        <v>20.362500000000001</v>
      </c>
      <c r="BK1824">
        <v>33.119999999999997</v>
      </c>
      <c r="BL1824">
        <v>31.628571428571433</v>
      </c>
      <c r="BM1824">
        <v>40.800000000000004</v>
      </c>
      <c r="BN1824">
        <v>22.48</v>
      </c>
      <c r="BO1824">
        <v>24.911999999999999</v>
      </c>
      <c r="BP1824">
        <v>7.5149999999999997</v>
      </c>
      <c r="BQ1824">
        <v>18.771428571428572</v>
      </c>
      <c r="BR1824">
        <v>33.199999999999996</v>
      </c>
      <c r="BS1824">
        <v>33.119999999999997</v>
      </c>
      <c r="BT1824">
        <v>33.709090909090911</v>
      </c>
      <c r="BU1824">
        <v>14.604545454545454</v>
      </c>
      <c r="BV1824">
        <v>23.657142857142858</v>
      </c>
      <c r="BW1824">
        <v>12.073170731707316</v>
      </c>
      <c r="BX1824">
        <v>17.034437086092716</v>
      </c>
      <c r="BY1824">
        <v>20.089835599244644</v>
      </c>
      <c r="BZ1824">
        <v>1823</v>
      </c>
    </row>
    <row r="1825" spans="1:78" x14ac:dyDescent="0.25">
      <c r="A1825">
        <v>1824</v>
      </c>
      <c r="B1825" t="s">
        <v>1894</v>
      </c>
      <c r="C1825">
        <v>93</v>
      </c>
      <c r="D1825">
        <v>103</v>
      </c>
      <c r="E1825">
        <v>69</v>
      </c>
      <c r="F1825">
        <v>90</v>
      </c>
      <c r="G1825">
        <v>36</v>
      </c>
      <c r="H1825">
        <v>91</v>
      </c>
      <c r="I1825">
        <v>80</v>
      </c>
      <c r="J1825">
        <v>55</v>
      </c>
      <c r="K1825">
        <v>58</v>
      </c>
      <c r="L1825">
        <v>72</v>
      </c>
      <c r="M1825">
        <v>16</v>
      </c>
      <c r="N1825">
        <v>31</v>
      </c>
      <c r="O1825">
        <v>44</v>
      </c>
      <c r="P1825">
        <v>25</v>
      </c>
      <c r="Q1825">
        <v>24</v>
      </c>
      <c r="R1825">
        <v>27</v>
      </c>
      <c r="S1825">
        <v>63</v>
      </c>
      <c r="T1825">
        <v>69</v>
      </c>
      <c r="U1825">
        <v>33</v>
      </c>
      <c r="V1825">
        <v>40</v>
      </c>
      <c r="W1825">
        <v>52</v>
      </c>
      <c r="X1825">
        <v>32</v>
      </c>
      <c r="Y1825">
        <v>25</v>
      </c>
      <c r="Z1825">
        <v>14</v>
      </c>
      <c r="AA1825">
        <v>3</v>
      </c>
      <c r="AB1825">
        <v>44</v>
      </c>
      <c r="AC1825">
        <v>25</v>
      </c>
      <c r="AD1825">
        <v>80</v>
      </c>
      <c r="AE1825">
        <v>70</v>
      </c>
      <c r="AF1825">
        <v>36</v>
      </c>
      <c r="AG1825">
        <v>40</v>
      </c>
      <c r="AH1825">
        <v>11</v>
      </c>
      <c r="AI1825">
        <v>83</v>
      </c>
      <c r="AJ1825">
        <v>7</v>
      </c>
      <c r="AK1825">
        <v>170</v>
      </c>
      <c r="AL1825">
        <v>1809</v>
      </c>
      <c r="AM1825">
        <v>1811</v>
      </c>
      <c r="AO1825">
        <v>14.941935483870967</v>
      </c>
      <c r="AP1825">
        <v>9.0873786407767003</v>
      </c>
      <c r="AQ1825">
        <v>14.713043478260872</v>
      </c>
      <c r="AR1825">
        <v>12.4</v>
      </c>
      <c r="AS1825">
        <v>22.6</v>
      </c>
      <c r="AT1825">
        <v>11.907692307692308</v>
      </c>
      <c r="AU1825">
        <v>12.33</v>
      </c>
      <c r="AV1825">
        <v>14.203636363636363</v>
      </c>
      <c r="AW1825">
        <v>14.77241379310345</v>
      </c>
      <c r="AX1825">
        <v>16.100000000000001</v>
      </c>
      <c r="AY1825">
        <v>6.75</v>
      </c>
      <c r="AZ1825">
        <v>15.329032258064515</v>
      </c>
      <c r="BA1825">
        <v>29.945454545454545</v>
      </c>
      <c r="BB1825">
        <v>28.224</v>
      </c>
      <c r="BC1825">
        <v>30.6</v>
      </c>
      <c r="BD1825">
        <v>33.466666666666669</v>
      </c>
      <c r="BE1825">
        <v>14.171428571428571</v>
      </c>
      <c r="BF1825">
        <v>20.556521739130435</v>
      </c>
      <c r="BG1825">
        <v>22.145454545454545</v>
      </c>
      <c r="BH1825">
        <v>20.88</v>
      </c>
      <c r="BI1825">
        <v>13.084615384615384</v>
      </c>
      <c r="BJ1825">
        <v>20.362500000000001</v>
      </c>
      <c r="BK1825">
        <v>33.119999999999997</v>
      </c>
      <c r="BL1825">
        <v>31.628571428571433</v>
      </c>
      <c r="BM1825">
        <v>40.800000000000004</v>
      </c>
      <c r="BN1825">
        <v>22.990909090909092</v>
      </c>
      <c r="BO1825">
        <v>24.911999999999999</v>
      </c>
      <c r="BP1825">
        <v>7.5149999999999997</v>
      </c>
      <c r="BQ1825">
        <v>18.771428571428572</v>
      </c>
      <c r="BR1825">
        <v>33.199999999999996</v>
      </c>
      <c r="BS1825">
        <v>33.119999999999997</v>
      </c>
      <c r="BT1825">
        <v>33.709090909090911</v>
      </c>
      <c r="BU1825">
        <v>15.484337349397592</v>
      </c>
      <c r="BV1825">
        <v>23.657142857142858</v>
      </c>
      <c r="BW1825">
        <v>11.647058823529413</v>
      </c>
      <c r="BX1825">
        <v>17.062686567164182</v>
      </c>
      <c r="BY1825">
        <v>20.051883897770757</v>
      </c>
      <c r="BZ1825">
        <v>1824</v>
      </c>
    </row>
    <row r="1826" spans="1:78" x14ac:dyDescent="0.25">
      <c r="A1826">
        <v>1825</v>
      </c>
      <c r="B1826" t="s">
        <v>1895</v>
      </c>
      <c r="C1826">
        <v>93</v>
      </c>
      <c r="D1826">
        <v>98</v>
      </c>
      <c r="E1826">
        <v>68</v>
      </c>
      <c r="F1826">
        <v>86</v>
      </c>
      <c r="G1826">
        <v>36</v>
      </c>
      <c r="H1826">
        <v>86</v>
      </c>
      <c r="I1826">
        <v>79</v>
      </c>
      <c r="J1826">
        <v>55</v>
      </c>
      <c r="K1826">
        <v>59</v>
      </c>
      <c r="L1826">
        <v>74</v>
      </c>
      <c r="M1826">
        <v>16</v>
      </c>
      <c r="N1826">
        <v>32</v>
      </c>
      <c r="O1826">
        <v>44</v>
      </c>
      <c r="P1826">
        <v>25</v>
      </c>
      <c r="Q1826">
        <v>24</v>
      </c>
      <c r="R1826">
        <v>27</v>
      </c>
      <c r="S1826">
        <v>63</v>
      </c>
      <c r="T1826">
        <v>69</v>
      </c>
      <c r="U1826">
        <v>34</v>
      </c>
      <c r="V1826">
        <v>40</v>
      </c>
      <c r="W1826">
        <v>52</v>
      </c>
      <c r="X1826">
        <v>32</v>
      </c>
      <c r="Y1826">
        <v>25</v>
      </c>
      <c r="Z1826">
        <v>14</v>
      </c>
      <c r="AA1826">
        <v>3</v>
      </c>
      <c r="AB1826">
        <v>44</v>
      </c>
      <c r="AC1826">
        <v>25</v>
      </c>
      <c r="AD1826">
        <v>80</v>
      </c>
      <c r="AE1826">
        <v>70</v>
      </c>
      <c r="AF1826">
        <v>36</v>
      </c>
      <c r="AG1826">
        <v>40</v>
      </c>
      <c r="AH1826">
        <v>11</v>
      </c>
      <c r="AI1826">
        <v>83</v>
      </c>
      <c r="AJ1826">
        <v>7</v>
      </c>
      <c r="AK1826">
        <v>171</v>
      </c>
      <c r="AL1826">
        <v>1800</v>
      </c>
      <c r="AM1826">
        <v>1801</v>
      </c>
      <c r="AO1826">
        <v>14.941935483870967</v>
      </c>
      <c r="AP1826">
        <v>9.5510204081632644</v>
      </c>
      <c r="AQ1826">
        <v>14.929411764705884</v>
      </c>
      <c r="AR1826">
        <v>12.976744186046513</v>
      </c>
      <c r="AS1826">
        <v>22.6</v>
      </c>
      <c r="AT1826">
        <v>12.6</v>
      </c>
      <c r="AU1826">
        <v>12.486075949367088</v>
      </c>
      <c r="AV1826">
        <v>14.203636363636363</v>
      </c>
      <c r="AW1826">
        <v>14.522033898305084</v>
      </c>
      <c r="AX1826">
        <v>15.664864864864867</v>
      </c>
      <c r="AY1826">
        <v>6.75</v>
      </c>
      <c r="AZ1826">
        <v>14.85</v>
      </c>
      <c r="BA1826">
        <v>29.945454545454545</v>
      </c>
      <c r="BB1826">
        <v>28.224</v>
      </c>
      <c r="BC1826">
        <v>30.6</v>
      </c>
      <c r="BD1826">
        <v>33.466666666666669</v>
      </c>
      <c r="BE1826">
        <v>14.171428571428571</v>
      </c>
      <c r="BF1826">
        <v>20.556521739130435</v>
      </c>
      <c r="BG1826">
        <v>21.494117647058825</v>
      </c>
      <c r="BH1826">
        <v>20.88</v>
      </c>
      <c r="BI1826">
        <v>13.084615384615384</v>
      </c>
      <c r="BJ1826">
        <v>20.362500000000001</v>
      </c>
      <c r="BK1826">
        <v>33.119999999999997</v>
      </c>
      <c r="BL1826">
        <v>31.628571428571433</v>
      </c>
      <c r="BM1826">
        <v>40.800000000000004</v>
      </c>
      <c r="BN1826">
        <v>22.990909090909092</v>
      </c>
      <c r="BO1826">
        <v>24.911999999999999</v>
      </c>
      <c r="BP1826">
        <v>7.5149999999999997</v>
      </c>
      <c r="BQ1826">
        <v>18.771428571428572</v>
      </c>
      <c r="BR1826">
        <v>33.199999999999996</v>
      </c>
      <c r="BS1826">
        <v>33.119999999999997</v>
      </c>
      <c r="BT1826">
        <v>33.709090909090911</v>
      </c>
      <c r="BU1826">
        <v>15.484337349397592</v>
      </c>
      <c r="BV1826">
        <v>23.657142857142858</v>
      </c>
      <c r="BW1826">
        <v>11.578947368421053</v>
      </c>
      <c r="BX1826">
        <v>17.148000000000003</v>
      </c>
      <c r="BY1826">
        <v>20.072747434306756</v>
      </c>
      <c r="BZ1826">
        <v>1825</v>
      </c>
    </row>
    <row r="1827" spans="1:78" x14ac:dyDescent="0.25">
      <c r="A1827">
        <v>1826</v>
      </c>
      <c r="B1827" t="s">
        <v>1896</v>
      </c>
      <c r="C1827">
        <v>92</v>
      </c>
      <c r="D1827">
        <v>98</v>
      </c>
      <c r="E1827">
        <v>68</v>
      </c>
      <c r="F1827">
        <v>86</v>
      </c>
      <c r="G1827">
        <v>35</v>
      </c>
      <c r="H1827">
        <v>85</v>
      </c>
      <c r="I1827">
        <v>80</v>
      </c>
      <c r="J1827">
        <v>55</v>
      </c>
      <c r="K1827">
        <v>59</v>
      </c>
      <c r="L1827">
        <v>75</v>
      </c>
      <c r="M1827">
        <v>16</v>
      </c>
      <c r="N1827">
        <v>31</v>
      </c>
      <c r="O1827">
        <v>44</v>
      </c>
      <c r="P1827">
        <v>25</v>
      </c>
      <c r="Q1827">
        <v>24</v>
      </c>
      <c r="R1827">
        <v>27</v>
      </c>
      <c r="S1827">
        <v>63</v>
      </c>
      <c r="T1827">
        <v>68</v>
      </c>
      <c r="U1827">
        <v>33</v>
      </c>
      <c r="V1827">
        <v>40</v>
      </c>
      <c r="W1827">
        <v>53</v>
      </c>
      <c r="X1827">
        <v>32</v>
      </c>
      <c r="Y1827">
        <v>25</v>
      </c>
      <c r="Z1827">
        <v>14</v>
      </c>
      <c r="AA1827">
        <v>3</v>
      </c>
      <c r="AB1827">
        <v>44</v>
      </c>
      <c r="AC1827">
        <v>24</v>
      </c>
      <c r="AD1827">
        <v>80</v>
      </c>
      <c r="AE1827">
        <v>70</v>
      </c>
      <c r="AF1827">
        <v>37</v>
      </c>
      <c r="AG1827">
        <v>40</v>
      </c>
      <c r="AH1827">
        <v>11</v>
      </c>
      <c r="AI1827">
        <v>83</v>
      </c>
      <c r="AJ1827">
        <v>7</v>
      </c>
      <c r="AK1827">
        <v>171</v>
      </c>
      <c r="AL1827">
        <v>1814</v>
      </c>
      <c r="AM1827">
        <v>1798</v>
      </c>
      <c r="AO1827">
        <v>15.104347826086958</v>
      </c>
      <c r="AP1827">
        <v>9.5510204081632644</v>
      </c>
      <c r="AQ1827">
        <v>14.929411764705884</v>
      </c>
      <c r="AR1827">
        <v>12.976744186046513</v>
      </c>
      <c r="AS1827">
        <v>23.245714285714286</v>
      </c>
      <c r="AT1827">
        <v>12.748235294117647</v>
      </c>
      <c r="AU1827">
        <v>12.33</v>
      </c>
      <c r="AV1827">
        <v>14.203636363636363</v>
      </c>
      <c r="AW1827">
        <v>14.522033898305084</v>
      </c>
      <c r="AX1827">
        <v>15.456</v>
      </c>
      <c r="AY1827">
        <v>6.75</v>
      </c>
      <c r="AZ1827">
        <v>15.329032258064515</v>
      </c>
      <c r="BA1827">
        <v>29.945454545454545</v>
      </c>
      <c r="BB1827">
        <v>28.224</v>
      </c>
      <c r="BC1827">
        <v>30.6</v>
      </c>
      <c r="BD1827">
        <v>33.466666666666669</v>
      </c>
      <c r="BE1827">
        <v>14.171428571428571</v>
      </c>
      <c r="BF1827">
        <v>20.858823529411765</v>
      </c>
      <c r="BG1827">
        <v>22.145454545454545</v>
      </c>
      <c r="BH1827">
        <v>20.88</v>
      </c>
      <c r="BI1827">
        <v>12.837735849056603</v>
      </c>
      <c r="BJ1827">
        <v>20.362500000000001</v>
      </c>
      <c r="BK1827">
        <v>33.119999999999997</v>
      </c>
      <c r="BL1827">
        <v>31.628571428571433</v>
      </c>
      <c r="BM1827">
        <v>40.800000000000004</v>
      </c>
      <c r="BN1827">
        <v>22.990909090909092</v>
      </c>
      <c r="BO1827">
        <v>25.95</v>
      </c>
      <c r="BP1827">
        <v>7.5149999999999997</v>
      </c>
      <c r="BQ1827">
        <v>18.771428571428572</v>
      </c>
      <c r="BR1827">
        <v>32.302702702702703</v>
      </c>
      <c r="BS1827">
        <v>33.119999999999997</v>
      </c>
      <c r="BT1827">
        <v>33.709090909090911</v>
      </c>
      <c r="BU1827">
        <v>15.484337349397592</v>
      </c>
      <c r="BV1827">
        <v>23.657142857142858</v>
      </c>
      <c r="BW1827">
        <v>11.578947368421053</v>
      </c>
      <c r="BX1827">
        <v>17.015656008820287</v>
      </c>
      <c r="BY1827">
        <v>20.106896459087437</v>
      </c>
      <c r="BZ1827">
        <v>1826</v>
      </c>
    </row>
    <row r="1828" spans="1:78" x14ac:dyDescent="0.25">
      <c r="A1828">
        <v>1827</v>
      </c>
      <c r="B1828" t="s">
        <v>1897</v>
      </c>
      <c r="C1828">
        <v>93</v>
      </c>
      <c r="D1828">
        <v>101</v>
      </c>
      <c r="E1828">
        <v>69</v>
      </c>
      <c r="F1828">
        <v>85</v>
      </c>
      <c r="G1828">
        <v>35</v>
      </c>
      <c r="H1828">
        <v>91</v>
      </c>
      <c r="I1828">
        <v>89</v>
      </c>
      <c r="J1828">
        <v>55</v>
      </c>
      <c r="K1828">
        <v>62</v>
      </c>
      <c r="L1828">
        <v>76</v>
      </c>
      <c r="M1828">
        <v>16</v>
      </c>
      <c r="N1828">
        <v>31</v>
      </c>
      <c r="O1828">
        <v>44</v>
      </c>
      <c r="P1828">
        <v>25</v>
      </c>
      <c r="Q1828">
        <v>24</v>
      </c>
      <c r="R1828">
        <v>27</v>
      </c>
      <c r="S1828">
        <v>63</v>
      </c>
      <c r="T1828">
        <v>68</v>
      </c>
      <c r="U1828">
        <v>33</v>
      </c>
      <c r="V1828">
        <v>40</v>
      </c>
      <c r="W1828">
        <v>53</v>
      </c>
      <c r="X1828">
        <v>32</v>
      </c>
      <c r="Y1828">
        <v>25</v>
      </c>
      <c r="Z1828">
        <v>14</v>
      </c>
      <c r="AA1828">
        <v>3</v>
      </c>
      <c r="AB1828">
        <v>44</v>
      </c>
      <c r="AC1828">
        <v>24</v>
      </c>
      <c r="AD1828">
        <v>80</v>
      </c>
      <c r="AE1828">
        <v>70</v>
      </c>
      <c r="AF1828">
        <v>36</v>
      </c>
      <c r="AG1828">
        <v>40</v>
      </c>
      <c r="AH1828">
        <v>12</v>
      </c>
      <c r="AI1828">
        <v>87</v>
      </c>
      <c r="AJ1828">
        <v>7</v>
      </c>
      <c r="AK1828">
        <v>170</v>
      </c>
      <c r="AL1828">
        <v>1806</v>
      </c>
      <c r="AM1828">
        <v>1824</v>
      </c>
      <c r="AO1828">
        <v>14.941935483870967</v>
      </c>
      <c r="AP1828">
        <v>9.2673267326732685</v>
      </c>
      <c r="AQ1828">
        <v>14.713043478260872</v>
      </c>
      <c r="AR1828">
        <v>13.129411764705882</v>
      </c>
      <c r="AS1828">
        <v>23.245714285714286</v>
      </c>
      <c r="AT1828">
        <v>11.907692307692308</v>
      </c>
      <c r="AU1828">
        <v>11.083146067415731</v>
      </c>
      <c r="AV1828">
        <v>14.203636363636363</v>
      </c>
      <c r="AW1828">
        <v>13.819354838709678</v>
      </c>
      <c r="AX1828">
        <v>15.252631578947367</v>
      </c>
      <c r="AY1828">
        <v>6.75</v>
      </c>
      <c r="AZ1828">
        <v>15.329032258064515</v>
      </c>
      <c r="BA1828">
        <v>29.945454545454545</v>
      </c>
      <c r="BB1828">
        <v>28.224</v>
      </c>
      <c r="BC1828">
        <v>30.6</v>
      </c>
      <c r="BD1828">
        <v>33.466666666666669</v>
      </c>
      <c r="BE1828">
        <v>14.171428571428571</v>
      </c>
      <c r="BF1828">
        <v>20.858823529411765</v>
      </c>
      <c r="BG1828">
        <v>22.145454545454545</v>
      </c>
      <c r="BH1828">
        <v>20.88</v>
      </c>
      <c r="BI1828">
        <v>12.837735849056603</v>
      </c>
      <c r="BJ1828">
        <v>20.362500000000001</v>
      </c>
      <c r="BK1828">
        <v>33.119999999999997</v>
      </c>
      <c r="BL1828">
        <v>31.628571428571433</v>
      </c>
      <c r="BM1828">
        <v>40.800000000000004</v>
      </c>
      <c r="BN1828">
        <v>22.990909090909092</v>
      </c>
      <c r="BO1828">
        <v>25.95</v>
      </c>
      <c r="BP1828">
        <v>7.5149999999999997</v>
      </c>
      <c r="BQ1828">
        <v>18.771428571428572</v>
      </c>
      <c r="BR1828">
        <v>33.199999999999996</v>
      </c>
      <c r="BS1828">
        <v>33.119999999999997</v>
      </c>
      <c r="BT1828">
        <v>30.900000000000002</v>
      </c>
      <c r="BU1828">
        <v>14.77241379310345</v>
      </c>
      <c r="BV1828">
        <v>23.657142857142858</v>
      </c>
      <c r="BW1828">
        <v>11.647058823529413</v>
      </c>
      <c r="BX1828">
        <v>17.091029900332224</v>
      </c>
      <c r="BY1828">
        <v>19.968614074956143</v>
      </c>
      <c r="BZ1828">
        <v>1827</v>
      </c>
    </row>
    <row r="1829" spans="1:78" x14ac:dyDescent="0.25">
      <c r="A1829">
        <v>1828</v>
      </c>
      <c r="B1829" t="s">
        <v>1898</v>
      </c>
      <c r="C1829">
        <v>92</v>
      </c>
      <c r="D1829">
        <v>97</v>
      </c>
      <c r="E1829">
        <v>69</v>
      </c>
      <c r="F1829">
        <v>84</v>
      </c>
      <c r="G1829">
        <v>36</v>
      </c>
      <c r="H1829">
        <v>91</v>
      </c>
      <c r="I1829">
        <v>89</v>
      </c>
      <c r="J1829">
        <v>56</v>
      </c>
      <c r="K1829">
        <v>63</v>
      </c>
      <c r="L1829">
        <v>76</v>
      </c>
      <c r="M1829">
        <v>16</v>
      </c>
      <c r="N1829">
        <v>31</v>
      </c>
      <c r="O1829">
        <v>44</v>
      </c>
      <c r="P1829">
        <v>25</v>
      </c>
      <c r="Q1829">
        <v>24</v>
      </c>
      <c r="R1829">
        <v>27</v>
      </c>
      <c r="S1829">
        <v>52</v>
      </c>
      <c r="T1829">
        <v>68</v>
      </c>
      <c r="U1829">
        <v>33</v>
      </c>
      <c r="V1829">
        <v>40</v>
      </c>
      <c r="W1829">
        <v>53</v>
      </c>
      <c r="X1829">
        <v>32</v>
      </c>
      <c r="Y1829">
        <v>25</v>
      </c>
      <c r="Z1829">
        <v>14</v>
      </c>
      <c r="AA1829">
        <v>3</v>
      </c>
      <c r="AB1829">
        <v>44</v>
      </c>
      <c r="AC1829">
        <v>24</v>
      </c>
      <c r="AD1829">
        <v>80</v>
      </c>
      <c r="AE1829">
        <v>65</v>
      </c>
      <c r="AF1829">
        <v>36</v>
      </c>
      <c r="AG1829">
        <v>40</v>
      </c>
      <c r="AH1829">
        <v>11</v>
      </c>
      <c r="AI1829">
        <v>82</v>
      </c>
      <c r="AJ1829">
        <v>7</v>
      </c>
      <c r="AK1829">
        <v>177</v>
      </c>
      <c r="AL1829">
        <v>1803</v>
      </c>
      <c r="AM1829">
        <v>1806</v>
      </c>
      <c r="AO1829">
        <v>15.104347826086958</v>
      </c>
      <c r="AP1829">
        <v>9.6494845360824737</v>
      </c>
      <c r="AQ1829">
        <v>14.713043478260872</v>
      </c>
      <c r="AR1829">
        <v>13.285714285714286</v>
      </c>
      <c r="AS1829">
        <v>22.6</v>
      </c>
      <c r="AT1829">
        <v>11.907692307692308</v>
      </c>
      <c r="AU1829">
        <v>11.083146067415731</v>
      </c>
      <c r="AV1829">
        <v>13.950000000000001</v>
      </c>
      <c r="AW1829">
        <v>13.6</v>
      </c>
      <c r="AX1829">
        <v>15.252631578947367</v>
      </c>
      <c r="AY1829">
        <v>6.75</v>
      </c>
      <c r="AZ1829">
        <v>15.329032258064515</v>
      </c>
      <c r="BA1829">
        <v>29.945454545454545</v>
      </c>
      <c r="BB1829">
        <v>28.224</v>
      </c>
      <c r="BC1829">
        <v>30.6</v>
      </c>
      <c r="BD1829">
        <v>33.466666666666669</v>
      </c>
      <c r="BE1829">
        <v>17.169230769230769</v>
      </c>
      <c r="BF1829">
        <v>20.858823529411765</v>
      </c>
      <c r="BG1829">
        <v>22.145454545454545</v>
      </c>
      <c r="BH1829">
        <v>20.88</v>
      </c>
      <c r="BI1829">
        <v>12.837735849056603</v>
      </c>
      <c r="BJ1829">
        <v>20.362500000000001</v>
      </c>
      <c r="BK1829">
        <v>33.119999999999997</v>
      </c>
      <c r="BL1829">
        <v>31.628571428571433</v>
      </c>
      <c r="BM1829">
        <v>40.800000000000004</v>
      </c>
      <c r="BN1829">
        <v>22.990909090909092</v>
      </c>
      <c r="BO1829">
        <v>25.95</v>
      </c>
      <c r="BP1829">
        <v>7.5149999999999997</v>
      </c>
      <c r="BQ1829">
        <v>20.215384615384615</v>
      </c>
      <c r="BR1829">
        <v>33.199999999999996</v>
      </c>
      <c r="BS1829">
        <v>33.119999999999997</v>
      </c>
      <c r="BT1829">
        <v>33.709090909090911</v>
      </c>
      <c r="BU1829">
        <v>15.673170731707318</v>
      </c>
      <c r="BV1829">
        <v>23.657142857142858</v>
      </c>
      <c r="BW1829">
        <v>11.186440677966102</v>
      </c>
      <c r="BX1829">
        <v>17.11946755407654</v>
      </c>
      <c r="BY1829">
        <v>20.153521296224859</v>
      </c>
      <c r="BZ1829">
        <v>1828</v>
      </c>
    </row>
    <row r="1830" spans="1:78" x14ac:dyDescent="0.25">
      <c r="A1830">
        <v>1829</v>
      </c>
      <c r="B1830" t="s">
        <v>1899</v>
      </c>
      <c r="C1830">
        <v>92</v>
      </c>
      <c r="D1830">
        <v>97</v>
      </c>
      <c r="E1830">
        <v>69</v>
      </c>
      <c r="F1830">
        <v>84</v>
      </c>
      <c r="G1830">
        <v>36</v>
      </c>
      <c r="H1830">
        <v>89</v>
      </c>
      <c r="I1830">
        <v>83</v>
      </c>
      <c r="J1830">
        <v>55</v>
      </c>
      <c r="K1830">
        <v>61</v>
      </c>
      <c r="L1830">
        <v>75</v>
      </c>
      <c r="M1830">
        <v>16</v>
      </c>
      <c r="N1830">
        <v>31</v>
      </c>
      <c r="O1830">
        <v>44</v>
      </c>
      <c r="P1830">
        <v>25</v>
      </c>
      <c r="Q1830">
        <v>24</v>
      </c>
      <c r="R1830">
        <v>27</v>
      </c>
      <c r="S1830">
        <v>52</v>
      </c>
      <c r="T1830">
        <v>67</v>
      </c>
      <c r="U1830">
        <v>33</v>
      </c>
      <c r="V1830">
        <v>40</v>
      </c>
      <c r="W1830">
        <v>53</v>
      </c>
      <c r="X1830">
        <v>32</v>
      </c>
      <c r="Y1830">
        <v>25</v>
      </c>
      <c r="Z1830">
        <v>14</v>
      </c>
      <c r="AA1830">
        <v>3</v>
      </c>
      <c r="AB1830">
        <v>44</v>
      </c>
      <c r="AC1830">
        <v>24</v>
      </c>
      <c r="AD1830">
        <v>85</v>
      </c>
      <c r="AE1830">
        <v>64</v>
      </c>
      <c r="AF1830">
        <v>36</v>
      </c>
      <c r="AG1830">
        <v>40</v>
      </c>
      <c r="AH1830">
        <v>11</v>
      </c>
      <c r="AI1830">
        <v>80</v>
      </c>
      <c r="AJ1830">
        <v>7</v>
      </c>
      <c r="AK1830">
        <v>174</v>
      </c>
      <c r="AL1830">
        <v>1798</v>
      </c>
      <c r="AM1830">
        <v>1792</v>
      </c>
      <c r="AO1830">
        <v>15.104347826086958</v>
      </c>
      <c r="AP1830">
        <v>9.6494845360824737</v>
      </c>
      <c r="AQ1830">
        <v>14.713043478260872</v>
      </c>
      <c r="AR1830">
        <v>13.285714285714286</v>
      </c>
      <c r="AS1830">
        <v>22.6</v>
      </c>
      <c r="AT1830">
        <v>12.175280898876405</v>
      </c>
      <c r="AU1830">
        <v>11.884337349397592</v>
      </c>
      <c r="AV1830">
        <v>14.203636363636363</v>
      </c>
      <c r="AW1830">
        <v>14.045901639344262</v>
      </c>
      <c r="AX1830">
        <v>15.456</v>
      </c>
      <c r="AY1830">
        <v>6.75</v>
      </c>
      <c r="AZ1830">
        <v>15.329032258064515</v>
      </c>
      <c r="BA1830">
        <v>29.945454545454545</v>
      </c>
      <c r="BB1830">
        <v>28.224</v>
      </c>
      <c r="BC1830">
        <v>30.6</v>
      </c>
      <c r="BD1830">
        <v>33.466666666666669</v>
      </c>
      <c r="BE1830">
        <v>17.169230769230769</v>
      </c>
      <c r="BF1830">
        <v>21.170149253731342</v>
      </c>
      <c r="BG1830">
        <v>22.145454545454545</v>
      </c>
      <c r="BH1830">
        <v>20.88</v>
      </c>
      <c r="BI1830">
        <v>12.837735849056603</v>
      </c>
      <c r="BJ1830">
        <v>20.362500000000001</v>
      </c>
      <c r="BK1830">
        <v>33.119999999999997</v>
      </c>
      <c r="BL1830">
        <v>31.628571428571433</v>
      </c>
      <c r="BM1830">
        <v>40.800000000000004</v>
      </c>
      <c r="BN1830">
        <v>22.990909090909092</v>
      </c>
      <c r="BO1830">
        <v>25.95</v>
      </c>
      <c r="BP1830">
        <v>7.0729411764705876</v>
      </c>
      <c r="BQ1830">
        <v>20.53125</v>
      </c>
      <c r="BR1830">
        <v>33.199999999999996</v>
      </c>
      <c r="BS1830">
        <v>33.119999999999997</v>
      </c>
      <c r="BT1830">
        <v>33.709090909090911</v>
      </c>
      <c r="BU1830">
        <v>16.065000000000001</v>
      </c>
      <c r="BV1830">
        <v>23.657142857142858</v>
      </c>
      <c r="BW1830">
        <v>11.379310344827587</v>
      </c>
      <c r="BX1830">
        <v>17.167074527252502</v>
      </c>
      <c r="BY1830">
        <v>20.262782974864095</v>
      </c>
      <c r="BZ1830">
        <v>1829</v>
      </c>
    </row>
    <row r="1831" spans="1:78" x14ac:dyDescent="0.25">
      <c r="A1831">
        <v>1830</v>
      </c>
      <c r="B1831" t="s">
        <v>1900</v>
      </c>
      <c r="C1831">
        <v>92</v>
      </c>
      <c r="D1831">
        <v>99</v>
      </c>
      <c r="E1831">
        <v>69</v>
      </c>
      <c r="F1831">
        <v>84</v>
      </c>
      <c r="G1831">
        <v>36</v>
      </c>
      <c r="H1831">
        <v>89</v>
      </c>
      <c r="I1831">
        <v>84</v>
      </c>
      <c r="J1831">
        <v>55</v>
      </c>
      <c r="K1831">
        <v>63</v>
      </c>
      <c r="L1831">
        <v>73</v>
      </c>
      <c r="M1831">
        <v>16</v>
      </c>
      <c r="N1831">
        <v>31</v>
      </c>
      <c r="O1831">
        <v>44</v>
      </c>
      <c r="P1831">
        <v>25</v>
      </c>
      <c r="Q1831">
        <v>24</v>
      </c>
      <c r="R1831">
        <v>27</v>
      </c>
      <c r="S1831">
        <v>52</v>
      </c>
      <c r="T1831">
        <v>68</v>
      </c>
      <c r="U1831">
        <v>33</v>
      </c>
      <c r="V1831">
        <v>40</v>
      </c>
      <c r="W1831">
        <v>55</v>
      </c>
      <c r="X1831">
        <v>32</v>
      </c>
      <c r="Y1831">
        <v>26</v>
      </c>
      <c r="Z1831">
        <v>14</v>
      </c>
      <c r="AA1831">
        <v>3</v>
      </c>
      <c r="AB1831">
        <v>44</v>
      </c>
      <c r="AC1831">
        <v>24</v>
      </c>
      <c r="AD1831">
        <v>99</v>
      </c>
      <c r="AE1831">
        <v>61</v>
      </c>
      <c r="AF1831">
        <v>35</v>
      </c>
      <c r="AG1831">
        <v>40</v>
      </c>
      <c r="AH1831">
        <v>11</v>
      </c>
      <c r="AI1831">
        <v>80</v>
      </c>
      <c r="AJ1831">
        <v>7</v>
      </c>
      <c r="AK1831">
        <v>177</v>
      </c>
      <c r="AL1831">
        <v>1801</v>
      </c>
      <c r="AM1831">
        <v>1812</v>
      </c>
      <c r="AO1831">
        <v>15.104347826086958</v>
      </c>
      <c r="AP1831">
        <v>9.454545454545455</v>
      </c>
      <c r="AQ1831">
        <v>14.713043478260872</v>
      </c>
      <c r="AR1831">
        <v>13.285714285714286</v>
      </c>
      <c r="AS1831">
        <v>22.6</v>
      </c>
      <c r="AT1831">
        <v>12.175280898876405</v>
      </c>
      <c r="AU1831">
        <v>11.742857142857144</v>
      </c>
      <c r="AV1831">
        <v>14.203636363636363</v>
      </c>
      <c r="AW1831">
        <v>13.6</v>
      </c>
      <c r="AX1831">
        <v>15.87945205479452</v>
      </c>
      <c r="AY1831">
        <v>6.75</v>
      </c>
      <c r="AZ1831">
        <v>15.329032258064515</v>
      </c>
      <c r="BA1831">
        <v>29.945454545454545</v>
      </c>
      <c r="BB1831">
        <v>28.224</v>
      </c>
      <c r="BC1831">
        <v>30.6</v>
      </c>
      <c r="BD1831">
        <v>33.466666666666669</v>
      </c>
      <c r="BE1831">
        <v>17.169230769230769</v>
      </c>
      <c r="BF1831">
        <v>20.858823529411765</v>
      </c>
      <c r="BG1831">
        <v>22.145454545454545</v>
      </c>
      <c r="BH1831">
        <v>20.88</v>
      </c>
      <c r="BI1831">
        <v>12.370909090909091</v>
      </c>
      <c r="BJ1831">
        <v>20.362500000000001</v>
      </c>
      <c r="BK1831">
        <v>31.84615384615385</v>
      </c>
      <c r="BL1831">
        <v>31.628571428571433</v>
      </c>
      <c r="BM1831">
        <v>40.800000000000004</v>
      </c>
      <c r="BN1831">
        <v>22.990909090909092</v>
      </c>
      <c r="BO1831">
        <v>25.95</v>
      </c>
      <c r="BP1831">
        <v>6.0727272727272732</v>
      </c>
      <c r="BQ1831">
        <v>21.540983606557379</v>
      </c>
      <c r="BR1831">
        <v>34.148571428571429</v>
      </c>
      <c r="BS1831">
        <v>33.119999999999997</v>
      </c>
      <c r="BT1831">
        <v>33.709090909090911</v>
      </c>
      <c r="BU1831">
        <v>16.065000000000001</v>
      </c>
      <c r="BV1831">
        <v>23.657142857142858</v>
      </c>
      <c r="BW1831">
        <v>11.186440677966102</v>
      </c>
      <c r="BX1831">
        <v>17.138478622987229</v>
      </c>
      <c r="BY1831">
        <v>20.244969173559223</v>
      </c>
      <c r="BZ1831">
        <v>1830</v>
      </c>
    </row>
    <row r="1832" spans="1:78" x14ac:dyDescent="0.25">
      <c r="A1832">
        <v>1831</v>
      </c>
      <c r="B1832" t="s">
        <v>1901</v>
      </c>
      <c r="C1832">
        <v>93</v>
      </c>
      <c r="D1832">
        <v>103</v>
      </c>
      <c r="E1832">
        <v>70</v>
      </c>
      <c r="F1832">
        <v>83</v>
      </c>
      <c r="G1832">
        <v>36</v>
      </c>
      <c r="H1832">
        <v>89</v>
      </c>
      <c r="I1832">
        <v>84</v>
      </c>
      <c r="J1832">
        <v>55</v>
      </c>
      <c r="K1832">
        <v>60</v>
      </c>
      <c r="L1832">
        <v>74</v>
      </c>
      <c r="M1832">
        <v>16</v>
      </c>
      <c r="N1832">
        <v>31</v>
      </c>
      <c r="O1832">
        <v>44</v>
      </c>
      <c r="P1832">
        <v>25</v>
      </c>
      <c r="Q1832">
        <v>24</v>
      </c>
      <c r="R1832">
        <v>27</v>
      </c>
      <c r="S1832">
        <v>51</v>
      </c>
      <c r="T1832">
        <v>68</v>
      </c>
      <c r="U1832">
        <v>34</v>
      </c>
      <c r="V1832">
        <v>52</v>
      </c>
      <c r="W1832">
        <v>54</v>
      </c>
      <c r="X1832">
        <v>32</v>
      </c>
      <c r="Y1832">
        <v>26</v>
      </c>
      <c r="Z1832">
        <v>14</v>
      </c>
      <c r="AA1832">
        <v>3</v>
      </c>
      <c r="AB1832">
        <v>43</v>
      </c>
      <c r="AC1832">
        <v>25</v>
      </c>
      <c r="AD1832">
        <v>100</v>
      </c>
      <c r="AE1832">
        <v>61</v>
      </c>
      <c r="AF1832">
        <v>36</v>
      </c>
      <c r="AG1832">
        <v>40</v>
      </c>
      <c r="AH1832">
        <v>10</v>
      </c>
      <c r="AI1832">
        <v>79</v>
      </c>
      <c r="AJ1832">
        <v>7</v>
      </c>
      <c r="AK1832">
        <v>179</v>
      </c>
      <c r="AL1832">
        <v>1812</v>
      </c>
      <c r="AM1832">
        <v>1828</v>
      </c>
      <c r="AO1832">
        <v>14.941935483870967</v>
      </c>
      <c r="AP1832">
        <v>9.0873786407767003</v>
      </c>
      <c r="AQ1832">
        <v>14.502857142857144</v>
      </c>
      <c r="AR1832">
        <v>13.445783132530121</v>
      </c>
      <c r="AS1832">
        <v>22.6</v>
      </c>
      <c r="AT1832">
        <v>12.175280898876405</v>
      </c>
      <c r="AU1832">
        <v>11.742857142857144</v>
      </c>
      <c r="AV1832">
        <v>14.203636363636363</v>
      </c>
      <c r="AW1832">
        <v>14.280000000000001</v>
      </c>
      <c r="AX1832">
        <v>15.664864864864867</v>
      </c>
      <c r="AY1832">
        <v>6.75</v>
      </c>
      <c r="AZ1832">
        <v>15.329032258064515</v>
      </c>
      <c r="BA1832">
        <v>29.945454545454545</v>
      </c>
      <c r="BB1832">
        <v>28.224</v>
      </c>
      <c r="BC1832">
        <v>30.6</v>
      </c>
      <c r="BD1832">
        <v>33.466666666666669</v>
      </c>
      <c r="BE1832">
        <v>17.505882352941175</v>
      </c>
      <c r="BF1832">
        <v>20.858823529411765</v>
      </c>
      <c r="BG1832">
        <v>21.494117647058825</v>
      </c>
      <c r="BH1832">
        <v>16.061538461538461</v>
      </c>
      <c r="BI1832">
        <v>12.6</v>
      </c>
      <c r="BJ1832">
        <v>20.362500000000001</v>
      </c>
      <c r="BK1832">
        <v>31.84615384615385</v>
      </c>
      <c r="BL1832">
        <v>31.628571428571433</v>
      </c>
      <c r="BM1832">
        <v>40.800000000000004</v>
      </c>
      <c r="BN1832">
        <v>23.525581395348837</v>
      </c>
      <c r="BO1832">
        <v>24.911999999999999</v>
      </c>
      <c r="BP1832">
        <v>6.0119999999999996</v>
      </c>
      <c r="BQ1832">
        <v>21.540983606557379</v>
      </c>
      <c r="BR1832">
        <v>33.199999999999996</v>
      </c>
      <c r="BS1832">
        <v>33.119999999999997</v>
      </c>
      <c r="BT1832">
        <v>37.080000000000005</v>
      </c>
      <c r="BU1832">
        <v>16.268354430379748</v>
      </c>
      <c r="BV1832">
        <v>23.657142857142858</v>
      </c>
      <c r="BW1832">
        <v>11.061452513966481</v>
      </c>
      <c r="BX1832">
        <v>17.034437086092716</v>
      </c>
      <c r="BY1832">
        <v>20.10481054501982</v>
      </c>
      <c r="BZ1832">
        <v>1831</v>
      </c>
    </row>
    <row r="1833" spans="1:78" x14ac:dyDescent="0.25">
      <c r="A1833">
        <v>1832</v>
      </c>
      <c r="B1833" t="s">
        <v>1902</v>
      </c>
      <c r="C1833">
        <v>95</v>
      </c>
      <c r="D1833">
        <v>106</v>
      </c>
      <c r="E1833">
        <v>73</v>
      </c>
      <c r="F1833">
        <v>84</v>
      </c>
      <c r="G1833">
        <v>37</v>
      </c>
      <c r="H1833">
        <v>88</v>
      </c>
      <c r="I1833">
        <v>84</v>
      </c>
      <c r="J1833">
        <v>54</v>
      </c>
      <c r="K1833">
        <v>61</v>
      </c>
      <c r="L1833">
        <v>73</v>
      </c>
      <c r="M1833">
        <v>16</v>
      </c>
      <c r="N1833">
        <v>31</v>
      </c>
      <c r="O1833">
        <v>44</v>
      </c>
      <c r="P1833">
        <v>25</v>
      </c>
      <c r="Q1833">
        <v>24</v>
      </c>
      <c r="R1833">
        <v>27</v>
      </c>
      <c r="S1833">
        <v>51</v>
      </c>
      <c r="T1833">
        <v>68</v>
      </c>
      <c r="U1833">
        <v>34</v>
      </c>
      <c r="V1833">
        <v>52</v>
      </c>
      <c r="W1833">
        <v>54</v>
      </c>
      <c r="X1833">
        <v>32</v>
      </c>
      <c r="Y1833">
        <v>26</v>
      </c>
      <c r="Z1833">
        <v>14</v>
      </c>
      <c r="AA1833">
        <v>3</v>
      </c>
      <c r="AB1833">
        <v>43</v>
      </c>
      <c r="AC1833">
        <v>25</v>
      </c>
      <c r="AD1833">
        <v>100</v>
      </c>
      <c r="AE1833">
        <v>61</v>
      </c>
      <c r="AF1833">
        <v>35</v>
      </c>
      <c r="AG1833">
        <v>41</v>
      </c>
      <c r="AH1833">
        <v>10</v>
      </c>
      <c r="AI1833">
        <v>79</v>
      </c>
      <c r="AJ1833">
        <v>7</v>
      </c>
      <c r="AK1833">
        <v>171</v>
      </c>
      <c r="AL1833">
        <v>1793</v>
      </c>
      <c r="AM1833">
        <v>1828</v>
      </c>
      <c r="AO1833">
        <v>14.627368421052633</v>
      </c>
      <c r="AP1833">
        <v>8.8301886792452837</v>
      </c>
      <c r="AQ1833">
        <v>13.906849315068493</v>
      </c>
      <c r="AR1833">
        <v>13.285714285714286</v>
      </c>
      <c r="AS1833">
        <v>21.98918918918919</v>
      </c>
      <c r="AT1833">
        <v>12.313636363636364</v>
      </c>
      <c r="AU1833">
        <v>11.742857142857144</v>
      </c>
      <c r="AV1833">
        <v>14.466666666666665</v>
      </c>
      <c r="AW1833">
        <v>14.045901639344262</v>
      </c>
      <c r="AX1833">
        <v>15.87945205479452</v>
      </c>
      <c r="AY1833">
        <v>6.75</v>
      </c>
      <c r="AZ1833">
        <v>15.329032258064515</v>
      </c>
      <c r="BA1833">
        <v>29.945454545454545</v>
      </c>
      <c r="BB1833">
        <v>28.224</v>
      </c>
      <c r="BC1833">
        <v>30.6</v>
      </c>
      <c r="BD1833">
        <v>33.466666666666669</v>
      </c>
      <c r="BE1833">
        <v>17.505882352941175</v>
      </c>
      <c r="BF1833">
        <v>20.858823529411765</v>
      </c>
      <c r="BG1833">
        <v>21.494117647058825</v>
      </c>
      <c r="BH1833">
        <v>16.061538461538461</v>
      </c>
      <c r="BI1833">
        <v>12.6</v>
      </c>
      <c r="BJ1833">
        <v>20.362500000000001</v>
      </c>
      <c r="BK1833">
        <v>31.84615384615385</v>
      </c>
      <c r="BL1833">
        <v>31.628571428571433</v>
      </c>
      <c r="BM1833">
        <v>40.800000000000004</v>
      </c>
      <c r="BN1833">
        <v>23.525581395348837</v>
      </c>
      <c r="BO1833">
        <v>24.911999999999999</v>
      </c>
      <c r="BP1833">
        <v>6.0119999999999996</v>
      </c>
      <c r="BQ1833">
        <v>21.540983606557379</v>
      </c>
      <c r="BR1833">
        <v>34.148571428571429</v>
      </c>
      <c r="BS1833">
        <v>32.312195121951227</v>
      </c>
      <c r="BT1833">
        <v>37.080000000000005</v>
      </c>
      <c r="BU1833">
        <v>16.268354430379748</v>
      </c>
      <c r="BV1833">
        <v>23.657142857142858</v>
      </c>
      <c r="BW1833">
        <v>11.578947368421053</v>
      </c>
      <c r="BX1833">
        <v>17.214947016174012</v>
      </c>
      <c r="BY1833">
        <v>20.08968911460774</v>
      </c>
      <c r="BZ1833">
        <v>1832</v>
      </c>
    </row>
    <row r="1834" spans="1:78" x14ac:dyDescent="0.25">
      <c r="A1834">
        <v>1833</v>
      </c>
      <c r="B1834" t="s">
        <v>1903</v>
      </c>
      <c r="C1834">
        <v>95</v>
      </c>
      <c r="D1834">
        <v>94</v>
      </c>
      <c r="E1834">
        <v>73</v>
      </c>
      <c r="F1834">
        <v>83</v>
      </c>
      <c r="G1834">
        <v>37</v>
      </c>
      <c r="H1834">
        <v>86</v>
      </c>
      <c r="I1834">
        <v>85</v>
      </c>
      <c r="J1834">
        <v>55</v>
      </c>
      <c r="K1834">
        <v>61</v>
      </c>
      <c r="L1834">
        <v>73</v>
      </c>
      <c r="M1834">
        <v>16</v>
      </c>
      <c r="N1834">
        <v>31</v>
      </c>
      <c r="O1834">
        <v>44</v>
      </c>
      <c r="P1834">
        <v>25</v>
      </c>
      <c r="Q1834">
        <v>24</v>
      </c>
      <c r="R1834">
        <v>27</v>
      </c>
      <c r="S1834">
        <v>52</v>
      </c>
      <c r="T1834">
        <v>68</v>
      </c>
      <c r="U1834">
        <v>33</v>
      </c>
      <c r="V1834">
        <v>52</v>
      </c>
      <c r="W1834">
        <v>54</v>
      </c>
      <c r="X1834">
        <v>32</v>
      </c>
      <c r="Y1834">
        <v>26</v>
      </c>
      <c r="Z1834">
        <v>14</v>
      </c>
      <c r="AA1834">
        <v>3</v>
      </c>
      <c r="AB1834">
        <v>43</v>
      </c>
      <c r="AC1834">
        <v>25</v>
      </c>
      <c r="AD1834">
        <v>100</v>
      </c>
      <c r="AE1834">
        <v>61</v>
      </c>
      <c r="AF1834">
        <v>35</v>
      </c>
      <c r="AG1834">
        <v>41</v>
      </c>
      <c r="AH1834">
        <v>10</v>
      </c>
      <c r="AI1834">
        <v>77</v>
      </c>
      <c r="AJ1834">
        <v>7</v>
      </c>
      <c r="AK1834">
        <v>175</v>
      </c>
      <c r="AL1834">
        <v>1798</v>
      </c>
      <c r="AM1834">
        <v>1817</v>
      </c>
      <c r="AO1834">
        <v>14.627368421052633</v>
      </c>
      <c r="AP1834">
        <v>9.9574468085106389</v>
      </c>
      <c r="AQ1834">
        <v>13.906849315068493</v>
      </c>
      <c r="AR1834">
        <v>13.445783132530121</v>
      </c>
      <c r="AS1834">
        <v>21.98918918918919</v>
      </c>
      <c r="AT1834">
        <v>12.6</v>
      </c>
      <c r="AU1834">
        <v>11.604705882352942</v>
      </c>
      <c r="AV1834">
        <v>14.203636363636363</v>
      </c>
      <c r="AW1834">
        <v>14.045901639344262</v>
      </c>
      <c r="AX1834">
        <v>15.87945205479452</v>
      </c>
      <c r="AY1834">
        <v>6.75</v>
      </c>
      <c r="AZ1834">
        <v>15.329032258064515</v>
      </c>
      <c r="BA1834">
        <v>29.945454545454545</v>
      </c>
      <c r="BB1834">
        <v>28.224</v>
      </c>
      <c r="BC1834">
        <v>30.6</v>
      </c>
      <c r="BD1834">
        <v>33.466666666666669</v>
      </c>
      <c r="BE1834">
        <v>17.169230769230769</v>
      </c>
      <c r="BF1834">
        <v>20.858823529411765</v>
      </c>
      <c r="BG1834">
        <v>22.145454545454545</v>
      </c>
      <c r="BH1834">
        <v>16.061538461538461</v>
      </c>
      <c r="BI1834">
        <v>12.6</v>
      </c>
      <c r="BJ1834">
        <v>20.362500000000001</v>
      </c>
      <c r="BK1834">
        <v>31.84615384615385</v>
      </c>
      <c r="BL1834">
        <v>31.628571428571433</v>
      </c>
      <c r="BM1834">
        <v>40.800000000000004</v>
      </c>
      <c r="BN1834">
        <v>23.525581395348837</v>
      </c>
      <c r="BO1834">
        <v>24.911999999999999</v>
      </c>
      <c r="BP1834">
        <v>6.0119999999999996</v>
      </c>
      <c r="BQ1834">
        <v>21.540983606557379</v>
      </c>
      <c r="BR1834">
        <v>34.148571428571429</v>
      </c>
      <c r="BS1834">
        <v>32.312195121951227</v>
      </c>
      <c r="BT1834">
        <v>37.080000000000005</v>
      </c>
      <c r="BU1834">
        <v>16.690909090909091</v>
      </c>
      <c r="BV1834">
        <v>23.657142857142858</v>
      </c>
      <c r="BW1834">
        <v>11.314285714285715</v>
      </c>
      <c r="BX1834">
        <v>17.167074527252502</v>
      </c>
      <c r="BY1834">
        <v>20.134941364570452</v>
      </c>
      <c r="BZ1834">
        <v>1833</v>
      </c>
    </row>
    <row r="1835" spans="1:78" x14ac:dyDescent="0.25">
      <c r="A1835">
        <v>1834</v>
      </c>
      <c r="B1835" t="s">
        <v>1904</v>
      </c>
      <c r="C1835">
        <v>92</v>
      </c>
      <c r="D1835">
        <v>94</v>
      </c>
      <c r="E1835">
        <v>73</v>
      </c>
      <c r="F1835">
        <v>83</v>
      </c>
      <c r="G1835">
        <v>36</v>
      </c>
      <c r="H1835">
        <v>87</v>
      </c>
      <c r="I1835">
        <v>85</v>
      </c>
      <c r="J1835">
        <v>55</v>
      </c>
      <c r="K1835">
        <v>60</v>
      </c>
      <c r="L1835">
        <v>71</v>
      </c>
      <c r="M1835">
        <v>17</v>
      </c>
      <c r="N1835">
        <v>31</v>
      </c>
      <c r="O1835">
        <v>44</v>
      </c>
      <c r="P1835">
        <v>25</v>
      </c>
      <c r="Q1835">
        <v>24</v>
      </c>
      <c r="R1835">
        <v>27</v>
      </c>
      <c r="S1835">
        <v>52</v>
      </c>
      <c r="T1835">
        <v>68</v>
      </c>
      <c r="U1835">
        <v>33</v>
      </c>
      <c r="V1835">
        <v>52</v>
      </c>
      <c r="W1835">
        <v>55</v>
      </c>
      <c r="X1835">
        <v>32</v>
      </c>
      <c r="Y1835">
        <v>26</v>
      </c>
      <c r="Z1835">
        <v>14</v>
      </c>
      <c r="AA1835">
        <v>3</v>
      </c>
      <c r="AB1835">
        <v>43</v>
      </c>
      <c r="AC1835">
        <v>25</v>
      </c>
      <c r="AD1835">
        <v>100</v>
      </c>
      <c r="AE1835">
        <v>61</v>
      </c>
      <c r="AF1835">
        <v>36</v>
      </c>
      <c r="AG1835">
        <v>41</v>
      </c>
      <c r="AH1835">
        <v>11</v>
      </c>
      <c r="AI1835">
        <v>80</v>
      </c>
      <c r="AJ1835">
        <v>7</v>
      </c>
      <c r="AK1835">
        <v>176</v>
      </c>
      <c r="AL1835">
        <v>1804</v>
      </c>
      <c r="AM1835">
        <v>1819</v>
      </c>
      <c r="AO1835">
        <v>15.104347826086958</v>
      </c>
      <c r="AP1835">
        <v>9.9574468085106389</v>
      </c>
      <c r="AQ1835">
        <v>13.906849315068493</v>
      </c>
      <c r="AR1835">
        <v>13.445783132530121</v>
      </c>
      <c r="AS1835">
        <v>22.6</v>
      </c>
      <c r="AT1835">
        <v>12.455172413793104</v>
      </c>
      <c r="AU1835">
        <v>11.604705882352942</v>
      </c>
      <c r="AV1835">
        <v>14.203636363636363</v>
      </c>
      <c r="AW1835">
        <v>14.280000000000001</v>
      </c>
      <c r="AX1835">
        <v>16.326760563380283</v>
      </c>
      <c r="AY1835">
        <v>6.3529411764705879</v>
      </c>
      <c r="AZ1835">
        <v>15.329032258064515</v>
      </c>
      <c r="BA1835">
        <v>29.945454545454545</v>
      </c>
      <c r="BB1835">
        <v>28.224</v>
      </c>
      <c r="BC1835">
        <v>30.6</v>
      </c>
      <c r="BD1835">
        <v>33.466666666666669</v>
      </c>
      <c r="BE1835">
        <v>17.169230769230769</v>
      </c>
      <c r="BF1835">
        <v>20.858823529411765</v>
      </c>
      <c r="BG1835">
        <v>22.145454545454545</v>
      </c>
      <c r="BH1835">
        <v>16.061538461538461</v>
      </c>
      <c r="BI1835">
        <v>12.370909090909091</v>
      </c>
      <c r="BJ1835">
        <v>20.362500000000001</v>
      </c>
      <c r="BK1835">
        <v>31.84615384615385</v>
      </c>
      <c r="BL1835">
        <v>31.628571428571433</v>
      </c>
      <c r="BM1835">
        <v>40.800000000000004</v>
      </c>
      <c r="BN1835">
        <v>23.525581395348837</v>
      </c>
      <c r="BO1835">
        <v>24.911999999999999</v>
      </c>
      <c r="BP1835">
        <v>6.0119999999999996</v>
      </c>
      <c r="BQ1835">
        <v>21.540983606557379</v>
      </c>
      <c r="BR1835">
        <v>33.199999999999996</v>
      </c>
      <c r="BS1835">
        <v>32.312195121951227</v>
      </c>
      <c r="BT1835">
        <v>33.709090909090911</v>
      </c>
      <c r="BU1835">
        <v>16.065000000000001</v>
      </c>
      <c r="BV1835">
        <v>23.657142857142858</v>
      </c>
      <c r="BW1835">
        <v>11.25</v>
      </c>
      <c r="BX1835">
        <v>17.109977827050997</v>
      </c>
      <c r="BY1835">
        <v>20.076878261497654</v>
      </c>
      <c r="BZ1835">
        <v>1834</v>
      </c>
    </row>
    <row r="1836" spans="1:78" x14ac:dyDescent="0.25">
      <c r="A1836">
        <v>1835</v>
      </c>
      <c r="B1836" t="s">
        <v>1905</v>
      </c>
      <c r="C1836">
        <v>99</v>
      </c>
      <c r="D1836">
        <v>95</v>
      </c>
      <c r="E1836">
        <v>73</v>
      </c>
      <c r="F1836">
        <v>83</v>
      </c>
      <c r="G1836">
        <v>42</v>
      </c>
      <c r="H1836">
        <v>87</v>
      </c>
      <c r="I1836">
        <v>66</v>
      </c>
      <c r="J1836">
        <v>49</v>
      </c>
      <c r="K1836">
        <v>60</v>
      </c>
      <c r="L1836">
        <v>70</v>
      </c>
      <c r="M1836">
        <v>16</v>
      </c>
      <c r="N1836">
        <v>31</v>
      </c>
      <c r="O1836">
        <v>44</v>
      </c>
      <c r="P1836">
        <v>25</v>
      </c>
      <c r="Q1836">
        <v>24</v>
      </c>
      <c r="R1836">
        <v>27</v>
      </c>
      <c r="S1836">
        <v>48</v>
      </c>
      <c r="T1836">
        <v>68</v>
      </c>
      <c r="U1836">
        <v>33</v>
      </c>
      <c r="V1836">
        <v>52</v>
      </c>
      <c r="W1836">
        <v>54</v>
      </c>
      <c r="X1836">
        <v>32</v>
      </c>
      <c r="Y1836">
        <v>26</v>
      </c>
      <c r="Z1836">
        <v>14</v>
      </c>
      <c r="AA1836">
        <v>3</v>
      </c>
      <c r="AB1836">
        <v>43</v>
      </c>
      <c r="AC1836">
        <v>24</v>
      </c>
      <c r="AD1836">
        <v>99</v>
      </c>
      <c r="AE1836">
        <v>61</v>
      </c>
      <c r="AF1836">
        <v>35</v>
      </c>
      <c r="AG1836">
        <v>41</v>
      </c>
      <c r="AH1836">
        <v>11</v>
      </c>
      <c r="AI1836">
        <v>76</v>
      </c>
      <c r="AJ1836">
        <v>7</v>
      </c>
      <c r="AK1836">
        <v>179</v>
      </c>
      <c r="AL1836">
        <v>1803</v>
      </c>
      <c r="AM1836">
        <v>1797</v>
      </c>
      <c r="AO1836">
        <v>14.036363636363635</v>
      </c>
      <c r="AP1836">
        <v>9.8526315789473689</v>
      </c>
      <c r="AQ1836">
        <v>13.906849315068493</v>
      </c>
      <c r="AR1836">
        <v>13.445783132530121</v>
      </c>
      <c r="AS1836">
        <v>19.371428571428574</v>
      </c>
      <c r="AT1836">
        <v>12.455172413793104</v>
      </c>
      <c r="AU1836">
        <v>14.945454545454545</v>
      </c>
      <c r="AV1836">
        <v>15.942857142857145</v>
      </c>
      <c r="AW1836">
        <v>14.280000000000001</v>
      </c>
      <c r="AX1836">
        <v>16.559999999999999</v>
      </c>
      <c r="AY1836">
        <v>6.75</v>
      </c>
      <c r="AZ1836">
        <v>15.329032258064515</v>
      </c>
      <c r="BA1836">
        <v>29.945454545454545</v>
      </c>
      <c r="BB1836">
        <v>28.224</v>
      </c>
      <c r="BC1836">
        <v>30.6</v>
      </c>
      <c r="BD1836">
        <v>33.466666666666669</v>
      </c>
      <c r="BE1836">
        <v>18.600000000000001</v>
      </c>
      <c r="BF1836">
        <v>20.858823529411765</v>
      </c>
      <c r="BG1836">
        <v>22.145454545454545</v>
      </c>
      <c r="BH1836">
        <v>16.061538461538461</v>
      </c>
      <c r="BI1836">
        <v>12.6</v>
      </c>
      <c r="BJ1836">
        <v>20.362500000000001</v>
      </c>
      <c r="BK1836">
        <v>31.84615384615385</v>
      </c>
      <c r="BL1836">
        <v>31.628571428571433</v>
      </c>
      <c r="BM1836">
        <v>40.800000000000004</v>
      </c>
      <c r="BN1836">
        <v>23.525581395348837</v>
      </c>
      <c r="BO1836">
        <v>25.95</v>
      </c>
      <c r="BP1836">
        <v>6.0727272727272732</v>
      </c>
      <c r="BQ1836">
        <v>21.540983606557379</v>
      </c>
      <c r="BR1836">
        <v>34.148571428571429</v>
      </c>
      <c r="BS1836">
        <v>32.312195121951227</v>
      </c>
      <c r="BT1836">
        <v>33.709090909090911</v>
      </c>
      <c r="BU1836">
        <v>16.910526315789475</v>
      </c>
      <c r="BV1836">
        <v>23.657142857142858</v>
      </c>
      <c r="BW1836">
        <v>11.061452513966481</v>
      </c>
      <c r="BX1836">
        <v>17.11946755407654</v>
      </c>
      <c r="BY1836">
        <v>20.229847914355123</v>
      </c>
      <c r="BZ1836">
        <v>1835</v>
      </c>
    </row>
    <row r="1837" spans="1:78" x14ac:dyDescent="0.25">
      <c r="A1837">
        <v>1836</v>
      </c>
      <c r="B1837" t="s">
        <v>1906</v>
      </c>
      <c r="C1837">
        <v>99</v>
      </c>
      <c r="D1837">
        <v>93</v>
      </c>
      <c r="E1837">
        <v>70</v>
      </c>
      <c r="F1837">
        <v>83</v>
      </c>
      <c r="G1837">
        <v>42</v>
      </c>
      <c r="H1837">
        <v>90</v>
      </c>
      <c r="I1837">
        <v>66</v>
      </c>
      <c r="J1837">
        <v>49</v>
      </c>
      <c r="K1837">
        <v>61</v>
      </c>
      <c r="L1837">
        <v>70</v>
      </c>
      <c r="M1837">
        <v>16</v>
      </c>
      <c r="N1837">
        <v>31</v>
      </c>
      <c r="O1837">
        <v>44</v>
      </c>
      <c r="P1837">
        <v>25</v>
      </c>
      <c r="Q1837">
        <v>24</v>
      </c>
      <c r="R1837">
        <v>26</v>
      </c>
      <c r="S1837">
        <v>43</v>
      </c>
      <c r="T1837">
        <v>67</v>
      </c>
      <c r="U1837">
        <v>32</v>
      </c>
      <c r="V1837">
        <v>51</v>
      </c>
      <c r="W1837">
        <v>54</v>
      </c>
      <c r="X1837">
        <v>33</v>
      </c>
      <c r="Y1837">
        <v>27</v>
      </c>
      <c r="Z1837">
        <v>15</v>
      </c>
      <c r="AA1837">
        <v>4</v>
      </c>
      <c r="AB1837">
        <v>47</v>
      </c>
      <c r="AC1837">
        <v>24</v>
      </c>
      <c r="AD1837">
        <v>99</v>
      </c>
      <c r="AE1837">
        <v>61</v>
      </c>
      <c r="AF1837">
        <v>36</v>
      </c>
      <c r="AG1837">
        <v>42</v>
      </c>
      <c r="AH1837">
        <v>10</v>
      </c>
      <c r="AI1837">
        <v>77</v>
      </c>
      <c r="AJ1837">
        <v>7</v>
      </c>
      <c r="AK1837">
        <v>177</v>
      </c>
      <c r="AL1837">
        <v>1789</v>
      </c>
      <c r="AM1837">
        <v>1795</v>
      </c>
      <c r="AO1837">
        <v>14.036363636363635</v>
      </c>
      <c r="AP1837">
        <v>10.06451612903226</v>
      </c>
      <c r="AQ1837">
        <v>14.502857142857144</v>
      </c>
      <c r="AR1837">
        <v>13.445783132530121</v>
      </c>
      <c r="AS1837">
        <v>19.371428571428574</v>
      </c>
      <c r="AT1837">
        <v>12.040000000000001</v>
      </c>
      <c r="AU1837">
        <v>14.945454545454545</v>
      </c>
      <c r="AV1837">
        <v>15.942857142857145</v>
      </c>
      <c r="AW1837">
        <v>14.045901639344262</v>
      </c>
      <c r="AX1837">
        <v>16.559999999999999</v>
      </c>
      <c r="AY1837">
        <v>6.75</v>
      </c>
      <c r="AZ1837">
        <v>15.329032258064515</v>
      </c>
      <c r="BA1837">
        <v>29.945454545454545</v>
      </c>
      <c r="BB1837">
        <v>28.224</v>
      </c>
      <c r="BC1837">
        <v>30.6</v>
      </c>
      <c r="BD1837">
        <v>34.753846153846155</v>
      </c>
      <c r="BE1837">
        <v>20.762790697674419</v>
      </c>
      <c r="BF1837">
        <v>21.170149253731342</v>
      </c>
      <c r="BG1837">
        <v>22.837500000000002</v>
      </c>
      <c r="BH1837">
        <v>16.376470588235293</v>
      </c>
      <c r="BI1837">
        <v>12.6</v>
      </c>
      <c r="BJ1837">
        <v>19.745454545454546</v>
      </c>
      <c r="BK1837">
        <v>30.666666666666668</v>
      </c>
      <c r="BL1837">
        <v>29.52</v>
      </c>
      <c r="BM1837">
        <v>30.6</v>
      </c>
      <c r="BN1837">
        <v>21.52340425531915</v>
      </c>
      <c r="BO1837">
        <v>25.95</v>
      </c>
      <c r="BP1837">
        <v>6.0727272727272732</v>
      </c>
      <c r="BQ1837">
        <v>21.540983606557379</v>
      </c>
      <c r="BR1837">
        <v>33.199999999999996</v>
      </c>
      <c r="BS1837">
        <v>31.542857142857148</v>
      </c>
      <c r="BT1837">
        <v>37.080000000000005</v>
      </c>
      <c r="BU1837">
        <v>16.690909090909091</v>
      </c>
      <c r="BV1837">
        <v>23.657142857142858</v>
      </c>
      <c r="BW1837">
        <v>11.186440677966102</v>
      </c>
      <c r="BX1837">
        <v>17.25343767467859</v>
      </c>
      <c r="BY1837">
        <v>20.162891556820206</v>
      </c>
      <c r="BZ1837">
        <v>1836</v>
      </c>
    </row>
    <row r="1838" spans="1:78" x14ac:dyDescent="0.25">
      <c r="A1838">
        <v>1837</v>
      </c>
      <c r="B1838" t="s">
        <v>1907</v>
      </c>
      <c r="C1838">
        <v>92</v>
      </c>
      <c r="D1838">
        <v>88</v>
      </c>
      <c r="E1838">
        <v>70</v>
      </c>
      <c r="F1838">
        <v>83</v>
      </c>
      <c r="G1838">
        <v>42</v>
      </c>
      <c r="H1838">
        <v>90</v>
      </c>
      <c r="I1838">
        <v>66</v>
      </c>
      <c r="J1838">
        <v>48</v>
      </c>
      <c r="K1838">
        <v>62</v>
      </c>
      <c r="L1838">
        <v>70</v>
      </c>
      <c r="M1838">
        <v>16</v>
      </c>
      <c r="N1838">
        <v>31</v>
      </c>
      <c r="O1838">
        <v>44</v>
      </c>
      <c r="P1838">
        <v>25</v>
      </c>
      <c r="Q1838">
        <v>24</v>
      </c>
      <c r="R1838">
        <v>26</v>
      </c>
      <c r="S1838">
        <v>43</v>
      </c>
      <c r="T1838">
        <v>68</v>
      </c>
      <c r="U1838">
        <v>32</v>
      </c>
      <c r="V1838">
        <v>51</v>
      </c>
      <c r="W1838">
        <v>54</v>
      </c>
      <c r="X1838">
        <v>33</v>
      </c>
      <c r="Y1838">
        <v>27</v>
      </c>
      <c r="Z1838">
        <v>15</v>
      </c>
      <c r="AA1838">
        <v>4</v>
      </c>
      <c r="AB1838">
        <v>47</v>
      </c>
      <c r="AC1838">
        <v>24</v>
      </c>
      <c r="AD1838">
        <v>99</v>
      </c>
      <c r="AE1838">
        <v>61</v>
      </c>
      <c r="AF1838">
        <v>36</v>
      </c>
      <c r="AG1838">
        <v>42</v>
      </c>
      <c r="AH1838">
        <v>11</v>
      </c>
      <c r="AI1838">
        <v>78</v>
      </c>
      <c r="AJ1838">
        <v>7</v>
      </c>
      <c r="AK1838">
        <v>174</v>
      </c>
      <c r="AL1838">
        <v>1780</v>
      </c>
      <c r="AM1838">
        <v>1783</v>
      </c>
      <c r="AO1838">
        <v>15.104347826086958</v>
      </c>
      <c r="AP1838">
        <v>10.636363636363637</v>
      </c>
      <c r="AQ1838">
        <v>14.502857142857144</v>
      </c>
      <c r="AR1838">
        <v>13.445783132530121</v>
      </c>
      <c r="AS1838">
        <v>19.371428571428574</v>
      </c>
      <c r="AT1838">
        <v>12.040000000000001</v>
      </c>
      <c r="AU1838">
        <v>14.945454545454545</v>
      </c>
      <c r="AV1838">
        <v>16.274999999999999</v>
      </c>
      <c r="AW1838">
        <v>13.819354838709678</v>
      </c>
      <c r="AX1838">
        <v>16.559999999999999</v>
      </c>
      <c r="AY1838">
        <v>6.75</v>
      </c>
      <c r="AZ1838">
        <v>15.329032258064515</v>
      </c>
      <c r="BA1838">
        <v>29.945454545454545</v>
      </c>
      <c r="BB1838">
        <v>28.224</v>
      </c>
      <c r="BC1838">
        <v>30.6</v>
      </c>
      <c r="BD1838">
        <v>34.753846153846155</v>
      </c>
      <c r="BE1838">
        <v>20.762790697674419</v>
      </c>
      <c r="BF1838">
        <v>20.858823529411765</v>
      </c>
      <c r="BG1838">
        <v>22.837500000000002</v>
      </c>
      <c r="BH1838">
        <v>16.376470588235293</v>
      </c>
      <c r="BI1838">
        <v>12.6</v>
      </c>
      <c r="BJ1838">
        <v>19.745454545454546</v>
      </c>
      <c r="BK1838">
        <v>30.666666666666668</v>
      </c>
      <c r="BL1838">
        <v>29.52</v>
      </c>
      <c r="BM1838">
        <v>30.6</v>
      </c>
      <c r="BN1838">
        <v>21.52340425531915</v>
      </c>
      <c r="BO1838">
        <v>25.95</v>
      </c>
      <c r="BP1838">
        <v>6.0727272727272732</v>
      </c>
      <c r="BQ1838">
        <v>21.540983606557379</v>
      </c>
      <c r="BR1838">
        <v>33.199999999999996</v>
      </c>
      <c r="BS1838">
        <v>31.542857142857148</v>
      </c>
      <c r="BT1838">
        <v>33.709090909090911</v>
      </c>
      <c r="BU1838">
        <v>16.476923076923075</v>
      </c>
      <c r="BV1838">
        <v>23.657142857142858</v>
      </c>
      <c r="BW1838">
        <v>11.379310344827587</v>
      </c>
      <c r="BX1838">
        <v>17.340674157303372</v>
      </c>
      <c r="BY1838">
        <v>20.179091515838593</v>
      </c>
      <c r="BZ1838">
        <v>1837</v>
      </c>
    </row>
    <row r="1839" spans="1:78" x14ac:dyDescent="0.25">
      <c r="A1839">
        <v>1838</v>
      </c>
      <c r="B1839" t="s">
        <v>1908</v>
      </c>
      <c r="C1839">
        <v>95</v>
      </c>
      <c r="D1839">
        <v>87</v>
      </c>
      <c r="E1839">
        <v>71</v>
      </c>
      <c r="F1839">
        <v>83</v>
      </c>
      <c r="G1839">
        <v>42</v>
      </c>
      <c r="H1839">
        <v>91</v>
      </c>
      <c r="I1839">
        <v>65</v>
      </c>
      <c r="J1839">
        <v>48</v>
      </c>
      <c r="K1839">
        <v>60</v>
      </c>
      <c r="L1839">
        <v>70</v>
      </c>
      <c r="M1839">
        <v>17</v>
      </c>
      <c r="N1839">
        <v>31</v>
      </c>
      <c r="O1839">
        <v>44</v>
      </c>
      <c r="P1839">
        <v>25</v>
      </c>
      <c r="Q1839">
        <v>24</v>
      </c>
      <c r="R1839">
        <v>26</v>
      </c>
      <c r="S1839">
        <v>42</v>
      </c>
      <c r="T1839">
        <v>68</v>
      </c>
      <c r="U1839">
        <v>33</v>
      </c>
      <c r="V1839">
        <v>41</v>
      </c>
      <c r="W1839">
        <v>55</v>
      </c>
      <c r="X1839">
        <v>33</v>
      </c>
      <c r="Y1839">
        <v>27</v>
      </c>
      <c r="Z1839">
        <v>15</v>
      </c>
      <c r="AA1839">
        <v>4</v>
      </c>
      <c r="AB1839">
        <v>47</v>
      </c>
      <c r="AC1839">
        <v>24</v>
      </c>
      <c r="AD1839">
        <v>99</v>
      </c>
      <c r="AE1839">
        <v>61</v>
      </c>
      <c r="AF1839">
        <v>36</v>
      </c>
      <c r="AG1839">
        <v>42</v>
      </c>
      <c r="AH1839">
        <v>11</v>
      </c>
      <c r="AI1839">
        <v>76</v>
      </c>
      <c r="AJ1839">
        <v>7</v>
      </c>
      <c r="AK1839">
        <v>178</v>
      </c>
      <c r="AL1839">
        <v>1797</v>
      </c>
      <c r="AM1839">
        <v>1778</v>
      </c>
      <c r="AO1839">
        <v>14.627368421052633</v>
      </c>
      <c r="AP1839">
        <v>10.758620689655173</v>
      </c>
      <c r="AQ1839">
        <v>14.298591549295775</v>
      </c>
      <c r="AR1839">
        <v>13.445783132530121</v>
      </c>
      <c r="AS1839">
        <v>19.371428571428574</v>
      </c>
      <c r="AT1839">
        <v>11.907692307692308</v>
      </c>
      <c r="AU1839">
        <v>15.175384615384615</v>
      </c>
      <c r="AV1839">
        <v>16.274999999999999</v>
      </c>
      <c r="AW1839">
        <v>14.280000000000001</v>
      </c>
      <c r="AX1839">
        <v>16.559999999999999</v>
      </c>
      <c r="AY1839">
        <v>6.3529411764705879</v>
      </c>
      <c r="AZ1839">
        <v>15.329032258064515</v>
      </c>
      <c r="BA1839">
        <v>29.945454545454545</v>
      </c>
      <c r="BB1839">
        <v>28.224</v>
      </c>
      <c r="BC1839">
        <v>30.6</v>
      </c>
      <c r="BD1839">
        <v>34.753846153846155</v>
      </c>
      <c r="BE1839">
        <v>21.25714285714286</v>
      </c>
      <c r="BF1839">
        <v>20.858823529411765</v>
      </c>
      <c r="BG1839">
        <v>22.145454545454545</v>
      </c>
      <c r="BH1839">
        <v>20.370731707317074</v>
      </c>
      <c r="BI1839">
        <v>12.370909090909091</v>
      </c>
      <c r="BJ1839">
        <v>19.745454545454546</v>
      </c>
      <c r="BK1839">
        <v>30.666666666666668</v>
      </c>
      <c r="BL1839">
        <v>29.52</v>
      </c>
      <c r="BM1839">
        <v>30.6</v>
      </c>
      <c r="BN1839">
        <v>21.52340425531915</v>
      </c>
      <c r="BO1839">
        <v>25.95</v>
      </c>
      <c r="BP1839">
        <v>6.0727272727272732</v>
      </c>
      <c r="BQ1839">
        <v>21.540983606557379</v>
      </c>
      <c r="BR1839">
        <v>33.199999999999996</v>
      </c>
      <c r="BS1839">
        <v>31.542857142857148</v>
      </c>
      <c r="BT1839">
        <v>33.709090909090911</v>
      </c>
      <c r="BU1839">
        <v>16.910526315789475</v>
      </c>
      <c r="BV1839">
        <v>23.657142857142858</v>
      </c>
      <c r="BW1839">
        <v>11.123595505617979</v>
      </c>
      <c r="BX1839">
        <v>17.176627712854756</v>
      </c>
      <c r="BY1839">
        <v>20.271301172285984</v>
      </c>
      <c r="BZ1839">
        <v>1838</v>
      </c>
    </row>
    <row r="1840" spans="1:78" x14ac:dyDescent="0.25">
      <c r="A1840">
        <v>1839</v>
      </c>
      <c r="B1840" t="s">
        <v>1909</v>
      </c>
      <c r="C1840">
        <v>97</v>
      </c>
      <c r="D1840">
        <v>91</v>
      </c>
      <c r="E1840">
        <v>72</v>
      </c>
      <c r="F1840">
        <v>79</v>
      </c>
      <c r="G1840">
        <v>42</v>
      </c>
      <c r="H1840">
        <v>91</v>
      </c>
      <c r="I1840">
        <v>67</v>
      </c>
      <c r="J1840">
        <v>49</v>
      </c>
      <c r="K1840">
        <v>61</v>
      </c>
      <c r="L1840">
        <v>70</v>
      </c>
      <c r="M1840">
        <v>16</v>
      </c>
      <c r="N1840">
        <v>31</v>
      </c>
      <c r="O1840">
        <v>44</v>
      </c>
      <c r="P1840">
        <v>25</v>
      </c>
      <c r="Q1840">
        <v>24</v>
      </c>
      <c r="R1840">
        <v>26</v>
      </c>
      <c r="S1840">
        <v>43</v>
      </c>
      <c r="T1840">
        <v>68</v>
      </c>
      <c r="U1840">
        <v>33</v>
      </c>
      <c r="V1840">
        <v>41</v>
      </c>
      <c r="W1840">
        <v>54</v>
      </c>
      <c r="X1840">
        <v>33</v>
      </c>
      <c r="Y1840">
        <v>27</v>
      </c>
      <c r="Z1840">
        <v>15</v>
      </c>
      <c r="AA1840">
        <v>4</v>
      </c>
      <c r="AB1840">
        <v>47</v>
      </c>
      <c r="AC1840">
        <v>24</v>
      </c>
      <c r="AD1840">
        <v>99</v>
      </c>
      <c r="AE1840">
        <v>60</v>
      </c>
      <c r="AF1840">
        <v>35</v>
      </c>
      <c r="AG1840">
        <v>41</v>
      </c>
      <c r="AH1840">
        <v>11</v>
      </c>
      <c r="AI1840">
        <v>76</v>
      </c>
      <c r="AJ1840">
        <v>7</v>
      </c>
      <c r="AK1840">
        <v>231</v>
      </c>
      <c r="AL1840">
        <v>1817</v>
      </c>
      <c r="AM1840">
        <v>1834</v>
      </c>
      <c r="AO1840">
        <v>14.325773195876289</v>
      </c>
      <c r="AP1840">
        <v>10.285714285714286</v>
      </c>
      <c r="AQ1840">
        <v>14.1</v>
      </c>
      <c r="AR1840">
        <v>14.126582278481013</v>
      </c>
      <c r="AS1840">
        <v>19.371428571428574</v>
      </c>
      <c r="AT1840">
        <v>11.907692307692308</v>
      </c>
      <c r="AU1840">
        <v>14.722388059701492</v>
      </c>
      <c r="AV1840">
        <v>15.942857142857145</v>
      </c>
      <c r="AW1840">
        <v>14.045901639344262</v>
      </c>
      <c r="AX1840">
        <v>16.559999999999999</v>
      </c>
      <c r="AY1840">
        <v>6.75</v>
      </c>
      <c r="AZ1840">
        <v>15.329032258064515</v>
      </c>
      <c r="BA1840">
        <v>29.945454545454545</v>
      </c>
      <c r="BB1840">
        <v>28.224</v>
      </c>
      <c r="BC1840">
        <v>30.6</v>
      </c>
      <c r="BD1840">
        <v>34.753846153846155</v>
      </c>
      <c r="BE1840">
        <v>20.762790697674419</v>
      </c>
      <c r="BF1840">
        <v>20.858823529411765</v>
      </c>
      <c r="BG1840">
        <v>22.145454545454545</v>
      </c>
      <c r="BH1840">
        <v>20.370731707317074</v>
      </c>
      <c r="BI1840">
        <v>12.6</v>
      </c>
      <c r="BJ1840">
        <v>19.745454545454546</v>
      </c>
      <c r="BK1840">
        <v>30.666666666666668</v>
      </c>
      <c r="BL1840">
        <v>29.52</v>
      </c>
      <c r="BM1840">
        <v>30.6</v>
      </c>
      <c r="BN1840">
        <v>21.52340425531915</v>
      </c>
      <c r="BO1840">
        <v>25.95</v>
      </c>
      <c r="BP1840">
        <v>6.0727272727272732</v>
      </c>
      <c r="BQ1840">
        <v>21.9</v>
      </c>
      <c r="BR1840">
        <v>34.148571428571429</v>
      </c>
      <c r="BS1840">
        <v>32.312195121951227</v>
      </c>
      <c r="BT1840">
        <v>33.709090909090911</v>
      </c>
      <c r="BU1840">
        <v>16.910526315789475</v>
      </c>
      <c r="BV1840">
        <v>23.657142857142858</v>
      </c>
      <c r="BW1840">
        <v>8.5714285714285712</v>
      </c>
      <c r="BX1840">
        <v>16.98756191524491</v>
      </c>
      <c r="BY1840">
        <v>20.145544687760445</v>
      </c>
      <c r="BZ1840">
        <v>1839</v>
      </c>
    </row>
    <row r="1841" spans="1:78" x14ac:dyDescent="0.25">
      <c r="A1841">
        <v>1840</v>
      </c>
      <c r="B1841" t="s">
        <v>1910</v>
      </c>
      <c r="C1841">
        <v>94</v>
      </c>
      <c r="D1841">
        <v>92</v>
      </c>
      <c r="E1841">
        <v>75</v>
      </c>
      <c r="F1841">
        <v>78</v>
      </c>
      <c r="G1841">
        <v>42</v>
      </c>
      <c r="H1841">
        <v>91</v>
      </c>
      <c r="I1841">
        <v>66</v>
      </c>
      <c r="J1841">
        <v>49</v>
      </c>
      <c r="K1841">
        <v>61</v>
      </c>
      <c r="L1841">
        <v>69</v>
      </c>
      <c r="M1841">
        <v>16</v>
      </c>
      <c r="N1841">
        <v>31</v>
      </c>
      <c r="O1841">
        <v>44</v>
      </c>
      <c r="P1841">
        <v>25</v>
      </c>
      <c r="Q1841">
        <v>24</v>
      </c>
      <c r="R1841">
        <v>26</v>
      </c>
      <c r="S1841">
        <v>42</v>
      </c>
      <c r="T1841">
        <v>68</v>
      </c>
      <c r="U1841">
        <v>33</v>
      </c>
      <c r="V1841">
        <v>40</v>
      </c>
      <c r="W1841">
        <v>54</v>
      </c>
      <c r="X1841">
        <v>33</v>
      </c>
      <c r="Y1841">
        <v>27</v>
      </c>
      <c r="Z1841">
        <v>15</v>
      </c>
      <c r="AA1841">
        <v>4</v>
      </c>
      <c r="AB1841">
        <v>47</v>
      </c>
      <c r="AC1841">
        <v>24</v>
      </c>
      <c r="AD1841">
        <v>100</v>
      </c>
      <c r="AE1841">
        <v>60</v>
      </c>
      <c r="AF1841">
        <v>36</v>
      </c>
      <c r="AG1841">
        <v>42</v>
      </c>
      <c r="AH1841">
        <v>14</v>
      </c>
      <c r="AI1841">
        <v>77</v>
      </c>
      <c r="AJ1841">
        <v>7</v>
      </c>
      <c r="AK1841">
        <v>232</v>
      </c>
      <c r="AL1841">
        <v>1814</v>
      </c>
      <c r="AM1841">
        <v>1838</v>
      </c>
      <c r="AO1841">
        <v>14.782978723404257</v>
      </c>
      <c r="AP1841">
        <v>10.173913043478262</v>
      </c>
      <c r="AQ1841">
        <v>13.536</v>
      </c>
      <c r="AR1841">
        <v>14.307692307692308</v>
      </c>
      <c r="AS1841">
        <v>19.371428571428574</v>
      </c>
      <c r="AT1841">
        <v>11.907692307692308</v>
      </c>
      <c r="AU1841">
        <v>14.945454545454545</v>
      </c>
      <c r="AV1841">
        <v>15.942857142857145</v>
      </c>
      <c r="AW1841">
        <v>14.045901639344262</v>
      </c>
      <c r="AX1841">
        <v>16.8</v>
      </c>
      <c r="AY1841">
        <v>6.75</v>
      </c>
      <c r="AZ1841">
        <v>15.329032258064515</v>
      </c>
      <c r="BA1841">
        <v>29.945454545454545</v>
      </c>
      <c r="BB1841">
        <v>28.224</v>
      </c>
      <c r="BC1841">
        <v>30.6</v>
      </c>
      <c r="BD1841">
        <v>34.753846153846155</v>
      </c>
      <c r="BE1841">
        <v>21.25714285714286</v>
      </c>
      <c r="BF1841">
        <v>20.858823529411765</v>
      </c>
      <c r="BG1841">
        <v>22.145454545454545</v>
      </c>
      <c r="BH1841">
        <v>20.88</v>
      </c>
      <c r="BI1841">
        <v>12.6</v>
      </c>
      <c r="BJ1841">
        <v>19.745454545454546</v>
      </c>
      <c r="BK1841">
        <v>30.666666666666668</v>
      </c>
      <c r="BL1841">
        <v>29.52</v>
      </c>
      <c r="BM1841">
        <v>30.6</v>
      </c>
      <c r="BN1841">
        <v>21.52340425531915</v>
      </c>
      <c r="BO1841">
        <v>25.95</v>
      </c>
      <c r="BP1841">
        <v>6.0119999999999996</v>
      </c>
      <c r="BQ1841">
        <v>21.9</v>
      </c>
      <c r="BR1841">
        <v>33.199999999999996</v>
      </c>
      <c r="BS1841">
        <v>31.542857142857148</v>
      </c>
      <c r="BT1841">
        <v>26.485714285714284</v>
      </c>
      <c r="BU1841">
        <v>16.690909090909091</v>
      </c>
      <c r="BV1841">
        <v>23.657142857142858</v>
      </c>
      <c r="BW1841">
        <v>8.5344827586206904</v>
      </c>
      <c r="BX1841">
        <v>17.015656008820287</v>
      </c>
      <c r="BY1841">
        <v>20.025734101403398</v>
      </c>
      <c r="BZ1841">
        <v>1840</v>
      </c>
    </row>
    <row r="1842" spans="1:78" x14ac:dyDescent="0.25">
      <c r="A1842">
        <v>1841</v>
      </c>
      <c r="B1842" t="s">
        <v>1911</v>
      </c>
      <c r="C1842">
        <v>94</v>
      </c>
      <c r="D1842">
        <v>91</v>
      </c>
      <c r="E1842">
        <v>74</v>
      </c>
      <c r="F1842">
        <v>79</v>
      </c>
      <c r="G1842">
        <v>42</v>
      </c>
      <c r="H1842">
        <v>91</v>
      </c>
      <c r="I1842">
        <v>66</v>
      </c>
      <c r="J1842">
        <v>49</v>
      </c>
      <c r="K1842">
        <v>61</v>
      </c>
      <c r="L1842">
        <v>69</v>
      </c>
      <c r="M1842">
        <v>16</v>
      </c>
      <c r="N1842">
        <v>32</v>
      </c>
      <c r="O1842">
        <v>44</v>
      </c>
      <c r="P1842">
        <v>25</v>
      </c>
      <c r="Q1842">
        <v>24</v>
      </c>
      <c r="R1842">
        <v>26</v>
      </c>
      <c r="S1842">
        <v>42</v>
      </c>
      <c r="T1842">
        <v>67</v>
      </c>
      <c r="U1842">
        <v>33</v>
      </c>
      <c r="V1842">
        <v>40</v>
      </c>
      <c r="W1842">
        <v>54</v>
      </c>
      <c r="X1842">
        <v>33</v>
      </c>
      <c r="Y1842">
        <v>27</v>
      </c>
      <c r="Z1842">
        <v>15</v>
      </c>
      <c r="AA1842">
        <v>4</v>
      </c>
      <c r="AB1842">
        <v>47</v>
      </c>
      <c r="AC1842">
        <v>24</v>
      </c>
      <c r="AD1842">
        <v>77</v>
      </c>
      <c r="AE1842">
        <v>61</v>
      </c>
      <c r="AF1842">
        <v>35</v>
      </c>
      <c r="AG1842">
        <v>40</v>
      </c>
      <c r="AH1842">
        <v>11</v>
      </c>
      <c r="AI1842">
        <v>75</v>
      </c>
      <c r="AJ1842">
        <v>8</v>
      </c>
      <c r="AK1842">
        <v>208</v>
      </c>
      <c r="AL1842">
        <v>1795</v>
      </c>
      <c r="AM1842">
        <v>1784</v>
      </c>
      <c r="AO1842">
        <v>14.782978723404257</v>
      </c>
      <c r="AP1842">
        <v>10.285714285714286</v>
      </c>
      <c r="AQ1842">
        <v>13.71891891891892</v>
      </c>
      <c r="AR1842">
        <v>14.126582278481013</v>
      </c>
      <c r="AS1842">
        <v>19.371428571428574</v>
      </c>
      <c r="AT1842">
        <v>11.907692307692308</v>
      </c>
      <c r="AU1842">
        <v>14.945454545454545</v>
      </c>
      <c r="AV1842">
        <v>15.942857142857145</v>
      </c>
      <c r="AW1842">
        <v>14.045901639344262</v>
      </c>
      <c r="AX1842">
        <v>16.8</v>
      </c>
      <c r="AY1842">
        <v>6.75</v>
      </c>
      <c r="AZ1842">
        <v>14.85</v>
      </c>
      <c r="BA1842">
        <v>29.945454545454545</v>
      </c>
      <c r="BB1842">
        <v>28.224</v>
      </c>
      <c r="BC1842">
        <v>30.6</v>
      </c>
      <c r="BD1842">
        <v>34.753846153846155</v>
      </c>
      <c r="BE1842">
        <v>21.25714285714286</v>
      </c>
      <c r="BF1842">
        <v>21.170149253731342</v>
      </c>
      <c r="BG1842">
        <v>22.145454545454545</v>
      </c>
      <c r="BH1842">
        <v>20.88</v>
      </c>
      <c r="BI1842">
        <v>12.6</v>
      </c>
      <c r="BJ1842">
        <v>19.745454545454546</v>
      </c>
      <c r="BK1842">
        <v>30.666666666666668</v>
      </c>
      <c r="BL1842">
        <v>29.52</v>
      </c>
      <c r="BM1842">
        <v>30.6</v>
      </c>
      <c r="BN1842">
        <v>21.52340425531915</v>
      </c>
      <c r="BO1842">
        <v>25.95</v>
      </c>
      <c r="BP1842">
        <v>7.8077922077922084</v>
      </c>
      <c r="BQ1842">
        <v>21.540983606557379</v>
      </c>
      <c r="BR1842">
        <v>34.148571428571429</v>
      </c>
      <c r="BS1842">
        <v>33.119999999999997</v>
      </c>
      <c r="BT1842">
        <v>33.709090909090911</v>
      </c>
      <c r="BU1842">
        <v>17.135999999999999</v>
      </c>
      <c r="BV1842">
        <v>20.7</v>
      </c>
      <c r="BW1842">
        <v>9.5192307692307701</v>
      </c>
      <c r="BX1842">
        <v>17.195766016713094</v>
      </c>
      <c r="BY1842">
        <v>20.312251025633358</v>
      </c>
      <c r="BZ1842">
        <v>1841</v>
      </c>
    </row>
    <row r="1843" spans="1:78" x14ac:dyDescent="0.25">
      <c r="A1843">
        <v>1842</v>
      </c>
      <c r="B1843" t="s">
        <v>1912</v>
      </c>
      <c r="C1843">
        <v>94</v>
      </c>
      <c r="D1843">
        <v>88</v>
      </c>
      <c r="E1843">
        <v>72</v>
      </c>
      <c r="F1843">
        <v>79</v>
      </c>
      <c r="G1843">
        <v>42</v>
      </c>
      <c r="H1843">
        <v>91</v>
      </c>
      <c r="I1843">
        <v>74</v>
      </c>
      <c r="J1843">
        <v>51</v>
      </c>
      <c r="K1843">
        <v>61</v>
      </c>
      <c r="L1843">
        <v>70</v>
      </c>
      <c r="M1843">
        <v>16</v>
      </c>
      <c r="N1843">
        <v>32</v>
      </c>
      <c r="O1843">
        <v>42</v>
      </c>
      <c r="P1843">
        <v>25</v>
      </c>
      <c r="Q1843">
        <v>24</v>
      </c>
      <c r="R1843">
        <v>26</v>
      </c>
      <c r="S1843">
        <v>42</v>
      </c>
      <c r="T1843">
        <v>67</v>
      </c>
      <c r="U1843">
        <v>34</v>
      </c>
      <c r="V1843">
        <v>41</v>
      </c>
      <c r="W1843">
        <v>54</v>
      </c>
      <c r="X1843">
        <v>34</v>
      </c>
      <c r="Y1843">
        <v>28</v>
      </c>
      <c r="Z1843">
        <v>15</v>
      </c>
      <c r="AA1843">
        <v>4</v>
      </c>
      <c r="AB1843">
        <v>46</v>
      </c>
      <c r="AC1843">
        <v>24</v>
      </c>
      <c r="AD1843">
        <v>77</v>
      </c>
      <c r="AE1843">
        <v>63</v>
      </c>
      <c r="AF1843">
        <v>35</v>
      </c>
      <c r="AG1843">
        <v>40</v>
      </c>
      <c r="AH1843">
        <v>11</v>
      </c>
      <c r="AI1843">
        <v>74</v>
      </c>
      <c r="AJ1843">
        <v>8</v>
      </c>
      <c r="AK1843">
        <v>204</v>
      </c>
      <c r="AL1843">
        <v>1792</v>
      </c>
      <c r="AM1843">
        <v>1788</v>
      </c>
      <c r="AO1843">
        <v>14.782978723404257</v>
      </c>
      <c r="AP1843">
        <v>10.636363636363637</v>
      </c>
      <c r="AQ1843">
        <v>14.1</v>
      </c>
      <c r="AR1843">
        <v>14.126582278481013</v>
      </c>
      <c r="AS1843">
        <v>19.371428571428574</v>
      </c>
      <c r="AT1843">
        <v>11.907692307692308</v>
      </c>
      <c r="AU1843">
        <v>13.329729729729729</v>
      </c>
      <c r="AV1843">
        <v>15.31764705882353</v>
      </c>
      <c r="AW1843">
        <v>14.045901639344262</v>
      </c>
      <c r="AX1843">
        <v>16.559999999999999</v>
      </c>
      <c r="AY1843">
        <v>6.75</v>
      </c>
      <c r="AZ1843">
        <v>14.85</v>
      </c>
      <c r="BA1843">
        <v>31.37142857142857</v>
      </c>
      <c r="BB1843">
        <v>28.224</v>
      </c>
      <c r="BC1843">
        <v>30.6</v>
      </c>
      <c r="BD1843">
        <v>34.753846153846155</v>
      </c>
      <c r="BE1843">
        <v>21.25714285714286</v>
      </c>
      <c r="BF1843">
        <v>21.170149253731342</v>
      </c>
      <c r="BG1843">
        <v>21.494117647058825</v>
      </c>
      <c r="BH1843">
        <v>20.370731707317074</v>
      </c>
      <c r="BI1843">
        <v>12.6</v>
      </c>
      <c r="BJ1843">
        <v>19.164705882352941</v>
      </c>
      <c r="BK1843">
        <v>29.571428571428569</v>
      </c>
      <c r="BL1843">
        <v>29.52</v>
      </c>
      <c r="BM1843">
        <v>30.6</v>
      </c>
      <c r="BN1843">
        <v>21.991304347826087</v>
      </c>
      <c r="BO1843">
        <v>25.95</v>
      </c>
      <c r="BP1843">
        <v>7.8077922077922084</v>
      </c>
      <c r="BQ1843">
        <v>20.857142857142858</v>
      </c>
      <c r="BR1843">
        <v>34.148571428571429</v>
      </c>
      <c r="BS1843">
        <v>33.119999999999997</v>
      </c>
      <c r="BT1843">
        <v>33.709090909090911</v>
      </c>
      <c r="BU1843">
        <v>17.367567567567569</v>
      </c>
      <c r="BV1843">
        <v>20.7</v>
      </c>
      <c r="BW1843">
        <v>9.7058823529411775</v>
      </c>
      <c r="BX1843">
        <v>17.224553571428572</v>
      </c>
      <c r="BY1843">
        <v>20.256815422964106</v>
      </c>
      <c r="BZ1843">
        <v>1842</v>
      </c>
    </row>
    <row r="1844" spans="1:78" x14ac:dyDescent="0.25">
      <c r="A1844">
        <v>1843</v>
      </c>
      <c r="B1844" t="s">
        <v>1913</v>
      </c>
      <c r="C1844">
        <v>94</v>
      </c>
      <c r="D1844">
        <v>89</v>
      </c>
      <c r="E1844">
        <v>74</v>
      </c>
      <c r="F1844">
        <v>79</v>
      </c>
      <c r="G1844">
        <v>42</v>
      </c>
      <c r="H1844">
        <v>93</v>
      </c>
      <c r="I1844">
        <v>73</v>
      </c>
      <c r="J1844">
        <v>50</v>
      </c>
      <c r="K1844">
        <v>60</v>
      </c>
      <c r="L1844">
        <v>69</v>
      </c>
      <c r="M1844">
        <v>16</v>
      </c>
      <c r="N1844">
        <v>31</v>
      </c>
      <c r="O1844">
        <v>42</v>
      </c>
      <c r="P1844">
        <v>25</v>
      </c>
      <c r="Q1844">
        <v>24</v>
      </c>
      <c r="R1844">
        <v>26</v>
      </c>
      <c r="S1844">
        <v>44</v>
      </c>
      <c r="T1844">
        <v>66</v>
      </c>
      <c r="U1844">
        <v>34</v>
      </c>
      <c r="V1844">
        <v>41</v>
      </c>
      <c r="W1844">
        <v>55</v>
      </c>
      <c r="X1844">
        <v>34</v>
      </c>
      <c r="Y1844">
        <v>28</v>
      </c>
      <c r="Z1844">
        <v>15</v>
      </c>
      <c r="AA1844">
        <v>4</v>
      </c>
      <c r="AB1844">
        <v>46</v>
      </c>
      <c r="AC1844">
        <v>24</v>
      </c>
      <c r="AD1844">
        <v>77</v>
      </c>
      <c r="AE1844">
        <v>64</v>
      </c>
      <c r="AF1844">
        <v>35</v>
      </c>
      <c r="AG1844">
        <v>40</v>
      </c>
      <c r="AH1844">
        <v>11</v>
      </c>
      <c r="AI1844">
        <v>77</v>
      </c>
      <c r="AJ1844">
        <v>8</v>
      </c>
      <c r="AK1844">
        <v>196</v>
      </c>
      <c r="AL1844">
        <v>1775</v>
      </c>
      <c r="AM1844">
        <v>1786</v>
      </c>
      <c r="AO1844">
        <v>14.782978723404257</v>
      </c>
      <c r="AP1844">
        <v>10.51685393258427</v>
      </c>
      <c r="AQ1844">
        <v>13.71891891891892</v>
      </c>
      <c r="AR1844">
        <v>14.126582278481013</v>
      </c>
      <c r="AS1844">
        <v>19.371428571428574</v>
      </c>
      <c r="AT1844">
        <v>11.651612903225805</v>
      </c>
      <c r="AU1844">
        <v>13.512328767123288</v>
      </c>
      <c r="AV1844">
        <v>15.624000000000001</v>
      </c>
      <c r="AW1844">
        <v>14.280000000000001</v>
      </c>
      <c r="AX1844">
        <v>16.8</v>
      </c>
      <c r="AY1844">
        <v>6.75</v>
      </c>
      <c r="AZ1844">
        <v>15.329032258064515</v>
      </c>
      <c r="BA1844">
        <v>31.37142857142857</v>
      </c>
      <c r="BB1844">
        <v>28.224</v>
      </c>
      <c r="BC1844">
        <v>30.6</v>
      </c>
      <c r="BD1844">
        <v>34.753846153846155</v>
      </c>
      <c r="BE1844">
        <v>20.290909090909093</v>
      </c>
      <c r="BF1844">
        <v>21.490909090909092</v>
      </c>
      <c r="BG1844">
        <v>21.494117647058825</v>
      </c>
      <c r="BH1844">
        <v>20.370731707317074</v>
      </c>
      <c r="BI1844">
        <v>12.370909090909091</v>
      </c>
      <c r="BJ1844">
        <v>19.164705882352941</v>
      </c>
      <c r="BK1844">
        <v>29.571428571428569</v>
      </c>
      <c r="BL1844">
        <v>29.52</v>
      </c>
      <c r="BM1844">
        <v>30.6</v>
      </c>
      <c r="BN1844">
        <v>21.991304347826087</v>
      </c>
      <c r="BO1844">
        <v>25.95</v>
      </c>
      <c r="BP1844">
        <v>7.8077922077922084</v>
      </c>
      <c r="BQ1844">
        <v>20.53125</v>
      </c>
      <c r="BR1844">
        <v>34.148571428571429</v>
      </c>
      <c r="BS1844">
        <v>33.119999999999997</v>
      </c>
      <c r="BT1844">
        <v>33.709090909090911</v>
      </c>
      <c r="BU1844">
        <v>16.690909090909091</v>
      </c>
      <c r="BV1844">
        <v>20.7</v>
      </c>
      <c r="BW1844">
        <v>10.102040816326531</v>
      </c>
      <c r="BX1844">
        <v>17.389521126760563</v>
      </c>
      <c r="BY1844">
        <v>20.233249468873996</v>
      </c>
      <c r="BZ1844">
        <v>1843</v>
      </c>
    </row>
    <row r="1845" spans="1:78" x14ac:dyDescent="0.25">
      <c r="A1845">
        <v>1844</v>
      </c>
      <c r="B1845" t="s">
        <v>1914</v>
      </c>
      <c r="C1845">
        <v>92</v>
      </c>
      <c r="D1845">
        <v>89</v>
      </c>
      <c r="E1845">
        <v>68</v>
      </c>
      <c r="F1845">
        <v>81</v>
      </c>
      <c r="G1845">
        <v>42</v>
      </c>
      <c r="H1845">
        <v>92</v>
      </c>
      <c r="I1845">
        <v>73</v>
      </c>
      <c r="J1845">
        <v>50</v>
      </c>
      <c r="K1845">
        <v>60</v>
      </c>
      <c r="L1845">
        <v>69</v>
      </c>
      <c r="M1845">
        <v>17</v>
      </c>
      <c r="N1845">
        <v>31</v>
      </c>
      <c r="O1845">
        <v>41</v>
      </c>
      <c r="P1845">
        <v>25</v>
      </c>
      <c r="Q1845">
        <v>24</v>
      </c>
      <c r="R1845">
        <v>26</v>
      </c>
      <c r="S1845">
        <v>44</v>
      </c>
      <c r="T1845">
        <v>66</v>
      </c>
      <c r="U1845">
        <v>33</v>
      </c>
      <c r="V1845">
        <v>45</v>
      </c>
      <c r="W1845">
        <v>55</v>
      </c>
      <c r="X1845">
        <v>35</v>
      </c>
      <c r="Y1845">
        <v>28</v>
      </c>
      <c r="Z1845">
        <v>15</v>
      </c>
      <c r="AA1845">
        <v>4</v>
      </c>
      <c r="AB1845">
        <v>47</v>
      </c>
      <c r="AC1845">
        <v>26</v>
      </c>
      <c r="AD1845">
        <v>82</v>
      </c>
      <c r="AE1845">
        <v>64</v>
      </c>
      <c r="AF1845">
        <v>35</v>
      </c>
      <c r="AG1845">
        <v>40</v>
      </c>
      <c r="AH1845">
        <v>11</v>
      </c>
      <c r="AI1845">
        <v>72</v>
      </c>
      <c r="AJ1845">
        <v>7</v>
      </c>
      <c r="AK1845">
        <v>222</v>
      </c>
      <c r="AL1845">
        <v>1782</v>
      </c>
      <c r="AM1845">
        <v>1811</v>
      </c>
      <c r="AO1845">
        <v>15.104347826086958</v>
      </c>
      <c r="AP1845">
        <v>10.51685393258427</v>
      </c>
      <c r="AQ1845">
        <v>14.929411764705884</v>
      </c>
      <c r="AR1845">
        <v>13.777777777777779</v>
      </c>
      <c r="AS1845">
        <v>19.371428571428574</v>
      </c>
      <c r="AT1845">
        <v>11.778260869565218</v>
      </c>
      <c r="AU1845">
        <v>13.512328767123288</v>
      </c>
      <c r="AV1845">
        <v>15.624000000000001</v>
      </c>
      <c r="AW1845">
        <v>14.280000000000001</v>
      </c>
      <c r="AX1845">
        <v>16.8</v>
      </c>
      <c r="AY1845">
        <v>6.3529411764705879</v>
      </c>
      <c r="AZ1845">
        <v>15.329032258064515</v>
      </c>
      <c r="BA1845">
        <v>32.136585365853662</v>
      </c>
      <c r="BB1845">
        <v>28.224</v>
      </c>
      <c r="BC1845">
        <v>30.6</v>
      </c>
      <c r="BD1845">
        <v>34.753846153846155</v>
      </c>
      <c r="BE1845">
        <v>20.290909090909093</v>
      </c>
      <c r="BF1845">
        <v>21.490909090909092</v>
      </c>
      <c r="BG1845">
        <v>22.145454545454545</v>
      </c>
      <c r="BH1845">
        <v>18.560000000000002</v>
      </c>
      <c r="BI1845">
        <v>12.370909090909091</v>
      </c>
      <c r="BJ1845">
        <v>18.617142857142859</v>
      </c>
      <c r="BK1845">
        <v>29.571428571428569</v>
      </c>
      <c r="BL1845">
        <v>29.52</v>
      </c>
      <c r="BM1845">
        <v>30.6</v>
      </c>
      <c r="BN1845">
        <v>21.52340425531915</v>
      </c>
      <c r="BO1845">
        <v>23.953846153846154</v>
      </c>
      <c r="BP1845">
        <v>7.331707317073171</v>
      </c>
      <c r="BQ1845">
        <v>20.53125</v>
      </c>
      <c r="BR1845">
        <v>34.148571428571429</v>
      </c>
      <c r="BS1845">
        <v>33.119999999999997</v>
      </c>
      <c r="BT1845">
        <v>33.709090909090911</v>
      </c>
      <c r="BU1845">
        <v>17.849999999999998</v>
      </c>
      <c r="BV1845">
        <v>23.657142857142858</v>
      </c>
      <c r="BW1845">
        <v>8.9189189189189193</v>
      </c>
      <c r="BX1845">
        <v>17.32121212121212</v>
      </c>
      <c r="BY1845">
        <v>20.188852887562561</v>
      </c>
      <c r="BZ1845">
        <v>1844</v>
      </c>
    </row>
    <row r="1846" spans="1:78" x14ac:dyDescent="0.25">
      <c r="A1846">
        <v>1845</v>
      </c>
      <c r="B1846" t="s">
        <v>1915</v>
      </c>
      <c r="C1846">
        <v>95</v>
      </c>
      <c r="D1846">
        <v>89</v>
      </c>
      <c r="E1846">
        <v>68</v>
      </c>
      <c r="F1846">
        <v>82</v>
      </c>
      <c r="G1846">
        <v>42</v>
      </c>
      <c r="H1846">
        <v>87</v>
      </c>
      <c r="I1846">
        <v>73</v>
      </c>
      <c r="J1846">
        <v>51</v>
      </c>
      <c r="K1846">
        <v>61</v>
      </c>
      <c r="L1846">
        <v>69</v>
      </c>
      <c r="M1846">
        <v>17</v>
      </c>
      <c r="N1846">
        <v>30</v>
      </c>
      <c r="O1846">
        <v>41</v>
      </c>
      <c r="P1846">
        <v>25</v>
      </c>
      <c r="Q1846">
        <v>24</v>
      </c>
      <c r="R1846">
        <v>26</v>
      </c>
      <c r="S1846">
        <v>43</v>
      </c>
      <c r="T1846">
        <v>68</v>
      </c>
      <c r="U1846">
        <v>34</v>
      </c>
      <c r="V1846">
        <v>45</v>
      </c>
      <c r="W1846">
        <v>56</v>
      </c>
      <c r="X1846">
        <v>34</v>
      </c>
      <c r="Y1846">
        <v>28</v>
      </c>
      <c r="Z1846">
        <v>15</v>
      </c>
      <c r="AA1846">
        <v>4</v>
      </c>
      <c r="AB1846">
        <v>46</v>
      </c>
      <c r="AC1846">
        <v>26</v>
      </c>
      <c r="AD1846">
        <v>75</v>
      </c>
      <c r="AE1846">
        <v>64</v>
      </c>
      <c r="AF1846">
        <v>35</v>
      </c>
      <c r="AG1846">
        <v>40</v>
      </c>
      <c r="AH1846">
        <v>11</v>
      </c>
      <c r="AI1846">
        <v>71</v>
      </c>
      <c r="AJ1846">
        <v>7</v>
      </c>
      <c r="AK1846">
        <v>206</v>
      </c>
      <c r="AL1846">
        <v>1772</v>
      </c>
      <c r="AM1846">
        <v>1788</v>
      </c>
      <c r="AO1846">
        <v>14.627368421052633</v>
      </c>
      <c r="AP1846">
        <v>10.51685393258427</v>
      </c>
      <c r="AQ1846">
        <v>14.929411764705884</v>
      </c>
      <c r="AR1846">
        <v>13.609756097560975</v>
      </c>
      <c r="AS1846">
        <v>19.371428571428574</v>
      </c>
      <c r="AT1846">
        <v>12.455172413793104</v>
      </c>
      <c r="AU1846">
        <v>13.512328767123288</v>
      </c>
      <c r="AV1846">
        <v>15.31764705882353</v>
      </c>
      <c r="AW1846">
        <v>14.045901639344262</v>
      </c>
      <c r="AX1846">
        <v>16.8</v>
      </c>
      <c r="AY1846">
        <v>6.3529411764705879</v>
      </c>
      <c r="AZ1846">
        <v>15.840000000000002</v>
      </c>
      <c r="BA1846">
        <v>32.136585365853662</v>
      </c>
      <c r="BB1846">
        <v>28.224</v>
      </c>
      <c r="BC1846">
        <v>30.6</v>
      </c>
      <c r="BD1846">
        <v>34.753846153846155</v>
      </c>
      <c r="BE1846">
        <v>20.762790697674419</v>
      </c>
      <c r="BF1846">
        <v>20.858823529411765</v>
      </c>
      <c r="BG1846">
        <v>21.494117647058825</v>
      </c>
      <c r="BH1846">
        <v>18.560000000000002</v>
      </c>
      <c r="BI1846">
        <v>12.15</v>
      </c>
      <c r="BJ1846">
        <v>19.164705882352941</v>
      </c>
      <c r="BK1846">
        <v>29.571428571428569</v>
      </c>
      <c r="BL1846">
        <v>29.52</v>
      </c>
      <c r="BM1846">
        <v>30.6</v>
      </c>
      <c r="BN1846">
        <v>21.991304347826087</v>
      </c>
      <c r="BO1846">
        <v>23.953846153846154</v>
      </c>
      <c r="BP1846">
        <v>8.016</v>
      </c>
      <c r="BQ1846">
        <v>20.53125</v>
      </c>
      <c r="BR1846">
        <v>34.148571428571429</v>
      </c>
      <c r="BS1846">
        <v>33.119999999999997</v>
      </c>
      <c r="BT1846">
        <v>33.709090909090911</v>
      </c>
      <c r="BU1846">
        <v>18.101408450704227</v>
      </c>
      <c r="BV1846">
        <v>23.657142857142858</v>
      </c>
      <c r="BW1846">
        <v>9.6116504854368934</v>
      </c>
      <c r="BX1846">
        <v>17.418961625282169</v>
      </c>
      <c r="BY1846">
        <v>20.238122301634235</v>
      </c>
      <c r="BZ1846">
        <v>1845</v>
      </c>
    </row>
    <row r="1847" spans="1:78" x14ac:dyDescent="0.25">
      <c r="A1847">
        <v>1846</v>
      </c>
      <c r="B1847" t="s">
        <v>1916</v>
      </c>
      <c r="C1847">
        <v>92</v>
      </c>
      <c r="D1847">
        <v>89</v>
      </c>
      <c r="E1847">
        <v>69</v>
      </c>
      <c r="F1847">
        <v>81</v>
      </c>
      <c r="G1847">
        <v>41</v>
      </c>
      <c r="H1847">
        <v>74</v>
      </c>
      <c r="I1847">
        <v>67</v>
      </c>
      <c r="J1847">
        <v>50</v>
      </c>
      <c r="K1847">
        <v>60</v>
      </c>
      <c r="L1847">
        <v>73</v>
      </c>
      <c r="M1847">
        <v>17</v>
      </c>
      <c r="N1847">
        <v>30</v>
      </c>
      <c r="O1847">
        <v>41</v>
      </c>
      <c r="P1847">
        <v>25</v>
      </c>
      <c r="Q1847">
        <v>24</v>
      </c>
      <c r="R1847">
        <v>26</v>
      </c>
      <c r="S1847">
        <v>43</v>
      </c>
      <c r="T1847">
        <v>68</v>
      </c>
      <c r="U1847">
        <v>34</v>
      </c>
      <c r="V1847">
        <v>45</v>
      </c>
      <c r="W1847">
        <v>56</v>
      </c>
      <c r="X1847">
        <v>34</v>
      </c>
      <c r="Y1847">
        <v>28</v>
      </c>
      <c r="Z1847">
        <v>15</v>
      </c>
      <c r="AA1847">
        <v>4</v>
      </c>
      <c r="AB1847">
        <v>48</v>
      </c>
      <c r="AC1847">
        <v>26</v>
      </c>
      <c r="AD1847">
        <v>75</v>
      </c>
      <c r="AE1847">
        <v>64</v>
      </c>
      <c r="AF1847">
        <v>35</v>
      </c>
      <c r="AG1847">
        <v>40</v>
      </c>
      <c r="AH1847">
        <v>11</v>
      </c>
      <c r="AI1847">
        <v>71</v>
      </c>
      <c r="AJ1847">
        <v>7</v>
      </c>
      <c r="AK1847">
        <v>206</v>
      </c>
      <c r="AL1847">
        <v>1752</v>
      </c>
      <c r="AM1847">
        <v>1769</v>
      </c>
      <c r="AO1847">
        <v>15.104347826086958</v>
      </c>
      <c r="AP1847">
        <v>10.51685393258427</v>
      </c>
      <c r="AQ1847">
        <v>14.713043478260872</v>
      </c>
      <c r="AR1847">
        <v>13.777777777777779</v>
      </c>
      <c r="AS1847">
        <v>19.84390243902439</v>
      </c>
      <c r="AT1847">
        <v>14.643243243243244</v>
      </c>
      <c r="AU1847">
        <v>14.722388059701492</v>
      </c>
      <c r="AV1847">
        <v>15.624000000000001</v>
      </c>
      <c r="AW1847">
        <v>14.280000000000001</v>
      </c>
      <c r="AX1847">
        <v>15.87945205479452</v>
      </c>
      <c r="AY1847">
        <v>6.3529411764705879</v>
      </c>
      <c r="AZ1847">
        <v>15.840000000000002</v>
      </c>
      <c r="BA1847">
        <v>32.136585365853662</v>
      </c>
      <c r="BB1847">
        <v>28.224</v>
      </c>
      <c r="BC1847">
        <v>30.6</v>
      </c>
      <c r="BD1847">
        <v>34.753846153846155</v>
      </c>
      <c r="BE1847">
        <v>20.762790697674419</v>
      </c>
      <c r="BF1847">
        <v>20.858823529411765</v>
      </c>
      <c r="BG1847">
        <v>21.494117647058825</v>
      </c>
      <c r="BH1847">
        <v>18.560000000000002</v>
      </c>
      <c r="BI1847">
        <v>12.15</v>
      </c>
      <c r="BJ1847">
        <v>19.164705882352941</v>
      </c>
      <c r="BK1847">
        <v>29.571428571428569</v>
      </c>
      <c r="BL1847">
        <v>29.52</v>
      </c>
      <c r="BM1847">
        <v>30.6</v>
      </c>
      <c r="BN1847">
        <v>21.075000000000003</v>
      </c>
      <c r="BO1847">
        <v>23.953846153846154</v>
      </c>
      <c r="BP1847">
        <v>8.016</v>
      </c>
      <c r="BQ1847">
        <v>20.53125</v>
      </c>
      <c r="BR1847">
        <v>34.148571428571429</v>
      </c>
      <c r="BS1847">
        <v>33.119999999999997</v>
      </c>
      <c r="BT1847">
        <v>33.709090909090911</v>
      </c>
      <c r="BU1847">
        <v>18.101408450704227</v>
      </c>
      <c r="BV1847">
        <v>23.657142857142858</v>
      </c>
      <c r="BW1847">
        <v>9.6116504854368934</v>
      </c>
      <c r="BX1847">
        <v>17.617808219178084</v>
      </c>
      <c r="BY1847">
        <v>20.336142550329892</v>
      </c>
      <c r="BZ1847">
        <v>1846</v>
      </c>
    </row>
    <row r="1848" spans="1:78" x14ac:dyDescent="0.25">
      <c r="A1848">
        <v>1847</v>
      </c>
      <c r="B1848" t="s">
        <v>1917</v>
      </c>
      <c r="C1848">
        <v>93</v>
      </c>
      <c r="D1848">
        <v>67</v>
      </c>
      <c r="E1848">
        <v>64</v>
      </c>
      <c r="F1848">
        <v>80</v>
      </c>
      <c r="G1848">
        <v>39</v>
      </c>
      <c r="H1848">
        <v>72</v>
      </c>
      <c r="I1848">
        <v>67</v>
      </c>
      <c r="J1848">
        <v>50</v>
      </c>
      <c r="K1848">
        <v>60</v>
      </c>
      <c r="L1848">
        <v>71</v>
      </c>
      <c r="M1848">
        <v>17</v>
      </c>
      <c r="N1848">
        <v>31</v>
      </c>
      <c r="O1848">
        <v>40</v>
      </c>
      <c r="P1848">
        <v>25</v>
      </c>
      <c r="Q1848">
        <v>23</v>
      </c>
      <c r="R1848">
        <v>26</v>
      </c>
      <c r="S1848">
        <v>44</v>
      </c>
      <c r="T1848">
        <v>68</v>
      </c>
      <c r="U1848">
        <v>34</v>
      </c>
      <c r="V1848">
        <v>45</v>
      </c>
      <c r="W1848">
        <v>58</v>
      </c>
      <c r="X1848">
        <v>34</v>
      </c>
      <c r="Y1848">
        <v>28</v>
      </c>
      <c r="Z1848">
        <v>15</v>
      </c>
      <c r="AA1848">
        <v>4</v>
      </c>
      <c r="AB1848">
        <v>57</v>
      </c>
      <c r="AC1848">
        <v>27</v>
      </c>
      <c r="AD1848">
        <v>101</v>
      </c>
      <c r="AE1848">
        <v>64</v>
      </c>
      <c r="AF1848">
        <v>35</v>
      </c>
      <c r="AG1848">
        <v>42</v>
      </c>
      <c r="AH1848">
        <v>12</v>
      </c>
      <c r="AI1848">
        <v>95</v>
      </c>
      <c r="AJ1848">
        <v>7</v>
      </c>
      <c r="AK1848">
        <v>199</v>
      </c>
      <c r="AL1848">
        <v>1784</v>
      </c>
      <c r="AM1848">
        <v>1794</v>
      </c>
      <c r="AO1848">
        <v>14.941935483870967</v>
      </c>
      <c r="AP1848">
        <v>13.970149253731345</v>
      </c>
      <c r="AQ1848">
        <v>15.862500000000001</v>
      </c>
      <c r="AR1848">
        <v>13.950000000000001</v>
      </c>
      <c r="AS1848">
        <v>20.861538461538462</v>
      </c>
      <c r="AT1848">
        <v>15.049999999999999</v>
      </c>
      <c r="AU1848">
        <v>14.722388059701492</v>
      </c>
      <c r="AV1848">
        <v>15.624000000000001</v>
      </c>
      <c r="AW1848">
        <v>14.280000000000001</v>
      </c>
      <c r="AX1848">
        <v>16.326760563380283</v>
      </c>
      <c r="AY1848">
        <v>6.3529411764705879</v>
      </c>
      <c r="AZ1848">
        <v>15.329032258064515</v>
      </c>
      <c r="BA1848">
        <v>32.940000000000005</v>
      </c>
      <c r="BB1848">
        <v>28.224</v>
      </c>
      <c r="BC1848">
        <v>31.930434782608696</v>
      </c>
      <c r="BD1848">
        <v>34.753846153846155</v>
      </c>
      <c r="BE1848">
        <v>20.290909090909093</v>
      </c>
      <c r="BF1848">
        <v>20.858823529411765</v>
      </c>
      <c r="BG1848">
        <v>21.494117647058825</v>
      </c>
      <c r="BH1848">
        <v>18.560000000000002</v>
      </c>
      <c r="BI1848">
        <v>11.731034482758622</v>
      </c>
      <c r="BJ1848">
        <v>19.164705882352941</v>
      </c>
      <c r="BK1848">
        <v>29.571428571428569</v>
      </c>
      <c r="BL1848">
        <v>29.52</v>
      </c>
      <c r="BM1848">
        <v>30.6</v>
      </c>
      <c r="BN1848">
        <v>17.747368421052631</v>
      </c>
      <c r="BO1848">
        <v>23.066666666666666</v>
      </c>
      <c r="BP1848">
        <v>5.9524752475247524</v>
      </c>
      <c r="BQ1848">
        <v>20.53125</v>
      </c>
      <c r="BR1848">
        <v>34.148571428571429</v>
      </c>
      <c r="BS1848">
        <v>31.542857142857148</v>
      </c>
      <c r="BT1848">
        <v>30.900000000000002</v>
      </c>
      <c r="BU1848">
        <v>13.528421052631579</v>
      </c>
      <c r="BV1848">
        <v>23.657142857142858</v>
      </c>
      <c r="BW1848">
        <v>9.9497487437185939</v>
      </c>
      <c r="BX1848">
        <v>17.301793721973095</v>
      </c>
      <c r="BY1848">
        <v>20.133375014510559</v>
      </c>
      <c r="BZ1848">
        <v>1847</v>
      </c>
    </row>
    <row r="1849" spans="1:78" x14ac:dyDescent="0.25">
      <c r="A1849">
        <v>1848</v>
      </c>
      <c r="B1849" t="s">
        <v>1918</v>
      </c>
      <c r="C1849">
        <v>91</v>
      </c>
      <c r="D1849">
        <v>68</v>
      </c>
      <c r="E1849">
        <v>63</v>
      </c>
      <c r="F1849">
        <v>80</v>
      </c>
      <c r="G1849">
        <v>40</v>
      </c>
      <c r="H1849">
        <v>85</v>
      </c>
      <c r="I1849">
        <v>74</v>
      </c>
      <c r="J1849">
        <v>50</v>
      </c>
      <c r="K1849">
        <v>60</v>
      </c>
      <c r="L1849">
        <v>70</v>
      </c>
      <c r="M1849">
        <v>17</v>
      </c>
      <c r="N1849">
        <v>31</v>
      </c>
      <c r="O1849">
        <v>40</v>
      </c>
      <c r="P1849">
        <v>25</v>
      </c>
      <c r="Q1849">
        <v>23</v>
      </c>
      <c r="R1849">
        <v>26</v>
      </c>
      <c r="S1849">
        <v>43</v>
      </c>
      <c r="T1849">
        <v>68</v>
      </c>
      <c r="U1849">
        <v>34</v>
      </c>
      <c r="V1849">
        <v>45</v>
      </c>
      <c r="W1849">
        <v>58</v>
      </c>
      <c r="X1849">
        <v>34</v>
      </c>
      <c r="Y1849">
        <v>28</v>
      </c>
      <c r="Z1849">
        <v>15</v>
      </c>
      <c r="AA1849">
        <v>4</v>
      </c>
      <c r="AB1849">
        <v>48</v>
      </c>
      <c r="AC1849">
        <v>27</v>
      </c>
      <c r="AD1849">
        <v>101</v>
      </c>
      <c r="AE1849">
        <v>67</v>
      </c>
      <c r="AF1849">
        <v>36</v>
      </c>
      <c r="AG1849">
        <v>47</v>
      </c>
      <c r="AH1849">
        <v>12</v>
      </c>
      <c r="AI1849">
        <v>134</v>
      </c>
      <c r="AJ1849">
        <v>7</v>
      </c>
      <c r="AK1849">
        <v>200</v>
      </c>
      <c r="AL1849">
        <v>1793</v>
      </c>
      <c r="AM1849">
        <v>1851</v>
      </c>
      <c r="AO1849">
        <v>15.270329670329671</v>
      </c>
      <c r="AP1849">
        <v>13.764705882352942</v>
      </c>
      <c r="AQ1849">
        <v>16.114285714285714</v>
      </c>
      <c r="AR1849">
        <v>13.950000000000001</v>
      </c>
      <c r="AS1849">
        <v>20.340000000000003</v>
      </c>
      <c r="AT1849">
        <v>12.748235294117647</v>
      </c>
      <c r="AU1849">
        <v>13.329729729729729</v>
      </c>
      <c r="AV1849">
        <v>15.624000000000001</v>
      </c>
      <c r="AW1849">
        <v>14.280000000000001</v>
      </c>
      <c r="AX1849">
        <v>16.559999999999999</v>
      </c>
      <c r="AY1849">
        <v>6.3529411764705879</v>
      </c>
      <c r="AZ1849">
        <v>15.329032258064515</v>
      </c>
      <c r="BA1849">
        <v>32.940000000000005</v>
      </c>
      <c r="BB1849">
        <v>28.224</v>
      </c>
      <c r="BC1849">
        <v>31.930434782608696</v>
      </c>
      <c r="BD1849">
        <v>34.753846153846155</v>
      </c>
      <c r="BE1849">
        <v>20.762790697674419</v>
      </c>
      <c r="BF1849">
        <v>20.858823529411765</v>
      </c>
      <c r="BG1849">
        <v>21.494117647058825</v>
      </c>
      <c r="BH1849">
        <v>18.560000000000002</v>
      </c>
      <c r="BI1849">
        <v>11.731034482758622</v>
      </c>
      <c r="BJ1849">
        <v>19.164705882352941</v>
      </c>
      <c r="BK1849">
        <v>29.571428571428569</v>
      </c>
      <c r="BL1849">
        <v>29.52</v>
      </c>
      <c r="BM1849">
        <v>30.6</v>
      </c>
      <c r="BN1849">
        <v>21.075000000000003</v>
      </c>
      <c r="BO1849">
        <v>23.066666666666666</v>
      </c>
      <c r="BP1849">
        <v>5.9524752475247524</v>
      </c>
      <c r="BQ1849">
        <v>19.611940298507463</v>
      </c>
      <c r="BR1849">
        <v>33.199999999999996</v>
      </c>
      <c r="BS1849">
        <v>28.18723404255319</v>
      </c>
      <c r="BT1849">
        <v>30.900000000000002</v>
      </c>
      <c r="BU1849">
        <v>9.5910447761194018</v>
      </c>
      <c r="BV1849">
        <v>23.657142857142858</v>
      </c>
      <c r="BW1849">
        <v>9.9</v>
      </c>
      <c r="BX1849">
        <v>17.214947016174012</v>
      </c>
      <c r="BY1849">
        <v>19.755594190438227</v>
      </c>
      <c r="BZ1849">
        <v>1848</v>
      </c>
    </row>
    <row r="1850" spans="1:78" x14ac:dyDescent="0.25">
      <c r="A1850">
        <v>1849</v>
      </c>
      <c r="B1850" t="s">
        <v>1919</v>
      </c>
      <c r="C1850">
        <v>93</v>
      </c>
      <c r="D1850">
        <v>59</v>
      </c>
      <c r="E1850">
        <v>65</v>
      </c>
      <c r="F1850">
        <v>81</v>
      </c>
      <c r="G1850">
        <v>40</v>
      </c>
      <c r="H1850">
        <v>85</v>
      </c>
      <c r="I1850">
        <v>74</v>
      </c>
      <c r="J1850">
        <v>50</v>
      </c>
      <c r="K1850">
        <v>60</v>
      </c>
      <c r="L1850">
        <v>71</v>
      </c>
      <c r="M1850">
        <v>17</v>
      </c>
      <c r="N1850">
        <v>31</v>
      </c>
      <c r="O1850">
        <v>40</v>
      </c>
      <c r="P1850">
        <v>25</v>
      </c>
      <c r="Q1850">
        <v>23</v>
      </c>
      <c r="R1850">
        <v>26</v>
      </c>
      <c r="S1850">
        <v>44</v>
      </c>
      <c r="T1850">
        <v>71</v>
      </c>
      <c r="U1850">
        <v>35</v>
      </c>
      <c r="V1850">
        <v>42</v>
      </c>
      <c r="W1850">
        <v>57</v>
      </c>
      <c r="X1850">
        <v>34</v>
      </c>
      <c r="Y1850">
        <v>28</v>
      </c>
      <c r="Z1850">
        <v>15</v>
      </c>
      <c r="AA1850">
        <v>4</v>
      </c>
      <c r="AB1850">
        <v>57</v>
      </c>
      <c r="AC1850">
        <v>27</v>
      </c>
      <c r="AD1850">
        <v>101</v>
      </c>
      <c r="AE1850">
        <v>70</v>
      </c>
      <c r="AF1850">
        <v>36</v>
      </c>
      <c r="AG1850">
        <v>49</v>
      </c>
      <c r="AH1850">
        <v>11</v>
      </c>
      <c r="AI1850">
        <v>132</v>
      </c>
      <c r="AJ1850">
        <v>7</v>
      </c>
      <c r="AK1850">
        <v>238</v>
      </c>
      <c r="AL1850">
        <v>1855</v>
      </c>
      <c r="AM1850">
        <v>1898</v>
      </c>
      <c r="AO1850">
        <v>14.941935483870967</v>
      </c>
      <c r="AP1850">
        <v>15.864406779661017</v>
      </c>
      <c r="AQ1850">
        <v>15.618461538461538</v>
      </c>
      <c r="AR1850">
        <v>13.777777777777779</v>
      </c>
      <c r="AS1850">
        <v>20.340000000000003</v>
      </c>
      <c r="AT1850">
        <v>12.748235294117647</v>
      </c>
      <c r="AU1850">
        <v>13.329729729729729</v>
      </c>
      <c r="AV1850">
        <v>15.624000000000001</v>
      </c>
      <c r="AW1850">
        <v>14.280000000000001</v>
      </c>
      <c r="AX1850">
        <v>16.326760563380283</v>
      </c>
      <c r="AY1850">
        <v>6.3529411764705879</v>
      </c>
      <c r="AZ1850">
        <v>15.329032258064515</v>
      </c>
      <c r="BA1850">
        <v>32.940000000000005</v>
      </c>
      <c r="BB1850">
        <v>28.224</v>
      </c>
      <c r="BC1850">
        <v>31.930434782608696</v>
      </c>
      <c r="BD1850">
        <v>34.753846153846155</v>
      </c>
      <c r="BE1850">
        <v>20.290909090909093</v>
      </c>
      <c r="BF1850">
        <v>19.977464788732394</v>
      </c>
      <c r="BG1850">
        <v>20.88</v>
      </c>
      <c r="BH1850">
        <v>19.885714285714286</v>
      </c>
      <c r="BI1850">
        <v>11.936842105263159</v>
      </c>
      <c r="BJ1850">
        <v>19.164705882352941</v>
      </c>
      <c r="BK1850">
        <v>29.571428571428569</v>
      </c>
      <c r="BL1850">
        <v>29.52</v>
      </c>
      <c r="BM1850">
        <v>30.6</v>
      </c>
      <c r="BN1850">
        <v>17.747368421052631</v>
      </c>
      <c r="BO1850">
        <v>23.066666666666666</v>
      </c>
      <c r="BP1850">
        <v>5.9524752475247524</v>
      </c>
      <c r="BQ1850">
        <v>18.771428571428572</v>
      </c>
      <c r="BR1850">
        <v>33.199999999999996</v>
      </c>
      <c r="BS1850">
        <v>27.036734693877552</v>
      </c>
      <c r="BT1850">
        <v>33.709090909090911</v>
      </c>
      <c r="BU1850">
        <v>9.7363636363636363</v>
      </c>
      <c r="BV1850">
        <v>23.657142857142858</v>
      </c>
      <c r="BW1850">
        <v>8.3193277310924358</v>
      </c>
      <c r="BX1850">
        <v>16.639568733153638</v>
      </c>
      <c r="BY1850">
        <v>19.489087728694422</v>
      </c>
      <c r="BZ1850">
        <v>1849</v>
      </c>
    </row>
    <row r="1851" spans="1:78" x14ac:dyDescent="0.25">
      <c r="A1851">
        <v>1850</v>
      </c>
      <c r="B1851" t="s">
        <v>1920</v>
      </c>
      <c r="C1851">
        <v>92</v>
      </c>
      <c r="D1851">
        <v>59</v>
      </c>
      <c r="E1851">
        <v>68</v>
      </c>
      <c r="F1851">
        <v>81</v>
      </c>
      <c r="G1851">
        <v>40</v>
      </c>
      <c r="H1851">
        <v>85</v>
      </c>
      <c r="I1851">
        <v>73</v>
      </c>
      <c r="J1851">
        <v>50</v>
      </c>
      <c r="K1851">
        <v>60</v>
      </c>
      <c r="L1851">
        <v>70</v>
      </c>
      <c r="M1851">
        <v>17</v>
      </c>
      <c r="N1851">
        <v>31</v>
      </c>
      <c r="O1851">
        <v>40</v>
      </c>
      <c r="P1851">
        <v>25</v>
      </c>
      <c r="Q1851">
        <v>23</v>
      </c>
      <c r="R1851">
        <v>26</v>
      </c>
      <c r="S1851">
        <v>45</v>
      </c>
      <c r="T1851">
        <v>70</v>
      </c>
      <c r="U1851">
        <v>36</v>
      </c>
      <c r="V1851">
        <v>45</v>
      </c>
      <c r="W1851">
        <v>58</v>
      </c>
      <c r="X1851">
        <v>33</v>
      </c>
      <c r="Y1851">
        <v>28</v>
      </c>
      <c r="Z1851">
        <v>15</v>
      </c>
      <c r="AA1851">
        <v>4</v>
      </c>
      <c r="AB1851">
        <v>57</v>
      </c>
      <c r="AC1851">
        <v>27</v>
      </c>
      <c r="AD1851">
        <v>101</v>
      </c>
      <c r="AE1851">
        <v>64</v>
      </c>
      <c r="AF1851">
        <v>36</v>
      </c>
      <c r="AG1851">
        <v>49</v>
      </c>
      <c r="AH1851">
        <v>11</v>
      </c>
      <c r="AI1851">
        <v>131</v>
      </c>
      <c r="AJ1851">
        <v>7</v>
      </c>
      <c r="AK1851">
        <v>248</v>
      </c>
      <c r="AL1851">
        <v>1857</v>
      </c>
      <c r="AM1851">
        <v>1905</v>
      </c>
      <c r="AO1851">
        <v>15.104347826086958</v>
      </c>
      <c r="AP1851">
        <v>15.864406779661017</v>
      </c>
      <c r="AQ1851">
        <v>14.929411764705884</v>
      </c>
      <c r="AR1851">
        <v>13.777777777777779</v>
      </c>
      <c r="AS1851">
        <v>20.340000000000003</v>
      </c>
      <c r="AT1851">
        <v>12.748235294117647</v>
      </c>
      <c r="AU1851">
        <v>13.512328767123288</v>
      </c>
      <c r="AV1851">
        <v>15.624000000000001</v>
      </c>
      <c r="AW1851">
        <v>14.280000000000001</v>
      </c>
      <c r="AX1851">
        <v>16.559999999999999</v>
      </c>
      <c r="AY1851">
        <v>6.3529411764705879</v>
      </c>
      <c r="AZ1851">
        <v>15.329032258064515</v>
      </c>
      <c r="BA1851">
        <v>32.940000000000005</v>
      </c>
      <c r="BB1851">
        <v>28.224</v>
      </c>
      <c r="BC1851">
        <v>31.930434782608696</v>
      </c>
      <c r="BD1851">
        <v>34.753846153846155</v>
      </c>
      <c r="BE1851">
        <v>19.84</v>
      </c>
      <c r="BF1851">
        <v>20.262857142857143</v>
      </c>
      <c r="BG1851">
        <v>20.3</v>
      </c>
      <c r="BH1851">
        <v>18.560000000000002</v>
      </c>
      <c r="BI1851">
        <v>11.731034482758622</v>
      </c>
      <c r="BJ1851">
        <v>19.745454545454546</v>
      </c>
      <c r="BK1851">
        <v>29.571428571428569</v>
      </c>
      <c r="BL1851">
        <v>29.52</v>
      </c>
      <c r="BM1851">
        <v>30.6</v>
      </c>
      <c r="BN1851">
        <v>17.747368421052631</v>
      </c>
      <c r="BO1851">
        <v>23.066666666666666</v>
      </c>
      <c r="BP1851">
        <v>5.9524752475247524</v>
      </c>
      <c r="BQ1851">
        <v>20.53125</v>
      </c>
      <c r="BR1851">
        <v>33.199999999999996</v>
      </c>
      <c r="BS1851">
        <v>27.036734693877552</v>
      </c>
      <c r="BT1851">
        <v>33.709090909090911</v>
      </c>
      <c r="BU1851">
        <v>9.8106870229007637</v>
      </c>
      <c r="BV1851">
        <v>23.657142857142858</v>
      </c>
      <c r="BW1851">
        <v>7.9838709677419359</v>
      </c>
      <c r="BX1851">
        <v>16.621647819063007</v>
      </c>
      <c r="BY1851">
        <v>19.503015032097178</v>
      </c>
      <c r="BZ1851">
        <v>1850</v>
      </c>
    </row>
    <row r="1852" spans="1:78" x14ac:dyDescent="0.25">
      <c r="A1852">
        <v>1851</v>
      </c>
      <c r="B1852" t="s">
        <v>1921</v>
      </c>
      <c r="C1852">
        <v>93</v>
      </c>
      <c r="D1852">
        <v>62</v>
      </c>
      <c r="E1852">
        <v>66</v>
      </c>
      <c r="F1852">
        <v>81</v>
      </c>
      <c r="G1852">
        <v>40</v>
      </c>
      <c r="H1852">
        <v>85</v>
      </c>
      <c r="I1852">
        <v>73</v>
      </c>
      <c r="J1852">
        <v>50</v>
      </c>
      <c r="K1852">
        <v>60</v>
      </c>
      <c r="L1852">
        <v>71</v>
      </c>
      <c r="M1852">
        <v>17</v>
      </c>
      <c r="N1852">
        <v>31</v>
      </c>
      <c r="O1852">
        <v>40</v>
      </c>
      <c r="P1852">
        <v>25</v>
      </c>
      <c r="Q1852">
        <v>23</v>
      </c>
      <c r="R1852">
        <v>26</v>
      </c>
      <c r="S1852">
        <v>45</v>
      </c>
      <c r="T1852">
        <v>71</v>
      </c>
      <c r="U1852">
        <v>35</v>
      </c>
      <c r="V1852">
        <v>54</v>
      </c>
      <c r="W1852">
        <v>57</v>
      </c>
      <c r="X1852">
        <v>32</v>
      </c>
      <c r="Y1852">
        <v>28</v>
      </c>
      <c r="Z1852">
        <v>15</v>
      </c>
      <c r="AA1852">
        <v>4</v>
      </c>
      <c r="AB1852">
        <v>48</v>
      </c>
      <c r="AC1852">
        <v>27</v>
      </c>
      <c r="AD1852">
        <v>101</v>
      </c>
      <c r="AE1852">
        <v>64</v>
      </c>
      <c r="AF1852">
        <v>36</v>
      </c>
      <c r="AG1852">
        <v>49</v>
      </c>
      <c r="AH1852">
        <v>12</v>
      </c>
      <c r="AI1852">
        <v>132</v>
      </c>
      <c r="AJ1852">
        <v>6</v>
      </c>
      <c r="AK1852">
        <v>224</v>
      </c>
      <c r="AL1852">
        <v>1852</v>
      </c>
      <c r="AM1852">
        <v>1883</v>
      </c>
      <c r="AO1852">
        <v>14.941935483870967</v>
      </c>
      <c r="AP1852">
        <v>15.096774193548386</v>
      </c>
      <c r="AQ1852">
        <v>15.381818181818181</v>
      </c>
      <c r="AR1852">
        <v>13.777777777777779</v>
      </c>
      <c r="AS1852">
        <v>20.340000000000003</v>
      </c>
      <c r="AT1852">
        <v>12.748235294117647</v>
      </c>
      <c r="AU1852">
        <v>13.512328767123288</v>
      </c>
      <c r="AV1852">
        <v>15.624000000000001</v>
      </c>
      <c r="AW1852">
        <v>14.280000000000001</v>
      </c>
      <c r="AX1852">
        <v>16.326760563380283</v>
      </c>
      <c r="AY1852">
        <v>6.3529411764705879</v>
      </c>
      <c r="AZ1852">
        <v>15.329032258064515</v>
      </c>
      <c r="BA1852">
        <v>32.940000000000005</v>
      </c>
      <c r="BB1852">
        <v>28.224</v>
      </c>
      <c r="BC1852">
        <v>31.930434782608696</v>
      </c>
      <c r="BD1852">
        <v>34.753846153846155</v>
      </c>
      <c r="BE1852">
        <v>19.84</v>
      </c>
      <c r="BF1852">
        <v>19.977464788732394</v>
      </c>
      <c r="BG1852">
        <v>20.88</v>
      </c>
      <c r="BH1852">
        <v>15.466666666666669</v>
      </c>
      <c r="BI1852">
        <v>11.936842105263159</v>
      </c>
      <c r="BJ1852">
        <v>20.362500000000001</v>
      </c>
      <c r="BK1852">
        <v>29.571428571428569</v>
      </c>
      <c r="BL1852">
        <v>29.52</v>
      </c>
      <c r="BM1852">
        <v>30.6</v>
      </c>
      <c r="BN1852">
        <v>21.075000000000003</v>
      </c>
      <c r="BO1852">
        <v>23.066666666666666</v>
      </c>
      <c r="BP1852">
        <v>5.9524752475247524</v>
      </c>
      <c r="BQ1852">
        <v>20.53125</v>
      </c>
      <c r="BR1852">
        <v>33.199999999999996</v>
      </c>
      <c r="BS1852">
        <v>27.036734693877552</v>
      </c>
      <c r="BT1852">
        <v>30.900000000000002</v>
      </c>
      <c r="BU1852">
        <v>9.7363636363636363</v>
      </c>
      <c r="BV1852">
        <v>27.6</v>
      </c>
      <c r="BW1852">
        <v>8.8392857142857135</v>
      </c>
      <c r="BX1852">
        <v>16.666522678185746</v>
      </c>
      <c r="BY1852">
        <v>19.561268941805785</v>
      </c>
      <c r="BZ1852">
        <v>1851</v>
      </c>
    </row>
    <row r="1853" spans="1:78" x14ac:dyDescent="0.25">
      <c r="A1853">
        <v>1852</v>
      </c>
      <c r="B1853" t="s">
        <v>1922</v>
      </c>
      <c r="C1853">
        <v>92</v>
      </c>
      <c r="D1853">
        <v>61</v>
      </c>
      <c r="E1853">
        <v>67</v>
      </c>
      <c r="F1853">
        <v>82</v>
      </c>
      <c r="G1853">
        <v>40</v>
      </c>
      <c r="H1853">
        <v>86</v>
      </c>
      <c r="I1853">
        <v>79</v>
      </c>
      <c r="J1853">
        <v>50</v>
      </c>
      <c r="K1853">
        <v>60</v>
      </c>
      <c r="L1853">
        <v>71</v>
      </c>
      <c r="M1853">
        <v>17</v>
      </c>
      <c r="N1853">
        <v>31</v>
      </c>
      <c r="O1853">
        <v>40</v>
      </c>
      <c r="P1853">
        <v>25</v>
      </c>
      <c r="Q1853">
        <v>23</v>
      </c>
      <c r="R1853">
        <v>26</v>
      </c>
      <c r="S1853">
        <v>45</v>
      </c>
      <c r="T1853">
        <v>70</v>
      </c>
      <c r="U1853">
        <v>35</v>
      </c>
      <c r="V1853">
        <v>56</v>
      </c>
      <c r="W1853">
        <v>57</v>
      </c>
      <c r="X1853">
        <v>33</v>
      </c>
      <c r="Y1853">
        <v>28</v>
      </c>
      <c r="Z1853">
        <v>15</v>
      </c>
      <c r="AA1853">
        <v>4</v>
      </c>
      <c r="AB1853">
        <v>48</v>
      </c>
      <c r="AC1853">
        <v>27</v>
      </c>
      <c r="AD1853">
        <v>101</v>
      </c>
      <c r="AE1853">
        <v>63</v>
      </c>
      <c r="AF1853">
        <v>35</v>
      </c>
      <c r="AG1853">
        <v>40</v>
      </c>
      <c r="AH1853">
        <v>11</v>
      </c>
      <c r="AI1853">
        <v>116</v>
      </c>
      <c r="AJ1853">
        <v>6</v>
      </c>
      <c r="AK1853">
        <v>223</v>
      </c>
      <c r="AL1853">
        <v>1842</v>
      </c>
      <c r="AM1853">
        <v>1863</v>
      </c>
      <c r="AO1853">
        <v>15.104347826086958</v>
      </c>
      <c r="AP1853">
        <v>15.344262295081968</v>
      </c>
      <c r="AQ1853">
        <v>15.15223880597015</v>
      </c>
      <c r="AR1853">
        <v>13.609756097560975</v>
      </c>
      <c r="AS1853">
        <v>20.340000000000003</v>
      </c>
      <c r="AT1853">
        <v>12.6</v>
      </c>
      <c r="AU1853">
        <v>12.486075949367088</v>
      </c>
      <c r="AV1853">
        <v>15.624000000000001</v>
      </c>
      <c r="AW1853">
        <v>14.280000000000001</v>
      </c>
      <c r="AX1853">
        <v>16.326760563380283</v>
      </c>
      <c r="AY1853">
        <v>6.3529411764705879</v>
      </c>
      <c r="AZ1853">
        <v>15.329032258064515</v>
      </c>
      <c r="BA1853">
        <v>32.940000000000005</v>
      </c>
      <c r="BB1853">
        <v>28.224</v>
      </c>
      <c r="BC1853">
        <v>31.930434782608696</v>
      </c>
      <c r="BD1853">
        <v>34.753846153846155</v>
      </c>
      <c r="BE1853">
        <v>19.84</v>
      </c>
      <c r="BF1853">
        <v>20.262857142857143</v>
      </c>
      <c r="BG1853">
        <v>20.88</v>
      </c>
      <c r="BH1853">
        <v>14.914285714285716</v>
      </c>
      <c r="BI1853">
        <v>11.936842105263159</v>
      </c>
      <c r="BJ1853">
        <v>19.745454545454546</v>
      </c>
      <c r="BK1853">
        <v>29.571428571428569</v>
      </c>
      <c r="BL1853">
        <v>29.52</v>
      </c>
      <c r="BM1853">
        <v>30.6</v>
      </c>
      <c r="BN1853">
        <v>21.075000000000003</v>
      </c>
      <c r="BO1853">
        <v>23.066666666666666</v>
      </c>
      <c r="BP1853">
        <v>5.9524752475247524</v>
      </c>
      <c r="BQ1853">
        <v>20.857142857142858</v>
      </c>
      <c r="BR1853">
        <v>34.148571428571429</v>
      </c>
      <c r="BS1853">
        <v>33.119999999999997</v>
      </c>
      <c r="BT1853">
        <v>33.709090909090911</v>
      </c>
      <c r="BU1853">
        <v>11.079310344827586</v>
      </c>
      <c r="BV1853">
        <v>27.6</v>
      </c>
      <c r="BW1853">
        <v>8.8789237668161434</v>
      </c>
      <c r="BX1853">
        <v>16.757003257328989</v>
      </c>
      <c r="BY1853">
        <v>19.913507378543468</v>
      </c>
      <c r="BZ1853">
        <v>1852</v>
      </c>
    </row>
    <row r="1854" spans="1:78" x14ac:dyDescent="0.25">
      <c r="A1854">
        <v>1853</v>
      </c>
      <c r="B1854" t="s">
        <v>1923</v>
      </c>
      <c r="C1854">
        <v>92</v>
      </c>
      <c r="D1854">
        <v>62</v>
      </c>
      <c r="E1854">
        <v>65</v>
      </c>
      <c r="F1854">
        <v>82</v>
      </c>
      <c r="G1854">
        <v>40</v>
      </c>
      <c r="H1854">
        <v>86</v>
      </c>
      <c r="I1854">
        <v>81</v>
      </c>
      <c r="J1854">
        <v>51</v>
      </c>
      <c r="K1854">
        <v>61</v>
      </c>
      <c r="L1854">
        <v>71</v>
      </c>
      <c r="M1854">
        <v>17</v>
      </c>
      <c r="N1854">
        <v>31</v>
      </c>
      <c r="O1854">
        <v>40</v>
      </c>
      <c r="P1854">
        <v>25</v>
      </c>
      <c r="Q1854">
        <v>23</v>
      </c>
      <c r="R1854">
        <v>26</v>
      </c>
      <c r="S1854">
        <v>45</v>
      </c>
      <c r="T1854">
        <v>71</v>
      </c>
      <c r="U1854">
        <v>35</v>
      </c>
      <c r="V1854">
        <v>51</v>
      </c>
      <c r="W1854">
        <v>57</v>
      </c>
      <c r="X1854">
        <v>33</v>
      </c>
      <c r="Y1854">
        <v>28</v>
      </c>
      <c r="Z1854">
        <v>15</v>
      </c>
      <c r="AA1854">
        <v>4</v>
      </c>
      <c r="AB1854">
        <v>48</v>
      </c>
      <c r="AC1854">
        <v>27</v>
      </c>
      <c r="AD1854">
        <v>101</v>
      </c>
      <c r="AE1854">
        <v>63</v>
      </c>
      <c r="AF1854">
        <v>36</v>
      </c>
      <c r="AG1854">
        <v>39</v>
      </c>
      <c r="AH1854">
        <v>11</v>
      </c>
      <c r="AI1854">
        <v>79</v>
      </c>
      <c r="AJ1854">
        <v>6</v>
      </c>
      <c r="AK1854">
        <v>223</v>
      </c>
      <c r="AL1854">
        <v>1802</v>
      </c>
      <c r="AM1854">
        <v>1825</v>
      </c>
      <c r="AO1854">
        <v>15.104347826086958</v>
      </c>
      <c r="AP1854">
        <v>15.096774193548386</v>
      </c>
      <c r="AQ1854">
        <v>15.618461538461538</v>
      </c>
      <c r="AR1854">
        <v>13.609756097560975</v>
      </c>
      <c r="AS1854">
        <v>20.340000000000003</v>
      </c>
      <c r="AT1854">
        <v>12.6</v>
      </c>
      <c r="AU1854">
        <v>12.177777777777777</v>
      </c>
      <c r="AV1854">
        <v>15.31764705882353</v>
      </c>
      <c r="AW1854">
        <v>14.045901639344262</v>
      </c>
      <c r="AX1854">
        <v>16.326760563380283</v>
      </c>
      <c r="AY1854">
        <v>6.3529411764705879</v>
      </c>
      <c r="AZ1854">
        <v>15.329032258064515</v>
      </c>
      <c r="BA1854">
        <v>32.940000000000005</v>
      </c>
      <c r="BB1854">
        <v>28.224</v>
      </c>
      <c r="BC1854">
        <v>31.930434782608696</v>
      </c>
      <c r="BD1854">
        <v>34.753846153846155</v>
      </c>
      <c r="BE1854">
        <v>19.84</v>
      </c>
      <c r="BF1854">
        <v>19.977464788732394</v>
      </c>
      <c r="BG1854">
        <v>20.88</v>
      </c>
      <c r="BH1854">
        <v>16.376470588235293</v>
      </c>
      <c r="BI1854">
        <v>11.936842105263159</v>
      </c>
      <c r="BJ1854">
        <v>19.745454545454546</v>
      </c>
      <c r="BK1854">
        <v>29.571428571428569</v>
      </c>
      <c r="BL1854">
        <v>29.52</v>
      </c>
      <c r="BM1854">
        <v>30.6</v>
      </c>
      <c r="BN1854">
        <v>21.075000000000003</v>
      </c>
      <c r="BO1854">
        <v>23.066666666666666</v>
      </c>
      <c r="BP1854">
        <v>5.9524752475247524</v>
      </c>
      <c r="BQ1854">
        <v>20.857142857142858</v>
      </c>
      <c r="BR1854">
        <v>33.199999999999996</v>
      </c>
      <c r="BS1854">
        <v>33.969230769230769</v>
      </c>
      <c r="BT1854">
        <v>33.709090909090911</v>
      </c>
      <c r="BU1854">
        <v>16.268354430379748</v>
      </c>
      <c r="BV1854">
        <v>27.6</v>
      </c>
      <c r="BW1854">
        <v>8.8789237668161434</v>
      </c>
      <c r="BX1854">
        <v>17.128967813540509</v>
      </c>
      <c r="BY1854">
        <v>20.139460545984743</v>
      </c>
      <c r="BZ1854">
        <v>1853</v>
      </c>
    </row>
    <row r="1855" spans="1:78" x14ac:dyDescent="0.25">
      <c r="A1855">
        <v>1854</v>
      </c>
      <c r="B1855" t="s">
        <v>1924</v>
      </c>
      <c r="C1855">
        <v>89</v>
      </c>
      <c r="D1855">
        <v>62</v>
      </c>
      <c r="E1855">
        <v>65</v>
      </c>
      <c r="F1855">
        <v>82</v>
      </c>
      <c r="G1855">
        <v>39</v>
      </c>
      <c r="H1855">
        <v>86</v>
      </c>
      <c r="I1855">
        <v>80</v>
      </c>
      <c r="J1855">
        <v>51</v>
      </c>
      <c r="K1855">
        <v>62</v>
      </c>
      <c r="L1855">
        <v>69</v>
      </c>
      <c r="M1855">
        <v>17</v>
      </c>
      <c r="N1855">
        <v>32</v>
      </c>
      <c r="O1855">
        <v>41</v>
      </c>
      <c r="P1855">
        <v>25</v>
      </c>
      <c r="Q1855">
        <v>23</v>
      </c>
      <c r="R1855">
        <v>26</v>
      </c>
      <c r="S1855">
        <v>45</v>
      </c>
      <c r="T1855">
        <v>71</v>
      </c>
      <c r="U1855">
        <v>40</v>
      </c>
      <c r="V1855">
        <v>55</v>
      </c>
      <c r="W1855">
        <v>54</v>
      </c>
      <c r="X1855">
        <v>33</v>
      </c>
      <c r="Y1855">
        <v>28</v>
      </c>
      <c r="Z1855">
        <v>15</v>
      </c>
      <c r="AA1855">
        <v>4</v>
      </c>
      <c r="AB1855">
        <v>48</v>
      </c>
      <c r="AC1855">
        <v>27</v>
      </c>
      <c r="AD1855">
        <v>101</v>
      </c>
      <c r="AE1855">
        <v>63</v>
      </c>
      <c r="AF1855">
        <v>35</v>
      </c>
      <c r="AG1855">
        <v>40</v>
      </c>
      <c r="AH1855">
        <v>11</v>
      </c>
      <c r="AI1855">
        <v>80</v>
      </c>
      <c r="AJ1855">
        <v>6</v>
      </c>
      <c r="AK1855">
        <v>219</v>
      </c>
      <c r="AL1855">
        <v>1813</v>
      </c>
      <c r="AM1855">
        <v>1824</v>
      </c>
      <c r="AO1855">
        <v>15.613483146067418</v>
      </c>
      <c r="AP1855">
        <v>15.096774193548386</v>
      </c>
      <c r="AQ1855">
        <v>15.618461538461538</v>
      </c>
      <c r="AR1855">
        <v>13.609756097560975</v>
      </c>
      <c r="AS1855">
        <v>20.861538461538462</v>
      </c>
      <c r="AT1855">
        <v>12.6</v>
      </c>
      <c r="AU1855">
        <v>12.33</v>
      </c>
      <c r="AV1855">
        <v>15.31764705882353</v>
      </c>
      <c r="AW1855">
        <v>13.819354838709678</v>
      </c>
      <c r="AX1855">
        <v>16.8</v>
      </c>
      <c r="AY1855">
        <v>6.3529411764705879</v>
      </c>
      <c r="AZ1855">
        <v>14.85</v>
      </c>
      <c r="BA1855">
        <v>32.136585365853662</v>
      </c>
      <c r="BB1855">
        <v>28.224</v>
      </c>
      <c r="BC1855">
        <v>31.930434782608696</v>
      </c>
      <c r="BD1855">
        <v>34.753846153846155</v>
      </c>
      <c r="BE1855">
        <v>19.84</v>
      </c>
      <c r="BF1855">
        <v>19.977464788732394</v>
      </c>
      <c r="BG1855">
        <v>18.27</v>
      </c>
      <c r="BH1855">
        <v>15.185454545454544</v>
      </c>
      <c r="BI1855">
        <v>12.6</v>
      </c>
      <c r="BJ1855">
        <v>19.745454545454546</v>
      </c>
      <c r="BK1855">
        <v>29.571428571428569</v>
      </c>
      <c r="BL1855">
        <v>29.52</v>
      </c>
      <c r="BM1855">
        <v>30.6</v>
      </c>
      <c r="BN1855">
        <v>21.075000000000003</v>
      </c>
      <c r="BO1855">
        <v>23.066666666666666</v>
      </c>
      <c r="BP1855">
        <v>5.9524752475247524</v>
      </c>
      <c r="BQ1855">
        <v>20.857142857142858</v>
      </c>
      <c r="BR1855">
        <v>34.148571428571429</v>
      </c>
      <c r="BS1855">
        <v>33.119999999999997</v>
      </c>
      <c r="BT1855">
        <v>33.709090909090911</v>
      </c>
      <c r="BU1855">
        <v>16.065000000000001</v>
      </c>
      <c r="BV1855">
        <v>27.6</v>
      </c>
      <c r="BW1855">
        <v>9.0410958904109595</v>
      </c>
      <c r="BX1855">
        <v>17.02504136789851</v>
      </c>
      <c r="BY1855">
        <v>20.073619959130063</v>
      </c>
      <c r="BZ1855">
        <v>1854</v>
      </c>
    </row>
    <row r="1856" spans="1:78" x14ac:dyDescent="0.25">
      <c r="A1856">
        <v>1855</v>
      </c>
      <c r="B1856" t="s">
        <v>1925</v>
      </c>
      <c r="C1856">
        <v>89</v>
      </c>
      <c r="D1856">
        <v>66</v>
      </c>
      <c r="E1856">
        <v>65</v>
      </c>
      <c r="F1856">
        <v>84</v>
      </c>
      <c r="G1856">
        <v>39</v>
      </c>
      <c r="H1856">
        <v>85</v>
      </c>
      <c r="I1856">
        <v>80</v>
      </c>
      <c r="J1856">
        <v>51</v>
      </c>
      <c r="K1856">
        <v>63</v>
      </c>
      <c r="L1856">
        <v>69</v>
      </c>
      <c r="M1856">
        <v>17</v>
      </c>
      <c r="N1856">
        <v>31</v>
      </c>
      <c r="O1856">
        <v>41</v>
      </c>
      <c r="P1856">
        <v>25</v>
      </c>
      <c r="Q1856">
        <v>23</v>
      </c>
      <c r="R1856">
        <v>26</v>
      </c>
      <c r="S1856">
        <v>44</v>
      </c>
      <c r="T1856">
        <v>70</v>
      </c>
      <c r="U1856">
        <v>39</v>
      </c>
      <c r="V1856">
        <v>56</v>
      </c>
      <c r="W1856">
        <v>57</v>
      </c>
      <c r="X1856">
        <v>33</v>
      </c>
      <c r="Y1856">
        <v>28</v>
      </c>
      <c r="Z1856">
        <v>15</v>
      </c>
      <c r="AA1856">
        <v>4</v>
      </c>
      <c r="AB1856">
        <v>56</v>
      </c>
      <c r="AC1856">
        <v>28</v>
      </c>
      <c r="AD1856">
        <v>99</v>
      </c>
      <c r="AE1856">
        <v>64</v>
      </c>
      <c r="AF1856">
        <v>35</v>
      </c>
      <c r="AG1856">
        <v>40</v>
      </c>
      <c r="AH1856">
        <v>11</v>
      </c>
      <c r="AI1856">
        <v>80</v>
      </c>
      <c r="AJ1856">
        <v>7</v>
      </c>
      <c r="AK1856">
        <v>220</v>
      </c>
      <c r="AL1856">
        <v>1797</v>
      </c>
      <c r="AM1856">
        <v>1840</v>
      </c>
      <c r="AO1856">
        <v>15.613483146067418</v>
      </c>
      <c r="AP1856">
        <v>14.181818181818182</v>
      </c>
      <c r="AQ1856">
        <v>15.618461538461538</v>
      </c>
      <c r="AR1856">
        <v>13.285714285714286</v>
      </c>
      <c r="AS1856">
        <v>20.861538461538462</v>
      </c>
      <c r="AT1856">
        <v>12.748235294117647</v>
      </c>
      <c r="AU1856">
        <v>12.33</v>
      </c>
      <c r="AV1856">
        <v>15.31764705882353</v>
      </c>
      <c r="AW1856">
        <v>13.6</v>
      </c>
      <c r="AX1856">
        <v>16.8</v>
      </c>
      <c r="AY1856">
        <v>6.3529411764705879</v>
      </c>
      <c r="AZ1856">
        <v>15.329032258064515</v>
      </c>
      <c r="BA1856">
        <v>32.136585365853662</v>
      </c>
      <c r="BB1856">
        <v>28.224</v>
      </c>
      <c r="BC1856">
        <v>31.930434782608696</v>
      </c>
      <c r="BD1856">
        <v>34.753846153846155</v>
      </c>
      <c r="BE1856">
        <v>20.290909090909093</v>
      </c>
      <c r="BF1856">
        <v>20.262857142857143</v>
      </c>
      <c r="BG1856">
        <v>18.738461538461539</v>
      </c>
      <c r="BH1856">
        <v>14.914285714285716</v>
      </c>
      <c r="BI1856">
        <v>11.936842105263159</v>
      </c>
      <c r="BJ1856">
        <v>19.745454545454546</v>
      </c>
      <c r="BK1856">
        <v>29.571428571428569</v>
      </c>
      <c r="BL1856">
        <v>29.52</v>
      </c>
      <c r="BM1856">
        <v>30.6</v>
      </c>
      <c r="BN1856">
        <v>18.064285714285717</v>
      </c>
      <c r="BO1856">
        <v>22.242857142857144</v>
      </c>
      <c r="BP1856">
        <v>6.0727272727272732</v>
      </c>
      <c r="BQ1856">
        <v>20.53125</v>
      </c>
      <c r="BR1856">
        <v>34.148571428571429</v>
      </c>
      <c r="BS1856">
        <v>33.119999999999997</v>
      </c>
      <c r="BT1856">
        <v>33.709090909090911</v>
      </c>
      <c r="BU1856">
        <v>16.065000000000001</v>
      </c>
      <c r="BV1856">
        <v>23.657142857142858</v>
      </c>
      <c r="BW1856">
        <v>9</v>
      </c>
      <c r="BX1856">
        <v>17.176627712854756</v>
      </c>
      <c r="BY1856">
        <v>19.905326291512857</v>
      </c>
      <c r="BZ1856">
        <v>1855</v>
      </c>
    </row>
    <row r="1857" spans="1:78" x14ac:dyDescent="0.25">
      <c r="A1857">
        <v>1856</v>
      </c>
      <c r="B1857" t="s">
        <v>1926</v>
      </c>
      <c r="C1857">
        <v>88</v>
      </c>
      <c r="D1857">
        <v>67</v>
      </c>
      <c r="E1857">
        <v>65</v>
      </c>
      <c r="F1857">
        <v>85</v>
      </c>
      <c r="G1857">
        <v>36</v>
      </c>
      <c r="H1857">
        <v>80</v>
      </c>
      <c r="I1857">
        <v>78</v>
      </c>
      <c r="J1857">
        <v>51</v>
      </c>
      <c r="K1857">
        <v>62</v>
      </c>
      <c r="L1857">
        <v>69</v>
      </c>
      <c r="M1857">
        <v>17</v>
      </c>
      <c r="N1857">
        <v>31</v>
      </c>
      <c r="O1857">
        <v>41</v>
      </c>
      <c r="P1857">
        <v>25</v>
      </c>
      <c r="Q1857">
        <v>23</v>
      </c>
      <c r="R1857">
        <v>26</v>
      </c>
      <c r="S1857">
        <v>44</v>
      </c>
      <c r="T1857">
        <v>70</v>
      </c>
      <c r="U1857">
        <v>46</v>
      </c>
      <c r="V1857">
        <v>46</v>
      </c>
      <c r="W1857">
        <v>57</v>
      </c>
      <c r="X1857">
        <v>33</v>
      </c>
      <c r="Y1857">
        <v>28</v>
      </c>
      <c r="Z1857">
        <v>15</v>
      </c>
      <c r="AA1857">
        <v>3</v>
      </c>
      <c r="AB1857">
        <v>49</v>
      </c>
      <c r="AC1857">
        <v>29</v>
      </c>
      <c r="AD1857">
        <v>99</v>
      </c>
      <c r="AE1857">
        <v>63</v>
      </c>
      <c r="AF1857">
        <v>35</v>
      </c>
      <c r="AG1857">
        <v>40</v>
      </c>
      <c r="AH1857">
        <v>11</v>
      </c>
      <c r="AI1857">
        <v>78</v>
      </c>
      <c r="AJ1857">
        <v>7</v>
      </c>
      <c r="AK1857">
        <v>206</v>
      </c>
      <c r="AL1857">
        <v>1806</v>
      </c>
      <c r="AM1857">
        <v>1803</v>
      </c>
      <c r="AO1857">
        <v>15.790909090909093</v>
      </c>
      <c r="AP1857">
        <v>13.970149253731345</v>
      </c>
      <c r="AQ1857">
        <v>15.618461538461538</v>
      </c>
      <c r="AR1857">
        <v>13.129411764705882</v>
      </c>
      <c r="AS1857">
        <v>22.6</v>
      </c>
      <c r="AT1857">
        <v>13.545000000000002</v>
      </c>
      <c r="AU1857">
        <v>12.646153846153846</v>
      </c>
      <c r="AV1857">
        <v>15.31764705882353</v>
      </c>
      <c r="AW1857">
        <v>13.819354838709678</v>
      </c>
      <c r="AX1857">
        <v>16.8</v>
      </c>
      <c r="AY1857">
        <v>6.3529411764705879</v>
      </c>
      <c r="AZ1857">
        <v>15.329032258064515</v>
      </c>
      <c r="BA1857">
        <v>32.136585365853662</v>
      </c>
      <c r="BB1857">
        <v>28.224</v>
      </c>
      <c r="BC1857">
        <v>31.930434782608696</v>
      </c>
      <c r="BD1857">
        <v>34.753846153846155</v>
      </c>
      <c r="BE1857">
        <v>20.290909090909093</v>
      </c>
      <c r="BF1857">
        <v>20.262857142857143</v>
      </c>
      <c r="BG1857">
        <v>15.88695652173913</v>
      </c>
      <c r="BH1857">
        <v>18.156521739130437</v>
      </c>
      <c r="BI1857">
        <v>11.936842105263159</v>
      </c>
      <c r="BJ1857">
        <v>19.745454545454546</v>
      </c>
      <c r="BK1857">
        <v>29.571428571428569</v>
      </c>
      <c r="BL1857">
        <v>29.52</v>
      </c>
      <c r="BM1857">
        <v>40.800000000000004</v>
      </c>
      <c r="BN1857">
        <v>20.644897959183673</v>
      </c>
      <c r="BO1857">
        <v>21.475862068965519</v>
      </c>
      <c r="BP1857">
        <v>6.0727272727272732</v>
      </c>
      <c r="BQ1857">
        <v>20.857142857142858</v>
      </c>
      <c r="BR1857">
        <v>34.148571428571429</v>
      </c>
      <c r="BS1857">
        <v>33.119999999999997</v>
      </c>
      <c r="BT1857">
        <v>33.709090909090911</v>
      </c>
      <c r="BU1857">
        <v>16.476923076923075</v>
      </c>
      <c r="BV1857">
        <v>23.657142857142858</v>
      </c>
      <c r="BW1857">
        <v>9.6116504854368934</v>
      </c>
      <c r="BX1857">
        <v>17.091029900332224</v>
      </c>
      <c r="BY1857">
        <v>20.191257027718486</v>
      </c>
      <c r="BZ1857">
        <v>1856</v>
      </c>
    </row>
    <row r="1858" spans="1:78" x14ac:dyDescent="0.25">
      <c r="A1858">
        <v>1857</v>
      </c>
      <c r="B1858" t="s">
        <v>1927</v>
      </c>
      <c r="C1858">
        <v>88</v>
      </c>
      <c r="D1858">
        <v>63</v>
      </c>
      <c r="E1858">
        <v>66</v>
      </c>
      <c r="F1858">
        <v>84</v>
      </c>
      <c r="G1858">
        <v>36</v>
      </c>
      <c r="H1858">
        <v>83</v>
      </c>
      <c r="I1858">
        <v>99</v>
      </c>
      <c r="J1858">
        <v>51</v>
      </c>
      <c r="K1858">
        <v>63</v>
      </c>
      <c r="L1858">
        <v>70</v>
      </c>
      <c r="M1858">
        <v>17</v>
      </c>
      <c r="N1858">
        <v>31</v>
      </c>
      <c r="O1858">
        <v>41</v>
      </c>
      <c r="P1858">
        <v>25</v>
      </c>
      <c r="Q1858">
        <v>23</v>
      </c>
      <c r="R1858">
        <v>26</v>
      </c>
      <c r="S1858">
        <v>45</v>
      </c>
      <c r="T1858">
        <v>71</v>
      </c>
      <c r="U1858">
        <v>37</v>
      </c>
      <c r="V1858">
        <v>51</v>
      </c>
      <c r="W1858">
        <v>55</v>
      </c>
      <c r="X1858">
        <v>33</v>
      </c>
      <c r="Y1858">
        <v>28</v>
      </c>
      <c r="Z1858">
        <v>15</v>
      </c>
      <c r="AA1858">
        <v>3</v>
      </c>
      <c r="AB1858">
        <v>49</v>
      </c>
      <c r="AC1858">
        <v>29</v>
      </c>
      <c r="AD1858">
        <v>88</v>
      </c>
      <c r="AE1858">
        <v>63</v>
      </c>
      <c r="AF1858">
        <v>35</v>
      </c>
      <c r="AG1858">
        <v>41</v>
      </c>
      <c r="AH1858">
        <v>11</v>
      </c>
      <c r="AI1858">
        <v>88</v>
      </c>
      <c r="AJ1858">
        <v>7</v>
      </c>
      <c r="AK1858">
        <v>216</v>
      </c>
      <c r="AL1858">
        <v>1815</v>
      </c>
      <c r="AM1858">
        <v>1831</v>
      </c>
      <c r="AO1858">
        <v>15.790909090909093</v>
      </c>
      <c r="AP1858">
        <v>14.857142857142859</v>
      </c>
      <c r="AQ1858">
        <v>15.381818181818181</v>
      </c>
      <c r="AR1858">
        <v>13.285714285714286</v>
      </c>
      <c r="AS1858">
        <v>22.6</v>
      </c>
      <c r="AT1858">
        <v>13.055421686746987</v>
      </c>
      <c r="AU1858">
        <v>9.9636363636363647</v>
      </c>
      <c r="AV1858">
        <v>15.31764705882353</v>
      </c>
      <c r="AW1858">
        <v>13.6</v>
      </c>
      <c r="AX1858">
        <v>16.559999999999999</v>
      </c>
      <c r="AY1858">
        <v>6.3529411764705879</v>
      </c>
      <c r="AZ1858">
        <v>15.329032258064515</v>
      </c>
      <c r="BA1858">
        <v>32.136585365853662</v>
      </c>
      <c r="BB1858">
        <v>28.224</v>
      </c>
      <c r="BC1858">
        <v>31.930434782608696</v>
      </c>
      <c r="BD1858">
        <v>34.753846153846155</v>
      </c>
      <c r="BE1858">
        <v>19.84</v>
      </c>
      <c r="BF1858">
        <v>19.977464788732394</v>
      </c>
      <c r="BG1858">
        <v>19.751351351351353</v>
      </c>
      <c r="BH1858">
        <v>16.376470588235293</v>
      </c>
      <c r="BI1858">
        <v>12.370909090909091</v>
      </c>
      <c r="BJ1858">
        <v>19.745454545454546</v>
      </c>
      <c r="BK1858">
        <v>29.571428571428569</v>
      </c>
      <c r="BL1858">
        <v>29.52</v>
      </c>
      <c r="BM1858">
        <v>40.800000000000004</v>
      </c>
      <c r="BN1858">
        <v>20.644897959183673</v>
      </c>
      <c r="BO1858">
        <v>21.475862068965519</v>
      </c>
      <c r="BP1858">
        <v>6.831818181818182</v>
      </c>
      <c r="BQ1858">
        <v>20.857142857142858</v>
      </c>
      <c r="BR1858">
        <v>34.148571428571429</v>
      </c>
      <c r="BS1858">
        <v>32.312195121951227</v>
      </c>
      <c r="BT1858">
        <v>33.709090909090911</v>
      </c>
      <c r="BU1858">
        <v>14.604545454545454</v>
      </c>
      <c r="BV1858">
        <v>23.657142857142858</v>
      </c>
      <c r="BW1858">
        <v>9.1666666666666661</v>
      </c>
      <c r="BX1858">
        <v>17.00628099173554</v>
      </c>
      <c r="BY1858">
        <v>19.998355739465413</v>
      </c>
      <c r="BZ1858">
        <v>1857</v>
      </c>
    </row>
    <row r="1859" spans="1:78" x14ac:dyDescent="0.25">
      <c r="A1859">
        <v>1858</v>
      </c>
      <c r="B1859" t="s">
        <v>1928</v>
      </c>
      <c r="C1859">
        <v>88</v>
      </c>
      <c r="D1859">
        <v>62</v>
      </c>
      <c r="E1859">
        <v>66</v>
      </c>
      <c r="F1859">
        <v>84</v>
      </c>
      <c r="G1859">
        <v>36</v>
      </c>
      <c r="H1859">
        <v>83</v>
      </c>
      <c r="I1859">
        <v>100</v>
      </c>
      <c r="J1859">
        <v>48</v>
      </c>
      <c r="K1859">
        <v>58</v>
      </c>
      <c r="L1859">
        <v>70</v>
      </c>
      <c r="M1859">
        <v>17</v>
      </c>
      <c r="N1859">
        <v>31</v>
      </c>
      <c r="O1859">
        <v>41</v>
      </c>
      <c r="P1859">
        <v>26</v>
      </c>
      <c r="Q1859">
        <v>23</v>
      </c>
      <c r="R1859">
        <v>26</v>
      </c>
      <c r="S1859">
        <v>44</v>
      </c>
      <c r="T1859">
        <v>71</v>
      </c>
      <c r="U1859">
        <v>37</v>
      </c>
      <c r="V1859">
        <v>88</v>
      </c>
      <c r="W1859">
        <v>54</v>
      </c>
      <c r="X1859">
        <v>33</v>
      </c>
      <c r="Y1859">
        <v>28</v>
      </c>
      <c r="Z1859">
        <v>15</v>
      </c>
      <c r="AA1859">
        <v>3</v>
      </c>
      <c r="AB1859">
        <v>57</v>
      </c>
      <c r="AC1859">
        <v>27</v>
      </c>
      <c r="AD1859">
        <v>87</v>
      </c>
      <c r="AE1859">
        <v>63</v>
      </c>
      <c r="AF1859">
        <v>35</v>
      </c>
      <c r="AG1859">
        <v>41</v>
      </c>
      <c r="AH1859">
        <v>11</v>
      </c>
      <c r="AI1859">
        <v>87</v>
      </c>
      <c r="AJ1859">
        <v>6</v>
      </c>
      <c r="AK1859">
        <v>211</v>
      </c>
      <c r="AL1859">
        <v>1854</v>
      </c>
      <c r="AM1859">
        <v>1857</v>
      </c>
      <c r="AO1859">
        <v>15.790909090909093</v>
      </c>
      <c r="AP1859">
        <v>15.096774193548386</v>
      </c>
      <c r="AQ1859">
        <v>15.381818181818181</v>
      </c>
      <c r="AR1859">
        <v>13.285714285714286</v>
      </c>
      <c r="AS1859">
        <v>22.6</v>
      </c>
      <c r="AT1859">
        <v>13.055421686746987</v>
      </c>
      <c r="AU1859">
        <v>9.8640000000000008</v>
      </c>
      <c r="AV1859">
        <v>16.274999999999999</v>
      </c>
      <c r="AW1859">
        <v>14.77241379310345</v>
      </c>
      <c r="AX1859">
        <v>16.559999999999999</v>
      </c>
      <c r="AY1859">
        <v>6.3529411764705879</v>
      </c>
      <c r="AZ1859">
        <v>15.329032258064515</v>
      </c>
      <c r="BA1859">
        <v>32.136585365853662</v>
      </c>
      <c r="BB1859">
        <v>27.138461538461538</v>
      </c>
      <c r="BC1859">
        <v>31.930434782608696</v>
      </c>
      <c r="BD1859">
        <v>34.753846153846155</v>
      </c>
      <c r="BE1859">
        <v>20.290909090909093</v>
      </c>
      <c r="BF1859">
        <v>19.977464788732394</v>
      </c>
      <c r="BG1859">
        <v>19.751351351351353</v>
      </c>
      <c r="BH1859">
        <v>9.4909090909090903</v>
      </c>
      <c r="BI1859">
        <v>12.6</v>
      </c>
      <c r="BJ1859">
        <v>19.745454545454546</v>
      </c>
      <c r="BK1859">
        <v>29.571428571428569</v>
      </c>
      <c r="BL1859">
        <v>29.52</v>
      </c>
      <c r="BM1859">
        <v>40.800000000000004</v>
      </c>
      <c r="BN1859">
        <v>17.747368421052631</v>
      </c>
      <c r="BO1859">
        <v>23.066666666666666</v>
      </c>
      <c r="BP1859">
        <v>6.9103448275862069</v>
      </c>
      <c r="BQ1859">
        <v>20.857142857142858</v>
      </c>
      <c r="BR1859">
        <v>34.148571428571429</v>
      </c>
      <c r="BS1859">
        <v>32.312195121951227</v>
      </c>
      <c r="BT1859">
        <v>33.709090909090911</v>
      </c>
      <c r="BU1859">
        <v>14.77241379310345</v>
      </c>
      <c r="BV1859">
        <v>27.6</v>
      </c>
      <c r="BW1859">
        <v>9.3838862559241711</v>
      </c>
      <c r="BX1859">
        <v>16.648543689320388</v>
      </c>
      <c r="BY1859">
        <v>19.846918864016896</v>
      </c>
      <c r="BZ1859">
        <v>1858</v>
      </c>
    </row>
    <row r="1860" spans="1:78" x14ac:dyDescent="0.25">
      <c r="A1860">
        <v>1859</v>
      </c>
      <c r="B1860" t="s">
        <v>1929</v>
      </c>
      <c r="C1860">
        <v>89</v>
      </c>
      <c r="D1860">
        <v>62</v>
      </c>
      <c r="E1860">
        <v>66</v>
      </c>
      <c r="F1860">
        <v>84</v>
      </c>
      <c r="G1860">
        <v>37</v>
      </c>
      <c r="H1860">
        <v>83</v>
      </c>
      <c r="I1860">
        <v>100</v>
      </c>
      <c r="J1860">
        <v>48</v>
      </c>
      <c r="K1860">
        <v>56</v>
      </c>
      <c r="L1860">
        <v>69</v>
      </c>
      <c r="M1860">
        <v>17</v>
      </c>
      <c r="N1860">
        <v>32</v>
      </c>
      <c r="O1860">
        <v>41</v>
      </c>
      <c r="P1860">
        <v>26</v>
      </c>
      <c r="Q1860">
        <v>23</v>
      </c>
      <c r="R1860">
        <v>26</v>
      </c>
      <c r="S1860">
        <v>44</v>
      </c>
      <c r="T1860">
        <v>71</v>
      </c>
      <c r="U1860">
        <v>37</v>
      </c>
      <c r="V1860">
        <v>93</v>
      </c>
      <c r="W1860">
        <v>56</v>
      </c>
      <c r="X1860">
        <v>33</v>
      </c>
      <c r="Y1860">
        <v>28</v>
      </c>
      <c r="Z1860">
        <v>15</v>
      </c>
      <c r="AA1860">
        <v>3</v>
      </c>
      <c r="AB1860">
        <v>57</v>
      </c>
      <c r="AC1860">
        <v>27</v>
      </c>
      <c r="AD1860">
        <v>87</v>
      </c>
      <c r="AE1860">
        <v>64</v>
      </c>
      <c r="AF1860">
        <v>36</v>
      </c>
      <c r="AG1860">
        <v>40</v>
      </c>
      <c r="AH1860">
        <v>11</v>
      </c>
      <c r="AI1860">
        <v>88</v>
      </c>
      <c r="AJ1860">
        <v>6</v>
      </c>
      <c r="AK1860">
        <v>220</v>
      </c>
      <c r="AL1860">
        <v>1853</v>
      </c>
      <c r="AM1860">
        <v>1875</v>
      </c>
      <c r="AO1860">
        <v>15.613483146067418</v>
      </c>
      <c r="AP1860">
        <v>15.096774193548386</v>
      </c>
      <c r="AQ1860">
        <v>15.381818181818181</v>
      </c>
      <c r="AR1860">
        <v>13.285714285714286</v>
      </c>
      <c r="AS1860">
        <v>21.98918918918919</v>
      </c>
      <c r="AT1860">
        <v>13.055421686746987</v>
      </c>
      <c r="AU1860">
        <v>9.8640000000000008</v>
      </c>
      <c r="AV1860">
        <v>16.274999999999999</v>
      </c>
      <c r="AW1860">
        <v>15.3</v>
      </c>
      <c r="AX1860">
        <v>16.8</v>
      </c>
      <c r="AY1860">
        <v>6.3529411764705879</v>
      </c>
      <c r="AZ1860">
        <v>14.85</v>
      </c>
      <c r="BA1860">
        <v>32.136585365853662</v>
      </c>
      <c r="BB1860">
        <v>27.138461538461538</v>
      </c>
      <c r="BC1860">
        <v>31.930434782608696</v>
      </c>
      <c r="BD1860">
        <v>34.753846153846155</v>
      </c>
      <c r="BE1860">
        <v>20.290909090909093</v>
      </c>
      <c r="BF1860">
        <v>19.977464788732394</v>
      </c>
      <c r="BG1860">
        <v>19.751351351351353</v>
      </c>
      <c r="BH1860">
        <v>8.9806451612903224</v>
      </c>
      <c r="BI1860">
        <v>12.15</v>
      </c>
      <c r="BJ1860">
        <v>19.745454545454546</v>
      </c>
      <c r="BK1860">
        <v>29.571428571428569</v>
      </c>
      <c r="BL1860">
        <v>29.52</v>
      </c>
      <c r="BM1860">
        <v>40.800000000000004</v>
      </c>
      <c r="BN1860">
        <v>17.747368421052631</v>
      </c>
      <c r="BO1860">
        <v>23.066666666666666</v>
      </c>
      <c r="BP1860">
        <v>6.9103448275862069</v>
      </c>
      <c r="BQ1860">
        <v>20.53125</v>
      </c>
      <c r="BR1860">
        <v>33.199999999999996</v>
      </c>
      <c r="BS1860">
        <v>33.119999999999997</v>
      </c>
      <c r="BT1860">
        <v>33.709090909090911</v>
      </c>
      <c r="BU1860">
        <v>14.604545454545454</v>
      </c>
      <c r="BV1860">
        <v>27.6</v>
      </c>
      <c r="BW1860">
        <v>9</v>
      </c>
      <c r="BX1860">
        <v>16.657528332433891</v>
      </c>
      <c r="BY1860">
        <v>19.767840431535994</v>
      </c>
      <c r="BZ1860">
        <v>1859</v>
      </c>
    </row>
    <row r="1861" spans="1:78" x14ac:dyDescent="0.25">
      <c r="A1861">
        <v>1860</v>
      </c>
      <c r="B1861" t="s">
        <v>1930</v>
      </c>
      <c r="C1861">
        <v>83</v>
      </c>
      <c r="D1861">
        <v>61</v>
      </c>
      <c r="E1861">
        <v>66</v>
      </c>
      <c r="F1861">
        <v>83</v>
      </c>
      <c r="G1861">
        <v>35</v>
      </c>
      <c r="H1861">
        <v>83</v>
      </c>
      <c r="I1861">
        <v>99</v>
      </c>
      <c r="J1861">
        <v>48</v>
      </c>
      <c r="K1861">
        <v>56</v>
      </c>
      <c r="L1861">
        <v>69</v>
      </c>
      <c r="M1861">
        <v>17</v>
      </c>
      <c r="N1861">
        <v>32</v>
      </c>
      <c r="O1861">
        <v>41</v>
      </c>
      <c r="P1861">
        <v>27</v>
      </c>
      <c r="Q1861">
        <v>23</v>
      </c>
      <c r="R1861">
        <v>26</v>
      </c>
      <c r="S1861">
        <v>44</v>
      </c>
      <c r="T1861">
        <v>71</v>
      </c>
      <c r="U1861">
        <v>38</v>
      </c>
      <c r="V1861">
        <v>93</v>
      </c>
      <c r="W1861">
        <v>56</v>
      </c>
      <c r="X1861">
        <v>33</v>
      </c>
      <c r="Y1861">
        <v>28</v>
      </c>
      <c r="Z1861">
        <v>15</v>
      </c>
      <c r="AA1861">
        <v>3</v>
      </c>
      <c r="AB1861">
        <v>57</v>
      </c>
      <c r="AC1861">
        <v>27</v>
      </c>
      <c r="AD1861">
        <v>87</v>
      </c>
      <c r="AE1861">
        <v>63</v>
      </c>
      <c r="AF1861">
        <v>36</v>
      </c>
      <c r="AG1861">
        <v>41</v>
      </c>
      <c r="AH1861">
        <v>11</v>
      </c>
      <c r="AI1861">
        <v>82</v>
      </c>
      <c r="AJ1861">
        <v>6</v>
      </c>
      <c r="AK1861">
        <v>219</v>
      </c>
      <c r="AL1861">
        <v>1853</v>
      </c>
      <c r="AM1861">
        <v>1859</v>
      </c>
      <c r="AO1861">
        <v>16.742168674698796</v>
      </c>
      <c r="AP1861">
        <v>15.344262295081968</v>
      </c>
      <c r="AQ1861">
        <v>15.381818181818181</v>
      </c>
      <c r="AR1861">
        <v>13.445783132530121</v>
      </c>
      <c r="AS1861">
        <v>23.245714285714286</v>
      </c>
      <c r="AT1861">
        <v>13.055421686746987</v>
      </c>
      <c r="AU1861">
        <v>9.9636363636363647</v>
      </c>
      <c r="AV1861">
        <v>16.274999999999999</v>
      </c>
      <c r="AW1861">
        <v>15.3</v>
      </c>
      <c r="AX1861">
        <v>16.8</v>
      </c>
      <c r="AY1861">
        <v>6.3529411764705879</v>
      </c>
      <c r="AZ1861">
        <v>14.85</v>
      </c>
      <c r="BA1861">
        <v>32.136585365853662</v>
      </c>
      <c r="BB1861">
        <v>26.133333333333336</v>
      </c>
      <c r="BC1861">
        <v>31.930434782608696</v>
      </c>
      <c r="BD1861">
        <v>34.753846153846155</v>
      </c>
      <c r="BE1861">
        <v>20.290909090909093</v>
      </c>
      <c r="BF1861">
        <v>19.977464788732394</v>
      </c>
      <c r="BG1861">
        <v>19.231578947368423</v>
      </c>
      <c r="BH1861">
        <v>8.9806451612903224</v>
      </c>
      <c r="BI1861">
        <v>12.15</v>
      </c>
      <c r="BJ1861">
        <v>19.745454545454546</v>
      </c>
      <c r="BK1861">
        <v>29.571428571428569</v>
      </c>
      <c r="BL1861">
        <v>29.52</v>
      </c>
      <c r="BM1861">
        <v>40.800000000000004</v>
      </c>
      <c r="BN1861">
        <v>17.747368421052631</v>
      </c>
      <c r="BO1861">
        <v>23.066666666666666</v>
      </c>
      <c r="BP1861">
        <v>6.9103448275862069</v>
      </c>
      <c r="BQ1861">
        <v>20.857142857142858</v>
      </c>
      <c r="BR1861">
        <v>33.199999999999996</v>
      </c>
      <c r="BS1861">
        <v>32.312195121951227</v>
      </c>
      <c r="BT1861">
        <v>33.709090909090911</v>
      </c>
      <c r="BU1861">
        <v>15.673170731707318</v>
      </c>
      <c r="BV1861">
        <v>27.6</v>
      </c>
      <c r="BW1861">
        <v>9.0410958904109595</v>
      </c>
      <c r="BX1861">
        <v>16.657528332433891</v>
      </c>
      <c r="BY1861">
        <v>19.859300384137899</v>
      </c>
      <c r="BZ1861">
        <v>1860</v>
      </c>
    </row>
    <row r="1862" spans="1:78" x14ac:dyDescent="0.25">
      <c r="A1862">
        <v>1861</v>
      </c>
      <c r="B1862" t="s">
        <v>1931</v>
      </c>
      <c r="C1862">
        <v>83</v>
      </c>
      <c r="D1862">
        <v>62</v>
      </c>
      <c r="E1862">
        <v>67</v>
      </c>
      <c r="F1862">
        <v>84</v>
      </c>
      <c r="G1862">
        <v>35</v>
      </c>
      <c r="H1862">
        <v>80</v>
      </c>
      <c r="I1862">
        <v>95</v>
      </c>
      <c r="J1862">
        <v>49</v>
      </c>
      <c r="K1862">
        <v>59</v>
      </c>
      <c r="L1862">
        <v>69</v>
      </c>
      <c r="M1862">
        <v>17</v>
      </c>
      <c r="N1862">
        <v>32</v>
      </c>
      <c r="O1862">
        <v>41</v>
      </c>
      <c r="P1862">
        <v>27</v>
      </c>
      <c r="Q1862">
        <v>23</v>
      </c>
      <c r="R1862">
        <v>26</v>
      </c>
      <c r="S1862">
        <v>44</v>
      </c>
      <c r="T1862">
        <v>71</v>
      </c>
      <c r="U1862">
        <v>38</v>
      </c>
      <c r="V1862">
        <v>93</v>
      </c>
      <c r="W1862">
        <v>58</v>
      </c>
      <c r="X1862">
        <v>34</v>
      </c>
      <c r="Y1862">
        <v>27</v>
      </c>
      <c r="Z1862">
        <v>15</v>
      </c>
      <c r="AA1862">
        <v>3</v>
      </c>
      <c r="AB1862">
        <v>57</v>
      </c>
      <c r="AC1862">
        <v>26</v>
      </c>
      <c r="AD1862">
        <v>101</v>
      </c>
      <c r="AE1862">
        <v>65</v>
      </c>
      <c r="AF1862">
        <v>36</v>
      </c>
      <c r="AG1862">
        <v>42</v>
      </c>
      <c r="AH1862">
        <v>11</v>
      </c>
      <c r="AI1862">
        <v>82</v>
      </c>
      <c r="AJ1862">
        <v>6</v>
      </c>
      <c r="AK1862">
        <v>216</v>
      </c>
      <c r="AL1862">
        <v>1850</v>
      </c>
      <c r="AM1862">
        <v>1874</v>
      </c>
      <c r="AO1862">
        <v>16.742168674698796</v>
      </c>
      <c r="AP1862">
        <v>15.096774193548386</v>
      </c>
      <c r="AQ1862">
        <v>15.15223880597015</v>
      </c>
      <c r="AR1862">
        <v>13.285714285714286</v>
      </c>
      <c r="AS1862">
        <v>23.245714285714286</v>
      </c>
      <c r="AT1862">
        <v>13.545000000000002</v>
      </c>
      <c r="AU1862">
        <v>10.383157894736843</v>
      </c>
      <c r="AV1862">
        <v>15.942857142857145</v>
      </c>
      <c r="AW1862">
        <v>14.522033898305084</v>
      </c>
      <c r="AX1862">
        <v>16.8</v>
      </c>
      <c r="AY1862">
        <v>6.3529411764705879</v>
      </c>
      <c r="AZ1862">
        <v>14.85</v>
      </c>
      <c r="BA1862">
        <v>32.136585365853662</v>
      </c>
      <c r="BB1862">
        <v>26.133333333333336</v>
      </c>
      <c r="BC1862">
        <v>31.930434782608696</v>
      </c>
      <c r="BD1862">
        <v>34.753846153846155</v>
      </c>
      <c r="BE1862">
        <v>20.290909090909093</v>
      </c>
      <c r="BF1862">
        <v>19.977464788732394</v>
      </c>
      <c r="BG1862">
        <v>19.231578947368423</v>
      </c>
      <c r="BH1862">
        <v>8.9806451612903224</v>
      </c>
      <c r="BI1862">
        <v>11.731034482758622</v>
      </c>
      <c r="BJ1862">
        <v>19.164705882352941</v>
      </c>
      <c r="BK1862">
        <v>30.666666666666668</v>
      </c>
      <c r="BL1862">
        <v>29.52</v>
      </c>
      <c r="BM1862">
        <v>40.800000000000004</v>
      </c>
      <c r="BN1862">
        <v>17.747368421052631</v>
      </c>
      <c r="BO1862">
        <v>23.953846153846154</v>
      </c>
      <c r="BP1862">
        <v>5.9524752475247524</v>
      </c>
      <c r="BQ1862">
        <v>20.215384615384615</v>
      </c>
      <c r="BR1862">
        <v>33.199999999999996</v>
      </c>
      <c r="BS1862">
        <v>31.542857142857148</v>
      </c>
      <c r="BT1862">
        <v>33.709090909090911</v>
      </c>
      <c r="BU1862">
        <v>15.673170731707318</v>
      </c>
      <c r="BV1862">
        <v>27.6</v>
      </c>
      <c r="BW1862">
        <v>9.1666666666666661</v>
      </c>
      <c r="BX1862">
        <v>16.684540540540542</v>
      </c>
      <c r="BY1862">
        <v>19.79389331644899</v>
      </c>
      <c r="BZ1862">
        <v>1861</v>
      </c>
    </row>
    <row r="1863" spans="1:78" x14ac:dyDescent="0.25">
      <c r="A1863">
        <v>1862</v>
      </c>
      <c r="B1863" t="s">
        <v>1932</v>
      </c>
      <c r="C1863">
        <v>83</v>
      </c>
      <c r="D1863">
        <v>62</v>
      </c>
      <c r="E1863">
        <v>68</v>
      </c>
      <c r="F1863">
        <v>84</v>
      </c>
      <c r="G1863">
        <v>36</v>
      </c>
      <c r="H1863">
        <v>82</v>
      </c>
      <c r="I1863">
        <v>96</v>
      </c>
      <c r="J1863">
        <v>49</v>
      </c>
      <c r="K1863">
        <v>59</v>
      </c>
      <c r="L1863">
        <v>68</v>
      </c>
      <c r="M1863">
        <v>17</v>
      </c>
      <c r="N1863">
        <v>32</v>
      </c>
      <c r="O1863">
        <v>41</v>
      </c>
      <c r="P1863">
        <v>27</v>
      </c>
      <c r="Q1863">
        <v>23</v>
      </c>
      <c r="R1863">
        <v>36</v>
      </c>
      <c r="S1863">
        <v>45</v>
      </c>
      <c r="T1863">
        <v>73</v>
      </c>
      <c r="U1863">
        <v>37</v>
      </c>
      <c r="V1863">
        <v>68</v>
      </c>
      <c r="W1863">
        <v>58</v>
      </c>
      <c r="X1863">
        <v>33</v>
      </c>
      <c r="Y1863">
        <v>27</v>
      </c>
      <c r="Z1863">
        <v>15</v>
      </c>
      <c r="AA1863">
        <v>3</v>
      </c>
      <c r="AB1863">
        <v>47</v>
      </c>
      <c r="AC1863">
        <v>26</v>
      </c>
      <c r="AD1863">
        <v>101</v>
      </c>
      <c r="AE1863">
        <v>63</v>
      </c>
      <c r="AF1863">
        <v>36</v>
      </c>
      <c r="AG1863">
        <v>43</v>
      </c>
      <c r="AH1863">
        <v>11</v>
      </c>
      <c r="AI1863">
        <v>82</v>
      </c>
      <c r="AJ1863">
        <v>6</v>
      </c>
      <c r="AK1863">
        <v>184</v>
      </c>
      <c r="AL1863">
        <v>1823</v>
      </c>
      <c r="AM1863">
        <v>1821</v>
      </c>
      <c r="AO1863">
        <v>16.742168674698796</v>
      </c>
      <c r="AP1863">
        <v>15.096774193548386</v>
      </c>
      <c r="AQ1863">
        <v>14.929411764705884</v>
      </c>
      <c r="AR1863">
        <v>13.285714285714286</v>
      </c>
      <c r="AS1863">
        <v>22.6</v>
      </c>
      <c r="AT1863">
        <v>13.214634146341464</v>
      </c>
      <c r="AU1863">
        <v>10.275</v>
      </c>
      <c r="AV1863">
        <v>15.942857142857145</v>
      </c>
      <c r="AW1863">
        <v>14.522033898305084</v>
      </c>
      <c r="AX1863">
        <v>17.047058823529412</v>
      </c>
      <c r="AY1863">
        <v>6.3529411764705879</v>
      </c>
      <c r="AZ1863">
        <v>14.85</v>
      </c>
      <c r="BA1863">
        <v>32.136585365853662</v>
      </c>
      <c r="BB1863">
        <v>26.133333333333336</v>
      </c>
      <c r="BC1863">
        <v>31.930434782608696</v>
      </c>
      <c r="BD1863">
        <v>25.1</v>
      </c>
      <c r="BE1863">
        <v>19.84</v>
      </c>
      <c r="BF1863">
        <v>19.43013698630137</v>
      </c>
      <c r="BG1863">
        <v>19.751351351351353</v>
      </c>
      <c r="BH1863">
        <v>12.28235294117647</v>
      </c>
      <c r="BI1863">
        <v>11.731034482758622</v>
      </c>
      <c r="BJ1863">
        <v>19.745454545454546</v>
      </c>
      <c r="BK1863">
        <v>30.666666666666668</v>
      </c>
      <c r="BL1863">
        <v>29.52</v>
      </c>
      <c r="BM1863">
        <v>40.800000000000004</v>
      </c>
      <c r="BN1863">
        <v>21.52340425531915</v>
      </c>
      <c r="BO1863">
        <v>23.953846153846154</v>
      </c>
      <c r="BP1863">
        <v>5.9524752475247524</v>
      </c>
      <c r="BQ1863">
        <v>20.857142857142858</v>
      </c>
      <c r="BR1863">
        <v>33.199999999999996</v>
      </c>
      <c r="BS1863">
        <v>30.809302325581392</v>
      </c>
      <c r="BT1863">
        <v>33.709090909090911</v>
      </c>
      <c r="BU1863">
        <v>15.673170731707318</v>
      </c>
      <c r="BV1863">
        <v>27.6</v>
      </c>
      <c r="BW1863">
        <v>10.760869565217392</v>
      </c>
      <c r="BX1863">
        <v>16.931651124520023</v>
      </c>
      <c r="BY1863">
        <v>19.77872159597084</v>
      </c>
      <c r="BZ1863">
        <v>1862</v>
      </c>
    </row>
    <row r="1864" spans="1:78" x14ac:dyDescent="0.25">
      <c r="A1864">
        <v>1863</v>
      </c>
      <c r="B1864" t="s">
        <v>1933</v>
      </c>
      <c r="C1864">
        <v>82</v>
      </c>
      <c r="D1864">
        <v>62</v>
      </c>
      <c r="E1864">
        <v>72</v>
      </c>
      <c r="F1864">
        <v>84</v>
      </c>
      <c r="G1864">
        <v>36</v>
      </c>
      <c r="H1864">
        <v>81</v>
      </c>
      <c r="I1864">
        <v>96</v>
      </c>
      <c r="J1864">
        <v>50</v>
      </c>
      <c r="K1864">
        <v>62</v>
      </c>
      <c r="L1864">
        <v>71</v>
      </c>
      <c r="M1864">
        <v>17</v>
      </c>
      <c r="N1864">
        <v>31</v>
      </c>
      <c r="O1864">
        <v>41</v>
      </c>
      <c r="P1864">
        <v>27</v>
      </c>
      <c r="Q1864">
        <v>30</v>
      </c>
      <c r="R1864">
        <v>35</v>
      </c>
      <c r="S1864">
        <v>44</v>
      </c>
      <c r="T1864">
        <v>73</v>
      </c>
      <c r="U1864">
        <v>36</v>
      </c>
      <c r="V1864">
        <v>68</v>
      </c>
      <c r="W1864">
        <v>58</v>
      </c>
      <c r="X1864">
        <v>33</v>
      </c>
      <c r="Y1864">
        <v>27</v>
      </c>
      <c r="Z1864">
        <v>14</v>
      </c>
      <c r="AA1864">
        <v>3</v>
      </c>
      <c r="AB1864">
        <v>46</v>
      </c>
      <c r="AC1864">
        <v>26</v>
      </c>
      <c r="AD1864">
        <v>101</v>
      </c>
      <c r="AE1864">
        <v>63</v>
      </c>
      <c r="AF1864">
        <v>36</v>
      </c>
      <c r="AG1864">
        <v>43</v>
      </c>
      <c r="AH1864">
        <v>11</v>
      </c>
      <c r="AI1864">
        <v>82</v>
      </c>
      <c r="AJ1864">
        <v>6</v>
      </c>
      <c r="AK1864">
        <v>208</v>
      </c>
      <c r="AL1864">
        <v>1842</v>
      </c>
      <c r="AM1864">
        <v>1855</v>
      </c>
      <c r="AO1864">
        <v>16.946341463414633</v>
      </c>
      <c r="AP1864">
        <v>15.096774193548386</v>
      </c>
      <c r="AQ1864">
        <v>14.1</v>
      </c>
      <c r="AR1864">
        <v>13.285714285714286</v>
      </c>
      <c r="AS1864">
        <v>22.6</v>
      </c>
      <c r="AT1864">
        <v>13.377777777777778</v>
      </c>
      <c r="AU1864">
        <v>10.275</v>
      </c>
      <c r="AV1864">
        <v>15.624000000000001</v>
      </c>
      <c r="AW1864">
        <v>13.819354838709678</v>
      </c>
      <c r="AX1864">
        <v>16.326760563380283</v>
      </c>
      <c r="AY1864">
        <v>6.3529411764705879</v>
      </c>
      <c r="AZ1864">
        <v>15.329032258064515</v>
      </c>
      <c r="BA1864">
        <v>32.136585365853662</v>
      </c>
      <c r="BB1864">
        <v>26.133333333333336</v>
      </c>
      <c r="BC1864">
        <v>24.48</v>
      </c>
      <c r="BD1864">
        <v>25.817142857142859</v>
      </c>
      <c r="BE1864">
        <v>20.290909090909093</v>
      </c>
      <c r="BF1864">
        <v>19.43013698630137</v>
      </c>
      <c r="BG1864">
        <v>20.3</v>
      </c>
      <c r="BH1864">
        <v>12.28235294117647</v>
      </c>
      <c r="BI1864">
        <v>11.731034482758622</v>
      </c>
      <c r="BJ1864">
        <v>19.745454545454546</v>
      </c>
      <c r="BK1864">
        <v>30.666666666666668</v>
      </c>
      <c r="BL1864">
        <v>31.628571428571433</v>
      </c>
      <c r="BM1864">
        <v>40.800000000000004</v>
      </c>
      <c r="BN1864">
        <v>21.991304347826087</v>
      </c>
      <c r="BO1864">
        <v>23.953846153846154</v>
      </c>
      <c r="BP1864">
        <v>5.9524752475247524</v>
      </c>
      <c r="BQ1864">
        <v>20.857142857142858</v>
      </c>
      <c r="BR1864">
        <v>33.199999999999996</v>
      </c>
      <c r="BS1864">
        <v>30.809302325581392</v>
      </c>
      <c r="BT1864">
        <v>33.709090909090911</v>
      </c>
      <c r="BU1864">
        <v>15.673170731707318</v>
      </c>
      <c r="BV1864">
        <v>27.6</v>
      </c>
      <c r="BW1864">
        <v>9.5192307692307701</v>
      </c>
      <c r="BX1864">
        <v>16.757003257328989</v>
      </c>
      <c r="BY1864">
        <v>19.554804821956406</v>
      </c>
      <c r="BZ1864">
        <v>1863</v>
      </c>
    </row>
    <row r="1865" spans="1:78" x14ac:dyDescent="0.25">
      <c r="A1865">
        <v>1864</v>
      </c>
      <c r="B1865" t="s">
        <v>1934</v>
      </c>
      <c r="C1865">
        <v>83</v>
      </c>
      <c r="D1865">
        <v>65</v>
      </c>
      <c r="E1865">
        <v>80</v>
      </c>
      <c r="F1865">
        <v>84</v>
      </c>
      <c r="G1865">
        <v>36</v>
      </c>
      <c r="H1865">
        <v>83</v>
      </c>
      <c r="I1865">
        <v>94</v>
      </c>
      <c r="J1865">
        <v>51</v>
      </c>
      <c r="K1865">
        <v>61</v>
      </c>
      <c r="L1865">
        <v>76</v>
      </c>
      <c r="M1865">
        <v>17</v>
      </c>
      <c r="N1865">
        <v>31</v>
      </c>
      <c r="O1865">
        <v>41</v>
      </c>
      <c r="P1865">
        <v>27</v>
      </c>
      <c r="Q1865">
        <v>23</v>
      </c>
      <c r="R1865">
        <v>35</v>
      </c>
      <c r="S1865">
        <v>45</v>
      </c>
      <c r="T1865">
        <v>72</v>
      </c>
      <c r="U1865">
        <v>38</v>
      </c>
      <c r="V1865">
        <v>73</v>
      </c>
      <c r="W1865">
        <v>59</v>
      </c>
      <c r="X1865">
        <v>33</v>
      </c>
      <c r="Y1865">
        <v>27</v>
      </c>
      <c r="Z1865">
        <v>14</v>
      </c>
      <c r="AA1865">
        <v>3</v>
      </c>
      <c r="AB1865">
        <v>46</v>
      </c>
      <c r="AC1865">
        <v>26</v>
      </c>
      <c r="AD1865">
        <v>114</v>
      </c>
      <c r="AE1865">
        <v>63</v>
      </c>
      <c r="AF1865">
        <v>36</v>
      </c>
      <c r="AG1865">
        <v>45</v>
      </c>
      <c r="AH1865">
        <v>11</v>
      </c>
      <c r="AI1865">
        <v>74</v>
      </c>
      <c r="AJ1865">
        <v>6</v>
      </c>
      <c r="AK1865">
        <v>225</v>
      </c>
      <c r="AL1865">
        <v>1858</v>
      </c>
      <c r="AM1865">
        <v>1897</v>
      </c>
      <c r="AO1865">
        <v>16.742168674698796</v>
      </c>
      <c r="AP1865">
        <v>14.4</v>
      </c>
      <c r="AQ1865">
        <v>12.69</v>
      </c>
      <c r="AR1865">
        <v>13.285714285714286</v>
      </c>
      <c r="AS1865">
        <v>22.6</v>
      </c>
      <c r="AT1865">
        <v>13.055421686746987</v>
      </c>
      <c r="AU1865">
        <v>10.493617021276595</v>
      </c>
      <c r="AV1865">
        <v>15.31764705882353</v>
      </c>
      <c r="AW1865">
        <v>14.045901639344262</v>
      </c>
      <c r="AX1865">
        <v>15.252631578947367</v>
      </c>
      <c r="AY1865">
        <v>6.3529411764705879</v>
      </c>
      <c r="AZ1865">
        <v>15.329032258064515</v>
      </c>
      <c r="BA1865">
        <v>32.136585365853662</v>
      </c>
      <c r="BB1865">
        <v>26.133333333333336</v>
      </c>
      <c r="BC1865">
        <v>31.930434782608696</v>
      </c>
      <c r="BD1865">
        <v>25.817142857142859</v>
      </c>
      <c r="BE1865">
        <v>19.84</v>
      </c>
      <c r="BF1865">
        <v>19.7</v>
      </c>
      <c r="BG1865">
        <v>19.231578947368423</v>
      </c>
      <c r="BH1865">
        <v>11.441095890410958</v>
      </c>
      <c r="BI1865">
        <v>11.532203389830508</v>
      </c>
      <c r="BJ1865">
        <v>19.745454545454546</v>
      </c>
      <c r="BK1865">
        <v>30.666666666666668</v>
      </c>
      <c r="BL1865">
        <v>31.628571428571433</v>
      </c>
      <c r="BM1865">
        <v>40.800000000000004</v>
      </c>
      <c r="BN1865">
        <v>21.991304347826087</v>
      </c>
      <c r="BO1865">
        <v>23.953846153846154</v>
      </c>
      <c r="BP1865">
        <v>5.2736842105263158</v>
      </c>
      <c r="BQ1865">
        <v>20.857142857142858</v>
      </c>
      <c r="BR1865">
        <v>33.199999999999996</v>
      </c>
      <c r="BS1865">
        <v>29.439999999999998</v>
      </c>
      <c r="BT1865">
        <v>33.709090909090911</v>
      </c>
      <c r="BU1865">
        <v>17.367567567567569</v>
      </c>
      <c r="BV1865">
        <v>27.6</v>
      </c>
      <c r="BW1865">
        <v>8.8000000000000007</v>
      </c>
      <c r="BX1865">
        <v>16.612701829924649</v>
      </c>
      <c r="BY1865">
        <v>19.508579067559655</v>
      </c>
      <c r="BZ1865">
        <v>1864</v>
      </c>
    </row>
    <row r="1866" spans="1:78" x14ac:dyDescent="0.25">
      <c r="A1866">
        <v>1865</v>
      </c>
      <c r="B1866" t="s">
        <v>1935</v>
      </c>
      <c r="C1866">
        <v>82</v>
      </c>
      <c r="D1866">
        <v>66</v>
      </c>
      <c r="E1866">
        <v>82</v>
      </c>
      <c r="F1866">
        <v>85</v>
      </c>
      <c r="G1866">
        <v>35</v>
      </c>
      <c r="H1866">
        <v>84</v>
      </c>
      <c r="I1866">
        <v>95</v>
      </c>
      <c r="J1866">
        <v>51</v>
      </c>
      <c r="K1866">
        <v>61</v>
      </c>
      <c r="L1866">
        <v>74</v>
      </c>
      <c r="M1866">
        <v>17</v>
      </c>
      <c r="N1866">
        <v>31</v>
      </c>
      <c r="O1866">
        <v>41</v>
      </c>
      <c r="P1866">
        <v>27</v>
      </c>
      <c r="Q1866">
        <v>23</v>
      </c>
      <c r="R1866">
        <v>29</v>
      </c>
      <c r="S1866">
        <v>44</v>
      </c>
      <c r="T1866">
        <v>73</v>
      </c>
      <c r="U1866">
        <v>37</v>
      </c>
      <c r="V1866">
        <v>76</v>
      </c>
      <c r="W1866">
        <v>59</v>
      </c>
      <c r="X1866">
        <v>33</v>
      </c>
      <c r="Y1866">
        <v>27</v>
      </c>
      <c r="Z1866">
        <v>14</v>
      </c>
      <c r="AA1866">
        <v>3</v>
      </c>
      <c r="AB1866">
        <v>46</v>
      </c>
      <c r="AC1866">
        <v>26</v>
      </c>
      <c r="AD1866">
        <v>115</v>
      </c>
      <c r="AE1866">
        <v>64</v>
      </c>
      <c r="AF1866">
        <v>36</v>
      </c>
      <c r="AG1866">
        <v>43</v>
      </c>
      <c r="AH1866">
        <v>11</v>
      </c>
      <c r="AI1866">
        <v>94</v>
      </c>
      <c r="AJ1866">
        <v>6</v>
      </c>
      <c r="AK1866">
        <v>220</v>
      </c>
      <c r="AL1866">
        <v>1865</v>
      </c>
      <c r="AM1866">
        <v>1910</v>
      </c>
      <c r="AO1866">
        <v>16.946341463414633</v>
      </c>
      <c r="AP1866">
        <v>14.181818181818182</v>
      </c>
      <c r="AQ1866">
        <v>12.380487804878049</v>
      </c>
      <c r="AR1866">
        <v>13.129411764705882</v>
      </c>
      <c r="AS1866">
        <v>23.245714285714286</v>
      </c>
      <c r="AT1866">
        <v>12.9</v>
      </c>
      <c r="AU1866">
        <v>10.383157894736843</v>
      </c>
      <c r="AV1866">
        <v>15.31764705882353</v>
      </c>
      <c r="AW1866">
        <v>14.045901639344262</v>
      </c>
      <c r="AX1866">
        <v>15.664864864864867</v>
      </c>
      <c r="AY1866">
        <v>6.3529411764705879</v>
      </c>
      <c r="AZ1866">
        <v>15.329032258064515</v>
      </c>
      <c r="BA1866">
        <v>32.136585365853662</v>
      </c>
      <c r="BB1866">
        <v>26.133333333333336</v>
      </c>
      <c r="BC1866">
        <v>31.930434782608696</v>
      </c>
      <c r="BD1866">
        <v>31.158620689655173</v>
      </c>
      <c r="BE1866">
        <v>20.290909090909093</v>
      </c>
      <c r="BF1866">
        <v>19.43013698630137</v>
      </c>
      <c r="BG1866">
        <v>19.751351351351353</v>
      </c>
      <c r="BH1866">
        <v>10.989473684210527</v>
      </c>
      <c r="BI1866">
        <v>11.532203389830508</v>
      </c>
      <c r="BJ1866">
        <v>19.745454545454546</v>
      </c>
      <c r="BK1866">
        <v>30.666666666666668</v>
      </c>
      <c r="BL1866">
        <v>31.628571428571433</v>
      </c>
      <c r="BM1866">
        <v>40.800000000000004</v>
      </c>
      <c r="BN1866">
        <v>21.991304347826087</v>
      </c>
      <c r="BO1866">
        <v>23.953846153846154</v>
      </c>
      <c r="BP1866">
        <v>5.2278260869565223</v>
      </c>
      <c r="BQ1866">
        <v>20.53125</v>
      </c>
      <c r="BR1866">
        <v>33.199999999999996</v>
      </c>
      <c r="BS1866">
        <v>30.809302325581392</v>
      </c>
      <c r="BT1866">
        <v>33.709090909090911</v>
      </c>
      <c r="BU1866">
        <v>13.672340425531916</v>
      </c>
      <c r="BV1866">
        <v>27.6</v>
      </c>
      <c r="BW1866">
        <v>9</v>
      </c>
      <c r="BX1866">
        <v>16.550348525469172</v>
      </c>
      <c r="BY1866">
        <v>19.578909811357988</v>
      </c>
      <c r="BZ1866">
        <v>1865</v>
      </c>
    </row>
    <row r="1867" spans="1:78" x14ac:dyDescent="0.25">
      <c r="A1867">
        <v>1866</v>
      </c>
      <c r="B1867" t="s">
        <v>1936</v>
      </c>
      <c r="C1867">
        <v>83</v>
      </c>
      <c r="D1867">
        <v>66</v>
      </c>
      <c r="E1867">
        <v>71</v>
      </c>
      <c r="F1867">
        <v>85</v>
      </c>
      <c r="G1867">
        <v>35</v>
      </c>
      <c r="H1867">
        <v>83</v>
      </c>
      <c r="I1867">
        <v>98</v>
      </c>
      <c r="J1867">
        <v>51</v>
      </c>
      <c r="K1867">
        <v>61</v>
      </c>
      <c r="L1867">
        <v>73</v>
      </c>
      <c r="M1867">
        <v>17</v>
      </c>
      <c r="N1867">
        <v>31</v>
      </c>
      <c r="O1867">
        <v>42</v>
      </c>
      <c r="P1867">
        <v>25</v>
      </c>
      <c r="Q1867">
        <v>23</v>
      </c>
      <c r="R1867">
        <v>29</v>
      </c>
      <c r="S1867">
        <v>45</v>
      </c>
      <c r="T1867">
        <v>72</v>
      </c>
      <c r="U1867">
        <v>37</v>
      </c>
      <c r="V1867">
        <v>79</v>
      </c>
      <c r="W1867">
        <v>58</v>
      </c>
      <c r="X1867">
        <v>33</v>
      </c>
      <c r="Y1867">
        <v>27</v>
      </c>
      <c r="Z1867">
        <v>14</v>
      </c>
      <c r="AA1867">
        <v>3</v>
      </c>
      <c r="AB1867">
        <v>46</v>
      </c>
      <c r="AC1867">
        <v>26</v>
      </c>
      <c r="AD1867">
        <v>103</v>
      </c>
      <c r="AE1867">
        <v>64</v>
      </c>
      <c r="AF1867">
        <v>36</v>
      </c>
      <c r="AG1867">
        <v>43</v>
      </c>
      <c r="AH1867">
        <v>11</v>
      </c>
      <c r="AI1867">
        <v>94</v>
      </c>
      <c r="AJ1867">
        <v>7</v>
      </c>
      <c r="AK1867">
        <v>191</v>
      </c>
      <c r="AL1867">
        <v>1864</v>
      </c>
      <c r="AM1867">
        <v>1862</v>
      </c>
      <c r="AO1867">
        <v>16.742168674698796</v>
      </c>
      <c r="AP1867">
        <v>14.181818181818182</v>
      </c>
      <c r="AQ1867">
        <v>14.298591549295775</v>
      </c>
      <c r="AR1867">
        <v>13.129411764705882</v>
      </c>
      <c r="AS1867">
        <v>23.245714285714286</v>
      </c>
      <c r="AT1867">
        <v>13.055421686746987</v>
      </c>
      <c r="AU1867">
        <v>10.06530612244898</v>
      </c>
      <c r="AV1867">
        <v>15.31764705882353</v>
      </c>
      <c r="AW1867">
        <v>14.045901639344262</v>
      </c>
      <c r="AX1867">
        <v>15.87945205479452</v>
      </c>
      <c r="AY1867">
        <v>6.3529411764705879</v>
      </c>
      <c r="AZ1867">
        <v>15.329032258064515</v>
      </c>
      <c r="BA1867">
        <v>31.37142857142857</v>
      </c>
      <c r="BB1867">
        <v>28.224</v>
      </c>
      <c r="BC1867">
        <v>31.930434782608696</v>
      </c>
      <c r="BD1867">
        <v>31.158620689655173</v>
      </c>
      <c r="BE1867">
        <v>19.84</v>
      </c>
      <c r="BF1867">
        <v>19.7</v>
      </c>
      <c r="BG1867">
        <v>19.751351351351353</v>
      </c>
      <c r="BH1867">
        <v>10.572151898734178</v>
      </c>
      <c r="BI1867">
        <v>11.731034482758622</v>
      </c>
      <c r="BJ1867">
        <v>19.745454545454546</v>
      </c>
      <c r="BK1867">
        <v>30.666666666666668</v>
      </c>
      <c r="BL1867">
        <v>31.628571428571433</v>
      </c>
      <c r="BM1867">
        <v>40.800000000000004</v>
      </c>
      <c r="BN1867">
        <v>21.991304347826087</v>
      </c>
      <c r="BO1867">
        <v>23.953846153846154</v>
      </c>
      <c r="BP1867">
        <v>5.8368932038834949</v>
      </c>
      <c r="BQ1867">
        <v>20.53125</v>
      </c>
      <c r="BR1867">
        <v>33.199999999999996</v>
      </c>
      <c r="BS1867">
        <v>30.809302325581392</v>
      </c>
      <c r="BT1867">
        <v>33.709090909090911</v>
      </c>
      <c r="BU1867">
        <v>13.672340425531916</v>
      </c>
      <c r="BV1867">
        <v>23.657142857142858</v>
      </c>
      <c r="BW1867">
        <v>10.366492146596858</v>
      </c>
      <c r="BX1867">
        <v>16.559227467811159</v>
      </c>
      <c r="BY1867">
        <v>19.722107841731003</v>
      </c>
      <c r="BZ1867">
        <v>1866</v>
      </c>
    </row>
    <row r="1868" spans="1:78" x14ac:dyDescent="0.25">
      <c r="A1868">
        <v>1867</v>
      </c>
      <c r="B1868" t="s">
        <v>1937</v>
      </c>
      <c r="C1868">
        <v>82</v>
      </c>
      <c r="D1868">
        <v>65</v>
      </c>
      <c r="E1868">
        <v>72</v>
      </c>
      <c r="F1868">
        <v>86</v>
      </c>
      <c r="G1868">
        <v>35</v>
      </c>
      <c r="H1868">
        <v>85</v>
      </c>
      <c r="I1868">
        <v>109</v>
      </c>
      <c r="J1868">
        <v>52</v>
      </c>
      <c r="K1868">
        <v>61</v>
      </c>
      <c r="L1868">
        <v>70</v>
      </c>
      <c r="M1868">
        <v>17</v>
      </c>
      <c r="N1868">
        <v>31</v>
      </c>
      <c r="O1868">
        <v>42</v>
      </c>
      <c r="P1868">
        <v>25</v>
      </c>
      <c r="Q1868">
        <v>23</v>
      </c>
      <c r="R1868">
        <v>26</v>
      </c>
      <c r="S1868">
        <v>45</v>
      </c>
      <c r="T1868">
        <v>73</v>
      </c>
      <c r="U1868">
        <v>39</v>
      </c>
      <c r="V1868">
        <v>79</v>
      </c>
      <c r="W1868">
        <v>60</v>
      </c>
      <c r="X1868">
        <v>33</v>
      </c>
      <c r="Y1868">
        <v>28</v>
      </c>
      <c r="Z1868">
        <v>14</v>
      </c>
      <c r="AA1868">
        <v>3</v>
      </c>
      <c r="AB1868">
        <v>46</v>
      </c>
      <c r="AC1868">
        <v>26</v>
      </c>
      <c r="AD1868">
        <v>103</v>
      </c>
      <c r="AE1868">
        <v>64</v>
      </c>
      <c r="AF1868">
        <v>36</v>
      </c>
      <c r="AG1868">
        <v>43</v>
      </c>
      <c r="AH1868">
        <v>11</v>
      </c>
      <c r="AI1868">
        <v>102</v>
      </c>
      <c r="AJ1868">
        <v>7</v>
      </c>
      <c r="AK1868">
        <v>195</v>
      </c>
      <c r="AL1868">
        <v>1862</v>
      </c>
      <c r="AM1868">
        <v>1888</v>
      </c>
      <c r="AO1868">
        <v>16.946341463414633</v>
      </c>
      <c r="AP1868">
        <v>14.4</v>
      </c>
      <c r="AQ1868">
        <v>14.1</v>
      </c>
      <c r="AR1868">
        <v>12.976744186046513</v>
      </c>
      <c r="AS1868">
        <v>23.245714285714286</v>
      </c>
      <c r="AT1868">
        <v>12.748235294117647</v>
      </c>
      <c r="AU1868">
        <v>9.04954128440367</v>
      </c>
      <c r="AV1868">
        <v>15.023076923076925</v>
      </c>
      <c r="AW1868">
        <v>14.045901639344262</v>
      </c>
      <c r="AX1868">
        <v>16.559999999999999</v>
      </c>
      <c r="AY1868">
        <v>6.3529411764705879</v>
      </c>
      <c r="AZ1868">
        <v>15.329032258064515</v>
      </c>
      <c r="BA1868">
        <v>31.37142857142857</v>
      </c>
      <c r="BB1868">
        <v>28.224</v>
      </c>
      <c r="BC1868">
        <v>31.930434782608696</v>
      </c>
      <c r="BD1868">
        <v>34.753846153846155</v>
      </c>
      <c r="BE1868">
        <v>19.84</v>
      </c>
      <c r="BF1868">
        <v>19.43013698630137</v>
      </c>
      <c r="BG1868">
        <v>18.738461538461539</v>
      </c>
      <c r="BH1868">
        <v>10.572151898734178</v>
      </c>
      <c r="BI1868">
        <v>11.34</v>
      </c>
      <c r="BJ1868">
        <v>19.745454545454546</v>
      </c>
      <c r="BK1868">
        <v>29.571428571428569</v>
      </c>
      <c r="BL1868">
        <v>31.628571428571433</v>
      </c>
      <c r="BM1868">
        <v>40.800000000000004</v>
      </c>
      <c r="BN1868">
        <v>21.991304347826087</v>
      </c>
      <c r="BO1868">
        <v>23.953846153846154</v>
      </c>
      <c r="BP1868">
        <v>5.8368932038834949</v>
      </c>
      <c r="BQ1868">
        <v>20.53125</v>
      </c>
      <c r="BR1868">
        <v>33.199999999999996</v>
      </c>
      <c r="BS1868">
        <v>30.809302325581392</v>
      </c>
      <c r="BT1868">
        <v>33.709090909090911</v>
      </c>
      <c r="BU1868">
        <v>12.6</v>
      </c>
      <c r="BV1868">
        <v>23.657142857142858</v>
      </c>
      <c r="BW1868">
        <v>10.153846153846155</v>
      </c>
      <c r="BX1868">
        <v>16.57701396348013</v>
      </c>
      <c r="BY1868">
        <v>19.673298426872503</v>
      </c>
      <c r="BZ1868">
        <v>1867</v>
      </c>
    </row>
    <row r="1869" spans="1:78" x14ac:dyDescent="0.25">
      <c r="A1869">
        <v>1868</v>
      </c>
      <c r="B1869" t="s">
        <v>1938</v>
      </c>
      <c r="C1869">
        <v>82</v>
      </c>
      <c r="D1869">
        <v>65</v>
      </c>
      <c r="E1869">
        <v>72</v>
      </c>
      <c r="F1869">
        <v>86</v>
      </c>
      <c r="G1869">
        <v>36</v>
      </c>
      <c r="H1869">
        <v>85</v>
      </c>
      <c r="I1869">
        <v>106</v>
      </c>
      <c r="J1869">
        <v>53</v>
      </c>
      <c r="K1869">
        <v>61</v>
      </c>
      <c r="L1869">
        <v>71</v>
      </c>
      <c r="M1869">
        <v>18</v>
      </c>
      <c r="N1869">
        <v>31</v>
      </c>
      <c r="O1869">
        <v>42</v>
      </c>
      <c r="P1869">
        <v>26</v>
      </c>
      <c r="Q1869">
        <v>23</v>
      </c>
      <c r="R1869">
        <v>26</v>
      </c>
      <c r="S1869">
        <v>45</v>
      </c>
      <c r="T1869">
        <v>72</v>
      </c>
      <c r="U1869">
        <v>40</v>
      </c>
      <c r="V1869">
        <v>83</v>
      </c>
      <c r="W1869">
        <v>66</v>
      </c>
      <c r="X1869">
        <v>33</v>
      </c>
      <c r="Y1869">
        <v>28</v>
      </c>
      <c r="Z1869">
        <v>14</v>
      </c>
      <c r="AA1869">
        <v>3</v>
      </c>
      <c r="AB1869">
        <v>46</v>
      </c>
      <c r="AC1869">
        <v>26</v>
      </c>
      <c r="AD1869">
        <v>103</v>
      </c>
      <c r="AE1869">
        <v>64</v>
      </c>
      <c r="AF1869">
        <v>37</v>
      </c>
      <c r="AG1869">
        <v>43</v>
      </c>
      <c r="AH1869">
        <v>12</v>
      </c>
      <c r="AI1869">
        <v>114</v>
      </c>
      <c r="AJ1869">
        <v>7</v>
      </c>
      <c r="AK1869">
        <v>193</v>
      </c>
      <c r="AL1869">
        <v>1880</v>
      </c>
      <c r="AM1869">
        <v>1912</v>
      </c>
      <c r="AO1869">
        <v>16.946341463414633</v>
      </c>
      <c r="AP1869">
        <v>14.4</v>
      </c>
      <c r="AQ1869">
        <v>14.1</v>
      </c>
      <c r="AR1869">
        <v>12.976744186046513</v>
      </c>
      <c r="AS1869">
        <v>22.6</v>
      </c>
      <c r="AT1869">
        <v>12.748235294117647</v>
      </c>
      <c r="AU1869">
        <v>9.3056603773584907</v>
      </c>
      <c r="AV1869">
        <v>14.739622641509435</v>
      </c>
      <c r="AW1869">
        <v>14.045901639344262</v>
      </c>
      <c r="AX1869">
        <v>16.326760563380283</v>
      </c>
      <c r="AY1869">
        <v>6</v>
      </c>
      <c r="AZ1869">
        <v>15.329032258064515</v>
      </c>
      <c r="BA1869">
        <v>31.37142857142857</v>
      </c>
      <c r="BB1869">
        <v>27.138461538461538</v>
      </c>
      <c r="BC1869">
        <v>31.930434782608696</v>
      </c>
      <c r="BD1869">
        <v>34.753846153846155</v>
      </c>
      <c r="BE1869">
        <v>19.84</v>
      </c>
      <c r="BF1869">
        <v>19.7</v>
      </c>
      <c r="BG1869">
        <v>18.27</v>
      </c>
      <c r="BH1869">
        <v>10.06265060240964</v>
      </c>
      <c r="BI1869">
        <v>10.30909090909091</v>
      </c>
      <c r="BJ1869">
        <v>19.745454545454546</v>
      </c>
      <c r="BK1869">
        <v>29.571428571428569</v>
      </c>
      <c r="BL1869">
        <v>31.628571428571433</v>
      </c>
      <c r="BM1869">
        <v>40.800000000000004</v>
      </c>
      <c r="BN1869">
        <v>21.991304347826087</v>
      </c>
      <c r="BO1869">
        <v>23.953846153846154</v>
      </c>
      <c r="BP1869">
        <v>5.8368932038834949</v>
      </c>
      <c r="BQ1869">
        <v>20.53125</v>
      </c>
      <c r="BR1869">
        <v>32.302702702702703</v>
      </c>
      <c r="BS1869">
        <v>30.809302325581392</v>
      </c>
      <c r="BT1869">
        <v>30.900000000000002</v>
      </c>
      <c r="BU1869">
        <v>11.273684210526318</v>
      </c>
      <c r="BV1869">
        <v>23.657142857142858</v>
      </c>
      <c r="BW1869">
        <v>10.259067357512953</v>
      </c>
      <c r="BX1869">
        <v>16.418297872340425</v>
      </c>
      <c r="BY1869">
        <v>19.47031251906364</v>
      </c>
      <c r="BZ1869">
        <v>1868</v>
      </c>
    </row>
    <row r="1870" spans="1:78" x14ac:dyDescent="0.25">
      <c r="A1870">
        <v>1869</v>
      </c>
      <c r="B1870" t="s">
        <v>1939</v>
      </c>
      <c r="C1870">
        <v>82</v>
      </c>
      <c r="D1870">
        <v>64</v>
      </c>
      <c r="E1870">
        <v>71</v>
      </c>
      <c r="F1870">
        <v>88</v>
      </c>
      <c r="G1870">
        <v>36</v>
      </c>
      <c r="H1870">
        <v>86</v>
      </c>
      <c r="I1870">
        <v>107</v>
      </c>
      <c r="J1870">
        <v>52</v>
      </c>
      <c r="K1870">
        <v>61</v>
      </c>
      <c r="L1870">
        <v>70</v>
      </c>
      <c r="M1870">
        <v>17</v>
      </c>
      <c r="N1870">
        <v>31</v>
      </c>
      <c r="O1870">
        <v>42</v>
      </c>
      <c r="P1870">
        <v>26</v>
      </c>
      <c r="Q1870">
        <v>23</v>
      </c>
      <c r="R1870">
        <v>29</v>
      </c>
      <c r="S1870">
        <v>45</v>
      </c>
      <c r="T1870">
        <v>73</v>
      </c>
      <c r="U1870">
        <v>39</v>
      </c>
      <c r="V1870">
        <v>83</v>
      </c>
      <c r="W1870">
        <v>69</v>
      </c>
      <c r="X1870">
        <v>33</v>
      </c>
      <c r="Y1870">
        <v>27</v>
      </c>
      <c r="Z1870">
        <v>14</v>
      </c>
      <c r="AA1870">
        <v>3</v>
      </c>
      <c r="AB1870">
        <v>46</v>
      </c>
      <c r="AC1870">
        <v>27</v>
      </c>
      <c r="AD1870">
        <v>102</v>
      </c>
      <c r="AE1870">
        <v>64</v>
      </c>
      <c r="AF1870">
        <v>36</v>
      </c>
      <c r="AG1870">
        <v>43</v>
      </c>
      <c r="AH1870">
        <v>12</v>
      </c>
      <c r="AI1870">
        <v>115</v>
      </c>
      <c r="AJ1870">
        <v>7</v>
      </c>
      <c r="AK1870">
        <v>195</v>
      </c>
      <c r="AL1870">
        <v>1906</v>
      </c>
      <c r="AM1870">
        <v>1918</v>
      </c>
      <c r="AO1870">
        <v>16.946341463414633</v>
      </c>
      <c r="AP1870">
        <v>14.625</v>
      </c>
      <c r="AQ1870">
        <v>14.298591549295775</v>
      </c>
      <c r="AR1870">
        <v>12.681818181818183</v>
      </c>
      <c r="AS1870">
        <v>22.6</v>
      </c>
      <c r="AT1870">
        <v>12.6</v>
      </c>
      <c r="AU1870">
        <v>9.2186915887850471</v>
      </c>
      <c r="AV1870">
        <v>15.023076923076925</v>
      </c>
      <c r="AW1870">
        <v>14.045901639344262</v>
      </c>
      <c r="AX1870">
        <v>16.559999999999999</v>
      </c>
      <c r="AY1870">
        <v>6.3529411764705879</v>
      </c>
      <c r="AZ1870">
        <v>15.329032258064515</v>
      </c>
      <c r="BA1870">
        <v>31.37142857142857</v>
      </c>
      <c r="BB1870">
        <v>27.138461538461538</v>
      </c>
      <c r="BC1870">
        <v>31.930434782608696</v>
      </c>
      <c r="BD1870">
        <v>31.158620689655173</v>
      </c>
      <c r="BE1870">
        <v>19.84</v>
      </c>
      <c r="BF1870">
        <v>19.43013698630137</v>
      </c>
      <c r="BG1870">
        <v>18.738461538461539</v>
      </c>
      <c r="BH1870">
        <v>10.06265060240964</v>
      </c>
      <c r="BI1870">
        <v>9.8608695652173921</v>
      </c>
      <c r="BJ1870">
        <v>19.745454545454546</v>
      </c>
      <c r="BK1870">
        <v>30.666666666666668</v>
      </c>
      <c r="BL1870">
        <v>31.628571428571433</v>
      </c>
      <c r="BM1870">
        <v>40.800000000000004</v>
      </c>
      <c r="BN1870">
        <v>21.991304347826087</v>
      </c>
      <c r="BO1870">
        <v>23.066666666666666</v>
      </c>
      <c r="BP1870">
        <v>5.8941176470588239</v>
      </c>
      <c r="BQ1870">
        <v>20.53125</v>
      </c>
      <c r="BR1870">
        <v>33.199999999999996</v>
      </c>
      <c r="BS1870">
        <v>30.809302325581392</v>
      </c>
      <c r="BT1870">
        <v>30.900000000000002</v>
      </c>
      <c r="BU1870">
        <v>11.175652173913043</v>
      </c>
      <c r="BV1870">
        <v>23.657142857142858</v>
      </c>
      <c r="BW1870">
        <v>10.153846153846155</v>
      </c>
      <c r="BX1870">
        <v>16.194333683105981</v>
      </c>
      <c r="BY1870">
        <v>19.402257636002332</v>
      </c>
      <c r="BZ1870">
        <v>1869</v>
      </c>
    </row>
    <row r="1871" spans="1:78" x14ac:dyDescent="0.25">
      <c r="A1871">
        <v>1870</v>
      </c>
      <c r="B1871" t="s">
        <v>1940</v>
      </c>
      <c r="C1871">
        <v>82</v>
      </c>
      <c r="D1871">
        <v>65</v>
      </c>
      <c r="E1871">
        <v>71</v>
      </c>
      <c r="F1871">
        <v>89</v>
      </c>
      <c r="G1871">
        <v>36</v>
      </c>
      <c r="H1871">
        <v>85</v>
      </c>
      <c r="I1871">
        <v>108</v>
      </c>
      <c r="J1871">
        <v>57</v>
      </c>
      <c r="K1871">
        <v>61</v>
      </c>
      <c r="L1871">
        <v>72</v>
      </c>
      <c r="M1871">
        <v>17</v>
      </c>
      <c r="N1871">
        <v>32</v>
      </c>
      <c r="O1871">
        <v>41</v>
      </c>
      <c r="P1871">
        <v>25</v>
      </c>
      <c r="Q1871">
        <v>23</v>
      </c>
      <c r="R1871">
        <v>26</v>
      </c>
      <c r="S1871">
        <v>45</v>
      </c>
      <c r="T1871">
        <v>72</v>
      </c>
      <c r="U1871">
        <v>40</v>
      </c>
      <c r="V1871">
        <v>83</v>
      </c>
      <c r="W1871">
        <v>72</v>
      </c>
      <c r="X1871">
        <v>33</v>
      </c>
      <c r="Y1871">
        <v>28</v>
      </c>
      <c r="Z1871">
        <v>14</v>
      </c>
      <c r="AA1871">
        <v>3</v>
      </c>
      <c r="AB1871">
        <v>46</v>
      </c>
      <c r="AC1871">
        <v>27</v>
      </c>
      <c r="AD1871">
        <v>103</v>
      </c>
      <c r="AE1871">
        <v>64</v>
      </c>
      <c r="AF1871">
        <v>36</v>
      </c>
      <c r="AG1871">
        <v>41</v>
      </c>
      <c r="AH1871">
        <v>12</v>
      </c>
      <c r="AI1871">
        <v>115</v>
      </c>
      <c r="AJ1871">
        <v>7</v>
      </c>
      <c r="AK1871">
        <v>193</v>
      </c>
      <c r="AL1871">
        <v>1890</v>
      </c>
      <c r="AM1871">
        <v>1924</v>
      </c>
      <c r="AO1871">
        <v>16.946341463414633</v>
      </c>
      <c r="AP1871">
        <v>14.4</v>
      </c>
      <c r="AQ1871">
        <v>14.298591549295775</v>
      </c>
      <c r="AR1871">
        <v>12.539325842696631</v>
      </c>
      <c r="AS1871">
        <v>22.6</v>
      </c>
      <c r="AT1871">
        <v>12.748235294117647</v>
      </c>
      <c r="AU1871">
        <v>9.1333333333333346</v>
      </c>
      <c r="AV1871">
        <v>13.705263157894736</v>
      </c>
      <c r="AW1871">
        <v>14.045901639344262</v>
      </c>
      <c r="AX1871">
        <v>16.100000000000001</v>
      </c>
      <c r="AY1871">
        <v>6.3529411764705879</v>
      </c>
      <c r="AZ1871">
        <v>14.85</v>
      </c>
      <c r="BA1871">
        <v>32.136585365853662</v>
      </c>
      <c r="BB1871">
        <v>28.224</v>
      </c>
      <c r="BC1871">
        <v>31.930434782608696</v>
      </c>
      <c r="BD1871">
        <v>34.753846153846155</v>
      </c>
      <c r="BE1871">
        <v>19.84</v>
      </c>
      <c r="BF1871">
        <v>19.7</v>
      </c>
      <c r="BG1871">
        <v>18.27</v>
      </c>
      <c r="BH1871">
        <v>10.06265060240964</v>
      </c>
      <c r="BI1871">
        <v>9.4500000000000011</v>
      </c>
      <c r="BJ1871">
        <v>19.745454545454546</v>
      </c>
      <c r="BK1871">
        <v>29.571428571428569</v>
      </c>
      <c r="BL1871">
        <v>31.628571428571433</v>
      </c>
      <c r="BM1871">
        <v>40.800000000000004</v>
      </c>
      <c r="BN1871">
        <v>21.991304347826087</v>
      </c>
      <c r="BO1871">
        <v>23.066666666666666</v>
      </c>
      <c r="BP1871">
        <v>5.8368932038834949</v>
      </c>
      <c r="BQ1871">
        <v>20.53125</v>
      </c>
      <c r="BR1871">
        <v>33.199999999999996</v>
      </c>
      <c r="BS1871">
        <v>32.312195121951227</v>
      </c>
      <c r="BT1871">
        <v>30.900000000000002</v>
      </c>
      <c r="BU1871">
        <v>11.175652173913043</v>
      </c>
      <c r="BV1871">
        <v>23.657142857142858</v>
      </c>
      <c r="BW1871">
        <v>10.259067357512953</v>
      </c>
      <c r="BX1871">
        <v>16.331428571428571</v>
      </c>
      <c r="BY1871">
        <v>19.530494592202622</v>
      </c>
      <c r="BZ1871">
        <v>1870</v>
      </c>
    </row>
    <row r="1872" spans="1:78" x14ac:dyDescent="0.25">
      <c r="A1872">
        <v>1871</v>
      </c>
      <c r="B1872" t="s">
        <v>1941</v>
      </c>
      <c r="C1872">
        <v>83</v>
      </c>
      <c r="D1872">
        <v>64</v>
      </c>
      <c r="E1872">
        <v>70</v>
      </c>
      <c r="F1872">
        <v>89</v>
      </c>
      <c r="G1872">
        <v>35</v>
      </c>
      <c r="H1872">
        <v>85</v>
      </c>
      <c r="I1872">
        <v>116</v>
      </c>
      <c r="J1872">
        <v>57</v>
      </c>
      <c r="K1872">
        <v>62</v>
      </c>
      <c r="L1872">
        <v>70</v>
      </c>
      <c r="M1872">
        <v>17</v>
      </c>
      <c r="N1872">
        <v>32</v>
      </c>
      <c r="O1872">
        <v>41</v>
      </c>
      <c r="P1872">
        <v>26</v>
      </c>
      <c r="Q1872">
        <v>23</v>
      </c>
      <c r="R1872">
        <v>27</v>
      </c>
      <c r="S1872">
        <v>45</v>
      </c>
      <c r="T1872">
        <v>72</v>
      </c>
      <c r="U1872">
        <v>40</v>
      </c>
      <c r="V1872">
        <v>83</v>
      </c>
      <c r="W1872">
        <v>72</v>
      </c>
      <c r="X1872">
        <v>33</v>
      </c>
      <c r="Y1872">
        <v>27</v>
      </c>
      <c r="Z1872">
        <v>14</v>
      </c>
      <c r="AA1872">
        <v>3</v>
      </c>
      <c r="AB1872">
        <v>46</v>
      </c>
      <c r="AC1872">
        <v>27</v>
      </c>
      <c r="AD1872">
        <v>75</v>
      </c>
      <c r="AE1872">
        <v>64</v>
      </c>
      <c r="AF1872">
        <v>36</v>
      </c>
      <c r="AG1872">
        <v>41</v>
      </c>
      <c r="AH1872">
        <v>12</v>
      </c>
      <c r="AI1872">
        <v>115</v>
      </c>
      <c r="AJ1872">
        <v>7</v>
      </c>
      <c r="AK1872">
        <v>193</v>
      </c>
      <c r="AL1872">
        <v>1878</v>
      </c>
      <c r="AM1872">
        <v>1902</v>
      </c>
      <c r="AO1872">
        <v>16.742168674698796</v>
      </c>
      <c r="AP1872">
        <v>14.625</v>
      </c>
      <c r="AQ1872">
        <v>14.502857142857144</v>
      </c>
      <c r="AR1872">
        <v>12.539325842696631</v>
      </c>
      <c r="AS1872">
        <v>23.245714285714286</v>
      </c>
      <c r="AT1872">
        <v>12.748235294117647</v>
      </c>
      <c r="AU1872">
        <v>8.5034482758620697</v>
      </c>
      <c r="AV1872">
        <v>13.705263157894736</v>
      </c>
      <c r="AW1872">
        <v>13.819354838709678</v>
      </c>
      <c r="AX1872">
        <v>16.559999999999999</v>
      </c>
      <c r="AY1872">
        <v>6.3529411764705879</v>
      </c>
      <c r="AZ1872">
        <v>14.85</v>
      </c>
      <c r="BA1872">
        <v>32.136585365853662</v>
      </c>
      <c r="BB1872">
        <v>27.138461538461538</v>
      </c>
      <c r="BC1872">
        <v>31.930434782608696</v>
      </c>
      <c r="BD1872">
        <v>33.466666666666669</v>
      </c>
      <c r="BE1872">
        <v>19.84</v>
      </c>
      <c r="BF1872">
        <v>19.7</v>
      </c>
      <c r="BG1872">
        <v>18.27</v>
      </c>
      <c r="BH1872">
        <v>10.06265060240964</v>
      </c>
      <c r="BI1872">
        <v>9.4500000000000011</v>
      </c>
      <c r="BJ1872">
        <v>19.745454545454546</v>
      </c>
      <c r="BK1872">
        <v>30.666666666666668</v>
      </c>
      <c r="BL1872">
        <v>31.628571428571433</v>
      </c>
      <c r="BM1872">
        <v>40.800000000000004</v>
      </c>
      <c r="BN1872">
        <v>21.991304347826087</v>
      </c>
      <c r="BO1872">
        <v>23.066666666666666</v>
      </c>
      <c r="BP1872">
        <v>8.016</v>
      </c>
      <c r="BQ1872">
        <v>20.53125</v>
      </c>
      <c r="BR1872">
        <v>33.199999999999996</v>
      </c>
      <c r="BS1872">
        <v>32.312195121951227</v>
      </c>
      <c r="BT1872">
        <v>30.900000000000002</v>
      </c>
      <c r="BU1872">
        <v>11.175652173913043</v>
      </c>
      <c r="BV1872">
        <v>23.657142857142858</v>
      </c>
      <c r="BW1872">
        <v>10.259067357512953</v>
      </c>
      <c r="BX1872">
        <v>16.435782747603835</v>
      </c>
      <c r="BY1872">
        <v>19.552048708405781</v>
      </c>
      <c r="BZ1872">
        <v>1871</v>
      </c>
    </row>
    <row r="1873" spans="1:78" x14ac:dyDescent="0.25">
      <c r="A1873">
        <v>1872</v>
      </c>
      <c r="B1873" t="s">
        <v>1942</v>
      </c>
      <c r="C1873">
        <v>83</v>
      </c>
      <c r="D1873">
        <v>66</v>
      </c>
      <c r="E1873">
        <v>71</v>
      </c>
      <c r="F1873">
        <v>88</v>
      </c>
      <c r="G1873">
        <v>35</v>
      </c>
      <c r="H1873">
        <v>83</v>
      </c>
      <c r="I1873">
        <v>107</v>
      </c>
      <c r="J1873">
        <v>58</v>
      </c>
      <c r="K1873">
        <v>66</v>
      </c>
      <c r="L1873">
        <v>70</v>
      </c>
      <c r="M1873">
        <v>17</v>
      </c>
      <c r="N1873">
        <v>32</v>
      </c>
      <c r="O1873">
        <v>41</v>
      </c>
      <c r="P1873">
        <v>26</v>
      </c>
      <c r="Q1873">
        <v>23</v>
      </c>
      <c r="R1873">
        <v>26</v>
      </c>
      <c r="S1873">
        <v>45</v>
      </c>
      <c r="T1873">
        <v>73</v>
      </c>
      <c r="U1873">
        <v>37</v>
      </c>
      <c r="V1873">
        <v>83</v>
      </c>
      <c r="W1873">
        <v>74</v>
      </c>
      <c r="X1873">
        <v>33</v>
      </c>
      <c r="Y1873">
        <v>27</v>
      </c>
      <c r="Z1873">
        <v>14</v>
      </c>
      <c r="AA1873">
        <v>3</v>
      </c>
      <c r="AB1873">
        <v>46</v>
      </c>
      <c r="AC1873">
        <v>26</v>
      </c>
      <c r="AD1873">
        <v>76</v>
      </c>
      <c r="AE1873">
        <v>64</v>
      </c>
      <c r="AF1873">
        <v>35</v>
      </c>
      <c r="AG1873">
        <v>41</v>
      </c>
      <c r="AH1873">
        <v>12</v>
      </c>
      <c r="AI1873">
        <v>115</v>
      </c>
      <c r="AJ1873">
        <v>7</v>
      </c>
      <c r="AK1873">
        <v>188</v>
      </c>
      <c r="AL1873">
        <v>1863</v>
      </c>
      <c r="AM1873">
        <v>1891</v>
      </c>
      <c r="AO1873">
        <v>16.742168674698796</v>
      </c>
      <c r="AP1873">
        <v>14.181818181818182</v>
      </c>
      <c r="AQ1873">
        <v>14.298591549295775</v>
      </c>
      <c r="AR1873">
        <v>12.681818181818183</v>
      </c>
      <c r="AS1873">
        <v>23.245714285714286</v>
      </c>
      <c r="AT1873">
        <v>13.055421686746987</v>
      </c>
      <c r="AU1873">
        <v>9.2186915887850471</v>
      </c>
      <c r="AV1873">
        <v>13.468965517241379</v>
      </c>
      <c r="AW1873">
        <v>12.981818181818182</v>
      </c>
      <c r="AX1873">
        <v>16.559999999999999</v>
      </c>
      <c r="AY1873">
        <v>6.3529411764705879</v>
      </c>
      <c r="AZ1873">
        <v>14.85</v>
      </c>
      <c r="BA1873">
        <v>32.136585365853662</v>
      </c>
      <c r="BB1873">
        <v>27.138461538461538</v>
      </c>
      <c r="BC1873">
        <v>31.930434782608696</v>
      </c>
      <c r="BD1873">
        <v>34.753846153846155</v>
      </c>
      <c r="BE1873">
        <v>19.84</v>
      </c>
      <c r="BF1873">
        <v>19.43013698630137</v>
      </c>
      <c r="BG1873">
        <v>19.751351351351353</v>
      </c>
      <c r="BH1873">
        <v>10.06265060240964</v>
      </c>
      <c r="BI1873">
        <v>9.1945945945945944</v>
      </c>
      <c r="BJ1873">
        <v>19.745454545454546</v>
      </c>
      <c r="BK1873">
        <v>30.666666666666668</v>
      </c>
      <c r="BL1873">
        <v>31.628571428571433</v>
      </c>
      <c r="BM1873">
        <v>40.800000000000004</v>
      </c>
      <c r="BN1873">
        <v>21.991304347826087</v>
      </c>
      <c r="BO1873">
        <v>23.953846153846154</v>
      </c>
      <c r="BP1873">
        <v>7.9105263157894736</v>
      </c>
      <c r="BQ1873">
        <v>20.53125</v>
      </c>
      <c r="BR1873">
        <v>34.148571428571429</v>
      </c>
      <c r="BS1873">
        <v>32.312195121951227</v>
      </c>
      <c r="BT1873">
        <v>30.900000000000002</v>
      </c>
      <c r="BU1873">
        <v>11.175652173913043</v>
      </c>
      <c r="BV1873">
        <v>23.657142857142858</v>
      </c>
      <c r="BW1873">
        <v>10.531914893617023</v>
      </c>
      <c r="BX1873">
        <v>16.568115942028985</v>
      </c>
      <c r="BY1873">
        <v>19.666257997690341</v>
      </c>
      <c r="BZ1873">
        <v>1872</v>
      </c>
    </row>
    <row r="1874" spans="1:78" x14ac:dyDescent="0.25">
      <c r="A1874">
        <v>1873</v>
      </c>
      <c r="B1874" t="s">
        <v>1943</v>
      </c>
      <c r="C1874">
        <v>83</v>
      </c>
      <c r="D1874">
        <v>66</v>
      </c>
      <c r="E1874">
        <v>71</v>
      </c>
      <c r="F1874">
        <v>87</v>
      </c>
      <c r="G1874">
        <v>35</v>
      </c>
      <c r="H1874">
        <v>83</v>
      </c>
      <c r="I1874">
        <v>107</v>
      </c>
      <c r="J1874">
        <v>57</v>
      </c>
      <c r="K1874">
        <v>65</v>
      </c>
      <c r="L1874">
        <v>72</v>
      </c>
      <c r="M1874">
        <v>17</v>
      </c>
      <c r="N1874">
        <v>33</v>
      </c>
      <c r="O1874">
        <v>41</v>
      </c>
      <c r="P1874">
        <v>26</v>
      </c>
      <c r="Q1874">
        <v>24</v>
      </c>
      <c r="R1874">
        <v>27</v>
      </c>
      <c r="S1874">
        <v>45</v>
      </c>
      <c r="T1874">
        <v>73</v>
      </c>
      <c r="U1874">
        <v>37</v>
      </c>
      <c r="V1874">
        <v>83</v>
      </c>
      <c r="W1874">
        <v>74</v>
      </c>
      <c r="X1874">
        <v>34</v>
      </c>
      <c r="Y1874">
        <v>27</v>
      </c>
      <c r="Z1874">
        <v>14</v>
      </c>
      <c r="AA1874">
        <v>3</v>
      </c>
      <c r="AB1874">
        <v>47</v>
      </c>
      <c r="AC1874">
        <v>26</v>
      </c>
      <c r="AD1874">
        <v>77</v>
      </c>
      <c r="AE1874">
        <v>64</v>
      </c>
      <c r="AF1874">
        <v>35</v>
      </c>
      <c r="AG1874">
        <v>41</v>
      </c>
      <c r="AH1874">
        <v>12</v>
      </c>
      <c r="AI1874">
        <v>115</v>
      </c>
      <c r="AJ1874">
        <v>6</v>
      </c>
      <c r="AK1874">
        <v>175</v>
      </c>
      <c r="AL1874">
        <v>1887</v>
      </c>
      <c r="AM1874">
        <v>1882</v>
      </c>
      <c r="AO1874">
        <v>16.742168674698796</v>
      </c>
      <c r="AP1874">
        <v>14.181818181818182</v>
      </c>
      <c r="AQ1874">
        <v>14.298591549295775</v>
      </c>
      <c r="AR1874">
        <v>12.827586206896552</v>
      </c>
      <c r="AS1874">
        <v>23.245714285714286</v>
      </c>
      <c r="AT1874">
        <v>13.055421686746987</v>
      </c>
      <c r="AU1874">
        <v>9.2186915887850471</v>
      </c>
      <c r="AV1874">
        <v>13.705263157894736</v>
      </c>
      <c r="AW1874">
        <v>13.181538461538461</v>
      </c>
      <c r="AX1874">
        <v>16.100000000000001</v>
      </c>
      <c r="AY1874">
        <v>6.3529411764705879</v>
      </c>
      <c r="AZ1874">
        <v>14.4</v>
      </c>
      <c r="BA1874">
        <v>32.136585365853662</v>
      </c>
      <c r="BB1874">
        <v>27.138461538461538</v>
      </c>
      <c r="BC1874">
        <v>30.6</v>
      </c>
      <c r="BD1874">
        <v>33.466666666666669</v>
      </c>
      <c r="BE1874">
        <v>19.84</v>
      </c>
      <c r="BF1874">
        <v>19.43013698630137</v>
      </c>
      <c r="BG1874">
        <v>19.751351351351353</v>
      </c>
      <c r="BH1874">
        <v>10.06265060240964</v>
      </c>
      <c r="BI1874">
        <v>9.1945945945945944</v>
      </c>
      <c r="BJ1874">
        <v>19.164705882352941</v>
      </c>
      <c r="BK1874">
        <v>30.666666666666668</v>
      </c>
      <c r="BL1874">
        <v>31.628571428571433</v>
      </c>
      <c r="BM1874">
        <v>40.800000000000004</v>
      </c>
      <c r="BN1874">
        <v>21.52340425531915</v>
      </c>
      <c r="BO1874">
        <v>23.953846153846154</v>
      </c>
      <c r="BP1874">
        <v>7.8077922077922084</v>
      </c>
      <c r="BQ1874">
        <v>20.53125</v>
      </c>
      <c r="BR1874">
        <v>34.148571428571429</v>
      </c>
      <c r="BS1874">
        <v>32.312195121951227</v>
      </c>
      <c r="BT1874">
        <v>30.900000000000002</v>
      </c>
      <c r="BU1874">
        <v>11.175652173913043</v>
      </c>
      <c r="BV1874">
        <v>27.6</v>
      </c>
      <c r="BW1874">
        <v>11.314285714285715</v>
      </c>
      <c r="BX1874">
        <v>16.357392686804452</v>
      </c>
      <c r="BY1874">
        <v>19.631258079953355</v>
      </c>
      <c r="BZ1874">
        <v>1873</v>
      </c>
    </row>
    <row r="1875" spans="1:78" x14ac:dyDescent="0.25">
      <c r="A1875">
        <v>1874</v>
      </c>
      <c r="B1875" t="s">
        <v>1944</v>
      </c>
      <c r="C1875">
        <v>83</v>
      </c>
      <c r="D1875">
        <v>65</v>
      </c>
      <c r="E1875">
        <v>72</v>
      </c>
      <c r="F1875">
        <v>91</v>
      </c>
      <c r="G1875">
        <v>35</v>
      </c>
      <c r="H1875">
        <v>84</v>
      </c>
      <c r="I1875">
        <v>113</v>
      </c>
      <c r="J1875">
        <v>67</v>
      </c>
      <c r="K1875">
        <v>67</v>
      </c>
      <c r="L1875">
        <v>73</v>
      </c>
      <c r="M1875">
        <v>17</v>
      </c>
      <c r="N1875">
        <v>33</v>
      </c>
      <c r="O1875">
        <v>42</v>
      </c>
      <c r="P1875">
        <v>26</v>
      </c>
      <c r="Q1875">
        <v>24</v>
      </c>
      <c r="R1875">
        <v>27</v>
      </c>
      <c r="S1875">
        <v>45</v>
      </c>
      <c r="T1875">
        <v>73</v>
      </c>
      <c r="U1875">
        <v>39</v>
      </c>
      <c r="V1875">
        <v>83</v>
      </c>
      <c r="W1875">
        <v>75</v>
      </c>
      <c r="X1875">
        <v>34</v>
      </c>
      <c r="Y1875">
        <v>28</v>
      </c>
      <c r="Z1875">
        <v>14</v>
      </c>
      <c r="AA1875">
        <v>3</v>
      </c>
      <c r="AB1875">
        <v>47</v>
      </c>
      <c r="AC1875">
        <v>26</v>
      </c>
      <c r="AD1875">
        <v>82</v>
      </c>
      <c r="AE1875">
        <v>72</v>
      </c>
      <c r="AF1875">
        <v>35</v>
      </c>
      <c r="AG1875">
        <v>42</v>
      </c>
      <c r="AH1875">
        <v>12</v>
      </c>
      <c r="AI1875">
        <v>115</v>
      </c>
      <c r="AJ1875">
        <v>6</v>
      </c>
      <c r="AK1875">
        <v>185</v>
      </c>
      <c r="AL1875">
        <v>1880</v>
      </c>
      <c r="AM1875">
        <v>1935</v>
      </c>
      <c r="AO1875">
        <v>16.742168674698796</v>
      </c>
      <c r="AP1875">
        <v>14.4</v>
      </c>
      <c r="AQ1875">
        <v>14.1</v>
      </c>
      <c r="AR1875">
        <v>12.263736263736263</v>
      </c>
      <c r="AS1875">
        <v>23.245714285714286</v>
      </c>
      <c r="AT1875">
        <v>12.9</v>
      </c>
      <c r="AU1875">
        <v>8.7292035398230095</v>
      </c>
      <c r="AV1875">
        <v>11.659701492537312</v>
      </c>
      <c r="AW1875">
        <v>12.788059701492537</v>
      </c>
      <c r="AX1875">
        <v>15.87945205479452</v>
      </c>
      <c r="AY1875">
        <v>6.3529411764705879</v>
      </c>
      <c r="AZ1875">
        <v>14.4</v>
      </c>
      <c r="BA1875">
        <v>31.37142857142857</v>
      </c>
      <c r="BB1875">
        <v>27.138461538461538</v>
      </c>
      <c r="BC1875">
        <v>30.6</v>
      </c>
      <c r="BD1875">
        <v>33.466666666666669</v>
      </c>
      <c r="BE1875">
        <v>19.84</v>
      </c>
      <c r="BF1875">
        <v>19.43013698630137</v>
      </c>
      <c r="BG1875">
        <v>18.738461538461539</v>
      </c>
      <c r="BH1875">
        <v>10.06265060240964</v>
      </c>
      <c r="BI1875">
        <v>9.072000000000001</v>
      </c>
      <c r="BJ1875">
        <v>19.164705882352941</v>
      </c>
      <c r="BK1875">
        <v>29.571428571428569</v>
      </c>
      <c r="BL1875">
        <v>31.628571428571433</v>
      </c>
      <c r="BM1875">
        <v>40.800000000000004</v>
      </c>
      <c r="BN1875">
        <v>21.52340425531915</v>
      </c>
      <c r="BO1875">
        <v>23.953846153846154</v>
      </c>
      <c r="BP1875">
        <v>7.331707317073171</v>
      </c>
      <c r="BQ1875">
        <v>18.25</v>
      </c>
      <c r="BR1875">
        <v>34.148571428571429</v>
      </c>
      <c r="BS1875">
        <v>31.542857142857148</v>
      </c>
      <c r="BT1875">
        <v>30.900000000000002</v>
      </c>
      <c r="BU1875">
        <v>11.175652173913043</v>
      </c>
      <c r="BV1875">
        <v>27.6</v>
      </c>
      <c r="BW1875">
        <v>10.702702702702702</v>
      </c>
      <c r="BX1875">
        <v>16.418297872340425</v>
      </c>
      <c r="BY1875">
        <v>19.251515770319969</v>
      </c>
      <c r="BZ1875">
        <v>1874</v>
      </c>
    </row>
    <row r="1876" spans="1:78" x14ac:dyDescent="0.25">
      <c r="A1876">
        <v>1875</v>
      </c>
      <c r="B1876" t="s">
        <v>1945</v>
      </c>
      <c r="C1876">
        <v>83</v>
      </c>
      <c r="D1876">
        <v>65</v>
      </c>
      <c r="E1876">
        <v>69</v>
      </c>
      <c r="F1876">
        <v>87</v>
      </c>
      <c r="G1876">
        <v>34</v>
      </c>
      <c r="H1876">
        <v>80</v>
      </c>
      <c r="I1876">
        <v>111</v>
      </c>
      <c r="J1876">
        <v>67</v>
      </c>
      <c r="K1876">
        <v>66</v>
      </c>
      <c r="L1876">
        <v>73</v>
      </c>
      <c r="M1876">
        <v>17</v>
      </c>
      <c r="N1876">
        <v>32</v>
      </c>
      <c r="O1876">
        <v>43</v>
      </c>
      <c r="P1876">
        <v>26</v>
      </c>
      <c r="Q1876">
        <v>23</v>
      </c>
      <c r="R1876">
        <v>27</v>
      </c>
      <c r="S1876">
        <v>45</v>
      </c>
      <c r="T1876">
        <v>74</v>
      </c>
      <c r="U1876">
        <v>39</v>
      </c>
      <c r="V1876">
        <v>122</v>
      </c>
      <c r="W1876">
        <v>74</v>
      </c>
      <c r="X1876">
        <v>34</v>
      </c>
      <c r="Y1876">
        <v>28</v>
      </c>
      <c r="Z1876">
        <v>14</v>
      </c>
      <c r="AA1876">
        <v>3</v>
      </c>
      <c r="AB1876">
        <v>47</v>
      </c>
      <c r="AC1876">
        <v>26</v>
      </c>
      <c r="AD1876">
        <v>77</v>
      </c>
      <c r="AE1876">
        <v>72</v>
      </c>
      <c r="AF1876">
        <v>35</v>
      </c>
      <c r="AG1876">
        <v>41</v>
      </c>
      <c r="AH1876">
        <v>12</v>
      </c>
      <c r="AI1876">
        <v>116</v>
      </c>
      <c r="AJ1876">
        <v>6</v>
      </c>
      <c r="AK1876">
        <v>182</v>
      </c>
      <c r="AL1876">
        <v>1861</v>
      </c>
      <c r="AM1876">
        <v>1950</v>
      </c>
      <c r="AO1876">
        <v>16.742168674698796</v>
      </c>
      <c r="AP1876">
        <v>14.4</v>
      </c>
      <c r="AQ1876">
        <v>14.713043478260872</v>
      </c>
      <c r="AR1876">
        <v>12.827586206896552</v>
      </c>
      <c r="AS1876">
        <v>23.929411764705883</v>
      </c>
      <c r="AT1876">
        <v>13.545000000000002</v>
      </c>
      <c r="AU1876">
        <v>8.8864864864864863</v>
      </c>
      <c r="AV1876">
        <v>11.659701492537312</v>
      </c>
      <c r="AW1876">
        <v>12.981818181818182</v>
      </c>
      <c r="AX1876">
        <v>15.87945205479452</v>
      </c>
      <c r="AY1876">
        <v>6.3529411764705879</v>
      </c>
      <c r="AZ1876">
        <v>14.85</v>
      </c>
      <c r="BA1876">
        <v>30.641860465116277</v>
      </c>
      <c r="BB1876">
        <v>27.138461538461538</v>
      </c>
      <c r="BC1876">
        <v>31.930434782608696</v>
      </c>
      <c r="BD1876">
        <v>33.466666666666669</v>
      </c>
      <c r="BE1876">
        <v>19.84</v>
      </c>
      <c r="BF1876">
        <v>19.16756756756757</v>
      </c>
      <c r="BG1876">
        <v>18.738461538461539</v>
      </c>
      <c r="BH1876">
        <v>6.8459016393442624</v>
      </c>
      <c r="BI1876">
        <v>9.1945945945945944</v>
      </c>
      <c r="BJ1876">
        <v>19.164705882352941</v>
      </c>
      <c r="BK1876">
        <v>29.571428571428569</v>
      </c>
      <c r="BL1876">
        <v>31.628571428571433</v>
      </c>
      <c r="BM1876">
        <v>40.800000000000004</v>
      </c>
      <c r="BN1876">
        <v>21.52340425531915</v>
      </c>
      <c r="BO1876">
        <v>23.953846153846154</v>
      </c>
      <c r="BP1876">
        <v>7.8077922077922084</v>
      </c>
      <c r="BQ1876">
        <v>18.25</v>
      </c>
      <c r="BR1876">
        <v>34.148571428571429</v>
      </c>
      <c r="BS1876">
        <v>32.312195121951227</v>
      </c>
      <c r="BT1876">
        <v>30.900000000000002</v>
      </c>
      <c r="BU1876">
        <v>11.079310344827586</v>
      </c>
      <c r="BV1876">
        <v>27.6</v>
      </c>
      <c r="BW1876">
        <v>10.87912087912088</v>
      </c>
      <c r="BX1876">
        <v>16.585921547555078</v>
      </c>
      <c r="BY1876">
        <v>19.303769091175557</v>
      </c>
      <c r="BZ1876">
        <v>1875</v>
      </c>
    </row>
    <row r="1877" spans="1:78" x14ac:dyDescent="0.25">
      <c r="A1877">
        <v>1876</v>
      </c>
      <c r="B1877" t="s">
        <v>1946</v>
      </c>
      <c r="C1877">
        <v>84</v>
      </c>
      <c r="D1877">
        <v>62</v>
      </c>
      <c r="E1877">
        <v>68</v>
      </c>
      <c r="F1877">
        <v>90</v>
      </c>
      <c r="G1877">
        <v>35</v>
      </c>
      <c r="H1877">
        <v>80</v>
      </c>
      <c r="I1877">
        <v>111</v>
      </c>
      <c r="J1877">
        <v>67</v>
      </c>
      <c r="K1877">
        <v>68</v>
      </c>
      <c r="L1877">
        <v>68</v>
      </c>
      <c r="M1877">
        <v>17</v>
      </c>
      <c r="N1877">
        <v>33</v>
      </c>
      <c r="O1877">
        <v>43</v>
      </c>
      <c r="P1877">
        <v>26</v>
      </c>
      <c r="Q1877">
        <v>24</v>
      </c>
      <c r="R1877">
        <v>26</v>
      </c>
      <c r="S1877">
        <v>45</v>
      </c>
      <c r="T1877">
        <v>75</v>
      </c>
      <c r="U1877">
        <v>39</v>
      </c>
      <c r="V1877">
        <v>123</v>
      </c>
      <c r="W1877">
        <v>74</v>
      </c>
      <c r="X1877">
        <v>33</v>
      </c>
      <c r="Y1877">
        <v>27</v>
      </c>
      <c r="Z1877">
        <v>14</v>
      </c>
      <c r="AA1877">
        <v>3</v>
      </c>
      <c r="AB1877">
        <v>47</v>
      </c>
      <c r="AC1877">
        <v>26</v>
      </c>
      <c r="AD1877">
        <v>77</v>
      </c>
      <c r="AE1877">
        <v>72</v>
      </c>
      <c r="AF1877">
        <v>35</v>
      </c>
      <c r="AG1877">
        <v>41</v>
      </c>
      <c r="AH1877">
        <v>12</v>
      </c>
      <c r="AI1877">
        <v>79</v>
      </c>
      <c r="AJ1877">
        <v>6</v>
      </c>
      <c r="AK1877">
        <v>181</v>
      </c>
      <c r="AL1877">
        <v>1820</v>
      </c>
      <c r="AM1877">
        <v>1911</v>
      </c>
      <c r="AO1877">
        <v>16.542857142857141</v>
      </c>
      <c r="AP1877">
        <v>15.096774193548386</v>
      </c>
      <c r="AQ1877">
        <v>14.929411764705884</v>
      </c>
      <c r="AR1877">
        <v>12.4</v>
      </c>
      <c r="AS1877">
        <v>23.245714285714286</v>
      </c>
      <c r="AT1877">
        <v>13.545000000000002</v>
      </c>
      <c r="AU1877">
        <v>8.8864864864864863</v>
      </c>
      <c r="AV1877">
        <v>11.659701492537312</v>
      </c>
      <c r="AW1877">
        <v>12.6</v>
      </c>
      <c r="AX1877">
        <v>17.047058823529412</v>
      </c>
      <c r="AY1877">
        <v>6.3529411764705879</v>
      </c>
      <c r="AZ1877">
        <v>14.4</v>
      </c>
      <c r="BA1877">
        <v>30.641860465116277</v>
      </c>
      <c r="BB1877">
        <v>27.138461538461538</v>
      </c>
      <c r="BC1877">
        <v>30.6</v>
      </c>
      <c r="BD1877">
        <v>34.753846153846155</v>
      </c>
      <c r="BE1877">
        <v>19.84</v>
      </c>
      <c r="BF1877">
        <v>18.911999999999999</v>
      </c>
      <c r="BG1877">
        <v>18.738461538461539</v>
      </c>
      <c r="BH1877">
        <v>6.7902439024390251</v>
      </c>
      <c r="BI1877">
        <v>9.1945945945945944</v>
      </c>
      <c r="BJ1877">
        <v>19.745454545454546</v>
      </c>
      <c r="BK1877">
        <v>30.666666666666668</v>
      </c>
      <c r="BL1877">
        <v>31.628571428571433</v>
      </c>
      <c r="BM1877">
        <v>40.800000000000004</v>
      </c>
      <c r="BN1877">
        <v>21.52340425531915</v>
      </c>
      <c r="BO1877">
        <v>23.953846153846154</v>
      </c>
      <c r="BP1877">
        <v>7.8077922077922084</v>
      </c>
      <c r="BQ1877">
        <v>18.25</v>
      </c>
      <c r="BR1877">
        <v>34.148571428571429</v>
      </c>
      <c r="BS1877">
        <v>32.312195121951227</v>
      </c>
      <c r="BT1877">
        <v>30.900000000000002</v>
      </c>
      <c r="BU1877">
        <v>16.268354430379748</v>
      </c>
      <c r="BV1877">
        <v>27.6</v>
      </c>
      <c r="BW1877">
        <v>10.939226519337018</v>
      </c>
      <c r="BX1877">
        <v>16.959560439560441</v>
      </c>
      <c r="BY1877">
        <v>19.570214909149954</v>
      </c>
      <c r="BZ1877">
        <v>1876</v>
      </c>
    </row>
    <row r="1878" spans="1:78" x14ac:dyDescent="0.25">
      <c r="A1878">
        <v>1877</v>
      </c>
      <c r="B1878" t="s">
        <v>1947</v>
      </c>
      <c r="C1878">
        <v>83</v>
      </c>
      <c r="D1878">
        <v>63</v>
      </c>
      <c r="E1878">
        <v>68</v>
      </c>
      <c r="F1878">
        <v>90</v>
      </c>
      <c r="G1878">
        <v>35</v>
      </c>
      <c r="H1878">
        <v>78</v>
      </c>
      <c r="I1878">
        <v>85</v>
      </c>
      <c r="J1878">
        <v>66</v>
      </c>
      <c r="K1878">
        <v>67</v>
      </c>
      <c r="L1878">
        <v>68</v>
      </c>
      <c r="M1878">
        <v>17</v>
      </c>
      <c r="N1878">
        <v>33</v>
      </c>
      <c r="O1878">
        <v>43</v>
      </c>
      <c r="P1878">
        <v>26</v>
      </c>
      <c r="Q1878">
        <v>24</v>
      </c>
      <c r="R1878">
        <v>27</v>
      </c>
      <c r="S1878">
        <v>45</v>
      </c>
      <c r="T1878">
        <v>74</v>
      </c>
      <c r="U1878">
        <v>40</v>
      </c>
      <c r="V1878">
        <v>123</v>
      </c>
      <c r="W1878">
        <v>73</v>
      </c>
      <c r="X1878">
        <v>34</v>
      </c>
      <c r="Y1878">
        <v>28</v>
      </c>
      <c r="Z1878">
        <v>14</v>
      </c>
      <c r="AA1878">
        <v>3</v>
      </c>
      <c r="AB1878">
        <v>47</v>
      </c>
      <c r="AC1878">
        <v>26</v>
      </c>
      <c r="AD1878">
        <v>77</v>
      </c>
      <c r="AE1878">
        <v>65</v>
      </c>
      <c r="AF1878">
        <v>35</v>
      </c>
      <c r="AG1878">
        <v>41</v>
      </c>
      <c r="AH1878">
        <v>13</v>
      </c>
      <c r="AI1878">
        <v>77</v>
      </c>
      <c r="AJ1878">
        <v>6</v>
      </c>
      <c r="AK1878">
        <v>141</v>
      </c>
      <c r="AL1878">
        <v>1858</v>
      </c>
      <c r="AM1878">
        <v>1835</v>
      </c>
      <c r="AO1878">
        <v>16.742168674698796</v>
      </c>
      <c r="AP1878">
        <v>14.857142857142859</v>
      </c>
      <c r="AQ1878">
        <v>14.929411764705884</v>
      </c>
      <c r="AR1878">
        <v>12.4</v>
      </c>
      <c r="AS1878">
        <v>23.245714285714286</v>
      </c>
      <c r="AT1878">
        <v>13.892307692307693</v>
      </c>
      <c r="AU1878">
        <v>11.604705882352942</v>
      </c>
      <c r="AV1878">
        <v>11.836363636363638</v>
      </c>
      <c r="AW1878">
        <v>12.788059701492537</v>
      </c>
      <c r="AX1878">
        <v>17.047058823529412</v>
      </c>
      <c r="AY1878">
        <v>6.3529411764705879</v>
      </c>
      <c r="AZ1878">
        <v>14.4</v>
      </c>
      <c r="BA1878">
        <v>30.641860465116277</v>
      </c>
      <c r="BB1878">
        <v>27.138461538461538</v>
      </c>
      <c r="BC1878">
        <v>30.6</v>
      </c>
      <c r="BD1878">
        <v>33.466666666666669</v>
      </c>
      <c r="BE1878">
        <v>19.84</v>
      </c>
      <c r="BF1878">
        <v>19.16756756756757</v>
      </c>
      <c r="BG1878">
        <v>18.27</v>
      </c>
      <c r="BH1878">
        <v>6.7902439024390251</v>
      </c>
      <c r="BI1878">
        <v>9.3205479452054796</v>
      </c>
      <c r="BJ1878">
        <v>19.164705882352941</v>
      </c>
      <c r="BK1878">
        <v>29.571428571428569</v>
      </c>
      <c r="BL1878">
        <v>31.628571428571433</v>
      </c>
      <c r="BM1878">
        <v>40.800000000000004</v>
      </c>
      <c r="BN1878">
        <v>21.52340425531915</v>
      </c>
      <c r="BO1878">
        <v>23.953846153846154</v>
      </c>
      <c r="BP1878">
        <v>7.8077922077922084</v>
      </c>
      <c r="BQ1878">
        <v>20.215384615384615</v>
      </c>
      <c r="BR1878">
        <v>34.148571428571429</v>
      </c>
      <c r="BS1878">
        <v>32.312195121951227</v>
      </c>
      <c r="BT1878">
        <v>28.523076923076925</v>
      </c>
      <c r="BU1878">
        <v>16.690909090909091</v>
      </c>
      <c r="BV1878">
        <v>27.6</v>
      </c>
      <c r="BW1878">
        <v>14.042553191489363</v>
      </c>
      <c r="BX1878">
        <v>16.612701829924649</v>
      </c>
      <c r="BY1878">
        <v>19.87655716601947</v>
      </c>
      <c r="BZ1878">
        <v>1877</v>
      </c>
    </row>
    <row r="1879" spans="1:78" x14ac:dyDescent="0.25">
      <c r="A1879">
        <v>1878</v>
      </c>
      <c r="B1879" t="s">
        <v>1948</v>
      </c>
      <c r="C1879">
        <v>84</v>
      </c>
      <c r="D1879">
        <v>64</v>
      </c>
      <c r="E1879">
        <v>68</v>
      </c>
      <c r="F1879">
        <v>90</v>
      </c>
      <c r="G1879">
        <v>35</v>
      </c>
      <c r="H1879">
        <v>79</v>
      </c>
      <c r="I1879">
        <v>85</v>
      </c>
      <c r="J1879">
        <v>68</v>
      </c>
      <c r="K1879">
        <v>68</v>
      </c>
      <c r="L1879">
        <v>69</v>
      </c>
      <c r="M1879">
        <v>17</v>
      </c>
      <c r="N1879">
        <v>33</v>
      </c>
      <c r="O1879">
        <v>43</v>
      </c>
      <c r="P1879">
        <v>26</v>
      </c>
      <c r="Q1879">
        <v>24</v>
      </c>
      <c r="R1879">
        <v>27</v>
      </c>
      <c r="S1879">
        <v>45</v>
      </c>
      <c r="T1879">
        <v>75</v>
      </c>
      <c r="U1879">
        <v>40</v>
      </c>
      <c r="V1879">
        <v>97</v>
      </c>
      <c r="W1879">
        <v>83</v>
      </c>
      <c r="X1879">
        <v>33</v>
      </c>
      <c r="Y1879">
        <v>28</v>
      </c>
      <c r="Z1879">
        <v>14</v>
      </c>
      <c r="AA1879">
        <v>3</v>
      </c>
      <c r="AB1879">
        <v>47</v>
      </c>
      <c r="AC1879">
        <v>26</v>
      </c>
      <c r="AD1879">
        <v>78</v>
      </c>
      <c r="AE1879">
        <v>67</v>
      </c>
      <c r="AF1879">
        <v>36</v>
      </c>
      <c r="AG1879">
        <v>41</v>
      </c>
      <c r="AH1879">
        <v>13</v>
      </c>
      <c r="AI1879">
        <v>96</v>
      </c>
      <c r="AJ1879">
        <v>6</v>
      </c>
      <c r="AK1879">
        <v>144</v>
      </c>
      <c r="AL1879">
        <v>1837</v>
      </c>
      <c r="AM1879">
        <v>1852</v>
      </c>
      <c r="AO1879">
        <v>16.542857142857141</v>
      </c>
      <c r="AP1879">
        <v>14.625</v>
      </c>
      <c r="AQ1879">
        <v>14.929411764705884</v>
      </c>
      <c r="AR1879">
        <v>12.4</v>
      </c>
      <c r="AS1879">
        <v>23.245714285714286</v>
      </c>
      <c r="AT1879">
        <v>13.716455696202532</v>
      </c>
      <c r="AU1879">
        <v>11.604705882352942</v>
      </c>
      <c r="AV1879">
        <v>11.488235294117649</v>
      </c>
      <c r="AW1879">
        <v>12.6</v>
      </c>
      <c r="AX1879">
        <v>16.8</v>
      </c>
      <c r="AY1879">
        <v>6.3529411764705879</v>
      </c>
      <c r="AZ1879">
        <v>14.4</v>
      </c>
      <c r="BA1879">
        <v>30.641860465116277</v>
      </c>
      <c r="BB1879">
        <v>27.138461538461538</v>
      </c>
      <c r="BC1879">
        <v>30.6</v>
      </c>
      <c r="BD1879">
        <v>33.466666666666669</v>
      </c>
      <c r="BE1879">
        <v>19.84</v>
      </c>
      <c r="BF1879">
        <v>18.911999999999999</v>
      </c>
      <c r="BG1879">
        <v>18.27</v>
      </c>
      <c r="BH1879">
        <v>8.6103092783505151</v>
      </c>
      <c r="BI1879">
        <v>8.1975903614457835</v>
      </c>
      <c r="BJ1879">
        <v>19.745454545454546</v>
      </c>
      <c r="BK1879">
        <v>29.571428571428569</v>
      </c>
      <c r="BL1879">
        <v>31.628571428571433</v>
      </c>
      <c r="BM1879">
        <v>40.800000000000004</v>
      </c>
      <c r="BN1879">
        <v>21.52340425531915</v>
      </c>
      <c r="BO1879">
        <v>23.953846153846154</v>
      </c>
      <c r="BP1879">
        <v>7.7076923076923078</v>
      </c>
      <c r="BQ1879">
        <v>19.611940298507463</v>
      </c>
      <c r="BR1879">
        <v>33.199999999999996</v>
      </c>
      <c r="BS1879">
        <v>32.312195121951227</v>
      </c>
      <c r="BT1879">
        <v>28.523076923076925</v>
      </c>
      <c r="BU1879">
        <v>13.387500000000001</v>
      </c>
      <c r="BV1879">
        <v>27.6</v>
      </c>
      <c r="BW1879">
        <v>13.750000000000002</v>
      </c>
      <c r="BX1879">
        <v>16.802612955906369</v>
      </c>
      <c r="BY1879">
        <v>19.635390773538674</v>
      </c>
      <c r="BZ1879">
        <v>1878</v>
      </c>
    </row>
    <row r="1880" spans="1:78" x14ac:dyDescent="0.25">
      <c r="A1880">
        <v>1879</v>
      </c>
      <c r="B1880" t="s">
        <v>1949</v>
      </c>
      <c r="C1880">
        <v>89</v>
      </c>
      <c r="D1880">
        <v>64</v>
      </c>
      <c r="E1880">
        <v>69</v>
      </c>
      <c r="F1880">
        <v>90</v>
      </c>
      <c r="G1880">
        <v>35</v>
      </c>
      <c r="H1880">
        <v>79</v>
      </c>
      <c r="I1880">
        <v>86</v>
      </c>
      <c r="J1880">
        <v>69</v>
      </c>
      <c r="K1880">
        <v>65</v>
      </c>
      <c r="L1880">
        <v>70</v>
      </c>
      <c r="M1880">
        <v>17</v>
      </c>
      <c r="N1880">
        <v>33</v>
      </c>
      <c r="O1880">
        <v>42</v>
      </c>
      <c r="P1880">
        <v>24</v>
      </c>
      <c r="Q1880">
        <v>24</v>
      </c>
      <c r="R1880">
        <v>27</v>
      </c>
      <c r="S1880">
        <v>45</v>
      </c>
      <c r="T1880">
        <v>74</v>
      </c>
      <c r="U1880">
        <v>39</v>
      </c>
      <c r="V1880">
        <v>132</v>
      </c>
      <c r="W1880">
        <v>72</v>
      </c>
      <c r="X1880">
        <v>33</v>
      </c>
      <c r="Y1880">
        <v>27</v>
      </c>
      <c r="Z1880">
        <v>14</v>
      </c>
      <c r="AA1880">
        <v>3</v>
      </c>
      <c r="AB1880">
        <v>47</v>
      </c>
      <c r="AC1880">
        <v>26</v>
      </c>
      <c r="AD1880">
        <v>78</v>
      </c>
      <c r="AE1880">
        <v>65</v>
      </c>
      <c r="AF1880">
        <v>36</v>
      </c>
      <c r="AG1880">
        <v>41</v>
      </c>
      <c r="AH1880">
        <v>13</v>
      </c>
      <c r="AI1880">
        <v>96</v>
      </c>
      <c r="AJ1880">
        <v>5</v>
      </c>
      <c r="AK1880">
        <v>143</v>
      </c>
      <c r="AL1880">
        <v>1888</v>
      </c>
      <c r="AM1880">
        <v>1872</v>
      </c>
      <c r="AO1880">
        <v>15.613483146067418</v>
      </c>
      <c r="AP1880">
        <v>14.625</v>
      </c>
      <c r="AQ1880">
        <v>14.713043478260872</v>
      </c>
      <c r="AR1880">
        <v>12.4</v>
      </c>
      <c r="AS1880">
        <v>23.245714285714286</v>
      </c>
      <c r="AT1880">
        <v>13.716455696202532</v>
      </c>
      <c r="AU1880">
        <v>11.469767441860466</v>
      </c>
      <c r="AV1880">
        <v>11.321739130434784</v>
      </c>
      <c r="AW1880">
        <v>13.181538461538461</v>
      </c>
      <c r="AX1880">
        <v>16.559999999999999</v>
      </c>
      <c r="AY1880">
        <v>6.3529411764705879</v>
      </c>
      <c r="AZ1880">
        <v>14.4</v>
      </c>
      <c r="BA1880">
        <v>31.37142857142857</v>
      </c>
      <c r="BB1880">
        <v>29.4</v>
      </c>
      <c r="BC1880">
        <v>30.6</v>
      </c>
      <c r="BD1880">
        <v>33.466666666666669</v>
      </c>
      <c r="BE1880">
        <v>19.84</v>
      </c>
      <c r="BF1880">
        <v>19.16756756756757</v>
      </c>
      <c r="BG1880">
        <v>18.738461538461539</v>
      </c>
      <c r="BH1880">
        <v>6.3272727272727272</v>
      </c>
      <c r="BI1880">
        <v>9.4500000000000011</v>
      </c>
      <c r="BJ1880">
        <v>19.745454545454546</v>
      </c>
      <c r="BK1880">
        <v>30.666666666666668</v>
      </c>
      <c r="BL1880">
        <v>31.628571428571433</v>
      </c>
      <c r="BM1880">
        <v>40.800000000000004</v>
      </c>
      <c r="BN1880">
        <v>21.52340425531915</v>
      </c>
      <c r="BO1880">
        <v>23.953846153846154</v>
      </c>
      <c r="BP1880">
        <v>7.7076923076923078</v>
      </c>
      <c r="BQ1880">
        <v>20.215384615384615</v>
      </c>
      <c r="BR1880">
        <v>33.199999999999996</v>
      </c>
      <c r="BS1880">
        <v>32.312195121951227</v>
      </c>
      <c r="BT1880">
        <v>28.523076923076925</v>
      </c>
      <c r="BU1880">
        <v>13.387500000000001</v>
      </c>
      <c r="BV1880">
        <v>33.119999999999997</v>
      </c>
      <c r="BW1880">
        <v>13.846153846153847</v>
      </c>
      <c r="BX1880">
        <v>16.348728813559323</v>
      </c>
      <c r="BY1880">
        <v>19.747398168941185</v>
      </c>
      <c r="BZ1880">
        <v>1879</v>
      </c>
    </row>
    <row r="1881" spans="1:78" x14ac:dyDescent="0.25">
      <c r="A1881">
        <v>1880</v>
      </c>
      <c r="B1881" t="s">
        <v>1950</v>
      </c>
      <c r="C1881">
        <v>89</v>
      </c>
      <c r="D1881">
        <v>65</v>
      </c>
      <c r="E1881">
        <v>66</v>
      </c>
      <c r="F1881">
        <v>90</v>
      </c>
      <c r="G1881">
        <v>35</v>
      </c>
      <c r="H1881">
        <v>80</v>
      </c>
      <c r="I1881">
        <v>87</v>
      </c>
      <c r="J1881">
        <v>66</v>
      </c>
      <c r="K1881">
        <v>65</v>
      </c>
      <c r="L1881">
        <v>72</v>
      </c>
      <c r="M1881">
        <v>17</v>
      </c>
      <c r="N1881">
        <v>33</v>
      </c>
      <c r="O1881">
        <v>42</v>
      </c>
      <c r="P1881">
        <v>24</v>
      </c>
      <c r="Q1881">
        <v>24</v>
      </c>
      <c r="R1881">
        <v>27</v>
      </c>
      <c r="S1881">
        <v>45</v>
      </c>
      <c r="T1881">
        <v>75</v>
      </c>
      <c r="U1881">
        <v>39</v>
      </c>
      <c r="V1881">
        <v>155</v>
      </c>
      <c r="W1881">
        <v>67</v>
      </c>
      <c r="X1881">
        <v>33</v>
      </c>
      <c r="Y1881">
        <v>28</v>
      </c>
      <c r="Z1881">
        <v>14</v>
      </c>
      <c r="AA1881">
        <v>3</v>
      </c>
      <c r="AB1881">
        <v>47</v>
      </c>
      <c r="AC1881">
        <v>27</v>
      </c>
      <c r="AD1881">
        <v>78</v>
      </c>
      <c r="AE1881">
        <v>65</v>
      </c>
      <c r="AF1881">
        <v>36</v>
      </c>
      <c r="AG1881">
        <v>41</v>
      </c>
      <c r="AH1881">
        <v>13</v>
      </c>
      <c r="AI1881">
        <v>96</v>
      </c>
      <c r="AJ1881">
        <v>5</v>
      </c>
      <c r="AK1881">
        <v>139</v>
      </c>
      <c r="AL1881">
        <v>1867</v>
      </c>
      <c r="AM1881">
        <v>1888</v>
      </c>
      <c r="AO1881">
        <v>15.613483146067418</v>
      </c>
      <c r="AP1881">
        <v>14.4</v>
      </c>
      <c r="AQ1881">
        <v>15.381818181818181</v>
      </c>
      <c r="AR1881">
        <v>12.4</v>
      </c>
      <c r="AS1881">
        <v>23.245714285714286</v>
      </c>
      <c r="AT1881">
        <v>13.545000000000002</v>
      </c>
      <c r="AU1881">
        <v>11.337931034482759</v>
      </c>
      <c r="AV1881">
        <v>11.836363636363638</v>
      </c>
      <c r="AW1881">
        <v>13.181538461538461</v>
      </c>
      <c r="AX1881">
        <v>16.100000000000001</v>
      </c>
      <c r="AY1881">
        <v>6.3529411764705879</v>
      </c>
      <c r="AZ1881">
        <v>14.4</v>
      </c>
      <c r="BA1881">
        <v>31.37142857142857</v>
      </c>
      <c r="BB1881">
        <v>29.4</v>
      </c>
      <c r="BC1881">
        <v>30.6</v>
      </c>
      <c r="BD1881">
        <v>33.466666666666669</v>
      </c>
      <c r="BE1881">
        <v>19.84</v>
      </c>
      <c r="BF1881">
        <v>18.911999999999999</v>
      </c>
      <c r="BG1881">
        <v>18.738461538461539</v>
      </c>
      <c r="BH1881">
        <v>5.3883870967741938</v>
      </c>
      <c r="BI1881">
        <v>10.155223880597015</v>
      </c>
      <c r="BJ1881">
        <v>19.745454545454546</v>
      </c>
      <c r="BK1881">
        <v>29.571428571428569</v>
      </c>
      <c r="BL1881">
        <v>31.628571428571433</v>
      </c>
      <c r="BM1881">
        <v>40.800000000000004</v>
      </c>
      <c r="BN1881">
        <v>21.52340425531915</v>
      </c>
      <c r="BO1881">
        <v>23.066666666666666</v>
      </c>
      <c r="BP1881">
        <v>7.7076923076923078</v>
      </c>
      <c r="BQ1881">
        <v>20.215384615384615</v>
      </c>
      <c r="BR1881">
        <v>33.199999999999996</v>
      </c>
      <c r="BS1881">
        <v>32.312195121951227</v>
      </c>
      <c r="BT1881">
        <v>28.523076923076925</v>
      </c>
      <c r="BU1881">
        <v>13.387500000000001</v>
      </c>
      <c r="BV1881">
        <v>33.119999999999997</v>
      </c>
      <c r="BW1881">
        <v>14.244604316546763</v>
      </c>
      <c r="BX1881">
        <v>16.532619175147296</v>
      </c>
      <c r="BY1881">
        <v>19.704763437786074</v>
      </c>
      <c r="BZ1881">
        <v>1880</v>
      </c>
    </row>
    <row r="1882" spans="1:78" x14ac:dyDescent="0.25">
      <c r="A1882">
        <v>1881</v>
      </c>
      <c r="B1882" t="s">
        <v>1951</v>
      </c>
      <c r="C1882">
        <v>89</v>
      </c>
      <c r="D1882">
        <v>65</v>
      </c>
      <c r="E1882">
        <v>65</v>
      </c>
      <c r="F1882">
        <v>88</v>
      </c>
      <c r="G1882">
        <v>35</v>
      </c>
      <c r="H1882">
        <v>80</v>
      </c>
      <c r="I1882">
        <v>88</v>
      </c>
      <c r="J1882">
        <v>55</v>
      </c>
      <c r="K1882">
        <v>55</v>
      </c>
      <c r="L1882">
        <v>68</v>
      </c>
      <c r="M1882">
        <v>16</v>
      </c>
      <c r="N1882">
        <v>33</v>
      </c>
      <c r="O1882">
        <v>42</v>
      </c>
      <c r="P1882">
        <v>24</v>
      </c>
      <c r="Q1882">
        <v>24</v>
      </c>
      <c r="R1882">
        <v>26</v>
      </c>
      <c r="S1882">
        <v>45</v>
      </c>
      <c r="T1882">
        <v>75</v>
      </c>
      <c r="U1882">
        <v>39</v>
      </c>
      <c r="V1882">
        <v>154</v>
      </c>
      <c r="W1882">
        <v>69</v>
      </c>
      <c r="X1882">
        <v>34</v>
      </c>
      <c r="Y1882">
        <v>27</v>
      </c>
      <c r="Z1882">
        <v>14</v>
      </c>
      <c r="AA1882">
        <v>3</v>
      </c>
      <c r="AB1882">
        <v>47</v>
      </c>
      <c r="AC1882">
        <v>27</v>
      </c>
      <c r="AD1882">
        <v>81</v>
      </c>
      <c r="AE1882">
        <v>65</v>
      </c>
      <c r="AF1882">
        <v>36</v>
      </c>
      <c r="AG1882">
        <v>41</v>
      </c>
      <c r="AH1882">
        <v>13</v>
      </c>
      <c r="AI1882">
        <v>96</v>
      </c>
      <c r="AJ1882">
        <v>6</v>
      </c>
      <c r="AK1882">
        <v>126</v>
      </c>
      <c r="AL1882">
        <v>1901</v>
      </c>
      <c r="AM1882">
        <v>1851</v>
      </c>
      <c r="AO1882">
        <v>15.613483146067418</v>
      </c>
      <c r="AP1882">
        <v>14.4</v>
      </c>
      <c r="AQ1882">
        <v>15.618461538461538</v>
      </c>
      <c r="AR1882">
        <v>12.681818181818183</v>
      </c>
      <c r="AS1882">
        <v>23.245714285714286</v>
      </c>
      <c r="AT1882">
        <v>13.545000000000002</v>
      </c>
      <c r="AU1882">
        <v>11.209090909090909</v>
      </c>
      <c r="AV1882">
        <v>14.203636363636363</v>
      </c>
      <c r="AW1882">
        <v>15.578181818181818</v>
      </c>
      <c r="AX1882">
        <v>17.047058823529412</v>
      </c>
      <c r="AY1882">
        <v>6.75</v>
      </c>
      <c r="AZ1882">
        <v>14.4</v>
      </c>
      <c r="BA1882">
        <v>31.37142857142857</v>
      </c>
      <c r="BB1882">
        <v>29.4</v>
      </c>
      <c r="BC1882">
        <v>30.6</v>
      </c>
      <c r="BD1882">
        <v>34.753846153846155</v>
      </c>
      <c r="BE1882">
        <v>19.84</v>
      </c>
      <c r="BF1882">
        <v>18.911999999999999</v>
      </c>
      <c r="BG1882">
        <v>18.738461538461539</v>
      </c>
      <c r="BH1882">
        <v>5.4233766233766234</v>
      </c>
      <c r="BI1882">
        <v>9.8608695652173921</v>
      </c>
      <c r="BJ1882">
        <v>19.164705882352941</v>
      </c>
      <c r="BK1882">
        <v>30.666666666666668</v>
      </c>
      <c r="BL1882">
        <v>31.628571428571433</v>
      </c>
      <c r="BM1882">
        <v>40.800000000000004</v>
      </c>
      <c r="BN1882">
        <v>21.52340425531915</v>
      </c>
      <c r="BO1882">
        <v>23.066666666666666</v>
      </c>
      <c r="BP1882">
        <v>7.4222222222222216</v>
      </c>
      <c r="BQ1882">
        <v>20.215384615384615</v>
      </c>
      <c r="BR1882">
        <v>33.199999999999996</v>
      </c>
      <c r="BS1882">
        <v>32.312195121951227</v>
      </c>
      <c r="BT1882">
        <v>28.523076923076925</v>
      </c>
      <c r="BU1882">
        <v>13.387500000000001</v>
      </c>
      <c r="BV1882">
        <v>27.6</v>
      </c>
      <c r="BW1882">
        <v>15.714285714285714</v>
      </c>
      <c r="BX1882">
        <v>16.236927932667019</v>
      </c>
      <c r="BY1882">
        <v>19.990376459639901</v>
      </c>
      <c r="BZ1882">
        <v>1881</v>
      </c>
    </row>
    <row r="1883" spans="1:78" x14ac:dyDescent="0.25">
      <c r="A1883">
        <v>1882</v>
      </c>
      <c r="B1883" t="s">
        <v>1952</v>
      </c>
      <c r="C1883">
        <v>89</v>
      </c>
      <c r="D1883">
        <v>65</v>
      </c>
      <c r="E1883">
        <v>65</v>
      </c>
      <c r="F1883">
        <v>88</v>
      </c>
      <c r="G1883">
        <v>34</v>
      </c>
      <c r="H1883">
        <v>81</v>
      </c>
      <c r="I1883">
        <v>86</v>
      </c>
      <c r="J1883">
        <v>56</v>
      </c>
      <c r="K1883">
        <v>56</v>
      </c>
      <c r="L1883">
        <v>71</v>
      </c>
      <c r="M1883">
        <v>16</v>
      </c>
      <c r="N1883">
        <v>31</v>
      </c>
      <c r="O1883">
        <v>43</v>
      </c>
      <c r="P1883">
        <v>24</v>
      </c>
      <c r="Q1883">
        <v>24</v>
      </c>
      <c r="R1883">
        <v>26</v>
      </c>
      <c r="S1883">
        <v>45</v>
      </c>
      <c r="T1883">
        <v>74</v>
      </c>
      <c r="U1883">
        <v>38</v>
      </c>
      <c r="V1883">
        <v>58</v>
      </c>
      <c r="W1883">
        <v>68</v>
      </c>
      <c r="X1883">
        <v>34</v>
      </c>
      <c r="Y1883">
        <v>28</v>
      </c>
      <c r="Z1883">
        <v>14</v>
      </c>
      <c r="AA1883">
        <v>3</v>
      </c>
      <c r="AB1883">
        <v>47</v>
      </c>
      <c r="AC1883">
        <v>27</v>
      </c>
      <c r="AD1883">
        <v>77</v>
      </c>
      <c r="AE1883">
        <v>66</v>
      </c>
      <c r="AF1883">
        <v>36</v>
      </c>
      <c r="AG1883">
        <v>41</v>
      </c>
      <c r="AH1883">
        <v>12</v>
      </c>
      <c r="AI1883">
        <v>71</v>
      </c>
      <c r="AJ1883">
        <v>7</v>
      </c>
      <c r="AK1883">
        <v>130</v>
      </c>
      <c r="AL1883">
        <v>1801</v>
      </c>
      <c r="AM1883">
        <v>1731</v>
      </c>
      <c r="AO1883">
        <v>15.613483146067418</v>
      </c>
      <c r="AP1883">
        <v>14.4</v>
      </c>
      <c r="AQ1883">
        <v>15.618461538461538</v>
      </c>
      <c r="AR1883">
        <v>12.681818181818183</v>
      </c>
      <c r="AS1883">
        <v>23.929411764705883</v>
      </c>
      <c r="AT1883">
        <v>13.377777777777778</v>
      </c>
      <c r="AU1883">
        <v>11.469767441860466</v>
      </c>
      <c r="AV1883">
        <v>13.950000000000001</v>
      </c>
      <c r="AW1883">
        <v>15.3</v>
      </c>
      <c r="AX1883">
        <v>16.326760563380283</v>
      </c>
      <c r="AY1883">
        <v>6.75</v>
      </c>
      <c r="AZ1883">
        <v>15.329032258064515</v>
      </c>
      <c r="BA1883">
        <v>30.641860465116277</v>
      </c>
      <c r="BB1883">
        <v>29.4</v>
      </c>
      <c r="BC1883">
        <v>30.6</v>
      </c>
      <c r="BD1883">
        <v>34.753846153846155</v>
      </c>
      <c r="BE1883">
        <v>19.84</v>
      </c>
      <c r="BF1883">
        <v>19.16756756756757</v>
      </c>
      <c r="BG1883">
        <v>19.231578947368423</v>
      </c>
      <c r="BH1883">
        <v>14.4</v>
      </c>
      <c r="BI1883">
        <v>10.005882352941176</v>
      </c>
      <c r="BJ1883">
        <v>19.164705882352941</v>
      </c>
      <c r="BK1883">
        <v>29.571428571428569</v>
      </c>
      <c r="BL1883">
        <v>31.628571428571433</v>
      </c>
      <c r="BM1883">
        <v>40.800000000000004</v>
      </c>
      <c r="BN1883">
        <v>21.52340425531915</v>
      </c>
      <c r="BO1883">
        <v>23.066666666666666</v>
      </c>
      <c r="BP1883">
        <v>7.8077922077922084</v>
      </c>
      <c r="BQ1883">
        <v>19.90909090909091</v>
      </c>
      <c r="BR1883">
        <v>33.199999999999996</v>
      </c>
      <c r="BS1883">
        <v>32.312195121951227</v>
      </c>
      <c r="BT1883">
        <v>30.900000000000002</v>
      </c>
      <c r="BU1883">
        <v>18.101408450704227</v>
      </c>
      <c r="BV1883">
        <v>23.657142857142858</v>
      </c>
      <c r="BW1883">
        <v>15.230769230769232</v>
      </c>
      <c r="BX1883">
        <v>17.138478622987229</v>
      </c>
      <c r="BY1883">
        <v>20.360085656885676</v>
      </c>
      <c r="BZ1883">
        <v>1882</v>
      </c>
    </row>
    <row r="1884" spans="1:78" x14ac:dyDescent="0.25">
      <c r="A1884">
        <v>1883</v>
      </c>
      <c r="B1884" t="s">
        <v>1953</v>
      </c>
      <c r="C1884">
        <v>89</v>
      </c>
      <c r="D1884">
        <v>64</v>
      </c>
      <c r="E1884">
        <v>65</v>
      </c>
      <c r="F1884">
        <v>90</v>
      </c>
      <c r="G1884">
        <v>35</v>
      </c>
      <c r="H1884">
        <v>82</v>
      </c>
      <c r="I1884">
        <v>88</v>
      </c>
      <c r="J1884">
        <v>56</v>
      </c>
      <c r="K1884">
        <v>60</v>
      </c>
      <c r="L1884">
        <v>71</v>
      </c>
      <c r="M1884">
        <v>16</v>
      </c>
      <c r="N1884">
        <v>32</v>
      </c>
      <c r="O1884">
        <v>42</v>
      </c>
      <c r="P1884">
        <v>24</v>
      </c>
      <c r="Q1884">
        <v>24</v>
      </c>
      <c r="R1884">
        <v>27</v>
      </c>
      <c r="S1884">
        <v>44</v>
      </c>
      <c r="T1884">
        <v>74</v>
      </c>
      <c r="U1884">
        <v>40</v>
      </c>
      <c r="V1884">
        <v>63</v>
      </c>
      <c r="W1884">
        <v>69</v>
      </c>
      <c r="X1884">
        <v>33</v>
      </c>
      <c r="Y1884">
        <v>28</v>
      </c>
      <c r="Z1884">
        <v>14</v>
      </c>
      <c r="AA1884">
        <v>3</v>
      </c>
      <c r="AB1884">
        <v>46</v>
      </c>
      <c r="AC1884">
        <v>27</v>
      </c>
      <c r="AD1884">
        <v>77</v>
      </c>
      <c r="AE1884">
        <v>66</v>
      </c>
      <c r="AF1884">
        <v>36</v>
      </c>
      <c r="AG1884">
        <v>41</v>
      </c>
      <c r="AH1884">
        <v>12</v>
      </c>
      <c r="AI1884">
        <v>71</v>
      </c>
      <c r="AJ1884">
        <v>7</v>
      </c>
      <c r="AK1884">
        <v>128</v>
      </c>
      <c r="AL1884">
        <v>1799</v>
      </c>
      <c r="AM1884">
        <v>1744</v>
      </c>
      <c r="AO1884">
        <v>15.613483146067418</v>
      </c>
      <c r="AP1884">
        <v>14.625</v>
      </c>
      <c r="AQ1884">
        <v>15.618461538461538</v>
      </c>
      <c r="AR1884">
        <v>12.4</v>
      </c>
      <c r="AS1884">
        <v>23.245714285714286</v>
      </c>
      <c r="AT1884">
        <v>13.214634146341464</v>
      </c>
      <c r="AU1884">
        <v>11.209090909090909</v>
      </c>
      <c r="AV1884">
        <v>13.950000000000001</v>
      </c>
      <c r="AW1884">
        <v>14.280000000000001</v>
      </c>
      <c r="AX1884">
        <v>16.326760563380283</v>
      </c>
      <c r="AY1884">
        <v>6.75</v>
      </c>
      <c r="AZ1884">
        <v>14.85</v>
      </c>
      <c r="BA1884">
        <v>31.37142857142857</v>
      </c>
      <c r="BB1884">
        <v>29.4</v>
      </c>
      <c r="BC1884">
        <v>30.6</v>
      </c>
      <c r="BD1884">
        <v>33.466666666666669</v>
      </c>
      <c r="BE1884">
        <v>20.290909090909093</v>
      </c>
      <c r="BF1884">
        <v>19.16756756756757</v>
      </c>
      <c r="BG1884">
        <v>18.27</v>
      </c>
      <c r="BH1884">
        <v>13.257142857142856</v>
      </c>
      <c r="BI1884">
        <v>9.8608695652173921</v>
      </c>
      <c r="BJ1884">
        <v>19.745454545454546</v>
      </c>
      <c r="BK1884">
        <v>29.571428571428569</v>
      </c>
      <c r="BL1884">
        <v>31.628571428571433</v>
      </c>
      <c r="BM1884">
        <v>40.800000000000004</v>
      </c>
      <c r="BN1884">
        <v>21.991304347826087</v>
      </c>
      <c r="BO1884">
        <v>23.066666666666666</v>
      </c>
      <c r="BP1884">
        <v>7.8077922077922084</v>
      </c>
      <c r="BQ1884">
        <v>19.90909090909091</v>
      </c>
      <c r="BR1884">
        <v>33.199999999999996</v>
      </c>
      <c r="BS1884">
        <v>32.312195121951227</v>
      </c>
      <c r="BT1884">
        <v>30.900000000000002</v>
      </c>
      <c r="BU1884">
        <v>18.101408450704227</v>
      </c>
      <c r="BV1884">
        <v>23.657142857142858</v>
      </c>
      <c r="BW1884">
        <v>15.46875</v>
      </c>
      <c r="BX1884">
        <v>17.157531962201222</v>
      </c>
      <c r="BY1884">
        <v>20.281428817511589</v>
      </c>
      <c r="BZ1884">
        <v>1883</v>
      </c>
    </row>
    <row r="1885" spans="1:78" x14ac:dyDescent="0.25">
      <c r="A1885">
        <v>1884</v>
      </c>
      <c r="B1885" t="s">
        <v>1954</v>
      </c>
      <c r="C1885">
        <v>89</v>
      </c>
      <c r="D1885">
        <v>64</v>
      </c>
      <c r="E1885">
        <v>65</v>
      </c>
      <c r="F1885">
        <v>90</v>
      </c>
      <c r="G1885">
        <v>35</v>
      </c>
      <c r="H1885">
        <v>80</v>
      </c>
      <c r="I1885">
        <v>88</v>
      </c>
      <c r="J1885">
        <v>58</v>
      </c>
      <c r="K1885">
        <v>61</v>
      </c>
      <c r="L1885">
        <v>72</v>
      </c>
      <c r="M1885">
        <v>16</v>
      </c>
      <c r="N1885">
        <v>31</v>
      </c>
      <c r="O1885">
        <v>42</v>
      </c>
      <c r="P1885">
        <v>24</v>
      </c>
      <c r="Q1885">
        <v>24</v>
      </c>
      <c r="R1885">
        <v>27</v>
      </c>
      <c r="S1885">
        <v>44</v>
      </c>
      <c r="T1885">
        <v>70</v>
      </c>
      <c r="U1885">
        <v>38</v>
      </c>
      <c r="V1885">
        <v>60</v>
      </c>
      <c r="W1885">
        <v>70</v>
      </c>
      <c r="X1885">
        <v>34</v>
      </c>
      <c r="Y1885">
        <v>28</v>
      </c>
      <c r="Z1885">
        <v>14</v>
      </c>
      <c r="AA1885">
        <v>3</v>
      </c>
      <c r="AB1885">
        <v>47</v>
      </c>
      <c r="AC1885">
        <v>27</v>
      </c>
      <c r="AD1885">
        <v>80</v>
      </c>
      <c r="AE1885">
        <v>65</v>
      </c>
      <c r="AF1885">
        <v>35</v>
      </c>
      <c r="AG1885">
        <v>40</v>
      </c>
      <c r="AH1885">
        <v>12</v>
      </c>
      <c r="AI1885">
        <v>81</v>
      </c>
      <c r="AJ1885">
        <v>7</v>
      </c>
      <c r="AK1885">
        <v>126</v>
      </c>
      <c r="AL1885">
        <v>1803</v>
      </c>
      <c r="AM1885">
        <v>1747</v>
      </c>
      <c r="AO1885">
        <v>15.613483146067418</v>
      </c>
      <c r="AP1885">
        <v>14.625</v>
      </c>
      <c r="AQ1885">
        <v>15.618461538461538</v>
      </c>
      <c r="AR1885">
        <v>12.4</v>
      </c>
      <c r="AS1885">
        <v>23.245714285714286</v>
      </c>
      <c r="AT1885">
        <v>13.545000000000002</v>
      </c>
      <c r="AU1885">
        <v>11.209090909090909</v>
      </c>
      <c r="AV1885">
        <v>13.468965517241379</v>
      </c>
      <c r="AW1885">
        <v>14.045901639344262</v>
      </c>
      <c r="AX1885">
        <v>16.100000000000001</v>
      </c>
      <c r="AY1885">
        <v>6.75</v>
      </c>
      <c r="AZ1885">
        <v>15.329032258064515</v>
      </c>
      <c r="BA1885">
        <v>31.37142857142857</v>
      </c>
      <c r="BB1885">
        <v>29.4</v>
      </c>
      <c r="BC1885">
        <v>30.6</v>
      </c>
      <c r="BD1885">
        <v>33.466666666666669</v>
      </c>
      <c r="BE1885">
        <v>20.290909090909093</v>
      </c>
      <c r="BF1885">
        <v>20.262857142857143</v>
      </c>
      <c r="BG1885">
        <v>19.231578947368423</v>
      </c>
      <c r="BH1885">
        <v>13.92</v>
      </c>
      <c r="BI1885">
        <v>9.7200000000000006</v>
      </c>
      <c r="BJ1885">
        <v>19.164705882352941</v>
      </c>
      <c r="BK1885">
        <v>29.571428571428569</v>
      </c>
      <c r="BL1885">
        <v>31.628571428571433</v>
      </c>
      <c r="BM1885">
        <v>40.800000000000004</v>
      </c>
      <c r="BN1885">
        <v>21.52340425531915</v>
      </c>
      <c r="BO1885">
        <v>23.066666666666666</v>
      </c>
      <c r="BP1885">
        <v>7.5149999999999997</v>
      </c>
      <c r="BQ1885">
        <v>20.215384615384615</v>
      </c>
      <c r="BR1885">
        <v>34.148571428571429</v>
      </c>
      <c r="BS1885">
        <v>33.119999999999997</v>
      </c>
      <c r="BT1885">
        <v>30.900000000000002</v>
      </c>
      <c r="BU1885">
        <v>15.866666666666667</v>
      </c>
      <c r="BV1885">
        <v>23.657142857142858</v>
      </c>
      <c r="BW1885">
        <v>15.714285714285714</v>
      </c>
      <c r="BX1885">
        <v>17.11946755407654</v>
      </c>
      <c r="BY1885">
        <v>20.334986540832407</v>
      </c>
      <c r="BZ1885">
        <v>1884</v>
      </c>
    </row>
    <row r="1886" spans="1:78" x14ac:dyDescent="0.25">
      <c r="A1886">
        <v>1885</v>
      </c>
      <c r="B1886" t="s">
        <v>1955</v>
      </c>
      <c r="C1886">
        <v>89</v>
      </c>
      <c r="D1886">
        <v>64</v>
      </c>
      <c r="E1886">
        <v>66</v>
      </c>
      <c r="F1886">
        <v>92</v>
      </c>
      <c r="G1886">
        <v>35</v>
      </c>
      <c r="H1886">
        <v>79</v>
      </c>
      <c r="I1886">
        <v>88</v>
      </c>
      <c r="J1886">
        <v>58</v>
      </c>
      <c r="K1886">
        <v>61</v>
      </c>
      <c r="L1886">
        <v>70</v>
      </c>
      <c r="M1886">
        <v>16</v>
      </c>
      <c r="N1886">
        <v>31</v>
      </c>
      <c r="O1886">
        <v>42</v>
      </c>
      <c r="P1886">
        <v>24</v>
      </c>
      <c r="Q1886">
        <v>23</v>
      </c>
      <c r="R1886">
        <v>26</v>
      </c>
      <c r="S1886">
        <v>44</v>
      </c>
      <c r="T1886">
        <v>71</v>
      </c>
      <c r="U1886">
        <v>38</v>
      </c>
      <c r="V1886">
        <v>59</v>
      </c>
      <c r="W1886">
        <v>66</v>
      </c>
      <c r="X1886">
        <v>33</v>
      </c>
      <c r="Y1886">
        <v>28</v>
      </c>
      <c r="Z1886">
        <v>14</v>
      </c>
      <c r="AA1886">
        <v>3</v>
      </c>
      <c r="AB1886">
        <v>47</v>
      </c>
      <c r="AC1886">
        <v>27</v>
      </c>
      <c r="AD1886">
        <v>76</v>
      </c>
      <c r="AE1886">
        <v>65</v>
      </c>
      <c r="AF1886">
        <v>35</v>
      </c>
      <c r="AG1886">
        <v>40</v>
      </c>
      <c r="AH1886">
        <v>13</v>
      </c>
      <c r="AI1886">
        <v>80</v>
      </c>
      <c r="AJ1886">
        <v>7</v>
      </c>
      <c r="AK1886">
        <v>125</v>
      </c>
      <c r="AL1886">
        <v>1784</v>
      </c>
      <c r="AM1886">
        <v>1735</v>
      </c>
      <c r="AO1886">
        <v>15.613483146067418</v>
      </c>
      <c r="AP1886">
        <v>14.625</v>
      </c>
      <c r="AQ1886">
        <v>15.381818181818181</v>
      </c>
      <c r="AR1886">
        <v>12.130434782608695</v>
      </c>
      <c r="AS1886">
        <v>23.245714285714286</v>
      </c>
      <c r="AT1886">
        <v>13.716455696202532</v>
      </c>
      <c r="AU1886">
        <v>11.209090909090909</v>
      </c>
      <c r="AV1886">
        <v>13.468965517241379</v>
      </c>
      <c r="AW1886">
        <v>14.045901639344262</v>
      </c>
      <c r="AX1886">
        <v>16.559999999999999</v>
      </c>
      <c r="AY1886">
        <v>6.75</v>
      </c>
      <c r="AZ1886">
        <v>15.329032258064515</v>
      </c>
      <c r="BA1886">
        <v>31.37142857142857</v>
      </c>
      <c r="BB1886">
        <v>29.4</v>
      </c>
      <c r="BC1886">
        <v>31.930434782608696</v>
      </c>
      <c r="BD1886">
        <v>34.753846153846155</v>
      </c>
      <c r="BE1886">
        <v>20.290909090909093</v>
      </c>
      <c r="BF1886">
        <v>19.977464788732394</v>
      </c>
      <c r="BG1886">
        <v>19.231578947368423</v>
      </c>
      <c r="BH1886">
        <v>14.155932203389831</v>
      </c>
      <c r="BI1886">
        <v>10.30909090909091</v>
      </c>
      <c r="BJ1886">
        <v>19.745454545454546</v>
      </c>
      <c r="BK1886">
        <v>29.571428571428569</v>
      </c>
      <c r="BL1886">
        <v>31.628571428571433</v>
      </c>
      <c r="BM1886">
        <v>40.800000000000004</v>
      </c>
      <c r="BN1886">
        <v>21.52340425531915</v>
      </c>
      <c r="BO1886">
        <v>23.066666666666666</v>
      </c>
      <c r="BP1886">
        <v>7.9105263157894736</v>
      </c>
      <c r="BQ1886">
        <v>20.215384615384615</v>
      </c>
      <c r="BR1886">
        <v>34.148571428571429</v>
      </c>
      <c r="BS1886">
        <v>33.119999999999997</v>
      </c>
      <c r="BT1886">
        <v>28.523076923076925</v>
      </c>
      <c r="BU1886">
        <v>16.065000000000001</v>
      </c>
      <c r="BV1886">
        <v>23.657142857142858</v>
      </c>
      <c r="BW1886">
        <v>15.840000000000002</v>
      </c>
      <c r="BX1886">
        <v>17.301793721973095</v>
      </c>
      <c r="BY1886">
        <v>20.424074867865759</v>
      </c>
      <c r="BZ1886">
        <v>1885</v>
      </c>
    </row>
    <row r="1887" spans="1:78" x14ac:dyDescent="0.25">
      <c r="A1887">
        <v>1886</v>
      </c>
      <c r="B1887" t="s">
        <v>1956</v>
      </c>
      <c r="C1887">
        <v>90</v>
      </c>
      <c r="D1887">
        <v>64</v>
      </c>
      <c r="E1887">
        <v>63</v>
      </c>
      <c r="F1887">
        <v>91</v>
      </c>
      <c r="G1887">
        <v>37</v>
      </c>
      <c r="H1887">
        <v>78</v>
      </c>
      <c r="I1887">
        <v>86</v>
      </c>
      <c r="J1887">
        <v>57</v>
      </c>
      <c r="K1887">
        <v>60</v>
      </c>
      <c r="L1887">
        <v>68</v>
      </c>
      <c r="M1887">
        <v>16</v>
      </c>
      <c r="N1887">
        <v>32</v>
      </c>
      <c r="O1887">
        <v>42</v>
      </c>
      <c r="P1887">
        <v>24</v>
      </c>
      <c r="Q1887">
        <v>23</v>
      </c>
      <c r="R1887">
        <v>26</v>
      </c>
      <c r="S1887">
        <v>43</v>
      </c>
      <c r="T1887">
        <v>71</v>
      </c>
      <c r="U1887">
        <v>37</v>
      </c>
      <c r="V1887">
        <v>58</v>
      </c>
      <c r="W1887">
        <v>59</v>
      </c>
      <c r="X1887">
        <v>33</v>
      </c>
      <c r="Y1887">
        <v>28</v>
      </c>
      <c r="Z1887">
        <v>14</v>
      </c>
      <c r="AA1887">
        <v>3</v>
      </c>
      <c r="AB1887">
        <v>46</v>
      </c>
      <c r="AC1887">
        <v>27</v>
      </c>
      <c r="AD1887">
        <v>80</v>
      </c>
      <c r="AE1887">
        <v>65</v>
      </c>
      <c r="AF1887">
        <v>35</v>
      </c>
      <c r="AG1887">
        <v>40</v>
      </c>
      <c r="AH1887">
        <v>12</v>
      </c>
      <c r="AI1887">
        <v>80</v>
      </c>
      <c r="AJ1887">
        <v>7</v>
      </c>
      <c r="AK1887">
        <v>126</v>
      </c>
      <c r="AL1887">
        <v>1780</v>
      </c>
      <c r="AM1887">
        <v>1721</v>
      </c>
      <c r="AO1887">
        <v>15.44</v>
      </c>
      <c r="AP1887">
        <v>14.625</v>
      </c>
      <c r="AQ1887">
        <v>16.114285714285714</v>
      </c>
      <c r="AR1887">
        <v>12.263736263736263</v>
      </c>
      <c r="AS1887">
        <v>21.98918918918919</v>
      </c>
      <c r="AT1887">
        <v>13.892307692307693</v>
      </c>
      <c r="AU1887">
        <v>11.469767441860466</v>
      </c>
      <c r="AV1887">
        <v>13.705263157894736</v>
      </c>
      <c r="AW1887">
        <v>14.280000000000001</v>
      </c>
      <c r="AX1887">
        <v>17.047058823529412</v>
      </c>
      <c r="AY1887">
        <v>6.75</v>
      </c>
      <c r="AZ1887">
        <v>14.85</v>
      </c>
      <c r="BA1887">
        <v>31.37142857142857</v>
      </c>
      <c r="BB1887">
        <v>29.4</v>
      </c>
      <c r="BC1887">
        <v>31.930434782608696</v>
      </c>
      <c r="BD1887">
        <v>34.753846153846155</v>
      </c>
      <c r="BE1887">
        <v>20.762790697674419</v>
      </c>
      <c r="BF1887">
        <v>19.977464788732394</v>
      </c>
      <c r="BG1887">
        <v>19.751351351351353</v>
      </c>
      <c r="BH1887">
        <v>14.4</v>
      </c>
      <c r="BI1887">
        <v>11.532203389830508</v>
      </c>
      <c r="BJ1887">
        <v>19.745454545454546</v>
      </c>
      <c r="BK1887">
        <v>29.571428571428569</v>
      </c>
      <c r="BL1887">
        <v>31.628571428571433</v>
      </c>
      <c r="BM1887">
        <v>40.800000000000004</v>
      </c>
      <c r="BN1887">
        <v>21.991304347826087</v>
      </c>
      <c r="BO1887">
        <v>23.066666666666666</v>
      </c>
      <c r="BP1887">
        <v>7.5149999999999997</v>
      </c>
      <c r="BQ1887">
        <v>20.215384615384615</v>
      </c>
      <c r="BR1887">
        <v>34.148571428571429</v>
      </c>
      <c r="BS1887">
        <v>33.119999999999997</v>
      </c>
      <c r="BT1887">
        <v>30.900000000000002</v>
      </c>
      <c r="BU1887">
        <v>16.065000000000001</v>
      </c>
      <c r="BV1887">
        <v>23.657142857142858</v>
      </c>
      <c r="BW1887">
        <v>15.714285714285714</v>
      </c>
      <c r="BX1887">
        <v>17.340674157303372</v>
      </c>
      <c r="BY1887">
        <v>20.537595898199619</v>
      </c>
      <c r="BZ1887">
        <v>1886</v>
      </c>
    </row>
    <row r="1888" spans="1:78" x14ac:dyDescent="0.25">
      <c r="A1888">
        <v>1887</v>
      </c>
      <c r="B1888" t="s">
        <v>1957</v>
      </c>
      <c r="C1888">
        <v>89</v>
      </c>
      <c r="D1888">
        <v>63</v>
      </c>
      <c r="E1888">
        <v>62</v>
      </c>
      <c r="F1888">
        <v>93</v>
      </c>
      <c r="G1888">
        <v>36</v>
      </c>
      <c r="H1888">
        <v>78</v>
      </c>
      <c r="I1888">
        <v>86</v>
      </c>
      <c r="J1888">
        <v>57</v>
      </c>
      <c r="K1888">
        <v>60</v>
      </c>
      <c r="L1888">
        <v>69</v>
      </c>
      <c r="M1888">
        <v>17</v>
      </c>
      <c r="N1888">
        <v>31</v>
      </c>
      <c r="O1888">
        <v>42</v>
      </c>
      <c r="P1888">
        <v>24</v>
      </c>
      <c r="Q1888">
        <v>23</v>
      </c>
      <c r="R1888">
        <v>26</v>
      </c>
      <c r="S1888">
        <v>45</v>
      </c>
      <c r="T1888">
        <v>71</v>
      </c>
      <c r="U1888">
        <v>36</v>
      </c>
      <c r="V1888">
        <v>46</v>
      </c>
      <c r="W1888">
        <v>60</v>
      </c>
      <c r="X1888">
        <v>33</v>
      </c>
      <c r="Y1888">
        <v>28</v>
      </c>
      <c r="Z1888">
        <v>14</v>
      </c>
      <c r="AA1888">
        <v>3</v>
      </c>
      <c r="AB1888">
        <v>47</v>
      </c>
      <c r="AC1888">
        <v>27</v>
      </c>
      <c r="AD1888">
        <v>80</v>
      </c>
      <c r="AE1888">
        <v>65</v>
      </c>
      <c r="AF1888">
        <v>35</v>
      </c>
      <c r="AG1888">
        <v>40</v>
      </c>
      <c r="AH1888">
        <v>12</v>
      </c>
      <c r="AI1888">
        <v>77</v>
      </c>
      <c r="AJ1888">
        <v>7</v>
      </c>
      <c r="AK1888">
        <v>132</v>
      </c>
      <c r="AL1888">
        <v>1779</v>
      </c>
      <c r="AM1888">
        <v>1714</v>
      </c>
      <c r="AO1888">
        <v>15.613483146067418</v>
      </c>
      <c r="AP1888">
        <v>14.857142857142859</v>
      </c>
      <c r="AQ1888">
        <v>16.374193548387098</v>
      </c>
      <c r="AR1888">
        <v>12</v>
      </c>
      <c r="AS1888">
        <v>22.6</v>
      </c>
      <c r="AT1888">
        <v>13.892307692307693</v>
      </c>
      <c r="AU1888">
        <v>11.469767441860466</v>
      </c>
      <c r="AV1888">
        <v>13.705263157894736</v>
      </c>
      <c r="AW1888">
        <v>14.280000000000001</v>
      </c>
      <c r="AX1888">
        <v>16.8</v>
      </c>
      <c r="AY1888">
        <v>6.3529411764705879</v>
      </c>
      <c r="AZ1888">
        <v>15.329032258064515</v>
      </c>
      <c r="BA1888">
        <v>31.37142857142857</v>
      </c>
      <c r="BB1888">
        <v>29.4</v>
      </c>
      <c r="BC1888">
        <v>31.930434782608696</v>
      </c>
      <c r="BD1888">
        <v>34.753846153846155</v>
      </c>
      <c r="BE1888">
        <v>19.84</v>
      </c>
      <c r="BF1888">
        <v>19.977464788732394</v>
      </c>
      <c r="BG1888">
        <v>20.3</v>
      </c>
      <c r="BH1888">
        <v>18.156521739130437</v>
      </c>
      <c r="BI1888">
        <v>11.34</v>
      </c>
      <c r="BJ1888">
        <v>19.745454545454546</v>
      </c>
      <c r="BK1888">
        <v>29.571428571428569</v>
      </c>
      <c r="BL1888">
        <v>31.628571428571433</v>
      </c>
      <c r="BM1888">
        <v>40.800000000000004</v>
      </c>
      <c r="BN1888">
        <v>21.52340425531915</v>
      </c>
      <c r="BO1888">
        <v>23.066666666666666</v>
      </c>
      <c r="BP1888">
        <v>7.5149999999999997</v>
      </c>
      <c r="BQ1888">
        <v>20.215384615384615</v>
      </c>
      <c r="BR1888">
        <v>34.148571428571429</v>
      </c>
      <c r="BS1888">
        <v>33.119999999999997</v>
      </c>
      <c r="BT1888">
        <v>30.900000000000002</v>
      </c>
      <c r="BU1888">
        <v>16.690909090909091</v>
      </c>
      <c r="BV1888">
        <v>23.657142857142858</v>
      </c>
      <c r="BW1888">
        <v>15.000000000000002</v>
      </c>
      <c r="BX1888">
        <v>17.350421585160205</v>
      </c>
      <c r="BY1888">
        <v>20.612880580049232</v>
      </c>
      <c r="BZ1888">
        <v>1887</v>
      </c>
    </row>
    <row r="1889" spans="1:78" x14ac:dyDescent="0.25">
      <c r="A1889">
        <v>1888</v>
      </c>
      <c r="B1889" t="s">
        <v>1958</v>
      </c>
      <c r="C1889">
        <v>89</v>
      </c>
      <c r="D1889">
        <v>63</v>
      </c>
      <c r="E1889">
        <v>63</v>
      </c>
      <c r="F1889">
        <v>92</v>
      </c>
      <c r="G1889">
        <v>36</v>
      </c>
      <c r="H1889">
        <v>78</v>
      </c>
      <c r="I1889">
        <v>86</v>
      </c>
      <c r="J1889">
        <v>60</v>
      </c>
      <c r="K1889">
        <v>65</v>
      </c>
      <c r="L1889">
        <v>70</v>
      </c>
      <c r="M1889">
        <v>16</v>
      </c>
      <c r="N1889">
        <v>31</v>
      </c>
      <c r="O1889">
        <v>43</v>
      </c>
      <c r="P1889">
        <v>24</v>
      </c>
      <c r="Q1889">
        <v>25</v>
      </c>
      <c r="R1889">
        <v>26</v>
      </c>
      <c r="S1889">
        <v>44</v>
      </c>
      <c r="T1889">
        <v>71</v>
      </c>
      <c r="U1889">
        <v>37</v>
      </c>
      <c r="V1889">
        <v>44</v>
      </c>
      <c r="W1889">
        <v>60</v>
      </c>
      <c r="X1889">
        <v>33</v>
      </c>
      <c r="Y1889">
        <v>28</v>
      </c>
      <c r="Z1889">
        <v>14</v>
      </c>
      <c r="AA1889">
        <v>3</v>
      </c>
      <c r="AB1889">
        <v>46</v>
      </c>
      <c r="AC1889">
        <v>26</v>
      </c>
      <c r="AD1889">
        <v>80</v>
      </c>
      <c r="AE1889">
        <v>65</v>
      </c>
      <c r="AF1889">
        <v>35</v>
      </c>
      <c r="AG1889">
        <v>40</v>
      </c>
      <c r="AH1889">
        <v>12</v>
      </c>
      <c r="AI1889">
        <v>73</v>
      </c>
      <c r="AJ1889">
        <v>7</v>
      </c>
      <c r="AK1889">
        <v>135</v>
      </c>
      <c r="AL1889">
        <v>1784</v>
      </c>
      <c r="AM1889">
        <v>1720</v>
      </c>
      <c r="AO1889">
        <v>15.613483146067418</v>
      </c>
      <c r="AP1889">
        <v>14.857142857142859</v>
      </c>
      <c r="AQ1889">
        <v>16.114285714285714</v>
      </c>
      <c r="AR1889">
        <v>12.130434782608695</v>
      </c>
      <c r="AS1889">
        <v>22.6</v>
      </c>
      <c r="AT1889">
        <v>13.892307692307693</v>
      </c>
      <c r="AU1889">
        <v>11.469767441860466</v>
      </c>
      <c r="AV1889">
        <v>13.02</v>
      </c>
      <c r="AW1889">
        <v>13.181538461538461</v>
      </c>
      <c r="AX1889">
        <v>16.559999999999999</v>
      </c>
      <c r="AY1889">
        <v>6.75</v>
      </c>
      <c r="AZ1889">
        <v>15.329032258064515</v>
      </c>
      <c r="BA1889">
        <v>30.641860465116277</v>
      </c>
      <c r="BB1889">
        <v>29.4</v>
      </c>
      <c r="BC1889">
        <v>29.376000000000001</v>
      </c>
      <c r="BD1889">
        <v>34.753846153846155</v>
      </c>
      <c r="BE1889">
        <v>20.290909090909093</v>
      </c>
      <c r="BF1889">
        <v>19.977464788732394</v>
      </c>
      <c r="BG1889">
        <v>19.751351351351353</v>
      </c>
      <c r="BH1889">
        <v>18.981818181818181</v>
      </c>
      <c r="BI1889">
        <v>11.34</v>
      </c>
      <c r="BJ1889">
        <v>19.745454545454546</v>
      </c>
      <c r="BK1889">
        <v>29.571428571428569</v>
      </c>
      <c r="BL1889">
        <v>31.628571428571433</v>
      </c>
      <c r="BM1889">
        <v>40.800000000000004</v>
      </c>
      <c r="BN1889">
        <v>21.991304347826087</v>
      </c>
      <c r="BO1889">
        <v>23.953846153846154</v>
      </c>
      <c r="BP1889">
        <v>7.5149999999999997</v>
      </c>
      <c r="BQ1889">
        <v>20.215384615384615</v>
      </c>
      <c r="BR1889">
        <v>34.148571428571429</v>
      </c>
      <c r="BS1889">
        <v>33.119999999999997</v>
      </c>
      <c r="BT1889">
        <v>30.900000000000002</v>
      </c>
      <c r="BU1889">
        <v>17.605479452054794</v>
      </c>
      <c r="BV1889">
        <v>23.657142857142858</v>
      </c>
      <c r="BW1889">
        <v>14.666666666666668</v>
      </c>
      <c r="BX1889">
        <v>17.301793721973095</v>
      </c>
      <c r="BY1889">
        <v>20.533986106123884</v>
      </c>
      <c r="BZ1889">
        <v>1888</v>
      </c>
    </row>
    <row r="1890" spans="1:78" x14ac:dyDescent="0.25">
      <c r="A1890">
        <v>1889</v>
      </c>
      <c r="B1890" t="s">
        <v>1959</v>
      </c>
      <c r="C1890">
        <v>89</v>
      </c>
      <c r="D1890">
        <v>64</v>
      </c>
      <c r="E1890">
        <v>62</v>
      </c>
      <c r="F1890">
        <v>93</v>
      </c>
      <c r="G1890">
        <v>38</v>
      </c>
      <c r="H1890">
        <v>78</v>
      </c>
      <c r="I1890">
        <v>86</v>
      </c>
      <c r="J1890">
        <v>59</v>
      </c>
      <c r="K1890">
        <v>64</v>
      </c>
      <c r="L1890">
        <v>69</v>
      </c>
      <c r="M1890">
        <v>16</v>
      </c>
      <c r="N1890">
        <v>31</v>
      </c>
      <c r="O1890">
        <v>42</v>
      </c>
      <c r="P1890">
        <v>24</v>
      </c>
      <c r="Q1890">
        <v>24</v>
      </c>
      <c r="R1890">
        <v>26</v>
      </c>
      <c r="S1890">
        <v>45</v>
      </c>
      <c r="T1890">
        <v>72</v>
      </c>
      <c r="U1890">
        <v>37</v>
      </c>
      <c r="V1890">
        <v>44</v>
      </c>
      <c r="W1890">
        <v>60</v>
      </c>
      <c r="X1890">
        <v>34</v>
      </c>
      <c r="Y1890">
        <v>28</v>
      </c>
      <c r="Z1890">
        <v>14</v>
      </c>
      <c r="AA1890">
        <v>3</v>
      </c>
      <c r="AB1890">
        <v>47</v>
      </c>
      <c r="AC1890">
        <v>26</v>
      </c>
      <c r="AD1890">
        <v>76</v>
      </c>
      <c r="AE1890">
        <v>65</v>
      </c>
      <c r="AF1890">
        <v>35</v>
      </c>
      <c r="AG1890">
        <v>40</v>
      </c>
      <c r="AH1890">
        <v>12</v>
      </c>
      <c r="AI1890">
        <v>74</v>
      </c>
      <c r="AJ1890">
        <v>7</v>
      </c>
      <c r="AK1890">
        <v>140</v>
      </c>
      <c r="AL1890">
        <v>1773</v>
      </c>
      <c r="AM1890">
        <v>1724</v>
      </c>
      <c r="AO1890">
        <v>15.613483146067418</v>
      </c>
      <c r="AP1890">
        <v>14.625</v>
      </c>
      <c r="AQ1890">
        <v>16.374193548387098</v>
      </c>
      <c r="AR1890">
        <v>12</v>
      </c>
      <c r="AS1890">
        <v>21.410526315789475</v>
      </c>
      <c r="AT1890">
        <v>13.892307692307693</v>
      </c>
      <c r="AU1890">
        <v>11.469767441860466</v>
      </c>
      <c r="AV1890">
        <v>13.240677966101694</v>
      </c>
      <c r="AW1890">
        <v>13.387500000000001</v>
      </c>
      <c r="AX1890">
        <v>16.8</v>
      </c>
      <c r="AY1890">
        <v>6.75</v>
      </c>
      <c r="AZ1890">
        <v>15.329032258064515</v>
      </c>
      <c r="BA1890">
        <v>31.37142857142857</v>
      </c>
      <c r="BB1890">
        <v>29.4</v>
      </c>
      <c r="BC1890">
        <v>30.6</v>
      </c>
      <c r="BD1890">
        <v>34.753846153846155</v>
      </c>
      <c r="BE1890">
        <v>19.84</v>
      </c>
      <c r="BF1890">
        <v>19.7</v>
      </c>
      <c r="BG1890">
        <v>19.751351351351353</v>
      </c>
      <c r="BH1890">
        <v>18.981818181818181</v>
      </c>
      <c r="BI1890">
        <v>11.34</v>
      </c>
      <c r="BJ1890">
        <v>19.164705882352941</v>
      </c>
      <c r="BK1890">
        <v>29.571428571428569</v>
      </c>
      <c r="BL1890">
        <v>31.628571428571433</v>
      </c>
      <c r="BM1890">
        <v>40.800000000000004</v>
      </c>
      <c r="BN1890">
        <v>21.52340425531915</v>
      </c>
      <c r="BO1890">
        <v>23.953846153846154</v>
      </c>
      <c r="BP1890">
        <v>7.9105263157894736</v>
      </c>
      <c r="BQ1890">
        <v>20.215384615384615</v>
      </c>
      <c r="BR1890">
        <v>34.148571428571429</v>
      </c>
      <c r="BS1890">
        <v>33.119999999999997</v>
      </c>
      <c r="BT1890">
        <v>30.900000000000002</v>
      </c>
      <c r="BU1890">
        <v>17.367567567567569</v>
      </c>
      <c r="BV1890">
        <v>23.657142857142858</v>
      </c>
      <c r="BW1890">
        <v>14.142857142857142</v>
      </c>
      <c r="BX1890">
        <v>17.409137055837562</v>
      </c>
      <c r="BY1890">
        <v>20.490816759422831</v>
      </c>
      <c r="BZ1890">
        <v>1889</v>
      </c>
    </row>
    <row r="1891" spans="1:78" x14ac:dyDescent="0.25">
      <c r="A1891">
        <v>1890</v>
      </c>
      <c r="B1891" t="s">
        <v>1960</v>
      </c>
      <c r="C1891">
        <v>90</v>
      </c>
      <c r="D1891">
        <v>64</v>
      </c>
      <c r="E1891">
        <v>63</v>
      </c>
      <c r="F1891">
        <v>93</v>
      </c>
      <c r="G1891">
        <v>36</v>
      </c>
      <c r="H1891">
        <v>78</v>
      </c>
      <c r="I1891">
        <v>86</v>
      </c>
      <c r="J1891">
        <v>60</v>
      </c>
      <c r="K1891">
        <v>64</v>
      </c>
      <c r="L1891">
        <v>68</v>
      </c>
      <c r="M1891">
        <v>16</v>
      </c>
      <c r="N1891">
        <v>31</v>
      </c>
      <c r="O1891">
        <v>42</v>
      </c>
      <c r="P1891">
        <v>24</v>
      </c>
      <c r="Q1891">
        <v>23</v>
      </c>
      <c r="R1891">
        <v>26</v>
      </c>
      <c r="S1891">
        <v>44</v>
      </c>
      <c r="T1891">
        <v>72</v>
      </c>
      <c r="U1891">
        <v>37</v>
      </c>
      <c r="V1891">
        <v>41</v>
      </c>
      <c r="W1891">
        <v>60</v>
      </c>
      <c r="X1891">
        <v>34</v>
      </c>
      <c r="Y1891">
        <v>28</v>
      </c>
      <c r="Z1891">
        <v>14</v>
      </c>
      <c r="AA1891">
        <v>3</v>
      </c>
      <c r="AB1891">
        <v>46</v>
      </c>
      <c r="AC1891">
        <v>26</v>
      </c>
      <c r="AD1891">
        <v>80</v>
      </c>
      <c r="AE1891">
        <v>66</v>
      </c>
      <c r="AF1891">
        <v>36</v>
      </c>
      <c r="AG1891">
        <v>40</v>
      </c>
      <c r="AH1891">
        <v>11</v>
      </c>
      <c r="AI1891">
        <v>74</v>
      </c>
      <c r="AJ1891">
        <v>7</v>
      </c>
      <c r="AK1891">
        <v>138</v>
      </c>
      <c r="AL1891">
        <v>1775</v>
      </c>
      <c r="AM1891">
        <v>1721</v>
      </c>
      <c r="AO1891">
        <v>15.44</v>
      </c>
      <c r="AP1891">
        <v>14.625</v>
      </c>
      <c r="AQ1891">
        <v>16.114285714285714</v>
      </c>
      <c r="AR1891">
        <v>12</v>
      </c>
      <c r="AS1891">
        <v>22.6</v>
      </c>
      <c r="AT1891">
        <v>13.892307692307693</v>
      </c>
      <c r="AU1891">
        <v>11.469767441860466</v>
      </c>
      <c r="AV1891">
        <v>13.02</v>
      </c>
      <c r="AW1891">
        <v>13.387500000000001</v>
      </c>
      <c r="AX1891">
        <v>17.047058823529412</v>
      </c>
      <c r="AY1891">
        <v>6.75</v>
      </c>
      <c r="AZ1891">
        <v>15.329032258064515</v>
      </c>
      <c r="BA1891">
        <v>31.37142857142857</v>
      </c>
      <c r="BB1891">
        <v>29.4</v>
      </c>
      <c r="BC1891">
        <v>31.930434782608696</v>
      </c>
      <c r="BD1891">
        <v>34.753846153846155</v>
      </c>
      <c r="BE1891">
        <v>20.290909090909093</v>
      </c>
      <c r="BF1891">
        <v>19.7</v>
      </c>
      <c r="BG1891">
        <v>19.751351351351353</v>
      </c>
      <c r="BH1891">
        <v>20.370731707317074</v>
      </c>
      <c r="BI1891">
        <v>11.34</v>
      </c>
      <c r="BJ1891">
        <v>19.164705882352941</v>
      </c>
      <c r="BK1891">
        <v>29.571428571428569</v>
      </c>
      <c r="BL1891">
        <v>31.628571428571433</v>
      </c>
      <c r="BM1891">
        <v>40.800000000000004</v>
      </c>
      <c r="BN1891">
        <v>21.991304347826087</v>
      </c>
      <c r="BO1891">
        <v>23.953846153846154</v>
      </c>
      <c r="BP1891">
        <v>7.5149999999999997</v>
      </c>
      <c r="BQ1891">
        <v>19.90909090909091</v>
      </c>
      <c r="BR1891">
        <v>33.199999999999996</v>
      </c>
      <c r="BS1891">
        <v>33.119999999999997</v>
      </c>
      <c r="BT1891">
        <v>33.709090909090911</v>
      </c>
      <c r="BU1891">
        <v>17.367567567567569</v>
      </c>
      <c r="BV1891">
        <v>23.657142857142858</v>
      </c>
      <c r="BW1891">
        <v>14.347826086956522</v>
      </c>
      <c r="BX1891">
        <v>17.389521126760563</v>
      </c>
      <c r="BY1891">
        <v>20.596539159323044</v>
      </c>
      <c r="BZ1891">
        <v>1890</v>
      </c>
    </row>
    <row r="1892" spans="1:78" x14ac:dyDescent="0.25">
      <c r="A1892">
        <v>1891</v>
      </c>
      <c r="B1892" t="s">
        <v>1961</v>
      </c>
      <c r="C1892">
        <v>88</v>
      </c>
      <c r="D1892">
        <v>60</v>
      </c>
      <c r="E1892">
        <v>64</v>
      </c>
      <c r="F1892">
        <v>94</v>
      </c>
      <c r="G1892">
        <v>35</v>
      </c>
      <c r="H1892">
        <v>78</v>
      </c>
      <c r="I1892">
        <v>87</v>
      </c>
      <c r="J1892">
        <v>60</v>
      </c>
      <c r="K1892">
        <v>65</v>
      </c>
      <c r="L1892">
        <v>67</v>
      </c>
      <c r="M1892">
        <v>16</v>
      </c>
      <c r="N1892">
        <v>31</v>
      </c>
      <c r="O1892">
        <v>42</v>
      </c>
      <c r="P1892">
        <v>24</v>
      </c>
      <c r="Q1892">
        <v>23</v>
      </c>
      <c r="R1892">
        <v>25</v>
      </c>
      <c r="S1892">
        <v>44</v>
      </c>
      <c r="T1892">
        <v>72</v>
      </c>
      <c r="U1892">
        <v>37</v>
      </c>
      <c r="V1892">
        <v>49</v>
      </c>
      <c r="W1892">
        <v>61</v>
      </c>
      <c r="X1892">
        <v>34</v>
      </c>
      <c r="Y1892">
        <v>28</v>
      </c>
      <c r="Z1892">
        <v>14</v>
      </c>
      <c r="AA1892">
        <v>3</v>
      </c>
      <c r="AB1892">
        <v>46</v>
      </c>
      <c r="AC1892">
        <v>26</v>
      </c>
      <c r="AD1892">
        <v>76</v>
      </c>
      <c r="AE1892">
        <v>65</v>
      </c>
      <c r="AF1892">
        <v>36</v>
      </c>
      <c r="AG1892">
        <v>40</v>
      </c>
      <c r="AH1892">
        <v>12</v>
      </c>
      <c r="AI1892">
        <v>75</v>
      </c>
      <c r="AJ1892">
        <v>7</v>
      </c>
      <c r="AK1892">
        <v>142</v>
      </c>
      <c r="AL1892">
        <v>1785</v>
      </c>
      <c r="AM1892">
        <v>1726</v>
      </c>
      <c r="AO1892">
        <v>15.790909090909093</v>
      </c>
      <c r="AP1892">
        <v>15.6</v>
      </c>
      <c r="AQ1892">
        <v>15.862500000000001</v>
      </c>
      <c r="AR1892">
        <v>11.872340425531917</v>
      </c>
      <c r="AS1892">
        <v>23.245714285714286</v>
      </c>
      <c r="AT1892">
        <v>13.892307692307693</v>
      </c>
      <c r="AU1892">
        <v>11.337931034482759</v>
      </c>
      <c r="AV1892">
        <v>13.02</v>
      </c>
      <c r="AW1892">
        <v>13.181538461538461</v>
      </c>
      <c r="AX1892">
        <v>17.301492537313433</v>
      </c>
      <c r="AY1892">
        <v>6.75</v>
      </c>
      <c r="AZ1892">
        <v>15.329032258064515</v>
      </c>
      <c r="BA1892">
        <v>31.37142857142857</v>
      </c>
      <c r="BB1892">
        <v>29.4</v>
      </c>
      <c r="BC1892">
        <v>31.930434782608696</v>
      </c>
      <c r="BD1892">
        <v>36.143999999999998</v>
      </c>
      <c r="BE1892">
        <v>20.290909090909093</v>
      </c>
      <c r="BF1892">
        <v>19.7</v>
      </c>
      <c r="BG1892">
        <v>19.751351351351353</v>
      </c>
      <c r="BH1892">
        <v>17.044897959183675</v>
      </c>
      <c r="BI1892">
        <v>11.154098360655738</v>
      </c>
      <c r="BJ1892">
        <v>19.164705882352941</v>
      </c>
      <c r="BK1892">
        <v>29.571428571428569</v>
      </c>
      <c r="BL1892">
        <v>31.628571428571433</v>
      </c>
      <c r="BM1892">
        <v>40.800000000000004</v>
      </c>
      <c r="BN1892">
        <v>21.991304347826087</v>
      </c>
      <c r="BO1892">
        <v>23.953846153846154</v>
      </c>
      <c r="BP1892">
        <v>7.9105263157894736</v>
      </c>
      <c r="BQ1892">
        <v>20.215384615384615</v>
      </c>
      <c r="BR1892">
        <v>33.199999999999996</v>
      </c>
      <c r="BS1892">
        <v>33.119999999999997</v>
      </c>
      <c r="BT1892">
        <v>30.900000000000002</v>
      </c>
      <c r="BU1892">
        <v>17.135999999999999</v>
      </c>
      <c r="BV1892">
        <v>23.657142857142858</v>
      </c>
      <c r="BW1892">
        <v>13.943661971830986</v>
      </c>
      <c r="BX1892">
        <v>17.292100840336133</v>
      </c>
      <c r="BY1892">
        <v>20.543686763376041</v>
      </c>
      <c r="BZ1892">
        <v>1891</v>
      </c>
    </row>
    <row r="1893" spans="1:78" x14ac:dyDescent="0.25">
      <c r="A1893">
        <v>1892</v>
      </c>
      <c r="B1893" t="s">
        <v>1962</v>
      </c>
      <c r="C1893">
        <v>89</v>
      </c>
      <c r="D1893">
        <v>61</v>
      </c>
      <c r="E1893">
        <v>64</v>
      </c>
      <c r="F1893">
        <v>91</v>
      </c>
      <c r="G1893">
        <v>35</v>
      </c>
      <c r="H1893">
        <v>78</v>
      </c>
      <c r="I1893">
        <v>87</v>
      </c>
      <c r="J1893">
        <v>59</v>
      </c>
      <c r="K1893">
        <v>64</v>
      </c>
      <c r="L1893">
        <v>67</v>
      </c>
      <c r="M1893">
        <v>17</v>
      </c>
      <c r="N1893">
        <v>31</v>
      </c>
      <c r="O1893">
        <v>42</v>
      </c>
      <c r="P1893">
        <v>24</v>
      </c>
      <c r="Q1893">
        <v>23</v>
      </c>
      <c r="R1893">
        <v>25</v>
      </c>
      <c r="S1893">
        <v>44</v>
      </c>
      <c r="T1893">
        <v>71</v>
      </c>
      <c r="U1893">
        <v>37</v>
      </c>
      <c r="V1893">
        <v>47</v>
      </c>
      <c r="W1893">
        <v>61</v>
      </c>
      <c r="X1893">
        <v>34</v>
      </c>
      <c r="Y1893">
        <v>28</v>
      </c>
      <c r="Z1893">
        <v>14</v>
      </c>
      <c r="AA1893">
        <v>3</v>
      </c>
      <c r="AB1893">
        <v>46</v>
      </c>
      <c r="AC1893">
        <v>26</v>
      </c>
      <c r="AD1893">
        <v>78</v>
      </c>
      <c r="AE1893">
        <v>65</v>
      </c>
      <c r="AF1893">
        <v>35</v>
      </c>
      <c r="AG1893">
        <v>40</v>
      </c>
      <c r="AH1893">
        <v>12</v>
      </c>
      <c r="AI1893">
        <v>75</v>
      </c>
      <c r="AJ1893">
        <v>7</v>
      </c>
      <c r="AK1893">
        <v>144</v>
      </c>
      <c r="AL1893">
        <v>1787</v>
      </c>
      <c r="AM1893">
        <v>1724</v>
      </c>
      <c r="AO1893">
        <v>15.613483146067418</v>
      </c>
      <c r="AP1893">
        <v>15.344262295081968</v>
      </c>
      <c r="AQ1893">
        <v>15.862500000000001</v>
      </c>
      <c r="AR1893">
        <v>12.263736263736263</v>
      </c>
      <c r="AS1893">
        <v>23.245714285714286</v>
      </c>
      <c r="AT1893">
        <v>13.892307692307693</v>
      </c>
      <c r="AU1893">
        <v>11.337931034482759</v>
      </c>
      <c r="AV1893">
        <v>13.240677966101694</v>
      </c>
      <c r="AW1893">
        <v>13.387500000000001</v>
      </c>
      <c r="AX1893">
        <v>17.301492537313433</v>
      </c>
      <c r="AY1893">
        <v>6.3529411764705879</v>
      </c>
      <c r="AZ1893">
        <v>15.329032258064515</v>
      </c>
      <c r="BA1893">
        <v>31.37142857142857</v>
      </c>
      <c r="BB1893">
        <v>29.4</v>
      </c>
      <c r="BC1893">
        <v>31.930434782608696</v>
      </c>
      <c r="BD1893">
        <v>36.143999999999998</v>
      </c>
      <c r="BE1893">
        <v>20.290909090909093</v>
      </c>
      <c r="BF1893">
        <v>19.977464788732394</v>
      </c>
      <c r="BG1893">
        <v>19.751351351351353</v>
      </c>
      <c r="BH1893">
        <v>17.770212765957446</v>
      </c>
      <c r="BI1893">
        <v>11.154098360655738</v>
      </c>
      <c r="BJ1893">
        <v>19.164705882352941</v>
      </c>
      <c r="BK1893">
        <v>29.571428571428569</v>
      </c>
      <c r="BL1893">
        <v>31.628571428571433</v>
      </c>
      <c r="BM1893">
        <v>40.800000000000004</v>
      </c>
      <c r="BN1893">
        <v>21.991304347826087</v>
      </c>
      <c r="BO1893">
        <v>23.953846153846154</v>
      </c>
      <c r="BP1893">
        <v>7.7076923076923078</v>
      </c>
      <c r="BQ1893">
        <v>20.215384615384615</v>
      </c>
      <c r="BR1893">
        <v>34.148571428571429</v>
      </c>
      <c r="BS1893">
        <v>33.119999999999997</v>
      </c>
      <c r="BT1893">
        <v>30.900000000000002</v>
      </c>
      <c r="BU1893">
        <v>17.135999999999999</v>
      </c>
      <c r="BV1893">
        <v>23.657142857142858</v>
      </c>
      <c r="BW1893">
        <v>13.750000000000002</v>
      </c>
      <c r="BX1893">
        <v>17.272747621712366</v>
      </c>
      <c r="BY1893">
        <v>20.604741254197865</v>
      </c>
      <c r="BZ1893">
        <v>1892</v>
      </c>
    </row>
    <row r="1894" spans="1:78" x14ac:dyDescent="0.25">
      <c r="A1894">
        <v>1893</v>
      </c>
      <c r="B1894" t="s">
        <v>1963</v>
      </c>
      <c r="C1894">
        <v>89</v>
      </c>
      <c r="D1894">
        <v>60</v>
      </c>
      <c r="E1894">
        <v>63</v>
      </c>
      <c r="F1894">
        <v>90</v>
      </c>
      <c r="G1894">
        <v>36</v>
      </c>
      <c r="H1894">
        <v>86</v>
      </c>
      <c r="I1894">
        <v>89</v>
      </c>
      <c r="J1894">
        <v>58</v>
      </c>
      <c r="K1894">
        <v>66</v>
      </c>
      <c r="L1894">
        <v>67</v>
      </c>
      <c r="M1894">
        <v>17</v>
      </c>
      <c r="N1894">
        <v>31</v>
      </c>
      <c r="O1894">
        <v>42</v>
      </c>
      <c r="P1894">
        <v>24</v>
      </c>
      <c r="Q1894">
        <v>23</v>
      </c>
      <c r="R1894">
        <v>25</v>
      </c>
      <c r="S1894">
        <v>45</v>
      </c>
      <c r="T1894">
        <v>73</v>
      </c>
      <c r="U1894">
        <v>37</v>
      </c>
      <c r="V1894">
        <v>47</v>
      </c>
      <c r="W1894">
        <v>62</v>
      </c>
      <c r="X1894">
        <v>34</v>
      </c>
      <c r="Y1894">
        <v>28</v>
      </c>
      <c r="Z1894">
        <v>14</v>
      </c>
      <c r="AA1894">
        <v>3</v>
      </c>
      <c r="AB1894">
        <v>46</v>
      </c>
      <c r="AC1894">
        <v>26</v>
      </c>
      <c r="AD1894">
        <v>76</v>
      </c>
      <c r="AE1894">
        <v>65</v>
      </c>
      <c r="AF1894">
        <v>36</v>
      </c>
      <c r="AG1894">
        <v>40</v>
      </c>
      <c r="AH1894">
        <v>12</v>
      </c>
      <c r="AI1894">
        <v>75</v>
      </c>
      <c r="AJ1894">
        <v>7</v>
      </c>
      <c r="AK1894">
        <v>142</v>
      </c>
      <c r="AL1894">
        <v>1787</v>
      </c>
      <c r="AM1894">
        <v>1734</v>
      </c>
      <c r="AO1894">
        <v>15.613483146067418</v>
      </c>
      <c r="AP1894">
        <v>15.6</v>
      </c>
      <c r="AQ1894">
        <v>16.114285714285714</v>
      </c>
      <c r="AR1894">
        <v>12.4</v>
      </c>
      <c r="AS1894">
        <v>22.6</v>
      </c>
      <c r="AT1894">
        <v>12.6</v>
      </c>
      <c r="AU1894">
        <v>11.083146067415731</v>
      </c>
      <c r="AV1894">
        <v>13.468965517241379</v>
      </c>
      <c r="AW1894">
        <v>12.981818181818182</v>
      </c>
      <c r="AX1894">
        <v>17.301492537313433</v>
      </c>
      <c r="AY1894">
        <v>6.3529411764705879</v>
      </c>
      <c r="AZ1894">
        <v>15.329032258064515</v>
      </c>
      <c r="BA1894">
        <v>31.37142857142857</v>
      </c>
      <c r="BB1894">
        <v>29.4</v>
      </c>
      <c r="BC1894">
        <v>31.930434782608696</v>
      </c>
      <c r="BD1894">
        <v>36.143999999999998</v>
      </c>
      <c r="BE1894">
        <v>19.84</v>
      </c>
      <c r="BF1894">
        <v>19.43013698630137</v>
      </c>
      <c r="BG1894">
        <v>19.751351351351353</v>
      </c>
      <c r="BH1894">
        <v>17.770212765957446</v>
      </c>
      <c r="BI1894">
        <v>10.974193548387097</v>
      </c>
      <c r="BJ1894">
        <v>19.164705882352941</v>
      </c>
      <c r="BK1894">
        <v>29.571428571428569</v>
      </c>
      <c r="BL1894">
        <v>31.628571428571433</v>
      </c>
      <c r="BM1894">
        <v>40.800000000000004</v>
      </c>
      <c r="BN1894">
        <v>21.991304347826087</v>
      </c>
      <c r="BO1894">
        <v>23.953846153846154</v>
      </c>
      <c r="BP1894">
        <v>7.9105263157894736</v>
      </c>
      <c r="BQ1894">
        <v>20.215384615384615</v>
      </c>
      <c r="BR1894">
        <v>33.199999999999996</v>
      </c>
      <c r="BS1894">
        <v>33.119999999999997</v>
      </c>
      <c r="BT1894">
        <v>30.900000000000002</v>
      </c>
      <c r="BU1894">
        <v>17.135999999999999</v>
      </c>
      <c r="BV1894">
        <v>23.657142857142858</v>
      </c>
      <c r="BW1894">
        <v>13.943661971830986</v>
      </c>
      <c r="BX1894">
        <v>17.272747621712366</v>
      </c>
      <c r="BY1894">
        <v>20.487174560150532</v>
      </c>
      <c r="BZ1894">
        <v>1893</v>
      </c>
    </row>
    <row r="1895" spans="1:78" x14ac:dyDescent="0.25">
      <c r="A1895">
        <v>1894</v>
      </c>
      <c r="B1895" t="s">
        <v>1964</v>
      </c>
      <c r="C1895">
        <v>87</v>
      </c>
      <c r="D1895">
        <v>61</v>
      </c>
      <c r="E1895">
        <v>63</v>
      </c>
      <c r="F1895">
        <v>91</v>
      </c>
      <c r="G1895">
        <v>37</v>
      </c>
      <c r="H1895">
        <v>85</v>
      </c>
      <c r="I1895">
        <v>88</v>
      </c>
      <c r="J1895">
        <v>58</v>
      </c>
      <c r="K1895">
        <v>67</v>
      </c>
      <c r="L1895">
        <v>67</v>
      </c>
      <c r="M1895">
        <v>17</v>
      </c>
      <c r="N1895">
        <v>31</v>
      </c>
      <c r="O1895">
        <v>42</v>
      </c>
      <c r="P1895">
        <v>24</v>
      </c>
      <c r="Q1895">
        <v>23</v>
      </c>
      <c r="R1895">
        <v>25</v>
      </c>
      <c r="S1895">
        <v>46</v>
      </c>
      <c r="T1895">
        <v>72</v>
      </c>
      <c r="U1895">
        <v>37</v>
      </c>
      <c r="V1895">
        <v>46</v>
      </c>
      <c r="W1895">
        <v>60</v>
      </c>
      <c r="X1895">
        <v>34</v>
      </c>
      <c r="Y1895">
        <v>28</v>
      </c>
      <c r="Z1895">
        <v>14</v>
      </c>
      <c r="AA1895">
        <v>3</v>
      </c>
      <c r="AB1895">
        <v>46</v>
      </c>
      <c r="AC1895">
        <v>26</v>
      </c>
      <c r="AD1895">
        <v>76</v>
      </c>
      <c r="AE1895">
        <v>65</v>
      </c>
      <c r="AF1895">
        <v>36</v>
      </c>
      <c r="AG1895">
        <v>40</v>
      </c>
      <c r="AH1895">
        <v>11</v>
      </c>
      <c r="AI1895">
        <v>76</v>
      </c>
      <c r="AJ1895">
        <v>6</v>
      </c>
      <c r="AK1895">
        <v>138</v>
      </c>
      <c r="AL1895">
        <v>1783</v>
      </c>
      <c r="AM1895">
        <v>1726</v>
      </c>
      <c r="AO1895">
        <v>15.972413793103449</v>
      </c>
      <c r="AP1895">
        <v>15.344262295081968</v>
      </c>
      <c r="AQ1895">
        <v>16.114285714285714</v>
      </c>
      <c r="AR1895">
        <v>12.263736263736263</v>
      </c>
      <c r="AS1895">
        <v>21.98918918918919</v>
      </c>
      <c r="AT1895">
        <v>12.748235294117647</v>
      </c>
      <c r="AU1895">
        <v>11.209090909090909</v>
      </c>
      <c r="AV1895">
        <v>13.468965517241379</v>
      </c>
      <c r="AW1895">
        <v>12.788059701492537</v>
      </c>
      <c r="AX1895">
        <v>17.301492537313433</v>
      </c>
      <c r="AY1895">
        <v>6.3529411764705879</v>
      </c>
      <c r="AZ1895">
        <v>15.329032258064515</v>
      </c>
      <c r="BA1895">
        <v>31.37142857142857</v>
      </c>
      <c r="BB1895">
        <v>29.4</v>
      </c>
      <c r="BC1895">
        <v>31.930434782608696</v>
      </c>
      <c r="BD1895">
        <v>36.143999999999998</v>
      </c>
      <c r="BE1895">
        <v>19.408695652173915</v>
      </c>
      <c r="BF1895">
        <v>19.7</v>
      </c>
      <c r="BG1895">
        <v>19.751351351351353</v>
      </c>
      <c r="BH1895">
        <v>18.156521739130437</v>
      </c>
      <c r="BI1895">
        <v>11.34</v>
      </c>
      <c r="BJ1895">
        <v>19.164705882352941</v>
      </c>
      <c r="BK1895">
        <v>29.571428571428569</v>
      </c>
      <c r="BL1895">
        <v>31.628571428571433</v>
      </c>
      <c r="BM1895">
        <v>40.800000000000004</v>
      </c>
      <c r="BN1895">
        <v>21.991304347826087</v>
      </c>
      <c r="BO1895">
        <v>23.953846153846154</v>
      </c>
      <c r="BP1895">
        <v>7.9105263157894736</v>
      </c>
      <c r="BQ1895">
        <v>20.215384615384615</v>
      </c>
      <c r="BR1895">
        <v>33.199999999999996</v>
      </c>
      <c r="BS1895">
        <v>33.119999999999997</v>
      </c>
      <c r="BT1895">
        <v>33.709090909090911</v>
      </c>
      <c r="BU1895">
        <v>16.910526315789475</v>
      </c>
      <c r="BV1895">
        <v>27.6</v>
      </c>
      <c r="BW1895">
        <v>14.347826086956522</v>
      </c>
      <c r="BX1895">
        <v>17.311497476163769</v>
      </c>
      <c r="BY1895">
        <v>20.568281536748874</v>
      </c>
      <c r="BZ1895">
        <v>1894</v>
      </c>
    </row>
    <row r="1896" spans="1:78" x14ac:dyDescent="0.25">
      <c r="A1896">
        <v>1895</v>
      </c>
      <c r="B1896" t="s">
        <v>1965</v>
      </c>
      <c r="C1896">
        <v>87</v>
      </c>
      <c r="D1896">
        <v>60</v>
      </c>
      <c r="E1896">
        <v>63</v>
      </c>
      <c r="F1896">
        <v>91</v>
      </c>
      <c r="G1896">
        <v>37</v>
      </c>
      <c r="H1896">
        <v>85</v>
      </c>
      <c r="I1896">
        <v>89</v>
      </c>
      <c r="J1896">
        <v>58</v>
      </c>
      <c r="K1896">
        <v>67</v>
      </c>
      <c r="L1896">
        <v>68</v>
      </c>
      <c r="M1896">
        <v>17</v>
      </c>
      <c r="N1896">
        <v>31</v>
      </c>
      <c r="O1896">
        <v>42</v>
      </c>
      <c r="P1896">
        <v>24</v>
      </c>
      <c r="Q1896">
        <v>23</v>
      </c>
      <c r="R1896">
        <v>25</v>
      </c>
      <c r="S1896">
        <v>46</v>
      </c>
      <c r="T1896">
        <v>72</v>
      </c>
      <c r="U1896">
        <v>37</v>
      </c>
      <c r="V1896">
        <v>46</v>
      </c>
      <c r="W1896">
        <v>61</v>
      </c>
      <c r="X1896">
        <v>33</v>
      </c>
      <c r="Y1896">
        <v>28</v>
      </c>
      <c r="Z1896">
        <v>14</v>
      </c>
      <c r="AA1896">
        <v>3</v>
      </c>
      <c r="AB1896">
        <v>46</v>
      </c>
      <c r="AC1896">
        <v>26</v>
      </c>
      <c r="AD1896">
        <v>76</v>
      </c>
      <c r="AE1896">
        <v>66</v>
      </c>
      <c r="AF1896">
        <v>36</v>
      </c>
      <c r="AG1896">
        <v>40</v>
      </c>
      <c r="AH1896">
        <v>12</v>
      </c>
      <c r="AI1896">
        <v>72</v>
      </c>
      <c r="AJ1896">
        <v>6</v>
      </c>
      <c r="AK1896">
        <v>136</v>
      </c>
      <c r="AL1896">
        <v>1778</v>
      </c>
      <c r="AM1896">
        <v>1723</v>
      </c>
      <c r="AO1896">
        <v>15.972413793103449</v>
      </c>
      <c r="AP1896">
        <v>15.6</v>
      </c>
      <c r="AQ1896">
        <v>16.114285714285714</v>
      </c>
      <c r="AR1896">
        <v>12.263736263736263</v>
      </c>
      <c r="AS1896">
        <v>21.98918918918919</v>
      </c>
      <c r="AT1896">
        <v>12.748235294117647</v>
      </c>
      <c r="AU1896">
        <v>11.083146067415731</v>
      </c>
      <c r="AV1896">
        <v>13.468965517241379</v>
      </c>
      <c r="AW1896">
        <v>12.788059701492537</v>
      </c>
      <c r="AX1896">
        <v>17.047058823529412</v>
      </c>
      <c r="AY1896">
        <v>6.3529411764705879</v>
      </c>
      <c r="AZ1896">
        <v>15.329032258064515</v>
      </c>
      <c r="BA1896">
        <v>31.37142857142857</v>
      </c>
      <c r="BB1896">
        <v>29.4</v>
      </c>
      <c r="BC1896">
        <v>31.930434782608696</v>
      </c>
      <c r="BD1896">
        <v>36.143999999999998</v>
      </c>
      <c r="BE1896">
        <v>19.408695652173915</v>
      </c>
      <c r="BF1896">
        <v>19.7</v>
      </c>
      <c r="BG1896">
        <v>19.751351351351353</v>
      </c>
      <c r="BH1896">
        <v>18.156521739130437</v>
      </c>
      <c r="BI1896">
        <v>11.154098360655738</v>
      </c>
      <c r="BJ1896">
        <v>19.745454545454546</v>
      </c>
      <c r="BK1896">
        <v>29.571428571428569</v>
      </c>
      <c r="BL1896">
        <v>31.628571428571433</v>
      </c>
      <c r="BM1896">
        <v>40.800000000000004</v>
      </c>
      <c r="BN1896">
        <v>21.991304347826087</v>
      </c>
      <c r="BO1896">
        <v>23.953846153846154</v>
      </c>
      <c r="BP1896">
        <v>7.9105263157894736</v>
      </c>
      <c r="BQ1896">
        <v>19.90909090909091</v>
      </c>
      <c r="BR1896">
        <v>33.199999999999996</v>
      </c>
      <c r="BS1896">
        <v>33.119999999999997</v>
      </c>
      <c r="BT1896">
        <v>30.900000000000002</v>
      </c>
      <c r="BU1896">
        <v>17.849999999999998</v>
      </c>
      <c r="BV1896">
        <v>27.6</v>
      </c>
      <c r="BW1896">
        <v>14.558823529411764</v>
      </c>
      <c r="BX1896">
        <v>17.360179977502813</v>
      </c>
      <c r="BY1896">
        <v>20.576485699471821</v>
      </c>
      <c r="BZ1896">
        <v>1895</v>
      </c>
    </row>
    <row r="1897" spans="1:78" x14ac:dyDescent="0.25">
      <c r="A1897">
        <v>1896</v>
      </c>
      <c r="B1897" t="s">
        <v>1966</v>
      </c>
      <c r="C1897">
        <v>87</v>
      </c>
      <c r="D1897">
        <v>59</v>
      </c>
      <c r="E1897">
        <v>63</v>
      </c>
      <c r="F1897">
        <v>90</v>
      </c>
      <c r="G1897">
        <v>37</v>
      </c>
      <c r="H1897">
        <v>84</v>
      </c>
      <c r="I1897">
        <v>89</v>
      </c>
      <c r="J1897">
        <v>59</v>
      </c>
      <c r="K1897">
        <v>67</v>
      </c>
      <c r="L1897">
        <v>67</v>
      </c>
      <c r="M1897">
        <v>17</v>
      </c>
      <c r="N1897">
        <v>32</v>
      </c>
      <c r="O1897">
        <v>42</v>
      </c>
      <c r="P1897">
        <v>24</v>
      </c>
      <c r="Q1897">
        <v>23</v>
      </c>
      <c r="R1897">
        <v>25</v>
      </c>
      <c r="S1897">
        <v>46</v>
      </c>
      <c r="T1897">
        <v>74</v>
      </c>
      <c r="U1897">
        <v>37</v>
      </c>
      <c r="V1897">
        <v>45</v>
      </c>
      <c r="W1897">
        <v>61</v>
      </c>
      <c r="X1897">
        <v>34</v>
      </c>
      <c r="Y1897">
        <v>27</v>
      </c>
      <c r="Z1897">
        <v>14</v>
      </c>
      <c r="AA1897">
        <v>3</v>
      </c>
      <c r="AB1897">
        <v>47</v>
      </c>
      <c r="AC1897">
        <v>26</v>
      </c>
      <c r="AD1897">
        <v>76</v>
      </c>
      <c r="AE1897">
        <v>66</v>
      </c>
      <c r="AF1897">
        <v>36</v>
      </c>
      <c r="AG1897">
        <v>40</v>
      </c>
      <c r="AH1897">
        <v>12</v>
      </c>
      <c r="AI1897">
        <v>78</v>
      </c>
      <c r="AJ1897">
        <v>6</v>
      </c>
      <c r="AK1897">
        <v>136</v>
      </c>
      <c r="AL1897">
        <v>1772</v>
      </c>
      <c r="AM1897">
        <v>1729</v>
      </c>
      <c r="AO1897">
        <v>15.972413793103449</v>
      </c>
      <c r="AP1897">
        <v>15.864406779661017</v>
      </c>
      <c r="AQ1897">
        <v>16.114285714285714</v>
      </c>
      <c r="AR1897">
        <v>12.4</v>
      </c>
      <c r="AS1897">
        <v>21.98918918918919</v>
      </c>
      <c r="AT1897">
        <v>12.9</v>
      </c>
      <c r="AU1897">
        <v>11.083146067415731</v>
      </c>
      <c r="AV1897">
        <v>13.240677966101694</v>
      </c>
      <c r="AW1897">
        <v>12.788059701492537</v>
      </c>
      <c r="AX1897">
        <v>17.301492537313433</v>
      </c>
      <c r="AY1897">
        <v>6.3529411764705879</v>
      </c>
      <c r="AZ1897">
        <v>14.85</v>
      </c>
      <c r="BA1897">
        <v>31.37142857142857</v>
      </c>
      <c r="BB1897">
        <v>29.4</v>
      </c>
      <c r="BC1897">
        <v>31.930434782608696</v>
      </c>
      <c r="BD1897">
        <v>36.143999999999998</v>
      </c>
      <c r="BE1897">
        <v>19.408695652173915</v>
      </c>
      <c r="BF1897">
        <v>19.16756756756757</v>
      </c>
      <c r="BG1897">
        <v>19.751351351351353</v>
      </c>
      <c r="BH1897">
        <v>18.560000000000002</v>
      </c>
      <c r="BI1897">
        <v>11.154098360655738</v>
      </c>
      <c r="BJ1897">
        <v>19.164705882352941</v>
      </c>
      <c r="BK1897">
        <v>30.666666666666668</v>
      </c>
      <c r="BL1897">
        <v>31.628571428571433</v>
      </c>
      <c r="BM1897">
        <v>40.800000000000004</v>
      </c>
      <c r="BN1897">
        <v>21.52340425531915</v>
      </c>
      <c r="BO1897">
        <v>23.953846153846154</v>
      </c>
      <c r="BP1897">
        <v>7.9105263157894736</v>
      </c>
      <c r="BQ1897">
        <v>19.90909090909091</v>
      </c>
      <c r="BR1897">
        <v>33.199999999999996</v>
      </c>
      <c r="BS1897">
        <v>33.119999999999997</v>
      </c>
      <c r="BT1897">
        <v>30.900000000000002</v>
      </c>
      <c r="BU1897">
        <v>16.476923076923075</v>
      </c>
      <c r="BV1897">
        <v>27.6</v>
      </c>
      <c r="BW1897">
        <v>14.558823529411764</v>
      </c>
      <c r="BX1897">
        <v>17.418961625282169</v>
      </c>
      <c r="BY1897">
        <v>20.522225743919531</v>
      </c>
      <c r="BZ1897">
        <v>1896</v>
      </c>
    </row>
    <row r="1898" spans="1:78" x14ac:dyDescent="0.25">
      <c r="A1898">
        <v>1897</v>
      </c>
      <c r="B1898" t="s">
        <v>1967</v>
      </c>
      <c r="C1898">
        <v>86</v>
      </c>
      <c r="D1898">
        <v>60</v>
      </c>
      <c r="E1898">
        <v>63</v>
      </c>
      <c r="F1898">
        <v>91</v>
      </c>
      <c r="G1898">
        <v>37</v>
      </c>
      <c r="H1898">
        <v>84</v>
      </c>
      <c r="I1898">
        <v>91</v>
      </c>
      <c r="J1898">
        <v>59</v>
      </c>
      <c r="K1898">
        <v>68</v>
      </c>
      <c r="L1898">
        <v>66</v>
      </c>
      <c r="M1898">
        <v>17</v>
      </c>
      <c r="N1898">
        <v>31</v>
      </c>
      <c r="O1898">
        <v>42</v>
      </c>
      <c r="P1898">
        <v>24</v>
      </c>
      <c r="Q1898">
        <v>23</v>
      </c>
      <c r="R1898">
        <v>25</v>
      </c>
      <c r="S1898">
        <v>46</v>
      </c>
      <c r="T1898">
        <v>74</v>
      </c>
      <c r="U1898">
        <v>37</v>
      </c>
      <c r="V1898">
        <v>45</v>
      </c>
      <c r="W1898">
        <v>56</v>
      </c>
      <c r="X1898">
        <v>34</v>
      </c>
      <c r="Y1898">
        <v>27</v>
      </c>
      <c r="Z1898">
        <v>14</v>
      </c>
      <c r="AA1898">
        <v>3</v>
      </c>
      <c r="AB1898">
        <v>47</v>
      </c>
      <c r="AC1898">
        <v>26</v>
      </c>
      <c r="AD1898">
        <v>76</v>
      </c>
      <c r="AE1898">
        <v>66</v>
      </c>
      <c r="AF1898">
        <v>36</v>
      </c>
      <c r="AG1898">
        <v>41</v>
      </c>
      <c r="AH1898">
        <v>13</v>
      </c>
      <c r="AI1898">
        <v>84</v>
      </c>
      <c r="AJ1898">
        <v>7</v>
      </c>
      <c r="AK1898">
        <v>136</v>
      </c>
      <c r="AL1898">
        <v>1789</v>
      </c>
      <c r="AM1898">
        <v>1735</v>
      </c>
      <c r="AO1898">
        <v>16.15813953488372</v>
      </c>
      <c r="AP1898">
        <v>15.6</v>
      </c>
      <c r="AQ1898">
        <v>16.114285714285714</v>
      </c>
      <c r="AR1898">
        <v>12.263736263736263</v>
      </c>
      <c r="AS1898">
        <v>21.98918918918919</v>
      </c>
      <c r="AT1898">
        <v>12.9</v>
      </c>
      <c r="AU1898">
        <v>10.83956043956044</v>
      </c>
      <c r="AV1898">
        <v>13.240677966101694</v>
      </c>
      <c r="AW1898">
        <v>12.6</v>
      </c>
      <c r="AX1898">
        <v>17.563636363636366</v>
      </c>
      <c r="AY1898">
        <v>6.3529411764705879</v>
      </c>
      <c r="AZ1898">
        <v>15.329032258064515</v>
      </c>
      <c r="BA1898">
        <v>31.37142857142857</v>
      </c>
      <c r="BB1898">
        <v>29.4</v>
      </c>
      <c r="BC1898">
        <v>31.930434782608696</v>
      </c>
      <c r="BD1898">
        <v>36.143999999999998</v>
      </c>
      <c r="BE1898">
        <v>19.408695652173915</v>
      </c>
      <c r="BF1898">
        <v>19.16756756756757</v>
      </c>
      <c r="BG1898">
        <v>19.751351351351353</v>
      </c>
      <c r="BH1898">
        <v>18.560000000000002</v>
      </c>
      <c r="BI1898">
        <v>12.15</v>
      </c>
      <c r="BJ1898">
        <v>19.164705882352941</v>
      </c>
      <c r="BK1898">
        <v>30.666666666666668</v>
      </c>
      <c r="BL1898">
        <v>31.628571428571433</v>
      </c>
      <c r="BM1898">
        <v>40.800000000000004</v>
      </c>
      <c r="BN1898">
        <v>21.52340425531915</v>
      </c>
      <c r="BO1898">
        <v>23.953846153846154</v>
      </c>
      <c r="BP1898">
        <v>7.9105263157894736</v>
      </c>
      <c r="BQ1898">
        <v>19.90909090909091</v>
      </c>
      <c r="BR1898">
        <v>33.199999999999996</v>
      </c>
      <c r="BS1898">
        <v>32.312195121951227</v>
      </c>
      <c r="BT1898">
        <v>28.523076923076925</v>
      </c>
      <c r="BU1898">
        <v>15.3</v>
      </c>
      <c r="BV1898">
        <v>23.657142857142858</v>
      </c>
      <c r="BW1898">
        <v>14.558823529411764</v>
      </c>
      <c r="BX1898">
        <v>17.25343767467859</v>
      </c>
      <c r="BY1898">
        <v>20.410427480015233</v>
      </c>
      <c r="BZ1898">
        <v>1897</v>
      </c>
    </row>
    <row r="1899" spans="1:78" x14ac:dyDescent="0.25">
      <c r="A1899">
        <v>1898</v>
      </c>
      <c r="B1899" t="s">
        <v>1968</v>
      </c>
      <c r="C1899">
        <v>86</v>
      </c>
      <c r="D1899">
        <v>59</v>
      </c>
      <c r="E1899">
        <v>63</v>
      </c>
      <c r="F1899">
        <v>95</v>
      </c>
      <c r="G1899">
        <v>38</v>
      </c>
      <c r="H1899">
        <v>85</v>
      </c>
      <c r="I1899">
        <v>91</v>
      </c>
      <c r="J1899">
        <v>59</v>
      </c>
      <c r="K1899">
        <v>68</v>
      </c>
      <c r="L1899">
        <v>66</v>
      </c>
      <c r="M1899">
        <v>17</v>
      </c>
      <c r="N1899">
        <v>31</v>
      </c>
      <c r="O1899">
        <v>42</v>
      </c>
      <c r="P1899">
        <v>24</v>
      </c>
      <c r="Q1899">
        <v>23</v>
      </c>
      <c r="R1899">
        <v>25</v>
      </c>
      <c r="S1899">
        <v>46</v>
      </c>
      <c r="T1899">
        <v>74</v>
      </c>
      <c r="U1899">
        <v>37</v>
      </c>
      <c r="V1899">
        <v>44</v>
      </c>
      <c r="W1899">
        <v>56</v>
      </c>
      <c r="X1899">
        <v>34</v>
      </c>
      <c r="Y1899">
        <v>27</v>
      </c>
      <c r="Z1899">
        <v>14</v>
      </c>
      <c r="AA1899">
        <v>3</v>
      </c>
      <c r="AB1899">
        <v>47</v>
      </c>
      <c r="AC1899">
        <v>26</v>
      </c>
      <c r="AD1899">
        <v>76</v>
      </c>
      <c r="AE1899">
        <v>66</v>
      </c>
      <c r="AF1899">
        <v>36</v>
      </c>
      <c r="AG1899">
        <v>41</v>
      </c>
      <c r="AH1899">
        <v>12</v>
      </c>
      <c r="AI1899">
        <v>86</v>
      </c>
      <c r="AJ1899">
        <v>7</v>
      </c>
      <c r="AK1899">
        <v>134</v>
      </c>
      <c r="AL1899">
        <v>1784</v>
      </c>
      <c r="AM1899">
        <v>1738</v>
      </c>
      <c r="AO1899">
        <v>16.15813953488372</v>
      </c>
      <c r="AP1899">
        <v>15.864406779661017</v>
      </c>
      <c r="AQ1899">
        <v>16.114285714285714</v>
      </c>
      <c r="AR1899">
        <v>11.747368421052631</v>
      </c>
      <c r="AS1899">
        <v>21.410526315789475</v>
      </c>
      <c r="AT1899">
        <v>12.748235294117647</v>
      </c>
      <c r="AU1899">
        <v>10.83956043956044</v>
      </c>
      <c r="AV1899">
        <v>13.240677966101694</v>
      </c>
      <c r="AW1899">
        <v>12.6</v>
      </c>
      <c r="AX1899">
        <v>17.563636363636366</v>
      </c>
      <c r="AY1899">
        <v>6.3529411764705879</v>
      </c>
      <c r="AZ1899">
        <v>15.329032258064515</v>
      </c>
      <c r="BA1899">
        <v>31.37142857142857</v>
      </c>
      <c r="BB1899">
        <v>29.4</v>
      </c>
      <c r="BC1899">
        <v>31.930434782608696</v>
      </c>
      <c r="BD1899">
        <v>36.143999999999998</v>
      </c>
      <c r="BE1899">
        <v>19.408695652173915</v>
      </c>
      <c r="BF1899">
        <v>19.16756756756757</v>
      </c>
      <c r="BG1899">
        <v>19.751351351351353</v>
      </c>
      <c r="BH1899">
        <v>18.981818181818181</v>
      </c>
      <c r="BI1899">
        <v>12.15</v>
      </c>
      <c r="BJ1899">
        <v>19.164705882352941</v>
      </c>
      <c r="BK1899">
        <v>30.666666666666668</v>
      </c>
      <c r="BL1899">
        <v>31.628571428571433</v>
      </c>
      <c r="BM1899">
        <v>40.800000000000004</v>
      </c>
      <c r="BN1899">
        <v>21.52340425531915</v>
      </c>
      <c r="BO1899">
        <v>23.953846153846154</v>
      </c>
      <c r="BP1899">
        <v>7.9105263157894736</v>
      </c>
      <c r="BQ1899">
        <v>19.90909090909091</v>
      </c>
      <c r="BR1899">
        <v>33.199999999999996</v>
      </c>
      <c r="BS1899">
        <v>32.312195121951227</v>
      </c>
      <c r="BT1899">
        <v>30.900000000000002</v>
      </c>
      <c r="BU1899">
        <v>14.944186046511629</v>
      </c>
      <c r="BV1899">
        <v>23.657142857142858</v>
      </c>
      <c r="BW1899">
        <v>14.776119402985076</v>
      </c>
      <c r="BX1899">
        <v>17.301793721973095</v>
      </c>
      <c r="BY1899">
        <v>20.418286681064441</v>
      </c>
      <c r="BZ1899">
        <v>1898</v>
      </c>
    </row>
    <row r="1900" spans="1:78" x14ac:dyDescent="0.25">
      <c r="A1900">
        <v>1899</v>
      </c>
      <c r="B1900" t="s">
        <v>1969</v>
      </c>
      <c r="C1900">
        <v>87</v>
      </c>
      <c r="D1900">
        <v>59</v>
      </c>
      <c r="E1900">
        <v>65</v>
      </c>
      <c r="F1900">
        <v>96</v>
      </c>
      <c r="G1900">
        <v>36</v>
      </c>
      <c r="H1900">
        <v>86</v>
      </c>
      <c r="I1900">
        <v>91</v>
      </c>
      <c r="J1900">
        <v>59</v>
      </c>
      <c r="K1900">
        <v>67</v>
      </c>
      <c r="L1900">
        <v>67</v>
      </c>
      <c r="M1900">
        <v>17</v>
      </c>
      <c r="N1900">
        <v>31</v>
      </c>
      <c r="O1900">
        <v>42</v>
      </c>
      <c r="P1900">
        <v>24</v>
      </c>
      <c r="Q1900">
        <v>24</v>
      </c>
      <c r="R1900">
        <v>25</v>
      </c>
      <c r="S1900">
        <v>46</v>
      </c>
      <c r="T1900">
        <v>74</v>
      </c>
      <c r="U1900">
        <v>36</v>
      </c>
      <c r="V1900">
        <v>44</v>
      </c>
      <c r="W1900">
        <v>55</v>
      </c>
      <c r="X1900">
        <v>34</v>
      </c>
      <c r="Y1900">
        <v>27</v>
      </c>
      <c r="Z1900">
        <v>14</v>
      </c>
      <c r="AA1900">
        <v>3</v>
      </c>
      <c r="AB1900">
        <v>47</v>
      </c>
      <c r="AC1900">
        <v>26</v>
      </c>
      <c r="AD1900">
        <v>76</v>
      </c>
      <c r="AE1900">
        <v>66</v>
      </c>
      <c r="AF1900">
        <v>37</v>
      </c>
      <c r="AG1900">
        <v>41</v>
      </c>
      <c r="AH1900">
        <v>12</v>
      </c>
      <c r="AI1900">
        <v>84</v>
      </c>
      <c r="AJ1900">
        <v>7</v>
      </c>
      <c r="AK1900">
        <v>137</v>
      </c>
      <c r="AL1900">
        <v>1820</v>
      </c>
      <c r="AM1900">
        <v>1742</v>
      </c>
      <c r="AO1900">
        <v>15.972413793103449</v>
      </c>
      <c r="AP1900">
        <v>15.864406779661017</v>
      </c>
      <c r="AQ1900">
        <v>15.618461538461538</v>
      </c>
      <c r="AR1900">
        <v>11.625</v>
      </c>
      <c r="AS1900">
        <v>22.6</v>
      </c>
      <c r="AT1900">
        <v>12.6</v>
      </c>
      <c r="AU1900">
        <v>10.83956043956044</v>
      </c>
      <c r="AV1900">
        <v>13.240677966101694</v>
      </c>
      <c r="AW1900">
        <v>12.788059701492537</v>
      </c>
      <c r="AX1900">
        <v>17.301492537313433</v>
      </c>
      <c r="AY1900">
        <v>6.3529411764705879</v>
      </c>
      <c r="AZ1900">
        <v>15.329032258064515</v>
      </c>
      <c r="BA1900">
        <v>31.37142857142857</v>
      </c>
      <c r="BB1900">
        <v>29.4</v>
      </c>
      <c r="BC1900">
        <v>30.6</v>
      </c>
      <c r="BD1900">
        <v>36.143999999999998</v>
      </c>
      <c r="BE1900">
        <v>19.408695652173915</v>
      </c>
      <c r="BF1900">
        <v>19.16756756756757</v>
      </c>
      <c r="BG1900">
        <v>20.3</v>
      </c>
      <c r="BH1900">
        <v>18.981818181818181</v>
      </c>
      <c r="BI1900">
        <v>12.370909090909091</v>
      </c>
      <c r="BJ1900">
        <v>19.164705882352941</v>
      </c>
      <c r="BK1900">
        <v>30.666666666666668</v>
      </c>
      <c r="BL1900">
        <v>31.628571428571433</v>
      </c>
      <c r="BM1900">
        <v>40.800000000000004</v>
      </c>
      <c r="BN1900">
        <v>21.52340425531915</v>
      </c>
      <c r="BO1900">
        <v>23.953846153846154</v>
      </c>
      <c r="BP1900">
        <v>7.9105263157894736</v>
      </c>
      <c r="BQ1900">
        <v>19.90909090909091</v>
      </c>
      <c r="BR1900">
        <v>32.302702702702703</v>
      </c>
      <c r="BS1900">
        <v>32.312195121951227</v>
      </c>
      <c r="BT1900">
        <v>30.900000000000002</v>
      </c>
      <c r="BU1900">
        <v>15.3</v>
      </c>
      <c r="BV1900">
        <v>23.657142857142858</v>
      </c>
      <c r="BW1900">
        <v>14.452554744525546</v>
      </c>
      <c r="BX1900">
        <v>16.959560439560441</v>
      </c>
      <c r="BY1900">
        <v>20.356236818257191</v>
      </c>
      <c r="BZ1900">
        <v>1899</v>
      </c>
    </row>
    <row r="1901" spans="1:78" x14ac:dyDescent="0.25">
      <c r="A1901">
        <v>1900</v>
      </c>
      <c r="B1901" t="s">
        <v>1970</v>
      </c>
      <c r="C1901">
        <v>87</v>
      </c>
      <c r="D1901">
        <v>62</v>
      </c>
      <c r="E1901">
        <v>63</v>
      </c>
      <c r="F1901">
        <v>96</v>
      </c>
      <c r="G1901">
        <v>36</v>
      </c>
      <c r="H1901">
        <v>87</v>
      </c>
      <c r="I1901">
        <v>90</v>
      </c>
      <c r="J1901">
        <v>60</v>
      </c>
      <c r="K1901">
        <v>67</v>
      </c>
      <c r="L1901">
        <v>67</v>
      </c>
      <c r="M1901">
        <v>17</v>
      </c>
      <c r="N1901">
        <v>31</v>
      </c>
      <c r="O1901">
        <v>42</v>
      </c>
      <c r="P1901">
        <v>24</v>
      </c>
      <c r="Q1901">
        <v>24</v>
      </c>
      <c r="R1901">
        <v>25</v>
      </c>
      <c r="S1901">
        <v>45</v>
      </c>
      <c r="T1901">
        <v>74</v>
      </c>
      <c r="U1901">
        <v>37</v>
      </c>
      <c r="V1901">
        <v>44</v>
      </c>
      <c r="W1901">
        <v>57</v>
      </c>
      <c r="X1901">
        <v>34</v>
      </c>
      <c r="Y1901">
        <v>27</v>
      </c>
      <c r="Z1901">
        <v>14</v>
      </c>
      <c r="AA1901">
        <v>3</v>
      </c>
      <c r="AB1901">
        <v>47</v>
      </c>
      <c r="AC1901">
        <v>26</v>
      </c>
      <c r="AD1901">
        <v>77</v>
      </c>
      <c r="AE1901">
        <v>67</v>
      </c>
      <c r="AF1901">
        <v>36</v>
      </c>
      <c r="AG1901">
        <v>41</v>
      </c>
      <c r="AH1901">
        <v>13</v>
      </c>
      <c r="AI1901">
        <v>85</v>
      </c>
      <c r="AJ1901">
        <v>7</v>
      </c>
      <c r="AK1901">
        <v>139</v>
      </c>
      <c r="AL1901">
        <v>1825</v>
      </c>
      <c r="AM1901">
        <v>1751</v>
      </c>
      <c r="AO1901">
        <v>15.972413793103449</v>
      </c>
      <c r="AP1901">
        <v>15.096774193548386</v>
      </c>
      <c r="AQ1901">
        <v>16.114285714285714</v>
      </c>
      <c r="AR1901">
        <v>11.625</v>
      </c>
      <c r="AS1901">
        <v>22.6</v>
      </c>
      <c r="AT1901">
        <v>12.455172413793104</v>
      </c>
      <c r="AU1901">
        <v>10.959999999999999</v>
      </c>
      <c r="AV1901">
        <v>13.02</v>
      </c>
      <c r="AW1901">
        <v>12.788059701492537</v>
      </c>
      <c r="AX1901">
        <v>17.301492537313433</v>
      </c>
      <c r="AY1901">
        <v>6.3529411764705879</v>
      </c>
      <c r="AZ1901">
        <v>15.329032258064515</v>
      </c>
      <c r="BA1901">
        <v>31.37142857142857</v>
      </c>
      <c r="BB1901">
        <v>29.4</v>
      </c>
      <c r="BC1901">
        <v>30.6</v>
      </c>
      <c r="BD1901">
        <v>36.143999999999998</v>
      </c>
      <c r="BE1901">
        <v>19.84</v>
      </c>
      <c r="BF1901">
        <v>19.16756756756757</v>
      </c>
      <c r="BG1901">
        <v>19.751351351351353</v>
      </c>
      <c r="BH1901">
        <v>18.981818181818181</v>
      </c>
      <c r="BI1901">
        <v>11.936842105263159</v>
      </c>
      <c r="BJ1901">
        <v>19.164705882352941</v>
      </c>
      <c r="BK1901">
        <v>30.666666666666668</v>
      </c>
      <c r="BL1901">
        <v>31.628571428571433</v>
      </c>
      <c r="BM1901">
        <v>40.800000000000004</v>
      </c>
      <c r="BN1901">
        <v>21.52340425531915</v>
      </c>
      <c r="BO1901">
        <v>23.953846153846154</v>
      </c>
      <c r="BP1901">
        <v>7.8077922077922084</v>
      </c>
      <c r="BQ1901">
        <v>19.611940298507463</v>
      </c>
      <c r="BR1901">
        <v>33.199999999999996</v>
      </c>
      <c r="BS1901">
        <v>32.312195121951227</v>
      </c>
      <c r="BT1901">
        <v>28.523076923076925</v>
      </c>
      <c r="BU1901">
        <v>15.120000000000001</v>
      </c>
      <c r="BV1901">
        <v>23.657142857142858</v>
      </c>
      <c r="BW1901">
        <v>14.244604316546763</v>
      </c>
      <c r="BX1901">
        <v>16.913095890410958</v>
      </c>
      <c r="BY1901">
        <v>20.303068825074561</v>
      </c>
      <c r="BZ1901">
        <v>1900</v>
      </c>
    </row>
    <row r="1902" spans="1:78" x14ac:dyDescent="0.25">
      <c r="A1902">
        <v>1901</v>
      </c>
      <c r="B1902" t="s">
        <v>1971</v>
      </c>
      <c r="C1902">
        <v>87</v>
      </c>
      <c r="D1902">
        <v>62</v>
      </c>
      <c r="E1902">
        <v>65</v>
      </c>
      <c r="F1902">
        <v>99</v>
      </c>
      <c r="G1902">
        <v>36</v>
      </c>
      <c r="H1902">
        <v>86</v>
      </c>
      <c r="I1902">
        <v>90</v>
      </c>
      <c r="J1902">
        <v>60</v>
      </c>
      <c r="K1902">
        <v>67</v>
      </c>
      <c r="L1902">
        <v>66</v>
      </c>
      <c r="M1902">
        <v>17</v>
      </c>
      <c r="N1902">
        <v>31</v>
      </c>
      <c r="O1902">
        <v>42</v>
      </c>
      <c r="P1902">
        <v>24</v>
      </c>
      <c r="Q1902">
        <v>23</v>
      </c>
      <c r="R1902">
        <v>25</v>
      </c>
      <c r="S1902">
        <v>45</v>
      </c>
      <c r="T1902">
        <v>74</v>
      </c>
      <c r="U1902">
        <v>36</v>
      </c>
      <c r="V1902">
        <v>45</v>
      </c>
      <c r="W1902">
        <v>56</v>
      </c>
      <c r="X1902">
        <v>33</v>
      </c>
      <c r="Y1902">
        <v>27</v>
      </c>
      <c r="Z1902">
        <v>14</v>
      </c>
      <c r="AA1902">
        <v>3</v>
      </c>
      <c r="AB1902">
        <v>47</v>
      </c>
      <c r="AC1902">
        <v>26</v>
      </c>
      <c r="AD1902">
        <v>76</v>
      </c>
      <c r="AE1902">
        <v>67</v>
      </c>
      <c r="AF1902">
        <v>36</v>
      </c>
      <c r="AG1902">
        <v>40</v>
      </c>
      <c r="AH1902">
        <v>12</v>
      </c>
      <c r="AI1902">
        <v>85</v>
      </c>
      <c r="AJ1902">
        <v>7</v>
      </c>
      <c r="AK1902">
        <v>144</v>
      </c>
      <c r="AL1902">
        <v>1808</v>
      </c>
      <c r="AM1902">
        <v>1753</v>
      </c>
      <c r="AO1902">
        <v>15.972413793103449</v>
      </c>
      <c r="AP1902">
        <v>15.096774193548386</v>
      </c>
      <c r="AQ1902">
        <v>15.618461538461538</v>
      </c>
      <c r="AR1902">
        <v>11.272727272727273</v>
      </c>
      <c r="AS1902">
        <v>22.6</v>
      </c>
      <c r="AT1902">
        <v>12.6</v>
      </c>
      <c r="AU1902">
        <v>10.959999999999999</v>
      </c>
      <c r="AV1902">
        <v>13.02</v>
      </c>
      <c r="AW1902">
        <v>12.788059701492537</v>
      </c>
      <c r="AX1902">
        <v>17.563636363636366</v>
      </c>
      <c r="AY1902">
        <v>6.3529411764705879</v>
      </c>
      <c r="AZ1902">
        <v>15.329032258064515</v>
      </c>
      <c r="BA1902">
        <v>31.37142857142857</v>
      </c>
      <c r="BB1902">
        <v>29.4</v>
      </c>
      <c r="BC1902">
        <v>31.930434782608696</v>
      </c>
      <c r="BD1902">
        <v>36.143999999999998</v>
      </c>
      <c r="BE1902">
        <v>19.84</v>
      </c>
      <c r="BF1902">
        <v>19.16756756756757</v>
      </c>
      <c r="BG1902">
        <v>20.3</v>
      </c>
      <c r="BH1902">
        <v>18.560000000000002</v>
      </c>
      <c r="BI1902">
        <v>12.15</v>
      </c>
      <c r="BJ1902">
        <v>19.745454545454546</v>
      </c>
      <c r="BK1902">
        <v>30.666666666666668</v>
      </c>
      <c r="BL1902">
        <v>31.628571428571433</v>
      </c>
      <c r="BM1902">
        <v>40.800000000000004</v>
      </c>
      <c r="BN1902">
        <v>21.52340425531915</v>
      </c>
      <c r="BO1902">
        <v>23.953846153846154</v>
      </c>
      <c r="BP1902">
        <v>7.9105263157894736</v>
      </c>
      <c r="BQ1902">
        <v>19.611940298507463</v>
      </c>
      <c r="BR1902">
        <v>33.199999999999996</v>
      </c>
      <c r="BS1902">
        <v>33.119999999999997</v>
      </c>
      <c r="BT1902">
        <v>30.900000000000002</v>
      </c>
      <c r="BU1902">
        <v>15.120000000000001</v>
      </c>
      <c r="BV1902">
        <v>23.657142857142858</v>
      </c>
      <c r="BW1902">
        <v>13.750000000000002</v>
      </c>
      <c r="BX1902">
        <v>17.072123893805312</v>
      </c>
      <c r="BY1902">
        <v>20.372642052242732</v>
      </c>
      <c r="BZ1902">
        <v>1901</v>
      </c>
    </row>
    <row r="1903" spans="1:78" x14ac:dyDescent="0.25">
      <c r="A1903">
        <v>1902</v>
      </c>
      <c r="B1903" t="s">
        <v>1972</v>
      </c>
      <c r="C1903">
        <v>87</v>
      </c>
      <c r="D1903">
        <v>60</v>
      </c>
      <c r="E1903">
        <v>65</v>
      </c>
      <c r="F1903">
        <v>99</v>
      </c>
      <c r="G1903">
        <v>36</v>
      </c>
      <c r="H1903">
        <v>88</v>
      </c>
      <c r="I1903">
        <v>91</v>
      </c>
      <c r="J1903">
        <v>61</v>
      </c>
      <c r="K1903">
        <v>68</v>
      </c>
      <c r="L1903">
        <v>65</v>
      </c>
      <c r="M1903">
        <v>17</v>
      </c>
      <c r="N1903">
        <v>31</v>
      </c>
      <c r="O1903">
        <v>42</v>
      </c>
      <c r="P1903">
        <v>24</v>
      </c>
      <c r="Q1903">
        <v>24</v>
      </c>
      <c r="R1903">
        <v>25</v>
      </c>
      <c r="S1903">
        <v>45</v>
      </c>
      <c r="T1903">
        <v>73</v>
      </c>
      <c r="U1903">
        <v>36</v>
      </c>
      <c r="V1903">
        <v>45</v>
      </c>
      <c r="W1903">
        <v>57</v>
      </c>
      <c r="X1903">
        <v>33</v>
      </c>
      <c r="Y1903">
        <v>27</v>
      </c>
      <c r="Z1903">
        <v>14</v>
      </c>
      <c r="AA1903">
        <v>3</v>
      </c>
      <c r="AB1903">
        <v>53</v>
      </c>
      <c r="AC1903">
        <v>26</v>
      </c>
      <c r="AD1903">
        <v>76</v>
      </c>
      <c r="AE1903">
        <v>67</v>
      </c>
      <c r="AF1903">
        <v>36</v>
      </c>
      <c r="AG1903">
        <v>40</v>
      </c>
      <c r="AH1903">
        <v>12</v>
      </c>
      <c r="AI1903">
        <v>85</v>
      </c>
      <c r="AJ1903">
        <v>7</v>
      </c>
      <c r="AK1903">
        <v>144</v>
      </c>
      <c r="AL1903">
        <v>1814</v>
      </c>
      <c r="AM1903">
        <v>1762</v>
      </c>
      <c r="AO1903">
        <v>15.972413793103449</v>
      </c>
      <c r="AP1903">
        <v>15.6</v>
      </c>
      <c r="AQ1903">
        <v>15.618461538461538</v>
      </c>
      <c r="AR1903">
        <v>11.272727272727273</v>
      </c>
      <c r="AS1903">
        <v>22.6</v>
      </c>
      <c r="AT1903">
        <v>12.313636363636364</v>
      </c>
      <c r="AU1903">
        <v>10.83956043956044</v>
      </c>
      <c r="AV1903">
        <v>12.806557377049181</v>
      </c>
      <c r="AW1903">
        <v>12.6</v>
      </c>
      <c r="AX1903">
        <v>17.833846153846157</v>
      </c>
      <c r="AY1903">
        <v>6.3529411764705879</v>
      </c>
      <c r="AZ1903">
        <v>15.329032258064515</v>
      </c>
      <c r="BA1903">
        <v>31.37142857142857</v>
      </c>
      <c r="BB1903">
        <v>29.4</v>
      </c>
      <c r="BC1903">
        <v>30.6</v>
      </c>
      <c r="BD1903">
        <v>36.143999999999998</v>
      </c>
      <c r="BE1903">
        <v>19.84</v>
      </c>
      <c r="BF1903">
        <v>19.43013698630137</v>
      </c>
      <c r="BG1903">
        <v>20.3</v>
      </c>
      <c r="BH1903">
        <v>18.560000000000002</v>
      </c>
      <c r="BI1903">
        <v>11.936842105263159</v>
      </c>
      <c r="BJ1903">
        <v>19.745454545454546</v>
      </c>
      <c r="BK1903">
        <v>30.666666666666668</v>
      </c>
      <c r="BL1903">
        <v>31.628571428571433</v>
      </c>
      <c r="BM1903">
        <v>40.800000000000004</v>
      </c>
      <c r="BN1903">
        <v>19.086792452830188</v>
      </c>
      <c r="BO1903">
        <v>23.953846153846154</v>
      </c>
      <c r="BP1903">
        <v>7.9105263157894736</v>
      </c>
      <c r="BQ1903">
        <v>19.611940298507463</v>
      </c>
      <c r="BR1903">
        <v>33.199999999999996</v>
      </c>
      <c r="BS1903">
        <v>33.119999999999997</v>
      </c>
      <c r="BT1903">
        <v>30.900000000000002</v>
      </c>
      <c r="BU1903">
        <v>15.120000000000001</v>
      </c>
      <c r="BV1903">
        <v>23.657142857142858</v>
      </c>
      <c r="BW1903">
        <v>13.750000000000002</v>
      </c>
      <c r="BX1903">
        <v>17.015656008820287</v>
      </c>
      <c r="BY1903">
        <v>20.26938149784662</v>
      </c>
      <c r="BZ1903">
        <v>1902</v>
      </c>
    </row>
    <row r="1904" spans="1:78" x14ac:dyDescent="0.25">
      <c r="A1904">
        <v>1903</v>
      </c>
      <c r="B1904" t="s">
        <v>1973</v>
      </c>
      <c r="C1904">
        <v>86</v>
      </c>
      <c r="D1904">
        <v>60</v>
      </c>
      <c r="E1904">
        <v>64</v>
      </c>
      <c r="F1904">
        <v>98</v>
      </c>
      <c r="G1904">
        <v>36</v>
      </c>
      <c r="H1904">
        <v>86</v>
      </c>
      <c r="I1904">
        <v>91</v>
      </c>
      <c r="J1904">
        <v>61</v>
      </c>
      <c r="K1904">
        <v>67</v>
      </c>
      <c r="L1904">
        <v>65</v>
      </c>
      <c r="M1904">
        <v>17</v>
      </c>
      <c r="N1904">
        <v>32</v>
      </c>
      <c r="O1904">
        <v>42</v>
      </c>
      <c r="P1904">
        <v>24</v>
      </c>
      <c r="Q1904">
        <v>24</v>
      </c>
      <c r="R1904">
        <v>25</v>
      </c>
      <c r="S1904">
        <v>45</v>
      </c>
      <c r="T1904">
        <v>73</v>
      </c>
      <c r="U1904">
        <v>37</v>
      </c>
      <c r="V1904">
        <v>46</v>
      </c>
      <c r="W1904">
        <v>57</v>
      </c>
      <c r="X1904">
        <v>33</v>
      </c>
      <c r="Y1904">
        <v>27</v>
      </c>
      <c r="Z1904">
        <v>14</v>
      </c>
      <c r="AA1904">
        <v>3</v>
      </c>
      <c r="AB1904">
        <v>55</v>
      </c>
      <c r="AC1904">
        <v>26</v>
      </c>
      <c r="AD1904">
        <v>74</v>
      </c>
      <c r="AE1904">
        <v>67</v>
      </c>
      <c r="AF1904">
        <v>36</v>
      </c>
      <c r="AG1904">
        <v>41</v>
      </c>
      <c r="AH1904">
        <v>12</v>
      </c>
      <c r="AI1904">
        <v>86</v>
      </c>
      <c r="AJ1904">
        <v>7</v>
      </c>
      <c r="AK1904">
        <v>143</v>
      </c>
      <c r="AL1904">
        <v>1822</v>
      </c>
      <c r="AM1904">
        <v>1760</v>
      </c>
      <c r="AO1904">
        <v>16.15813953488372</v>
      </c>
      <c r="AP1904">
        <v>15.6</v>
      </c>
      <c r="AQ1904">
        <v>15.862500000000001</v>
      </c>
      <c r="AR1904">
        <v>11.387755102040817</v>
      </c>
      <c r="AS1904">
        <v>22.6</v>
      </c>
      <c r="AT1904">
        <v>12.6</v>
      </c>
      <c r="AU1904">
        <v>10.83956043956044</v>
      </c>
      <c r="AV1904">
        <v>12.806557377049181</v>
      </c>
      <c r="AW1904">
        <v>12.788059701492537</v>
      </c>
      <c r="AX1904">
        <v>17.833846153846157</v>
      </c>
      <c r="AY1904">
        <v>6.3529411764705879</v>
      </c>
      <c r="AZ1904">
        <v>14.85</v>
      </c>
      <c r="BA1904">
        <v>31.37142857142857</v>
      </c>
      <c r="BB1904">
        <v>29.4</v>
      </c>
      <c r="BC1904">
        <v>30.6</v>
      </c>
      <c r="BD1904">
        <v>36.143999999999998</v>
      </c>
      <c r="BE1904">
        <v>19.84</v>
      </c>
      <c r="BF1904">
        <v>19.43013698630137</v>
      </c>
      <c r="BG1904">
        <v>19.751351351351353</v>
      </c>
      <c r="BH1904">
        <v>18.156521739130437</v>
      </c>
      <c r="BI1904">
        <v>11.936842105263159</v>
      </c>
      <c r="BJ1904">
        <v>19.745454545454546</v>
      </c>
      <c r="BK1904">
        <v>30.666666666666668</v>
      </c>
      <c r="BL1904">
        <v>31.628571428571433</v>
      </c>
      <c r="BM1904">
        <v>40.800000000000004</v>
      </c>
      <c r="BN1904">
        <v>18.392727272727274</v>
      </c>
      <c r="BO1904">
        <v>23.953846153846154</v>
      </c>
      <c r="BP1904">
        <v>8.1243243243243235</v>
      </c>
      <c r="BQ1904">
        <v>19.611940298507463</v>
      </c>
      <c r="BR1904">
        <v>33.199999999999996</v>
      </c>
      <c r="BS1904">
        <v>32.312195121951227</v>
      </c>
      <c r="BT1904">
        <v>30.900000000000002</v>
      </c>
      <c r="BU1904">
        <v>14.944186046511629</v>
      </c>
      <c r="BV1904">
        <v>23.657142857142858</v>
      </c>
      <c r="BW1904">
        <v>13.846153846153847</v>
      </c>
      <c r="BX1904">
        <v>16.940944017563115</v>
      </c>
      <c r="BY1904">
        <v>20.219512728717948</v>
      </c>
      <c r="BZ1904">
        <v>1903</v>
      </c>
    </row>
    <row r="1905" spans="1:78" x14ac:dyDescent="0.25">
      <c r="A1905">
        <v>1904</v>
      </c>
      <c r="B1905" t="s">
        <v>1974</v>
      </c>
      <c r="C1905">
        <v>86</v>
      </c>
      <c r="D1905">
        <v>58</v>
      </c>
      <c r="E1905">
        <v>64</v>
      </c>
      <c r="F1905">
        <v>100</v>
      </c>
      <c r="G1905">
        <v>37</v>
      </c>
      <c r="H1905">
        <v>94</v>
      </c>
      <c r="I1905">
        <v>94</v>
      </c>
      <c r="J1905">
        <v>61</v>
      </c>
      <c r="K1905">
        <v>70</v>
      </c>
      <c r="L1905">
        <v>64</v>
      </c>
      <c r="M1905">
        <v>17</v>
      </c>
      <c r="N1905">
        <v>32</v>
      </c>
      <c r="O1905">
        <v>42</v>
      </c>
      <c r="P1905">
        <v>24</v>
      </c>
      <c r="Q1905">
        <v>23</v>
      </c>
      <c r="R1905">
        <v>25</v>
      </c>
      <c r="S1905">
        <v>45</v>
      </c>
      <c r="T1905">
        <v>73</v>
      </c>
      <c r="U1905">
        <v>36</v>
      </c>
      <c r="V1905">
        <v>45</v>
      </c>
      <c r="W1905">
        <v>57</v>
      </c>
      <c r="X1905">
        <v>33</v>
      </c>
      <c r="Y1905">
        <v>27</v>
      </c>
      <c r="Z1905">
        <v>14</v>
      </c>
      <c r="AA1905">
        <v>3</v>
      </c>
      <c r="AB1905">
        <v>55</v>
      </c>
      <c r="AC1905">
        <v>25</v>
      </c>
      <c r="AD1905">
        <v>75</v>
      </c>
      <c r="AE1905">
        <v>69</v>
      </c>
      <c r="AF1905">
        <v>37</v>
      </c>
      <c r="AG1905">
        <v>44</v>
      </c>
      <c r="AH1905">
        <v>13</v>
      </c>
      <c r="AI1905">
        <v>106</v>
      </c>
      <c r="AJ1905">
        <v>9</v>
      </c>
      <c r="AK1905">
        <v>158</v>
      </c>
      <c r="AL1905">
        <v>1859</v>
      </c>
      <c r="AM1905">
        <v>1815</v>
      </c>
      <c r="AO1905">
        <v>16.15813953488372</v>
      </c>
      <c r="AP1905">
        <v>16.137931034482758</v>
      </c>
      <c r="AQ1905">
        <v>15.862500000000001</v>
      </c>
      <c r="AR1905">
        <v>11.16</v>
      </c>
      <c r="AS1905">
        <v>21.98918918918919</v>
      </c>
      <c r="AT1905">
        <v>11.527659574468085</v>
      </c>
      <c r="AU1905">
        <v>10.493617021276595</v>
      </c>
      <c r="AV1905">
        <v>12.806557377049181</v>
      </c>
      <c r="AW1905">
        <v>12.24</v>
      </c>
      <c r="AX1905">
        <v>18.112500000000001</v>
      </c>
      <c r="AY1905">
        <v>6.3529411764705879</v>
      </c>
      <c r="AZ1905">
        <v>14.85</v>
      </c>
      <c r="BA1905">
        <v>31.37142857142857</v>
      </c>
      <c r="BB1905">
        <v>29.4</v>
      </c>
      <c r="BC1905">
        <v>31.930434782608696</v>
      </c>
      <c r="BD1905">
        <v>36.143999999999998</v>
      </c>
      <c r="BE1905">
        <v>19.84</v>
      </c>
      <c r="BF1905">
        <v>19.43013698630137</v>
      </c>
      <c r="BG1905">
        <v>20.3</v>
      </c>
      <c r="BH1905">
        <v>18.560000000000002</v>
      </c>
      <c r="BI1905">
        <v>11.936842105263159</v>
      </c>
      <c r="BJ1905">
        <v>19.745454545454546</v>
      </c>
      <c r="BK1905">
        <v>30.666666666666668</v>
      </c>
      <c r="BL1905">
        <v>31.628571428571433</v>
      </c>
      <c r="BM1905">
        <v>40.800000000000004</v>
      </c>
      <c r="BN1905">
        <v>18.392727272727274</v>
      </c>
      <c r="BO1905">
        <v>24.911999999999999</v>
      </c>
      <c r="BP1905">
        <v>8.016</v>
      </c>
      <c r="BQ1905">
        <v>19.043478260869566</v>
      </c>
      <c r="BR1905">
        <v>32.302702702702703</v>
      </c>
      <c r="BS1905">
        <v>30.109090909090909</v>
      </c>
      <c r="BT1905">
        <v>28.523076923076925</v>
      </c>
      <c r="BU1905">
        <v>12.124528301886793</v>
      </c>
      <c r="BV1905">
        <v>18.399999999999999</v>
      </c>
      <c r="BW1905">
        <v>12.531645569620252</v>
      </c>
      <c r="BX1905">
        <v>16.603765465303926</v>
      </c>
      <c r="BY1905">
        <v>19.818838501743805</v>
      </c>
      <c r="BZ1905">
        <v>1904</v>
      </c>
    </row>
    <row r="1906" spans="1:78" x14ac:dyDescent="0.25">
      <c r="A1906">
        <v>1905</v>
      </c>
      <c r="B1906" t="s">
        <v>1975</v>
      </c>
      <c r="C1906">
        <v>87</v>
      </c>
      <c r="D1906">
        <v>64</v>
      </c>
      <c r="E1906">
        <v>68</v>
      </c>
      <c r="F1906">
        <v>99</v>
      </c>
      <c r="G1906">
        <v>37</v>
      </c>
      <c r="H1906">
        <v>96</v>
      </c>
      <c r="I1906">
        <v>96</v>
      </c>
      <c r="J1906">
        <v>62</v>
      </c>
      <c r="K1906">
        <v>70</v>
      </c>
      <c r="L1906">
        <v>64</v>
      </c>
      <c r="M1906">
        <v>17</v>
      </c>
      <c r="N1906">
        <v>32</v>
      </c>
      <c r="O1906">
        <v>42</v>
      </c>
      <c r="P1906">
        <v>24</v>
      </c>
      <c r="Q1906">
        <v>23</v>
      </c>
      <c r="R1906">
        <v>25</v>
      </c>
      <c r="S1906">
        <v>44</v>
      </c>
      <c r="T1906">
        <v>73</v>
      </c>
      <c r="U1906">
        <v>36</v>
      </c>
      <c r="V1906">
        <v>46</v>
      </c>
      <c r="W1906">
        <v>56</v>
      </c>
      <c r="X1906">
        <v>33</v>
      </c>
      <c r="Y1906">
        <v>27</v>
      </c>
      <c r="Z1906">
        <v>14</v>
      </c>
      <c r="AA1906">
        <v>3</v>
      </c>
      <c r="AB1906">
        <v>55</v>
      </c>
      <c r="AC1906">
        <v>25</v>
      </c>
      <c r="AD1906">
        <v>81</v>
      </c>
      <c r="AE1906">
        <v>76</v>
      </c>
      <c r="AF1906">
        <v>37</v>
      </c>
      <c r="AG1906">
        <v>44</v>
      </c>
      <c r="AH1906">
        <v>13</v>
      </c>
      <c r="AI1906">
        <v>117</v>
      </c>
      <c r="AJ1906">
        <v>9</v>
      </c>
      <c r="AK1906">
        <v>153</v>
      </c>
      <c r="AL1906">
        <v>1835</v>
      </c>
      <c r="AM1906">
        <v>1848</v>
      </c>
      <c r="AO1906">
        <v>15.972413793103449</v>
      </c>
      <c r="AP1906">
        <v>14.625</v>
      </c>
      <c r="AQ1906">
        <v>14.929411764705884</v>
      </c>
      <c r="AR1906">
        <v>11.272727272727273</v>
      </c>
      <c r="AS1906">
        <v>21.98918918918919</v>
      </c>
      <c r="AT1906">
        <v>11.2875</v>
      </c>
      <c r="AU1906">
        <v>10.275</v>
      </c>
      <c r="AV1906">
        <v>12.6</v>
      </c>
      <c r="AW1906">
        <v>12.24</v>
      </c>
      <c r="AX1906">
        <v>18.112500000000001</v>
      </c>
      <c r="AY1906">
        <v>6.3529411764705879</v>
      </c>
      <c r="AZ1906">
        <v>14.85</v>
      </c>
      <c r="BA1906">
        <v>31.37142857142857</v>
      </c>
      <c r="BB1906">
        <v>29.4</v>
      </c>
      <c r="BC1906">
        <v>31.930434782608696</v>
      </c>
      <c r="BD1906">
        <v>36.143999999999998</v>
      </c>
      <c r="BE1906">
        <v>20.290909090909093</v>
      </c>
      <c r="BF1906">
        <v>19.43013698630137</v>
      </c>
      <c r="BG1906">
        <v>20.3</v>
      </c>
      <c r="BH1906">
        <v>18.156521739130437</v>
      </c>
      <c r="BI1906">
        <v>12.15</v>
      </c>
      <c r="BJ1906">
        <v>19.745454545454546</v>
      </c>
      <c r="BK1906">
        <v>30.666666666666668</v>
      </c>
      <c r="BL1906">
        <v>31.628571428571433</v>
      </c>
      <c r="BM1906">
        <v>40.800000000000004</v>
      </c>
      <c r="BN1906">
        <v>18.392727272727274</v>
      </c>
      <c r="BO1906">
        <v>24.911999999999999</v>
      </c>
      <c r="BP1906">
        <v>7.4222222222222216</v>
      </c>
      <c r="BQ1906">
        <v>17.289473684210527</v>
      </c>
      <c r="BR1906">
        <v>32.302702702702703</v>
      </c>
      <c r="BS1906">
        <v>30.109090909090909</v>
      </c>
      <c r="BT1906">
        <v>28.523076923076925</v>
      </c>
      <c r="BU1906">
        <v>10.984615384615385</v>
      </c>
      <c r="BV1906">
        <v>18.399999999999999</v>
      </c>
      <c r="BW1906">
        <v>12.941176470588236</v>
      </c>
      <c r="BX1906">
        <v>16.820926430517712</v>
      </c>
      <c r="BY1906">
        <v>19.616736353990309</v>
      </c>
      <c r="BZ1906">
        <v>1905</v>
      </c>
    </row>
    <row r="1907" spans="1:78" x14ac:dyDescent="0.25">
      <c r="A1907">
        <v>1906</v>
      </c>
      <c r="B1907" t="s">
        <v>1976</v>
      </c>
      <c r="C1907">
        <v>87</v>
      </c>
      <c r="D1907">
        <v>64</v>
      </c>
      <c r="E1907">
        <v>68</v>
      </c>
      <c r="F1907">
        <v>99</v>
      </c>
      <c r="G1907">
        <v>37</v>
      </c>
      <c r="H1907">
        <v>96</v>
      </c>
      <c r="I1907">
        <v>86</v>
      </c>
      <c r="J1907">
        <v>52</v>
      </c>
      <c r="K1907">
        <v>57</v>
      </c>
      <c r="L1907">
        <v>64</v>
      </c>
      <c r="M1907">
        <v>17</v>
      </c>
      <c r="N1907">
        <v>32</v>
      </c>
      <c r="O1907">
        <v>42</v>
      </c>
      <c r="P1907">
        <v>24</v>
      </c>
      <c r="Q1907">
        <v>23</v>
      </c>
      <c r="R1907">
        <v>25</v>
      </c>
      <c r="S1907">
        <v>45</v>
      </c>
      <c r="T1907">
        <v>73</v>
      </c>
      <c r="U1907">
        <v>36</v>
      </c>
      <c r="V1907">
        <v>45</v>
      </c>
      <c r="W1907">
        <v>57</v>
      </c>
      <c r="X1907">
        <v>33</v>
      </c>
      <c r="Y1907">
        <v>27</v>
      </c>
      <c r="Z1907">
        <v>14</v>
      </c>
      <c r="AA1907">
        <v>3</v>
      </c>
      <c r="AB1907">
        <v>55</v>
      </c>
      <c r="AC1907">
        <v>25</v>
      </c>
      <c r="AD1907">
        <v>82</v>
      </c>
      <c r="AE1907">
        <v>76</v>
      </c>
      <c r="AF1907">
        <v>37</v>
      </c>
      <c r="AG1907">
        <v>44</v>
      </c>
      <c r="AH1907">
        <v>12</v>
      </c>
      <c r="AI1907">
        <v>118</v>
      </c>
      <c r="AJ1907">
        <v>9</v>
      </c>
      <c r="AK1907">
        <v>162</v>
      </c>
      <c r="AL1907">
        <v>1842</v>
      </c>
      <c r="AM1907">
        <v>1826</v>
      </c>
      <c r="AO1907">
        <v>15.972413793103449</v>
      </c>
      <c r="AP1907">
        <v>14.625</v>
      </c>
      <c r="AQ1907">
        <v>14.929411764705884</v>
      </c>
      <c r="AR1907">
        <v>11.272727272727273</v>
      </c>
      <c r="AS1907">
        <v>21.98918918918919</v>
      </c>
      <c r="AT1907">
        <v>11.2875</v>
      </c>
      <c r="AU1907">
        <v>11.469767441860466</v>
      </c>
      <c r="AV1907">
        <v>15.023076923076925</v>
      </c>
      <c r="AW1907">
        <v>15.03157894736842</v>
      </c>
      <c r="AX1907">
        <v>18.112500000000001</v>
      </c>
      <c r="AY1907">
        <v>6.3529411764705879</v>
      </c>
      <c r="AZ1907">
        <v>14.85</v>
      </c>
      <c r="BA1907">
        <v>31.37142857142857</v>
      </c>
      <c r="BB1907">
        <v>29.4</v>
      </c>
      <c r="BC1907">
        <v>31.930434782608696</v>
      </c>
      <c r="BD1907">
        <v>36.143999999999998</v>
      </c>
      <c r="BE1907">
        <v>19.84</v>
      </c>
      <c r="BF1907">
        <v>19.43013698630137</v>
      </c>
      <c r="BG1907">
        <v>20.3</v>
      </c>
      <c r="BH1907">
        <v>18.560000000000002</v>
      </c>
      <c r="BI1907">
        <v>11.936842105263159</v>
      </c>
      <c r="BJ1907">
        <v>19.745454545454546</v>
      </c>
      <c r="BK1907">
        <v>30.666666666666668</v>
      </c>
      <c r="BL1907">
        <v>31.628571428571433</v>
      </c>
      <c r="BM1907">
        <v>40.800000000000004</v>
      </c>
      <c r="BN1907">
        <v>18.392727272727274</v>
      </c>
      <c r="BO1907">
        <v>24.911999999999999</v>
      </c>
      <c r="BP1907">
        <v>7.331707317073171</v>
      </c>
      <c r="BQ1907">
        <v>17.289473684210527</v>
      </c>
      <c r="BR1907">
        <v>32.302702702702703</v>
      </c>
      <c r="BS1907">
        <v>30.109090909090909</v>
      </c>
      <c r="BT1907">
        <v>30.900000000000002</v>
      </c>
      <c r="BU1907">
        <v>10.891525423728813</v>
      </c>
      <c r="BV1907">
        <v>18.399999999999999</v>
      </c>
      <c r="BW1907">
        <v>12.222222222222223</v>
      </c>
      <c r="BX1907">
        <v>16.757003257328989</v>
      </c>
      <c r="BY1907">
        <v>19.76370551142529</v>
      </c>
      <c r="BZ1907">
        <v>1906</v>
      </c>
    </row>
    <row r="1908" spans="1:78" x14ac:dyDescent="0.25">
      <c r="A1908">
        <v>1907</v>
      </c>
      <c r="B1908" t="s">
        <v>1977</v>
      </c>
      <c r="C1908">
        <v>88</v>
      </c>
      <c r="D1908">
        <v>64</v>
      </c>
      <c r="E1908">
        <v>68</v>
      </c>
      <c r="F1908">
        <v>99</v>
      </c>
      <c r="G1908">
        <v>35</v>
      </c>
      <c r="H1908">
        <v>96</v>
      </c>
      <c r="I1908">
        <v>85</v>
      </c>
      <c r="J1908">
        <v>52</v>
      </c>
      <c r="K1908">
        <v>57</v>
      </c>
      <c r="L1908">
        <v>65</v>
      </c>
      <c r="M1908">
        <v>17</v>
      </c>
      <c r="N1908">
        <v>32</v>
      </c>
      <c r="O1908">
        <v>42</v>
      </c>
      <c r="P1908">
        <v>24</v>
      </c>
      <c r="Q1908">
        <v>23</v>
      </c>
      <c r="R1908">
        <v>25</v>
      </c>
      <c r="S1908">
        <v>45</v>
      </c>
      <c r="T1908">
        <v>73</v>
      </c>
      <c r="U1908">
        <v>36</v>
      </c>
      <c r="V1908">
        <v>50</v>
      </c>
      <c r="W1908">
        <v>58</v>
      </c>
      <c r="X1908">
        <v>33</v>
      </c>
      <c r="Y1908">
        <v>27</v>
      </c>
      <c r="Z1908">
        <v>14</v>
      </c>
      <c r="AA1908">
        <v>3</v>
      </c>
      <c r="AB1908">
        <v>55</v>
      </c>
      <c r="AC1908">
        <v>25</v>
      </c>
      <c r="AD1908">
        <v>72</v>
      </c>
      <c r="AE1908">
        <v>75</v>
      </c>
      <c r="AF1908">
        <v>37</v>
      </c>
      <c r="AG1908">
        <v>44</v>
      </c>
      <c r="AH1908">
        <v>13</v>
      </c>
      <c r="AI1908">
        <v>106</v>
      </c>
      <c r="AJ1908">
        <v>7</v>
      </c>
      <c r="AK1908">
        <v>159</v>
      </c>
      <c r="AL1908">
        <v>1822</v>
      </c>
      <c r="AM1908">
        <v>1804</v>
      </c>
      <c r="AO1908">
        <v>15.790909090909093</v>
      </c>
      <c r="AP1908">
        <v>14.625</v>
      </c>
      <c r="AQ1908">
        <v>14.929411764705884</v>
      </c>
      <c r="AR1908">
        <v>11.272727272727273</v>
      </c>
      <c r="AS1908">
        <v>23.245714285714286</v>
      </c>
      <c r="AT1908">
        <v>11.2875</v>
      </c>
      <c r="AU1908">
        <v>11.604705882352942</v>
      </c>
      <c r="AV1908">
        <v>15.023076923076925</v>
      </c>
      <c r="AW1908">
        <v>15.03157894736842</v>
      </c>
      <c r="AX1908">
        <v>17.833846153846157</v>
      </c>
      <c r="AY1908">
        <v>6.3529411764705879</v>
      </c>
      <c r="AZ1908">
        <v>14.85</v>
      </c>
      <c r="BA1908">
        <v>31.37142857142857</v>
      </c>
      <c r="BB1908">
        <v>29.4</v>
      </c>
      <c r="BC1908">
        <v>31.930434782608696</v>
      </c>
      <c r="BD1908">
        <v>36.143999999999998</v>
      </c>
      <c r="BE1908">
        <v>19.84</v>
      </c>
      <c r="BF1908">
        <v>19.43013698630137</v>
      </c>
      <c r="BG1908">
        <v>20.3</v>
      </c>
      <c r="BH1908">
        <v>16.704000000000001</v>
      </c>
      <c r="BI1908">
        <v>11.731034482758622</v>
      </c>
      <c r="BJ1908">
        <v>19.745454545454546</v>
      </c>
      <c r="BK1908">
        <v>30.666666666666668</v>
      </c>
      <c r="BL1908">
        <v>31.628571428571433</v>
      </c>
      <c r="BM1908">
        <v>40.800000000000004</v>
      </c>
      <c r="BN1908">
        <v>18.392727272727274</v>
      </c>
      <c r="BO1908">
        <v>24.911999999999999</v>
      </c>
      <c r="BP1908">
        <v>8.3500000000000014</v>
      </c>
      <c r="BQ1908">
        <v>17.52</v>
      </c>
      <c r="BR1908">
        <v>32.302702702702703</v>
      </c>
      <c r="BS1908">
        <v>30.109090909090909</v>
      </c>
      <c r="BT1908">
        <v>28.523076923076925</v>
      </c>
      <c r="BU1908">
        <v>12.124528301886793</v>
      </c>
      <c r="BV1908">
        <v>23.657142857142858</v>
      </c>
      <c r="BW1908">
        <v>12.452830188679245</v>
      </c>
      <c r="BX1908">
        <v>16.940944017563115</v>
      </c>
      <c r="BY1908">
        <v>19.823174801980322</v>
      </c>
      <c r="BZ1908">
        <v>1907</v>
      </c>
    </row>
    <row r="1909" spans="1:78" x14ac:dyDescent="0.25">
      <c r="A1909">
        <v>1908</v>
      </c>
      <c r="B1909" t="s">
        <v>1978</v>
      </c>
      <c r="C1909">
        <v>88</v>
      </c>
      <c r="D1909">
        <v>65</v>
      </c>
      <c r="E1909">
        <v>68</v>
      </c>
      <c r="F1909">
        <v>98</v>
      </c>
      <c r="G1909">
        <v>36</v>
      </c>
      <c r="H1909">
        <v>96</v>
      </c>
      <c r="I1909">
        <v>85</v>
      </c>
      <c r="J1909">
        <v>51</v>
      </c>
      <c r="K1909">
        <v>57</v>
      </c>
      <c r="L1909">
        <v>67</v>
      </c>
      <c r="M1909">
        <v>17</v>
      </c>
      <c r="N1909">
        <v>32</v>
      </c>
      <c r="O1909">
        <v>42</v>
      </c>
      <c r="P1909">
        <v>24</v>
      </c>
      <c r="Q1909">
        <v>23</v>
      </c>
      <c r="R1909">
        <v>25</v>
      </c>
      <c r="S1909">
        <v>45</v>
      </c>
      <c r="T1909">
        <v>73</v>
      </c>
      <c r="U1909">
        <v>36</v>
      </c>
      <c r="V1909">
        <v>49</v>
      </c>
      <c r="W1909">
        <v>58</v>
      </c>
      <c r="X1909">
        <v>33</v>
      </c>
      <c r="Y1909">
        <v>27</v>
      </c>
      <c r="Z1909">
        <v>14</v>
      </c>
      <c r="AA1909">
        <v>3</v>
      </c>
      <c r="AB1909">
        <v>55</v>
      </c>
      <c r="AC1909">
        <v>25</v>
      </c>
      <c r="AD1909">
        <v>72</v>
      </c>
      <c r="AE1909">
        <v>75</v>
      </c>
      <c r="AF1909">
        <v>37</v>
      </c>
      <c r="AG1909">
        <v>46</v>
      </c>
      <c r="AH1909">
        <v>13</v>
      </c>
      <c r="AI1909">
        <v>105</v>
      </c>
      <c r="AJ1909">
        <v>7</v>
      </c>
      <c r="AK1909">
        <v>156</v>
      </c>
      <c r="AL1909">
        <v>1799</v>
      </c>
      <c r="AM1909">
        <v>1803</v>
      </c>
      <c r="AO1909">
        <v>15.790909090909093</v>
      </c>
      <c r="AP1909">
        <v>14.4</v>
      </c>
      <c r="AQ1909">
        <v>14.929411764705884</v>
      </c>
      <c r="AR1909">
        <v>11.387755102040817</v>
      </c>
      <c r="AS1909">
        <v>22.6</v>
      </c>
      <c r="AT1909">
        <v>11.2875</v>
      </c>
      <c r="AU1909">
        <v>11.604705882352942</v>
      </c>
      <c r="AV1909">
        <v>15.31764705882353</v>
      </c>
      <c r="AW1909">
        <v>15.03157894736842</v>
      </c>
      <c r="AX1909">
        <v>17.301492537313433</v>
      </c>
      <c r="AY1909">
        <v>6.3529411764705879</v>
      </c>
      <c r="AZ1909">
        <v>14.85</v>
      </c>
      <c r="BA1909">
        <v>31.37142857142857</v>
      </c>
      <c r="BB1909">
        <v>29.4</v>
      </c>
      <c r="BC1909">
        <v>31.930434782608696</v>
      </c>
      <c r="BD1909">
        <v>36.143999999999998</v>
      </c>
      <c r="BE1909">
        <v>19.84</v>
      </c>
      <c r="BF1909">
        <v>19.43013698630137</v>
      </c>
      <c r="BG1909">
        <v>20.3</v>
      </c>
      <c r="BH1909">
        <v>17.044897959183675</v>
      </c>
      <c r="BI1909">
        <v>11.731034482758622</v>
      </c>
      <c r="BJ1909">
        <v>19.745454545454546</v>
      </c>
      <c r="BK1909">
        <v>30.666666666666668</v>
      </c>
      <c r="BL1909">
        <v>31.628571428571433</v>
      </c>
      <c r="BM1909">
        <v>40.800000000000004</v>
      </c>
      <c r="BN1909">
        <v>18.392727272727274</v>
      </c>
      <c r="BO1909">
        <v>24.911999999999999</v>
      </c>
      <c r="BP1909">
        <v>8.3500000000000014</v>
      </c>
      <c r="BQ1909">
        <v>17.52</v>
      </c>
      <c r="BR1909">
        <v>32.302702702702703</v>
      </c>
      <c r="BS1909">
        <v>28.8</v>
      </c>
      <c r="BT1909">
        <v>28.523076923076925</v>
      </c>
      <c r="BU1909">
        <v>12.24</v>
      </c>
      <c r="BV1909">
        <v>23.657142857142858</v>
      </c>
      <c r="BW1909">
        <v>12.692307692307692</v>
      </c>
      <c r="BX1909">
        <v>17.157531962201222</v>
      </c>
      <c r="BY1909">
        <v>19.764160333664073</v>
      </c>
      <c r="BZ1909">
        <v>1908</v>
      </c>
    </row>
    <row r="1910" spans="1:78" x14ac:dyDescent="0.25">
      <c r="A1910">
        <v>1909</v>
      </c>
      <c r="B1910" t="s">
        <v>1979</v>
      </c>
      <c r="C1910">
        <v>87</v>
      </c>
      <c r="D1910">
        <v>63</v>
      </c>
      <c r="E1910">
        <v>61</v>
      </c>
      <c r="F1910">
        <v>93</v>
      </c>
      <c r="G1910">
        <v>36</v>
      </c>
      <c r="H1910">
        <v>95</v>
      </c>
      <c r="I1910">
        <v>84</v>
      </c>
      <c r="J1910">
        <v>51</v>
      </c>
      <c r="K1910">
        <v>56</v>
      </c>
      <c r="L1910">
        <v>65</v>
      </c>
      <c r="M1910">
        <v>19</v>
      </c>
      <c r="N1910">
        <v>32</v>
      </c>
      <c r="O1910">
        <v>42</v>
      </c>
      <c r="P1910">
        <v>24</v>
      </c>
      <c r="Q1910">
        <v>24</v>
      </c>
      <c r="R1910">
        <v>26</v>
      </c>
      <c r="S1910">
        <v>45</v>
      </c>
      <c r="T1910">
        <v>73</v>
      </c>
      <c r="U1910">
        <v>37</v>
      </c>
      <c r="V1910">
        <v>50</v>
      </c>
      <c r="W1910">
        <v>58</v>
      </c>
      <c r="X1910">
        <v>33</v>
      </c>
      <c r="Y1910">
        <v>27</v>
      </c>
      <c r="Z1910">
        <v>14</v>
      </c>
      <c r="AA1910">
        <v>3</v>
      </c>
      <c r="AB1910">
        <v>55</v>
      </c>
      <c r="AC1910">
        <v>25</v>
      </c>
      <c r="AD1910">
        <v>72</v>
      </c>
      <c r="AE1910">
        <v>75</v>
      </c>
      <c r="AF1910">
        <v>36</v>
      </c>
      <c r="AG1910">
        <v>46</v>
      </c>
      <c r="AH1910">
        <v>13</v>
      </c>
      <c r="AI1910">
        <v>105</v>
      </c>
      <c r="AJ1910">
        <v>7</v>
      </c>
      <c r="AK1910">
        <v>159</v>
      </c>
      <c r="AL1910">
        <v>1810</v>
      </c>
      <c r="AM1910">
        <v>1791</v>
      </c>
      <c r="AO1910">
        <v>15.972413793103449</v>
      </c>
      <c r="AP1910">
        <v>14.857142857142859</v>
      </c>
      <c r="AQ1910">
        <v>16.642622950819675</v>
      </c>
      <c r="AR1910">
        <v>12</v>
      </c>
      <c r="AS1910">
        <v>22.6</v>
      </c>
      <c r="AT1910">
        <v>11.406315789473684</v>
      </c>
      <c r="AU1910">
        <v>11.742857142857144</v>
      </c>
      <c r="AV1910">
        <v>15.31764705882353</v>
      </c>
      <c r="AW1910">
        <v>15.3</v>
      </c>
      <c r="AX1910">
        <v>17.833846153846157</v>
      </c>
      <c r="AY1910">
        <v>5.6842105263157894</v>
      </c>
      <c r="AZ1910">
        <v>14.85</v>
      </c>
      <c r="BA1910">
        <v>31.37142857142857</v>
      </c>
      <c r="BB1910">
        <v>29.4</v>
      </c>
      <c r="BC1910">
        <v>30.6</v>
      </c>
      <c r="BD1910">
        <v>34.753846153846155</v>
      </c>
      <c r="BE1910">
        <v>19.84</v>
      </c>
      <c r="BF1910">
        <v>19.43013698630137</v>
      </c>
      <c r="BG1910">
        <v>19.751351351351353</v>
      </c>
      <c r="BH1910">
        <v>16.704000000000001</v>
      </c>
      <c r="BI1910">
        <v>11.731034482758622</v>
      </c>
      <c r="BJ1910">
        <v>19.745454545454546</v>
      </c>
      <c r="BK1910">
        <v>30.666666666666668</v>
      </c>
      <c r="BL1910">
        <v>31.628571428571433</v>
      </c>
      <c r="BM1910">
        <v>40.800000000000004</v>
      </c>
      <c r="BN1910">
        <v>18.392727272727274</v>
      </c>
      <c r="BO1910">
        <v>24.911999999999999</v>
      </c>
      <c r="BP1910">
        <v>8.3500000000000014</v>
      </c>
      <c r="BQ1910">
        <v>17.52</v>
      </c>
      <c r="BR1910">
        <v>33.199999999999996</v>
      </c>
      <c r="BS1910">
        <v>28.8</v>
      </c>
      <c r="BT1910">
        <v>28.523076923076925</v>
      </c>
      <c r="BU1910">
        <v>12.24</v>
      </c>
      <c r="BV1910">
        <v>23.657142857142858</v>
      </c>
      <c r="BW1910">
        <v>12.452830188679245</v>
      </c>
      <c r="BX1910">
        <v>17.053259668508289</v>
      </c>
      <c r="BY1910">
        <v>19.823185916446267</v>
      </c>
      <c r="BZ1910">
        <v>1909</v>
      </c>
    </row>
    <row r="1911" spans="1:78" x14ac:dyDescent="0.25">
      <c r="A1911">
        <v>1910</v>
      </c>
      <c r="B1911" t="s">
        <v>1980</v>
      </c>
      <c r="C1911">
        <v>87</v>
      </c>
      <c r="D1911">
        <v>59</v>
      </c>
      <c r="E1911">
        <v>63</v>
      </c>
      <c r="F1911">
        <v>93</v>
      </c>
      <c r="G1911">
        <v>36</v>
      </c>
      <c r="H1911">
        <v>95</v>
      </c>
      <c r="I1911">
        <v>85</v>
      </c>
      <c r="J1911">
        <v>52</v>
      </c>
      <c r="K1911">
        <v>55</v>
      </c>
      <c r="L1911">
        <v>67</v>
      </c>
      <c r="M1911">
        <v>17</v>
      </c>
      <c r="N1911">
        <v>32</v>
      </c>
      <c r="O1911">
        <v>42</v>
      </c>
      <c r="P1911">
        <v>24</v>
      </c>
      <c r="Q1911">
        <v>24</v>
      </c>
      <c r="R1911">
        <v>26</v>
      </c>
      <c r="S1911">
        <v>45</v>
      </c>
      <c r="T1911">
        <v>73</v>
      </c>
      <c r="U1911">
        <v>36</v>
      </c>
      <c r="V1911">
        <v>50</v>
      </c>
      <c r="W1911">
        <v>59</v>
      </c>
      <c r="X1911">
        <v>33</v>
      </c>
      <c r="Y1911">
        <v>27</v>
      </c>
      <c r="Z1911">
        <v>14</v>
      </c>
      <c r="AA1911">
        <v>3</v>
      </c>
      <c r="AB1911">
        <v>55</v>
      </c>
      <c r="AC1911">
        <v>25</v>
      </c>
      <c r="AD1911">
        <v>73</v>
      </c>
      <c r="AE1911">
        <v>75</v>
      </c>
      <c r="AF1911">
        <v>36</v>
      </c>
      <c r="AG1911">
        <v>42</v>
      </c>
      <c r="AH1911">
        <v>12</v>
      </c>
      <c r="AI1911">
        <v>104</v>
      </c>
      <c r="AJ1911">
        <v>7</v>
      </c>
      <c r="AK1911">
        <v>161</v>
      </c>
      <c r="AL1911">
        <v>1805</v>
      </c>
      <c r="AM1911">
        <v>1787</v>
      </c>
      <c r="AO1911">
        <v>15.972413793103449</v>
      </c>
      <c r="AP1911">
        <v>15.864406779661017</v>
      </c>
      <c r="AQ1911">
        <v>16.114285714285714</v>
      </c>
      <c r="AR1911">
        <v>12</v>
      </c>
      <c r="AS1911">
        <v>22.6</v>
      </c>
      <c r="AT1911">
        <v>11.406315789473684</v>
      </c>
      <c r="AU1911">
        <v>11.604705882352942</v>
      </c>
      <c r="AV1911">
        <v>15.023076923076925</v>
      </c>
      <c r="AW1911">
        <v>15.578181818181818</v>
      </c>
      <c r="AX1911">
        <v>17.301492537313433</v>
      </c>
      <c r="AY1911">
        <v>6.3529411764705879</v>
      </c>
      <c r="AZ1911">
        <v>14.85</v>
      </c>
      <c r="BA1911">
        <v>31.37142857142857</v>
      </c>
      <c r="BB1911">
        <v>29.4</v>
      </c>
      <c r="BC1911">
        <v>30.6</v>
      </c>
      <c r="BD1911">
        <v>34.753846153846155</v>
      </c>
      <c r="BE1911">
        <v>19.84</v>
      </c>
      <c r="BF1911">
        <v>19.43013698630137</v>
      </c>
      <c r="BG1911">
        <v>20.3</v>
      </c>
      <c r="BH1911">
        <v>16.704000000000001</v>
      </c>
      <c r="BI1911">
        <v>11.532203389830508</v>
      </c>
      <c r="BJ1911">
        <v>19.745454545454546</v>
      </c>
      <c r="BK1911">
        <v>30.666666666666668</v>
      </c>
      <c r="BL1911">
        <v>31.628571428571433</v>
      </c>
      <c r="BM1911">
        <v>40.800000000000004</v>
      </c>
      <c r="BN1911">
        <v>18.392727272727274</v>
      </c>
      <c r="BO1911">
        <v>24.911999999999999</v>
      </c>
      <c r="BP1911">
        <v>8.2356164383561641</v>
      </c>
      <c r="BQ1911">
        <v>17.52</v>
      </c>
      <c r="BR1911">
        <v>33.199999999999996</v>
      </c>
      <c r="BS1911">
        <v>31.542857142857148</v>
      </c>
      <c r="BT1911">
        <v>30.900000000000002</v>
      </c>
      <c r="BU1911">
        <v>12.357692307692307</v>
      </c>
      <c r="BV1911">
        <v>23.657142857142858</v>
      </c>
      <c r="BW1911">
        <v>12.298136645962733</v>
      </c>
      <c r="BX1911">
        <v>17.10049861495845</v>
      </c>
      <c r="BY1911">
        <v>19.962187250384886</v>
      </c>
      <c r="BZ1911">
        <v>1910</v>
      </c>
    </row>
    <row r="1912" spans="1:78" x14ac:dyDescent="0.25">
      <c r="A1912">
        <v>1911</v>
      </c>
      <c r="B1912" t="s">
        <v>1981</v>
      </c>
      <c r="C1912">
        <v>88</v>
      </c>
      <c r="D1912">
        <v>60</v>
      </c>
      <c r="E1912">
        <v>63</v>
      </c>
      <c r="F1912">
        <v>93</v>
      </c>
      <c r="G1912">
        <v>35</v>
      </c>
      <c r="H1912">
        <v>88</v>
      </c>
      <c r="I1912">
        <v>84</v>
      </c>
      <c r="J1912">
        <v>53</v>
      </c>
      <c r="K1912">
        <v>54</v>
      </c>
      <c r="L1912">
        <v>66</v>
      </c>
      <c r="M1912">
        <v>17</v>
      </c>
      <c r="N1912">
        <v>34</v>
      </c>
      <c r="O1912">
        <v>44</v>
      </c>
      <c r="P1912">
        <v>24</v>
      </c>
      <c r="Q1912">
        <v>23</v>
      </c>
      <c r="R1912">
        <v>26</v>
      </c>
      <c r="S1912">
        <v>44</v>
      </c>
      <c r="T1912">
        <v>73</v>
      </c>
      <c r="U1912">
        <v>36</v>
      </c>
      <c r="V1912">
        <v>50</v>
      </c>
      <c r="W1912">
        <v>58</v>
      </c>
      <c r="X1912">
        <v>32</v>
      </c>
      <c r="Y1912">
        <v>27</v>
      </c>
      <c r="Z1912">
        <v>14</v>
      </c>
      <c r="AA1912">
        <v>3</v>
      </c>
      <c r="AB1912">
        <v>54</v>
      </c>
      <c r="AC1912">
        <v>25</v>
      </c>
      <c r="AD1912">
        <v>73</v>
      </c>
      <c r="AE1912">
        <v>80</v>
      </c>
      <c r="AF1912">
        <v>36</v>
      </c>
      <c r="AG1912">
        <v>40</v>
      </c>
      <c r="AH1912">
        <v>13</v>
      </c>
      <c r="AI1912">
        <v>104</v>
      </c>
      <c r="AJ1912">
        <v>7</v>
      </c>
      <c r="AK1912">
        <v>163</v>
      </c>
      <c r="AL1912">
        <v>1812</v>
      </c>
      <c r="AM1912">
        <v>1784</v>
      </c>
      <c r="AO1912">
        <v>15.790909090909093</v>
      </c>
      <c r="AP1912">
        <v>15.6</v>
      </c>
      <c r="AQ1912">
        <v>16.114285714285714</v>
      </c>
      <c r="AR1912">
        <v>12</v>
      </c>
      <c r="AS1912">
        <v>23.245714285714286</v>
      </c>
      <c r="AT1912">
        <v>12.313636363636364</v>
      </c>
      <c r="AU1912">
        <v>11.742857142857144</v>
      </c>
      <c r="AV1912">
        <v>14.739622641509435</v>
      </c>
      <c r="AW1912">
        <v>15.866666666666667</v>
      </c>
      <c r="AX1912">
        <v>17.563636363636366</v>
      </c>
      <c r="AY1912">
        <v>6.3529411764705879</v>
      </c>
      <c r="AZ1912">
        <v>13.976470588235294</v>
      </c>
      <c r="BA1912">
        <v>29.945454545454545</v>
      </c>
      <c r="BB1912">
        <v>29.4</v>
      </c>
      <c r="BC1912">
        <v>31.930434782608696</v>
      </c>
      <c r="BD1912">
        <v>34.753846153846155</v>
      </c>
      <c r="BE1912">
        <v>20.290909090909093</v>
      </c>
      <c r="BF1912">
        <v>19.43013698630137</v>
      </c>
      <c r="BG1912">
        <v>20.3</v>
      </c>
      <c r="BH1912">
        <v>16.704000000000001</v>
      </c>
      <c r="BI1912">
        <v>11.731034482758622</v>
      </c>
      <c r="BJ1912">
        <v>20.362500000000001</v>
      </c>
      <c r="BK1912">
        <v>30.666666666666668</v>
      </c>
      <c r="BL1912">
        <v>31.628571428571433</v>
      </c>
      <c r="BM1912">
        <v>40.800000000000004</v>
      </c>
      <c r="BN1912">
        <v>18.733333333333331</v>
      </c>
      <c r="BO1912">
        <v>24.911999999999999</v>
      </c>
      <c r="BP1912">
        <v>8.2356164383561641</v>
      </c>
      <c r="BQ1912">
        <v>16.425000000000001</v>
      </c>
      <c r="BR1912">
        <v>33.199999999999996</v>
      </c>
      <c r="BS1912">
        <v>33.119999999999997</v>
      </c>
      <c r="BT1912">
        <v>28.523076923076925</v>
      </c>
      <c r="BU1912">
        <v>12.357692307692307</v>
      </c>
      <c r="BV1912">
        <v>23.657142857142858</v>
      </c>
      <c r="BW1912">
        <v>12.147239263803682</v>
      </c>
      <c r="BX1912">
        <v>17.034437086092716</v>
      </c>
      <c r="BY1912">
        <v>19.991757489649117</v>
      </c>
      <c r="BZ1912">
        <v>1911</v>
      </c>
    </row>
    <row r="1913" spans="1:78" x14ac:dyDescent="0.25">
      <c r="A1913">
        <v>1912</v>
      </c>
      <c r="B1913" t="s">
        <v>1982</v>
      </c>
      <c r="C1913">
        <v>87</v>
      </c>
      <c r="D1913">
        <v>61</v>
      </c>
      <c r="E1913">
        <v>63</v>
      </c>
      <c r="F1913">
        <v>92</v>
      </c>
      <c r="G1913">
        <v>35</v>
      </c>
      <c r="H1913">
        <v>88</v>
      </c>
      <c r="I1913">
        <v>84</v>
      </c>
      <c r="J1913">
        <v>52</v>
      </c>
      <c r="K1913">
        <v>55</v>
      </c>
      <c r="L1913">
        <v>67</v>
      </c>
      <c r="M1913">
        <v>17</v>
      </c>
      <c r="N1913">
        <v>34</v>
      </c>
      <c r="O1913">
        <v>44</v>
      </c>
      <c r="P1913">
        <v>24</v>
      </c>
      <c r="Q1913">
        <v>23</v>
      </c>
      <c r="R1913">
        <v>26</v>
      </c>
      <c r="S1913">
        <v>45</v>
      </c>
      <c r="T1913">
        <v>74</v>
      </c>
      <c r="U1913">
        <v>36</v>
      </c>
      <c r="V1913">
        <v>49</v>
      </c>
      <c r="W1913">
        <v>58</v>
      </c>
      <c r="X1913">
        <v>32</v>
      </c>
      <c r="Y1913">
        <v>27</v>
      </c>
      <c r="Z1913">
        <v>14</v>
      </c>
      <c r="AA1913">
        <v>3</v>
      </c>
      <c r="AB1913">
        <v>54</v>
      </c>
      <c r="AC1913">
        <v>25</v>
      </c>
      <c r="AD1913">
        <v>73</v>
      </c>
      <c r="AE1913">
        <v>80</v>
      </c>
      <c r="AF1913">
        <v>36</v>
      </c>
      <c r="AG1913">
        <v>40</v>
      </c>
      <c r="AH1913">
        <v>13</v>
      </c>
      <c r="AI1913">
        <v>104</v>
      </c>
      <c r="AJ1913">
        <v>7</v>
      </c>
      <c r="AK1913">
        <v>165</v>
      </c>
      <c r="AL1913">
        <v>1802</v>
      </c>
      <c r="AM1913">
        <v>1787</v>
      </c>
      <c r="AO1913">
        <v>15.972413793103449</v>
      </c>
      <c r="AP1913">
        <v>15.344262295081968</v>
      </c>
      <c r="AQ1913">
        <v>16.114285714285714</v>
      </c>
      <c r="AR1913">
        <v>12.130434782608695</v>
      </c>
      <c r="AS1913">
        <v>23.245714285714286</v>
      </c>
      <c r="AT1913">
        <v>12.313636363636364</v>
      </c>
      <c r="AU1913">
        <v>11.742857142857144</v>
      </c>
      <c r="AV1913">
        <v>15.023076923076925</v>
      </c>
      <c r="AW1913">
        <v>15.578181818181818</v>
      </c>
      <c r="AX1913">
        <v>17.301492537313433</v>
      </c>
      <c r="AY1913">
        <v>6.3529411764705879</v>
      </c>
      <c r="AZ1913">
        <v>13.976470588235294</v>
      </c>
      <c r="BA1913">
        <v>29.945454545454545</v>
      </c>
      <c r="BB1913">
        <v>29.4</v>
      </c>
      <c r="BC1913">
        <v>31.930434782608696</v>
      </c>
      <c r="BD1913">
        <v>34.753846153846155</v>
      </c>
      <c r="BE1913">
        <v>19.84</v>
      </c>
      <c r="BF1913">
        <v>19.16756756756757</v>
      </c>
      <c r="BG1913">
        <v>20.3</v>
      </c>
      <c r="BH1913">
        <v>17.044897959183675</v>
      </c>
      <c r="BI1913">
        <v>11.731034482758622</v>
      </c>
      <c r="BJ1913">
        <v>20.362500000000001</v>
      </c>
      <c r="BK1913">
        <v>30.666666666666668</v>
      </c>
      <c r="BL1913">
        <v>31.628571428571433</v>
      </c>
      <c r="BM1913">
        <v>40.800000000000004</v>
      </c>
      <c r="BN1913">
        <v>18.733333333333331</v>
      </c>
      <c r="BO1913">
        <v>24.911999999999999</v>
      </c>
      <c r="BP1913">
        <v>8.2356164383561641</v>
      </c>
      <c r="BQ1913">
        <v>16.425000000000001</v>
      </c>
      <c r="BR1913">
        <v>33.199999999999996</v>
      </c>
      <c r="BS1913">
        <v>33.119999999999997</v>
      </c>
      <c r="BT1913">
        <v>28.523076923076925</v>
      </c>
      <c r="BU1913">
        <v>12.357692307692307</v>
      </c>
      <c r="BV1913">
        <v>23.657142857142858</v>
      </c>
      <c r="BW1913">
        <v>12</v>
      </c>
      <c r="BX1913">
        <v>17.128967813540509</v>
      </c>
      <c r="BY1913">
        <v>19.960881888223156</v>
      </c>
      <c r="BZ1913">
        <v>1912</v>
      </c>
    </row>
    <row r="1914" spans="1:78" x14ac:dyDescent="0.25">
      <c r="A1914">
        <v>1913</v>
      </c>
      <c r="B1914" t="s">
        <v>1983</v>
      </c>
      <c r="C1914">
        <v>87</v>
      </c>
      <c r="D1914">
        <v>60</v>
      </c>
      <c r="E1914">
        <v>63</v>
      </c>
      <c r="F1914">
        <v>93</v>
      </c>
      <c r="G1914">
        <v>34</v>
      </c>
      <c r="H1914">
        <v>87</v>
      </c>
      <c r="I1914">
        <v>84</v>
      </c>
      <c r="J1914">
        <v>53</v>
      </c>
      <c r="K1914">
        <v>55</v>
      </c>
      <c r="L1914">
        <v>71</v>
      </c>
      <c r="M1914">
        <v>16</v>
      </c>
      <c r="N1914">
        <v>34</v>
      </c>
      <c r="O1914">
        <v>44</v>
      </c>
      <c r="P1914">
        <v>24</v>
      </c>
      <c r="Q1914">
        <v>23</v>
      </c>
      <c r="R1914">
        <v>26</v>
      </c>
      <c r="S1914">
        <v>44</v>
      </c>
      <c r="T1914">
        <v>73</v>
      </c>
      <c r="U1914">
        <v>37</v>
      </c>
      <c r="V1914">
        <v>53</v>
      </c>
      <c r="W1914">
        <v>62</v>
      </c>
      <c r="X1914">
        <v>32</v>
      </c>
      <c r="Y1914">
        <v>27</v>
      </c>
      <c r="Z1914">
        <v>14</v>
      </c>
      <c r="AA1914">
        <v>3</v>
      </c>
      <c r="AB1914">
        <v>54</v>
      </c>
      <c r="AC1914">
        <v>26</v>
      </c>
      <c r="AD1914">
        <v>73</v>
      </c>
      <c r="AE1914">
        <v>75</v>
      </c>
      <c r="AF1914">
        <v>36</v>
      </c>
      <c r="AG1914">
        <v>40</v>
      </c>
      <c r="AH1914">
        <v>12</v>
      </c>
      <c r="AI1914">
        <v>104</v>
      </c>
      <c r="AJ1914">
        <v>7</v>
      </c>
      <c r="AK1914">
        <v>169</v>
      </c>
      <c r="AL1914">
        <v>1816</v>
      </c>
      <c r="AM1914">
        <v>1795</v>
      </c>
      <c r="AO1914">
        <v>15.972413793103449</v>
      </c>
      <c r="AP1914">
        <v>15.6</v>
      </c>
      <c r="AQ1914">
        <v>16.114285714285714</v>
      </c>
      <c r="AR1914">
        <v>12</v>
      </c>
      <c r="AS1914">
        <v>23.929411764705883</v>
      </c>
      <c r="AT1914">
        <v>12.455172413793104</v>
      </c>
      <c r="AU1914">
        <v>11.742857142857144</v>
      </c>
      <c r="AV1914">
        <v>14.739622641509435</v>
      </c>
      <c r="AW1914">
        <v>15.578181818181818</v>
      </c>
      <c r="AX1914">
        <v>16.326760563380283</v>
      </c>
      <c r="AY1914">
        <v>6.75</v>
      </c>
      <c r="AZ1914">
        <v>13.976470588235294</v>
      </c>
      <c r="BA1914">
        <v>29.945454545454545</v>
      </c>
      <c r="BB1914">
        <v>29.4</v>
      </c>
      <c r="BC1914">
        <v>31.930434782608696</v>
      </c>
      <c r="BD1914">
        <v>34.753846153846155</v>
      </c>
      <c r="BE1914">
        <v>20.290909090909093</v>
      </c>
      <c r="BF1914">
        <v>19.43013698630137</v>
      </c>
      <c r="BG1914">
        <v>19.751351351351353</v>
      </c>
      <c r="BH1914">
        <v>15.758490566037736</v>
      </c>
      <c r="BI1914">
        <v>10.974193548387097</v>
      </c>
      <c r="BJ1914">
        <v>20.362500000000001</v>
      </c>
      <c r="BK1914">
        <v>30.666666666666668</v>
      </c>
      <c r="BL1914">
        <v>31.628571428571433</v>
      </c>
      <c r="BM1914">
        <v>40.800000000000004</v>
      </c>
      <c r="BN1914">
        <v>18.733333333333331</v>
      </c>
      <c r="BO1914">
        <v>23.953846153846154</v>
      </c>
      <c r="BP1914">
        <v>8.2356164383561641</v>
      </c>
      <c r="BQ1914">
        <v>17.52</v>
      </c>
      <c r="BR1914">
        <v>33.199999999999996</v>
      </c>
      <c r="BS1914">
        <v>33.119999999999997</v>
      </c>
      <c r="BT1914">
        <v>30.900000000000002</v>
      </c>
      <c r="BU1914">
        <v>12.357692307692307</v>
      </c>
      <c r="BV1914">
        <v>23.657142857142858</v>
      </c>
      <c r="BW1914">
        <v>11.715976331360947</v>
      </c>
      <c r="BX1914">
        <v>16.996916299559473</v>
      </c>
      <c r="BY1914">
        <v>19.942763228770197</v>
      </c>
      <c r="BZ1914">
        <v>1913</v>
      </c>
    </row>
    <row r="1915" spans="1:78" x14ac:dyDescent="0.25">
      <c r="A1915">
        <v>1914</v>
      </c>
      <c r="B1915" t="s">
        <v>1984</v>
      </c>
      <c r="C1915">
        <v>88</v>
      </c>
      <c r="D1915">
        <v>60</v>
      </c>
      <c r="E1915">
        <v>63</v>
      </c>
      <c r="F1915">
        <v>89</v>
      </c>
      <c r="G1915">
        <v>37</v>
      </c>
      <c r="H1915">
        <v>93</v>
      </c>
      <c r="I1915">
        <v>90</v>
      </c>
      <c r="J1915">
        <v>55</v>
      </c>
      <c r="K1915">
        <v>55</v>
      </c>
      <c r="L1915">
        <v>69</v>
      </c>
      <c r="M1915">
        <v>16</v>
      </c>
      <c r="N1915">
        <v>34</v>
      </c>
      <c r="O1915">
        <v>44</v>
      </c>
      <c r="P1915">
        <v>24</v>
      </c>
      <c r="Q1915">
        <v>23</v>
      </c>
      <c r="R1915">
        <v>26</v>
      </c>
      <c r="S1915">
        <v>45</v>
      </c>
      <c r="T1915">
        <v>74</v>
      </c>
      <c r="U1915">
        <v>37</v>
      </c>
      <c r="V1915">
        <v>52</v>
      </c>
      <c r="W1915">
        <v>58</v>
      </c>
      <c r="X1915">
        <v>32</v>
      </c>
      <c r="Y1915">
        <v>27</v>
      </c>
      <c r="Z1915">
        <v>14</v>
      </c>
      <c r="AA1915">
        <v>3</v>
      </c>
      <c r="AB1915">
        <v>61</v>
      </c>
      <c r="AC1915">
        <v>26</v>
      </c>
      <c r="AD1915">
        <v>73</v>
      </c>
      <c r="AE1915">
        <v>75</v>
      </c>
      <c r="AF1915">
        <v>36</v>
      </c>
      <c r="AG1915">
        <v>40</v>
      </c>
      <c r="AH1915">
        <v>12</v>
      </c>
      <c r="AI1915">
        <v>104</v>
      </c>
      <c r="AJ1915">
        <v>7</v>
      </c>
      <c r="AK1915">
        <v>162</v>
      </c>
      <c r="AL1915">
        <v>1814</v>
      </c>
      <c r="AM1915">
        <v>1804</v>
      </c>
      <c r="AO1915">
        <v>15.790909090909093</v>
      </c>
      <c r="AP1915">
        <v>15.6</v>
      </c>
      <c r="AQ1915">
        <v>16.114285714285714</v>
      </c>
      <c r="AR1915">
        <v>12.539325842696631</v>
      </c>
      <c r="AS1915">
        <v>21.98918918918919</v>
      </c>
      <c r="AT1915">
        <v>11.651612903225805</v>
      </c>
      <c r="AU1915">
        <v>10.959999999999999</v>
      </c>
      <c r="AV1915">
        <v>14.203636363636363</v>
      </c>
      <c r="AW1915">
        <v>15.578181818181818</v>
      </c>
      <c r="AX1915">
        <v>16.8</v>
      </c>
      <c r="AY1915">
        <v>6.75</v>
      </c>
      <c r="AZ1915">
        <v>13.976470588235294</v>
      </c>
      <c r="BA1915">
        <v>29.945454545454545</v>
      </c>
      <c r="BB1915">
        <v>29.4</v>
      </c>
      <c r="BC1915">
        <v>31.930434782608696</v>
      </c>
      <c r="BD1915">
        <v>34.753846153846155</v>
      </c>
      <c r="BE1915">
        <v>19.84</v>
      </c>
      <c r="BF1915">
        <v>19.16756756756757</v>
      </c>
      <c r="BG1915">
        <v>19.751351351351353</v>
      </c>
      <c r="BH1915">
        <v>16.061538461538461</v>
      </c>
      <c r="BI1915">
        <v>11.731034482758622</v>
      </c>
      <c r="BJ1915">
        <v>20.362500000000001</v>
      </c>
      <c r="BK1915">
        <v>30.666666666666668</v>
      </c>
      <c r="BL1915">
        <v>31.628571428571433</v>
      </c>
      <c r="BM1915">
        <v>40.800000000000004</v>
      </c>
      <c r="BN1915">
        <v>16.583606557377049</v>
      </c>
      <c r="BO1915">
        <v>23.953846153846154</v>
      </c>
      <c r="BP1915">
        <v>8.2356164383561641</v>
      </c>
      <c r="BQ1915">
        <v>17.52</v>
      </c>
      <c r="BR1915">
        <v>33.199999999999996</v>
      </c>
      <c r="BS1915">
        <v>33.119999999999997</v>
      </c>
      <c r="BT1915">
        <v>30.900000000000002</v>
      </c>
      <c r="BU1915">
        <v>12.357692307692307</v>
      </c>
      <c r="BV1915">
        <v>23.657142857142858</v>
      </c>
      <c r="BW1915">
        <v>12.222222222222223</v>
      </c>
      <c r="BX1915">
        <v>17.015656008820287</v>
      </c>
      <c r="BY1915">
        <v>19.815724968838712</v>
      </c>
      <c r="BZ1915">
        <v>1914</v>
      </c>
    </row>
    <row r="1916" spans="1:78" x14ac:dyDescent="0.25">
      <c r="A1916">
        <v>1915</v>
      </c>
      <c r="B1916" t="s">
        <v>1985</v>
      </c>
      <c r="C1916">
        <v>88</v>
      </c>
      <c r="D1916">
        <v>59</v>
      </c>
      <c r="E1916">
        <v>63</v>
      </c>
      <c r="F1916">
        <v>94</v>
      </c>
      <c r="G1916">
        <v>35</v>
      </c>
      <c r="H1916">
        <v>93</v>
      </c>
      <c r="I1916">
        <v>88</v>
      </c>
      <c r="J1916">
        <v>55</v>
      </c>
      <c r="K1916">
        <v>57</v>
      </c>
      <c r="L1916">
        <v>70</v>
      </c>
      <c r="M1916">
        <v>16</v>
      </c>
      <c r="N1916">
        <v>35</v>
      </c>
      <c r="O1916">
        <v>44</v>
      </c>
      <c r="P1916">
        <v>24</v>
      </c>
      <c r="Q1916">
        <v>23</v>
      </c>
      <c r="R1916">
        <v>26</v>
      </c>
      <c r="S1916">
        <v>45</v>
      </c>
      <c r="T1916">
        <v>73</v>
      </c>
      <c r="U1916">
        <v>36</v>
      </c>
      <c r="V1916">
        <v>51</v>
      </c>
      <c r="W1916">
        <v>58</v>
      </c>
      <c r="X1916">
        <v>33</v>
      </c>
      <c r="Y1916">
        <v>27</v>
      </c>
      <c r="Z1916">
        <v>14</v>
      </c>
      <c r="AA1916">
        <v>3</v>
      </c>
      <c r="AB1916">
        <v>61</v>
      </c>
      <c r="AC1916">
        <v>26</v>
      </c>
      <c r="AD1916">
        <v>73</v>
      </c>
      <c r="AE1916">
        <v>73</v>
      </c>
      <c r="AF1916">
        <v>36</v>
      </c>
      <c r="AG1916">
        <v>40</v>
      </c>
      <c r="AH1916">
        <v>12</v>
      </c>
      <c r="AI1916">
        <v>105</v>
      </c>
      <c r="AJ1916">
        <v>7</v>
      </c>
      <c r="AK1916">
        <v>171</v>
      </c>
      <c r="AL1916">
        <v>1811</v>
      </c>
      <c r="AM1916">
        <v>1814</v>
      </c>
      <c r="AO1916">
        <v>15.790909090909093</v>
      </c>
      <c r="AP1916">
        <v>15.864406779661017</v>
      </c>
      <c r="AQ1916">
        <v>16.114285714285714</v>
      </c>
      <c r="AR1916">
        <v>11.872340425531917</v>
      </c>
      <c r="AS1916">
        <v>23.245714285714286</v>
      </c>
      <c r="AT1916">
        <v>11.651612903225805</v>
      </c>
      <c r="AU1916">
        <v>11.209090909090909</v>
      </c>
      <c r="AV1916">
        <v>14.203636363636363</v>
      </c>
      <c r="AW1916">
        <v>15.03157894736842</v>
      </c>
      <c r="AX1916">
        <v>16.559999999999999</v>
      </c>
      <c r="AY1916">
        <v>6.75</v>
      </c>
      <c r="AZ1916">
        <v>13.577142857142857</v>
      </c>
      <c r="BA1916">
        <v>29.945454545454545</v>
      </c>
      <c r="BB1916">
        <v>29.4</v>
      </c>
      <c r="BC1916">
        <v>31.930434782608696</v>
      </c>
      <c r="BD1916">
        <v>34.753846153846155</v>
      </c>
      <c r="BE1916">
        <v>19.84</v>
      </c>
      <c r="BF1916">
        <v>19.43013698630137</v>
      </c>
      <c r="BG1916">
        <v>20.3</v>
      </c>
      <c r="BH1916">
        <v>16.376470588235293</v>
      </c>
      <c r="BI1916">
        <v>11.731034482758622</v>
      </c>
      <c r="BJ1916">
        <v>19.745454545454546</v>
      </c>
      <c r="BK1916">
        <v>30.666666666666668</v>
      </c>
      <c r="BL1916">
        <v>31.628571428571433</v>
      </c>
      <c r="BM1916">
        <v>40.800000000000004</v>
      </c>
      <c r="BN1916">
        <v>16.583606557377049</v>
      </c>
      <c r="BO1916">
        <v>23.953846153846154</v>
      </c>
      <c r="BP1916">
        <v>8.2356164383561641</v>
      </c>
      <c r="BQ1916">
        <v>18</v>
      </c>
      <c r="BR1916">
        <v>33.199999999999996</v>
      </c>
      <c r="BS1916">
        <v>33.119999999999997</v>
      </c>
      <c r="BT1916">
        <v>30.900000000000002</v>
      </c>
      <c r="BU1916">
        <v>12.24</v>
      </c>
      <c r="BV1916">
        <v>23.657142857142858</v>
      </c>
      <c r="BW1916">
        <v>11.578947368421053</v>
      </c>
      <c r="BX1916">
        <v>17.043843180563226</v>
      </c>
      <c r="BY1916">
        <v>19.805194627093844</v>
      </c>
      <c r="BZ1916">
        <v>1915</v>
      </c>
    </row>
    <row r="1917" spans="1:78" x14ac:dyDescent="0.25">
      <c r="A1917">
        <v>1916</v>
      </c>
      <c r="B1917" t="s">
        <v>1986</v>
      </c>
      <c r="C1917">
        <v>87</v>
      </c>
      <c r="D1917">
        <v>59</v>
      </c>
      <c r="E1917">
        <v>62</v>
      </c>
      <c r="F1917">
        <v>93</v>
      </c>
      <c r="G1917">
        <v>34</v>
      </c>
      <c r="H1917">
        <v>93</v>
      </c>
      <c r="I1917">
        <v>90</v>
      </c>
      <c r="J1917">
        <v>54</v>
      </c>
      <c r="K1917">
        <v>56</v>
      </c>
      <c r="L1917">
        <v>68</v>
      </c>
      <c r="M1917">
        <v>16</v>
      </c>
      <c r="N1917">
        <v>35</v>
      </c>
      <c r="O1917">
        <v>44</v>
      </c>
      <c r="P1917">
        <v>24</v>
      </c>
      <c r="Q1917">
        <v>23</v>
      </c>
      <c r="R1917">
        <v>26</v>
      </c>
      <c r="S1917">
        <v>44</v>
      </c>
      <c r="T1917">
        <v>73</v>
      </c>
      <c r="U1917">
        <v>36</v>
      </c>
      <c r="V1917">
        <v>51</v>
      </c>
      <c r="W1917">
        <v>57</v>
      </c>
      <c r="X1917">
        <v>33</v>
      </c>
      <c r="Y1917">
        <v>27</v>
      </c>
      <c r="Z1917">
        <v>14</v>
      </c>
      <c r="AA1917">
        <v>3</v>
      </c>
      <c r="AB1917">
        <v>60</v>
      </c>
      <c r="AC1917">
        <v>26</v>
      </c>
      <c r="AD1917">
        <v>87</v>
      </c>
      <c r="AE1917">
        <v>73</v>
      </c>
      <c r="AF1917">
        <v>36</v>
      </c>
      <c r="AG1917">
        <v>40</v>
      </c>
      <c r="AH1917">
        <v>13</v>
      </c>
      <c r="AI1917">
        <v>159</v>
      </c>
      <c r="AJ1917">
        <v>9</v>
      </c>
      <c r="AK1917">
        <v>169</v>
      </c>
      <c r="AL1917">
        <v>1848</v>
      </c>
      <c r="AM1917">
        <v>1874</v>
      </c>
      <c r="AO1917">
        <v>15.972413793103449</v>
      </c>
      <c r="AP1917">
        <v>15.864406779661017</v>
      </c>
      <c r="AQ1917">
        <v>16.374193548387098</v>
      </c>
      <c r="AR1917">
        <v>12</v>
      </c>
      <c r="AS1917">
        <v>23.929411764705883</v>
      </c>
      <c r="AT1917">
        <v>11.651612903225805</v>
      </c>
      <c r="AU1917">
        <v>10.959999999999999</v>
      </c>
      <c r="AV1917">
        <v>14.466666666666665</v>
      </c>
      <c r="AW1917">
        <v>15.3</v>
      </c>
      <c r="AX1917">
        <v>17.047058823529412</v>
      </c>
      <c r="AY1917">
        <v>6.75</v>
      </c>
      <c r="AZ1917">
        <v>13.577142857142857</v>
      </c>
      <c r="BA1917">
        <v>29.945454545454545</v>
      </c>
      <c r="BB1917">
        <v>29.4</v>
      </c>
      <c r="BC1917">
        <v>31.930434782608696</v>
      </c>
      <c r="BD1917">
        <v>34.753846153846155</v>
      </c>
      <c r="BE1917">
        <v>20.290909090909093</v>
      </c>
      <c r="BF1917">
        <v>19.43013698630137</v>
      </c>
      <c r="BG1917">
        <v>20.3</v>
      </c>
      <c r="BH1917">
        <v>16.376470588235293</v>
      </c>
      <c r="BI1917">
        <v>11.936842105263159</v>
      </c>
      <c r="BJ1917">
        <v>19.745454545454546</v>
      </c>
      <c r="BK1917">
        <v>30.666666666666668</v>
      </c>
      <c r="BL1917">
        <v>31.628571428571433</v>
      </c>
      <c r="BM1917">
        <v>40.800000000000004</v>
      </c>
      <c r="BN1917">
        <v>16.860000000000003</v>
      </c>
      <c r="BO1917">
        <v>23.953846153846154</v>
      </c>
      <c r="BP1917">
        <v>6.9103448275862069</v>
      </c>
      <c r="BQ1917">
        <v>18</v>
      </c>
      <c r="BR1917">
        <v>33.199999999999996</v>
      </c>
      <c r="BS1917">
        <v>33.119999999999997</v>
      </c>
      <c r="BT1917">
        <v>28.523076923076925</v>
      </c>
      <c r="BU1917">
        <v>8.0830188679245296</v>
      </c>
      <c r="BV1917">
        <v>18.399999999999999</v>
      </c>
      <c r="BW1917">
        <v>11.715976331360947</v>
      </c>
      <c r="BX1917">
        <v>16.702597402597402</v>
      </c>
      <c r="BY1917">
        <v>19.648760063490148</v>
      </c>
      <c r="BZ1917">
        <v>1916</v>
      </c>
    </row>
    <row r="1918" spans="1:78" x14ac:dyDescent="0.25">
      <c r="A1918">
        <v>1917</v>
      </c>
      <c r="B1918" t="s">
        <v>1987</v>
      </c>
      <c r="C1918">
        <v>87</v>
      </c>
      <c r="D1918">
        <v>59</v>
      </c>
      <c r="E1918">
        <v>63</v>
      </c>
      <c r="F1918">
        <v>93</v>
      </c>
      <c r="G1918">
        <v>34</v>
      </c>
      <c r="H1918">
        <v>94</v>
      </c>
      <c r="I1918">
        <v>89</v>
      </c>
      <c r="J1918">
        <v>54</v>
      </c>
      <c r="K1918">
        <v>57</v>
      </c>
      <c r="L1918">
        <v>68</v>
      </c>
      <c r="M1918">
        <v>16</v>
      </c>
      <c r="N1918">
        <v>35</v>
      </c>
      <c r="O1918">
        <v>44</v>
      </c>
      <c r="P1918">
        <v>24</v>
      </c>
      <c r="Q1918">
        <v>23</v>
      </c>
      <c r="R1918">
        <v>26</v>
      </c>
      <c r="S1918">
        <v>45</v>
      </c>
      <c r="T1918">
        <v>73</v>
      </c>
      <c r="U1918">
        <v>36</v>
      </c>
      <c r="V1918">
        <v>48</v>
      </c>
      <c r="W1918">
        <v>58</v>
      </c>
      <c r="X1918">
        <v>32</v>
      </c>
      <c r="Y1918">
        <v>26</v>
      </c>
      <c r="Z1918">
        <v>14</v>
      </c>
      <c r="AA1918">
        <v>3</v>
      </c>
      <c r="AB1918">
        <v>54</v>
      </c>
      <c r="AC1918">
        <v>26</v>
      </c>
      <c r="AD1918">
        <v>87</v>
      </c>
      <c r="AE1918">
        <v>73</v>
      </c>
      <c r="AF1918">
        <v>36</v>
      </c>
      <c r="AG1918">
        <v>40</v>
      </c>
      <c r="AH1918">
        <v>12</v>
      </c>
      <c r="AI1918">
        <v>159</v>
      </c>
      <c r="AJ1918">
        <v>9</v>
      </c>
      <c r="AK1918">
        <v>166</v>
      </c>
      <c r="AL1918">
        <v>1848</v>
      </c>
      <c r="AM1918">
        <v>1863</v>
      </c>
      <c r="AO1918">
        <v>15.972413793103449</v>
      </c>
      <c r="AP1918">
        <v>15.864406779661017</v>
      </c>
      <c r="AQ1918">
        <v>16.114285714285714</v>
      </c>
      <c r="AR1918">
        <v>12</v>
      </c>
      <c r="AS1918">
        <v>23.929411764705883</v>
      </c>
      <c r="AT1918">
        <v>11.527659574468085</v>
      </c>
      <c r="AU1918">
        <v>11.083146067415731</v>
      </c>
      <c r="AV1918">
        <v>14.466666666666665</v>
      </c>
      <c r="AW1918">
        <v>15.03157894736842</v>
      </c>
      <c r="AX1918">
        <v>17.047058823529412</v>
      </c>
      <c r="AY1918">
        <v>6.75</v>
      </c>
      <c r="AZ1918">
        <v>13.577142857142857</v>
      </c>
      <c r="BA1918">
        <v>29.945454545454545</v>
      </c>
      <c r="BB1918">
        <v>29.4</v>
      </c>
      <c r="BC1918">
        <v>31.930434782608696</v>
      </c>
      <c r="BD1918">
        <v>34.753846153846155</v>
      </c>
      <c r="BE1918">
        <v>19.84</v>
      </c>
      <c r="BF1918">
        <v>19.43013698630137</v>
      </c>
      <c r="BG1918">
        <v>20.3</v>
      </c>
      <c r="BH1918">
        <v>17.399999999999999</v>
      </c>
      <c r="BI1918">
        <v>11.731034482758622</v>
      </c>
      <c r="BJ1918">
        <v>20.362500000000001</v>
      </c>
      <c r="BK1918">
        <v>31.84615384615385</v>
      </c>
      <c r="BL1918">
        <v>31.628571428571433</v>
      </c>
      <c r="BM1918">
        <v>40.800000000000004</v>
      </c>
      <c r="BN1918">
        <v>18.733333333333331</v>
      </c>
      <c r="BO1918">
        <v>23.953846153846154</v>
      </c>
      <c r="BP1918">
        <v>6.9103448275862069</v>
      </c>
      <c r="BQ1918">
        <v>18</v>
      </c>
      <c r="BR1918">
        <v>33.199999999999996</v>
      </c>
      <c r="BS1918">
        <v>33.119999999999997</v>
      </c>
      <c r="BT1918">
        <v>30.900000000000002</v>
      </c>
      <c r="BU1918">
        <v>8.0830188679245296</v>
      </c>
      <c r="BV1918">
        <v>18.399999999999999</v>
      </c>
      <c r="BW1918">
        <v>11.927710843373493</v>
      </c>
      <c r="BX1918">
        <v>16.702597402597402</v>
      </c>
      <c r="BY1918">
        <v>19.790658895173728</v>
      </c>
      <c r="BZ1918">
        <v>1917</v>
      </c>
    </row>
    <row r="1919" spans="1:78" x14ac:dyDescent="0.25">
      <c r="A1919">
        <v>1918</v>
      </c>
      <c r="B1919" t="s">
        <v>1988</v>
      </c>
      <c r="C1919">
        <v>87</v>
      </c>
      <c r="D1919">
        <v>59</v>
      </c>
      <c r="E1919">
        <v>64</v>
      </c>
      <c r="F1919">
        <v>93</v>
      </c>
      <c r="G1919">
        <v>34</v>
      </c>
      <c r="H1919">
        <v>93</v>
      </c>
      <c r="I1919">
        <v>89</v>
      </c>
      <c r="J1919">
        <v>54</v>
      </c>
      <c r="K1919">
        <v>56</v>
      </c>
      <c r="L1919">
        <v>68</v>
      </c>
      <c r="M1919">
        <v>16</v>
      </c>
      <c r="N1919">
        <v>35</v>
      </c>
      <c r="O1919">
        <v>44</v>
      </c>
      <c r="P1919">
        <v>24</v>
      </c>
      <c r="Q1919">
        <v>23</v>
      </c>
      <c r="R1919">
        <v>26</v>
      </c>
      <c r="S1919">
        <v>44</v>
      </c>
      <c r="T1919">
        <v>73</v>
      </c>
      <c r="U1919">
        <v>35</v>
      </c>
      <c r="V1919">
        <v>49</v>
      </c>
      <c r="W1919">
        <v>58</v>
      </c>
      <c r="X1919">
        <v>32</v>
      </c>
      <c r="Y1919">
        <v>26</v>
      </c>
      <c r="Z1919">
        <v>14</v>
      </c>
      <c r="AA1919">
        <v>3</v>
      </c>
      <c r="AB1919">
        <v>53</v>
      </c>
      <c r="AC1919">
        <v>26</v>
      </c>
      <c r="AD1919">
        <v>135</v>
      </c>
      <c r="AE1919">
        <v>73</v>
      </c>
      <c r="AF1919">
        <v>37</v>
      </c>
      <c r="AG1919">
        <v>40</v>
      </c>
      <c r="AH1919">
        <v>12</v>
      </c>
      <c r="AI1919">
        <v>159</v>
      </c>
      <c r="AJ1919">
        <v>9</v>
      </c>
      <c r="AK1919">
        <v>165</v>
      </c>
      <c r="AL1919">
        <v>1881</v>
      </c>
      <c r="AM1919">
        <v>1908</v>
      </c>
      <c r="AO1919">
        <v>15.972413793103449</v>
      </c>
      <c r="AP1919">
        <v>15.864406779661017</v>
      </c>
      <c r="AQ1919">
        <v>15.862500000000001</v>
      </c>
      <c r="AR1919">
        <v>12</v>
      </c>
      <c r="AS1919">
        <v>23.929411764705883</v>
      </c>
      <c r="AT1919">
        <v>11.651612903225805</v>
      </c>
      <c r="AU1919">
        <v>11.083146067415731</v>
      </c>
      <c r="AV1919">
        <v>14.466666666666665</v>
      </c>
      <c r="AW1919">
        <v>15.3</v>
      </c>
      <c r="AX1919">
        <v>17.047058823529412</v>
      </c>
      <c r="AY1919">
        <v>6.75</v>
      </c>
      <c r="AZ1919">
        <v>13.577142857142857</v>
      </c>
      <c r="BA1919">
        <v>29.945454545454545</v>
      </c>
      <c r="BB1919">
        <v>29.4</v>
      </c>
      <c r="BC1919">
        <v>31.930434782608696</v>
      </c>
      <c r="BD1919">
        <v>34.753846153846155</v>
      </c>
      <c r="BE1919">
        <v>20.290909090909093</v>
      </c>
      <c r="BF1919">
        <v>19.43013698630137</v>
      </c>
      <c r="BG1919">
        <v>20.88</v>
      </c>
      <c r="BH1919">
        <v>17.044897959183675</v>
      </c>
      <c r="BI1919">
        <v>11.731034482758622</v>
      </c>
      <c r="BJ1919">
        <v>20.362500000000001</v>
      </c>
      <c r="BK1919">
        <v>31.84615384615385</v>
      </c>
      <c r="BL1919">
        <v>31.628571428571433</v>
      </c>
      <c r="BM1919">
        <v>40.800000000000004</v>
      </c>
      <c r="BN1919">
        <v>19.086792452830188</v>
      </c>
      <c r="BO1919">
        <v>23.953846153846154</v>
      </c>
      <c r="BP1919">
        <v>4.4533333333333331</v>
      </c>
      <c r="BQ1919">
        <v>18</v>
      </c>
      <c r="BR1919">
        <v>32.302702702702703</v>
      </c>
      <c r="BS1919">
        <v>33.119999999999997</v>
      </c>
      <c r="BT1919">
        <v>30.900000000000002</v>
      </c>
      <c r="BU1919">
        <v>8.0830188679245296</v>
      </c>
      <c r="BV1919">
        <v>18.399999999999999</v>
      </c>
      <c r="BW1919">
        <v>12</v>
      </c>
      <c r="BX1919">
        <v>16.409569377990429</v>
      </c>
      <c r="BY1919">
        <v>19.744966079522939</v>
      </c>
      <c r="BZ1919">
        <v>1918</v>
      </c>
    </row>
    <row r="1920" spans="1:78" x14ac:dyDescent="0.25">
      <c r="A1920">
        <v>1919</v>
      </c>
      <c r="B1920" t="s">
        <v>1989</v>
      </c>
      <c r="C1920">
        <v>86</v>
      </c>
      <c r="D1920">
        <v>60</v>
      </c>
      <c r="E1920">
        <v>63</v>
      </c>
      <c r="F1920">
        <v>92</v>
      </c>
      <c r="G1920">
        <v>34</v>
      </c>
      <c r="H1920">
        <v>93</v>
      </c>
      <c r="I1920">
        <v>88</v>
      </c>
      <c r="J1920">
        <v>54</v>
      </c>
      <c r="K1920">
        <v>57</v>
      </c>
      <c r="L1920">
        <v>69</v>
      </c>
      <c r="M1920">
        <v>16</v>
      </c>
      <c r="N1920">
        <v>33</v>
      </c>
      <c r="O1920">
        <v>44</v>
      </c>
      <c r="P1920">
        <v>24</v>
      </c>
      <c r="Q1920">
        <v>23</v>
      </c>
      <c r="R1920">
        <v>26</v>
      </c>
      <c r="S1920">
        <v>44</v>
      </c>
      <c r="T1920">
        <v>73</v>
      </c>
      <c r="U1920">
        <v>35</v>
      </c>
      <c r="V1920">
        <v>49</v>
      </c>
      <c r="W1920">
        <v>58</v>
      </c>
      <c r="X1920">
        <v>32</v>
      </c>
      <c r="Y1920">
        <v>26</v>
      </c>
      <c r="Z1920">
        <v>14</v>
      </c>
      <c r="AA1920">
        <v>3</v>
      </c>
      <c r="AB1920">
        <v>53</v>
      </c>
      <c r="AC1920">
        <v>26</v>
      </c>
      <c r="AD1920">
        <v>134</v>
      </c>
      <c r="AE1920">
        <v>73</v>
      </c>
      <c r="AF1920">
        <v>37</v>
      </c>
      <c r="AG1920">
        <v>40</v>
      </c>
      <c r="AH1920">
        <v>13</v>
      </c>
      <c r="AI1920">
        <v>159</v>
      </c>
      <c r="AJ1920">
        <v>9</v>
      </c>
      <c r="AK1920">
        <v>166</v>
      </c>
      <c r="AL1920">
        <v>1875</v>
      </c>
      <c r="AM1920">
        <v>1906</v>
      </c>
      <c r="AO1920">
        <v>16.15813953488372</v>
      </c>
      <c r="AP1920">
        <v>15.6</v>
      </c>
      <c r="AQ1920">
        <v>16.114285714285714</v>
      </c>
      <c r="AR1920">
        <v>12.130434782608695</v>
      </c>
      <c r="AS1920">
        <v>23.929411764705883</v>
      </c>
      <c r="AT1920">
        <v>11.651612903225805</v>
      </c>
      <c r="AU1920">
        <v>11.209090909090909</v>
      </c>
      <c r="AV1920">
        <v>14.466666666666665</v>
      </c>
      <c r="AW1920">
        <v>15.03157894736842</v>
      </c>
      <c r="AX1920">
        <v>16.8</v>
      </c>
      <c r="AY1920">
        <v>6.75</v>
      </c>
      <c r="AZ1920">
        <v>14.4</v>
      </c>
      <c r="BA1920">
        <v>29.945454545454545</v>
      </c>
      <c r="BB1920">
        <v>29.4</v>
      </c>
      <c r="BC1920">
        <v>31.930434782608696</v>
      </c>
      <c r="BD1920">
        <v>34.753846153846155</v>
      </c>
      <c r="BE1920">
        <v>20.290909090909093</v>
      </c>
      <c r="BF1920">
        <v>19.43013698630137</v>
      </c>
      <c r="BG1920">
        <v>20.88</v>
      </c>
      <c r="BH1920">
        <v>17.044897959183675</v>
      </c>
      <c r="BI1920">
        <v>11.731034482758622</v>
      </c>
      <c r="BJ1920">
        <v>20.362500000000001</v>
      </c>
      <c r="BK1920">
        <v>31.84615384615385</v>
      </c>
      <c r="BL1920">
        <v>31.628571428571433</v>
      </c>
      <c r="BM1920">
        <v>40.800000000000004</v>
      </c>
      <c r="BN1920">
        <v>19.086792452830188</v>
      </c>
      <c r="BO1920">
        <v>23.953846153846154</v>
      </c>
      <c r="BP1920">
        <v>4.4865671641791041</v>
      </c>
      <c r="BQ1920">
        <v>18</v>
      </c>
      <c r="BR1920">
        <v>32.302702702702703</v>
      </c>
      <c r="BS1920">
        <v>33.119999999999997</v>
      </c>
      <c r="BT1920">
        <v>28.523076923076925</v>
      </c>
      <c r="BU1920">
        <v>8.0830188679245296</v>
      </c>
      <c r="BV1920">
        <v>18.399999999999999</v>
      </c>
      <c r="BW1920">
        <v>11.927710843373493</v>
      </c>
      <c r="BX1920">
        <v>16.46208</v>
      </c>
      <c r="BY1920">
        <v>19.725726464653505</v>
      </c>
      <c r="BZ1920">
        <v>1919</v>
      </c>
    </row>
    <row r="1921" spans="1:78" x14ac:dyDescent="0.25">
      <c r="A1921">
        <v>1920</v>
      </c>
      <c r="B1921" t="s">
        <v>1990</v>
      </c>
      <c r="C1921">
        <v>86</v>
      </c>
      <c r="D1921">
        <v>59</v>
      </c>
      <c r="E1921">
        <v>64</v>
      </c>
      <c r="F1921">
        <v>92</v>
      </c>
      <c r="G1921">
        <v>34</v>
      </c>
      <c r="H1921">
        <v>93</v>
      </c>
      <c r="I1921">
        <v>86</v>
      </c>
      <c r="J1921">
        <v>53</v>
      </c>
      <c r="K1921">
        <v>56</v>
      </c>
      <c r="L1921">
        <v>68</v>
      </c>
      <c r="M1921">
        <v>16</v>
      </c>
      <c r="N1921">
        <v>32</v>
      </c>
      <c r="O1921">
        <v>42</v>
      </c>
      <c r="P1921">
        <v>24</v>
      </c>
      <c r="Q1921">
        <v>23</v>
      </c>
      <c r="R1921">
        <v>26</v>
      </c>
      <c r="S1921">
        <v>44</v>
      </c>
      <c r="T1921">
        <v>72</v>
      </c>
      <c r="U1921">
        <v>35</v>
      </c>
      <c r="V1921">
        <v>49</v>
      </c>
      <c r="W1921">
        <v>57</v>
      </c>
      <c r="X1921">
        <v>32</v>
      </c>
      <c r="Y1921">
        <v>26</v>
      </c>
      <c r="Z1921">
        <v>14</v>
      </c>
      <c r="AA1921">
        <v>3</v>
      </c>
      <c r="AB1921">
        <v>53</v>
      </c>
      <c r="AC1921">
        <v>26</v>
      </c>
      <c r="AD1921">
        <v>134</v>
      </c>
      <c r="AE1921">
        <v>73</v>
      </c>
      <c r="AF1921">
        <v>36</v>
      </c>
      <c r="AG1921">
        <v>40</v>
      </c>
      <c r="AH1921">
        <v>13</v>
      </c>
      <c r="AI1921">
        <v>118</v>
      </c>
      <c r="AJ1921">
        <v>9</v>
      </c>
      <c r="AK1921">
        <v>157</v>
      </c>
      <c r="AL1921">
        <v>1853</v>
      </c>
      <c r="AM1921">
        <v>1845</v>
      </c>
      <c r="AO1921">
        <v>16.15813953488372</v>
      </c>
      <c r="AP1921">
        <v>15.864406779661017</v>
      </c>
      <c r="AQ1921">
        <v>15.862500000000001</v>
      </c>
      <c r="AR1921">
        <v>12.130434782608695</v>
      </c>
      <c r="AS1921">
        <v>23.929411764705883</v>
      </c>
      <c r="AT1921">
        <v>11.651612903225805</v>
      </c>
      <c r="AU1921">
        <v>11.469767441860466</v>
      </c>
      <c r="AV1921">
        <v>14.739622641509435</v>
      </c>
      <c r="AW1921">
        <v>15.3</v>
      </c>
      <c r="AX1921">
        <v>17.047058823529412</v>
      </c>
      <c r="AY1921">
        <v>6.75</v>
      </c>
      <c r="AZ1921">
        <v>14.85</v>
      </c>
      <c r="BA1921">
        <v>31.37142857142857</v>
      </c>
      <c r="BB1921">
        <v>29.4</v>
      </c>
      <c r="BC1921">
        <v>31.930434782608696</v>
      </c>
      <c r="BD1921">
        <v>34.753846153846155</v>
      </c>
      <c r="BE1921">
        <v>20.290909090909093</v>
      </c>
      <c r="BF1921">
        <v>19.7</v>
      </c>
      <c r="BG1921">
        <v>20.88</v>
      </c>
      <c r="BH1921">
        <v>17.044897959183675</v>
      </c>
      <c r="BI1921">
        <v>11.936842105263159</v>
      </c>
      <c r="BJ1921">
        <v>20.362500000000001</v>
      </c>
      <c r="BK1921">
        <v>31.84615384615385</v>
      </c>
      <c r="BL1921">
        <v>31.628571428571433</v>
      </c>
      <c r="BM1921">
        <v>40.800000000000004</v>
      </c>
      <c r="BN1921">
        <v>19.086792452830188</v>
      </c>
      <c r="BO1921">
        <v>23.953846153846154</v>
      </c>
      <c r="BP1921">
        <v>4.4865671641791041</v>
      </c>
      <c r="BQ1921">
        <v>18</v>
      </c>
      <c r="BR1921">
        <v>33.199999999999996</v>
      </c>
      <c r="BS1921">
        <v>33.119999999999997</v>
      </c>
      <c r="BT1921">
        <v>28.523076923076925</v>
      </c>
      <c r="BU1921">
        <v>10.891525423728813</v>
      </c>
      <c r="BV1921">
        <v>18.399999999999999</v>
      </c>
      <c r="BW1921">
        <v>12.611464968152866</v>
      </c>
      <c r="BX1921">
        <v>16.657528332433891</v>
      </c>
      <c r="BY1921">
        <v>20.037712775922046</v>
      </c>
      <c r="BZ1921">
        <v>1920</v>
      </c>
    </row>
    <row r="1922" spans="1:78" x14ac:dyDescent="0.25">
      <c r="A1922">
        <v>1921</v>
      </c>
      <c r="B1922" t="s">
        <v>1991</v>
      </c>
      <c r="C1922">
        <v>85</v>
      </c>
      <c r="D1922">
        <v>60</v>
      </c>
      <c r="E1922">
        <v>64</v>
      </c>
      <c r="F1922">
        <v>92</v>
      </c>
      <c r="G1922">
        <v>36</v>
      </c>
      <c r="H1922">
        <v>92</v>
      </c>
      <c r="I1922">
        <v>88</v>
      </c>
      <c r="J1922">
        <v>55</v>
      </c>
      <c r="K1922">
        <v>59</v>
      </c>
      <c r="L1922">
        <v>72</v>
      </c>
      <c r="M1922">
        <v>15</v>
      </c>
      <c r="N1922">
        <v>32</v>
      </c>
      <c r="O1922">
        <v>42</v>
      </c>
      <c r="P1922">
        <v>23</v>
      </c>
      <c r="Q1922">
        <v>23</v>
      </c>
      <c r="R1922">
        <v>26</v>
      </c>
      <c r="S1922">
        <v>44</v>
      </c>
      <c r="T1922">
        <v>73</v>
      </c>
      <c r="U1922">
        <v>36</v>
      </c>
      <c r="V1922">
        <v>47</v>
      </c>
      <c r="W1922">
        <v>56</v>
      </c>
      <c r="X1922">
        <v>32</v>
      </c>
      <c r="Y1922">
        <v>27</v>
      </c>
      <c r="Z1922">
        <v>14</v>
      </c>
      <c r="AA1922">
        <v>3</v>
      </c>
      <c r="AB1922">
        <v>53</v>
      </c>
      <c r="AC1922">
        <v>26</v>
      </c>
      <c r="AD1922">
        <v>134</v>
      </c>
      <c r="AE1922">
        <v>73</v>
      </c>
      <c r="AF1922">
        <v>37</v>
      </c>
      <c r="AG1922">
        <v>41</v>
      </c>
      <c r="AH1922">
        <v>13</v>
      </c>
      <c r="AI1922">
        <v>87</v>
      </c>
      <c r="AJ1922">
        <v>9</v>
      </c>
      <c r="AK1922">
        <v>155</v>
      </c>
      <c r="AL1922">
        <v>1803</v>
      </c>
      <c r="AM1922">
        <v>1824</v>
      </c>
      <c r="AO1922">
        <v>16.348235294117647</v>
      </c>
      <c r="AP1922">
        <v>15.6</v>
      </c>
      <c r="AQ1922">
        <v>15.862500000000001</v>
      </c>
      <c r="AR1922">
        <v>12.130434782608695</v>
      </c>
      <c r="AS1922">
        <v>22.6</v>
      </c>
      <c r="AT1922">
        <v>11.778260869565218</v>
      </c>
      <c r="AU1922">
        <v>11.209090909090909</v>
      </c>
      <c r="AV1922">
        <v>14.203636363636363</v>
      </c>
      <c r="AW1922">
        <v>14.522033898305084</v>
      </c>
      <c r="AX1922">
        <v>16.100000000000001</v>
      </c>
      <c r="AY1922">
        <v>7.2</v>
      </c>
      <c r="AZ1922">
        <v>14.85</v>
      </c>
      <c r="BA1922">
        <v>31.37142857142857</v>
      </c>
      <c r="BB1922">
        <v>30.678260869565221</v>
      </c>
      <c r="BC1922">
        <v>31.930434782608696</v>
      </c>
      <c r="BD1922">
        <v>34.753846153846155</v>
      </c>
      <c r="BE1922">
        <v>20.290909090909093</v>
      </c>
      <c r="BF1922">
        <v>19.43013698630137</v>
      </c>
      <c r="BG1922">
        <v>20.3</v>
      </c>
      <c r="BH1922">
        <v>17.770212765957446</v>
      </c>
      <c r="BI1922">
        <v>12.15</v>
      </c>
      <c r="BJ1922">
        <v>20.362500000000001</v>
      </c>
      <c r="BK1922">
        <v>30.666666666666668</v>
      </c>
      <c r="BL1922">
        <v>31.628571428571433</v>
      </c>
      <c r="BM1922">
        <v>40.800000000000004</v>
      </c>
      <c r="BN1922">
        <v>19.086792452830188</v>
      </c>
      <c r="BO1922">
        <v>23.953846153846154</v>
      </c>
      <c r="BP1922">
        <v>4.4865671641791041</v>
      </c>
      <c r="BQ1922">
        <v>18</v>
      </c>
      <c r="BR1922">
        <v>32.302702702702703</v>
      </c>
      <c r="BS1922">
        <v>32.312195121951227</v>
      </c>
      <c r="BT1922">
        <v>28.523076923076925</v>
      </c>
      <c r="BU1922">
        <v>14.77241379310345</v>
      </c>
      <c r="BV1922">
        <v>18.399999999999999</v>
      </c>
      <c r="BW1922">
        <v>12.774193548387096</v>
      </c>
      <c r="BX1922">
        <v>17.11946755407654</v>
      </c>
      <c r="BY1922">
        <v>20.028559033438142</v>
      </c>
      <c r="BZ1922">
        <v>1921</v>
      </c>
    </row>
    <row r="1923" spans="1:78" x14ac:dyDescent="0.25">
      <c r="A1923">
        <v>1922</v>
      </c>
      <c r="B1923" t="s">
        <v>1992</v>
      </c>
      <c r="C1923">
        <v>85</v>
      </c>
      <c r="D1923">
        <v>59</v>
      </c>
      <c r="E1923">
        <v>64</v>
      </c>
      <c r="F1923">
        <v>91</v>
      </c>
      <c r="G1923">
        <v>34</v>
      </c>
      <c r="H1923">
        <v>84</v>
      </c>
      <c r="I1923">
        <v>84</v>
      </c>
      <c r="J1923">
        <v>55</v>
      </c>
      <c r="K1923">
        <v>58</v>
      </c>
      <c r="L1923">
        <v>71</v>
      </c>
      <c r="M1923">
        <v>15</v>
      </c>
      <c r="N1923">
        <v>32</v>
      </c>
      <c r="O1923">
        <v>42</v>
      </c>
      <c r="P1923">
        <v>23</v>
      </c>
      <c r="Q1923">
        <v>23</v>
      </c>
      <c r="R1923">
        <v>26</v>
      </c>
      <c r="S1923">
        <v>44</v>
      </c>
      <c r="T1923">
        <v>72</v>
      </c>
      <c r="U1923">
        <v>35</v>
      </c>
      <c r="V1923">
        <v>47</v>
      </c>
      <c r="W1923">
        <v>55</v>
      </c>
      <c r="X1923">
        <v>32</v>
      </c>
      <c r="Y1923">
        <v>27</v>
      </c>
      <c r="Z1923">
        <v>14</v>
      </c>
      <c r="AA1923">
        <v>3</v>
      </c>
      <c r="AB1923">
        <v>53</v>
      </c>
      <c r="AC1923">
        <v>26</v>
      </c>
      <c r="AD1923">
        <v>134</v>
      </c>
      <c r="AE1923">
        <v>69</v>
      </c>
      <c r="AF1923">
        <v>37</v>
      </c>
      <c r="AG1923">
        <v>42</v>
      </c>
      <c r="AH1923">
        <v>13</v>
      </c>
      <c r="AI1923">
        <v>87</v>
      </c>
      <c r="AJ1923">
        <v>9</v>
      </c>
      <c r="AK1923">
        <v>155</v>
      </c>
      <c r="AL1923">
        <v>1808</v>
      </c>
      <c r="AM1923">
        <v>1800</v>
      </c>
      <c r="AO1923">
        <v>16.348235294117647</v>
      </c>
      <c r="AP1923">
        <v>15.864406779661017</v>
      </c>
      <c r="AQ1923">
        <v>15.862500000000001</v>
      </c>
      <c r="AR1923">
        <v>12.263736263736263</v>
      </c>
      <c r="AS1923">
        <v>23.929411764705883</v>
      </c>
      <c r="AT1923">
        <v>12.9</v>
      </c>
      <c r="AU1923">
        <v>11.742857142857144</v>
      </c>
      <c r="AV1923">
        <v>14.203636363636363</v>
      </c>
      <c r="AW1923">
        <v>14.77241379310345</v>
      </c>
      <c r="AX1923">
        <v>16.326760563380283</v>
      </c>
      <c r="AY1923">
        <v>7.2</v>
      </c>
      <c r="AZ1923">
        <v>14.85</v>
      </c>
      <c r="BA1923">
        <v>31.37142857142857</v>
      </c>
      <c r="BB1923">
        <v>30.678260869565221</v>
      </c>
      <c r="BC1923">
        <v>31.930434782608696</v>
      </c>
      <c r="BD1923">
        <v>34.753846153846155</v>
      </c>
      <c r="BE1923">
        <v>20.290909090909093</v>
      </c>
      <c r="BF1923">
        <v>19.7</v>
      </c>
      <c r="BG1923">
        <v>20.88</v>
      </c>
      <c r="BH1923">
        <v>17.770212765957446</v>
      </c>
      <c r="BI1923">
        <v>12.370909090909091</v>
      </c>
      <c r="BJ1923">
        <v>20.362500000000001</v>
      </c>
      <c r="BK1923">
        <v>30.666666666666668</v>
      </c>
      <c r="BL1923">
        <v>31.628571428571433</v>
      </c>
      <c r="BM1923">
        <v>40.800000000000004</v>
      </c>
      <c r="BN1923">
        <v>19.086792452830188</v>
      </c>
      <c r="BO1923">
        <v>23.953846153846154</v>
      </c>
      <c r="BP1923">
        <v>4.4865671641791041</v>
      </c>
      <c r="BQ1923">
        <v>19.043478260869566</v>
      </c>
      <c r="BR1923">
        <v>32.302702702702703</v>
      </c>
      <c r="BS1923">
        <v>31.542857142857148</v>
      </c>
      <c r="BT1923">
        <v>28.523076923076925</v>
      </c>
      <c r="BU1923">
        <v>14.77241379310345</v>
      </c>
      <c r="BV1923">
        <v>18.399999999999999</v>
      </c>
      <c r="BW1923">
        <v>12.774193548387096</v>
      </c>
      <c r="BX1923">
        <v>17.072123893805312</v>
      </c>
      <c r="BY1923">
        <v>20.190745884133044</v>
      </c>
      <c r="BZ1923">
        <v>1922</v>
      </c>
    </row>
    <row r="1924" spans="1:78" x14ac:dyDescent="0.25">
      <c r="A1924">
        <v>1923</v>
      </c>
      <c r="B1924" t="s">
        <v>1993</v>
      </c>
      <c r="C1924">
        <v>86</v>
      </c>
      <c r="D1924">
        <v>59</v>
      </c>
      <c r="E1924">
        <v>64</v>
      </c>
      <c r="F1924">
        <v>94</v>
      </c>
      <c r="G1924">
        <v>36</v>
      </c>
      <c r="H1924">
        <v>92</v>
      </c>
      <c r="I1924">
        <v>86</v>
      </c>
      <c r="J1924">
        <v>56</v>
      </c>
      <c r="K1924">
        <v>58</v>
      </c>
      <c r="L1924">
        <v>71</v>
      </c>
      <c r="M1924">
        <v>15</v>
      </c>
      <c r="N1924">
        <v>32</v>
      </c>
      <c r="O1924">
        <v>42</v>
      </c>
      <c r="P1924">
        <v>23</v>
      </c>
      <c r="Q1924">
        <v>23</v>
      </c>
      <c r="R1924">
        <v>26</v>
      </c>
      <c r="S1924">
        <v>44</v>
      </c>
      <c r="T1924">
        <v>73</v>
      </c>
      <c r="U1924">
        <v>35</v>
      </c>
      <c r="V1924">
        <v>48</v>
      </c>
      <c r="W1924">
        <v>56</v>
      </c>
      <c r="X1924">
        <v>32</v>
      </c>
      <c r="Y1924">
        <v>27</v>
      </c>
      <c r="Z1924">
        <v>14</v>
      </c>
      <c r="AA1924">
        <v>3</v>
      </c>
      <c r="AB1924">
        <v>53</v>
      </c>
      <c r="AC1924">
        <v>26</v>
      </c>
      <c r="AD1924">
        <v>134</v>
      </c>
      <c r="AE1924">
        <v>69</v>
      </c>
      <c r="AF1924">
        <v>37</v>
      </c>
      <c r="AG1924">
        <v>41</v>
      </c>
      <c r="AH1924">
        <v>13</v>
      </c>
      <c r="AI1924">
        <v>86</v>
      </c>
      <c r="AJ1924">
        <v>9</v>
      </c>
      <c r="AK1924">
        <v>154</v>
      </c>
      <c r="AL1924">
        <v>1800</v>
      </c>
      <c r="AM1924">
        <v>1817</v>
      </c>
      <c r="AO1924">
        <v>16.15813953488372</v>
      </c>
      <c r="AP1924">
        <v>15.864406779661017</v>
      </c>
      <c r="AQ1924">
        <v>15.862500000000001</v>
      </c>
      <c r="AR1924">
        <v>11.872340425531917</v>
      </c>
      <c r="AS1924">
        <v>22.6</v>
      </c>
      <c r="AT1924">
        <v>11.778260869565218</v>
      </c>
      <c r="AU1924">
        <v>11.469767441860466</v>
      </c>
      <c r="AV1924">
        <v>13.950000000000001</v>
      </c>
      <c r="AW1924">
        <v>14.77241379310345</v>
      </c>
      <c r="AX1924">
        <v>16.326760563380283</v>
      </c>
      <c r="AY1924">
        <v>7.2</v>
      </c>
      <c r="AZ1924">
        <v>14.85</v>
      </c>
      <c r="BA1924">
        <v>31.37142857142857</v>
      </c>
      <c r="BB1924">
        <v>30.678260869565221</v>
      </c>
      <c r="BC1924">
        <v>31.930434782608696</v>
      </c>
      <c r="BD1924">
        <v>34.753846153846155</v>
      </c>
      <c r="BE1924">
        <v>20.290909090909093</v>
      </c>
      <c r="BF1924">
        <v>19.43013698630137</v>
      </c>
      <c r="BG1924">
        <v>20.88</v>
      </c>
      <c r="BH1924">
        <v>17.399999999999999</v>
      </c>
      <c r="BI1924">
        <v>12.15</v>
      </c>
      <c r="BJ1924">
        <v>20.362500000000001</v>
      </c>
      <c r="BK1924">
        <v>30.666666666666668</v>
      </c>
      <c r="BL1924">
        <v>31.628571428571433</v>
      </c>
      <c r="BM1924">
        <v>40.800000000000004</v>
      </c>
      <c r="BN1924">
        <v>19.086792452830188</v>
      </c>
      <c r="BO1924">
        <v>23.953846153846154</v>
      </c>
      <c r="BP1924">
        <v>4.4865671641791041</v>
      </c>
      <c r="BQ1924">
        <v>19.043478260869566</v>
      </c>
      <c r="BR1924">
        <v>32.302702702702703</v>
      </c>
      <c r="BS1924">
        <v>32.312195121951227</v>
      </c>
      <c r="BT1924">
        <v>28.523076923076925</v>
      </c>
      <c r="BU1924">
        <v>14.944186046511629</v>
      </c>
      <c r="BV1924">
        <v>18.399999999999999</v>
      </c>
      <c r="BW1924">
        <v>12.857142857142858</v>
      </c>
      <c r="BX1924">
        <v>17.148000000000003</v>
      </c>
      <c r="BY1924">
        <v>20.096674051188518</v>
      </c>
      <c r="BZ1924">
        <v>1923</v>
      </c>
    </row>
    <row r="1925" spans="1:78" x14ac:dyDescent="0.25">
      <c r="A1925">
        <v>1924</v>
      </c>
      <c r="B1925" t="s">
        <v>1994</v>
      </c>
      <c r="C1925">
        <v>86</v>
      </c>
      <c r="D1925">
        <v>60</v>
      </c>
      <c r="E1925">
        <v>63</v>
      </c>
      <c r="F1925">
        <v>93</v>
      </c>
      <c r="G1925">
        <v>35</v>
      </c>
      <c r="H1925">
        <v>92</v>
      </c>
      <c r="I1925">
        <v>84</v>
      </c>
      <c r="J1925">
        <v>56</v>
      </c>
      <c r="K1925">
        <v>58</v>
      </c>
      <c r="L1925">
        <v>72</v>
      </c>
      <c r="M1925">
        <v>15</v>
      </c>
      <c r="N1925">
        <v>32</v>
      </c>
      <c r="O1925">
        <v>42</v>
      </c>
      <c r="P1925">
        <v>23</v>
      </c>
      <c r="Q1925">
        <v>23</v>
      </c>
      <c r="R1925">
        <v>26</v>
      </c>
      <c r="S1925">
        <v>44</v>
      </c>
      <c r="T1925">
        <v>73</v>
      </c>
      <c r="U1925">
        <v>35</v>
      </c>
      <c r="V1925">
        <v>48</v>
      </c>
      <c r="W1925">
        <v>56</v>
      </c>
      <c r="X1925">
        <v>32</v>
      </c>
      <c r="Y1925">
        <v>27</v>
      </c>
      <c r="Z1925">
        <v>14</v>
      </c>
      <c r="AA1925">
        <v>3</v>
      </c>
      <c r="AB1925">
        <v>53</v>
      </c>
      <c r="AC1925">
        <v>28</v>
      </c>
      <c r="AD1925">
        <v>134</v>
      </c>
      <c r="AE1925">
        <v>67</v>
      </c>
      <c r="AF1925">
        <v>37</v>
      </c>
      <c r="AG1925">
        <v>42</v>
      </c>
      <c r="AH1925">
        <v>12</v>
      </c>
      <c r="AI1925">
        <v>86</v>
      </c>
      <c r="AJ1925">
        <v>9</v>
      </c>
      <c r="AK1925">
        <v>154</v>
      </c>
      <c r="AL1925">
        <v>1799</v>
      </c>
      <c r="AM1925">
        <v>1814</v>
      </c>
      <c r="AO1925">
        <v>16.15813953488372</v>
      </c>
      <c r="AP1925">
        <v>15.6</v>
      </c>
      <c r="AQ1925">
        <v>16.114285714285714</v>
      </c>
      <c r="AR1925">
        <v>12</v>
      </c>
      <c r="AS1925">
        <v>23.245714285714286</v>
      </c>
      <c r="AT1925">
        <v>11.778260869565218</v>
      </c>
      <c r="AU1925">
        <v>11.742857142857144</v>
      </c>
      <c r="AV1925">
        <v>13.950000000000001</v>
      </c>
      <c r="AW1925">
        <v>14.77241379310345</v>
      </c>
      <c r="AX1925">
        <v>16.100000000000001</v>
      </c>
      <c r="AY1925">
        <v>7.2</v>
      </c>
      <c r="AZ1925">
        <v>14.85</v>
      </c>
      <c r="BA1925">
        <v>31.37142857142857</v>
      </c>
      <c r="BB1925">
        <v>30.678260869565221</v>
      </c>
      <c r="BC1925">
        <v>31.930434782608696</v>
      </c>
      <c r="BD1925">
        <v>34.753846153846155</v>
      </c>
      <c r="BE1925">
        <v>20.290909090909093</v>
      </c>
      <c r="BF1925">
        <v>19.43013698630137</v>
      </c>
      <c r="BG1925">
        <v>20.88</v>
      </c>
      <c r="BH1925">
        <v>17.399999999999999</v>
      </c>
      <c r="BI1925">
        <v>12.15</v>
      </c>
      <c r="BJ1925">
        <v>20.362500000000001</v>
      </c>
      <c r="BK1925">
        <v>30.666666666666668</v>
      </c>
      <c r="BL1925">
        <v>31.628571428571433</v>
      </c>
      <c r="BM1925">
        <v>40.800000000000004</v>
      </c>
      <c r="BN1925">
        <v>19.086792452830188</v>
      </c>
      <c r="BO1925">
        <v>22.242857142857144</v>
      </c>
      <c r="BP1925">
        <v>4.4865671641791041</v>
      </c>
      <c r="BQ1925">
        <v>19.611940298507463</v>
      </c>
      <c r="BR1925">
        <v>32.302702702702703</v>
      </c>
      <c r="BS1925">
        <v>31.542857142857148</v>
      </c>
      <c r="BT1925">
        <v>30.900000000000002</v>
      </c>
      <c r="BU1925">
        <v>14.944186046511629</v>
      </c>
      <c r="BV1925">
        <v>18.399999999999999</v>
      </c>
      <c r="BW1925">
        <v>12.857142857142858</v>
      </c>
      <c r="BX1925">
        <v>17.157531962201222</v>
      </c>
      <c r="BY1925">
        <v>20.103994744854376</v>
      </c>
      <c r="BZ1925">
        <v>1924</v>
      </c>
    </row>
    <row r="1926" spans="1:78" x14ac:dyDescent="0.25">
      <c r="A1926">
        <v>1925</v>
      </c>
      <c r="B1926" t="s">
        <v>1995</v>
      </c>
      <c r="C1926">
        <v>86</v>
      </c>
      <c r="D1926">
        <v>60</v>
      </c>
      <c r="E1926">
        <v>64</v>
      </c>
      <c r="F1926">
        <v>93</v>
      </c>
      <c r="G1926">
        <v>37</v>
      </c>
      <c r="H1926">
        <v>87</v>
      </c>
      <c r="I1926">
        <v>85</v>
      </c>
      <c r="J1926">
        <v>56</v>
      </c>
      <c r="K1926">
        <v>59</v>
      </c>
      <c r="L1926">
        <v>72</v>
      </c>
      <c r="M1926">
        <v>15</v>
      </c>
      <c r="N1926">
        <v>32</v>
      </c>
      <c r="O1926">
        <v>42</v>
      </c>
      <c r="P1926">
        <v>23</v>
      </c>
      <c r="Q1926">
        <v>23</v>
      </c>
      <c r="R1926">
        <v>26</v>
      </c>
      <c r="S1926">
        <v>44</v>
      </c>
      <c r="T1926">
        <v>73</v>
      </c>
      <c r="U1926">
        <v>34</v>
      </c>
      <c r="V1926">
        <v>49</v>
      </c>
      <c r="W1926">
        <v>54</v>
      </c>
      <c r="X1926">
        <v>32</v>
      </c>
      <c r="Y1926">
        <v>27</v>
      </c>
      <c r="Z1926">
        <v>14</v>
      </c>
      <c r="AA1926">
        <v>3</v>
      </c>
      <c r="AB1926">
        <v>52</v>
      </c>
      <c r="AC1926">
        <v>26</v>
      </c>
      <c r="AD1926">
        <v>134</v>
      </c>
      <c r="AE1926">
        <v>67</v>
      </c>
      <c r="AF1926">
        <v>38</v>
      </c>
      <c r="AG1926">
        <v>41</v>
      </c>
      <c r="AH1926">
        <v>12</v>
      </c>
      <c r="AI1926">
        <v>86</v>
      </c>
      <c r="AJ1926">
        <v>9</v>
      </c>
      <c r="AK1926">
        <v>151</v>
      </c>
      <c r="AL1926">
        <v>1796</v>
      </c>
      <c r="AM1926">
        <v>1806</v>
      </c>
      <c r="AO1926">
        <v>16.15813953488372</v>
      </c>
      <c r="AP1926">
        <v>15.6</v>
      </c>
      <c r="AQ1926">
        <v>15.862500000000001</v>
      </c>
      <c r="AR1926">
        <v>12</v>
      </c>
      <c r="AS1926">
        <v>21.98918918918919</v>
      </c>
      <c r="AT1926">
        <v>12.455172413793104</v>
      </c>
      <c r="AU1926">
        <v>11.604705882352942</v>
      </c>
      <c r="AV1926">
        <v>13.950000000000001</v>
      </c>
      <c r="AW1926">
        <v>14.522033898305084</v>
      </c>
      <c r="AX1926">
        <v>16.100000000000001</v>
      </c>
      <c r="AY1926">
        <v>7.2</v>
      </c>
      <c r="AZ1926">
        <v>14.85</v>
      </c>
      <c r="BA1926">
        <v>31.37142857142857</v>
      </c>
      <c r="BB1926">
        <v>30.678260869565221</v>
      </c>
      <c r="BC1926">
        <v>31.930434782608696</v>
      </c>
      <c r="BD1926">
        <v>34.753846153846155</v>
      </c>
      <c r="BE1926">
        <v>20.290909090909093</v>
      </c>
      <c r="BF1926">
        <v>19.43013698630137</v>
      </c>
      <c r="BG1926">
        <v>21.494117647058825</v>
      </c>
      <c r="BH1926">
        <v>17.044897959183675</v>
      </c>
      <c r="BI1926">
        <v>12.6</v>
      </c>
      <c r="BJ1926">
        <v>20.362500000000001</v>
      </c>
      <c r="BK1926">
        <v>30.666666666666668</v>
      </c>
      <c r="BL1926">
        <v>31.628571428571433</v>
      </c>
      <c r="BM1926">
        <v>40.800000000000004</v>
      </c>
      <c r="BN1926">
        <v>19.453846153846154</v>
      </c>
      <c r="BO1926">
        <v>23.953846153846154</v>
      </c>
      <c r="BP1926">
        <v>4.4865671641791041</v>
      </c>
      <c r="BQ1926">
        <v>19.611940298507463</v>
      </c>
      <c r="BR1926">
        <v>31.452631578947368</v>
      </c>
      <c r="BS1926">
        <v>32.312195121951227</v>
      </c>
      <c r="BT1926">
        <v>30.900000000000002</v>
      </c>
      <c r="BU1926">
        <v>14.944186046511629</v>
      </c>
      <c r="BV1926">
        <v>18.399999999999999</v>
      </c>
      <c r="BW1926">
        <v>13.112582781456954</v>
      </c>
      <c r="BX1926">
        <v>17.186191536748328</v>
      </c>
      <c r="BY1926">
        <v>20.152885389896586</v>
      </c>
      <c r="BZ1926">
        <v>1925</v>
      </c>
    </row>
    <row r="1927" spans="1:78" x14ac:dyDescent="0.25">
      <c r="A1927">
        <v>1926</v>
      </c>
      <c r="B1927" t="s">
        <v>1996</v>
      </c>
      <c r="C1927">
        <v>86</v>
      </c>
      <c r="D1927">
        <v>59</v>
      </c>
      <c r="E1927">
        <v>63</v>
      </c>
      <c r="F1927">
        <v>93</v>
      </c>
      <c r="G1927">
        <v>35</v>
      </c>
      <c r="H1927">
        <v>87</v>
      </c>
      <c r="I1927">
        <v>87</v>
      </c>
      <c r="J1927">
        <v>55</v>
      </c>
      <c r="K1927">
        <v>58</v>
      </c>
      <c r="L1927">
        <v>75</v>
      </c>
      <c r="M1927">
        <v>15</v>
      </c>
      <c r="N1927">
        <v>32</v>
      </c>
      <c r="O1927">
        <v>42</v>
      </c>
      <c r="P1927">
        <v>23</v>
      </c>
      <c r="Q1927">
        <v>23</v>
      </c>
      <c r="R1927">
        <v>26</v>
      </c>
      <c r="S1927">
        <v>45</v>
      </c>
      <c r="T1927">
        <v>72</v>
      </c>
      <c r="U1927">
        <v>35</v>
      </c>
      <c r="V1927">
        <v>48</v>
      </c>
      <c r="W1927">
        <v>55</v>
      </c>
      <c r="X1927">
        <v>32</v>
      </c>
      <c r="Y1927">
        <v>27</v>
      </c>
      <c r="Z1927">
        <v>14</v>
      </c>
      <c r="AA1927">
        <v>3</v>
      </c>
      <c r="AB1927">
        <v>52</v>
      </c>
      <c r="AC1927">
        <v>26</v>
      </c>
      <c r="AD1927">
        <v>134</v>
      </c>
      <c r="AE1927">
        <v>75</v>
      </c>
      <c r="AF1927">
        <v>38</v>
      </c>
      <c r="AG1927">
        <v>42</v>
      </c>
      <c r="AH1927">
        <v>12</v>
      </c>
      <c r="AI1927">
        <v>86</v>
      </c>
      <c r="AJ1927">
        <v>9</v>
      </c>
      <c r="AK1927">
        <v>150</v>
      </c>
      <c r="AL1927">
        <v>1802</v>
      </c>
      <c r="AM1927">
        <v>1814</v>
      </c>
      <c r="AO1927">
        <v>16.15813953488372</v>
      </c>
      <c r="AP1927">
        <v>15.864406779661017</v>
      </c>
      <c r="AQ1927">
        <v>16.114285714285714</v>
      </c>
      <c r="AR1927">
        <v>12</v>
      </c>
      <c r="AS1927">
        <v>23.245714285714286</v>
      </c>
      <c r="AT1927">
        <v>12.455172413793104</v>
      </c>
      <c r="AU1927">
        <v>11.337931034482759</v>
      </c>
      <c r="AV1927">
        <v>14.203636363636363</v>
      </c>
      <c r="AW1927">
        <v>14.77241379310345</v>
      </c>
      <c r="AX1927">
        <v>15.456</v>
      </c>
      <c r="AY1927">
        <v>7.2</v>
      </c>
      <c r="AZ1927">
        <v>14.85</v>
      </c>
      <c r="BA1927">
        <v>31.37142857142857</v>
      </c>
      <c r="BB1927">
        <v>30.678260869565221</v>
      </c>
      <c r="BC1927">
        <v>31.930434782608696</v>
      </c>
      <c r="BD1927">
        <v>34.753846153846155</v>
      </c>
      <c r="BE1927">
        <v>19.84</v>
      </c>
      <c r="BF1927">
        <v>19.7</v>
      </c>
      <c r="BG1927">
        <v>20.88</v>
      </c>
      <c r="BH1927">
        <v>17.399999999999999</v>
      </c>
      <c r="BI1927">
        <v>12.370909090909091</v>
      </c>
      <c r="BJ1927">
        <v>20.362500000000001</v>
      </c>
      <c r="BK1927">
        <v>30.666666666666668</v>
      </c>
      <c r="BL1927">
        <v>31.628571428571433</v>
      </c>
      <c r="BM1927">
        <v>40.800000000000004</v>
      </c>
      <c r="BN1927">
        <v>19.453846153846154</v>
      </c>
      <c r="BO1927">
        <v>23.953846153846154</v>
      </c>
      <c r="BP1927">
        <v>4.4865671641791041</v>
      </c>
      <c r="BQ1927">
        <v>17.52</v>
      </c>
      <c r="BR1927">
        <v>31.452631578947368</v>
      </c>
      <c r="BS1927">
        <v>31.542857142857148</v>
      </c>
      <c r="BT1927">
        <v>30.900000000000002</v>
      </c>
      <c r="BU1927">
        <v>14.944186046511629</v>
      </c>
      <c r="BV1927">
        <v>18.399999999999999</v>
      </c>
      <c r="BW1927">
        <v>13.2</v>
      </c>
      <c r="BX1927">
        <v>17.128967813540509</v>
      </c>
      <c r="BY1927">
        <v>20.055872825235596</v>
      </c>
      <c r="BZ1927">
        <v>1926</v>
      </c>
    </row>
    <row r="1928" spans="1:78" x14ac:dyDescent="0.25">
      <c r="A1928">
        <v>1927</v>
      </c>
      <c r="B1928" t="s">
        <v>1997</v>
      </c>
      <c r="C1928">
        <v>87</v>
      </c>
      <c r="D1928">
        <v>61</v>
      </c>
      <c r="E1928">
        <v>63</v>
      </c>
      <c r="F1928">
        <v>94</v>
      </c>
      <c r="G1928">
        <v>35</v>
      </c>
      <c r="H1928">
        <v>87</v>
      </c>
      <c r="I1928">
        <v>85</v>
      </c>
      <c r="J1928">
        <v>56</v>
      </c>
      <c r="K1928">
        <v>58</v>
      </c>
      <c r="L1928">
        <v>75</v>
      </c>
      <c r="M1928">
        <v>15</v>
      </c>
      <c r="N1928">
        <v>32</v>
      </c>
      <c r="O1928">
        <v>42</v>
      </c>
      <c r="P1928">
        <v>23</v>
      </c>
      <c r="Q1928">
        <v>23</v>
      </c>
      <c r="R1928">
        <v>26</v>
      </c>
      <c r="S1928">
        <v>45</v>
      </c>
      <c r="T1928">
        <v>72</v>
      </c>
      <c r="U1928">
        <v>36</v>
      </c>
      <c r="V1928">
        <v>48</v>
      </c>
      <c r="W1928">
        <v>53</v>
      </c>
      <c r="X1928">
        <v>32</v>
      </c>
      <c r="Y1928">
        <v>27</v>
      </c>
      <c r="Z1928">
        <v>14</v>
      </c>
      <c r="AA1928">
        <v>3</v>
      </c>
      <c r="AB1928">
        <v>52</v>
      </c>
      <c r="AC1928">
        <v>26</v>
      </c>
      <c r="AD1928">
        <v>134</v>
      </c>
      <c r="AE1928">
        <v>75</v>
      </c>
      <c r="AF1928">
        <v>38</v>
      </c>
      <c r="AG1928">
        <v>42</v>
      </c>
      <c r="AH1928">
        <v>12</v>
      </c>
      <c r="AI1928">
        <v>87</v>
      </c>
      <c r="AJ1928">
        <v>9</v>
      </c>
      <c r="AK1928">
        <v>152</v>
      </c>
      <c r="AL1928">
        <v>1804</v>
      </c>
      <c r="AM1928">
        <v>1819</v>
      </c>
      <c r="AO1928">
        <v>15.972413793103449</v>
      </c>
      <c r="AP1928">
        <v>15.344262295081968</v>
      </c>
      <c r="AQ1928">
        <v>16.114285714285714</v>
      </c>
      <c r="AR1928">
        <v>11.872340425531917</v>
      </c>
      <c r="AS1928">
        <v>23.245714285714286</v>
      </c>
      <c r="AT1928">
        <v>12.455172413793104</v>
      </c>
      <c r="AU1928">
        <v>11.604705882352942</v>
      </c>
      <c r="AV1928">
        <v>13.950000000000001</v>
      </c>
      <c r="AW1928">
        <v>14.77241379310345</v>
      </c>
      <c r="AX1928">
        <v>15.456</v>
      </c>
      <c r="AY1928">
        <v>7.2</v>
      </c>
      <c r="AZ1928">
        <v>14.85</v>
      </c>
      <c r="BA1928">
        <v>31.37142857142857</v>
      </c>
      <c r="BB1928">
        <v>30.678260869565221</v>
      </c>
      <c r="BC1928">
        <v>31.930434782608696</v>
      </c>
      <c r="BD1928">
        <v>34.753846153846155</v>
      </c>
      <c r="BE1928">
        <v>19.84</v>
      </c>
      <c r="BF1928">
        <v>19.7</v>
      </c>
      <c r="BG1928">
        <v>20.3</v>
      </c>
      <c r="BH1928">
        <v>17.399999999999999</v>
      </c>
      <c r="BI1928">
        <v>12.837735849056603</v>
      </c>
      <c r="BJ1928">
        <v>20.362500000000001</v>
      </c>
      <c r="BK1928">
        <v>30.666666666666668</v>
      </c>
      <c r="BL1928">
        <v>31.628571428571433</v>
      </c>
      <c r="BM1928">
        <v>40.800000000000004</v>
      </c>
      <c r="BN1928">
        <v>19.453846153846154</v>
      </c>
      <c r="BO1928">
        <v>23.953846153846154</v>
      </c>
      <c r="BP1928">
        <v>4.4865671641791041</v>
      </c>
      <c r="BQ1928">
        <v>17.52</v>
      </c>
      <c r="BR1928">
        <v>31.452631578947368</v>
      </c>
      <c r="BS1928">
        <v>31.542857142857148</v>
      </c>
      <c r="BT1928">
        <v>30.900000000000002</v>
      </c>
      <c r="BU1928">
        <v>14.77241379310345</v>
      </c>
      <c r="BV1928">
        <v>18.399999999999999</v>
      </c>
      <c r="BW1928">
        <v>13.026315789473683</v>
      </c>
      <c r="BX1928">
        <v>17.109977827050997</v>
      </c>
      <c r="BY1928">
        <v>20.007493573315628</v>
      </c>
      <c r="BZ1928">
        <v>1927</v>
      </c>
    </row>
    <row r="1929" spans="1:78" x14ac:dyDescent="0.25">
      <c r="A1929">
        <v>1928</v>
      </c>
      <c r="B1929" t="s">
        <v>1998</v>
      </c>
      <c r="C1929">
        <v>86</v>
      </c>
      <c r="D1929">
        <v>61</v>
      </c>
      <c r="E1929">
        <v>62</v>
      </c>
      <c r="F1929">
        <v>93</v>
      </c>
      <c r="G1929">
        <v>37</v>
      </c>
      <c r="H1929">
        <v>87</v>
      </c>
      <c r="I1929">
        <v>86</v>
      </c>
      <c r="J1929">
        <v>55</v>
      </c>
      <c r="K1929">
        <v>58</v>
      </c>
      <c r="L1929">
        <v>75</v>
      </c>
      <c r="M1929">
        <v>15</v>
      </c>
      <c r="N1929">
        <v>32</v>
      </c>
      <c r="O1929">
        <v>42</v>
      </c>
      <c r="P1929">
        <v>23</v>
      </c>
      <c r="Q1929">
        <v>23</v>
      </c>
      <c r="R1929">
        <v>26</v>
      </c>
      <c r="S1929">
        <v>44</v>
      </c>
      <c r="T1929">
        <v>72</v>
      </c>
      <c r="U1929">
        <v>36</v>
      </c>
      <c r="V1929">
        <v>48</v>
      </c>
      <c r="W1929">
        <v>54</v>
      </c>
      <c r="X1929">
        <v>32</v>
      </c>
      <c r="Y1929">
        <v>27</v>
      </c>
      <c r="Z1929">
        <v>14</v>
      </c>
      <c r="AA1929">
        <v>3</v>
      </c>
      <c r="AB1929">
        <v>52</v>
      </c>
      <c r="AC1929">
        <v>26</v>
      </c>
      <c r="AD1929">
        <v>75</v>
      </c>
      <c r="AE1929">
        <v>75</v>
      </c>
      <c r="AF1929">
        <v>39</v>
      </c>
      <c r="AG1929">
        <v>41</v>
      </c>
      <c r="AH1929">
        <v>12</v>
      </c>
      <c r="AI1929">
        <v>84</v>
      </c>
      <c r="AJ1929">
        <v>9</v>
      </c>
      <c r="AK1929">
        <v>156</v>
      </c>
      <c r="AL1929">
        <v>1776</v>
      </c>
      <c r="AM1929">
        <v>1760</v>
      </c>
      <c r="AO1929">
        <v>16.15813953488372</v>
      </c>
      <c r="AP1929">
        <v>15.344262295081968</v>
      </c>
      <c r="AQ1929">
        <v>16.374193548387098</v>
      </c>
      <c r="AR1929">
        <v>12</v>
      </c>
      <c r="AS1929">
        <v>21.98918918918919</v>
      </c>
      <c r="AT1929">
        <v>12.455172413793104</v>
      </c>
      <c r="AU1929">
        <v>11.469767441860466</v>
      </c>
      <c r="AV1929">
        <v>14.203636363636363</v>
      </c>
      <c r="AW1929">
        <v>14.77241379310345</v>
      </c>
      <c r="AX1929">
        <v>15.456</v>
      </c>
      <c r="AY1929">
        <v>7.2</v>
      </c>
      <c r="AZ1929">
        <v>14.85</v>
      </c>
      <c r="BA1929">
        <v>31.37142857142857</v>
      </c>
      <c r="BB1929">
        <v>30.678260869565221</v>
      </c>
      <c r="BC1929">
        <v>31.930434782608696</v>
      </c>
      <c r="BD1929">
        <v>34.753846153846155</v>
      </c>
      <c r="BE1929">
        <v>20.290909090909093</v>
      </c>
      <c r="BF1929">
        <v>19.7</v>
      </c>
      <c r="BG1929">
        <v>20.3</v>
      </c>
      <c r="BH1929">
        <v>17.399999999999999</v>
      </c>
      <c r="BI1929">
        <v>12.6</v>
      </c>
      <c r="BJ1929">
        <v>20.362500000000001</v>
      </c>
      <c r="BK1929">
        <v>30.666666666666668</v>
      </c>
      <c r="BL1929">
        <v>31.628571428571433</v>
      </c>
      <c r="BM1929">
        <v>40.800000000000004</v>
      </c>
      <c r="BN1929">
        <v>19.453846153846154</v>
      </c>
      <c r="BO1929">
        <v>23.953846153846154</v>
      </c>
      <c r="BP1929">
        <v>8.016</v>
      </c>
      <c r="BQ1929">
        <v>17.52</v>
      </c>
      <c r="BR1929">
        <v>30.646153846153847</v>
      </c>
      <c r="BS1929">
        <v>32.312195121951227</v>
      </c>
      <c r="BT1929">
        <v>30.900000000000002</v>
      </c>
      <c r="BU1929">
        <v>15.3</v>
      </c>
      <c r="BV1929">
        <v>18.399999999999999</v>
      </c>
      <c r="BW1929">
        <v>12.692307692307692</v>
      </c>
      <c r="BX1929">
        <v>17.379729729729728</v>
      </c>
      <c r="BY1929">
        <v>20.076885706990005</v>
      </c>
      <c r="BZ1929">
        <v>1928</v>
      </c>
    </row>
    <row r="1930" spans="1:78" x14ac:dyDescent="0.25">
      <c r="A1930">
        <v>1929</v>
      </c>
      <c r="B1930" t="s">
        <v>1999</v>
      </c>
      <c r="C1930">
        <v>87</v>
      </c>
      <c r="D1930">
        <v>61</v>
      </c>
      <c r="E1930">
        <v>63</v>
      </c>
      <c r="F1930">
        <v>94</v>
      </c>
      <c r="G1930">
        <v>36</v>
      </c>
      <c r="H1930">
        <v>91</v>
      </c>
      <c r="I1930">
        <v>85</v>
      </c>
      <c r="J1930">
        <v>56</v>
      </c>
      <c r="K1930">
        <v>58</v>
      </c>
      <c r="L1930">
        <v>75</v>
      </c>
      <c r="M1930">
        <v>15</v>
      </c>
      <c r="N1930">
        <v>32</v>
      </c>
      <c r="O1930">
        <v>42</v>
      </c>
      <c r="P1930">
        <v>23</v>
      </c>
      <c r="Q1930">
        <v>23</v>
      </c>
      <c r="R1930">
        <v>26</v>
      </c>
      <c r="S1930">
        <v>44</v>
      </c>
      <c r="T1930">
        <v>70</v>
      </c>
      <c r="U1930">
        <v>35</v>
      </c>
      <c r="V1930">
        <v>43</v>
      </c>
      <c r="W1930">
        <v>54</v>
      </c>
      <c r="X1930">
        <v>32</v>
      </c>
      <c r="Y1930">
        <v>27</v>
      </c>
      <c r="Z1930">
        <v>14</v>
      </c>
      <c r="AA1930">
        <v>3</v>
      </c>
      <c r="AB1930">
        <v>52</v>
      </c>
      <c r="AC1930">
        <v>26</v>
      </c>
      <c r="AD1930">
        <v>76</v>
      </c>
      <c r="AE1930">
        <v>84</v>
      </c>
      <c r="AF1930">
        <v>37</v>
      </c>
      <c r="AG1930">
        <v>41</v>
      </c>
      <c r="AH1930">
        <v>12</v>
      </c>
      <c r="AI1930">
        <v>82</v>
      </c>
      <c r="AJ1930">
        <v>9</v>
      </c>
      <c r="AK1930">
        <v>156</v>
      </c>
      <c r="AL1930">
        <v>1790</v>
      </c>
      <c r="AM1930">
        <v>1764</v>
      </c>
      <c r="AO1930">
        <v>15.972413793103449</v>
      </c>
      <c r="AP1930">
        <v>15.344262295081968</v>
      </c>
      <c r="AQ1930">
        <v>16.114285714285714</v>
      </c>
      <c r="AR1930">
        <v>11.872340425531917</v>
      </c>
      <c r="AS1930">
        <v>22.6</v>
      </c>
      <c r="AT1930">
        <v>11.907692307692308</v>
      </c>
      <c r="AU1930">
        <v>11.604705882352942</v>
      </c>
      <c r="AV1930">
        <v>13.950000000000001</v>
      </c>
      <c r="AW1930">
        <v>14.77241379310345</v>
      </c>
      <c r="AX1930">
        <v>15.456</v>
      </c>
      <c r="AY1930">
        <v>7.2</v>
      </c>
      <c r="AZ1930">
        <v>14.85</v>
      </c>
      <c r="BA1930">
        <v>31.37142857142857</v>
      </c>
      <c r="BB1930">
        <v>30.678260869565221</v>
      </c>
      <c r="BC1930">
        <v>31.930434782608696</v>
      </c>
      <c r="BD1930">
        <v>34.753846153846155</v>
      </c>
      <c r="BE1930">
        <v>20.290909090909093</v>
      </c>
      <c r="BF1930">
        <v>20.262857142857143</v>
      </c>
      <c r="BG1930">
        <v>20.88</v>
      </c>
      <c r="BH1930">
        <v>19.423255813953489</v>
      </c>
      <c r="BI1930">
        <v>12.6</v>
      </c>
      <c r="BJ1930">
        <v>20.362500000000001</v>
      </c>
      <c r="BK1930">
        <v>30.666666666666668</v>
      </c>
      <c r="BL1930">
        <v>31.628571428571433</v>
      </c>
      <c r="BM1930">
        <v>40.800000000000004</v>
      </c>
      <c r="BN1930">
        <v>19.453846153846154</v>
      </c>
      <c r="BO1930">
        <v>23.953846153846154</v>
      </c>
      <c r="BP1930">
        <v>7.9105263157894736</v>
      </c>
      <c r="BQ1930">
        <v>15.642857142857142</v>
      </c>
      <c r="BR1930">
        <v>32.302702702702703</v>
      </c>
      <c r="BS1930">
        <v>32.312195121951227</v>
      </c>
      <c r="BT1930">
        <v>30.900000000000002</v>
      </c>
      <c r="BU1930">
        <v>15.673170731707318</v>
      </c>
      <c r="BV1930">
        <v>18.399999999999999</v>
      </c>
      <c r="BW1930">
        <v>12.692307692307692</v>
      </c>
      <c r="BX1930">
        <v>17.243798882681567</v>
      </c>
      <c r="BY1930">
        <v>20.142193981548001</v>
      </c>
      <c r="BZ1930">
        <v>1929</v>
      </c>
    </row>
    <row r="1931" spans="1:78" x14ac:dyDescent="0.25">
      <c r="A1931">
        <v>1930</v>
      </c>
      <c r="B1931" t="s">
        <v>2000</v>
      </c>
      <c r="C1931">
        <v>87</v>
      </c>
      <c r="D1931">
        <v>61</v>
      </c>
      <c r="E1931">
        <v>63</v>
      </c>
      <c r="F1931">
        <v>93</v>
      </c>
      <c r="G1931">
        <v>36</v>
      </c>
      <c r="H1931">
        <v>86</v>
      </c>
      <c r="I1931">
        <v>85</v>
      </c>
      <c r="J1931">
        <v>55</v>
      </c>
      <c r="K1931">
        <v>59</v>
      </c>
      <c r="L1931">
        <v>75</v>
      </c>
      <c r="M1931">
        <v>15</v>
      </c>
      <c r="N1931">
        <v>32</v>
      </c>
      <c r="O1931">
        <v>43</v>
      </c>
      <c r="P1931">
        <v>23</v>
      </c>
      <c r="Q1931">
        <v>23</v>
      </c>
      <c r="R1931">
        <v>26</v>
      </c>
      <c r="S1931">
        <v>44</v>
      </c>
      <c r="T1931">
        <v>71</v>
      </c>
      <c r="U1931">
        <v>35</v>
      </c>
      <c r="V1931">
        <v>43</v>
      </c>
      <c r="W1931">
        <v>54</v>
      </c>
      <c r="X1931">
        <v>31</v>
      </c>
      <c r="Y1931">
        <v>27</v>
      </c>
      <c r="Z1931">
        <v>14</v>
      </c>
      <c r="AA1931">
        <v>3</v>
      </c>
      <c r="AB1931">
        <v>57</v>
      </c>
      <c r="AC1931">
        <v>26</v>
      </c>
      <c r="AD1931">
        <v>76</v>
      </c>
      <c r="AE1931">
        <v>84</v>
      </c>
      <c r="AF1931">
        <v>37</v>
      </c>
      <c r="AG1931">
        <v>41</v>
      </c>
      <c r="AH1931">
        <v>12</v>
      </c>
      <c r="AI1931">
        <v>81</v>
      </c>
      <c r="AJ1931">
        <v>9</v>
      </c>
      <c r="AK1931">
        <v>150</v>
      </c>
      <c r="AL1931">
        <v>1785</v>
      </c>
      <c r="AM1931">
        <v>1757</v>
      </c>
      <c r="AO1931">
        <v>15.972413793103449</v>
      </c>
      <c r="AP1931">
        <v>15.344262295081968</v>
      </c>
      <c r="AQ1931">
        <v>16.114285714285714</v>
      </c>
      <c r="AR1931">
        <v>12</v>
      </c>
      <c r="AS1931">
        <v>22.6</v>
      </c>
      <c r="AT1931">
        <v>12.6</v>
      </c>
      <c r="AU1931">
        <v>11.604705882352942</v>
      </c>
      <c r="AV1931">
        <v>14.203636363636363</v>
      </c>
      <c r="AW1931">
        <v>14.522033898305084</v>
      </c>
      <c r="AX1931">
        <v>15.456</v>
      </c>
      <c r="AY1931">
        <v>7.2</v>
      </c>
      <c r="AZ1931">
        <v>14.85</v>
      </c>
      <c r="BA1931">
        <v>30.641860465116277</v>
      </c>
      <c r="BB1931">
        <v>30.678260869565221</v>
      </c>
      <c r="BC1931">
        <v>31.930434782608696</v>
      </c>
      <c r="BD1931">
        <v>34.753846153846155</v>
      </c>
      <c r="BE1931">
        <v>20.290909090909093</v>
      </c>
      <c r="BF1931">
        <v>19.977464788732394</v>
      </c>
      <c r="BG1931">
        <v>20.88</v>
      </c>
      <c r="BH1931">
        <v>19.423255813953489</v>
      </c>
      <c r="BI1931">
        <v>12.6</v>
      </c>
      <c r="BJ1931">
        <v>21.019354838709678</v>
      </c>
      <c r="BK1931">
        <v>30.666666666666668</v>
      </c>
      <c r="BL1931">
        <v>31.628571428571433</v>
      </c>
      <c r="BM1931">
        <v>40.800000000000004</v>
      </c>
      <c r="BN1931">
        <v>17.747368421052631</v>
      </c>
      <c r="BO1931">
        <v>23.953846153846154</v>
      </c>
      <c r="BP1931">
        <v>7.9105263157894736</v>
      </c>
      <c r="BQ1931">
        <v>15.642857142857142</v>
      </c>
      <c r="BR1931">
        <v>32.302702702702703</v>
      </c>
      <c r="BS1931">
        <v>32.312195121951227</v>
      </c>
      <c r="BT1931">
        <v>30.900000000000002</v>
      </c>
      <c r="BU1931">
        <v>15.866666666666667</v>
      </c>
      <c r="BV1931">
        <v>18.399999999999999</v>
      </c>
      <c r="BW1931">
        <v>13.2</v>
      </c>
      <c r="BX1931">
        <v>17.292100840336133</v>
      </c>
      <c r="BY1931">
        <v>20.124888236957855</v>
      </c>
      <c r="BZ1931">
        <v>1930</v>
      </c>
    </row>
    <row r="1932" spans="1:78" x14ac:dyDescent="0.25">
      <c r="A1932">
        <v>1931</v>
      </c>
      <c r="B1932" t="s">
        <v>2001</v>
      </c>
      <c r="C1932">
        <v>84</v>
      </c>
      <c r="D1932">
        <v>61</v>
      </c>
      <c r="E1932">
        <v>63</v>
      </c>
      <c r="F1932">
        <v>94</v>
      </c>
      <c r="G1932">
        <v>37</v>
      </c>
      <c r="H1932">
        <v>91</v>
      </c>
      <c r="I1932">
        <v>84</v>
      </c>
      <c r="J1932">
        <v>54</v>
      </c>
      <c r="K1932">
        <v>58</v>
      </c>
      <c r="L1932">
        <v>75</v>
      </c>
      <c r="M1932">
        <v>15</v>
      </c>
      <c r="N1932">
        <v>32</v>
      </c>
      <c r="O1932">
        <v>42</v>
      </c>
      <c r="P1932">
        <v>23</v>
      </c>
      <c r="Q1932">
        <v>23</v>
      </c>
      <c r="R1932">
        <v>26</v>
      </c>
      <c r="S1932">
        <v>44</v>
      </c>
      <c r="T1932">
        <v>70</v>
      </c>
      <c r="U1932">
        <v>35</v>
      </c>
      <c r="V1932">
        <v>45</v>
      </c>
      <c r="W1932">
        <v>55</v>
      </c>
      <c r="X1932">
        <v>31</v>
      </c>
      <c r="Y1932">
        <v>27</v>
      </c>
      <c r="Z1932">
        <v>14</v>
      </c>
      <c r="AA1932">
        <v>3</v>
      </c>
      <c r="AB1932">
        <v>56</v>
      </c>
      <c r="AC1932">
        <v>26</v>
      </c>
      <c r="AD1932">
        <v>73</v>
      </c>
      <c r="AE1932">
        <v>84</v>
      </c>
      <c r="AF1932">
        <v>37</v>
      </c>
      <c r="AG1932">
        <v>41</v>
      </c>
      <c r="AH1932">
        <v>12</v>
      </c>
      <c r="AI1932">
        <v>80</v>
      </c>
      <c r="AJ1932">
        <v>9</v>
      </c>
      <c r="AK1932">
        <v>147</v>
      </c>
      <c r="AL1932">
        <v>1778</v>
      </c>
      <c r="AM1932">
        <v>1751</v>
      </c>
      <c r="AO1932">
        <v>16.542857142857141</v>
      </c>
      <c r="AP1932">
        <v>15.344262295081968</v>
      </c>
      <c r="AQ1932">
        <v>16.114285714285714</v>
      </c>
      <c r="AR1932">
        <v>11.872340425531917</v>
      </c>
      <c r="AS1932">
        <v>21.98918918918919</v>
      </c>
      <c r="AT1932">
        <v>11.907692307692308</v>
      </c>
      <c r="AU1932">
        <v>11.742857142857144</v>
      </c>
      <c r="AV1932">
        <v>14.466666666666665</v>
      </c>
      <c r="AW1932">
        <v>14.77241379310345</v>
      </c>
      <c r="AX1932">
        <v>15.456</v>
      </c>
      <c r="AY1932">
        <v>7.2</v>
      </c>
      <c r="AZ1932">
        <v>14.85</v>
      </c>
      <c r="BA1932">
        <v>31.37142857142857</v>
      </c>
      <c r="BB1932">
        <v>30.678260869565221</v>
      </c>
      <c r="BC1932">
        <v>31.930434782608696</v>
      </c>
      <c r="BD1932">
        <v>34.753846153846155</v>
      </c>
      <c r="BE1932">
        <v>20.290909090909093</v>
      </c>
      <c r="BF1932">
        <v>20.262857142857143</v>
      </c>
      <c r="BG1932">
        <v>20.88</v>
      </c>
      <c r="BH1932">
        <v>18.560000000000002</v>
      </c>
      <c r="BI1932">
        <v>12.370909090909091</v>
      </c>
      <c r="BJ1932">
        <v>21.019354838709678</v>
      </c>
      <c r="BK1932">
        <v>30.666666666666668</v>
      </c>
      <c r="BL1932">
        <v>31.628571428571433</v>
      </c>
      <c r="BM1932">
        <v>40.800000000000004</v>
      </c>
      <c r="BN1932">
        <v>18.064285714285717</v>
      </c>
      <c r="BO1932">
        <v>23.953846153846154</v>
      </c>
      <c r="BP1932">
        <v>8.2356164383561641</v>
      </c>
      <c r="BQ1932">
        <v>15.642857142857142</v>
      </c>
      <c r="BR1932">
        <v>32.302702702702703</v>
      </c>
      <c r="BS1932">
        <v>32.312195121951227</v>
      </c>
      <c r="BT1932">
        <v>30.900000000000002</v>
      </c>
      <c r="BU1932">
        <v>16.065000000000001</v>
      </c>
      <c r="BV1932">
        <v>18.399999999999999</v>
      </c>
      <c r="BW1932">
        <v>13.469387755102042</v>
      </c>
      <c r="BX1932">
        <v>17.360179977502813</v>
      </c>
      <c r="BY1932">
        <v>20.181677985190067</v>
      </c>
      <c r="BZ1932">
        <v>1931</v>
      </c>
    </row>
    <row r="1933" spans="1:78" x14ac:dyDescent="0.25">
      <c r="A1933">
        <v>1932</v>
      </c>
      <c r="B1933" t="s">
        <v>2002</v>
      </c>
      <c r="C1933">
        <v>85</v>
      </c>
      <c r="D1933">
        <v>61</v>
      </c>
      <c r="E1933">
        <v>63</v>
      </c>
      <c r="F1933">
        <v>94</v>
      </c>
      <c r="G1933">
        <v>37</v>
      </c>
      <c r="H1933">
        <v>96</v>
      </c>
      <c r="I1933">
        <v>83</v>
      </c>
      <c r="J1933">
        <v>56</v>
      </c>
      <c r="K1933">
        <v>58</v>
      </c>
      <c r="L1933">
        <v>75</v>
      </c>
      <c r="M1933">
        <v>15</v>
      </c>
      <c r="N1933">
        <v>30</v>
      </c>
      <c r="O1933">
        <v>42</v>
      </c>
      <c r="P1933">
        <v>23</v>
      </c>
      <c r="Q1933">
        <v>23</v>
      </c>
      <c r="R1933">
        <v>26</v>
      </c>
      <c r="S1933">
        <v>44</v>
      </c>
      <c r="T1933">
        <v>71</v>
      </c>
      <c r="U1933">
        <v>36</v>
      </c>
      <c r="V1933">
        <v>47</v>
      </c>
      <c r="W1933">
        <v>55</v>
      </c>
      <c r="X1933">
        <v>31</v>
      </c>
      <c r="Y1933">
        <v>27</v>
      </c>
      <c r="Z1933">
        <v>14</v>
      </c>
      <c r="AA1933">
        <v>3</v>
      </c>
      <c r="AB1933">
        <v>68</v>
      </c>
      <c r="AC1933">
        <v>26</v>
      </c>
      <c r="AD1933">
        <v>73</v>
      </c>
      <c r="AE1933">
        <v>84</v>
      </c>
      <c r="AF1933">
        <v>37</v>
      </c>
      <c r="AG1933">
        <v>41</v>
      </c>
      <c r="AH1933">
        <v>12</v>
      </c>
      <c r="AI1933">
        <v>76</v>
      </c>
      <c r="AJ1933">
        <v>7</v>
      </c>
      <c r="AK1933">
        <v>148</v>
      </c>
      <c r="AL1933">
        <v>1786</v>
      </c>
      <c r="AM1933">
        <v>1767</v>
      </c>
      <c r="AO1933">
        <v>16.348235294117647</v>
      </c>
      <c r="AP1933">
        <v>15.344262295081968</v>
      </c>
      <c r="AQ1933">
        <v>16.114285714285714</v>
      </c>
      <c r="AR1933">
        <v>11.872340425531917</v>
      </c>
      <c r="AS1933">
        <v>21.98918918918919</v>
      </c>
      <c r="AT1933">
        <v>11.2875</v>
      </c>
      <c r="AU1933">
        <v>11.884337349397592</v>
      </c>
      <c r="AV1933">
        <v>13.950000000000001</v>
      </c>
      <c r="AW1933">
        <v>14.77241379310345</v>
      </c>
      <c r="AX1933">
        <v>15.456</v>
      </c>
      <c r="AY1933">
        <v>7.2</v>
      </c>
      <c r="AZ1933">
        <v>15.840000000000002</v>
      </c>
      <c r="BA1933">
        <v>31.37142857142857</v>
      </c>
      <c r="BB1933">
        <v>30.678260869565221</v>
      </c>
      <c r="BC1933">
        <v>31.930434782608696</v>
      </c>
      <c r="BD1933">
        <v>34.753846153846155</v>
      </c>
      <c r="BE1933">
        <v>20.290909090909093</v>
      </c>
      <c r="BF1933">
        <v>19.977464788732394</v>
      </c>
      <c r="BG1933">
        <v>20.3</v>
      </c>
      <c r="BH1933">
        <v>17.770212765957446</v>
      </c>
      <c r="BI1933">
        <v>12.370909090909091</v>
      </c>
      <c r="BJ1933">
        <v>21.019354838709678</v>
      </c>
      <c r="BK1933">
        <v>30.666666666666668</v>
      </c>
      <c r="BL1933">
        <v>31.628571428571433</v>
      </c>
      <c r="BM1933">
        <v>40.800000000000004</v>
      </c>
      <c r="BN1933">
        <v>14.876470588235296</v>
      </c>
      <c r="BO1933">
        <v>23.953846153846154</v>
      </c>
      <c r="BP1933">
        <v>8.2356164383561641</v>
      </c>
      <c r="BQ1933">
        <v>15.642857142857142</v>
      </c>
      <c r="BR1933">
        <v>32.302702702702703</v>
      </c>
      <c r="BS1933">
        <v>32.312195121951227</v>
      </c>
      <c r="BT1933">
        <v>30.900000000000002</v>
      </c>
      <c r="BU1933">
        <v>16.910526315789475</v>
      </c>
      <c r="BV1933">
        <v>23.657142857142858</v>
      </c>
      <c r="BW1933">
        <v>13.378378378378379</v>
      </c>
      <c r="BX1933">
        <v>17.282418812989921</v>
      </c>
      <c r="BY1933">
        <v>20.062709245327788</v>
      </c>
      <c r="BZ1933">
        <v>1932</v>
      </c>
    </row>
    <row r="1934" spans="1:78" x14ac:dyDescent="0.25">
      <c r="A1934">
        <v>1933</v>
      </c>
      <c r="B1934" t="s">
        <v>2003</v>
      </c>
      <c r="C1934">
        <v>86</v>
      </c>
      <c r="D1934">
        <v>60</v>
      </c>
      <c r="E1934">
        <v>62</v>
      </c>
      <c r="F1934">
        <v>95</v>
      </c>
      <c r="G1934">
        <v>37</v>
      </c>
      <c r="H1934">
        <v>96</v>
      </c>
      <c r="I1934">
        <v>88</v>
      </c>
      <c r="J1934">
        <v>57</v>
      </c>
      <c r="K1934">
        <v>58</v>
      </c>
      <c r="L1934">
        <v>68</v>
      </c>
      <c r="M1934">
        <v>15</v>
      </c>
      <c r="N1934">
        <v>30</v>
      </c>
      <c r="O1934">
        <v>42</v>
      </c>
      <c r="P1934">
        <v>24</v>
      </c>
      <c r="Q1934">
        <v>23</v>
      </c>
      <c r="R1934">
        <v>26</v>
      </c>
      <c r="S1934">
        <v>44</v>
      </c>
      <c r="T1934">
        <v>70</v>
      </c>
      <c r="U1934">
        <v>35</v>
      </c>
      <c r="V1934">
        <v>47</v>
      </c>
      <c r="W1934">
        <v>55</v>
      </c>
      <c r="X1934">
        <v>31</v>
      </c>
      <c r="Y1934">
        <v>28</v>
      </c>
      <c r="Z1934">
        <v>14</v>
      </c>
      <c r="AA1934">
        <v>3</v>
      </c>
      <c r="AB1934">
        <v>68</v>
      </c>
      <c r="AC1934">
        <v>26</v>
      </c>
      <c r="AD1934">
        <v>73</v>
      </c>
      <c r="AE1934">
        <v>84</v>
      </c>
      <c r="AF1934">
        <v>37</v>
      </c>
      <c r="AG1934">
        <v>41</v>
      </c>
      <c r="AH1934">
        <v>12</v>
      </c>
      <c r="AI1934">
        <v>81</v>
      </c>
      <c r="AJ1934">
        <v>7</v>
      </c>
      <c r="AK1934">
        <v>148</v>
      </c>
      <c r="AL1934">
        <v>1781</v>
      </c>
      <c r="AM1934">
        <v>1771</v>
      </c>
      <c r="AO1934">
        <v>16.15813953488372</v>
      </c>
      <c r="AP1934">
        <v>15.6</v>
      </c>
      <c r="AQ1934">
        <v>16.374193548387098</v>
      </c>
      <c r="AR1934">
        <v>11.747368421052631</v>
      </c>
      <c r="AS1934">
        <v>21.98918918918919</v>
      </c>
      <c r="AT1934">
        <v>11.2875</v>
      </c>
      <c r="AU1934">
        <v>11.209090909090909</v>
      </c>
      <c r="AV1934">
        <v>13.705263157894736</v>
      </c>
      <c r="AW1934">
        <v>14.77241379310345</v>
      </c>
      <c r="AX1934">
        <v>17.047058823529412</v>
      </c>
      <c r="AY1934">
        <v>7.2</v>
      </c>
      <c r="AZ1934">
        <v>15.840000000000002</v>
      </c>
      <c r="BA1934">
        <v>31.37142857142857</v>
      </c>
      <c r="BB1934">
        <v>29.4</v>
      </c>
      <c r="BC1934">
        <v>31.930434782608696</v>
      </c>
      <c r="BD1934">
        <v>34.753846153846155</v>
      </c>
      <c r="BE1934">
        <v>20.290909090909093</v>
      </c>
      <c r="BF1934">
        <v>20.262857142857143</v>
      </c>
      <c r="BG1934">
        <v>20.88</v>
      </c>
      <c r="BH1934">
        <v>17.770212765957446</v>
      </c>
      <c r="BI1934">
        <v>12.370909090909091</v>
      </c>
      <c r="BJ1934">
        <v>21.019354838709678</v>
      </c>
      <c r="BK1934">
        <v>29.571428571428569</v>
      </c>
      <c r="BL1934">
        <v>31.628571428571433</v>
      </c>
      <c r="BM1934">
        <v>40.800000000000004</v>
      </c>
      <c r="BN1934">
        <v>14.876470588235296</v>
      </c>
      <c r="BO1934">
        <v>23.953846153846154</v>
      </c>
      <c r="BP1934">
        <v>8.2356164383561641</v>
      </c>
      <c r="BQ1934">
        <v>15.642857142857142</v>
      </c>
      <c r="BR1934">
        <v>32.302702702702703</v>
      </c>
      <c r="BS1934">
        <v>32.312195121951227</v>
      </c>
      <c r="BT1934">
        <v>30.900000000000002</v>
      </c>
      <c r="BU1934">
        <v>15.866666666666667</v>
      </c>
      <c r="BV1934">
        <v>23.657142857142858</v>
      </c>
      <c r="BW1934">
        <v>13.378378378378379</v>
      </c>
      <c r="BX1934">
        <v>17.330937675463222</v>
      </c>
      <c r="BY1934">
        <v>20.022698264488827</v>
      </c>
      <c r="BZ1934">
        <v>1933</v>
      </c>
    </row>
    <row r="1935" spans="1:78" x14ac:dyDescent="0.25">
      <c r="A1935">
        <v>1934</v>
      </c>
      <c r="B1935" t="s">
        <v>2004</v>
      </c>
      <c r="C1935">
        <v>86</v>
      </c>
      <c r="D1935">
        <v>60</v>
      </c>
      <c r="E1935">
        <v>63</v>
      </c>
      <c r="F1935">
        <v>97</v>
      </c>
      <c r="G1935">
        <v>38</v>
      </c>
      <c r="H1935">
        <v>91</v>
      </c>
      <c r="I1935">
        <v>89</v>
      </c>
      <c r="J1935">
        <v>57</v>
      </c>
      <c r="K1935">
        <v>58</v>
      </c>
      <c r="L1935">
        <v>68</v>
      </c>
      <c r="M1935">
        <v>15</v>
      </c>
      <c r="N1935">
        <v>30</v>
      </c>
      <c r="O1935">
        <v>42</v>
      </c>
      <c r="P1935">
        <v>24</v>
      </c>
      <c r="Q1935">
        <v>23</v>
      </c>
      <c r="R1935">
        <v>26</v>
      </c>
      <c r="S1935">
        <v>44</v>
      </c>
      <c r="T1935">
        <v>71</v>
      </c>
      <c r="U1935">
        <v>35</v>
      </c>
      <c r="V1935">
        <v>47</v>
      </c>
      <c r="W1935">
        <v>56</v>
      </c>
      <c r="X1935">
        <v>31</v>
      </c>
      <c r="Y1935">
        <v>27</v>
      </c>
      <c r="Z1935">
        <v>14</v>
      </c>
      <c r="AA1935">
        <v>3</v>
      </c>
      <c r="AB1935">
        <v>55</v>
      </c>
      <c r="AC1935">
        <v>29</v>
      </c>
      <c r="AD1935">
        <v>73</v>
      </c>
      <c r="AE1935">
        <v>85</v>
      </c>
      <c r="AF1935">
        <v>38</v>
      </c>
      <c r="AG1935">
        <v>42</v>
      </c>
      <c r="AH1935">
        <v>12</v>
      </c>
      <c r="AI1935">
        <v>82</v>
      </c>
      <c r="AJ1935">
        <v>7</v>
      </c>
      <c r="AK1935">
        <v>168</v>
      </c>
      <c r="AL1935">
        <v>1818</v>
      </c>
      <c r="AM1935">
        <v>1786</v>
      </c>
      <c r="AO1935">
        <v>16.15813953488372</v>
      </c>
      <c r="AP1935">
        <v>15.6</v>
      </c>
      <c r="AQ1935">
        <v>16.114285714285714</v>
      </c>
      <c r="AR1935">
        <v>11.505154639175259</v>
      </c>
      <c r="AS1935">
        <v>21.410526315789475</v>
      </c>
      <c r="AT1935">
        <v>11.907692307692308</v>
      </c>
      <c r="AU1935">
        <v>11.083146067415731</v>
      </c>
      <c r="AV1935">
        <v>13.705263157894736</v>
      </c>
      <c r="AW1935">
        <v>14.77241379310345</v>
      </c>
      <c r="AX1935">
        <v>17.047058823529412</v>
      </c>
      <c r="AY1935">
        <v>7.2</v>
      </c>
      <c r="AZ1935">
        <v>15.840000000000002</v>
      </c>
      <c r="BA1935">
        <v>31.37142857142857</v>
      </c>
      <c r="BB1935">
        <v>29.4</v>
      </c>
      <c r="BC1935">
        <v>31.930434782608696</v>
      </c>
      <c r="BD1935">
        <v>34.753846153846155</v>
      </c>
      <c r="BE1935">
        <v>20.290909090909093</v>
      </c>
      <c r="BF1935">
        <v>19.977464788732394</v>
      </c>
      <c r="BG1935">
        <v>20.88</v>
      </c>
      <c r="BH1935">
        <v>17.770212765957446</v>
      </c>
      <c r="BI1935">
        <v>12.15</v>
      </c>
      <c r="BJ1935">
        <v>21.019354838709678</v>
      </c>
      <c r="BK1935">
        <v>30.666666666666668</v>
      </c>
      <c r="BL1935">
        <v>31.628571428571433</v>
      </c>
      <c r="BM1935">
        <v>40.800000000000004</v>
      </c>
      <c r="BN1935">
        <v>18.392727272727274</v>
      </c>
      <c r="BO1935">
        <v>21.475862068965519</v>
      </c>
      <c r="BP1935">
        <v>8.2356164383561641</v>
      </c>
      <c r="BQ1935">
        <v>15.458823529411765</v>
      </c>
      <c r="BR1935">
        <v>31.452631578947368</v>
      </c>
      <c r="BS1935">
        <v>31.542857142857148</v>
      </c>
      <c r="BT1935">
        <v>30.900000000000002</v>
      </c>
      <c r="BU1935">
        <v>15.673170731707318</v>
      </c>
      <c r="BV1935">
        <v>23.657142857142858</v>
      </c>
      <c r="BW1935">
        <v>11.785714285714286</v>
      </c>
      <c r="BX1935">
        <v>16.978217821782181</v>
      </c>
      <c r="BY1935">
        <v>19.900531316368756</v>
      </c>
      <c r="BZ1935">
        <v>1934</v>
      </c>
    </row>
    <row r="1936" spans="1:78" x14ac:dyDescent="0.25">
      <c r="A1936">
        <v>1935</v>
      </c>
      <c r="B1936" t="s">
        <v>2005</v>
      </c>
      <c r="C1936">
        <v>87</v>
      </c>
      <c r="D1936">
        <v>60</v>
      </c>
      <c r="E1936">
        <v>63</v>
      </c>
      <c r="F1936">
        <v>97</v>
      </c>
      <c r="G1936">
        <v>39</v>
      </c>
      <c r="H1936">
        <v>94</v>
      </c>
      <c r="I1936">
        <v>88</v>
      </c>
      <c r="J1936">
        <v>57</v>
      </c>
      <c r="K1936">
        <v>57</v>
      </c>
      <c r="L1936">
        <v>68</v>
      </c>
      <c r="M1936">
        <v>15</v>
      </c>
      <c r="N1936">
        <v>30</v>
      </c>
      <c r="O1936">
        <v>42</v>
      </c>
      <c r="P1936">
        <v>24</v>
      </c>
      <c r="Q1936">
        <v>23</v>
      </c>
      <c r="R1936">
        <v>26</v>
      </c>
      <c r="S1936">
        <v>44</v>
      </c>
      <c r="T1936">
        <v>71</v>
      </c>
      <c r="U1936">
        <v>35</v>
      </c>
      <c r="V1936">
        <v>46</v>
      </c>
      <c r="W1936">
        <v>54</v>
      </c>
      <c r="X1936">
        <v>31</v>
      </c>
      <c r="Y1936">
        <v>28</v>
      </c>
      <c r="Z1936">
        <v>14</v>
      </c>
      <c r="AA1936">
        <v>3</v>
      </c>
      <c r="AB1936">
        <v>60</v>
      </c>
      <c r="AC1936">
        <v>27</v>
      </c>
      <c r="AD1936">
        <v>76</v>
      </c>
      <c r="AE1936">
        <v>85</v>
      </c>
      <c r="AF1936">
        <v>38</v>
      </c>
      <c r="AG1936">
        <v>42</v>
      </c>
      <c r="AH1936">
        <v>12</v>
      </c>
      <c r="AI1936">
        <v>81</v>
      </c>
      <c r="AJ1936">
        <v>7</v>
      </c>
      <c r="AK1936">
        <v>148</v>
      </c>
      <c r="AL1936">
        <v>1790</v>
      </c>
      <c r="AM1936">
        <v>1772</v>
      </c>
      <c r="AO1936">
        <v>15.972413793103449</v>
      </c>
      <c r="AP1936">
        <v>15.6</v>
      </c>
      <c r="AQ1936">
        <v>16.114285714285714</v>
      </c>
      <c r="AR1936">
        <v>11.505154639175259</v>
      </c>
      <c r="AS1936">
        <v>20.861538461538462</v>
      </c>
      <c r="AT1936">
        <v>11.527659574468085</v>
      </c>
      <c r="AU1936">
        <v>11.209090909090909</v>
      </c>
      <c r="AV1936">
        <v>13.705263157894736</v>
      </c>
      <c r="AW1936">
        <v>15.03157894736842</v>
      </c>
      <c r="AX1936">
        <v>17.047058823529412</v>
      </c>
      <c r="AY1936">
        <v>7.2</v>
      </c>
      <c r="AZ1936">
        <v>15.840000000000002</v>
      </c>
      <c r="BA1936">
        <v>31.37142857142857</v>
      </c>
      <c r="BB1936">
        <v>29.4</v>
      </c>
      <c r="BC1936">
        <v>31.930434782608696</v>
      </c>
      <c r="BD1936">
        <v>34.753846153846155</v>
      </c>
      <c r="BE1936">
        <v>20.290909090909093</v>
      </c>
      <c r="BF1936">
        <v>19.977464788732394</v>
      </c>
      <c r="BG1936">
        <v>20.88</v>
      </c>
      <c r="BH1936">
        <v>18.156521739130437</v>
      </c>
      <c r="BI1936">
        <v>12.6</v>
      </c>
      <c r="BJ1936">
        <v>21.019354838709678</v>
      </c>
      <c r="BK1936">
        <v>29.571428571428569</v>
      </c>
      <c r="BL1936">
        <v>31.628571428571433</v>
      </c>
      <c r="BM1936">
        <v>40.800000000000004</v>
      </c>
      <c r="BN1936">
        <v>16.860000000000003</v>
      </c>
      <c r="BO1936">
        <v>23.066666666666666</v>
      </c>
      <c r="BP1936">
        <v>7.9105263157894736</v>
      </c>
      <c r="BQ1936">
        <v>15.458823529411765</v>
      </c>
      <c r="BR1936">
        <v>31.452631578947368</v>
      </c>
      <c r="BS1936">
        <v>31.542857142857148</v>
      </c>
      <c r="BT1936">
        <v>30.900000000000002</v>
      </c>
      <c r="BU1936">
        <v>15.866666666666667</v>
      </c>
      <c r="BV1936">
        <v>23.657142857142858</v>
      </c>
      <c r="BW1936">
        <v>13.378378378378379</v>
      </c>
      <c r="BX1936">
        <v>17.243798882681567</v>
      </c>
      <c r="BY1936">
        <v>19.95232440596055</v>
      </c>
      <c r="BZ1936">
        <v>1935</v>
      </c>
    </row>
    <row r="1937" spans="1:78" x14ac:dyDescent="0.25">
      <c r="A1937">
        <v>1936</v>
      </c>
      <c r="B1937" t="s">
        <v>2006</v>
      </c>
      <c r="C1937">
        <v>87</v>
      </c>
      <c r="D1937">
        <v>58</v>
      </c>
      <c r="E1937">
        <v>58</v>
      </c>
      <c r="F1937">
        <v>98</v>
      </c>
      <c r="G1937">
        <v>39</v>
      </c>
      <c r="H1937">
        <v>94</v>
      </c>
      <c r="I1937">
        <v>90</v>
      </c>
      <c r="J1937">
        <v>57</v>
      </c>
      <c r="K1937">
        <v>57</v>
      </c>
      <c r="L1937">
        <v>69</v>
      </c>
      <c r="M1937">
        <v>15</v>
      </c>
      <c r="N1937">
        <v>30</v>
      </c>
      <c r="O1937">
        <v>42</v>
      </c>
      <c r="P1937">
        <v>24</v>
      </c>
      <c r="Q1937">
        <v>23</v>
      </c>
      <c r="R1937">
        <v>27</v>
      </c>
      <c r="S1937">
        <v>44</v>
      </c>
      <c r="T1937">
        <v>71</v>
      </c>
      <c r="U1937">
        <v>34</v>
      </c>
      <c r="V1937">
        <v>47</v>
      </c>
      <c r="W1937">
        <v>56</v>
      </c>
      <c r="X1937">
        <v>31</v>
      </c>
      <c r="Y1937">
        <v>28</v>
      </c>
      <c r="Z1937">
        <v>14</v>
      </c>
      <c r="AA1937">
        <v>3</v>
      </c>
      <c r="AB1937">
        <v>60</v>
      </c>
      <c r="AC1937">
        <v>27</v>
      </c>
      <c r="AD1937">
        <v>76</v>
      </c>
      <c r="AE1937">
        <v>71</v>
      </c>
      <c r="AF1937">
        <v>38</v>
      </c>
      <c r="AG1937">
        <v>42</v>
      </c>
      <c r="AH1937">
        <v>12</v>
      </c>
      <c r="AI1937">
        <v>81</v>
      </c>
      <c r="AJ1937">
        <v>7</v>
      </c>
      <c r="AK1937">
        <v>160</v>
      </c>
      <c r="AL1937">
        <v>1786</v>
      </c>
      <c r="AM1937">
        <v>1770</v>
      </c>
      <c r="AO1937">
        <v>15.972413793103449</v>
      </c>
      <c r="AP1937">
        <v>16.137931034482758</v>
      </c>
      <c r="AQ1937">
        <v>17.50344827586207</v>
      </c>
      <c r="AR1937">
        <v>11.387755102040817</v>
      </c>
      <c r="AS1937">
        <v>20.861538461538462</v>
      </c>
      <c r="AT1937">
        <v>11.527659574468085</v>
      </c>
      <c r="AU1937">
        <v>10.959999999999999</v>
      </c>
      <c r="AV1937">
        <v>13.705263157894736</v>
      </c>
      <c r="AW1937">
        <v>15.03157894736842</v>
      </c>
      <c r="AX1937">
        <v>16.8</v>
      </c>
      <c r="AY1937">
        <v>7.2</v>
      </c>
      <c r="AZ1937">
        <v>15.840000000000002</v>
      </c>
      <c r="BA1937">
        <v>31.37142857142857</v>
      </c>
      <c r="BB1937">
        <v>29.4</v>
      </c>
      <c r="BC1937">
        <v>31.930434782608696</v>
      </c>
      <c r="BD1937">
        <v>33.466666666666669</v>
      </c>
      <c r="BE1937">
        <v>20.290909090909093</v>
      </c>
      <c r="BF1937">
        <v>19.977464788732394</v>
      </c>
      <c r="BG1937">
        <v>21.494117647058825</v>
      </c>
      <c r="BH1937">
        <v>17.770212765957446</v>
      </c>
      <c r="BI1937">
        <v>12.15</v>
      </c>
      <c r="BJ1937">
        <v>21.019354838709678</v>
      </c>
      <c r="BK1937">
        <v>29.571428571428569</v>
      </c>
      <c r="BL1937">
        <v>31.628571428571433</v>
      </c>
      <c r="BM1937">
        <v>40.800000000000004</v>
      </c>
      <c r="BN1937">
        <v>16.860000000000003</v>
      </c>
      <c r="BO1937">
        <v>23.066666666666666</v>
      </c>
      <c r="BP1937">
        <v>7.9105263157894736</v>
      </c>
      <c r="BQ1937">
        <v>18.507042253521128</v>
      </c>
      <c r="BR1937">
        <v>31.452631578947368</v>
      </c>
      <c r="BS1937">
        <v>31.542857142857148</v>
      </c>
      <c r="BT1937">
        <v>30.900000000000002</v>
      </c>
      <c r="BU1937">
        <v>15.866666666666667</v>
      </c>
      <c r="BV1937">
        <v>23.657142857142858</v>
      </c>
      <c r="BW1937">
        <v>12.375</v>
      </c>
      <c r="BX1937">
        <v>17.282418812989921</v>
      </c>
      <c r="BY1937">
        <v>20.014729360478579</v>
      </c>
      <c r="BZ1937">
        <v>1936</v>
      </c>
    </row>
    <row r="1938" spans="1:78" x14ac:dyDescent="0.25">
      <c r="A1938">
        <v>1937</v>
      </c>
      <c r="B1938" t="s">
        <v>2007</v>
      </c>
      <c r="C1938">
        <v>87</v>
      </c>
      <c r="D1938">
        <v>58</v>
      </c>
      <c r="E1938">
        <v>58</v>
      </c>
      <c r="F1938">
        <v>98</v>
      </c>
      <c r="G1938">
        <v>39</v>
      </c>
      <c r="H1938">
        <v>93</v>
      </c>
      <c r="I1938">
        <v>87</v>
      </c>
      <c r="J1938">
        <v>56</v>
      </c>
      <c r="K1938">
        <v>57</v>
      </c>
      <c r="L1938">
        <v>69</v>
      </c>
      <c r="M1938">
        <v>15</v>
      </c>
      <c r="N1938">
        <v>30</v>
      </c>
      <c r="O1938">
        <v>42</v>
      </c>
      <c r="P1938">
        <v>24</v>
      </c>
      <c r="Q1938">
        <v>23</v>
      </c>
      <c r="R1938">
        <v>27</v>
      </c>
      <c r="S1938">
        <v>45</v>
      </c>
      <c r="T1938">
        <v>71</v>
      </c>
      <c r="U1938">
        <v>36</v>
      </c>
      <c r="V1938">
        <v>47</v>
      </c>
      <c r="W1938">
        <v>54</v>
      </c>
      <c r="X1938">
        <v>31</v>
      </c>
      <c r="Y1938">
        <v>28</v>
      </c>
      <c r="Z1938">
        <v>14</v>
      </c>
      <c r="AA1938">
        <v>3</v>
      </c>
      <c r="AB1938">
        <v>60</v>
      </c>
      <c r="AC1938">
        <v>27</v>
      </c>
      <c r="AD1938">
        <v>76</v>
      </c>
      <c r="AE1938">
        <v>71</v>
      </c>
      <c r="AF1938">
        <v>38</v>
      </c>
      <c r="AG1938">
        <v>42</v>
      </c>
      <c r="AH1938">
        <v>11</v>
      </c>
      <c r="AI1938">
        <v>80</v>
      </c>
      <c r="AJ1938">
        <v>7</v>
      </c>
      <c r="AK1938">
        <v>160</v>
      </c>
      <c r="AL1938">
        <v>1771</v>
      </c>
      <c r="AM1938">
        <v>1764</v>
      </c>
      <c r="AO1938">
        <v>15.972413793103449</v>
      </c>
      <c r="AP1938">
        <v>16.137931034482758</v>
      </c>
      <c r="AQ1938">
        <v>17.50344827586207</v>
      </c>
      <c r="AR1938">
        <v>11.387755102040817</v>
      </c>
      <c r="AS1938">
        <v>20.861538461538462</v>
      </c>
      <c r="AT1938">
        <v>11.651612903225805</v>
      </c>
      <c r="AU1938">
        <v>11.337931034482759</v>
      </c>
      <c r="AV1938">
        <v>13.950000000000001</v>
      </c>
      <c r="AW1938">
        <v>15.03157894736842</v>
      </c>
      <c r="AX1938">
        <v>16.8</v>
      </c>
      <c r="AY1938">
        <v>7.2</v>
      </c>
      <c r="AZ1938">
        <v>15.840000000000002</v>
      </c>
      <c r="BA1938">
        <v>31.37142857142857</v>
      </c>
      <c r="BB1938">
        <v>29.4</v>
      </c>
      <c r="BC1938">
        <v>31.930434782608696</v>
      </c>
      <c r="BD1938">
        <v>33.466666666666669</v>
      </c>
      <c r="BE1938">
        <v>19.84</v>
      </c>
      <c r="BF1938">
        <v>19.977464788732394</v>
      </c>
      <c r="BG1938">
        <v>20.3</v>
      </c>
      <c r="BH1938">
        <v>17.770212765957446</v>
      </c>
      <c r="BI1938">
        <v>12.6</v>
      </c>
      <c r="BJ1938">
        <v>21.019354838709678</v>
      </c>
      <c r="BK1938">
        <v>29.571428571428569</v>
      </c>
      <c r="BL1938">
        <v>31.628571428571433</v>
      </c>
      <c r="BM1938">
        <v>40.800000000000004</v>
      </c>
      <c r="BN1938">
        <v>16.860000000000003</v>
      </c>
      <c r="BO1938">
        <v>23.066666666666666</v>
      </c>
      <c r="BP1938">
        <v>7.9105263157894736</v>
      </c>
      <c r="BQ1938">
        <v>18.507042253521128</v>
      </c>
      <c r="BR1938">
        <v>31.452631578947368</v>
      </c>
      <c r="BS1938">
        <v>31.542857142857148</v>
      </c>
      <c r="BT1938">
        <v>33.709090909090911</v>
      </c>
      <c r="BU1938">
        <v>16.065000000000001</v>
      </c>
      <c r="BV1938">
        <v>23.657142857142858</v>
      </c>
      <c r="BW1938">
        <v>12.375</v>
      </c>
      <c r="BX1938">
        <v>17.428797289666853</v>
      </c>
      <c r="BY1938">
        <v>20.047961338187829</v>
      </c>
      <c r="BZ1938">
        <v>1937</v>
      </c>
    </row>
    <row r="1939" spans="1:78" x14ac:dyDescent="0.25">
      <c r="A1939">
        <v>1938</v>
      </c>
      <c r="B1939" t="s">
        <v>2008</v>
      </c>
      <c r="C1939">
        <v>87</v>
      </c>
      <c r="D1939">
        <v>58</v>
      </c>
      <c r="E1939">
        <v>56</v>
      </c>
      <c r="F1939">
        <v>91</v>
      </c>
      <c r="G1939">
        <v>39</v>
      </c>
      <c r="H1939">
        <v>92</v>
      </c>
      <c r="I1939">
        <v>78</v>
      </c>
      <c r="J1939">
        <v>54</v>
      </c>
      <c r="K1939">
        <v>58</v>
      </c>
      <c r="L1939">
        <v>68</v>
      </c>
      <c r="M1939">
        <v>15</v>
      </c>
      <c r="N1939">
        <v>31</v>
      </c>
      <c r="O1939">
        <v>42</v>
      </c>
      <c r="P1939">
        <v>24</v>
      </c>
      <c r="Q1939">
        <v>23</v>
      </c>
      <c r="R1939">
        <v>27</v>
      </c>
      <c r="S1939">
        <v>44</v>
      </c>
      <c r="T1939">
        <v>71</v>
      </c>
      <c r="U1939">
        <v>35</v>
      </c>
      <c r="V1939">
        <v>44</v>
      </c>
      <c r="W1939">
        <v>55</v>
      </c>
      <c r="X1939">
        <v>31</v>
      </c>
      <c r="Y1939">
        <v>28</v>
      </c>
      <c r="Z1939">
        <v>14</v>
      </c>
      <c r="AA1939">
        <v>3</v>
      </c>
      <c r="AB1939">
        <v>59</v>
      </c>
      <c r="AC1939">
        <v>27</v>
      </c>
      <c r="AD1939">
        <v>76</v>
      </c>
      <c r="AE1939">
        <v>67</v>
      </c>
      <c r="AF1939">
        <v>37</v>
      </c>
      <c r="AG1939">
        <v>42</v>
      </c>
      <c r="AH1939">
        <v>11</v>
      </c>
      <c r="AI1939">
        <v>82</v>
      </c>
      <c r="AJ1939">
        <v>7</v>
      </c>
      <c r="AK1939">
        <v>152</v>
      </c>
      <c r="AL1939">
        <v>1749</v>
      </c>
      <c r="AM1939">
        <v>1728</v>
      </c>
      <c r="AO1939">
        <v>15.972413793103449</v>
      </c>
      <c r="AP1939">
        <v>16.137931034482758</v>
      </c>
      <c r="AQ1939">
        <v>18.12857142857143</v>
      </c>
      <c r="AR1939">
        <v>12.263736263736263</v>
      </c>
      <c r="AS1939">
        <v>20.861538461538462</v>
      </c>
      <c r="AT1939">
        <v>11.778260869565218</v>
      </c>
      <c r="AU1939">
        <v>12.646153846153846</v>
      </c>
      <c r="AV1939">
        <v>14.466666666666665</v>
      </c>
      <c r="AW1939">
        <v>14.77241379310345</v>
      </c>
      <c r="AX1939">
        <v>17.047058823529412</v>
      </c>
      <c r="AY1939">
        <v>7.2</v>
      </c>
      <c r="AZ1939">
        <v>15.329032258064515</v>
      </c>
      <c r="BA1939">
        <v>31.37142857142857</v>
      </c>
      <c r="BB1939">
        <v>29.4</v>
      </c>
      <c r="BC1939">
        <v>31.930434782608696</v>
      </c>
      <c r="BD1939">
        <v>33.466666666666669</v>
      </c>
      <c r="BE1939">
        <v>20.290909090909093</v>
      </c>
      <c r="BF1939">
        <v>19.977464788732394</v>
      </c>
      <c r="BG1939">
        <v>20.88</v>
      </c>
      <c r="BH1939">
        <v>18.981818181818181</v>
      </c>
      <c r="BI1939">
        <v>12.370909090909091</v>
      </c>
      <c r="BJ1939">
        <v>21.019354838709678</v>
      </c>
      <c r="BK1939">
        <v>29.571428571428569</v>
      </c>
      <c r="BL1939">
        <v>31.628571428571433</v>
      </c>
      <c r="BM1939">
        <v>40.800000000000004</v>
      </c>
      <c r="BN1939">
        <v>17.145762711864407</v>
      </c>
      <c r="BO1939">
        <v>23.066666666666666</v>
      </c>
      <c r="BP1939">
        <v>7.9105263157894736</v>
      </c>
      <c r="BQ1939">
        <v>19.611940298507463</v>
      </c>
      <c r="BR1939">
        <v>32.302702702702703</v>
      </c>
      <c r="BS1939">
        <v>31.542857142857148</v>
      </c>
      <c r="BT1939">
        <v>33.709090909090911</v>
      </c>
      <c r="BU1939">
        <v>15.673170731707318</v>
      </c>
      <c r="BV1939">
        <v>23.657142857142858</v>
      </c>
      <c r="BW1939">
        <v>13.026315789473683</v>
      </c>
      <c r="BX1939">
        <v>17.648027444253863</v>
      </c>
      <c r="BY1939">
        <v>20.32303302267885</v>
      </c>
      <c r="BZ1939">
        <v>1938</v>
      </c>
    </row>
    <row r="1940" spans="1:78" x14ac:dyDescent="0.25">
      <c r="A1940">
        <v>1939</v>
      </c>
      <c r="B1940" t="s">
        <v>2009</v>
      </c>
      <c r="C1940">
        <v>86</v>
      </c>
      <c r="D1940">
        <v>52</v>
      </c>
      <c r="E1940">
        <v>59</v>
      </c>
      <c r="F1940">
        <v>87</v>
      </c>
      <c r="G1940">
        <v>35</v>
      </c>
      <c r="H1940">
        <v>87</v>
      </c>
      <c r="I1940">
        <v>79</v>
      </c>
      <c r="J1940">
        <v>53</v>
      </c>
      <c r="K1940">
        <v>57</v>
      </c>
      <c r="L1940">
        <v>69</v>
      </c>
      <c r="M1940">
        <v>15</v>
      </c>
      <c r="N1940">
        <v>31</v>
      </c>
      <c r="O1940">
        <v>43</v>
      </c>
      <c r="P1940">
        <v>24</v>
      </c>
      <c r="Q1940">
        <v>23</v>
      </c>
      <c r="R1940">
        <v>27</v>
      </c>
      <c r="S1940">
        <v>44</v>
      </c>
      <c r="T1940">
        <v>71</v>
      </c>
      <c r="U1940">
        <v>35</v>
      </c>
      <c r="V1940">
        <v>44</v>
      </c>
      <c r="W1940">
        <v>53</v>
      </c>
      <c r="X1940">
        <v>31</v>
      </c>
      <c r="Y1940">
        <v>28</v>
      </c>
      <c r="Z1940">
        <v>14</v>
      </c>
      <c r="AA1940">
        <v>3</v>
      </c>
      <c r="AB1940">
        <v>59</v>
      </c>
      <c r="AC1940">
        <v>26</v>
      </c>
      <c r="AD1940">
        <v>74</v>
      </c>
      <c r="AE1940">
        <v>67</v>
      </c>
      <c r="AF1940">
        <v>37</v>
      </c>
      <c r="AG1940">
        <v>42</v>
      </c>
      <c r="AH1940">
        <v>11</v>
      </c>
      <c r="AI1940">
        <v>80</v>
      </c>
      <c r="AJ1940">
        <v>8</v>
      </c>
      <c r="AK1940">
        <v>152</v>
      </c>
      <c r="AL1940">
        <v>1747</v>
      </c>
      <c r="AM1940">
        <v>1706</v>
      </c>
      <c r="AO1940">
        <v>16.15813953488372</v>
      </c>
      <c r="AP1940">
        <v>18</v>
      </c>
      <c r="AQ1940">
        <v>17.206779661016949</v>
      </c>
      <c r="AR1940">
        <v>12.827586206896552</v>
      </c>
      <c r="AS1940">
        <v>23.245714285714286</v>
      </c>
      <c r="AT1940">
        <v>12.455172413793104</v>
      </c>
      <c r="AU1940">
        <v>12.486075949367088</v>
      </c>
      <c r="AV1940">
        <v>14.739622641509435</v>
      </c>
      <c r="AW1940">
        <v>15.03157894736842</v>
      </c>
      <c r="AX1940">
        <v>16.8</v>
      </c>
      <c r="AY1940">
        <v>7.2</v>
      </c>
      <c r="AZ1940">
        <v>15.329032258064515</v>
      </c>
      <c r="BA1940">
        <v>30.641860465116277</v>
      </c>
      <c r="BB1940">
        <v>29.4</v>
      </c>
      <c r="BC1940">
        <v>31.930434782608696</v>
      </c>
      <c r="BD1940">
        <v>33.466666666666669</v>
      </c>
      <c r="BE1940">
        <v>20.290909090909093</v>
      </c>
      <c r="BF1940">
        <v>19.977464788732394</v>
      </c>
      <c r="BG1940">
        <v>20.88</v>
      </c>
      <c r="BH1940">
        <v>18.981818181818181</v>
      </c>
      <c r="BI1940">
        <v>12.837735849056603</v>
      </c>
      <c r="BJ1940">
        <v>21.019354838709678</v>
      </c>
      <c r="BK1940">
        <v>29.571428571428569</v>
      </c>
      <c r="BL1940">
        <v>31.628571428571433</v>
      </c>
      <c r="BM1940">
        <v>40.800000000000004</v>
      </c>
      <c r="BN1940">
        <v>17.145762711864407</v>
      </c>
      <c r="BO1940">
        <v>23.953846153846154</v>
      </c>
      <c r="BP1940">
        <v>8.1243243243243235</v>
      </c>
      <c r="BQ1940">
        <v>19.611940298507463</v>
      </c>
      <c r="BR1940">
        <v>32.302702702702703</v>
      </c>
      <c r="BS1940">
        <v>31.542857142857148</v>
      </c>
      <c r="BT1940">
        <v>33.709090909090911</v>
      </c>
      <c r="BU1940">
        <v>16.065000000000001</v>
      </c>
      <c r="BV1940">
        <v>20.7</v>
      </c>
      <c r="BW1940">
        <v>13.026315789473683</v>
      </c>
      <c r="BX1940">
        <v>17.668231253577559</v>
      </c>
      <c r="BY1940">
        <v>20.465906591277644</v>
      </c>
      <c r="BZ1940">
        <v>1939</v>
      </c>
    </row>
    <row r="1941" spans="1:78" x14ac:dyDescent="0.25">
      <c r="A1941">
        <v>1940</v>
      </c>
      <c r="B1941" t="s">
        <v>2010</v>
      </c>
      <c r="C1941">
        <v>86</v>
      </c>
      <c r="D1941">
        <v>52</v>
      </c>
      <c r="E1941">
        <v>58</v>
      </c>
      <c r="F1941">
        <v>87</v>
      </c>
      <c r="G1941">
        <v>35</v>
      </c>
      <c r="H1941">
        <v>87</v>
      </c>
      <c r="I1941">
        <v>79</v>
      </c>
      <c r="J1941">
        <v>54</v>
      </c>
      <c r="K1941">
        <v>57</v>
      </c>
      <c r="L1941">
        <v>70</v>
      </c>
      <c r="M1941">
        <v>15</v>
      </c>
      <c r="N1941">
        <v>31</v>
      </c>
      <c r="O1941">
        <v>43</v>
      </c>
      <c r="P1941">
        <v>24</v>
      </c>
      <c r="Q1941">
        <v>23</v>
      </c>
      <c r="R1941">
        <v>27</v>
      </c>
      <c r="S1941">
        <v>44</v>
      </c>
      <c r="T1941">
        <v>71</v>
      </c>
      <c r="U1941">
        <v>34</v>
      </c>
      <c r="V1941">
        <v>48</v>
      </c>
      <c r="W1941">
        <v>55</v>
      </c>
      <c r="X1941">
        <v>31</v>
      </c>
      <c r="Y1941">
        <v>28</v>
      </c>
      <c r="Z1941">
        <v>14</v>
      </c>
      <c r="AA1941">
        <v>3</v>
      </c>
      <c r="AB1941">
        <v>59</v>
      </c>
      <c r="AC1941">
        <v>26</v>
      </c>
      <c r="AD1941">
        <v>74</v>
      </c>
      <c r="AE1941">
        <v>66</v>
      </c>
      <c r="AF1941">
        <v>37</v>
      </c>
      <c r="AG1941">
        <v>42</v>
      </c>
      <c r="AH1941">
        <v>11</v>
      </c>
      <c r="AI1941">
        <v>84</v>
      </c>
      <c r="AJ1941">
        <v>8</v>
      </c>
      <c r="AK1941">
        <v>158</v>
      </c>
      <c r="AL1941">
        <v>1747</v>
      </c>
      <c r="AM1941">
        <v>1721</v>
      </c>
      <c r="AO1941">
        <v>16.15813953488372</v>
      </c>
      <c r="AP1941">
        <v>18</v>
      </c>
      <c r="AQ1941">
        <v>17.50344827586207</v>
      </c>
      <c r="AR1941">
        <v>12.827586206896552</v>
      </c>
      <c r="AS1941">
        <v>23.245714285714286</v>
      </c>
      <c r="AT1941">
        <v>12.455172413793104</v>
      </c>
      <c r="AU1941">
        <v>12.486075949367088</v>
      </c>
      <c r="AV1941">
        <v>14.466666666666665</v>
      </c>
      <c r="AW1941">
        <v>15.03157894736842</v>
      </c>
      <c r="AX1941">
        <v>16.559999999999999</v>
      </c>
      <c r="AY1941">
        <v>7.2</v>
      </c>
      <c r="AZ1941">
        <v>15.329032258064515</v>
      </c>
      <c r="BA1941">
        <v>30.641860465116277</v>
      </c>
      <c r="BB1941">
        <v>29.4</v>
      </c>
      <c r="BC1941">
        <v>31.930434782608696</v>
      </c>
      <c r="BD1941">
        <v>33.466666666666669</v>
      </c>
      <c r="BE1941">
        <v>20.290909090909093</v>
      </c>
      <c r="BF1941">
        <v>19.977464788732394</v>
      </c>
      <c r="BG1941">
        <v>21.494117647058825</v>
      </c>
      <c r="BH1941">
        <v>17.399999999999999</v>
      </c>
      <c r="BI1941">
        <v>12.370909090909091</v>
      </c>
      <c r="BJ1941">
        <v>21.019354838709678</v>
      </c>
      <c r="BK1941">
        <v>29.571428571428569</v>
      </c>
      <c r="BL1941">
        <v>31.628571428571433</v>
      </c>
      <c r="BM1941">
        <v>40.800000000000004</v>
      </c>
      <c r="BN1941">
        <v>17.145762711864407</v>
      </c>
      <c r="BO1941">
        <v>23.953846153846154</v>
      </c>
      <c r="BP1941">
        <v>8.1243243243243235</v>
      </c>
      <c r="BQ1941">
        <v>19.90909090909091</v>
      </c>
      <c r="BR1941">
        <v>32.302702702702703</v>
      </c>
      <c r="BS1941">
        <v>31.542857142857148</v>
      </c>
      <c r="BT1941">
        <v>33.709090909090911</v>
      </c>
      <c r="BU1941">
        <v>15.3</v>
      </c>
      <c r="BV1941">
        <v>20.7</v>
      </c>
      <c r="BW1941">
        <v>12.531645569620252</v>
      </c>
      <c r="BX1941">
        <v>17.668231253577559</v>
      </c>
      <c r="BY1941">
        <v>20.370255700406439</v>
      </c>
      <c r="BZ1941">
        <v>1940</v>
      </c>
    </row>
    <row r="1942" spans="1:78" x14ac:dyDescent="0.25">
      <c r="A1942">
        <v>1941</v>
      </c>
      <c r="B1942" t="s">
        <v>2011</v>
      </c>
      <c r="C1942">
        <v>86</v>
      </c>
      <c r="D1942">
        <v>52</v>
      </c>
      <c r="E1942">
        <v>59</v>
      </c>
      <c r="F1942">
        <v>87</v>
      </c>
      <c r="G1942">
        <v>35</v>
      </c>
      <c r="H1942">
        <v>87</v>
      </c>
      <c r="I1942">
        <v>79</v>
      </c>
      <c r="J1942">
        <v>54</v>
      </c>
      <c r="K1942">
        <v>58</v>
      </c>
      <c r="L1942">
        <v>70</v>
      </c>
      <c r="M1942">
        <v>15</v>
      </c>
      <c r="N1942">
        <v>31</v>
      </c>
      <c r="O1942">
        <v>43</v>
      </c>
      <c r="P1942">
        <v>24</v>
      </c>
      <c r="Q1942">
        <v>23</v>
      </c>
      <c r="R1942">
        <v>27</v>
      </c>
      <c r="S1942">
        <v>44</v>
      </c>
      <c r="T1942">
        <v>71</v>
      </c>
      <c r="U1942">
        <v>34</v>
      </c>
      <c r="V1942">
        <v>48</v>
      </c>
      <c r="W1942">
        <v>53</v>
      </c>
      <c r="X1942">
        <v>31</v>
      </c>
      <c r="Y1942">
        <v>28</v>
      </c>
      <c r="Z1942">
        <v>14</v>
      </c>
      <c r="AA1942">
        <v>3</v>
      </c>
      <c r="AB1942">
        <v>59</v>
      </c>
      <c r="AC1942">
        <v>26</v>
      </c>
      <c r="AD1942">
        <v>76</v>
      </c>
      <c r="AE1942">
        <v>63</v>
      </c>
      <c r="AF1942">
        <v>37</v>
      </c>
      <c r="AG1942">
        <v>42</v>
      </c>
      <c r="AH1942">
        <v>11</v>
      </c>
      <c r="AI1942">
        <v>84</v>
      </c>
      <c r="AJ1942">
        <v>8</v>
      </c>
      <c r="AK1942">
        <v>157</v>
      </c>
      <c r="AL1942">
        <v>1773</v>
      </c>
      <c r="AM1942">
        <v>1719</v>
      </c>
      <c r="AO1942">
        <v>16.15813953488372</v>
      </c>
      <c r="AP1942">
        <v>18</v>
      </c>
      <c r="AQ1942">
        <v>17.206779661016949</v>
      </c>
      <c r="AR1942">
        <v>12.827586206896552</v>
      </c>
      <c r="AS1942">
        <v>23.245714285714286</v>
      </c>
      <c r="AT1942">
        <v>12.455172413793104</v>
      </c>
      <c r="AU1942">
        <v>12.486075949367088</v>
      </c>
      <c r="AV1942">
        <v>14.466666666666665</v>
      </c>
      <c r="AW1942">
        <v>14.77241379310345</v>
      </c>
      <c r="AX1942">
        <v>16.559999999999999</v>
      </c>
      <c r="AY1942">
        <v>7.2</v>
      </c>
      <c r="AZ1942">
        <v>15.329032258064515</v>
      </c>
      <c r="BA1942">
        <v>30.641860465116277</v>
      </c>
      <c r="BB1942">
        <v>29.4</v>
      </c>
      <c r="BC1942">
        <v>31.930434782608696</v>
      </c>
      <c r="BD1942">
        <v>33.466666666666669</v>
      </c>
      <c r="BE1942">
        <v>20.290909090909093</v>
      </c>
      <c r="BF1942">
        <v>19.977464788732394</v>
      </c>
      <c r="BG1942">
        <v>21.494117647058825</v>
      </c>
      <c r="BH1942">
        <v>17.399999999999999</v>
      </c>
      <c r="BI1942">
        <v>12.837735849056603</v>
      </c>
      <c r="BJ1942">
        <v>21.019354838709678</v>
      </c>
      <c r="BK1942">
        <v>29.571428571428569</v>
      </c>
      <c r="BL1942">
        <v>31.628571428571433</v>
      </c>
      <c r="BM1942">
        <v>40.800000000000004</v>
      </c>
      <c r="BN1942">
        <v>17.145762711864407</v>
      </c>
      <c r="BO1942">
        <v>23.953846153846154</v>
      </c>
      <c r="BP1942">
        <v>7.9105263157894736</v>
      </c>
      <c r="BQ1942">
        <v>20.857142857142858</v>
      </c>
      <c r="BR1942">
        <v>32.302702702702703</v>
      </c>
      <c r="BS1942">
        <v>31.542857142857148</v>
      </c>
      <c r="BT1942">
        <v>33.709090909090911</v>
      </c>
      <c r="BU1942">
        <v>15.3</v>
      </c>
      <c r="BV1942">
        <v>20.7</v>
      </c>
      <c r="BW1942">
        <v>12.611464968152866</v>
      </c>
      <c r="BX1942">
        <v>17.409137055837562</v>
      </c>
      <c r="BY1942">
        <v>20.404909743326318</v>
      </c>
      <c r="BZ1942">
        <v>1941</v>
      </c>
    </row>
    <row r="1943" spans="1:78" x14ac:dyDescent="0.25">
      <c r="A1943">
        <v>1942</v>
      </c>
      <c r="B1943" t="s">
        <v>2012</v>
      </c>
      <c r="C1943">
        <v>86</v>
      </c>
      <c r="D1943">
        <v>52</v>
      </c>
      <c r="E1943">
        <v>59</v>
      </c>
      <c r="F1943">
        <v>88</v>
      </c>
      <c r="G1943">
        <v>35</v>
      </c>
      <c r="H1943">
        <v>96</v>
      </c>
      <c r="I1943">
        <v>84</v>
      </c>
      <c r="J1943">
        <v>56</v>
      </c>
      <c r="K1943">
        <v>58</v>
      </c>
      <c r="L1943">
        <v>69</v>
      </c>
      <c r="M1943">
        <v>15</v>
      </c>
      <c r="N1943">
        <v>31</v>
      </c>
      <c r="O1943">
        <v>43</v>
      </c>
      <c r="P1943">
        <v>24</v>
      </c>
      <c r="Q1943">
        <v>23</v>
      </c>
      <c r="R1943">
        <v>27</v>
      </c>
      <c r="S1943">
        <v>44</v>
      </c>
      <c r="T1943">
        <v>70</v>
      </c>
      <c r="U1943">
        <v>34</v>
      </c>
      <c r="V1943">
        <v>43</v>
      </c>
      <c r="W1943">
        <v>54</v>
      </c>
      <c r="X1943">
        <v>32</v>
      </c>
      <c r="Y1943">
        <v>28</v>
      </c>
      <c r="Z1943">
        <v>14</v>
      </c>
      <c r="AA1943">
        <v>3</v>
      </c>
      <c r="AB1943">
        <v>59</v>
      </c>
      <c r="AC1943">
        <v>26</v>
      </c>
      <c r="AD1943">
        <v>76</v>
      </c>
      <c r="AE1943">
        <v>63</v>
      </c>
      <c r="AF1943">
        <v>37</v>
      </c>
      <c r="AG1943">
        <v>42</v>
      </c>
      <c r="AH1943">
        <v>11</v>
      </c>
      <c r="AI1943">
        <v>80</v>
      </c>
      <c r="AJ1943">
        <v>8</v>
      </c>
      <c r="AK1943">
        <v>154</v>
      </c>
      <c r="AL1943">
        <v>1768</v>
      </c>
      <c r="AM1943">
        <v>1724</v>
      </c>
      <c r="AO1943">
        <v>16.15813953488372</v>
      </c>
      <c r="AP1943">
        <v>18</v>
      </c>
      <c r="AQ1943">
        <v>17.206779661016949</v>
      </c>
      <c r="AR1943">
        <v>12.681818181818183</v>
      </c>
      <c r="AS1943">
        <v>23.245714285714286</v>
      </c>
      <c r="AT1943">
        <v>11.2875</v>
      </c>
      <c r="AU1943">
        <v>11.742857142857144</v>
      </c>
      <c r="AV1943">
        <v>13.950000000000001</v>
      </c>
      <c r="AW1943">
        <v>14.77241379310345</v>
      </c>
      <c r="AX1943">
        <v>16.8</v>
      </c>
      <c r="AY1943">
        <v>7.2</v>
      </c>
      <c r="AZ1943">
        <v>15.329032258064515</v>
      </c>
      <c r="BA1943">
        <v>30.641860465116277</v>
      </c>
      <c r="BB1943">
        <v>29.4</v>
      </c>
      <c r="BC1943">
        <v>31.930434782608696</v>
      </c>
      <c r="BD1943">
        <v>33.466666666666669</v>
      </c>
      <c r="BE1943">
        <v>20.290909090909093</v>
      </c>
      <c r="BF1943">
        <v>20.262857142857143</v>
      </c>
      <c r="BG1943">
        <v>21.494117647058825</v>
      </c>
      <c r="BH1943">
        <v>19.423255813953489</v>
      </c>
      <c r="BI1943">
        <v>12.6</v>
      </c>
      <c r="BJ1943">
        <v>20.362500000000001</v>
      </c>
      <c r="BK1943">
        <v>29.571428571428569</v>
      </c>
      <c r="BL1943">
        <v>31.628571428571433</v>
      </c>
      <c r="BM1943">
        <v>40.800000000000004</v>
      </c>
      <c r="BN1943">
        <v>17.145762711864407</v>
      </c>
      <c r="BO1943">
        <v>23.953846153846154</v>
      </c>
      <c r="BP1943">
        <v>7.9105263157894736</v>
      </c>
      <c r="BQ1943">
        <v>20.857142857142858</v>
      </c>
      <c r="BR1943">
        <v>32.302702702702703</v>
      </c>
      <c r="BS1943">
        <v>31.542857142857148</v>
      </c>
      <c r="BT1943">
        <v>33.709090909090911</v>
      </c>
      <c r="BU1943">
        <v>16.065000000000001</v>
      </c>
      <c r="BV1943">
        <v>20.7</v>
      </c>
      <c r="BW1943">
        <v>12.857142857142858</v>
      </c>
      <c r="BX1943">
        <v>17.458371040723982</v>
      </c>
      <c r="BY1943">
        <v>20.427199091361341</v>
      </c>
      <c r="BZ1943">
        <v>1942</v>
      </c>
    </row>
    <row r="1944" spans="1:78" x14ac:dyDescent="0.25">
      <c r="A1944">
        <v>1943</v>
      </c>
      <c r="B1944" t="s">
        <v>2013</v>
      </c>
      <c r="C1944">
        <v>86</v>
      </c>
      <c r="D1944">
        <v>52</v>
      </c>
      <c r="E1944">
        <v>59</v>
      </c>
      <c r="F1944">
        <v>94</v>
      </c>
      <c r="G1944">
        <v>39</v>
      </c>
      <c r="H1944">
        <v>96</v>
      </c>
      <c r="I1944">
        <v>86</v>
      </c>
      <c r="J1944">
        <v>56</v>
      </c>
      <c r="K1944">
        <v>59</v>
      </c>
      <c r="L1944">
        <v>69</v>
      </c>
      <c r="M1944">
        <v>15</v>
      </c>
      <c r="N1944">
        <v>31</v>
      </c>
      <c r="O1944">
        <v>43</v>
      </c>
      <c r="P1944">
        <v>24</v>
      </c>
      <c r="Q1944">
        <v>23</v>
      </c>
      <c r="R1944">
        <v>27</v>
      </c>
      <c r="S1944">
        <v>44</v>
      </c>
      <c r="T1944">
        <v>71</v>
      </c>
      <c r="U1944">
        <v>34</v>
      </c>
      <c r="V1944">
        <v>43</v>
      </c>
      <c r="W1944">
        <v>53</v>
      </c>
      <c r="X1944">
        <v>32</v>
      </c>
      <c r="Y1944">
        <v>28</v>
      </c>
      <c r="Z1944">
        <v>14</v>
      </c>
      <c r="AA1944">
        <v>3</v>
      </c>
      <c r="AB1944">
        <v>58</v>
      </c>
      <c r="AC1944">
        <v>26</v>
      </c>
      <c r="AD1944">
        <v>76</v>
      </c>
      <c r="AE1944">
        <v>63</v>
      </c>
      <c r="AF1944">
        <v>37</v>
      </c>
      <c r="AG1944">
        <v>42</v>
      </c>
      <c r="AH1944">
        <v>11</v>
      </c>
      <c r="AI1944">
        <v>96</v>
      </c>
      <c r="AJ1944">
        <v>8</v>
      </c>
      <c r="AK1944">
        <v>155</v>
      </c>
      <c r="AL1944">
        <v>1772</v>
      </c>
      <c r="AM1944">
        <v>1753</v>
      </c>
      <c r="AO1944">
        <v>16.15813953488372</v>
      </c>
      <c r="AP1944">
        <v>18</v>
      </c>
      <c r="AQ1944">
        <v>17.206779661016949</v>
      </c>
      <c r="AR1944">
        <v>11.872340425531917</v>
      </c>
      <c r="AS1944">
        <v>20.861538461538462</v>
      </c>
      <c r="AT1944">
        <v>11.2875</v>
      </c>
      <c r="AU1944">
        <v>11.469767441860466</v>
      </c>
      <c r="AV1944">
        <v>13.950000000000001</v>
      </c>
      <c r="AW1944">
        <v>14.522033898305084</v>
      </c>
      <c r="AX1944">
        <v>16.8</v>
      </c>
      <c r="AY1944">
        <v>7.2</v>
      </c>
      <c r="AZ1944">
        <v>15.329032258064515</v>
      </c>
      <c r="BA1944">
        <v>30.641860465116277</v>
      </c>
      <c r="BB1944">
        <v>29.4</v>
      </c>
      <c r="BC1944">
        <v>31.930434782608696</v>
      </c>
      <c r="BD1944">
        <v>33.466666666666669</v>
      </c>
      <c r="BE1944">
        <v>20.290909090909093</v>
      </c>
      <c r="BF1944">
        <v>19.977464788732394</v>
      </c>
      <c r="BG1944">
        <v>21.494117647058825</v>
      </c>
      <c r="BH1944">
        <v>19.423255813953489</v>
      </c>
      <c r="BI1944">
        <v>12.837735849056603</v>
      </c>
      <c r="BJ1944">
        <v>20.362500000000001</v>
      </c>
      <c r="BK1944">
        <v>29.571428571428569</v>
      </c>
      <c r="BL1944">
        <v>31.628571428571433</v>
      </c>
      <c r="BM1944">
        <v>40.800000000000004</v>
      </c>
      <c r="BN1944">
        <v>17.441379310344828</v>
      </c>
      <c r="BO1944">
        <v>23.953846153846154</v>
      </c>
      <c r="BP1944">
        <v>7.9105263157894736</v>
      </c>
      <c r="BQ1944">
        <v>20.857142857142858</v>
      </c>
      <c r="BR1944">
        <v>32.302702702702703</v>
      </c>
      <c r="BS1944">
        <v>31.542857142857148</v>
      </c>
      <c r="BT1944">
        <v>33.709090909090911</v>
      </c>
      <c r="BU1944">
        <v>13.387500000000001</v>
      </c>
      <c r="BV1944">
        <v>20.7</v>
      </c>
      <c r="BW1944">
        <v>12.774193548387096</v>
      </c>
      <c r="BX1944">
        <v>17.418961625282169</v>
      </c>
      <c r="BY1944">
        <v>20.204419443420626</v>
      </c>
      <c r="BZ1944">
        <v>1943</v>
      </c>
    </row>
    <row r="1945" spans="1:78" x14ac:dyDescent="0.25">
      <c r="A1945">
        <v>1944</v>
      </c>
      <c r="B1945" t="s">
        <v>2014</v>
      </c>
      <c r="C1945">
        <v>86</v>
      </c>
      <c r="D1945">
        <v>52</v>
      </c>
      <c r="E1945">
        <v>59</v>
      </c>
      <c r="F1945">
        <v>93</v>
      </c>
      <c r="G1945">
        <v>39</v>
      </c>
      <c r="H1945">
        <v>97</v>
      </c>
      <c r="I1945">
        <v>90</v>
      </c>
      <c r="J1945">
        <v>57</v>
      </c>
      <c r="K1945">
        <v>59</v>
      </c>
      <c r="L1945">
        <v>70</v>
      </c>
      <c r="M1945">
        <v>15</v>
      </c>
      <c r="N1945">
        <v>31</v>
      </c>
      <c r="O1945">
        <v>43</v>
      </c>
      <c r="P1945">
        <v>24</v>
      </c>
      <c r="Q1945">
        <v>23</v>
      </c>
      <c r="R1945">
        <v>27</v>
      </c>
      <c r="S1945">
        <v>44</v>
      </c>
      <c r="T1945">
        <v>72</v>
      </c>
      <c r="U1945">
        <v>34</v>
      </c>
      <c r="V1945">
        <v>45</v>
      </c>
      <c r="W1945">
        <v>54</v>
      </c>
      <c r="X1945">
        <v>31</v>
      </c>
      <c r="Y1945">
        <v>28</v>
      </c>
      <c r="Z1945">
        <v>14</v>
      </c>
      <c r="AA1945">
        <v>3</v>
      </c>
      <c r="AB1945">
        <v>58</v>
      </c>
      <c r="AC1945">
        <v>26</v>
      </c>
      <c r="AD1945">
        <v>76</v>
      </c>
      <c r="AE1945">
        <v>62</v>
      </c>
      <c r="AF1945">
        <v>37</v>
      </c>
      <c r="AG1945">
        <v>42</v>
      </c>
      <c r="AH1945">
        <v>11</v>
      </c>
      <c r="AI1945">
        <v>96</v>
      </c>
      <c r="AJ1945">
        <v>8</v>
      </c>
      <c r="AK1945">
        <v>152</v>
      </c>
      <c r="AL1945">
        <v>1785</v>
      </c>
      <c r="AM1945">
        <v>1758</v>
      </c>
      <c r="AO1945">
        <v>16.15813953488372</v>
      </c>
      <c r="AP1945">
        <v>18</v>
      </c>
      <c r="AQ1945">
        <v>17.206779661016949</v>
      </c>
      <c r="AR1945">
        <v>12</v>
      </c>
      <c r="AS1945">
        <v>20.861538461538462</v>
      </c>
      <c r="AT1945">
        <v>11.171134020618558</v>
      </c>
      <c r="AU1945">
        <v>10.959999999999999</v>
      </c>
      <c r="AV1945">
        <v>13.705263157894736</v>
      </c>
      <c r="AW1945">
        <v>14.522033898305084</v>
      </c>
      <c r="AX1945">
        <v>16.559999999999999</v>
      </c>
      <c r="AY1945">
        <v>7.2</v>
      </c>
      <c r="AZ1945">
        <v>15.329032258064515</v>
      </c>
      <c r="BA1945">
        <v>30.641860465116277</v>
      </c>
      <c r="BB1945">
        <v>29.4</v>
      </c>
      <c r="BC1945">
        <v>31.930434782608696</v>
      </c>
      <c r="BD1945">
        <v>33.466666666666669</v>
      </c>
      <c r="BE1945">
        <v>20.290909090909093</v>
      </c>
      <c r="BF1945">
        <v>19.7</v>
      </c>
      <c r="BG1945">
        <v>21.494117647058825</v>
      </c>
      <c r="BH1945">
        <v>18.560000000000002</v>
      </c>
      <c r="BI1945">
        <v>12.6</v>
      </c>
      <c r="BJ1945">
        <v>21.019354838709678</v>
      </c>
      <c r="BK1945">
        <v>29.571428571428569</v>
      </c>
      <c r="BL1945">
        <v>31.628571428571433</v>
      </c>
      <c r="BM1945">
        <v>40.800000000000004</v>
      </c>
      <c r="BN1945">
        <v>17.441379310344828</v>
      </c>
      <c r="BO1945">
        <v>23.953846153846154</v>
      </c>
      <c r="BP1945">
        <v>7.9105263157894736</v>
      </c>
      <c r="BQ1945">
        <v>21.193548387096772</v>
      </c>
      <c r="BR1945">
        <v>32.302702702702703</v>
      </c>
      <c r="BS1945">
        <v>31.542857142857148</v>
      </c>
      <c r="BT1945">
        <v>33.709090909090911</v>
      </c>
      <c r="BU1945">
        <v>13.387500000000001</v>
      </c>
      <c r="BV1945">
        <v>20.7</v>
      </c>
      <c r="BW1945">
        <v>13.026315789473683</v>
      </c>
      <c r="BX1945">
        <v>17.292100840336133</v>
      </c>
      <c r="BY1945">
        <v>20.176463012379394</v>
      </c>
      <c r="BZ1945">
        <v>1944</v>
      </c>
    </row>
    <row r="1946" spans="1:78" x14ac:dyDescent="0.25">
      <c r="A1946">
        <v>1945</v>
      </c>
      <c r="B1946" t="s">
        <v>2015</v>
      </c>
      <c r="C1946">
        <v>86</v>
      </c>
      <c r="D1946">
        <v>53</v>
      </c>
      <c r="E1946">
        <v>58</v>
      </c>
      <c r="F1946">
        <v>92</v>
      </c>
      <c r="G1946">
        <v>39</v>
      </c>
      <c r="H1946">
        <v>98</v>
      </c>
      <c r="I1946">
        <v>90</v>
      </c>
      <c r="J1946">
        <v>56</v>
      </c>
      <c r="K1946">
        <v>58</v>
      </c>
      <c r="L1946">
        <v>68</v>
      </c>
      <c r="M1946">
        <v>15</v>
      </c>
      <c r="N1946">
        <v>31</v>
      </c>
      <c r="O1946">
        <v>43</v>
      </c>
      <c r="P1946">
        <v>24</v>
      </c>
      <c r="Q1946">
        <v>23</v>
      </c>
      <c r="R1946">
        <v>27</v>
      </c>
      <c r="S1946">
        <v>44</v>
      </c>
      <c r="T1946">
        <v>72</v>
      </c>
      <c r="U1946">
        <v>34</v>
      </c>
      <c r="V1946">
        <v>44</v>
      </c>
      <c r="W1946">
        <v>54</v>
      </c>
      <c r="X1946">
        <v>32</v>
      </c>
      <c r="Y1946">
        <v>28</v>
      </c>
      <c r="Z1946">
        <v>14</v>
      </c>
      <c r="AA1946">
        <v>3</v>
      </c>
      <c r="AB1946">
        <v>58</v>
      </c>
      <c r="AC1946">
        <v>26</v>
      </c>
      <c r="AD1946">
        <v>76</v>
      </c>
      <c r="AE1946">
        <v>63</v>
      </c>
      <c r="AF1946">
        <v>37</v>
      </c>
      <c r="AG1946">
        <v>42</v>
      </c>
      <c r="AH1946">
        <v>12</v>
      </c>
      <c r="AI1946">
        <v>97</v>
      </c>
      <c r="AJ1946">
        <v>8</v>
      </c>
      <c r="AK1946">
        <v>150</v>
      </c>
      <c r="AL1946">
        <v>1788</v>
      </c>
      <c r="AM1946">
        <v>1755</v>
      </c>
      <c r="AO1946">
        <v>16.15813953488372</v>
      </c>
      <c r="AP1946">
        <v>17.660377358490567</v>
      </c>
      <c r="AQ1946">
        <v>17.50344827586207</v>
      </c>
      <c r="AR1946">
        <v>12.130434782608695</v>
      </c>
      <c r="AS1946">
        <v>20.861538461538462</v>
      </c>
      <c r="AT1946">
        <v>11.057142857142859</v>
      </c>
      <c r="AU1946">
        <v>10.959999999999999</v>
      </c>
      <c r="AV1946">
        <v>13.950000000000001</v>
      </c>
      <c r="AW1946">
        <v>14.77241379310345</v>
      </c>
      <c r="AX1946">
        <v>17.047058823529412</v>
      </c>
      <c r="AY1946">
        <v>7.2</v>
      </c>
      <c r="AZ1946">
        <v>15.329032258064515</v>
      </c>
      <c r="BA1946">
        <v>30.641860465116277</v>
      </c>
      <c r="BB1946">
        <v>29.4</v>
      </c>
      <c r="BC1946">
        <v>31.930434782608696</v>
      </c>
      <c r="BD1946">
        <v>33.466666666666669</v>
      </c>
      <c r="BE1946">
        <v>20.290909090909093</v>
      </c>
      <c r="BF1946">
        <v>19.7</v>
      </c>
      <c r="BG1946">
        <v>21.494117647058825</v>
      </c>
      <c r="BH1946">
        <v>18.981818181818181</v>
      </c>
      <c r="BI1946">
        <v>12.6</v>
      </c>
      <c r="BJ1946">
        <v>20.362500000000001</v>
      </c>
      <c r="BK1946">
        <v>29.571428571428569</v>
      </c>
      <c r="BL1946">
        <v>31.628571428571433</v>
      </c>
      <c r="BM1946">
        <v>40.800000000000004</v>
      </c>
      <c r="BN1946">
        <v>17.441379310344828</v>
      </c>
      <c r="BO1946">
        <v>23.953846153846154</v>
      </c>
      <c r="BP1946">
        <v>7.9105263157894736</v>
      </c>
      <c r="BQ1946">
        <v>20.857142857142858</v>
      </c>
      <c r="BR1946">
        <v>32.302702702702703</v>
      </c>
      <c r="BS1946">
        <v>31.542857142857148</v>
      </c>
      <c r="BT1946">
        <v>30.900000000000002</v>
      </c>
      <c r="BU1946">
        <v>13.249484536082473</v>
      </c>
      <c r="BV1946">
        <v>20.7</v>
      </c>
      <c r="BW1946">
        <v>13.2</v>
      </c>
      <c r="BX1946">
        <v>17.263087248322147</v>
      </c>
      <c r="BY1946">
        <v>20.162947134300133</v>
      </c>
      <c r="BZ1946">
        <v>1945</v>
      </c>
    </row>
    <row r="1947" spans="1:78" x14ac:dyDescent="0.25">
      <c r="A1947">
        <v>1946</v>
      </c>
      <c r="B1947" t="s">
        <v>2016</v>
      </c>
      <c r="C1947">
        <v>86</v>
      </c>
      <c r="D1947">
        <v>52</v>
      </c>
      <c r="E1947">
        <v>58</v>
      </c>
      <c r="F1947">
        <v>92</v>
      </c>
      <c r="G1947">
        <v>39</v>
      </c>
      <c r="H1947">
        <v>97</v>
      </c>
      <c r="I1947">
        <v>90</v>
      </c>
      <c r="J1947">
        <v>56</v>
      </c>
      <c r="K1947">
        <v>58</v>
      </c>
      <c r="L1947">
        <v>68</v>
      </c>
      <c r="M1947">
        <v>15</v>
      </c>
      <c r="N1947">
        <v>31</v>
      </c>
      <c r="O1947">
        <v>43</v>
      </c>
      <c r="P1947">
        <v>24</v>
      </c>
      <c r="Q1947">
        <v>23</v>
      </c>
      <c r="R1947">
        <v>27</v>
      </c>
      <c r="S1947">
        <v>45</v>
      </c>
      <c r="T1947">
        <v>73</v>
      </c>
      <c r="U1947">
        <v>34</v>
      </c>
      <c r="V1947">
        <v>45</v>
      </c>
      <c r="W1947">
        <v>55</v>
      </c>
      <c r="X1947">
        <v>32</v>
      </c>
      <c r="Y1947">
        <v>28</v>
      </c>
      <c r="Z1947">
        <v>14</v>
      </c>
      <c r="AA1947">
        <v>3</v>
      </c>
      <c r="AB1947">
        <v>58</v>
      </c>
      <c r="AC1947">
        <v>26</v>
      </c>
      <c r="AD1947">
        <v>76</v>
      </c>
      <c r="AE1947">
        <v>62</v>
      </c>
      <c r="AF1947">
        <v>37</v>
      </c>
      <c r="AG1947">
        <v>42</v>
      </c>
      <c r="AH1947">
        <v>12</v>
      </c>
      <c r="AI1947">
        <v>97</v>
      </c>
      <c r="AJ1947">
        <v>8</v>
      </c>
      <c r="AK1947">
        <v>150</v>
      </c>
      <c r="AL1947">
        <v>1783</v>
      </c>
      <c r="AM1947">
        <v>1756</v>
      </c>
      <c r="AO1947">
        <v>16.15813953488372</v>
      </c>
      <c r="AP1947">
        <v>18</v>
      </c>
      <c r="AQ1947">
        <v>17.50344827586207</v>
      </c>
      <c r="AR1947">
        <v>12.130434782608695</v>
      </c>
      <c r="AS1947">
        <v>20.861538461538462</v>
      </c>
      <c r="AT1947">
        <v>11.171134020618558</v>
      </c>
      <c r="AU1947">
        <v>10.959999999999999</v>
      </c>
      <c r="AV1947">
        <v>13.950000000000001</v>
      </c>
      <c r="AW1947">
        <v>14.77241379310345</v>
      </c>
      <c r="AX1947">
        <v>17.047058823529412</v>
      </c>
      <c r="AY1947">
        <v>7.2</v>
      </c>
      <c r="AZ1947">
        <v>15.329032258064515</v>
      </c>
      <c r="BA1947">
        <v>30.641860465116277</v>
      </c>
      <c r="BB1947">
        <v>29.4</v>
      </c>
      <c r="BC1947">
        <v>31.930434782608696</v>
      </c>
      <c r="BD1947">
        <v>33.466666666666669</v>
      </c>
      <c r="BE1947">
        <v>19.84</v>
      </c>
      <c r="BF1947">
        <v>19.43013698630137</v>
      </c>
      <c r="BG1947">
        <v>21.494117647058825</v>
      </c>
      <c r="BH1947">
        <v>18.560000000000002</v>
      </c>
      <c r="BI1947">
        <v>12.370909090909091</v>
      </c>
      <c r="BJ1947">
        <v>20.362500000000001</v>
      </c>
      <c r="BK1947">
        <v>29.571428571428569</v>
      </c>
      <c r="BL1947">
        <v>31.628571428571433</v>
      </c>
      <c r="BM1947">
        <v>40.800000000000004</v>
      </c>
      <c r="BN1947">
        <v>17.441379310344828</v>
      </c>
      <c r="BO1947">
        <v>23.953846153846154</v>
      </c>
      <c r="BP1947">
        <v>7.9105263157894736</v>
      </c>
      <c r="BQ1947">
        <v>21.193548387096772</v>
      </c>
      <c r="BR1947">
        <v>32.302702702702703</v>
      </c>
      <c r="BS1947">
        <v>31.542857142857148</v>
      </c>
      <c r="BT1947">
        <v>30.900000000000002</v>
      </c>
      <c r="BU1947">
        <v>13.249484536082473</v>
      </c>
      <c r="BV1947">
        <v>20.7</v>
      </c>
      <c r="BW1947">
        <v>13.2</v>
      </c>
      <c r="BX1947">
        <v>17.311497476163769</v>
      </c>
      <c r="BY1947">
        <v>20.149661592369778</v>
      </c>
      <c r="BZ1947">
        <v>1946</v>
      </c>
    </row>
    <row r="1948" spans="1:78" x14ac:dyDescent="0.25">
      <c r="A1948">
        <v>1947</v>
      </c>
      <c r="B1948" t="s">
        <v>2017</v>
      </c>
      <c r="C1948">
        <v>86</v>
      </c>
      <c r="D1948">
        <v>54</v>
      </c>
      <c r="E1948">
        <v>62</v>
      </c>
      <c r="F1948">
        <v>79</v>
      </c>
      <c r="G1948">
        <v>39</v>
      </c>
      <c r="H1948">
        <v>97</v>
      </c>
      <c r="I1948">
        <v>90</v>
      </c>
      <c r="J1948">
        <v>57</v>
      </c>
      <c r="K1948">
        <v>58</v>
      </c>
      <c r="L1948">
        <v>68</v>
      </c>
      <c r="M1948">
        <v>15</v>
      </c>
      <c r="N1948">
        <v>31</v>
      </c>
      <c r="O1948">
        <v>43</v>
      </c>
      <c r="P1948">
        <v>24</v>
      </c>
      <c r="Q1948">
        <v>23</v>
      </c>
      <c r="R1948">
        <v>27</v>
      </c>
      <c r="S1948">
        <v>45</v>
      </c>
      <c r="T1948">
        <v>72</v>
      </c>
      <c r="U1948">
        <v>34</v>
      </c>
      <c r="V1948">
        <v>45</v>
      </c>
      <c r="W1948">
        <v>55</v>
      </c>
      <c r="X1948">
        <v>32</v>
      </c>
      <c r="Y1948">
        <v>28</v>
      </c>
      <c r="Z1948">
        <v>14</v>
      </c>
      <c r="AA1948">
        <v>3</v>
      </c>
      <c r="AB1948">
        <v>58</v>
      </c>
      <c r="AC1948">
        <v>26</v>
      </c>
      <c r="AD1948">
        <v>75</v>
      </c>
      <c r="AE1948">
        <v>63</v>
      </c>
      <c r="AF1948">
        <v>37</v>
      </c>
      <c r="AG1948">
        <v>43</v>
      </c>
      <c r="AH1948">
        <v>11</v>
      </c>
      <c r="AI1948">
        <v>91</v>
      </c>
      <c r="AJ1948">
        <v>7</v>
      </c>
      <c r="AK1948">
        <v>157</v>
      </c>
      <c r="AL1948">
        <v>1775</v>
      </c>
      <c r="AM1948">
        <v>1749</v>
      </c>
      <c r="AO1948">
        <v>16.15813953488372</v>
      </c>
      <c r="AP1948">
        <v>17.333333333333336</v>
      </c>
      <c r="AQ1948">
        <v>16.374193548387098</v>
      </c>
      <c r="AR1948">
        <v>14.126582278481013</v>
      </c>
      <c r="AS1948">
        <v>20.861538461538462</v>
      </c>
      <c r="AT1948">
        <v>11.171134020618558</v>
      </c>
      <c r="AU1948">
        <v>10.959999999999999</v>
      </c>
      <c r="AV1948">
        <v>13.705263157894736</v>
      </c>
      <c r="AW1948">
        <v>14.77241379310345</v>
      </c>
      <c r="AX1948">
        <v>17.047058823529412</v>
      </c>
      <c r="AY1948">
        <v>7.2</v>
      </c>
      <c r="AZ1948">
        <v>15.329032258064515</v>
      </c>
      <c r="BA1948">
        <v>30.641860465116277</v>
      </c>
      <c r="BB1948">
        <v>29.4</v>
      </c>
      <c r="BC1948">
        <v>31.930434782608696</v>
      </c>
      <c r="BD1948">
        <v>33.466666666666669</v>
      </c>
      <c r="BE1948">
        <v>19.84</v>
      </c>
      <c r="BF1948">
        <v>19.7</v>
      </c>
      <c r="BG1948">
        <v>21.494117647058825</v>
      </c>
      <c r="BH1948">
        <v>18.560000000000002</v>
      </c>
      <c r="BI1948">
        <v>12.370909090909091</v>
      </c>
      <c r="BJ1948">
        <v>20.362500000000001</v>
      </c>
      <c r="BK1948">
        <v>29.571428571428569</v>
      </c>
      <c r="BL1948">
        <v>31.628571428571433</v>
      </c>
      <c r="BM1948">
        <v>40.800000000000004</v>
      </c>
      <c r="BN1948">
        <v>17.441379310344828</v>
      </c>
      <c r="BO1948">
        <v>23.953846153846154</v>
      </c>
      <c r="BP1948">
        <v>8.016</v>
      </c>
      <c r="BQ1948">
        <v>20.857142857142858</v>
      </c>
      <c r="BR1948">
        <v>32.302702702702703</v>
      </c>
      <c r="BS1948">
        <v>30.809302325581392</v>
      </c>
      <c r="BT1948">
        <v>33.709090909090911</v>
      </c>
      <c r="BU1948">
        <v>14.123076923076923</v>
      </c>
      <c r="BV1948">
        <v>23.657142857142858</v>
      </c>
      <c r="BW1948">
        <v>12.611464968152866</v>
      </c>
      <c r="BX1948">
        <v>17.389521126760563</v>
      </c>
      <c r="BY1948">
        <v>20.175164479432766</v>
      </c>
      <c r="BZ1948">
        <v>1947</v>
      </c>
    </row>
    <row r="1949" spans="1:78" x14ac:dyDescent="0.25">
      <c r="A1949">
        <v>1948</v>
      </c>
      <c r="B1949" t="s">
        <v>2018</v>
      </c>
      <c r="C1949">
        <v>86</v>
      </c>
      <c r="D1949">
        <v>54</v>
      </c>
      <c r="E1949">
        <v>62</v>
      </c>
      <c r="F1949">
        <v>80</v>
      </c>
      <c r="G1949">
        <v>39</v>
      </c>
      <c r="H1949">
        <v>97</v>
      </c>
      <c r="I1949">
        <v>90</v>
      </c>
      <c r="J1949">
        <v>56</v>
      </c>
      <c r="K1949">
        <v>57</v>
      </c>
      <c r="L1949">
        <v>69</v>
      </c>
      <c r="M1949">
        <v>15</v>
      </c>
      <c r="N1949">
        <v>31</v>
      </c>
      <c r="O1949">
        <v>43</v>
      </c>
      <c r="P1949">
        <v>24</v>
      </c>
      <c r="Q1949">
        <v>23</v>
      </c>
      <c r="R1949">
        <v>27</v>
      </c>
      <c r="S1949">
        <v>45</v>
      </c>
      <c r="T1949">
        <v>72</v>
      </c>
      <c r="U1949">
        <v>34</v>
      </c>
      <c r="V1949">
        <v>48</v>
      </c>
      <c r="W1949">
        <v>55</v>
      </c>
      <c r="X1949">
        <v>32</v>
      </c>
      <c r="Y1949">
        <v>28</v>
      </c>
      <c r="Z1949">
        <v>14</v>
      </c>
      <c r="AA1949">
        <v>3</v>
      </c>
      <c r="AB1949">
        <v>58</v>
      </c>
      <c r="AC1949">
        <v>26</v>
      </c>
      <c r="AD1949">
        <v>73</v>
      </c>
      <c r="AE1949">
        <v>63</v>
      </c>
      <c r="AF1949">
        <v>37</v>
      </c>
      <c r="AG1949">
        <v>56</v>
      </c>
      <c r="AH1949">
        <v>12</v>
      </c>
      <c r="AI1949">
        <v>92</v>
      </c>
      <c r="AJ1949">
        <v>7</v>
      </c>
      <c r="AK1949">
        <v>158</v>
      </c>
      <c r="AL1949">
        <v>1776</v>
      </c>
      <c r="AM1949">
        <v>1766</v>
      </c>
      <c r="AO1949">
        <v>16.15813953488372</v>
      </c>
      <c r="AP1949">
        <v>17.333333333333336</v>
      </c>
      <c r="AQ1949">
        <v>16.374193548387098</v>
      </c>
      <c r="AR1949">
        <v>13.950000000000001</v>
      </c>
      <c r="AS1949">
        <v>20.861538461538462</v>
      </c>
      <c r="AT1949">
        <v>11.171134020618558</v>
      </c>
      <c r="AU1949">
        <v>10.959999999999999</v>
      </c>
      <c r="AV1949">
        <v>13.950000000000001</v>
      </c>
      <c r="AW1949">
        <v>15.03157894736842</v>
      </c>
      <c r="AX1949">
        <v>16.8</v>
      </c>
      <c r="AY1949">
        <v>7.2</v>
      </c>
      <c r="AZ1949">
        <v>15.329032258064515</v>
      </c>
      <c r="BA1949">
        <v>30.641860465116277</v>
      </c>
      <c r="BB1949">
        <v>29.4</v>
      </c>
      <c r="BC1949">
        <v>31.930434782608696</v>
      </c>
      <c r="BD1949">
        <v>33.466666666666669</v>
      </c>
      <c r="BE1949">
        <v>19.84</v>
      </c>
      <c r="BF1949">
        <v>19.7</v>
      </c>
      <c r="BG1949">
        <v>21.494117647058825</v>
      </c>
      <c r="BH1949">
        <v>17.399999999999999</v>
      </c>
      <c r="BI1949">
        <v>12.370909090909091</v>
      </c>
      <c r="BJ1949">
        <v>20.362500000000001</v>
      </c>
      <c r="BK1949">
        <v>29.571428571428569</v>
      </c>
      <c r="BL1949">
        <v>31.628571428571433</v>
      </c>
      <c r="BM1949">
        <v>40.800000000000004</v>
      </c>
      <c r="BN1949">
        <v>17.441379310344828</v>
      </c>
      <c r="BO1949">
        <v>23.953846153846154</v>
      </c>
      <c r="BP1949">
        <v>8.2356164383561641</v>
      </c>
      <c r="BQ1949">
        <v>20.857142857142858</v>
      </c>
      <c r="BR1949">
        <v>32.302702702702703</v>
      </c>
      <c r="BS1949">
        <v>23.657142857142858</v>
      </c>
      <c r="BT1949">
        <v>30.900000000000002</v>
      </c>
      <c r="BU1949">
        <v>13.969565217391304</v>
      </c>
      <c r="BV1949">
        <v>23.657142857142858</v>
      </c>
      <c r="BW1949">
        <v>12.531645569620252</v>
      </c>
      <c r="BX1949">
        <v>17.379729729729728</v>
      </c>
      <c r="BY1949">
        <v>19.793547533200822</v>
      </c>
      <c r="BZ1949">
        <v>1948</v>
      </c>
    </row>
    <row r="1950" spans="1:78" x14ac:dyDescent="0.25">
      <c r="A1950">
        <v>1949</v>
      </c>
      <c r="B1950" t="s">
        <v>2019</v>
      </c>
      <c r="C1950">
        <v>85</v>
      </c>
      <c r="D1950">
        <v>54</v>
      </c>
      <c r="E1950">
        <v>62</v>
      </c>
      <c r="F1950">
        <v>80</v>
      </c>
      <c r="G1950">
        <v>39</v>
      </c>
      <c r="H1950">
        <v>97</v>
      </c>
      <c r="I1950">
        <v>91</v>
      </c>
      <c r="J1950">
        <v>56</v>
      </c>
      <c r="K1950">
        <v>58</v>
      </c>
      <c r="L1950">
        <v>70</v>
      </c>
      <c r="M1950">
        <v>15</v>
      </c>
      <c r="N1950">
        <v>31</v>
      </c>
      <c r="O1950">
        <v>43</v>
      </c>
      <c r="P1950">
        <v>24</v>
      </c>
      <c r="Q1950">
        <v>23</v>
      </c>
      <c r="R1950">
        <v>27</v>
      </c>
      <c r="S1950">
        <v>45</v>
      </c>
      <c r="T1950">
        <v>72</v>
      </c>
      <c r="U1950">
        <v>33</v>
      </c>
      <c r="V1950">
        <v>48</v>
      </c>
      <c r="W1950">
        <v>55</v>
      </c>
      <c r="X1950">
        <v>31</v>
      </c>
      <c r="Y1950">
        <v>28</v>
      </c>
      <c r="Z1950">
        <v>14</v>
      </c>
      <c r="AA1950">
        <v>3</v>
      </c>
      <c r="AB1950">
        <v>58</v>
      </c>
      <c r="AC1950">
        <v>27</v>
      </c>
      <c r="AD1950">
        <v>73</v>
      </c>
      <c r="AE1950">
        <v>63</v>
      </c>
      <c r="AF1950">
        <v>37</v>
      </c>
      <c r="AG1950">
        <v>50</v>
      </c>
      <c r="AH1950">
        <v>12</v>
      </c>
      <c r="AI1950">
        <v>92</v>
      </c>
      <c r="AJ1950">
        <v>8</v>
      </c>
      <c r="AK1950">
        <v>160</v>
      </c>
      <c r="AL1950">
        <v>1781</v>
      </c>
      <c r="AM1950">
        <v>1764</v>
      </c>
      <c r="AO1950">
        <v>16.348235294117647</v>
      </c>
      <c r="AP1950">
        <v>17.333333333333336</v>
      </c>
      <c r="AQ1950">
        <v>16.374193548387098</v>
      </c>
      <c r="AR1950">
        <v>13.950000000000001</v>
      </c>
      <c r="AS1950">
        <v>20.861538461538462</v>
      </c>
      <c r="AT1950">
        <v>11.171134020618558</v>
      </c>
      <c r="AU1950">
        <v>10.83956043956044</v>
      </c>
      <c r="AV1950">
        <v>13.950000000000001</v>
      </c>
      <c r="AW1950">
        <v>14.77241379310345</v>
      </c>
      <c r="AX1950">
        <v>16.559999999999999</v>
      </c>
      <c r="AY1950">
        <v>7.2</v>
      </c>
      <c r="AZ1950">
        <v>15.329032258064515</v>
      </c>
      <c r="BA1950">
        <v>30.641860465116277</v>
      </c>
      <c r="BB1950">
        <v>29.4</v>
      </c>
      <c r="BC1950">
        <v>31.930434782608696</v>
      </c>
      <c r="BD1950">
        <v>33.466666666666669</v>
      </c>
      <c r="BE1950">
        <v>19.84</v>
      </c>
      <c r="BF1950">
        <v>19.7</v>
      </c>
      <c r="BG1950">
        <v>22.145454545454545</v>
      </c>
      <c r="BH1950">
        <v>17.399999999999999</v>
      </c>
      <c r="BI1950">
        <v>12.370909090909091</v>
      </c>
      <c r="BJ1950">
        <v>21.019354838709678</v>
      </c>
      <c r="BK1950">
        <v>29.571428571428569</v>
      </c>
      <c r="BL1950">
        <v>31.628571428571433</v>
      </c>
      <c r="BM1950">
        <v>40.800000000000004</v>
      </c>
      <c r="BN1950">
        <v>17.441379310344828</v>
      </c>
      <c r="BO1950">
        <v>23.066666666666666</v>
      </c>
      <c r="BP1950">
        <v>8.2356164383561641</v>
      </c>
      <c r="BQ1950">
        <v>20.857142857142858</v>
      </c>
      <c r="BR1950">
        <v>32.302702702702703</v>
      </c>
      <c r="BS1950">
        <v>26.496000000000002</v>
      </c>
      <c r="BT1950">
        <v>30.900000000000002</v>
      </c>
      <c r="BU1950">
        <v>13.969565217391304</v>
      </c>
      <c r="BV1950">
        <v>20.7</v>
      </c>
      <c r="BW1950">
        <v>12.375</v>
      </c>
      <c r="BX1950">
        <v>17.330937675463222</v>
      </c>
      <c r="BY1950">
        <v>19.889367579333229</v>
      </c>
      <c r="BZ1950">
        <v>1949</v>
      </c>
    </row>
    <row r="1951" spans="1:78" x14ac:dyDescent="0.25">
      <c r="A1951">
        <v>1950</v>
      </c>
      <c r="B1951" t="s">
        <v>2020</v>
      </c>
      <c r="C1951">
        <v>85</v>
      </c>
      <c r="D1951">
        <v>53</v>
      </c>
      <c r="E1951">
        <v>62</v>
      </c>
      <c r="F1951">
        <v>80</v>
      </c>
      <c r="G1951">
        <v>38</v>
      </c>
      <c r="H1951">
        <v>97</v>
      </c>
      <c r="I1951">
        <v>91</v>
      </c>
      <c r="J1951">
        <v>57</v>
      </c>
      <c r="K1951">
        <v>59</v>
      </c>
      <c r="L1951">
        <v>71</v>
      </c>
      <c r="M1951">
        <v>15</v>
      </c>
      <c r="N1951">
        <v>31</v>
      </c>
      <c r="O1951">
        <v>43</v>
      </c>
      <c r="P1951">
        <v>24</v>
      </c>
      <c r="Q1951">
        <v>23</v>
      </c>
      <c r="R1951">
        <v>27</v>
      </c>
      <c r="S1951">
        <v>45</v>
      </c>
      <c r="T1951">
        <v>72</v>
      </c>
      <c r="U1951">
        <v>34</v>
      </c>
      <c r="V1951">
        <v>48</v>
      </c>
      <c r="W1951">
        <v>55</v>
      </c>
      <c r="X1951">
        <v>32</v>
      </c>
      <c r="Y1951">
        <v>28</v>
      </c>
      <c r="Z1951">
        <v>14</v>
      </c>
      <c r="AA1951">
        <v>3</v>
      </c>
      <c r="AB1951">
        <v>58</v>
      </c>
      <c r="AC1951">
        <v>27</v>
      </c>
      <c r="AD1951">
        <v>73</v>
      </c>
      <c r="AE1951">
        <v>63</v>
      </c>
      <c r="AF1951">
        <v>37</v>
      </c>
      <c r="AG1951">
        <v>49</v>
      </c>
      <c r="AH1951">
        <v>13</v>
      </c>
      <c r="AI1951">
        <v>99</v>
      </c>
      <c r="AJ1951">
        <v>7</v>
      </c>
      <c r="AK1951">
        <v>152</v>
      </c>
      <c r="AL1951">
        <v>1799</v>
      </c>
      <c r="AM1951">
        <v>1765</v>
      </c>
      <c r="AO1951">
        <v>16.348235294117647</v>
      </c>
      <c r="AP1951">
        <v>17.660377358490567</v>
      </c>
      <c r="AQ1951">
        <v>16.374193548387098</v>
      </c>
      <c r="AR1951">
        <v>13.950000000000001</v>
      </c>
      <c r="AS1951">
        <v>21.410526315789475</v>
      </c>
      <c r="AT1951">
        <v>11.171134020618558</v>
      </c>
      <c r="AU1951">
        <v>10.83956043956044</v>
      </c>
      <c r="AV1951">
        <v>13.705263157894736</v>
      </c>
      <c r="AW1951">
        <v>14.522033898305084</v>
      </c>
      <c r="AX1951">
        <v>16.326760563380283</v>
      </c>
      <c r="AY1951">
        <v>7.2</v>
      </c>
      <c r="AZ1951">
        <v>15.329032258064515</v>
      </c>
      <c r="BA1951">
        <v>30.641860465116277</v>
      </c>
      <c r="BB1951">
        <v>29.4</v>
      </c>
      <c r="BC1951">
        <v>31.930434782608696</v>
      </c>
      <c r="BD1951">
        <v>33.466666666666669</v>
      </c>
      <c r="BE1951">
        <v>19.84</v>
      </c>
      <c r="BF1951">
        <v>19.7</v>
      </c>
      <c r="BG1951">
        <v>21.494117647058825</v>
      </c>
      <c r="BH1951">
        <v>17.399999999999999</v>
      </c>
      <c r="BI1951">
        <v>12.370909090909091</v>
      </c>
      <c r="BJ1951">
        <v>20.362500000000001</v>
      </c>
      <c r="BK1951">
        <v>29.571428571428569</v>
      </c>
      <c r="BL1951">
        <v>31.628571428571433</v>
      </c>
      <c r="BM1951">
        <v>40.800000000000004</v>
      </c>
      <c r="BN1951">
        <v>17.441379310344828</v>
      </c>
      <c r="BO1951">
        <v>23.066666666666666</v>
      </c>
      <c r="BP1951">
        <v>8.2356164383561641</v>
      </c>
      <c r="BQ1951">
        <v>20.857142857142858</v>
      </c>
      <c r="BR1951">
        <v>32.302702702702703</v>
      </c>
      <c r="BS1951">
        <v>27.036734693877552</v>
      </c>
      <c r="BT1951">
        <v>28.523076923076925</v>
      </c>
      <c r="BU1951">
        <v>12.981818181818182</v>
      </c>
      <c r="BV1951">
        <v>23.657142857142858</v>
      </c>
      <c r="BW1951">
        <v>13.026315789473683</v>
      </c>
      <c r="BX1951">
        <v>17.157531962201222</v>
      </c>
      <c r="BY1951">
        <v>19.873736955527978</v>
      </c>
      <c r="BZ1951">
        <v>1950</v>
      </c>
    </row>
    <row r="1952" spans="1:78" x14ac:dyDescent="0.25">
      <c r="A1952">
        <v>1951</v>
      </c>
      <c r="B1952" t="s">
        <v>2021</v>
      </c>
      <c r="C1952">
        <v>86</v>
      </c>
      <c r="D1952">
        <v>54</v>
      </c>
      <c r="E1952">
        <v>62</v>
      </c>
      <c r="F1952">
        <v>80</v>
      </c>
      <c r="G1952">
        <v>35</v>
      </c>
      <c r="H1952">
        <v>96</v>
      </c>
      <c r="I1952">
        <v>91</v>
      </c>
      <c r="J1952">
        <v>57</v>
      </c>
      <c r="K1952">
        <v>58</v>
      </c>
      <c r="L1952">
        <v>70</v>
      </c>
      <c r="M1952">
        <v>15</v>
      </c>
      <c r="N1952">
        <v>30</v>
      </c>
      <c r="O1952">
        <v>42</v>
      </c>
      <c r="P1952">
        <v>24</v>
      </c>
      <c r="Q1952">
        <v>23</v>
      </c>
      <c r="R1952">
        <v>27</v>
      </c>
      <c r="S1952">
        <v>45</v>
      </c>
      <c r="T1952">
        <v>73</v>
      </c>
      <c r="U1952">
        <v>34</v>
      </c>
      <c r="V1952">
        <v>48</v>
      </c>
      <c r="W1952">
        <v>55</v>
      </c>
      <c r="X1952">
        <v>31</v>
      </c>
      <c r="Y1952">
        <v>28</v>
      </c>
      <c r="Z1952">
        <v>14</v>
      </c>
      <c r="AA1952">
        <v>3</v>
      </c>
      <c r="AB1952">
        <v>57</v>
      </c>
      <c r="AC1952">
        <v>27</v>
      </c>
      <c r="AD1952">
        <v>73</v>
      </c>
      <c r="AE1952">
        <v>63</v>
      </c>
      <c r="AF1952">
        <v>38</v>
      </c>
      <c r="AG1952">
        <v>50</v>
      </c>
      <c r="AH1952">
        <v>13</v>
      </c>
      <c r="AI1952">
        <v>98</v>
      </c>
      <c r="AJ1952">
        <v>6</v>
      </c>
      <c r="AK1952">
        <v>151</v>
      </c>
      <c r="AL1952">
        <v>1809</v>
      </c>
      <c r="AM1952">
        <v>1757</v>
      </c>
      <c r="AO1952">
        <v>16.15813953488372</v>
      </c>
      <c r="AP1952">
        <v>17.333333333333336</v>
      </c>
      <c r="AQ1952">
        <v>16.374193548387098</v>
      </c>
      <c r="AR1952">
        <v>13.950000000000001</v>
      </c>
      <c r="AS1952">
        <v>23.245714285714286</v>
      </c>
      <c r="AT1952">
        <v>11.2875</v>
      </c>
      <c r="AU1952">
        <v>10.83956043956044</v>
      </c>
      <c r="AV1952">
        <v>13.705263157894736</v>
      </c>
      <c r="AW1952">
        <v>14.77241379310345</v>
      </c>
      <c r="AX1952">
        <v>16.559999999999999</v>
      </c>
      <c r="AY1952">
        <v>7.2</v>
      </c>
      <c r="AZ1952">
        <v>15.840000000000002</v>
      </c>
      <c r="BA1952">
        <v>31.37142857142857</v>
      </c>
      <c r="BB1952">
        <v>29.4</v>
      </c>
      <c r="BC1952">
        <v>31.930434782608696</v>
      </c>
      <c r="BD1952">
        <v>33.466666666666669</v>
      </c>
      <c r="BE1952">
        <v>19.84</v>
      </c>
      <c r="BF1952">
        <v>19.43013698630137</v>
      </c>
      <c r="BG1952">
        <v>21.494117647058825</v>
      </c>
      <c r="BH1952">
        <v>17.399999999999999</v>
      </c>
      <c r="BI1952">
        <v>12.370909090909091</v>
      </c>
      <c r="BJ1952">
        <v>21.019354838709678</v>
      </c>
      <c r="BK1952">
        <v>29.571428571428569</v>
      </c>
      <c r="BL1952">
        <v>31.628571428571433</v>
      </c>
      <c r="BM1952">
        <v>40.800000000000004</v>
      </c>
      <c r="BN1952">
        <v>17.747368421052631</v>
      </c>
      <c r="BO1952">
        <v>23.066666666666666</v>
      </c>
      <c r="BP1952">
        <v>8.2356164383561641</v>
      </c>
      <c r="BQ1952">
        <v>20.857142857142858</v>
      </c>
      <c r="BR1952">
        <v>31.452631578947368</v>
      </c>
      <c r="BS1952">
        <v>26.496000000000002</v>
      </c>
      <c r="BT1952">
        <v>28.523076923076925</v>
      </c>
      <c r="BU1952">
        <v>13.114285714285714</v>
      </c>
      <c r="BV1952">
        <v>27.6</v>
      </c>
      <c r="BW1952">
        <v>13.112582781456954</v>
      </c>
      <c r="BX1952">
        <v>17.062686567164182</v>
      </c>
      <c r="BY1952">
        <v>19.950011302988727</v>
      </c>
      <c r="BZ1952">
        <v>1951</v>
      </c>
    </row>
    <row r="1953" spans="1:78" x14ac:dyDescent="0.25">
      <c r="A1953">
        <v>1952</v>
      </c>
      <c r="B1953" t="s">
        <v>2022</v>
      </c>
      <c r="C1953">
        <v>86</v>
      </c>
      <c r="D1953">
        <v>55</v>
      </c>
      <c r="E1953">
        <v>57</v>
      </c>
      <c r="F1953">
        <v>80</v>
      </c>
      <c r="G1953">
        <v>35</v>
      </c>
      <c r="H1953">
        <v>96</v>
      </c>
      <c r="I1953">
        <v>91</v>
      </c>
      <c r="J1953">
        <v>58</v>
      </c>
      <c r="K1953">
        <v>62</v>
      </c>
      <c r="L1953">
        <v>72</v>
      </c>
      <c r="M1953">
        <v>15</v>
      </c>
      <c r="N1953">
        <v>30</v>
      </c>
      <c r="O1953">
        <v>42</v>
      </c>
      <c r="P1953">
        <v>24</v>
      </c>
      <c r="Q1953">
        <v>23</v>
      </c>
      <c r="R1953">
        <v>27</v>
      </c>
      <c r="S1953">
        <v>45</v>
      </c>
      <c r="T1953">
        <v>73</v>
      </c>
      <c r="U1953">
        <v>34</v>
      </c>
      <c r="V1953">
        <v>49</v>
      </c>
      <c r="W1953">
        <v>57</v>
      </c>
      <c r="X1953">
        <v>32</v>
      </c>
      <c r="Y1953">
        <v>28</v>
      </c>
      <c r="Z1953">
        <v>14</v>
      </c>
      <c r="AA1953">
        <v>3</v>
      </c>
      <c r="AB1953">
        <v>57</v>
      </c>
      <c r="AC1953">
        <v>27</v>
      </c>
      <c r="AD1953">
        <v>73</v>
      </c>
      <c r="AE1953">
        <v>63</v>
      </c>
      <c r="AF1953">
        <v>39</v>
      </c>
      <c r="AG1953">
        <v>51</v>
      </c>
      <c r="AH1953">
        <v>14</v>
      </c>
      <c r="AI1953">
        <v>99</v>
      </c>
      <c r="AJ1953">
        <v>6</v>
      </c>
      <c r="AK1953">
        <v>149</v>
      </c>
      <c r="AL1953">
        <v>1817</v>
      </c>
      <c r="AM1953">
        <v>1766</v>
      </c>
      <c r="AO1953">
        <v>16.15813953488372</v>
      </c>
      <c r="AP1953">
        <v>17.018181818181819</v>
      </c>
      <c r="AQ1953">
        <v>17.810526315789474</v>
      </c>
      <c r="AR1953">
        <v>13.950000000000001</v>
      </c>
      <c r="AS1953">
        <v>23.245714285714286</v>
      </c>
      <c r="AT1953">
        <v>11.2875</v>
      </c>
      <c r="AU1953">
        <v>10.83956043956044</v>
      </c>
      <c r="AV1953">
        <v>13.468965517241379</v>
      </c>
      <c r="AW1953">
        <v>13.819354838709678</v>
      </c>
      <c r="AX1953">
        <v>16.100000000000001</v>
      </c>
      <c r="AY1953">
        <v>7.2</v>
      </c>
      <c r="AZ1953">
        <v>15.840000000000002</v>
      </c>
      <c r="BA1953">
        <v>31.37142857142857</v>
      </c>
      <c r="BB1953">
        <v>29.4</v>
      </c>
      <c r="BC1953">
        <v>31.930434782608696</v>
      </c>
      <c r="BD1953">
        <v>33.466666666666669</v>
      </c>
      <c r="BE1953">
        <v>19.84</v>
      </c>
      <c r="BF1953">
        <v>19.43013698630137</v>
      </c>
      <c r="BG1953">
        <v>21.494117647058825</v>
      </c>
      <c r="BH1953">
        <v>17.044897959183675</v>
      </c>
      <c r="BI1953">
        <v>11.936842105263159</v>
      </c>
      <c r="BJ1953">
        <v>20.362500000000001</v>
      </c>
      <c r="BK1953">
        <v>29.571428571428569</v>
      </c>
      <c r="BL1953">
        <v>31.628571428571433</v>
      </c>
      <c r="BM1953">
        <v>40.800000000000004</v>
      </c>
      <c r="BN1953">
        <v>17.747368421052631</v>
      </c>
      <c r="BO1953">
        <v>23.066666666666666</v>
      </c>
      <c r="BP1953">
        <v>8.2356164383561641</v>
      </c>
      <c r="BQ1953">
        <v>20.857142857142858</v>
      </c>
      <c r="BR1953">
        <v>30.646153846153847</v>
      </c>
      <c r="BS1953">
        <v>25.976470588235294</v>
      </c>
      <c r="BT1953">
        <v>26.485714285714284</v>
      </c>
      <c r="BU1953">
        <v>12.981818181818182</v>
      </c>
      <c r="BV1953">
        <v>27.6</v>
      </c>
      <c r="BW1953">
        <v>13.288590604026846</v>
      </c>
      <c r="BX1953">
        <v>16.98756191524491</v>
      </c>
      <c r="BY1953">
        <v>19.832714402894844</v>
      </c>
      <c r="BZ1953">
        <v>1952</v>
      </c>
    </row>
    <row r="1954" spans="1:78" x14ac:dyDescent="0.25">
      <c r="A1954">
        <v>1953</v>
      </c>
      <c r="B1954" t="s">
        <v>2023</v>
      </c>
      <c r="C1954">
        <v>86</v>
      </c>
      <c r="D1954">
        <v>55</v>
      </c>
      <c r="E1954">
        <v>59</v>
      </c>
      <c r="F1954">
        <v>86</v>
      </c>
      <c r="G1954">
        <v>38</v>
      </c>
      <c r="H1954">
        <v>104</v>
      </c>
      <c r="I1954">
        <v>91</v>
      </c>
      <c r="J1954">
        <v>58</v>
      </c>
      <c r="K1954">
        <v>62</v>
      </c>
      <c r="L1954">
        <v>73</v>
      </c>
      <c r="M1954">
        <v>15</v>
      </c>
      <c r="N1954">
        <v>30</v>
      </c>
      <c r="O1954">
        <v>42</v>
      </c>
      <c r="P1954">
        <v>24</v>
      </c>
      <c r="Q1954">
        <v>23</v>
      </c>
      <c r="R1954">
        <v>27</v>
      </c>
      <c r="S1954">
        <v>44</v>
      </c>
      <c r="T1954">
        <v>73</v>
      </c>
      <c r="U1954">
        <v>34</v>
      </c>
      <c r="V1954">
        <v>49</v>
      </c>
      <c r="W1954">
        <v>56</v>
      </c>
      <c r="X1954">
        <v>32</v>
      </c>
      <c r="Y1954">
        <v>28</v>
      </c>
      <c r="Z1954">
        <v>15</v>
      </c>
      <c r="AA1954">
        <v>3</v>
      </c>
      <c r="AB1954">
        <v>59</v>
      </c>
      <c r="AC1954">
        <v>26</v>
      </c>
      <c r="AD1954">
        <v>72</v>
      </c>
      <c r="AE1954">
        <v>64</v>
      </c>
      <c r="AF1954">
        <v>39</v>
      </c>
      <c r="AG1954">
        <v>51</v>
      </c>
      <c r="AH1954">
        <v>14</v>
      </c>
      <c r="AI1954">
        <v>99</v>
      </c>
      <c r="AJ1954">
        <v>6</v>
      </c>
      <c r="AK1954">
        <v>157</v>
      </c>
      <c r="AL1954">
        <v>1815</v>
      </c>
      <c r="AM1954">
        <v>1794</v>
      </c>
      <c r="AO1954">
        <v>16.15813953488372</v>
      </c>
      <c r="AP1954">
        <v>17.018181818181819</v>
      </c>
      <c r="AQ1954">
        <v>17.206779661016949</v>
      </c>
      <c r="AR1954">
        <v>12.976744186046513</v>
      </c>
      <c r="AS1954">
        <v>21.410526315789475</v>
      </c>
      <c r="AT1954">
        <v>10.419230769230769</v>
      </c>
      <c r="AU1954">
        <v>10.83956043956044</v>
      </c>
      <c r="AV1954">
        <v>13.468965517241379</v>
      </c>
      <c r="AW1954">
        <v>13.819354838709678</v>
      </c>
      <c r="AX1954">
        <v>15.87945205479452</v>
      </c>
      <c r="AY1954">
        <v>7.2</v>
      </c>
      <c r="AZ1954">
        <v>15.840000000000002</v>
      </c>
      <c r="BA1954">
        <v>31.37142857142857</v>
      </c>
      <c r="BB1954">
        <v>29.4</v>
      </c>
      <c r="BC1954">
        <v>31.930434782608696</v>
      </c>
      <c r="BD1954">
        <v>33.466666666666669</v>
      </c>
      <c r="BE1954">
        <v>20.290909090909093</v>
      </c>
      <c r="BF1954">
        <v>19.43013698630137</v>
      </c>
      <c r="BG1954">
        <v>21.494117647058825</v>
      </c>
      <c r="BH1954">
        <v>17.044897959183675</v>
      </c>
      <c r="BI1954">
        <v>12.15</v>
      </c>
      <c r="BJ1954">
        <v>20.362500000000001</v>
      </c>
      <c r="BK1954">
        <v>29.571428571428569</v>
      </c>
      <c r="BL1954">
        <v>29.52</v>
      </c>
      <c r="BM1954">
        <v>40.800000000000004</v>
      </c>
      <c r="BN1954">
        <v>17.145762711864407</v>
      </c>
      <c r="BO1954">
        <v>23.953846153846154</v>
      </c>
      <c r="BP1954">
        <v>8.3500000000000014</v>
      </c>
      <c r="BQ1954">
        <v>20.53125</v>
      </c>
      <c r="BR1954">
        <v>30.646153846153847</v>
      </c>
      <c r="BS1954">
        <v>25.976470588235294</v>
      </c>
      <c r="BT1954">
        <v>26.485714285714284</v>
      </c>
      <c r="BU1954">
        <v>12.981818181818182</v>
      </c>
      <c r="BV1954">
        <v>27.6</v>
      </c>
      <c r="BW1954">
        <v>12.611464968152866</v>
      </c>
      <c r="BX1954">
        <v>17.00628099173554</v>
      </c>
      <c r="BY1954">
        <v>19.621125541587539</v>
      </c>
      <c r="BZ1954">
        <v>1953</v>
      </c>
    </row>
    <row r="1955" spans="1:78" x14ac:dyDescent="0.25">
      <c r="A1955">
        <v>1954</v>
      </c>
      <c r="B1955" t="s">
        <v>2024</v>
      </c>
      <c r="C1955">
        <v>86</v>
      </c>
      <c r="D1955">
        <v>55</v>
      </c>
      <c r="E1955">
        <v>59</v>
      </c>
      <c r="F1955">
        <v>86</v>
      </c>
      <c r="G1955">
        <v>36</v>
      </c>
      <c r="H1955">
        <v>103</v>
      </c>
      <c r="I1955">
        <v>91</v>
      </c>
      <c r="J1955">
        <v>58</v>
      </c>
      <c r="K1955">
        <v>61</v>
      </c>
      <c r="L1955">
        <v>73</v>
      </c>
      <c r="M1955">
        <v>15</v>
      </c>
      <c r="N1955">
        <v>30</v>
      </c>
      <c r="O1955">
        <v>42</v>
      </c>
      <c r="P1955">
        <v>24</v>
      </c>
      <c r="Q1955">
        <v>23</v>
      </c>
      <c r="R1955">
        <v>27</v>
      </c>
      <c r="S1955">
        <v>44</v>
      </c>
      <c r="T1955">
        <v>71</v>
      </c>
      <c r="U1955">
        <v>34</v>
      </c>
      <c r="V1955">
        <v>49</v>
      </c>
      <c r="W1955">
        <v>57</v>
      </c>
      <c r="X1955">
        <v>31</v>
      </c>
      <c r="Y1955">
        <v>28</v>
      </c>
      <c r="Z1955">
        <v>14</v>
      </c>
      <c r="AA1955">
        <v>3</v>
      </c>
      <c r="AB1955">
        <v>57</v>
      </c>
      <c r="AC1955">
        <v>26</v>
      </c>
      <c r="AD1955">
        <v>73</v>
      </c>
      <c r="AE1955">
        <v>63</v>
      </c>
      <c r="AF1955">
        <v>39</v>
      </c>
      <c r="AG1955">
        <v>44</v>
      </c>
      <c r="AH1955">
        <v>14</v>
      </c>
      <c r="AI1955">
        <v>109</v>
      </c>
      <c r="AJ1955">
        <v>7</v>
      </c>
      <c r="AK1955">
        <v>139</v>
      </c>
      <c r="AL1955">
        <v>1817</v>
      </c>
      <c r="AM1955">
        <v>1771</v>
      </c>
      <c r="AO1955">
        <v>16.15813953488372</v>
      </c>
      <c r="AP1955">
        <v>17.018181818181819</v>
      </c>
      <c r="AQ1955">
        <v>17.206779661016949</v>
      </c>
      <c r="AR1955">
        <v>12.976744186046513</v>
      </c>
      <c r="AS1955">
        <v>22.6</v>
      </c>
      <c r="AT1955">
        <v>10.520388349514564</v>
      </c>
      <c r="AU1955">
        <v>10.83956043956044</v>
      </c>
      <c r="AV1955">
        <v>13.468965517241379</v>
      </c>
      <c r="AW1955">
        <v>14.045901639344262</v>
      </c>
      <c r="AX1955">
        <v>15.87945205479452</v>
      </c>
      <c r="AY1955">
        <v>7.2</v>
      </c>
      <c r="AZ1955">
        <v>15.840000000000002</v>
      </c>
      <c r="BA1955">
        <v>31.37142857142857</v>
      </c>
      <c r="BB1955">
        <v>29.4</v>
      </c>
      <c r="BC1955">
        <v>31.930434782608696</v>
      </c>
      <c r="BD1955">
        <v>33.466666666666669</v>
      </c>
      <c r="BE1955">
        <v>20.290909090909093</v>
      </c>
      <c r="BF1955">
        <v>19.977464788732394</v>
      </c>
      <c r="BG1955">
        <v>21.494117647058825</v>
      </c>
      <c r="BH1955">
        <v>17.044897959183675</v>
      </c>
      <c r="BI1955">
        <v>11.936842105263159</v>
      </c>
      <c r="BJ1955">
        <v>21.019354838709678</v>
      </c>
      <c r="BK1955">
        <v>29.571428571428569</v>
      </c>
      <c r="BL1955">
        <v>31.628571428571433</v>
      </c>
      <c r="BM1955">
        <v>40.800000000000004</v>
      </c>
      <c r="BN1955">
        <v>17.747368421052631</v>
      </c>
      <c r="BO1955">
        <v>23.953846153846154</v>
      </c>
      <c r="BP1955">
        <v>8.2356164383561641</v>
      </c>
      <c r="BQ1955">
        <v>20.857142857142858</v>
      </c>
      <c r="BR1955">
        <v>30.646153846153847</v>
      </c>
      <c r="BS1955">
        <v>30.109090909090909</v>
      </c>
      <c r="BT1955">
        <v>26.485714285714284</v>
      </c>
      <c r="BU1955">
        <v>11.790825688073395</v>
      </c>
      <c r="BV1955">
        <v>23.657142857142858</v>
      </c>
      <c r="BW1955">
        <v>14.244604316546763</v>
      </c>
      <c r="BX1955">
        <v>16.98756191524491</v>
      </c>
      <c r="BY1955">
        <v>19.969640605690525</v>
      </c>
      <c r="BZ1955">
        <v>1954</v>
      </c>
    </row>
    <row r="1956" spans="1:78" x14ac:dyDescent="0.25">
      <c r="A1956">
        <v>1955</v>
      </c>
      <c r="B1956" t="s">
        <v>2025</v>
      </c>
      <c r="C1956">
        <v>86</v>
      </c>
      <c r="D1956">
        <v>56</v>
      </c>
      <c r="E1956">
        <v>59</v>
      </c>
      <c r="F1956">
        <v>86</v>
      </c>
      <c r="G1956">
        <v>36</v>
      </c>
      <c r="H1956">
        <v>103</v>
      </c>
      <c r="I1956">
        <v>92</v>
      </c>
      <c r="J1956">
        <v>59</v>
      </c>
      <c r="K1956">
        <v>62</v>
      </c>
      <c r="L1956">
        <v>73</v>
      </c>
      <c r="M1956">
        <v>14</v>
      </c>
      <c r="N1956">
        <v>30</v>
      </c>
      <c r="O1956">
        <v>42</v>
      </c>
      <c r="P1956">
        <v>24</v>
      </c>
      <c r="Q1956">
        <v>23</v>
      </c>
      <c r="R1956">
        <v>27</v>
      </c>
      <c r="S1956">
        <v>44</v>
      </c>
      <c r="T1956">
        <v>71</v>
      </c>
      <c r="U1956">
        <v>34</v>
      </c>
      <c r="V1956">
        <v>49</v>
      </c>
      <c r="W1956">
        <v>56</v>
      </c>
      <c r="X1956">
        <v>31</v>
      </c>
      <c r="Y1956">
        <v>28</v>
      </c>
      <c r="Z1956">
        <v>14</v>
      </c>
      <c r="AA1956">
        <v>3</v>
      </c>
      <c r="AB1956">
        <v>57</v>
      </c>
      <c r="AC1956">
        <v>26</v>
      </c>
      <c r="AD1956">
        <v>72</v>
      </c>
      <c r="AE1956">
        <v>63</v>
      </c>
      <c r="AF1956">
        <v>39</v>
      </c>
      <c r="AG1956">
        <v>44</v>
      </c>
      <c r="AH1956">
        <v>13</v>
      </c>
      <c r="AI1956">
        <v>119</v>
      </c>
      <c r="AJ1956">
        <v>7</v>
      </c>
      <c r="AK1956">
        <v>145</v>
      </c>
      <c r="AL1956">
        <v>1822</v>
      </c>
      <c r="AM1956">
        <v>1787</v>
      </c>
      <c r="AO1956">
        <v>16.15813953488372</v>
      </c>
      <c r="AP1956">
        <v>16.714285714285715</v>
      </c>
      <c r="AQ1956">
        <v>17.206779661016949</v>
      </c>
      <c r="AR1956">
        <v>12.976744186046513</v>
      </c>
      <c r="AS1956">
        <v>22.6</v>
      </c>
      <c r="AT1956">
        <v>10.520388349514564</v>
      </c>
      <c r="AU1956">
        <v>10.721739130434782</v>
      </c>
      <c r="AV1956">
        <v>13.240677966101694</v>
      </c>
      <c r="AW1956">
        <v>13.819354838709678</v>
      </c>
      <c r="AX1956">
        <v>15.87945205479452</v>
      </c>
      <c r="AY1956">
        <v>7.7142857142857144</v>
      </c>
      <c r="AZ1956">
        <v>15.840000000000002</v>
      </c>
      <c r="BA1956">
        <v>31.37142857142857</v>
      </c>
      <c r="BB1956">
        <v>29.4</v>
      </c>
      <c r="BC1956">
        <v>31.930434782608696</v>
      </c>
      <c r="BD1956">
        <v>33.466666666666669</v>
      </c>
      <c r="BE1956">
        <v>20.290909090909093</v>
      </c>
      <c r="BF1956">
        <v>19.977464788732394</v>
      </c>
      <c r="BG1956">
        <v>21.494117647058825</v>
      </c>
      <c r="BH1956">
        <v>17.044897959183675</v>
      </c>
      <c r="BI1956">
        <v>12.15</v>
      </c>
      <c r="BJ1956">
        <v>21.019354838709678</v>
      </c>
      <c r="BK1956">
        <v>29.571428571428569</v>
      </c>
      <c r="BL1956">
        <v>31.628571428571433</v>
      </c>
      <c r="BM1956">
        <v>40.800000000000004</v>
      </c>
      <c r="BN1956">
        <v>17.747368421052631</v>
      </c>
      <c r="BO1956">
        <v>23.953846153846154</v>
      </c>
      <c r="BP1956">
        <v>8.3500000000000014</v>
      </c>
      <c r="BQ1956">
        <v>20.857142857142858</v>
      </c>
      <c r="BR1956">
        <v>30.646153846153847</v>
      </c>
      <c r="BS1956">
        <v>30.109090909090909</v>
      </c>
      <c r="BT1956">
        <v>28.523076923076925</v>
      </c>
      <c r="BU1956">
        <v>10.8</v>
      </c>
      <c r="BV1956">
        <v>23.657142857142858</v>
      </c>
      <c r="BW1956">
        <v>13.655172413793103</v>
      </c>
      <c r="BX1956">
        <v>16.940944017563115</v>
      </c>
      <c r="BY1956">
        <v>19.89872865560401</v>
      </c>
      <c r="BZ1956">
        <v>1955</v>
      </c>
    </row>
    <row r="1957" spans="1:78" x14ac:dyDescent="0.25">
      <c r="A1957">
        <v>1956</v>
      </c>
      <c r="B1957" t="s">
        <v>2026</v>
      </c>
      <c r="C1957">
        <v>86</v>
      </c>
      <c r="D1957">
        <v>56</v>
      </c>
      <c r="E1957">
        <v>56</v>
      </c>
      <c r="F1957">
        <v>85</v>
      </c>
      <c r="G1957">
        <v>36</v>
      </c>
      <c r="H1957">
        <v>103</v>
      </c>
      <c r="I1957">
        <v>90</v>
      </c>
      <c r="J1957">
        <v>59</v>
      </c>
      <c r="K1957">
        <v>63</v>
      </c>
      <c r="L1957">
        <v>73</v>
      </c>
      <c r="M1957">
        <v>14</v>
      </c>
      <c r="N1957">
        <v>31</v>
      </c>
      <c r="O1957">
        <v>42</v>
      </c>
      <c r="P1957">
        <v>24</v>
      </c>
      <c r="Q1957">
        <v>23</v>
      </c>
      <c r="R1957">
        <v>27</v>
      </c>
      <c r="S1957">
        <v>44</v>
      </c>
      <c r="T1957">
        <v>71</v>
      </c>
      <c r="U1957">
        <v>33</v>
      </c>
      <c r="V1957">
        <v>49</v>
      </c>
      <c r="W1957">
        <v>57</v>
      </c>
      <c r="X1957">
        <v>32</v>
      </c>
      <c r="Y1957">
        <v>28</v>
      </c>
      <c r="Z1957">
        <v>14</v>
      </c>
      <c r="AA1957">
        <v>3</v>
      </c>
      <c r="AB1957">
        <v>57</v>
      </c>
      <c r="AC1957">
        <v>26</v>
      </c>
      <c r="AD1957">
        <v>86</v>
      </c>
      <c r="AE1957">
        <v>63</v>
      </c>
      <c r="AF1957">
        <v>39</v>
      </c>
      <c r="AG1957">
        <v>45</v>
      </c>
      <c r="AH1957">
        <v>14</v>
      </c>
      <c r="AI1957">
        <v>120</v>
      </c>
      <c r="AJ1957">
        <v>7</v>
      </c>
      <c r="AK1957">
        <v>161</v>
      </c>
      <c r="AL1957">
        <v>1825</v>
      </c>
      <c r="AM1957">
        <v>1817</v>
      </c>
      <c r="AO1957">
        <v>16.15813953488372</v>
      </c>
      <c r="AP1957">
        <v>16.714285714285715</v>
      </c>
      <c r="AQ1957">
        <v>18.12857142857143</v>
      </c>
      <c r="AR1957">
        <v>13.129411764705882</v>
      </c>
      <c r="AS1957">
        <v>22.6</v>
      </c>
      <c r="AT1957">
        <v>10.520388349514564</v>
      </c>
      <c r="AU1957">
        <v>10.959999999999999</v>
      </c>
      <c r="AV1957">
        <v>13.240677966101694</v>
      </c>
      <c r="AW1957">
        <v>13.6</v>
      </c>
      <c r="AX1957">
        <v>15.87945205479452</v>
      </c>
      <c r="AY1957">
        <v>7.7142857142857144</v>
      </c>
      <c r="AZ1957">
        <v>15.329032258064515</v>
      </c>
      <c r="BA1957">
        <v>31.37142857142857</v>
      </c>
      <c r="BB1957">
        <v>29.4</v>
      </c>
      <c r="BC1957">
        <v>31.930434782608696</v>
      </c>
      <c r="BD1957">
        <v>33.466666666666669</v>
      </c>
      <c r="BE1957">
        <v>20.290909090909093</v>
      </c>
      <c r="BF1957">
        <v>19.977464788732394</v>
      </c>
      <c r="BG1957">
        <v>22.145454545454545</v>
      </c>
      <c r="BH1957">
        <v>17.044897959183675</v>
      </c>
      <c r="BI1957">
        <v>11.936842105263159</v>
      </c>
      <c r="BJ1957">
        <v>20.362500000000001</v>
      </c>
      <c r="BK1957">
        <v>29.571428571428569</v>
      </c>
      <c r="BL1957">
        <v>31.628571428571433</v>
      </c>
      <c r="BM1957">
        <v>40.800000000000004</v>
      </c>
      <c r="BN1957">
        <v>17.747368421052631</v>
      </c>
      <c r="BO1957">
        <v>23.953846153846154</v>
      </c>
      <c r="BP1957">
        <v>6.9906976744186045</v>
      </c>
      <c r="BQ1957">
        <v>20.857142857142858</v>
      </c>
      <c r="BR1957">
        <v>30.646153846153847</v>
      </c>
      <c r="BS1957">
        <v>29.439999999999998</v>
      </c>
      <c r="BT1957">
        <v>26.485714285714284</v>
      </c>
      <c r="BU1957">
        <v>10.71</v>
      </c>
      <c r="BV1957">
        <v>23.657142857142858</v>
      </c>
      <c r="BW1957">
        <v>12.298136645962733</v>
      </c>
      <c r="BX1957">
        <v>16.913095890410958</v>
      </c>
      <c r="BY1957">
        <v>19.754614866023566</v>
      </c>
      <c r="BZ1957">
        <v>1956</v>
      </c>
    </row>
    <row r="1958" spans="1:78" x14ac:dyDescent="0.25">
      <c r="A1958">
        <v>1957</v>
      </c>
      <c r="B1958" t="s">
        <v>2027</v>
      </c>
      <c r="C1958">
        <v>86</v>
      </c>
      <c r="D1958">
        <v>54</v>
      </c>
      <c r="E1958">
        <v>56</v>
      </c>
      <c r="F1958">
        <v>86</v>
      </c>
      <c r="G1958">
        <v>35</v>
      </c>
      <c r="H1958">
        <v>104</v>
      </c>
      <c r="I1958">
        <v>91</v>
      </c>
      <c r="J1958">
        <v>58</v>
      </c>
      <c r="K1958">
        <v>63</v>
      </c>
      <c r="L1958">
        <v>71</v>
      </c>
      <c r="M1958">
        <v>14</v>
      </c>
      <c r="N1958">
        <v>31</v>
      </c>
      <c r="O1958">
        <v>43</v>
      </c>
      <c r="P1958">
        <v>24</v>
      </c>
      <c r="Q1958">
        <v>23</v>
      </c>
      <c r="R1958">
        <v>27</v>
      </c>
      <c r="S1958">
        <v>44</v>
      </c>
      <c r="T1958">
        <v>71</v>
      </c>
      <c r="U1958">
        <v>34</v>
      </c>
      <c r="V1958">
        <v>47</v>
      </c>
      <c r="W1958">
        <v>54</v>
      </c>
      <c r="X1958">
        <v>32</v>
      </c>
      <c r="Y1958">
        <v>28</v>
      </c>
      <c r="Z1958">
        <v>14</v>
      </c>
      <c r="AA1958">
        <v>3</v>
      </c>
      <c r="AB1958">
        <v>57</v>
      </c>
      <c r="AC1958">
        <v>26</v>
      </c>
      <c r="AD1958">
        <v>86</v>
      </c>
      <c r="AE1958">
        <v>63</v>
      </c>
      <c r="AF1958">
        <v>38</v>
      </c>
      <c r="AG1958">
        <v>44</v>
      </c>
      <c r="AH1958">
        <v>13</v>
      </c>
      <c r="AI1958">
        <v>121</v>
      </c>
      <c r="AJ1958">
        <v>7</v>
      </c>
      <c r="AK1958">
        <v>162</v>
      </c>
      <c r="AL1958">
        <v>1828</v>
      </c>
      <c r="AM1958">
        <v>1810</v>
      </c>
      <c r="AO1958">
        <v>16.15813953488372</v>
      </c>
      <c r="AP1958">
        <v>17.333333333333336</v>
      </c>
      <c r="AQ1958">
        <v>18.12857142857143</v>
      </c>
      <c r="AR1958">
        <v>12.976744186046513</v>
      </c>
      <c r="AS1958">
        <v>23.245714285714286</v>
      </c>
      <c r="AT1958">
        <v>10.419230769230769</v>
      </c>
      <c r="AU1958">
        <v>10.83956043956044</v>
      </c>
      <c r="AV1958">
        <v>13.468965517241379</v>
      </c>
      <c r="AW1958">
        <v>13.6</v>
      </c>
      <c r="AX1958">
        <v>16.326760563380283</v>
      </c>
      <c r="AY1958">
        <v>7.7142857142857144</v>
      </c>
      <c r="AZ1958">
        <v>15.329032258064515</v>
      </c>
      <c r="BA1958">
        <v>30.641860465116277</v>
      </c>
      <c r="BB1958">
        <v>29.4</v>
      </c>
      <c r="BC1958">
        <v>31.930434782608696</v>
      </c>
      <c r="BD1958">
        <v>33.466666666666669</v>
      </c>
      <c r="BE1958">
        <v>20.290909090909093</v>
      </c>
      <c r="BF1958">
        <v>19.977464788732394</v>
      </c>
      <c r="BG1958">
        <v>21.494117647058825</v>
      </c>
      <c r="BH1958">
        <v>17.770212765957446</v>
      </c>
      <c r="BI1958">
        <v>12.6</v>
      </c>
      <c r="BJ1958">
        <v>20.362500000000001</v>
      </c>
      <c r="BK1958">
        <v>29.571428571428569</v>
      </c>
      <c r="BL1958">
        <v>31.628571428571433</v>
      </c>
      <c r="BM1958">
        <v>40.800000000000004</v>
      </c>
      <c r="BN1958">
        <v>17.747368421052631</v>
      </c>
      <c r="BO1958">
        <v>23.953846153846154</v>
      </c>
      <c r="BP1958">
        <v>6.9906976744186045</v>
      </c>
      <c r="BQ1958">
        <v>20.857142857142858</v>
      </c>
      <c r="BR1958">
        <v>31.452631578947368</v>
      </c>
      <c r="BS1958">
        <v>30.109090909090909</v>
      </c>
      <c r="BT1958">
        <v>28.523076923076925</v>
      </c>
      <c r="BU1958">
        <v>10.621487603305786</v>
      </c>
      <c r="BV1958">
        <v>23.657142857142858</v>
      </c>
      <c r="BW1958">
        <v>12.222222222222223</v>
      </c>
      <c r="BX1958">
        <v>16.885339168490152</v>
      </c>
      <c r="BY1958">
        <v>19.863609365915302</v>
      </c>
      <c r="BZ1958">
        <v>1957</v>
      </c>
    </row>
    <row r="1959" spans="1:78" x14ac:dyDescent="0.25">
      <c r="A1959">
        <v>1958</v>
      </c>
      <c r="B1959" t="s">
        <v>2028</v>
      </c>
      <c r="C1959">
        <v>86</v>
      </c>
      <c r="D1959">
        <v>54</v>
      </c>
      <c r="E1959">
        <v>57</v>
      </c>
      <c r="F1959">
        <v>86</v>
      </c>
      <c r="G1959">
        <v>35</v>
      </c>
      <c r="H1959">
        <v>104</v>
      </c>
      <c r="I1959">
        <v>90</v>
      </c>
      <c r="J1959">
        <v>59</v>
      </c>
      <c r="K1959">
        <v>63</v>
      </c>
      <c r="L1959">
        <v>71</v>
      </c>
      <c r="M1959">
        <v>14</v>
      </c>
      <c r="N1959">
        <v>31</v>
      </c>
      <c r="O1959">
        <v>43</v>
      </c>
      <c r="P1959">
        <v>24</v>
      </c>
      <c r="Q1959">
        <v>23</v>
      </c>
      <c r="R1959">
        <v>27</v>
      </c>
      <c r="S1959">
        <v>44</v>
      </c>
      <c r="T1959">
        <v>71</v>
      </c>
      <c r="U1959">
        <v>33</v>
      </c>
      <c r="V1959">
        <v>47</v>
      </c>
      <c r="W1959">
        <v>54</v>
      </c>
      <c r="X1959">
        <v>32</v>
      </c>
      <c r="Y1959">
        <v>28</v>
      </c>
      <c r="Z1959">
        <v>14</v>
      </c>
      <c r="AA1959">
        <v>3</v>
      </c>
      <c r="AB1959">
        <v>57</v>
      </c>
      <c r="AC1959">
        <v>26</v>
      </c>
      <c r="AD1959">
        <v>86</v>
      </c>
      <c r="AE1959">
        <v>62</v>
      </c>
      <c r="AF1959">
        <v>38</v>
      </c>
      <c r="AG1959">
        <v>44</v>
      </c>
      <c r="AH1959">
        <v>13</v>
      </c>
      <c r="AI1959">
        <v>119</v>
      </c>
      <c r="AJ1959">
        <v>7</v>
      </c>
      <c r="AK1959">
        <v>158</v>
      </c>
      <c r="AL1959">
        <v>1848</v>
      </c>
      <c r="AM1959">
        <v>1803</v>
      </c>
      <c r="AO1959">
        <v>16.15813953488372</v>
      </c>
      <c r="AP1959">
        <v>17.333333333333336</v>
      </c>
      <c r="AQ1959">
        <v>17.810526315789474</v>
      </c>
      <c r="AR1959">
        <v>12.976744186046513</v>
      </c>
      <c r="AS1959">
        <v>23.245714285714286</v>
      </c>
      <c r="AT1959">
        <v>10.419230769230769</v>
      </c>
      <c r="AU1959">
        <v>10.959999999999999</v>
      </c>
      <c r="AV1959">
        <v>13.240677966101694</v>
      </c>
      <c r="AW1959">
        <v>13.6</v>
      </c>
      <c r="AX1959">
        <v>16.326760563380283</v>
      </c>
      <c r="AY1959">
        <v>7.7142857142857144</v>
      </c>
      <c r="AZ1959">
        <v>15.329032258064515</v>
      </c>
      <c r="BA1959">
        <v>30.641860465116277</v>
      </c>
      <c r="BB1959">
        <v>29.4</v>
      </c>
      <c r="BC1959">
        <v>31.930434782608696</v>
      </c>
      <c r="BD1959">
        <v>33.466666666666669</v>
      </c>
      <c r="BE1959">
        <v>20.290909090909093</v>
      </c>
      <c r="BF1959">
        <v>19.977464788732394</v>
      </c>
      <c r="BG1959">
        <v>22.145454545454545</v>
      </c>
      <c r="BH1959">
        <v>17.770212765957446</v>
      </c>
      <c r="BI1959">
        <v>12.6</v>
      </c>
      <c r="BJ1959">
        <v>20.362500000000001</v>
      </c>
      <c r="BK1959">
        <v>29.571428571428569</v>
      </c>
      <c r="BL1959">
        <v>31.628571428571433</v>
      </c>
      <c r="BM1959">
        <v>40.800000000000004</v>
      </c>
      <c r="BN1959">
        <v>17.747368421052631</v>
      </c>
      <c r="BO1959">
        <v>23.953846153846154</v>
      </c>
      <c r="BP1959">
        <v>6.9906976744186045</v>
      </c>
      <c r="BQ1959">
        <v>21.193548387096772</v>
      </c>
      <c r="BR1959">
        <v>31.452631578947368</v>
      </c>
      <c r="BS1959">
        <v>30.109090909090909</v>
      </c>
      <c r="BT1959">
        <v>28.523076923076925</v>
      </c>
      <c r="BU1959">
        <v>10.8</v>
      </c>
      <c r="BV1959">
        <v>23.657142857142858</v>
      </c>
      <c r="BW1959">
        <v>12.531645569620252</v>
      </c>
      <c r="BX1959">
        <v>16.702597402597402</v>
      </c>
      <c r="BY1959">
        <v>19.908243666668145</v>
      </c>
      <c r="BZ1959">
        <v>1958</v>
      </c>
    </row>
    <row r="1960" spans="1:78" x14ac:dyDescent="0.25">
      <c r="A1960">
        <v>1959</v>
      </c>
      <c r="B1960" t="s">
        <v>2029</v>
      </c>
      <c r="C1960">
        <v>87</v>
      </c>
      <c r="D1960">
        <v>66</v>
      </c>
      <c r="E1960">
        <v>57</v>
      </c>
      <c r="F1960">
        <v>86</v>
      </c>
      <c r="G1960">
        <v>35</v>
      </c>
      <c r="H1960">
        <v>106</v>
      </c>
      <c r="I1960">
        <v>91</v>
      </c>
      <c r="J1960">
        <v>59</v>
      </c>
      <c r="K1960">
        <v>63</v>
      </c>
      <c r="L1960">
        <v>71</v>
      </c>
      <c r="M1960">
        <v>14</v>
      </c>
      <c r="N1960">
        <v>31</v>
      </c>
      <c r="O1960">
        <v>43</v>
      </c>
      <c r="P1960">
        <v>24</v>
      </c>
      <c r="Q1960">
        <v>23</v>
      </c>
      <c r="R1960">
        <v>27</v>
      </c>
      <c r="S1960">
        <v>45</v>
      </c>
      <c r="T1960">
        <v>72</v>
      </c>
      <c r="U1960">
        <v>34</v>
      </c>
      <c r="V1960">
        <v>46</v>
      </c>
      <c r="W1960">
        <v>56</v>
      </c>
      <c r="X1960">
        <v>32</v>
      </c>
      <c r="Y1960">
        <v>28</v>
      </c>
      <c r="Z1960">
        <v>14</v>
      </c>
      <c r="AA1960">
        <v>3</v>
      </c>
      <c r="AB1960">
        <v>57</v>
      </c>
      <c r="AC1960">
        <v>26</v>
      </c>
      <c r="AD1960">
        <v>73</v>
      </c>
      <c r="AE1960">
        <v>62</v>
      </c>
      <c r="AF1960">
        <v>38</v>
      </c>
      <c r="AG1960">
        <v>44</v>
      </c>
      <c r="AH1960">
        <v>13</v>
      </c>
      <c r="AI1960">
        <v>120</v>
      </c>
      <c r="AJ1960">
        <v>7</v>
      </c>
      <c r="AK1960">
        <v>155</v>
      </c>
      <c r="AL1960">
        <v>1854</v>
      </c>
      <c r="AM1960">
        <v>1808</v>
      </c>
      <c r="AO1960">
        <v>15.972413793103449</v>
      </c>
      <c r="AP1960">
        <v>14.181818181818182</v>
      </c>
      <c r="AQ1960">
        <v>17.810526315789474</v>
      </c>
      <c r="AR1960">
        <v>12.976744186046513</v>
      </c>
      <c r="AS1960">
        <v>23.245714285714286</v>
      </c>
      <c r="AT1960">
        <v>10.222641509433963</v>
      </c>
      <c r="AU1960">
        <v>10.83956043956044</v>
      </c>
      <c r="AV1960">
        <v>13.240677966101694</v>
      </c>
      <c r="AW1960">
        <v>13.6</v>
      </c>
      <c r="AX1960">
        <v>16.326760563380283</v>
      </c>
      <c r="AY1960">
        <v>7.7142857142857144</v>
      </c>
      <c r="AZ1960">
        <v>15.329032258064515</v>
      </c>
      <c r="BA1960">
        <v>30.641860465116277</v>
      </c>
      <c r="BB1960">
        <v>29.4</v>
      </c>
      <c r="BC1960">
        <v>31.930434782608696</v>
      </c>
      <c r="BD1960">
        <v>33.466666666666669</v>
      </c>
      <c r="BE1960">
        <v>19.84</v>
      </c>
      <c r="BF1960">
        <v>19.7</v>
      </c>
      <c r="BG1960">
        <v>21.494117647058825</v>
      </c>
      <c r="BH1960">
        <v>18.156521739130437</v>
      </c>
      <c r="BI1960">
        <v>12.15</v>
      </c>
      <c r="BJ1960">
        <v>20.362500000000001</v>
      </c>
      <c r="BK1960">
        <v>29.571428571428569</v>
      </c>
      <c r="BL1960">
        <v>31.628571428571433</v>
      </c>
      <c r="BM1960">
        <v>40.800000000000004</v>
      </c>
      <c r="BN1960">
        <v>17.747368421052631</v>
      </c>
      <c r="BO1960">
        <v>23.953846153846154</v>
      </c>
      <c r="BP1960">
        <v>8.2356164383561641</v>
      </c>
      <c r="BQ1960">
        <v>21.193548387096772</v>
      </c>
      <c r="BR1960">
        <v>31.452631578947368</v>
      </c>
      <c r="BS1960">
        <v>30.109090909090909</v>
      </c>
      <c r="BT1960">
        <v>28.523076923076925</v>
      </c>
      <c r="BU1960">
        <v>10.71</v>
      </c>
      <c r="BV1960">
        <v>23.657142857142858</v>
      </c>
      <c r="BW1960">
        <v>12.774193548387096</v>
      </c>
      <c r="BX1960">
        <v>16.648543689320388</v>
      </c>
      <c r="BY1960">
        <v>19.788943532485117</v>
      </c>
      <c r="BZ1960">
        <v>1959</v>
      </c>
    </row>
    <row r="1961" spans="1:78" x14ac:dyDescent="0.25">
      <c r="A1961">
        <v>1960</v>
      </c>
      <c r="B1961" t="s">
        <v>2030</v>
      </c>
      <c r="C1961">
        <v>89</v>
      </c>
      <c r="D1961">
        <v>71</v>
      </c>
      <c r="E1961">
        <v>58</v>
      </c>
      <c r="F1961">
        <v>88</v>
      </c>
      <c r="G1961">
        <v>35</v>
      </c>
      <c r="H1961">
        <v>106</v>
      </c>
      <c r="I1961">
        <v>89</v>
      </c>
      <c r="J1961">
        <v>59</v>
      </c>
      <c r="K1961">
        <v>62</v>
      </c>
      <c r="L1961">
        <v>72</v>
      </c>
      <c r="M1961">
        <v>14</v>
      </c>
      <c r="N1961">
        <v>31</v>
      </c>
      <c r="O1961">
        <v>43</v>
      </c>
      <c r="P1961">
        <v>24</v>
      </c>
      <c r="Q1961">
        <v>23</v>
      </c>
      <c r="R1961">
        <v>27</v>
      </c>
      <c r="S1961">
        <v>45</v>
      </c>
      <c r="T1961">
        <v>71</v>
      </c>
      <c r="U1961">
        <v>34</v>
      </c>
      <c r="V1961">
        <v>45</v>
      </c>
      <c r="W1961">
        <v>55</v>
      </c>
      <c r="X1961">
        <v>32</v>
      </c>
      <c r="Y1961">
        <v>28</v>
      </c>
      <c r="Z1961">
        <v>14</v>
      </c>
      <c r="AA1961">
        <v>3</v>
      </c>
      <c r="AB1961">
        <v>57</v>
      </c>
      <c r="AC1961">
        <v>26</v>
      </c>
      <c r="AD1961">
        <v>73</v>
      </c>
      <c r="AE1961">
        <v>62</v>
      </c>
      <c r="AF1961">
        <v>38</v>
      </c>
      <c r="AG1961">
        <v>44</v>
      </c>
      <c r="AH1961">
        <v>13</v>
      </c>
      <c r="AI1961">
        <v>120</v>
      </c>
      <c r="AJ1961">
        <v>7</v>
      </c>
      <c r="AK1961">
        <v>152</v>
      </c>
      <c r="AL1961">
        <v>1846</v>
      </c>
      <c r="AM1961">
        <v>1810</v>
      </c>
      <c r="AO1961">
        <v>15.613483146067418</v>
      </c>
      <c r="AP1961">
        <v>13.183098591549296</v>
      </c>
      <c r="AQ1961">
        <v>17.50344827586207</v>
      </c>
      <c r="AR1961">
        <v>12.681818181818183</v>
      </c>
      <c r="AS1961">
        <v>23.245714285714286</v>
      </c>
      <c r="AT1961">
        <v>10.222641509433963</v>
      </c>
      <c r="AU1961">
        <v>11.083146067415731</v>
      </c>
      <c r="AV1961">
        <v>13.240677966101694</v>
      </c>
      <c r="AW1961">
        <v>13.819354838709678</v>
      </c>
      <c r="AX1961">
        <v>16.100000000000001</v>
      </c>
      <c r="AY1961">
        <v>7.7142857142857144</v>
      </c>
      <c r="AZ1961">
        <v>15.329032258064515</v>
      </c>
      <c r="BA1961">
        <v>30.641860465116277</v>
      </c>
      <c r="BB1961">
        <v>29.4</v>
      </c>
      <c r="BC1961">
        <v>31.930434782608696</v>
      </c>
      <c r="BD1961">
        <v>33.466666666666669</v>
      </c>
      <c r="BE1961">
        <v>19.84</v>
      </c>
      <c r="BF1961">
        <v>19.977464788732394</v>
      </c>
      <c r="BG1961">
        <v>21.494117647058825</v>
      </c>
      <c r="BH1961">
        <v>18.560000000000002</v>
      </c>
      <c r="BI1961">
        <v>12.370909090909091</v>
      </c>
      <c r="BJ1961">
        <v>20.362500000000001</v>
      </c>
      <c r="BK1961">
        <v>29.571428571428569</v>
      </c>
      <c r="BL1961">
        <v>31.628571428571433</v>
      </c>
      <c r="BM1961">
        <v>40.800000000000004</v>
      </c>
      <c r="BN1961">
        <v>17.747368421052631</v>
      </c>
      <c r="BO1961">
        <v>23.953846153846154</v>
      </c>
      <c r="BP1961">
        <v>8.2356164383561641</v>
      </c>
      <c r="BQ1961">
        <v>21.193548387096772</v>
      </c>
      <c r="BR1961">
        <v>31.452631578947368</v>
      </c>
      <c r="BS1961">
        <v>30.109090909090909</v>
      </c>
      <c r="BT1961">
        <v>28.523076923076925</v>
      </c>
      <c r="BU1961">
        <v>10.71</v>
      </c>
      <c r="BV1961">
        <v>23.657142857142858</v>
      </c>
      <c r="BW1961">
        <v>13.026315789473683</v>
      </c>
      <c r="BX1961">
        <v>16.72069339111593</v>
      </c>
      <c r="BY1961">
        <v>19.771803545839727</v>
      </c>
      <c r="BZ1961">
        <v>1960</v>
      </c>
    </row>
    <row r="1962" spans="1:78" x14ac:dyDescent="0.25">
      <c r="A1962">
        <v>1961</v>
      </c>
      <c r="B1962" t="s">
        <v>2031</v>
      </c>
      <c r="C1962">
        <v>87</v>
      </c>
      <c r="D1962">
        <v>78</v>
      </c>
      <c r="E1962">
        <v>58</v>
      </c>
      <c r="F1962">
        <v>88</v>
      </c>
      <c r="G1962">
        <v>35</v>
      </c>
      <c r="H1962">
        <v>106</v>
      </c>
      <c r="I1962">
        <v>90</v>
      </c>
      <c r="J1962">
        <v>58</v>
      </c>
      <c r="K1962">
        <v>62</v>
      </c>
      <c r="L1962">
        <v>72</v>
      </c>
      <c r="M1962">
        <v>14</v>
      </c>
      <c r="N1962">
        <v>31</v>
      </c>
      <c r="O1962">
        <v>43</v>
      </c>
      <c r="P1962">
        <v>24</v>
      </c>
      <c r="Q1962">
        <v>23</v>
      </c>
      <c r="R1962">
        <v>27</v>
      </c>
      <c r="S1962">
        <v>45</v>
      </c>
      <c r="T1962">
        <v>71</v>
      </c>
      <c r="U1962">
        <v>34</v>
      </c>
      <c r="V1962">
        <v>44</v>
      </c>
      <c r="W1962">
        <v>55</v>
      </c>
      <c r="X1962">
        <v>32</v>
      </c>
      <c r="Y1962">
        <v>28</v>
      </c>
      <c r="Z1962">
        <v>14</v>
      </c>
      <c r="AA1962">
        <v>3</v>
      </c>
      <c r="AB1962">
        <v>57</v>
      </c>
      <c r="AC1962">
        <v>26</v>
      </c>
      <c r="AD1962">
        <v>73</v>
      </c>
      <c r="AE1962">
        <v>62</v>
      </c>
      <c r="AF1962">
        <v>38</v>
      </c>
      <c r="AG1962">
        <v>44</v>
      </c>
      <c r="AH1962">
        <v>13</v>
      </c>
      <c r="AI1962">
        <v>120</v>
      </c>
      <c r="AJ1962">
        <v>8</v>
      </c>
      <c r="AK1962">
        <v>146</v>
      </c>
      <c r="AL1962">
        <v>1847</v>
      </c>
      <c r="AM1962">
        <v>1809</v>
      </c>
      <c r="AO1962">
        <v>15.972413793103449</v>
      </c>
      <c r="AP1962">
        <v>12</v>
      </c>
      <c r="AQ1962">
        <v>17.50344827586207</v>
      </c>
      <c r="AR1962">
        <v>12.681818181818183</v>
      </c>
      <c r="AS1962">
        <v>23.245714285714286</v>
      </c>
      <c r="AT1962">
        <v>10.222641509433963</v>
      </c>
      <c r="AU1962">
        <v>10.959999999999999</v>
      </c>
      <c r="AV1962">
        <v>13.468965517241379</v>
      </c>
      <c r="AW1962">
        <v>13.819354838709678</v>
      </c>
      <c r="AX1962">
        <v>16.100000000000001</v>
      </c>
      <c r="AY1962">
        <v>7.7142857142857144</v>
      </c>
      <c r="AZ1962">
        <v>15.329032258064515</v>
      </c>
      <c r="BA1962">
        <v>30.641860465116277</v>
      </c>
      <c r="BB1962">
        <v>29.4</v>
      </c>
      <c r="BC1962">
        <v>31.930434782608696</v>
      </c>
      <c r="BD1962">
        <v>33.466666666666669</v>
      </c>
      <c r="BE1962">
        <v>19.84</v>
      </c>
      <c r="BF1962">
        <v>19.977464788732394</v>
      </c>
      <c r="BG1962">
        <v>21.494117647058825</v>
      </c>
      <c r="BH1962">
        <v>18.981818181818181</v>
      </c>
      <c r="BI1962">
        <v>12.370909090909091</v>
      </c>
      <c r="BJ1962">
        <v>20.362500000000001</v>
      </c>
      <c r="BK1962">
        <v>29.571428571428569</v>
      </c>
      <c r="BL1962">
        <v>31.628571428571433</v>
      </c>
      <c r="BM1962">
        <v>40.800000000000004</v>
      </c>
      <c r="BN1962">
        <v>17.747368421052631</v>
      </c>
      <c r="BO1962">
        <v>23.953846153846154</v>
      </c>
      <c r="BP1962">
        <v>8.2356164383561641</v>
      </c>
      <c r="BQ1962">
        <v>21.193548387096772</v>
      </c>
      <c r="BR1962">
        <v>31.452631578947368</v>
      </c>
      <c r="BS1962">
        <v>30.109090909090909</v>
      </c>
      <c r="BT1962">
        <v>28.523076923076925</v>
      </c>
      <c r="BU1962">
        <v>10.71</v>
      </c>
      <c r="BV1962">
        <v>20.7</v>
      </c>
      <c r="BW1962">
        <v>13.561643835616438</v>
      </c>
      <c r="BX1962">
        <v>16.711640498105037</v>
      </c>
      <c r="BY1962">
        <v>19.783816800354568</v>
      </c>
      <c r="BZ1962">
        <v>1961</v>
      </c>
    </row>
    <row r="1963" spans="1:78" x14ac:dyDescent="0.25">
      <c r="A1963">
        <v>1962</v>
      </c>
      <c r="B1963" t="s">
        <v>2032</v>
      </c>
      <c r="C1963">
        <v>87</v>
      </c>
      <c r="D1963">
        <v>77</v>
      </c>
      <c r="E1963">
        <v>58</v>
      </c>
      <c r="F1963">
        <v>87</v>
      </c>
      <c r="G1963">
        <v>36</v>
      </c>
      <c r="H1963">
        <v>107</v>
      </c>
      <c r="I1963">
        <v>94</v>
      </c>
      <c r="J1963">
        <v>58</v>
      </c>
      <c r="K1963">
        <v>59</v>
      </c>
      <c r="L1963">
        <v>68</v>
      </c>
      <c r="M1963">
        <v>14</v>
      </c>
      <c r="N1963">
        <v>31</v>
      </c>
      <c r="O1963">
        <v>43</v>
      </c>
      <c r="P1963">
        <v>24</v>
      </c>
      <c r="Q1963">
        <v>23</v>
      </c>
      <c r="R1963">
        <v>27</v>
      </c>
      <c r="S1963">
        <v>45</v>
      </c>
      <c r="T1963">
        <v>71</v>
      </c>
      <c r="U1963">
        <v>33</v>
      </c>
      <c r="V1963">
        <v>44</v>
      </c>
      <c r="W1963">
        <v>55</v>
      </c>
      <c r="X1963">
        <v>32</v>
      </c>
      <c r="Y1963">
        <v>28</v>
      </c>
      <c r="Z1963">
        <v>14</v>
      </c>
      <c r="AA1963">
        <v>3</v>
      </c>
      <c r="AB1963">
        <v>56</v>
      </c>
      <c r="AC1963">
        <v>26</v>
      </c>
      <c r="AD1963">
        <v>73</v>
      </c>
      <c r="AE1963">
        <v>63</v>
      </c>
      <c r="AF1963">
        <v>39</v>
      </c>
      <c r="AG1963">
        <v>45</v>
      </c>
      <c r="AH1963">
        <v>13</v>
      </c>
      <c r="AI1963">
        <v>114</v>
      </c>
      <c r="AJ1963">
        <v>7</v>
      </c>
      <c r="AK1963">
        <v>147</v>
      </c>
      <c r="AL1963">
        <v>1851</v>
      </c>
      <c r="AM1963">
        <v>1801</v>
      </c>
      <c r="AO1963">
        <v>15.972413793103449</v>
      </c>
      <c r="AP1963">
        <v>12.155844155844155</v>
      </c>
      <c r="AQ1963">
        <v>17.50344827586207</v>
      </c>
      <c r="AR1963">
        <v>12.827586206896552</v>
      </c>
      <c r="AS1963">
        <v>22.6</v>
      </c>
      <c r="AT1963">
        <v>10.127102803738318</v>
      </c>
      <c r="AU1963">
        <v>10.493617021276595</v>
      </c>
      <c r="AV1963">
        <v>13.468965517241379</v>
      </c>
      <c r="AW1963">
        <v>14.522033898305084</v>
      </c>
      <c r="AX1963">
        <v>17.047058823529412</v>
      </c>
      <c r="AY1963">
        <v>7.7142857142857144</v>
      </c>
      <c r="AZ1963">
        <v>15.329032258064515</v>
      </c>
      <c r="BA1963">
        <v>30.641860465116277</v>
      </c>
      <c r="BB1963">
        <v>29.4</v>
      </c>
      <c r="BC1963">
        <v>31.930434782608696</v>
      </c>
      <c r="BD1963">
        <v>33.466666666666669</v>
      </c>
      <c r="BE1963">
        <v>19.84</v>
      </c>
      <c r="BF1963">
        <v>19.977464788732394</v>
      </c>
      <c r="BG1963">
        <v>22.145454545454545</v>
      </c>
      <c r="BH1963">
        <v>18.981818181818181</v>
      </c>
      <c r="BI1963">
        <v>12.370909090909091</v>
      </c>
      <c r="BJ1963">
        <v>20.362500000000001</v>
      </c>
      <c r="BK1963">
        <v>29.571428571428569</v>
      </c>
      <c r="BL1963">
        <v>31.628571428571433</v>
      </c>
      <c r="BM1963">
        <v>40.800000000000004</v>
      </c>
      <c r="BN1963">
        <v>18.064285714285717</v>
      </c>
      <c r="BO1963">
        <v>23.953846153846154</v>
      </c>
      <c r="BP1963">
        <v>8.2356164383561641</v>
      </c>
      <c r="BQ1963">
        <v>20.857142857142858</v>
      </c>
      <c r="BR1963">
        <v>30.646153846153847</v>
      </c>
      <c r="BS1963">
        <v>29.439999999999998</v>
      </c>
      <c r="BT1963">
        <v>28.523076923076925</v>
      </c>
      <c r="BU1963">
        <v>11.273684210526318</v>
      </c>
      <c r="BV1963">
        <v>23.657142857142858</v>
      </c>
      <c r="BW1963">
        <v>13.469387755102042</v>
      </c>
      <c r="BX1963">
        <v>16.675526742301457</v>
      </c>
      <c r="BY1963">
        <v>19.798565420637772</v>
      </c>
      <c r="BZ1963">
        <v>1962</v>
      </c>
    </row>
    <row r="1964" spans="1:78" x14ac:dyDescent="0.25">
      <c r="A1964">
        <v>1963</v>
      </c>
      <c r="B1964" t="s">
        <v>2033</v>
      </c>
      <c r="C1964">
        <v>87</v>
      </c>
      <c r="D1964">
        <v>78</v>
      </c>
      <c r="E1964">
        <v>58</v>
      </c>
      <c r="F1964">
        <v>87</v>
      </c>
      <c r="G1964">
        <v>36</v>
      </c>
      <c r="H1964">
        <v>106</v>
      </c>
      <c r="I1964">
        <v>94</v>
      </c>
      <c r="J1964">
        <v>59</v>
      </c>
      <c r="K1964">
        <v>59</v>
      </c>
      <c r="L1964">
        <v>68</v>
      </c>
      <c r="M1964">
        <v>14</v>
      </c>
      <c r="N1964">
        <v>31</v>
      </c>
      <c r="O1964">
        <v>43</v>
      </c>
      <c r="P1964">
        <v>24</v>
      </c>
      <c r="Q1964">
        <v>24</v>
      </c>
      <c r="R1964">
        <v>28</v>
      </c>
      <c r="S1964">
        <v>46</v>
      </c>
      <c r="T1964">
        <v>71</v>
      </c>
      <c r="U1964">
        <v>33</v>
      </c>
      <c r="V1964">
        <v>44</v>
      </c>
      <c r="W1964">
        <v>55</v>
      </c>
      <c r="X1964">
        <v>32</v>
      </c>
      <c r="Y1964">
        <v>27</v>
      </c>
      <c r="Z1964">
        <v>14</v>
      </c>
      <c r="AA1964">
        <v>3</v>
      </c>
      <c r="AB1964">
        <v>56</v>
      </c>
      <c r="AC1964">
        <v>27</v>
      </c>
      <c r="AD1964">
        <v>72</v>
      </c>
      <c r="AE1964">
        <v>63</v>
      </c>
      <c r="AF1964">
        <v>38</v>
      </c>
      <c r="AG1964">
        <v>45</v>
      </c>
      <c r="AH1964">
        <v>13</v>
      </c>
      <c r="AI1964">
        <v>114</v>
      </c>
      <c r="AJ1964">
        <v>7</v>
      </c>
      <c r="AK1964">
        <v>150</v>
      </c>
      <c r="AL1964">
        <v>1852</v>
      </c>
      <c r="AM1964">
        <v>1806</v>
      </c>
      <c r="AO1964">
        <v>15.972413793103449</v>
      </c>
      <c r="AP1964">
        <v>12</v>
      </c>
      <c r="AQ1964">
        <v>17.50344827586207</v>
      </c>
      <c r="AR1964">
        <v>12.827586206896552</v>
      </c>
      <c r="AS1964">
        <v>22.6</v>
      </c>
      <c r="AT1964">
        <v>10.222641509433963</v>
      </c>
      <c r="AU1964">
        <v>10.493617021276595</v>
      </c>
      <c r="AV1964">
        <v>13.240677966101694</v>
      </c>
      <c r="AW1964">
        <v>14.522033898305084</v>
      </c>
      <c r="AX1964">
        <v>17.047058823529412</v>
      </c>
      <c r="AY1964">
        <v>7.7142857142857144</v>
      </c>
      <c r="AZ1964">
        <v>15.329032258064515</v>
      </c>
      <c r="BA1964">
        <v>30.641860465116277</v>
      </c>
      <c r="BB1964">
        <v>29.4</v>
      </c>
      <c r="BC1964">
        <v>30.6</v>
      </c>
      <c r="BD1964">
        <v>32.271428571428572</v>
      </c>
      <c r="BE1964">
        <v>19.408695652173915</v>
      </c>
      <c r="BF1964">
        <v>19.977464788732394</v>
      </c>
      <c r="BG1964">
        <v>22.145454545454545</v>
      </c>
      <c r="BH1964">
        <v>18.981818181818181</v>
      </c>
      <c r="BI1964">
        <v>12.370909090909091</v>
      </c>
      <c r="BJ1964">
        <v>20.362500000000001</v>
      </c>
      <c r="BK1964">
        <v>30.666666666666668</v>
      </c>
      <c r="BL1964">
        <v>31.628571428571433</v>
      </c>
      <c r="BM1964">
        <v>40.800000000000004</v>
      </c>
      <c r="BN1964">
        <v>18.064285714285717</v>
      </c>
      <c r="BO1964">
        <v>23.066666666666666</v>
      </c>
      <c r="BP1964">
        <v>8.3500000000000014</v>
      </c>
      <c r="BQ1964">
        <v>20.857142857142858</v>
      </c>
      <c r="BR1964">
        <v>31.452631578947368</v>
      </c>
      <c r="BS1964">
        <v>29.439999999999998</v>
      </c>
      <c r="BT1964">
        <v>28.523076923076925</v>
      </c>
      <c r="BU1964">
        <v>11.273684210526318</v>
      </c>
      <c r="BV1964">
        <v>23.657142857142858</v>
      </c>
      <c r="BW1964">
        <v>13.2</v>
      </c>
      <c r="BX1964">
        <v>16.666522678185746</v>
      </c>
      <c r="BY1964">
        <v>19.739950356826061</v>
      </c>
      <c r="BZ1964">
        <v>1963</v>
      </c>
    </row>
    <row r="1965" spans="1:78" x14ac:dyDescent="0.25">
      <c r="A1965">
        <v>1964</v>
      </c>
      <c r="B1965" t="s">
        <v>2034</v>
      </c>
      <c r="C1965">
        <v>87</v>
      </c>
      <c r="D1965">
        <v>78</v>
      </c>
      <c r="E1965">
        <v>58</v>
      </c>
      <c r="F1965">
        <v>87</v>
      </c>
      <c r="G1965">
        <v>35</v>
      </c>
      <c r="H1965">
        <v>107</v>
      </c>
      <c r="I1965">
        <v>95</v>
      </c>
      <c r="J1965">
        <v>58</v>
      </c>
      <c r="K1965">
        <v>60</v>
      </c>
      <c r="L1965">
        <v>69</v>
      </c>
      <c r="M1965">
        <v>14</v>
      </c>
      <c r="N1965">
        <v>31</v>
      </c>
      <c r="O1965">
        <v>43</v>
      </c>
      <c r="P1965">
        <v>24</v>
      </c>
      <c r="Q1965">
        <v>24</v>
      </c>
      <c r="R1965">
        <v>28</v>
      </c>
      <c r="S1965">
        <v>46</v>
      </c>
      <c r="T1965">
        <v>71</v>
      </c>
      <c r="U1965">
        <v>33</v>
      </c>
      <c r="V1965">
        <v>45</v>
      </c>
      <c r="W1965">
        <v>56</v>
      </c>
      <c r="X1965">
        <v>33</v>
      </c>
      <c r="Y1965">
        <v>27</v>
      </c>
      <c r="Z1965">
        <v>14</v>
      </c>
      <c r="AA1965">
        <v>3</v>
      </c>
      <c r="AB1965">
        <v>56</v>
      </c>
      <c r="AC1965">
        <v>27</v>
      </c>
      <c r="AD1965">
        <v>72</v>
      </c>
      <c r="AE1965">
        <v>64</v>
      </c>
      <c r="AF1965">
        <v>38</v>
      </c>
      <c r="AG1965">
        <v>44</v>
      </c>
      <c r="AH1965">
        <v>12</v>
      </c>
      <c r="AI1965">
        <v>113</v>
      </c>
      <c r="AJ1965">
        <v>7</v>
      </c>
      <c r="AK1965">
        <v>155</v>
      </c>
      <c r="AL1965">
        <v>1863</v>
      </c>
      <c r="AM1965">
        <v>1814</v>
      </c>
      <c r="AO1965">
        <v>15.972413793103449</v>
      </c>
      <c r="AP1965">
        <v>12</v>
      </c>
      <c r="AQ1965">
        <v>17.50344827586207</v>
      </c>
      <c r="AR1965">
        <v>12.827586206896552</v>
      </c>
      <c r="AS1965">
        <v>23.245714285714286</v>
      </c>
      <c r="AT1965">
        <v>10.127102803738318</v>
      </c>
      <c r="AU1965">
        <v>10.383157894736843</v>
      </c>
      <c r="AV1965">
        <v>13.468965517241379</v>
      </c>
      <c r="AW1965">
        <v>14.280000000000001</v>
      </c>
      <c r="AX1965">
        <v>16.8</v>
      </c>
      <c r="AY1965">
        <v>7.7142857142857144</v>
      </c>
      <c r="AZ1965">
        <v>15.329032258064515</v>
      </c>
      <c r="BA1965">
        <v>30.641860465116277</v>
      </c>
      <c r="BB1965">
        <v>29.4</v>
      </c>
      <c r="BC1965">
        <v>30.6</v>
      </c>
      <c r="BD1965">
        <v>32.271428571428572</v>
      </c>
      <c r="BE1965">
        <v>19.408695652173915</v>
      </c>
      <c r="BF1965">
        <v>19.977464788732394</v>
      </c>
      <c r="BG1965">
        <v>22.145454545454545</v>
      </c>
      <c r="BH1965">
        <v>18.560000000000002</v>
      </c>
      <c r="BI1965">
        <v>12.15</v>
      </c>
      <c r="BJ1965">
        <v>19.745454545454546</v>
      </c>
      <c r="BK1965">
        <v>30.666666666666668</v>
      </c>
      <c r="BL1965">
        <v>31.628571428571433</v>
      </c>
      <c r="BM1965">
        <v>40.800000000000004</v>
      </c>
      <c r="BN1965">
        <v>18.064285714285717</v>
      </c>
      <c r="BO1965">
        <v>23.066666666666666</v>
      </c>
      <c r="BP1965">
        <v>8.3500000000000014</v>
      </c>
      <c r="BQ1965">
        <v>20.53125</v>
      </c>
      <c r="BR1965">
        <v>31.452631578947368</v>
      </c>
      <c r="BS1965">
        <v>30.109090909090909</v>
      </c>
      <c r="BT1965">
        <v>30.900000000000002</v>
      </c>
      <c r="BU1965">
        <v>11.373451327433628</v>
      </c>
      <c r="BV1965">
        <v>23.657142857142858</v>
      </c>
      <c r="BW1965">
        <v>12.774193548387096</v>
      </c>
      <c r="BX1965">
        <v>16.568115942028985</v>
      </c>
      <c r="BY1965">
        <v>19.73079616443432</v>
      </c>
      <c r="BZ1965">
        <v>1964</v>
      </c>
    </row>
    <row r="1966" spans="1:78" x14ac:dyDescent="0.25">
      <c r="A1966">
        <v>1965</v>
      </c>
      <c r="B1966" t="s">
        <v>2035</v>
      </c>
      <c r="C1966">
        <v>88</v>
      </c>
      <c r="D1966">
        <v>77</v>
      </c>
      <c r="E1966">
        <v>57</v>
      </c>
      <c r="F1966">
        <v>89</v>
      </c>
      <c r="G1966">
        <v>36</v>
      </c>
      <c r="H1966">
        <v>110</v>
      </c>
      <c r="I1966">
        <v>95</v>
      </c>
      <c r="J1966">
        <v>60</v>
      </c>
      <c r="K1966">
        <v>61</v>
      </c>
      <c r="L1966">
        <v>68</v>
      </c>
      <c r="M1966">
        <v>14</v>
      </c>
      <c r="N1966">
        <v>31</v>
      </c>
      <c r="O1966">
        <v>43</v>
      </c>
      <c r="P1966">
        <v>24</v>
      </c>
      <c r="Q1966">
        <v>24</v>
      </c>
      <c r="R1966">
        <v>28</v>
      </c>
      <c r="S1966">
        <v>46</v>
      </c>
      <c r="T1966">
        <v>72</v>
      </c>
      <c r="U1966">
        <v>33</v>
      </c>
      <c r="V1966">
        <v>45</v>
      </c>
      <c r="W1966">
        <v>57</v>
      </c>
      <c r="X1966">
        <v>33</v>
      </c>
      <c r="Y1966">
        <v>28</v>
      </c>
      <c r="Z1966">
        <v>15</v>
      </c>
      <c r="AA1966">
        <v>3</v>
      </c>
      <c r="AB1966">
        <v>55</v>
      </c>
      <c r="AC1966">
        <v>27</v>
      </c>
      <c r="AD1966">
        <v>75</v>
      </c>
      <c r="AE1966">
        <v>66</v>
      </c>
      <c r="AF1966">
        <v>38</v>
      </c>
      <c r="AG1966">
        <v>52</v>
      </c>
      <c r="AH1966">
        <v>12</v>
      </c>
      <c r="AI1966">
        <v>113</v>
      </c>
      <c r="AJ1966">
        <v>7</v>
      </c>
      <c r="AK1966">
        <v>155</v>
      </c>
      <c r="AL1966">
        <v>1871</v>
      </c>
      <c r="AM1966">
        <v>1837</v>
      </c>
      <c r="AO1966">
        <v>15.790909090909093</v>
      </c>
      <c r="AP1966">
        <v>12.155844155844155</v>
      </c>
      <c r="AQ1966">
        <v>17.810526315789474</v>
      </c>
      <c r="AR1966">
        <v>12.539325842696631</v>
      </c>
      <c r="AS1966">
        <v>22.6</v>
      </c>
      <c r="AT1966">
        <v>9.8509090909090915</v>
      </c>
      <c r="AU1966">
        <v>10.383157894736843</v>
      </c>
      <c r="AV1966">
        <v>13.02</v>
      </c>
      <c r="AW1966">
        <v>14.045901639344262</v>
      </c>
      <c r="AX1966">
        <v>17.047058823529412</v>
      </c>
      <c r="AY1966">
        <v>7.7142857142857144</v>
      </c>
      <c r="AZ1966">
        <v>15.329032258064515</v>
      </c>
      <c r="BA1966">
        <v>30.641860465116277</v>
      </c>
      <c r="BB1966">
        <v>29.4</v>
      </c>
      <c r="BC1966">
        <v>30.6</v>
      </c>
      <c r="BD1966">
        <v>32.271428571428572</v>
      </c>
      <c r="BE1966">
        <v>19.408695652173915</v>
      </c>
      <c r="BF1966">
        <v>19.7</v>
      </c>
      <c r="BG1966">
        <v>22.145454545454545</v>
      </c>
      <c r="BH1966">
        <v>18.560000000000002</v>
      </c>
      <c r="BI1966">
        <v>11.936842105263159</v>
      </c>
      <c r="BJ1966">
        <v>19.745454545454546</v>
      </c>
      <c r="BK1966">
        <v>29.571428571428569</v>
      </c>
      <c r="BL1966">
        <v>29.52</v>
      </c>
      <c r="BM1966">
        <v>40.800000000000004</v>
      </c>
      <c r="BN1966">
        <v>18.392727272727274</v>
      </c>
      <c r="BO1966">
        <v>23.066666666666666</v>
      </c>
      <c r="BP1966">
        <v>8.016</v>
      </c>
      <c r="BQ1966">
        <v>19.90909090909091</v>
      </c>
      <c r="BR1966">
        <v>31.452631578947368</v>
      </c>
      <c r="BS1966">
        <v>25.476923076923075</v>
      </c>
      <c r="BT1966">
        <v>30.900000000000002</v>
      </c>
      <c r="BU1966">
        <v>11.373451327433628</v>
      </c>
      <c r="BV1966">
        <v>23.657142857142858</v>
      </c>
      <c r="BW1966">
        <v>12.774193548387096</v>
      </c>
      <c r="BX1966">
        <v>16.497274184927846</v>
      </c>
      <c r="BY1966">
        <v>19.393609491797708</v>
      </c>
      <c r="BZ1966">
        <v>1965</v>
      </c>
    </row>
    <row r="1967" spans="1:78" x14ac:dyDescent="0.25">
      <c r="A1967">
        <v>1966</v>
      </c>
      <c r="B1967" t="s">
        <v>2036</v>
      </c>
      <c r="C1967">
        <v>88</v>
      </c>
      <c r="D1967">
        <v>77</v>
      </c>
      <c r="E1967">
        <v>57</v>
      </c>
      <c r="F1967">
        <v>88</v>
      </c>
      <c r="G1967">
        <v>39</v>
      </c>
      <c r="H1967">
        <v>114</v>
      </c>
      <c r="I1967">
        <v>96</v>
      </c>
      <c r="J1967">
        <v>60</v>
      </c>
      <c r="K1967">
        <v>61</v>
      </c>
      <c r="L1967">
        <v>68</v>
      </c>
      <c r="M1967">
        <v>14</v>
      </c>
      <c r="N1967">
        <v>31</v>
      </c>
      <c r="O1967">
        <v>43</v>
      </c>
      <c r="P1967">
        <v>24</v>
      </c>
      <c r="Q1967">
        <v>24</v>
      </c>
      <c r="R1967">
        <v>28</v>
      </c>
      <c r="S1967">
        <v>45</v>
      </c>
      <c r="T1967">
        <v>72</v>
      </c>
      <c r="U1967">
        <v>34</v>
      </c>
      <c r="V1967">
        <v>45</v>
      </c>
      <c r="W1967">
        <v>56</v>
      </c>
      <c r="X1967">
        <v>33</v>
      </c>
      <c r="Y1967">
        <v>28</v>
      </c>
      <c r="Z1967">
        <v>15</v>
      </c>
      <c r="AA1967">
        <v>3</v>
      </c>
      <c r="AB1967">
        <v>55</v>
      </c>
      <c r="AC1967">
        <v>27</v>
      </c>
      <c r="AD1967">
        <v>75</v>
      </c>
      <c r="AE1967">
        <v>66</v>
      </c>
      <c r="AF1967">
        <v>38</v>
      </c>
      <c r="AG1967">
        <v>52</v>
      </c>
      <c r="AH1967">
        <v>12</v>
      </c>
      <c r="AI1967">
        <v>114</v>
      </c>
      <c r="AJ1967">
        <v>7</v>
      </c>
      <c r="AK1967">
        <v>155</v>
      </c>
      <c r="AL1967">
        <v>1877</v>
      </c>
      <c r="AM1967">
        <v>1844</v>
      </c>
      <c r="AO1967">
        <v>15.790909090909093</v>
      </c>
      <c r="AP1967">
        <v>12.155844155844155</v>
      </c>
      <c r="AQ1967">
        <v>17.810526315789474</v>
      </c>
      <c r="AR1967">
        <v>12.681818181818183</v>
      </c>
      <c r="AS1967">
        <v>20.861538461538462</v>
      </c>
      <c r="AT1967">
        <v>9.5052631578947366</v>
      </c>
      <c r="AU1967">
        <v>10.275</v>
      </c>
      <c r="AV1967">
        <v>13.02</v>
      </c>
      <c r="AW1967">
        <v>14.045901639344262</v>
      </c>
      <c r="AX1967">
        <v>17.047058823529412</v>
      </c>
      <c r="AY1967">
        <v>7.7142857142857144</v>
      </c>
      <c r="AZ1967">
        <v>15.329032258064515</v>
      </c>
      <c r="BA1967">
        <v>30.641860465116277</v>
      </c>
      <c r="BB1967">
        <v>29.4</v>
      </c>
      <c r="BC1967">
        <v>30.6</v>
      </c>
      <c r="BD1967">
        <v>32.271428571428572</v>
      </c>
      <c r="BE1967">
        <v>19.84</v>
      </c>
      <c r="BF1967">
        <v>19.7</v>
      </c>
      <c r="BG1967">
        <v>21.494117647058825</v>
      </c>
      <c r="BH1967">
        <v>18.560000000000002</v>
      </c>
      <c r="BI1967">
        <v>12.15</v>
      </c>
      <c r="BJ1967">
        <v>19.745454545454546</v>
      </c>
      <c r="BK1967">
        <v>29.571428571428569</v>
      </c>
      <c r="BL1967">
        <v>29.52</v>
      </c>
      <c r="BM1967">
        <v>40.800000000000004</v>
      </c>
      <c r="BN1967">
        <v>18.392727272727274</v>
      </c>
      <c r="BO1967">
        <v>23.066666666666666</v>
      </c>
      <c r="BP1967">
        <v>8.016</v>
      </c>
      <c r="BQ1967">
        <v>19.90909090909091</v>
      </c>
      <c r="BR1967">
        <v>31.452631578947368</v>
      </c>
      <c r="BS1967">
        <v>25.476923076923075</v>
      </c>
      <c r="BT1967">
        <v>30.900000000000002</v>
      </c>
      <c r="BU1967">
        <v>11.273684210526318</v>
      </c>
      <c r="BV1967">
        <v>23.657142857142858</v>
      </c>
      <c r="BW1967">
        <v>12.774193548387096</v>
      </c>
      <c r="BX1967">
        <v>16.444539158231219</v>
      </c>
      <c r="BY1967">
        <v>19.334945822296433</v>
      </c>
      <c r="BZ1967">
        <v>1966</v>
      </c>
    </row>
    <row r="1968" spans="1:78" x14ac:dyDescent="0.25">
      <c r="A1968">
        <v>1967</v>
      </c>
      <c r="B1968" t="s">
        <v>2037</v>
      </c>
      <c r="C1968">
        <v>89</v>
      </c>
      <c r="D1968">
        <v>77</v>
      </c>
      <c r="E1968">
        <v>57</v>
      </c>
      <c r="F1968">
        <v>86</v>
      </c>
      <c r="G1968">
        <v>39</v>
      </c>
      <c r="H1968">
        <v>113</v>
      </c>
      <c r="I1968">
        <v>98</v>
      </c>
      <c r="J1968">
        <v>60</v>
      </c>
      <c r="K1968">
        <v>61</v>
      </c>
      <c r="L1968">
        <v>67</v>
      </c>
      <c r="M1968">
        <v>14</v>
      </c>
      <c r="N1968">
        <v>31</v>
      </c>
      <c r="O1968">
        <v>43</v>
      </c>
      <c r="P1968">
        <v>24</v>
      </c>
      <c r="Q1968">
        <v>24</v>
      </c>
      <c r="R1968">
        <v>28</v>
      </c>
      <c r="S1968">
        <v>45</v>
      </c>
      <c r="T1968">
        <v>73</v>
      </c>
      <c r="U1968">
        <v>34</v>
      </c>
      <c r="V1968">
        <v>47</v>
      </c>
      <c r="W1968">
        <v>58</v>
      </c>
      <c r="X1968">
        <v>33</v>
      </c>
      <c r="Y1968">
        <v>28</v>
      </c>
      <c r="Z1968">
        <v>15</v>
      </c>
      <c r="AA1968">
        <v>3</v>
      </c>
      <c r="AB1968">
        <v>55</v>
      </c>
      <c r="AC1968">
        <v>27</v>
      </c>
      <c r="AD1968">
        <v>75</v>
      </c>
      <c r="AE1968">
        <v>66</v>
      </c>
      <c r="AF1968">
        <v>38</v>
      </c>
      <c r="AG1968">
        <v>52</v>
      </c>
      <c r="AH1968">
        <v>12</v>
      </c>
      <c r="AI1968">
        <v>113</v>
      </c>
      <c r="AJ1968">
        <v>9</v>
      </c>
      <c r="AK1968">
        <v>168</v>
      </c>
      <c r="AL1968">
        <v>1900</v>
      </c>
      <c r="AM1968">
        <v>1862</v>
      </c>
      <c r="AO1968">
        <v>15.613483146067418</v>
      </c>
      <c r="AP1968">
        <v>12.155844155844155</v>
      </c>
      <c r="AQ1968">
        <v>17.810526315789474</v>
      </c>
      <c r="AR1968">
        <v>12.976744186046513</v>
      </c>
      <c r="AS1968">
        <v>20.861538461538462</v>
      </c>
      <c r="AT1968">
        <v>9.5893805309734521</v>
      </c>
      <c r="AU1968">
        <v>10.06530612244898</v>
      </c>
      <c r="AV1968">
        <v>13.02</v>
      </c>
      <c r="AW1968">
        <v>14.045901639344262</v>
      </c>
      <c r="AX1968">
        <v>17.301492537313433</v>
      </c>
      <c r="AY1968">
        <v>7.7142857142857144</v>
      </c>
      <c r="AZ1968">
        <v>15.329032258064515</v>
      </c>
      <c r="BA1968">
        <v>30.641860465116277</v>
      </c>
      <c r="BB1968">
        <v>29.4</v>
      </c>
      <c r="BC1968">
        <v>30.6</v>
      </c>
      <c r="BD1968">
        <v>32.271428571428572</v>
      </c>
      <c r="BE1968">
        <v>19.84</v>
      </c>
      <c r="BF1968">
        <v>19.43013698630137</v>
      </c>
      <c r="BG1968">
        <v>21.494117647058825</v>
      </c>
      <c r="BH1968">
        <v>17.770212765957446</v>
      </c>
      <c r="BI1968">
        <v>11.731034482758622</v>
      </c>
      <c r="BJ1968">
        <v>19.745454545454546</v>
      </c>
      <c r="BK1968">
        <v>29.571428571428569</v>
      </c>
      <c r="BL1968">
        <v>29.52</v>
      </c>
      <c r="BM1968">
        <v>40.800000000000004</v>
      </c>
      <c r="BN1968">
        <v>18.392727272727274</v>
      </c>
      <c r="BO1968">
        <v>23.066666666666666</v>
      </c>
      <c r="BP1968">
        <v>8.016</v>
      </c>
      <c r="BQ1968">
        <v>19.90909090909091</v>
      </c>
      <c r="BR1968">
        <v>31.452631578947368</v>
      </c>
      <c r="BS1968">
        <v>25.476923076923075</v>
      </c>
      <c r="BT1968">
        <v>30.900000000000002</v>
      </c>
      <c r="BU1968">
        <v>11.373451327433628</v>
      </c>
      <c r="BV1968">
        <v>18.399999999999999</v>
      </c>
      <c r="BW1968">
        <v>11.785714285714286</v>
      </c>
      <c r="BX1968">
        <v>16.245473684210527</v>
      </c>
      <c r="BY1968">
        <v>19.212962507119336</v>
      </c>
      <c r="BZ1968">
        <v>1967</v>
      </c>
    </row>
    <row r="1969" spans="1:78" x14ac:dyDescent="0.25">
      <c r="A1969">
        <v>1968</v>
      </c>
      <c r="B1969" t="s">
        <v>2038</v>
      </c>
      <c r="C1969">
        <v>89</v>
      </c>
      <c r="D1969">
        <v>77</v>
      </c>
      <c r="E1969">
        <v>58</v>
      </c>
      <c r="F1969">
        <v>89</v>
      </c>
      <c r="G1969">
        <v>39</v>
      </c>
      <c r="H1969">
        <v>112</v>
      </c>
      <c r="I1969">
        <v>98</v>
      </c>
      <c r="J1969">
        <v>60</v>
      </c>
      <c r="K1969">
        <v>61</v>
      </c>
      <c r="L1969">
        <v>68</v>
      </c>
      <c r="M1969">
        <v>14</v>
      </c>
      <c r="N1969">
        <v>31</v>
      </c>
      <c r="O1969">
        <v>43</v>
      </c>
      <c r="P1969">
        <v>24</v>
      </c>
      <c r="Q1969">
        <v>24</v>
      </c>
      <c r="R1969">
        <v>28</v>
      </c>
      <c r="S1969">
        <v>46</v>
      </c>
      <c r="T1969">
        <v>72</v>
      </c>
      <c r="U1969">
        <v>33</v>
      </c>
      <c r="V1969">
        <v>44</v>
      </c>
      <c r="W1969">
        <v>59</v>
      </c>
      <c r="X1969">
        <v>33</v>
      </c>
      <c r="Y1969">
        <v>27</v>
      </c>
      <c r="Z1969">
        <v>15</v>
      </c>
      <c r="AA1969">
        <v>3</v>
      </c>
      <c r="AB1969">
        <v>55</v>
      </c>
      <c r="AC1969">
        <v>27</v>
      </c>
      <c r="AD1969">
        <v>75</v>
      </c>
      <c r="AE1969">
        <v>67</v>
      </c>
      <c r="AF1969">
        <v>38</v>
      </c>
      <c r="AG1969">
        <v>61</v>
      </c>
      <c r="AH1969">
        <v>12</v>
      </c>
      <c r="AI1969">
        <v>118</v>
      </c>
      <c r="AJ1969">
        <v>9</v>
      </c>
      <c r="AK1969">
        <v>168</v>
      </c>
      <c r="AL1969">
        <v>1881</v>
      </c>
      <c r="AM1969">
        <v>1877</v>
      </c>
      <c r="AO1969">
        <v>15.613483146067418</v>
      </c>
      <c r="AP1969">
        <v>12.155844155844155</v>
      </c>
      <c r="AQ1969">
        <v>17.50344827586207</v>
      </c>
      <c r="AR1969">
        <v>12.539325842696631</v>
      </c>
      <c r="AS1969">
        <v>20.861538461538462</v>
      </c>
      <c r="AT1969">
        <v>9.6750000000000007</v>
      </c>
      <c r="AU1969">
        <v>10.06530612244898</v>
      </c>
      <c r="AV1969">
        <v>13.02</v>
      </c>
      <c r="AW1969">
        <v>14.045901639344262</v>
      </c>
      <c r="AX1969">
        <v>17.047058823529412</v>
      </c>
      <c r="AY1969">
        <v>7.7142857142857144</v>
      </c>
      <c r="AZ1969">
        <v>15.329032258064515</v>
      </c>
      <c r="BA1969">
        <v>30.641860465116277</v>
      </c>
      <c r="BB1969">
        <v>29.4</v>
      </c>
      <c r="BC1969">
        <v>30.6</v>
      </c>
      <c r="BD1969">
        <v>32.271428571428572</v>
      </c>
      <c r="BE1969">
        <v>19.408695652173915</v>
      </c>
      <c r="BF1969">
        <v>19.7</v>
      </c>
      <c r="BG1969">
        <v>22.145454545454545</v>
      </c>
      <c r="BH1969">
        <v>18.981818181818181</v>
      </c>
      <c r="BI1969">
        <v>11.532203389830508</v>
      </c>
      <c r="BJ1969">
        <v>19.745454545454546</v>
      </c>
      <c r="BK1969">
        <v>30.666666666666668</v>
      </c>
      <c r="BL1969">
        <v>29.52</v>
      </c>
      <c r="BM1969">
        <v>40.800000000000004</v>
      </c>
      <c r="BN1969">
        <v>18.392727272727274</v>
      </c>
      <c r="BO1969">
        <v>23.066666666666666</v>
      </c>
      <c r="BP1969">
        <v>8.016</v>
      </c>
      <c r="BQ1969">
        <v>19.611940298507463</v>
      </c>
      <c r="BR1969">
        <v>31.452631578947368</v>
      </c>
      <c r="BS1969">
        <v>21.718032786885246</v>
      </c>
      <c r="BT1969">
        <v>30.900000000000002</v>
      </c>
      <c r="BU1969">
        <v>10.891525423728813</v>
      </c>
      <c r="BV1969">
        <v>18.399999999999999</v>
      </c>
      <c r="BW1969">
        <v>11.785714285714286</v>
      </c>
      <c r="BX1969">
        <v>16.409569377990429</v>
      </c>
      <c r="BY1969">
        <v>19.059576811382552</v>
      </c>
      <c r="BZ1969">
        <v>1968</v>
      </c>
    </row>
    <row r="1970" spans="1:78" x14ac:dyDescent="0.25">
      <c r="A1970">
        <v>1969</v>
      </c>
      <c r="B1970" t="s">
        <v>2039</v>
      </c>
      <c r="C1970">
        <v>89</v>
      </c>
      <c r="D1970">
        <v>77</v>
      </c>
      <c r="E1970">
        <v>59</v>
      </c>
      <c r="F1970">
        <v>90</v>
      </c>
      <c r="G1970">
        <v>39</v>
      </c>
      <c r="H1970">
        <v>113</v>
      </c>
      <c r="I1970">
        <v>97</v>
      </c>
      <c r="J1970">
        <v>60</v>
      </c>
      <c r="K1970">
        <v>61</v>
      </c>
      <c r="L1970">
        <v>64</v>
      </c>
      <c r="M1970">
        <v>14</v>
      </c>
      <c r="N1970">
        <v>31</v>
      </c>
      <c r="O1970">
        <v>43</v>
      </c>
      <c r="P1970">
        <v>25</v>
      </c>
      <c r="Q1970">
        <v>24</v>
      </c>
      <c r="R1970">
        <v>28</v>
      </c>
      <c r="S1970">
        <v>46</v>
      </c>
      <c r="T1970">
        <v>72</v>
      </c>
      <c r="U1970">
        <v>34</v>
      </c>
      <c r="V1970">
        <v>44</v>
      </c>
      <c r="W1970">
        <v>58</v>
      </c>
      <c r="X1970">
        <v>33</v>
      </c>
      <c r="Y1970">
        <v>27</v>
      </c>
      <c r="Z1970">
        <v>15</v>
      </c>
      <c r="AA1970">
        <v>3</v>
      </c>
      <c r="AB1970">
        <v>54</v>
      </c>
      <c r="AC1970">
        <v>27</v>
      </c>
      <c r="AD1970">
        <v>72</v>
      </c>
      <c r="AE1970">
        <v>67</v>
      </c>
      <c r="AF1970">
        <v>38</v>
      </c>
      <c r="AG1970">
        <v>52</v>
      </c>
      <c r="AH1970">
        <v>11</v>
      </c>
      <c r="AI1970">
        <v>116</v>
      </c>
      <c r="AJ1970">
        <v>7</v>
      </c>
      <c r="AK1970">
        <v>186</v>
      </c>
      <c r="AL1970">
        <v>1890</v>
      </c>
      <c r="AM1970">
        <v>1876</v>
      </c>
      <c r="AO1970">
        <v>15.613483146067418</v>
      </c>
      <c r="AP1970">
        <v>12.155844155844155</v>
      </c>
      <c r="AQ1970">
        <v>17.206779661016949</v>
      </c>
      <c r="AR1970">
        <v>12.4</v>
      </c>
      <c r="AS1970">
        <v>20.861538461538462</v>
      </c>
      <c r="AT1970">
        <v>9.5893805309734521</v>
      </c>
      <c r="AU1970">
        <v>10.169072164948455</v>
      </c>
      <c r="AV1970">
        <v>13.02</v>
      </c>
      <c r="AW1970">
        <v>14.045901639344262</v>
      </c>
      <c r="AX1970">
        <v>18.112500000000001</v>
      </c>
      <c r="AY1970">
        <v>7.7142857142857144</v>
      </c>
      <c r="AZ1970">
        <v>15.329032258064515</v>
      </c>
      <c r="BA1970">
        <v>30.641860465116277</v>
      </c>
      <c r="BB1970">
        <v>28.224</v>
      </c>
      <c r="BC1970">
        <v>30.6</v>
      </c>
      <c r="BD1970">
        <v>32.271428571428572</v>
      </c>
      <c r="BE1970">
        <v>19.408695652173915</v>
      </c>
      <c r="BF1970">
        <v>19.7</v>
      </c>
      <c r="BG1970">
        <v>21.494117647058825</v>
      </c>
      <c r="BH1970">
        <v>18.981818181818181</v>
      </c>
      <c r="BI1970">
        <v>11.731034482758622</v>
      </c>
      <c r="BJ1970">
        <v>19.745454545454546</v>
      </c>
      <c r="BK1970">
        <v>30.666666666666668</v>
      </c>
      <c r="BL1970">
        <v>29.52</v>
      </c>
      <c r="BM1970">
        <v>40.800000000000004</v>
      </c>
      <c r="BN1970">
        <v>18.733333333333331</v>
      </c>
      <c r="BO1970">
        <v>23.066666666666666</v>
      </c>
      <c r="BP1970">
        <v>8.3500000000000014</v>
      </c>
      <c r="BQ1970">
        <v>19.611940298507463</v>
      </c>
      <c r="BR1970">
        <v>31.452631578947368</v>
      </c>
      <c r="BS1970">
        <v>25.476923076923075</v>
      </c>
      <c r="BT1970">
        <v>33.709090909090911</v>
      </c>
      <c r="BU1970">
        <v>11.079310344827586</v>
      </c>
      <c r="BV1970">
        <v>23.657142857142858</v>
      </c>
      <c r="BW1970">
        <v>10.645161290322582</v>
      </c>
      <c r="BX1970">
        <v>16.331428571428571</v>
      </c>
      <c r="BY1970">
        <v>19.222791478288798</v>
      </c>
      <c r="BZ1970">
        <v>1969</v>
      </c>
    </row>
    <row r="1971" spans="1:78" x14ac:dyDescent="0.25">
      <c r="A1971">
        <v>1970</v>
      </c>
      <c r="B1971" t="s">
        <v>2040</v>
      </c>
      <c r="C1971">
        <v>90</v>
      </c>
      <c r="D1971">
        <v>79</v>
      </c>
      <c r="E1971">
        <v>68</v>
      </c>
      <c r="F1971">
        <v>90</v>
      </c>
      <c r="G1971">
        <v>39</v>
      </c>
      <c r="H1971">
        <v>113</v>
      </c>
      <c r="I1971">
        <v>98</v>
      </c>
      <c r="J1971">
        <v>60</v>
      </c>
      <c r="K1971">
        <v>60</v>
      </c>
      <c r="L1971">
        <v>64</v>
      </c>
      <c r="M1971">
        <v>14</v>
      </c>
      <c r="N1971">
        <v>31</v>
      </c>
      <c r="O1971">
        <v>43</v>
      </c>
      <c r="P1971">
        <v>25</v>
      </c>
      <c r="Q1971">
        <v>24</v>
      </c>
      <c r="R1971">
        <v>28</v>
      </c>
      <c r="S1971">
        <v>46</v>
      </c>
      <c r="T1971">
        <v>71</v>
      </c>
      <c r="U1971">
        <v>33</v>
      </c>
      <c r="V1971">
        <v>46</v>
      </c>
      <c r="W1971">
        <v>56</v>
      </c>
      <c r="X1971">
        <v>33</v>
      </c>
      <c r="Y1971">
        <v>27</v>
      </c>
      <c r="Z1971">
        <v>15</v>
      </c>
      <c r="AA1971">
        <v>4</v>
      </c>
      <c r="AB1971">
        <v>55</v>
      </c>
      <c r="AC1971">
        <v>26</v>
      </c>
      <c r="AD1971">
        <v>72</v>
      </c>
      <c r="AE1971">
        <v>67</v>
      </c>
      <c r="AF1971">
        <v>38</v>
      </c>
      <c r="AG1971">
        <v>52</v>
      </c>
      <c r="AH1971">
        <v>12</v>
      </c>
      <c r="AI1971">
        <v>114</v>
      </c>
      <c r="AJ1971">
        <v>7</v>
      </c>
      <c r="AK1971">
        <v>170</v>
      </c>
      <c r="AL1971">
        <v>1895</v>
      </c>
      <c r="AM1971">
        <v>1870</v>
      </c>
      <c r="AO1971">
        <v>15.44</v>
      </c>
      <c r="AP1971">
        <v>11.848101265822786</v>
      </c>
      <c r="AQ1971">
        <v>14.929411764705884</v>
      </c>
      <c r="AR1971">
        <v>12.4</v>
      </c>
      <c r="AS1971">
        <v>20.861538461538462</v>
      </c>
      <c r="AT1971">
        <v>9.5893805309734521</v>
      </c>
      <c r="AU1971">
        <v>10.06530612244898</v>
      </c>
      <c r="AV1971">
        <v>13.02</v>
      </c>
      <c r="AW1971">
        <v>14.280000000000001</v>
      </c>
      <c r="AX1971">
        <v>18.112500000000001</v>
      </c>
      <c r="AY1971">
        <v>7.7142857142857144</v>
      </c>
      <c r="AZ1971">
        <v>15.329032258064515</v>
      </c>
      <c r="BA1971">
        <v>30.641860465116277</v>
      </c>
      <c r="BB1971">
        <v>28.224</v>
      </c>
      <c r="BC1971">
        <v>30.6</v>
      </c>
      <c r="BD1971">
        <v>32.271428571428572</v>
      </c>
      <c r="BE1971">
        <v>19.408695652173915</v>
      </c>
      <c r="BF1971">
        <v>19.977464788732394</v>
      </c>
      <c r="BG1971">
        <v>22.145454545454545</v>
      </c>
      <c r="BH1971">
        <v>18.156521739130437</v>
      </c>
      <c r="BI1971">
        <v>12.15</v>
      </c>
      <c r="BJ1971">
        <v>19.745454545454546</v>
      </c>
      <c r="BK1971">
        <v>30.666666666666668</v>
      </c>
      <c r="BL1971">
        <v>29.52</v>
      </c>
      <c r="BM1971">
        <v>30.6</v>
      </c>
      <c r="BN1971">
        <v>18.392727272727274</v>
      </c>
      <c r="BO1971">
        <v>23.953846153846154</v>
      </c>
      <c r="BP1971">
        <v>8.3500000000000014</v>
      </c>
      <c r="BQ1971">
        <v>19.611940298507463</v>
      </c>
      <c r="BR1971">
        <v>31.452631578947368</v>
      </c>
      <c r="BS1971">
        <v>25.476923076923075</v>
      </c>
      <c r="BT1971">
        <v>30.900000000000002</v>
      </c>
      <c r="BU1971">
        <v>11.273684210526318</v>
      </c>
      <c r="BV1971">
        <v>23.657142857142858</v>
      </c>
      <c r="BW1971">
        <v>11.647058823529413</v>
      </c>
      <c r="BX1971">
        <v>16.288337730870715</v>
      </c>
      <c r="BY1971">
        <v>19.153910774389509</v>
      </c>
      <c r="BZ1971">
        <v>1970</v>
      </c>
    </row>
    <row r="1972" spans="1:78" x14ac:dyDescent="0.25">
      <c r="A1972">
        <v>1971</v>
      </c>
      <c r="B1972" t="s">
        <v>2041</v>
      </c>
      <c r="C1972">
        <v>90</v>
      </c>
      <c r="D1972">
        <v>79</v>
      </c>
      <c r="E1972">
        <v>67</v>
      </c>
      <c r="F1972">
        <v>90</v>
      </c>
      <c r="G1972">
        <v>39</v>
      </c>
      <c r="H1972">
        <v>114</v>
      </c>
      <c r="I1972">
        <v>98</v>
      </c>
      <c r="J1972">
        <v>59</v>
      </c>
      <c r="K1972">
        <v>61</v>
      </c>
      <c r="L1972">
        <v>66</v>
      </c>
      <c r="M1972">
        <v>14</v>
      </c>
      <c r="N1972">
        <v>30</v>
      </c>
      <c r="O1972">
        <v>43</v>
      </c>
      <c r="P1972">
        <v>25</v>
      </c>
      <c r="Q1972">
        <v>24</v>
      </c>
      <c r="R1972">
        <v>28</v>
      </c>
      <c r="S1972">
        <v>46</v>
      </c>
      <c r="T1972">
        <v>72</v>
      </c>
      <c r="U1972">
        <v>33</v>
      </c>
      <c r="V1972">
        <v>45</v>
      </c>
      <c r="W1972">
        <v>55</v>
      </c>
      <c r="X1972">
        <v>33</v>
      </c>
      <c r="Y1972">
        <v>27</v>
      </c>
      <c r="Z1972">
        <v>15</v>
      </c>
      <c r="AA1972">
        <v>4</v>
      </c>
      <c r="AB1972">
        <v>55</v>
      </c>
      <c r="AC1972">
        <v>26</v>
      </c>
      <c r="AD1972">
        <v>86</v>
      </c>
      <c r="AE1972">
        <v>67</v>
      </c>
      <c r="AF1972">
        <v>38</v>
      </c>
      <c r="AG1972">
        <v>54</v>
      </c>
      <c r="AH1972">
        <v>12</v>
      </c>
      <c r="AI1972">
        <v>72</v>
      </c>
      <c r="AJ1972">
        <v>7</v>
      </c>
      <c r="AK1972">
        <v>151</v>
      </c>
      <c r="AL1972">
        <v>1881</v>
      </c>
      <c r="AM1972">
        <v>1825</v>
      </c>
      <c r="AO1972">
        <v>15.44</v>
      </c>
      <c r="AP1972">
        <v>11.848101265822786</v>
      </c>
      <c r="AQ1972">
        <v>15.15223880597015</v>
      </c>
      <c r="AR1972">
        <v>12.4</v>
      </c>
      <c r="AS1972">
        <v>20.861538461538462</v>
      </c>
      <c r="AT1972">
        <v>9.5052631578947366</v>
      </c>
      <c r="AU1972">
        <v>10.06530612244898</v>
      </c>
      <c r="AV1972">
        <v>13.240677966101694</v>
      </c>
      <c r="AW1972">
        <v>14.045901639344262</v>
      </c>
      <c r="AX1972">
        <v>17.563636363636366</v>
      </c>
      <c r="AY1972">
        <v>7.7142857142857144</v>
      </c>
      <c r="AZ1972">
        <v>15.840000000000002</v>
      </c>
      <c r="BA1972">
        <v>30.641860465116277</v>
      </c>
      <c r="BB1972">
        <v>28.224</v>
      </c>
      <c r="BC1972">
        <v>30.6</v>
      </c>
      <c r="BD1972">
        <v>32.271428571428572</v>
      </c>
      <c r="BE1972">
        <v>19.408695652173915</v>
      </c>
      <c r="BF1972">
        <v>19.7</v>
      </c>
      <c r="BG1972">
        <v>22.145454545454545</v>
      </c>
      <c r="BH1972">
        <v>18.560000000000002</v>
      </c>
      <c r="BI1972">
        <v>12.370909090909091</v>
      </c>
      <c r="BJ1972">
        <v>19.745454545454546</v>
      </c>
      <c r="BK1972">
        <v>30.666666666666668</v>
      </c>
      <c r="BL1972">
        <v>29.52</v>
      </c>
      <c r="BM1972">
        <v>30.6</v>
      </c>
      <c r="BN1972">
        <v>18.392727272727274</v>
      </c>
      <c r="BO1972">
        <v>23.953846153846154</v>
      </c>
      <c r="BP1972">
        <v>6.9906976744186045</v>
      </c>
      <c r="BQ1972">
        <v>19.611940298507463</v>
      </c>
      <c r="BR1972">
        <v>31.452631578947368</v>
      </c>
      <c r="BS1972">
        <v>24.533333333333335</v>
      </c>
      <c r="BT1972">
        <v>30.900000000000002</v>
      </c>
      <c r="BU1972">
        <v>17.849999999999998</v>
      </c>
      <c r="BV1972">
        <v>23.657142857142858</v>
      </c>
      <c r="BW1972">
        <v>13.112582781456954</v>
      </c>
      <c r="BX1972">
        <v>16.409569377990429</v>
      </c>
      <c r="BY1972">
        <v>19.448519977072774</v>
      </c>
      <c r="BZ1972">
        <v>1971</v>
      </c>
    </row>
    <row r="1973" spans="1:78" x14ac:dyDescent="0.25">
      <c r="A1973">
        <v>1972</v>
      </c>
      <c r="B1973" t="s">
        <v>2042</v>
      </c>
      <c r="C1973">
        <v>92</v>
      </c>
      <c r="D1973">
        <v>79</v>
      </c>
      <c r="E1973">
        <v>68</v>
      </c>
      <c r="F1973">
        <v>90</v>
      </c>
      <c r="G1973">
        <v>36</v>
      </c>
      <c r="H1973">
        <v>111</v>
      </c>
      <c r="I1973">
        <v>97</v>
      </c>
      <c r="J1973">
        <v>60</v>
      </c>
      <c r="K1973">
        <v>61</v>
      </c>
      <c r="L1973">
        <v>74</v>
      </c>
      <c r="M1973">
        <v>14</v>
      </c>
      <c r="N1973">
        <v>30</v>
      </c>
      <c r="O1973">
        <v>43</v>
      </c>
      <c r="P1973">
        <v>25</v>
      </c>
      <c r="Q1973">
        <v>24</v>
      </c>
      <c r="R1973">
        <v>28</v>
      </c>
      <c r="S1973">
        <v>46</v>
      </c>
      <c r="T1973">
        <v>71</v>
      </c>
      <c r="U1973">
        <v>33</v>
      </c>
      <c r="V1973">
        <v>45</v>
      </c>
      <c r="W1973">
        <v>57</v>
      </c>
      <c r="X1973">
        <v>34</v>
      </c>
      <c r="Y1973">
        <v>28</v>
      </c>
      <c r="Z1973">
        <v>15</v>
      </c>
      <c r="AA1973">
        <v>4</v>
      </c>
      <c r="AB1973">
        <v>55</v>
      </c>
      <c r="AC1973">
        <v>26</v>
      </c>
      <c r="AD1973">
        <v>86</v>
      </c>
      <c r="AE1973">
        <v>68</v>
      </c>
      <c r="AF1973">
        <v>38</v>
      </c>
      <c r="AG1973">
        <v>54</v>
      </c>
      <c r="AH1973">
        <v>12</v>
      </c>
      <c r="AI1973">
        <v>72</v>
      </c>
      <c r="AJ1973">
        <v>7</v>
      </c>
      <c r="AK1973">
        <v>154</v>
      </c>
      <c r="AL1973">
        <v>1883</v>
      </c>
      <c r="AM1973">
        <v>1837</v>
      </c>
      <c r="AO1973">
        <v>15.104347826086958</v>
      </c>
      <c r="AP1973">
        <v>11.848101265822786</v>
      </c>
      <c r="AQ1973">
        <v>14.929411764705884</v>
      </c>
      <c r="AR1973">
        <v>12.4</v>
      </c>
      <c r="AS1973">
        <v>22.6</v>
      </c>
      <c r="AT1973">
        <v>9.762162162162161</v>
      </c>
      <c r="AU1973">
        <v>10.169072164948455</v>
      </c>
      <c r="AV1973">
        <v>13.02</v>
      </c>
      <c r="AW1973">
        <v>14.045901639344262</v>
      </c>
      <c r="AX1973">
        <v>15.664864864864867</v>
      </c>
      <c r="AY1973">
        <v>7.7142857142857144</v>
      </c>
      <c r="AZ1973">
        <v>15.840000000000002</v>
      </c>
      <c r="BA1973">
        <v>30.641860465116277</v>
      </c>
      <c r="BB1973">
        <v>28.224</v>
      </c>
      <c r="BC1973">
        <v>30.6</v>
      </c>
      <c r="BD1973">
        <v>32.271428571428572</v>
      </c>
      <c r="BE1973">
        <v>19.408695652173915</v>
      </c>
      <c r="BF1973">
        <v>19.977464788732394</v>
      </c>
      <c r="BG1973">
        <v>22.145454545454545</v>
      </c>
      <c r="BH1973">
        <v>18.560000000000002</v>
      </c>
      <c r="BI1973">
        <v>11.936842105263159</v>
      </c>
      <c r="BJ1973">
        <v>19.164705882352941</v>
      </c>
      <c r="BK1973">
        <v>29.571428571428569</v>
      </c>
      <c r="BL1973">
        <v>29.52</v>
      </c>
      <c r="BM1973">
        <v>30.6</v>
      </c>
      <c r="BN1973">
        <v>18.392727272727274</v>
      </c>
      <c r="BO1973">
        <v>23.953846153846154</v>
      </c>
      <c r="BP1973">
        <v>6.9906976744186045</v>
      </c>
      <c r="BQ1973">
        <v>19.323529411764707</v>
      </c>
      <c r="BR1973">
        <v>31.452631578947368</v>
      </c>
      <c r="BS1973">
        <v>24.533333333333335</v>
      </c>
      <c r="BT1973">
        <v>30.900000000000002</v>
      </c>
      <c r="BU1973">
        <v>17.849999999999998</v>
      </c>
      <c r="BV1973">
        <v>23.657142857142858</v>
      </c>
      <c r="BW1973">
        <v>12.857142857142858</v>
      </c>
      <c r="BX1973">
        <v>16.392140201805628</v>
      </c>
      <c r="BY1973">
        <v>19.340222865120325</v>
      </c>
      <c r="BZ1973">
        <v>1972</v>
      </c>
    </row>
    <row r="1974" spans="1:78" x14ac:dyDescent="0.25">
      <c r="A1974">
        <v>1973</v>
      </c>
      <c r="B1974" t="s">
        <v>2043</v>
      </c>
      <c r="C1974">
        <v>92</v>
      </c>
      <c r="D1974">
        <v>74</v>
      </c>
      <c r="E1974">
        <v>72</v>
      </c>
      <c r="F1974">
        <v>91</v>
      </c>
      <c r="G1974">
        <v>37</v>
      </c>
      <c r="H1974">
        <v>111</v>
      </c>
      <c r="I1974">
        <v>98</v>
      </c>
      <c r="J1974">
        <v>60</v>
      </c>
      <c r="K1974">
        <v>61</v>
      </c>
      <c r="L1974">
        <v>73</v>
      </c>
      <c r="M1974">
        <v>14</v>
      </c>
      <c r="N1974">
        <v>30</v>
      </c>
      <c r="O1974">
        <v>43</v>
      </c>
      <c r="P1974">
        <v>25</v>
      </c>
      <c r="Q1974">
        <v>24</v>
      </c>
      <c r="R1974">
        <v>28</v>
      </c>
      <c r="S1974">
        <v>46</v>
      </c>
      <c r="T1974">
        <v>72</v>
      </c>
      <c r="U1974">
        <v>32</v>
      </c>
      <c r="V1974">
        <v>45</v>
      </c>
      <c r="W1974">
        <v>58</v>
      </c>
      <c r="X1974">
        <v>33</v>
      </c>
      <c r="Y1974">
        <v>28</v>
      </c>
      <c r="Z1974">
        <v>15</v>
      </c>
      <c r="AA1974">
        <v>4</v>
      </c>
      <c r="AB1974">
        <v>56</v>
      </c>
      <c r="AC1974">
        <v>26</v>
      </c>
      <c r="AD1974">
        <v>135</v>
      </c>
      <c r="AE1974">
        <v>67</v>
      </c>
      <c r="AF1974">
        <v>39</v>
      </c>
      <c r="AG1974">
        <v>54</v>
      </c>
      <c r="AH1974">
        <v>12</v>
      </c>
      <c r="AI1974">
        <v>72</v>
      </c>
      <c r="AJ1974">
        <v>7</v>
      </c>
      <c r="AK1974">
        <v>158</v>
      </c>
      <c r="AL1974">
        <v>1844</v>
      </c>
      <c r="AM1974">
        <v>1892</v>
      </c>
      <c r="AO1974">
        <v>15.104347826086958</v>
      </c>
      <c r="AP1974">
        <v>12.648648648648649</v>
      </c>
      <c r="AQ1974">
        <v>14.1</v>
      </c>
      <c r="AR1974">
        <v>12.263736263736263</v>
      </c>
      <c r="AS1974">
        <v>21.98918918918919</v>
      </c>
      <c r="AT1974">
        <v>9.762162162162161</v>
      </c>
      <c r="AU1974">
        <v>10.06530612244898</v>
      </c>
      <c r="AV1974">
        <v>13.02</v>
      </c>
      <c r="AW1974">
        <v>14.045901639344262</v>
      </c>
      <c r="AX1974">
        <v>15.87945205479452</v>
      </c>
      <c r="AY1974">
        <v>7.7142857142857144</v>
      </c>
      <c r="AZ1974">
        <v>15.840000000000002</v>
      </c>
      <c r="BA1974">
        <v>30.641860465116277</v>
      </c>
      <c r="BB1974">
        <v>28.224</v>
      </c>
      <c r="BC1974">
        <v>30.6</v>
      </c>
      <c r="BD1974">
        <v>32.271428571428572</v>
      </c>
      <c r="BE1974">
        <v>19.408695652173915</v>
      </c>
      <c r="BF1974">
        <v>19.7</v>
      </c>
      <c r="BG1974">
        <v>22.837500000000002</v>
      </c>
      <c r="BH1974">
        <v>18.560000000000002</v>
      </c>
      <c r="BI1974">
        <v>11.731034482758622</v>
      </c>
      <c r="BJ1974">
        <v>19.745454545454546</v>
      </c>
      <c r="BK1974">
        <v>29.571428571428569</v>
      </c>
      <c r="BL1974">
        <v>29.52</v>
      </c>
      <c r="BM1974">
        <v>30.6</v>
      </c>
      <c r="BN1974">
        <v>18.064285714285717</v>
      </c>
      <c r="BO1974">
        <v>23.953846153846154</v>
      </c>
      <c r="BP1974">
        <v>4.4533333333333331</v>
      </c>
      <c r="BQ1974">
        <v>19.611940298507463</v>
      </c>
      <c r="BR1974">
        <v>30.646153846153847</v>
      </c>
      <c r="BS1974">
        <v>24.533333333333335</v>
      </c>
      <c r="BT1974">
        <v>30.900000000000002</v>
      </c>
      <c r="BU1974">
        <v>17.849999999999998</v>
      </c>
      <c r="BV1974">
        <v>23.657142857142858</v>
      </c>
      <c r="BW1974">
        <v>12.531645569620252</v>
      </c>
      <c r="BX1974">
        <v>16.738828633405639</v>
      </c>
      <c r="BY1974">
        <v>19.232277248505934</v>
      </c>
      <c r="BZ1974">
        <v>1973</v>
      </c>
    </row>
    <row r="1975" spans="1:78" x14ac:dyDescent="0.25">
      <c r="A1975">
        <v>1974</v>
      </c>
      <c r="B1975" t="s">
        <v>2044</v>
      </c>
      <c r="C1975">
        <v>92</v>
      </c>
      <c r="D1975">
        <v>74</v>
      </c>
      <c r="E1975">
        <v>72</v>
      </c>
      <c r="F1975">
        <v>109</v>
      </c>
      <c r="G1975">
        <v>40</v>
      </c>
      <c r="H1975">
        <v>111</v>
      </c>
      <c r="I1975">
        <v>98</v>
      </c>
      <c r="J1975">
        <v>60</v>
      </c>
      <c r="K1975">
        <v>61</v>
      </c>
      <c r="L1975">
        <v>70</v>
      </c>
      <c r="M1975">
        <v>14</v>
      </c>
      <c r="N1975">
        <v>31</v>
      </c>
      <c r="O1975">
        <v>43</v>
      </c>
      <c r="P1975">
        <v>25</v>
      </c>
      <c r="Q1975">
        <v>24</v>
      </c>
      <c r="R1975">
        <v>28</v>
      </c>
      <c r="S1975">
        <v>46</v>
      </c>
      <c r="T1975">
        <v>73</v>
      </c>
      <c r="U1975">
        <v>34</v>
      </c>
      <c r="V1975">
        <v>48</v>
      </c>
      <c r="W1975">
        <v>53</v>
      </c>
      <c r="X1975">
        <v>34</v>
      </c>
      <c r="Y1975">
        <v>27</v>
      </c>
      <c r="Z1975">
        <v>15</v>
      </c>
      <c r="AA1975">
        <v>3</v>
      </c>
      <c r="AB1975">
        <v>61</v>
      </c>
      <c r="AC1975">
        <v>27</v>
      </c>
      <c r="AD1975">
        <v>176</v>
      </c>
      <c r="AE1975">
        <v>67</v>
      </c>
      <c r="AF1975">
        <v>39</v>
      </c>
      <c r="AG1975">
        <v>54</v>
      </c>
      <c r="AH1975">
        <v>11</v>
      </c>
      <c r="AI1975">
        <v>72</v>
      </c>
      <c r="AJ1975">
        <v>7</v>
      </c>
      <c r="AK1975">
        <v>156</v>
      </c>
      <c r="AL1975">
        <v>1850</v>
      </c>
      <c r="AM1975">
        <v>1955</v>
      </c>
      <c r="AO1975">
        <v>15.104347826086958</v>
      </c>
      <c r="AP1975">
        <v>12.648648648648649</v>
      </c>
      <c r="AQ1975">
        <v>14.1</v>
      </c>
      <c r="AR1975">
        <v>10.238532110091743</v>
      </c>
      <c r="AS1975">
        <v>20.340000000000003</v>
      </c>
      <c r="AT1975">
        <v>9.762162162162161</v>
      </c>
      <c r="AU1975">
        <v>10.06530612244898</v>
      </c>
      <c r="AV1975">
        <v>13.02</v>
      </c>
      <c r="AW1975">
        <v>14.045901639344262</v>
      </c>
      <c r="AX1975">
        <v>16.559999999999999</v>
      </c>
      <c r="AY1975">
        <v>7.7142857142857144</v>
      </c>
      <c r="AZ1975">
        <v>15.329032258064515</v>
      </c>
      <c r="BA1975">
        <v>30.641860465116277</v>
      </c>
      <c r="BB1975">
        <v>28.224</v>
      </c>
      <c r="BC1975">
        <v>30.6</v>
      </c>
      <c r="BD1975">
        <v>32.271428571428572</v>
      </c>
      <c r="BE1975">
        <v>19.408695652173915</v>
      </c>
      <c r="BF1975">
        <v>19.43013698630137</v>
      </c>
      <c r="BG1975">
        <v>21.494117647058825</v>
      </c>
      <c r="BH1975">
        <v>17.399999999999999</v>
      </c>
      <c r="BI1975">
        <v>12.837735849056603</v>
      </c>
      <c r="BJ1975">
        <v>19.164705882352941</v>
      </c>
      <c r="BK1975">
        <v>30.666666666666668</v>
      </c>
      <c r="BL1975">
        <v>29.52</v>
      </c>
      <c r="BM1975">
        <v>40.800000000000004</v>
      </c>
      <c r="BN1975">
        <v>16.583606557377049</v>
      </c>
      <c r="BO1975">
        <v>23.066666666666666</v>
      </c>
      <c r="BP1975">
        <v>3.415909090909091</v>
      </c>
      <c r="BQ1975">
        <v>19.611940298507463</v>
      </c>
      <c r="BR1975">
        <v>30.646153846153847</v>
      </c>
      <c r="BS1975">
        <v>24.533333333333335</v>
      </c>
      <c r="BT1975">
        <v>33.709090909090911</v>
      </c>
      <c r="BU1975">
        <v>17.849999999999998</v>
      </c>
      <c r="BV1975">
        <v>23.657142857142858</v>
      </c>
      <c r="BW1975">
        <v>12.692307692307692</v>
      </c>
      <c r="BX1975">
        <v>16.684540540540542</v>
      </c>
      <c r="BY1975">
        <v>19.097061434108888</v>
      </c>
      <c r="BZ1975">
        <v>1974</v>
      </c>
    </row>
    <row r="1976" spans="1:78" x14ac:dyDescent="0.25">
      <c r="A1976">
        <v>1975</v>
      </c>
      <c r="B1976" t="s">
        <v>2045</v>
      </c>
      <c r="C1976">
        <v>92</v>
      </c>
      <c r="D1976">
        <v>74</v>
      </c>
      <c r="E1976">
        <v>72</v>
      </c>
      <c r="F1976">
        <v>110</v>
      </c>
      <c r="G1976">
        <v>40</v>
      </c>
      <c r="H1976">
        <v>111</v>
      </c>
      <c r="I1976">
        <v>98</v>
      </c>
      <c r="J1976">
        <v>61</v>
      </c>
      <c r="K1976">
        <v>61</v>
      </c>
      <c r="L1976">
        <v>71</v>
      </c>
      <c r="M1976">
        <v>14</v>
      </c>
      <c r="N1976">
        <v>31</v>
      </c>
      <c r="O1976">
        <v>43</v>
      </c>
      <c r="P1976">
        <v>25</v>
      </c>
      <c r="Q1976">
        <v>24</v>
      </c>
      <c r="R1976">
        <v>28</v>
      </c>
      <c r="S1976">
        <v>46</v>
      </c>
      <c r="T1976">
        <v>73</v>
      </c>
      <c r="U1976">
        <v>33</v>
      </c>
      <c r="V1976">
        <v>46</v>
      </c>
      <c r="W1976">
        <v>58</v>
      </c>
      <c r="X1976">
        <v>34</v>
      </c>
      <c r="Y1976">
        <v>27</v>
      </c>
      <c r="Z1976">
        <v>15</v>
      </c>
      <c r="AA1976">
        <v>3</v>
      </c>
      <c r="AB1976">
        <v>61</v>
      </c>
      <c r="AC1976">
        <v>27</v>
      </c>
      <c r="AD1976">
        <v>176</v>
      </c>
      <c r="AE1976">
        <v>67</v>
      </c>
      <c r="AF1976">
        <v>39</v>
      </c>
      <c r="AG1976">
        <v>54</v>
      </c>
      <c r="AH1976">
        <v>12</v>
      </c>
      <c r="AI1976">
        <v>72</v>
      </c>
      <c r="AJ1976">
        <v>7</v>
      </c>
      <c r="AK1976">
        <v>163</v>
      </c>
      <c r="AL1976">
        <v>1865</v>
      </c>
      <c r="AM1976">
        <v>1968</v>
      </c>
      <c r="AO1976">
        <v>15.104347826086958</v>
      </c>
      <c r="AP1976">
        <v>12.648648648648649</v>
      </c>
      <c r="AQ1976">
        <v>14.1</v>
      </c>
      <c r="AR1976">
        <v>10.145454545454546</v>
      </c>
      <c r="AS1976">
        <v>20.340000000000003</v>
      </c>
      <c r="AT1976">
        <v>9.762162162162161</v>
      </c>
      <c r="AU1976">
        <v>10.06530612244898</v>
      </c>
      <c r="AV1976">
        <v>12.806557377049181</v>
      </c>
      <c r="AW1976">
        <v>14.045901639344262</v>
      </c>
      <c r="AX1976">
        <v>16.326760563380283</v>
      </c>
      <c r="AY1976">
        <v>7.7142857142857144</v>
      </c>
      <c r="AZ1976">
        <v>15.329032258064515</v>
      </c>
      <c r="BA1976">
        <v>30.641860465116277</v>
      </c>
      <c r="BB1976">
        <v>28.224</v>
      </c>
      <c r="BC1976">
        <v>30.6</v>
      </c>
      <c r="BD1976">
        <v>32.271428571428572</v>
      </c>
      <c r="BE1976">
        <v>19.408695652173915</v>
      </c>
      <c r="BF1976">
        <v>19.43013698630137</v>
      </c>
      <c r="BG1976">
        <v>22.145454545454545</v>
      </c>
      <c r="BH1976">
        <v>18.156521739130437</v>
      </c>
      <c r="BI1976">
        <v>11.731034482758622</v>
      </c>
      <c r="BJ1976">
        <v>19.164705882352941</v>
      </c>
      <c r="BK1976">
        <v>30.666666666666668</v>
      </c>
      <c r="BL1976">
        <v>29.52</v>
      </c>
      <c r="BM1976">
        <v>40.800000000000004</v>
      </c>
      <c r="BN1976">
        <v>16.583606557377049</v>
      </c>
      <c r="BO1976">
        <v>23.066666666666666</v>
      </c>
      <c r="BP1976">
        <v>3.415909090909091</v>
      </c>
      <c r="BQ1976">
        <v>19.611940298507463</v>
      </c>
      <c r="BR1976">
        <v>30.646153846153847</v>
      </c>
      <c r="BS1976">
        <v>24.533333333333335</v>
      </c>
      <c r="BT1976">
        <v>30.900000000000002</v>
      </c>
      <c r="BU1976">
        <v>17.849999999999998</v>
      </c>
      <c r="BV1976">
        <v>23.657142857142858</v>
      </c>
      <c r="BW1976">
        <v>12.147239263803682</v>
      </c>
      <c r="BX1976">
        <v>16.550348525469172</v>
      </c>
      <c r="BY1976">
        <v>19.022320319518183</v>
      </c>
      <c r="BZ1976">
        <v>1975</v>
      </c>
    </row>
    <row r="1977" spans="1:78" x14ac:dyDescent="0.25">
      <c r="A1977">
        <v>1976</v>
      </c>
      <c r="B1977" t="s">
        <v>2046</v>
      </c>
      <c r="C1977">
        <v>93</v>
      </c>
      <c r="D1977">
        <v>68</v>
      </c>
      <c r="E1977">
        <v>69</v>
      </c>
      <c r="F1977">
        <v>108</v>
      </c>
      <c r="G1977">
        <v>40</v>
      </c>
      <c r="H1977">
        <v>111</v>
      </c>
      <c r="I1977">
        <v>99</v>
      </c>
      <c r="J1977">
        <v>62</v>
      </c>
      <c r="K1977">
        <v>61</v>
      </c>
      <c r="L1977">
        <v>71</v>
      </c>
      <c r="M1977">
        <v>14</v>
      </c>
      <c r="N1977">
        <v>31</v>
      </c>
      <c r="O1977">
        <v>43</v>
      </c>
      <c r="P1977">
        <v>25</v>
      </c>
      <c r="Q1977">
        <v>24</v>
      </c>
      <c r="R1977">
        <v>28</v>
      </c>
      <c r="S1977">
        <v>45</v>
      </c>
      <c r="T1977">
        <v>73</v>
      </c>
      <c r="U1977">
        <v>34</v>
      </c>
      <c r="V1977">
        <v>46</v>
      </c>
      <c r="W1977">
        <v>57</v>
      </c>
      <c r="X1977">
        <v>34</v>
      </c>
      <c r="Y1977">
        <v>27</v>
      </c>
      <c r="Z1977">
        <v>15</v>
      </c>
      <c r="AA1977">
        <v>3</v>
      </c>
      <c r="AB1977">
        <v>64</v>
      </c>
      <c r="AC1977">
        <v>27</v>
      </c>
      <c r="AD1977">
        <v>134</v>
      </c>
      <c r="AE1977">
        <v>66</v>
      </c>
      <c r="AF1977">
        <v>39</v>
      </c>
      <c r="AG1977">
        <v>54</v>
      </c>
      <c r="AH1977">
        <v>12</v>
      </c>
      <c r="AI1977">
        <v>72</v>
      </c>
      <c r="AJ1977">
        <v>7</v>
      </c>
      <c r="AK1977">
        <v>168</v>
      </c>
      <c r="AL1977">
        <v>1851</v>
      </c>
      <c r="AM1977">
        <v>1924</v>
      </c>
      <c r="AO1977">
        <v>14.941935483870967</v>
      </c>
      <c r="AP1977">
        <v>13.764705882352942</v>
      </c>
      <c r="AQ1977">
        <v>14.713043478260872</v>
      </c>
      <c r="AR1977">
        <v>10.333333333333334</v>
      </c>
      <c r="AS1977">
        <v>20.340000000000003</v>
      </c>
      <c r="AT1977">
        <v>9.762162162162161</v>
      </c>
      <c r="AU1977">
        <v>9.9636363636363647</v>
      </c>
      <c r="AV1977">
        <v>12.6</v>
      </c>
      <c r="AW1977">
        <v>14.045901639344262</v>
      </c>
      <c r="AX1977">
        <v>16.326760563380283</v>
      </c>
      <c r="AY1977">
        <v>7.7142857142857144</v>
      </c>
      <c r="AZ1977">
        <v>15.329032258064515</v>
      </c>
      <c r="BA1977">
        <v>30.641860465116277</v>
      </c>
      <c r="BB1977">
        <v>28.224</v>
      </c>
      <c r="BC1977">
        <v>30.6</v>
      </c>
      <c r="BD1977">
        <v>32.271428571428572</v>
      </c>
      <c r="BE1977">
        <v>19.84</v>
      </c>
      <c r="BF1977">
        <v>19.43013698630137</v>
      </c>
      <c r="BG1977">
        <v>21.494117647058825</v>
      </c>
      <c r="BH1977">
        <v>18.156521739130437</v>
      </c>
      <c r="BI1977">
        <v>11.936842105263159</v>
      </c>
      <c r="BJ1977">
        <v>19.164705882352941</v>
      </c>
      <c r="BK1977">
        <v>30.666666666666668</v>
      </c>
      <c r="BL1977">
        <v>29.52</v>
      </c>
      <c r="BM1977">
        <v>40.800000000000004</v>
      </c>
      <c r="BN1977">
        <v>15.80625</v>
      </c>
      <c r="BO1977">
        <v>23.066666666666666</v>
      </c>
      <c r="BP1977">
        <v>4.4865671641791041</v>
      </c>
      <c r="BQ1977">
        <v>19.90909090909091</v>
      </c>
      <c r="BR1977">
        <v>30.646153846153847</v>
      </c>
      <c r="BS1977">
        <v>24.533333333333335</v>
      </c>
      <c r="BT1977">
        <v>30.900000000000002</v>
      </c>
      <c r="BU1977">
        <v>17.849999999999998</v>
      </c>
      <c r="BV1977">
        <v>23.657142857142858</v>
      </c>
      <c r="BW1977">
        <v>11.785714285714286</v>
      </c>
      <c r="BX1977">
        <v>16.675526742301457</v>
      </c>
      <c r="BY1977">
        <v>19.053758108894467</v>
      </c>
      <c r="BZ1977">
        <v>1976</v>
      </c>
    </row>
    <row r="1978" spans="1:78" x14ac:dyDescent="0.25">
      <c r="A1978">
        <v>1977</v>
      </c>
      <c r="B1978" t="s">
        <v>2047</v>
      </c>
      <c r="C1978">
        <v>93</v>
      </c>
      <c r="D1978">
        <v>69</v>
      </c>
      <c r="E1978">
        <v>69</v>
      </c>
      <c r="F1978">
        <v>108</v>
      </c>
      <c r="G1978">
        <v>39</v>
      </c>
      <c r="H1978">
        <v>111</v>
      </c>
      <c r="I1978">
        <v>99</v>
      </c>
      <c r="J1978">
        <v>61</v>
      </c>
      <c r="K1978">
        <v>62</v>
      </c>
      <c r="L1978">
        <v>71</v>
      </c>
      <c r="M1978">
        <v>14</v>
      </c>
      <c r="N1978">
        <v>31</v>
      </c>
      <c r="O1978">
        <v>43</v>
      </c>
      <c r="P1978">
        <v>25</v>
      </c>
      <c r="Q1978">
        <v>24</v>
      </c>
      <c r="R1978">
        <v>28</v>
      </c>
      <c r="S1978">
        <v>45</v>
      </c>
      <c r="T1978">
        <v>72</v>
      </c>
      <c r="U1978">
        <v>33</v>
      </c>
      <c r="V1978">
        <v>46</v>
      </c>
      <c r="W1978">
        <v>53</v>
      </c>
      <c r="X1978">
        <v>34</v>
      </c>
      <c r="Y1978">
        <v>31</v>
      </c>
      <c r="Z1978">
        <v>15</v>
      </c>
      <c r="AA1978">
        <v>3</v>
      </c>
      <c r="AB1978">
        <v>64</v>
      </c>
      <c r="AC1978">
        <v>27</v>
      </c>
      <c r="AD1978">
        <v>134</v>
      </c>
      <c r="AE1978">
        <v>66</v>
      </c>
      <c r="AF1978">
        <v>39</v>
      </c>
      <c r="AG1978">
        <v>54</v>
      </c>
      <c r="AH1978">
        <v>12</v>
      </c>
      <c r="AI1978">
        <v>72</v>
      </c>
      <c r="AJ1978">
        <v>7</v>
      </c>
      <c r="AK1978">
        <v>169</v>
      </c>
      <c r="AL1978">
        <v>1850</v>
      </c>
      <c r="AM1978">
        <v>1923</v>
      </c>
      <c r="AO1978">
        <v>14.941935483870967</v>
      </c>
      <c r="AP1978">
        <v>13.565217391304348</v>
      </c>
      <c r="AQ1978">
        <v>14.713043478260872</v>
      </c>
      <c r="AR1978">
        <v>10.333333333333334</v>
      </c>
      <c r="AS1978">
        <v>20.861538461538462</v>
      </c>
      <c r="AT1978">
        <v>9.762162162162161</v>
      </c>
      <c r="AU1978">
        <v>9.9636363636363647</v>
      </c>
      <c r="AV1978">
        <v>12.806557377049181</v>
      </c>
      <c r="AW1978">
        <v>13.819354838709678</v>
      </c>
      <c r="AX1978">
        <v>16.326760563380283</v>
      </c>
      <c r="AY1978">
        <v>7.7142857142857144</v>
      </c>
      <c r="AZ1978">
        <v>15.329032258064515</v>
      </c>
      <c r="BA1978">
        <v>30.641860465116277</v>
      </c>
      <c r="BB1978">
        <v>28.224</v>
      </c>
      <c r="BC1978">
        <v>30.6</v>
      </c>
      <c r="BD1978">
        <v>32.271428571428572</v>
      </c>
      <c r="BE1978">
        <v>19.84</v>
      </c>
      <c r="BF1978">
        <v>19.7</v>
      </c>
      <c r="BG1978">
        <v>22.145454545454545</v>
      </c>
      <c r="BH1978">
        <v>18.156521739130437</v>
      </c>
      <c r="BI1978">
        <v>12.837735849056603</v>
      </c>
      <c r="BJ1978">
        <v>19.164705882352941</v>
      </c>
      <c r="BK1978">
        <v>26.709677419354836</v>
      </c>
      <c r="BL1978">
        <v>29.52</v>
      </c>
      <c r="BM1978">
        <v>40.800000000000004</v>
      </c>
      <c r="BN1978">
        <v>15.80625</v>
      </c>
      <c r="BO1978">
        <v>23.066666666666666</v>
      </c>
      <c r="BP1978">
        <v>4.4865671641791041</v>
      </c>
      <c r="BQ1978">
        <v>19.90909090909091</v>
      </c>
      <c r="BR1978">
        <v>30.646153846153847</v>
      </c>
      <c r="BS1978">
        <v>24.533333333333335</v>
      </c>
      <c r="BT1978">
        <v>30.900000000000002</v>
      </c>
      <c r="BU1978">
        <v>17.849999999999998</v>
      </c>
      <c r="BV1978">
        <v>23.657142857142858</v>
      </c>
      <c r="BW1978">
        <v>11.715976331360947</v>
      </c>
      <c r="BX1978">
        <v>16.684540540540542</v>
      </c>
      <c r="BY1978">
        <v>18.997455150004352</v>
      </c>
      <c r="BZ1978">
        <v>1977</v>
      </c>
    </row>
    <row r="1979" spans="1:78" x14ac:dyDescent="0.25">
      <c r="A1979">
        <v>1978</v>
      </c>
      <c r="B1979" t="s">
        <v>2048</v>
      </c>
      <c r="C1979">
        <v>93</v>
      </c>
      <c r="D1979">
        <v>69</v>
      </c>
      <c r="E1979">
        <v>69</v>
      </c>
      <c r="F1979">
        <v>112</v>
      </c>
      <c r="G1979">
        <v>40</v>
      </c>
      <c r="H1979">
        <v>111</v>
      </c>
      <c r="I1979">
        <v>99</v>
      </c>
      <c r="J1979">
        <v>60</v>
      </c>
      <c r="K1979">
        <v>59</v>
      </c>
      <c r="L1979">
        <v>75</v>
      </c>
      <c r="M1979">
        <v>14</v>
      </c>
      <c r="N1979">
        <v>31</v>
      </c>
      <c r="O1979">
        <v>43</v>
      </c>
      <c r="P1979">
        <v>25</v>
      </c>
      <c r="Q1979">
        <v>24</v>
      </c>
      <c r="R1979">
        <v>28</v>
      </c>
      <c r="S1979">
        <v>45</v>
      </c>
      <c r="T1979">
        <v>73</v>
      </c>
      <c r="U1979">
        <v>34</v>
      </c>
      <c r="V1979">
        <v>47</v>
      </c>
      <c r="W1979">
        <v>58</v>
      </c>
      <c r="X1979">
        <v>35</v>
      </c>
      <c r="Y1979">
        <v>31</v>
      </c>
      <c r="Z1979">
        <v>15</v>
      </c>
      <c r="AA1979">
        <v>3</v>
      </c>
      <c r="AB1979">
        <v>64</v>
      </c>
      <c r="AC1979">
        <v>27</v>
      </c>
      <c r="AD1979">
        <v>134</v>
      </c>
      <c r="AE1979">
        <v>66</v>
      </c>
      <c r="AF1979">
        <v>39</v>
      </c>
      <c r="AG1979">
        <v>54</v>
      </c>
      <c r="AH1979">
        <v>12</v>
      </c>
      <c r="AI1979">
        <v>74</v>
      </c>
      <c r="AJ1979">
        <v>7</v>
      </c>
      <c r="AK1979">
        <v>167</v>
      </c>
      <c r="AL1979">
        <v>1846</v>
      </c>
      <c r="AM1979">
        <v>1937</v>
      </c>
      <c r="AO1979">
        <v>14.941935483870967</v>
      </c>
      <c r="AP1979">
        <v>13.565217391304348</v>
      </c>
      <c r="AQ1979">
        <v>14.713043478260872</v>
      </c>
      <c r="AR1979">
        <v>9.9642857142857135</v>
      </c>
      <c r="AS1979">
        <v>20.340000000000003</v>
      </c>
      <c r="AT1979">
        <v>9.762162162162161</v>
      </c>
      <c r="AU1979">
        <v>9.9636363636363647</v>
      </c>
      <c r="AV1979">
        <v>13.02</v>
      </c>
      <c r="AW1979">
        <v>14.522033898305084</v>
      </c>
      <c r="AX1979">
        <v>15.456</v>
      </c>
      <c r="AY1979">
        <v>7.7142857142857144</v>
      </c>
      <c r="AZ1979">
        <v>15.329032258064515</v>
      </c>
      <c r="BA1979">
        <v>30.641860465116277</v>
      </c>
      <c r="BB1979">
        <v>28.224</v>
      </c>
      <c r="BC1979">
        <v>30.6</v>
      </c>
      <c r="BD1979">
        <v>32.271428571428572</v>
      </c>
      <c r="BE1979">
        <v>19.84</v>
      </c>
      <c r="BF1979">
        <v>19.43013698630137</v>
      </c>
      <c r="BG1979">
        <v>21.494117647058825</v>
      </c>
      <c r="BH1979">
        <v>17.770212765957446</v>
      </c>
      <c r="BI1979">
        <v>11.731034482758622</v>
      </c>
      <c r="BJ1979">
        <v>18.617142857142859</v>
      </c>
      <c r="BK1979">
        <v>26.709677419354836</v>
      </c>
      <c r="BL1979">
        <v>29.52</v>
      </c>
      <c r="BM1979">
        <v>40.800000000000004</v>
      </c>
      <c r="BN1979">
        <v>15.80625</v>
      </c>
      <c r="BO1979">
        <v>23.066666666666666</v>
      </c>
      <c r="BP1979">
        <v>4.4865671641791041</v>
      </c>
      <c r="BQ1979">
        <v>19.90909090909091</v>
      </c>
      <c r="BR1979">
        <v>30.646153846153847</v>
      </c>
      <c r="BS1979">
        <v>24.533333333333335</v>
      </c>
      <c r="BT1979">
        <v>30.900000000000002</v>
      </c>
      <c r="BU1979">
        <v>17.367567567567569</v>
      </c>
      <c r="BV1979">
        <v>23.657142857142858</v>
      </c>
      <c r="BW1979">
        <v>11.8562874251497</v>
      </c>
      <c r="BX1979">
        <v>16.72069339111593</v>
      </c>
      <c r="BY1979">
        <v>18.877253781635741</v>
      </c>
      <c r="BZ1979">
        <v>1978</v>
      </c>
    </row>
    <row r="1980" spans="1:78" x14ac:dyDescent="0.25">
      <c r="A1980">
        <v>1979</v>
      </c>
      <c r="B1980" t="s">
        <v>2049</v>
      </c>
      <c r="C1980">
        <v>93</v>
      </c>
      <c r="D1980">
        <v>70</v>
      </c>
      <c r="E1980">
        <v>69</v>
      </c>
      <c r="F1980">
        <v>111</v>
      </c>
      <c r="G1980">
        <v>40</v>
      </c>
      <c r="H1980">
        <v>112</v>
      </c>
      <c r="I1980">
        <v>100</v>
      </c>
      <c r="J1980">
        <v>60</v>
      </c>
      <c r="K1980">
        <v>59</v>
      </c>
      <c r="L1980">
        <v>74</v>
      </c>
      <c r="M1980">
        <v>14</v>
      </c>
      <c r="N1980">
        <v>31</v>
      </c>
      <c r="O1980">
        <v>43</v>
      </c>
      <c r="P1980">
        <v>25</v>
      </c>
      <c r="Q1980">
        <v>24</v>
      </c>
      <c r="R1980">
        <v>28</v>
      </c>
      <c r="S1980">
        <v>45</v>
      </c>
      <c r="T1980">
        <v>72</v>
      </c>
      <c r="U1980">
        <v>33</v>
      </c>
      <c r="V1980">
        <v>46</v>
      </c>
      <c r="W1980">
        <v>58</v>
      </c>
      <c r="X1980">
        <v>35</v>
      </c>
      <c r="Y1980">
        <v>31</v>
      </c>
      <c r="Z1980">
        <v>15</v>
      </c>
      <c r="AA1980">
        <v>3</v>
      </c>
      <c r="AB1980">
        <v>64</v>
      </c>
      <c r="AC1980">
        <v>27</v>
      </c>
      <c r="AD1980">
        <v>134</v>
      </c>
      <c r="AE1980">
        <v>66</v>
      </c>
      <c r="AF1980">
        <v>39</v>
      </c>
      <c r="AG1980">
        <v>54</v>
      </c>
      <c r="AH1980">
        <v>11</v>
      </c>
      <c r="AI1980">
        <v>70</v>
      </c>
      <c r="AJ1980">
        <v>7</v>
      </c>
      <c r="AK1980">
        <v>200</v>
      </c>
      <c r="AL1980">
        <v>1888</v>
      </c>
      <c r="AM1980">
        <v>1963</v>
      </c>
      <c r="AO1980">
        <v>14.941935483870967</v>
      </c>
      <c r="AP1980">
        <v>13.371428571428572</v>
      </c>
      <c r="AQ1980">
        <v>14.713043478260872</v>
      </c>
      <c r="AR1980">
        <v>10.054054054054054</v>
      </c>
      <c r="AS1980">
        <v>20.340000000000003</v>
      </c>
      <c r="AT1980">
        <v>9.6750000000000007</v>
      </c>
      <c r="AU1980">
        <v>9.8640000000000008</v>
      </c>
      <c r="AV1980">
        <v>13.02</v>
      </c>
      <c r="AW1980">
        <v>14.522033898305084</v>
      </c>
      <c r="AX1980">
        <v>15.664864864864867</v>
      </c>
      <c r="AY1980">
        <v>7.7142857142857144</v>
      </c>
      <c r="AZ1980">
        <v>15.329032258064515</v>
      </c>
      <c r="BA1980">
        <v>30.641860465116277</v>
      </c>
      <c r="BB1980">
        <v>28.224</v>
      </c>
      <c r="BC1980">
        <v>30.6</v>
      </c>
      <c r="BD1980">
        <v>32.271428571428572</v>
      </c>
      <c r="BE1980">
        <v>19.84</v>
      </c>
      <c r="BF1980">
        <v>19.7</v>
      </c>
      <c r="BG1980">
        <v>22.145454545454545</v>
      </c>
      <c r="BH1980">
        <v>18.156521739130437</v>
      </c>
      <c r="BI1980">
        <v>11.731034482758622</v>
      </c>
      <c r="BJ1980">
        <v>18.617142857142859</v>
      </c>
      <c r="BK1980">
        <v>26.709677419354836</v>
      </c>
      <c r="BL1980">
        <v>29.52</v>
      </c>
      <c r="BM1980">
        <v>40.800000000000004</v>
      </c>
      <c r="BN1980">
        <v>15.80625</v>
      </c>
      <c r="BO1980">
        <v>23.066666666666666</v>
      </c>
      <c r="BP1980">
        <v>4.4865671641791041</v>
      </c>
      <c r="BQ1980">
        <v>19.90909090909091</v>
      </c>
      <c r="BR1980">
        <v>30.646153846153847</v>
      </c>
      <c r="BS1980">
        <v>24.533333333333335</v>
      </c>
      <c r="BT1980">
        <v>33.709090909090911</v>
      </c>
      <c r="BU1980">
        <v>18.36</v>
      </c>
      <c r="BV1980">
        <v>23.657142857142858</v>
      </c>
      <c r="BW1980">
        <v>9.9</v>
      </c>
      <c r="BX1980">
        <v>16.348728813559323</v>
      </c>
      <c r="BY1980">
        <v>18.864075470687514</v>
      </c>
      <c r="BZ1980">
        <v>1979</v>
      </c>
    </row>
    <row r="1981" spans="1:78" x14ac:dyDescent="0.25">
      <c r="A1981">
        <v>1980</v>
      </c>
      <c r="B1981" t="s">
        <v>2050</v>
      </c>
      <c r="C1981">
        <v>93</v>
      </c>
      <c r="D1981">
        <v>69</v>
      </c>
      <c r="E1981">
        <v>74</v>
      </c>
      <c r="F1981">
        <v>113</v>
      </c>
      <c r="G1981">
        <v>39</v>
      </c>
      <c r="H1981">
        <v>115</v>
      </c>
      <c r="I1981">
        <v>99</v>
      </c>
      <c r="J1981">
        <v>60</v>
      </c>
      <c r="K1981">
        <v>59</v>
      </c>
      <c r="L1981">
        <v>75</v>
      </c>
      <c r="M1981">
        <v>14</v>
      </c>
      <c r="N1981">
        <v>31</v>
      </c>
      <c r="O1981">
        <v>43</v>
      </c>
      <c r="P1981">
        <v>25</v>
      </c>
      <c r="Q1981">
        <v>24</v>
      </c>
      <c r="R1981">
        <v>28</v>
      </c>
      <c r="S1981">
        <v>45</v>
      </c>
      <c r="T1981">
        <v>72</v>
      </c>
      <c r="U1981">
        <v>33</v>
      </c>
      <c r="V1981">
        <v>50</v>
      </c>
      <c r="W1981">
        <v>59</v>
      </c>
      <c r="X1981">
        <v>35</v>
      </c>
      <c r="Y1981">
        <v>31</v>
      </c>
      <c r="Z1981">
        <v>15</v>
      </c>
      <c r="AA1981">
        <v>3</v>
      </c>
      <c r="AB1981">
        <v>60</v>
      </c>
      <c r="AC1981">
        <v>27</v>
      </c>
      <c r="AD1981">
        <v>134</v>
      </c>
      <c r="AE1981">
        <v>66</v>
      </c>
      <c r="AF1981">
        <v>39</v>
      </c>
      <c r="AG1981">
        <v>54</v>
      </c>
      <c r="AH1981">
        <v>11</v>
      </c>
      <c r="AI1981">
        <v>70</v>
      </c>
      <c r="AJ1981">
        <v>7</v>
      </c>
      <c r="AK1981">
        <v>205</v>
      </c>
      <c r="AL1981">
        <v>1879</v>
      </c>
      <c r="AM1981">
        <v>1977</v>
      </c>
      <c r="AO1981">
        <v>14.941935483870967</v>
      </c>
      <c r="AP1981">
        <v>13.565217391304348</v>
      </c>
      <c r="AQ1981">
        <v>13.71891891891892</v>
      </c>
      <c r="AR1981">
        <v>9.8761061946902657</v>
      </c>
      <c r="AS1981">
        <v>20.861538461538462</v>
      </c>
      <c r="AT1981">
        <v>9.4226086956521744</v>
      </c>
      <c r="AU1981">
        <v>9.9636363636363647</v>
      </c>
      <c r="AV1981">
        <v>13.02</v>
      </c>
      <c r="AW1981">
        <v>14.522033898305084</v>
      </c>
      <c r="AX1981">
        <v>15.456</v>
      </c>
      <c r="AY1981">
        <v>7.7142857142857144</v>
      </c>
      <c r="AZ1981">
        <v>15.329032258064515</v>
      </c>
      <c r="BA1981">
        <v>30.641860465116277</v>
      </c>
      <c r="BB1981">
        <v>28.224</v>
      </c>
      <c r="BC1981">
        <v>30.6</v>
      </c>
      <c r="BD1981">
        <v>32.271428571428572</v>
      </c>
      <c r="BE1981">
        <v>19.84</v>
      </c>
      <c r="BF1981">
        <v>19.7</v>
      </c>
      <c r="BG1981">
        <v>22.145454545454545</v>
      </c>
      <c r="BH1981">
        <v>16.704000000000001</v>
      </c>
      <c r="BI1981">
        <v>11.532203389830508</v>
      </c>
      <c r="BJ1981">
        <v>18.617142857142859</v>
      </c>
      <c r="BK1981">
        <v>26.709677419354836</v>
      </c>
      <c r="BL1981">
        <v>29.52</v>
      </c>
      <c r="BM1981">
        <v>40.800000000000004</v>
      </c>
      <c r="BN1981">
        <v>16.860000000000003</v>
      </c>
      <c r="BO1981">
        <v>23.066666666666666</v>
      </c>
      <c r="BP1981">
        <v>4.4865671641791041</v>
      </c>
      <c r="BQ1981">
        <v>19.90909090909091</v>
      </c>
      <c r="BR1981">
        <v>30.646153846153847</v>
      </c>
      <c r="BS1981">
        <v>24.533333333333335</v>
      </c>
      <c r="BT1981">
        <v>33.709090909090911</v>
      </c>
      <c r="BU1981">
        <v>18.36</v>
      </c>
      <c r="BV1981">
        <v>23.657142857142858</v>
      </c>
      <c r="BW1981">
        <v>9.6585365853658551</v>
      </c>
      <c r="BX1981">
        <v>16.427035657264501</v>
      </c>
      <c r="BY1981">
        <v>18.806407715822679</v>
      </c>
      <c r="BZ1981">
        <v>1980</v>
      </c>
    </row>
    <row r="1982" spans="1:78" x14ac:dyDescent="0.25">
      <c r="A1982">
        <v>1981</v>
      </c>
      <c r="B1982" t="s">
        <v>2051</v>
      </c>
      <c r="C1982">
        <v>94</v>
      </c>
      <c r="D1982">
        <v>70</v>
      </c>
      <c r="E1982">
        <v>73</v>
      </c>
      <c r="F1982">
        <v>113</v>
      </c>
      <c r="G1982">
        <v>39</v>
      </c>
      <c r="H1982">
        <v>115</v>
      </c>
      <c r="I1982">
        <v>97</v>
      </c>
      <c r="J1982">
        <v>54</v>
      </c>
      <c r="K1982">
        <v>53</v>
      </c>
      <c r="L1982">
        <v>75</v>
      </c>
      <c r="M1982">
        <v>14</v>
      </c>
      <c r="N1982">
        <v>30</v>
      </c>
      <c r="O1982">
        <v>43</v>
      </c>
      <c r="P1982">
        <v>25</v>
      </c>
      <c r="Q1982">
        <v>24</v>
      </c>
      <c r="R1982">
        <v>28</v>
      </c>
      <c r="S1982">
        <v>45</v>
      </c>
      <c r="T1982">
        <v>72</v>
      </c>
      <c r="U1982">
        <v>33</v>
      </c>
      <c r="V1982">
        <v>46</v>
      </c>
      <c r="W1982">
        <v>58</v>
      </c>
      <c r="X1982">
        <v>34</v>
      </c>
      <c r="Y1982">
        <v>31</v>
      </c>
      <c r="Z1982">
        <v>15</v>
      </c>
      <c r="AA1982">
        <v>3</v>
      </c>
      <c r="AB1982">
        <v>64</v>
      </c>
      <c r="AC1982">
        <v>27</v>
      </c>
      <c r="AD1982">
        <v>134</v>
      </c>
      <c r="AE1982">
        <v>66</v>
      </c>
      <c r="AF1982">
        <v>39</v>
      </c>
      <c r="AG1982">
        <v>54</v>
      </c>
      <c r="AH1982">
        <v>12</v>
      </c>
      <c r="AI1982">
        <v>70</v>
      </c>
      <c r="AJ1982">
        <v>7</v>
      </c>
      <c r="AK1982">
        <v>154</v>
      </c>
      <c r="AL1982">
        <v>1854</v>
      </c>
      <c r="AM1982">
        <v>1911</v>
      </c>
      <c r="AO1982">
        <v>14.782978723404257</v>
      </c>
      <c r="AP1982">
        <v>13.371428571428572</v>
      </c>
      <c r="AQ1982">
        <v>13.906849315068493</v>
      </c>
      <c r="AR1982">
        <v>9.8761061946902657</v>
      </c>
      <c r="AS1982">
        <v>20.861538461538462</v>
      </c>
      <c r="AT1982">
        <v>9.4226086956521744</v>
      </c>
      <c r="AU1982">
        <v>10.169072164948455</v>
      </c>
      <c r="AV1982">
        <v>14.466666666666665</v>
      </c>
      <c r="AW1982">
        <v>16.166037735849059</v>
      </c>
      <c r="AX1982">
        <v>15.456</v>
      </c>
      <c r="AY1982">
        <v>7.7142857142857144</v>
      </c>
      <c r="AZ1982">
        <v>15.840000000000002</v>
      </c>
      <c r="BA1982">
        <v>30.641860465116277</v>
      </c>
      <c r="BB1982">
        <v>28.224</v>
      </c>
      <c r="BC1982">
        <v>30.6</v>
      </c>
      <c r="BD1982">
        <v>32.271428571428572</v>
      </c>
      <c r="BE1982">
        <v>19.84</v>
      </c>
      <c r="BF1982">
        <v>19.7</v>
      </c>
      <c r="BG1982">
        <v>22.145454545454545</v>
      </c>
      <c r="BH1982">
        <v>18.156521739130437</v>
      </c>
      <c r="BI1982">
        <v>11.731034482758622</v>
      </c>
      <c r="BJ1982">
        <v>19.164705882352941</v>
      </c>
      <c r="BK1982">
        <v>26.709677419354836</v>
      </c>
      <c r="BL1982">
        <v>29.52</v>
      </c>
      <c r="BM1982">
        <v>40.800000000000004</v>
      </c>
      <c r="BN1982">
        <v>15.80625</v>
      </c>
      <c r="BO1982">
        <v>23.066666666666666</v>
      </c>
      <c r="BP1982">
        <v>4.4865671641791041</v>
      </c>
      <c r="BQ1982">
        <v>19.90909090909091</v>
      </c>
      <c r="BR1982">
        <v>30.646153846153847</v>
      </c>
      <c r="BS1982">
        <v>24.533333333333335</v>
      </c>
      <c r="BT1982">
        <v>30.900000000000002</v>
      </c>
      <c r="BU1982">
        <v>18.36</v>
      </c>
      <c r="BV1982">
        <v>23.657142857142858</v>
      </c>
      <c r="BW1982">
        <v>12.857142857142858</v>
      </c>
      <c r="BX1982">
        <v>16.648543689320388</v>
      </c>
      <c r="BY1982">
        <v>19.088383113997292</v>
      </c>
      <c r="BZ1982">
        <v>1981</v>
      </c>
    </row>
    <row r="1983" spans="1:78" x14ac:dyDescent="0.25">
      <c r="A1983">
        <v>1982</v>
      </c>
      <c r="B1983" t="s">
        <v>2052</v>
      </c>
      <c r="C1983">
        <v>94</v>
      </c>
      <c r="D1983">
        <v>70</v>
      </c>
      <c r="E1983">
        <v>74</v>
      </c>
      <c r="F1983">
        <v>114</v>
      </c>
      <c r="G1983">
        <v>39</v>
      </c>
      <c r="H1983">
        <v>115</v>
      </c>
      <c r="I1983">
        <v>98</v>
      </c>
      <c r="J1983">
        <v>54</v>
      </c>
      <c r="K1983">
        <v>53</v>
      </c>
      <c r="L1983">
        <v>74</v>
      </c>
      <c r="M1983">
        <v>15</v>
      </c>
      <c r="N1983">
        <v>30</v>
      </c>
      <c r="O1983">
        <v>42</v>
      </c>
      <c r="P1983">
        <v>25</v>
      </c>
      <c r="Q1983">
        <v>24</v>
      </c>
      <c r="R1983">
        <v>28</v>
      </c>
      <c r="S1983">
        <v>45</v>
      </c>
      <c r="T1983">
        <v>75</v>
      </c>
      <c r="U1983">
        <v>34</v>
      </c>
      <c r="V1983">
        <v>51</v>
      </c>
      <c r="W1983">
        <v>54</v>
      </c>
      <c r="X1983">
        <v>35</v>
      </c>
      <c r="Y1983">
        <v>31</v>
      </c>
      <c r="Z1983">
        <v>15</v>
      </c>
      <c r="AA1983">
        <v>3</v>
      </c>
      <c r="AB1983">
        <v>61</v>
      </c>
      <c r="AC1983">
        <v>27</v>
      </c>
      <c r="AD1983">
        <v>134</v>
      </c>
      <c r="AE1983">
        <v>66</v>
      </c>
      <c r="AF1983">
        <v>39</v>
      </c>
      <c r="AG1983">
        <v>54</v>
      </c>
      <c r="AH1983">
        <v>11</v>
      </c>
      <c r="AI1983">
        <v>69</v>
      </c>
      <c r="AJ1983">
        <v>7</v>
      </c>
      <c r="AK1983">
        <v>164</v>
      </c>
      <c r="AL1983">
        <v>1847</v>
      </c>
      <c r="AM1983">
        <v>1924</v>
      </c>
      <c r="AO1983">
        <v>14.782978723404257</v>
      </c>
      <c r="AP1983">
        <v>13.371428571428572</v>
      </c>
      <c r="AQ1983">
        <v>13.71891891891892</v>
      </c>
      <c r="AR1983">
        <v>9.7894736842105274</v>
      </c>
      <c r="AS1983">
        <v>20.861538461538462</v>
      </c>
      <c r="AT1983">
        <v>9.4226086956521744</v>
      </c>
      <c r="AU1983">
        <v>10.06530612244898</v>
      </c>
      <c r="AV1983">
        <v>14.466666666666665</v>
      </c>
      <c r="AW1983">
        <v>16.166037735849059</v>
      </c>
      <c r="AX1983">
        <v>15.664864864864867</v>
      </c>
      <c r="AY1983">
        <v>7.2</v>
      </c>
      <c r="AZ1983">
        <v>15.840000000000002</v>
      </c>
      <c r="BA1983">
        <v>31.37142857142857</v>
      </c>
      <c r="BB1983">
        <v>28.224</v>
      </c>
      <c r="BC1983">
        <v>30.6</v>
      </c>
      <c r="BD1983">
        <v>32.271428571428572</v>
      </c>
      <c r="BE1983">
        <v>19.84</v>
      </c>
      <c r="BF1983">
        <v>18.911999999999999</v>
      </c>
      <c r="BG1983">
        <v>21.494117647058825</v>
      </c>
      <c r="BH1983">
        <v>16.376470588235293</v>
      </c>
      <c r="BI1983">
        <v>12.6</v>
      </c>
      <c r="BJ1983">
        <v>18.617142857142859</v>
      </c>
      <c r="BK1983">
        <v>26.709677419354836</v>
      </c>
      <c r="BL1983">
        <v>29.52</v>
      </c>
      <c r="BM1983">
        <v>40.800000000000004</v>
      </c>
      <c r="BN1983">
        <v>16.583606557377049</v>
      </c>
      <c r="BO1983">
        <v>23.066666666666666</v>
      </c>
      <c r="BP1983">
        <v>4.4865671641791041</v>
      </c>
      <c r="BQ1983">
        <v>19.90909090909091</v>
      </c>
      <c r="BR1983">
        <v>30.646153846153847</v>
      </c>
      <c r="BS1983">
        <v>24.533333333333335</v>
      </c>
      <c r="BT1983">
        <v>33.709090909090911</v>
      </c>
      <c r="BU1983">
        <v>18.626086956521739</v>
      </c>
      <c r="BV1983">
        <v>23.657142857142858</v>
      </c>
      <c r="BW1983">
        <v>12.073170731707316</v>
      </c>
      <c r="BX1983">
        <v>16.711640498105037</v>
      </c>
      <c r="BY1983">
        <v>19.040751407083608</v>
      </c>
      <c r="BZ1983">
        <v>1982</v>
      </c>
    </row>
    <row r="1984" spans="1:78" x14ac:dyDescent="0.25">
      <c r="A1984">
        <v>1983</v>
      </c>
      <c r="B1984" t="s">
        <v>2053</v>
      </c>
      <c r="C1984">
        <v>93</v>
      </c>
      <c r="D1984">
        <v>71</v>
      </c>
      <c r="E1984">
        <v>74</v>
      </c>
      <c r="F1984">
        <v>114</v>
      </c>
      <c r="G1984">
        <v>40</v>
      </c>
      <c r="H1984">
        <v>121</v>
      </c>
      <c r="I1984">
        <v>98</v>
      </c>
      <c r="J1984">
        <v>54</v>
      </c>
      <c r="K1984">
        <v>53</v>
      </c>
      <c r="L1984">
        <v>75</v>
      </c>
      <c r="M1984">
        <v>15</v>
      </c>
      <c r="N1984">
        <v>30</v>
      </c>
      <c r="O1984">
        <v>42</v>
      </c>
      <c r="P1984">
        <v>25</v>
      </c>
      <c r="Q1984">
        <v>24</v>
      </c>
      <c r="R1984">
        <v>28</v>
      </c>
      <c r="S1984">
        <v>45</v>
      </c>
      <c r="T1984">
        <v>75</v>
      </c>
      <c r="U1984">
        <v>34</v>
      </c>
      <c r="V1984">
        <v>44</v>
      </c>
      <c r="W1984">
        <v>55</v>
      </c>
      <c r="X1984">
        <v>35</v>
      </c>
      <c r="Y1984">
        <v>31</v>
      </c>
      <c r="Z1984">
        <v>15</v>
      </c>
      <c r="AA1984">
        <v>3</v>
      </c>
      <c r="AB1984">
        <v>59</v>
      </c>
      <c r="AC1984">
        <v>27</v>
      </c>
      <c r="AD1984">
        <v>134</v>
      </c>
      <c r="AE1984">
        <v>66</v>
      </c>
      <c r="AF1984">
        <v>39</v>
      </c>
      <c r="AG1984">
        <v>54</v>
      </c>
      <c r="AH1984">
        <v>11</v>
      </c>
      <c r="AI1984">
        <v>76</v>
      </c>
      <c r="AJ1984">
        <v>11</v>
      </c>
      <c r="AK1984">
        <v>164</v>
      </c>
      <c r="AL1984">
        <v>1838</v>
      </c>
      <c r="AM1984">
        <v>1935</v>
      </c>
      <c r="AO1984">
        <v>14.941935483870967</v>
      </c>
      <c r="AP1984">
        <v>13.183098591549296</v>
      </c>
      <c r="AQ1984">
        <v>13.71891891891892</v>
      </c>
      <c r="AR1984">
        <v>9.7894736842105274</v>
      </c>
      <c r="AS1984">
        <v>20.340000000000003</v>
      </c>
      <c r="AT1984">
        <v>8.9553719008264459</v>
      </c>
      <c r="AU1984">
        <v>10.06530612244898</v>
      </c>
      <c r="AV1984">
        <v>14.466666666666665</v>
      </c>
      <c r="AW1984">
        <v>16.166037735849059</v>
      </c>
      <c r="AX1984">
        <v>15.456</v>
      </c>
      <c r="AY1984">
        <v>7.2</v>
      </c>
      <c r="AZ1984">
        <v>15.840000000000002</v>
      </c>
      <c r="BA1984">
        <v>31.37142857142857</v>
      </c>
      <c r="BB1984">
        <v>28.224</v>
      </c>
      <c r="BC1984">
        <v>30.6</v>
      </c>
      <c r="BD1984">
        <v>32.271428571428572</v>
      </c>
      <c r="BE1984">
        <v>19.84</v>
      </c>
      <c r="BF1984">
        <v>18.911999999999999</v>
      </c>
      <c r="BG1984">
        <v>21.494117647058825</v>
      </c>
      <c r="BH1984">
        <v>18.981818181818181</v>
      </c>
      <c r="BI1984">
        <v>12.370909090909091</v>
      </c>
      <c r="BJ1984">
        <v>18.617142857142859</v>
      </c>
      <c r="BK1984">
        <v>26.709677419354836</v>
      </c>
      <c r="BL1984">
        <v>29.52</v>
      </c>
      <c r="BM1984">
        <v>40.800000000000004</v>
      </c>
      <c r="BN1984">
        <v>17.145762711864407</v>
      </c>
      <c r="BO1984">
        <v>23.066666666666666</v>
      </c>
      <c r="BP1984">
        <v>4.4865671641791041</v>
      </c>
      <c r="BQ1984">
        <v>19.90909090909091</v>
      </c>
      <c r="BR1984">
        <v>30.646153846153847</v>
      </c>
      <c r="BS1984">
        <v>24.533333333333335</v>
      </c>
      <c r="BT1984">
        <v>33.709090909090911</v>
      </c>
      <c r="BU1984">
        <v>16.910526315789475</v>
      </c>
      <c r="BV1984">
        <v>15.054545454545455</v>
      </c>
      <c r="BW1984">
        <v>12.073170731707316</v>
      </c>
      <c r="BX1984">
        <v>16.793471164309032</v>
      </c>
      <c r="BY1984">
        <v>18.97048837591705</v>
      </c>
      <c r="BZ1984">
        <v>1983</v>
      </c>
    </row>
    <row r="1985" spans="1:78" x14ac:dyDescent="0.25">
      <c r="A1985">
        <v>1984</v>
      </c>
      <c r="B1985" t="s">
        <v>2054</v>
      </c>
      <c r="C1985">
        <v>93</v>
      </c>
      <c r="D1985">
        <v>72</v>
      </c>
      <c r="E1985">
        <v>74</v>
      </c>
      <c r="F1985">
        <v>114</v>
      </c>
      <c r="G1985">
        <v>40</v>
      </c>
      <c r="H1985">
        <v>120</v>
      </c>
      <c r="I1985">
        <v>98</v>
      </c>
      <c r="J1985">
        <v>57</v>
      </c>
      <c r="K1985">
        <v>56</v>
      </c>
      <c r="L1985">
        <v>75</v>
      </c>
      <c r="M1985">
        <v>15</v>
      </c>
      <c r="N1985">
        <v>30</v>
      </c>
      <c r="O1985">
        <v>42</v>
      </c>
      <c r="P1985">
        <v>25</v>
      </c>
      <c r="Q1985">
        <v>24</v>
      </c>
      <c r="R1985">
        <v>28</v>
      </c>
      <c r="S1985">
        <v>46</v>
      </c>
      <c r="T1985">
        <v>76</v>
      </c>
      <c r="U1985">
        <v>34</v>
      </c>
      <c r="V1985">
        <v>46</v>
      </c>
      <c r="W1985">
        <v>55</v>
      </c>
      <c r="X1985">
        <v>36</v>
      </c>
      <c r="Y1985">
        <v>31</v>
      </c>
      <c r="Z1985">
        <v>15</v>
      </c>
      <c r="AA1985">
        <v>3</v>
      </c>
      <c r="AB1985">
        <v>59</v>
      </c>
      <c r="AC1985">
        <v>27</v>
      </c>
      <c r="AD1985">
        <v>134</v>
      </c>
      <c r="AE1985">
        <v>66</v>
      </c>
      <c r="AF1985">
        <v>39</v>
      </c>
      <c r="AG1985">
        <v>54</v>
      </c>
      <c r="AH1985">
        <v>11</v>
      </c>
      <c r="AI1985">
        <v>77</v>
      </c>
      <c r="AJ1985">
        <v>11</v>
      </c>
      <c r="AK1985">
        <v>160</v>
      </c>
      <c r="AL1985">
        <v>1853</v>
      </c>
      <c r="AM1985">
        <v>1943</v>
      </c>
      <c r="AO1985">
        <v>14.941935483870967</v>
      </c>
      <c r="AP1985">
        <v>13</v>
      </c>
      <c r="AQ1985">
        <v>13.71891891891892</v>
      </c>
      <c r="AR1985">
        <v>9.7894736842105274</v>
      </c>
      <c r="AS1985">
        <v>20.340000000000003</v>
      </c>
      <c r="AT1985">
        <v>9.0299999999999994</v>
      </c>
      <c r="AU1985">
        <v>10.06530612244898</v>
      </c>
      <c r="AV1985">
        <v>13.705263157894736</v>
      </c>
      <c r="AW1985">
        <v>15.3</v>
      </c>
      <c r="AX1985">
        <v>15.456</v>
      </c>
      <c r="AY1985">
        <v>7.2</v>
      </c>
      <c r="AZ1985">
        <v>15.840000000000002</v>
      </c>
      <c r="BA1985">
        <v>31.37142857142857</v>
      </c>
      <c r="BB1985">
        <v>28.224</v>
      </c>
      <c r="BC1985">
        <v>30.6</v>
      </c>
      <c r="BD1985">
        <v>32.271428571428572</v>
      </c>
      <c r="BE1985">
        <v>19.408695652173915</v>
      </c>
      <c r="BF1985">
        <v>18.663157894736841</v>
      </c>
      <c r="BG1985">
        <v>21.494117647058825</v>
      </c>
      <c r="BH1985">
        <v>18.156521739130437</v>
      </c>
      <c r="BI1985">
        <v>12.370909090909091</v>
      </c>
      <c r="BJ1985">
        <v>18.100000000000001</v>
      </c>
      <c r="BK1985">
        <v>26.709677419354836</v>
      </c>
      <c r="BL1985">
        <v>29.52</v>
      </c>
      <c r="BM1985">
        <v>40.800000000000004</v>
      </c>
      <c r="BN1985">
        <v>17.145762711864407</v>
      </c>
      <c r="BO1985">
        <v>23.066666666666666</v>
      </c>
      <c r="BP1985">
        <v>4.4865671641791041</v>
      </c>
      <c r="BQ1985">
        <v>19.90909090909091</v>
      </c>
      <c r="BR1985">
        <v>30.646153846153847</v>
      </c>
      <c r="BS1985">
        <v>24.533333333333335</v>
      </c>
      <c r="BT1985">
        <v>33.709090909090911</v>
      </c>
      <c r="BU1985">
        <v>16.690909090909091</v>
      </c>
      <c r="BV1985">
        <v>15.054545454545455</v>
      </c>
      <c r="BW1985">
        <v>12.375</v>
      </c>
      <c r="BX1985">
        <v>16.657528332433891</v>
      </c>
      <c r="BY1985">
        <v>18.877304299664491</v>
      </c>
      <c r="BZ1985">
        <v>1984</v>
      </c>
    </row>
    <row r="1986" spans="1:78" x14ac:dyDescent="0.25">
      <c r="A1986">
        <v>1985</v>
      </c>
      <c r="B1986" t="s">
        <v>2055</v>
      </c>
      <c r="C1986">
        <v>93</v>
      </c>
      <c r="D1986">
        <v>71</v>
      </c>
      <c r="E1986">
        <v>74</v>
      </c>
      <c r="F1986">
        <v>114</v>
      </c>
      <c r="G1986">
        <v>40</v>
      </c>
      <c r="H1986">
        <v>123</v>
      </c>
      <c r="I1986">
        <v>125</v>
      </c>
      <c r="J1986">
        <v>57</v>
      </c>
      <c r="K1986">
        <v>57</v>
      </c>
      <c r="L1986">
        <v>73</v>
      </c>
      <c r="M1986">
        <v>16</v>
      </c>
      <c r="N1986">
        <v>31</v>
      </c>
      <c r="O1986">
        <v>42</v>
      </c>
      <c r="P1986">
        <v>25</v>
      </c>
      <c r="Q1986">
        <v>24</v>
      </c>
      <c r="R1986">
        <v>28</v>
      </c>
      <c r="S1986">
        <v>46</v>
      </c>
      <c r="T1986">
        <v>76</v>
      </c>
      <c r="U1986">
        <v>35</v>
      </c>
      <c r="V1986">
        <v>50</v>
      </c>
      <c r="W1986">
        <v>58</v>
      </c>
      <c r="X1986">
        <v>36</v>
      </c>
      <c r="Y1986">
        <v>31</v>
      </c>
      <c r="Z1986">
        <v>15</v>
      </c>
      <c r="AA1986">
        <v>3</v>
      </c>
      <c r="AB1986">
        <v>59</v>
      </c>
      <c r="AC1986">
        <v>27</v>
      </c>
      <c r="AD1986">
        <v>134</v>
      </c>
      <c r="AE1986">
        <v>63</v>
      </c>
      <c r="AF1986">
        <v>39</v>
      </c>
      <c r="AG1986">
        <v>53</v>
      </c>
      <c r="AH1986">
        <v>11</v>
      </c>
      <c r="AI1986">
        <v>118</v>
      </c>
      <c r="AJ1986">
        <v>11</v>
      </c>
      <c r="AK1986">
        <v>147</v>
      </c>
      <c r="AL1986">
        <v>1871</v>
      </c>
      <c r="AM1986">
        <v>2005</v>
      </c>
      <c r="AO1986">
        <v>14.941935483870967</v>
      </c>
      <c r="AP1986">
        <v>13.183098591549296</v>
      </c>
      <c r="AQ1986">
        <v>13.71891891891892</v>
      </c>
      <c r="AR1986">
        <v>9.7894736842105274</v>
      </c>
      <c r="AS1986">
        <v>20.340000000000003</v>
      </c>
      <c r="AT1986">
        <v>8.8097560975609763</v>
      </c>
      <c r="AU1986">
        <v>7.8912000000000004</v>
      </c>
      <c r="AV1986">
        <v>13.705263157894736</v>
      </c>
      <c r="AW1986">
        <v>15.03157894736842</v>
      </c>
      <c r="AX1986">
        <v>15.87945205479452</v>
      </c>
      <c r="AY1986">
        <v>6.75</v>
      </c>
      <c r="AZ1986">
        <v>15.329032258064515</v>
      </c>
      <c r="BA1986">
        <v>31.37142857142857</v>
      </c>
      <c r="BB1986">
        <v>28.224</v>
      </c>
      <c r="BC1986">
        <v>30.6</v>
      </c>
      <c r="BD1986">
        <v>32.271428571428572</v>
      </c>
      <c r="BE1986">
        <v>19.408695652173915</v>
      </c>
      <c r="BF1986">
        <v>18.663157894736841</v>
      </c>
      <c r="BG1986">
        <v>20.88</v>
      </c>
      <c r="BH1986">
        <v>16.704000000000001</v>
      </c>
      <c r="BI1986">
        <v>11.731034482758622</v>
      </c>
      <c r="BJ1986">
        <v>18.100000000000001</v>
      </c>
      <c r="BK1986">
        <v>26.709677419354836</v>
      </c>
      <c r="BL1986">
        <v>29.52</v>
      </c>
      <c r="BM1986">
        <v>40.800000000000004</v>
      </c>
      <c r="BN1986">
        <v>17.145762711864407</v>
      </c>
      <c r="BO1986">
        <v>23.066666666666666</v>
      </c>
      <c r="BP1986">
        <v>4.4865671641791041</v>
      </c>
      <c r="BQ1986">
        <v>20.857142857142858</v>
      </c>
      <c r="BR1986">
        <v>30.646153846153847</v>
      </c>
      <c r="BS1986">
        <v>24.996226415094341</v>
      </c>
      <c r="BT1986">
        <v>33.709090909090911</v>
      </c>
      <c r="BU1986">
        <v>10.891525423728813</v>
      </c>
      <c r="BV1986">
        <v>15.054545454545455</v>
      </c>
      <c r="BW1986">
        <v>13.469387755102042</v>
      </c>
      <c r="BX1986">
        <v>16.497274184927846</v>
      </c>
      <c r="BY1986">
        <v>18.625666375157589</v>
      </c>
      <c r="BZ1986">
        <v>1985</v>
      </c>
    </row>
    <row r="1987" spans="1:78" x14ac:dyDescent="0.25">
      <c r="A1987">
        <v>1986</v>
      </c>
      <c r="B1987" t="s">
        <v>2056</v>
      </c>
      <c r="C1987">
        <v>93</v>
      </c>
      <c r="D1987">
        <v>72</v>
      </c>
      <c r="E1987">
        <v>75</v>
      </c>
      <c r="F1987">
        <v>114</v>
      </c>
      <c r="G1987">
        <v>40</v>
      </c>
      <c r="H1987">
        <v>121</v>
      </c>
      <c r="I1987">
        <v>124</v>
      </c>
      <c r="J1987">
        <v>57</v>
      </c>
      <c r="K1987">
        <v>57</v>
      </c>
      <c r="L1987">
        <v>72</v>
      </c>
      <c r="M1987">
        <v>15</v>
      </c>
      <c r="N1987">
        <v>30</v>
      </c>
      <c r="O1987">
        <v>42</v>
      </c>
      <c r="P1987">
        <v>25</v>
      </c>
      <c r="Q1987">
        <v>24</v>
      </c>
      <c r="R1987">
        <v>28</v>
      </c>
      <c r="S1987">
        <v>46</v>
      </c>
      <c r="T1987">
        <v>77</v>
      </c>
      <c r="U1987">
        <v>35</v>
      </c>
      <c r="V1987">
        <v>50</v>
      </c>
      <c r="W1987">
        <v>60</v>
      </c>
      <c r="X1987">
        <v>36</v>
      </c>
      <c r="Y1987">
        <v>29</v>
      </c>
      <c r="Z1987">
        <v>15</v>
      </c>
      <c r="AA1987">
        <v>3</v>
      </c>
      <c r="AB1987">
        <v>59</v>
      </c>
      <c r="AC1987">
        <v>27</v>
      </c>
      <c r="AD1987">
        <v>134</v>
      </c>
      <c r="AE1987">
        <v>63</v>
      </c>
      <c r="AF1987">
        <v>39</v>
      </c>
      <c r="AG1987">
        <v>44</v>
      </c>
      <c r="AH1987">
        <v>12</v>
      </c>
      <c r="AI1987">
        <v>118</v>
      </c>
      <c r="AJ1987">
        <v>11</v>
      </c>
      <c r="AK1987">
        <v>162</v>
      </c>
      <c r="AL1987">
        <v>1864</v>
      </c>
      <c r="AM1987">
        <v>2009</v>
      </c>
      <c r="AO1987">
        <v>14.941935483870967</v>
      </c>
      <c r="AP1987">
        <v>13</v>
      </c>
      <c r="AQ1987">
        <v>13.536</v>
      </c>
      <c r="AR1987">
        <v>9.7894736842105274</v>
      </c>
      <c r="AS1987">
        <v>20.340000000000003</v>
      </c>
      <c r="AT1987">
        <v>8.9553719008264459</v>
      </c>
      <c r="AU1987">
        <v>7.9548387096774187</v>
      </c>
      <c r="AV1987">
        <v>13.705263157894736</v>
      </c>
      <c r="AW1987">
        <v>15.03157894736842</v>
      </c>
      <c r="AX1987">
        <v>16.100000000000001</v>
      </c>
      <c r="AY1987">
        <v>7.2</v>
      </c>
      <c r="AZ1987">
        <v>15.840000000000002</v>
      </c>
      <c r="BA1987">
        <v>31.37142857142857</v>
      </c>
      <c r="BB1987">
        <v>28.224</v>
      </c>
      <c r="BC1987">
        <v>30.6</v>
      </c>
      <c r="BD1987">
        <v>32.271428571428572</v>
      </c>
      <c r="BE1987">
        <v>19.408695652173915</v>
      </c>
      <c r="BF1987">
        <v>18.42077922077922</v>
      </c>
      <c r="BG1987">
        <v>20.88</v>
      </c>
      <c r="BH1987">
        <v>16.704000000000001</v>
      </c>
      <c r="BI1987">
        <v>11.34</v>
      </c>
      <c r="BJ1987">
        <v>18.100000000000001</v>
      </c>
      <c r="BK1987">
        <v>28.551724137931036</v>
      </c>
      <c r="BL1987">
        <v>29.52</v>
      </c>
      <c r="BM1987">
        <v>40.800000000000004</v>
      </c>
      <c r="BN1987">
        <v>17.145762711864407</v>
      </c>
      <c r="BO1987">
        <v>23.066666666666666</v>
      </c>
      <c r="BP1987">
        <v>4.4865671641791041</v>
      </c>
      <c r="BQ1987">
        <v>20.857142857142858</v>
      </c>
      <c r="BR1987">
        <v>30.646153846153847</v>
      </c>
      <c r="BS1987">
        <v>30.109090909090909</v>
      </c>
      <c r="BT1987">
        <v>30.900000000000002</v>
      </c>
      <c r="BU1987">
        <v>10.891525423728813</v>
      </c>
      <c r="BV1987">
        <v>15.054545454545455</v>
      </c>
      <c r="BW1987">
        <v>12.222222222222223</v>
      </c>
      <c r="BX1987">
        <v>16.559227467811159</v>
      </c>
      <c r="BY1987">
        <v>18.774321324090472</v>
      </c>
      <c r="BZ1987">
        <v>1986</v>
      </c>
    </row>
    <row r="1988" spans="1:78" x14ac:dyDescent="0.25">
      <c r="A1988">
        <v>1987</v>
      </c>
      <c r="B1988" t="s">
        <v>2057</v>
      </c>
      <c r="C1988">
        <v>93</v>
      </c>
      <c r="D1988">
        <v>71</v>
      </c>
      <c r="E1988">
        <v>75</v>
      </c>
      <c r="F1988">
        <v>115</v>
      </c>
      <c r="G1988">
        <v>39</v>
      </c>
      <c r="H1988">
        <v>101</v>
      </c>
      <c r="I1988">
        <v>125</v>
      </c>
      <c r="J1988">
        <v>57</v>
      </c>
      <c r="K1988">
        <v>56</v>
      </c>
      <c r="L1988">
        <v>72</v>
      </c>
      <c r="M1988">
        <v>15</v>
      </c>
      <c r="N1988">
        <v>30</v>
      </c>
      <c r="O1988">
        <v>42</v>
      </c>
      <c r="P1988">
        <v>25</v>
      </c>
      <c r="Q1988">
        <v>24</v>
      </c>
      <c r="R1988">
        <v>28</v>
      </c>
      <c r="S1988">
        <v>47</v>
      </c>
      <c r="T1988">
        <v>76</v>
      </c>
      <c r="U1988">
        <v>34</v>
      </c>
      <c r="V1988">
        <v>47</v>
      </c>
      <c r="W1988">
        <v>58</v>
      </c>
      <c r="X1988">
        <v>36</v>
      </c>
      <c r="Y1988">
        <v>29</v>
      </c>
      <c r="Z1988">
        <v>15</v>
      </c>
      <c r="AA1988">
        <v>3</v>
      </c>
      <c r="AB1988">
        <v>59</v>
      </c>
      <c r="AC1988">
        <v>27</v>
      </c>
      <c r="AD1988">
        <v>134</v>
      </c>
      <c r="AE1988">
        <v>63</v>
      </c>
      <c r="AF1988">
        <v>39</v>
      </c>
      <c r="AG1988">
        <v>44</v>
      </c>
      <c r="AH1988">
        <v>12</v>
      </c>
      <c r="AI1988">
        <v>118</v>
      </c>
      <c r="AJ1988">
        <v>11</v>
      </c>
      <c r="AK1988">
        <v>146</v>
      </c>
      <c r="AL1988">
        <v>1948</v>
      </c>
      <c r="AM1988">
        <v>1966</v>
      </c>
      <c r="AO1988">
        <v>14.941935483870967</v>
      </c>
      <c r="AP1988">
        <v>13.183098591549296</v>
      </c>
      <c r="AQ1988">
        <v>13.536</v>
      </c>
      <c r="AR1988">
        <v>9.7043478260869573</v>
      </c>
      <c r="AS1988">
        <v>20.861538461538462</v>
      </c>
      <c r="AT1988">
        <v>10.728712871287129</v>
      </c>
      <c r="AU1988">
        <v>7.8912000000000004</v>
      </c>
      <c r="AV1988">
        <v>13.705263157894736</v>
      </c>
      <c r="AW1988">
        <v>15.3</v>
      </c>
      <c r="AX1988">
        <v>16.100000000000001</v>
      </c>
      <c r="AY1988">
        <v>7.2</v>
      </c>
      <c r="AZ1988">
        <v>15.840000000000002</v>
      </c>
      <c r="BA1988">
        <v>31.37142857142857</v>
      </c>
      <c r="BB1988">
        <v>28.224</v>
      </c>
      <c r="BC1988">
        <v>30.6</v>
      </c>
      <c r="BD1988">
        <v>32.271428571428572</v>
      </c>
      <c r="BE1988">
        <v>18.995744680851065</v>
      </c>
      <c r="BF1988">
        <v>18.663157894736841</v>
      </c>
      <c r="BG1988">
        <v>21.494117647058825</v>
      </c>
      <c r="BH1988">
        <v>17.770212765957446</v>
      </c>
      <c r="BI1988">
        <v>11.731034482758622</v>
      </c>
      <c r="BJ1988">
        <v>18.100000000000001</v>
      </c>
      <c r="BK1988">
        <v>28.551724137931036</v>
      </c>
      <c r="BL1988">
        <v>29.52</v>
      </c>
      <c r="BM1988">
        <v>40.800000000000004</v>
      </c>
      <c r="BN1988">
        <v>17.145762711864407</v>
      </c>
      <c r="BO1988">
        <v>23.066666666666666</v>
      </c>
      <c r="BP1988">
        <v>4.4865671641791041</v>
      </c>
      <c r="BQ1988">
        <v>20.857142857142858</v>
      </c>
      <c r="BR1988">
        <v>30.646153846153847</v>
      </c>
      <c r="BS1988">
        <v>30.109090909090909</v>
      </c>
      <c r="BT1988">
        <v>30.900000000000002</v>
      </c>
      <c r="BU1988">
        <v>10.891525423728813</v>
      </c>
      <c r="BV1988">
        <v>15.054545454545455</v>
      </c>
      <c r="BW1988">
        <v>13.561643835616438</v>
      </c>
      <c r="BX1988">
        <v>15.845174537987681</v>
      </c>
      <c r="BY1988">
        <v>18.995339186417286</v>
      </c>
      <c r="BZ1988">
        <v>1987</v>
      </c>
    </row>
    <row r="1989" spans="1:78" x14ac:dyDescent="0.25">
      <c r="A1989">
        <v>1988</v>
      </c>
      <c r="B1989" t="s">
        <v>2058</v>
      </c>
      <c r="C1989">
        <v>93</v>
      </c>
      <c r="D1989">
        <v>72</v>
      </c>
      <c r="E1989">
        <v>75</v>
      </c>
      <c r="F1989">
        <v>115</v>
      </c>
      <c r="G1989">
        <v>39</v>
      </c>
      <c r="H1989">
        <v>101</v>
      </c>
      <c r="I1989">
        <v>92</v>
      </c>
      <c r="J1989">
        <v>54</v>
      </c>
      <c r="K1989">
        <v>55</v>
      </c>
      <c r="L1989">
        <v>70</v>
      </c>
      <c r="M1989">
        <v>15</v>
      </c>
      <c r="N1989">
        <v>31</v>
      </c>
      <c r="O1989">
        <v>42</v>
      </c>
      <c r="P1989">
        <v>25</v>
      </c>
      <c r="Q1989">
        <v>24</v>
      </c>
      <c r="R1989">
        <v>28</v>
      </c>
      <c r="S1989">
        <v>47</v>
      </c>
      <c r="T1989">
        <v>76</v>
      </c>
      <c r="U1989">
        <v>34</v>
      </c>
      <c r="V1989">
        <v>51</v>
      </c>
      <c r="W1989">
        <v>59</v>
      </c>
      <c r="X1989">
        <v>35</v>
      </c>
      <c r="Y1989">
        <v>30</v>
      </c>
      <c r="Z1989">
        <v>15</v>
      </c>
      <c r="AA1989">
        <v>3</v>
      </c>
      <c r="AB1989">
        <v>59</v>
      </c>
      <c r="AC1989">
        <v>27</v>
      </c>
      <c r="AD1989">
        <v>134</v>
      </c>
      <c r="AE1989">
        <v>74</v>
      </c>
      <c r="AF1989">
        <v>39</v>
      </c>
      <c r="AG1989">
        <v>48</v>
      </c>
      <c r="AH1989">
        <v>12</v>
      </c>
      <c r="AI1989">
        <v>117</v>
      </c>
      <c r="AJ1989">
        <v>9</v>
      </c>
      <c r="AK1989">
        <v>141</v>
      </c>
      <c r="AL1989">
        <v>1949</v>
      </c>
      <c r="AM1989">
        <v>1941</v>
      </c>
      <c r="AO1989">
        <v>14.941935483870967</v>
      </c>
      <c r="AP1989">
        <v>13</v>
      </c>
      <c r="AQ1989">
        <v>13.536</v>
      </c>
      <c r="AR1989">
        <v>9.7043478260869573</v>
      </c>
      <c r="AS1989">
        <v>20.861538461538462</v>
      </c>
      <c r="AT1989">
        <v>10.728712871287129</v>
      </c>
      <c r="AU1989">
        <v>10.721739130434782</v>
      </c>
      <c r="AV1989">
        <v>14.466666666666665</v>
      </c>
      <c r="AW1989">
        <v>15.578181818181818</v>
      </c>
      <c r="AX1989">
        <v>16.559999999999999</v>
      </c>
      <c r="AY1989">
        <v>7.2</v>
      </c>
      <c r="AZ1989">
        <v>15.329032258064515</v>
      </c>
      <c r="BA1989">
        <v>31.37142857142857</v>
      </c>
      <c r="BB1989">
        <v>28.224</v>
      </c>
      <c r="BC1989">
        <v>30.6</v>
      </c>
      <c r="BD1989">
        <v>32.271428571428572</v>
      </c>
      <c r="BE1989">
        <v>18.995744680851065</v>
      </c>
      <c r="BF1989">
        <v>18.663157894736841</v>
      </c>
      <c r="BG1989">
        <v>21.494117647058825</v>
      </c>
      <c r="BH1989">
        <v>16.376470588235293</v>
      </c>
      <c r="BI1989">
        <v>11.532203389830508</v>
      </c>
      <c r="BJ1989">
        <v>18.617142857142859</v>
      </c>
      <c r="BK1989">
        <v>27.6</v>
      </c>
      <c r="BL1989">
        <v>29.52</v>
      </c>
      <c r="BM1989">
        <v>40.800000000000004</v>
      </c>
      <c r="BN1989">
        <v>17.145762711864407</v>
      </c>
      <c r="BO1989">
        <v>23.066666666666666</v>
      </c>
      <c r="BP1989">
        <v>4.4865671641791041</v>
      </c>
      <c r="BQ1989">
        <v>17.756756756756758</v>
      </c>
      <c r="BR1989">
        <v>30.646153846153847</v>
      </c>
      <c r="BS1989">
        <v>27.6</v>
      </c>
      <c r="BT1989">
        <v>30.900000000000002</v>
      </c>
      <c r="BU1989">
        <v>10.984615384615385</v>
      </c>
      <c r="BV1989">
        <v>18.399999999999999</v>
      </c>
      <c r="BW1989">
        <v>14.042553191489363</v>
      </c>
      <c r="BX1989">
        <v>15.837044638276041</v>
      </c>
      <c r="BY1989">
        <v>18.872932260061617</v>
      </c>
      <c r="BZ1989">
        <v>1988</v>
      </c>
    </row>
    <row r="1990" spans="1:78" x14ac:dyDescent="0.25">
      <c r="A1990">
        <v>1989</v>
      </c>
      <c r="B1990" t="s">
        <v>2059</v>
      </c>
      <c r="C1990">
        <v>93</v>
      </c>
      <c r="D1990">
        <v>72</v>
      </c>
      <c r="E1990">
        <v>74</v>
      </c>
      <c r="F1990">
        <v>116</v>
      </c>
      <c r="G1990">
        <v>39</v>
      </c>
      <c r="H1990">
        <v>102</v>
      </c>
      <c r="I1990">
        <v>92</v>
      </c>
      <c r="J1990">
        <v>55</v>
      </c>
      <c r="K1990">
        <v>55</v>
      </c>
      <c r="L1990">
        <v>72</v>
      </c>
      <c r="M1990">
        <v>15</v>
      </c>
      <c r="N1990">
        <v>31</v>
      </c>
      <c r="O1990">
        <v>43</v>
      </c>
      <c r="P1990">
        <v>25</v>
      </c>
      <c r="Q1990">
        <v>24</v>
      </c>
      <c r="R1990">
        <v>28</v>
      </c>
      <c r="S1990">
        <v>46</v>
      </c>
      <c r="T1990">
        <v>75</v>
      </c>
      <c r="U1990">
        <v>34</v>
      </c>
      <c r="V1990">
        <v>51</v>
      </c>
      <c r="W1990">
        <v>59</v>
      </c>
      <c r="X1990">
        <v>36</v>
      </c>
      <c r="Y1990">
        <v>30</v>
      </c>
      <c r="Z1990">
        <v>15</v>
      </c>
      <c r="AA1990">
        <v>3</v>
      </c>
      <c r="AB1990">
        <v>59</v>
      </c>
      <c r="AC1990">
        <v>27</v>
      </c>
      <c r="AD1990">
        <v>134</v>
      </c>
      <c r="AE1990">
        <v>78</v>
      </c>
      <c r="AF1990">
        <v>40</v>
      </c>
      <c r="AG1990">
        <v>48</v>
      </c>
      <c r="AH1990">
        <v>12</v>
      </c>
      <c r="AI1990">
        <v>117</v>
      </c>
      <c r="AJ1990">
        <v>9</v>
      </c>
      <c r="AK1990">
        <v>144</v>
      </c>
      <c r="AL1990">
        <v>1949</v>
      </c>
      <c r="AM1990">
        <v>1953</v>
      </c>
      <c r="AO1990">
        <v>14.941935483870967</v>
      </c>
      <c r="AP1990">
        <v>13</v>
      </c>
      <c r="AQ1990">
        <v>13.71891891891892</v>
      </c>
      <c r="AR1990">
        <v>9.6206896551724146</v>
      </c>
      <c r="AS1990">
        <v>20.861538461538462</v>
      </c>
      <c r="AT1990">
        <v>10.623529411764707</v>
      </c>
      <c r="AU1990">
        <v>10.721739130434782</v>
      </c>
      <c r="AV1990">
        <v>14.203636363636363</v>
      </c>
      <c r="AW1990">
        <v>15.578181818181818</v>
      </c>
      <c r="AX1990">
        <v>16.100000000000001</v>
      </c>
      <c r="AY1990">
        <v>7.2</v>
      </c>
      <c r="AZ1990">
        <v>15.329032258064515</v>
      </c>
      <c r="BA1990">
        <v>30.641860465116277</v>
      </c>
      <c r="BB1990">
        <v>28.224</v>
      </c>
      <c r="BC1990">
        <v>30.6</v>
      </c>
      <c r="BD1990">
        <v>32.271428571428572</v>
      </c>
      <c r="BE1990">
        <v>19.408695652173915</v>
      </c>
      <c r="BF1990">
        <v>18.911999999999999</v>
      </c>
      <c r="BG1990">
        <v>21.494117647058825</v>
      </c>
      <c r="BH1990">
        <v>16.376470588235293</v>
      </c>
      <c r="BI1990">
        <v>11.532203389830508</v>
      </c>
      <c r="BJ1990">
        <v>18.100000000000001</v>
      </c>
      <c r="BK1990">
        <v>27.6</v>
      </c>
      <c r="BL1990">
        <v>29.52</v>
      </c>
      <c r="BM1990">
        <v>40.800000000000004</v>
      </c>
      <c r="BN1990">
        <v>17.145762711864407</v>
      </c>
      <c r="BO1990">
        <v>23.066666666666666</v>
      </c>
      <c r="BP1990">
        <v>4.4865671641791041</v>
      </c>
      <c r="BQ1990">
        <v>16.846153846153847</v>
      </c>
      <c r="BR1990">
        <v>29.880000000000003</v>
      </c>
      <c r="BS1990">
        <v>27.6</v>
      </c>
      <c r="BT1990">
        <v>30.900000000000002</v>
      </c>
      <c r="BU1990">
        <v>10.984615384615385</v>
      </c>
      <c r="BV1990">
        <v>18.399999999999999</v>
      </c>
      <c r="BW1990">
        <v>13.750000000000002</v>
      </c>
      <c r="BX1990">
        <v>15.837044638276041</v>
      </c>
      <c r="BY1990">
        <v>18.742419635472643</v>
      </c>
      <c r="BZ1990">
        <v>1989</v>
      </c>
    </row>
    <row r="1991" spans="1:78" x14ac:dyDescent="0.25">
      <c r="A1991">
        <v>1990</v>
      </c>
      <c r="B1991" t="s">
        <v>2060</v>
      </c>
      <c r="C1991">
        <v>91</v>
      </c>
      <c r="D1991">
        <v>72</v>
      </c>
      <c r="E1991">
        <v>74</v>
      </c>
      <c r="F1991">
        <v>115</v>
      </c>
      <c r="G1991">
        <v>39</v>
      </c>
      <c r="H1991">
        <v>101</v>
      </c>
      <c r="I1991">
        <v>95</v>
      </c>
      <c r="J1991">
        <v>54</v>
      </c>
      <c r="K1991">
        <v>55</v>
      </c>
      <c r="L1991">
        <v>71</v>
      </c>
      <c r="M1991">
        <v>15</v>
      </c>
      <c r="N1991">
        <v>31</v>
      </c>
      <c r="O1991">
        <v>43</v>
      </c>
      <c r="P1991">
        <v>25</v>
      </c>
      <c r="Q1991">
        <v>24</v>
      </c>
      <c r="R1991">
        <v>28</v>
      </c>
      <c r="S1991">
        <v>46</v>
      </c>
      <c r="T1991">
        <v>75</v>
      </c>
      <c r="U1991">
        <v>34</v>
      </c>
      <c r="V1991">
        <v>50</v>
      </c>
      <c r="W1991">
        <v>59</v>
      </c>
      <c r="X1991">
        <v>36</v>
      </c>
      <c r="Y1991">
        <v>30</v>
      </c>
      <c r="Z1991">
        <v>14</v>
      </c>
      <c r="AA1991">
        <v>3</v>
      </c>
      <c r="AB1991">
        <v>58</v>
      </c>
      <c r="AC1991">
        <v>27</v>
      </c>
      <c r="AD1991">
        <v>134</v>
      </c>
      <c r="AE1991">
        <v>78</v>
      </c>
      <c r="AF1991">
        <v>39</v>
      </c>
      <c r="AG1991">
        <v>44</v>
      </c>
      <c r="AH1991">
        <v>12</v>
      </c>
      <c r="AI1991">
        <v>117</v>
      </c>
      <c r="AJ1991">
        <v>9</v>
      </c>
      <c r="AK1991">
        <v>148</v>
      </c>
      <c r="AL1991">
        <v>1864</v>
      </c>
      <c r="AM1991">
        <v>1946</v>
      </c>
      <c r="AO1991">
        <v>15.270329670329671</v>
      </c>
      <c r="AP1991">
        <v>13</v>
      </c>
      <c r="AQ1991">
        <v>13.71891891891892</v>
      </c>
      <c r="AR1991">
        <v>9.7043478260869573</v>
      </c>
      <c r="AS1991">
        <v>20.861538461538462</v>
      </c>
      <c r="AT1991">
        <v>10.728712871287129</v>
      </c>
      <c r="AU1991">
        <v>10.383157894736843</v>
      </c>
      <c r="AV1991">
        <v>14.466666666666665</v>
      </c>
      <c r="AW1991">
        <v>15.578181818181818</v>
      </c>
      <c r="AX1991">
        <v>16.326760563380283</v>
      </c>
      <c r="AY1991">
        <v>7.2</v>
      </c>
      <c r="AZ1991">
        <v>15.329032258064515</v>
      </c>
      <c r="BA1991">
        <v>30.641860465116277</v>
      </c>
      <c r="BB1991">
        <v>28.224</v>
      </c>
      <c r="BC1991">
        <v>30.6</v>
      </c>
      <c r="BD1991">
        <v>32.271428571428572</v>
      </c>
      <c r="BE1991">
        <v>19.408695652173915</v>
      </c>
      <c r="BF1991">
        <v>18.911999999999999</v>
      </c>
      <c r="BG1991">
        <v>21.494117647058825</v>
      </c>
      <c r="BH1991">
        <v>16.704000000000001</v>
      </c>
      <c r="BI1991">
        <v>11.532203389830508</v>
      </c>
      <c r="BJ1991">
        <v>18.100000000000001</v>
      </c>
      <c r="BK1991">
        <v>27.6</v>
      </c>
      <c r="BL1991">
        <v>31.628571428571433</v>
      </c>
      <c r="BM1991">
        <v>40.800000000000004</v>
      </c>
      <c r="BN1991">
        <v>17.441379310344828</v>
      </c>
      <c r="BO1991">
        <v>23.066666666666666</v>
      </c>
      <c r="BP1991">
        <v>4.4865671641791041</v>
      </c>
      <c r="BQ1991">
        <v>16.846153846153847</v>
      </c>
      <c r="BR1991">
        <v>30.646153846153847</v>
      </c>
      <c r="BS1991">
        <v>30.109090909090909</v>
      </c>
      <c r="BT1991">
        <v>30.900000000000002</v>
      </c>
      <c r="BU1991">
        <v>10.984615384615385</v>
      </c>
      <c r="BV1991">
        <v>18.399999999999999</v>
      </c>
      <c r="BW1991">
        <v>13.378378378378379</v>
      </c>
      <c r="BX1991">
        <v>16.559227467811159</v>
      </c>
      <c r="BY1991">
        <v>18.930593608163441</v>
      </c>
      <c r="BZ1991">
        <v>1990</v>
      </c>
    </row>
    <row r="1992" spans="1:78" x14ac:dyDescent="0.25">
      <c r="A1992">
        <v>1991</v>
      </c>
      <c r="B1992" t="s">
        <v>2061</v>
      </c>
      <c r="C1992">
        <v>91</v>
      </c>
      <c r="D1992">
        <v>72</v>
      </c>
      <c r="E1992">
        <v>73</v>
      </c>
      <c r="F1992">
        <v>115</v>
      </c>
      <c r="G1992">
        <v>38</v>
      </c>
      <c r="H1992">
        <v>101</v>
      </c>
      <c r="I1992">
        <v>118</v>
      </c>
      <c r="J1992">
        <v>54</v>
      </c>
      <c r="K1992">
        <v>56</v>
      </c>
      <c r="L1992">
        <v>74</v>
      </c>
      <c r="M1992">
        <v>15</v>
      </c>
      <c r="N1992">
        <v>31</v>
      </c>
      <c r="O1992">
        <v>43</v>
      </c>
      <c r="P1992">
        <v>25</v>
      </c>
      <c r="Q1992">
        <v>24</v>
      </c>
      <c r="R1992">
        <v>28</v>
      </c>
      <c r="S1992">
        <v>46</v>
      </c>
      <c r="T1992">
        <v>75</v>
      </c>
      <c r="U1992">
        <v>34</v>
      </c>
      <c r="V1992">
        <v>57</v>
      </c>
      <c r="W1992">
        <v>58</v>
      </c>
      <c r="X1992">
        <v>36</v>
      </c>
      <c r="Y1992">
        <v>30</v>
      </c>
      <c r="Z1992">
        <v>15</v>
      </c>
      <c r="AA1992">
        <v>3</v>
      </c>
      <c r="AB1992">
        <v>77</v>
      </c>
      <c r="AC1992">
        <v>27</v>
      </c>
      <c r="AD1992">
        <v>134</v>
      </c>
      <c r="AE1992">
        <v>74</v>
      </c>
      <c r="AF1992">
        <v>40</v>
      </c>
      <c r="AG1992">
        <v>45</v>
      </c>
      <c r="AH1992">
        <v>12</v>
      </c>
      <c r="AI1992">
        <v>116</v>
      </c>
      <c r="AJ1992">
        <v>9</v>
      </c>
      <c r="AK1992">
        <v>154</v>
      </c>
      <c r="AL1992">
        <v>1837</v>
      </c>
      <c r="AM1992">
        <v>2000</v>
      </c>
      <c r="AO1992">
        <v>15.270329670329671</v>
      </c>
      <c r="AP1992">
        <v>13</v>
      </c>
      <c r="AQ1992">
        <v>13.906849315068493</v>
      </c>
      <c r="AR1992">
        <v>9.7043478260869573</v>
      </c>
      <c r="AS1992">
        <v>21.410526315789475</v>
      </c>
      <c r="AT1992">
        <v>10.728712871287129</v>
      </c>
      <c r="AU1992">
        <v>8.3593220338983052</v>
      </c>
      <c r="AV1992">
        <v>14.466666666666665</v>
      </c>
      <c r="AW1992">
        <v>15.3</v>
      </c>
      <c r="AX1992">
        <v>15.664864864864867</v>
      </c>
      <c r="AY1992">
        <v>7.2</v>
      </c>
      <c r="AZ1992">
        <v>15.329032258064515</v>
      </c>
      <c r="BA1992">
        <v>30.641860465116277</v>
      </c>
      <c r="BB1992">
        <v>28.224</v>
      </c>
      <c r="BC1992">
        <v>30.6</v>
      </c>
      <c r="BD1992">
        <v>32.271428571428572</v>
      </c>
      <c r="BE1992">
        <v>19.408695652173915</v>
      </c>
      <c r="BF1992">
        <v>18.911999999999999</v>
      </c>
      <c r="BG1992">
        <v>21.494117647058825</v>
      </c>
      <c r="BH1992">
        <v>14.65263157894737</v>
      </c>
      <c r="BI1992">
        <v>11.731034482758622</v>
      </c>
      <c r="BJ1992">
        <v>18.100000000000001</v>
      </c>
      <c r="BK1992">
        <v>27.6</v>
      </c>
      <c r="BL1992">
        <v>29.52</v>
      </c>
      <c r="BM1992">
        <v>40.800000000000004</v>
      </c>
      <c r="BN1992">
        <v>13.137662337662338</v>
      </c>
      <c r="BO1992">
        <v>23.066666666666666</v>
      </c>
      <c r="BP1992">
        <v>4.4865671641791041</v>
      </c>
      <c r="BQ1992">
        <v>17.756756756756758</v>
      </c>
      <c r="BR1992">
        <v>29.880000000000003</v>
      </c>
      <c r="BS1992">
        <v>29.439999999999998</v>
      </c>
      <c r="BT1992">
        <v>30.900000000000002</v>
      </c>
      <c r="BU1992">
        <v>11.079310344827586</v>
      </c>
      <c r="BV1992">
        <v>18.399999999999999</v>
      </c>
      <c r="BW1992">
        <v>12.857142857142858</v>
      </c>
      <c r="BX1992">
        <v>16.802612955906369</v>
      </c>
      <c r="BY1992">
        <v>18.582456199266169</v>
      </c>
      <c r="BZ1992">
        <v>1991</v>
      </c>
    </row>
    <row r="1993" spans="1:78" x14ac:dyDescent="0.25">
      <c r="A1993">
        <v>1992</v>
      </c>
      <c r="B1993" t="s">
        <v>2062</v>
      </c>
      <c r="C1993">
        <v>91</v>
      </c>
      <c r="D1993">
        <v>71</v>
      </c>
      <c r="E1993">
        <v>72</v>
      </c>
      <c r="F1993">
        <v>113</v>
      </c>
      <c r="G1993">
        <v>37</v>
      </c>
      <c r="H1993">
        <v>109</v>
      </c>
      <c r="I1993">
        <v>118</v>
      </c>
      <c r="J1993">
        <v>54</v>
      </c>
      <c r="K1993">
        <v>56</v>
      </c>
      <c r="L1993">
        <v>70</v>
      </c>
      <c r="M1993">
        <v>15</v>
      </c>
      <c r="N1993">
        <v>31</v>
      </c>
      <c r="O1993">
        <v>43</v>
      </c>
      <c r="P1993">
        <v>25</v>
      </c>
      <c r="Q1993">
        <v>24</v>
      </c>
      <c r="R1993">
        <v>28</v>
      </c>
      <c r="S1993">
        <v>46</v>
      </c>
      <c r="T1993">
        <v>76</v>
      </c>
      <c r="U1993">
        <v>34</v>
      </c>
      <c r="V1993">
        <v>54</v>
      </c>
      <c r="W1993">
        <v>63</v>
      </c>
      <c r="X1993">
        <v>36</v>
      </c>
      <c r="Y1993">
        <v>30</v>
      </c>
      <c r="Z1993">
        <v>15</v>
      </c>
      <c r="AA1993">
        <v>3</v>
      </c>
      <c r="AB1993">
        <v>77</v>
      </c>
      <c r="AC1993">
        <v>27</v>
      </c>
      <c r="AD1993">
        <v>134</v>
      </c>
      <c r="AE1993">
        <v>74</v>
      </c>
      <c r="AF1993">
        <v>40</v>
      </c>
      <c r="AG1993">
        <v>44</v>
      </c>
      <c r="AH1993">
        <v>12</v>
      </c>
      <c r="AI1993">
        <v>133</v>
      </c>
      <c r="AJ1993">
        <v>7</v>
      </c>
      <c r="AK1993">
        <v>149</v>
      </c>
      <c r="AL1993">
        <v>1962</v>
      </c>
      <c r="AM1993">
        <v>2011</v>
      </c>
      <c r="AO1993">
        <v>15.270329670329671</v>
      </c>
      <c r="AP1993">
        <v>13.183098591549296</v>
      </c>
      <c r="AQ1993">
        <v>14.1</v>
      </c>
      <c r="AR1993">
        <v>9.8761061946902657</v>
      </c>
      <c r="AS1993">
        <v>21.98918918918919</v>
      </c>
      <c r="AT1993">
        <v>9.9412844036697248</v>
      </c>
      <c r="AU1993">
        <v>8.3593220338983052</v>
      </c>
      <c r="AV1993">
        <v>14.466666666666665</v>
      </c>
      <c r="AW1993">
        <v>15.3</v>
      </c>
      <c r="AX1993">
        <v>16.559999999999999</v>
      </c>
      <c r="AY1993">
        <v>7.2</v>
      </c>
      <c r="AZ1993">
        <v>15.329032258064515</v>
      </c>
      <c r="BA1993">
        <v>30.641860465116277</v>
      </c>
      <c r="BB1993">
        <v>28.224</v>
      </c>
      <c r="BC1993">
        <v>30.6</v>
      </c>
      <c r="BD1993">
        <v>32.271428571428572</v>
      </c>
      <c r="BE1993">
        <v>19.408695652173915</v>
      </c>
      <c r="BF1993">
        <v>18.663157894736841</v>
      </c>
      <c r="BG1993">
        <v>21.494117647058825</v>
      </c>
      <c r="BH1993">
        <v>15.466666666666669</v>
      </c>
      <c r="BI1993">
        <v>10.8</v>
      </c>
      <c r="BJ1993">
        <v>18.100000000000001</v>
      </c>
      <c r="BK1993">
        <v>27.6</v>
      </c>
      <c r="BL1993">
        <v>29.52</v>
      </c>
      <c r="BM1993">
        <v>40.800000000000004</v>
      </c>
      <c r="BN1993">
        <v>13.137662337662338</v>
      </c>
      <c r="BO1993">
        <v>23.066666666666666</v>
      </c>
      <c r="BP1993">
        <v>4.4865671641791041</v>
      </c>
      <c r="BQ1993">
        <v>17.756756756756758</v>
      </c>
      <c r="BR1993">
        <v>29.880000000000003</v>
      </c>
      <c r="BS1993">
        <v>30.109090909090909</v>
      </c>
      <c r="BT1993">
        <v>30.900000000000002</v>
      </c>
      <c r="BU1993">
        <v>9.6631578947368428</v>
      </c>
      <c r="BV1993">
        <v>23.657142857142858</v>
      </c>
      <c r="BW1993">
        <v>13.288590604026846</v>
      </c>
      <c r="BX1993">
        <v>15.73211009174312</v>
      </c>
      <c r="BY1993">
        <v>18.63749996776199</v>
      </c>
      <c r="BZ1993">
        <v>1992</v>
      </c>
    </row>
    <row r="1994" spans="1:78" x14ac:dyDescent="0.25">
      <c r="A1994">
        <v>1993</v>
      </c>
      <c r="B1994" t="s">
        <v>2063</v>
      </c>
      <c r="C1994">
        <v>92</v>
      </c>
      <c r="D1994">
        <v>69</v>
      </c>
      <c r="E1994">
        <v>62</v>
      </c>
      <c r="F1994">
        <v>94</v>
      </c>
      <c r="G1994">
        <v>40</v>
      </c>
      <c r="H1994">
        <v>108</v>
      </c>
      <c r="I1994">
        <v>118</v>
      </c>
      <c r="J1994">
        <v>53</v>
      </c>
      <c r="K1994">
        <v>56</v>
      </c>
      <c r="L1994">
        <v>72</v>
      </c>
      <c r="M1994">
        <v>15</v>
      </c>
      <c r="N1994">
        <v>31</v>
      </c>
      <c r="O1994">
        <v>43</v>
      </c>
      <c r="P1994">
        <v>25</v>
      </c>
      <c r="Q1994">
        <v>25</v>
      </c>
      <c r="R1994">
        <v>28</v>
      </c>
      <c r="S1994">
        <v>47</v>
      </c>
      <c r="T1994">
        <v>78</v>
      </c>
      <c r="U1994">
        <v>35</v>
      </c>
      <c r="V1994">
        <v>53</v>
      </c>
      <c r="W1994">
        <v>62</v>
      </c>
      <c r="X1994">
        <v>35</v>
      </c>
      <c r="Y1994">
        <v>30</v>
      </c>
      <c r="Z1994">
        <v>15</v>
      </c>
      <c r="AA1994">
        <v>3</v>
      </c>
      <c r="AB1994">
        <v>93</v>
      </c>
      <c r="AC1994">
        <v>27</v>
      </c>
      <c r="AD1994">
        <v>134</v>
      </c>
      <c r="AE1994">
        <v>68</v>
      </c>
      <c r="AF1994">
        <v>40</v>
      </c>
      <c r="AG1994">
        <v>43</v>
      </c>
      <c r="AH1994">
        <v>12</v>
      </c>
      <c r="AI1994">
        <v>134</v>
      </c>
      <c r="AJ1994">
        <v>9</v>
      </c>
      <c r="AK1994">
        <v>151</v>
      </c>
      <c r="AL1994">
        <v>1957</v>
      </c>
      <c r="AM1994">
        <v>2000</v>
      </c>
      <c r="AO1994">
        <v>15.104347826086958</v>
      </c>
      <c r="AP1994">
        <v>13.565217391304348</v>
      </c>
      <c r="AQ1994">
        <v>16.374193548387098</v>
      </c>
      <c r="AR1994">
        <v>11.872340425531917</v>
      </c>
      <c r="AS1994">
        <v>20.340000000000003</v>
      </c>
      <c r="AT1994">
        <v>10.033333333333335</v>
      </c>
      <c r="AU1994">
        <v>8.3593220338983052</v>
      </c>
      <c r="AV1994">
        <v>14.739622641509435</v>
      </c>
      <c r="AW1994">
        <v>15.3</v>
      </c>
      <c r="AX1994">
        <v>16.100000000000001</v>
      </c>
      <c r="AY1994">
        <v>7.2</v>
      </c>
      <c r="AZ1994">
        <v>15.329032258064515</v>
      </c>
      <c r="BA1994">
        <v>30.641860465116277</v>
      </c>
      <c r="BB1994">
        <v>28.224</v>
      </c>
      <c r="BC1994">
        <v>29.376000000000001</v>
      </c>
      <c r="BD1994">
        <v>32.271428571428572</v>
      </c>
      <c r="BE1994">
        <v>18.995744680851065</v>
      </c>
      <c r="BF1994">
        <v>18.184615384615384</v>
      </c>
      <c r="BG1994">
        <v>20.88</v>
      </c>
      <c r="BH1994">
        <v>15.758490566037736</v>
      </c>
      <c r="BI1994">
        <v>10.974193548387097</v>
      </c>
      <c r="BJ1994">
        <v>18.617142857142859</v>
      </c>
      <c r="BK1994">
        <v>27.6</v>
      </c>
      <c r="BL1994">
        <v>29.52</v>
      </c>
      <c r="BM1994">
        <v>40.800000000000004</v>
      </c>
      <c r="BN1994">
        <v>10.877419354838709</v>
      </c>
      <c r="BO1994">
        <v>23.066666666666666</v>
      </c>
      <c r="BP1994">
        <v>4.4865671641791041</v>
      </c>
      <c r="BQ1994">
        <v>19.323529411764707</v>
      </c>
      <c r="BR1994">
        <v>29.880000000000003</v>
      </c>
      <c r="BS1994">
        <v>30.809302325581392</v>
      </c>
      <c r="BT1994">
        <v>30.900000000000002</v>
      </c>
      <c r="BU1994">
        <v>9.5910447761194018</v>
      </c>
      <c r="BV1994">
        <v>18.399999999999999</v>
      </c>
      <c r="BW1994">
        <v>13.112582781456954</v>
      </c>
      <c r="BX1994">
        <v>15.772304547777212</v>
      </c>
      <c r="BY1994">
        <v>18.663216307985376</v>
      </c>
      <c r="BZ1994">
        <v>1993</v>
      </c>
    </row>
    <row r="1995" spans="1:78" x14ac:dyDescent="0.25">
      <c r="A1995">
        <v>1994</v>
      </c>
      <c r="B1995" t="s">
        <v>2064</v>
      </c>
      <c r="C1995">
        <v>92</v>
      </c>
      <c r="D1995">
        <v>69</v>
      </c>
      <c r="E1995">
        <v>63</v>
      </c>
      <c r="F1995">
        <v>94</v>
      </c>
      <c r="G1995">
        <v>38</v>
      </c>
      <c r="H1995">
        <v>98</v>
      </c>
      <c r="I1995">
        <v>116</v>
      </c>
      <c r="J1995">
        <v>53</v>
      </c>
      <c r="K1995">
        <v>55</v>
      </c>
      <c r="L1995">
        <v>71</v>
      </c>
      <c r="M1995">
        <v>16</v>
      </c>
      <c r="N1995">
        <v>31</v>
      </c>
      <c r="O1995">
        <v>43</v>
      </c>
      <c r="P1995">
        <v>25</v>
      </c>
      <c r="Q1995">
        <v>25</v>
      </c>
      <c r="R1995">
        <v>28</v>
      </c>
      <c r="S1995">
        <v>48</v>
      </c>
      <c r="T1995">
        <v>77</v>
      </c>
      <c r="U1995">
        <v>35</v>
      </c>
      <c r="V1995">
        <v>50</v>
      </c>
      <c r="W1995">
        <v>63</v>
      </c>
      <c r="X1995">
        <v>36</v>
      </c>
      <c r="Y1995">
        <v>30</v>
      </c>
      <c r="Z1995">
        <v>15</v>
      </c>
      <c r="AA1995">
        <v>3</v>
      </c>
      <c r="AB1995">
        <v>93</v>
      </c>
      <c r="AC1995">
        <v>26</v>
      </c>
      <c r="AD1995">
        <v>134</v>
      </c>
      <c r="AE1995">
        <v>68</v>
      </c>
      <c r="AF1995">
        <v>39</v>
      </c>
      <c r="AG1995">
        <v>43</v>
      </c>
      <c r="AH1995">
        <v>12</v>
      </c>
      <c r="AI1995">
        <v>135</v>
      </c>
      <c r="AJ1995">
        <v>9</v>
      </c>
      <c r="AK1995">
        <v>161</v>
      </c>
      <c r="AL1995">
        <v>1965</v>
      </c>
      <c r="AM1995">
        <v>1994</v>
      </c>
      <c r="AO1995">
        <v>15.104347826086958</v>
      </c>
      <c r="AP1995">
        <v>13.565217391304348</v>
      </c>
      <c r="AQ1995">
        <v>16.114285714285714</v>
      </c>
      <c r="AR1995">
        <v>11.872340425531917</v>
      </c>
      <c r="AS1995">
        <v>21.410526315789475</v>
      </c>
      <c r="AT1995">
        <v>11.057142857142859</v>
      </c>
      <c r="AU1995">
        <v>8.5034482758620697</v>
      </c>
      <c r="AV1995">
        <v>14.739622641509435</v>
      </c>
      <c r="AW1995">
        <v>15.578181818181818</v>
      </c>
      <c r="AX1995">
        <v>16.326760563380283</v>
      </c>
      <c r="AY1995">
        <v>6.75</v>
      </c>
      <c r="AZ1995">
        <v>15.329032258064515</v>
      </c>
      <c r="BA1995">
        <v>30.641860465116277</v>
      </c>
      <c r="BB1995">
        <v>28.224</v>
      </c>
      <c r="BC1995">
        <v>29.376000000000001</v>
      </c>
      <c r="BD1995">
        <v>32.271428571428572</v>
      </c>
      <c r="BE1995">
        <v>18.600000000000001</v>
      </c>
      <c r="BF1995">
        <v>18.42077922077922</v>
      </c>
      <c r="BG1995">
        <v>20.88</v>
      </c>
      <c r="BH1995">
        <v>16.704000000000001</v>
      </c>
      <c r="BI1995">
        <v>10.8</v>
      </c>
      <c r="BJ1995">
        <v>18.100000000000001</v>
      </c>
      <c r="BK1995">
        <v>27.6</v>
      </c>
      <c r="BL1995">
        <v>29.52</v>
      </c>
      <c r="BM1995">
        <v>40.800000000000004</v>
      </c>
      <c r="BN1995">
        <v>10.877419354838709</v>
      </c>
      <c r="BO1995">
        <v>23.953846153846154</v>
      </c>
      <c r="BP1995">
        <v>4.4865671641791041</v>
      </c>
      <c r="BQ1995">
        <v>19.323529411764707</v>
      </c>
      <c r="BR1995">
        <v>30.646153846153847</v>
      </c>
      <c r="BS1995">
        <v>30.809302325581392</v>
      </c>
      <c r="BT1995">
        <v>30.900000000000002</v>
      </c>
      <c r="BU1995">
        <v>9.52</v>
      </c>
      <c r="BV1995">
        <v>18.399999999999999</v>
      </c>
      <c r="BW1995">
        <v>12.298136645962733</v>
      </c>
      <c r="BX1995">
        <v>15.708091603053434</v>
      </c>
      <c r="BY1995">
        <v>18.740694703057656</v>
      </c>
      <c r="BZ1995">
        <v>1994</v>
      </c>
    </row>
    <row r="1996" spans="1:78" x14ac:dyDescent="0.25">
      <c r="A1996">
        <v>1995</v>
      </c>
      <c r="B1996" t="s">
        <v>2065</v>
      </c>
      <c r="C1996">
        <v>92</v>
      </c>
      <c r="D1996">
        <v>68</v>
      </c>
      <c r="E1996">
        <v>62</v>
      </c>
      <c r="F1996">
        <v>92</v>
      </c>
      <c r="G1996">
        <v>39</v>
      </c>
      <c r="H1996">
        <v>99</v>
      </c>
      <c r="I1996">
        <v>118</v>
      </c>
      <c r="J1996">
        <v>54</v>
      </c>
      <c r="K1996">
        <v>55</v>
      </c>
      <c r="L1996">
        <v>71</v>
      </c>
      <c r="M1996">
        <v>16</v>
      </c>
      <c r="N1996">
        <v>32</v>
      </c>
      <c r="O1996">
        <v>43</v>
      </c>
      <c r="P1996">
        <v>25</v>
      </c>
      <c r="Q1996">
        <v>25</v>
      </c>
      <c r="R1996">
        <v>28</v>
      </c>
      <c r="S1996">
        <v>48</v>
      </c>
      <c r="T1996">
        <v>78</v>
      </c>
      <c r="U1996">
        <v>35</v>
      </c>
      <c r="V1996">
        <v>50</v>
      </c>
      <c r="W1996">
        <v>63</v>
      </c>
      <c r="X1996">
        <v>37</v>
      </c>
      <c r="Y1996">
        <v>30</v>
      </c>
      <c r="Z1996">
        <v>15</v>
      </c>
      <c r="AA1996">
        <v>3</v>
      </c>
      <c r="AB1996">
        <v>93</v>
      </c>
      <c r="AC1996">
        <v>27</v>
      </c>
      <c r="AD1996">
        <v>134</v>
      </c>
      <c r="AE1996">
        <v>68</v>
      </c>
      <c r="AF1996">
        <v>39</v>
      </c>
      <c r="AG1996">
        <v>43</v>
      </c>
      <c r="AH1996">
        <v>12</v>
      </c>
      <c r="AI1996">
        <v>134</v>
      </c>
      <c r="AJ1996">
        <v>9</v>
      </c>
      <c r="AK1996">
        <v>159</v>
      </c>
      <c r="AL1996">
        <v>1966</v>
      </c>
      <c r="AM1996">
        <v>1996</v>
      </c>
      <c r="AO1996">
        <v>15.104347826086958</v>
      </c>
      <c r="AP1996">
        <v>13.764705882352942</v>
      </c>
      <c r="AQ1996">
        <v>16.374193548387098</v>
      </c>
      <c r="AR1996">
        <v>12.130434782608695</v>
      </c>
      <c r="AS1996">
        <v>20.861538461538462</v>
      </c>
      <c r="AT1996">
        <v>10.945454545454545</v>
      </c>
      <c r="AU1996">
        <v>8.3593220338983052</v>
      </c>
      <c r="AV1996">
        <v>14.466666666666665</v>
      </c>
      <c r="AW1996">
        <v>15.578181818181818</v>
      </c>
      <c r="AX1996">
        <v>16.326760563380283</v>
      </c>
      <c r="AY1996">
        <v>6.75</v>
      </c>
      <c r="AZ1996">
        <v>14.85</v>
      </c>
      <c r="BA1996">
        <v>30.641860465116277</v>
      </c>
      <c r="BB1996">
        <v>28.224</v>
      </c>
      <c r="BC1996">
        <v>29.376000000000001</v>
      </c>
      <c r="BD1996">
        <v>32.271428571428572</v>
      </c>
      <c r="BE1996">
        <v>18.600000000000001</v>
      </c>
      <c r="BF1996">
        <v>18.184615384615384</v>
      </c>
      <c r="BG1996">
        <v>20.88</v>
      </c>
      <c r="BH1996">
        <v>16.704000000000001</v>
      </c>
      <c r="BI1996">
        <v>10.8</v>
      </c>
      <c r="BJ1996">
        <v>17.610810810810811</v>
      </c>
      <c r="BK1996">
        <v>27.6</v>
      </c>
      <c r="BL1996">
        <v>29.52</v>
      </c>
      <c r="BM1996">
        <v>40.800000000000004</v>
      </c>
      <c r="BN1996">
        <v>10.877419354838709</v>
      </c>
      <c r="BO1996">
        <v>23.066666666666666</v>
      </c>
      <c r="BP1996">
        <v>4.4865671641791041</v>
      </c>
      <c r="BQ1996">
        <v>19.323529411764707</v>
      </c>
      <c r="BR1996">
        <v>30.646153846153847</v>
      </c>
      <c r="BS1996">
        <v>30.809302325581392</v>
      </c>
      <c r="BT1996">
        <v>30.900000000000002</v>
      </c>
      <c r="BU1996">
        <v>9.5910447761194018</v>
      </c>
      <c r="BV1996">
        <v>18.399999999999999</v>
      </c>
      <c r="BW1996">
        <v>12.452830188679245</v>
      </c>
      <c r="BX1996">
        <v>15.700101729399796</v>
      </c>
      <c r="BY1996">
        <v>18.701144565828301</v>
      </c>
      <c r="BZ1996">
        <v>1995</v>
      </c>
    </row>
    <row r="1997" spans="1:78" x14ac:dyDescent="0.25">
      <c r="A1997">
        <v>1996</v>
      </c>
      <c r="B1997" t="s">
        <v>2066</v>
      </c>
      <c r="C1997">
        <v>92</v>
      </c>
      <c r="D1997">
        <v>69</v>
      </c>
      <c r="E1997">
        <v>62</v>
      </c>
      <c r="F1997">
        <v>94</v>
      </c>
      <c r="G1997">
        <v>39</v>
      </c>
      <c r="H1997">
        <v>99</v>
      </c>
      <c r="I1997">
        <v>116</v>
      </c>
      <c r="J1997">
        <v>54</v>
      </c>
      <c r="K1997">
        <v>54</v>
      </c>
      <c r="L1997">
        <v>69</v>
      </c>
      <c r="M1997">
        <v>15</v>
      </c>
      <c r="N1997">
        <v>56</v>
      </c>
      <c r="O1997">
        <v>43</v>
      </c>
      <c r="P1997">
        <v>25</v>
      </c>
      <c r="Q1997">
        <v>25</v>
      </c>
      <c r="R1997">
        <v>28</v>
      </c>
      <c r="S1997">
        <v>48</v>
      </c>
      <c r="T1997">
        <v>77</v>
      </c>
      <c r="U1997">
        <v>35</v>
      </c>
      <c r="V1997">
        <v>51</v>
      </c>
      <c r="W1997">
        <v>63</v>
      </c>
      <c r="X1997">
        <v>36</v>
      </c>
      <c r="Y1997">
        <v>29</v>
      </c>
      <c r="Z1997">
        <v>15</v>
      </c>
      <c r="AA1997">
        <v>3</v>
      </c>
      <c r="AB1997">
        <v>93</v>
      </c>
      <c r="AC1997">
        <v>27</v>
      </c>
      <c r="AD1997">
        <v>86</v>
      </c>
      <c r="AE1997">
        <v>65</v>
      </c>
      <c r="AF1997">
        <v>35</v>
      </c>
      <c r="AG1997">
        <v>42</v>
      </c>
      <c r="AH1997">
        <v>12</v>
      </c>
      <c r="AI1997">
        <v>133</v>
      </c>
      <c r="AJ1997">
        <v>9</v>
      </c>
      <c r="AK1997">
        <v>168</v>
      </c>
      <c r="AL1997">
        <v>1927</v>
      </c>
      <c r="AM1997">
        <v>1967</v>
      </c>
      <c r="AO1997">
        <v>15.104347826086958</v>
      </c>
      <c r="AP1997">
        <v>13.565217391304348</v>
      </c>
      <c r="AQ1997">
        <v>16.374193548387098</v>
      </c>
      <c r="AR1997">
        <v>11.872340425531917</v>
      </c>
      <c r="AS1997">
        <v>20.861538461538462</v>
      </c>
      <c r="AT1997">
        <v>10.945454545454545</v>
      </c>
      <c r="AU1997">
        <v>8.5034482758620697</v>
      </c>
      <c r="AV1997">
        <v>14.466666666666665</v>
      </c>
      <c r="AW1997">
        <v>15.866666666666667</v>
      </c>
      <c r="AX1997">
        <v>16.8</v>
      </c>
      <c r="AY1997">
        <v>7.2</v>
      </c>
      <c r="AZ1997">
        <v>8.4857142857142858</v>
      </c>
      <c r="BA1997">
        <v>30.641860465116277</v>
      </c>
      <c r="BB1997">
        <v>28.224</v>
      </c>
      <c r="BC1997">
        <v>29.376000000000001</v>
      </c>
      <c r="BD1997">
        <v>32.271428571428572</v>
      </c>
      <c r="BE1997">
        <v>18.600000000000001</v>
      </c>
      <c r="BF1997">
        <v>18.42077922077922</v>
      </c>
      <c r="BG1997">
        <v>20.88</v>
      </c>
      <c r="BH1997">
        <v>16.376470588235293</v>
      </c>
      <c r="BI1997">
        <v>10.8</v>
      </c>
      <c r="BJ1997">
        <v>18.100000000000001</v>
      </c>
      <c r="BK1997">
        <v>28.551724137931036</v>
      </c>
      <c r="BL1997">
        <v>29.52</v>
      </c>
      <c r="BM1997">
        <v>40.800000000000004</v>
      </c>
      <c r="BN1997">
        <v>10.877419354838709</v>
      </c>
      <c r="BO1997">
        <v>23.066666666666666</v>
      </c>
      <c r="BP1997">
        <v>6.9906976744186045</v>
      </c>
      <c r="BQ1997">
        <v>20.215384615384615</v>
      </c>
      <c r="BR1997">
        <v>34.148571428571429</v>
      </c>
      <c r="BS1997">
        <v>31.542857142857148</v>
      </c>
      <c r="BT1997">
        <v>30.900000000000002</v>
      </c>
      <c r="BU1997">
        <v>9.6631578947368428</v>
      </c>
      <c r="BV1997">
        <v>18.399999999999999</v>
      </c>
      <c r="BW1997">
        <v>11.785714285714286</v>
      </c>
      <c r="BX1997">
        <v>16.017851582771147</v>
      </c>
      <c r="BY1997">
        <v>18.871645035204381</v>
      </c>
      <c r="BZ1997">
        <v>1996</v>
      </c>
    </row>
    <row r="1998" spans="1:78" x14ac:dyDescent="0.25">
      <c r="A1998">
        <v>1997</v>
      </c>
      <c r="B1998" t="s">
        <v>2067</v>
      </c>
      <c r="C1998">
        <v>92</v>
      </c>
      <c r="D1998">
        <v>69</v>
      </c>
      <c r="E1998">
        <v>64</v>
      </c>
      <c r="F1998">
        <v>96</v>
      </c>
      <c r="G1998">
        <v>39</v>
      </c>
      <c r="H1998">
        <v>98</v>
      </c>
      <c r="I1998">
        <v>114</v>
      </c>
      <c r="J1998">
        <v>55</v>
      </c>
      <c r="K1998">
        <v>55</v>
      </c>
      <c r="L1998">
        <v>69</v>
      </c>
      <c r="M1998">
        <v>15</v>
      </c>
      <c r="N1998">
        <v>32</v>
      </c>
      <c r="O1998">
        <v>43</v>
      </c>
      <c r="P1998">
        <v>25</v>
      </c>
      <c r="Q1998">
        <v>25</v>
      </c>
      <c r="R1998">
        <v>28</v>
      </c>
      <c r="S1998">
        <v>48</v>
      </c>
      <c r="T1998">
        <v>75</v>
      </c>
      <c r="U1998">
        <v>35</v>
      </c>
      <c r="V1998">
        <v>50</v>
      </c>
      <c r="W1998">
        <v>63</v>
      </c>
      <c r="X1998">
        <v>36</v>
      </c>
      <c r="Y1998">
        <v>29</v>
      </c>
      <c r="Z1998">
        <v>15</v>
      </c>
      <c r="AA1998">
        <v>3</v>
      </c>
      <c r="AB1998">
        <v>93</v>
      </c>
      <c r="AC1998">
        <v>27</v>
      </c>
      <c r="AD1998">
        <v>86</v>
      </c>
      <c r="AE1998">
        <v>66</v>
      </c>
      <c r="AF1998">
        <v>35</v>
      </c>
      <c r="AG1998">
        <v>42</v>
      </c>
      <c r="AH1998">
        <v>11</v>
      </c>
      <c r="AI1998">
        <v>133</v>
      </c>
      <c r="AJ1998">
        <v>9</v>
      </c>
      <c r="AK1998">
        <v>186</v>
      </c>
      <c r="AL1998">
        <v>1932</v>
      </c>
      <c r="AM1998">
        <v>1961</v>
      </c>
      <c r="AO1998">
        <v>15.104347826086958</v>
      </c>
      <c r="AP1998">
        <v>13.565217391304348</v>
      </c>
      <c r="AQ1998">
        <v>15.862500000000001</v>
      </c>
      <c r="AR1998">
        <v>11.625</v>
      </c>
      <c r="AS1998">
        <v>20.861538461538462</v>
      </c>
      <c r="AT1998">
        <v>11.057142857142859</v>
      </c>
      <c r="AU1998">
        <v>8.6526315789473678</v>
      </c>
      <c r="AV1998">
        <v>14.203636363636363</v>
      </c>
      <c r="AW1998">
        <v>15.578181818181818</v>
      </c>
      <c r="AX1998">
        <v>16.8</v>
      </c>
      <c r="AY1998">
        <v>7.2</v>
      </c>
      <c r="AZ1998">
        <v>14.85</v>
      </c>
      <c r="BA1998">
        <v>30.641860465116277</v>
      </c>
      <c r="BB1998">
        <v>28.224</v>
      </c>
      <c r="BC1998">
        <v>29.376000000000001</v>
      </c>
      <c r="BD1998">
        <v>32.271428571428572</v>
      </c>
      <c r="BE1998">
        <v>18.600000000000001</v>
      </c>
      <c r="BF1998">
        <v>18.911999999999999</v>
      </c>
      <c r="BG1998">
        <v>20.88</v>
      </c>
      <c r="BH1998">
        <v>16.704000000000001</v>
      </c>
      <c r="BI1998">
        <v>10.8</v>
      </c>
      <c r="BJ1998">
        <v>18.100000000000001</v>
      </c>
      <c r="BK1998">
        <v>28.551724137931036</v>
      </c>
      <c r="BL1998">
        <v>29.52</v>
      </c>
      <c r="BM1998">
        <v>40.800000000000004</v>
      </c>
      <c r="BN1998">
        <v>10.877419354838709</v>
      </c>
      <c r="BO1998">
        <v>23.066666666666666</v>
      </c>
      <c r="BP1998">
        <v>6.9906976744186045</v>
      </c>
      <c r="BQ1998">
        <v>19.90909090909091</v>
      </c>
      <c r="BR1998">
        <v>34.148571428571429</v>
      </c>
      <c r="BS1998">
        <v>31.542857142857148</v>
      </c>
      <c r="BT1998">
        <v>33.709090909090911</v>
      </c>
      <c r="BU1998">
        <v>9.6631578947368428</v>
      </c>
      <c r="BV1998">
        <v>18.399999999999999</v>
      </c>
      <c r="BW1998">
        <v>10.645161290322582</v>
      </c>
      <c r="BX1998">
        <v>15.976397515527951</v>
      </c>
      <c r="BY1998">
        <v>18.916855306117409</v>
      </c>
      <c r="BZ1998">
        <v>1997</v>
      </c>
    </row>
    <row r="1999" spans="1:78" x14ac:dyDescent="0.25">
      <c r="A1999">
        <v>1998</v>
      </c>
      <c r="B1999" t="s">
        <v>2068</v>
      </c>
      <c r="C1999">
        <v>92</v>
      </c>
      <c r="D1999">
        <v>70</v>
      </c>
      <c r="E1999">
        <v>63</v>
      </c>
      <c r="F1999">
        <v>96</v>
      </c>
      <c r="G1999">
        <v>39</v>
      </c>
      <c r="H1999">
        <v>100</v>
      </c>
      <c r="I1999">
        <v>114</v>
      </c>
      <c r="J1999">
        <v>54</v>
      </c>
      <c r="K1999">
        <v>55</v>
      </c>
      <c r="L1999">
        <v>69</v>
      </c>
      <c r="M1999">
        <v>15</v>
      </c>
      <c r="N1999">
        <v>31</v>
      </c>
      <c r="O1999">
        <v>43</v>
      </c>
      <c r="P1999">
        <v>25</v>
      </c>
      <c r="Q1999">
        <v>25</v>
      </c>
      <c r="R1999">
        <v>44</v>
      </c>
      <c r="S1999">
        <v>60</v>
      </c>
      <c r="T1999">
        <v>77</v>
      </c>
      <c r="U1999">
        <v>35</v>
      </c>
      <c r="V1999">
        <v>50</v>
      </c>
      <c r="W1999">
        <v>63</v>
      </c>
      <c r="X1999">
        <v>37</v>
      </c>
      <c r="Y1999">
        <v>29</v>
      </c>
      <c r="Z1999">
        <v>15</v>
      </c>
      <c r="AA1999">
        <v>3</v>
      </c>
      <c r="AB1999">
        <v>93</v>
      </c>
      <c r="AC1999">
        <v>27</v>
      </c>
      <c r="AD1999">
        <v>86</v>
      </c>
      <c r="AE1999">
        <v>66</v>
      </c>
      <c r="AF1999">
        <v>35</v>
      </c>
      <c r="AG1999">
        <v>42</v>
      </c>
      <c r="AH1999">
        <v>11</v>
      </c>
      <c r="AI1999">
        <v>134</v>
      </c>
      <c r="AJ1999">
        <v>9</v>
      </c>
      <c r="AK1999">
        <v>176</v>
      </c>
      <c r="AL1999">
        <v>1964</v>
      </c>
      <c r="AM1999">
        <v>1983</v>
      </c>
      <c r="AO1999">
        <v>15.104347826086958</v>
      </c>
      <c r="AP1999">
        <v>13.371428571428572</v>
      </c>
      <c r="AQ1999">
        <v>16.114285714285714</v>
      </c>
      <c r="AR1999">
        <v>11.625</v>
      </c>
      <c r="AS1999">
        <v>20.861538461538462</v>
      </c>
      <c r="AT1999">
        <v>10.836</v>
      </c>
      <c r="AU1999">
        <v>8.6526315789473678</v>
      </c>
      <c r="AV1999">
        <v>14.466666666666665</v>
      </c>
      <c r="AW1999">
        <v>15.578181818181818</v>
      </c>
      <c r="AX1999">
        <v>16.8</v>
      </c>
      <c r="AY1999">
        <v>7.2</v>
      </c>
      <c r="AZ1999">
        <v>15.329032258064515</v>
      </c>
      <c r="BA1999">
        <v>30.641860465116277</v>
      </c>
      <c r="BB1999">
        <v>28.224</v>
      </c>
      <c r="BC1999">
        <v>29.376000000000001</v>
      </c>
      <c r="BD1999">
        <v>20.536363636363635</v>
      </c>
      <c r="BE1999">
        <v>14.880000000000003</v>
      </c>
      <c r="BF1999">
        <v>18.42077922077922</v>
      </c>
      <c r="BG1999">
        <v>20.88</v>
      </c>
      <c r="BH1999">
        <v>16.704000000000001</v>
      </c>
      <c r="BI1999">
        <v>10.8</v>
      </c>
      <c r="BJ1999">
        <v>17.610810810810811</v>
      </c>
      <c r="BK1999">
        <v>28.551724137931036</v>
      </c>
      <c r="BL1999">
        <v>29.52</v>
      </c>
      <c r="BM1999">
        <v>40.800000000000004</v>
      </c>
      <c r="BN1999">
        <v>10.877419354838709</v>
      </c>
      <c r="BO1999">
        <v>23.066666666666666</v>
      </c>
      <c r="BP1999">
        <v>6.9906976744186045</v>
      </c>
      <c r="BQ1999">
        <v>19.90909090909091</v>
      </c>
      <c r="BR1999">
        <v>34.148571428571429</v>
      </c>
      <c r="BS1999">
        <v>31.542857142857148</v>
      </c>
      <c r="BT1999">
        <v>33.709090909090911</v>
      </c>
      <c r="BU1999">
        <v>9.5910447761194018</v>
      </c>
      <c r="BV1999">
        <v>18.399999999999999</v>
      </c>
      <c r="BW1999">
        <v>11.25</v>
      </c>
      <c r="BX1999">
        <v>15.716089613034622</v>
      </c>
      <c r="BY1999">
        <v>18.477286340652235</v>
      </c>
      <c r="BZ1999">
        <v>1998</v>
      </c>
    </row>
    <row r="2000" spans="1:78" x14ac:dyDescent="0.25">
      <c r="A2000">
        <v>1999</v>
      </c>
      <c r="B2000" t="s">
        <v>2069</v>
      </c>
      <c r="C2000">
        <v>92</v>
      </c>
      <c r="D2000">
        <v>70</v>
      </c>
      <c r="E2000">
        <v>64</v>
      </c>
      <c r="F2000">
        <v>95</v>
      </c>
      <c r="G2000">
        <v>39</v>
      </c>
      <c r="H2000">
        <v>99</v>
      </c>
      <c r="I2000">
        <v>134</v>
      </c>
      <c r="J2000">
        <v>55</v>
      </c>
      <c r="K2000">
        <v>56</v>
      </c>
      <c r="L2000">
        <v>70</v>
      </c>
      <c r="M2000">
        <v>15</v>
      </c>
      <c r="N2000">
        <v>31</v>
      </c>
      <c r="O2000">
        <v>43</v>
      </c>
      <c r="P2000">
        <v>26</v>
      </c>
      <c r="Q2000">
        <v>25</v>
      </c>
      <c r="R2000">
        <v>44</v>
      </c>
      <c r="S2000">
        <v>51</v>
      </c>
      <c r="T2000">
        <v>77</v>
      </c>
      <c r="U2000">
        <v>35</v>
      </c>
      <c r="V2000">
        <v>50</v>
      </c>
      <c r="W2000">
        <v>63</v>
      </c>
      <c r="X2000">
        <v>37</v>
      </c>
      <c r="Y2000">
        <v>29</v>
      </c>
      <c r="Z2000">
        <v>15</v>
      </c>
      <c r="AA2000">
        <v>4</v>
      </c>
      <c r="AB2000">
        <v>95</v>
      </c>
      <c r="AC2000">
        <v>27</v>
      </c>
      <c r="AD2000">
        <v>86</v>
      </c>
      <c r="AE2000">
        <v>71</v>
      </c>
      <c r="AF2000">
        <v>39</v>
      </c>
      <c r="AG2000">
        <v>42</v>
      </c>
      <c r="AH2000">
        <v>12</v>
      </c>
      <c r="AI2000">
        <v>135</v>
      </c>
      <c r="AJ2000">
        <v>9</v>
      </c>
      <c r="AK2000">
        <v>175</v>
      </c>
      <c r="AL2000">
        <v>1971</v>
      </c>
      <c r="AM2000">
        <v>2010</v>
      </c>
      <c r="AO2000">
        <v>15.104347826086958</v>
      </c>
      <c r="AP2000">
        <v>13.371428571428572</v>
      </c>
      <c r="AQ2000">
        <v>15.862500000000001</v>
      </c>
      <c r="AR2000">
        <v>11.747368421052631</v>
      </c>
      <c r="AS2000">
        <v>20.861538461538462</v>
      </c>
      <c r="AT2000">
        <v>10.945454545454545</v>
      </c>
      <c r="AU2000">
        <v>7.3611940298507461</v>
      </c>
      <c r="AV2000">
        <v>14.203636363636363</v>
      </c>
      <c r="AW2000">
        <v>15.3</v>
      </c>
      <c r="AX2000">
        <v>16.559999999999999</v>
      </c>
      <c r="AY2000">
        <v>7.2</v>
      </c>
      <c r="AZ2000">
        <v>15.329032258064515</v>
      </c>
      <c r="BA2000">
        <v>30.641860465116277</v>
      </c>
      <c r="BB2000">
        <v>27.138461538461538</v>
      </c>
      <c r="BC2000">
        <v>29.376000000000001</v>
      </c>
      <c r="BD2000">
        <v>20.536363636363635</v>
      </c>
      <c r="BE2000">
        <v>17.505882352941175</v>
      </c>
      <c r="BF2000">
        <v>18.42077922077922</v>
      </c>
      <c r="BG2000">
        <v>20.88</v>
      </c>
      <c r="BH2000">
        <v>16.704000000000001</v>
      </c>
      <c r="BI2000">
        <v>10.8</v>
      </c>
      <c r="BJ2000">
        <v>17.610810810810811</v>
      </c>
      <c r="BK2000">
        <v>28.551724137931036</v>
      </c>
      <c r="BL2000">
        <v>29.52</v>
      </c>
      <c r="BM2000">
        <v>30.6</v>
      </c>
      <c r="BN2000">
        <v>10.648421052631578</v>
      </c>
      <c r="BO2000">
        <v>23.066666666666666</v>
      </c>
      <c r="BP2000">
        <v>6.9906976744186045</v>
      </c>
      <c r="BQ2000">
        <v>18.507042253521128</v>
      </c>
      <c r="BR2000">
        <v>30.646153846153847</v>
      </c>
      <c r="BS2000">
        <v>31.542857142857148</v>
      </c>
      <c r="BT2000">
        <v>30.900000000000002</v>
      </c>
      <c r="BU2000">
        <v>9.52</v>
      </c>
      <c r="BV2000">
        <v>18.399999999999999</v>
      </c>
      <c r="BW2000">
        <v>11.314285714285715</v>
      </c>
      <c r="BX2000">
        <v>15.660273972602742</v>
      </c>
      <c r="BY2000">
        <v>18.1879079734946</v>
      </c>
      <c r="BZ2000">
        <v>1999</v>
      </c>
    </row>
    <row r="2001" spans="1:78" x14ac:dyDescent="0.25">
      <c r="A2001">
        <v>2000</v>
      </c>
      <c r="B2001" t="s">
        <v>2070</v>
      </c>
      <c r="C2001">
        <v>92</v>
      </c>
      <c r="D2001">
        <v>69</v>
      </c>
      <c r="E2001">
        <v>63</v>
      </c>
      <c r="F2001">
        <v>88</v>
      </c>
      <c r="G2001">
        <v>36</v>
      </c>
      <c r="H2001">
        <v>99</v>
      </c>
      <c r="I2001">
        <v>119</v>
      </c>
      <c r="J2001">
        <v>56</v>
      </c>
      <c r="K2001">
        <v>56</v>
      </c>
      <c r="L2001">
        <v>67</v>
      </c>
      <c r="M2001">
        <v>15</v>
      </c>
      <c r="N2001">
        <v>33</v>
      </c>
      <c r="O2001">
        <v>43</v>
      </c>
      <c r="P2001">
        <v>26</v>
      </c>
      <c r="Q2001">
        <v>25</v>
      </c>
      <c r="R2001">
        <v>57</v>
      </c>
      <c r="S2001">
        <v>52</v>
      </c>
      <c r="T2001">
        <v>76</v>
      </c>
      <c r="U2001">
        <v>35</v>
      </c>
      <c r="V2001">
        <v>51</v>
      </c>
      <c r="W2001">
        <v>61</v>
      </c>
      <c r="X2001">
        <v>36</v>
      </c>
      <c r="Y2001">
        <v>29</v>
      </c>
      <c r="Z2001">
        <v>15</v>
      </c>
      <c r="AA2001">
        <v>4</v>
      </c>
      <c r="AB2001">
        <v>95</v>
      </c>
      <c r="AC2001">
        <v>27</v>
      </c>
      <c r="AD2001">
        <v>86</v>
      </c>
      <c r="AE2001">
        <v>71</v>
      </c>
      <c r="AF2001">
        <v>38</v>
      </c>
      <c r="AG2001">
        <v>43</v>
      </c>
      <c r="AH2001">
        <v>11</v>
      </c>
      <c r="AI2001">
        <v>129</v>
      </c>
      <c r="AJ2001">
        <v>9</v>
      </c>
      <c r="AK2001">
        <v>177</v>
      </c>
      <c r="AL2001">
        <v>1978</v>
      </c>
      <c r="AM2001">
        <v>1989</v>
      </c>
      <c r="AO2001">
        <v>15.104347826086958</v>
      </c>
      <c r="AP2001">
        <v>13.565217391304348</v>
      </c>
      <c r="AQ2001">
        <v>16.114285714285714</v>
      </c>
      <c r="AR2001">
        <v>12.681818181818183</v>
      </c>
      <c r="AS2001">
        <v>22.6</v>
      </c>
      <c r="AT2001">
        <v>10.945454545454545</v>
      </c>
      <c r="AU2001">
        <v>8.2890756302520998</v>
      </c>
      <c r="AV2001">
        <v>13.950000000000001</v>
      </c>
      <c r="AW2001">
        <v>15.3</v>
      </c>
      <c r="AX2001">
        <v>17.301492537313433</v>
      </c>
      <c r="AY2001">
        <v>7.2</v>
      </c>
      <c r="AZ2001">
        <v>14.4</v>
      </c>
      <c r="BA2001">
        <v>30.641860465116277</v>
      </c>
      <c r="BB2001">
        <v>27.138461538461538</v>
      </c>
      <c r="BC2001">
        <v>29.376000000000001</v>
      </c>
      <c r="BD2001">
        <v>15.852631578947369</v>
      </c>
      <c r="BE2001">
        <v>17.169230769230769</v>
      </c>
      <c r="BF2001">
        <v>18.663157894736841</v>
      </c>
      <c r="BG2001">
        <v>20.88</v>
      </c>
      <c r="BH2001">
        <v>16.376470588235293</v>
      </c>
      <c r="BI2001">
        <v>11.154098360655738</v>
      </c>
      <c r="BJ2001">
        <v>18.100000000000001</v>
      </c>
      <c r="BK2001">
        <v>28.551724137931036</v>
      </c>
      <c r="BL2001">
        <v>29.52</v>
      </c>
      <c r="BM2001">
        <v>30.6</v>
      </c>
      <c r="BN2001">
        <v>10.648421052631578</v>
      </c>
      <c r="BO2001">
        <v>23.066666666666666</v>
      </c>
      <c r="BP2001">
        <v>6.9906976744186045</v>
      </c>
      <c r="BQ2001">
        <v>18.507042253521128</v>
      </c>
      <c r="BR2001">
        <v>31.452631578947368</v>
      </c>
      <c r="BS2001">
        <v>30.809302325581392</v>
      </c>
      <c r="BT2001">
        <v>33.709090909090911</v>
      </c>
      <c r="BU2001">
        <v>9.9627906976744196</v>
      </c>
      <c r="BV2001">
        <v>18.399999999999999</v>
      </c>
      <c r="BW2001">
        <v>11.186440677966102</v>
      </c>
      <c r="BX2001">
        <v>15.60485338725986</v>
      </c>
      <c r="BY2001">
        <v>18.235734120005322</v>
      </c>
      <c r="BZ2001">
        <v>2000</v>
      </c>
    </row>
    <row r="2002" spans="1:78" x14ac:dyDescent="0.25">
      <c r="A2002">
        <v>2001</v>
      </c>
      <c r="B2002" t="s">
        <v>2071</v>
      </c>
      <c r="C2002">
        <v>91</v>
      </c>
      <c r="D2002">
        <v>69</v>
      </c>
      <c r="E2002">
        <v>63</v>
      </c>
      <c r="F2002">
        <v>94</v>
      </c>
      <c r="G2002">
        <v>36</v>
      </c>
      <c r="H2002">
        <v>99</v>
      </c>
      <c r="I2002">
        <v>119</v>
      </c>
      <c r="J2002">
        <v>54</v>
      </c>
      <c r="K2002">
        <v>54</v>
      </c>
      <c r="L2002">
        <v>71</v>
      </c>
      <c r="M2002">
        <v>16</v>
      </c>
      <c r="N2002">
        <v>31</v>
      </c>
      <c r="O2002">
        <v>43</v>
      </c>
      <c r="P2002">
        <v>26</v>
      </c>
      <c r="Q2002">
        <v>25</v>
      </c>
      <c r="R2002">
        <v>57</v>
      </c>
      <c r="S2002">
        <v>49</v>
      </c>
      <c r="T2002">
        <v>76</v>
      </c>
      <c r="U2002">
        <v>35</v>
      </c>
      <c r="V2002">
        <v>53</v>
      </c>
      <c r="W2002">
        <v>60</v>
      </c>
      <c r="X2002">
        <v>36</v>
      </c>
      <c r="Y2002">
        <v>29</v>
      </c>
      <c r="Z2002">
        <v>15</v>
      </c>
      <c r="AA2002">
        <v>4</v>
      </c>
      <c r="AB2002">
        <v>106</v>
      </c>
      <c r="AC2002">
        <v>32</v>
      </c>
      <c r="AD2002">
        <v>101</v>
      </c>
      <c r="AE2002">
        <v>71</v>
      </c>
      <c r="AF2002">
        <v>38</v>
      </c>
      <c r="AG2002">
        <v>43</v>
      </c>
      <c r="AH2002">
        <v>12</v>
      </c>
      <c r="AI2002">
        <v>130</v>
      </c>
      <c r="AJ2002">
        <v>9</v>
      </c>
      <c r="AK2002">
        <v>164</v>
      </c>
      <c r="AL2002">
        <v>2001</v>
      </c>
      <c r="AM2002">
        <v>2011</v>
      </c>
      <c r="AO2002">
        <v>15.270329670329671</v>
      </c>
      <c r="AP2002">
        <v>13.565217391304348</v>
      </c>
      <c r="AQ2002">
        <v>16.114285714285714</v>
      </c>
      <c r="AR2002">
        <v>11.872340425531917</v>
      </c>
      <c r="AS2002">
        <v>22.6</v>
      </c>
      <c r="AT2002">
        <v>10.945454545454545</v>
      </c>
      <c r="AU2002">
        <v>8.2890756302520998</v>
      </c>
      <c r="AV2002">
        <v>14.466666666666665</v>
      </c>
      <c r="AW2002">
        <v>15.866666666666667</v>
      </c>
      <c r="AX2002">
        <v>16.326760563380283</v>
      </c>
      <c r="AY2002">
        <v>6.75</v>
      </c>
      <c r="AZ2002">
        <v>15.329032258064515</v>
      </c>
      <c r="BA2002">
        <v>30.641860465116277</v>
      </c>
      <c r="BB2002">
        <v>27.138461538461538</v>
      </c>
      <c r="BC2002">
        <v>29.376000000000001</v>
      </c>
      <c r="BD2002">
        <v>15.852631578947369</v>
      </c>
      <c r="BE2002">
        <v>18.220408163265308</v>
      </c>
      <c r="BF2002">
        <v>18.663157894736841</v>
      </c>
      <c r="BG2002">
        <v>20.88</v>
      </c>
      <c r="BH2002">
        <v>15.758490566037736</v>
      </c>
      <c r="BI2002">
        <v>11.34</v>
      </c>
      <c r="BJ2002">
        <v>18.100000000000001</v>
      </c>
      <c r="BK2002">
        <v>28.551724137931036</v>
      </c>
      <c r="BL2002">
        <v>29.52</v>
      </c>
      <c r="BM2002">
        <v>30.6</v>
      </c>
      <c r="BN2002">
        <v>9.5433962264150942</v>
      </c>
      <c r="BO2002">
        <v>19.462500000000002</v>
      </c>
      <c r="BP2002">
        <v>5.9524752475247524</v>
      </c>
      <c r="BQ2002">
        <v>18.507042253521128</v>
      </c>
      <c r="BR2002">
        <v>31.452631578947368</v>
      </c>
      <c r="BS2002">
        <v>30.809302325581392</v>
      </c>
      <c r="BT2002">
        <v>30.900000000000002</v>
      </c>
      <c r="BU2002">
        <v>9.8861538461538458</v>
      </c>
      <c r="BV2002">
        <v>18.399999999999999</v>
      </c>
      <c r="BW2002">
        <v>12.073170731707316</v>
      </c>
      <c r="BX2002">
        <v>15.425487256371815</v>
      </c>
      <c r="BY2002">
        <v>18.12743328921038</v>
      </c>
      <c r="BZ2002">
        <v>2001</v>
      </c>
    </row>
    <row r="2003" spans="1:78" x14ac:dyDescent="0.25">
      <c r="A2003">
        <v>2002</v>
      </c>
      <c r="B2003" t="s">
        <v>2072</v>
      </c>
      <c r="C2003">
        <v>91</v>
      </c>
      <c r="D2003">
        <v>69</v>
      </c>
      <c r="E2003">
        <v>64</v>
      </c>
      <c r="F2003">
        <v>94</v>
      </c>
      <c r="G2003">
        <v>36</v>
      </c>
      <c r="H2003">
        <v>99</v>
      </c>
      <c r="I2003">
        <v>125</v>
      </c>
      <c r="J2003">
        <v>61</v>
      </c>
      <c r="K2003">
        <v>56</v>
      </c>
      <c r="L2003">
        <v>70</v>
      </c>
      <c r="M2003">
        <v>15</v>
      </c>
      <c r="N2003">
        <v>31</v>
      </c>
      <c r="O2003">
        <v>43</v>
      </c>
      <c r="P2003">
        <v>26</v>
      </c>
      <c r="Q2003">
        <v>25</v>
      </c>
      <c r="R2003">
        <v>57</v>
      </c>
      <c r="S2003">
        <v>64</v>
      </c>
      <c r="T2003">
        <v>78</v>
      </c>
      <c r="U2003">
        <v>35</v>
      </c>
      <c r="V2003">
        <v>52</v>
      </c>
      <c r="W2003">
        <v>60</v>
      </c>
      <c r="X2003">
        <v>36</v>
      </c>
      <c r="Y2003">
        <v>29</v>
      </c>
      <c r="Z2003">
        <v>15</v>
      </c>
      <c r="AA2003">
        <v>4</v>
      </c>
      <c r="AB2003">
        <v>96</v>
      </c>
      <c r="AC2003">
        <v>32</v>
      </c>
      <c r="AD2003">
        <v>102</v>
      </c>
      <c r="AE2003">
        <v>78</v>
      </c>
      <c r="AF2003">
        <v>38</v>
      </c>
      <c r="AG2003">
        <v>43</v>
      </c>
      <c r="AH2003">
        <v>12</v>
      </c>
      <c r="AI2003">
        <v>136</v>
      </c>
      <c r="AJ2003">
        <v>9</v>
      </c>
      <c r="AK2003">
        <v>166</v>
      </c>
      <c r="AL2003">
        <v>2012</v>
      </c>
      <c r="AM2003">
        <v>2047</v>
      </c>
      <c r="AO2003">
        <v>15.270329670329671</v>
      </c>
      <c r="AP2003">
        <v>13.565217391304348</v>
      </c>
      <c r="AQ2003">
        <v>15.862500000000001</v>
      </c>
      <c r="AR2003">
        <v>11.872340425531917</v>
      </c>
      <c r="AS2003">
        <v>22.6</v>
      </c>
      <c r="AT2003">
        <v>10.945454545454545</v>
      </c>
      <c r="AU2003">
        <v>7.8912000000000004</v>
      </c>
      <c r="AV2003">
        <v>12.806557377049181</v>
      </c>
      <c r="AW2003">
        <v>15.3</v>
      </c>
      <c r="AX2003">
        <v>16.559999999999999</v>
      </c>
      <c r="AY2003">
        <v>7.2</v>
      </c>
      <c r="AZ2003">
        <v>15.329032258064515</v>
      </c>
      <c r="BA2003">
        <v>30.641860465116277</v>
      </c>
      <c r="BB2003">
        <v>27.138461538461538</v>
      </c>
      <c r="BC2003">
        <v>29.376000000000001</v>
      </c>
      <c r="BD2003">
        <v>15.852631578947369</v>
      </c>
      <c r="BE2003">
        <v>13.950000000000001</v>
      </c>
      <c r="BF2003">
        <v>18.184615384615384</v>
      </c>
      <c r="BG2003">
        <v>20.88</v>
      </c>
      <c r="BH2003">
        <v>16.061538461538461</v>
      </c>
      <c r="BI2003">
        <v>11.34</v>
      </c>
      <c r="BJ2003">
        <v>18.100000000000001</v>
      </c>
      <c r="BK2003">
        <v>28.551724137931036</v>
      </c>
      <c r="BL2003">
        <v>29.52</v>
      </c>
      <c r="BM2003">
        <v>30.6</v>
      </c>
      <c r="BN2003">
        <v>10.537500000000001</v>
      </c>
      <c r="BO2003">
        <v>19.462500000000002</v>
      </c>
      <c r="BP2003">
        <v>5.8941176470588239</v>
      </c>
      <c r="BQ2003">
        <v>16.846153846153847</v>
      </c>
      <c r="BR2003">
        <v>31.452631578947368</v>
      </c>
      <c r="BS2003">
        <v>30.809302325581392</v>
      </c>
      <c r="BT2003">
        <v>30.900000000000002</v>
      </c>
      <c r="BU2003">
        <v>9.4500000000000011</v>
      </c>
      <c r="BV2003">
        <v>18.399999999999999</v>
      </c>
      <c r="BW2003">
        <v>11.927710843373493</v>
      </c>
      <c r="BX2003">
        <v>15.341153081510933</v>
      </c>
      <c r="BY2003">
        <v>17.854962408756531</v>
      </c>
      <c r="BZ2003">
        <v>2002</v>
      </c>
    </row>
    <row r="2004" spans="1:78" x14ac:dyDescent="0.25">
      <c r="A2004">
        <v>2003</v>
      </c>
      <c r="B2004" t="s">
        <v>2073</v>
      </c>
      <c r="C2004">
        <v>91</v>
      </c>
      <c r="D2004">
        <v>69</v>
      </c>
      <c r="E2004">
        <v>64</v>
      </c>
      <c r="F2004">
        <v>95</v>
      </c>
      <c r="G2004">
        <v>36</v>
      </c>
      <c r="H2004">
        <v>100</v>
      </c>
      <c r="I2004">
        <v>124</v>
      </c>
      <c r="J2004">
        <v>60</v>
      </c>
      <c r="K2004">
        <v>59</v>
      </c>
      <c r="L2004">
        <v>71</v>
      </c>
      <c r="M2004">
        <v>15</v>
      </c>
      <c r="N2004">
        <v>31</v>
      </c>
      <c r="O2004">
        <v>43</v>
      </c>
      <c r="P2004">
        <v>26</v>
      </c>
      <c r="Q2004">
        <v>25</v>
      </c>
      <c r="R2004">
        <v>44</v>
      </c>
      <c r="S2004">
        <v>50</v>
      </c>
      <c r="T2004">
        <v>78</v>
      </c>
      <c r="U2004">
        <v>35</v>
      </c>
      <c r="V2004">
        <v>51</v>
      </c>
      <c r="W2004">
        <v>60</v>
      </c>
      <c r="X2004">
        <v>37</v>
      </c>
      <c r="Y2004">
        <v>29</v>
      </c>
      <c r="Z2004">
        <v>15</v>
      </c>
      <c r="AA2004">
        <v>4</v>
      </c>
      <c r="AB2004">
        <v>109</v>
      </c>
      <c r="AC2004">
        <v>32</v>
      </c>
      <c r="AD2004">
        <v>102</v>
      </c>
      <c r="AE2004">
        <v>78</v>
      </c>
      <c r="AF2004">
        <v>38</v>
      </c>
      <c r="AG2004">
        <v>44</v>
      </c>
      <c r="AH2004">
        <v>12</v>
      </c>
      <c r="AI2004">
        <v>134</v>
      </c>
      <c r="AJ2004">
        <v>9</v>
      </c>
      <c r="AK2004">
        <v>173</v>
      </c>
      <c r="AL2004">
        <v>2016</v>
      </c>
      <c r="AM2004">
        <v>2043</v>
      </c>
      <c r="AO2004">
        <v>15.270329670329671</v>
      </c>
      <c r="AP2004">
        <v>13.565217391304348</v>
      </c>
      <c r="AQ2004">
        <v>15.862500000000001</v>
      </c>
      <c r="AR2004">
        <v>11.747368421052631</v>
      </c>
      <c r="AS2004">
        <v>22.6</v>
      </c>
      <c r="AT2004">
        <v>10.836</v>
      </c>
      <c r="AU2004">
        <v>7.9548387096774187</v>
      </c>
      <c r="AV2004">
        <v>13.02</v>
      </c>
      <c r="AW2004">
        <v>14.522033898305084</v>
      </c>
      <c r="AX2004">
        <v>16.326760563380283</v>
      </c>
      <c r="AY2004">
        <v>7.2</v>
      </c>
      <c r="AZ2004">
        <v>15.329032258064515</v>
      </c>
      <c r="BA2004">
        <v>30.641860465116277</v>
      </c>
      <c r="BB2004">
        <v>27.138461538461538</v>
      </c>
      <c r="BC2004">
        <v>29.376000000000001</v>
      </c>
      <c r="BD2004">
        <v>20.536363636363635</v>
      </c>
      <c r="BE2004">
        <v>17.856000000000002</v>
      </c>
      <c r="BF2004">
        <v>18.184615384615384</v>
      </c>
      <c r="BG2004">
        <v>20.88</v>
      </c>
      <c r="BH2004">
        <v>16.376470588235293</v>
      </c>
      <c r="BI2004">
        <v>11.34</v>
      </c>
      <c r="BJ2004">
        <v>17.610810810810811</v>
      </c>
      <c r="BK2004">
        <v>28.551724137931036</v>
      </c>
      <c r="BL2004">
        <v>29.52</v>
      </c>
      <c r="BM2004">
        <v>30.6</v>
      </c>
      <c r="BN2004">
        <v>9.2807339449541288</v>
      </c>
      <c r="BO2004">
        <v>19.462500000000002</v>
      </c>
      <c r="BP2004">
        <v>5.8941176470588239</v>
      </c>
      <c r="BQ2004">
        <v>16.846153846153847</v>
      </c>
      <c r="BR2004">
        <v>31.452631578947368</v>
      </c>
      <c r="BS2004">
        <v>30.109090909090909</v>
      </c>
      <c r="BT2004">
        <v>30.900000000000002</v>
      </c>
      <c r="BU2004">
        <v>9.5910447761194018</v>
      </c>
      <c r="BV2004">
        <v>18.399999999999999</v>
      </c>
      <c r="BW2004">
        <v>11.445086705202312</v>
      </c>
      <c r="BX2004">
        <v>15.310714285714287</v>
      </c>
      <c r="BY2004">
        <v>17.975642871571157</v>
      </c>
      <c r="BZ2004">
        <v>2003</v>
      </c>
    </row>
    <row r="2005" spans="1:78" x14ac:dyDescent="0.25">
      <c r="A2005">
        <v>2004</v>
      </c>
      <c r="B2005" t="s">
        <v>2074</v>
      </c>
      <c r="C2005">
        <v>91</v>
      </c>
      <c r="D2005">
        <v>69</v>
      </c>
      <c r="E2005">
        <v>67</v>
      </c>
      <c r="F2005">
        <v>99</v>
      </c>
      <c r="G2005">
        <v>40</v>
      </c>
      <c r="H2005">
        <v>100</v>
      </c>
      <c r="I2005">
        <v>124</v>
      </c>
      <c r="J2005">
        <v>59</v>
      </c>
      <c r="K2005">
        <v>59</v>
      </c>
      <c r="L2005">
        <v>69</v>
      </c>
      <c r="M2005">
        <v>15</v>
      </c>
      <c r="N2005">
        <v>31</v>
      </c>
      <c r="O2005">
        <v>43</v>
      </c>
      <c r="P2005">
        <v>26</v>
      </c>
      <c r="Q2005">
        <v>25</v>
      </c>
      <c r="R2005">
        <v>57</v>
      </c>
      <c r="S2005">
        <v>51</v>
      </c>
      <c r="T2005">
        <v>77</v>
      </c>
      <c r="U2005">
        <v>35</v>
      </c>
      <c r="V2005">
        <v>53</v>
      </c>
      <c r="W2005">
        <v>60</v>
      </c>
      <c r="X2005">
        <v>36</v>
      </c>
      <c r="Y2005">
        <v>29</v>
      </c>
      <c r="Z2005">
        <v>15</v>
      </c>
      <c r="AA2005">
        <v>4</v>
      </c>
      <c r="AB2005">
        <v>109</v>
      </c>
      <c r="AC2005">
        <v>32</v>
      </c>
      <c r="AD2005">
        <v>102</v>
      </c>
      <c r="AE2005">
        <v>78</v>
      </c>
      <c r="AF2005">
        <v>38</v>
      </c>
      <c r="AG2005">
        <v>43</v>
      </c>
      <c r="AH2005">
        <v>13</v>
      </c>
      <c r="AI2005">
        <v>134</v>
      </c>
      <c r="AJ2005">
        <v>11</v>
      </c>
      <c r="AK2005">
        <v>172</v>
      </c>
      <c r="AL2005">
        <v>2001</v>
      </c>
      <c r="AM2005">
        <v>2066</v>
      </c>
      <c r="AO2005">
        <v>15.270329670329671</v>
      </c>
      <c r="AP2005">
        <v>13.565217391304348</v>
      </c>
      <c r="AQ2005">
        <v>15.15223880597015</v>
      </c>
      <c r="AR2005">
        <v>11.272727272727273</v>
      </c>
      <c r="AS2005">
        <v>20.340000000000003</v>
      </c>
      <c r="AT2005">
        <v>10.836</v>
      </c>
      <c r="AU2005">
        <v>7.9548387096774187</v>
      </c>
      <c r="AV2005">
        <v>13.240677966101694</v>
      </c>
      <c r="AW2005">
        <v>14.522033898305084</v>
      </c>
      <c r="AX2005">
        <v>16.8</v>
      </c>
      <c r="AY2005">
        <v>7.2</v>
      </c>
      <c r="AZ2005">
        <v>15.329032258064515</v>
      </c>
      <c r="BA2005">
        <v>30.641860465116277</v>
      </c>
      <c r="BB2005">
        <v>27.138461538461538</v>
      </c>
      <c r="BC2005">
        <v>29.376000000000001</v>
      </c>
      <c r="BD2005">
        <v>15.852631578947369</v>
      </c>
      <c r="BE2005">
        <v>17.505882352941175</v>
      </c>
      <c r="BF2005">
        <v>18.42077922077922</v>
      </c>
      <c r="BG2005">
        <v>20.88</v>
      </c>
      <c r="BH2005">
        <v>15.758490566037736</v>
      </c>
      <c r="BI2005">
        <v>11.34</v>
      </c>
      <c r="BJ2005">
        <v>18.100000000000001</v>
      </c>
      <c r="BK2005">
        <v>28.551724137931036</v>
      </c>
      <c r="BL2005">
        <v>29.52</v>
      </c>
      <c r="BM2005">
        <v>30.6</v>
      </c>
      <c r="BN2005">
        <v>9.2807339449541288</v>
      </c>
      <c r="BO2005">
        <v>19.462500000000002</v>
      </c>
      <c r="BP2005">
        <v>5.8941176470588239</v>
      </c>
      <c r="BQ2005">
        <v>16.846153846153847</v>
      </c>
      <c r="BR2005">
        <v>31.452631578947368</v>
      </c>
      <c r="BS2005">
        <v>30.809302325581392</v>
      </c>
      <c r="BT2005">
        <v>28.523076923076925</v>
      </c>
      <c r="BU2005">
        <v>9.5910447761194018</v>
      </c>
      <c r="BV2005">
        <v>15.054545454545455</v>
      </c>
      <c r="BW2005">
        <v>11.511627906976743</v>
      </c>
      <c r="BX2005">
        <v>15.425487256371815</v>
      </c>
      <c r="BY2005">
        <v>17.74394398976904</v>
      </c>
      <c r="BZ2005">
        <v>2004</v>
      </c>
    </row>
    <row r="2006" spans="1:78" x14ac:dyDescent="0.25">
      <c r="A2006">
        <v>2005</v>
      </c>
      <c r="B2006" t="s">
        <v>2075</v>
      </c>
      <c r="C2006">
        <v>91</v>
      </c>
      <c r="D2006">
        <v>69</v>
      </c>
      <c r="E2006">
        <v>67</v>
      </c>
      <c r="F2006">
        <v>98</v>
      </c>
      <c r="G2006">
        <v>39</v>
      </c>
      <c r="H2006">
        <v>99</v>
      </c>
      <c r="I2006">
        <v>128</v>
      </c>
      <c r="J2006">
        <v>59</v>
      </c>
      <c r="K2006">
        <v>59</v>
      </c>
      <c r="L2006">
        <v>72</v>
      </c>
      <c r="M2006">
        <v>15</v>
      </c>
      <c r="N2006">
        <v>31</v>
      </c>
      <c r="O2006">
        <v>43</v>
      </c>
      <c r="P2006">
        <v>26</v>
      </c>
      <c r="Q2006">
        <v>25</v>
      </c>
      <c r="R2006">
        <v>57</v>
      </c>
      <c r="S2006">
        <v>49</v>
      </c>
      <c r="T2006">
        <v>78</v>
      </c>
      <c r="U2006">
        <v>35</v>
      </c>
      <c r="V2006">
        <v>53</v>
      </c>
      <c r="W2006">
        <v>60</v>
      </c>
      <c r="X2006">
        <v>37</v>
      </c>
      <c r="Y2006">
        <v>30</v>
      </c>
      <c r="Z2006">
        <v>15</v>
      </c>
      <c r="AA2006">
        <v>4</v>
      </c>
      <c r="AB2006">
        <v>109</v>
      </c>
      <c r="AC2006">
        <v>32</v>
      </c>
      <c r="AD2006">
        <v>136</v>
      </c>
      <c r="AE2006">
        <v>78</v>
      </c>
      <c r="AF2006">
        <v>38</v>
      </c>
      <c r="AG2006">
        <v>41</v>
      </c>
      <c r="AH2006">
        <v>12</v>
      </c>
      <c r="AI2006">
        <v>136</v>
      </c>
      <c r="AJ2006">
        <v>11</v>
      </c>
      <c r="AK2006">
        <v>172</v>
      </c>
      <c r="AL2006">
        <v>2021</v>
      </c>
      <c r="AM2006">
        <v>2104</v>
      </c>
      <c r="AO2006">
        <v>15.270329670329671</v>
      </c>
      <c r="AP2006">
        <v>13.565217391304348</v>
      </c>
      <c r="AQ2006">
        <v>15.15223880597015</v>
      </c>
      <c r="AR2006">
        <v>11.387755102040817</v>
      </c>
      <c r="AS2006">
        <v>20.861538461538462</v>
      </c>
      <c r="AT2006">
        <v>10.945454545454545</v>
      </c>
      <c r="AU2006">
        <v>7.7062499999999998</v>
      </c>
      <c r="AV2006">
        <v>13.240677966101694</v>
      </c>
      <c r="AW2006">
        <v>14.522033898305084</v>
      </c>
      <c r="AX2006">
        <v>16.100000000000001</v>
      </c>
      <c r="AY2006">
        <v>7.2</v>
      </c>
      <c r="AZ2006">
        <v>15.329032258064515</v>
      </c>
      <c r="BA2006">
        <v>30.641860465116277</v>
      </c>
      <c r="BB2006">
        <v>27.138461538461538</v>
      </c>
      <c r="BC2006">
        <v>29.376000000000001</v>
      </c>
      <c r="BD2006">
        <v>15.852631578947369</v>
      </c>
      <c r="BE2006">
        <v>18.220408163265308</v>
      </c>
      <c r="BF2006">
        <v>18.184615384615384</v>
      </c>
      <c r="BG2006">
        <v>20.88</v>
      </c>
      <c r="BH2006">
        <v>15.758490566037736</v>
      </c>
      <c r="BI2006">
        <v>11.34</v>
      </c>
      <c r="BJ2006">
        <v>17.610810810810811</v>
      </c>
      <c r="BK2006">
        <v>27.6</v>
      </c>
      <c r="BL2006">
        <v>29.52</v>
      </c>
      <c r="BM2006">
        <v>30.6</v>
      </c>
      <c r="BN2006">
        <v>9.2807339449541288</v>
      </c>
      <c r="BO2006">
        <v>19.462500000000002</v>
      </c>
      <c r="BP2006">
        <v>4.4205882352941179</v>
      </c>
      <c r="BQ2006">
        <v>16.846153846153847</v>
      </c>
      <c r="BR2006">
        <v>31.452631578947368</v>
      </c>
      <c r="BS2006">
        <v>32.312195121951227</v>
      </c>
      <c r="BT2006">
        <v>30.900000000000002</v>
      </c>
      <c r="BU2006">
        <v>9.4500000000000011</v>
      </c>
      <c r="BV2006">
        <v>15.054545454545455</v>
      </c>
      <c r="BW2006">
        <v>11.511627906976743</v>
      </c>
      <c r="BX2006">
        <v>15.272835230084118</v>
      </c>
      <c r="BY2006">
        <v>17.763902948810028</v>
      </c>
      <c r="BZ2006">
        <v>2005</v>
      </c>
    </row>
    <row r="2007" spans="1:78" x14ac:dyDescent="0.25">
      <c r="A2007">
        <v>2006</v>
      </c>
      <c r="B2007" t="s">
        <v>2076</v>
      </c>
      <c r="C2007">
        <v>91</v>
      </c>
      <c r="D2007">
        <v>70</v>
      </c>
      <c r="E2007">
        <v>68</v>
      </c>
      <c r="F2007">
        <v>92</v>
      </c>
      <c r="G2007">
        <v>40</v>
      </c>
      <c r="H2007">
        <v>99</v>
      </c>
      <c r="I2007">
        <v>123</v>
      </c>
      <c r="J2007">
        <v>57</v>
      </c>
      <c r="K2007">
        <v>60</v>
      </c>
      <c r="L2007">
        <v>67</v>
      </c>
      <c r="M2007">
        <v>15</v>
      </c>
      <c r="N2007">
        <v>32</v>
      </c>
      <c r="O2007">
        <v>43</v>
      </c>
      <c r="P2007">
        <v>26</v>
      </c>
      <c r="Q2007">
        <v>25</v>
      </c>
      <c r="R2007">
        <v>57</v>
      </c>
      <c r="S2007">
        <v>49</v>
      </c>
      <c r="T2007">
        <v>78</v>
      </c>
      <c r="U2007">
        <v>34</v>
      </c>
      <c r="V2007">
        <v>54</v>
      </c>
      <c r="W2007">
        <v>60</v>
      </c>
      <c r="X2007">
        <v>36</v>
      </c>
      <c r="Y2007">
        <v>30</v>
      </c>
      <c r="Z2007">
        <v>15</v>
      </c>
      <c r="AA2007">
        <v>4</v>
      </c>
      <c r="AB2007">
        <v>110</v>
      </c>
      <c r="AC2007">
        <v>30</v>
      </c>
      <c r="AD2007">
        <v>135</v>
      </c>
      <c r="AE2007">
        <v>77</v>
      </c>
      <c r="AF2007">
        <v>38</v>
      </c>
      <c r="AG2007">
        <v>41</v>
      </c>
      <c r="AH2007">
        <v>12</v>
      </c>
      <c r="AI2007">
        <v>131</v>
      </c>
      <c r="AJ2007">
        <v>12</v>
      </c>
      <c r="AK2007">
        <v>173</v>
      </c>
      <c r="AL2007">
        <v>2010</v>
      </c>
      <c r="AM2007">
        <v>2084</v>
      </c>
      <c r="AO2007">
        <v>15.270329670329671</v>
      </c>
      <c r="AP2007">
        <v>13.371428571428572</v>
      </c>
      <c r="AQ2007">
        <v>14.929411764705884</v>
      </c>
      <c r="AR2007">
        <v>12.130434782608695</v>
      </c>
      <c r="AS2007">
        <v>20.340000000000003</v>
      </c>
      <c r="AT2007">
        <v>10.945454545454545</v>
      </c>
      <c r="AU2007">
        <v>8.0195121951219512</v>
      </c>
      <c r="AV2007">
        <v>13.705263157894736</v>
      </c>
      <c r="AW2007">
        <v>14.280000000000001</v>
      </c>
      <c r="AX2007">
        <v>17.301492537313433</v>
      </c>
      <c r="AY2007">
        <v>7.2</v>
      </c>
      <c r="AZ2007">
        <v>14.85</v>
      </c>
      <c r="BA2007">
        <v>30.641860465116277</v>
      </c>
      <c r="BB2007">
        <v>27.138461538461538</v>
      </c>
      <c r="BC2007">
        <v>29.376000000000001</v>
      </c>
      <c r="BD2007">
        <v>15.852631578947369</v>
      </c>
      <c r="BE2007">
        <v>18.220408163265308</v>
      </c>
      <c r="BF2007">
        <v>18.184615384615384</v>
      </c>
      <c r="BG2007">
        <v>21.494117647058825</v>
      </c>
      <c r="BH2007">
        <v>15.466666666666669</v>
      </c>
      <c r="BI2007">
        <v>11.34</v>
      </c>
      <c r="BJ2007">
        <v>18.100000000000001</v>
      </c>
      <c r="BK2007">
        <v>27.6</v>
      </c>
      <c r="BL2007">
        <v>29.52</v>
      </c>
      <c r="BM2007">
        <v>30.6</v>
      </c>
      <c r="BN2007">
        <v>9.1963636363636372</v>
      </c>
      <c r="BO2007">
        <v>20.76</v>
      </c>
      <c r="BP2007">
        <v>4.4533333333333331</v>
      </c>
      <c r="BQ2007">
        <v>17.064935064935067</v>
      </c>
      <c r="BR2007">
        <v>31.452631578947368</v>
      </c>
      <c r="BS2007">
        <v>32.312195121951227</v>
      </c>
      <c r="BT2007">
        <v>30.900000000000002</v>
      </c>
      <c r="BU2007">
        <v>9.8106870229007637</v>
      </c>
      <c r="BV2007">
        <v>13.8</v>
      </c>
      <c r="BW2007">
        <v>11.445086705202312</v>
      </c>
      <c r="BX2007">
        <v>15.35641791044776</v>
      </c>
      <c r="BY2007">
        <v>17.870956984831349</v>
      </c>
      <c r="BZ2007">
        <v>2006</v>
      </c>
    </row>
    <row r="2008" spans="1:78" x14ac:dyDescent="0.25">
      <c r="A2008">
        <v>2007</v>
      </c>
      <c r="B2008" t="s">
        <v>2077</v>
      </c>
      <c r="C2008">
        <v>91</v>
      </c>
      <c r="D2008">
        <v>68</v>
      </c>
      <c r="E2008">
        <v>66</v>
      </c>
      <c r="F2008">
        <v>92</v>
      </c>
      <c r="G2008">
        <v>39</v>
      </c>
      <c r="H2008">
        <v>99</v>
      </c>
      <c r="I2008">
        <v>122</v>
      </c>
      <c r="J2008">
        <v>59</v>
      </c>
      <c r="K2008">
        <v>60</v>
      </c>
      <c r="L2008">
        <v>69</v>
      </c>
      <c r="M2008">
        <v>15</v>
      </c>
      <c r="N2008">
        <v>32</v>
      </c>
      <c r="O2008">
        <v>43</v>
      </c>
      <c r="P2008">
        <v>26</v>
      </c>
      <c r="Q2008">
        <v>25</v>
      </c>
      <c r="R2008">
        <v>44</v>
      </c>
      <c r="S2008">
        <v>61</v>
      </c>
      <c r="T2008">
        <v>78</v>
      </c>
      <c r="U2008">
        <v>35</v>
      </c>
      <c r="V2008">
        <v>54</v>
      </c>
      <c r="W2008">
        <v>60</v>
      </c>
      <c r="X2008">
        <v>36</v>
      </c>
      <c r="Y2008">
        <v>29</v>
      </c>
      <c r="Z2008">
        <v>15</v>
      </c>
      <c r="AA2008">
        <v>4</v>
      </c>
      <c r="AB2008">
        <v>110</v>
      </c>
      <c r="AC2008">
        <v>30</v>
      </c>
      <c r="AD2008">
        <v>135</v>
      </c>
      <c r="AE2008">
        <v>77</v>
      </c>
      <c r="AF2008">
        <v>38</v>
      </c>
      <c r="AG2008">
        <v>42</v>
      </c>
      <c r="AH2008">
        <v>12</v>
      </c>
      <c r="AI2008">
        <v>129</v>
      </c>
      <c r="AJ2008">
        <v>10</v>
      </c>
      <c r="AK2008">
        <v>172</v>
      </c>
      <c r="AL2008">
        <v>2006</v>
      </c>
      <c r="AM2008">
        <v>2077</v>
      </c>
      <c r="AO2008">
        <v>15.270329670329671</v>
      </c>
      <c r="AP2008">
        <v>13.764705882352942</v>
      </c>
      <c r="AQ2008">
        <v>15.381818181818181</v>
      </c>
      <c r="AR2008">
        <v>12.130434782608695</v>
      </c>
      <c r="AS2008">
        <v>20.861538461538462</v>
      </c>
      <c r="AT2008">
        <v>10.945454545454545</v>
      </c>
      <c r="AU2008">
        <v>8.085245901639345</v>
      </c>
      <c r="AV2008">
        <v>13.240677966101694</v>
      </c>
      <c r="AW2008">
        <v>14.280000000000001</v>
      </c>
      <c r="AX2008">
        <v>16.8</v>
      </c>
      <c r="AY2008">
        <v>7.2</v>
      </c>
      <c r="AZ2008">
        <v>14.85</v>
      </c>
      <c r="BA2008">
        <v>30.641860465116277</v>
      </c>
      <c r="BB2008">
        <v>27.138461538461538</v>
      </c>
      <c r="BC2008">
        <v>29.376000000000001</v>
      </c>
      <c r="BD2008">
        <v>20.536363636363635</v>
      </c>
      <c r="BE2008">
        <v>14.636065573770493</v>
      </c>
      <c r="BF2008">
        <v>18.184615384615384</v>
      </c>
      <c r="BG2008">
        <v>20.88</v>
      </c>
      <c r="BH2008">
        <v>15.466666666666669</v>
      </c>
      <c r="BI2008">
        <v>11.34</v>
      </c>
      <c r="BJ2008">
        <v>18.100000000000001</v>
      </c>
      <c r="BK2008">
        <v>28.551724137931036</v>
      </c>
      <c r="BL2008">
        <v>29.52</v>
      </c>
      <c r="BM2008">
        <v>30.6</v>
      </c>
      <c r="BN2008">
        <v>9.1963636363636372</v>
      </c>
      <c r="BO2008">
        <v>20.76</v>
      </c>
      <c r="BP2008">
        <v>4.4533333333333331</v>
      </c>
      <c r="BQ2008">
        <v>17.064935064935067</v>
      </c>
      <c r="BR2008">
        <v>31.452631578947368</v>
      </c>
      <c r="BS2008">
        <v>31.542857142857148</v>
      </c>
      <c r="BT2008">
        <v>30.900000000000002</v>
      </c>
      <c r="BU2008">
        <v>9.9627906976744196</v>
      </c>
      <c r="BV2008">
        <v>16.559999999999999</v>
      </c>
      <c r="BW2008">
        <v>11.511627906976743</v>
      </c>
      <c r="BX2008">
        <v>15.387038883349948</v>
      </c>
      <c r="BY2008">
        <v>17.919835758434914</v>
      </c>
      <c r="BZ2008">
        <v>2007</v>
      </c>
    </row>
    <row r="2009" spans="1:78" x14ac:dyDescent="0.25">
      <c r="A2009">
        <v>2008</v>
      </c>
      <c r="B2009" t="s">
        <v>2078</v>
      </c>
      <c r="C2009">
        <v>90</v>
      </c>
      <c r="D2009">
        <v>62</v>
      </c>
      <c r="E2009">
        <v>66</v>
      </c>
      <c r="F2009">
        <v>91</v>
      </c>
      <c r="G2009">
        <v>39</v>
      </c>
      <c r="H2009">
        <v>99</v>
      </c>
      <c r="I2009">
        <v>126</v>
      </c>
      <c r="J2009">
        <v>57</v>
      </c>
      <c r="K2009">
        <v>60</v>
      </c>
      <c r="L2009">
        <v>67</v>
      </c>
      <c r="M2009">
        <v>15</v>
      </c>
      <c r="N2009">
        <v>32</v>
      </c>
      <c r="O2009">
        <v>43</v>
      </c>
      <c r="P2009">
        <v>26</v>
      </c>
      <c r="Q2009">
        <v>25</v>
      </c>
      <c r="R2009">
        <v>52</v>
      </c>
      <c r="S2009">
        <v>49</v>
      </c>
      <c r="T2009">
        <v>78</v>
      </c>
      <c r="U2009">
        <v>35</v>
      </c>
      <c r="V2009">
        <v>53</v>
      </c>
      <c r="W2009">
        <v>59</v>
      </c>
      <c r="X2009">
        <v>37</v>
      </c>
      <c r="Y2009">
        <v>29</v>
      </c>
      <c r="Z2009">
        <v>15</v>
      </c>
      <c r="AA2009">
        <v>4</v>
      </c>
      <c r="AB2009">
        <v>110</v>
      </c>
      <c r="AC2009">
        <v>30</v>
      </c>
      <c r="AD2009">
        <v>135</v>
      </c>
      <c r="AE2009">
        <v>77</v>
      </c>
      <c r="AF2009">
        <v>38</v>
      </c>
      <c r="AG2009">
        <v>42</v>
      </c>
      <c r="AH2009">
        <v>12</v>
      </c>
      <c r="AI2009">
        <v>118</v>
      </c>
      <c r="AJ2009">
        <v>10</v>
      </c>
      <c r="AK2009">
        <v>175</v>
      </c>
      <c r="AL2009">
        <v>2006</v>
      </c>
      <c r="AM2009">
        <v>2056</v>
      </c>
      <c r="AO2009">
        <v>15.44</v>
      </c>
      <c r="AP2009">
        <v>15.096774193548386</v>
      </c>
      <c r="AQ2009">
        <v>15.381818181818181</v>
      </c>
      <c r="AR2009">
        <v>12.263736263736263</v>
      </c>
      <c r="AS2009">
        <v>20.861538461538462</v>
      </c>
      <c r="AT2009">
        <v>10.945454545454545</v>
      </c>
      <c r="AU2009">
        <v>7.8285714285714283</v>
      </c>
      <c r="AV2009">
        <v>13.705263157894736</v>
      </c>
      <c r="AW2009">
        <v>14.280000000000001</v>
      </c>
      <c r="AX2009">
        <v>17.301492537313433</v>
      </c>
      <c r="AY2009">
        <v>7.2</v>
      </c>
      <c r="AZ2009">
        <v>14.85</v>
      </c>
      <c r="BA2009">
        <v>30.641860465116277</v>
      </c>
      <c r="BB2009">
        <v>27.138461538461538</v>
      </c>
      <c r="BC2009">
        <v>29.376000000000001</v>
      </c>
      <c r="BD2009">
        <v>17.376923076923077</v>
      </c>
      <c r="BE2009">
        <v>18.220408163265308</v>
      </c>
      <c r="BF2009">
        <v>18.184615384615384</v>
      </c>
      <c r="BG2009">
        <v>20.88</v>
      </c>
      <c r="BH2009">
        <v>15.758490566037736</v>
      </c>
      <c r="BI2009">
        <v>11.532203389830508</v>
      </c>
      <c r="BJ2009">
        <v>17.610810810810811</v>
      </c>
      <c r="BK2009">
        <v>28.551724137931036</v>
      </c>
      <c r="BL2009">
        <v>29.52</v>
      </c>
      <c r="BM2009">
        <v>30.6</v>
      </c>
      <c r="BN2009">
        <v>9.1963636363636372</v>
      </c>
      <c r="BO2009">
        <v>20.76</v>
      </c>
      <c r="BP2009">
        <v>4.4533333333333331</v>
      </c>
      <c r="BQ2009">
        <v>17.064935064935067</v>
      </c>
      <c r="BR2009">
        <v>31.452631578947368</v>
      </c>
      <c r="BS2009">
        <v>31.542857142857148</v>
      </c>
      <c r="BT2009">
        <v>30.900000000000002</v>
      </c>
      <c r="BU2009">
        <v>10.891525423728813</v>
      </c>
      <c r="BV2009">
        <v>16.559999999999999</v>
      </c>
      <c r="BW2009">
        <v>11.314285714285715</v>
      </c>
      <c r="BX2009">
        <v>15.387038883349948</v>
      </c>
      <c r="BY2009">
        <v>18.034079350738601</v>
      </c>
      <c r="BZ2009">
        <v>2008</v>
      </c>
    </row>
    <row r="2010" spans="1:78" x14ac:dyDescent="0.25">
      <c r="A2010">
        <v>2009</v>
      </c>
      <c r="B2010" t="s">
        <v>2079</v>
      </c>
      <c r="C2010">
        <v>90</v>
      </c>
      <c r="D2010">
        <v>62</v>
      </c>
      <c r="E2010">
        <v>66</v>
      </c>
      <c r="F2010">
        <v>92</v>
      </c>
      <c r="G2010">
        <v>39</v>
      </c>
      <c r="H2010">
        <v>98</v>
      </c>
      <c r="I2010">
        <v>127</v>
      </c>
      <c r="J2010">
        <v>59</v>
      </c>
      <c r="K2010">
        <v>60</v>
      </c>
      <c r="L2010">
        <v>67</v>
      </c>
      <c r="M2010">
        <v>16</v>
      </c>
      <c r="N2010">
        <v>32</v>
      </c>
      <c r="O2010">
        <v>43</v>
      </c>
      <c r="P2010">
        <v>26</v>
      </c>
      <c r="Q2010">
        <v>25</v>
      </c>
      <c r="R2010">
        <v>52</v>
      </c>
      <c r="S2010">
        <v>49</v>
      </c>
      <c r="T2010">
        <v>75</v>
      </c>
      <c r="U2010">
        <v>35</v>
      </c>
      <c r="V2010">
        <v>51</v>
      </c>
      <c r="W2010">
        <v>59</v>
      </c>
      <c r="X2010">
        <v>37</v>
      </c>
      <c r="Y2010">
        <v>29</v>
      </c>
      <c r="Z2010">
        <v>15</v>
      </c>
      <c r="AA2010">
        <v>4</v>
      </c>
      <c r="AB2010">
        <v>110</v>
      </c>
      <c r="AC2010">
        <v>30</v>
      </c>
      <c r="AD2010">
        <v>135</v>
      </c>
      <c r="AE2010">
        <v>70</v>
      </c>
      <c r="AF2010">
        <v>38</v>
      </c>
      <c r="AG2010">
        <v>42</v>
      </c>
      <c r="AH2010">
        <v>12</v>
      </c>
      <c r="AI2010">
        <v>120</v>
      </c>
      <c r="AJ2010">
        <v>10</v>
      </c>
      <c r="AK2010">
        <v>187</v>
      </c>
      <c r="AL2010">
        <v>1999</v>
      </c>
      <c r="AM2010">
        <v>2062</v>
      </c>
      <c r="AO2010">
        <v>15.44</v>
      </c>
      <c r="AP2010">
        <v>15.096774193548386</v>
      </c>
      <c r="AQ2010">
        <v>15.381818181818181</v>
      </c>
      <c r="AR2010">
        <v>12.130434782608695</v>
      </c>
      <c r="AS2010">
        <v>20.861538461538462</v>
      </c>
      <c r="AT2010">
        <v>11.057142857142859</v>
      </c>
      <c r="AU2010">
        <v>7.7669291338582687</v>
      </c>
      <c r="AV2010">
        <v>13.240677966101694</v>
      </c>
      <c r="AW2010">
        <v>14.280000000000001</v>
      </c>
      <c r="AX2010">
        <v>17.301492537313433</v>
      </c>
      <c r="AY2010">
        <v>6.75</v>
      </c>
      <c r="AZ2010">
        <v>14.85</v>
      </c>
      <c r="BA2010">
        <v>30.641860465116277</v>
      </c>
      <c r="BB2010">
        <v>27.138461538461538</v>
      </c>
      <c r="BC2010">
        <v>29.376000000000001</v>
      </c>
      <c r="BD2010">
        <v>17.376923076923077</v>
      </c>
      <c r="BE2010">
        <v>18.220408163265308</v>
      </c>
      <c r="BF2010">
        <v>18.911999999999999</v>
      </c>
      <c r="BG2010">
        <v>20.88</v>
      </c>
      <c r="BH2010">
        <v>16.376470588235293</v>
      </c>
      <c r="BI2010">
        <v>11.532203389830508</v>
      </c>
      <c r="BJ2010">
        <v>17.610810810810811</v>
      </c>
      <c r="BK2010">
        <v>28.551724137931036</v>
      </c>
      <c r="BL2010">
        <v>29.52</v>
      </c>
      <c r="BM2010">
        <v>30.6</v>
      </c>
      <c r="BN2010">
        <v>9.1963636363636372</v>
      </c>
      <c r="BO2010">
        <v>20.76</v>
      </c>
      <c r="BP2010">
        <v>4.4533333333333331</v>
      </c>
      <c r="BQ2010">
        <v>18.771428571428572</v>
      </c>
      <c r="BR2010">
        <v>31.452631578947368</v>
      </c>
      <c r="BS2010">
        <v>31.542857142857148</v>
      </c>
      <c r="BT2010">
        <v>30.900000000000002</v>
      </c>
      <c r="BU2010">
        <v>10.71</v>
      </c>
      <c r="BV2010">
        <v>16.559999999999999</v>
      </c>
      <c r="BW2010">
        <v>10.588235294117649</v>
      </c>
      <c r="BX2010">
        <v>15.440920460230116</v>
      </c>
      <c r="BY2010">
        <v>18.086538934761926</v>
      </c>
      <c r="BZ2010">
        <v>2009</v>
      </c>
    </row>
    <row r="2011" spans="1:78" x14ac:dyDescent="0.25">
      <c r="A2011">
        <v>2010</v>
      </c>
      <c r="B2011" t="s">
        <v>2080</v>
      </c>
      <c r="C2011">
        <v>90</v>
      </c>
      <c r="D2011">
        <v>62</v>
      </c>
      <c r="E2011">
        <v>66</v>
      </c>
      <c r="F2011">
        <v>92</v>
      </c>
      <c r="G2011">
        <v>39</v>
      </c>
      <c r="H2011">
        <v>99</v>
      </c>
      <c r="I2011">
        <v>123</v>
      </c>
      <c r="J2011">
        <v>59</v>
      </c>
      <c r="K2011">
        <v>60</v>
      </c>
      <c r="L2011">
        <v>66</v>
      </c>
      <c r="M2011">
        <v>15</v>
      </c>
      <c r="N2011">
        <v>32</v>
      </c>
      <c r="O2011">
        <v>43</v>
      </c>
      <c r="P2011">
        <v>26</v>
      </c>
      <c r="Q2011">
        <v>25</v>
      </c>
      <c r="R2011">
        <v>52</v>
      </c>
      <c r="S2011">
        <v>50</v>
      </c>
      <c r="T2011">
        <v>76</v>
      </c>
      <c r="U2011">
        <v>35</v>
      </c>
      <c r="V2011">
        <v>52</v>
      </c>
      <c r="W2011">
        <v>59</v>
      </c>
      <c r="X2011">
        <v>37</v>
      </c>
      <c r="Y2011">
        <v>29</v>
      </c>
      <c r="Z2011">
        <v>15</v>
      </c>
      <c r="AA2011">
        <v>4</v>
      </c>
      <c r="AB2011">
        <v>56</v>
      </c>
      <c r="AC2011">
        <v>30</v>
      </c>
      <c r="AD2011">
        <v>135</v>
      </c>
      <c r="AE2011">
        <v>66</v>
      </c>
      <c r="AF2011">
        <v>38</v>
      </c>
      <c r="AG2011">
        <v>42</v>
      </c>
      <c r="AH2011">
        <v>12</v>
      </c>
      <c r="AI2011">
        <v>118</v>
      </c>
      <c r="AJ2011">
        <v>9</v>
      </c>
      <c r="AK2011">
        <v>195</v>
      </c>
      <c r="AL2011">
        <v>1988</v>
      </c>
      <c r="AM2011">
        <v>2007</v>
      </c>
      <c r="AO2011">
        <v>15.44</v>
      </c>
      <c r="AP2011">
        <v>15.096774193548386</v>
      </c>
      <c r="AQ2011">
        <v>15.381818181818181</v>
      </c>
      <c r="AR2011">
        <v>12.130434782608695</v>
      </c>
      <c r="AS2011">
        <v>20.861538461538462</v>
      </c>
      <c r="AT2011">
        <v>10.945454545454545</v>
      </c>
      <c r="AU2011">
        <v>8.0195121951219512</v>
      </c>
      <c r="AV2011">
        <v>13.240677966101694</v>
      </c>
      <c r="AW2011">
        <v>14.280000000000001</v>
      </c>
      <c r="AX2011">
        <v>17.563636363636366</v>
      </c>
      <c r="AY2011">
        <v>7.2</v>
      </c>
      <c r="AZ2011">
        <v>14.85</v>
      </c>
      <c r="BA2011">
        <v>30.641860465116277</v>
      </c>
      <c r="BB2011">
        <v>27.138461538461538</v>
      </c>
      <c r="BC2011">
        <v>29.376000000000001</v>
      </c>
      <c r="BD2011">
        <v>17.376923076923077</v>
      </c>
      <c r="BE2011">
        <v>17.856000000000002</v>
      </c>
      <c r="BF2011">
        <v>18.663157894736841</v>
      </c>
      <c r="BG2011">
        <v>20.88</v>
      </c>
      <c r="BH2011">
        <v>16.061538461538461</v>
      </c>
      <c r="BI2011">
        <v>11.532203389830508</v>
      </c>
      <c r="BJ2011">
        <v>17.610810810810811</v>
      </c>
      <c r="BK2011">
        <v>28.551724137931036</v>
      </c>
      <c r="BL2011">
        <v>29.52</v>
      </c>
      <c r="BM2011">
        <v>30.6</v>
      </c>
      <c r="BN2011">
        <v>18.064285714285717</v>
      </c>
      <c r="BO2011">
        <v>20.76</v>
      </c>
      <c r="BP2011">
        <v>4.4533333333333331</v>
      </c>
      <c r="BQ2011">
        <v>19.90909090909091</v>
      </c>
      <c r="BR2011">
        <v>31.452631578947368</v>
      </c>
      <c r="BS2011">
        <v>31.542857142857148</v>
      </c>
      <c r="BT2011">
        <v>30.900000000000002</v>
      </c>
      <c r="BU2011">
        <v>10.891525423728813</v>
      </c>
      <c r="BV2011">
        <v>18.399999999999999</v>
      </c>
      <c r="BW2011">
        <v>10.153846153846155</v>
      </c>
      <c r="BX2011">
        <v>15.526358148893362</v>
      </c>
      <c r="BY2011">
        <v>18.400241060718493</v>
      </c>
      <c r="BZ2011">
        <v>2010</v>
      </c>
    </row>
    <row r="2012" spans="1:78" x14ac:dyDescent="0.25">
      <c r="A2012">
        <v>2011</v>
      </c>
      <c r="B2012" t="s">
        <v>2081</v>
      </c>
      <c r="C2012">
        <v>90</v>
      </c>
      <c r="D2012">
        <v>62</v>
      </c>
      <c r="E2012">
        <v>66</v>
      </c>
      <c r="F2012">
        <v>92</v>
      </c>
      <c r="G2012">
        <v>40</v>
      </c>
      <c r="H2012">
        <v>97</v>
      </c>
      <c r="I2012">
        <v>123</v>
      </c>
      <c r="J2012">
        <v>59</v>
      </c>
      <c r="K2012">
        <v>60</v>
      </c>
      <c r="L2012">
        <v>66</v>
      </c>
      <c r="M2012">
        <v>15</v>
      </c>
      <c r="N2012">
        <v>32</v>
      </c>
      <c r="O2012">
        <v>43</v>
      </c>
      <c r="P2012">
        <v>26</v>
      </c>
      <c r="Q2012">
        <v>25</v>
      </c>
      <c r="R2012">
        <v>62</v>
      </c>
      <c r="S2012">
        <v>49</v>
      </c>
      <c r="T2012">
        <v>76</v>
      </c>
      <c r="U2012">
        <v>35</v>
      </c>
      <c r="V2012">
        <v>52</v>
      </c>
      <c r="W2012">
        <v>59</v>
      </c>
      <c r="X2012">
        <v>36</v>
      </c>
      <c r="Y2012">
        <v>29</v>
      </c>
      <c r="Z2012">
        <v>15</v>
      </c>
      <c r="AA2012">
        <v>4</v>
      </c>
      <c r="AB2012">
        <v>57</v>
      </c>
      <c r="AC2012">
        <v>29</v>
      </c>
      <c r="AD2012">
        <v>135</v>
      </c>
      <c r="AE2012">
        <v>66</v>
      </c>
      <c r="AF2012">
        <v>38</v>
      </c>
      <c r="AG2012">
        <v>43</v>
      </c>
      <c r="AH2012">
        <v>12</v>
      </c>
      <c r="AI2012">
        <v>118</v>
      </c>
      <c r="AJ2012">
        <v>9</v>
      </c>
      <c r="AK2012">
        <v>188</v>
      </c>
      <c r="AL2012">
        <v>1974</v>
      </c>
      <c r="AM2012">
        <v>2008</v>
      </c>
      <c r="AO2012">
        <v>15.44</v>
      </c>
      <c r="AP2012">
        <v>15.096774193548386</v>
      </c>
      <c r="AQ2012">
        <v>15.381818181818181</v>
      </c>
      <c r="AR2012">
        <v>12.130434782608695</v>
      </c>
      <c r="AS2012">
        <v>20.340000000000003</v>
      </c>
      <c r="AT2012">
        <v>11.171134020618558</v>
      </c>
      <c r="AU2012">
        <v>8.0195121951219512</v>
      </c>
      <c r="AV2012">
        <v>13.240677966101694</v>
      </c>
      <c r="AW2012">
        <v>14.280000000000001</v>
      </c>
      <c r="AX2012">
        <v>17.563636363636366</v>
      </c>
      <c r="AY2012">
        <v>7.2</v>
      </c>
      <c r="AZ2012">
        <v>14.85</v>
      </c>
      <c r="BA2012">
        <v>30.641860465116277</v>
      </c>
      <c r="BB2012">
        <v>27.138461538461538</v>
      </c>
      <c r="BC2012">
        <v>29.376000000000001</v>
      </c>
      <c r="BD2012">
        <v>14.574193548387099</v>
      </c>
      <c r="BE2012">
        <v>18.220408163265308</v>
      </c>
      <c r="BF2012">
        <v>18.663157894736841</v>
      </c>
      <c r="BG2012">
        <v>20.88</v>
      </c>
      <c r="BH2012">
        <v>16.061538461538461</v>
      </c>
      <c r="BI2012">
        <v>11.532203389830508</v>
      </c>
      <c r="BJ2012">
        <v>18.100000000000001</v>
      </c>
      <c r="BK2012">
        <v>28.551724137931036</v>
      </c>
      <c r="BL2012">
        <v>29.52</v>
      </c>
      <c r="BM2012">
        <v>30.6</v>
      </c>
      <c r="BN2012">
        <v>17.747368421052631</v>
      </c>
      <c r="BO2012">
        <v>21.475862068965519</v>
      </c>
      <c r="BP2012">
        <v>4.4533333333333331</v>
      </c>
      <c r="BQ2012">
        <v>19.90909090909091</v>
      </c>
      <c r="BR2012">
        <v>31.452631578947368</v>
      </c>
      <c r="BS2012">
        <v>30.809302325581392</v>
      </c>
      <c r="BT2012">
        <v>30.900000000000002</v>
      </c>
      <c r="BU2012">
        <v>10.891525423728813</v>
      </c>
      <c r="BV2012">
        <v>18.399999999999999</v>
      </c>
      <c r="BW2012">
        <v>10.531914893617023</v>
      </c>
      <c r="BX2012">
        <v>15.636474164133737</v>
      </c>
      <c r="BY2012">
        <v>18.330060654657874</v>
      </c>
      <c r="BZ2012">
        <v>2011</v>
      </c>
    </row>
    <row r="2013" spans="1:78" x14ac:dyDescent="0.25">
      <c r="A2013">
        <v>2012</v>
      </c>
      <c r="B2013" t="s">
        <v>2082</v>
      </c>
      <c r="C2013">
        <v>90</v>
      </c>
      <c r="D2013">
        <v>62</v>
      </c>
      <c r="E2013">
        <v>66</v>
      </c>
      <c r="F2013">
        <v>90</v>
      </c>
      <c r="G2013">
        <v>40</v>
      </c>
      <c r="H2013">
        <v>107</v>
      </c>
      <c r="I2013">
        <v>131</v>
      </c>
      <c r="J2013">
        <v>58</v>
      </c>
      <c r="K2013">
        <v>60</v>
      </c>
      <c r="L2013">
        <v>67</v>
      </c>
      <c r="M2013">
        <v>16</v>
      </c>
      <c r="N2013">
        <v>32</v>
      </c>
      <c r="O2013">
        <v>41</v>
      </c>
      <c r="P2013">
        <v>27</v>
      </c>
      <c r="Q2013">
        <v>25</v>
      </c>
      <c r="R2013">
        <v>70</v>
      </c>
      <c r="S2013">
        <v>49</v>
      </c>
      <c r="T2013">
        <v>76</v>
      </c>
      <c r="U2013">
        <v>35</v>
      </c>
      <c r="V2013">
        <v>51</v>
      </c>
      <c r="W2013">
        <v>58</v>
      </c>
      <c r="X2013">
        <v>35</v>
      </c>
      <c r="Y2013">
        <v>31</v>
      </c>
      <c r="Z2013">
        <v>15</v>
      </c>
      <c r="AA2013">
        <v>4</v>
      </c>
      <c r="AB2013">
        <v>54</v>
      </c>
      <c r="AC2013">
        <v>29</v>
      </c>
      <c r="AD2013">
        <v>129</v>
      </c>
      <c r="AE2013">
        <v>66</v>
      </c>
      <c r="AF2013">
        <v>41</v>
      </c>
      <c r="AG2013">
        <v>43</v>
      </c>
      <c r="AH2013">
        <v>12</v>
      </c>
      <c r="AI2013">
        <v>118</v>
      </c>
      <c r="AJ2013">
        <v>10</v>
      </c>
      <c r="AK2013">
        <v>189</v>
      </c>
      <c r="AL2013">
        <v>1982</v>
      </c>
      <c r="AM2013">
        <v>2027</v>
      </c>
      <c r="AO2013">
        <v>15.44</v>
      </c>
      <c r="AP2013">
        <v>15.096774193548386</v>
      </c>
      <c r="AQ2013">
        <v>15.381818181818181</v>
      </c>
      <c r="AR2013">
        <v>12.4</v>
      </c>
      <c r="AS2013">
        <v>20.340000000000003</v>
      </c>
      <c r="AT2013">
        <v>10.127102803738318</v>
      </c>
      <c r="AU2013">
        <v>7.5297709923664131</v>
      </c>
      <c r="AV2013">
        <v>13.468965517241379</v>
      </c>
      <c r="AW2013">
        <v>14.280000000000001</v>
      </c>
      <c r="AX2013">
        <v>17.301492537313433</v>
      </c>
      <c r="AY2013">
        <v>6.75</v>
      </c>
      <c r="AZ2013">
        <v>14.85</v>
      </c>
      <c r="BA2013">
        <v>32.136585365853662</v>
      </c>
      <c r="BB2013">
        <v>26.133333333333336</v>
      </c>
      <c r="BC2013">
        <v>29.376000000000001</v>
      </c>
      <c r="BD2013">
        <v>12.908571428571429</v>
      </c>
      <c r="BE2013">
        <v>18.220408163265308</v>
      </c>
      <c r="BF2013">
        <v>18.663157894736841</v>
      </c>
      <c r="BG2013">
        <v>20.88</v>
      </c>
      <c r="BH2013">
        <v>16.376470588235293</v>
      </c>
      <c r="BI2013">
        <v>11.731034482758622</v>
      </c>
      <c r="BJ2013">
        <v>18.617142857142859</v>
      </c>
      <c r="BK2013">
        <v>26.709677419354836</v>
      </c>
      <c r="BL2013">
        <v>29.52</v>
      </c>
      <c r="BM2013">
        <v>30.6</v>
      </c>
      <c r="BN2013">
        <v>18.733333333333331</v>
      </c>
      <c r="BO2013">
        <v>21.475862068965519</v>
      </c>
      <c r="BP2013">
        <v>4.6604651162790702</v>
      </c>
      <c r="BQ2013">
        <v>19.90909090909091</v>
      </c>
      <c r="BR2013">
        <v>29.151219512195123</v>
      </c>
      <c r="BS2013">
        <v>30.809302325581392</v>
      </c>
      <c r="BT2013">
        <v>30.900000000000002</v>
      </c>
      <c r="BU2013">
        <v>10.891525423728813</v>
      </c>
      <c r="BV2013">
        <v>16.559999999999999</v>
      </c>
      <c r="BW2013">
        <v>10.476190476190476</v>
      </c>
      <c r="BX2013">
        <v>15.573360242179618</v>
      </c>
      <c r="BY2013">
        <v>18.182126109014245</v>
      </c>
      <c r="BZ2013">
        <v>2012</v>
      </c>
    </row>
    <row r="2014" spans="1:78" x14ac:dyDescent="0.25">
      <c r="A2014">
        <v>2013</v>
      </c>
      <c r="B2014" t="s">
        <v>2083</v>
      </c>
      <c r="C2014">
        <v>91</v>
      </c>
      <c r="D2014">
        <v>63</v>
      </c>
      <c r="E2014">
        <v>67</v>
      </c>
      <c r="F2014">
        <v>91</v>
      </c>
      <c r="G2014">
        <v>39</v>
      </c>
      <c r="H2014">
        <v>105</v>
      </c>
      <c r="I2014">
        <v>128</v>
      </c>
      <c r="J2014">
        <v>59</v>
      </c>
      <c r="K2014">
        <v>61</v>
      </c>
      <c r="L2014">
        <v>69</v>
      </c>
      <c r="M2014">
        <v>16</v>
      </c>
      <c r="N2014">
        <v>32</v>
      </c>
      <c r="O2014">
        <v>41</v>
      </c>
      <c r="P2014">
        <v>27</v>
      </c>
      <c r="Q2014">
        <v>25</v>
      </c>
      <c r="R2014">
        <v>70</v>
      </c>
      <c r="S2014">
        <v>49</v>
      </c>
      <c r="T2014">
        <v>76</v>
      </c>
      <c r="U2014">
        <v>36</v>
      </c>
      <c r="V2014">
        <v>51</v>
      </c>
      <c r="W2014">
        <v>56</v>
      </c>
      <c r="X2014">
        <v>35</v>
      </c>
      <c r="Y2014">
        <v>31</v>
      </c>
      <c r="Z2014">
        <v>15</v>
      </c>
      <c r="AA2014">
        <v>4</v>
      </c>
      <c r="AB2014">
        <v>56</v>
      </c>
      <c r="AC2014">
        <v>29</v>
      </c>
      <c r="AD2014">
        <v>134</v>
      </c>
      <c r="AE2014">
        <v>66</v>
      </c>
      <c r="AF2014">
        <v>41</v>
      </c>
      <c r="AG2014">
        <v>43</v>
      </c>
      <c r="AH2014">
        <v>12</v>
      </c>
      <c r="AI2014">
        <v>118</v>
      </c>
      <c r="AJ2014">
        <v>10</v>
      </c>
      <c r="AK2014">
        <v>180</v>
      </c>
      <c r="AL2014">
        <v>1982</v>
      </c>
      <c r="AM2014">
        <v>2026</v>
      </c>
      <c r="AO2014">
        <v>15.270329670329671</v>
      </c>
      <c r="AP2014">
        <v>14.857142857142859</v>
      </c>
      <c r="AQ2014">
        <v>15.15223880597015</v>
      </c>
      <c r="AR2014">
        <v>12.263736263736263</v>
      </c>
      <c r="AS2014">
        <v>20.861538461538462</v>
      </c>
      <c r="AT2014">
        <v>10.32</v>
      </c>
      <c r="AU2014">
        <v>7.7062499999999998</v>
      </c>
      <c r="AV2014">
        <v>13.240677966101694</v>
      </c>
      <c r="AW2014">
        <v>14.045901639344262</v>
      </c>
      <c r="AX2014">
        <v>16.8</v>
      </c>
      <c r="AY2014">
        <v>6.75</v>
      </c>
      <c r="AZ2014">
        <v>14.85</v>
      </c>
      <c r="BA2014">
        <v>32.136585365853662</v>
      </c>
      <c r="BB2014">
        <v>26.133333333333336</v>
      </c>
      <c r="BC2014">
        <v>29.376000000000001</v>
      </c>
      <c r="BD2014">
        <v>12.908571428571429</v>
      </c>
      <c r="BE2014">
        <v>18.220408163265308</v>
      </c>
      <c r="BF2014">
        <v>18.663157894736841</v>
      </c>
      <c r="BG2014">
        <v>20.3</v>
      </c>
      <c r="BH2014">
        <v>16.376470588235293</v>
      </c>
      <c r="BI2014">
        <v>12.15</v>
      </c>
      <c r="BJ2014">
        <v>18.617142857142859</v>
      </c>
      <c r="BK2014">
        <v>26.709677419354836</v>
      </c>
      <c r="BL2014">
        <v>29.52</v>
      </c>
      <c r="BM2014">
        <v>30.6</v>
      </c>
      <c r="BN2014">
        <v>18.064285714285717</v>
      </c>
      <c r="BO2014">
        <v>21.475862068965519</v>
      </c>
      <c r="BP2014">
        <v>4.4865671641791041</v>
      </c>
      <c r="BQ2014">
        <v>19.90909090909091</v>
      </c>
      <c r="BR2014">
        <v>29.151219512195123</v>
      </c>
      <c r="BS2014">
        <v>30.809302325581392</v>
      </c>
      <c r="BT2014">
        <v>30.900000000000002</v>
      </c>
      <c r="BU2014">
        <v>10.891525423728813</v>
      </c>
      <c r="BV2014">
        <v>16.559999999999999</v>
      </c>
      <c r="BW2014">
        <v>11</v>
      </c>
      <c r="BX2014">
        <v>15.573360242179618</v>
      </c>
      <c r="BY2014">
        <v>18.153582481299928</v>
      </c>
      <c r="BZ2014">
        <v>2013</v>
      </c>
    </row>
    <row r="2015" spans="1:78" x14ac:dyDescent="0.25">
      <c r="A2015">
        <v>2014</v>
      </c>
      <c r="B2015" t="s">
        <v>2084</v>
      </c>
      <c r="C2015">
        <v>91</v>
      </c>
      <c r="D2015">
        <v>64</v>
      </c>
      <c r="E2015">
        <v>72</v>
      </c>
      <c r="F2015">
        <v>89</v>
      </c>
      <c r="G2015">
        <v>39</v>
      </c>
      <c r="H2015">
        <v>105</v>
      </c>
      <c r="I2015">
        <v>127</v>
      </c>
      <c r="J2015">
        <v>59</v>
      </c>
      <c r="K2015">
        <v>62</v>
      </c>
      <c r="L2015">
        <v>69</v>
      </c>
      <c r="M2015">
        <v>16</v>
      </c>
      <c r="N2015">
        <v>32</v>
      </c>
      <c r="O2015">
        <v>41</v>
      </c>
      <c r="P2015">
        <v>27</v>
      </c>
      <c r="Q2015">
        <v>25</v>
      </c>
      <c r="R2015">
        <v>70</v>
      </c>
      <c r="S2015">
        <v>49</v>
      </c>
      <c r="T2015">
        <v>75</v>
      </c>
      <c r="U2015">
        <v>35</v>
      </c>
      <c r="V2015">
        <v>50</v>
      </c>
      <c r="W2015">
        <v>57</v>
      </c>
      <c r="X2015">
        <v>35</v>
      </c>
      <c r="Y2015">
        <v>31</v>
      </c>
      <c r="Z2015">
        <v>15</v>
      </c>
      <c r="AA2015">
        <v>4</v>
      </c>
      <c r="AB2015">
        <v>57</v>
      </c>
      <c r="AC2015">
        <v>29</v>
      </c>
      <c r="AD2015">
        <v>134</v>
      </c>
      <c r="AE2015">
        <v>65</v>
      </c>
      <c r="AF2015">
        <v>41</v>
      </c>
      <c r="AG2015">
        <v>54</v>
      </c>
      <c r="AH2015">
        <v>12</v>
      </c>
      <c r="AI2015">
        <v>119</v>
      </c>
      <c r="AJ2015">
        <v>10</v>
      </c>
      <c r="AK2015">
        <v>189</v>
      </c>
      <c r="AL2015">
        <v>1985</v>
      </c>
      <c r="AM2015">
        <v>2049</v>
      </c>
      <c r="AO2015">
        <v>15.270329670329671</v>
      </c>
      <c r="AP2015">
        <v>14.625</v>
      </c>
      <c r="AQ2015">
        <v>14.1</v>
      </c>
      <c r="AR2015">
        <v>12.539325842696631</v>
      </c>
      <c r="AS2015">
        <v>20.861538461538462</v>
      </c>
      <c r="AT2015">
        <v>10.32</v>
      </c>
      <c r="AU2015">
        <v>7.7669291338582687</v>
      </c>
      <c r="AV2015">
        <v>13.240677966101694</v>
      </c>
      <c r="AW2015">
        <v>13.819354838709678</v>
      </c>
      <c r="AX2015">
        <v>16.8</v>
      </c>
      <c r="AY2015">
        <v>6.75</v>
      </c>
      <c r="AZ2015">
        <v>14.85</v>
      </c>
      <c r="BA2015">
        <v>32.136585365853662</v>
      </c>
      <c r="BB2015">
        <v>26.133333333333336</v>
      </c>
      <c r="BC2015">
        <v>29.376000000000001</v>
      </c>
      <c r="BD2015">
        <v>12.908571428571429</v>
      </c>
      <c r="BE2015">
        <v>18.220408163265308</v>
      </c>
      <c r="BF2015">
        <v>18.911999999999999</v>
      </c>
      <c r="BG2015">
        <v>20.88</v>
      </c>
      <c r="BH2015">
        <v>16.704000000000001</v>
      </c>
      <c r="BI2015">
        <v>11.936842105263159</v>
      </c>
      <c r="BJ2015">
        <v>18.617142857142859</v>
      </c>
      <c r="BK2015">
        <v>26.709677419354836</v>
      </c>
      <c r="BL2015">
        <v>29.52</v>
      </c>
      <c r="BM2015">
        <v>30.6</v>
      </c>
      <c r="BN2015">
        <v>17.747368421052631</v>
      </c>
      <c r="BO2015">
        <v>21.475862068965519</v>
      </c>
      <c r="BP2015">
        <v>4.4865671641791041</v>
      </c>
      <c r="BQ2015">
        <v>20.215384615384615</v>
      </c>
      <c r="BR2015">
        <v>29.151219512195123</v>
      </c>
      <c r="BS2015">
        <v>24.533333333333335</v>
      </c>
      <c r="BT2015">
        <v>30.900000000000002</v>
      </c>
      <c r="BU2015">
        <v>10.8</v>
      </c>
      <c r="BV2015">
        <v>16.559999999999999</v>
      </c>
      <c r="BW2015">
        <v>10.476190476190476</v>
      </c>
      <c r="BX2015">
        <v>15.549823677581863</v>
      </c>
      <c r="BY2015">
        <v>17.842753584431023</v>
      </c>
      <c r="BZ2015">
        <v>2014</v>
      </c>
    </row>
    <row r="2016" spans="1:78" x14ac:dyDescent="0.25">
      <c r="A2016">
        <v>2015</v>
      </c>
      <c r="B2016" t="s">
        <v>2085</v>
      </c>
      <c r="C2016">
        <v>90</v>
      </c>
      <c r="D2016">
        <v>64</v>
      </c>
      <c r="E2016">
        <v>71</v>
      </c>
      <c r="F2016">
        <v>88</v>
      </c>
      <c r="G2016">
        <v>39</v>
      </c>
      <c r="H2016">
        <v>105</v>
      </c>
      <c r="I2016">
        <v>129</v>
      </c>
      <c r="J2016">
        <v>60</v>
      </c>
      <c r="K2016">
        <v>61</v>
      </c>
      <c r="L2016">
        <v>69</v>
      </c>
      <c r="M2016">
        <v>16</v>
      </c>
      <c r="N2016">
        <v>32</v>
      </c>
      <c r="O2016">
        <v>41</v>
      </c>
      <c r="P2016">
        <v>27</v>
      </c>
      <c r="Q2016">
        <v>25</v>
      </c>
      <c r="R2016">
        <v>70</v>
      </c>
      <c r="S2016">
        <v>49</v>
      </c>
      <c r="T2016">
        <v>75</v>
      </c>
      <c r="U2016">
        <v>36</v>
      </c>
      <c r="V2016">
        <v>52</v>
      </c>
      <c r="W2016">
        <v>57</v>
      </c>
      <c r="X2016">
        <v>35</v>
      </c>
      <c r="Y2016">
        <v>29</v>
      </c>
      <c r="Z2016">
        <v>15</v>
      </c>
      <c r="AA2016">
        <v>4</v>
      </c>
      <c r="AB2016">
        <v>56</v>
      </c>
      <c r="AC2016">
        <v>29</v>
      </c>
      <c r="AD2016">
        <v>134</v>
      </c>
      <c r="AE2016">
        <v>65</v>
      </c>
      <c r="AF2016">
        <v>41</v>
      </c>
      <c r="AG2016">
        <v>55</v>
      </c>
      <c r="AH2016">
        <v>12</v>
      </c>
      <c r="AI2016">
        <v>116</v>
      </c>
      <c r="AJ2016">
        <v>10</v>
      </c>
      <c r="AK2016">
        <v>193</v>
      </c>
      <c r="AL2016">
        <v>2013</v>
      </c>
      <c r="AM2016">
        <v>2050</v>
      </c>
      <c r="AO2016">
        <v>15.44</v>
      </c>
      <c r="AP2016">
        <v>14.625</v>
      </c>
      <c r="AQ2016">
        <v>14.298591549295775</v>
      </c>
      <c r="AR2016">
        <v>12.681818181818183</v>
      </c>
      <c r="AS2016">
        <v>20.861538461538462</v>
      </c>
      <c r="AT2016">
        <v>10.32</v>
      </c>
      <c r="AU2016">
        <v>7.6465116279069774</v>
      </c>
      <c r="AV2016">
        <v>13.02</v>
      </c>
      <c r="AW2016">
        <v>14.045901639344262</v>
      </c>
      <c r="AX2016">
        <v>16.8</v>
      </c>
      <c r="AY2016">
        <v>6.75</v>
      </c>
      <c r="AZ2016">
        <v>14.85</v>
      </c>
      <c r="BA2016">
        <v>32.136585365853662</v>
      </c>
      <c r="BB2016">
        <v>26.133333333333336</v>
      </c>
      <c r="BC2016">
        <v>29.376000000000001</v>
      </c>
      <c r="BD2016">
        <v>12.908571428571429</v>
      </c>
      <c r="BE2016">
        <v>18.220408163265308</v>
      </c>
      <c r="BF2016">
        <v>18.911999999999999</v>
      </c>
      <c r="BG2016">
        <v>20.3</v>
      </c>
      <c r="BH2016">
        <v>16.061538461538461</v>
      </c>
      <c r="BI2016">
        <v>11.936842105263159</v>
      </c>
      <c r="BJ2016">
        <v>18.617142857142859</v>
      </c>
      <c r="BK2016">
        <v>28.551724137931036</v>
      </c>
      <c r="BL2016">
        <v>29.52</v>
      </c>
      <c r="BM2016">
        <v>30.6</v>
      </c>
      <c r="BN2016">
        <v>18.064285714285717</v>
      </c>
      <c r="BO2016">
        <v>21.475862068965519</v>
      </c>
      <c r="BP2016">
        <v>4.4865671641791041</v>
      </c>
      <c r="BQ2016">
        <v>20.215384615384615</v>
      </c>
      <c r="BR2016">
        <v>29.151219512195123</v>
      </c>
      <c r="BS2016">
        <v>24.087272727272726</v>
      </c>
      <c r="BT2016">
        <v>30.900000000000002</v>
      </c>
      <c r="BU2016">
        <v>11.079310344827586</v>
      </c>
      <c r="BV2016">
        <v>16.559999999999999</v>
      </c>
      <c r="BW2016">
        <v>10.259067357512953</v>
      </c>
      <c r="BX2016">
        <v>15.333532041728763</v>
      </c>
      <c r="BY2016">
        <v>17.866171360860527</v>
      </c>
      <c r="BZ2016">
        <v>2015</v>
      </c>
    </row>
    <row r="2017" spans="1:78" x14ac:dyDescent="0.25">
      <c r="A2017">
        <v>2016</v>
      </c>
      <c r="B2017" t="s">
        <v>2086</v>
      </c>
      <c r="C2017">
        <v>91</v>
      </c>
      <c r="D2017">
        <v>65</v>
      </c>
      <c r="E2017">
        <v>72</v>
      </c>
      <c r="F2017">
        <v>88</v>
      </c>
      <c r="G2017">
        <v>40</v>
      </c>
      <c r="H2017">
        <v>115</v>
      </c>
      <c r="I2017">
        <v>138</v>
      </c>
      <c r="J2017">
        <v>60</v>
      </c>
      <c r="K2017">
        <v>62</v>
      </c>
      <c r="L2017">
        <v>71</v>
      </c>
      <c r="M2017">
        <v>16</v>
      </c>
      <c r="N2017">
        <v>32</v>
      </c>
      <c r="O2017">
        <v>41</v>
      </c>
      <c r="P2017">
        <v>26</v>
      </c>
      <c r="Q2017">
        <v>25</v>
      </c>
      <c r="R2017">
        <v>61</v>
      </c>
      <c r="S2017">
        <v>49</v>
      </c>
      <c r="T2017">
        <v>75</v>
      </c>
      <c r="U2017">
        <v>36</v>
      </c>
      <c r="V2017">
        <v>47</v>
      </c>
      <c r="W2017">
        <v>60</v>
      </c>
      <c r="X2017">
        <v>35</v>
      </c>
      <c r="Y2017">
        <v>29</v>
      </c>
      <c r="Z2017">
        <v>15</v>
      </c>
      <c r="AA2017">
        <v>4</v>
      </c>
      <c r="AB2017">
        <v>56</v>
      </c>
      <c r="AC2017">
        <v>29</v>
      </c>
      <c r="AD2017">
        <v>134</v>
      </c>
      <c r="AE2017">
        <v>78</v>
      </c>
      <c r="AF2017">
        <v>41</v>
      </c>
      <c r="AG2017">
        <v>52</v>
      </c>
      <c r="AH2017">
        <v>12</v>
      </c>
      <c r="AI2017">
        <v>95</v>
      </c>
      <c r="AJ2017">
        <v>7</v>
      </c>
      <c r="AK2017">
        <v>193</v>
      </c>
      <c r="AL2017">
        <v>2007</v>
      </c>
      <c r="AM2017">
        <v>2050</v>
      </c>
      <c r="AO2017">
        <v>15.270329670329671</v>
      </c>
      <c r="AP2017">
        <v>14.4</v>
      </c>
      <c r="AQ2017">
        <v>14.1</v>
      </c>
      <c r="AR2017">
        <v>12.681818181818183</v>
      </c>
      <c r="AS2017">
        <v>20.340000000000003</v>
      </c>
      <c r="AT2017">
        <v>9.4226086956521744</v>
      </c>
      <c r="AU2017">
        <v>7.1478260869565213</v>
      </c>
      <c r="AV2017">
        <v>13.02</v>
      </c>
      <c r="AW2017">
        <v>13.819354838709678</v>
      </c>
      <c r="AX2017">
        <v>16.326760563380283</v>
      </c>
      <c r="AY2017">
        <v>6.75</v>
      </c>
      <c r="AZ2017">
        <v>14.85</v>
      </c>
      <c r="BA2017">
        <v>32.136585365853662</v>
      </c>
      <c r="BB2017">
        <v>27.138461538461538</v>
      </c>
      <c r="BC2017">
        <v>29.376000000000001</v>
      </c>
      <c r="BD2017">
        <v>14.813114754098363</v>
      </c>
      <c r="BE2017">
        <v>18.220408163265308</v>
      </c>
      <c r="BF2017">
        <v>18.911999999999999</v>
      </c>
      <c r="BG2017">
        <v>20.3</v>
      </c>
      <c r="BH2017">
        <v>17.770212765957446</v>
      </c>
      <c r="BI2017">
        <v>11.34</v>
      </c>
      <c r="BJ2017">
        <v>18.617142857142859</v>
      </c>
      <c r="BK2017">
        <v>28.551724137931036</v>
      </c>
      <c r="BL2017">
        <v>29.52</v>
      </c>
      <c r="BM2017">
        <v>30.6</v>
      </c>
      <c r="BN2017">
        <v>18.064285714285717</v>
      </c>
      <c r="BO2017">
        <v>21.475862068965519</v>
      </c>
      <c r="BP2017">
        <v>4.4865671641791041</v>
      </c>
      <c r="BQ2017">
        <v>16.846153846153847</v>
      </c>
      <c r="BR2017">
        <v>29.151219512195123</v>
      </c>
      <c r="BS2017">
        <v>25.476923076923075</v>
      </c>
      <c r="BT2017">
        <v>30.900000000000002</v>
      </c>
      <c r="BU2017">
        <v>13.528421052631579</v>
      </c>
      <c r="BV2017">
        <v>23.657142857142858</v>
      </c>
      <c r="BW2017">
        <v>10.259067357512953</v>
      </c>
      <c r="BX2017">
        <v>15.379372197309417</v>
      </c>
      <c r="BY2017">
        <v>17.928004678008413</v>
      </c>
      <c r="BZ2017">
        <v>2016</v>
      </c>
    </row>
    <row r="2018" spans="1:78" x14ac:dyDescent="0.25">
      <c r="A2018">
        <v>2017</v>
      </c>
      <c r="B2018" t="s">
        <v>2087</v>
      </c>
      <c r="C2018">
        <v>90</v>
      </c>
      <c r="D2018">
        <v>65</v>
      </c>
      <c r="E2018">
        <v>70</v>
      </c>
      <c r="F2018">
        <v>89</v>
      </c>
      <c r="G2018">
        <v>40</v>
      </c>
      <c r="H2018">
        <v>116</v>
      </c>
      <c r="I2018">
        <v>140</v>
      </c>
      <c r="J2018">
        <v>61</v>
      </c>
      <c r="K2018">
        <v>62</v>
      </c>
      <c r="L2018">
        <v>71</v>
      </c>
      <c r="M2018">
        <v>16</v>
      </c>
      <c r="N2018">
        <v>32</v>
      </c>
      <c r="O2018">
        <v>41</v>
      </c>
      <c r="P2018">
        <v>26</v>
      </c>
      <c r="Q2018">
        <v>25</v>
      </c>
      <c r="R2018">
        <v>61</v>
      </c>
      <c r="S2018">
        <v>49</v>
      </c>
      <c r="T2018">
        <v>76</v>
      </c>
      <c r="U2018">
        <v>36</v>
      </c>
      <c r="V2018">
        <v>47</v>
      </c>
      <c r="W2018">
        <v>61</v>
      </c>
      <c r="X2018">
        <v>35</v>
      </c>
      <c r="Y2018">
        <v>29</v>
      </c>
      <c r="Z2018">
        <v>15</v>
      </c>
      <c r="AA2018">
        <v>4</v>
      </c>
      <c r="AB2018">
        <v>64</v>
      </c>
      <c r="AC2018">
        <v>29</v>
      </c>
      <c r="AD2018">
        <v>114</v>
      </c>
      <c r="AE2018">
        <v>78</v>
      </c>
      <c r="AF2018">
        <v>41</v>
      </c>
      <c r="AG2018">
        <v>50</v>
      </c>
      <c r="AH2018">
        <v>12</v>
      </c>
      <c r="AI2018">
        <v>95</v>
      </c>
      <c r="AJ2018">
        <v>7</v>
      </c>
      <c r="AK2018">
        <v>177</v>
      </c>
      <c r="AL2018">
        <v>2005</v>
      </c>
      <c r="AM2018">
        <v>2024</v>
      </c>
      <c r="AO2018">
        <v>15.44</v>
      </c>
      <c r="AP2018">
        <v>14.4</v>
      </c>
      <c r="AQ2018">
        <v>14.502857142857144</v>
      </c>
      <c r="AR2018">
        <v>12.539325842696631</v>
      </c>
      <c r="AS2018">
        <v>20.340000000000003</v>
      </c>
      <c r="AT2018">
        <v>9.341379310344827</v>
      </c>
      <c r="AU2018">
        <v>7.0457142857142854</v>
      </c>
      <c r="AV2018">
        <v>12.806557377049181</v>
      </c>
      <c r="AW2018">
        <v>13.819354838709678</v>
      </c>
      <c r="AX2018">
        <v>16.326760563380283</v>
      </c>
      <c r="AY2018">
        <v>6.75</v>
      </c>
      <c r="AZ2018">
        <v>14.85</v>
      </c>
      <c r="BA2018">
        <v>32.136585365853662</v>
      </c>
      <c r="BB2018">
        <v>27.138461538461538</v>
      </c>
      <c r="BC2018">
        <v>29.376000000000001</v>
      </c>
      <c r="BD2018">
        <v>14.813114754098363</v>
      </c>
      <c r="BE2018">
        <v>18.220408163265308</v>
      </c>
      <c r="BF2018">
        <v>18.663157894736841</v>
      </c>
      <c r="BG2018">
        <v>20.3</v>
      </c>
      <c r="BH2018">
        <v>17.770212765957446</v>
      </c>
      <c r="BI2018">
        <v>11.154098360655738</v>
      </c>
      <c r="BJ2018">
        <v>18.617142857142859</v>
      </c>
      <c r="BK2018">
        <v>28.551724137931036</v>
      </c>
      <c r="BL2018">
        <v>29.52</v>
      </c>
      <c r="BM2018">
        <v>30.6</v>
      </c>
      <c r="BN2018">
        <v>15.80625</v>
      </c>
      <c r="BO2018">
        <v>21.475862068965519</v>
      </c>
      <c r="BP2018">
        <v>5.2736842105263158</v>
      </c>
      <c r="BQ2018">
        <v>16.846153846153847</v>
      </c>
      <c r="BR2018">
        <v>29.151219512195123</v>
      </c>
      <c r="BS2018">
        <v>26.496000000000002</v>
      </c>
      <c r="BT2018">
        <v>30.900000000000002</v>
      </c>
      <c r="BU2018">
        <v>13.528421052631579</v>
      </c>
      <c r="BV2018">
        <v>23.657142857142858</v>
      </c>
      <c r="BW2018">
        <v>11.186440677966102</v>
      </c>
      <c r="BX2018">
        <v>15.394713216957607</v>
      </c>
      <c r="BY2018">
        <v>17.961246695079797</v>
      </c>
      <c r="BZ2018">
        <v>2017</v>
      </c>
    </row>
    <row r="2019" spans="1:78" x14ac:dyDescent="0.25">
      <c r="A2019">
        <v>2018</v>
      </c>
      <c r="B2019" t="s">
        <v>2088</v>
      </c>
      <c r="C2019">
        <v>91</v>
      </c>
      <c r="D2019">
        <v>66</v>
      </c>
      <c r="E2019">
        <v>74</v>
      </c>
      <c r="F2019">
        <v>87</v>
      </c>
      <c r="G2019">
        <v>41</v>
      </c>
      <c r="H2019">
        <v>115</v>
      </c>
      <c r="I2019">
        <v>139</v>
      </c>
      <c r="J2019">
        <v>60</v>
      </c>
      <c r="K2019">
        <v>62</v>
      </c>
      <c r="L2019">
        <v>72</v>
      </c>
      <c r="M2019">
        <v>16</v>
      </c>
      <c r="N2019">
        <v>32</v>
      </c>
      <c r="O2019">
        <v>43</v>
      </c>
      <c r="P2019">
        <v>26</v>
      </c>
      <c r="Q2019">
        <v>25</v>
      </c>
      <c r="R2019">
        <v>55</v>
      </c>
      <c r="S2019">
        <v>49</v>
      </c>
      <c r="T2019">
        <v>77</v>
      </c>
      <c r="U2019">
        <v>36</v>
      </c>
      <c r="V2019">
        <v>47</v>
      </c>
      <c r="W2019">
        <v>60</v>
      </c>
      <c r="X2019">
        <v>35</v>
      </c>
      <c r="Y2019">
        <v>29</v>
      </c>
      <c r="Z2019">
        <v>15</v>
      </c>
      <c r="AA2019">
        <v>4</v>
      </c>
      <c r="AB2019">
        <v>68</v>
      </c>
      <c r="AC2019">
        <v>29</v>
      </c>
      <c r="AD2019">
        <v>101</v>
      </c>
      <c r="AE2019">
        <v>78</v>
      </c>
      <c r="AF2019">
        <v>41</v>
      </c>
      <c r="AG2019">
        <v>50</v>
      </c>
      <c r="AH2019">
        <v>12</v>
      </c>
      <c r="AI2019">
        <v>95</v>
      </c>
      <c r="AJ2019">
        <v>7</v>
      </c>
      <c r="AK2019">
        <v>176</v>
      </c>
      <c r="AL2019">
        <v>2004</v>
      </c>
      <c r="AM2019">
        <v>2013</v>
      </c>
      <c r="AO2019">
        <v>15.270329670329671</v>
      </c>
      <c r="AP2019">
        <v>14.181818181818182</v>
      </c>
      <c r="AQ2019">
        <v>13.71891891891892</v>
      </c>
      <c r="AR2019">
        <v>12.827586206896552</v>
      </c>
      <c r="AS2019">
        <v>19.84390243902439</v>
      </c>
      <c r="AT2019">
        <v>9.4226086956521744</v>
      </c>
      <c r="AU2019">
        <v>7.0964028776978418</v>
      </c>
      <c r="AV2019">
        <v>13.02</v>
      </c>
      <c r="AW2019">
        <v>13.819354838709678</v>
      </c>
      <c r="AX2019">
        <v>16.100000000000001</v>
      </c>
      <c r="AY2019">
        <v>6.75</v>
      </c>
      <c r="AZ2019">
        <v>14.85</v>
      </c>
      <c r="BA2019">
        <v>30.641860465116277</v>
      </c>
      <c r="BB2019">
        <v>27.138461538461538</v>
      </c>
      <c r="BC2019">
        <v>29.376000000000001</v>
      </c>
      <c r="BD2019">
        <v>16.42909090909091</v>
      </c>
      <c r="BE2019">
        <v>18.220408163265308</v>
      </c>
      <c r="BF2019">
        <v>18.42077922077922</v>
      </c>
      <c r="BG2019">
        <v>20.3</v>
      </c>
      <c r="BH2019">
        <v>17.770212765957446</v>
      </c>
      <c r="BI2019">
        <v>11.34</v>
      </c>
      <c r="BJ2019">
        <v>18.617142857142859</v>
      </c>
      <c r="BK2019">
        <v>28.551724137931036</v>
      </c>
      <c r="BL2019">
        <v>29.52</v>
      </c>
      <c r="BM2019">
        <v>30.6</v>
      </c>
      <c r="BN2019">
        <v>14.876470588235296</v>
      </c>
      <c r="BO2019">
        <v>21.475862068965519</v>
      </c>
      <c r="BP2019">
        <v>5.9524752475247524</v>
      </c>
      <c r="BQ2019">
        <v>16.846153846153847</v>
      </c>
      <c r="BR2019">
        <v>29.151219512195123</v>
      </c>
      <c r="BS2019">
        <v>26.496000000000002</v>
      </c>
      <c r="BT2019">
        <v>30.900000000000002</v>
      </c>
      <c r="BU2019">
        <v>13.528421052631579</v>
      </c>
      <c r="BV2019">
        <v>23.657142857142858</v>
      </c>
      <c r="BW2019">
        <v>11.25</v>
      </c>
      <c r="BX2019">
        <v>15.402395209580838</v>
      </c>
      <c r="BY2019">
        <v>17.883198824898471</v>
      </c>
      <c r="BZ2019">
        <v>2018</v>
      </c>
    </row>
    <row r="2020" spans="1:78" x14ac:dyDescent="0.25">
      <c r="A2020">
        <v>2019</v>
      </c>
      <c r="B2020" t="s">
        <v>2089</v>
      </c>
      <c r="C2020">
        <v>91</v>
      </c>
      <c r="D2020">
        <v>66</v>
      </c>
      <c r="E2020">
        <v>76</v>
      </c>
      <c r="F2020">
        <v>89</v>
      </c>
      <c r="G2020">
        <v>41</v>
      </c>
      <c r="H2020">
        <v>116</v>
      </c>
      <c r="I2020">
        <v>141</v>
      </c>
      <c r="J2020">
        <v>61</v>
      </c>
      <c r="K2020">
        <v>63</v>
      </c>
      <c r="L2020">
        <v>70</v>
      </c>
      <c r="M2020">
        <v>16</v>
      </c>
      <c r="N2020">
        <v>33</v>
      </c>
      <c r="O2020">
        <v>43</v>
      </c>
      <c r="P2020">
        <v>26</v>
      </c>
      <c r="Q2020">
        <v>25</v>
      </c>
      <c r="R2020">
        <v>61</v>
      </c>
      <c r="S2020">
        <v>49</v>
      </c>
      <c r="T2020">
        <v>77</v>
      </c>
      <c r="U2020">
        <v>36</v>
      </c>
      <c r="V2020">
        <v>47</v>
      </c>
      <c r="W2020">
        <v>59</v>
      </c>
      <c r="X2020">
        <v>35</v>
      </c>
      <c r="Y2020">
        <v>29</v>
      </c>
      <c r="Z2020">
        <v>15</v>
      </c>
      <c r="AA2020">
        <v>4</v>
      </c>
      <c r="AB2020">
        <v>68</v>
      </c>
      <c r="AC2020">
        <v>29</v>
      </c>
      <c r="AD2020">
        <v>101</v>
      </c>
      <c r="AE2020">
        <v>77</v>
      </c>
      <c r="AF2020">
        <v>41</v>
      </c>
      <c r="AG2020">
        <v>49</v>
      </c>
      <c r="AH2020">
        <v>12</v>
      </c>
      <c r="AI2020">
        <v>96</v>
      </c>
      <c r="AJ2020">
        <v>7</v>
      </c>
      <c r="AK2020">
        <v>177</v>
      </c>
      <c r="AL2020">
        <v>2003</v>
      </c>
      <c r="AM2020">
        <v>2026</v>
      </c>
      <c r="AO2020">
        <v>15.270329670329671</v>
      </c>
      <c r="AP2020">
        <v>14.181818181818182</v>
      </c>
      <c r="AQ2020">
        <v>13.357894736842105</v>
      </c>
      <c r="AR2020">
        <v>12.539325842696631</v>
      </c>
      <c r="AS2020">
        <v>19.84390243902439</v>
      </c>
      <c r="AT2020">
        <v>9.341379310344827</v>
      </c>
      <c r="AU2020">
        <v>6.9957446808510637</v>
      </c>
      <c r="AV2020">
        <v>12.806557377049181</v>
      </c>
      <c r="AW2020">
        <v>13.6</v>
      </c>
      <c r="AX2020">
        <v>16.559999999999999</v>
      </c>
      <c r="AY2020">
        <v>6.75</v>
      </c>
      <c r="AZ2020">
        <v>14.4</v>
      </c>
      <c r="BA2020">
        <v>30.641860465116277</v>
      </c>
      <c r="BB2020">
        <v>27.138461538461538</v>
      </c>
      <c r="BC2020">
        <v>29.376000000000001</v>
      </c>
      <c r="BD2020">
        <v>14.813114754098363</v>
      </c>
      <c r="BE2020">
        <v>18.220408163265308</v>
      </c>
      <c r="BF2020">
        <v>18.42077922077922</v>
      </c>
      <c r="BG2020">
        <v>20.3</v>
      </c>
      <c r="BH2020">
        <v>17.770212765957446</v>
      </c>
      <c r="BI2020">
        <v>11.532203389830508</v>
      </c>
      <c r="BJ2020">
        <v>18.617142857142859</v>
      </c>
      <c r="BK2020">
        <v>28.551724137931036</v>
      </c>
      <c r="BL2020">
        <v>29.52</v>
      </c>
      <c r="BM2020">
        <v>30.6</v>
      </c>
      <c r="BN2020">
        <v>14.876470588235296</v>
      </c>
      <c r="BO2020">
        <v>21.475862068965519</v>
      </c>
      <c r="BP2020">
        <v>5.9524752475247524</v>
      </c>
      <c r="BQ2020">
        <v>17.064935064935067</v>
      </c>
      <c r="BR2020">
        <v>29.151219512195123</v>
      </c>
      <c r="BS2020">
        <v>27.036734693877552</v>
      </c>
      <c r="BT2020">
        <v>30.900000000000002</v>
      </c>
      <c r="BU2020">
        <v>13.387500000000001</v>
      </c>
      <c r="BV2020">
        <v>23.657142857142858</v>
      </c>
      <c r="BW2020">
        <v>11.186440677966102</v>
      </c>
      <c r="BX2020">
        <v>15.410084872690962</v>
      </c>
      <c r="BY2020">
        <v>17.833197900139247</v>
      </c>
      <c r="BZ2020">
        <v>2019</v>
      </c>
    </row>
    <row r="2021" spans="1:78" x14ac:dyDescent="0.25">
      <c r="A2021">
        <v>2020</v>
      </c>
      <c r="B2021" t="s">
        <v>2090</v>
      </c>
      <c r="C2021">
        <v>91</v>
      </c>
      <c r="D2021">
        <v>67</v>
      </c>
      <c r="E2021">
        <v>76</v>
      </c>
      <c r="F2021">
        <v>87</v>
      </c>
      <c r="G2021">
        <v>40</v>
      </c>
      <c r="H2021">
        <v>117</v>
      </c>
      <c r="I2021">
        <v>139</v>
      </c>
      <c r="J2021">
        <v>60</v>
      </c>
      <c r="K2021">
        <v>62</v>
      </c>
      <c r="L2021">
        <v>71</v>
      </c>
      <c r="M2021">
        <v>16</v>
      </c>
      <c r="N2021">
        <v>33</v>
      </c>
      <c r="O2021">
        <v>43</v>
      </c>
      <c r="P2021">
        <v>26</v>
      </c>
      <c r="Q2021">
        <v>25</v>
      </c>
      <c r="R2021">
        <v>61</v>
      </c>
      <c r="S2021">
        <v>49</v>
      </c>
      <c r="T2021">
        <v>77</v>
      </c>
      <c r="U2021">
        <v>36</v>
      </c>
      <c r="V2021">
        <v>47</v>
      </c>
      <c r="W2021">
        <v>62</v>
      </c>
      <c r="X2021">
        <v>35</v>
      </c>
      <c r="Y2021">
        <v>29</v>
      </c>
      <c r="Z2021">
        <v>15</v>
      </c>
      <c r="AA2021">
        <v>4</v>
      </c>
      <c r="AB2021">
        <v>73</v>
      </c>
      <c r="AC2021">
        <v>29</v>
      </c>
      <c r="AD2021">
        <v>101</v>
      </c>
      <c r="AE2021">
        <v>75</v>
      </c>
      <c r="AF2021">
        <v>41</v>
      </c>
      <c r="AG2021">
        <v>56</v>
      </c>
      <c r="AH2021">
        <v>12</v>
      </c>
      <c r="AI2021">
        <v>96</v>
      </c>
      <c r="AJ2021">
        <v>7</v>
      </c>
      <c r="AK2021">
        <v>179</v>
      </c>
      <c r="AL2021">
        <v>2005</v>
      </c>
      <c r="AM2021">
        <v>2037</v>
      </c>
      <c r="AO2021">
        <v>15.270329670329671</v>
      </c>
      <c r="AP2021">
        <v>13.970149253731345</v>
      </c>
      <c r="AQ2021">
        <v>13.357894736842105</v>
      </c>
      <c r="AR2021">
        <v>12.827586206896552</v>
      </c>
      <c r="AS2021">
        <v>20.340000000000003</v>
      </c>
      <c r="AT2021">
        <v>9.2615384615384624</v>
      </c>
      <c r="AU2021">
        <v>7.0964028776978418</v>
      </c>
      <c r="AV2021">
        <v>13.02</v>
      </c>
      <c r="AW2021">
        <v>13.819354838709678</v>
      </c>
      <c r="AX2021">
        <v>16.326760563380283</v>
      </c>
      <c r="AY2021">
        <v>6.75</v>
      </c>
      <c r="AZ2021">
        <v>14.4</v>
      </c>
      <c r="BA2021">
        <v>30.641860465116277</v>
      </c>
      <c r="BB2021">
        <v>27.138461538461538</v>
      </c>
      <c r="BC2021">
        <v>29.376000000000001</v>
      </c>
      <c r="BD2021">
        <v>14.813114754098363</v>
      </c>
      <c r="BE2021">
        <v>18.220408163265308</v>
      </c>
      <c r="BF2021">
        <v>18.42077922077922</v>
      </c>
      <c r="BG2021">
        <v>20.3</v>
      </c>
      <c r="BH2021">
        <v>17.770212765957446</v>
      </c>
      <c r="BI2021">
        <v>10.974193548387097</v>
      </c>
      <c r="BJ2021">
        <v>18.617142857142859</v>
      </c>
      <c r="BK2021">
        <v>28.551724137931036</v>
      </c>
      <c r="BL2021">
        <v>29.52</v>
      </c>
      <c r="BM2021">
        <v>30.6</v>
      </c>
      <c r="BN2021">
        <v>13.857534246575343</v>
      </c>
      <c r="BO2021">
        <v>21.475862068965519</v>
      </c>
      <c r="BP2021">
        <v>5.9524752475247524</v>
      </c>
      <c r="BQ2021">
        <v>17.52</v>
      </c>
      <c r="BR2021">
        <v>29.151219512195123</v>
      </c>
      <c r="BS2021">
        <v>23.657142857142858</v>
      </c>
      <c r="BT2021">
        <v>30.900000000000002</v>
      </c>
      <c r="BU2021">
        <v>13.387500000000001</v>
      </c>
      <c r="BV2021">
        <v>23.657142857142858</v>
      </c>
      <c r="BW2021">
        <v>11.061452513966481</v>
      </c>
      <c r="BX2021">
        <v>15.394713216957607</v>
      </c>
      <c r="BY2021">
        <v>17.674029943079315</v>
      </c>
      <c r="BZ2021">
        <v>2020</v>
      </c>
    </row>
    <row r="2022" spans="1:78" x14ac:dyDescent="0.25">
      <c r="A2022">
        <v>2021</v>
      </c>
      <c r="B2022" t="s">
        <v>2091</v>
      </c>
      <c r="C2022">
        <v>90</v>
      </c>
      <c r="D2022">
        <v>66</v>
      </c>
      <c r="E2022">
        <v>76</v>
      </c>
      <c r="F2022">
        <v>88</v>
      </c>
      <c r="G2022">
        <v>42</v>
      </c>
      <c r="H2022">
        <v>116</v>
      </c>
      <c r="I2022">
        <v>138</v>
      </c>
      <c r="J2022">
        <v>60</v>
      </c>
      <c r="K2022">
        <v>62</v>
      </c>
      <c r="L2022">
        <v>71</v>
      </c>
      <c r="M2022">
        <v>16</v>
      </c>
      <c r="N2022">
        <v>32</v>
      </c>
      <c r="O2022">
        <v>43</v>
      </c>
      <c r="P2022">
        <v>26</v>
      </c>
      <c r="Q2022">
        <v>25</v>
      </c>
      <c r="R2022">
        <v>61</v>
      </c>
      <c r="S2022">
        <v>49</v>
      </c>
      <c r="T2022">
        <v>77</v>
      </c>
      <c r="U2022">
        <v>36</v>
      </c>
      <c r="V2022">
        <v>50</v>
      </c>
      <c r="W2022">
        <v>62</v>
      </c>
      <c r="X2022">
        <v>35</v>
      </c>
      <c r="Y2022">
        <v>29</v>
      </c>
      <c r="Z2022">
        <v>15</v>
      </c>
      <c r="AA2022">
        <v>4</v>
      </c>
      <c r="AB2022">
        <v>62</v>
      </c>
      <c r="AC2022">
        <v>28</v>
      </c>
      <c r="AD2022">
        <v>100</v>
      </c>
      <c r="AE2022">
        <v>75</v>
      </c>
      <c r="AF2022">
        <v>41</v>
      </c>
      <c r="AG2022">
        <v>56</v>
      </c>
      <c r="AH2022">
        <v>12</v>
      </c>
      <c r="AI2022">
        <v>95</v>
      </c>
      <c r="AJ2022">
        <v>7</v>
      </c>
      <c r="AK2022">
        <v>187</v>
      </c>
      <c r="AL2022">
        <v>2002</v>
      </c>
      <c r="AM2022">
        <v>2032</v>
      </c>
      <c r="AO2022">
        <v>15.44</v>
      </c>
      <c r="AP2022">
        <v>14.181818181818182</v>
      </c>
      <c r="AQ2022">
        <v>13.357894736842105</v>
      </c>
      <c r="AR2022">
        <v>12.681818181818183</v>
      </c>
      <c r="AS2022">
        <v>19.371428571428574</v>
      </c>
      <c r="AT2022">
        <v>9.341379310344827</v>
      </c>
      <c r="AU2022">
        <v>7.1478260869565213</v>
      </c>
      <c r="AV2022">
        <v>13.02</v>
      </c>
      <c r="AW2022">
        <v>13.819354838709678</v>
      </c>
      <c r="AX2022">
        <v>16.326760563380283</v>
      </c>
      <c r="AY2022">
        <v>6.75</v>
      </c>
      <c r="AZ2022">
        <v>14.85</v>
      </c>
      <c r="BA2022">
        <v>30.641860465116277</v>
      </c>
      <c r="BB2022">
        <v>27.138461538461538</v>
      </c>
      <c r="BC2022">
        <v>29.376000000000001</v>
      </c>
      <c r="BD2022">
        <v>14.813114754098363</v>
      </c>
      <c r="BE2022">
        <v>18.220408163265308</v>
      </c>
      <c r="BF2022">
        <v>18.42077922077922</v>
      </c>
      <c r="BG2022">
        <v>20.3</v>
      </c>
      <c r="BH2022">
        <v>16.704000000000001</v>
      </c>
      <c r="BI2022">
        <v>10.974193548387097</v>
      </c>
      <c r="BJ2022">
        <v>18.617142857142859</v>
      </c>
      <c r="BK2022">
        <v>28.551724137931036</v>
      </c>
      <c r="BL2022">
        <v>29.52</v>
      </c>
      <c r="BM2022">
        <v>30.6</v>
      </c>
      <c r="BN2022">
        <v>16.316129032258065</v>
      </c>
      <c r="BO2022">
        <v>22.242857142857144</v>
      </c>
      <c r="BP2022">
        <v>6.0119999999999996</v>
      </c>
      <c r="BQ2022">
        <v>17.52</v>
      </c>
      <c r="BR2022">
        <v>29.151219512195123</v>
      </c>
      <c r="BS2022">
        <v>23.657142857142858</v>
      </c>
      <c r="BT2022">
        <v>30.900000000000002</v>
      </c>
      <c r="BU2022">
        <v>13.528421052631579</v>
      </c>
      <c r="BV2022">
        <v>23.657142857142858</v>
      </c>
      <c r="BW2022">
        <v>10.588235294117649</v>
      </c>
      <c r="BX2022">
        <v>15.417782217782216</v>
      </c>
      <c r="BY2022">
        <v>17.712534420819626</v>
      </c>
      <c r="BZ2022">
        <v>2021</v>
      </c>
    </row>
    <row r="2023" spans="1:78" x14ac:dyDescent="0.25">
      <c r="A2023">
        <v>2022</v>
      </c>
      <c r="B2023" t="s">
        <v>2092</v>
      </c>
      <c r="C2023">
        <v>90</v>
      </c>
      <c r="D2023">
        <v>66</v>
      </c>
      <c r="E2023">
        <v>75</v>
      </c>
      <c r="F2023">
        <v>87</v>
      </c>
      <c r="G2023">
        <v>41</v>
      </c>
      <c r="H2023">
        <v>116</v>
      </c>
      <c r="I2023">
        <v>139</v>
      </c>
      <c r="J2023">
        <v>61</v>
      </c>
      <c r="K2023">
        <v>62</v>
      </c>
      <c r="L2023">
        <v>72</v>
      </c>
      <c r="M2023">
        <v>16</v>
      </c>
      <c r="N2023">
        <v>32</v>
      </c>
      <c r="O2023">
        <v>43</v>
      </c>
      <c r="P2023">
        <v>26</v>
      </c>
      <c r="Q2023">
        <v>25</v>
      </c>
      <c r="R2023">
        <v>61</v>
      </c>
      <c r="S2023">
        <v>49</v>
      </c>
      <c r="T2023">
        <v>77</v>
      </c>
      <c r="U2023">
        <v>36</v>
      </c>
      <c r="V2023">
        <v>51</v>
      </c>
      <c r="W2023">
        <v>62</v>
      </c>
      <c r="X2023">
        <v>35</v>
      </c>
      <c r="Y2023">
        <v>29</v>
      </c>
      <c r="Z2023">
        <v>15</v>
      </c>
      <c r="AA2023">
        <v>4</v>
      </c>
      <c r="AB2023">
        <v>62</v>
      </c>
      <c r="AC2023">
        <v>28</v>
      </c>
      <c r="AD2023">
        <v>100</v>
      </c>
      <c r="AE2023">
        <v>67</v>
      </c>
      <c r="AF2023">
        <v>40</v>
      </c>
      <c r="AG2023">
        <v>49</v>
      </c>
      <c r="AH2023">
        <v>12</v>
      </c>
      <c r="AI2023">
        <v>89</v>
      </c>
      <c r="AJ2023">
        <v>7</v>
      </c>
      <c r="AK2023">
        <v>188</v>
      </c>
      <c r="AL2023">
        <v>1971</v>
      </c>
      <c r="AM2023">
        <v>2012</v>
      </c>
      <c r="AO2023">
        <v>15.44</v>
      </c>
      <c r="AP2023">
        <v>14.181818181818182</v>
      </c>
      <c r="AQ2023">
        <v>13.536</v>
      </c>
      <c r="AR2023">
        <v>12.827586206896552</v>
      </c>
      <c r="AS2023">
        <v>19.84390243902439</v>
      </c>
      <c r="AT2023">
        <v>9.341379310344827</v>
      </c>
      <c r="AU2023">
        <v>7.0964028776978418</v>
      </c>
      <c r="AV2023">
        <v>12.806557377049181</v>
      </c>
      <c r="AW2023">
        <v>13.819354838709678</v>
      </c>
      <c r="AX2023">
        <v>16.100000000000001</v>
      </c>
      <c r="AY2023">
        <v>6.75</v>
      </c>
      <c r="AZ2023">
        <v>14.85</v>
      </c>
      <c r="BA2023">
        <v>30.641860465116277</v>
      </c>
      <c r="BB2023">
        <v>27.138461538461538</v>
      </c>
      <c r="BC2023">
        <v>29.376000000000001</v>
      </c>
      <c r="BD2023">
        <v>14.813114754098363</v>
      </c>
      <c r="BE2023">
        <v>18.220408163265308</v>
      </c>
      <c r="BF2023">
        <v>18.42077922077922</v>
      </c>
      <c r="BG2023">
        <v>20.3</v>
      </c>
      <c r="BH2023">
        <v>16.376470588235293</v>
      </c>
      <c r="BI2023">
        <v>10.974193548387097</v>
      </c>
      <c r="BJ2023">
        <v>18.617142857142859</v>
      </c>
      <c r="BK2023">
        <v>28.551724137931036</v>
      </c>
      <c r="BL2023">
        <v>29.52</v>
      </c>
      <c r="BM2023">
        <v>30.6</v>
      </c>
      <c r="BN2023">
        <v>16.316129032258065</v>
      </c>
      <c r="BO2023">
        <v>22.242857142857144</v>
      </c>
      <c r="BP2023">
        <v>6.0119999999999996</v>
      </c>
      <c r="BQ2023">
        <v>19.611940298507463</v>
      </c>
      <c r="BR2023">
        <v>29.880000000000003</v>
      </c>
      <c r="BS2023">
        <v>27.036734693877552</v>
      </c>
      <c r="BT2023">
        <v>30.900000000000002</v>
      </c>
      <c r="BU2023">
        <v>14.440449438202249</v>
      </c>
      <c r="BV2023">
        <v>23.657142857142858</v>
      </c>
      <c r="BW2023">
        <v>10.531914893617023</v>
      </c>
      <c r="BX2023">
        <v>15.660273972602742</v>
      </c>
      <c r="BY2023">
        <v>18.008382703162127</v>
      </c>
      <c r="BZ2023">
        <v>2022</v>
      </c>
    </row>
    <row r="2024" spans="1:78" x14ac:dyDescent="0.25">
      <c r="A2024">
        <v>2023</v>
      </c>
      <c r="B2024" t="s">
        <v>2093</v>
      </c>
      <c r="C2024">
        <v>90</v>
      </c>
      <c r="D2024">
        <v>66</v>
      </c>
      <c r="E2024">
        <v>76</v>
      </c>
      <c r="F2024">
        <v>87</v>
      </c>
      <c r="G2024">
        <v>41</v>
      </c>
      <c r="H2024">
        <v>117</v>
      </c>
      <c r="I2024">
        <v>114</v>
      </c>
      <c r="J2024">
        <v>60</v>
      </c>
      <c r="K2024">
        <v>62</v>
      </c>
      <c r="L2024">
        <v>74</v>
      </c>
      <c r="M2024">
        <v>16</v>
      </c>
      <c r="N2024">
        <v>33</v>
      </c>
      <c r="O2024">
        <v>43</v>
      </c>
      <c r="P2024">
        <v>27</v>
      </c>
      <c r="Q2024">
        <v>25</v>
      </c>
      <c r="R2024">
        <v>62</v>
      </c>
      <c r="S2024">
        <v>49</v>
      </c>
      <c r="T2024">
        <v>78</v>
      </c>
      <c r="U2024">
        <v>38</v>
      </c>
      <c r="V2024">
        <v>50</v>
      </c>
      <c r="W2024">
        <v>63</v>
      </c>
      <c r="X2024">
        <v>34</v>
      </c>
      <c r="Y2024">
        <v>30</v>
      </c>
      <c r="Z2024">
        <v>15</v>
      </c>
      <c r="AA2024">
        <v>3</v>
      </c>
      <c r="AB2024">
        <v>60</v>
      </c>
      <c r="AC2024">
        <v>28</v>
      </c>
      <c r="AD2024">
        <v>100</v>
      </c>
      <c r="AE2024">
        <v>67</v>
      </c>
      <c r="AF2024">
        <v>40</v>
      </c>
      <c r="AG2024">
        <v>49</v>
      </c>
      <c r="AH2024">
        <v>12</v>
      </c>
      <c r="AI2024">
        <v>90</v>
      </c>
      <c r="AJ2024">
        <v>7</v>
      </c>
      <c r="AK2024">
        <v>189</v>
      </c>
      <c r="AL2024">
        <v>1980</v>
      </c>
      <c r="AM2024">
        <v>1995</v>
      </c>
      <c r="AO2024">
        <v>15.44</v>
      </c>
      <c r="AP2024">
        <v>14.181818181818182</v>
      </c>
      <c r="AQ2024">
        <v>13.357894736842105</v>
      </c>
      <c r="AR2024">
        <v>12.827586206896552</v>
      </c>
      <c r="AS2024">
        <v>19.84390243902439</v>
      </c>
      <c r="AT2024">
        <v>9.2615384615384624</v>
      </c>
      <c r="AU2024">
        <v>8.6526315789473678</v>
      </c>
      <c r="AV2024">
        <v>13.02</v>
      </c>
      <c r="AW2024">
        <v>13.819354838709678</v>
      </c>
      <c r="AX2024">
        <v>15.664864864864867</v>
      </c>
      <c r="AY2024">
        <v>6.75</v>
      </c>
      <c r="AZ2024">
        <v>14.4</v>
      </c>
      <c r="BA2024">
        <v>30.641860465116277</v>
      </c>
      <c r="BB2024">
        <v>26.133333333333336</v>
      </c>
      <c r="BC2024">
        <v>29.376000000000001</v>
      </c>
      <c r="BD2024">
        <v>14.574193548387099</v>
      </c>
      <c r="BE2024">
        <v>18.220408163265308</v>
      </c>
      <c r="BF2024">
        <v>18.184615384615384</v>
      </c>
      <c r="BG2024">
        <v>19.231578947368423</v>
      </c>
      <c r="BH2024">
        <v>16.704000000000001</v>
      </c>
      <c r="BI2024">
        <v>10.8</v>
      </c>
      <c r="BJ2024">
        <v>19.164705882352941</v>
      </c>
      <c r="BK2024">
        <v>27.6</v>
      </c>
      <c r="BL2024">
        <v>29.52</v>
      </c>
      <c r="BM2024">
        <v>40.800000000000004</v>
      </c>
      <c r="BN2024">
        <v>16.860000000000003</v>
      </c>
      <c r="BO2024">
        <v>22.242857142857144</v>
      </c>
      <c r="BP2024">
        <v>6.0119999999999996</v>
      </c>
      <c r="BQ2024">
        <v>19.611940298507463</v>
      </c>
      <c r="BR2024">
        <v>29.880000000000003</v>
      </c>
      <c r="BS2024">
        <v>27.036734693877552</v>
      </c>
      <c r="BT2024">
        <v>30.900000000000002</v>
      </c>
      <c r="BU2024">
        <v>14.280000000000001</v>
      </c>
      <c r="BV2024">
        <v>23.657142857142858</v>
      </c>
      <c r="BW2024">
        <v>10.476190476190476</v>
      </c>
      <c r="BX2024">
        <v>15.589090909090908</v>
      </c>
      <c r="BY2024">
        <v>18.00453566627997</v>
      </c>
      <c r="BZ2024">
        <v>2023</v>
      </c>
    </row>
    <row r="2025" spans="1:78" x14ac:dyDescent="0.25">
      <c r="A2025">
        <v>2024</v>
      </c>
      <c r="B2025" t="s">
        <v>2094</v>
      </c>
      <c r="C2025">
        <v>89</v>
      </c>
      <c r="D2025">
        <v>67</v>
      </c>
      <c r="E2025">
        <v>76</v>
      </c>
      <c r="F2025">
        <v>86</v>
      </c>
      <c r="G2025">
        <v>43</v>
      </c>
      <c r="H2025">
        <v>118</v>
      </c>
      <c r="I2025">
        <v>115</v>
      </c>
      <c r="J2025">
        <v>61</v>
      </c>
      <c r="K2025">
        <v>62</v>
      </c>
      <c r="L2025">
        <v>76</v>
      </c>
      <c r="M2025">
        <v>16</v>
      </c>
      <c r="N2025">
        <v>33</v>
      </c>
      <c r="O2025">
        <v>44</v>
      </c>
      <c r="P2025">
        <v>27</v>
      </c>
      <c r="Q2025">
        <v>25</v>
      </c>
      <c r="R2025">
        <v>62</v>
      </c>
      <c r="S2025">
        <v>50</v>
      </c>
      <c r="T2025">
        <v>77</v>
      </c>
      <c r="U2025">
        <v>38</v>
      </c>
      <c r="V2025">
        <v>50</v>
      </c>
      <c r="W2025">
        <v>63</v>
      </c>
      <c r="X2025">
        <v>34</v>
      </c>
      <c r="Y2025">
        <v>29</v>
      </c>
      <c r="Z2025">
        <v>15</v>
      </c>
      <c r="AA2025">
        <v>3</v>
      </c>
      <c r="AB2025">
        <v>61</v>
      </c>
      <c r="AC2025">
        <v>28</v>
      </c>
      <c r="AD2025">
        <v>101</v>
      </c>
      <c r="AE2025">
        <v>67</v>
      </c>
      <c r="AF2025">
        <v>41</v>
      </c>
      <c r="AG2025">
        <v>50</v>
      </c>
      <c r="AH2025">
        <v>12</v>
      </c>
      <c r="AI2025">
        <v>89</v>
      </c>
      <c r="AJ2025">
        <v>6</v>
      </c>
      <c r="AK2025">
        <v>174</v>
      </c>
      <c r="AL2025">
        <v>1998</v>
      </c>
      <c r="AM2025">
        <v>1988</v>
      </c>
      <c r="AO2025">
        <v>15.613483146067418</v>
      </c>
      <c r="AP2025">
        <v>13.970149253731345</v>
      </c>
      <c r="AQ2025">
        <v>13.357894736842105</v>
      </c>
      <c r="AR2025">
        <v>12.976744186046513</v>
      </c>
      <c r="AS2025">
        <v>18.920930232558138</v>
      </c>
      <c r="AT2025">
        <v>9.1830508474576273</v>
      </c>
      <c r="AU2025">
        <v>8.5773913043478256</v>
      </c>
      <c r="AV2025">
        <v>12.806557377049181</v>
      </c>
      <c r="AW2025">
        <v>13.819354838709678</v>
      </c>
      <c r="AX2025">
        <v>15.252631578947367</v>
      </c>
      <c r="AY2025">
        <v>6.75</v>
      </c>
      <c r="AZ2025">
        <v>14.4</v>
      </c>
      <c r="BA2025">
        <v>29.945454545454545</v>
      </c>
      <c r="BB2025">
        <v>26.133333333333336</v>
      </c>
      <c r="BC2025">
        <v>29.376000000000001</v>
      </c>
      <c r="BD2025">
        <v>14.574193548387099</v>
      </c>
      <c r="BE2025">
        <v>17.856000000000002</v>
      </c>
      <c r="BF2025">
        <v>18.42077922077922</v>
      </c>
      <c r="BG2025">
        <v>19.231578947368423</v>
      </c>
      <c r="BH2025">
        <v>16.704000000000001</v>
      </c>
      <c r="BI2025">
        <v>10.8</v>
      </c>
      <c r="BJ2025">
        <v>19.164705882352941</v>
      </c>
      <c r="BK2025">
        <v>28.551724137931036</v>
      </c>
      <c r="BL2025">
        <v>29.52</v>
      </c>
      <c r="BM2025">
        <v>40.800000000000004</v>
      </c>
      <c r="BN2025">
        <v>16.583606557377049</v>
      </c>
      <c r="BO2025">
        <v>22.242857142857144</v>
      </c>
      <c r="BP2025">
        <v>5.9524752475247524</v>
      </c>
      <c r="BQ2025">
        <v>19.611940298507463</v>
      </c>
      <c r="BR2025">
        <v>29.151219512195123</v>
      </c>
      <c r="BS2025">
        <v>26.496000000000002</v>
      </c>
      <c r="BT2025">
        <v>30.900000000000002</v>
      </c>
      <c r="BU2025">
        <v>14.440449438202249</v>
      </c>
      <c r="BV2025">
        <v>27.6</v>
      </c>
      <c r="BW2025">
        <v>11.379310344827587</v>
      </c>
      <c r="BX2025">
        <v>15.44864864864865</v>
      </c>
      <c r="BY2025">
        <v>17.981184079055609</v>
      </c>
      <c r="BZ2025">
        <v>2024</v>
      </c>
    </row>
    <row r="2026" spans="1:78" x14ac:dyDescent="0.25">
      <c r="A2026">
        <v>2025</v>
      </c>
      <c r="B2026" t="s">
        <v>2095</v>
      </c>
      <c r="C2026">
        <v>91</v>
      </c>
      <c r="D2026">
        <v>67</v>
      </c>
      <c r="E2026">
        <v>77</v>
      </c>
      <c r="F2026">
        <v>85</v>
      </c>
      <c r="G2026">
        <v>40</v>
      </c>
      <c r="H2026">
        <v>115</v>
      </c>
      <c r="I2026">
        <v>115</v>
      </c>
      <c r="J2026">
        <v>61</v>
      </c>
      <c r="K2026">
        <v>63</v>
      </c>
      <c r="L2026">
        <v>77</v>
      </c>
      <c r="M2026">
        <v>16</v>
      </c>
      <c r="N2026">
        <v>33</v>
      </c>
      <c r="O2026">
        <v>44</v>
      </c>
      <c r="P2026">
        <v>27</v>
      </c>
      <c r="Q2026">
        <v>26</v>
      </c>
      <c r="R2026">
        <v>62</v>
      </c>
      <c r="S2026">
        <v>50</v>
      </c>
      <c r="T2026">
        <v>77</v>
      </c>
      <c r="U2026">
        <v>38</v>
      </c>
      <c r="V2026">
        <v>53</v>
      </c>
      <c r="W2026">
        <v>68</v>
      </c>
      <c r="X2026">
        <v>34</v>
      </c>
      <c r="Y2026">
        <v>29</v>
      </c>
      <c r="Z2026">
        <v>15</v>
      </c>
      <c r="AA2026">
        <v>3</v>
      </c>
      <c r="AB2026">
        <v>62</v>
      </c>
      <c r="AC2026">
        <v>27</v>
      </c>
      <c r="AD2026">
        <v>100</v>
      </c>
      <c r="AE2026">
        <v>67</v>
      </c>
      <c r="AF2026">
        <v>41</v>
      </c>
      <c r="AG2026">
        <v>50</v>
      </c>
      <c r="AH2026">
        <v>12</v>
      </c>
      <c r="AI2026">
        <v>90</v>
      </c>
      <c r="AJ2026">
        <v>6</v>
      </c>
      <c r="AK2026">
        <v>173</v>
      </c>
      <c r="AL2026">
        <v>1993</v>
      </c>
      <c r="AM2026">
        <v>1994</v>
      </c>
      <c r="AO2026">
        <v>15.270329670329671</v>
      </c>
      <c r="AP2026">
        <v>13.970149253731345</v>
      </c>
      <c r="AQ2026">
        <v>13.184415584415586</v>
      </c>
      <c r="AR2026">
        <v>13.129411764705882</v>
      </c>
      <c r="AS2026">
        <v>20.340000000000003</v>
      </c>
      <c r="AT2026">
        <v>9.4226086956521744</v>
      </c>
      <c r="AU2026">
        <v>8.5773913043478256</v>
      </c>
      <c r="AV2026">
        <v>12.806557377049181</v>
      </c>
      <c r="AW2026">
        <v>13.6</v>
      </c>
      <c r="AX2026">
        <v>15.054545454545455</v>
      </c>
      <c r="AY2026">
        <v>6.75</v>
      </c>
      <c r="AZ2026">
        <v>14.4</v>
      </c>
      <c r="BA2026">
        <v>29.945454545454545</v>
      </c>
      <c r="BB2026">
        <v>26.133333333333336</v>
      </c>
      <c r="BC2026">
        <v>28.246153846153845</v>
      </c>
      <c r="BD2026">
        <v>14.574193548387099</v>
      </c>
      <c r="BE2026">
        <v>17.856000000000002</v>
      </c>
      <c r="BF2026">
        <v>18.42077922077922</v>
      </c>
      <c r="BG2026">
        <v>19.231578947368423</v>
      </c>
      <c r="BH2026">
        <v>15.758490566037736</v>
      </c>
      <c r="BI2026">
        <v>10.005882352941176</v>
      </c>
      <c r="BJ2026">
        <v>19.164705882352941</v>
      </c>
      <c r="BK2026">
        <v>28.551724137931036</v>
      </c>
      <c r="BL2026">
        <v>29.52</v>
      </c>
      <c r="BM2026">
        <v>40.800000000000004</v>
      </c>
      <c r="BN2026">
        <v>16.316129032258065</v>
      </c>
      <c r="BO2026">
        <v>23.066666666666666</v>
      </c>
      <c r="BP2026">
        <v>6.0119999999999996</v>
      </c>
      <c r="BQ2026">
        <v>19.611940298507463</v>
      </c>
      <c r="BR2026">
        <v>29.151219512195123</v>
      </c>
      <c r="BS2026">
        <v>26.496000000000002</v>
      </c>
      <c r="BT2026">
        <v>30.900000000000002</v>
      </c>
      <c r="BU2026">
        <v>14.280000000000001</v>
      </c>
      <c r="BV2026">
        <v>27.6</v>
      </c>
      <c r="BW2026">
        <v>11.445086705202312</v>
      </c>
      <c r="BX2026">
        <v>15.48740592072253</v>
      </c>
      <c r="BY2026">
        <v>17.934418868999323</v>
      </c>
      <c r="BZ2026">
        <v>2025</v>
      </c>
    </row>
    <row r="2027" spans="1:78" x14ac:dyDescent="0.25">
      <c r="A2027">
        <v>2026</v>
      </c>
      <c r="B2027" t="s">
        <v>2096</v>
      </c>
      <c r="C2027">
        <v>89</v>
      </c>
      <c r="D2027">
        <v>64</v>
      </c>
      <c r="E2027">
        <v>77</v>
      </c>
      <c r="F2027">
        <v>85</v>
      </c>
      <c r="G2027">
        <v>41</v>
      </c>
      <c r="H2027">
        <v>115</v>
      </c>
      <c r="I2027">
        <v>131</v>
      </c>
      <c r="J2027">
        <v>61</v>
      </c>
      <c r="K2027">
        <v>63</v>
      </c>
      <c r="L2027">
        <v>78</v>
      </c>
      <c r="M2027">
        <v>16</v>
      </c>
      <c r="N2027">
        <v>33</v>
      </c>
      <c r="O2027">
        <v>44</v>
      </c>
      <c r="P2027">
        <v>27</v>
      </c>
      <c r="Q2027">
        <v>26</v>
      </c>
      <c r="R2027">
        <v>38</v>
      </c>
      <c r="S2027">
        <v>50</v>
      </c>
      <c r="T2027">
        <v>75</v>
      </c>
      <c r="U2027">
        <v>38</v>
      </c>
      <c r="V2027">
        <v>52</v>
      </c>
      <c r="W2027">
        <v>68</v>
      </c>
      <c r="X2027">
        <v>34</v>
      </c>
      <c r="Y2027">
        <v>29</v>
      </c>
      <c r="Z2027">
        <v>15</v>
      </c>
      <c r="AA2027">
        <v>3</v>
      </c>
      <c r="AB2027">
        <v>62</v>
      </c>
      <c r="AC2027">
        <v>27</v>
      </c>
      <c r="AD2027">
        <v>100</v>
      </c>
      <c r="AE2027">
        <v>67</v>
      </c>
      <c r="AF2027">
        <v>41</v>
      </c>
      <c r="AG2027">
        <v>50</v>
      </c>
      <c r="AH2027">
        <v>13</v>
      </c>
      <c r="AI2027">
        <v>91</v>
      </c>
      <c r="AJ2027">
        <v>7</v>
      </c>
      <c r="AK2027">
        <v>175</v>
      </c>
      <c r="AL2027">
        <v>1966</v>
      </c>
      <c r="AM2027">
        <v>1985</v>
      </c>
      <c r="AO2027">
        <v>15.613483146067418</v>
      </c>
      <c r="AP2027">
        <v>14.625</v>
      </c>
      <c r="AQ2027">
        <v>13.184415584415586</v>
      </c>
      <c r="AR2027">
        <v>13.129411764705882</v>
      </c>
      <c r="AS2027">
        <v>19.84390243902439</v>
      </c>
      <c r="AT2027">
        <v>9.4226086956521744</v>
      </c>
      <c r="AU2027">
        <v>7.5297709923664131</v>
      </c>
      <c r="AV2027">
        <v>12.806557377049181</v>
      </c>
      <c r="AW2027">
        <v>13.6</v>
      </c>
      <c r="AX2027">
        <v>14.861538461538464</v>
      </c>
      <c r="AY2027">
        <v>6.75</v>
      </c>
      <c r="AZ2027">
        <v>14.4</v>
      </c>
      <c r="BA2027">
        <v>29.945454545454545</v>
      </c>
      <c r="BB2027">
        <v>26.133333333333336</v>
      </c>
      <c r="BC2027">
        <v>28.246153846153845</v>
      </c>
      <c r="BD2027">
        <v>23.778947368421054</v>
      </c>
      <c r="BE2027">
        <v>17.856000000000002</v>
      </c>
      <c r="BF2027">
        <v>18.911999999999999</v>
      </c>
      <c r="BG2027">
        <v>19.231578947368423</v>
      </c>
      <c r="BH2027">
        <v>16.061538461538461</v>
      </c>
      <c r="BI2027">
        <v>10.005882352941176</v>
      </c>
      <c r="BJ2027">
        <v>19.164705882352941</v>
      </c>
      <c r="BK2027">
        <v>28.551724137931036</v>
      </c>
      <c r="BL2027">
        <v>29.52</v>
      </c>
      <c r="BM2027">
        <v>40.800000000000004</v>
      </c>
      <c r="BN2027">
        <v>16.316129032258065</v>
      </c>
      <c r="BO2027">
        <v>23.066666666666666</v>
      </c>
      <c r="BP2027">
        <v>6.0119999999999996</v>
      </c>
      <c r="BQ2027">
        <v>19.611940298507463</v>
      </c>
      <c r="BR2027">
        <v>29.151219512195123</v>
      </c>
      <c r="BS2027">
        <v>26.496000000000002</v>
      </c>
      <c r="BT2027">
        <v>28.523076923076925</v>
      </c>
      <c r="BU2027">
        <v>14.123076923076923</v>
      </c>
      <c r="BV2027">
        <v>23.657142857142858</v>
      </c>
      <c r="BW2027">
        <v>11.314285714285715</v>
      </c>
      <c r="BX2027">
        <v>15.700101729399796</v>
      </c>
      <c r="BY2027">
        <v>18.151527440061891</v>
      </c>
      <c r="BZ2027">
        <v>2026</v>
      </c>
    </row>
    <row r="2028" spans="1:78" x14ac:dyDescent="0.25">
      <c r="A2028">
        <v>2027</v>
      </c>
      <c r="B2028" t="s">
        <v>2097</v>
      </c>
      <c r="C2028">
        <v>89</v>
      </c>
      <c r="D2028">
        <v>64</v>
      </c>
      <c r="E2028">
        <v>77</v>
      </c>
      <c r="F2028">
        <v>88</v>
      </c>
      <c r="G2028">
        <v>40</v>
      </c>
      <c r="H2028">
        <v>115</v>
      </c>
      <c r="I2028">
        <v>114</v>
      </c>
      <c r="J2028">
        <v>63</v>
      </c>
      <c r="K2028">
        <v>63</v>
      </c>
      <c r="L2028">
        <v>78</v>
      </c>
      <c r="M2028">
        <v>16</v>
      </c>
      <c r="N2028">
        <v>33</v>
      </c>
      <c r="O2028">
        <v>44</v>
      </c>
      <c r="P2028">
        <v>27</v>
      </c>
      <c r="Q2028">
        <v>26</v>
      </c>
      <c r="R2028">
        <v>37</v>
      </c>
      <c r="S2028">
        <v>50</v>
      </c>
      <c r="T2028">
        <v>76</v>
      </c>
      <c r="U2028">
        <v>37</v>
      </c>
      <c r="V2028">
        <v>51</v>
      </c>
      <c r="W2028">
        <v>69</v>
      </c>
      <c r="X2028">
        <v>34</v>
      </c>
      <c r="Y2028">
        <v>29</v>
      </c>
      <c r="Z2028">
        <v>15</v>
      </c>
      <c r="AA2028">
        <v>3</v>
      </c>
      <c r="AB2028">
        <v>62</v>
      </c>
      <c r="AC2028">
        <v>27</v>
      </c>
      <c r="AD2028">
        <v>112</v>
      </c>
      <c r="AE2028">
        <v>67</v>
      </c>
      <c r="AF2028">
        <v>41</v>
      </c>
      <c r="AG2028">
        <v>50</v>
      </c>
      <c r="AH2028">
        <v>13</v>
      </c>
      <c r="AI2028">
        <v>91</v>
      </c>
      <c r="AJ2028">
        <v>7</v>
      </c>
      <c r="AK2028">
        <v>175</v>
      </c>
      <c r="AL2028">
        <v>1897</v>
      </c>
      <c r="AM2028">
        <v>1983</v>
      </c>
      <c r="AO2028">
        <v>15.613483146067418</v>
      </c>
      <c r="AP2028">
        <v>14.625</v>
      </c>
      <c r="AQ2028">
        <v>13.184415584415586</v>
      </c>
      <c r="AR2028">
        <v>12.681818181818183</v>
      </c>
      <c r="AS2028">
        <v>20.340000000000003</v>
      </c>
      <c r="AT2028">
        <v>9.4226086956521744</v>
      </c>
      <c r="AU2028">
        <v>8.6526315789473678</v>
      </c>
      <c r="AV2028">
        <v>12.4</v>
      </c>
      <c r="AW2028">
        <v>13.6</v>
      </c>
      <c r="AX2028">
        <v>14.861538461538464</v>
      </c>
      <c r="AY2028">
        <v>6.75</v>
      </c>
      <c r="AZ2028">
        <v>14.4</v>
      </c>
      <c r="BA2028">
        <v>29.945454545454545</v>
      </c>
      <c r="BB2028">
        <v>26.133333333333336</v>
      </c>
      <c r="BC2028">
        <v>28.246153846153845</v>
      </c>
      <c r="BD2028">
        <v>24.421621621621625</v>
      </c>
      <c r="BE2028">
        <v>17.856000000000002</v>
      </c>
      <c r="BF2028">
        <v>18.663157894736841</v>
      </c>
      <c r="BG2028">
        <v>19.751351351351353</v>
      </c>
      <c r="BH2028">
        <v>16.376470588235293</v>
      </c>
      <c r="BI2028">
        <v>9.8608695652173921</v>
      </c>
      <c r="BJ2028">
        <v>19.164705882352941</v>
      </c>
      <c r="BK2028">
        <v>28.551724137931036</v>
      </c>
      <c r="BL2028">
        <v>29.52</v>
      </c>
      <c r="BM2028">
        <v>40.800000000000004</v>
      </c>
      <c r="BN2028">
        <v>16.316129032258065</v>
      </c>
      <c r="BO2028">
        <v>23.066666666666666</v>
      </c>
      <c r="BP2028">
        <v>5.3678571428571429</v>
      </c>
      <c r="BQ2028">
        <v>19.611940298507463</v>
      </c>
      <c r="BR2028">
        <v>29.151219512195123</v>
      </c>
      <c r="BS2028">
        <v>26.496000000000002</v>
      </c>
      <c r="BT2028">
        <v>28.523076923076925</v>
      </c>
      <c r="BU2028">
        <v>14.123076923076923</v>
      </c>
      <c r="BV2028">
        <v>23.657142857142858</v>
      </c>
      <c r="BW2028">
        <v>11.314285714285715</v>
      </c>
      <c r="BX2028">
        <v>16.271164997364259</v>
      </c>
      <c r="BY2028">
        <v>18.18647858462079</v>
      </c>
      <c r="BZ2028">
        <v>2027</v>
      </c>
    </row>
    <row r="2029" spans="1:78" x14ac:dyDescent="0.25">
      <c r="A2029">
        <v>2028</v>
      </c>
      <c r="B2029" t="s">
        <v>2098</v>
      </c>
      <c r="C2029">
        <v>90</v>
      </c>
      <c r="D2029">
        <v>64</v>
      </c>
      <c r="E2029">
        <v>77</v>
      </c>
      <c r="F2029">
        <v>87</v>
      </c>
      <c r="G2029">
        <v>39</v>
      </c>
      <c r="H2029">
        <v>115</v>
      </c>
      <c r="I2029">
        <v>132</v>
      </c>
      <c r="J2029">
        <v>62</v>
      </c>
      <c r="K2029">
        <v>64</v>
      </c>
      <c r="L2029">
        <v>75</v>
      </c>
      <c r="M2029">
        <v>16</v>
      </c>
      <c r="N2029">
        <v>33</v>
      </c>
      <c r="O2029">
        <v>44</v>
      </c>
      <c r="P2029">
        <v>28</v>
      </c>
      <c r="Q2029">
        <v>26</v>
      </c>
      <c r="R2029">
        <v>58</v>
      </c>
      <c r="S2029">
        <v>50</v>
      </c>
      <c r="T2029">
        <v>76</v>
      </c>
      <c r="U2029">
        <v>37</v>
      </c>
      <c r="V2029">
        <v>50</v>
      </c>
      <c r="W2029">
        <v>68</v>
      </c>
      <c r="X2029">
        <v>34</v>
      </c>
      <c r="Y2029">
        <v>29</v>
      </c>
      <c r="Z2029">
        <v>15</v>
      </c>
      <c r="AA2029">
        <v>3</v>
      </c>
      <c r="AB2029">
        <v>62</v>
      </c>
      <c r="AC2029">
        <v>27</v>
      </c>
      <c r="AD2029">
        <v>115</v>
      </c>
      <c r="AE2029">
        <v>67</v>
      </c>
      <c r="AF2029">
        <v>41</v>
      </c>
      <c r="AG2029">
        <v>50</v>
      </c>
      <c r="AH2029">
        <v>13</v>
      </c>
      <c r="AI2029">
        <v>91</v>
      </c>
      <c r="AJ2029">
        <v>7</v>
      </c>
      <c r="AK2029">
        <v>172</v>
      </c>
      <c r="AL2029">
        <v>1965</v>
      </c>
      <c r="AM2029">
        <v>2017</v>
      </c>
      <c r="AO2029">
        <v>15.44</v>
      </c>
      <c r="AP2029">
        <v>14.625</v>
      </c>
      <c r="AQ2029">
        <v>13.184415584415586</v>
      </c>
      <c r="AR2029">
        <v>12.827586206896552</v>
      </c>
      <c r="AS2029">
        <v>20.861538461538462</v>
      </c>
      <c r="AT2029">
        <v>9.4226086956521744</v>
      </c>
      <c r="AU2029">
        <v>7.4727272727272727</v>
      </c>
      <c r="AV2029">
        <v>12.6</v>
      </c>
      <c r="AW2029">
        <v>13.387500000000001</v>
      </c>
      <c r="AX2029">
        <v>15.456</v>
      </c>
      <c r="AY2029">
        <v>6.75</v>
      </c>
      <c r="AZ2029">
        <v>14.4</v>
      </c>
      <c r="BA2029">
        <v>29.945454545454545</v>
      </c>
      <c r="BB2029">
        <v>25.2</v>
      </c>
      <c r="BC2029">
        <v>28.246153846153845</v>
      </c>
      <c r="BD2029">
        <v>15.579310344827586</v>
      </c>
      <c r="BE2029">
        <v>17.856000000000002</v>
      </c>
      <c r="BF2029">
        <v>18.663157894736841</v>
      </c>
      <c r="BG2029">
        <v>19.751351351351353</v>
      </c>
      <c r="BH2029">
        <v>16.704000000000001</v>
      </c>
      <c r="BI2029">
        <v>10.005882352941176</v>
      </c>
      <c r="BJ2029">
        <v>19.164705882352941</v>
      </c>
      <c r="BK2029">
        <v>28.551724137931036</v>
      </c>
      <c r="BL2029">
        <v>29.52</v>
      </c>
      <c r="BM2029">
        <v>40.800000000000004</v>
      </c>
      <c r="BN2029">
        <v>16.316129032258065</v>
      </c>
      <c r="BO2029">
        <v>23.066666666666666</v>
      </c>
      <c r="BP2029">
        <v>5.2278260869565223</v>
      </c>
      <c r="BQ2029">
        <v>19.611940298507463</v>
      </c>
      <c r="BR2029">
        <v>29.151219512195123</v>
      </c>
      <c r="BS2029">
        <v>26.496000000000002</v>
      </c>
      <c r="BT2029">
        <v>28.523076923076925</v>
      </c>
      <c r="BU2029">
        <v>14.123076923076923</v>
      </c>
      <c r="BV2029">
        <v>23.657142857142858</v>
      </c>
      <c r="BW2029">
        <v>11.511627906976743</v>
      </c>
      <c r="BX2029">
        <v>15.708091603053434</v>
      </c>
      <c r="BY2029">
        <v>17.923268054812709</v>
      </c>
      <c r="BZ2029">
        <v>2028</v>
      </c>
    </row>
    <row r="2030" spans="1:78" x14ac:dyDescent="0.25">
      <c r="A2030">
        <v>2029</v>
      </c>
      <c r="B2030" t="s">
        <v>2099</v>
      </c>
      <c r="C2030">
        <v>89</v>
      </c>
      <c r="D2030">
        <v>64</v>
      </c>
      <c r="E2030">
        <v>77</v>
      </c>
      <c r="F2030">
        <v>87</v>
      </c>
      <c r="G2030">
        <v>40</v>
      </c>
      <c r="H2030">
        <v>115</v>
      </c>
      <c r="I2030">
        <v>105</v>
      </c>
      <c r="J2030">
        <v>63</v>
      </c>
      <c r="K2030">
        <v>63</v>
      </c>
      <c r="L2030">
        <v>73</v>
      </c>
      <c r="M2030">
        <v>16</v>
      </c>
      <c r="N2030">
        <v>33</v>
      </c>
      <c r="O2030">
        <v>44</v>
      </c>
      <c r="P2030">
        <v>28</v>
      </c>
      <c r="Q2030">
        <v>26</v>
      </c>
      <c r="R2030">
        <v>35</v>
      </c>
      <c r="S2030">
        <v>50</v>
      </c>
      <c r="T2030">
        <v>75</v>
      </c>
      <c r="U2030">
        <v>37</v>
      </c>
      <c r="V2030">
        <v>50</v>
      </c>
      <c r="W2030">
        <v>68</v>
      </c>
      <c r="X2030">
        <v>34</v>
      </c>
      <c r="Y2030">
        <v>29</v>
      </c>
      <c r="Z2030">
        <v>15</v>
      </c>
      <c r="AA2030">
        <v>3</v>
      </c>
      <c r="AB2030">
        <v>62</v>
      </c>
      <c r="AC2030">
        <v>27</v>
      </c>
      <c r="AD2030">
        <v>115</v>
      </c>
      <c r="AE2030">
        <v>89</v>
      </c>
      <c r="AF2030">
        <v>40</v>
      </c>
      <c r="AG2030">
        <v>53</v>
      </c>
      <c r="AH2030">
        <v>12</v>
      </c>
      <c r="AI2030">
        <v>92</v>
      </c>
      <c r="AJ2030">
        <v>7</v>
      </c>
      <c r="AK2030">
        <v>171</v>
      </c>
      <c r="AL2030">
        <v>1979</v>
      </c>
      <c r="AM2030">
        <v>1987</v>
      </c>
      <c r="AO2030">
        <v>15.613483146067418</v>
      </c>
      <c r="AP2030">
        <v>14.625</v>
      </c>
      <c r="AQ2030">
        <v>13.184415584415586</v>
      </c>
      <c r="AR2030">
        <v>12.827586206896552</v>
      </c>
      <c r="AS2030">
        <v>20.340000000000003</v>
      </c>
      <c r="AT2030">
        <v>9.4226086956521744</v>
      </c>
      <c r="AU2030">
        <v>9.394285714285715</v>
      </c>
      <c r="AV2030">
        <v>12.4</v>
      </c>
      <c r="AW2030">
        <v>13.6</v>
      </c>
      <c r="AX2030">
        <v>15.87945205479452</v>
      </c>
      <c r="AY2030">
        <v>6.75</v>
      </c>
      <c r="AZ2030">
        <v>14.4</v>
      </c>
      <c r="BA2030">
        <v>29.945454545454545</v>
      </c>
      <c r="BB2030">
        <v>25.2</v>
      </c>
      <c r="BC2030">
        <v>28.246153846153845</v>
      </c>
      <c r="BD2030">
        <v>25.817142857142859</v>
      </c>
      <c r="BE2030">
        <v>17.856000000000002</v>
      </c>
      <c r="BF2030">
        <v>18.911999999999999</v>
      </c>
      <c r="BG2030">
        <v>19.751351351351353</v>
      </c>
      <c r="BH2030">
        <v>16.704000000000001</v>
      </c>
      <c r="BI2030">
        <v>10.005882352941176</v>
      </c>
      <c r="BJ2030">
        <v>19.164705882352941</v>
      </c>
      <c r="BK2030">
        <v>28.551724137931036</v>
      </c>
      <c r="BL2030">
        <v>29.52</v>
      </c>
      <c r="BM2030">
        <v>40.800000000000004</v>
      </c>
      <c r="BN2030">
        <v>16.316129032258065</v>
      </c>
      <c r="BO2030">
        <v>23.066666666666666</v>
      </c>
      <c r="BP2030">
        <v>5.2278260869565223</v>
      </c>
      <c r="BQ2030">
        <v>14.764044943820224</v>
      </c>
      <c r="BR2030">
        <v>29.880000000000003</v>
      </c>
      <c r="BS2030">
        <v>24.996226415094341</v>
      </c>
      <c r="BT2030">
        <v>30.900000000000002</v>
      </c>
      <c r="BU2030">
        <v>13.969565217391304</v>
      </c>
      <c r="BV2030">
        <v>23.657142857142858</v>
      </c>
      <c r="BW2030">
        <v>11.578947368421053</v>
      </c>
      <c r="BX2030">
        <v>15.596968165740275</v>
      </c>
      <c r="BY2030">
        <v>18.0905729144818</v>
      </c>
      <c r="BZ2030">
        <v>2029</v>
      </c>
    </row>
    <row r="2031" spans="1:78" x14ac:dyDescent="0.25">
      <c r="A2031">
        <v>2030</v>
      </c>
      <c r="B2031" t="s">
        <v>2100</v>
      </c>
      <c r="C2031">
        <v>89</v>
      </c>
      <c r="D2031">
        <v>64</v>
      </c>
      <c r="E2031">
        <v>78</v>
      </c>
      <c r="F2031">
        <v>88</v>
      </c>
      <c r="G2031">
        <v>41</v>
      </c>
      <c r="H2031">
        <v>115</v>
      </c>
      <c r="I2031">
        <v>105</v>
      </c>
      <c r="J2031">
        <v>62</v>
      </c>
      <c r="K2031">
        <v>65</v>
      </c>
      <c r="L2031">
        <v>76</v>
      </c>
      <c r="M2031">
        <v>16</v>
      </c>
      <c r="N2031">
        <v>33</v>
      </c>
      <c r="O2031">
        <v>44</v>
      </c>
      <c r="P2031">
        <v>28</v>
      </c>
      <c r="Q2031">
        <v>26</v>
      </c>
      <c r="R2031">
        <v>35</v>
      </c>
      <c r="S2031">
        <v>50</v>
      </c>
      <c r="T2031">
        <v>76</v>
      </c>
      <c r="U2031">
        <v>38</v>
      </c>
      <c r="V2031">
        <v>51</v>
      </c>
      <c r="W2031">
        <v>67</v>
      </c>
      <c r="X2031">
        <v>34</v>
      </c>
      <c r="Y2031">
        <v>29</v>
      </c>
      <c r="Z2031">
        <v>15</v>
      </c>
      <c r="AA2031">
        <v>3</v>
      </c>
      <c r="AB2031">
        <v>62</v>
      </c>
      <c r="AC2031">
        <v>27</v>
      </c>
      <c r="AD2031">
        <v>115</v>
      </c>
      <c r="AE2031">
        <v>89</v>
      </c>
      <c r="AF2031">
        <v>40</v>
      </c>
      <c r="AG2031">
        <v>53</v>
      </c>
      <c r="AH2031">
        <v>12</v>
      </c>
      <c r="AI2031">
        <v>91</v>
      </c>
      <c r="AJ2031">
        <v>7</v>
      </c>
      <c r="AK2031">
        <v>197</v>
      </c>
      <c r="AL2031">
        <v>1994</v>
      </c>
      <c r="AM2031">
        <v>2021</v>
      </c>
      <c r="AO2031">
        <v>15.613483146067418</v>
      </c>
      <c r="AP2031">
        <v>14.625</v>
      </c>
      <c r="AQ2031">
        <v>13.015384615384615</v>
      </c>
      <c r="AR2031">
        <v>12.681818181818183</v>
      </c>
      <c r="AS2031">
        <v>19.84390243902439</v>
      </c>
      <c r="AT2031">
        <v>9.4226086956521744</v>
      </c>
      <c r="AU2031">
        <v>9.394285714285715</v>
      </c>
      <c r="AV2031">
        <v>12.6</v>
      </c>
      <c r="AW2031">
        <v>13.181538461538461</v>
      </c>
      <c r="AX2031">
        <v>15.252631578947367</v>
      </c>
      <c r="AY2031">
        <v>6.75</v>
      </c>
      <c r="AZ2031">
        <v>14.4</v>
      </c>
      <c r="BA2031">
        <v>29.945454545454545</v>
      </c>
      <c r="BB2031">
        <v>25.2</v>
      </c>
      <c r="BC2031">
        <v>28.246153846153845</v>
      </c>
      <c r="BD2031">
        <v>25.817142857142859</v>
      </c>
      <c r="BE2031">
        <v>17.856000000000002</v>
      </c>
      <c r="BF2031">
        <v>18.663157894736841</v>
      </c>
      <c r="BG2031">
        <v>19.231578947368423</v>
      </c>
      <c r="BH2031">
        <v>16.376470588235293</v>
      </c>
      <c r="BI2031">
        <v>10.155223880597015</v>
      </c>
      <c r="BJ2031">
        <v>19.164705882352941</v>
      </c>
      <c r="BK2031">
        <v>28.551724137931036</v>
      </c>
      <c r="BL2031">
        <v>29.52</v>
      </c>
      <c r="BM2031">
        <v>40.800000000000004</v>
      </c>
      <c r="BN2031">
        <v>16.316129032258065</v>
      </c>
      <c r="BO2031">
        <v>23.066666666666666</v>
      </c>
      <c r="BP2031">
        <v>5.2278260869565223</v>
      </c>
      <c r="BQ2031">
        <v>14.764044943820224</v>
      </c>
      <c r="BR2031">
        <v>29.880000000000003</v>
      </c>
      <c r="BS2031">
        <v>24.996226415094341</v>
      </c>
      <c r="BT2031">
        <v>30.900000000000002</v>
      </c>
      <c r="BU2031">
        <v>14.123076923076923</v>
      </c>
      <c r="BV2031">
        <v>23.657142857142858</v>
      </c>
      <c r="BW2031">
        <v>10.050761421319798</v>
      </c>
      <c r="BX2031">
        <v>15.479638916750252</v>
      </c>
      <c r="BY2031">
        <v>17.915623023712179</v>
      </c>
      <c r="BZ2031">
        <v>2030</v>
      </c>
    </row>
    <row r="2032" spans="1:78" x14ac:dyDescent="0.25">
      <c r="A2032">
        <v>2031</v>
      </c>
      <c r="B2032" t="s">
        <v>2101</v>
      </c>
      <c r="C2032">
        <v>89</v>
      </c>
      <c r="D2032">
        <v>64</v>
      </c>
      <c r="E2032">
        <v>78</v>
      </c>
      <c r="F2032">
        <v>89</v>
      </c>
      <c r="G2032">
        <v>40</v>
      </c>
      <c r="H2032">
        <v>113</v>
      </c>
      <c r="I2032">
        <v>106</v>
      </c>
      <c r="J2032">
        <v>63</v>
      </c>
      <c r="K2032">
        <v>63</v>
      </c>
      <c r="L2032">
        <v>83</v>
      </c>
      <c r="M2032">
        <v>16</v>
      </c>
      <c r="N2032">
        <v>34</v>
      </c>
      <c r="O2032">
        <v>44</v>
      </c>
      <c r="P2032">
        <v>28</v>
      </c>
      <c r="Q2032">
        <v>26</v>
      </c>
      <c r="R2032">
        <v>35</v>
      </c>
      <c r="S2032">
        <v>50</v>
      </c>
      <c r="T2032">
        <v>77</v>
      </c>
      <c r="U2032">
        <v>37</v>
      </c>
      <c r="V2032">
        <v>50</v>
      </c>
      <c r="W2032">
        <v>68</v>
      </c>
      <c r="X2032">
        <v>34</v>
      </c>
      <c r="Y2032">
        <v>28</v>
      </c>
      <c r="Z2032">
        <v>15</v>
      </c>
      <c r="AA2032">
        <v>3</v>
      </c>
      <c r="AB2032">
        <v>62</v>
      </c>
      <c r="AC2032">
        <v>27</v>
      </c>
      <c r="AD2032">
        <v>115</v>
      </c>
      <c r="AE2032">
        <v>95</v>
      </c>
      <c r="AF2032">
        <v>40</v>
      </c>
      <c r="AG2032">
        <v>48</v>
      </c>
      <c r="AH2032">
        <v>12</v>
      </c>
      <c r="AI2032">
        <v>91</v>
      </c>
      <c r="AJ2032">
        <v>7</v>
      </c>
      <c r="AK2032">
        <v>197</v>
      </c>
      <c r="AL2032">
        <v>2002</v>
      </c>
      <c r="AM2032">
        <v>2027</v>
      </c>
      <c r="AO2032">
        <v>15.613483146067418</v>
      </c>
      <c r="AP2032">
        <v>14.625</v>
      </c>
      <c r="AQ2032">
        <v>13.015384615384615</v>
      </c>
      <c r="AR2032">
        <v>12.539325842696631</v>
      </c>
      <c r="AS2032">
        <v>20.340000000000003</v>
      </c>
      <c r="AT2032">
        <v>9.5893805309734521</v>
      </c>
      <c r="AU2032">
        <v>9.3056603773584907</v>
      </c>
      <c r="AV2032">
        <v>12.4</v>
      </c>
      <c r="AW2032">
        <v>13.6</v>
      </c>
      <c r="AX2032">
        <v>13.966265060240964</v>
      </c>
      <c r="AY2032">
        <v>6.75</v>
      </c>
      <c r="AZ2032">
        <v>13.976470588235294</v>
      </c>
      <c r="BA2032">
        <v>29.945454545454545</v>
      </c>
      <c r="BB2032">
        <v>25.2</v>
      </c>
      <c r="BC2032">
        <v>28.246153846153845</v>
      </c>
      <c r="BD2032">
        <v>25.817142857142859</v>
      </c>
      <c r="BE2032">
        <v>17.856000000000002</v>
      </c>
      <c r="BF2032">
        <v>18.42077922077922</v>
      </c>
      <c r="BG2032">
        <v>19.751351351351353</v>
      </c>
      <c r="BH2032">
        <v>16.704000000000001</v>
      </c>
      <c r="BI2032">
        <v>10.005882352941176</v>
      </c>
      <c r="BJ2032">
        <v>19.164705882352941</v>
      </c>
      <c r="BK2032">
        <v>29.571428571428569</v>
      </c>
      <c r="BL2032">
        <v>29.52</v>
      </c>
      <c r="BM2032">
        <v>40.800000000000004</v>
      </c>
      <c r="BN2032">
        <v>16.316129032258065</v>
      </c>
      <c r="BO2032">
        <v>23.066666666666666</v>
      </c>
      <c r="BP2032">
        <v>5.2278260869565223</v>
      </c>
      <c r="BQ2032">
        <v>13.831578947368421</v>
      </c>
      <c r="BR2032">
        <v>29.880000000000003</v>
      </c>
      <c r="BS2032">
        <v>27.6</v>
      </c>
      <c r="BT2032">
        <v>30.900000000000002</v>
      </c>
      <c r="BU2032">
        <v>14.123076923076923</v>
      </c>
      <c r="BV2032">
        <v>23.657142857142858</v>
      </c>
      <c r="BW2032">
        <v>10.050761421319798</v>
      </c>
      <c r="BX2032">
        <v>15.417782217782216</v>
      </c>
      <c r="BY2032">
        <v>17.984445840840753</v>
      </c>
      <c r="BZ2032">
        <v>2031</v>
      </c>
    </row>
    <row r="2033" spans="1:78" x14ac:dyDescent="0.25">
      <c r="A2033">
        <v>2032</v>
      </c>
      <c r="B2033" t="s">
        <v>2102</v>
      </c>
      <c r="C2033">
        <v>89</v>
      </c>
      <c r="D2033">
        <v>64</v>
      </c>
      <c r="E2033">
        <v>77</v>
      </c>
      <c r="F2033">
        <v>87</v>
      </c>
      <c r="G2033">
        <v>44</v>
      </c>
      <c r="H2033">
        <v>118</v>
      </c>
      <c r="I2033">
        <v>107</v>
      </c>
      <c r="J2033">
        <v>64</v>
      </c>
      <c r="K2033">
        <v>66</v>
      </c>
      <c r="L2033">
        <v>84</v>
      </c>
      <c r="M2033">
        <v>16</v>
      </c>
      <c r="N2033">
        <v>33</v>
      </c>
      <c r="O2033">
        <v>44</v>
      </c>
      <c r="P2033">
        <v>28</v>
      </c>
      <c r="Q2033">
        <v>26</v>
      </c>
      <c r="R2033">
        <v>35</v>
      </c>
      <c r="S2033">
        <v>50</v>
      </c>
      <c r="T2033">
        <v>77</v>
      </c>
      <c r="U2033">
        <v>37</v>
      </c>
      <c r="V2033">
        <v>50</v>
      </c>
      <c r="W2033">
        <v>68</v>
      </c>
      <c r="X2033">
        <v>34</v>
      </c>
      <c r="Y2033">
        <v>28</v>
      </c>
      <c r="Z2033">
        <v>15</v>
      </c>
      <c r="AA2033">
        <v>3</v>
      </c>
      <c r="AB2033">
        <v>61</v>
      </c>
      <c r="AC2033">
        <v>27</v>
      </c>
      <c r="AD2033">
        <v>114</v>
      </c>
      <c r="AE2033">
        <v>95</v>
      </c>
      <c r="AF2033">
        <v>40</v>
      </c>
      <c r="AG2033">
        <v>48</v>
      </c>
      <c r="AH2033">
        <v>12</v>
      </c>
      <c r="AI2033">
        <v>71</v>
      </c>
      <c r="AJ2033">
        <v>8</v>
      </c>
      <c r="AK2033">
        <v>196</v>
      </c>
      <c r="AL2033">
        <v>2009</v>
      </c>
      <c r="AM2033">
        <v>2016</v>
      </c>
      <c r="AO2033">
        <v>15.613483146067418</v>
      </c>
      <c r="AP2033">
        <v>14.625</v>
      </c>
      <c r="AQ2033">
        <v>13.184415584415586</v>
      </c>
      <c r="AR2033">
        <v>12.827586206896552</v>
      </c>
      <c r="AS2033">
        <v>18.490909090909092</v>
      </c>
      <c r="AT2033">
        <v>9.1830508474576273</v>
      </c>
      <c r="AU2033">
        <v>9.2186915887850471</v>
      </c>
      <c r="AV2033">
        <v>12.206250000000001</v>
      </c>
      <c r="AW2033">
        <v>12.981818181818182</v>
      </c>
      <c r="AX2033">
        <v>13.8</v>
      </c>
      <c r="AY2033">
        <v>6.75</v>
      </c>
      <c r="AZ2033">
        <v>14.4</v>
      </c>
      <c r="BA2033">
        <v>29.945454545454545</v>
      </c>
      <c r="BB2033">
        <v>25.2</v>
      </c>
      <c r="BC2033">
        <v>28.246153846153845</v>
      </c>
      <c r="BD2033">
        <v>25.817142857142859</v>
      </c>
      <c r="BE2033">
        <v>17.856000000000002</v>
      </c>
      <c r="BF2033">
        <v>18.42077922077922</v>
      </c>
      <c r="BG2033">
        <v>19.751351351351353</v>
      </c>
      <c r="BH2033">
        <v>16.704000000000001</v>
      </c>
      <c r="BI2033">
        <v>10.005882352941176</v>
      </c>
      <c r="BJ2033">
        <v>19.164705882352941</v>
      </c>
      <c r="BK2033">
        <v>29.571428571428569</v>
      </c>
      <c r="BL2033">
        <v>29.52</v>
      </c>
      <c r="BM2033">
        <v>40.800000000000004</v>
      </c>
      <c r="BN2033">
        <v>16.583606557377049</v>
      </c>
      <c r="BO2033">
        <v>23.066666666666666</v>
      </c>
      <c r="BP2033">
        <v>5.2736842105263158</v>
      </c>
      <c r="BQ2033">
        <v>13.831578947368421</v>
      </c>
      <c r="BR2033">
        <v>29.880000000000003</v>
      </c>
      <c r="BS2033">
        <v>27.6</v>
      </c>
      <c r="BT2033">
        <v>30.900000000000002</v>
      </c>
      <c r="BU2033">
        <v>18.101408450704227</v>
      </c>
      <c r="BV2033">
        <v>20.7</v>
      </c>
      <c r="BW2033">
        <v>10.102040816326531</v>
      </c>
      <c r="BX2033">
        <v>15.364061722249875</v>
      </c>
      <c r="BY2033">
        <v>18.075588209690473</v>
      </c>
      <c r="BZ2033">
        <v>2032</v>
      </c>
    </row>
    <row r="2034" spans="1:78" x14ac:dyDescent="0.25">
      <c r="A2034">
        <v>2033</v>
      </c>
      <c r="B2034" t="s">
        <v>2103</v>
      </c>
      <c r="C2034">
        <v>89</v>
      </c>
      <c r="D2034">
        <v>64</v>
      </c>
      <c r="E2034">
        <v>77</v>
      </c>
      <c r="F2034">
        <v>88</v>
      </c>
      <c r="G2034">
        <v>45</v>
      </c>
      <c r="H2034">
        <v>117</v>
      </c>
      <c r="I2034">
        <v>107</v>
      </c>
      <c r="J2034">
        <v>64</v>
      </c>
      <c r="K2034">
        <v>67</v>
      </c>
      <c r="L2034">
        <v>84</v>
      </c>
      <c r="M2034">
        <v>16</v>
      </c>
      <c r="N2034">
        <v>33</v>
      </c>
      <c r="O2034">
        <v>44</v>
      </c>
      <c r="P2034">
        <v>28</v>
      </c>
      <c r="Q2034">
        <v>26</v>
      </c>
      <c r="R2034">
        <v>35</v>
      </c>
      <c r="S2034">
        <v>50</v>
      </c>
      <c r="T2034">
        <v>77</v>
      </c>
      <c r="U2034">
        <v>37</v>
      </c>
      <c r="V2034">
        <v>50</v>
      </c>
      <c r="W2034">
        <v>68</v>
      </c>
      <c r="X2034">
        <v>34</v>
      </c>
      <c r="Y2034">
        <v>28</v>
      </c>
      <c r="Z2034">
        <v>15</v>
      </c>
      <c r="AA2034">
        <v>3</v>
      </c>
      <c r="AB2034">
        <v>60</v>
      </c>
      <c r="AC2034">
        <v>27</v>
      </c>
      <c r="AD2034">
        <v>114</v>
      </c>
      <c r="AE2034">
        <v>95</v>
      </c>
      <c r="AF2034">
        <v>41</v>
      </c>
      <c r="AG2034">
        <v>49</v>
      </c>
      <c r="AH2034">
        <v>13</v>
      </c>
      <c r="AI2034">
        <v>70</v>
      </c>
      <c r="AJ2034">
        <v>8</v>
      </c>
      <c r="AK2034">
        <v>197</v>
      </c>
      <c r="AL2034">
        <v>1931</v>
      </c>
      <c r="AM2034">
        <v>2020</v>
      </c>
      <c r="AO2034">
        <v>15.613483146067418</v>
      </c>
      <c r="AP2034">
        <v>14.625</v>
      </c>
      <c r="AQ2034">
        <v>13.184415584415586</v>
      </c>
      <c r="AR2034">
        <v>12.681818181818183</v>
      </c>
      <c r="AS2034">
        <v>18.080000000000002</v>
      </c>
      <c r="AT2034">
        <v>9.2615384615384624</v>
      </c>
      <c r="AU2034">
        <v>9.2186915887850471</v>
      </c>
      <c r="AV2034">
        <v>12.206250000000001</v>
      </c>
      <c r="AW2034">
        <v>12.788059701492537</v>
      </c>
      <c r="AX2034">
        <v>13.8</v>
      </c>
      <c r="AY2034">
        <v>6.75</v>
      </c>
      <c r="AZ2034">
        <v>14.4</v>
      </c>
      <c r="BA2034">
        <v>29.945454545454545</v>
      </c>
      <c r="BB2034">
        <v>25.2</v>
      </c>
      <c r="BC2034">
        <v>28.246153846153845</v>
      </c>
      <c r="BD2034">
        <v>25.817142857142859</v>
      </c>
      <c r="BE2034">
        <v>17.856000000000002</v>
      </c>
      <c r="BF2034">
        <v>18.42077922077922</v>
      </c>
      <c r="BG2034">
        <v>19.751351351351353</v>
      </c>
      <c r="BH2034">
        <v>16.704000000000001</v>
      </c>
      <c r="BI2034">
        <v>10.005882352941176</v>
      </c>
      <c r="BJ2034">
        <v>19.164705882352941</v>
      </c>
      <c r="BK2034">
        <v>29.571428571428569</v>
      </c>
      <c r="BL2034">
        <v>29.52</v>
      </c>
      <c r="BM2034">
        <v>40.800000000000004</v>
      </c>
      <c r="BN2034">
        <v>16.860000000000003</v>
      </c>
      <c r="BO2034">
        <v>23.066666666666666</v>
      </c>
      <c r="BP2034">
        <v>5.2736842105263158</v>
      </c>
      <c r="BQ2034">
        <v>13.831578947368421</v>
      </c>
      <c r="BR2034">
        <v>29.151219512195123</v>
      </c>
      <c r="BS2034">
        <v>27.036734693877552</v>
      </c>
      <c r="BT2034">
        <v>28.523076923076925</v>
      </c>
      <c r="BU2034">
        <v>18.36</v>
      </c>
      <c r="BV2034">
        <v>20.7</v>
      </c>
      <c r="BW2034">
        <v>10.050761421319798</v>
      </c>
      <c r="BX2034">
        <v>15.984671154842049</v>
      </c>
      <c r="BY2034">
        <v>17.992450462185886</v>
      </c>
      <c r="BZ2034">
        <v>2033</v>
      </c>
    </row>
    <row r="2035" spans="1:78" x14ac:dyDescent="0.25">
      <c r="A2035">
        <v>2034</v>
      </c>
      <c r="B2035" t="s">
        <v>2104</v>
      </c>
      <c r="C2035">
        <v>90</v>
      </c>
      <c r="D2035">
        <v>63</v>
      </c>
      <c r="E2035">
        <v>78</v>
      </c>
      <c r="F2035">
        <v>88</v>
      </c>
      <c r="G2035">
        <v>44</v>
      </c>
      <c r="H2035">
        <v>118</v>
      </c>
      <c r="I2035">
        <v>108</v>
      </c>
      <c r="J2035">
        <v>63</v>
      </c>
      <c r="K2035">
        <v>67</v>
      </c>
      <c r="L2035">
        <v>82</v>
      </c>
      <c r="M2035">
        <v>16</v>
      </c>
      <c r="N2035">
        <v>32</v>
      </c>
      <c r="O2035">
        <v>44</v>
      </c>
      <c r="P2035">
        <v>27</v>
      </c>
      <c r="Q2035">
        <v>26</v>
      </c>
      <c r="R2035">
        <v>35</v>
      </c>
      <c r="S2035">
        <v>50</v>
      </c>
      <c r="T2035">
        <v>77</v>
      </c>
      <c r="U2035">
        <v>38</v>
      </c>
      <c r="V2035">
        <v>40</v>
      </c>
      <c r="W2035">
        <v>67</v>
      </c>
      <c r="X2035">
        <v>34</v>
      </c>
      <c r="Y2035">
        <v>28</v>
      </c>
      <c r="Z2035">
        <v>15</v>
      </c>
      <c r="AA2035">
        <v>3</v>
      </c>
      <c r="AB2035">
        <v>60</v>
      </c>
      <c r="AC2035">
        <v>37</v>
      </c>
      <c r="AD2035">
        <v>118</v>
      </c>
      <c r="AE2035">
        <v>95</v>
      </c>
      <c r="AF2035">
        <v>41</v>
      </c>
      <c r="AG2035">
        <v>49</v>
      </c>
      <c r="AH2035">
        <v>13</v>
      </c>
      <c r="AI2035">
        <v>70</v>
      </c>
      <c r="AJ2035">
        <v>8</v>
      </c>
      <c r="AK2035">
        <v>197</v>
      </c>
      <c r="AL2035">
        <v>2012</v>
      </c>
      <c r="AM2035">
        <v>2021</v>
      </c>
      <c r="AO2035">
        <v>15.44</v>
      </c>
      <c r="AP2035">
        <v>14.857142857142859</v>
      </c>
      <c r="AQ2035">
        <v>13.015384615384615</v>
      </c>
      <c r="AR2035">
        <v>12.681818181818183</v>
      </c>
      <c r="AS2035">
        <v>18.490909090909092</v>
      </c>
      <c r="AT2035">
        <v>9.1830508474576273</v>
      </c>
      <c r="AU2035">
        <v>9.1333333333333346</v>
      </c>
      <c r="AV2035">
        <v>12.4</v>
      </c>
      <c r="AW2035">
        <v>12.788059701492537</v>
      </c>
      <c r="AX2035">
        <v>14.136585365853659</v>
      </c>
      <c r="AY2035">
        <v>6.75</v>
      </c>
      <c r="AZ2035">
        <v>14.85</v>
      </c>
      <c r="BA2035">
        <v>29.945454545454545</v>
      </c>
      <c r="BB2035">
        <v>26.133333333333336</v>
      </c>
      <c r="BC2035">
        <v>28.246153846153845</v>
      </c>
      <c r="BD2035">
        <v>25.817142857142859</v>
      </c>
      <c r="BE2035">
        <v>17.856000000000002</v>
      </c>
      <c r="BF2035">
        <v>18.42077922077922</v>
      </c>
      <c r="BG2035">
        <v>19.231578947368423</v>
      </c>
      <c r="BH2035">
        <v>20.88</v>
      </c>
      <c r="BI2035">
        <v>10.155223880597015</v>
      </c>
      <c r="BJ2035">
        <v>19.164705882352941</v>
      </c>
      <c r="BK2035">
        <v>29.571428571428569</v>
      </c>
      <c r="BL2035">
        <v>29.52</v>
      </c>
      <c r="BM2035">
        <v>40.800000000000004</v>
      </c>
      <c r="BN2035">
        <v>16.860000000000003</v>
      </c>
      <c r="BO2035">
        <v>16.832432432432434</v>
      </c>
      <c r="BP2035">
        <v>5.0949152542372884</v>
      </c>
      <c r="BQ2035">
        <v>13.831578947368421</v>
      </c>
      <c r="BR2035">
        <v>29.151219512195123</v>
      </c>
      <c r="BS2035">
        <v>27.036734693877552</v>
      </c>
      <c r="BT2035">
        <v>28.523076923076925</v>
      </c>
      <c r="BU2035">
        <v>18.36</v>
      </c>
      <c r="BV2035">
        <v>20.7</v>
      </c>
      <c r="BW2035">
        <v>10.050761421319798</v>
      </c>
      <c r="BX2035">
        <v>15.341153081510933</v>
      </c>
      <c r="BY2035">
        <v>18.01198659696027</v>
      </c>
      <c r="BZ2035">
        <v>2034</v>
      </c>
    </row>
    <row r="2036" spans="1:78" x14ac:dyDescent="0.25">
      <c r="A2036">
        <v>2035</v>
      </c>
      <c r="B2036" t="s">
        <v>2105</v>
      </c>
      <c r="C2036">
        <v>89</v>
      </c>
      <c r="D2036">
        <v>64</v>
      </c>
      <c r="E2036">
        <v>78</v>
      </c>
      <c r="F2036">
        <v>89</v>
      </c>
      <c r="G2036">
        <v>46</v>
      </c>
      <c r="H2036">
        <v>117</v>
      </c>
      <c r="I2036">
        <v>108</v>
      </c>
      <c r="J2036">
        <v>63</v>
      </c>
      <c r="K2036">
        <v>66</v>
      </c>
      <c r="L2036">
        <v>83</v>
      </c>
      <c r="M2036">
        <v>16</v>
      </c>
      <c r="N2036">
        <v>33</v>
      </c>
      <c r="O2036">
        <v>44</v>
      </c>
      <c r="P2036">
        <v>27</v>
      </c>
      <c r="Q2036">
        <v>26</v>
      </c>
      <c r="R2036">
        <v>34</v>
      </c>
      <c r="S2036">
        <v>50</v>
      </c>
      <c r="T2036">
        <v>77</v>
      </c>
      <c r="U2036">
        <v>38</v>
      </c>
      <c r="V2036">
        <v>41</v>
      </c>
      <c r="W2036">
        <v>66</v>
      </c>
      <c r="X2036">
        <v>33</v>
      </c>
      <c r="Y2036">
        <v>28</v>
      </c>
      <c r="Z2036">
        <v>15</v>
      </c>
      <c r="AA2036">
        <v>3</v>
      </c>
      <c r="AB2036">
        <v>60</v>
      </c>
      <c r="AC2036">
        <v>37</v>
      </c>
      <c r="AD2036">
        <v>118</v>
      </c>
      <c r="AE2036">
        <v>95</v>
      </c>
      <c r="AF2036">
        <v>41</v>
      </c>
      <c r="AG2036">
        <v>49</v>
      </c>
      <c r="AH2036">
        <v>15</v>
      </c>
      <c r="AI2036">
        <v>90</v>
      </c>
      <c r="AJ2036">
        <v>6</v>
      </c>
      <c r="AK2036">
        <v>184</v>
      </c>
      <c r="AL2036">
        <v>1914</v>
      </c>
      <c r="AM2036">
        <v>2029</v>
      </c>
      <c r="AO2036">
        <v>15.613483146067418</v>
      </c>
      <c r="AP2036">
        <v>14.625</v>
      </c>
      <c r="AQ2036">
        <v>13.015384615384615</v>
      </c>
      <c r="AR2036">
        <v>12.539325842696631</v>
      </c>
      <c r="AS2036">
        <v>17.68695652173913</v>
      </c>
      <c r="AT2036">
        <v>9.2615384615384624</v>
      </c>
      <c r="AU2036">
        <v>9.1333333333333346</v>
      </c>
      <c r="AV2036">
        <v>12.4</v>
      </c>
      <c r="AW2036">
        <v>12.981818181818182</v>
      </c>
      <c r="AX2036">
        <v>13.966265060240964</v>
      </c>
      <c r="AY2036">
        <v>6.75</v>
      </c>
      <c r="AZ2036">
        <v>14.4</v>
      </c>
      <c r="BA2036">
        <v>29.945454545454545</v>
      </c>
      <c r="BB2036">
        <v>26.133333333333336</v>
      </c>
      <c r="BC2036">
        <v>28.246153846153845</v>
      </c>
      <c r="BD2036">
        <v>26.576470588235296</v>
      </c>
      <c r="BE2036">
        <v>17.856000000000002</v>
      </c>
      <c r="BF2036">
        <v>18.42077922077922</v>
      </c>
      <c r="BG2036">
        <v>19.231578947368423</v>
      </c>
      <c r="BH2036">
        <v>20.370731707317074</v>
      </c>
      <c r="BI2036">
        <v>10.30909090909091</v>
      </c>
      <c r="BJ2036">
        <v>19.745454545454546</v>
      </c>
      <c r="BK2036">
        <v>29.571428571428569</v>
      </c>
      <c r="BL2036">
        <v>29.52</v>
      </c>
      <c r="BM2036">
        <v>40.800000000000004</v>
      </c>
      <c r="BN2036">
        <v>16.860000000000003</v>
      </c>
      <c r="BO2036">
        <v>16.832432432432434</v>
      </c>
      <c r="BP2036">
        <v>5.0949152542372884</v>
      </c>
      <c r="BQ2036">
        <v>13.831578947368421</v>
      </c>
      <c r="BR2036">
        <v>29.151219512195123</v>
      </c>
      <c r="BS2036">
        <v>27.036734693877552</v>
      </c>
      <c r="BT2036">
        <v>24.72</v>
      </c>
      <c r="BU2036">
        <v>14.280000000000001</v>
      </c>
      <c r="BV2036">
        <v>27.6</v>
      </c>
      <c r="BW2036">
        <v>10.760869565217392</v>
      </c>
      <c r="BX2036">
        <v>16.126645768025078</v>
      </c>
      <c r="BY2036">
        <v>17.872326875312098</v>
      </c>
      <c r="BZ2036">
        <v>2035</v>
      </c>
    </row>
    <row r="2037" spans="1:78" x14ac:dyDescent="0.25">
      <c r="A2037">
        <v>2036</v>
      </c>
      <c r="B2037" t="s">
        <v>2106</v>
      </c>
      <c r="C2037">
        <v>89</v>
      </c>
      <c r="D2037">
        <v>63</v>
      </c>
      <c r="E2037">
        <v>78</v>
      </c>
      <c r="F2037">
        <v>89</v>
      </c>
      <c r="G2037">
        <v>45</v>
      </c>
      <c r="H2037">
        <v>117</v>
      </c>
      <c r="I2037">
        <v>107</v>
      </c>
      <c r="J2037">
        <v>62</v>
      </c>
      <c r="K2037">
        <v>67</v>
      </c>
      <c r="L2037">
        <v>83</v>
      </c>
      <c r="M2037">
        <v>16</v>
      </c>
      <c r="N2037">
        <v>33</v>
      </c>
      <c r="O2037">
        <v>43</v>
      </c>
      <c r="P2037">
        <v>27</v>
      </c>
      <c r="Q2037">
        <v>26</v>
      </c>
      <c r="R2037">
        <v>35</v>
      </c>
      <c r="S2037">
        <v>50</v>
      </c>
      <c r="T2037">
        <v>77</v>
      </c>
      <c r="U2037">
        <v>38</v>
      </c>
      <c r="V2037">
        <v>41</v>
      </c>
      <c r="W2037">
        <v>65</v>
      </c>
      <c r="X2037">
        <v>34</v>
      </c>
      <c r="Y2037">
        <v>28</v>
      </c>
      <c r="Z2037">
        <v>15</v>
      </c>
      <c r="AA2037">
        <v>3</v>
      </c>
      <c r="AB2037">
        <v>60</v>
      </c>
      <c r="AC2037">
        <v>37</v>
      </c>
      <c r="AD2037">
        <v>118</v>
      </c>
      <c r="AE2037">
        <v>95</v>
      </c>
      <c r="AF2037">
        <v>41</v>
      </c>
      <c r="AG2037">
        <v>49</v>
      </c>
      <c r="AH2037">
        <v>16</v>
      </c>
      <c r="AI2037">
        <v>91</v>
      </c>
      <c r="AJ2037">
        <v>6</v>
      </c>
      <c r="AK2037">
        <v>191</v>
      </c>
      <c r="AL2037">
        <v>2006</v>
      </c>
      <c r="AM2037">
        <v>2035</v>
      </c>
      <c r="AO2037">
        <v>15.613483146067418</v>
      </c>
      <c r="AP2037">
        <v>14.857142857142859</v>
      </c>
      <c r="AQ2037">
        <v>13.015384615384615</v>
      </c>
      <c r="AR2037">
        <v>12.539325842696631</v>
      </c>
      <c r="AS2037">
        <v>18.080000000000002</v>
      </c>
      <c r="AT2037">
        <v>9.2615384615384624</v>
      </c>
      <c r="AU2037">
        <v>9.2186915887850471</v>
      </c>
      <c r="AV2037">
        <v>12.6</v>
      </c>
      <c r="AW2037">
        <v>12.788059701492537</v>
      </c>
      <c r="AX2037">
        <v>13.966265060240964</v>
      </c>
      <c r="AY2037">
        <v>6.75</v>
      </c>
      <c r="AZ2037">
        <v>14.4</v>
      </c>
      <c r="BA2037">
        <v>30.641860465116277</v>
      </c>
      <c r="BB2037">
        <v>26.133333333333336</v>
      </c>
      <c r="BC2037">
        <v>28.246153846153845</v>
      </c>
      <c r="BD2037">
        <v>25.817142857142859</v>
      </c>
      <c r="BE2037">
        <v>17.856000000000002</v>
      </c>
      <c r="BF2037">
        <v>18.42077922077922</v>
      </c>
      <c r="BG2037">
        <v>19.231578947368423</v>
      </c>
      <c r="BH2037">
        <v>20.370731707317074</v>
      </c>
      <c r="BI2037">
        <v>10.467692307692307</v>
      </c>
      <c r="BJ2037">
        <v>19.164705882352941</v>
      </c>
      <c r="BK2037">
        <v>29.571428571428569</v>
      </c>
      <c r="BL2037">
        <v>29.52</v>
      </c>
      <c r="BM2037">
        <v>40.800000000000004</v>
      </c>
      <c r="BN2037">
        <v>16.860000000000003</v>
      </c>
      <c r="BO2037">
        <v>16.832432432432434</v>
      </c>
      <c r="BP2037">
        <v>5.0949152542372884</v>
      </c>
      <c r="BQ2037">
        <v>13.831578947368421</v>
      </c>
      <c r="BR2037">
        <v>29.151219512195123</v>
      </c>
      <c r="BS2037">
        <v>27.036734693877552</v>
      </c>
      <c r="BT2037">
        <v>23.175000000000001</v>
      </c>
      <c r="BU2037">
        <v>14.123076923076923</v>
      </c>
      <c r="BV2037">
        <v>27.6</v>
      </c>
      <c r="BW2037">
        <v>10.366492146596858</v>
      </c>
      <c r="BX2037">
        <v>15.387038883349948</v>
      </c>
      <c r="BY2037">
        <v>17.840480357505218</v>
      </c>
      <c r="BZ2037">
        <v>2036</v>
      </c>
    </row>
    <row r="2038" spans="1:78" x14ac:dyDescent="0.25">
      <c r="A2038">
        <v>2037</v>
      </c>
      <c r="B2038" t="s">
        <v>2107</v>
      </c>
      <c r="C2038">
        <v>89</v>
      </c>
      <c r="D2038">
        <v>63</v>
      </c>
      <c r="E2038">
        <v>78</v>
      </c>
      <c r="F2038">
        <v>88</v>
      </c>
      <c r="G2038">
        <v>45</v>
      </c>
      <c r="H2038">
        <v>117</v>
      </c>
      <c r="I2038">
        <v>107</v>
      </c>
      <c r="J2038">
        <v>62</v>
      </c>
      <c r="K2038">
        <v>65</v>
      </c>
      <c r="L2038">
        <v>87</v>
      </c>
      <c r="M2038">
        <v>16</v>
      </c>
      <c r="N2038">
        <v>32</v>
      </c>
      <c r="O2038">
        <v>43</v>
      </c>
      <c r="P2038">
        <v>27</v>
      </c>
      <c r="Q2038">
        <v>26</v>
      </c>
      <c r="R2038">
        <v>34</v>
      </c>
      <c r="S2038">
        <v>50</v>
      </c>
      <c r="T2038">
        <v>76</v>
      </c>
      <c r="U2038">
        <v>38</v>
      </c>
      <c r="V2038">
        <v>44</v>
      </c>
      <c r="W2038">
        <v>65</v>
      </c>
      <c r="X2038">
        <v>33</v>
      </c>
      <c r="Y2038">
        <v>28</v>
      </c>
      <c r="Z2038">
        <v>15</v>
      </c>
      <c r="AA2038">
        <v>3</v>
      </c>
      <c r="AB2038">
        <v>60</v>
      </c>
      <c r="AC2038">
        <v>37</v>
      </c>
      <c r="AD2038">
        <v>118</v>
      </c>
      <c r="AE2038">
        <v>96</v>
      </c>
      <c r="AF2038">
        <v>41</v>
      </c>
      <c r="AG2038">
        <v>45</v>
      </c>
      <c r="AH2038">
        <v>14</v>
      </c>
      <c r="AI2038">
        <v>90</v>
      </c>
      <c r="AJ2038">
        <v>6</v>
      </c>
      <c r="AK2038">
        <v>177</v>
      </c>
      <c r="AL2038">
        <v>1993</v>
      </c>
      <c r="AM2038">
        <v>2015</v>
      </c>
      <c r="AO2038">
        <v>15.613483146067418</v>
      </c>
      <c r="AP2038">
        <v>14.857142857142859</v>
      </c>
      <c r="AQ2038">
        <v>13.015384615384615</v>
      </c>
      <c r="AR2038">
        <v>12.681818181818183</v>
      </c>
      <c r="AS2038">
        <v>18.080000000000002</v>
      </c>
      <c r="AT2038">
        <v>9.2615384615384624</v>
      </c>
      <c r="AU2038">
        <v>9.2186915887850471</v>
      </c>
      <c r="AV2038">
        <v>12.6</v>
      </c>
      <c r="AW2038">
        <v>13.181538461538461</v>
      </c>
      <c r="AX2038">
        <v>13.324137931034484</v>
      </c>
      <c r="AY2038">
        <v>6.75</v>
      </c>
      <c r="AZ2038">
        <v>14.85</v>
      </c>
      <c r="BA2038">
        <v>30.641860465116277</v>
      </c>
      <c r="BB2038">
        <v>26.133333333333336</v>
      </c>
      <c r="BC2038">
        <v>28.246153846153845</v>
      </c>
      <c r="BD2038">
        <v>26.576470588235296</v>
      </c>
      <c r="BE2038">
        <v>17.856000000000002</v>
      </c>
      <c r="BF2038">
        <v>18.663157894736841</v>
      </c>
      <c r="BG2038">
        <v>19.231578947368423</v>
      </c>
      <c r="BH2038">
        <v>18.981818181818181</v>
      </c>
      <c r="BI2038">
        <v>10.467692307692307</v>
      </c>
      <c r="BJ2038">
        <v>19.745454545454546</v>
      </c>
      <c r="BK2038">
        <v>29.571428571428569</v>
      </c>
      <c r="BL2038">
        <v>29.52</v>
      </c>
      <c r="BM2038">
        <v>40.800000000000004</v>
      </c>
      <c r="BN2038">
        <v>16.860000000000003</v>
      </c>
      <c r="BO2038">
        <v>16.832432432432434</v>
      </c>
      <c r="BP2038">
        <v>5.0949152542372884</v>
      </c>
      <c r="BQ2038">
        <v>13.6875</v>
      </c>
      <c r="BR2038">
        <v>29.151219512195123</v>
      </c>
      <c r="BS2038">
        <v>29.439999999999998</v>
      </c>
      <c r="BT2038">
        <v>26.485714285714284</v>
      </c>
      <c r="BU2038">
        <v>14.280000000000001</v>
      </c>
      <c r="BV2038">
        <v>27.6</v>
      </c>
      <c r="BW2038">
        <v>11.186440677966102</v>
      </c>
      <c r="BX2038">
        <v>15.48740592072253</v>
      </c>
      <c r="BY2038">
        <v>18.043330985166758</v>
      </c>
      <c r="BZ2038">
        <v>2037</v>
      </c>
    </row>
    <row r="2039" spans="1:78" x14ac:dyDescent="0.25">
      <c r="A2039">
        <v>2038</v>
      </c>
      <c r="B2039" t="s">
        <v>2108</v>
      </c>
      <c r="C2039">
        <v>90</v>
      </c>
      <c r="D2039">
        <v>63</v>
      </c>
      <c r="E2039">
        <v>78</v>
      </c>
      <c r="F2039">
        <v>89</v>
      </c>
      <c r="G2039">
        <v>44</v>
      </c>
      <c r="H2039">
        <v>117</v>
      </c>
      <c r="I2039">
        <v>100</v>
      </c>
      <c r="J2039">
        <v>61</v>
      </c>
      <c r="K2039">
        <v>68</v>
      </c>
      <c r="L2039">
        <v>83</v>
      </c>
      <c r="M2039">
        <v>17</v>
      </c>
      <c r="N2039">
        <v>32</v>
      </c>
      <c r="O2039">
        <v>43</v>
      </c>
      <c r="P2039">
        <v>27</v>
      </c>
      <c r="Q2039">
        <v>26</v>
      </c>
      <c r="R2039">
        <v>34</v>
      </c>
      <c r="S2039">
        <v>50</v>
      </c>
      <c r="T2039">
        <v>76</v>
      </c>
      <c r="U2039">
        <v>38</v>
      </c>
      <c r="V2039">
        <v>45</v>
      </c>
      <c r="W2039">
        <v>64</v>
      </c>
      <c r="X2039">
        <v>33</v>
      </c>
      <c r="Y2039">
        <v>28</v>
      </c>
      <c r="Z2039">
        <v>15</v>
      </c>
      <c r="AA2039">
        <v>3</v>
      </c>
      <c r="AB2039">
        <v>60</v>
      </c>
      <c r="AC2039">
        <v>37</v>
      </c>
      <c r="AD2039">
        <v>114</v>
      </c>
      <c r="AE2039">
        <v>93</v>
      </c>
      <c r="AF2039">
        <v>41</v>
      </c>
      <c r="AG2039">
        <v>45</v>
      </c>
      <c r="AH2039">
        <v>13</v>
      </c>
      <c r="AI2039">
        <v>91</v>
      </c>
      <c r="AJ2039">
        <v>6</v>
      </c>
      <c r="AK2039">
        <v>176</v>
      </c>
      <c r="AL2039">
        <v>1991</v>
      </c>
      <c r="AM2039">
        <v>2000</v>
      </c>
      <c r="AO2039">
        <v>15.44</v>
      </c>
      <c r="AP2039">
        <v>14.857142857142859</v>
      </c>
      <c r="AQ2039">
        <v>13.015384615384615</v>
      </c>
      <c r="AR2039">
        <v>12.539325842696631</v>
      </c>
      <c r="AS2039">
        <v>18.490909090909092</v>
      </c>
      <c r="AT2039">
        <v>9.2615384615384624</v>
      </c>
      <c r="AU2039">
        <v>9.8640000000000008</v>
      </c>
      <c r="AV2039">
        <v>12.806557377049181</v>
      </c>
      <c r="AW2039">
        <v>12.6</v>
      </c>
      <c r="AX2039">
        <v>13.966265060240964</v>
      </c>
      <c r="AY2039">
        <v>6.3529411764705879</v>
      </c>
      <c r="AZ2039">
        <v>14.85</v>
      </c>
      <c r="BA2039">
        <v>30.641860465116277</v>
      </c>
      <c r="BB2039">
        <v>26.133333333333336</v>
      </c>
      <c r="BC2039">
        <v>28.246153846153845</v>
      </c>
      <c r="BD2039">
        <v>26.576470588235296</v>
      </c>
      <c r="BE2039">
        <v>17.856000000000002</v>
      </c>
      <c r="BF2039">
        <v>18.663157894736841</v>
      </c>
      <c r="BG2039">
        <v>19.231578947368423</v>
      </c>
      <c r="BH2039">
        <v>18.560000000000002</v>
      </c>
      <c r="BI2039">
        <v>10.63125</v>
      </c>
      <c r="BJ2039">
        <v>19.745454545454546</v>
      </c>
      <c r="BK2039">
        <v>29.571428571428569</v>
      </c>
      <c r="BL2039">
        <v>29.52</v>
      </c>
      <c r="BM2039">
        <v>40.800000000000004</v>
      </c>
      <c r="BN2039">
        <v>16.860000000000003</v>
      </c>
      <c r="BO2039">
        <v>16.832432432432434</v>
      </c>
      <c r="BP2039">
        <v>5.2736842105263158</v>
      </c>
      <c r="BQ2039">
        <v>14.129032258064516</v>
      </c>
      <c r="BR2039">
        <v>29.151219512195123</v>
      </c>
      <c r="BS2039">
        <v>29.439999999999998</v>
      </c>
      <c r="BT2039">
        <v>28.523076923076925</v>
      </c>
      <c r="BU2039">
        <v>14.123076923076923</v>
      </c>
      <c r="BV2039">
        <v>27.6</v>
      </c>
      <c r="BW2039">
        <v>11.25</v>
      </c>
      <c r="BX2039">
        <v>15.502963335007534</v>
      </c>
      <c r="BY2039">
        <v>18.11012145909309</v>
      </c>
      <c r="BZ2039">
        <v>2038</v>
      </c>
    </row>
    <row r="2040" spans="1:78" x14ac:dyDescent="0.25">
      <c r="A2040">
        <v>2039</v>
      </c>
      <c r="B2040" t="s">
        <v>2109</v>
      </c>
      <c r="C2040">
        <v>89</v>
      </c>
      <c r="D2040">
        <v>63</v>
      </c>
      <c r="E2040">
        <v>78</v>
      </c>
      <c r="F2040">
        <v>90</v>
      </c>
      <c r="G2040">
        <v>45</v>
      </c>
      <c r="H2040">
        <v>117</v>
      </c>
      <c r="I2040">
        <v>101</v>
      </c>
      <c r="J2040">
        <v>61</v>
      </c>
      <c r="K2040">
        <v>67</v>
      </c>
      <c r="L2040">
        <v>84</v>
      </c>
      <c r="M2040">
        <v>17</v>
      </c>
      <c r="N2040">
        <v>33</v>
      </c>
      <c r="O2040">
        <v>43</v>
      </c>
      <c r="P2040">
        <v>27</v>
      </c>
      <c r="Q2040">
        <v>26</v>
      </c>
      <c r="R2040">
        <v>34</v>
      </c>
      <c r="S2040">
        <v>50</v>
      </c>
      <c r="T2040">
        <v>76</v>
      </c>
      <c r="U2040">
        <v>38</v>
      </c>
      <c r="V2040">
        <v>45</v>
      </c>
      <c r="W2040">
        <v>64</v>
      </c>
      <c r="X2040">
        <v>34</v>
      </c>
      <c r="Y2040">
        <v>28</v>
      </c>
      <c r="Z2040">
        <v>15</v>
      </c>
      <c r="AA2040">
        <v>3</v>
      </c>
      <c r="AB2040">
        <v>60</v>
      </c>
      <c r="AC2040">
        <v>26</v>
      </c>
      <c r="AD2040">
        <v>111</v>
      </c>
      <c r="AE2040">
        <v>89</v>
      </c>
      <c r="AF2040">
        <v>41</v>
      </c>
      <c r="AG2040">
        <v>45</v>
      </c>
      <c r="AH2040">
        <v>13</v>
      </c>
      <c r="AI2040">
        <v>90</v>
      </c>
      <c r="AJ2040">
        <v>6</v>
      </c>
      <c r="AK2040">
        <v>178</v>
      </c>
      <c r="AL2040">
        <v>2006</v>
      </c>
      <c r="AM2040">
        <v>1987</v>
      </c>
      <c r="AO2040">
        <v>15.613483146067418</v>
      </c>
      <c r="AP2040">
        <v>14.857142857142859</v>
      </c>
      <c r="AQ2040">
        <v>13.015384615384615</v>
      </c>
      <c r="AR2040">
        <v>12.4</v>
      </c>
      <c r="AS2040">
        <v>18.080000000000002</v>
      </c>
      <c r="AT2040">
        <v>9.2615384615384624</v>
      </c>
      <c r="AU2040">
        <v>9.7663366336633679</v>
      </c>
      <c r="AV2040">
        <v>12.806557377049181</v>
      </c>
      <c r="AW2040">
        <v>12.788059701492537</v>
      </c>
      <c r="AX2040">
        <v>13.8</v>
      </c>
      <c r="AY2040">
        <v>6.3529411764705879</v>
      </c>
      <c r="AZ2040">
        <v>14.4</v>
      </c>
      <c r="BA2040">
        <v>30.641860465116277</v>
      </c>
      <c r="BB2040">
        <v>26.133333333333336</v>
      </c>
      <c r="BC2040">
        <v>28.246153846153845</v>
      </c>
      <c r="BD2040">
        <v>26.576470588235296</v>
      </c>
      <c r="BE2040">
        <v>17.856000000000002</v>
      </c>
      <c r="BF2040">
        <v>18.663157894736841</v>
      </c>
      <c r="BG2040">
        <v>19.231578947368423</v>
      </c>
      <c r="BH2040">
        <v>18.560000000000002</v>
      </c>
      <c r="BI2040">
        <v>10.63125</v>
      </c>
      <c r="BJ2040">
        <v>19.164705882352941</v>
      </c>
      <c r="BK2040">
        <v>29.571428571428569</v>
      </c>
      <c r="BL2040">
        <v>29.52</v>
      </c>
      <c r="BM2040">
        <v>40.800000000000004</v>
      </c>
      <c r="BN2040">
        <v>16.860000000000003</v>
      </c>
      <c r="BO2040">
        <v>23.953846153846154</v>
      </c>
      <c r="BP2040">
        <v>5.416216216216216</v>
      </c>
      <c r="BQ2040">
        <v>14.764044943820224</v>
      </c>
      <c r="BR2040">
        <v>29.151219512195123</v>
      </c>
      <c r="BS2040">
        <v>29.439999999999998</v>
      </c>
      <c r="BT2040">
        <v>28.523076923076925</v>
      </c>
      <c r="BU2040">
        <v>14.280000000000001</v>
      </c>
      <c r="BV2040">
        <v>27.6</v>
      </c>
      <c r="BW2040">
        <v>11.123595505617979</v>
      </c>
      <c r="BX2040">
        <v>15.387038883349948</v>
      </c>
      <c r="BY2040">
        <v>18.250655601076723</v>
      </c>
      <c r="BZ2040">
        <v>2039</v>
      </c>
    </row>
    <row r="2041" spans="1:78" x14ac:dyDescent="0.25">
      <c r="A2041">
        <v>2040</v>
      </c>
      <c r="B2041" t="s">
        <v>2110</v>
      </c>
      <c r="C2041">
        <v>90</v>
      </c>
      <c r="D2041">
        <v>63</v>
      </c>
      <c r="E2041">
        <v>79</v>
      </c>
      <c r="F2041">
        <v>91</v>
      </c>
      <c r="G2041">
        <v>47</v>
      </c>
      <c r="H2041">
        <v>125</v>
      </c>
      <c r="I2041">
        <v>106</v>
      </c>
      <c r="J2041">
        <v>63</v>
      </c>
      <c r="K2041">
        <v>69</v>
      </c>
      <c r="L2041">
        <v>83</v>
      </c>
      <c r="M2041">
        <v>17</v>
      </c>
      <c r="N2041">
        <v>32</v>
      </c>
      <c r="O2041">
        <v>43</v>
      </c>
      <c r="P2041">
        <v>27</v>
      </c>
      <c r="Q2041">
        <v>26</v>
      </c>
      <c r="R2041">
        <v>29</v>
      </c>
      <c r="S2041">
        <v>51</v>
      </c>
      <c r="T2041">
        <v>77</v>
      </c>
      <c r="U2041">
        <v>35</v>
      </c>
      <c r="V2041">
        <v>48</v>
      </c>
      <c r="W2041">
        <v>68</v>
      </c>
      <c r="X2041">
        <v>33</v>
      </c>
      <c r="Y2041">
        <v>28</v>
      </c>
      <c r="Z2041">
        <v>15</v>
      </c>
      <c r="AA2041">
        <v>3</v>
      </c>
      <c r="AB2041">
        <v>60</v>
      </c>
      <c r="AC2041">
        <v>27</v>
      </c>
      <c r="AD2041">
        <v>111</v>
      </c>
      <c r="AE2041">
        <v>90</v>
      </c>
      <c r="AF2041">
        <v>42</v>
      </c>
      <c r="AG2041">
        <v>45</v>
      </c>
      <c r="AH2041">
        <v>13</v>
      </c>
      <c r="AI2041">
        <v>91</v>
      </c>
      <c r="AJ2041">
        <v>6</v>
      </c>
      <c r="AK2041">
        <v>178</v>
      </c>
      <c r="AL2041">
        <v>2006</v>
      </c>
      <c r="AM2041">
        <v>2011</v>
      </c>
      <c r="AO2041">
        <v>15.44</v>
      </c>
      <c r="AP2041">
        <v>14.857142857142859</v>
      </c>
      <c r="AQ2041">
        <v>12.850632911392404</v>
      </c>
      <c r="AR2041">
        <v>12.263736263736263</v>
      </c>
      <c r="AS2041">
        <v>17.310638297872341</v>
      </c>
      <c r="AT2041">
        <v>8.6687999999999992</v>
      </c>
      <c r="AU2041">
        <v>9.3056603773584907</v>
      </c>
      <c r="AV2041">
        <v>12.4</v>
      </c>
      <c r="AW2041">
        <v>12.417391304347827</v>
      </c>
      <c r="AX2041">
        <v>13.966265060240964</v>
      </c>
      <c r="AY2041">
        <v>6.3529411764705879</v>
      </c>
      <c r="AZ2041">
        <v>14.85</v>
      </c>
      <c r="BA2041">
        <v>30.641860465116277</v>
      </c>
      <c r="BB2041">
        <v>26.133333333333336</v>
      </c>
      <c r="BC2041">
        <v>28.246153846153845</v>
      </c>
      <c r="BD2041">
        <v>31.158620689655173</v>
      </c>
      <c r="BE2041">
        <v>17.505882352941175</v>
      </c>
      <c r="BF2041">
        <v>18.42077922077922</v>
      </c>
      <c r="BG2041">
        <v>20.88</v>
      </c>
      <c r="BH2041">
        <v>17.399999999999999</v>
      </c>
      <c r="BI2041">
        <v>10.005882352941176</v>
      </c>
      <c r="BJ2041">
        <v>19.745454545454546</v>
      </c>
      <c r="BK2041">
        <v>29.571428571428569</v>
      </c>
      <c r="BL2041">
        <v>29.52</v>
      </c>
      <c r="BM2041">
        <v>40.800000000000004</v>
      </c>
      <c r="BN2041">
        <v>16.860000000000003</v>
      </c>
      <c r="BO2041">
        <v>23.066666666666666</v>
      </c>
      <c r="BP2041">
        <v>5.416216216216216</v>
      </c>
      <c r="BQ2041">
        <v>14.6</v>
      </c>
      <c r="BR2041">
        <v>28.457142857142859</v>
      </c>
      <c r="BS2041">
        <v>29.439999999999998</v>
      </c>
      <c r="BT2041">
        <v>28.523076923076925</v>
      </c>
      <c r="BU2041">
        <v>14.123076923076923</v>
      </c>
      <c r="BV2041">
        <v>27.6</v>
      </c>
      <c r="BW2041">
        <v>11.123595505617979</v>
      </c>
      <c r="BX2041">
        <v>15.387038883349948</v>
      </c>
      <c r="BY2041">
        <v>18.229979618480403</v>
      </c>
      <c r="BZ2041">
        <v>2040</v>
      </c>
    </row>
    <row r="2042" spans="1:78" x14ac:dyDescent="0.25">
      <c r="A2042">
        <v>2041</v>
      </c>
      <c r="B2042" t="s">
        <v>2111</v>
      </c>
      <c r="C2042">
        <v>89</v>
      </c>
      <c r="D2042">
        <v>64</v>
      </c>
      <c r="E2042">
        <v>79</v>
      </c>
      <c r="F2042">
        <v>89</v>
      </c>
      <c r="G2042">
        <v>47</v>
      </c>
      <c r="H2042">
        <v>125</v>
      </c>
      <c r="I2042">
        <v>105</v>
      </c>
      <c r="J2042">
        <v>62</v>
      </c>
      <c r="K2042">
        <v>69</v>
      </c>
      <c r="L2042">
        <v>82</v>
      </c>
      <c r="M2042">
        <v>17</v>
      </c>
      <c r="N2042">
        <v>32</v>
      </c>
      <c r="O2042">
        <v>43</v>
      </c>
      <c r="P2042">
        <v>27</v>
      </c>
      <c r="Q2042">
        <v>26</v>
      </c>
      <c r="R2042">
        <v>29</v>
      </c>
      <c r="S2042">
        <v>51</v>
      </c>
      <c r="T2042">
        <v>76</v>
      </c>
      <c r="U2042">
        <v>35</v>
      </c>
      <c r="V2042">
        <v>48</v>
      </c>
      <c r="W2042">
        <v>66</v>
      </c>
      <c r="X2042">
        <v>33</v>
      </c>
      <c r="Y2042">
        <v>28</v>
      </c>
      <c r="Z2042">
        <v>15</v>
      </c>
      <c r="AA2042">
        <v>3</v>
      </c>
      <c r="AB2042">
        <v>61</v>
      </c>
      <c r="AC2042">
        <v>27</v>
      </c>
      <c r="AD2042">
        <v>102</v>
      </c>
      <c r="AE2042">
        <v>97</v>
      </c>
      <c r="AF2042">
        <v>41</v>
      </c>
      <c r="AG2042">
        <v>44</v>
      </c>
      <c r="AH2042">
        <v>13</v>
      </c>
      <c r="AI2042">
        <v>90</v>
      </c>
      <c r="AJ2042">
        <v>6</v>
      </c>
      <c r="AK2042">
        <v>174</v>
      </c>
      <c r="AL2042">
        <v>1908</v>
      </c>
      <c r="AM2042">
        <v>1995</v>
      </c>
      <c r="AO2042">
        <v>15.613483146067418</v>
      </c>
      <c r="AP2042">
        <v>14.625</v>
      </c>
      <c r="AQ2042">
        <v>12.850632911392404</v>
      </c>
      <c r="AR2042">
        <v>12.539325842696631</v>
      </c>
      <c r="AS2042">
        <v>17.310638297872341</v>
      </c>
      <c r="AT2042">
        <v>8.6687999999999992</v>
      </c>
      <c r="AU2042">
        <v>9.394285714285715</v>
      </c>
      <c r="AV2042">
        <v>12.6</v>
      </c>
      <c r="AW2042">
        <v>12.417391304347827</v>
      </c>
      <c r="AX2042">
        <v>14.136585365853659</v>
      </c>
      <c r="AY2042">
        <v>6.3529411764705879</v>
      </c>
      <c r="AZ2042">
        <v>14.85</v>
      </c>
      <c r="BA2042">
        <v>30.641860465116277</v>
      </c>
      <c r="BB2042">
        <v>26.133333333333336</v>
      </c>
      <c r="BC2042">
        <v>28.246153846153845</v>
      </c>
      <c r="BD2042">
        <v>31.158620689655173</v>
      </c>
      <c r="BE2042">
        <v>17.505882352941175</v>
      </c>
      <c r="BF2042">
        <v>18.663157894736841</v>
      </c>
      <c r="BG2042">
        <v>20.88</v>
      </c>
      <c r="BH2042">
        <v>17.399999999999999</v>
      </c>
      <c r="BI2042">
        <v>10.30909090909091</v>
      </c>
      <c r="BJ2042">
        <v>19.745454545454546</v>
      </c>
      <c r="BK2042">
        <v>29.571428571428569</v>
      </c>
      <c r="BL2042">
        <v>29.52</v>
      </c>
      <c r="BM2042">
        <v>40.800000000000004</v>
      </c>
      <c r="BN2042">
        <v>16.583606557377049</v>
      </c>
      <c r="BO2042">
        <v>23.066666666666666</v>
      </c>
      <c r="BP2042">
        <v>5.8941176470588239</v>
      </c>
      <c r="BQ2042">
        <v>13.546391752577319</v>
      </c>
      <c r="BR2042">
        <v>29.151219512195123</v>
      </c>
      <c r="BS2042">
        <v>30.109090909090909</v>
      </c>
      <c r="BT2042">
        <v>28.523076923076925</v>
      </c>
      <c r="BU2042">
        <v>14.280000000000001</v>
      </c>
      <c r="BV2042">
        <v>27.6</v>
      </c>
      <c r="BW2042">
        <v>11.379310344827587</v>
      </c>
      <c r="BX2042">
        <v>16.177358490566039</v>
      </c>
      <c r="BY2042">
        <v>18.306754728311695</v>
      </c>
      <c r="BZ2042">
        <v>2041</v>
      </c>
    </row>
    <row r="2043" spans="1:78" x14ac:dyDescent="0.25">
      <c r="A2043">
        <v>2042</v>
      </c>
      <c r="B2043" t="s">
        <v>2112</v>
      </c>
      <c r="C2043">
        <v>89</v>
      </c>
      <c r="D2043">
        <v>64</v>
      </c>
      <c r="E2043">
        <v>80</v>
      </c>
      <c r="F2043">
        <v>90</v>
      </c>
      <c r="G2043">
        <v>48</v>
      </c>
      <c r="H2043">
        <v>125</v>
      </c>
      <c r="I2043">
        <v>105</v>
      </c>
      <c r="J2043">
        <v>62</v>
      </c>
      <c r="K2043">
        <v>68</v>
      </c>
      <c r="L2043">
        <v>84</v>
      </c>
      <c r="M2043">
        <v>16</v>
      </c>
      <c r="N2043">
        <v>33</v>
      </c>
      <c r="O2043">
        <v>43</v>
      </c>
      <c r="P2043">
        <v>27</v>
      </c>
      <c r="Q2043">
        <v>25</v>
      </c>
      <c r="R2043">
        <v>28</v>
      </c>
      <c r="S2043">
        <v>50</v>
      </c>
      <c r="T2043">
        <v>75</v>
      </c>
      <c r="U2043">
        <v>34</v>
      </c>
      <c r="V2043">
        <v>47</v>
      </c>
      <c r="W2043">
        <v>65</v>
      </c>
      <c r="X2043">
        <v>34</v>
      </c>
      <c r="Y2043">
        <v>28</v>
      </c>
      <c r="Z2043">
        <v>15</v>
      </c>
      <c r="AA2043">
        <v>4</v>
      </c>
      <c r="AB2043">
        <v>64</v>
      </c>
      <c r="AC2043">
        <v>27</v>
      </c>
      <c r="AD2043">
        <v>87</v>
      </c>
      <c r="AE2043">
        <v>97</v>
      </c>
      <c r="AF2043">
        <v>41</v>
      </c>
      <c r="AG2043">
        <v>45</v>
      </c>
      <c r="AH2043">
        <v>13</v>
      </c>
      <c r="AI2043">
        <v>90</v>
      </c>
      <c r="AJ2043">
        <v>6</v>
      </c>
      <c r="AK2043">
        <v>168</v>
      </c>
      <c r="AL2043">
        <v>1982</v>
      </c>
      <c r="AM2043">
        <v>1977</v>
      </c>
      <c r="AO2043">
        <v>15.613483146067418</v>
      </c>
      <c r="AP2043">
        <v>14.625</v>
      </c>
      <c r="AQ2043">
        <v>12.69</v>
      </c>
      <c r="AR2043">
        <v>12.4</v>
      </c>
      <c r="AS2043">
        <v>16.95</v>
      </c>
      <c r="AT2043">
        <v>8.6687999999999992</v>
      </c>
      <c r="AU2043">
        <v>9.394285714285715</v>
      </c>
      <c r="AV2043">
        <v>12.6</v>
      </c>
      <c r="AW2043">
        <v>12.6</v>
      </c>
      <c r="AX2043">
        <v>13.8</v>
      </c>
      <c r="AY2043">
        <v>6.75</v>
      </c>
      <c r="AZ2043">
        <v>14.4</v>
      </c>
      <c r="BA2043">
        <v>30.641860465116277</v>
      </c>
      <c r="BB2043">
        <v>26.133333333333336</v>
      </c>
      <c r="BC2043">
        <v>29.376000000000001</v>
      </c>
      <c r="BD2043">
        <v>32.271428571428572</v>
      </c>
      <c r="BE2043">
        <v>17.856000000000002</v>
      </c>
      <c r="BF2043">
        <v>18.911999999999999</v>
      </c>
      <c r="BG2043">
        <v>21.494117647058825</v>
      </c>
      <c r="BH2043">
        <v>17.770212765957446</v>
      </c>
      <c r="BI2043">
        <v>10.467692307692307</v>
      </c>
      <c r="BJ2043">
        <v>19.164705882352941</v>
      </c>
      <c r="BK2043">
        <v>29.571428571428569</v>
      </c>
      <c r="BL2043">
        <v>29.52</v>
      </c>
      <c r="BM2043">
        <v>30.6</v>
      </c>
      <c r="BN2043">
        <v>15.80625</v>
      </c>
      <c r="BO2043">
        <v>23.066666666666666</v>
      </c>
      <c r="BP2043">
        <v>6.9103448275862069</v>
      </c>
      <c r="BQ2043">
        <v>13.546391752577319</v>
      </c>
      <c r="BR2043">
        <v>29.151219512195123</v>
      </c>
      <c r="BS2043">
        <v>29.439999999999998</v>
      </c>
      <c r="BT2043">
        <v>28.523076923076925</v>
      </c>
      <c r="BU2043">
        <v>14.280000000000001</v>
      </c>
      <c r="BV2043">
        <v>27.6</v>
      </c>
      <c r="BW2043">
        <v>11.785714285714286</v>
      </c>
      <c r="BX2043">
        <v>15.573360242179618</v>
      </c>
      <c r="BY2043">
        <v>18.321853820729373</v>
      </c>
      <c r="BZ2043">
        <v>2042</v>
      </c>
    </row>
    <row r="2044" spans="1:78" x14ac:dyDescent="0.25">
      <c r="A2044">
        <v>2043</v>
      </c>
      <c r="B2044" t="s">
        <v>2113</v>
      </c>
      <c r="C2044">
        <v>89</v>
      </c>
      <c r="D2044">
        <v>63</v>
      </c>
      <c r="E2044">
        <v>81</v>
      </c>
      <c r="F2044">
        <v>92</v>
      </c>
      <c r="G2044">
        <v>46</v>
      </c>
      <c r="H2044">
        <v>122</v>
      </c>
      <c r="I2044">
        <v>106</v>
      </c>
      <c r="J2044">
        <v>62</v>
      </c>
      <c r="K2044">
        <v>70</v>
      </c>
      <c r="L2044">
        <v>83</v>
      </c>
      <c r="M2044">
        <v>16</v>
      </c>
      <c r="N2044">
        <v>33</v>
      </c>
      <c r="O2044">
        <v>43</v>
      </c>
      <c r="P2044">
        <v>28</v>
      </c>
      <c r="Q2044">
        <v>25</v>
      </c>
      <c r="R2044">
        <v>28</v>
      </c>
      <c r="S2044">
        <v>50</v>
      </c>
      <c r="T2044">
        <v>76</v>
      </c>
      <c r="U2044">
        <v>36</v>
      </c>
      <c r="V2044">
        <v>47</v>
      </c>
      <c r="W2044">
        <v>63</v>
      </c>
      <c r="X2044">
        <v>34</v>
      </c>
      <c r="Y2044">
        <v>28</v>
      </c>
      <c r="Z2044">
        <v>15</v>
      </c>
      <c r="AA2044">
        <v>4</v>
      </c>
      <c r="AB2044">
        <v>64</v>
      </c>
      <c r="AC2044">
        <v>27</v>
      </c>
      <c r="AD2044">
        <v>87</v>
      </c>
      <c r="AE2044">
        <v>97</v>
      </c>
      <c r="AF2044">
        <v>41</v>
      </c>
      <c r="AG2044">
        <v>45</v>
      </c>
      <c r="AH2044">
        <v>13</v>
      </c>
      <c r="AI2044">
        <v>88</v>
      </c>
      <c r="AJ2044">
        <v>6</v>
      </c>
      <c r="AK2044">
        <v>178</v>
      </c>
      <c r="AL2044">
        <v>1880</v>
      </c>
      <c r="AM2044">
        <v>1986</v>
      </c>
      <c r="AO2044">
        <v>15.613483146067418</v>
      </c>
      <c r="AP2044">
        <v>14.857142857142859</v>
      </c>
      <c r="AQ2044">
        <v>12.533333333333333</v>
      </c>
      <c r="AR2044">
        <v>12.130434782608695</v>
      </c>
      <c r="AS2044">
        <v>17.68695652173913</v>
      </c>
      <c r="AT2044">
        <v>8.8819672131147538</v>
      </c>
      <c r="AU2044">
        <v>9.3056603773584907</v>
      </c>
      <c r="AV2044">
        <v>12.6</v>
      </c>
      <c r="AW2044">
        <v>12.24</v>
      </c>
      <c r="AX2044">
        <v>13.966265060240964</v>
      </c>
      <c r="AY2044">
        <v>6.75</v>
      </c>
      <c r="AZ2044">
        <v>14.4</v>
      </c>
      <c r="BA2044">
        <v>30.641860465116277</v>
      </c>
      <c r="BB2044">
        <v>25.2</v>
      </c>
      <c r="BC2044">
        <v>29.376000000000001</v>
      </c>
      <c r="BD2044">
        <v>32.271428571428572</v>
      </c>
      <c r="BE2044">
        <v>17.856000000000002</v>
      </c>
      <c r="BF2044">
        <v>18.663157894736841</v>
      </c>
      <c r="BG2044">
        <v>20.3</v>
      </c>
      <c r="BH2044">
        <v>17.770212765957446</v>
      </c>
      <c r="BI2044">
        <v>10.8</v>
      </c>
      <c r="BJ2044">
        <v>19.164705882352941</v>
      </c>
      <c r="BK2044">
        <v>29.571428571428569</v>
      </c>
      <c r="BL2044">
        <v>29.52</v>
      </c>
      <c r="BM2044">
        <v>30.6</v>
      </c>
      <c r="BN2044">
        <v>15.80625</v>
      </c>
      <c r="BO2044">
        <v>23.066666666666666</v>
      </c>
      <c r="BP2044">
        <v>6.9103448275862069</v>
      </c>
      <c r="BQ2044">
        <v>13.546391752577319</v>
      </c>
      <c r="BR2044">
        <v>29.151219512195123</v>
      </c>
      <c r="BS2044">
        <v>29.439999999999998</v>
      </c>
      <c r="BT2044">
        <v>28.523076923076925</v>
      </c>
      <c r="BU2044">
        <v>14.604545454545454</v>
      </c>
      <c r="BV2044">
        <v>27.6</v>
      </c>
      <c r="BW2044">
        <v>11.123595505617979</v>
      </c>
      <c r="BX2044">
        <v>16.418297872340425</v>
      </c>
      <c r="BY2044">
        <v>18.25164411516743</v>
      </c>
      <c r="BZ2044">
        <v>2043</v>
      </c>
    </row>
    <row r="2045" spans="1:78" x14ac:dyDescent="0.25">
      <c r="A2045">
        <v>2044</v>
      </c>
      <c r="B2045" t="s">
        <v>2114</v>
      </c>
      <c r="C2045">
        <v>89</v>
      </c>
      <c r="D2045">
        <v>64</v>
      </c>
      <c r="E2045">
        <v>80</v>
      </c>
      <c r="F2045">
        <v>92</v>
      </c>
      <c r="G2045">
        <v>46</v>
      </c>
      <c r="H2045">
        <v>121</v>
      </c>
      <c r="I2045">
        <v>103</v>
      </c>
      <c r="J2045">
        <v>70</v>
      </c>
      <c r="K2045">
        <v>72</v>
      </c>
      <c r="L2045">
        <v>80</v>
      </c>
      <c r="M2045">
        <v>17</v>
      </c>
      <c r="N2045">
        <v>33</v>
      </c>
      <c r="O2045">
        <v>44</v>
      </c>
      <c r="P2045">
        <v>28</v>
      </c>
      <c r="Q2045">
        <v>25</v>
      </c>
      <c r="R2045">
        <v>28</v>
      </c>
      <c r="S2045">
        <v>50</v>
      </c>
      <c r="T2045">
        <v>78</v>
      </c>
      <c r="U2045">
        <v>35</v>
      </c>
      <c r="V2045">
        <v>48</v>
      </c>
      <c r="W2045">
        <v>64</v>
      </c>
      <c r="X2045">
        <v>34</v>
      </c>
      <c r="Y2045">
        <v>28</v>
      </c>
      <c r="Z2045">
        <v>15</v>
      </c>
      <c r="AA2045">
        <v>4</v>
      </c>
      <c r="AB2045">
        <v>64</v>
      </c>
      <c r="AC2045">
        <v>27</v>
      </c>
      <c r="AD2045">
        <v>87</v>
      </c>
      <c r="AE2045">
        <v>97</v>
      </c>
      <c r="AF2045">
        <v>41</v>
      </c>
      <c r="AG2045">
        <v>45</v>
      </c>
      <c r="AH2045">
        <v>13</v>
      </c>
      <c r="AI2045">
        <v>89</v>
      </c>
      <c r="AJ2045">
        <v>6</v>
      </c>
      <c r="AK2045">
        <v>178</v>
      </c>
      <c r="AL2045">
        <v>1881</v>
      </c>
      <c r="AM2045">
        <v>1995</v>
      </c>
      <c r="AO2045">
        <v>15.613483146067418</v>
      </c>
      <c r="AP2045">
        <v>14.625</v>
      </c>
      <c r="AQ2045">
        <v>12.69</v>
      </c>
      <c r="AR2045">
        <v>12.130434782608695</v>
      </c>
      <c r="AS2045">
        <v>17.68695652173913</v>
      </c>
      <c r="AT2045">
        <v>8.9553719008264459</v>
      </c>
      <c r="AU2045">
        <v>9.576699029126214</v>
      </c>
      <c r="AV2045">
        <v>11.16</v>
      </c>
      <c r="AW2045">
        <v>11.9</v>
      </c>
      <c r="AX2045">
        <v>14.490000000000002</v>
      </c>
      <c r="AY2045">
        <v>6.3529411764705879</v>
      </c>
      <c r="AZ2045">
        <v>14.4</v>
      </c>
      <c r="BA2045">
        <v>29.945454545454545</v>
      </c>
      <c r="BB2045">
        <v>25.2</v>
      </c>
      <c r="BC2045">
        <v>29.376000000000001</v>
      </c>
      <c r="BD2045">
        <v>32.271428571428572</v>
      </c>
      <c r="BE2045">
        <v>17.856000000000002</v>
      </c>
      <c r="BF2045">
        <v>18.184615384615384</v>
      </c>
      <c r="BG2045">
        <v>20.88</v>
      </c>
      <c r="BH2045">
        <v>17.399999999999999</v>
      </c>
      <c r="BI2045">
        <v>10.63125</v>
      </c>
      <c r="BJ2045">
        <v>19.164705882352941</v>
      </c>
      <c r="BK2045">
        <v>29.571428571428569</v>
      </c>
      <c r="BL2045">
        <v>29.52</v>
      </c>
      <c r="BM2045">
        <v>30.6</v>
      </c>
      <c r="BN2045">
        <v>15.80625</v>
      </c>
      <c r="BO2045">
        <v>23.066666666666666</v>
      </c>
      <c r="BP2045">
        <v>6.9103448275862069</v>
      </c>
      <c r="BQ2045">
        <v>13.546391752577319</v>
      </c>
      <c r="BR2045">
        <v>29.151219512195123</v>
      </c>
      <c r="BS2045">
        <v>29.439999999999998</v>
      </c>
      <c r="BT2045">
        <v>28.523076923076925</v>
      </c>
      <c r="BU2045">
        <v>14.440449438202249</v>
      </c>
      <c r="BV2045">
        <v>27.6</v>
      </c>
      <c r="BW2045">
        <v>11.123595505617979</v>
      </c>
      <c r="BX2045">
        <v>16.409569377990429</v>
      </c>
      <c r="BY2045">
        <v>18.174837191853257</v>
      </c>
      <c r="BZ2045">
        <v>2044</v>
      </c>
    </row>
    <row r="2046" spans="1:78" x14ac:dyDescent="0.25">
      <c r="A2046">
        <v>2045</v>
      </c>
      <c r="B2046" t="s">
        <v>2115</v>
      </c>
      <c r="C2046">
        <v>89</v>
      </c>
      <c r="D2046">
        <v>63</v>
      </c>
      <c r="E2046">
        <v>80</v>
      </c>
      <c r="F2046">
        <v>91</v>
      </c>
      <c r="G2046">
        <v>45</v>
      </c>
      <c r="H2046">
        <v>105</v>
      </c>
      <c r="I2046">
        <v>100</v>
      </c>
      <c r="J2046">
        <v>71</v>
      </c>
      <c r="K2046">
        <v>72</v>
      </c>
      <c r="L2046">
        <v>82</v>
      </c>
      <c r="M2046">
        <v>17</v>
      </c>
      <c r="N2046">
        <v>33</v>
      </c>
      <c r="O2046">
        <v>43</v>
      </c>
      <c r="P2046">
        <v>28</v>
      </c>
      <c r="Q2046">
        <v>25</v>
      </c>
      <c r="R2046">
        <v>28</v>
      </c>
      <c r="S2046">
        <v>50</v>
      </c>
      <c r="T2046">
        <v>78</v>
      </c>
      <c r="U2046">
        <v>35</v>
      </c>
      <c r="V2046">
        <v>47</v>
      </c>
      <c r="W2046">
        <v>64</v>
      </c>
      <c r="X2046">
        <v>34</v>
      </c>
      <c r="Y2046">
        <v>28</v>
      </c>
      <c r="Z2046">
        <v>15</v>
      </c>
      <c r="AA2046">
        <v>4</v>
      </c>
      <c r="AB2046">
        <v>64</v>
      </c>
      <c r="AC2046">
        <v>29</v>
      </c>
      <c r="AD2046">
        <v>89</v>
      </c>
      <c r="AE2046">
        <v>90</v>
      </c>
      <c r="AF2046">
        <v>39</v>
      </c>
      <c r="AG2046">
        <v>46</v>
      </c>
      <c r="AH2046">
        <v>12</v>
      </c>
      <c r="AI2046">
        <v>87</v>
      </c>
      <c r="AJ2046">
        <v>7</v>
      </c>
      <c r="AK2046">
        <v>181</v>
      </c>
      <c r="AL2046">
        <v>1872</v>
      </c>
      <c r="AM2046">
        <v>1971</v>
      </c>
      <c r="AO2046">
        <v>15.613483146067418</v>
      </c>
      <c r="AP2046">
        <v>14.857142857142859</v>
      </c>
      <c r="AQ2046">
        <v>12.69</v>
      </c>
      <c r="AR2046">
        <v>12.263736263736263</v>
      </c>
      <c r="AS2046">
        <v>18.080000000000002</v>
      </c>
      <c r="AT2046">
        <v>10.32</v>
      </c>
      <c r="AU2046">
        <v>9.8640000000000008</v>
      </c>
      <c r="AV2046">
        <v>11.002816901408451</v>
      </c>
      <c r="AW2046">
        <v>11.9</v>
      </c>
      <c r="AX2046">
        <v>14.136585365853659</v>
      </c>
      <c r="AY2046">
        <v>6.3529411764705879</v>
      </c>
      <c r="AZ2046">
        <v>14.4</v>
      </c>
      <c r="BA2046">
        <v>30.641860465116277</v>
      </c>
      <c r="BB2046">
        <v>25.2</v>
      </c>
      <c r="BC2046">
        <v>29.376000000000001</v>
      </c>
      <c r="BD2046">
        <v>32.271428571428572</v>
      </c>
      <c r="BE2046">
        <v>17.856000000000002</v>
      </c>
      <c r="BF2046">
        <v>18.184615384615384</v>
      </c>
      <c r="BG2046">
        <v>20.88</v>
      </c>
      <c r="BH2046">
        <v>17.770212765957446</v>
      </c>
      <c r="BI2046">
        <v>10.63125</v>
      </c>
      <c r="BJ2046">
        <v>19.164705882352941</v>
      </c>
      <c r="BK2046">
        <v>29.571428571428569</v>
      </c>
      <c r="BL2046">
        <v>29.52</v>
      </c>
      <c r="BM2046">
        <v>30.6</v>
      </c>
      <c r="BN2046">
        <v>15.80625</v>
      </c>
      <c r="BO2046">
        <v>21.475862068965519</v>
      </c>
      <c r="BP2046">
        <v>6.7550561797752806</v>
      </c>
      <c r="BQ2046">
        <v>14.6</v>
      </c>
      <c r="BR2046">
        <v>30.646153846153847</v>
      </c>
      <c r="BS2046">
        <v>28.8</v>
      </c>
      <c r="BT2046">
        <v>30.900000000000002</v>
      </c>
      <c r="BU2046">
        <v>14.77241379310345</v>
      </c>
      <c r="BV2046">
        <v>23.657142857142858</v>
      </c>
      <c r="BW2046">
        <v>10.939226519337018</v>
      </c>
      <c r="BX2046">
        <v>16.488461538461539</v>
      </c>
      <c r="BY2046">
        <v>18.326182004760515</v>
      </c>
      <c r="BZ2046">
        <v>2045</v>
      </c>
    </row>
    <row r="2047" spans="1:78" x14ac:dyDescent="0.25">
      <c r="A2047">
        <v>2046</v>
      </c>
      <c r="B2047" t="s">
        <v>2116</v>
      </c>
      <c r="C2047">
        <v>89</v>
      </c>
      <c r="D2047">
        <v>64</v>
      </c>
      <c r="E2047">
        <v>80</v>
      </c>
      <c r="F2047">
        <v>92</v>
      </c>
      <c r="G2047">
        <v>44</v>
      </c>
      <c r="H2047">
        <v>105</v>
      </c>
      <c r="I2047">
        <v>100</v>
      </c>
      <c r="J2047">
        <v>63</v>
      </c>
      <c r="K2047">
        <v>71</v>
      </c>
      <c r="L2047">
        <v>82</v>
      </c>
      <c r="M2047">
        <v>17</v>
      </c>
      <c r="N2047">
        <v>33</v>
      </c>
      <c r="O2047">
        <v>43</v>
      </c>
      <c r="P2047">
        <v>28</v>
      </c>
      <c r="Q2047">
        <v>25</v>
      </c>
      <c r="R2047">
        <v>28</v>
      </c>
      <c r="S2047">
        <v>50</v>
      </c>
      <c r="T2047">
        <v>78</v>
      </c>
      <c r="U2047">
        <v>35</v>
      </c>
      <c r="V2047">
        <v>57</v>
      </c>
      <c r="W2047">
        <v>63</v>
      </c>
      <c r="X2047">
        <v>34</v>
      </c>
      <c r="Y2047">
        <v>28</v>
      </c>
      <c r="Z2047">
        <v>15</v>
      </c>
      <c r="AA2047">
        <v>4</v>
      </c>
      <c r="AB2047">
        <v>64</v>
      </c>
      <c r="AC2047">
        <v>29</v>
      </c>
      <c r="AD2047">
        <v>89</v>
      </c>
      <c r="AE2047">
        <v>77</v>
      </c>
      <c r="AF2047">
        <v>40</v>
      </c>
      <c r="AG2047">
        <v>46</v>
      </c>
      <c r="AH2047">
        <v>13</v>
      </c>
      <c r="AI2047">
        <v>86</v>
      </c>
      <c r="AJ2047">
        <v>7</v>
      </c>
      <c r="AK2047">
        <v>184</v>
      </c>
      <c r="AL2047">
        <v>1963</v>
      </c>
      <c r="AM2047">
        <v>1963</v>
      </c>
      <c r="AO2047">
        <v>15.613483146067418</v>
      </c>
      <c r="AP2047">
        <v>14.625</v>
      </c>
      <c r="AQ2047">
        <v>12.69</v>
      </c>
      <c r="AR2047">
        <v>12.130434782608695</v>
      </c>
      <c r="AS2047">
        <v>18.490909090909092</v>
      </c>
      <c r="AT2047">
        <v>10.32</v>
      </c>
      <c r="AU2047">
        <v>9.8640000000000008</v>
      </c>
      <c r="AV2047">
        <v>12.4</v>
      </c>
      <c r="AW2047">
        <v>12.067605633802817</v>
      </c>
      <c r="AX2047">
        <v>14.136585365853659</v>
      </c>
      <c r="AY2047">
        <v>6.3529411764705879</v>
      </c>
      <c r="AZ2047">
        <v>14.4</v>
      </c>
      <c r="BA2047">
        <v>30.641860465116277</v>
      </c>
      <c r="BB2047">
        <v>25.2</v>
      </c>
      <c r="BC2047">
        <v>29.376000000000001</v>
      </c>
      <c r="BD2047">
        <v>32.271428571428572</v>
      </c>
      <c r="BE2047">
        <v>17.856000000000002</v>
      </c>
      <c r="BF2047">
        <v>18.184615384615384</v>
      </c>
      <c r="BG2047">
        <v>20.88</v>
      </c>
      <c r="BH2047">
        <v>14.65263157894737</v>
      </c>
      <c r="BI2047">
        <v>10.8</v>
      </c>
      <c r="BJ2047">
        <v>19.164705882352941</v>
      </c>
      <c r="BK2047">
        <v>29.571428571428569</v>
      </c>
      <c r="BL2047">
        <v>29.52</v>
      </c>
      <c r="BM2047">
        <v>30.6</v>
      </c>
      <c r="BN2047">
        <v>15.80625</v>
      </c>
      <c r="BO2047">
        <v>21.475862068965519</v>
      </c>
      <c r="BP2047">
        <v>6.7550561797752806</v>
      </c>
      <c r="BQ2047">
        <v>17.064935064935067</v>
      </c>
      <c r="BR2047">
        <v>29.880000000000003</v>
      </c>
      <c r="BS2047">
        <v>28.8</v>
      </c>
      <c r="BT2047">
        <v>28.523076923076925</v>
      </c>
      <c r="BU2047">
        <v>14.944186046511629</v>
      </c>
      <c r="BV2047">
        <v>23.657142857142858</v>
      </c>
      <c r="BW2047">
        <v>10.760869565217392</v>
      </c>
      <c r="BX2047">
        <v>15.72409577177789</v>
      </c>
      <c r="BY2047">
        <v>18.326954124535174</v>
      </c>
      <c r="BZ2047">
        <v>2046</v>
      </c>
    </row>
    <row r="2048" spans="1:78" x14ac:dyDescent="0.25">
      <c r="A2048">
        <v>2047</v>
      </c>
      <c r="B2048" t="s">
        <v>2117</v>
      </c>
      <c r="C2048">
        <v>88</v>
      </c>
      <c r="D2048">
        <v>64</v>
      </c>
      <c r="E2048">
        <v>75</v>
      </c>
      <c r="F2048">
        <v>90</v>
      </c>
      <c r="G2048">
        <v>44</v>
      </c>
      <c r="H2048">
        <v>105</v>
      </c>
      <c r="I2048">
        <v>99</v>
      </c>
      <c r="J2048">
        <v>70</v>
      </c>
      <c r="K2048">
        <v>71</v>
      </c>
      <c r="L2048">
        <v>83</v>
      </c>
      <c r="M2048">
        <v>17</v>
      </c>
      <c r="N2048">
        <v>33</v>
      </c>
      <c r="O2048">
        <v>43</v>
      </c>
      <c r="P2048">
        <v>27</v>
      </c>
      <c r="Q2048">
        <v>25</v>
      </c>
      <c r="R2048">
        <v>28</v>
      </c>
      <c r="S2048">
        <v>50</v>
      </c>
      <c r="T2048">
        <v>78</v>
      </c>
      <c r="U2048">
        <v>35</v>
      </c>
      <c r="V2048">
        <v>57</v>
      </c>
      <c r="W2048">
        <v>63</v>
      </c>
      <c r="X2048">
        <v>34</v>
      </c>
      <c r="Y2048">
        <v>28</v>
      </c>
      <c r="Z2048">
        <v>15</v>
      </c>
      <c r="AA2048">
        <v>4</v>
      </c>
      <c r="AB2048">
        <v>64</v>
      </c>
      <c r="AC2048">
        <v>29</v>
      </c>
      <c r="AD2048">
        <v>88</v>
      </c>
      <c r="AE2048">
        <v>77</v>
      </c>
      <c r="AF2048">
        <v>40</v>
      </c>
      <c r="AG2048">
        <v>46</v>
      </c>
      <c r="AH2048">
        <v>13</v>
      </c>
      <c r="AI2048">
        <v>85</v>
      </c>
      <c r="AJ2048">
        <v>7</v>
      </c>
      <c r="AK2048">
        <v>186</v>
      </c>
      <c r="AL2048">
        <v>1868</v>
      </c>
      <c r="AM2048">
        <v>1961</v>
      </c>
      <c r="AO2048">
        <v>15.790909090909093</v>
      </c>
      <c r="AP2048">
        <v>14.625</v>
      </c>
      <c r="AQ2048">
        <v>13.536</v>
      </c>
      <c r="AR2048">
        <v>12.4</v>
      </c>
      <c r="AS2048">
        <v>18.490909090909092</v>
      </c>
      <c r="AT2048">
        <v>10.32</v>
      </c>
      <c r="AU2048">
        <v>9.9636363636363647</v>
      </c>
      <c r="AV2048">
        <v>11.16</v>
      </c>
      <c r="AW2048">
        <v>12.067605633802817</v>
      </c>
      <c r="AX2048">
        <v>13.966265060240964</v>
      </c>
      <c r="AY2048">
        <v>6.3529411764705879</v>
      </c>
      <c r="AZ2048">
        <v>14.4</v>
      </c>
      <c r="BA2048">
        <v>30.641860465116277</v>
      </c>
      <c r="BB2048">
        <v>26.133333333333336</v>
      </c>
      <c r="BC2048">
        <v>29.376000000000001</v>
      </c>
      <c r="BD2048">
        <v>32.271428571428572</v>
      </c>
      <c r="BE2048">
        <v>17.856000000000002</v>
      </c>
      <c r="BF2048">
        <v>18.184615384615384</v>
      </c>
      <c r="BG2048">
        <v>20.88</v>
      </c>
      <c r="BH2048">
        <v>14.65263157894737</v>
      </c>
      <c r="BI2048">
        <v>10.8</v>
      </c>
      <c r="BJ2048">
        <v>19.164705882352941</v>
      </c>
      <c r="BK2048">
        <v>29.571428571428569</v>
      </c>
      <c r="BL2048">
        <v>29.52</v>
      </c>
      <c r="BM2048">
        <v>30.6</v>
      </c>
      <c r="BN2048">
        <v>15.80625</v>
      </c>
      <c r="BO2048">
        <v>21.475862068965519</v>
      </c>
      <c r="BP2048">
        <v>6.831818181818182</v>
      </c>
      <c r="BQ2048">
        <v>17.064935064935067</v>
      </c>
      <c r="BR2048">
        <v>29.880000000000003</v>
      </c>
      <c r="BS2048">
        <v>28.8</v>
      </c>
      <c r="BT2048">
        <v>28.523076923076925</v>
      </c>
      <c r="BU2048">
        <v>15.120000000000001</v>
      </c>
      <c r="BV2048">
        <v>23.657142857142858</v>
      </c>
      <c r="BW2048">
        <v>10.645161290322582</v>
      </c>
      <c r="BX2048">
        <v>16.523768736616702</v>
      </c>
      <c r="BY2048">
        <v>18.360646622226682</v>
      </c>
      <c r="BZ2048">
        <v>2047</v>
      </c>
    </row>
    <row r="2049" spans="1:78" x14ac:dyDescent="0.25">
      <c r="A2049">
        <v>2048</v>
      </c>
      <c r="B2049" t="s">
        <v>2118</v>
      </c>
      <c r="C2049">
        <v>88</v>
      </c>
      <c r="D2049">
        <v>65</v>
      </c>
      <c r="E2049">
        <v>75</v>
      </c>
      <c r="F2049">
        <v>91</v>
      </c>
      <c r="G2049">
        <v>45</v>
      </c>
      <c r="H2049">
        <v>106</v>
      </c>
      <c r="I2049">
        <v>100</v>
      </c>
      <c r="J2049">
        <v>63</v>
      </c>
      <c r="K2049">
        <v>70</v>
      </c>
      <c r="L2049">
        <v>81</v>
      </c>
      <c r="M2049">
        <v>17</v>
      </c>
      <c r="N2049">
        <v>33</v>
      </c>
      <c r="O2049">
        <v>43</v>
      </c>
      <c r="P2049">
        <v>27</v>
      </c>
      <c r="Q2049">
        <v>25</v>
      </c>
      <c r="R2049">
        <v>28</v>
      </c>
      <c r="S2049">
        <v>50</v>
      </c>
      <c r="T2049">
        <v>78</v>
      </c>
      <c r="U2049">
        <v>35</v>
      </c>
      <c r="V2049">
        <v>57</v>
      </c>
      <c r="W2049">
        <v>63</v>
      </c>
      <c r="X2049">
        <v>34</v>
      </c>
      <c r="Y2049">
        <v>28</v>
      </c>
      <c r="Z2049">
        <v>15</v>
      </c>
      <c r="AA2049">
        <v>4</v>
      </c>
      <c r="AB2049">
        <v>63</v>
      </c>
      <c r="AC2049">
        <v>29</v>
      </c>
      <c r="AD2049">
        <v>88</v>
      </c>
      <c r="AE2049">
        <v>67</v>
      </c>
      <c r="AF2049">
        <v>40</v>
      </c>
      <c r="AG2049">
        <v>46</v>
      </c>
      <c r="AH2049">
        <v>12</v>
      </c>
      <c r="AI2049">
        <v>85</v>
      </c>
      <c r="AJ2049">
        <v>7</v>
      </c>
      <c r="AK2049">
        <v>183</v>
      </c>
      <c r="AL2049">
        <v>1948</v>
      </c>
      <c r="AM2049">
        <v>1941</v>
      </c>
      <c r="AO2049">
        <v>15.790909090909093</v>
      </c>
      <c r="AP2049">
        <v>14.4</v>
      </c>
      <c r="AQ2049">
        <v>13.536</v>
      </c>
      <c r="AR2049">
        <v>12.263736263736263</v>
      </c>
      <c r="AS2049">
        <v>18.080000000000002</v>
      </c>
      <c r="AT2049">
        <v>10.222641509433963</v>
      </c>
      <c r="AU2049">
        <v>9.8640000000000008</v>
      </c>
      <c r="AV2049">
        <v>12.4</v>
      </c>
      <c r="AW2049">
        <v>12.24</v>
      </c>
      <c r="AX2049">
        <v>14.311111111111112</v>
      </c>
      <c r="AY2049">
        <v>6.3529411764705879</v>
      </c>
      <c r="AZ2049">
        <v>14.4</v>
      </c>
      <c r="BA2049">
        <v>30.641860465116277</v>
      </c>
      <c r="BB2049">
        <v>26.133333333333336</v>
      </c>
      <c r="BC2049">
        <v>29.376000000000001</v>
      </c>
      <c r="BD2049">
        <v>32.271428571428572</v>
      </c>
      <c r="BE2049">
        <v>17.856000000000002</v>
      </c>
      <c r="BF2049">
        <v>18.184615384615384</v>
      </c>
      <c r="BG2049">
        <v>20.88</v>
      </c>
      <c r="BH2049">
        <v>14.65263157894737</v>
      </c>
      <c r="BI2049">
        <v>10.8</v>
      </c>
      <c r="BJ2049">
        <v>19.164705882352941</v>
      </c>
      <c r="BK2049">
        <v>29.571428571428569</v>
      </c>
      <c r="BL2049">
        <v>29.52</v>
      </c>
      <c r="BM2049">
        <v>30.6</v>
      </c>
      <c r="BN2049">
        <v>16.057142857142857</v>
      </c>
      <c r="BO2049">
        <v>21.475862068965519</v>
      </c>
      <c r="BP2049">
        <v>6.831818181818182</v>
      </c>
      <c r="BQ2049">
        <v>19.611940298507463</v>
      </c>
      <c r="BR2049">
        <v>29.880000000000003</v>
      </c>
      <c r="BS2049">
        <v>28.8</v>
      </c>
      <c r="BT2049">
        <v>30.900000000000002</v>
      </c>
      <c r="BU2049">
        <v>15.120000000000001</v>
      </c>
      <c r="BV2049">
        <v>23.657142857142858</v>
      </c>
      <c r="BW2049">
        <v>10.81967213114754</v>
      </c>
      <c r="BX2049">
        <v>15.845174537987681</v>
      </c>
      <c r="BY2049">
        <v>18.536982013868741</v>
      </c>
      <c r="BZ2049">
        <v>2048</v>
      </c>
    </row>
    <row r="2050" spans="1:78" x14ac:dyDescent="0.25">
      <c r="A2050">
        <v>2049</v>
      </c>
      <c r="B2050" t="s">
        <v>2119</v>
      </c>
      <c r="C2050">
        <v>88</v>
      </c>
      <c r="D2050">
        <v>64</v>
      </c>
      <c r="E2050">
        <v>75</v>
      </c>
      <c r="F2050">
        <v>89</v>
      </c>
      <c r="G2050">
        <v>42</v>
      </c>
      <c r="H2050">
        <v>105</v>
      </c>
      <c r="I2050">
        <v>100</v>
      </c>
      <c r="J2050">
        <v>70</v>
      </c>
      <c r="K2050">
        <v>70</v>
      </c>
      <c r="L2050">
        <v>82</v>
      </c>
      <c r="M2050">
        <v>17</v>
      </c>
      <c r="N2050">
        <v>33</v>
      </c>
      <c r="O2050">
        <v>44</v>
      </c>
      <c r="P2050">
        <v>27</v>
      </c>
      <c r="Q2050">
        <v>25</v>
      </c>
      <c r="R2050">
        <v>29</v>
      </c>
      <c r="S2050">
        <v>50</v>
      </c>
      <c r="T2050">
        <v>78</v>
      </c>
      <c r="U2050">
        <v>35</v>
      </c>
      <c r="V2050">
        <v>58</v>
      </c>
      <c r="W2050">
        <v>63</v>
      </c>
      <c r="X2050">
        <v>34</v>
      </c>
      <c r="Y2050">
        <v>28</v>
      </c>
      <c r="Z2050">
        <v>15</v>
      </c>
      <c r="AA2050">
        <v>4</v>
      </c>
      <c r="AB2050">
        <v>63</v>
      </c>
      <c r="AC2050">
        <v>29</v>
      </c>
      <c r="AD2050">
        <v>88</v>
      </c>
      <c r="AE2050">
        <v>67</v>
      </c>
      <c r="AF2050">
        <v>40</v>
      </c>
      <c r="AG2050">
        <v>45</v>
      </c>
      <c r="AH2050">
        <v>13</v>
      </c>
      <c r="AI2050">
        <v>85</v>
      </c>
      <c r="AJ2050">
        <v>7</v>
      </c>
      <c r="AK2050">
        <v>181</v>
      </c>
      <c r="AL2050">
        <v>1943</v>
      </c>
      <c r="AM2050">
        <v>1943</v>
      </c>
      <c r="AO2050">
        <v>15.790909090909093</v>
      </c>
      <c r="AP2050">
        <v>14.625</v>
      </c>
      <c r="AQ2050">
        <v>13.536</v>
      </c>
      <c r="AR2050">
        <v>12.539325842696631</v>
      </c>
      <c r="AS2050">
        <v>19.371428571428574</v>
      </c>
      <c r="AT2050">
        <v>10.32</v>
      </c>
      <c r="AU2050">
        <v>9.8640000000000008</v>
      </c>
      <c r="AV2050">
        <v>11.16</v>
      </c>
      <c r="AW2050">
        <v>12.24</v>
      </c>
      <c r="AX2050">
        <v>14.136585365853659</v>
      </c>
      <c r="AY2050">
        <v>6.3529411764705879</v>
      </c>
      <c r="AZ2050">
        <v>14.4</v>
      </c>
      <c r="BA2050">
        <v>29.945454545454545</v>
      </c>
      <c r="BB2050">
        <v>26.133333333333336</v>
      </c>
      <c r="BC2050">
        <v>29.376000000000001</v>
      </c>
      <c r="BD2050">
        <v>31.158620689655173</v>
      </c>
      <c r="BE2050">
        <v>17.856000000000002</v>
      </c>
      <c r="BF2050">
        <v>18.184615384615384</v>
      </c>
      <c r="BG2050">
        <v>20.88</v>
      </c>
      <c r="BH2050">
        <v>14.4</v>
      </c>
      <c r="BI2050">
        <v>10.8</v>
      </c>
      <c r="BJ2050">
        <v>19.164705882352941</v>
      </c>
      <c r="BK2050">
        <v>29.571428571428569</v>
      </c>
      <c r="BL2050">
        <v>29.52</v>
      </c>
      <c r="BM2050">
        <v>30.6</v>
      </c>
      <c r="BN2050">
        <v>16.057142857142857</v>
      </c>
      <c r="BO2050">
        <v>21.475862068965519</v>
      </c>
      <c r="BP2050">
        <v>6.831818181818182</v>
      </c>
      <c r="BQ2050">
        <v>19.611940298507463</v>
      </c>
      <c r="BR2050">
        <v>29.880000000000003</v>
      </c>
      <c r="BS2050">
        <v>29.439999999999998</v>
      </c>
      <c r="BT2050">
        <v>28.523076923076925</v>
      </c>
      <c r="BU2050">
        <v>15.120000000000001</v>
      </c>
      <c r="BV2050">
        <v>23.657142857142858</v>
      </c>
      <c r="BW2050">
        <v>10.939226519337018</v>
      </c>
      <c r="BX2050">
        <v>15.885949562532168</v>
      </c>
      <c r="BY2050">
        <v>18.490733495983513</v>
      </c>
      <c r="BZ2050">
        <v>2049</v>
      </c>
    </row>
    <row r="2051" spans="1:78" x14ac:dyDescent="0.25">
      <c r="A2051">
        <v>2050</v>
      </c>
      <c r="B2051" t="s">
        <v>2120</v>
      </c>
      <c r="C2051">
        <v>88</v>
      </c>
      <c r="D2051">
        <v>63</v>
      </c>
      <c r="E2051">
        <v>75</v>
      </c>
      <c r="F2051">
        <v>89</v>
      </c>
      <c r="G2051">
        <v>42</v>
      </c>
      <c r="H2051">
        <v>105</v>
      </c>
      <c r="I2051">
        <v>109</v>
      </c>
      <c r="J2051">
        <v>69</v>
      </c>
      <c r="K2051">
        <v>71</v>
      </c>
      <c r="L2051">
        <v>80</v>
      </c>
      <c r="M2051">
        <v>17</v>
      </c>
      <c r="N2051">
        <v>32</v>
      </c>
      <c r="O2051">
        <v>44</v>
      </c>
      <c r="P2051">
        <v>27</v>
      </c>
      <c r="Q2051">
        <v>25</v>
      </c>
      <c r="R2051">
        <v>28</v>
      </c>
      <c r="S2051">
        <v>49</v>
      </c>
      <c r="T2051">
        <v>78</v>
      </c>
      <c r="U2051">
        <v>36</v>
      </c>
      <c r="V2051">
        <v>48</v>
      </c>
      <c r="W2051">
        <v>62</v>
      </c>
      <c r="X2051">
        <v>34</v>
      </c>
      <c r="Y2051">
        <v>28</v>
      </c>
      <c r="Z2051">
        <v>15</v>
      </c>
      <c r="AA2051">
        <v>4</v>
      </c>
      <c r="AB2051">
        <v>63</v>
      </c>
      <c r="AC2051">
        <v>29</v>
      </c>
      <c r="AD2051">
        <v>88</v>
      </c>
      <c r="AE2051">
        <v>67</v>
      </c>
      <c r="AF2051">
        <v>40</v>
      </c>
      <c r="AG2051">
        <v>49</v>
      </c>
      <c r="AH2051">
        <v>12</v>
      </c>
      <c r="AI2051">
        <v>85</v>
      </c>
      <c r="AJ2051">
        <v>7</v>
      </c>
      <c r="AK2051">
        <v>171</v>
      </c>
      <c r="AL2051">
        <v>1947</v>
      </c>
      <c r="AM2051">
        <v>1929</v>
      </c>
      <c r="AO2051">
        <v>15.790909090909093</v>
      </c>
      <c r="AP2051">
        <v>14.857142857142859</v>
      </c>
      <c r="AQ2051">
        <v>13.536</v>
      </c>
      <c r="AR2051">
        <v>12.539325842696631</v>
      </c>
      <c r="AS2051">
        <v>19.371428571428574</v>
      </c>
      <c r="AT2051">
        <v>10.32</v>
      </c>
      <c r="AU2051">
        <v>9.04954128440367</v>
      </c>
      <c r="AV2051">
        <v>11.321739130434784</v>
      </c>
      <c r="AW2051">
        <v>12.067605633802817</v>
      </c>
      <c r="AX2051">
        <v>14.490000000000002</v>
      </c>
      <c r="AY2051">
        <v>6.3529411764705879</v>
      </c>
      <c r="AZ2051">
        <v>14.85</v>
      </c>
      <c r="BA2051">
        <v>29.945454545454545</v>
      </c>
      <c r="BB2051">
        <v>26.133333333333336</v>
      </c>
      <c r="BC2051">
        <v>29.376000000000001</v>
      </c>
      <c r="BD2051">
        <v>32.271428571428572</v>
      </c>
      <c r="BE2051">
        <v>18.220408163265308</v>
      </c>
      <c r="BF2051">
        <v>18.184615384615384</v>
      </c>
      <c r="BG2051">
        <v>20.3</v>
      </c>
      <c r="BH2051">
        <v>17.399999999999999</v>
      </c>
      <c r="BI2051">
        <v>10.974193548387097</v>
      </c>
      <c r="BJ2051">
        <v>19.164705882352941</v>
      </c>
      <c r="BK2051">
        <v>29.571428571428569</v>
      </c>
      <c r="BL2051">
        <v>29.52</v>
      </c>
      <c r="BM2051">
        <v>30.6</v>
      </c>
      <c r="BN2051">
        <v>16.057142857142857</v>
      </c>
      <c r="BO2051">
        <v>21.475862068965519</v>
      </c>
      <c r="BP2051">
        <v>6.831818181818182</v>
      </c>
      <c r="BQ2051">
        <v>19.611940298507463</v>
      </c>
      <c r="BR2051">
        <v>29.880000000000003</v>
      </c>
      <c r="BS2051">
        <v>27.036734693877552</v>
      </c>
      <c r="BT2051">
        <v>30.900000000000002</v>
      </c>
      <c r="BU2051">
        <v>15.120000000000001</v>
      </c>
      <c r="BV2051">
        <v>23.657142857142858</v>
      </c>
      <c r="BW2051">
        <v>11.578947368421053</v>
      </c>
      <c r="BX2051">
        <v>15.853312788906008</v>
      </c>
      <c r="BY2051">
        <v>18.572095869887715</v>
      </c>
      <c r="BZ2051">
        <v>2050</v>
      </c>
    </row>
    <row r="2052" spans="1:78" x14ac:dyDescent="0.25">
      <c r="A2052">
        <v>2051</v>
      </c>
      <c r="B2052" t="s">
        <v>2121</v>
      </c>
      <c r="C2052">
        <v>88</v>
      </c>
      <c r="D2052">
        <v>64</v>
      </c>
      <c r="E2052">
        <v>76</v>
      </c>
      <c r="F2052">
        <v>89</v>
      </c>
      <c r="G2052">
        <v>41</v>
      </c>
      <c r="H2052">
        <v>105</v>
      </c>
      <c r="I2052">
        <v>108</v>
      </c>
      <c r="J2052">
        <v>69</v>
      </c>
      <c r="K2052">
        <v>71</v>
      </c>
      <c r="L2052">
        <v>81</v>
      </c>
      <c r="M2052">
        <v>17</v>
      </c>
      <c r="N2052">
        <v>32</v>
      </c>
      <c r="O2052">
        <v>44</v>
      </c>
      <c r="P2052">
        <v>27</v>
      </c>
      <c r="Q2052">
        <v>24</v>
      </c>
      <c r="R2052">
        <v>29</v>
      </c>
      <c r="S2052">
        <v>49</v>
      </c>
      <c r="T2052">
        <v>77</v>
      </c>
      <c r="U2052">
        <v>38</v>
      </c>
      <c r="V2052">
        <v>48</v>
      </c>
      <c r="W2052">
        <v>64</v>
      </c>
      <c r="X2052">
        <v>38</v>
      </c>
      <c r="Y2052">
        <v>29</v>
      </c>
      <c r="Z2052">
        <v>15</v>
      </c>
      <c r="AA2052">
        <v>3</v>
      </c>
      <c r="AB2052">
        <v>61</v>
      </c>
      <c r="AC2052">
        <v>28</v>
      </c>
      <c r="AD2052">
        <v>102</v>
      </c>
      <c r="AE2052">
        <v>67</v>
      </c>
      <c r="AF2052">
        <v>41</v>
      </c>
      <c r="AG2052">
        <v>50</v>
      </c>
      <c r="AH2052">
        <v>12</v>
      </c>
      <c r="AI2052">
        <v>86</v>
      </c>
      <c r="AJ2052">
        <v>7</v>
      </c>
      <c r="AK2052">
        <v>169</v>
      </c>
      <c r="AL2052">
        <v>1969</v>
      </c>
      <c r="AM2052">
        <v>1949</v>
      </c>
      <c r="AO2052">
        <v>15.790909090909093</v>
      </c>
      <c r="AP2052">
        <v>14.625</v>
      </c>
      <c r="AQ2052">
        <v>13.357894736842105</v>
      </c>
      <c r="AR2052">
        <v>12.539325842696631</v>
      </c>
      <c r="AS2052">
        <v>19.84390243902439</v>
      </c>
      <c r="AT2052">
        <v>10.32</v>
      </c>
      <c r="AU2052">
        <v>9.1333333333333346</v>
      </c>
      <c r="AV2052">
        <v>11.321739130434784</v>
      </c>
      <c r="AW2052">
        <v>12.067605633802817</v>
      </c>
      <c r="AX2052">
        <v>14.311111111111112</v>
      </c>
      <c r="AY2052">
        <v>6.3529411764705879</v>
      </c>
      <c r="AZ2052">
        <v>14.85</v>
      </c>
      <c r="BA2052">
        <v>29.945454545454545</v>
      </c>
      <c r="BB2052">
        <v>26.133333333333336</v>
      </c>
      <c r="BC2052">
        <v>30.6</v>
      </c>
      <c r="BD2052">
        <v>31.158620689655173</v>
      </c>
      <c r="BE2052">
        <v>18.220408163265308</v>
      </c>
      <c r="BF2052">
        <v>18.42077922077922</v>
      </c>
      <c r="BG2052">
        <v>19.231578947368423</v>
      </c>
      <c r="BH2052">
        <v>17.399999999999999</v>
      </c>
      <c r="BI2052">
        <v>10.63125</v>
      </c>
      <c r="BJ2052">
        <v>17.147368421052633</v>
      </c>
      <c r="BK2052">
        <v>28.551724137931036</v>
      </c>
      <c r="BL2052">
        <v>29.52</v>
      </c>
      <c r="BM2052">
        <v>40.800000000000004</v>
      </c>
      <c r="BN2052">
        <v>16.583606557377049</v>
      </c>
      <c r="BO2052">
        <v>22.242857142857144</v>
      </c>
      <c r="BP2052">
        <v>5.8941176470588239</v>
      </c>
      <c r="BQ2052">
        <v>19.611940298507463</v>
      </c>
      <c r="BR2052">
        <v>29.151219512195123</v>
      </c>
      <c r="BS2052">
        <v>26.496000000000002</v>
      </c>
      <c r="BT2052">
        <v>30.900000000000002</v>
      </c>
      <c r="BU2052">
        <v>14.944186046511629</v>
      </c>
      <c r="BV2052">
        <v>23.657142857142858</v>
      </c>
      <c r="BW2052">
        <v>11.715976331360947</v>
      </c>
      <c r="BX2052">
        <v>15.676180802437784</v>
      </c>
      <c r="BY2052">
        <v>18.477168444176897</v>
      </c>
      <c r="BZ2052">
        <v>2051</v>
      </c>
    </row>
    <row r="2053" spans="1:78" x14ac:dyDescent="0.25">
      <c r="A2053">
        <v>2052</v>
      </c>
      <c r="B2053" t="s">
        <v>2122</v>
      </c>
      <c r="C2053">
        <v>88</v>
      </c>
      <c r="D2053">
        <v>63</v>
      </c>
      <c r="E2053">
        <v>75</v>
      </c>
      <c r="F2053">
        <v>90</v>
      </c>
      <c r="G2053">
        <v>41</v>
      </c>
      <c r="H2053">
        <v>105</v>
      </c>
      <c r="I2053">
        <v>110</v>
      </c>
      <c r="J2053">
        <v>69</v>
      </c>
      <c r="K2053">
        <v>71</v>
      </c>
      <c r="L2053">
        <v>77</v>
      </c>
      <c r="M2053">
        <v>16</v>
      </c>
      <c r="N2053">
        <v>33</v>
      </c>
      <c r="O2053">
        <v>45</v>
      </c>
      <c r="P2053">
        <v>27</v>
      </c>
      <c r="Q2053">
        <v>25</v>
      </c>
      <c r="R2053">
        <v>29</v>
      </c>
      <c r="S2053">
        <v>49</v>
      </c>
      <c r="T2053">
        <v>76</v>
      </c>
      <c r="U2053">
        <v>38</v>
      </c>
      <c r="V2053">
        <v>48</v>
      </c>
      <c r="W2053">
        <v>65</v>
      </c>
      <c r="X2053">
        <v>37</v>
      </c>
      <c r="Y2053">
        <v>31</v>
      </c>
      <c r="Z2053">
        <v>15</v>
      </c>
      <c r="AA2053">
        <v>3</v>
      </c>
      <c r="AB2053">
        <v>62</v>
      </c>
      <c r="AC2053">
        <v>28</v>
      </c>
      <c r="AD2053">
        <v>82</v>
      </c>
      <c r="AE2053">
        <v>67</v>
      </c>
      <c r="AF2053">
        <v>40</v>
      </c>
      <c r="AG2053">
        <v>46</v>
      </c>
      <c r="AH2053">
        <v>12</v>
      </c>
      <c r="AI2053">
        <v>86</v>
      </c>
      <c r="AJ2053">
        <v>7</v>
      </c>
      <c r="AK2053">
        <v>172</v>
      </c>
      <c r="AL2053">
        <v>1948</v>
      </c>
      <c r="AM2053">
        <v>1928</v>
      </c>
      <c r="AO2053">
        <v>15.790909090909093</v>
      </c>
      <c r="AP2053">
        <v>14.857142857142859</v>
      </c>
      <c r="AQ2053">
        <v>13.536</v>
      </c>
      <c r="AR2053">
        <v>12.4</v>
      </c>
      <c r="AS2053">
        <v>19.84390243902439</v>
      </c>
      <c r="AT2053">
        <v>10.32</v>
      </c>
      <c r="AU2053">
        <v>8.9672727272727268</v>
      </c>
      <c r="AV2053">
        <v>11.321739130434784</v>
      </c>
      <c r="AW2053">
        <v>12.067605633802817</v>
      </c>
      <c r="AX2053">
        <v>15.054545454545455</v>
      </c>
      <c r="AY2053">
        <v>6.75</v>
      </c>
      <c r="AZ2053">
        <v>14.4</v>
      </c>
      <c r="BA2053">
        <v>29.279999999999998</v>
      </c>
      <c r="BB2053">
        <v>26.133333333333336</v>
      </c>
      <c r="BC2053">
        <v>29.376000000000001</v>
      </c>
      <c r="BD2053">
        <v>31.158620689655173</v>
      </c>
      <c r="BE2053">
        <v>18.220408163265308</v>
      </c>
      <c r="BF2053">
        <v>18.663157894736841</v>
      </c>
      <c r="BG2053">
        <v>19.231578947368423</v>
      </c>
      <c r="BH2053">
        <v>17.399999999999999</v>
      </c>
      <c r="BI2053">
        <v>10.467692307692307</v>
      </c>
      <c r="BJ2053">
        <v>17.610810810810811</v>
      </c>
      <c r="BK2053">
        <v>26.709677419354836</v>
      </c>
      <c r="BL2053">
        <v>29.52</v>
      </c>
      <c r="BM2053">
        <v>40.800000000000004</v>
      </c>
      <c r="BN2053">
        <v>16.316129032258065</v>
      </c>
      <c r="BO2053">
        <v>22.242857142857144</v>
      </c>
      <c r="BP2053">
        <v>7.331707317073171</v>
      </c>
      <c r="BQ2053">
        <v>19.611940298507463</v>
      </c>
      <c r="BR2053">
        <v>29.880000000000003</v>
      </c>
      <c r="BS2053">
        <v>28.8</v>
      </c>
      <c r="BT2053">
        <v>30.900000000000002</v>
      </c>
      <c r="BU2053">
        <v>14.944186046511629</v>
      </c>
      <c r="BV2053">
        <v>23.657142857142858</v>
      </c>
      <c r="BW2053">
        <v>11.511627906976743</v>
      </c>
      <c r="BX2053">
        <v>15.845174537987681</v>
      </c>
      <c r="BY2053">
        <v>18.545711174438999</v>
      </c>
      <c r="BZ2053">
        <v>2052</v>
      </c>
    </row>
    <row r="2054" spans="1:78" x14ac:dyDescent="0.25">
      <c r="A2054">
        <v>2053</v>
      </c>
      <c r="B2054" t="s">
        <v>2123</v>
      </c>
      <c r="C2054">
        <v>88</v>
      </c>
      <c r="D2054">
        <v>63</v>
      </c>
      <c r="E2054">
        <v>76</v>
      </c>
      <c r="F2054">
        <v>92</v>
      </c>
      <c r="G2054">
        <v>41</v>
      </c>
      <c r="H2054">
        <v>106</v>
      </c>
      <c r="I2054">
        <v>110</v>
      </c>
      <c r="J2054">
        <v>69</v>
      </c>
      <c r="K2054">
        <v>71</v>
      </c>
      <c r="L2054">
        <v>78</v>
      </c>
      <c r="M2054">
        <v>16</v>
      </c>
      <c r="N2054">
        <v>32</v>
      </c>
      <c r="O2054">
        <v>44</v>
      </c>
      <c r="P2054">
        <v>28</v>
      </c>
      <c r="Q2054">
        <v>25</v>
      </c>
      <c r="R2054">
        <v>28</v>
      </c>
      <c r="S2054">
        <v>51</v>
      </c>
      <c r="T2054">
        <v>77</v>
      </c>
      <c r="U2054">
        <v>39</v>
      </c>
      <c r="V2054">
        <v>48</v>
      </c>
      <c r="W2054">
        <v>63</v>
      </c>
      <c r="X2054">
        <v>38</v>
      </c>
      <c r="Y2054">
        <v>31</v>
      </c>
      <c r="Z2054">
        <v>15</v>
      </c>
      <c r="AA2054">
        <v>3</v>
      </c>
      <c r="AB2054">
        <v>61</v>
      </c>
      <c r="AC2054">
        <v>28</v>
      </c>
      <c r="AD2054">
        <v>82</v>
      </c>
      <c r="AE2054">
        <v>68</v>
      </c>
      <c r="AF2054">
        <v>40</v>
      </c>
      <c r="AG2054">
        <v>46</v>
      </c>
      <c r="AH2054">
        <v>12</v>
      </c>
      <c r="AI2054">
        <v>86</v>
      </c>
      <c r="AJ2054">
        <v>7</v>
      </c>
      <c r="AK2054">
        <v>170</v>
      </c>
      <c r="AL2054">
        <v>1944</v>
      </c>
      <c r="AM2054">
        <v>1932</v>
      </c>
      <c r="AO2054">
        <v>15.790909090909093</v>
      </c>
      <c r="AP2054">
        <v>14.857142857142859</v>
      </c>
      <c r="AQ2054">
        <v>13.357894736842105</v>
      </c>
      <c r="AR2054">
        <v>12.130434782608695</v>
      </c>
      <c r="AS2054">
        <v>19.84390243902439</v>
      </c>
      <c r="AT2054">
        <v>10.222641509433963</v>
      </c>
      <c r="AU2054">
        <v>8.9672727272727268</v>
      </c>
      <c r="AV2054">
        <v>11.321739130434784</v>
      </c>
      <c r="AW2054">
        <v>12.067605633802817</v>
      </c>
      <c r="AX2054">
        <v>14.861538461538464</v>
      </c>
      <c r="AY2054">
        <v>6.75</v>
      </c>
      <c r="AZ2054">
        <v>14.85</v>
      </c>
      <c r="BA2054">
        <v>29.945454545454545</v>
      </c>
      <c r="BB2054">
        <v>25.2</v>
      </c>
      <c r="BC2054">
        <v>29.376000000000001</v>
      </c>
      <c r="BD2054">
        <v>32.271428571428572</v>
      </c>
      <c r="BE2054">
        <v>17.505882352941175</v>
      </c>
      <c r="BF2054">
        <v>18.42077922077922</v>
      </c>
      <c r="BG2054">
        <v>18.738461538461539</v>
      </c>
      <c r="BH2054">
        <v>17.399999999999999</v>
      </c>
      <c r="BI2054">
        <v>10.8</v>
      </c>
      <c r="BJ2054">
        <v>17.147368421052633</v>
      </c>
      <c r="BK2054">
        <v>26.709677419354836</v>
      </c>
      <c r="BL2054">
        <v>29.52</v>
      </c>
      <c r="BM2054">
        <v>40.800000000000004</v>
      </c>
      <c r="BN2054">
        <v>16.583606557377049</v>
      </c>
      <c r="BO2054">
        <v>22.242857142857144</v>
      </c>
      <c r="BP2054">
        <v>7.331707317073171</v>
      </c>
      <c r="BQ2054">
        <v>19.323529411764707</v>
      </c>
      <c r="BR2054">
        <v>29.880000000000003</v>
      </c>
      <c r="BS2054">
        <v>28.8</v>
      </c>
      <c r="BT2054">
        <v>30.900000000000002</v>
      </c>
      <c r="BU2054">
        <v>14.944186046511629</v>
      </c>
      <c r="BV2054">
        <v>23.657142857142858</v>
      </c>
      <c r="BW2054">
        <v>11.647058823529413</v>
      </c>
      <c r="BX2054">
        <v>15.877777777777778</v>
      </c>
      <c r="BY2054">
        <v>18.525253116754264</v>
      </c>
      <c r="BZ2054">
        <v>2053</v>
      </c>
    </row>
    <row r="2055" spans="1:78" x14ac:dyDescent="0.25">
      <c r="A2055">
        <v>2054</v>
      </c>
      <c r="B2055" t="s">
        <v>2124</v>
      </c>
      <c r="C2055">
        <v>88</v>
      </c>
      <c r="D2055">
        <v>63</v>
      </c>
      <c r="E2055">
        <v>76</v>
      </c>
      <c r="F2055">
        <v>90</v>
      </c>
      <c r="G2055">
        <v>41</v>
      </c>
      <c r="H2055">
        <v>105</v>
      </c>
      <c r="I2055">
        <v>111</v>
      </c>
      <c r="J2055">
        <v>70</v>
      </c>
      <c r="K2055">
        <v>71</v>
      </c>
      <c r="L2055">
        <v>78</v>
      </c>
      <c r="M2055">
        <v>17</v>
      </c>
      <c r="N2055">
        <v>35</v>
      </c>
      <c r="O2055">
        <v>44</v>
      </c>
      <c r="P2055">
        <v>28</v>
      </c>
      <c r="Q2055">
        <v>25</v>
      </c>
      <c r="R2055">
        <v>28</v>
      </c>
      <c r="S2055">
        <v>50</v>
      </c>
      <c r="T2055">
        <v>77</v>
      </c>
      <c r="U2055">
        <v>38</v>
      </c>
      <c r="V2055">
        <v>48</v>
      </c>
      <c r="W2055">
        <v>62</v>
      </c>
      <c r="X2055">
        <v>39</v>
      </c>
      <c r="Y2055">
        <v>31</v>
      </c>
      <c r="Z2055">
        <v>15</v>
      </c>
      <c r="AA2055">
        <v>3</v>
      </c>
      <c r="AB2055">
        <v>61</v>
      </c>
      <c r="AC2055">
        <v>29</v>
      </c>
      <c r="AD2055">
        <v>83</v>
      </c>
      <c r="AE2055">
        <v>68</v>
      </c>
      <c r="AF2055">
        <v>39</v>
      </c>
      <c r="AG2055">
        <v>46</v>
      </c>
      <c r="AH2055">
        <v>13</v>
      </c>
      <c r="AI2055">
        <v>85</v>
      </c>
      <c r="AJ2055">
        <v>7</v>
      </c>
      <c r="AK2055">
        <v>171</v>
      </c>
      <c r="AL2055">
        <v>1933</v>
      </c>
      <c r="AM2055">
        <v>1935</v>
      </c>
      <c r="AO2055">
        <v>15.790909090909093</v>
      </c>
      <c r="AP2055">
        <v>14.857142857142859</v>
      </c>
      <c r="AQ2055">
        <v>13.357894736842105</v>
      </c>
      <c r="AR2055">
        <v>12.4</v>
      </c>
      <c r="AS2055">
        <v>19.84390243902439</v>
      </c>
      <c r="AT2055">
        <v>10.32</v>
      </c>
      <c r="AU2055">
        <v>8.8864864864864863</v>
      </c>
      <c r="AV2055">
        <v>11.16</v>
      </c>
      <c r="AW2055">
        <v>12.067605633802817</v>
      </c>
      <c r="AX2055">
        <v>14.861538461538464</v>
      </c>
      <c r="AY2055">
        <v>6.3529411764705879</v>
      </c>
      <c r="AZ2055">
        <v>13.577142857142857</v>
      </c>
      <c r="BA2055">
        <v>29.945454545454545</v>
      </c>
      <c r="BB2055">
        <v>25.2</v>
      </c>
      <c r="BC2055">
        <v>29.376000000000001</v>
      </c>
      <c r="BD2055">
        <v>32.271428571428572</v>
      </c>
      <c r="BE2055">
        <v>17.856000000000002</v>
      </c>
      <c r="BF2055">
        <v>18.42077922077922</v>
      </c>
      <c r="BG2055">
        <v>19.231578947368423</v>
      </c>
      <c r="BH2055">
        <v>17.399999999999999</v>
      </c>
      <c r="BI2055">
        <v>10.974193548387097</v>
      </c>
      <c r="BJ2055">
        <v>16.707692307692309</v>
      </c>
      <c r="BK2055">
        <v>26.709677419354836</v>
      </c>
      <c r="BL2055">
        <v>29.52</v>
      </c>
      <c r="BM2055">
        <v>40.800000000000004</v>
      </c>
      <c r="BN2055">
        <v>16.583606557377049</v>
      </c>
      <c r="BO2055">
        <v>21.475862068965519</v>
      </c>
      <c r="BP2055">
        <v>7.2433734939759047</v>
      </c>
      <c r="BQ2055">
        <v>19.323529411764707</v>
      </c>
      <c r="BR2055">
        <v>30.646153846153847</v>
      </c>
      <c r="BS2055">
        <v>28.8</v>
      </c>
      <c r="BT2055">
        <v>28.523076923076925</v>
      </c>
      <c r="BU2055">
        <v>15.120000000000001</v>
      </c>
      <c r="BV2055">
        <v>23.657142857142858</v>
      </c>
      <c r="BW2055">
        <v>11.578947368421053</v>
      </c>
      <c r="BX2055">
        <v>15.968132436627005</v>
      </c>
      <c r="BY2055">
        <v>18.513984629893955</v>
      </c>
      <c r="BZ2055">
        <v>2054</v>
      </c>
    </row>
    <row r="2056" spans="1:78" x14ac:dyDescent="0.25">
      <c r="A2056">
        <v>2055</v>
      </c>
      <c r="B2056" t="s">
        <v>2125</v>
      </c>
      <c r="C2056">
        <v>88</v>
      </c>
      <c r="D2056">
        <v>63</v>
      </c>
      <c r="E2056">
        <v>76</v>
      </c>
      <c r="F2056">
        <v>91</v>
      </c>
      <c r="G2056">
        <v>40</v>
      </c>
      <c r="H2056">
        <v>105</v>
      </c>
      <c r="I2056">
        <v>108</v>
      </c>
      <c r="J2056">
        <v>61</v>
      </c>
      <c r="K2056">
        <v>71</v>
      </c>
      <c r="L2056">
        <v>76</v>
      </c>
      <c r="M2056">
        <v>16</v>
      </c>
      <c r="N2056">
        <v>35</v>
      </c>
      <c r="O2056">
        <v>44</v>
      </c>
      <c r="P2056">
        <v>28</v>
      </c>
      <c r="Q2056">
        <v>25</v>
      </c>
      <c r="R2056">
        <v>28</v>
      </c>
      <c r="S2056">
        <v>50</v>
      </c>
      <c r="T2056">
        <v>78</v>
      </c>
      <c r="U2056">
        <v>38</v>
      </c>
      <c r="V2056">
        <v>47</v>
      </c>
      <c r="W2056">
        <v>65</v>
      </c>
      <c r="X2056">
        <v>39</v>
      </c>
      <c r="Y2056">
        <v>31</v>
      </c>
      <c r="Z2056">
        <v>15</v>
      </c>
      <c r="AA2056">
        <v>3</v>
      </c>
      <c r="AB2056">
        <v>61</v>
      </c>
      <c r="AC2056">
        <v>29</v>
      </c>
      <c r="AD2056">
        <v>83</v>
      </c>
      <c r="AE2056">
        <v>68</v>
      </c>
      <c r="AF2056">
        <v>39</v>
      </c>
      <c r="AG2056">
        <v>45</v>
      </c>
      <c r="AH2056">
        <v>13</v>
      </c>
      <c r="AI2056">
        <v>86</v>
      </c>
      <c r="AJ2056">
        <v>7</v>
      </c>
      <c r="AK2056">
        <v>169</v>
      </c>
      <c r="AL2056">
        <v>1932</v>
      </c>
      <c r="AM2056">
        <v>1921</v>
      </c>
      <c r="AO2056">
        <v>15.790909090909093</v>
      </c>
      <c r="AP2056">
        <v>14.857142857142859</v>
      </c>
      <c r="AQ2056">
        <v>13.357894736842105</v>
      </c>
      <c r="AR2056">
        <v>12.263736263736263</v>
      </c>
      <c r="AS2056">
        <v>20.340000000000003</v>
      </c>
      <c r="AT2056">
        <v>10.32</v>
      </c>
      <c r="AU2056">
        <v>9.1333333333333346</v>
      </c>
      <c r="AV2056">
        <v>12.806557377049181</v>
      </c>
      <c r="AW2056">
        <v>12.067605633802817</v>
      </c>
      <c r="AX2056">
        <v>15.252631578947367</v>
      </c>
      <c r="AY2056">
        <v>6.75</v>
      </c>
      <c r="AZ2056">
        <v>13.577142857142857</v>
      </c>
      <c r="BA2056">
        <v>29.945454545454545</v>
      </c>
      <c r="BB2056">
        <v>25.2</v>
      </c>
      <c r="BC2056">
        <v>29.376000000000001</v>
      </c>
      <c r="BD2056">
        <v>32.271428571428572</v>
      </c>
      <c r="BE2056">
        <v>17.856000000000002</v>
      </c>
      <c r="BF2056">
        <v>18.184615384615384</v>
      </c>
      <c r="BG2056">
        <v>19.231578947368423</v>
      </c>
      <c r="BH2056">
        <v>17.770212765957446</v>
      </c>
      <c r="BI2056">
        <v>10.467692307692307</v>
      </c>
      <c r="BJ2056">
        <v>16.707692307692309</v>
      </c>
      <c r="BK2056">
        <v>26.709677419354836</v>
      </c>
      <c r="BL2056">
        <v>29.52</v>
      </c>
      <c r="BM2056">
        <v>40.800000000000004</v>
      </c>
      <c r="BN2056">
        <v>16.583606557377049</v>
      </c>
      <c r="BO2056">
        <v>21.475862068965519</v>
      </c>
      <c r="BP2056">
        <v>7.2433734939759047</v>
      </c>
      <c r="BQ2056">
        <v>19.323529411764707</v>
      </c>
      <c r="BR2056">
        <v>30.646153846153847</v>
      </c>
      <c r="BS2056">
        <v>29.439999999999998</v>
      </c>
      <c r="BT2056">
        <v>28.523076923076925</v>
      </c>
      <c r="BU2056">
        <v>14.944186046511629</v>
      </c>
      <c r="BV2056">
        <v>23.657142857142858</v>
      </c>
      <c r="BW2056">
        <v>11.715976331360947</v>
      </c>
      <c r="BX2056">
        <v>15.976397515527951</v>
      </c>
      <c r="BY2056">
        <v>18.604711414345775</v>
      </c>
      <c r="BZ2056">
        <v>2055</v>
      </c>
    </row>
    <row r="2057" spans="1:78" x14ac:dyDescent="0.25">
      <c r="A2057">
        <v>2056</v>
      </c>
      <c r="B2057" t="s">
        <v>2126</v>
      </c>
      <c r="C2057">
        <v>88</v>
      </c>
      <c r="D2057">
        <v>63</v>
      </c>
      <c r="E2057">
        <v>76</v>
      </c>
      <c r="F2057">
        <v>89</v>
      </c>
      <c r="G2057">
        <v>40</v>
      </c>
      <c r="H2057">
        <v>106</v>
      </c>
      <c r="I2057">
        <v>107</v>
      </c>
      <c r="J2057">
        <v>61</v>
      </c>
      <c r="K2057">
        <v>71</v>
      </c>
      <c r="L2057">
        <v>74</v>
      </c>
      <c r="M2057">
        <v>16</v>
      </c>
      <c r="N2057">
        <v>35</v>
      </c>
      <c r="O2057">
        <v>44</v>
      </c>
      <c r="P2057">
        <v>28</v>
      </c>
      <c r="Q2057">
        <v>25</v>
      </c>
      <c r="R2057">
        <v>28</v>
      </c>
      <c r="S2057">
        <v>51</v>
      </c>
      <c r="T2057">
        <v>77</v>
      </c>
      <c r="U2057">
        <v>38</v>
      </c>
      <c r="V2057">
        <v>54</v>
      </c>
      <c r="W2057">
        <v>62</v>
      </c>
      <c r="X2057">
        <v>36</v>
      </c>
      <c r="Y2057">
        <v>30</v>
      </c>
      <c r="Z2057">
        <v>15</v>
      </c>
      <c r="AA2057">
        <v>3</v>
      </c>
      <c r="AB2057">
        <v>61</v>
      </c>
      <c r="AC2057">
        <v>29</v>
      </c>
      <c r="AD2057">
        <v>83</v>
      </c>
      <c r="AE2057">
        <v>68</v>
      </c>
      <c r="AF2057">
        <v>39</v>
      </c>
      <c r="AG2057">
        <v>45</v>
      </c>
      <c r="AH2057">
        <v>13</v>
      </c>
      <c r="AI2057">
        <v>106</v>
      </c>
      <c r="AJ2057">
        <v>6</v>
      </c>
      <c r="AK2057">
        <v>168</v>
      </c>
      <c r="AL2057">
        <v>1852</v>
      </c>
      <c r="AM2057">
        <v>1935</v>
      </c>
      <c r="AO2057">
        <v>15.790909090909093</v>
      </c>
      <c r="AP2057">
        <v>14.857142857142859</v>
      </c>
      <c r="AQ2057">
        <v>13.357894736842105</v>
      </c>
      <c r="AR2057">
        <v>12.539325842696631</v>
      </c>
      <c r="AS2057">
        <v>20.340000000000003</v>
      </c>
      <c r="AT2057">
        <v>10.222641509433963</v>
      </c>
      <c r="AU2057">
        <v>9.2186915887850471</v>
      </c>
      <c r="AV2057">
        <v>12.806557377049181</v>
      </c>
      <c r="AW2057">
        <v>12.067605633802817</v>
      </c>
      <c r="AX2057">
        <v>15.664864864864867</v>
      </c>
      <c r="AY2057">
        <v>6.75</v>
      </c>
      <c r="AZ2057">
        <v>13.577142857142857</v>
      </c>
      <c r="BA2057">
        <v>29.945454545454545</v>
      </c>
      <c r="BB2057">
        <v>25.2</v>
      </c>
      <c r="BC2057">
        <v>29.376000000000001</v>
      </c>
      <c r="BD2057">
        <v>32.271428571428572</v>
      </c>
      <c r="BE2057">
        <v>17.505882352941175</v>
      </c>
      <c r="BF2057">
        <v>18.42077922077922</v>
      </c>
      <c r="BG2057">
        <v>19.231578947368423</v>
      </c>
      <c r="BH2057">
        <v>15.466666666666669</v>
      </c>
      <c r="BI2057">
        <v>10.974193548387097</v>
      </c>
      <c r="BJ2057">
        <v>18.100000000000001</v>
      </c>
      <c r="BK2057">
        <v>27.6</v>
      </c>
      <c r="BL2057">
        <v>29.52</v>
      </c>
      <c r="BM2057">
        <v>40.800000000000004</v>
      </c>
      <c r="BN2057">
        <v>16.583606557377049</v>
      </c>
      <c r="BO2057">
        <v>21.475862068965519</v>
      </c>
      <c r="BP2057">
        <v>7.2433734939759047</v>
      </c>
      <c r="BQ2057">
        <v>19.323529411764707</v>
      </c>
      <c r="BR2057">
        <v>30.646153846153847</v>
      </c>
      <c r="BS2057">
        <v>29.439999999999998</v>
      </c>
      <c r="BT2057">
        <v>28.523076923076925</v>
      </c>
      <c r="BU2057">
        <v>12.124528301886793</v>
      </c>
      <c r="BV2057">
        <v>27.6</v>
      </c>
      <c r="BW2057">
        <v>11.785714285714286</v>
      </c>
      <c r="BX2057">
        <v>16.666522678185746</v>
      </c>
      <c r="BY2057">
        <v>18.540525728878212</v>
      </c>
      <c r="BZ2057">
        <v>2056</v>
      </c>
    </row>
    <row r="2058" spans="1:78" x14ac:dyDescent="0.25">
      <c r="A2058">
        <v>2057</v>
      </c>
      <c r="B2058" t="s">
        <v>2127</v>
      </c>
      <c r="C2058">
        <v>88</v>
      </c>
      <c r="D2058">
        <v>63</v>
      </c>
      <c r="E2058">
        <v>70</v>
      </c>
      <c r="F2058">
        <v>89</v>
      </c>
      <c r="G2058">
        <v>41</v>
      </c>
      <c r="H2058">
        <v>106</v>
      </c>
      <c r="I2058">
        <v>106</v>
      </c>
      <c r="J2058">
        <v>61</v>
      </c>
      <c r="K2058">
        <v>70</v>
      </c>
      <c r="L2058">
        <v>74</v>
      </c>
      <c r="M2058">
        <v>16</v>
      </c>
      <c r="N2058">
        <v>35</v>
      </c>
      <c r="O2058">
        <v>45</v>
      </c>
      <c r="P2058">
        <v>28</v>
      </c>
      <c r="Q2058">
        <v>25</v>
      </c>
      <c r="R2058">
        <v>28</v>
      </c>
      <c r="S2058">
        <v>51</v>
      </c>
      <c r="T2058">
        <v>80</v>
      </c>
      <c r="U2058">
        <v>39</v>
      </c>
      <c r="V2058">
        <v>54</v>
      </c>
      <c r="W2058">
        <v>64</v>
      </c>
      <c r="X2058">
        <v>36</v>
      </c>
      <c r="Y2058">
        <v>30</v>
      </c>
      <c r="Z2058">
        <v>15</v>
      </c>
      <c r="AA2058">
        <v>3</v>
      </c>
      <c r="AB2058">
        <v>61</v>
      </c>
      <c r="AC2058">
        <v>29</v>
      </c>
      <c r="AD2058">
        <v>82</v>
      </c>
      <c r="AE2058">
        <v>66</v>
      </c>
      <c r="AF2058">
        <v>39</v>
      </c>
      <c r="AG2058">
        <v>45</v>
      </c>
      <c r="AH2058">
        <v>14</v>
      </c>
      <c r="AI2058">
        <v>106</v>
      </c>
      <c r="AJ2058">
        <v>6</v>
      </c>
      <c r="AK2058">
        <v>168</v>
      </c>
      <c r="AL2058">
        <v>1857</v>
      </c>
      <c r="AM2058">
        <v>1933</v>
      </c>
      <c r="AO2058">
        <v>15.790909090909093</v>
      </c>
      <c r="AP2058">
        <v>14.857142857142859</v>
      </c>
      <c r="AQ2058">
        <v>14.502857142857144</v>
      </c>
      <c r="AR2058">
        <v>12.539325842696631</v>
      </c>
      <c r="AS2058">
        <v>19.84390243902439</v>
      </c>
      <c r="AT2058">
        <v>10.222641509433963</v>
      </c>
      <c r="AU2058">
        <v>9.3056603773584907</v>
      </c>
      <c r="AV2058">
        <v>12.806557377049181</v>
      </c>
      <c r="AW2058">
        <v>12.24</v>
      </c>
      <c r="AX2058">
        <v>15.664864864864867</v>
      </c>
      <c r="AY2058">
        <v>6.75</v>
      </c>
      <c r="AZ2058">
        <v>13.577142857142857</v>
      </c>
      <c r="BA2058">
        <v>29.279999999999998</v>
      </c>
      <c r="BB2058">
        <v>25.2</v>
      </c>
      <c r="BC2058">
        <v>29.376000000000001</v>
      </c>
      <c r="BD2058">
        <v>32.271428571428572</v>
      </c>
      <c r="BE2058">
        <v>17.505882352941175</v>
      </c>
      <c r="BF2058">
        <v>17.73</v>
      </c>
      <c r="BG2058">
        <v>18.738461538461539</v>
      </c>
      <c r="BH2058">
        <v>15.466666666666669</v>
      </c>
      <c r="BI2058">
        <v>10.63125</v>
      </c>
      <c r="BJ2058">
        <v>18.100000000000001</v>
      </c>
      <c r="BK2058">
        <v>27.6</v>
      </c>
      <c r="BL2058">
        <v>29.52</v>
      </c>
      <c r="BM2058">
        <v>40.800000000000004</v>
      </c>
      <c r="BN2058">
        <v>16.583606557377049</v>
      </c>
      <c r="BO2058">
        <v>21.475862068965519</v>
      </c>
      <c r="BP2058">
        <v>7.331707317073171</v>
      </c>
      <c r="BQ2058">
        <v>19.90909090909091</v>
      </c>
      <c r="BR2058">
        <v>30.646153846153847</v>
      </c>
      <c r="BS2058">
        <v>29.439999999999998</v>
      </c>
      <c r="BT2058">
        <v>26.485714285714284</v>
      </c>
      <c r="BU2058">
        <v>12.124528301886793</v>
      </c>
      <c r="BV2058">
        <v>27.6</v>
      </c>
      <c r="BW2058">
        <v>11.785714285714286</v>
      </c>
      <c r="BX2058">
        <v>16.621647819063007</v>
      </c>
      <c r="BY2058">
        <v>18.495460585304169</v>
      </c>
      <c r="BZ2058">
        <v>2057</v>
      </c>
    </row>
    <row r="2059" spans="1:78" x14ac:dyDescent="0.25">
      <c r="A2059">
        <v>2058</v>
      </c>
      <c r="B2059" t="s">
        <v>2128</v>
      </c>
      <c r="C2059">
        <v>88</v>
      </c>
      <c r="D2059">
        <v>62</v>
      </c>
      <c r="E2059">
        <v>70</v>
      </c>
      <c r="F2059">
        <v>95</v>
      </c>
      <c r="G2059">
        <v>42</v>
      </c>
      <c r="H2059">
        <v>106</v>
      </c>
      <c r="I2059">
        <v>105</v>
      </c>
      <c r="J2059">
        <v>61</v>
      </c>
      <c r="K2059">
        <v>70</v>
      </c>
      <c r="L2059">
        <v>73</v>
      </c>
      <c r="M2059">
        <v>16</v>
      </c>
      <c r="N2059">
        <v>35</v>
      </c>
      <c r="O2059">
        <v>44</v>
      </c>
      <c r="P2059">
        <v>28</v>
      </c>
      <c r="Q2059">
        <v>26</v>
      </c>
      <c r="R2059">
        <v>28</v>
      </c>
      <c r="S2059">
        <v>51</v>
      </c>
      <c r="T2059">
        <v>80</v>
      </c>
      <c r="U2059">
        <v>39</v>
      </c>
      <c r="V2059">
        <v>54</v>
      </c>
      <c r="W2059">
        <v>63</v>
      </c>
      <c r="X2059">
        <v>38</v>
      </c>
      <c r="Y2059">
        <v>29</v>
      </c>
      <c r="Z2059">
        <v>15</v>
      </c>
      <c r="AA2059">
        <v>4</v>
      </c>
      <c r="AB2059">
        <v>61</v>
      </c>
      <c r="AC2059">
        <v>29</v>
      </c>
      <c r="AD2059">
        <v>82</v>
      </c>
      <c r="AE2059">
        <v>66</v>
      </c>
      <c r="AF2059">
        <v>39</v>
      </c>
      <c r="AG2059">
        <v>45</v>
      </c>
      <c r="AH2059">
        <v>13</v>
      </c>
      <c r="AI2059">
        <v>105</v>
      </c>
      <c r="AJ2059">
        <v>6</v>
      </c>
      <c r="AK2059">
        <v>171</v>
      </c>
      <c r="AL2059">
        <v>1971</v>
      </c>
      <c r="AM2059">
        <v>1939</v>
      </c>
      <c r="AO2059">
        <v>15.790909090909093</v>
      </c>
      <c r="AP2059">
        <v>15.096774193548386</v>
      </c>
      <c r="AQ2059">
        <v>14.502857142857144</v>
      </c>
      <c r="AR2059">
        <v>11.747368421052631</v>
      </c>
      <c r="AS2059">
        <v>19.371428571428574</v>
      </c>
      <c r="AT2059">
        <v>10.222641509433963</v>
      </c>
      <c r="AU2059">
        <v>9.394285714285715</v>
      </c>
      <c r="AV2059">
        <v>12.806557377049181</v>
      </c>
      <c r="AW2059">
        <v>12.24</v>
      </c>
      <c r="AX2059">
        <v>15.87945205479452</v>
      </c>
      <c r="AY2059">
        <v>6.75</v>
      </c>
      <c r="AZ2059">
        <v>13.577142857142857</v>
      </c>
      <c r="BA2059">
        <v>29.945454545454545</v>
      </c>
      <c r="BB2059">
        <v>25.2</v>
      </c>
      <c r="BC2059">
        <v>28.246153846153845</v>
      </c>
      <c r="BD2059">
        <v>32.271428571428572</v>
      </c>
      <c r="BE2059">
        <v>17.505882352941175</v>
      </c>
      <c r="BF2059">
        <v>17.73</v>
      </c>
      <c r="BG2059">
        <v>18.738461538461539</v>
      </c>
      <c r="BH2059">
        <v>15.466666666666669</v>
      </c>
      <c r="BI2059">
        <v>10.8</v>
      </c>
      <c r="BJ2059">
        <v>17.147368421052633</v>
      </c>
      <c r="BK2059">
        <v>28.551724137931036</v>
      </c>
      <c r="BL2059">
        <v>29.52</v>
      </c>
      <c r="BM2059">
        <v>30.6</v>
      </c>
      <c r="BN2059">
        <v>16.583606557377049</v>
      </c>
      <c r="BO2059">
        <v>21.475862068965519</v>
      </c>
      <c r="BP2059">
        <v>7.331707317073171</v>
      </c>
      <c r="BQ2059">
        <v>19.90909090909091</v>
      </c>
      <c r="BR2059">
        <v>30.646153846153847</v>
      </c>
      <c r="BS2059">
        <v>29.439999999999998</v>
      </c>
      <c r="BT2059">
        <v>28.523076923076925</v>
      </c>
      <c r="BU2059">
        <v>12.24</v>
      </c>
      <c r="BV2059">
        <v>27.6</v>
      </c>
      <c r="BW2059">
        <v>11.578947368421053</v>
      </c>
      <c r="BX2059">
        <v>15.660273972602742</v>
      </c>
      <c r="BY2059">
        <v>18.458765967588331</v>
      </c>
      <c r="BZ2059">
        <v>2058</v>
      </c>
    </row>
    <row r="2060" spans="1:78" x14ac:dyDescent="0.25">
      <c r="A2060">
        <v>2059</v>
      </c>
      <c r="B2060" t="s">
        <v>2129</v>
      </c>
      <c r="C2060">
        <v>87</v>
      </c>
      <c r="D2060">
        <v>63</v>
      </c>
      <c r="E2060">
        <v>70</v>
      </c>
      <c r="F2060">
        <v>96</v>
      </c>
      <c r="G2060">
        <v>41</v>
      </c>
      <c r="H2060">
        <v>106</v>
      </c>
      <c r="I2060">
        <v>105</v>
      </c>
      <c r="J2060">
        <v>62</v>
      </c>
      <c r="K2060">
        <v>71</v>
      </c>
      <c r="L2060">
        <v>74</v>
      </c>
      <c r="M2060">
        <v>17</v>
      </c>
      <c r="N2060">
        <v>35</v>
      </c>
      <c r="O2060">
        <v>44</v>
      </c>
      <c r="P2060">
        <v>28</v>
      </c>
      <c r="Q2060">
        <v>26</v>
      </c>
      <c r="R2060">
        <v>28</v>
      </c>
      <c r="S2060">
        <v>51</v>
      </c>
      <c r="T2060">
        <v>79</v>
      </c>
      <c r="U2060">
        <v>37</v>
      </c>
      <c r="V2060">
        <v>54</v>
      </c>
      <c r="W2060">
        <v>63</v>
      </c>
      <c r="X2060">
        <v>38</v>
      </c>
      <c r="Y2060">
        <v>29</v>
      </c>
      <c r="Z2060">
        <v>15</v>
      </c>
      <c r="AA2060">
        <v>4</v>
      </c>
      <c r="AB2060">
        <v>61</v>
      </c>
      <c r="AC2060">
        <v>29</v>
      </c>
      <c r="AD2060">
        <v>82</v>
      </c>
      <c r="AE2060">
        <v>66</v>
      </c>
      <c r="AF2060">
        <v>39</v>
      </c>
      <c r="AG2060">
        <v>45</v>
      </c>
      <c r="AH2060">
        <v>13</v>
      </c>
      <c r="AI2060">
        <v>105</v>
      </c>
      <c r="AJ2060">
        <v>6</v>
      </c>
      <c r="AK2060">
        <v>170</v>
      </c>
      <c r="AL2060">
        <v>1976</v>
      </c>
      <c r="AM2060">
        <v>1939</v>
      </c>
      <c r="AO2060">
        <v>15.972413793103449</v>
      </c>
      <c r="AP2060">
        <v>14.857142857142859</v>
      </c>
      <c r="AQ2060">
        <v>14.502857142857144</v>
      </c>
      <c r="AR2060">
        <v>11.625</v>
      </c>
      <c r="AS2060">
        <v>19.84390243902439</v>
      </c>
      <c r="AT2060">
        <v>10.222641509433963</v>
      </c>
      <c r="AU2060">
        <v>9.394285714285715</v>
      </c>
      <c r="AV2060">
        <v>12.6</v>
      </c>
      <c r="AW2060">
        <v>12.067605633802817</v>
      </c>
      <c r="AX2060">
        <v>15.664864864864867</v>
      </c>
      <c r="AY2060">
        <v>6.3529411764705879</v>
      </c>
      <c r="AZ2060">
        <v>13.577142857142857</v>
      </c>
      <c r="BA2060">
        <v>29.945454545454545</v>
      </c>
      <c r="BB2060">
        <v>25.2</v>
      </c>
      <c r="BC2060">
        <v>28.246153846153845</v>
      </c>
      <c r="BD2060">
        <v>32.271428571428572</v>
      </c>
      <c r="BE2060">
        <v>17.505882352941175</v>
      </c>
      <c r="BF2060">
        <v>17.954430379746835</v>
      </c>
      <c r="BG2060">
        <v>19.751351351351353</v>
      </c>
      <c r="BH2060">
        <v>15.466666666666669</v>
      </c>
      <c r="BI2060">
        <v>10.8</v>
      </c>
      <c r="BJ2060">
        <v>17.147368421052633</v>
      </c>
      <c r="BK2060">
        <v>28.551724137931036</v>
      </c>
      <c r="BL2060">
        <v>29.52</v>
      </c>
      <c r="BM2060">
        <v>30.6</v>
      </c>
      <c r="BN2060">
        <v>16.583606557377049</v>
      </c>
      <c r="BO2060">
        <v>21.475862068965519</v>
      </c>
      <c r="BP2060">
        <v>7.331707317073171</v>
      </c>
      <c r="BQ2060">
        <v>19.90909090909091</v>
      </c>
      <c r="BR2060">
        <v>30.646153846153847</v>
      </c>
      <c r="BS2060">
        <v>29.439999999999998</v>
      </c>
      <c r="BT2060">
        <v>28.523076923076925</v>
      </c>
      <c r="BU2060">
        <v>12.24</v>
      </c>
      <c r="BV2060">
        <v>27.6</v>
      </c>
      <c r="BW2060">
        <v>11.647058823529413</v>
      </c>
      <c r="BX2060">
        <v>15.620647773279352</v>
      </c>
      <c r="BY2060">
        <v>18.486902590312916</v>
      </c>
      <c r="BZ2060">
        <v>2059</v>
      </c>
    </row>
    <row r="2061" spans="1:78" x14ac:dyDescent="0.25">
      <c r="A2061">
        <v>2060</v>
      </c>
      <c r="B2061" t="s">
        <v>2130</v>
      </c>
      <c r="C2061">
        <v>87</v>
      </c>
      <c r="D2061">
        <v>63</v>
      </c>
      <c r="E2061">
        <v>71</v>
      </c>
      <c r="F2061">
        <v>96</v>
      </c>
      <c r="G2061">
        <v>42</v>
      </c>
      <c r="H2061">
        <v>107</v>
      </c>
      <c r="I2061">
        <v>105</v>
      </c>
      <c r="J2061">
        <v>62</v>
      </c>
      <c r="K2061">
        <v>70</v>
      </c>
      <c r="L2061">
        <v>75</v>
      </c>
      <c r="M2061">
        <v>17</v>
      </c>
      <c r="N2061">
        <v>35</v>
      </c>
      <c r="O2061">
        <v>45</v>
      </c>
      <c r="P2061">
        <v>28</v>
      </c>
      <c r="Q2061">
        <v>26</v>
      </c>
      <c r="R2061">
        <v>28</v>
      </c>
      <c r="S2061">
        <v>52</v>
      </c>
      <c r="T2061">
        <v>79</v>
      </c>
      <c r="U2061">
        <v>37</v>
      </c>
      <c r="V2061">
        <v>55</v>
      </c>
      <c r="W2061">
        <v>61</v>
      </c>
      <c r="X2061">
        <v>38</v>
      </c>
      <c r="Y2061">
        <v>29</v>
      </c>
      <c r="Z2061">
        <v>15</v>
      </c>
      <c r="AA2061">
        <v>4</v>
      </c>
      <c r="AB2061">
        <v>61</v>
      </c>
      <c r="AC2061">
        <v>29</v>
      </c>
      <c r="AD2061">
        <v>83</v>
      </c>
      <c r="AE2061">
        <v>67</v>
      </c>
      <c r="AF2061">
        <v>39</v>
      </c>
      <c r="AG2061">
        <v>44</v>
      </c>
      <c r="AH2061">
        <v>13</v>
      </c>
      <c r="AI2061">
        <v>104</v>
      </c>
      <c r="AJ2061">
        <v>6</v>
      </c>
      <c r="AK2061">
        <v>171</v>
      </c>
      <c r="AL2061">
        <v>1964</v>
      </c>
      <c r="AM2061">
        <v>1944</v>
      </c>
      <c r="AO2061">
        <v>15.972413793103449</v>
      </c>
      <c r="AP2061">
        <v>14.857142857142859</v>
      </c>
      <c r="AQ2061">
        <v>14.298591549295775</v>
      </c>
      <c r="AR2061">
        <v>11.625</v>
      </c>
      <c r="AS2061">
        <v>19.371428571428574</v>
      </c>
      <c r="AT2061">
        <v>10.127102803738318</v>
      </c>
      <c r="AU2061">
        <v>9.394285714285715</v>
      </c>
      <c r="AV2061">
        <v>12.6</v>
      </c>
      <c r="AW2061">
        <v>12.24</v>
      </c>
      <c r="AX2061">
        <v>15.456</v>
      </c>
      <c r="AY2061">
        <v>6.3529411764705879</v>
      </c>
      <c r="AZ2061">
        <v>13.577142857142857</v>
      </c>
      <c r="BA2061">
        <v>29.279999999999998</v>
      </c>
      <c r="BB2061">
        <v>25.2</v>
      </c>
      <c r="BC2061">
        <v>28.246153846153845</v>
      </c>
      <c r="BD2061">
        <v>32.271428571428572</v>
      </c>
      <c r="BE2061">
        <v>17.169230769230769</v>
      </c>
      <c r="BF2061">
        <v>17.954430379746835</v>
      </c>
      <c r="BG2061">
        <v>19.751351351351353</v>
      </c>
      <c r="BH2061">
        <v>15.185454545454544</v>
      </c>
      <c r="BI2061">
        <v>11.154098360655738</v>
      </c>
      <c r="BJ2061">
        <v>17.147368421052633</v>
      </c>
      <c r="BK2061">
        <v>28.551724137931036</v>
      </c>
      <c r="BL2061">
        <v>29.52</v>
      </c>
      <c r="BM2061">
        <v>30.6</v>
      </c>
      <c r="BN2061">
        <v>16.583606557377049</v>
      </c>
      <c r="BO2061">
        <v>21.475862068965519</v>
      </c>
      <c r="BP2061">
        <v>7.2433734939759047</v>
      </c>
      <c r="BQ2061">
        <v>19.611940298507463</v>
      </c>
      <c r="BR2061">
        <v>30.646153846153847</v>
      </c>
      <c r="BS2061">
        <v>30.109090909090909</v>
      </c>
      <c r="BT2061">
        <v>28.523076923076925</v>
      </c>
      <c r="BU2061">
        <v>12.357692307692307</v>
      </c>
      <c r="BV2061">
        <v>27.6</v>
      </c>
      <c r="BW2061">
        <v>11.578947368421053</v>
      </c>
      <c r="BX2061">
        <v>15.716089613034622</v>
      </c>
      <c r="BY2061">
        <v>18.438248781029163</v>
      </c>
      <c r="BZ2061">
        <v>2060</v>
      </c>
    </row>
    <row r="2062" spans="1:78" x14ac:dyDescent="0.25">
      <c r="A2062">
        <v>2061</v>
      </c>
      <c r="B2062" t="s">
        <v>2131</v>
      </c>
      <c r="C2062">
        <v>87</v>
      </c>
      <c r="D2062">
        <v>63</v>
      </c>
      <c r="E2062">
        <v>71</v>
      </c>
      <c r="F2062">
        <v>94</v>
      </c>
      <c r="G2062">
        <v>40</v>
      </c>
      <c r="H2062">
        <v>102</v>
      </c>
      <c r="I2062">
        <v>107</v>
      </c>
      <c r="J2062">
        <v>62</v>
      </c>
      <c r="K2062">
        <v>71</v>
      </c>
      <c r="L2062">
        <v>74</v>
      </c>
      <c r="M2062">
        <v>17</v>
      </c>
      <c r="N2062">
        <v>35</v>
      </c>
      <c r="O2062">
        <v>45</v>
      </c>
      <c r="P2062">
        <v>28</v>
      </c>
      <c r="Q2062">
        <v>26</v>
      </c>
      <c r="R2062">
        <v>28</v>
      </c>
      <c r="S2062">
        <v>51</v>
      </c>
      <c r="T2062">
        <v>79</v>
      </c>
      <c r="U2062">
        <v>37</v>
      </c>
      <c r="V2062">
        <v>54</v>
      </c>
      <c r="W2062">
        <v>62</v>
      </c>
      <c r="X2062">
        <v>38</v>
      </c>
      <c r="Y2062">
        <v>29</v>
      </c>
      <c r="Z2062">
        <v>16</v>
      </c>
      <c r="AA2062">
        <v>4</v>
      </c>
      <c r="AB2062">
        <v>61</v>
      </c>
      <c r="AC2062">
        <v>29</v>
      </c>
      <c r="AD2062">
        <v>83</v>
      </c>
      <c r="AE2062">
        <v>66</v>
      </c>
      <c r="AF2062">
        <v>40</v>
      </c>
      <c r="AG2062">
        <v>45</v>
      </c>
      <c r="AH2062">
        <v>13</v>
      </c>
      <c r="AI2062">
        <v>81</v>
      </c>
      <c r="AJ2062">
        <v>6</v>
      </c>
      <c r="AK2062">
        <v>163</v>
      </c>
      <c r="AL2062">
        <v>1958</v>
      </c>
      <c r="AM2062">
        <v>1907</v>
      </c>
      <c r="AO2062">
        <v>15.972413793103449</v>
      </c>
      <c r="AP2062">
        <v>14.857142857142859</v>
      </c>
      <c r="AQ2062">
        <v>14.298591549295775</v>
      </c>
      <c r="AR2062">
        <v>11.872340425531917</v>
      </c>
      <c r="AS2062">
        <v>20.340000000000003</v>
      </c>
      <c r="AT2062">
        <v>10.623529411764707</v>
      </c>
      <c r="AU2062">
        <v>9.2186915887850471</v>
      </c>
      <c r="AV2062">
        <v>12.6</v>
      </c>
      <c r="AW2062">
        <v>12.067605633802817</v>
      </c>
      <c r="AX2062">
        <v>15.664864864864867</v>
      </c>
      <c r="AY2062">
        <v>6.3529411764705879</v>
      </c>
      <c r="AZ2062">
        <v>13.577142857142857</v>
      </c>
      <c r="BA2062">
        <v>29.279999999999998</v>
      </c>
      <c r="BB2062">
        <v>25.2</v>
      </c>
      <c r="BC2062">
        <v>28.246153846153845</v>
      </c>
      <c r="BD2062">
        <v>32.271428571428572</v>
      </c>
      <c r="BE2062">
        <v>17.505882352941175</v>
      </c>
      <c r="BF2062">
        <v>17.954430379746835</v>
      </c>
      <c r="BG2062">
        <v>19.751351351351353</v>
      </c>
      <c r="BH2062">
        <v>15.466666666666669</v>
      </c>
      <c r="BI2062">
        <v>10.974193548387097</v>
      </c>
      <c r="BJ2062">
        <v>17.147368421052633</v>
      </c>
      <c r="BK2062">
        <v>28.551724137931036</v>
      </c>
      <c r="BL2062">
        <v>27.675000000000001</v>
      </c>
      <c r="BM2062">
        <v>30.6</v>
      </c>
      <c r="BN2062">
        <v>16.583606557377049</v>
      </c>
      <c r="BO2062">
        <v>21.475862068965519</v>
      </c>
      <c r="BP2062">
        <v>7.2433734939759047</v>
      </c>
      <c r="BQ2062">
        <v>19.90909090909091</v>
      </c>
      <c r="BR2062">
        <v>29.880000000000003</v>
      </c>
      <c r="BS2062">
        <v>29.439999999999998</v>
      </c>
      <c r="BT2062">
        <v>28.523076923076925</v>
      </c>
      <c r="BU2062">
        <v>15.866666666666667</v>
      </c>
      <c r="BV2062">
        <v>27.6</v>
      </c>
      <c r="BW2062">
        <v>12.147239263803682</v>
      </c>
      <c r="BX2062">
        <v>15.764249233912155</v>
      </c>
      <c r="BY2062">
        <v>18.611334685636539</v>
      </c>
      <c r="BZ2062">
        <v>2061</v>
      </c>
    </row>
    <row r="2063" spans="1:78" x14ac:dyDescent="0.25">
      <c r="A2063">
        <v>2062</v>
      </c>
      <c r="B2063" t="s">
        <v>2132</v>
      </c>
      <c r="C2063">
        <v>87</v>
      </c>
      <c r="D2063">
        <v>62</v>
      </c>
      <c r="E2063">
        <v>72</v>
      </c>
      <c r="F2063">
        <v>95</v>
      </c>
      <c r="G2063">
        <v>40</v>
      </c>
      <c r="H2063">
        <v>101</v>
      </c>
      <c r="I2063">
        <v>106</v>
      </c>
      <c r="J2063">
        <v>62</v>
      </c>
      <c r="K2063">
        <v>70</v>
      </c>
      <c r="L2063">
        <v>75</v>
      </c>
      <c r="M2063">
        <v>17</v>
      </c>
      <c r="N2063">
        <v>35</v>
      </c>
      <c r="O2063">
        <v>45</v>
      </c>
      <c r="P2063">
        <v>28</v>
      </c>
      <c r="Q2063">
        <v>26</v>
      </c>
      <c r="R2063">
        <v>28</v>
      </c>
      <c r="S2063">
        <v>51</v>
      </c>
      <c r="T2063">
        <v>77</v>
      </c>
      <c r="U2063">
        <v>37</v>
      </c>
      <c r="V2063">
        <v>45</v>
      </c>
      <c r="W2063">
        <v>64</v>
      </c>
      <c r="X2063">
        <v>38</v>
      </c>
      <c r="Y2063">
        <v>29</v>
      </c>
      <c r="Z2063">
        <v>16</v>
      </c>
      <c r="AA2063">
        <v>4</v>
      </c>
      <c r="AB2063">
        <v>62</v>
      </c>
      <c r="AC2063">
        <v>29</v>
      </c>
      <c r="AD2063">
        <v>105</v>
      </c>
      <c r="AE2063">
        <v>67</v>
      </c>
      <c r="AF2063">
        <v>40</v>
      </c>
      <c r="AG2063">
        <v>45</v>
      </c>
      <c r="AH2063">
        <v>13</v>
      </c>
      <c r="AI2063">
        <v>82</v>
      </c>
      <c r="AJ2063">
        <v>6</v>
      </c>
      <c r="AK2063">
        <v>164</v>
      </c>
      <c r="AL2063">
        <v>1975</v>
      </c>
      <c r="AM2063">
        <v>1923</v>
      </c>
      <c r="AO2063">
        <v>15.972413793103449</v>
      </c>
      <c r="AP2063">
        <v>15.096774193548386</v>
      </c>
      <c r="AQ2063">
        <v>14.1</v>
      </c>
      <c r="AR2063">
        <v>11.747368421052631</v>
      </c>
      <c r="AS2063">
        <v>20.340000000000003</v>
      </c>
      <c r="AT2063">
        <v>10.728712871287129</v>
      </c>
      <c r="AU2063">
        <v>9.3056603773584907</v>
      </c>
      <c r="AV2063">
        <v>12.6</v>
      </c>
      <c r="AW2063">
        <v>12.24</v>
      </c>
      <c r="AX2063">
        <v>15.456</v>
      </c>
      <c r="AY2063">
        <v>6.3529411764705879</v>
      </c>
      <c r="AZ2063">
        <v>13.577142857142857</v>
      </c>
      <c r="BA2063">
        <v>29.279999999999998</v>
      </c>
      <c r="BB2063">
        <v>25.2</v>
      </c>
      <c r="BC2063">
        <v>28.246153846153845</v>
      </c>
      <c r="BD2063">
        <v>32.271428571428572</v>
      </c>
      <c r="BE2063">
        <v>17.505882352941175</v>
      </c>
      <c r="BF2063">
        <v>18.42077922077922</v>
      </c>
      <c r="BG2063">
        <v>19.751351351351353</v>
      </c>
      <c r="BH2063">
        <v>18.560000000000002</v>
      </c>
      <c r="BI2063">
        <v>10.63125</v>
      </c>
      <c r="BJ2063">
        <v>17.147368421052633</v>
      </c>
      <c r="BK2063">
        <v>28.551724137931036</v>
      </c>
      <c r="BL2063">
        <v>27.675000000000001</v>
      </c>
      <c r="BM2063">
        <v>30.6</v>
      </c>
      <c r="BN2063">
        <v>16.316129032258065</v>
      </c>
      <c r="BO2063">
        <v>21.475862068965519</v>
      </c>
      <c r="BP2063">
        <v>5.7257142857142851</v>
      </c>
      <c r="BQ2063">
        <v>19.611940298507463</v>
      </c>
      <c r="BR2063">
        <v>29.880000000000003</v>
      </c>
      <c r="BS2063">
        <v>29.439999999999998</v>
      </c>
      <c r="BT2063">
        <v>28.523076923076925</v>
      </c>
      <c r="BU2063">
        <v>15.673170731707318</v>
      </c>
      <c r="BV2063">
        <v>27.6</v>
      </c>
      <c r="BW2063">
        <v>12.073170731707316</v>
      </c>
      <c r="BX2063">
        <v>15.628556962025316</v>
      </c>
      <c r="BY2063">
        <v>18.644751703440328</v>
      </c>
      <c r="BZ2063">
        <v>2062</v>
      </c>
    </row>
    <row r="2064" spans="1:78" x14ac:dyDescent="0.25">
      <c r="A2064">
        <v>2063</v>
      </c>
      <c r="B2064" t="s">
        <v>2133</v>
      </c>
      <c r="C2064">
        <v>91</v>
      </c>
      <c r="D2064">
        <v>63</v>
      </c>
      <c r="E2064">
        <v>71</v>
      </c>
      <c r="F2064">
        <v>94</v>
      </c>
      <c r="G2064">
        <v>41</v>
      </c>
      <c r="H2064">
        <v>103</v>
      </c>
      <c r="I2064">
        <v>108</v>
      </c>
      <c r="J2064">
        <v>62</v>
      </c>
      <c r="K2064">
        <v>70</v>
      </c>
      <c r="L2064">
        <v>75</v>
      </c>
      <c r="M2064">
        <v>17</v>
      </c>
      <c r="N2064">
        <v>33</v>
      </c>
      <c r="O2064">
        <v>45</v>
      </c>
      <c r="P2064">
        <v>28</v>
      </c>
      <c r="Q2064">
        <v>26</v>
      </c>
      <c r="R2064">
        <v>28</v>
      </c>
      <c r="S2064">
        <v>51</v>
      </c>
      <c r="T2064">
        <v>76</v>
      </c>
      <c r="U2064">
        <v>37</v>
      </c>
      <c r="V2064">
        <v>45</v>
      </c>
      <c r="W2064">
        <v>65</v>
      </c>
      <c r="X2064">
        <v>37</v>
      </c>
      <c r="Y2064">
        <v>29</v>
      </c>
      <c r="Z2064">
        <v>16</v>
      </c>
      <c r="AA2064">
        <v>4</v>
      </c>
      <c r="AB2064">
        <v>62</v>
      </c>
      <c r="AC2064">
        <v>29</v>
      </c>
      <c r="AD2064">
        <v>105</v>
      </c>
      <c r="AE2064">
        <v>67</v>
      </c>
      <c r="AF2064">
        <v>41</v>
      </c>
      <c r="AG2064">
        <v>45</v>
      </c>
      <c r="AH2064">
        <v>13</v>
      </c>
      <c r="AI2064">
        <v>81</v>
      </c>
      <c r="AJ2064">
        <v>6</v>
      </c>
      <c r="AK2064">
        <v>164</v>
      </c>
      <c r="AL2064">
        <v>1876</v>
      </c>
      <c r="AM2064">
        <v>1928</v>
      </c>
      <c r="AO2064">
        <v>15.270329670329671</v>
      </c>
      <c r="AP2064">
        <v>14.857142857142859</v>
      </c>
      <c r="AQ2064">
        <v>14.298591549295775</v>
      </c>
      <c r="AR2064">
        <v>11.872340425531917</v>
      </c>
      <c r="AS2064">
        <v>19.84390243902439</v>
      </c>
      <c r="AT2064">
        <v>10.520388349514564</v>
      </c>
      <c r="AU2064">
        <v>9.1333333333333346</v>
      </c>
      <c r="AV2064">
        <v>12.6</v>
      </c>
      <c r="AW2064">
        <v>12.24</v>
      </c>
      <c r="AX2064">
        <v>15.456</v>
      </c>
      <c r="AY2064">
        <v>6.3529411764705879</v>
      </c>
      <c r="AZ2064">
        <v>14.4</v>
      </c>
      <c r="BA2064">
        <v>29.279999999999998</v>
      </c>
      <c r="BB2064">
        <v>25.2</v>
      </c>
      <c r="BC2064">
        <v>28.246153846153845</v>
      </c>
      <c r="BD2064">
        <v>32.271428571428572</v>
      </c>
      <c r="BE2064">
        <v>17.505882352941175</v>
      </c>
      <c r="BF2064">
        <v>18.663157894736841</v>
      </c>
      <c r="BG2064">
        <v>19.751351351351353</v>
      </c>
      <c r="BH2064">
        <v>18.560000000000002</v>
      </c>
      <c r="BI2064">
        <v>10.467692307692307</v>
      </c>
      <c r="BJ2064">
        <v>17.610810810810811</v>
      </c>
      <c r="BK2064">
        <v>28.551724137931036</v>
      </c>
      <c r="BL2064">
        <v>27.675000000000001</v>
      </c>
      <c r="BM2064">
        <v>30.6</v>
      </c>
      <c r="BN2064">
        <v>16.316129032258065</v>
      </c>
      <c r="BO2064">
        <v>21.475862068965519</v>
      </c>
      <c r="BP2064">
        <v>5.7257142857142851</v>
      </c>
      <c r="BQ2064">
        <v>19.611940298507463</v>
      </c>
      <c r="BR2064">
        <v>29.151219512195123</v>
      </c>
      <c r="BS2064">
        <v>29.439999999999998</v>
      </c>
      <c r="BT2064">
        <v>28.523076923076925</v>
      </c>
      <c r="BU2064">
        <v>15.866666666666667</v>
      </c>
      <c r="BV2064">
        <v>27.6</v>
      </c>
      <c r="BW2064">
        <v>12.073170731707316</v>
      </c>
      <c r="BX2064">
        <v>16.453304904051173</v>
      </c>
      <c r="BY2064">
        <v>18.600851786885947</v>
      </c>
      <c r="BZ2064">
        <v>2063</v>
      </c>
    </row>
    <row r="2065" spans="1:78" x14ac:dyDescent="0.25">
      <c r="A2065">
        <v>2064</v>
      </c>
      <c r="B2065" t="s">
        <v>2134</v>
      </c>
      <c r="C2065">
        <v>91</v>
      </c>
      <c r="D2065">
        <v>62</v>
      </c>
      <c r="E2065">
        <v>72</v>
      </c>
      <c r="F2065">
        <v>94</v>
      </c>
      <c r="G2065">
        <v>41</v>
      </c>
      <c r="H2065">
        <v>103</v>
      </c>
      <c r="I2065">
        <v>107</v>
      </c>
      <c r="J2065">
        <v>62</v>
      </c>
      <c r="K2065">
        <v>70</v>
      </c>
      <c r="L2065">
        <v>72</v>
      </c>
      <c r="M2065">
        <v>17</v>
      </c>
      <c r="N2065">
        <v>33</v>
      </c>
      <c r="O2065">
        <v>45</v>
      </c>
      <c r="P2065">
        <v>27</v>
      </c>
      <c r="Q2065">
        <v>26</v>
      </c>
      <c r="R2065">
        <v>28</v>
      </c>
      <c r="S2065">
        <v>51</v>
      </c>
      <c r="T2065">
        <v>77</v>
      </c>
      <c r="U2065">
        <v>38</v>
      </c>
      <c r="V2065">
        <v>46</v>
      </c>
      <c r="W2065">
        <v>66</v>
      </c>
      <c r="X2065">
        <v>36</v>
      </c>
      <c r="Y2065">
        <v>29</v>
      </c>
      <c r="Z2065">
        <v>16</v>
      </c>
      <c r="AA2065">
        <v>4</v>
      </c>
      <c r="AB2065">
        <v>62</v>
      </c>
      <c r="AC2065">
        <v>29</v>
      </c>
      <c r="AD2065">
        <v>105</v>
      </c>
      <c r="AE2065">
        <v>67</v>
      </c>
      <c r="AF2065">
        <v>41</v>
      </c>
      <c r="AG2065">
        <v>45</v>
      </c>
      <c r="AH2065">
        <v>13</v>
      </c>
      <c r="AI2065">
        <v>84</v>
      </c>
      <c r="AJ2065">
        <v>8</v>
      </c>
      <c r="AK2065">
        <v>170</v>
      </c>
      <c r="AL2065">
        <v>1873</v>
      </c>
      <c r="AM2065">
        <v>1937</v>
      </c>
      <c r="AO2065">
        <v>15.270329670329671</v>
      </c>
      <c r="AP2065">
        <v>15.096774193548386</v>
      </c>
      <c r="AQ2065">
        <v>14.1</v>
      </c>
      <c r="AR2065">
        <v>11.872340425531917</v>
      </c>
      <c r="AS2065">
        <v>19.84390243902439</v>
      </c>
      <c r="AT2065">
        <v>10.520388349514564</v>
      </c>
      <c r="AU2065">
        <v>9.2186915887850471</v>
      </c>
      <c r="AV2065">
        <v>12.6</v>
      </c>
      <c r="AW2065">
        <v>12.24</v>
      </c>
      <c r="AX2065">
        <v>16.100000000000001</v>
      </c>
      <c r="AY2065">
        <v>6.3529411764705879</v>
      </c>
      <c r="AZ2065">
        <v>14.4</v>
      </c>
      <c r="BA2065">
        <v>29.279999999999998</v>
      </c>
      <c r="BB2065">
        <v>26.133333333333336</v>
      </c>
      <c r="BC2065">
        <v>28.246153846153845</v>
      </c>
      <c r="BD2065">
        <v>32.271428571428572</v>
      </c>
      <c r="BE2065">
        <v>17.505882352941175</v>
      </c>
      <c r="BF2065">
        <v>18.42077922077922</v>
      </c>
      <c r="BG2065">
        <v>19.231578947368423</v>
      </c>
      <c r="BH2065">
        <v>18.156521739130437</v>
      </c>
      <c r="BI2065">
        <v>10.30909090909091</v>
      </c>
      <c r="BJ2065">
        <v>18.100000000000001</v>
      </c>
      <c r="BK2065">
        <v>28.551724137931036</v>
      </c>
      <c r="BL2065">
        <v>27.675000000000001</v>
      </c>
      <c r="BM2065">
        <v>30.6</v>
      </c>
      <c r="BN2065">
        <v>16.316129032258065</v>
      </c>
      <c r="BO2065">
        <v>21.475862068965519</v>
      </c>
      <c r="BP2065">
        <v>5.7257142857142851</v>
      </c>
      <c r="BQ2065">
        <v>19.611940298507463</v>
      </c>
      <c r="BR2065">
        <v>29.151219512195123</v>
      </c>
      <c r="BS2065">
        <v>29.439999999999998</v>
      </c>
      <c r="BT2065">
        <v>28.523076923076925</v>
      </c>
      <c r="BU2065">
        <v>15.3</v>
      </c>
      <c r="BV2065">
        <v>20.7</v>
      </c>
      <c r="BW2065">
        <v>11.647058823529413</v>
      </c>
      <c r="BX2065">
        <v>16.479658302189002</v>
      </c>
      <c r="BY2065">
        <v>18.534357607183509</v>
      </c>
      <c r="BZ2065">
        <v>2064</v>
      </c>
    </row>
    <row r="2066" spans="1:78" x14ac:dyDescent="0.25">
      <c r="A2066">
        <v>2065</v>
      </c>
      <c r="B2066" t="s">
        <v>2135</v>
      </c>
      <c r="C2066">
        <v>91</v>
      </c>
      <c r="D2066">
        <v>63</v>
      </c>
      <c r="E2066">
        <v>71</v>
      </c>
      <c r="F2066">
        <v>94</v>
      </c>
      <c r="G2066">
        <v>41</v>
      </c>
      <c r="H2066">
        <v>107</v>
      </c>
      <c r="I2066">
        <v>107</v>
      </c>
      <c r="J2066">
        <v>62</v>
      </c>
      <c r="K2066">
        <v>69</v>
      </c>
      <c r="L2066">
        <v>72</v>
      </c>
      <c r="M2066">
        <v>16</v>
      </c>
      <c r="N2066">
        <v>33</v>
      </c>
      <c r="O2066">
        <v>45</v>
      </c>
      <c r="P2066">
        <v>28</v>
      </c>
      <c r="Q2066">
        <v>26</v>
      </c>
      <c r="R2066">
        <v>28</v>
      </c>
      <c r="S2066">
        <v>51</v>
      </c>
      <c r="T2066">
        <v>76</v>
      </c>
      <c r="U2066">
        <v>38</v>
      </c>
      <c r="V2066">
        <v>49</v>
      </c>
      <c r="W2066">
        <v>65</v>
      </c>
      <c r="X2066">
        <v>36</v>
      </c>
      <c r="Y2066">
        <v>28</v>
      </c>
      <c r="Z2066">
        <v>15</v>
      </c>
      <c r="AA2066">
        <v>3</v>
      </c>
      <c r="AB2066">
        <v>81</v>
      </c>
      <c r="AC2066">
        <v>28</v>
      </c>
      <c r="AD2066">
        <v>105</v>
      </c>
      <c r="AE2066">
        <v>67</v>
      </c>
      <c r="AF2066">
        <v>40</v>
      </c>
      <c r="AG2066">
        <v>45</v>
      </c>
      <c r="AH2066">
        <v>13</v>
      </c>
      <c r="AI2066">
        <v>82</v>
      </c>
      <c r="AJ2066">
        <v>8</v>
      </c>
      <c r="AK2066">
        <v>234</v>
      </c>
      <c r="AL2066">
        <v>1907</v>
      </c>
      <c r="AM2066">
        <v>2017</v>
      </c>
      <c r="AO2066">
        <v>15.270329670329671</v>
      </c>
      <c r="AP2066">
        <v>14.857142857142859</v>
      </c>
      <c r="AQ2066">
        <v>14.298591549295775</v>
      </c>
      <c r="AR2066">
        <v>11.872340425531917</v>
      </c>
      <c r="AS2066">
        <v>19.84390243902439</v>
      </c>
      <c r="AT2066">
        <v>10.127102803738318</v>
      </c>
      <c r="AU2066">
        <v>9.2186915887850471</v>
      </c>
      <c r="AV2066">
        <v>12.6</v>
      </c>
      <c r="AW2066">
        <v>12.417391304347827</v>
      </c>
      <c r="AX2066">
        <v>16.100000000000001</v>
      </c>
      <c r="AY2066">
        <v>6.75</v>
      </c>
      <c r="AZ2066">
        <v>14.4</v>
      </c>
      <c r="BA2066">
        <v>29.279999999999998</v>
      </c>
      <c r="BB2066">
        <v>25.2</v>
      </c>
      <c r="BC2066">
        <v>28.246153846153845</v>
      </c>
      <c r="BD2066">
        <v>32.271428571428572</v>
      </c>
      <c r="BE2066">
        <v>17.505882352941175</v>
      </c>
      <c r="BF2066">
        <v>18.663157894736841</v>
      </c>
      <c r="BG2066">
        <v>19.231578947368423</v>
      </c>
      <c r="BH2066">
        <v>17.044897959183675</v>
      </c>
      <c r="BI2066">
        <v>10.467692307692307</v>
      </c>
      <c r="BJ2066">
        <v>18.100000000000001</v>
      </c>
      <c r="BK2066">
        <v>29.571428571428569</v>
      </c>
      <c r="BL2066">
        <v>29.52</v>
      </c>
      <c r="BM2066">
        <v>40.800000000000004</v>
      </c>
      <c r="BN2066">
        <v>12.488888888888889</v>
      </c>
      <c r="BO2066">
        <v>22.242857142857144</v>
      </c>
      <c r="BP2066">
        <v>5.7257142857142851</v>
      </c>
      <c r="BQ2066">
        <v>19.611940298507463</v>
      </c>
      <c r="BR2066">
        <v>29.880000000000003</v>
      </c>
      <c r="BS2066">
        <v>29.439999999999998</v>
      </c>
      <c r="BT2066">
        <v>28.523076923076925</v>
      </c>
      <c r="BU2066">
        <v>15.673170731707318</v>
      </c>
      <c r="BV2066">
        <v>20.7</v>
      </c>
      <c r="BW2066">
        <v>8.4615384615384617</v>
      </c>
      <c r="BX2066">
        <v>16.185841636077608</v>
      </c>
      <c r="BY2066">
        <v>18.31307664009331</v>
      </c>
      <c r="BZ2066">
        <v>2065</v>
      </c>
    </row>
    <row r="2067" spans="1:78" x14ac:dyDescent="0.25">
      <c r="A2067">
        <v>2066</v>
      </c>
      <c r="B2067" t="s">
        <v>2136</v>
      </c>
      <c r="C2067">
        <v>92</v>
      </c>
      <c r="D2067">
        <v>62</v>
      </c>
      <c r="E2067">
        <v>71</v>
      </c>
      <c r="F2067">
        <v>93</v>
      </c>
      <c r="G2067">
        <v>41</v>
      </c>
      <c r="H2067">
        <v>107</v>
      </c>
      <c r="I2067">
        <v>106</v>
      </c>
      <c r="J2067">
        <v>62</v>
      </c>
      <c r="K2067">
        <v>70</v>
      </c>
      <c r="L2067">
        <v>70</v>
      </c>
      <c r="M2067">
        <v>16</v>
      </c>
      <c r="N2067">
        <v>33</v>
      </c>
      <c r="O2067">
        <v>45</v>
      </c>
      <c r="P2067">
        <v>27</v>
      </c>
      <c r="Q2067">
        <v>26</v>
      </c>
      <c r="R2067">
        <v>28</v>
      </c>
      <c r="S2067">
        <v>51</v>
      </c>
      <c r="T2067">
        <v>78</v>
      </c>
      <c r="U2067">
        <v>38</v>
      </c>
      <c r="V2067">
        <v>49</v>
      </c>
      <c r="W2067">
        <v>69</v>
      </c>
      <c r="X2067">
        <v>36</v>
      </c>
      <c r="Y2067">
        <v>28</v>
      </c>
      <c r="Z2067">
        <v>15</v>
      </c>
      <c r="AA2067">
        <v>3</v>
      </c>
      <c r="AB2067">
        <v>81</v>
      </c>
      <c r="AC2067">
        <v>28</v>
      </c>
      <c r="AD2067">
        <v>101</v>
      </c>
      <c r="AE2067">
        <v>67</v>
      </c>
      <c r="AF2067">
        <v>40</v>
      </c>
      <c r="AG2067">
        <v>45</v>
      </c>
      <c r="AH2067">
        <v>13</v>
      </c>
      <c r="AI2067">
        <v>82</v>
      </c>
      <c r="AJ2067">
        <v>7</v>
      </c>
      <c r="AK2067">
        <v>233</v>
      </c>
      <c r="AL2067">
        <v>1905</v>
      </c>
      <c r="AM2067">
        <v>2013</v>
      </c>
      <c r="AO2067">
        <v>15.104347826086958</v>
      </c>
      <c r="AP2067">
        <v>15.096774193548386</v>
      </c>
      <c r="AQ2067">
        <v>14.298591549295775</v>
      </c>
      <c r="AR2067">
        <v>12</v>
      </c>
      <c r="AS2067">
        <v>19.84390243902439</v>
      </c>
      <c r="AT2067">
        <v>10.127102803738318</v>
      </c>
      <c r="AU2067">
        <v>9.3056603773584907</v>
      </c>
      <c r="AV2067">
        <v>12.6</v>
      </c>
      <c r="AW2067">
        <v>12.24</v>
      </c>
      <c r="AX2067">
        <v>16.559999999999999</v>
      </c>
      <c r="AY2067">
        <v>6.75</v>
      </c>
      <c r="AZ2067">
        <v>14.4</v>
      </c>
      <c r="BA2067">
        <v>29.279999999999998</v>
      </c>
      <c r="BB2067">
        <v>26.133333333333336</v>
      </c>
      <c r="BC2067">
        <v>28.246153846153845</v>
      </c>
      <c r="BD2067">
        <v>32.271428571428572</v>
      </c>
      <c r="BE2067">
        <v>17.505882352941175</v>
      </c>
      <c r="BF2067">
        <v>18.184615384615384</v>
      </c>
      <c r="BG2067">
        <v>19.231578947368423</v>
      </c>
      <c r="BH2067">
        <v>17.044897959183675</v>
      </c>
      <c r="BI2067">
        <v>9.8608695652173921</v>
      </c>
      <c r="BJ2067">
        <v>18.100000000000001</v>
      </c>
      <c r="BK2067">
        <v>29.571428571428569</v>
      </c>
      <c r="BL2067">
        <v>29.52</v>
      </c>
      <c r="BM2067">
        <v>40.800000000000004</v>
      </c>
      <c r="BN2067">
        <v>12.488888888888889</v>
      </c>
      <c r="BO2067">
        <v>22.242857142857144</v>
      </c>
      <c r="BP2067">
        <v>5.9524752475247524</v>
      </c>
      <c r="BQ2067">
        <v>19.611940298507463</v>
      </c>
      <c r="BR2067">
        <v>29.880000000000003</v>
      </c>
      <c r="BS2067">
        <v>29.439999999999998</v>
      </c>
      <c r="BT2067">
        <v>28.523076923076925</v>
      </c>
      <c r="BU2067">
        <v>15.673170731707318</v>
      </c>
      <c r="BV2067">
        <v>23.657142857142858</v>
      </c>
      <c r="BW2067">
        <v>8.4978540772532192</v>
      </c>
      <c r="BX2067">
        <v>16.202834645669292</v>
      </c>
      <c r="BY2067">
        <v>18.34119761840202</v>
      </c>
      <c r="BZ2067">
        <v>2066</v>
      </c>
    </row>
    <row r="2068" spans="1:78" x14ac:dyDescent="0.25">
      <c r="A2068">
        <v>2067</v>
      </c>
      <c r="B2068" t="s">
        <v>2137</v>
      </c>
      <c r="C2068">
        <v>92</v>
      </c>
      <c r="D2068">
        <v>62</v>
      </c>
      <c r="E2068">
        <v>70</v>
      </c>
      <c r="F2068">
        <v>93</v>
      </c>
      <c r="G2068">
        <v>41</v>
      </c>
      <c r="H2068">
        <v>108</v>
      </c>
      <c r="I2068">
        <v>104</v>
      </c>
      <c r="J2068">
        <v>62</v>
      </c>
      <c r="K2068">
        <v>70</v>
      </c>
      <c r="L2068">
        <v>70</v>
      </c>
      <c r="M2068">
        <v>16</v>
      </c>
      <c r="N2068">
        <v>33</v>
      </c>
      <c r="O2068">
        <v>45</v>
      </c>
      <c r="P2068">
        <v>27</v>
      </c>
      <c r="Q2068">
        <v>26</v>
      </c>
      <c r="R2068">
        <v>28</v>
      </c>
      <c r="S2068">
        <v>51</v>
      </c>
      <c r="T2068">
        <v>77</v>
      </c>
      <c r="U2068">
        <v>38</v>
      </c>
      <c r="V2068">
        <v>48</v>
      </c>
      <c r="W2068">
        <v>70</v>
      </c>
      <c r="X2068">
        <v>36</v>
      </c>
      <c r="Y2068">
        <v>28</v>
      </c>
      <c r="Z2068">
        <v>15</v>
      </c>
      <c r="AA2068">
        <v>3</v>
      </c>
      <c r="AB2068">
        <v>81</v>
      </c>
      <c r="AC2068">
        <v>28</v>
      </c>
      <c r="AD2068">
        <v>101</v>
      </c>
      <c r="AE2068">
        <v>67</v>
      </c>
      <c r="AF2068">
        <v>39</v>
      </c>
      <c r="AG2068">
        <v>45</v>
      </c>
      <c r="AH2068">
        <v>13</v>
      </c>
      <c r="AI2068">
        <v>81</v>
      </c>
      <c r="AJ2068">
        <v>7</v>
      </c>
      <c r="AK2068">
        <v>240</v>
      </c>
      <c r="AL2068">
        <v>1994</v>
      </c>
      <c r="AM2068">
        <v>2015</v>
      </c>
      <c r="AO2068">
        <v>15.104347826086958</v>
      </c>
      <c r="AP2068">
        <v>15.096774193548386</v>
      </c>
      <c r="AQ2068">
        <v>14.502857142857144</v>
      </c>
      <c r="AR2068">
        <v>12</v>
      </c>
      <c r="AS2068">
        <v>19.84390243902439</v>
      </c>
      <c r="AT2068">
        <v>10.033333333333335</v>
      </c>
      <c r="AU2068">
        <v>9.4846153846153847</v>
      </c>
      <c r="AV2068">
        <v>12.6</v>
      </c>
      <c r="AW2068">
        <v>12.24</v>
      </c>
      <c r="AX2068">
        <v>16.559999999999999</v>
      </c>
      <c r="AY2068">
        <v>6.75</v>
      </c>
      <c r="AZ2068">
        <v>14.4</v>
      </c>
      <c r="BA2068">
        <v>29.279999999999998</v>
      </c>
      <c r="BB2068">
        <v>26.133333333333336</v>
      </c>
      <c r="BC2068">
        <v>28.246153846153845</v>
      </c>
      <c r="BD2068">
        <v>32.271428571428572</v>
      </c>
      <c r="BE2068">
        <v>17.505882352941175</v>
      </c>
      <c r="BF2068">
        <v>18.42077922077922</v>
      </c>
      <c r="BG2068">
        <v>19.231578947368423</v>
      </c>
      <c r="BH2068">
        <v>17.399999999999999</v>
      </c>
      <c r="BI2068">
        <v>9.7200000000000006</v>
      </c>
      <c r="BJ2068">
        <v>18.100000000000001</v>
      </c>
      <c r="BK2068">
        <v>29.571428571428569</v>
      </c>
      <c r="BL2068">
        <v>29.52</v>
      </c>
      <c r="BM2068">
        <v>40.800000000000004</v>
      </c>
      <c r="BN2068">
        <v>12.488888888888889</v>
      </c>
      <c r="BO2068">
        <v>22.242857142857144</v>
      </c>
      <c r="BP2068">
        <v>5.9524752475247524</v>
      </c>
      <c r="BQ2068">
        <v>19.611940298507463</v>
      </c>
      <c r="BR2068">
        <v>30.646153846153847</v>
      </c>
      <c r="BS2068">
        <v>29.439999999999998</v>
      </c>
      <c r="BT2068">
        <v>28.523076923076925</v>
      </c>
      <c r="BU2068">
        <v>15.866666666666667</v>
      </c>
      <c r="BV2068">
        <v>23.657142857142858</v>
      </c>
      <c r="BW2068">
        <v>8.25</v>
      </c>
      <c r="BX2068">
        <v>15.479638916750252</v>
      </c>
      <c r="BY2068">
        <v>18.389522929702107</v>
      </c>
      <c r="BZ2068">
        <v>2067</v>
      </c>
    </row>
    <row r="2069" spans="1:78" x14ac:dyDescent="0.25">
      <c r="A2069">
        <v>2068</v>
      </c>
      <c r="B2069" t="s">
        <v>2138</v>
      </c>
      <c r="C2069">
        <v>90</v>
      </c>
      <c r="D2069">
        <v>59</v>
      </c>
      <c r="E2069">
        <v>71</v>
      </c>
      <c r="F2069">
        <v>94</v>
      </c>
      <c r="G2069">
        <v>41</v>
      </c>
      <c r="H2069">
        <v>112</v>
      </c>
      <c r="I2069">
        <v>105</v>
      </c>
      <c r="J2069">
        <v>62</v>
      </c>
      <c r="K2069">
        <v>70</v>
      </c>
      <c r="L2069">
        <v>71</v>
      </c>
      <c r="M2069">
        <v>16</v>
      </c>
      <c r="N2069">
        <v>33</v>
      </c>
      <c r="O2069">
        <v>45</v>
      </c>
      <c r="P2069">
        <v>28</v>
      </c>
      <c r="Q2069">
        <v>26</v>
      </c>
      <c r="R2069">
        <v>28</v>
      </c>
      <c r="S2069">
        <v>50</v>
      </c>
      <c r="T2069">
        <v>78</v>
      </c>
      <c r="U2069">
        <v>39</v>
      </c>
      <c r="V2069">
        <v>49</v>
      </c>
      <c r="W2069">
        <v>70</v>
      </c>
      <c r="X2069">
        <v>36</v>
      </c>
      <c r="Y2069">
        <v>28</v>
      </c>
      <c r="Z2069">
        <v>15</v>
      </c>
      <c r="AA2069">
        <v>3</v>
      </c>
      <c r="AB2069">
        <v>81</v>
      </c>
      <c r="AC2069">
        <v>28</v>
      </c>
      <c r="AD2069">
        <v>101</v>
      </c>
      <c r="AE2069">
        <v>67</v>
      </c>
      <c r="AF2069">
        <v>40</v>
      </c>
      <c r="AG2069">
        <v>48</v>
      </c>
      <c r="AH2069">
        <v>13</v>
      </c>
      <c r="AI2069">
        <v>81</v>
      </c>
      <c r="AJ2069">
        <v>7</v>
      </c>
      <c r="AK2069">
        <v>238</v>
      </c>
      <c r="AL2069">
        <v>2021</v>
      </c>
      <c r="AM2069">
        <v>2023</v>
      </c>
      <c r="AO2069">
        <v>15.44</v>
      </c>
      <c r="AP2069">
        <v>15.864406779661017</v>
      </c>
      <c r="AQ2069">
        <v>14.298591549295775</v>
      </c>
      <c r="AR2069">
        <v>11.872340425531917</v>
      </c>
      <c r="AS2069">
        <v>19.84390243902439</v>
      </c>
      <c r="AT2069">
        <v>9.6750000000000007</v>
      </c>
      <c r="AU2069">
        <v>9.394285714285715</v>
      </c>
      <c r="AV2069">
        <v>12.6</v>
      </c>
      <c r="AW2069">
        <v>12.24</v>
      </c>
      <c r="AX2069">
        <v>16.326760563380283</v>
      </c>
      <c r="AY2069">
        <v>6.75</v>
      </c>
      <c r="AZ2069">
        <v>14.4</v>
      </c>
      <c r="BA2069">
        <v>29.279999999999998</v>
      </c>
      <c r="BB2069">
        <v>25.2</v>
      </c>
      <c r="BC2069">
        <v>28.246153846153845</v>
      </c>
      <c r="BD2069">
        <v>32.271428571428572</v>
      </c>
      <c r="BE2069">
        <v>17.856000000000002</v>
      </c>
      <c r="BF2069">
        <v>18.184615384615384</v>
      </c>
      <c r="BG2069">
        <v>18.738461538461539</v>
      </c>
      <c r="BH2069">
        <v>17.044897959183675</v>
      </c>
      <c r="BI2069">
        <v>9.7200000000000006</v>
      </c>
      <c r="BJ2069">
        <v>18.100000000000001</v>
      </c>
      <c r="BK2069">
        <v>29.571428571428569</v>
      </c>
      <c r="BL2069">
        <v>29.52</v>
      </c>
      <c r="BM2069">
        <v>40.800000000000004</v>
      </c>
      <c r="BN2069">
        <v>12.488888888888889</v>
      </c>
      <c r="BO2069">
        <v>22.242857142857144</v>
      </c>
      <c r="BP2069">
        <v>5.9524752475247524</v>
      </c>
      <c r="BQ2069">
        <v>19.611940298507463</v>
      </c>
      <c r="BR2069">
        <v>29.880000000000003</v>
      </c>
      <c r="BS2069">
        <v>27.6</v>
      </c>
      <c r="BT2069">
        <v>28.523076923076925</v>
      </c>
      <c r="BU2069">
        <v>15.866666666666667</v>
      </c>
      <c r="BV2069">
        <v>23.657142857142858</v>
      </c>
      <c r="BW2069">
        <v>8.3193277310924358</v>
      </c>
      <c r="BX2069">
        <v>15.272835230084118</v>
      </c>
      <c r="BY2069">
        <v>18.244813930850238</v>
      </c>
      <c r="BZ2069">
        <v>2068</v>
      </c>
    </row>
    <row r="2070" spans="1:78" x14ac:dyDescent="0.25">
      <c r="A2070">
        <v>2069</v>
      </c>
      <c r="B2070" t="s">
        <v>2139</v>
      </c>
      <c r="C2070">
        <v>90</v>
      </c>
      <c r="D2070">
        <v>59</v>
      </c>
      <c r="E2070">
        <v>71</v>
      </c>
      <c r="F2070">
        <v>93</v>
      </c>
      <c r="G2070">
        <v>41</v>
      </c>
      <c r="H2070">
        <v>112</v>
      </c>
      <c r="I2070">
        <v>105</v>
      </c>
      <c r="J2070">
        <v>62</v>
      </c>
      <c r="K2070">
        <v>71</v>
      </c>
      <c r="L2070">
        <v>71</v>
      </c>
      <c r="M2070">
        <v>16</v>
      </c>
      <c r="N2070">
        <v>33</v>
      </c>
      <c r="O2070">
        <v>46</v>
      </c>
      <c r="P2070">
        <v>28</v>
      </c>
      <c r="Q2070">
        <v>26</v>
      </c>
      <c r="R2070">
        <v>28</v>
      </c>
      <c r="S2070">
        <v>50</v>
      </c>
      <c r="T2070">
        <v>76</v>
      </c>
      <c r="U2070">
        <v>38</v>
      </c>
      <c r="V2070">
        <v>48</v>
      </c>
      <c r="W2070">
        <v>70</v>
      </c>
      <c r="X2070">
        <v>36</v>
      </c>
      <c r="Y2070">
        <v>28</v>
      </c>
      <c r="Z2070">
        <v>15</v>
      </c>
      <c r="AA2070">
        <v>3</v>
      </c>
      <c r="AB2070">
        <v>81</v>
      </c>
      <c r="AC2070">
        <v>28</v>
      </c>
      <c r="AD2070">
        <v>101</v>
      </c>
      <c r="AE2070">
        <v>67</v>
      </c>
      <c r="AF2070">
        <v>40</v>
      </c>
      <c r="AG2070">
        <v>47</v>
      </c>
      <c r="AH2070">
        <v>13</v>
      </c>
      <c r="AI2070">
        <v>82</v>
      </c>
      <c r="AJ2070">
        <v>7</v>
      </c>
      <c r="AK2070">
        <v>241</v>
      </c>
      <c r="AL2070">
        <v>1923</v>
      </c>
      <c r="AM2070">
        <v>2023</v>
      </c>
      <c r="AO2070">
        <v>15.44</v>
      </c>
      <c r="AP2070">
        <v>15.864406779661017</v>
      </c>
      <c r="AQ2070">
        <v>14.298591549295775</v>
      </c>
      <c r="AR2070">
        <v>12</v>
      </c>
      <c r="AS2070">
        <v>19.84390243902439</v>
      </c>
      <c r="AT2070">
        <v>9.6750000000000007</v>
      </c>
      <c r="AU2070">
        <v>9.394285714285715</v>
      </c>
      <c r="AV2070">
        <v>12.6</v>
      </c>
      <c r="AW2070">
        <v>12.067605633802817</v>
      </c>
      <c r="AX2070">
        <v>16.326760563380283</v>
      </c>
      <c r="AY2070">
        <v>6.75</v>
      </c>
      <c r="AZ2070">
        <v>14.4</v>
      </c>
      <c r="BA2070">
        <v>28.643478260869564</v>
      </c>
      <c r="BB2070">
        <v>25.2</v>
      </c>
      <c r="BC2070">
        <v>28.246153846153845</v>
      </c>
      <c r="BD2070">
        <v>32.271428571428572</v>
      </c>
      <c r="BE2070">
        <v>17.856000000000002</v>
      </c>
      <c r="BF2070">
        <v>18.663157894736841</v>
      </c>
      <c r="BG2070">
        <v>19.231578947368423</v>
      </c>
      <c r="BH2070">
        <v>17.399999999999999</v>
      </c>
      <c r="BI2070">
        <v>9.7200000000000006</v>
      </c>
      <c r="BJ2070">
        <v>18.100000000000001</v>
      </c>
      <c r="BK2070">
        <v>29.571428571428569</v>
      </c>
      <c r="BL2070">
        <v>29.52</v>
      </c>
      <c r="BM2070">
        <v>40.800000000000004</v>
      </c>
      <c r="BN2070">
        <v>12.488888888888889</v>
      </c>
      <c r="BO2070">
        <v>22.242857142857144</v>
      </c>
      <c r="BP2070">
        <v>5.9524752475247524</v>
      </c>
      <c r="BQ2070">
        <v>19.611940298507463</v>
      </c>
      <c r="BR2070">
        <v>29.880000000000003</v>
      </c>
      <c r="BS2070">
        <v>28.18723404255319</v>
      </c>
      <c r="BT2070">
        <v>28.523076923076925</v>
      </c>
      <c r="BU2070">
        <v>15.673170731707318</v>
      </c>
      <c r="BV2070">
        <v>23.657142857142858</v>
      </c>
      <c r="BW2070">
        <v>8.215767634854771</v>
      </c>
      <c r="BX2070">
        <v>16.051170046801872</v>
      </c>
      <c r="BY2070">
        <v>18.271251525301153</v>
      </c>
      <c r="BZ2070">
        <v>2069</v>
      </c>
    </row>
    <row r="2071" spans="1:78" x14ac:dyDescent="0.25">
      <c r="A2071">
        <v>2070</v>
      </c>
      <c r="B2071" t="s">
        <v>2140</v>
      </c>
      <c r="C2071">
        <v>91</v>
      </c>
      <c r="D2071">
        <v>61</v>
      </c>
      <c r="E2071">
        <v>72</v>
      </c>
      <c r="F2071">
        <v>93</v>
      </c>
      <c r="G2071">
        <v>42</v>
      </c>
      <c r="H2071">
        <v>114</v>
      </c>
      <c r="I2071">
        <v>113</v>
      </c>
      <c r="J2071">
        <v>62</v>
      </c>
      <c r="K2071">
        <v>72</v>
      </c>
      <c r="L2071">
        <v>72</v>
      </c>
      <c r="M2071">
        <v>16</v>
      </c>
      <c r="N2071">
        <v>32</v>
      </c>
      <c r="O2071">
        <v>44</v>
      </c>
      <c r="P2071">
        <v>27</v>
      </c>
      <c r="Q2071">
        <v>26</v>
      </c>
      <c r="R2071">
        <v>28</v>
      </c>
      <c r="S2071">
        <v>51</v>
      </c>
      <c r="T2071">
        <v>77</v>
      </c>
      <c r="U2071">
        <v>38</v>
      </c>
      <c r="V2071">
        <v>48</v>
      </c>
      <c r="W2071">
        <v>70</v>
      </c>
      <c r="X2071">
        <v>36</v>
      </c>
      <c r="Y2071">
        <v>28</v>
      </c>
      <c r="Z2071">
        <v>15</v>
      </c>
      <c r="AA2071">
        <v>3</v>
      </c>
      <c r="AB2071">
        <v>69</v>
      </c>
      <c r="AC2071">
        <v>28</v>
      </c>
      <c r="AD2071">
        <v>101</v>
      </c>
      <c r="AE2071">
        <v>67</v>
      </c>
      <c r="AF2071">
        <v>39</v>
      </c>
      <c r="AG2071">
        <v>46</v>
      </c>
      <c r="AH2071">
        <v>13</v>
      </c>
      <c r="AI2071">
        <v>77</v>
      </c>
      <c r="AJ2071">
        <v>7</v>
      </c>
      <c r="AK2071">
        <v>202</v>
      </c>
      <c r="AL2071">
        <v>1880</v>
      </c>
      <c r="AM2071">
        <v>1980</v>
      </c>
      <c r="AO2071">
        <v>15.270329670329671</v>
      </c>
      <c r="AP2071">
        <v>15.344262295081968</v>
      </c>
      <c r="AQ2071">
        <v>14.1</v>
      </c>
      <c r="AR2071">
        <v>12</v>
      </c>
      <c r="AS2071">
        <v>19.371428571428574</v>
      </c>
      <c r="AT2071">
        <v>9.5052631578947366</v>
      </c>
      <c r="AU2071">
        <v>8.7292035398230095</v>
      </c>
      <c r="AV2071">
        <v>12.6</v>
      </c>
      <c r="AW2071">
        <v>11.9</v>
      </c>
      <c r="AX2071">
        <v>16.100000000000001</v>
      </c>
      <c r="AY2071">
        <v>6.75</v>
      </c>
      <c r="AZ2071">
        <v>14.85</v>
      </c>
      <c r="BA2071">
        <v>29.945454545454545</v>
      </c>
      <c r="BB2071">
        <v>26.133333333333336</v>
      </c>
      <c r="BC2071">
        <v>28.246153846153845</v>
      </c>
      <c r="BD2071">
        <v>32.271428571428572</v>
      </c>
      <c r="BE2071">
        <v>17.505882352941175</v>
      </c>
      <c r="BF2071">
        <v>18.42077922077922</v>
      </c>
      <c r="BG2071">
        <v>19.231578947368423</v>
      </c>
      <c r="BH2071">
        <v>17.399999999999999</v>
      </c>
      <c r="BI2071">
        <v>9.7200000000000006</v>
      </c>
      <c r="BJ2071">
        <v>18.100000000000001</v>
      </c>
      <c r="BK2071">
        <v>29.571428571428569</v>
      </c>
      <c r="BL2071">
        <v>29.52</v>
      </c>
      <c r="BM2071">
        <v>40.800000000000004</v>
      </c>
      <c r="BN2071">
        <v>14.660869565217393</v>
      </c>
      <c r="BO2071">
        <v>22.242857142857144</v>
      </c>
      <c r="BP2071">
        <v>5.9524752475247524</v>
      </c>
      <c r="BQ2071">
        <v>19.611940298507463</v>
      </c>
      <c r="BR2071">
        <v>30.646153846153847</v>
      </c>
      <c r="BS2071">
        <v>28.8</v>
      </c>
      <c r="BT2071">
        <v>28.523076923076925</v>
      </c>
      <c r="BU2071">
        <v>16.690909090909091</v>
      </c>
      <c r="BV2071">
        <v>23.657142857142858</v>
      </c>
      <c r="BW2071">
        <v>9.8019801980198036</v>
      </c>
      <c r="BX2071">
        <v>16.418297872340425</v>
      </c>
      <c r="BY2071">
        <v>18.522327421151143</v>
      </c>
      <c r="BZ2071">
        <v>2070</v>
      </c>
    </row>
    <row r="2072" spans="1:78" x14ac:dyDescent="0.25">
      <c r="A2072">
        <v>2071</v>
      </c>
      <c r="B2072" t="s">
        <v>2141</v>
      </c>
      <c r="C2072">
        <v>90</v>
      </c>
      <c r="D2072">
        <v>59</v>
      </c>
      <c r="E2072">
        <v>71</v>
      </c>
      <c r="F2072">
        <v>94</v>
      </c>
      <c r="G2072">
        <v>41</v>
      </c>
      <c r="H2072">
        <v>116</v>
      </c>
      <c r="I2072">
        <v>111</v>
      </c>
      <c r="J2072">
        <v>62</v>
      </c>
      <c r="K2072">
        <v>73</v>
      </c>
      <c r="L2072">
        <v>73</v>
      </c>
      <c r="M2072">
        <v>16</v>
      </c>
      <c r="N2072">
        <v>31</v>
      </c>
      <c r="O2072">
        <v>44</v>
      </c>
      <c r="P2072">
        <v>28</v>
      </c>
      <c r="Q2072">
        <v>26</v>
      </c>
      <c r="R2072">
        <v>28</v>
      </c>
      <c r="S2072">
        <v>50</v>
      </c>
      <c r="T2072">
        <v>76</v>
      </c>
      <c r="U2072">
        <v>38</v>
      </c>
      <c r="V2072">
        <v>50</v>
      </c>
      <c r="W2072">
        <v>68</v>
      </c>
      <c r="X2072">
        <v>36</v>
      </c>
      <c r="Y2072">
        <v>28</v>
      </c>
      <c r="Z2072">
        <v>15</v>
      </c>
      <c r="AA2072">
        <v>3</v>
      </c>
      <c r="AB2072">
        <v>69</v>
      </c>
      <c r="AC2072">
        <v>27</v>
      </c>
      <c r="AD2072">
        <v>101</v>
      </c>
      <c r="AE2072">
        <v>67</v>
      </c>
      <c r="AF2072">
        <v>39</v>
      </c>
      <c r="AG2072">
        <v>45</v>
      </c>
      <c r="AH2072">
        <v>13</v>
      </c>
      <c r="AI2072">
        <v>76</v>
      </c>
      <c r="AJ2072">
        <v>7</v>
      </c>
      <c r="AK2072">
        <v>202</v>
      </c>
      <c r="AL2072">
        <v>1879</v>
      </c>
      <c r="AM2072">
        <v>1973</v>
      </c>
      <c r="AO2072">
        <v>15.44</v>
      </c>
      <c r="AP2072">
        <v>15.864406779661017</v>
      </c>
      <c r="AQ2072">
        <v>14.298591549295775</v>
      </c>
      <c r="AR2072">
        <v>11.872340425531917</v>
      </c>
      <c r="AS2072">
        <v>19.84390243902439</v>
      </c>
      <c r="AT2072">
        <v>9.341379310344827</v>
      </c>
      <c r="AU2072">
        <v>8.8864864864864863</v>
      </c>
      <c r="AV2072">
        <v>12.6</v>
      </c>
      <c r="AW2072">
        <v>11.736986301369864</v>
      </c>
      <c r="AX2072">
        <v>15.87945205479452</v>
      </c>
      <c r="AY2072">
        <v>6.75</v>
      </c>
      <c r="AZ2072">
        <v>15.329032258064515</v>
      </c>
      <c r="BA2072">
        <v>29.945454545454545</v>
      </c>
      <c r="BB2072">
        <v>25.2</v>
      </c>
      <c r="BC2072">
        <v>28.246153846153845</v>
      </c>
      <c r="BD2072">
        <v>32.271428571428572</v>
      </c>
      <c r="BE2072">
        <v>17.856000000000002</v>
      </c>
      <c r="BF2072">
        <v>18.663157894736841</v>
      </c>
      <c r="BG2072">
        <v>19.231578947368423</v>
      </c>
      <c r="BH2072">
        <v>16.704000000000001</v>
      </c>
      <c r="BI2072">
        <v>10.005882352941176</v>
      </c>
      <c r="BJ2072">
        <v>18.100000000000001</v>
      </c>
      <c r="BK2072">
        <v>29.571428571428569</v>
      </c>
      <c r="BL2072">
        <v>29.52</v>
      </c>
      <c r="BM2072">
        <v>40.800000000000004</v>
      </c>
      <c r="BN2072">
        <v>14.660869565217393</v>
      </c>
      <c r="BO2072">
        <v>23.066666666666666</v>
      </c>
      <c r="BP2072">
        <v>5.9524752475247524</v>
      </c>
      <c r="BQ2072">
        <v>19.611940298507463</v>
      </c>
      <c r="BR2072">
        <v>30.646153846153847</v>
      </c>
      <c r="BS2072">
        <v>29.439999999999998</v>
      </c>
      <c r="BT2072">
        <v>28.523076923076925</v>
      </c>
      <c r="BU2072">
        <v>16.910526315789475</v>
      </c>
      <c r="BV2072">
        <v>23.657142857142858</v>
      </c>
      <c r="BW2072">
        <v>9.8019801980198036</v>
      </c>
      <c r="BX2072">
        <v>16.427035657264501</v>
      </c>
      <c r="BY2072">
        <v>18.594582845355454</v>
      </c>
      <c r="BZ2072">
        <v>2071</v>
      </c>
    </row>
    <row r="2073" spans="1:78" x14ac:dyDescent="0.25">
      <c r="A2073">
        <v>2072</v>
      </c>
      <c r="B2073" t="s">
        <v>2142</v>
      </c>
      <c r="C2073">
        <v>89</v>
      </c>
      <c r="D2073">
        <v>62</v>
      </c>
      <c r="E2073">
        <v>71</v>
      </c>
      <c r="F2073">
        <v>94</v>
      </c>
      <c r="G2073">
        <v>40</v>
      </c>
      <c r="H2073">
        <v>116</v>
      </c>
      <c r="I2073">
        <v>110</v>
      </c>
      <c r="J2073">
        <v>62</v>
      </c>
      <c r="K2073">
        <v>72</v>
      </c>
      <c r="L2073">
        <v>73</v>
      </c>
      <c r="M2073">
        <v>17</v>
      </c>
      <c r="N2073">
        <v>32</v>
      </c>
      <c r="O2073">
        <v>44</v>
      </c>
      <c r="P2073">
        <v>32</v>
      </c>
      <c r="Q2073">
        <v>26</v>
      </c>
      <c r="R2073">
        <v>28</v>
      </c>
      <c r="S2073">
        <v>51</v>
      </c>
      <c r="T2073">
        <v>78</v>
      </c>
      <c r="U2073">
        <v>39</v>
      </c>
      <c r="V2073">
        <v>51</v>
      </c>
      <c r="W2073">
        <v>66</v>
      </c>
      <c r="X2073">
        <v>36</v>
      </c>
      <c r="Y2073">
        <v>28</v>
      </c>
      <c r="Z2073">
        <v>15</v>
      </c>
      <c r="AA2073">
        <v>3</v>
      </c>
      <c r="AB2073">
        <v>58</v>
      </c>
      <c r="AC2073">
        <v>27</v>
      </c>
      <c r="AD2073">
        <v>100</v>
      </c>
      <c r="AE2073">
        <v>67</v>
      </c>
      <c r="AF2073">
        <v>39</v>
      </c>
      <c r="AG2073">
        <v>44</v>
      </c>
      <c r="AH2073">
        <v>13</v>
      </c>
      <c r="AI2073">
        <v>77</v>
      </c>
      <c r="AJ2073">
        <v>7</v>
      </c>
      <c r="AK2073">
        <v>192</v>
      </c>
      <c r="AL2073">
        <v>1873</v>
      </c>
      <c r="AM2073">
        <v>1959</v>
      </c>
      <c r="AO2073">
        <v>15.613483146067418</v>
      </c>
      <c r="AP2073">
        <v>15.096774193548386</v>
      </c>
      <c r="AQ2073">
        <v>14.298591549295775</v>
      </c>
      <c r="AR2073">
        <v>11.872340425531917</v>
      </c>
      <c r="AS2073">
        <v>20.340000000000003</v>
      </c>
      <c r="AT2073">
        <v>9.341379310344827</v>
      </c>
      <c r="AU2073">
        <v>8.9672727272727268</v>
      </c>
      <c r="AV2073">
        <v>12.6</v>
      </c>
      <c r="AW2073">
        <v>11.9</v>
      </c>
      <c r="AX2073">
        <v>15.87945205479452</v>
      </c>
      <c r="AY2073">
        <v>6.3529411764705879</v>
      </c>
      <c r="AZ2073">
        <v>14.85</v>
      </c>
      <c r="BA2073">
        <v>29.945454545454545</v>
      </c>
      <c r="BB2073">
        <v>22.05</v>
      </c>
      <c r="BC2073">
        <v>28.246153846153845</v>
      </c>
      <c r="BD2073">
        <v>32.271428571428572</v>
      </c>
      <c r="BE2073">
        <v>17.505882352941175</v>
      </c>
      <c r="BF2073">
        <v>18.184615384615384</v>
      </c>
      <c r="BG2073">
        <v>18.738461538461539</v>
      </c>
      <c r="BH2073">
        <v>16.376470588235293</v>
      </c>
      <c r="BI2073">
        <v>10.30909090909091</v>
      </c>
      <c r="BJ2073">
        <v>18.100000000000001</v>
      </c>
      <c r="BK2073">
        <v>29.571428571428569</v>
      </c>
      <c r="BL2073">
        <v>29.52</v>
      </c>
      <c r="BM2073">
        <v>40.800000000000004</v>
      </c>
      <c r="BN2073">
        <v>17.441379310344828</v>
      </c>
      <c r="BO2073">
        <v>23.066666666666666</v>
      </c>
      <c r="BP2073">
        <v>6.0119999999999996</v>
      </c>
      <c r="BQ2073">
        <v>19.611940298507463</v>
      </c>
      <c r="BR2073">
        <v>30.646153846153847</v>
      </c>
      <c r="BS2073">
        <v>30.109090909090909</v>
      </c>
      <c r="BT2073">
        <v>28.523076923076925</v>
      </c>
      <c r="BU2073">
        <v>16.690909090909091</v>
      </c>
      <c r="BV2073">
        <v>23.657142857142858</v>
      </c>
      <c r="BW2073">
        <v>10.3125</v>
      </c>
      <c r="BX2073">
        <v>16.479658302189002</v>
      </c>
      <c r="BY2073">
        <v>18.617162789461467</v>
      </c>
      <c r="BZ2073">
        <v>2072</v>
      </c>
    </row>
    <row r="2074" spans="1:78" x14ac:dyDescent="0.25">
      <c r="A2074">
        <v>2073</v>
      </c>
      <c r="B2074" t="s">
        <v>2143</v>
      </c>
      <c r="C2074">
        <v>89</v>
      </c>
      <c r="D2074">
        <v>58</v>
      </c>
      <c r="E2074">
        <v>72</v>
      </c>
      <c r="F2074">
        <v>95</v>
      </c>
      <c r="G2074">
        <v>41</v>
      </c>
      <c r="H2074">
        <v>117</v>
      </c>
      <c r="I2074">
        <v>109</v>
      </c>
      <c r="J2074">
        <v>61</v>
      </c>
      <c r="K2074">
        <v>68</v>
      </c>
      <c r="L2074">
        <v>73</v>
      </c>
      <c r="M2074">
        <v>17</v>
      </c>
      <c r="N2074">
        <v>32</v>
      </c>
      <c r="O2074">
        <v>46</v>
      </c>
      <c r="P2074">
        <v>32</v>
      </c>
      <c r="Q2074">
        <v>26</v>
      </c>
      <c r="R2074">
        <v>28</v>
      </c>
      <c r="S2074">
        <v>51</v>
      </c>
      <c r="T2074">
        <v>75</v>
      </c>
      <c r="U2074">
        <v>39</v>
      </c>
      <c r="V2074">
        <v>46</v>
      </c>
      <c r="W2074">
        <v>65</v>
      </c>
      <c r="X2074">
        <v>36</v>
      </c>
      <c r="Y2074">
        <v>28</v>
      </c>
      <c r="Z2074">
        <v>15</v>
      </c>
      <c r="AA2074">
        <v>3</v>
      </c>
      <c r="AB2074">
        <v>58</v>
      </c>
      <c r="AC2074">
        <v>27</v>
      </c>
      <c r="AD2074">
        <v>100</v>
      </c>
      <c r="AE2074">
        <v>67</v>
      </c>
      <c r="AF2074">
        <v>40</v>
      </c>
      <c r="AG2074">
        <v>45</v>
      </c>
      <c r="AH2074">
        <v>13</v>
      </c>
      <c r="AI2074">
        <v>77</v>
      </c>
      <c r="AJ2074">
        <v>7</v>
      </c>
      <c r="AK2074">
        <v>187</v>
      </c>
      <c r="AL2074">
        <v>1874</v>
      </c>
      <c r="AM2074">
        <v>1943</v>
      </c>
      <c r="AO2074">
        <v>15.613483146067418</v>
      </c>
      <c r="AP2074">
        <v>16.137931034482758</v>
      </c>
      <c r="AQ2074">
        <v>14.1</v>
      </c>
      <c r="AR2074">
        <v>11.747368421052631</v>
      </c>
      <c r="AS2074">
        <v>19.84390243902439</v>
      </c>
      <c r="AT2074">
        <v>9.2615384615384624</v>
      </c>
      <c r="AU2074">
        <v>9.04954128440367</v>
      </c>
      <c r="AV2074">
        <v>12.806557377049181</v>
      </c>
      <c r="AW2074">
        <v>12.6</v>
      </c>
      <c r="AX2074">
        <v>15.87945205479452</v>
      </c>
      <c r="AY2074">
        <v>6.3529411764705879</v>
      </c>
      <c r="AZ2074">
        <v>14.85</v>
      </c>
      <c r="BA2074">
        <v>28.643478260869564</v>
      </c>
      <c r="BB2074">
        <v>22.05</v>
      </c>
      <c r="BC2074">
        <v>28.246153846153845</v>
      </c>
      <c r="BD2074">
        <v>32.271428571428572</v>
      </c>
      <c r="BE2074">
        <v>17.505882352941175</v>
      </c>
      <c r="BF2074">
        <v>18.911999999999999</v>
      </c>
      <c r="BG2074">
        <v>18.738461538461539</v>
      </c>
      <c r="BH2074">
        <v>18.156521739130437</v>
      </c>
      <c r="BI2074">
        <v>10.467692307692307</v>
      </c>
      <c r="BJ2074">
        <v>18.100000000000001</v>
      </c>
      <c r="BK2074">
        <v>29.571428571428569</v>
      </c>
      <c r="BL2074">
        <v>29.52</v>
      </c>
      <c r="BM2074">
        <v>40.800000000000004</v>
      </c>
      <c r="BN2074">
        <v>17.441379310344828</v>
      </c>
      <c r="BO2074">
        <v>23.066666666666666</v>
      </c>
      <c r="BP2074">
        <v>6.0119999999999996</v>
      </c>
      <c r="BQ2074">
        <v>19.611940298507463</v>
      </c>
      <c r="BR2074">
        <v>29.880000000000003</v>
      </c>
      <c r="BS2074">
        <v>29.439999999999998</v>
      </c>
      <c r="BT2074">
        <v>28.523076923076925</v>
      </c>
      <c r="BU2074">
        <v>16.690909090909091</v>
      </c>
      <c r="BV2074">
        <v>23.657142857142858</v>
      </c>
      <c r="BW2074">
        <v>10.588235294117649</v>
      </c>
      <c r="BX2074">
        <v>16.470864461045892</v>
      </c>
      <c r="BY2074">
        <v>18.637905810396649</v>
      </c>
      <c r="BZ2074">
        <v>2073</v>
      </c>
    </row>
    <row r="2075" spans="1:78" x14ac:dyDescent="0.25">
      <c r="A2075">
        <v>2074</v>
      </c>
      <c r="B2075" t="s">
        <v>2144</v>
      </c>
      <c r="C2075">
        <v>89</v>
      </c>
      <c r="D2075">
        <v>58</v>
      </c>
      <c r="E2075">
        <v>70</v>
      </c>
      <c r="F2075">
        <v>95</v>
      </c>
      <c r="G2075">
        <v>42</v>
      </c>
      <c r="H2075">
        <v>117</v>
      </c>
      <c r="I2075">
        <v>109</v>
      </c>
      <c r="J2075">
        <v>61</v>
      </c>
      <c r="K2075">
        <v>68</v>
      </c>
      <c r="L2075">
        <v>73</v>
      </c>
      <c r="M2075">
        <v>16</v>
      </c>
      <c r="N2075">
        <v>32</v>
      </c>
      <c r="O2075">
        <v>44</v>
      </c>
      <c r="P2075">
        <v>32</v>
      </c>
      <c r="Q2075">
        <v>26</v>
      </c>
      <c r="R2075">
        <v>28</v>
      </c>
      <c r="S2075">
        <v>51</v>
      </c>
      <c r="T2075">
        <v>76</v>
      </c>
      <c r="U2075">
        <v>39</v>
      </c>
      <c r="V2075">
        <v>47</v>
      </c>
      <c r="W2075">
        <v>66</v>
      </c>
      <c r="X2075">
        <v>36</v>
      </c>
      <c r="Y2075">
        <v>28</v>
      </c>
      <c r="Z2075">
        <v>15</v>
      </c>
      <c r="AA2075">
        <v>3</v>
      </c>
      <c r="AB2075">
        <v>58</v>
      </c>
      <c r="AC2075">
        <v>27</v>
      </c>
      <c r="AD2075">
        <v>100</v>
      </c>
      <c r="AE2075">
        <v>67</v>
      </c>
      <c r="AF2075">
        <v>40</v>
      </c>
      <c r="AG2075">
        <v>45</v>
      </c>
      <c r="AH2075">
        <v>13</v>
      </c>
      <c r="AI2075">
        <v>78</v>
      </c>
      <c r="AJ2075">
        <v>7</v>
      </c>
      <c r="AK2075">
        <v>188</v>
      </c>
      <c r="AL2075">
        <v>1891</v>
      </c>
      <c r="AM2075">
        <v>1944</v>
      </c>
      <c r="AO2075">
        <v>15.613483146067418</v>
      </c>
      <c r="AP2075">
        <v>16.137931034482758</v>
      </c>
      <c r="AQ2075">
        <v>14.502857142857144</v>
      </c>
      <c r="AR2075">
        <v>11.747368421052631</v>
      </c>
      <c r="AS2075">
        <v>19.371428571428574</v>
      </c>
      <c r="AT2075">
        <v>9.2615384615384624</v>
      </c>
      <c r="AU2075">
        <v>9.04954128440367</v>
      </c>
      <c r="AV2075">
        <v>12.806557377049181</v>
      </c>
      <c r="AW2075">
        <v>12.6</v>
      </c>
      <c r="AX2075">
        <v>15.87945205479452</v>
      </c>
      <c r="AY2075">
        <v>6.75</v>
      </c>
      <c r="AZ2075">
        <v>14.85</v>
      </c>
      <c r="BA2075">
        <v>29.945454545454545</v>
      </c>
      <c r="BB2075">
        <v>22.05</v>
      </c>
      <c r="BC2075">
        <v>28.246153846153845</v>
      </c>
      <c r="BD2075">
        <v>32.271428571428572</v>
      </c>
      <c r="BE2075">
        <v>17.505882352941175</v>
      </c>
      <c r="BF2075">
        <v>18.663157894736841</v>
      </c>
      <c r="BG2075">
        <v>18.738461538461539</v>
      </c>
      <c r="BH2075">
        <v>17.770212765957446</v>
      </c>
      <c r="BI2075">
        <v>10.30909090909091</v>
      </c>
      <c r="BJ2075">
        <v>18.100000000000001</v>
      </c>
      <c r="BK2075">
        <v>29.571428571428569</v>
      </c>
      <c r="BL2075">
        <v>29.52</v>
      </c>
      <c r="BM2075">
        <v>40.800000000000004</v>
      </c>
      <c r="BN2075">
        <v>17.441379310344828</v>
      </c>
      <c r="BO2075">
        <v>23.066666666666666</v>
      </c>
      <c r="BP2075">
        <v>6.0119999999999996</v>
      </c>
      <c r="BQ2075">
        <v>19.611940298507463</v>
      </c>
      <c r="BR2075">
        <v>29.880000000000003</v>
      </c>
      <c r="BS2075">
        <v>29.439999999999998</v>
      </c>
      <c r="BT2075">
        <v>28.523076923076925</v>
      </c>
      <c r="BU2075">
        <v>16.476923076923075</v>
      </c>
      <c r="BV2075">
        <v>23.657142857142858</v>
      </c>
      <c r="BW2075">
        <v>10.531914893617023</v>
      </c>
      <c r="BX2075">
        <v>16.322792173453198</v>
      </c>
      <c r="BY2075">
        <v>18.657762276715662</v>
      </c>
      <c r="BZ2075">
        <v>2074</v>
      </c>
    </row>
    <row r="2076" spans="1:78" x14ac:dyDescent="0.25">
      <c r="A2076">
        <v>2075</v>
      </c>
      <c r="B2076" t="s">
        <v>2145</v>
      </c>
      <c r="C2076">
        <v>90</v>
      </c>
      <c r="D2076">
        <v>58</v>
      </c>
      <c r="E2076">
        <v>72</v>
      </c>
      <c r="F2076">
        <v>95</v>
      </c>
      <c r="G2076">
        <v>41</v>
      </c>
      <c r="H2076">
        <v>117</v>
      </c>
      <c r="I2076">
        <v>108</v>
      </c>
      <c r="J2076">
        <v>61</v>
      </c>
      <c r="K2076">
        <v>67</v>
      </c>
      <c r="L2076">
        <v>73</v>
      </c>
      <c r="M2076">
        <v>16</v>
      </c>
      <c r="N2076">
        <v>32</v>
      </c>
      <c r="O2076">
        <v>44</v>
      </c>
      <c r="P2076">
        <v>32</v>
      </c>
      <c r="Q2076">
        <v>26</v>
      </c>
      <c r="R2076">
        <v>28</v>
      </c>
      <c r="S2076">
        <v>50</v>
      </c>
      <c r="T2076">
        <v>76</v>
      </c>
      <c r="U2076">
        <v>38</v>
      </c>
      <c r="V2076">
        <v>48</v>
      </c>
      <c r="W2076">
        <v>63</v>
      </c>
      <c r="X2076">
        <v>36</v>
      </c>
      <c r="Y2076">
        <v>28</v>
      </c>
      <c r="Z2076">
        <v>15</v>
      </c>
      <c r="AA2076">
        <v>3</v>
      </c>
      <c r="AB2076">
        <v>58</v>
      </c>
      <c r="AC2076">
        <v>27</v>
      </c>
      <c r="AD2076">
        <v>100</v>
      </c>
      <c r="AE2076">
        <v>67</v>
      </c>
      <c r="AF2076">
        <v>41</v>
      </c>
      <c r="AG2076">
        <v>61</v>
      </c>
      <c r="AH2076">
        <v>14</v>
      </c>
      <c r="AI2076">
        <v>78</v>
      </c>
      <c r="AJ2076">
        <v>8</v>
      </c>
      <c r="AK2076">
        <v>188</v>
      </c>
      <c r="AL2076">
        <v>1992</v>
      </c>
      <c r="AM2076">
        <v>1959</v>
      </c>
      <c r="AO2076">
        <v>15.44</v>
      </c>
      <c r="AP2076">
        <v>16.137931034482758</v>
      </c>
      <c r="AQ2076">
        <v>14.1</v>
      </c>
      <c r="AR2076">
        <v>11.747368421052631</v>
      </c>
      <c r="AS2076">
        <v>19.84390243902439</v>
      </c>
      <c r="AT2076">
        <v>9.2615384615384624</v>
      </c>
      <c r="AU2076">
        <v>9.1333333333333346</v>
      </c>
      <c r="AV2076">
        <v>12.806557377049181</v>
      </c>
      <c r="AW2076">
        <v>12.788059701492537</v>
      </c>
      <c r="AX2076">
        <v>15.87945205479452</v>
      </c>
      <c r="AY2076">
        <v>6.75</v>
      </c>
      <c r="AZ2076">
        <v>14.85</v>
      </c>
      <c r="BA2076">
        <v>29.945454545454545</v>
      </c>
      <c r="BB2076">
        <v>22.05</v>
      </c>
      <c r="BC2076">
        <v>28.246153846153845</v>
      </c>
      <c r="BD2076">
        <v>32.271428571428572</v>
      </c>
      <c r="BE2076">
        <v>17.856000000000002</v>
      </c>
      <c r="BF2076">
        <v>18.663157894736841</v>
      </c>
      <c r="BG2076">
        <v>19.231578947368423</v>
      </c>
      <c r="BH2076">
        <v>17.399999999999999</v>
      </c>
      <c r="BI2076">
        <v>10.8</v>
      </c>
      <c r="BJ2076">
        <v>18.100000000000001</v>
      </c>
      <c r="BK2076">
        <v>29.571428571428569</v>
      </c>
      <c r="BL2076">
        <v>29.52</v>
      </c>
      <c r="BM2076">
        <v>40.800000000000004</v>
      </c>
      <c r="BN2076">
        <v>17.441379310344828</v>
      </c>
      <c r="BO2076">
        <v>23.066666666666666</v>
      </c>
      <c r="BP2076">
        <v>6.0119999999999996</v>
      </c>
      <c r="BQ2076">
        <v>19.611940298507463</v>
      </c>
      <c r="BR2076">
        <v>29.151219512195123</v>
      </c>
      <c r="BS2076">
        <v>21.718032786885246</v>
      </c>
      <c r="BT2076">
        <v>26.485714285714284</v>
      </c>
      <c r="BU2076">
        <v>16.476923076923075</v>
      </c>
      <c r="BV2076">
        <v>20.7</v>
      </c>
      <c r="BW2076">
        <v>10.531914893617023</v>
      </c>
      <c r="BX2076">
        <v>15.495180722891567</v>
      </c>
      <c r="BY2076">
        <v>18.279669741524959</v>
      </c>
      <c r="BZ2076">
        <v>2075</v>
      </c>
    </row>
    <row r="2077" spans="1:78" x14ac:dyDescent="0.25">
      <c r="A2077">
        <v>2076</v>
      </c>
      <c r="B2077" t="s">
        <v>2146</v>
      </c>
      <c r="C2077">
        <v>89</v>
      </c>
      <c r="D2077">
        <v>58</v>
      </c>
      <c r="E2077">
        <v>72</v>
      </c>
      <c r="F2077">
        <v>96</v>
      </c>
      <c r="G2077">
        <v>41</v>
      </c>
      <c r="H2077">
        <v>116</v>
      </c>
      <c r="I2077">
        <v>108</v>
      </c>
      <c r="J2077">
        <v>61</v>
      </c>
      <c r="K2077">
        <v>69</v>
      </c>
      <c r="L2077">
        <v>73</v>
      </c>
      <c r="M2077">
        <v>17</v>
      </c>
      <c r="N2077">
        <v>32</v>
      </c>
      <c r="O2077">
        <v>46</v>
      </c>
      <c r="P2077">
        <v>28</v>
      </c>
      <c r="Q2077">
        <v>26</v>
      </c>
      <c r="R2077">
        <v>28</v>
      </c>
      <c r="S2077">
        <v>50</v>
      </c>
      <c r="T2077">
        <v>75</v>
      </c>
      <c r="U2077">
        <v>39</v>
      </c>
      <c r="V2077">
        <v>49</v>
      </c>
      <c r="W2077">
        <v>63</v>
      </c>
      <c r="X2077">
        <v>36</v>
      </c>
      <c r="Y2077">
        <v>28</v>
      </c>
      <c r="Z2077">
        <v>15</v>
      </c>
      <c r="AA2077">
        <v>3</v>
      </c>
      <c r="AB2077">
        <v>58</v>
      </c>
      <c r="AC2077">
        <v>27</v>
      </c>
      <c r="AD2077">
        <v>101</v>
      </c>
      <c r="AE2077">
        <v>67</v>
      </c>
      <c r="AF2077">
        <v>41</v>
      </c>
      <c r="AG2077">
        <v>61</v>
      </c>
      <c r="AH2077">
        <v>13</v>
      </c>
      <c r="AI2077">
        <v>78</v>
      </c>
      <c r="AJ2077">
        <v>8</v>
      </c>
      <c r="AK2077">
        <v>214</v>
      </c>
      <c r="AL2077">
        <v>1993</v>
      </c>
      <c r="AM2077">
        <v>1986</v>
      </c>
      <c r="AO2077">
        <v>15.613483146067418</v>
      </c>
      <c r="AP2077">
        <v>16.137931034482758</v>
      </c>
      <c r="AQ2077">
        <v>14.1</v>
      </c>
      <c r="AR2077">
        <v>11.625</v>
      </c>
      <c r="AS2077">
        <v>19.84390243902439</v>
      </c>
      <c r="AT2077">
        <v>9.341379310344827</v>
      </c>
      <c r="AU2077">
        <v>9.1333333333333346</v>
      </c>
      <c r="AV2077">
        <v>12.806557377049181</v>
      </c>
      <c r="AW2077">
        <v>12.417391304347827</v>
      </c>
      <c r="AX2077">
        <v>15.87945205479452</v>
      </c>
      <c r="AY2077">
        <v>6.3529411764705879</v>
      </c>
      <c r="AZ2077">
        <v>14.85</v>
      </c>
      <c r="BA2077">
        <v>28.643478260869564</v>
      </c>
      <c r="BB2077">
        <v>25.2</v>
      </c>
      <c r="BC2077">
        <v>28.246153846153845</v>
      </c>
      <c r="BD2077">
        <v>32.271428571428572</v>
      </c>
      <c r="BE2077">
        <v>17.856000000000002</v>
      </c>
      <c r="BF2077">
        <v>18.911999999999999</v>
      </c>
      <c r="BG2077">
        <v>18.738461538461539</v>
      </c>
      <c r="BH2077">
        <v>17.044897959183675</v>
      </c>
      <c r="BI2077">
        <v>10.8</v>
      </c>
      <c r="BJ2077">
        <v>18.100000000000001</v>
      </c>
      <c r="BK2077">
        <v>29.571428571428569</v>
      </c>
      <c r="BL2077">
        <v>29.52</v>
      </c>
      <c r="BM2077">
        <v>40.800000000000004</v>
      </c>
      <c r="BN2077">
        <v>17.441379310344828</v>
      </c>
      <c r="BO2077">
        <v>23.066666666666666</v>
      </c>
      <c r="BP2077">
        <v>5.9524752475247524</v>
      </c>
      <c r="BQ2077">
        <v>19.611940298507463</v>
      </c>
      <c r="BR2077">
        <v>29.151219512195123</v>
      </c>
      <c r="BS2077">
        <v>21.718032786885246</v>
      </c>
      <c r="BT2077">
        <v>28.523076923076925</v>
      </c>
      <c r="BU2077">
        <v>16.476923076923075</v>
      </c>
      <c r="BV2077">
        <v>20.7</v>
      </c>
      <c r="BW2077">
        <v>9.2523364485981325</v>
      </c>
      <c r="BX2077">
        <v>15.48740592072253</v>
      </c>
      <c r="BY2077">
        <v>18.221995968628146</v>
      </c>
      <c r="BZ2077">
        <v>2076</v>
      </c>
    </row>
    <row r="2078" spans="1:78" x14ac:dyDescent="0.25">
      <c r="A2078">
        <v>2077</v>
      </c>
      <c r="B2078" t="s">
        <v>2147</v>
      </c>
      <c r="C2078">
        <v>90</v>
      </c>
      <c r="D2078">
        <v>57</v>
      </c>
      <c r="E2078">
        <v>71</v>
      </c>
      <c r="F2078">
        <v>98</v>
      </c>
      <c r="G2078">
        <v>42</v>
      </c>
      <c r="H2078">
        <v>116</v>
      </c>
      <c r="I2078">
        <v>107</v>
      </c>
      <c r="J2078">
        <v>61</v>
      </c>
      <c r="K2078">
        <v>68</v>
      </c>
      <c r="L2078">
        <v>72</v>
      </c>
      <c r="M2078">
        <v>17</v>
      </c>
      <c r="N2078">
        <v>32</v>
      </c>
      <c r="O2078">
        <v>46</v>
      </c>
      <c r="P2078">
        <v>29</v>
      </c>
      <c r="Q2078">
        <v>26</v>
      </c>
      <c r="R2078">
        <v>28</v>
      </c>
      <c r="S2078">
        <v>50</v>
      </c>
      <c r="T2078">
        <v>75</v>
      </c>
      <c r="U2078">
        <v>36</v>
      </c>
      <c r="V2078">
        <v>49</v>
      </c>
      <c r="W2078">
        <v>63</v>
      </c>
      <c r="X2078">
        <v>36</v>
      </c>
      <c r="Y2078">
        <v>28</v>
      </c>
      <c r="Z2078">
        <v>15</v>
      </c>
      <c r="AA2078">
        <v>3</v>
      </c>
      <c r="AB2078">
        <v>58</v>
      </c>
      <c r="AC2078">
        <v>27</v>
      </c>
      <c r="AD2078">
        <v>101</v>
      </c>
      <c r="AE2078">
        <v>67</v>
      </c>
      <c r="AF2078">
        <v>41</v>
      </c>
      <c r="AG2078">
        <v>61</v>
      </c>
      <c r="AH2078">
        <v>15</v>
      </c>
      <c r="AI2078">
        <v>85</v>
      </c>
      <c r="AJ2078">
        <v>8</v>
      </c>
      <c r="AK2078">
        <v>215</v>
      </c>
      <c r="AL2078">
        <v>1921</v>
      </c>
      <c r="AM2078">
        <v>1993</v>
      </c>
      <c r="AO2078">
        <v>15.44</v>
      </c>
      <c r="AP2078">
        <v>16.421052631578949</v>
      </c>
      <c r="AQ2078">
        <v>14.298591549295775</v>
      </c>
      <c r="AR2078">
        <v>11.387755102040817</v>
      </c>
      <c r="AS2078">
        <v>19.371428571428574</v>
      </c>
      <c r="AT2078">
        <v>9.341379310344827</v>
      </c>
      <c r="AU2078">
        <v>9.2186915887850471</v>
      </c>
      <c r="AV2078">
        <v>12.806557377049181</v>
      </c>
      <c r="AW2078">
        <v>12.6</v>
      </c>
      <c r="AX2078">
        <v>16.100000000000001</v>
      </c>
      <c r="AY2078">
        <v>6.3529411764705879</v>
      </c>
      <c r="AZ2078">
        <v>14.85</v>
      </c>
      <c r="BA2078">
        <v>28.643478260869564</v>
      </c>
      <c r="BB2078">
        <v>24.331034482758621</v>
      </c>
      <c r="BC2078">
        <v>28.246153846153845</v>
      </c>
      <c r="BD2078">
        <v>32.271428571428572</v>
      </c>
      <c r="BE2078">
        <v>17.856000000000002</v>
      </c>
      <c r="BF2078">
        <v>18.911999999999999</v>
      </c>
      <c r="BG2078">
        <v>20.3</v>
      </c>
      <c r="BH2078">
        <v>17.044897959183675</v>
      </c>
      <c r="BI2078">
        <v>10.8</v>
      </c>
      <c r="BJ2078">
        <v>18.100000000000001</v>
      </c>
      <c r="BK2078">
        <v>29.571428571428569</v>
      </c>
      <c r="BL2078">
        <v>29.52</v>
      </c>
      <c r="BM2078">
        <v>40.800000000000004</v>
      </c>
      <c r="BN2078">
        <v>17.441379310344828</v>
      </c>
      <c r="BO2078">
        <v>23.066666666666666</v>
      </c>
      <c r="BP2078">
        <v>5.9524752475247524</v>
      </c>
      <c r="BQ2078">
        <v>19.611940298507463</v>
      </c>
      <c r="BR2078">
        <v>29.151219512195123</v>
      </c>
      <c r="BS2078">
        <v>21.718032786885246</v>
      </c>
      <c r="BT2078">
        <v>24.72</v>
      </c>
      <c r="BU2078">
        <v>15.120000000000001</v>
      </c>
      <c r="BV2078">
        <v>20.7</v>
      </c>
      <c r="BW2078">
        <v>9.2093023255813957</v>
      </c>
      <c r="BX2078">
        <v>16.067881311816762</v>
      </c>
      <c r="BY2078">
        <v>18.136511741004039</v>
      </c>
      <c r="BZ2078">
        <v>2077</v>
      </c>
    </row>
    <row r="2079" spans="1:78" x14ac:dyDescent="0.25">
      <c r="A2079">
        <v>2078</v>
      </c>
      <c r="B2079" t="s">
        <v>2148</v>
      </c>
      <c r="C2079">
        <v>90</v>
      </c>
      <c r="D2079">
        <v>60</v>
      </c>
      <c r="E2079">
        <v>71</v>
      </c>
      <c r="F2079">
        <v>97</v>
      </c>
      <c r="G2079">
        <v>42</v>
      </c>
      <c r="H2079">
        <v>116</v>
      </c>
      <c r="I2079">
        <v>107</v>
      </c>
      <c r="J2079">
        <v>62</v>
      </c>
      <c r="K2079">
        <v>70</v>
      </c>
      <c r="L2079">
        <v>75</v>
      </c>
      <c r="M2079">
        <v>17</v>
      </c>
      <c r="N2079">
        <v>33</v>
      </c>
      <c r="O2079">
        <v>44</v>
      </c>
      <c r="P2079">
        <v>29</v>
      </c>
      <c r="Q2079">
        <v>26</v>
      </c>
      <c r="R2079">
        <v>28</v>
      </c>
      <c r="S2079">
        <v>50</v>
      </c>
      <c r="T2079">
        <v>74</v>
      </c>
      <c r="U2079">
        <v>38</v>
      </c>
      <c r="V2079">
        <v>50</v>
      </c>
      <c r="W2079">
        <v>62</v>
      </c>
      <c r="X2079">
        <v>36</v>
      </c>
      <c r="Y2079">
        <v>28</v>
      </c>
      <c r="Z2079">
        <v>15</v>
      </c>
      <c r="AA2079">
        <v>3</v>
      </c>
      <c r="AB2079">
        <v>58</v>
      </c>
      <c r="AC2079">
        <v>28</v>
      </c>
      <c r="AD2079">
        <v>101</v>
      </c>
      <c r="AE2079">
        <v>66</v>
      </c>
      <c r="AF2079">
        <v>41</v>
      </c>
      <c r="AG2079">
        <v>61</v>
      </c>
      <c r="AH2079">
        <v>14</v>
      </c>
      <c r="AI2079">
        <v>86</v>
      </c>
      <c r="AJ2079">
        <v>8</v>
      </c>
      <c r="AK2079">
        <v>214</v>
      </c>
      <c r="AL2079">
        <v>1898</v>
      </c>
      <c r="AM2079">
        <v>2000</v>
      </c>
      <c r="AO2079">
        <v>15.44</v>
      </c>
      <c r="AP2079">
        <v>15.6</v>
      </c>
      <c r="AQ2079">
        <v>14.298591549295775</v>
      </c>
      <c r="AR2079">
        <v>11.505154639175259</v>
      </c>
      <c r="AS2079">
        <v>19.371428571428574</v>
      </c>
      <c r="AT2079">
        <v>9.341379310344827</v>
      </c>
      <c r="AU2079">
        <v>9.2186915887850471</v>
      </c>
      <c r="AV2079">
        <v>12.6</v>
      </c>
      <c r="AW2079">
        <v>12.24</v>
      </c>
      <c r="AX2079">
        <v>15.456</v>
      </c>
      <c r="AY2079">
        <v>6.3529411764705879</v>
      </c>
      <c r="AZ2079">
        <v>14.4</v>
      </c>
      <c r="BA2079">
        <v>29.945454545454545</v>
      </c>
      <c r="BB2079">
        <v>24.331034482758621</v>
      </c>
      <c r="BC2079">
        <v>28.246153846153845</v>
      </c>
      <c r="BD2079">
        <v>32.271428571428572</v>
      </c>
      <c r="BE2079">
        <v>17.856000000000002</v>
      </c>
      <c r="BF2079">
        <v>19.16756756756757</v>
      </c>
      <c r="BG2079">
        <v>19.231578947368423</v>
      </c>
      <c r="BH2079">
        <v>16.704000000000001</v>
      </c>
      <c r="BI2079">
        <v>10.974193548387097</v>
      </c>
      <c r="BJ2079">
        <v>18.100000000000001</v>
      </c>
      <c r="BK2079">
        <v>29.571428571428569</v>
      </c>
      <c r="BL2079">
        <v>29.52</v>
      </c>
      <c r="BM2079">
        <v>40.800000000000004</v>
      </c>
      <c r="BN2079">
        <v>17.441379310344828</v>
      </c>
      <c r="BO2079">
        <v>22.242857142857144</v>
      </c>
      <c r="BP2079">
        <v>5.9524752475247524</v>
      </c>
      <c r="BQ2079">
        <v>19.90909090909091</v>
      </c>
      <c r="BR2079">
        <v>29.151219512195123</v>
      </c>
      <c r="BS2079">
        <v>21.718032786885246</v>
      </c>
      <c r="BT2079">
        <v>26.485714285714284</v>
      </c>
      <c r="BU2079">
        <v>14.944186046511629</v>
      </c>
      <c r="BV2079">
        <v>20.7</v>
      </c>
      <c r="BW2079">
        <v>9.2523364485981325</v>
      </c>
      <c r="BX2079">
        <v>16.262592202318231</v>
      </c>
      <c r="BY2079">
        <v>18.118844797527</v>
      </c>
      <c r="BZ2079">
        <v>2078</v>
      </c>
    </row>
    <row r="2080" spans="1:78" x14ac:dyDescent="0.25">
      <c r="A2080">
        <v>2079</v>
      </c>
      <c r="B2080" t="s">
        <v>2149</v>
      </c>
      <c r="C2080">
        <v>90</v>
      </c>
      <c r="D2080">
        <v>60</v>
      </c>
      <c r="E2080">
        <v>71</v>
      </c>
      <c r="F2080">
        <v>99</v>
      </c>
      <c r="G2080">
        <v>40</v>
      </c>
      <c r="H2080">
        <v>125</v>
      </c>
      <c r="I2080">
        <v>107</v>
      </c>
      <c r="J2080">
        <v>62</v>
      </c>
      <c r="K2080">
        <v>73</v>
      </c>
      <c r="L2080">
        <v>75</v>
      </c>
      <c r="M2080">
        <v>17</v>
      </c>
      <c r="N2080">
        <v>33</v>
      </c>
      <c r="O2080">
        <v>46</v>
      </c>
      <c r="P2080">
        <v>29</v>
      </c>
      <c r="Q2080">
        <v>26</v>
      </c>
      <c r="R2080">
        <v>28</v>
      </c>
      <c r="S2080">
        <v>50</v>
      </c>
      <c r="T2080">
        <v>74</v>
      </c>
      <c r="U2080">
        <v>38</v>
      </c>
      <c r="V2080">
        <v>47</v>
      </c>
      <c r="W2080">
        <v>65</v>
      </c>
      <c r="X2080">
        <v>36</v>
      </c>
      <c r="Y2080">
        <v>28</v>
      </c>
      <c r="Z2080">
        <v>15</v>
      </c>
      <c r="AA2080">
        <v>3</v>
      </c>
      <c r="AB2080">
        <v>58</v>
      </c>
      <c r="AC2080">
        <v>28</v>
      </c>
      <c r="AD2080">
        <v>102</v>
      </c>
      <c r="AE2080">
        <v>78</v>
      </c>
      <c r="AF2080">
        <v>40</v>
      </c>
      <c r="AG2080">
        <v>45</v>
      </c>
      <c r="AH2080">
        <v>14</v>
      </c>
      <c r="AI2080">
        <v>77</v>
      </c>
      <c r="AJ2080">
        <v>8</v>
      </c>
      <c r="AK2080">
        <v>214</v>
      </c>
      <c r="AL2080">
        <v>1901</v>
      </c>
      <c r="AM2080">
        <v>2001</v>
      </c>
      <c r="AO2080">
        <v>15.44</v>
      </c>
      <c r="AP2080">
        <v>15.6</v>
      </c>
      <c r="AQ2080">
        <v>14.298591549295775</v>
      </c>
      <c r="AR2080">
        <v>11.272727272727273</v>
      </c>
      <c r="AS2080">
        <v>20.340000000000003</v>
      </c>
      <c r="AT2080">
        <v>8.6687999999999992</v>
      </c>
      <c r="AU2080">
        <v>9.2186915887850471</v>
      </c>
      <c r="AV2080">
        <v>12.6</v>
      </c>
      <c r="AW2080">
        <v>11.736986301369864</v>
      </c>
      <c r="AX2080">
        <v>15.456</v>
      </c>
      <c r="AY2080">
        <v>6.3529411764705879</v>
      </c>
      <c r="AZ2080">
        <v>14.4</v>
      </c>
      <c r="BA2080">
        <v>28.643478260869564</v>
      </c>
      <c r="BB2080">
        <v>24.331034482758621</v>
      </c>
      <c r="BC2080">
        <v>28.246153846153845</v>
      </c>
      <c r="BD2080">
        <v>32.271428571428572</v>
      </c>
      <c r="BE2080">
        <v>17.856000000000002</v>
      </c>
      <c r="BF2080">
        <v>19.16756756756757</v>
      </c>
      <c r="BG2080">
        <v>19.231578947368423</v>
      </c>
      <c r="BH2080">
        <v>17.770212765957446</v>
      </c>
      <c r="BI2080">
        <v>10.467692307692307</v>
      </c>
      <c r="BJ2080">
        <v>18.100000000000001</v>
      </c>
      <c r="BK2080">
        <v>29.571428571428569</v>
      </c>
      <c r="BL2080">
        <v>29.52</v>
      </c>
      <c r="BM2080">
        <v>40.800000000000004</v>
      </c>
      <c r="BN2080">
        <v>17.441379310344828</v>
      </c>
      <c r="BO2080">
        <v>22.242857142857144</v>
      </c>
      <c r="BP2080">
        <v>5.8941176470588239</v>
      </c>
      <c r="BQ2080">
        <v>16.846153846153847</v>
      </c>
      <c r="BR2080">
        <v>29.880000000000003</v>
      </c>
      <c r="BS2080">
        <v>29.439999999999998</v>
      </c>
      <c r="BT2080">
        <v>26.485714285714284</v>
      </c>
      <c r="BU2080">
        <v>16.690909090909091</v>
      </c>
      <c r="BV2080">
        <v>20.7</v>
      </c>
      <c r="BW2080">
        <v>9.2523364485981325</v>
      </c>
      <c r="BX2080">
        <v>16.236927932667019</v>
      </c>
      <c r="BY2080">
        <v>18.361356083927834</v>
      </c>
      <c r="BZ2080">
        <v>2079</v>
      </c>
    </row>
    <row r="2081" spans="1:78" x14ac:dyDescent="0.25">
      <c r="A2081">
        <v>2080</v>
      </c>
      <c r="B2081" t="s">
        <v>2150</v>
      </c>
      <c r="C2081">
        <v>90</v>
      </c>
      <c r="D2081">
        <v>61</v>
      </c>
      <c r="E2081">
        <v>71</v>
      </c>
      <c r="F2081">
        <v>98</v>
      </c>
      <c r="G2081">
        <v>40</v>
      </c>
      <c r="H2081">
        <v>125</v>
      </c>
      <c r="I2081">
        <v>106</v>
      </c>
      <c r="J2081">
        <v>61</v>
      </c>
      <c r="K2081">
        <v>72</v>
      </c>
      <c r="L2081">
        <v>76</v>
      </c>
      <c r="M2081">
        <v>17</v>
      </c>
      <c r="N2081">
        <v>33</v>
      </c>
      <c r="O2081">
        <v>45</v>
      </c>
      <c r="P2081">
        <v>29</v>
      </c>
      <c r="Q2081">
        <v>26</v>
      </c>
      <c r="R2081">
        <v>28</v>
      </c>
      <c r="S2081">
        <v>50</v>
      </c>
      <c r="T2081">
        <v>75</v>
      </c>
      <c r="U2081">
        <v>38</v>
      </c>
      <c r="V2081">
        <v>48</v>
      </c>
      <c r="W2081">
        <v>61</v>
      </c>
      <c r="X2081">
        <v>36</v>
      </c>
      <c r="Y2081">
        <v>28</v>
      </c>
      <c r="Z2081">
        <v>15</v>
      </c>
      <c r="AA2081">
        <v>3</v>
      </c>
      <c r="AB2081">
        <v>56</v>
      </c>
      <c r="AC2081">
        <v>28</v>
      </c>
      <c r="AD2081">
        <v>102</v>
      </c>
      <c r="AE2081">
        <v>78</v>
      </c>
      <c r="AF2081">
        <v>40</v>
      </c>
      <c r="AG2081">
        <v>45</v>
      </c>
      <c r="AH2081">
        <v>14</v>
      </c>
      <c r="AI2081">
        <v>78</v>
      </c>
      <c r="AJ2081">
        <v>8</v>
      </c>
      <c r="AK2081">
        <v>202</v>
      </c>
      <c r="AL2081">
        <v>1892</v>
      </c>
      <c r="AM2081">
        <v>1983</v>
      </c>
      <c r="AO2081">
        <v>15.44</v>
      </c>
      <c r="AP2081">
        <v>15.344262295081968</v>
      </c>
      <c r="AQ2081">
        <v>14.298591549295775</v>
      </c>
      <c r="AR2081">
        <v>11.387755102040817</v>
      </c>
      <c r="AS2081">
        <v>20.340000000000003</v>
      </c>
      <c r="AT2081">
        <v>8.6687999999999992</v>
      </c>
      <c r="AU2081">
        <v>9.3056603773584907</v>
      </c>
      <c r="AV2081">
        <v>12.806557377049181</v>
      </c>
      <c r="AW2081">
        <v>11.9</v>
      </c>
      <c r="AX2081">
        <v>15.252631578947367</v>
      </c>
      <c r="AY2081">
        <v>6.3529411764705879</v>
      </c>
      <c r="AZ2081">
        <v>14.4</v>
      </c>
      <c r="BA2081">
        <v>29.279999999999998</v>
      </c>
      <c r="BB2081">
        <v>24.331034482758621</v>
      </c>
      <c r="BC2081">
        <v>28.246153846153845</v>
      </c>
      <c r="BD2081">
        <v>32.271428571428572</v>
      </c>
      <c r="BE2081">
        <v>17.856000000000002</v>
      </c>
      <c r="BF2081">
        <v>18.911999999999999</v>
      </c>
      <c r="BG2081">
        <v>19.231578947368423</v>
      </c>
      <c r="BH2081">
        <v>17.399999999999999</v>
      </c>
      <c r="BI2081">
        <v>11.154098360655738</v>
      </c>
      <c r="BJ2081">
        <v>18.100000000000001</v>
      </c>
      <c r="BK2081">
        <v>29.571428571428569</v>
      </c>
      <c r="BL2081">
        <v>29.52</v>
      </c>
      <c r="BM2081">
        <v>40.800000000000004</v>
      </c>
      <c r="BN2081">
        <v>18.064285714285717</v>
      </c>
      <c r="BO2081">
        <v>22.242857142857144</v>
      </c>
      <c r="BP2081">
        <v>5.8941176470588239</v>
      </c>
      <c r="BQ2081">
        <v>16.846153846153847</v>
      </c>
      <c r="BR2081">
        <v>29.880000000000003</v>
      </c>
      <c r="BS2081">
        <v>29.439999999999998</v>
      </c>
      <c r="BT2081">
        <v>26.485714285714284</v>
      </c>
      <c r="BU2081">
        <v>16.476923076923075</v>
      </c>
      <c r="BV2081">
        <v>20.7</v>
      </c>
      <c r="BW2081">
        <v>9.8019801980198036</v>
      </c>
      <c r="BX2081">
        <v>16.314164904862579</v>
      </c>
      <c r="BY2081">
        <v>18.429958174351995</v>
      </c>
      <c r="BZ2081">
        <v>2080</v>
      </c>
    </row>
    <row r="2082" spans="1:78" x14ac:dyDescent="0.25">
      <c r="A2082">
        <v>2081</v>
      </c>
      <c r="B2082" t="s">
        <v>2151</v>
      </c>
      <c r="C2082">
        <v>95</v>
      </c>
      <c r="D2082">
        <v>61</v>
      </c>
      <c r="E2082">
        <v>71</v>
      </c>
      <c r="F2082">
        <v>98</v>
      </c>
      <c r="G2082">
        <v>40</v>
      </c>
      <c r="H2082">
        <v>125</v>
      </c>
      <c r="I2082">
        <v>108</v>
      </c>
      <c r="J2082">
        <v>63</v>
      </c>
      <c r="K2082">
        <v>72</v>
      </c>
      <c r="L2082">
        <v>77</v>
      </c>
      <c r="M2082">
        <v>17</v>
      </c>
      <c r="N2082">
        <v>33</v>
      </c>
      <c r="O2082">
        <v>46</v>
      </c>
      <c r="P2082">
        <v>29</v>
      </c>
      <c r="Q2082">
        <v>26</v>
      </c>
      <c r="R2082">
        <v>28</v>
      </c>
      <c r="S2082">
        <v>50</v>
      </c>
      <c r="T2082">
        <v>74</v>
      </c>
      <c r="U2082">
        <v>38</v>
      </c>
      <c r="V2082">
        <v>48</v>
      </c>
      <c r="W2082">
        <v>65</v>
      </c>
      <c r="X2082">
        <v>36</v>
      </c>
      <c r="Y2082">
        <v>28</v>
      </c>
      <c r="Z2082">
        <v>15</v>
      </c>
      <c r="AA2082">
        <v>3</v>
      </c>
      <c r="AB2082">
        <v>56</v>
      </c>
      <c r="AC2082">
        <v>28</v>
      </c>
      <c r="AD2082">
        <v>101</v>
      </c>
      <c r="AE2082">
        <v>77</v>
      </c>
      <c r="AF2082">
        <v>38</v>
      </c>
      <c r="AG2082">
        <v>44</v>
      </c>
      <c r="AH2082">
        <v>14</v>
      </c>
      <c r="AI2082">
        <v>77</v>
      </c>
      <c r="AJ2082">
        <v>8</v>
      </c>
      <c r="AK2082">
        <v>180</v>
      </c>
      <c r="AL2082">
        <v>1876</v>
      </c>
      <c r="AM2082">
        <v>1969</v>
      </c>
      <c r="AO2082">
        <v>14.627368421052633</v>
      </c>
      <c r="AP2082">
        <v>15.344262295081968</v>
      </c>
      <c r="AQ2082">
        <v>14.298591549295775</v>
      </c>
      <c r="AR2082">
        <v>11.387755102040817</v>
      </c>
      <c r="AS2082">
        <v>20.340000000000003</v>
      </c>
      <c r="AT2082">
        <v>8.6687999999999992</v>
      </c>
      <c r="AU2082">
        <v>9.1333333333333346</v>
      </c>
      <c r="AV2082">
        <v>12.4</v>
      </c>
      <c r="AW2082">
        <v>11.9</v>
      </c>
      <c r="AX2082">
        <v>15.054545454545455</v>
      </c>
      <c r="AY2082">
        <v>6.3529411764705879</v>
      </c>
      <c r="AZ2082">
        <v>14.4</v>
      </c>
      <c r="BA2082">
        <v>28.643478260869564</v>
      </c>
      <c r="BB2082">
        <v>24.331034482758621</v>
      </c>
      <c r="BC2082">
        <v>28.246153846153845</v>
      </c>
      <c r="BD2082">
        <v>32.271428571428572</v>
      </c>
      <c r="BE2082">
        <v>17.856000000000002</v>
      </c>
      <c r="BF2082">
        <v>19.16756756756757</v>
      </c>
      <c r="BG2082">
        <v>19.231578947368423</v>
      </c>
      <c r="BH2082">
        <v>17.399999999999999</v>
      </c>
      <c r="BI2082">
        <v>10.467692307692307</v>
      </c>
      <c r="BJ2082">
        <v>18.100000000000001</v>
      </c>
      <c r="BK2082">
        <v>29.571428571428569</v>
      </c>
      <c r="BL2082">
        <v>29.52</v>
      </c>
      <c r="BM2082">
        <v>40.800000000000004</v>
      </c>
      <c r="BN2082">
        <v>18.064285714285717</v>
      </c>
      <c r="BO2082">
        <v>22.242857142857144</v>
      </c>
      <c r="BP2082">
        <v>5.9524752475247524</v>
      </c>
      <c r="BQ2082">
        <v>17.064935064935067</v>
      </c>
      <c r="BR2082">
        <v>31.452631578947368</v>
      </c>
      <c r="BS2082">
        <v>30.109090909090909</v>
      </c>
      <c r="BT2082">
        <v>26.485714285714284</v>
      </c>
      <c r="BU2082">
        <v>16.690909090909091</v>
      </c>
      <c r="BV2082">
        <v>20.7</v>
      </c>
      <c r="BW2082">
        <v>11</v>
      </c>
      <c r="BX2082">
        <v>16.453304904051173</v>
      </c>
      <c r="BY2082">
        <v>18.525402510676596</v>
      </c>
      <c r="BZ2082">
        <v>2081</v>
      </c>
    </row>
    <row r="2083" spans="1:78" x14ac:dyDescent="0.25">
      <c r="A2083">
        <v>2082</v>
      </c>
      <c r="B2083" t="s">
        <v>2152</v>
      </c>
      <c r="C2083">
        <v>95</v>
      </c>
      <c r="D2083">
        <v>57</v>
      </c>
      <c r="E2083">
        <v>69</v>
      </c>
      <c r="F2083">
        <v>99</v>
      </c>
      <c r="G2083">
        <v>40</v>
      </c>
      <c r="H2083">
        <v>125</v>
      </c>
      <c r="I2083">
        <v>108</v>
      </c>
      <c r="J2083">
        <v>63</v>
      </c>
      <c r="K2083">
        <v>70</v>
      </c>
      <c r="L2083">
        <v>75</v>
      </c>
      <c r="M2083">
        <v>17</v>
      </c>
      <c r="N2083">
        <v>33</v>
      </c>
      <c r="O2083">
        <v>46</v>
      </c>
      <c r="P2083">
        <v>29</v>
      </c>
      <c r="Q2083">
        <v>26</v>
      </c>
      <c r="R2083">
        <v>28</v>
      </c>
      <c r="S2083">
        <v>50</v>
      </c>
      <c r="T2083">
        <v>75</v>
      </c>
      <c r="U2083">
        <v>38</v>
      </c>
      <c r="V2083">
        <v>48</v>
      </c>
      <c r="W2083">
        <v>61</v>
      </c>
      <c r="X2083">
        <v>36</v>
      </c>
      <c r="Y2083">
        <v>28</v>
      </c>
      <c r="Z2083">
        <v>15</v>
      </c>
      <c r="AA2083">
        <v>3</v>
      </c>
      <c r="AB2083">
        <v>56</v>
      </c>
      <c r="AC2083">
        <v>28</v>
      </c>
      <c r="AD2083">
        <v>101</v>
      </c>
      <c r="AE2083">
        <v>84</v>
      </c>
      <c r="AF2083">
        <v>38</v>
      </c>
      <c r="AG2083">
        <v>44</v>
      </c>
      <c r="AH2083">
        <v>14</v>
      </c>
      <c r="AI2083">
        <v>78</v>
      </c>
      <c r="AJ2083">
        <v>8</v>
      </c>
      <c r="AK2083">
        <v>186</v>
      </c>
      <c r="AL2083">
        <v>1889</v>
      </c>
      <c r="AM2083">
        <v>1971</v>
      </c>
      <c r="AO2083">
        <v>14.627368421052633</v>
      </c>
      <c r="AP2083">
        <v>16.421052631578949</v>
      </c>
      <c r="AQ2083">
        <v>14.713043478260872</v>
      </c>
      <c r="AR2083">
        <v>11.272727272727273</v>
      </c>
      <c r="AS2083">
        <v>20.340000000000003</v>
      </c>
      <c r="AT2083">
        <v>8.6687999999999992</v>
      </c>
      <c r="AU2083">
        <v>9.1333333333333346</v>
      </c>
      <c r="AV2083">
        <v>12.4</v>
      </c>
      <c r="AW2083">
        <v>12.24</v>
      </c>
      <c r="AX2083">
        <v>15.456</v>
      </c>
      <c r="AY2083">
        <v>6.3529411764705879</v>
      </c>
      <c r="AZ2083">
        <v>14.4</v>
      </c>
      <c r="BA2083">
        <v>28.643478260869564</v>
      </c>
      <c r="BB2083">
        <v>24.331034482758621</v>
      </c>
      <c r="BC2083">
        <v>28.246153846153845</v>
      </c>
      <c r="BD2083">
        <v>32.271428571428572</v>
      </c>
      <c r="BE2083">
        <v>17.856000000000002</v>
      </c>
      <c r="BF2083">
        <v>18.911999999999999</v>
      </c>
      <c r="BG2083">
        <v>19.231578947368423</v>
      </c>
      <c r="BH2083">
        <v>17.399999999999999</v>
      </c>
      <c r="BI2083">
        <v>11.154098360655738</v>
      </c>
      <c r="BJ2083">
        <v>18.100000000000001</v>
      </c>
      <c r="BK2083">
        <v>29.571428571428569</v>
      </c>
      <c r="BL2083">
        <v>29.52</v>
      </c>
      <c r="BM2083">
        <v>40.800000000000004</v>
      </c>
      <c r="BN2083">
        <v>18.064285714285717</v>
      </c>
      <c r="BO2083">
        <v>22.242857142857144</v>
      </c>
      <c r="BP2083">
        <v>5.9524752475247524</v>
      </c>
      <c r="BQ2083">
        <v>15.642857142857142</v>
      </c>
      <c r="BR2083">
        <v>31.452631578947368</v>
      </c>
      <c r="BS2083">
        <v>30.109090909090909</v>
      </c>
      <c r="BT2083">
        <v>26.485714285714284</v>
      </c>
      <c r="BU2083">
        <v>16.476923076923075</v>
      </c>
      <c r="BV2083">
        <v>20.7</v>
      </c>
      <c r="BW2083">
        <v>10.645161290322582</v>
      </c>
      <c r="BX2083">
        <v>16.340074113287454</v>
      </c>
      <c r="BY2083">
        <v>18.503218588530689</v>
      </c>
      <c r="BZ2083">
        <v>2082</v>
      </c>
    </row>
    <row r="2084" spans="1:78" x14ac:dyDescent="0.25">
      <c r="A2084">
        <v>2083</v>
      </c>
      <c r="B2084" t="s">
        <v>2153</v>
      </c>
      <c r="C2084">
        <v>95</v>
      </c>
      <c r="D2084">
        <v>57</v>
      </c>
      <c r="E2084">
        <v>69</v>
      </c>
      <c r="F2084">
        <v>99</v>
      </c>
      <c r="G2084">
        <v>40</v>
      </c>
      <c r="H2084">
        <v>117</v>
      </c>
      <c r="I2084">
        <v>111</v>
      </c>
      <c r="J2084">
        <v>66</v>
      </c>
      <c r="K2084">
        <v>72</v>
      </c>
      <c r="L2084">
        <v>74</v>
      </c>
      <c r="M2084">
        <v>17</v>
      </c>
      <c r="N2084">
        <v>33</v>
      </c>
      <c r="O2084">
        <v>46</v>
      </c>
      <c r="P2084">
        <v>29</v>
      </c>
      <c r="Q2084">
        <v>25</v>
      </c>
      <c r="R2084">
        <v>28</v>
      </c>
      <c r="S2084">
        <v>50</v>
      </c>
      <c r="T2084">
        <v>76</v>
      </c>
      <c r="U2084">
        <v>38</v>
      </c>
      <c r="V2084">
        <v>48</v>
      </c>
      <c r="W2084">
        <v>61</v>
      </c>
      <c r="X2084">
        <v>36</v>
      </c>
      <c r="Y2084">
        <v>28</v>
      </c>
      <c r="Z2084">
        <v>15</v>
      </c>
      <c r="AA2084">
        <v>3</v>
      </c>
      <c r="AB2084">
        <v>56</v>
      </c>
      <c r="AC2084">
        <v>29</v>
      </c>
      <c r="AD2084">
        <v>103</v>
      </c>
      <c r="AE2084">
        <v>84</v>
      </c>
      <c r="AF2084">
        <v>39</v>
      </c>
      <c r="AG2084">
        <v>45</v>
      </c>
      <c r="AH2084">
        <v>14</v>
      </c>
      <c r="AI2084">
        <v>78</v>
      </c>
      <c r="AJ2084">
        <v>8</v>
      </c>
      <c r="AK2084">
        <v>226</v>
      </c>
      <c r="AL2084">
        <v>1878</v>
      </c>
      <c r="AM2084">
        <v>2015</v>
      </c>
      <c r="AO2084">
        <v>14.627368421052633</v>
      </c>
      <c r="AP2084">
        <v>16.421052631578949</v>
      </c>
      <c r="AQ2084">
        <v>14.713043478260872</v>
      </c>
      <c r="AR2084">
        <v>11.272727272727273</v>
      </c>
      <c r="AS2084">
        <v>20.340000000000003</v>
      </c>
      <c r="AT2084">
        <v>9.2615384615384624</v>
      </c>
      <c r="AU2084">
        <v>8.8864864864864863</v>
      </c>
      <c r="AV2084">
        <v>11.836363636363638</v>
      </c>
      <c r="AW2084">
        <v>11.9</v>
      </c>
      <c r="AX2084">
        <v>15.664864864864867</v>
      </c>
      <c r="AY2084">
        <v>6.3529411764705879</v>
      </c>
      <c r="AZ2084">
        <v>14.4</v>
      </c>
      <c r="BA2084">
        <v>28.643478260869564</v>
      </c>
      <c r="BB2084">
        <v>24.331034482758621</v>
      </c>
      <c r="BC2084">
        <v>29.376000000000001</v>
      </c>
      <c r="BD2084">
        <v>32.271428571428572</v>
      </c>
      <c r="BE2084">
        <v>17.856000000000002</v>
      </c>
      <c r="BF2084">
        <v>18.663157894736841</v>
      </c>
      <c r="BG2084">
        <v>19.231578947368423</v>
      </c>
      <c r="BH2084">
        <v>17.399999999999999</v>
      </c>
      <c r="BI2084">
        <v>11.154098360655738</v>
      </c>
      <c r="BJ2084">
        <v>18.100000000000001</v>
      </c>
      <c r="BK2084">
        <v>29.571428571428569</v>
      </c>
      <c r="BL2084">
        <v>29.52</v>
      </c>
      <c r="BM2084">
        <v>40.800000000000004</v>
      </c>
      <c r="BN2084">
        <v>18.064285714285717</v>
      </c>
      <c r="BO2084">
        <v>21.475862068965519</v>
      </c>
      <c r="BP2084">
        <v>5.8368932038834949</v>
      </c>
      <c r="BQ2084">
        <v>15.642857142857142</v>
      </c>
      <c r="BR2084">
        <v>30.646153846153847</v>
      </c>
      <c r="BS2084">
        <v>29.439999999999998</v>
      </c>
      <c r="BT2084">
        <v>26.485714285714284</v>
      </c>
      <c r="BU2084">
        <v>16.476923076923075</v>
      </c>
      <c r="BV2084">
        <v>20.7</v>
      </c>
      <c r="BW2084">
        <v>8.7610619469026556</v>
      </c>
      <c r="BX2084">
        <v>16.435782747603835</v>
      </c>
      <c r="BY2084">
        <v>18.317194027367893</v>
      </c>
      <c r="BZ2084">
        <v>2083</v>
      </c>
    </row>
    <row r="2085" spans="1:78" x14ac:dyDescent="0.25">
      <c r="A2085">
        <v>2084</v>
      </c>
      <c r="B2085" t="s">
        <v>2154</v>
      </c>
      <c r="C2085">
        <v>96</v>
      </c>
      <c r="D2085">
        <v>57</v>
      </c>
      <c r="E2085">
        <v>69</v>
      </c>
      <c r="F2085">
        <v>99</v>
      </c>
      <c r="G2085">
        <v>40</v>
      </c>
      <c r="H2085">
        <v>118</v>
      </c>
      <c r="I2085">
        <v>112</v>
      </c>
      <c r="J2085">
        <v>66</v>
      </c>
      <c r="K2085">
        <v>71</v>
      </c>
      <c r="L2085">
        <v>72</v>
      </c>
      <c r="M2085">
        <v>17</v>
      </c>
      <c r="N2085">
        <v>34</v>
      </c>
      <c r="O2085">
        <v>45</v>
      </c>
      <c r="P2085">
        <v>28</v>
      </c>
      <c r="Q2085">
        <v>25</v>
      </c>
      <c r="R2085">
        <v>27</v>
      </c>
      <c r="S2085">
        <v>50</v>
      </c>
      <c r="T2085">
        <v>76</v>
      </c>
      <c r="U2085">
        <v>39</v>
      </c>
      <c r="V2085">
        <v>45</v>
      </c>
      <c r="W2085">
        <v>57</v>
      </c>
      <c r="X2085">
        <v>36</v>
      </c>
      <c r="Y2085">
        <v>28</v>
      </c>
      <c r="Z2085">
        <v>15</v>
      </c>
      <c r="AA2085">
        <v>3</v>
      </c>
      <c r="AB2085">
        <v>56</v>
      </c>
      <c r="AC2085">
        <v>27</v>
      </c>
      <c r="AD2085">
        <v>103</v>
      </c>
      <c r="AE2085">
        <v>84</v>
      </c>
      <c r="AF2085">
        <v>39</v>
      </c>
      <c r="AG2085">
        <v>45</v>
      </c>
      <c r="AH2085">
        <v>14</v>
      </c>
      <c r="AI2085">
        <v>76</v>
      </c>
      <c r="AJ2085">
        <v>8</v>
      </c>
      <c r="AK2085">
        <v>221</v>
      </c>
      <c r="AL2085">
        <v>1889</v>
      </c>
      <c r="AM2085">
        <v>1998</v>
      </c>
      <c r="AO2085">
        <v>14.475</v>
      </c>
      <c r="AP2085">
        <v>16.421052631578949</v>
      </c>
      <c r="AQ2085">
        <v>14.713043478260872</v>
      </c>
      <c r="AR2085">
        <v>11.272727272727273</v>
      </c>
      <c r="AS2085">
        <v>20.340000000000003</v>
      </c>
      <c r="AT2085">
        <v>9.1830508474576273</v>
      </c>
      <c r="AU2085">
        <v>8.8071428571428587</v>
      </c>
      <c r="AV2085">
        <v>11.836363636363638</v>
      </c>
      <c r="AW2085">
        <v>12.067605633802817</v>
      </c>
      <c r="AX2085">
        <v>16.100000000000001</v>
      </c>
      <c r="AY2085">
        <v>6.3529411764705879</v>
      </c>
      <c r="AZ2085">
        <v>13.976470588235294</v>
      </c>
      <c r="BA2085">
        <v>29.279999999999998</v>
      </c>
      <c r="BB2085">
        <v>25.2</v>
      </c>
      <c r="BC2085">
        <v>29.376000000000001</v>
      </c>
      <c r="BD2085">
        <v>33.466666666666669</v>
      </c>
      <c r="BE2085">
        <v>17.856000000000002</v>
      </c>
      <c r="BF2085">
        <v>18.663157894736841</v>
      </c>
      <c r="BG2085">
        <v>18.738461538461539</v>
      </c>
      <c r="BH2085">
        <v>18.560000000000002</v>
      </c>
      <c r="BI2085">
        <v>11.936842105263159</v>
      </c>
      <c r="BJ2085">
        <v>18.100000000000001</v>
      </c>
      <c r="BK2085">
        <v>29.571428571428569</v>
      </c>
      <c r="BL2085">
        <v>29.52</v>
      </c>
      <c r="BM2085">
        <v>40.800000000000004</v>
      </c>
      <c r="BN2085">
        <v>18.064285714285717</v>
      </c>
      <c r="BO2085">
        <v>23.066666666666666</v>
      </c>
      <c r="BP2085">
        <v>5.8368932038834949</v>
      </c>
      <c r="BQ2085">
        <v>15.642857142857142</v>
      </c>
      <c r="BR2085">
        <v>30.646153846153847</v>
      </c>
      <c r="BS2085">
        <v>29.439999999999998</v>
      </c>
      <c r="BT2085">
        <v>26.485714285714284</v>
      </c>
      <c r="BU2085">
        <v>16.910526315789475</v>
      </c>
      <c r="BV2085">
        <v>20.7</v>
      </c>
      <c r="BW2085">
        <v>8.9592760180995477</v>
      </c>
      <c r="BX2085">
        <v>16.340074113287454</v>
      </c>
      <c r="BY2085">
        <v>18.501377211361966</v>
      </c>
      <c r="BZ2085">
        <v>2084</v>
      </c>
    </row>
    <row r="2086" spans="1:78" x14ac:dyDescent="0.25">
      <c r="A2086">
        <v>2085</v>
      </c>
      <c r="B2086" t="s">
        <v>2155</v>
      </c>
      <c r="C2086">
        <v>96</v>
      </c>
      <c r="D2086">
        <v>57</v>
      </c>
      <c r="E2086">
        <v>69</v>
      </c>
      <c r="F2086">
        <v>100</v>
      </c>
      <c r="G2086">
        <v>40</v>
      </c>
      <c r="H2086">
        <v>123</v>
      </c>
      <c r="I2086">
        <v>108</v>
      </c>
      <c r="J2086">
        <v>65</v>
      </c>
      <c r="K2086">
        <v>71</v>
      </c>
      <c r="L2086">
        <v>72</v>
      </c>
      <c r="M2086">
        <v>17</v>
      </c>
      <c r="N2086">
        <v>34</v>
      </c>
      <c r="O2086">
        <v>45</v>
      </c>
      <c r="P2086">
        <v>28</v>
      </c>
      <c r="Q2086">
        <v>25</v>
      </c>
      <c r="R2086">
        <v>27</v>
      </c>
      <c r="S2086">
        <v>50</v>
      </c>
      <c r="T2086">
        <v>75</v>
      </c>
      <c r="U2086">
        <v>39</v>
      </c>
      <c r="V2086">
        <v>45</v>
      </c>
      <c r="W2086">
        <v>60</v>
      </c>
      <c r="X2086">
        <v>36</v>
      </c>
      <c r="Y2086">
        <v>28</v>
      </c>
      <c r="Z2086">
        <v>15</v>
      </c>
      <c r="AA2086">
        <v>3</v>
      </c>
      <c r="AB2086">
        <v>56</v>
      </c>
      <c r="AC2086">
        <v>27</v>
      </c>
      <c r="AD2086">
        <v>100</v>
      </c>
      <c r="AE2086">
        <v>84</v>
      </c>
      <c r="AF2086">
        <v>39</v>
      </c>
      <c r="AG2086">
        <v>44</v>
      </c>
      <c r="AH2086">
        <v>13</v>
      </c>
      <c r="AI2086">
        <v>76</v>
      </c>
      <c r="AJ2086">
        <v>8</v>
      </c>
      <c r="AK2086">
        <v>227</v>
      </c>
      <c r="AL2086">
        <v>1977</v>
      </c>
      <c r="AM2086">
        <v>2002</v>
      </c>
      <c r="AO2086">
        <v>14.475</v>
      </c>
      <c r="AP2086">
        <v>16.421052631578949</v>
      </c>
      <c r="AQ2086">
        <v>14.713043478260872</v>
      </c>
      <c r="AR2086">
        <v>11.16</v>
      </c>
      <c r="AS2086">
        <v>20.340000000000003</v>
      </c>
      <c r="AT2086">
        <v>8.8097560975609763</v>
      </c>
      <c r="AU2086">
        <v>9.1333333333333346</v>
      </c>
      <c r="AV2086">
        <v>12.018461538461539</v>
      </c>
      <c r="AW2086">
        <v>12.067605633802817</v>
      </c>
      <c r="AX2086">
        <v>16.100000000000001</v>
      </c>
      <c r="AY2086">
        <v>6.3529411764705879</v>
      </c>
      <c r="AZ2086">
        <v>13.976470588235294</v>
      </c>
      <c r="BA2086">
        <v>29.279999999999998</v>
      </c>
      <c r="BB2086">
        <v>25.2</v>
      </c>
      <c r="BC2086">
        <v>29.376000000000001</v>
      </c>
      <c r="BD2086">
        <v>33.466666666666669</v>
      </c>
      <c r="BE2086">
        <v>17.856000000000002</v>
      </c>
      <c r="BF2086">
        <v>18.911999999999999</v>
      </c>
      <c r="BG2086">
        <v>18.738461538461539</v>
      </c>
      <c r="BH2086">
        <v>18.560000000000002</v>
      </c>
      <c r="BI2086">
        <v>11.34</v>
      </c>
      <c r="BJ2086">
        <v>18.100000000000001</v>
      </c>
      <c r="BK2086">
        <v>29.571428571428569</v>
      </c>
      <c r="BL2086">
        <v>29.52</v>
      </c>
      <c r="BM2086">
        <v>40.800000000000004</v>
      </c>
      <c r="BN2086">
        <v>18.064285714285717</v>
      </c>
      <c r="BO2086">
        <v>23.066666666666666</v>
      </c>
      <c r="BP2086">
        <v>6.0119999999999996</v>
      </c>
      <c r="BQ2086">
        <v>15.642857142857142</v>
      </c>
      <c r="BR2086">
        <v>30.646153846153847</v>
      </c>
      <c r="BS2086">
        <v>30.109090909090909</v>
      </c>
      <c r="BT2086">
        <v>28.523076923076925</v>
      </c>
      <c r="BU2086">
        <v>16.910526315789475</v>
      </c>
      <c r="BV2086">
        <v>20.7</v>
      </c>
      <c r="BW2086">
        <v>8.7224669603524241</v>
      </c>
      <c r="BX2086">
        <v>15.612746585735964</v>
      </c>
      <c r="BY2086">
        <v>18.538920546086757</v>
      </c>
      <c r="BZ2086">
        <v>2085</v>
      </c>
    </row>
    <row r="2087" spans="1:78" x14ac:dyDescent="0.25">
      <c r="A2087">
        <v>2086</v>
      </c>
      <c r="B2087" t="s">
        <v>2156</v>
      </c>
      <c r="C2087">
        <v>96</v>
      </c>
      <c r="D2087">
        <v>57</v>
      </c>
      <c r="E2087">
        <v>69</v>
      </c>
      <c r="F2087">
        <v>101</v>
      </c>
      <c r="G2087">
        <v>41</v>
      </c>
      <c r="H2087">
        <v>126</v>
      </c>
      <c r="I2087">
        <v>104</v>
      </c>
      <c r="J2087">
        <v>68</v>
      </c>
      <c r="K2087">
        <v>76</v>
      </c>
      <c r="L2087">
        <v>72</v>
      </c>
      <c r="M2087">
        <v>17</v>
      </c>
      <c r="N2087">
        <v>34</v>
      </c>
      <c r="O2087">
        <v>45</v>
      </c>
      <c r="P2087">
        <v>28</v>
      </c>
      <c r="Q2087">
        <v>25</v>
      </c>
      <c r="R2087">
        <v>27</v>
      </c>
      <c r="S2087">
        <v>50</v>
      </c>
      <c r="T2087">
        <v>76</v>
      </c>
      <c r="U2087">
        <v>39</v>
      </c>
      <c r="V2087">
        <v>46</v>
      </c>
      <c r="W2087">
        <v>61</v>
      </c>
      <c r="X2087">
        <v>36</v>
      </c>
      <c r="Y2087">
        <v>28</v>
      </c>
      <c r="Z2087">
        <v>15</v>
      </c>
      <c r="AA2087">
        <v>3</v>
      </c>
      <c r="AB2087">
        <v>79</v>
      </c>
      <c r="AC2087">
        <v>27</v>
      </c>
      <c r="AD2087">
        <v>100</v>
      </c>
      <c r="AE2087">
        <v>84</v>
      </c>
      <c r="AF2087">
        <v>39</v>
      </c>
      <c r="AG2087">
        <v>44</v>
      </c>
      <c r="AH2087">
        <v>14</v>
      </c>
      <c r="AI2087">
        <v>81</v>
      </c>
      <c r="AJ2087">
        <v>9</v>
      </c>
      <c r="AK2087">
        <v>219</v>
      </c>
      <c r="AL2087">
        <v>1986</v>
      </c>
      <c r="AM2087">
        <v>2036</v>
      </c>
      <c r="AO2087">
        <v>14.475</v>
      </c>
      <c r="AP2087">
        <v>16.421052631578949</v>
      </c>
      <c r="AQ2087">
        <v>14.713043478260872</v>
      </c>
      <c r="AR2087">
        <v>11.04950495049505</v>
      </c>
      <c r="AS2087">
        <v>19.84390243902439</v>
      </c>
      <c r="AT2087">
        <v>8.6</v>
      </c>
      <c r="AU2087">
        <v>9.4846153846153847</v>
      </c>
      <c r="AV2087">
        <v>11.488235294117649</v>
      </c>
      <c r="AW2087">
        <v>11.273684210526318</v>
      </c>
      <c r="AX2087">
        <v>16.100000000000001</v>
      </c>
      <c r="AY2087">
        <v>6.3529411764705879</v>
      </c>
      <c r="AZ2087">
        <v>13.976470588235294</v>
      </c>
      <c r="BA2087">
        <v>29.279999999999998</v>
      </c>
      <c r="BB2087">
        <v>25.2</v>
      </c>
      <c r="BC2087">
        <v>29.376000000000001</v>
      </c>
      <c r="BD2087">
        <v>33.466666666666669</v>
      </c>
      <c r="BE2087">
        <v>17.856000000000002</v>
      </c>
      <c r="BF2087">
        <v>18.663157894736841</v>
      </c>
      <c r="BG2087">
        <v>18.738461538461539</v>
      </c>
      <c r="BH2087">
        <v>18.156521739130437</v>
      </c>
      <c r="BI2087">
        <v>11.154098360655738</v>
      </c>
      <c r="BJ2087">
        <v>18.100000000000001</v>
      </c>
      <c r="BK2087">
        <v>29.571428571428569</v>
      </c>
      <c r="BL2087">
        <v>29.52</v>
      </c>
      <c r="BM2087">
        <v>40.800000000000004</v>
      </c>
      <c r="BN2087">
        <v>12.805063291139239</v>
      </c>
      <c r="BO2087">
        <v>23.066666666666666</v>
      </c>
      <c r="BP2087">
        <v>6.0119999999999996</v>
      </c>
      <c r="BQ2087">
        <v>15.642857142857142</v>
      </c>
      <c r="BR2087">
        <v>30.646153846153847</v>
      </c>
      <c r="BS2087">
        <v>30.109090909090909</v>
      </c>
      <c r="BT2087">
        <v>26.485714285714284</v>
      </c>
      <c r="BU2087">
        <v>15.866666666666667</v>
      </c>
      <c r="BV2087">
        <v>18.399999999999999</v>
      </c>
      <c r="BW2087">
        <v>9.0410958904109595</v>
      </c>
      <c r="BX2087">
        <v>15.541993957703928</v>
      </c>
      <c r="BY2087">
        <v>18.231601068270958</v>
      </c>
      <c r="BZ2087">
        <v>2086</v>
      </c>
    </row>
    <row r="2088" spans="1:78" x14ac:dyDescent="0.25">
      <c r="A2088">
        <v>2087</v>
      </c>
      <c r="B2088" t="s">
        <v>2157</v>
      </c>
      <c r="C2088">
        <v>96</v>
      </c>
      <c r="D2088">
        <v>57</v>
      </c>
      <c r="E2088">
        <v>69</v>
      </c>
      <c r="F2088">
        <v>100</v>
      </c>
      <c r="G2088">
        <v>43</v>
      </c>
      <c r="H2088">
        <v>120</v>
      </c>
      <c r="I2088">
        <v>104</v>
      </c>
      <c r="J2088">
        <v>67</v>
      </c>
      <c r="K2088">
        <v>75</v>
      </c>
      <c r="L2088">
        <v>75</v>
      </c>
      <c r="M2088">
        <v>17</v>
      </c>
      <c r="N2088">
        <v>34</v>
      </c>
      <c r="O2088">
        <v>45</v>
      </c>
      <c r="P2088">
        <v>28</v>
      </c>
      <c r="Q2088">
        <v>26</v>
      </c>
      <c r="R2088">
        <v>28</v>
      </c>
      <c r="S2088">
        <v>50</v>
      </c>
      <c r="T2088">
        <v>76</v>
      </c>
      <c r="U2088">
        <v>39</v>
      </c>
      <c r="V2088">
        <v>45</v>
      </c>
      <c r="W2088">
        <v>57</v>
      </c>
      <c r="X2088">
        <v>36</v>
      </c>
      <c r="Y2088">
        <v>28</v>
      </c>
      <c r="Z2088">
        <v>15</v>
      </c>
      <c r="AA2088">
        <v>3</v>
      </c>
      <c r="AB2088">
        <v>79</v>
      </c>
      <c r="AC2088">
        <v>27</v>
      </c>
      <c r="AD2088">
        <v>101</v>
      </c>
      <c r="AE2088">
        <v>77</v>
      </c>
      <c r="AF2088">
        <v>39</v>
      </c>
      <c r="AG2088">
        <v>45</v>
      </c>
      <c r="AH2088">
        <v>13</v>
      </c>
      <c r="AI2088">
        <v>81</v>
      </c>
      <c r="AJ2088">
        <v>9</v>
      </c>
      <c r="AK2088">
        <v>160</v>
      </c>
      <c r="AL2088">
        <v>1939</v>
      </c>
      <c r="AM2088">
        <v>1964</v>
      </c>
      <c r="AO2088">
        <v>14.475</v>
      </c>
      <c r="AP2088">
        <v>16.421052631578949</v>
      </c>
      <c r="AQ2088">
        <v>14.713043478260872</v>
      </c>
      <c r="AR2088">
        <v>11.16</v>
      </c>
      <c r="AS2088">
        <v>18.920930232558138</v>
      </c>
      <c r="AT2088">
        <v>9.0299999999999994</v>
      </c>
      <c r="AU2088">
        <v>9.4846153846153847</v>
      </c>
      <c r="AV2088">
        <v>11.659701492537312</v>
      </c>
      <c r="AW2088">
        <v>11.423999999999999</v>
      </c>
      <c r="AX2088">
        <v>15.456</v>
      </c>
      <c r="AY2088">
        <v>6.3529411764705879</v>
      </c>
      <c r="AZ2088">
        <v>13.976470588235294</v>
      </c>
      <c r="BA2088">
        <v>29.279999999999998</v>
      </c>
      <c r="BB2088">
        <v>25.2</v>
      </c>
      <c r="BC2088">
        <v>28.246153846153845</v>
      </c>
      <c r="BD2088">
        <v>32.271428571428572</v>
      </c>
      <c r="BE2088">
        <v>17.856000000000002</v>
      </c>
      <c r="BF2088">
        <v>18.663157894736841</v>
      </c>
      <c r="BG2088">
        <v>18.738461538461539</v>
      </c>
      <c r="BH2088">
        <v>18.560000000000002</v>
      </c>
      <c r="BI2088">
        <v>11.936842105263159</v>
      </c>
      <c r="BJ2088">
        <v>18.100000000000001</v>
      </c>
      <c r="BK2088">
        <v>29.571428571428569</v>
      </c>
      <c r="BL2088">
        <v>29.52</v>
      </c>
      <c r="BM2088">
        <v>40.800000000000004</v>
      </c>
      <c r="BN2088">
        <v>12.805063291139239</v>
      </c>
      <c r="BO2088">
        <v>23.066666666666666</v>
      </c>
      <c r="BP2088">
        <v>5.9524752475247524</v>
      </c>
      <c r="BQ2088">
        <v>17.064935064935067</v>
      </c>
      <c r="BR2088">
        <v>30.646153846153847</v>
      </c>
      <c r="BS2088">
        <v>29.439999999999998</v>
      </c>
      <c r="BT2088">
        <v>28.523076923076925</v>
      </c>
      <c r="BU2088">
        <v>15.866666666666667</v>
      </c>
      <c r="BV2088">
        <v>18.399999999999999</v>
      </c>
      <c r="BW2088">
        <v>12.375</v>
      </c>
      <c r="BX2088">
        <v>15.918720990201136</v>
      </c>
      <c r="BY2088">
        <v>18.445987256966092</v>
      </c>
      <c r="BZ2088">
        <v>2087</v>
      </c>
    </row>
    <row r="2089" spans="1:78" x14ac:dyDescent="0.25">
      <c r="A2089">
        <v>2088</v>
      </c>
      <c r="B2089" t="s">
        <v>2158</v>
      </c>
      <c r="C2089">
        <v>96</v>
      </c>
      <c r="D2089">
        <v>57</v>
      </c>
      <c r="E2089">
        <v>69</v>
      </c>
      <c r="F2089">
        <v>100</v>
      </c>
      <c r="G2089">
        <v>43</v>
      </c>
      <c r="H2089">
        <v>116</v>
      </c>
      <c r="I2089">
        <v>106</v>
      </c>
      <c r="J2089">
        <v>68</v>
      </c>
      <c r="K2089">
        <v>74</v>
      </c>
      <c r="L2089">
        <v>75</v>
      </c>
      <c r="M2089">
        <v>17</v>
      </c>
      <c r="N2089">
        <v>34</v>
      </c>
      <c r="O2089">
        <v>44</v>
      </c>
      <c r="P2089">
        <v>28</v>
      </c>
      <c r="Q2089">
        <v>26</v>
      </c>
      <c r="R2089">
        <v>28</v>
      </c>
      <c r="S2089">
        <v>50</v>
      </c>
      <c r="T2089">
        <v>77</v>
      </c>
      <c r="U2089">
        <v>39</v>
      </c>
      <c r="V2089">
        <v>46</v>
      </c>
      <c r="W2089">
        <v>60</v>
      </c>
      <c r="X2089">
        <v>36</v>
      </c>
      <c r="Y2089">
        <v>28</v>
      </c>
      <c r="Z2089">
        <v>15</v>
      </c>
      <c r="AA2089">
        <v>3</v>
      </c>
      <c r="AB2089">
        <v>79</v>
      </c>
      <c r="AC2089">
        <v>27</v>
      </c>
      <c r="AD2089">
        <v>134</v>
      </c>
      <c r="AE2089">
        <v>77</v>
      </c>
      <c r="AF2089">
        <v>39</v>
      </c>
      <c r="AG2089">
        <v>44</v>
      </c>
      <c r="AH2089">
        <v>13</v>
      </c>
      <c r="AI2089">
        <v>80</v>
      </c>
      <c r="AJ2089">
        <v>9</v>
      </c>
      <c r="AK2089">
        <v>158</v>
      </c>
      <c r="AL2089">
        <v>1853</v>
      </c>
      <c r="AM2089">
        <v>1995</v>
      </c>
      <c r="AO2089">
        <v>14.475</v>
      </c>
      <c r="AP2089">
        <v>16.421052631578949</v>
      </c>
      <c r="AQ2089">
        <v>14.713043478260872</v>
      </c>
      <c r="AR2089">
        <v>11.16</v>
      </c>
      <c r="AS2089">
        <v>18.920930232558138</v>
      </c>
      <c r="AT2089">
        <v>9.341379310344827</v>
      </c>
      <c r="AU2089">
        <v>9.3056603773584907</v>
      </c>
      <c r="AV2089">
        <v>11.488235294117649</v>
      </c>
      <c r="AW2089">
        <v>11.578378378378378</v>
      </c>
      <c r="AX2089">
        <v>15.456</v>
      </c>
      <c r="AY2089">
        <v>6.3529411764705879</v>
      </c>
      <c r="AZ2089">
        <v>13.976470588235294</v>
      </c>
      <c r="BA2089">
        <v>29.945454545454545</v>
      </c>
      <c r="BB2089">
        <v>25.2</v>
      </c>
      <c r="BC2089">
        <v>28.246153846153845</v>
      </c>
      <c r="BD2089">
        <v>32.271428571428572</v>
      </c>
      <c r="BE2089">
        <v>17.856000000000002</v>
      </c>
      <c r="BF2089">
        <v>18.42077922077922</v>
      </c>
      <c r="BG2089">
        <v>18.738461538461539</v>
      </c>
      <c r="BH2089">
        <v>18.156521739130437</v>
      </c>
      <c r="BI2089">
        <v>11.34</v>
      </c>
      <c r="BJ2089">
        <v>18.100000000000001</v>
      </c>
      <c r="BK2089">
        <v>29.571428571428569</v>
      </c>
      <c r="BL2089">
        <v>29.52</v>
      </c>
      <c r="BM2089">
        <v>40.800000000000004</v>
      </c>
      <c r="BN2089">
        <v>12.805063291139239</v>
      </c>
      <c r="BO2089">
        <v>23.066666666666666</v>
      </c>
      <c r="BP2089">
        <v>4.4865671641791041</v>
      </c>
      <c r="BQ2089">
        <v>17.064935064935067</v>
      </c>
      <c r="BR2089">
        <v>30.646153846153847</v>
      </c>
      <c r="BS2089">
        <v>30.109090909090909</v>
      </c>
      <c r="BT2089">
        <v>28.523076923076925</v>
      </c>
      <c r="BU2089">
        <v>16.065000000000001</v>
      </c>
      <c r="BV2089">
        <v>18.399999999999999</v>
      </c>
      <c r="BW2089">
        <v>12.531645569620252</v>
      </c>
      <c r="BX2089">
        <v>16.657528332433891</v>
      </c>
      <c r="BY2089">
        <v>18.462811762333583</v>
      </c>
      <c r="BZ2089">
        <v>2088</v>
      </c>
    </row>
    <row r="2090" spans="1:78" x14ac:dyDescent="0.25">
      <c r="A2090">
        <v>2089</v>
      </c>
      <c r="B2090" t="s">
        <v>2159</v>
      </c>
      <c r="C2090">
        <v>97</v>
      </c>
      <c r="D2090">
        <v>56</v>
      </c>
      <c r="E2090">
        <v>67</v>
      </c>
      <c r="F2090">
        <v>101</v>
      </c>
      <c r="G2090">
        <v>42</v>
      </c>
      <c r="H2090">
        <v>116</v>
      </c>
      <c r="I2090">
        <v>105</v>
      </c>
      <c r="J2090">
        <v>68</v>
      </c>
      <c r="K2090">
        <v>75</v>
      </c>
      <c r="L2090">
        <v>76</v>
      </c>
      <c r="M2090">
        <v>17</v>
      </c>
      <c r="N2090">
        <v>34</v>
      </c>
      <c r="O2090">
        <v>44</v>
      </c>
      <c r="P2090">
        <v>28</v>
      </c>
      <c r="Q2090">
        <v>26</v>
      </c>
      <c r="R2090">
        <v>28</v>
      </c>
      <c r="S2090">
        <v>50</v>
      </c>
      <c r="T2090">
        <v>76</v>
      </c>
      <c r="U2090">
        <v>39</v>
      </c>
      <c r="V2090">
        <v>45</v>
      </c>
      <c r="W2090">
        <v>60</v>
      </c>
      <c r="X2090">
        <v>36</v>
      </c>
      <c r="Y2090">
        <v>28</v>
      </c>
      <c r="Z2090">
        <v>15</v>
      </c>
      <c r="AA2090">
        <v>3</v>
      </c>
      <c r="AB2090">
        <v>55</v>
      </c>
      <c r="AC2090">
        <v>27</v>
      </c>
      <c r="AD2090">
        <v>134</v>
      </c>
      <c r="AE2090">
        <v>77</v>
      </c>
      <c r="AF2090">
        <v>39</v>
      </c>
      <c r="AG2090">
        <v>45</v>
      </c>
      <c r="AH2090">
        <v>13</v>
      </c>
      <c r="AI2090">
        <v>77</v>
      </c>
      <c r="AJ2090">
        <v>9</v>
      </c>
      <c r="AK2090">
        <v>157</v>
      </c>
      <c r="AL2090">
        <v>1843</v>
      </c>
      <c r="AM2090">
        <v>1965</v>
      </c>
      <c r="AO2090">
        <v>14.325773195876289</v>
      </c>
      <c r="AP2090">
        <v>16.714285714285715</v>
      </c>
      <c r="AQ2090">
        <v>15.15223880597015</v>
      </c>
      <c r="AR2090">
        <v>11.04950495049505</v>
      </c>
      <c r="AS2090">
        <v>19.371428571428574</v>
      </c>
      <c r="AT2090">
        <v>9.341379310344827</v>
      </c>
      <c r="AU2090">
        <v>9.394285714285715</v>
      </c>
      <c r="AV2090">
        <v>11.488235294117649</v>
      </c>
      <c r="AW2090">
        <v>11.423999999999999</v>
      </c>
      <c r="AX2090">
        <v>15.252631578947367</v>
      </c>
      <c r="AY2090">
        <v>6.3529411764705879</v>
      </c>
      <c r="AZ2090">
        <v>13.976470588235294</v>
      </c>
      <c r="BA2090">
        <v>29.945454545454545</v>
      </c>
      <c r="BB2090">
        <v>25.2</v>
      </c>
      <c r="BC2090">
        <v>28.246153846153845</v>
      </c>
      <c r="BD2090">
        <v>32.271428571428572</v>
      </c>
      <c r="BE2090">
        <v>17.856000000000002</v>
      </c>
      <c r="BF2090">
        <v>18.663157894736841</v>
      </c>
      <c r="BG2090">
        <v>18.738461538461539</v>
      </c>
      <c r="BH2090">
        <v>18.560000000000002</v>
      </c>
      <c r="BI2090">
        <v>11.34</v>
      </c>
      <c r="BJ2090">
        <v>18.100000000000001</v>
      </c>
      <c r="BK2090">
        <v>29.571428571428569</v>
      </c>
      <c r="BL2090">
        <v>29.52</v>
      </c>
      <c r="BM2090">
        <v>40.800000000000004</v>
      </c>
      <c r="BN2090">
        <v>18.392727272727274</v>
      </c>
      <c r="BO2090">
        <v>23.066666666666666</v>
      </c>
      <c r="BP2090">
        <v>4.4865671641791041</v>
      </c>
      <c r="BQ2090">
        <v>17.064935064935067</v>
      </c>
      <c r="BR2090">
        <v>30.646153846153847</v>
      </c>
      <c r="BS2090">
        <v>29.439999999999998</v>
      </c>
      <c r="BT2090">
        <v>28.523076923076925</v>
      </c>
      <c r="BU2090">
        <v>16.690909090909091</v>
      </c>
      <c r="BV2090">
        <v>18.399999999999999</v>
      </c>
      <c r="BW2090">
        <v>12.611464968152866</v>
      </c>
      <c r="BX2090">
        <v>16.747911014650029</v>
      </c>
      <c r="BY2090">
        <v>18.685866398027372</v>
      </c>
      <c r="BZ2090">
        <v>2089</v>
      </c>
    </row>
    <row r="2091" spans="1:78" x14ac:dyDescent="0.25">
      <c r="A2091">
        <v>2090</v>
      </c>
      <c r="B2091" t="s">
        <v>2160</v>
      </c>
      <c r="C2091">
        <v>97</v>
      </c>
      <c r="D2091">
        <v>65</v>
      </c>
      <c r="E2091">
        <v>67</v>
      </c>
      <c r="F2091">
        <v>102</v>
      </c>
      <c r="G2091">
        <v>41</v>
      </c>
      <c r="H2091">
        <v>116</v>
      </c>
      <c r="I2091">
        <v>106</v>
      </c>
      <c r="J2091">
        <v>68</v>
      </c>
      <c r="K2091">
        <v>76</v>
      </c>
      <c r="L2091">
        <v>77</v>
      </c>
      <c r="M2091">
        <v>17</v>
      </c>
      <c r="N2091">
        <v>34</v>
      </c>
      <c r="O2091">
        <v>44</v>
      </c>
      <c r="P2091">
        <v>27</v>
      </c>
      <c r="Q2091">
        <v>26</v>
      </c>
      <c r="R2091">
        <v>28</v>
      </c>
      <c r="S2091">
        <v>50</v>
      </c>
      <c r="T2091">
        <v>76</v>
      </c>
      <c r="U2091">
        <v>39</v>
      </c>
      <c r="V2091">
        <v>45</v>
      </c>
      <c r="W2091">
        <v>58</v>
      </c>
      <c r="X2091">
        <v>36</v>
      </c>
      <c r="Y2091">
        <v>28</v>
      </c>
      <c r="Z2091">
        <v>15</v>
      </c>
      <c r="AA2091">
        <v>3</v>
      </c>
      <c r="AB2091">
        <v>78</v>
      </c>
      <c r="AC2091">
        <v>29</v>
      </c>
      <c r="AD2091">
        <v>101</v>
      </c>
      <c r="AE2091">
        <v>64</v>
      </c>
      <c r="AF2091">
        <v>39</v>
      </c>
      <c r="AG2091">
        <v>44</v>
      </c>
      <c r="AH2091">
        <v>13</v>
      </c>
      <c r="AI2091">
        <v>79</v>
      </c>
      <c r="AJ2091">
        <v>9</v>
      </c>
      <c r="AK2091">
        <v>156</v>
      </c>
      <c r="AL2091">
        <v>1810</v>
      </c>
      <c r="AM2091">
        <v>1953</v>
      </c>
      <c r="AO2091">
        <v>14.325773195876289</v>
      </c>
      <c r="AP2091">
        <v>14.4</v>
      </c>
      <c r="AQ2091">
        <v>15.15223880597015</v>
      </c>
      <c r="AR2091">
        <v>10.941176470588236</v>
      </c>
      <c r="AS2091">
        <v>19.84390243902439</v>
      </c>
      <c r="AT2091">
        <v>9.341379310344827</v>
      </c>
      <c r="AU2091">
        <v>9.3056603773584907</v>
      </c>
      <c r="AV2091">
        <v>11.488235294117649</v>
      </c>
      <c r="AW2091">
        <v>11.273684210526318</v>
      </c>
      <c r="AX2091">
        <v>15.054545454545455</v>
      </c>
      <c r="AY2091">
        <v>6.3529411764705879</v>
      </c>
      <c r="AZ2091">
        <v>13.976470588235294</v>
      </c>
      <c r="BA2091">
        <v>29.945454545454545</v>
      </c>
      <c r="BB2091">
        <v>26.133333333333336</v>
      </c>
      <c r="BC2091">
        <v>28.246153846153845</v>
      </c>
      <c r="BD2091">
        <v>32.271428571428572</v>
      </c>
      <c r="BE2091">
        <v>17.856000000000002</v>
      </c>
      <c r="BF2091">
        <v>18.663157894736841</v>
      </c>
      <c r="BG2091">
        <v>18.738461538461539</v>
      </c>
      <c r="BH2091">
        <v>18.560000000000002</v>
      </c>
      <c r="BI2091">
        <v>11.731034482758622</v>
      </c>
      <c r="BJ2091">
        <v>18.100000000000001</v>
      </c>
      <c r="BK2091">
        <v>29.571428571428569</v>
      </c>
      <c r="BL2091">
        <v>29.52</v>
      </c>
      <c r="BM2091">
        <v>40.800000000000004</v>
      </c>
      <c r="BN2091">
        <v>12.969230769230769</v>
      </c>
      <c r="BO2091">
        <v>21.475862068965519</v>
      </c>
      <c r="BP2091">
        <v>5.9524752475247524</v>
      </c>
      <c r="BQ2091">
        <v>20.53125</v>
      </c>
      <c r="BR2091">
        <v>30.646153846153847</v>
      </c>
      <c r="BS2091">
        <v>30.109090909090909</v>
      </c>
      <c r="BT2091">
        <v>28.523076923076925</v>
      </c>
      <c r="BU2091">
        <v>16.268354430379748</v>
      </c>
      <c r="BV2091">
        <v>18.399999999999999</v>
      </c>
      <c r="BW2091">
        <v>12.692307692307692</v>
      </c>
      <c r="BX2091">
        <v>17.053259668508289</v>
      </c>
      <c r="BY2091">
        <v>18.622315712845424</v>
      </c>
      <c r="BZ2091">
        <v>2090</v>
      </c>
    </row>
    <row r="2092" spans="1:78" x14ac:dyDescent="0.25">
      <c r="A2092">
        <v>2091</v>
      </c>
      <c r="B2092" t="s">
        <v>2161</v>
      </c>
      <c r="C2092">
        <v>97</v>
      </c>
      <c r="D2092">
        <v>64</v>
      </c>
      <c r="E2092">
        <v>68</v>
      </c>
      <c r="F2092">
        <v>102</v>
      </c>
      <c r="G2092">
        <v>41</v>
      </c>
      <c r="H2092">
        <v>122</v>
      </c>
      <c r="I2092">
        <v>105</v>
      </c>
      <c r="J2092">
        <v>68</v>
      </c>
      <c r="K2092">
        <v>74</v>
      </c>
      <c r="L2092">
        <v>76</v>
      </c>
      <c r="M2092">
        <v>17</v>
      </c>
      <c r="N2092">
        <v>34</v>
      </c>
      <c r="O2092">
        <v>44</v>
      </c>
      <c r="P2092">
        <v>27</v>
      </c>
      <c r="Q2092">
        <v>26</v>
      </c>
      <c r="R2092">
        <v>28</v>
      </c>
      <c r="S2092">
        <v>50</v>
      </c>
      <c r="T2092">
        <v>77</v>
      </c>
      <c r="U2092">
        <v>39</v>
      </c>
      <c r="V2092">
        <v>44</v>
      </c>
      <c r="W2092">
        <v>57</v>
      </c>
      <c r="X2092">
        <v>36</v>
      </c>
      <c r="Y2092">
        <v>28</v>
      </c>
      <c r="Z2092">
        <v>15</v>
      </c>
      <c r="AA2092">
        <v>3</v>
      </c>
      <c r="AB2092">
        <v>55</v>
      </c>
      <c r="AC2092">
        <v>29</v>
      </c>
      <c r="AD2092">
        <v>101</v>
      </c>
      <c r="AE2092">
        <v>64</v>
      </c>
      <c r="AF2092">
        <v>39</v>
      </c>
      <c r="AG2092">
        <v>44</v>
      </c>
      <c r="AH2092">
        <v>13</v>
      </c>
      <c r="AI2092">
        <v>78</v>
      </c>
      <c r="AJ2092">
        <v>7</v>
      </c>
      <c r="AK2092">
        <v>158</v>
      </c>
      <c r="AL2092">
        <v>1813</v>
      </c>
      <c r="AM2092">
        <v>1930</v>
      </c>
      <c r="AO2092">
        <v>14.325773195876289</v>
      </c>
      <c r="AP2092">
        <v>14.625</v>
      </c>
      <c r="AQ2092">
        <v>14.929411764705884</v>
      </c>
      <c r="AR2092">
        <v>10.941176470588236</v>
      </c>
      <c r="AS2092">
        <v>19.84390243902439</v>
      </c>
      <c r="AT2092">
        <v>8.8819672131147538</v>
      </c>
      <c r="AU2092">
        <v>9.394285714285715</v>
      </c>
      <c r="AV2092">
        <v>11.488235294117649</v>
      </c>
      <c r="AW2092">
        <v>11.578378378378378</v>
      </c>
      <c r="AX2092">
        <v>15.252631578947367</v>
      </c>
      <c r="AY2092">
        <v>6.3529411764705879</v>
      </c>
      <c r="AZ2092">
        <v>13.976470588235294</v>
      </c>
      <c r="BA2092">
        <v>29.945454545454545</v>
      </c>
      <c r="BB2092">
        <v>26.133333333333336</v>
      </c>
      <c r="BC2092">
        <v>28.246153846153845</v>
      </c>
      <c r="BD2092">
        <v>32.271428571428572</v>
      </c>
      <c r="BE2092">
        <v>17.856000000000002</v>
      </c>
      <c r="BF2092">
        <v>18.42077922077922</v>
      </c>
      <c r="BG2092">
        <v>18.738461538461539</v>
      </c>
      <c r="BH2092">
        <v>18.981818181818181</v>
      </c>
      <c r="BI2092">
        <v>11.936842105263159</v>
      </c>
      <c r="BJ2092">
        <v>18.100000000000001</v>
      </c>
      <c r="BK2092">
        <v>29.571428571428569</v>
      </c>
      <c r="BL2092">
        <v>29.52</v>
      </c>
      <c r="BM2092">
        <v>40.800000000000004</v>
      </c>
      <c r="BN2092">
        <v>18.392727272727274</v>
      </c>
      <c r="BO2092">
        <v>21.475862068965519</v>
      </c>
      <c r="BP2092">
        <v>5.9524752475247524</v>
      </c>
      <c r="BQ2092">
        <v>20.53125</v>
      </c>
      <c r="BR2092">
        <v>30.646153846153847</v>
      </c>
      <c r="BS2092">
        <v>30.109090909090909</v>
      </c>
      <c r="BT2092">
        <v>28.523076923076925</v>
      </c>
      <c r="BU2092">
        <v>16.476923076923075</v>
      </c>
      <c r="BV2092">
        <v>23.657142857142858</v>
      </c>
      <c r="BW2092">
        <v>12.531645569620252</v>
      </c>
      <c r="BX2092">
        <v>17.02504136789851</v>
      </c>
      <c r="BY2092">
        <v>18.833553432575584</v>
      </c>
      <c r="BZ2092">
        <v>2091</v>
      </c>
    </row>
    <row r="2093" spans="1:78" x14ac:dyDescent="0.25">
      <c r="A2093">
        <v>2092</v>
      </c>
      <c r="B2093" t="s">
        <v>2162</v>
      </c>
      <c r="C2093">
        <v>93</v>
      </c>
      <c r="D2093">
        <v>64</v>
      </c>
      <c r="E2093">
        <v>67</v>
      </c>
      <c r="F2093">
        <v>100</v>
      </c>
      <c r="G2093">
        <v>41</v>
      </c>
      <c r="H2093">
        <v>122</v>
      </c>
      <c r="I2093">
        <v>104</v>
      </c>
      <c r="J2093">
        <v>67</v>
      </c>
      <c r="K2093">
        <v>76</v>
      </c>
      <c r="L2093">
        <v>77</v>
      </c>
      <c r="M2093">
        <v>17</v>
      </c>
      <c r="N2093">
        <v>33</v>
      </c>
      <c r="O2093">
        <v>44</v>
      </c>
      <c r="P2093">
        <v>27</v>
      </c>
      <c r="Q2093">
        <v>26</v>
      </c>
      <c r="R2093">
        <v>28</v>
      </c>
      <c r="S2093">
        <v>50</v>
      </c>
      <c r="T2093">
        <v>76</v>
      </c>
      <c r="U2093">
        <v>38</v>
      </c>
      <c r="V2093">
        <v>43</v>
      </c>
      <c r="W2093">
        <v>58</v>
      </c>
      <c r="X2093">
        <v>36</v>
      </c>
      <c r="Y2093">
        <v>28</v>
      </c>
      <c r="Z2093">
        <v>15</v>
      </c>
      <c r="AA2093">
        <v>3</v>
      </c>
      <c r="AB2093">
        <v>78</v>
      </c>
      <c r="AC2093">
        <v>29</v>
      </c>
      <c r="AD2093">
        <v>101</v>
      </c>
      <c r="AE2093">
        <v>74</v>
      </c>
      <c r="AF2093">
        <v>39</v>
      </c>
      <c r="AG2093">
        <v>44</v>
      </c>
      <c r="AH2093">
        <v>13</v>
      </c>
      <c r="AI2093">
        <v>78</v>
      </c>
      <c r="AJ2093">
        <v>7</v>
      </c>
      <c r="AK2093">
        <v>179</v>
      </c>
      <c r="AL2093">
        <v>1836</v>
      </c>
      <c r="AM2093">
        <v>1975</v>
      </c>
      <c r="AO2093">
        <v>14.941935483870967</v>
      </c>
      <c r="AP2093">
        <v>14.625</v>
      </c>
      <c r="AQ2093">
        <v>15.15223880597015</v>
      </c>
      <c r="AR2093">
        <v>11.16</v>
      </c>
      <c r="AS2093">
        <v>19.84390243902439</v>
      </c>
      <c r="AT2093">
        <v>8.8819672131147538</v>
      </c>
      <c r="AU2093">
        <v>9.4846153846153847</v>
      </c>
      <c r="AV2093">
        <v>11.659701492537312</v>
      </c>
      <c r="AW2093">
        <v>11.273684210526318</v>
      </c>
      <c r="AX2093">
        <v>15.054545454545455</v>
      </c>
      <c r="AY2093">
        <v>6.3529411764705879</v>
      </c>
      <c r="AZ2093">
        <v>14.4</v>
      </c>
      <c r="BA2093">
        <v>29.945454545454545</v>
      </c>
      <c r="BB2093">
        <v>26.133333333333336</v>
      </c>
      <c r="BC2093">
        <v>28.246153846153845</v>
      </c>
      <c r="BD2093">
        <v>32.271428571428572</v>
      </c>
      <c r="BE2093">
        <v>17.856000000000002</v>
      </c>
      <c r="BF2093">
        <v>18.663157894736841</v>
      </c>
      <c r="BG2093">
        <v>19.231578947368423</v>
      </c>
      <c r="BH2093">
        <v>19.423255813953489</v>
      </c>
      <c r="BI2093">
        <v>11.731034482758622</v>
      </c>
      <c r="BJ2093">
        <v>18.100000000000001</v>
      </c>
      <c r="BK2093">
        <v>29.571428571428569</v>
      </c>
      <c r="BL2093">
        <v>29.52</v>
      </c>
      <c r="BM2093">
        <v>40.800000000000004</v>
      </c>
      <c r="BN2093">
        <v>12.969230769230769</v>
      </c>
      <c r="BO2093">
        <v>21.475862068965519</v>
      </c>
      <c r="BP2093">
        <v>5.9524752475247524</v>
      </c>
      <c r="BQ2093">
        <v>17.756756756756758</v>
      </c>
      <c r="BR2093">
        <v>30.646153846153847</v>
      </c>
      <c r="BS2093">
        <v>30.109090909090909</v>
      </c>
      <c r="BT2093">
        <v>28.523076923076925</v>
      </c>
      <c r="BU2093">
        <v>16.476923076923075</v>
      </c>
      <c r="BV2093">
        <v>23.657142857142858</v>
      </c>
      <c r="BW2093">
        <v>11.061452513966481</v>
      </c>
      <c r="BX2093">
        <v>16.811764705882354</v>
      </c>
      <c r="BY2093">
        <v>18.514436542637139</v>
      </c>
      <c r="BZ2093">
        <v>2092</v>
      </c>
    </row>
    <row r="2094" spans="1:78" x14ac:dyDescent="0.25">
      <c r="A2094">
        <v>2093</v>
      </c>
      <c r="B2094" t="s">
        <v>2163</v>
      </c>
      <c r="C2094">
        <v>93</v>
      </c>
      <c r="D2094">
        <v>63</v>
      </c>
      <c r="E2094">
        <v>67</v>
      </c>
      <c r="F2094">
        <v>100</v>
      </c>
      <c r="G2094">
        <v>43</v>
      </c>
      <c r="H2094">
        <v>122</v>
      </c>
      <c r="I2094">
        <v>105</v>
      </c>
      <c r="J2094">
        <v>68</v>
      </c>
      <c r="K2094">
        <v>75</v>
      </c>
      <c r="L2094">
        <v>76</v>
      </c>
      <c r="M2094">
        <v>17</v>
      </c>
      <c r="N2094">
        <v>34</v>
      </c>
      <c r="O2094">
        <v>44</v>
      </c>
      <c r="P2094">
        <v>27</v>
      </c>
      <c r="Q2094">
        <v>26</v>
      </c>
      <c r="R2094">
        <v>28</v>
      </c>
      <c r="S2094">
        <v>50</v>
      </c>
      <c r="T2094">
        <v>76</v>
      </c>
      <c r="U2094">
        <v>38</v>
      </c>
      <c r="V2094">
        <v>43</v>
      </c>
      <c r="W2094">
        <v>59</v>
      </c>
      <c r="X2094">
        <v>37</v>
      </c>
      <c r="Y2094">
        <v>28</v>
      </c>
      <c r="Z2094">
        <v>15</v>
      </c>
      <c r="AA2094">
        <v>3</v>
      </c>
      <c r="AB2094">
        <v>78</v>
      </c>
      <c r="AC2094">
        <v>29</v>
      </c>
      <c r="AD2094">
        <v>101</v>
      </c>
      <c r="AE2094">
        <v>74</v>
      </c>
      <c r="AF2094">
        <v>39</v>
      </c>
      <c r="AG2094">
        <v>44</v>
      </c>
      <c r="AH2094">
        <v>12</v>
      </c>
      <c r="AI2094">
        <v>76</v>
      </c>
      <c r="AJ2094">
        <v>7</v>
      </c>
      <c r="AK2094">
        <v>191</v>
      </c>
      <c r="AL2094">
        <v>1852</v>
      </c>
      <c r="AM2094">
        <v>1988</v>
      </c>
      <c r="AO2094">
        <v>14.941935483870967</v>
      </c>
      <c r="AP2094">
        <v>14.857142857142859</v>
      </c>
      <c r="AQ2094">
        <v>15.15223880597015</v>
      </c>
      <c r="AR2094">
        <v>11.16</v>
      </c>
      <c r="AS2094">
        <v>18.920930232558138</v>
      </c>
      <c r="AT2094">
        <v>8.8819672131147538</v>
      </c>
      <c r="AU2094">
        <v>9.394285714285715</v>
      </c>
      <c r="AV2094">
        <v>11.488235294117649</v>
      </c>
      <c r="AW2094">
        <v>11.423999999999999</v>
      </c>
      <c r="AX2094">
        <v>15.252631578947367</v>
      </c>
      <c r="AY2094">
        <v>6.3529411764705879</v>
      </c>
      <c r="AZ2094">
        <v>13.976470588235294</v>
      </c>
      <c r="BA2094">
        <v>29.945454545454545</v>
      </c>
      <c r="BB2094">
        <v>26.133333333333336</v>
      </c>
      <c r="BC2094">
        <v>28.246153846153845</v>
      </c>
      <c r="BD2094">
        <v>32.271428571428572</v>
      </c>
      <c r="BE2094">
        <v>17.856000000000002</v>
      </c>
      <c r="BF2094">
        <v>18.663157894736841</v>
      </c>
      <c r="BG2094">
        <v>19.231578947368423</v>
      </c>
      <c r="BH2094">
        <v>19.423255813953489</v>
      </c>
      <c r="BI2094">
        <v>11.532203389830508</v>
      </c>
      <c r="BJ2094">
        <v>17.610810810810811</v>
      </c>
      <c r="BK2094">
        <v>29.571428571428569</v>
      </c>
      <c r="BL2094">
        <v>29.52</v>
      </c>
      <c r="BM2094">
        <v>40.800000000000004</v>
      </c>
      <c r="BN2094">
        <v>12.969230769230769</v>
      </c>
      <c r="BO2094">
        <v>21.475862068965519</v>
      </c>
      <c r="BP2094">
        <v>5.9524752475247524</v>
      </c>
      <c r="BQ2094">
        <v>17.756756756756758</v>
      </c>
      <c r="BR2094">
        <v>30.646153846153847</v>
      </c>
      <c r="BS2094">
        <v>30.109090909090909</v>
      </c>
      <c r="BT2094">
        <v>30.900000000000002</v>
      </c>
      <c r="BU2094">
        <v>16.910526315789475</v>
      </c>
      <c r="BV2094">
        <v>23.657142857142858</v>
      </c>
      <c r="BW2094">
        <v>10.366492146596858</v>
      </c>
      <c r="BX2094">
        <v>16.666522678185746</v>
      </c>
      <c r="BY2094">
        <v>18.482331206552001</v>
      </c>
      <c r="BZ2094">
        <v>2093</v>
      </c>
    </row>
    <row r="2095" spans="1:78" x14ac:dyDescent="0.25">
      <c r="A2095">
        <v>2094</v>
      </c>
      <c r="B2095" t="s">
        <v>2164</v>
      </c>
      <c r="C2095">
        <v>94</v>
      </c>
      <c r="D2095">
        <v>69</v>
      </c>
      <c r="E2095">
        <v>66</v>
      </c>
      <c r="F2095">
        <v>100</v>
      </c>
      <c r="G2095">
        <v>43</v>
      </c>
      <c r="H2095">
        <v>122</v>
      </c>
      <c r="I2095">
        <v>105</v>
      </c>
      <c r="J2095">
        <v>68</v>
      </c>
      <c r="K2095">
        <v>75</v>
      </c>
      <c r="L2095">
        <v>75</v>
      </c>
      <c r="M2095">
        <v>17</v>
      </c>
      <c r="N2095">
        <v>34</v>
      </c>
      <c r="O2095">
        <v>44</v>
      </c>
      <c r="P2095">
        <v>27</v>
      </c>
      <c r="Q2095">
        <v>26</v>
      </c>
      <c r="R2095">
        <v>28</v>
      </c>
      <c r="S2095">
        <v>50</v>
      </c>
      <c r="T2095">
        <v>76</v>
      </c>
      <c r="U2095">
        <v>38</v>
      </c>
      <c r="V2095">
        <v>43</v>
      </c>
      <c r="W2095">
        <v>60</v>
      </c>
      <c r="X2095">
        <v>36</v>
      </c>
      <c r="Y2095">
        <v>28</v>
      </c>
      <c r="Z2095">
        <v>15</v>
      </c>
      <c r="AA2095">
        <v>3</v>
      </c>
      <c r="AB2095">
        <v>72</v>
      </c>
      <c r="AC2095">
        <v>27</v>
      </c>
      <c r="AD2095">
        <v>81</v>
      </c>
      <c r="AE2095">
        <v>74</v>
      </c>
      <c r="AF2095">
        <v>40</v>
      </c>
      <c r="AG2095">
        <v>44</v>
      </c>
      <c r="AH2095">
        <v>13</v>
      </c>
      <c r="AI2095">
        <v>76</v>
      </c>
      <c r="AJ2095">
        <v>7</v>
      </c>
      <c r="AK2095">
        <v>200</v>
      </c>
      <c r="AL2095">
        <v>1825</v>
      </c>
      <c r="AM2095">
        <v>1976</v>
      </c>
      <c r="AO2095">
        <v>14.782978723404257</v>
      </c>
      <c r="AP2095">
        <v>13.565217391304348</v>
      </c>
      <c r="AQ2095">
        <v>15.381818181818181</v>
      </c>
      <c r="AR2095">
        <v>11.16</v>
      </c>
      <c r="AS2095">
        <v>18.920930232558138</v>
      </c>
      <c r="AT2095">
        <v>8.8819672131147538</v>
      </c>
      <c r="AU2095">
        <v>9.394285714285715</v>
      </c>
      <c r="AV2095">
        <v>11.488235294117649</v>
      </c>
      <c r="AW2095">
        <v>11.423999999999999</v>
      </c>
      <c r="AX2095">
        <v>15.456</v>
      </c>
      <c r="AY2095">
        <v>6.3529411764705879</v>
      </c>
      <c r="AZ2095">
        <v>13.976470588235294</v>
      </c>
      <c r="BA2095">
        <v>29.945454545454545</v>
      </c>
      <c r="BB2095">
        <v>26.133333333333336</v>
      </c>
      <c r="BC2095">
        <v>28.246153846153845</v>
      </c>
      <c r="BD2095">
        <v>32.271428571428572</v>
      </c>
      <c r="BE2095">
        <v>17.856000000000002</v>
      </c>
      <c r="BF2095">
        <v>18.663157894736841</v>
      </c>
      <c r="BG2095">
        <v>19.231578947368423</v>
      </c>
      <c r="BH2095">
        <v>19.423255813953489</v>
      </c>
      <c r="BI2095">
        <v>11.34</v>
      </c>
      <c r="BJ2095">
        <v>18.100000000000001</v>
      </c>
      <c r="BK2095">
        <v>29.571428571428569</v>
      </c>
      <c r="BL2095">
        <v>29.52</v>
      </c>
      <c r="BM2095">
        <v>40.800000000000004</v>
      </c>
      <c r="BN2095">
        <v>14.05</v>
      </c>
      <c r="BO2095">
        <v>23.066666666666666</v>
      </c>
      <c r="BP2095">
        <v>7.4222222222222216</v>
      </c>
      <c r="BQ2095">
        <v>17.756756756756758</v>
      </c>
      <c r="BR2095">
        <v>29.880000000000003</v>
      </c>
      <c r="BS2095">
        <v>30.109090909090909</v>
      </c>
      <c r="BT2095">
        <v>28.523076923076925</v>
      </c>
      <c r="BU2095">
        <v>16.910526315789475</v>
      </c>
      <c r="BV2095">
        <v>23.657142857142858</v>
      </c>
      <c r="BW2095">
        <v>9.9</v>
      </c>
      <c r="BX2095">
        <v>16.913095890410958</v>
      </c>
      <c r="BY2095">
        <v>18.465277456496452</v>
      </c>
      <c r="BZ2095">
        <v>2094</v>
      </c>
    </row>
    <row r="2096" spans="1:78" x14ac:dyDescent="0.25">
      <c r="A2096">
        <v>2095</v>
      </c>
      <c r="B2096" t="s">
        <v>2165</v>
      </c>
      <c r="C2096">
        <v>94</v>
      </c>
      <c r="D2096">
        <v>69</v>
      </c>
      <c r="E2096">
        <v>66</v>
      </c>
      <c r="F2096">
        <v>102</v>
      </c>
      <c r="G2096">
        <v>43</v>
      </c>
      <c r="H2096">
        <v>112</v>
      </c>
      <c r="I2096">
        <v>101</v>
      </c>
      <c r="J2096">
        <v>66</v>
      </c>
      <c r="K2096">
        <v>75</v>
      </c>
      <c r="L2096">
        <v>74</v>
      </c>
      <c r="M2096">
        <v>17</v>
      </c>
      <c r="N2096">
        <v>34</v>
      </c>
      <c r="O2096">
        <v>44</v>
      </c>
      <c r="P2096">
        <v>27</v>
      </c>
      <c r="Q2096">
        <v>26</v>
      </c>
      <c r="R2096">
        <v>28</v>
      </c>
      <c r="S2096">
        <v>50</v>
      </c>
      <c r="T2096">
        <v>76</v>
      </c>
      <c r="U2096">
        <v>38</v>
      </c>
      <c r="V2096">
        <v>42</v>
      </c>
      <c r="W2096">
        <v>57</v>
      </c>
      <c r="X2096">
        <v>36</v>
      </c>
      <c r="Y2096">
        <v>28</v>
      </c>
      <c r="Z2096">
        <v>15</v>
      </c>
      <c r="AA2096">
        <v>3</v>
      </c>
      <c r="AB2096">
        <v>72</v>
      </c>
      <c r="AC2096">
        <v>27</v>
      </c>
      <c r="AD2096">
        <v>81</v>
      </c>
      <c r="AE2096">
        <v>74</v>
      </c>
      <c r="AF2096">
        <v>40</v>
      </c>
      <c r="AG2096">
        <v>44</v>
      </c>
      <c r="AH2096">
        <v>13</v>
      </c>
      <c r="AI2096">
        <v>76</v>
      </c>
      <c r="AJ2096">
        <v>7</v>
      </c>
      <c r="AK2096">
        <v>201</v>
      </c>
      <c r="AL2096">
        <v>1825</v>
      </c>
      <c r="AM2096">
        <v>1958</v>
      </c>
      <c r="AO2096">
        <v>14.782978723404257</v>
      </c>
      <c r="AP2096">
        <v>13.565217391304348</v>
      </c>
      <c r="AQ2096">
        <v>15.381818181818181</v>
      </c>
      <c r="AR2096">
        <v>10.941176470588236</v>
      </c>
      <c r="AS2096">
        <v>18.920930232558138</v>
      </c>
      <c r="AT2096">
        <v>9.6750000000000007</v>
      </c>
      <c r="AU2096">
        <v>9.7663366336633679</v>
      </c>
      <c r="AV2096">
        <v>11.836363636363638</v>
      </c>
      <c r="AW2096">
        <v>11.423999999999999</v>
      </c>
      <c r="AX2096">
        <v>15.664864864864867</v>
      </c>
      <c r="AY2096">
        <v>6.3529411764705879</v>
      </c>
      <c r="AZ2096">
        <v>13.976470588235294</v>
      </c>
      <c r="BA2096">
        <v>29.945454545454545</v>
      </c>
      <c r="BB2096">
        <v>26.133333333333336</v>
      </c>
      <c r="BC2096">
        <v>28.246153846153845</v>
      </c>
      <c r="BD2096">
        <v>32.271428571428572</v>
      </c>
      <c r="BE2096">
        <v>17.856000000000002</v>
      </c>
      <c r="BF2096">
        <v>18.663157894736841</v>
      </c>
      <c r="BG2096">
        <v>19.231578947368423</v>
      </c>
      <c r="BH2096">
        <v>19.885714285714286</v>
      </c>
      <c r="BI2096">
        <v>11.936842105263159</v>
      </c>
      <c r="BJ2096">
        <v>18.100000000000001</v>
      </c>
      <c r="BK2096">
        <v>29.571428571428569</v>
      </c>
      <c r="BL2096">
        <v>29.52</v>
      </c>
      <c r="BM2096">
        <v>40.800000000000004</v>
      </c>
      <c r="BN2096">
        <v>14.05</v>
      </c>
      <c r="BO2096">
        <v>23.066666666666666</v>
      </c>
      <c r="BP2096">
        <v>7.4222222222222216</v>
      </c>
      <c r="BQ2096">
        <v>17.756756756756758</v>
      </c>
      <c r="BR2096">
        <v>29.880000000000003</v>
      </c>
      <c r="BS2096">
        <v>30.109090909090909</v>
      </c>
      <c r="BT2096">
        <v>28.523076923076925</v>
      </c>
      <c r="BU2096">
        <v>16.910526315789475</v>
      </c>
      <c r="BV2096">
        <v>23.657142857142858</v>
      </c>
      <c r="BW2096">
        <v>9.8507462686567173</v>
      </c>
      <c r="BX2096">
        <v>16.913095890410958</v>
      </c>
      <c r="BY2096">
        <v>18.536260875496051</v>
      </c>
      <c r="BZ2096">
        <v>2095</v>
      </c>
    </row>
    <row r="2097" spans="1:78" x14ac:dyDescent="0.25">
      <c r="A2097">
        <v>2096</v>
      </c>
      <c r="B2097" t="s">
        <v>2166</v>
      </c>
      <c r="C2097">
        <v>94</v>
      </c>
      <c r="D2097">
        <v>69</v>
      </c>
      <c r="E2097">
        <v>67</v>
      </c>
      <c r="F2097">
        <v>101</v>
      </c>
      <c r="G2097">
        <v>43</v>
      </c>
      <c r="H2097">
        <v>112</v>
      </c>
      <c r="I2097">
        <v>101</v>
      </c>
      <c r="J2097">
        <v>67</v>
      </c>
      <c r="K2097">
        <v>73</v>
      </c>
      <c r="L2097">
        <v>75</v>
      </c>
      <c r="M2097">
        <v>17</v>
      </c>
      <c r="N2097">
        <v>34</v>
      </c>
      <c r="O2097">
        <v>44</v>
      </c>
      <c r="P2097">
        <v>28</v>
      </c>
      <c r="Q2097">
        <v>26</v>
      </c>
      <c r="R2097">
        <v>28</v>
      </c>
      <c r="S2097">
        <v>50</v>
      </c>
      <c r="T2097">
        <v>76</v>
      </c>
      <c r="U2097">
        <v>37</v>
      </c>
      <c r="V2097">
        <v>43</v>
      </c>
      <c r="W2097">
        <v>57</v>
      </c>
      <c r="X2097">
        <v>37</v>
      </c>
      <c r="Y2097">
        <v>28</v>
      </c>
      <c r="Z2097">
        <v>15</v>
      </c>
      <c r="AA2097">
        <v>3</v>
      </c>
      <c r="AB2097">
        <v>72</v>
      </c>
      <c r="AC2097">
        <v>27</v>
      </c>
      <c r="AD2097">
        <v>81</v>
      </c>
      <c r="AE2097">
        <v>74</v>
      </c>
      <c r="AF2097">
        <v>40</v>
      </c>
      <c r="AG2097">
        <v>44</v>
      </c>
      <c r="AH2097">
        <v>13</v>
      </c>
      <c r="AI2097">
        <v>77</v>
      </c>
      <c r="AJ2097">
        <v>7</v>
      </c>
      <c r="AK2097">
        <v>212</v>
      </c>
      <c r="AL2097">
        <v>1827</v>
      </c>
      <c r="AM2097">
        <v>1972</v>
      </c>
      <c r="AO2097">
        <v>14.782978723404257</v>
      </c>
      <c r="AP2097">
        <v>13.565217391304348</v>
      </c>
      <c r="AQ2097">
        <v>15.15223880597015</v>
      </c>
      <c r="AR2097">
        <v>11.04950495049505</v>
      </c>
      <c r="AS2097">
        <v>18.920930232558138</v>
      </c>
      <c r="AT2097">
        <v>9.6750000000000007</v>
      </c>
      <c r="AU2097">
        <v>9.7663366336633679</v>
      </c>
      <c r="AV2097">
        <v>11.659701492537312</v>
      </c>
      <c r="AW2097">
        <v>11.736986301369864</v>
      </c>
      <c r="AX2097">
        <v>15.456</v>
      </c>
      <c r="AY2097">
        <v>6.3529411764705879</v>
      </c>
      <c r="AZ2097">
        <v>13.976470588235294</v>
      </c>
      <c r="BA2097">
        <v>29.945454545454545</v>
      </c>
      <c r="BB2097">
        <v>25.2</v>
      </c>
      <c r="BC2097">
        <v>28.246153846153845</v>
      </c>
      <c r="BD2097">
        <v>32.271428571428572</v>
      </c>
      <c r="BE2097">
        <v>17.856000000000002</v>
      </c>
      <c r="BF2097">
        <v>18.663157894736841</v>
      </c>
      <c r="BG2097">
        <v>19.751351351351353</v>
      </c>
      <c r="BH2097">
        <v>19.423255813953489</v>
      </c>
      <c r="BI2097">
        <v>11.936842105263159</v>
      </c>
      <c r="BJ2097">
        <v>17.610810810810811</v>
      </c>
      <c r="BK2097">
        <v>29.571428571428569</v>
      </c>
      <c r="BL2097">
        <v>29.52</v>
      </c>
      <c r="BM2097">
        <v>40.800000000000004</v>
      </c>
      <c r="BN2097">
        <v>14.05</v>
      </c>
      <c r="BO2097">
        <v>23.066666666666666</v>
      </c>
      <c r="BP2097">
        <v>7.4222222222222216</v>
      </c>
      <c r="BQ2097">
        <v>17.756756756756758</v>
      </c>
      <c r="BR2097">
        <v>29.880000000000003</v>
      </c>
      <c r="BS2097">
        <v>30.109090909090909</v>
      </c>
      <c r="BT2097">
        <v>28.523076923076925</v>
      </c>
      <c r="BU2097">
        <v>16.690909090909091</v>
      </c>
      <c r="BV2097">
        <v>23.657142857142858</v>
      </c>
      <c r="BW2097">
        <v>9.3396226415094343</v>
      </c>
      <c r="BX2097">
        <v>16.894581280788177</v>
      </c>
      <c r="BY2097">
        <v>18.455197955573183</v>
      </c>
      <c r="BZ2097">
        <v>2096</v>
      </c>
    </row>
    <row r="2098" spans="1:78" x14ac:dyDescent="0.25">
      <c r="A2098">
        <v>2097</v>
      </c>
      <c r="B2098" t="s">
        <v>2167</v>
      </c>
      <c r="C2098">
        <v>94</v>
      </c>
      <c r="D2098">
        <v>69</v>
      </c>
      <c r="E2098">
        <v>66</v>
      </c>
      <c r="F2098">
        <v>100</v>
      </c>
      <c r="G2098">
        <v>44</v>
      </c>
      <c r="H2098">
        <v>113</v>
      </c>
      <c r="I2098">
        <v>103</v>
      </c>
      <c r="J2098">
        <v>67</v>
      </c>
      <c r="K2098">
        <v>71</v>
      </c>
      <c r="L2098">
        <v>75</v>
      </c>
      <c r="M2098">
        <v>17</v>
      </c>
      <c r="N2098">
        <v>34</v>
      </c>
      <c r="O2098">
        <v>45</v>
      </c>
      <c r="P2098">
        <v>28</v>
      </c>
      <c r="Q2098">
        <v>26</v>
      </c>
      <c r="R2098">
        <v>28</v>
      </c>
      <c r="S2098">
        <v>50</v>
      </c>
      <c r="T2098">
        <v>76</v>
      </c>
      <c r="U2098">
        <v>38</v>
      </c>
      <c r="V2098">
        <v>42</v>
      </c>
      <c r="W2098">
        <v>61</v>
      </c>
      <c r="X2098">
        <v>36</v>
      </c>
      <c r="Y2098">
        <v>28</v>
      </c>
      <c r="Z2098">
        <v>15</v>
      </c>
      <c r="AA2098">
        <v>3</v>
      </c>
      <c r="AB2098">
        <v>72</v>
      </c>
      <c r="AC2098">
        <v>27</v>
      </c>
      <c r="AD2098">
        <v>114</v>
      </c>
      <c r="AE2098">
        <v>65</v>
      </c>
      <c r="AF2098">
        <v>40</v>
      </c>
      <c r="AG2098">
        <v>44</v>
      </c>
      <c r="AH2098">
        <v>13</v>
      </c>
      <c r="AI2098">
        <v>81</v>
      </c>
      <c r="AJ2098">
        <v>7</v>
      </c>
      <c r="AK2098">
        <v>204</v>
      </c>
      <c r="AL2098">
        <v>1842</v>
      </c>
      <c r="AM2098">
        <v>1996</v>
      </c>
      <c r="AO2098">
        <v>14.782978723404257</v>
      </c>
      <c r="AP2098">
        <v>13.565217391304348</v>
      </c>
      <c r="AQ2098">
        <v>15.381818181818181</v>
      </c>
      <c r="AR2098">
        <v>11.16</v>
      </c>
      <c r="AS2098">
        <v>18.490909090909092</v>
      </c>
      <c r="AT2098">
        <v>9.5893805309734521</v>
      </c>
      <c r="AU2098">
        <v>9.576699029126214</v>
      </c>
      <c r="AV2098">
        <v>11.659701492537312</v>
      </c>
      <c r="AW2098">
        <v>12.067605633802817</v>
      </c>
      <c r="AX2098">
        <v>15.456</v>
      </c>
      <c r="AY2098">
        <v>6.3529411764705879</v>
      </c>
      <c r="AZ2098">
        <v>13.976470588235294</v>
      </c>
      <c r="BA2098">
        <v>29.279999999999998</v>
      </c>
      <c r="BB2098">
        <v>25.2</v>
      </c>
      <c r="BC2098">
        <v>28.246153846153845</v>
      </c>
      <c r="BD2098">
        <v>32.271428571428572</v>
      </c>
      <c r="BE2098">
        <v>17.856000000000002</v>
      </c>
      <c r="BF2098">
        <v>18.663157894736841</v>
      </c>
      <c r="BG2098">
        <v>19.231578947368423</v>
      </c>
      <c r="BH2098">
        <v>19.885714285714286</v>
      </c>
      <c r="BI2098">
        <v>11.154098360655738</v>
      </c>
      <c r="BJ2098">
        <v>18.100000000000001</v>
      </c>
      <c r="BK2098">
        <v>29.571428571428569</v>
      </c>
      <c r="BL2098">
        <v>29.52</v>
      </c>
      <c r="BM2098">
        <v>40.800000000000004</v>
      </c>
      <c r="BN2098">
        <v>14.05</v>
      </c>
      <c r="BO2098">
        <v>23.066666666666666</v>
      </c>
      <c r="BP2098">
        <v>5.2736842105263158</v>
      </c>
      <c r="BQ2098">
        <v>20.215384615384615</v>
      </c>
      <c r="BR2098">
        <v>29.880000000000003</v>
      </c>
      <c r="BS2098">
        <v>30.109090909090909</v>
      </c>
      <c r="BT2098">
        <v>28.523076923076925</v>
      </c>
      <c r="BU2098">
        <v>15.866666666666667</v>
      </c>
      <c r="BV2098">
        <v>23.657142857142858</v>
      </c>
      <c r="BW2098">
        <v>9.7058823529411775</v>
      </c>
      <c r="BX2098">
        <v>16.757003257328989</v>
      </c>
      <c r="BY2098">
        <v>18.472386176265605</v>
      </c>
      <c r="BZ2098">
        <v>2097</v>
      </c>
    </row>
    <row r="2099" spans="1:78" x14ac:dyDescent="0.25">
      <c r="A2099">
        <v>2098</v>
      </c>
      <c r="B2099" t="s">
        <v>2168</v>
      </c>
      <c r="C2099">
        <v>94</v>
      </c>
      <c r="D2099">
        <v>68</v>
      </c>
      <c r="E2099">
        <v>66</v>
      </c>
      <c r="F2099">
        <v>100</v>
      </c>
      <c r="G2099">
        <v>43</v>
      </c>
      <c r="H2099">
        <v>112</v>
      </c>
      <c r="I2099">
        <v>102</v>
      </c>
      <c r="J2099">
        <v>72</v>
      </c>
      <c r="K2099">
        <v>74</v>
      </c>
      <c r="L2099">
        <v>76</v>
      </c>
      <c r="M2099">
        <v>17</v>
      </c>
      <c r="N2099">
        <v>34</v>
      </c>
      <c r="O2099">
        <v>45</v>
      </c>
      <c r="P2099">
        <v>28</v>
      </c>
      <c r="Q2099">
        <v>26</v>
      </c>
      <c r="R2099">
        <v>28</v>
      </c>
      <c r="S2099">
        <v>50</v>
      </c>
      <c r="T2099">
        <v>76</v>
      </c>
      <c r="U2099">
        <v>38</v>
      </c>
      <c r="V2099">
        <v>41</v>
      </c>
      <c r="W2099">
        <v>61</v>
      </c>
      <c r="X2099">
        <v>36</v>
      </c>
      <c r="Y2099">
        <v>28</v>
      </c>
      <c r="Z2099">
        <v>15</v>
      </c>
      <c r="AA2099">
        <v>3</v>
      </c>
      <c r="AB2099">
        <v>72</v>
      </c>
      <c r="AC2099">
        <v>27</v>
      </c>
      <c r="AD2099">
        <v>100</v>
      </c>
      <c r="AE2099">
        <v>65</v>
      </c>
      <c r="AF2099">
        <v>40</v>
      </c>
      <c r="AG2099">
        <v>45</v>
      </c>
      <c r="AH2099">
        <v>13</v>
      </c>
      <c r="AI2099">
        <v>81</v>
      </c>
      <c r="AJ2099">
        <v>7</v>
      </c>
      <c r="AK2099">
        <v>169</v>
      </c>
      <c r="AL2099">
        <v>1821</v>
      </c>
      <c r="AM2099">
        <v>1952</v>
      </c>
      <c r="AO2099">
        <v>14.782978723404257</v>
      </c>
      <c r="AP2099">
        <v>13.764705882352942</v>
      </c>
      <c r="AQ2099">
        <v>15.381818181818181</v>
      </c>
      <c r="AR2099">
        <v>11.16</v>
      </c>
      <c r="AS2099">
        <v>18.920930232558138</v>
      </c>
      <c r="AT2099">
        <v>9.6750000000000007</v>
      </c>
      <c r="AU2099">
        <v>9.670588235294117</v>
      </c>
      <c r="AV2099">
        <v>10.85</v>
      </c>
      <c r="AW2099">
        <v>11.578378378378378</v>
      </c>
      <c r="AX2099">
        <v>15.252631578947367</v>
      </c>
      <c r="AY2099">
        <v>6.3529411764705879</v>
      </c>
      <c r="AZ2099">
        <v>13.976470588235294</v>
      </c>
      <c r="BA2099">
        <v>29.279999999999998</v>
      </c>
      <c r="BB2099">
        <v>25.2</v>
      </c>
      <c r="BC2099">
        <v>28.246153846153845</v>
      </c>
      <c r="BD2099">
        <v>32.271428571428572</v>
      </c>
      <c r="BE2099">
        <v>17.856000000000002</v>
      </c>
      <c r="BF2099">
        <v>18.663157894736841</v>
      </c>
      <c r="BG2099">
        <v>19.231578947368423</v>
      </c>
      <c r="BH2099">
        <v>20.370731707317074</v>
      </c>
      <c r="BI2099">
        <v>11.154098360655738</v>
      </c>
      <c r="BJ2099">
        <v>18.100000000000001</v>
      </c>
      <c r="BK2099">
        <v>29.571428571428569</v>
      </c>
      <c r="BL2099">
        <v>29.52</v>
      </c>
      <c r="BM2099">
        <v>40.800000000000004</v>
      </c>
      <c r="BN2099">
        <v>14.05</v>
      </c>
      <c r="BO2099">
        <v>23.066666666666666</v>
      </c>
      <c r="BP2099">
        <v>6.0119999999999996</v>
      </c>
      <c r="BQ2099">
        <v>20.215384615384615</v>
      </c>
      <c r="BR2099">
        <v>29.880000000000003</v>
      </c>
      <c r="BS2099">
        <v>29.439999999999998</v>
      </c>
      <c r="BT2099">
        <v>28.523076923076925</v>
      </c>
      <c r="BU2099">
        <v>15.866666666666667</v>
      </c>
      <c r="BV2099">
        <v>23.657142857142858</v>
      </c>
      <c r="BW2099">
        <v>11.715976331360947</v>
      </c>
      <c r="BX2099">
        <v>16.950247116968697</v>
      </c>
      <c r="BY2099">
        <v>18.581795082066993</v>
      </c>
      <c r="BZ2099">
        <v>2098</v>
      </c>
    </row>
    <row r="2100" spans="1:78" x14ac:dyDescent="0.25">
      <c r="A2100">
        <v>2099</v>
      </c>
      <c r="B2100" t="s">
        <v>2169</v>
      </c>
      <c r="C2100">
        <v>92</v>
      </c>
      <c r="D2100">
        <v>69</v>
      </c>
      <c r="E2100">
        <v>67</v>
      </c>
      <c r="F2100">
        <v>102</v>
      </c>
      <c r="G2100">
        <v>43</v>
      </c>
      <c r="H2100">
        <v>111</v>
      </c>
      <c r="I2100">
        <v>102</v>
      </c>
      <c r="J2100">
        <v>72</v>
      </c>
      <c r="K2100">
        <v>74</v>
      </c>
      <c r="L2100">
        <v>76</v>
      </c>
      <c r="M2100">
        <v>17</v>
      </c>
      <c r="N2100">
        <v>34</v>
      </c>
      <c r="O2100">
        <v>45</v>
      </c>
      <c r="P2100">
        <v>28</v>
      </c>
      <c r="Q2100">
        <v>26</v>
      </c>
      <c r="R2100">
        <v>28</v>
      </c>
      <c r="S2100">
        <v>50</v>
      </c>
      <c r="T2100">
        <v>76</v>
      </c>
      <c r="U2100">
        <v>38</v>
      </c>
      <c r="V2100">
        <v>42</v>
      </c>
      <c r="W2100">
        <v>61</v>
      </c>
      <c r="X2100">
        <v>35</v>
      </c>
      <c r="Y2100">
        <v>28</v>
      </c>
      <c r="Z2100">
        <v>15</v>
      </c>
      <c r="AA2100">
        <v>3</v>
      </c>
      <c r="AB2100">
        <v>72</v>
      </c>
      <c r="AC2100">
        <v>27</v>
      </c>
      <c r="AD2100">
        <v>100</v>
      </c>
      <c r="AE2100">
        <v>65</v>
      </c>
      <c r="AF2100">
        <v>40</v>
      </c>
      <c r="AG2100">
        <v>45</v>
      </c>
      <c r="AH2100">
        <v>13</v>
      </c>
      <c r="AI2100">
        <v>81</v>
      </c>
      <c r="AJ2100">
        <v>7</v>
      </c>
      <c r="AK2100">
        <v>170</v>
      </c>
      <c r="AL2100">
        <v>1819</v>
      </c>
      <c r="AM2100">
        <v>1954</v>
      </c>
      <c r="AO2100">
        <v>15.104347826086958</v>
      </c>
      <c r="AP2100">
        <v>13.565217391304348</v>
      </c>
      <c r="AQ2100">
        <v>15.15223880597015</v>
      </c>
      <c r="AR2100">
        <v>10.941176470588236</v>
      </c>
      <c r="AS2100">
        <v>18.920930232558138</v>
      </c>
      <c r="AT2100">
        <v>9.762162162162161</v>
      </c>
      <c r="AU2100">
        <v>9.670588235294117</v>
      </c>
      <c r="AV2100">
        <v>10.85</v>
      </c>
      <c r="AW2100">
        <v>11.578378378378378</v>
      </c>
      <c r="AX2100">
        <v>15.252631578947367</v>
      </c>
      <c r="AY2100">
        <v>6.3529411764705879</v>
      </c>
      <c r="AZ2100">
        <v>13.976470588235294</v>
      </c>
      <c r="BA2100">
        <v>29.279999999999998</v>
      </c>
      <c r="BB2100">
        <v>25.2</v>
      </c>
      <c r="BC2100">
        <v>28.246153846153845</v>
      </c>
      <c r="BD2100">
        <v>32.271428571428572</v>
      </c>
      <c r="BE2100">
        <v>17.856000000000002</v>
      </c>
      <c r="BF2100">
        <v>18.663157894736841</v>
      </c>
      <c r="BG2100">
        <v>19.231578947368423</v>
      </c>
      <c r="BH2100">
        <v>19.885714285714286</v>
      </c>
      <c r="BI2100">
        <v>11.154098360655738</v>
      </c>
      <c r="BJ2100">
        <v>18.617142857142859</v>
      </c>
      <c r="BK2100">
        <v>29.571428571428569</v>
      </c>
      <c r="BL2100">
        <v>29.52</v>
      </c>
      <c r="BM2100">
        <v>40.800000000000004</v>
      </c>
      <c r="BN2100">
        <v>14.05</v>
      </c>
      <c r="BO2100">
        <v>23.066666666666666</v>
      </c>
      <c r="BP2100">
        <v>6.0119999999999996</v>
      </c>
      <c r="BQ2100">
        <v>20.215384615384615</v>
      </c>
      <c r="BR2100">
        <v>29.880000000000003</v>
      </c>
      <c r="BS2100">
        <v>29.439999999999998</v>
      </c>
      <c r="BT2100">
        <v>28.523076923076925</v>
      </c>
      <c r="BU2100">
        <v>15.866666666666667</v>
      </c>
      <c r="BV2100">
        <v>23.657142857142858</v>
      </c>
      <c r="BW2100">
        <v>11.647058823529413</v>
      </c>
      <c r="BX2100">
        <v>16.968884002199012</v>
      </c>
      <c r="BY2100">
        <v>18.57118332380837</v>
      </c>
      <c r="BZ2100">
        <v>2099</v>
      </c>
    </row>
    <row r="2101" spans="1:78" x14ac:dyDescent="0.25">
      <c r="A2101">
        <v>2100</v>
      </c>
      <c r="B2101" t="s">
        <v>2170</v>
      </c>
      <c r="C2101">
        <v>92</v>
      </c>
      <c r="D2101">
        <v>69</v>
      </c>
      <c r="E2101">
        <v>66</v>
      </c>
      <c r="F2101">
        <v>102</v>
      </c>
      <c r="G2101">
        <v>41</v>
      </c>
      <c r="H2101">
        <v>112</v>
      </c>
      <c r="I2101">
        <v>103</v>
      </c>
      <c r="J2101">
        <v>73</v>
      </c>
      <c r="K2101">
        <v>73</v>
      </c>
      <c r="L2101">
        <v>76</v>
      </c>
      <c r="M2101">
        <v>17</v>
      </c>
      <c r="N2101">
        <v>34</v>
      </c>
      <c r="O2101">
        <v>45</v>
      </c>
      <c r="P2101">
        <v>28</v>
      </c>
      <c r="Q2101">
        <v>26</v>
      </c>
      <c r="R2101">
        <v>28</v>
      </c>
      <c r="S2101">
        <v>50</v>
      </c>
      <c r="T2101">
        <v>75</v>
      </c>
      <c r="U2101">
        <v>38</v>
      </c>
      <c r="V2101">
        <v>41</v>
      </c>
      <c r="W2101">
        <v>61</v>
      </c>
      <c r="X2101">
        <v>35</v>
      </c>
      <c r="Y2101">
        <v>28</v>
      </c>
      <c r="Z2101">
        <v>15</v>
      </c>
      <c r="AA2101">
        <v>3</v>
      </c>
      <c r="AB2101">
        <v>72</v>
      </c>
      <c r="AC2101">
        <v>27</v>
      </c>
      <c r="AD2101">
        <v>100</v>
      </c>
      <c r="AE2101">
        <v>66</v>
      </c>
      <c r="AF2101">
        <v>41</v>
      </c>
      <c r="AG2101">
        <v>45</v>
      </c>
      <c r="AH2101">
        <v>13</v>
      </c>
      <c r="AI2101">
        <v>82</v>
      </c>
      <c r="AJ2101">
        <v>7</v>
      </c>
      <c r="AK2101">
        <v>170</v>
      </c>
      <c r="AL2101">
        <v>1927</v>
      </c>
      <c r="AM2101">
        <v>1954</v>
      </c>
      <c r="AO2101">
        <v>15.104347826086958</v>
      </c>
      <c r="AP2101">
        <v>13.565217391304348</v>
      </c>
      <c r="AQ2101">
        <v>15.381818181818181</v>
      </c>
      <c r="AR2101">
        <v>10.941176470588236</v>
      </c>
      <c r="AS2101">
        <v>19.84390243902439</v>
      </c>
      <c r="AT2101">
        <v>9.6750000000000007</v>
      </c>
      <c r="AU2101">
        <v>9.576699029126214</v>
      </c>
      <c r="AV2101">
        <v>10.701369863013699</v>
      </c>
      <c r="AW2101">
        <v>11.736986301369864</v>
      </c>
      <c r="AX2101">
        <v>15.252631578947367</v>
      </c>
      <c r="AY2101">
        <v>6.3529411764705879</v>
      </c>
      <c r="AZ2101">
        <v>13.976470588235294</v>
      </c>
      <c r="BA2101">
        <v>29.279999999999998</v>
      </c>
      <c r="BB2101">
        <v>25.2</v>
      </c>
      <c r="BC2101">
        <v>28.246153846153845</v>
      </c>
      <c r="BD2101">
        <v>32.271428571428572</v>
      </c>
      <c r="BE2101">
        <v>17.856000000000002</v>
      </c>
      <c r="BF2101">
        <v>18.911999999999999</v>
      </c>
      <c r="BG2101">
        <v>19.231578947368423</v>
      </c>
      <c r="BH2101">
        <v>20.370731707317074</v>
      </c>
      <c r="BI2101">
        <v>11.154098360655738</v>
      </c>
      <c r="BJ2101">
        <v>18.617142857142859</v>
      </c>
      <c r="BK2101">
        <v>29.571428571428569</v>
      </c>
      <c r="BL2101">
        <v>29.52</v>
      </c>
      <c r="BM2101">
        <v>40.800000000000004</v>
      </c>
      <c r="BN2101">
        <v>14.05</v>
      </c>
      <c r="BO2101">
        <v>23.066666666666666</v>
      </c>
      <c r="BP2101">
        <v>6.0119999999999996</v>
      </c>
      <c r="BQ2101">
        <v>19.90909090909091</v>
      </c>
      <c r="BR2101">
        <v>29.151219512195123</v>
      </c>
      <c r="BS2101">
        <v>29.439999999999998</v>
      </c>
      <c r="BT2101">
        <v>28.523076923076925</v>
      </c>
      <c r="BU2101">
        <v>15.673170731707318</v>
      </c>
      <c r="BV2101">
        <v>23.657142857142858</v>
      </c>
      <c r="BW2101">
        <v>11.647058823529413</v>
      </c>
      <c r="BX2101">
        <v>16.017851582771147</v>
      </c>
      <c r="BY2101">
        <v>18.572886735640918</v>
      </c>
      <c r="BZ2101">
        <v>2100</v>
      </c>
    </row>
    <row r="2102" spans="1:78" x14ac:dyDescent="0.25">
      <c r="A2102">
        <v>2101</v>
      </c>
      <c r="B2102" t="s">
        <v>2171</v>
      </c>
      <c r="C2102">
        <v>91</v>
      </c>
      <c r="D2102">
        <v>69</v>
      </c>
      <c r="E2102">
        <v>66</v>
      </c>
      <c r="F2102">
        <v>103</v>
      </c>
      <c r="G2102">
        <v>42</v>
      </c>
      <c r="H2102">
        <v>113</v>
      </c>
      <c r="I2102">
        <v>101</v>
      </c>
      <c r="J2102">
        <v>73</v>
      </c>
      <c r="K2102">
        <v>74</v>
      </c>
      <c r="L2102">
        <v>76</v>
      </c>
      <c r="M2102">
        <v>17</v>
      </c>
      <c r="N2102">
        <v>34</v>
      </c>
      <c r="O2102">
        <v>45</v>
      </c>
      <c r="P2102">
        <v>27</v>
      </c>
      <c r="Q2102">
        <v>26</v>
      </c>
      <c r="R2102">
        <v>28</v>
      </c>
      <c r="S2102">
        <v>50</v>
      </c>
      <c r="T2102">
        <v>76</v>
      </c>
      <c r="U2102">
        <v>38</v>
      </c>
      <c r="V2102">
        <v>41</v>
      </c>
      <c r="W2102">
        <v>59</v>
      </c>
      <c r="X2102">
        <v>36</v>
      </c>
      <c r="Y2102">
        <v>28</v>
      </c>
      <c r="Z2102">
        <v>15</v>
      </c>
      <c r="AA2102">
        <v>3</v>
      </c>
      <c r="AB2102">
        <v>66</v>
      </c>
      <c r="AC2102">
        <v>27</v>
      </c>
      <c r="AD2102">
        <v>100</v>
      </c>
      <c r="AE2102">
        <v>66</v>
      </c>
      <c r="AF2102">
        <v>41</v>
      </c>
      <c r="AG2102">
        <v>50</v>
      </c>
      <c r="AH2102">
        <v>16</v>
      </c>
      <c r="AI2102">
        <v>86</v>
      </c>
      <c r="AJ2102">
        <v>7</v>
      </c>
      <c r="AK2102">
        <v>177</v>
      </c>
      <c r="AL2102">
        <v>1814</v>
      </c>
      <c r="AM2102">
        <v>1967</v>
      </c>
      <c r="AO2102">
        <v>15.270329670329671</v>
      </c>
      <c r="AP2102">
        <v>13.565217391304348</v>
      </c>
      <c r="AQ2102">
        <v>15.381818181818181</v>
      </c>
      <c r="AR2102">
        <v>10.83495145631068</v>
      </c>
      <c r="AS2102">
        <v>19.371428571428574</v>
      </c>
      <c r="AT2102">
        <v>9.5893805309734521</v>
      </c>
      <c r="AU2102">
        <v>9.7663366336633679</v>
      </c>
      <c r="AV2102">
        <v>10.701369863013699</v>
      </c>
      <c r="AW2102">
        <v>11.578378378378378</v>
      </c>
      <c r="AX2102">
        <v>15.252631578947367</v>
      </c>
      <c r="AY2102">
        <v>6.3529411764705879</v>
      </c>
      <c r="AZ2102">
        <v>13.976470588235294</v>
      </c>
      <c r="BA2102">
        <v>29.279999999999998</v>
      </c>
      <c r="BB2102">
        <v>26.133333333333336</v>
      </c>
      <c r="BC2102">
        <v>28.246153846153845</v>
      </c>
      <c r="BD2102">
        <v>32.271428571428572</v>
      </c>
      <c r="BE2102">
        <v>17.856000000000002</v>
      </c>
      <c r="BF2102">
        <v>18.663157894736841</v>
      </c>
      <c r="BG2102">
        <v>19.231578947368423</v>
      </c>
      <c r="BH2102">
        <v>20.370731707317074</v>
      </c>
      <c r="BI2102">
        <v>11.532203389830508</v>
      </c>
      <c r="BJ2102">
        <v>18.100000000000001</v>
      </c>
      <c r="BK2102">
        <v>29.571428571428569</v>
      </c>
      <c r="BL2102">
        <v>29.52</v>
      </c>
      <c r="BM2102">
        <v>40.800000000000004</v>
      </c>
      <c r="BN2102">
        <v>15.327272727272728</v>
      </c>
      <c r="BO2102">
        <v>23.066666666666666</v>
      </c>
      <c r="BP2102">
        <v>6.0119999999999996</v>
      </c>
      <c r="BQ2102">
        <v>19.90909090909091</v>
      </c>
      <c r="BR2102">
        <v>29.151219512195123</v>
      </c>
      <c r="BS2102">
        <v>26.496000000000002</v>
      </c>
      <c r="BT2102">
        <v>23.175000000000001</v>
      </c>
      <c r="BU2102">
        <v>14.944186046511629</v>
      </c>
      <c r="BV2102">
        <v>23.657142857142858</v>
      </c>
      <c r="BW2102">
        <v>11.186440677966102</v>
      </c>
      <c r="BX2102">
        <v>17.015656008820287</v>
      </c>
      <c r="BY2102">
        <v>18.361390519057302</v>
      </c>
      <c r="BZ2102">
        <v>2101</v>
      </c>
    </row>
    <row r="2103" spans="1:78" x14ac:dyDescent="0.25">
      <c r="A2103">
        <v>2102</v>
      </c>
      <c r="B2103" t="s">
        <v>2172</v>
      </c>
      <c r="C2103">
        <v>91</v>
      </c>
      <c r="D2103">
        <v>68</v>
      </c>
      <c r="E2103">
        <v>66</v>
      </c>
      <c r="F2103">
        <v>103</v>
      </c>
      <c r="G2103">
        <v>42</v>
      </c>
      <c r="H2103">
        <v>113</v>
      </c>
      <c r="I2103">
        <v>101</v>
      </c>
      <c r="J2103">
        <v>73</v>
      </c>
      <c r="K2103">
        <v>75</v>
      </c>
      <c r="L2103">
        <v>76</v>
      </c>
      <c r="M2103">
        <v>16</v>
      </c>
      <c r="N2103">
        <v>34</v>
      </c>
      <c r="O2103">
        <v>45</v>
      </c>
      <c r="P2103">
        <v>27</v>
      </c>
      <c r="Q2103">
        <v>26</v>
      </c>
      <c r="R2103">
        <v>28</v>
      </c>
      <c r="S2103">
        <v>50</v>
      </c>
      <c r="T2103">
        <v>76</v>
      </c>
      <c r="U2103">
        <v>38</v>
      </c>
      <c r="V2103">
        <v>41</v>
      </c>
      <c r="W2103">
        <v>58</v>
      </c>
      <c r="X2103">
        <v>36</v>
      </c>
      <c r="Y2103">
        <v>28</v>
      </c>
      <c r="Z2103">
        <v>15</v>
      </c>
      <c r="AA2103">
        <v>3</v>
      </c>
      <c r="AB2103">
        <v>66</v>
      </c>
      <c r="AC2103">
        <v>27</v>
      </c>
      <c r="AD2103">
        <v>100</v>
      </c>
      <c r="AE2103">
        <v>68</v>
      </c>
      <c r="AF2103">
        <v>41</v>
      </c>
      <c r="AG2103">
        <v>49</v>
      </c>
      <c r="AH2103">
        <v>13</v>
      </c>
      <c r="AI2103">
        <v>82</v>
      </c>
      <c r="AJ2103">
        <v>7</v>
      </c>
      <c r="AK2103">
        <v>175</v>
      </c>
      <c r="AL2103">
        <v>1929</v>
      </c>
      <c r="AM2103">
        <v>1957</v>
      </c>
      <c r="AO2103">
        <v>15.270329670329671</v>
      </c>
      <c r="AP2103">
        <v>13.764705882352942</v>
      </c>
      <c r="AQ2103">
        <v>15.381818181818181</v>
      </c>
      <c r="AR2103">
        <v>10.83495145631068</v>
      </c>
      <c r="AS2103">
        <v>19.371428571428574</v>
      </c>
      <c r="AT2103">
        <v>9.5893805309734521</v>
      </c>
      <c r="AU2103">
        <v>9.7663366336633679</v>
      </c>
      <c r="AV2103">
        <v>10.701369863013699</v>
      </c>
      <c r="AW2103">
        <v>11.423999999999999</v>
      </c>
      <c r="AX2103">
        <v>15.252631578947367</v>
      </c>
      <c r="AY2103">
        <v>6.75</v>
      </c>
      <c r="AZ2103">
        <v>13.976470588235294</v>
      </c>
      <c r="BA2103">
        <v>29.279999999999998</v>
      </c>
      <c r="BB2103">
        <v>26.133333333333336</v>
      </c>
      <c r="BC2103">
        <v>28.246153846153845</v>
      </c>
      <c r="BD2103">
        <v>32.271428571428572</v>
      </c>
      <c r="BE2103">
        <v>17.856000000000002</v>
      </c>
      <c r="BF2103">
        <v>18.663157894736841</v>
      </c>
      <c r="BG2103">
        <v>19.231578947368423</v>
      </c>
      <c r="BH2103">
        <v>20.370731707317074</v>
      </c>
      <c r="BI2103">
        <v>11.731034482758622</v>
      </c>
      <c r="BJ2103">
        <v>18.100000000000001</v>
      </c>
      <c r="BK2103">
        <v>29.571428571428569</v>
      </c>
      <c r="BL2103">
        <v>29.52</v>
      </c>
      <c r="BM2103">
        <v>40.800000000000004</v>
      </c>
      <c r="BN2103">
        <v>15.327272727272728</v>
      </c>
      <c r="BO2103">
        <v>23.066666666666666</v>
      </c>
      <c r="BP2103">
        <v>6.0119999999999996</v>
      </c>
      <c r="BQ2103">
        <v>19.323529411764707</v>
      </c>
      <c r="BR2103">
        <v>29.151219512195123</v>
      </c>
      <c r="BS2103">
        <v>27.036734693877552</v>
      </c>
      <c r="BT2103">
        <v>28.523076923076925</v>
      </c>
      <c r="BU2103">
        <v>15.673170731707318</v>
      </c>
      <c r="BV2103">
        <v>23.657142857142858</v>
      </c>
      <c r="BW2103">
        <v>11.314285714285715</v>
      </c>
      <c r="BX2103">
        <v>16.001244167962675</v>
      </c>
      <c r="BY2103">
        <v>18.470008485161607</v>
      </c>
      <c r="BZ2103">
        <v>2102</v>
      </c>
    </row>
    <row r="2104" spans="1:78" x14ac:dyDescent="0.25">
      <c r="A2104">
        <v>2103</v>
      </c>
      <c r="B2104" t="s">
        <v>2173</v>
      </c>
      <c r="C2104">
        <v>91</v>
      </c>
      <c r="D2104">
        <v>68</v>
      </c>
      <c r="E2104">
        <v>66</v>
      </c>
      <c r="F2104">
        <v>101</v>
      </c>
      <c r="G2104">
        <v>41</v>
      </c>
      <c r="H2104">
        <v>108</v>
      </c>
      <c r="I2104">
        <v>99</v>
      </c>
      <c r="J2104">
        <v>73</v>
      </c>
      <c r="K2104">
        <v>77</v>
      </c>
      <c r="L2104">
        <v>83</v>
      </c>
      <c r="M2104">
        <v>17</v>
      </c>
      <c r="N2104">
        <v>35</v>
      </c>
      <c r="O2104">
        <v>44</v>
      </c>
      <c r="P2104">
        <v>27</v>
      </c>
      <c r="Q2104">
        <v>26</v>
      </c>
      <c r="R2104">
        <v>28</v>
      </c>
      <c r="S2104">
        <v>50</v>
      </c>
      <c r="T2104">
        <v>75</v>
      </c>
      <c r="U2104">
        <v>38</v>
      </c>
      <c r="V2104">
        <v>41</v>
      </c>
      <c r="W2104">
        <v>56</v>
      </c>
      <c r="X2104">
        <v>36</v>
      </c>
      <c r="Y2104">
        <v>28</v>
      </c>
      <c r="Z2104">
        <v>15</v>
      </c>
      <c r="AA2104">
        <v>3</v>
      </c>
      <c r="AB2104">
        <v>66</v>
      </c>
      <c r="AC2104">
        <v>27</v>
      </c>
      <c r="AD2104">
        <v>100</v>
      </c>
      <c r="AE2104">
        <v>68</v>
      </c>
      <c r="AF2104">
        <v>41</v>
      </c>
      <c r="AG2104">
        <v>49</v>
      </c>
      <c r="AH2104">
        <v>13</v>
      </c>
      <c r="AI2104">
        <v>88</v>
      </c>
      <c r="AJ2104">
        <v>7</v>
      </c>
      <c r="AK2104">
        <v>175</v>
      </c>
      <c r="AL2104">
        <v>1929</v>
      </c>
      <c r="AM2104">
        <v>1960</v>
      </c>
      <c r="AO2104">
        <v>15.270329670329671</v>
      </c>
      <c r="AP2104">
        <v>13.764705882352942</v>
      </c>
      <c r="AQ2104">
        <v>15.381818181818181</v>
      </c>
      <c r="AR2104">
        <v>11.04950495049505</v>
      </c>
      <c r="AS2104">
        <v>19.84390243902439</v>
      </c>
      <c r="AT2104">
        <v>10.033333333333335</v>
      </c>
      <c r="AU2104">
        <v>9.9636363636363647</v>
      </c>
      <c r="AV2104">
        <v>10.701369863013699</v>
      </c>
      <c r="AW2104">
        <v>11.127272727272727</v>
      </c>
      <c r="AX2104">
        <v>13.966265060240964</v>
      </c>
      <c r="AY2104">
        <v>6.3529411764705879</v>
      </c>
      <c r="AZ2104">
        <v>13.577142857142857</v>
      </c>
      <c r="BA2104">
        <v>29.945454545454545</v>
      </c>
      <c r="BB2104">
        <v>26.133333333333336</v>
      </c>
      <c r="BC2104">
        <v>28.246153846153845</v>
      </c>
      <c r="BD2104">
        <v>32.271428571428572</v>
      </c>
      <c r="BE2104">
        <v>17.856000000000002</v>
      </c>
      <c r="BF2104">
        <v>18.911999999999999</v>
      </c>
      <c r="BG2104">
        <v>19.231578947368423</v>
      </c>
      <c r="BH2104">
        <v>20.370731707317074</v>
      </c>
      <c r="BI2104">
        <v>12.15</v>
      </c>
      <c r="BJ2104">
        <v>18.100000000000001</v>
      </c>
      <c r="BK2104">
        <v>29.571428571428569</v>
      </c>
      <c r="BL2104">
        <v>29.52</v>
      </c>
      <c r="BM2104">
        <v>40.800000000000004</v>
      </c>
      <c r="BN2104">
        <v>15.327272727272728</v>
      </c>
      <c r="BO2104">
        <v>23.066666666666666</v>
      </c>
      <c r="BP2104">
        <v>6.0119999999999996</v>
      </c>
      <c r="BQ2104">
        <v>19.323529411764707</v>
      </c>
      <c r="BR2104">
        <v>29.151219512195123</v>
      </c>
      <c r="BS2104">
        <v>27.036734693877552</v>
      </c>
      <c r="BT2104">
        <v>28.523076923076925</v>
      </c>
      <c r="BU2104">
        <v>14.604545454545454</v>
      </c>
      <c r="BV2104">
        <v>23.657142857142858</v>
      </c>
      <c r="BW2104">
        <v>11.314285714285715</v>
      </c>
      <c r="BX2104">
        <v>16.001244167962675</v>
      </c>
      <c r="BY2104">
        <v>18.452608423763888</v>
      </c>
      <c r="BZ2104">
        <v>2103</v>
      </c>
    </row>
    <row r="2105" spans="1:78" x14ac:dyDescent="0.25">
      <c r="A2105">
        <v>2104</v>
      </c>
      <c r="B2105" t="s">
        <v>2174</v>
      </c>
      <c r="C2105">
        <v>91</v>
      </c>
      <c r="D2105">
        <v>69</v>
      </c>
      <c r="E2105">
        <v>66</v>
      </c>
      <c r="F2105">
        <v>103</v>
      </c>
      <c r="G2105">
        <v>41</v>
      </c>
      <c r="H2105">
        <v>108</v>
      </c>
      <c r="I2105">
        <v>99</v>
      </c>
      <c r="J2105">
        <v>73</v>
      </c>
      <c r="K2105">
        <v>77</v>
      </c>
      <c r="L2105">
        <v>83</v>
      </c>
      <c r="M2105">
        <v>16</v>
      </c>
      <c r="N2105">
        <v>34</v>
      </c>
      <c r="O2105">
        <v>43</v>
      </c>
      <c r="P2105">
        <v>28</v>
      </c>
      <c r="Q2105">
        <v>26</v>
      </c>
      <c r="R2105">
        <v>28</v>
      </c>
      <c r="S2105">
        <v>50</v>
      </c>
      <c r="T2105">
        <v>75</v>
      </c>
      <c r="U2105">
        <v>37</v>
      </c>
      <c r="V2105">
        <v>43</v>
      </c>
      <c r="W2105">
        <v>59</v>
      </c>
      <c r="X2105">
        <v>36</v>
      </c>
      <c r="Y2105">
        <v>28</v>
      </c>
      <c r="Z2105">
        <v>15</v>
      </c>
      <c r="AA2105">
        <v>3</v>
      </c>
      <c r="AB2105">
        <v>56</v>
      </c>
      <c r="AC2105">
        <v>27</v>
      </c>
      <c r="AD2105">
        <v>101</v>
      </c>
      <c r="AE2105">
        <v>68</v>
      </c>
      <c r="AF2105">
        <v>41</v>
      </c>
      <c r="AG2105">
        <v>57</v>
      </c>
      <c r="AH2105">
        <v>13</v>
      </c>
      <c r="AI2105">
        <v>82</v>
      </c>
      <c r="AJ2105">
        <v>7</v>
      </c>
      <c r="AK2105">
        <v>173</v>
      </c>
      <c r="AL2105">
        <v>1834</v>
      </c>
      <c r="AM2105">
        <v>1956</v>
      </c>
      <c r="AO2105">
        <v>15.270329670329671</v>
      </c>
      <c r="AP2105">
        <v>13.565217391304348</v>
      </c>
      <c r="AQ2105">
        <v>15.381818181818181</v>
      </c>
      <c r="AR2105">
        <v>10.83495145631068</v>
      </c>
      <c r="AS2105">
        <v>19.84390243902439</v>
      </c>
      <c r="AT2105">
        <v>10.033333333333335</v>
      </c>
      <c r="AU2105">
        <v>9.9636363636363647</v>
      </c>
      <c r="AV2105">
        <v>10.701369863013699</v>
      </c>
      <c r="AW2105">
        <v>11.127272727272727</v>
      </c>
      <c r="AX2105">
        <v>13.966265060240964</v>
      </c>
      <c r="AY2105">
        <v>6.75</v>
      </c>
      <c r="AZ2105">
        <v>13.976470588235294</v>
      </c>
      <c r="BA2105">
        <v>30.641860465116277</v>
      </c>
      <c r="BB2105">
        <v>25.2</v>
      </c>
      <c r="BC2105">
        <v>28.246153846153845</v>
      </c>
      <c r="BD2105">
        <v>32.271428571428572</v>
      </c>
      <c r="BE2105">
        <v>17.856000000000002</v>
      </c>
      <c r="BF2105">
        <v>18.911999999999999</v>
      </c>
      <c r="BG2105">
        <v>19.751351351351353</v>
      </c>
      <c r="BH2105">
        <v>19.423255813953489</v>
      </c>
      <c r="BI2105">
        <v>11.532203389830508</v>
      </c>
      <c r="BJ2105">
        <v>18.100000000000001</v>
      </c>
      <c r="BK2105">
        <v>29.571428571428569</v>
      </c>
      <c r="BL2105">
        <v>29.52</v>
      </c>
      <c r="BM2105">
        <v>40.800000000000004</v>
      </c>
      <c r="BN2105">
        <v>18.064285714285717</v>
      </c>
      <c r="BO2105">
        <v>23.066666666666666</v>
      </c>
      <c r="BP2105">
        <v>5.9524752475247524</v>
      </c>
      <c r="BQ2105">
        <v>19.323529411764707</v>
      </c>
      <c r="BR2105">
        <v>29.151219512195123</v>
      </c>
      <c r="BS2105">
        <v>23.242105263157892</v>
      </c>
      <c r="BT2105">
        <v>28.523076923076925</v>
      </c>
      <c r="BU2105">
        <v>15.673170731707318</v>
      </c>
      <c r="BV2105">
        <v>23.657142857142858</v>
      </c>
      <c r="BW2105">
        <v>11.445086705202312</v>
      </c>
      <c r="BX2105">
        <v>16.83009814612868</v>
      </c>
      <c r="BY2105">
        <v>18.406341530034329</v>
      </c>
      <c r="BZ2105">
        <v>2104</v>
      </c>
    </row>
    <row r="2106" spans="1:78" x14ac:dyDescent="0.25">
      <c r="A2106">
        <v>2105</v>
      </c>
      <c r="B2106" t="s">
        <v>2175</v>
      </c>
      <c r="C2106">
        <v>93</v>
      </c>
      <c r="D2106">
        <v>85</v>
      </c>
      <c r="E2106">
        <v>65</v>
      </c>
      <c r="F2106">
        <v>102</v>
      </c>
      <c r="G2106">
        <v>43</v>
      </c>
      <c r="H2106">
        <v>108</v>
      </c>
      <c r="I2106">
        <v>100</v>
      </c>
      <c r="J2106">
        <v>73</v>
      </c>
      <c r="K2106">
        <v>78</v>
      </c>
      <c r="L2106">
        <v>83</v>
      </c>
      <c r="M2106">
        <v>16</v>
      </c>
      <c r="N2106">
        <v>34</v>
      </c>
      <c r="O2106">
        <v>42</v>
      </c>
      <c r="P2106">
        <v>28</v>
      </c>
      <c r="Q2106">
        <v>26</v>
      </c>
      <c r="R2106">
        <v>28</v>
      </c>
      <c r="S2106">
        <v>50</v>
      </c>
      <c r="T2106">
        <v>75</v>
      </c>
      <c r="U2106">
        <v>38</v>
      </c>
      <c r="V2106">
        <v>43</v>
      </c>
      <c r="W2106">
        <v>60</v>
      </c>
      <c r="X2106">
        <v>36</v>
      </c>
      <c r="Y2106">
        <v>28</v>
      </c>
      <c r="Z2106">
        <v>15</v>
      </c>
      <c r="AA2106">
        <v>3</v>
      </c>
      <c r="AB2106">
        <v>56</v>
      </c>
      <c r="AC2106">
        <v>27</v>
      </c>
      <c r="AD2106">
        <v>101</v>
      </c>
      <c r="AE2106">
        <v>68</v>
      </c>
      <c r="AF2106">
        <v>41</v>
      </c>
      <c r="AG2106">
        <v>49</v>
      </c>
      <c r="AH2106">
        <v>13</v>
      </c>
      <c r="AI2106">
        <v>87</v>
      </c>
      <c r="AJ2106">
        <v>9</v>
      </c>
      <c r="AK2106">
        <v>174</v>
      </c>
      <c r="AL2106">
        <v>1838</v>
      </c>
      <c r="AM2106">
        <v>1977</v>
      </c>
      <c r="AO2106">
        <v>14.941935483870967</v>
      </c>
      <c r="AP2106">
        <v>11.011764705882353</v>
      </c>
      <c r="AQ2106">
        <v>15.618461538461538</v>
      </c>
      <c r="AR2106">
        <v>10.941176470588236</v>
      </c>
      <c r="AS2106">
        <v>18.920930232558138</v>
      </c>
      <c r="AT2106">
        <v>10.033333333333335</v>
      </c>
      <c r="AU2106">
        <v>9.8640000000000008</v>
      </c>
      <c r="AV2106">
        <v>10.701369863013699</v>
      </c>
      <c r="AW2106">
        <v>10.984615384615385</v>
      </c>
      <c r="AX2106">
        <v>13.966265060240964</v>
      </c>
      <c r="AY2106">
        <v>6.75</v>
      </c>
      <c r="AZ2106">
        <v>13.976470588235294</v>
      </c>
      <c r="BA2106">
        <v>31.37142857142857</v>
      </c>
      <c r="BB2106">
        <v>25.2</v>
      </c>
      <c r="BC2106">
        <v>28.246153846153845</v>
      </c>
      <c r="BD2106">
        <v>32.271428571428572</v>
      </c>
      <c r="BE2106">
        <v>17.856000000000002</v>
      </c>
      <c r="BF2106">
        <v>18.911999999999999</v>
      </c>
      <c r="BG2106">
        <v>19.231578947368423</v>
      </c>
      <c r="BH2106">
        <v>19.423255813953489</v>
      </c>
      <c r="BI2106">
        <v>11.34</v>
      </c>
      <c r="BJ2106">
        <v>18.100000000000001</v>
      </c>
      <c r="BK2106">
        <v>29.571428571428569</v>
      </c>
      <c r="BL2106">
        <v>29.52</v>
      </c>
      <c r="BM2106">
        <v>40.800000000000004</v>
      </c>
      <c r="BN2106">
        <v>18.064285714285717</v>
      </c>
      <c r="BO2106">
        <v>23.066666666666666</v>
      </c>
      <c r="BP2106">
        <v>5.9524752475247524</v>
      </c>
      <c r="BQ2106">
        <v>19.323529411764707</v>
      </c>
      <c r="BR2106">
        <v>29.151219512195123</v>
      </c>
      <c r="BS2106">
        <v>27.036734693877552</v>
      </c>
      <c r="BT2106">
        <v>28.523076923076925</v>
      </c>
      <c r="BU2106">
        <v>14.77241379310345</v>
      </c>
      <c r="BV2106">
        <v>18.399999999999999</v>
      </c>
      <c r="BW2106">
        <v>11.379310344827587</v>
      </c>
      <c r="BX2106">
        <v>16.793471164309032</v>
      </c>
      <c r="BY2106">
        <v>18.401815091846643</v>
      </c>
      <c r="BZ2106">
        <v>2105</v>
      </c>
    </row>
    <row r="2107" spans="1:78" x14ac:dyDescent="0.25">
      <c r="A2107">
        <v>2106</v>
      </c>
      <c r="B2107" t="s">
        <v>2176</v>
      </c>
      <c r="C2107">
        <v>93</v>
      </c>
      <c r="D2107">
        <v>86</v>
      </c>
      <c r="E2107">
        <v>65</v>
      </c>
      <c r="F2107">
        <v>100</v>
      </c>
      <c r="G2107">
        <v>41</v>
      </c>
      <c r="H2107">
        <v>109</v>
      </c>
      <c r="I2107">
        <v>100</v>
      </c>
      <c r="J2107">
        <v>73</v>
      </c>
      <c r="K2107">
        <v>78</v>
      </c>
      <c r="L2107">
        <v>82</v>
      </c>
      <c r="M2107">
        <v>16</v>
      </c>
      <c r="N2107">
        <v>33</v>
      </c>
      <c r="O2107">
        <v>42</v>
      </c>
      <c r="P2107">
        <v>28</v>
      </c>
      <c r="Q2107">
        <v>26</v>
      </c>
      <c r="R2107">
        <v>28</v>
      </c>
      <c r="S2107">
        <v>51</v>
      </c>
      <c r="T2107">
        <v>78</v>
      </c>
      <c r="U2107">
        <v>38</v>
      </c>
      <c r="V2107">
        <v>43</v>
      </c>
      <c r="W2107">
        <v>59</v>
      </c>
      <c r="X2107">
        <v>36</v>
      </c>
      <c r="Y2107">
        <v>28</v>
      </c>
      <c r="Z2107">
        <v>15</v>
      </c>
      <c r="AA2107">
        <v>3</v>
      </c>
      <c r="AB2107">
        <v>56</v>
      </c>
      <c r="AC2107">
        <v>27</v>
      </c>
      <c r="AD2107">
        <v>98</v>
      </c>
      <c r="AE2107">
        <v>68</v>
      </c>
      <c r="AF2107">
        <v>41</v>
      </c>
      <c r="AG2107">
        <v>49</v>
      </c>
      <c r="AH2107">
        <v>14</v>
      </c>
      <c r="AI2107">
        <v>83</v>
      </c>
      <c r="AJ2107">
        <v>9</v>
      </c>
      <c r="AK2107">
        <v>169</v>
      </c>
      <c r="AL2107">
        <v>1933</v>
      </c>
      <c r="AM2107">
        <v>1965</v>
      </c>
      <c r="AO2107">
        <v>14.941935483870967</v>
      </c>
      <c r="AP2107">
        <v>10.883720930232558</v>
      </c>
      <c r="AQ2107">
        <v>15.618461538461538</v>
      </c>
      <c r="AR2107">
        <v>11.16</v>
      </c>
      <c r="AS2107">
        <v>19.84390243902439</v>
      </c>
      <c r="AT2107">
        <v>9.9412844036697248</v>
      </c>
      <c r="AU2107">
        <v>9.8640000000000008</v>
      </c>
      <c r="AV2107">
        <v>10.701369863013699</v>
      </c>
      <c r="AW2107">
        <v>10.984615384615385</v>
      </c>
      <c r="AX2107">
        <v>14.136585365853659</v>
      </c>
      <c r="AY2107">
        <v>6.75</v>
      </c>
      <c r="AZ2107">
        <v>14.4</v>
      </c>
      <c r="BA2107">
        <v>31.37142857142857</v>
      </c>
      <c r="BB2107">
        <v>25.2</v>
      </c>
      <c r="BC2107">
        <v>28.246153846153845</v>
      </c>
      <c r="BD2107">
        <v>32.271428571428572</v>
      </c>
      <c r="BE2107">
        <v>17.505882352941175</v>
      </c>
      <c r="BF2107">
        <v>18.184615384615384</v>
      </c>
      <c r="BG2107">
        <v>19.231578947368423</v>
      </c>
      <c r="BH2107">
        <v>19.423255813953489</v>
      </c>
      <c r="BI2107">
        <v>11.532203389830508</v>
      </c>
      <c r="BJ2107">
        <v>18.100000000000001</v>
      </c>
      <c r="BK2107">
        <v>29.571428571428569</v>
      </c>
      <c r="BL2107">
        <v>29.52</v>
      </c>
      <c r="BM2107">
        <v>40.800000000000004</v>
      </c>
      <c r="BN2107">
        <v>18.064285714285717</v>
      </c>
      <c r="BO2107">
        <v>23.066666666666666</v>
      </c>
      <c r="BP2107">
        <v>6.1346938775510207</v>
      </c>
      <c r="BQ2107">
        <v>19.323529411764707</v>
      </c>
      <c r="BR2107">
        <v>29.151219512195123</v>
      </c>
      <c r="BS2107">
        <v>27.036734693877552</v>
      </c>
      <c r="BT2107">
        <v>26.485714285714284</v>
      </c>
      <c r="BU2107">
        <v>15.484337349397592</v>
      </c>
      <c r="BV2107">
        <v>18.399999999999999</v>
      </c>
      <c r="BW2107">
        <v>11.715976331360947</v>
      </c>
      <c r="BX2107">
        <v>15.968132436627005</v>
      </c>
      <c r="BY2107">
        <v>18.430855307795301</v>
      </c>
      <c r="BZ2107">
        <v>2106</v>
      </c>
    </row>
    <row r="2108" spans="1:78" x14ac:dyDescent="0.25">
      <c r="A2108">
        <v>2107</v>
      </c>
      <c r="B2108" t="s">
        <v>2177</v>
      </c>
      <c r="C2108">
        <v>93</v>
      </c>
      <c r="D2108">
        <v>85</v>
      </c>
      <c r="E2108">
        <v>66</v>
      </c>
      <c r="F2108">
        <v>99</v>
      </c>
      <c r="G2108">
        <v>41</v>
      </c>
      <c r="H2108">
        <v>109</v>
      </c>
      <c r="I2108">
        <v>101</v>
      </c>
      <c r="J2108">
        <v>73</v>
      </c>
      <c r="K2108">
        <v>78</v>
      </c>
      <c r="L2108">
        <v>82</v>
      </c>
      <c r="M2108">
        <v>16</v>
      </c>
      <c r="N2108">
        <v>33</v>
      </c>
      <c r="O2108">
        <v>43</v>
      </c>
      <c r="P2108">
        <v>28</v>
      </c>
      <c r="Q2108">
        <v>26</v>
      </c>
      <c r="R2108">
        <v>28</v>
      </c>
      <c r="S2108">
        <v>51</v>
      </c>
      <c r="T2108">
        <v>77</v>
      </c>
      <c r="U2108">
        <v>37</v>
      </c>
      <c r="V2108">
        <v>43</v>
      </c>
      <c r="W2108">
        <v>55</v>
      </c>
      <c r="X2108">
        <v>36</v>
      </c>
      <c r="Y2108">
        <v>28</v>
      </c>
      <c r="Z2108">
        <v>15</v>
      </c>
      <c r="AA2108">
        <v>3</v>
      </c>
      <c r="AB2108">
        <v>56</v>
      </c>
      <c r="AC2108">
        <v>27</v>
      </c>
      <c r="AD2108">
        <v>113</v>
      </c>
      <c r="AE2108">
        <v>68</v>
      </c>
      <c r="AF2108">
        <v>40</v>
      </c>
      <c r="AG2108">
        <v>50</v>
      </c>
      <c r="AH2108">
        <v>14</v>
      </c>
      <c r="AI2108">
        <v>84</v>
      </c>
      <c r="AJ2108">
        <v>9</v>
      </c>
      <c r="AK2108">
        <v>163</v>
      </c>
      <c r="AL2108">
        <v>1841</v>
      </c>
      <c r="AM2108">
        <v>1970</v>
      </c>
      <c r="AO2108">
        <v>14.941935483870967</v>
      </c>
      <c r="AP2108">
        <v>11.011764705882353</v>
      </c>
      <c r="AQ2108">
        <v>15.381818181818181</v>
      </c>
      <c r="AR2108">
        <v>11.272727272727273</v>
      </c>
      <c r="AS2108">
        <v>19.84390243902439</v>
      </c>
      <c r="AT2108">
        <v>9.9412844036697248</v>
      </c>
      <c r="AU2108">
        <v>9.7663366336633679</v>
      </c>
      <c r="AV2108">
        <v>10.701369863013699</v>
      </c>
      <c r="AW2108">
        <v>10.984615384615385</v>
      </c>
      <c r="AX2108">
        <v>14.136585365853659</v>
      </c>
      <c r="AY2108">
        <v>6.75</v>
      </c>
      <c r="AZ2108">
        <v>14.4</v>
      </c>
      <c r="BA2108">
        <v>30.641860465116277</v>
      </c>
      <c r="BB2108">
        <v>25.2</v>
      </c>
      <c r="BC2108">
        <v>28.246153846153845</v>
      </c>
      <c r="BD2108">
        <v>32.271428571428572</v>
      </c>
      <c r="BE2108">
        <v>17.505882352941175</v>
      </c>
      <c r="BF2108">
        <v>18.42077922077922</v>
      </c>
      <c r="BG2108">
        <v>19.751351351351353</v>
      </c>
      <c r="BH2108">
        <v>19.423255813953489</v>
      </c>
      <c r="BI2108">
        <v>12.370909090909091</v>
      </c>
      <c r="BJ2108">
        <v>18.100000000000001</v>
      </c>
      <c r="BK2108">
        <v>29.571428571428569</v>
      </c>
      <c r="BL2108">
        <v>29.52</v>
      </c>
      <c r="BM2108">
        <v>40.800000000000004</v>
      </c>
      <c r="BN2108">
        <v>18.064285714285717</v>
      </c>
      <c r="BO2108">
        <v>23.066666666666666</v>
      </c>
      <c r="BP2108">
        <v>5.320353982300885</v>
      </c>
      <c r="BQ2108">
        <v>19.323529411764707</v>
      </c>
      <c r="BR2108">
        <v>29.880000000000003</v>
      </c>
      <c r="BS2108">
        <v>26.496000000000002</v>
      </c>
      <c r="BT2108">
        <v>26.485714285714284</v>
      </c>
      <c r="BU2108">
        <v>15.3</v>
      </c>
      <c r="BV2108">
        <v>18.399999999999999</v>
      </c>
      <c r="BW2108">
        <v>12.147239263803682</v>
      </c>
      <c r="BX2108">
        <v>16.766105377512222</v>
      </c>
      <c r="BY2108">
        <v>18.447551787678844</v>
      </c>
      <c r="BZ2108">
        <v>2107</v>
      </c>
    </row>
    <row r="2109" spans="1:78" x14ac:dyDescent="0.25">
      <c r="A2109">
        <v>2108</v>
      </c>
      <c r="B2109" t="s">
        <v>2178</v>
      </c>
      <c r="C2109">
        <v>93</v>
      </c>
      <c r="D2109">
        <v>85</v>
      </c>
      <c r="E2109">
        <v>65</v>
      </c>
      <c r="F2109">
        <v>100</v>
      </c>
      <c r="G2109">
        <v>43</v>
      </c>
      <c r="H2109">
        <v>109</v>
      </c>
      <c r="I2109">
        <v>102</v>
      </c>
      <c r="J2109">
        <v>70</v>
      </c>
      <c r="K2109">
        <v>78</v>
      </c>
      <c r="L2109">
        <v>82</v>
      </c>
      <c r="M2109">
        <v>16</v>
      </c>
      <c r="N2109">
        <v>34</v>
      </c>
      <c r="O2109">
        <v>42</v>
      </c>
      <c r="P2109">
        <v>28</v>
      </c>
      <c r="Q2109">
        <v>26</v>
      </c>
      <c r="R2109">
        <v>28</v>
      </c>
      <c r="S2109">
        <v>51</v>
      </c>
      <c r="T2109">
        <v>76</v>
      </c>
      <c r="U2109">
        <v>37</v>
      </c>
      <c r="V2109">
        <v>48</v>
      </c>
      <c r="W2109">
        <v>55</v>
      </c>
      <c r="X2109">
        <v>36</v>
      </c>
      <c r="Y2109">
        <v>28</v>
      </c>
      <c r="Z2109">
        <v>15</v>
      </c>
      <c r="AA2109">
        <v>3</v>
      </c>
      <c r="AB2109">
        <v>56</v>
      </c>
      <c r="AC2109">
        <v>27</v>
      </c>
      <c r="AD2109">
        <v>113</v>
      </c>
      <c r="AE2109">
        <v>68</v>
      </c>
      <c r="AF2109">
        <v>40</v>
      </c>
      <c r="AG2109">
        <v>48</v>
      </c>
      <c r="AH2109">
        <v>13</v>
      </c>
      <c r="AI2109">
        <v>86</v>
      </c>
      <c r="AJ2109">
        <v>11</v>
      </c>
      <c r="AK2109">
        <v>175</v>
      </c>
      <c r="AL2109">
        <v>1926</v>
      </c>
      <c r="AM2109">
        <v>1987</v>
      </c>
      <c r="AO2109">
        <v>14.941935483870967</v>
      </c>
      <c r="AP2109">
        <v>11.011764705882353</v>
      </c>
      <c r="AQ2109">
        <v>15.618461538461538</v>
      </c>
      <c r="AR2109">
        <v>11.16</v>
      </c>
      <c r="AS2109">
        <v>18.920930232558138</v>
      </c>
      <c r="AT2109">
        <v>9.9412844036697248</v>
      </c>
      <c r="AU2109">
        <v>9.670588235294117</v>
      </c>
      <c r="AV2109">
        <v>11.16</v>
      </c>
      <c r="AW2109">
        <v>10.984615384615385</v>
      </c>
      <c r="AX2109">
        <v>14.136585365853659</v>
      </c>
      <c r="AY2109">
        <v>6.75</v>
      </c>
      <c r="AZ2109">
        <v>13.976470588235294</v>
      </c>
      <c r="BA2109">
        <v>31.37142857142857</v>
      </c>
      <c r="BB2109">
        <v>25.2</v>
      </c>
      <c r="BC2109">
        <v>28.246153846153845</v>
      </c>
      <c r="BD2109">
        <v>32.271428571428572</v>
      </c>
      <c r="BE2109">
        <v>17.505882352941175</v>
      </c>
      <c r="BF2109">
        <v>18.663157894736841</v>
      </c>
      <c r="BG2109">
        <v>19.751351351351353</v>
      </c>
      <c r="BH2109">
        <v>17.399999999999999</v>
      </c>
      <c r="BI2109">
        <v>12.370909090909091</v>
      </c>
      <c r="BJ2109">
        <v>18.100000000000001</v>
      </c>
      <c r="BK2109">
        <v>29.571428571428569</v>
      </c>
      <c r="BL2109">
        <v>29.52</v>
      </c>
      <c r="BM2109">
        <v>40.800000000000004</v>
      </c>
      <c r="BN2109">
        <v>18.064285714285717</v>
      </c>
      <c r="BO2109">
        <v>23.066666666666666</v>
      </c>
      <c r="BP2109">
        <v>5.320353982300885</v>
      </c>
      <c r="BQ2109">
        <v>19.323529411764707</v>
      </c>
      <c r="BR2109">
        <v>29.880000000000003</v>
      </c>
      <c r="BS2109">
        <v>27.6</v>
      </c>
      <c r="BT2109">
        <v>28.523076923076925</v>
      </c>
      <c r="BU2109">
        <v>14.944186046511629</v>
      </c>
      <c r="BV2109">
        <v>15.054545454545455</v>
      </c>
      <c r="BW2109">
        <v>11.314285714285715</v>
      </c>
      <c r="BX2109">
        <v>16.026168224299067</v>
      </c>
      <c r="BY2109">
        <v>18.402156550231457</v>
      </c>
      <c r="BZ2109">
        <v>2108</v>
      </c>
    </row>
    <row r="2110" spans="1:78" x14ac:dyDescent="0.25">
      <c r="A2110">
        <v>2109</v>
      </c>
      <c r="B2110" t="s">
        <v>2179</v>
      </c>
      <c r="C2110">
        <v>93</v>
      </c>
      <c r="D2110">
        <v>85</v>
      </c>
      <c r="E2110">
        <v>66</v>
      </c>
      <c r="F2110">
        <v>100</v>
      </c>
      <c r="G2110">
        <v>41</v>
      </c>
      <c r="H2110">
        <v>109</v>
      </c>
      <c r="I2110">
        <v>100</v>
      </c>
      <c r="J2110">
        <v>66</v>
      </c>
      <c r="K2110">
        <v>71</v>
      </c>
      <c r="L2110">
        <v>77</v>
      </c>
      <c r="M2110">
        <v>16</v>
      </c>
      <c r="N2110">
        <v>34</v>
      </c>
      <c r="O2110">
        <v>43</v>
      </c>
      <c r="P2110">
        <v>28</v>
      </c>
      <c r="Q2110">
        <v>25</v>
      </c>
      <c r="R2110">
        <v>29</v>
      </c>
      <c r="S2110">
        <v>51</v>
      </c>
      <c r="T2110">
        <v>77</v>
      </c>
      <c r="U2110">
        <v>37</v>
      </c>
      <c r="V2110">
        <v>49</v>
      </c>
      <c r="W2110">
        <v>56</v>
      </c>
      <c r="X2110">
        <v>36</v>
      </c>
      <c r="Y2110">
        <v>28</v>
      </c>
      <c r="Z2110">
        <v>15</v>
      </c>
      <c r="AA2110">
        <v>3</v>
      </c>
      <c r="AB2110">
        <v>54</v>
      </c>
      <c r="AC2110">
        <v>27</v>
      </c>
      <c r="AD2110">
        <v>113</v>
      </c>
      <c r="AE2110">
        <v>68</v>
      </c>
      <c r="AF2110">
        <v>40</v>
      </c>
      <c r="AG2110">
        <v>48</v>
      </c>
      <c r="AH2110">
        <v>13</v>
      </c>
      <c r="AI2110">
        <v>86</v>
      </c>
      <c r="AJ2110">
        <v>11</v>
      </c>
      <c r="AK2110">
        <v>166</v>
      </c>
      <c r="AL2110">
        <v>1927</v>
      </c>
      <c r="AM2110">
        <v>1961</v>
      </c>
      <c r="AO2110">
        <v>14.941935483870967</v>
      </c>
      <c r="AP2110">
        <v>11.011764705882353</v>
      </c>
      <c r="AQ2110">
        <v>15.381818181818181</v>
      </c>
      <c r="AR2110">
        <v>11.16</v>
      </c>
      <c r="AS2110">
        <v>19.84390243902439</v>
      </c>
      <c r="AT2110">
        <v>9.9412844036697248</v>
      </c>
      <c r="AU2110">
        <v>9.8640000000000008</v>
      </c>
      <c r="AV2110">
        <v>11.836363636363638</v>
      </c>
      <c r="AW2110">
        <v>12.067605633802817</v>
      </c>
      <c r="AX2110">
        <v>15.054545454545455</v>
      </c>
      <c r="AY2110">
        <v>6.75</v>
      </c>
      <c r="AZ2110">
        <v>13.976470588235294</v>
      </c>
      <c r="BA2110">
        <v>30.641860465116277</v>
      </c>
      <c r="BB2110">
        <v>25.2</v>
      </c>
      <c r="BC2110">
        <v>29.376000000000001</v>
      </c>
      <c r="BD2110">
        <v>31.158620689655173</v>
      </c>
      <c r="BE2110">
        <v>17.505882352941175</v>
      </c>
      <c r="BF2110">
        <v>18.42077922077922</v>
      </c>
      <c r="BG2110">
        <v>19.751351351351353</v>
      </c>
      <c r="BH2110">
        <v>17.044897959183675</v>
      </c>
      <c r="BI2110">
        <v>12.15</v>
      </c>
      <c r="BJ2110">
        <v>18.100000000000001</v>
      </c>
      <c r="BK2110">
        <v>29.571428571428569</v>
      </c>
      <c r="BL2110">
        <v>29.52</v>
      </c>
      <c r="BM2110">
        <v>40.800000000000004</v>
      </c>
      <c r="BN2110">
        <v>18.733333333333331</v>
      </c>
      <c r="BO2110">
        <v>23.066666666666666</v>
      </c>
      <c r="BP2110">
        <v>5.320353982300885</v>
      </c>
      <c r="BQ2110">
        <v>19.323529411764707</v>
      </c>
      <c r="BR2110">
        <v>29.880000000000003</v>
      </c>
      <c r="BS2110">
        <v>27.6</v>
      </c>
      <c r="BT2110">
        <v>28.523076923076925</v>
      </c>
      <c r="BU2110">
        <v>14.944186046511629</v>
      </c>
      <c r="BV2110">
        <v>15.054545454545455</v>
      </c>
      <c r="BW2110">
        <v>11.927710843373493</v>
      </c>
      <c r="BX2110">
        <v>16.017851582771147</v>
      </c>
      <c r="BY2110">
        <v>18.505359754743118</v>
      </c>
      <c r="BZ2110">
        <v>2109</v>
      </c>
    </row>
    <row r="2111" spans="1:78" x14ac:dyDescent="0.25">
      <c r="A2111">
        <v>2110</v>
      </c>
      <c r="B2111" t="s">
        <v>2180</v>
      </c>
      <c r="C2111">
        <v>93</v>
      </c>
      <c r="D2111">
        <v>86</v>
      </c>
      <c r="E2111">
        <v>65</v>
      </c>
      <c r="F2111">
        <v>99</v>
      </c>
      <c r="G2111">
        <v>42</v>
      </c>
      <c r="H2111">
        <v>109</v>
      </c>
      <c r="I2111">
        <v>100</v>
      </c>
      <c r="J2111">
        <v>66</v>
      </c>
      <c r="K2111">
        <v>71</v>
      </c>
      <c r="L2111">
        <v>78</v>
      </c>
      <c r="M2111">
        <v>16</v>
      </c>
      <c r="N2111">
        <v>34</v>
      </c>
      <c r="O2111">
        <v>42</v>
      </c>
      <c r="P2111">
        <v>28</v>
      </c>
      <c r="Q2111">
        <v>25</v>
      </c>
      <c r="R2111">
        <v>28</v>
      </c>
      <c r="S2111">
        <v>51</v>
      </c>
      <c r="T2111">
        <v>77</v>
      </c>
      <c r="U2111">
        <v>38</v>
      </c>
      <c r="V2111">
        <v>49</v>
      </c>
      <c r="W2111">
        <v>56</v>
      </c>
      <c r="X2111">
        <v>37</v>
      </c>
      <c r="Y2111">
        <v>28</v>
      </c>
      <c r="Z2111">
        <v>15</v>
      </c>
      <c r="AA2111">
        <v>3</v>
      </c>
      <c r="AB2111">
        <v>50</v>
      </c>
      <c r="AC2111">
        <v>27</v>
      </c>
      <c r="AD2111">
        <v>112</v>
      </c>
      <c r="AE2111">
        <v>67</v>
      </c>
      <c r="AF2111">
        <v>40</v>
      </c>
      <c r="AG2111">
        <v>46</v>
      </c>
      <c r="AH2111">
        <v>13</v>
      </c>
      <c r="AI2111">
        <v>86</v>
      </c>
      <c r="AJ2111">
        <v>11</v>
      </c>
      <c r="AK2111">
        <v>169</v>
      </c>
      <c r="AL2111">
        <v>1828</v>
      </c>
      <c r="AM2111">
        <v>1957</v>
      </c>
      <c r="AO2111">
        <v>14.941935483870967</v>
      </c>
      <c r="AP2111">
        <v>10.883720930232558</v>
      </c>
      <c r="AQ2111">
        <v>15.618461538461538</v>
      </c>
      <c r="AR2111">
        <v>11.272727272727273</v>
      </c>
      <c r="AS2111">
        <v>19.371428571428574</v>
      </c>
      <c r="AT2111">
        <v>9.9412844036697248</v>
      </c>
      <c r="AU2111">
        <v>9.8640000000000008</v>
      </c>
      <c r="AV2111">
        <v>11.836363636363638</v>
      </c>
      <c r="AW2111">
        <v>12.067605633802817</v>
      </c>
      <c r="AX2111">
        <v>14.861538461538464</v>
      </c>
      <c r="AY2111">
        <v>6.75</v>
      </c>
      <c r="AZ2111">
        <v>13.976470588235294</v>
      </c>
      <c r="BA2111">
        <v>31.37142857142857</v>
      </c>
      <c r="BB2111">
        <v>25.2</v>
      </c>
      <c r="BC2111">
        <v>29.376000000000001</v>
      </c>
      <c r="BD2111">
        <v>32.271428571428572</v>
      </c>
      <c r="BE2111">
        <v>17.505882352941175</v>
      </c>
      <c r="BF2111">
        <v>18.42077922077922</v>
      </c>
      <c r="BG2111">
        <v>19.231578947368423</v>
      </c>
      <c r="BH2111">
        <v>17.044897959183675</v>
      </c>
      <c r="BI2111">
        <v>12.15</v>
      </c>
      <c r="BJ2111">
        <v>17.610810810810811</v>
      </c>
      <c r="BK2111">
        <v>29.571428571428569</v>
      </c>
      <c r="BL2111">
        <v>29.52</v>
      </c>
      <c r="BM2111">
        <v>40.800000000000004</v>
      </c>
      <c r="BN2111">
        <v>20.231999999999999</v>
      </c>
      <c r="BO2111">
        <v>23.066666666666666</v>
      </c>
      <c r="BP2111">
        <v>5.3678571428571429</v>
      </c>
      <c r="BQ2111">
        <v>19.611940298507463</v>
      </c>
      <c r="BR2111">
        <v>29.880000000000003</v>
      </c>
      <c r="BS2111">
        <v>28.8</v>
      </c>
      <c r="BT2111">
        <v>28.523076923076925</v>
      </c>
      <c r="BU2111">
        <v>14.944186046511629</v>
      </c>
      <c r="BV2111">
        <v>15.054545454545455</v>
      </c>
      <c r="BW2111">
        <v>11.715976331360947</v>
      </c>
      <c r="BX2111">
        <v>16.885339168490152</v>
      </c>
      <c r="BY2111">
        <v>18.634962527172455</v>
      </c>
      <c r="BZ2111">
        <v>2110</v>
      </c>
    </row>
    <row r="2112" spans="1:78" x14ac:dyDescent="0.25">
      <c r="A2112">
        <v>2111</v>
      </c>
      <c r="B2112" t="s">
        <v>2181</v>
      </c>
      <c r="C2112">
        <v>93</v>
      </c>
      <c r="D2112">
        <v>85</v>
      </c>
      <c r="E2112">
        <v>65</v>
      </c>
      <c r="F2112">
        <v>100</v>
      </c>
      <c r="G2112">
        <v>41</v>
      </c>
      <c r="H2112">
        <v>109</v>
      </c>
      <c r="I2112">
        <v>100</v>
      </c>
      <c r="J2112">
        <v>66</v>
      </c>
      <c r="K2112">
        <v>71</v>
      </c>
      <c r="L2112">
        <v>78</v>
      </c>
      <c r="M2112">
        <v>16</v>
      </c>
      <c r="N2112">
        <v>34</v>
      </c>
      <c r="O2112">
        <v>43</v>
      </c>
      <c r="P2112">
        <v>28</v>
      </c>
      <c r="Q2112">
        <v>25</v>
      </c>
      <c r="R2112">
        <v>28</v>
      </c>
      <c r="S2112">
        <v>51</v>
      </c>
      <c r="T2112">
        <v>76</v>
      </c>
      <c r="U2112">
        <v>38</v>
      </c>
      <c r="V2112">
        <v>49</v>
      </c>
      <c r="W2112">
        <v>57</v>
      </c>
      <c r="X2112">
        <v>35</v>
      </c>
      <c r="Y2112">
        <v>28</v>
      </c>
      <c r="Z2112">
        <v>15</v>
      </c>
      <c r="AA2112">
        <v>3</v>
      </c>
      <c r="AB2112">
        <v>49</v>
      </c>
      <c r="AC2112">
        <v>27</v>
      </c>
      <c r="AD2112">
        <v>75</v>
      </c>
      <c r="AE2112">
        <v>67</v>
      </c>
      <c r="AF2112">
        <v>40</v>
      </c>
      <c r="AG2112">
        <v>47</v>
      </c>
      <c r="AH2112">
        <v>13</v>
      </c>
      <c r="AI2112">
        <v>90</v>
      </c>
      <c r="AJ2112">
        <v>11</v>
      </c>
      <c r="AK2112">
        <v>167</v>
      </c>
      <c r="AL2112">
        <v>1893</v>
      </c>
      <c r="AM2112">
        <v>1920</v>
      </c>
      <c r="AO2112">
        <v>14.941935483870967</v>
      </c>
      <c r="AP2112">
        <v>11.011764705882353</v>
      </c>
      <c r="AQ2112">
        <v>15.618461538461538</v>
      </c>
      <c r="AR2112">
        <v>11.16</v>
      </c>
      <c r="AS2112">
        <v>19.84390243902439</v>
      </c>
      <c r="AT2112">
        <v>9.9412844036697248</v>
      </c>
      <c r="AU2112">
        <v>9.8640000000000008</v>
      </c>
      <c r="AV2112">
        <v>11.836363636363638</v>
      </c>
      <c r="AW2112">
        <v>12.067605633802817</v>
      </c>
      <c r="AX2112">
        <v>14.861538461538464</v>
      </c>
      <c r="AY2112">
        <v>6.75</v>
      </c>
      <c r="AZ2112">
        <v>13.976470588235294</v>
      </c>
      <c r="BA2112">
        <v>30.641860465116277</v>
      </c>
      <c r="BB2112">
        <v>25.2</v>
      </c>
      <c r="BC2112">
        <v>29.376000000000001</v>
      </c>
      <c r="BD2112">
        <v>32.271428571428572</v>
      </c>
      <c r="BE2112">
        <v>17.505882352941175</v>
      </c>
      <c r="BF2112">
        <v>18.663157894736841</v>
      </c>
      <c r="BG2112">
        <v>19.231578947368423</v>
      </c>
      <c r="BH2112">
        <v>17.044897959183675</v>
      </c>
      <c r="BI2112">
        <v>11.936842105263159</v>
      </c>
      <c r="BJ2112">
        <v>18.617142857142859</v>
      </c>
      <c r="BK2112">
        <v>29.571428571428569</v>
      </c>
      <c r="BL2112">
        <v>29.52</v>
      </c>
      <c r="BM2112">
        <v>40.800000000000004</v>
      </c>
      <c r="BN2112">
        <v>20.644897959183673</v>
      </c>
      <c r="BO2112">
        <v>23.066666666666666</v>
      </c>
      <c r="BP2112">
        <v>8.016</v>
      </c>
      <c r="BQ2112">
        <v>19.611940298507463</v>
      </c>
      <c r="BR2112">
        <v>29.880000000000003</v>
      </c>
      <c r="BS2112">
        <v>28.18723404255319</v>
      </c>
      <c r="BT2112">
        <v>28.523076923076925</v>
      </c>
      <c r="BU2112">
        <v>14.280000000000001</v>
      </c>
      <c r="BV2112">
        <v>15.054545454545455</v>
      </c>
      <c r="BW2112">
        <v>11.8562874251497</v>
      </c>
      <c r="BX2112">
        <v>16.30554675118859</v>
      </c>
      <c r="BY2112">
        <v>18.663920136738838</v>
      </c>
      <c r="BZ2112">
        <v>2111</v>
      </c>
    </row>
    <row r="2113" spans="1:78" x14ac:dyDescent="0.25">
      <c r="A2113">
        <v>2112</v>
      </c>
      <c r="B2113" t="s">
        <v>2182</v>
      </c>
      <c r="C2113">
        <v>93</v>
      </c>
      <c r="D2113">
        <v>77</v>
      </c>
      <c r="E2113">
        <v>65</v>
      </c>
      <c r="F2113">
        <v>100</v>
      </c>
      <c r="G2113">
        <v>43</v>
      </c>
      <c r="H2113">
        <v>111</v>
      </c>
      <c r="I2113">
        <v>96</v>
      </c>
      <c r="J2113">
        <v>66</v>
      </c>
      <c r="K2113">
        <v>73</v>
      </c>
      <c r="L2113">
        <v>79</v>
      </c>
      <c r="M2113">
        <v>16</v>
      </c>
      <c r="N2113">
        <v>34</v>
      </c>
      <c r="O2113">
        <v>43</v>
      </c>
      <c r="P2113">
        <v>29</v>
      </c>
      <c r="Q2113">
        <v>25</v>
      </c>
      <c r="R2113">
        <v>28</v>
      </c>
      <c r="S2113">
        <v>56</v>
      </c>
      <c r="T2113">
        <v>77</v>
      </c>
      <c r="U2113">
        <v>40</v>
      </c>
      <c r="V2113">
        <v>49</v>
      </c>
      <c r="W2113">
        <v>56</v>
      </c>
      <c r="X2113">
        <v>36</v>
      </c>
      <c r="Y2113">
        <v>28</v>
      </c>
      <c r="Z2113">
        <v>15</v>
      </c>
      <c r="AA2113">
        <v>3</v>
      </c>
      <c r="AB2113">
        <v>50</v>
      </c>
      <c r="AC2113">
        <v>27</v>
      </c>
      <c r="AD2113">
        <v>75</v>
      </c>
      <c r="AE2113">
        <v>68</v>
      </c>
      <c r="AF2113">
        <v>40</v>
      </c>
      <c r="AG2113">
        <v>47</v>
      </c>
      <c r="AH2113">
        <v>14</v>
      </c>
      <c r="AI2113">
        <v>85</v>
      </c>
      <c r="AJ2113">
        <v>9</v>
      </c>
      <c r="AK2113">
        <v>174</v>
      </c>
      <c r="AL2113">
        <v>1796</v>
      </c>
      <c r="AM2113">
        <v>1927</v>
      </c>
      <c r="AO2113">
        <v>14.941935483870967</v>
      </c>
      <c r="AP2113">
        <v>12.155844155844155</v>
      </c>
      <c r="AQ2113">
        <v>15.618461538461538</v>
      </c>
      <c r="AR2113">
        <v>11.16</v>
      </c>
      <c r="AS2113">
        <v>18.920930232558138</v>
      </c>
      <c r="AT2113">
        <v>9.762162162162161</v>
      </c>
      <c r="AU2113">
        <v>10.275</v>
      </c>
      <c r="AV2113">
        <v>11.836363636363638</v>
      </c>
      <c r="AW2113">
        <v>11.736986301369864</v>
      </c>
      <c r="AX2113">
        <v>14.673417721518989</v>
      </c>
      <c r="AY2113">
        <v>6.75</v>
      </c>
      <c r="AZ2113">
        <v>13.976470588235294</v>
      </c>
      <c r="BA2113">
        <v>30.641860465116277</v>
      </c>
      <c r="BB2113">
        <v>24.331034482758621</v>
      </c>
      <c r="BC2113">
        <v>29.376000000000001</v>
      </c>
      <c r="BD2113">
        <v>32.271428571428572</v>
      </c>
      <c r="BE2113">
        <v>15.942857142857145</v>
      </c>
      <c r="BF2113">
        <v>18.42077922077922</v>
      </c>
      <c r="BG2113">
        <v>18.27</v>
      </c>
      <c r="BH2113">
        <v>17.044897959183675</v>
      </c>
      <c r="BI2113">
        <v>12.15</v>
      </c>
      <c r="BJ2113">
        <v>18.100000000000001</v>
      </c>
      <c r="BK2113">
        <v>29.571428571428569</v>
      </c>
      <c r="BL2113">
        <v>29.52</v>
      </c>
      <c r="BM2113">
        <v>40.800000000000004</v>
      </c>
      <c r="BN2113">
        <v>20.231999999999999</v>
      </c>
      <c r="BO2113">
        <v>23.066666666666666</v>
      </c>
      <c r="BP2113">
        <v>8.016</v>
      </c>
      <c r="BQ2113">
        <v>19.323529411764707</v>
      </c>
      <c r="BR2113">
        <v>29.880000000000003</v>
      </c>
      <c r="BS2113">
        <v>28.18723404255319</v>
      </c>
      <c r="BT2113">
        <v>26.485714285714284</v>
      </c>
      <c r="BU2113">
        <v>15.120000000000001</v>
      </c>
      <c r="BV2113">
        <v>18.399999999999999</v>
      </c>
      <c r="BW2113">
        <v>11.379310344827587</v>
      </c>
      <c r="BX2113">
        <v>17.186191536748328</v>
      </c>
      <c r="BY2113">
        <v>18.531733817043296</v>
      </c>
      <c r="BZ2113">
        <v>2112</v>
      </c>
    </row>
    <row r="2114" spans="1:78" x14ac:dyDescent="0.25">
      <c r="A2114">
        <v>2113</v>
      </c>
      <c r="B2114" t="s">
        <v>2183</v>
      </c>
      <c r="C2114">
        <v>92</v>
      </c>
      <c r="D2114">
        <v>71</v>
      </c>
      <c r="E2114">
        <v>65</v>
      </c>
      <c r="F2114">
        <v>100</v>
      </c>
      <c r="G2114">
        <v>41</v>
      </c>
      <c r="H2114">
        <v>110</v>
      </c>
      <c r="I2114">
        <v>98</v>
      </c>
      <c r="J2114">
        <v>66</v>
      </c>
      <c r="K2114">
        <v>73</v>
      </c>
      <c r="L2114">
        <v>76</v>
      </c>
      <c r="M2114">
        <v>16</v>
      </c>
      <c r="N2114">
        <v>34</v>
      </c>
      <c r="O2114">
        <v>43</v>
      </c>
      <c r="P2114">
        <v>29</v>
      </c>
      <c r="Q2114">
        <v>25</v>
      </c>
      <c r="R2114">
        <v>28</v>
      </c>
      <c r="S2114">
        <v>56</v>
      </c>
      <c r="T2114">
        <v>77</v>
      </c>
      <c r="U2114">
        <v>40</v>
      </c>
      <c r="V2114">
        <v>47</v>
      </c>
      <c r="W2114">
        <v>57</v>
      </c>
      <c r="X2114">
        <v>36</v>
      </c>
      <c r="Y2114">
        <v>28</v>
      </c>
      <c r="Z2114">
        <v>15</v>
      </c>
      <c r="AA2114">
        <v>3</v>
      </c>
      <c r="AB2114">
        <v>50</v>
      </c>
      <c r="AC2114">
        <v>27</v>
      </c>
      <c r="AD2114">
        <v>75</v>
      </c>
      <c r="AE2114">
        <v>68</v>
      </c>
      <c r="AF2114">
        <v>40</v>
      </c>
      <c r="AG2114">
        <v>47</v>
      </c>
      <c r="AH2114">
        <v>13</v>
      </c>
      <c r="AI2114">
        <v>107</v>
      </c>
      <c r="AJ2114">
        <v>10</v>
      </c>
      <c r="AK2114">
        <v>175</v>
      </c>
      <c r="AL2114">
        <v>1796</v>
      </c>
      <c r="AM2114">
        <v>1938</v>
      </c>
      <c r="AO2114">
        <v>15.104347826086958</v>
      </c>
      <c r="AP2114">
        <v>13.183098591549296</v>
      </c>
      <c r="AQ2114">
        <v>15.618461538461538</v>
      </c>
      <c r="AR2114">
        <v>11.16</v>
      </c>
      <c r="AS2114">
        <v>19.84390243902439</v>
      </c>
      <c r="AT2114">
        <v>9.8509090909090915</v>
      </c>
      <c r="AU2114">
        <v>10.06530612244898</v>
      </c>
      <c r="AV2114">
        <v>11.836363636363638</v>
      </c>
      <c r="AW2114">
        <v>11.736986301369864</v>
      </c>
      <c r="AX2114">
        <v>15.252631578947367</v>
      </c>
      <c r="AY2114">
        <v>6.75</v>
      </c>
      <c r="AZ2114">
        <v>13.976470588235294</v>
      </c>
      <c r="BA2114">
        <v>30.641860465116277</v>
      </c>
      <c r="BB2114">
        <v>24.331034482758621</v>
      </c>
      <c r="BC2114">
        <v>29.376000000000001</v>
      </c>
      <c r="BD2114">
        <v>32.271428571428572</v>
      </c>
      <c r="BE2114">
        <v>15.942857142857145</v>
      </c>
      <c r="BF2114">
        <v>18.42077922077922</v>
      </c>
      <c r="BG2114">
        <v>18.27</v>
      </c>
      <c r="BH2114">
        <v>17.770212765957446</v>
      </c>
      <c r="BI2114">
        <v>11.936842105263159</v>
      </c>
      <c r="BJ2114">
        <v>18.100000000000001</v>
      </c>
      <c r="BK2114">
        <v>29.571428571428569</v>
      </c>
      <c r="BL2114">
        <v>29.52</v>
      </c>
      <c r="BM2114">
        <v>40.800000000000004</v>
      </c>
      <c r="BN2114">
        <v>20.231999999999999</v>
      </c>
      <c r="BO2114">
        <v>23.066666666666666</v>
      </c>
      <c r="BP2114">
        <v>8.016</v>
      </c>
      <c r="BQ2114">
        <v>19.323529411764707</v>
      </c>
      <c r="BR2114">
        <v>29.880000000000003</v>
      </c>
      <c r="BS2114">
        <v>28.18723404255319</v>
      </c>
      <c r="BT2114">
        <v>28.523076923076925</v>
      </c>
      <c r="BU2114">
        <v>12.011214953271029</v>
      </c>
      <c r="BV2114">
        <v>16.559999999999999</v>
      </c>
      <c r="BW2114">
        <v>11.314285714285715</v>
      </c>
      <c r="BX2114">
        <v>17.186191536748328</v>
      </c>
      <c r="BY2114">
        <v>18.508608943876776</v>
      </c>
      <c r="BZ2114">
        <v>2113</v>
      </c>
    </row>
    <row r="2115" spans="1:78" x14ac:dyDescent="0.25">
      <c r="A2115">
        <v>2114</v>
      </c>
      <c r="B2115" t="s">
        <v>2184</v>
      </c>
      <c r="C2115">
        <v>92</v>
      </c>
      <c r="D2115">
        <v>71</v>
      </c>
      <c r="E2115">
        <v>65</v>
      </c>
      <c r="F2115">
        <v>101</v>
      </c>
      <c r="G2115">
        <v>41</v>
      </c>
      <c r="H2115">
        <v>110</v>
      </c>
      <c r="I2115">
        <v>94</v>
      </c>
      <c r="J2115">
        <v>66</v>
      </c>
      <c r="K2115">
        <v>73</v>
      </c>
      <c r="L2115">
        <v>78</v>
      </c>
      <c r="M2115">
        <v>16</v>
      </c>
      <c r="N2115">
        <v>34</v>
      </c>
      <c r="O2115">
        <v>43</v>
      </c>
      <c r="P2115">
        <v>29</v>
      </c>
      <c r="Q2115">
        <v>25</v>
      </c>
      <c r="R2115">
        <v>28</v>
      </c>
      <c r="S2115">
        <v>56</v>
      </c>
      <c r="T2115">
        <v>77</v>
      </c>
      <c r="U2115">
        <v>40</v>
      </c>
      <c r="V2115">
        <v>54</v>
      </c>
      <c r="W2115">
        <v>56</v>
      </c>
      <c r="X2115">
        <v>35</v>
      </c>
      <c r="Y2115">
        <v>28</v>
      </c>
      <c r="Z2115">
        <v>15</v>
      </c>
      <c r="AA2115">
        <v>3</v>
      </c>
      <c r="AB2115">
        <v>50</v>
      </c>
      <c r="AC2115">
        <v>27</v>
      </c>
      <c r="AD2115">
        <v>133</v>
      </c>
      <c r="AE2115">
        <v>68</v>
      </c>
      <c r="AF2115">
        <v>39</v>
      </c>
      <c r="AG2115">
        <v>44</v>
      </c>
      <c r="AH2115">
        <v>13</v>
      </c>
      <c r="AI2115">
        <v>114</v>
      </c>
      <c r="AJ2115">
        <v>14</v>
      </c>
      <c r="AK2115">
        <v>176</v>
      </c>
      <c r="AL2115">
        <v>1830</v>
      </c>
      <c r="AM2115">
        <v>2008</v>
      </c>
      <c r="AO2115">
        <v>15.104347826086958</v>
      </c>
      <c r="AP2115">
        <v>13.183098591549296</v>
      </c>
      <c r="AQ2115">
        <v>15.618461538461538</v>
      </c>
      <c r="AR2115">
        <v>11.04950495049505</v>
      </c>
      <c r="AS2115">
        <v>19.84390243902439</v>
      </c>
      <c r="AT2115">
        <v>9.8509090909090915</v>
      </c>
      <c r="AU2115">
        <v>10.493617021276595</v>
      </c>
      <c r="AV2115">
        <v>11.836363636363638</v>
      </c>
      <c r="AW2115">
        <v>11.736986301369864</v>
      </c>
      <c r="AX2115">
        <v>14.861538461538464</v>
      </c>
      <c r="AY2115">
        <v>6.75</v>
      </c>
      <c r="AZ2115">
        <v>13.976470588235294</v>
      </c>
      <c r="BA2115">
        <v>30.641860465116277</v>
      </c>
      <c r="BB2115">
        <v>24.331034482758621</v>
      </c>
      <c r="BC2115">
        <v>29.376000000000001</v>
      </c>
      <c r="BD2115">
        <v>32.271428571428572</v>
      </c>
      <c r="BE2115">
        <v>15.942857142857145</v>
      </c>
      <c r="BF2115">
        <v>18.42077922077922</v>
      </c>
      <c r="BG2115">
        <v>18.27</v>
      </c>
      <c r="BH2115">
        <v>15.466666666666669</v>
      </c>
      <c r="BI2115">
        <v>12.15</v>
      </c>
      <c r="BJ2115">
        <v>18.617142857142859</v>
      </c>
      <c r="BK2115">
        <v>29.571428571428569</v>
      </c>
      <c r="BL2115">
        <v>29.52</v>
      </c>
      <c r="BM2115">
        <v>40.800000000000004</v>
      </c>
      <c r="BN2115">
        <v>20.231999999999999</v>
      </c>
      <c r="BO2115">
        <v>23.066666666666666</v>
      </c>
      <c r="BP2115">
        <v>4.5203007518796996</v>
      </c>
      <c r="BQ2115">
        <v>19.323529411764707</v>
      </c>
      <c r="BR2115">
        <v>30.646153846153847</v>
      </c>
      <c r="BS2115">
        <v>30.109090909090909</v>
      </c>
      <c r="BT2115">
        <v>28.523076923076925</v>
      </c>
      <c r="BU2115">
        <v>11.273684210526318</v>
      </c>
      <c r="BV2115">
        <v>11.828571428571429</v>
      </c>
      <c r="BW2115">
        <v>11.25</v>
      </c>
      <c r="BX2115">
        <v>16.866885245901642</v>
      </c>
      <c r="BY2115">
        <v>18.440748206579052</v>
      </c>
      <c r="BZ2115">
        <v>2114</v>
      </c>
    </row>
    <row r="2116" spans="1:78" x14ac:dyDescent="0.25">
      <c r="A2116">
        <v>2115</v>
      </c>
      <c r="B2116" t="s">
        <v>2185</v>
      </c>
      <c r="C2116">
        <v>92</v>
      </c>
      <c r="D2116">
        <v>66</v>
      </c>
      <c r="E2116">
        <v>65</v>
      </c>
      <c r="F2116">
        <v>101</v>
      </c>
      <c r="G2116">
        <v>41</v>
      </c>
      <c r="H2116">
        <v>108</v>
      </c>
      <c r="I2116">
        <v>93</v>
      </c>
      <c r="J2116">
        <v>66</v>
      </c>
      <c r="K2116">
        <v>73</v>
      </c>
      <c r="L2116">
        <v>78</v>
      </c>
      <c r="M2116">
        <v>16</v>
      </c>
      <c r="N2116">
        <v>34</v>
      </c>
      <c r="O2116">
        <v>44</v>
      </c>
      <c r="P2116">
        <v>29</v>
      </c>
      <c r="Q2116">
        <v>26</v>
      </c>
      <c r="R2116">
        <v>28</v>
      </c>
      <c r="S2116">
        <v>57</v>
      </c>
      <c r="T2116">
        <v>77</v>
      </c>
      <c r="U2116">
        <v>40</v>
      </c>
      <c r="V2116">
        <v>54</v>
      </c>
      <c r="W2116">
        <v>58</v>
      </c>
      <c r="X2116">
        <v>37</v>
      </c>
      <c r="Y2116">
        <v>28</v>
      </c>
      <c r="Z2116">
        <v>15</v>
      </c>
      <c r="AA2116">
        <v>3</v>
      </c>
      <c r="AB2116">
        <v>50</v>
      </c>
      <c r="AC2116">
        <v>27</v>
      </c>
      <c r="AD2116">
        <v>87</v>
      </c>
      <c r="AE2116">
        <v>68</v>
      </c>
      <c r="AF2116">
        <v>39</v>
      </c>
      <c r="AG2116">
        <v>44</v>
      </c>
      <c r="AH2116">
        <v>13</v>
      </c>
      <c r="AI2116">
        <v>127</v>
      </c>
      <c r="AJ2116">
        <v>14</v>
      </c>
      <c r="AK2116">
        <v>178</v>
      </c>
      <c r="AL2116">
        <v>1804</v>
      </c>
      <c r="AM2116">
        <v>1976</v>
      </c>
      <c r="AO2116">
        <v>15.104347826086958</v>
      </c>
      <c r="AP2116">
        <v>14.181818181818182</v>
      </c>
      <c r="AQ2116">
        <v>15.618461538461538</v>
      </c>
      <c r="AR2116">
        <v>11.04950495049505</v>
      </c>
      <c r="AS2116">
        <v>19.84390243902439</v>
      </c>
      <c r="AT2116">
        <v>10.033333333333335</v>
      </c>
      <c r="AU2116">
        <v>10.606451612903227</v>
      </c>
      <c r="AV2116">
        <v>11.836363636363638</v>
      </c>
      <c r="AW2116">
        <v>11.736986301369864</v>
      </c>
      <c r="AX2116">
        <v>14.861538461538464</v>
      </c>
      <c r="AY2116">
        <v>6.75</v>
      </c>
      <c r="AZ2116">
        <v>13.976470588235294</v>
      </c>
      <c r="BA2116">
        <v>29.945454545454545</v>
      </c>
      <c r="BB2116">
        <v>24.331034482758621</v>
      </c>
      <c r="BC2116">
        <v>28.246153846153845</v>
      </c>
      <c r="BD2116">
        <v>32.271428571428572</v>
      </c>
      <c r="BE2116">
        <v>15.663157894736843</v>
      </c>
      <c r="BF2116">
        <v>18.42077922077922</v>
      </c>
      <c r="BG2116">
        <v>18.27</v>
      </c>
      <c r="BH2116">
        <v>15.466666666666669</v>
      </c>
      <c r="BI2116">
        <v>11.731034482758622</v>
      </c>
      <c r="BJ2116">
        <v>17.610810810810811</v>
      </c>
      <c r="BK2116">
        <v>29.571428571428569</v>
      </c>
      <c r="BL2116">
        <v>29.52</v>
      </c>
      <c r="BM2116">
        <v>40.800000000000004</v>
      </c>
      <c r="BN2116">
        <v>20.231999999999999</v>
      </c>
      <c r="BO2116">
        <v>23.066666666666666</v>
      </c>
      <c r="BP2116">
        <v>6.9103448275862069</v>
      </c>
      <c r="BQ2116">
        <v>19.323529411764707</v>
      </c>
      <c r="BR2116">
        <v>30.646153846153847</v>
      </c>
      <c r="BS2116">
        <v>30.109090909090909</v>
      </c>
      <c r="BT2116">
        <v>28.523076923076925</v>
      </c>
      <c r="BU2116">
        <v>10.119685039370079</v>
      </c>
      <c r="BV2116">
        <v>11.828571428571429</v>
      </c>
      <c r="BW2116">
        <v>11.123595505617979</v>
      </c>
      <c r="BX2116">
        <v>17.109977827050997</v>
      </c>
      <c r="BY2116">
        <v>18.376258058983534</v>
      </c>
      <c r="BZ2116">
        <v>2115</v>
      </c>
    </row>
    <row r="2117" spans="1:78" x14ac:dyDescent="0.25">
      <c r="A2117">
        <v>2116</v>
      </c>
      <c r="B2117" t="s">
        <v>2186</v>
      </c>
      <c r="C2117">
        <v>92</v>
      </c>
      <c r="D2117">
        <v>66</v>
      </c>
      <c r="E2117">
        <v>65</v>
      </c>
      <c r="F2117">
        <v>100</v>
      </c>
      <c r="G2117">
        <v>38</v>
      </c>
      <c r="H2117">
        <v>113</v>
      </c>
      <c r="I2117">
        <v>94</v>
      </c>
      <c r="J2117">
        <v>65</v>
      </c>
      <c r="K2117">
        <v>73</v>
      </c>
      <c r="L2117">
        <v>79</v>
      </c>
      <c r="M2117">
        <v>16</v>
      </c>
      <c r="N2117">
        <v>34</v>
      </c>
      <c r="O2117">
        <v>43</v>
      </c>
      <c r="P2117">
        <v>28</v>
      </c>
      <c r="Q2117">
        <v>26</v>
      </c>
      <c r="R2117">
        <v>28</v>
      </c>
      <c r="S2117">
        <v>56</v>
      </c>
      <c r="T2117">
        <v>76</v>
      </c>
      <c r="U2117">
        <v>40</v>
      </c>
      <c r="V2117">
        <v>60</v>
      </c>
      <c r="W2117">
        <v>57</v>
      </c>
      <c r="X2117">
        <v>37</v>
      </c>
      <c r="Y2117">
        <v>28</v>
      </c>
      <c r="Z2117">
        <v>15</v>
      </c>
      <c r="AA2117">
        <v>3</v>
      </c>
      <c r="AB2117">
        <v>50</v>
      </c>
      <c r="AC2117">
        <v>27</v>
      </c>
      <c r="AD2117">
        <v>80</v>
      </c>
      <c r="AE2117">
        <v>68</v>
      </c>
      <c r="AF2117">
        <v>39</v>
      </c>
      <c r="AG2117">
        <v>44</v>
      </c>
      <c r="AH2117">
        <v>12</v>
      </c>
      <c r="AI2117">
        <v>126</v>
      </c>
      <c r="AJ2117">
        <v>14</v>
      </c>
      <c r="AK2117">
        <v>177</v>
      </c>
      <c r="AL2117">
        <v>1822</v>
      </c>
      <c r="AM2117">
        <v>1969</v>
      </c>
      <c r="AO2117">
        <v>15.104347826086958</v>
      </c>
      <c r="AP2117">
        <v>14.181818181818182</v>
      </c>
      <c r="AQ2117">
        <v>15.618461538461538</v>
      </c>
      <c r="AR2117">
        <v>11.16</v>
      </c>
      <c r="AS2117">
        <v>21.410526315789475</v>
      </c>
      <c r="AT2117">
        <v>9.5893805309734521</v>
      </c>
      <c r="AU2117">
        <v>10.493617021276595</v>
      </c>
      <c r="AV2117">
        <v>12.018461538461539</v>
      </c>
      <c r="AW2117">
        <v>11.736986301369864</v>
      </c>
      <c r="AX2117">
        <v>14.673417721518989</v>
      </c>
      <c r="AY2117">
        <v>6.75</v>
      </c>
      <c r="AZ2117">
        <v>13.976470588235294</v>
      </c>
      <c r="BA2117">
        <v>30.641860465116277</v>
      </c>
      <c r="BB2117">
        <v>25.2</v>
      </c>
      <c r="BC2117">
        <v>28.246153846153845</v>
      </c>
      <c r="BD2117">
        <v>32.271428571428572</v>
      </c>
      <c r="BE2117">
        <v>15.942857142857145</v>
      </c>
      <c r="BF2117">
        <v>18.663157894736841</v>
      </c>
      <c r="BG2117">
        <v>18.27</v>
      </c>
      <c r="BH2117">
        <v>13.92</v>
      </c>
      <c r="BI2117">
        <v>11.936842105263159</v>
      </c>
      <c r="BJ2117">
        <v>17.610810810810811</v>
      </c>
      <c r="BK2117">
        <v>29.571428571428569</v>
      </c>
      <c r="BL2117">
        <v>29.52</v>
      </c>
      <c r="BM2117">
        <v>40.800000000000004</v>
      </c>
      <c r="BN2117">
        <v>20.231999999999999</v>
      </c>
      <c r="BO2117">
        <v>23.066666666666666</v>
      </c>
      <c r="BP2117">
        <v>7.5149999999999997</v>
      </c>
      <c r="BQ2117">
        <v>19.323529411764707</v>
      </c>
      <c r="BR2117">
        <v>30.646153846153847</v>
      </c>
      <c r="BS2117">
        <v>30.109090909090909</v>
      </c>
      <c r="BT2117">
        <v>30.900000000000002</v>
      </c>
      <c r="BU2117">
        <v>10.200000000000001</v>
      </c>
      <c r="BV2117">
        <v>11.828571428571429</v>
      </c>
      <c r="BW2117">
        <v>11.186440677966102</v>
      </c>
      <c r="BX2117">
        <v>16.940944017563115</v>
      </c>
      <c r="BY2117">
        <v>18.47911291387463</v>
      </c>
      <c r="BZ2117">
        <v>2116</v>
      </c>
    </row>
    <row r="2118" spans="1:78" x14ac:dyDescent="0.25">
      <c r="A2118">
        <v>2117</v>
      </c>
      <c r="B2118" t="s">
        <v>2187</v>
      </c>
      <c r="C2118">
        <v>92</v>
      </c>
      <c r="D2118">
        <v>67</v>
      </c>
      <c r="E2118">
        <v>65</v>
      </c>
      <c r="F2118">
        <v>101</v>
      </c>
      <c r="G2118">
        <v>39</v>
      </c>
      <c r="H2118">
        <v>113</v>
      </c>
      <c r="I2118">
        <v>93</v>
      </c>
      <c r="J2118">
        <v>66</v>
      </c>
      <c r="K2118">
        <v>73</v>
      </c>
      <c r="L2118">
        <v>78</v>
      </c>
      <c r="M2118">
        <v>16</v>
      </c>
      <c r="N2118">
        <v>34</v>
      </c>
      <c r="O2118">
        <v>43</v>
      </c>
      <c r="P2118">
        <v>29</v>
      </c>
      <c r="Q2118">
        <v>26</v>
      </c>
      <c r="R2118">
        <v>28</v>
      </c>
      <c r="S2118">
        <v>57</v>
      </c>
      <c r="T2118">
        <v>76</v>
      </c>
      <c r="U2118">
        <v>40</v>
      </c>
      <c r="V2118">
        <v>60</v>
      </c>
      <c r="W2118">
        <v>56</v>
      </c>
      <c r="X2118">
        <v>37</v>
      </c>
      <c r="Y2118">
        <v>28</v>
      </c>
      <c r="Z2118">
        <v>15</v>
      </c>
      <c r="AA2118">
        <v>3</v>
      </c>
      <c r="AB2118">
        <v>50</v>
      </c>
      <c r="AC2118">
        <v>27</v>
      </c>
      <c r="AD2118">
        <v>113</v>
      </c>
      <c r="AE2118">
        <v>68</v>
      </c>
      <c r="AF2118">
        <v>39</v>
      </c>
      <c r="AG2118">
        <v>43</v>
      </c>
      <c r="AH2118">
        <v>13</v>
      </c>
      <c r="AI2118">
        <v>126</v>
      </c>
      <c r="AJ2118">
        <v>14</v>
      </c>
      <c r="AK2118">
        <v>172</v>
      </c>
      <c r="AL2118">
        <v>1932</v>
      </c>
      <c r="AM2118">
        <v>2000</v>
      </c>
      <c r="AO2118">
        <v>15.104347826086958</v>
      </c>
      <c r="AP2118">
        <v>13.970149253731345</v>
      </c>
      <c r="AQ2118">
        <v>15.618461538461538</v>
      </c>
      <c r="AR2118">
        <v>11.04950495049505</v>
      </c>
      <c r="AS2118">
        <v>20.861538461538462</v>
      </c>
      <c r="AT2118">
        <v>9.5893805309734521</v>
      </c>
      <c r="AU2118">
        <v>10.606451612903227</v>
      </c>
      <c r="AV2118">
        <v>11.836363636363638</v>
      </c>
      <c r="AW2118">
        <v>11.736986301369864</v>
      </c>
      <c r="AX2118">
        <v>14.861538461538464</v>
      </c>
      <c r="AY2118">
        <v>6.75</v>
      </c>
      <c r="AZ2118">
        <v>13.976470588235294</v>
      </c>
      <c r="BA2118">
        <v>30.641860465116277</v>
      </c>
      <c r="BB2118">
        <v>24.331034482758621</v>
      </c>
      <c r="BC2118">
        <v>28.246153846153845</v>
      </c>
      <c r="BD2118">
        <v>32.271428571428572</v>
      </c>
      <c r="BE2118">
        <v>15.663157894736843</v>
      </c>
      <c r="BF2118">
        <v>18.663157894736841</v>
      </c>
      <c r="BG2118">
        <v>18.27</v>
      </c>
      <c r="BH2118">
        <v>13.92</v>
      </c>
      <c r="BI2118">
        <v>12.15</v>
      </c>
      <c r="BJ2118">
        <v>17.610810810810811</v>
      </c>
      <c r="BK2118">
        <v>29.571428571428569</v>
      </c>
      <c r="BL2118">
        <v>29.52</v>
      </c>
      <c r="BM2118">
        <v>40.800000000000004</v>
      </c>
      <c r="BN2118">
        <v>20.231999999999999</v>
      </c>
      <c r="BO2118">
        <v>23.066666666666666</v>
      </c>
      <c r="BP2118">
        <v>5.320353982300885</v>
      </c>
      <c r="BQ2118">
        <v>19.323529411764707</v>
      </c>
      <c r="BR2118">
        <v>30.646153846153847</v>
      </c>
      <c r="BS2118">
        <v>30.809302325581392</v>
      </c>
      <c r="BT2118">
        <v>28.523076923076925</v>
      </c>
      <c r="BU2118">
        <v>10.200000000000001</v>
      </c>
      <c r="BV2118">
        <v>11.828571428571429</v>
      </c>
      <c r="BW2118">
        <v>11.511627906976743</v>
      </c>
      <c r="BX2118">
        <v>15.976397515527951</v>
      </c>
      <c r="BY2118">
        <v>18.416647748545092</v>
      </c>
      <c r="BZ2118">
        <v>2117</v>
      </c>
    </row>
    <row r="2119" spans="1:78" x14ac:dyDescent="0.25">
      <c r="A2119">
        <v>2118</v>
      </c>
      <c r="B2119" t="s">
        <v>2188</v>
      </c>
      <c r="C2119">
        <v>92</v>
      </c>
      <c r="D2119">
        <v>62</v>
      </c>
      <c r="E2119">
        <v>66</v>
      </c>
      <c r="F2119">
        <v>100</v>
      </c>
      <c r="G2119">
        <v>39</v>
      </c>
      <c r="H2119">
        <v>113</v>
      </c>
      <c r="I2119">
        <v>93</v>
      </c>
      <c r="J2119">
        <v>63</v>
      </c>
      <c r="K2119">
        <v>78</v>
      </c>
      <c r="L2119">
        <v>77</v>
      </c>
      <c r="M2119">
        <v>16</v>
      </c>
      <c r="N2119">
        <v>34</v>
      </c>
      <c r="O2119">
        <v>43</v>
      </c>
      <c r="P2119">
        <v>28</v>
      </c>
      <c r="Q2119">
        <v>26</v>
      </c>
      <c r="R2119">
        <v>28</v>
      </c>
      <c r="S2119">
        <v>57</v>
      </c>
      <c r="T2119">
        <v>76</v>
      </c>
      <c r="U2119">
        <v>40</v>
      </c>
      <c r="V2119">
        <v>59</v>
      </c>
      <c r="W2119">
        <v>55</v>
      </c>
      <c r="X2119">
        <v>37</v>
      </c>
      <c r="Y2119">
        <v>28</v>
      </c>
      <c r="Z2119">
        <v>15</v>
      </c>
      <c r="AA2119">
        <v>3</v>
      </c>
      <c r="AB2119">
        <v>50</v>
      </c>
      <c r="AC2119">
        <v>27</v>
      </c>
      <c r="AD2119">
        <v>113</v>
      </c>
      <c r="AE2119">
        <v>68</v>
      </c>
      <c r="AF2119">
        <v>39</v>
      </c>
      <c r="AG2119">
        <v>43</v>
      </c>
      <c r="AH2119">
        <v>12</v>
      </c>
      <c r="AI2119">
        <v>84</v>
      </c>
      <c r="AJ2119">
        <v>12</v>
      </c>
      <c r="AK2119">
        <v>167</v>
      </c>
      <c r="AL2119">
        <v>1895</v>
      </c>
      <c r="AM2119">
        <v>1943</v>
      </c>
      <c r="AO2119">
        <v>15.104347826086958</v>
      </c>
      <c r="AP2119">
        <v>15.096774193548386</v>
      </c>
      <c r="AQ2119">
        <v>15.381818181818181</v>
      </c>
      <c r="AR2119">
        <v>11.16</v>
      </c>
      <c r="AS2119">
        <v>20.861538461538462</v>
      </c>
      <c r="AT2119">
        <v>9.5893805309734521</v>
      </c>
      <c r="AU2119">
        <v>10.606451612903227</v>
      </c>
      <c r="AV2119">
        <v>12.4</v>
      </c>
      <c r="AW2119">
        <v>10.984615384615385</v>
      </c>
      <c r="AX2119">
        <v>15.054545454545455</v>
      </c>
      <c r="AY2119">
        <v>6.75</v>
      </c>
      <c r="AZ2119">
        <v>13.976470588235294</v>
      </c>
      <c r="BA2119">
        <v>30.641860465116277</v>
      </c>
      <c r="BB2119">
        <v>25.2</v>
      </c>
      <c r="BC2119">
        <v>28.246153846153845</v>
      </c>
      <c r="BD2119">
        <v>32.271428571428572</v>
      </c>
      <c r="BE2119">
        <v>15.663157894736843</v>
      </c>
      <c r="BF2119">
        <v>18.663157894736841</v>
      </c>
      <c r="BG2119">
        <v>18.27</v>
      </c>
      <c r="BH2119">
        <v>14.155932203389831</v>
      </c>
      <c r="BI2119">
        <v>12.370909090909091</v>
      </c>
      <c r="BJ2119">
        <v>17.610810810810811</v>
      </c>
      <c r="BK2119">
        <v>29.571428571428569</v>
      </c>
      <c r="BL2119">
        <v>29.52</v>
      </c>
      <c r="BM2119">
        <v>40.800000000000004</v>
      </c>
      <c r="BN2119">
        <v>20.231999999999999</v>
      </c>
      <c r="BO2119">
        <v>23.066666666666666</v>
      </c>
      <c r="BP2119">
        <v>5.320353982300885</v>
      </c>
      <c r="BQ2119">
        <v>19.323529411764707</v>
      </c>
      <c r="BR2119">
        <v>30.646153846153847</v>
      </c>
      <c r="BS2119">
        <v>30.809302325581392</v>
      </c>
      <c r="BT2119">
        <v>30.900000000000002</v>
      </c>
      <c r="BU2119">
        <v>15.3</v>
      </c>
      <c r="BV2119">
        <v>13.8</v>
      </c>
      <c r="BW2119">
        <v>11.8562874251497</v>
      </c>
      <c r="BX2119">
        <v>16.288337730870715</v>
      </c>
      <c r="BY2119">
        <v>18.752361819520928</v>
      </c>
      <c r="BZ2119">
        <v>2118</v>
      </c>
    </row>
    <row r="2120" spans="1:78" x14ac:dyDescent="0.25">
      <c r="A2120">
        <v>2119</v>
      </c>
      <c r="B2120" t="s">
        <v>2189</v>
      </c>
      <c r="C2120">
        <v>91</v>
      </c>
      <c r="D2120">
        <v>62</v>
      </c>
      <c r="E2120">
        <v>66</v>
      </c>
      <c r="F2120">
        <v>100</v>
      </c>
      <c r="G2120">
        <v>39</v>
      </c>
      <c r="H2120">
        <v>113</v>
      </c>
      <c r="I2120">
        <v>92</v>
      </c>
      <c r="J2120">
        <v>63</v>
      </c>
      <c r="K2120">
        <v>77</v>
      </c>
      <c r="L2120">
        <v>77</v>
      </c>
      <c r="M2120">
        <v>16</v>
      </c>
      <c r="N2120">
        <v>33</v>
      </c>
      <c r="O2120">
        <v>43</v>
      </c>
      <c r="P2120">
        <v>28</v>
      </c>
      <c r="Q2120">
        <v>26</v>
      </c>
      <c r="R2120">
        <v>29</v>
      </c>
      <c r="S2120">
        <v>57</v>
      </c>
      <c r="T2120">
        <v>75</v>
      </c>
      <c r="U2120">
        <v>40</v>
      </c>
      <c r="V2120">
        <v>59</v>
      </c>
      <c r="W2120">
        <v>56</v>
      </c>
      <c r="X2120">
        <v>35</v>
      </c>
      <c r="Y2120">
        <v>29</v>
      </c>
      <c r="Z2120">
        <v>15</v>
      </c>
      <c r="AA2120">
        <v>3</v>
      </c>
      <c r="AB2120">
        <v>50</v>
      </c>
      <c r="AC2120">
        <v>27</v>
      </c>
      <c r="AD2120">
        <v>113</v>
      </c>
      <c r="AE2120">
        <v>68</v>
      </c>
      <c r="AF2120">
        <v>38</v>
      </c>
      <c r="AG2120">
        <v>42</v>
      </c>
      <c r="AH2120">
        <v>12</v>
      </c>
      <c r="AI2120">
        <v>84</v>
      </c>
      <c r="AJ2120">
        <v>12</v>
      </c>
      <c r="AK2120">
        <v>167</v>
      </c>
      <c r="AL2120">
        <v>1804</v>
      </c>
      <c r="AM2120">
        <v>1937</v>
      </c>
      <c r="AO2120">
        <v>15.270329670329671</v>
      </c>
      <c r="AP2120">
        <v>15.096774193548386</v>
      </c>
      <c r="AQ2120">
        <v>15.381818181818181</v>
      </c>
      <c r="AR2120">
        <v>11.16</v>
      </c>
      <c r="AS2120">
        <v>20.861538461538462</v>
      </c>
      <c r="AT2120">
        <v>9.5893805309734521</v>
      </c>
      <c r="AU2120">
        <v>10.721739130434782</v>
      </c>
      <c r="AV2120">
        <v>12.4</v>
      </c>
      <c r="AW2120">
        <v>11.127272727272727</v>
      </c>
      <c r="AX2120">
        <v>15.054545454545455</v>
      </c>
      <c r="AY2120">
        <v>6.75</v>
      </c>
      <c r="AZ2120">
        <v>14.4</v>
      </c>
      <c r="BA2120">
        <v>30.641860465116277</v>
      </c>
      <c r="BB2120">
        <v>25.2</v>
      </c>
      <c r="BC2120">
        <v>28.246153846153845</v>
      </c>
      <c r="BD2120">
        <v>31.158620689655173</v>
      </c>
      <c r="BE2120">
        <v>15.663157894736843</v>
      </c>
      <c r="BF2120">
        <v>18.911999999999999</v>
      </c>
      <c r="BG2120">
        <v>18.27</v>
      </c>
      <c r="BH2120">
        <v>14.155932203389831</v>
      </c>
      <c r="BI2120">
        <v>12.15</v>
      </c>
      <c r="BJ2120">
        <v>18.617142857142859</v>
      </c>
      <c r="BK2120">
        <v>28.551724137931036</v>
      </c>
      <c r="BL2120">
        <v>29.52</v>
      </c>
      <c r="BM2120">
        <v>40.800000000000004</v>
      </c>
      <c r="BN2120">
        <v>20.231999999999999</v>
      </c>
      <c r="BO2120">
        <v>23.066666666666666</v>
      </c>
      <c r="BP2120">
        <v>5.320353982300885</v>
      </c>
      <c r="BQ2120">
        <v>19.323529411764707</v>
      </c>
      <c r="BR2120">
        <v>31.452631578947368</v>
      </c>
      <c r="BS2120">
        <v>31.542857142857148</v>
      </c>
      <c r="BT2120">
        <v>30.900000000000002</v>
      </c>
      <c r="BU2120">
        <v>15.3</v>
      </c>
      <c r="BV2120">
        <v>13.8</v>
      </c>
      <c r="BW2120">
        <v>11.8562874251497</v>
      </c>
      <c r="BX2120">
        <v>17.109977827050997</v>
      </c>
      <c r="BY2120">
        <v>18.804590202455387</v>
      </c>
      <c r="BZ2120">
        <v>2119</v>
      </c>
    </row>
    <row r="2121" spans="1:78" x14ac:dyDescent="0.25">
      <c r="A2121">
        <v>2120</v>
      </c>
      <c r="B2121" t="s">
        <v>2190</v>
      </c>
      <c r="C2121">
        <v>91</v>
      </c>
      <c r="D2121">
        <v>62</v>
      </c>
      <c r="E2121">
        <v>66</v>
      </c>
      <c r="F2121">
        <v>105</v>
      </c>
      <c r="G2121">
        <v>38</v>
      </c>
      <c r="H2121">
        <v>113</v>
      </c>
      <c r="I2121">
        <v>93</v>
      </c>
      <c r="J2121">
        <v>63</v>
      </c>
      <c r="K2121">
        <v>75</v>
      </c>
      <c r="L2121">
        <v>75</v>
      </c>
      <c r="M2121">
        <v>16</v>
      </c>
      <c r="N2121">
        <v>33</v>
      </c>
      <c r="O2121">
        <v>42</v>
      </c>
      <c r="P2121">
        <v>28</v>
      </c>
      <c r="Q2121">
        <v>26</v>
      </c>
      <c r="R2121">
        <v>29</v>
      </c>
      <c r="S2121">
        <v>57</v>
      </c>
      <c r="T2121">
        <v>75</v>
      </c>
      <c r="U2121">
        <v>38</v>
      </c>
      <c r="V2121">
        <v>59</v>
      </c>
      <c r="W2121">
        <v>54</v>
      </c>
      <c r="X2121">
        <v>35</v>
      </c>
      <c r="Y2121">
        <v>29</v>
      </c>
      <c r="Z2121">
        <v>15</v>
      </c>
      <c r="AA2121">
        <v>4</v>
      </c>
      <c r="AB2121">
        <v>52</v>
      </c>
      <c r="AC2121">
        <v>29</v>
      </c>
      <c r="AD2121">
        <v>78</v>
      </c>
      <c r="AE2121">
        <v>78</v>
      </c>
      <c r="AF2121">
        <v>38</v>
      </c>
      <c r="AG2121">
        <v>42</v>
      </c>
      <c r="AH2121">
        <v>12</v>
      </c>
      <c r="AI2121">
        <v>97</v>
      </c>
      <c r="AJ2121">
        <v>12</v>
      </c>
      <c r="AK2121">
        <v>177</v>
      </c>
      <c r="AL2121">
        <v>1798</v>
      </c>
      <c r="AM2121">
        <v>1936</v>
      </c>
      <c r="AO2121">
        <v>15.270329670329671</v>
      </c>
      <c r="AP2121">
        <v>15.096774193548386</v>
      </c>
      <c r="AQ2121">
        <v>15.381818181818181</v>
      </c>
      <c r="AR2121">
        <v>10.62857142857143</v>
      </c>
      <c r="AS2121">
        <v>21.410526315789475</v>
      </c>
      <c r="AT2121">
        <v>9.5893805309734521</v>
      </c>
      <c r="AU2121">
        <v>10.606451612903227</v>
      </c>
      <c r="AV2121">
        <v>12.4</v>
      </c>
      <c r="AW2121">
        <v>11.423999999999999</v>
      </c>
      <c r="AX2121">
        <v>15.456</v>
      </c>
      <c r="AY2121">
        <v>6.75</v>
      </c>
      <c r="AZ2121">
        <v>14.4</v>
      </c>
      <c r="BA2121">
        <v>31.37142857142857</v>
      </c>
      <c r="BB2121">
        <v>25.2</v>
      </c>
      <c r="BC2121">
        <v>28.246153846153845</v>
      </c>
      <c r="BD2121">
        <v>31.158620689655173</v>
      </c>
      <c r="BE2121">
        <v>15.663157894736843</v>
      </c>
      <c r="BF2121">
        <v>18.911999999999999</v>
      </c>
      <c r="BG2121">
        <v>19.231578947368423</v>
      </c>
      <c r="BH2121">
        <v>14.155932203389831</v>
      </c>
      <c r="BI2121">
        <v>12.6</v>
      </c>
      <c r="BJ2121">
        <v>18.617142857142859</v>
      </c>
      <c r="BK2121">
        <v>28.551724137931036</v>
      </c>
      <c r="BL2121">
        <v>29.52</v>
      </c>
      <c r="BM2121">
        <v>30.6</v>
      </c>
      <c r="BN2121">
        <v>19.453846153846154</v>
      </c>
      <c r="BO2121">
        <v>21.475862068965519</v>
      </c>
      <c r="BP2121">
        <v>7.7076923076923078</v>
      </c>
      <c r="BQ2121">
        <v>16.846153846153847</v>
      </c>
      <c r="BR2121">
        <v>31.452631578947368</v>
      </c>
      <c r="BS2121">
        <v>31.542857142857148</v>
      </c>
      <c r="BT2121">
        <v>30.900000000000002</v>
      </c>
      <c r="BU2121">
        <v>13.249484536082473</v>
      </c>
      <c r="BV2121">
        <v>13.8</v>
      </c>
      <c r="BW2121">
        <v>11.186440677966102</v>
      </c>
      <c r="BX2121">
        <v>17.167074527252502</v>
      </c>
      <c r="BY2121">
        <v>18.597945087810771</v>
      </c>
      <c r="BZ2121">
        <v>2120</v>
      </c>
    </row>
    <row r="2122" spans="1:78" x14ac:dyDescent="0.25">
      <c r="A2122">
        <v>2121</v>
      </c>
      <c r="B2122" t="s">
        <v>2191</v>
      </c>
      <c r="C2122">
        <v>91</v>
      </c>
      <c r="D2122">
        <v>62</v>
      </c>
      <c r="E2122">
        <v>66</v>
      </c>
      <c r="F2122">
        <v>105</v>
      </c>
      <c r="G2122">
        <v>38</v>
      </c>
      <c r="H2122">
        <v>113</v>
      </c>
      <c r="I2122">
        <v>93</v>
      </c>
      <c r="J2122">
        <v>66</v>
      </c>
      <c r="K2122">
        <v>75</v>
      </c>
      <c r="L2122">
        <v>76</v>
      </c>
      <c r="M2122">
        <v>16</v>
      </c>
      <c r="N2122">
        <v>33</v>
      </c>
      <c r="O2122">
        <v>42</v>
      </c>
      <c r="P2122">
        <v>29</v>
      </c>
      <c r="Q2122">
        <v>26</v>
      </c>
      <c r="R2122">
        <v>28</v>
      </c>
      <c r="S2122">
        <v>59</v>
      </c>
      <c r="T2122">
        <v>76</v>
      </c>
      <c r="U2122">
        <v>36</v>
      </c>
      <c r="V2122">
        <v>58</v>
      </c>
      <c r="W2122">
        <v>57</v>
      </c>
      <c r="X2122">
        <v>36</v>
      </c>
      <c r="Y2122">
        <v>29</v>
      </c>
      <c r="Z2122">
        <v>15</v>
      </c>
      <c r="AA2122">
        <v>4</v>
      </c>
      <c r="AB2122">
        <v>52</v>
      </c>
      <c r="AC2122">
        <v>29</v>
      </c>
      <c r="AD2122">
        <v>78</v>
      </c>
      <c r="AE2122">
        <v>78</v>
      </c>
      <c r="AF2122">
        <v>38</v>
      </c>
      <c r="AG2122">
        <v>43</v>
      </c>
      <c r="AH2122">
        <v>12</v>
      </c>
      <c r="AI2122">
        <v>83</v>
      </c>
      <c r="AJ2122">
        <v>13</v>
      </c>
      <c r="AK2122">
        <v>166</v>
      </c>
      <c r="AL2122">
        <v>1868</v>
      </c>
      <c r="AM2122">
        <v>1921</v>
      </c>
      <c r="AO2122">
        <v>15.270329670329671</v>
      </c>
      <c r="AP2122">
        <v>15.096774193548386</v>
      </c>
      <c r="AQ2122">
        <v>15.381818181818181</v>
      </c>
      <c r="AR2122">
        <v>10.62857142857143</v>
      </c>
      <c r="AS2122">
        <v>21.410526315789475</v>
      </c>
      <c r="AT2122">
        <v>9.5893805309734521</v>
      </c>
      <c r="AU2122">
        <v>10.606451612903227</v>
      </c>
      <c r="AV2122">
        <v>11.836363636363638</v>
      </c>
      <c r="AW2122">
        <v>11.423999999999999</v>
      </c>
      <c r="AX2122">
        <v>15.252631578947367</v>
      </c>
      <c r="AY2122">
        <v>6.75</v>
      </c>
      <c r="AZ2122">
        <v>14.4</v>
      </c>
      <c r="BA2122">
        <v>31.37142857142857</v>
      </c>
      <c r="BB2122">
        <v>24.331034482758621</v>
      </c>
      <c r="BC2122">
        <v>28.246153846153845</v>
      </c>
      <c r="BD2122">
        <v>32.271428571428572</v>
      </c>
      <c r="BE2122">
        <v>15.13220338983051</v>
      </c>
      <c r="BF2122">
        <v>18.663157894736841</v>
      </c>
      <c r="BG2122">
        <v>20.3</v>
      </c>
      <c r="BH2122">
        <v>14.4</v>
      </c>
      <c r="BI2122">
        <v>11.936842105263159</v>
      </c>
      <c r="BJ2122">
        <v>18.100000000000001</v>
      </c>
      <c r="BK2122">
        <v>28.551724137931036</v>
      </c>
      <c r="BL2122">
        <v>29.52</v>
      </c>
      <c r="BM2122">
        <v>30.6</v>
      </c>
      <c r="BN2122">
        <v>19.453846153846154</v>
      </c>
      <c r="BO2122">
        <v>21.475862068965519</v>
      </c>
      <c r="BP2122">
        <v>7.7076923076923078</v>
      </c>
      <c r="BQ2122">
        <v>16.846153846153847</v>
      </c>
      <c r="BR2122">
        <v>31.452631578947368</v>
      </c>
      <c r="BS2122">
        <v>30.809302325581392</v>
      </c>
      <c r="BT2122">
        <v>30.900000000000002</v>
      </c>
      <c r="BU2122">
        <v>15.484337349397592</v>
      </c>
      <c r="BV2122">
        <v>12.738461538461538</v>
      </c>
      <c r="BW2122">
        <v>11.927710843373493</v>
      </c>
      <c r="BX2122">
        <v>16.523768736616702</v>
      </c>
      <c r="BY2122">
        <v>18.671751819132947</v>
      </c>
      <c r="BZ2122">
        <v>2121</v>
      </c>
    </row>
    <row r="2123" spans="1:78" x14ac:dyDescent="0.25">
      <c r="A2123">
        <v>2122</v>
      </c>
      <c r="B2123" t="s">
        <v>2192</v>
      </c>
      <c r="C2123">
        <v>91</v>
      </c>
      <c r="D2123">
        <v>62</v>
      </c>
      <c r="E2123">
        <v>66</v>
      </c>
      <c r="F2123">
        <v>106</v>
      </c>
      <c r="G2123">
        <v>37</v>
      </c>
      <c r="H2123">
        <v>100</v>
      </c>
      <c r="I2123">
        <v>92</v>
      </c>
      <c r="J2123">
        <v>62</v>
      </c>
      <c r="K2123">
        <v>74</v>
      </c>
      <c r="L2123">
        <v>75</v>
      </c>
      <c r="M2123">
        <v>16</v>
      </c>
      <c r="N2123">
        <v>33</v>
      </c>
      <c r="O2123">
        <v>42</v>
      </c>
      <c r="P2123">
        <v>29</v>
      </c>
      <c r="Q2123">
        <v>26</v>
      </c>
      <c r="R2123">
        <v>28</v>
      </c>
      <c r="S2123">
        <v>53</v>
      </c>
      <c r="T2123">
        <v>76</v>
      </c>
      <c r="U2123">
        <v>36</v>
      </c>
      <c r="V2123">
        <v>58</v>
      </c>
      <c r="W2123">
        <v>57</v>
      </c>
      <c r="X2123">
        <v>35</v>
      </c>
      <c r="Y2123">
        <v>29</v>
      </c>
      <c r="Z2123">
        <v>15</v>
      </c>
      <c r="AA2123">
        <v>4</v>
      </c>
      <c r="AB2123">
        <v>52</v>
      </c>
      <c r="AC2123">
        <v>29</v>
      </c>
      <c r="AD2123">
        <v>76</v>
      </c>
      <c r="AE2123">
        <v>78</v>
      </c>
      <c r="AF2123">
        <v>38</v>
      </c>
      <c r="AG2123">
        <v>43</v>
      </c>
      <c r="AH2123">
        <v>12</v>
      </c>
      <c r="AI2123">
        <v>83</v>
      </c>
      <c r="AJ2123">
        <v>13</v>
      </c>
      <c r="AK2123">
        <v>200</v>
      </c>
      <c r="AL2123">
        <v>1873</v>
      </c>
      <c r="AM2123">
        <v>1926</v>
      </c>
      <c r="AO2123">
        <v>15.270329670329671</v>
      </c>
      <c r="AP2123">
        <v>15.096774193548386</v>
      </c>
      <c r="AQ2123">
        <v>15.381818181818181</v>
      </c>
      <c r="AR2123">
        <v>10.528301886792454</v>
      </c>
      <c r="AS2123">
        <v>21.98918918918919</v>
      </c>
      <c r="AT2123">
        <v>10.836</v>
      </c>
      <c r="AU2123">
        <v>10.721739130434782</v>
      </c>
      <c r="AV2123">
        <v>12.6</v>
      </c>
      <c r="AW2123">
        <v>11.578378378378378</v>
      </c>
      <c r="AX2123">
        <v>15.456</v>
      </c>
      <c r="AY2123">
        <v>6.75</v>
      </c>
      <c r="AZ2123">
        <v>14.4</v>
      </c>
      <c r="BA2123">
        <v>31.37142857142857</v>
      </c>
      <c r="BB2123">
        <v>24.331034482758621</v>
      </c>
      <c r="BC2123">
        <v>28.246153846153845</v>
      </c>
      <c r="BD2123">
        <v>32.271428571428572</v>
      </c>
      <c r="BE2123">
        <v>16.845283018867924</v>
      </c>
      <c r="BF2123">
        <v>18.663157894736841</v>
      </c>
      <c r="BG2123">
        <v>20.3</v>
      </c>
      <c r="BH2123">
        <v>14.4</v>
      </c>
      <c r="BI2123">
        <v>11.936842105263159</v>
      </c>
      <c r="BJ2123">
        <v>18.617142857142859</v>
      </c>
      <c r="BK2123">
        <v>28.551724137931036</v>
      </c>
      <c r="BL2123">
        <v>29.52</v>
      </c>
      <c r="BM2123">
        <v>30.6</v>
      </c>
      <c r="BN2123">
        <v>19.453846153846154</v>
      </c>
      <c r="BO2123">
        <v>21.475862068965519</v>
      </c>
      <c r="BP2123">
        <v>7.9105263157894736</v>
      </c>
      <c r="BQ2123">
        <v>16.846153846153847</v>
      </c>
      <c r="BR2123">
        <v>31.452631578947368</v>
      </c>
      <c r="BS2123">
        <v>30.809302325581392</v>
      </c>
      <c r="BT2123">
        <v>30.900000000000002</v>
      </c>
      <c r="BU2123">
        <v>15.484337349397592</v>
      </c>
      <c r="BV2123">
        <v>12.738461538461538</v>
      </c>
      <c r="BW2123">
        <v>9.9</v>
      </c>
      <c r="BX2123">
        <v>16.479658302189002</v>
      </c>
      <c r="BY2123">
        <v>18.696422939800144</v>
      </c>
      <c r="BZ2123">
        <v>2122</v>
      </c>
    </row>
    <row r="2124" spans="1:78" x14ac:dyDescent="0.25">
      <c r="A2124">
        <v>2123</v>
      </c>
      <c r="B2124" t="s">
        <v>2193</v>
      </c>
      <c r="C2124">
        <v>91</v>
      </c>
      <c r="D2124">
        <v>62</v>
      </c>
      <c r="E2124">
        <v>65</v>
      </c>
      <c r="F2124">
        <v>107</v>
      </c>
      <c r="G2124">
        <v>36</v>
      </c>
      <c r="H2124">
        <v>89</v>
      </c>
      <c r="I2124">
        <v>88</v>
      </c>
      <c r="J2124">
        <v>63</v>
      </c>
      <c r="K2124">
        <v>74</v>
      </c>
      <c r="L2124">
        <v>76</v>
      </c>
      <c r="M2124">
        <v>16</v>
      </c>
      <c r="N2124">
        <v>32</v>
      </c>
      <c r="O2124">
        <v>43</v>
      </c>
      <c r="P2124">
        <v>28</v>
      </c>
      <c r="Q2124">
        <v>25</v>
      </c>
      <c r="R2124">
        <v>28</v>
      </c>
      <c r="S2124">
        <v>53</v>
      </c>
      <c r="T2124">
        <v>76</v>
      </c>
      <c r="U2124">
        <v>35</v>
      </c>
      <c r="V2124">
        <v>51</v>
      </c>
      <c r="W2124">
        <v>59</v>
      </c>
      <c r="X2124">
        <v>37</v>
      </c>
      <c r="Y2124">
        <v>28</v>
      </c>
      <c r="Z2124">
        <v>15</v>
      </c>
      <c r="AA2124">
        <v>4</v>
      </c>
      <c r="AB2124">
        <v>52</v>
      </c>
      <c r="AC2124">
        <v>29</v>
      </c>
      <c r="AD2124">
        <v>76</v>
      </c>
      <c r="AE2124">
        <v>78</v>
      </c>
      <c r="AF2124">
        <v>38</v>
      </c>
      <c r="AG2124">
        <v>43</v>
      </c>
      <c r="AH2124">
        <v>12</v>
      </c>
      <c r="AI2124">
        <v>83</v>
      </c>
      <c r="AJ2124">
        <v>13</v>
      </c>
      <c r="AK2124">
        <v>169</v>
      </c>
      <c r="AL2124">
        <v>1895</v>
      </c>
      <c r="AM2124">
        <v>1874</v>
      </c>
      <c r="AO2124">
        <v>15.270329670329671</v>
      </c>
      <c r="AP2124">
        <v>15.096774193548386</v>
      </c>
      <c r="AQ2124">
        <v>15.618461538461538</v>
      </c>
      <c r="AR2124">
        <v>10.429906542056075</v>
      </c>
      <c r="AS2124">
        <v>22.6</v>
      </c>
      <c r="AT2124">
        <v>12.175280898876405</v>
      </c>
      <c r="AU2124">
        <v>11.209090909090909</v>
      </c>
      <c r="AV2124">
        <v>12.4</v>
      </c>
      <c r="AW2124">
        <v>11.578378378378378</v>
      </c>
      <c r="AX2124">
        <v>15.252631578947367</v>
      </c>
      <c r="AY2124">
        <v>6.75</v>
      </c>
      <c r="AZ2124">
        <v>14.85</v>
      </c>
      <c r="BA2124">
        <v>30.641860465116277</v>
      </c>
      <c r="BB2124">
        <v>25.2</v>
      </c>
      <c r="BC2124">
        <v>29.376000000000001</v>
      </c>
      <c r="BD2124">
        <v>32.271428571428572</v>
      </c>
      <c r="BE2124">
        <v>16.845283018867924</v>
      </c>
      <c r="BF2124">
        <v>18.663157894736841</v>
      </c>
      <c r="BG2124">
        <v>20.88</v>
      </c>
      <c r="BH2124">
        <v>16.376470588235293</v>
      </c>
      <c r="BI2124">
        <v>11.532203389830508</v>
      </c>
      <c r="BJ2124">
        <v>17.610810810810811</v>
      </c>
      <c r="BK2124">
        <v>29.571428571428569</v>
      </c>
      <c r="BL2124">
        <v>29.52</v>
      </c>
      <c r="BM2124">
        <v>30.6</v>
      </c>
      <c r="BN2124">
        <v>19.453846153846154</v>
      </c>
      <c r="BO2124">
        <v>21.475862068965519</v>
      </c>
      <c r="BP2124">
        <v>7.9105263157894736</v>
      </c>
      <c r="BQ2124">
        <v>16.846153846153847</v>
      </c>
      <c r="BR2124">
        <v>31.452631578947368</v>
      </c>
      <c r="BS2124">
        <v>30.809302325581392</v>
      </c>
      <c r="BT2124">
        <v>30.900000000000002</v>
      </c>
      <c r="BU2124">
        <v>15.484337349397592</v>
      </c>
      <c r="BV2124">
        <v>12.738461538461538</v>
      </c>
      <c r="BW2124">
        <v>11.715976331360947</v>
      </c>
      <c r="BX2124">
        <v>16.288337730870715</v>
      </c>
      <c r="BY2124">
        <v>18.970065196618116</v>
      </c>
      <c r="BZ2124">
        <v>2123</v>
      </c>
    </row>
    <row r="2125" spans="1:78" x14ac:dyDescent="0.25">
      <c r="A2125">
        <v>2124</v>
      </c>
      <c r="B2125" t="s">
        <v>2194</v>
      </c>
      <c r="C2125">
        <v>91</v>
      </c>
      <c r="D2125">
        <v>62</v>
      </c>
      <c r="E2125">
        <v>66</v>
      </c>
      <c r="F2125">
        <v>107</v>
      </c>
      <c r="G2125">
        <v>36</v>
      </c>
      <c r="H2125">
        <v>99</v>
      </c>
      <c r="I2125">
        <v>96</v>
      </c>
      <c r="J2125">
        <v>67</v>
      </c>
      <c r="K2125">
        <v>75</v>
      </c>
      <c r="L2125">
        <v>74</v>
      </c>
      <c r="M2125">
        <v>16</v>
      </c>
      <c r="N2125">
        <v>33</v>
      </c>
      <c r="O2125">
        <v>43</v>
      </c>
      <c r="P2125">
        <v>28</v>
      </c>
      <c r="Q2125">
        <v>25</v>
      </c>
      <c r="R2125">
        <v>29</v>
      </c>
      <c r="S2125">
        <v>54</v>
      </c>
      <c r="T2125">
        <v>75</v>
      </c>
      <c r="U2125">
        <v>36</v>
      </c>
      <c r="V2125">
        <v>54</v>
      </c>
      <c r="W2125">
        <v>63</v>
      </c>
      <c r="X2125">
        <v>37</v>
      </c>
      <c r="Y2125">
        <v>28</v>
      </c>
      <c r="Z2125">
        <v>15</v>
      </c>
      <c r="AA2125">
        <v>4</v>
      </c>
      <c r="AB2125">
        <v>52</v>
      </c>
      <c r="AC2125">
        <v>29</v>
      </c>
      <c r="AD2125">
        <v>78</v>
      </c>
      <c r="AE2125">
        <v>78</v>
      </c>
      <c r="AF2125">
        <v>38</v>
      </c>
      <c r="AG2125">
        <v>43</v>
      </c>
      <c r="AH2125">
        <v>12</v>
      </c>
      <c r="AI2125">
        <v>82</v>
      </c>
      <c r="AJ2125">
        <v>13</v>
      </c>
      <c r="AK2125">
        <v>209</v>
      </c>
      <c r="AL2125">
        <v>1892</v>
      </c>
      <c r="AM2125">
        <v>1947</v>
      </c>
      <c r="AO2125">
        <v>15.270329670329671</v>
      </c>
      <c r="AP2125">
        <v>15.096774193548386</v>
      </c>
      <c r="AQ2125">
        <v>15.381818181818181</v>
      </c>
      <c r="AR2125">
        <v>10.429906542056075</v>
      </c>
      <c r="AS2125">
        <v>22.6</v>
      </c>
      <c r="AT2125">
        <v>10.945454545454545</v>
      </c>
      <c r="AU2125">
        <v>10.275</v>
      </c>
      <c r="AV2125">
        <v>11.659701492537312</v>
      </c>
      <c r="AW2125">
        <v>11.423999999999999</v>
      </c>
      <c r="AX2125">
        <v>15.664864864864867</v>
      </c>
      <c r="AY2125">
        <v>6.75</v>
      </c>
      <c r="AZ2125">
        <v>14.4</v>
      </c>
      <c r="BA2125">
        <v>30.641860465116277</v>
      </c>
      <c r="BB2125">
        <v>25.2</v>
      </c>
      <c r="BC2125">
        <v>29.376000000000001</v>
      </c>
      <c r="BD2125">
        <v>31.158620689655173</v>
      </c>
      <c r="BE2125">
        <v>16.533333333333335</v>
      </c>
      <c r="BF2125">
        <v>18.911999999999999</v>
      </c>
      <c r="BG2125">
        <v>20.3</v>
      </c>
      <c r="BH2125">
        <v>15.466666666666669</v>
      </c>
      <c r="BI2125">
        <v>10.8</v>
      </c>
      <c r="BJ2125">
        <v>17.610810810810811</v>
      </c>
      <c r="BK2125">
        <v>29.571428571428569</v>
      </c>
      <c r="BL2125">
        <v>29.52</v>
      </c>
      <c r="BM2125">
        <v>30.6</v>
      </c>
      <c r="BN2125">
        <v>19.453846153846154</v>
      </c>
      <c r="BO2125">
        <v>21.475862068965519</v>
      </c>
      <c r="BP2125">
        <v>7.7076923076923078</v>
      </c>
      <c r="BQ2125">
        <v>16.846153846153847</v>
      </c>
      <c r="BR2125">
        <v>31.452631578947368</v>
      </c>
      <c r="BS2125">
        <v>30.809302325581392</v>
      </c>
      <c r="BT2125">
        <v>30.900000000000002</v>
      </c>
      <c r="BU2125">
        <v>15.673170731707318</v>
      </c>
      <c r="BV2125">
        <v>12.738461538461538</v>
      </c>
      <c r="BW2125">
        <v>9.4736842105263168</v>
      </c>
      <c r="BX2125">
        <v>16.314164904862579</v>
      </c>
      <c r="BY2125">
        <v>18.650207992299833</v>
      </c>
      <c r="BZ2125">
        <v>2124</v>
      </c>
    </row>
    <row r="2126" spans="1:78" x14ac:dyDescent="0.25">
      <c r="A2126">
        <v>2125</v>
      </c>
      <c r="B2126" t="s">
        <v>2195</v>
      </c>
      <c r="C2126">
        <v>91</v>
      </c>
      <c r="D2126">
        <v>62</v>
      </c>
      <c r="E2126">
        <v>66</v>
      </c>
      <c r="F2126">
        <v>107</v>
      </c>
      <c r="G2126">
        <v>37</v>
      </c>
      <c r="H2126">
        <v>100</v>
      </c>
      <c r="I2126">
        <v>95</v>
      </c>
      <c r="J2126">
        <v>67</v>
      </c>
      <c r="K2126">
        <v>73</v>
      </c>
      <c r="L2126">
        <v>75</v>
      </c>
      <c r="M2126">
        <v>16</v>
      </c>
      <c r="N2126">
        <v>33</v>
      </c>
      <c r="O2126">
        <v>43</v>
      </c>
      <c r="P2126">
        <v>28</v>
      </c>
      <c r="Q2126">
        <v>25</v>
      </c>
      <c r="R2126">
        <v>29</v>
      </c>
      <c r="S2126">
        <v>53</v>
      </c>
      <c r="T2126">
        <v>76</v>
      </c>
      <c r="U2126">
        <v>36</v>
      </c>
      <c r="V2126">
        <v>53</v>
      </c>
      <c r="W2126">
        <v>62</v>
      </c>
      <c r="X2126">
        <v>37</v>
      </c>
      <c r="Y2126">
        <v>28</v>
      </c>
      <c r="Z2126">
        <v>15</v>
      </c>
      <c r="AA2126">
        <v>4</v>
      </c>
      <c r="AB2126">
        <v>52</v>
      </c>
      <c r="AC2126">
        <v>29</v>
      </c>
      <c r="AD2126">
        <v>76</v>
      </c>
      <c r="AE2126">
        <v>70</v>
      </c>
      <c r="AF2126">
        <v>39</v>
      </c>
      <c r="AG2126">
        <v>44</v>
      </c>
      <c r="AH2126">
        <v>12</v>
      </c>
      <c r="AI2126">
        <v>80</v>
      </c>
      <c r="AJ2126">
        <v>13</v>
      </c>
      <c r="AK2126">
        <v>223</v>
      </c>
      <c r="AL2126">
        <v>1783</v>
      </c>
      <c r="AM2126">
        <v>1949</v>
      </c>
      <c r="AO2126">
        <v>15.270329670329671</v>
      </c>
      <c r="AP2126">
        <v>15.096774193548386</v>
      </c>
      <c r="AQ2126">
        <v>15.381818181818181</v>
      </c>
      <c r="AR2126">
        <v>10.429906542056075</v>
      </c>
      <c r="AS2126">
        <v>21.98918918918919</v>
      </c>
      <c r="AT2126">
        <v>10.836</v>
      </c>
      <c r="AU2126">
        <v>10.383157894736843</v>
      </c>
      <c r="AV2126">
        <v>11.659701492537312</v>
      </c>
      <c r="AW2126">
        <v>11.736986301369864</v>
      </c>
      <c r="AX2126">
        <v>15.456</v>
      </c>
      <c r="AY2126">
        <v>6.75</v>
      </c>
      <c r="AZ2126">
        <v>14.4</v>
      </c>
      <c r="BA2126">
        <v>30.641860465116277</v>
      </c>
      <c r="BB2126">
        <v>25.2</v>
      </c>
      <c r="BC2126">
        <v>29.376000000000001</v>
      </c>
      <c r="BD2126">
        <v>31.158620689655173</v>
      </c>
      <c r="BE2126">
        <v>16.845283018867924</v>
      </c>
      <c r="BF2126">
        <v>18.663157894736841</v>
      </c>
      <c r="BG2126">
        <v>20.3</v>
      </c>
      <c r="BH2126">
        <v>15.758490566037736</v>
      </c>
      <c r="BI2126">
        <v>10.974193548387097</v>
      </c>
      <c r="BJ2126">
        <v>17.610810810810811</v>
      </c>
      <c r="BK2126">
        <v>29.571428571428569</v>
      </c>
      <c r="BL2126">
        <v>29.52</v>
      </c>
      <c r="BM2126">
        <v>30.6</v>
      </c>
      <c r="BN2126">
        <v>19.453846153846154</v>
      </c>
      <c r="BO2126">
        <v>21.475862068965519</v>
      </c>
      <c r="BP2126">
        <v>7.9105263157894736</v>
      </c>
      <c r="BQ2126">
        <v>18.771428571428572</v>
      </c>
      <c r="BR2126">
        <v>30.646153846153847</v>
      </c>
      <c r="BS2126">
        <v>30.109090909090909</v>
      </c>
      <c r="BT2126">
        <v>30.900000000000002</v>
      </c>
      <c r="BU2126">
        <v>16.065000000000001</v>
      </c>
      <c r="BV2126">
        <v>12.738461538461538</v>
      </c>
      <c r="BW2126">
        <v>8.8789237668161434</v>
      </c>
      <c r="BX2126">
        <v>17.311497476163769</v>
      </c>
      <c r="BY2126">
        <v>18.646681384307296</v>
      </c>
      <c r="BZ2126">
        <v>2125</v>
      </c>
    </row>
    <row r="2127" spans="1:78" x14ac:dyDescent="0.25">
      <c r="A2127">
        <v>2126</v>
      </c>
      <c r="B2127" t="s">
        <v>2196</v>
      </c>
      <c r="C2127">
        <v>90</v>
      </c>
      <c r="D2127">
        <v>58</v>
      </c>
      <c r="E2127">
        <v>72</v>
      </c>
      <c r="F2127">
        <v>102</v>
      </c>
      <c r="G2127">
        <v>36</v>
      </c>
      <c r="H2127">
        <v>98</v>
      </c>
      <c r="I2127">
        <v>94</v>
      </c>
      <c r="J2127">
        <v>63</v>
      </c>
      <c r="K2127">
        <v>75</v>
      </c>
      <c r="L2127">
        <v>77</v>
      </c>
      <c r="M2127">
        <v>16</v>
      </c>
      <c r="N2127">
        <v>32</v>
      </c>
      <c r="O2127">
        <v>43</v>
      </c>
      <c r="P2127">
        <v>27</v>
      </c>
      <c r="Q2127">
        <v>25</v>
      </c>
      <c r="R2127">
        <v>29</v>
      </c>
      <c r="S2127">
        <v>54</v>
      </c>
      <c r="T2127">
        <v>76</v>
      </c>
      <c r="U2127">
        <v>37</v>
      </c>
      <c r="V2127">
        <v>53</v>
      </c>
      <c r="W2127">
        <v>61</v>
      </c>
      <c r="X2127">
        <v>37</v>
      </c>
      <c r="Y2127">
        <v>28</v>
      </c>
      <c r="Z2127">
        <v>15</v>
      </c>
      <c r="AA2127">
        <v>4</v>
      </c>
      <c r="AB2127">
        <v>52</v>
      </c>
      <c r="AC2127">
        <v>29</v>
      </c>
      <c r="AD2127">
        <v>75</v>
      </c>
      <c r="AE2127">
        <v>70</v>
      </c>
      <c r="AF2127">
        <v>39</v>
      </c>
      <c r="AG2127">
        <v>43</v>
      </c>
      <c r="AH2127">
        <v>12</v>
      </c>
      <c r="AI2127">
        <v>77</v>
      </c>
      <c r="AJ2127">
        <v>10</v>
      </c>
      <c r="AK2127">
        <v>199</v>
      </c>
      <c r="AL2127">
        <v>1856</v>
      </c>
      <c r="AM2127">
        <v>1908</v>
      </c>
      <c r="AO2127">
        <v>15.44</v>
      </c>
      <c r="AP2127">
        <v>16.137931034482758</v>
      </c>
      <c r="AQ2127">
        <v>14.1</v>
      </c>
      <c r="AR2127">
        <v>10.941176470588236</v>
      </c>
      <c r="AS2127">
        <v>22.6</v>
      </c>
      <c r="AT2127">
        <v>11.057142857142859</v>
      </c>
      <c r="AU2127">
        <v>10.493617021276595</v>
      </c>
      <c r="AV2127">
        <v>12.4</v>
      </c>
      <c r="AW2127">
        <v>11.423999999999999</v>
      </c>
      <c r="AX2127">
        <v>15.054545454545455</v>
      </c>
      <c r="AY2127">
        <v>6.75</v>
      </c>
      <c r="AZ2127">
        <v>14.85</v>
      </c>
      <c r="BA2127">
        <v>30.641860465116277</v>
      </c>
      <c r="BB2127">
        <v>26.133333333333336</v>
      </c>
      <c r="BC2127">
        <v>29.376000000000001</v>
      </c>
      <c r="BD2127">
        <v>31.158620689655173</v>
      </c>
      <c r="BE2127">
        <v>16.533333333333335</v>
      </c>
      <c r="BF2127">
        <v>18.663157894736841</v>
      </c>
      <c r="BG2127">
        <v>19.751351351351353</v>
      </c>
      <c r="BH2127">
        <v>15.758490566037736</v>
      </c>
      <c r="BI2127">
        <v>11.154098360655738</v>
      </c>
      <c r="BJ2127">
        <v>17.610810810810811</v>
      </c>
      <c r="BK2127">
        <v>29.571428571428569</v>
      </c>
      <c r="BL2127">
        <v>29.52</v>
      </c>
      <c r="BM2127">
        <v>30.6</v>
      </c>
      <c r="BN2127">
        <v>19.453846153846154</v>
      </c>
      <c r="BO2127">
        <v>21.475862068965519</v>
      </c>
      <c r="BP2127">
        <v>8.016</v>
      </c>
      <c r="BQ2127">
        <v>18.771428571428572</v>
      </c>
      <c r="BR2127">
        <v>30.646153846153847</v>
      </c>
      <c r="BS2127">
        <v>30.809302325581392</v>
      </c>
      <c r="BT2127">
        <v>30.900000000000002</v>
      </c>
      <c r="BU2127">
        <v>16.690909090909091</v>
      </c>
      <c r="BV2127">
        <v>16.559999999999999</v>
      </c>
      <c r="BW2127">
        <v>9.9497487437185939</v>
      </c>
      <c r="BX2127">
        <v>16.63060344827586</v>
      </c>
      <c r="BY2127">
        <v>18.842162524593888</v>
      </c>
      <c r="BZ2127">
        <v>2126</v>
      </c>
    </row>
    <row r="2128" spans="1:78" x14ac:dyDescent="0.25">
      <c r="A2128">
        <v>2127</v>
      </c>
      <c r="B2128" t="s">
        <v>2197</v>
      </c>
      <c r="C2128">
        <v>90</v>
      </c>
      <c r="D2128">
        <v>58</v>
      </c>
      <c r="E2128">
        <v>72</v>
      </c>
      <c r="F2128">
        <v>103</v>
      </c>
      <c r="G2128">
        <v>37</v>
      </c>
      <c r="H2128">
        <v>100</v>
      </c>
      <c r="I2128">
        <v>98</v>
      </c>
      <c r="J2128">
        <v>66</v>
      </c>
      <c r="K2128">
        <v>74</v>
      </c>
      <c r="L2128">
        <v>77</v>
      </c>
      <c r="M2128">
        <v>16</v>
      </c>
      <c r="N2128">
        <v>32</v>
      </c>
      <c r="O2128">
        <v>43</v>
      </c>
      <c r="P2128">
        <v>28</v>
      </c>
      <c r="Q2128">
        <v>25</v>
      </c>
      <c r="R2128">
        <v>29</v>
      </c>
      <c r="S2128">
        <v>54</v>
      </c>
      <c r="T2128">
        <v>75</v>
      </c>
      <c r="U2128">
        <v>37</v>
      </c>
      <c r="V2128">
        <v>57</v>
      </c>
      <c r="W2128">
        <v>62</v>
      </c>
      <c r="X2128">
        <v>35</v>
      </c>
      <c r="Y2128">
        <v>28</v>
      </c>
      <c r="Z2128">
        <v>15</v>
      </c>
      <c r="AA2128">
        <v>4</v>
      </c>
      <c r="AB2128">
        <v>52</v>
      </c>
      <c r="AC2128">
        <v>29</v>
      </c>
      <c r="AD2128">
        <v>75</v>
      </c>
      <c r="AE2128">
        <v>71</v>
      </c>
      <c r="AF2128">
        <v>39</v>
      </c>
      <c r="AG2128">
        <v>44</v>
      </c>
      <c r="AH2128">
        <v>13</v>
      </c>
      <c r="AI2128">
        <v>78</v>
      </c>
      <c r="AJ2128">
        <v>10</v>
      </c>
      <c r="AK2128">
        <v>202</v>
      </c>
      <c r="AL2128">
        <v>1860</v>
      </c>
      <c r="AM2128">
        <v>1928</v>
      </c>
      <c r="AO2128">
        <v>15.44</v>
      </c>
      <c r="AP2128">
        <v>16.137931034482758</v>
      </c>
      <c r="AQ2128">
        <v>14.1</v>
      </c>
      <c r="AR2128">
        <v>10.83495145631068</v>
      </c>
      <c r="AS2128">
        <v>21.98918918918919</v>
      </c>
      <c r="AT2128">
        <v>10.836</v>
      </c>
      <c r="AU2128">
        <v>10.06530612244898</v>
      </c>
      <c r="AV2128">
        <v>11.836363636363638</v>
      </c>
      <c r="AW2128">
        <v>11.578378378378378</v>
      </c>
      <c r="AX2128">
        <v>15.054545454545455</v>
      </c>
      <c r="AY2128">
        <v>6.75</v>
      </c>
      <c r="AZ2128">
        <v>14.85</v>
      </c>
      <c r="BA2128">
        <v>30.641860465116277</v>
      </c>
      <c r="BB2128">
        <v>25.2</v>
      </c>
      <c r="BC2128">
        <v>29.376000000000001</v>
      </c>
      <c r="BD2128">
        <v>31.158620689655173</v>
      </c>
      <c r="BE2128">
        <v>16.533333333333335</v>
      </c>
      <c r="BF2128">
        <v>18.911999999999999</v>
      </c>
      <c r="BG2128">
        <v>19.751351351351353</v>
      </c>
      <c r="BH2128">
        <v>14.65263157894737</v>
      </c>
      <c r="BI2128">
        <v>10.974193548387097</v>
      </c>
      <c r="BJ2128">
        <v>18.617142857142859</v>
      </c>
      <c r="BK2128">
        <v>29.571428571428569</v>
      </c>
      <c r="BL2128">
        <v>29.52</v>
      </c>
      <c r="BM2128">
        <v>30.6</v>
      </c>
      <c r="BN2128">
        <v>19.453846153846154</v>
      </c>
      <c r="BO2128">
        <v>21.475862068965519</v>
      </c>
      <c r="BP2128">
        <v>8.016</v>
      </c>
      <c r="BQ2128">
        <v>18.507042253521128</v>
      </c>
      <c r="BR2128">
        <v>30.646153846153847</v>
      </c>
      <c r="BS2128">
        <v>30.109090909090909</v>
      </c>
      <c r="BT2128">
        <v>28.523076923076925</v>
      </c>
      <c r="BU2128">
        <v>16.476923076923075</v>
      </c>
      <c r="BV2128">
        <v>16.559999999999999</v>
      </c>
      <c r="BW2128">
        <v>9.8019801980198036</v>
      </c>
      <c r="BX2128">
        <v>16.594838709677418</v>
      </c>
      <c r="BY2128">
        <v>18.679993927654824</v>
      </c>
      <c r="BZ2128">
        <v>2127</v>
      </c>
    </row>
    <row r="2129" spans="1:78" x14ac:dyDescent="0.25">
      <c r="A2129">
        <v>2128</v>
      </c>
      <c r="B2129" t="s">
        <v>2198</v>
      </c>
      <c r="C2129">
        <v>90</v>
      </c>
      <c r="D2129">
        <v>58</v>
      </c>
      <c r="E2129">
        <v>73</v>
      </c>
      <c r="F2129">
        <v>103</v>
      </c>
      <c r="G2129">
        <v>40</v>
      </c>
      <c r="H2129">
        <v>100</v>
      </c>
      <c r="I2129">
        <v>97</v>
      </c>
      <c r="J2129">
        <v>62</v>
      </c>
      <c r="K2129">
        <v>74</v>
      </c>
      <c r="L2129">
        <v>78</v>
      </c>
      <c r="M2129">
        <v>16</v>
      </c>
      <c r="N2129">
        <v>32</v>
      </c>
      <c r="O2129">
        <v>43</v>
      </c>
      <c r="P2129">
        <v>27</v>
      </c>
      <c r="Q2129">
        <v>25</v>
      </c>
      <c r="R2129">
        <v>29</v>
      </c>
      <c r="S2129">
        <v>54</v>
      </c>
      <c r="T2129">
        <v>75</v>
      </c>
      <c r="U2129">
        <v>37</v>
      </c>
      <c r="V2129">
        <v>56</v>
      </c>
      <c r="W2129">
        <v>60</v>
      </c>
      <c r="X2129">
        <v>37</v>
      </c>
      <c r="Y2129">
        <v>28</v>
      </c>
      <c r="Z2129">
        <v>15</v>
      </c>
      <c r="AA2129">
        <v>4</v>
      </c>
      <c r="AB2129">
        <v>52</v>
      </c>
      <c r="AC2129">
        <v>29</v>
      </c>
      <c r="AD2129">
        <v>75</v>
      </c>
      <c r="AE2129">
        <v>71</v>
      </c>
      <c r="AF2129">
        <v>39</v>
      </c>
      <c r="AG2129">
        <v>43</v>
      </c>
      <c r="AH2129">
        <v>12</v>
      </c>
      <c r="AI2129">
        <v>77</v>
      </c>
      <c r="AJ2129">
        <v>10</v>
      </c>
      <c r="AK2129">
        <v>212</v>
      </c>
      <c r="AL2129">
        <v>1871</v>
      </c>
      <c r="AM2129">
        <v>1933</v>
      </c>
      <c r="AO2129">
        <v>15.44</v>
      </c>
      <c r="AP2129">
        <v>16.137931034482758</v>
      </c>
      <c r="AQ2129">
        <v>13.906849315068493</v>
      </c>
      <c r="AR2129">
        <v>10.83495145631068</v>
      </c>
      <c r="AS2129">
        <v>20.340000000000003</v>
      </c>
      <c r="AT2129">
        <v>10.836</v>
      </c>
      <c r="AU2129">
        <v>10.169072164948455</v>
      </c>
      <c r="AV2129">
        <v>12.6</v>
      </c>
      <c r="AW2129">
        <v>11.578378378378378</v>
      </c>
      <c r="AX2129">
        <v>14.861538461538464</v>
      </c>
      <c r="AY2129">
        <v>6.75</v>
      </c>
      <c r="AZ2129">
        <v>14.85</v>
      </c>
      <c r="BA2129">
        <v>30.641860465116277</v>
      </c>
      <c r="BB2129">
        <v>26.133333333333336</v>
      </c>
      <c r="BC2129">
        <v>29.376000000000001</v>
      </c>
      <c r="BD2129">
        <v>31.158620689655173</v>
      </c>
      <c r="BE2129">
        <v>16.533333333333335</v>
      </c>
      <c r="BF2129">
        <v>18.911999999999999</v>
      </c>
      <c r="BG2129">
        <v>19.751351351351353</v>
      </c>
      <c r="BH2129">
        <v>14.914285714285716</v>
      </c>
      <c r="BI2129">
        <v>11.34</v>
      </c>
      <c r="BJ2129">
        <v>17.610810810810811</v>
      </c>
      <c r="BK2129">
        <v>29.571428571428569</v>
      </c>
      <c r="BL2129">
        <v>29.52</v>
      </c>
      <c r="BM2129">
        <v>30.6</v>
      </c>
      <c r="BN2129">
        <v>19.453846153846154</v>
      </c>
      <c r="BO2129">
        <v>21.475862068965519</v>
      </c>
      <c r="BP2129">
        <v>8.016</v>
      </c>
      <c r="BQ2129">
        <v>18.507042253521128</v>
      </c>
      <c r="BR2129">
        <v>30.646153846153847</v>
      </c>
      <c r="BS2129">
        <v>30.809302325581392</v>
      </c>
      <c r="BT2129">
        <v>30.900000000000002</v>
      </c>
      <c r="BU2129">
        <v>16.690909090909091</v>
      </c>
      <c r="BV2129">
        <v>16.559999999999999</v>
      </c>
      <c r="BW2129">
        <v>9.3396226415094343</v>
      </c>
      <c r="BX2129">
        <v>16.497274184927846</v>
      </c>
      <c r="BY2129">
        <v>18.698658859507251</v>
      </c>
      <c r="BZ2129">
        <v>2128</v>
      </c>
    </row>
    <row r="2130" spans="1:78" x14ac:dyDescent="0.25">
      <c r="A2130">
        <v>2129</v>
      </c>
      <c r="B2130" t="s">
        <v>2199</v>
      </c>
      <c r="C2130">
        <v>90</v>
      </c>
      <c r="D2130">
        <v>60</v>
      </c>
      <c r="E2130">
        <v>72</v>
      </c>
      <c r="F2130">
        <v>104</v>
      </c>
      <c r="G2130">
        <v>40</v>
      </c>
      <c r="H2130">
        <v>100</v>
      </c>
      <c r="I2130">
        <v>100</v>
      </c>
      <c r="J2130">
        <v>66</v>
      </c>
      <c r="K2130">
        <v>75</v>
      </c>
      <c r="L2130">
        <v>74</v>
      </c>
      <c r="M2130">
        <v>16</v>
      </c>
      <c r="N2130">
        <v>33</v>
      </c>
      <c r="O2130">
        <v>43</v>
      </c>
      <c r="P2130">
        <v>27</v>
      </c>
      <c r="Q2130">
        <v>25</v>
      </c>
      <c r="R2130">
        <v>29</v>
      </c>
      <c r="S2130">
        <v>54</v>
      </c>
      <c r="T2130">
        <v>77</v>
      </c>
      <c r="U2130">
        <v>37</v>
      </c>
      <c r="V2130">
        <v>55</v>
      </c>
      <c r="W2130">
        <v>60</v>
      </c>
      <c r="X2130">
        <v>36</v>
      </c>
      <c r="Y2130">
        <v>28</v>
      </c>
      <c r="Z2130">
        <v>15</v>
      </c>
      <c r="AA2130">
        <v>4</v>
      </c>
      <c r="AB2130">
        <v>52</v>
      </c>
      <c r="AC2130">
        <v>29</v>
      </c>
      <c r="AD2130">
        <v>75</v>
      </c>
      <c r="AE2130">
        <v>71</v>
      </c>
      <c r="AF2130">
        <v>39</v>
      </c>
      <c r="AG2130">
        <v>43</v>
      </c>
      <c r="AH2130">
        <v>12</v>
      </c>
      <c r="AI2130">
        <v>78</v>
      </c>
      <c r="AJ2130">
        <v>10</v>
      </c>
      <c r="AK2130">
        <v>221</v>
      </c>
      <c r="AL2130">
        <v>1863</v>
      </c>
      <c r="AM2130">
        <v>1950</v>
      </c>
      <c r="AO2130">
        <v>15.44</v>
      </c>
      <c r="AP2130">
        <v>15.6</v>
      </c>
      <c r="AQ2130">
        <v>14.1</v>
      </c>
      <c r="AR2130">
        <v>10.730769230769232</v>
      </c>
      <c r="AS2130">
        <v>20.340000000000003</v>
      </c>
      <c r="AT2130">
        <v>10.836</v>
      </c>
      <c r="AU2130">
        <v>9.8640000000000008</v>
      </c>
      <c r="AV2130">
        <v>11.836363636363638</v>
      </c>
      <c r="AW2130">
        <v>11.423999999999999</v>
      </c>
      <c r="AX2130">
        <v>15.664864864864867</v>
      </c>
      <c r="AY2130">
        <v>6.75</v>
      </c>
      <c r="AZ2130">
        <v>14.4</v>
      </c>
      <c r="BA2130">
        <v>30.641860465116277</v>
      </c>
      <c r="BB2130">
        <v>26.133333333333336</v>
      </c>
      <c r="BC2130">
        <v>29.376000000000001</v>
      </c>
      <c r="BD2130">
        <v>31.158620689655173</v>
      </c>
      <c r="BE2130">
        <v>16.533333333333335</v>
      </c>
      <c r="BF2130">
        <v>18.42077922077922</v>
      </c>
      <c r="BG2130">
        <v>19.751351351351353</v>
      </c>
      <c r="BH2130">
        <v>15.185454545454544</v>
      </c>
      <c r="BI2130">
        <v>11.34</v>
      </c>
      <c r="BJ2130">
        <v>18.100000000000001</v>
      </c>
      <c r="BK2130">
        <v>29.571428571428569</v>
      </c>
      <c r="BL2130">
        <v>29.52</v>
      </c>
      <c r="BM2130">
        <v>30.6</v>
      </c>
      <c r="BN2130">
        <v>19.453846153846154</v>
      </c>
      <c r="BO2130">
        <v>21.475862068965519</v>
      </c>
      <c r="BP2130">
        <v>8.016</v>
      </c>
      <c r="BQ2130">
        <v>18.507042253521128</v>
      </c>
      <c r="BR2130">
        <v>30.646153846153847</v>
      </c>
      <c r="BS2130">
        <v>30.809302325581392</v>
      </c>
      <c r="BT2130">
        <v>30.900000000000002</v>
      </c>
      <c r="BU2130">
        <v>16.476923076923075</v>
      </c>
      <c r="BV2130">
        <v>16.559999999999999</v>
      </c>
      <c r="BW2130">
        <v>8.9592760180995477</v>
      </c>
      <c r="BX2130">
        <v>16.568115942028985</v>
      </c>
      <c r="BY2130">
        <v>18.636595632678748</v>
      </c>
      <c r="BZ2130">
        <v>2129</v>
      </c>
    </row>
    <row r="2131" spans="1:78" x14ac:dyDescent="0.25">
      <c r="A2131">
        <v>2130</v>
      </c>
      <c r="B2131" t="s">
        <v>2200</v>
      </c>
      <c r="C2131">
        <v>90</v>
      </c>
      <c r="D2131">
        <v>61</v>
      </c>
      <c r="E2131">
        <v>72</v>
      </c>
      <c r="F2131">
        <v>103</v>
      </c>
      <c r="G2131">
        <v>40</v>
      </c>
      <c r="H2131">
        <v>99</v>
      </c>
      <c r="I2131">
        <v>102</v>
      </c>
      <c r="J2131">
        <v>67</v>
      </c>
      <c r="K2131">
        <v>73</v>
      </c>
      <c r="L2131">
        <v>76</v>
      </c>
      <c r="M2131">
        <v>16</v>
      </c>
      <c r="N2131">
        <v>33</v>
      </c>
      <c r="O2131">
        <v>43</v>
      </c>
      <c r="P2131">
        <v>27</v>
      </c>
      <c r="Q2131">
        <v>25</v>
      </c>
      <c r="R2131">
        <v>29</v>
      </c>
      <c r="S2131">
        <v>54</v>
      </c>
      <c r="T2131">
        <v>76</v>
      </c>
      <c r="U2131">
        <v>37</v>
      </c>
      <c r="V2131">
        <v>59</v>
      </c>
      <c r="W2131">
        <v>61</v>
      </c>
      <c r="X2131">
        <v>37</v>
      </c>
      <c r="Y2131">
        <v>29</v>
      </c>
      <c r="Z2131">
        <v>15</v>
      </c>
      <c r="AA2131">
        <v>4</v>
      </c>
      <c r="AB2131">
        <v>52</v>
      </c>
      <c r="AC2131">
        <v>29</v>
      </c>
      <c r="AD2131">
        <v>75</v>
      </c>
      <c r="AE2131">
        <v>71</v>
      </c>
      <c r="AF2131">
        <v>39</v>
      </c>
      <c r="AG2131">
        <v>43</v>
      </c>
      <c r="AH2131">
        <v>12</v>
      </c>
      <c r="AI2131">
        <v>77</v>
      </c>
      <c r="AJ2131">
        <v>10</v>
      </c>
      <c r="AK2131">
        <v>229</v>
      </c>
      <c r="AL2131">
        <v>1893</v>
      </c>
      <c r="AM2131">
        <v>1965</v>
      </c>
      <c r="AO2131">
        <v>15.44</v>
      </c>
      <c r="AP2131">
        <v>15.344262295081968</v>
      </c>
      <c r="AQ2131">
        <v>14.1</v>
      </c>
      <c r="AR2131">
        <v>10.83495145631068</v>
      </c>
      <c r="AS2131">
        <v>20.340000000000003</v>
      </c>
      <c r="AT2131">
        <v>10.945454545454545</v>
      </c>
      <c r="AU2131">
        <v>9.670588235294117</v>
      </c>
      <c r="AV2131">
        <v>11.659701492537312</v>
      </c>
      <c r="AW2131">
        <v>11.736986301369864</v>
      </c>
      <c r="AX2131">
        <v>15.252631578947367</v>
      </c>
      <c r="AY2131">
        <v>6.75</v>
      </c>
      <c r="AZ2131">
        <v>14.4</v>
      </c>
      <c r="BA2131">
        <v>30.641860465116277</v>
      </c>
      <c r="BB2131">
        <v>26.133333333333336</v>
      </c>
      <c r="BC2131">
        <v>29.376000000000001</v>
      </c>
      <c r="BD2131">
        <v>31.158620689655173</v>
      </c>
      <c r="BE2131">
        <v>16.533333333333335</v>
      </c>
      <c r="BF2131">
        <v>18.663157894736841</v>
      </c>
      <c r="BG2131">
        <v>19.751351351351353</v>
      </c>
      <c r="BH2131">
        <v>14.155932203389831</v>
      </c>
      <c r="BI2131">
        <v>11.154098360655738</v>
      </c>
      <c r="BJ2131">
        <v>17.610810810810811</v>
      </c>
      <c r="BK2131">
        <v>28.551724137931036</v>
      </c>
      <c r="BL2131">
        <v>29.52</v>
      </c>
      <c r="BM2131">
        <v>30.6</v>
      </c>
      <c r="BN2131">
        <v>19.453846153846154</v>
      </c>
      <c r="BO2131">
        <v>21.475862068965519</v>
      </c>
      <c r="BP2131">
        <v>8.016</v>
      </c>
      <c r="BQ2131">
        <v>18.507042253521128</v>
      </c>
      <c r="BR2131">
        <v>30.646153846153847</v>
      </c>
      <c r="BS2131">
        <v>30.809302325581392</v>
      </c>
      <c r="BT2131">
        <v>30.900000000000002</v>
      </c>
      <c r="BU2131">
        <v>16.690909090909091</v>
      </c>
      <c r="BV2131">
        <v>16.559999999999999</v>
      </c>
      <c r="BW2131">
        <v>8.646288209606988</v>
      </c>
      <c r="BX2131">
        <v>16.30554675118859</v>
      </c>
      <c r="BY2131">
        <v>18.549338654775845</v>
      </c>
      <c r="BZ2131">
        <v>2130</v>
      </c>
    </row>
    <row r="2132" spans="1:78" x14ac:dyDescent="0.25">
      <c r="A2132">
        <v>2131</v>
      </c>
      <c r="B2132" t="s">
        <v>2201</v>
      </c>
      <c r="C2132">
        <v>90</v>
      </c>
      <c r="D2132">
        <v>61</v>
      </c>
      <c r="E2132">
        <v>72</v>
      </c>
      <c r="F2132">
        <v>103</v>
      </c>
      <c r="G2132">
        <v>40</v>
      </c>
      <c r="H2132">
        <v>99</v>
      </c>
      <c r="I2132">
        <v>103</v>
      </c>
      <c r="J2132">
        <v>63</v>
      </c>
      <c r="K2132">
        <v>73</v>
      </c>
      <c r="L2132">
        <v>75</v>
      </c>
      <c r="M2132">
        <v>16</v>
      </c>
      <c r="N2132">
        <v>33</v>
      </c>
      <c r="O2132">
        <v>43</v>
      </c>
      <c r="P2132">
        <v>28</v>
      </c>
      <c r="Q2132">
        <v>26</v>
      </c>
      <c r="R2132">
        <v>29</v>
      </c>
      <c r="S2132">
        <v>55</v>
      </c>
      <c r="T2132">
        <v>74</v>
      </c>
      <c r="U2132">
        <v>36</v>
      </c>
      <c r="V2132">
        <v>51</v>
      </c>
      <c r="W2132">
        <v>58</v>
      </c>
      <c r="X2132">
        <v>35</v>
      </c>
      <c r="Y2132">
        <v>29</v>
      </c>
      <c r="Z2132">
        <v>15</v>
      </c>
      <c r="AA2132">
        <v>4</v>
      </c>
      <c r="AB2132">
        <v>52</v>
      </c>
      <c r="AC2132">
        <v>29</v>
      </c>
      <c r="AD2132">
        <v>74</v>
      </c>
      <c r="AE2132">
        <v>69</v>
      </c>
      <c r="AF2132">
        <v>39</v>
      </c>
      <c r="AG2132">
        <v>44</v>
      </c>
      <c r="AH2132">
        <v>12</v>
      </c>
      <c r="AI2132">
        <v>76</v>
      </c>
      <c r="AJ2132">
        <v>9</v>
      </c>
      <c r="AK2132">
        <v>202</v>
      </c>
      <c r="AL2132">
        <v>1863</v>
      </c>
      <c r="AM2132">
        <v>1917</v>
      </c>
      <c r="AO2132">
        <v>15.44</v>
      </c>
      <c r="AP2132">
        <v>15.344262295081968</v>
      </c>
      <c r="AQ2132">
        <v>14.1</v>
      </c>
      <c r="AR2132">
        <v>10.83495145631068</v>
      </c>
      <c r="AS2132">
        <v>20.340000000000003</v>
      </c>
      <c r="AT2132">
        <v>10.945454545454545</v>
      </c>
      <c r="AU2132">
        <v>9.576699029126214</v>
      </c>
      <c r="AV2132">
        <v>12.4</v>
      </c>
      <c r="AW2132">
        <v>11.736986301369864</v>
      </c>
      <c r="AX2132">
        <v>15.456</v>
      </c>
      <c r="AY2132">
        <v>6.75</v>
      </c>
      <c r="AZ2132">
        <v>14.4</v>
      </c>
      <c r="BA2132">
        <v>30.641860465116277</v>
      </c>
      <c r="BB2132">
        <v>25.2</v>
      </c>
      <c r="BC2132">
        <v>28.246153846153845</v>
      </c>
      <c r="BD2132">
        <v>31.158620689655173</v>
      </c>
      <c r="BE2132">
        <v>16.232727272727271</v>
      </c>
      <c r="BF2132">
        <v>19.16756756756757</v>
      </c>
      <c r="BG2132">
        <v>20.3</v>
      </c>
      <c r="BH2132">
        <v>16.376470588235293</v>
      </c>
      <c r="BI2132">
        <v>11.731034482758622</v>
      </c>
      <c r="BJ2132">
        <v>18.617142857142859</v>
      </c>
      <c r="BK2132">
        <v>28.551724137931036</v>
      </c>
      <c r="BL2132">
        <v>29.52</v>
      </c>
      <c r="BM2132">
        <v>30.6</v>
      </c>
      <c r="BN2132">
        <v>19.453846153846154</v>
      </c>
      <c r="BO2132">
        <v>21.475862068965519</v>
      </c>
      <c r="BP2132">
        <v>8.1243243243243235</v>
      </c>
      <c r="BQ2132">
        <v>19.043478260869566</v>
      </c>
      <c r="BR2132">
        <v>30.646153846153847</v>
      </c>
      <c r="BS2132">
        <v>30.109090909090909</v>
      </c>
      <c r="BT2132">
        <v>30.900000000000002</v>
      </c>
      <c r="BU2132">
        <v>16.910526315789475</v>
      </c>
      <c r="BV2132">
        <v>18.399999999999999</v>
      </c>
      <c r="BW2132">
        <v>9.8019801980198036</v>
      </c>
      <c r="BX2132">
        <v>16.568115942028985</v>
      </c>
      <c r="BY2132">
        <v>18.734057803302075</v>
      </c>
      <c r="BZ2132">
        <v>2131</v>
      </c>
    </row>
    <row r="2133" spans="1:78" x14ac:dyDescent="0.25">
      <c r="A2133">
        <v>2132</v>
      </c>
      <c r="B2133" t="s">
        <v>2202</v>
      </c>
      <c r="C2133">
        <v>90</v>
      </c>
      <c r="D2133">
        <v>58</v>
      </c>
      <c r="E2133">
        <v>71</v>
      </c>
      <c r="F2133">
        <v>103</v>
      </c>
      <c r="G2133">
        <v>40</v>
      </c>
      <c r="H2133">
        <v>99</v>
      </c>
      <c r="I2133">
        <v>103</v>
      </c>
      <c r="J2133">
        <v>63</v>
      </c>
      <c r="K2133">
        <v>74</v>
      </c>
      <c r="L2133">
        <v>75</v>
      </c>
      <c r="M2133">
        <v>16</v>
      </c>
      <c r="N2133">
        <v>32</v>
      </c>
      <c r="O2133">
        <v>43</v>
      </c>
      <c r="P2133">
        <v>28</v>
      </c>
      <c r="Q2133">
        <v>26</v>
      </c>
      <c r="R2133">
        <v>29</v>
      </c>
      <c r="S2133">
        <v>54</v>
      </c>
      <c r="T2133">
        <v>74</v>
      </c>
      <c r="U2133">
        <v>36</v>
      </c>
      <c r="V2133">
        <v>48</v>
      </c>
      <c r="W2133">
        <v>58</v>
      </c>
      <c r="X2133">
        <v>36</v>
      </c>
      <c r="Y2133">
        <v>29</v>
      </c>
      <c r="Z2133">
        <v>15</v>
      </c>
      <c r="AA2133">
        <v>4</v>
      </c>
      <c r="AB2133">
        <v>52</v>
      </c>
      <c r="AC2133">
        <v>29</v>
      </c>
      <c r="AD2133">
        <v>74</v>
      </c>
      <c r="AE2133">
        <v>70</v>
      </c>
      <c r="AF2133">
        <v>39</v>
      </c>
      <c r="AG2133">
        <v>44</v>
      </c>
      <c r="AH2133">
        <v>11</v>
      </c>
      <c r="AI2133">
        <v>77</v>
      </c>
      <c r="AJ2133">
        <v>9</v>
      </c>
      <c r="AK2133">
        <v>186</v>
      </c>
      <c r="AL2133">
        <v>1851</v>
      </c>
      <c r="AM2133">
        <v>1895</v>
      </c>
      <c r="AO2133">
        <v>15.44</v>
      </c>
      <c r="AP2133">
        <v>16.137931034482758</v>
      </c>
      <c r="AQ2133">
        <v>14.298591549295775</v>
      </c>
      <c r="AR2133">
        <v>10.83495145631068</v>
      </c>
      <c r="AS2133">
        <v>20.340000000000003</v>
      </c>
      <c r="AT2133">
        <v>10.945454545454545</v>
      </c>
      <c r="AU2133">
        <v>9.576699029126214</v>
      </c>
      <c r="AV2133">
        <v>12.4</v>
      </c>
      <c r="AW2133">
        <v>11.578378378378378</v>
      </c>
      <c r="AX2133">
        <v>15.456</v>
      </c>
      <c r="AY2133">
        <v>6.75</v>
      </c>
      <c r="AZ2133">
        <v>14.85</v>
      </c>
      <c r="BA2133">
        <v>30.641860465116277</v>
      </c>
      <c r="BB2133">
        <v>25.2</v>
      </c>
      <c r="BC2133">
        <v>28.246153846153845</v>
      </c>
      <c r="BD2133">
        <v>31.158620689655173</v>
      </c>
      <c r="BE2133">
        <v>16.533333333333335</v>
      </c>
      <c r="BF2133">
        <v>19.16756756756757</v>
      </c>
      <c r="BG2133">
        <v>20.3</v>
      </c>
      <c r="BH2133">
        <v>17.399999999999999</v>
      </c>
      <c r="BI2133">
        <v>11.731034482758622</v>
      </c>
      <c r="BJ2133">
        <v>18.100000000000001</v>
      </c>
      <c r="BK2133">
        <v>28.551724137931036</v>
      </c>
      <c r="BL2133">
        <v>29.52</v>
      </c>
      <c r="BM2133">
        <v>30.6</v>
      </c>
      <c r="BN2133">
        <v>19.453846153846154</v>
      </c>
      <c r="BO2133">
        <v>21.475862068965519</v>
      </c>
      <c r="BP2133">
        <v>8.1243243243243235</v>
      </c>
      <c r="BQ2133">
        <v>18.771428571428572</v>
      </c>
      <c r="BR2133">
        <v>30.646153846153847</v>
      </c>
      <c r="BS2133">
        <v>30.109090909090909</v>
      </c>
      <c r="BT2133">
        <v>33.709090909090911</v>
      </c>
      <c r="BU2133">
        <v>16.690909090909091</v>
      </c>
      <c r="BV2133">
        <v>18.399999999999999</v>
      </c>
      <c r="BW2133">
        <v>10.645161290322582</v>
      </c>
      <c r="BX2133">
        <v>16.675526742301457</v>
      </c>
      <c r="BY2133">
        <v>18.859763279318539</v>
      </c>
      <c r="BZ2133">
        <v>2132</v>
      </c>
    </row>
    <row r="2134" spans="1:78" x14ac:dyDescent="0.25">
      <c r="A2134">
        <v>2133</v>
      </c>
      <c r="B2134" t="s">
        <v>2203</v>
      </c>
      <c r="C2134">
        <v>90</v>
      </c>
      <c r="D2134">
        <v>56</v>
      </c>
      <c r="E2134">
        <v>71</v>
      </c>
      <c r="F2134">
        <v>101</v>
      </c>
      <c r="G2134">
        <v>39</v>
      </c>
      <c r="H2134">
        <v>96</v>
      </c>
      <c r="I2134">
        <v>101</v>
      </c>
      <c r="J2134">
        <v>61</v>
      </c>
      <c r="K2134">
        <v>71</v>
      </c>
      <c r="L2134">
        <v>74</v>
      </c>
      <c r="M2134">
        <v>16</v>
      </c>
      <c r="N2134">
        <v>33</v>
      </c>
      <c r="O2134">
        <v>43</v>
      </c>
      <c r="P2134">
        <v>28</v>
      </c>
      <c r="Q2134">
        <v>26</v>
      </c>
      <c r="R2134">
        <v>29</v>
      </c>
      <c r="S2134">
        <v>54</v>
      </c>
      <c r="T2134">
        <v>73</v>
      </c>
      <c r="U2134">
        <v>35</v>
      </c>
      <c r="V2134">
        <v>47</v>
      </c>
      <c r="W2134">
        <v>57</v>
      </c>
      <c r="X2134">
        <v>35</v>
      </c>
      <c r="Y2134">
        <v>29</v>
      </c>
      <c r="Z2134">
        <v>15</v>
      </c>
      <c r="AA2134">
        <v>4</v>
      </c>
      <c r="AB2134">
        <v>52</v>
      </c>
      <c r="AC2134">
        <v>29</v>
      </c>
      <c r="AD2134">
        <v>73</v>
      </c>
      <c r="AE2134">
        <v>73</v>
      </c>
      <c r="AF2134">
        <v>40</v>
      </c>
      <c r="AG2134">
        <v>44</v>
      </c>
      <c r="AH2134">
        <v>12</v>
      </c>
      <c r="AI2134">
        <v>77</v>
      </c>
      <c r="AJ2134">
        <v>9</v>
      </c>
      <c r="AK2134">
        <v>260</v>
      </c>
      <c r="AL2134">
        <v>1907</v>
      </c>
      <c r="AM2134">
        <v>1953</v>
      </c>
      <c r="AO2134">
        <v>15.44</v>
      </c>
      <c r="AP2134">
        <v>16.714285714285715</v>
      </c>
      <c r="AQ2134">
        <v>14.298591549295775</v>
      </c>
      <c r="AR2134">
        <v>11.04950495049505</v>
      </c>
      <c r="AS2134">
        <v>20.861538461538462</v>
      </c>
      <c r="AT2134">
        <v>11.2875</v>
      </c>
      <c r="AU2134">
        <v>9.7663366336633679</v>
      </c>
      <c r="AV2134">
        <v>12.806557377049181</v>
      </c>
      <c r="AW2134">
        <v>12.067605633802817</v>
      </c>
      <c r="AX2134">
        <v>15.664864864864867</v>
      </c>
      <c r="AY2134">
        <v>6.75</v>
      </c>
      <c r="AZ2134">
        <v>14.4</v>
      </c>
      <c r="BA2134">
        <v>30.641860465116277</v>
      </c>
      <c r="BB2134">
        <v>25.2</v>
      </c>
      <c r="BC2134">
        <v>28.246153846153845</v>
      </c>
      <c r="BD2134">
        <v>31.158620689655173</v>
      </c>
      <c r="BE2134">
        <v>16.533333333333335</v>
      </c>
      <c r="BF2134">
        <v>19.43013698630137</v>
      </c>
      <c r="BG2134">
        <v>20.88</v>
      </c>
      <c r="BH2134">
        <v>17.770212765957446</v>
      </c>
      <c r="BI2134">
        <v>11.936842105263159</v>
      </c>
      <c r="BJ2134">
        <v>18.617142857142859</v>
      </c>
      <c r="BK2134">
        <v>28.551724137931036</v>
      </c>
      <c r="BL2134">
        <v>29.52</v>
      </c>
      <c r="BM2134">
        <v>30.6</v>
      </c>
      <c r="BN2134">
        <v>19.453846153846154</v>
      </c>
      <c r="BO2134">
        <v>21.475862068965519</v>
      </c>
      <c r="BP2134">
        <v>8.2356164383561641</v>
      </c>
      <c r="BQ2134">
        <v>18</v>
      </c>
      <c r="BR2134">
        <v>29.880000000000003</v>
      </c>
      <c r="BS2134">
        <v>30.109090909090909</v>
      </c>
      <c r="BT2134">
        <v>30.900000000000002</v>
      </c>
      <c r="BU2134">
        <v>16.690909090909091</v>
      </c>
      <c r="BV2134">
        <v>18.399999999999999</v>
      </c>
      <c r="BW2134">
        <v>7.6153846153846159</v>
      </c>
      <c r="BX2134">
        <v>16.185841636077608</v>
      </c>
      <c r="BY2134">
        <v>18.70443103707316</v>
      </c>
      <c r="BZ2134">
        <v>2133</v>
      </c>
    </row>
    <row r="2135" spans="1:78" x14ac:dyDescent="0.25">
      <c r="A2135">
        <v>2134</v>
      </c>
      <c r="B2135" t="s">
        <v>2204</v>
      </c>
      <c r="C2135">
        <v>90</v>
      </c>
      <c r="D2135">
        <v>56</v>
      </c>
      <c r="E2135">
        <v>70</v>
      </c>
      <c r="F2135">
        <v>101</v>
      </c>
      <c r="G2135">
        <v>43</v>
      </c>
      <c r="H2135">
        <v>94</v>
      </c>
      <c r="I2135">
        <v>102</v>
      </c>
      <c r="J2135">
        <v>65</v>
      </c>
      <c r="K2135">
        <v>72</v>
      </c>
      <c r="L2135">
        <v>75</v>
      </c>
      <c r="M2135">
        <v>16</v>
      </c>
      <c r="N2135">
        <v>33</v>
      </c>
      <c r="O2135">
        <v>43</v>
      </c>
      <c r="P2135">
        <v>28</v>
      </c>
      <c r="Q2135">
        <v>26</v>
      </c>
      <c r="R2135">
        <v>29</v>
      </c>
      <c r="S2135">
        <v>54</v>
      </c>
      <c r="T2135">
        <v>74</v>
      </c>
      <c r="U2135">
        <v>35</v>
      </c>
      <c r="V2135">
        <v>47</v>
      </c>
      <c r="W2135">
        <v>57</v>
      </c>
      <c r="X2135">
        <v>36</v>
      </c>
      <c r="Y2135">
        <v>29</v>
      </c>
      <c r="Z2135">
        <v>15</v>
      </c>
      <c r="AA2135">
        <v>4</v>
      </c>
      <c r="AB2135">
        <v>52</v>
      </c>
      <c r="AC2135">
        <v>29</v>
      </c>
      <c r="AD2135">
        <v>73</v>
      </c>
      <c r="AE2135">
        <v>73</v>
      </c>
      <c r="AF2135">
        <v>40</v>
      </c>
      <c r="AG2135">
        <v>44</v>
      </c>
      <c r="AH2135">
        <v>12</v>
      </c>
      <c r="AI2135">
        <v>76</v>
      </c>
      <c r="AJ2135">
        <v>9</v>
      </c>
      <c r="AK2135">
        <v>259</v>
      </c>
      <c r="AL2135">
        <v>1905</v>
      </c>
      <c r="AM2135">
        <v>1961</v>
      </c>
      <c r="AO2135">
        <v>15.44</v>
      </c>
      <c r="AP2135">
        <v>16.714285714285715</v>
      </c>
      <c r="AQ2135">
        <v>14.502857142857144</v>
      </c>
      <c r="AR2135">
        <v>11.04950495049505</v>
      </c>
      <c r="AS2135">
        <v>18.920930232558138</v>
      </c>
      <c r="AT2135">
        <v>11.527659574468085</v>
      </c>
      <c r="AU2135">
        <v>9.670588235294117</v>
      </c>
      <c r="AV2135">
        <v>12.018461538461539</v>
      </c>
      <c r="AW2135">
        <v>11.9</v>
      </c>
      <c r="AX2135">
        <v>15.456</v>
      </c>
      <c r="AY2135">
        <v>6.75</v>
      </c>
      <c r="AZ2135">
        <v>14.4</v>
      </c>
      <c r="BA2135">
        <v>30.641860465116277</v>
      </c>
      <c r="BB2135">
        <v>25.2</v>
      </c>
      <c r="BC2135">
        <v>28.246153846153845</v>
      </c>
      <c r="BD2135">
        <v>31.158620689655173</v>
      </c>
      <c r="BE2135">
        <v>16.533333333333335</v>
      </c>
      <c r="BF2135">
        <v>19.16756756756757</v>
      </c>
      <c r="BG2135">
        <v>20.88</v>
      </c>
      <c r="BH2135">
        <v>17.770212765957446</v>
      </c>
      <c r="BI2135">
        <v>11.936842105263159</v>
      </c>
      <c r="BJ2135">
        <v>18.100000000000001</v>
      </c>
      <c r="BK2135">
        <v>28.551724137931036</v>
      </c>
      <c r="BL2135">
        <v>29.52</v>
      </c>
      <c r="BM2135">
        <v>30.6</v>
      </c>
      <c r="BN2135">
        <v>19.453846153846154</v>
      </c>
      <c r="BO2135">
        <v>21.475862068965519</v>
      </c>
      <c r="BP2135">
        <v>8.2356164383561641</v>
      </c>
      <c r="BQ2135">
        <v>18</v>
      </c>
      <c r="BR2135">
        <v>29.880000000000003</v>
      </c>
      <c r="BS2135">
        <v>30.109090909090909</v>
      </c>
      <c r="BT2135">
        <v>30.900000000000002</v>
      </c>
      <c r="BU2135">
        <v>16.910526315789475</v>
      </c>
      <c r="BV2135">
        <v>18.399999999999999</v>
      </c>
      <c r="BW2135">
        <v>7.6447876447876455</v>
      </c>
      <c r="BX2135">
        <v>16.202834645669292</v>
      </c>
      <c r="BY2135">
        <v>18.620973699940134</v>
      </c>
      <c r="BZ2135">
        <v>2134</v>
      </c>
    </row>
    <row r="2136" spans="1:78" x14ac:dyDescent="0.25">
      <c r="A2136">
        <v>2135</v>
      </c>
      <c r="B2136" t="s">
        <v>2205</v>
      </c>
      <c r="C2136">
        <v>90</v>
      </c>
      <c r="D2136">
        <v>55</v>
      </c>
      <c r="E2136">
        <v>70</v>
      </c>
      <c r="F2136">
        <v>101</v>
      </c>
      <c r="G2136">
        <v>43</v>
      </c>
      <c r="H2136">
        <v>95</v>
      </c>
      <c r="I2136">
        <v>101</v>
      </c>
      <c r="J2136">
        <v>62</v>
      </c>
      <c r="K2136">
        <v>71</v>
      </c>
      <c r="L2136">
        <v>75</v>
      </c>
      <c r="M2136">
        <v>16</v>
      </c>
      <c r="N2136">
        <v>33</v>
      </c>
      <c r="O2136">
        <v>43</v>
      </c>
      <c r="P2136">
        <v>28</v>
      </c>
      <c r="Q2136">
        <v>26</v>
      </c>
      <c r="R2136">
        <v>29</v>
      </c>
      <c r="S2136">
        <v>54</v>
      </c>
      <c r="T2136">
        <v>73</v>
      </c>
      <c r="U2136">
        <v>35</v>
      </c>
      <c r="V2136">
        <v>47</v>
      </c>
      <c r="W2136">
        <v>56</v>
      </c>
      <c r="X2136">
        <v>35</v>
      </c>
      <c r="Y2136">
        <v>29</v>
      </c>
      <c r="Z2136">
        <v>15</v>
      </c>
      <c r="AA2136">
        <v>4</v>
      </c>
      <c r="AB2136">
        <v>52</v>
      </c>
      <c r="AC2136">
        <v>29</v>
      </c>
      <c r="AD2136">
        <v>72</v>
      </c>
      <c r="AE2136">
        <v>78</v>
      </c>
      <c r="AF2136">
        <v>40</v>
      </c>
      <c r="AG2136">
        <v>45</v>
      </c>
      <c r="AH2136">
        <v>12</v>
      </c>
      <c r="AI2136">
        <v>77</v>
      </c>
      <c r="AJ2136">
        <v>9</v>
      </c>
      <c r="AK2136">
        <v>253</v>
      </c>
      <c r="AL2136">
        <v>1913</v>
      </c>
      <c r="AM2136">
        <v>1953</v>
      </c>
      <c r="AO2136">
        <v>15.44</v>
      </c>
      <c r="AP2136">
        <v>17.018181818181819</v>
      </c>
      <c r="AQ2136">
        <v>14.502857142857144</v>
      </c>
      <c r="AR2136">
        <v>11.04950495049505</v>
      </c>
      <c r="AS2136">
        <v>18.920930232558138</v>
      </c>
      <c r="AT2136">
        <v>11.406315789473684</v>
      </c>
      <c r="AU2136">
        <v>9.7663366336633679</v>
      </c>
      <c r="AV2136">
        <v>12.6</v>
      </c>
      <c r="AW2136">
        <v>12.067605633802817</v>
      </c>
      <c r="AX2136">
        <v>15.456</v>
      </c>
      <c r="AY2136">
        <v>6.75</v>
      </c>
      <c r="AZ2136">
        <v>14.4</v>
      </c>
      <c r="BA2136">
        <v>30.641860465116277</v>
      </c>
      <c r="BB2136">
        <v>25.2</v>
      </c>
      <c r="BC2136">
        <v>28.246153846153845</v>
      </c>
      <c r="BD2136">
        <v>31.158620689655173</v>
      </c>
      <c r="BE2136">
        <v>16.533333333333335</v>
      </c>
      <c r="BF2136">
        <v>19.43013698630137</v>
      </c>
      <c r="BG2136">
        <v>20.88</v>
      </c>
      <c r="BH2136">
        <v>17.770212765957446</v>
      </c>
      <c r="BI2136">
        <v>12.15</v>
      </c>
      <c r="BJ2136">
        <v>18.617142857142859</v>
      </c>
      <c r="BK2136">
        <v>28.551724137931036</v>
      </c>
      <c r="BL2136">
        <v>29.52</v>
      </c>
      <c r="BM2136">
        <v>30.6</v>
      </c>
      <c r="BN2136">
        <v>19.453846153846154</v>
      </c>
      <c r="BO2136">
        <v>21.475862068965519</v>
      </c>
      <c r="BP2136">
        <v>8.3500000000000014</v>
      </c>
      <c r="BQ2136">
        <v>16.846153846153847</v>
      </c>
      <c r="BR2136">
        <v>29.880000000000003</v>
      </c>
      <c r="BS2136">
        <v>29.439999999999998</v>
      </c>
      <c r="BT2136">
        <v>30.900000000000002</v>
      </c>
      <c r="BU2136">
        <v>16.690909090909091</v>
      </c>
      <c r="BV2136">
        <v>18.399999999999999</v>
      </c>
      <c r="BW2136">
        <v>7.8260869565217392</v>
      </c>
      <c r="BX2136">
        <v>16.135075797177208</v>
      </c>
      <c r="BY2136">
        <v>18.602917207331977</v>
      </c>
      <c r="BZ2136">
        <v>2135</v>
      </c>
    </row>
    <row r="2137" spans="1:78" x14ac:dyDescent="0.25">
      <c r="A2137">
        <v>2136</v>
      </c>
      <c r="B2137" t="s">
        <v>2206</v>
      </c>
      <c r="C2137">
        <v>90</v>
      </c>
      <c r="D2137">
        <v>55</v>
      </c>
      <c r="E2137">
        <v>70</v>
      </c>
      <c r="F2137">
        <v>103</v>
      </c>
      <c r="G2137">
        <v>40</v>
      </c>
      <c r="H2137">
        <v>95</v>
      </c>
      <c r="I2137">
        <v>102</v>
      </c>
      <c r="J2137">
        <v>65</v>
      </c>
      <c r="K2137">
        <v>70</v>
      </c>
      <c r="L2137">
        <v>74</v>
      </c>
      <c r="M2137">
        <v>16</v>
      </c>
      <c r="N2137">
        <v>33</v>
      </c>
      <c r="O2137">
        <v>43</v>
      </c>
      <c r="P2137">
        <v>28</v>
      </c>
      <c r="Q2137">
        <v>26</v>
      </c>
      <c r="R2137">
        <v>29</v>
      </c>
      <c r="S2137">
        <v>54</v>
      </c>
      <c r="T2137">
        <v>73</v>
      </c>
      <c r="U2137">
        <v>35</v>
      </c>
      <c r="V2137">
        <v>47</v>
      </c>
      <c r="W2137">
        <v>56</v>
      </c>
      <c r="X2137">
        <v>36</v>
      </c>
      <c r="Y2137">
        <v>29</v>
      </c>
      <c r="Z2137">
        <v>15</v>
      </c>
      <c r="AA2137">
        <v>4</v>
      </c>
      <c r="AB2137">
        <v>52</v>
      </c>
      <c r="AC2137">
        <v>29</v>
      </c>
      <c r="AD2137">
        <v>72</v>
      </c>
      <c r="AE2137">
        <v>78</v>
      </c>
      <c r="AF2137">
        <v>40</v>
      </c>
      <c r="AG2137">
        <v>45</v>
      </c>
      <c r="AH2137">
        <v>12</v>
      </c>
      <c r="AI2137">
        <v>74</v>
      </c>
      <c r="AJ2137">
        <v>9</v>
      </c>
      <c r="AK2137">
        <v>287</v>
      </c>
      <c r="AL2137">
        <v>1911</v>
      </c>
      <c r="AM2137">
        <v>1986</v>
      </c>
      <c r="AO2137">
        <v>15.44</v>
      </c>
      <c r="AP2137">
        <v>17.018181818181819</v>
      </c>
      <c r="AQ2137">
        <v>14.502857142857144</v>
      </c>
      <c r="AR2137">
        <v>10.83495145631068</v>
      </c>
      <c r="AS2137">
        <v>20.340000000000003</v>
      </c>
      <c r="AT2137">
        <v>11.406315789473684</v>
      </c>
      <c r="AU2137">
        <v>9.670588235294117</v>
      </c>
      <c r="AV2137">
        <v>12.018461538461539</v>
      </c>
      <c r="AW2137">
        <v>12.24</v>
      </c>
      <c r="AX2137">
        <v>15.664864864864867</v>
      </c>
      <c r="AY2137">
        <v>6.75</v>
      </c>
      <c r="AZ2137">
        <v>14.4</v>
      </c>
      <c r="BA2137">
        <v>30.641860465116277</v>
      </c>
      <c r="BB2137">
        <v>25.2</v>
      </c>
      <c r="BC2137">
        <v>28.246153846153845</v>
      </c>
      <c r="BD2137">
        <v>31.158620689655173</v>
      </c>
      <c r="BE2137">
        <v>16.533333333333335</v>
      </c>
      <c r="BF2137">
        <v>19.43013698630137</v>
      </c>
      <c r="BG2137">
        <v>20.88</v>
      </c>
      <c r="BH2137">
        <v>17.770212765957446</v>
      </c>
      <c r="BI2137">
        <v>12.15</v>
      </c>
      <c r="BJ2137">
        <v>18.100000000000001</v>
      </c>
      <c r="BK2137">
        <v>28.551724137931036</v>
      </c>
      <c r="BL2137">
        <v>29.52</v>
      </c>
      <c r="BM2137">
        <v>30.6</v>
      </c>
      <c r="BN2137">
        <v>19.453846153846154</v>
      </c>
      <c r="BO2137">
        <v>21.475862068965519</v>
      </c>
      <c r="BP2137">
        <v>8.3500000000000014</v>
      </c>
      <c r="BQ2137">
        <v>16.846153846153847</v>
      </c>
      <c r="BR2137">
        <v>29.880000000000003</v>
      </c>
      <c r="BS2137">
        <v>29.439999999999998</v>
      </c>
      <c r="BT2137">
        <v>30.900000000000002</v>
      </c>
      <c r="BU2137">
        <v>17.367567567567569</v>
      </c>
      <c r="BV2137">
        <v>18.399999999999999</v>
      </c>
      <c r="BW2137">
        <v>6.8989547038327528</v>
      </c>
      <c r="BX2137">
        <v>16.151962323390897</v>
      </c>
      <c r="BY2137">
        <v>18.585200284381706</v>
      </c>
      <c r="BZ2137">
        <v>2136</v>
      </c>
    </row>
    <row r="2138" spans="1:78" x14ac:dyDescent="0.25">
      <c r="A2138">
        <v>2137</v>
      </c>
      <c r="B2138" t="s">
        <v>2207</v>
      </c>
      <c r="C2138">
        <v>90</v>
      </c>
      <c r="D2138">
        <v>54</v>
      </c>
      <c r="E2138">
        <v>72</v>
      </c>
      <c r="F2138">
        <v>102</v>
      </c>
      <c r="G2138">
        <v>40</v>
      </c>
      <c r="H2138">
        <v>95</v>
      </c>
      <c r="I2138">
        <v>99</v>
      </c>
      <c r="J2138">
        <v>62</v>
      </c>
      <c r="K2138">
        <v>70</v>
      </c>
      <c r="L2138">
        <v>73</v>
      </c>
      <c r="M2138">
        <v>16</v>
      </c>
      <c r="N2138">
        <v>33</v>
      </c>
      <c r="O2138">
        <v>43</v>
      </c>
      <c r="P2138">
        <v>28</v>
      </c>
      <c r="Q2138">
        <v>26</v>
      </c>
      <c r="R2138">
        <v>29</v>
      </c>
      <c r="S2138">
        <v>54</v>
      </c>
      <c r="T2138">
        <v>73</v>
      </c>
      <c r="U2138">
        <v>35</v>
      </c>
      <c r="V2138">
        <v>46</v>
      </c>
      <c r="W2138">
        <v>56</v>
      </c>
      <c r="X2138">
        <v>36</v>
      </c>
      <c r="Y2138">
        <v>28</v>
      </c>
      <c r="Z2138">
        <v>15</v>
      </c>
      <c r="AA2138">
        <v>4</v>
      </c>
      <c r="AB2138">
        <v>52</v>
      </c>
      <c r="AC2138">
        <v>29</v>
      </c>
      <c r="AD2138">
        <v>72</v>
      </c>
      <c r="AE2138">
        <v>89</v>
      </c>
      <c r="AF2138">
        <v>40</v>
      </c>
      <c r="AG2138">
        <v>45</v>
      </c>
      <c r="AH2138">
        <v>12</v>
      </c>
      <c r="AI2138">
        <v>74</v>
      </c>
      <c r="AJ2138">
        <v>9</v>
      </c>
      <c r="AK2138">
        <v>245</v>
      </c>
      <c r="AL2138">
        <v>1914</v>
      </c>
      <c r="AM2138">
        <v>1946</v>
      </c>
      <c r="AO2138">
        <v>15.44</v>
      </c>
      <c r="AP2138">
        <v>17.333333333333336</v>
      </c>
      <c r="AQ2138">
        <v>14.1</v>
      </c>
      <c r="AR2138">
        <v>10.941176470588236</v>
      </c>
      <c r="AS2138">
        <v>20.340000000000003</v>
      </c>
      <c r="AT2138">
        <v>11.406315789473684</v>
      </c>
      <c r="AU2138">
        <v>9.9636363636363647</v>
      </c>
      <c r="AV2138">
        <v>12.6</v>
      </c>
      <c r="AW2138">
        <v>12.24</v>
      </c>
      <c r="AX2138">
        <v>15.87945205479452</v>
      </c>
      <c r="AY2138">
        <v>6.75</v>
      </c>
      <c r="AZ2138">
        <v>14.4</v>
      </c>
      <c r="BA2138">
        <v>30.641860465116277</v>
      </c>
      <c r="BB2138">
        <v>25.2</v>
      </c>
      <c r="BC2138">
        <v>28.246153846153845</v>
      </c>
      <c r="BD2138">
        <v>31.158620689655173</v>
      </c>
      <c r="BE2138">
        <v>16.533333333333335</v>
      </c>
      <c r="BF2138">
        <v>19.43013698630137</v>
      </c>
      <c r="BG2138">
        <v>20.88</v>
      </c>
      <c r="BH2138">
        <v>18.156521739130437</v>
      </c>
      <c r="BI2138">
        <v>12.15</v>
      </c>
      <c r="BJ2138">
        <v>18.100000000000001</v>
      </c>
      <c r="BK2138">
        <v>29.571428571428569</v>
      </c>
      <c r="BL2138">
        <v>29.52</v>
      </c>
      <c r="BM2138">
        <v>30.6</v>
      </c>
      <c r="BN2138">
        <v>19.453846153846154</v>
      </c>
      <c r="BO2138">
        <v>21.475862068965519</v>
      </c>
      <c r="BP2138">
        <v>8.3500000000000014</v>
      </c>
      <c r="BQ2138">
        <v>14.764044943820224</v>
      </c>
      <c r="BR2138">
        <v>29.880000000000003</v>
      </c>
      <c r="BS2138">
        <v>29.439999999999998</v>
      </c>
      <c r="BT2138">
        <v>30.900000000000002</v>
      </c>
      <c r="BU2138">
        <v>17.367567567567569</v>
      </c>
      <c r="BV2138">
        <v>18.399999999999999</v>
      </c>
      <c r="BW2138">
        <v>8.0816326530612237</v>
      </c>
      <c r="BX2138">
        <v>16.126645768025078</v>
      </c>
      <c r="BY2138">
        <v>18.642525729536963</v>
      </c>
      <c r="BZ2138">
        <v>2137</v>
      </c>
    </row>
    <row r="2139" spans="1:78" x14ac:dyDescent="0.25">
      <c r="A2139">
        <v>2138</v>
      </c>
      <c r="B2139" t="s">
        <v>2208</v>
      </c>
      <c r="C2139">
        <v>91</v>
      </c>
      <c r="D2139">
        <v>55</v>
      </c>
      <c r="E2139">
        <v>71</v>
      </c>
      <c r="F2139">
        <v>100</v>
      </c>
      <c r="G2139">
        <v>40</v>
      </c>
      <c r="H2139">
        <v>95</v>
      </c>
      <c r="I2139">
        <v>99</v>
      </c>
      <c r="J2139">
        <v>61</v>
      </c>
      <c r="K2139">
        <v>71</v>
      </c>
      <c r="L2139">
        <v>74</v>
      </c>
      <c r="M2139">
        <v>16</v>
      </c>
      <c r="N2139">
        <v>35</v>
      </c>
      <c r="O2139">
        <v>43</v>
      </c>
      <c r="P2139">
        <v>28</v>
      </c>
      <c r="Q2139">
        <v>26</v>
      </c>
      <c r="R2139">
        <v>29</v>
      </c>
      <c r="S2139">
        <v>54</v>
      </c>
      <c r="T2139">
        <v>73</v>
      </c>
      <c r="U2139">
        <v>35</v>
      </c>
      <c r="V2139">
        <v>53</v>
      </c>
      <c r="W2139">
        <v>55</v>
      </c>
      <c r="X2139">
        <v>36</v>
      </c>
      <c r="Y2139">
        <v>28</v>
      </c>
      <c r="Z2139">
        <v>15</v>
      </c>
      <c r="AA2139">
        <v>4</v>
      </c>
      <c r="AB2139">
        <v>52</v>
      </c>
      <c r="AC2139">
        <v>28</v>
      </c>
      <c r="AD2139">
        <v>72</v>
      </c>
      <c r="AE2139">
        <v>65</v>
      </c>
      <c r="AF2139">
        <v>40</v>
      </c>
      <c r="AG2139">
        <v>48</v>
      </c>
      <c r="AH2139">
        <v>12</v>
      </c>
      <c r="AI2139">
        <v>77</v>
      </c>
      <c r="AJ2139">
        <v>9</v>
      </c>
      <c r="AK2139">
        <v>252</v>
      </c>
      <c r="AL2139">
        <v>1907</v>
      </c>
      <c r="AM2139">
        <v>1942</v>
      </c>
      <c r="AO2139">
        <v>15.270329670329671</v>
      </c>
      <c r="AP2139">
        <v>17.018181818181819</v>
      </c>
      <c r="AQ2139">
        <v>14.298591549295775</v>
      </c>
      <c r="AR2139">
        <v>11.16</v>
      </c>
      <c r="AS2139">
        <v>20.340000000000003</v>
      </c>
      <c r="AT2139">
        <v>11.406315789473684</v>
      </c>
      <c r="AU2139">
        <v>9.9636363636363647</v>
      </c>
      <c r="AV2139">
        <v>12.806557377049181</v>
      </c>
      <c r="AW2139">
        <v>12.067605633802817</v>
      </c>
      <c r="AX2139">
        <v>15.664864864864867</v>
      </c>
      <c r="AY2139">
        <v>6.75</v>
      </c>
      <c r="AZ2139">
        <v>13.577142857142857</v>
      </c>
      <c r="BA2139">
        <v>30.641860465116277</v>
      </c>
      <c r="BB2139">
        <v>25.2</v>
      </c>
      <c r="BC2139">
        <v>28.246153846153845</v>
      </c>
      <c r="BD2139">
        <v>31.158620689655173</v>
      </c>
      <c r="BE2139">
        <v>16.533333333333335</v>
      </c>
      <c r="BF2139">
        <v>19.43013698630137</v>
      </c>
      <c r="BG2139">
        <v>20.88</v>
      </c>
      <c r="BH2139">
        <v>15.758490566037736</v>
      </c>
      <c r="BI2139">
        <v>12.370909090909091</v>
      </c>
      <c r="BJ2139">
        <v>18.100000000000001</v>
      </c>
      <c r="BK2139">
        <v>29.571428571428569</v>
      </c>
      <c r="BL2139">
        <v>29.52</v>
      </c>
      <c r="BM2139">
        <v>30.6</v>
      </c>
      <c r="BN2139">
        <v>19.453846153846154</v>
      </c>
      <c r="BO2139">
        <v>22.242857142857144</v>
      </c>
      <c r="BP2139">
        <v>8.3500000000000014</v>
      </c>
      <c r="BQ2139">
        <v>20.215384615384615</v>
      </c>
      <c r="BR2139">
        <v>29.880000000000003</v>
      </c>
      <c r="BS2139">
        <v>27.6</v>
      </c>
      <c r="BT2139">
        <v>30.900000000000002</v>
      </c>
      <c r="BU2139">
        <v>16.690909090909091</v>
      </c>
      <c r="BV2139">
        <v>18.399999999999999</v>
      </c>
      <c r="BW2139">
        <v>7.8571428571428568</v>
      </c>
      <c r="BX2139">
        <v>16.185841636077608</v>
      </c>
      <c r="BY2139">
        <v>18.685465558494691</v>
      </c>
      <c r="BZ2139">
        <v>2138</v>
      </c>
    </row>
    <row r="2140" spans="1:78" x14ac:dyDescent="0.25">
      <c r="A2140">
        <v>2139</v>
      </c>
      <c r="B2140" t="s">
        <v>2209</v>
      </c>
      <c r="C2140">
        <v>90</v>
      </c>
      <c r="D2140">
        <v>54</v>
      </c>
      <c r="E2140">
        <v>71</v>
      </c>
      <c r="F2140">
        <v>102</v>
      </c>
      <c r="G2140">
        <v>40</v>
      </c>
      <c r="H2140">
        <v>95</v>
      </c>
      <c r="I2140">
        <v>101</v>
      </c>
      <c r="J2140">
        <v>62</v>
      </c>
      <c r="K2140">
        <v>72</v>
      </c>
      <c r="L2140">
        <v>73</v>
      </c>
      <c r="M2140">
        <v>16</v>
      </c>
      <c r="N2140">
        <v>35</v>
      </c>
      <c r="O2140">
        <v>43</v>
      </c>
      <c r="P2140">
        <v>28</v>
      </c>
      <c r="Q2140">
        <v>26</v>
      </c>
      <c r="R2140">
        <v>29</v>
      </c>
      <c r="S2140">
        <v>54</v>
      </c>
      <c r="T2140">
        <v>73</v>
      </c>
      <c r="U2140">
        <v>35</v>
      </c>
      <c r="V2140">
        <v>54</v>
      </c>
      <c r="W2140">
        <v>56</v>
      </c>
      <c r="X2140">
        <v>36</v>
      </c>
      <c r="Y2140">
        <v>28</v>
      </c>
      <c r="Z2140">
        <v>15</v>
      </c>
      <c r="AA2140">
        <v>4</v>
      </c>
      <c r="AB2140">
        <v>52</v>
      </c>
      <c r="AC2140">
        <v>28</v>
      </c>
      <c r="AD2140">
        <v>72</v>
      </c>
      <c r="AE2140">
        <v>65</v>
      </c>
      <c r="AF2140">
        <v>40</v>
      </c>
      <c r="AG2140">
        <v>48</v>
      </c>
      <c r="AH2140">
        <v>12</v>
      </c>
      <c r="AI2140">
        <v>79</v>
      </c>
      <c r="AJ2140">
        <v>9</v>
      </c>
      <c r="AK2140">
        <v>249</v>
      </c>
      <c r="AL2140">
        <v>1870</v>
      </c>
      <c r="AM2140">
        <v>1946</v>
      </c>
      <c r="AO2140">
        <v>15.44</v>
      </c>
      <c r="AP2140">
        <v>17.333333333333336</v>
      </c>
      <c r="AQ2140">
        <v>14.298591549295775</v>
      </c>
      <c r="AR2140">
        <v>10.941176470588236</v>
      </c>
      <c r="AS2140">
        <v>20.340000000000003</v>
      </c>
      <c r="AT2140">
        <v>11.406315789473684</v>
      </c>
      <c r="AU2140">
        <v>9.7663366336633679</v>
      </c>
      <c r="AV2140">
        <v>12.6</v>
      </c>
      <c r="AW2140">
        <v>11.9</v>
      </c>
      <c r="AX2140">
        <v>15.87945205479452</v>
      </c>
      <c r="AY2140">
        <v>6.75</v>
      </c>
      <c r="AZ2140">
        <v>13.577142857142857</v>
      </c>
      <c r="BA2140">
        <v>30.641860465116277</v>
      </c>
      <c r="BB2140">
        <v>25.2</v>
      </c>
      <c r="BC2140">
        <v>28.246153846153845</v>
      </c>
      <c r="BD2140">
        <v>31.158620689655173</v>
      </c>
      <c r="BE2140">
        <v>16.533333333333335</v>
      </c>
      <c r="BF2140">
        <v>19.43013698630137</v>
      </c>
      <c r="BG2140">
        <v>20.88</v>
      </c>
      <c r="BH2140">
        <v>15.466666666666669</v>
      </c>
      <c r="BI2140">
        <v>12.15</v>
      </c>
      <c r="BJ2140">
        <v>18.100000000000001</v>
      </c>
      <c r="BK2140">
        <v>29.571428571428569</v>
      </c>
      <c r="BL2140">
        <v>29.52</v>
      </c>
      <c r="BM2140">
        <v>30.6</v>
      </c>
      <c r="BN2140">
        <v>19.453846153846154</v>
      </c>
      <c r="BO2140">
        <v>22.242857142857144</v>
      </c>
      <c r="BP2140">
        <v>8.3500000000000014</v>
      </c>
      <c r="BQ2140">
        <v>20.215384615384615</v>
      </c>
      <c r="BR2140">
        <v>29.880000000000003</v>
      </c>
      <c r="BS2140">
        <v>27.6</v>
      </c>
      <c r="BT2140">
        <v>30.900000000000002</v>
      </c>
      <c r="BU2140">
        <v>16.268354430379748</v>
      </c>
      <c r="BV2140">
        <v>18.399999999999999</v>
      </c>
      <c r="BW2140">
        <v>7.9518072289156629</v>
      </c>
      <c r="BX2140">
        <v>16.506096256684494</v>
      </c>
      <c r="BY2140">
        <v>18.662335063088186</v>
      </c>
      <c r="BZ2140">
        <v>2139</v>
      </c>
    </row>
    <row r="2141" spans="1:78" x14ac:dyDescent="0.25">
      <c r="A2141">
        <v>2140</v>
      </c>
      <c r="B2141" t="s">
        <v>2210</v>
      </c>
      <c r="C2141">
        <v>91</v>
      </c>
      <c r="D2141">
        <v>54</v>
      </c>
      <c r="E2141">
        <v>71</v>
      </c>
      <c r="F2141">
        <v>103</v>
      </c>
      <c r="G2141">
        <v>39</v>
      </c>
      <c r="H2141">
        <v>95</v>
      </c>
      <c r="I2141">
        <v>98</v>
      </c>
      <c r="J2141">
        <v>62</v>
      </c>
      <c r="K2141">
        <v>72</v>
      </c>
      <c r="L2141">
        <v>73</v>
      </c>
      <c r="M2141">
        <v>16</v>
      </c>
      <c r="N2141">
        <v>35</v>
      </c>
      <c r="O2141">
        <v>43</v>
      </c>
      <c r="P2141">
        <v>28</v>
      </c>
      <c r="Q2141">
        <v>26</v>
      </c>
      <c r="R2141">
        <v>29</v>
      </c>
      <c r="S2141">
        <v>54</v>
      </c>
      <c r="T2141">
        <v>72</v>
      </c>
      <c r="U2141">
        <v>34</v>
      </c>
      <c r="V2141">
        <v>51</v>
      </c>
      <c r="W2141">
        <v>56</v>
      </c>
      <c r="X2141">
        <v>36</v>
      </c>
      <c r="Y2141">
        <v>28</v>
      </c>
      <c r="Z2141">
        <v>15</v>
      </c>
      <c r="AA2141">
        <v>4</v>
      </c>
      <c r="AB2141">
        <v>52</v>
      </c>
      <c r="AC2141">
        <v>28</v>
      </c>
      <c r="AD2141">
        <v>72</v>
      </c>
      <c r="AE2141">
        <v>65</v>
      </c>
      <c r="AF2141">
        <v>40</v>
      </c>
      <c r="AG2141">
        <v>44</v>
      </c>
      <c r="AH2141">
        <v>12</v>
      </c>
      <c r="AI2141">
        <v>79</v>
      </c>
      <c r="AJ2141">
        <v>9</v>
      </c>
      <c r="AK2141">
        <v>289</v>
      </c>
      <c r="AL2141">
        <v>1904</v>
      </c>
      <c r="AM2141">
        <v>1975</v>
      </c>
      <c r="AO2141">
        <v>15.270329670329671</v>
      </c>
      <c r="AP2141">
        <v>17.333333333333336</v>
      </c>
      <c r="AQ2141">
        <v>14.298591549295775</v>
      </c>
      <c r="AR2141">
        <v>10.83495145631068</v>
      </c>
      <c r="AS2141">
        <v>20.861538461538462</v>
      </c>
      <c r="AT2141">
        <v>11.406315789473684</v>
      </c>
      <c r="AU2141">
        <v>10.06530612244898</v>
      </c>
      <c r="AV2141">
        <v>12.6</v>
      </c>
      <c r="AW2141">
        <v>11.9</v>
      </c>
      <c r="AX2141">
        <v>15.87945205479452</v>
      </c>
      <c r="AY2141">
        <v>6.75</v>
      </c>
      <c r="AZ2141">
        <v>13.577142857142857</v>
      </c>
      <c r="BA2141">
        <v>30.641860465116277</v>
      </c>
      <c r="BB2141">
        <v>25.2</v>
      </c>
      <c r="BC2141">
        <v>28.246153846153845</v>
      </c>
      <c r="BD2141">
        <v>31.158620689655173</v>
      </c>
      <c r="BE2141">
        <v>16.533333333333335</v>
      </c>
      <c r="BF2141">
        <v>19.7</v>
      </c>
      <c r="BG2141">
        <v>21.494117647058825</v>
      </c>
      <c r="BH2141">
        <v>16.376470588235293</v>
      </c>
      <c r="BI2141">
        <v>12.15</v>
      </c>
      <c r="BJ2141">
        <v>18.100000000000001</v>
      </c>
      <c r="BK2141">
        <v>29.571428571428569</v>
      </c>
      <c r="BL2141">
        <v>29.52</v>
      </c>
      <c r="BM2141">
        <v>30.6</v>
      </c>
      <c r="BN2141">
        <v>19.453846153846154</v>
      </c>
      <c r="BO2141">
        <v>22.242857142857144</v>
      </c>
      <c r="BP2141">
        <v>8.3500000000000014</v>
      </c>
      <c r="BQ2141">
        <v>20.215384615384615</v>
      </c>
      <c r="BR2141">
        <v>29.880000000000003</v>
      </c>
      <c r="BS2141">
        <v>30.109090909090909</v>
      </c>
      <c r="BT2141">
        <v>30.900000000000002</v>
      </c>
      <c r="BU2141">
        <v>16.268354430379748</v>
      </c>
      <c r="BV2141">
        <v>18.399999999999999</v>
      </c>
      <c r="BW2141">
        <v>6.85121107266436</v>
      </c>
      <c r="BX2141">
        <v>16.21134453781513</v>
      </c>
      <c r="BY2141">
        <v>18.762807050342388</v>
      </c>
      <c r="BZ2141">
        <v>2140</v>
      </c>
    </row>
    <row r="2142" spans="1:78" x14ac:dyDescent="0.25">
      <c r="A2142">
        <v>2141</v>
      </c>
      <c r="B2142" t="s">
        <v>2211</v>
      </c>
      <c r="C2142">
        <v>90</v>
      </c>
      <c r="D2142">
        <v>55</v>
      </c>
      <c r="E2142">
        <v>71</v>
      </c>
      <c r="F2142">
        <v>103</v>
      </c>
      <c r="G2142">
        <v>39</v>
      </c>
      <c r="H2142">
        <v>96</v>
      </c>
      <c r="I2142">
        <v>102</v>
      </c>
      <c r="J2142">
        <v>62</v>
      </c>
      <c r="K2142">
        <v>70</v>
      </c>
      <c r="L2142">
        <v>72</v>
      </c>
      <c r="M2142">
        <v>16</v>
      </c>
      <c r="N2142">
        <v>35</v>
      </c>
      <c r="O2142">
        <v>43</v>
      </c>
      <c r="P2142">
        <v>28</v>
      </c>
      <c r="Q2142">
        <v>26</v>
      </c>
      <c r="R2142">
        <v>29</v>
      </c>
      <c r="S2142">
        <v>53</v>
      </c>
      <c r="T2142">
        <v>71</v>
      </c>
      <c r="U2142">
        <v>34</v>
      </c>
      <c r="V2142">
        <v>48</v>
      </c>
      <c r="W2142">
        <v>55</v>
      </c>
      <c r="X2142">
        <v>36</v>
      </c>
      <c r="Y2142">
        <v>28</v>
      </c>
      <c r="Z2142">
        <v>15</v>
      </c>
      <c r="AA2142">
        <v>4</v>
      </c>
      <c r="AB2142">
        <v>52</v>
      </c>
      <c r="AC2142">
        <v>28</v>
      </c>
      <c r="AD2142">
        <v>72</v>
      </c>
      <c r="AE2142">
        <v>65</v>
      </c>
      <c r="AF2142">
        <v>39</v>
      </c>
      <c r="AG2142">
        <v>45</v>
      </c>
      <c r="AH2142">
        <v>13</v>
      </c>
      <c r="AI2142">
        <v>74</v>
      </c>
      <c r="AJ2142">
        <v>9</v>
      </c>
      <c r="AK2142">
        <v>250</v>
      </c>
      <c r="AL2142">
        <v>1862</v>
      </c>
      <c r="AM2142">
        <v>1928</v>
      </c>
      <c r="AO2142">
        <v>15.44</v>
      </c>
      <c r="AP2142">
        <v>17.018181818181819</v>
      </c>
      <c r="AQ2142">
        <v>14.298591549295775</v>
      </c>
      <c r="AR2142">
        <v>10.83495145631068</v>
      </c>
      <c r="AS2142">
        <v>20.861538461538462</v>
      </c>
      <c r="AT2142">
        <v>11.2875</v>
      </c>
      <c r="AU2142">
        <v>9.670588235294117</v>
      </c>
      <c r="AV2142">
        <v>12.6</v>
      </c>
      <c r="AW2142">
        <v>12.24</v>
      </c>
      <c r="AX2142">
        <v>16.100000000000001</v>
      </c>
      <c r="AY2142">
        <v>6.75</v>
      </c>
      <c r="AZ2142">
        <v>13.577142857142857</v>
      </c>
      <c r="BA2142">
        <v>30.641860465116277</v>
      </c>
      <c r="BB2142">
        <v>25.2</v>
      </c>
      <c r="BC2142">
        <v>28.246153846153845</v>
      </c>
      <c r="BD2142">
        <v>31.158620689655173</v>
      </c>
      <c r="BE2142">
        <v>16.845283018867924</v>
      </c>
      <c r="BF2142">
        <v>19.977464788732394</v>
      </c>
      <c r="BG2142">
        <v>21.494117647058825</v>
      </c>
      <c r="BH2142">
        <v>17.399999999999999</v>
      </c>
      <c r="BI2142">
        <v>12.370909090909091</v>
      </c>
      <c r="BJ2142">
        <v>18.100000000000001</v>
      </c>
      <c r="BK2142">
        <v>29.571428571428569</v>
      </c>
      <c r="BL2142">
        <v>29.52</v>
      </c>
      <c r="BM2142">
        <v>30.6</v>
      </c>
      <c r="BN2142">
        <v>19.453846153846154</v>
      </c>
      <c r="BO2142">
        <v>22.242857142857144</v>
      </c>
      <c r="BP2142">
        <v>8.3500000000000014</v>
      </c>
      <c r="BQ2142">
        <v>20.215384615384615</v>
      </c>
      <c r="BR2142">
        <v>30.646153846153847</v>
      </c>
      <c r="BS2142">
        <v>29.439999999999998</v>
      </c>
      <c r="BT2142">
        <v>28.523076923076925</v>
      </c>
      <c r="BU2142">
        <v>17.367567567567569</v>
      </c>
      <c r="BV2142">
        <v>18.399999999999999</v>
      </c>
      <c r="BW2142">
        <v>7.9200000000000008</v>
      </c>
      <c r="BX2142">
        <v>16.57701396348013</v>
      </c>
      <c r="BY2142">
        <v>18.902885936965564</v>
      </c>
      <c r="BZ2142">
        <v>2141</v>
      </c>
    </row>
    <row r="2143" spans="1:78" x14ac:dyDescent="0.25">
      <c r="A2143">
        <v>2142</v>
      </c>
      <c r="B2143" t="s">
        <v>2212</v>
      </c>
      <c r="C2143">
        <v>90</v>
      </c>
      <c r="D2143">
        <v>55</v>
      </c>
      <c r="E2143">
        <v>57</v>
      </c>
      <c r="F2143">
        <v>103</v>
      </c>
      <c r="G2143">
        <v>41</v>
      </c>
      <c r="H2143">
        <v>82</v>
      </c>
      <c r="I2143">
        <v>98</v>
      </c>
      <c r="J2143">
        <v>66</v>
      </c>
      <c r="K2143">
        <v>71</v>
      </c>
      <c r="L2143">
        <v>72</v>
      </c>
      <c r="M2143">
        <v>16</v>
      </c>
      <c r="N2143">
        <v>35</v>
      </c>
      <c r="O2143">
        <v>43</v>
      </c>
      <c r="P2143">
        <v>28</v>
      </c>
      <c r="Q2143">
        <v>26</v>
      </c>
      <c r="R2143">
        <v>29</v>
      </c>
      <c r="S2143">
        <v>53</v>
      </c>
      <c r="T2143">
        <v>71</v>
      </c>
      <c r="U2143">
        <v>34</v>
      </c>
      <c r="V2143">
        <v>48</v>
      </c>
      <c r="W2143">
        <v>54</v>
      </c>
      <c r="X2143">
        <v>35</v>
      </c>
      <c r="Y2143">
        <v>28</v>
      </c>
      <c r="Z2143">
        <v>15</v>
      </c>
      <c r="AA2143">
        <v>4</v>
      </c>
      <c r="AB2143">
        <v>52</v>
      </c>
      <c r="AC2143">
        <v>28</v>
      </c>
      <c r="AD2143">
        <v>72</v>
      </c>
      <c r="AE2143">
        <v>65</v>
      </c>
      <c r="AF2143">
        <v>39</v>
      </c>
      <c r="AG2143">
        <v>45</v>
      </c>
      <c r="AH2143">
        <v>13</v>
      </c>
      <c r="AI2143">
        <v>74</v>
      </c>
      <c r="AJ2143">
        <v>9</v>
      </c>
      <c r="AK2143">
        <v>264</v>
      </c>
      <c r="AL2143">
        <v>1831</v>
      </c>
      <c r="AM2143">
        <v>1915</v>
      </c>
      <c r="AO2143">
        <v>15.44</v>
      </c>
      <c r="AP2143">
        <v>17.018181818181819</v>
      </c>
      <c r="AQ2143">
        <v>17.810526315789474</v>
      </c>
      <c r="AR2143">
        <v>10.83495145631068</v>
      </c>
      <c r="AS2143">
        <v>19.84390243902439</v>
      </c>
      <c r="AT2143">
        <v>13.214634146341464</v>
      </c>
      <c r="AU2143">
        <v>10.06530612244898</v>
      </c>
      <c r="AV2143">
        <v>11.836363636363638</v>
      </c>
      <c r="AW2143">
        <v>12.067605633802817</v>
      </c>
      <c r="AX2143">
        <v>16.100000000000001</v>
      </c>
      <c r="AY2143">
        <v>6.75</v>
      </c>
      <c r="AZ2143">
        <v>13.577142857142857</v>
      </c>
      <c r="BA2143">
        <v>30.641860465116277</v>
      </c>
      <c r="BB2143">
        <v>25.2</v>
      </c>
      <c r="BC2143">
        <v>28.246153846153845</v>
      </c>
      <c r="BD2143">
        <v>31.158620689655173</v>
      </c>
      <c r="BE2143">
        <v>16.845283018867924</v>
      </c>
      <c r="BF2143">
        <v>19.977464788732394</v>
      </c>
      <c r="BG2143">
        <v>21.494117647058825</v>
      </c>
      <c r="BH2143">
        <v>17.399999999999999</v>
      </c>
      <c r="BI2143">
        <v>12.6</v>
      </c>
      <c r="BJ2143">
        <v>18.617142857142859</v>
      </c>
      <c r="BK2143">
        <v>29.571428571428569</v>
      </c>
      <c r="BL2143">
        <v>29.52</v>
      </c>
      <c r="BM2143">
        <v>30.6</v>
      </c>
      <c r="BN2143">
        <v>19.453846153846154</v>
      </c>
      <c r="BO2143">
        <v>22.242857142857144</v>
      </c>
      <c r="BP2143">
        <v>8.3500000000000014</v>
      </c>
      <c r="BQ2143">
        <v>20.215384615384615</v>
      </c>
      <c r="BR2143">
        <v>30.646153846153847</v>
      </c>
      <c r="BS2143">
        <v>29.439999999999998</v>
      </c>
      <c r="BT2143">
        <v>28.523076923076925</v>
      </c>
      <c r="BU2143">
        <v>17.367567567567569</v>
      </c>
      <c r="BV2143">
        <v>18.399999999999999</v>
      </c>
      <c r="BW2143">
        <v>7.5000000000000009</v>
      </c>
      <c r="BX2143">
        <v>16.857673402512287</v>
      </c>
      <c r="BY2143">
        <v>19.036751347636113</v>
      </c>
      <c r="BZ2143">
        <v>2142</v>
      </c>
    </row>
    <row r="2144" spans="1:78" x14ac:dyDescent="0.25">
      <c r="A2144">
        <v>2143</v>
      </c>
      <c r="B2144" t="s">
        <v>2213</v>
      </c>
      <c r="C2144">
        <v>93</v>
      </c>
      <c r="D2144">
        <v>49</v>
      </c>
      <c r="E2144">
        <v>56</v>
      </c>
      <c r="F2144">
        <v>100</v>
      </c>
      <c r="G2144">
        <v>41</v>
      </c>
      <c r="H2144">
        <v>91</v>
      </c>
      <c r="I2144">
        <v>98</v>
      </c>
      <c r="J2144">
        <v>63</v>
      </c>
      <c r="K2144">
        <v>70</v>
      </c>
      <c r="L2144">
        <v>70</v>
      </c>
      <c r="M2144">
        <v>16</v>
      </c>
      <c r="N2144">
        <v>35</v>
      </c>
      <c r="O2144">
        <v>43</v>
      </c>
      <c r="P2144">
        <v>26</v>
      </c>
      <c r="Q2144">
        <v>24</v>
      </c>
      <c r="R2144">
        <v>29</v>
      </c>
      <c r="S2144">
        <v>51</v>
      </c>
      <c r="T2144">
        <v>71</v>
      </c>
      <c r="U2144">
        <v>34</v>
      </c>
      <c r="V2144">
        <v>48</v>
      </c>
      <c r="W2144">
        <v>53</v>
      </c>
      <c r="X2144">
        <v>36</v>
      </c>
      <c r="Y2144">
        <v>29</v>
      </c>
      <c r="Z2144">
        <v>15</v>
      </c>
      <c r="AA2144">
        <v>4</v>
      </c>
      <c r="AB2144">
        <v>53</v>
      </c>
      <c r="AC2144">
        <v>28</v>
      </c>
      <c r="AD2144">
        <v>72</v>
      </c>
      <c r="AE2144">
        <v>65</v>
      </c>
      <c r="AF2144">
        <v>37</v>
      </c>
      <c r="AG2144">
        <v>43</v>
      </c>
      <c r="AH2144">
        <v>12</v>
      </c>
      <c r="AI2144">
        <v>76</v>
      </c>
      <c r="AJ2144">
        <v>9</v>
      </c>
      <c r="AK2144">
        <v>263</v>
      </c>
      <c r="AL2144">
        <v>1749</v>
      </c>
      <c r="AM2144">
        <v>1903</v>
      </c>
      <c r="AO2144">
        <v>14.941935483870967</v>
      </c>
      <c r="AP2144">
        <v>19.102040816326529</v>
      </c>
      <c r="AQ2144">
        <v>18.12857142857143</v>
      </c>
      <c r="AR2144">
        <v>11.16</v>
      </c>
      <c r="AS2144">
        <v>19.84390243902439</v>
      </c>
      <c r="AT2144">
        <v>11.907692307692308</v>
      </c>
      <c r="AU2144">
        <v>10.06530612244898</v>
      </c>
      <c r="AV2144">
        <v>12.4</v>
      </c>
      <c r="AW2144">
        <v>12.24</v>
      </c>
      <c r="AX2144">
        <v>16.559999999999999</v>
      </c>
      <c r="AY2144">
        <v>6.75</v>
      </c>
      <c r="AZ2144">
        <v>13.577142857142857</v>
      </c>
      <c r="BA2144">
        <v>30.641860465116277</v>
      </c>
      <c r="BB2144">
        <v>27.138461538461538</v>
      </c>
      <c r="BC2144">
        <v>30.6</v>
      </c>
      <c r="BD2144">
        <v>31.158620689655173</v>
      </c>
      <c r="BE2144">
        <v>17.505882352941175</v>
      </c>
      <c r="BF2144">
        <v>19.977464788732394</v>
      </c>
      <c r="BG2144">
        <v>21.494117647058825</v>
      </c>
      <c r="BH2144">
        <v>17.399999999999999</v>
      </c>
      <c r="BI2144">
        <v>12.837735849056603</v>
      </c>
      <c r="BJ2144">
        <v>18.100000000000001</v>
      </c>
      <c r="BK2144">
        <v>28.551724137931036</v>
      </c>
      <c r="BL2144">
        <v>29.52</v>
      </c>
      <c r="BM2144">
        <v>30.6</v>
      </c>
      <c r="BN2144">
        <v>19.086792452830188</v>
      </c>
      <c r="BO2144">
        <v>22.242857142857144</v>
      </c>
      <c r="BP2144">
        <v>8.3500000000000014</v>
      </c>
      <c r="BQ2144">
        <v>20.215384615384615</v>
      </c>
      <c r="BR2144">
        <v>32.302702702702703</v>
      </c>
      <c r="BS2144">
        <v>30.809302325581392</v>
      </c>
      <c r="BT2144">
        <v>30.900000000000002</v>
      </c>
      <c r="BU2144">
        <v>16.910526315789475</v>
      </c>
      <c r="BV2144">
        <v>18.399999999999999</v>
      </c>
      <c r="BW2144">
        <v>7.5285171102661597</v>
      </c>
      <c r="BX2144">
        <v>17.648027444253863</v>
      </c>
      <c r="BY2144">
        <v>19.298811263726108</v>
      </c>
      <c r="BZ2144">
        <v>2143</v>
      </c>
    </row>
    <row r="2145" spans="1:78" x14ac:dyDescent="0.25">
      <c r="A2145">
        <v>2144</v>
      </c>
      <c r="B2145" t="s">
        <v>2214</v>
      </c>
      <c r="C2145">
        <v>93</v>
      </c>
      <c r="D2145">
        <v>50</v>
      </c>
      <c r="E2145">
        <v>57</v>
      </c>
      <c r="F2145">
        <v>100</v>
      </c>
      <c r="G2145">
        <v>41</v>
      </c>
      <c r="H2145">
        <v>93</v>
      </c>
      <c r="I2145">
        <v>103</v>
      </c>
      <c r="J2145">
        <v>63</v>
      </c>
      <c r="K2145">
        <v>72</v>
      </c>
      <c r="L2145">
        <v>73</v>
      </c>
      <c r="M2145">
        <v>16</v>
      </c>
      <c r="N2145">
        <v>35</v>
      </c>
      <c r="O2145">
        <v>42</v>
      </c>
      <c r="P2145">
        <v>26</v>
      </c>
      <c r="Q2145">
        <v>24</v>
      </c>
      <c r="R2145">
        <v>29</v>
      </c>
      <c r="S2145">
        <v>51</v>
      </c>
      <c r="T2145">
        <v>71</v>
      </c>
      <c r="U2145">
        <v>34</v>
      </c>
      <c r="V2145">
        <v>47</v>
      </c>
      <c r="W2145">
        <v>53</v>
      </c>
      <c r="X2145">
        <v>34</v>
      </c>
      <c r="Y2145">
        <v>29</v>
      </c>
      <c r="Z2145">
        <v>15</v>
      </c>
      <c r="AA2145">
        <v>4</v>
      </c>
      <c r="AB2145">
        <v>53</v>
      </c>
      <c r="AC2145">
        <v>28</v>
      </c>
      <c r="AD2145">
        <v>81</v>
      </c>
      <c r="AE2145">
        <v>66</v>
      </c>
      <c r="AF2145">
        <v>37</v>
      </c>
      <c r="AG2145">
        <v>43</v>
      </c>
      <c r="AH2145">
        <v>12</v>
      </c>
      <c r="AI2145">
        <v>77</v>
      </c>
      <c r="AJ2145">
        <v>7</v>
      </c>
      <c r="AK2145">
        <v>264</v>
      </c>
      <c r="AL2145">
        <v>1748</v>
      </c>
      <c r="AM2145">
        <v>1923</v>
      </c>
      <c r="AO2145">
        <v>14.941935483870967</v>
      </c>
      <c r="AP2145">
        <v>18.720000000000002</v>
      </c>
      <c r="AQ2145">
        <v>17.810526315789474</v>
      </c>
      <c r="AR2145">
        <v>11.16</v>
      </c>
      <c r="AS2145">
        <v>19.84390243902439</v>
      </c>
      <c r="AT2145">
        <v>11.651612903225805</v>
      </c>
      <c r="AU2145">
        <v>9.576699029126214</v>
      </c>
      <c r="AV2145">
        <v>12.4</v>
      </c>
      <c r="AW2145">
        <v>11.9</v>
      </c>
      <c r="AX2145">
        <v>15.87945205479452</v>
      </c>
      <c r="AY2145">
        <v>6.75</v>
      </c>
      <c r="AZ2145">
        <v>13.577142857142857</v>
      </c>
      <c r="BA2145">
        <v>31.37142857142857</v>
      </c>
      <c r="BB2145">
        <v>27.138461538461538</v>
      </c>
      <c r="BC2145">
        <v>30.6</v>
      </c>
      <c r="BD2145">
        <v>31.158620689655173</v>
      </c>
      <c r="BE2145">
        <v>17.505882352941175</v>
      </c>
      <c r="BF2145">
        <v>19.977464788732394</v>
      </c>
      <c r="BG2145">
        <v>21.494117647058825</v>
      </c>
      <c r="BH2145">
        <v>17.770212765957446</v>
      </c>
      <c r="BI2145">
        <v>12.837735849056603</v>
      </c>
      <c r="BJ2145">
        <v>19.164705882352941</v>
      </c>
      <c r="BK2145">
        <v>28.551724137931036</v>
      </c>
      <c r="BL2145">
        <v>29.52</v>
      </c>
      <c r="BM2145">
        <v>30.6</v>
      </c>
      <c r="BN2145">
        <v>19.086792452830188</v>
      </c>
      <c r="BO2145">
        <v>22.242857142857144</v>
      </c>
      <c r="BP2145">
        <v>7.4222222222222216</v>
      </c>
      <c r="BQ2145">
        <v>19.90909090909091</v>
      </c>
      <c r="BR2145">
        <v>32.302702702702703</v>
      </c>
      <c r="BS2145">
        <v>30.809302325581392</v>
      </c>
      <c r="BT2145">
        <v>30.900000000000002</v>
      </c>
      <c r="BU2145">
        <v>16.690909090909091</v>
      </c>
      <c r="BV2145">
        <v>23.657142857142858</v>
      </c>
      <c r="BW2145">
        <v>7.5000000000000009</v>
      </c>
      <c r="BX2145">
        <v>17.65812356979405</v>
      </c>
      <c r="BY2145">
        <v>19.266923434989426</v>
      </c>
      <c r="BZ2145">
        <v>2144</v>
      </c>
    </row>
    <row r="2146" spans="1:78" x14ac:dyDescent="0.25">
      <c r="A2146">
        <v>2145</v>
      </c>
      <c r="B2146" t="s">
        <v>2215</v>
      </c>
      <c r="C2146">
        <v>92</v>
      </c>
      <c r="D2146">
        <v>49</v>
      </c>
      <c r="E2146">
        <v>61</v>
      </c>
      <c r="F2146">
        <v>98</v>
      </c>
      <c r="G2146">
        <v>40</v>
      </c>
      <c r="H2146">
        <v>90</v>
      </c>
      <c r="I2146">
        <v>100</v>
      </c>
      <c r="J2146">
        <v>63</v>
      </c>
      <c r="K2146">
        <v>72</v>
      </c>
      <c r="L2146">
        <v>73</v>
      </c>
      <c r="M2146">
        <v>16</v>
      </c>
      <c r="N2146">
        <v>35</v>
      </c>
      <c r="O2146">
        <v>42</v>
      </c>
      <c r="P2146">
        <v>26</v>
      </c>
      <c r="Q2146">
        <v>24</v>
      </c>
      <c r="R2146">
        <v>29</v>
      </c>
      <c r="S2146">
        <v>51</v>
      </c>
      <c r="T2146">
        <v>72</v>
      </c>
      <c r="U2146">
        <v>34</v>
      </c>
      <c r="V2146">
        <v>48</v>
      </c>
      <c r="W2146">
        <v>54</v>
      </c>
      <c r="X2146">
        <v>34</v>
      </c>
      <c r="Y2146">
        <v>29</v>
      </c>
      <c r="Z2146">
        <v>15</v>
      </c>
      <c r="AA2146">
        <v>4</v>
      </c>
      <c r="AB2146">
        <v>53</v>
      </c>
      <c r="AC2146">
        <v>28</v>
      </c>
      <c r="AD2146">
        <v>81</v>
      </c>
      <c r="AE2146">
        <v>66</v>
      </c>
      <c r="AF2146">
        <v>37</v>
      </c>
      <c r="AG2146">
        <v>43</v>
      </c>
      <c r="AH2146">
        <v>12</v>
      </c>
      <c r="AI2146">
        <v>78</v>
      </c>
      <c r="AJ2146">
        <v>7</v>
      </c>
      <c r="AK2146">
        <v>266</v>
      </c>
      <c r="AL2146">
        <v>1812</v>
      </c>
      <c r="AM2146">
        <v>1922</v>
      </c>
      <c r="AO2146">
        <v>15.104347826086958</v>
      </c>
      <c r="AP2146">
        <v>19.102040816326529</v>
      </c>
      <c r="AQ2146">
        <v>16.642622950819675</v>
      </c>
      <c r="AR2146">
        <v>11.387755102040817</v>
      </c>
      <c r="AS2146">
        <v>20.340000000000003</v>
      </c>
      <c r="AT2146">
        <v>12.040000000000001</v>
      </c>
      <c r="AU2146">
        <v>9.8640000000000008</v>
      </c>
      <c r="AV2146">
        <v>12.4</v>
      </c>
      <c r="AW2146">
        <v>11.9</v>
      </c>
      <c r="AX2146">
        <v>15.87945205479452</v>
      </c>
      <c r="AY2146">
        <v>6.75</v>
      </c>
      <c r="AZ2146">
        <v>13.577142857142857</v>
      </c>
      <c r="BA2146">
        <v>31.37142857142857</v>
      </c>
      <c r="BB2146">
        <v>27.138461538461538</v>
      </c>
      <c r="BC2146">
        <v>30.6</v>
      </c>
      <c r="BD2146">
        <v>31.158620689655173</v>
      </c>
      <c r="BE2146">
        <v>17.505882352941175</v>
      </c>
      <c r="BF2146">
        <v>19.7</v>
      </c>
      <c r="BG2146">
        <v>21.494117647058825</v>
      </c>
      <c r="BH2146">
        <v>17.399999999999999</v>
      </c>
      <c r="BI2146">
        <v>12.6</v>
      </c>
      <c r="BJ2146">
        <v>19.164705882352941</v>
      </c>
      <c r="BK2146">
        <v>28.551724137931036</v>
      </c>
      <c r="BL2146">
        <v>29.52</v>
      </c>
      <c r="BM2146">
        <v>30.6</v>
      </c>
      <c r="BN2146">
        <v>19.086792452830188</v>
      </c>
      <c r="BO2146">
        <v>22.242857142857144</v>
      </c>
      <c r="BP2146">
        <v>7.4222222222222216</v>
      </c>
      <c r="BQ2146">
        <v>19.90909090909091</v>
      </c>
      <c r="BR2146">
        <v>32.302702702702703</v>
      </c>
      <c r="BS2146">
        <v>30.809302325581392</v>
      </c>
      <c r="BT2146">
        <v>30.900000000000002</v>
      </c>
      <c r="BU2146">
        <v>16.476923076923075</v>
      </c>
      <c r="BV2146">
        <v>23.657142857142858</v>
      </c>
      <c r="BW2146">
        <v>7.4436090225563909</v>
      </c>
      <c r="BX2146">
        <v>17.034437086092716</v>
      </c>
      <c r="BY2146">
        <v>19.250999657459566</v>
      </c>
      <c r="BZ2146">
        <v>2145</v>
      </c>
    </row>
    <row r="2147" spans="1:78" x14ac:dyDescent="0.25">
      <c r="A2147">
        <v>2146</v>
      </c>
      <c r="B2147" t="s">
        <v>2216</v>
      </c>
      <c r="C2147">
        <v>91</v>
      </c>
      <c r="D2147">
        <v>50</v>
      </c>
      <c r="E2147">
        <v>61</v>
      </c>
      <c r="F2147">
        <v>98</v>
      </c>
      <c r="G2147">
        <v>39</v>
      </c>
      <c r="H2147">
        <v>88</v>
      </c>
      <c r="I2147">
        <v>102</v>
      </c>
      <c r="J2147">
        <v>58</v>
      </c>
      <c r="K2147">
        <v>58</v>
      </c>
      <c r="L2147">
        <v>67</v>
      </c>
      <c r="M2147">
        <v>16</v>
      </c>
      <c r="N2147">
        <v>35</v>
      </c>
      <c r="O2147">
        <v>42</v>
      </c>
      <c r="P2147">
        <v>26</v>
      </c>
      <c r="Q2147">
        <v>24</v>
      </c>
      <c r="R2147">
        <v>29</v>
      </c>
      <c r="S2147">
        <v>51</v>
      </c>
      <c r="T2147">
        <v>72</v>
      </c>
      <c r="U2147">
        <v>35</v>
      </c>
      <c r="V2147">
        <v>48</v>
      </c>
      <c r="W2147">
        <v>54</v>
      </c>
      <c r="X2147">
        <v>36</v>
      </c>
      <c r="Y2147">
        <v>28</v>
      </c>
      <c r="Z2147">
        <v>16</v>
      </c>
      <c r="AA2147">
        <v>4</v>
      </c>
      <c r="AB2147">
        <v>53</v>
      </c>
      <c r="AC2147">
        <v>27</v>
      </c>
      <c r="AD2147">
        <v>75</v>
      </c>
      <c r="AE2147">
        <v>65</v>
      </c>
      <c r="AF2147">
        <v>37</v>
      </c>
      <c r="AG2147">
        <v>44</v>
      </c>
      <c r="AH2147">
        <v>12</v>
      </c>
      <c r="AI2147">
        <v>76</v>
      </c>
      <c r="AJ2147">
        <v>7</v>
      </c>
      <c r="AK2147">
        <v>264</v>
      </c>
      <c r="AL2147">
        <v>1807</v>
      </c>
      <c r="AM2147">
        <v>1888</v>
      </c>
      <c r="AO2147">
        <v>15.270329670329671</v>
      </c>
      <c r="AP2147">
        <v>18.720000000000002</v>
      </c>
      <c r="AQ2147">
        <v>16.642622950819675</v>
      </c>
      <c r="AR2147">
        <v>11.387755102040817</v>
      </c>
      <c r="AS2147">
        <v>20.861538461538462</v>
      </c>
      <c r="AT2147">
        <v>12.313636363636364</v>
      </c>
      <c r="AU2147">
        <v>9.670588235294117</v>
      </c>
      <c r="AV2147">
        <v>13.468965517241379</v>
      </c>
      <c r="AW2147">
        <v>14.77241379310345</v>
      </c>
      <c r="AX2147">
        <v>17.301492537313433</v>
      </c>
      <c r="AY2147">
        <v>6.75</v>
      </c>
      <c r="AZ2147">
        <v>13.577142857142857</v>
      </c>
      <c r="BA2147">
        <v>31.37142857142857</v>
      </c>
      <c r="BB2147">
        <v>27.138461538461538</v>
      </c>
      <c r="BC2147">
        <v>30.6</v>
      </c>
      <c r="BD2147">
        <v>31.158620689655173</v>
      </c>
      <c r="BE2147">
        <v>17.505882352941175</v>
      </c>
      <c r="BF2147">
        <v>19.7</v>
      </c>
      <c r="BG2147">
        <v>20.88</v>
      </c>
      <c r="BH2147">
        <v>17.399999999999999</v>
      </c>
      <c r="BI2147">
        <v>12.6</v>
      </c>
      <c r="BJ2147">
        <v>18.100000000000001</v>
      </c>
      <c r="BK2147">
        <v>29.571428571428569</v>
      </c>
      <c r="BL2147">
        <v>27.675000000000001</v>
      </c>
      <c r="BM2147">
        <v>30.6</v>
      </c>
      <c r="BN2147">
        <v>19.086792452830188</v>
      </c>
      <c r="BO2147">
        <v>23.066666666666666</v>
      </c>
      <c r="BP2147">
        <v>8.016</v>
      </c>
      <c r="BQ2147">
        <v>20.215384615384615</v>
      </c>
      <c r="BR2147">
        <v>32.302702702702703</v>
      </c>
      <c r="BS2147">
        <v>30.109090909090909</v>
      </c>
      <c r="BT2147">
        <v>30.900000000000002</v>
      </c>
      <c r="BU2147">
        <v>16.910526315789475</v>
      </c>
      <c r="BV2147">
        <v>23.657142857142858</v>
      </c>
      <c r="BW2147">
        <v>7.5000000000000009</v>
      </c>
      <c r="BX2147">
        <v>17.081571665744328</v>
      </c>
      <c r="BY2147">
        <v>19.420967342762605</v>
      </c>
      <c r="BZ2147">
        <v>2146</v>
      </c>
    </row>
    <row r="2148" spans="1:78" x14ac:dyDescent="0.25">
      <c r="A2148">
        <v>2147</v>
      </c>
      <c r="B2148" t="s">
        <v>2217</v>
      </c>
      <c r="C2148">
        <v>91</v>
      </c>
      <c r="D2148">
        <v>50</v>
      </c>
      <c r="E2148">
        <v>60</v>
      </c>
      <c r="F2148">
        <v>99</v>
      </c>
      <c r="G2148">
        <v>39</v>
      </c>
      <c r="H2148">
        <v>89</v>
      </c>
      <c r="I2148">
        <v>91</v>
      </c>
      <c r="J2148">
        <v>54</v>
      </c>
      <c r="K2148">
        <v>58</v>
      </c>
      <c r="L2148">
        <v>68</v>
      </c>
      <c r="M2148">
        <v>17</v>
      </c>
      <c r="N2148">
        <v>34</v>
      </c>
      <c r="O2148">
        <v>42</v>
      </c>
      <c r="P2148">
        <v>26</v>
      </c>
      <c r="Q2148">
        <v>24</v>
      </c>
      <c r="R2148">
        <v>29</v>
      </c>
      <c r="S2148">
        <v>51</v>
      </c>
      <c r="T2148">
        <v>72</v>
      </c>
      <c r="U2148">
        <v>34</v>
      </c>
      <c r="V2148">
        <v>48</v>
      </c>
      <c r="W2148">
        <v>54</v>
      </c>
      <c r="X2148">
        <v>34</v>
      </c>
      <c r="Y2148">
        <v>28</v>
      </c>
      <c r="Z2148">
        <v>16</v>
      </c>
      <c r="AA2148">
        <v>4</v>
      </c>
      <c r="AB2148">
        <v>53</v>
      </c>
      <c r="AC2148">
        <v>29</v>
      </c>
      <c r="AD2148">
        <v>75</v>
      </c>
      <c r="AE2148">
        <v>66</v>
      </c>
      <c r="AF2148">
        <v>37</v>
      </c>
      <c r="AG2148">
        <v>43</v>
      </c>
      <c r="AH2148">
        <v>12</v>
      </c>
      <c r="AI2148">
        <v>75</v>
      </c>
      <c r="AJ2148">
        <v>7</v>
      </c>
      <c r="AK2148">
        <v>257</v>
      </c>
      <c r="AL2148">
        <v>1778</v>
      </c>
      <c r="AM2148">
        <v>1866</v>
      </c>
      <c r="AO2148">
        <v>15.270329670329671</v>
      </c>
      <c r="AP2148">
        <v>18.720000000000002</v>
      </c>
      <c r="AQ2148">
        <v>16.920000000000002</v>
      </c>
      <c r="AR2148">
        <v>11.272727272727273</v>
      </c>
      <c r="AS2148">
        <v>20.861538461538462</v>
      </c>
      <c r="AT2148">
        <v>12.175280898876405</v>
      </c>
      <c r="AU2148">
        <v>10.83956043956044</v>
      </c>
      <c r="AV2148">
        <v>14.466666666666665</v>
      </c>
      <c r="AW2148">
        <v>14.77241379310345</v>
      </c>
      <c r="AX2148">
        <v>17.047058823529412</v>
      </c>
      <c r="AY2148">
        <v>6.3529411764705879</v>
      </c>
      <c r="AZ2148">
        <v>13.976470588235294</v>
      </c>
      <c r="BA2148">
        <v>31.37142857142857</v>
      </c>
      <c r="BB2148">
        <v>27.138461538461538</v>
      </c>
      <c r="BC2148">
        <v>30.6</v>
      </c>
      <c r="BD2148">
        <v>31.158620689655173</v>
      </c>
      <c r="BE2148">
        <v>17.505882352941175</v>
      </c>
      <c r="BF2148">
        <v>19.7</v>
      </c>
      <c r="BG2148">
        <v>21.494117647058825</v>
      </c>
      <c r="BH2148">
        <v>17.399999999999999</v>
      </c>
      <c r="BI2148">
        <v>12.6</v>
      </c>
      <c r="BJ2148">
        <v>19.164705882352941</v>
      </c>
      <c r="BK2148">
        <v>29.571428571428569</v>
      </c>
      <c r="BL2148">
        <v>27.675000000000001</v>
      </c>
      <c r="BM2148">
        <v>30.6</v>
      </c>
      <c r="BN2148">
        <v>19.086792452830188</v>
      </c>
      <c r="BO2148">
        <v>21.475862068965519</v>
      </c>
      <c r="BP2148">
        <v>8.016</v>
      </c>
      <c r="BQ2148">
        <v>19.90909090909091</v>
      </c>
      <c r="BR2148">
        <v>32.302702702702703</v>
      </c>
      <c r="BS2148">
        <v>30.809302325581392</v>
      </c>
      <c r="BT2148">
        <v>30.900000000000002</v>
      </c>
      <c r="BU2148">
        <v>17.135999999999999</v>
      </c>
      <c r="BV2148">
        <v>23.657142857142858</v>
      </c>
      <c r="BW2148">
        <v>7.7042801556420235</v>
      </c>
      <c r="BX2148">
        <v>17.360179977502813</v>
      </c>
      <c r="BY2148">
        <v>19.523309927348222</v>
      </c>
      <c r="BZ2148">
        <v>2147</v>
      </c>
    </row>
    <row r="2149" spans="1:78" x14ac:dyDescent="0.25">
      <c r="A2149">
        <v>2148</v>
      </c>
      <c r="B2149" t="s">
        <v>2218</v>
      </c>
      <c r="C2149">
        <v>91</v>
      </c>
      <c r="D2149">
        <v>50</v>
      </c>
      <c r="E2149">
        <v>61</v>
      </c>
      <c r="F2149">
        <v>99</v>
      </c>
      <c r="G2149">
        <v>38</v>
      </c>
      <c r="H2149">
        <v>92</v>
      </c>
      <c r="I2149">
        <v>96</v>
      </c>
      <c r="J2149">
        <v>52</v>
      </c>
      <c r="K2149">
        <v>50</v>
      </c>
      <c r="L2149">
        <v>69</v>
      </c>
      <c r="M2149">
        <v>17</v>
      </c>
      <c r="N2149">
        <v>33</v>
      </c>
      <c r="O2149">
        <v>41</v>
      </c>
      <c r="P2149">
        <v>26</v>
      </c>
      <c r="Q2149">
        <v>24</v>
      </c>
      <c r="R2149">
        <v>29</v>
      </c>
      <c r="S2149">
        <v>51</v>
      </c>
      <c r="T2149">
        <v>71</v>
      </c>
      <c r="U2149">
        <v>34</v>
      </c>
      <c r="V2149">
        <v>48</v>
      </c>
      <c r="W2149">
        <v>52</v>
      </c>
      <c r="X2149">
        <v>36</v>
      </c>
      <c r="Y2149">
        <v>27</v>
      </c>
      <c r="Z2149">
        <v>15</v>
      </c>
      <c r="AA2149">
        <v>3</v>
      </c>
      <c r="AB2149">
        <v>61</v>
      </c>
      <c r="AC2149">
        <v>29</v>
      </c>
      <c r="AD2149">
        <v>76</v>
      </c>
      <c r="AE2149">
        <v>65</v>
      </c>
      <c r="AF2149">
        <v>38</v>
      </c>
      <c r="AG2149">
        <v>43</v>
      </c>
      <c r="AH2149">
        <v>12</v>
      </c>
      <c r="AI2149">
        <v>74</v>
      </c>
      <c r="AJ2149">
        <v>7</v>
      </c>
      <c r="AK2149">
        <v>284</v>
      </c>
      <c r="AL2149">
        <v>1780</v>
      </c>
      <c r="AM2149">
        <v>1894</v>
      </c>
      <c r="AO2149">
        <v>15.270329670329671</v>
      </c>
      <c r="AP2149">
        <v>18.720000000000002</v>
      </c>
      <c r="AQ2149">
        <v>16.642622950819675</v>
      </c>
      <c r="AR2149">
        <v>11.272727272727273</v>
      </c>
      <c r="AS2149">
        <v>21.410526315789475</v>
      </c>
      <c r="AT2149">
        <v>11.778260869565218</v>
      </c>
      <c r="AU2149">
        <v>10.275</v>
      </c>
      <c r="AV2149">
        <v>15.023076923076925</v>
      </c>
      <c r="AW2149">
        <v>17.135999999999999</v>
      </c>
      <c r="AX2149">
        <v>16.8</v>
      </c>
      <c r="AY2149">
        <v>6.3529411764705879</v>
      </c>
      <c r="AZ2149">
        <v>14.4</v>
      </c>
      <c r="BA2149">
        <v>32.136585365853662</v>
      </c>
      <c r="BB2149">
        <v>27.138461538461538</v>
      </c>
      <c r="BC2149">
        <v>30.6</v>
      </c>
      <c r="BD2149">
        <v>31.158620689655173</v>
      </c>
      <c r="BE2149">
        <v>17.505882352941175</v>
      </c>
      <c r="BF2149">
        <v>19.977464788732394</v>
      </c>
      <c r="BG2149">
        <v>21.494117647058825</v>
      </c>
      <c r="BH2149">
        <v>17.399999999999999</v>
      </c>
      <c r="BI2149">
        <v>13.084615384615384</v>
      </c>
      <c r="BJ2149">
        <v>18.100000000000001</v>
      </c>
      <c r="BK2149">
        <v>30.666666666666668</v>
      </c>
      <c r="BL2149">
        <v>29.52</v>
      </c>
      <c r="BM2149">
        <v>40.800000000000004</v>
      </c>
      <c r="BN2149">
        <v>16.583606557377049</v>
      </c>
      <c r="BO2149">
        <v>21.475862068965519</v>
      </c>
      <c r="BP2149">
        <v>7.9105263157894736</v>
      </c>
      <c r="BQ2149">
        <v>20.215384615384615</v>
      </c>
      <c r="BR2149">
        <v>31.452631578947368</v>
      </c>
      <c r="BS2149">
        <v>30.809302325581392</v>
      </c>
      <c r="BT2149">
        <v>30.900000000000002</v>
      </c>
      <c r="BU2149">
        <v>17.367567567567569</v>
      </c>
      <c r="BV2149">
        <v>23.657142857142858</v>
      </c>
      <c r="BW2149">
        <v>6.971830985915493</v>
      </c>
      <c r="BX2149">
        <v>17.340674157303372</v>
      </c>
      <c r="BY2149">
        <v>19.562213760622875</v>
      </c>
      <c r="BZ2149">
        <v>2148</v>
      </c>
    </row>
    <row r="2150" spans="1:78" x14ac:dyDescent="0.25">
      <c r="A2150">
        <v>2149</v>
      </c>
      <c r="B2150" t="s">
        <v>2219</v>
      </c>
      <c r="C2150">
        <v>91</v>
      </c>
      <c r="D2150">
        <v>50</v>
      </c>
      <c r="E2150">
        <v>60</v>
      </c>
      <c r="F2150">
        <v>98</v>
      </c>
      <c r="G2150">
        <v>37</v>
      </c>
      <c r="H2150">
        <v>77</v>
      </c>
      <c r="I2150">
        <v>80</v>
      </c>
      <c r="J2150">
        <v>51</v>
      </c>
      <c r="K2150">
        <v>52</v>
      </c>
      <c r="L2150">
        <v>68</v>
      </c>
      <c r="M2150">
        <v>17</v>
      </c>
      <c r="N2150">
        <v>33</v>
      </c>
      <c r="O2150">
        <v>41</v>
      </c>
      <c r="P2150">
        <v>26</v>
      </c>
      <c r="Q2150">
        <v>24</v>
      </c>
      <c r="R2150">
        <v>29</v>
      </c>
      <c r="S2150">
        <v>51</v>
      </c>
      <c r="T2150">
        <v>71</v>
      </c>
      <c r="U2150">
        <v>34</v>
      </c>
      <c r="V2150">
        <v>45</v>
      </c>
      <c r="W2150">
        <v>52</v>
      </c>
      <c r="X2150">
        <v>35</v>
      </c>
      <c r="Y2150">
        <v>27</v>
      </c>
      <c r="Z2150">
        <v>15</v>
      </c>
      <c r="AA2150">
        <v>3</v>
      </c>
      <c r="AB2150">
        <v>53</v>
      </c>
      <c r="AC2150">
        <v>29</v>
      </c>
      <c r="AD2150">
        <v>76</v>
      </c>
      <c r="AE2150">
        <v>65</v>
      </c>
      <c r="AF2150">
        <v>37</v>
      </c>
      <c r="AG2150">
        <v>42</v>
      </c>
      <c r="AH2150">
        <v>12</v>
      </c>
      <c r="AI2150">
        <v>74</v>
      </c>
      <c r="AJ2150">
        <v>7</v>
      </c>
      <c r="AK2150">
        <v>285</v>
      </c>
      <c r="AL2150">
        <v>1775</v>
      </c>
      <c r="AM2150">
        <v>1847</v>
      </c>
      <c r="AO2150">
        <v>15.270329670329671</v>
      </c>
      <c r="AP2150">
        <v>18.720000000000002</v>
      </c>
      <c r="AQ2150">
        <v>16.920000000000002</v>
      </c>
      <c r="AR2150">
        <v>11.387755102040817</v>
      </c>
      <c r="AS2150">
        <v>21.98918918918919</v>
      </c>
      <c r="AT2150">
        <v>14.072727272727274</v>
      </c>
      <c r="AU2150">
        <v>12.33</v>
      </c>
      <c r="AV2150">
        <v>15.31764705882353</v>
      </c>
      <c r="AW2150">
        <v>16.476923076923075</v>
      </c>
      <c r="AX2150">
        <v>17.047058823529412</v>
      </c>
      <c r="AY2150">
        <v>6.3529411764705879</v>
      </c>
      <c r="AZ2150">
        <v>14.4</v>
      </c>
      <c r="BA2150">
        <v>32.136585365853662</v>
      </c>
      <c r="BB2150">
        <v>27.138461538461538</v>
      </c>
      <c r="BC2150">
        <v>30.6</v>
      </c>
      <c r="BD2150">
        <v>31.158620689655173</v>
      </c>
      <c r="BE2150">
        <v>17.505882352941175</v>
      </c>
      <c r="BF2150">
        <v>19.977464788732394</v>
      </c>
      <c r="BG2150">
        <v>21.494117647058825</v>
      </c>
      <c r="BH2150">
        <v>18.560000000000002</v>
      </c>
      <c r="BI2150">
        <v>13.084615384615384</v>
      </c>
      <c r="BJ2150">
        <v>18.617142857142859</v>
      </c>
      <c r="BK2150">
        <v>30.666666666666668</v>
      </c>
      <c r="BL2150">
        <v>29.52</v>
      </c>
      <c r="BM2150">
        <v>40.800000000000004</v>
      </c>
      <c r="BN2150">
        <v>19.086792452830188</v>
      </c>
      <c r="BO2150">
        <v>21.475862068965519</v>
      </c>
      <c r="BP2150">
        <v>7.9105263157894736</v>
      </c>
      <c r="BQ2150">
        <v>20.215384615384615</v>
      </c>
      <c r="BR2150">
        <v>32.302702702702703</v>
      </c>
      <c r="BS2150">
        <v>31.542857142857148</v>
      </c>
      <c r="BT2150">
        <v>30.900000000000002</v>
      </c>
      <c r="BU2150">
        <v>17.367567567567569</v>
      </c>
      <c r="BV2150">
        <v>23.657142857142858</v>
      </c>
      <c r="BW2150">
        <v>6.9473684210526319</v>
      </c>
      <c r="BX2150">
        <v>17.389521126760563</v>
      </c>
      <c r="BY2150">
        <v>19.922583596588847</v>
      </c>
      <c r="BZ2150">
        <v>2149</v>
      </c>
    </row>
    <row r="2151" spans="1:78" x14ac:dyDescent="0.25">
      <c r="A2151">
        <v>2150</v>
      </c>
      <c r="B2151" t="s">
        <v>2220</v>
      </c>
      <c r="C2151">
        <v>91</v>
      </c>
      <c r="D2151">
        <v>50</v>
      </c>
      <c r="E2151">
        <v>60</v>
      </c>
      <c r="F2151">
        <v>98</v>
      </c>
      <c r="G2151">
        <v>38</v>
      </c>
      <c r="H2151">
        <v>77</v>
      </c>
      <c r="I2151">
        <v>81</v>
      </c>
      <c r="J2151">
        <v>51</v>
      </c>
      <c r="K2151">
        <v>51</v>
      </c>
      <c r="L2151">
        <v>69</v>
      </c>
      <c r="M2151">
        <v>17</v>
      </c>
      <c r="N2151">
        <v>33</v>
      </c>
      <c r="O2151">
        <v>41</v>
      </c>
      <c r="P2151">
        <v>26</v>
      </c>
      <c r="Q2151">
        <v>24</v>
      </c>
      <c r="R2151">
        <v>31</v>
      </c>
      <c r="S2151">
        <v>51</v>
      </c>
      <c r="T2151">
        <v>72</v>
      </c>
      <c r="U2151">
        <v>34</v>
      </c>
      <c r="V2151">
        <v>45</v>
      </c>
      <c r="W2151">
        <v>51</v>
      </c>
      <c r="X2151">
        <v>36</v>
      </c>
      <c r="Y2151">
        <v>27</v>
      </c>
      <c r="Z2151">
        <v>15</v>
      </c>
      <c r="AA2151">
        <v>3</v>
      </c>
      <c r="AB2151">
        <v>53</v>
      </c>
      <c r="AC2151">
        <v>29</v>
      </c>
      <c r="AD2151">
        <v>76</v>
      </c>
      <c r="AE2151">
        <v>65</v>
      </c>
      <c r="AF2151">
        <v>37</v>
      </c>
      <c r="AG2151">
        <v>43</v>
      </c>
      <c r="AH2151">
        <v>12</v>
      </c>
      <c r="AI2151">
        <v>76</v>
      </c>
      <c r="AJ2151">
        <v>7</v>
      </c>
      <c r="AK2151">
        <v>348</v>
      </c>
      <c r="AL2151">
        <v>1739</v>
      </c>
      <c r="AM2151">
        <v>1918</v>
      </c>
      <c r="AO2151">
        <v>15.270329670329671</v>
      </c>
      <c r="AP2151">
        <v>18.720000000000002</v>
      </c>
      <c r="AQ2151">
        <v>16.920000000000002</v>
      </c>
      <c r="AR2151">
        <v>11.387755102040817</v>
      </c>
      <c r="AS2151">
        <v>21.410526315789475</v>
      </c>
      <c r="AT2151">
        <v>14.072727272727274</v>
      </c>
      <c r="AU2151">
        <v>12.177777777777777</v>
      </c>
      <c r="AV2151">
        <v>15.31764705882353</v>
      </c>
      <c r="AW2151">
        <v>16.8</v>
      </c>
      <c r="AX2151">
        <v>16.8</v>
      </c>
      <c r="AY2151">
        <v>6.3529411764705879</v>
      </c>
      <c r="AZ2151">
        <v>14.4</v>
      </c>
      <c r="BA2151">
        <v>32.136585365853662</v>
      </c>
      <c r="BB2151">
        <v>27.138461538461538</v>
      </c>
      <c r="BC2151">
        <v>30.6</v>
      </c>
      <c r="BD2151">
        <v>29.148387096774197</v>
      </c>
      <c r="BE2151">
        <v>17.505882352941175</v>
      </c>
      <c r="BF2151">
        <v>19.7</v>
      </c>
      <c r="BG2151">
        <v>21.494117647058825</v>
      </c>
      <c r="BH2151">
        <v>18.560000000000002</v>
      </c>
      <c r="BI2151">
        <v>13.341176470588236</v>
      </c>
      <c r="BJ2151">
        <v>18.100000000000001</v>
      </c>
      <c r="BK2151">
        <v>30.666666666666668</v>
      </c>
      <c r="BL2151">
        <v>29.52</v>
      </c>
      <c r="BM2151">
        <v>40.800000000000004</v>
      </c>
      <c r="BN2151">
        <v>19.086792452830188</v>
      </c>
      <c r="BO2151">
        <v>21.475862068965519</v>
      </c>
      <c r="BP2151">
        <v>7.9105263157894736</v>
      </c>
      <c r="BQ2151">
        <v>20.215384615384615</v>
      </c>
      <c r="BR2151">
        <v>32.302702702702703</v>
      </c>
      <c r="BS2151">
        <v>30.809302325581392</v>
      </c>
      <c r="BT2151">
        <v>30.900000000000002</v>
      </c>
      <c r="BU2151">
        <v>16.910526315789475</v>
      </c>
      <c r="BV2151">
        <v>23.657142857142858</v>
      </c>
      <c r="BW2151">
        <v>5.6896551724137936</v>
      </c>
      <c r="BX2151">
        <v>17.749511213341002</v>
      </c>
      <c r="BY2151">
        <v>19.694101664162595</v>
      </c>
      <c r="BZ2151">
        <v>2150</v>
      </c>
    </row>
    <row r="2152" spans="1:78" x14ac:dyDescent="0.25">
      <c r="A2152">
        <v>2151</v>
      </c>
      <c r="B2152" t="s">
        <v>2221</v>
      </c>
      <c r="C2152">
        <v>91</v>
      </c>
      <c r="D2152">
        <v>50</v>
      </c>
      <c r="E2152">
        <v>60</v>
      </c>
      <c r="F2152">
        <v>99</v>
      </c>
      <c r="G2152">
        <v>38</v>
      </c>
      <c r="H2152">
        <v>76</v>
      </c>
      <c r="I2152">
        <v>81</v>
      </c>
      <c r="J2152">
        <v>51</v>
      </c>
      <c r="K2152">
        <v>55</v>
      </c>
      <c r="L2152">
        <v>67</v>
      </c>
      <c r="M2152">
        <v>16</v>
      </c>
      <c r="N2152">
        <v>33</v>
      </c>
      <c r="O2152">
        <v>41</v>
      </c>
      <c r="P2152">
        <v>26</v>
      </c>
      <c r="Q2152">
        <v>24</v>
      </c>
      <c r="R2152">
        <v>31</v>
      </c>
      <c r="S2152">
        <v>50</v>
      </c>
      <c r="T2152">
        <v>72</v>
      </c>
      <c r="U2152">
        <v>34</v>
      </c>
      <c r="V2152">
        <v>44</v>
      </c>
      <c r="W2152">
        <v>53</v>
      </c>
      <c r="X2152">
        <v>36</v>
      </c>
      <c r="Y2152">
        <v>27</v>
      </c>
      <c r="Z2152">
        <v>15</v>
      </c>
      <c r="AA2152">
        <v>3</v>
      </c>
      <c r="AB2152">
        <v>53</v>
      </c>
      <c r="AC2152">
        <v>27</v>
      </c>
      <c r="AD2152">
        <v>76</v>
      </c>
      <c r="AE2152">
        <v>65</v>
      </c>
      <c r="AF2152">
        <v>37</v>
      </c>
      <c r="AG2152">
        <v>43</v>
      </c>
      <c r="AH2152">
        <v>12</v>
      </c>
      <c r="AI2152">
        <v>73</v>
      </c>
      <c r="AJ2152">
        <v>7</v>
      </c>
      <c r="AK2152">
        <v>347</v>
      </c>
      <c r="AL2152">
        <v>1839</v>
      </c>
      <c r="AM2152">
        <v>1913</v>
      </c>
      <c r="AO2152">
        <v>15.270329670329671</v>
      </c>
      <c r="AP2152">
        <v>18.720000000000002</v>
      </c>
      <c r="AQ2152">
        <v>16.920000000000002</v>
      </c>
      <c r="AR2152">
        <v>11.272727272727273</v>
      </c>
      <c r="AS2152">
        <v>21.410526315789475</v>
      </c>
      <c r="AT2152">
        <v>14.257894736842106</v>
      </c>
      <c r="AU2152">
        <v>12.177777777777777</v>
      </c>
      <c r="AV2152">
        <v>15.31764705882353</v>
      </c>
      <c r="AW2152">
        <v>15.578181818181818</v>
      </c>
      <c r="AX2152">
        <v>17.301492537313433</v>
      </c>
      <c r="AY2152">
        <v>6.75</v>
      </c>
      <c r="AZ2152">
        <v>14.4</v>
      </c>
      <c r="BA2152">
        <v>32.136585365853662</v>
      </c>
      <c r="BB2152">
        <v>27.138461538461538</v>
      </c>
      <c r="BC2152">
        <v>30.6</v>
      </c>
      <c r="BD2152">
        <v>29.148387096774197</v>
      </c>
      <c r="BE2152">
        <v>17.856000000000002</v>
      </c>
      <c r="BF2152">
        <v>19.7</v>
      </c>
      <c r="BG2152">
        <v>21.494117647058825</v>
      </c>
      <c r="BH2152">
        <v>18.981818181818181</v>
      </c>
      <c r="BI2152">
        <v>12.837735849056603</v>
      </c>
      <c r="BJ2152">
        <v>18.100000000000001</v>
      </c>
      <c r="BK2152">
        <v>30.666666666666668</v>
      </c>
      <c r="BL2152">
        <v>29.52</v>
      </c>
      <c r="BM2152">
        <v>40.800000000000004</v>
      </c>
      <c r="BN2152">
        <v>19.086792452830188</v>
      </c>
      <c r="BO2152">
        <v>23.066666666666666</v>
      </c>
      <c r="BP2152">
        <v>7.9105263157894736</v>
      </c>
      <c r="BQ2152">
        <v>20.215384615384615</v>
      </c>
      <c r="BR2152">
        <v>32.302702702702703</v>
      </c>
      <c r="BS2152">
        <v>30.809302325581392</v>
      </c>
      <c r="BT2152">
        <v>30.900000000000002</v>
      </c>
      <c r="BU2152">
        <v>17.605479452054794</v>
      </c>
      <c r="BV2152">
        <v>23.657142857142858</v>
      </c>
      <c r="BW2152">
        <v>5.7060518731988479</v>
      </c>
      <c r="BX2152">
        <v>16.784339314845024</v>
      </c>
      <c r="BY2152">
        <v>19.755279968538982</v>
      </c>
      <c r="BZ2152">
        <v>2151</v>
      </c>
    </row>
    <row r="2153" spans="1:78" x14ac:dyDescent="0.25">
      <c r="A2153">
        <v>2152</v>
      </c>
      <c r="B2153" t="s">
        <v>2222</v>
      </c>
      <c r="C2153">
        <v>91</v>
      </c>
      <c r="D2153">
        <v>50</v>
      </c>
      <c r="E2153">
        <v>60</v>
      </c>
      <c r="F2153">
        <v>99</v>
      </c>
      <c r="G2153">
        <v>38</v>
      </c>
      <c r="H2153">
        <v>76</v>
      </c>
      <c r="I2153">
        <v>81</v>
      </c>
      <c r="J2153">
        <v>52</v>
      </c>
      <c r="K2153">
        <v>56</v>
      </c>
      <c r="L2153">
        <v>66</v>
      </c>
      <c r="M2153">
        <v>16</v>
      </c>
      <c r="N2153">
        <v>33</v>
      </c>
      <c r="O2153">
        <v>41</v>
      </c>
      <c r="P2153">
        <v>26</v>
      </c>
      <c r="Q2153">
        <v>24</v>
      </c>
      <c r="R2153">
        <v>31</v>
      </c>
      <c r="S2153">
        <v>50</v>
      </c>
      <c r="T2153">
        <v>72</v>
      </c>
      <c r="U2153">
        <v>34</v>
      </c>
      <c r="V2153">
        <v>44</v>
      </c>
      <c r="W2153">
        <v>55</v>
      </c>
      <c r="X2153">
        <v>36</v>
      </c>
      <c r="Y2153">
        <v>27</v>
      </c>
      <c r="Z2153">
        <v>15</v>
      </c>
      <c r="AA2153">
        <v>3</v>
      </c>
      <c r="AB2153">
        <v>61</v>
      </c>
      <c r="AC2153">
        <v>27</v>
      </c>
      <c r="AD2153">
        <v>76</v>
      </c>
      <c r="AE2153">
        <v>65</v>
      </c>
      <c r="AF2153">
        <v>37</v>
      </c>
      <c r="AG2153">
        <v>41</v>
      </c>
      <c r="AH2153">
        <v>12</v>
      </c>
      <c r="AI2153">
        <v>74</v>
      </c>
      <c r="AJ2153">
        <v>7</v>
      </c>
      <c r="AK2153">
        <v>346</v>
      </c>
      <c r="AL2153">
        <v>1830</v>
      </c>
      <c r="AM2153">
        <v>1922</v>
      </c>
      <c r="AO2153">
        <v>15.270329670329671</v>
      </c>
      <c r="AP2153">
        <v>18.720000000000002</v>
      </c>
      <c r="AQ2153">
        <v>16.920000000000002</v>
      </c>
      <c r="AR2153">
        <v>11.272727272727273</v>
      </c>
      <c r="AS2153">
        <v>21.410526315789475</v>
      </c>
      <c r="AT2153">
        <v>14.257894736842106</v>
      </c>
      <c r="AU2153">
        <v>12.177777777777777</v>
      </c>
      <c r="AV2153">
        <v>15.023076923076925</v>
      </c>
      <c r="AW2153">
        <v>15.3</v>
      </c>
      <c r="AX2153">
        <v>17.563636363636366</v>
      </c>
      <c r="AY2153">
        <v>6.75</v>
      </c>
      <c r="AZ2153">
        <v>14.4</v>
      </c>
      <c r="BA2153">
        <v>32.136585365853662</v>
      </c>
      <c r="BB2153">
        <v>27.138461538461538</v>
      </c>
      <c r="BC2153">
        <v>30.6</v>
      </c>
      <c r="BD2153">
        <v>29.148387096774197</v>
      </c>
      <c r="BE2153">
        <v>17.856000000000002</v>
      </c>
      <c r="BF2153">
        <v>19.7</v>
      </c>
      <c r="BG2153">
        <v>21.494117647058825</v>
      </c>
      <c r="BH2153">
        <v>18.981818181818181</v>
      </c>
      <c r="BI2153">
        <v>12.370909090909091</v>
      </c>
      <c r="BJ2153">
        <v>18.100000000000001</v>
      </c>
      <c r="BK2153">
        <v>30.666666666666668</v>
      </c>
      <c r="BL2153">
        <v>29.52</v>
      </c>
      <c r="BM2153">
        <v>40.800000000000004</v>
      </c>
      <c r="BN2153">
        <v>16.583606557377049</v>
      </c>
      <c r="BO2153">
        <v>23.066666666666666</v>
      </c>
      <c r="BP2153">
        <v>7.9105263157894736</v>
      </c>
      <c r="BQ2153">
        <v>20.215384615384615</v>
      </c>
      <c r="BR2153">
        <v>32.302702702702703</v>
      </c>
      <c r="BS2153">
        <v>32.312195121951227</v>
      </c>
      <c r="BT2153">
        <v>30.900000000000002</v>
      </c>
      <c r="BU2153">
        <v>17.367567567567569</v>
      </c>
      <c r="BV2153">
        <v>23.657142857142858</v>
      </c>
      <c r="BW2153">
        <v>5.7225433526011562</v>
      </c>
      <c r="BX2153">
        <v>16.866885245901642</v>
      </c>
      <c r="BY2153">
        <v>19.713275786821342</v>
      </c>
      <c r="BZ2153">
        <v>2152</v>
      </c>
    </row>
    <row r="2154" spans="1:78" x14ac:dyDescent="0.25">
      <c r="A2154">
        <v>2153</v>
      </c>
      <c r="B2154" t="s">
        <v>2223</v>
      </c>
      <c r="C2154">
        <v>91</v>
      </c>
      <c r="D2154">
        <v>50</v>
      </c>
      <c r="E2154">
        <v>59</v>
      </c>
      <c r="F2154">
        <v>98</v>
      </c>
      <c r="G2154">
        <v>37</v>
      </c>
      <c r="H2154">
        <v>76</v>
      </c>
      <c r="I2154">
        <v>81</v>
      </c>
      <c r="J2154">
        <v>52</v>
      </c>
      <c r="K2154">
        <v>55</v>
      </c>
      <c r="L2154">
        <v>66</v>
      </c>
      <c r="M2154">
        <v>16</v>
      </c>
      <c r="N2154">
        <v>33</v>
      </c>
      <c r="O2154">
        <v>41</v>
      </c>
      <c r="P2154">
        <v>26</v>
      </c>
      <c r="Q2154">
        <v>24</v>
      </c>
      <c r="R2154">
        <v>31</v>
      </c>
      <c r="S2154">
        <v>50</v>
      </c>
      <c r="T2154">
        <v>72</v>
      </c>
      <c r="U2154">
        <v>34</v>
      </c>
      <c r="V2154">
        <v>44</v>
      </c>
      <c r="W2154">
        <v>55</v>
      </c>
      <c r="X2154">
        <v>37</v>
      </c>
      <c r="Y2154">
        <v>27</v>
      </c>
      <c r="Z2154">
        <v>15</v>
      </c>
      <c r="AA2154">
        <v>3</v>
      </c>
      <c r="AB2154">
        <v>61</v>
      </c>
      <c r="AC2154">
        <v>27</v>
      </c>
      <c r="AD2154">
        <v>76</v>
      </c>
      <c r="AE2154">
        <v>65</v>
      </c>
      <c r="AF2154">
        <v>37</v>
      </c>
      <c r="AG2154">
        <v>41</v>
      </c>
      <c r="AH2154">
        <v>11</v>
      </c>
      <c r="AI2154">
        <v>72</v>
      </c>
      <c r="AJ2154">
        <v>7</v>
      </c>
      <c r="AK2154">
        <v>347</v>
      </c>
      <c r="AL2154">
        <v>1822</v>
      </c>
      <c r="AM2154">
        <v>1917</v>
      </c>
      <c r="AO2154">
        <v>15.270329670329671</v>
      </c>
      <c r="AP2154">
        <v>18.720000000000002</v>
      </c>
      <c r="AQ2154">
        <v>17.206779661016949</v>
      </c>
      <c r="AR2154">
        <v>11.387755102040817</v>
      </c>
      <c r="AS2154">
        <v>21.98918918918919</v>
      </c>
      <c r="AT2154">
        <v>14.257894736842106</v>
      </c>
      <c r="AU2154">
        <v>12.177777777777777</v>
      </c>
      <c r="AV2154">
        <v>15.023076923076925</v>
      </c>
      <c r="AW2154">
        <v>15.578181818181818</v>
      </c>
      <c r="AX2154">
        <v>17.563636363636366</v>
      </c>
      <c r="AY2154">
        <v>6.75</v>
      </c>
      <c r="AZ2154">
        <v>14.4</v>
      </c>
      <c r="BA2154">
        <v>32.136585365853662</v>
      </c>
      <c r="BB2154">
        <v>27.138461538461538</v>
      </c>
      <c r="BC2154">
        <v>30.6</v>
      </c>
      <c r="BD2154">
        <v>29.148387096774197</v>
      </c>
      <c r="BE2154">
        <v>17.856000000000002</v>
      </c>
      <c r="BF2154">
        <v>19.7</v>
      </c>
      <c r="BG2154">
        <v>21.494117647058825</v>
      </c>
      <c r="BH2154">
        <v>18.981818181818181</v>
      </c>
      <c r="BI2154">
        <v>12.370909090909091</v>
      </c>
      <c r="BJ2154">
        <v>17.610810810810811</v>
      </c>
      <c r="BK2154">
        <v>30.666666666666668</v>
      </c>
      <c r="BL2154">
        <v>29.52</v>
      </c>
      <c r="BM2154">
        <v>40.800000000000004</v>
      </c>
      <c r="BN2154">
        <v>16.583606557377049</v>
      </c>
      <c r="BO2154">
        <v>23.066666666666666</v>
      </c>
      <c r="BP2154">
        <v>7.9105263157894736</v>
      </c>
      <c r="BQ2154">
        <v>20.215384615384615</v>
      </c>
      <c r="BR2154">
        <v>32.302702702702703</v>
      </c>
      <c r="BS2154">
        <v>32.312195121951227</v>
      </c>
      <c r="BT2154">
        <v>33.709090909090911</v>
      </c>
      <c r="BU2154">
        <v>17.849999999999998</v>
      </c>
      <c r="BV2154">
        <v>23.657142857142858</v>
      </c>
      <c r="BW2154">
        <v>5.7060518731988479</v>
      </c>
      <c r="BX2154">
        <v>16.940944017563115</v>
      </c>
      <c r="BY2154">
        <v>19.7922898711122</v>
      </c>
      <c r="BZ2154">
        <v>2153</v>
      </c>
    </row>
    <row r="2155" spans="1:78" x14ac:dyDescent="0.25">
      <c r="A2155">
        <v>2154</v>
      </c>
      <c r="B2155" t="s">
        <v>2224</v>
      </c>
      <c r="C2155">
        <v>91</v>
      </c>
      <c r="D2155">
        <v>49</v>
      </c>
      <c r="E2155">
        <v>55</v>
      </c>
      <c r="F2155">
        <v>93</v>
      </c>
      <c r="G2155">
        <v>37</v>
      </c>
      <c r="H2155">
        <v>76</v>
      </c>
      <c r="I2155">
        <v>82</v>
      </c>
      <c r="J2155">
        <v>52</v>
      </c>
      <c r="K2155">
        <v>55</v>
      </c>
      <c r="L2155">
        <v>67</v>
      </c>
      <c r="M2155">
        <v>16</v>
      </c>
      <c r="N2155">
        <v>33</v>
      </c>
      <c r="O2155">
        <v>41</v>
      </c>
      <c r="P2155">
        <v>26</v>
      </c>
      <c r="Q2155">
        <v>24</v>
      </c>
      <c r="R2155">
        <v>31</v>
      </c>
      <c r="S2155">
        <v>50</v>
      </c>
      <c r="T2155">
        <v>72</v>
      </c>
      <c r="U2155">
        <v>34</v>
      </c>
      <c r="V2155">
        <v>44</v>
      </c>
      <c r="W2155">
        <v>55</v>
      </c>
      <c r="X2155">
        <v>36</v>
      </c>
      <c r="Y2155">
        <v>27</v>
      </c>
      <c r="Z2155">
        <v>15</v>
      </c>
      <c r="AA2155">
        <v>3</v>
      </c>
      <c r="AB2155">
        <v>61</v>
      </c>
      <c r="AC2155">
        <v>27</v>
      </c>
      <c r="AD2155">
        <v>74</v>
      </c>
      <c r="AE2155">
        <v>65</v>
      </c>
      <c r="AF2155">
        <v>37</v>
      </c>
      <c r="AG2155">
        <v>42</v>
      </c>
      <c r="AH2155">
        <v>12</v>
      </c>
      <c r="AI2155">
        <v>75</v>
      </c>
      <c r="AJ2155">
        <v>7</v>
      </c>
      <c r="AK2155">
        <v>307</v>
      </c>
      <c r="AL2155">
        <v>1801</v>
      </c>
      <c r="AM2155">
        <v>1871</v>
      </c>
      <c r="AO2155">
        <v>15.270329670329671</v>
      </c>
      <c r="AP2155">
        <v>19.102040816326529</v>
      </c>
      <c r="AQ2155">
        <v>18.458181818181817</v>
      </c>
      <c r="AR2155">
        <v>12</v>
      </c>
      <c r="AS2155">
        <v>21.98918918918919</v>
      </c>
      <c r="AT2155">
        <v>14.257894736842106</v>
      </c>
      <c r="AU2155">
        <v>12.029268292682927</v>
      </c>
      <c r="AV2155">
        <v>15.023076923076925</v>
      </c>
      <c r="AW2155">
        <v>15.578181818181818</v>
      </c>
      <c r="AX2155">
        <v>17.301492537313433</v>
      </c>
      <c r="AY2155">
        <v>6.75</v>
      </c>
      <c r="AZ2155">
        <v>14.4</v>
      </c>
      <c r="BA2155">
        <v>32.136585365853662</v>
      </c>
      <c r="BB2155">
        <v>27.138461538461538</v>
      </c>
      <c r="BC2155">
        <v>30.6</v>
      </c>
      <c r="BD2155">
        <v>29.148387096774197</v>
      </c>
      <c r="BE2155">
        <v>17.856000000000002</v>
      </c>
      <c r="BF2155">
        <v>19.7</v>
      </c>
      <c r="BG2155">
        <v>21.494117647058825</v>
      </c>
      <c r="BH2155">
        <v>18.981818181818181</v>
      </c>
      <c r="BI2155">
        <v>12.370909090909091</v>
      </c>
      <c r="BJ2155">
        <v>18.100000000000001</v>
      </c>
      <c r="BK2155">
        <v>30.666666666666668</v>
      </c>
      <c r="BL2155">
        <v>29.52</v>
      </c>
      <c r="BM2155">
        <v>40.800000000000004</v>
      </c>
      <c r="BN2155">
        <v>16.583606557377049</v>
      </c>
      <c r="BO2155">
        <v>23.066666666666666</v>
      </c>
      <c r="BP2155">
        <v>8.1243243243243235</v>
      </c>
      <c r="BQ2155">
        <v>20.215384615384615</v>
      </c>
      <c r="BR2155">
        <v>32.302702702702703</v>
      </c>
      <c r="BS2155">
        <v>31.542857142857148</v>
      </c>
      <c r="BT2155">
        <v>30.900000000000002</v>
      </c>
      <c r="BU2155">
        <v>17.135999999999999</v>
      </c>
      <c r="BV2155">
        <v>23.657142857142858</v>
      </c>
      <c r="BW2155">
        <v>6.449511400651466</v>
      </c>
      <c r="BX2155">
        <v>17.138478622987229</v>
      </c>
      <c r="BY2155">
        <v>19.818266024455475</v>
      </c>
      <c r="BZ2155">
        <v>2154</v>
      </c>
    </row>
    <row r="2156" spans="1:78" x14ac:dyDescent="0.25">
      <c r="A2156">
        <v>2155</v>
      </c>
      <c r="B2156" t="s">
        <v>2225</v>
      </c>
      <c r="C2156">
        <v>91</v>
      </c>
      <c r="D2156">
        <v>49</v>
      </c>
      <c r="E2156">
        <v>55</v>
      </c>
      <c r="F2156">
        <v>94</v>
      </c>
      <c r="G2156">
        <v>37</v>
      </c>
      <c r="H2156">
        <v>79</v>
      </c>
      <c r="I2156">
        <v>83</v>
      </c>
      <c r="J2156">
        <v>52</v>
      </c>
      <c r="K2156">
        <v>55</v>
      </c>
      <c r="L2156">
        <v>66</v>
      </c>
      <c r="M2156">
        <v>17</v>
      </c>
      <c r="N2156">
        <v>33</v>
      </c>
      <c r="O2156">
        <v>41</v>
      </c>
      <c r="P2156">
        <v>26</v>
      </c>
      <c r="Q2156">
        <v>24</v>
      </c>
      <c r="R2156">
        <v>31</v>
      </c>
      <c r="S2156">
        <v>50</v>
      </c>
      <c r="T2156">
        <v>73</v>
      </c>
      <c r="U2156">
        <v>34</v>
      </c>
      <c r="V2156">
        <v>38</v>
      </c>
      <c r="W2156">
        <v>54</v>
      </c>
      <c r="X2156">
        <v>37</v>
      </c>
      <c r="Y2156">
        <v>28</v>
      </c>
      <c r="Z2156">
        <v>15</v>
      </c>
      <c r="AA2156">
        <v>3</v>
      </c>
      <c r="AB2156">
        <v>61</v>
      </c>
      <c r="AC2156">
        <v>27</v>
      </c>
      <c r="AD2156">
        <v>75</v>
      </c>
      <c r="AE2156">
        <v>65</v>
      </c>
      <c r="AF2156">
        <v>37</v>
      </c>
      <c r="AG2156">
        <v>42</v>
      </c>
      <c r="AH2156">
        <v>12</v>
      </c>
      <c r="AI2156">
        <v>73</v>
      </c>
      <c r="AJ2156">
        <v>7</v>
      </c>
      <c r="AK2156">
        <v>306</v>
      </c>
      <c r="AL2156">
        <v>1800</v>
      </c>
      <c r="AM2156">
        <v>1870</v>
      </c>
      <c r="AO2156">
        <v>15.270329670329671</v>
      </c>
      <c r="AP2156">
        <v>19.102040816326529</v>
      </c>
      <c r="AQ2156">
        <v>18.458181818181817</v>
      </c>
      <c r="AR2156">
        <v>11.872340425531917</v>
      </c>
      <c r="AS2156">
        <v>21.98918918918919</v>
      </c>
      <c r="AT2156">
        <v>13.716455696202532</v>
      </c>
      <c r="AU2156">
        <v>11.884337349397592</v>
      </c>
      <c r="AV2156">
        <v>15.023076923076925</v>
      </c>
      <c r="AW2156">
        <v>15.578181818181818</v>
      </c>
      <c r="AX2156">
        <v>17.563636363636366</v>
      </c>
      <c r="AY2156">
        <v>6.3529411764705879</v>
      </c>
      <c r="AZ2156">
        <v>14.4</v>
      </c>
      <c r="BA2156">
        <v>32.136585365853662</v>
      </c>
      <c r="BB2156">
        <v>27.138461538461538</v>
      </c>
      <c r="BC2156">
        <v>30.6</v>
      </c>
      <c r="BD2156">
        <v>29.148387096774197</v>
      </c>
      <c r="BE2156">
        <v>17.856000000000002</v>
      </c>
      <c r="BF2156">
        <v>19.43013698630137</v>
      </c>
      <c r="BG2156">
        <v>21.494117647058825</v>
      </c>
      <c r="BH2156">
        <v>21.978947368421053</v>
      </c>
      <c r="BI2156">
        <v>12.6</v>
      </c>
      <c r="BJ2156">
        <v>17.610810810810811</v>
      </c>
      <c r="BK2156">
        <v>29.571428571428569</v>
      </c>
      <c r="BL2156">
        <v>29.52</v>
      </c>
      <c r="BM2156">
        <v>40.800000000000004</v>
      </c>
      <c r="BN2156">
        <v>16.583606557377049</v>
      </c>
      <c r="BO2156">
        <v>23.066666666666666</v>
      </c>
      <c r="BP2156">
        <v>8.016</v>
      </c>
      <c r="BQ2156">
        <v>20.215384615384615</v>
      </c>
      <c r="BR2156">
        <v>32.302702702702703</v>
      </c>
      <c r="BS2156">
        <v>31.542857142857148</v>
      </c>
      <c r="BT2156">
        <v>30.900000000000002</v>
      </c>
      <c r="BU2156">
        <v>17.605479452054794</v>
      </c>
      <c r="BV2156">
        <v>23.657142857142858</v>
      </c>
      <c r="BW2156">
        <v>6.4705882352941178</v>
      </c>
      <c r="BX2156">
        <v>17.148000000000003</v>
      </c>
      <c r="BY2156">
        <v>19.851296608947187</v>
      </c>
      <c r="BZ2156">
        <v>2155</v>
      </c>
    </row>
    <row r="2157" spans="1:78" x14ac:dyDescent="0.25">
      <c r="A2157">
        <v>2156</v>
      </c>
      <c r="B2157" t="s">
        <v>2226</v>
      </c>
      <c r="C2157">
        <v>91</v>
      </c>
      <c r="D2157">
        <v>49</v>
      </c>
      <c r="E2157">
        <v>56</v>
      </c>
      <c r="F2157">
        <v>93</v>
      </c>
      <c r="G2157">
        <v>40</v>
      </c>
      <c r="H2157">
        <v>78</v>
      </c>
      <c r="I2157">
        <v>82</v>
      </c>
      <c r="J2157">
        <v>52</v>
      </c>
      <c r="K2157">
        <v>55</v>
      </c>
      <c r="L2157">
        <v>66</v>
      </c>
      <c r="M2157">
        <v>17</v>
      </c>
      <c r="N2157">
        <v>33</v>
      </c>
      <c r="O2157">
        <v>41</v>
      </c>
      <c r="P2157">
        <v>26</v>
      </c>
      <c r="Q2157">
        <v>24</v>
      </c>
      <c r="R2157">
        <v>30</v>
      </c>
      <c r="S2157">
        <v>50</v>
      </c>
      <c r="T2157">
        <v>73</v>
      </c>
      <c r="U2157">
        <v>33</v>
      </c>
      <c r="V2157">
        <v>38</v>
      </c>
      <c r="W2157">
        <v>52</v>
      </c>
      <c r="X2157">
        <v>37</v>
      </c>
      <c r="Y2157">
        <v>28</v>
      </c>
      <c r="Z2157">
        <v>15</v>
      </c>
      <c r="AA2157">
        <v>3</v>
      </c>
      <c r="AB2157">
        <v>61</v>
      </c>
      <c r="AC2157">
        <v>27</v>
      </c>
      <c r="AD2157">
        <v>75</v>
      </c>
      <c r="AE2157">
        <v>65</v>
      </c>
      <c r="AF2157">
        <v>37</v>
      </c>
      <c r="AG2157">
        <v>42</v>
      </c>
      <c r="AH2157">
        <v>12</v>
      </c>
      <c r="AI2157">
        <v>85</v>
      </c>
      <c r="AJ2157">
        <v>7</v>
      </c>
      <c r="AK2157">
        <v>243</v>
      </c>
      <c r="AL2157">
        <v>1771</v>
      </c>
      <c r="AM2157">
        <v>1816</v>
      </c>
      <c r="AO2157">
        <v>15.270329670329671</v>
      </c>
      <c r="AP2157">
        <v>19.102040816326529</v>
      </c>
      <c r="AQ2157">
        <v>18.12857142857143</v>
      </c>
      <c r="AR2157">
        <v>12</v>
      </c>
      <c r="AS2157">
        <v>20.340000000000003</v>
      </c>
      <c r="AT2157">
        <v>13.892307692307693</v>
      </c>
      <c r="AU2157">
        <v>12.029268292682927</v>
      </c>
      <c r="AV2157">
        <v>15.023076923076925</v>
      </c>
      <c r="AW2157">
        <v>15.578181818181818</v>
      </c>
      <c r="AX2157">
        <v>17.563636363636366</v>
      </c>
      <c r="AY2157">
        <v>6.3529411764705879</v>
      </c>
      <c r="AZ2157">
        <v>14.4</v>
      </c>
      <c r="BA2157">
        <v>32.136585365853662</v>
      </c>
      <c r="BB2157">
        <v>27.138461538461538</v>
      </c>
      <c r="BC2157">
        <v>30.6</v>
      </c>
      <c r="BD2157">
        <v>30.12</v>
      </c>
      <c r="BE2157">
        <v>17.856000000000002</v>
      </c>
      <c r="BF2157">
        <v>19.43013698630137</v>
      </c>
      <c r="BG2157">
        <v>22.145454545454545</v>
      </c>
      <c r="BH2157">
        <v>21.978947368421053</v>
      </c>
      <c r="BI2157">
        <v>13.084615384615384</v>
      </c>
      <c r="BJ2157">
        <v>17.610810810810811</v>
      </c>
      <c r="BK2157">
        <v>29.571428571428569</v>
      </c>
      <c r="BL2157">
        <v>29.52</v>
      </c>
      <c r="BM2157">
        <v>40.800000000000004</v>
      </c>
      <c r="BN2157">
        <v>16.583606557377049</v>
      </c>
      <c r="BO2157">
        <v>23.066666666666666</v>
      </c>
      <c r="BP2157">
        <v>8.016</v>
      </c>
      <c r="BQ2157">
        <v>20.215384615384615</v>
      </c>
      <c r="BR2157">
        <v>32.302702702702703</v>
      </c>
      <c r="BS2157">
        <v>31.542857142857148</v>
      </c>
      <c r="BT2157">
        <v>30.900000000000002</v>
      </c>
      <c r="BU2157">
        <v>15.120000000000001</v>
      </c>
      <c r="BV2157">
        <v>23.657142857142858</v>
      </c>
      <c r="BW2157">
        <v>8.1481481481481488</v>
      </c>
      <c r="BX2157">
        <v>17.428797289666853</v>
      </c>
      <c r="BY2157">
        <v>19.871075059519676</v>
      </c>
      <c r="BZ2157">
        <v>2156</v>
      </c>
    </row>
    <row r="2158" spans="1:78" x14ac:dyDescent="0.25">
      <c r="A2158">
        <v>2157</v>
      </c>
      <c r="B2158" t="s">
        <v>2227</v>
      </c>
      <c r="C2158">
        <v>91</v>
      </c>
      <c r="D2158">
        <v>49</v>
      </c>
      <c r="E2158">
        <v>56</v>
      </c>
      <c r="F2158">
        <v>96</v>
      </c>
      <c r="G2158">
        <v>37</v>
      </c>
      <c r="H2158">
        <v>78</v>
      </c>
      <c r="I2158">
        <v>83</v>
      </c>
      <c r="J2158">
        <v>52</v>
      </c>
      <c r="K2158">
        <v>55</v>
      </c>
      <c r="L2158">
        <v>68</v>
      </c>
      <c r="M2158">
        <v>17</v>
      </c>
      <c r="N2158">
        <v>34</v>
      </c>
      <c r="O2158">
        <v>42</v>
      </c>
      <c r="P2158">
        <v>26</v>
      </c>
      <c r="Q2158">
        <v>24</v>
      </c>
      <c r="R2158">
        <v>29</v>
      </c>
      <c r="S2158">
        <v>50</v>
      </c>
      <c r="T2158">
        <v>73</v>
      </c>
      <c r="U2158">
        <v>34</v>
      </c>
      <c r="V2158">
        <v>37</v>
      </c>
      <c r="W2158">
        <v>52</v>
      </c>
      <c r="X2158">
        <v>36</v>
      </c>
      <c r="Y2158">
        <v>28</v>
      </c>
      <c r="Z2158">
        <v>15</v>
      </c>
      <c r="AA2158">
        <v>3</v>
      </c>
      <c r="AB2158">
        <v>61</v>
      </c>
      <c r="AC2158">
        <v>27</v>
      </c>
      <c r="AD2158">
        <v>75</v>
      </c>
      <c r="AE2158">
        <v>66</v>
      </c>
      <c r="AF2158">
        <v>37</v>
      </c>
      <c r="AG2158">
        <v>42</v>
      </c>
      <c r="AH2158">
        <v>12</v>
      </c>
      <c r="AI2158">
        <v>84</v>
      </c>
      <c r="AJ2158">
        <v>8</v>
      </c>
      <c r="AK2158">
        <v>245</v>
      </c>
      <c r="AL2158">
        <v>1792</v>
      </c>
      <c r="AM2158">
        <v>1822</v>
      </c>
      <c r="AO2158">
        <v>15.270329670329671</v>
      </c>
      <c r="AP2158">
        <v>19.102040816326529</v>
      </c>
      <c r="AQ2158">
        <v>18.12857142857143</v>
      </c>
      <c r="AR2158">
        <v>11.625</v>
      </c>
      <c r="AS2158">
        <v>21.98918918918919</v>
      </c>
      <c r="AT2158">
        <v>13.892307692307693</v>
      </c>
      <c r="AU2158">
        <v>11.884337349397592</v>
      </c>
      <c r="AV2158">
        <v>15.023076923076925</v>
      </c>
      <c r="AW2158">
        <v>15.578181818181818</v>
      </c>
      <c r="AX2158">
        <v>17.047058823529412</v>
      </c>
      <c r="AY2158">
        <v>6.3529411764705879</v>
      </c>
      <c r="AZ2158">
        <v>13.976470588235294</v>
      </c>
      <c r="BA2158">
        <v>31.37142857142857</v>
      </c>
      <c r="BB2158">
        <v>27.138461538461538</v>
      </c>
      <c r="BC2158">
        <v>30.6</v>
      </c>
      <c r="BD2158">
        <v>31.158620689655173</v>
      </c>
      <c r="BE2158">
        <v>17.856000000000002</v>
      </c>
      <c r="BF2158">
        <v>19.43013698630137</v>
      </c>
      <c r="BG2158">
        <v>21.494117647058825</v>
      </c>
      <c r="BH2158">
        <v>22.572972972972973</v>
      </c>
      <c r="BI2158">
        <v>13.084615384615384</v>
      </c>
      <c r="BJ2158">
        <v>18.100000000000001</v>
      </c>
      <c r="BK2158">
        <v>29.571428571428569</v>
      </c>
      <c r="BL2158">
        <v>29.52</v>
      </c>
      <c r="BM2158">
        <v>40.800000000000004</v>
      </c>
      <c r="BN2158">
        <v>16.583606557377049</v>
      </c>
      <c r="BO2158">
        <v>23.066666666666666</v>
      </c>
      <c r="BP2158">
        <v>8.016</v>
      </c>
      <c r="BQ2158">
        <v>19.90909090909091</v>
      </c>
      <c r="BR2158">
        <v>32.302702702702703</v>
      </c>
      <c r="BS2158">
        <v>31.542857142857148</v>
      </c>
      <c r="BT2158">
        <v>30.900000000000002</v>
      </c>
      <c r="BU2158">
        <v>15.3</v>
      </c>
      <c r="BV2158">
        <v>20.7</v>
      </c>
      <c r="BW2158">
        <v>8.0816326530612237</v>
      </c>
      <c r="BX2158">
        <v>17.224553571428572</v>
      </c>
      <c r="BY2158">
        <v>19.853480556484275</v>
      </c>
      <c r="BZ2158">
        <v>2157</v>
      </c>
    </row>
    <row r="2159" spans="1:78" x14ac:dyDescent="0.25">
      <c r="A2159">
        <v>2158</v>
      </c>
      <c r="B2159" t="s">
        <v>2228</v>
      </c>
      <c r="C2159">
        <v>91</v>
      </c>
      <c r="D2159">
        <v>49</v>
      </c>
      <c r="E2159">
        <v>56</v>
      </c>
      <c r="F2159">
        <v>97</v>
      </c>
      <c r="G2159">
        <v>38</v>
      </c>
      <c r="H2159">
        <v>77</v>
      </c>
      <c r="I2159">
        <v>92</v>
      </c>
      <c r="J2159">
        <v>59</v>
      </c>
      <c r="K2159">
        <v>63</v>
      </c>
      <c r="L2159">
        <v>70</v>
      </c>
      <c r="M2159">
        <v>17</v>
      </c>
      <c r="N2159">
        <v>34</v>
      </c>
      <c r="O2159">
        <v>42</v>
      </c>
      <c r="P2159">
        <v>26</v>
      </c>
      <c r="Q2159">
        <v>24</v>
      </c>
      <c r="R2159">
        <v>29</v>
      </c>
      <c r="S2159">
        <v>50</v>
      </c>
      <c r="T2159">
        <v>73</v>
      </c>
      <c r="U2159">
        <v>34</v>
      </c>
      <c r="V2159">
        <v>38</v>
      </c>
      <c r="W2159">
        <v>53</v>
      </c>
      <c r="X2159">
        <v>36</v>
      </c>
      <c r="Y2159">
        <v>28</v>
      </c>
      <c r="Z2159">
        <v>15</v>
      </c>
      <c r="AA2159">
        <v>3</v>
      </c>
      <c r="AB2159">
        <v>61</v>
      </c>
      <c r="AC2159">
        <v>27</v>
      </c>
      <c r="AD2159">
        <v>74</v>
      </c>
      <c r="AE2159">
        <v>66</v>
      </c>
      <c r="AF2159">
        <v>37</v>
      </c>
      <c r="AG2159">
        <v>42</v>
      </c>
      <c r="AH2159">
        <v>11</v>
      </c>
      <c r="AI2159">
        <v>89</v>
      </c>
      <c r="AJ2159">
        <v>7</v>
      </c>
      <c r="AK2159">
        <v>244</v>
      </c>
      <c r="AL2159">
        <v>1794</v>
      </c>
      <c r="AM2159">
        <v>1852</v>
      </c>
      <c r="AO2159">
        <v>15.270329670329671</v>
      </c>
      <c r="AP2159">
        <v>19.102040816326529</v>
      </c>
      <c r="AQ2159">
        <v>18.12857142857143</v>
      </c>
      <c r="AR2159">
        <v>11.505154639175259</v>
      </c>
      <c r="AS2159">
        <v>21.410526315789475</v>
      </c>
      <c r="AT2159">
        <v>14.072727272727274</v>
      </c>
      <c r="AU2159">
        <v>10.721739130434782</v>
      </c>
      <c r="AV2159">
        <v>13.240677966101694</v>
      </c>
      <c r="AW2159">
        <v>13.6</v>
      </c>
      <c r="AX2159">
        <v>16.559999999999999</v>
      </c>
      <c r="AY2159">
        <v>6.3529411764705879</v>
      </c>
      <c r="AZ2159">
        <v>13.976470588235294</v>
      </c>
      <c r="BA2159">
        <v>31.37142857142857</v>
      </c>
      <c r="BB2159">
        <v>27.138461538461538</v>
      </c>
      <c r="BC2159">
        <v>30.6</v>
      </c>
      <c r="BD2159">
        <v>31.158620689655173</v>
      </c>
      <c r="BE2159">
        <v>17.856000000000002</v>
      </c>
      <c r="BF2159">
        <v>19.43013698630137</v>
      </c>
      <c r="BG2159">
        <v>21.494117647058825</v>
      </c>
      <c r="BH2159">
        <v>21.978947368421053</v>
      </c>
      <c r="BI2159">
        <v>12.837735849056603</v>
      </c>
      <c r="BJ2159">
        <v>18.100000000000001</v>
      </c>
      <c r="BK2159">
        <v>29.571428571428569</v>
      </c>
      <c r="BL2159">
        <v>29.52</v>
      </c>
      <c r="BM2159">
        <v>40.800000000000004</v>
      </c>
      <c r="BN2159">
        <v>16.583606557377049</v>
      </c>
      <c r="BO2159">
        <v>23.066666666666666</v>
      </c>
      <c r="BP2159">
        <v>8.1243243243243235</v>
      </c>
      <c r="BQ2159">
        <v>19.90909090909091</v>
      </c>
      <c r="BR2159">
        <v>32.302702702702703</v>
      </c>
      <c r="BS2159">
        <v>31.542857142857148</v>
      </c>
      <c r="BT2159">
        <v>33.709090909090911</v>
      </c>
      <c r="BU2159">
        <v>14.440449438202249</v>
      </c>
      <c r="BV2159">
        <v>23.657142857142858</v>
      </c>
      <c r="BW2159">
        <v>8.1147540983606561</v>
      </c>
      <c r="BX2159">
        <v>17.205351170568562</v>
      </c>
      <c r="BY2159">
        <v>19.681302097422272</v>
      </c>
      <c r="BZ2159">
        <v>2158</v>
      </c>
    </row>
    <row r="2160" spans="1:78" x14ac:dyDescent="0.25">
      <c r="A2160">
        <v>2159</v>
      </c>
      <c r="B2160" t="s">
        <v>2229</v>
      </c>
      <c r="C2160">
        <v>91</v>
      </c>
      <c r="D2160">
        <v>49</v>
      </c>
      <c r="E2160">
        <v>56</v>
      </c>
      <c r="F2160">
        <v>96</v>
      </c>
      <c r="G2160">
        <v>38</v>
      </c>
      <c r="H2160">
        <v>77</v>
      </c>
      <c r="I2160">
        <v>92</v>
      </c>
      <c r="J2160">
        <v>61</v>
      </c>
      <c r="K2160">
        <v>65</v>
      </c>
      <c r="L2160">
        <v>68</v>
      </c>
      <c r="M2160">
        <v>16</v>
      </c>
      <c r="N2160">
        <v>34</v>
      </c>
      <c r="O2160">
        <v>42</v>
      </c>
      <c r="P2160">
        <v>26</v>
      </c>
      <c r="Q2160">
        <v>24</v>
      </c>
      <c r="R2160">
        <v>29</v>
      </c>
      <c r="S2160">
        <v>50</v>
      </c>
      <c r="T2160">
        <v>74</v>
      </c>
      <c r="U2160">
        <v>34</v>
      </c>
      <c r="V2160">
        <v>37</v>
      </c>
      <c r="W2160">
        <v>53</v>
      </c>
      <c r="X2160">
        <v>37</v>
      </c>
      <c r="Y2160">
        <v>28</v>
      </c>
      <c r="Z2160">
        <v>15</v>
      </c>
      <c r="AA2160">
        <v>3</v>
      </c>
      <c r="AB2160">
        <v>61</v>
      </c>
      <c r="AC2160">
        <v>27</v>
      </c>
      <c r="AD2160">
        <v>74</v>
      </c>
      <c r="AE2160">
        <v>66</v>
      </c>
      <c r="AF2160">
        <v>37</v>
      </c>
      <c r="AG2160">
        <v>41</v>
      </c>
      <c r="AH2160">
        <v>12</v>
      </c>
      <c r="AI2160">
        <v>89</v>
      </c>
      <c r="AJ2160">
        <v>7</v>
      </c>
      <c r="AK2160">
        <v>246</v>
      </c>
      <c r="AL2160">
        <v>1795</v>
      </c>
      <c r="AM2160">
        <v>1855</v>
      </c>
      <c r="AO2160">
        <v>15.270329670329671</v>
      </c>
      <c r="AP2160">
        <v>19.102040816326529</v>
      </c>
      <c r="AQ2160">
        <v>18.12857142857143</v>
      </c>
      <c r="AR2160">
        <v>11.625</v>
      </c>
      <c r="AS2160">
        <v>21.410526315789475</v>
      </c>
      <c r="AT2160">
        <v>14.072727272727274</v>
      </c>
      <c r="AU2160">
        <v>10.721739130434782</v>
      </c>
      <c r="AV2160">
        <v>12.806557377049181</v>
      </c>
      <c r="AW2160">
        <v>13.181538461538461</v>
      </c>
      <c r="AX2160">
        <v>17.047058823529412</v>
      </c>
      <c r="AY2160">
        <v>6.75</v>
      </c>
      <c r="AZ2160">
        <v>13.976470588235294</v>
      </c>
      <c r="BA2160">
        <v>31.37142857142857</v>
      </c>
      <c r="BB2160">
        <v>27.138461538461538</v>
      </c>
      <c r="BC2160">
        <v>30.6</v>
      </c>
      <c r="BD2160">
        <v>31.158620689655173</v>
      </c>
      <c r="BE2160">
        <v>17.856000000000002</v>
      </c>
      <c r="BF2160">
        <v>19.16756756756757</v>
      </c>
      <c r="BG2160">
        <v>21.494117647058825</v>
      </c>
      <c r="BH2160">
        <v>22.572972972972973</v>
      </c>
      <c r="BI2160">
        <v>12.837735849056603</v>
      </c>
      <c r="BJ2160">
        <v>17.610810810810811</v>
      </c>
      <c r="BK2160">
        <v>29.571428571428569</v>
      </c>
      <c r="BL2160">
        <v>29.52</v>
      </c>
      <c r="BM2160">
        <v>40.800000000000004</v>
      </c>
      <c r="BN2160">
        <v>16.583606557377049</v>
      </c>
      <c r="BO2160">
        <v>23.066666666666666</v>
      </c>
      <c r="BP2160">
        <v>8.1243243243243235</v>
      </c>
      <c r="BQ2160">
        <v>19.90909090909091</v>
      </c>
      <c r="BR2160">
        <v>32.302702702702703</v>
      </c>
      <c r="BS2160">
        <v>32.312195121951227</v>
      </c>
      <c r="BT2160">
        <v>30.900000000000002</v>
      </c>
      <c r="BU2160">
        <v>14.440449438202249</v>
      </c>
      <c r="BV2160">
        <v>23.657142857142858</v>
      </c>
      <c r="BW2160">
        <v>8.0487804878048781</v>
      </c>
      <c r="BX2160">
        <v>17.195766016713094</v>
      </c>
      <c r="BY2160">
        <v>19.671436413570635</v>
      </c>
      <c r="BZ2160">
        <v>2159</v>
      </c>
    </row>
    <row r="2161" spans="1:78" x14ac:dyDescent="0.25">
      <c r="A2161">
        <v>2160</v>
      </c>
      <c r="B2161" t="s">
        <v>2230</v>
      </c>
      <c r="C2161">
        <v>91</v>
      </c>
      <c r="D2161">
        <v>50</v>
      </c>
      <c r="E2161">
        <v>56</v>
      </c>
      <c r="F2161">
        <v>95</v>
      </c>
      <c r="G2161">
        <v>36</v>
      </c>
      <c r="H2161">
        <v>78</v>
      </c>
      <c r="I2161">
        <v>82</v>
      </c>
      <c r="J2161">
        <v>60</v>
      </c>
      <c r="K2161">
        <v>63</v>
      </c>
      <c r="L2161">
        <v>68</v>
      </c>
      <c r="M2161">
        <v>16</v>
      </c>
      <c r="N2161">
        <v>34</v>
      </c>
      <c r="O2161">
        <v>42</v>
      </c>
      <c r="P2161">
        <v>26</v>
      </c>
      <c r="Q2161">
        <v>24</v>
      </c>
      <c r="R2161">
        <v>29</v>
      </c>
      <c r="S2161">
        <v>50</v>
      </c>
      <c r="T2161">
        <v>74</v>
      </c>
      <c r="U2161">
        <v>34</v>
      </c>
      <c r="V2161">
        <v>38</v>
      </c>
      <c r="W2161">
        <v>53</v>
      </c>
      <c r="X2161">
        <v>37</v>
      </c>
      <c r="Y2161">
        <v>28</v>
      </c>
      <c r="Z2161">
        <v>15</v>
      </c>
      <c r="AA2161">
        <v>3</v>
      </c>
      <c r="AB2161">
        <v>61</v>
      </c>
      <c r="AC2161">
        <v>27</v>
      </c>
      <c r="AD2161">
        <v>74</v>
      </c>
      <c r="AE2161">
        <v>65</v>
      </c>
      <c r="AF2161">
        <v>37</v>
      </c>
      <c r="AG2161">
        <v>42</v>
      </c>
      <c r="AH2161">
        <v>12</v>
      </c>
      <c r="AI2161">
        <v>90</v>
      </c>
      <c r="AJ2161">
        <v>7</v>
      </c>
      <c r="AK2161">
        <v>247</v>
      </c>
      <c r="AL2161">
        <v>1778</v>
      </c>
      <c r="AM2161">
        <v>1844</v>
      </c>
      <c r="AO2161">
        <v>15.270329670329671</v>
      </c>
      <c r="AP2161">
        <v>18.720000000000002</v>
      </c>
      <c r="AQ2161">
        <v>18.12857142857143</v>
      </c>
      <c r="AR2161">
        <v>11.747368421052631</v>
      </c>
      <c r="AS2161">
        <v>22.6</v>
      </c>
      <c r="AT2161">
        <v>13.892307692307693</v>
      </c>
      <c r="AU2161">
        <v>12.029268292682927</v>
      </c>
      <c r="AV2161">
        <v>13.02</v>
      </c>
      <c r="AW2161">
        <v>13.6</v>
      </c>
      <c r="AX2161">
        <v>17.047058823529412</v>
      </c>
      <c r="AY2161">
        <v>6.75</v>
      </c>
      <c r="AZ2161">
        <v>13.976470588235294</v>
      </c>
      <c r="BA2161">
        <v>31.37142857142857</v>
      </c>
      <c r="BB2161">
        <v>27.138461538461538</v>
      </c>
      <c r="BC2161">
        <v>30.6</v>
      </c>
      <c r="BD2161">
        <v>31.158620689655173</v>
      </c>
      <c r="BE2161">
        <v>17.856000000000002</v>
      </c>
      <c r="BF2161">
        <v>19.16756756756757</v>
      </c>
      <c r="BG2161">
        <v>21.494117647058825</v>
      </c>
      <c r="BH2161">
        <v>21.978947368421053</v>
      </c>
      <c r="BI2161">
        <v>12.837735849056603</v>
      </c>
      <c r="BJ2161">
        <v>17.610810810810811</v>
      </c>
      <c r="BK2161">
        <v>29.571428571428569</v>
      </c>
      <c r="BL2161">
        <v>29.52</v>
      </c>
      <c r="BM2161">
        <v>40.800000000000004</v>
      </c>
      <c r="BN2161">
        <v>16.583606557377049</v>
      </c>
      <c r="BO2161">
        <v>23.066666666666666</v>
      </c>
      <c r="BP2161">
        <v>8.1243243243243235</v>
      </c>
      <c r="BQ2161">
        <v>20.215384615384615</v>
      </c>
      <c r="BR2161">
        <v>32.302702702702703</v>
      </c>
      <c r="BS2161">
        <v>31.542857142857148</v>
      </c>
      <c r="BT2161">
        <v>30.900000000000002</v>
      </c>
      <c r="BU2161">
        <v>14.280000000000001</v>
      </c>
      <c r="BV2161">
        <v>23.657142857142858</v>
      </c>
      <c r="BW2161">
        <v>8.0161943319838063</v>
      </c>
      <c r="BX2161">
        <v>17.360179977502813</v>
      </c>
      <c r="BY2161">
        <v>19.70327176394288</v>
      </c>
      <c r="BZ2161">
        <v>2160</v>
      </c>
    </row>
    <row r="2162" spans="1:78" x14ac:dyDescent="0.25">
      <c r="A2162">
        <v>2161</v>
      </c>
      <c r="B2162" t="s">
        <v>2231</v>
      </c>
      <c r="C2162">
        <v>91</v>
      </c>
      <c r="D2162">
        <v>49</v>
      </c>
      <c r="E2162">
        <v>55</v>
      </c>
      <c r="F2162">
        <v>96</v>
      </c>
      <c r="G2162">
        <v>41</v>
      </c>
      <c r="H2162">
        <v>78</v>
      </c>
      <c r="I2162">
        <v>73</v>
      </c>
      <c r="J2162">
        <v>56</v>
      </c>
      <c r="K2162">
        <v>63</v>
      </c>
      <c r="L2162">
        <v>70</v>
      </c>
      <c r="M2162">
        <v>16</v>
      </c>
      <c r="N2162">
        <v>34</v>
      </c>
      <c r="O2162">
        <v>42</v>
      </c>
      <c r="P2162">
        <v>26</v>
      </c>
      <c r="Q2162">
        <v>24</v>
      </c>
      <c r="R2162">
        <v>29</v>
      </c>
      <c r="S2162">
        <v>50</v>
      </c>
      <c r="T2162">
        <v>75</v>
      </c>
      <c r="U2162">
        <v>34</v>
      </c>
      <c r="V2162">
        <v>38</v>
      </c>
      <c r="W2162">
        <v>54</v>
      </c>
      <c r="X2162">
        <v>36</v>
      </c>
      <c r="Y2162">
        <v>28</v>
      </c>
      <c r="Z2162">
        <v>15</v>
      </c>
      <c r="AA2162">
        <v>3</v>
      </c>
      <c r="AB2162">
        <v>59</v>
      </c>
      <c r="AC2162">
        <v>27</v>
      </c>
      <c r="AD2162">
        <v>74</v>
      </c>
      <c r="AE2162">
        <v>64</v>
      </c>
      <c r="AF2162">
        <v>37</v>
      </c>
      <c r="AG2162">
        <v>41</v>
      </c>
      <c r="AH2162">
        <v>12</v>
      </c>
      <c r="AI2162">
        <v>91</v>
      </c>
      <c r="AJ2162">
        <v>7</v>
      </c>
      <c r="AK2162">
        <v>249</v>
      </c>
      <c r="AL2162">
        <v>1770</v>
      </c>
      <c r="AM2162">
        <v>1837</v>
      </c>
      <c r="AO2162">
        <v>15.270329670329671</v>
      </c>
      <c r="AP2162">
        <v>19.102040816326529</v>
      </c>
      <c r="AQ2162">
        <v>18.458181818181817</v>
      </c>
      <c r="AR2162">
        <v>11.625</v>
      </c>
      <c r="AS2162">
        <v>19.84390243902439</v>
      </c>
      <c r="AT2162">
        <v>13.892307692307693</v>
      </c>
      <c r="AU2162">
        <v>13.512328767123288</v>
      </c>
      <c r="AV2162">
        <v>13.950000000000001</v>
      </c>
      <c r="AW2162">
        <v>13.6</v>
      </c>
      <c r="AX2162">
        <v>16.559999999999999</v>
      </c>
      <c r="AY2162">
        <v>6.75</v>
      </c>
      <c r="AZ2162">
        <v>13.976470588235294</v>
      </c>
      <c r="BA2162">
        <v>31.37142857142857</v>
      </c>
      <c r="BB2162">
        <v>27.138461538461538</v>
      </c>
      <c r="BC2162">
        <v>30.6</v>
      </c>
      <c r="BD2162">
        <v>31.158620689655173</v>
      </c>
      <c r="BE2162">
        <v>17.856000000000002</v>
      </c>
      <c r="BF2162">
        <v>18.911999999999999</v>
      </c>
      <c r="BG2162">
        <v>21.494117647058825</v>
      </c>
      <c r="BH2162">
        <v>21.978947368421053</v>
      </c>
      <c r="BI2162">
        <v>12.6</v>
      </c>
      <c r="BJ2162">
        <v>18.100000000000001</v>
      </c>
      <c r="BK2162">
        <v>29.571428571428569</v>
      </c>
      <c r="BL2162">
        <v>29.52</v>
      </c>
      <c r="BM2162">
        <v>40.800000000000004</v>
      </c>
      <c r="BN2162">
        <v>17.145762711864407</v>
      </c>
      <c r="BO2162">
        <v>23.066666666666666</v>
      </c>
      <c r="BP2162">
        <v>8.1243243243243235</v>
      </c>
      <c r="BQ2162">
        <v>20.53125</v>
      </c>
      <c r="BR2162">
        <v>32.302702702702703</v>
      </c>
      <c r="BS2162">
        <v>32.312195121951227</v>
      </c>
      <c r="BT2162">
        <v>30.900000000000002</v>
      </c>
      <c r="BU2162">
        <v>14.123076923076923</v>
      </c>
      <c r="BV2162">
        <v>23.657142857142858</v>
      </c>
      <c r="BW2162">
        <v>7.9518072289156629</v>
      </c>
      <c r="BX2162">
        <v>17.438644067796613</v>
      </c>
      <c r="BY2162">
        <v>19.748835133867246</v>
      </c>
      <c r="BZ2162">
        <v>2161</v>
      </c>
    </row>
    <row r="2163" spans="1:78" x14ac:dyDescent="0.25">
      <c r="A2163">
        <v>2162</v>
      </c>
      <c r="B2163" t="s">
        <v>2232</v>
      </c>
      <c r="C2163">
        <v>91</v>
      </c>
      <c r="D2163">
        <v>50</v>
      </c>
      <c r="E2163">
        <v>55</v>
      </c>
      <c r="F2163">
        <v>96</v>
      </c>
      <c r="G2163">
        <v>35</v>
      </c>
      <c r="H2163">
        <v>78</v>
      </c>
      <c r="I2163">
        <v>72</v>
      </c>
      <c r="J2163">
        <v>55</v>
      </c>
      <c r="K2163">
        <v>62</v>
      </c>
      <c r="L2163">
        <v>70</v>
      </c>
      <c r="M2163">
        <v>16</v>
      </c>
      <c r="N2163">
        <v>34</v>
      </c>
      <c r="O2163">
        <v>42</v>
      </c>
      <c r="P2163">
        <v>26</v>
      </c>
      <c r="Q2163">
        <v>24</v>
      </c>
      <c r="R2163">
        <v>29</v>
      </c>
      <c r="S2163">
        <v>50</v>
      </c>
      <c r="T2163">
        <v>74</v>
      </c>
      <c r="U2163">
        <v>34</v>
      </c>
      <c r="V2163">
        <v>38</v>
      </c>
      <c r="W2163">
        <v>54</v>
      </c>
      <c r="X2163">
        <v>36</v>
      </c>
      <c r="Y2163">
        <v>28</v>
      </c>
      <c r="Z2163">
        <v>15</v>
      </c>
      <c r="AA2163">
        <v>3</v>
      </c>
      <c r="AB2163">
        <v>59</v>
      </c>
      <c r="AC2163">
        <v>27</v>
      </c>
      <c r="AD2163">
        <v>74</v>
      </c>
      <c r="AE2163">
        <v>64</v>
      </c>
      <c r="AF2163">
        <v>37</v>
      </c>
      <c r="AG2163">
        <v>41</v>
      </c>
      <c r="AH2163">
        <v>11</v>
      </c>
      <c r="AI2163">
        <v>89</v>
      </c>
      <c r="AJ2163">
        <v>7</v>
      </c>
      <c r="AK2163">
        <v>246</v>
      </c>
      <c r="AL2163">
        <v>1803</v>
      </c>
      <c r="AM2163">
        <v>1822</v>
      </c>
      <c r="AO2163">
        <v>15.270329670329671</v>
      </c>
      <c r="AP2163">
        <v>18.720000000000002</v>
      </c>
      <c r="AQ2163">
        <v>18.458181818181817</v>
      </c>
      <c r="AR2163">
        <v>11.625</v>
      </c>
      <c r="AS2163">
        <v>23.245714285714286</v>
      </c>
      <c r="AT2163">
        <v>13.892307692307693</v>
      </c>
      <c r="AU2163">
        <v>13.7</v>
      </c>
      <c r="AV2163">
        <v>14.203636363636363</v>
      </c>
      <c r="AW2163">
        <v>13.819354838709678</v>
      </c>
      <c r="AX2163">
        <v>16.559999999999999</v>
      </c>
      <c r="AY2163">
        <v>6.75</v>
      </c>
      <c r="AZ2163">
        <v>13.976470588235294</v>
      </c>
      <c r="BA2163">
        <v>31.37142857142857</v>
      </c>
      <c r="BB2163">
        <v>27.138461538461538</v>
      </c>
      <c r="BC2163">
        <v>30.6</v>
      </c>
      <c r="BD2163">
        <v>31.158620689655173</v>
      </c>
      <c r="BE2163">
        <v>17.856000000000002</v>
      </c>
      <c r="BF2163">
        <v>19.16756756756757</v>
      </c>
      <c r="BG2163">
        <v>21.494117647058825</v>
      </c>
      <c r="BH2163">
        <v>21.978947368421053</v>
      </c>
      <c r="BI2163">
        <v>12.6</v>
      </c>
      <c r="BJ2163">
        <v>18.100000000000001</v>
      </c>
      <c r="BK2163">
        <v>29.571428571428569</v>
      </c>
      <c r="BL2163">
        <v>29.52</v>
      </c>
      <c r="BM2163">
        <v>40.800000000000004</v>
      </c>
      <c r="BN2163">
        <v>17.145762711864407</v>
      </c>
      <c r="BO2163">
        <v>23.066666666666666</v>
      </c>
      <c r="BP2163">
        <v>8.1243243243243235</v>
      </c>
      <c r="BQ2163">
        <v>20.53125</v>
      </c>
      <c r="BR2163">
        <v>32.302702702702703</v>
      </c>
      <c r="BS2163">
        <v>32.312195121951227</v>
      </c>
      <c r="BT2163">
        <v>33.709090909090911</v>
      </c>
      <c r="BU2163">
        <v>14.440449438202249</v>
      </c>
      <c r="BV2163">
        <v>23.657142857142858</v>
      </c>
      <c r="BW2163">
        <v>8.0487804878048781</v>
      </c>
      <c r="BX2163">
        <v>17.11946755407654</v>
      </c>
      <c r="BY2163">
        <v>19.910348265542542</v>
      </c>
      <c r="BZ2163">
        <v>2162</v>
      </c>
    </row>
    <row r="2164" spans="1:78" x14ac:dyDescent="0.25">
      <c r="A2164">
        <v>2163</v>
      </c>
      <c r="B2164" t="s">
        <v>2233</v>
      </c>
      <c r="C2164">
        <v>91</v>
      </c>
      <c r="D2164">
        <v>51</v>
      </c>
      <c r="E2164">
        <v>61</v>
      </c>
      <c r="F2164">
        <v>95</v>
      </c>
      <c r="G2164">
        <v>38</v>
      </c>
      <c r="H2164">
        <v>80</v>
      </c>
      <c r="I2164">
        <v>72</v>
      </c>
      <c r="J2164">
        <v>55</v>
      </c>
      <c r="K2164">
        <v>61</v>
      </c>
      <c r="L2164">
        <v>69</v>
      </c>
      <c r="M2164">
        <v>17</v>
      </c>
      <c r="N2164">
        <v>34</v>
      </c>
      <c r="O2164">
        <v>42</v>
      </c>
      <c r="P2164">
        <v>26</v>
      </c>
      <c r="Q2164">
        <v>24</v>
      </c>
      <c r="R2164">
        <v>29</v>
      </c>
      <c r="S2164">
        <v>50</v>
      </c>
      <c r="T2164">
        <v>75</v>
      </c>
      <c r="U2164">
        <v>34</v>
      </c>
      <c r="V2164">
        <v>39</v>
      </c>
      <c r="W2164">
        <v>54</v>
      </c>
      <c r="X2164">
        <v>37</v>
      </c>
      <c r="Y2164">
        <v>28</v>
      </c>
      <c r="Z2164">
        <v>15</v>
      </c>
      <c r="AA2164">
        <v>3</v>
      </c>
      <c r="AB2164">
        <v>59</v>
      </c>
      <c r="AC2164">
        <v>27</v>
      </c>
      <c r="AD2164">
        <v>74</v>
      </c>
      <c r="AE2164">
        <v>64</v>
      </c>
      <c r="AF2164">
        <v>37</v>
      </c>
      <c r="AG2164">
        <v>42</v>
      </c>
      <c r="AH2164">
        <v>11</v>
      </c>
      <c r="AI2164">
        <v>89</v>
      </c>
      <c r="AJ2164">
        <v>7</v>
      </c>
      <c r="AK2164">
        <v>244</v>
      </c>
      <c r="AL2164">
        <v>1802</v>
      </c>
      <c r="AM2164">
        <v>1834</v>
      </c>
      <c r="AO2164">
        <v>15.270329670329671</v>
      </c>
      <c r="AP2164">
        <v>18.352941176470587</v>
      </c>
      <c r="AQ2164">
        <v>16.642622950819675</v>
      </c>
      <c r="AR2164">
        <v>11.747368421052631</v>
      </c>
      <c r="AS2164">
        <v>21.410526315789475</v>
      </c>
      <c r="AT2164">
        <v>13.545000000000002</v>
      </c>
      <c r="AU2164">
        <v>13.7</v>
      </c>
      <c r="AV2164">
        <v>14.203636363636363</v>
      </c>
      <c r="AW2164">
        <v>14.045901639344262</v>
      </c>
      <c r="AX2164">
        <v>16.8</v>
      </c>
      <c r="AY2164">
        <v>6.3529411764705879</v>
      </c>
      <c r="AZ2164">
        <v>13.976470588235294</v>
      </c>
      <c r="BA2164">
        <v>31.37142857142857</v>
      </c>
      <c r="BB2164">
        <v>27.138461538461538</v>
      </c>
      <c r="BC2164">
        <v>30.6</v>
      </c>
      <c r="BD2164">
        <v>31.158620689655173</v>
      </c>
      <c r="BE2164">
        <v>17.856000000000002</v>
      </c>
      <c r="BF2164">
        <v>18.911999999999999</v>
      </c>
      <c r="BG2164">
        <v>21.494117647058825</v>
      </c>
      <c r="BH2164">
        <v>21.415384615384617</v>
      </c>
      <c r="BI2164">
        <v>12.6</v>
      </c>
      <c r="BJ2164">
        <v>17.610810810810811</v>
      </c>
      <c r="BK2164">
        <v>29.571428571428569</v>
      </c>
      <c r="BL2164">
        <v>29.52</v>
      </c>
      <c r="BM2164">
        <v>40.800000000000004</v>
      </c>
      <c r="BN2164">
        <v>17.145762711864407</v>
      </c>
      <c r="BO2164">
        <v>23.066666666666666</v>
      </c>
      <c r="BP2164">
        <v>8.1243243243243235</v>
      </c>
      <c r="BQ2164">
        <v>20.53125</v>
      </c>
      <c r="BR2164">
        <v>32.302702702702703</v>
      </c>
      <c r="BS2164">
        <v>31.542857142857148</v>
      </c>
      <c r="BT2164">
        <v>33.709090909090911</v>
      </c>
      <c r="BU2164">
        <v>14.440449438202249</v>
      </c>
      <c r="BV2164">
        <v>23.657142857142858</v>
      </c>
      <c r="BW2164">
        <v>8.1147540983606561</v>
      </c>
      <c r="BX2164">
        <v>17.128967813540509</v>
      </c>
      <c r="BY2164">
        <v>19.731166002771349</v>
      </c>
      <c r="BZ2164">
        <v>2163</v>
      </c>
    </row>
    <row r="2165" spans="1:78" x14ac:dyDescent="0.25">
      <c r="A2165">
        <v>2164</v>
      </c>
      <c r="B2165" t="s">
        <v>2234</v>
      </c>
      <c r="C2165">
        <v>92</v>
      </c>
      <c r="D2165">
        <v>50</v>
      </c>
      <c r="E2165">
        <v>62</v>
      </c>
      <c r="F2165">
        <v>97</v>
      </c>
      <c r="G2165">
        <v>38</v>
      </c>
      <c r="H2165">
        <v>91</v>
      </c>
      <c r="I2165">
        <v>76</v>
      </c>
      <c r="J2165">
        <v>55</v>
      </c>
      <c r="K2165">
        <v>62</v>
      </c>
      <c r="L2165">
        <v>69</v>
      </c>
      <c r="M2165">
        <v>16</v>
      </c>
      <c r="N2165">
        <v>34</v>
      </c>
      <c r="O2165">
        <v>42</v>
      </c>
      <c r="P2165">
        <v>26</v>
      </c>
      <c r="Q2165">
        <v>24</v>
      </c>
      <c r="R2165">
        <v>29</v>
      </c>
      <c r="S2165">
        <v>50</v>
      </c>
      <c r="T2165">
        <v>74</v>
      </c>
      <c r="U2165">
        <v>34</v>
      </c>
      <c r="V2165">
        <v>39</v>
      </c>
      <c r="W2165">
        <v>54</v>
      </c>
      <c r="X2165">
        <v>37</v>
      </c>
      <c r="Y2165">
        <v>28</v>
      </c>
      <c r="Z2165">
        <v>15</v>
      </c>
      <c r="AA2165">
        <v>3</v>
      </c>
      <c r="AB2165">
        <v>59</v>
      </c>
      <c r="AC2165">
        <v>27</v>
      </c>
      <c r="AD2165">
        <v>74</v>
      </c>
      <c r="AE2165">
        <v>64</v>
      </c>
      <c r="AF2165">
        <v>37</v>
      </c>
      <c r="AG2165">
        <v>41</v>
      </c>
      <c r="AH2165">
        <v>12</v>
      </c>
      <c r="AI2165">
        <v>90</v>
      </c>
      <c r="AJ2165">
        <v>7</v>
      </c>
      <c r="AK2165">
        <v>140</v>
      </c>
      <c r="AL2165">
        <v>1772</v>
      </c>
      <c r="AM2165">
        <v>1748</v>
      </c>
      <c r="AO2165">
        <v>15.104347826086958</v>
      </c>
      <c r="AP2165">
        <v>18.720000000000002</v>
      </c>
      <c r="AQ2165">
        <v>16.374193548387098</v>
      </c>
      <c r="AR2165">
        <v>11.505154639175259</v>
      </c>
      <c r="AS2165">
        <v>21.410526315789475</v>
      </c>
      <c r="AT2165">
        <v>11.907692307692308</v>
      </c>
      <c r="AU2165">
        <v>12.978947368421052</v>
      </c>
      <c r="AV2165">
        <v>14.203636363636363</v>
      </c>
      <c r="AW2165">
        <v>13.819354838709678</v>
      </c>
      <c r="AX2165">
        <v>16.8</v>
      </c>
      <c r="AY2165">
        <v>6.75</v>
      </c>
      <c r="AZ2165">
        <v>13.976470588235294</v>
      </c>
      <c r="BA2165">
        <v>31.37142857142857</v>
      </c>
      <c r="BB2165">
        <v>27.138461538461538</v>
      </c>
      <c r="BC2165">
        <v>30.6</v>
      </c>
      <c r="BD2165">
        <v>31.158620689655173</v>
      </c>
      <c r="BE2165">
        <v>17.856000000000002</v>
      </c>
      <c r="BF2165">
        <v>19.16756756756757</v>
      </c>
      <c r="BG2165">
        <v>21.494117647058825</v>
      </c>
      <c r="BH2165">
        <v>21.415384615384617</v>
      </c>
      <c r="BI2165">
        <v>12.6</v>
      </c>
      <c r="BJ2165">
        <v>17.610810810810811</v>
      </c>
      <c r="BK2165">
        <v>29.571428571428569</v>
      </c>
      <c r="BL2165">
        <v>29.52</v>
      </c>
      <c r="BM2165">
        <v>40.800000000000004</v>
      </c>
      <c r="BN2165">
        <v>17.145762711864407</v>
      </c>
      <c r="BO2165">
        <v>23.066666666666666</v>
      </c>
      <c r="BP2165">
        <v>8.1243243243243235</v>
      </c>
      <c r="BQ2165">
        <v>20.53125</v>
      </c>
      <c r="BR2165">
        <v>32.302702702702703</v>
      </c>
      <c r="BS2165">
        <v>32.312195121951227</v>
      </c>
      <c r="BT2165">
        <v>30.900000000000002</v>
      </c>
      <c r="BU2165">
        <v>14.280000000000001</v>
      </c>
      <c r="BV2165">
        <v>23.657142857142858</v>
      </c>
      <c r="BW2165">
        <v>14.142857142857142</v>
      </c>
      <c r="BX2165">
        <v>17.418961625282169</v>
      </c>
      <c r="BY2165">
        <v>20.022841811893855</v>
      </c>
      <c r="BZ2165">
        <v>2164</v>
      </c>
    </row>
    <row r="2166" spans="1:78" x14ac:dyDescent="0.25">
      <c r="A2166">
        <v>2165</v>
      </c>
      <c r="B2166" t="s">
        <v>2235</v>
      </c>
      <c r="C2166">
        <v>92</v>
      </c>
      <c r="D2166">
        <v>53</v>
      </c>
      <c r="E2166">
        <v>64</v>
      </c>
      <c r="F2166">
        <v>97</v>
      </c>
      <c r="G2166">
        <v>39</v>
      </c>
      <c r="H2166">
        <v>90</v>
      </c>
      <c r="I2166">
        <v>75</v>
      </c>
      <c r="J2166">
        <v>55</v>
      </c>
      <c r="K2166">
        <v>63</v>
      </c>
      <c r="L2166">
        <v>70</v>
      </c>
      <c r="M2166">
        <v>17</v>
      </c>
      <c r="N2166">
        <v>34</v>
      </c>
      <c r="O2166">
        <v>42</v>
      </c>
      <c r="P2166">
        <v>26</v>
      </c>
      <c r="Q2166">
        <v>24</v>
      </c>
      <c r="R2166">
        <v>29</v>
      </c>
      <c r="S2166">
        <v>50</v>
      </c>
      <c r="T2166">
        <v>74</v>
      </c>
      <c r="U2166">
        <v>33</v>
      </c>
      <c r="V2166">
        <v>38</v>
      </c>
      <c r="W2166">
        <v>53</v>
      </c>
      <c r="X2166">
        <v>37</v>
      </c>
      <c r="Y2166">
        <v>28</v>
      </c>
      <c r="Z2166">
        <v>15</v>
      </c>
      <c r="AA2166">
        <v>3</v>
      </c>
      <c r="AB2166">
        <v>59</v>
      </c>
      <c r="AC2166">
        <v>27</v>
      </c>
      <c r="AD2166">
        <v>74</v>
      </c>
      <c r="AE2166">
        <v>64</v>
      </c>
      <c r="AF2166">
        <v>37</v>
      </c>
      <c r="AG2166">
        <v>41</v>
      </c>
      <c r="AH2166">
        <v>12</v>
      </c>
      <c r="AI2166">
        <v>72</v>
      </c>
      <c r="AJ2166">
        <v>7</v>
      </c>
      <c r="AK2166">
        <v>138</v>
      </c>
      <c r="AL2166">
        <v>1772</v>
      </c>
      <c r="AM2166">
        <v>1732</v>
      </c>
      <c r="AO2166">
        <v>15.104347826086958</v>
      </c>
      <c r="AP2166">
        <v>17.660377358490567</v>
      </c>
      <c r="AQ2166">
        <v>15.862500000000001</v>
      </c>
      <c r="AR2166">
        <v>11.505154639175259</v>
      </c>
      <c r="AS2166">
        <v>20.861538461538462</v>
      </c>
      <c r="AT2166">
        <v>12.040000000000001</v>
      </c>
      <c r="AU2166">
        <v>13.152000000000001</v>
      </c>
      <c r="AV2166">
        <v>14.203636363636363</v>
      </c>
      <c r="AW2166">
        <v>13.6</v>
      </c>
      <c r="AX2166">
        <v>16.559999999999999</v>
      </c>
      <c r="AY2166">
        <v>6.3529411764705879</v>
      </c>
      <c r="AZ2166">
        <v>13.976470588235294</v>
      </c>
      <c r="BA2166">
        <v>31.37142857142857</v>
      </c>
      <c r="BB2166">
        <v>27.138461538461538</v>
      </c>
      <c r="BC2166">
        <v>30.6</v>
      </c>
      <c r="BD2166">
        <v>31.158620689655173</v>
      </c>
      <c r="BE2166">
        <v>17.856000000000002</v>
      </c>
      <c r="BF2166">
        <v>19.16756756756757</v>
      </c>
      <c r="BG2166">
        <v>22.145454545454545</v>
      </c>
      <c r="BH2166">
        <v>21.978947368421053</v>
      </c>
      <c r="BI2166">
        <v>12.837735849056603</v>
      </c>
      <c r="BJ2166">
        <v>17.610810810810811</v>
      </c>
      <c r="BK2166">
        <v>29.571428571428569</v>
      </c>
      <c r="BL2166">
        <v>29.52</v>
      </c>
      <c r="BM2166">
        <v>40.800000000000004</v>
      </c>
      <c r="BN2166">
        <v>17.145762711864407</v>
      </c>
      <c r="BO2166">
        <v>23.066666666666666</v>
      </c>
      <c r="BP2166">
        <v>8.1243243243243235</v>
      </c>
      <c r="BQ2166">
        <v>20.53125</v>
      </c>
      <c r="BR2166">
        <v>32.302702702702703</v>
      </c>
      <c r="BS2166">
        <v>32.312195121951227</v>
      </c>
      <c r="BT2166">
        <v>30.900000000000002</v>
      </c>
      <c r="BU2166">
        <v>17.849999999999998</v>
      </c>
      <c r="BV2166">
        <v>23.657142857142858</v>
      </c>
      <c r="BW2166">
        <v>14.347826086956522</v>
      </c>
      <c r="BX2166">
        <v>17.418961625282169</v>
      </c>
      <c r="BY2166">
        <v>20.150797846583064</v>
      </c>
      <c r="BZ2166">
        <v>2165</v>
      </c>
    </row>
    <row r="2167" spans="1:78" x14ac:dyDescent="0.25">
      <c r="A2167">
        <v>2166</v>
      </c>
      <c r="B2167" t="s">
        <v>2236</v>
      </c>
      <c r="C2167">
        <v>93</v>
      </c>
      <c r="D2167">
        <v>57</v>
      </c>
      <c r="E2167">
        <v>65</v>
      </c>
      <c r="F2167">
        <v>96</v>
      </c>
      <c r="G2167">
        <v>39</v>
      </c>
      <c r="H2167">
        <v>90</v>
      </c>
      <c r="I2167">
        <v>76</v>
      </c>
      <c r="J2167">
        <v>55</v>
      </c>
      <c r="K2167">
        <v>63</v>
      </c>
      <c r="L2167">
        <v>70</v>
      </c>
      <c r="M2167">
        <v>16</v>
      </c>
      <c r="N2167">
        <v>34</v>
      </c>
      <c r="O2167">
        <v>42</v>
      </c>
      <c r="P2167">
        <v>26</v>
      </c>
      <c r="Q2167">
        <v>24</v>
      </c>
      <c r="R2167">
        <v>29</v>
      </c>
      <c r="S2167">
        <v>50</v>
      </c>
      <c r="T2167">
        <v>73</v>
      </c>
      <c r="U2167">
        <v>33</v>
      </c>
      <c r="V2167">
        <v>40</v>
      </c>
      <c r="W2167">
        <v>53</v>
      </c>
      <c r="X2167">
        <v>38</v>
      </c>
      <c r="Y2167">
        <v>28</v>
      </c>
      <c r="Z2167">
        <v>15</v>
      </c>
      <c r="AA2167">
        <v>3</v>
      </c>
      <c r="AB2167">
        <v>59</v>
      </c>
      <c r="AC2167">
        <v>27</v>
      </c>
      <c r="AD2167">
        <v>74</v>
      </c>
      <c r="AE2167">
        <v>64</v>
      </c>
      <c r="AF2167">
        <v>37</v>
      </c>
      <c r="AG2167">
        <v>41</v>
      </c>
      <c r="AH2167">
        <v>12</v>
      </c>
      <c r="AI2167">
        <v>73</v>
      </c>
      <c r="AJ2167">
        <v>8</v>
      </c>
      <c r="AK2167">
        <v>138</v>
      </c>
      <c r="AL2167">
        <v>1771</v>
      </c>
      <c r="AM2167">
        <v>1741</v>
      </c>
      <c r="AO2167">
        <v>14.941935483870967</v>
      </c>
      <c r="AP2167">
        <v>16.421052631578949</v>
      </c>
      <c r="AQ2167">
        <v>15.618461538461538</v>
      </c>
      <c r="AR2167">
        <v>11.625</v>
      </c>
      <c r="AS2167">
        <v>20.861538461538462</v>
      </c>
      <c r="AT2167">
        <v>12.040000000000001</v>
      </c>
      <c r="AU2167">
        <v>12.978947368421052</v>
      </c>
      <c r="AV2167">
        <v>14.203636363636363</v>
      </c>
      <c r="AW2167">
        <v>13.6</v>
      </c>
      <c r="AX2167">
        <v>16.559999999999999</v>
      </c>
      <c r="AY2167">
        <v>6.75</v>
      </c>
      <c r="AZ2167">
        <v>13.976470588235294</v>
      </c>
      <c r="BA2167">
        <v>31.37142857142857</v>
      </c>
      <c r="BB2167">
        <v>27.138461538461538</v>
      </c>
      <c r="BC2167">
        <v>30.6</v>
      </c>
      <c r="BD2167">
        <v>31.158620689655173</v>
      </c>
      <c r="BE2167">
        <v>17.856000000000002</v>
      </c>
      <c r="BF2167">
        <v>19.43013698630137</v>
      </c>
      <c r="BG2167">
        <v>22.145454545454545</v>
      </c>
      <c r="BH2167">
        <v>20.88</v>
      </c>
      <c r="BI2167">
        <v>12.837735849056603</v>
      </c>
      <c r="BJ2167">
        <v>17.147368421052633</v>
      </c>
      <c r="BK2167">
        <v>29.571428571428569</v>
      </c>
      <c r="BL2167">
        <v>29.52</v>
      </c>
      <c r="BM2167">
        <v>40.800000000000004</v>
      </c>
      <c r="BN2167">
        <v>17.145762711864407</v>
      </c>
      <c r="BO2167">
        <v>23.066666666666666</v>
      </c>
      <c r="BP2167">
        <v>8.1243243243243235</v>
      </c>
      <c r="BQ2167">
        <v>20.53125</v>
      </c>
      <c r="BR2167">
        <v>32.302702702702703</v>
      </c>
      <c r="BS2167">
        <v>32.312195121951227</v>
      </c>
      <c r="BT2167">
        <v>30.900000000000002</v>
      </c>
      <c r="BU2167">
        <v>17.605479452054794</v>
      </c>
      <c r="BV2167">
        <v>20.7</v>
      </c>
      <c r="BW2167">
        <v>14.347826086956522</v>
      </c>
      <c r="BX2167">
        <v>17.428797289666853</v>
      </c>
      <c r="BY2167">
        <v>20.044570187168429</v>
      </c>
      <c r="BZ2167">
        <v>2166</v>
      </c>
    </row>
    <row r="2168" spans="1:78" x14ac:dyDescent="0.25">
      <c r="A2168">
        <v>2167</v>
      </c>
      <c r="B2168" t="s">
        <v>2237</v>
      </c>
      <c r="C2168">
        <v>93</v>
      </c>
      <c r="D2168">
        <v>57</v>
      </c>
      <c r="E2168">
        <v>64</v>
      </c>
      <c r="F2168">
        <v>96</v>
      </c>
      <c r="G2168">
        <v>40</v>
      </c>
      <c r="H2168">
        <v>90</v>
      </c>
      <c r="I2168">
        <v>75</v>
      </c>
      <c r="J2168">
        <v>55</v>
      </c>
      <c r="K2168">
        <v>63</v>
      </c>
      <c r="L2168">
        <v>71</v>
      </c>
      <c r="M2168">
        <v>16</v>
      </c>
      <c r="N2168">
        <v>34</v>
      </c>
      <c r="O2168">
        <v>42</v>
      </c>
      <c r="P2168">
        <v>26</v>
      </c>
      <c r="Q2168">
        <v>24</v>
      </c>
      <c r="R2168">
        <v>29</v>
      </c>
      <c r="S2168">
        <v>50</v>
      </c>
      <c r="T2168">
        <v>73</v>
      </c>
      <c r="U2168">
        <v>34</v>
      </c>
      <c r="V2168">
        <v>41</v>
      </c>
      <c r="W2168">
        <v>53</v>
      </c>
      <c r="X2168">
        <v>38</v>
      </c>
      <c r="Y2168">
        <v>28</v>
      </c>
      <c r="Z2168">
        <v>15</v>
      </c>
      <c r="AA2168">
        <v>3</v>
      </c>
      <c r="AB2168">
        <v>59</v>
      </c>
      <c r="AC2168">
        <v>27</v>
      </c>
      <c r="AD2168">
        <v>74</v>
      </c>
      <c r="AE2168">
        <v>65</v>
      </c>
      <c r="AF2168">
        <v>37</v>
      </c>
      <c r="AG2168">
        <v>41</v>
      </c>
      <c r="AH2168">
        <v>12</v>
      </c>
      <c r="AI2168">
        <v>73</v>
      </c>
      <c r="AJ2168">
        <v>8</v>
      </c>
      <c r="AK2168">
        <v>142</v>
      </c>
      <c r="AL2168">
        <v>1777</v>
      </c>
      <c r="AM2168">
        <v>1748</v>
      </c>
      <c r="AO2168">
        <v>14.941935483870967</v>
      </c>
      <c r="AP2168">
        <v>16.421052631578949</v>
      </c>
      <c r="AQ2168">
        <v>15.862500000000001</v>
      </c>
      <c r="AR2168">
        <v>11.625</v>
      </c>
      <c r="AS2168">
        <v>20.340000000000003</v>
      </c>
      <c r="AT2168">
        <v>12.040000000000001</v>
      </c>
      <c r="AU2168">
        <v>13.152000000000001</v>
      </c>
      <c r="AV2168">
        <v>14.203636363636363</v>
      </c>
      <c r="AW2168">
        <v>13.6</v>
      </c>
      <c r="AX2168">
        <v>16.326760563380283</v>
      </c>
      <c r="AY2168">
        <v>6.75</v>
      </c>
      <c r="AZ2168">
        <v>13.976470588235294</v>
      </c>
      <c r="BA2168">
        <v>31.37142857142857</v>
      </c>
      <c r="BB2168">
        <v>27.138461538461538</v>
      </c>
      <c r="BC2168">
        <v>30.6</v>
      </c>
      <c r="BD2168">
        <v>31.158620689655173</v>
      </c>
      <c r="BE2168">
        <v>17.856000000000002</v>
      </c>
      <c r="BF2168">
        <v>19.43013698630137</v>
      </c>
      <c r="BG2168">
        <v>21.494117647058825</v>
      </c>
      <c r="BH2168">
        <v>20.370731707317074</v>
      </c>
      <c r="BI2168">
        <v>12.837735849056603</v>
      </c>
      <c r="BJ2168">
        <v>17.147368421052633</v>
      </c>
      <c r="BK2168">
        <v>29.571428571428569</v>
      </c>
      <c r="BL2168">
        <v>29.52</v>
      </c>
      <c r="BM2168">
        <v>40.800000000000004</v>
      </c>
      <c r="BN2168">
        <v>17.145762711864407</v>
      </c>
      <c r="BO2168">
        <v>23.066666666666666</v>
      </c>
      <c r="BP2168">
        <v>8.1243243243243235</v>
      </c>
      <c r="BQ2168">
        <v>20.215384615384615</v>
      </c>
      <c r="BR2168">
        <v>32.302702702702703</v>
      </c>
      <c r="BS2168">
        <v>32.312195121951227</v>
      </c>
      <c r="BT2168">
        <v>30.900000000000002</v>
      </c>
      <c r="BU2168">
        <v>17.605479452054794</v>
      </c>
      <c r="BV2168">
        <v>20.7</v>
      </c>
      <c r="BW2168">
        <v>13.943661971830986</v>
      </c>
      <c r="BX2168">
        <v>17.369949352841871</v>
      </c>
      <c r="BY2168">
        <v>19.967046477502791</v>
      </c>
      <c r="BZ2168">
        <v>2167</v>
      </c>
    </row>
    <row r="2169" spans="1:78" x14ac:dyDescent="0.25">
      <c r="A2169">
        <v>2168</v>
      </c>
      <c r="B2169" t="s">
        <v>2238</v>
      </c>
      <c r="C2169">
        <v>93</v>
      </c>
      <c r="D2169">
        <v>58</v>
      </c>
      <c r="E2169">
        <v>65</v>
      </c>
      <c r="F2169">
        <v>97</v>
      </c>
      <c r="G2169">
        <v>40</v>
      </c>
      <c r="H2169">
        <v>89</v>
      </c>
      <c r="I2169">
        <v>78</v>
      </c>
      <c r="J2169">
        <v>55</v>
      </c>
      <c r="K2169">
        <v>63</v>
      </c>
      <c r="L2169">
        <v>71</v>
      </c>
      <c r="M2169">
        <v>16</v>
      </c>
      <c r="N2169">
        <v>34</v>
      </c>
      <c r="O2169">
        <v>42</v>
      </c>
      <c r="P2169">
        <v>26</v>
      </c>
      <c r="Q2169">
        <v>25</v>
      </c>
      <c r="R2169">
        <v>31</v>
      </c>
      <c r="S2169">
        <v>50</v>
      </c>
      <c r="T2169">
        <v>73</v>
      </c>
      <c r="U2169">
        <v>33</v>
      </c>
      <c r="V2169">
        <v>38</v>
      </c>
      <c r="W2169">
        <v>54</v>
      </c>
      <c r="X2169">
        <v>38</v>
      </c>
      <c r="Y2169">
        <v>28</v>
      </c>
      <c r="Z2169">
        <v>15</v>
      </c>
      <c r="AA2169">
        <v>3</v>
      </c>
      <c r="AB2169">
        <v>54</v>
      </c>
      <c r="AC2169">
        <v>27</v>
      </c>
      <c r="AD2169">
        <v>74</v>
      </c>
      <c r="AE2169">
        <v>65</v>
      </c>
      <c r="AF2169">
        <v>37</v>
      </c>
      <c r="AG2169">
        <v>41</v>
      </c>
      <c r="AH2169">
        <v>12</v>
      </c>
      <c r="AI2169">
        <v>73</v>
      </c>
      <c r="AJ2169">
        <v>8</v>
      </c>
      <c r="AK2169">
        <v>141</v>
      </c>
      <c r="AL2169">
        <v>1769</v>
      </c>
      <c r="AM2169">
        <v>1747</v>
      </c>
      <c r="AO2169">
        <v>14.941935483870967</v>
      </c>
      <c r="AP2169">
        <v>16.137931034482758</v>
      </c>
      <c r="AQ2169">
        <v>15.618461538461538</v>
      </c>
      <c r="AR2169">
        <v>11.505154639175259</v>
      </c>
      <c r="AS2169">
        <v>20.340000000000003</v>
      </c>
      <c r="AT2169">
        <v>12.175280898876405</v>
      </c>
      <c r="AU2169">
        <v>12.646153846153846</v>
      </c>
      <c r="AV2169">
        <v>14.203636363636363</v>
      </c>
      <c r="AW2169">
        <v>13.6</v>
      </c>
      <c r="AX2169">
        <v>16.326760563380283</v>
      </c>
      <c r="AY2169">
        <v>6.75</v>
      </c>
      <c r="AZ2169">
        <v>13.976470588235294</v>
      </c>
      <c r="BA2169">
        <v>31.37142857142857</v>
      </c>
      <c r="BB2169">
        <v>27.138461538461538</v>
      </c>
      <c r="BC2169">
        <v>29.376000000000001</v>
      </c>
      <c r="BD2169">
        <v>29.148387096774197</v>
      </c>
      <c r="BE2169">
        <v>17.856000000000002</v>
      </c>
      <c r="BF2169">
        <v>19.43013698630137</v>
      </c>
      <c r="BG2169">
        <v>22.145454545454545</v>
      </c>
      <c r="BH2169">
        <v>21.978947368421053</v>
      </c>
      <c r="BI2169">
        <v>12.6</v>
      </c>
      <c r="BJ2169">
        <v>17.147368421052633</v>
      </c>
      <c r="BK2169">
        <v>29.571428571428569</v>
      </c>
      <c r="BL2169">
        <v>29.52</v>
      </c>
      <c r="BM2169">
        <v>40.800000000000004</v>
      </c>
      <c r="BN2169">
        <v>18.733333333333331</v>
      </c>
      <c r="BO2169">
        <v>23.066666666666666</v>
      </c>
      <c r="BP2169">
        <v>8.1243243243243235</v>
      </c>
      <c r="BQ2169">
        <v>20.215384615384615</v>
      </c>
      <c r="BR2169">
        <v>32.302702702702703</v>
      </c>
      <c r="BS2169">
        <v>32.312195121951227</v>
      </c>
      <c r="BT2169">
        <v>30.900000000000002</v>
      </c>
      <c r="BU2169">
        <v>17.605479452054794</v>
      </c>
      <c r="BV2169">
        <v>20.7</v>
      </c>
      <c r="BW2169">
        <v>14.042553191489363</v>
      </c>
      <c r="BX2169">
        <v>17.448501978518937</v>
      </c>
      <c r="BY2169">
        <v>19.958784687563899</v>
      </c>
      <c r="BZ2169">
        <v>2168</v>
      </c>
    </row>
    <row r="2170" spans="1:78" x14ac:dyDescent="0.25">
      <c r="A2170">
        <v>2169</v>
      </c>
      <c r="B2170" t="s">
        <v>2239</v>
      </c>
      <c r="C2170">
        <v>93</v>
      </c>
      <c r="D2170">
        <v>60</v>
      </c>
      <c r="E2170">
        <v>63</v>
      </c>
      <c r="F2170">
        <v>97</v>
      </c>
      <c r="G2170">
        <v>38</v>
      </c>
      <c r="H2170">
        <v>86</v>
      </c>
      <c r="I2170">
        <v>81</v>
      </c>
      <c r="J2170">
        <v>57</v>
      </c>
      <c r="K2170">
        <v>65</v>
      </c>
      <c r="L2170">
        <v>66</v>
      </c>
      <c r="M2170">
        <v>16</v>
      </c>
      <c r="N2170">
        <v>33</v>
      </c>
      <c r="O2170">
        <v>41</v>
      </c>
      <c r="P2170">
        <v>26</v>
      </c>
      <c r="Q2170">
        <v>26</v>
      </c>
      <c r="R2170">
        <v>29</v>
      </c>
      <c r="S2170">
        <v>50</v>
      </c>
      <c r="T2170">
        <v>73</v>
      </c>
      <c r="U2170">
        <v>33</v>
      </c>
      <c r="V2170">
        <v>38</v>
      </c>
      <c r="W2170">
        <v>53</v>
      </c>
      <c r="X2170">
        <v>38</v>
      </c>
      <c r="Y2170">
        <v>28</v>
      </c>
      <c r="Z2170">
        <v>15</v>
      </c>
      <c r="AA2170">
        <v>3</v>
      </c>
      <c r="AB2170">
        <v>54</v>
      </c>
      <c r="AC2170">
        <v>27</v>
      </c>
      <c r="AD2170">
        <v>73</v>
      </c>
      <c r="AE2170">
        <v>65</v>
      </c>
      <c r="AF2170">
        <v>37</v>
      </c>
      <c r="AG2170">
        <v>41</v>
      </c>
      <c r="AH2170">
        <v>12</v>
      </c>
      <c r="AI2170">
        <v>73</v>
      </c>
      <c r="AJ2170">
        <v>8</v>
      </c>
      <c r="AK2170">
        <v>136</v>
      </c>
      <c r="AL2170">
        <v>1772</v>
      </c>
      <c r="AM2170">
        <v>1734</v>
      </c>
      <c r="AO2170">
        <v>14.941935483870967</v>
      </c>
      <c r="AP2170">
        <v>15.6</v>
      </c>
      <c r="AQ2170">
        <v>16.114285714285714</v>
      </c>
      <c r="AR2170">
        <v>11.505154639175259</v>
      </c>
      <c r="AS2170">
        <v>21.410526315789475</v>
      </c>
      <c r="AT2170">
        <v>12.6</v>
      </c>
      <c r="AU2170">
        <v>12.177777777777777</v>
      </c>
      <c r="AV2170">
        <v>13.705263157894736</v>
      </c>
      <c r="AW2170">
        <v>13.181538461538461</v>
      </c>
      <c r="AX2170">
        <v>17.563636363636366</v>
      </c>
      <c r="AY2170">
        <v>6.75</v>
      </c>
      <c r="AZ2170">
        <v>14.4</v>
      </c>
      <c r="BA2170">
        <v>32.136585365853662</v>
      </c>
      <c r="BB2170">
        <v>27.138461538461538</v>
      </c>
      <c r="BC2170">
        <v>28.246153846153845</v>
      </c>
      <c r="BD2170">
        <v>31.158620689655173</v>
      </c>
      <c r="BE2170">
        <v>17.856000000000002</v>
      </c>
      <c r="BF2170">
        <v>19.43013698630137</v>
      </c>
      <c r="BG2170">
        <v>22.145454545454545</v>
      </c>
      <c r="BH2170">
        <v>21.978947368421053</v>
      </c>
      <c r="BI2170">
        <v>12.837735849056603</v>
      </c>
      <c r="BJ2170">
        <v>17.147368421052633</v>
      </c>
      <c r="BK2170">
        <v>29.571428571428569</v>
      </c>
      <c r="BL2170">
        <v>29.52</v>
      </c>
      <c r="BM2170">
        <v>40.800000000000004</v>
      </c>
      <c r="BN2170">
        <v>18.733333333333331</v>
      </c>
      <c r="BO2170">
        <v>23.066666666666666</v>
      </c>
      <c r="BP2170">
        <v>8.2356164383561641</v>
      </c>
      <c r="BQ2170">
        <v>20.215384615384615</v>
      </c>
      <c r="BR2170">
        <v>32.302702702702703</v>
      </c>
      <c r="BS2170">
        <v>32.312195121951227</v>
      </c>
      <c r="BT2170">
        <v>30.900000000000002</v>
      </c>
      <c r="BU2170">
        <v>17.605479452054794</v>
      </c>
      <c r="BV2170">
        <v>20.7</v>
      </c>
      <c r="BW2170">
        <v>14.558823529411764</v>
      </c>
      <c r="BX2170">
        <v>17.418961625282169</v>
      </c>
      <c r="BY2170">
        <v>20.120837137818679</v>
      </c>
      <c r="BZ2170">
        <v>2169</v>
      </c>
    </row>
    <row r="2171" spans="1:78" x14ac:dyDescent="0.25">
      <c r="A2171">
        <v>2170</v>
      </c>
      <c r="B2171" t="s">
        <v>2240</v>
      </c>
      <c r="C2171">
        <v>93</v>
      </c>
      <c r="D2171">
        <v>59</v>
      </c>
      <c r="E2171">
        <v>64</v>
      </c>
      <c r="F2171">
        <v>97</v>
      </c>
      <c r="G2171">
        <v>39</v>
      </c>
      <c r="H2171">
        <v>86</v>
      </c>
      <c r="I2171">
        <v>81</v>
      </c>
      <c r="J2171">
        <v>58</v>
      </c>
      <c r="K2171">
        <v>64</v>
      </c>
      <c r="L2171">
        <v>67</v>
      </c>
      <c r="M2171">
        <v>16</v>
      </c>
      <c r="N2171">
        <v>33</v>
      </c>
      <c r="O2171">
        <v>41</v>
      </c>
      <c r="P2171">
        <v>26</v>
      </c>
      <c r="Q2171">
        <v>26</v>
      </c>
      <c r="R2171">
        <v>29</v>
      </c>
      <c r="S2171">
        <v>50</v>
      </c>
      <c r="T2171">
        <v>72</v>
      </c>
      <c r="U2171">
        <v>33</v>
      </c>
      <c r="V2171">
        <v>38</v>
      </c>
      <c r="W2171">
        <v>52</v>
      </c>
      <c r="X2171">
        <v>37</v>
      </c>
      <c r="Y2171">
        <v>28</v>
      </c>
      <c r="Z2171">
        <v>15</v>
      </c>
      <c r="AA2171">
        <v>4</v>
      </c>
      <c r="AB2171">
        <v>68</v>
      </c>
      <c r="AC2171">
        <v>27</v>
      </c>
      <c r="AD2171">
        <v>73</v>
      </c>
      <c r="AE2171">
        <v>69</v>
      </c>
      <c r="AF2171">
        <v>38</v>
      </c>
      <c r="AG2171">
        <v>42</v>
      </c>
      <c r="AH2171">
        <v>12</v>
      </c>
      <c r="AI2171">
        <v>72</v>
      </c>
      <c r="AJ2171">
        <v>7</v>
      </c>
      <c r="AK2171">
        <v>138</v>
      </c>
      <c r="AL2171">
        <v>1766</v>
      </c>
      <c r="AM2171">
        <v>1754</v>
      </c>
      <c r="AO2171">
        <v>14.941935483870967</v>
      </c>
      <c r="AP2171">
        <v>15.864406779661017</v>
      </c>
      <c r="AQ2171">
        <v>15.862500000000001</v>
      </c>
      <c r="AR2171">
        <v>11.505154639175259</v>
      </c>
      <c r="AS2171">
        <v>20.861538461538462</v>
      </c>
      <c r="AT2171">
        <v>12.6</v>
      </c>
      <c r="AU2171">
        <v>12.177777777777777</v>
      </c>
      <c r="AV2171">
        <v>13.468965517241379</v>
      </c>
      <c r="AW2171">
        <v>13.387500000000001</v>
      </c>
      <c r="AX2171">
        <v>17.301492537313433</v>
      </c>
      <c r="AY2171">
        <v>6.75</v>
      </c>
      <c r="AZ2171">
        <v>14.4</v>
      </c>
      <c r="BA2171">
        <v>32.136585365853662</v>
      </c>
      <c r="BB2171">
        <v>27.138461538461538</v>
      </c>
      <c r="BC2171">
        <v>28.246153846153845</v>
      </c>
      <c r="BD2171">
        <v>31.158620689655173</v>
      </c>
      <c r="BE2171">
        <v>17.856000000000002</v>
      </c>
      <c r="BF2171">
        <v>19.7</v>
      </c>
      <c r="BG2171">
        <v>22.145454545454545</v>
      </c>
      <c r="BH2171">
        <v>21.978947368421053</v>
      </c>
      <c r="BI2171">
        <v>13.084615384615384</v>
      </c>
      <c r="BJ2171">
        <v>17.610810810810811</v>
      </c>
      <c r="BK2171">
        <v>29.571428571428569</v>
      </c>
      <c r="BL2171">
        <v>29.52</v>
      </c>
      <c r="BM2171">
        <v>30.6</v>
      </c>
      <c r="BN2171">
        <v>14.876470588235296</v>
      </c>
      <c r="BO2171">
        <v>23.066666666666666</v>
      </c>
      <c r="BP2171">
        <v>8.2356164383561641</v>
      </c>
      <c r="BQ2171">
        <v>19.043478260869566</v>
      </c>
      <c r="BR2171">
        <v>31.452631578947368</v>
      </c>
      <c r="BS2171">
        <v>31.542857142857148</v>
      </c>
      <c r="BT2171">
        <v>30.900000000000002</v>
      </c>
      <c r="BU2171">
        <v>17.849999999999998</v>
      </c>
      <c r="BV2171">
        <v>23.657142857142858</v>
      </c>
      <c r="BW2171">
        <v>14.347826086956522</v>
      </c>
      <c r="BX2171">
        <v>17.478142695356738</v>
      </c>
      <c r="BY2171">
        <v>19.853456893822109</v>
      </c>
      <c r="BZ2171">
        <v>2170</v>
      </c>
    </row>
    <row r="2172" spans="1:78" x14ac:dyDescent="0.25">
      <c r="A2172">
        <v>2171</v>
      </c>
      <c r="B2172" t="s">
        <v>2241</v>
      </c>
      <c r="C2172">
        <v>93</v>
      </c>
      <c r="D2172">
        <v>59</v>
      </c>
      <c r="E2172">
        <v>63</v>
      </c>
      <c r="F2172">
        <v>98</v>
      </c>
      <c r="G2172">
        <v>38</v>
      </c>
      <c r="H2172">
        <v>85</v>
      </c>
      <c r="I2172">
        <v>82</v>
      </c>
      <c r="J2172">
        <v>57</v>
      </c>
      <c r="K2172">
        <v>63</v>
      </c>
      <c r="L2172">
        <v>66</v>
      </c>
      <c r="M2172">
        <v>16</v>
      </c>
      <c r="N2172">
        <v>33</v>
      </c>
      <c r="O2172">
        <v>41</v>
      </c>
      <c r="P2172">
        <v>26</v>
      </c>
      <c r="Q2172">
        <v>26</v>
      </c>
      <c r="R2172">
        <v>29</v>
      </c>
      <c r="S2172">
        <v>50</v>
      </c>
      <c r="T2172">
        <v>72</v>
      </c>
      <c r="U2172">
        <v>33</v>
      </c>
      <c r="V2172">
        <v>43</v>
      </c>
      <c r="W2172">
        <v>49</v>
      </c>
      <c r="X2172">
        <v>38</v>
      </c>
      <c r="Y2172">
        <v>27</v>
      </c>
      <c r="Z2172">
        <v>15</v>
      </c>
      <c r="AA2172">
        <v>3</v>
      </c>
      <c r="AB2172">
        <v>67</v>
      </c>
      <c r="AC2172">
        <v>27</v>
      </c>
      <c r="AD2172">
        <v>73</v>
      </c>
      <c r="AE2172">
        <v>69</v>
      </c>
      <c r="AF2172">
        <v>38</v>
      </c>
      <c r="AG2172">
        <v>42</v>
      </c>
      <c r="AH2172">
        <v>11</v>
      </c>
      <c r="AI2172">
        <v>75</v>
      </c>
      <c r="AJ2172">
        <v>7</v>
      </c>
      <c r="AK2172">
        <v>150</v>
      </c>
      <c r="AL2172">
        <v>1771</v>
      </c>
      <c r="AM2172">
        <v>1764</v>
      </c>
      <c r="AO2172">
        <v>14.941935483870967</v>
      </c>
      <c r="AP2172">
        <v>15.864406779661017</v>
      </c>
      <c r="AQ2172">
        <v>16.114285714285714</v>
      </c>
      <c r="AR2172">
        <v>11.387755102040817</v>
      </c>
      <c r="AS2172">
        <v>21.410526315789475</v>
      </c>
      <c r="AT2172">
        <v>12.748235294117647</v>
      </c>
      <c r="AU2172">
        <v>12.029268292682927</v>
      </c>
      <c r="AV2172">
        <v>13.705263157894736</v>
      </c>
      <c r="AW2172">
        <v>13.6</v>
      </c>
      <c r="AX2172">
        <v>17.563636363636366</v>
      </c>
      <c r="AY2172">
        <v>6.75</v>
      </c>
      <c r="AZ2172">
        <v>14.4</v>
      </c>
      <c r="BA2172">
        <v>32.136585365853662</v>
      </c>
      <c r="BB2172">
        <v>27.138461538461538</v>
      </c>
      <c r="BC2172">
        <v>28.246153846153845</v>
      </c>
      <c r="BD2172">
        <v>31.158620689655173</v>
      </c>
      <c r="BE2172">
        <v>17.856000000000002</v>
      </c>
      <c r="BF2172">
        <v>19.7</v>
      </c>
      <c r="BG2172">
        <v>22.145454545454545</v>
      </c>
      <c r="BH2172">
        <v>19.423255813953489</v>
      </c>
      <c r="BI2172">
        <v>13.885714285714286</v>
      </c>
      <c r="BJ2172">
        <v>17.147368421052633</v>
      </c>
      <c r="BK2172">
        <v>30.666666666666668</v>
      </c>
      <c r="BL2172">
        <v>29.52</v>
      </c>
      <c r="BM2172">
        <v>40.800000000000004</v>
      </c>
      <c r="BN2172">
        <v>15.098507462686568</v>
      </c>
      <c r="BO2172">
        <v>23.066666666666666</v>
      </c>
      <c r="BP2172">
        <v>8.2356164383561641</v>
      </c>
      <c r="BQ2172">
        <v>19.043478260869566</v>
      </c>
      <c r="BR2172">
        <v>31.452631578947368</v>
      </c>
      <c r="BS2172">
        <v>31.542857142857148</v>
      </c>
      <c r="BT2172">
        <v>33.709090909090911</v>
      </c>
      <c r="BU2172">
        <v>17.135999999999999</v>
      </c>
      <c r="BV2172">
        <v>23.657142857142858</v>
      </c>
      <c r="BW2172">
        <v>13.2</v>
      </c>
      <c r="BX2172">
        <v>17.428797289666853</v>
      </c>
      <c r="BY2172">
        <v>19.84035978783303</v>
      </c>
      <c r="BZ2172">
        <v>2171</v>
      </c>
    </row>
    <row r="2173" spans="1:78" x14ac:dyDescent="0.25">
      <c r="A2173">
        <v>2172</v>
      </c>
      <c r="B2173" t="s">
        <v>2242</v>
      </c>
      <c r="C2173">
        <v>93</v>
      </c>
      <c r="D2173">
        <v>59</v>
      </c>
      <c r="E2173">
        <v>65</v>
      </c>
      <c r="F2173">
        <v>103</v>
      </c>
      <c r="G2173">
        <v>38</v>
      </c>
      <c r="H2173">
        <v>86</v>
      </c>
      <c r="I2173">
        <v>82</v>
      </c>
      <c r="J2173">
        <v>57</v>
      </c>
      <c r="K2173">
        <v>63</v>
      </c>
      <c r="L2173">
        <v>66</v>
      </c>
      <c r="M2173">
        <v>16</v>
      </c>
      <c r="N2173">
        <v>33</v>
      </c>
      <c r="O2173">
        <v>41</v>
      </c>
      <c r="P2173">
        <v>26</v>
      </c>
      <c r="Q2173">
        <v>26</v>
      </c>
      <c r="R2173">
        <v>30</v>
      </c>
      <c r="S2173">
        <v>50</v>
      </c>
      <c r="T2173">
        <v>72</v>
      </c>
      <c r="U2173">
        <v>33</v>
      </c>
      <c r="V2173">
        <v>44</v>
      </c>
      <c r="W2173">
        <v>49</v>
      </c>
      <c r="X2173">
        <v>37</v>
      </c>
      <c r="Y2173">
        <v>27</v>
      </c>
      <c r="Z2173">
        <v>15</v>
      </c>
      <c r="AA2173">
        <v>3</v>
      </c>
      <c r="AB2173">
        <v>67</v>
      </c>
      <c r="AC2173">
        <v>27</v>
      </c>
      <c r="AD2173">
        <v>74</v>
      </c>
      <c r="AE2173">
        <v>69</v>
      </c>
      <c r="AF2173">
        <v>39</v>
      </c>
      <c r="AG2173">
        <v>42</v>
      </c>
      <c r="AH2173">
        <v>11</v>
      </c>
      <c r="AI2173">
        <v>75</v>
      </c>
      <c r="AJ2173">
        <v>7</v>
      </c>
      <c r="AK2173">
        <v>155</v>
      </c>
      <c r="AL2173">
        <v>1770</v>
      </c>
      <c r="AM2173">
        <v>1780</v>
      </c>
      <c r="AO2173">
        <v>14.941935483870967</v>
      </c>
      <c r="AP2173">
        <v>15.864406779661017</v>
      </c>
      <c r="AQ2173">
        <v>15.618461538461538</v>
      </c>
      <c r="AR2173">
        <v>10.83495145631068</v>
      </c>
      <c r="AS2173">
        <v>21.410526315789475</v>
      </c>
      <c r="AT2173">
        <v>12.6</v>
      </c>
      <c r="AU2173">
        <v>12.029268292682927</v>
      </c>
      <c r="AV2173">
        <v>13.705263157894736</v>
      </c>
      <c r="AW2173">
        <v>13.6</v>
      </c>
      <c r="AX2173">
        <v>17.563636363636366</v>
      </c>
      <c r="AY2173">
        <v>6.75</v>
      </c>
      <c r="AZ2173">
        <v>14.4</v>
      </c>
      <c r="BA2173">
        <v>32.136585365853662</v>
      </c>
      <c r="BB2173">
        <v>27.138461538461538</v>
      </c>
      <c r="BC2173">
        <v>28.246153846153845</v>
      </c>
      <c r="BD2173">
        <v>30.12</v>
      </c>
      <c r="BE2173">
        <v>17.856000000000002</v>
      </c>
      <c r="BF2173">
        <v>19.7</v>
      </c>
      <c r="BG2173">
        <v>22.145454545454545</v>
      </c>
      <c r="BH2173">
        <v>18.981818181818181</v>
      </c>
      <c r="BI2173">
        <v>13.885714285714286</v>
      </c>
      <c r="BJ2173">
        <v>17.610810810810811</v>
      </c>
      <c r="BK2173">
        <v>30.666666666666668</v>
      </c>
      <c r="BL2173">
        <v>29.52</v>
      </c>
      <c r="BM2173">
        <v>40.800000000000004</v>
      </c>
      <c r="BN2173">
        <v>15.098507462686568</v>
      </c>
      <c r="BO2173">
        <v>23.066666666666666</v>
      </c>
      <c r="BP2173">
        <v>8.1243243243243235</v>
      </c>
      <c r="BQ2173">
        <v>19.043478260869566</v>
      </c>
      <c r="BR2173">
        <v>30.646153846153847</v>
      </c>
      <c r="BS2173">
        <v>31.542857142857148</v>
      </c>
      <c r="BT2173">
        <v>33.709090909090911</v>
      </c>
      <c r="BU2173">
        <v>17.135999999999999</v>
      </c>
      <c r="BV2173">
        <v>23.657142857142858</v>
      </c>
      <c r="BW2173">
        <v>12.774193548387096</v>
      </c>
      <c r="BX2173">
        <v>17.438644067796613</v>
      </c>
      <c r="BY2173">
        <v>19.705584354987376</v>
      </c>
      <c r="BZ2173">
        <v>2172</v>
      </c>
    </row>
    <row r="2174" spans="1:78" x14ac:dyDescent="0.25">
      <c r="A2174">
        <v>2173</v>
      </c>
      <c r="B2174" t="s">
        <v>2243</v>
      </c>
      <c r="C2174">
        <v>93</v>
      </c>
      <c r="D2174">
        <v>58</v>
      </c>
      <c r="E2174">
        <v>64</v>
      </c>
      <c r="F2174">
        <v>104</v>
      </c>
      <c r="G2174">
        <v>38</v>
      </c>
      <c r="H2174">
        <v>86</v>
      </c>
      <c r="I2174">
        <v>82</v>
      </c>
      <c r="J2174">
        <v>57</v>
      </c>
      <c r="K2174">
        <v>66</v>
      </c>
      <c r="L2174">
        <v>66</v>
      </c>
      <c r="M2174">
        <v>16</v>
      </c>
      <c r="N2174">
        <v>32</v>
      </c>
      <c r="O2174">
        <v>41</v>
      </c>
      <c r="P2174">
        <v>25</v>
      </c>
      <c r="Q2174">
        <v>26</v>
      </c>
      <c r="R2174">
        <v>29</v>
      </c>
      <c r="S2174">
        <v>49</v>
      </c>
      <c r="T2174">
        <v>73</v>
      </c>
      <c r="U2174">
        <v>33</v>
      </c>
      <c r="V2174">
        <v>44</v>
      </c>
      <c r="W2174">
        <v>46</v>
      </c>
      <c r="X2174">
        <v>37</v>
      </c>
      <c r="Y2174">
        <v>28</v>
      </c>
      <c r="Z2174">
        <v>15</v>
      </c>
      <c r="AA2174">
        <v>4</v>
      </c>
      <c r="AB2174">
        <v>66</v>
      </c>
      <c r="AC2174">
        <v>27</v>
      </c>
      <c r="AD2174">
        <v>74</v>
      </c>
      <c r="AE2174">
        <v>69</v>
      </c>
      <c r="AF2174">
        <v>39</v>
      </c>
      <c r="AG2174">
        <v>42</v>
      </c>
      <c r="AH2174">
        <v>11</v>
      </c>
      <c r="AI2174">
        <v>74</v>
      </c>
      <c r="AJ2174">
        <v>7</v>
      </c>
      <c r="AK2174">
        <v>155</v>
      </c>
      <c r="AL2174">
        <v>1770</v>
      </c>
      <c r="AM2174">
        <v>1776</v>
      </c>
      <c r="AO2174">
        <v>14.941935483870967</v>
      </c>
      <c r="AP2174">
        <v>16.137931034482758</v>
      </c>
      <c r="AQ2174">
        <v>15.862500000000001</v>
      </c>
      <c r="AR2174">
        <v>10.730769230769232</v>
      </c>
      <c r="AS2174">
        <v>21.410526315789475</v>
      </c>
      <c r="AT2174">
        <v>12.6</v>
      </c>
      <c r="AU2174">
        <v>12.029268292682927</v>
      </c>
      <c r="AV2174">
        <v>13.705263157894736</v>
      </c>
      <c r="AW2174">
        <v>12.981818181818182</v>
      </c>
      <c r="AX2174">
        <v>17.563636363636366</v>
      </c>
      <c r="AY2174">
        <v>6.75</v>
      </c>
      <c r="AZ2174">
        <v>14.85</v>
      </c>
      <c r="BA2174">
        <v>32.136585365853662</v>
      </c>
      <c r="BB2174">
        <v>28.224</v>
      </c>
      <c r="BC2174">
        <v>28.246153846153845</v>
      </c>
      <c r="BD2174">
        <v>31.158620689655173</v>
      </c>
      <c r="BE2174">
        <v>18.220408163265308</v>
      </c>
      <c r="BF2174">
        <v>19.43013698630137</v>
      </c>
      <c r="BG2174">
        <v>22.145454545454545</v>
      </c>
      <c r="BH2174">
        <v>18.981818181818181</v>
      </c>
      <c r="BI2174">
        <v>14.791304347826088</v>
      </c>
      <c r="BJ2174">
        <v>17.610810810810811</v>
      </c>
      <c r="BK2174">
        <v>29.571428571428569</v>
      </c>
      <c r="BL2174">
        <v>29.52</v>
      </c>
      <c r="BM2174">
        <v>30.6</v>
      </c>
      <c r="BN2174">
        <v>15.327272727272728</v>
      </c>
      <c r="BO2174">
        <v>23.066666666666666</v>
      </c>
      <c r="BP2174">
        <v>8.1243243243243235</v>
      </c>
      <c r="BQ2174">
        <v>19.043478260869566</v>
      </c>
      <c r="BR2174">
        <v>30.646153846153847</v>
      </c>
      <c r="BS2174">
        <v>31.542857142857148</v>
      </c>
      <c r="BT2174">
        <v>33.709090909090911</v>
      </c>
      <c r="BU2174">
        <v>17.367567567567569</v>
      </c>
      <c r="BV2174">
        <v>23.657142857142858</v>
      </c>
      <c r="BW2174">
        <v>12.774193548387096</v>
      </c>
      <c r="BX2174">
        <v>17.438644067796613</v>
      </c>
      <c r="BY2174">
        <v>19.728540074514388</v>
      </c>
      <c r="BZ2174">
        <v>2173</v>
      </c>
    </row>
    <row r="2175" spans="1:78" x14ac:dyDescent="0.25">
      <c r="A2175">
        <v>2174</v>
      </c>
      <c r="B2175" t="s">
        <v>2244</v>
      </c>
      <c r="C2175">
        <v>93</v>
      </c>
      <c r="D2175">
        <v>59</v>
      </c>
      <c r="E2175">
        <v>65</v>
      </c>
      <c r="F2175">
        <v>104</v>
      </c>
      <c r="G2175">
        <v>38</v>
      </c>
      <c r="H2175">
        <v>85</v>
      </c>
      <c r="I2175">
        <v>82</v>
      </c>
      <c r="J2175">
        <v>58</v>
      </c>
      <c r="K2175">
        <v>63</v>
      </c>
      <c r="L2175">
        <v>66</v>
      </c>
      <c r="M2175">
        <v>16</v>
      </c>
      <c r="N2175">
        <v>33</v>
      </c>
      <c r="O2175">
        <v>40</v>
      </c>
      <c r="P2175">
        <v>25</v>
      </c>
      <c r="Q2175">
        <v>26</v>
      </c>
      <c r="R2175">
        <v>30</v>
      </c>
      <c r="S2175">
        <v>50</v>
      </c>
      <c r="T2175">
        <v>72</v>
      </c>
      <c r="U2175">
        <v>35</v>
      </c>
      <c r="V2175">
        <v>44</v>
      </c>
      <c r="W2175">
        <v>46</v>
      </c>
      <c r="X2175">
        <v>37</v>
      </c>
      <c r="Y2175">
        <v>28</v>
      </c>
      <c r="Z2175">
        <v>15</v>
      </c>
      <c r="AA2175">
        <v>4</v>
      </c>
      <c r="AB2175">
        <v>66</v>
      </c>
      <c r="AC2175">
        <v>27</v>
      </c>
      <c r="AD2175">
        <v>74</v>
      </c>
      <c r="AE2175">
        <v>67</v>
      </c>
      <c r="AF2175">
        <v>38</v>
      </c>
      <c r="AG2175">
        <v>42</v>
      </c>
      <c r="AH2175">
        <v>11</v>
      </c>
      <c r="AI2175">
        <v>74</v>
      </c>
      <c r="AJ2175">
        <v>7</v>
      </c>
      <c r="AK2175">
        <v>156</v>
      </c>
      <c r="AL2175">
        <v>1764</v>
      </c>
      <c r="AM2175">
        <v>1776</v>
      </c>
      <c r="AO2175">
        <v>14.941935483870967</v>
      </c>
      <c r="AP2175">
        <v>15.864406779661017</v>
      </c>
      <c r="AQ2175">
        <v>15.618461538461538</v>
      </c>
      <c r="AR2175">
        <v>10.730769230769232</v>
      </c>
      <c r="AS2175">
        <v>21.410526315789475</v>
      </c>
      <c r="AT2175">
        <v>12.748235294117647</v>
      </c>
      <c r="AU2175">
        <v>12.029268292682927</v>
      </c>
      <c r="AV2175">
        <v>13.468965517241379</v>
      </c>
      <c r="AW2175">
        <v>13.6</v>
      </c>
      <c r="AX2175">
        <v>17.563636363636366</v>
      </c>
      <c r="AY2175">
        <v>6.75</v>
      </c>
      <c r="AZ2175">
        <v>14.4</v>
      </c>
      <c r="BA2175">
        <v>32.940000000000005</v>
      </c>
      <c r="BB2175">
        <v>28.224</v>
      </c>
      <c r="BC2175">
        <v>28.246153846153845</v>
      </c>
      <c r="BD2175">
        <v>30.12</v>
      </c>
      <c r="BE2175">
        <v>17.856000000000002</v>
      </c>
      <c r="BF2175">
        <v>19.7</v>
      </c>
      <c r="BG2175">
        <v>20.88</v>
      </c>
      <c r="BH2175">
        <v>18.981818181818181</v>
      </c>
      <c r="BI2175">
        <v>14.791304347826088</v>
      </c>
      <c r="BJ2175">
        <v>17.610810810810811</v>
      </c>
      <c r="BK2175">
        <v>29.571428571428569</v>
      </c>
      <c r="BL2175">
        <v>29.52</v>
      </c>
      <c r="BM2175">
        <v>30.6</v>
      </c>
      <c r="BN2175">
        <v>15.327272727272728</v>
      </c>
      <c r="BO2175">
        <v>23.066666666666666</v>
      </c>
      <c r="BP2175">
        <v>8.1243243243243235</v>
      </c>
      <c r="BQ2175">
        <v>19.611940298507463</v>
      </c>
      <c r="BR2175">
        <v>31.452631578947368</v>
      </c>
      <c r="BS2175">
        <v>31.542857142857148</v>
      </c>
      <c r="BT2175">
        <v>33.709090909090911</v>
      </c>
      <c r="BU2175">
        <v>17.367567567567569</v>
      </c>
      <c r="BV2175">
        <v>23.657142857142858</v>
      </c>
      <c r="BW2175">
        <v>12.692307692307692</v>
      </c>
      <c r="BX2175">
        <v>17.497959183673469</v>
      </c>
      <c r="BY2175">
        <v>19.747639430612281</v>
      </c>
      <c r="BZ2175">
        <v>2174</v>
      </c>
    </row>
    <row r="2176" spans="1:78" x14ac:dyDescent="0.25">
      <c r="A2176">
        <v>2175</v>
      </c>
      <c r="B2176" t="s">
        <v>2245</v>
      </c>
      <c r="C2176">
        <v>94</v>
      </c>
      <c r="D2176">
        <v>59</v>
      </c>
      <c r="E2176">
        <v>64</v>
      </c>
      <c r="F2176">
        <v>103</v>
      </c>
      <c r="G2176">
        <v>37</v>
      </c>
      <c r="H2176">
        <v>85</v>
      </c>
      <c r="I2176">
        <v>81</v>
      </c>
      <c r="J2176">
        <v>57</v>
      </c>
      <c r="K2176">
        <v>65</v>
      </c>
      <c r="L2176">
        <v>66</v>
      </c>
      <c r="M2176">
        <v>16</v>
      </c>
      <c r="N2176">
        <v>33</v>
      </c>
      <c r="O2176">
        <v>40</v>
      </c>
      <c r="P2176">
        <v>25</v>
      </c>
      <c r="Q2176">
        <v>26</v>
      </c>
      <c r="R2176">
        <v>29</v>
      </c>
      <c r="S2176">
        <v>50</v>
      </c>
      <c r="T2176">
        <v>72</v>
      </c>
      <c r="U2176">
        <v>34</v>
      </c>
      <c r="V2176">
        <v>44</v>
      </c>
      <c r="W2176">
        <v>46</v>
      </c>
      <c r="X2176">
        <v>37</v>
      </c>
      <c r="Y2176">
        <v>28</v>
      </c>
      <c r="Z2176">
        <v>15</v>
      </c>
      <c r="AA2176">
        <v>4</v>
      </c>
      <c r="AB2176">
        <v>66</v>
      </c>
      <c r="AC2176">
        <v>27</v>
      </c>
      <c r="AD2176">
        <v>74</v>
      </c>
      <c r="AE2176">
        <v>67</v>
      </c>
      <c r="AF2176">
        <v>39</v>
      </c>
      <c r="AG2176">
        <v>42</v>
      </c>
      <c r="AH2176">
        <v>12</v>
      </c>
      <c r="AI2176">
        <v>73</v>
      </c>
      <c r="AJ2176">
        <v>7</v>
      </c>
      <c r="AK2176">
        <v>146</v>
      </c>
      <c r="AL2176">
        <v>1757</v>
      </c>
      <c r="AM2176">
        <v>1763</v>
      </c>
      <c r="AO2176">
        <v>14.782978723404257</v>
      </c>
      <c r="AP2176">
        <v>15.864406779661017</v>
      </c>
      <c r="AQ2176">
        <v>15.862500000000001</v>
      </c>
      <c r="AR2176">
        <v>10.83495145631068</v>
      </c>
      <c r="AS2176">
        <v>21.98918918918919</v>
      </c>
      <c r="AT2176">
        <v>12.748235294117647</v>
      </c>
      <c r="AU2176">
        <v>12.177777777777777</v>
      </c>
      <c r="AV2176">
        <v>13.705263157894736</v>
      </c>
      <c r="AW2176">
        <v>13.181538461538461</v>
      </c>
      <c r="AX2176">
        <v>17.563636363636366</v>
      </c>
      <c r="AY2176">
        <v>6.75</v>
      </c>
      <c r="AZ2176">
        <v>14.4</v>
      </c>
      <c r="BA2176">
        <v>32.940000000000005</v>
      </c>
      <c r="BB2176">
        <v>28.224</v>
      </c>
      <c r="BC2176">
        <v>28.246153846153845</v>
      </c>
      <c r="BD2176">
        <v>31.158620689655173</v>
      </c>
      <c r="BE2176">
        <v>17.856000000000002</v>
      </c>
      <c r="BF2176">
        <v>19.7</v>
      </c>
      <c r="BG2176">
        <v>21.494117647058825</v>
      </c>
      <c r="BH2176">
        <v>18.981818181818181</v>
      </c>
      <c r="BI2176">
        <v>14.791304347826088</v>
      </c>
      <c r="BJ2176">
        <v>17.610810810810811</v>
      </c>
      <c r="BK2176">
        <v>29.571428571428569</v>
      </c>
      <c r="BL2176">
        <v>29.52</v>
      </c>
      <c r="BM2176">
        <v>30.6</v>
      </c>
      <c r="BN2176">
        <v>15.327272727272728</v>
      </c>
      <c r="BO2176">
        <v>23.066666666666666</v>
      </c>
      <c r="BP2176">
        <v>8.1243243243243235</v>
      </c>
      <c r="BQ2176">
        <v>19.611940298507463</v>
      </c>
      <c r="BR2176">
        <v>30.646153846153847</v>
      </c>
      <c r="BS2176">
        <v>31.542857142857148</v>
      </c>
      <c r="BT2176">
        <v>30.900000000000002</v>
      </c>
      <c r="BU2176">
        <v>17.605479452054794</v>
      </c>
      <c r="BV2176">
        <v>23.657142857142858</v>
      </c>
      <c r="BW2176">
        <v>13.561643835616438</v>
      </c>
      <c r="BX2176">
        <v>17.567672168468981</v>
      </c>
      <c r="BY2176">
        <v>19.812282806261702</v>
      </c>
      <c r="BZ2176">
        <v>2175</v>
      </c>
    </row>
    <row r="2177" spans="1:78" x14ac:dyDescent="0.25">
      <c r="A2177">
        <v>2176</v>
      </c>
      <c r="B2177" t="s">
        <v>2246</v>
      </c>
      <c r="C2177">
        <v>93</v>
      </c>
      <c r="D2177">
        <v>57</v>
      </c>
      <c r="E2177">
        <v>65</v>
      </c>
      <c r="F2177">
        <v>103</v>
      </c>
      <c r="G2177">
        <v>37</v>
      </c>
      <c r="H2177">
        <v>84</v>
      </c>
      <c r="I2177">
        <v>81</v>
      </c>
      <c r="J2177">
        <v>58</v>
      </c>
      <c r="K2177">
        <v>63</v>
      </c>
      <c r="L2177">
        <v>65</v>
      </c>
      <c r="M2177">
        <v>16</v>
      </c>
      <c r="N2177">
        <v>31</v>
      </c>
      <c r="O2177">
        <v>40</v>
      </c>
      <c r="P2177">
        <v>25</v>
      </c>
      <c r="Q2177">
        <v>26</v>
      </c>
      <c r="R2177">
        <v>30</v>
      </c>
      <c r="S2177">
        <v>50</v>
      </c>
      <c r="T2177">
        <v>73</v>
      </c>
      <c r="U2177">
        <v>34</v>
      </c>
      <c r="V2177">
        <v>43</v>
      </c>
      <c r="W2177">
        <v>47</v>
      </c>
      <c r="X2177">
        <v>37</v>
      </c>
      <c r="Y2177">
        <v>28</v>
      </c>
      <c r="Z2177">
        <v>15</v>
      </c>
      <c r="AA2177">
        <v>4</v>
      </c>
      <c r="AB2177">
        <v>77</v>
      </c>
      <c r="AC2177">
        <v>27</v>
      </c>
      <c r="AD2177">
        <v>74</v>
      </c>
      <c r="AE2177">
        <v>67</v>
      </c>
      <c r="AF2177">
        <v>40</v>
      </c>
      <c r="AG2177">
        <v>41</v>
      </c>
      <c r="AH2177">
        <v>11</v>
      </c>
      <c r="AI2177">
        <v>71</v>
      </c>
      <c r="AJ2177">
        <v>7</v>
      </c>
      <c r="AK2177">
        <v>149</v>
      </c>
      <c r="AL2177">
        <v>1762</v>
      </c>
      <c r="AM2177">
        <v>1769</v>
      </c>
      <c r="AO2177">
        <v>14.941935483870967</v>
      </c>
      <c r="AP2177">
        <v>16.421052631578949</v>
      </c>
      <c r="AQ2177">
        <v>15.618461538461538</v>
      </c>
      <c r="AR2177">
        <v>10.83495145631068</v>
      </c>
      <c r="AS2177">
        <v>21.98918918918919</v>
      </c>
      <c r="AT2177">
        <v>12.9</v>
      </c>
      <c r="AU2177">
        <v>12.177777777777777</v>
      </c>
      <c r="AV2177">
        <v>13.468965517241379</v>
      </c>
      <c r="AW2177">
        <v>13.6</v>
      </c>
      <c r="AX2177">
        <v>17.833846153846157</v>
      </c>
      <c r="AY2177">
        <v>6.75</v>
      </c>
      <c r="AZ2177">
        <v>15.329032258064515</v>
      </c>
      <c r="BA2177">
        <v>32.940000000000005</v>
      </c>
      <c r="BB2177">
        <v>28.224</v>
      </c>
      <c r="BC2177">
        <v>28.246153846153845</v>
      </c>
      <c r="BD2177">
        <v>30.12</v>
      </c>
      <c r="BE2177">
        <v>17.856000000000002</v>
      </c>
      <c r="BF2177">
        <v>19.43013698630137</v>
      </c>
      <c r="BG2177">
        <v>21.494117647058825</v>
      </c>
      <c r="BH2177">
        <v>19.423255813953489</v>
      </c>
      <c r="BI2177">
        <v>14.47659574468085</v>
      </c>
      <c r="BJ2177">
        <v>17.610810810810811</v>
      </c>
      <c r="BK2177">
        <v>29.571428571428569</v>
      </c>
      <c r="BL2177">
        <v>29.52</v>
      </c>
      <c r="BM2177">
        <v>30.6</v>
      </c>
      <c r="BN2177">
        <v>13.137662337662338</v>
      </c>
      <c r="BO2177">
        <v>23.066666666666666</v>
      </c>
      <c r="BP2177">
        <v>8.1243243243243235</v>
      </c>
      <c r="BQ2177">
        <v>19.611940298507463</v>
      </c>
      <c r="BR2177">
        <v>29.880000000000003</v>
      </c>
      <c r="BS2177">
        <v>32.312195121951227</v>
      </c>
      <c r="BT2177">
        <v>33.709090909090911</v>
      </c>
      <c r="BU2177">
        <v>18.101408450704227</v>
      </c>
      <c r="BV2177">
        <v>23.657142857142858</v>
      </c>
      <c r="BW2177">
        <v>13.288590604026846</v>
      </c>
      <c r="BX2177">
        <v>17.517820658342792</v>
      </c>
      <c r="BY2177">
        <v>19.794379252826069</v>
      </c>
      <c r="BZ2177">
        <v>2176</v>
      </c>
    </row>
    <row r="2178" spans="1:78" x14ac:dyDescent="0.25">
      <c r="A2178">
        <v>2177</v>
      </c>
      <c r="B2178" t="s">
        <v>2247</v>
      </c>
      <c r="C2178">
        <v>93</v>
      </c>
      <c r="D2178">
        <v>58</v>
      </c>
      <c r="E2178">
        <v>66</v>
      </c>
      <c r="F2178">
        <v>103</v>
      </c>
      <c r="G2178">
        <v>37</v>
      </c>
      <c r="H2178">
        <v>85</v>
      </c>
      <c r="I2178">
        <v>80</v>
      </c>
      <c r="J2178">
        <v>56</v>
      </c>
      <c r="K2178">
        <v>62</v>
      </c>
      <c r="L2178">
        <v>65</v>
      </c>
      <c r="M2178">
        <v>16</v>
      </c>
      <c r="N2178">
        <v>31</v>
      </c>
      <c r="O2178">
        <v>40</v>
      </c>
      <c r="P2178">
        <v>25</v>
      </c>
      <c r="Q2178">
        <v>25</v>
      </c>
      <c r="R2178">
        <v>30</v>
      </c>
      <c r="S2178">
        <v>50</v>
      </c>
      <c r="T2178">
        <v>74</v>
      </c>
      <c r="U2178">
        <v>35</v>
      </c>
      <c r="V2178">
        <v>44</v>
      </c>
      <c r="W2178">
        <v>47</v>
      </c>
      <c r="X2178">
        <v>37</v>
      </c>
      <c r="Y2178">
        <v>28</v>
      </c>
      <c r="Z2178">
        <v>15</v>
      </c>
      <c r="AA2178">
        <v>4</v>
      </c>
      <c r="AB2178">
        <v>77</v>
      </c>
      <c r="AC2178">
        <v>27</v>
      </c>
      <c r="AD2178">
        <v>72</v>
      </c>
      <c r="AE2178">
        <v>67</v>
      </c>
      <c r="AF2178">
        <v>38</v>
      </c>
      <c r="AG2178">
        <v>42</v>
      </c>
      <c r="AH2178">
        <v>11</v>
      </c>
      <c r="AI2178">
        <v>70</v>
      </c>
      <c r="AJ2178">
        <v>7</v>
      </c>
      <c r="AK2178">
        <v>148</v>
      </c>
      <c r="AL2178">
        <v>1762</v>
      </c>
      <c r="AM2178">
        <v>1765</v>
      </c>
      <c r="AO2178">
        <v>14.941935483870967</v>
      </c>
      <c r="AP2178">
        <v>16.137931034482758</v>
      </c>
      <c r="AQ2178">
        <v>15.381818181818181</v>
      </c>
      <c r="AR2178">
        <v>10.83495145631068</v>
      </c>
      <c r="AS2178">
        <v>21.98918918918919</v>
      </c>
      <c r="AT2178">
        <v>12.748235294117647</v>
      </c>
      <c r="AU2178">
        <v>12.33</v>
      </c>
      <c r="AV2178">
        <v>13.950000000000001</v>
      </c>
      <c r="AW2178">
        <v>13.819354838709678</v>
      </c>
      <c r="AX2178">
        <v>17.833846153846157</v>
      </c>
      <c r="AY2178">
        <v>6.75</v>
      </c>
      <c r="AZ2178">
        <v>15.329032258064515</v>
      </c>
      <c r="BA2178">
        <v>32.940000000000005</v>
      </c>
      <c r="BB2178">
        <v>28.224</v>
      </c>
      <c r="BC2178">
        <v>29.376000000000001</v>
      </c>
      <c r="BD2178">
        <v>30.12</v>
      </c>
      <c r="BE2178">
        <v>17.856000000000002</v>
      </c>
      <c r="BF2178">
        <v>19.16756756756757</v>
      </c>
      <c r="BG2178">
        <v>20.88</v>
      </c>
      <c r="BH2178">
        <v>18.981818181818181</v>
      </c>
      <c r="BI2178">
        <v>14.47659574468085</v>
      </c>
      <c r="BJ2178">
        <v>17.610810810810811</v>
      </c>
      <c r="BK2178">
        <v>29.571428571428569</v>
      </c>
      <c r="BL2178">
        <v>29.52</v>
      </c>
      <c r="BM2178">
        <v>30.6</v>
      </c>
      <c r="BN2178">
        <v>13.137662337662338</v>
      </c>
      <c r="BO2178">
        <v>23.066666666666666</v>
      </c>
      <c r="BP2178">
        <v>8.3500000000000014</v>
      </c>
      <c r="BQ2178">
        <v>19.611940298507463</v>
      </c>
      <c r="BR2178">
        <v>31.452631578947368</v>
      </c>
      <c r="BS2178">
        <v>31.542857142857148</v>
      </c>
      <c r="BT2178">
        <v>33.709090909090911</v>
      </c>
      <c r="BU2178">
        <v>18.36</v>
      </c>
      <c r="BV2178">
        <v>23.657142857142858</v>
      </c>
      <c r="BW2178">
        <v>13.378378378378379</v>
      </c>
      <c r="BX2178">
        <v>17.517820658342792</v>
      </c>
      <c r="BY2178">
        <v>19.832939558529382</v>
      </c>
      <c r="BZ2178">
        <v>2177</v>
      </c>
    </row>
    <row r="2179" spans="1:78" x14ac:dyDescent="0.25">
      <c r="A2179">
        <v>2178</v>
      </c>
      <c r="B2179" t="s">
        <v>2248</v>
      </c>
      <c r="C2179">
        <v>94</v>
      </c>
      <c r="D2179">
        <v>57</v>
      </c>
      <c r="E2179">
        <v>67</v>
      </c>
      <c r="F2179">
        <v>104</v>
      </c>
      <c r="G2179">
        <v>37</v>
      </c>
      <c r="H2179">
        <v>82</v>
      </c>
      <c r="I2179">
        <v>76</v>
      </c>
      <c r="J2179">
        <v>56</v>
      </c>
      <c r="K2179">
        <v>62</v>
      </c>
      <c r="L2179">
        <v>65</v>
      </c>
      <c r="M2179">
        <v>16</v>
      </c>
      <c r="N2179">
        <v>31</v>
      </c>
      <c r="O2179">
        <v>40</v>
      </c>
      <c r="P2179">
        <v>25</v>
      </c>
      <c r="Q2179">
        <v>25</v>
      </c>
      <c r="R2179">
        <v>30</v>
      </c>
      <c r="S2179">
        <v>50</v>
      </c>
      <c r="T2179">
        <v>72</v>
      </c>
      <c r="U2179">
        <v>34</v>
      </c>
      <c r="V2179">
        <v>43</v>
      </c>
      <c r="W2179">
        <v>47</v>
      </c>
      <c r="X2179">
        <v>37</v>
      </c>
      <c r="Y2179">
        <v>28</v>
      </c>
      <c r="Z2179">
        <v>15</v>
      </c>
      <c r="AA2179">
        <v>4</v>
      </c>
      <c r="AB2179">
        <v>77</v>
      </c>
      <c r="AC2179">
        <v>27</v>
      </c>
      <c r="AD2179">
        <v>71</v>
      </c>
      <c r="AE2179">
        <v>66</v>
      </c>
      <c r="AF2179">
        <v>39</v>
      </c>
      <c r="AG2179">
        <v>41</v>
      </c>
      <c r="AH2179">
        <v>11</v>
      </c>
      <c r="AI2179">
        <v>115</v>
      </c>
      <c r="AJ2179">
        <v>8</v>
      </c>
      <c r="AK2179">
        <v>150</v>
      </c>
      <c r="AL2179">
        <v>1785</v>
      </c>
      <c r="AM2179">
        <v>1802</v>
      </c>
      <c r="AO2179">
        <v>14.782978723404257</v>
      </c>
      <c r="AP2179">
        <v>16.421052631578949</v>
      </c>
      <c r="AQ2179">
        <v>15.15223880597015</v>
      </c>
      <c r="AR2179">
        <v>10.730769230769232</v>
      </c>
      <c r="AS2179">
        <v>21.98918918918919</v>
      </c>
      <c r="AT2179">
        <v>13.214634146341464</v>
      </c>
      <c r="AU2179">
        <v>12.978947368421052</v>
      </c>
      <c r="AV2179">
        <v>13.950000000000001</v>
      </c>
      <c r="AW2179">
        <v>13.819354838709678</v>
      </c>
      <c r="AX2179">
        <v>17.833846153846157</v>
      </c>
      <c r="AY2179">
        <v>6.75</v>
      </c>
      <c r="AZ2179">
        <v>15.329032258064515</v>
      </c>
      <c r="BA2179">
        <v>32.940000000000005</v>
      </c>
      <c r="BB2179">
        <v>28.224</v>
      </c>
      <c r="BC2179">
        <v>29.376000000000001</v>
      </c>
      <c r="BD2179">
        <v>30.12</v>
      </c>
      <c r="BE2179">
        <v>17.856000000000002</v>
      </c>
      <c r="BF2179">
        <v>19.7</v>
      </c>
      <c r="BG2179">
        <v>21.494117647058825</v>
      </c>
      <c r="BH2179">
        <v>19.423255813953489</v>
      </c>
      <c r="BI2179">
        <v>14.47659574468085</v>
      </c>
      <c r="BJ2179">
        <v>17.610810810810811</v>
      </c>
      <c r="BK2179">
        <v>29.571428571428569</v>
      </c>
      <c r="BL2179">
        <v>29.52</v>
      </c>
      <c r="BM2179">
        <v>30.6</v>
      </c>
      <c r="BN2179">
        <v>13.137662337662338</v>
      </c>
      <c r="BO2179">
        <v>23.066666666666666</v>
      </c>
      <c r="BP2179">
        <v>8.4676056338028172</v>
      </c>
      <c r="BQ2179">
        <v>19.90909090909091</v>
      </c>
      <c r="BR2179">
        <v>30.646153846153847</v>
      </c>
      <c r="BS2179">
        <v>32.312195121951227</v>
      </c>
      <c r="BT2179">
        <v>33.709090909090911</v>
      </c>
      <c r="BU2179">
        <v>11.175652173913043</v>
      </c>
      <c r="BV2179">
        <v>20.7</v>
      </c>
      <c r="BW2179">
        <v>13.2</v>
      </c>
      <c r="BX2179">
        <v>17.292100840336133</v>
      </c>
      <c r="BY2179">
        <v>19.601401056771607</v>
      </c>
      <c r="BZ2179">
        <v>2178</v>
      </c>
    </row>
    <row r="2180" spans="1:78" x14ac:dyDescent="0.25">
      <c r="A2180">
        <v>2179</v>
      </c>
      <c r="B2180" t="s">
        <v>2249</v>
      </c>
      <c r="C2180">
        <v>93</v>
      </c>
      <c r="D2180">
        <v>57</v>
      </c>
      <c r="E2180">
        <v>66</v>
      </c>
      <c r="F2180">
        <v>103</v>
      </c>
      <c r="G2180">
        <v>38</v>
      </c>
      <c r="H2180">
        <v>83</v>
      </c>
      <c r="I2180">
        <v>76</v>
      </c>
      <c r="J2180">
        <v>55</v>
      </c>
      <c r="K2180">
        <v>62</v>
      </c>
      <c r="L2180">
        <v>66</v>
      </c>
      <c r="M2180">
        <v>16</v>
      </c>
      <c r="N2180">
        <v>31</v>
      </c>
      <c r="O2180">
        <v>40</v>
      </c>
      <c r="P2180">
        <v>25</v>
      </c>
      <c r="Q2180">
        <v>25</v>
      </c>
      <c r="R2180">
        <v>29</v>
      </c>
      <c r="S2180">
        <v>50</v>
      </c>
      <c r="T2180">
        <v>73</v>
      </c>
      <c r="U2180">
        <v>34</v>
      </c>
      <c r="V2180">
        <v>44</v>
      </c>
      <c r="W2180">
        <v>48</v>
      </c>
      <c r="X2180">
        <v>37</v>
      </c>
      <c r="Y2180">
        <v>28</v>
      </c>
      <c r="Z2180">
        <v>15</v>
      </c>
      <c r="AA2180">
        <v>4</v>
      </c>
      <c r="AB2180">
        <v>77</v>
      </c>
      <c r="AC2180">
        <v>27</v>
      </c>
      <c r="AD2180">
        <v>73</v>
      </c>
      <c r="AE2180">
        <v>67</v>
      </c>
      <c r="AF2180">
        <v>39</v>
      </c>
      <c r="AG2180">
        <v>41</v>
      </c>
      <c r="AH2180">
        <v>12</v>
      </c>
      <c r="AI2180">
        <v>96</v>
      </c>
      <c r="AJ2180">
        <v>8</v>
      </c>
      <c r="AK2180">
        <v>150</v>
      </c>
      <c r="AL2180">
        <v>1775</v>
      </c>
      <c r="AM2180">
        <v>1788</v>
      </c>
      <c r="AO2180">
        <v>14.941935483870967</v>
      </c>
      <c r="AP2180">
        <v>16.421052631578949</v>
      </c>
      <c r="AQ2180">
        <v>15.381818181818181</v>
      </c>
      <c r="AR2180">
        <v>10.83495145631068</v>
      </c>
      <c r="AS2180">
        <v>21.410526315789475</v>
      </c>
      <c r="AT2180">
        <v>13.055421686746987</v>
      </c>
      <c r="AU2180">
        <v>12.978947368421052</v>
      </c>
      <c r="AV2180">
        <v>14.203636363636363</v>
      </c>
      <c r="AW2180">
        <v>13.819354838709678</v>
      </c>
      <c r="AX2180">
        <v>17.563636363636366</v>
      </c>
      <c r="AY2180">
        <v>6.75</v>
      </c>
      <c r="AZ2180">
        <v>15.329032258064515</v>
      </c>
      <c r="BA2180">
        <v>32.940000000000005</v>
      </c>
      <c r="BB2180">
        <v>28.224</v>
      </c>
      <c r="BC2180">
        <v>29.376000000000001</v>
      </c>
      <c r="BD2180">
        <v>31.158620689655173</v>
      </c>
      <c r="BE2180">
        <v>17.856000000000002</v>
      </c>
      <c r="BF2180">
        <v>19.43013698630137</v>
      </c>
      <c r="BG2180">
        <v>21.494117647058825</v>
      </c>
      <c r="BH2180">
        <v>18.981818181818181</v>
      </c>
      <c r="BI2180">
        <v>14.175000000000001</v>
      </c>
      <c r="BJ2180">
        <v>17.610810810810811</v>
      </c>
      <c r="BK2180">
        <v>29.571428571428569</v>
      </c>
      <c r="BL2180">
        <v>29.52</v>
      </c>
      <c r="BM2180">
        <v>30.6</v>
      </c>
      <c r="BN2180">
        <v>13.137662337662338</v>
      </c>
      <c r="BO2180">
        <v>23.066666666666666</v>
      </c>
      <c r="BP2180">
        <v>8.2356164383561641</v>
      </c>
      <c r="BQ2180">
        <v>19.611940298507463</v>
      </c>
      <c r="BR2180">
        <v>30.646153846153847</v>
      </c>
      <c r="BS2180">
        <v>32.312195121951227</v>
      </c>
      <c r="BT2180">
        <v>30.900000000000002</v>
      </c>
      <c r="BU2180">
        <v>13.387500000000001</v>
      </c>
      <c r="BV2180">
        <v>20.7</v>
      </c>
      <c r="BW2180">
        <v>13.2</v>
      </c>
      <c r="BX2180">
        <v>17.389521126760563</v>
      </c>
      <c r="BY2180">
        <v>19.635897177982553</v>
      </c>
      <c r="BZ2180">
        <v>2179</v>
      </c>
    </row>
    <row r="2181" spans="1:78" x14ac:dyDescent="0.25">
      <c r="A2181">
        <v>2180</v>
      </c>
      <c r="B2181" t="s">
        <v>2250</v>
      </c>
      <c r="C2181">
        <v>93</v>
      </c>
      <c r="D2181">
        <v>57</v>
      </c>
      <c r="E2181">
        <v>69</v>
      </c>
      <c r="F2181">
        <v>104</v>
      </c>
      <c r="G2181">
        <v>38</v>
      </c>
      <c r="H2181">
        <v>83</v>
      </c>
      <c r="I2181">
        <v>76</v>
      </c>
      <c r="J2181">
        <v>56</v>
      </c>
      <c r="K2181">
        <v>62</v>
      </c>
      <c r="L2181">
        <v>67</v>
      </c>
      <c r="M2181">
        <v>16</v>
      </c>
      <c r="N2181">
        <v>32</v>
      </c>
      <c r="O2181">
        <v>41</v>
      </c>
      <c r="P2181">
        <v>25</v>
      </c>
      <c r="Q2181">
        <v>25</v>
      </c>
      <c r="R2181">
        <v>29</v>
      </c>
      <c r="S2181">
        <v>49</v>
      </c>
      <c r="T2181">
        <v>73</v>
      </c>
      <c r="U2181">
        <v>34</v>
      </c>
      <c r="V2181">
        <v>38</v>
      </c>
      <c r="W2181">
        <v>50</v>
      </c>
      <c r="X2181">
        <v>37</v>
      </c>
      <c r="Y2181">
        <v>28</v>
      </c>
      <c r="Z2181">
        <v>15</v>
      </c>
      <c r="AA2181">
        <v>4</v>
      </c>
      <c r="AB2181">
        <v>77</v>
      </c>
      <c r="AC2181">
        <v>27</v>
      </c>
      <c r="AD2181">
        <v>73</v>
      </c>
      <c r="AE2181">
        <v>67</v>
      </c>
      <c r="AF2181">
        <v>39</v>
      </c>
      <c r="AG2181">
        <v>41</v>
      </c>
      <c r="AH2181">
        <v>11</v>
      </c>
      <c r="AI2181">
        <v>96</v>
      </c>
      <c r="AJ2181">
        <v>8</v>
      </c>
      <c r="AK2181">
        <v>143</v>
      </c>
      <c r="AL2181">
        <v>1767</v>
      </c>
      <c r="AM2181">
        <v>1783</v>
      </c>
      <c r="AO2181">
        <v>14.941935483870967</v>
      </c>
      <c r="AP2181">
        <v>16.421052631578949</v>
      </c>
      <c r="AQ2181">
        <v>14.713043478260872</v>
      </c>
      <c r="AR2181">
        <v>10.730769230769232</v>
      </c>
      <c r="AS2181">
        <v>21.410526315789475</v>
      </c>
      <c r="AT2181">
        <v>13.055421686746987</v>
      </c>
      <c r="AU2181">
        <v>12.978947368421052</v>
      </c>
      <c r="AV2181">
        <v>13.950000000000001</v>
      </c>
      <c r="AW2181">
        <v>13.819354838709678</v>
      </c>
      <c r="AX2181">
        <v>17.301492537313433</v>
      </c>
      <c r="AY2181">
        <v>6.75</v>
      </c>
      <c r="AZ2181">
        <v>14.85</v>
      </c>
      <c r="BA2181">
        <v>32.136585365853662</v>
      </c>
      <c r="BB2181">
        <v>28.224</v>
      </c>
      <c r="BC2181">
        <v>29.376000000000001</v>
      </c>
      <c r="BD2181">
        <v>31.158620689655173</v>
      </c>
      <c r="BE2181">
        <v>18.220408163265308</v>
      </c>
      <c r="BF2181">
        <v>19.43013698630137</v>
      </c>
      <c r="BG2181">
        <v>21.494117647058825</v>
      </c>
      <c r="BH2181">
        <v>21.978947368421053</v>
      </c>
      <c r="BI2181">
        <v>13.607999999999999</v>
      </c>
      <c r="BJ2181">
        <v>17.610810810810811</v>
      </c>
      <c r="BK2181">
        <v>29.571428571428569</v>
      </c>
      <c r="BL2181">
        <v>29.52</v>
      </c>
      <c r="BM2181">
        <v>30.6</v>
      </c>
      <c r="BN2181">
        <v>13.137662337662338</v>
      </c>
      <c r="BO2181">
        <v>23.066666666666666</v>
      </c>
      <c r="BP2181">
        <v>8.2356164383561641</v>
      </c>
      <c r="BQ2181">
        <v>19.611940298507463</v>
      </c>
      <c r="BR2181">
        <v>30.646153846153847</v>
      </c>
      <c r="BS2181">
        <v>32.312195121951227</v>
      </c>
      <c r="BT2181">
        <v>33.709090909090911</v>
      </c>
      <c r="BU2181">
        <v>13.387500000000001</v>
      </c>
      <c r="BV2181">
        <v>20.7</v>
      </c>
      <c r="BW2181">
        <v>13.846153846153847</v>
      </c>
      <c r="BX2181">
        <v>17.468251273344652</v>
      </c>
      <c r="BY2181">
        <v>19.706534313664207</v>
      </c>
      <c r="BZ2181">
        <v>2180</v>
      </c>
    </row>
    <row r="2182" spans="1:78" x14ac:dyDescent="0.25">
      <c r="A2182">
        <v>2181</v>
      </c>
      <c r="B2182" t="s">
        <v>2251</v>
      </c>
      <c r="C2182">
        <v>94</v>
      </c>
      <c r="D2182">
        <v>57</v>
      </c>
      <c r="E2182">
        <v>69</v>
      </c>
      <c r="F2182">
        <v>105</v>
      </c>
      <c r="G2182">
        <v>38</v>
      </c>
      <c r="H2182">
        <v>83</v>
      </c>
      <c r="I2182">
        <v>78</v>
      </c>
      <c r="J2182">
        <v>56</v>
      </c>
      <c r="K2182">
        <v>63</v>
      </c>
      <c r="L2182">
        <v>65</v>
      </c>
      <c r="M2182">
        <v>16</v>
      </c>
      <c r="N2182">
        <v>32</v>
      </c>
      <c r="O2182">
        <v>41</v>
      </c>
      <c r="P2182">
        <v>25</v>
      </c>
      <c r="Q2182">
        <v>25</v>
      </c>
      <c r="R2182">
        <v>29</v>
      </c>
      <c r="S2182">
        <v>49</v>
      </c>
      <c r="T2182">
        <v>72</v>
      </c>
      <c r="U2182">
        <v>35</v>
      </c>
      <c r="V2182">
        <v>36</v>
      </c>
      <c r="W2182">
        <v>48</v>
      </c>
      <c r="X2182">
        <v>36</v>
      </c>
      <c r="Y2182">
        <v>29</v>
      </c>
      <c r="Z2182">
        <v>15</v>
      </c>
      <c r="AA2182">
        <v>4</v>
      </c>
      <c r="AB2182">
        <v>77</v>
      </c>
      <c r="AC2182">
        <v>27</v>
      </c>
      <c r="AD2182">
        <v>73</v>
      </c>
      <c r="AE2182">
        <v>67</v>
      </c>
      <c r="AF2182">
        <v>39</v>
      </c>
      <c r="AG2182">
        <v>42</v>
      </c>
      <c r="AH2182">
        <v>11</v>
      </c>
      <c r="AI2182">
        <v>95</v>
      </c>
      <c r="AJ2182">
        <v>7</v>
      </c>
      <c r="AK2182">
        <v>144</v>
      </c>
      <c r="AL2182">
        <v>1771</v>
      </c>
      <c r="AM2182">
        <v>1782</v>
      </c>
      <c r="AO2182">
        <v>14.782978723404257</v>
      </c>
      <c r="AP2182">
        <v>16.421052631578949</v>
      </c>
      <c r="AQ2182">
        <v>14.713043478260872</v>
      </c>
      <c r="AR2182">
        <v>10.62857142857143</v>
      </c>
      <c r="AS2182">
        <v>21.410526315789475</v>
      </c>
      <c r="AT2182">
        <v>13.055421686746987</v>
      </c>
      <c r="AU2182">
        <v>12.646153846153846</v>
      </c>
      <c r="AV2182">
        <v>13.950000000000001</v>
      </c>
      <c r="AW2182">
        <v>13.6</v>
      </c>
      <c r="AX2182">
        <v>17.833846153846157</v>
      </c>
      <c r="AY2182">
        <v>6.75</v>
      </c>
      <c r="AZ2182">
        <v>14.85</v>
      </c>
      <c r="BA2182">
        <v>32.136585365853662</v>
      </c>
      <c r="BB2182">
        <v>28.224</v>
      </c>
      <c r="BC2182">
        <v>29.376000000000001</v>
      </c>
      <c r="BD2182">
        <v>31.158620689655173</v>
      </c>
      <c r="BE2182">
        <v>18.220408163265308</v>
      </c>
      <c r="BF2182">
        <v>19.7</v>
      </c>
      <c r="BG2182">
        <v>20.88</v>
      </c>
      <c r="BH2182">
        <v>23.200000000000003</v>
      </c>
      <c r="BI2182">
        <v>14.175000000000001</v>
      </c>
      <c r="BJ2182">
        <v>18.100000000000001</v>
      </c>
      <c r="BK2182">
        <v>28.551724137931036</v>
      </c>
      <c r="BL2182">
        <v>29.52</v>
      </c>
      <c r="BM2182">
        <v>30.6</v>
      </c>
      <c r="BN2182">
        <v>13.137662337662338</v>
      </c>
      <c r="BO2182">
        <v>23.066666666666666</v>
      </c>
      <c r="BP2182">
        <v>8.2356164383561641</v>
      </c>
      <c r="BQ2182">
        <v>19.611940298507463</v>
      </c>
      <c r="BR2182">
        <v>30.646153846153847</v>
      </c>
      <c r="BS2182">
        <v>31.542857142857148</v>
      </c>
      <c r="BT2182">
        <v>33.709090909090911</v>
      </c>
      <c r="BU2182">
        <v>13.528421052631579</v>
      </c>
      <c r="BV2182">
        <v>23.657142857142858</v>
      </c>
      <c r="BW2182">
        <v>13.750000000000002</v>
      </c>
      <c r="BX2182">
        <v>17.428797289666853</v>
      </c>
      <c r="BY2182">
        <v>19.707868852295434</v>
      </c>
      <c r="BZ2182">
        <v>2181</v>
      </c>
    </row>
    <row r="2183" spans="1:78" x14ac:dyDescent="0.25">
      <c r="A2183">
        <v>2182</v>
      </c>
      <c r="B2183" t="s">
        <v>2252</v>
      </c>
      <c r="C2183">
        <v>93</v>
      </c>
      <c r="D2183">
        <v>58</v>
      </c>
      <c r="E2183">
        <v>69</v>
      </c>
      <c r="F2183">
        <v>105</v>
      </c>
      <c r="G2183">
        <v>38</v>
      </c>
      <c r="H2183">
        <v>82</v>
      </c>
      <c r="I2183">
        <v>77</v>
      </c>
      <c r="J2183">
        <v>56</v>
      </c>
      <c r="K2183">
        <v>64</v>
      </c>
      <c r="L2183">
        <v>65</v>
      </c>
      <c r="M2183">
        <v>16</v>
      </c>
      <c r="N2183">
        <v>32</v>
      </c>
      <c r="O2183">
        <v>41</v>
      </c>
      <c r="P2183">
        <v>25</v>
      </c>
      <c r="Q2183">
        <v>25</v>
      </c>
      <c r="R2183">
        <v>29</v>
      </c>
      <c r="S2183">
        <v>54</v>
      </c>
      <c r="T2183">
        <v>72</v>
      </c>
      <c r="U2183">
        <v>34</v>
      </c>
      <c r="V2183">
        <v>35</v>
      </c>
      <c r="W2183">
        <v>49</v>
      </c>
      <c r="X2183">
        <v>37</v>
      </c>
      <c r="Y2183">
        <v>29</v>
      </c>
      <c r="Z2183">
        <v>16</v>
      </c>
      <c r="AA2183">
        <v>4</v>
      </c>
      <c r="AB2183">
        <v>77</v>
      </c>
      <c r="AC2183">
        <v>27</v>
      </c>
      <c r="AD2183">
        <v>73</v>
      </c>
      <c r="AE2183">
        <v>67</v>
      </c>
      <c r="AF2183">
        <v>39</v>
      </c>
      <c r="AG2183">
        <v>41</v>
      </c>
      <c r="AH2183">
        <v>11</v>
      </c>
      <c r="AI2183">
        <v>95</v>
      </c>
      <c r="AJ2183">
        <v>7</v>
      </c>
      <c r="AK2183">
        <v>153</v>
      </c>
      <c r="AL2183">
        <v>1773</v>
      </c>
      <c r="AM2183">
        <v>1795</v>
      </c>
      <c r="AO2183">
        <v>14.941935483870967</v>
      </c>
      <c r="AP2183">
        <v>16.137931034482758</v>
      </c>
      <c r="AQ2183">
        <v>14.713043478260872</v>
      </c>
      <c r="AR2183">
        <v>10.62857142857143</v>
      </c>
      <c r="AS2183">
        <v>21.410526315789475</v>
      </c>
      <c r="AT2183">
        <v>13.214634146341464</v>
      </c>
      <c r="AU2183">
        <v>12.810389610389612</v>
      </c>
      <c r="AV2183">
        <v>13.950000000000001</v>
      </c>
      <c r="AW2183">
        <v>13.387500000000001</v>
      </c>
      <c r="AX2183">
        <v>17.833846153846157</v>
      </c>
      <c r="AY2183">
        <v>6.75</v>
      </c>
      <c r="AZ2183">
        <v>14.85</v>
      </c>
      <c r="BA2183">
        <v>32.136585365853662</v>
      </c>
      <c r="BB2183">
        <v>28.224</v>
      </c>
      <c r="BC2183">
        <v>29.376000000000001</v>
      </c>
      <c r="BD2183">
        <v>31.158620689655173</v>
      </c>
      <c r="BE2183">
        <v>16.533333333333335</v>
      </c>
      <c r="BF2183">
        <v>19.7</v>
      </c>
      <c r="BG2183">
        <v>21.494117647058825</v>
      </c>
      <c r="BH2183">
        <v>23.862857142857145</v>
      </c>
      <c r="BI2183">
        <v>13.885714285714286</v>
      </c>
      <c r="BJ2183">
        <v>17.610810810810811</v>
      </c>
      <c r="BK2183">
        <v>28.551724137931036</v>
      </c>
      <c r="BL2183">
        <v>27.675000000000001</v>
      </c>
      <c r="BM2183">
        <v>30.6</v>
      </c>
      <c r="BN2183">
        <v>13.137662337662338</v>
      </c>
      <c r="BO2183">
        <v>23.066666666666666</v>
      </c>
      <c r="BP2183">
        <v>8.2356164383561641</v>
      </c>
      <c r="BQ2183">
        <v>19.611940298507463</v>
      </c>
      <c r="BR2183">
        <v>30.646153846153847</v>
      </c>
      <c r="BS2183">
        <v>32.312195121951227</v>
      </c>
      <c r="BT2183">
        <v>33.709090909090911</v>
      </c>
      <c r="BU2183">
        <v>13.528421052631579</v>
      </c>
      <c r="BV2183">
        <v>23.657142857142858</v>
      </c>
      <c r="BW2183">
        <v>12.941176470588236</v>
      </c>
      <c r="BX2183">
        <v>17.409137055837562</v>
      </c>
      <c r="BY2183">
        <v>19.633021478560099</v>
      </c>
      <c r="BZ2183">
        <v>2182</v>
      </c>
    </row>
    <row r="2184" spans="1:78" x14ac:dyDescent="0.25">
      <c r="A2184">
        <v>2183</v>
      </c>
      <c r="B2184" t="s">
        <v>2253</v>
      </c>
      <c r="C2184">
        <v>93</v>
      </c>
      <c r="D2184">
        <v>58</v>
      </c>
      <c r="E2184">
        <v>69</v>
      </c>
      <c r="F2184">
        <v>104</v>
      </c>
      <c r="G2184">
        <v>37</v>
      </c>
      <c r="H2184">
        <v>85</v>
      </c>
      <c r="I2184">
        <v>79</v>
      </c>
      <c r="J2184">
        <v>56</v>
      </c>
      <c r="K2184">
        <v>64</v>
      </c>
      <c r="L2184">
        <v>65</v>
      </c>
      <c r="M2184">
        <v>16</v>
      </c>
      <c r="N2184">
        <v>32</v>
      </c>
      <c r="O2184">
        <v>41</v>
      </c>
      <c r="P2184">
        <v>25</v>
      </c>
      <c r="Q2184">
        <v>25</v>
      </c>
      <c r="R2184">
        <v>29</v>
      </c>
      <c r="S2184">
        <v>49</v>
      </c>
      <c r="T2184">
        <v>71</v>
      </c>
      <c r="U2184">
        <v>34</v>
      </c>
      <c r="V2184">
        <v>39</v>
      </c>
      <c r="W2184">
        <v>49</v>
      </c>
      <c r="X2184">
        <v>37</v>
      </c>
      <c r="Y2184">
        <v>29</v>
      </c>
      <c r="Z2184">
        <v>16</v>
      </c>
      <c r="AA2184">
        <v>4</v>
      </c>
      <c r="AB2184">
        <v>78</v>
      </c>
      <c r="AC2184">
        <v>27</v>
      </c>
      <c r="AD2184">
        <v>73</v>
      </c>
      <c r="AE2184">
        <v>67</v>
      </c>
      <c r="AF2184">
        <v>38</v>
      </c>
      <c r="AG2184">
        <v>42</v>
      </c>
      <c r="AH2184">
        <v>11</v>
      </c>
      <c r="AI2184">
        <v>98</v>
      </c>
      <c r="AJ2184">
        <v>10</v>
      </c>
      <c r="AK2184">
        <v>152</v>
      </c>
      <c r="AL2184">
        <v>1769</v>
      </c>
      <c r="AM2184">
        <v>1802</v>
      </c>
      <c r="AO2184">
        <v>14.941935483870967</v>
      </c>
      <c r="AP2184">
        <v>16.137931034482758</v>
      </c>
      <c r="AQ2184">
        <v>14.713043478260872</v>
      </c>
      <c r="AR2184">
        <v>10.730769230769232</v>
      </c>
      <c r="AS2184">
        <v>21.98918918918919</v>
      </c>
      <c r="AT2184">
        <v>12.748235294117647</v>
      </c>
      <c r="AU2184">
        <v>12.486075949367088</v>
      </c>
      <c r="AV2184">
        <v>13.950000000000001</v>
      </c>
      <c r="AW2184">
        <v>13.387500000000001</v>
      </c>
      <c r="AX2184">
        <v>17.833846153846157</v>
      </c>
      <c r="AY2184">
        <v>6.75</v>
      </c>
      <c r="AZ2184">
        <v>14.85</v>
      </c>
      <c r="BA2184">
        <v>32.136585365853662</v>
      </c>
      <c r="BB2184">
        <v>28.224</v>
      </c>
      <c r="BC2184">
        <v>29.376000000000001</v>
      </c>
      <c r="BD2184">
        <v>31.158620689655173</v>
      </c>
      <c r="BE2184">
        <v>18.220408163265308</v>
      </c>
      <c r="BF2184">
        <v>19.977464788732394</v>
      </c>
      <c r="BG2184">
        <v>21.494117647058825</v>
      </c>
      <c r="BH2184">
        <v>21.415384615384617</v>
      </c>
      <c r="BI2184">
        <v>13.885714285714286</v>
      </c>
      <c r="BJ2184">
        <v>17.610810810810811</v>
      </c>
      <c r="BK2184">
        <v>28.551724137931036</v>
      </c>
      <c r="BL2184">
        <v>27.675000000000001</v>
      </c>
      <c r="BM2184">
        <v>30.6</v>
      </c>
      <c r="BN2184">
        <v>12.969230769230769</v>
      </c>
      <c r="BO2184">
        <v>23.066666666666666</v>
      </c>
      <c r="BP2184">
        <v>8.2356164383561641</v>
      </c>
      <c r="BQ2184">
        <v>19.611940298507463</v>
      </c>
      <c r="BR2184">
        <v>31.452631578947368</v>
      </c>
      <c r="BS2184">
        <v>31.542857142857148</v>
      </c>
      <c r="BT2184">
        <v>33.709090909090911</v>
      </c>
      <c r="BU2184">
        <v>13.114285714285714</v>
      </c>
      <c r="BV2184">
        <v>16.559999999999999</v>
      </c>
      <c r="BW2184">
        <v>13.026315789473683</v>
      </c>
      <c r="BX2184">
        <v>17.448501978518937</v>
      </c>
      <c r="BY2184">
        <v>19.563384189903779</v>
      </c>
      <c r="BZ2184">
        <v>2183</v>
      </c>
    </row>
    <row r="2185" spans="1:78" x14ac:dyDescent="0.25">
      <c r="A2185">
        <v>2184</v>
      </c>
      <c r="B2185" t="s">
        <v>2254</v>
      </c>
      <c r="C2185">
        <v>93</v>
      </c>
      <c r="D2185">
        <v>58</v>
      </c>
      <c r="E2185">
        <v>70</v>
      </c>
      <c r="F2185">
        <v>104</v>
      </c>
      <c r="G2185">
        <v>39</v>
      </c>
      <c r="H2185">
        <v>85</v>
      </c>
      <c r="I2185">
        <v>78</v>
      </c>
      <c r="J2185">
        <v>56</v>
      </c>
      <c r="K2185">
        <v>65</v>
      </c>
      <c r="L2185">
        <v>65</v>
      </c>
      <c r="M2185">
        <v>16</v>
      </c>
      <c r="N2185">
        <v>32</v>
      </c>
      <c r="O2185">
        <v>41</v>
      </c>
      <c r="P2185">
        <v>25</v>
      </c>
      <c r="Q2185">
        <v>25</v>
      </c>
      <c r="R2185">
        <v>29</v>
      </c>
      <c r="S2185">
        <v>52</v>
      </c>
      <c r="T2185">
        <v>71</v>
      </c>
      <c r="U2185">
        <v>37</v>
      </c>
      <c r="V2185">
        <v>39</v>
      </c>
      <c r="W2185">
        <v>49</v>
      </c>
      <c r="X2185">
        <v>37</v>
      </c>
      <c r="Y2185">
        <v>29</v>
      </c>
      <c r="Z2185">
        <v>16</v>
      </c>
      <c r="AA2185">
        <v>4</v>
      </c>
      <c r="AB2185">
        <v>72</v>
      </c>
      <c r="AC2185">
        <v>27</v>
      </c>
      <c r="AD2185">
        <v>73</v>
      </c>
      <c r="AE2185">
        <v>67</v>
      </c>
      <c r="AF2185">
        <v>38</v>
      </c>
      <c r="AG2185">
        <v>41</v>
      </c>
      <c r="AH2185">
        <v>11</v>
      </c>
      <c r="AI2185">
        <v>97</v>
      </c>
      <c r="AJ2185">
        <v>10</v>
      </c>
      <c r="AK2185">
        <v>153</v>
      </c>
      <c r="AL2185">
        <v>1766</v>
      </c>
      <c r="AM2185">
        <v>1804</v>
      </c>
      <c r="AO2185">
        <v>14.941935483870967</v>
      </c>
      <c r="AP2185">
        <v>16.137931034482758</v>
      </c>
      <c r="AQ2185">
        <v>14.502857142857144</v>
      </c>
      <c r="AR2185">
        <v>10.730769230769232</v>
      </c>
      <c r="AS2185">
        <v>20.861538461538462</v>
      </c>
      <c r="AT2185">
        <v>12.748235294117647</v>
      </c>
      <c r="AU2185">
        <v>12.646153846153846</v>
      </c>
      <c r="AV2185">
        <v>13.950000000000001</v>
      </c>
      <c r="AW2185">
        <v>13.181538461538461</v>
      </c>
      <c r="AX2185">
        <v>17.833846153846157</v>
      </c>
      <c r="AY2185">
        <v>6.75</v>
      </c>
      <c r="AZ2185">
        <v>14.85</v>
      </c>
      <c r="BA2185">
        <v>32.136585365853662</v>
      </c>
      <c r="BB2185">
        <v>28.224</v>
      </c>
      <c r="BC2185">
        <v>29.376000000000001</v>
      </c>
      <c r="BD2185">
        <v>31.158620689655173</v>
      </c>
      <c r="BE2185">
        <v>17.169230769230769</v>
      </c>
      <c r="BF2185">
        <v>19.977464788732394</v>
      </c>
      <c r="BG2185">
        <v>19.751351351351353</v>
      </c>
      <c r="BH2185">
        <v>21.415384615384617</v>
      </c>
      <c r="BI2185">
        <v>13.885714285714286</v>
      </c>
      <c r="BJ2185">
        <v>17.610810810810811</v>
      </c>
      <c r="BK2185">
        <v>28.551724137931036</v>
      </c>
      <c r="BL2185">
        <v>27.675000000000001</v>
      </c>
      <c r="BM2185">
        <v>30.6</v>
      </c>
      <c r="BN2185">
        <v>14.05</v>
      </c>
      <c r="BO2185">
        <v>23.066666666666666</v>
      </c>
      <c r="BP2185">
        <v>8.2356164383561641</v>
      </c>
      <c r="BQ2185">
        <v>19.611940298507463</v>
      </c>
      <c r="BR2185">
        <v>31.452631578947368</v>
      </c>
      <c r="BS2185">
        <v>32.312195121951227</v>
      </c>
      <c r="BT2185">
        <v>33.709090909090911</v>
      </c>
      <c r="BU2185">
        <v>13.249484536082473</v>
      </c>
      <c r="BV2185">
        <v>16.559999999999999</v>
      </c>
      <c r="BW2185">
        <v>12.941176470588236</v>
      </c>
      <c r="BX2185">
        <v>17.478142695356738</v>
      </c>
      <c r="BY2185">
        <v>19.523087854346382</v>
      </c>
      <c r="BZ2185">
        <v>2184</v>
      </c>
    </row>
    <row r="2186" spans="1:78" x14ac:dyDescent="0.25">
      <c r="A2186">
        <v>2185</v>
      </c>
      <c r="B2186" t="s">
        <v>2255</v>
      </c>
      <c r="C2186">
        <v>93</v>
      </c>
      <c r="D2186">
        <v>58</v>
      </c>
      <c r="E2186">
        <v>69</v>
      </c>
      <c r="F2186">
        <v>105</v>
      </c>
      <c r="G2186">
        <v>40</v>
      </c>
      <c r="H2186">
        <v>82</v>
      </c>
      <c r="I2186">
        <v>76</v>
      </c>
      <c r="J2186">
        <v>55</v>
      </c>
      <c r="K2186">
        <v>64</v>
      </c>
      <c r="L2186">
        <v>65</v>
      </c>
      <c r="M2186">
        <v>15</v>
      </c>
      <c r="N2186">
        <v>32</v>
      </c>
      <c r="O2186">
        <v>41</v>
      </c>
      <c r="P2186">
        <v>25</v>
      </c>
      <c r="Q2186">
        <v>25</v>
      </c>
      <c r="R2186">
        <v>29</v>
      </c>
      <c r="S2186">
        <v>52</v>
      </c>
      <c r="T2186">
        <v>72</v>
      </c>
      <c r="U2186">
        <v>38</v>
      </c>
      <c r="V2186">
        <v>40</v>
      </c>
      <c r="W2186">
        <v>52</v>
      </c>
      <c r="X2186">
        <v>37</v>
      </c>
      <c r="Y2186">
        <v>29</v>
      </c>
      <c r="Z2186">
        <v>16</v>
      </c>
      <c r="AA2186">
        <v>4</v>
      </c>
      <c r="AB2186">
        <v>72</v>
      </c>
      <c r="AC2186">
        <v>27</v>
      </c>
      <c r="AD2186">
        <v>73</v>
      </c>
      <c r="AE2186">
        <v>67</v>
      </c>
      <c r="AF2186">
        <v>38</v>
      </c>
      <c r="AG2186">
        <v>41</v>
      </c>
      <c r="AH2186">
        <v>11</v>
      </c>
      <c r="AI2186">
        <v>97</v>
      </c>
      <c r="AJ2186">
        <v>10</v>
      </c>
      <c r="AK2186">
        <v>152</v>
      </c>
      <c r="AL2186">
        <v>1767</v>
      </c>
      <c r="AM2186">
        <v>1802</v>
      </c>
      <c r="AO2186">
        <v>14.941935483870967</v>
      </c>
      <c r="AP2186">
        <v>16.137931034482758</v>
      </c>
      <c r="AQ2186">
        <v>14.713043478260872</v>
      </c>
      <c r="AR2186">
        <v>10.62857142857143</v>
      </c>
      <c r="AS2186">
        <v>20.340000000000003</v>
      </c>
      <c r="AT2186">
        <v>13.214634146341464</v>
      </c>
      <c r="AU2186">
        <v>12.978947368421052</v>
      </c>
      <c r="AV2186">
        <v>14.203636363636363</v>
      </c>
      <c r="AW2186">
        <v>13.387500000000001</v>
      </c>
      <c r="AX2186">
        <v>17.833846153846157</v>
      </c>
      <c r="AY2186">
        <v>7.2</v>
      </c>
      <c r="AZ2186">
        <v>14.85</v>
      </c>
      <c r="BA2186">
        <v>32.136585365853662</v>
      </c>
      <c r="BB2186">
        <v>28.224</v>
      </c>
      <c r="BC2186">
        <v>29.376000000000001</v>
      </c>
      <c r="BD2186">
        <v>31.158620689655173</v>
      </c>
      <c r="BE2186">
        <v>17.169230769230769</v>
      </c>
      <c r="BF2186">
        <v>19.7</v>
      </c>
      <c r="BG2186">
        <v>19.231578947368423</v>
      </c>
      <c r="BH2186">
        <v>20.88</v>
      </c>
      <c r="BI2186">
        <v>13.084615384615384</v>
      </c>
      <c r="BJ2186">
        <v>17.610810810810811</v>
      </c>
      <c r="BK2186">
        <v>28.551724137931036</v>
      </c>
      <c r="BL2186">
        <v>27.675000000000001</v>
      </c>
      <c r="BM2186">
        <v>30.6</v>
      </c>
      <c r="BN2186">
        <v>14.05</v>
      </c>
      <c r="BO2186">
        <v>23.066666666666666</v>
      </c>
      <c r="BP2186">
        <v>8.2356164383561641</v>
      </c>
      <c r="BQ2186">
        <v>19.611940298507463</v>
      </c>
      <c r="BR2186">
        <v>31.452631578947368</v>
      </c>
      <c r="BS2186">
        <v>32.312195121951227</v>
      </c>
      <c r="BT2186">
        <v>33.709090909090911</v>
      </c>
      <c r="BU2186">
        <v>13.249484536082473</v>
      </c>
      <c r="BV2186">
        <v>16.559999999999999</v>
      </c>
      <c r="BW2186">
        <v>13.026315789473683</v>
      </c>
      <c r="BX2186">
        <v>17.468251273344652</v>
      </c>
      <c r="BY2186">
        <v>19.501537554581901</v>
      </c>
      <c r="BZ2186">
        <v>2185</v>
      </c>
    </row>
    <row r="2187" spans="1:78" x14ac:dyDescent="0.25">
      <c r="A2187">
        <v>2186</v>
      </c>
      <c r="B2187" t="s">
        <v>2256</v>
      </c>
      <c r="C2187">
        <v>94</v>
      </c>
      <c r="D2187">
        <v>58</v>
      </c>
      <c r="E2187">
        <v>69</v>
      </c>
      <c r="F2187">
        <v>106</v>
      </c>
      <c r="G2187">
        <v>39</v>
      </c>
      <c r="H2187">
        <v>82</v>
      </c>
      <c r="I2187">
        <v>77</v>
      </c>
      <c r="J2187">
        <v>55</v>
      </c>
      <c r="K2187">
        <v>65</v>
      </c>
      <c r="L2187">
        <v>64</v>
      </c>
      <c r="M2187">
        <v>15</v>
      </c>
      <c r="N2187">
        <v>32</v>
      </c>
      <c r="O2187">
        <v>41</v>
      </c>
      <c r="P2187">
        <v>25</v>
      </c>
      <c r="Q2187">
        <v>25</v>
      </c>
      <c r="R2187">
        <v>28</v>
      </c>
      <c r="S2187">
        <v>52</v>
      </c>
      <c r="T2187">
        <v>71</v>
      </c>
      <c r="U2187">
        <v>37</v>
      </c>
      <c r="V2187">
        <v>40</v>
      </c>
      <c r="W2187">
        <v>51</v>
      </c>
      <c r="X2187">
        <v>37</v>
      </c>
      <c r="Y2187">
        <v>29</v>
      </c>
      <c r="Z2187">
        <v>16</v>
      </c>
      <c r="AA2187">
        <v>4</v>
      </c>
      <c r="AB2187">
        <v>72</v>
      </c>
      <c r="AC2187">
        <v>27</v>
      </c>
      <c r="AD2187">
        <v>73</v>
      </c>
      <c r="AE2187">
        <v>67</v>
      </c>
      <c r="AF2187">
        <v>38</v>
      </c>
      <c r="AG2187">
        <v>41</v>
      </c>
      <c r="AH2187">
        <v>11</v>
      </c>
      <c r="AI2187">
        <v>97</v>
      </c>
      <c r="AJ2187">
        <v>10</v>
      </c>
      <c r="AK2187">
        <v>153</v>
      </c>
      <c r="AL2187">
        <v>1763</v>
      </c>
      <c r="AM2187">
        <v>1801</v>
      </c>
      <c r="AO2187">
        <v>14.782978723404257</v>
      </c>
      <c r="AP2187">
        <v>16.137931034482758</v>
      </c>
      <c r="AQ2187">
        <v>14.713043478260872</v>
      </c>
      <c r="AR2187">
        <v>10.528301886792454</v>
      </c>
      <c r="AS2187">
        <v>20.861538461538462</v>
      </c>
      <c r="AT2187">
        <v>13.214634146341464</v>
      </c>
      <c r="AU2187">
        <v>12.810389610389612</v>
      </c>
      <c r="AV2187">
        <v>14.203636363636363</v>
      </c>
      <c r="AW2187">
        <v>13.181538461538461</v>
      </c>
      <c r="AX2187">
        <v>18.112500000000001</v>
      </c>
      <c r="AY2187">
        <v>7.2</v>
      </c>
      <c r="AZ2187">
        <v>14.85</v>
      </c>
      <c r="BA2187">
        <v>32.136585365853662</v>
      </c>
      <c r="BB2187">
        <v>28.224</v>
      </c>
      <c r="BC2187">
        <v>29.376000000000001</v>
      </c>
      <c r="BD2187">
        <v>32.271428571428572</v>
      </c>
      <c r="BE2187">
        <v>17.169230769230769</v>
      </c>
      <c r="BF2187">
        <v>19.977464788732394</v>
      </c>
      <c r="BG2187">
        <v>19.751351351351353</v>
      </c>
      <c r="BH2187">
        <v>20.88</v>
      </c>
      <c r="BI2187">
        <v>13.341176470588236</v>
      </c>
      <c r="BJ2187">
        <v>17.610810810810811</v>
      </c>
      <c r="BK2187">
        <v>28.551724137931036</v>
      </c>
      <c r="BL2187">
        <v>27.675000000000001</v>
      </c>
      <c r="BM2187">
        <v>30.6</v>
      </c>
      <c r="BN2187">
        <v>14.05</v>
      </c>
      <c r="BO2187">
        <v>23.066666666666666</v>
      </c>
      <c r="BP2187">
        <v>8.2356164383561641</v>
      </c>
      <c r="BQ2187">
        <v>19.611940298507463</v>
      </c>
      <c r="BR2187">
        <v>31.452631578947368</v>
      </c>
      <c r="BS2187">
        <v>32.312195121951227</v>
      </c>
      <c r="BT2187">
        <v>33.709090909090911</v>
      </c>
      <c r="BU2187">
        <v>13.249484536082473</v>
      </c>
      <c r="BV2187">
        <v>16.559999999999999</v>
      </c>
      <c r="BW2187">
        <v>12.941176470588236</v>
      </c>
      <c r="BX2187">
        <v>17.50788428814521</v>
      </c>
      <c r="BY2187">
        <v>19.561691836641529</v>
      </c>
      <c r="BZ2187">
        <v>2186</v>
      </c>
    </row>
    <row r="2188" spans="1:78" x14ac:dyDescent="0.25">
      <c r="A2188">
        <v>2187</v>
      </c>
      <c r="B2188" t="s">
        <v>2257</v>
      </c>
      <c r="C2188">
        <v>94</v>
      </c>
      <c r="D2188">
        <v>59</v>
      </c>
      <c r="E2188">
        <v>69</v>
      </c>
      <c r="F2188">
        <v>106</v>
      </c>
      <c r="G2188">
        <v>40</v>
      </c>
      <c r="H2188">
        <v>82</v>
      </c>
      <c r="I2188">
        <v>77</v>
      </c>
      <c r="J2188">
        <v>56</v>
      </c>
      <c r="K2188">
        <v>62</v>
      </c>
      <c r="L2188">
        <v>64</v>
      </c>
      <c r="M2188">
        <v>15</v>
      </c>
      <c r="N2188">
        <v>32</v>
      </c>
      <c r="O2188">
        <v>41</v>
      </c>
      <c r="P2188">
        <v>25</v>
      </c>
      <c r="Q2188">
        <v>25</v>
      </c>
      <c r="R2188">
        <v>29</v>
      </c>
      <c r="S2188">
        <v>52</v>
      </c>
      <c r="T2188">
        <v>70</v>
      </c>
      <c r="U2188">
        <v>37</v>
      </c>
      <c r="V2188">
        <v>39</v>
      </c>
      <c r="W2188">
        <v>55</v>
      </c>
      <c r="X2188">
        <v>37</v>
      </c>
      <c r="Y2188">
        <v>29</v>
      </c>
      <c r="Z2188">
        <v>16</v>
      </c>
      <c r="AA2188">
        <v>4</v>
      </c>
      <c r="AB2188">
        <v>72</v>
      </c>
      <c r="AC2188">
        <v>27</v>
      </c>
      <c r="AD2188">
        <v>73</v>
      </c>
      <c r="AE2188">
        <v>67</v>
      </c>
      <c r="AF2188">
        <v>38</v>
      </c>
      <c r="AG2188">
        <v>41</v>
      </c>
      <c r="AH2188">
        <v>11</v>
      </c>
      <c r="AI2188">
        <v>97</v>
      </c>
      <c r="AJ2188">
        <v>10</v>
      </c>
      <c r="AK2188">
        <v>151</v>
      </c>
      <c r="AL2188">
        <v>1761</v>
      </c>
      <c r="AM2188">
        <v>1802</v>
      </c>
      <c r="AO2188">
        <v>14.782978723404257</v>
      </c>
      <c r="AP2188">
        <v>15.864406779661017</v>
      </c>
      <c r="AQ2188">
        <v>14.713043478260872</v>
      </c>
      <c r="AR2188">
        <v>10.528301886792454</v>
      </c>
      <c r="AS2188">
        <v>20.340000000000003</v>
      </c>
      <c r="AT2188">
        <v>13.214634146341464</v>
      </c>
      <c r="AU2188">
        <v>12.810389610389612</v>
      </c>
      <c r="AV2188">
        <v>13.950000000000001</v>
      </c>
      <c r="AW2188">
        <v>13.819354838709678</v>
      </c>
      <c r="AX2188">
        <v>18.112500000000001</v>
      </c>
      <c r="AY2188">
        <v>7.2</v>
      </c>
      <c r="AZ2188">
        <v>14.85</v>
      </c>
      <c r="BA2188">
        <v>32.136585365853662</v>
      </c>
      <c r="BB2188">
        <v>28.224</v>
      </c>
      <c r="BC2188">
        <v>29.376000000000001</v>
      </c>
      <c r="BD2188">
        <v>31.158620689655173</v>
      </c>
      <c r="BE2188">
        <v>17.169230769230769</v>
      </c>
      <c r="BF2188">
        <v>20.262857142857143</v>
      </c>
      <c r="BG2188">
        <v>19.751351351351353</v>
      </c>
      <c r="BH2188">
        <v>21.415384615384617</v>
      </c>
      <c r="BI2188">
        <v>12.370909090909091</v>
      </c>
      <c r="BJ2188">
        <v>17.610810810810811</v>
      </c>
      <c r="BK2188">
        <v>28.551724137931036</v>
      </c>
      <c r="BL2188">
        <v>27.675000000000001</v>
      </c>
      <c r="BM2188">
        <v>30.6</v>
      </c>
      <c r="BN2188">
        <v>14.05</v>
      </c>
      <c r="BO2188">
        <v>23.066666666666666</v>
      </c>
      <c r="BP2188">
        <v>8.2356164383561641</v>
      </c>
      <c r="BQ2188">
        <v>19.611940298507463</v>
      </c>
      <c r="BR2188">
        <v>31.452631578947368</v>
      </c>
      <c r="BS2188">
        <v>32.312195121951227</v>
      </c>
      <c r="BT2188">
        <v>33.709090909090911</v>
      </c>
      <c r="BU2188">
        <v>13.249484536082473</v>
      </c>
      <c r="BV2188">
        <v>16.559999999999999</v>
      </c>
      <c r="BW2188">
        <v>13.112582781456954</v>
      </c>
      <c r="BX2188">
        <v>17.527768313458264</v>
      </c>
      <c r="BY2188">
        <v>19.53556741215867</v>
      </c>
      <c r="BZ2188">
        <v>2187</v>
      </c>
    </row>
    <row r="2189" spans="1:78" x14ac:dyDescent="0.25">
      <c r="A2189">
        <v>2188</v>
      </c>
      <c r="B2189" t="s">
        <v>2258</v>
      </c>
      <c r="C2189">
        <v>94</v>
      </c>
      <c r="D2189">
        <v>58</v>
      </c>
      <c r="E2189">
        <v>70</v>
      </c>
      <c r="F2189">
        <v>107</v>
      </c>
      <c r="G2189">
        <v>41</v>
      </c>
      <c r="H2189">
        <v>83</v>
      </c>
      <c r="I2189">
        <v>77</v>
      </c>
      <c r="J2189">
        <v>56</v>
      </c>
      <c r="K2189">
        <v>62</v>
      </c>
      <c r="L2189">
        <v>64</v>
      </c>
      <c r="M2189">
        <v>15</v>
      </c>
      <c r="N2189">
        <v>32</v>
      </c>
      <c r="O2189">
        <v>41</v>
      </c>
      <c r="P2189">
        <v>25</v>
      </c>
      <c r="Q2189">
        <v>25</v>
      </c>
      <c r="R2189">
        <v>30</v>
      </c>
      <c r="S2189">
        <v>52</v>
      </c>
      <c r="T2189">
        <v>71</v>
      </c>
      <c r="U2189">
        <v>37</v>
      </c>
      <c r="V2189">
        <v>39</v>
      </c>
      <c r="W2189">
        <v>55</v>
      </c>
      <c r="X2189">
        <v>37</v>
      </c>
      <c r="Y2189">
        <v>29</v>
      </c>
      <c r="Z2189">
        <v>16</v>
      </c>
      <c r="AA2189">
        <v>4</v>
      </c>
      <c r="AB2189">
        <v>72</v>
      </c>
      <c r="AC2189">
        <v>27</v>
      </c>
      <c r="AD2189">
        <v>73</v>
      </c>
      <c r="AE2189">
        <v>67</v>
      </c>
      <c r="AF2189">
        <v>38</v>
      </c>
      <c r="AG2189">
        <v>41</v>
      </c>
      <c r="AH2189">
        <v>11</v>
      </c>
      <c r="AI2189">
        <v>98</v>
      </c>
      <c r="AJ2189">
        <v>10</v>
      </c>
      <c r="AK2189">
        <v>152</v>
      </c>
      <c r="AL2189">
        <v>1756</v>
      </c>
      <c r="AM2189">
        <v>1809</v>
      </c>
      <c r="AO2189">
        <v>14.782978723404257</v>
      </c>
      <c r="AP2189">
        <v>16.137931034482758</v>
      </c>
      <c r="AQ2189">
        <v>14.502857142857144</v>
      </c>
      <c r="AR2189">
        <v>10.429906542056075</v>
      </c>
      <c r="AS2189">
        <v>19.84390243902439</v>
      </c>
      <c r="AT2189">
        <v>13.055421686746987</v>
      </c>
      <c r="AU2189">
        <v>12.810389610389612</v>
      </c>
      <c r="AV2189">
        <v>13.950000000000001</v>
      </c>
      <c r="AW2189">
        <v>13.819354838709678</v>
      </c>
      <c r="AX2189">
        <v>18.112500000000001</v>
      </c>
      <c r="AY2189">
        <v>7.2</v>
      </c>
      <c r="AZ2189">
        <v>14.85</v>
      </c>
      <c r="BA2189">
        <v>32.136585365853662</v>
      </c>
      <c r="BB2189">
        <v>28.224</v>
      </c>
      <c r="BC2189">
        <v>29.376000000000001</v>
      </c>
      <c r="BD2189">
        <v>30.12</v>
      </c>
      <c r="BE2189">
        <v>17.169230769230769</v>
      </c>
      <c r="BF2189">
        <v>19.977464788732394</v>
      </c>
      <c r="BG2189">
        <v>19.751351351351353</v>
      </c>
      <c r="BH2189">
        <v>21.415384615384617</v>
      </c>
      <c r="BI2189">
        <v>12.370909090909091</v>
      </c>
      <c r="BJ2189">
        <v>17.610810810810811</v>
      </c>
      <c r="BK2189">
        <v>28.551724137931036</v>
      </c>
      <c r="BL2189">
        <v>27.675000000000001</v>
      </c>
      <c r="BM2189">
        <v>30.6</v>
      </c>
      <c r="BN2189">
        <v>14.05</v>
      </c>
      <c r="BO2189">
        <v>23.066666666666666</v>
      </c>
      <c r="BP2189">
        <v>8.2356164383561641</v>
      </c>
      <c r="BQ2189">
        <v>19.611940298507463</v>
      </c>
      <c r="BR2189">
        <v>31.452631578947368</v>
      </c>
      <c r="BS2189">
        <v>32.312195121951227</v>
      </c>
      <c r="BT2189">
        <v>33.709090909090911</v>
      </c>
      <c r="BU2189">
        <v>13.114285714285714</v>
      </c>
      <c r="BV2189">
        <v>16.559999999999999</v>
      </c>
      <c r="BW2189">
        <v>13.026315789473683</v>
      </c>
      <c r="BX2189">
        <v>17.577676537585422</v>
      </c>
      <c r="BY2189">
        <v>19.460042452756092</v>
      </c>
      <c r="BZ2189">
        <v>2188</v>
      </c>
    </row>
    <row r="2190" spans="1:78" x14ac:dyDescent="0.25">
      <c r="A2190">
        <v>2189</v>
      </c>
      <c r="B2190" t="s">
        <v>2259</v>
      </c>
      <c r="C2190">
        <v>94</v>
      </c>
      <c r="D2190">
        <v>58</v>
      </c>
      <c r="E2190">
        <v>67</v>
      </c>
      <c r="F2190">
        <v>102</v>
      </c>
      <c r="G2190">
        <v>40</v>
      </c>
      <c r="H2190">
        <v>82</v>
      </c>
      <c r="I2190">
        <v>76</v>
      </c>
      <c r="J2190">
        <v>55</v>
      </c>
      <c r="K2190">
        <v>62</v>
      </c>
      <c r="L2190">
        <v>65</v>
      </c>
      <c r="M2190">
        <v>15</v>
      </c>
      <c r="N2190">
        <v>32</v>
      </c>
      <c r="O2190">
        <v>41</v>
      </c>
      <c r="P2190">
        <v>25</v>
      </c>
      <c r="Q2190">
        <v>25</v>
      </c>
      <c r="R2190">
        <v>30</v>
      </c>
      <c r="S2190">
        <v>52</v>
      </c>
      <c r="T2190">
        <v>71</v>
      </c>
      <c r="U2190">
        <v>38</v>
      </c>
      <c r="V2190">
        <v>39</v>
      </c>
      <c r="W2190">
        <v>54</v>
      </c>
      <c r="X2190">
        <v>37</v>
      </c>
      <c r="Y2190">
        <v>29</v>
      </c>
      <c r="Z2190">
        <v>16</v>
      </c>
      <c r="AA2190">
        <v>4</v>
      </c>
      <c r="AB2190">
        <v>72</v>
      </c>
      <c r="AC2190">
        <v>27</v>
      </c>
      <c r="AD2190">
        <v>74</v>
      </c>
      <c r="AE2190">
        <v>66</v>
      </c>
      <c r="AF2190">
        <v>38</v>
      </c>
      <c r="AG2190">
        <v>41</v>
      </c>
      <c r="AH2190">
        <v>12</v>
      </c>
      <c r="AI2190">
        <v>107</v>
      </c>
      <c r="AJ2190">
        <v>10</v>
      </c>
      <c r="AK2190">
        <v>153</v>
      </c>
      <c r="AL2190">
        <v>1755</v>
      </c>
      <c r="AM2190">
        <v>1809</v>
      </c>
      <c r="AO2190">
        <v>14.782978723404257</v>
      </c>
      <c r="AP2190">
        <v>16.137931034482758</v>
      </c>
      <c r="AQ2190">
        <v>15.15223880597015</v>
      </c>
      <c r="AR2190">
        <v>10.941176470588236</v>
      </c>
      <c r="AS2190">
        <v>20.340000000000003</v>
      </c>
      <c r="AT2190">
        <v>13.214634146341464</v>
      </c>
      <c r="AU2190">
        <v>12.978947368421052</v>
      </c>
      <c r="AV2190">
        <v>14.203636363636363</v>
      </c>
      <c r="AW2190">
        <v>13.819354838709678</v>
      </c>
      <c r="AX2190">
        <v>17.833846153846157</v>
      </c>
      <c r="AY2190">
        <v>7.2</v>
      </c>
      <c r="AZ2190">
        <v>14.85</v>
      </c>
      <c r="BA2190">
        <v>32.136585365853662</v>
      </c>
      <c r="BB2190">
        <v>28.224</v>
      </c>
      <c r="BC2190">
        <v>29.376000000000001</v>
      </c>
      <c r="BD2190">
        <v>30.12</v>
      </c>
      <c r="BE2190">
        <v>17.169230769230769</v>
      </c>
      <c r="BF2190">
        <v>19.977464788732394</v>
      </c>
      <c r="BG2190">
        <v>19.231578947368423</v>
      </c>
      <c r="BH2190">
        <v>21.415384615384617</v>
      </c>
      <c r="BI2190">
        <v>12.6</v>
      </c>
      <c r="BJ2190">
        <v>17.610810810810811</v>
      </c>
      <c r="BK2190">
        <v>28.551724137931036</v>
      </c>
      <c r="BL2190">
        <v>27.675000000000001</v>
      </c>
      <c r="BM2190">
        <v>30.6</v>
      </c>
      <c r="BN2190">
        <v>14.05</v>
      </c>
      <c r="BO2190">
        <v>23.066666666666666</v>
      </c>
      <c r="BP2190">
        <v>8.1243243243243235</v>
      </c>
      <c r="BQ2190">
        <v>19.90909090909091</v>
      </c>
      <c r="BR2190">
        <v>31.452631578947368</v>
      </c>
      <c r="BS2190">
        <v>32.312195121951227</v>
      </c>
      <c r="BT2190">
        <v>30.900000000000002</v>
      </c>
      <c r="BU2190">
        <v>12.011214953271029</v>
      </c>
      <c r="BV2190">
        <v>16.559999999999999</v>
      </c>
      <c r="BW2190">
        <v>12.941176470588236</v>
      </c>
      <c r="BX2190">
        <v>17.587692307692311</v>
      </c>
      <c r="BY2190">
        <v>19.437982388262636</v>
      </c>
      <c r="BZ2190">
        <v>2189</v>
      </c>
    </row>
    <row r="2191" spans="1:78" x14ac:dyDescent="0.25">
      <c r="A2191">
        <v>2190</v>
      </c>
      <c r="B2191" t="s">
        <v>2260</v>
      </c>
      <c r="C2191">
        <v>94</v>
      </c>
      <c r="D2191">
        <v>56</v>
      </c>
      <c r="E2191">
        <v>68</v>
      </c>
      <c r="F2191">
        <v>102</v>
      </c>
      <c r="G2191">
        <v>40</v>
      </c>
      <c r="H2191">
        <v>81</v>
      </c>
      <c r="I2191">
        <v>75</v>
      </c>
      <c r="J2191">
        <v>55</v>
      </c>
      <c r="K2191">
        <v>62</v>
      </c>
      <c r="L2191">
        <v>64</v>
      </c>
      <c r="M2191">
        <v>15</v>
      </c>
      <c r="N2191">
        <v>32</v>
      </c>
      <c r="O2191">
        <v>41</v>
      </c>
      <c r="P2191">
        <v>25</v>
      </c>
      <c r="Q2191">
        <v>25</v>
      </c>
      <c r="R2191">
        <v>29</v>
      </c>
      <c r="S2191">
        <v>53</v>
      </c>
      <c r="T2191">
        <v>71</v>
      </c>
      <c r="U2191">
        <v>37</v>
      </c>
      <c r="V2191">
        <v>38</v>
      </c>
      <c r="W2191">
        <v>54</v>
      </c>
      <c r="X2191">
        <v>37</v>
      </c>
      <c r="Y2191">
        <v>29</v>
      </c>
      <c r="Z2191">
        <v>16</v>
      </c>
      <c r="AA2191">
        <v>4</v>
      </c>
      <c r="AB2191">
        <v>72</v>
      </c>
      <c r="AC2191">
        <v>27</v>
      </c>
      <c r="AD2191">
        <v>74</v>
      </c>
      <c r="AE2191">
        <v>76</v>
      </c>
      <c r="AF2191">
        <v>38</v>
      </c>
      <c r="AG2191">
        <v>41</v>
      </c>
      <c r="AH2191">
        <v>12</v>
      </c>
      <c r="AI2191">
        <v>107</v>
      </c>
      <c r="AJ2191">
        <v>10</v>
      </c>
      <c r="AK2191">
        <v>150</v>
      </c>
      <c r="AL2191">
        <v>1768</v>
      </c>
      <c r="AM2191">
        <v>1810</v>
      </c>
      <c r="AO2191">
        <v>14.782978723404257</v>
      </c>
      <c r="AP2191">
        <v>16.714285714285715</v>
      </c>
      <c r="AQ2191">
        <v>14.929411764705884</v>
      </c>
      <c r="AR2191">
        <v>10.941176470588236</v>
      </c>
      <c r="AS2191">
        <v>20.340000000000003</v>
      </c>
      <c r="AT2191">
        <v>13.377777777777778</v>
      </c>
      <c r="AU2191">
        <v>13.152000000000001</v>
      </c>
      <c r="AV2191">
        <v>14.203636363636363</v>
      </c>
      <c r="AW2191">
        <v>13.819354838709678</v>
      </c>
      <c r="AX2191">
        <v>18.112500000000001</v>
      </c>
      <c r="AY2191">
        <v>7.2</v>
      </c>
      <c r="AZ2191">
        <v>14.85</v>
      </c>
      <c r="BA2191">
        <v>32.136585365853662</v>
      </c>
      <c r="BB2191">
        <v>28.224</v>
      </c>
      <c r="BC2191">
        <v>29.376000000000001</v>
      </c>
      <c r="BD2191">
        <v>31.158620689655173</v>
      </c>
      <c r="BE2191">
        <v>16.845283018867924</v>
      </c>
      <c r="BF2191">
        <v>19.977464788732394</v>
      </c>
      <c r="BG2191">
        <v>19.751351351351353</v>
      </c>
      <c r="BH2191">
        <v>21.978947368421053</v>
      </c>
      <c r="BI2191">
        <v>12.6</v>
      </c>
      <c r="BJ2191">
        <v>17.610810810810811</v>
      </c>
      <c r="BK2191">
        <v>28.551724137931036</v>
      </c>
      <c r="BL2191">
        <v>27.675000000000001</v>
      </c>
      <c r="BM2191">
        <v>30.6</v>
      </c>
      <c r="BN2191">
        <v>14.05</v>
      </c>
      <c r="BO2191">
        <v>23.066666666666666</v>
      </c>
      <c r="BP2191">
        <v>8.1243243243243235</v>
      </c>
      <c r="BQ2191">
        <v>17.289473684210527</v>
      </c>
      <c r="BR2191">
        <v>31.452631578947368</v>
      </c>
      <c r="BS2191">
        <v>32.312195121951227</v>
      </c>
      <c r="BT2191">
        <v>30.900000000000002</v>
      </c>
      <c r="BU2191">
        <v>12.011214953271029</v>
      </c>
      <c r="BV2191">
        <v>16.559999999999999</v>
      </c>
      <c r="BW2191">
        <v>13.2</v>
      </c>
      <c r="BX2191">
        <v>17.458371040723982</v>
      </c>
      <c r="BY2191">
        <v>19.423528451419894</v>
      </c>
      <c r="BZ2191">
        <v>2190</v>
      </c>
    </row>
    <row r="2192" spans="1:78" x14ac:dyDescent="0.25">
      <c r="A2192">
        <v>2191</v>
      </c>
      <c r="B2192" t="s">
        <v>2261</v>
      </c>
      <c r="C2192">
        <v>93</v>
      </c>
      <c r="D2192">
        <v>59</v>
      </c>
      <c r="E2192">
        <v>72</v>
      </c>
      <c r="F2192">
        <v>103</v>
      </c>
      <c r="G2192">
        <v>40</v>
      </c>
      <c r="H2192">
        <v>82</v>
      </c>
      <c r="I2192">
        <v>75</v>
      </c>
      <c r="J2192">
        <v>55</v>
      </c>
      <c r="K2192">
        <v>63</v>
      </c>
      <c r="L2192">
        <v>64</v>
      </c>
      <c r="M2192">
        <v>15</v>
      </c>
      <c r="N2192">
        <v>32</v>
      </c>
      <c r="O2192">
        <v>41</v>
      </c>
      <c r="P2192">
        <v>25</v>
      </c>
      <c r="Q2192">
        <v>25</v>
      </c>
      <c r="R2192">
        <v>29</v>
      </c>
      <c r="S2192">
        <v>53</v>
      </c>
      <c r="T2192">
        <v>71</v>
      </c>
      <c r="U2192">
        <v>37</v>
      </c>
      <c r="V2192">
        <v>40</v>
      </c>
      <c r="W2192">
        <v>52</v>
      </c>
      <c r="X2192">
        <v>37</v>
      </c>
      <c r="Y2192">
        <v>29</v>
      </c>
      <c r="Z2192">
        <v>16</v>
      </c>
      <c r="AA2192">
        <v>4</v>
      </c>
      <c r="AB2192">
        <v>72</v>
      </c>
      <c r="AC2192">
        <v>27</v>
      </c>
      <c r="AD2192">
        <v>88</v>
      </c>
      <c r="AE2192">
        <v>76</v>
      </c>
      <c r="AF2192">
        <v>38</v>
      </c>
      <c r="AG2192">
        <v>45</v>
      </c>
      <c r="AH2192">
        <v>12</v>
      </c>
      <c r="AI2192">
        <v>107</v>
      </c>
      <c r="AJ2192">
        <v>9</v>
      </c>
      <c r="AK2192">
        <v>152</v>
      </c>
      <c r="AL2192">
        <v>1770</v>
      </c>
      <c r="AM2192">
        <v>1838</v>
      </c>
      <c r="AO2192">
        <v>14.941935483870967</v>
      </c>
      <c r="AP2192">
        <v>15.864406779661017</v>
      </c>
      <c r="AQ2192">
        <v>14.1</v>
      </c>
      <c r="AR2192">
        <v>10.83495145631068</v>
      </c>
      <c r="AS2192">
        <v>20.340000000000003</v>
      </c>
      <c r="AT2192">
        <v>13.214634146341464</v>
      </c>
      <c r="AU2192">
        <v>13.152000000000001</v>
      </c>
      <c r="AV2192">
        <v>14.203636363636363</v>
      </c>
      <c r="AW2192">
        <v>13.6</v>
      </c>
      <c r="AX2192">
        <v>18.112500000000001</v>
      </c>
      <c r="AY2192">
        <v>7.2</v>
      </c>
      <c r="AZ2192">
        <v>14.85</v>
      </c>
      <c r="BA2192">
        <v>32.136585365853662</v>
      </c>
      <c r="BB2192">
        <v>28.224</v>
      </c>
      <c r="BC2192">
        <v>29.376000000000001</v>
      </c>
      <c r="BD2192">
        <v>31.158620689655173</v>
      </c>
      <c r="BE2192">
        <v>16.845283018867924</v>
      </c>
      <c r="BF2192">
        <v>19.977464788732394</v>
      </c>
      <c r="BG2192">
        <v>19.751351351351353</v>
      </c>
      <c r="BH2192">
        <v>20.88</v>
      </c>
      <c r="BI2192">
        <v>13.084615384615384</v>
      </c>
      <c r="BJ2192">
        <v>17.610810810810811</v>
      </c>
      <c r="BK2192">
        <v>28.551724137931036</v>
      </c>
      <c r="BL2192">
        <v>27.675000000000001</v>
      </c>
      <c r="BM2192">
        <v>30.6</v>
      </c>
      <c r="BN2192">
        <v>14.05</v>
      </c>
      <c r="BO2192">
        <v>23.066666666666666</v>
      </c>
      <c r="BP2192">
        <v>6.831818181818182</v>
      </c>
      <c r="BQ2192">
        <v>17.289473684210527</v>
      </c>
      <c r="BR2192">
        <v>31.452631578947368</v>
      </c>
      <c r="BS2192">
        <v>29.439999999999998</v>
      </c>
      <c r="BT2192">
        <v>30.900000000000002</v>
      </c>
      <c r="BU2192">
        <v>12.011214953271029</v>
      </c>
      <c r="BV2192">
        <v>18.399999999999999</v>
      </c>
      <c r="BW2192">
        <v>13.026315789473683</v>
      </c>
      <c r="BX2192">
        <v>17.438644067796613</v>
      </c>
      <c r="BY2192">
        <v>19.193202594356908</v>
      </c>
      <c r="BZ2192">
        <v>2191</v>
      </c>
    </row>
    <row r="2193" spans="1:78" x14ac:dyDescent="0.25">
      <c r="A2193">
        <v>2192</v>
      </c>
      <c r="B2193" t="s">
        <v>2262</v>
      </c>
      <c r="C2193">
        <v>92</v>
      </c>
      <c r="D2193">
        <v>58</v>
      </c>
      <c r="E2193">
        <v>73</v>
      </c>
      <c r="F2193">
        <v>103</v>
      </c>
      <c r="G2193">
        <v>39</v>
      </c>
      <c r="H2193">
        <v>82</v>
      </c>
      <c r="I2193">
        <v>73</v>
      </c>
      <c r="J2193">
        <v>55</v>
      </c>
      <c r="K2193">
        <v>62</v>
      </c>
      <c r="L2193">
        <v>63</v>
      </c>
      <c r="M2193">
        <v>16</v>
      </c>
      <c r="N2193">
        <v>32</v>
      </c>
      <c r="O2193">
        <v>40</v>
      </c>
      <c r="P2193">
        <v>25</v>
      </c>
      <c r="Q2193">
        <v>25</v>
      </c>
      <c r="R2193">
        <v>29</v>
      </c>
      <c r="S2193">
        <v>53</v>
      </c>
      <c r="T2193">
        <v>71</v>
      </c>
      <c r="U2193">
        <v>37</v>
      </c>
      <c r="V2193">
        <v>37</v>
      </c>
      <c r="W2193">
        <v>52</v>
      </c>
      <c r="X2193">
        <v>36</v>
      </c>
      <c r="Y2193">
        <v>29</v>
      </c>
      <c r="Z2193">
        <v>16</v>
      </c>
      <c r="AA2193">
        <v>4</v>
      </c>
      <c r="AB2193">
        <v>72</v>
      </c>
      <c r="AC2193">
        <v>27</v>
      </c>
      <c r="AD2193">
        <v>88</v>
      </c>
      <c r="AE2193">
        <v>79</v>
      </c>
      <c r="AF2193">
        <v>38</v>
      </c>
      <c r="AG2193">
        <v>44</v>
      </c>
      <c r="AH2193">
        <v>12</v>
      </c>
      <c r="AI2193">
        <v>107</v>
      </c>
      <c r="AJ2193">
        <v>8</v>
      </c>
      <c r="AK2193">
        <v>155</v>
      </c>
      <c r="AL2193">
        <v>1759</v>
      </c>
      <c r="AM2193">
        <v>1832</v>
      </c>
      <c r="AO2193">
        <v>15.104347826086958</v>
      </c>
      <c r="AP2193">
        <v>16.137931034482758</v>
      </c>
      <c r="AQ2193">
        <v>13.906849315068493</v>
      </c>
      <c r="AR2193">
        <v>10.83495145631068</v>
      </c>
      <c r="AS2193">
        <v>20.861538461538462</v>
      </c>
      <c r="AT2193">
        <v>13.214634146341464</v>
      </c>
      <c r="AU2193">
        <v>13.512328767123288</v>
      </c>
      <c r="AV2193">
        <v>14.203636363636363</v>
      </c>
      <c r="AW2193">
        <v>13.819354838709678</v>
      </c>
      <c r="AX2193">
        <v>18.399999999999999</v>
      </c>
      <c r="AY2193">
        <v>6.75</v>
      </c>
      <c r="AZ2193">
        <v>14.85</v>
      </c>
      <c r="BA2193">
        <v>32.940000000000005</v>
      </c>
      <c r="BB2193">
        <v>28.224</v>
      </c>
      <c r="BC2193">
        <v>29.376000000000001</v>
      </c>
      <c r="BD2193">
        <v>31.158620689655173</v>
      </c>
      <c r="BE2193">
        <v>16.845283018867924</v>
      </c>
      <c r="BF2193">
        <v>19.977464788732394</v>
      </c>
      <c r="BG2193">
        <v>19.751351351351353</v>
      </c>
      <c r="BH2193">
        <v>22.572972972972973</v>
      </c>
      <c r="BI2193">
        <v>13.084615384615384</v>
      </c>
      <c r="BJ2193">
        <v>18.100000000000001</v>
      </c>
      <c r="BK2193">
        <v>28.551724137931036</v>
      </c>
      <c r="BL2193">
        <v>27.675000000000001</v>
      </c>
      <c r="BM2193">
        <v>30.6</v>
      </c>
      <c r="BN2193">
        <v>14.05</v>
      </c>
      <c r="BO2193">
        <v>23.066666666666666</v>
      </c>
      <c r="BP2193">
        <v>6.831818181818182</v>
      </c>
      <c r="BQ2193">
        <v>16.632911392405063</v>
      </c>
      <c r="BR2193">
        <v>31.452631578947368</v>
      </c>
      <c r="BS2193">
        <v>30.109090909090909</v>
      </c>
      <c r="BT2193">
        <v>30.900000000000002</v>
      </c>
      <c r="BU2193">
        <v>12.011214953271029</v>
      </c>
      <c r="BV2193">
        <v>20.7</v>
      </c>
      <c r="BW2193">
        <v>12.774193548387096</v>
      </c>
      <c r="BX2193">
        <v>17.54769755542922</v>
      </c>
      <c r="BY2193">
        <v>19.330395726829508</v>
      </c>
      <c r="BZ2193">
        <v>2192</v>
      </c>
    </row>
    <row r="2194" spans="1:78" x14ac:dyDescent="0.25">
      <c r="A2194">
        <v>2193</v>
      </c>
      <c r="B2194" t="s">
        <v>2263</v>
      </c>
      <c r="C2194">
        <v>92</v>
      </c>
      <c r="D2194">
        <v>57</v>
      </c>
      <c r="E2194">
        <v>72</v>
      </c>
      <c r="F2194">
        <v>100</v>
      </c>
      <c r="G2194">
        <v>36</v>
      </c>
      <c r="H2194">
        <v>80</v>
      </c>
      <c r="I2194">
        <v>73</v>
      </c>
      <c r="J2194">
        <v>52</v>
      </c>
      <c r="K2194">
        <v>59</v>
      </c>
      <c r="L2194">
        <v>63</v>
      </c>
      <c r="M2194">
        <v>15</v>
      </c>
      <c r="N2194">
        <v>32</v>
      </c>
      <c r="O2194">
        <v>40</v>
      </c>
      <c r="P2194">
        <v>25</v>
      </c>
      <c r="Q2194">
        <v>25</v>
      </c>
      <c r="R2194">
        <v>28</v>
      </c>
      <c r="S2194">
        <v>50</v>
      </c>
      <c r="T2194">
        <v>70</v>
      </c>
      <c r="U2194">
        <v>37</v>
      </c>
      <c r="V2194">
        <v>34</v>
      </c>
      <c r="W2194">
        <v>50</v>
      </c>
      <c r="X2194">
        <v>37</v>
      </c>
      <c r="Y2194">
        <v>29</v>
      </c>
      <c r="Z2194">
        <v>16</v>
      </c>
      <c r="AA2194">
        <v>4</v>
      </c>
      <c r="AB2194">
        <v>72</v>
      </c>
      <c r="AC2194">
        <v>27</v>
      </c>
      <c r="AD2194">
        <v>88</v>
      </c>
      <c r="AE2194">
        <v>93</v>
      </c>
      <c r="AF2194">
        <v>38</v>
      </c>
      <c r="AG2194">
        <v>46</v>
      </c>
      <c r="AH2194">
        <v>12</v>
      </c>
      <c r="AI2194">
        <v>107</v>
      </c>
      <c r="AJ2194">
        <v>8</v>
      </c>
      <c r="AK2194">
        <v>150</v>
      </c>
      <c r="AL2194">
        <v>1765</v>
      </c>
      <c r="AM2194">
        <v>1817</v>
      </c>
      <c r="AO2194">
        <v>15.104347826086958</v>
      </c>
      <c r="AP2194">
        <v>16.421052631578949</v>
      </c>
      <c r="AQ2194">
        <v>14.1</v>
      </c>
      <c r="AR2194">
        <v>11.16</v>
      </c>
      <c r="AS2194">
        <v>22.6</v>
      </c>
      <c r="AT2194">
        <v>13.545000000000002</v>
      </c>
      <c r="AU2194">
        <v>13.512328767123288</v>
      </c>
      <c r="AV2194">
        <v>15.023076923076925</v>
      </c>
      <c r="AW2194">
        <v>14.522033898305084</v>
      </c>
      <c r="AX2194">
        <v>18.399999999999999</v>
      </c>
      <c r="AY2194">
        <v>7.2</v>
      </c>
      <c r="AZ2194">
        <v>14.85</v>
      </c>
      <c r="BA2194">
        <v>32.940000000000005</v>
      </c>
      <c r="BB2194">
        <v>28.224</v>
      </c>
      <c r="BC2194">
        <v>29.376000000000001</v>
      </c>
      <c r="BD2194">
        <v>32.271428571428572</v>
      </c>
      <c r="BE2194">
        <v>17.856000000000002</v>
      </c>
      <c r="BF2194">
        <v>20.262857142857143</v>
      </c>
      <c r="BG2194">
        <v>19.751351351351353</v>
      </c>
      <c r="BH2194">
        <v>24.564705882352939</v>
      </c>
      <c r="BI2194">
        <v>13.607999999999999</v>
      </c>
      <c r="BJ2194">
        <v>17.610810810810811</v>
      </c>
      <c r="BK2194">
        <v>28.551724137931036</v>
      </c>
      <c r="BL2194">
        <v>27.675000000000001</v>
      </c>
      <c r="BM2194">
        <v>30.6</v>
      </c>
      <c r="BN2194">
        <v>14.05</v>
      </c>
      <c r="BO2194">
        <v>23.066666666666666</v>
      </c>
      <c r="BP2194">
        <v>6.831818181818182</v>
      </c>
      <c r="BQ2194">
        <v>14.129032258064516</v>
      </c>
      <c r="BR2194">
        <v>31.452631578947368</v>
      </c>
      <c r="BS2194">
        <v>28.8</v>
      </c>
      <c r="BT2194">
        <v>30.900000000000002</v>
      </c>
      <c r="BU2194">
        <v>12.011214953271029</v>
      </c>
      <c r="BV2194">
        <v>20.7</v>
      </c>
      <c r="BW2194">
        <v>13.2</v>
      </c>
      <c r="BX2194">
        <v>17.488045325779037</v>
      </c>
      <c r="BY2194">
        <v>19.450892773153765</v>
      </c>
      <c r="BZ2194">
        <v>2193</v>
      </c>
    </row>
    <row r="2195" spans="1:78" x14ac:dyDescent="0.25">
      <c r="A2195">
        <v>2194</v>
      </c>
      <c r="B2195" t="s">
        <v>2264</v>
      </c>
      <c r="C2195">
        <v>91</v>
      </c>
      <c r="D2195">
        <v>58</v>
      </c>
      <c r="E2195">
        <v>71</v>
      </c>
      <c r="F2195">
        <v>99</v>
      </c>
      <c r="G2195">
        <v>36</v>
      </c>
      <c r="H2195">
        <v>79</v>
      </c>
      <c r="I2195">
        <v>72</v>
      </c>
      <c r="J2195">
        <v>52</v>
      </c>
      <c r="K2195">
        <v>59</v>
      </c>
      <c r="L2195">
        <v>62</v>
      </c>
      <c r="M2195">
        <v>16</v>
      </c>
      <c r="N2195">
        <v>32</v>
      </c>
      <c r="O2195">
        <v>40</v>
      </c>
      <c r="P2195">
        <v>25</v>
      </c>
      <c r="Q2195">
        <v>25</v>
      </c>
      <c r="R2195">
        <v>28</v>
      </c>
      <c r="S2195">
        <v>49</v>
      </c>
      <c r="T2195">
        <v>71</v>
      </c>
      <c r="U2195">
        <v>37</v>
      </c>
      <c r="V2195">
        <v>35</v>
      </c>
      <c r="W2195">
        <v>51</v>
      </c>
      <c r="X2195">
        <v>36</v>
      </c>
      <c r="Y2195">
        <v>29</v>
      </c>
      <c r="Z2195">
        <v>16</v>
      </c>
      <c r="AA2195">
        <v>4</v>
      </c>
      <c r="AB2195">
        <v>68</v>
      </c>
      <c r="AC2195">
        <v>27</v>
      </c>
      <c r="AD2195">
        <v>88</v>
      </c>
      <c r="AE2195">
        <v>93</v>
      </c>
      <c r="AF2195">
        <v>38</v>
      </c>
      <c r="AG2195">
        <v>44</v>
      </c>
      <c r="AH2195">
        <v>12</v>
      </c>
      <c r="AI2195">
        <v>107</v>
      </c>
      <c r="AJ2195">
        <v>9</v>
      </c>
      <c r="AK2195">
        <v>151</v>
      </c>
      <c r="AL2195">
        <v>1767</v>
      </c>
      <c r="AM2195">
        <v>1810</v>
      </c>
      <c r="AO2195">
        <v>15.270329670329671</v>
      </c>
      <c r="AP2195">
        <v>16.137931034482758</v>
      </c>
      <c r="AQ2195">
        <v>14.298591549295775</v>
      </c>
      <c r="AR2195">
        <v>11.272727272727273</v>
      </c>
      <c r="AS2195">
        <v>22.6</v>
      </c>
      <c r="AT2195">
        <v>13.716455696202532</v>
      </c>
      <c r="AU2195">
        <v>13.7</v>
      </c>
      <c r="AV2195">
        <v>15.023076923076925</v>
      </c>
      <c r="AW2195">
        <v>14.522033898305084</v>
      </c>
      <c r="AX2195">
        <v>18.696774193548386</v>
      </c>
      <c r="AY2195">
        <v>6.75</v>
      </c>
      <c r="AZ2195">
        <v>14.85</v>
      </c>
      <c r="BA2195">
        <v>32.940000000000005</v>
      </c>
      <c r="BB2195">
        <v>28.224</v>
      </c>
      <c r="BC2195">
        <v>29.376000000000001</v>
      </c>
      <c r="BD2195">
        <v>32.271428571428572</v>
      </c>
      <c r="BE2195">
        <v>18.220408163265308</v>
      </c>
      <c r="BF2195">
        <v>19.977464788732394</v>
      </c>
      <c r="BG2195">
        <v>19.751351351351353</v>
      </c>
      <c r="BH2195">
        <v>23.862857142857145</v>
      </c>
      <c r="BI2195">
        <v>13.341176470588236</v>
      </c>
      <c r="BJ2195">
        <v>18.100000000000001</v>
      </c>
      <c r="BK2195">
        <v>28.551724137931036</v>
      </c>
      <c r="BL2195">
        <v>27.675000000000001</v>
      </c>
      <c r="BM2195">
        <v>30.6</v>
      </c>
      <c r="BN2195">
        <v>14.876470588235296</v>
      </c>
      <c r="BO2195">
        <v>23.066666666666666</v>
      </c>
      <c r="BP2195">
        <v>6.831818181818182</v>
      </c>
      <c r="BQ2195">
        <v>14.129032258064516</v>
      </c>
      <c r="BR2195">
        <v>31.452631578947368</v>
      </c>
      <c r="BS2195">
        <v>30.109090909090909</v>
      </c>
      <c r="BT2195">
        <v>30.900000000000002</v>
      </c>
      <c r="BU2195">
        <v>12.011214953271029</v>
      </c>
      <c r="BV2195">
        <v>18.399999999999999</v>
      </c>
      <c r="BW2195">
        <v>13.112582781456954</v>
      </c>
      <c r="BX2195">
        <v>17.468251273344652</v>
      </c>
      <c r="BY2195">
        <v>19.530180686145865</v>
      </c>
      <c r="BZ2195">
        <v>2194</v>
      </c>
    </row>
    <row r="2196" spans="1:78" x14ac:dyDescent="0.25">
      <c r="A2196">
        <v>2195</v>
      </c>
      <c r="B2196" t="s">
        <v>2265</v>
      </c>
      <c r="C2196">
        <v>91</v>
      </c>
      <c r="D2196">
        <v>58</v>
      </c>
      <c r="E2196">
        <v>71</v>
      </c>
      <c r="F2196">
        <v>101</v>
      </c>
      <c r="G2196">
        <v>37</v>
      </c>
      <c r="H2196">
        <v>83</v>
      </c>
      <c r="I2196">
        <v>74</v>
      </c>
      <c r="J2196">
        <v>53</v>
      </c>
      <c r="K2196">
        <v>59</v>
      </c>
      <c r="L2196">
        <v>62</v>
      </c>
      <c r="M2196">
        <v>15</v>
      </c>
      <c r="N2196">
        <v>32</v>
      </c>
      <c r="O2196">
        <v>40</v>
      </c>
      <c r="P2196">
        <v>25</v>
      </c>
      <c r="Q2196">
        <v>25</v>
      </c>
      <c r="R2196">
        <v>28</v>
      </c>
      <c r="S2196">
        <v>50</v>
      </c>
      <c r="T2196">
        <v>69</v>
      </c>
      <c r="U2196">
        <v>37</v>
      </c>
      <c r="V2196">
        <v>35</v>
      </c>
      <c r="W2196">
        <v>51</v>
      </c>
      <c r="X2196">
        <v>35</v>
      </c>
      <c r="Y2196">
        <v>29</v>
      </c>
      <c r="Z2196">
        <v>16</v>
      </c>
      <c r="AA2196">
        <v>4</v>
      </c>
      <c r="AB2196">
        <v>68</v>
      </c>
      <c r="AC2196">
        <v>27</v>
      </c>
      <c r="AD2196">
        <v>88</v>
      </c>
      <c r="AE2196">
        <v>93</v>
      </c>
      <c r="AF2196">
        <v>38</v>
      </c>
      <c r="AG2196">
        <v>45</v>
      </c>
      <c r="AH2196">
        <v>12</v>
      </c>
      <c r="AI2196">
        <v>93</v>
      </c>
      <c r="AJ2196">
        <v>9</v>
      </c>
      <c r="AK2196">
        <v>148</v>
      </c>
      <c r="AL2196">
        <v>1752</v>
      </c>
      <c r="AM2196">
        <v>1801</v>
      </c>
      <c r="AO2196">
        <v>15.270329670329671</v>
      </c>
      <c r="AP2196">
        <v>16.137931034482758</v>
      </c>
      <c r="AQ2196">
        <v>14.298591549295775</v>
      </c>
      <c r="AR2196">
        <v>11.04950495049505</v>
      </c>
      <c r="AS2196">
        <v>21.98918918918919</v>
      </c>
      <c r="AT2196">
        <v>13.055421686746987</v>
      </c>
      <c r="AU2196">
        <v>13.329729729729729</v>
      </c>
      <c r="AV2196">
        <v>14.739622641509435</v>
      </c>
      <c r="AW2196">
        <v>14.522033898305084</v>
      </c>
      <c r="AX2196">
        <v>18.696774193548386</v>
      </c>
      <c r="AY2196">
        <v>7.2</v>
      </c>
      <c r="AZ2196">
        <v>14.85</v>
      </c>
      <c r="BA2196">
        <v>32.940000000000005</v>
      </c>
      <c r="BB2196">
        <v>28.224</v>
      </c>
      <c r="BC2196">
        <v>29.376000000000001</v>
      </c>
      <c r="BD2196">
        <v>32.271428571428572</v>
      </c>
      <c r="BE2196">
        <v>17.856000000000002</v>
      </c>
      <c r="BF2196">
        <v>20.556521739130435</v>
      </c>
      <c r="BG2196">
        <v>19.751351351351353</v>
      </c>
      <c r="BH2196">
        <v>23.862857142857145</v>
      </c>
      <c r="BI2196">
        <v>13.341176470588236</v>
      </c>
      <c r="BJ2196">
        <v>18.617142857142859</v>
      </c>
      <c r="BK2196">
        <v>28.551724137931036</v>
      </c>
      <c r="BL2196">
        <v>27.675000000000001</v>
      </c>
      <c r="BM2196">
        <v>30.6</v>
      </c>
      <c r="BN2196">
        <v>14.876470588235296</v>
      </c>
      <c r="BO2196">
        <v>23.066666666666666</v>
      </c>
      <c r="BP2196">
        <v>6.831818181818182</v>
      </c>
      <c r="BQ2196">
        <v>14.129032258064516</v>
      </c>
      <c r="BR2196">
        <v>31.452631578947368</v>
      </c>
      <c r="BS2196">
        <v>29.439999999999998</v>
      </c>
      <c r="BT2196">
        <v>30.900000000000002</v>
      </c>
      <c r="BU2196">
        <v>13.819354838709678</v>
      </c>
      <c r="BV2196">
        <v>18.399999999999999</v>
      </c>
      <c r="BW2196">
        <v>13.378378378378379</v>
      </c>
      <c r="BX2196">
        <v>17.617808219178084</v>
      </c>
      <c r="BY2196">
        <v>19.555976009313259</v>
      </c>
      <c r="BZ2196">
        <v>2195</v>
      </c>
    </row>
    <row r="2197" spans="1:78" x14ac:dyDescent="0.25">
      <c r="A2197">
        <v>2196</v>
      </c>
      <c r="B2197" t="s">
        <v>2266</v>
      </c>
      <c r="C2197">
        <v>91</v>
      </c>
      <c r="D2197">
        <v>58</v>
      </c>
      <c r="E2197">
        <v>70</v>
      </c>
      <c r="F2197">
        <v>100</v>
      </c>
      <c r="G2197">
        <v>38</v>
      </c>
      <c r="H2197">
        <v>79</v>
      </c>
      <c r="I2197">
        <v>74</v>
      </c>
      <c r="J2197">
        <v>53</v>
      </c>
      <c r="K2197">
        <v>60</v>
      </c>
      <c r="L2197">
        <v>63</v>
      </c>
      <c r="M2197">
        <v>15</v>
      </c>
      <c r="N2197">
        <v>32</v>
      </c>
      <c r="O2197">
        <v>39</v>
      </c>
      <c r="P2197">
        <v>25</v>
      </c>
      <c r="Q2197">
        <v>26</v>
      </c>
      <c r="R2197">
        <v>29</v>
      </c>
      <c r="S2197">
        <v>50</v>
      </c>
      <c r="T2197">
        <v>69</v>
      </c>
      <c r="U2197">
        <v>38</v>
      </c>
      <c r="V2197">
        <v>35</v>
      </c>
      <c r="W2197">
        <v>50</v>
      </c>
      <c r="X2197">
        <v>35</v>
      </c>
      <c r="Y2197">
        <v>29</v>
      </c>
      <c r="Z2197">
        <v>16</v>
      </c>
      <c r="AA2197">
        <v>4</v>
      </c>
      <c r="AB2197">
        <v>68</v>
      </c>
      <c r="AC2197">
        <v>27</v>
      </c>
      <c r="AD2197">
        <v>88</v>
      </c>
      <c r="AE2197">
        <v>93</v>
      </c>
      <c r="AF2197">
        <v>38</v>
      </c>
      <c r="AG2197">
        <v>44</v>
      </c>
      <c r="AH2197">
        <v>12</v>
      </c>
      <c r="AI2197">
        <v>93</v>
      </c>
      <c r="AJ2197">
        <v>9</v>
      </c>
      <c r="AK2197">
        <v>147</v>
      </c>
      <c r="AL2197">
        <v>1762</v>
      </c>
      <c r="AM2197">
        <v>1797</v>
      </c>
      <c r="AO2197">
        <v>15.270329670329671</v>
      </c>
      <c r="AP2197">
        <v>16.137931034482758</v>
      </c>
      <c r="AQ2197">
        <v>14.502857142857144</v>
      </c>
      <c r="AR2197">
        <v>11.16</v>
      </c>
      <c r="AS2197">
        <v>21.410526315789475</v>
      </c>
      <c r="AT2197">
        <v>13.716455696202532</v>
      </c>
      <c r="AU2197">
        <v>13.329729729729729</v>
      </c>
      <c r="AV2197">
        <v>14.739622641509435</v>
      </c>
      <c r="AW2197">
        <v>14.280000000000001</v>
      </c>
      <c r="AX2197">
        <v>18.399999999999999</v>
      </c>
      <c r="AY2197">
        <v>7.2</v>
      </c>
      <c r="AZ2197">
        <v>14.85</v>
      </c>
      <c r="BA2197">
        <v>33.784615384615385</v>
      </c>
      <c r="BB2197">
        <v>28.224</v>
      </c>
      <c r="BC2197">
        <v>28.246153846153845</v>
      </c>
      <c r="BD2197">
        <v>31.158620689655173</v>
      </c>
      <c r="BE2197">
        <v>17.856000000000002</v>
      </c>
      <c r="BF2197">
        <v>20.556521739130435</v>
      </c>
      <c r="BG2197">
        <v>19.231578947368423</v>
      </c>
      <c r="BH2197">
        <v>23.862857142857145</v>
      </c>
      <c r="BI2197">
        <v>13.607999999999999</v>
      </c>
      <c r="BJ2197">
        <v>18.617142857142859</v>
      </c>
      <c r="BK2197">
        <v>28.551724137931036</v>
      </c>
      <c r="BL2197">
        <v>27.675000000000001</v>
      </c>
      <c r="BM2197">
        <v>30.6</v>
      </c>
      <c r="BN2197">
        <v>14.876470588235296</v>
      </c>
      <c r="BO2197">
        <v>23.066666666666666</v>
      </c>
      <c r="BP2197">
        <v>6.831818181818182</v>
      </c>
      <c r="BQ2197">
        <v>14.129032258064516</v>
      </c>
      <c r="BR2197">
        <v>31.452631578947368</v>
      </c>
      <c r="BS2197">
        <v>30.109090909090909</v>
      </c>
      <c r="BT2197">
        <v>30.900000000000002</v>
      </c>
      <c r="BU2197">
        <v>13.819354838709678</v>
      </c>
      <c r="BV2197">
        <v>18.399999999999999</v>
      </c>
      <c r="BW2197">
        <v>13.469387755102042</v>
      </c>
      <c r="BX2197">
        <v>17.517820658342792</v>
      </c>
      <c r="BY2197">
        <v>19.561505135732975</v>
      </c>
      <c r="BZ2197">
        <v>2196</v>
      </c>
    </row>
    <row r="2198" spans="1:78" x14ac:dyDescent="0.25">
      <c r="A2198">
        <v>2197</v>
      </c>
      <c r="B2198" t="s">
        <v>2267</v>
      </c>
      <c r="C2198">
        <v>90</v>
      </c>
      <c r="D2198">
        <v>57</v>
      </c>
      <c r="E2198">
        <v>71</v>
      </c>
      <c r="F2198">
        <v>100</v>
      </c>
      <c r="G2198">
        <v>38</v>
      </c>
      <c r="H2198">
        <v>84</v>
      </c>
      <c r="I2198">
        <v>72</v>
      </c>
      <c r="J2198">
        <v>54</v>
      </c>
      <c r="K2198">
        <v>59</v>
      </c>
      <c r="L2198">
        <v>63</v>
      </c>
      <c r="M2198">
        <v>15</v>
      </c>
      <c r="N2198">
        <v>32</v>
      </c>
      <c r="O2198">
        <v>39</v>
      </c>
      <c r="P2198">
        <v>25</v>
      </c>
      <c r="Q2198">
        <v>26</v>
      </c>
      <c r="R2198">
        <v>29</v>
      </c>
      <c r="S2198">
        <v>50</v>
      </c>
      <c r="T2198">
        <v>70</v>
      </c>
      <c r="U2198">
        <v>37</v>
      </c>
      <c r="V2198">
        <v>35</v>
      </c>
      <c r="W2198">
        <v>51</v>
      </c>
      <c r="X2198">
        <v>35</v>
      </c>
      <c r="Y2198">
        <v>29</v>
      </c>
      <c r="Z2198">
        <v>16</v>
      </c>
      <c r="AA2198">
        <v>4</v>
      </c>
      <c r="AB2198">
        <v>68</v>
      </c>
      <c r="AC2198">
        <v>27</v>
      </c>
      <c r="AD2198">
        <v>88</v>
      </c>
      <c r="AE2198">
        <v>93</v>
      </c>
      <c r="AF2198">
        <v>39</v>
      </c>
      <c r="AG2198">
        <v>43</v>
      </c>
      <c r="AH2198">
        <v>13</v>
      </c>
      <c r="AI2198">
        <v>92</v>
      </c>
      <c r="AJ2198">
        <v>7</v>
      </c>
      <c r="AK2198">
        <v>149</v>
      </c>
      <c r="AL2198">
        <v>1751</v>
      </c>
      <c r="AM2198">
        <v>1800</v>
      </c>
      <c r="AO2198">
        <v>15.44</v>
      </c>
      <c r="AP2198">
        <v>16.421052631578949</v>
      </c>
      <c r="AQ2198">
        <v>14.298591549295775</v>
      </c>
      <c r="AR2198">
        <v>11.16</v>
      </c>
      <c r="AS2198">
        <v>21.410526315789475</v>
      </c>
      <c r="AT2198">
        <v>12.9</v>
      </c>
      <c r="AU2198">
        <v>13.7</v>
      </c>
      <c r="AV2198">
        <v>14.466666666666665</v>
      </c>
      <c r="AW2198">
        <v>14.522033898305084</v>
      </c>
      <c r="AX2198">
        <v>18.399999999999999</v>
      </c>
      <c r="AY2198">
        <v>7.2</v>
      </c>
      <c r="AZ2198">
        <v>14.85</v>
      </c>
      <c r="BA2198">
        <v>33.784615384615385</v>
      </c>
      <c r="BB2198">
        <v>28.224</v>
      </c>
      <c r="BC2198">
        <v>28.246153846153845</v>
      </c>
      <c r="BD2198">
        <v>31.158620689655173</v>
      </c>
      <c r="BE2198">
        <v>17.856000000000002</v>
      </c>
      <c r="BF2198">
        <v>20.262857142857143</v>
      </c>
      <c r="BG2198">
        <v>19.751351351351353</v>
      </c>
      <c r="BH2198">
        <v>23.862857142857145</v>
      </c>
      <c r="BI2198">
        <v>13.341176470588236</v>
      </c>
      <c r="BJ2198">
        <v>18.617142857142859</v>
      </c>
      <c r="BK2198">
        <v>28.551724137931036</v>
      </c>
      <c r="BL2198">
        <v>27.675000000000001</v>
      </c>
      <c r="BM2198">
        <v>30.6</v>
      </c>
      <c r="BN2198">
        <v>14.876470588235296</v>
      </c>
      <c r="BO2198">
        <v>23.066666666666666</v>
      </c>
      <c r="BP2198">
        <v>6.831818181818182</v>
      </c>
      <c r="BQ2198">
        <v>14.129032258064516</v>
      </c>
      <c r="BR2198">
        <v>30.646153846153847</v>
      </c>
      <c r="BS2198">
        <v>30.809302325581392</v>
      </c>
      <c r="BT2198">
        <v>28.523076923076925</v>
      </c>
      <c r="BU2198">
        <v>13.969565217391304</v>
      </c>
      <c r="BV2198">
        <v>23.657142857142858</v>
      </c>
      <c r="BW2198">
        <v>13.288590604026846</v>
      </c>
      <c r="BX2198">
        <v>17.627869788692177</v>
      </c>
      <c r="BY2198">
        <v>19.540053612111425</v>
      </c>
      <c r="BZ2198">
        <v>2197</v>
      </c>
    </row>
    <row r="2199" spans="1:78" x14ac:dyDescent="0.25">
      <c r="A2199">
        <v>2198</v>
      </c>
      <c r="B2199" t="s">
        <v>2268</v>
      </c>
      <c r="C2199">
        <v>91</v>
      </c>
      <c r="D2199">
        <v>56</v>
      </c>
      <c r="E2199">
        <v>71</v>
      </c>
      <c r="F2199">
        <v>101</v>
      </c>
      <c r="G2199">
        <v>38</v>
      </c>
      <c r="H2199">
        <v>82</v>
      </c>
      <c r="I2199">
        <v>75</v>
      </c>
      <c r="J2199">
        <v>54</v>
      </c>
      <c r="K2199">
        <v>59</v>
      </c>
      <c r="L2199">
        <v>64</v>
      </c>
      <c r="M2199">
        <v>15</v>
      </c>
      <c r="N2199">
        <v>32</v>
      </c>
      <c r="O2199">
        <v>41</v>
      </c>
      <c r="P2199">
        <v>26</v>
      </c>
      <c r="Q2199">
        <v>26</v>
      </c>
      <c r="R2199">
        <v>28</v>
      </c>
      <c r="S2199">
        <v>49</v>
      </c>
      <c r="T2199">
        <v>69</v>
      </c>
      <c r="U2199">
        <v>38</v>
      </c>
      <c r="V2199">
        <v>37</v>
      </c>
      <c r="W2199">
        <v>51</v>
      </c>
      <c r="X2199">
        <v>35</v>
      </c>
      <c r="Y2199">
        <v>29</v>
      </c>
      <c r="Z2199">
        <v>16</v>
      </c>
      <c r="AA2199">
        <v>4</v>
      </c>
      <c r="AB2199">
        <v>60</v>
      </c>
      <c r="AC2199">
        <v>28</v>
      </c>
      <c r="AD2199">
        <v>88</v>
      </c>
      <c r="AE2199">
        <v>128</v>
      </c>
      <c r="AF2199">
        <v>39</v>
      </c>
      <c r="AG2199">
        <v>43</v>
      </c>
      <c r="AH2199">
        <v>13</v>
      </c>
      <c r="AI2199">
        <v>93</v>
      </c>
      <c r="AJ2199">
        <v>7</v>
      </c>
      <c r="AK2199">
        <v>150</v>
      </c>
      <c r="AL2199">
        <v>1780</v>
      </c>
      <c r="AM2199">
        <v>1836</v>
      </c>
      <c r="AO2199">
        <v>15.270329670329671</v>
      </c>
      <c r="AP2199">
        <v>16.714285714285715</v>
      </c>
      <c r="AQ2199">
        <v>14.298591549295775</v>
      </c>
      <c r="AR2199">
        <v>11.04950495049505</v>
      </c>
      <c r="AS2199">
        <v>21.410526315789475</v>
      </c>
      <c r="AT2199">
        <v>13.214634146341464</v>
      </c>
      <c r="AU2199">
        <v>13.152000000000001</v>
      </c>
      <c r="AV2199">
        <v>14.466666666666665</v>
      </c>
      <c r="AW2199">
        <v>14.522033898305084</v>
      </c>
      <c r="AX2199">
        <v>18.112500000000001</v>
      </c>
      <c r="AY2199">
        <v>7.2</v>
      </c>
      <c r="AZ2199">
        <v>14.85</v>
      </c>
      <c r="BA2199">
        <v>32.136585365853662</v>
      </c>
      <c r="BB2199">
        <v>27.138461538461538</v>
      </c>
      <c r="BC2199">
        <v>28.246153846153845</v>
      </c>
      <c r="BD2199">
        <v>32.271428571428572</v>
      </c>
      <c r="BE2199">
        <v>18.220408163265308</v>
      </c>
      <c r="BF2199">
        <v>20.556521739130435</v>
      </c>
      <c r="BG2199">
        <v>19.231578947368423</v>
      </c>
      <c r="BH2199">
        <v>22.572972972972973</v>
      </c>
      <c r="BI2199">
        <v>13.341176470588236</v>
      </c>
      <c r="BJ2199">
        <v>18.617142857142859</v>
      </c>
      <c r="BK2199">
        <v>28.551724137931036</v>
      </c>
      <c r="BL2199">
        <v>27.675000000000001</v>
      </c>
      <c r="BM2199">
        <v>30.6</v>
      </c>
      <c r="BN2199">
        <v>16.860000000000003</v>
      </c>
      <c r="BO2199">
        <v>22.242857142857144</v>
      </c>
      <c r="BP2199">
        <v>6.831818181818182</v>
      </c>
      <c r="BQ2199">
        <v>10.265625</v>
      </c>
      <c r="BR2199">
        <v>30.646153846153847</v>
      </c>
      <c r="BS2199">
        <v>30.809302325581392</v>
      </c>
      <c r="BT2199">
        <v>28.523076923076925</v>
      </c>
      <c r="BU2199">
        <v>13.819354838709678</v>
      </c>
      <c r="BV2199">
        <v>23.657142857142858</v>
      </c>
      <c r="BW2199">
        <v>13.2</v>
      </c>
      <c r="BX2199">
        <v>17.340674157303372</v>
      </c>
      <c r="BY2199">
        <v>19.30626679154215</v>
      </c>
      <c r="BZ2199">
        <v>2198</v>
      </c>
    </row>
    <row r="2200" spans="1:78" x14ac:dyDescent="0.25">
      <c r="A2200">
        <v>2199</v>
      </c>
      <c r="B2200" t="s">
        <v>2269</v>
      </c>
      <c r="C2200">
        <v>92</v>
      </c>
      <c r="D2200">
        <v>56</v>
      </c>
      <c r="E2200">
        <v>71</v>
      </c>
      <c r="F2200">
        <v>101</v>
      </c>
      <c r="G2200">
        <v>39</v>
      </c>
      <c r="H2200">
        <v>82</v>
      </c>
      <c r="I2200">
        <v>75</v>
      </c>
      <c r="J2200">
        <v>54</v>
      </c>
      <c r="K2200">
        <v>57</v>
      </c>
      <c r="L2200">
        <v>65</v>
      </c>
      <c r="M2200">
        <v>15</v>
      </c>
      <c r="N2200">
        <v>32</v>
      </c>
      <c r="O2200">
        <v>41</v>
      </c>
      <c r="P2200">
        <v>26</v>
      </c>
      <c r="Q2200">
        <v>26</v>
      </c>
      <c r="R2200">
        <v>28</v>
      </c>
      <c r="S2200">
        <v>50</v>
      </c>
      <c r="T2200">
        <v>70</v>
      </c>
      <c r="U2200">
        <v>37</v>
      </c>
      <c r="V2200">
        <v>36</v>
      </c>
      <c r="W2200">
        <v>50</v>
      </c>
      <c r="X2200">
        <v>35</v>
      </c>
      <c r="Y2200">
        <v>29</v>
      </c>
      <c r="Z2200">
        <v>16</v>
      </c>
      <c r="AA2200">
        <v>4</v>
      </c>
      <c r="AB2200">
        <v>57</v>
      </c>
      <c r="AC2200">
        <v>28</v>
      </c>
      <c r="AD2200">
        <v>84</v>
      </c>
      <c r="AE2200">
        <v>127</v>
      </c>
      <c r="AF2200">
        <v>39</v>
      </c>
      <c r="AG2200">
        <v>43</v>
      </c>
      <c r="AH2200">
        <v>14</v>
      </c>
      <c r="AI2200">
        <v>101</v>
      </c>
      <c r="AJ2200">
        <v>7</v>
      </c>
      <c r="AK2200">
        <v>159</v>
      </c>
      <c r="AL2200">
        <v>1796</v>
      </c>
      <c r="AM2200">
        <v>1846</v>
      </c>
      <c r="AO2200">
        <v>15.104347826086958</v>
      </c>
      <c r="AP2200">
        <v>16.714285714285715</v>
      </c>
      <c r="AQ2200">
        <v>14.298591549295775</v>
      </c>
      <c r="AR2200">
        <v>11.04950495049505</v>
      </c>
      <c r="AS2200">
        <v>20.861538461538462</v>
      </c>
      <c r="AT2200">
        <v>13.214634146341464</v>
      </c>
      <c r="AU2200">
        <v>13.152000000000001</v>
      </c>
      <c r="AV2200">
        <v>14.466666666666665</v>
      </c>
      <c r="AW2200">
        <v>15.03157894736842</v>
      </c>
      <c r="AX2200">
        <v>17.833846153846157</v>
      </c>
      <c r="AY2200">
        <v>7.2</v>
      </c>
      <c r="AZ2200">
        <v>14.85</v>
      </c>
      <c r="BA2200">
        <v>32.136585365853662</v>
      </c>
      <c r="BB2200">
        <v>27.138461538461538</v>
      </c>
      <c r="BC2200">
        <v>28.246153846153845</v>
      </c>
      <c r="BD2200">
        <v>32.271428571428572</v>
      </c>
      <c r="BE2200">
        <v>17.856000000000002</v>
      </c>
      <c r="BF2200">
        <v>20.262857142857143</v>
      </c>
      <c r="BG2200">
        <v>19.751351351351353</v>
      </c>
      <c r="BH2200">
        <v>23.200000000000003</v>
      </c>
      <c r="BI2200">
        <v>13.607999999999999</v>
      </c>
      <c r="BJ2200">
        <v>18.617142857142859</v>
      </c>
      <c r="BK2200">
        <v>28.551724137931036</v>
      </c>
      <c r="BL2200">
        <v>27.675000000000001</v>
      </c>
      <c r="BM2200">
        <v>30.6</v>
      </c>
      <c r="BN2200">
        <v>17.747368421052631</v>
      </c>
      <c r="BO2200">
        <v>22.242857142857144</v>
      </c>
      <c r="BP2200">
        <v>7.1571428571428575</v>
      </c>
      <c r="BQ2200">
        <v>10.346456692913385</v>
      </c>
      <c r="BR2200">
        <v>30.646153846153847</v>
      </c>
      <c r="BS2200">
        <v>30.809302325581392</v>
      </c>
      <c r="BT2200">
        <v>26.485714285714284</v>
      </c>
      <c r="BU2200">
        <v>12.724752475247525</v>
      </c>
      <c r="BV2200">
        <v>23.657142857142858</v>
      </c>
      <c r="BW2200">
        <v>12.452830188679245</v>
      </c>
      <c r="BX2200">
        <v>17.186191536748328</v>
      </c>
      <c r="BY2200">
        <v>19.220001349458052</v>
      </c>
      <c r="BZ2200">
        <v>2199</v>
      </c>
    </row>
    <row r="2201" spans="1:78" x14ac:dyDescent="0.25">
      <c r="A2201">
        <v>2200</v>
      </c>
      <c r="B2201" t="s">
        <v>2270</v>
      </c>
      <c r="C2201">
        <v>90</v>
      </c>
      <c r="D2201">
        <v>56</v>
      </c>
      <c r="E2201">
        <v>71</v>
      </c>
      <c r="F2201">
        <v>100</v>
      </c>
      <c r="G2201">
        <v>39</v>
      </c>
      <c r="H2201">
        <v>82</v>
      </c>
      <c r="I2201">
        <v>73</v>
      </c>
      <c r="J2201">
        <v>54</v>
      </c>
      <c r="K2201">
        <v>58</v>
      </c>
      <c r="L2201">
        <v>68</v>
      </c>
      <c r="M2201">
        <v>15</v>
      </c>
      <c r="N2201">
        <v>32</v>
      </c>
      <c r="O2201">
        <v>41</v>
      </c>
      <c r="P2201">
        <v>26</v>
      </c>
      <c r="Q2201">
        <v>26</v>
      </c>
      <c r="R2201">
        <v>30</v>
      </c>
      <c r="S2201">
        <v>50</v>
      </c>
      <c r="T2201">
        <v>73</v>
      </c>
      <c r="U2201">
        <v>38</v>
      </c>
      <c r="V2201">
        <v>36</v>
      </c>
      <c r="W2201">
        <v>51</v>
      </c>
      <c r="X2201">
        <v>35</v>
      </c>
      <c r="Y2201">
        <v>29</v>
      </c>
      <c r="Z2201">
        <v>16</v>
      </c>
      <c r="AA2201">
        <v>4</v>
      </c>
      <c r="AB2201">
        <v>68</v>
      </c>
      <c r="AC2201">
        <v>28</v>
      </c>
      <c r="AD2201">
        <v>84</v>
      </c>
      <c r="AE2201">
        <v>127</v>
      </c>
      <c r="AF2201">
        <v>39</v>
      </c>
      <c r="AG2201">
        <v>43</v>
      </c>
      <c r="AH2201">
        <v>13</v>
      </c>
      <c r="AI2201">
        <v>102</v>
      </c>
      <c r="AJ2201">
        <v>7</v>
      </c>
      <c r="AK2201">
        <v>163</v>
      </c>
      <c r="AL2201">
        <v>1786</v>
      </c>
      <c r="AM2201">
        <v>1867</v>
      </c>
      <c r="AO2201">
        <v>15.44</v>
      </c>
      <c r="AP2201">
        <v>16.714285714285715</v>
      </c>
      <c r="AQ2201">
        <v>14.298591549295775</v>
      </c>
      <c r="AR2201">
        <v>11.16</v>
      </c>
      <c r="AS2201">
        <v>20.861538461538462</v>
      </c>
      <c r="AT2201">
        <v>13.214634146341464</v>
      </c>
      <c r="AU2201">
        <v>13.512328767123288</v>
      </c>
      <c r="AV2201">
        <v>14.466666666666665</v>
      </c>
      <c r="AW2201">
        <v>14.77241379310345</v>
      </c>
      <c r="AX2201">
        <v>17.047058823529412</v>
      </c>
      <c r="AY2201">
        <v>7.2</v>
      </c>
      <c r="AZ2201">
        <v>14.85</v>
      </c>
      <c r="BA2201">
        <v>32.136585365853662</v>
      </c>
      <c r="BB2201">
        <v>27.138461538461538</v>
      </c>
      <c r="BC2201">
        <v>28.246153846153845</v>
      </c>
      <c r="BD2201">
        <v>30.12</v>
      </c>
      <c r="BE2201">
        <v>17.856000000000002</v>
      </c>
      <c r="BF2201">
        <v>19.43013698630137</v>
      </c>
      <c r="BG2201">
        <v>19.231578947368423</v>
      </c>
      <c r="BH2201">
        <v>23.200000000000003</v>
      </c>
      <c r="BI2201">
        <v>13.341176470588236</v>
      </c>
      <c r="BJ2201">
        <v>18.617142857142859</v>
      </c>
      <c r="BK2201">
        <v>28.551724137931036</v>
      </c>
      <c r="BL2201">
        <v>27.675000000000001</v>
      </c>
      <c r="BM2201">
        <v>30.6</v>
      </c>
      <c r="BN2201">
        <v>14.876470588235296</v>
      </c>
      <c r="BO2201">
        <v>22.242857142857144</v>
      </c>
      <c r="BP2201">
        <v>7.1571428571428575</v>
      </c>
      <c r="BQ2201">
        <v>10.346456692913385</v>
      </c>
      <c r="BR2201">
        <v>30.646153846153847</v>
      </c>
      <c r="BS2201">
        <v>30.809302325581392</v>
      </c>
      <c r="BT2201">
        <v>28.523076923076925</v>
      </c>
      <c r="BU2201">
        <v>12.6</v>
      </c>
      <c r="BV2201">
        <v>23.657142857142858</v>
      </c>
      <c r="BW2201">
        <v>12.147239263803682</v>
      </c>
      <c r="BX2201">
        <v>17.282418812989921</v>
      </c>
      <c r="BY2201">
        <v>19.000032737339382</v>
      </c>
      <c r="BZ2201">
        <v>2200</v>
      </c>
    </row>
    <row r="2202" spans="1:78" x14ac:dyDescent="0.25">
      <c r="A2202">
        <v>2201</v>
      </c>
      <c r="B2202" t="s">
        <v>2271</v>
      </c>
      <c r="C2202">
        <v>90</v>
      </c>
      <c r="D2202">
        <v>58</v>
      </c>
      <c r="E2202">
        <v>71</v>
      </c>
      <c r="F2202">
        <v>100</v>
      </c>
      <c r="G2202">
        <v>39</v>
      </c>
      <c r="H2202">
        <v>82</v>
      </c>
      <c r="I2202">
        <v>72</v>
      </c>
      <c r="J2202">
        <v>53</v>
      </c>
      <c r="K2202">
        <v>58</v>
      </c>
      <c r="L2202">
        <v>67</v>
      </c>
      <c r="M2202">
        <v>15</v>
      </c>
      <c r="N2202">
        <v>32</v>
      </c>
      <c r="O2202">
        <v>41</v>
      </c>
      <c r="P2202">
        <v>26</v>
      </c>
      <c r="Q2202">
        <v>26</v>
      </c>
      <c r="R2202">
        <v>30</v>
      </c>
      <c r="S2202">
        <v>50</v>
      </c>
      <c r="T2202">
        <v>73</v>
      </c>
      <c r="U2202">
        <v>38</v>
      </c>
      <c r="V2202">
        <v>37</v>
      </c>
      <c r="W2202">
        <v>52</v>
      </c>
      <c r="X2202">
        <v>36</v>
      </c>
      <c r="Y2202">
        <v>29</v>
      </c>
      <c r="Z2202">
        <v>16</v>
      </c>
      <c r="AA2202">
        <v>4</v>
      </c>
      <c r="AB2202">
        <v>68</v>
      </c>
      <c r="AC2202">
        <v>28</v>
      </c>
      <c r="AD2202">
        <v>84</v>
      </c>
      <c r="AE2202">
        <v>127</v>
      </c>
      <c r="AF2202">
        <v>39</v>
      </c>
      <c r="AG2202">
        <v>43</v>
      </c>
      <c r="AH2202">
        <v>14</v>
      </c>
      <c r="AI2202">
        <v>111</v>
      </c>
      <c r="AJ2202">
        <v>7</v>
      </c>
      <c r="AK2202">
        <v>151</v>
      </c>
      <c r="AL2202">
        <v>1792</v>
      </c>
      <c r="AM2202">
        <v>1867</v>
      </c>
      <c r="AO2202">
        <v>15.44</v>
      </c>
      <c r="AP2202">
        <v>16.137931034482758</v>
      </c>
      <c r="AQ2202">
        <v>14.298591549295775</v>
      </c>
      <c r="AR2202">
        <v>11.16</v>
      </c>
      <c r="AS2202">
        <v>20.861538461538462</v>
      </c>
      <c r="AT2202">
        <v>13.214634146341464</v>
      </c>
      <c r="AU2202">
        <v>13.7</v>
      </c>
      <c r="AV2202">
        <v>14.739622641509435</v>
      </c>
      <c r="AW2202">
        <v>14.77241379310345</v>
      </c>
      <c r="AX2202">
        <v>17.301492537313433</v>
      </c>
      <c r="AY2202">
        <v>7.2</v>
      </c>
      <c r="AZ2202">
        <v>14.85</v>
      </c>
      <c r="BA2202">
        <v>32.136585365853662</v>
      </c>
      <c r="BB2202">
        <v>27.138461538461538</v>
      </c>
      <c r="BC2202">
        <v>28.246153846153845</v>
      </c>
      <c r="BD2202">
        <v>30.12</v>
      </c>
      <c r="BE2202">
        <v>17.856000000000002</v>
      </c>
      <c r="BF2202">
        <v>19.43013698630137</v>
      </c>
      <c r="BG2202">
        <v>19.231578947368423</v>
      </c>
      <c r="BH2202">
        <v>22.572972972972973</v>
      </c>
      <c r="BI2202">
        <v>13.084615384615384</v>
      </c>
      <c r="BJ2202">
        <v>18.100000000000001</v>
      </c>
      <c r="BK2202">
        <v>28.551724137931036</v>
      </c>
      <c r="BL2202">
        <v>27.675000000000001</v>
      </c>
      <c r="BM2202">
        <v>30.6</v>
      </c>
      <c r="BN2202">
        <v>14.876470588235296</v>
      </c>
      <c r="BO2202">
        <v>22.242857142857144</v>
      </c>
      <c r="BP2202">
        <v>7.1571428571428575</v>
      </c>
      <c r="BQ2202">
        <v>10.346456692913385</v>
      </c>
      <c r="BR2202">
        <v>30.646153846153847</v>
      </c>
      <c r="BS2202">
        <v>30.809302325581392</v>
      </c>
      <c r="BT2202">
        <v>26.485714285714284</v>
      </c>
      <c r="BU2202">
        <v>11.578378378378378</v>
      </c>
      <c r="BV2202">
        <v>23.657142857142858</v>
      </c>
      <c r="BW2202">
        <v>13.112582781456954</v>
      </c>
      <c r="BX2202">
        <v>17.224553571428572</v>
      </c>
      <c r="BY2202">
        <v>18.966388848246638</v>
      </c>
      <c r="BZ2202">
        <v>2201</v>
      </c>
    </row>
    <row r="2203" spans="1:78" x14ac:dyDescent="0.25">
      <c r="A2203">
        <v>2202</v>
      </c>
      <c r="B2203" t="s">
        <v>2272</v>
      </c>
      <c r="C2203">
        <v>90</v>
      </c>
      <c r="D2203">
        <v>56</v>
      </c>
      <c r="E2203">
        <v>72</v>
      </c>
      <c r="F2203">
        <v>101</v>
      </c>
      <c r="G2203">
        <v>39</v>
      </c>
      <c r="H2203">
        <v>82</v>
      </c>
      <c r="I2203">
        <v>72</v>
      </c>
      <c r="J2203">
        <v>54</v>
      </c>
      <c r="K2203">
        <v>58</v>
      </c>
      <c r="L2203">
        <v>68</v>
      </c>
      <c r="M2203">
        <v>15</v>
      </c>
      <c r="N2203">
        <v>32</v>
      </c>
      <c r="O2203">
        <v>41</v>
      </c>
      <c r="P2203">
        <v>26</v>
      </c>
      <c r="Q2203">
        <v>26</v>
      </c>
      <c r="R2203">
        <v>30</v>
      </c>
      <c r="S2203">
        <v>50</v>
      </c>
      <c r="T2203">
        <v>73</v>
      </c>
      <c r="U2203">
        <v>36</v>
      </c>
      <c r="V2203">
        <v>37</v>
      </c>
      <c r="W2203">
        <v>51</v>
      </c>
      <c r="X2203">
        <v>35</v>
      </c>
      <c r="Y2203">
        <v>29</v>
      </c>
      <c r="Z2203">
        <v>16</v>
      </c>
      <c r="AA2203">
        <v>4</v>
      </c>
      <c r="AB2203">
        <v>57</v>
      </c>
      <c r="AC2203">
        <v>28</v>
      </c>
      <c r="AD2203">
        <v>84</v>
      </c>
      <c r="AE2203">
        <v>84</v>
      </c>
      <c r="AF2203">
        <v>39</v>
      </c>
      <c r="AG2203">
        <v>43</v>
      </c>
      <c r="AH2203">
        <v>14</v>
      </c>
      <c r="AI2203">
        <v>111</v>
      </c>
      <c r="AJ2203">
        <v>8</v>
      </c>
      <c r="AK2203">
        <v>145</v>
      </c>
      <c r="AL2203">
        <v>1767</v>
      </c>
      <c r="AM2203">
        <v>1806</v>
      </c>
      <c r="AO2203">
        <v>15.44</v>
      </c>
      <c r="AP2203">
        <v>16.714285714285715</v>
      </c>
      <c r="AQ2203">
        <v>14.1</v>
      </c>
      <c r="AR2203">
        <v>11.04950495049505</v>
      </c>
      <c r="AS2203">
        <v>20.861538461538462</v>
      </c>
      <c r="AT2203">
        <v>13.214634146341464</v>
      </c>
      <c r="AU2203">
        <v>13.7</v>
      </c>
      <c r="AV2203">
        <v>14.466666666666665</v>
      </c>
      <c r="AW2203">
        <v>14.77241379310345</v>
      </c>
      <c r="AX2203">
        <v>17.047058823529412</v>
      </c>
      <c r="AY2203">
        <v>7.2</v>
      </c>
      <c r="AZ2203">
        <v>14.85</v>
      </c>
      <c r="BA2203">
        <v>32.136585365853662</v>
      </c>
      <c r="BB2203">
        <v>27.138461538461538</v>
      </c>
      <c r="BC2203">
        <v>28.246153846153845</v>
      </c>
      <c r="BD2203">
        <v>30.12</v>
      </c>
      <c r="BE2203">
        <v>17.856000000000002</v>
      </c>
      <c r="BF2203">
        <v>19.43013698630137</v>
      </c>
      <c r="BG2203">
        <v>20.3</v>
      </c>
      <c r="BH2203">
        <v>22.572972972972973</v>
      </c>
      <c r="BI2203">
        <v>13.341176470588236</v>
      </c>
      <c r="BJ2203">
        <v>18.617142857142859</v>
      </c>
      <c r="BK2203">
        <v>28.551724137931036</v>
      </c>
      <c r="BL2203">
        <v>27.675000000000001</v>
      </c>
      <c r="BM2203">
        <v>30.6</v>
      </c>
      <c r="BN2203">
        <v>17.747368421052631</v>
      </c>
      <c r="BO2203">
        <v>22.242857142857144</v>
      </c>
      <c r="BP2203">
        <v>7.1571428571428575</v>
      </c>
      <c r="BQ2203">
        <v>15.642857142857142</v>
      </c>
      <c r="BR2203">
        <v>30.646153846153847</v>
      </c>
      <c r="BS2203">
        <v>30.809302325581392</v>
      </c>
      <c r="BT2203">
        <v>26.485714285714284</v>
      </c>
      <c r="BU2203">
        <v>11.578378378378378</v>
      </c>
      <c r="BV2203">
        <v>20.7</v>
      </c>
      <c r="BW2203">
        <v>13.655172413793103</v>
      </c>
      <c r="BX2203">
        <v>17.468251273344652</v>
      </c>
      <c r="BY2203">
        <v>19.337245320115652</v>
      </c>
      <c r="BZ2203">
        <v>2202</v>
      </c>
    </row>
    <row r="2204" spans="1:78" x14ac:dyDescent="0.25">
      <c r="A2204">
        <v>2203</v>
      </c>
      <c r="B2204" t="s">
        <v>2273</v>
      </c>
      <c r="C2204">
        <v>89</v>
      </c>
      <c r="D2204">
        <v>57</v>
      </c>
      <c r="E2204">
        <v>71</v>
      </c>
      <c r="F2204">
        <v>108</v>
      </c>
      <c r="G2204">
        <v>40</v>
      </c>
      <c r="H2204">
        <v>83</v>
      </c>
      <c r="I2204">
        <v>73</v>
      </c>
      <c r="J2204">
        <v>52</v>
      </c>
      <c r="K2204">
        <v>57</v>
      </c>
      <c r="L2204">
        <v>62</v>
      </c>
      <c r="M2204">
        <v>15</v>
      </c>
      <c r="N2204">
        <v>32</v>
      </c>
      <c r="O2204">
        <v>41</v>
      </c>
      <c r="P2204">
        <v>25</v>
      </c>
      <c r="Q2204">
        <v>25</v>
      </c>
      <c r="R2204">
        <v>29</v>
      </c>
      <c r="S2204">
        <v>49</v>
      </c>
      <c r="T2204">
        <v>72</v>
      </c>
      <c r="U2204">
        <v>37</v>
      </c>
      <c r="V2204">
        <v>38</v>
      </c>
      <c r="W2204">
        <v>51</v>
      </c>
      <c r="X2204">
        <v>34</v>
      </c>
      <c r="Y2204">
        <v>28</v>
      </c>
      <c r="Z2204">
        <v>16</v>
      </c>
      <c r="AA2204">
        <v>4</v>
      </c>
      <c r="AB2204">
        <v>57</v>
      </c>
      <c r="AC2204">
        <v>28</v>
      </c>
      <c r="AD2204">
        <v>84</v>
      </c>
      <c r="AE2204">
        <v>84</v>
      </c>
      <c r="AF2204">
        <v>39</v>
      </c>
      <c r="AG2204">
        <v>43</v>
      </c>
      <c r="AH2204">
        <v>14</v>
      </c>
      <c r="AI2204">
        <v>112</v>
      </c>
      <c r="AJ2204">
        <v>8</v>
      </c>
      <c r="AK2204">
        <v>152</v>
      </c>
      <c r="AL2204">
        <v>1766</v>
      </c>
      <c r="AM2204">
        <v>1809</v>
      </c>
      <c r="AO2204">
        <v>15.613483146067418</v>
      </c>
      <c r="AP2204">
        <v>16.421052631578949</v>
      </c>
      <c r="AQ2204">
        <v>14.298591549295775</v>
      </c>
      <c r="AR2204">
        <v>10.333333333333334</v>
      </c>
      <c r="AS2204">
        <v>20.340000000000003</v>
      </c>
      <c r="AT2204">
        <v>13.055421686746987</v>
      </c>
      <c r="AU2204">
        <v>13.512328767123288</v>
      </c>
      <c r="AV2204">
        <v>15.023076923076925</v>
      </c>
      <c r="AW2204">
        <v>15.03157894736842</v>
      </c>
      <c r="AX2204">
        <v>18.696774193548386</v>
      </c>
      <c r="AY2204">
        <v>7.2</v>
      </c>
      <c r="AZ2204">
        <v>14.85</v>
      </c>
      <c r="BA2204">
        <v>32.136585365853662</v>
      </c>
      <c r="BB2204">
        <v>28.224</v>
      </c>
      <c r="BC2204">
        <v>29.376000000000001</v>
      </c>
      <c r="BD2204">
        <v>31.158620689655173</v>
      </c>
      <c r="BE2204">
        <v>18.220408163265308</v>
      </c>
      <c r="BF2204">
        <v>19.7</v>
      </c>
      <c r="BG2204">
        <v>19.751351351351353</v>
      </c>
      <c r="BH2204">
        <v>21.978947368421053</v>
      </c>
      <c r="BI2204">
        <v>13.341176470588236</v>
      </c>
      <c r="BJ2204">
        <v>19.164705882352941</v>
      </c>
      <c r="BK2204">
        <v>29.571428571428569</v>
      </c>
      <c r="BL2204">
        <v>27.675000000000001</v>
      </c>
      <c r="BM2204">
        <v>30.6</v>
      </c>
      <c r="BN2204">
        <v>17.747368421052631</v>
      </c>
      <c r="BO2204">
        <v>22.242857142857144</v>
      </c>
      <c r="BP2204">
        <v>7.1571428571428575</v>
      </c>
      <c r="BQ2204">
        <v>15.642857142857142</v>
      </c>
      <c r="BR2204">
        <v>30.646153846153847</v>
      </c>
      <c r="BS2204">
        <v>30.809302325581392</v>
      </c>
      <c r="BT2204">
        <v>26.485714285714284</v>
      </c>
      <c r="BU2204">
        <v>11.475</v>
      </c>
      <c r="BV2204">
        <v>20.7</v>
      </c>
      <c r="BW2204">
        <v>13.026315789473683</v>
      </c>
      <c r="BX2204">
        <v>17.478142695356738</v>
      </c>
      <c r="BY2204">
        <v>19.444949182399714</v>
      </c>
      <c r="BZ2204">
        <v>2203</v>
      </c>
    </row>
    <row r="2205" spans="1:78" x14ac:dyDescent="0.25">
      <c r="A2205">
        <v>2204</v>
      </c>
      <c r="B2205" t="s">
        <v>2274</v>
      </c>
      <c r="C2205">
        <v>89</v>
      </c>
      <c r="D2205">
        <v>57</v>
      </c>
      <c r="E2205">
        <v>69</v>
      </c>
      <c r="F2205">
        <v>108</v>
      </c>
      <c r="G2205">
        <v>39</v>
      </c>
      <c r="H2205">
        <v>82</v>
      </c>
      <c r="I2205">
        <v>70</v>
      </c>
      <c r="J2205">
        <v>54</v>
      </c>
      <c r="K2205">
        <v>58</v>
      </c>
      <c r="L2205">
        <v>63</v>
      </c>
      <c r="M2205">
        <v>15</v>
      </c>
      <c r="N2205">
        <v>32</v>
      </c>
      <c r="O2205">
        <v>41</v>
      </c>
      <c r="P2205">
        <v>24</v>
      </c>
      <c r="Q2205">
        <v>25</v>
      </c>
      <c r="R2205">
        <v>29</v>
      </c>
      <c r="S2205">
        <v>50</v>
      </c>
      <c r="T2205">
        <v>73</v>
      </c>
      <c r="U2205">
        <v>37</v>
      </c>
      <c r="V2205">
        <v>38</v>
      </c>
      <c r="W2205">
        <v>51</v>
      </c>
      <c r="X2205">
        <v>34</v>
      </c>
      <c r="Y2205">
        <v>27</v>
      </c>
      <c r="Z2205">
        <v>16</v>
      </c>
      <c r="AA2205">
        <v>4</v>
      </c>
      <c r="AB2205">
        <v>57</v>
      </c>
      <c r="AC2205">
        <v>28</v>
      </c>
      <c r="AD2205">
        <v>84</v>
      </c>
      <c r="AE2205">
        <v>80</v>
      </c>
      <c r="AF2205">
        <v>39</v>
      </c>
      <c r="AG2205">
        <v>43</v>
      </c>
      <c r="AH2205">
        <v>14</v>
      </c>
      <c r="AI2205">
        <v>112</v>
      </c>
      <c r="AJ2205">
        <v>9</v>
      </c>
      <c r="AK2205">
        <v>155</v>
      </c>
      <c r="AL2205">
        <v>1747</v>
      </c>
      <c r="AM2205">
        <v>1806</v>
      </c>
      <c r="AO2205">
        <v>15.613483146067418</v>
      </c>
      <c r="AP2205">
        <v>16.421052631578949</v>
      </c>
      <c r="AQ2205">
        <v>14.713043478260872</v>
      </c>
      <c r="AR2205">
        <v>10.333333333333334</v>
      </c>
      <c r="AS2205">
        <v>20.861538461538462</v>
      </c>
      <c r="AT2205">
        <v>13.214634146341464</v>
      </c>
      <c r="AU2205">
        <v>14.091428571428571</v>
      </c>
      <c r="AV2205">
        <v>14.466666666666665</v>
      </c>
      <c r="AW2205">
        <v>14.77241379310345</v>
      </c>
      <c r="AX2205">
        <v>18.399999999999999</v>
      </c>
      <c r="AY2205">
        <v>7.2</v>
      </c>
      <c r="AZ2205">
        <v>14.85</v>
      </c>
      <c r="BA2205">
        <v>32.136585365853662</v>
      </c>
      <c r="BB2205">
        <v>29.4</v>
      </c>
      <c r="BC2205">
        <v>29.376000000000001</v>
      </c>
      <c r="BD2205">
        <v>31.158620689655173</v>
      </c>
      <c r="BE2205">
        <v>17.856000000000002</v>
      </c>
      <c r="BF2205">
        <v>19.43013698630137</v>
      </c>
      <c r="BG2205">
        <v>19.751351351351353</v>
      </c>
      <c r="BH2205">
        <v>21.978947368421053</v>
      </c>
      <c r="BI2205">
        <v>13.341176470588236</v>
      </c>
      <c r="BJ2205">
        <v>19.164705882352941</v>
      </c>
      <c r="BK2205">
        <v>30.666666666666668</v>
      </c>
      <c r="BL2205">
        <v>27.675000000000001</v>
      </c>
      <c r="BM2205">
        <v>30.6</v>
      </c>
      <c r="BN2205">
        <v>17.747368421052631</v>
      </c>
      <c r="BO2205">
        <v>22.242857142857144</v>
      </c>
      <c r="BP2205">
        <v>7.1571428571428575</v>
      </c>
      <c r="BQ2205">
        <v>16.425000000000001</v>
      </c>
      <c r="BR2205">
        <v>30.646153846153847</v>
      </c>
      <c r="BS2205">
        <v>30.809302325581392</v>
      </c>
      <c r="BT2205">
        <v>26.485714285714284</v>
      </c>
      <c r="BU2205">
        <v>11.475</v>
      </c>
      <c r="BV2205">
        <v>18.399999999999999</v>
      </c>
      <c r="BW2205">
        <v>12.774193548387096</v>
      </c>
      <c r="BX2205">
        <v>17.668231253577559</v>
      </c>
      <c r="BY2205">
        <v>19.502107128584921</v>
      </c>
      <c r="BZ2205">
        <v>2204</v>
      </c>
    </row>
    <row r="2206" spans="1:78" x14ac:dyDescent="0.25">
      <c r="A2206">
        <v>2205</v>
      </c>
      <c r="B2206" t="s">
        <v>2275</v>
      </c>
      <c r="C2206">
        <v>86</v>
      </c>
      <c r="D2206">
        <v>55</v>
      </c>
      <c r="E2206">
        <v>68</v>
      </c>
      <c r="F2206">
        <v>107</v>
      </c>
      <c r="G2206">
        <v>38</v>
      </c>
      <c r="H2206">
        <v>81</v>
      </c>
      <c r="I2206">
        <v>70</v>
      </c>
      <c r="J2206">
        <v>51</v>
      </c>
      <c r="K2206">
        <v>57</v>
      </c>
      <c r="L2206">
        <v>62</v>
      </c>
      <c r="M2206">
        <v>15</v>
      </c>
      <c r="N2206">
        <v>32</v>
      </c>
      <c r="O2206">
        <v>41</v>
      </c>
      <c r="P2206">
        <v>24</v>
      </c>
      <c r="Q2206">
        <v>25</v>
      </c>
      <c r="R2206">
        <v>29</v>
      </c>
      <c r="S2206">
        <v>50</v>
      </c>
      <c r="T2206">
        <v>73</v>
      </c>
      <c r="U2206">
        <v>38</v>
      </c>
      <c r="V2206">
        <v>38</v>
      </c>
      <c r="W2206">
        <v>51</v>
      </c>
      <c r="X2206">
        <v>35</v>
      </c>
      <c r="Y2206">
        <v>28</v>
      </c>
      <c r="Z2206">
        <v>16</v>
      </c>
      <c r="AA2206">
        <v>4</v>
      </c>
      <c r="AB2206">
        <v>54</v>
      </c>
      <c r="AC2206">
        <v>28</v>
      </c>
      <c r="AD2206">
        <v>84</v>
      </c>
      <c r="AE2206">
        <v>80</v>
      </c>
      <c r="AF2206">
        <v>38</v>
      </c>
      <c r="AG2206">
        <v>42</v>
      </c>
      <c r="AH2206">
        <v>14</v>
      </c>
      <c r="AI2206">
        <v>104</v>
      </c>
      <c r="AJ2206">
        <v>9</v>
      </c>
      <c r="AK2206">
        <v>167</v>
      </c>
      <c r="AL2206">
        <v>1745</v>
      </c>
      <c r="AM2206">
        <v>1794</v>
      </c>
      <c r="AO2206">
        <v>16.15813953488372</v>
      </c>
      <c r="AP2206">
        <v>17.018181818181819</v>
      </c>
      <c r="AQ2206">
        <v>14.929411764705884</v>
      </c>
      <c r="AR2206">
        <v>10.429906542056075</v>
      </c>
      <c r="AS2206">
        <v>21.410526315789475</v>
      </c>
      <c r="AT2206">
        <v>13.377777777777778</v>
      </c>
      <c r="AU2206">
        <v>14.091428571428571</v>
      </c>
      <c r="AV2206">
        <v>15.31764705882353</v>
      </c>
      <c r="AW2206">
        <v>15.03157894736842</v>
      </c>
      <c r="AX2206">
        <v>18.696774193548386</v>
      </c>
      <c r="AY2206">
        <v>7.2</v>
      </c>
      <c r="AZ2206">
        <v>14.85</v>
      </c>
      <c r="BA2206">
        <v>32.136585365853662</v>
      </c>
      <c r="BB2206">
        <v>29.4</v>
      </c>
      <c r="BC2206">
        <v>29.376000000000001</v>
      </c>
      <c r="BD2206">
        <v>31.158620689655173</v>
      </c>
      <c r="BE2206">
        <v>17.856000000000002</v>
      </c>
      <c r="BF2206">
        <v>19.43013698630137</v>
      </c>
      <c r="BG2206">
        <v>19.231578947368423</v>
      </c>
      <c r="BH2206">
        <v>21.978947368421053</v>
      </c>
      <c r="BI2206">
        <v>13.341176470588236</v>
      </c>
      <c r="BJ2206">
        <v>18.617142857142859</v>
      </c>
      <c r="BK2206">
        <v>29.571428571428569</v>
      </c>
      <c r="BL2206">
        <v>27.675000000000001</v>
      </c>
      <c r="BM2206">
        <v>30.6</v>
      </c>
      <c r="BN2206">
        <v>18.733333333333331</v>
      </c>
      <c r="BO2206">
        <v>22.242857142857144</v>
      </c>
      <c r="BP2206">
        <v>7.1571428571428575</v>
      </c>
      <c r="BQ2206">
        <v>16.425000000000001</v>
      </c>
      <c r="BR2206">
        <v>31.452631578947368</v>
      </c>
      <c r="BS2206">
        <v>31.542857142857148</v>
      </c>
      <c r="BT2206">
        <v>26.485714285714284</v>
      </c>
      <c r="BU2206">
        <v>12.357692307692307</v>
      </c>
      <c r="BV2206">
        <v>18.399999999999999</v>
      </c>
      <c r="BW2206">
        <v>11.8562874251497</v>
      </c>
      <c r="BX2206">
        <v>17.688481375358165</v>
      </c>
      <c r="BY2206">
        <v>19.635070456707759</v>
      </c>
      <c r="BZ2206">
        <v>2205</v>
      </c>
    </row>
    <row r="2207" spans="1:78" x14ac:dyDescent="0.25">
      <c r="A2207">
        <v>2206</v>
      </c>
      <c r="B2207" t="s">
        <v>2276</v>
      </c>
      <c r="C2207">
        <v>86</v>
      </c>
      <c r="D2207">
        <v>55</v>
      </c>
      <c r="E2207">
        <v>69</v>
      </c>
      <c r="F2207">
        <v>107</v>
      </c>
      <c r="G2207">
        <v>38</v>
      </c>
      <c r="H2207">
        <v>78</v>
      </c>
      <c r="I2207">
        <v>69</v>
      </c>
      <c r="J2207">
        <v>53</v>
      </c>
      <c r="K2207">
        <v>56</v>
      </c>
      <c r="L2207">
        <v>62</v>
      </c>
      <c r="M2207">
        <v>15</v>
      </c>
      <c r="N2207">
        <v>32</v>
      </c>
      <c r="O2207">
        <v>41</v>
      </c>
      <c r="P2207">
        <v>24</v>
      </c>
      <c r="Q2207">
        <v>25</v>
      </c>
      <c r="R2207">
        <v>29</v>
      </c>
      <c r="S2207">
        <v>50</v>
      </c>
      <c r="T2207">
        <v>74</v>
      </c>
      <c r="U2207">
        <v>38</v>
      </c>
      <c r="V2207">
        <v>38</v>
      </c>
      <c r="W2207">
        <v>52</v>
      </c>
      <c r="X2207">
        <v>35</v>
      </c>
      <c r="Y2207">
        <v>28</v>
      </c>
      <c r="Z2207">
        <v>16</v>
      </c>
      <c r="AA2207">
        <v>4</v>
      </c>
      <c r="AB2207">
        <v>57</v>
      </c>
      <c r="AC2207">
        <v>28</v>
      </c>
      <c r="AD2207">
        <v>84</v>
      </c>
      <c r="AE2207">
        <v>80</v>
      </c>
      <c r="AF2207">
        <v>39</v>
      </c>
      <c r="AG2207">
        <v>43</v>
      </c>
      <c r="AH2207">
        <v>14</v>
      </c>
      <c r="AI2207">
        <v>112</v>
      </c>
      <c r="AJ2207">
        <v>9</v>
      </c>
      <c r="AK2207">
        <v>145</v>
      </c>
      <c r="AL2207">
        <v>1755</v>
      </c>
      <c r="AM2207">
        <v>1785</v>
      </c>
      <c r="AO2207">
        <v>16.15813953488372</v>
      </c>
      <c r="AP2207">
        <v>17.018181818181819</v>
      </c>
      <c r="AQ2207">
        <v>14.713043478260872</v>
      </c>
      <c r="AR2207">
        <v>10.429906542056075</v>
      </c>
      <c r="AS2207">
        <v>21.410526315789475</v>
      </c>
      <c r="AT2207">
        <v>13.892307692307693</v>
      </c>
      <c r="AU2207">
        <v>14.295652173913043</v>
      </c>
      <c r="AV2207">
        <v>14.739622641509435</v>
      </c>
      <c r="AW2207">
        <v>15.3</v>
      </c>
      <c r="AX2207">
        <v>18.696774193548386</v>
      </c>
      <c r="AY2207">
        <v>7.2</v>
      </c>
      <c r="AZ2207">
        <v>14.85</v>
      </c>
      <c r="BA2207">
        <v>32.136585365853662</v>
      </c>
      <c r="BB2207">
        <v>29.4</v>
      </c>
      <c r="BC2207">
        <v>29.376000000000001</v>
      </c>
      <c r="BD2207">
        <v>31.158620689655173</v>
      </c>
      <c r="BE2207">
        <v>17.856000000000002</v>
      </c>
      <c r="BF2207">
        <v>19.16756756756757</v>
      </c>
      <c r="BG2207">
        <v>19.231578947368423</v>
      </c>
      <c r="BH2207">
        <v>21.978947368421053</v>
      </c>
      <c r="BI2207">
        <v>13.084615384615384</v>
      </c>
      <c r="BJ2207">
        <v>18.617142857142859</v>
      </c>
      <c r="BK2207">
        <v>29.571428571428569</v>
      </c>
      <c r="BL2207">
        <v>27.675000000000001</v>
      </c>
      <c r="BM2207">
        <v>30.6</v>
      </c>
      <c r="BN2207">
        <v>17.747368421052631</v>
      </c>
      <c r="BO2207">
        <v>22.242857142857144</v>
      </c>
      <c r="BP2207">
        <v>7.1571428571428575</v>
      </c>
      <c r="BQ2207">
        <v>16.425000000000001</v>
      </c>
      <c r="BR2207">
        <v>30.646153846153847</v>
      </c>
      <c r="BS2207">
        <v>30.809302325581392</v>
      </c>
      <c r="BT2207">
        <v>26.485714285714284</v>
      </c>
      <c r="BU2207">
        <v>11.475</v>
      </c>
      <c r="BV2207">
        <v>18.399999999999999</v>
      </c>
      <c r="BW2207">
        <v>13.655172413793103</v>
      </c>
      <c r="BX2207">
        <v>17.587692307692311</v>
      </c>
      <c r="BY2207">
        <v>19.611258478614431</v>
      </c>
      <c r="BZ2207">
        <v>2206</v>
      </c>
    </row>
    <row r="2208" spans="1:78" x14ac:dyDescent="0.25">
      <c r="A2208">
        <v>2207</v>
      </c>
      <c r="B2208" t="s">
        <v>2277</v>
      </c>
      <c r="C2208">
        <v>86</v>
      </c>
      <c r="D2208">
        <v>56</v>
      </c>
      <c r="E2208">
        <v>69</v>
      </c>
      <c r="F2208">
        <v>106</v>
      </c>
      <c r="G2208">
        <v>41</v>
      </c>
      <c r="H2208">
        <v>78</v>
      </c>
      <c r="I2208">
        <v>72</v>
      </c>
      <c r="J2208">
        <v>52</v>
      </c>
      <c r="K2208">
        <v>56</v>
      </c>
      <c r="L2208">
        <v>63</v>
      </c>
      <c r="M2208">
        <v>15</v>
      </c>
      <c r="N2208">
        <v>32</v>
      </c>
      <c r="O2208">
        <v>41</v>
      </c>
      <c r="P2208">
        <v>24</v>
      </c>
      <c r="Q2208">
        <v>25</v>
      </c>
      <c r="R2208">
        <v>31</v>
      </c>
      <c r="S2208">
        <v>50</v>
      </c>
      <c r="T2208">
        <v>72</v>
      </c>
      <c r="U2208">
        <v>37</v>
      </c>
      <c r="V2208">
        <v>38</v>
      </c>
      <c r="W2208">
        <v>53</v>
      </c>
      <c r="X2208">
        <v>35</v>
      </c>
      <c r="Y2208">
        <v>28</v>
      </c>
      <c r="Z2208">
        <v>15</v>
      </c>
      <c r="AA2208">
        <v>3</v>
      </c>
      <c r="AB2208">
        <v>52</v>
      </c>
      <c r="AC2208">
        <v>28</v>
      </c>
      <c r="AD2208">
        <v>84</v>
      </c>
      <c r="AE2208">
        <v>80</v>
      </c>
      <c r="AF2208">
        <v>39</v>
      </c>
      <c r="AG2208">
        <v>43</v>
      </c>
      <c r="AH2208">
        <v>14</v>
      </c>
      <c r="AI2208">
        <v>113</v>
      </c>
      <c r="AJ2208">
        <v>9</v>
      </c>
      <c r="AK2208">
        <v>138</v>
      </c>
      <c r="AL2208">
        <v>1745</v>
      </c>
      <c r="AM2208">
        <v>1778</v>
      </c>
      <c r="AO2208">
        <v>16.15813953488372</v>
      </c>
      <c r="AP2208">
        <v>16.714285714285715</v>
      </c>
      <c r="AQ2208">
        <v>14.713043478260872</v>
      </c>
      <c r="AR2208">
        <v>10.528301886792454</v>
      </c>
      <c r="AS2208">
        <v>19.84390243902439</v>
      </c>
      <c r="AT2208">
        <v>13.892307692307693</v>
      </c>
      <c r="AU2208">
        <v>13.7</v>
      </c>
      <c r="AV2208">
        <v>15.023076923076925</v>
      </c>
      <c r="AW2208">
        <v>15.3</v>
      </c>
      <c r="AX2208">
        <v>18.399999999999999</v>
      </c>
      <c r="AY2208">
        <v>7.2</v>
      </c>
      <c r="AZ2208">
        <v>14.85</v>
      </c>
      <c r="BA2208">
        <v>32.136585365853662</v>
      </c>
      <c r="BB2208">
        <v>29.4</v>
      </c>
      <c r="BC2208">
        <v>29.376000000000001</v>
      </c>
      <c r="BD2208">
        <v>29.148387096774197</v>
      </c>
      <c r="BE2208">
        <v>17.856000000000002</v>
      </c>
      <c r="BF2208">
        <v>19.7</v>
      </c>
      <c r="BG2208">
        <v>19.751351351351353</v>
      </c>
      <c r="BH2208">
        <v>21.978947368421053</v>
      </c>
      <c r="BI2208">
        <v>12.837735849056603</v>
      </c>
      <c r="BJ2208">
        <v>18.617142857142859</v>
      </c>
      <c r="BK2208">
        <v>29.571428571428569</v>
      </c>
      <c r="BL2208">
        <v>29.52</v>
      </c>
      <c r="BM2208">
        <v>40.800000000000004</v>
      </c>
      <c r="BN2208">
        <v>19.453846153846154</v>
      </c>
      <c r="BO2208">
        <v>22.242857142857144</v>
      </c>
      <c r="BP2208">
        <v>7.1571428571428575</v>
      </c>
      <c r="BQ2208">
        <v>16.425000000000001</v>
      </c>
      <c r="BR2208">
        <v>30.646153846153847</v>
      </c>
      <c r="BS2208">
        <v>30.809302325581392</v>
      </c>
      <c r="BT2208">
        <v>26.485714285714284</v>
      </c>
      <c r="BU2208">
        <v>11.373451327433628</v>
      </c>
      <c r="BV2208">
        <v>18.399999999999999</v>
      </c>
      <c r="BW2208">
        <v>14.347826086956522</v>
      </c>
      <c r="BX2208">
        <v>17.688481375358165</v>
      </c>
      <c r="BY2208">
        <v>19.676828500335169</v>
      </c>
      <c r="BZ2208">
        <v>2207</v>
      </c>
    </row>
    <row r="2209" spans="1:78" x14ac:dyDescent="0.25">
      <c r="A2209">
        <v>2208</v>
      </c>
      <c r="B2209" t="s">
        <v>2278</v>
      </c>
      <c r="C2209">
        <v>88</v>
      </c>
      <c r="D2209">
        <v>52</v>
      </c>
      <c r="E2209">
        <v>67</v>
      </c>
      <c r="F2209">
        <v>116</v>
      </c>
      <c r="G2209">
        <v>38</v>
      </c>
      <c r="H2209">
        <v>80</v>
      </c>
      <c r="I2209">
        <v>71</v>
      </c>
      <c r="J2209">
        <v>52</v>
      </c>
      <c r="K2209">
        <v>56</v>
      </c>
      <c r="L2209">
        <v>63</v>
      </c>
      <c r="M2209">
        <v>15</v>
      </c>
      <c r="N2209">
        <v>32</v>
      </c>
      <c r="O2209">
        <v>41</v>
      </c>
      <c r="P2209">
        <v>24</v>
      </c>
      <c r="Q2209">
        <v>25</v>
      </c>
      <c r="R2209">
        <v>31</v>
      </c>
      <c r="S2209">
        <v>50</v>
      </c>
      <c r="T2209">
        <v>71</v>
      </c>
      <c r="U2209">
        <v>38</v>
      </c>
      <c r="V2209">
        <v>36</v>
      </c>
      <c r="W2209">
        <v>52</v>
      </c>
      <c r="X2209">
        <v>35</v>
      </c>
      <c r="Y2209">
        <v>28</v>
      </c>
      <c r="Z2209">
        <v>15</v>
      </c>
      <c r="AA2209">
        <v>3</v>
      </c>
      <c r="AB2209">
        <v>52</v>
      </c>
      <c r="AC2209">
        <v>28</v>
      </c>
      <c r="AD2209">
        <v>84</v>
      </c>
      <c r="AE2209">
        <v>80</v>
      </c>
      <c r="AF2209">
        <v>39</v>
      </c>
      <c r="AG2209">
        <v>43</v>
      </c>
      <c r="AH2209">
        <v>14</v>
      </c>
      <c r="AI2209">
        <v>111</v>
      </c>
      <c r="AJ2209">
        <v>8</v>
      </c>
      <c r="AK2209">
        <v>202</v>
      </c>
      <c r="AL2209">
        <v>1774</v>
      </c>
      <c r="AM2209">
        <v>1840</v>
      </c>
      <c r="AO2209">
        <v>15.790909090909093</v>
      </c>
      <c r="AP2209">
        <v>18</v>
      </c>
      <c r="AQ2209">
        <v>15.15223880597015</v>
      </c>
      <c r="AR2209">
        <v>9.6206896551724146</v>
      </c>
      <c r="AS2209">
        <v>21.410526315789475</v>
      </c>
      <c r="AT2209">
        <v>13.545000000000002</v>
      </c>
      <c r="AU2209">
        <v>13.892957746478874</v>
      </c>
      <c r="AV2209">
        <v>15.023076923076925</v>
      </c>
      <c r="AW2209">
        <v>15.3</v>
      </c>
      <c r="AX2209">
        <v>18.399999999999999</v>
      </c>
      <c r="AY2209">
        <v>7.2</v>
      </c>
      <c r="AZ2209">
        <v>14.85</v>
      </c>
      <c r="BA2209">
        <v>32.136585365853662</v>
      </c>
      <c r="BB2209">
        <v>29.4</v>
      </c>
      <c r="BC2209">
        <v>29.376000000000001</v>
      </c>
      <c r="BD2209">
        <v>29.148387096774197</v>
      </c>
      <c r="BE2209">
        <v>17.856000000000002</v>
      </c>
      <c r="BF2209">
        <v>19.977464788732394</v>
      </c>
      <c r="BG2209">
        <v>19.231578947368423</v>
      </c>
      <c r="BH2209">
        <v>23.200000000000003</v>
      </c>
      <c r="BI2209">
        <v>13.084615384615384</v>
      </c>
      <c r="BJ2209">
        <v>18.617142857142859</v>
      </c>
      <c r="BK2209">
        <v>29.571428571428569</v>
      </c>
      <c r="BL2209">
        <v>29.52</v>
      </c>
      <c r="BM2209">
        <v>40.800000000000004</v>
      </c>
      <c r="BN2209">
        <v>19.453846153846154</v>
      </c>
      <c r="BO2209">
        <v>22.242857142857144</v>
      </c>
      <c r="BP2209">
        <v>7.1571428571428575</v>
      </c>
      <c r="BQ2209">
        <v>16.425000000000001</v>
      </c>
      <c r="BR2209">
        <v>30.646153846153847</v>
      </c>
      <c r="BS2209">
        <v>30.809302325581392</v>
      </c>
      <c r="BT2209">
        <v>26.485714285714284</v>
      </c>
      <c r="BU2209">
        <v>11.578378378378378</v>
      </c>
      <c r="BV2209">
        <v>20.7</v>
      </c>
      <c r="BW2209">
        <v>9.8019801980198036</v>
      </c>
      <c r="BX2209">
        <v>17.399323562570466</v>
      </c>
      <c r="BY2209">
        <v>19.484375893219923</v>
      </c>
      <c r="BZ2209">
        <v>2208</v>
      </c>
    </row>
    <row r="2210" spans="1:78" x14ac:dyDescent="0.25">
      <c r="A2210">
        <v>2209</v>
      </c>
      <c r="B2210" t="s">
        <v>2279</v>
      </c>
      <c r="C2210">
        <v>86</v>
      </c>
      <c r="D2210">
        <v>53</v>
      </c>
      <c r="E2210">
        <v>67</v>
      </c>
      <c r="F2210">
        <v>116</v>
      </c>
      <c r="G2210">
        <v>38</v>
      </c>
      <c r="H2210">
        <v>77</v>
      </c>
      <c r="I2210">
        <v>68</v>
      </c>
      <c r="J2210">
        <v>53</v>
      </c>
      <c r="K2210">
        <v>57</v>
      </c>
      <c r="L2210">
        <v>64</v>
      </c>
      <c r="M2210">
        <v>15</v>
      </c>
      <c r="N2210">
        <v>32</v>
      </c>
      <c r="O2210">
        <v>41</v>
      </c>
      <c r="P2210">
        <v>24</v>
      </c>
      <c r="Q2210">
        <v>25</v>
      </c>
      <c r="R2210">
        <v>31</v>
      </c>
      <c r="S2210">
        <v>50</v>
      </c>
      <c r="T2210">
        <v>74</v>
      </c>
      <c r="U2210">
        <v>37</v>
      </c>
      <c r="V2210">
        <v>36</v>
      </c>
      <c r="W2210">
        <v>54</v>
      </c>
      <c r="X2210">
        <v>35</v>
      </c>
      <c r="Y2210">
        <v>28</v>
      </c>
      <c r="Z2210">
        <v>15</v>
      </c>
      <c r="AA2210">
        <v>3</v>
      </c>
      <c r="AB2210">
        <v>52</v>
      </c>
      <c r="AC2210">
        <v>27</v>
      </c>
      <c r="AD2210">
        <v>80</v>
      </c>
      <c r="AE2210">
        <v>80</v>
      </c>
      <c r="AF2210">
        <v>39</v>
      </c>
      <c r="AG2210">
        <v>43</v>
      </c>
      <c r="AH2210">
        <v>14</v>
      </c>
      <c r="AI2210">
        <v>103</v>
      </c>
      <c r="AJ2210">
        <v>8</v>
      </c>
      <c r="AK2210">
        <v>202</v>
      </c>
      <c r="AL2210">
        <v>1739</v>
      </c>
      <c r="AM2210">
        <v>1827</v>
      </c>
      <c r="AO2210">
        <v>16.15813953488372</v>
      </c>
      <c r="AP2210">
        <v>17.660377358490567</v>
      </c>
      <c r="AQ2210">
        <v>15.15223880597015</v>
      </c>
      <c r="AR2210">
        <v>9.6206896551724146</v>
      </c>
      <c r="AS2210">
        <v>21.410526315789475</v>
      </c>
      <c r="AT2210">
        <v>14.072727272727274</v>
      </c>
      <c r="AU2210">
        <v>14.505882352941176</v>
      </c>
      <c r="AV2210">
        <v>14.739622641509435</v>
      </c>
      <c r="AW2210">
        <v>15.03157894736842</v>
      </c>
      <c r="AX2210">
        <v>18.112500000000001</v>
      </c>
      <c r="AY2210">
        <v>7.2</v>
      </c>
      <c r="AZ2210">
        <v>14.85</v>
      </c>
      <c r="BA2210">
        <v>32.136585365853662</v>
      </c>
      <c r="BB2210">
        <v>29.4</v>
      </c>
      <c r="BC2210">
        <v>29.376000000000001</v>
      </c>
      <c r="BD2210">
        <v>29.148387096774197</v>
      </c>
      <c r="BE2210">
        <v>17.856000000000002</v>
      </c>
      <c r="BF2210">
        <v>19.16756756756757</v>
      </c>
      <c r="BG2210">
        <v>19.751351351351353</v>
      </c>
      <c r="BH2210">
        <v>23.200000000000003</v>
      </c>
      <c r="BI2210">
        <v>12.6</v>
      </c>
      <c r="BJ2210">
        <v>18.617142857142859</v>
      </c>
      <c r="BK2210">
        <v>29.571428571428569</v>
      </c>
      <c r="BL2210">
        <v>29.52</v>
      </c>
      <c r="BM2210">
        <v>40.800000000000004</v>
      </c>
      <c r="BN2210">
        <v>19.453846153846154</v>
      </c>
      <c r="BO2210">
        <v>23.066666666666666</v>
      </c>
      <c r="BP2210">
        <v>7.5149999999999997</v>
      </c>
      <c r="BQ2210">
        <v>16.425000000000001</v>
      </c>
      <c r="BR2210">
        <v>30.646153846153847</v>
      </c>
      <c r="BS2210">
        <v>30.809302325581392</v>
      </c>
      <c r="BT2210">
        <v>26.485714285714284</v>
      </c>
      <c r="BU2210">
        <v>12.477669902912622</v>
      </c>
      <c r="BV2210">
        <v>20.7</v>
      </c>
      <c r="BW2210">
        <v>9.8019801980198036</v>
      </c>
      <c r="BX2210">
        <v>17.749511213341002</v>
      </c>
      <c r="BY2210">
        <v>19.528744656472668</v>
      </c>
      <c r="BZ2210">
        <v>2209</v>
      </c>
    </row>
    <row r="2211" spans="1:78" x14ac:dyDescent="0.25">
      <c r="A2211">
        <v>2210</v>
      </c>
      <c r="B2211" t="s">
        <v>2280</v>
      </c>
      <c r="C2211">
        <v>86</v>
      </c>
      <c r="D2211">
        <v>51</v>
      </c>
      <c r="E2211">
        <v>68</v>
      </c>
      <c r="F2211">
        <v>116</v>
      </c>
      <c r="G2211">
        <v>38</v>
      </c>
      <c r="H2211">
        <v>78</v>
      </c>
      <c r="I2211">
        <v>70</v>
      </c>
      <c r="J2211">
        <v>52</v>
      </c>
      <c r="K2211">
        <v>57</v>
      </c>
      <c r="L2211">
        <v>64</v>
      </c>
      <c r="M2211">
        <v>15</v>
      </c>
      <c r="N2211">
        <v>32</v>
      </c>
      <c r="O2211">
        <v>41</v>
      </c>
      <c r="P2211">
        <v>24</v>
      </c>
      <c r="Q2211">
        <v>25</v>
      </c>
      <c r="R2211">
        <v>31</v>
      </c>
      <c r="S2211">
        <v>50</v>
      </c>
      <c r="T2211">
        <v>74</v>
      </c>
      <c r="U2211">
        <v>37</v>
      </c>
      <c r="V2211">
        <v>36</v>
      </c>
      <c r="W2211">
        <v>55</v>
      </c>
      <c r="X2211">
        <v>35</v>
      </c>
      <c r="Y2211">
        <v>28</v>
      </c>
      <c r="Z2211">
        <v>15</v>
      </c>
      <c r="AA2211">
        <v>3</v>
      </c>
      <c r="AB2211">
        <v>52</v>
      </c>
      <c r="AC2211">
        <v>27</v>
      </c>
      <c r="AD2211">
        <v>80</v>
      </c>
      <c r="AE2211">
        <v>80</v>
      </c>
      <c r="AF2211">
        <v>39</v>
      </c>
      <c r="AG2211">
        <v>43</v>
      </c>
      <c r="AH2211">
        <v>14</v>
      </c>
      <c r="AI2211">
        <v>111</v>
      </c>
      <c r="AJ2211">
        <v>7</v>
      </c>
      <c r="AK2211">
        <v>179</v>
      </c>
      <c r="AL2211">
        <v>1747</v>
      </c>
      <c r="AM2211">
        <v>1813</v>
      </c>
      <c r="AO2211">
        <v>16.15813953488372</v>
      </c>
      <c r="AP2211">
        <v>18.352941176470587</v>
      </c>
      <c r="AQ2211">
        <v>14.929411764705884</v>
      </c>
      <c r="AR2211">
        <v>9.6206896551724146</v>
      </c>
      <c r="AS2211">
        <v>21.410526315789475</v>
      </c>
      <c r="AT2211">
        <v>13.892307692307693</v>
      </c>
      <c r="AU2211">
        <v>14.091428571428571</v>
      </c>
      <c r="AV2211">
        <v>15.023076923076925</v>
      </c>
      <c r="AW2211">
        <v>15.03157894736842</v>
      </c>
      <c r="AX2211">
        <v>18.112500000000001</v>
      </c>
      <c r="AY2211">
        <v>7.2</v>
      </c>
      <c r="AZ2211">
        <v>14.85</v>
      </c>
      <c r="BA2211">
        <v>32.136585365853662</v>
      </c>
      <c r="BB2211">
        <v>29.4</v>
      </c>
      <c r="BC2211">
        <v>29.376000000000001</v>
      </c>
      <c r="BD2211">
        <v>29.148387096774197</v>
      </c>
      <c r="BE2211">
        <v>17.856000000000002</v>
      </c>
      <c r="BF2211">
        <v>19.16756756756757</v>
      </c>
      <c r="BG2211">
        <v>19.751351351351353</v>
      </c>
      <c r="BH2211">
        <v>23.200000000000003</v>
      </c>
      <c r="BI2211">
        <v>12.370909090909091</v>
      </c>
      <c r="BJ2211">
        <v>18.617142857142859</v>
      </c>
      <c r="BK2211">
        <v>29.571428571428569</v>
      </c>
      <c r="BL2211">
        <v>29.52</v>
      </c>
      <c r="BM2211">
        <v>40.800000000000004</v>
      </c>
      <c r="BN2211">
        <v>19.453846153846154</v>
      </c>
      <c r="BO2211">
        <v>23.066666666666666</v>
      </c>
      <c r="BP2211">
        <v>7.5149999999999997</v>
      </c>
      <c r="BQ2211">
        <v>16.425000000000001</v>
      </c>
      <c r="BR2211">
        <v>30.646153846153847</v>
      </c>
      <c r="BS2211">
        <v>30.809302325581392</v>
      </c>
      <c r="BT2211">
        <v>26.485714285714284</v>
      </c>
      <c r="BU2211">
        <v>11.578378378378378</v>
      </c>
      <c r="BV2211">
        <v>23.657142857142858</v>
      </c>
      <c r="BW2211">
        <v>11.061452513966481</v>
      </c>
      <c r="BX2211">
        <v>17.668231253577559</v>
      </c>
      <c r="BY2211">
        <v>19.584175657804607</v>
      </c>
      <c r="BZ2211">
        <v>2210</v>
      </c>
    </row>
    <row r="2212" spans="1:78" x14ac:dyDescent="0.25">
      <c r="A2212">
        <v>2211</v>
      </c>
      <c r="B2212" t="s">
        <v>2281</v>
      </c>
      <c r="C2212">
        <v>86</v>
      </c>
      <c r="D2212">
        <v>51</v>
      </c>
      <c r="E2212">
        <v>68</v>
      </c>
      <c r="F2212">
        <v>114</v>
      </c>
      <c r="G2212">
        <v>38</v>
      </c>
      <c r="H2212">
        <v>82</v>
      </c>
      <c r="I2212">
        <v>68</v>
      </c>
      <c r="J2212">
        <v>52</v>
      </c>
      <c r="K2212">
        <v>57</v>
      </c>
      <c r="L2212">
        <v>64</v>
      </c>
      <c r="M2212">
        <v>15</v>
      </c>
      <c r="N2212">
        <v>32</v>
      </c>
      <c r="O2212">
        <v>41</v>
      </c>
      <c r="P2212">
        <v>24</v>
      </c>
      <c r="Q2212">
        <v>25</v>
      </c>
      <c r="R2212">
        <v>31</v>
      </c>
      <c r="S2212">
        <v>50</v>
      </c>
      <c r="T2212">
        <v>74</v>
      </c>
      <c r="U2212">
        <v>37</v>
      </c>
      <c r="V2212">
        <v>37</v>
      </c>
      <c r="W2212">
        <v>55</v>
      </c>
      <c r="X2212">
        <v>35</v>
      </c>
      <c r="Y2212">
        <v>28</v>
      </c>
      <c r="Z2212">
        <v>15</v>
      </c>
      <c r="AA2212">
        <v>3</v>
      </c>
      <c r="AB2212">
        <v>52</v>
      </c>
      <c r="AC2212">
        <v>27</v>
      </c>
      <c r="AD2212">
        <v>80</v>
      </c>
      <c r="AE2212">
        <v>77</v>
      </c>
      <c r="AF2212">
        <v>39</v>
      </c>
      <c r="AG2212">
        <v>43</v>
      </c>
      <c r="AH2212">
        <v>14</v>
      </c>
      <c r="AI2212">
        <v>111</v>
      </c>
      <c r="AJ2212">
        <v>8</v>
      </c>
      <c r="AK2212">
        <v>177</v>
      </c>
      <c r="AL2212">
        <v>1752</v>
      </c>
      <c r="AM2212">
        <v>1810</v>
      </c>
      <c r="AO2212">
        <v>16.15813953488372</v>
      </c>
      <c r="AP2212">
        <v>18.352941176470587</v>
      </c>
      <c r="AQ2212">
        <v>14.929411764705884</v>
      </c>
      <c r="AR2212">
        <v>9.7894736842105274</v>
      </c>
      <c r="AS2212">
        <v>21.410526315789475</v>
      </c>
      <c r="AT2212">
        <v>13.214634146341464</v>
      </c>
      <c r="AU2212">
        <v>14.505882352941176</v>
      </c>
      <c r="AV2212">
        <v>15.023076923076925</v>
      </c>
      <c r="AW2212">
        <v>15.03157894736842</v>
      </c>
      <c r="AX2212">
        <v>18.112500000000001</v>
      </c>
      <c r="AY2212">
        <v>7.2</v>
      </c>
      <c r="AZ2212">
        <v>14.85</v>
      </c>
      <c r="BA2212">
        <v>32.136585365853662</v>
      </c>
      <c r="BB2212">
        <v>29.4</v>
      </c>
      <c r="BC2212">
        <v>29.376000000000001</v>
      </c>
      <c r="BD2212">
        <v>29.148387096774197</v>
      </c>
      <c r="BE2212">
        <v>17.856000000000002</v>
      </c>
      <c r="BF2212">
        <v>19.16756756756757</v>
      </c>
      <c r="BG2212">
        <v>19.751351351351353</v>
      </c>
      <c r="BH2212">
        <v>22.572972972972973</v>
      </c>
      <c r="BI2212">
        <v>12.370909090909091</v>
      </c>
      <c r="BJ2212">
        <v>18.617142857142859</v>
      </c>
      <c r="BK2212">
        <v>29.571428571428569</v>
      </c>
      <c r="BL2212">
        <v>29.52</v>
      </c>
      <c r="BM2212">
        <v>40.800000000000004</v>
      </c>
      <c r="BN2212">
        <v>19.453846153846154</v>
      </c>
      <c r="BO2212">
        <v>23.066666666666666</v>
      </c>
      <c r="BP2212">
        <v>7.5149999999999997</v>
      </c>
      <c r="BQ2212">
        <v>17.064935064935067</v>
      </c>
      <c r="BR2212">
        <v>30.646153846153847</v>
      </c>
      <c r="BS2212">
        <v>30.809302325581392</v>
      </c>
      <c r="BT2212">
        <v>26.485714285714284</v>
      </c>
      <c r="BU2212">
        <v>11.578378378378378</v>
      </c>
      <c r="BV2212">
        <v>20.7</v>
      </c>
      <c r="BW2212">
        <v>11.186440677966102</v>
      </c>
      <c r="BX2212">
        <v>17.617808219178084</v>
      </c>
      <c r="BY2212">
        <v>19.582160798346091</v>
      </c>
      <c r="BZ2212">
        <v>2211</v>
      </c>
    </row>
    <row r="2213" spans="1:78" x14ac:dyDescent="0.25">
      <c r="A2213">
        <v>2212</v>
      </c>
      <c r="B2213" t="s">
        <v>2282</v>
      </c>
      <c r="C2213">
        <v>86</v>
      </c>
      <c r="D2213">
        <v>51</v>
      </c>
      <c r="E2213">
        <v>68</v>
      </c>
      <c r="F2213">
        <v>114</v>
      </c>
      <c r="G2213">
        <v>40</v>
      </c>
      <c r="H2213">
        <v>83</v>
      </c>
      <c r="I2213">
        <v>78</v>
      </c>
      <c r="J2213">
        <v>55</v>
      </c>
      <c r="K2213">
        <v>58</v>
      </c>
      <c r="L2213">
        <v>62</v>
      </c>
      <c r="M2213">
        <v>15</v>
      </c>
      <c r="N2213">
        <v>32</v>
      </c>
      <c r="O2213">
        <v>41</v>
      </c>
      <c r="P2213">
        <v>24</v>
      </c>
      <c r="Q2213">
        <v>25</v>
      </c>
      <c r="R2213">
        <v>31</v>
      </c>
      <c r="S2213">
        <v>50</v>
      </c>
      <c r="T2213">
        <v>73</v>
      </c>
      <c r="U2213">
        <v>37</v>
      </c>
      <c r="V2213">
        <v>37</v>
      </c>
      <c r="W2213">
        <v>55</v>
      </c>
      <c r="X2213">
        <v>34</v>
      </c>
      <c r="Y2213">
        <v>28</v>
      </c>
      <c r="Z2213">
        <v>15</v>
      </c>
      <c r="AA2213">
        <v>3</v>
      </c>
      <c r="AB2213">
        <v>52</v>
      </c>
      <c r="AC2213">
        <v>27</v>
      </c>
      <c r="AD2213">
        <v>80</v>
      </c>
      <c r="AE2213">
        <v>77</v>
      </c>
      <c r="AF2213">
        <v>39</v>
      </c>
      <c r="AG2213">
        <v>43</v>
      </c>
      <c r="AH2213">
        <v>13</v>
      </c>
      <c r="AI2213">
        <v>108</v>
      </c>
      <c r="AJ2213">
        <v>8</v>
      </c>
      <c r="AK2213">
        <v>173</v>
      </c>
      <c r="AL2213">
        <v>1749</v>
      </c>
      <c r="AM2213">
        <v>1815</v>
      </c>
      <c r="AO2213">
        <v>16.15813953488372</v>
      </c>
      <c r="AP2213">
        <v>18.352941176470587</v>
      </c>
      <c r="AQ2213">
        <v>14.929411764705884</v>
      </c>
      <c r="AR2213">
        <v>9.7894736842105274</v>
      </c>
      <c r="AS2213">
        <v>20.340000000000003</v>
      </c>
      <c r="AT2213">
        <v>13.055421686746987</v>
      </c>
      <c r="AU2213">
        <v>12.646153846153846</v>
      </c>
      <c r="AV2213">
        <v>14.203636363636363</v>
      </c>
      <c r="AW2213">
        <v>14.77241379310345</v>
      </c>
      <c r="AX2213">
        <v>18.696774193548386</v>
      </c>
      <c r="AY2213">
        <v>7.2</v>
      </c>
      <c r="AZ2213">
        <v>14.85</v>
      </c>
      <c r="BA2213">
        <v>32.136585365853662</v>
      </c>
      <c r="BB2213">
        <v>29.4</v>
      </c>
      <c r="BC2213">
        <v>29.376000000000001</v>
      </c>
      <c r="BD2213">
        <v>29.148387096774197</v>
      </c>
      <c r="BE2213">
        <v>17.856000000000002</v>
      </c>
      <c r="BF2213">
        <v>19.43013698630137</v>
      </c>
      <c r="BG2213">
        <v>19.751351351351353</v>
      </c>
      <c r="BH2213">
        <v>22.572972972972973</v>
      </c>
      <c r="BI2213">
        <v>12.370909090909091</v>
      </c>
      <c r="BJ2213">
        <v>19.164705882352941</v>
      </c>
      <c r="BK2213">
        <v>29.571428571428569</v>
      </c>
      <c r="BL2213">
        <v>29.52</v>
      </c>
      <c r="BM2213">
        <v>40.800000000000004</v>
      </c>
      <c r="BN2213">
        <v>19.453846153846154</v>
      </c>
      <c r="BO2213">
        <v>23.066666666666666</v>
      </c>
      <c r="BP2213">
        <v>7.5149999999999997</v>
      </c>
      <c r="BQ2213">
        <v>17.064935064935067</v>
      </c>
      <c r="BR2213">
        <v>30.646153846153847</v>
      </c>
      <c r="BS2213">
        <v>30.809302325581392</v>
      </c>
      <c r="BT2213">
        <v>28.523076923076925</v>
      </c>
      <c r="BU2213">
        <v>11.9</v>
      </c>
      <c r="BV2213">
        <v>20.7</v>
      </c>
      <c r="BW2213">
        <v>11.445086705202312</v>
      </c>
      <c r="BX2213">
        <v>17.648027444253863</v>
      </c>
      <c r="BY2213">
        <v>19.561014625933467</v>
      </c>
      <c r="BZ2213">
        <v>2212</v>
      </c>
    </row>
    <row r="2214" spans="1:78" x14ac:dyDescent="0.25">
      <c r="A2214">
        <v>2213</v>
      </c>
      <c r="B2214" t="s">
        <v>2283</v>
      </c>
      <c r="C2214">
        <v>87</v>
      </c>
      <c r="D2214">
        <v>51</v>
      </c>
      <c r="E2214">
        <v>69</v>
      </c>
      <c r="F2214">
        <v>115</v>
      </c>
      <c r="G2214">
        <v>38</v>
      </c>
      <c r="H2214">
        <v>83</v>
      </c>
      <c r="I2214">
        <v>84</v>
      </c>
      <c r="J2214">
        <v>55</v>
      </c>
      <c r="K2214">
        <v>58</v>
      </c>
      <c r="L2214">
        <v>63</v>
      </c>
      <c r="M2214">
        <v>15</v>
      </c>
      <c r="N2214">
        <v>32</v>
      </c>
      <c r="O2214">
        <v>41</v>
      </c>
      <c r="P2214">
        <v>24</v>
      </c>
      <c r="Q2214">
        <v>25</v>
      </c>
      <c r="R2214">
        <v>30</v>
      </c>
      <c r="S2214">
        <v>50</v>
      </c>
      <c r="T2214">
        <v>73</v>
      </c>
      <c r="U2214">
        <v>37</v>
      </c>
      <c r="V2214">
        <v>39</v>
      </c>
      <c r="W2214">
        <v>58</v>
      </c>
      <c r="X2214">
        <v>35</v>
      </c>
      <c r="Y2214">
        <v>28</v>
      </c>
      <c r="Z2214">
        <v>15</v>
      </c>
      <c r="AA2214">
        <v>3</v>
      </c>
      <c r="AB2214">
        <v>56</v>
      </c>
      <c r="AC2214">
        <v>27</v>
      </c>
      <c r="AD2214">
        <v>73</v>
      </c>
      <c r="AE2214">
        <v>73</v>
      </c>
      <c r="AF2214">
        <v>38</v>
      </c>
      <c r="AG2214">
        <v>42</v>
      </c>
      <c r="AH2214">
        <v>13</v>
      </c>
      <c r="AI2214">
        <v>108</v>
      </c>
      <c r="AJ2214">
        <v>8</v>
      </c>
      <c r="AK2214">
        <v>190</v>
      </c>
      <c r="AL2214">
        <v>1756</v>
      </c>
      <c r="AM2214">
        <v>1836</v>
      </c>
      <c r="AO2214">
        <v>15.972413793103449</v>
      </c>
      <c r="AP2214">
        <v>18.352941176470587</v>
      </c>
      <c r="AQ2214">
        <v>14.713043478260872</v>
      </c>
      <c r="AR2214">
        <v>9.7043478260869573</v>
      </c>
      <c r="AS2214">
        <v>21.410526315789475</v>
      </c>
      <c r="AT2214">
        <v>13.055421686746987</v>
      </c>
      <c r="AU2214">
        <v>11.742857142857144</v>
      </c>
      <c r="AV2214">
        <v>14.203636363636363</v>
      </c>
      <c r="AW2214">
        <v>14.77241379310345</v>
      </c>
      <c r="AX2214">
        <v>18.399999999999999</v>
      </c>
      <c r="AY2214">
        <v>7.2</v>
      </c>
      <c r="AZ2214">
        <v>14.85</v>
      </c>
      <c r="BA2214">
        <v>32.136585365853662</v>
      </c>
      <c r="BB2214">
        <v>29.4</v>
      </c>
      <c r="BC2214">
        <v>29.376000000000001</v>
      </c>
      <c r="BD2214">
        <v>30.12</v>
      </c>
      <c r="BE2214">
        <v>17.856000000000002</v>
      </c>
      <c r="BF2214">
        <v>19.43013698630137</v>
      </c>
      <c r="BG2214">
        <v>19.751351351351353</v>
      </c>
      <c r="BH2214">
        <v>21.415384615384617</v>
      </c>
      <c r="BI2214">
        <v>11.731034482758622</v>
      </c>
      <c r="BJ2214">
        <v>18.617142857142859</v>
      </c>
      <c r="BK2214">
        <v>29.571428571428569</v>
      </c>
      <c r="BL2214">
        <v>29.52</v>
      </c>
      <c r="BM2214">
        <v>40.800000000000004</v>
      </c>
      <c r="BN2214">
        <v>18.064285714285717</v>
      </c>
      <c r="BO2214">
        <v>23.066666666666666</v>
      </c>
      <c r="BP2214">
        <v>8.2356164383561641</v>
      </c>
      <c r="BQ2214">
        <v>18</v>
      </c>
      <c r="BR2214">
        <v>31.452631578947368</v>
      </c>
      <c r="BS2214">
        <v>31.542857142857148</v>
      </c>
      <c r="BT2214">
        <v>28.523076923076925</v>
      </c>
      <c r="BU2214">
        <v>11.9</v>
      </c>
      <c r="BV2214">
        <v>20.7</v>
      </c>
      <c r="BW2214">
        <v>10.421052631578949</v>
      </c>
      <c r="BX2214">
        <v>17.577676537585422</v>
      </c>
      <c r="BY2214">
        <v>19.507446126400577</v>
      </c>
      <c r="BZ2214">
        <v>2213</v>
      </c>
    </row>
    <row r="2215" spans="1:78" x14ac:dyDescent="0.25">
      <c r="A2215">
        <v>2214</v>
      </c>
      <c r="B2215" t="s">
        <v>2284</v>
      </c>
      <c r="C2215">
        <v>87</v>
      </c>
      <c r="D2215">
        <v>52</v>
      </c>
      <c r="E2215">
        <v>70</v>
      </c>
      <c r="F2215">
        <v>114</v>
      </c>
      <c r="G2215">
        <v>38</v>
      </c>
      <c r="H2215">
        <v>82</v>
      </c>
      <c r="I2215">
        <v>80</v>
      </c>
      <c r="J2215">
        <v>56</v>
      </c>
      <c r="K2215">
        <v>57</v>
      </c>
      <c r="L2215">
        <v>63</v>
      </c>
      <c r="M2215">
        <v>15</v>
      </c>
      <c r="N2215">
        <v>32</v>
      </c>
      <c r="O2215">
        <v>41</v>
      </c>
      <c r="P2215">
        <v>24</v>
      </c>
      <c r="Q2215">
        <v>25</v>
      </c>
      <c r="R2215">
        <v>30</v>
      </c>
      <c r="S2215">
        <v>50</v>
      </c>
      <c r="T2215">
        <v>71</v>
      </c>
      <c r="U2215">
        <v>35</v>
      </c>
      <c r="V2215">
        <v>38</v>
      </c>
      <c r="W2215">
        <v>58</v>
      </c>
      <c r="X2215">
        <v>34</v>
      </c>
      <c r="Y2215">
        <v>28</v>
      </c>
      <c r="Z2215">
        <v>15</v>
      </c>
      <c r="AA2215">
        <v>3</v>
      </c>
      <c r="AB2215">
        <v>56</v>
      </c>
      <c r="AC2215">
        <v>27</v>
      </c>
      <c r="AD2215">
        <v>73</v>
      </c>
      <c r="AE2215">
        <v>73</v>
      </c>
      <c r="AF2215">
        <v>38</v>
      </c>
      <c r="AG2215">
        <v>42</v>
      </c>
      <c r="AH2215">
        <v>13</v>
      </c>
      <c r="AI2215">
        <v>106</v>
      </c>
      <c r="AJ2215">
        <v>8</v>
      </c>
      <c r="AK2215">
        <v>226</v>
      </c>
      <c r="AL2215">
        <v>1797</v>
      </c>
      <c r="AM2215">
        <v>1860</v>
      </c>
      <c r="AO2215">
        <v>15.972413793103449</v>
      </c>
      <c r="AP2215">
        <v>18</v>
      </c>
      <c r="AQ2215">
        <v>14.502857142857144</v>
      </c>
      <c r="AR2215">
        <v>9.7894736842105274</v>
      </c>
      <c r="AS2215">
        <v>21.410526315789475</v>
      </c>
      <c r="AT2215">
        <v>13.214634146341464</v>
      </c>
      <c r="AU2215">
        <v>12.33</v>
      </c>
      <c r="AV2215">
        <v>13.950000000000001</v>
      </c>
      <c r="AW2215">
        <v>15.03157894736842</v>
      </c>
      <c r="AX2215">
        <v>18.399999999999999</v>
      </c>
      <c r="AY2215">
        <v>7.2</v>
      </c>
      <c r="AZ2215">
        <v>14.85</v>
      </c>
      <c r="BA2215">
        <v>32.136585365853662</v>
      </c>
      <c r="BB2215">
        <v>29.4</v>
      </c>
      <c r="BC2215">
        <v>29.376000000000001</v>
      </c>
      <c r="BD2215">
        <v>30.12</v>
      </c>
      <c r="BE2215">
        <v>17.856000000000002</v>
      </c>
      <c r="BF2215">
        <v>19.977464788732394</v>
      </c>
      <c r="BG2215">
        <v>20.88</v>
      </c>
      <c r="BH2215">
        <v>21.978947368421053</v>
      </c>
      <c r="BI2215">
        <v>11.731034482758622</v>
      </c>
      <c r="BJ2215">
        <v>19.164705882352941</v>
      </c>
      <c r="BK2215">
        <v>29.571428571428569</v>
      </c>
      <c r="BL2215">
        <v>29.52</v>
      </c>
      <c r="BM2215">
        <v>40.800000000000004</v>
      </c>
      <c r="BN2215">
        <v>18.064285714285717</v>
      </c>
      <c r="BO2215">
        <v>23.066666666666666</v>
      </c>
      <c r="BP2215">
        <v>8.2356164383561641</v>
      </c>
      <c r="BQ2215">
        <v>18</v>
      </c>
      <c r="BR2215">
        <v>31.452631578947368</v>
      </c>
      <c r="BS2215">
        <v>31.542857142857148</v>
      </c>
      <c r="BT2215">
        <v>28.523076923076925</v>
      </c>
      <c r="BU2215">
        <v>12.124528301886793</v>
      </c>
      <c r="BV2215">
        <v>20.7</v>
      </c>
      <c r="BW2215">
        <v>8.7610619469026556</v>
      </c>
      <c r="BX2215">
        <v>17.176627712854756</v>
      </c>
      <c r="BY2215">
        <v>19.499582130115972</v>
      </c>
      <c r="BZ2215">
        <v>2214</v>
      </c>
    </row>
    <row r="2216" spans="1:78" x14ac:dyDescent="0.25">
      <c r="A2216">
        <v>2215</v>
      </c>
      <c r="B2216" t="s">
        <v>2285</v>
      </c>
      <c r="C2216">
        <v>87</v>
      </c>
      <c r="D2216">
        <v>51</v>
      </c>
      <c r="E2216">
        <v>69</v>
      </c>
      <c r="F2216">
        <v>112</v>
      </c>
      <c r="G2216">
        <v>38</v>
      </c>
      <c r="H2216">
        <v>82</v>
      </c>
      <c r="I2216">
        <v>85</v>
      </c>
      <c r="J2216">
        <v>56</v>
      </c>
      <c r="K2216">
        <v>57</v>
      </c>
      <c r="L2216">
        <v>67</v>
      </c>
      <c r="M2216">
        <v>15</v>
      </c>
      <c r="N2216">
        <v>32</v>
      </c>
      <c r="O2216">
        <v>41</v>
      </c>
      <c r="P2216">
        <v>24</v>
      </c>
      <c r="Q2216">
        <v>25</v>
      </c>
      <c r="R2216">
        <v>30</v>
      </c>
      <c r="S2216">
        <v>49</v>
      </c>
      <c r="T2216">
        <v>71</v>
      </c>
      <c r="U2216">
        <v>35</v>
      </c>
      <c r="V2216">
        <v>38</v>
      </c>
      <c r="W2216">
        <v>58</v>
      </c>
      <c r="X2216">
        <v>33</v>
      </c>
      <c r="Y2216">
        <v>27</v>
      </c>
      <c r="Z2216">
        <v>16</v>
      </c>
      <c r="AA2216">
        <v>4</v>
      </c>
      <c r="AB2216">
        <v>52</v>
      </c>
      <c r="AC2216">
        <v>27</v>
      </c>
      <c r="AD2216">
        <v>73</v>
      </c>
      <c r="AE2216">
        <v>73</v>
      </c>
      <c r="AF2216">
        <v>38</v>
      </c>
      <c r="AG2216">
        <v>42</v>
      </c>
      <c r="AH2216">
        <v>13</v>
      </c>
      <c r="AI2216">
        <v>107</v>
      </c>
      <c r="AJ2216">
        <v>8</v>
      </c>
      <c r="AK2216">
        <v>227</v>
      </c>
      <c r="AL2216">
        <v>1795</v>
      </c>
      <c r="AM2216">
        <v>1862</v>
      </c>
      <c r="AO2216">
        <v>15.972413793103449</v>
      </c>
      <c r="AP2216">
        <v>18.352941176470587</v>
      </c>
      <c r="AQ2216">
        <v>14.713043478260872</v>
      </c>
      <c r="AR2216">
        <v>9.9642857142857135</v>
      </c>
      <c r="AS2216">
        <v>21.410526315789475</v>
      </c>
      <c r="AT2216">
        <v>13.214634146341464</v>
      </c>
      <c r="AU2216">
        <v>11.604705882352942</v>
      </c>
      <c r="AV2216">
        <v>13.950000000000001</v>
      </c>
      <c r="AW2216">
        <v>15.03157894736842</v>
      </c>
      <c r="AX2216">
        <v>17.301492537313433</v>
      </c>
      <c r="AY2216">
        <v>7.2</v>
      </c>
      <c r="AZ2216">
        <v>14.85</v>
      </c>
      <c r="BA2216">
        <v>32.136585365853662</v>
      </c>
      <c r="BB2216">
        <v>29.4</v>
      </c>
      <c r="BC2216">
        <v>29.376000000000001</v>
      </c>
      <c r="BD2216">
        <v>30.12</v>
      </c>
      <c r="BE2216">
        <v>18.220408163265308</v>
      </c>
      <c r="BF2216">
        <v>19.977464788732394</v>
      </c>
      <c r="BG2216">
        <v>20.88</v>
      </c>
      <c r="BH2216">
        <v>21.978947368421053</v>
      </c>
      <c r="BI2216">
        <v>11.731034482758622</v>
      </c>
      <c r="BJ2216">
        <v>19.745454545454546</v>
      </c>
      <c r="BK2216">
        <v>30.666666666666668</v>
      </c>
      <c r="BL2216">
        <v>27.675000000000001</v>
      </c>
      <c r="BM2216">
        <v>30.6</v>
      </c>
      <c r="BN2216">
        <v>19.453846153846154</v>
      </c>
      <c r="BO2216">
        <v>23.066666666666666</v>
      </c>
      <c r="BP2216">
        <v>8.2356164383561641</v>
      </c>
      <c r="BQ2216">
        <v>18</v>
      </c>
      <c r="BR2216">
        <v>31.452631578947368</v>
      </c>
      <c r="BS2216">
        <v>31.542857142857148</v>
      </c>
      <c r="BT2216">
        <v>28.523076923076925</v>
      </c>
      <c r="BU2216">
        <v>12.011214953271029</v>
      </c>
      <c r="BV2216">
        <v>20.7</v>
      </c>
      <c r="BW2216">
        <v>8.7224669603524241</v>
      </c>
      <c r="BX2216">
        <v>17.195766016713094</v>
      </c>
      <c r="BY2216">
        <v>19.482696646146191</v>
      </c>
      <c r="BZ2216">
        <v>2215</v>
      </c>
    </row>
    <row r="2217" spans="1:78" x14ac:dyDescent="0.25">
      <c r="A2217">
        <v>2216</v>
      </c>
      <c r="B2217" t="s">
        <v>2286</v>
      </c>
      <c r="C2217">
        <v>100</v>
      </c>
      <c r="D2217">
        <v>51</v>
      </c>
      <c r="E2217">
        <v>68</v>
      </c>
      <c r="F2217">
        <v>112</v>
      </c>
      <c r="G2217">
        <v>38</v>
      </c>
      <c r="H2217">
        <v>82</v>
      </c>
      <c r="I2217">
        <v>85</v>
      </c>
      <c r="J2217">
        <v>56</v>
      </c>
      <c r="K2217">
        <v>58</v>
      </c>
      <c r="L2217">
        <v>63</v>
      </c>
      <c r="M2217">
        <v>15</v>
      </c>
      <c r="N2217">
        <v>32</v>
      </c>
      <c r="O2217">
        <v>41</v>
      </c>
      <c r="P2217">
        <v>24</v>
      </c>
      <c r="Q2217">
        <v>25</v>
      </c>
      <c r="R2217">
        <v>30</v>
      </c>
      <c r="S2217">
        <v>49</v>
      </c>
      <c r="T2217">
        <v>71</v>
      </c>
      <c r="U2217">
        <v>35</v>
      </c>
      <c r="V2217">
        <v>38</v>
      </c>
      <c r="W2217">
        <v>57</v>
      </c>
      <c r="X2217">
        <v>34</v>
      </c>
      <c r="Y2217">
        <v>27</v>
      </c>
      <c r="Z2217">
        <v>16</v>
      </c>
      <c r="AA2217">
        <v>4</v>
      </c>
      <c r="AB2217">
        <v>52</v>
      </c>
      <c r="AC2217">
        <v>27</v>
      </c>
      <c r="AD2217">
        <v>73</v>
      </c>
      <c r="AE2217">
        <v>73</v>
      </c>
      <c r="AF2217">
        <v>38</v>
      </c>
      <c r="AG2217">
        <v>42</v>
      </c>
      <c r="AH2217">
        <v>13</v>
      </c>
      <c r="AI2217">
        <v>106</v>
      </c>
      <c r="AJ2217">
        <v>8</v>
      </c>
      <c r="AK2217">
        <v>220</v>
      </c>
      <c r="AL2217">
        <v>1787</v>
      </c>
      <c r="AM2217">
        <v>1863</v>
      </c>
      <c r="AO2217">
        <v>13.895999999999999</v>
      </c>
      <c r="AP2217">
        <v>18.352941176470587</v>
      </c>
      <c r="AQ2217">
        <v>14.929411764705884</v>
      </c>
      <c r="AR2217">
        <v>9.9642857142857135</v>
      </c>
      <c r="AS2217">
        <v>21.410526315789475</v>
      </c>
      <c r="AT2217">
        <v>13.214634146341464</v>
      </c>
      <c r="AU2217">
        <v>11.604705882352942</v>
      </c>
      <c r="AV2217">
        <v>13.950000000000001</v>
      </c>
      <c r="AW2217">
        <v>14.77241379310345</v>
      </c>
      <c r="AX2217">
        <v>18.399999999999999</v>
      </c>
      <c r="AY2217">
        <v>7.2</v>
      </c>
      <c r="AZ2217">
        <v>14.85</v>
      </c>
      <c r="BA2217">
        <v>32.136585365853662</v>
      </c>
      <c r="BB2217">
        <v>29.4</v>
      </c>
      <c r="BC2217">
        <v>29.376000000000001</v>
      </c>
      <c r="BD2217">
        <v>30.12</v>
      </c>
      <c r="BE2217">
        <v>18.220408163265308</v>
      </c>
      <c r="BF2217">
        <v>19.977464788732394</v>
      </c>
      <c r="BG2217">
        <v>20.88</v>
      </c>
      <c r="BH2217">
        <v>21.978947368421053</v>
      </c>
      <c r="BI2217">
        <v>11.936842105263159</v>
      </c>
      <c r="BJ2217">
        <v>19.164705882352941</v>
      </c>
      <c r="BK2217">
        <v>30.666666666666668</v>
      </c>
      <c r="BL2217">
        <v>27.675000000000001</v>
      </c>
      <c r="BM2217">
        <v>30.6</v>
      </c>
      <c r="BN2217">
        <v>19.453846153846154</v>
      </c>
      <c r="BO2217">
        <v>23.066666666666666</v>
      </c>
      <c r="BP2217">
        <v>8.2356164383561641</v>
      </c>
      <c r="BQ2217">
        <v>18</v>
      </c>
      <c r="BR2217">
        <v>31.452631578947368</v>
      </c>
      <c r="BS2217">
        <v>31.542857142857148</v>
      </c>
      <c r="BT2217">
        <v>28.523076923076925</v>
      </c>
      <c r="BU2217">
        <v>12.124528301886793</v>
      </c>
      <c r="BV2217">
        <v>20.7</v>
      </c>
      <c r="BW2217">
        <v>9</v>
      </c>
      <c r="BX2217">
        <v>17.272747621712366</v>
      </c>
      <c r="BY2217">
        <v>19.44519214402391</v>
      </c>
      <c r="BZ2217">
        <v>2216</v>
      </c>
    </row>
    <row r="2218" spans="1:78" x14ac:dyDescent="0.25">
      <c r="A2218">
        <v>2217</v>
      </c>
      <c r="B2218" t="s">
        <v>2287</v>
      </c>
      <c r="C2218">
        <v>100</v>
      </c>
      <c r="D2218">
        <v>51</v>
      </c>
      <c r="E2218">
        <v>68</v>
      </c>
      <c r="F2218">
        <v>113</v>
      </c>
      <c r="G2218">
        <v>41</v>
      </c>
      <c r="H2218">
        <v>82</v>
      </c>
      <c r="I2218">
        <v>84</v>
      </c>
      <c r="J2218">
        <v>64</v>
      </c>
      <c r="K2218">
        <v>57</v>
      </c>
      <c r="L2218">
        <v>62</v>
      </c>
      <c r="M2218">
        <v>15</v>
      </c>
      <c r="N2218">
        <v>32</v>
      </c>
      <c r="O2218">
        <v>41</v>
      </c>
      <c r="P2218">
        <v>24</v>
      </c>
      <c r="Q2218">
        <v>25</v>
      </c>
      <c r="R2218">
        <v>30</v>
      </c>
      <c r="S2218">
        <v>49</v>
      </c>
      <c r="T2218">
        <v>71</v>
      </c>
      <c r="U2218">
        <v>35</v>
      </c>
      <c r="V2218">
        <v>38</v>
      </c>
      <c r="W2218">
        <v>57</v>
      </c>
      <c r="X2218">
        <v>34</v>
      </c>
      <c r="Y2218">
        <v>27</v>
      </c>
      <c r="Z2218">
        <v>16</v>
      </c>
      <c r="AA2218">
        <v>4</v>
      </c>
      <c r="AB2218">
        <v>53</v>
      </c>
      <c r="AC2218">
        <v>29</v>
      </c>
      <c r="AD2218">
        <v>73</v>
      </c>
      <c r="AE2218">
        <v>73</v>
      </c>
      <c r="AF2218">
        <v>38</v>
      </c>
      <c r="AG2218">
        <v>42</v>
      </c>
      <c r="AH2218">
        <v>13</v>
      </c>
      <c r="AI2218">
        <v>105</v>
      </c>
      <c r="AJ2218">
        <v>8</v>
      </c>
      <c r="AK2218">
        <v>232</v>
      </c>
      <c r="AL2218">
        <v>1791</v>
      </c>
      <c r="AM2218">
        <v>1886</v>
      </c>
      <c r="AO2218">
        <v>13.895999999999999</v>
      </c>
      <c r="AP2218">
        <v>18.352941176470587</v>
      </c>
      <c r="AQ2218">
        <v>14.929411764705884</v>
      </c>
      <c r="AR2218">
        <v>9.8761061946902657</v>
      </c>
      <c r="AS2218">
        <v>19.84390243902439</v>
      </c>
      <c r="AT2218">
        <v>13.214634146341464</v>
      </c>
      <c r="AU2218">
        <v>11.742857142857144</v>
      </c>
      <c r="AV2218">
        <v>12.206250000000001</v>
      </c>
      <c r="AW2218">
        <v>15.03157894736842</v>
      </c>
      <c r="AX2218">
        <v>18.696774193548386</v>
      </c>
      <c r="AY2218">
        <v>7.2</v>
      </c>
      <c r="AZ2218">
        <v>14.85</v>
      </c>
      <c r="BA2218">
        <v>32.136585365853662</v>
      </c>
      <c r="BB2218">
        <v>29.4</v>
      </c>
      <c r="BC2218">
        <v>29.376000000000001</v>
      </c>
      <c r="BD2218">
        <v>30.12</v>
      </c>
      <c r="BE2218">
        <v>18.220408163265308</v>
      </c>
      <c r="BF2218">
        <v>19.977464788732394</v>
      </c>
      <c r="BG2218">
        <v>20.88</v>
      </c>
      <c r="BH2218">
        <v>21.978947368421053</v>
      </c>
      <c r="BI2218">
        <v>11.936842105263159</v>
      </c>
      <c r="BJ2218">
        <v>19.164705882352941</v>
      </c>
      <c r="BK2218">
        <v>30.666666666666668</v>
      </c>
      <c r="BL2218">
        <v>27.675000000000001</v>
      </c>
      <c r="BM2218">
        <v>30.6</v>
      </c>
      <c r="BN2218">
        <v>19.086792452830188</v>
      </c>
      <c r="BO2218">
        <v>21.475862068965519</v>
      </c>
      <c r="BP2218">
        <v>8.2356164383561641</v>
      </c>
      <c r="BQ2218">
        <v>18</v>
      </c>
      <c r="BR2218">
        <v>31.452631578947368</v>
      </c>
      <c r="BS2218">
        <v>31.542857142857148</v>
      </c>
      <c r="BT2218">
        <v>28.523076923076925</v>
      </c>
      <c r="BU2218">
        <v>12.24</v>
      </c>
      <c r="BV2218">
        <v>20.7</v>
      </c>
      <c r="BW2218">
        <v>8.5344827586206904</v>
      </c>
      <c r="BX2218">
        <v>17.234170854271358</v>
      </c>
      <c r="BY2218">
        <v>19.310149838597304</v>
      </c>
      <c r="BZ2218">
        <v>2217</v>
      </c>
    </row>
    <row r="2219" spans="1:78" x14ac:dyDescent="0.25">
      <c r="A2219">
        <v>2218</v>
      </c>
      <c r="B2219" t="s">
        <v>2288</v>
      </c>
      <c r="C2219">
        <v>100</v>
      </c>
      <c r="D2219">
        <v>51</v>
      </c>
      <c r="E2219">
        <v>67</v>
      </c>
      <c r="F2219">
        <v>112</v>
      </c>
      <c r="G2219">
        <v>40</v>
      </c>
      <c r="H2219">
        <v>82</v>
      </c>
      <c r="I2219">
        <v>85</v>
      </c>
      <c r="J2219">
        <v>53</v>
      </c>
      <c r="K2219">
        <v>54</v>
      </c>
      <c r="L2219">
        <v>62</v>
      </c>
      <c r="M2219">
        <v>15</v>
      </c>
      <c r="N2219">
        <v>32</v>
      </c>
      <c r="O2219">
        <v>40</v>
      </c>
      <c r="P2219">
        <v>24</v>
      </c>
      <c r="Q2219">
        <v>25</v>
      </c>
      <c r="R2219">
        <v>31</v>
      </c>
      <c r="S2219">
        <v>49</v>
      </c>
      <c r="T2219">
        <v>71</v>
      </c>
      <c r="U2219">
        <v>35</v>
      </c>
      <c r="V2219">
        <v>44</v>
      </c>
      <c r="W2219">
        <v>56</v>
      </c>
      <c r="X2219">
        <v>34</v>
      </c>
      <c r="Y2219">
        <v>27</v>
      </c>
      <c r="Z2219">
        <v>15</v>
      </c>
      <c r="AA2219">
        <v>4</v>
      </c>
      <c r="AB2219">
        <v>52</v>
      </c>
      <c r="AC2219">
        <v>29</v>
      </c>
      <c r="AD2219">
        <v>73</v>
      </c>
      <c r="AE2219">
        <v>73</v>
      </c>
      <c r="AF2219">
        <v>37</v>
      </c>
      <c r="AG2219">
        <v>41</v>
      </c>
      <c r="AH2219">
        <v>12</v>
      </c>
      <c r="AI2219">
        <v>105</v>
      </c>
      <c r="AJ2219">
        <v>8</v>
      </c>
      <c r="AK2219">
        <v>231</v>
      </c>
      <c r="AL2219">
        <v>1788</v>
      </c>
      <c r="AM2219">
        <v>1869</v>
      </c>
      <c r="AO2219">
        <v>13.895999999999999</v>
      </c>
      <c r="AP2219">
        <v>18.352941176470587</v>
      </c>
      <c r="AQ2219">
        <v>15.15223880597015</v>
      </c>
      <c r="AR2219">
        <v>9.9642857142857135</v>
      </c>
      <c r="AS2219">
        <v>20.340000000000003</v>
      </c>
      <c r="AT2219">
        <v>13.214634146341464</v>
      </c>
      <c r="AU2219">
        <v>11.604705882352942</v>
      </c>
      <c r="AV2219">
        <v>14.739622641509435</v>
      </c>
      <c r="AW2219">
        <v>15.866666666666667</v>
      </c>
      <c r="AX2219">
        <v>18.696774193548386</v>
      </c>
      <c r="AY2219">
        <v>7.2</v>
      </c>
      <c r="AZ2219">
        <v>14.85</v>
      </c>
      <c r="BA2219">
        <v>32.940000000000005</v>
      </c>
      <c r="BB2219">
        <v>29.4</v>
      </c>
      <c r="BC2219">
        <v>29.376000000000001</v>
      </c>
      <c r="BD2219">
        <v>29.148387096774197</v>
      </c>
      <c r="BE2219">
        <v>18.220408163265308</v>
      </c>
      <c r="BF2219">
        <v>19.977464788732394</v>
      </c>
      <c r="BG2219">
        <v>20.88</v>
      </c>
      <c r="BH2219">
        <v>18.981818181818181</v>
      </c>
      <c r="BI2219">
        <v>12.15</v>
      </c>
      <c r="BJ2219">
        <v>19.164705882352941</v>
      </c>
      <c r="BK2219">
        <v>30.666666666666668</v>
      </c>
      <c r="BL2219">
        <v>29.52</v>
      </c>
      <c r="BM2219">
        <v>30.6</v>
      </c>
      <c r="BN2219">
        <v>19.453846153846154</v>
      </c>
      <c r="BO2219">
        <v>21.475862068965519</v>
      </c>
      <c r="BP2219">
        <v>8.2356164383561641</v>
      </c>
      <c r="BQ2219">
        <v>18</v>
      </c>
      <c r="BR2219">
        <v>32.302702702702703</v>
      </c>
      <c r="BS2219">
        <v>32.312195121951227</v>
      </c>
      <c r="BT2219">
        <v>30.900000000000002</v>
      </c>
      <c r="BU2219">
        <v>12.24</v>
      </c>
      <c r="BV2219">
        <v>20.7</v>
      </c>
      <c r="BW2219">
        <v>8.5714285714285712</v>
      </c>
      <c r="BX2219">
        <v>17.263087248322147</v>
      </c>
      <c r="BY2219">
        <v>19.481437261277684</v>
      </c>
      <c r="BZ2219">
        <v>2218</v>
      </c>
    </row>
    <row r="2220" spans="1:78" x14ac:dyDescent="0.25">
      <c r="A2220">
        <v>2219</v>
      </c>
      <c r="B2220" t="s">
        <v>2289</v>
      </c>
      <c r="C2220">
        <v>100</v>
      </c>
      <c r="D2220">
        <v>51</v>
      </c>
      <c r="E2220">
        <v>67</v>
      </c>
      <c r="F2220">
        <v>112</v>
      </c>
      <c r="G2220">
        <v>39</v>
      </c>
      <c r="H2220">
        <v>86</v>
      </c>
      <c r="I2220">
        <v>83</v>
      </c>
      <c r="J2220">
        <v>54</v>
      </c>
      <c r="K2220">
        <v>54</v>
      </c>
      <c r="L2220">
        <v>64</v>
      </c>
      <c r="M2220">
        <v>15</v>
      </c>
      <c r="N2220">
        <v>32</v>
      </c>
      <c r="O2220">
        <v>40</v>
      </c>
      <c r="P2220">
        <v>24</v>
      </c>
      <c r="Q2220">
        <v>25</v>
      </c>
      <c r="R2220">
        <v>31</v>
      </c>
      <c r="S2220">
        <v>49</v>
      </c>
      <c r="T2220">
        <v>71</v>
      </c>
      <c r="U2220">
        <v>35</v>
      </c>
      <c r="V2220">
        <v>44</v>
      </c>
      <c r="W2220">
        <v>56</v>
      </c>
      <c r="X2220">
        <v>33</v>
      </c>
      <c r="Y2220">
        <v>28</v>
      </c>
      <c r="Z2220">
        <v>15</v>
      </c>
      <c r="AA2220">
        <v>3</v>
      </c>
      <c r="AB2220">
        <v>52</v>
      </c>
      <c r="AC2220">
        <v>29</v>
      </c>
      <c r="AD2220">
        <v>73</v>
      </c>
      <c r="AE2220">
        <v>73</v>
      </c>
      <c r="AF2220">
        <v>37</v>
      </c>
      <c r="AG2220">
        <v>41</v>
      </c>
      <c r="AH2220">
        <v>12</v>
      </c>
      <c r="AI2220">
        <v>106</v>
      </c>
      <c r="AJ2220">
        <v>8</v>
      </c>
      <c r="AK2220">
        <v>232</v>
      </c>
      <c r="AL2220">
        <v>1792</v>
      </c>
      <c r="AM2220">
        <v>1874</v>
      </c>
      <c r="AO2220">
        <v>13.895999999999999</v>
      </c>
      <c r="AP2220">
        <v>18.352941176470587</v>
      </c>
      <c r="AQ2220">
        <v>15.15223880597015</v>
      </c>
      <c r="AR2220">
        <v>9.9642857142857135</v>
      </c>
      <c r="AS2220">
        <v>20.861538461538462</v>
      </c>
      <c r="AT2220">
        <v>12.6</v>
      </c>
      <c r="AU2220">
        <v>11.884337349397592</v>
      </c>
      <c r="AV2220">
        <v>14.466666666666665</v>
      </c>
      <c r="AW2220">
        <v>15.866666666666667</v>
      </c>
      <c r="AX2220">
        <v>18.112500000000001</v>
      </c>
      <c r="AY2220">
        <v>7.2</v>
      </c>
      <c r="AZ2220">
        <v>14.85</v>
      </c>
      <c r="BA2220">
        <v>32.940000000000005</v>
      </c>
      <c r="BB2220">
        <v>29.4</v>
      </c>
      <c r="BC2220">
        <v>29.376000000000001</v>
      </c>
      <c r="BD2220">
        <v>29.148387096774197</v>
      </c>
      <c r="BE2220">
        <v>18.220408163265308</v>
      </c>
      <c r="BF2220">
        <v>19.977464788732394</v>
      </c>
      <c r="BG2220">
        <v>20.88</v>
      </c>
      <c r="BH2220">
        <v>18.981818181818181</v>
      </c>
      <c r="BI2220">
        <v>12.15</v>
      </c>
      <c r="BJ2220">
        <v>19.745454545454546</v>
      </c>
      <c r="BK2220">
        <v>29.571428571428569</v>
      </c>
      <c r="BL2220">
        <v>29.52</v>
      </c>
      <c r="BM2220">
        <v>40.800000000000004</v>
      </c>
      <c r="BN2220">
        <v>19.453846153846154</v>
      </c>
      <c r="BO2220">
        <v>21.475862068965519</v>
      </c>
      <c r="BP2220">
        <v>8.2356164383561641</v>
      </c>
      <c r="BQ2220">
        <v>18</v>
      </c>
      <c r="BR2220">
        <v>32.302702702702703</v>
      </c>
      <c r="BS2220">
        <v>32.312195121951227</v>
      </c>
      <c r="BT2220">
        <v>30.900000000000002</v>
      </c>
      <c r="BU2220">
        <v>12.124528301886793</v>
      </c>
      <c r="BV2220">
        <v>20.7</v>
      </c>
      <c r="BW2220">
        <v>8.5344827586206904</v>
      </c>
      <c r="BX2220">
        <v>17.224553571428572</v>
      </c>
      <c r="BY2220">
        <v>19.469841885981623</v>
      </c>
      <c r="BZ2220">
        <v>2219</v>
      </c>
    </row>
    <row r="2221" spans="1:78" x14ac:dyDescent="0.25">
      <c r="A2221">
        <v>2220</v>
      </c>
      <c r="B2221" t="s">
        <v>2290</v>
      </c>
      <c r="C2221">
        <v>100</v>
      </c>
      <c r="D2221">
        <v>51</v>
      </c>
      <c r="E2221">
        <v>67</v>
      </c>
      <c r="F2221">
        <v>115</v>
      </c>
      <c r="G2221">
        <v>39</v>
      </c>
      <c r="H2221">
        <v>83</v>
      </c>
      <c r="I2221">
        <v>83</v>
      </c>
      <c r="J2221">
        <v>53</v>
      </c>
      <c r="K2221">
        <v>53</v>
      </c>
      <c r="L2221">
        <v>64</v>
      </c>
      <c r="M2221">
        <v>15</v>
      </c>
      <c r="N2221">
        <v>32</v>
      </c>
      <c r="O2221">
        <v>40</v>
      </c>
      <c r="P2221">
        <v>24</v>
      </c>
      <c r="Q2221">
        <v>25</v>
      </c>
      <c r="R2221">
        <v>31</v>
      </c>
      <c r="S2221">
        <v>49</v>
      </c>
      <c r="T2221">
        <v>71</v>
      </c>
      <c r="U2221">
        <v>35</v>
      </c>
      <c r="V2221">
        <v>44</v>
      </c>
      <c r="W2221">
        <v>56</v>
      </c>
      <c r="X2221">
        <v>33</v>
      </c>
      <c r="Y2221">
        <v>28</v>
      </c>
      <c r="Z2221">
        <v>15</v>
      </c>
      <c r="AA2221">
        <v>3</v>
      </c>
      <c r="AB2221">
        <v>52</v>
      </c>
      <c r="AC2221">
        <v>29</v>
      </c>
      <c r="AD2221">
        <v>73</v>
      </c>
      <c r="AE2221">
        <v>73</v>
      </c>
      <c r="AF2221">
        <v>37</v>
      </c>
      <c r="AG2221">
        <v>41</v>
      </c>
      <c r="AH2221">
        <v>12</v>
      </c>
      <c r="AI2221">
        <v>105</v>
      </c>
      <c r="AJ2221">
        <v>8</v>
      </c>
      <c r="AK2221">
        <v>229</v>
      </c>
      <c r="AL2221">
        <v>1789</v>
      </c>
      <c r="AM2221">
        <v>1868</v>
      </c>
      <c r="AO2221">
        <v>13.895999999999999</v>
      </c>
      <c r="AP2221">
        <v>18.352941176470587</v>
      </c>
      <c r="AQ2221">
        <v>15.15223880597015</v>
      </c>
      <c r="AR2221">
        <v>9.7043478260869573</v>
      </c>
      <c r="AS2221">
        <v>20.861538461538462</v>
      </c>
      <c r="AT2221">
        <v>13.055421686746987</v>
      </c>
      <c r="AU2221">
        <v>11.884337349397592</v>
      </c>
      <c r="AV2221">
        <v>14.739622641509435</v>
      </c>
      <c r="AW2221">
        <v>16.166037735849059</v>
      </c>
      <c r="AX2221">
        <v>18.112500000000001</v>
      </c>
      <c r="AY2221">
        <v>7.2</v>
      </c>
      <c r="AZ2221">
        <v>14.85</v>
      </c>
      <c r="BA2221">
        <v>32.940000000000005</v>
      </c>
      <c r="BB2221">
        <v>29.4</v>
      </c>
      <c r="BC2221">
        <v>29.376000000000001</v>
      </c>
      <c r="BD2221">
        <v>29.148387096774197</v>
      </c>
      <c r="BE2221">
        <v>18.220408163265308</v>
      </c>
      <c r="BF2221">
        <v>19.977464788732394</v>
      </c>
      <c r="BG2221">
        <v>20.88</v>
      </c>
      <c r="BH2221">
        <v>18.981818181818181</v>
      </c>
      <c r="BI2221">
        <v>12.15</v>
      </c>
      <c r="BJ2221">
        <v>19.745454545454546</v>
      </c>
      <c r="BK2221">
        <v>29.571428571428569</v>
      </c>
      <c r="BL2221">
        <v>29.52</v>
      </c>
      <c r="BM2221">
        <v>40.800000000000004</v>
      </c>
      <c r="BN2221">
        <v>19.453846153846154</v>
      </c>
      <c r="BO2221">
        <v>21.475862068965519</v>
      </c>
      <c r="BP2221">
        <v>8.2356164383561641</v>
      </c>
      <c r="BQ2221">
        <v>18</v>
      </c>
      <c r="BR2221">
        <v>32.302702702702703</v>
      </c>
      <c r="BS2221">
        <v>32.312195121951227</v>
      </c>
      <c r="BT2221">
        <v>30.900000000000002</v>
      </c>
      <c r="BU2221">
        <v>12.24</v>
      </c>
      <c r="BV2221">
        <v>20.7</v>
      </c>
      <c r="BW2221">
        <v>8.646288209606988</v>
      </c>
      <c r="BX2221">
        <v>17.25343767467859</v>
      </c>
      <c r="BY2221">
        <v>19.503630005604251</v>
      </c>
      <c r="BZ2221">
        <v>2220</v>
      </c>
    </row>
    <row r="2222" spans="1:78" x14ac:dyDescent="0.25">
      <c r="A2222">
        <v>2221</v>
      </c>
      <c r="B2222" t="s">
        <v>2291</v>
      </c>
      <c r="C2222">
        <v>100</v>
      </c>
      <c r="D2222">
        <v>51</v>
      </c>
      <c r="E2222">
        <v>67</v>
      </c>
      <c r="F2222">
        <v>116</v>
      </c>
      <c r="G2222">
        <v>40</v>
      </c>
      <c r="H2222">
        <v>87</v>
      </c>
      <c r="I2222">
        <v>84</v>
      </c>
      <c r="J2222">
        <v>53</v>
      </c>
      <c r="K2222">
        <v>53</v>
      </c>
      <c r="L2222">
        <v>63</v>
      </c>
      <c r="M2222">
        <v>15</v>
      </c>
      <c r="N2222">
        <v>32</v>
      </c>
      <c r="O2222">
        <v>40</v>
      </c>
      <c r="P2222">
        <v>24</v>
      </c>
      <c r="Q2222">
        <v>23</v>
      </c>
      <c r="R2222">
        <v>29</v>
      </c>
      <c r="S2222">
        <v>49</v>
      </c>
      <c r="T2222">
        <v>71</v>
      </c>
      <c r="U2222">
        <v>35</v>
      </c>
      <c r="V2222">
        <v>45</v>
      </c>
      <c r="W2222">
        <v>56</v>
      </c>
      <c r="X2222">
        <v>33</v>
      </c>
      <c r="Y2222">
        <v>28</v>
      </c>
      <c r="Z2222">
        <v>15</v>
      </c>
      <c r="AA2222">
        <v>3</v>
      </c>
      <c r="AB2222">
        <v>51</v>
      </c>
      <c r="AC2222">
        <v>27</v>
      </c>
      <c r="AD2222">
        <v>73</v>
      </c>
      <c r="AE2222">
        <v>73</v>
      </c>
      <c r="AF2222">
        <v>36</v>
      </c>
      <c r="AG2222">
        <v>40</v>
      </c>
      <c r="AH2222">
        <v>12</v>
      </c>
      <c r="AI2222">
        <v>104</v>
      </c>
      <c r="AJ2222">
        <v>8</v>
      </c>
      <c r="AK2222">
        <v>230</v>
      </c>
      <c r="AL2222">
        <v>1770</v>
      </c>
      <c r="AM2222">
        <v>1866</v>
      </c>
      <c r="AO2222">
        <v>13.895999999999999</v>
      </c>
      <c r="AP2222">
        <v>18.352941176470587</v>
      </c>
      <c r="AQ2222">
        <v>15.15223880597015</v>
      </c>
      <c r="AR2222">
        <v>9.6206896551724146</v>
      </c>
      <c r="AS2222">
        <v>20.340000000000003</v>
      </c>
      <c r="AT2222">
        <v>12.455172413793104</v>
      </c>
      <c r="AU2222">
        <v>11.742857142857144</v>
      </c>
      <c r="AV2222">
        <v>14.739622641509435</v>
      </c>
      <c r="AW2222">
        <v>16.166037735849059</v>
      </c>
      <c r="AX2222">
        <v>18.399999999999999</v>
      </c>
      <c r="AY2222">
        <v>7.2</v>
      </c>
      <c r="AZ2222">
        <v>14.85</v>
      </c>
      <c r="BA2222">
        <v>32.940000000000005</v>
      </c>
      <c r="BB2222">
        <v>29.4</v>
      </c>
      <c r="BC2222">
        <v>31.930434782608696</v>
      </c>
      <c r="BD2222">
        <v>31.158620689655173</v>
      </c>
      <c r="BE2222">
        <v>18.220408163265308</v>
      </c>
      <c r="BF2222">
        <v>19.977464788732394</v>
      </c>
      <c r="BG2222">
        <v>20.88</v>
      </c>
      <c r="BH2222">
        <v>18.560000000000002</v>
      </c>
      <c r="BI2222">
        <v>12.15</v>
      </c>
      <c r="BJ2222">
        <v>19.745454545454546</v>
      </c>
      <c r="BK2222">
        <v>29.571428571428569</v>
      </c>
      <c r="BL2222">
        <v>29.52</v>
      </c>
      <c r="BM2222">
        <v>40.800000000000004</v>
      </c>
      <c r="BN2222">
        <v>19.835294117647059</v>
      </c>
      <c r="BO2222">
        <v>23.066666666666666</v>
      </c>
      <c r="BP2222">
        <v>8.2356164383561641</v>
      </c>
      <c r="BQ2222">
        <v>18</v>
      </c>
      <c r="BR2222">
        <v>33.199999999999996</v>
      </c>
      <c r="BS2222">
        <v>33.119999999999997</v>
      </c>
      <c r="BT2222">
        <v>30.900000000000002</v>
      </c>
      <c r="BU2222">
        <v>12.357692307692307</v>
      </c>
      <c r="BV2222">
        <v>20.7</v>
      </c>
      <c r="BW2222">
        <v>8.608695652173914</v>
      </c>
      <c r="BX2222">
        <v>17.438644067796613</v>
      </c>
      <c r="BY2222">
        <v>19.696778523746779</v>
      </c>
      <c r="BZ2222">
        <v>2221</v>
      </c>
    </row>
    <row r="2223" spans="1:78" x14ac:dyDescent="0.25">
      <c r="A2223">
        <v>2222</v>
      </c>
      <c r="B2223" t="s">
        <v>2292</v>
      </c>
      <c r="C2223">
        <v>95</v>
      </c>
      <c r="D2223">
        <v>51</v>
      </c>
      <c r="E2223">
        <v>67</v>
      </c>
      <c r="F2223">
        <v>116</v>
      </c>
      <c r="G2223">
        <v>39</v>
      </c>
      <c r="H2223">
        <v>87</v>
      </c>
      <c r="I2223">
        <v>84</v>
      </c>
      <c r="J2223">
        <v>53</v>
      </c>
      <c r="K2223">
        <v>53</v>
      </c>
      <c r="L2223">
        <v>64</v>
      </c>
      <c r="M2223">
        <v>15</v>
      </c>
      <c r="N2223">
        <v>30</v>
      </c>
      <c r="O2223">
        <v>40</v>
      </c>
      <c r="P2223">
        <v>24</v>
      </c>
      <c r="Q2223">
        <v>23</v>
      </c>
      <c r="R2223">
        <v>29</v>
      </c>
      <c r="S2223">
        <v>49</v>
      </c>
      <c r="T2223">
        <v>69</v>
      </c>
      <c r="U2223">
        <v>34</v>
      </c>
      <c r="V2223">
        <v>37</v>
      </c>
      <c r="W2223">
        <v>53</v>
      </c>
      <c r="X2223">
        <v>33</v>
      </c>
      <c r="Y2223">
        <v>28</v>
      </c>
      <c r="Z2223">
        <v>15</v>
      </c>
      <c r="AA2223">
        <v>3</v>
      </c>
      <c r="AB2223">
        <v>51</v>
      </c>
      <c r="AC2223">
        <v>27</v>
      </c>
      <c r="AD2223">
        <v>73</v>
      </c>
      <c r="AE2223">
        <v>73</v>
      </c>
      <c r="AF2223">
        <v>36</v>
      </c>
      <c r="AG2223">
        <v>41</v>
      </c>
      <c r="AH2223">
        <v>11</v>
      </c>
      <c r="AI2223">
        <v>103</v>
      </c>
      <c r="AJ2223">
        <v>8</v>
      </c>
      <c r="AK2223">
        <v>239</v>
      </c>
      <c r="AL2223">
        <v>1778</v>
      </c>
      <c r="AM2223">
        <v>1853</v>
      </c>
      <c r="AO2223">
        <v>14.627368421052633</v>
      </c>
      <c r="AP2223">
        <v>18.352941176470587</v>
      </c>
      <c r="AQ2223">
        <v>15.15223880597015</v>
      </c>
      <c r="AR2223">
        <v>9.6206896551724146</v>
      </c>
      <c r="AS2223">
        <v>20.861538461538462</v>
      </c>
      <c r="AT2223">
        <v>12.455172413793104</v>
      </c>
      <c r="AU2223">
        <v>11.742857142857144</v>
      </c>
      <c r="AV2223">
        <v>14.739622641509435</v>
      </c>
      <c r="AW2223">
        <v>16.166037735849059</v>
      </c>
      <c r="AX2223">
        <v>18.112500000000001</v>
      </c>
      <c r="AY2223">
        <v>7.2</v>
      </c>
      <c r="AZ2223">
        <v>15.840000000000002</v>
      </c>
      <c r="BA2223">
        <v>32.940000000000005</v>
      </c>
      <c r="BB2223">
        <v>29.4</v>
      </c>
      <c r="BC2223">
        <v>31.930434782608696</v>
      </c>
      <c r="BD2223">
        <v>31.158620689655173</v>
      </c>
      <c r="BE2223">
        <v>18.220408163265308</v>
      </c>
      <c r="BF2223">
        <v>20.556521739130435</v>
      </c>
      <c r="BG2223">
        <v>21.494117647058825</v>
      </c>
      <c r="BH2223">
        <v>22.572972972972973</v>
      </c>
      <c r="BI2223">
        <v>12.837735849056603</v>
      </c>
      <c r="BJ2223">
        <v>19.745454545454546</v>
      </c>
      <c r="BK2223">
        <v>29.571428571428569</v>
      </c>
      <c r="BL2223">
        <v>29.52</v>
      </c>
      <c r="BM2223">
        <v>40.800000000000004</v>
      </c>
      <c r="BN2223">
        <v>19.835294117647059</v>
      </c>
      <c r="BO2223">
        <v>23.066666666666666</v>
      </c>
      <c r="BP2223">
        <v>8.2356164383561641</v>
      </c>
      <c r="BQ2223">
        <v>18</v>
      </c>
      <c r="BR2223">
        <v>33.199999999999996</v>
      </c>
      <c r="BS2223">
        <v>32.312195121951227</v>
      </c>
      <c r="BT2223">
        <v>33.709090909090911</v>
      </c>
      <c r="BU2223">
        <v>12.477669902912622</v>
      </c>
      <c r="BV2223">
        <v>20.7</v>
      </c>
      <c r="BW2223">
        <v>8.2845188284518834</v>
      </c>
      <c r="BX2223">
        <v>17.360179977502813</v>
      </c>
      <c r="BY2223">
        <v>19.896065431351882</v>
      </c>
      <c r="BZ2223">
        <v>2222</v>
      </c>
    </row>
    <row r="2224" spans="1:78" x14ac:dyDescent="0.25">
      <c r="A2224">
        <v>2223</v>
      </c>
      <c r="B2224" t="s">
        <v>2293</v>
      </c>
      <c r="C2224">
        <v>93</v>
      </c>
      <c r="D2224">
        <v>51</v>
      </c>
      <c r="E2224">
        <v>72</v>
      </c>
      <c r="F2224">
        <v>114</v>
      </c>
      <c r="G2224">
        <v>39</v>
      </c>
      <c r="H2224">
        <v>88</v>
      </c>
      <c r="I2224">
        <v>84</v>
      </c>
      <c r="J2224">
        <v>53</v>
      </c>
      <c r="K2224">
        <v>52</v>
      </c>
      <c r="L2224">
        <v>64</v>
      </c>
      <c r="M2224">
        <v>15</v>
      </c>
      <c r="N2224">
        <v>30</v>
      </c>
      <c r="O2224">
        <v>40</v>
      </c>
      <c r="P2224">
        <v>24</v>
      </c>
      <c r="Q2224">
        <v>23</v>
      </c>
      <c r="R2224">
        <v>29</v>
      </c>
      <c r="S2224">
        <v>49</v>
      </c>
      <c r="T2224">
        <v>69</v>
      </c>
      <c r="U2224">
        <v>34</v>
      </c>
      <c r="V2224">
        <v>37</v>
      </c>
      <c r="W2224">
        <v>53</v>
      </c>
      <c r="X2224">
        <v>33</v>
      </c>
      <c r="Y2224">
        <v>28</v>
      </c>
      <c r="Z2224">
        <v>15</v>
      </c>
      <c r="AA2224">
        <v>3</v>
      </c>
      <c r="AB2224">
        <v>49</v>
      </c>
      <c r="AC2224">
        <v>27</v>
      </c>
      <c r="AD2224">
        <v>73</v>
      </c>
      <c r="AE2224">
        <v>73</v>
      </c>
      <c r="AF2224">
        <v>36</v>
      </c>
      <c r="AG2224">
        <v>40</v>
      </c>
      <c r="AH2224">
        <v>11</v>
      </c>
      <c r="AI2224">
        <v>67</v>
      </c>
      <c r="AJ2224">
        <v>8</v>
      </c>
      <c r="AK2224">
        <v>240</v>
      </c>
      <c r="AL2224">
        <v>1762</v>
      </c>
      <c r="AM2224">
        <v>1816</v>
      </c>
      <c r="AO2224">
        <v>14.941935483870967</v>
      </c>
      <c r="AP2224">
        <v>18.352941176470587</v>
      </c>
      <c r="AQ2224">
        <v>14.1</v>
      </c>
      <c r="AR2224">
        <v>9.7894736842105274</v>
      </c>
      <c r="AS2224">
        <v>20.861538461538462</v>
      </c>
      <c r="AT2224">
        <v>12.313636363636364</v>
      </c>
      <c r="AU2224">
        <v>11.742857142857144</v>
      </c>
      <c r="AV2224">
        <v>14.739622641509435</v>
      </c>
      <c r="AW2224">
        <v>16.476923076923075</v>
      </c>
      <c r="AX2224">
        <v>18.112500000000001</v>
      </c>
      <c r="AY2224">
        <v>7.2</v>
      </c>
      <c r="AZ2224">
        <v>15.840000000000002</v>
      </c>
      <c r="BA2224">
        <v>32.940000000000005</v>
      </c>
      <c r="BB2224">
        <v>29.4</v>
      </c>
      <c r="BC2224">
        <v>31.930434782608696</v>
      </c>
      <c r="BD2224">
        <v>31.158620689655173</v>
      </c>
      <c r="BE2224">
        <v>18.220408163265308</v>
      </c>
      <c r="BF2224">
        <v>20.556521739130435</v>
      </c>
      <c r="BG2224">
        <v>21.494117647058825</v>
      </c>
      <c r="BH2224">
        <v>22.572972972972973</v>
      </c>
      <c r="BI2224">
        <v>12.837735849056603</v>
      </c>
      <c r="BJ2224">
        <v>19.745454545454546</v>
      </c>
      <c r="BK2224">
        <v>29.571428571428569</v>
      </c>
      <c r="BL2224">
        <v>29.52</v>
      </c>
      <c r="BM2224">
        <v>40.800000000000004</v>
      </c>
      <c r="BN2224">
        <v>20.644897959183673</v>
      </c>
      <c r="BO2224">
        <v>23.066666666666666</v>
      </c>
      <c r="BP2224">
        <v>8.2356164383561641</v>
      </c>
      <c r="BQ2224">
        <v>18</v>
      </c>
      <c r="BR2224">
        <v>33.199999999999996</v>
      </c>
      <c r="BS2224">
        <v>33.119999999999997</v>
      </c>
      <c r="BT2224">
        <v>33.709090909090911</v>
      </c>
      <c r="BU2224">
        <v>19.182089552238804</v>
      </c>
      <c r="BV2224">
        <v>20.7</v>
      </c>
      <c r="BW2224">
        <v>8.25</v>
      </c>
      <c r="BX2224">
        <v>17.517820658342792</v>
      </c>
      <c r="BY2224">
        <v>20.223528259180107</v>
      </c>
      <c r="BZ2224">
        <v>2223</v>
      </c>
    </row>
    <row r="2225" spans="1:78" x14ac:dyDescent="0.25">
      <c r="A2225">
        <v>2224</v>
      </c>
      <c r="B2225" t="s">
        <v>2294</v>
      </c>
      <c r="C2225">
        <v>94</v>
      </c>
      <c r="D2225">
        <v>52</v>
      </c>
      <c r="E2225">
        <v>71</v>
      </c>
      <c r="F2225">
        <v>114</v>
      </c>
      <c r="G2225">
        <v>39</v>
      </c>
      <c r="H2225">
        <v>84</v>
      </c>
      <c r="I2225">
        <v>82</v>
      </c>
      <c r="J2225">
        <v>53</v>
      </c>
      <c r="K2225">
        <v>53</v>
      </c>
      <c r="L2225">
        <v>64</v>
      </c>
      <c r="M2225">
        <v>15</v>
      </c>
      <c r="N2225">
        <v>30</v>
      </c>
      <c r="O2225">
        <v>40</v>
      </c>
      <c r="P2225">
        <v>24</v>
      </c>
      <c r="Q2225">
        <v>23</v>
      </c>
      <c r="R2225">
        <v>31</v>
      </c>
      <c r="S2225">
        <v>50</v>
      </c>
      <c r="T2225">
        <v>69</v>
      </c>
      <c r="U2225">
        <v>34</v>
      </c>
      <c r="V2225">
        <v>34</v>
      </c>
      <c r="W2225">
        <v>51</v>
      </c>
      <c r="X2225">
        <v>33</v>
      </c>
      <c r="Y2225">
        <v>27</v>
      </c>
      <c r="Z2225">
        <v>15</v>
      </c>
      <c r="AA2225">
        <v>3</v>
      </c>
      <c r="AB2225">
        <v>51</v>
      </c>
      <c r="AC2225">
        <v>27</v>
      </c>
      <c r="AD2225">
        <v>73</v>
      </c>
      <c r="AE2225">
        <v>73</v>
      </c>
      <c r="AF2225">
        <v>36</v>
      </c>
      <c r="AG2225">
        <v>40</v>
      </c>
      <c r="AH2225">
        <v>11</v>
      </c>
      <c r="AI2225">
        <v>66</v>
      </c>
      <c r="AJ2225">
        <v>8</v>
      </c>
      <c r="AK2225">
        <v>231</v>
      </c>
      <c r="AL2225">
        <v>1756</v>
      </c>
      <c r="AM2225">
        <v>1801</v>
      </c>
      <c r="AO2225">
        <v>14.782978723404257</v>
      </c>
      <c r="AP2225">
        <v>18</v>
      </c>
      <c r="AQ2225">
        <v>14.298591549295775</v>
      </c>
      <c r="AR2225">
        <v>9.7894736842105274</v>
      </c>
      <c r="AS2225">
        <v>20.861538461538462</v>
      </c>
      <c r="AT2225">
        <v>12.9</v>
      </c>
      <c r="AU2225">
        <v>12.029268292682927</v>
      </c>
      <c r="AV2225">
        <v>14.739622641509435</v>
      </c>
      <c r="AW2225">
        <v>16.166037735849059</v>
      </c>
      <c r="AX2225">
        <v>18.112500000000001</v>
      </c>
      <c r="AY2225">
        <v>7.2</v>
      </c>
      <c r="AZ2225">
        <v>15.840000000000002</v>
      </c>
      <c r="BA2225">
        <v>32.940000000000005</v>
      </c>
      <c r="BB2225">
        <v>29.4</v>
      </c>
      <c r="BC2225">
        <v>31.930434782608696</v>
      </c>
      <c r="BD2225">
        <v>29.148387096774197</v>
      </c>
      <c r="BE2225">
        <v>17.856000000000002</v>
      </c>
      <c r="BF2225">
        <v>20.556521739130435</v>
      </c>
      <c r="BG2225">
        <v>21.494117647058825</v>
      </c>
      <c r="BH2225">
        <v>24.564705882352939</v>
      </c>
      <c r="BI2225">
        <v>13.341176470588236</v>
      </c>
      <c r="BJ2225">
        <v>19.745454545454546</v>
      </c>
      <c r="BK2225">
        <v>30.666666666666668</v>
      </c>
      <c r="BL2225">
        <v>29.52</v>
      </c>
      <c r="BM2225">
        <v>40.800000000000004</v>
      </c>
      <c r="BN2225">
        <v>19.835294117647059</v>
      </c>
      <c r="BO2225">
        <v>23.066666666666666</v>
      </c>
      <c r="BP2225">
        <v>8.2356164383561641</v>
      </c>
      <c r="BQ2225">
        <v>18</v>
      </c>
      <c r="BR2225">
        <v>33.199999999999996</v>
      </c>
      <c r="BS2225">
        <v>33.119999999999997</v>
      </c>
      <c r="BT2225">
        <v>33.709090909090911</v>
      </c>
      <c r="BU2225">
        <v>19.472727272727273</v>
      </c>
      <c r="BV2225">
        <v>20.7</v>
      </c>
      <c r="BW2225">
        <v>8.5714285714285712</v>
      </c>
      <c r="BX2225">
        <v>17.577676537585422</v>
      </c>
      <c r="BY2225">
        <v>20.264477888172035</v>
      </c>
      <c r="BZ2225">
        <v>2224</v>
      </c>
    </row>
    <row r="2226" spans="1:78" x14ac:dyDescent="0.25">
      <c r="A2226">
        <v>2225</v>
      </c>
      <c r="B2226" t="s">
        <v>2295</v>
      </c>
      <c r="C2226">
        <v>93</v>
      </c>
      <c r="D2226">
        <v>52</v>
      </c>
      <c r="E2226">
        <v>71</v>
      </c>
      <c r="F2226">
        <v>114</v>
      </c>
      <c r="G2226">
        <v>38</v>
      </c>
      <c r="H2226">
        <v>85</v>
      </c>
      <c r="I2226">
        <v>83</v>
      </c>
      <c r="J2226">
        <v>53</v>
      </c>
      <c r="K2226">
        <v>53</v>
      </c>
      <c r="L2226">
        <v>65</v>
      </c>
      <c r="M2226">
        <v>15</v>
      </c>
      <c r="N2226">
        <v>30</v>
      </c>
      <c r="O2226">
        <v>40</v>
      </c>
      <c r="P2226">
        <v>23</v>
      </c>
      <c r="Q2226">
        <v>23</v>
      </c>
      <c r="R2226">
        <v>31</v>
      </c>
      <c r="S2226">
        <v>50</v>
      </c>
      <c r="T2226">
        <v>68</v>
      </c>
      <c r="U2226">
        <v>35</v>
      </c>
      <c r="V2226">
        <v>35</v>
      </c>
      <c r="W2226">
        <v>52</v>
      </c>
      <c r="X2226">
        <v>33</v>
      </c>
      <c r="Y2226">
        <v>28</v>
      </c>
      <c r="Z2226">
        <v>15</v>
      </c>
      <c r="AA2226">
        <v>3</v>
      </c>
      <c r="AB2226">
        <v>51</v>
      </c>
      <c r="AC2226">
        <v>27</v>
      </c>
      <c r="AD2226">
        <v>73</v>
      </c>
      <c r="AE2226">
        <v>72</v>
      </c>
      <c r="AF2226">
        <v>36</v>
      </c>
      <c r="AG2226">
        <v>40</v>
      </c>
      <c r="AH2226">
        <v>11</v>
      </c>
      <c r="AI2226">
        <v>80</v>
      </c>
      <c r="AJ2226">
        <v>8</v>
      </c>
      <c r="AK2226">
        <v>243</v>
      </c>
      <c r="AL2226">
        <v>1754</v>
      </c>
      <c r="AM2226">
        <v>1829</v>
      </c>
      <c r="AO2226">
        <v>14.941935483870967</v>
      </c>
      <c r="AP2226">
        <v>18</v>
      </c>
      <c r="AQ2226">
        <v>14.298591549295775</v>
      </c>
      <c r="AR2226">
        <v>9.7894736842105274</v>
      </c>
      <c r="AS2226">
        <v>21.410526315789475</v>
      </c>
      <c r="AT2226">
        <v>12.748235294117647</v>
      </c>
      <c r="AU2226">
        <v>11.884337349397592</v>
      </c>
      <c r="AV2226">
        <v>14.739622641509435</v>
      </c>
      <c r="AW2226">
        <v>16.166037735849059</v>
      </c>
      <c r="AX2226">
        <v>17.833846153846157</v>
      </c>
      <c r="AY2226">
        <v>7.2</v>
      </c>
      <c r="AZ2226">
        <v>15.840000000000002</v>
      </c>
      <c r="BA2226">
        <v>32.940000000000005</v>
      </c>
      <c r="BB2226">
        <v>30.678260869565221</v>
      </c>
      <c r="BC2226">
        <v>31.930434782608696</v>
      </c>
      <c r="BD2226">
        <v>29.148387096774197</v>
      </c>
      <c r="BE2226">
        <v>17.856000000000002</v>
      </c>
      <c r="BF2226">
        <v>20.858823529411765</v>
      </c>
      <c r="BG2226">
        <v>20.88</v>
      </c>
      <c r="BH2226">
        <v>23.862857142857145</v>
      </c>
      <c r="BI2226">
        <v>13.084615384615384</v>
      </c>
      <c r="BJ2226">
        <v>19.745454545454546</v>
      </c>
      <c r="BK2226">
        <v>29.571428571428569</v>
      </c>
      <c r="BL2226">
        <v>29.52</v>
      </c>
      <c r="BM2226">
        <v>40.800000000000004</v>
      </c>
      <c r="BN2226">
        <v>19.835294117647059</v>
      </c>
      <c r="BO2226">
        <v>23.066666666666666</v>
      </c>
      <c r="BP2226">
        <v>8.2356164383561641</v>
      </c>
      <c r="BQ2226">
        <v>18.25</v>
      </c>
      <c r="BR2226">
        <v>33.199999999999996</v>
      </c>
      <c r="BS2226">
        <v>33.119999999999997</v>
      </c>
      <c r="BT2226">
        <v>33.709090909090911</v>
      </c>
      <c r="BU2226">
        <v>16.065000000000001</v>
      </c>
      <c r="BV2226">
        <v>20.7</v>
      </c>
      <c r="BW2226">
        <v>8.1481481481481488</v>
      </c>
      <c r="BX2226">
        <v>17.597719498289624</v>
      </c>
      <c r="BY2226">
        <v>20.081827239790503</v>
      </c>
      <c r="BZ2226">
        <v>2225</v>
      </c>
    </row>
    <row r="2227" spans="1:78" x14ac:dyDescent="0.25">
      <c r="A2227">
        <v>2226</v>
      </c>
      <c r="B2227" t="s">
        <v>2296</v>
      </c>
      <c r="C2227">
        <v>93</v>
      </c>
      <c r="D2227">
        <v>51</v>
      </c>
      <c r="E2227">
        <v>71</v>
      </c>
      <c r="F2227">
        <v>105</v>
      </c>
      <c r="G2227">
        <v>38</v>
      </c>
      <c r="H2227">
        <v>84</v>
      </c>
      <c r="I2227">
        <v>84</v>
      </c>
      <c r="J2227">
        <v>54</v>
      </c>
      <c r="K2227">
        <v>52</v>
      </c>
      <c r="L2227">
        <v>65</v>
      </c>
      <c r="M2227">
        <v>15</v>
      </c>
      <c r="N2227">
        <v>30</v>
      </c>
      <c r="O2227">
        <v>40</v>
      </c>
      <c r="P2227">
        <v>24</v>
      </c>
      <c r="Q2227">
        <v>23</v>
      </c>
      <c r="R2227">
        <v>28</v>
      </c>
      <c r="S2227">
        <v>50</v>
      </c>
      <c r="T2227">
        <v>69</v>
      </c>
      <c r="U2227">
        <v>34</v>
      </c>
      <c r="V2227">
        <v>35</v>
      </c>
      <c r="W2227">
        <v>52</v>
      </c>
      <c r="X2227">
        <v>33</v>
      </c>
      <c r="Y2227">
        <v>28</v>
      </c>
      <c r="Z2227">
        <v>15</v>
      </c>
      <c r="AA2227">
        <v>3</v>
      </c>
      <c r="AB2227">
        <v>51</v>
      </c>
      <c r="AC2227">
        <v>27</v>
      </c>
      <c r="AD2227">
        <v>73</v>
      </c>
      <c r="AE2227">
        <v>72</v>
      </c>
      <c r="AF2227">
        <v>35</v>
      </c>
      <c r="AG2227">
        <v>40</v>
      </c>
      <c r="AH2227">
        <v>11</v>
      </c>
      <c r="AI2227">
        <v>77</v>
      </c>
      <c r="AJ2227">
        <v>6</v>
      </c>
      <c r="AK2227">
        <v>245</v>
      </c>
      <c r="AL2227">
        <v>1756</v>
      </c>
      <c r="AM2227">
        <v>1813</v>
      </c>
      <c r="AO2227">
        <v>14.941935483870967</v>
      </c>
      <c r="AP2227">
        <v>18.352941176470587</v>
      </c>
      <c r="AQ2227">
        <v>14.298591549295775</v>
      </c>
      <c r="AR2227">
        <v>10.62857142857143</v>
      </c>
      <c r="AS2227">
        <v>21.410526315789475</v>
      </c>
      <c r="AT2227">
        <v>12.9</v>
      </c>
      <c r="AU2227">
        <v>11.742857142857144</v>
      </c>
      <c r="AV2227">
        <v>14.466666666666665</v>
      </c>
      <c r="AW2227">
        <v>16.476923076923075</v>
      </c>
      <c r="AX2227">
        <v>17.833846153846157</v>
      </c>
      <c r="AY2227">
        <v>7.2</v>
      </c>
      <c r="AZ2227">
        <v>15.840000000000002</v>
      </c>
      <c r="BA2227">
        <v>32.940000000000005</v>
      </c>
      <c r="BB2227">
        <v>29.4</v>
      </c>
      <c r="BC2227">
        <v>31.930434782608696</v>
      </c>
      <c r="BD2227">
        <v>32.271428571428572</v>
      </c>
      <c r="BE2227">
        <v>17.856000000000002</v>
      </c>
      <c r="BF2227">
        <v>20.556521739130435</v>
      </c>
      <c r="BG2227">
        <v>21.494117647058825</v>
      </c>
      <c r="BH2227">
        <v>23.862857142857145</v>
      </c>
      <c r="BI2227">
        <v>13.084615384615384</v>
      </c>
      <c r="BJ2227">
        <v>19.745454545454546</v>
      </c>
      <c r="BK2227">
        <v>29.571428571428569</v>
      </c>
      <c r="BL2227">
        <v>29.52</v>
      </c>
      <c r="BM2227">
        <v>40.800000000000004</v>
      </c>
      <c r="BN2227">
        <v>19.835294117647059</v>
      </c>
      <c r="BO2227">
        <v>23.066666666666666</v>
      </c>
      <c r="BP2227">
        <v>8.2356164383561641</v>
      </c>
      <c r="BQ2227">
        <v>18.25</v>
      </c>
      <c r="BR2227">
        <v>34.148571428571429</v>
      </c>
      <c r="BS2227">
        <v>33.119999999999997</v>
      </c>
      <c r="BT2227">
        <v>33.709090909090911</v>
      </c>
      <c r="BU2227">
        <v>16.690909090909091</v>
      </c>
      <c r="BV2227">
        <v>27.6</v>
      </c>
      <c r="BW2227">
        <v>8.0816326530612237</v>
      </c>
      <c r="BX2227">
        <v>17.577676537585422</v>
      </c>
      <c r="BY2227">
        <v>20.283793050995946</v>
      </c>
      <c r="BZ2227">
        <v>2226</v>
      </c>
    </row>
    <row r="2228" spans="1:78" x14ac:dyDescent="0.25">
      <c r="A2228">
        <v>2227</v>
      </c>
      <c r="B2228" t="s">
        <v>2297</v>
      </c>
      <c r="C2228">
        <v>97</v>
      </c>
      <c r="D2228">
        <v>51</v>
      </c>
      <c r="E2228">
        <v>70</v>
      </c>
      <c r="F2228">
        <v>105</v>
      </c>
      <c r="G2228">
        <v>39</v>
      </c>
      <c r="H2228">
        <v>84</v>
      </c>
      <c r="I2228">
        <v>83</v>
      </c>
      <c r="J2228">
        <v>54</v>
      </c>
      <c r="K2228">
        <v>53</v>
      </c>
      <c r="L2228">
        <v>65</v>
      </c>
      <c r="M2228">
        <v>15</v>
      </c>
      <c r="N2228">
        <v>30</v>
      </c>
      <c r="O2228">
        <v>40</v>
      </c>
      <c r="P2228">
        <v>24</v>
      </c>
      <c r="Q2228">
        <v>23</v>
      </c>
      <c r="R2228">
        <v>28</v>
      </c>
      <c r="S2228">
        <v>51</v>
      </c>
      <c r="T2228">
        <v>69</v>
      </c>
      <c r="U2228">
        <v>34</v>
      </c>
      <c r="V2228">
        <v>35</v>
      </c>
      <c r="W2228">
        <v>53</v>
      </c>
      <c r="X2228">
        <v>33</v>
      </c>
      <c r="Y2228">
        <v>29</v>
      </c>
      <c r="Z2228">
        <v>15</v>
      </c>
      <c r="AA2228">
        <v>3</v>
      </c>
      <c r="AB2228">
        <v>51</v>
      </c>
      <c r="AC2228">
        <v>27</v>
      </c>
      <c r="AD2228">
        <v>73</v>
      </c>
      <c r="AE2228">
        <v>72</v>
      </c>
      <c r="AF2228">
        <v>36</v>
      </c>
      <c r="AG2228">
        <v>40</v>
      </c>
      <c r="AH2228">
        <v>11</v>
      </c>
      <c r="AI2228">
        <v>65</v>
      </c>
      <c r="AJ2228">
        <v>6</v>
      </c>
      <c r="AK2228">
        <v>230</v>
      </c>
      <c r="AL2228">
        <v>1744</v>
      </c>
      <c r="AM2228">
        <v>1794</v>
      </c>
      <c r="AO2228">
        <v>14.325773195876289</v>
      </c>
      <c r="AP2228">
        <v>18.352941176470587</v>
      </c>
      <c r="AQ2228">
        <v>14.502857142857144</v>
      </c>
      <c r="AR2228">
        <v>10.62857142857143</v>
      </c>
      <c r="AS2228">
        <v>20.861538461538462</v>
      </c>
      <c r="AT2228">
        <v>12.9</v>
      </c>
      <c r="AU2228">
        <v>11.884337349397592</v>
      </c>
      <c r="AV2228">
        <v>14.466666666666665</v>
      </c>
      <c r="AW2228">
        <v>16.166037735849059</v>
      </c>
      <c r="AX2228">
        <v>17.833846153846157</v>
      </c>
      <c r="AY2228">
        <v>7.2</v>
      </c>
      <c r="AZ2228">
        <v>15.840000000000002</v>
      </c>
      <c r="BA2228">
        <v>32.940000000000005</v>
      </c>
      <c r="BB2228">
        <v>29.4</v>
      </c>
      <c r="BC2228">
        <v>31.930434782608696</v>
      </c>
      <c r="BD2228">
        <v>32.271428571428572</v>
      </c>
      <c r="BE2228">
        <v>17.505882352941175</v>
      </c>
      <c r="BF2228">
        <v>20.556521739130435</v>
      </c>
      <c r="BG2228">
        <v>21.494117647058825</v>
      </c>
      <c r="BH2228">
        <v>23.862857142857145</v>
      </c>
      <c r="BI2228">
        <v>12.837735849056603</v>
      </c>
      <c r="BJ2228">
        <v>19.745454545454546</v>
      </c>
      <c r="BK2228">
        <v>28.551724137931036</v>
      </c>
      <c r="BL2228">
        <v>29.52</v>
      </c>
      <c r="BM2228">
        <v>40.800000000000004</v>
      </c>
      <c r="BN2228">
        <v>19.835294117647059</v>
      </c>
      <c r="BO2228">
        <v>23.066666666666666</v>
      </c>
      <c r="BP2228">
        <v>8.2356164383561641</v>
      </c>
      <c r="BQ2228">
        <v>18.25</v>
      </c>
      <c r="BR2228">
        <v>33.199999999999996</v>
      </c>
      <c r="BS2228">
        <v>33.119999999999997</v>
      </c>
      <c r="BT2228">
        <v>33.709090909090911</v>
      </c>
      <c r="BU2228">
        <v>19.772307692307692</v>
      </c>
      <c r="BV2228">
        <v>27.6</v>
      </c>
      <c r="BW2228">
        <v>8.608695652173914</v>
      </c>
      <c r="BX2228">
        <v>17.698623853211007</v>
      </c>
      <c r="BY2228">
        <v>20.326651072001784</v>
      </c>
      <c r="BZ2228">
        <v>2227</v>
      </c>
    </row>
    <row r="2229" spans="1:78" x14ac:dyDescent="0.25">
      <c r="A2229">
        <v>2228</v>
      </c>
      <c r="B2229" t="s">
        <v>2298</v>
      </c>
      <c r="C2229">
        <v>98</v>
      </c>
      <c r="D2229">
        <v>51</v>
      </c>
      <c r="E2229">
        <v>71</v>
      </c>
      <c r="F2229">
        <v>105</v>
      </c>
      <c r="G2229">
        <v>39</v>
      </c>
      <c r="H2229">
        <v>85</v>
      </c>
      <c r="I2229">
        <v>83</v>
      </c>
      <c r="J2229">
        <v>53</v>
      </c>
      <c r="K2229">
        <v>52</v>
      </c>
      <c r="L2229">
        <v>65</v>
      </c>
      <c r="M2229">
        <v>15</v>
      </c>
      <c r="N2229">
        <v>30</v>
      </c>
      <c r="O2229">
        <v>40</v>
      </c>
      <c r="P2229">
        <v>24</v>
      </c>
      <c r="Q2229">
        <v>23</v>
      </c>
      <c r="R2229">
        <v>28</v>
      </c>
      <c r="S2229">
        <v>50</v>
      </c>
      <c r="T2229">
        <v>68</v>
      </c>
      <c r="U2229">
        <v>34</v>
      </c>
      <c r="V2229">
        <v>35</v>
      </c>
      <c r="W2229">
        <v>54</v>
      </c>
      <c r="X2229">
        <v>33</v>
      </c>
      <c r="Y2229">
        <v>29</v>
      </c>
      <c r="Z2229">
        <v>15</v>
      </c>
      <c r="AA2229">
        <v>3</v>
      </c>
      <c r="AB2229">
        <v>51</v>
      </c>
      <c r="AC2229">
        <v>27</v>
      </c>
      <c r="AD2229">
        <v>73</v>
      </c>
      <c r="AE2229">
        <v>64</v>
      </c>
      <c r="AF2229">
        <v>36</v>
      </c>
      <c r="AG2229">
        <v>40</v>
      </c>
      <c r="AH2229">
        <v>11</v>
      </c>
      <c r="AI2229">
        <v>76</v>
      </c>
      <c r="AJ2229">
        <v>6</v>
      </c>
      <c r="AK2229">
        <v>233</v>
      </c>
      <c r="AL2229">
        <v>1744</v>
      </c>
      <c r="AM2229">
        <v>1800</v>
      </c>
      <c r="AO2229">
        <v>14.179591836734694</v>
      </c>
      <c r="AP2229">
        <v>18.352941176470587</v>
      </c>
      <c r="AQ2229">
        <v>14.298591549295775</v>
      </c>
      <c r="AR2229">
        <v>10.62857142857143</v>
      </c>
      <c r="AS2229">
        <v>20.861538461538462</v>
      </c>
      <c r="AT2229">
        <v>12.748235294117647</v>
      </c>
      <c r="AU2229">
        <v>11.884337349397592</v>
      </c>
      <c r="AV2229">
        <v>14.739622641509435</v>
      </c>
      <c r="AW2229">
        <v>16.476923076923075</v>
      </c>
      <c r="AX2229">
        <v>17.833846153846157</v>
      </c>
      <c r="AY2229">
        <v>7.2</v>
      </c>
      <c r="AZ2229">
        <v>15.840000000000002</v>
      </c>
      <c r="BA2229">
        <v>32.940000000000005</v>
      </c>
      <c r="BB2229">
        <v>29.4</v>
      </c>
      <c r="BC2229">
        <v>31.930434782608696</v>
      </c>
      <c r="BD2229">
        <v>32.271428571428572</v>
      </c>
      <c r="BE2229">
        <v>17.856000000000002</v>
      </c>
      <c r="BF2229">
        <v>20.858823529411765</v>
      </c>
      <c r="BG2229">
        <v>21.494117647058825</v>
      </c>
      <c r="BH2229">
        <v>23.862857142857145</v>
      </c>
      <c r="BI2229">
        <v>12.6</v>
      </c>
      <c r="BJ2229">
        <v>19.745454545454546</v>
      </c>
      <c r="BK2229">
        <v>28.551724137931036</v>
      </c>
      <c r="BL2229">
        <v>29.52</v>
      </c>
      <c r="BM2229">
        <v>40.800000000000004</v>
      </c>
      <c r="BN2229">
        <v>19.835294117647059</v>
      </c>
      <c r="BO2229">
        <v>23.066666666666666</v>
      </c>
      <c r="BP2229">
        <v>8.2356164383561641</v>
      </c>
      <c r="BQ2229">
        <v>20.53125</v>
      </c>
      <c r="BR2229">
        <v>33.199999999999996</v>
      </c>
      <c r="BS2229">
        <v>33.119999999999997</v>
      </c>
      <c r="BT2229">
        <v>33.709090909090911</v>
      </c>
      <c r="BU2229">
        <v>16.910526315789475</v>
      </c>
      <c r="BV2229">
        <v>27.6</v>
      </c>
      <c r="BW2229">
        <v>8.4978540772532192</v>
      </c>
      <c r="BX2229">
        <v>17.698623853211007</v>
      </c>
      <c r="BY2229">
        <v>20.313186355181077</v>
      </c>
      <c r="BZ2229">
        <v>2228</v>
      </c>
    </row>
    <row r="2230" spans="1:78" x14ac:dyDescent="0.25">
      <c r="A2230">
        <v>2229</v>
      </c>
      <c r="B2230" t="s">
        <v>2299</v>
      </c>
      <c r="C2230">
        <v>98</v>
      </c>
      <c r="D2230">
        <v>51</v>
      </c>
      <c r="E2230">
        <v>71</v>
      </c>
      <c r="F2230">
        <v>104</v>
      </c>
      <c r="G2230">
        <v>39</v>
      </c>
      <c r="H2230">
        <v>84</v>
      </c>
      <c r="I2230">
        <v>85</v>
      </c>
      <c r="J2230">
        <v>53</v>
      </c>
      <c r="K2230">
        <v>53</v>
      </c>
      <c r="L2230">
        <v>65</v>
      </c>
      <c r="M2230">
        <v>14</v>
      </c>
      <c r="N2230">
        <v>30</v>
      </c>
      <c r="O2230">
        <v>40</v>
      </c>
      <c r="P2230">
        <v>24</v>
      </c>
      <c r="Q2230">
        <v>23</v>
      </c>
      <c r="R2230">
        <v>28</v>
      </c>
      <c r="S2230">
        <v>50</v>
      </c>
      <c r="T2230">
        <v>69</v>
      </c>
      <c r="U2230">
        <v>34</v>
      </c>
      <c r="V2230">
        <v>35</v>
      </c>
      <c r="W2230">
        <v>52</v>
      </c>
      <c r="X2230">
        <v>33</v>
      </c>
      <c r="Y2230">
        <v>29</v>
      </c>
      <c r="Z2230">
        <v>15</v>
      </c>
      <c r="AA2230">
        <v>3</v>
      </c>
      <c r="AB2230">
        <v>51</v>
      </c>
      <c r="AC2230">
        <v>28</v>
      </c>
      <c r="AD2230">
        <v>72</v>
      </c>
      <c r="AE2230">
        <v>64</v>
      </c>
      <c r="AF2230">
        <v>36</v>
      </c>
      <c r="AG2230">
        <v>40</v>
      </c>
      <c r="AH2230">
        <v>11</v>
      </c>
      <c r="AI2230">
        <v>73</v>
      </c>
      <c r="AJ2230">
        <v>6</v>
      </c>
      <c r="AK2230">
        <v>255</v>
      </c>
      <c r="AL2230">
        <v>1755</v>
      </c>
      <c r="AM2230">
        <v>1818</v>
      </c>
      <c r="AO2230">
        <v>14.179591836734694</v>
      </c>
      <c r="AP2230">
        <v>18.352941176470587</v>
      </c>
      <c r="AQ2230">
        <v>14.298591549295775</v>
      </c>
      <c r="AR2230">
        <v>10.730769230769232</v>
      </c>
      <c r="AS2230">
        <v>20.861538461538462</v>
      </c>
      <c r="AT2230">
        <v>12.9</v>
      </c>
      <c r="AU2230">
        <v>11.604705882352942</v>
      </c>
      <c r="AV2230">
        <v>14.739622641509435</v>
      </c>
      <c r="AW2230">
        <v>16.166037735849059</v>
      </c>
      <c r="AX2230">
        <v>17.833846153846157</v>
      </c>
      <c r="AY2230">
        <v>7.7142857142857144</v>
      </c>
      <c r="AZ2230">
        <v>15.840000000000002</v>
      </c>
      <c r="BA2230">
        <v>32.940000000000005</v>
      </c>
      <c r="BB2230">
        <v>29.4</v>
      </c>
      <c r="BC2230">
        <v>31.930434782608696</v>
      </c>
      <c r="BD2230">
        <v>32.271428571428572</v>
      </c>
      <c r="BE2230">
        <v>17.856000000000002</v>
      </c>
      <c r="BF2230">
        <v>20.556521739130435</v>
      </c>
      <c r="BG2230">
        <v>21.494117647058825</v>
      </c>
      <c r="BH2230">
        <v>23.862857142857145</v>
      </c>
      <c r="BI2230">
        <v>13.084615384615384</v>
      </c>
      <c r="BJ2230">
        <v>19.745454545454546</v>
      </c>
      <c r="BK2230">
        <v>28.551724137931036</v>
      </c>
      <c r="BL2230">
        <v>29.52</v>
      </c>
      <c r="BM2230">
        <v>40.800000000000004</v>
      </c>
      <c r="BN2230">
        <v>19.835294117647059</v>
      </c>
      <c r="BO2230">
        <v>22.242857142857144</v>
      </c>
      <c r="BP2230">
        <v>8.3500000000000014</v>
      </c>
      <c r="BQ2230">
        <v>20.53125</v>
      </c>
      <c r="BR2230">
        <v>33.199999999999996</v>
      </c>
      <c r="BS2230">
        <v>33.119999999999997</v>
      </c>
      <c r="BT2230">
        <v>33.709090909090911</v>
      </c>
      <c r="BU2230">
        <v>17.605479452054794</v>
      </c>
      <c r="BV2230">
        <v>27.6</v>
      </c>
      <c r="BW2230">
        <v>7.7647058823529411</v>
      </c>
      <c r="BX2230">
        <v>17.587692307692311</v>
      </c>
      <c r="BY2230">
        <v>20.270746012911797</v>
      </c>
      <c r="BZ2230">
        <v>2229</v>
      </c>
    </row>
    <row r="2231" spans="1:78" x14ac:dyDescent="0.25">
      <c r="A2231">
        <v>2230</v>
      </c>
      <c r="B2231" t="s">
        <v>2300</v>
      </c>
      <c r="C2231">
        <v>96</v>
      </c>
      <c r="D2231">
        <v>51</v>
      </c>
      <c r="E2231">
        <v>71</v>
      </c>
      <c r="F2231">
        <v>103</v>
      </c>
      <c r="G2231">
        <v>38</v>
      </c>
      <c r="H2231">
        <v>84</v>
      </c>
      <c r="I2231">
        <v>86</v>
      </c>
      <c r="J2231">
        <v>54</v>
      </c>
      <c r="K2231">
        <v>52</v>
      </c>
      <c r="L2231">
        <v>65</v>
      </c>
      <c r="M2231">
        <v>15</v>
      </c>
      <c r="N2231">
        <v>30</v>
      </c>
      <c r="O2231">
        <v>40</v>
      </c>
      <c r="P2231">
        <v>24</v>
      </c>
      <c r="Q2231">
        <v>23</v>
      </c>
      <c r="R2231">
        <v>28</v>
      </c>
      <c r="S2231">
        <v>50</v>
      </c>
      <c r="T2231">
        <v>69</v>
      </c>
      <c r="U2231">
        <v>34</v>
      </c>
      <c r="V2231">
        <v>34</v>
      </c>
      <c r="W2231">
        <v>52</v>
      </c>
      <c r="X2231">
        <v>33</v>
      </c>
      <c r="Y2231">
        <v>29</v>
      </c>
      <c r="Z2231">
        <v>15</v>
      </c>
      <c r="AA2231">
        <v>4</v>
      </c>
      <c r="AB2231">
        <v>54</v>
      </c>
      <c r="AC2231">
        <v>27</v>
      </c>
      <c r="AD2231">
        <v>72</v>
      </c>
      <c r="AE2231">
        <v>63</v>
      </c>
      <c r="AF2231">
        <v>36</v>
      </c>
      <c r="AG2231">
        <v>41</v>
      </c>
      <c r="AH2231">
        <v>11</v>
      </c>
      <c r="AI2231">
        <v>67</v>
      </c>
      <c r="AJ2231">
        <v>6</v>
      </c>
      <c r="AK2231">
        <v>248</v>
      </c>
      <c r="AL2231">
        <v>1752</v>
      </c>
      <c r="AM2231">
        <v>1805</v>
      </c>
      <c r="AO2231">
        <v>14.475</v>
      </c>
      <c r="AP2231">
        <v>18.352941176470587</v>
      </c>
      <c r="AQ2231">
        <v>14.298591549295775</v>
      </c>
      <c r="AR2231">
        <v>10.83495145631068</v>
      </c>
      <c r="AS2231">
        <v>21.410526315789475</v>
      </c>
      <c r="AT2231">
        <v>12.9</v>
      </c>
      <c r="AU2231">
        <v>11.469767441860466</v>
      </c>
      <c r="AV2231">
        <v>14.466666666666665</v>
      </c>
      <c r="AW2231">
        <v>16.476923076923075</v>
      </c>
      <c r="AX2231">
        <v>17.833846153846157</v>
      </c>
      <c r="AY2231">
        <v>7.2</v>
      </c>
      <c r="AZ2231">
        <v>15.840000000000002</v>
      </c>
      <c r="BA2231">
        <v>32.940000000000005</v>
      </c>
      <c r="BB2231">
        <v>29.4</v>
      </c>
      <c r="BC2231">
        <v>31.930434782608696</v>
      </c>
      <c r="BD2231">
        <v>32.271428571428572</v>
      </c>
      <c r="BE2231">
        <v>17.856000000000002</v>
      </c>
      <c r="BF2231">
        <v>20.556521739130435</v>
      </c>
      <c r="BG2231">
        <v>21.494117647058825</v>
      </c>
      <c r="BH2231">
        <v>24.564705882352939</v>
      </c>
      <c r="BI2231">
        <v>13.084615384615384</v>
      </c>
      <c r="BJ2231">
        <v>19.745454545454546</v>
      </c>
      <c r="BK2231">
        <v>28.551724137931036</v>
      </c>
      <c r="BL2231">
        <v>29.52</v>
      </c>
      <c r="BM2231">
        <v>30.6</v>
      </c>
      <c r="BN2231">
        <v>18.733333333333331</v>
      </c>
      <c r="BO2231">
        <v>23.066666666666666</v>
      </c>
      <c r="BP2231">
        <v>8.3500000000000014</v>
      </c>
      <c r="BQ2231">
        <v>20.857142857142858</v>
      </c>
      <c r="BR2231">
        <v>33.199999999999996</v>
      </c>
      <c r="BS2231">
        <v>32.312195121951227</v>
      </c>
      <c r="BT2231">
        <v>33.709090909090911</v>
      </c>
      <c r="BU2231">
        <v>19.182089552238804</v>
      </c>
      <c r="BV2231">
        <v>27.6</v>
      </c>
      <c r="BW2231">
        <v>7.9838709677419359</v>
      </c>
      <c r="BX2231">
        <v>17.617808219178084</v>
      </c>
      <c r="BY2231">
        <v>20.315849713840755</v>
      </c>
      <c r="BZ2231">
        <v>2230</v>
      </c>
    </row>
    <row r="2232" spans="1:78" x14ac:dyDescent="0.25">
      <c r="A2232">
        <v>2231</v>
      </c>
      <c r="B2232" t="s">
        <v>2301</v>
      </c>
      <c r="C2232">
        <v>96</v>
      </c>
      <c r="D2232">
        <v>51</v>
      </c>
      <c r="E2232">
        <v>71</v>
      </c>
      <c r="F2232">
        <v>104</v>
      </c>
      <c r="G2232">
        <v>38</v>
      </c>
      <c r="H2232">
        <v>84</v>
      </c>
      <c r="I2232">
        <v>87</v>
      </c>
      <c r="J2232">
        <v>55</v>
      </c>
      <c r="K2232">
        <v>53</v>
      </c>
      <c r="L2232">
        <v>65</v>
      </c>
      <c r="M2232">
        <v>15</v>
      </c>
      <c r="N2232">
        <v>30</v>
      </c>
      <c r="O2232">
        <v>40</v>
      </c>
      <c r="P2232">
        <v>24</v>
      </c>
      <c r="Q2232">
        <v>23</v>
      </c>
      <c r="R2232">
        <v>28</v>
      </c>
      <c r="S2232">
        <v>50</v>
      </c>
      <c r="T2232">
        <v>69</v>
      </c>
      <c r="U2232">
        <v>35</v>
      </c>
      <c r="V2232">
        <v>35</v>
      </c>
      <c r="W2232">
        <v>52</v>
      </c>
      <c r="X2232">
        <v>35</v>
      </c>
      <c r="Y2232">
        <v>29</v>
      </c>
      <c r="Z2232">
        <v>15</v>
      </c>
      <c r="AA2232">
        <v>4</v>
      </c>
      <c r="AB2232">
        <v>54</v>
      </c>
      <c r="AC2232">
        <v>27</v>
      </c>
      <c r="AD2232">
        <v>72</v>
      </c>
      <c r="AE2232">
        <v>64</v>
      </c>
      <c r="AF2232">
        <v>36</v>
      </c>
      <c r="AG2232">
        <v>41</v>
      </c>
      <c r="AH2232">
        <v>11</v>
      </c>
      <c r="AI2232">
        <v>65</v>
      </c>
      <c r="AJ2232">
        <v>6</v>
      </c>
      <c r="AK2232">
        <v>248</v>
      </c>
      <c r="AL2232">
        <v>1757</v>
      </c>
      <c r="AM2232">
        <v>1812</v>
      </c>
      <c r="AO2232">
        <v>14.475</v>
      </c>
      <c r="AP2232">
        <v>18.352941176470587</v>
      </c>
      <c r="AQ2232">
        <v>14.298591549295775</v>
      </c>
      <c r="AR2232">
        <v>10.730769230769232</v>
      </c>
      <c r="AS2232">
        <v>21.410526315789475</v>
      </c>
      <c r="AT2232">
        <v>12.9</v>
      </c>
      <c r="AU2232">
        <v>11.337931034482759</v>
      </c>
      <c r="AV2232">
        <v>14.203636363636363</v>
      </c>
      <c r="AW2232">
        <v>16.166037735849059</v>
      </c>
      <c r="AX2232">
        <v>17.833846153846157</v>
      </c>
      <c r="AY2232">
        <v>7.2</v>
      </c>
      <c r="AZ2232">
        <v>15.840000000000002</v>
      </c>
      <c r="BA2232">
        <v>32.940000000000005</v>
      </c>
      <c r="BB2232">
        <v>29.4</v>
      </c>
      <c r="BC2232">
        <v>31.930434782608696</v>
      </c>
      <c r="BD2232">
        <v>32.271428571428572</v>
      </c>
      <c r="BE2232">
        <v>17.856000000000002</v>
      </c>
      <c r="BF2232">
        <v>20.556521739130435</v>
      </c>
      <c r="BG2232">
        <v>20.88</v>
      </c>
      <c r="BH2232">
        <v>23.862857142857145</v>
      </c>
      <c r="BI2232">
        <v>13.084615384615384</v>
      </c>
      <c r="BJ2232">
        <v>18.617142857142859</v>
      </c>
      <c r="BK2232">
        <v>28.551724137931036</v>
      </c>
      <c r="BL2232">
        <v>29.52</v>
      </c>
      <c r="BM2232">
        <v>30.6</v>
      </c>
      <c r="BN2232">
        <v>18.733333333333331</v>
      </c>
      <c r="BO2232">
        <v>23.066666666666666</v>
      </c>
      <c r="BP2232">
        <v>8.3500000000000014</v>
      </c>
      <c r="BQ2232">
        <v>20.53125</v>
      </c>
      <c r="BR2232">
        <v>33.199999999999996</v>
      </c>
      <c r="BS2232">
        <v>32.312195121951227</v>
      </c>
      <c r="BT2232">
        <v>33.709090909090911</v>
      </c>
      <c r="BU2232">
        <v>19.772307692307692</v>
      </c>
      <c r="BV2232">
        <v>27.6</v>
      </c>
      <c r="BW2232">
        <v>7.9838709677419359</v>
      </c>
      <c r="BX2232">
        <v>17.567672168468981</v>
      </c>
      <c r="BY2232">
        <v>20.2459348345749</v>
      </c>
      <c r="BZ2232">
        <v>2231</v>
      </c>
    </row>
    <row r="2233" spans="1:78" x14ac:dyDescent="0.25">
      <c r="A2233">
        <v>2232</v>
      </c>
      <c r="B2233" t="s">
        <v>2302</v>
      </c>
      <c r="C2233">
        <v>96</v>
      </c>
      <c r="D2233">
        <v>51</v>
      </c>
      <c r="E2233">
        <v>70</v>
      </c>
      <c r="F2233">
        <v>103</v>
      </c>
      <c r="G2233">
        <v>40</v>
      </c>
      <c r="H2233">
        <v>89</v>
      </c>
      <c r="I2233">
        <v>88</v>
      </c>
      <c r="J2233">
        <v>55</v>
      </c>
      <c r="K2233">
        <v>51</v>
      </c>
      <c r="L2233">
        <v>65</v>
      </c>
      <c r="M2233">
        <v>15</v>
      </c>
      <c r="N2233">
        <v>29</v>
      </c>
      <c r="O2233">
        <v>41</v>
      </c>
      <c r="P2233">
        <v>24</v>
      </c>
      <c r="Q2233">
        <v>23</v>
      </c>
      <c r="R2233">
        <v>28</v>
      </c>
      <c r="S2233">
        <v>50</v>
      </c>
      <c r="T2233">
        <v>70</v>
      </c>
      <c r="U2233">
        <v>33</v>
      </c>
      <c r="V2233">
        <v>35</v>
      </c>
      <c r="W2233">
        <v>52</v>
      </c>
      <c r="X2233">
        <v>35</v>
      </c>
      <c r="Y2233">
        <v>29</v>
      </c>
      <c r="Z2233">
        <v>15</v>
      </c>
      <c r="AA2233">
        <v>4</v>
      </c>
      <c r="AB2233">
        <v>54</v>
      </c>
      <c r="AC2233">
        <v>27</v>
      </c>
      <c r="AD2233">
        <v>71</v>
      </c>
      <c r="AE2233">
        <v>61</v>
      </c>
      <c r="AF2233">
        <v>36</v>
      </c>
      <c r="AG2233">
        <v>41</v>
      </c>
      <c r="AH2233">
        <v>11</v>
      </c>
      <c r="AI2233">
        <v>65</v>
      </c>
      <c r="AJ2233">
        <v>6</v>
      </c>
      <c r="AK2233">
        <v>236</v>
      </c>
      <c r="AL2233">
        <v>1742</v>
      </c>
      <c r="AM2233">
        <v>1799</v>
      </c>
      <c r="AO2233">
        <v>14.475</v>
      </c>
      <c r="AP2233">
        <v>18.352941176470587</v>
      </c>
      <c r="AQ2233">
        <v>14.502857142857144</v>
      </c>
      <c r="AR2233">
        <v>10.83495145631068</v>
      </c>
      <c r="AS2233">
        <v>20.340000000000003</v>
      </c>
      <c r="AT2233">
        <v>12.175280898876405</v>
      </c>
      <c r="AU2233">
        <v>11.209090909090909</v>
      </c>
      <c r="AV2233">
        <v>14.203636363636363</v>
      </c>
      <c r="AW2233">
        <v>16.8</v>
      </c>
      <c r="AX2233">
        <v>17.833846153846157</v>
      </c>
      <c r="AY2233">
        <v>7.2</v>
      </c>
      <c r="AZ2233">
        <v>16.386206896551727</v>
      </c>
      <c r="BA2233">
        <v>32.136585365853662</v>
      </c>
      <c r="BB2233">
        <v>29.4</v>
      </c>
      <c r="BC2233">
        <v>31.930434782608696</v>
      </c>
      <c r="BD2233">
        <v>32.271428571428572</v>
      </c>
      <c r="BE2233">
        <v>17.856000000000002</v>
      </c>
      <c r="BF2233">
        <v>20.262857142857143</v>
      </c>
      <c r="BG2233">
        <v>22.145454545454545</v>
      </c>
      <c r="BH2233">
        <v>23.862857142857145</v>
      </c>
      <c r="BI2233">
        <v>13.084615384615384</v>
      </c>
      <c r="BJ2233">
        <v>18.617142857142859</v>
      </c>
      <c r="BK2233">
        <v>28.551724137931036</v>
      </c>
      <c r="BL2233">
        <v>29.52</v>
      </c>
      <c r="BM2233">
        <v>30.6</v>
      </c>
      <c r="BN2233">
        <v>18.733333333333331</v>
      </c>
      <c r="BO2233">
        <v>23.066666666666666</v>
      </c>
      <c r="BP2233">
        <v>8.4676056338028172</v>
      </c>
      <c r="BQ2233">
        <v>21.540983606557379</v>
      </c>
      <c r="BR2233">
        <v>33.199999999999996</v>
      </c>
      <c r="BS2233">
        <v>32.312195121951227</v>
      </c>
      <c r="BT2233">
        <v>33.709090909090911</v>
      </c>
      <c r="BU2233">
        <v>19.772307692307692</v>
      </c>
      <c r="BV2233">
        <v>27.6</v>
      </c>
      <c r="BW2233">
        <v>8.3898305084745761</v>
      </c>
      <c r="BX2233">
        <v>17.71894374282434</v>
      </c>
      <c r="BY2233">
        <v>20.278137359148079</v>
      </c>
      <c r="BZ2233">
        <v>2232</v>
      </c>
    </row>
    <row r="2234" spans="1:78" x14ac:dyDescent="0.25">
      <c r="A2234">
        <v>2233</v>
      </c>
      <c r="B2234" t="s">
        <v>2303</v>
      </c>
      <c r="C2234">
        <v>96</v>
      </c>
      <c r="D2234">
        <v>50</v>
      </c>
      <c r="E2234">
        <v>67</v>
      </c>
      <c r="F2234">
        <v>98</v>
      </c>
      <c r="G2234">
        <v>40</v>
      </c>
      <c r="H2234">
        <v>84</v>
      </c>
      <c r="I2234">
        <v>88</v>
      </c>
      <c r="J2234">
        <v>54</v>
      </c>
      <c r="K2234">
        <v>52</v>
      </c>
      <c r="L2234">
        <v>63</v>
      </c>
      <c r="M2234">
        <v>15</v>
      </c>
      <c r="N2234">
        <v>29</v>
      </c>
      <c r="O2234">
        <v>41</v>
      </c>
      <c r="P2234">
        <v>23</v>
      </c>
      <c r="Q2234">
        <v>23</v>
      </c>
      <c r="R2234">
        <v>28</v>
      </c>
      <c r="S2234">
        <v>50</v>
      </c>
      <c r="T2234">
        <v>70</v>
      </c>
      <c r="U2234">
        <v>34</v>
      </c>
      <c r="V2234">
        <v>35</v>
      </c>
      <c r="W2234">
        <v>52</v>
      </c>
      <c r="X2234">
        <v>35</v>
      </c>
      <c r="Y2234">
        <v>29</v>
      </c>
      <c r="Z2234">
        <v>15</v>
      </c>
      <c r="AA2234">
        <v>4</v>
      </c>
      <c r="AB2234">
        <v>54</v>
      </c>
      <c r="AC2234">
        <v>27</v>
      </c>
      <c r="AD2234">
        <v>69</v>
      </c>
      <c r="AE2234">
        <v>60</v>
      </c>
      <c r="AF2234">
        <v>36</v>
      </c>
      <c r="AG2234">
        <v>42</v>
      </c>
      <c r="AH2234">
        <v>11</v>
      </c>
      <c r="AI2234">
        <v>65</v>
      </c>
      <c r="AJ2234">
        <v>6</v>
      </c>
      <c r="AK2234">
        <v>236</v>
      </c>
      <c r="AL2234">
        <v>1742</v>
      </c>
      <c r="AM2234">
        <v>1781</v>
      </c>
      <c r="AO2234">
        <v>14.475</v>
      </c>
      <c r="AP2234">
        <v>18.720000000000002</v>
      </c>
      <c r="AQ2234">
        <v>15.15223880597015</v>
      </c>
      <c r="AR2234">
        <v>11.387755102040817</v>
      </c>
      <c r="AS2234">
        <v>20.340000000000003</v>
      </c>
      <c r="AT2234">
        <v>12.9</v>
      </c>
      <c r="AU2234">
        <v>11.209090909090909</v>
      </c>
      <c r="AV2234">
        <v>14.466666666666665</v>
      </c>
      <c r="AW2234">
        <v>16.476923076923075</v>
      </c>
      <c r="AX2234">
        <v>18.399999999999999</v>
      </c>
      <c r="AY2234">
        <v>7.2</v>
      </c>
      <c r="AZ2234">
        <v>16.386206896551727</v>
      </c>
      <c r="BA2234">
        <v>32.136585365853662</v>
      </c>
      <c r="BB2234">
        <v>30.678260869565221</v>
      </c>
      <c r="BC2234">
        <v>31.930434782608696</v>
      </c>
      <c r="BD2234">
        <v>32.271428571428572</v>
      </c>
      <c r="BE2234">
        <v>17.856000000000002</v>
      </c>
      <c r="BF2234">
        <v>20.262857142857143</v>
      </c>
      <c r="BG2234">
        <v>21.494117647058825</v>
      </c>
      <c r="BH2234">
        <v>23.862857142857145</v>
      </c>
      <c r="BI2234">
        <v>13.084615384615384</v>
      </c>
      <c r="BJ2234">
        <v>18.617142857142859</v>
      </c>
      <c r="BK2234">
        <v>28.551724137931036</v>
      </c>
      <c r="BL2234">
        <v>29.52</v>
      </c>
      <c r="BM2234">
        <v>30.6</v>
      </c>
      <c r="BN2234">
        <v>18.733333333333331</v>
      </c>
      <c r="BO2234">
        <v>23.066666666666666</v>
      </c>
      <c r="BP2234">
        <v>8.7130434782608699</v>
      </c>
      <c r="BQ2234">
        <v>21.9</v>
      </c>
      <c r="BR2234">
        <v>33.199999999999996</v>
      </c>
      <c r="BS2234">
        <v>31.542857142857148</v>
      </c>
      <c r="BT2234">
        <v>33.709090909090911</v>
      </c>
      <c r="BU2234">
        <v>19.772307692307692</v>
      </c>
      <c r="BV2234">
        <v>27.6</v>
      </c>
      <c r="BW2234">
        <v>8.3898305084745761</v>
      </c>
      <c r="BX2234">
        <v>17.71894374282434</v>
      </c>
      <c r="BY2234">
        <v>20.375849952644899</v>
      </c>
      <c r="BZ2234">
        <v>2233</v>
      </c>
    </row>
    <row r="2235" spans="1:78" x14ac:dyDescent="0.25">
      <c r="A2235">
        <v>2234</v>
      </c>
      <c r="B2235" t="s">
        <v>2304</v>
      </c>
      <c r="C2235">
        <v>94</v>
      </c>
      <c r="D2235">
        <v>50</v>
      </c>
      <c r="E2235">
        <v>65</v>
      </c>
      <c r="F2235">
        <v>98</v>
      </c>
      <c r="G2235">
        <v>39</v>
      </c>
      <c r="H2235">
        <v>85</v>
      </c>
      <c r="I2235">
        <v>88</v>
      </c>
      <c r="J2235">
        <v>54</v>
      </c>
      <c r="K2235">
        <v>52</v>
      </c>
      <c r="L2235">
        <v>63</v>
      </c>
      <c r="M2235">
        <v>15</v>
      </c>
      <c r="N2235">
        <v>29</v>
      </c>
      <c r="O2235">
        <v>41</v>
      </c>
      <c r="P2235">
        <v>23</v>
      </c>
      <c r="Q2235">
        <v>23</v>
      </c>
      <c r="R2235">
        <v>28</v>
      </c>
      <c r="S2235">
        <v>50</v>
      </c>
      <c r="T2235">
        <v>69</v>
      </c>
      <c r="U2235">
        <v>33</v>
      </c>
      <c r="V2235">
        <v>34</v>
      </c>
      <c r="W2235">
        <v>53</v>
      </c>
      <c r="X2235">
        <v>35</v>
      </c>
      <c r="Y2235">
        <v>29</v>
      </c>
      <c r="Z2235">
        <v>15</v>
      </c>
      <c r="AA2235">
        <v>4</v>
      </c>
      <c r="AB2235">
        <v>59</v>
      </c>
      <c r="AC2235">
        <v>26</v>
      </c>
      <c r="AD2235">
        <v>69</v>
      </c>
      <c r="AE2235">
        <v>61</v>
      </c>
      <c r="AF2235">
        <v>36</v>
      </c>
      <c r="AG2235">
        <v>42</v>
      </c>
      <c r="AH2235">
        <v>11</v>
      </c>
      <c r="AI2235">
        <v>77</v>
      </c>
      <c r="AJ2235">
        <v>6</v>
      </c>
      <c r="AK2235">
        <v>225</v>
      </c>
      <c r="AL2235">
        <v>1740</v>
      </c>
      <c r="AM2235">
        <v>1781</v>
      </c>
      <c r="AO2235">
        <v>14.782978723404257</v>
      </c>
      <c r="AP2235">
        <v>18.720000000000002</v>
      </c>
      <c r="AQ2235">
        <v>15.618461538461538</v>
      </c>
      <c r="AR2235">
        <v>11.387755102040817</v>
      </c>
      <c r="AS2235">
        <v>20.861538461538462</v>
      </c>
      <c r="AT2235">
        <v>12.748235294117647</v>
      </c>
      <c r="AU2235">
        <v>11.209090909090909</v>
      </c>
      <c r="AV2235">
        <v>14.466666666666665</v>
      </c>
      <c r="AW2235">
        <v>16.476923076923075</v>
      </c>
      <c r="AX2235">
        <v>18.399999999999999</v>
      </c>
      <c r="AY2235">
        <v>7.2</v>
      </c>
      <c r="AZ2235">
        <v>16.386206896551727</v>
      </c>
      <c r="BA2235">
        <v>32.136585365853662</v>
      </c>
      <c r="BB2235">
        <v>30.678260869565221</v>
      </c>
      <c r="BC2235">
        <v>31.930434782608696</v>
      </c>
      <c r="BD2235">
        <v>32.271428571428572</v>
      </c>
      <c r="BE2235">
        <v>17.856000000000002</v>
      </c>
      <c r="BF2235">
        <v>20.556521739130435</v>
      </c>
      <c r="BG2235">
        <v>22.145454545454545</v>
      </c>
      <c r="BH2235">
        <v>24.564705882352939</v>
      </c>
      <c r="BI2235">
        <v>12.837735849056603</v>
      </c>
      <c r="BJ2235">
        <v>18.617142857142859</v>
      </c>
      <c r="BK2235">
        <v>28.551724137931036</v>
      </c>
      <c r="BL2235">
        <v>29.52</v>
      </c>
      <c r="BM2235">
        <v>30.6</v>
      </c>
      <c r="BN2235">
        <v>17.145762711864407</v>
      </c>
      <c r="BO2235">
        <v>23.953846153846154</v>
      </c>
      <c r="BP2235">
        <v>8.7130434782608699</v>
      </c>
      <c r="BQ2235">
        <v>21.540983606557379</v>
      </c>
      <c r="BR2235">
        <v>33.199999999999996</v>
      </c>
      <c r="BS2235">
        <v>31.542857142857148</v>
      </c>
      <c r="BT2235">
        <v>33.709090909090911</v>
      </c>
      <c r="BU2235">
        <v>16.690909090909091</v>
      </c>
      <c r="BV2235">
        <v>27.6</v>
      </c>
      <c r="BW2235">
        <v>8.8000000000000007</v>
      </c>
      <c r="BX2235">
        <v>17.739310344827587</v>
      </c>
      <c r="BY2235">
        <v>20.304529993811741</v>
      </c>
      <c r="BZ2235">
        <v>2234</v>
      </c>
    </row>
    <row r="2236" spans="1:78" x14ac:dyDescent="0.25">
      <c r="A2236">
        <v>2235</v>
      </c>
      <c r="B2236" t="s">
        <v>2305</v>
      </c>
      <c r="C2236">
        <v>94</v>
      </c>
      <c r="D2236">
        <v>50</v>
      </c>
      <c r="E2236">
        <v>65</v>
      </c>
      <c r="F2236">
        <v>96</v>
      </c>
      <c r="G2236">
        <v>39</v>
      </c>
      <c r="H2236">
        <v>84</v>
      </c>
      <c r="I2236">
        <v>88</v>
      </c>
      <c r="J2236">
        <v>54</v>
      </c>
      <c r="K2236">
        <v>51</v>
      </c>
      <c r="L2236">
        <v>71</v>
      </c>
      <c r="M2236">
        <v>15</v>
      </c>
      <c r="N2236">
        <v>29</v>
      </c>
      <c r="O2236">
        <v>41</v>
      </c>
      <c r="P2236">
        <v>23</v>
      </c>
      <c r="Q2236">
        <v>23</v>
      </c>
      <c r="R2236">
        <v>28</v>
      </c>
      <c r="S2236">
        <v>50</v>
      </c>
      <c r="T2236">
        <v>70</v>
      </c>
      <c r="U2236">
        <v>34</v>
      </c>
      <c r="V2236">
        <v>35</v>
      </c>
      <c r="W2236">
        <v>53</v>
      </c>
      <c r="X2236">
        <v>34</v>
      </c>
      <c r="Y2236">
        <v>29</v>
      </c>
      <c r="Z2236">
        <v>15</v>
      </c>
      <c r="AA2236">
        <v>4</v>
      </c>
      <c r="AB2236">
        <v>58</v>
      </c>
      <c r="AC2236">
        <v>26</v>
      </c>
      <c r="AD2236">
        <v>72</v>
      </c>
      <c r="AE2236">
        <v>62</v>
      </c>
      <c r="AF2236">
        <v>39</v>
      </c>
      <c r="AG2236">
        <v>43</v>
      </c>
      <c r="AH2236">
        <v>11</v>
      </c>
      <c r="AI2236">
        <v>76</v>
      </c>
      <c r="AJ2236">
        <v>6</v>
      </c>
      <c r="AK2236">
        <v>228</v>
      </c>
      <c r="AL2236">
        <v>1746</v>
      </c>
      <c r="AM2236">
        <v>1796</v>
      </c>
      <c r="AO2236">
        <v>14.782978723404257</v>
      </c>
      <c r="AP2236">
        <v>18.720000000000002</v>
      </c>
      <c r="AQ2236">
        <v>15.618461538461538</v>
      </c>
      <c r="AR2236">
        <v>11.625</v>
      </c>
      <c r="AS2236">
        <v>20.861538461538462</v>
      </c>
      <c r="AT2236">
        <v>12.9</v>
      </c>
      <c r="AU2236">
        <v>11.209090909090909</v>
      </c>
      <c r="AV2236">
        <v>14.466666666666665</v>
      </c>
      <c r="AW2236">
        <v>16.8</v>
      </c>
      <c r="AX2236">
        <v>16.326760563380283</v>
      </c>
      <c r="AY2236">
        <v>7.2</v>
      </c>
      <c r="AZ2236">
        <v>16.386206896551727</v>
      </c>
      <c r="BA2236">
        <v>32.136585365853662</v>
      </c>
      <c r="BB2236">
        <v>30.678260869565221</v>
      </c>
      <c r="BC2236">
        <v>31.930434782608696</v>
      </c>
      <c r="BD2236">
        <v>32.271428571428572</v>
      </c>
      <c r="BE2236">
        <v>17.856000000000002</v>
      </c>
      <c r="BF2236">
        <v>20.262857142857143</v>
      </c>
      <c r="BG2236">
        <v>21.494117647058825</v>
      </c>
      <c r="BH2236">
        <v>23.862857142857145</v>
      </c>
      <c r="BI2236">
        <v>12.837735849056603</v>
      </c>
      <c r="BJ2236">
        <v>19.164705882352941</v>
      </c>
      <c r="BK2236">
        <v>28.551724137931036</v>
      </c>
      <c r="BL2236">
        <v>29.52</v>
      </c>
      <c r="BM2236">
        <v>30.6</v>
      </c>
      <c r="BN2236">
        <v>17.441379310344828</v>
      </c>
      <c r="BO2236">
        <v>23.953846153846154</v>
      </c>
      <c r="BP2236">
        <v>8.3500000000000014</v>
      </c>
      <c r="BQ2236">
        <v>21.193548387096772</v>
      </c>
      <c r="BR2236">
        <v>30.646153846153847</v>
      </c>
      <c r="BS2236">
        <v>30.809302325581392</v>
      </c>
      <c r="BT2236">
        <v>33.709090909090911</v>
      </c>
      <c r="BU2236">
        <v>16.910526315789475</v>
      </c>
      <c r="BV2236">
        <v>27.6</v>
      </c>
      <c r="BW2236">
        <v>8.6842105263157912</v>
      </c>
      <c r="BX2236">
        <v>17.678350515463919</v>
      </c>
      <c r="BY2236">
        <v>20.072364289794319</v>
      </c>
      <c r="BZ2236">
        <v>2235</v>
      </c>
    </row>
    <row r="2237" spans="1:78" x14ac:dyDescent="0.25">
      <c r="A2237">
        <v>2236</v>
      </c>
      <c r="B2237" t="s">
        <v>2306</v>
      </c>
      <c r="C2237">
        <v>94</v>
      </c>
      <c r="D2237">
        <v>49</v>
      </c>
      <c r="E2237">
        <v>67</v>
      </c>
      <c r="F2237">
        <v>95</v>
      </c>
      <c r="G2237">
        <v>39</v>
      </c>
      <c r="H2237">
        <v>88</v>
      </c>
      <c r="I2237">
        <v>88</v>
      </c>
      <c r="J2237">
        <v>55</v>
      </c>
      <c r="K2237">
        <v>51</v>
      </c>
      <c r="L2237">
        <v>71</v>
      </c>
      <c r="M2237">
        <v>15</v>
      </c>
      <c r="N2237">
        <v>29</v>
      </c>
      <c r="O2237">
        <v>41</v>
      </c>
      <c r="P2237">
        <v>23</v>
      </c>
      <c r="Q2237">
        <v>23</v>
      </c>
      <c r="R2237">
        <v>28</v>
      </c>
      <c r="S2237">
        <v>50</v>
      </c>
      <c r="T2237">
        <v>72</v>
      </c>
      <c r="U2237">
        <v>34</v>
      </c>
      <c r="V2237">
        <v>35</v>
      </c>
      <c r="W2237">
        <v>54</v>
      </c>
      <c r="X2237">
        <v>35</v>
      </c>
      <c r="Y2237">
        <v>29</v>
      </c>
      <c r="Z2237">
        <v>15</v>
      </c>
      <c r="AA2237">
        <v>4</v>
      </c>
      <c r="AB2237">
        <v>57</v>
      </c>
      <c r="AC2237">
        <v>26</v>
      </c>
      <c r="AD2237">
        <v>72</v>
      </c>
      <c r="AE2237">
        <v>62</v>
      </c>
      <c r="AF2237">
        <v>39</v>
      </c>
      <c r="AG2237">
        <v>43</v>
      </c>
      <c r="AH2237">
        <v>12</v>
      </c>
      <c r="AI2237">
        <v>77</v>
      </c>
      <c r="AJ2237">
        <v>6</v>
      </c>
      <c r="AK2237">
        <v>203</v>
      </c>
      <c r="AL2237">
        <v>1736</v>
      </c>
      <c r="AM2237">
        <v>1781</v>
      </c>
      <c r="AO2237">
        <v>14.782978723404257</v>
      </c>
      <c r="AP2237">
        <v>19.102040816326529</v>
      </c>
      <c r="AQ2237">
        <v>15.15223880597015</v>
      </c>
      <c r="AR2237">
        <v>11.747368421052631</v>
      </c>
      <c r="AS2237">
        <v>20.861538461538462</v>
      </c>
      <c r="AT2237">
        <v>12.313636363636364</v>
      </c>
      <c r="AU2237">
        <v>11.209090909090909</v>
      </c>
      <c r="AV2237">
        <v>14.203636363636363</v>
      </c>
      <c r="AW2237">
        <v>16.8</v>
      </c>
      <c r="AX2237">
        <v>16.326760563380283</v>
      </c>
      <c r="AY2237">
        <v>7.2</v>
      </c>
      <c r="AZ2237">
        <v>16.386206896551727</v>
      </c>
      <c r="BA2237">
        <v>32.136585365853662</v>
      </c>
      <c r="BB2237">
        <v>30.678260869565221</v>
      </c>
      <c r="BC2237">
        <v>31.930434782608696</v>
      </c>
      <c r="BD2237">
        <v>32.271428571428572</v>
      </c>
      <c r="BE2237">
        <v>17.856000000000002</v>
      </c>
      <c r="BF2237">
        <v>19.7</v>
      </c>
      <c r="BG2237">
        <v>21.494117647058825</v>
      </c>
      <c r="BH2237">
        <v>23.862857142857145</v>
      </c>
      <c r="BI2237">
        <v>12.6</v>
      </c>
      <c r="BJ2237">
        <v>18.617142857142859</v>
      </c>
      <c r="BK2237">
        <v>28.551724137931036</v>
      </c>
      <c r="BL2237">
        <v>29.52</v>
      </c>
      <c r="BM2237">
        <v>30.6</v>
      </c>
      <c r="BN2237">
        <v>17.747368421052631</v>
      </c>
      <c r="BO2237">
        <v>23.953846153846154</v>
      </c>
      <c r="BP2237">
        <v>8.3500000000000014</v>
      </c>
      <c r="BQ2237">
        <v>21.193548387096772</v>
      </c>
      <c r="BR2237">
        <v>30.646153846153847</v>
      </c>
      <c r="BS2237">
        <v>30.809302325581392</v>
      </c>
      <c r="BT2237">
        <v>30.900000000000002</v>
      </c>
      <c r="BU2237">
        <v>16.690909090909091</v>
      </c>
      <c r="BV2237">
        <v>27.6</v>
      </c>
      <c r="BW2237">
        <v>9.7536945812807883</v>
      </c>
      <c r="BX2237">
        <v>17.780184331797237</v>
      </c>
      <c r="BY2237">
        <v>20.038875806240103</v>
      </c>
      <c r="BZ2237">
        <v>2236</v>
      </c>
    </row>
    <row r="2238" spans="1:78" x14ac:dyDescent="0.25">
      <c r="A2238">
        <v>2237</v>
      </c>
      <c r="B2238" t="s">
        <v>2307</v>
      </c>
      <c r="C2238">
        <v>94</v>
      </c>
      <c r="D2238">
        <v>50</v>
      </c>
      <c r="E2238">
        <v>66</v>
      </c>
      <c r="F2238">
        <v>96</v>
      </c>
      <c r="G2238">
        <v>39</v>
      </c>
      <c r="H2238">
        <v>85</v>
      </c>
      <c r="I2238">
        <v>88</v>
      </c>
      <c r="J2238">
        <v>55</v>
      </c>
      <c r="K2238">
        <v>51</v>
      </c>
      <c r="L2238">
        <v>72</v>
      </c>
      <c r="M2238">
        <v>15</v>
      </c>
      <c r="N2238">
        <v>29</v>
      </c>
      <c r="O2238">
        <v>41</v>
      </c>
      <c r="P2238">
        <v>23</v>
      </c>
      <c r="Q2238">
        <v>23</v>
      </c>
      <c r="R2238">
        <v>28</v>
      </c>
      <c r="S2238">
        <v>49</v>
      </c>
      <c r="T2238">
        <v>68</v>
      </c>
      <c r="U2238">
        <v>34</v>
      </c>
      <c r="V2238">
        <v>35</v>
      </c>
      <c r="W2238">
        <v>53</v>
      </c>
      <c r="X2238">
        <v>35</v>
      </c>
      <c r="Y2238">
        <v>29</v>
      </c>
      <c r="Z2238">
        <v>15</v>
      </c>
      <c r="AA2238">
        <v>4</v>
      </c>
      <c r="AB2238">
        <v>59</v>
      </c>
      <c r="AC2238">
        <v>26</v>
      </c>
      <c r="AD2238">
        <v>91</v>
      </c>
      <c r="AE2238">
        <v>62</v>
      </c>
      <c r="AF2238">
        <v>39</v>
      </c>
      <c r="AG2238">
        <v>43</v>
      </c>
      <c r="AH2238">
        <v>12</v>
      </c>
      <c r="AI2238">
        <v>77</v>
      </c>
      <c r="AJ2238">
        <v>7</v>
      </c>
      <c r="AK2238">
        <v>207</v>
      </c>
      <c r="AL2238">
        <v>1737</v>
      </c>
      <c r="AM2238">
        <v>1800</v>
      </c>
      <c r="AO2238">
        <v>14.782978723404257</v>
      </c>
      <c r="AP2238">
        <v>18.720000000000002</v>
      </c>
      <c r="AQ2238">
        <v>15.381818181818181</v>
      </c>
      <c r="AR2238">
        <v>11.625</v>
      </c>
      <c r="AS2238">
        <v>20.861538461538462</v>
      </c>
      <c r="AT2238">
        <v>12.748235294117647</v>
      </c>
      <c r="AU2238">
        <v>11.209090909090909</v>
      </c>
      <c r="AV2238">
        <v>14.203636363636363</v>
      </c>
      <c r="AW2238">
        <v>16.8</v>
      </c>
      <c r="AX2238">
        <v>16.100000000000001</v>
      </c>
      <c r="AY2238">
        <v>7.2</v>
      </c>
      <c r="AZ2238">
        <v>16.386206896551727</v>
      </c>
      <c r="BA2238">
        <v>32.136585365853662</v>
      </c>
      <c r="BB2238">
        <v>30.678260869565221</v>
      </c>
      <c r="BC2238">
        <v>31.930434782608696</v>
      </c>
      <c r="BD2238">
        <v>32.271428571428572</v>
      </c>
      <c r="BE2238">
        <v>18.220408163265308</v>
      </c>
      <c r="BF2238">
        <v>20.858823529411765</v>
      </c>
      <c r="BG2238">
        <v>21.494117647058825</v>
      </c>
      <c r="BH2238">
        <v>23.862857142857145</v>
      </c>
      <c r="BI2238">
        <v>12.837735849056603</v>
      </c>
      <c r="BJ2238">
        <v>18.617142857142859</v>
      </c>
      <c r="BK2238">
        <v>28.551724137931036</v>
      </c>
      <c r="BL2238">
        <v>29.52</v>
      </c>
      <c r="BM2238">
        <v>30.6</v>
      </c>
      <c r="BN2238">
        <v>17.145762711864407</v>
      </c>
      <c r="BO2238">
        <v>23.953846153846154</v>
      </c>
      <c r="BP2238">
        <v>6.6065934065934062</v>
      </c>
      <c r="BQ2238">
        <v>21.193548387096772</v>
      </c>
      <c r="BR2238">
        <v>30.646153846153847</v>
      </c>
      <c r="BS2238">
        <v>30.809302325581392</v>
      </c>
      <c r="BT2238">
        <v>30.900000000000002</v>
      </c>
      <c r="BU2238">
        <v>16.690909090909091</v>
      </c>
      <c r="BV2238">
        <v>23.657142857142858</v>
      </c>
      <c r="BW2238">
        <v>9.5652173913043477</v>
      </c>
      <c r="BX2238">
        <v>17.769948186528499</v>
      </c>
      <c r="BY2238">
        <v>20.019272554548337</v>
      </c>
      <c r="BZ2238">
        <v>2237</v>
      </c>
    </row>
    <row r="2239" spans="1:78" x14ac:dyDescent="0.25">
      <c r="A2239">
        <v>2238</v>
      </c>
      <c r="B2239" t="s">
        <v>2308</v>
      </c>
      <c r="C2239">
        <v>95</v>
      </c>
      <c r="D2239">
        <v>47</v>
      </c>
      <c r="E2239">
        <v>60</v>
      </c>
      <c r="F2239">
        <v>95</v>
      </c>
      <c r="G2239">
        <v>39</v>
      </c>
      <c r="H2239">
        <v>85</v>
      </c>
      <c r="I2239">
        <v>88</v>
      </c>
      <c r="J2239">
        <v>55</v>
      </c>
      <c r="K2239">
        <v>51</v>
      </c>
      <c r="L2239">
        <v>72</v>
      </c>
      <c r="M2239">
        <v>15</v>
      </c>
      <c r="N2239">
        <v>29</v>
      </c>
      <c r="O2239">
        <v>41</v>
      </c>
      <c r="P2239">
        <v>23</v>
      </c>
      <c r="Q2239">
        <v>23</v>
      </c>
      <c r="R2239">
        <v>28</v>
      </c>
      <c r="S2239">
        <v>49</v>
      </c>
      <c r="T2239">
        <v>68</v>
      </c>
      <c r="U2239">
        <v>34</v>
      </c>
      <c r="V2239">
        <v>34</v>
      </c>
      <c r="W2239">
        <v>53</v>
      </c>
      <c r="X2239">
        <v>35</v>
      </c>
      <c r="Y2239">
        <v>29</v>
      </c>
      <c r="Z2239">
        <v>15</v>
      </c>
      <c r="AA2239">
        <v>4</v>
      </c>
      <c r="AB2239">
        <v>58</v>
      </c>
      <c r="AC2239">
        <v>26</v>
      </c>
      <c r="AD2239">
        <v>91</v>
      </c>
      <c r="AE2239">
        <v>62</v>
      </c>
      <c r="AF2239">
        <v>38</v>
      </c>
      <c r="AG2239">
        <v>43</v>
      </c>
      <c r="AH2239">
        <v>12</v>
      </c>
      <c r="AI2239">
        <v>77</v>
      </c>
      <c r="AJ2239">
        <v>7</v>
      </c>
      <c r="AK2239">
        <v>202</v>
      </c>
      <c r="AL2239">
        <v>1735</v>
      </c>
      <c r="AM2239">
        <v>1783</v>
      </c>
      <c r="AO2239">
        <v>14.627368421052633</v>
      </c>
      <c r="AP2239">
        <v>19.914893617021278</v>
      </c>
      <c r="AQ2239">
        <v>16.920000000000002</v>
      </c>
      <c r="AR2239">
        <v>11.747368421052631</v>
      </c>
      <c r="AS2239">
        <v>20.861538461538462</v>
      </c>
      <c r="AT2239">
        <v>12.748235294117647</v>
      </c>
      <c r="AU2239">
        <v>11.209090909090909</v>
      </c>
      <c r="AV2239">
        <v>14.203636363636363</v>
      </c>
      <c r="AW2239">
        <v>16.8</v>
      </c>
      <c r="AX2239">
        <v>16.100000000000001</v>
      </c>
      <c r="AY2239">
        <v>7.2</v>
      </c>
      <c r="AZ2239">
        <v>16.386206896551727</v>
      </c>
      <c r="BA2239">
        <v>32.136585365853662</v>
      </c>
      <c r="BB2239">
        <v>30.678260869565221</v>
      </c>
      <c r="BC2239">
        <v>31.930434782608696</v>
      </c>
      <c r="BD2239">
        <v>32.271428571428572</v>
      </c>
      <c r="BE2239">
        <v>18.220408163265308</v>
      </c>
      <c r="BF2239">
        <v>20.858823529411765</v>
      </c>
      <c r="BG2239">
        <v>21.494117647058825</v>
      </c>
      <c r="BH2239">
        <v>24.564705882352939</v>
      </c>
      <c r="BI2239">
        <v>12.837735849056603</v>
      </c>
      <c r="BJ2239">
        <v>18.617142857142859</v>
      </c>
      <c r="BK2239">
        <v>28.551724137931036</v>
      </c>
      <c r="BL2239">
        <v>29.52</v>
      </c>
      <c r="BM2239">
        <v>30.6</v>
      </c>
      <c r="BN2239">
        <v>17.441379310344828</v>
      </c>
      <c r="BO2239">
        <v>23.953846153846154</v>
      </c>
      <c r="BP2239">
        <v>6.6065934065934062</v>
      </c>
      <c r="BQ2239">
        <v>21.193548387096772</v>
      </c>
      <c r="BR2239">
        <v>31.452631578947368</v>
      </c>
      <c r="BS2239">
        <v>30.809302325581392</v>
      </c>
      <c r="BT2239">
        <v>30.900000000000002</v>
      </c>
      <c r="BU2239">
        <v>16.690909090909091</v>
      </c>
      <c r="BV2239">
        <v>23.657142857142858</v>
      </c>
      <c r="BW2239">
        <v>9.8019801980198036</v>
      </c>
      <c r="BX2239">
        <v>17.790432276657061</v>
      </c>
      <c r="BY2239">
        <v>20.178611902540915</v>
      </c>
      <c r="BZ2239">
        <v>2238</v>
      </c>
    </row>
    <row r="2240" spans="1:78" x14ac:dyDescent="0.25">
      <c r="A2240">
        <v>2239</v>
      </c>
      <c r="B2240" t="s">
        <v>2309</v>
      </c>
      <c r="C2240">
        <v>95</v>
      </c>
      <c r="D2240">
        <v>47</v>
      </c>
      <c r="E2240">
        <v>60</v>
      </c>
      <c r="F2240">
        <v>95</v>
      </c>
      <c r="G2240">
        <v>38</v>
      </c>
      <c r="H2240">
        <v>88</v>
      </c>
      <c r="I2240">
        <v>87</v>
      </c>
      <c r="J2240">
        <v>55</v>
      </c>
      <c r="K2240">
        <v>51</v>
      </c>
      <c r="L2240">
        <v>70</v>
      </c>
      <c r="M2240">
        <v>15</v>
      </c>
      <c r="N2240">
        <v>29</v>
      </c>
      <c r="O2240">
        <v>41</v>
      </c>
      <c r="P2240">
        <v>23</v>
      </c>
      <c r="Q2240">
        <v>23</v>
      </c>
      <c r="R2240">
        <v>28</v>
      </c>
      <c r="S2240">
        <v>49</v>
      </c>
      <c r="T2240">
        <v>67</v>
      </c>
      <c r="U2240">
        <v>34</v>
      </c>
      <c r="V2240">
        <v>36</v>
      </c>
      <c r="W2240">
        <v>53</v>
      </c>
      <c r="X2240">
        <v>35</v>
      </c>
      <c r="Y2240">
        <v>29</v>
      </c>
      <c r="Z2240">
        <v>15</v>
      </c>
      <c r="AA2240">
        <v>4</v>
      </c>
      <c r="AB2240">
        <v>72</v>
      </c>
      <c r="AC2240">
        <v>26</v>
      </c>
      <c r="AD2240">
        <v>91</v>
      </c>
      <c r="AE2240">
        <v>61</v>
      </c>
      <c r="AF2240">
        <v>38</v>
      </c>
      <c r="AG2240">
        <v>44</v>
      </c>
      <c r="AH2240">
        <v>12</v>
      </c>
      <c r="AI2240">
        <v>78</v>
      </c>
      <c r="AJ2240">
        <v>8</v>
      </c>
      <c r="AK2240">
        <v>205</v>
      </c>
      <c r="AL2240">
        <v>1744</v>
      </c>
      <c r="AM2240">
        <v>1802</v>
      </c>
      <c r="AO2240">
        <v>14.627368421052633</v>
      </c>
      <c r="AP2240">
        <v>19.914893617021278</v>
      </c>
      <c r="AQ2240">
        <v>16.920000000000002</v>
      </c>
      <c r="AR2240">
        <v>11.747368421052631</v>
      </c>
      <c r="AS2240">
        <v>21.410526315789475</v>
      </c>
      <c r="AT2240">
        <v>12.313636363636364</v>
      </c>
      <c r="AU2240">
        <v>11.337931034482759</v>
      </c>
      <c r="AV2240">
        <v>14.203636363636363</v>
      </c>
      <c r="AW2240">
        <v>16.8</v>
      </c>
      <c r="AX2240">
        <v>16.559999999999999</v>
      </c>
      <c r="AY2240">
        <v>7.2</v>
      </c>
      <c r="AZ2240">
        <v>16.386206896551727</v>
      </c>
      <c r="BA2240">
        <v>32.136585365853662</v>
      </c>
      <c r="BB2240">
        <v>30.678260869565221</v>
      </c>
      <c r="BC2240">
        <v>31.930434782608696</v>
      </c>
      <c r="BD2240">
        <v>32.271428571428572</v>
      </c>
      <c r="BE2240">
        <v>18.220408163265308</v>
      </c>
      <c r="BF2240">
        <v>21.170149253731342</v>
      </c>
      <c r="BG2240">
        <v>21.494117647058825</v>
      </c>
      <c r="BH2240">
        <v>23.200000000000003</v>
      </c>
      <c r="BI2240">
        <v>12.837735849056603</v>
      </c>
      <c r="BJ2240">
        <v>18.617142857142859</v>
      </c>
      <c r="BK2240">
        <v>28.551724137931036</v>
      </c>
      <c r="BL2240">
        <v>29.52</v>
      </c>
      <c r="BM2240">
        <v>30.6</v>
      </c>
      <c r="BN2240">
        <v>14.05</v>
      </c>
      <c r="BO2240">
        <v>23.953846153846154</v>
      </c>
      <c r="BP2240">
        <v>6.6065934065934062</v>
      </c>
      <c r="BQ2240">
        <v>21.540983606557379</v>
      </c>
      <c r="BR2240">
        <v>31.452631578947368</v>
      </c>
      <c r="BS2240">
        <v>30.109090909090909</v>
      </c>
      <c r="BT2240">
        <v>30.900000000000002</v>
      </c>
      <c r="BU2240">
        <v>16.476923076923075</v>
      </c>
      <c r="BV2240">
        <v>20.7</v>
      </c>
      <c r="BW2240">
        <v>9.6585365853658551</v>
      </c>
      <c r="BX2240">
        <v>17.698623853211007</v>
      </c>
      <c r="BY2240">
        <v>20.016210764713268</v>
      </c>
      <c r="BZ2240">
        <v>2239</v>
      </c>
    </row>
    <row r="2241" spans="1:78" x14ac:dyDescent="0.25">
      <c r="A2241">
        <v>2240</v>
      </c>
      <c r="B2241" t="s">
        <v>2310</v>
      </c>
      <c r="C2241">
        <v>94</v>
      </c>
      <c r="D2241">
        <v>47</v>
      </c>
      <c r="E2241">
        <v>59</v>
      </c>
      <c r="F2241">
        <v>95</v>
      </c>
      <c r="G2241">
        <v>39</v>
      </c>
      <c r="H2241">
        <v>88</v>
      </c>
      <c r="I2241">
        <v>88</v>
      </c>
      <c r="J2241">
        <v>55</v>
      </c>
      <c r="K2241">
        <v>51</v>
      </c>
      <c r="L2241">
        <v>70</v>
      </c>
      <c r="M2241">
        <v>14</v>
      </c>
      <c r="N2241">
        <v>32</v>
      </c>
      <c r="O2241">
        <v>41</v>
      </c>
      <c r="P2241">
        <v>23</v>
      </c>
      <c r="Q2241">
        <v>23</v>
      </c>
      <c r="R2241">
        <v>28</v>
      </c>
      <c r="S2241">
        <v>49</v>
      </c>
      <c r="T2241">
        <v>68</v>
      </c>
      <c r="U2241">
        <v>34</v>
      </c>
      <c r="V2241">
        <v>36</v>
      </c>
      <c r="W2241">
        <v>53</v>
      </c>
      <c r="X2241">
        <v>35</v>
      </c>
      <c r="Y2241">
        <v>29</v>
      </c>
      <c r="Z2241">
        <v>15</v>
      </c>
      <c r="AA2241">
        <v>4</v>
      </c>
      <c r="AB2241">
        <v>72</v>
      </c>
      <c r="AC2241">
        <v>26</v>
      </c>
      <c r="AD2241">
        <v>91</v>
      </c>
      <c r="AE2241">
        <v>62</v>
      </c>
      <c r="AF2241">
        <v>38</v>
      </c>
      <c r="AG2241">
        <v>43</v>
      </c>
      <c r="AH2241">
        <v>12</v>
      </c>
      <c r="AI2241">
        <v>78</v>
      </c>
      <c r="AJ2241">
        <v>8</v>
      </c>
      <c r="AK2241">
        <v>206</v>
      </c>
      <c r="AL2241">
        <v>1744</v>
      </c>
      <c r="AM2241">
        <v>1806</v>
      </c>
      <c r="AO2241">
        <v>14.782978723404257</v>
      </c>
      <c r="AP2241">
        <v>19.914893617021278</v>
      </c>
      <c r="AQ2241">
        <v>17.206779661016949</v>
      </c>
      <c r="AR2241">
        <v>11.747368421052631</v>
      </c>
      <c r="AS2241">
        <v>20.861538461538462</v>
      </c>
      <c r="AT2241">
        <v>12.313636363636364</v>
      </c>
      <c r="AU2241">
        <v>11.209090909090909</v>
      </c>
      <c r="AV2241">
        <v>14.203636363636363</v>
      </c>
      <c r="AW2241">
        <v>16.8</v>
      </c>
      <c r="AX2241">
        <v>16.559999999999999</v>
      </c>
      <c r="AY2241">
        <v>7.7142857142857144</v>
      </c>
      <c r="AZ2241">
        <v>14.85</v>
      </c>
      <c r="BA2241">
        <v>32.136585365853662</v>
      </c>
      <c r="BB2241">
        <v>30.678260869565221</v>
      </c>
      <c r="BC2241">
        <v>31.930434782608696</v>
      </c>
      <c r="BD2241">
        <v>32.271428571428572</v>
      </c>
      <c r="BE2241">
        <v>18.220408163265308</v>
      </c>
      <c r="BF2241">
        <v>20.858823529411765</v>
      </c>
      <c r="BG2241">
        <v>21.494117647058825</v>
      </c>
      <c r="BH2241">
        <v>23.200000000000003</v>
      </c>
      <c r="BI2241">
        <v>12.837735849056603</v>
      </c>
      <c r="BJ2241">
        <v>18.617142857142859</v>
      </c>
      <c r="BK2241">
        <v>28.551724137931036</v>
      </c>
      <c r="BL2241">
        <v>29.52</v>
      </c>
      <c r="BM2241">
        <v>30.6</v>
      </c>
      <c r="BN2241">
        <v>14.05</v>
      </c>
      <c r="BO2241">
        <v>23.953846153846154</v>
      </c>
      <c r="BP2241">
        <v>6.6065934065934062</v>
      </c>
      <c r="BQ2241">
        <v>21.193548387096772</v>
      </c>
      <c r="BR2241">
        <v>31.452631578947368</v>
      </c>
      <c r="BS2241">
        <v>30.809302325581392</v>
      </c>
      <c r="BT2241">
        <v>30.900000000000002</v>
      </c>
      <c r="BU2241">
        <v>16.476923076923075</v>
      </c>
      <c r="BV2241">
        <v>20.7</v>
      </c>
      <c r="BW2241">
        <v>9.6116504854368934</v>
      </c>
      <c r="BX2241">
        <v>17.698623853211007</v>
      </c>
      <c r="BY2241">
        <v>19.990158456409411</v>
      </c>
      <c r="BZ2241">
        <v>2240</v>
      </c>
    </row>
    <row r="2242" spans="1:78" x14ac:dyDescent="0.25">
      <c r="A2242">
        <v>2241</v>
      </c>
      <c r="B2242" t="s">
        <v>2311</v>
      </c>
      <c r="C2242">
        <v>93</v>
      </c>
      <c r="D2242">
        <v>47</v>
      </c>
      <c r="E2242">
        <v>59</v>
      </c>
      <c r="F2242">
        <v>95</v>
      </c>
      <c r="G2242">
        <v>38</v>
      </c>
      <c r="H2242">
        <v>85</v>
      </c>
      <c r="I2242">
        <v>88</v>
      </c>
      <c r="J2242">
        <v>55</v>
      </c>
      <c r="K2242">
        <v>52</v>
      </c>
      <c r="L2242">
        <v>70</v>
      </c>
      <c r="M2242">
        <v>15</v>
      </c>
      <c r="N2242">
        <v>32</v>
      </c>
      <c r="O2242">
        <v>41</v>
      </c>
      <c r="P2242">
        <v>23</v>
      </c>
      <c r="Q2242">
        <v>23</v>
      </c>
      <c r="R2242">
        <v>28</v>
      </c>
      <c r="S2242">
        <v>48</v>
      </c>
      <c r="T2242">
        <v>68</v>
      </c>
      <c r="U2242">
        <v>34</v>
      </c>
      <c r="V2242">
        <v>36</v>
      </c>
      <c r="W2242">
        <v>52</v>
      </c>
      <c r="X2242">
        <v>35</v>
      </c>
      <c r="Y2242">
        <v>29</v>
      </c>
      <c r="Z2242">
        <v>15</v>
      </c>
      <c r="AA2242">
        <v>4</v>
      </c>
      <c r="AB2242">
        <v>72</v>
      </c>
      <c r="AC2242">
        <v>26</v>
      </c>
      <c r="AD2242">
        <v>94</v>
      </c>
      <c r="AE2242">
        <v>62</v>
      </c>
      <c r="AF2242">
        <v>38</v>
      </c>
      <c r="AG2242">
        <v>44</v>
      </c>
      <c r="AH2242">
        <v>13</v>
      </c>
      <c r="AI2242">
        <v>79</v>
      </c>
      <c r="AJ2242">
        <v>8</v>
      </c>
      <c r="AK2242">
        <v>195</v>
      </c>
      <c r="AL2242">
        <v>1731</v>
      </c>
      <c r="AM2242">
        <v>1796</v>
      </c>
      <c r="AO2242">
        <v>14.941935483870967</v>
      </c>
      <c r="AP2242">
        <v>19.914893617021278</v>
      </c>
      <c r="AQ2242">
        <v>17.206779661016949</v>
      </c>
      <c r="AR2242">
        <v>11.747368421052631</v>
      </c>
      <c r="AS2242">
        <v>21.410526315789475</v>
      </c>
      <c r="AT2242">
        <v>12.748235294117647</v>
      </c>
      <c r="AU2242">
        <v>11.209090909090909</v>
      </c>
      <c r="AV2242">
        <v>14.203636363636363</v>
      </c>
      <c r="AW2242">
        <v>16.476923076923075</v>
      </c>
      <c r="AX2242">
        <v>16.559999999999999</v>
      </c>
      <c r="AY2242">
        <v>7.2</v>
      </c>
      <c r="AZ2242">
        <v>14.85</v>
      </c>
      <c r="BA2242">
        <v>32.136585365853662</v>
      </c>
      <c r="BB2242">
        <v>30.678260869565221</v>
      </c>
      <c r="BC2242">
        <v>31.930434782608696</v>
      </c>
      <c r="BD2242">
        <v>32.271428571428572</v>
      </c>
      <c r="BE2242">
        <v>18.600000000000001</v>
      </c>
      <c r="BF2242">
        <v>20.858823529411765</v>
      </c>
      <c r="BG2242">
        <v>21.494117647058825</v>
      </c>
      <c r="BH2242">
        <v>23.200000000000003</v>
      </c>
      <c r="BI2242">
        <v>13.084615384615384</v>
      </c>
      <c r="BJ2242">
        <v>18.617142857142859</v>
      </c>
      <c r="BK2242">
        <v>28.551724137931036</v>
      </c>
      <c r="BL2242">
        <v>29.52</v>
      </c>
      <c r="BM2242">
        <v>30.6</v>
      </c>
      <c r="BN2242">
        <v>14.05</v>
      </c>
      <c r="BO2242">
        <v>23.953846153846154</v>
      </c>
      <c r="BP2242">
        <v>6.3957446808510641</v>
      </c>
      <c r="BQ2242">
        <v>21.193548387096772</v>
      </c>
      <c r="BR2242">
        <v>31.452631578947368</v>
      </c>
      <c r="BS2242">
        <v>30.109090909090909</v>
      </c>
      <c r="BT2242">
        <v>28.523076923076925</v>
      </c>
      <c r="BU2242">
        <v>16.268354430379748</v>
      </c>
      <c r="BV2242">
        <v>20.7</v>
      </c>
      <c r="BW2242">
        <v>10.153846153846155</v>
      </c>
      <c r="BX2242">
        <v>17.831542461005199</v>
      </c>
      <c r="BY2242">
        <v>19.996078326563854</v>
      </c>
      <c r="BZ2242">
        <v>2241</v>
      </c>
    </row>
    <row r="2243" spans="1:78" x14ac:dyDescent="0.25">
      <c r="A2243">
        <v>2242</v>
      </c>
      <c r="B2243" t="s">
        <v>2312</v>
      </c>
      <c r="C2243">
        <v>94</v>
      </c>
      <c r="D2243">
        <v>47</v>
      </c>
      <c r="E2243">
        <v>60</v>
      </c>
      <c r="F2243">
        <v>91</v>
      </c>
      <c r="G2243">
        <v>39</v>
      </c>
      <c r="H2243">
        <v>81</v>
      </c>
      <c r="I2243">
        <v>87</v>
      </c>
      <c r="J2243">
        <v>55</v>
      </c>
      <c r="K2243">
        <v>51</v>
      </c>
      <c r="L2243">
        <v>70</v>
      </c>
      <c r="M2243">
        <v>15</v>
      </c>
      <c r="N2243">
        <v>33</v>
      </c>
      <c r="O2243">
        <v>41</v>
      </c>
      <c r="P2243">
        <v>23</v>
      </c>
      <c r="Q2243">
        <v>23</v>
      </c>
      <c r="R2243">
        <v>28</v>
      </c>
      <c r="S2243">
        <v>49</v>
      </c>
      <c r="T2243">
        <v>68</v>
      </c>
      <c r="U2243">
        <v>34</v>
      </c>
      <c r="V2243">
        <v>36</v>
      </c>
      <c r="W2243">
        <v>53</v>
      </c>
      <c r="X2243">
        <v>35</v>
      </c>
      <c r="Y2243">
        <v>29</v>
      </c>
      <c r="Z2243">
        <v>15</v>
      </c>
      <c r="AA2243">
        <v>4</v>
      </c>
      <c r="AB2243">
        <v>72</v>
      </c>
      <c r="AC2243">
        <v>26</v>
      </c>
      <c r="AD2243">
        <v>92</v>
      </c>
      <c r="AE2243">
        <v>62</v>
      </c>
      <c r="AF2243">
        <v>38</v>
      </c>
      <c r="AG2243">
        <v>44</v>
      </c>
      <c r="AH2243">
        <v>12</v>
      </c>
      <c r="AI2243">
        <v>78</v>
      </c>
      <c r="AJ2243">
        <v>8</v>
      </c>
      <c r="AK2243">
        <v>194</v>
      </c>
      <c r="AL2243">
        <v>1735</v>
      </c>
      <c r="AM2243">
        <v>1787</v>
      </c>
      <c r="AO2243">
        <v>14.782978723404257</v>
      </c>
      <c r="AP2243">
        <v>19.914893617021278</v>
      </c>
      <c r="AQ2243">
        <v>16.920000000000002</v>
      </c>
      <c r="AR2243">
        <v>12.263736263736263</v>
      </c>
      <c r="AS2243">
        <v>20.861538461538462</v>
      </c>
      <c r="AT2243">
        <v>13.377777777777778</v>
      </c>
      <c r="AU2243">
        <v>11.337931034482759</v>
      </c>
      <c r="AV2243">
        <v>14.203636363636363</v>
      </c>
      <c r="AW2243">
        <v>16.8</v>
      </c>
      <c r="AX2243">
        <v>16.559999999999999</v>
      </c>
      <c r="AY2243">
        <v>7.2</v>
      </c>
      <c r="AZ2243">
        <v>14.4</v>
      </c>
      <c r="BA2243">
        <v>32.136585365853662</v>
      </c>
      <c r="BB2243">
        <v>30.678260869565221</v>
      </c>
      <c r="BC2243">
        <v>31.930434782608696</v>
      </c>
      <c r="BD2243">
        <v>32.271428571428572</v>
      </c>
      <c r="BE2243">
        <v>18.220408163265308</v>
      </c>
      <c r="BF2243">
        <v>20.858823529411765</v>
      </c>
      <c r="BG2243">
        <v>21.494117647058825</v>
      </c>
      <c r="BH2243">
        <v>23.200000000000003</v>
      </c>
      <c r="BI2243">
        <v>12.837735849056603</v>
      </c>
      <c r="BJ2243">
        <v>18.617142857142859</v>
      </c>
      <c r="BK2243">
        <v>28.551724137931036</v>
      </c>
      <c r="BL2243">
        <v>29.52</v>
      </c>
      <c r="BM2243">
        <v>30.6</v>
      </c>
      <c r="BN2243">
        <v>14.05</v>
      </c>
      <c r="BO2243">
        <v>23.953846153846154</v>
      </c>
      <c r="BP2243">
        <v>6.5347826086956529</v>
      </c>
      <c r="BQ2243">
        <v>21.193548387096772</v>
      </c>
      <c r="BR2243">
        <v>31.452631578947368</v>
      </c>
      <c r="BS2243">
        <v>30.109090909090909</v>
      </c>
      <c r="BT2243">
        <v>30.900000000000002</v>
      </c>
      <c r="BU2243">
        <v>16.476923076923075</v>
      </c>
      <c r="BV2243">
        <v>20.7</v>
      </c>
      <c r="BW2243">
        <v>10.20618556701031</v>
      </c>
      <c r="BX2243">
        <v>17.790432276657061</v>
      </c>
      <c r="BY2243">
        <v>20.038829607069367</v>
      </c>
      <c r="BZ2243">
        <v>2242</v>
      </c>
    </row>
    <row r="2244" spans="1:78" x14ac:dyDescent="0.25">
      <c r="A2244">
        <v>2243</v>
      </c>
      <c r="B2244" t="s">
        <v>2313</v>
      </c>
      <c r="C2244">
        <v>93</v>
      </c>
      <c r="D2244">
        <v>48</v>
      </c>
      <c r="E2244">
        <v>59</v>
      </c>
      <c r="F2244">
        <v>93</v>
      </c>
      <c r="G2244">
        <v>38</v>
      </c>
      <c r="H2244">
        <v>80</v>
      </c>
      <c r="I2244">
        <v>87</v>
      </c>
      <c r="J2244">
        <v>55</v>
      </c>
      <c r="K2244">
        <v>51</v>
      </c>
      <c r="L2244">
        <v>63</v>
      </c>
      <c r="M2244">
        <v>15</v>
      </c>
      <c r="N2244">
        <v>32</v>
      </c>
      <c r="O2244">
        <v>41</v>
      </c>
      <c r="P2244">
        <v>23</v>
      </c>
      <c r="Q2244">
        <v>23</v>
      </c>
      <c r="R2244">
        <v>28</v>
      </c>
      <c r="S2244">
        <v>49</v>
      </c>
      <c r="T2244">
        <v>68</v>
      </c>
      <c r="U2244">
        <v>33</v>
      </c>
      <c r="V2244">
        <v>35</v>
      </c>
      <c r="W2244">
        <v>51</v>
      </c>
      <c r="X2244">
        <v>35</v>
      </c>
      <c r="Y2244">
        <v>29</v>
      </c>
      <c r="Z2244">
        <v>15</v>
      </c>
      <c r="AA2244">
        <v>4</v>
      </c>
      <c r="AB2244">
        <v>66</v>
      </c>
      <c r="AC2244">
        <v>26</v>
      </c>
      <c r="AD2244">
        <v>91</v>
      </c>
      <c r="AE2244">
        <v>61</v>
      </c>
      <c r="AF2244">
        <v>38</v>
      </c>
      <c r="AG2244">
        <v>44</v>
      </c>
      <c r="AH2244">
        <v>12</v>
      </c>
      <c r="AI2244">
        <v>78</v>
      </c>
      <c r="AJ2244">
        <v>8</v>
      </c>
      <c r="AK2244">
        <v>196</v>
      </c>
      <c r="AL2244">
        <v>1732</v>
      </c>
      <c r="AM2244">
        <v>1768</v>
      </c>
      <c r="AO2244">
        <v>14.941935483870967</v>
      </c>
      <c r="AP2244">
        <v>19.5</v>
      </c>
      <c r="AQ2244">
        <v>17.206779661016949</v>
      </c>
      <c r="AR2244">
        <v>12</v>
      </c>
      <c r="AS2244">
        <v>21.410526315789475</v>
      </c>
      <c r="AT2244">
        <v>13.545000000000002</v>
      </c>
      <c r="AU2244">
        <v>11.337931034482759</v>
      </c>
      <c r="AV2244">
        <v>14.203636363636363</v>
      </c>
      <c r="AW2244">
        <v>16.8</v>
      </c>
      <c r="AX2244">
        <v>18.399999999999999</v>
      </c>
      <c r="AY2244">
        <v>7.2</v>
      </c>
      <c r="AZ2244">
        <v>14.85</v>
      </c>
      <c r="BA2244">
        <v>32.136585365853662</v>
      </c>
      <c r="BB2244">
        <v>30.678260869565221</v>
      </c>
      <c r="BC2244">
        <v>31.930434782608696</v>
      </c>
      <c r="BD2244">
        <v>32.271428571428572</v>
      </c>
      <c r="BE2244">
        <v>18.220408163265308</v>
      </c>
      <c r="BF2244">
        <v>20.858823529411765</v>
      </c>
      <c r="BG2244">
        <v>22.145454545454545</v>
      </c>
      <c r="BH2244">
        <v>23.862857142857145</v>
      </c>
      <c r="BI2244">
        <v>13.341176470588236</v>
      </c>
      <c r="BJ2244">
        <v>18.617142857142859</v>
      </c>
      <c r="BK2244">
        <v>28.551724137931036</v>
      </c>
      <c r="BL2244">
        <v>29.52</v>
      </c>
      <c r="BM2244">
        <v>30.6</v>
      </c>
      <c r="BN2244">
        <v>15.327272727272728</v>
      </c>
      <c r="BO2244">
        <v>23.953846153846154</v>
      </c>
      <c r="BP2244">
        <v>6.6065934065934062</v>
      </c>
      <c r="BQ2244">
        <v>21.540983606557379</v>
      </c>
      <c r="BR2244">
        <v>31.452631578947368</v>
      </c>
      <c r="BS2244">
        <v>30.109090909090909</v>
      </c>
      <c r="BT2244">
        <v>30.900000000000002</v>
      </c>
      <c r="BU2244">
        <v>16.476923076923075</v>
      </c>
      <c r="BV2244">
        <v>20.7</v>
      </c>
      <c r="BW2244">
        <v>10.102040816326531</v>
      </c>
      <c r="BX2244">
        <v>17.821247113163974</v>
      </c>
      <c r="BY2244">
        <v>20.225496103749915</v>
      </c>
      <c r="BZ2244">
        <v>2243</v>
      </c>
    </row>
    <row r="2245" spans="1:78" x14ac:dyDescent="0.25">
      <c r="A2245">
        <v>2244</v>
      </c>
      <c r="B2245" t="s">
        <v>2314</v>
      </c>
      <c r="C2245">
        <v>97</v>
      </c>
      <c r="D2245">
        <v>48</v>
      </c>
      <c r="E2245">
        <v>59</v>
      </c>
      <c r="F2245">
        <v>96</v>
      </c>
      <c r="G2245">
        <v>39</v>
      </c>
      <c r="H2245">
        <v>78</v>
      </c>
      <c r="I2245">
        <v>86</v>
      </c>
      <c r="J2245">
        <v>55</v>
      </c>
      <c r="K2245">
        <v>51</v>
      </c>
      <c r="L2245">
        <v>64</v>
      </c>
      <c r="M2245">
        <v>15</v>
      </c>
      <c r="N2245">
        <v>31</v>
      </c>
      <c r="O2245">
        <v>42</v>
      </c>
      <c r="P2245">
        <v>23</v>
      </c>
      <c r="Q2245">
        <v>23</v>
      </c>
      <c r="R2245">
        <v>28</v>
      </c>
      <c r="S2245">
        <v>49</v>
      </c>
      <c r="T2245">
        <v>68</v>
      </c>
      <c r="U2245">
        <v>33</v>
      </c>
      <c r="V2245">
        <v>32</v>
      </c>
      <c r="W2245">
        <v>48</v>
      </c>
      <c r="X2245">
        <v>34</v>
      </c>
      <c r="Y2245">
        <v>28</v>
      </c>
      <c r="Z2245">
        <v>15</v>
      </c>
      <c r="AA2245">
        <v>3</v>
      </c>
      <c r="AB2245">
        <v>66</v>
      </c>
      <c r="AC2245">
        <v>26</v>
      </c>
      <c r="AD2245">
        <v>91</v>
      </c>
      <c r="AE2245">
        <v>61</v>
      </c>
      <c r="AF2245">
        <v>38</v>
      </c>
      <c r="AG2245">
        <v>44</v>
      </c>
      <c r="AH2245">
        <v>12</v>
      </c>
      <c r="AI2245">
        <v>78</v>
      </c>
      <c r="AJ2245">
        <v>8</v>
      </c>
      <c r="AK2245">
        <v>203</v>
      </c>
      <c r="AL2245">
        <v>1738</v>
      </c>
      <c r="AM2245">
        <v>1772</v>
      </c>
      <c r="AO2245">
        <v>14.325773195876289</v>
      </c>
      <c r="AP2245">
        <v>19.5</v>
      </c>
      <c r="AQ2245">
        <v>17.206779661016949</v>
      </c>
      <c r="AR2245">
        <v>11.625</v>
      </c>
      <c r="AS2245">
        <v>20.861538461538462</v>
      </c>
      <c r="AT2245">
        <v>13.892307692307693</v>
      </c>
      <c r="AU2245">
        <v>11.469767441860466</v>
      </c>
      <c r="AV2245">
        <v>14.203636363636363</v>
      </c>
      <c r="AW2245">
        <v>16.8</v>
      </c>
      <c r="AX2245">
        <v>18.112500000000001</v>
      </c>
      <c r="AY2245">
        <v>7.2</v>
      </c>
      <c r="AZ2245">
        <v>15.329032258064515</v>
      </c>
      <c r="BA2245">
        <v>31.37142857142857</v>
      </c>
      <c r="BB2245">
        <v>30.678260869565221</v>
      </c>
      <c r="BC2245">
        <v>31.930434782608696</v>
      </c>
      <c r="BD2245">
        <v>32.271428571428572</v>
      </c>
      <c r="BE2245">
        <v>18.220408163265308</v>
      </c>
      <c r="BF2245">
        <v>20.858823529411765</v>
      </c>
      <c r="BG2245">
        <v>22.145454545454545</v>
      </c>
      <c r="BH2245">
        <v>26.1</v>
      </c>
      <c r="BI2245">
        <v>14.175000000000001</v>
      </c>
      <c r="BJ2245">
        <v>19.164705882352941</v>
      </c>
      <c r="BK2245">
        <v>29.571428571428569</v>
      </c>
      <c r="BL2245">
        <v>29.52</v>
      </c>
      <c r="BM2245">
        <v>40.800000000000004</v>
      </c>
      <c r="BN2245">
        <v>15.327272727272728</v>
      </c>
      <c r="BO2245">
        <v>23.953846153846154</v>
      </c>
      <c r="BP2245">
        <v>6.6065934065934062</v>
      </c>
      <c r="BQ2245">
        <v>21.540983606557379</v>
      </c>
      <c r="BR2245">
        <v>31.452631578947368</v>
      </c>
      <c r="BS2245">
        <v>30.109090909090909</v>
      </c>
      <c r="BT2245">
        <v>30.900000000000002</v>
      </c>
      <c r="BU2245">
        <v>16.476923076923075</v>
      </c>
      <c r="BV2245">
        <v>20.7</v>
      </c>
      <c r="BW2245">
        <v>9.7536945812807883</v>
      </c>
      <c r="BX2245">
        <v>17.759723820483316</v>
      </c>
      <c r="BY2245">
        <v>20.285978148535616</v>
      </c>
      <c r="BZ2245">
        <v>2244</v>
      </c>
    </row>
    <row r="2246" spans="1:78" x14ac:dyDescent="0.25">
      <c r="A2246">
        <v>2245</v>
      </c>
      <c r="B2246" t="s">
        <v>2315</v>
      </c>
      <c r="C2246">
        <v>97</v>
      </c>
      <c r="D2246">
        <v>47</v>
      </c>
      <c r="E2246">
        <v>59</v>
      </c>
      <c r="F2246">
        <v>96</v>
      </c>
      <c r="G2246">
        <v>38</v>
      </c>
      <c r="H2246">
        <v>78</v>
      </c>
      <c r="I2246">
        <v>86</v>
      </c>
      <c r="J2246">
        <v>55</v>
      </c>
      <c r="K2246">
        <v>51</v>
      </c>
      <c r="L2246">
        <v>64</v>
      </c>
      <c r="M2246">
        <v>15</v>
      </c>
      <c r="N2246">
        <v>31</v>
      </c>
      <c r="O2246">
        <v>42</v>
      </c>
      <c r="P2246">
        <v>23</v>
      </c>
      <c r="Q2246">
        <v>23</v>
      </c>
      <c r="R2246">
        <v>28</v>
      </c>
      <c r="S2246">
        <v>48</v>
      </c>
      <c r="T2246">
        <v>67</v>
      </c>
      <c r="U2246">
        <v>33</v>
      </c>
      <c r="V2246">
        <v>32</v>
      </c>
      <c r="W2246">
        <v>48</v>
      </c>
      <c r="X2246">
        <v>34</v>
      </c>
      <c r="Y2246">
        <v>28</v>
      </c>
      <c r="Z2246">
        <v>15</v>
      </c>
      <c r="AA2246">
        <v>3</v>
      </c>
      <c r="AB2246">
        <v>65</v>
      </c>
      <c r="AC2246">
        <v>26</v>
      </c>
      <c r="AD2246">
        <v>91</v>
      </c>
      <c r="AE2246">
        <v>61</v>
      </c>
      <c r="AF2246">
        <v>37</v>
      </c>
      <c r="AG2246">
        <v>43</v>
      </c>
      <c r="AH2246">
        <v>13</v>
      </c>
      <c r="AI2246">
        <v>78</v>
      </c>
      <c r="AJ2246">
        <v>8</v>
      </c>
      <c r="AK2246">
        <v>200</v>
      </c>
      <c r="AL2246">
        <v>1726</v>
      </c>
      <c r="AM2246">
        <v>1763</v>
      </c>
      <c r="AO2246">
        <v>14.325773195876289</v>
      </c>
      <c r="AP2246">
        <v>19.914893617021278</v>
      </c>
      <c r="AQ2246">
        <v>17.206779661016949</v>
      </c>
      <c r="AR2246">
        <v>11.625</v>
      </c>
      <c r="AS2246">
        <v>21.410526315789475</v>
      </c>
      <c r="AT2246">
        <v>13.892307692307693</v>
      </c>
      <c r="AU2246">
        <v>11.469767441860466</v>
      </c>
      <c r="AV2246">
        <v>14.203636363636363</v>
      </c>
      <c r="AW2246">
        <v>16.8</v>
      </c>
      <c r="AX2246">
        <v>18.112500000000001</v>
      </c>
      <c r="AY2246">
        <v>7.2</v>
      </c>
      <c r="AZ2246">
        <v>15.329032258064515</v>
      </c>
      <c r="BA2246">
        <v>31.37142857142857</v>
      </c>
      <c r="BB2246">
        <v>30.678260869565221</v>
      </c>
      <c r="BC2246">
        <v>31.930434782608696</v>
      </c>
      <c r="BD2246">
        <v>32.271428571428572</v>
      </c>
      <c r="BE2246">
        <v>18.600000000000001</v>
      </c>
      <c r="BF2246">
        <v>21.170149253731342</v>
      </c>
      <c r="BG2246">
        <v>22.145454545454545</v>
      </c>
      <c r="BH2246">
        <v>26.1</v>
      </c>
      <c r="BI2246">
        <v>14.175000000000001</v>
      </c>
      <c r="BJ2246">
        <v>19.164705882352941</v>
      </c>
      <c r="BK2246">
        <v>29.571428571428569</v>
      </c>
      <c r="BL2246">
        <v>29.52</v>
      </c>
      <c r="BM2246">
        <v>40.800000000000004</v>
      </c>
      <c r="BN2246">
        <v>15.563076923076922</v>
      </c>
      <c r="BO2246">
        <v>23.953846153846154</v>
      </c>
      <c r="BP2246">
        <v>6.6065934065934062</v>
      </c>
      <c r="BQ2246">
        <v>21.540983606557379</v>
      </c>
      <c r="BR2246">
        <v>32.302702702702703</v>
      </c>
      <c r="BS2246">
        <v>30.809302325581392</v>
      </c>
      <c r="BT2246">
        <v>28.523076923076925</v>
      </c>
      <c r="BU2246">
        <v>16.476923076923075</v>
      </c>
      <c r="BV2246">
        <v>20.7</v>
      </c>
      <c r="BW2246">
        <v>9.9</v>
      </c>
      <c r="BX2246">
        <v>17.883198146002318</v>
      </c>
      <c r="BY2246">
        <v>20.38984472226166</v>
      </c>
      <c r="BZ2246">
        <v>2245</v>
      </c>
    </row>
    <row r="2247" spans="1:78" x14ac:dyDescent="0.25">
      <c r="A2247">
        <v>2246</v>
      </c>
      <c r="B2247" t="s">
        <v>2316</v>
      </c>
      <c r="C2247">
        <v>97</v>
      </c>
      <c r="D2247">
        <v>47</v>
      </c>
      <c r="E2247">
        <v>59</v>
      </c>
      <c r="F2247">
        <v>96</v>
      </c>
      <c r="G2247">
        <v>39</v>
      </c>
      <c r="H2247">
        <v>78</v>
      </c>
      <c r="I2247">
        <v>87</v>
      </c>
      <c r="J2247">
        <v>55</v>
      </c>
      <c r="K2247">
        <v>51</v>
      </c>
      <c r="L2247">
        <v>64</v>
      </c>
      <c r="M2247">
        <v>15</v>
      </c>
      <c r="N2247">
        <v>31</v>
      </c>
      <c r="O2247">
        <v>42</v>
      </c>
      <c r="P2247">
        <v>23</v>
      </c>
      <c r="Q2247">
        <v>23</v>
      </c>
      <c r="R2247">
        <v>28</v>
      </c>
      <c r="S2247">
        <v>49</v>
      </c>
      <c r="T2247">
        <v>67</v>
      </c>
      <c r="U2247">
        <v>32</v>
      </c>
      <c r="V2247">
        <v>33</v>
      </c>
      <c r="W2247">
        <v>46</v>
      </c>
      <c r="X2247">
        <v>34</v>
      </c>
      <c r="Y2247">
        <v>28</v>
      </c>
      <c r="Z2247">
        <v>15</v>
      </c>
      <c r="AA2247">
        <v>3</v>
      </c>
      <c r="AB2247">
        <v>65</v>
      </c>
      <c r="AC2247">
        <v>26</v>
      </c>
      <c r="AD2247">
        <v>91</v>
      </c>
      <c r="AE2247">
        <v>61</v>
      </c>
      <c r="AF2247">
        <v>36</v>
      </c>
      <c r="AG2247">
        <v>44</v>
      </c>
      <c r="AH2247">
        <v>13</v>
      </c>
      <c r="AI2247">
        <v>78</v>
      </c>
      <c r="AJ2247">
        <v>8</v>
      </c>
      <c r="AK2247">
        <v>200</v>
      </c>
      <c r="AL2247">
        <v>1733</v>
      </c>
      <c r="AM2247">
        <v>1764</v>
      </c>
      <c r="AO2247">
        <v>14.325773195876289</v>
      </c>
      <c r="AP2247">
        <v>19.914893617021278</v>
      </c>
      <c r="AQ2247">
        <v>17.206779661016949</v>
      </c>
      <c r="AR2247">
        <v>11.625</v>
      </c>
      <c r="AS2247">
        <v>20.861538461538462</v>
      </c>
      <c r="AT2247">
        <v>13.892307692307693</v>
      </c>
      <c r="AU2247">
        <v>11.337931034482759</v>
      </c>
      <c r="AV2247">
        <v>14.203636363636363</v>
      </c>
      <c r="AW2247">
        <v>16.8</v>
      </c>
      <c r="AX2247">
        <v>18.112500000000001</v>
      </c>
      <c r="AY2247">
        <v>7.2</v>
      </c>
      <c r="AZ2247">
        <v>15.329032258064515</v>
      </c>
      <c r="BA2247">
        <v>31.37142857142857</v>
      </c>
      <c r="BB2247">
        <v>30.678260869565221</v>
      </c>
      <c r="BC2247">
        <v>31.930434782608696</v>
      </c>
      <c r="BD2247">
        <v>32.271428571428572</v>
      </c>
      <c r="BE2247">
        <v>18.220408163265308</v>
      </c>
      <c r="BF2247">
        <v>21.170149253731342</v>
      </c>
      <c r="BG2247">
        <v>22.837500000000002</v>
      </c>
      <c r="BH2247">
        <v>25.309090909090909</v>
      </c>
      <c r="BI2247">
        <v>14.791304347826088</v>
      </c>
      <c r="BJ2247">
        <v>19.164705882352941</v>
      </c>
      <c r="BK2247">
        <v>29.571428571428569</v>
      </c>
      <c r="BL2247">
        <v>29.52</v>
      </c>
      <c r="BM2247">
        <v>40.800000000000004</v>
      </c>
      <c r="BN2247">
        <v>15.563076923076922</v>
      </c>
      <c r="BO2247">
        <v>23.953846153846154</v>
      </c>
      <c r="BP2247">
        <v>6.6065934065934062</v>
      </c>
      <c r="BQ2247">
        <v>21.540983606557379</v>
      </c>
      <c r="BR2247">
        <v>33.199999999999996</v>
      </c>
      <c r="BS2247">
        <v>30.109090909090909</v>
      </c>
      <c r="BT2247">
        <v>28.523076923076925</v>
      </c>
      <c r="BU2247">
        <v>16.476923076923075</v>
      </c>
      <c r="BV2247">
        <v>20.7</v>
      </c>
      <c r="BW2247">
        <v>9.9</v>
      </c>
      <c r="BX2247">
        <v>17.810963646855168</v>
      </c>
      <c r="BY2247">
        <v>20.373442522024053</v>
      </c>
      <c r="BZ2247">
        <v>2246</v>
      </c>
    </row>
    <row r="2248" spans="1:78" x14ac:dyDescent="0.25">
      <c r="A2248">
        <v>2247</v>
      </c>
      <c r="B2248" t="s">
        <v>2317</v>
      </c>
      <c r="C2248">
        <v>97</v>
      </c>
      <c r="D2248">
        <v>47</v>
      </c>
      <c r="E2248">
        <v>58</v>
      </c>
      <c r="F2248">
        <v>91</v>
      </c>
      <c r="G2248">
        <v>39</v>
      </c>
      <c r="H2248">
        <v>79</v>
      </c>
      <c r="I2248">
        <v>88</v>
      </c>
      <c r="J2248">
        <v>55</v>
      </c>
      <c r="K2248">
        <v>50</v>
      </c>
      <c r="L2248">
        <v>64</v>
      </c>
      <c r="M2248">
        <v>15</v>
      </c>
      <c r="N2248">
        <v>31</v>
      </c>
      <c r="O2248">
        <v>42</v>
      </c>
      <c r="P2248">
        <v>23</v>
      </c>
      <c r="Q2248">
        <v>23</v>
      </c>
      <c r="R2248">
        <v>28</v>
      </c>
      <c r="S2248">
        <v>49</v>
      </c>
      <c r="T2248">
        <v>69</v>
      </c>
      <c r="U2248">
        <v>32</v>
      </c>
      <c r="V2248">
        <v>32</v>
      </c>
      <c r="W2248">
        <v>46</v>
      </c>
      <c r="X2248">
        <v>34</v>
      </c>
      <c r="Y2248">
        <v>28</v>
      </c>
      <c r="Z2248">
        <v>15</v>
      </c>
      <c r="AA2248">
        <v>3</v>
      </c>
      <c r="AB2248">
        <v>60</v>
      </c>
      <c r="AC2248">
        <v>26</v>
      </c>
      <c r="AD2248">
        <v>88</v>
      </c>
      <c r="AE2248">
        <v>61</v>
      </c>
      <c r="AF2248">
        <v>36</v>
      </c>
      <c r="AG2248">
        <v>44</v>
      </c>
      <c r="AH2248">
        <v>12</v>
      </c>
      <c r="AI2248">
        <v>76</v>
      </c>
      <c r="AJ2248">
        <v>8</v>
      </c>
      <c r="AK2248">
        <v>238</v>
      </c>
      <c r="AL2248">
        <v>1742</v>
      </c>
      <c r="AM2248">
        <v>1787</v>
      </c>
      <c r="AO2248">
        <v>14.325773195876289</v>
      </c>
      <c r="AP2248">
        <v>19.914893617021278</v>
      </c>
      <c r="AQ2248">
        <v>17.50344827586207</v>
      </c>
      <c r="AR2248">
        <v>12.263736263736263</v>
      </c>
      <c r="AS2248">
        <v>20.861538461538462</v>
      </c>
      <c r="AT2248">
        <v>13.716455696202532</v>
      </c>
      <c r="AU2248">
        <v>11.209090909090909</v>
      </c>
      <c r="AV2248">
        <v>14.203636363636363</v>
      </c>
      <c r="AW2248">
        <v>17.135999999999999</v>
      </c>
      <c r="AX2248">
        <v>18.112500000000001</v>
      </c>
      <c r="AY2248">
        <v>7.2</v>
      </c>
      <c r="AZ2248">
        <v>15.329032258064515</v>
      </c>
      <c r="BA2248">
        <v>31.37142857142857</v>
      </c>
      <c r="BB2248">
        <v>30.678260869565221</v>
      </c>
      <c r="BC2248">
        <v>31.930434782608696</v>
      </c>
      <c r="BD2248">
        <v>32.271428571428572</v>
      </c>
      <c r="BE2248">
        <v>18.220408163265308</v>
      </c>
      <c r="BF2248">
        <v>20.556521739130435</v>
      </c>
      <c r="BG2248">
        <v>22.837500000000002</v>
      </c>
      <c r="BH2248">
        <v>26.1</v>
      </c>
      <c r="BI2248">
        <v>14.791304347826088</v>
      </c>
      <c r="BJ2248">
        <v>19.164705882352941</v>
      </c>
      <c r="BK2248">
        <v>29.571428571428569</v>
      </c>
      <c r="BL2248">
        <v>29.52</v>
      </c>
      <c r="BM2248">
        <v>40.800000000000004</v>
      </c>
      <c r="BN2248">
        <v>16.860000000000003</v>
      </c>
      <c r="BO2248">
        <v>23.953846153846154</v>
      </c>
      <c r="BP2248">
        <v>6.831818181818182</v>
      </c>
      <c r="BQ2248">
        <v>21.540983606557379</v>
      </c>
      <c r="BR2248">
        <v>33.199999999999996</v>
      </c>
      <c r="BS2248">
        <v>30.109090909090909</v>
      </c>
      <c r="BT2248">
        <v>30.900000000000002</v>
      </c>
      <c r="BU2248">
        <v>16.910526315789475</v>
      </c>
      <c r="BV2248">
        <v>20.7</v>
      </c>
      <c r="BW2248">
        <v>8.3193277310924358</v>
      </c>
      <c r="BX2248">
        <v>17.71894374282434</v>
      </c>
      <c r="BY2248">
        <v>20.390636646315496</v>
      </c>
      <c r="BZ2248">
        <v>2247</v>
      </c>
    </row>
    <row r="2249" spans="1:78" x14ac:dyDescent="0.25">
      <c r="A2249">
        <v>2248</v>
      </c>
      <c r="B2249" t="s">
        <v>2318</v>
      </c>
      <c r="C2249">
        <v>97</v>
      </c>
      <c r="D2249">
        <v>47</v>
      </c>
      <c r="E2249">
        <v>59</v>
      </c>
      <c r="F2249">
        <v>94</v>
      </c>
      <c r="G2249">
        <v>39</v>
      </c>
      <c r="H2249">
        <v>78</v>
      </c>
      <c r="I2249">
        <v>87</v>
      </c>
      <c r="J2249">
        <v>56</v>
      </c>
      <c r="K2249">
        <v>50</v>
      </c>
      <c r="L2249">
        <v>63</v>
      </c>
      <c r="M2249">
        <v>15</v>
      </c>
      <c r="N2249">
        <v>32</v>
      </c>
      <c r="O2249">
        <v>42</v>
      </c>
      <c r="P2249">
        <v>23</v>
      </c>
      <c r="Q2249">
        <v>23</v>
      </c>
      <c r="R2249">
        <v>28</v>
      </c>
      <c r="S2249">
        <v>49</v>
      </c>
      <c r="T2249">
        <v>69</v>
      </c>
      <c r="U2249">
        <v>33</v>
      </c>
      <c r="V2249">
        <v>32</v>
      </c>
      <c r="W2249">
        <v>46</v>
      </c>
      <c r="X2249">
        <v>34</v>
      </c>
      <c r="Y2249">
        <v>28</v>
      </c>
      <c r="Z2249">
        <v>15</v>
      </c>
      <c r="AA2249">
        <v>3</v>
      </c>
      <c r="AB2249">
        <v>60</v>
      </c>
      <c r="AC2249">
        <v>26</v>
      </c>
      <c r="AD2249">
        <v>88</v>
      </c>
      <c r="AE2249">
        <v>61</v>
      </c>
      <c r="AF2249">
        <v>36</v>
      </c>
      <c r="AG2249">
        <v>44</v>
      </c>
      <c r="AH2249">
        <v>12</v>
      </c>
      <c r="AI2249">
        <v>78</v>
      </c>
      <c r="AJ2249">
        <v>8</v>
      </c>
      <c r="AK2249">
        <v>241</v>
      </c>
      <c r="AL2249">
        <v>1741</v>
      </c>
      <c r="AM2249">
        <v>1796</v>
      </c>
      <c r="AO2249">
        <v>14.325773195876289</v>
      </c>
      <c r="AP2249">
        <v>19.914893617021278</v>
      </c>
      <c r="AQ2249">
        <v>17.206779661016949</v>
      </c>
      <c r="AR2249">
        <v>11.872340425531917</v>
      </c>
      <c r="AS2249">
        <v>20.861538461538462</v>
      </c>
      <c r="AT2249">
        <v>13.892307692307693</v>
      </c>
      <c r="AU2249">
        <v>11.337931034482759</v>
      </c>
      <c r="AV2249">
        <v>13.950000000000001</v>
      </c>
      <c r="AW2249">
        <v>17.135999999999999</v>
      </c>
      <c r="AX2249">
        <v>18.399999999999999</v>
      </c>
      <c r="AY2249">
        <v>7.2</v>
      </c>
      <c r="AZ2249">
        <v>14.85</v>
      </c>
      <c r="BA2249">
        <v>31.37142857142857</v>
      </c>
      <c r="BB2249">
        <v>30.678260869565221</v>
      </c>
      <c r="BC2249">
        <v>31.930434782608696</v>
      </c>
      <c r="BD2249">
        <v>32.271428571428572</v>
      </c>
      <c r="BE2249">
        <v>18.220408163265308</v>
      </c>
      <c r="BF2249">
        <v>20.556521739130435</v>
      </c>
      <c r="BG2249">
        <v>22.145454545454545</v>
      </c>
      <c r="BH2249">
        <v>26.1</v>
      </c>
      <c r="BI2249">
        <v>14.791304347826088</v>
      </c>
      <c r="BJ2249">
        <v>19.164705882352941</v>
      </c>
      <c r="BK2249">
        <v>29.571428571428569</v>
      </c>
      <c r="BL2249">
        <v>29.52</v>
      </c>
      <c r="BM2249">
        <v>40.800000000000004</v>
      </c>
      <c r="BN2249">
        <v>16.860000000000003</v>
      </c>
      <c r="BO2249">
        <v>23.953846153846154</v>
      </c>
      <c r="BP2249">
        <v>6.831818181818182</v>
      </c>
      <c r="BQ2249">
        <v>21.540983606557379</v>
      </c>
      <c r="BR2249">
        <v>33.199999999999996</v>
      </c>
      <c r="BS2249">
        <v>30.109090909090909</v>
      </c>
      <c r="BT2249">
        <v>30.900000000000002</v>
      </c>
      <c r="BU2249">
        <v>16.476923076923075</v>
      </c>
      <c r="BV2249">
        <v>20.7</v>
      </c>
      <c r="BW2249">
        <v>8.215767634854771</v>
      </c>
      <c r="BX2249">
        <v>17.729121194715681</v>
      </c>
      <c r="BY2249">
        <v>20.332939468860747</v>
      </c>
      <c r="BZ2249">
        <v>2248</v>
      </c>
    </row>
    <row r="2250" spans="1:78" x14ac:dyDescent="0.25">
      <c r="A2250">
        <v>2249</v>
      </c>
      <c r="B2250" t="s">
        <v>2319</v>
      </c>
      <c r="C2250">
        <v>97</v>
      </c>
      <c r="D2250">
        <v>47</v>
      </c>
      <c r="E2250">
        <v>59</v>
      </c>
      <c r="F2250">
        <v>93</v>
      </c>
      <c r="G2250">
        <v>39</v>
      </c>
      <c r="H2250">
        <v>79</v>
      </c>
      <c r="I2250">
        <v>87</v>
      </c>
      <c r="J2250">
        <v>56</v>
      </c>
      <c r="K2250">
        <v>50</v>
      </c>
      <c r="L2250">
        <v>65</v>
      </c>
      <c r="M2250">
        <v>15</v>
      </c>
      <c r="N2250">
        <v>31</v>
      </c>
      <c r="O2250">
        <v>42</v>
      </c>
      <c r="P2250">
        <v>23</v>
      </c>
      <c r="Q2250">
        <v>23</v>
      </c>
      <c r="R2250">
        <v>28</v>
      </c>
      <c r="S2250">
        <v>49</v>
      </c>
      <c r="T2250">
        <v>68</v>
      </c>
      <c r="U2250">
        <v>33</v>
      </c>
      <c r="V2250">
        <v>34</v>
      </c>
      <c r="W2250">
        <v>49</v>
      </c>
      <c r="X2250">
        <v>34</v>
      </c>
      <c r="Y2250">
        <v>28</v>
      </c>
      <c r="Z2250">
        <v>15</v>
      </c>
      <c r="AA2250">
        <v>3</v>
      </c>
      <c r="AB2250">
        <v>60</v>
      </c>
      <c r="AC2250">
        <v>26</v>
      </c>
      <c r="AD2250">
        <v>88</v>
      </c>
      <c r="AE2250">
        <v>69</v>
      </c>
      <c r="AF2250">
        <v>36</v>
      </c>
      <c r="AG2250">
        <v>42</v>
      </c>
      <c r="AH2250">
        <v>12</v>
      </c>
      <c r="AI2250">
        <v>90</v>
      </c>
      <c r="AJ2250">
        <v>8</v>
      </c>
      <c r="AK2250">
        <v>239</v>
      </c>
      <c r="AL2250">
        <v>1748</v>
      </c>
      <c r="AM2250">
        <v>1817</v>
      </c>
      <c r="AO2250">
        <v>14.325773195876289</v>
      </c>
      <c r="AP2250">
        <v>19.914893617021278</v>
      </c>
      <c r="AQ2250">
        <v>17.206779661016949</v>
      </c>
      <c r="AR2250">
        <v>12</v>
      </c>
      <c r="AS2250">
        <v>20.861538461538462</v>
      </c>
      <c r="AT2250">
        <v>13.716455696202532</v>
      </c>
      <c r="AU2250">
        <v>11.337931034482759</v>
      </c>
      <c r="AV2250">
        <v>13.950000000000001</v>
      </c>
      <c r="AW2250">
        <v>17.135999999999999</v>
      </c>
      <c r="AX2250">
        <v>17.833846153846157</v>
      </c>
      <c r="AY2250">
        <v>7.2</v>
      </c>
      <c r="AZ2250">
        <v>15.329032258064515</v>
      </c>
      <c r="BA2250">
        <v>31.37142857142857</v>
      </c>
      <c r="BB2250">
        <v>30.678260869565221</v>
      </c>
      <c r="BC2250">
        <v>31.930434782608696</v>
      </c>
      <c r="BD2250">
        <v>32.271428571428572</v>
      </c>
      <c r="BE2250">
        <v>18.220408163265308</v>
      </c>
      <c r="BF2250">
        <v>20.858823529411765</v>
      </c>
      <c r="BG2250">
        <v>22.145454545454545</v>
      </c>
      <c r="BH2250">
        <v>24.564705882352939</v>
      </c>
      <c r="BI2250">
        <v>13.885714285714286</v>
      </c>
      <c r="BJ2250">
        <v>19.164705882352941</v>
      </c>
      <c r="BK2250">
        <v>29.571428571428569</v>
      </c>
      <c r="BL2250">
        <v>29.52</v>
      </c>
      <c r="BM2250">
        <v>40.800000000000004</v>
      </c>
      <c r="BN2250">
        <v>16.860000000000003</v>
      </c>
      <c r="BO2250">
        <v>23.953846153846154</v>
      </c>
      <c r="BP2250">
        <v>6.831818181818182</v>
      </c>
      <c r="BQ2250">
        <v>19.043478260869566</v>
      </c>
      <c r="BR2250">
        <v>33.199999999999996</v>
      </c>
      <c r="BS2250">
        <v>31.542857142857148</v>
      </c>
      <c r="BT2250">
        <v>30.900000000000002</v>
      </c>
      <c r="BU2250">
        <v>14.280000000000001</v>
      </c>
      <c r="BV2250">
        <v>20.7</v>
      </c>
      <c r="BW2250">
        <v>8.2845188284518834</v>
      </c>
      <c r="BX2250">
        <v>17.65812356979405</v>
      </c>
      <c r="BY2250">
        <v>20.13803441008594</v>
      </c>
      <c r="BZ2250">
        <v>2249</v>
      </c>
    </row>
    <row r="2251" spans="1:78" x14ac:dyDescent="0.25">
      <c r="A2251">
        <v>2250</v>
      </c>
      <c r="B2251" t="s">
        <v>2320</v>
      </c>
      <c r="C2251">
        <v>96</v>
      </c>
      <c r="D2251">
        <v>48</v>
      </c>
      <c r="E2251">
        <v>59</v>
      </c>
      <c r="F2251">
        <v>93</v>
      </c>
      <c r="G2251">
        <v>39</v>
      </c>
      <c r="H2251">
        <v>79</v>
      </c>
      <c r="I2251">
        <v>87</v>
      </c>
      <c r="J2251">
        <v>56</v>
      </c>
      <c r="K2251">
        <v>51</v>
      </c>
      <c r="L2251">
        <v>68</v>
      </c>
      <c r="M2251">
        <v>15</v>
      </c>
      <c r="N2251">
        <v>32</v>
      </c>
      <c r="O2251">
        <v>42</v>
      </c>
      <c r="P2251">
        <v>23</v>
      </c>
      <c r="Q2251">
        <v>23</v>
      </c>
      <c r="R2251">
        <v>28</v>
      </c>
      <c r="S2251">
        <v>49</v>
      </c>
      <c r="T2251">
        <v>68</v>
      </c>
      <c r="U2251">
        <v>33</v>
      </c>
      <c r="V2251">
        <v>34</v>
      </c>
      <c r="W2251">
        <v>50</v>
      </c>
      <c r="X2251">
        <v>34</v>
      </c>
      <c r="Y2251">
        <v>28</v>
      </c>
      <c r="Z2251">
        <v>15</v>
      </c>
      <c r="AA2251">
        <v>3</v>
      </c>
      <c r="AB2251">
        <v>58</v>
      </c>
      <c r="AC2251">
        <v>26</v>
      </c>
      <c r="AD2251">
        <v>88</v>
      </c>
      <c r="AE2251">
        <v>69</v>
      </c>
      <c r="AF2251">
        <v>36</v>
      </c>
      <c r="AG2251">
        <v>42</v>
      </c>
      <c r="AH2251">
        <v>12</v>
      </c>
      <c r="AI2251">
        <v>89</v>
      </c>
      <c r="AJ2251">
        <v>8</v>
      </c>
      <c r="AK2251">
        <v>236</v>
      </c>
      <c r="AL2251">
        <v>1755</v>
      </c>
      <c r="AM2251">
        <v>1817</v>
      </c>
      <c r="AO2251">
        <v>14.475</v>
      </c>
      <c r="AP2251">
        <v>19.5</v>
      </c>
      <c r="AQ2251">
        <v>17.206779661016949</v>
      </c>
      <c r="AR2251">
        <v>12</v>
      </c>
      <c r="AS2251">
        <v>20.861538461538462</v>
      </c>
      <c r="AT2251">
        <v>13.716455696202532</v>
      </c>
      <c r="AU2251">
        <v>11.337931034482759</v>
      </c>
      <c r="AV2251">
        <v>13.950000000000001</v>
      </c>
      <c r="AW2251">
        <v>16.8</v>
      </c>
      <c r="AX2251">
        <v>17.047058823529412</v>
      </c>
      <c r="AY2251">
        <v>7.2</v>
      </c>
      <c r="AZ2251">
        <v>14.85</v>
      </c>
      <c r="BA2251">
        <v>31.37142857142857</v>
      </c>
      <c r="BB2251">
        <v>30.678260869565221</v>
      </c>
      <c r="BC2251">
        <v>31.930434782608696</v>
      </c>
      <c r="BD2251">
        <v>32.271428571428572</v>
      </c>
      <c r="BE2251">
        <v>18.220408163265308</v>
      </c>
      <c r="BF2251">
        <v>20.858823529411765</v>
      </c>
      <c r="BG2251">
        <v>22.145454545454545</v>
      </c>
      <c r="BH2251">
        <v>24.564705882352939</v>
      </c>
      <c r="BI2251">
        <v>13.607999999999999</v>
      </c>
      <c r="BJ2251">
        <v>19.164705882352941</v>
      </c>
      <c r="BK2251">
        <v>29.571428571428569</v>
      </c>
      <c r="BL2251">
        <v>29.52</v>
      </c>
      <c r="BM2251">
        <v>40.800000000000004</v>
      </c>
      <c r="BN2251">
        <v>17.441379310344828</v>
      </c>
      <c r="BO2251">
        <v>23.953846153846154</v>
      </c>
      <c r="BP2251">
        <v>6.831818181818182</v>
      </c>
      <c r="BQ2251">
        <v>19.043478260869566</v>
      </c>
      <c r="BR2251">
        <v>33.199999999999996</v>
      </c>
      <c r="BS2251">
        <v>31.542857142857148</v>
      </c>
      <c r="BT2251">
        <v>30.900000000000002</v>
      </c>
      <c r="BU2251">
        <v>14.440449438202249</v>
      </c>
      <c r="BV2251">
        <v>20.7</v>
      </c>
      <c r="BW2251">
        <v>8.3898305084745761</v>
      </c>
      <c r="BX2251">
        <v>17.587692307692311</v>
      </c>
      <c r="BY2251">
        <v>20.112289703670886</v>
      </c>
      <c r="BZ2251">
        <v>2250</v>
      </c>
    </row>
    <row r="2252" spans="1:78" x14ac:dyDescent="0.25">
      <c r="A2252">
        <v>2251</v>
      </c>
      <c r="B2252" t="s">
        <v>2321</v>
      </c>
      <c r="C2252">
        <v>96</v>
      </c>
      <c r="D2252">
        <v>47</v>
      </c>
      <c r="E2252">
        <v>59</v>
      </c>
      <c r="F2252">
        <v>94</v>
      </c>
      <c r="G2252">
        <v>39</v>
      </c>
      <c r="H2252">
        <v>79</v>
      </c>
      <c r="I2252">
        <v>87</v>
      </c>
      <c r="J2252">
        <v>56</v>
      </c>
      <c r="K2252">
        <v>51</v>
      </c>
      <c r="L2252">
        <v>67</v>
      </c>
      <c r="M2252">
        <v>15</v>
      </c>
      <c r="N2252">
        <v>32</v>
      </c>
      <c r="O2252">
        <v>42</v>
      </c>
      <c r="P2252">
        <v>23</v>
      </c>
      <c r="Q2252">
        <v>23</v>
      </c>
      <c r="R2252">
        <v>28</v>
      </c>
      <c r="S2252">
        <v>49</v>
      </c>
      <c r="T2252">
        <v>67</v>
      </c>
      <c r="U2252">
        <v>33</v>
      </c>
      <c r="V2252">
        <v>35</v>
      </c>
      <c r="W2252">
        <v>49</v>
      </c>
      <c r="X2252">
        <v>34</v>
      </c>
      <c r="Y2252">
        <v>28</v>
      </c>
      <c r="Z2252">
        <v>15</v>
      </c>
      <c r="AA2252">
        <v>3</v>
      </c>
      <c r="AB2252">
        <v>59</v>
      </c>
      <c r="AC2252">
        <v>26</v>
      </c>
      <c r="AD2252">
        <v>88</v>
      </c>
      <c r="AE2252">
        <v>69</v>
      </c>
      <c r="AF2252">
        <v>36</v>
      </c>
      <c r="AG2252">
        <v>42</v>
      </c>
      <c r="AH2252">
        <v>12</v>
      </c>
      <c r="AI2252">
        <v>88</v>
      </c>
      <c r="AJ2252">
        <v>8</v>
      </c>
      <c r="AK2252">
        <v>243</v>
      </c>
      <c r="AL2252">
        <v>1805</v>
      </c>
      <c r="AM2252">
        <v>1822</v>
      </c>
      <c r="AO2252">
        <v>14.475</v>
      </c>
      <c r="AP2252">
        <v>19.914893617021278</v>
      </c>
      <c r="AQ2252">
        <v>17.206779661016949</v>
      </c>
      <c r="AR2252">
        <v>11.872340425531917</v>
      </c>
      <c r="AS2252">
        <v>20.861538461538462</v>
      </c>
      <c r="AT2252">
        <v>13.716455696202532</v>
      </c>
      <c r="AU2252">
        <v>11.337931034482759</v>
      </c>
      <c r="AV2252">
        <v>13.950000000000001</v>
      </c>
      <c r="AW2252">
        <v>16.8</v>
      </c>
      <c r="AX2252">
        <v>17.301492537313433</v>
      </c>
      <c r="AY2252">
        <v>7.2</v>
      </c>
      <c r="AZ2252">
        <v>14.85</v>
      </c>
      <c r="BA2252">
        <v>31.37142857142857</v>
      </c>
      <c r="BB2252">
        <v>30.678260869565221</v>
      </c>
      <c r="BC2252">
        <v>31.930434782608696</v>
      </c>
      <c r="BD2252">
        <v>32.271428571428572</v>
      </c>
      <c r="BE2252">
        <v>18.220408163265308</v>
      </c>
      <c r="BF2252">
        <v>21.170149253731342</v>
      </c>
      <c r="BG2252">
        <v>22.145454545454545</v>
      </c>
      <c r="BH2252">
        <v>23.862857142857145</v>
      </c>
      <c r="BI2252">
        <v>13.885714285714286</v>
      </c>
      <c r="BJ2252">
        <v>19.164705882352941</v>
      </c>
      <c r="BK2252">
        <v>29.571428571428569</v>
      </c>
      <c r="BL2252">
        <v>29.52</v>
      </c>
      <c r="BM2252">
        <v>40.800000000000004</v>
      </c>
      <c r="BN2252">
        <v>17.145762711864407</v>
      </c>
      <c r="BO2252">
        <v>23.953846153846154</v>
      </c>
      <c r="BP2252">
        <v>6.831818181818182</v>
      </c>
      <c r="BQ2252">
        <v>19.043478260869566</v>
      </c>
      <c r="BR2252">
        <v>33.199999999999996</v>
      </c>
      <c r="BS2252">
        <v>31.542857142857148</v>
      </c>
      <c r="BT2252">
        <v>30.900000000000002</v>
      </c>
      <c r="BU2252">
        <v>14.604545454545454</v>
      </c>
      <c r="BV2252">
        <v>20.7</v>
      </c>
      <c r="BW2252">
        <v>8.1481481481481488</v>
      </c>
      <c r="BX2252">
        <v>17.10049861495845</v>
      </c>
      <c r="BY2252">
        <v>20.112888685648933</v>
      </c>
      <c r="BZ2252">
        <v>2251</v>
      </c>
    </row>
    <row r="2253" spans="1:78" x14ac:dyDescent="0.25">
      <c r="A2253">
        <v>2252</v>
      </c>
      <c r="B2253" t="s">
        <v>2322</v>
      </c>
      <c r="C2253">
        <v>96</v>
      </c>
      <c r="D2253">
        <v>47</v>
      </c>
      <c r="E2253">
        <v>59</v>
      </c>
      <c r="F2253">
        <v>93</v>
      </c>
      <c r="G2253">
        <v>39</v>
      </c>
      <c r="H2253">
        <v>79</v>
      </c>
      <c r="I2253">
        <v>87</v>
      </c>
      <c r="J2253">
        <v>56</v>
      </c>
      <c r="K2253">
        <v>50</v>
      </c>
      <c r="L2253">
        <v>66</v>
      </c>
      <c r="M2253">
        <v>15</v>
      </c>
      <c r="N2253">
        <v>32</v>
      </c>
      <c r="O2253">
        <v>42</v>
      </c>
      <c r="P2253">
        <v>23</v>
      </c>
      <c r="Q2253">
        <v>23</v>
      </c>
      <c r="R2253">
        <v>28</v>
      </c>
      <c r="S2253">
        <v>49</v>
      </c>
      <c r="T2253">
        <v>68</v>
      </c>
      <c r="U2253">
        <v>33</v>
      </c>
      <c r="V2253">
        <v>36</v>
      </c>
      <c r="W2253">
        <v>54</v>
      </c>
      <c r="X2253">
        <v>33</v>
      </c>
      <c r="Y2253">
        <v>28</v>
      </c>
      <c r="Z2253">
        <v>15</v>
      </c>
      <c r="AA2253">
        <v>3</v>
      </c>
      <c r="AB2253">
        <v>59</v>
      </c>
      <c r="AC2253">
        <v>26</v>
      </c>
      <c r="AD2253">
        <v>88</v>
      </c>
      <c r="AE2253">
        <v>69</v>
      </c>
      <c r="AF2253">
        <v>36</v>
      </c>
      <c r="AG2253">
        <v>41</v>
      </c>
      <c r="AH2253">
        <v>12</v>
      </c>
      <c r="AI2253">
        <v>88</v>
      </c>
      <c r="AJ2253">
        <v>7</v>
      </c>
      <c r="AK2253">
        <v>243</v>
      </c>
      <c r="AL2253">
        <v>1756</v>
      </c>
      <c r="AM2253">
        <v>1823</v>
      </c>
      <c r="AO2253">
        <v>14.475</v>
      </c>
      <c r="AP2253">
        <v>19.914893617021278</v>
      </c>
      <c r="AQ2253">
        <v>17.206779661016949</v>
      </c>
      <c r="AR2253">
        <v>12</v>
      </c>
      <c r="AS2253">
        <v>20.861538461538462</v>
      </c>
      <c r="AT2253">
        <v>13.716455696202532</v>
      </c>
      <c r="AU2253">
        <v>11.337931034482759</v>
      </c>
      <c r="AV2253">
        <v>13.950000000000001</v>
      </c>
      <c r="AW2253">
        <v>17.135999999999999</v>
      </c>
      <c r="AX2253">
        <v>17.563636363636366</v>
      </c>
      <c r="AY2253">
        <v>7.2</v>
      </c>
      <c r="AZ2253">
        <v>14.85</v>
      </c>
      <c r="BA2253">
        <v>31.37142857142857</v>
      </c>
      <c r="BB2253">
        <v>30.678260869565221</v>
      </c>
      <c r="BC2253">
        <v>31.930434782608696</v>
      </c>
      <c r="BD2253">
        <v>32.271428571428572</v>
      </c>
      <c r="BE2253">
        <v>18.220408163265308</v>
      </c>
      <c r="BF2253">
        <v>20.858823529411765</v>
      </c>
      <c r="BG2253">
        <v>22.145454545454545</v>
      </c>
      <c r="BH2253">
        <v>23.200000000000003</v>
      </c>
      <c r="BI2253">
        <v>12.6</v>
      </c>
      <c r="BJ2253">
        <v>19.745454545454546</v>
      </c>
      <c r="BK2253">
        <v>29.571428571428569</v>
      </c>
      <c r="BL2253">
        <v>29.52</v>
      </c>
      <c r="BM2253">
        <v>40.800000000000004</v>
      </c>
      <c r="BN2253">
        <v>17.145762711864407</v>
      </c>
      <c r="BO2253">
        <v>23.953846153846154</v>
      </c>
      <c r="BP2253">
        <v>6.831818181818182</v>
      </c>
      <c r="BQ2253">
        <v>19.043478260869566</v>
      </c>
      <c r="BR2253">
        <v>33.199999999999996</v>
      </c>
      <c r="BS2253">
        <v>32.312195121951227</v>
      </c>
      <c r="BT2253">
        <v>30.900000000000002</v>
      </c>
      <c r="BU2253">
        <v>14.604545454545454</v>
      </c>
      <c r="BV2253">
        <v>23.657142857142858</v>
      </c>
      <c r="BW2253">
        <v>8.1481481481481488</v>
      </c>
      <c r="BX2253">
        <v>17.577676537585422</v>
      </c>
      <c r="BY2253">
        <v>20.13723765268799</v>
      </c>
      <c r="BZ2253">
        <v>2252</v>
      </c>
    </row>
    <row r="2254" spans="1:78" x14ac:dyDescent="0.25">
      <c r="A2254">
        <v>2253</v>
      </c>
      <c r="B2254" t="s">
        <v>2323</v>
      </c>
      <c r="C2254">
        <v>92</v>
      </c>
      <c r="D2254">
        <v>47</v>
      </c>
      <c r="E2254">
        <v>58</v>
      </c>
      <c r="F2254">
        <v>93</v>
      </c>
      <c r="G2254">
        <v>39</v>
      </c>
      <c r="H2254">
        <v>78</v>
      </c>
      <c r="I2254">
        <v>88</v>
      </c>
      <c r="J2254">
        <v>56</v>
      </c>
      <c r="K2254">
        <v>51</v>
      </c>
      <c r="L2254">
        <v>68</v>
      </c>
      <c r="M2254">
        <v>15</v>
      </c>
      <c r="N2254">
        <v>32</v>
      </c>
      <c r="O2254">
        <v>42</v>
      </c>
      <c r="P2254">
        <v>23</v>
      </c>
      <c r="Q2254">
        <v>23</v>
      </c>
      <c r="R2254">
        <v>28</v>
      </c>
      <c r="S2254">
        <v>49</v>
      </c>
      <c r="T2254">
        <v>68</v>
      </c>
      <c r="U2254">
        <v>33</v>
      </c>
      <c r="V2254">
        <v>34</v>
      </c>
      <c r="W2254">
        <v>48</v>
      </c>
      <c r="X2254">
        <v>34</v>
      </c>
      <c r="Y2254">
        <v>28</v>
      </c>
      <c r="Z2254">
        <v>15</v>
      </c>
      <c r="AA2254">
        <v>3</v>
      </c>
      <c r="AB2254">
        <v>59</v>
      </c>
      <c r="AC2254">
        <v>26</v>
      </c>
      <c r="AD2254">
        <v>93</v>
      </c>
      <c r="AE2254">
        <v>69</v>
      </c>
      <c r="AF2254">
        <v>36</v>
      </c>
      <c r="AG2254">
        <v>41</v>
      </c>
      <c r="AH2254">
        <v>11</v>
      </c>
      <c r="AI2254">
        <v>88</v>
      </c>
      <c r="AJ2254">
        <v>8</v>
      </c>
      <c r="AK2254">
        <v>241</v>
      </c>
      <c r="AL2254">
        <v>1723</v>
      </c>
      <c r="AM2254">
        <v>1817</v>
      </c>
      <c r="AO2254">
        <v>15.104347826086958</v>
      </c>
      <c r="AP2254">
        <v>19.914893617021278</v>
      </c>
      <c r="AQ2254">
        <v>17.50344827586207</v>
      </c>
      <c r="AR2254">
        <v>12</v>
      </c>
      <c r="AS2254">
        <v>20.861538461538462</v>
      </c>
      <c r="AT2254">
        <v>13.892307692307693</v>
      </c>
      <c r="AU2254">
        <v>11.209090909090909</v>
      </c>
      <c r="AV2254">
        <v>13.950000000000001</v>
      </c>
      <c r="AW2254">
        <v>16.8</v>
      </c>
      <c r="AX2254">
        <v>17.047058823529412</v>
      </c>
      <c r="AY2254">
        <v>7.2</v>
      </c>
      <c r="AZ2254">
        <v>14.85</v>
      </c>
      <c r="BA2254">
        <v>31.37142857142857</v>
      </c>
      <c r="BB2254">
        <v>30.678260869565221</v>
      </c>
      <c r="BC2254">
        <v>31.930434782608696</v>
      </c>
      <c r="BD2254">
        <v>32.271428571428572</v>
      </c>
      <c r="BE2254">
        <v>18.220408163265308</v>
      </c>
      <c r="BF2254">
        <v>20.858823529411765</v>
      </c>
      <c r="BG2254">
        <v>22.145454545454545</v>
      </c>
      <c r="BH2254">
        <v>24.564705882352939</v>
      </c>
      <c r="BI2254">
        <v>14.175000000000001</v>
      </c>
      <c r="BJ2254">
        <v>19.164705882352941</v>
      </c>
      <c r="BK2254">
        <v>29.571428571428569</v>
      </c>
      <c r="BL2254">
        <v>29.52</v>
      </c>
      <c r="BM2254">
        <v>40.800000000000004</v>
      </c>
      <c r="BN2254">
        <v>17.145762711864407</v>
      </c>
      <c r="BO2254">
        <v>23.953846153846154</v>
      </c>
      <c r="BP2254">
        <v>6.4645161290322584</v>
      </c>
      <c r="BQ2254">
        <v>19.043478260869566</v>
      </c>
      <c r="BR2254">
        <v>33.199999999999996</v>
      </c>
      <c r="BS2254">
        <v>32.312195121951227</v>
      </c>
      <c r="BT2254">
        <v>33.709090909090911</v>
      </c>
      <c r="BU2254">
        <v>14.604545454545454</v>
      </c>
      <c r="BV2254">
        <v>20.7</v>
      </c>
      <c r="BW2254">
        <v>8.215767634854771</v>
      </c>
      <c r="BX2254">
        <v>17.914335461404526</v>
      </c>
      <c r="BY2254">
        <v>20.223106841232127</v>
      </c>
      <c r="BZ2254">
        <v>2253</v>
      </c>
    </row>
    <row r="2255" spans="1:78" x14ac:dyDescent="0.25">
      <c r="A2255">
        <v>2254</v>
      </c>
      <c r="B2255" t="s">
        <v>2324</v>
      </c>
      <c r="C2255">
        <v>89</v>
      </c>
      <c r="D2255">
        <v>46</v>
      </c>
      <c r="E2255">
        <v>58</v>
      </c>
      <c r="F2255">
        <v>94</v>
      </c>
      <c r="G2255">
        <v>39</v>
      </c>
      <c r="H2255">
        <v>78</v>
      </c>
      <c r="I2255">
        <v>88</v>
      </c>
      <c r="J2255">
        <v>63</v>
      </c>
      <c r="K2255">
        <v>60</v>
      </c>
      <c r="L2255">
        <v>69</v>
      </c>
      <c r="M2255">
        <v>15</v>
      </c>
      <c r="N2255">
        <v>32</v>
      </c>
      <c r="O2255">
        <v>42</v>
      </c>
      <c r="P2255">
        <v>23</v>
      </c>
      <c r="Q2255">
        <v>23</v>
      </c>
      <c r="R2255">
        <v>28</v>
      </c>
      <c r="S2255">
        <v>49</v>
      </c>
      <c r="T2255">
        <v>67</v>
      </c>
      <c r="U2255">
        <v>33</v>
      </c>
      <c r="V2255">
        <v>34</v>
      </c>
      <c r="W2255">
        <v>50</v>
      </c>
      <c r="X2255">
        <v>35</v>
      </c>
      <c r="Y2255">
        <v>27</v>
      </c>
      <c r="Z2255">
        <v>15</v>
      </c>
      <c r="AA2255">
        <v>3</v>
      </c>
      <c r="AB2255">
        <v>58</v>
      </c>
      <c r="AC2255">
        <v>26</v>
      </c>
      <c r="AD2255">
        <v>93</v>
      </c>
      <c r="AE2255">
        <v>69</v>
      </c>
      <c r="AF2255">
        <v>36</v>
      </c>
      <c r="AG2255">
        <v>41</v>
      </c>
      <c r="AH2255">
        <v>11</v>
      </c>
      <c r="AI2255">
        <v>83</v>
      </c>
      <c r="AJ2255">
        <v>8</v>
      </c>
      <c r="AK2255">
        <v>235</v>
      </c>
      <c r="AL2255">
        <v>1772</v>
      </c>
      <c r="AM2255">
        <v>1820</v>
      </c>
      <c r="AO2255">
        <v>15.613483146067418</v>
      </c>
      <c r="AP2255">
        <v>20.347826086956523</v>
      </c>
      <c r="AQ2255">
        <v>17.50344827586207</v>
      </c>
      <c r="AR2255">
        <v>11.872340425531917</v>
      </c>
      <c r="AS2255">
        <v>20.861538461538462</v>
      </c>
      <c r="AT2255">
        <v>13.892307692307693</v>
      </c>
      <c r="AU2255">
        <v>11.209090909090909</v>
      </c>
      <c r="AV2255">
        <v>12.4</v>
      </c>
      <c r="AW2255">
        <v>14.280000000000001</v>
      </c>
      <c r="AX2255">
        <v>16.8</v>
      </c>
      <c r="AY2255">
        <v>7.2</v>
      </c>
      <c r="AZ2255">
        <v>14.85</v>
      </c>
      <c r="BA2255">
        <v>31.37142857142857</v>
      </c>
      <c r="BB2255">
        <v>30.678260869565221</v>
      </c>
      <c r="BC2255">
        <v>31.930434782608696</v>
      </c>
      <c r="BD2255">
        <v>32.271428571428572</v>
      </c>
      <c r="BE2255">
        <v>18.220408163265308</v>
      </c>
      <c r="BF2255">
        <v>21.170149253731342</v>
      </c>
      <c r="BG2255">
        <v>22.145454545454545</v>
      </c>
      <c r="BH2255">
        <v>24.564705882352939</v>
      </c>
      <c r="BI2255">
        <v>13.607999999999999</v>
      </c>
      <c r="BJ2255">
        <v>18.617142857142859</v>
      </c>
      <c r="BK2255">
        <v>30.666666666666668</v>
      </c>
      <c r="BL2255">
        <v>29.52</v>
      </c>
      <c r="BM2255">
        <v>40.800000000000004</v>
      </c>
      <c r="BN2255">
        <v>17.441379310344828</v>
      </c>
      <c r="BO2255">
        <v>23.953846153846154</v>
      </c>
      <c r="BP2255">
        <v>6.4645161290322584</v>
      </c>
      <c r="BQ2255">
        <v>19.043478260869566</v>
      </c>
      <c r="BR2255">
        <v>33.199999999999996</v>
      </c>
      <c r="BS2255">
        <v>32.312195121951227</v>
      </c>
      <c r="BT2255">
        <v>33.709090909090911</v>
      </c>
      <c r="BU2255">
        <v>15.484337349397592</v>
      </c>
      <c r="BV2255">
        <v>20.7</v>
      </c>
      <c r="BW2255">
        <v>8.4255319148936181</v>
      </c>
      <c r="BX2255">
        <v>17.418961625282169</v>
      </c>
      <c r="BY2255">
        <v>20.215487384830709</v>
      </c>
      <c r="BZ2255">
        <v>2254</v>
      </c>
    </row>
    <row r="2256" spans="1:78" x14ac:dyDescent="0.25">
      <c r="A2256">
        <v>2255</v>
      </c>
      <c r="B2256" t="s">
        <v>2325</v>
      </c>
      <c r="C2256">
        <v>92</v>
      </c>
      <c r="D2256">
        <v>46</v>
      </c>
      <c r="E2256">
        <v>57</v>
      </c>
      <c r="F2256">
        <v>93</v>
      </c>
      <c r="G2256">
        <v>39</v>
      </c>
      <c r="H2256">
        <v>78</v>
      </c>
      <c r="I2256">
        <v>89</v>
      </c>
      <c r="J2256">
        <v>63</v>
      </c>
      <c r="K2256">
        <v>60</v>
      </c>
      <c r="L2256">
        <v>71</v>
      </c>
      <c r="M2256">
        <v>15</v>
      </c>
      <c r="N2256">
        <v>32</v>
      </c>
      <c r="O2256">
        <v>42</v>
      </c>
      <c r="P2256">
        <v>23</v>
      </c>
      <c r="Q2256">
        <v>23</v>
      </c>
      <c r="R2256">
        <v>28</v>
      </c>
      <c r="S2256">
        <v>49</v>
      </c>
      <c r="T2256">
        <v>68</v>
      </c>
      <c r="U2256">
        <v>32</v>
      </c>
      <c r="V2256">
        <v>34</v>
      </c>
      <c r="W2256">
        <v>51</v>
      </c>
      <c r="X2256">
        <v>35</v>
      </c>
      <c r="Y2256">
        <v>27</v>
      </c>
      <c r="Z2256">
        <v>15</v>
      </c>
      <c r="AA2256">
        <v>3</v>
      </c>
      <c r="AB2256">
        <v>58</v>
      </c>
      <c r="AC2256">
        <v>26</v>
      </c>
      <c r="AD2256">
        <v>90</v>
      </c>
      <c r="AE2256">
        <v>69</v>
      </c>
      <c r="AF2256">
        <v>36</v>
      </c>
      <c r="AG2256">
        <v>41</v>
      </c>
      <c r="AH2256">
        <v>11</v>
      </c>
      <c r="AI2256">
        <v>88</v>
      </c>
      <c r="AJ2256">
        <v>7</v>
      </c>
      <c r="AK2256">
        <v>289</v>
      </c>
      <c r="AL2256">
        <v>1766</v>
      </c>
      <c r="AM2256">
        <v>1880</v>
      </c>
      <c r="AO2256">
        <v>15.104347826086958</v>
      </c>
      <c r="AP2256">
        <v>20.347826086956523</v>
      </c>
      <c r="AQ2256">
        <v>17.810526315789474</v>
      </c>
      <c r="AR2256">
        <v>12</v>
      </c>
      <c r="AS2256">
        <v>20.861538461538462</v>
      </c>
      <c r="AT2256">
        <v>13.892307692307693</v>
      </c>
      <c r="AU2256">
        <v>11.083146067415731</v>
      </c>
      <c r="AV2256">
        <v>12.4</v>
      </c>
      <c r="AW2256">
        <v>14.280000000000001</v>
      </c>
      <c r="AX2256">
        <v>16.326760563380283</v>
      </c>
      <c r="AY2256">
        <v>7.2</v>
      </c>
      <c r="AZ2256">
        <v>14.85</v>
      </c>
      <c r="BA2256">
        <v>31.37142857142857</v>
      </c>
      <c r="BB2256">
        <v>30.678260869565221</v>
      </c>
      <c r="BC2256">
        <v>31.930434782608696</v>
      </c>
      <c r="BD2256">
        <v>32.271428571428572</v>
      </c>
      <c r="BE2256">
        <v>18.220408163265308</v>
      </c>
      <c r="BF2256">
        <v>20.858823529411765</v>
      </c>
      <c r="BG2256">
        <v>22.837500000000002</v>
      </c>
      <c r="BH2256">
        <v>24.564705882352939</v>
      </c>
      <c r="BI2256">
        <v>13.341176470588236</v>
      </c>
      <c r="BJ2256">
        <v>18.617142857142859</v>
      </c>
      <c r="BK2256">
        <v>30.666666666666668</v>
      </c>
      <c r="BL2256">
        <v>29.52</v>
      </c>
      <c r="BM2256">
        <v>40.800000000000004</v>
      </c>
      <c r="BN2256">
        <v>17.441379310344828</v>
      </c>
      <c r="BO2256">
        <v>23.953846153846154</v>
      </c>
      <c r="BP2256">
        <v>6.6800000000000006</v>
      </c>
      <c r="BQ2256">
        <v>19.043478260869566</v>
      </c>
      <c r="BR2256">
        <v>33.199999999999996</v>
      </c>
      <c r="BS2256">
        <v>32.312195121951227</v>
      </c>
      <c r="BT2256">
        <v>33.709090909090911</v>
      </c>
      <c r="BU2256">
        <v>14.604545454545454</v>
      </c>
      <c r="BV2256">
        <v>23.657142857142858</v>
      </c>
      <c r="BW2256">
        <v>6.85121107266436</v>
      </c>
      <c r="BX2256">
        <v>17.478142695356738</v>
      </c>
      <c r="BY2256">
        <v>20.064122527080013</v>
      </c>
      <c r="BZ2256">
        <v>2255</v>
      </c>
    </row>
    <row r="2257" spans="1:78" x14ac:dyDescent="0.25">
      <c r="A2257">
        <v>2256</v>
      </c>
      <c r="B2257" t="s">
        <v>2326</v>
      </c>
      <c r="C2257">
        <v>92</v>
      </c>
      <c r="D2257">
        <v>47</v>
      </c>
      <c r="E2257">
        <v>57</v>
      </c>
      <c r="F2257">
        <v>92</v>
      </c>
      <c r="G2257">
        <v>39</v>
      </c>
      <c r="H2257">
        <v>78</v>
      </c>
      <c r="I2257">
        <v>87</v>
      </c>
      <c r="J2257">
        <v>64</v>
      </c>
      <c r="K2257">
        <v>64</v>
      </c>
      <c r="L2257">
        <v>72</v>
      </c>
      <c r="M2257">
        <v>15</v>
      </c>
      <c r="N2257">
        <v>32</v>
      </c>
      <c r="O2257">
        <v>42</v>
      </c>
      <c r="P2257">
        <v>23</v>
      </c>
      <c r="Q2257">
        <v>23</v>
      </c>
      <c r="R2257">
        <v>28</v>
      </c>
      <c r="S2257">
        <v>49</v>
      </c>
      <c r="T2257">
        <v>68</v>
      </c>
      <c r="U2257">
        <v>32</v>
      </c>
      <c r="V2257">
        <v>40</v>
      </c>
      <c r="W2257">
        <v>54</v>
      </c>
      <c r="X2257">
        <v>34</v>
      </c>
      <c r="Y2257">
        <v>27</v>
      </c>
      <c r="Z2257">
        <v>15</v>
      </c>
      <c r="AA2257">
        <v>4</v>
      </c>
      <c r="AB2257">
        <v>57</v>
      </c>
      <c r="AC2257">
        <v>26</v>
      </c>
      <c r="AD2257">
        <v>90</v>
      </c>
      <c r="AE2257">
        <v>69</v>
      </c>
      <c r="AF2257">
        <v>36</v>
      </c>
      <c r="AG2257">
        <v>41</v>
      </c>
      <c r="AH2257">
        <v>11</v>
      </c>
      <c r="AI2257">
        <v>89</v>
      </c>
      <c r="AJ2257">
        <v>7</v>
      </c>
      <c r="AK2257">
        <v>305</v>
      </c>
      <c r="AL2257">
        <v>1804</v>
      </c>
      <c r="AM2257">
        <v>1909</v>
      </c>
      <c r="AO2257">
        <v>15.104347826086958</v>
      </c>
      <c r="AP2257">
        <v>19.914893617021278</v>
      </c>
      <c r="AQ2257">
        <v>17.810526315789474</v>
      </c>
      <c r="AR2257">
        <v>12.130434782608695</v>
      </c>
      <c r="AS2257">
        <v>20.861538461538462</v>
      </c>
      <c r="AT2257">
        <v>13.892307692307693</v>
      </c>
      <c r="AU2257">
        <v>11.337931034482759</v>
      </c>
      <c r="AV2257">
        <v>12.206250000000001</v>
      </c>
      <c r="AW2257">
        <v>13.387500000000001</v>
      </c>
      <c r="AX2257">
        <v>16.100000000000001</v>
      </c>
      <c r="AY2257">
        <v>7.2</v>
      </c>
      <c r="AZ2257">
        <v>14.85</v>
      </c>
      <c r="BA2257">
        <v>31.37142857142857</v>
      </c>
      <c r="BB2257">
        <v>30.678260869565221</v>
      </c>
      <c r="BC2257">
        <v>31.930434782608696</v>
      </c>
      <c r="BD2257">
        <v>32.271428571428572</v>
      </c>
      <c r="BE2257">
        <v>18.220408163265308</v>
      </c>
      <c r="BF2257">
        <v>20.858823529411765</v>
      </c>
      <c r="BG2257">
        <v>22.837500000000002</v>
      </c>
      <c r="BH2257">
        <v>20.88</v>
      </c>
      <c r="BI2257">
        <v>12.6</v>
      </c>
      <c r="BJ2257">
        <v>19.164705882352941</v>
      </c>
      <c r="BK2257">
        <v>30.666666666666668</v>
      </c>
      <c r="BL2257">
        <v>29.52</v>
      </c>
      <c r="BM2257">
        <v>30.6</v>
      </c>
      <c r="BN2257">
        <v>17.747368421052631</v>
      </c>
      <c r="BO2257">
        <v>23.953846153846154</v>
      </c>
      <c r="BP2257">
        <v>6.6800000000000006</v>
      </c>
      <c r="BQ2257">
        <v>19.043478260869566</v>
      </c>
      <c r="BR2257">
        <v>33.199999999999996</v>
      </c>
      <c r="BS2257">
        <v>32.312195121951227</v>
      </c>
      <c r="BT2257">
        <v>33.709090909090911</v>
      </c>
      <c r="BU2257">
        <v>14.440449438202249</v>
      </c>
      <c r="BV2257">
        <v>23.657142857142858</v>
      </c>
      <c r="BW2257">
        <v>6.4918032786885247</v>
      </c>
      <c r="BX2257">
        <v>17.109977827050997</v>
      </c>
      <c r="BY2257">
        <v>19.860869545449155</v>
      </c>
      <c r="BZ2257">
        <v>2256</v>
      </c>
    </row>
    <row r="2258" spans="1:78" x14ac:dyDescent="0.25">
      <c r="A2258">
        <v>2257</v>
      </c>
      <c r="B2258" t="s">
        <v>2327</v>
      </c>
      <c r="C2258">
        <v>92</v>
      </c>
      <c r="D2258">
        <v>47</v>
      </c>
      <c r="E2258">
        <v>57</v>
      </c>
      <c r="F2258">
        <v>93</v>
      </c>
      <c r="G2258">
        <v>39</v>
      </c>
      <c r="H2258">
        <v>78</v>
      </c>
      <c r="I2258">
        <v>88</v>
      </c>
      <c r="J2258">
        <v>65</v>
      </c>
      <c r="K2258">
        <v>64</v>
      </c>
      <c r="L2258">
        <v>71</v>
      </c>
      <c r="M2258">
        <v>15</v>
      </c>
      <c r="N2258">
        <v>32</v>
      </c>
      <c r="O2258">
        <v>41</v>
      </c>
      <c r="P2258">
        <v>23</v>
      </c>
      <c r="Q2258">
        <v>23</v>
      </c>
      <c r="R2258">
        <v>28</v>
      </c>
      <c r="S2258">
        <v>48</v>
      </c>
      <c r="T2258">
        <v>67</v>
      </c>
      <c r="U2258">
        <v>33</v>
      </c>
      <c r="V2258">
        <v>39</v>
      </c>
      <c r="W2258">
        <v>49</v>
      </c>
      <c r="X2258">
        <v>46</v>
      </c>
      <c r="Y2258">
        <v>27</v>
      </c>
      <c r="Z2258">
        <v>15</v>
      </c>
      <c r="AA2258">
        <v>4</v>
      </c>
      <c r="AB2258">
        <v>57</v>
      </c>
      <c r="AC2258">
        <v>26</v>
      </c>
      <c r="AD2258">
        <v>87</v>
      </c>
      <c r="AE2258">
        <v>69</v>
      </c>
      <c r="AF2258">
        <v>36</v>
      </c>
      <c r="AG2258">
        <v>41</v>
      </c>
      <c r="AH2258">
        <v>11</v>
      </c>
      <c r="AI2258">
        <v>86</v>
      </c>
      <c r="AJ2258">
        <v>7</v>
      </c>
      <c r="AK2258">
        <v>302</v>
      </c>
      <c r="AL2258">
        <v>1811</v>
      </c>
      <c r="AM2258">
        <v>1906</v>
      </c>
      <c r="AO2258">
        <v>15.104347826086958</v>
      </c>
      <c r="AP2258">
        <v>19.914893617021278</v>
      </c>
      <c r="AQ2258">
        <v>17.810526315789474</v>
      </c>
      <c r="AR2258">
        <v>12</v>
      </c>
      <c r="AS2258">
        <v>20.861538461538462</v>
      </c>
      <c r="AT2258">
        <v>13.892307692307693</v>
      </c>
      <c r="AU2258">
        <v>11.209090909090909</v>
      </c>
      <c r="AV2258">
        <v>12.018461538461539</v>
      </c>
      <c r="AW2258">
        <v>13.387500000000001</v>
      </c>
      <c r="AX2258">
        <v>16.326760563380283</v>
      </c>
      <c r="AY2258">
        <v>7.2</v>
      </c>
      <c r="AZ2258">
        <v>14.85</v>
      </c>
      <c r="BA2258">
        <v>32.136585365853662</v>
      </c>
      <c r="BB2258">
        <v>30.678260869565221</v>
      </c>
      <c r="BC2258">
        <v>31.930434782608696</v>
      </c>
      <c r="BD2258">
        <v>32.271428571428572</v>
      </c>
      <c r="BE2258">
        <v>18.600000000000001</v>
      </c>
      <c r="BF2258">
        <v>21.170149253731342</v>
      </c>
      <c r="BG2258">
        <v>22.145454545454545</v>
      </c>
      <c r="BH2258">
        <v>21.415384615384617</v>
      </c>
      <c r="BI2258">
        <v>13.885714285714286</v>
      </c>
      <c r="BJ2258">
        <v>14.165217391304349</v>
      </c>
      <c r="BK2258">
        <v>30.666666666666668</v>
      </c>
      <c r="BL2258">
        <v>29.52</v>
      </c>
      <c r="BM2258">
        <v>30.6</v>
      </c>
      <c r="BN2258">
        <v>17.747368421052631</v>
      </c>
      <c r="BO2258">
        <v>23.953846153846154</v>
      </c>
      <c r="BP2258">
        <v>6.9103448275862069</v>
      </c>
      <c r="BQ2258">
        <v>19.043478260869566</v>
      </c>
      <c r="BR2258">
        <v>33.199999999999996</v>
      </c>
      <c r="BS2258">
        <v>32.312195121951227</v>
      </c>
      <c r="BT2258">
        <v>33.709090909090911</v>
      </c>
      <c r="BU2258">
        <v>14.944186046511629</v>
      </c>
      <c r="BV2258">
        <v>23.657142857142858</v>
      </c>
      <c r="BW2258">
        <v>6.556291390728477</v>
      </c>
      <c r="BX2258">
        <v>17.043843180563226</v>
      </c>
      <c r="BY2258">
        <v>19.864247773761765</v>
      </c>
      <c r="BZ2258">
        <v>2257</v>
      </c>
    </row>
    <row r="2259" spans="1:78" x14ac:dyDescent="0.25">
      <c r="A2259">
        <v>2258</v>
      </c>
      <c r="B2259" t="s">
        <v>2328</v>
      </c>
      <c r="C2259">
        <v>92</v>
      </c>
      <c r="D2259">
        <v>47</v>
      </c>
      <c r="E2259">
        <v>57</v>
      </c>
      <c r="F2259">
        <v>93</v>
      </c>
      <c r="G2259">
        <v>39</v>
      </c>
      <c r="H2259">
        <v>80</v>
      </c>
      <c r="I2259">
        <v>91</v>
      </c>
      <c r="J2259">
        <v>59</v>
      </c>
      <c r="K2259">
        <v>63</v>
      </c>
      <c r="L2259">
        <v>69</v>
      </c>
      <c r="M2259">
        <v>15</v>
      </c>
      <c r="N2259">
        <v>32</v>
      </c>
      <c r="O2259">
        <v>41</v>
      </c>
      <c r="P2259">
        <v>23</v>
      </c>
      <c r="Q2259">
        <v>23</v>
      </c>
      <c r="R2259">
        <v>28</v>
      </c>
      <c r="S2259">
        <v>48</v>
      </c>
      <c r="T2259">
        <v>67</v>
      </c>
      <c r="U2259">
        <v>33</v>
      </c>
      <c r="V2259">
        <v>38</v>
      </c>
      <c r="W2259">
        <v>52</v>
      </c>
      <c r="X2259">
        <v>46</v>
      </c>
      <c r="Y2259">
        <v>27</v>
      </c>
      <c r="Z2259">
        <v>15</v>
      </c>
      <c r="AA2259">
        <v>4</v>
      </c>
      <c r="AB2259">
        <v>58</v>
      </c>
      <c r="AC2259">
        <v>26</v>
      </c>
      <c r="AD2259">
        <v>70</v>
      </c>
      <c r="AE2259">
        <v>69</v>
      </c>
      <c r="AF2259">
        <v>36</v>
      </c>
      <c r="AG2259">
        <v>42</v>
      </c>
      <c r="AH2259">
        <v>11</v>
      </c>
      <c r="AI2259">
        <v>90</v>
      </c>
      <c r="AJ2259">
        <v>7</v>
      </c>
      <c r="AK2259">
        <v>309</v>
      </c>
      <c r="AL2259">
        <v>1809</v>
      </c>
      <c r="AM2259">
        <v>1900</v>
      </c>
      <c r="AO2259">
        <v>15.104347826086958</v>
      </c>
      <c r="AP2259">
        <v>19.914893617021278</v>
      </c>
      <c r="AQ2259">
        <v>17.810526315789474</v>
      </c>
      <c r="AR2259">
        <v>12</v>
      </c>
      <c r="AS2259">
        <v>20.861538461538462</v>
      </c>
      <c r="AT2259">
        <v>13.545000000000002</v>
      </c>
      <c r="AU2259">
        <v>10.83956043956044</v>
      </c>
      <c r="AV2259">
        <v>13.240677966101694</v>
      </c>
      <c r="AW2259">
        <v>13.6</v>
      </c>
      <c r="AX2259">
        <v>16.8</v>
      </c>
      <c r="AY2259">
        <v>7.2</v>
      </c>
      <c r="AZ2259">
        <v>14.85</v>
      </c>
      <c r="BA2259">
        <v>32.136585365853662</v>
      </c>
      <c r="BB2259">
        <v>30.678260869565221</v>
      </c>
      <c r="BC2259">
        <v>31.930434782608696</v>
      </c>
      <c r="BD2259">
        <v>32.271428571428572</v>
      </c>
      <c r="BE2259">
        <v>18.600000000000001</v>
      </c>
      <c r="BF2259">
        <v>21.170149253731342</v>
      </c>
      <c r="BG2259">
        <v>22.145454545454545</v>
      </c>
      <c r="BH2259">
        <v>21.978947368421053</v>
      </c>
      <c r="BI2259">
        <v>13.084615384615384</v>
      </c>
      <c r="BJ2259">
        <v>14.165217391304349</v>
      </c>
      <c r="BK2259">
        <v>30.666666666666668</v>
      </c>
      <c r="BL2259">
        <v>29.52</v>
      </c>
      <c r="BM2259">
        <v>30.6</v>
      </c>
      <c r="BN2259">
        <v>17.441379310344828</v>
      </c>
      <c r="BO2259">
        <v>23.953846153846154</v>
      </c>
      <c r="BP2259">
        <v>8.588571428571429</v>
      </c>
      <c r="BQ2259">
        <v>19.043478260869566</v>
      </c>
      <c r="BR2259">
        <v>33.199999999999996</v>
      </c>
      <c r="BS2259">
        <v>31.542857142857148</v>
      </c>
      <c r="BT2259">
        <v>33.709090909090911</v>
      </c>
      <c r="BU2259">
        <v>14.280000000000001</v>
      </c>
      <c r="BV2259">
        <v>23.657142857142858</v>
      </c>
      <c r="BW2259">
        <v>6.407766990291262</v>
      </c>
      <c r="BX2259">
        <v>17.062686567164182</v>
      </c>
      <c r="BY2259">
        <v>19.844897255083687</v>
      </c>
      <c r="BZ2259">
        <v>2258</v>
      </c>
    </row>
    <row r="2260" spans="1:78" x14ac:dyDescent="0.25">
      <c r="A2260">
        <v>2259</v>
      </c>
      <c r="B2260" t="s">
        <v>2329</v>
      </c>
      <c r="C2260">
        <v>89</v>
      </c>
      <c r="D2260">
        <v>47</v>
      </c>
      <c r="E2260">
        <v>58</v>
      </c>
      <c r="F2260">
        <v>92</v>
      </c>
      <c r="G2260">
        <v>39</v>
      </c>
      <c r="H2260">
        <v>80</v>
      </c>
      <c r="I2260">
        <v>91</v>
      </c>
      <c r="J2260">
        <v>60</v>
      </c>
      <c r="K2260">
        <v>63</v>
      </c>
      <c r="L2260">
        <v>68</v>
      </c>
      <c r="M2260">
        <v>15</v>
      </c>
      <c r="N2260">
        <v>32</v>
      </c>
      <c r="O2260">
        <v>41</v>
      </c>
      <c r="P2260">
        <v>23</v>
      </c>
      <c r="Q2260">
        <v>23</v>
      </c>
      <c r="R2260">
        <v>28</v>
      </c>
      <c r="S2260">
        <v>48</v>
      </c>
      <c r="T2260">
        <v>68</v>
      </c>
      <c r="U2260">
        <v>33</v>
      </c>
      <c r="V2260">
        <v>41</v>
      </c>
      <c r="W2260">
        <v>54</v>
      </c>
      <c r="X2260">
        <v>48</v>
      </c>
      <c r="Y2260">
        <v>27</v>
      </c>
      <c r="Z2260">
        <v>15</v>
      </c>
      <c r="AA2260">
        <v>3</v>
      </c>
      <c r="AB2260">
        <v>58</v>
      </c>
      <c r="AC2260">
        <v>26</v>
      </c>
      <c r="AD2260">
        <v>70</v>
      </c>
      <c r="AE2260">
        <v>69</v>
      </c>
      <c r="AF2260">
        <v>36</v>
      </c>
      <c r="AG2260">
        <v>42</v>
      </c>
      <c r="AH2260">
        <v>11</v>
      </c>
      <c r="AI2260">
        <v>84</v>
      </c>
      <c r="AJ2260">
        <v>7</v>
      </c>
      <c r="AK2260">
        <v>308</v>
      </c>
      <c r="AL2260">
        <v>1799</v>
      </c>
      <c r="AM2260">
        <v>1897</v>
      </c>
      <c r="AO2260">
        <v>15.613483146067418</v>
      </c>
      <c r="AP2260">
        <v>19.914893617021278</v>
      </c>
      <c r="AQ2260">
        <v>17.50344827586207</v>
      </c>
      <c r="AR2260">
        <v>12.130434782608695</v>
      </c>
      <c r="AS2260">
        <v>20.861538461538462</v>
      </c>
      <c r="AT2260">
        <v>13.545000000000002</v>
      </c>
      <c r="AU2260">
        <v>10.83956043956044</v>
      </c>
      <c r="AV2260">
        <v>13.02</v>
      </c>
      <c r="AW2260">
        <v>13.6</v>
      </c>
      <c r="AX2260">
        <v>17.047058823529412</v>
      </c>
      <c r="AY2260">
        <v>7.2</v>
      </c>
      <c r="AZ2260">
        <v>14.85</v>
      </c>
      <c r="BA2260">
        <v>32.136585365853662</v>
      </c>
      <c r="BB2260">
        <v>30.678260869565221</v>
      </c>
      <c r="BC2260">
        <v>31.930434782608696</v>
      </c>
      <c r="BD2260">
        <v>32.271428571428572</v>
      </c>
      <c r="BE2260">
        <v>18.600000000000001</v>
      </c>
      <c r="BF2260">
        <v>20.858823529411765</v>
      </c>
      <c r="BG2260">
        <v>22.145454545454545</v>
      </c>
      <c r="BH2260">
        <v>20.370731707317074</v>
      </c>
      <c r="BI2260">
        <v>12.6</v>
      </c>
      <c r="BJ2260">
        <v>13.575000000000001</v>
      </c>
      <c r="BK2260">
        <v>30.666666666666668</v>
      </c>
      <c r="BL2260">
        <v>29.52</v>
      </c>
      <c r="BM2260">
        <v>40.800000000000004</v>
      </c>
      <c r="BN2260">
        <v>17.441379310344828</v>
      </c>
      <c r="BO2260">
        <v>23.953846153846154</v>
      </c>
      <c r="BP2260">
        <v>8.588571428571429</v>
      </c>
      <c r="BQ2260">
        <v>19.043478260869566</v>
      </c>
      <c r="BR2260">
        <v>33.199999999999996</v>
      </c>
      <c r="BS2260">
        <v>31.542857142857148</v>
      </c>
      <c r="BT2260">
        <v>33.709090909090911</v>
      </c>
      <c r="BU2260">
        <v>15.3</v>
      </c>
      <c r="BV2260">
        <v>23.657142857142858</v>
      </c>
      <c r="BW2260">
        <v>6.4285714285714288</v>
      </c>
      <c r="BX2260">
        <v>17.157531962201222</v>
      </c>
      <c r="BY2260">
        <v>19.869415945096712</v>
      </c>
      <c r="BZ2260">
        <v>2259</v>
      </c>
    </row>
    <row r="2261" spans="1:78" x14ac:dyDescent="0.25">
      <c r="A2261">
        <v>2260</v>
      </c>
      <c r="B2261" t="s">
        <v>2330</v>
      </c>
      <c r="C2261">
        <v>91</v>
      </c>
      <c r="D2261">
        <v>53</v>
      </c>
      <c r="E2261">
        <v>60</v>
      </c>
      <c r="F2261">
        <v>93</v>
      </c>
      <c r="G2261">
        <v>39</v>
      </c>
      <c r="H2261">
        <v>80</v>
      </c>
      <c r="I2261">
        <v>92</v>
      </c>
      <c r="J2261">
        <v>60</v>
      </c>
      <c r="K2261">
        <v>63</v>
      </c>
      <c r="L2261">
        <v>69</v>
      </c>
      <c r="M2261">
        <v>15</v>
      </c>
      <c r="N2261">
        <v>32</v>
      </c>
      <c r="O2261">
        <v>41</v>
      </c>
      <c r="P2261">
        <v>23</v>
      </c>
      <c r="Q2261">
        <v>23</v>
      </c>
      <c r="R2261">
        <v>28</v>
      </c>
      <c r="S2261">
        <v>48</v>
      </c>
      <c r="T2261">
        <v>66</v>
      </c>
      <c r="U2261">
        <v>32</v>
      </c>
      <c r="V2261">
        <v>39</v>
      </c>
      <c r="W2261">
        <v>55</v>
      </c>
      <c r="X2261">
        <v>48</v>
      </c>
      <c r="Y2261">
        <v>27</v>
      </c>
      <c r="Z2261">
        <v>15</v>
      </c>
      <c r="AA2261">
        <v>3</v>
      </c>
      <c r="AB2261">
        <v>57</v>
      </c>
      <c r="AC2261">
        <v>26</v>
      </c>
      <c r="AD2261">
        <v>70</v>
      </c>
      <c r="AE2261">
        <v>69</v>
      </c>
      <c r="AF2261">
        <v>36</v>
      </c>
      <c r="AG2261">
        <v>42</v>
      </c>
      <c r="AH2261">
        <v>11</v>
      </c>
      <c r="AI2261">
        <v>88</v>
      </c>
      <c r="AJ2261">
        <v>7</v>
      </c>
      <c r="AK2261">
        <v>197</v>
      </c>
      <c r="AL2261">
        <v>1767</v>
      </c>
      <c r="AM2261">
        <v>1798</v>
      </c>
      <c r="AO2261">
        <v>15.270329670329671</v>
      </c>
      <c r="AP2261">
        <v>17.660377358490567</v>
      </c>
      <c r="AQ2261">
        <v>16.920000000000002</v>
      </c>
      <c r="AR2261">
        <v>12</v>
      </c>
      <c r="AS2261">
        <v>20.861538461538462</v>
      </c>
      <c r="AT2261">
        <v>13.545000000000002</v>
      </c>
      <c r="AU2261">
        <v>10.721739130434782</v>
      </c>
      <c r="AV2261">
        <v>13.02</v>
      </c>
      <c r="AW2261">
        <v>13.6</v>
      </c>
      <c r="AX2261">
        <v>16.8</v>
      </c>
      <c r="AY2261">
        <v>7.2</v>
      </c>
      <c r="AZ2261">
        <v>14.85</v>
      </c>
      <c r="BA2261">
        <v>32.136585365853662</v>
      </c>
      <c r="BB2261">
        <v>30.678260869565221</v>
      </c>
      <c r="BC2261">
        <v>31.930434782608696</v>
      </c>
      <c r="BD2261">
        <v>32.271428571428572</v>
      </c>
      <c r="BE2261">
        <v>18.600000000000001</v>
      </c>
      <c r="BF2261">
        <v>21.490909090909092</v>
      </c>
      <c r="BG2261">
        <v>22.837500000000002</v>
      </c>
      <c r="BH2261">
        <v>21.415384615384617</v>
      </c>
      <c r="BI2261">
        <v>12.370909090909091</v>
      </c>
      <c r="BJ2261">
        <v>13.575000000000001</v>
      </c>
      <c r="BK2261">
        <v>30.666666666666668</v>
      </c>
      <c r="BL2261">
        <v>29.52</v>
      </c>
      <c r="BM2261">
        <v>40.800000000000004</v>
      </c>
      <c r="BN2261">
        <v>17.747368421052631</v>
      </c>
      <c r="BO2261">
        <v>23.953846153846154</v>
      </c>
      <c r="BP2261">
        <v>8.588571428571429</v>
      </c>
      <c r="BQ2261">
        <v>19.043478260869566</v>
      </c>
      <c r="BR2261">
        <v>33.199999999999996</v>
      </c>
      <c r="BS2261">
        <v>31.542857142857148</v>
      </c>
      <c r="BT2261">
        <v>33.709090909090911</v>
      </c>
      <c r="BU2261">
        <v>14.604545454545454</v>
      </c>
      <c r="BV2261">
        <v>23.657142857142858</v>
      </c>
      <c r="BW2261">
        <v>10.050761421319798</v>
      </c>
      <c r="BX2261">
        <v>17.468251273344652</v>
      </c>
      <c r="BY2261">
        <v>20.030724989838717</v>
      </c>
      <c r="BZ2261">
        <v>2260</v>
      </c>
    </row>
    <row r="2262" spans="1:78" x14ac:dyDescent="0.25">
      <c r="A2262">
        <v>2261</v>
      </c>
      <c r="B2262" t="s">
        <v>2331</v>
      </c>
      <c r="C2262">
        <v>91</v>
      </c>
      <c r="D2262">
        <v>53</v>
      </c>
      <c r="E2262">
        <v>60</v>
      </c>
      <c r="F2262">
        <v>93</v>
      </c>
      <c r="G2262">
        <v>39</v>
      </c>
      <c r="H2262">
        <v>80</v>
      </c>
      <c r="I2262">
        <v>91</v>
      </c>
      <c r="J2262">
        <v>60</v>
      </c>
      <c r="K2262">
        <v>63</v>
      </c>
      <c r="L2262">
        <v>69</v>
      </c>
      <c r="M2262">
        <v>15</v>
      </c>
      <c r="N2262">
        <v>32</v>
      </c>
      <c r="O2262">
        <v>41</v>
      </c>
      <c r="P2262">
        <v>23</v>
      </c>
      <c r="Q2262">
        <v>23</v>
      </c>
      <c r="R2262">
        <v>28</v>
      </c>
      <c r="S2262">
        <v>48</v>
      </c>
      <c r="T2262">
        <v>67</v>
      </c>
      <c r="U2262">
        <v>33</v>
      </c>
      <c r="V2262">
        <v>41</v>
      </c>
      <c r="W2262">
        <v>51</v>
      </c>
      <c r="X2262">
        <v>48</v>
      </c>
      <c r="Y2262">
        <v>27</v>
      </c>
      <c r="Z2262">
        <v>15</v>
      </c>
      <c r="AA2262">
        <v>4</v>
      </c>
      <c r="AB2262">
        <v>58</v>
      </c>
      <c r="AC2262">
        <v>26</v>
      </c>
      <c r="AD2262">
        <v>93</v>
      </c>
      <c r="AE2262">
        <v>70</v>
      </c>
      <c r="AF2262">
        <v>36</v>
      </c>
      <c r="AG2262">
        <v>42</v>
      </c>
      <c r="AH2262">
        <v>11</v>
      </c>
      <c r="AI2262">
        <v>83</v>
      </c>
      <c r="AJ2262">
        <v>7</v>
      </c>
      <c r="AK2262">
        <v>190</v>
      </c>
      <c r="AL2262">
        <v>1780</v>
      </c>
      <c r="AM2262">
        <v>1811</v>
      </c>
      <c r="AO2262">
        <v>15.270329670329671</v>
      </c>
      <c r="AP2262">
        <v>17.660377358490567</v>
      </c>
      <c r="AQ2262">
        <v>16.920000000000002</v>
      </c>
      <c r="AR2262">
        <v>12</v>
      </c>
      <c r="AS2262">
        <v>20.861538461538462</v>
      </c>
      <c r="AT2262">
        <v>13.545000000000002</v>
      </c>
      <c r="AU2262">
        <v>10.83956043956044</v>
      </c>
      <c r="AV2262">
        <v>13.02</v>
      </c>
      <c r="AW2262">
        <v>13.6</v>
      </c>
      <c r="AX2262">
        <v>16.8</v>
      </c>
      <c r="AY2262">
        <v>7.2</v>
      </c>
      <c r="AZ2262">
        <v>14.85</v>
      </c>
      <c r="BA2262">
        <v>32.136585365853662</v>
      </c>
      <c r="BB2262">
        <v>30.678260869565221</v>
      </c>
      <c r="BC2262">
        <v>31.930434782608696</v>
      </c>
      <c r="BD2262">
        <v>32.271428571428572</v>
      </c>
      <c r="BE2262">
        <v>18.600000000000001</v>
      </c>
      <c r="BF2262">
        <v>21.170149253731342</v>
      </c>
      <c r="BG2262">
        <v>22.145454545454545</v>
      </c>
      <c r="BH2262">
        <v>20.370731707317074</v>
      </c>
      <c r="BI2262">
        <v>13.341176470588236</v>
      </c>
      <c r="BJ2262">
        <v>13.575000000000001</v>
      </c>
      <c r="BK2262">
        <v>30.666666666666668</v>
      </c>
      <c r="BL2262">
        <v>29.52</v>
      </c>
      <c r="BM2262">
        <v>30.6</v>
      </c>
      <c r="BN2262">
        <v>17.441379310344828</v>
      </c>
      <c r="BO2262">
        <v>23.953846153846154</v>
      </c>
      <c r="BP2262">
        <v>6.4645161290322584</v>
      </c>
      <c r="BQ2262">
        <v>18.771428571428572</v>
      </c>
      <c r="BR2262">
        <v>33.199999999999996</v>
      </c>
      <c r="BS2262">
        <v>31.542857142857148</v>
      </c>
      <c r="BT2262">
        <v>33.709090909090911</v>
      </c>
      <c r="BU2262">
        <v>15.484337349397592</v>
      </c>
      <c r="BV2262">
        <v>23.657142857142858</v>
      </c>
      <c r="BW2262">
        <v>10.421052631578949</v>
      </c>
      <c r="BX2262">
        <v>17.340674157303372</v>
      </c>
      <c r="BY2262">
        <v>19.953443330869064</v>
      </c>
      <c r="BZ2262">
        <v>2261</v>
      </c>
    </row>
    <row r="2263" spans="1:78" x14ac:dyDescent="0.25">
      <c r="A2263">
        <v>2262</v>
      </c>
      <c r="B2263" t="s">
        <v>2332</v>
      </c>
      <c r="C2263">
        <v>90</v>
      </c>
      <c r="D2263">
        <v>53</v>
      </c>
      <c r="E2263">
        <v>60</v>
      </c>
      <c r="F2263">
        <v>93</v>
      </c>
      <c r="G2263">
        <v>39</v>
      </c>
      <c r="H2263">
        <v>80</v>
      </c>
      <c r="I2263">
        <v>90</v>
      </c>
      <c r="J2263">
        <v>60</v>
      </c>
      <c r="K2263">
        <v>63</v>
      </c>
      <c r="L2263">
        <v>69</v>
      </c>
      <c r="M2263">
        <v>15</v>
      </c>
      <c r="N2263">
        <v>32</v>
      </c>
      <c r="O2263">
        <v>41</v>
      </c>
      <c r="P2263">
        <v>23</v>
      </c>
      <c r="Q2263">
        <v>23</v>
      </c>
      <c r="R2263">
        <v>28</v>
      </c>
      <c r="S2263">
        <v>48</v>
      </c>
      <c r="T2263">
        <v>67</v>
      </c>
      <c r="U2263">
        <v>33</v>
      </c>
      <c r="V2263">
        <v>39</v>
      </c>
      <c r="W2263">
        <v>52</v>
      </c>
      <c r="X2263">
        <v>48</v>
      </c>
      <c r="Y2263">
        <v>27</v>
      </c>
      <c r="Z2263">
        <v>15</v>
      </c>
      <c r="AA2263">
        <v>3</v>
      </c>
      <c r="AB2263">
        <v>58</v>
      </c>
      <c r="AC2263">
        <v>26</v>
      </c>
      <c r="AD2263">
        <v>93</v>
      </c>
      <c r="AE2263">
        <v>70</v>
      </c>
      <c r="AF2263">
        <v>37</v>
      </c>
      <c r="AG2263">
        <v>42</v>
      </c>
      <c r="AH2263">
        <v>11</v>
      </c>
      <c r="AI2263">
        <v>82</v>
      </c>
      <c r="AJ2263">
        <v>6</v>
      </c>
      <c r="AK2263">
        <v>202</v>
      </c>
      <c r="AL2263">
        <v>1781</v>
      </c>
      <c r="AM2263">
        <v>1818</v>
      </c>
      <c r="AO2263">
        <v>15.44</v>
      </c>
      <c r="AP2263">
        <v>17.660377358490567</v>
      </c>
      <c r="AQ2263">
        <v>16.920000000000002</v>
      </c>
      <c r="AR2263">
        <v>12</v>
      </c>
      <c r="AS2263">
        <v>20.861538461538462</v>
      </c>
      <c r="AT2263">
        <v>13.545000000000002</v>
      </c>
      <c r="AU2263">
        <v>10.959999999999999</v>
      </c>
      <c r="AV2263">
        <v>13.02</v>
      </c>
      <c r="AW2263">
        <v>13.6</v>
      </c>
      <c r="AX2263">
        <v>16.8</v>
      </c>
      <c r="AY2263">
        <v>7.2</v>
      </c>
      <c r="AZ2263">
        <v>14.85</v>
      </c>
      <c r="BA2263">
        <v>32.136585365853662</v>
      </c>
      <c r="BB2263">
        <v>30.678260869565221</v>
      </c>
      <c r="BC2263">
        <v>31.930434782608696</v>
      </c>
      <c r="BD2263">
        <v>32.271428571428572</v>
      </c>
      <c r="BE2263">
        <v>18.600000000000001</v>
      </c>
      <c r="BF2263">
        <v>21.170149253731342</v>
      </c>
      <c r="BG2263">
        <v>22.145454545454545</v>
      </c>
      <c r="BH2263">
        <v>21.415384615384617</v>
      </c>
      <c r="BI2263">
        <v>13.084615384615384</v>
      </c>
      <c r="BJ2263">
        <v>13.575000000000001</v>
      </c>
      <c r="BK2263">
        <v>30.666666666666668</v>
      </c>
      <c r="BL2263">
        <v>29.52</v>
      </c>
      <c r="BM2263">
        <v>40.800000000000004</v>
      </c>
      <c r="BN2263">
        <v>17.441379310344828</v>
      </c>
      <c r="BO2263">
        <v>23.953846153846154</v>
      </c>
      <c r="BP2263">
        <v>6.4645161290322584</v>
      </c>
      <c r="BQ2263">
        <v>18.771428571428572</v>
      </c>
      <c r="BR2263">
        <v>32.302702702702703</v>
      </c>
      <c r="BS2263">
        <v>31.542857142857148</v>
      </c>
      <c r="BT2263">
        <v>33.709090909090911</v>
      </c>
      <c r="BU2263">
        <v>15.673170731707318</v>
      </c>
      <c r="BV2263">
        <v>27.6</v>
      </c>
      <c r="BW2263">
        <v>9.8019801980198036</v>
      </c>
      <c r="BX2263">
        <v>17.330937675463222</v>
      </c>
      <c r="BY2263">
        <v>19.982549351528235</v>
      </c>
      <c r="BZ2263">
        <v>2262</v>
      </c>
    </row>
    <row r="2264" spans="1:78" x14ac:dyDescent="0.25">
      <c r="A2264">
        <v>2263</v>
      </c>
      <c r="B2264" t="s">
        <v>2333</v>
      </c>
      <c r="C2264">
        <v>94</v>
      </c>
      <c r="D2264">
        <v>50</v>
      </c>
      <c r="E2264">
        <v>60</v>
      </c>
      <c r="F2264">
        <v>92</v>
      </c>
      <c r="G2264">
        <v>39</v>
      </c>
      <c r="H2264">
        <v>80</v>
      </c>
      <c r="I2264">
        <v>90</v>
      </c>
      <c r="J2264">
        <v>61</v>
      </c>
      <c r="K2264">
        <v>63</v>
      </c>
      <c r="L2264">
        <v>70</v>
      </c>
      <c r="M2264">
        <v>15</v>
      </c>
      <c r="N2264">
        <v>32</v>
      </c>
      <c r="O2264">
        <v>41</v>
      </c>
      <c r="P2264">
        <v>23</v>
      </c>
      <c r="Q2264">
        <v>23</v>
      </c>
      <c r="R2264">
        <v>27</v>
      </c>
      <c r="S2264">
        <v>47</v>
      </c>
      <c r="T2264">
        <v>69</v>
      </c>
      <c r="U2264">
        <v>33</v>
      </c>
      <c r="V2264">
        <v>38</v>
      </c>
      <c r="W2264">
        <v>50</v>
      </c>
      <c r="X2264">
        <v>52</v>
      </c>
      <c r="Y2264">
        <v>27</v>
      </c>
      <c r="Z2264">
        <v>15</v>
      </c>
      <c r="AA2264">
        <v>4</v>
      </c>
      <c r="AB2264">
        <v>59</v>
      </c>
      <c r="AC2264">
        <v>26</v>
      </c>
      <c r="AD2264">
        <v>100</v>
      </c>
      <c r="AE2264">
        <v>60</v>
      </c>
      <c r="AF2264">
        <v>37</v>
      </c>
      <c r="AG2264">
        <v>42</v>
      </c>
      <c r="AH2264">
        <v>11</v>
      </c>
      <c r="AI2264">
        <v>80</v>
      </c>
      <c r="AJ2264">
        <v>7</v>
      </c>
      <c r="AK2264">
        <v>193</v>
      </c>
      <c r="AL2264">
        <v>1789</v>
      </c>
      <c r="AM2264">
        <v>1810</v>
      </c>
      <c r="AO2264">
        <v>14.782978723404257</v>
      </c>
      <c r="AP2264">
        <v>18.720000000000002</v>
      </c>
      <c r="AQ2264">
        <v>16.920000000000002</v>
      </c>
      <c r="AR2264">
        <v>12.130434782608695</v>
      </c>
      <c r="AS2264">
        <v>20.861538461538462</v>
      </c>
      <c r="AT2264">
        <v>13.545000000000002</v>
      </c>
      <c r="AU2264">
        <v>10.959999999999999</v>
      </c>
      <c r="AV2264">
        <v>12.806557377049181</v>
      </c>
      <c r="AW2264">
        <v>13.6</v>
      </c>
      <c r="AX2264">
        <v>16.559999999999999</v>
      </c>
      <c r="AY2264">
        <v>7.2</v>
      </c>
      <c r="AZ2264">
        <v>14.85</v>
      </c>
      <c r="BA2264">
        <v>32.136585365853662</v>
      </c>
      <c r="BB2264">
        <v>30.678260869565221</v>
      </c>
      <c r="BC2264">
        <v>31.930434782608696</v>
      </c>
      <c r="BD2264">
        <v>33.466666666666669</v>
      </c>
      <c r="BE2264">
        <v>18.995744680851065</v>
      </c>
      <c r="BF2264">
        <v>20.556521739130435</v>
      </c>
      <c r="BG2264">
        <v>22.145454545454545</v>
      </c>
      <c r="BH2264">
        <v>21.978947368421053</v>
      </c>
      <c r="BI2264">
        <v>13.607999999999999</v>
      </c>
      <c r="BJ2264">
        <v>12.530769230769231</v>
      </c>
      <c r="BK2264">
        <v>30.666666666666668</v>
      </c>
      <c r="BL2264">
        <v>29.52</v>
      </c>
      <c r="BM2264">
        <v>30.6</v>
      </c>
      <c r="BN2264">
        <v>17.145762711864407</v>
      </c>
      <c r="BO2264">
        <v>23.953846153846154</v>
      </c>
      <c r="BP2264">
        <v>6.0119999999999996</v>
      </c>
      <c r="BQ2264">
        <v>21.9</v>
      </c>
      <c r="BR2264">
        <v>32.302702702702703</v>
      </c>
      <c r="BS2264">
        <v>31.542857142857148</v>
      </c>
      <c r="BT2264">
        <v>33.709090909090911</v>
      </c>
      <c r="BU2264">
        <v>16.065000000000001</v>
      </c>
      <c r="BV2264">
        <v>23.657142857142858</v>
      </c>
      <c r="BW2264">
        <v>10.259067357512953</v>
      </c>
      <c r="BX2264">
        <v>17.25343767467859</v>
      </c>
      <c r="BY2264">
        <v>20.097101458231847</v>
      </c>
      <c r="BZ2264">
        <v>2263</v>
      </c>
    </row>
    <row r="2265" spans="1:78" x14ac:dyDescent="0.25">
      <c r="A2265">
        <v>2264</v>
      </c>
      <c r="B2265" t="s">
        <v>2334</v>
      </c>
      <c r="C2265">
        <v>90</v>
      </c>
      <c r="D2265">
        <v>53</v>
      </c>
      <c r="E2265">
        <v>59</v>
      </c>
      <c r="F2265">
        <v>92</v>
      </c>
      <c r="G2265">
        <v>38</v>
      </c>
      <c r="H2265">
        <v>80</v>
      </c>
      <c r="I2265">
        <v>90</v>
      </c>
      <c r="J2265">
        <v>60</v>
      </c>
      <c r="K2265">
        <v>63</v>
      </c>
      <c r="L2265">
        <v>70</v>
      </c>
      <c r="M2265">
        <v>15</v>
      </c>
      <c r="N2265">
        <v>32</v>
      </c>
      <c r="O2265">
        <v>42</v>
      </c>
      <c r="P2265">
        <v>23</v>
      </c>
      <c r="Q2265">
        <v>23</v>
      </c>
      <c r="R2265">
        <v>27</v>
      </c>
      <c r="S2265">
        <v>47</v>
      </c>
      <c r="T2265">
        <v>68</v>
      </c>
      <c r="U2265">
        <v>32</v>
      </c>
      <c r="V2265">
        <v>39</v>
      </c>
      <c r="W2265">
        <v>53</v>
      </c>
      <c r="X2265">
        <v>47</v>
      </c>
      <c r="Y2265">
        <v>27</v>
      </c>
      <c r="Z2265">
        <v>15</v>
      </c>
      <c r="AA2265">
        <v>4</v>
      </c>
      <c r="AB2265">
        <v>60</v>
      </c>
      <c r="AC2265">
        <v>26</v>
      </c>
      <c r="AD2265">
        <v>75</v>
      </c>
      <c r="AE2265">
        <v>60</v>
      </c>
      <c r="AF2265">
        <v>37</v>
      </c>
      <c r="AG2265">
        <v>42</v>
      </c>
      <c r="AH2265">
        <v>11</v>
      </c>
      <c r="AI2265">
        <v>81</v>
      </c>
      <c r="AJ2265">
        <v>7</v>
      </c>
      <c r="AK2265">
        <v>199</v>
      </c>
      <c r="AL2265">
        <v>1758</v>
      </c>
      <c r="AM2265">
        <v>1787</v>
      </c>
      <c r="AO2265">
        <v>15.44</v>
      </c>
      <c r="AP2265">
        <v>17.660377358490567</v>
      </c>
      <c r="AQ2265">
        <v>17.206779661016949</v>
      </c>
      <c r="AR2265">
        <v>12.130434782608695</v>
      </c>
      <c r="AS2265">
        <v>21.410526315789475</v>
      </c>
      <c r="AT2265">
        <v>13.545000000000002</v>
      </c>
      <c r="AU2265">
        <v>10.959999999999999</v>
      </c>
      <c r="AV2265">
        <v>13.02</v>
      </c>
      <c r="AW2265">
        <v>13.6</v>
      </c>
      <c r="AX2265">
        <v>16.559999999999999</v>
      </c>
      <c r="AY2265">
        <v>7.2</v>
      </c>
      <c r="AZ2265">
        <v>14.85</v>
      </c>
      <c r="BA2265">
        <v>31.37142857142857</v>
      </c>
      <c r="BB2265">
        <v>30.678260869565221</v>
      </c>
      <c r="BC2265">
        <v>31.930434782608696</v>
      </c>
      <c r="BD2265">
        <v>33.466666666666669</v>
      </c>
      <c r="BE2265">
        <v>18.995744680851065</v>
      </c>
      <c r="BF2265">
        <v>20.858823529411765</v>
      </c>
      <c r="BG2265">
        <v>22.837500000000002</v>
      </c>
      <c r="BH2265">
        <v>21.415384615384617</v>
      </c>
      <c r="BI2265">
        <v>12.837735849056603</v>
      </c>
      <c r="BJ2265">
        <v>13.863829787234042</v>
      </c>
      <c r="BK2265">
        <v>30.666666666666668</v>
      </c>
      <c r="BL2265">
        <v>29.52</v>
      </c>
      <c r="BM2265">
        <v>30.6</v>
      </c>
      <c r="BN2265">
        <v>16.860000000000003</v>
      </c>
      <c r="BO2265">
        <v>23.953846153846154</v>
      </c>
      <c r="BP2265">
        <v>8.016</v>
      </c>
      <c r="BQ2265">
        <v>21.9</v>
      </c>
      <c r="BR2265">
        <v>32.302702702702703</v>
      </c>
      <c r="BS2265">
        <v>31.542857142857148</v>
      </c>
      <c r="BT2265">
        <v>33.709090909090911</v>
      </c>
      <c r="BU2265">
        <v>15.866666666666667</v>
      </c>
      <c r="BV2265">
        <v>23.657142857142858</v>
      </c>
      <c r="BW2265">
        <v>9.9497487437185939</v>
      </c>
      <c r="BX2265">
        <v>17.557679180887373</v>
      </c>
      <c r="BY2265">
        <v>20.118947639520854</v>
      </c>
      <c r="BZ2265">
        <v>2264</v>
      </c>
    </row>
    <row r="2266" spans="1:78" x14ac:dyDescent="0.25">
      <c r="A2266">
        <v>2265</v>
      </c>
      <c r="B2266" t="s">
        <v>2335</v>
      </c>
      <c r="C2266">
        <v>89</v>
      </c>
      <c r="D2266">
        <v>49</v>
      </c>
      <c r="E2266">
        <v>59</v>
      </c>
      <c r="F2266">
        <v>92</v>
      </c>
      <c r="G2266">
        <v>38</v>
      </c>
      <c r="H2266">
        <v>79</v>
      </c>
      <c r="I2266">
        <v>88</v>
      </c>
      <c r="J2266">
        <v>60</v>
      </c>
      <c r="K2266">
        <v>63</v>
      </c>
      <c r="L2266">
        <v>72</v>
      </c>
      <c r="M2266">
        <v>15</v>
      </c>
      <c r="N2266">
        <v>32</v>
      </c>
      <c r="O2266">
        <v>41</v>
      </c>
      <c r="P2266">
        <v>23</v>
      </c>
      <c r="Q2266">
        <v>23</v>
      </c>
      <c r="R2266">
        <v>27</v>
      </c>
      <c r="S2266">
        <v>47</v>
      </c>
      <c r="T2266">
        <v>67</v>
      </c>
      <c r="U2266">
        <v>32</v>
      </c>
      <c r="V2266">
        <v>38</v>
      </c>
      <c r="W2266">
        <v>53</v>
      </c>
      <c r="X2266">
        <v>52</v>
      </c>
      <c r="Y2266">
        <v>27</v>
      </c>
      <c r="Z2266">
        <v>15</v>
      </c>
      <c r="AA2266">
        <v>4</v>
      </c>
      <c r="AB2266">
        <v>60</v>
      </c>
      <c r="AC2266">
        <v>26</v>
      </c>
      <c r="AD2266">
        <v>75</v>
      </c>
      <c r="AE2266">
        <v>60</v>
      </c>
      <c r="AF2266">
        <v>37</v>
      </c>
      <c r="AG2266">
        <v>42</v>
      </c>
      <c r="AH2266">
        <v>11</v>
      </c>
      <c r="AI2266">
        <v>82</v>
      </c>
      <c r="AJ2266">
        <v>7</v>
      </c>
      <c r="AK2266">
        <v>194</v>
      </c>
      <c r="AL2266">
        <v>1732</v>
      </c>
      <c r="AM2266">
        <v>1779</v>
      </c>
      <c r="AO2266">
        <v>15.613483146067418</v>
      </c>
      <c r="AP2266">
        <v>19.102040816326529</v>
      </c>
      <c r="AQ2266">
        <v>17.206779661016949</v>
      </c>
      <c r="AR2266">
        <v>12.130434782608695</v>
      </c>
      <c r="AS2266">
        <v>21.410526315789475</v>
      </c>
      <c r="AT2266">
        <v>13.716455696202532</v>
      </c>
      <c r="AU2266">
        <v>11.209090909090909</v>
      </c>
      <c r="AV2266">
        <v>13.02</v>
      </c>
      <c r="AW2266">
        <v>13.6</v>
      </c>
      <c r="AX2266">
        <v>16.100000000000001</v>
      </c>
      <c r="AY2266">
        <v>7.2</v>
      </c>
      <c r="AZ2266">
        <v>14.85</v>
      </c>
      <c r="BA2266">
        <v>32.136585365853662</v>
      </c>
      <c r="BB2266">
        <v>30.678260869565221</v>
      </c>
      <c r="BC2266">
        <v>31.930434782608696</v>
      </c>
      <c r="BD2266">
        <v>33.466666666666669</v>
      </c>
      <c r="BE2266">
        <v>18.995744680851065</v>
      </c>
      <c r="BF2266">
        <v>21.170149253731342</v>
      </c>
      <c r="BG2266">
        <v>22.837500000000002</v>
      </c>
      <c r="BH2266">
        <v>21.978947368421053</v>
      </c>
      <c r="BI2266">
        <v>12.837735849056603</v>
      </c>
      <c r="BJ2266">
        <v>12.530769230769231</v>
      </c>
      <c r="BK2266">
        <v>30.666666666666668</v>
      </c>
      <c r="BL2266">
        <v>29.52</v>
      </c>
      <c r="BM2266">
        <v>30.6</v>
      </c>
      <c r="BN2266">
        <v>16.860000000000003</v>
      </c>
      <c r="BO2266">
        <v>23.953846153846154</v>
      </c>
      <c r="BP2266">
        <v>8.016</v>
      </c>
      <c r="BQ2266">
        <v>21.9</v>
      </c>
      <c r="BR2266">
        <v>32.302702702702703</v>
      </c>
      <c r="BS2266">
        <v>31.542857142857148</v>
      </c>
      <c r="BT2266">
        <v>33.709090909090911</v>
      </c>
      <c r="BU2266">
        <v>15.673170731707318</v>
      </c>
      <c r="BV2266">
        <v>23.657142857142858</v>
      </c>
      <c r="BW2266">
        <v>10.20618556701031</v>
      </c>
      <c r="BX2266">
        <v>17.821247113163974</v>
      </c>
      <c r="BY2266">
        <v>20.209648664855941</v>
      </c>
      <c r="BZ2266">
        <v>2265</v>
      </c>
    </row>
    <row r="2267" spans="1:78" x14ac:dyDescent="0.25">
      <c r="A2267">
        <v>2266</v>
      </c>
      <c r="B2267" t="s">
        <v>2336</v>
      </c>
      <c r="C2267">
        <v>89</v>
      </c>
      <c r="D2267">
        <v>49</v>
      </c>
      <c r="E2267">
        <v>59</v>
      </c>
      <c r="F2267">
        <v>92</v>
      </c>
      <c r="G2267">
        <v>37</v>
      </c>
      <c r="H2267">
        <v>78</v>
      </c>
      <c r="I2267">
        <v>91</v>
      </c>
      <c r="J2267">
        <v>61</v>
      </c>
      <c r="K2267">
        <v>63</v>
      </c>
      <c r="L2267">
        <v>71</v>
      </c>
      <c r="M2267">
        <v>15</v>
      </c>
      <c r="N2267">
        <v>32</v>
      </c>
      <c r="O2267">
        <v>41</v>
      </c>
      <c r="P2267">
        <v>23</v>
      </c>
      <c r="Q2267">
        <v>23</v>
      </c>
      <c r="R2267">
        <v>27</v>
      </c>
      <c r="S2267">
        <v>47</v>
      </c>
      <c r="T2267">
        <v>70</v>
      </c>
      <c r="U2267">
        <v>32</v>
      </c>
      <c r="V2267">
        <v>36</v>
      </c>
      <c r="W2267">
        <v>47</v>
      </c>
      <c r="X2267">
        <v>33</v>
      </c>
      <c r="Y2267">
        <v>27</v>
      </c>
      <c r="Z2267">
        <v>15</v>
      </c>
      <c r="AA2267">
        <v>4</v>
      </c>
      <c r="AB2267">
        <v>60</v>
      </c>
      <c r="AC2267">
        <v>26</v>
      </c>
      <c r="AD2267">
        <v>73</v>
      </c>
      <c r="AE2267">
        <v>61</v>
      </c>
      <c r="AF2267">
        <v>37</v>
      </c>
      <c r="AG2267">
        <v>42</v>
      </c>
      <c r="AH2267">
        <v>11</v>
      </c>
      <c r="AI2267">
        <v>81</v>
      </c>
      <c r="AJ2267">
        <v>7</v>
      </c>
      <c r="AK2267">
        <v>176</v>
      </c>
      <c r="AL2267">
        <v>1734</v>
      </c>
      <c r="AM2267">
        <v>1736</v>
      </c>
      <c r="AO2267">
        <v>15.613483146067418</v>
      </c>
      <c r="AP2267">
        <v>19.102040816326529</v>
      </c>
      <c r="AQ2267">
        <v>17.206779661016949</v>
      </c>
      <c r="AR2267">
        <v>12.130434782608695</v>
      </c>
      <c r="AS2267">
        <v>21.98918918918919</v>
      </c>
      <c r="AT2267">
        <v>13.892307692307693</v>
      </c>
      <c r="AU2267">
        <v>10.83956043956044</v>
      </c>
      <c r="AV2267">
        <v>12.806557377049181</v>
      </c>
      <c r="AW2267">
        <v>13.6</v>
      </c>
      <c r="AX2267">
        <v>16.326760563380283</v>
      </c>
      <c r="AY2267">
        <v>7.2</v>
      </c>
      <c r="AZ2267">
        <v>14.85</v>
      </c>
      <c r="BA2267">
        <v>32.136585365853662</v>
      </c>
      <c r="BB2267">
        <v>30.678260869565221</v>
      </c>
      <c r="BC2267">
        <v>31.930434782608696</v>
      </c>
      <c r="BD2267">
        <v>33.466666666666669</v>
      </c>
      <c r="BE2267">
        <v>18.995744680851065</v>
      </c>
      <c r="BF2267">
        <v>20.262857142857143</v>
      </c>
      <c r="BG2267">
        <v>22.837500000000002</v>
      </c>
      <c r="BH2267">
        <v>23.200000000000003</v>
      </c>
      <c r="BI2267">
        <v>14.47659574468085</v>
      </c>
      <c r="BJ2267">
        <v>19.745454545454546</v>
      </c>
      <c r="BK2267">
        <v>30.666666666666668</v>
      </c>
      <c r="BL2267">
        <v>29.52</v>
      </c>
      <c r="BM2267">
        <v>30.6</v>
      </c>
      <c r="BN2267">
        <v>16.860000000000003</v>
      </c>
      <c r="BO2267">
        <v>23.953846153846154</v>
      </c>
      <c r="BP2267">
        <v>8.2356164383561641</v>
      </c>
      <c r="BQ2267">
        <v>21.540983606557379</v>
      </c>
      <c r="BR2267">
        <v>32.302702702702703</v>
      </c>
      <c r="BS2267">
        <v>31.542857142857148</v>
      </c>
      <c r="BT2267">
        <v>33.709090909090911</v>
      </c>
      <c r="BU2267">
        <v>15.866666666666667</v>
      </c>
      <c r="BV2267">
        <v>23.657142857142858</v>
      </c>
      <c r="BW2267">
        <v>11.25</v>
      </c>
      <c r="BX2267">
        <v>17.800692041522492</v>
      </c>
      <c r="BY2267">
        <v>20.466166322120856</v>
      </c>
      <c r="BZ2267">
        <v>2266</v>
      </c>
    </row>
    <row r="2268" spans="1:78" x14ac:dyDescent="0.25">
      <c r="A2268">
        <v>2267</v>
      </c>
      <c r="B2268" t="s">
        <v>2337</v>
      </c>
      <c r="C2268">
        <v>90</v>
      </c>
      <c r="D2268">
        <v>50</v>
      </c>
      <c r="E2268">
        <v>57</v>
      </c>
      <c r="F2268">
        <v>92</v>
      </c>
      <c r="G2268">
        <v>37</v>
      </c>
      <c r="H2268">
        <v>73</v>
      </c>
      <c r="I2268">
        <v>90</v>
      </c>
      <c r="J2268">
        <v>62</v>
      </c>
      <c r="K2268">
        <v>65</v>
      </c>
      <c r="L2268">
        <v>77</v>
      </c>
      <c r="M2268">
        <v>15</v>
      </c>
      <c r="N2268">
        <v>32</v>
      </c>
      <c r="O2268">
        <v>41</v>
      </c>
      <c r="P2268">
        <v>23</v>
      </c>
      <c r="Q2268">
        <v>23</v>
      </c>
      <c r="R2268">
        <v>27</v>
      </c>
      <c r="S2268">
        <v>49</v>
      </c>
      <c r="T2268">
        <v>68</v>
      </c>
      <c r="U2268">
        <v>32</v>
      </c>
      <c r="V2268">
        <v>36</v>
      </c>
      <c r="W2268">
        <v>47</v>
      </c>
      <c r="X2268">
        <v>33</v>
      </c>
      <c r="Y2268">
        <v>27</v>
      </c>
      <c r="Z2268">
        <v>15</v>
      </c>
      <c r="AA2268">
        <v>4</v>
      </c>
      <c r="AB2268">
        <v>61</v>
      </c>
      <c r="AC2268">
        <v>26</v>
      </c>
      <c r="AD2268">
        <v>73</v>
      </c>
      <c r="AE2268">
        <v>62</v>
      </c>
      <c r="AF2268">
        <v>39</v>
      </c>
      <c r="AG2268">
        <v>46</v>
      </c>
      <c r="AH2268">
        <v>11</v>
      </c>
      <c r="AI2268">
        <v>86</v>
      </c>
      <c r="AJ2268">
        <v>7</v>
      </c>
      <c r="AK2268">
        <v>193</v>
      </c>
      <c r="AL2268">
        <v>1740</v>
      </c>
      <c r="AM2268">
        <v>1769</v>
      </c>
      <c r="AO2268">
        <v>15.44</v>
      </c>
      <c r="AP2268">
        <v>18.720000000000002</v>
      </c>
      <c r="AQ2268">
        <v>17.810526315789474</v>
      </c>
      <c r="AR2268">
        <v>12.130434782608695</v>
      </c>
      <c r="AS2268">
        <v>21.98918918918919</v>
      </c>
      <c r="AT2268">
        <v>14.843835616438357</v>
      </c>
      <c r="AU2268">
        <v>10.959999999999999</v>
      </c>
      <c r="AV2268">
        <v>12.6</v>
      </c>
      <c r="AW2268">
        <v>13.181538461538461</v>
      </c>
      <c r="AX2268">
        <v>15.054545454545455</v>
      </c>
      <c r="AY2268">
        <v>7.2</v>
      </c>
      <c r="AZ2268">
        <v>14.85</v>
      </c>
      <c r="BA2268">
        <v>32.136585365853662</v>
      </c>
      <c r="BB2268">
        <v>30.678260869565221</v>
      </c>
      <c r="BC2268">
        <v>31.930434782608696</v>
      </c>
      <c r="BD2268">
        <v>33.466666666666669</v>
      </c>
      <c r="BE2268">
        <v>18.220408163265308</v>
      </c>
      <c r="BF2268">
        <v>20.858823529411765</v>
      </c>
      <c r="BG2268">
        <v>22.837500000000002</v>
      </c>
      <c r="BH2268">
        <v>23.200000000000003</v>
      </c>
      <c r="BI2268">
        <v>14.47659574468085</v>
      </c>
      <c r="BJ2268">
        <v>19.745454545454546</v>
      </c>
      <c r="BK2268">
        <v>30.666666666666668</v>
      </c>
      <c r="BL2268">
        <v>29.52</v>
      </c>
      <c r="BM2268">
        <v>30.6</v>
      </c>
      <c r="BN2268">
        <v>16.583606557377049</v>
      </c>
      <c r="BO2268">
        <v>23.953846153846154</v>
      </c>
      <c r="BP2268">
        <v>8.2356164383561641</v>
      </c>
      <c r="BQ2268">
        <v>21.193548387096772</v>
      </c>
      <c r="BR2268">
        <v>30.646153846153847</v>
      </c>
      <c r="BS2268">
        <v>28.8</v>
      </c>
      <c r="BT2268">
        <v>33.709090909090911</v>
      </c>
      <c r="BU2268">
        <v>14.944186046511629</v>
      </c>
      <c r="BV2268">
        <v>23.657142857142858</v>
      </c>
      <c r="BW2268">
        <v>10.259067357512953</v>
      </c>
      <c r="BX2268">
        <v>17.739310344827587</v>
      </c>
      <c r="BY2268">
        <v>20.136526065120226</v>
      </c>
      <c r="BZ2268">
        <v>2267</v>
      </c>
    </row>
    <row r="2269" spans="1:78" x14ac:dyDescent="0.25">
      <c r="A2269">
        <v>2268</v>
      </c>
      <c r="B2269" t="s">
        <v>2338</v>
      </c>
      <c r="C2269">
        <v>90</v>
      </c>
      <c r="D2269">
        <v>54</v>
      </c>
      <c r="E2269">
        <v>57</v>
      </c>
      <c r="F2269">
        <v>93</v>
      </c>
      <c r="G2269">
        <v>37</v>
      </c>
      <c r="H2269">
        <v>73</v>
      </c>
      <c r="I2269">
        <v>91</v>
      </c>
      <c r="J2269">
        <v>61</v>
      </c>
      <c r="K2269">
        <v>63</v>
      </c>
      <c r="L2269">
        <v>77</v>
      </c>
      <c r="M2269">
        <v>15</v>
      </c>
      <c r="N2269">
        <v>32</v>
      </c>
      <c r="O2269">
        <v>42</v>
      </c>
      <c r="P2269">
        <v>23</v>
      </c>
      <c r="Q2269">
        <v>23</v>
      </c>
      <c r="R2269">
        <v>27</v>
      </c>
      <c r="S2269">
        <v>49</v>
      </c>
      <c r="T2269">
        <v>68</v>
      </c>
      <c r="U2269">
        <v>32</v>
      </c>
      <c r="V2269">
        <v>37</v>
      </c>
      <c r="W2269">
        <v>51</v>
      </c>
      <c r="X2269">
        <v>33</v>
      </c>
      <c r="Y2269">
        <v>27</v>
      </c>
      <c r="Z2269">
        <v>15</v>
      </c>
      <c r="AA2269">
        <v>4</v>
      </c>
      <c r="AB2269">
        <v>60</v>
      </c>
      <c r="AC2269">
        <v>26</v>
      </c>
      <c r="AD2269">
        <v>73</v>
      </c>
      <c r="AE2269">
        <v>62</v>
      </c>
      <c r="AF2269">
        <v>39</v>
      </c>
      <c r="AG2269">
        <v>46</v>
      </c>
      <c r="AH2269">
        <v>12</v>
      </c>
      <c r="AI2269">
        <v>82</v>
      </c>
      <c r="AJ2269">
        <v>7</v>
      </c>
      <c r="AK2269">
        <v>186</v>
      </c>
      <c r="AL2269">
        <v>1744</v>
      </c>
      <c r="AM2269">
        <v>1767</v>
      </c>
      <c r="AO2269">
        <v>15.44</v>
      </c>
      <c r="AP2269">
        <v>17.333333333333336</v>
      </c>
      <c r="AQ2269">
        <v>17.810526315789474</v>
      </c>
      <c r="AR2269">
        <v>12</v>
      </c>
      <c r="AS2269">
        <v>21.98918918918919</v>
      </c>
      <c r="AT2269">
        <v>14.843835616438357</v>
      </c>
      <c r="AU2269">
        <v>10.83956043956044</v>
      </c>
      <c r="AV2269">
        <v>12.806557377049181</v>
      </c>
      <c r="AW2269">
        <v>13.6</v>
      </c>
      <c r="AX2269">
        <v>15.054545454545455</v>
      </c>
      <c r="AY2269">
        <v>7.2</v>
      </c>
      <c r="AZ2269">
        <v>14.85</v>
      </c>
      <c r="BA2269">
        <v>31.37142857142857</v>
      </c>
      <c r="BB2269">
        <v>30.678260869565221</v>
      </c>
      <c r="BC2269">
        <v>31.930434782608696</v>
      </c>
      <c r="BD2269">
        <v>33.466666666666669</v>
      </c>
      <c r="BE2269">
        <v>18.220408163265308</v>
      </c>
      <c r="BF2269">
        <v>20.858823529411765</v>
      </c>
      <c r="BG2269">
        <v>22.837500000000002</v>
      </c>
      <c r="BH2269">
        <v>22.572972972972973</v>
      </c>
      <c r="BI2269">
        <v>13.341176470588236</v>
      </c>
      <c r="BJ2269">
        <v>19.745454545454546</v>
      </c>
      <c r="BK2269">
        <v>30.666666666666668</v>
      </c>
      <c r="BL2269">
        <v>29.52</v>
      </c>
      <c r="BM2269">
        <v>30.6</v>
      </c>
      <c r="BN2269">
        <v>16.860000000000003</v>
      </c>
      <c r="BO2269">
        <v>23.953846153846154</v>
      </c>
      <c r="BP2269">
        <v>8.2356164383561641</v>
      </c>
      <c r="BQ2269">
        <v>21.193548387096772</v>
      </c>
      <c r="BR2269">
        <v>30.646153846153847</v>
      </c>
      <c r="BS2269">
        <v>28.8</v>
      </c>
      <c r="BT2269">
        <v>30.900000000000002</v>
      </c>
      <c r="BU2269">
        <v>15.673170731707318</v>
      </c>
      <c r="BV2269">
        <v>23.657142857142858</v>
      </c>
      <c r="BW2269">
        <v>10.645161290322582</v>
      </c>
      <c r="BX2269">
        <v>17.698623853211007</v>
      </c>
      <c r="BY2269">
        <v>20.058530465754529</v>
      </c>
      <c r="BZ2269">
        <v>2268</v>
      </c>
    </row>
    <row r="2270" spans="1:78" x14ac:dyDescent="0.25">
      <c r="A2270">
        <v>2269</v>
      </c>
      <c r="B2270" t="s">
        <v>2339</v>
      </c>
      <c r="C2270">
        <v>90</v>
      </c>
      <c r="D2270">
        <v>53</v>
      </c>
      <c r="E2270">
        <v>56</v>
      </c>
      <c r="F2270">
        <v>93</v>
      </c>
      <c r="G2270">
        <v>37</v>
      </c>
      <c r="H2270">
        <v>74</v>
      </c>
      <c r="I2270">
        <v>87</v>
      </c>
      <c r="J2270">
        <v>61</v>
      </c>
      <c r="K2270">
        <v>65</v>
      </c>
      <c r="L2270">
        <v>77</v>
      </c>
      <c r="M2270">
        <v>15</v>
      </c>
      <c r="N2270">
        <v>32</v>
      </c>
      <c r="O2270">
        <v>42</v>
      </c>
      <c r="P2270">
        <v>23</v>
      </c>
      <c r="Q2270">
        <v>23</v>
      </c>
      <c r="R2270">
        <v>27</v>
      </c>
      <c r="S2270">
        <v>51</v>
      </c>
      <c r="T2270">
        <v>68</v>
      </c>
      <c r="U2270">
        <v>32</v>
      </c>
      <c r="V2270">
        <v>36</v>
      </c>
      <c r="W2270">
        <v>49</v>
      </c>
      <c r="X2270">
        <v>33</v>
      </c>
      <c r="Y2270">
        <v>27</v>
      </c>
      <c r="Z2270">
        <v>15</v>
      </c>
      <c r="AA2270">
        <v>4</v>
      </c>
      <c r="AB2270">
        <v>60</v>
      </c>
      <c r="AC2270">
        <v>26</v>
      </c>
      <c r="AD2270">
        <v>73</v>
      </c>
      <c r="AE2270">
        <v>62</v>
      </c>
      <c r="AF2270">
        <v>39</v>
      </c>
      <c r="AG2270">
        <v>46</v>
      </c>
      <c r="AH2270">
        <v>12</v>
      </c>
      <c r="AI2270">
        <v>83</v>
      </c>
      <c r="AJ2270">
        <v>7</v>
      </c>
      <c r="AK2270">
        <v>182</v>
      </c>
      <c r="AL2270">
        <v>1751</v>
      </c>
      <c r="AM2270">
        <v>1760</v>
      </c>
      <c r="AO2270">
        <v>15.44</v>
      </c>
      <c r="AP2270">
        <v>17.660377358490567</v>
      </c>
      <c r="AQ2270">
        <v>18.12857142857143</v>
      </c>
      <c r="AR2270">
        <v>12</v>
      </c>
      <c r="AS2270">
        <v>21.98918918918919</v>
      </c>
      <c r="AT2270">
        <v>14.643243243243244</v>
      </c>
      <c r="AU2270">
        <v>11.337931034482759</v>
      </c>
      <c r="AV2270">
        <v>12.806557377049181</v>
      </c>
      <c r="AW2270">
        <v>13.181538461538461</v>
      </c>
      <c r="AX2270">
        <v>15.054545454545455</v>
      </c>
      <c r="AY2270">
        <v>7.2</v>
      </c>
      <c r="AZ2270">
        <v>14.85</v>
      </c>
      <c r="BA2270">
        <v>31.37142857142857</v>
      </c>
      <c r="BB2270">
        <v>30.678260869565221</v>
      </c>
      <c r="BC2270">
        <v>31.930434782608696</v>
      </c>
      <c r="BD2270">
        <v>33.466666666666669</v>
      </c>
      <c r="BE2270">
        <v>17.505882352941175</v>
      </c>
      <c r="BF2270">
        <v>20.858823529411765</v>
      </c>
      <c r="BG2270">
        <v>22.837500000000002</v>
      </c>
      <c r="BH2270">
        <v>23.200000000000003</v>
      </c>
      <c r="BI2270">
        <v>13.885714285714286</v>
      </c>
      <c r="BJ2270">
        <v>19.745454545454546</v>
      </c>
      <c r="BK2270">
        <v>30.666666666666668</v>
      </c>
      <c r="BL2270">
        <v>29.52</v>
      </c>
      <c r="BM2270">
        <v>30.6</v>
      </c>
      <c r="BN2270">
        <v>16.860000000000003</v>
      </c>
      <c r="BO2270">
        <v>23.953846153846154</v>
      </c>
      <c r="BP2270">
        <v>8.2356164383561641</v>
      </c>
      <c r="BQ2270">
        <v>21.193548387096772</v>
      </c>
      <c r="BR2270">
        <v>30.646153846153847</v>
      </c>
      <c r="BS2270">
        <v>28.8</v>
      </c>
      <c r="BT2270">
        <v>30.900000000000002</v>
      </c>
      <c r="BU2270">
        <v>15.484337349397592</v>
      </c>
      <c r="BV2270">
        <v>23.657142857142858</v>
      </c>
      <c r="BW2270">
        <v>10.87912087912088</v>
      </c>
      <c r="BX2270">
        <v>17.627869788692177</v>
      </c>
      <c r="BY2270">
        <v>20.091624859688714</v>
      </c>
      <c r="BZ2270">
        <v>2269</v>
      </c>
    </row>
    <row r="2271" spans="1:78" x14ac:dyDescent="0.25">
      <c r="A2271">
        <v>2270</v>
      </c>
      <c r="B2271" t="s">
        <v>2340</v>
      </c>
      <c r="C2271">
        <v>89</v>
      </c>
      <c r="D2271">
        <v>54</v>
      </c>
      <c r="E2271">
        <v>56</v>
      </c>
      <c r="F2271">
        <v>92</v>
      </c>
      <c r="G2271">
        <v>37</v>
      </c>
      <c r="H2271">
        <v>74</v>
      </c>
      <c r="I2271">
        <v>89</v>
      </c>
      <c r="J2271">
        <v>70</v>
      </c>
      <c r="K2271">
        <v>65</v>
      </c>
      <c r="L2271">
        <v>78</v>
      </c>
      <c r="M2271">
        <v>15</v>
      </c>
      <c r="N2271">
        <v>32</v>
      </c>
      <c r="O2271">
        <v>42</v>
      </c>
      <c r="P2271">
        <v>23</v>
      </c>
      <c r="Q2271">
        <v>23</v>
      </c>
      <c r="R2271">
        <v>27</v>
      </c>
      <c r="S2271">
        <v>49</v>
      </c>
      <c r="T2271">
        <v>69</v>
      </c>
      <c r="U2271">
        <v>31</v>
      </c>
      <c r="V2271">
        <v>37</v>
      </c>
      <c r="W2271">
        <v>51</v>
      </c>
      <c r="X2271">
        <v>32</v>
      </c>
      <c r="Y2271">
        <v>27</v>
      </c>
      <c r="Z2271">
        <v>15</v>
      </c>
      <c r="AA2271">
        <v>4</v>
      </c>
      <c r="AB2271">
        <v>60</v>
      </c>
      <c r="AC2271">
        <v>26</v>
      </c>
      <c r="AD2271">
        <v>73</v>
      </c>
      <c r="AE2271">
        <v>62</v>
      </c>
      <c r="AF2271">
        <v>39</v>
      </c>
      <c r="AG2271">
        <v>46</v>
      </c>
      <c r="AH2271">
        <v>12</v>
      </c>
      <c r="AI2271">
        <v>87</v>
      </c>
      <c r="AJ2271">
        <v>7</v>
      </c>
      <c r="AK2271">
        <v>188</v>
      </c>
      <c r="AL2271">
        <v>1756</v>
      </c>
      <c r="AM2271">
        <v>1781</v>
      </c>
      <c r="AO2271">
        <v>15.613483146067418</v>
      </c>
      <c r="AP2271">
        <v>17.333333333333336</v>
      </c>
      <c r="AQ2271">
        <v>18.12857142857143</v>
      </c>
      <c r="AR2271">
        <v>12.130434782608695</v>
      </c>
      <c r="AS2271">
        <v>21.98918918918919</v>
      </c>
      <c r="AT2271">
        <v>14.643243243243244</v>
      </c>
      <c r="AU2271">
        <v>11.083146067415731</v>
      </c>
      <c r="AV2271">
        <v>11.16</v>
      </c>
      <c r="AW2271">
        <v>13.181538461538461</v>
      </c>
      <c r="AX2271">
        <v>14.861538461538464</v>
      </c>
      <c r="AY2271">
        <v>7.2</v>
      </c>
      <c r="AZ2271">
        <v>14.85</v>
      </c>
      <c r="BA2271">
        <v>31.37142857142857</v>
      </c>
      <c r="BB2271">
        <v>30.678260869565221</v>
      </c>
      <c r="BC2271">
        <v>31.930434782608696</v>
      </c>
      <c r="BD2271">
        <v>33.466666666666669</v>
      </c>
      <c r="BE2271">
        <v>18.220408163265308</v>
      </c>
      <c r="BF2271">
        <v>20.556521739130435</v>
      </c>
      <c r="BG2271">
        <v>23.5741935483871</v>
      </c>
      <c r="BH2271">
        <v>22.572972972972973</v>
      </c>
      <c r="BI2271">
        <v>13.341176470588236</v>
      </c>
      <c r="BJ2271">
        <v>20.362500000000001</v>
      </c>
      <c r="BK2271">
        <v>30.666666666666668</v>
      </c>
      <c r="BL2271">
        <v>29.52</v>
      </c>
      <c r="BM2271">
        <v>30.6</v>
      </c>
      <c r="BN2271">
        <v>16.860000000000003</v>
      </c>
      <c r="BO2271">
        <v>23.953846153846154</v>
      </c>
      <c r="BP2271">
        <v>8.2356164383561641</v>
      </c>
      <c r="BQ2271">
        <v>21.193548387096772</v>
      </c>
      <c r="BR2271">
        <v>30.646153846153847</v>
      </c>
      <c r="BS2271">
        <v>28.8</v>
      </c>
      <c r="BT2271">
        <v>30.900000000000002</v>
      </c>
      <c r="BU2271">
        <v>14.77241379310345</v>
      </c>
      <c r="BV2271">
        <v>23.657142857142858</v>
      </c>
      <c r="BW2271">
        <v>10.531914893617023</v>
      </c>
      <c r="BX2271">
        <v>17.577676537585422</v>
      </c>
      <c r="BY2271">
        <v>19.993529121542831</v>
      </c>
      <c r="BZ2271">
        <v>2270</v>
      </c>
    </row>
    <row r="2272" spans="1:78" x14ac:dyDescent="0.25">
      <c r="A2272">
        <v>2271</v>
      </c>
      <c r="B2272" t="s">
        <v>2341</v>
      </c>
      <c r="C2272">
        <v>89</v>
      </c>
      <c r="D2272">
        <v>54</v>
      </c>
      <c r="E2272">
        <v>56</v>
      </c>
      <c r="F2272">
        <v>92</v>
      </c>
      <c r="G2272">
        <v>37</v>
      </c>
      <c r="H2272">
        <v>74</v>
      </c>
      <c r="I2272">
        <v>90</v>
      </c>
      <c r="J2272">
        <v>70</v>
      </c>
      <c r="K2272">
        <v>66</v>
      </c>
      <c r="L2272">
        <v>78</v>
      </c>
      <c r="M2272">
        <v>15</v>
      </c>
      <c r="N2272">
        <v>32</v>
      </c>
      <c r="O2272">
        <v>42</v>
      </c>
      <c r="P2272">
        <v>23</v>
      </c>
      <c r="Q2272">
        <v>23</v>
      </c>
      <c r="R2272">
        <v>27</v>
      </c>
      <c r="S2272">
        <v>49</v>
      </c>
      <c r="T2272">
        <v>68</v>
      </c>
      <c r="U2272">
        <v>31</v>
      </c>
      <c r="V2272">
        <v>37</v>
      </c>
      <c r="W2272">
        <v>53</v>
      </c>
      <c r="X2272">
        <v>33</v>
      </c>
      <c r="Y2272">
        <v>27</v>
      </c>
      <c r="Z2272">
        <v>15</v>
      </c>
      <c r="AA2272">
        <v>4</v>
      </c>
      <c r="AB2272">
        <v>59</v>
      </c>
      <c r="AC2272">
        <v>26</v>
      </c>
      <c r="AD2272">
        <v>73</v>
      </c>
      <c r="AE2272">
        <v>62</v>
      </c>
      <c r="AF2272">
        <v>39</v>
      </c>
      <c r="AG2272">
        <v>46</v>
      </c>
      <c r="AH2272">
        <v>12</v>
      </c>
      <c r="AI2272">
        <v>87</v>
      </c>
      <c r="AJ2272">
        <v>7</v>
      </c>
      <c r="AK2272">
        <v>178</v>
      </c>
      <c r="AL2272">
        <v>1756</v>
      </c>
      <c r="AM2272">
        <v>1774</v>
      </c>
      <c r="AO2272">
        <v>15.613483146067418</v>
      </c>
      <c r="AP2272">
        <v>17.333333333333336</v>
      </c>
      <c r="AQ2272">
        <v>18.12857142857143</v>
      </c>
      <c r="AR2272">
        <v>12.130434782608695</v>
      </c>
      <c r="AS2272">
        <v>21.98918918918919</v>
      </c>
      <c r="AT2272">
        <v>14.643243243243244</v>
      </c>
      <c r="AU2272">
        <v>10.959999999999999</v>
      </c>
      <c r="AV2272">
        <v>11.16</v>
      </c>
      <c r="AW2272">
        <v>12.981818181818182</v>
      </c>
      <c r="AX2272">
        <v>14.861538461538464</v>
      </c>
      <c r="AY2272">
        <v>7.2</v>
      </c>
      <c r="AZ2272">
        <v>14.85</v>
      </c>
      <c r="BA2272">
        <v>31.37142857142857</v>
      </c>
      <c r="BB2272">
        <v>30.678260869565221</v>
      </c>
      <c r="BC2272">
        <v>31.930434782608696</v>
      </c>
      <c r="BD2272">
        <v>33.466666666666669</v>
      </c>
      <c r="BE2272">
        <v>18.220408163265308</v>
      </c>
      <c r="BF2272">
        <v>20.858823529411765</v>
      </c>
      <c r="BG2272">
        <v>23.5741935483871</v>
      </c>
      <c r="BH2272">
        <v>22.572972972972973</v>
      </c>
      <c r="BI2272">
        <v>12.837735849056603</v>
      </c>
      <c r="BJ2272">
        <v>19.745454545454546</v>
      </c>
      <c r="BK2272">
        <v>30.666666666666668</v>
      </c>
      <c r="BL2272">
        <v>29.52</v>
      </c>
      <c r="BM2272">
        <v>30.6</v>
      </c>
      <c r="BN2272">
        <v>17.145762711864407</v>
      </c>
      <c r="BO2272">
        <v>23.953846153846154</v>
      </c>
      <c r="BP2272">
        <v>8.2356164383561641</v>
      </c>
      <c r="BQ2272">
        <v>21.193548387096772</v>
      </c>
      <c r="BR2272">
        <v>30.646153846153847</v>
      </c>
      <c r="BS2272">
        <v>28.8</v>
      </c>
      <c r="BT2272">
        <v>30.900000000000002</v>
      </c>
      <c r="BU2272">
        <v>14.77241379310345</v>
      </c>
      <c r="BV2272">
        <v>23.657142857142858</v>
      </c>
      <c r="BW2272">
        <v>11.123595505617979</v>
      </c>
      <c r="BX2272">
        <v>17.577676537585422</v>
      </c>
      <c r="BY2272">
        <v>20.02113812670002</v>
      </c>
      <c r="BZ2272">
        <v>2271</v>
      </c>
    </row>
    <row r="2273" spans="1:78" x14ac:dyDescent="0.25">
      <c r="A2273">
        <v>2272</v>
      </c>
      <c r="B2273" t="s">
        <v>2342</v>
      </c>
      <c r="C2273">
        <v>90</v>
      </c>
      <c r="D2273">
        <v>58</v>
      </c>
      <c r="E2273">
        <v>56</v>
      </c>
      <c r="F2273">
        <v>91</v>
      </c>
      <c r="G2273">
        <v>37</v>
      </c>
      <c r="H2273">
        <v>74</v>
      </c>
      <c r="I2273">
        <v>90</v>
      </c>
      <c r="J2273">
        <v>70</v>
      </c>
      <c r="K2273">
        <v>66</v>
      </c>
      <c r="L2273">
        <v>78</v>
      </c>
      <c r="M2273">
        <v>15</v>
      </c>
      <c r="N2273">
        <v>32</v>
      </c>
      <c r="O2273">
        <v>42</v>
      </c>
      <c r="P2273">
        <v>23</v>
      </c>
      <c r="Q2273">
        <v>23</v>
      </c>
      <c r="R2273">
        <v>27</v>
      </c>
      <c r="S2273">
        <v>51</v>
      </c>
      <c r="T2273">
        <v>66</v>
      </c>
      <c r="U2273">
        <v>31</v>
      </c>
      <c r="V2273">
        <v>35</v>
      </c>
      <c r="W2273">
        <v>52</v>
      </c>
      <c r="X2273">
        <v>33</v>
      </c>
      <c r="Y2273">
        <v>27</v>
      </c>
      <c r="Z2273">
        <v>15</v>
      </c>
      <c r="AA2273">
        <v>4</v>
      </c>
      <c r="AB2273">
        <v>59</v>
      </c>
      <c r="AC2273">
        <v>26</v>
      </c>
      <c r="AD2273">
        <v>73</v>
      </c>
      <c r="AE2273">
        <v>61</v>
      </c>
      <c r="AF2273">
        <v>39</v>
      </c>
      <c r="AG2273">
        <v>46</v>
      </c>
      <c r="AH2273">
        <v>12</v>
      </c>
      <c r="AI2273">
        <v>89</v>
      </c>
      <c r="AJ2273">
        <v>7</v>
      </c>
      <c r="AK2273">
        <v>179</v>
      </c>
      <c r="AL2273">
        <v>1750</v>
      </c>
      <c r="AM2273">
        <v>1777</v>
      </c>
      <c r="AO2273">
        <v>15.44</v>
      </c>
      <c r="AP2273">
        <v>16.137931034482758</v>
      </c>
      <c r="AQ2273">
        <v>18.12857142857143</v>
      </c>
      <c r="AR2273">
        <v>12.263736263736263</v>
      </c>
      <c r="AS2273">
        <v>21.98918918918919</v>
      </c>
      <c r="AT2273">
        <v>14.643243243243244</v>
      </c>
      <c r="AU2273">
        <v>10.959999999999999</v>
      </c>
      <c r="AV2273">
        <v>11.16</v>
      </c>
      <c r="AW2273">
        <v>12.981818181818182</v>
      </c>
      <c r="AX2273">
        <v>14.861538461538464</v>
      </c>
      <c r="AY2273">
        <v>7.2</v>
      </c>
      <c r="AZ2273">
        <v>14.85</v>
      </c>
      <c r="BA2273">
        <v>31.37142857142857</v>
      </c>
      <c r="BB2273">
        <v>30.678260869565221</v>
      </c>
      <c r="BC2273">
        <v>31.930434782608696</v>
      </c>
      <c r="BD2273">
        <v>33.466666666666669</v>
      </c>
      <c r="BE2273">
        <v>17.505882352941175</v>
      </c>
      <c r="BF2273">
        <v>21.490909090909092</v>
      </c>
      <c r="BG2273">
        <v>23.5741935483871</v>
      </c>
      <c r="BH2273">
        <v>23.862857142857145</v>
      </c>
      <c r="BI2273">
        <v>13.084615384615384</v>
      </c>
      <c r="BJ2273">
        <v>19.745454545454546</v>
      </c>
      <c r="BK2273">
        <v>30.666666666666668</v>
      </c>
      <c r="BL2273">
        <v>29.52</v>
      </c>
      <c r="BM2273">
        <v>30.6</v>
      </c>
      <c r="BN2273">
        <v>17.145762711864407</v>
      </c>
      <c r="BO2273">
        <v>23.953846153846154</v>
      </c>
      <c r="BP2273">
        <v>8.2356164383561641</v>
      </c>
      <c r="BQ2273">
        <v>21.540983606557379</v>
      </c>
      <c r="BR2273">
        <v>30.646153846153847</v>
      </c>
      <c r="BS2273">
        <v>28.8</v>
      </c>
      <c r="BT2273">
        <v>30.900000000000002</v>
      </c>
      <c r="BU2273">
        <v>14.440449438202249</v>
      </c>
      <c r="BV2273">
        <v>23.657142857142858</v>
      </c>
      <c r="BW2273">
        <v>11.061452513966481</v>
      </c>
      <c r="BX2273">
        <v>17.637942857142857</v>
      </c>
      <c r="BY2273">
        <v>20.027603133927066</v>
      </c>
      <c r="BZ2273">
        <v>2272</v>
      </c>
    </row>
    <row r="2274" spans="1:78" x14ac:dyDescent="0.25">
      <c r="A2274">
        <v>2273</v>
      </c>
      <c r="B2274" t="s">
        <v>2343</v>
      </c>
      <c r="C2274">
        <v>93</v>
      </c>
      <c r="D2274">
        <v>55</v>
      </c>
      <c r="E2274">
        <v>56</v>
      </c>
      <c r="F2274">
        <v>83</v>
      </c>
      <c r="G2274">
        <v>37</v>
      </c>
      <c r="H2274">
        <v>74</v>
      </c>
      <c r="I2274">
        <v>90</v>
      </c>
      <c r="J2274">
        <v>70</v>
      </c>
      <c r="K2274">
        <v>66</v>
      </c>
      <c r="L2274">
        <v>78</v>
      </c>
      <c r="M2274">
        <v>15</v>
      </c>
      <c r="N2274">
        <v>32</v>
      </c>
      <c r="O2274">
        <v>42</v>
      </c>
      <c r="P2274">
        <v>23</v>
      </c>
      <c r="Q2274">
        <v>23</v>
      </c>
      <c r="R2274">
        <v>27</v>
      </c>
      <c r="S2274">
        <v>51</v>
      </c>
      <c r="T2274">
        <v>66</v>
      </c>
      <c r="U2274">
        <v>31</v>
      </c>
      <c r="V2274">
        <v>35</v>
      </c>
      <c r="W2274">
        <v>52</v>
      </c>
      <c r="X2274">
        <v>33</v>
      </c>
      <c r="Y2274">
        <v>27</v>
      </c>
      <c r="Z2274">
        <v>15</v>
      </c>
      <c r="AA2274">
        <v>4</v>
      </c>
      <c r="AB2274">
        <v>59</v>
      </c>
      <c r="AC2274">
        <v>26</v>
      </c>
      <c r="AD2274">
        <v>72</v>
      </c>
      <c r="AE2274">
        <v>62</v>
      </c>
      <c r="AF2274">
        <v>39</v>
      </c>
      <c r="AG2274">
        <v>46</v>
      </c>
      <c r="AH2274">
        <v>12</v>
      </c>
      <c r="AI2274">
        <v>83</v>
      </c>
      <c r="AJ2274">
        <v>7</v>
      </c>
      <c r="AK2274">
        <v>179</v>
      </c>
      <c r="AL2274">
        <v>1744</v>
      </c>
      <c r="AM2274">
        <v>1763</v>
      </c>
      <c r="AO2274">
        <v>14.941935483870967</v>
      </c>
      <c r="AP2274">
        <v>17.018181818181819</v>
      </c>
      <c r="AQ2274">
        <v>18.12857142857143</v>
      </c>
      <c r="AR2274">
        <v>13.445783132530121</v>
      </c>
      <c r="AS2274">
        <v>21.98918918918919</v>
      </c>
      <c r="AT2274">
        <v>14.643243243243244</v>
      </c>
      <c r="AU2274">
        <v>10.959999999999999</v>
      </c>
      <c r="AV2274">
        <v>11.16</v>
      </c>
      <c r="AW2274">
        <v>12.981818181818182</v>
      </c>
      <c r="AX2274">
        <v>14.861538461538464</v>
      </c>
      <c r="AY2274">
        <v>7.2</v>
      </c>
      <c r="AZ2274">
        <v>14.85</v>
      </c>
      <c r="BA2274">
        <v>31.37142857142857</v>
      </c>
      <c r="BB2274">
        <v>30.678260869565221</v>
      </c>
      <c r="BC2274">
        <v>31.930434782608696</v>
      </c>
      <c r="BD2274">
        <v>33.466666666666669</v>
      </c>
      <c r="BE2274">
        <v>17.505882352941175</v>
      </c>
      <c r="BF2274">
        <v>21.490909090909092</v>
      </c>
      <c r="BG2274">
        <v>23.5741935483871</v>
      </c>
      <c r="BH2274">
        <v>23.862857142857145</v>
      </c>
      <c r="BI2274">
        <v>13.084615384615384</v>
      </c>
      <c r="BJ2274">
        <v>19.745454545454546</v>
      </c>
      <c r="BK2274">
        <v>30.666666666666668</v>
      </c>
      <c r="BL2274">
        <v>29.52</v>
      </c>
      <c r="BM2274">
        <v>30.6</v>
      </c>
      <c r="BN2274">
        <v>17.145762711864407</v>
      </c>
      <c r="BO2274">
        <v>23.953846153846154</v>
      </c>
      <c r="BP2274">
        <v>8.3500000000000014</v>
      </c>
      <c r="BQ2274">
        <v>21.193548387096772</v>
      </c>
      <c r="BR2274">
        <v>30.646153846153847</v>
      </c>
      <c r="BS2274">
        <v>28.8</v>
      </c>
      <c r="BT2274">
        <v>30.900000000000002</v>
      </c>
      <c r="BU2274">
        <v>15.484337349397592</v>
      </c>
      <c r="BV2274">
        <v>23.657142857142858</v>
      </c>
      <c r="BW2274">
        <v>11.061452513966481</v>
      </c>
      <c r="BX2274">
        <v>17.698623853211007</v>
      </c>
      <c r="BY2274">
        <v>20.105513445782698</v>
      </c>
      <c r="BZ2274">
        <v>2273</v>
      </c>
    </row>
    <row r="2275" spans="1:78" x14ac:dyDescent="0.25">
      <c r="A2275">
        <v>2274</v>
      </c>
      <c r="B2275" t="s">
        <v>2344</v>
      </c>
      <c r="C2275">
        <v>93</v>
      </c>
      <c r="D2275">
        <v>58</v>
      </c>
      <c r="E2275">
        <v>57</v>
      </c>
      <c r="F2275">
        <v>83</v>
      </c>
      <c r="G2275">
        <v>37</v>
      </c>
      <c r="H2275">
        <v>73</v>
      </c>
      <c r="I2275">
        <v>90</v>
      </c>
      <c r="J2275">
        <v>70</v>
      </c>
      <c r="K2275">
        <v>65</v>
      </c>
      <c r="L2275">
        <v>67</v>
      </c>
      <c r="M2275">
        <v>15</v>
      </c>
      <c r="N2275">
        <v>32</v>
      </c>
      <c r="O2275">
        <v>42</v>
      </c>
      <c r="P2275">
        <v>23</v>
      </c>
      <c r="Q2275">
        <v>24</v>
      </c>
      <c r="R2275">
        <v>27</v>
      </c>
      <c r="S2275">
        <v>48</v>
      </c>
      <c r="T2275">
        <v>66</v>
      </c>
      <c r="U2275">
        <v>32</v>
      </c>
      <c r="V2275">
        <v>35</v>
      </c>
      <c r="W2275">
        <v>53</v>
      </c>
      <c r="X2275">
        <v>34</v>
      </c>
      <c r="Y2275">
        <v>27</v>
      </c>
      <c r="Z2275">
        <v>15</v>
      </c>
      <c r="AA2275">
        <v>4</v>
      </c>
      <c r="AB2275">
        <v>59</v>
      </c>
      <c r="AC2275">
        <v>26</v>
      </c>
      <c r="AD2275">
        <v>72</v>
      </c>
      <c r="AE2275">
        <v>60</v>
      </c>
      <c r="AF2275">
        <v>38</v>
      </c>
      <c r="AG2275">
        <v>45</v>
      </c>
      <c r="AH2275">
        <v>12</v>
      </c>
      <c r="AI2275">
        <v>104</v>
      </c>
      <c r="AJ2275">
        <v>7</v>
      </c>
      <c r="AK2275">
        <v>172</v>
      </c>
      <c r="AL2275">
        <v>1751</v>
      </c>
      <c r="AM2275">
        <v>1765</v>
      </c>
      <c r="AO2275">
        <v>14.941935483870967</v>
      </c>
      <c r="AP2275">
        <v>16.137931034482758</v>
      </c>
      <c r="AQ2275">
        <v>17.810526315789474</v>
      </c>
      <c r="AR2275">
        <v>13.445783132530121</v>
      </c>
      <c r="AS2275">
        <v>21.98918918918919</v>
      </c>
      <c r="AT2275">
        <v>14.843835616438357</v>
      </c>
      <c r="AU2275">
        <v>10.959999999999999</v>
      </c>
      <c r="AV2275">
        <v>11.16</v>
      </c>
      <c r="AW2275">
        <v>13.181538461538461</v>
      </c>
      <c r="AX2275">
        <v>17.301492537313433</v>
      </c>
      <c r="AY2275">
        <v>7.2</v>
      </c>
      <c r="AZ2275">
        <v>14.85</v>
      </c>
      <c r="BA2275">
        <v>31.37142857142857</v>
      </c>
      <c r="BB2275">
        <v>30.678260869565221</v>
      </c>
      <c r="BC2275">
        <v>30.6</v>
      </c>
      <c r="BD2275">
        <v>33.466666666666669</v>
      </c>
      <c r="BE2275">
        <v>18.600000000000001</v>
      </c>
      <c r="BF2275">
        <v>21.490909090909092</v>
      </c>
      <c r="BG2275">
        <v>22.837500000000002</v>
      </c>
      <c r="BH2275">
        <v>23.862857142857145</v>
      </c>
      <c r="BI2275">
        <v>12.837735849056603</v>
      </c>
      <c r="BJ2275">
        <v>19.164705882352941</v>
      </c>
      <c r="BK2275">
        <v>30.666666666666668</v>
      </c>
      <c r="BL2275">
        <v>29.52</v>
      </c>
      <c r="BM2275">
        <v>30.6</v>
      </c>
      <c r="BN2275">
        <v>17.145762711864407</v>
      </c>
      <c r="BO2275">
        <v>23.953846153846154</v>
      </c>
      <c r="BP2275">
        <v>8.3500000000000014</v>
      </c>
      <c r="BQ2275">
        <v>21.9</v>
      </c>
      <c r="BR2275">
        <v>31.452631578947368</v>
      </c>
      <c r="BS2275">
        <v>29.439999999999998</v>
      </c>
      <c r="BT2275">
        <v>30.900000000000002</v>
      </c>
      <c r="BU2275">
        <v>12.357692307692307</v>
      </c>
      <c r="BV2275">
        <v>23.657142857142858</v>
      </c>
      <c r="BW2275">
        <v>11.511627906976743</v>
      </c>
      <c r="BX2275">
        <v>17.627869788692177</v>
      </c>
      <c r="BY2275">
        <v>20.124890702635543</v>
      </c>
      <c r="BZ2275">
        <v>2274</v>
      </c>
    </row>
    <row r="2276" spans="1:78" x14ac:dyDescent="0.25">
      <c r="A2276">
        <v>2275</v>
      </c>
      <c r="B2276" t="s">
        <v>2345</v>
      </c>
      <c r="C2276">
        <v>93</v>
      </c>
      <c r="D2276">
        <v>58</v>
      </c>
      <c r="E2276">
        <v>56</v>
      </c>
      <c r="F2276">
        <v>85</v>
      </c>
      <c r="G2276">
        <v>38</v>
      </c>
      <c r="H2276">
        <v>74</v>
      </c>
      <c r="I2276">
        <v>90</v>
      </c>
      <c r="J2276">
        <v>69</v>
      </c>
      <c r="K2276">
        <v>64</v>
      </c>
      <c r="L2276">
        <v>67</v>
      </c>
      <c r="M2276">
        <v>15</v>
      </c>
      <c r="N2276">
        <v>32</v>
      </c>
      <c r="O2276">
        <v>42</v>
      </c>
      <c r="P2276">
        <v>23</v>
      </c>
      <c r="Q2276">
        <v>24</v>
      </c>
      <c r="R2276">
        <v>27</v>
      </c>
      <c r="S2276">
        <v>49</v>
      </c>
      <c r="T2276">
        <v>67</v>
      </c>
      <c r="U2276">
        <v>32</v>
      </c>
      <c r="V2276">
        <v>36</v>
      </c>
      <c r="W2276">
        <v>53</v>
      </c>
      <c r="X2276">
        <v>35</v>
      </c>
      <c r="Y2276">
        <v>27</v>
      </c>
      <c r="Z2276">
        <v>15</v>
      </c>
      <c r="AA2276">
        <v>4</v>
      </c>
      <c r="AB2276">
        <v>59</v>
      </c>
      <c r="AC2276">
        <v>26</v>
      </c>
      <c r="AD2276">
        <v>72</v>
      </c>
      <c r="AE2276">
        <v>60</v>
      </c>
      <c r="AF2276">
        <v>38</v>
      </c>
      <c r="AG2276">
        <v>45</v>
      </c>
      <c r="AH2276">
        <v>13</v>
      </c>
      <c r="AI2276">
        <v>104</v>
      </c>
      <c r="AJ2276">
        <v>7</v>
      </c>
      <c r="AK2276">
        <v>173</v>
      </c>
      <c r="AL2276">
        <v>1777</v>
      </c>
      <c r="AM2276">
        <v>1772</v>
      </c>
      <c r="AO2276">
        <v>14.941935483870967</v>
      </c>
      <c r="AP2276">
        <v>16.137931034482758</v>
      </c>
      <c r="AQ2276">
        <v>18.12857142857143</v>
      </c>
      <c r="AR2276">
        <v>13.129411764705882</v>
      </c>
      <c r="AS2276">
        <v>21.410526315789475</v>
      </c>
      <c r="AT2276">
        <v>14.643243243243244</v>
      </c>
      <c r="AU2276">
        <v>10.959999999999999</v>
      </c>
      <c r="AV2276">
        <v>11.321739130434784</v>
      </c>
      <c r="AW2276">
        <v>13.387500000000001</v>
      </c>
      <c r="AX2276">
        <v>17.301492537313433</v>
      </c>
      <c r="AY2276">
        <v>7.2</v>
      </c>
      <c r="AZ2276">
        <v>14.85</v>
      </c>
      <c r="BA2276">
        <v>31.37142857142857</v>
      </c>
      <c r="BB2276">
        <v>30.678260869565221</v>
      </c>
      <c r="BC2276">
        <v>30.6</v>
      </c>
      <c r="BD2276">
        <v>33.466666666666669</v>
      </c>
      <c r="BE2276">
        <v>18.220408163265308</v>
      </c>
      <c r="BF2276">
        <v>21.170149253731342</v>
      </c>
      <c r="BG2276">
        <v>22.837500000000002</v>
      </c>
      <c r="BH2276">
        <v>23.200000000000003</v>
      </c>
      <c r="BI2276">
        <v>12.837735849056603</v>
      </c>
      <c r="BJ2276">
        <v>18.617142857142859</v>
      </c>
      <c r="BK2276">
        <v>30.666666666666668</v>
      </c>
      <c r="BL2276">
        <v>29.52</v>
      </c>
      <c r="BM2276">
        <v>30.6</v>
      </c>
      <c r="BN2276">
        <v>17.145762711864407</v>
      </c>
      <c r="BO2276">
        <v>23.953846153846154</v>
      </c>
      <c r="BP2276">
        <v>8.3500000000000014</v>
      </c>
      <c r="BQ2276">
        <v>21.9</v>
      </c>
      <c r="BR2276">
        <v>31.452631578947368</v>
      </c>
      <c r="BS2276">
        <v>29.439999999999998</v>
      </c>
      <c r="BT2276">
        <v>28.523076923076925</v>
      </c>
      <c r="BU2276">
        <v>12.357692307692307</v>
      </c>
      <c r="BV2276">
        <v>23.657142857142858</v>
      </c>
      <c r="BW2276">
        <v>11.445086705202312</v>
      </c>
      <c r="BX2276">
        <v>17.369949352841871</v>
      </c>
      <c r="BY2276">
        <v>20.023391177041184</v>
      </c>
      <c r="BZ2276">
        <v>2275</v>
      </c>
    </row>
    <row r="2277" spans="1:78" x14ac:dyDescent="0.25">
      <c r="A2277">
        <v>2276</v>
      </c>
      <c r="B2277" t="s">
        <v>2346</v>
      </c>
      <c r="C2277">
        <v>95</v>
      </c>
      <c r="D2277">
        <v>70</v>
      </c>
      <c r="E2277">
        <v>56</v>
      </c>
      <c r="F2277">
        <v>86</v>
      </c>
      <c r="G2277">
        <v>38</v>
      </c>
      <c r="H2277">
        <v>73</v>
      </c>
      <c r="I2277">
        <v>90</v>
      </c>
      <c r="J2277">
        <v>69</v>
      </c>
      <c r="K2277">
        <v>64</v>
      </c>
      <c r="L2277">
        <v>68</v>
      </c>
      <c r="M2277">
        <v>15</v>
      </c>
      <c r="N2277">
        <v>32</v>
      </c>
      <c r="O2277">
        <v>42</v>
      </c>
      <c r="P2277">
        <v>23</v>
      </c>
      <c r="Q2277">
        <v>24</v>
      </c>
      <c r="R2277">
        <v>27</v>
      </c>
      <c r="S2277">
        <v>51</v>
      </c>
      <c r="T2277">
        <v>66</v>
      </c>
      <c r="U2277">
        <v>32</v>
      </c>
      <c r="V2277">
        <v>35</v>
      </c>
      <c r="W2277">
        <v>54</v>
      </c>
      <c r="X2277">
        <v>35</v>
      </c>
      <c r="Y2277">
        <v>27</v>
      </c>
      <c r="Z2277">
        <v>15</v>
      </c>
      <c r="AA2277">
        <v>4</v>
      </c>
      <c r="AB2277">
        <v>59</v>
      </c>
      <c r="AC2277">
        <v>26</v>
      </c>
      <c r="AD2277">
        <v>72</v>
      </c>
      <c r="AE2277">
        <v>60</v>
      </c>
      <c r="AF2277">
        <v>38</v>
      </c>
      <c r="AG2277">
        <v>47</v>
      </c>
      <c r="AH2277">
        <v>13</v>
      </c>
      <c r="AI2277">
        <v>105</v>
      </c>
      <c r="AJ2277">
        <v>7</v>
      </c>
      <c r="AK2277">
        <v>165</v>
      </c>
      <c r="AL2277">
        <v>1765</v>
      </c>
      <c r="AM2277">
        <v>1783</v>
      </c>
      <c r="AO2277">
        <v>14.627368421052633</v>
      </c>
      <c r="AP2277">
        <v>13.371428571428572</v>
      </c>
      <c r="AQ2277">
        <v>18.12857142857143</v>
      </c>
      <c r="AR2277">
        <v>12.976744186046513</v>
      </c>
      <c r="AS2277">
        <v>21.410526315789475</v>
      </c>
      <c r="AT2277">
        <v>14.843835616438357</v>
      </c>
      <c r="AU2277">
        <v>10.959999999999999</v>
      </c>
      <c r="AV2277">
        <v>11.321739130434784</v>
      </c>
      <c r="AW2277">
        <v>13.387500000000001</v>
      </c>
      <c r="AX2277">
        <v>17.047058823529412</v>
      </c>
      <c r="AY2277">
        <v>7.2</v>
      </c>
      <c r="AZ2277">
        <v>14.85</v>
      </c>
      <c r="BA2277">
        <v>31.37142857142857</v>
      </c>
      <c r="BB2277">
        <v>30.678260869565221</v>
      </c>
      <c r="BC2277">
        <v>30.6</v>
      </c>
      <c r="BD2277">
        <v>33.466666666666669</v>
      </c>
      <c r="BE2277">
        <v>17.505882352941175</v>
      </c>
      <c r="BF2277">
        <v>21.490909090909092</v>
      </c>
      <c r="BG2277">
        <v>22.837500000000002</v>
      </c>
      <c r="BH2277">
        <v>23.862857142857145</v>
      </c>
      <c r="BI2277">
        <v>12.6</v>
      </c>
      <c r="BJ2277">
        <v>18.617142857142859</v>
      </c>
      <c r="BK2277">
        <v>30.666666666666668</v>
      </c>
      <c r="BL2277">
        <v>29.52</v>
      </c>
      <c r="BM2277">
        <v>30.6</v>
      </c>
      <c r="BN2277">
        <v>17.145762711864407</v>
      </c>
      <c r="BO2277">
        <v>23.953846153846154</v>
      </c>
      <c r="BP2277">
        <v>8.3500000000000014</v>
      </c>
      <c r="BQ2277">
        <v>21.9</v>
      </c>
      <c r="BR2277">
        <v>31.452631578947368</v>
      </c>
      <c r="BS2277">
        <v>28.18723404255319</v>
      </c>
      <c r="BT2277">
        <v>28.523076923076925</v>
      </c>
      <c r="BU2277">
        <v>12.24</v>
      </c>
      <c r="BV2277">
        <v>23.657142857142858</v>
      </c>
      <c r="BW2277">
        <v>12</v>
      </c>
      <c r="BX2277">
        <v>17.488045325779037</v>
      </c>
      <c r="BY2277">
        <v>19.900998619889076</v>
      </c>
      <c r="BZ2277">
        <v>2276</v>
      </c>
    </row>
    <row r="2278" spans="1:78" x14ac:dyDescent="0.25">
      <c r="A2278">
        <v>2277</v>
      </c>
      <c r="B2278" t="s">
        <v>2347</v>
      </c>
      <c r="C2278">
        <v>89</v>
      </c>
      <c r="D2278">
        <v>69</v>
      </c>
      <c r="E2278">
        <v>57</v>
      </c>
      <c r="F2278">
        <v>88</v>
      </c>
      <c r="G2278">
        <v>38</v>
      </c>
      <c r="H2278">
        <v>75</v>
      </c>
      <c r="I2278">
        <v>89</v>
      </c>
      <c r="J2278">
        <v>69</v>
      </c>
      <c r="K2278">
        <v>62</v>
      </c>
      <c r="L2278">
        <v>68</v>
      </c>
      <c r="M2278">
        <v>15</v>
      </c>
      <c r="N2278">
        <v>32</v>
      </c>
      <c r="O2278">
        <v>42</v>
      </c>
      <c r="P2278">
        <v>23</v>
      </c>
      <c r="Q2278">
        <v>23</v>
      </c>
      <c r="R2278">
        <v>27</v>
      </c>
      <c r="S2278">
        <v>52</v>
      </c>
      <c r="T2278">
        <v>67</v>
      </c>
      <c r="U2278">
        <v>31</v>
      </c>
      <c r="V2278">
        <v>36</v>
      </c>
      <c r="W2278">
        <v>54</v>
      </c>
      <c r="X2278">
        <v>35</v>
      </c>
      <c r="Y2278">
        <v>27</v>
      </c>
      <c r="Z2278">
        <v>15</v>
      </c>
      <c r="AA2278">
        <v>4</v>
      </c>
      <c r="AB2278">
        <v>59</v>
      </c>
      <c r="AC2278">
        <v>26</v>
      </c>
      <c r="AD2278">
        <v>72</v>
      </c>
      <c r="AE2278">
        <v>60</v>
      </c>
      <c r="AF2278">
        <v>38</v>
      </c>
      <c r="AG2278">
        <v>45</v>
      </c>
      <c r="AH2278">
        <v>12</v>
      </c>
      <c r="AI2278">
        <v>105</v>
      </c>
      <c r="AJ2278">
        <v>7</v>
      </c>
      <c r="AK2278">
        <v>163</v>
      </c>
      <c r="AL2278">
        <v>1766</v>
      </c>
      <c r="AM2278">
        <v>1774</v>
      </c>
      <c r="AO2278">
        <v>15.613483146067418</v>
      </c>
      <c r="AP2278">
        <v>13.565217391304348</v>
      </c>
      <c r="AQ2278">
        <v>17.810526315789474</v>
      </c>
      <c r="AR2278">
        <v>12.681818181818183</v>
      </c>
      <c r="AS2278">
        <v>21.410526315789475</v>
      </c>
      <c r="AT2278">
        <v>14.448000000000002</v>
      </c>
      <c r="AU2278">
        <v>11.083146067415731</v>
      </c>
      <c r="AV2278">
        <v>11.321739130434784</v>
      </c>
      <c r="AW2278">
        <v>13.819354838709678</v>
      </c>
      <c r="AX2278">
        <v>17.047058823529412</v>
      </c>
      <c r="AY2278">
        <v>7.2</v>
      </c>
      <c r="AZ2278">
        <v>14.85</v>
      </c>
      <c r="BA2278">
        <v>31.37142857142857</v>
      </c>
      <c r="BB2278">
        <v>30.678260869565221</v>
      </c>
      <c r="BC2278">
        <v>31.930434782608696</v>
      </c>
      <c r="BD2278">
        <v>33.466666666666669</v>
      </c>
      <c r="BE2278">
        <v>17.169230769230769</v>
      </c>
      <c r="BF2278">
        <v>21.170149253731342</v>
      </c>
      <c r="BG2278">
        <v>23.5741935483871</v>
      </c>
      <c r="BH2278">
        <v>23.200000000000003</v>
      </c>
      <c r="BI2278">
        <v>12.6</v>
      </c>
      <c r="BJ2278">
        <v>18.617142857142859</v>
      </c>
      <c r="BK2278">
        <v>30.666666666666668</v>
      </c>
      <c r="BL2278">
        <v>29.52</v>
      </c>
      <c r="BM2278">
        <v>30.6</v>
      </c>
      <c r="BN2278">
        <v>17.145762711864407</v>
      </c>
      <c r="BO2278">
        <v>23.953846153846154</v>
      </c>
      <c r="BP2278">
        <v>8.3500000000000014</v>
      </c>
      <c r="BQ2278">
        <v>21.9</v>
      </c>
      <c r="BR2278">
        <v>31.452631578947368</v>
      </c>
      <c r="BS2278">
        <v>29.439999999999998</v>
      </c>
      <c r="BT2278">
        <v>30.900000000000002</v>
      </c>
      <c r="BU2278">
        <v>12.24</v>
      </c>
      <c r="BV2278">
        <v>23.657142857142858</v>
      </c>
      <c r="BW2278">
        <v>12.147239263803682</v>
      </c>
      <c r="BX2278">
        <v>17.478142695356738</v>
      </c>
      <c r="BY2278">
        <v>20.030624786441933</v>
      </c>
      <c r="BZ2278">
        <v>2277</v>
      </c>
    </row>
    <row r="2279" spans="1:78" x14ac:dyDescent="0.25">
      <c r="A2279">
        <v>2278</v>
      </c>
      <c r="B2279" t="s">
        <v>2348</v>
      </c>
      <c r="C2279">
        <v>94</v>
      </c>
      <c r="D2279">
        <v>69</v>
      </c>
      <c r="E2279">
        <v>58</v>
      </c>
      <c r="F2279">
        <v>88</v>
      </c>
      <c r="G2279">
        <v>39</v>
      </c>
      <c r="H2279">
        <v>74</v>
      </c>
      <c r="I2279">
        <v>90</v>
      </c>
      <c r="J2279">
        <v>69</v>
      </c>
      <c r="K2279">
        <v>62</v>
      </c>
      <c r="L2279">
        <v>68</v>
      </c>
      <c r="M2279">
        <v>15</v>
      </c>
      <c r="N2279">
        <v>32</v>
      </c>
      <c r="O2279">
        <v>42</v>
      </c>
      <c r="P2279">
        <v>23</v>
      </c>
      <c r="Q2279">
        <v>23</v>
      </c>
      <c r="R2279">
        <v>27</v>
      </c>
      <c r="S2279">
        <v>51</v>
      </c>
      <c r="T2279">
        <v>68</v>
      </c>
      <c r="U2279">
        <v>32</v>
      </c>
      <c r="V2279">
        <v>35</v>
      </c>
      <c r="W2279">
        <v>52</v>
      </c>
      <c r="X2279">
        <v>35</v>
      </c>
      <c r="Y2279">
        <v>27</v>
      </c>
      <c r="Z2279">
        <v>15</v>
      </c>
      <c r="AA2279">
        <v>4</v>
      </c>
      <c r="AB2279">
        <v>52</v>
      </c>
      <c r="AC2279">
        <v>27</v>
      </c>
      <c r="AD2279">
        <v>72</v>
      </c>
      <c r="AE2279">
        <v>60</v>
      </c>
      <c r="AF2279">
        <v>38</v>
      </c>
      <c r="AG2279">
        <v>45</v>
      </c>
      <c r="AH2279">
        <v>13</v>
      </c>
      <c r="AI2279">
        <v>102</v>
      </c>
      <c r="AJ2279">
        <v>7</v>
      </c>
      <c r="AK2279">
        <v>167</v>
      </c>
      <c r="AL2279">
        <v>1766</v>
      </c>
      <c r="AM2279">
        <v>1775</v>
      </c>
      <c r="AO2279">
        <v>14.782978723404257</v>
      </c>
      <c r="AP2279">
        <v>13.565217391304348</v>
      </c>
      <c r="AQ2279">
        <v>17.50344827586207</v>
      </c>
      <c r="AR2279">
        <v>12.681818181818183</v>
      </c>
      <c r="AS2279">
        <v>20.861538461538462</v>
      </c>
      <c r="AT2279">
        <v>14.643243243243244</v>
      </c>
      <c r="AU2279">
        <v>10.959999999999999</v>
      </c>
      <c r="AV2279">
        <v>11.321739130434784</v>
      </c>
      <c r="AW2279">
        <v>13.819354838709678</v>
      </c>
      <c r="AX2279">
        <v>17.047058823529412</v>
      </c>
      <c r="AY2279">
        <v>7.2</v>
      </c>
      <c r="AZ2279">
        <v>14.85</v>
      </c>
      <c r="BA2279">
        <v>31.37142857142857</v>
      </c>
      <c r="BB2279">
        <v>30.678260869565221</v>
      </c>
      <c r="BC2279">
        <v>31.930434782608696</v>
      </c>
      <c r="BD2279">
        <v>33.466666666666669</v>
      </c>
      <c r="BE2279">
        <v>17.505882352941175</v>
      </c>
      <c r="BF2279">
        <v>20.858823529411765</v>
      </c>
      <c r="BG2279">
        <v>22.837500000000002</v>
      </c>
      <c r="BH2279">
        <v>23.862857142857145</v>
      </c>
      <c r="BI2279">
        <v>13.084615384615384</v>
      </c>
      <c r="BJ2279">
        <v>18.617142857142859</v>
      </c>
      <c r="BK2279">
        <v>30.666666666666668</v>
      </c>
      <c r="BL2279">
        <v>29.52</v>
      </c>
      <c r="BM2279">
        <v>30.6</v>
      </c>
      <c r="BN2279">
        <v>19.453846153846154</v>
      </c>
      <c r="BO2279">
        <v>23.066666666666666</v>
      </c>
      <c r="BP2279">
        <v>8.3500000000000014</v>
      </c>
      <c r="BQ2279">
        <v>21.9</v>
      </c>
      <c r="BR2279">
        <v>31.452631578947368</v>
      </c>
      <c r="BS2279">
        <v>29.439999999999998</v>
      </c>
      <c r="BT2279">
        <v>28.523076923076925</v>
      </c>
      <c r="BU2279">
        <v>12.6</v>
      </c>
      <c r="BV2279">
        <v>23.657142857142858</v>
      </c>
      <c r="BW2279">
        <v>11.8562874251497</v>
      </c>
      <c r="BX2279">
        <v>17.478142695356738</v>
      </c>
      <c r="BY2279">
        <v>20.00370627278425</v>
      </c>
      <c r="BZ2279">
        <v>2278</v>
      </c>
    </row>
    <row r="2280" spans="1:78" x14ac:dyDescent="0.25">
      <c r="A2280">
        <v>2279</v>
      </c>
      <c r="B2280" t="s">
        <v>2349</v>
      </c>
      <c r="C2280">
        <v>94</v>
      </c>
      <c r="D2280">
        <v>67</v>
      </c>
      <c r="E2280">
        <v>57</v>
      </c>
      <c r="F2280">
        <v>89</v>
      </c>
      <c r="G2280">
        <v>39</v>
      </c>
      <c r="H2280">
        <v>74</v>
      </c>
      <c r="I2280">
        <v>90</v>
      </c>
      <c r="J2280">
        <v>68</v>
      </c>
      <c r="K2280">
        <v>64</v>
      </c>
      <c r="L2280">
        <v>69</v>
      </c>
      <c r="M2280">
        <v>15</v>
      </c>
      <c r="N2280">
        <v>32</v>
      </c>
      <c r="O2280">
        <v>42</v>
      </c>
      <c r="P2280">
        <v>23</v>
      </c>
      <c r="Q2280">
        <v>23</v>
      </c>
      <c r="R2280">
        <v>27</v>
      </c>
      <c r="S2280">
        <v>47</v>
      </c>
      <c r="T2280">
        <v>67</v>
      </c>
      <c r="U2280">
        <v>32</v>
      </c>
      <c r="V2280">
        <v>35</v>
      </c>
      <c r="W2280">
        <v>50</v>
      </c>
      <c r="X2280">
        <v>34</v>
      </c>
      <c r="Y2280">
        <v>28</v>
      </c>
      <c r="Z2280">
        <v>15</v>
      </c>
      <c r="AA2280">
        <v>4</v>
      </c>
      <c r="AB2280">
        <v>55</v>
      </c>
      <c r="AC2280">
        <v>26</v>
      </c>
      <c r="AD2280">
        <v>72</v>
      </c>
      <c r="AE2280">
        <v>60</v>
      </c>
      <c r="AF2280">
        <v>38</v>
      </c>
      <c r="AG2280">
        <v>46</v>
      </c>
      <c r="AH2280">
        <v>12</v>
      </c>
      <c r="AI2280">
        <v>93</v>
      </c>
      <c r="AJ2280">
        <v>7</v>
      </c>
      <c r="AK2280">
        <v>163</v>
      </c>
      <c r="AL2280">
        <v>1764</v>
      </c>
      <c r="AM2280">
        <v>1757</v>
      </c>
      <c r="AO2280">
        <v>14.782978723404257</v>
      </c>
      <c r="AP2280">
        <v>13.970149253731345</v>
      </c>
      <c r="AQ2280">
        <v>17.810526315789474</v>
      </c>
      <c r="AR2280">
        <v>12.539325842696631</v>
      </c>
      <c r="AS2280">
        <v>20.861538461538462</v>
      </c>
      <c r="AT2280">
        <v>14.643243243243244</v>
      </c>
      <c r="AU2280">
        <v>10.959999999999999</v>
      </c>
      <c r="AV2280">
        <v>11.488235294117649</v>
      </c>
      <c r="AW2280">
        <v>13.387500000000001</v>
      </c>
      <c r="AX2280">
        <v>16.8</v>
      </c>
      <c r="AY2280">
        <v>7.2</v>
      </c>
      <c r="AZ2280">
        <v>14.85</v>
      </c>
      <c r="BA2280">
        <v>31.37142857142857</v>
      </c>
      <c r="BB2280">
        <v>30.678260869565221</v>
      </c>
      <c r="BC2280">
        <v>31.930434782608696</v>
      </c>
      <c r="BD2280">
        <v>33.466666666666669</v>
      </c>
      <c r="BE2280">
        <v>18.995744680851065</v>
      </c>
      <c r="BF2280">
        <v>21.170149253731342</v>
      </c>
      <c r="BG2280">
        <v>22.837500000000002</v>
      </c>
      <c r="BH2280">
        <v>23.862857142857145</v>
      </c>
      <c r="BI2280">
        <v>13.607999999999999</v>
      </c>
      <c r="BJ2280">
        <v>19.164705882352941</v>
      </c>
      <c r="BK2280">
        <v>29.571428571428569</v>
      </c>
      <c r="BL2280">
        <v>29.52</v>
      </c>
      <c r="BM2280">
        <v>30.6</v>
      </c>
      <c r="BN2280">
        <v>18.392727272727274</v>
      </c>
      <c r="BO2280">
        <v>23.953846153846154</v>
      </c>
      <c r="BP2280">
        <v>8.3500000000000014</v>
      </c>
      <c r="BQ2280">
        <v>21.9</v>
      </c>
      <c r="BR2280">
        <v>31.452631578947368</v>
      </c>
      <c r="BS2280">
        <v>28.8</v>
      </c>
      <c r="BT2280">
        <v>30.900000000000002</v>
      </c>
      <c r="BU2280">
        <v>13.819354838709678</v>
      </c>
      <c r="BV2280">
        <v>23.657142857142858</v>
      </c>
      <c r="BW2280">
        <v>12.147239263803682</v>
      </c>
      <c r="BX2280">
        <v>17.497959183673469</v>
      </c>
      <c r="BY2280">
        <v>20.108641761826927</v>
      </c>
      <c r="BZ2280">
        <v>2279</v>
      </c>
    </row>
    <row r="2281" spans="1:78" x14ac:dyDescent="0.25">
      <c r="A2281">
        <v>2280</v>
      </c>
      <c r="B2281" t="s">
        <v>2350</v>
      </c>
      <c r="C2281">
        <v>94</v>
      </c>
      <c r="D2281">
        <v>65</v>
      </c>
      <c r="E2281">
        <v>57</v>
      </c>
      <c r="F2281">
        <v>89</v>
      </c>
      <c r="G2281">
        <v>38</v>
      </c>
      <c r="H2281">
        <v>74</v>
      </c>
      <c r="I2281">
        <v>89</v>
      </c>
      <c r="J2281">
        <v>68</v>
      </c>
      <c r="K2281">
        <v>64</v>
      </c>
      <c r="L2281">
        <v>69</v>
      </c>
      <c r="M2281">
        <v>15</v>
      </c>
      <c r="N2281">
        <v>31</v>
      </c>
      <c r="O2281">
        <v>41</v>
      </c>
      <c r="P2281">
        <v>23</v>
      </c>
      <c r="Q2281">
        <v>23</v>
      </c>
      <c r="R2281">
        <v>27</v>
      </c>
      <c r="S2281">
        <v>49</v>
      </c>
      <c r="T2281">
        <v>67</v>
      </c>
      <c r="U2281">
        <v>32</v>
      </c>
      <c r="V2281">
        <v>34</v>
      </c>
      <c r="W2281">
        <v>51</v>
      </c>
      <c r="X2281">
        <v>34</v>
      </c>
      <c r="Y2281">
        <v>28</v>
      </c>
      <c r="Z2281">
        <v>15</v>
      </c>
      <c r="AA2281">
        <v>4</v>
      </c>
      <c r="AB2281">
        <v>55</v>
      </c>
      <c r="AC2281">
        <v>26</v>
      </c>
      <c r="AD2281">
        <v>72</v>
      </c>
      <c r="AE2281">
        <v>61</v>
      </c>
      <c r="AF2281">
        <v>39</v>
      </c>
      <c r="AG2281">
        <v>46</v>
      </c>
      <c r="AH2281">
        <v>12</v>
      </c>
      <c r="AI2281">
        <v>101</v>
      </c>
      <c r="AJ2281">
        <v>7</v>
      </c>
      <c r="AK2281">
        <v>155</v>
      </c>
      <c r="AL2281">
        <v>1755</v>
      </c>
      <c r="AM2281">
        <v>1755</v>
      </c>
      <c r="AO2281">
        <v>14.782978723404257</v>
      </c>
      <c r="AP2281">
        <v>14.4</v>
      </c>
      <c r="AQ2281">
        <v>17.810526315789474</v>
      </c>
      <c r="AR2281">
        <v>12.539325842696631</v>
      </c>
      <c r="AS2281">
        <v>21.410526315789475</v>
      </c>
      <c r="AT2281">
        <v>14.643243243243244</v>
      </c>
      <c r="AU2281">
        <v>11.083146067415731</v>
      </c>
      <c r="AV2281">
        <v>11.488235294117649</v>
      </c>
      <c r="AW2281">
        <v>13.387500000000001</v>
      </c>
      <c r="AX2281">
        <v>16.8</v>
      </c>
      <c r="AY2281">
        <v>7.2</v>
      </c>
      <c r="AZ2281">
        <v>15.329032258064515</v>
      </c>
      <c r="BA2281">
        <v>32.136585365853662</v>
      </c>
      <c r="BB2281">
        <v>30.678260869565221</v>
      </c>
      <c r="BC2281">
        <v>31.930434782608696</v>
      </c>
      <c r="BD2281">
        <v>33.466666666666669</v>
      </c>
      <c r="BE2281">
        <v>18.220408163265308</v>
      </c>
      <c r="BF2281">
        <v>21.170149253731342</v>
      </c>
      <c r="BG2281">
        <v>22.837500000000002</v>
      </c>
      <c r="BH2281">
        <v>24.564705882352939</v>
      </c>
      <c r="BI2281">
        <v>13.341176470588236</v>
      </c>
      <c r="BJ2281">
        <v>19.164705882352941</v>
      </c>
      <c r="BK2281">
        <v>29.571428571428569</v>
      </c>
      <c r="BL2281">
        <v>29.52</v>
      </c>
      <c r="BM2281">
        <v>30.6</v>
      </c>
      <c r="BN2281">
        <v>18.392727272727274</v>
      </c>
      <c r="BO2281">
        <v>23.953846153846154</v>
      </c>
      <c r="BP2281">
        <v>8.3500000000000014</v>
      </c>
      <c r="BQ2281">
        <v>21.540983606557379</v>
      </c>
      <c r="BR2281">
        <v>30.646153846153847</v>
      </c>
      <c r="BS2281">
        <v>28.8</v>
      </c>
      <c r="BT2281">
        <v>30.900000000000002</v>
      </c>
      <c r="BU2281">
        <v>12.724752475247525</v>
      </c>
      <c r="BV2281">
        <v>23.657142857142858</v>
      </c>
      <c r="BW2281">
        <v>12.774193548387096</v>
      </c>
      <c r="BX2281">
        <v>17.587692307692311</v>
      </c>
      <c r="BY2281">
        <v>20.118932191311465</v>
      </c>
      <c r="BZ2281">
        <v>2280</v>
      </c>
    </row>
    <row r="2282" spans="1:78" x14ac:dyDescent="0.25">
      <c r="A2282">
        <v>2281</v>
      </c>
      <c r="B2282" t="s">
        <v>2351</v>
      </c>
      <c r="C2282">
        <v>94</v>
      </c>
      <c r="D2282">
        <v>69</v>
      </c>
      <c r="E2282">
        <v>56</v>
      </c>
      <c r="F2282">
        <v>89</v>
      </c>
      <c r="G2282">
        <v>38</v>
      </c>
      <c r="H2282">
        <v>74</v>
      </c>
      <c r="I2282">
        <v>90</v>
      </c>
      <c r="J2282">
        <v>68</v>
      </c>
      <c r="K2282">
        <v>64</v>
      </c>
      <c r="L2282">
        <v>69</v>
      </c>
      <c r="M2282">
        <v>15</v>
      </c>
      <c r="N2282">
        <v>31</v>
      </c>
      <c r="O2282">
        <v>41</v>
      </c>
      <c r="P2282">
        <v>23</v>
      </c>
      <c r="Q2282">
        <v>23</v>
      </c>
      <c r="R2282">
        <v>27</v>
      </c>
      <c r="S2282">
        <v>49</v>
      </c>
      <c r="T2282">
        <v>67</v>
      </c>
      <c r="U2282">
        <v>32</v>
      </c>
      <c r="V2282">
        <v>33</v>
      </c>
      <c r="W2282">
        <v>51</v>
      </c>
      <c r="X2282">
        <v>34</v>
      </c>
      <c r="Y2282">
        <v>28</v>
      </c>
      <c r="Z2282">
        <v>15</v>
      </c>
      <c r="AA2282">
        <v>4</v>
      </c>
      <c r="AB2282">
        <v>53</v>
      </c>
      <c r="AC2282">
        <v>26</v>
      </c>
      <c r="AD2282">
        <v>100</v>
      </c>
      <c r="AE2282">
        <v>61</v>
      </c>
      <c r="AF2282">
        <v>39</v>
      </c>
      <c r="AG2282">
        <v>46</v>
      </c>
      <c r="AH2282">
        <v>13</v>
      </c>
      <c r="AI2282">
        <v>102</v>
      </c>
      <c r="AJ2282">
        <v>7</v>
      </c>
      <c r="AK2282">
        <v>155</v>
      </c>
      <c r="AL2282">
        <v>1789</v>
      </c>
      <c r="AM2282">
        <v>1786</v>
      </c>
      <c r="AO2282">
        <v>14.782978723404257</v>
      </c>
      <c r="AP2282">
        <v>13.565217391304348</v>
      </c>
      <c r="AQ2282">
        <v>18.12857142857143</v>
      </c>
      <c r="AR2282">
        <v>12.539325842696631</v>
      </c>
      <c r="AS2282">
        <v>21.410526315789475</v>
      </c>
      <c r="AT2282">
        <v>14.643243243243244</v>
      </c>
      <c r="AU2282">
        <v>10.959999999999999</v>
      </c>
      <c r="AV2282">
        <v>11.488235294117649</v>
      </c>
      <c r="AW2282">
        <v>13.387500000000001</v>
      </c>
      <c r="AX2282">
        <v>16.8</v>
      </c>
      <c r="AY2282">
        <v>7.2</v>
      </c>
      <c r="AZ2282">
        <v>15.329032258064515</v>
      </c>
      <c r="BA2282">
        <v>32.136585365853662</v>
      </c>
      <c r="BB2282">
        <v>30.678260869565221</v>
      </c>
      <c r="BC2282">
        <v>31.930434782608696</v>
      </c>
      <c r="BD2282">
        <v>33.466666666666669</v>
      </c>
      <c r="BE2282">
        <v>18.220408163265308</v>
      </c>
      <c r="BF2282">
        <v>21.170149253731342</v>
      </c>
      <c r="BG2282">
        <v>22.837500000000002</v>
      </c>
      <c r="BH2282">
        <v>25.309090909090909</v>
      </c>
      <c r="BI2282">
        <v>13.341176470588236</v>
      </c>
      <c r="BJ2282">
        <v>19.164705882352941</v>
      </c>
      <c r="BK2282">
        <v>29.571428571428569</v>
      </c>
      <c r="BL2282">
        <v>29.52</v>
      </c>
      <c r="BM2282">
        <v>30.6</v>
      </c>
      <c r="BN2282">
        <v>19.086792452830188</v>
      </c>
      <c r="BO2282">
        <v>23.953846153846154</v>
      </c>
      <c r="BP2282">
        <v>6.0119999999999996</v>
      </c>
      <c r="BQ2282">
        <v>21.540983606557379</v>
      </c>
      <c r="BR2282">
        <v>30.646153846153847</v>
      </c>
      <c r="BS2282">
        <v>28.8</v>
      </c>
      <c r="BT2282">
        <v>28.523076923076925</v>
      </c>
      <c r="BU2282">
        <v>12.6</v>
      </c>
      <c r="BV2282">
        <v>23.657142857142858</v>
      </c>
      <c r="BW2282">
        <v>12.774193548387096</v>
      </c>
      <c r="BX2282">
        <v>17.25343767467859</v>
      </c>
      <c r="BY2282">
        <v>20.063745248495675</v>
      </c>
      <c r="BZ2282">
        <v>2281</v>
      </c>
    </row>
    <row r="2283" spans="1:78" x14ac:dyDescent="0.25">
      <c r="A2283">
        <v>2282</v>
      </c>
      <c r="B2283" t="s">
        <v>2352</v>
      </c>
      <c r="C2283">
        <v>94</v>
      </c>
      <c r="D2283">
        <v>69</v>
      </c>
      <c r="E2283">
        <v>57</v>
      </c>
      <c r="F2283">
        <v>89</v>
      </c>
      <c r="G2283">
        <v>38</v>
      </c>
      <c r="H2283">
        <v>73</v>
      </c>
      <c r="I2283">
        <v>90</v>
      </c>
      <c r="J2283">
        <v>68</v>
      </c>
      <c r="K2283">
        <v>63</v>
      </c>
      <c r="L2283">
        <v>68</v>
      </c>
      <c r="M2283">
        <v>15</v>
      </c>
      <c r="N2283">
        <v>31</v>
      </c>
      <c r="O2283">
        <v>41</v>
      </c>
      <c r="P2283">
        <v>23</v>
      </c>
      <c r="Q2283">
        <v>23</v>
      </c>
      <c r="R2283">
        <v>27</v>
      </c>
      <c r="S2283">
        <v>49</v>
      </c>
      <c r="T2283">
        <v>68</v>
      </c>
      <c r="U2283">
        <v>33</v>
      </c>
      <c r="V2283">
        <v>38</v>
      </c>
      <c r="W2283">
        <v>50</v>
      </c>
      <c r="X2283">
        <v>34</v>
      </c>
      <c r="Y2283">
        <v>28</v>
      </c>
      <c r="Z2283">
        <v>15</v>
      </c>
      <c r="AA2283">
        <v>4</v>
      </c>
      <c r="AB2283">
        <v>55</v>
      </c>
      <c r="AC2283">
        <v>26</v>
      </c>
      <c r="AD2283">
        <v>100</v>
      </c>
      <c r="AE2283">
        <v>61</v>
      </c>
      <c r="AF2283">
        <v>39</v>
      </c>
      <c r="AG2283">
        <v>48</v>
      </c>
      <c r="AH2283">
        <v>13</v>
      </c>
      <c r="AI2283">
        <v>116</v>
      </c>
      <c r="AJ2283">
        <v>7</v>
      </c>
      <c r="AK2283">
        <v>148</v>
      </c>
      <c r="AL2283">
        <v>1786</v>
      </c>
      <c r="AM2283">
        <v>1801</v>
      </c>
      <c r="AO2283">
        <v>14.782978723404257</v>
      </c>
      <c r="AP2283">
        <v>13.565217391304348</v>
      </c>
      <c r="AQ2283">
        <v>17.810526315789474</v>
      </c>
      <c r="AR2283">
        <v>12.539325842696631</v>
      </c>
      <c r="AS2283">
        <v>21.410526315789475</v>
      </c>
      <c r="AT2283">
        <v>14.843835616438357</v>
      </c>
      <c r="AU2283">
        <v>10.959999999999999</v>
      </c>
      <c r="AV2283">
        <v>11.488235294117649</v>
      </c>
      <c r="AW2283">
        <v>13.6</v>
      </c>
      <c r="AX2283">
        <v>17.047058823529412</v>
      </c>
      <c r="AY2283">
        <v>7.2</v>
      </c>
      <c r="AZ2283">
        <v>15.329032258064515</v>
      </c>
      <c r="BA2283">
        <v>32.136585365853662</v>
      </c>
      <c r="BB2283">
        <v>30.678260869565221</v>
      </c>
      <c r="BC2283">
        <v>31.930434782608696</v>
      </c>
      <c r="BD2283">
        <v>33.466666666666669</v>
      </c>
      <c r="BE2283">
        <v>18.220408163265308</v>
      </c>
      <c r="BF2283">
        <v>20.858823529411765</v>
      </c>
      <c r="BG2283">
        <v>22.145454545454545</v>
      </c>
      <c r="BH2283">
        <v>21.978947368421053</v>
      </c>
      <c r="BI2283">
        <v>13.607999999999999</v>
      </c>
      <c r="BJ2283">
        <v>19.164705882352941</v>
      </c>
      <c r="BK2283">
        <v>29.571428571428569</v>
      </c>
      <c r="BL2283">
        <v>29.52</v>
      </c>
      <c r="BM2283">
        <v>30.6</v>
      </c>
      <c r="BN2283">
        <v>18.392727272727274</v>
      </c>
      <c r="BO2283">
        <v>23.953846153846154</v>
      </c>
      <c r="BP2283">
        <v>6.0119999999999996</v>
      </c>
      <c r="BQ2283">
        <v>21.540983606557379</v>
      </c>
      <c r="BR2283">
        <v>30.646153846153847</v>
      </c>
      <c r="BS2283">
        <v>27.6</v>
      </c>
      <c r="BT2283">
        <v>28.523076923076925</v>
      </c>
      <c r="BU2283">
        <v>11.079310344827586</v>
      </c>
      <c r="BV2283">
        <v>23.657142857142858</v>
      </c>
      <c r="BW2283">
        <v>13.378378378378379</v>
      </c>
      <c r="BX2283">
        <v>17.282418812989921</v>
      </c>
      <c r="BY2283">
        <v>19.861772941598332</v>
      </c>
      <c r="BZ2283">
        <v>2282</v>
      </c>
    </row>
    <row r="2284" spans="1:78" x14ac:dyDescent="0.25">
      <c r="A2284">
        <v>2283</v>
      </c>
      <c r="B2284" t="s">
        <v>2353</v>
      </c>
      <c r="C2284">
        <v>94</v>
      </c>
      <c r="D2284">
        <v>71</v>
      </c>
      <c r="E2284">
        <v>58</v>
      </c>
      <c r="F2284">
        <v>89</v>
      </c>
      <c r="G2284">
        <v>38</v>
      </c>
      <c r="H2284">
        <v>75</v>
      </c>
      <c r="I2284">
        <v>90</v>
      </c>
      <c r="J2284">
        <v>69</v>
      </c>
      <c r="K2284">
        <v>62</v>
      </c>
      <c r="L2284">
        <v>70</v>
      </c>
      <c r="M2284">
        <v>15</v>
      </c>
      <c r="N2284">
        <v>31</v>
      </c>
      <c r="O2284">
        <v>41</v>
      </c>
      <c r="P2284">
        <v>23</v>
      </c>
      <c r="Q2284">
        <v>23</v>
      </c>
      <c r="R2284">
        <v>27</v>
      </c>
      <c r="S2284">
        <v>49</v>
      </c>
      <c r="T2284">
        <v>68</v>
      </c>
      <c r="U2284">
        <v>33</v>
      </c>
      <c r="V2284">
        <v>37</v>
      </c>
      <c r="W2284">
        <v>50</v>
      </c>
      <c r="X2284">
        <v>33</v>
      </c>
      <c r="Y2284">
        <v>28</v>
      </c>
      <c r="Z2284">
        <v>15</v>
      </c>
      <c r="AA2284">
        <v>4</v>
      </c>
      <c r="AB2284">
        <v>56</v>
      </c>
      <c r="AC2284">
        <v>27</v>
      </c>
      <c r="AD2284">
        <v>100</v>
      </c>
      <c r="AE2284">
        <v>61</v>
      </c>
      <c r="AF2284">
        <v>39</v>
      </c>
      <c r="AG2284">
        <v>48</v>
      </c>
      <c r="AH2284">
        <v>12</v>
      </c>
      <c r="AI2284">
        <v>116</v>
      </c>
      <c r="AJ2284">
        <v>7</v>
      </c>
      <c r="AK2284">
        <v>147</v>
      </c>
      <c r="AL2284">
        <v>1792</v>
      </c>
      <c r="AM2284">
        <v>1806</v>
      </c>
      <c r="AO2284">
        <v>14.782978723404257</v>
      </c>
      <c r="AP2284">
        <v>13.183098591549296</v>
      </c>
      <c r="AQ2284">
        <v>17.50344827586207</v>
      </c>
      <c r="AR2284">
        <v>12.539325842696631</v>
      </c>
      <c r="AS2284">
        <v>21.410526315789475</v>
      </c>
      <c r="AT2284">
        <v>14.448000000000002</v>
      </c>
      <c r="AU2284">
        <v>10.959999999999999</v>
      </c>
      <c r="AV2284">
        <v>11.321739130434784</v>
      </c>
      <c r="AW2284">
        <v>13.819354838709678</v>
      </c>
      <c r="AX2284">
        <v>16.559999999999999</v>
      </c>
      <c r="AY2284">
        <v>7.2</v>
      </c>
      <c r="AZ2284">
        <v>15.329032258064515</v>
      </c>
      <c r="BA2284">
        <v>32.136585365853662</v>
      </c>
      <c r="BB2284">
        <v>30.678260869565221</v>
      </c>
      <c r="BC2284">
        <v>31.930434782608696</v>
      </c>
      <c r="BD2284">
        <v>33.466666666666669</v>
      </c>
      <c r="BE2284">
        <v>18.220408163265308</v>
      </c>
      <c r="BF2284">
        <v>20.858823529411765</v>
      </c>
      <c r="BG2284">
        <v>22.145454545454545</v>
      </c>
      <c r="BH2284">
        <v>22.572972972972973</v>
      </c>
      <c r="BI2284">
        <v>13.607999999999999</v>
      </c>
      <c r="BJ2284">
        <v>19.745454545454546</v>
      </c>
      <c r="BK2284">
        <v>29.571428571428569</v>
      </c>
      <c r="BL2284">
        <v>29.52</v>
      </c>
      <c r="BM2284">
        <v>30.6</v>
      </c>
      <c r="BN2284">
        <v>18.064285714285717</v>
      </c>
      <c r="BO2284">
        <v>23.066666666666666</v>
      </c>
      <c r="BP2284">
        <v>6.0119999999999996</v>
      </c>
      <c r="BQ2284">
        <v>21.540983606557379</v>
      </c>
      <c r="BR2284">
        <v>30.646153846153847</v>
      </c>
      <c r="BS2284">
        <v>27.6</v>
      </c>
      <c r="BT2284">
        <v>30.900000000000002</v>
      </c>
      <c r="BU2284">
        <v>11.079310344827586</v>
      </c>
      <c r="BV2284">
        <v>23.657142857142858</v>
      </c>
      <c r="BW2284">
        <v>13.469387755102042</v>
      </c>
      <c r="BX2284">
        <v>17.224553571428572</v>
      </c>
      <c r="BY2284">
        <v>19.843833121254018</v>
      </c>
      <c r="BZ2284">
        <v>2283</v>
      </c>
    </row>
    <row r="2285" spans="1:78" x14ac:dyDescent="0.25">
      <c r="A2285">
        <v>2284</v>
      </c>
      <c r="B2285" t="s">
        <v>2354</v>
      </c>
      <c r="C2285">
        <v>94</v>
      </c>
      <c r="D2285">
        <v>71</v>
      </c>
      <c r="E2285">
        <v>58</v>
      </c>
      <c r="F2285">
        <v>89</v>
      </c>
      <c r="G2285">
        <v>38</v>
      </c>
      <c r="H2285">
        <v>75</v>
      </c>
      <c r="I2285">
        <v>90</v>
      </c>
      <c r="J2285">
        <v>69</v>
      </c>
      <c r="K2285">
        <v>64</v>
      </c>
      <c r="L2285">
        <v>70</v>
      </c>
      <c r="M2285">
        <v>16</v>
      </c>
      <c r="N2285">
        <v>31</v>
      </c>
      <c r="O2285">
        <v>41</v>
      </c>
      <c r="P2285">
        <v>23</v>
      </c>
      <c r="Q2285">
        <v>24</v>
      </c>
      <c r="R2285">
        <v>27</v>
      </c>
      <c r="S2285">
        <v>48</v>
      </c>
      <c r="T2285">
        <v>68</v>
      </c>
      <c r="U2285">
        <v>33</v>
      </c>
      <c r="V2285">
        <v>41</v>
      </c>
      <c r="W2285">
        <v>50</v>
      </c>
      <c r="X2285">
        <v>33</v>
      </c>
      <c r="Y2285">
        <v>28</v>
      </c>
      <c r="Z2285">
        <v>15</v>
      </c>
      <c r="AA2285">
        <v>4</v>
      </c>
      <c r="AB2285">
        <v>55</v>
      </c>
      <c r="AC2285">
        <v>26</v>
      </c>
      <c r="AD2285">
        <v>100</v>
      </c>
      <c r="AE2285">
        <v>61</v>
      </c>
      <c r="AF2285">
        <v>40</v>
      </c>
      <c r="AG2285">
        <v>47</v>
      </c>
      <c r="AH2285">
        <v>12</v>
      </c>
      <c r="AI2285">
        <v>116</v>
      </c>
      <c r="AJ2285">
        <v>7</v>
      </c>
      <c r="AK2285">
        <v>157</v>
      </c>
      <c r="AL2285">
        <v>1789</v>
      </c>
      <c r="AM2285">
        <v>1821</v>
      </c>
      <c r="AO2285">
        <v>14.782978723404257</v>
      </c>
      <c r="AP2285">
        <v>13.183098591549296</v>
      </c>
      <c r="AQ2285">
        <v>17.50344827586207</v>
      </c>
      <c r="AR2285">
        <v>12.539325842696631</v>
      </c>
      <c r="AS2285">
        <v>21.410526315789475</v>
      </c>
      <c r="AT2285">
        <v>14.448000000000002</v>
      </c>
      <c r="AU2285">
        <v>10.959999999999999</v>
      </c>
      <c r="AV2285">
        <v>11.321739130434784</v>
      </c>
      <c r="AW2285">
        <v>13.387500000000001</v>
      </c>
      <c r="AX2285">
        <v>16.559999999999999</v>
      </c>
      <c r="AY2285">
        <v>6.75</v>
      </c>
      <c r="AZ2285">
        <v>15.329032258064515</v>
      </c>
      <c r="BA2285">
        <v>32.136585365853662</v>
      </c>
      <c r="BB2285">
        <v>30.678260869565221</v>
      </c>
      <c r="BC2285">
        <v>30.6</v>
      </c>
      <c r="BD2285">
        <v>33.466666666666669</v>
      </c>
      <c r="BE2285">
        <v>18.600000000000001</v>
      </c>
      <c r="BF2285">
        <v>20.858823529411765</v>
      </c>
      <c r="BG2285">
        <v>22.145454545454545</v>
      </c>
      <c r="BH2285">
        <v>20.370731707317074</v>
      </c>
      <c r="BI2285">
        <v>13.607999999999999</v>
      </c>
      <c r="BJ2285">
        <v>19.745454545454546</v>
      </c>
      <c r="BK2285">
        <v>29.571428571428569</v>
      </c>
      <c r="BL2285">
        <v>29.52</v>
      </c>
      <c r="BM2285">
        <v>30.6</v>
      </c>
      <c r="BN2285">
        <v>18.392727272727274</v>
      </c>
      <c r="BO2285">
        <v>23.953846153846154</v>
      </c>
      <c r="BP2285">
        <v>6.0119999999999996</v>
      </c>
      <c r="BQ2285">
        <v>21.540983606557379</v>
      </c>
      <c r="BR2285">
        <v>29.880000000000003</v>
      </c>
      <c r="BS2285">
        <v>28.18723404255319</v>
      </c>
      <c r="BT2285">
        <v>30.900000000000002</v>
      </c>
      <c r="BU2285">
        <v>11.079310344827586</v>
      </c>
      <c r="BV2285">
        <v>23.657142857142858</v>
      </c>
      <c r="BW2285">
        <v>12.611464968152866</v>
      </c>
      <c r="BX2285">
        <v>17.25343767467859</v>
      </c>
      <c r="BY2285">
        <v>19.719175353786273</v>
      </c>
      <c r="BZ2285">
        <v>2284</v>
      </c>
    </row>
    <row r="2286" spans="1:78" x14ac:dyDescent="0.25">
      <c r="A2286">
        <v>2285</v>
      </c>
      <c r="B2286" t="s">
        <v>2355</v>
      </c>
      <c r="C2286">
        <v>94</v>
      </c>
      <c r="D2286">
        <v>71</v>
      </c>
      <c r="E2286">
        <v>58</v>
      </c>
      <c r="F2286">
        <v>88</v>
      </c>
      <c r="G2286">
        <v>38</v>
      </c>
      <c r="H2286">
        <v>75</v>
      </c>
      <c r="I2286">
        <v>88</v>
      </c>
      <c r="J2286">
        <v>71</v>
      </c>
      <c r="K2286">
        <v>68</v>
      </c>
      <c r="L2286">
        <v>70</v>
      </c>
      <c r="M2286">
        <v>16</v>
      </c>
      <c r="N2286">
        <v>31</v>
      </c>
      <c r="O2286">
        <v>41</v>
      </c>
      <c r="P2286">
        <v>23</v>
      </c>
      <c r="Q2286">
        <v>24</v>
      </c>
      <c r="R2286">
        <v>27</v>
      </c>
      <c r="S2286">
        <v>48</v>
      </c>
      <c r="T2286">
        <v>69</v>
      </c>
      <c r="U2286">
        <v>33</v>
      </c>
      <c r="V2286">
        <v>39</v>
      </c>
      <c r="W2286">
        <v>51</v>
      </c>
      <c r="X2286">
        <v>34</v>
      </c>
      <c r="Y2286">
        <v>28</v>
      </c>
      <c r="Z2286">
        <v>15</v>
      </c>
      <c r="AA2286">
        <v>4</v>
      </c>
      <c r="AB2286">
        <v>55</v>
      </c>
      <c r="AC2286">
        <v>26</v>
      </c>
      <c r="AD2286">
        <v>100</v>
      </c>
      <c r="AE2286">
        <v>61</v>
      </c>
      <c r="AF2286">
        <v>39</v>
      </c>
      <c r="AG2286">
        <v>47</v>
      </c>
      <c r="AH2286">
        <v>12</v>
      </c>
      <c r="AI2286">
        <v>105</v>
      </c>
      <c r="AJ2286">
        <v>7</v>
      </c>
      <c r="AK2286">
        <v>151</v>
      </c>
      <c r="AL2286">
        <v>1781</v>
      </c>
      <c r="AM2286">
        <v>1807</v>
      </c>
      <c r="AO2286">
        <v>14.782978723404257</v>
      </c>
      <c r="AP2286">
        <v>13.183098591549296</v>
      </c>
      <c r="AQ2286">
        <v>17.50344827586207</v>
      </c>
      <c r="AR2286">
        <v>12.681818181818183</v>
      </c>
      <c r="AS2286">
        <v>21.410526315789475</v>
      </c>
      <c r="AT2286">
        <v>14.448000000000002</v>
      </c>
      <c r="AU2286">
        <v>11.209090909090909</v>
      </c>
      <c r="AV2286">
        <v>11.002816901408451</v>
      </c>
      <c r="AW2286">
        <v>12.6</v>
      </c>
      <c r="AX2286">
        <v>16.559999999999999</v>
      </c>
      <c r="AY2286">
        <v>6.75</v>
      </c>
      <c r="AZ2286">
        <v>15.329032258064515</v>
      </c>
      <c r="BA2286">
        <v>32.136585365853662</v>
      </c>
      <c r="BB2286">
        <v>30.678260869565221</v>
      </c>
      <c r="BC2286">
        <v>30.6</v>
      </c>
      <c r="BD2286">
        <v>33.466666666666669</v>
      </c>
      <c r="BE2286">
        <v>18.600000000000001</v>
      </c>
      <c r="BF2286">
        <v>20.556521739130435</v>
      </c>
      <c r="BG2286">
        <v>22.145454545454545</v>
      </c>
      <c r="BH2286">
        <v>21.415384615384617</v>
      </c>
      <c r="BI2286">
        <v>13.341176470588236</v>
      </c>
      <c r="BJ2286">
        <v>19.164705882352941</v>
      </c>
      <c r="BK2286">
        <v>29.571428571428569</v>
      </c>
      <c r="BL2286">
        <v>29.52</v>
      </c>
      <c r="BM2286">
        <v>30.6</v>
      </c>
      <c r="BN2286">
        <v>18.392727272727274</v>
      </c>
      <c r="BO2286">
        <v>23.953846153846154</v>
      </c>
      <c r="BP2286">
        <v>6.0119999999999996</v>
      </c>
      <c r="BQ2286">
        <v>21.540983606557379</v>
      </c>
      <c r="BR2286">
        <v>30.646153846153847</v>
      </c>
      <c r="BS2286">
        <v>28.18723404255319</v>
      </c>
      <c r="BT2286">
        <v>30.900000000000002</v>
      </c>
      <c r="BU2286">
        <v>12.24</v>
      </c>
      <c r="BV2286">
        <v>23.657142857142858</v>
      </c>
      <c r="BW2286">
        <v>13.112582781456954</v>
      </c>
      <c r="BX2286">
        <v>17.330937675463222</v>
      </c>
      <c r="BY2286">
        <v>19.808730276328532</v>
      </c>
      <c r="BZ2286">
        <v>2285</v>
      </c>
    </row>
    <row r="2287" spans="1:78" x14ac:dyDescent="0.25">
      <c r="A2287">
        <v>2286</v>
      </c>
      <c r="B2287" t="s">
        <v>2356</v>
      </c>
      <c r="C2287">
        <v>94</v>
      </c>
      <c r="D2287">
        <v>71</v>
      </c>
      <c r="E2287">
        <v>58</v>
      </c>
      <c r="F2287">
        <v>88</v>
      </c>
      <c r="G2287">
        <v>38</v>
      </c>
      <c r="H2287">
        <v>74</v>
      </c>
      <c r="I2287">
        <v>87</v>
      </c>
      <c r="J2287">
        <v>68</v>
      </c>
      <c r="K2287">
        <v>68</v>
      </c>
      <c r="L2287">
        <v>70</v>
      </c>
      <c r="M2287">
        <v>16</v>
      </c>
      <c r="N2287">
        <v>31</v>
      </c>
      <c r="O2287">
        <v>41</v>
      </c>
      <c r="P2287">
        <v>23</v>
      </c>
      <c r="Q2287">
        <v>24</v>
      </c>
      <c r="R2287">
        <v>27</v>
      </c>
      <c r="S2287">
        <v>48</v>
      </c>
      <c r="T2287">
        <v>67</v>
      </c>
      <c r="U2287">
        <v>33</v>
      </c>
      <c r="V2287">
        <v>39</v>
      </c>
      <c r="W2287">
        <v>50</v>
      </c>
      <c r="X2287">
        <v>34</v>
      </c>
      <c r="Y2287">
        <v>28</v>
      </c>
      <c r="Z2287">
        <v>15</v>
      </c>
      <c r="AA2287">
        <v>4</v>
      </c>
      <c r="AB2287">
        <v>55</v>
      </c>
      <c r="AC2287">
        <v>26</v>
      </c>
      <c r="AD2287">
        <v>100</v>
      </c>
      <c r="AE2287">
        <v>61</v>
      </c>
      <c r="AF2287">
        <v>39</v>
      </c>
      <c r="AG2287">
        <v>48</v>
      </c>
      <c r="AH2287">
        <v>12</v>
      </c>
      <c r="AI2287">
        <v>105</v>
      </c>
      <c r="AJ2287">
        <v>7</v>
      </c>
      <c r="AK2287">
        <v>155</v>
      </c>
      <c r="AL2287">
        <v>1780</v>
      </c>
      <c r="AM2287">
        <v>1804</v>
      </c>
      <c r="AO2287">
        <v>14.782978723404257</v>
      </c>
      <c r="AP2287">
        <v>13.183098591549296</v>
      </c>
      <c r="AQ2287">
        <v>17.50344827586207</v>
      </c>
      <c r="AR2287">
        <v>12.681818181818183</v>
      </c>
      <c r="AS2287">
        <v>21.410526315789475</v>
      </c>
      <c r="AT2287">
        <v>14.643243243243244</v>
      </c>
      <c r="AU2287">
        <v>11.337931034482759</v>
      </c>
      <c r="AV2287">
        <v>11.488235294117649</v>
      </c>
      <c r="AW2287">
        <v>12.6</v>
      </c>
      <c r="AX2287">
        <v>16.559999999999999</v>
      </c>
      <c r="AY2287">
        <v>6.75</v>
      </c>
      <c r="AZ2287">
        <v>15.329032258064515</v>
      </c>
      <c r="BA2287">
        <v>32.136585365853662</v>
      </c>
      <c r="BB2287">
        <v>30.678260869565221</v>
      </c>
      <c r="BC2287">
        <v>30.6</v>
      </c>
      <c r="BD2287">
        <v>33.466666666666669</v>
      </c>
      <c r="BE2287">
        <v>18.600000000000001</v>
      </c>
      <c r="BF2287">
        <v>21.170149253731342</v>
      </c>
      <c r="BG2287">
        <v>22.145454545454545</v>
      </c>
      <c r="BH2287">
        <v>21.415384615384617</v>
      </c>
      <c r="BI2287">
        <v>13.607999999999999</v>
      </c>
      <c r="BJ2287">
        <v>19.164705882352941</v>
      </c>
      <c r="BK2287">
        <v>29.571428571428569</v>
      </c>
      <c r="BL2287">
        <v>29.52</v>
      </c>
      <c r="BM2287">
        <v>30.6</v>
      </c>
      <c r="BN2287">
        <v>18.392727272727274</v>
      </c>
      <c r="BO2287">
        <v>23.953846153846154</v>
      </c>
      <c r="BP2287">
        <v>6.0119999999999996</v>
      </c>
      <c r="BQ2287">
        <v>21.540983606557379</v>
      </c>
      <c r="BR2287">
        <v>30.646153846153847</v>
      </c>
      <c r="BS2287">
        <v>27.6</v>
      </c>
      <c r="BT2287">
        <v>30.900000000000002</v>
      </c>
      <c r="BU2287">
        <v>12.24</v>
      </c>
      <c r="BV2287">
        <v>23.657142857142858</v>
      </c>
      <c r="BW2287">
        <v>12.774193548387096</v>
      </c>
      <c r="BX2287">
        <v>17.340674157303372</v>
      </c>
      <c r="BY2287">
        <v>19.819155851760666</v>
      </c>
      <c r="BZ2287">
        <v>2286</v>
      </c>
    </row>
    <row r="2288" spans="1:78" x14ac:dyDescent="0.25">
      <c r="A2288">
        <v>2287</v>
      </c>
      <c r="B2288" t="s">
        <v>2357</v>
      </c>
      <c r="C2288">
        <v>94</v>
      </c>
      <c r="D2288">
        <v>70</v>
      </c>
      <c r="E2288">
        <v>60</v>
      </c>
      <c r="F2288">
        <v>88</v>
      </c>
      <c r="G2288">
        <v>38</v>
      </c>
      <c r="H2288">
        <v>73</v>
      </c>
      <c r="I2288">
        <v>88</v>
      </c>
      <c r="J2288">
        <v>70</v>
      </c>
      <c r="K2288">
        <v>68</v>
      </c>
      <c r="L2288">
        <v>70</v>
      </c>
      <c r="M2288">
        <v>16</v>
      </c>
      <c r="N2288">
        <v>31</v>
      </c>
      <c r="O2288">
        <v>41</v>
      </c>
      <c r="P2288">
        <v>23</v>
      </c>
      <c r="Q2288">
        <v>24</v>
      </c>
      <c r="R2288">
        <v>27</v>
      </c>
      <c r="S2288">
        <v>48</v>
      </c>
      <c r="T2288">
        <v>68</v>
      </c>
      <c r="U2288">
        <v>33</v>
      </c>
      <c r="V2288">
        <v>39</v>
      </c>
      <c r="W2288">
        <v>50</v>
      </c>
      <c r="X2288">
        <v>33</v>
      </c>
      <c r="Y2288">
        <v>27</v>
      </c>
      <c r="Z2288">
        <v>15</v>
      </c>
      <c r="AA2288">
        <v>4</v>
      </c>
      <c r="AB2288">
        <v>55</v>
      </c>
      <c r="AC2288">
        <v>26</v>
      </c>
      <c r="AD2288">
        <v>100</v>
      </c>
      <c r="AE2288">
        <v>61</v>
      </c>
      <c r="AF2288">
        <v>39</v>
      </c>
      <c r="AG2288">
        <v>47</v>
      </c>
      <c r="AH2288">
        <v>12</v>
      </c>
      <c r="AI2288">
        <v>116</v>
      </c>
      <c r="AJ2288">
        <v>7</v>
      </c>
      <c r="AK2288">
        <v>146</v>
      </c>
      <c r="AL2288">
        <v>1779</v>
      </c>
      <c r="AM2288">
        <v>1807</v>
      </c>
      <c r="AO2288">
        <v>14.782978723404257</v>
      </c>
      <c r="AP2288">
        <v>13.371428571428572</v>
      </c>
      <c r="AQ2288">
        <v>16.920000000000002</v>
      </c>
      <c r="AR2288">
        <v>12.681818181818183</v>
      </c>
      <c r="AS2288">
        <v>21.410526315789475</v>
      </c>
      <c r="AT2288">
        <v>14.843835616438357</v>
      </c>
      <c r="AU2288">
        <v>11.209090909090909</v>
      </c>
      <c r="AV2288">
        <v>11.16</v>
      </c>
      <c r="AW2288">
        <v>12.6</v>
      </c>
      <c r="AX2288">
        <v>16.559999999999999</v>
      </c>
      <c r="AY2288">
        <v>6.75</v>
      </c>
      <c r="AZ2288">
        <v>15.329032258064515</v>
      </c>
      <c r="BA2288">
        <v>32.136585365853662</v>
      </c>
      <c r="BB2288">
        <v>30.678260869565221</v>
      </c>
      <c r="BC2288">
        <v>30.6</v>
      </c>
      <c r="BD2288">
        <v>33.466666666666669</v>
      </c>
      <c r="BE2288">
        <v>18.600000000000001</v>
      </c>
      <c r="BF2288">
        <v>20.858823529411765</v>
      </c>
      <c r="BG2288">
        <v>22.145454545454545</v>
      </c>
      <c r="BH2288">
        <v>21.415384615384617</v>
      </c>
      <c r="BI2288">
        <v>13.607999999999999</v>
      </c>
      <c r="BJ2288">
        <v>19.745454545454546</v>
      </c>
      <c r="BK2288">
        <v>30.666666666666668</v>
      </c>
      <c r="BL2288">
        <v>29.52</v>
      </c>
      <c r="BM2288">
        <v>30.6</v>
      </c>
      <c r="BN2288">
        <v>18.392727272727274</v>
      </c>
      <c r="BO2288">
        <v>23.953846153846154</v>
      </c>
      <c r="BP2288">
        <v>6.0119999999999996</v>
      </c>
      <c r="BQ2288">
        <v>21.540983606557379</v>
      </c>
      <c r="BR2288">
        <v>30.646153846153847</v>
      </c>
      <c r="BS2288">
        <v>28.18723404255319</v>
      </c>
      <c r="BT2288">
        <v>30.900000000000002</v>
      </c>
      <c r="BU2288">
        <v>11.079310344827586</v>
      </c>
      <c r="BV2288">
        <v>23.657142857142858</v>
      </c>
      <c r="BW2288">
        <v>13.561643835616438</v>
      </c>
      <c r="BX2288">
        <v>17.350421585160205</v>
      </c>
      <c r="BY2288">
        <v>19.855017053697885</v>
      </c>
      <c r="BZ2288">
        <v>2287</v>
      </c>
    </row>
    <row r="2289" spans="1:78" x14ac:dyDescent="0.25">
      <c r="A2289">
        <v>2288</v>
      </c>
      <c r="B2289" t="s">
        <v>2358</v>
      </c>
      <c r="C2289">
        <v>94</v>
      </c>
      <c r="D2289">
        <v>71</v>
      </c>
      <c r="E2289">
        <v>59</v>
      </c>
      <c r="F2289">
        <v>87</v>
      </c>
      <c r="G2289">
        <v>38</v>
      </c>
      <c r="H2289">
        <v>74</v>
      </c>
      <c r="I2289">
        <v>88</v>
      </c>
      <c r="J2289">
        <v>66</v>
      </c>
      <c r="K2289">
        <v>60</v>
      </c>
      <c r="L2289">
        <v>70</v>
      </c>
      <c r="M2289">
        <v>16</v>
      </c>
      <c r="N2289">
        <v>30</v>
      </c>
      <c r="O2289">
        <v>42</v>
      </c>
      <c r="P2289">
        <v>23</v>
      </c>
      <c r="Q2289">
        <v>24</v>
      </c>
      <c r="R2289">
        <v>27</v>
      </c>
      <c r="S2289">
        <v>48</v>
      </c>
      <c r="T2289">
        <v>68</v>
      </c>
      <c r="U2289">
        <v>33</v>
      </c>
      <c r="V2289">
        <v>39</v>
      </c>
      <c r="W2289">
        <v>50</v>
      </c>
      <c r="X2289">
        <v>33</v>
      </c>
      <c r="Y2289">
        <v>27</v>
      </c>
      <c r="Z2289">
        <v>15</v>
      </c>
      <c r="AA2289">
        <v>4</v>
      </c>
      <c r="AB2289">
        <v>55</v>
      </c>
      <c r="AC2289">
        <v>26</v>
      </c>
      <c r="AD2289">
        <v>100</v>
      </c>
      <c r="AE2289">
        <v>64</v>
      </c>
      <c r="AF2289">
        <v>38</v>
      </c>
      <c r="AG2289">
        <v>47</v>
      </c>
      <c r="AH2289">
        <v>12</v>
      </c>
      <c r="AI2289">
        <v>104</v>
      </c>
      <c r="AJ2289">
        <v>7</v>
      </c>
      <c r="AK2289">
        <v>159</v>
      </c>
      <c r="AL2289">
        <v>1796</v>
      </c>
      <c r="AM2289">
        <v>1798</v>
      </c>
      <c r="AO2289">
        <v>14.782978723404257</v>
      </c>
      <c r="AP2289">
        <v>13.183098591549296</v>
      </c>
      <c r="AQ2289">
        <v>17.206779661016949</v>
      </c>
      <c r="AR2289">
        <v>12.827586206896552</v>
      </c>
      <c r="AS2289">
        <v>21.410526315789475</v>
      </c>
      <c r="AT2289">
        <v>14.643243243243244</v>
      </c>
      <c r="AU2289">
        <v>11.209090909090909</v>
      </c>
      <c r="AV2289">
        <v>11.836363636363638</v>
      </c>
      <c r="AW2289">
        <v>14.280000000000001</v>
      </c>
      <c r="AX2289">
        <v>16.559999999999999</v>
      </c>
      <c r="AY2289">
        <v>6.75</v>
      </c>
      <c r="AZ2289">
        <v>15.840000000000002</v>
      </c>
      <c r="BA2289">
        <v>31.37142857142857</v>
      </c>
      <c r="BB2289">
        <v>30.678260869565221</v>
      </c>
      <c r="BC2289">
        <v>30.6</v>
      </c>
      <c r="BD2289">
        <v>33.466666666666669</v>
      </c>
      <c r="BE2289">
        <v>18.600000000000001</v>
      </c>
      <c r="BF2289">
        <v>20.858823529411765</v>
      </c>
      <c r="BG2289">
        <v>22.145454545454545</v>
      </c>
      <c r="BH2289">
        <v>21.415384615384617</v>
      </c>
      <c r="BI2289">
        <v>13.607999999999999</v>
      </c>
      <c r="BJ2289">
        <v>19.745454545454546</v>
      </c>
      <c r="BK2289">
        <v>30.666666666666668</v>
      </c>
      <c r="BL2289">
        <v>29.52</v>
      </c>
      <c r="BM2289">
        <v>30.6</v>
      </c>
      <c r="BN2289">
        <v>18.392727272727274</v>
      </c>
      <c r="BO2289">
        <v>23.953846153846154</v>
      </c>
      <c r="BP2289">
        <v>6.0119999999999996</v>
      </c>
      <c r="BQ2289">
        <v>20.53125</v>
      </c>
      <c r="BR2289">
        <v>31.452631578947368</v>
      </c>
      <c r="BS2289">
        <v>28.18723404255319</v>
      </c>
      <c r="BT2289">
        <v>30.900000000000002</v>
      </c>
      <c r="BU2289">
        <v>12.357692307692307</v>
      </c>
      <c r="BV2289">
        <v>23.657142857142858</v>
      </c>
      <c r="BW2289">
        <v>12.452830188679245</v>
      </c>
      <c r="BX2289">
        <v>17.186191536748328</v>
      </c>
      <c r="BY2289">
        <v>19.866267323486642</v>
      </c>
      <c r="BZ2289">
        <v>2288</v>
      </c>
    </row>
    <row r="2290" spans="1:78" x14ac:dyDescent="0.25">
      <c r="A2290">
        <v>2289</v>
      </c>
      <c r="B2290" t="s">
        <v>2359</v>
      </c>
      <c r="C2290">
        <v>95</v>
      </c>
      <c r="D2290">
        <v>71</v>
      </c>
      <c r="E2290">
        <v>59</v>
      </c>
      <c r="F2290">
        <v>87</v>
      </c>
      <c r="G2290">
        <v>38</v>
      </c>
      <c r="H2290">
        <v>73</v>
      </c>
      <c r="I2290">
        <v>89</v>
      </c>
      <c r="J2290">
        <v>70</v>
      </c>
      <c r="K2290">
        <v>61</v>
      </c>
      <c r="L2290">
        <v>71</v>
      </c>
      <c r="M2290">
        <v>16</v>
      </c>
      <c r="N2290">
        <v>31</v>
      </c>
      <c r="O2290">
        <v>42</v>
      </c>
      <c r="P2290">
        <v>23</v>
      </c>
      <c r="Q2290">
        <v>24</v>
      </c>
      <c r="R2290">
        <v>27</v>
      </c>
      <c r="S2290">
        <v>47</v>
      </c>
      <c r="T2290">
        <v>67</v>
      </c>
      <c r="U2290">
        <v>33</v>
      </c>
      <c r="V2290">
        <v>42</v>
      </c>
      <c r="W2290">
        <v>51</v>
      </c>
      <c r="X2290">
        <v>33</v>
      </c>
      <c r="Y2290">
        <v>27</v>
      </c>
      <c r="Z2290">
        <v>15</v>
      </c>
      <c r="AA2290">
        <v>4</v>
      </c>
      <c r="AB2290">
        <v>56</v>
      </c>
      <c r="AC2290">
        <v>26</v>
      </c>
      <c r="AD2290">
        <v>100</v>
      </c>
      <c r="AE2290">
        <v>64</v>
      </c>
      <c r="AF2290">
        <v>38</v>
      </c>
      <c r="AG2290">
        <v>46</v>
      </c>
      <c r="AH2290">
        <v>12</v>
      </c>
      <c r="AI2290">
        <v>104</v>
      </c>
      <c r="AJ2290">
        <v>7</v>
      </c>
      <c r="AK2290">
        <v>159</v>
      </c>
      <c r="AL2290">
        <v>1774</v>
      </c>
      <c r="AM2290">
        <v>1808</v>
      </c>
      <c r="AO2290">
        <v>14.627368421052633</v>
      </c>
      <c r="AP2290">
        <v>13.183098591549296</v>
      </c>
      <c r="AQ2290">
        <v>17.206779661016949</v>
      </c>
      <c r="AR2290">
        <v>12.827586206896552</v>
      </c>
      <c r="AS2290">
        <v>21.410526315789475</v>
      </c>
      <c r="AT2290">
        <v>14.843835616438357</v>
      </c>
      <c r="AU2290">
        <v>11.083146067415731</v>
      </c>
      <c r="AV2290">
        <v>11.16</v>
      </c>
      <c r="AW2290">
        <v>14.045901639344262</v>
      </c>
      <c r="AX2290">
        <v>16.326760563380283</v>
      </c>
      <c r="AY2290">
        <v>6.75</v>
      </c>
      <c r="AZ2290">
        <v>15.329032258064515</v>
      </c>
      <c r="BA2290">
        <v>31.37142857142857</v>
      </c>
      <c r="BB2290">
        <v>30.678260869565221</v>
      </c>
      <c r="BC2290">
        <v>30.6</v>
      </c>
      <c r="BD2290">
        <v>33.466666666666669</v>
      </c>
      <c r="BE2290">
        <v>18.995744680851065</v>
      </c>
      <c r="BF2290">
        <v>21.170149253731342</v>
      </c>
      <c r="BG2290">
        <v>22.145454545454545</v>
      </c>
      <c r="BH2290">
        <v>19.885714285714286</v>
      </c>
      <c r="BI2290">
        <v>13.341176470588236</v>
      </c>
      <c r="BJ2290">
        <v>19.745454545454546</v>
      </c>
      <c r="BK2290">
        <v>30.666666666666668</v>
      </c>
      <c r="BL2290">
        <v>29.52</v>
      </c>
      <c r="BM2290">
        <v>30.6</v>
      </c>
      <c r="BN2290">
        <v>18.064285714285717</v>
      </c>
      <c r="BO2290">
        <v>23.953846153846154</v>
      </c>
      <c r="BP2290">
        <v>6.0119999999999996</v>
      </c>
      <c r="BQ2290">
        <v>20.53125</v>
      </c>
      <c r="BR2290">
        <v>31.452631578947368</v>
      </c>
      <c r="BS2290">
        <v>28.8</v>
      </c>
      <c r="BT2290">
        <v>30.900000000000002</v>
      </c>
      <c r="BU2290">
        <v>12.357692307692307</v>
      </c>
      <c r="BV2290">
        <v>23.657142857142858</v>
      </c>
      <c r="BW2290">
        <v>12.452830188679245</v>
      </c>
      <c r="BX2290">
        <v>17.399323562570466</v>
      </c>
      <c r="BY2290">
        <v>19.816053459322895</v>
      </c>
      <c r="BZ2290">
        <v>2289</v>
      </c>
    </row>
    <row r="2291" spans="1:78" x14ac:dyDescent="0.25">
      <c r="A2291">
        <v>2290</v>
      </c>
      <c r="B2291" t="s">
        <v>2360</v>
      </c>
      <c r="C2291">
        <v>95</v>
      </c>
      <c r="D2291">
        <v>70</v>
      </c>
      <c r="E2291">
        <v>57</v>
      </c>
      <c r="F2291">
        <v>86</v>
      </c>
      <c r="G2291">
        <v>38</v>
      </c>
      <c r="H2291">
        <v>74</v>
      </c>
      <c r="I2291">
        <v>88</v>
      </c>
      <c r="J2291">
        <v>70</v>
      </c>
      <c r="K2291">
        <v>61</v>
      </c>
      <c r="L2291">
        <v>70</v>
      </c>
      <c r="M2291">
        <v>16</v>
      </c>
      <c r="N2291">
        <v>32</v>
      </c>
      <c r="O2291">
        <v>42</v>
      </c>
      <c r="P2291">
        <v>23</v>
      </c>
      <c r="Q2291">
        <v>24</v>
      </c>
      <c r="R2291">
        <v>27</v>
      </c>
      <c r="S2291">
        <v>49</v>
      </c>
      <c r="T2291">
        <v>67</v>
      </c>
      <c r="U2291">
        <v>33</v>
      </c>
      <c r="V2291">
        <v>38</v>
      </c>
      <c r="W2291">
        <v>51</v>
      </c>
      <c r="X2291">
        <v>32</v>
      </c>
      <c r="Y2291">
        <v>27</v>
      </c>
      <c r="Z2291">
        <v>15</v>
      </c>
      <c r="AA2291">
        <v>4</v>
      </c>
      <c r="AB2291">
        <v>54</v>
      </c>
      <c r="AC2291">
        <v>26</v>
      </c>
      <c r="AD2291">
        <v>100</v>
      </c>
      <c r="AE2291">
        <v>65</v>
      </c>
      <c r="AF2291">
        <v>40</v>
      </c>
      <c r="AG2291">
        <v>46</v>
      </c>
      <c r="AH2291">
        <v>12</v>
      </c>
      <c r="AI2291">
        <v>74</v>
      </c>
      <c r="AJ2291">
        <v>7</v>
      </c>
      <c r="AK2291">
        <v>157</v>
      </c>
      <c r="AL2291">
        <v>1785</v>
      </c>
      <c r="AM2291">
        <v>1770</v>
      </c>
      <c r="AO2291">
        <v>14.627368421052633</v>
      </c>
      <c r="AP2291">
        <v>13.371428571428572</v>
      </c>
      <c r="AQ2291">
        <v>17.810526315789474</v>
      </c>
      <c r="AR2291">
        <v>12.976744186046513</v>
      </c>
      <c r="AS2291">
        <v>21.410526315789475</v>
      </c>
      <c r="AT2291">
        <v>14.643243243243244</v>
      </c>
      <c r="AU2291">
        <v>11.209090909090909</v>
      </c>
      <c r="AV2291">
        <v>11.16</v>
      </c>
      <c r="AW2291">
        <v>14.045901639344262</v>
      </c>
      <c r="AX2291">
        <v>16.559999999999999</v>
      </c>
      <c r="AY2291">
        <v>6.75</v>
      </c>
      <c r="AZ2291">
        <v>14.85</v>
      </c>
      <c r="BA2291">
        <v>31.37142857142857</v>
      </c>
      <c r="BB2291">
        <v>30.678260869565221</v>
      </c>
      <c r="BC2291">
        <v>30.6</v>
      </c>
      <c r="BD2291">
        <v>33.466666666666669</v>
      </c>
      <c r="BE2291">
        <v>18.220408163265308</v>
      </c>
      <c r="BF2291">
        <v>21.170149253731342</v>
      </c>
      <c r="BG2291">
        <v>22.145454545454545</v>
      </c>
      <c r="BH2291">
        <v>21.978947368421053</v>
      </c>
      <c r="BI2291">
        <v>13.341176470588236</v>
      </c>
      <c r="BJ2291">
        <v>20.362500000000001</v>
      </c>
      <c r="BK2291">
        <v>30.666666666666668</v>
      </c>
      <c r="BL2291">
        <v>29.52</v>
      </c>
      <c r="BM2291">
        <v>30.6</v>
      </c>
      <c r="BN2291">
        <v>18.733333333333331</v>
      </c>
      <c r="BO2291">
        <v>23.953846153846154</v>
      </c>
      <c r="BP2291">
        <v>6.0119999999999996</v>
      </c>
      <c r="BQ2291">
        <v>20.215384615384615</v>
      </c>
      <c r="BR2291">
        <v>29.880000000000003</v>
      </c>
      <c r="BS2291">
        <v>28.8</v>
      </c>
      <c r="BT2291">
        <v>30.900000000000002</v>
      </c>
      <c r="BU2291">
        <v>17.367567567567569</v>
      </c>
      <c r="BV2291">
        <v>23.657142857142858</v>
      </c>
      <c r="BW2291">
        <v>12.611464968152866</v>
      </c>
      <c r="BX2291">
        <v>17.292100840336133</v>
      </c>
      <c r="BY2291">
        <v>20.058981733373265</v>
      </c>
      <c r="BZ2291">
        <v>2290</v>
      </c>
    </row>
    <row r="2292" spans="1:78" x14ac:dyDescent="0.25">
      <c r="A2292">
        <v>2291</v>
      </c>
      <c r="B2292" t="s">
        <v>2361</v>
      </c>
      <c r="C2292">
        <v>95</v>
      </c>
      <c r="D2292">
        <v>70</v>
      </c>
      <c r="E2292">
        <v>56</v>
      </c>
      <c r="F2292">
        <v>91</v>
      </c>
      <c r="G2292">
        <v>39</v>
      </c>
      <c r="H2292">
        <v>73</v>
      </c>
      <c r="I2292">
        <v>89</v>
      </c>
      <c r="J2292">
        <v>69</v>
      </c>
      <c r="K2292">
        <v>61</v>
      </c>
      <c r="L2292">
        <v>70</v>
      </c>
      <c r="M2292">
        <v>16</v>
      </c>
      <c r="N2292">
        <v>31</v>
      </c>
      <c r="O2292">
        <v>41</v>
      </c>
      <c r="P2292">
        <v>23</v>
      </c>
      <c r="Q2292">
        <v>23</v>
      </c>
      <c r="R2292">
        <v>27</v>
      </c>
      <c r="S2292">
        <v>48</v>
      </c>
      <c r="T2292">
        <v>67</v>
      </c>
      <c r="U2292">
        <v>33</v>
      </c>
      <c r="V2292">
        <v>38</v>
      </c>
      <c r="W2292">
        <v>50</v>
      </c>
      <c r="X2292">
        <v>32</v>
      </c>
      <c r="Y2292">
        <v>27</v>
      </c>
      <c r="Z2292">
        <v>15</v>
      </c>
      <c r="AA2292">
        <v>4</v>
      </c>
      <c r="AB2292">
        <v>70</v>
      </c>
      <c r="AC2292">
        <v>26</v>
      </c>
      <c r="AD2292">
        <v>100</v>
      </c>
      <c r="AE2292">
        <v>64</v>
      </c>
      <c r="AF2292">
        <v>40</v>
      </c>
      <c r="AG2292">
        <v>47</v>
      </c>
      <c r="AH2292">
        <v>12</v>
      </c>
      <c r="AI2292">
        <v>74</v>
      </c>
      <c r="AJ2292">
        <v>7</v>
      </c>
      <c r="AK2292">
        <v>154</v>
      </c>
      <c r="AL2292">
        <v>1761</v>
      </c>
      <c r="AM2292">
        <v>1782</v>
      </c>
      <c r="AO2292">
        <v>14.627368421052633</v>
      </c>
      <c r="AP2292">
        <v>13.371428571428572</v>
      </c>
      <c r="AQ2292">
        <v>18.12857142857143</v>
      </c>
      <c r="AR2292">
        <v>12.263736263736263</v>
      </c>
      <c r="AS2292">
        <v>20.861538461538462</v>
      </c>
      <c r="AT2292">
        <v>14.843835616438357</v>
      </c>
      <c r="AU2292">
        <v>11.083146067415731</v>
      </c>
      <c r="AV2292">
        <v>11.321739130434784</v>
      </c>
      <c r="AW2292">
        <v>14.045901639344262</v>
      </c>
      <c r="AX2292">
        <v>16.559999999999999</v>
      </c>
      <c r="AY2292">
        <v>6.75</v>
      </c>
      <c r="AZ2292">
        <v>15.329032258064515</v>
      </c>
      <c r="BA2292">
        <v>32.136585365853662</v>
      </c>
      <c r="BB2292">
        <v>30.678260869565221</v>
      </c>
      <c r="BC2292">
        <v>31.930434782608696</v>
      </c>
      <c r="BD2292">
        <v>33.466666666666669</v>
      </c>
      <c r="BE2292">
        <v>18.600000000000001</v>
      </c>
      <c r="BF2292">
        <v>21.170149253731342</v>
      </c>
      <c r="BG2292">
        <v>22.145454545454545</v>
      </c>
      <c r="BH2292">
        <v>21.978947368421053</v>
      </c>
      <c r="BI2292">
        <v>13.607999999999999</v>
      </c>
      <c r="BJ2292">
        <v>20.362500000000001</v>
      </c>
      <c r="BK2292">
        <v>30.666666666666668</v>
      </c>
      <c r="BL2292">
        <v>29.52</v>
      </c>
      <c r="BM2292">
        <v>30.6</v>
      </c>
      <c r="BN2292">
        <v>14.451428571428572</v>
      </c>
      <c r="BO2292">
        <v>23.953846153846154</v>
      </c>
      <c r="BP2292">
        <v>6.0119999999999996</v>
      </c>
      <c r="BQ2292">
        <v>20.53125</v>
      </c>
      <c r="BR2292">
        <v>29.880000000000003</v>
      </c>
      <c r="BS2292">
        <v>28.18723404255319</v>
      </c>
      <c r="BT2292">
        <v>30.900000000000002</v>
      </c>
      <c r="BU2292">
        <v>17.367567567567569</v>
      </c>
      <c r="BV2292">
        <v>23.657142857142858</v>
      </c>
      <c r="BW2292">
        <v>12.857142857142858</v>
      </c>
      <c r="BX2292">
        <v>17.527768313458264</v>
      </c>
      <c r="BY2292">
        <v>19.987429269737095</v>
      </c>
      <c r="BZ2292">
        <v>2291</v>
      </c>
    </row>
    <row r="2293" spans="1:78" x14ac:dyDescent="0.25">
      <c r="A2293">
        <v>2292</v>
      </c>
      <c r="B2293" t="s">
        <v>2362</v>
      </c>
      <c r="C2293">
        <v>95</v>
      </c>
      <c r="D2293">
        <v>70</v>
      </c>
      <c r="E2293">
        <v>58</v>
      </c>
      <c r="F2293">
        <v>87</v>
      </c>
      <c r="G2293">
        <v>38</v>
      </c>
      <c r="H2293">
        <v>73</v>
      </c>
      <c r="I2293">
        <v>86</v>
      </c>
      <c r="J2293">
        <v>70</v>
      </c>
      <c r="K2293">
        <v>60</v>
      </c>
      <c r="L2293">
        <v>72</v>
      </c>
      <c r="M2293">
        <v>16</v>
      </c>
      <c r="N2293">
        <v>31</v>
      </c>
      <c r="O2293">
        <v>41</v>
      </c>
      <c r="P2293">
        <v>23</v>
      </c>
      <c r="Q2293">
        <v>24</v>
      </c>
      <c r="R2293">
        <v>27</v>
      </c>
      <c r="S2293">
        <v>49</v>
      </c>
      <c r="T2293">
        <v>67</v>
      </c>
      <c r="U2293">
        <v>32</v>
      </c>
      <c r="V2293">
        <v>38</v>
      </c>
      <c r="W2293">
        <v>50</v>
      </c>
      <c r="X2293">
        <v>32</v>
      </c>
      <c r="Y2293">
        <v>27</v>
      </c>
      <c r="Z2293">
        <v>15</v>
      </c>
      <c r="AA2293">
        <v>4</v>
      </c>
      <c r="AB2293">
        <v>70</v>
      </c>
      <c r="AC2293">
        <v>26</v>
      </c>
      <c r="AD2293">
        <v>100</v>
      </c>
      <c r="AE2293">
        <v>64</v>
      </c>
      <c r="AF2293">
        <v>39</v>
      </c>
      <c r="AG2293">
        <v>46</v>
      </c>
      <c r="AH2293">
        <v>12</v>
      </c>
      <c r="AI2293">
        <v>73</v>
      </c>
      <c r="AJ2293">
        <v>7</v>
      </c>
      <c r="AK2293">
        <v>149</v>
      </c>
      <c r="AL2293">
        <v>1738</v>
      </c>
      <c r="AM2293">
        <v>1771</v>
      </c>
      <c r="AO2293">
        <v>14.627368421052633</v>
      </c>
      <c r="AP2293">
        <v>13.371428571428572</v>
      </c>
      <c r="AQ2293">
        <v>17.50344827586207</v>
      </c>
      <c r="AR2293">
        <v>12.827586206896552</v>
      </c>
      <c r="AS2293">
        <v>21.410526315789475</v>
      </c>
      <c r="AT2293">
        <v>14.843835616438357</v>
      </c>
      <c r="AU2293">
        <v>11.469767441860466</v>
      </c>
      <c r="AV2293">
        <v>11.16</v>
      </c>
      <c r="AW2293">
        <v>14.280000000000001</v>
      </c>
      <c r="AX2293">
        <v>16.100000000000001</v>
      </c>
      <c r="AY2293">
        <v>6.75</v>
      </c>
      <c r="AZ2293">
        <v>15.329032258064515</v>
      </c>
      <c r="BA2293">
        <v>32.136585365853662</v>
      </c>
      <c r="BB2293">
        <v>30.678260869565221</v>
      </c>
      <c r="BC2293">
        <v>30.6</v>
      </c>
      <c r="BD2293">
        <v>33.466666666666669</v>
      </c>
      <c r="BE2293">
        <v>18.220408163265308</v>
      </c>
      <c r="BF2293">
        <v>21.170149253731342</v>
      </c>
      <c r="BG2293">
        <v>22.837500000000002</v>
      </c>
      <c r="BH2293">
        <v>21.978947368421053</v>
      </c>
      <c r="BI2293">
        <v>13.607999999999999</v>
      </c>
      <c r="BJ2293">
        <v>20.362500000000001</v>
      </c>
      <c r="BK2293">
        <v>30.666666666666668</v>
      </c>
      <c r="BL2293">
        <v>29.52</v>
      </c>
      <c r="BM2293">
        <v>30.6</v>
      </c>
      <c r="BN2293">
        <v>14.451428571428572</v>
      </c>
      <c r="BO2293">
        <v>23.953846153846154</v>
      </c>
      <c r="BP2293">
        <v>6.0119999999999996</v>
      </c>
      <c r="BQ2293">
        <v>20.53125</v>
      </c>
      <c r="BR2293">
        <v>30.646153846153847</v>
      </c>
      <c r="BS2293">
        <v>28.8</v>
      </c>
      <c r="BT2293">
        <v>30.900000000000002</v>
      </c>
      <c r="BU2293">
        <v>17.605479452054794</v>
      </c>
      <c r="BV2293">
        <v>23.657142857142858</v>
      </c>
      <c r="BW2293">
        <v>13.288590604026846</v>
      </c>
      <c r="BX2293">
        <v>17.759723820483316</v>
      </c>
      <c r="BY2293">
        <v>20.066510421174915</v>
      </c>
      <c r="BZ2293">
        <v>2292</v>
      </c>
    </row>
    <row r="2294" spans="1:78" x14ac:dyDescent="0.25">
      <c r="A2294">
        <v>2293</v>
      </c>
      <c r="B2294" t="s">
        <v>2363</v>
      </c>
      <c r="C2294">
        <v>95</v>
      </c>
      <c r="D2294">
        <v>70</v>
      </c>
      <c r="E2294">
        <v>56</v>
      </c>
      <c r="F2294">
        <v>84</v>
      </c>
      <c r="G2294">
        <v>36</v>
      </c>
      <c r="H2294">
        <v>73</v>
      </c>
      <c r="I2294">
        <v>81</v>
      </c>
      <c r="J2294">
        <v>69</v>
      </c>
      <c r="K2294">
        <v>60</v>
      </c>
      <c r="L2294">
        <v>75</v>
      </c>
      <c r="M2294">
        <v>16</v>
      </c>
      <c r="N2294">
        <v>31</v>
      </c>
      <c r="O2294">
        <v>41</v>
      </c>
      <c r="P2294">
        <v>23</v>
      </c>
      <c r="Q2294">
        <v>24</v>
      </c>
      <c r="R2294">
        <v>27</v>
      </c>
      <c r="S2294">
        <v>46</v>
      </c>
      <c r="T2294">
        <v>66</v>
      </c>
      <c r="U2294">
        <v>32</v>
      </c>
      <c r="V2294">
        <v>38</v>
      </c>
      <c r="W2294">
        <v>50</v>
      </c>
      <c r="X2294">
        <v>32</v>
      </c>
      <c r="Y2294">
        <v>28</v>
      </c>
      <c r="Z2294">
        <v>15</v>
      </c>
      <c r="AA2294">
        <v>4</v>
      </c>
      <c r="AB2294">
        <v>70</v>
      </c>
      <c r="AC2294">
        <v>27</v>
      </c>
      <c r="AD2294">
        <v>100</v>
      </c>
      <c r="AE2294">
        <v>65</v>
      </c>
      <c r="AF2294">
        <v>39</v>
      </c>
      <c r="AG2294">
        <v>46</v>
      </c>
      <c r="AH2294">
        <v>12</v>
      </c>
      <c r="AI2294">
        <v>73</v>
      </c>
      <c r="AJ2294">
        <v>7</v>
      </c>
      <c r="AK2294">
        <v>152</v>
      </c>
      <c r="AL2294">
        <v>1747</v>
      </c>
      <c r="AM2294">
        <v>1763</v>
      </c>
      <c r="AO2294">
        <v>14.627368421052633</v>
      </c>
      <c r="AP2294">
        <v>13.371428571428572</v>
      </c>
      <c r="AQ2294">
        <v>18.12857142857143</v>
      </c>
      <c r="AR2294">
        <v>13.285714285714286</v>
      </c>
      <c r="AS2294">
        <v>22.6</v>
      </c>
      <c r="AT2294">
        <v>14.843835616438357</v>
      </c>
      <c r="AU2294">
        <v>12.177777777777777</v>
      </c>
      <c r="AV2294">
        <v>11.321739130434784</v>
      </c>
      <c r="AW2294">
        <v>14.280000000000001</v>
      </c>
      <c r="AX2294">
        <v>15.456</v>
      </c>
      <c r="AY2294">
        <v>6.75</v>
      </c>
      <c r="AZ2294">
        <v>15.329032258064515</v>
      </c>
      <c r="BA2294">
        <v>32.136585365853662</v>
      </c>
      <c r="BB2294">
        <v>30.678260869565221</v>
      </c>
      <c r="BC2294">
        <v>30.6</v>
      </c>
      <c r="BD2294">
        <v>33.466666666666669</v>
      </c>
      <c r="BE2294">
        <v>19.408695652173915</v>
      </c>
      <c r="BF2294">
        <v>21.490909090909092</v>
      </c>
      <c r="BG2294">
        <v>22.837500000000002</v>
      </c>
      <c r="BH2294">
        <v>21.978947368421053</v>
      </c>
      <c r="BI2294">
        <v>13.607999999999999</v>
      </c>
      <c r="BJ2294">
        <v>20.362500000000001</v>
      </c>
      <c r="BK2294">
        <v>29.571428571428569</v>
      </c>
      <c r="BL2294">
        <v>29.52</v>
      </c>
      <c r="BM2294">
        <v>30.6</v>
      </c>
      <c r="BN2294">
        <v>14.451428571428572</v>
      </c>
      <c r="BO2294">
        <v>23.066666666666666</v>
      </c>
      <c r="BP2294">
        <v>6.0119999999999996</v>
      </c>
      <c r="BQ2294">
        <v>20.215384615384615</v>
      </c>
      <c r="BR2294">
        <v>30.646153846153847</v>
      </c>
      <c r="BS2294">
        <v>28.8</v>
      </c>
      <c r="BT2294">
        <v>30.900000000000002</v>
      </c>
      <c r="BU2294">
        <v>17.605479452054794</v>
      </c>
      <c r="BV2294">
        <v>23.657142857142858</v>
      </c>
      <c r="BW2294">
        <v>13.026315789473683</v>
      </c>
      <c r="BX2294">
        <v>17.668231253577559</v>
      </c>
      <c r="BY2294">
        <v>20.109080465028022</v>
      </c>
      <c r="BZ2294">
        <v>2293</v>
      </c>
    </row>
    <row r="2295" spans="1:78" x14ac:dyDescent="0.25">
      <c r="A2295">
        <v>2294</v>
      </c>
      <c r="B2295" t="s">
        <v>2364</v>
      </c>
      <c r="C2295">
        <v>95</v>
      </c>
      <c r="D2295">
        <v>71</v>
      </c>
      <c r="E2295">
        <v>57</v>
      </c>
      <c r="F2295">
        <v>84</v>
      </c>
      <c r="G2295">
        <v>36</v>
      </c>
      <c r="H2295">
        <v>73</v>
      </c>
      <c r="I2295">
        <v>81</v>
      </c>
      <c r="J2295">
        <v>68</v>
      </c>
      <c r="K2295">
        <v>58</v>
      </c>
      <c r="L2295">
        <v>72</v>
      </c>
      <c r="M2295">
        <v>16</v>
      </c>
      <c r="N2295">
        <v>31</v>
      </c>
      <c r="O2295">
        <v>42</v>
      </c>
      <c r="P2295">
        <v>23</v>
      </c>
      <c r="Q2295">
        <v>24</v>
      </c>
      <c r="R2295">
        <v>27</v>
      </c>
      <c r="S2295">
        <v>47</v>
      </c>
      <c r="T2295">
        <v>66</v>
      </c>
      <c r="U2295">
        <v>33</v>
      </c>
      <c r="V2295">
        <v>38</v>
      </c>
      <c r="W2295">
        <v>50</v>
      </c>
      <c r="X2295">
        <v>31</v>
      </c>
      <c r="Y2295">
        <v>28</v>
      </c>
      <c r="Z2295">
        <v>15</v>
      </c>
      <c r="AA2295">
        <v>4</v>
      </c>
      <c r="AB2295">
        <v>64</v>
      </c>
      <c r="AC2295">
        <v>27</v>
      </c>
      <c r="AD2295">
        <v>97</v>
      </c>
      <c r="AE2295">
        <v>63</v>
      </c>
      <c r="AF2295">
        <v>38</v>
      </c>
      <c r="AG2295">
        <v>48</v>
      </c>
      <c r="AH2295">
        <v>12</v>
      </c>
      <c r="AI2295">
        <v>73</v>
      </c>
      <c r="AJ2295">
        <v>7</v>
      </c>
      <c r="AK2295">
        <v>162</v>
      </c>
      <c r="AL2295">
        <v>1704</v>
      </c>
      <c r="AM2295">
        <v>1761</v>
      </c>
      <c r="AO2295">
        <v>14.627368421052633</v>
      </c>
      <c r="AP2295">
        <v>13.183098591549296</v>
      </c>
      <c r="AQ2295">
        <v>17.810526315789474</v>
      </c>
      <c r="AR2295">
        <v>13.285714285714286</v>
      </c>
      <c r="AS2295">
        <v>22.6</v>
      </c>
      <c r="AT2295">
        <v>14.843835616438357</v>
      </c>
      <c r="AU2295">
        <v>12.177777777777777</v>
      </c>
      <c r="AV2295">
        <v>11.488235294117649</v>
      </c>
      <c r="AW2295">
        <v>14.77241379310345</v>
      </c>
      <c r="AX2295">
        <v>16.100000000000001</v>
      </c>
      <c r="AY2295">
        <v>6.75</v>
      </c>
      <c r="AZ2295">
        <v>15.329032258064515</v>
      </c>
      <c r="BA2295">
        <v>31.37142857142857</v>
      </c>
      <c r="BB2295">
        <v>30.678260869565221</v>
      </c>
      <c r="BC2295">
        <v>30.6</v>
      </c>
      <c r="BD2295">
        <v>33.466666666666669</v>
      </c>
      <c r="BE2295">
        <v>18.995744680851065</v>
      </c>
      <c r="BF2295">
        <v>21.490909090909092</v>
      </c>
      <c r="BG2295">
        <v>22.145454545454545</v>
      </c>
      <c r="BH2295">
        <v>21.978947368421053</v>
      </c>
      <c r="BI2295">
        <v>13.607999999999999</v>
      </c>
      <c r="BJ2295">
        <v>21.019354838709678</v>
      </c>
      <c r="BK2295">
        <v>29.571428571428569</v>
      </c>
      <c r="BL2295">
        <v>29.52</v>
      </c>
      <c r="BM2295">
        <v>30.6</v>
      </c>
      <c r="BN2295">
        <v>15.80625</v>
      </c>
      <c r="BO2295">
        <v>23.066666666666666</v>
      </c>
      <c r="BP2295">
        <v>6.1979381443298971</v>
      </c>
      <c r="BQ2295">
        <v>20.857142857142858</v>
      </c>
      <c r="BR2295">
        <v>31.452631578947368</v>
      </c>
      <c r="BS2295">
        <v>27.6</v>
      </c>
      <c r="BT2295">
        <v>30.900000000000002</v>
      </c>
      <c r="BU2295">
        <v>17.605479452054794</v>
      </c>
      <c r="BV2295">
        <v>23.657142857142858</v>
      </c>
      <c r="BW2295">
        <v>12.222222222222223</v>
      </c>
      <c r="BX2295">
        <v>18.114084507042254</v>
      </c>
      <c r="BY2295">
        <v>20.091338605879816</v>
      </c>
      <c r="BZ2295">
        <v>2294</v>
      </c>
    </row>
    <row r="2296" spans="1:78" x14ac:dyDescent="0.25">
      <c r="A2296">
        <v>2295</v>
      </c>
      <c r="B2296" t="s">
        <v>2365</v>
      </c>
      <c r="C2296">
        <v>88</v>
      </c>
      <c r="D2296">
        <v>76</v>
      </c>
      <c r="E2296">
        <v>55</v>
      </c>
      <c r="F2296">
        <v>87</v>
      </c>
      <c r="G2296">
        <v>35</v>
      </c>
      <c r="H2296">
        <v>61</v>
      </c>
      <c r="I2296">
        <v>67</v>
      </c>
      <c r="J2296">
        <v>54</v>
      </c>
      <c r="K2296">
        <v>51</v>
      </c>
      <c r="L2296">
        <v>74</v>
      </c>
      <c r="M2296">
        <v>16</v>
      </c>
      <c r="N2296">
        <v>31</v>
      </c>
      <c r="O2296">
        <v>40</v>
      </c>
      <c r="P2296">
        <v>23</v>
      </c>
      <c r="Q2296">
        <v>24</v>
      </c>
      <c r="R2296">
        <v>27</v>
      </c>
      <c r="S2296">
        <v>47</v>
      </c>
      <c r="T2296">
        <v>66</v>
      </c>
      <c r="U2296">
        <v>32</v>
      </c>
      <c r="V2296">
        <v>38</v>
      </c>
      <c r="W2296">
        <v>50</v>
      </c>
      <c r="X2296">
        <v>32</v>
      </c>
      <c r="Y2296">
        <v>28</v>
      </c>
      <c r="Z2296">
        <v>15</v>
      </c>
      <c r="AA2296">
        <v>4</v>
      </c>
      <c r="AB2296">
        <v>64</v>
      </c>
      <c r="AC2296">
        <v>27</v>
      </c>
      <c r="AD2296">
        <v>97</v>
      </c>
      <c r="AE2296">
        <v>64</v>
      </c>
      <c r="AF2296">
        <v>38</v>
      </c>
      <c r="AG2296">
        <v>46</v>
      </c>
      <c r="AH2296">
        <v>12</v>
      </c>
      <c r="AI2296">
        <v>74</v>
      </c>
      <c r="AJ2296">
        <v>7</v>
      </c>
      <c r="AK2296">
        <v>152</v>
      </c>
      <c r="AL2296">
        <v>1700</v>
      </c>
      <c r="AM2296">
        <v>1702</v>
      </c>
      <c r="AO2296">
        <v>15.790909090909093</v>
      </c>
      <c r="AP2296">
        <v>12.315789473684211</v>
      </c>
      <c r="AQ2296">
        <v>18.458181818181817</v>
      </c>
      <c r="AR2296">
        <v>12.827586206896552</v>
      </c>
      <c r="AS2296">
        <v>23.245714285714286</v>
      </c>
      <c r="AT2296">
        <v>17.763934426229508</v>
      </c>
      <c r="AU2296">
        <v>14.722388059701492</v>
      </c>
      <c r="AV2296">
        <v>14.466666666666665</v>
      </c>
      <c r="AW2296">
        <v>16.8</v>
      </c>
      <c r="AX2296">
        <v>15.664864864864867</v>
      </c>
      <c r="AY2296">
        <v>6.75</v>
      </c>
      <c r="AZ2296">
        <v>15.329032258064515</v>
      </c>
      <c r="BA2296">
        <v>32.940000000000005</v>
      </c>
      <c r="BB2296">
        <v>30.678260869565221</v>
      </c>
      <c r="BC2296">
        <v>30.6</v>
      </c>
      <c r="BD2296">
        <v>33.466666666666669</v>
      </c>
      <c r="BE2296">
        <v>18.995744680851065</v>
      </c>
      <c r="BF2296">
        <v>21.490909090909092</v>
      </c>
      <c r="BG2296">
        <v>22.837500000000002</v>
      </c>
      <c r="BH2296">
        <v>21.978947368421053</v>
      </c>
      <c r="BI2296">
        <v>13.607999999999999</v>
      </c>
      <c r="BJ2296">
        <v>20.362500000000001</v>
      </c>
      <c r="BK2296">
        <v>29.571428571428569</v>
      </c>
      <c r="BL2296">
        <v>29.52</v>
      </c>
      <c r="BM2296">
        <v>30.6</v>
      </c>
      <c r="BN2296">
        <v>15.80625</v>
      </c>
      <c r="BO2296">
        <v>23.066666666666666</v>
      </c>
      <c r="BP2296">
        <v>6.1979381443298971</v>
      </c>
      <c r="BQ2296">
        <v>20.53125</v>
      </c>
      <c r="BR2296">
        <v>31.452631578947368</v>
      </c>
      <c r="BS2296">
        <v>28.8</v>
      </c>
      <c r="BT2296">
        <v>30.900000000000002</v>
      </c>
      <c r="BU2296">
        <v>17.367567567567569</v>
      </c>
      <c r="BV2296">
        <v>23.657142857142858</v>
      </c>
      <c r="BW2296">
        <v>13.026315789473683</v>
      </c>
      <c r="BX2296">
        <v>18.156705882352941</v>
      </c>
      <c r="BY2296">
        <v>20.587114106811722</v>
      </c>
      <c r="BZ2296">
        <v>2295</v>
      </c>
    </row>
    <row r="2297" spans="1:78" x14ac:dyDescent="0.25">
      <c r="A2297">
        <v>2296</v>
      </c>
      <c r="B2297" t="s">
        <v>2366</v>
      </c>
      <c r="C2297">
        <v>87</v>
      </c>
      <c r="D2297">
        <v>76</v>
      </c>
      <c r="E2297">
        <v>55</v>
      </c>
      <c r="F2297">
        <v>83</v>
      </c>
      <c r="G2297">
        <v>36</v>
      </c>
      <c r="H2297">
        <v>60</v>
      </c>
      <c r="I2297">
        <v>71</v>
      </c>
      <c r="J2297">
        <v>55</v>
      </c>
      <c r="K2297">
        <v>51</v>
      </c>
      <c r="L2297">
        <v>79</v>
      </c>
      <c r="M2297">
        <v>16</v>
      </c>
      <c r="N2297">
        <v>31</v>
      </c>
      <c r="O2297">
        <v>40</v>
      </c>
      <c r="P2297">
        <v>23</v>
      </c>
      <c r="Q2297">
        <v>24</v>
      </c>
      <c r="R2297">
        <v>27</v>
      </c>
      <c r="S2297">
        <v>45</v>
      </c>
      <c r="T2297">
        <v>66</v>
      </c>
      <c r="U2297">
        <v>33</v>
      </c>
      <c r="V2297">
        <v>38</v>
      </c>
      <c r="W2297">
        <v>50</v>
      </c>
      <c r="X2297">
        <v>32</v>
      </c>
      <c r="Y2297">
        <v>28</v>
      </c>
      <c r="Z2297">
        <v>15</v>
      </c>
      <c r="AA2297">
        <v>4</v>
      </c>
      <c r="AB2297">
        <v>64</v>
      </c>
      <c r="AC2297">
        <v>27</v>
      </c>
      <c r="AD2297">
        <v>97</v>
      </c>
      <c r="AE2297">
        <v>64</v>
      </c>
      <c r="AF2297">
        <v>39</v>
      </c>
      <c r="AG2297">
        <v>47</v>
      </c>
      <c r="AH2297">
        <v>12</v>
      </c>
      <c r="AI2297">
        <v>65</v>
      </c>
      <c r="AJ2297">
        <v>7</v>
      </c>
      <c r="AK2297">
        <v>155</v>
      </c>
      <c r="AL2297">
        <v>1687</v>
      </c>
      <c r="AM2297">
        <v>1702</v>
      </c>
      <c r="AO2297">
        <v>15.972413793103449</v>
      </c>
      <c r="AP2297">
        <v>12.315789473684211</v>
      </c>
      <c r="AQ2297">
        <v>18.458181818181817</v>
      </c>
      <c r="AR2297">
        <v>13.445783132530121</v>
      </c>
      <c r="AS2297">
        <v>22.6</v>
      </c>
      <c r="AT2297">
        <v>18.059999999999999</v>
      </c>
      <c r="AU2297">
        <v>13.892957746478874</v>
      </c>
      <c r="AV2297">
        <v>14.203636363636363</v>
      </c>
      <c r="AW2297">
        <v>16.8</v>
      </c>
      <c r="AX2297">
        <v>14.673417721518989</v>
      </c>
      <c r="AY2297">
        <v>6.75</v>
      </c>
      <c r="AZ2297">
        <v>15.329032258064515</v>
      </c>
      <c r="BA2297">
        <v>32.940000000000005</v>
      </c>
      <c r="BB2297">
        <v>30.678260869565221</v>
      </c>
      <c r="BC2297">
        <v>30.6</v>
      </c>
      <c r="BD2297">
        <v>33.466666666666669</v>
      </c>
      <c r="BE2297">
        <v>19.84</v>
      </c>
      <c r="BF2297">
        <v>21.490909090909092</v>
      </c>
      <c r="BG2297">
        <v>22.145454545454545</v>
      </c>
      <c r="BH2297">
        <v>21.978947368421053</v>
      </c>
      <c r="BI2297">
        <v>13.607999999999999</v>
      </c>
      <c r="BJ2297">
        <v>20.362500000000001</v>
      </c>
      <c r="BK2297">
        <v>29.571428571428569</v>
      </c>
      <c r="BL2297">
        <v>29.52</v>
      </c>
      <c r="BM2297">
        <v>30.6</v>
      </c>
      <c r="BN2297">
        <v>15.80625</v>
      </c>
      <c r="BO2297">
        <v>23.066666666666666</v>
      </c>
      <c r="BP2297">
        <v>6.1979381443298971</v>
      </c>
      <c r="BQ2297">
        <v>20.53125</v>
      </c>
      <c r="BR2297">
        <v>30.646153846153847</v>
      </c>
      <c r="BS2297">
        <v>28.18723404255319</v>
      </c>
      <c r="BT2297">
        <v>30.900000000000002</v>
      </c>
      <c r="BU2297">
        <v>19.772307692307692</v>
      </c>
      <c r="BV2297">
        <v>23.657142857142858</v>
      </c>
      <c r="BW2297">
        <v>12.774193548387096</v>
      </c>
      <c r="BX2297">
        <v>18.296621221102548</v>
      </c>
      <c r="BY2297">
        <v>20.575073672192158</v>
      </c>
      <c r="BZ2297">
        <v>2296</v>
      </c>
    </row>
    <row r="2298" spans="1:78" x14ac:dyDescent="0.25">
      <c r="A2298">
        <v>2297</v>
      </c>
      <c r="B2298" t="s">
        <v>2367</v>
      </c>
      <c r="C2298">
        <v>85</v>
      </c>
      <c r="D2298">
        <v>67</v>
      </c>
      <c r="E2298">
        <v>55</v>
      </c>
      <c r="F2298">
        <v>82</v>
      </c>
      <c r="G2298">
        <v>37</v>
      </c>
      <c r="H2298">
        <v>59</v>
      </c>
      <c r="I2298">
        <v>66</v>
      </c>
      <c r="J2298">
        <v>56</v>
      </c>
      <c r="K2298">
        <v>54</v>
      </c>
      <c r="L2298">
        <v>74</v>
      </c>
      <c r="M2298">
        <v>16</v>
      </c>
      <c r="N2298">
        <v>31</v>
      </c>
      <c r="O2298">
        <v>40</v>
      </c>
      <c r="P2298">
        <v>23</v>
      </c>
      <c r="Q2298">
        <v>24</v>
      </c>
      <c r="R2298">
        <v>27</v>
      </c>
      <c r="S2298">
        <v>47</v>
      </c>
      <c r="T2298">
        <v>66</v>
      </c>
      <c r="U2298">
        <v>32</v>
      </c>
      <c r="V2298">
        <v>38</v>
      </c>
      <c r="W2298">
        <v>51</v>
      </c>
      <c r="X2298">
        <v>32</v>
      </c>
      <c r="Y2298">
        <v>28</v>
      </c>
      <c r="Z2298">
        <v>15</v>
      </c>
      <c r="AA2298">
        <v>4</v>
      </c>
      <c r="AB2298">
        <v>64</v>
      </c>
      <c r="AC2298">
        <v>27</v>
      </c>
      <c r="AD2298">
        <v>97</v>
      </c>
      <c r="AE2298">
        <v>63</v>
      </c>
      <c r="AF2298">
        <v>39</v>
      </c>
      <c r="AG2298">
        <v>43</v>
      </c>
      <c r="AH2298">
        <v>12</v>
      </c>
      <c r="AI2298">
        <v>65</v>
      </c>
      <c r="AJ2298">
        <v>7</v>
      </c>
      <c r="AK2298">
        <v>163</v>
      </c>
      <c r="AL2298">
        <v>1698</v>
      </c>
      <c r="AM2298">
        <v>1689</v>
      </c>
      <c r="AO2298">
        <v>16.348235294117647</v>
      </c>
      <c r="AP2298">
        <v>13.970149253731345</v>
      </c>
      <c r="AQ2298">
        <v>18.458181818181817</v>
      </c>
      <c r="AR2298">
        <v>13.609756097560975</v>
      </c>
      <c r="AS2298">
        <v>21.98918918918919</v>
      </c>
      <c r="AT2298">
        <v>18.366101694915255</v>
      </c>
      <c r="AU2298">
        <v>14.945454545454545</v>
      </c>
      <c r="AV2298">
        <v>13.950000000000001</v>
      </c>
      <c r="AW2298">
        <v>15.866666666666667</v>
      </c>
      <c r="AX2298">
        <v>15.664864864864867</v>
      </c>
      <c r="AY2298">
        <v>6.75</v>
      </c>
      <c r="AZ2298">
        <v>15.329032258064515</v>
      </c>
      <c r="BA2298">
        <v>32.940000000000005</v>
      </c>
      <c r="BB2298">
        <v>30.678260869565221</v>
      </c>
      <c r="BC2298">
        <v>30.6</v>
      </c>
      <c r="BD2298">
        <v>33.466666666666669</v>
      </c>
      <c r="BE2298">
        <v>18.995744680851065</v>
      </c>
      <c r="BF2298">
        <v>21.490909090909092</v>
      </c>
      <c r="BG2298">
        <v>22.837500000000002</v>
      </c>
      <c r="BH2298">
        <v>21.978947368421053</v>
      </c>
      <c r="BI2298">
        <v>13.341176470588236</v>
      </c>
      <c r="BJ2298">
        <v>20.362500000000001</v>
      </c>
      <c r="BK2298">
        <v>29.571428571428569</v>
      </c>
      <c r="BL2298">
        <v>29.52</v>
      </c>
      <c r="BM2298">
        <v>30.6</v>
      </c>
      <c r="BN2298">
        <v>15.80625</v>
      </c>
      <c r="BO2298">
        <v>23.066666666666666</v>
      </c>
      <c r="BP2298">
        <v>6.1979381443298971</v>
      </c>
      <c r="BQ2298">
        <v>20.857142857142858</v>
      </c>
      <c r="BR2298">
        <v>30.646153846153847</v>
      </c>
      <c r="BS2298">
        <v>30.809302325581392</v>
      </c>
      <c r="BT2298">
        <v>30.900000000000002</v>
      </c>
      <c r="BU2298">
        <v>19.772307692307692</v>
      </c>
      <c r="BV2298">
        <v>23.657142857142858</v>
      </c>
      <c r="BW2298">
        <v>12.147239263803682</v>
      </c>
      <c r="BX2298">
        <v>18.178091872791523</v>
      </c>
      <c r="BY2298">
        <v>20.753556379525893</v>
      </c>
      <c r="BZ2298">
        <v>2297</v>
      </c>
    </row>
    <row r="2299" spans="1:78" x14ac:dyDescent="0.25">
      <c r="A2299">
        <v>2298</v>
      </c>
      <c r="B2299" t="s">
        <v>2368</v>
      </c>
      <c r="C2299">
        <v>87</v>
      </c>
      <c r="D2299">
        <v>69</v>
      </c>
      <c r="E2299">
        <v>61</v>
      </c>
      <c r="F2299">
        <v>81</v>
      </c>
      <c r="G2299">
        <v>36</v>
      </c>
      <c r="H2299">
        <v>58</v>
      </c>
      <c r="I2299">
        <v>71</v>
      </c>
      <c r="J2299">
        <v>56</v>
      </c>
      <c r="K2299">
        <v>54</v>
      </c>
      <c r="L2299">
        <v>75</v>
      </c>
      <c r="M2299">
        <v>16</v>
      </c>
      <c r="N2299">
        <v>31</v>
      </c>
      <c r="O2299">
        <v>40</v>
      </c>
      <c r="P2299">
        <v>23</v>
      </c>
      <c r="Q2299">
        <v>25</v>
      </c>
      <c r="R2299">
        <v>27</v>
      </c>
      <c r="S2299">
        <v>46</v>
      </c>
      <c r="T2299">
        <v>66</v>
      </c>
      <c r="U2299">
        <v>33</v>
      </c>
      <c r="V2299">
        <v>38</v>
      </c>
      <c r="W2299">
        <v>50</v>
      </c>
      <c r="X2299">
        <v>32</v>
      </c>
      <c r="Y2299">
        <v>28</v>
      </c>
      <c r="Z2299">
        <v>15</v>
      </c>
      <c r="AA2299">
        <v>4</v>
      </c>
      <c r="AB2299">
        <v>64</v>
      </c>
      <c r="AC2299">
        <v>27</v>
      </c>
      <c r="AD2299">
        <v>97</v>
      </c>
      <c r="AE2299">
        <v>61</v>
      </c>
      <c r="AF2299">
        <v>39</v>
      </c>
      <c r="AG2299">
        <v>44</v>
      </c>
      <c r="AH2299">
        <v>12</v>
      </c>
      <c r="AI2299">
        <v>67</v>
      </c>
      <c r="AJ2299">
        <v>8</v>
      </c>
      <c r="AK2299">
        <v>164</v>
      </c>
      <c r="AL2299">
        <v>1709</v>
      </c>
      <c r="AM2299">
        <v>1705</v>
      </c>
      <c r="AO2299">
        <v>15.972413793103449</v>
      </c>
      <c r="AP2299">
        <v>13.565217391304348</v>
      </c>
      <c r="AQ2299">
        <v>16.642622950819675</v>
      </c>
      <c r="AR2299">
        <v>13.777777777777779</v>
      </c>
      <c r="AS2299">
        <v>22.6</v>
      </c>
      <c r="AT2299">
        <v>18.682758620689654</v>
      </c>
      <c r="AU2299">
        <v>13.892957746478874</v>
      </c>
      <c r="AV2299">
        <v>13.950000000000001</v>
      </c>
      <c r="AW2299">
        <v>15.866666666666667</v>
      </c>
      <c r="AX2299">
        <v>15.456</v>
      </c>
      <c r="AY2299">
        <v>6.75</v>
      </c>
      <c r="AZ2299">
        <v>15.329032258064515</v>
      </c>
      <c r="BA2299">
        <v>32.940000000000005</v>
      </c>
      <c r="BB2299">
        <v>30.678260869565221</v>
      </c>
      <c r="BC2299">
        <v>29.376000000000001</v>
      </c>
      <c r="BD2299">
        <v>33.466666666666669</v>
      </c>
      <c r="BE2299">
        <v>19.408695652173915</v>
      </c>
      <c r="BF2299">
        <v>21.490909090909092</v>
      </c>
      <c r="BG2299">
        <v>22.145454545454545</v>
      </c>
      <c r="BH2299">
        <v>21.978947368421053</v>
      </c>
      <c r="BI2299">
        <v>13.607999999999999</v>
      </c>
      <c r="BJ2299">
        <v>20.362500000000001</v>
      </c>
      <c r="BK2299">
        <v>29.571428571428569</v>
      </c>
      <c r="BL2299">
        <v>29.52</v>
      </c>
      <c r="BM2299">
        <v>30.6</v>
      </c>
      <c r="BN2299">
        <v>15.80625</v>
      </c>
      <c r="BO2299">
        <v>23.066666666666666</v>
      </c>
      <c r="BP2299">
        <v>6.1979381443298971</v>
      </c>
      <c r="BQ2299">
        <v>21.540983606557379</v>
      </c>
      <c r="BR2299">
        <v>30.646153846153847</v>
      </c>
      <c r="BS2299">
        <v>30.109090909090909</v>
      </c>
      <c r="BT2299">
        <v>30.900000000000002</v>
      </c>
      <c r="BU2299">
        <v>19.182089552238804</v>
      </c>
      <c r="BV2299">
        <v>20.7</v>
      </c>
      <c r="BW2299">
        <v>12.073170731707316</v>
      </c>
      <c r="BX2299">
        <v>18.061088355763605</v>
      </c>
      <c r="BY2299">
        <v>20.582641788669807</v>
      </c>
      <c r="BZ2299">
        <v>2298</v>
      </c>
    </row>
    <row r="2300" spans="1:78" x14ac:dyDescent="0.25">
      <c r="A2300">
        <v>2299</v>
      </c>
      <c r="B2300" t="s">
        <v>2369</v>
      </c>
      <c r="C2300">
        <v>86</v>
      </c>
      <c r="D2300">
        <v>68</v>
      </c>
      <c r="E2300">
        <v>60</v>
      </c>
      <c r="F2300">
        <v>81</v>
      </c>
      <c r="G2300">
        <v>36</v>
      </c>
      <c r="H2300">
        <v>60</v>
      </c>
      <c r="I2300">
        <v>66</v>
      </c>
      <c r="J2300">
        <v>56</v>
      </c>
      <c r="K2300">
        <v>53</v>
      </c>
      <c r="L2300">
        <v>73</v>
      </c>
      <c r="M2300">
        <v>16</v>
      </c>
      <c r="N2300">
        <v>31</v>
      </c>
      <c r="O2300">
        <v>40</v>
      </c>
      <c r="P2300">
        <v>23</v>
      </c>
      <c r="Q2300">
        <v>25</v>
      </c>
      <c r="R2300">
        <v>27</v>
      </c>
      <c r="S2300">
        <v>45</v>
      </c>
      <c r="T2300">
        <v>66</v>
      </c>
      <c r="U2300">
        <v>32</v>
      </c>
      <c r="V2300">
        <v>37</v>
      </c>
      <c r="W2300">
        <v>49</v>
      </c>
      <c r="X2300">
        <v>32</v>
      </c>
      <c r="Y2300">
        <v>28</v>
      </c>
      <c r="Z2300">
        <v>15</v>
      </c>
      <c r="AA2300">
        <v>4</v>
      </c>
      <c r="AB2300">
        <v>64</v>
      </c>
      <c r="AC2300">
        <v>27</v>
      </c>
      <c r="AD2300">
        <v>97</v>
      </c>
      <c r="AE2300">
        <v>61</v>
      </c>
      <c r="AF2300">
        <v>39</v>
      </c>
      <c r="AG2300">
        <v>47</v>
      </c>
      <c r="AH2300">
        <v>12</v>
      </c>
      <c r="AI2300">
        <v>67</v>
      </c>
      <c r="AJ2300">
        <v>8</v>
      </c>
      <c r="AK2300">
        <v>170</v>
      </c>
      <c r="AL2300">
        <v>1692</v>
      </c>
      <c r="AM2300">
        <v>1701</v>
      </c>
      <c r="AO2300">
        <v>16.15813953488372</v>
      </c>
      <c r="AP2300">
        <v>13.764705882352942</v>
      </c>
      <c r="AQ2300">
        <v>16.920000000000002</v>
      </c>
      <c r="AR2300">
        <v>13.777777777777779</v>
      </c>
      <c r="AS2300">
        <v>22.6</v>
      </c>
      <c r="AT2300">
        <v>18.059999999999999</v>
      </c>
      <c r="AU2300">
        <v>14.945454545454545</v>
      </c>
      <c r="AV2300">
        <v>13.950000000000001</v>
      </c>
      <c r="AW2300">
        <v>16.166037735849059</v>
      </c>
      <c r="AX2300">
        <v>15.87945205479452</v>
      </c>
      <c r="AY2300">
        <v>6.75</v>
      </c>
      <c r="AZ2300">
        <v>15.329032258064515</v>
      </c>
      <c r="BA2300">
        <v>32.940000000000005</v>
      </c>
      <c r="BB2300">
        <v>30.678260869565221</v>
      </c>
      <c r="BC2300">
        <v>29.376000000000001</v>
      </c>
      <c r="BD2300">
        <v>33.466666666666669</v>
      </c>
      <c r="BE2300">
        <v>19.84</v>
      </c>
      <c r="BF2300">
        <v>21.490909090909092</v>
      </c>
      <c r="BG2300">
        <v>22.837500000000002</v>
      </c>
      <c r="BH2300">
        <v>22.572972972972973</v>
      </c>
      <c r="BI2300">
        <v>13.885714285714286</v>
      </c>
      <c r="BJ2300">
        <v>20.362500000000001</v>
      </c>
      <c r="BK2300">
        <v>29.571428571428569</v>
      </c>
      <c r="BL2300">
        <v>29.52</v>
      </c>
      <c r="BM2300">
        <v>30.6</v>
      </c>
      <c r="BN2300">
        <v>15.80625</v>
      </c>
      <c r="BO2300">
        <v>23.066666666666666</v>
      </c>
      <c r="BP2300">
        <v>6.1979381443298971</v>
      </c>
      <c r="BQ2300">
        <v>21.540983606557379</v>
      </c>
      <c r="BR2300">
        <v>30.646153846153847</v>
      </c>
      <c r="BS2300">
        <v>28.18723404255319</v>
      </c>
      <c r="BT2300">
        <v>30.900000000000002</v>
      </c>
      <c r="BU2300">
        <v>19.182089552238804</v>
      </c>
      <c r="BV2300">
        <v>20.7</v>
      </c>
      <c r="BW2300">
        <v>11.647058823529413</v>
      </c>
      <c r="BX2300">
        <v>18.24255319148936</v>
      </c>
      <c r="BY2300">
        <v>20.583395100481745</v>
      </c>
      <c r="BZ2300">
        <v>2299</v>
      </c>
    </row>
    <row r="2301" spans="1:78" x14ac:dyDescent="0.25">
      <c r="A2301">
        <v>2300</v>
      </c>
      <c r="B2301" t="s">
        <v>2370</v>
      </c>
      <c r="C2301">
        <v>86</v>
      </c>
      <c r="D2301">
        <v>64</v>
      </c>
      <c r="E2301">
        <v>59</v>
      </c>
      <c r="F2301">
        <v>84</v>
      </c>
      <c r="G2301">
        <v>36</v>
      </c>
      <c r="H2301">
        <v>59</v>
      </c>
      <c r="I2301">
        <v>71</v>
      </c>
      <c r="J2301">
        <v>56</v>
      </c>
      <c r="K2301">
        <v>52</v>
      </c>
      <c r="L2301">
        <v>78</v>
      </c>
      <c r="M2301">
        <v>16</v>
      </c>
      <c r="N2301">
        <v>31</v>
      </c>
      <c r="O2301">
        <v>40</v>
      </c>
      <c r="P2301">
        <v>23</v>
      </c>
      <c r="Q2301">
        <v>25</v>
      </c>
      <c r="R2301">
        <v>27</v>
      </c>
      <c r="S2301">
        <v>45</v>
      </c>
      <c r="T2301">
        <v>66</v>
      </c>
      <c r="U2301">
        <v>32</v>
      </c>
      <c r="V2301">
        <v>37</v>
      </c>
      <c r="W2301">
        <v>50</v>
      </c>
      <c r="X2301">
        <v>32</v>
      </c>
      <c r="Y2301">
        <v>28</v>
      </c>
      <c r="Z2301">
        <v>15</v>
      </c>
      <c r="AA2301">
        <v>4</v>
      </c>
      <c r="AB2301">
        <v>64</v>
      </c>
      <c r="AC2301">
        <v>28</v>
      </c>
      <c r="AD2301">
        <v>97</v>
      </c>
      <c r="AE2301">
        <v>60</v>
      </c>
      <c r="AF2301">
        <v>40</v>
      </c>
      <c r="AG2301">
        <v>43</v>
      </c>
      <c r="AH2301">
        <v>12</v>
      </c>
      <c r="AI2301">
        <v>69</v>
      </c>
      <c r="AJ2301">
        <v>7</v>
      </c>
      <c r="AK2301">
        <v>159</v>
      </c>
      <c r="AL2301">
        <v>1679</v>
      </c>
      <c r="AM2301">
        <v>1695</v>
      </c>
      <c r="AO2301">
        <v>16.15813953488372</v>
      </c>
      <c r="AP2301">
        <v>14.625</v>
      </c>
      <c r="AQ2301">
        <v>17.206779661016949</v>
      </c>
      <c r="AR2301">
        <v>13.285714285714286</v>
      </c>
      <c r="AS2301">
        <v>22.6</v>
      </c>
      <c r="AT2301">
        <v>18.366101694915255</v>
      </c>
      <c r="AU2301">
        <v>13.892957746478874</v>
      </c>
      <c r="AV2301">
        <v>13.950000000000001</v>
      </c>
      <c r="AW2301">
        <v>16.476923076923075</v>
      </c>
      <c r="AX2301">
        <v>14.861538461538464</v>
      </c>
      <c r="AY2301">
        <v>6.75</v>
      </c>
      <c r="AZ2301">
        <v>15.329032258064515</v>
      </c>
      <c r="BA2301">
        <v>32.940000000000005</v>
      </c>
      <c r="BB2301">
        <v>30.678260869565221</v>
      </c>
      <c r="BC2301">
        <v>29.376000000000001</v>
      </c>
      <c r="BD2301">
        <v>33.466666666666669</v>
      </c>
      <c r="BE2301">
        <v>19.84</v>
      </c>
      <c r="BF2301">
        <v>21.490909090909092</v>
      </c>
      <c r="BG2301">
        <v>22.837500000000002</v>
      </c>
      <c r="BH2301">
        <v>22.572972972972973</v>
      </c>
      <c r="BI2301">
        <v>13.607999999999999</v>
      </c>
      <c r="BJ2301">
        <v>20.362500000000001</v>
      </c>
      <c r="BK2301">
        <v>29.571428571428569</v>
      </c>
      <c r="BL2301">
        <v>29.52</v>
      </c>
      <c r="BM2301">
        <v>30.6</v>
      </c>
      <c r="BN2301">
        <v>15.80625</v>
      </c>
      <c r="BO2301">
        <v>22.242857142857144</v>
      </c>
      <c r="BP2301">
        <v>6.1979381443298971</v>
      </c>
      <c r="BQ2301">
        <v>21.9</v>
      </c>
      <c r="BR2301">
        <v>29.880000000000003</v>
      </c>
      <c r="BS2301">
        <v>30.809302325581392</v>
      </c>
      <c r="BT2301">
        <v>30.900000000000002</v>
      </c>
      <c r="BU2301">
        <v>18.626086956521739</v>
      </c>
      <c r="BV2301">
        <v>23.657142857142858</v>
      </c>
      <c r="BW2301">
        <v>12.452830188679245</v>
      </c>
      <c r="BX2301">
        <v>18.38379988088148</v>
      </c>
      <c r="BY2301">
        <v>20.668452898086301</v>
      </c>
      <c r="BZ2301">
        <v>2300</v>
      </c>
    </row>
    <row r="2302" spans="1:78" x14ac:dyDescent="0.25">
      <c r="A2302">
        <v>2301</v>
      </c>
      <c r="B2302" t="s">
        <v>2371</v>
      </c>
      <c r="C2302">
        <v>88</v>
      </c>
      <c r="D2302">
        <v>70</v>
      </c>
      <c r="E2302">
        <v>61</v>
      </c>
      <c r="F2302">
        <v>87</v>
      </c>
      <c r="G2302">
        <v>36</v>
      </c>
      <c r="H2302">
        <v>60</v>
      </c>
      <c r="I2302">
        <v>66</v>
      </c>
      <c r="J2302">
        <v>56</v>
      </c>
      <c r="K2302">
        <v>53</v>
      </c>
      <c r="L2302">
        <v>74</v>
      </c>
      <c r="M2302">
        <v>15</v>
      </c>
      <c r="N2302">
        <v>31</v>
      </c>
      <c r="O2302">
        <v>40</v>
      </c>
      <c r="P2302">
        <v>23</v>
      </c>
      <c r="Q2302">
        <v>25</v>
      </c>
      <c r="R2302">
        <v>27</v>
      </c>
      <c r="S2302">
        <v>45</v>
      </c>
      <c r="T2302">
        <v>66</v>
      </c>
      <c r="U2302">
        <v>32</v>
      </c>
      <c r="V2302">
        <v>38</v>
      </c>
      <c r="W2302">
        <v>50</v>
      </c>
      <c r="X2302">
        <v>31</v>
      </c>
      <c r="Y2302">
        <v>28</v>
      </c>
      <c r="Z2302">
        <v>15</v>
      </c>
      <c r="AA2302">
        <v>4</v>
      </c>
      <c r="AB2302">
        <v>64</v>
      </c>
      <c r="AC2302">
        <v>28</v>
      </c>
      <c r="AD2302">
        <v>112</v>
      </c>
      <c r="AE2302">
        <v>61</v>
      </c>
      <c r="AF2302">
        <v>40</v>
      </c>
      <c r="AG2302">
        <v>43</v>
      </c>
      <c r="AH2302">
        <v>12</v>
      </c>
      <c r="AI2302">
        <v>69</v>
      </c>
      <c r="AJ2302">
        <v>7</v>
      </c>
      <c r="AK2302">
        <v>157</v>
      </c>
      <c r="AL2302">
        <v>1687</v>
      </c>
      <c r="AM2302">
        <v>1714</v>
      </c>
      <c r="AO2302">
        <v>15.790909090909093</v>
      </c>
      <c r="AP2302">
        <v>13.371428571428572</v>
      </c>
      <c r="AQ2302">
        <v>16.642622950819675</v>
      </c>
      <c r="AR2302">
        <v>12.827586206896552</v>
      </c>
      <c r="AS2302">
        <v>22.6</v>
      </c>
      <c r="AT2302">
        <v>18.059999999999999</v>
      </c>
      <c r="AU2302">
        <v>14.945454545454545</v>
      </c>
      <c r="AV2302">
        <v>13.950000000000001</v>
      </c>
      <c r="AW2302">
        <v>16.166037735849059</v>
      </c>
      <c r="AX2302">
        <v>15.664864864864867</v>
      </c>
      <c r="AY2302">
        <v>7.2</v>
      </c>
      <c r="AZ2302">
        <v>15.329032258064515</v>
      </c>
      <c r="BA2302">
        <v>32.940000000000005</v>
      </c>
      <c r="BB2302">
        <v>30.678260869565221</v>
      </c>
      <c r="BC2302">
        <v>29.376000000000001</v>
      </c>
      <c r="BD2302">
        <v>33.466666666666669</v>
      </c>
      <c r="BE2302">
        <v>19.84</v>
      </c>
      <c r="BF2302">
        <v>21.490909090909092</v>
      </c>
      <c r="BG2302">
        <v>22.837500000000002</v>
      </c>
      <c r="BH2302">
        <v>21.978947368421053</v>
      </c>
      <c r="BI2302">
        <v>13.607999999999999</v>
      </c>
      <c r="BJ2302">
        <v>21.019354838709678</v>
      </c>
      <c r="BK2302">
        <v>29.571428571428569</v>
      </c>
      <c r="BL2302">
        <v>29.52</v>
      </c>
      <c r="BM2302">
        <v>30.6</v>
      </c>
      <c r="BN2302">
        <v>15.80625</v>
      </c>
      <c r="BO2302">
        <v>22.242857142857144</v>
      </c>
      <c r="BP2302">
        <v>5.3678571428571429</v>
      </c>
      <c r="BQ2302">
        <v>21.540983606557379</v>
      </c>
      <c r="BR2302">
        <v>29.880000000000003</v>
      </c>
      <c r="BS2302">
        <v>30.809302325581392</v>
      </c>
      <c r="BT2302">
        <v>30.900000000000002</v>
      </c>
      <c r="BU2302">
        <v>18.626086956521739</v>
      </c>
      <c r="BV2302">
        <v>23.657142857142858</v>
      </c>
      <c r="BW2302">
        <v>12.611464968152866</v>
      </c>
      <c r="BX2302">
        <v>18.296621221102548</v>
      </c>
      <c r="BY2302">
        <v>20.601307795140393</v>
      </c>
      <c r="BZ2302">
        <v>2301</v>
      </c>
    </row>
    <row r="2303" spans="1:78" x14ac:dyDescent="0.25">
      <c r="A2303">
        <v>2302</v>
      </c>
      <c r="B2303" t="s">
        <v>2372</v>
      </c>
      <c r="C2303">
        <v>86</v>
      </c>
      <c r="D2303">
        <v>70</v>
      </c>
      <c r="E2303">
        <v>61</v>
      </c>
      <c r="F2303">
        <v>88</v>
      </c>
      <c r="G2303">
        <v>36</v>
      </c>
      <c r="H2303">
        <v>60</v>
      </c>
      <c r="I2303">
        <v>71</v>
      </c>
      <c r="J2303">
        <v>52</v>
      </c>
      <c r="K2303">
        <v>53</v>
      </c>
      <c r="L2303">
        <v>75</v>
      </c>
      <c r="M2303">
        <v>16</v>
      </c>
      <c r="N2303">
        <v>31</v>
      </c>
      <c r="O2303">
        <v>40</v>
      </c>
      <c r="P2303">
        <v>23</v>
      </c>
      <c r="Q2303">
        <v>25</v>
      </c>
      <c r="R2303">
        <v>27</v>
      </c>
      <c r="S2303">
        <v>46</v>
      </c>
      <c r="T2303">
        <v>65</v>
      </c>
      <c r="U2303">
        <v>32</v>
      </c>
      <c r="V2303">
        <v>38</v>
      </c>
      <c r="W2303">
        <v>49</v>
      </c>
      <c r="X2303">
        <v>31</v>
      </c>
      <c r="Y2303">
        <v>28</v>
      </c>
      <c r="Z2303">
        <v>15</v>
      </c>
      <c r="AA2303">
        <v>4</v>
      </c>
      <c r="AB2303">
        <v>64</v>
      </c>
      <c r="AC2303">
        <v>28</v>
      </c>
      <c r="AD2303">
        <v>112</v>
      </c>
      <c r="AE2303">
        <v>61</v>
      </c>
      <c r="AF2303">
        <v>39</v>
      </c>
      <c r="AG2303">
        <v>44</v>
      </c>
      <c r="AH2303">
        <v>12</v>
      </c>
      <c r="AI2303">
        <v>105</v>
      </c>
      <c r="AJ2303">
        <v>7</v>
      </c>
      <c r="AK2303">
        <v>159</v>
      </c>
      <c r="AL2303">
        <v>1725</v>
      </c>
      <c r="AM2303">
        <v>1753</v>
      </c>
      <c r="AO2303">
        <v>16.15813953488372</v>
      </c>
      <c r="AP2303">
        <v>13.371428571428572</v>
      </c>
      <c r="AQ2303">
        <v>16.642622950819675</v>
      </c>
      <c r="AR2303">
        <v>12.681818181818183</v>
      </c>
      <c r="AS2303">
        <v>22.6</v>
      </c>
      <c r="AT2303">
        <v>18.059999999999999</v>
      </c>
      <c r="AU2303">
        <v>13.892957746478874</v>
      </c>
      <c r="AV2303">
        <v>15.023076923076925</v>
      </c>
      <c r="AW2303">
        <v>16.166037735849059</v>
      </c>
      <c r="AX2303">
        <v>15.456</v>
      </c>
      <c r="AY2303">
        <v>6.75</v>
      </c>
      <c r="AZ2303">
        <v>15.329032258064515</v>
      </c>
      <c r="BA2303">
        <v>32.940000000000005</v>
      </c>
      <c r="BB2303">
        <v>30.678260869565221</v>
      </c>
      <c r="BC2303">
        <v>29.376000000000001</v>
      </c>
      <c r="BD2303">
        <v>33.466666666666669</v>
      </c>
      <c r="BE2303">
        <v>19.408695652173915</v>
      </c>
      <c r="BF2303">
        <v>21.821538461538463</v>
      </c>
      <c r="BG2303">
        <v>22.837500000000002</v>
      </c>
      <c r="BH2303">
        <v>21.978947368421053</v>
      </c>
      <c r="BI2303">
        <v>13.885714285714286</v>
      </c>
      <c r="BJ2303">
        <v>21.019354838709678</v>
      </c>
      <c r="BK2303">
        <v>29.571428571428569</v>
      </c>
      <c r="BL2303">
        <v>29.52</v>
      </c>
      <c r="BM2303">
        <v>30.6</v>
      </c>
      <c r="BN2303">
        <v>15.80625</v>
      </c>
      <c r="BO2303">
        <v>22.242857142857144</v>
      </c>
      <c r="BP2303">
        <v>5.3678571428571429</v>
      </c>
      <c r="BQ2303">
        <v>21.540983606557379</v>
      </c>
      <c r="BR2303">
        <v>30.646153846153847</v>
      </c>
      <c r="BS2303">
        <v>30.109090909090909</v>
      </c>
      <c r="BT2303">
        <v>30.900000000000002</v>
      </c>
      <c r="BU2303">
        <v>12.24</v>
      </c>
      <c r="BV2303">
        <v>23.657142857142858</v>
      </c>
      <c r="BW2303">
        <v>12.452830188679245</v>
      </c>
      <c r="BX2303">
        <v>17.893565217391306</v>
      </c>
      <c r="BY2303">
        <v>20.32905185202571</v>
      </c>
      <c r="BZ2303">
        <v>2302</v>
      </c>
    </row>
    <row r="2304" spans="1:78" x14ac:dyDescent="0.25">
      <c r="A2304">
        <v>2303</v>
      </c>
      <c r="B2304" t="s">
        <v>2373</v>
      </c>
      <c r="C2304">
        <v>88</v>
      </c>
      <c r="D2304">
        <v>71</v>
      </c>
      <c r="E2304">
        <v>65</v>
      </c>
      <c r="F2304">
        <v>88</v>
      </c>
      <c r="G2304">
        <v>36</v>
      </c>
      <c r="H2304">
        <v>60</v>
      </c>
      <c r="I2304">
        <v>70</v>
      </c>
      <c r="J2304">
        <v>56</v>
      </c>
      <c r="K2304">
        <v>54</v>
      </c>
      <c r="L2304">
        <v>75</v>
      </c>
      <c r="M2304">
        <v>16</v>
      </c>
      <c r="N2304">
        <v>32</v>
      </c>
      <c r="O2304">
        <v>41</v>
      </c>
      <c r="P2304">
        <v>23</v>
      </c>
      <c r="Q2304">
        <v>25</v>
      </c>
      <c r="R2304">
        <v>27</v>
      </c>
      <c r="S2304">
        <v>46</v>
      </c>
      <c r="T2304">
        <v>66</v>
      </c>
      <c r="U2304">
        <v>32</v>
      </c>
      <c r="V2304">
        <v>41</v>
      </c>
      <c r="W2304">
        <v>52</v>
      </c>
      <c r="X2304">
        <v>31</v>
      </c>
      <c r="Y2304">
        <v>28</v>
      </c>
      <c r="Z2304">
        <v>15</v>
      </c>
      <c r="AA2304">
        <v>4</v>
      </c>
      <c r="AB2304">
        <v>64</v>
      </c>
      <c r="AC2304">
        <v>28</v>
      </c>
      <c r="AD2304">
        <v>133</v>
      </c>
      <c r="AE2304">
        <v>61</v>
      </c>
      <c r="AF2304">
        <v>39</v>
      </c>
      <c r="AG2304">
        <v>43</v>
      </c>
      <c r="AH2304">
        <v>12</v>
      </c>
      <c r="AI2304">
        <v>105</v>
      </c>
      <c r="AJ2304">
        <v>7</v>
      </c>
      <c r="AK2304">
        <v>162</v>
      </c>
      <c r="AL2304">
        <v>1734</v>
      </c>
      <c r="AM2304">
        <v>1796</v>
      </c>
      <c r="AO2304">
        <v>15.790909090909093</v>
      </c>
      <c r="AP2304">
        <v>13.183098591549296</v>
      </c>
      <c r="AQ2304">
        <v>15.618461538461538</v>
      </c>
      <c r="AR2304">
        <v>12.681818181818183</v>
      </c>
      <c r="AS2304">
        <v>22.6</v>
      </c>
      <c r="AT2304">
        <v>18.059999999999999</v>
      </c>
      <c r="AU2304">
        <v>14.091428571428571</v>
      </c>
      <c r="AV2304">
        <v>13.950000000000001</v>
      </c>
      <c r="AW2304">
        <v>15.866666666666667</v>
      </c>
      <c r="AX2304">
        <v>15.456</v>
      </c>
      <c r="AY2304">
        <v>6.75</v>
      </c>
      <c r="AZ2304">
        <v>14.85</v>
      </c>
      <c r="BA2304">
        <v>32.136585365853662</v>
      </c>
      <c r="BB2304">
        <v>30.678260869565221</v>
      </c>
      <c r="BC2304">
        <v>29.376000000000001</v>
      </c>
      <c r="BD2304">
        <v>33.466666666666669</v>
      </c>
      <c r="BE2304">
        <v>19.408695652173915</v>
      </c>
      <c r="BF2304">
        <v>21.490909090909092</v>
      </c>
      <c r="BG2304">
        <v>22.837500000000002</v>
      </c>
      <c r="BH2304">
        <v>20.370731707317074</v>
      </c>
      <c r="BI2304">
        <v>13.084615384615384</v>
      </c>
      <c r="BJ2304">
        <v>21.019354838709678</v>
      </c>
      <c r="BK2304">
        <v>29.571428571428569</v>
      </c>
      <c r="BL2304">
        <v>29.52</v>
      </c>
      <c r="BM2304">
        <v>30.6</v>
      </c>
      <c r="BN2304">
        <v>15.80625</v>
      </c>
      <c r="BO2304">
        <v>22.242857142857144</v>
      </c>
      <c r="BP2304">
        <v>4.5203007518796996</v>
      </c>
      <c r="BQ2304">
        <v>21.540983606557379</v>
      </c>
      <c r="BR2304">
        <v>30.646153846153847</v>
      </c>
      <c r="BS2304">
        <v>30.809302325581392</v>
      </c>
      <c r="BT2304">
        <v>30.900000000000002</v>
      </c>
      <c r="BU2304">
        <v>12.24</v>
      </c>
      <c r="BV2304">
        <v>23.657142857142858</v>
      </c>
      <c r="BW2304">
        <v>12.222222222222223</v>
      </c>
      <c r="BX2304">
        <v>17.800692041522492</v>
      </c>
      <c r="BY2304">
        <v>20.124710882278261</v>
      </c>
      <c r="BZ2304">
        <v>2303</v>
      </c>
    </row>
    <row r="2305" spans="1:78" x14ac:dyDescent="0.25">
      <c r="A2305">
        <v>2304</v>
      </c>
      <c r="B2305" t="s">
        <v>2374</v>
      </c>
      <c r="C2305">
        <v>88</v>
      </c>
      <c r="D2305">
        <v>70</v>
      </c>
      <c r="E2305">
        <v>65</v>
      </c>
      <c r="F2305">
        <v>84</v>
      </c>
      <c r="G2305">
        <v>36</v>
      </c>
      <c r="H2305">
        <v>58</v>
      </c>
      <c r="I2305">
        <v>70</v>
      </c>
      <c r="J2305">
        <v>57</v>
      </c>
      <c r="K2305">
        <v>58</v>
      </c>
      <c r="L2305">
        <v>75</v>
      </c>
      <c r="M2305">
        <v>16</v>
      </c>
      <c r="N2305">
        <v>32</v>
      </c>
      <c r="O2305">
        <v>41</v>
      </c>
      <c r="P2305">
        <v>24</v>
      </c>
      <c r="Q2305">
        <v>25</v>
      </c>
      <c r="R2305">
        <v>27</v>
      </c>
      <c r="S2305">
        <v>45</v>
      </c>
      <c r="T2305">
        <v>65</v>
      </c>
      <c r="U2305">
        <v>32</v>
      </c>
      <c r="V2305">
        <v>42</v>
      </c>
      <c r="W2305">
        <v>51</v>
      </c>
      <c r="X2305">
        <v>31</v>
      </c>
      <c r="Y2305">
        <v>28</v>
      </c>
      <c r="Z2305">
        <v>15</v>
      </c>
      <c r="AA2305">
        <v>4</v>
      </c>
      <c r="AB2305">
        <v>64</v>
      </c>
      <c r="AC2305">
        <v>28</v>
      </c>
      <c r="AD2305">
        <v>72</v>
      </c>
      <c r="AE2305">
        <v>60</v>
      </c>
      <c r="AF2305">
        <v>39</v>
      </c>
      <c r="AG2305">
        <v>43</v>
      </c>
      <c r="AH2305">
        <v>13</v>
      </c>
      <c r="AI2305">
        <v>105</v>
      </c>
      <c r="AJ2305">
        <v>7</v>
      </c>
      <c r="AK2305">
        <v>163</v>
      </c>
      <c r="AL2305">
        <v>1690</v>
      </c>
      <c r="AM2305">
        <v>1733</v>
      </c>
      <c r="AO2305">
        <v>15.790909090909093</v>
      </c>
      <c r="AP2305">
        <v>13.371428571428572</v>
      </c>
      <c r="AQ2305">
        <v>15.618461538461538</v>
      </c>
      <c r="AR2305">
        <v>13.285714285714286</v>
      </c>
      <c r="AS2305">
        <v>22.6</v>
      </c>
      <c r="AT2305">
        <v>18.682758620689654</v>
      </c>
      <c r="AU2305">
        <v>14.091428571428571</v>
      </c>
      <c r="AV2305">
        <v>13.705263157894736</v>
      </c>
      <c r="AW2305">
        <v>14.77241379310345</v>
      </c>
      <c r="AX2305">
        <v>15.456</v>
      </c>
      <c r="AY2305">
        <v>6.75</v>
      </c>
      <c r="AZ2305">
        <v>14.85</v>
      </c>
      <c r="BA2305">
        <v>32.136585365853662</v>
      </c>
      <c r="BB2305">
        <v>29.4</v>
      </c>
      <c r="BC2305">
        <v>29.376000000000001</v>
      </c>
      <c r="BD2305">
        <v>33.466666666666669</v>
      </c>
      <c r="BE2305">
        <v>19.84</v>
      </c>
      <c r="BF2305">
        <v>21.821538461538463</v>
      </c>
      <c r="BG2305">
        <v>22.837500000000002</v>
      </c>
      <c r="BH2305">
        <v>19.885714285714286</v>
      </c>
      <c r="BI2305">
        <v>13.341176470588236</v>
      </c>
      <c r="BJ2305">
        <v>21.019354838709678</v>
      </c>
      <c r="BK2305">
        <v>29.571428571428569</v>
      </c>
      <c r="BL2305">
        <v>29.52</v>
      </c>
      <c r="BM2305">
        <v>30.6</v>
      </c>
      <c r="BN2305">
        <v>15.80625</v>
      </c>
      <c r="BO2305">
        <v>22.242857142857144</v>
      </c>
      <c r="BP2305">
        <v>8.3500000000000014</v>
      </c>
      <c r="BQ2305">
        <v>21.9</v>
      </c>
      <c r="BR2305">
        <v>30.646153846153847</v>
      </c>
      <c r="BS2305">
        <v>30.809302325581392</v>
      </c>
      <c r="BT2305">
        <v>28.523076923076925</v>
      </c>
      <c r="BU2305">
        <v>12.24</v>
      </c>
      <c r="BV2305">
        <v>23.657142857142858</v>
      </c>
      <c r="BW2305">
        <v>12.147239263803682</v>
      </c>
      <c r="BX2305">
        <v>18.26414201183432</v>
      </c>
      <c r="BY2305">
        <v>20.185042026486276</v>
      </c>
      <c r="BZ2305">
        <v>2304</v>
      </c>
    </row>
    <row r="2306" spans="1:78" x14ac:dyDescent="0.25">
      <c r="A2306">
        <v>2305</v>
      </c>
      <c r="B2306" t="s">
        <v>2375</v>
      </c>
      <c r="C2306">
        <v>85</v>
      </c>
      <c r="D2306">
        <v>70</v>
      </c>
      <c r="E2306">
        <v>64</v>
      </c>
      <c r="F2306">
        <v>84</v>
      </c>
      <c r="G2306">
        <v>35</v>
      </c>
      <c r="H2306">
        <v>58</v>
      </c>
      <c r="I2306">
        <v>70</v>
      </c>
      <c r="J2306">
        <v>56</v>
      </c>
      <c r="K2306">
        <v>58</v>
      </c>
      <c r="L2306">
        <v>77</v>
      </c>
      <c r="M2306">
        <v>16</v>
      </c>
      <c r="N2306">
        <v>32</v>
      </c>
      <c r="O2306">
        <v>41</v>
      </c>
      <c r="P2306">
        <v>24</v>
      </c>
      <c r="Q2306">
        <v>25</v>
      </c>
      <c r="R2306">
        <v>27</v>
      </c>
      <c r="S2306">
        <v>45</v>
      </c>
      <c r="T2306">
        <v>66</v>
      </c>
      <c r="U2306">
        <v>33</v>
      </c>
      <c r="V2306">
        <v>42</v>
      </c>
      <c r="W2306">
        <v>51</v>
      </c>
      <c r="X2306">
        <v>31</v>
      </c>
      <c r="Y2306">
        <v>28</v>
      </c>
      <c r="Z2306">
        <v>15</v>
      </c>
      <c r="AA2306">
        <v>4</v>
      </c>
      <c r="AB2306">
        <v>64</v>
      </c>
      <c r="AC2306">
        <v>28</v>
      </c>
      <c r="AD2306">
        <v>72</v>
      </c>
      <c r="AE2306">
        <v>60</v>
      </c>
      <c r="AF2306">
        <v>39</v>
      </c>
      <c r="AG2306">
        <v>43</v>
      </c>
      <c r="AH2306">
        <v>13</v>
      </c>
      <c r="AI2306">
        <v>104</v>
      </c>
      <c r="AJ2306">
        <v>7</v>
      </c>
      <c r="AK2306">
        <v>160</v>
      </c>
      <c r="AL2306">
        <v>1671</v>
      </c>
      <c r="AM2306">
        <v>1727</v>
      </c>
      <c r="AO2306">
        <v>16.348235294117647</v>
      </c>
      <c r="AP2306">
        <v>13.371428571428572</v>
      </c>
      <c r="AQ2306">
        <v>15.862500000000001</v>
      </c>
      <c r="AR2306">
        <v>13.285714285714286</v>
      </c>
      <c r="AS2306">
        <v>23.245714285714286</v>
      </c>
      <c r="AT2306">
        <v>18.682758620689654</v>
      </c>
      <c r="AU2306">
        <v>14.091428571428571</v>
      </c>
      <c r="AV2306">
        <v>13.950000000000001</v>
      </c>
      <c r="AW2306">
        <v>14.77241379310345</v>
      </c>
      <c r="AX2306">
        <v>15.054545454545455</v>
      </c>
      <c r="AY2306">
        <v>6.75</v>
      </c>
      <c r="AZ2306">
        <v>14.85</v>
      </c>
      <c r="BA2306">
        <v>32.136585365853662</v>
      </c>
      <c r="BB2306">
        <v>29.4</v>
      </c>
      <c r="BC2306">
        <v>29.376000000000001</v>
      </c>
      <c r="BD2306">
        <v>33.466666666666669</v>
      </c>
      <c r="BE2306">
        <v>19.84</v>
      </c>
      <c r="BF2306">
        <v>21.490909090909092</v>
      </c>
      <c r="BG2306">
        <v>22.145454545454545</v>
      </c>
      <c r="BH2306">
        <v>19.885714285714286</v>
      </c>
      <c r="BI2306">
        <v>13.341176470588236</v>
      </c>
      <c r="BJ2306">
        <v>21.019354838709678</v>
      </c>
      <c r="BK2306">
        <v>29.571428571428569</v>
      </c>
      <c r="BL2306">
        <v>29.52</v>
      </c>
      <c r="BM2306">
        <v>30.6</v>
      </c>
      <c r="BN2306">
        <v>15.80625</v>
      </c>
      <c r="BO2306">
        <v>22.242857142857144</v>
      </c>
      <c r="BP2306">
        <v>8.3500000000000014</v>
      </c>
      <c r="BQ2306">
        <v>21.9</v>
      </c>
      <c r="BR2306">
        <v>30.646153846153847</v>
      </c>
      <c r="BS2306">
        <v>30.809302325581392</v>
      </c>
      <c r="BT2306">
        <v>28.523076923076925</v>
      </c>
      <c r="BU2306">
        <v>12.357692307692307</v>
      </c>
      <c r="BV2306">
        <v>23.657142857142858</v>
      </c>
      <c r="BW2306">
        <v>12.375</v>
      </c>
      <c r="BX2306">
        <v>18.471813285457813</v>
      </c>
      <c r="BY2306">
        <v>20.21422899636238</v>
      </c>
      <c r="BZ2306">
        <v>2305</v>
      </c>
    </row>
    <row r="2307" spans="1:78" x14ac:dyDescent="0.25">
      <c r="A2307">
        <v>2306</v>
      </c>
      <c r="B2307" t="s">
        <v>2376</v>
      </c>
      <c r="C2307">
        <v>86</v>
      </c>
      <c r="D2307">
        <v>64</v>
      </c>
      <c r="E2307">
        <v>65</v>
      </c>
      <c r="F2307">
        <v>84</v>
      </c>
      <c r="G2307">
        <v>36</v>
      </c>
      <c r="H2307">
        <v>59</v>
      </c>
      <c r="I2307">
        <v>69</v>
      </c>
      <c r="J2307">
        <v>54</v>
      </c>
      <c r="K2307">
        <v>55</v>
      </c>
      <c r="L2307">
        <v>80</v>
      </c>
      <c r="M2307">
        <v>16</v>
      </c>
      <c r="N2307">
        <v>32</v>
      </c>
      <c r="O2307">
        <v>41</v>
      </c>
      <c r="P2307">
        <v>24</v>
      </c>
      <c r="Q2307">
        <v>25</v>
      </c>
      <c r="R2307">
        <v>27</v>
      </c>
      <c r="S2307">
        <v>45</v>
      </c>
      <c r="T2307">
        <v>65</v>
      </c>
      <c r="U2307">
        <v>32</v>
      </c>
      <c r="V2307">
        <v>42</v>
      </c>
      <c r="W2307">
        <v>51</v>
      </c>
      <c r="X2307">
        <v>31</v>
      </c>
      <c r="Y2307">
        <v>28</v>
      </c>
      <c r="Z2307">
        <v>15</v>
      </c>
      <c r="AA2307">
        <v>4</v>
      </c>
      <c r="AB2307">
        <v>64</v>
      </c>
      <c r="AC2307">
        <v>28</v>
      </c>
      <c r="AD2307">
        <v>72</v>
      </c>
      <c r="AE2307">
        <v>60</v>
      </c>
      <c r="AF2307">
        <v>39</v>
      </c>
      <c r="AG2307">
        <v>43</v>
      </c>
      <c r="AH2307">
        <v>12</v>
      </c>
      <c r="AI2307">
        <v>104</v>
      </c>
      <c r="AJ2307">
        <v>7</v>
      </c>
      <c r="AK2307">
        <v>150</v>
      </c>
      <c r="AL2307">
        <v>1724</v>
      </c>
      <c r="AM2307">
        <v>1709</v>
      </c>
      <c r="AO2307">
        <v>16.15813953488372</v>
      </c>
      <c r="AP2307">
        <v>14.625</v>
      </c>
      <c r="AQ2307">
        <v>15.618461538461538</v>
      </c>
      <c r="AR2307">
        <v>13.285714285714286</v>
      </c>
      <c r="AS2307">
        <v>22.6</v>
      </c>
      <c r="AT2307">
        <v>18.366101694915255</v>
      </c>
      <c r="AU2307">
        <v>14.295652173913043</v>
      </c>
      <c r="AV2307">
        <v>14.466666666666665</v>
      </c>
      <c r="AW2307">
        <v>15.578181818181818</v>
      </c>
      <c r="AX2307">
        <v>14.490000000000002</v>
      </c>
      <c r="AY2307">
        <v>6.75</v>
      </c>
      <c r="AZ2307">
        <v>14.85</v>
      </c>
      <c r="BA2307">
        <v>32.136585365853662</v>
      </c>
      <c r="BB2307">
        <v>29.4</v>
      </c>
      <c r="BC2307">
        <v>29.376000000000001</v>
      </c>
      <c r="BD2307">
        <v>33.466666666666669</v>
      </c>
      <c r="BE2307">
        <v>19.84</v>
      </c>
      <c r="BF2307">
        <v>21.821538461538463</v>
      </c>
      <c r="BG2307">
        <v>22.837500000000002</v>
      </c>
      <c r="BH2307">
        <v>19.885714285714286</v>
      </c>
      <c r="BI2307">
        <v>13.341176470588236</v>
      </c>
      <c r="BJ2307">
        <v>21.019354838709678</v>
      </c>
      <c r="BK2307">
        <v>29.571428571428569</v>
      </c>
      <c r="BL2307">
        <v>29.52</v>
      </c>
      <c r="BM2307">
        <v>30.6</v>
      </c>
      <c r="BN2307">
        <v>15.80625</v>
      </c>
      <c r="BO2307">
        <v>22.242857142857144</v>
      </c>
      <c r="BP2307">
        <v>8.3500000000000014</v>
      </c>
      <c r="BQ2307">
        <v>21.9</v>
      </c>
      <c r="BR2307">
        <v>30.646153846153847</v>
      </c>
      <c r="BS2307">
        <v>30.809302325581392</v>
      </c>
      <c r="BT2307">
        <v>30.900000000000002</v>
      </c>
      <c r="BU2307">
        <v>12.357692307692307</v>
      </c>
      <c r="BV2307">
        <v>23.657142857142858</v>
      </c>
      <c r="BW2307">
        <v>13.2</v>
      </c>
      <c r="BX2307">
        <v>17.903944315545246</v>
      </c>
      <c r="BY2307">
        <v>20.341343174407296</v>
      </c>
      <c r="BZ2307">
        <v>2306</v>
      </c>
    </row>
    <row r="2308" spans="1:78" x14ac:dyDescent="0.25">
      <c r="A2308">
        <v>2307</v>
      </c>
      <c r="B2308" t="s">
        <v>2377</v>
      </c>
      <c r="C2308">
        <v>87</v>
      </c>
      <c r="D2308">
        <v>74</v>
      </c>
      <c r="E2308">
        <v>64</v>
      </c>
      <c r="F2308">
        <v>82</v>
      </c>
      <c r="G2308">
        <v>35</v>
      </c>
      <c r="H2308">
        <v>60</v>
      </c>
      <c r="I2308">
        <v>69</v>
      </c>
      <c r="J2308">
        <v>50</v>
      </c>
      <c r="K2308">
        <v>54</v>
      </c>
      <c r="L2308">
        <v>106</v>
      </c>
      <c r="M2308">
        <v>16</v>
      </c>
      <c r="N2308">
        <v>32</v>
      </c>
      <c r="O2308">
        <v>41</v>
      </c>
      <c r="P2308">
        <v>24</v>
      </c>
      <c r="Q2308">
        <v>25</v>
      </c>
      <c r="R2308">
        <v>27</v>
      </c>
      <c r="S2308">
        <v>44</v>
      </c>
      <c r="T2308">
        <v>65</v>
      </c>
      <c r="U2308">
        <v>33</v>
      </c>
      <c r="V2308">
        <v>42</v>
      </c>
      <c r="W2308">
        <v>52</v>
      </c>
      <c r="X2308">
        <v>31</v>
      </c>
      <c r="Y2308">
        <v>28</v>
      </c>
      <c r="Z2308">
        <v>15</v>
      </c>
      <c r="AA2308">
        <v>4</v>
      </c>
      <c r="AB2308">
        <v>64</v>
      </c>
      <c r="AC2308">
        <v>28</v>
      </c>
      <c r="AD2308">
        <v>112</v>
      </c>
      <c r="AE2308">
        <v>60</v>
      </c>
      <c r="AF2308">
        <v>39</v>
      </c>
      <c r="AG2308">
        <v>43</v>
      </c>
      <c r="AH2308">
        <v>13</v>
      </c>
      <c r="AI2308">
        <v>106</v>
      </c>
      <c r="AJ2308">
        <v>7</v>
      </c>
      <c r="AK2308">
        <v>151</v>
      </c>
      <c r="AL2308">
        <v>1723</v>
      </c>
      <c r="AM2308">
        <v>1783</v>
      </c>
      <c r="AO2308">
        <v>15.972413793103449</v>
      </c>
      <c r="AP2308">
        <v>12.648648648648649</v>
      </c>
      <c r="AQ2308">
        <v>15.862500000000001</v>
      </c>
      <c r="AR2308">
        <v>13.609756097560975</v>
      </c>
      <c r="AS2308">
        <v>23.245714285714286</v>
      </c>
      <c r="AT2308">
        <v>18.059999999999999</v>
      </c>
      <c r="AU2308">
        <v>14.295652173913043</v>
      </c>
      <c r="AV2308">
        <v>15.624000000000001</v>
      </c>
      <c r="AW2308">
        <v>15.866666666666667</v>
      </c>
      <c r="AX2308">
        <v>10.935849056603773</v>
      </c>
      <c r="AY2308">
        <v>6.75</v>
      </c>
      <c r="AZ2308">
        <v>14.85</v>
      </c>
      <c r="BA2308">
        <v>32.136585365853662</v>
      </c>
      <c r="BB2308">
        <v>29.4</v>
      </c>
      <c r="BC2308">
        <v>29.376000000000001</v>
      </c>
      <c r="BD2308">
        <v>33.466666666666669</v>
      </c>
      <c r="BE2308">
        <v>20.290909090909093</v>
      </c>
      <c r="BF2308">
        <v>21.821538461538463</v>
      </c>
      <c r="BG2308">
        <v>22.145454545454545</v>
      </c>
      <c r="BH2308">
        <v>19.885714285714286</v>
      </c>
      <c r="BI2308">
        <v>13.084615384615384</v>
      </c>
      <c r="BJ2308">
        <v>21.019354838709678</v>
      </c>
      <c r="BK2308">
        <v>29.571428571428569</v>
      </c>
      <c r="BL2308">
        <v>29.52</v>
      </c>
      <c r="BM2308">
        <v>30.6</v>
      </c>
      <c r="BN2308">
        <v>15.80625</v>
      </c>
      <c r="BO2308">
        <v>22.242857142857144</v>
      </c>
      <c r="BP2308">
        <v>5.3678571428571429</v>
      </c>
      <c r="BQ2308">
        <v>21.9</v>
      </c>
      <c r="BR2308">
        <v>30.646153846153847</v>
      </c>
      <c r="BS2308">
        <v>30.809302325581392</v>
      </c>
      <c r="BT2308">
        <v>28.523076923076925</v>
      </c>
      <c r="BU2308">
        <v>12.124528301886793</v>
      </c>
      <c r="BV2308">
        <v>23.657142857142858</v>
      </c>
      <c r="BW2308">
        <v>13.112582781456954</v>
      </c>
      <c r="BX2308">
        <v>17.914335461404526</v>
      </c>
      <c r="BY2308">
        <v>20.091935603814285</v>
      </c>
      <c r="BZ2308">
        <v>2307</v>
      </c>
    </row>
    <row r="2309" spans="1:78" x14ac:dyDescent="0.25">
      <c r="A2309">
        <v>2308</v>
      </c>
      <c r="B2309" t="s">
        <v>2378</v>
      </c>
      <c r="C2309">
        <v>88</v>
      </c>
      <c r="D2309">
        <v>74</v>
      </c>
      <c r="E2309">
        <v>65</v>
      </c>
      <c r="F2309">
        <v>80</v>
      </c>
      <c r="G2309">
        <v>35</v>
      </c>
      <c r="H2309">
        <v>60</v>
      </c>
      <c r="I2309">
        <v>68</v>
      </c>
      <c r="J2309">
        <v>53</v>
      </c>
      <c r="K2309">
        <v>49</v>
      </c>
      <c r="L2309">
        <v>107</v>
      </c>
      <c r="M2309">
        <v>16</v>
      </c>
      <c r="N2309">
        <v>31</v>
      </c>
      <c r="O2309">
        <v>41</v>
      </c>
      <c r="P2309">
        <v>24</v>
      </c>
      <c r="Q2309">
        <v>25</v>
      </c>
      <c r="R2309">
        <v>27</v>
      </c>
      <c r="S2309">
        <v>44</v>
      </c>
      <c r="T2309">
        <v>65</v>
      </c>
      <c r="U2309">
        <v>33</v>
      </c>
      <c r="V2309">
        <v>42</v>
      </c>
      <c r="W2309">
        <v>51</v>
      </c>
      <c r="X2309">
        <v>31</v>
      </c>
      <c r="Y2309">
        <v>28</v>
      </c>
      <c r="Z2309">
        <v>15</v>
      </c>
      <c r="AA2309">
        <v>4</v>
      </c>
      <c r="AB2309">
        <v>63</v>
      </c>
      <c r="AC2309">
        <v>28</v>
      </c>
      <c r="AD2309">
        <v>112</v>
      </c>
      <c r="AE2309">
        <v>60</v>
      </c>
      <c r="AF2309">
        <v>39</v>
      </c>
      <c r="AG2309">
        <v>43</v>
      </c>
      <c r="AH2309">
        <v>13</v>
      </c>
      <c r="AI2309">
        <v>105</v>
      </c>
      <c r="AJ2309">
        <v>7</v>
      </c>
      <c r="AK2309">
        <v>149</v>
      </c>
      <c r="AL2309">
        <v>1721</v>
      </c>
      <c r="AM2309">
        <v>1775</v>
      </c>
      <c r="AO2309">
        <v>15.790909090909093</v>
      </c>
      <c r="AP2309">
        <v>12.648648648648649</v>
      </c>
      <c r="AQ2309">
        <v>15.618461538461538</v>
      </c>
      <c r="AR2309">
        <v>13.950000000000001</v>
      </c>
      <c r="AS2309">
        <v>23.245714285714286</v>
      </c>
      <c r="AT2309">
        <v>18.059999999999999</v>
      </c>
      <c r="AU2309">
        <v>14.505882352941176</v>
      </c>
      <c r="AV2309">
        <v>14.739622641509435</v>
      </c>
      <c r="AW2309">
        <v>17.485714285714284</v>
      </c>
      <c r="AX2309">
        <v>10.833644859813084</v>
      </c>
      <c r="AY2309">
        <v>6.75</v>
      </c>
      <c r="AZ2309">
        <v>15.329032258064515</v>
      </c>
      <c r="BA2309">
        <v>32.136585365853662</v>
      </c>
      <c r="BB2309">
        <v>29.4</v>
      </c>
      <c r="BC2309">
        <v>29.376000000000001</v>
      </c>
      <c r="BD2309">
        <v>33.466666666666669</v>
      </c>
      <c r="BE2309">
        <v>20.290909090909093</v>
      </c>
      <c r="BF2309">
        <v>21.821538461538463</v>
      </c>
      <c r="BG2309">
        <v>22.145454545454545</v>
      </c>
      <c r="BH2309">
        <v>19.885714285714286</v>
      </c>
      <c r="BI2309">
        <v>13.341176470588236</v>
      </c>
      <c r="BJ2309">
        <v>21.019354838709678</v>
      </c>
      <c r="BK2309">
        <v>29.571428571428569</v>
      </c>
      <c r="BL2309">
        <v>29.52</v>
      </c>
      <c r="BM2309">
        <v>30.6</v>
      </c>
      <c r="BN2309">
        <v>16.057142857142857</v>
      </c>
      <c r="BO2309">
        <v>22.242857142857144</v>
      </c>
      <c r="BP2309">
        <v>5.3678571428571429</v>
      </c>
      <c r="BQ2309">
        <v>21.9</v>
      </c>
      <c r="BR2309">
        <v>30.646153846153847</v>
      </c>
      <c r="BS2309">
        <v>30.809302325581392</v>
      </c>
      <c r="BT2309">
        <v>28.523076923076925</v>
      </c>
      <c r="BU2309">
        <v>12.24</v>
      </c>
      <c r="BV2309">
        <v>23.657142857142858</v>
      </c>
      <c r="BW2309">
        <v>13.288590604026846</v>
      </c>
      <c r="BX2309">
        <v>17.935153980244042</v>
      </c>
      <c r="BY2309">
        <v>20.150830356274472</v>
      </c>
      <c r="BZ2309">
        <v>2308</v>
      </c>
    </row>
    <row r="2310" spans="1:78" x14ac:dyDescent="0.25">
      <c r="A2310">
        <v>2309</v>
      </c>
      <c r="B2310" t="s">
        <v>2379</v>
      </c>
      <c r="C2310">
        <v>86</v>
      </c>
      <c r="D2310">
        <v>73</v>
      </c>
      <c r="E2310">
        <v>65</v>
      </c>
      <c r="F2310">
        <v>80</v>
      </c>
      <c r="G2310">
        <v>35</v>
      </c>
      <c r="H2310">
        <v>60</v>
      </c>
      <c r="I2310">
        <v>67</v>
      </c>
      <c r="J2310">
        <v>51</v>
      </c>
      <c r="K2310">
        <v>48</v>
      </c>
      <c r="L2310">
        <v>105</v>
      </c>
      <c r="M2310">
        <v>16</v>
      </c>
      <c r="N2310">
        <v>31</v>
      </c>
      <c r="O2310">
        <v>41</v>
      </c>
      <c r="P2310">
        <v>24</v>
      </c>
      <c r="Q2310">
        <v>25</v>
      </c>
      <c r="R2310">
        <v>27</v>
      </c>
      <c r="S2310">
        <v>44</v>
      </c>
      <c r="T2310">
        <v>65</v>
      </c>
      <c r="U2310">
        <v>32</v>
      </c>
      <c r="V2310">
        <v>41</v>
      </c>
      <c r="W2310">
        <v>52</v>
      </c>
      <c r="X2310">
        <v>31</v>
      </c>
      <c r="Y2310">
        <v>29</v>
      </c>
      <c r="Z2310">
        <v>15</v>
      </c>
      <c r="AA2310">
        <v>4</v>
      </c>
      <c r="AB2310">
        <v>63</v>
      </c>
      <c r="AC2310">
        <v>28</v>
      </c>
      <c r="AD2310">
        <v>112</v>
      </c>
      <c r="AE2310">
        <v>59</v>
      </c>
      <c r="AF2310">
        <v>39</v>
      </c>
      <c r="AG2310">
        <v>44</v>
      </c>
      <c r="AH2310">
        <v>13</v>
      </c>
      <c r="AI2310">
        <v>97</v>
      </c>
      <c r="AJ2310">
        <v>7</v>
      </c>
      <c r="AK2310">
        <v>148</v>
      </c>
      <c r="AL2310">
        <v>1705</v>
      </c>
      <c r="AM2310">
        <v>1757</v>
      </c>
      <c r="AO2310">
        <v>16.15813953488372</v>
      </c>
      <c r="AP2310">
        <v>12.821917808219178</v>
      </c>
      <c r="AQ2310">
        <v>15.618461538461538</v>
      </c>
      <c r="AR2310">
        <v>13.950000000000001</v>
      </c>
      <c r="AS2310">
        <v>23.245714285714286</v>
      </c>
      <c r="AT2310">
        <v>18.059999999999999</v>
      </c>
      <c r="AU2310">
        <v>14.722388059701492</v>
      </c>
      <c r="AV2310">
        <v>15.31764705882353</v>
      </c>
      <c r="AW2310">
        <v>17.849999999999998</v>
      </c>
      <c r="AX2310">
        <v>11.040000000000001</v>
      </c>
      <c r="AY2310">
        <v>6.75</v>
      </c>
      <c r="AZ2310">
        <v>15.329032258064515</v>
      </c>
      <c r="BA2310">
        <v>32.136585365853662</v>
      </c>
      <c r="BB2310">
        <v>29.4</v>
      </c>
      <c r="BC2310">
        <v>29.376000000000001</v>
      </c>
      <c r="BD2310">
        <v>33.466666666666669</v>
      </c>
      <c r="BE2310">
        <v>20.290909090909093</v>
      </c>
      <c r="BF2310">
        <v>21.821538461538463</v>
      </c>
      <c r="BG2310">
        <v>22.837500000000002</v>
      </c>
      <c r="BH2310">
        <v>20.370731707317074</v>
      </c>
      <c r="BI2310">
        <v>13.084615384615384</v>
      </c>
      <c r="BJ2310">
        <v>21.019354838709678</v>
      </c>
      <c r="BK2310">
        <v>28.551724137931036</v>
      </c>
      <c r="BL2310">
        <v>29.52</v>
      </c>
      <c r="BM2310">
        <v>30.6</v>
      </c>
      <c r="BN2310">
        <v>16.057142857142857</v>
      </c>
      <c r="BO2310">
        <v>22.242857142857144</v>
      </c>
      <c r="BP2310">
        <v>5.3678571428571429</v>
      </c>
      <c r="BQ2310">
        <v>22.271186440677969</v>
      </c>
      <c r="BR2310">
        <v>30.646153846153847</v>
      </c>
      <c r="BS2310">
        <v>30.109090909090909</v>
      </c>
      <c r="BT2310">
        <v>28.523076923076925</v>
      </c>
      <c r="BU2310">
        <v>13.249484536082473</v>
      </c>
      <c r="BV2310">
        <v>23.657142857142858</v>
      </c>
      <c r="BW2310">
        <v>13.378378378378379</v>
      </c>
      <c r="BX2310">
        <v>18.103460410557183</v>
      </c>
      <c r="BY2310">
        <v>20.242066985525373</v>
      </c>
      <c r="BZ2310">
        <v>2309</v>
      </c>
    </row>
    <row r="2311" spans="1:78" x14ac:dyDescent="0.25">
      <c r="A2311">
        <v>2310</v>
      </c>
      <c r="B2311" t="s">
        <v>2380</v>
      </c>
      <c r="C2311">
        <v>88</v>
      </c>
      <c r="D2311">
        <v>73</v>
      </c>
      <c r="E2311">
        <v>65</v>
      </c>
      <c r="F2311">
        <v>78</v>
      </c>
      <c r="G2311">
        <v>35</v>
      </c>
      <c r="H2311">
        <v>59</v>
      </c>
      <c r="I2311">
        <v>67</v>
      </c>
      <c r="J2311">
        <v>53</v>
      </c>
      <c r="K2311">
        <v>55</v>
      </c>
      <c r="L2311">
        <v>80</v>
      </c>
      <c r="M2311">
        <v>16</v>
      </c>
      <c r="N2311">
        <v>31</v>
      </c>
      <c r="O2311">
        <v>41</v>
      </c>
      <c r="P2311">
        <v>24</v>
      </c>
      <c r="Q2311">
        <v>25</v>
      </c>
      <c r="R2311">
        <v>27</v>
      </c>
      <c r="S2311">
        <v>44</v>
      </c>
      <c r="T2311">
        <v>66</v>
      </c>
      <c r="U2311">
        <v>33</v>
      </c>
      <c r="V2311">
        <v>42</v>
      </c>
      <c r="W2311">
        <v>50</v>
      </c>
      <c r="X2311">
        <v>32</v>
      </c>
      <c r="Y2311">
        <v>29</v>
      </c>
      <c r="Z2311">
        <v>15</v>
      </c>
      <c r="AA2311">
        <v>4</v>
      </c>
      <c r="AB2311">
        <v>63</v>
      </c>
      <c r="AC2311">
        <v>28</v>
      </c>
      <c r="AD2311">
        <v>112</v>
      </c>
      <c r="AE2311">
        <v>60</v>
      </c>
      <c r="AF2311">
        <v>39</v>
      </c>
      <c r="AG2311">
        <v>43</v>
      </c>
      <c r="AH2311">
        <v>13</v>
      </c>
      <c r="AI2311">
        <v>97</v>
      </c>
      <c r="AJ2311">
        <v>7</v>
      </c>
      <c r="AK2311">
        <v>152</v>
      </c>
      <c r="AL2311">
        <v>1698</v>
      </c>
      <c r="AM2311">
        <v>1746</v>
      </c>
      <c r="AO2311">
        <v>15.790909090909093</v>
      </c>
      <c r="AP2311">
        <v>12.821917808219178</v>
      </c>
      <c r="AQ2311">
        <v>15.618461538461538</v>
      </c>
      <c r="AR2311">
        <v>14.307692307692308</v>
      </c>
      <c r="AS2311">
        <v>23.245714285714286</v>
      </c>
      <c r="AT2311">
        <v>18.366101694915255</v>
      </c>
      <c r="AU2311">
        <v>14.722388059701492</v>
      </c>
      <c r="AV2311">
        <v>14.739622641509435</v>
      </c>
      <c r="AW2311">
        <v>15.578181818181818</v>
      </c>
      <c r="AX2311">
        <v>14.490000000000002</v>
      </c>
      <c r="AY2311">
        <v>6.75</v>
      </c>
      <c r="AZ2311">
        <v>15.329032258064515</v>
      </c>
      <c r="BA2311">
        <v>32.136585365853662</v>
      </c>
      <c r="BB2311">
        <v>29.4</v>
      </c>
      <c r="BC2311">
        <v>29.376000000000001</v>
      </c>
      <c r="BD2311">
        <v>33.466666666666669</v>
      </c>
      <c r="BE2311">
        <v>20.290909090909093</v>
      </c>
      <c r="BF2311">
        <v>21.490909090909092</v>
      </c>
      <c r="BG2311">
        <v>22.145454545454545</v>
      </c>
      <c r="BH2311">
        <v>19.885714285714286</v>
      </c>
      <c r="BI2311">
        <v>13.607999999999999</v>
      </c>
      <c r="BJ2311">
        <v>20.362500000000001</v>
      </c>
      <c r="BK2311">
        <v>28.551724137931036</v>
      </c>
      <c r="BL2311">
        <v>29.52</v>
      </c>
      <c r="BM2311">
        <v>30.6</v>
      </c>
      <c r="BN2311">
        <v>16.057142857142857</v>
      </c>
      <c r="BO2311">
        <v>22.242857142857144</v>
      </c>
      <c r="BP2311">
        <v>5.3678571428571429</v>
      </c>
      <c r="BQ2311">
        <v>21.9</v>
      </c>
      <c r="BR2311">
        <v>30.646153846153847</v>
      </c>
      <c r="BS2311">
        <v>30.809302325581392</v>
      </c>
      <c r="BT2311">
        <v>28.523076923076925</v>
      </c>
      <c r="BU2311">
        <v>13.249484536082473</v>
      </c>
      <c r="BV2311">
        <v>23.657142857142858</v>
      </c>
      <c r="BW2311">
        <v>13.026315789473683</v>
      </c>
      <c r="BX2311">
        <v>18.178091872791523</v>
      </c>
      <c r="BY2311">
        <v>20.245724356677947</v>
      </c>
      <c r="BZ2311">
        <v>2310</v>
      </c>
    </row>
    <row r="2312" spans="1:78" x14ac:dyDescent="0.25">
      <c r="A2312">
        <v>2311</v>
      </c>
      <c r="B2312" t="s">
        <v>2381</v>
      </c>
      <c r="C2312">
        <v>88</v>
      </c>
      <c r="D2312">
        <v>73</v>
      </c>
      <c r="E2312">
        <v>64</v>
      </c>
      <c r="F2312">
        <v>78</v>
      </c>
      <c r="G2312">
        <v>35</v>
      </c>
      <c r="H2312">
        <v>57</v>
      </c>
      <c r="I2312">
        <v>66</v>
      </c>
      <c r="J2312">
        <v>54</v>
      </c>
      <c r="K2312">
        <v>56</v>
      </c>
      <c r="L2312">
        <v>80</v>
      </c>
      <c r="M2312">
        <v>16</v>
      </c>
      <c r="N2312">
        <v>31</v>
      </c>
      <c r="O2312">
        <v>41</v>
      </c>
      <c r="P2312">
        <v>24</v>
      </c>
      <c r="Q2312">
        <v>25</v>
      </c>
      <c r="R2312">
        <v>27</v>
      </c>
      <c r="S2312">
        <v>44</v>
      </c>
      <c r="T2312">
        <v>67</v>
      </c>
      <c r="U2312">
        <v>33</v>
      </c>
      <c r="V2312">
        <v>41</v>
      </c>
      <c r="W2312">
        <v>53</v>
      </c>
      <c r="X2312">
        <v>32</v>
      </c>
      <c r="Y2312">
        <v>29</v>
      </c>
      <c r="Z2312">
        <v>15</v>
      </c>
      <c r="AA2312">
        <v>4</v>
      </c>
      <c r="AB2312">
        <v>63</v>
      </c>
      <c r="AC2312">
        <v>27</v>
      </c>
      <c r="AD2312">
        <v>112</v>
      </c>
      <c r="AE2312">
        <v>60</v>
      </c>
      <c r="AF2312">
        <v>39</v>
      </c>
      <c r="AG2312">
        <v>43</v>
      </c>
      <c r="AH2312">
        <v>12</v>
      </c>
      <c r="AI2312">
        <v>97</v>
      </c>
      <c r="AJ2312">
        <v>7</v>
      </c>
      <c r="AK2312">
        <v>166</v>
      </c>
      <c r="AL2312">
        <v>1718</v>
      </c>
      <c r="AM2312">
        <v>1759</v>
      </c>
      <c r="AO2312">
        <v>15.790909090909093</v>
      </c>
      <c r="AP2312">
        <v>12.821917808219178</v>
      </c>
      <c r="AQ2312">
        <v>15.862500000000001</v>
      </c>
      <c r="AR2312">
        <v>14.307692307692308</v>
      </c>
      <c r="AS2312">
        <v>23.245714285714286</v>
      </c>
      <c r="AT2312">
        <v>19.010526315789473</v>
      </c>
      <c r="AU2312">
        <v>14.945454545454545</v>
      </c>
      <c r="AV2312">
        <v>14.466666666666665</v>
      </c>
      <c r="AW2312">
        <v>15.3</v>
      </c>
      <c r="AX2312">
        <v>14.490000000000002</v>
      </c>
      <c r="AY2312">
        <v>6.75</v>
      </c>
      <c r="AZ2312">
        <v>15.329032258064515</v>
      </c>
      <c r="BA2312">
        <v>32.136585365853662</v>
      </c>
      <c r="BB2312">
        <v>29.4</v>
      </c>
      <c r="BC2312">
        <v>29.376000000000001</v>
      </c>
      <c r="BD2312">
        <v>33.466666666666669</v>
      </c>
      <c r="BE2312">
        <v>20.290909090909093</v>
      </c>
      <c r="BF2312">
        <v>21.170149253731342</v>
      </c>
      <c r="BG2312">
        <v>22.145454545454545</v>
      </c>
      <c r="BH2312">
        <v>20.370731707317074</v>
      </c>
      <c r="BI2312">
        <v>12.837735849056603</v>
      </c>
      <c r="BJ2312">
        <v>20.362500000000001</v>
      </c>
      <c r="BK2312">
        <v>28.551724137931036</v>
      </c>
      <c r="BL2312">
        <v>29.52</v>
      </c>
      <c r="BM2312">
        <v>30.6</v>
      </c>
      <c r="BN2312">
        <v>16.057142857142857</v>
      </c>
      <c r="BO2312">
        <v>23.066666666666666</v>
      </c>
      <c r="BP2312">
        <v>5.3678571428571429</v>
      </c>
      <c r="BQ2312">
        <v>21.9</v>
      </c>
      <c r="BR2312">
        <v>30.646153846153847</v>
      </c>
      <c r="BS2312">
        <v>30.809302325581392</v>
      </c>
      <c r="BT2312">
        <v>30.900000000000002</v>
      </c>
      <c r="BU2312">
        <v>13.249484536082473</v>
      </c>
      <c r="BV2312">
        <v>23.657142857142858</v>
      </c>
      <c r="BW2312">
        <v>11.927710843373493</v>
      </c>
      <c r="BX2312">
        <v>17.966472642607684</v>
      </c>
      <c r="BY2312">
        <v>20.224980981414092</v>
      </c>
      <c r="BZ2312">
        <v>2311</v>
      </c>
    </row>
    <row r="2313" spans="1:78" x14ac:dyDescent="0.25">
      <c r="A2313">
        <v>2312</v>
      </c>
      <c r="B2313" t="s">
        <v>2382</v>
      </c>
      <c r="C2313">
        <v>88</v>
      </c>
      <c r="D2313">
        <v>74</v>
      </c>
      <c r="E2313">
        <v>65</v>
      </c>
      <c r="F2313">
        <v>80</v>
      </c>
      <c r="G2313">
        <v>35</v>
      </c>
      <c r="H2313">
        <v>59</v>
      </c>
      <c r="I2313">
        <v>68</v>
      </c>
      <c r="J2313">
        <v>51</v>
      </c>
      <c r="K2313">
        <v>57</v>
      </c>
      <c r="L2313">
        <v>106</v>
      </c>
      <c r="M2313">
        <v>15</v>
      </c>
      <c r="N2313">
        <v>31</v>
      </c>
      <c r="O2313">
        <v>41</v>
      </c>
      <c r="P2313">
        <v>24</v>
      </c>
      <c r="Q2313">
        <v>25</v>
      </c>
      <c r="R2313">
        <v>27</v>
      </c>
      <c r="S2313">
        <v>44</v>
      </c>
      <c r="T2313">
        <v>64</v>
      </c>
      <c r="U2313">
        <v>32</v>
      </c>
      <c r="V2313">
        <v>41</v>
      </c>
      <c r="W2313">
        <v>51</v>
      </c>
      <c r="X2313">
        <v>32</v>
      </c>
      <c r="Y2313">
        <v>29</v>
      </c>
      <c r="Z2313">
        <v>15</v>
      </c>
      <c r="AA2313">
        <v>4</v>
      </c>
      <c r="AB2313">
        <v>63</v>
      </c>
      <c r="AC2313">
        <v>27</v>
      </c>
      <c r="AD2313">
        <v>113</v>
      </c>
      <c r="AE2313">
        <v>59</v>
      </c>
      <c r="AF2313">
        <v>39</v>
      </c>
      <c r="AG2313">
        <v>43</v>
      </c>
      <c r="AH2313">
        <v>12</v>
      </c>
      <c r="AI2313">
        <v>85</v>
      </c>
      <c r="AJ2313">
        <v>7</v>
      </c>
      <c r="AK2313">
        <v>156</v>
      </c>
      <c r="AL2313">
        <v>1683</v>
      </c>
      <c r="AM2313">
        <v>1762</v>
      </c>
      <c r="AO2313">
        <v>15.790909090909093</v>
      </c>
      <c r="AP2313">
        <v>12.648648648648649</v>
      </c>
      <c r="AQ2313">
        <v>15.618461538461538</v>
      </c>
      <c r="AR2313">
        <v>13.950000000000001</v>
      </c>
      <c r="AS2313">
        <v>23.245714285714286</v>
      </c>
      <c r="AT2313">
        <v>18.366101694915255</v>
      </c>
      <c r="AU2313">
        <v>14.505882352941176</v>
      </c>
      <c r="AV2313">
        <v>15.31764705882353</v>
      </c>
      <c r="AW2313">
        <v>15.03157894736842</v>
      </c>
      <c r="AX2313">
        <v>10.935849056603773</v>
      </c>
      <c r="AY2313">
        <v>7.2</v>
      </c>
      <c r="AZ2313">
        <v>15.329032258064515</v>
      </c>
      <c r="BA2313">
        <v>32.136585365853662</v>
      </c>
      <c r="BB2313">
        <v>29.4</v>
      </c>
      <c r="BC2313">
        <v>29.376000000000001</v>
      </c>
      <c r="BD2313">
        <v>33.466666666666669</v>
      </c>
      <c r="BE2313">
        <v>20.290909090909093</v>
      </c>
      <c r="BF2313">
        <v>22.162500000000001</v>
      </c>
      <c r="BG2313">
        <v>22.837500000000002</v>
      </c>
      <c r="BH2313">
        <v>20.370731707317074</v>
      </c>
      <c r="BI2313">
        <v>13.341176470588236</v>
      </c>
      <c r="BJ2313">
        <v>20.362500000000001</v>
      </c>
      <c r="BK2313">
        <v>28.551724137931036</v>
      </c>
      <c r="BL2313">
        <v>29.52</v>
      </c>
      <c r="BM2313">
        <v>30.6</v>
      </c>
      <c r="BN2313">
        <v>16.057142857142857</v>
      </c>
      <c r="BO2313">
        <v>23.066666666666666</v>
      </c>
      <c r="BP2313">
        <v>5.320353982300885</v>
      </c>
      <c r="BQ2313">
        <v>22.271186440677969</v>
      </c>
      <c r="BR2313">
        <v>30.646153846153847</v>
      </c>
      <c r="BS2313">
        <v>30.809302325581392</v>
      </c>
      <c r="BT2313">
        <v>30.900000000000002</v>
      </c>
      <c r="BU2313">
        <v>15.120000000000001</v>
      </c>
      <c r="BV2313">
        <v>23.657142857142858</v>
      </c>
      <c r="BW2313">
        <v>12.692307692307692</v>
      </c>
      <c r="BX2313">
        <v>18.340106951871658</v>
      </c>
      <c r="BY2313">
        <v>20.259171313287027</v>
      </c>
      <c r="BZ2313">
        <v>2312</v>
      </c>
    </row>
    <row r="2314" spans="1:78" x14ac:dyDescent="0.25">
      <c r="A2314">
        <v>2313</v>
      </c>
      <c r="B2314" t="s">
        <v>2383</v>
      </c>
      <c r="C2314">
        <v>88</v>
      </c>
      <c r="D2314">
        <v>73</v>
      </c>
      <c r="E2314">
        <v>64</v>
      </c>
      <c r="F2314">
        <v>79</v>
      </c>
      <c r="G2314">
        <v>35</v>
      </c>
      <c r="H2314">
        <v>58</v>
      </c>
      <c r="I2314">
        <v>67</v>
      </c>
      <c r="J2314">
        <v>50</v>
      </c>
      <c r="K2314">
        <v>55</v>
      </c>
      <c r="L2314">
        <v>74</v>
      </c>
      <c r="M2314">
        <v>15</v>
      </c>
      <c r="N2314">
        <v>31</v>
      </c>
      <c r="O2314">
        <v>41</v>
      </c>
      <c r="P2314">
        <v>24</v>
      </c>
      <c r="Q2314">
        <v>25</v>
      </c>
      <c r="R2314">
        <v>27</v>
      </c>
      <c r="S2314">
        <v>44</v>
      </c>
      <c r="T2314">
        <v>64</v>
      </c>
      <c r="U2314">
        <v>32</v>
      </c>
      <c r="V2314">
        <v>42</v>
      </c>
      <c r="W2314">
        <v>51</v>
      </c>
      <c r="X2314">
        <v>31</v>
      </c>
      <c r="Y2314">
        <v>29</v>
      </c>
      <c r="Z2314">
        <v>15</v>
      </c>
      <c r="AA2314">
        <v>4</v>
      </c>
      <c r="AB2314">
        <v>63</v>
      </c>
      <c r="AC2314">
        <v>27</v>
      </c>
      <c r="AD2314">
        <v>113</v>
      </c>
      <c r="AE2314">
        <v>59</v>
      </c>
      <c r="AF2314">
        <v>39</v>
      </c>
      <c r="AG2314">
        <v>43</v>
      </c>
      <c r="AH2314">
        <v>12</v>
      </c>
      <c r="AI2314">
        <v>116</v>
      </c>
      <c r="AJ2314">
        <v>7</v>
      </c>
      <c r="AK2314">
        <v>147</v>
      </c>
      <c r="AL2314">
        <v>1703</v>
      </c>
      <c r="AM2314">
        <v>1744</v>
      </c>
      <c r="AO2314">
        <v>15.790909090909093</v>
      </c>
      <c r="AP2314">
        <v>12.821917808219178</v>
      </c>
      <c r="AQ2314">
        <v>15.862500000000001</v>
      </c>
      <c r="AR2314">
        <v>14.126582278481013</v>
      </c>
      <c r="AS2314">
        <v>23.245714285714286</v>
      </c>
      <c r="AT2314">
        <v>18.682758620689654</v>
      </c>
      <c r="AU2314">
        <v>14.722388059701492</v>
      </c>
      <c r="AV2314">
        <v>15.624000000000001</v>
      </c>
      <c r="AW2314">
        <v>15.578181818181818</v>
      </c>
      <c r="AX2314">
        <v>15.664864864864867</v>
      </c>
      <c r="AY2314">
        <v>7.2</v>
      </c>
      <c r="AZ2314">
        <v>15.329032258064515</v>
      </c>
      <c r="BA2314">
        <v>32.136585365853662</v>
      </c>
      <c r="BB2314">
        <v>29.4</v>
      </c>
      <c r="BC2314">
        <v>29.376000000000001</v>
      </c>
      <c r="BD2314">
        <v>33.466666666666669</v>
      </c>
      <c r="BE2314">
        <v>20.290909090909093</v>
      </c>
      <c r="BF2314">
        <v>22.162500000000001</v>
      </c>
      <c r="BG2314">
        <v>22.837500000000002</v>
      </c>
      <c r="BH2314">
        <v>19.885714285714286</v>
      </c>
      <c r="BI2314">
        <v>13.341176470588236</v>
      </c>
      <c r="BJ2314">
        <v>21.019354838709678</v>
      </c>
      <c r="BK2314">
        <v>28.551724137931036</v>
      </c>
      <c r="BL2314">
        <v>29.52</v>
      </c>
      <c r="BM2314">
        <v>30.6</v>
      </c>
      <c r="BN2314">
        <v>16.057142857142857</v>
      </c>
      <c r="BO2314">
        <v>23.066666666666666</v>
      </c>
      <c r="BP2314">
        <v>5.320353982300885</v>
      </c>
      <c r="BQ2314">
        <v>22.271186440677969</v>
      </c>
      <c r="BR2314">
        <v>30.646153846153847</v>
      </c>
      <c r="BS2314">
        <v>30.809302325581392</v>
      </c>
      <c r="BT2314">
        <v>30.900000000000002</v>
      </c>
      <c r="BU2314">
        <v>11.079310344827586</v>
      </c>
      <c r="BV2314">
        <v>23.657142857142858</v>
      </c>
      <c r="BW2314">
        <v>13.469387755102042</v>
      </c>
      <c r="BX2314">
        <v>18.124721080446271</v>
      </c>
      <c r="BY2314">
        <v>20.379744360367223</v>
      </c>
      <c r="BZ2314">
        <v>2313</v>
      </c>
    </row>
    <row r="2315" spans="1:78" x14ac:dyDescent="0.25">
      <c r="A2315">
        <v>2314</v>
      </c>
      <c r="B2315" t="s">
        <v>2384</v>
      </c>
      <c r="C2315">
        <v>88</v>
      </c>
      <c r="D2315">
        <v>73</v>
      </c>
      <c r="E2315">
        <v>63</v>
      </c>
      <c r="F2315">
        <v>77</v>
      </c>
      <c r="G2315">
        <v>34</v>
      </c>
      <c r="H2315">
        <v>59</v>
      </c>
      <c r="I2315">
        <v>66</v>
      </c>
      <c r="J2315">
        <v>51</v>
      </c>
      <c r="K2315">
        <v>49</v>
      </c>
      <c r="L2315">
        <v>73</v>
      </c>
      <c r="M2315">
        <v>16</v>
      </c>
      <c r="N2315">
        <v>31</v>
      </c>
      <c r="O2315">
        <v>41</v>
      </c>
      <c r="P2315">
        <v>24</v>
      </c>
      <c r="Q2315">
        <v>25</v>
      </c>
      <c r="R2315">
        <v>27</v>
      </c>
      <c r="S2315">
        <v>44</v>
      </c>
      <c r="T2315">
        <v>64</v>
      </c>
      <c r="U2315">
        <v>32</v>
      </c>
      <c r="V2315">
        <v>42</v>
      </c>
      <c r="W2315">
        <v>51</v>
      </c>
      <c r="X2315">
        <v>32</v>
      </c>
      <c r="Y2315">
        <v>29</v>
      </c>
      <c r="Z2315">
        <v>15</v>
      </c>
      <c r="AA2315">
        <v>4</v>
      </c>
      <c r="AB2315">
        <v>63</v>
      </c>
      <c r="AC2315">
        <v>27</v>
      </c>
      <c r="AD2315">
        <v>112</v>
      </c>
      <c r="AE2315">
        <v>60</v>
      </c>
      <c r="AF2315">
        <v>39</v>
      </c>
      <c r="AG2315">
        <v>43</v>
      </c>
      <c r="AH2315">
        <v>12</v>
      </c>
      <c r="AI2315">
        <v>105</v>
      </c>
      <c r="AJ2315">
        <v>7</v>
      </c>
      <c r="AK2315">
        <v>146</v>
      </c>
      <c r="AL2315">
        <v>1704</v>
      </c>
      <c r="AM2315">
        <v>1724</v>
      </c>
      <c r="AO2315">
        <v>15.790909090909093</v>
      </c>
      <c r="AP2315">
        <v>12.821917808219178</v>
      </c>
      <c r="AQ2315">
        <v>16.114285714285714</v>
      </c>
      <c r="AR2315">
        <v>14.493506493506494</v>
      </c>
      <c r="AS2315">
        <v>23.929411764705883</v>
      </c>
      <c r="AT2315">
        <v>18.366101694915255</v>
      </c>
      <c r="AU2315">
        <v>14.945454545454545</v>
      </c>
      <c r="AV2315">
        <v>15.31764705882353</v>
      </c>
      <c r="AW2315">
        <v>17.485714285714284</v>
      </c>
      <c r="AX2315">
        <v>15.87945205479452</v>
      </c>
      <c r="AY2315">
        <v>6.75</v>
      </c>
      <c r="AZ2315">
        <v>15.329032258064515</v>
      </c>
      <c r="BA2315">
        <v>32.136585365853662</v>
      </c>
      <c r="BB2315">
        <v>29.4</v>
      </c>
      <c r="BC2315">
        <v>29.376000000000001</v>
      </c>
      <c r="BD2315">
        <v>33.466666666666669</v>
      </c>
      <c r="BE2315">
        <v>20.290909090909093</v>
      </c>
      <c r="BF2315">
        <v>22.162500000000001</v>
      </c>
      <c r="BG2315">
        <v>22.837500000000002</v>
      </c>
      <c r="BH2315">
        <v>19.885714285714286</v>
      </c>
      <c r="BI2315">
        <v>13.341176470588236</v>
      </c>
      <c r="BJ2315">
        <v>20.362500000000001</v>
      </c>
      <c r="BK2315">
        <v>28.551724137931036</v>
      </c>
      <c r="BL2315">
        <v>29.52</v>
      </c>
      <c r="BM2315">
        <v>30.6</v>
      </c>
      <c r="BN2315">
        <v>16.057142857142857</v>
      </c>
      <c r="BO2315">
        <v>23.066666666666666</v>
      </c>
      <c r="BP2315">
        <v>5.3678571428571429</v>
      </c>
      <c r="BQ2315">
        <v>21.9</v>
      </c>
      <c r="BR2315">
        <v>30.646153846153847</v>
      </c>
      <c r="BS2315">
        <v>30.809302325581392</v>
      </c>
      <c r="BT2315">
        <v>30.900000000000002</v>
      </c>
      <c r="BU2315">
        <v>12.24</v>
      </c>
      <c r="BV2315">
        <v>23.657142857142858</v>
      </c>
      <c r="BW2315">
        <v>13.561643835616438</v>
      </c>
      <c r="BX2315">
        <v>18.114084507042254</v>
      </c>
      <c r="BY2315">
        <v>20.492509663295845</v>
      </c>
      <c r="BZ2315">
        <v>2314</v>
      </c>
    </row>
    <row r="2316" spans="1:78" x14ac:dyDescent="0.25">
      <c r="A2316">
        <v>2315</v>
      </c>
      <c r="B2316" t="s">
        <v>2385</v>
      </c>
      <c r="C2316">
        <v>88</v>
      </c>
      <c r="D2316">
        <v>73</v>
      </c>
      <c r="E2316">
        <v>63</v>
      </c>
      <c r="F2316">
        <v>77</v>
      </c>
      <c r="G2316">
        <v>34</v>
      </c>
      <c r="H2316">
        <v>57</v>
      </c>
      <c r="I2316">
        <v>66</v>
      </c>
      <c r="J2316">
        <v>50</v>
      </c>
      <c r="K2316">
        <v>50</v>
      </c>
      <c r="L2316">
        <v>72</v>
      </c>
      <c r="M2316">
        <v>16</v>
      </c>
      <c r="N2316">
        <v>31</v>
      </c>
      <c r="O2316">
        <v>41</v>
      </c>
      <c r="P2316">
        <v>24</v>
      </c>
      <c r="Q2316">
        <v>25</v>
      </c>
      <c r="R2316">
        <v>28</v>
      </c>
      <c r="S2316">
        <v>44</v>
      </c>
      <c r="T2316">
        <v>64</v>
      </c>
      <c r="U2316">
        <v>32</v>
      </c>
      <c r="V2316">
        <v>41</v>
      </c>
      <c r="W2316">
        <v>51</v>
      </c>
      <c r="X2316">
        <v>32</v>
      </c>
      <c r="Y2316">
        <v>29</v>
      </c>
      <c r="Z2316">
        <v>15</v>
      </c>
      <c r="AA2316">
        <v>4</v>
      </c>
      <c r="AB2316">
        <v>63</v>
      </c>
      <c r="AC2316">
        <v>27</v>
      </c>
      <c r="AD2316">
        <v>108</v>
      </c>
      <c r="AE2316">
        <v>60</v>
      </c>
      <c r="AF2316">
        <v>39</v>
      </c>
      <c r="AG2316">
        <v>42</v>
      </c>
      <c r="AH2316">
        <v>12</v>
      </c>
      <c r="AI2316">
        <v>115</v>
      </c>
      <c r="AJ2316">
        <v>7</v>
      </c>
      <c r="AK2316">
        <v>153</v>
      </c>
      <c r="AL2316">
        <v>1697</v>
      </c>
      <c r="AM2316">
        <v>1733</v>
      </c>
      <c r="AO2316">
        <v>15.790909090909093</v>
      </c>
      <c r="AP2316">
        <v>12.821917808219178</v>
      </c>
      <c r="AQ2316">
        <v>16.114285714285714</v>
      </c>
      <c r="AR2316">
        <v>14.493506493506494</v>
      </c>
      <c r="AS2316">
        <v>23.929411764705883</v>
      </c>
      <c r="AT2316">
        <v>19.010526315789473</v>
      </c>
      <c r="AU2316">
        <v>14.945454545454545</v>
      </c>
      <c r="AV2316">
        <v>15.624000000000001</v>
      </c>
      <c r="AW2316">
        <v>17.135999999999999</v>
      </c>
      <c r="AX2316">
        <v>16.100000000000001</v>
      </c>
      <c r="AY2316">
        <v>6.75</v>
      </c>
      <c r="AZ2316">
        <v>15.329032258064515</v>
      </c>
      <c r="BA2316">
        <v>32.136585365853662</v>
      </c>
      <c r="BB2316">
        <v>29.4</v>
      </c>
      <c r="BC2316">
        <v>29.376000000000001</v>
      </c>
      <c r="BD2316">
        <v>32.271428571428572</v>
      </c>
      <c r="BE2316">
        <v>20.290909090909093</v>
      </c>
      <c r="BF2316">
        <v>22.162500000000001</v>
      </c>
      <c r="BG2316">
        <v>22.837500000000002</v>
      </c>
      <c r="BH2316">
        <v>20.370731707317074</v>
      </c>
      <c r="BI2316">
        <v>13.341176470588236</v>
      </c>
      <c r="BJ2316">
        <v>20.362500000000001</v>
      </c>
      <c r="BK2316">
        <v>28.551724137931036</v>
      </c>
      <c r="BL2316">
        <v>29.52</v>
      </c>
      <c r="BM2316">
        <v>30.6</v>
      </c>
      <c r="BN2316">
        <v>16.057142857142857</v>
      </c>
      <c r="BO2316">
        <v>23.066666666666666</v>
      </c>
      <c r="BP2316">
        <v>5.5666666666666664</v>
      </c>
      <c r="BQ2316">
        <v>21.9</v>
      </c>
      <c r="BR2316">
        <v>30.646153846153847</v>
      </c>
      <c r="BS2316">
        <v>31.542857142857148</v>
      </c>
      <c r="BT2316">
        <v>30.900000000000002</v>
      </c>
      <c r="BU2316">
        <v>11.175652173913043</v>
      </c>
      <c r="BV2316">
        <v>23.657142857142858</v>
      </c>
      <c r="BW2316">
        <v>12.941176470588236</v>
      </c>
      <c r="BX2316">
        <v>18.188803771361226</v>
      </c>
      <c r="BY2316">
        <v>20.450834162472059</v>
      </c>
      <c r="BZ2316">
        <v>2315</v>
      </c>
    </row>
    <row r="2317" spans="1:78" x14ac:dyDescent="0.25">
      <c r="A2317">
        <v>2316</v>
      </c>
      <c r="B2317" t="s">
        <v>2386</v>
      </c>
      <c r="C2317">
        <v>89</v>
      </c>
      <c r="D2317">
        <v>72</v>
      </c>
      <c r="E2317">
        <v>64</v>
      </c>
      <c r="F2317">
        <v>79</v>
      </c>
      <c r="G2317">
        <v>34</v>
      </c>
      <c r="H2317">
        <v>55</v>
      </c>
      <c r="I2317">
        <v>65</v>
      </c>
      <c r="J2317">
        <v>49</v>
      </c>
      <c r="K2317">
        <v>55</v>
      </c>
      <c r="L2317">
        <v>73</v>
      </c>
      <c r="M2317">
        <v>16</v>
      </c>
      <c r="N2317">
        <v>31</v>
      </c>
      <c r="O2317">
        <v>41</v>
      </c>
      <c r="P2317">
        <v>24</v>
      </c>
      <c r="Q2317">
        <v>25</v>
      </c>
      <c r="R2317">
        <v>28</v>
      </c>
      <c r="S2317">
        <v>44</v>
      </c>
      <c r="T2317">
        <v>63</v>
      </c>
      <c r="U2317">
        <v>32</v>
      </c>
      <c r="V2317">
        <v>42</v>
      </c>
      <c r="W2317">
        <v>50</v>
      </c>
      <c r="X2317">
        <v>32</v>
      </c>
      <c r="Y2317">
        <v>29</v>
      </c>
      <c r="Z2317">
        <v>15</v>
      </c>
      <c r="AA2317">
        <v>4</v>
      </c>
      <c r="AB2317">
        <v>63</v>
      </c>
      <c r="AC2317">
        <v>27</v>
      </c>
      <c r="AD2317">
        <v>108</v>
      </c>
      <c r="AE2317">
        <v>60</v>
      </c>
      <c r="AF2317">
        <v>39</v>
      </c>
      <c r="AG2317">
        <v>43</v>
      </c>
      <c r="AH2317">
        <v>12</v>
      </c>
      <c r="AI2317">
        <v>116</v>
      </c>
      <c r="AJ2317">
        <v>7</v>
      </c>
      <c r="AK2317">
        <v>150</v>
      </c>
      <c r="AL2317">
        <v>1698</v>
      </c>
      <c r="AM2317">
        <v>1736</v>
      </c>
      <c r="AO2317">
        <v>15.613483146067418</v>
      </c>
      <c r="AP2317">
        <v>13</v>
      </c>
      <c r="AQ2317">
        <v>15.862500000000001</v>
      </c>
      <c r="AR2317">
        <v>14.126582278481013</v>
      </c>
      <c r="AS2317">
        <v>23.929411764705883</v>
      </c>
      <c r="AT2317">
        <v>19.701818181818183</v>
      </c>
      <c r="AU2317">
        <v>15.175384615384615</v>
      </c>
      <c r="AV2317">
        <v>15.942857142857145</v>
      </c>
      <c r="AW2317">
        <v>15.578181818181818</v>
      </c>
      <c r="AX2317">
        <v>15.87945205479452</v>
      </c>
      <c r="AY2317">
        <v>6.75</v>
      </c>
      <c r="AZ2317">
        <v>15.329032258064515</v>
      </c>
      <c r="BA2317">
        <v>32.136585365853662</v>
      </c>
      <c r="BB2317">
        <v>29.4</v>
      </c>
      <c r="BC2317">
        <v>29.376000000000001</v>
      </c>
      <c r="BD2317">
        <v>32.271428571428572</v>
      </c>
      <c r="BE2317">
        <v>20.290909090909093</v>
      </c>
      <c r="BF2317">
        <v>22.514285714285716</v>
      </c>
      <c r="BG2317">
        <v>22.837500000000002</v>
      </c>
      <c r="BH2317">
        <v>19.885714285714286</v>
      </c>
      <c r="BI2317">
        <v>13.607999999999999</v>
      </c>
      <c r="BJ2317">
        <v>20.362500000000001</v>
      </c>
      <c r="BK2317">
        <v>28.551724137931036</v>
      </c>
      <c r="BL2317">
        <v>29.52</v>
      </c>
      <c r="BM2317">
        <v>30.6</v>
      </c>
      <c r="BN2317">
        <v>16.057142857142857</v>
      </c>
      <c r="BO2317">
        <v>23.066666666666666</v>
      </c>
      <c r="BP2317">
        <v>5.5666666666666664</v>
      </c>
      <c r="BQ2317">
        <v>21.9</v>
      </c>
      <c r="BR2317">
        <v>30.646153846153847</v>
      </c>
      <c r="BS2317">
        <v>30.809302325581392</v>
      </c>
      <c r="BT2317">
        <v>30.900000000000002</v>
      </c>
      <c r="BU2317">
        <v>11.079310344827586</v>
      </c>
      <c r="BV2317">
        <v>23.657142857142858</v>
      </c>
      <c r="BW2317">
        <v>13.2</v>
      </c>
      <c r="BX2317">
        <v>18.178091872791523</v>
      </c>
      <c r="BY2317">
        <v>20.40489053223941</v>
      </c>
      <c r="BZ2317">
        <v>2316</v>
      </c>
    </row>
    <row r="2318" spans="1:78" x14ac:dyDescent="0.25">
      <c r="A2318">
        <v>2317</v>
      </c>
      <c r="B2318" t="s">
        <v>2387</v>
      </c>
      <c r="C2318">
        <v>88</v>
      </c>
      <c r="D2318">
        <v>73</v>
      </c>
      <c r="E2318">
        <v>63</v>
      </c>
      <c r="F2318">
        <v>79</v>
      </c>
      <c r="G2318">
        <v>35</v>
      </c>
      <c r="H2318">
        <v>57</v>
      </c>
      <c r="I2318">
        <v>60</v>
      </c>
      <c r="J2318">
        <v>49</v>
      </c>
      <c r="K2318">
        <v>48</v>
      </c>
      <c r="L2318">
        <v>73</v>
      </c>
      <c r="M2318">
        <v>16</v>
      </c>
      <c r="N2318">
        <v>31</v>
      </c>
      <c r="O2318">
        <v>41</v>
      </c>
      <c r="P2318">
        <v>24</v>
      </c>
      <c r="Q2318">
        <v>25</v>
      </c>
      <c r="R2318">
        <v>28</v>
      </c>
      <c r="S2318">
        <v>44</v>
      </c>
      <c r="T2318">
        <v>63</v>
      </c>
      <c r="U2318">
        <v>32</v>
      </c>
      <c r="V2318">
        <v>42</v>
      </c>
      <c r="W2318">
        <v>51</v>
      </c>
      <c r="X2318">
        <v>32</v>
      </c>
      <c r="Y2318">
        <v>29</v>
      </c>
      <c r="Z2318">
        <v>15</v>
      </c>
      <c r="AA2318">
        <v>4</v>
      </c>
      <c r="AB2318">
        <v>67</v>
      </c>
      <c r="AC2318">
        <v>28</v>
      </c>
      <c r="AD2318">
        <v>100</v>
      </c>
      <c r="AE2318">
        <v>59</v>
      </c>
      <c r="AF2318">
        <v>37</v>
      </c>
      <c r="AG2318">
        <v>43</v>
      </c>
      <c r="AH2318">
        <v>12</v>
      </c>
      <c r="AI2318">
        <v>115</v>
      </c>
      <c r="AJ2318">
        <v>7</v>
      </c>
      <c r="AK2318">
        <v>159</v>
      </c>
      <c r="AL2318">
        <v>1701</v>
      </c>
      <c r="AM2318">
        <v>1729</v>
      </c>
      <c r="AO2318">
        <v>15.790909090909093</v>
      </c>
      <c r="AP2318">
        <v>12.821917808219178</v>
      </c>
      <c r="AQ2318">
        <v>16.114285714285714</v>
      </c>
      <c r="AR2318">
        <v>14.126582278481013</v>
      </c>
      <c r="AS2318">
        <v>23.245714285714286</v>
      </c>
      <c r="AT2318">
        <v>19.010526315789473</v>
      </c>
      <c r="AU2318">
        <v>16.440000000000001</v>
      </c>
      <c r="AV2318">
        <v>15.942857142857145</v>
      </c>
      <c r="AW2318">
        <v>17.849999999999998</v>
      </c>
      <c r="AX2318">
        <v>15.87945205479452</v>
      </c>
      <c r="AY2318">
        <v>6.75</v>
      </c>
      <c r="AZ2318">
        <v>15.329032258064515</v>
      </c>
      <c r="BA2318">
        <v>32.136585365853662</v>
      </c>
      <c r="BB2318">
        <v>29.4</v>
      </c>
      <c r="BC2318">
        <v>29.376000000000001</v>
      </c>
      <c r="BD2318">
        <v>32.271428571428572</v>
      </c>
      <c r="BE2318">
        <v>20.290909090909093</v>
      </c>
      <c r="BF2318">
        <v>22.514285714285716</v>
      </c>
      <c r="BG2318">
        <v>22.837500000000002</v>
      </c>
      <c r="BH2318">
        <v>19.885714285714286</v>
      </c>
      <c r="BI2318">
        <v>13.341176470588236</v>
      </c>
      <c r="BJ2318">
        <v>20.362500000000001</v>
      </c>
      <c r="BK2318">
        <v>28.551724137931036</v>
      </c>
      <c r="BL2318">
        <v>29.52</v>
      </c>
      <c r="BM2318">
        <v>30.6</v>
      </c>
      <c r="BN2318">
        <v>15.098507462686568</v>
      </c>
      <c r="BO2318">
        <v>22.242857142857144</v>
      </c>
      <c r="BP2318">
        <v>6.0119999999999996</v>
      </c>
      <c r="BQ2318">
        <v>22.271186440677969</v>
      </c>
      <c r="BR2318">
        <v>32.302702702702703</v>
      </c>
      <c r="BS2318">
        <v>30.809302325581392</v>
      </c>
      <c r="BT2318">
        <v>30.900000000000002</v>
      </c>
      <c r="BU2318">
        <v>11.175652173913043</v>
      </c>
      <c r="BV2318">
        <v>23.657142857142858</v>
      </c>
      <c r="BW2318">
        <v>12.452830188679245</v>
      </c>
      <c r="BX2318">
        <v>18.146031746031746</v>
      </c>
      <c r="BY2318">
        <v>20.46772524312469</v>
      </c>
      <c r="BZ2318">
        <v>2317</v>
      </c>
    </row>
    <row r="2319" spans="1:78" x14ac:dyDescent="0.25">
      <c r="A2319">
        <v>2318</v>
      </c>
      <c r="B2319" t="s">
        <v>2388</v>
      </c>
      <c r="C2319">
        <v>88</v>
      </c>
      <c r="D2319">
        <v>74</v>
      </c>
      <c r="E2319">
        <v>63</v>
      </c>
      <c r="F2319">
        <v>78</v>
      </c>
      <c r="G2319">
        <v>34</v>
      </c>
      <c r="H2319">
        <v>57</v>
      </c>
      <c r="I2319">
        <v>59</v>
      </c>
      <c r="J2319">
        <v>49</v>
      </c>
      <c r="K2319">
        <v>49</v>
      </c>
      <c r="L2319">
        <v>74</v>
      </c>
      <c r="M2319">
        <v>16</v>
      </c>
      <c r="N2319">
        <v>31</v>
      </c>
      <c r="O2319">
        <v>41</v>
      </c>
      <c r="P2319">
        <v>24</v>
      </c>
      <c r="Q2319">
        <v>25</v>
      </c>
      <c r="R2319">
        <v>28</v>
      </c>
      <c r="S2319">
        <v>44</v>
      </c>
      <c r="T2319">
        <v>63</v>
      </c>
      <c r="U2319">
        <v>32</v>
      </c>
      <c r="V2319">
        <v>41</v>
      </c>
      <c r="W2319">
        <v>51</v>
      </c>
      <c r="X2319">
        <v>31</v>
      </c>
      <c r="Y2319">
        <v>29</v>
      </c>
      <c r="Z2319">
        <v>15</v>
      </c>
      <c r="AA2319">
        <v>4</v>
      </c>
      <c r="AB2319">
        <v>67</v>
      </c>
      <c r="AC2319">
        <v>28</v>
      </c>
      <c r="AD2319">
        <v>100</v>
      </c>
      <c r="AE2319">
        <v>60</v>
      </c>
      <c r="AF2319">
        <v>37</v>
      </c>
      <c r="AG2319">
        <v>43</v>
      </c>
      <c r="AH2319">
        <v>12</v>
      </c>
      <c r="AI2319">
        <v>115</v>
      </c>
      <c r="AJ2319">
        <v>7</v>
      </c>
      <c r="AK2319">
        <v>150</v>
      </c>
      <c r="AL2319">
        <v>1683</v>
      </c>
      <c r="AM2319">
        <v>1719</v>
      </c>
      <c r="AO2319">
        <v>15.790909090909093</v>
      </c>
      <c r="AP2319">
        <v>12.648648648648649</v>
      </c>
      <c r="AQ2319">
        <v>16.114285714285714</v>
      </c>
      <c r="AR2319">
        <v>14.307692307692308</v>
      </c>
      <c r="AS2319">
        <v>23.929411764705883</v>
      </c>
      <c r="AT2319">
        <v>19.010526315789473</v>
      </c>
      <c r="AU2319">
        <v>16.71864406779661</v>
      </c>
      <c r="AV2319">
        <v>15.942857142857145</v>
      </c>
      <c r="AW2319">
        <v>17.485714285714284</v>
      </c>
      <c r="AX2319">
        <v>15.664864864864867</v>
      </c>
      <c r="AY2319">
        <v>6.75</v>
      </c>
      <c r="AZ2319">
        <v>15.329032258064515</v>
      </c>
      <c r="BA2319">
        <v>32.136585365853662</v>
      </c>
      <c r="BB2319">
        <v>29.4</v>
      </c>
      <c r="BC2319">
        <v>29.376000000000001</v>
      </c>
      <c r="BD2319">
        <v>32.271428571428572</v>
      </c>
      <c r="BE2319">
        <v>20.290909090909093</v>
      </c>
      <c r="BF2319">
        <v>22.514285714285716</v>
      </c>
      <c r="BG2319">
        <v>22.837500000000002</v>
      </c>
      <c r="BH2319">
        <v>20.370731707317074</v>
      </c>
      <c r="BI2319">
        <v>13.341176470588236</v>
      </c>
      <c r="BJ2319">
        <v>21.019354838709678</v>
      </c>
      <c r="BK2319">
        <v>28.551724137931036</v>
      </c>
      <c r="BL2319">
        <v>29.52</v>
      </c>
      <c r="BM2319">
        <v>30.6</v>
      </c>
      <c r="BN2319">
        <v>15.098507462686568</v>
      </c>
      <c r="BO2319">
        <v>22.242857142857144</v>
      </c>
      <c r="BP2319">
        <v>6.0119999999999996</v>
      </c>
      <c r="BQ2319">
        <v>21.9</v>
      </c>
      <c r="BR2319">
        <v>32.302702702702703</v>
      </c>
      <c r="BS2319">
        <v>30.809302325581392</v>
      </c>
      <c r="BT2319">
        <v>30.900000000000002</v>
      </c>
      <c r="BU2319">
        <v>11.175652173913043</v>
      </c>
      <c r="BV2319">
        <v>23.657142857142858</v>
      </c>
      <c r="BW2319">
        <v>13.2</v>
      </c>
      <c r="BX2319">
        <v>18.340106951871658</v>
      </c>
      <c r="BY2319">
        <v>20.536892057941046</v>
      </c>
      <c r="BZ2319">
        <v>2318</v>
      </c>
    </row>
    <row r="2320" spans="1:78" x14ac:dyDescent="0.25">
      <c r="A2320">
        <v>2319</v>
      </c>
      <c r="B2320" t="s">
        <v>2389</v>
      </c>
      <c r="C2320">
        <v>88</v>
      </c>
      <c r="D2320">
        <v>74</v>
      </c>
      <c r="E2320">
        <v>63</v>
      </c>
      <c r="F2320">
        <v>77</v>
      </c>
      <c r="G2320">
        <v>34</v>
      </c>
      <c r="H2320">
        <v>53</v>
      </c>
      <c r="I2320">
        <v>57</v>
      </c>
      <c r="J2320">
        <v>49</v>
      </c>
      <c r="K2320">
        <v>48</v>
      </c>
      <c r="L2320">
        <v>74</v>
      </c>
      <c r="M2320">
        <v>16</v>
      </c>
      <c r="N2320">
        <v>31</v>
      </c>
      <c r="O2320">
        <v>41</v>
      </c>
      <c r="P2320">
        <v>24</v>
      </c>
      <c r="Q2320">
        <v>25</v>
      </c>
      <c r="R2320">
        <v>28</v>
      </c>
      <c r="S2320">
        <v>47</v>
      </c>
      <c r="T2320">
        <v>63</v>
      </c>
      <c r="U2320">
        <v>32</v>
      </c>
      <c r="V2320">
        <v>41</v>
      </c>
      <c r="W2320">
        <v>51</v>
      </c>
      <c r="X2320">
        <v>31</v>
      </c>
      <c r="Y2320">
        <v>29</v>
      </c>
      <c r="Z2320">
        <v>15</v>
      </c>
      <c r="AA2320">
        <v>4</v>
      </c>
      <c r="AB2320">
        <v>60</v>
      </c>
      <c r="AC2320">
        <v>28</v>
      </c>
      <c r="AD2320">
        <v>100</v>
      </c>
      <c r="AE2320">
        <v>59</v>
      </c>
      <c r="AF2320">
        <v>37</v>
      </c>
      <c r="AG2320">
        <v>42</v>
      </c>
      <c r="AH2320">
        <v>12</v>
      </c>
      <c r="AI2320">
        <v>115</v>
      </c>
      <c r="AJ2320">
        <v>7</v>
      </c>
      <c r="AK2320">
        <v>147</v>
      </c>
      <c r="AL2320">
        <v>1684</v>
      </c>
      <c r="AM2320">
        <v>1702</v>
      </c>
      <c r="AO2320">
        <v>15.790909090909093</v>
      </c>
      <c r="AP2320">
        <v>12.648648648648649</v>
      </c>
      <c r="AQ2320">
        <v>16.114285714285714</v>
      </c>
      <c r="AR2320">
        <v>14.493506493506494</v>
      </c>
      <c r="AS2320">
        <v>23.929411764705883</v>
      </c>
      <c r="AT2320">
        <v>20.445283018867926</v>
      </c>
      <c r="AU2320">
        <v>17.305263157894736</v>
      </c>
      <c r="AV2320">
        <v>15.942857142857145</v>
      </c>
      <c r="AW2320">
        <v>17.849999999999998</v>
      </c>
      <c r="AX2320">
        <v>15.664864864864867</v>
      </c>
      <c r="AY2320">
        <v>6.75</v>
      </c>
      <c r="AZ2320">
        <v>15.329032258064515</v>
      </c>
      <c r="BA2320">
        <v>32.136585365853662</v>
      </c>
      <c r="BB2320">
        <v>29.4</v>
      </c>
      <c r="BC2320">
        <v>29.376000000000001</v>
      </c>
      <c r="BD2320">
        <v>32.271428571428572</v>
      </c>
      <c r="BE2320">
        <v>18.995744680851065</v>
      </c>
      <c r="BF2320">
        <v>22.514285714285716</v>
      </c>
      <c r="BG2320">
        <v>22.837500000000002</v>
      </c>
      <c r="BH2320">
        <v>20.370731707317074</v>
      </c>
      <c r="BI2320">
        <v>13.341176470588236</v>
      </c>
      <c r="BJ2320">
        <v>21.019354838709678</v>
      </c>
      <c r="BK2320">
        <v>28.551724137931036</v>
      </c>
      <c r="BL2320">
        <v>29.52</v>
      </c>
      <c r="BM2320">
        <v>30.6</v>
      </c>
      <c r="BN2320">
        <v>16.860000000000003</v>
      </c>
      <c r="BO2320">
        <v>22.242857142857144</v>
      </c>
      <c r="BP2320">
        <v>6.0119999999999996</v>
      </c>
      <c r="BQ2320">
        <v>22.271186440677969</v>
      </c>
      <c r="BR2320">
        <v>32.302702702702703</v>
      </c>
      <c r="BS2320">
        <v>31.542857142857148</v>
      </c>
      <c r="BT2320">
        <v>30.900000000000002</v>
      </c>
      <c r="BU2320">
        <v>11.175652173913043</v>
      </c>
      <c r="BV2320">
        <v>23.657142857142858</v>
      </c>
      <c r="BW2320">
        <v>13.469387755102042</v>
      </c>
      <c r="BX2320">
        <v>18.329216152019004</v>
      </c>
      <c r="BY2320">
        <v>20.707672430476347</v>
      </c>
      <c r="BZ2320">
        <v>2319</v>
      </c>
    </row>
    <row r="2321" spans="1:78" x14ac:dyDescent="0.25">
      <c r="A2321">
        <v>2320</v>
      </c>
      <c r="B2321" t="s">
        <v>2390</v>
      </c>
      <c r="C2321">
        <v>87</v>
      </c>
      <c r="D2321">
        <v>74</v>
      </c>
      <c r="E2321">
        <v>63</v>
      </c>
      <c r="F2321">
        <v>76</v>
      </c>
      <c r="G2321">
        <v>37</v>
      </c>
      <c r="H2321">
        <v>54</v>
      </c>
      <c r="I2321">
        <v>57</v>
      </c>
      <c r="J2321">
        <v>49</v>
      </c>
      <c r="K2321">
        <v>51</v>
      </c>
      <c r="L2321">
        <v>73</v>
      </c>
      <c r="M2321">
        <v>16</v>
      </c>
      <c r="N2321">
        <v>31</v>
      </c>
      <c r="O2321">
        <v>41</v>
      </c>
      <c r="P2321">
        <v>24</v>
      </c>
      <c r="Q2321">
        <v>25</v>
      </c>
      <c r="R2321">
        <v>28</v>
      </c>
      <c r="S2321">
        <v>47</v>
      </c>
      <c r="T2321">
        <v>62</v>
      </c>
      <c r="U2321">
        <v>32</v>
      </c>
      <c r="V2321">
        <v>42</v>
      </c>
      <c r="W2321">
        <v>50</v>
      </c>
      <c r="X2321">
        <v>32</v>
      </c>
      <c r="Y2321">
        <v>29</v>
      </c>
      <c r="Z2321">
        <v>15</v>
      </c>
      <c r="AA2321">
        <v>4</v>
      </c>
      <c r="AB2321">
        <v>68</v>
      </c>
      <c r="AC2321">
        <v>27</v>
      </c>
      <c r="AD2321">
        <v>100</v>
      </c>
      <c r="AE2321">
        <v>59</v>
      </c>
      <c r="AF2321">
        <v>37</v>
      </c>
      <c r="AG2321">
        <v>42</v>
      </c>
      <c r="AH2321">
        <v>12</v>
      </c>
      <c r="AI2321">
        <v>114</v>
      </c>
      <c r="AJ2321">
        <v>7</v>
      </c>
      <c r="AK2321">
        <v>143</v>
      </c>
      <c r="AL2321">
        <v>1670</v>
      </c>
      <c r="AM2321">
        <v>1708</v>
      </c>
      <c r="AO2321">
        <v>15.972413793103449</v>
      </c>
      <c r="AP2321">
        <v>12.648648648648649</v>
      </c>
      <c r="AQ2321">
        <v>16.114285714285714</v>
      </c>
      <c r="AR2321">
        <v>14.684210526315788</v>
      </c>
      <c r="AS2321">
        <v>21.98918918918919</v>
      </c>
      <c r="AT2321">
        <v>20.06666666666667</v>
      </c>
      <c r="AU2321">
        <v>17.305263157894736</v>
      </c>
      <c r="AV2321">
        <v>15.942857142857145</v>
      </c>
      <c r="AW2321">
        <v>16.8</v>
      </c>
      <c r="AX2321">
        <v>15.87945205479452</v>
      </c>
      <c r="AY2321">
        <v>6.75</v>
      </c>
      <c r="AZ2321">
        <v>15.329032258064515</v>
      </c>
      <c r="BA2321">
        <v>32.136585365853662</v>
      </c>
      <c r="BB2321">
        <v>29.4</v>
      </c>
      <c r="BC2321">
        <v>29.376000000000001</v>
      </c>
      <c r="BD2321">
        <v>32.271428571428572</v>
      </c>
      <c r="BE2321">
        <v>18.995744680851065</v>
      </c>
      <c r="BF2321">
        <v>22.877419354838707</v>
      </c>
      <c r="BG2321">
        <v>22.837500000000002</v>
      </c>
      <c r="BH2321">
        <v>19.885714285714286</v>
      </c>
      <c r="BI2321">
        <v>13.607999999999999</v>
      </c>
      <c r="BJ2321">
        <v>20.362500000000001</v>
      </c>
      <c r="BK2321">
        <v>28.551724137931036</v>
      </c>
      <c r="BL2321">
        <v>29.52</v>
      </c>
      <c r="BM2321">
        <v>30.6</v>
      </c>
      <c r="BN2321">
        <v>14.876470588235296</v>
      </c>
      <c r="BO2321">
        <v>23.066666666666666</v>
      </c>
      <c r="BP2321">
        <v>6.0119999999999996</v>
      </c>
      <c r="BQ2321">
        <v>22.271186440677969</v>
      </c>
      <c r="BR2321">
        <v>32.302702702702703</v>
      </c>
      <c r="BS2321">
        <v>31.542857142857148</v>
      </c>
      <c r="BT2321">
        <v>30.900000000000002</v>
      </c>
      <c r="BU2321">
        <v>11.273684210526318</v>
      </c>
      <c r="BV2321">
        <v>23.657142857142858</v>
      </c>
      <c r="BW2321">
        <v>13.846153846153847</v>
      </c>
      <c r="BX2321">
        <v>18.482874251497005</v>
      </c>
      <c r="BY2321">
        <v>20.612661691052143</v>
      </c>
      <c r="BZ2321">
        <v>2320</v>
      </c>
    </row>
    <row r="2322" spans="1:78" x14ac:dyDescent="0.25">
      <c r="A2322">
        <v>2321</v>
      </c>
      <c r="B2322" t="s">
        <v>2391</v>
      </c>
      <c r="C2322">
        <v>87</v>
      </c>
      <c r="D2322">
        <v>74</v>
      </c>
      <c r="E2322">
        <v>64</v>
      </c>
      <c r="F2322">
        <v>75</v>
      </c>
      <c r="G2322">
        <v>34</v>
      </c>
      <c r="H2322">
        <v>54</v>
      </c>
      <c r="I2322">
        <v>58</v>
      </c>
      <c r="J2322">
        <v>49</v>
      </c>
      <c r="K2322">
        <v>48</v>
      </c>
      <c r="L2322">
        <v>78</v>
      </c>
      <c r="M2322">
        <v>16</v>
      </c>
      <c r="N2322">
        <v>31</v>
      </c>
      <c r="O2322">
        <v>41</v>
      </c>
      <c r="P2322">
        <v>24</v>
      </c>
      <c r="Q2322">
        <v>25</v>
      </c>
      <c r="R2322">
        <v>28</v>
      </c>
      <c r="S2322">
        <v>47</v>
      </c>
      <c r="T2322">
        <v>60</v>
      </c>
      <c r="U2322">
        <v>31</v>
      </c>
      <c r="V2322">
        <v>40</v>
      </c>
      <c r="W2322">
        <v>49</v>
      </c>
      <c r="X2322">
        <v>31</v>
      </c>
      <c r="Y2322">
        <v>29</v>
      </c>
      <c r="Z2322">
        <v>15</v>
      </c>
      <c r="AA2322">
        <v>4</v>
      </c>
      <c r="AB2322">
        <v>59</v>
      </c>
      <c r="AC2322">
        <v>27</v>
      </c>
      <c r="AD2322">
        <v>100</v>
      </c>
      <c r="AE2322">
        <v>59</v>
      </c>
      <c r="AF2322">
        <v>36</v>
      </c>
      <c r="AG2322">
        <v>42</v>
      </c>
      <c r="AH2322">
        <v>12</v>
      </c>
      <c r="AI2322">
        <v>115</v>
      </c>
      <c r="AJ2322">
        <v>7</v>
      </c>
      <c r="AK2322">
        <v>154</v>
      </c>
      <c r="AL2322">
        <v>1682</v>
      </c>
      <c r="AM2322">
        <v>1703</v>
      </c>
      <c r="AO2322">
        <v>15.972413793103449</v>
      </c>
      <c r="AP2322">
        <v>12.648648648648649</v>
      </c>
      <c r="AQ2322">
        <v>15.862500000000001</v>
      </c>
      <c r="AR2322">
        <v>14.880000000000003</v>
      </c>
      <c r="AS2322">
        <v>23.929411764705883</v>
      </c>
      <c r="AT2322">
        <v>20.06666666666667</v>
      </c>
      <c r="AU2322">
        <v>17.006896551724139</v>
      </c>
      <c r="AV2322">
        <v>15.942857142857145</v>
      </c>
      <c r="AW2322">
        <v>17.849999999999998</v>
      </c>
      <c r="AX2322">
        <v>14.861538461538464</v>
      </c>
      <c r="AY2322">
        <v>6.75</v>
      </c>
      <c r="AZ2322">
        <v>15.329032258064515</v>
      </c>
      <c r="BA2322">
        <v>32.136585365853662</v>
      </c>
      <c r="BB2322">
        <v>29.4</v>
      </c>
      <c r="BC2322">
        <v>29.376000000000001</v>
      </c>
      <c r="BD2322">
        <v>32.271428571428572</v>
      </c>
      <c r="BE2322">
        <v>18.995744680851065</v>
      </c>
      <c r="BF2322">
        <v>23.64</v>
      </c>
      <c r="BG2322">
        <v>23.5741935483871</v>
      </c>
      <c r="BH2322">
        <v>20.88</v>
      </c>
      <c r="BI2322">
        <v>13.885714285714286</v>
      </c>
      <c r="BJ2322">
        <v>21.019354838709678</v>
      </c>
      <c r="BK2322">
        <v>28.551724137931036</v>
      </c>
      <c r="BL2322">
        <v>29.52</v>
      </c>
      <c r="BM2322">
        <v>30.6</v>
      </c>
      <c r="BN2322">
        <v>17.145762711864407</v>
      </c>
      <c r="BO2322">
        <v>23.066666666666666</v>
      </c>
      <c r="BP2322">
        <v>6.0119999999999996</v>
      </c>
      <c r="BQ2322">
        <v>22.271186440677969</v>
      </c>
      <c r="BR2322">
        <v>33.199999999999996</v>
      </c>
      <c r="BS2322">
        <v>31.542857142857148</v>
      </c>
      <c r="BT2322">
        <v>30.900000000000002</v>
      </c>
      <c r="BU2322">
        <v>11.175652173913043</v>
      </c>
      <c r="BV2322">
        <v>23.657142857142858</v>
      </c>
      <c r="BW2322">
        <v>12.857142857142858</v>
      </c>
      <c r="BX2322">
        <v>18.351010701545778</v>
      </c>
      <c r="BY2322">
        <v>20.784954637729715</v>
      </c>
      <c r="BZ2322">
        <v>2321</v>
      </c>
    </row>
    <row r="2323" spans="1:78" x14ac:dyDescent="0.25">
      <c r="A2323">
        <v>2322</v>
      </c>
      <c r="B2323" t="s">
        <v>2392</v>
      </c>
      <c r="C2323">
        <v>87</v>
      </c>
      <c r="D2323">
        <v>74</v>
      </c>
      <c r="E2323">
        <v>62</v>
      </c>
      <c r="F2323">
        <v>77</v>
      </c>
      <c r="G2323">
        <v>34</v>
      </c>
      <c r="H2323">
        <v>54</v>
      </c>
      <c r="I2323">
        <v>58</v>
      </c>
      <c r="J2323">
        <v>51</v>
      </c>
      <c r="K2323">
        <v>57</v>
      </c>
      <c r="L2323">
        <v>78</v>
      </c>
      <c r="M2323">
        <v>16</v>
      </c>
      <c r="N2323">
        <v>31</v>
      </c>
      <c r="O2323">
        <v>41</v>
      </c>
      <c r="P2323">
        <v>24</v>
      </c>
      <c r="Q2323">
        <v>25</v>
      </c>
      <c r="R2323">
        <v>28</v>
      </c>
      <c r="S2323">
        <v>47</v>
      </c>
      <c r="T2323">
        <v>61</v>
      </c>
      <c r="U2323">
        <v>31</v>
      </c>
      <c r="V2323">
        <v>38</v>
      </c>
      <c r="W2323">
        <v>50</v>
      </c>
      <c r="X2323">
        <v>31</v>
      </c>
      <c r="Y2323">
        <v>29</v>
      </c>
      <c r="Z2323">
        <v>15</v>
      </c>
      <c r="AA2323">
        <v>4</v>
      </c>
      <c r="AB2323">
        <v>68</v>
      </c>
      <c r="AC2323">
        <v>27</v>
      </c>
      <c r="AD2323">
        <v>100</v>
      </c>
      <c r="AE2323">
        <v>58</v>
      </c>
      <c r="AF2323">
        <v>36</v>
      </c>
      <c r="AG2323">
        <v>42</v>
      </c>
      <c r="AH2323">
        <v>12</v>
      </c>
      <c r="AI2323">
        <v>115</v>
      </c>
      <c r="AJ2323">
        <v>7</v>
      </c>
      <c r="AK2323">
        <v>145</v>
      </c>
      <c r="AL2323">
        <v>1697</v>
      </c>
      <c r="AM2323">
        <v>1713</v>
      </c>
      <c r="AO2323">
        <v>15.972413793103449</v>
      </c>
      <c r="AP2323">
        <v>12.648648648648649</v>
      </c>
      <c r="AQ2323">
        <v>16.374193548387098</v>
      </c>
      <c r="AR2323">
        <v>14.493506493506494</v>
      </c>
      <c r="AS2323">
        <v>23.929411764705883</v>
      </c>
      <c r="AT2323">
        <v>20.06666666666667</v>
      </c>
      <c r="AU2323">
        <v>17.006896551724139</v>
      </c>
      <c r="AV2323">
        <v>15.31764705882353</v>
      </c>
      <c r="AW2323">
        <v>15.03157894736842</v>
      </c>
      <c r="AX2323">
        <v>14.861538461538464</v>
      </c>
      <c r="AY2323">
        <v>6.75</v>
      </c>
      <c r="AZ2323">
        <v>15.329032258064515</v>
      </c>
      <c r="BA2323">
        <v>32.136585365853662</v>
      </c>
      <c r="BB2323">
        <v>29.4</v>
      </c>
      <c r="BC2323">
        <v>29.376000000000001</v>
      </c>
      <c r="BD2323">
        <v>32.271428571428572</v>
      </c>
      <c r="BE2323">
        <v>18.995744680851065</v>
      </c>
      <c r="BF2323">
        <v>23.252459016393441</v>
      </c>
      <c r="BG2323">
        <v>23.5741935483871</v>
      </c>
      <c r="BH2323">
        <v>21.978947368421053</v>
      </c>
      <c r="BI2323">
        <v>13.607999999999999</v>
      </c>
      <c r="BJ2323">
        <v>21.019354838709678</v>
      </c>
      <c r="BK2323">
        <v>28.551724137931036</v>
      </c>
      <c r="BL2323">
        <v>29.52</v>
      </c>
      <c r="BM2323">
        <v>30.6</v>
      </c>
      <c r="BN2323">
        <v>14.876470588235296</v>
      </c>
      <c r="BO2323">
        <v>23.066666666666666</v>
      </c>
      <c r="BP2323">
        <v>6.0119999999999996</v>
      </c>
      <c r="BQ2323">
        <v>22.655172413793103</v>
      </c>
      <c r="BR2323">
        <v>33.199999999999996</v>
      </c>
      <c r="BS2323">
        <v>31.542857142857148</v>
      </c>
      <c r="BT2323">
        <v>30.900000000000002</v>
      </c>
      <c r="BU2323">
        <v>11.175652173913043</v>
      </c>
      <c r="BV2323">
        <v>23.657142857142858</v>
      </c>
      <c r="BW2323">
        <v>13.655172413793103</v>
      </c>
      <c r="BX2323">
        <v>18.188803771361226</v>
      </c>
      <c r="BY2323">
        <v>20.692723063949465</v>
      </c>
      <c r="BZ2323">
        <v>2322</v>
      </c>
    </row>
    <row r="2324" spans="1:78" x14ac:dyDescent="0.25">
      <c r="A2324">
        <v>2323</v>
      </c>
      <c r="B2324" t="s">
        <v>2393</v>
      </c>
      <c r="C2324">
        <v>87</v>
      </c>
      <c r="D2324">
        <v>76</v>
      </c>
      <c r="E2324">
        <v>63</v>
      </c>
      <c r="F2324">
        <v>76</v>
      </c>
      <c r="G2324">
        <v>37</v>
      </c>
      <c r="H2324">
        <v>52</v>
      </c>
      <c r="I2324">
        <v>58</v>
      </c>
      <c r="J2324">
        <v>47</v>
      </c>
      <c r="K2324">
        <v>49</v>
      </c>
      <c r="L2324">
        <v>77</v>
      </c>
      <c r="M2324">
        <v>16</v>
      </c>
      <c r="N2324">
        <v>31</v>
      </c>
      <c r="O2324">
        <v>41</v>
      </c>
      <c r="P2324">
        <v>23</v>
      </c>
      <c r="Q2324">
        <v>25</v>
      </c>
      <c r="R2324">
        <v>28</v>
      </c>
      <c r="S2324">
        <v>47</v>
      </c>
      <c r="T2324">
        <v>61</v>
      </c>
      <c r="U2324">
        <v>31</v>
      </c>
      <c r="V2324">
        <v>36</v>
      </c>
      <c r="W2324">
        <v>46</v>
      </c>
      <c r="X2324">
        <v>31</v>
      </c>
      <c r="Y2324">
        <v>29</v>
      </c>
      <c r="Z2324">
        <v>15</v>
      </c>
      <c r="AA2324">
        <v>4</v>
      </c>
      <c r="AB2324">
        <v>59</v>
      </c>
      <c r="AC2324">
        <v>27</v>
      </c>
      <c r="AD2324">
        <v>100</v>
      </c>
      <c r="AE2324">
        <v>58</v>
      </c>
      <c r="AF2324">
        <v>36</v>
      </c>
      <c r="AG2324">
        <v>41</v>
      </c>
      <c r="AH2324">
        <v>11</v>
      </c>
      <c r="AI2324">
        <v>111</v>
      </c>
      <c r="AJ2324">
        <v>7</v>
      </c>
      <c r="AK2324">
        <v>151</v>
      </c>
      <c r="AL2324">
        <v>1699</v>
      </c>
      <c r="AM2324">
        <v>1687</v>
      </c>
      <c r="AO2324">
        <v>15.972413793103449</v>
      </c>
      <c r="AP2324">
        <v>12.315789473684211</v>
      </c>
      <c r="AQ2324">
        <v>16.114285714285714</v>
      </c>
      <c r="AR2324">
        <v>14.684210526315788</v>
      </c>
      <c r="AS2324">
        <v>21.98918918918919</v>
      </c>
      <c r="AT2324">
        <v>20.838461538461537</v>
      </c>
      <c r="AU2324">
        <v>17.006896551724139</v>
      </c>
      <c r="AV2324">
        <v>16.621276595744682</v>
      </c>
      <c r="AW2324">
        <v>17.485714285714284</v>
      </c>
      <c r="AX2324">
        <v>15.054545454545455</v>
      </c>
      <c r="AY2324">
        <v>6.75</v>
      </c>
      <c r="AZ2324">
        <v>15.329032258064515</v>
      </c>
      <c r="BA2324">
        <v>32.136585365853662</v>
      </c>
      <c r="BB2324">
        <v>30.678260869565221</v>
      </c>
      <c r="BC2324">
        <v>29.376000000000001</v>
      </c>
      <c r="BD2324">
        <v>32.271428571428572</v>
      </c>
      <c r="BE2324">
        <v>18.995744680851065</v>
      </c>
      <c r="BF2324">
        <v>23.252459016393441</v>
      </c>
      <c r="BG2324">
        <v>23.5741935483871</v>
      </c>
      <c r="BH2324">
        <v>23.200000000000003</v>
      </c>
      <c r="BI2324">
        <v>14.791304347826088</v>
      </c>
      <c r="BJ2324">
        <v>21.019354838709678</v>
      </c>
      <c r="BK2324">
        <v>28.551724137931036</v>
      </c>
      <c r="BL2324">
        <v>29.52</v>
      </c>
      <c r="BM2324">
        <v>30.6</v>
      </c>
      <c r="BN2324">
        <v>17.145762711864407</v>
      </c>
      <c r="BO2324">
        <v>23.066666666666666</v>
      </c>
      <c r="BP2324">
        <v>6.0119999999999996</v>
      </c>
      <c r="BQ2324">
        <v>22.655172413793103</v>
      </c>
      <c r="BR2324">
        <v>33.199999999999996</v>
      </c>
      <c r="BS2324">
        <v>32.312195121951227</v>
      </c>
      <c r="BT2324">
        <v>33.709090909090911</v>
      </c>
      <c r="BU2324">
        <v>11.578378378378378</v>
      </c>
      <c r="BV2324">
        <v>23.657142857142858</v>
      </c>
      <c r="BW2324">
        <v>13.112582781456954</v>
      </c>
      <c r="BX2324">
        <v>18.167392583872868</v>
      </c>
      <c r="BY2324">
        <v>20.976740037145838</v>
      </c>
      <c r="BZ2324">
        <v>2323</v>
      </c>
    </row>
    <row r="2325" spans="1:78" x14ac:dyDescent="0.25">
      <c r="A2325">
        <v>2324</v>
      </c>
      <c r="B2325" t="s">
        <v>2394</v>
      </c>
      <c r="C2325">
        <v>87</v>
      </c>
      <c r="D2325">
        <v>74</v>
      </c>
      <c r="E2325">
        <v>64</v>
      </c>
      <c r="F2325">
        <v>78</v>
      </c>
      <c r="G2325">
        <v>35</v>
      </c>
      <c r="H2325">
        <v>59</v>
      </c>
      <c r="I2325">
        <v>57</v>
      </c>
      <c r="J2325">
        <v>48</v>
      </c>
      <c r="K2325">
        <v>57</v>
      </c>
      <c r="L2325">
        <v>78</v>
      </c>
      <c r="M2325">
        <v>16</v>
      </c>
      <c r="N2325">
        <v>31</v>
      </c>
      <c r="O2325">
        <v>41</v>
      </c>
      <c r="P2325">
        <v>23</v>
      </c>
      <c r="Q2325">
        <v>25</v>
      </c>
      <c r="R2325">
        <v>28</v>
      </c>
      <c r="S2325">
        <v>47</v>
      </c>
      <c r="T2325">
        <v>60</v>
      </c>
      <c r="U2325">
        <v>30</v>
      </c>
      <c r="V2325">
        <v>34</v>
      </c>
      <c r="W2325">
        <v>48</v>
      </c>
      <c r="X2325">
        <v>31</v>
      </c>
      <c r="Y2325">
        <v>29</v>
      </c>
      <c r="Z2325">
        <v>15</v>
      </c>
      <c r="AA2325">
        <v>4</v>
      </c>
      <c r="AB2325">
        <v>69</v>
      </c>
      <c r="AC2325">
        <v>27</v>
      </c>
      <c r="AD2325">
        <v>101</v>
      </c>
      <c r="AE2325">
        <v>69</v>
      </c>
      <c r="AF2325">
        <v>36</v>
      </c>
      <c r="AG2325">
        <v>41</v>
      </c>
      <c r="AH2325">
        <v>11</v>
      </c>
      <c r="AI2325">
        <v>104</v>
      </c>
      <c r="AJ2325">
        <v>7</v>
      </c>
      <c r="AK2325">
        <v>144</v>
      </c>
      <c r="AL2325">
        <v>1668</v>
      </c>
      <c r="AM2325">
        <v>1708</v>
      </c>
      <c r="AO2325">
        <v>15.972413793103449</v>
      </c>
      <c r="AP2325">
        <v>12.648648648648649</v>
      </c>
      <c r="AQ2325">
        <v>15.862500000000001</v>
      </c>
      <c r="AR2325">
        <v>14.307692307692308</v>
      </c>
      <c r="AS2325">
        <v>23.245714285714286</v>
      </c>
      <c r="AT2325">
        <v>18.366101694915255</v>
      </c>
      <c r="AU2325">
        <v>17.305263157894736</v>
      </c>
      <c r="AV2325">
        <v>16.274999999999999</v>
      </c>
      <c r="AW2325">
        <v>15.03157894736842</v>
      </c>
      <c r="AX2325">
        <v>14.861538461538464</v>
      </c>
      <c r="AY2325">
        <v>6.75</v>
      </c>
      <c r="AZ2325">
        <v>15.329032258064515</v>
      </c>
      <c r="BA2325">
        <v>32.136585365853662</v>
      </c>
      <c r="BB2325">
        <v>30.678260869565221</v>
      </c>
      <c r="BC2325">
        <v>29.376000000000001</v>
      </c>
      <c r="BD2325">
        <v>32.271428571428572</v>
      </c>
      <c r="BE2325">
        <v>18.995744680851065</v>
      </c>
      <c r="BF2325">
        <v>23.64</v>
      </c>
      <c r="BG2325">
        <v>24.36</v>
      </c>
      <c r="BH2325">
        <v>24.564705882352939</v>
      </c>
      <c r="BI2325">
        <v>14.175000000000001</v>
      </c>
      <c r="BJ2325">
        <v>21.019354838709678</v>
      </c>
      <c r="BK2325">
        <v>28.551724137931036</v>
      </c>
      <c r="BL2325">
        <v>29.52</v>
      </c>
      <c r="BM2325">
        <v>30.6</v>
      </c>
      <c r="BN2325">
        <v>14.660869565217393</v>
      </c>
      <c r="BO2325">
        <v>23.066666666666666</v>
      </c>
      <c r="BP2325">
        <v>5.9524752475247524</v>
      </c>
      <c r="BQ2325">
        <v>19.043478260869566</v>
      </c>
      <c r="BR2325">
        <v>33.199999999999996</v>
      </c>
      <c r="BS2325">
        <v>32.312195121951227</v>
      </c>
      <c r="BT2325">
        <v>33.709090909090911</v>
      </c>
      <c r="BU2325">
        <v>12.357692307692307</v>
      </c>
      <c r="BV2325">
        <v>23.657142857142858</v>
      </c>
      <c r="BW2325">
        <v>13.750000000000002</v>
      </c>
      <c r="BX2325">
        <v>18.50503597122302</v>
      </c>
      <c r="BY2325">
        <v>20.733406955876468</v>
      </c>
      <c r="BZ2325">
        <v>2324</v>
      </c>
    </row>
    <row r="2326" spans="1:78" x14ac:dyDescent="0.25">
      <c r="A2326">
        <v>2325</v>
      </c>
      <c r="B2326" t="s">
        <v>2395</v>
      </c>
      <c r="C2326">
        <v>87</v>
      </c>
      <c r="D2326">
        <v>76</v>
      </c>
      <c r="E2326">
        <v>63</v>
      </c>
      <c r="F2326">
        <v>81</v>
      </c>
      <c r="G2326">
        <v>36</v>
      </c>
      <c r="H2326">
        <v>58</v>
      </c>
      <c r="I2326">
        <v>56</v>
      </c>
      <c r="J2326">
        <v>51</v>
      </c>
      <c r="K2326">
        <v>50</v>
      </c>
      <c r="L2326">
        <v>79</v>
      </c>
      <c r="M2326">
        <v>16</v>
      </c>
      <c r="N2326">
        <v>31</v>
      </c>
      <c r="O2326">
        <v>41</v>
      </c>
      <c r="P2326">
        <v>23</v>
      </c>
      <c r="Q2326">
        <v>25</v>
      </c>
      <c r="R2326">
        <v>28</v>
      </c>
      <c r="S2326">
        <v>46</v>
      </c>
      <c r="T2326">
        <v>60</v>
      </c>
      <c r="U2326">
        <v>30</v>
      </c>
      <c r="V2326">
        <v>34</v>
      </c>
      <c r="W2326">
        <v>45</v>
      </c>
      <c r="X2326">
        <v>32</v>
      </c>
      <c r="Y2326">
        <v>29</v>
      </c>
      <c r="Z2326">
        <v>15</v>
      </c>
      <c r="AA2326">
        <v>4</v>
      </c>
      <c r="AB2326">
        <v>68</v>
      </c>
      <c r="AC2326">
        <v>27</v>
      </c>
      <c r="AD2326">
        <v>100</v>
      </c>
      <c r="AE2326">
        <v>67</v>
      </c>
      <c r="AF2326">
        <v>36</v>
      </c>
      <c r="AG2326">
        <v>41</v>
      </c>
      <c r="AH2326">
        <v>11</v>
      </c>
      <c r="AI2326">
        <v>115</v>
      </c>
      <c r="AJ2326">
        <v>7</v>
      </c>
      <c r="AK2326">
        <v>149</v>
      </c>
      <c r="AL2326">
        <v>1666</v>
      </c>
      <c r="AM2326">
        <v>1717</v>
      </c>
      <c r="AO2326">
        <v>15.972413793103449</v>
      </c>
      <c r="AP2326">
        <v>12.315789473684211</v>
      </c>
      <c r="AQ2326">
        <v>16.114285714285714</v>
      </c>
      <c r="AR2326">
        <v>13.777777777777779</v>
      </c>
      <c r="AS2326">
        <v>22.6</v>
      </c>
      <c r="AT2326">
        <v>18.682758620689654</v>
      </c>
      <c r="AU2326">
        <v>17.614285714285717</v>
      </c>
      <c r="AV2326">
        <v>15.31764705882353</v>
      </c>
      <c r="AW2326">
        <v>17.135999999999999</v>
      </c>
      <c r="AX2326">
        <v>14.673417721518989</v>
      </c>
      <c r="AY2326">
        <v>6.75</v>
      </c>
      <c r="AZ2326">
        <v>15.329032258064515</v>
      </c>
      <c r="BA2326">
        <v>32.136585365853662</v>
      </c>
      <c r="BB2326">
        <v>30.678260869565221</v>
      </c>
      <c r="BC2326">
        <v>29.376000000000001</v>
      </c>
      <c r="BD2326">
        <v>32.271428571428572</v>
      </c>
      <c r="BE2326">
        <v>19.408695652173915</v>
      </c>
      <c r="BF2326">
        <v>23.64</v>
      </c>
      <c r="BG2326">
        <v>24.36</v>
      </c>
      <c r="BH2326">
        <v>24.564705882352939</v>
      </c>
      <c r="BI2326">
        <v>15.120000000000001</v>
      </c>
      <c r="BJ2326">
        <v>20.362500000000001</v>
      </c>
      <c r="BK2326">
        <v>28.551724137931036</v>
      </c>
      <c r="BL2326">
        <v>29.52</v>
      </c>
      <c r="BM2326">
        <v>30.6</v>
      </c>
      <c r="BN2326">
        <v>14.876470588235296</v>
      </c>
      <c r="BO2326">
        <v>23.066666666666666</v>
      </c>
      <c r="BP2326">
        <v>6.0119999999999996</v>
      </c>
      <c r="BQ2326">
        <v>19.611940298507463</v>
      </c>
      <c r="BR2326">
        <v>33.199999999999996</v>
      </c>
      <c r="BS2326">
        <v>32.312195121951227</v>
      </c>
      <c r="BT2326">
        <v>33.709090909090911</v>
      </c>
      <c r="BU2326">
        <v>11.175652173913043</v>
      </c>
      <c r="BV2326">
        <v>23.657142857142858</v>
      </c>
      <c r="BW2326">
        <v>13.288590604026846</v>
      </c>
      <c r="BX2326">
        <v>18.527250900360144</v>
      </c>
      <c r="BY2326">
        <v>20.716046178714496</v>
      </c>
      <c r="BZ2326">
        <v>2325</v>
      </c>
    </row>
    <row r="2327" spans="1:78" x14ac:dyDescent="0.25">
      <c r="A2327">
        <v>2326</v>
      </c>
      <c r="B2327" t="s">
        <v>2396</v>
      </c>
      <c r="C2327">
        <v>87</v>
      </c>
      <c r="D2327">
        <v>74</v>
      </c>
      <c r="E2327">
        <v>64</v>
      </c>
      <c r="F2327">
        <v>80</v>
      </c>
      <c r="G2327">
        <v>35</v>
      </c>
      <c r="H2327">
        <v>58</v>
      </c>
      <c r="I2327">
        <v>58</v>
      </c>
      <c r="J2327">
        <v>47</v>
      </c>
      <c r="K2327">
        <v>49</v>
      </c>
      <c r="L2327">
        <v>72</v>
      </c>
      <c r="M2327">
        <v>16</v>
      </c>
      <c r="N2327">
        <v>31</v>
      </c>
      <c r="O2327">
        <v>41</v>
      </c>
      <c r="P2327">
        <v>23</v>
      </c>
      <c r="Q2327">
        <v>27</v>
      </c>
      <c r="R2327">
        <v>28</v>
      </c>
      <c r="S2327">
        <v>44</v>
      </c>
      <c r="T2327">
        <v>63</v>
      </c>
      <c r="U2327">
        <v>32</v>
      </c>
      <c r="V2327">
        <v>34</v>
      </c>
      <c r="W2327">
        <v>46</v>
      </c>
      <c r="X2327">
        <v>31</v>
      </c>
      <c r="Y2327">
        <v>29</v>
      </c>
      <c r="Z2327">
        <v>15</v>
      </c>
      <c r="AA2327">
        <v>4</v>
      </c>
      <c r="AB2327">
        <v>59</v>
      </c>
      <c r="AC2327">
        <v>27</v>
      </c>
      <c r="AD2327">
        <v>100</v>
      </c>
      <c r="AE2327">
        <v>67</v>
      </c>
      <c r="AF2327">
        <v>35</v>
      </c>
      <c r="AG2327">
        <v>41</v>
      </c>
      <c r="AH2327">
        <v>11</v>
      </c>
      <c r="AI2327">
        <v>115</v>
      </c>
      <c r="AJ2327">
        <v>7</v>
      </c>
      <c r="AK2327">
        <v>143</v>
      </c>
      <c r="AL2327">
        <v>1669</v>
      </c>
      <c r="AM2327">
        <v>1693</v>
      </c>
      <c r="AO2327">
        <v>15.972413793103449</v>
      </c>
      <c r="AP2327">
        <v>12.648648648648649</v>
      </c>
      <c r="AQ2327">
        <v>15.862500000000001</v>
      </c>
      <c r="AR2327">
        <v>13.950000000000001</v>
      </c>
      <c r="AS2327">
        <v>23.245714285714286</v>
      </c>
      <c r="AT2327">
        <v>18.682758620689654</v>
      </c>
      <c r="AU2327">
        <v>17.006896551724139</v>
      </c>
      <c r="AV2327">
        <v>16.621276595744682</v>
      </c>
      <c r="AW2327">
        <v>17.485714285714284</v>
      </c>
      <c r="AX2327">
        <v>16.100000000000001</v>
      </c>
      <c r="AY2327">
        <v>6.75</v>
      </c>
      <c r="AZ2327">
        <v>15.329032258064515</v>
      </c>
      <c r="BA2327">
        <v>32.136585365853662</v>
      </c>
      <c r="BB2327">
        <v>30.678260869565221</v>
      </c>
      <c r="BC2327">
        <v>27.2</v>
      </c>
      <c r="BD2327">
        <v>32.271428571428572</v>
      </c>
      <c r="BE2327">
        <v>20.290909090909093</v>
      </c>
      <c r="BF2327">
        <v>22.514285714285716</v>
      </c>
      <c r="BG2327">
        <v>22.837500000000002</v>
      </c>
      <c r="BH2327">
        <v>24.564705882352939</v>
      </c>
      <c r="BI2327">
        <v>14.791304347826088</v>
      </c>
      <c r="BJ2327">
        <v>21.019354838709678</v>
      </c>
      <c r="BK2327">
        <v>28.551724137931036</v>
      </c>
      <c r="BL2327">
        <v>29.52</v>
      </c>
      <c r="BM2327">
        <v>30.6</v>
      </c>
      <c r="BN2327">
        <v>17.145762711864407</v>
      </c>
      <c r="BO2327">
        <v>23.066666666666666</v>
      </c>
      <c r="BP2327">
        <v>6.0119999999999996</v>
      </c>
      <c r="BQ2327">
        <v>19.611940298507463</v>
      </c>
      <c r="BR2327">
        <v>34.148571428571429</v>
      </c>
      <c r="BS2327">
        <v>32.312195121951227</v>
      </c>
      <c r="BT2327">
        <v>33.709090909090911</v>
      </c>
      <c r="BU2327">
        <v>11.175652173913043</v>
      </c>
      <c r="BV2327">
        <v>23.657142857142858</v>
      </c>
      <c r="BW2327">
        <v>13.846153846153847</v>
      </c>
      <c r="BX2327">
        <v>18.493948472139007</v>
      </c>
      <c r="BY2327">
        <v>20.857429948266539</v>
      </c>
      <c r="BZ2327">
        <v>2326</v>
      </c>
    </row>
    <row r="2328" spans="1:78" x14ac:dyDescent="0.25">
      <c r="A2328">
        <v>2327</v>
      </c>
      <c r="B2328" t="s">
        <v>2397</v>
      </c>
      <c r="C2328">
        <v>86</v>
      </c>
      <c r="D2328">
        <v>75</v>
      </c>
      <c r="E2328">
        <v>64</v>
      </c>
      <c r="F2328">
        <v>80</v>
      </c>
      <c r="G2328">
        <v>35</v>
      </c>
      <c r="H2328">
        <v>58</v>
      </c>
      <c r="I2328">
        <v>56</v>
      </c>
      <c r="J2328">
        <v>51</v>
      </c>
      <c r="K2328">
        <v>50</v>
      </c>
      <c r="L2328">
        <v>74</v>
      </c>
      <c r="M2328">
        <v>16</v>
      </c>
      <c r="N2328">
        <v>31</v>
      </c>
      <c r="O2328">
        <v>41</v>
      </c>
      <c r="P2328">
        <v>23</v>
      </c>
      <c r="Q2328">
        <v>27</v>
      </c>
      <c r="R2328">
        <v>31</v>
      </c>
      <c r="S2328">
        <v>44</v>
      </c>
      <c r="T2328">
        <v>63</v>
      </c>
      <c r="U2328">
        <v>32</v>
      </c>
      <c r="V2328">
        <v>34</v>
      </c>
      <c r="W2328">
        <v>47</v>
      </c>
      <c r="X2328">
        <v>31</v>
      </c>
      <c r="Y2328">
        <v>29</v>
      </c>
      <c r="Z2328">
        <v>15</v>
      </c>
      <c r="AA2328">
        <v>4</v>
      </c>
      <c r="AB2328">
        <v>69</v>
      </c>
      <c r="AC2328">
        <v>27</v>
      </c>
      <c r="AD2328">
        <v>101</v>
      </c>
      <c r="AE2328">
        <v>69</v>
      </c>
      <c r="AF2328">
        <v>35</v>
      </c>
      <c r="AG2328">
        <v>40</v>
      </c>
      <c r="AH2328">
        <v>11</v>
      </c>
      <c r="AI2328">
        <v>114</v>
      </c>
      <c r="AJ2328">
        <v>8</v>
      </c>
      <c r="AK2328">
        <v>143</v>
      </c>
      <c r="AL2328">
        <v>1661</v>
      </c>
      <c r="AM2328">
        <v>1714</v>
      </c>
      <c r="AO2328">
        <v>16.15813953488372</v>
      </c>
      <c r="AP2328">
        <v>12.48</v>
      </c>
      <c r="AQ2328">
        <v>15.862500000000001</v>
      </c>
      <c r="AR2328">
        <v>13.950000000000001</v>
      </c>
      <c r="AS2328">
        <v>23.245714285714286</v>
      </c>
      <c r="AT2328">
        <v>18.682758620689654</v>
      </c>
      <c r="AU2328">
        <v>17.614285714285717</v>
      </c>
      <c r="AV2328">
        <v>15.31764705882353</v>
      </c>
      <c r="AW2328">
        <v>17.135999999999999</v>
      </c>
      <c r="AX2328">
        <v>15.664864864864867</v>
      </c>
      <c r="AY2328">
        <v>6.75</v>
      </c>
      <c r="AZ2328">
        <v>15.329032258064515</v>
      </c>
      <c r="BA2328">
        <v>32.136585365853662</v>
      </c>
      <c r="BB2328">
        <v>30.678260869565221</v>
      </c>
      <c r="BC2328">
        <v>27.2</v>
      </c>
      <c r="BD2328">
        <v>29.148387096774197</v>
      </c>
      <c r="BE2328">
        <v>20.290909090909093</v>
      </c>
      <c r="BF2328">
        <v>22.514285714285716</v>
      </c>
      <c r="BG2328">
        <v>22.837500000000002</v>
      </c>
      <c r="BH2328">
        <v>24.564705882352939</v>
      </c>
      <c r="BI2328">
        <v>14.47659574468085</v>
      </c>
      <c r="BJ2328">
        <v>21.019354838709678</v>
      </c>
      <c r="BK2328">
        <v>28.551724137931036</v>
      </c>
      <c r="BL2328">
        <v>29.52</v>
      </c>
      <c r="BM2328">
        <v>30.6</v>
      </c>
      <c r="BN2328">
        <v>14.660869565217393</v>
      </c>
      <c r="BO2328">
        <v>23.066666666666666</v>
      </c>
      <c r="BP2328">
        <v>5.9524752475247524</v>
      </c>
      <c r="BQ2328">
        <v>19.043478260869566</v>
      </c>
      <c r="BR2328">
        <v>34.148571428571429</v>
      </c>
      <c r="BS2328">
        <v>33.119999999999997</v>
      </c>
      <c r="BT2328">
        <v>33.709090909090911</v>
      </c>
      <c r="BU2328">
        <v>11.273684210526318</v>
      </c>
      <c r="BV2328">
        <v>20.7</v>
      </c>
      <c r="BW2328">
        <v>13.846153846153847</v>
      </c>
      <c r="BX2328">
        <v>18.583022275737509</v>
      </c>
      <c r="BY2328">
        <v>20.638771966952994</v>
      </c>
      <c r="BZ2328">
        <v>2327</v>
      </c>
    </row>
    <row r="2329" spans="1:78" x14ac:dyDescent="0.25">
      <c r="A2329">
        <v>2328</v>
      </c>
      <c r="B2329" t="s">
        <v>2398</v>
      </c>
      <c r="C2329">
        <v>87</v>
      </c>
      <c r="D2329">
        <v>73</v>
      </c>
      <c r="E2329">
        <v>62</v>
      </c>
      <c r="F2329">
        <v>80</v>
      </c>
      <c r="G2329">
        <v>35</v>
      </c>
      <c r="H2329">
        <v>58</v>
      </c>
      <c r="I2329">
        <v>57</v>
      </c>
      <c r="J2329">
        <v>47</v>
      </c>
      <c r="K2329">
        <v>48</v>
      </c>
      <c r="L2329">
        <v>75</v>
      </c>
      <c r="M2329">
        <v>16</v>
      </c>
      <c r="N2329">
        <v>31</v>
      </c>
      <c r="O2329">
        <v>41</v>
      </c>
      <c r="P2329">
        <v>23</v>
      </c>
      <c r="Q2329">
        <v>27</v>
      </c>
      <c r="R2329">
        <v>28</v>
      </c>
      <c r="S2329">
        <v>44</v>
      </c>
      <c r="T2329">
        <v>62</v>
      </c>
      <c r="U2329">
        <v>32</v>
      </c>
      <c r="V2329">
        <v>34</v>
      </c>
      <c r="W2329">
        <v>46</v>
      </c>
      <c r="X2329">
        <v>31</v>
      </c>
      <c r="Y2329">
        <v>29</v>
      </c>
      <c r="Z2329">
        <v>15</v>
      </c>
      <c r="AA2329">
        <v>4</v>
      </c>
      <c r="AB2329">
        <v>63</v>
      </c>
      <c r="AC2329">
        <v>27</v>
      </c>
      <c r="AD2329">
        <v>101</v>
      </c>
      <c r="AE2329">
        <v>69</v>
      </c>
      <c r="AF2329">
        <v>35</v>
      </c>
      <c r="AG2329">
        <v>41</v>
      </c>
      <c r="AH2329">
        <v>11</v>
      </c>
      <c r="AI2329">
        <v>115</v>
      </c>
      <c r="AJ2329">
        <v>7</v>
      </c>
      <c r="AK2329">
        <v>150</v>
      </c>
      <c r="AL2329">
        <v>1664</v>
      </c>
      <c r="AM2329">
        <v>1704</v>
      </c>
      <c r="AO2329">
        <v>15.972413793103449</v>
      </c>
      <c r="AP2329">
        <v>12.821917808219178</v>
      </c>
      <c r="AQ2329">
        <v>16.374193548387098</v>
      </c>
      <c r="AR2329">
        <v>13.950000000000001</v>
      </c>
      <c r="AS2329">
        <v>23.245714285714286</v>
      </c>
      <c r="AT2329">
        <v>18.682758620689654</v>
      </c>
      <c r="AU2329">
        <v>17.305263157894736</v>
      </c>
      <c r="AV2329">
        <v>16.621276595744682</v>
      </c>
      <c r="AW2329">
        <v>17.849999999999998</v>
      </c>
      <c r="AX2329">
        <v>15.456</v>
      </c>
      <c r="AY2329">
        <v>6.75</v>
      </c>
      <c r="AZ2329">
        <v>15.329032258064515</v>
      </c>
      <c r="BA2329">
        <v>32.136585365853662</v>
      </c>
      <c r="BB2329">
        <v>30.678260869565221</v>
      </c>
      <c r="BC2329">
        <v>27.2</v>
      </c>
      <c r="BD2329">
        <v>32.271428571428572</v>
      </c>
      <c r="BE2329">
        <v>20.290909090909093</v>
      </c>
      <c r="BF2329">
        <v>22.877419354838707</v>
      </c>
      <c r="BG2329">
        <v>22.837500000000002</v>
      </c>
      <c r="BH2329">
        <v>24.564705882352939</v>
      </c>
      <c r="BI2329">
        <v>14.791304347826088</v>
      </c>
      <c r="BJ2329">
        <v>21.019354838709678</v>
      </c>
      <c r="BK2329">
        <v>28.551724137931036</v>
      </c>
      <c r="BL2329">
        <v>29.52</v>
      </c>
      <c r="BM2329">
        <v>30.6</v>
      </c>
      <c r="BN2329">
        <v>16.057142857142857</v>
      </c>
      <c r="BO2329">
        <v>23.066666666666666</v>
      </c>
      <c r="BP2329">
        <v>5.9524752475247524</v>
      </c>
      <c r="BQ2329">
        <v>19.043478260869566</v>
      </c>
      <c r="BR2329">
        <v>34.148571428571429</v>
      </c>
      <c r="BS2329">
        <v>32.312195121951227</v>
      </c>
      <c r="BT2329">
        <v>33.709090909090911</v>
      </c>
      <c r="BU2329">
        <v>11.175652173913043</v>
      </c>
      <c r="BV2329">
        <v>23.657142857142858</v>
      </c>
      <c r="BW2329">
        <v>13.2</v>
      </c>
      <c r="BX2329">
        <v>18.549519230769231</v>
      </c>
      <c r="BY2329">
        <v>20.789175993827484</v>
      </c>
      <c r="BZ2329">
        <v>2328</v>
      </c>
    </row>
    <row r="2330" spans="1:78" x14ac:dyDescent="0.25">
      <c r="A2330">
        <v>2329</v>
      </c>
      <c r="B2330" t="s">
        <v>2399</v>
      </c>
      <c r="C2330">
        <v>86</v>
      </c>
      <c r="D2330">
        <v>72</v>
      </c>
      <c r="E2330">
        <v>62</v>
      </c>
      <c r="F2330">
        <v>78</v>
      </c>
      <c r="G2330">
        <v>35</v>
      </c>
      <c r="H2330">
        <v>57</v>
      </c>
      <c r="I2330">
        <v>58</v>
      </c>
      <c r="J2330">
        <v>47</v>
      </c>
      <c r="K2330">
        <v>48</v>
      </c>
      <c r="L2330">
        <v>71</v>
      </c>
      <c r="M2330">
        <v>17</v>
      </c>
      <c r="N2330">
        <v>31</v>
      </c>
      <c r="O2330">
        <v>41</v>
      </c>
      <c r="P2330">
        <v>23</v>
      </c>
      <c r="Q2330">
        <v>28</v>
      </c>
      <c r="R2330">
        <v>28</v>
      </c>
      <c r="S2330">
        <v>44</v>
      </c>
      <c r="T2330">
        <v>62</v>
      </c>
      <c r="U2330">
        <v>32</v>
      </c>
      <c r="V2330">
        <v>34</v>
      </c>
      <c r="W2330">
        <v>46</v>
      </c>
      <c r="X2330">
        <v>31</v>
      </c>
      <c r="Y2330">
        <v>29</v>
      </c>
      <c r="Z2330">
        <v>15</v>
      </c>
      <c r="AA2330">
        <v>4</v>
      </c>
      <c r="AB2330">
        <v>63</v>
      </c>
      <c r="AC2330">
        <v>27</v>
      </c>
      <c r="AD2330">
        <v>97</v>
      </c>
      <c r="AE2330">
        <v>58</v>
      </c>
      <c r="AF2330">
        <v>35</v>
      </c>
      <c r="AG2330">
        <v>40</v>
      </c>
      <c r="AH2330">
        <v>11</v>
      </c>
      <c r="AI2330">
        <v>69</v>
      </c>
      <c r="AJ2330">
        <v>7</v>
      </c>
      <c r="AK2330">
        <v>157</v>
      </c>
      <c r="AL2330">
        <v>1641</v>
      </c>
      <c r="AM2330">
        <v>1643</v>
      </c>
      <c r="AO2330">
        <v>16.15813953488372</v>
      </c>
      <c r="AP2330">
        <v>13</v>
      </c>
      <c r="AQ2330">
        <v>16.374193548387098</v>
      </c>
      <c r="AR2330">
        <v>14.307692307692308</v>
      </c>
      <c r="AS2330">
        <v>23.245714285714286</v>
      </c>
      <c r="AT2330">
        <v>19.010526315789473</v>
      </c>
      <c r="AU2330">
        <v>17.006896551724139</v>
      </c>
      <c r="AV2330">
        <v>16.621276595744682</v>
      </c>
      <c r="AW2330">
        <v>17.849999999999998</v>
      </c>
      <c r="AX2330">
        <v>16.326760563380283</v>
      </c>
      <c r="AY2330">
        <v>6.3529411764705879</v>
      </c>
      <c r="AZ2330">
        <v>15.329032258064515</v>
      </c>
      <c r="BA2330">
        <v>32.136585365853662</v>
      </c>
      <c r="BB2330">
        <v>30.678260869565221</v>
      </c>
      <c r="BC2330">
        <v>26.228571428571428</v>
      </c>
      <c r="BD2330">
        <v>32.271428571428572</v>
      </c>
      <c r="BE2330">
        <v>20.290909090909093</v>
      </c>
      <c r="BF2330">
        <v>22.877419354838707</v>
      </c>
      <c r="BG2330">
        <v>22.837500000000002</v>
      </c>
      <c r="BH2330">
        <v>24.564705882352939</v>
      </c>
      <c r="BI2330">
        <v>14.791304347826088</v>
      </c>
      <c r="BJ2330">
        <v>21.019354838709678</v>
      </c>
      <c r="BK2330">
        <v>28.551724137931036</v>
      </c>
      <c r="BL2330">
        <v>29.52</v>
      </c>
      <c r="BM2330">
        <v>30.6</v>
      </c>
      <c r="BN2330">
        <v>16.057142857142857</v>
      </c>
      <c r="BO2330">
        <v>23.066666666666666</v>
      </c>
      <c r="BP2330">
        <v>6.1979381443298971</v>
      </c>
      <c r="BQ2330">
        <v>22.655172413793103</v>
      </c>
      <c r="BR2330">
        <v>34.148571428571429</v>
      </c>
      <c r="BS2330">
        <v>33.119999999999997</v>
      </c>
      <c r="BT2330">
        <v>33.709090909090911</v>
      </c>
      <c r="BU2330">
        <v>18.626086956521739</v>
      </c>
      <c r="BV2330">
        <v>23.657142857142858</v>
      </c>
      <c r="BW2330">
        <v>12.611464968152866</v>
      </c>
      <c r="BX2330">
        <v>18.809506398537476</v>
      </c>
      <c r="BY2330">
        <v>21.291710081816884</v>
      </c>
      <c r="BZ2330">
        <v>2329</v>
      </c>
    </row>
    <row r="2331" spans="1:78" x14ac:dyDescent="0.25">
      <c r="A2331">
        <v>2330</v>
      </c>
      <c r="B2331" t="s">
        <v>2400</v>
      </c>
      <c r="C2331">
        <v>86</v>
      </c>
      <c r="D2331">
        <v>72</v>
      </c>
      <c r="E2331">
        <v>62</v>
      </c>
      <c r="F2331">
        <v>79</v>
      </c>
      <c r="G2331">
        <v>36</v>
      </c>
      <c r="H2331">
        <v>57</v>
      </c>
      <c r="I2331">
        <v>56</v>
      </c>
      <c r="J2331">
        <v>46</v>
      </c>
      <c r="K2331">
        <v>48</v>
      </c>
      <c r="L2331">
        <v>73</v>
      </c>
      <c r="M2331">
        <v>16</v>
      </c>
      <c r="N2331">
        <v>31</v>
      </c>
      <c r="O2331">
        <v>41</v>
      </c>
      <c r="P2331">
        <v>23</v>
      </c>
      <c r="Q2331">
        <v>27</v>
      </c>
      <c r="R2331">
        <v>31</v>
      </c>
      <c r="S2331">
        <v>44</v>
      </c>
      <c r="T2331">
        <v>61</v>
      </c>
      <c r="U2331">
        <v>33</v>
      </c>
      <c r="V2331">
        <v>34</v>
      </c>
      <c r="W2331">
        <v>46</v>
      </c>
      <c r="X2331">
        <v>31</v>
      </c>
      <c r="Y2331">
        <v>29</v>
      </c>
      <c r="Z2331">
        <v>15</v>
      </c>
      <c r="AA2331">
        <v>4</v>
      </c>
      <c r="AB2331">
        <v>55</v>
      </c>
      <c r="AC2331">
        <v>27</v>
      </c>
      <c r="AD2331">
        <v>97</v>
      </c>
      <c r="AE2331">
        <v>58</v>
      </c>
      <c r="AF2331">
        <v>35</v>
      </c>
      <c r="AG2331">
        <v>40</v>
      </c>
      <c r="AH2331">
        <v>11</v>
      </c>
      <c r="AI2331">
        <v>69</v>
      </c>
      <c r="AJ2331">
        <v>8</v>
      </c>
      <c r="AK2331">
        <v>141</v>
      </c>
      <c r="AL2331">
        <v>1628</v>
      </c>
      <c r="AM2331">
        <v>1622</v>
      </c>
      <c r="AO2331">
        <v>16.15813953488372</v>
      </c>
      <c r="AP2331">
        <v>13</v>
      </c>
      <c r="AQ2331">
        <v>16.374193548387098</v>
      </c>
      <c r="AR2331">
        <v>14.126582278481013</v>
      </c>
      <c r="AS2331">
        <v>22.6</v>
      </c>
      <c r="AT2331">
        <v>19.010526315789473</v>
      </c>
      <c r="AU2331">
        <v>17.614285714285717</v>
      </c>
      <c r="AV2331">
        <v>16.982608695652175</v>
      </c>
      <c r="AW2331">
        <v>17.849999999999998</v>
      </c>
      <c r="AX2331">
        <v>15.87945205479452</v>
      </c>
      <c r="AY2331">
        <v>6.75</v>
      </c>
      <c r="AZ2331">
        <v>15.329032258064515</v>
      </c>
      <c r="BA2331">
        <v>32.136585365853662</v>
      </c>
      <c r="BB2331">
        <v>30.678260869565221</v>
      </c>
      <c r="BC2331">
        <v>27.2</v>
      </c>
      <c r="BD2331">
        <v>29.148387096774197</v>
      </c>
      <c r="BE2331">
        <v>20.290909090909093</v>
      </c>
      <c r="BF2331">
        <v>23.252459016393441</v>
      </c>
      <c r="BG2331">
        <v>22.145454545454545</v>
      </c>
      <c r="BH2331">
        <v>24.564705882352939</v>
      </c>
      <c r="BI2331">
        <v>14.791304347826088</v>
      </c>
      <c r="BJ2331">
        <v>21.019354838709678</v>
      </c>
      <c r="BK2331">
        <v>28.551724137931036</v>
      </c>
      <c r="BL2331">
        <v>29.52</v>
      </c>
      <c r="BM2331">
        <v>30.6</v>
      </c>
      <c r="BN2331">
        <v>18.392727272727274</v>
      </c>
      <c r="BO2331">
        <v>23.066666666666666</v>
      </c>
      <c r="BP2331">
        <v>6.1979381443298971</v>
      </c>
      <c r="BQ2331">
        <v>22.655172413793103</v>
      </c>
      <c r="BR2331">
        <v>34.148571428571429</v>
      </c>
      <c r="BS2331">
        <v>33.119999999999997</v>
      </c>
      <c r="BT2331">
        <v>33.709090909090911</v>
      </c>
      <c r="BU2331">
        <v>18.626086956521739</v>
      </c>
      <c r="BV2331">
        <v>20.7</v>
      </c>
      <c r="BW2331">
        <v>14.042553191489363</v>
      </c>
      <c r="BX2331">
        <v>18.959705159705159</v>
      </c>
      <c r="BY2331">
        <v>21.36630469034673</v>
      </c>
      <c r="BZ2331">
        <v>2330</v>
      </c>
    </row>
    <row r="2332" spans="1:78" x14ac:dyDescent="0.25">
      <c r="A2332">
        <v>2331</v>
      </c>
      <c r="B2332" t="s">
        <v>2401</v>
      </c>
      <c r="C2332">
        <v>95</v>
      </c>
      <c r="D2332">
        <v>74</v>
      </c>
      <c r="E2332">
        <v>62</v>
      </c>
      <c r="F2332">
        <v>79</v>
      </c>
      <c r="G2332">
        <v>36</v>
      </c>
      <c r="H2332">
        <v>57</v>
      </c>
      <c r="I2332">
        <v>56</v>
      </c>
      <c r="J2332">
        <v>47</v>
      </c>
      <c r="K2332">
        <v>48</v>
      </c>
      <c r="L2332">
        <v>74</v>
      </c>
      <c r="M2332">
        <v>16</v>
      </c>
      <c r="N2332">
        <v>31</v>
      </c>
      <c r="O2332">
        <v>41</v>
      </c>
      <c r="P2332">
        <v>23</v>
      </c>
      <c r="Q2332">
        <v>26</v>
      </c>
      <c r="R2332">
        <v>28</v>
      </c>
      <c r="S2332">
        <v>44</v>
      </c>
      <c r="T2332">
        <v>60</v>
      </c>
      <c r="U2332">
        <v>32</v>
      </c>
      <c r="V2332">
        <v>35</v>
      </c>
      <c r="W2332">
        <v>46</v>
      </c>
      <c r="X2332">
        <v>31</v>
      </c>
      <c r="Y2332">
        <v>29</v>
      </c>
      <c r="Z2332">
        <v>15</v>
      </c>
      <c r="AA2332">
        <v>4</v>
      </c>
      <c r="AB2332">
        <v>63</v>
      </c>
      <c r="AC2332">
        <v>27</v>
      </c>
      <c r="AD2332">
        <v>97</v>
      </c>
      <c r="AE2332">
        <v>58</v>
      </c>
      <c r="AF2332">
        <v>35</v>
      </c>
      <c r="AG2332">
        <v>40</v>
      </c>
      <c r="AH2332">
        <v>11</v>
      </c>
      <c r="AI2332">
        <v>68</v>
      </c>
      <c r="AJ2332">
        <v>7</v>
      </c>
      <c r="AK2332">
        <v>139</v>
      </c>
      <c r="AL2332">
        <v>1633</v>
      </c>
      <c r="AM2332">
        <v>1634</v>
      </c>
      <c r="AO2332">
        <v>14.627368421052633</v>
      </c>
      <c r="AP2332">
        <v>12.648648648648649</v>
      </c>
      <c r="AQ2332">
        <v>16.374193548387098</v>
      </c>
      <c r="AR2332">
        <v>14.126582278481013</v>
      </c>
      <c r="AS2332">
        <v>22.6</v>
      </c>
      <c r="AT2332">
        <v>19.010526315789473</v>
      </c>
      <c r="AU2332">
        <v>17.614285714285717</v>
      </c>
      <c r="AV2332">
        <v>16.621276595744682</v>
      </c>
      <c r="AW2332">
        <v>17.849999999999998</v>
      </c>
      <c r="AX2332">
        <v>15.664864864864867</v>
      </c>
      <c r="AY2332">
        <v>6.75</v>
      </c>
      <c r="AZ2332">
        <v>15.329032258064515</v>
      </c>
      <c r="BA2332">
        <v>32.136585365853662</v>
      </c>
      <c r="BB2332">
        <v>30.678260869565221</v>
      </c>
      <c r="BC2332">
        <v>28.246153846153845</v>
      </c>
      <c r="BD2332">
        <v>32.271428571428572</v>
      </c>
      <c r="BE2332">
        <v>20.290909090909093</v>
      </c>
      <c r="BF2332">
        <v>23.64</v>
      </c>
      <c r="BG2332">
        <v>22.837500000000002</v>
      </c>
      <c r="BH2332">
        <v>23.862857142857145</v>
      </c>
      <c r="BI2332">
        <v>14.791304347826088</v>
      </c>
      <c r="BJ2332">
        <v>21.019354838709678</v>
      </c>
      <c r="BK2332">
        <v>28.551724137931036</v>
      </c>
      <c r="BL2332">
        <v>29.52</v>
      </c>
      <c r="BM2332">
        <v>30.6</v>
      </c>
      <c r="BN2332">
        <v>16.057142857142857</v>
      </c>
      <c r="BO2332">
        <v>23.066666666666666</v>
      </c>
      <c r="BP2332">
        <v>6.1979381443298971</v>
      </c>
      <c r="BQ2332">
        <v>22.655172413793103</v>
      </c>
      <c r="BR2332">
        <v>34.148571428571429</v>
      </c>
      <c r="BS2332">
        <v>33.119999999999997</v>
      </c>
      <c r="BT2332">
        <v>33.709090909090911</v>
      </c>
      <c r="BU2332">
        <v>18.900000000000002</v>
      </c>
      <c r="BV2332">
        <v>23.657142857142858</v>
      </c>
      <c r="BW2332">
        <v>14.244604316546763</v>
      </c>
      <c r="BX2332">
        <v>18.901653398652787</v>
      </c>
      <c r="BY2332">
        <v>21.364736641108284</v>
      </c>
      <c r="BZ2332">
        <v>2331</v>
      </c>
    </row>
    <row r="2333" spans="1:78" x14ac:dyDescent="0.25">
      <c r="A2333">
        <v>2332</v>
      </c>
      <c r="B2333" t="s">
        <v>2402</v>
      </c>
      <c r="C2333">
        <v>95</v>
      </c>
      <c r="D2333">
        <v>74</v>
      </c>
      <c r="E2333">
        <v>62</v>
      </c>
      <c r="F2333">
        <v>79</v>
      </c>
      <c r="G2333">
        <v>36</v>
      </c>
      <c r="H2333">
        <v>58</v>
      </c>
      <c r="I2333">
        <v>55</v>
      </c>
      <c r="J2333">
        <v>46</v>
      </c>
      <c r="K2333">
        <v>48</v>
      </c>
      <c r="L2333">
        <v>72</v>
      </c>
      <c r="M2333">
        <v>16</v>
      </c>
      <c r="N2333">
        <v>30</v>
      </c>
      <c r="O2333">
        <v>40</v>
      </c>
      <c r="P2333">
        <v>23</v>
      </c>
      <c r="Q2333">
        <v>26</v>
      </c>
      <c r="R2333">
        <v>29</v>
      </c>
      <c r="S2333">
        <v>49</v>
      </c>
      <c r="T2333">
        <v>60</v>
      </c>
      <c r="U2333">
        <v>33</v>
      </c>
      <c r="V2333">
        <v>35</v>
      </c>
      <c r="W2333">
        <v>46</v>
      </c>
      <c r="X2333">
        <v>31</v>
      </c>
      <c r="Y2333">
        <v>29</v>
      </c>
      <c r="Z2333">
        <v>15</v>
      </c>
      <c r="AA2333">
        <v>4</v>
      </c>
      <c r="AB2333">
        <v>63</v>
      </c>
      <c r="AC2333">
        <v>27</v>
      </c>
      <c r="AD2333">
        <v>97</v>
      </c>
      <c r="AE2333">
        <v>58</v>
      </c>
      <c r="AF2333">
        <v>35</v>
      </c>
      <c r="AG2333">
        <v>40</v>
      </c>
      <c r="AH2333">
        <v>11</v>
      </c>
      <c r="AI2333">
        <v>69</v>
      </c>
      <c r="AJ2333">
        <v>7</v>
      </c>
      <c r="AK2333">
        <v>139</v>
      </c>
      <c r="AL2333">
        <v>1650</v>
      </c>
      <c r="AM2333">
        <v>1637</v>
      </c>
      <c r="AO2333">
        <v>14.627368421052633</v>
      </c>
      <c r="AP2333">
        <v>12.648648648648649</v>
      </c>
      <c r="AQ2333">
        <v>16.374193548387098</v>
      </c>
      <c r="AR2333">
        <v>14.126582278481013</v>
      </c>
      <c r="AS2333">
        <v>22.6</v>
      </c>
      <c r="AT2333">
        <v>18.682758620689654</v>
      </c>
      <c r="AU2333">
        <v>17.934545454545454</v>
      </c>
      <c r="AV2333">
        <v>16.982608695652175</v>
      </c>
      <c r="AW2333">
        <v>17.849999999999998</v>
      </c>
      <c r="AX2333">
        <v>16.100000000000001</v>
      </c>
      <c r="AY2333">
        <v>6.75</v>
      </c>
      <c r="AZ2333">
        <v>15.840000000000002</v>
      </c>
      <c r="BA2333">
        <v>32.940000000000005</v>
      </c>
      <c r="BB2333">
        <v>30.678260869565221</v>
      </c>
      <c r="BC2333">
        <v>28.246153846153845</v>
      </c>
      <c r="BD2333">
        <v>31.158620689655173</v>
      </c>
      <c r="BE2333">
        <v>18.220408163265308</v>
      </c>
      <c r="BF2333">
        <v>23.64</v>
      </c>
      <c r="BG2333">
        <v>22.145454545454545</v>
      </c>
      <c r="BH2333">
        <v>23.862857142857145</v>
      </c>
      <c r="BI2333">
        <v>14.791304347826088</v>
      </c>
      <c r="BJ2333">
        <v>21.019354838709678</v>
      </c>
      <c r="BK2333">
        <v>28.551724137931036</v>
      </c>
      <c r="BL2333">
        <v>29.52</v>
      </c>
      <c r="BM2333">
        <v>30.6</v>
      </c>
      <c r="BN2333">
        <v>16.057142857142857</v>
      </c>
      <c r="BO2333">
        <v>23.066666666666666</v>
      </c>
      <c r="BP2333">
        <v>6.1979381443298971</v>
      </c>
      <c r="BQ2333">
        <v>22.655172413793103</v>
      </c>
      <c r="BR2333">
        <v>34.148571428571429</v>
      </c>
      <c r="BS2333">
        <v>33.119999999999997</v>
      </c>
      <c r="BT2333">
        <v>33.709090909090911</v>
      </c>
      <c r="BU2333">
        <v>18.626086956521739</v>
      </c>
      <c r="BV2333">
        <v>23.657142857142858</v>
      </c>
      <c r="BW2333">
        <v>14.244604316546763</v>
      </c>
      <c r="BX2333">
        <v>18.70690909090909</v>
      </c>
      <c r="BY2333">
        <v>21.310857702183316</v>
      </c>
      <c r="BZ2333">
        <v>2332</v>
      </c>
    </row>
    <row r="2334" spans="1:78" x14ac:dyDescent="0.25">
      <c r="A2334">
        <v>2333</v>
      </c>
      <c r="B2334" t="s">
        <v>2403</v>
      </c>
      <c r="C2334">
        <v>93</v>
      </c>
      <c r="D2334">
        <v>74</v>
      </c>
      <c r="E2334">
        <v>63</v>
      </c>
      <c r="F2334">
        <v>79</v>
      </c>
      <c r="G2334">
        <v>36</v>
      </c>
      <c r="H2334">
        <v>56</v>
      </c>
      <c r="I2334">
        <v>56</v>
      </c>
      <c r="J2334">
        <v>47</v>
      </c>
      <c r="K2334">
        <v>48</v>
      </c>
      <c r="L2334">
        <v>89</v>
      </c>
      <c r="M2334">
        <v>17</v>
      </c>
      <c r="N2334">
        <v>30</v>
      </c>
      <c r="O2334">
        <v>40</v>
      </c>
      <c r="P2334">
        <v>23</v>
      </c>
      <c r="Q2334">
        <v>26</v>
      </c>
      <c r="R2334">
        <v>27</v>
      </c>
      <c r="S2334">
        <v>49</v>
      </c>
      <c r="T2334">
        <v>61</v>
      </c>
      <c r="U2334">
        <v>33</v>
      </c>
      <c r="V2334">
        <v>32</v>
      </c>
      <c r="W2334">
        <v>45</v>
      </c>
      <c r="X2334">
        <v>31</v>
      </c>
      <c r="Y2334">
        <v>29</v>
      </c>
      <c r="Z2334">
        <v>15</v>
      </c>
      <c r="AA2334">
        <v>4</v>
      </c>
      <c r="AB2334">
        <v>55</v>
      </c>
      <c r="AC2334">
        <v>27</v>
      </c>
      <c r="AD2334">
        <v>97</v>
      </c>
      <c r="AE2334">
        <v>58</v>
      </c>
      <c r="AF2334">
        <v>35</v>
      </c>
      <c r="AG2334">
        <v>40</v>
      </c>
      <c r="AH2334">
        <v>11</v>
      </c>
      <c r="AI2334">
        <v>64</v>
      </c>
      <c r="AJ2334">
        <v>7</v>
      </c>
      <c r="AK2334">
        <v>146</v>
      </c>
      <c r="AL2334">
        <v>1641</v>
      </c>
      <c r="AM2334">
        <v>1643</v>
      </c>
      <c r="AO2334">
        <v>14.941935483870967</v>
      </c>
      <c r="AP2334">
        <v>12.648648648648649</v>
      </c>
      <c r="AQ2334">
        <v>16.114285714285714</v>
      </c>
      <c r="AR2334">
        <v>14.126582278481013</v>
      </c>
      <c r="AS2334">
        <v>22.6</v>
      </c>
      <c r="AT2334">
        <v>19.350000000000001</v>
      </c>
      <c r="AU2334">
        <v>17.614285714285717</v>
      </c>
      <c r="AV2334">
        <v>16.621276595744682</v>
      </c>
      <c r="AW2334">
        <v>17.849999999999998</v>
      </c>
      <c r="AX2334">
        <v>13.024719101123596</v>
      </c>
      <c r="AY2334">
        <v>6.3529411764705879</v>
      </c>
      <c r="AZ2334">
        <v>15.840000000000002</v>
      </c>
      <c r="BA2334">
        <v>32.940000000000005</v>
      </c>
      <c r="BB2334">
        <v>30.678260869565221</v>
      </c>
      <c r="BC2334">
        <v>28.246153846153845</v>
      </c>
      <c r="BD2334">
        <v>33.466666666666669</v>
      </c>
      <c r="BE2334">
        <v>18.220408163265308</v>
      </c>
      <c r="BF2334">
        <v>23.252459016393441</v>
      </c>
      <c r="BG2334">
        <v>22.145454545454545</v>
      </c>
      <c r="BH2334">
        <v>26.1</v>
      </c>
      <c r="BI2334">
        <v>15.120000000000001</v>
      </c>
      <c r="BJ2334">
        <v>21.019354838709678</v>
      </c>
      <c r="BK2334">
        <v>28.551724137931036</v>
      </c>
      <c r="BL2334">
        <v>29.52</v>
      </c>
      <c r="BM2334">
        <v>30.6</v>
      </c>
      <c r="BN2334">
        <v>18.392727272727274</v>
      </c>
      <c r="BO2334">
        <v>23.066666666666666</v>
      </c>
      <c r="BP2334">
        <v>6.1979381443298971</v>
      </c>
      <c r="BQ2334">
        <v>22.655172413793103</v>
      </c>
      <c r="BR2334">
        <v>34.148571428571429</v>
      </c>
      <c r="BS2334">
        <v>33.119999999999997</v>
      </c>
      <c r="BT2334">
        <v>33.709090909090911</v>
      </c>
      <c r="BU2334">
        <v>20.081250000000001</v>
      </c>
      <c r="BV2334">
        <v>23.657142857142858</v>
      </c>
      <c r="BW2334">
        <v>13.561643835616438</v>
      </c>
      <c r="BX2334">
        <v>18.809506398537476</v>
      </c>
      <c r="BY2334">
        <v>21.414495357903487</v>
      </c>
      <c r="BZ2334">
        <v>2333</v>
      </c>
    </row>
    <row r="2335" spans="1:78" x14ac:dyDescent="0.25">
      <c r="A2335">
        <v>2334</v>
      </c>
      <c r="B2335" t="s">
        <v>2404</v>
      </c>
      <c r="C2335">
        <v>92</v>
      </c>
      <c r="D2335">
        <v>74</v>
      </c>
      <c r="E2335">
        <v>63</v>
      </c>
      <c r="F2335">
        <v>81</v>
      </c>
      <c r="G2335">
        <v>36</v>
      </c>
      <c r="H2335">
        <v>63</v>
      </c>
      <c r="I2335">
        <v>56</v>
      </c>
      <c r="J2335">
        <v>47</v>
      </c>
      <c r="K2335">
        <v>48</v>
      </c>
      <c r="L2335">
        <v>89</v>
      </c>
      <c r="M2335">
        <v>17</v>
      </c>
      <c r="N2335">
        <v>30</v>
      </c>
      <c r="O2335">
        <v>40</v>
      </c>
      <c r="P2335">
        <v>23</v>
      </c>
      <c r="Q2335">
        <v>26</v>
      </c>
      <c r="R2335">
        <v>27</v>
      </c>
      <c r="S2335">
        <v>49</v>
      </c>
      <c r="T2335">
        <v>60</v>
      </c>
      <c r="U2335">
        <v>34</v>
      </c>
      <c r="V2335">
        <v>32</v>
      </c>
      <c r="W2335">
        <v>44</v>
      </c>
      <c r="X2335">
        <v>31</v>
      </c>
      <c r="Y2335">
        <v>29</v>
      </c>
      <c r="Z2335">
        <v>15</v>
      </c>
      <c r="AA2335">
        <v>4</v>
      </c>
      <c r="AB2335">
        <v>55</v>
      </c>
      <c r="AC2335">
        <v>27</v>
      </c>
      <c r="AD2335">
        <v>97</v>
      </c>
      <c r="AE2335">
        <v>57</v>
      </c>
      <c r="AF2335">
        <v>36</v>
      </c>
      <c r="AG2335">
        <v>41</v>
      </c>
      <c r="AH2335">
        <v>11</v>
      </c>
      <c r="AI2335">
        <v>72</v>
      </c>
      <c r="AJ2335">
        <v>7</v>
      </c>
      <c r="AK2335">
        <v>140</v>
      </c>
      <c r="AL2335">
        <v>1648</v>
      </c>
      <c r="AM2335">
        <v>1653</v>
      </c>
      <c r="AO2335">
        <v>15.104347826086958</v>
      </c>
      <c r="AP2335">
        <v>12.648648648648649</v>
      </c>
      <c r="AQ2335">
        <v>16.114285714285714</v>
      </c>
      <c r="AR2335">
        <v>13.777777777777779</v>
      </c>
      <c r="AS2335">
        <v>22.6</v>
      </c>
      <c r="AT2335">
        <v>17.2</v>
      </c>
      <c r="AU2335">
        <v>17.614285714285717</v>
      </c>
      <c r="AV2335">
        <v>16.621276595744682</v>
      </c>
      <c r="AW2335">
        <v>17.849999999999998</v>
      </c>
      <c r="AX2335">
        <v>13.024719101123596</v>
      </c>
      <c r="AY2335">
        <v>6.3529411764705879</v>
      </c>
      <c r="AZ2335">
        <v>15.840000000000002</v>
      </c>
      <c r="BA2335">
        <v>32.940000000000005</v>
      </c>
      <c r="BB2335">
        <v>30.678260869565221</v>
      </c>
      <c r="BC2335">
        <v>28.246153846153845</v>
      </c>
      <c r="BD2335">
        <v>33.466666666666669</v>
      </c>
      <c r="BE2335">
        <v>18.220408163265308</v>
      </c>
      <c r="BF2335">
        <v>23.64</v>
      </c>
      <c r="BG2335">
        <v>21.494117647058825</v>
      </c>
      <c r="BH2335">
        <v>26.1</v>
      </c>
      <c r="BI2335">
        <v>15.463636363636365</v>
      </c>
      <c r="BJ2335">
        <v>21.019354838709678</v>
      </c>
      <c r="BK2335">
        <v>28.551724137931036</v>
      </c>
      <c r="BL2335">
        <v>29.52</v>
      </c>
      <c r="BM2335">
        <v>30.6</v>
      </c>
      <c r="BN2335">
        <v>18.392727272727274</v>
      </c>
      <c r="BO2335">
        <v>23.066666666666666</v>
      </c>
      <c r="BP2335">
        <v>6.1979381443298971</v>
      </c>
      <c r="BQ2335">
        <v>23.05263157894737</v>
      </c>
      <c r="BR2335">
        <v>33.199999999999996</v>
      </c>
      <c r="BS2335">
        <v>32.312195121951227</v>
      </c>
      <c r="BT2335">
        <v>33.709090909090911</v>
      </c>
      <c r="BU2335">
        <v>17.849999999999998</v>
      </c>
      <c r="BV2335">
        <v>23.657142857142858</v>
      </c>
      <c r="BW2335">
        <v>14.142857142857142</v>
      </c>
      <c r="BX2335">
        <v>18.729611650485438</v>
      </c>
      <c r="BY2335">
        <v>21.233577997701403</v>
      </c>
      <c r="BZ2335">
        <v>2334</v>
      </c>
    </row>
    <row r="2336" spans="1:78" x14ac:dyDescent="0.25">
      <c r="A2336">
        <v>2335</v>
      </c>
      <c r="B2336" t="s">
        <v>2405</v>
      </c>
      <c r="C2336">
        <v>87</v>
      </c>
      <c r="D2336">
        <v>75</v>
      </c>
      <c r="E2336">
        <v>67</v>
      </c>
      <c r="F2336">
        <v>81</v>
      </c>
      <c r="G2336">
        <v>37</v>
      </c>
      <c r="H2336">
        <v>64</v>
      </c>
      <c r="I2336">
        <v>65</v>
      </c>
      <c r="J2336">
        <v>50</v>
      </c>
      <c r="K2336">
        <v>48</v>
      </c>
      <c r="L2336">
        <v>74</v>
      </c>
      <c r="M2336">
        <v>17</v>
      </c>
      <c r="N2336">
        <v>30</v>
      </c>
      <c r="O2336">
        <v>40</v>
      </c>
      <c r="P2336">
        <v>23</v>
      </c>
      <c r="Q2336">
        <v>26</v>
      </c>
      <c r="R2336">
        <v>27</v>
      </c>
      <c r="S2336">
        <v>50</v>
      </c>
      <c r="T2336">
        <v>61</v>
      </c>
      <c r="U2336">
        <v>34</v>
      </c>
      <c r="V2336">
        <v>32</v>
      </c>
      <c r="W2336">
        <v>45</v>
      </c>
      <c r="X2336">
        <v>31</v>
      </c>
      <c r="Y2336">
        <v>29</v>
      </c>
      <c r="Z2336">
        <v>15</v>
      </c>
      <c r="AA2336">
        <v>4</v>
      </c>
      <c r="AB2336">
        <v>63</v>
      </c>
      <c r="AC2336">
        <v>27</v>
      </c>
      <c r="AD2336">
        <v>97</v>
      </c>
      <c r="AE2336">
        <v>57</v>
      </c>
      <c r="AF2336">
        <v>36</v>
      </c>
      <c r="AG2336">
        <v>41</v>
      </c>
      <c r="AH2336">
        <v>11</v>
      </c>
      <c r="AI2336">
        <v>64</v>
      </c>
      <c r="AJ2336">
        <v>7</v>
      </c>
      <c r="AK2336">
        <v>141</v>
      </c>
      <c r="AL2336">
        <v>1635</v>
      </c>
      <c r="AM2336">
        <v>1656</v>
      </c>
      <c r="AO2336">
        <v>15.972413793103449</v>
      </c>
      <c r="AP2336">
        <v>12.48</v>
      </c>
      <c r="AQ2336">
        <v>15.15223880597015</v>
      </c>
      <c r="AR2336">
        <v>13.777777777777779</v>
      </c>
      <c r="AS2336">
        <v>21.98918918918919</v>
      </c>
      <c r="AT2336">
        <v>16.931250000000002</v>
      </c>
      <c r="AU2336">
        <v>15.175384615384615</v>
      </c>
      <c r="AV2336">
        <v>15.624000000000001</v>
      </c>
      <c r="AW2336">
        <v>17.849999999999998</v>
      </c>
      <c r="AX2336">
        <v>15.664864864864867</v>
      </c>
      <c r="AY2336">
        <v>6.3529411764705879</v>
      </c>
      <c r="AZ2336">
        <v>15.840000000000002</v>
      </c>
      <c r="BA2336">
        <v>32.940000000000005</v>
      </c>
      <c r="BB2336">
        <v>30.678260869565221</v>
      </c>
      <c r="BC2336">
        <v>28.246153846153845</v>
      </c>
      <c r="BD2336">
        <v>33.466666666666669</v>
      </c>
      <c r="BE2336">
        <v>17.856000000000002</v>
      </c>
      <c r="BF2336">
        <v>23.252459016393441</v>
      </c>
      <c r="BG2336">
        <v>21.494117647058825</v>
      </c>
      <c r="BH2336">
        <v>26.1</v>
      </c>
      <c r="BI2336">
        <v>15.120000000000001</v>
      </c>
      <c r="BJ2336">
        <v>21.019354838709678</v>
      </c>
      <c r="BK2336">
        <v>28.551724137931036</v>
      </c>
      <c r="BL2336">
        <v>29.52</v>
      </c>
      <c r="BM2336">
        <v>30.6</v>
      </c>
      <c r="BN2336">
        <v>16.057142857142857</v>
      </c>
      <c r="BO2336">
        <v>23.066666666666666</v>
      </c>
      <c r="BP2336">
        <v>6.1979381443298971</v>
      </c>
      <c r="BQ2336">
        <v>23.05263157894737</v>
      </c>
      <c r="BR2336">
        <v>33.199999999999996</v>
      </c>
      <c r="BS2336">
        <v>32.312195121951227</v>
      </c>
      <c r="BT2336">
        <v>33.709090909090911</v>
      </c>
      <c r="BU2336">
        <v>20.081250000000001</v>
      </c>
      <c r="BV2336">
        <v>23.657142857142858</v>
      </c>
      <c r="BW2336">
        <v>14.042553191489363</v>
      </c>
      <c r="BX2336">
        <v>18.878532110091744</v>
      </c>
      <c r="BY2336">
        <v>21.180338881535217</v>
      </c>
      <c r="BZ2336">
        <v>2335</v>
      </c>
    </row>
    <row r="2337" spans="1:78" x14ac:dyDescent="0.25">
      <c r="A2337">
        <v>2336</v>
      </c>
      <c r="B2337" t="s">
        <v>2406</v>
      </c>
      <c r="C2337">
        <v>92</v>
      </c>
      <c r="D2337">
        <v>74</v>
      </c>
      <c r="E2337">
        <v>66</v>
      </c>
      <c r="F2337">
        <v>81</v>
      </c>
      <c r="G2337">
        <v>34</v>
      </c>
      <c r="H2337">
        <v>62</v>
      </c>
      <c r="I2337">
        <v>65</v>
      </c>
      <c r="J2337">
        <v>52</v>
      </c>
      <c r="K2337">
        <v>48</v>
      </c>
      <c r="L2337">
        <v>73</v>
      </c>
      <c r="M2337">
        <v>17</v>
      </c>
      <c r="N2337">
        <v>30</v>
      </c>
      <c r="O2337">
        <v>41</v>
      </c>
      <c r="P2337">
        <v>23</v>
      </c>
      <c r="Q2337">
        <v>25</v>
      </c>
      <c r="R2337">
        <v>39</v>
      </c>
      <c r="S2337">
        <v>50</v>
      </c>
      <c r="T2337">
        <v>61</v>
      </c>
      <c r="U2337">
        <v>33</v>
      </c>
      <c r="V2337">
        <v>32</v>
      </c>
      <c r="W2337">
        <v>45</v>
      </c>
      <c r="X2337">
        <v>31</v>
      </c>
      <c r="Y2337">
        <v>29</v>
      </c>
      <c r="Z2337">
        <v>15</v>
      </c>
      <c r="AA2337">
        <v>4</v>
      </c>
      <c r="AB2337">
        <v>55</v>
      </c>
      <c r="AC2337">
        <v>27</v>
      </c>
      <c r="AD2337">
        <v>97</v>
      </c>
      <c r="AE2337">
        <v>57</v>
      </c>
      <c r="AF2337">
        <v>36</v>
      </c>
      <c r="AG2337">
        <v>41</v>
      </c>
      <c r="AH2337">
        <v>11</v>
      </c>
      <c r="AI2337">
        <v>64</v>
      </c>
      <c r="AJ2337">
        <v>7</v>
      </c>
      <c r="AK2337">
        <v>140</v>
      </c>
      <c r="AL2337">
        <v>1639</v>
      </c>
      <c r="AM2337">
        <v>1657</v>
      </c>
      <c r="AO2337">
        <v>15.104347826086958</v>
      </c>
      <c r="AP2337">
        <v>12.648648648648649</v>
      </c>
      <c r="AQ2337">
        <v>15.381818181818181</v>
      </c>
      <c r="AR2337">
        <v>13.777777777777779</v>
      </c>
      <c r="AS2337">
        <v>23.929411764705883</v>
      </c>
      <c r="AT2337">
        <v>17.477419354838709</v>
      </c>
      <c r="AU2337">
        <v>15.175384615384615</v>
      </c>
      <c r="AV2337">
        <v>15.023076923076925</v>
      </c>
      <c r="AW2337">
        <v>17.849999999999998</v>
      </c>
      <c r="AX2337">
        <v>15.87945205479452</v>
      </c>
      <c r="AY2337">
        <v>6.3529411764705879</v>
      </c>
      <c r="AZ2337">
        <v>15.840000000000002</v>
      </c>
      <c r="BA2337">
        <v>32.136585365853662</v>
      </c>
      <c r="BB2337">
        <v>30.678260869565221</v>
      </c>
      <c r="BC2337">
        <v>29.376000000000001</v>
      </c>
      <c r="BD2337">
        <v>23.169230769230772</v>
      </c>
      <c r="BE2337">
        <v>17.856000000000002</v>
      </c>
      <c r="BF2337">
        <v>23.252459016393441</v>
      </c>
      <c r="BG2337">
        <v>22.145454545454545</v>
      </c>
      <c r="BH2337">
        <v>26.1</v>
      </c>
      <c r="BI2337">
        <v>15.120000000000001</v>
      </c>
      <c r="BJ2337">
        <v>21.019354838709678</v>
      </c>
      <c r="BK2337">
        <v>28.551724137931036</v>
      </c>
      <c r="BL2337">
        <v>29.52</v>
      </c>
      <c r="BM2337">
        <v>30.6</v>
      </c>
      <c r="BN2337">
        <v>18.392727272727274</v>
      </c>
      <c r="BO2337">
        <v>23.066666666666666</v>
      </c>
      <c r="BP2337">
        <v>6.1979381443298971</v>
      </c>
      <c r="BQ2337">
        <v>23.05263157894737</v>
      </c>
      <c r="BR2337">
        <v>33.199999999999996</v>
      </c>
      <c r="BS2337">
        <v>32.312195121951227</v>
      </c>
      <c r="BT2337">
        <v>33.709090909090911</v>
      </c>
      <c r="BU2337">
        <v>20.081250000000001</v>
      </c>
      <c r="BV2337">
        <v>23.657142857142858</v>
      </c>
      <c r="BW2337">
        <v>14.142857142857142</v>
      </c>
      <c r="BX2337">
        <v>18.832458816351433</v>
      </c>
      <c r="BY2337">
        <v>21.006624261538033</v>
      </c>
      <c r="BZ2337">
        <v>2336</v>
      </c>
    </row>
    <row r="2338" spans="1:78" x14ac:dyDescent="0.25">
      <c r="A2338">
        <v>2337</v>
      </c>
      <c r="B2338" t="s">
        <v>2407</v>
      </c>
      <c r="C2338">
        <v>87</v>
      </c>
      <c r="D2338">
        <v>72</v>
      </c>
      <c r="E2338">
        <v>55</v>
      </c>
      <c r="F2338">
        <v>79</v>
      </c>
      <c r="G2338">
        <v>38</v>
      </c>
      <c r="H2338">
        <v>62</v>
      </c>
      <c r="I2338">
        <v>65</v>
      </c>
      <c r="J2338">
        <v>50</v>
      </c>
      <c r="K2338">
        <v>49</v>
      </c>
      <c r="L2338">
        <v>73</v>
      </c>
      <c r="M2338">
        <v>17</v>
      </c>
      <c r="N2338">
        <v>30</v>
      </c>
      <c r="O2338">
        <v>41</v>
      </c>
      <c r="P2338">
        <v>23</v>
      </c>
      <c r="Q2338">
        <v>29</v>
      </c>
      <c r="R2338">
        <v>39</v>
      </c>
      <c r="S2338">
        <v>50</v>
      </c>
      <c r="T2338">
        <v>61</v>
      </c>
      <c r="U2338">
        <v>33</v>
      </c>
      <c r="V2338">
        <v>32</v>
      </c>
      <c r="W2338">
        <v>45</v>
      </c>
      <c r="X2338">
        <v>31</v>
      </c>
      <c r="Y2338">
        <v>29</v>
      </c>
      <c r="Z2338">
        <v>15</v>
      </c>
      <c r="AA2338">
        <v>4</v>
      </c>
      <c r="AB2338">
        <v>55</v>
      </c>
      <c r="AC2338">
        <v>27</v>
      </c>
      <c r="AD2338">
        <v>97</v>
      </c>
      <c r="AE2338">
        <v>58</v>
      </c>
      <c r="AF2338">
        <v>35</v>
      </c>
      <c r="AG2338">
        <v>41</v>
      </c>
      <c r="AH2338">
        <v>11</v>
      </c>
      <c r="AI2338">
        <v>64</v>
      </c>
      <c r="AJ2338">
        <v>7</v>
      </c>
      <c r="AK2338">
        <v>140</v>
      </c>
      <c r="AL2338">
        <v>1621</v>
      </c>
      <c r="AM2338">
        <v>1644</v>
      </c>
      <c r="AO2338">
        <v>15.972413793103449</v>
      </c>
      <c r="AP2338">
        <v>13</v>
      </c>
      <c r="AQ2338">
        <v>18.458181818181817</v>
      </c>
      <c r="AR2338">
        <v>14.126582278481013</v>
      </c>
      <c r="AS2338">
        <v>21.410526315789475</v>
      </c>
      <c r="AT2338">
        <v>17.477419354838709</v>
      </c>
      <c r="AU2338">
        <v>15.175384615384615</v>
      </c>
      <c r="AV2338">
        <v>15.624000000000001</v>
      </c>
      <c r="AW2338">
        <v>17.485714285714284</v>
      </c>
      <c r="AX2338">
        <v>15.87945205479452</v>
      </c>
      <c r="AY2338">
        <v>6.3529411764705879</v>
      </c>
      <c r="AZ2338">
        <v>15.840000000000002</v>
      </c>
      <c r="BA2338">
        <v>32.136585365853662</v>
      </c>
      <c r="BB2338">
        <v>30.678260869565221</v>
      </c>
      <c r="BC2338">
        <v>25.324137931034482</v>
      </c>
      <c r="BD2338">
        <v>23.169230769230772</v>
      </c>
      <c r="BE2338">
        <v>17.856000000000002</v>
      </c>
      <c r="BF2338">
        <v>23.252459016393441</v>
      </c>
      <c r="BG2338">
        <v>22.145454545454545</v>
      </c>
      <c r="BH2338">
        <v>26.1</v>
      </c>
      <c r="BI2338">
        <v>15.120000000000001</v>
      </c>
      <c r="BJ2338">
        <v>21.019354838709678</v>
      </c>
      <c r="BK2338">
        <v>28.551724137931036</v>
      </c>
      <c r="BL2338">
        <v>29.52</v>
      </c>
      <c r="BM2338">
        <v>30.6</v>
      </c>
      <c r="BN2338">
        <v>18.392727272727274</v>
      </c>
      <c r="BO2338">
        <v>23.066666666666666</v>
      </c>
      <c r="BP2338">
        <v>6.1979381443298971</v>
      </c>
      <c r="BQ2338">
        <v>22.655172413793103</v>
      </c>
      <c r="BR2338">
        <v>34.148571428571429</v>
      </c>
      <c r="BS2338">
        <v>32.312195121951227</v>
      </c>
      <c r="BT2338">
        <v>33.709090909090911</v>
      </c>
      <c r="BU2338">
        <v>20.081250000000001</v>
      </c>
      <c r="BV2338">
        <v>23.657142857142858</v>
      </c>
      <c r="BW2338">
        <v>14.142857142857142</v>
      </c>
      <c r="BX2338">
        <v>19.041579272054289</v>
      </c>
      <c r="BY2338">
        <v>21.032259228702124</v>
      </c>
      <c r="BZ2338">
        <v>2337</v>
      </c>
    </row>
    <row r="2339" spans="1:78" x14ac:dyDescent="0.25">
      <c r="A2339">
        <v>2338</v>
      </c>
      <c r="B2339" t="s">
        <v>2408</v>
      </c>
      <c r="C2339">
        <v>87</v>
      </c>
      <c r="D2339">
        <v>73</v>
      </c>
      <c r="E2339">
        <v>55</v>
      </c>
      <c r="F2339">
        <v>79</v>
      </c>
      <c r="G2339">
        <v>36</v>
      </c>
      <c r="H2339">
        <v>61</v>
      </c>
      <c r="I2339">
        <v>65</v>
      </c>
      <c r="J2339">
        <v>50</v>
      </c>
      <c r="K2339">
        <v>48</v>
      </c>
      <c r="L2339">
        <v>73</v>
      </c>
      <c r="M2339">
        <v>17</v>
      </c>
      <c r="N2339">
        <v>30</v>
      </c>
      <c r="O2339">
        <v>41</v>
      </c>
      <c r="P2339">
        <v>23</v>
      </c>
      <c r="Q2339">
        <v>29</v>
      </c>
      <c r="R2339">
        <v>31</v>
      </c>
      <c r="S2339">
        <v>53</v>
      </c>
      <c r="T2339">
        <v>61</v>
      </c>
      <c r="U2339">
        <v>33</v>
      </c>
      <c r="V2339">
        <v>32</v>
      </c>
      <c r="W2339">
        <v>44</v>
      </c>
      <c r="X2339">
        <v>30</v>
      </c>
      <c r="Y2339">
        <v>29</v>
      </c>
      <c r="Z2339">
        <v>15</v>
      </c>
      <c r="AA2339">
        <v>4</v>
      </c>
      <c r="AB2339">
        <v>53</v>
      </c>
      <c r="AC2339">
        <v>26</v>
      </c>
      <c r="AD2339">
        <v>100</v>
      </c>
      <c r="AE2339">
        <v>57</v>
      </c>
      <c r="AF2339">
        <v>35</v>
      </c>
      <c r="AG2339">
        <v>41</v>
      </c>
      <c r="AH2339">
        <v>11</v>
      </c>
      <c r="AI2339">
        <v>64</v>
      </c>
      <c r="AJ2339">
        <v>7</v>
      </c>
      <c r="AK2339">
        <v>146</v>
      </c>
      <c r="AL2339">
        <v>1621</v>
      </c>
      <c r="AM2339">
        <v>1639</v>
      </c>
      <c r="AO2339">
        <v>15.972413793103449</v>
      </c>
      <c r="AP2339">
        <v>12.821917808219178</v>
      </c>
      <c r="AQ2339">
        <v>18.458181818181817</v>
      </c>
      <c r="AR2339">
        <v>14.126582278481013</v>
      </c>
      <c r="AS2339">
        <v>22.6</v>
      </c>
      <c r="AT2339">
        <v>17.763934426229508</v>
      </c>
      <c r="AU2339">
        <v>15.175384615384615</v>
      </c>
      <c r="AV2339">
        <v>15.624000000000001</v>
      </c>
      <c r="AW2339">
        <v>17.849999999999998</v>
      </c>
      <c r="AX2339">
        <v>15.87945205479452</v>
      </c>
      <c r="AY2339">
        <v>6.3529411764705879</v>
      </c>
      <c r="AZ2339">
        <v>15.840000000000002</v>
      </c>
      <c r="BA2339">
        <v>32.136585365853662</v>
      </c>
      <c r="BB2339">
        <v>30.678260869565221</v>
      </c>
      <c r="BC2339">
        <v>25.324137931034482</v>
      </c>
      <c r="BD2339">
        <v>29.148387096774197</v>
      </c>
      <c r="BE2339">
        <v>16.845283018867924</v>
      </c>
      <c r="BF2339">
        <v>23.252459016393441</v>
      </c>
      <c r="BG2339">
        <v>22.145454545454545</v>
      </c>
      <c r="BH2339">
        <v>26.1</v>
      </c>
      <c r="BI2339">
        <v>15.463636363636365</v>
      </c>
      <c r="BJ2339">
        <v>21.72</v>
      </c>
      <c r="BK2339">
        <v>28.551724137931036</v>
      </c>
      <c r="BL2339">
        <v>29.52</v>
      </c>
      <c r="BM2339">
        <v>30.6</v>
      </c>
      <c r="BN2339">
        <v>19.086792452830188</v>
      </c>
      <c r="BO2339">
        <v>23.953846153846154</v>
      </c>
      <c r="BP2339">
        <v>6.0119999999999996</v>
      </c>
      <c r="BQ2339">
        <v>23.05263157894737</v>
      </c>
      <c r="BR2339">
        <v>34.148571428571429</v>
      </c>
      <c r="BS2339">
        <v>32.312195121951227</v>
      </c>
      <c r="BT2339">
        <v>33.709090909090911</v>
      </c>
      <c r="BU2339">
        <v>20.081250000000001</v>
      </c>
      <c r="BV2339">
        <v>23.657142857142858</v>
      </c>
      <c r="BW2339">
        <v>13.561643835616438</v>
      </c>
      <c r="BX2339">
        <v>19.041579272054289</v>
      </c>
      <c r="BY2339">
        <v>21.263213645095576</v>
      </c>
      <c r="BZ2339">
        <v>2338</v>
      </c>
    </row>
    <row r="2340" spans="1:78" x14ac:dyDescent="0.25">
      <c r="A2340">
        <v>2339</v>
      </c>
      <c r="B2340" t="s">
        <v>2409</v>
      </c>
      <c r="C2340">
        <v>87</v>
      </c>
      <c r="D2340">
        <v>72</v>
      </c>
      <c r="E2340">
        <v>55</v>
      </c>
      <c r="F2340">
        <v>79</v>
      </c>
      <c r="G2340">
        <v>38</v>
      </c>
      <c r="H2340">
        <v>61</v>
      </c>
      <c r="I2340">
        <v>64</v>
      </c>
      <c r="J2340">
        <v>50</v>
      </c>
      <c r="K2340">
        <v>50</v>
      </c>
      <c r="L2340">
        <v>74</v>
      </c>
      <c r="M2340">
        <v>17</v>
      </c>
      <c r="N2340">
        <v>31</v>
      </c>
      <c r="O2340">
        <v>41</v>
      </c>
      <c r="P2340">
        <v>23</v>
      </c>
      <c r="Q2340">
        <v>25</v>
      </c>
      <c r="R2340">
        <v>39</v>
      </c>
      <c r="S2340">
        <v>47</v>
      </c>
      <c r="T2340">
        <v>60</v>
      </c>
      <c r="U2340">
        <v>33</v>
      </c>
      <c r="V2340">
        <v>32</v>
      </c>
      <c r="W2340">
        <v>43</v>
      </c>
      <c r="X2340">
        <v>31</v>
      </c>
      <c r="Y2340">
        <v>29</v>
      </c>
      <c r="Z2340">
        <v>15</v>
      </c>
      <c r="AA2340">
        <v>4</v>
      </c>
      <c r="AB2340">
        <v>53</v>
      </c>
      <c r="AC2340">
        <v>26</v>
      </c>
      <c r="AD2340">
        <v>100</v>
      </c>
      <c r="AE2340">
        <v>57</v>
      </c>
      <c r="AF2340">
        <v>35</v>
      </c>
      <c r="AG2340">
        <v>39</v>
      </c>
      <c r="AH2340">
        <v>10</v>
      </c>
      <c r="AI2340">
        <v>63</v>
      </c>
      <c r="AJ2340">
        <v>7</v>
      </c>
      <c r="AK2340">
        <v>145</v>
      </c>
      <c r="AL2340">
        <v>1621</v>
      </c>
      <c r="AM2340">
        <v>1635</v>
      </c>
      <c r="AO2340">
        <v>15.972413793103449</v>
      </c>
      <c r="AP2340">
        <v>13</v>
      </c>
      <c r="AQ2340">
        <v>18.458181818181817</v>
      </c>
      <c r="AR2340">
        <v>14.126582278481013</v>
      </c>
      <c r="AS2340">
        <v>21.410526315789475</v>
      </c>
      <c r="AT2340">
        <v>17.763934426229508</v>
      </c>
      <c r="AU2340">
        <v>15.4125</v>
      </c>
      <c r="AV2340">
        <v>15.624000000000001</v>
      </c>
      <c r="AW2340">
        <v>17.135999999999999</v>
      </c>
      <c r="AX2340">
        <v>15.664864864864867</v>
      </c>
      <c r="AY2340">
        <v>6.3529411764705879</v>
      </c>
      <c r="AZ2340">
        <v>15.329032258064515</v>
      </c>
      <c r="BA2340">
        <v>32.136585365853662</v>
      </c>
      <c r="BB2340">
        <v>30.678260869565221</v>
      </c>
      <c r="BC2340">
        <v>29.376000000000001</v>
      </c>
      <c r="BD2340">
        <v>23.169230769230772</v>
      </c>
      <c r="BE2340">
        <v>18.995744680851065</v>
      </c>
      <c r="BF2340">
        <v>23.64</v>
      </c>
      <c r="BG2340">
        <v>22.145454545454545</v>
      </c>
      <c r="BH2340">
        <v>26.1</v>
      </c>
      <c r="BI2340">
        <v>15.823255813953487</v>
      </c>
      <c r="BJ2340">
        <v>21.019354838709678</v>
      </c>
      <c r="BK2340">
        <v>28.551724137931036</v>
      </c>
      <c r="BL2340">
        <v>29.52</v>
      </c>
      <c r="BM2340">
        <v>30.6</v>
      </c>
      <c r="BN2340">
        <v>19.086792452830188</v>
      </c>
      <c r="BO2340">
        <v>23.953846153846154</v>
      </c>
      <c r="BP2340">
        <v>6.0119999999999996</v>
      </c>
      <c r="BQ2340">
        <v>23.05263157894737</v>
      </c>
      <c r="BR2340">
        <v>34.148571428571429</v>
      </c>
      <c r="BS2340">
        <v>33.969230769230769</v>
      </c>
      <c r="BT2340">
        <v>37.080000000000005</v>
      </c>
      <c r="BU2340">
        <v>20.400000000000002</v>
      </c>
      <c r="BV2340">
        <v>23.657142857142858</v>
      </c>
      <c r="BW2340">
        <v>13.655172413793103</v>
      </c>
      <c r="BX2340">
        <v>19.041579272054289</v>
      </c>
      <c r="BY2340">
        <v>21.334495299348852</v>
      </c>
      <c r="BZ2340">
        <v>2339</v>
      </c>
    </row>
    <row r="2341" spans="1:78" x14ac:dyDescent="0.25">
      <c r="A2341">
        <v>2340</v>
      </c>
      <c r="B2341" t="s">
        <v>2410</v>
      </c>
      <c r="C2341">
        <v>92</v>
      </c>
      <c r="D2341">
        <v>72</v>
      </c>
      <c r="E2341">
        <v>55</v>
      </c>
      <c r="F2341">
        <v>79</v>
      </c>
      <c r="G2341">
        <v>36</v>
      </c>
      <c r="H2341">
        <v>61</v>
      </c>
      <c r="I2341">
        <v>65</v>
      </c>
      <c r="J2341">
        <v>50</v>
      </c>
      <c r="K2341">
        <v>49</v>
      </c>
      <c r="L2341">
        <v>75</v>
      </c>
      <c r="M2341">
        <v>17</v>
      </c>
      <c r="N2341">
        <v>31</v>
      </c>
      <c r="O2341">
        <v>42</v>
      </c>
      <c r="P2341">
        <v>23</v>
      </c>
      <c r="Q2341">
        <v>25</v>
      </c>
      <c r="R2341">
        <v>39</v>
      </c>
      <c r="S2341">
        <v>69</v>
      </c>
      <c r="T2341">
        <v>60</v>
      </c>
      <c r="U2341">
        <v>33</v>
      </c>
      <c r="V2341">
        <v>36</v>
      </c>
      <c r="W2341">
        <v>44</v>
      </c>
      <c r="X2341">
        <v>30</v>
      </c>
      <c r="Y2341">
        <v>29</v>
      </c>
      <c r="Z2341">
        <v>15</v>
      </c>
      <c r="AA2341">
        <v>4</v>
      </c>
      <c r="AB2341">
        <v>53</v>
      </c>
      <c r="AC2341">
        <v>27</v>
      </c>
      <c r="AD2341">
        <v>100</v>
      </c>
      <c r="AE2341">
        <v>57</v>
      </c>
      <c r="AF2341">
        <v>35</v>
      </c>
      <c r="AG2341">
        <v>39</v>
      </c>
      <c r="AH2341">
        <v>11</v>
      </c>
      <c r="AI2341">
        <v>63</v>
      </c>
      <c r="AJ2341">
        <v>7</v>
      </c>
      <c r="AK2341">
        <v>145</v>
      </c>
      <c r="AL2341">
        <v>1617</v>
      </c>
      <c r="AM2341">
        <v>1668</v>
      </c>
      <c r="AO2341">
        <v>15.104347826086958</v>
      </c>
      <c r="AP2341">
        <v>13</v>
      </c>
      <c r="AQ2341">
        <v>18.458181818181817</v>
      </c>
      <c r="AR2341">
        <v>14.126582278481013</v>
      </c>
      <c r="AS2341">
        <v>22.6</v>
      </c>
      <c r="AT2341">
        <v>17.763934426229508</v>
      </c>
      <c r="AU2341">
        <v>15.175384615384615</v>
      </c>
      <c r="AV2341">
        <v>15.624000000000001</v>
      </c>
      <c r="AW2341">
        <v>17.485714285714284</v>
      </c>
      <c r="AX2341">
        <v>15.456</v>
      </c>
      <c r="AY2341">
        <v>6.3529411764705879</v>
      </c>
      <c r="AZ2341">
        <v>15.329032258064515</v>
      </c>
      <c r="BA2341">
        <v>31.37142857142857</v>
      </c>
      <c r="BB2341">
        <v>30.678260869565221</v>
      </c>
      <c r="BC2341">
        <v>29.376000000000001</v>
      </c>
      <c r="BD2341">
        <v>23.169230769230772</v>
      </c>
      <c r="BE2341">
        <v>12.939130434782609</v>
      </c>
      <c r="BF2341">
        <v>23.64</v>
      </c>
      <c r="BG2341">
        <v>22.145454545454545</v>
      </c>
      <c r="BH2341">
        <v>23.200000000000003</v>
      </c>
      <c r="BI2341">
        <v>15.463636363636365</v>
      </c>
      <c r="BJ2341">
        <v>21.72</v>
      </c>
      <c r="BK2341">
        <v>28.551724137931036</v>
      </c>
      <c r="BL2341">
        <v>29.52</v>
      </c>
      <c r="BM2341">
        <v>30.6</v>
      </c>
      <c r="BN2341">
        <v>19.086792452830188</v>
      </c>
      <c r="BO2341">
        <v>23.066666666666666</v>
      </c>
      <c r="BP2341">
        <v>6.0119999999999996</v>
      </c>
      <c r="BQ2341">
        <v>23.05263157894737</v>
      </c>
      <c r="BR2341">
        <v>34.148571428571429</v>
      </c>
      <c r="BS2341">
        <v>33.969230769230769</v>
      </c>
      <c r="BT2341">
        <v>33.709090909090911</v>
      </c>
      <c r="BU2341">
        <v>20.400000000000002</v>
      </c>
      <c r="BV2341">
        <v>23.657142857142858</v>
      </c>
      <c r="BW2341">
        <v>13.655172413793103</v>
      </c>
      <c r="BX2341">
        <v>19.088682745825604</v>
      </c>
      <c r="BY2341">
        <v>20.983204277439071</v>
      </c>
      <c r="BZ2341">
        <v>2340</v>
      </c>
    </row>
    <row r="2342" spans="1:78" x14ac:dyDescent="0.25">
      <c r="A2342">
        <v>2341</v>
      </c>
      <c r="B2342" t="s">
        <v>2411</v>
      </c>
      <c r="C2342">
        <v>87</v>
      </c>
      <c r="D2342">
        <v>57</v>
      </c>
      <c r="E2342">
        <v>56</v>
      </c>
      <c r="F2342">
        <v>77</v>
      </c>
      <c r="G2342">
        <v>36</v>
      </c>
      <c r="H2342">
        <v>61</v>
      </c>
      <c r="I2342">
        <v>62</v>
      </c>
      <c r="J2342">
        <v>50</v>
      </c>
      <c r="K2342">
        <v>50</v>
      </c>
      <c r="L2342">
        <v>75</v>
      </c>
      <c r="M2342">
        <v>17</v>
      </c>
      <c r="N2342">
        <v>30</v>
      </c>
      <c r="O2342">
        <v>41</v>
      </c>
      <c r="P2342">
        <v>23</v>
      </c>
      <c r="Q2342">
        <v>25</v>
      </c>
      <c r="R2342">
        <v>39</v>
      </c>
      <c r="S2342">
        <v>69</v>
      </c>
      <c r="T2342">
        <v>61</v>
      </c>
      <c r="U2342">
        <v>35</v>
      </c>
      <c r="V2342">
        <v>36</v>
      </c>
      <c r="W2342">
        <v>43</v>
      </c>
      <c r="X2342">
        <v>31</v>
      </c>
      <c r="Y2342">
        <v>29</v>
      </c>
      <c r="Z2342">
        <v>15</v>
      </c>
      <c r="AA2342">
        <v>3</v>
      </c>
      <c r="AB2342">
        <v>56</v>
      </c>
      <c r="AC2342">
        <v>27</v>
      </c>
      <c r="AD2342">
        <v>113</v>
      </c>
      <c r="AE2342">
        <v>58</v>
      </c>
      <c r="AF2342">
        <v>35</v>
      </c>
      <c r="AG2342">
        <v>39</v>
      </c>
      <c r="AH2342">
        <v>11</v>
      </c>
      <c r="AI2342">
        <v>63</v>
      </c>
      <c r="AJ2342">
        <v>7</v>
      </c>
      <c r="AK2342">
        <v>133</v>
      </c>
      <c r="AL2342">
        <v>1613</v>
      </c>
      <c r="AM2342">
        <v>1650</v>
      </c>
      <c r="AO2342">
        <v>15.972413793103449</v>
      </c>
      <c r="AP2342">
        <v>16.421052631578949</v>
      </c>
      <c r="AQ2342">
        <v>18.12857142857143</v>
      </c>
      <c r="AR2342">
        <v>14.493506493506494</v>
      </c>
      <c r="AS2342">
        <v>22.6</v>
      </c>
      <c r="AT2342">
        <v>17.763934426229508</v>
      </c>
      <c r="AU2342">
        <v>15.909677419354837</v>
      </c>
      <c r="AV2342">
        <v>15.624000000000001</v>
      </c>
      <c r="AW2342">
        <v>17.135999999999999</v>
      </c>
      <c r="AX2342">
        <v>15.456</v>
      </c>
      <c r="AY2342">
        <v>6.3529411764705879</v>
      </c>
      <c r="AZ2342">
        <v>15.840000000000002</v>
      </c>
      <c r="BA2342">
        <v>32.136585365853662</v>
      </c>
      <c r="BB2342">
        <v>30.678260869565221</v>
      </c>
      <c r="BC2342">
        <v>29.376000000000001</v>
      </c>
      <c r="BD2342">
        <v>23.169230769230772</v>
      </c>
      <c r="BE2342">
        <v>12.939130434782609</v>
      </c>
      <c r="BF2342">
        <v>23.252459016393441</v>
      </c>
      <c r="BG2342">
        <v>20.88</v>
      </c>
      <c r="BH2342">
        <v>23.200000000000003</v>
      </c>
      <c r="BI2342">
        <v>15.823255813953487</v>
      </c>
      <c r="BJ2342">
        <v>21.019354838709678</v>
      </c>
      <c r="BK2342">
        <v>28.551724137931036</v>
      </c>
      <c r="BL2342">
        <v>29.52</v>
      </c>
      <c r="BM2342">
        <v>40.800000000000004</v>
      </c>
      <c r="BN2342">
        <v>18.064285714285717</v>
      </c>
      <c r="BO2342">
        <v>23.066666666666666</v>
      </c>
      <c r="BP2342">
        <v>5.320353982300885</v>
      </c>
      <c r="BQ2342">
        <v>22.655172413793103</v>
      </c>
      <c r="BR2342">
        <v>34.148571428571429</v>
      </c>
      <c r="BS2342">
        <v>33.969230769230769</v>
      </c>
      <c r="BT2342">
        <v>33.709090909090911</v>
      </c>
      <c r="BU2342">
        <v>20.400000000000002</v>
      </c>
      <c r="BV2342">
        <v>23.657142857142858</v>
      </c>
      <c r="BW2342">
        <v>14.887218045112782</v>
      </c>
      <c r="BX2342">
        <v>19.136019838809673</v>
      </c>
      <c r="BY2342">
        <v>21.183682349092376</v>
      </c>
      <c r="BZ2342">
        <v>2341</v>
      </c>
    </row>
    <row r="2343" spans="1:78" x14ac:dyDescent="0.25">
      <c r="A2343">
        <v>2342</v>
      </c>
      <c r="B2343" t="s">
        <v>2412</v>
      </c>
      <c r="C2343">
        <v>81</v>
      </c>
      <c r="D2343">
        <v>57</v>
      </c>
      <c r="E2343">
        <v>55</v>
      </c>
      <c r="F2343">
        <v>77</v>
      </c>
      <c r="G2343">
        <v>36</v>
      </c>
      <c r="H2343">
        <v>61</v>
      </c>
      <c r="I2343">
        <v>63</v>
      </c>
      <c r="J2343">
        <v>52</v>
      </c>
      <c r="K2343">
        <v>49</v>
      </c>
      <c r="L2343">
        <v>75</v>
      </c>
      <c r="M2343">
        <v>17</v>
      </c>
      <c r="N2343">
        <v>30</v>
      </c>
      <c r="O2343">
        <v>41</v>
      </c>
      <c r="P2343">
        <v>23</v>
      </c>
      <c r="Q2343">
        <v>25</v>
      </c>
      <c r="R2343">
        <v>39</v>
      </c>
      <c r="S2343">
        <v>69</v>
      </c>
      <c r="T2343">
        <v>61</v>
      </c>
      <c r="U2343">
        <v>34</v>
      </c>
      <c r="V2343">
        <v>35</v>
      </c>
      <c r="W2343">
        <v>42</v>
      </c>
      <c r="X2343">
        <v>31</v>
      </c>
      <c r="Y2343">
        <v>29</v>
      </c>
      <c r="Z2343">
        <v>15</v>
      </c>
      <c r="AA2343">
        <v>3</v>
      </c>
      <c r="AB2343">
        <v>56</v>
      </c>
      <c r="AC2343">
        <v>27</v>
      </c>
      <c r="AD2343">
        <v>99</v>
      </c>
      <c r="AE2343">
        <v>58</v>
      </c>
      <c r="AF2343">
        <v>37</v>
      </c>
      <c r="AG2343">
        <v>45</v>
      </c>
      <c r="AH2343">
        <v>11</v>
      </c>
      <c r="AI2343">
        <v>63</v>
      </c>
      <c r="AJ2343">
        <v>7</v>
      </c>
      <c r="AK2343">
        <v>133</v>
      </c>
      <c r="AL2343">
        <v>1604</v>
      </c>
      <c r="AM2343">
        <v>1636</v>
      </c>
      <c r="AO2343">
        <v>17.155555555555555</v>
      </c>
      <c r="AP2343">
        <v>16.421052631578949</v>
      </c>
      <c r="AQ2343">
        <v>18.458181818181817</v>
      </c>
      <c r="AR2343">
        <v>14.493506493506494</v>
      </c>
      <c r="AS2343">
        <v>22.6</v>
      </c>
      <c r="AT2343">
        <v>17.763934426229508</v>
      </c>
      <c r="AU2343">
        <v>15.657142857142857</v>
      </c>
      <c r="AV2343">
        <v>15.023076923076925</v>
      </c>
      <c r="AW2343">
        <v>17.485714285714284</v>
      </c>
      <c r="AX2343">
        <v>15.456</v>
      </c>
      <c r="AY2343">
        <v>6.3529411764705879</v>
      </c>
      <c r="AZ2343">
        <v>15.840000000000002</v>
      </c>
      <c r="BA2343">
        <v>32.136585365853662</v>
      </c>
      <c r="BB2343">
        <v>30.678260869565221</v>
      </c>
      <c r="BC2343">
        <v>29.376000000000001</v>
      </c>
      <c r="BD2343">
        <v>23.169230769230772</v>
      </c>
      <c r="BE2343">
        <v>12.939130434782609</v>
      </c>
      <c r="BF2343">
        <v>23.252459016393441</v>
      </c>
      <c r="BG2343">
        <v>21.494117647058825</v>
      </c>
      <c r="BH2343">
        <v>23.862857142857145</v>
      </c>
      <c r="BI2343">
        <v>16.2</v>
      </c>
      <c r="BJ2343">
        <v>21.019354838709678</v>
      </c>
      <c r="BK2343">
        <v>28.551724137931036</v>
      </c>
      <c r="BL2343">
        <v>29.52</v>
      </c>
      <c r="BM2343">
        <v>40.800000000000004</v>
      </c>
      <c r="BN2343">
        <v>18.064285714285717</v>
      </c>
      <c r="BO2343">
        <v>23.066666666666666</v>
      </c>
      <c r="BP2343">
        <v>6.0727272727272732</v>
      </c>
      <c r="BQ2343">
        <v>22.655172413793103</v>
      </c>
      <c r="BR2343">
        <v>32.302702702702703</v>
      </c>
      <c r="BS2343">
        <v>29.439999999999998</v>
      </c>
      <c r="BT2343">
        <v>33.709090909090911</v>
      </c>
      <c r="BU2343">
        <v>20.400000000000002</v>
      </c>
      <c r="BV2343">
        <v>23.657142857142858</v>
      </c>
      <c r="BW2343">
        <v>14.887218045112782</v>
      </c>
      <c r="BX2343">
        <v>19.243391521197008</v>
      </c>
      <c r="BY2343">
        <v>21.023779673857096</v>
      </c>
      <c r="BZ2343">
        <v>2342</v>
      </c>
    </row>
    <row r="2344" spans="1:78" x14ac:dyDescent="0.25">
      <c r="A2344">
        <v>2343</v>
      </c>
      <c r="B2344" t="s">
        <v>2413</v>
      </c>
      <c r="C2344">
        <v>81</v>
      </c>
      <c r="D2344">
        <v>60</v>
      </c>
      <c r="E2344">
        <v>55</v>
      </c>
      <c r="F2344">
        <v>77</v>
      </c>
      <c r="G2344">
        <v>36</v>
      </c>
      <c r="H2344">
        <v>60</v>
      </c>
      <c r="I2344">
        <v>63</v>
      </c>
      <c r="J2344">
        <v>52</v>
      </c>
      <c r="K2344">
        <v>49</v>
      </c>
      <c r="L2344">
        <v>72</v>
      </c>
      <c r="M2344">
        <v>17</v>
      </c>
      <c r="N2344">
        <v>30</v>
      </c>
      <c r="O2344">
        <v>41</v>
      </c>
      <c r="P2344">
        <v>23</v>
      </c>
      <c r="Q2344">
        <v>25</v>
      </c>
      <c r="R2344">
        <v>38</v>
      </c>
      <c r="S2344">
        <v>64</v>
      </c>
      <c r="T2344">
        <v>60</v>
      </c>
      <c r="U2344">
        <v>34</v>
      </c>
      <c r="V2344">
        <v>37</v>
      </c>
      <c r="W2344">
        <v>42</v>
      </c>
      <c r="X2344">
        <v>31</v>
      </c>
      <c r="Y2344">
        <v>29</v>
      </c>
      <c r="Z2344">
        <v>15</v>
      </c>
      <c r="AA2344">
        <v>3</v>
      </c>
      <c r="AB2344">
        <v>85</v>
      </c>
      <c r="AC2344">
        <v>27</v>
      </c>
      <c r="AD2344">
        <v>99</v>
      </c>
      <c r="AE2344">
        <v>57</v>
      </c>
      <c r="AF2344">
        <v>37</v>
      </c>
      <c r="AG2344">
        <v>45</v>
      </c>
      <c r="AH2344">
        <v>11</v>
      </c>
      <c r="AI2344">
        <v>63</v>
      </c>
      <c r="AJ2344">
        <v>7</v>
      </c>
      <c r="AK2344">
        <v>134</v>
      </c>
      <c r="AL2344">
        <v>1615</v>
      </c>
      <c r="AM2344">
        <v>1659</v>
      </c>
      <c r="AO2344">
        <v>17.155555555555555</v>
      </c>
      <c r="AP2344">
        <v>15.6</v>
      </c>
      <c r="AQ2344">
        <v>18.458181818181817</v>
      </c>
      <c r="AR2344">
        <v>14.493506493506494</v>
      </c>
      <c r="AS2344">
        <v>22.6</v>
      </c>
      <c r="AT2344">
        <v>18.059999999999999</v>
      </c>
      <c r="AU2344">
        <v>15.657142857142857</v>
      </c>
      <c r="AV2344">
        <v>15.023076923076925</v>
      </c>
      <c r="AW2344">
        <v>17.485714285714284</v>
      </c>
      <c r="AX2344">
        <v>16.100000000000001</v>
      </c>
      <c r="AY2344">
        <v>6.3529411764705879</v>
      </c>
      <c r="AZ2344">
        <v>15.840000000000002</v>
      </c>
      <c r="BA2344">
        <v>32.136585365853662</v>
      </c>
      <c r="BB2344">
        <v>30.678260869565221</v>
      </c>
      <c r="BC2344">
        <v>29.376000000000001</v>
      </c>
      <c r="BD2344">
        <v>23.778947368421054</v>
      </c>
      <c r="BE2344">
        <v>13.950000000000001</v>
      </c>
      <c r="BF2344">
        <v>23.64</v>
      </c>
      <c r="BG2344">
        <v>21.494117647058825</v>
      </c>
      <c r="BH2344">
        <v>22.572972972972973</v>
      </c>
      <c r="BI2344">
        <v>16.2</v>
      </c>
      <c r="BJ2344">
        <v>21.019354838709678</v>
      </c>
      <c r="BK2344">
        <v>28.551724137931036</v>
      </c>
      <c r="BL2344">
        <v>29.52</v>
      </c>
      <c r="BM2344">
        <v>40.800000000000004</v>
      </c>
      <c r="BN2344">
        <v>11.901176470588235</v>
      </c>
      <c r="BO2344">
        <v>23.066666666666666</v>
      </c>
      <c r="BP2344">
        <v>6.0727272727272732</v>
      </c>
      <c r="BQ2344">
        <v>23.05263157894737</v>
      </c>
      <c r="BR2344">
        <v>32.302702702702703</v>
      </c>
      <c r="BS2344">
        <v>29.439999999999998</v>
      </c>
      <c r="BT2344">
        <v>33.709090909090911</v>
      </c>
      <c r="BU2344">
        <v>20.400000000000002</v>
      </c>
      <c r="BV2344">
        <v>23.657142857142858</v>
      </c>
      <c r="BW2344">
        <v>14.776119402985076</v>
      </c>
      <c r="BX2344">
        <v>19.112321981424149</v>
      </c>
      <c r="BY2344">
        <v>20.871262439990179</v>
      </c>
      <c r="BZ2344">
        <v>2343</v>
      </c>
    </row>
    <row r="2345" spans="1:78" x14ac:dyDescent="0.25">
      <c r="A2345">
        <v>2344</v>
      </c>
      <c r="B2345" t="s">
        <v>2414</v>
      </c>
      <c r="C2345">
        <v>80</v>
      </c>
      <c r="D2345">
        <v>56</v>
      </c>
      <c r="E2345">
        <v>55</v>
      </c>
      <c r="F2345">
        <v>76</v>
      </c>
      <c r="G2345">
        <v>34</v>
      </c>
      <c r="H2345">
        <v>60</v>
      </c>
      <c r="I2345">
        <v>61</v>
      </c>
      <c r="J2345">
        <v>51</v>
      </c>
      <c r="K2345">
        <v>49</v>
      </c>
      <c r="L2345">
        <v>72</v>
      </c>
      <c r="M2345">
        <v>17</v>
      </c>
      <c r="N2345">
        <v>29</v>
      </c>
      <c r="O2345">
        <v>41</v>
      </c>
      <c r="P2345">
        <v>23</v>
      </c>
      <c r="Q2345">
        <v>28</v>
      </c>
      <c r="R2345">
        <v>36</v>
      </c>
      <c r="S2345">
        <v>64</v>
      </c>
      <c r="T2345">
        <v>61</v>
      </c>
      <c r="U2345">
        <v>34</v>
      </c>
      <c r="V2345">
        <v>36</v>
      </c>
      <c r="W2345">
        <v>43</v>
      </c>
      <c r="X2345">
        <v>31</v>
      </c>
      <c r="Y2345">
        <v>29</v>
      </c>
      <c r="Z2345">
        <v>15</v>
      </c>
      <c r="AA2345">
        <v>3</v>
      </c>
      <c r="AB2345">
        <v>78</v>
      </c>
      <c r="AC2345">
        <v>26</v>
      </c>
      <c r="AD2345">
        <v>99</v>
      </c>
      <c r="AE2345">
        <v>57</v>
      </c>
      <c r="AF2345">
        <v>37</v>
      </c>
      <c r="AG2345">
        <v>45</v>
      </c>
      <c r="AH2345">
        <v>11</v>
      </c>
      <c r="AI2345">
        <v>63</v>
      </c>
      <c r="AJ2345">
        <v>7</v>
      </c>
      <c r="AK2345">
        <v>133</v>
      </c>
      <c r="AL2345">
        <v>1619</v>
      </c>
      <c r="AM2345">
        <v>1640</v>
      </c>
      <c r="AO2345">
        <v>17.37</v>
      </c>
      <c r="AP2345">
        <v>16.714285714285715</v>
      </c>
      <c r="AQ2345">
        <v>18.458181818181817</v>
      </c>
      <c r="AR2345">
        <v>14.684210526315788</v>
      </c>
      <c r="AS2345">
        <v>23.929411764705883</v>
      </c>
      <c r="AT2345">
        <v>18.059999999999999</v>
      </c>
      <c r="AU2345">
        <v>16.17049180327869</v>
      </c>
      <c r="AV2345">
        <v>15.31764705882353</v>
      </c>
      <c r="AW2345">
        <v>17.485714285714284</v>
      </c>
      <c r="AX2345">
        <v>16.100000000000001</v>
      </c>
      <c r="AY2345">
        <v>6.3529411764705879</v>
      </c>
      <c r="AZ2345">
        <v>16.386206896551727</v>
      </c>
      <c r="BA2345">
        <v>32.136585365853662</v>
      </c>
      <c r="BB2345">
        <v>30.678260869565221</v>
      </c>
      <c r="BC2345">
        <v>26.228571428571428</v>
      </c>
      <c r="BD2345">
        <v>25.1</v>
      </c>
      <c r="BE2345">
        <v>13.950000000000001</v>
      </c>
      <c r="BF2345">
        <v>23.252459016393441</v>
      </c>
      <c r="BG2345">
        <v>21.494117647058825</v>
      </c>
      <c r="BH2345">
        <v>23.200000000000003</v>
      </c>
      <c r="BI2345">
        <v>15.823255813953487</v>
      </c>
      <c r="BJ2345">
        <v>21.019354838709678</v>
      </c>
      <c r="BK2345">
        <v>28.551724137931036</v>
      </c>
      <c r="BL2345">
        <v>29.52</v>
      </c>
      <c r="BM2345">
        <v>40.800000000000004</v>
      </c>
      <c r="BN2345">
        <v>12.969230769230769</v>
      </c>
      <c r="BO2345">
        <v>23.953846153846154</v>
      </c>
      <c r="BP2345">
        <v>6.0727272727272732</v>
      </c>
      <c r="BQ2345">
        <v>23.05263157894737</v>
      </c>
      <c r="BR2345">
        <v>32.302702702702703</v>
      </c>
      <c r="BS2345">
        <v>29.439999999999998</v>
      </c>
      <c r="BT2345">
        <v>33.709090909090911</v>
      </c>
      <c r="BU2345">
        <v>20.400000000000002</v>
      </c>
      <c r="BV2345">
        <v>23.657142857142858</v>
      </c>
      <c r="BW2345">
        <v>14.887218045112782</v>
      </c>
      <c r="BX2345">
        <v>19.065101914762199</v>
      </c>
      <c r="BY2345">
        <v>21.003584180974489</v>
      </c>
      <c r="BZ2345">
        <v>2344</v>
      </c>
    </row>
    <row r="2346" spans="1:78" x14ac:dyDescent="0.25">
      <c r="A2346">
        <v>2345</v>
      </c>
      <c r="B2346" t="s">
        <v>2415</v>
      </c>
      <c r="C2346">
        <v>81</v>
      </c>
      <c r="D2346">
        <v>60</v>
      </c>
      <c r="E2346">
        <v>55</v>
      </c>
      <c r="F2346">
        <v>77</v>
      </c>
      <c r="G2346">
        <v>36</v>
      </c>
      <c r="H2346">
        <v>60</v>
      </c>
      <c r="I2346">
        <v>62</v>
      </c>
      <c r="J2346">
        <v>51</v>
      </c>
      <c r="K2346">
        <v>49</v>
      </c>
      <c r="L2346">
        <v>73</v>
      </c>
      <c r="M2346">
        <v>17</v>
      </c>
      <c r="N2346">
        <v>30</v>
      </c>
      <c r="O2346">
        <v>41</v>
      </c>
      <c r="P2346">
        <v>23</v>
      </c>
      <c r="Q2346">
        <v>28</v>
      </c>
      <c r="R2346">
        <v>29</v>
      </c>
      <c r="S2346">
        <v>64</v>
      </c>
      <c r="T2346">
        <v>62</v>
      </c>
      <c r="U2346">
        <v>35</v>
      </c>
      <c r="V2346">
        <v>37</v>
      </c>
      <c r="W2346">
        <v>42</v>
      </c>
      <c r="X2346">
        <v>31</v>
      </c>
      <c r="Y2346">
        <v>29</v>
      </c>
      <c r="Z2346">
        <v>15</v>
      </c>
      <c r="AA2346">
        <v>3</v>
      </c>
      <c r="AB2346">
        <v>85</v>
      </c>
      <c r="AC2346">
        <v>26</v>
      </c>
      <c r="AD2346">
        <v>99</v>
      </c>
      <c r="AE2346">
        <v>57</v>
      </c>
      <c r="AF2346">
        <v>36</v>
      </c>
      <c r="AG2346">
        <v>45</v>
      </c>
      <c r="AH2346">
        <v>11</v>
      </c>
      <c r="AI2346">
        <v>64</v>
      </c>
      <c r="AJ2346">
        <v>8</v>
      </c>
      <c r="AK2346">
        <v>134</v>
      </c>
      <c r="AL2346">
        <v>1619</v>
      </c>
      <c r="AM2346">
        <v>1655</v>
      </c>
      <c r="AO2346">
        <v>17.155555555555555</v>
      </c>
      <c r="AP2346">
        <v>15.6</v>
      </c>
      <c r="AQ2346">
        <v>18.458181818181817</v>
      </c>
      <c r="AR2346">
        <v>14.493506493506494</v>
      </c>
      <c r="AS2346">
        <v>22.6</v>
      </c>
      <c r="AT2346">
        <v>18.059999999999999</v>
      </c>
      <c r="AU2346">
        <v>15.909677419354837</v>
      </c>
      <c r="AV2346">
        <v>15.31764705882353</v>
      </c>
      <c r="AW2346">
        <v>17.485714285714284</v>
      </c>
      <c r="AX2346">
        <v>15.87945205479452</v>
      </c>
      <c r="AY2346">
        <v>6.3529411764705879</v>
      </c>
      <c r="AZ2346">
        <v>15.840000000000002</v>
      </c>
      <c r="BA2346">
        <v>32.136585365853662</v>
      </c>
      <c r="BB2346">
        <v>30.678260869565221</v>
      </c>
      <c r="BC2346">
        <v>26.228571428571428</v>
      </c>
      <c r="BD2346">
        <v>31.158620689655173</v>
      </c>
      <c r="BE2346">
        <v>13.950000000000001</v>
      </c>
      <c r="BF2346">
        <v>22.877419354838707</v>
      </c>
      <c r="BG2346">
        <v>20.88</v>
      </c>
      <c r="BH2346">
        <v>22.572972972972973</v>
      </c>
      <c r="BI2346">
        <v>16.2</v>
      </c>
      <c r="BJ2346">
        <v>21.019354838709678</v>
      </c>
      <c r="BK2346">
        <v>28.551724137931036</v>
      </c>
      <c r="BL2346">
        <v>29.52</v>
      </c>
      <c r="BM2346">
        <v>40.800000000000004</v>
      </c>
      <c r="BN2346">
        <v>11.901176470588235</v>
      </c>
      <c r="BO2346">
        <v>23.953846153846154</v>
      </c>
      <c r="BP2346">
        <v>6.0727272727272732</v>
      </c>
      <c r="BQ2346">
        <v>23.05263157894737</v>
      </c>
      <c r="BR2346">
        <v>33.199999999999996</v>
      </c>
      <c r="BS2346">
        <v>29.439999999999998</v>
      </c>
      <c r="BT2346">
        <v>33.709090909090911</v>
      </c>
      <c r="BU2346">
        <v>20.081250000000001</v>
      </c>
      <c r="BV2346">
        <v>20.7</v>
      </c>
      <c r="BW2346">
        <v>14.776119402985076</v>
      </c>
      <c r="BX2346">
        <v>19.065101914762199</v>
      </c>
      <c r="BY2346">
        <v>20.993581322917048</v>
      </c>
      <c r="BZ2346">
        <v>2345</v>
      </c>
    </row>
    <row r="2347" spans="1:78" x14ac:dyDescent="0.25">
      <c r="A2347">
        <v>2346</v>
      </c>
      <c r="B2347" t="s">
        <v>2416</v>
      </c>
      <c r="C2347">
        <v>86</v>
      </c>
      <c r="D2347">
        <v>60</v>
      </c>
      <c r="E2347">
        <v>55</v>
      </c>
      <c r="F2347">
        <v>77</v>
      </c>
      <c r="G2347">
        <v>36</v>
      </c>
      <c r="H2347">
        <v>62</v>
      </c>
      <c r="I2347">
        <v>66</v>
      </c>
      <c r="J2347">
        <v>50</v>
      </c>
      <c r="K2347">
        <v>48</v>
      </c>
      <c r="L2347">
        <v>73</v>
      </c>
      <c r="M2347">
        <v>17</v>
      </c>
      <c r="N2347">
        <v>30</v>
      </c>
      <c r="O2347">
        <v>41</v>
      </c>
      <c r="P2347">
        <v>23</v>
      </c>
      <c r="Q2347">
        <v>25</v>
      </c>
      <c r="R2347">
        <v>36</v>
      </c>
      <c r="S2347">
        <v>65</v>
      </c>
      <c r="T2347">
        <v>65</v>
      </c>
      <c r="U2347">
        <v>35</v>
      </c>
      <c r="V2347">
        <v>37</v>
      </c>
      <c r="W2347">
        <v>42</v>
      </c>
      <c r="X2347">
        <v>31</v>
      </c>
      <c r="Y2347">
        <v>29</v>
      </c>
      <c r="Z2347">
        <v>15</v>
      </c>
      <c r="AA2347">
        <v>3</v>
      </c>
      <c r="AB2347">
        <v>85</v>
      </c>
      <c r="AC2347">
        <v>26</v>
      </c>
      <c r="AD2347">
        <v>91</v>
      </c>
      <c r="AE2347">
        <v>57</v>
      </c>
      <c r="AF2347">
        <v>36</v>
      </c>
      <c r="AG2347">
        <v>40</v>
      </c>
      <c r="AH2347">
        <v>11</v>
      </c>
      <c r="AI2347">
        <v>65</v>
      </c>
      <c r="AJ2347">
        <v>8</v>
      </c>
      <c r="AK2347">
        <v>134</v>
      </c>
      <c r="AL2347">
        <v>1619</v>
      </c>
      <c r="AM2347">
        <v>1660</v>
      </c>
      <c r="AO2347">
        <v>16.15813953488372</v>
      </c>
      <c r="AP2347">
        <v>15.6</v>
      </c>
      <c r="AQ2347">
        <v>18.458181818181817</v>
      </c>
      <c r="AR2347">
        <v>14.493506493506494</v>
      </c>
      <c r="AS2347">
        <v>22.6</v>
      </c>
      <c r="AT2347">
        <v>17.477419354838709</v>
      </c>
      <c r="AU2347">
        <v>14.945454545454545</v>
      </c>
      <c r="AV2347">
        <v>15.624000000000001</v>
      </c>
      <c r="AW2347">
        <v>17.849999999999998</v>
      </c>
      <c r="AX2347">
        <v>15.87945205479452</v>
      </c>
      <c r="AY2347">
        <v>6.3529411764705879</v>
      </c>
      <c r="AZ2347">
        <v>15.840000000000002</v>
      </c>
      <c r="BA2347">
        <v>32.136585365853662</v>
      </c>
      <c r="BB2347">
        <v>30.678260869565221</v>
      </c>
      <c r="BC2347">
        <v>29.376000000000001</v>
      </c>
      <c r="BD2347">
        <v>25.1</v>
      </c>
      <c r="BE2347">
        <v>13.735384615384616</v>
      </c>
      <c r="BF2347">
        <v>21.821538461538463</v>
      </c>
      <c r="BG2347">
        <v>20.88</v>
      </c>
      <c r="BH2347">
        <v>22.572972972972973</v>
      </c>
      <c r="BI2347">
        <v>16.2</v>
      </c>
      <c r="BJ2347">
        <v>21.019354838709678</v>
      </c>
      <c r="BK2347">
        <v>28.551724137931036</v>
      </c>
      <c r="BL2347">
        <v>29.52</v>
      </c>
      <c r="BM2347">
        <v>40.800000000000004</v>
      </c>
      <c r="BN2347">
        <v>11.901176470588235</v>
      </c>
      <c r="BO2347">
        <v>23.953846153846154</v>
      </c>
      <c r="BP2347">
        <v>6.6065934065934062</v>
      </c>
      <c r="BQ2347">
        <v>23.05263157894737</v>
      </c>
      <c r="BR2347">
        <v>33.199999999999996</v>
      </c>
      <c r="BS2347">
        <v>33.119999999999997</v>
      </c>
      <c r="BT2347">
        <v>33.709090909090911</v>
      </c>
      <c r="BU2347">
        <v>19.772307692307692</v>
      </c>
      <c r="BV2347">
        <v>20.7</v>
      </c>
      <c r="BW2347">
        <v>14.776119402985076</v>
      </c>
      <c r="BX2347">
        <v>19.065101914762199</v>
      </c>
      <c r="BY2347">
        <v>20.913553955439358</v>
      </c>
      <c r="BZ2347">
        <v>2346</v>
      </c>
    </row>
    <row r="2348" spans="1:78" x14ac:dyDescent="0.25">
      <c r="A2348">
        <v>2347</v>
      </c>
      <c r="B2348" t="s">
        <v>2417</v>
      </c>
      <c r="C2348">
        <v>82</v>
      </c>
      <c r="D2348">
        <v>58</v>
      </c>
      <c r="E2348">
        <v>55</v>
      </c>
      <c r="F2348">
        <v>75</v>
      </c>
      <c r="G2348">
        <v>35</v>
      </c>
      <c r="H2348">
        <v>62</v>
      </c>
      <c r="I2348">
        <v>67</v>
      </c>
      <c r="J2348">
        <v>54</v>
      </c>
      <c r="K2348">
        <v>50</v>
      </c>
      <c r="L2348">
        <v>75</v>
      </c>
      <c r="M2348">
        <v>17</v>
      </c>
      <c r="N2348">
        <v>30</v>
      </c>
      <c r="O2348">
        <v>41</v>
      </c>
      <c r="P2348">
        <v>23</v>
      </c>
      <c r="Q2348">
        <v>25</v>
      </c>
      <c r="R2348">
        <v>36</v>
      </c>
      <c r="S2348">
        <v>65</v>
      </c>
      <c r="T2348">
        <v>65</v>
      </c>
      <c r="U2348">
        <v>35</v>
      </c>
      <c r="V2348">
        <v>37</v>
      </c>
      <c r="W2348">
        <v>42</v>
      </c>
      <c r="X2348">
        <v>31</v>
      </c>
      <c r="Y2348">
        <v>29</v>
      </c>
      <c r="Z2348">
        <v>15</v>
      </c>
      <c r="AA2348">
        <v>3</v>
      </c>
      <c r="AB2348">
        <v>85</v>
      </c>
      <c r="AC2348">
        <v>26</v>
      </c>
      <c r="AD2348">
        <v>91</v>
      </c>
      <c r="AE2348">
        <v>57</v>
      </c>
      <c r="AF2348">
        <v>36</v>
      </c>
      <c r="AG2348">
        <v>40</v>
      </c>
      <c r="AH2348">
        <v>11</v>
      </c>
      <c r="AI2348">
        <v>72</v>
      </c>
      <c r="AJ2348">
        <v>9</v>
      </c>
      <c r="AK2348">
        <v>135</v>
      </c>
      <c r="AL2348">
        <v>1605</v>
      </c>
      <c r="AM2348">
        <v>1669</v>
      </c>
      <c r="AO2348">
        <v>16.946341463414633</v>
      </c>
      <c r="AP2348">
        <v>16.137931034482758</v>
      </c>
      <c r="AQ2348">
        <v>18.458181818181817</v>
      </c>
      <c r="AR2348">
        <v>14.880000000000003</v>
      </c>
      <c r="AS2348">
        <v>23.245714285714286</v>
      </c>
      <c r="AT2348">
        <v>17.477419354838709</v>
      </c>
      <c r="AU2348">
        <v>14.722388059701492</v>
      </c>
      <c r="AV2348">
        <v>14.466666666666665</v>
      </c>
      <c r="AW2348">
        <v>17.135999999999999</v>
      </c>
      <c r="AX2348">
        <v>15.456</v>
      </c>
      <c r="AY2348">
        <v>6.3529411764705879</v>
      </c>
      <c r="AZ2348">
        <v>15.840000000000002</v>
      </c>
      <c r="BA2348">
        <v>32.136585365853662</v>
      </c>
      <c r="BB2348">
        <v>30.678260869565221</v>
      </c>
      <c r="BC2348">
        <v>29.376000000000001</v>
      </c>
      <c r="BD2348">
        <v>25.1</v>
      </c>
      <c r="BE2348">
        <v>13.735384615384616</v>
      </c>
      <c r="BF2348">
        <v>21.821538461538463</v>
      </c>
      <c r="BG2348">
        <v>20.88</v>
      </c>
      <c r="BH2348">
        <v>22.572972972972973</v>
      </c>
      <c r="BI2348">
        <v>16.2</v>
      </c>
      <c r="BJ2348">
        <v>21.019354838709678</v>
      </c>
      <c r="BK2348">
        <v>28.551724137931036</v>
      </c>
      <c r="BL2348">
        <v>29.52</v>
      </c>
      <c r="BM2348">
        <v>40.800000000000004</v>
      </c>
      <c r="BN2348">
        <v>11.901176470588235</v>
      </c>
      <c r="BO2348">
        <v>23.953846153846154</v>
      </c>
      <c r="BP2348">
        <v>6.6065934065934062</v>
      </c>
      <c r="BQ2348">
        <v>23.05263157894737</v>
      </c>
      <c r="BR2348">
        <v>33.199999999999996</v>
      </c>
      <c r="BS2348">
        <v>33.119999999999997</v>
      </c>
      <c r="BT2348">
        <v>33.709090909090911</v>
      </c>
      <c r="BU2348">
        <v>17.849999999999998</v>
      </c>
      <c r="BV2348">
        <v>18.399999999999999</v>
      </c>
      <c r="BW2348">
        <v>14.666666666666668</v>
      </c>
      <c r="BX2348">
        <v>19.23140186915888</v>
      </c>
      <c r="BY2348">
        <v>20.824802435234126</v>
      </c>
      <c r="BZ2348">
        <v>2347</v>
      </c>
    </row>
    <row r="2349" spans="1:78" x14ac:dyDescent="0.25">
      <c r="A2349">
        <v>2348</v>
      </c>
      <c r="B2349" t="s">
        <v>2418</v>
      </c>
      <c r="C2349">
        <v>81</v>
      </c>
      <c r="D2349">
        <v>53</v>
      </c>
      <c r="E2349">
        <v>54</v>
      </c>
      <c r="F2349">
        <v>75</v>
      </c>
      <c r="G2349">
        <v>34</v>
      </c>
      <c r="H2349">
        <v>62</v>
      </c>
      <c r="I2349">
        <v>67</v>
      </c>
      <c r="J2349">
        <v>53</v>
      </c>
      <c r="K2349">
        <v>48</v>
      </c>
      <c r="L2349">
        <v>70</v>
      </c>
      <c r="M2349">
        <v>17</v>
      </c>
      <c r="N2349">
        <v>31</v>
      </c>
      <c r="O2349">
        <v>41</v>
      </c>
      <c r="P2349">
        <v>23</v>
      </c>
      <c r="Q2349">
        <v>25</v>
      </c>
      <c r="R2349">
        <v>36</v>
      </c>
      <c r="S2349">
        <v>65</v>
      </c>
      <c r="T2349">
        <v>65</v>
      </c>
      <c r="U2349">
        <v>36</v>
      </c>
      <c r="V2349">
        <v>37</v>
      </c>
      <c r="W2349">
        <v>42</v>
      </c>
      <c r="X2349">
        <v>31</v>
      </c>
      <c r="Y2349">
        <v>29</v>
      </c>
      <c r="Z2349">
        <v>15</v>
      </c>
      <c r="AA2349">
        <v>3</v>
      </c>
      <c r="AB2349">
        <v>85</v>
      </c>
      <c r="AC2349">
        <v>26</v>
      </c>
      <c r="AD2349">
        <v>91</v>
      </c>
      <c r="AE2349">
        <v>57</v>
      </c>
      <c r="AF2349">
        <v>36</v>
      </c>
      <c r="AG2349">
        <v>41</v>
      </c>
      <c r="AH2349">
        <v>12</v>
      </c>
      <c r="AI2349">
        <v>70</v>
      </c>
      <c r="AJ2349">
        <v>9</v>
      </c>
      <c r="AK2349">
        <v>132</v>
      </c>
      <c r="AL2349">
        <v>1614</v>
      </c>
      <c r="AM2349">
        <v>1652</v>
      </c>
      <c r="AO2349">
        <v>17.155555555555555</v>
      </c>
      <c r="AP2349">
        <v>17.660377358490567</v>
      </c>
      <c r="AQ2349">
        <v>18.8</v>
      </c>
      <c r="AR2349">
        <v>14.880000000000003</v>
      </c>
      <c r="AS2349">
        <v>23.929411764705883</v>
      </c>
      <c r="AT2349">
        <v>17.477419354838709</v>
      </c>
      <c r="AU2349">
        <v>14.722388059701492</v>
      </c>
      <c r="AV2349">
        <v>14.739622641509435</v>
      </c>
      <c r="AW2349">
        <v>17.849999999999998</v>
      </c>
      <c r="AX2349">
        <v>16.559999999999999</v>
      </c>
      <c r="AY2349">
        <v>6.3529411764705879</v>
      </c>
      <c r="AZ2349">
        <v>15.329032258064515</v>
      </c>
      <c r="BA2349">
        <v>32.136585365853662</v>
      </c>
      <c r="BB2349">
        <v>30.678260869565221</v>
      </c>
      <c r="BC2349">
        <v>29.376000000000001</v>
      </c>
      <c r="BD2349">
        <v>25.1</v>
      </c>
      <c r="BE2349">
        <v>13.735384615384616</v>
      </c>
      <c r="BF2349">
        <v>21.821538461538463</v>
      </c>
      <c r="BG2349">
        <v>20.3</v>
      </c>
      <c r="BH2349">
        <v>22.572972972972973</v>
      </c>
      <c r="BI2349">
        <v>16.2</v>
      </c>
      <c r="BJ2349">
        <v>21.019354838709678</v>
      </c>
      <c r="BK2349">
        <v>28.551724137931036</v>
      </c>
      <c r="BL2349">
        <v>29.52</v>
      </c>
      <c r="BM2349">
        <v>40.800000000000004</v>
      </c>
      <c r="BN2349">
        <v>11.901176470588235</v>
      </c>
      <c r="BO2349">
        <v>23.953846153846154</v>
      </c>
      <c r="BP2349">
        <v>6.6065934065934062</v>
      </c>
      <c r="BQ2349">
        <v>23.05263157894737</v>
      </c>
      <c r="BR2349">
        <v>33.199999999999996</v>
      </c>
      <c r="BS2349">
        <v>32.312195121951227</v>
      </c>
      <c r="BT2349">
        <v>30.900000000000002</v>
      </c>
      <c r="BU2349">
        <v>18.36</v>
      </c>
      <c r="BV2349">
        <v>18.399999999999999</v>
      </c>
      <c r="BW2349">
        <v>15.000000000000002</v>
      </c>
      <c r="BX2349">
        <v>19.124163568773234</v>
      </c>
      <c r="BY2349">
        <v>20.930442687218459</v>
      </c>
      <c r="BZ2349">
        <v>2348</v>
      </c>
    </row>
    <row r="2350" spans="1:78" x14ac:dyDescent="0.25">
      <c r="A2350">
        <v>2349</v>
      </c>
      <c r="B2350" t="s">
        <v>2419</v>
      </c>
      <c r="C2350">
        <v>80</v>
      </c>
      <c r="D2350">
        <v>54</v>
      </c>
      <c r="E2350">
        <v>60</v>
      </c>
      <c r="F2350">
        <v>76</v>
      </c>
      <c r="G2350">
        <v>34</v>
      </c>
      <c r="H2350">
        <v>62</v>
      </c>
      <c r="I2350">
        <v>66</v>
      </c>
      <c r="J2350">
        <v>52</v>
      </c>
      <c r="K2350">
        <v>47</v>
      </c>
      <c r="L2350">
        <v>71</v>
      </c>
      <c r="M2350">
        <v>17</v>
      </c>
      <c r="N2350">
        <v>31</v>
      </c>
      <c r="O2350">
        <v>42</v>
      </c>
      <c r="P2350">
        <v>23</v>
      </c>
      <c r="Q2350">
        <v>25</v>
      </c>
      <c r="R2350">
        <v>30</v>
      </c>
      <c r="S2350">
        <v>64</v>
      </c>
      <c r="T2350">
        <v>64</v>
      </c>
      <c r="U2350">
        <v>35</v>
      </c>
      <c r="V2350">
        <v>54</v>
      </c>
      <c r="W2350">
        <v>42</v>
      </c>
      <c r="X2350">
        <v>31</v>
      </c>
      <c r="Y2350">
        <v>29</v>
      </c>
      <c r="Z2350">
        <v>15</v>
      </c>
      <c r="AA2350">
        <v>3</v>
      </c>
      <c r="AB2350">
        <v>85</v>
      </c>
      <c r="AC2350">
        <v>25</v>
      </c>
      <c r="AD2350">
        <v>92</v>
      </c>
      <c r="AE2350">
        <v>57</v>
      </c>
      <c r="AF2350">
        <v>36</v>
      </c>
      <c r="AG2350">
        <v>41</v>
      </c>
      <c r="AH2350">
        <v>12</v>
      </c>
      <c r="AI2350">
        <v>72</v>
      </c>
      <c r="AJ2350">
        <v>9</v>
      </c>
      <c r="AK2350">
        <v>134</v>
      </c>
      <c r="AL2350">
        <v>1616</v>
      </c>
      <c r="AM2350">
        <v>1670</v>
      </c>
      <c r="AO2350">
        <v>17.37</v>
      </c>
      <c r="AP2350">
        <v>17.333333333333336</v>
      </c>
      <c r="AQ2350">
        <v>16.920000000000002</v>
      </c>
      <c r="AR2350">
        <v>14.684210526315788</v>
      </c>
      <c r="AS2350">
        <v>23.929411764705883</v>
      </c>
      <c r="AT2350">
        <v>17.477419354838709</v>
      </c>
      <c r="AU2350">
        <v>14.945454545454545</v>
      </c>
      <c r="AV2350">
        <v>15.023076923076925</v>
      </c>
      <c r="AW2350">
        <v>18.229787234042554</v>
      </c>
      <c r="AX2350">
        <v>16.326760563380283</v>
      </c>
      <c r="AY2350">
        <v>6.3529411764705879</v>
      </c>
      <c r="AZ2350">
        <v>15.329032258064515</v>
      </c>
      <c r="BA2350">
        <v>31.37142857142857</v>
      </c>
      <c r="BB2350">
        <v>30.678260869565221</v>
      </c>
      <c r="BC2350">
        <v>29.376000000000001</v>
      </c>
      <c r="BD2350">
        <v>30.12</v>
      </c>
      <c r="BE2350">
        <v>13.950000000000001</v>
      </c>
      <c r="BF2350">
        <v>22.162500000000001</v>
      </c>
      <c r="BG2350">
        <v>20.88</v>
      </c>
      <c r="BH2350">
        <v>15.466666666666669</v>
      </c>
      <c r="BI2350">
        <v>16.2</v>
      </c>
      <c r="BJ2350">
        <v>21.019354838709678</v>
      </c>
      <c r="BK2350">
        <v>28.551724137931036</v>
      </c>
      <c r="BL2350">
        <v>29.52</v>
      </c>
      <c r="BM2350">
        <v>40.800000000000004</v>
      </c>
      <c r="BN2350">
        <v>11.901176470588235</v>
      </c>
      <c r="BO2350">
        <v>24.911999999999999</v>
      </c>
      <c r="BP2350">
        <v>6.5347826086956529</v>
      </c>
      <c r="BQ2350">
        <v>23.05263157894737</v>
      </c>
      <c r="BR2350">
        <v>33.199999999999996</v>
      </c>
      <c r="BS2350">
        <v>32.312195121951227</v>
      </c>
      <c r="BT2350">
        <v>30.900000000000002</v>
      </c>
      <c r="BU2350">
        <v>17.849999999999998</v>
      </c>
      <c r="BV2350">
        <v>18.399999999999999</v>
      </c>
      <c r="BW2350">
        <v>14.776119402985076</v>
      </c>
      <c r="BX2350">
        <v>19.10049504950495</v>
      </c>
      <c r="BY2350">
        <v>20.817307899135066</v>
      </c>
      <c r="BZ2350">
        <v>2349</v>
      </c>
    </row>
    <row r="2351" spans="1:78" x14ac:dyDescent="0.25">
      <c r="A2351">
        <v>2350</v>
      </c>
      <c r="B2351" t="s">
        <v>2420</v>
      </c>
      <c r="C2351">
        <v>82</v>
      </c>
      <c r="D2351">
        <v>54</v>
      </c>
      <c r="E2351">
        <v>59</v>
      </c>
      <c r="F2351">
        <v>76</v>
      </c>
      <c r="G2351">
        <v>33</v>
      </c>
      <c r="H2351">
        <v>62</v>
      </c>
      <c r="I2351">
        <v>66</v>
      </c>
      <c r="J2351">
        <v>52</v>
      </c>
      <c r="K2351">
        <v>48</v>
      </c>
      <c r="L2351">
        <v>71</v>
      </c>
      <c r="M2351">
        <v>17</v>
      </c>
      <c r="N2351">
        <v>31</v>
      </c>
      <c r="O2351">
        <v>42</v>
      </c>
      <c r="P2351">
        <v>23</v>
      </c>
      <c r="Q2351">
        <v>25</v>
      </c>
      <c r="R2351">
        <v>36</v>
      </c>
      <c r="S2351">
        <v>64</v>
      </c>
      <c r="T2351">
        <v>64</v>
      </c>
      <c r="U2351">
        <v>36</v>
      </c>
      <c r="V2351">
        <v>53</v>
      </c>
      <c r="W2351">
        <v>43</v>
      </c>
      <c r="X2351">
        <v>31</v>
      </c>
      <c r="Y2351">
        <v>29</v>
      </c>
      <c r="Z2351">
        <v>15</v>
      </c>
      <c r="AA2351">
        <v>3</v>
      </c>
      <c r="AB2351">
        <v>85</v>
      </c>
      <c r="AC2351">
        <v>25</v>
      </c>
      <c r="AD2351">
        <v>77</v>
      </c>
      <c r="AE2351">
        <v>57</v>
      </c>
      <c r="AF2351">
        <v>36</v>
      </c>
      <c r="AG2351">
        <v>40</v>
      </c>
      <c r="AH2351">
        <v>11</v>
      </c>
      <c r="AI2351">
        <v>72</v>
      </c>
      <c r="AJ2351">
        <v>9</v>
      </c>
      <c r="AK2351">
        <v>132</v>
      </c>
      <c r="AL2351">
        <v>1610</v>
      </c>
      <c r="AM2351">
        <v>1659</v>
      </c>
      <c r="AO2351">
        <v>16.946341463414633</v>
      </c>
      <c r="AP2351">
        <v>17.333333333333336</v>
      </c>
      <c r="AQ2351">
        <v>17.206779661016949</v>
      </c>
      <c r="AR2351">
        <v>14.684210526315788</v>
      </c>
      <c r="AS2351">
        <v>24.654545454545456</v>
      </c>
      <c r="AT2351">
        <v>17.477419354838709</v>
      </c>
      <c r="AU2351">
        <v>14.945454545454545</v>
      </c>
      <c r="AV2351">
        <v>15.023076923076925</v>
      </c>
      <c r="AW2351">
        <v>17.849999999999998</v>
      </c>
      <c r="AX2351">
        <v>16.326760563380283</v>
      </c>
      <c r="AY2351">
        <v>6.3529411764705879</v>
      </c>
      <c r="AZ2351">
        <v>15.329032258064515</v>
      </c>
      <c r="BA2351">
        <v>31.37142857142857</v>
      </c>
      <c r="BB2351">
        <v>30.678260869565221</v>
      </c>
      <c r="BC2351">
        <v>29.376000000000001</v>
      </c>
      <c r="BD2351">
        <v>25.1</v>
      </c>
      <c r="BE2351">
        <v>13.950000000000001</v>
      </c>
      <c r="BF2351">
        <v>22.162500000000001</v>
      </c>
      <c r="BG2351">
        <v>20.3</v>
      </c>
      <c r="BH2351">
        <v>15.758490566037736</v>
      </c>
      <c r="BI2351">
        <v>15.823255813953487</v>
      </c>
      <c r="BJ2351">
        <v>21.019354838709678</v>
      </c>
      <c r="BK2351">
        <v>28.551724137931036</v>
      </c>
      <c r="BL2351">
        <v>29.52</v>
      </c>
      <c r="BM2351">
        <v>40.800000000000004</v>
      </c>
      <c r="BN2351">
        <v>11.901176470588235</v>
      </c>
      <c r="BO2351">
        <v>24.911999999999999</v>
      </c>
      <c r="BP2351">
        <v>7.8077922077922084</v>
      </c>
      <c r="BQ2351">
        <v>23.05263157894737</v>
      </c>
      <c r="BR2351">
        <v>33.199999999999996</v>
      </c>
      <c r="BS2351">
        <v>33.119999999999997</v>
      </c>
      <c r="BT2351">
        <v>33.709090909090911</v>
      </c>
      <c r="BU2351">
        <v>17.849999999999998</v>
      </c>
      <c r="BV2351">
        <v>18.399999999999999</v>
      </c>
      <c r="BW2351">
        <v>15.000000000000002</v>
      </c>
      <c r="BX2351">
        <v>19.171677018633542</v>
      </c>
      <c r="BY2351">
        <v>20.762713136497247</v>
      </c>
      <c r="BZ2351">
        <v>2350</v>
      </c>
    </row>
    <row r="2352" spans="1:78" x14ac:dyDescent="0.25">
      <c r="A2352">
        <v>2351</v>
      </c>
      <c r="B2352" t="s">
        <v>2421</v>
      </c>
      <c r="C2352">
        <v>82</v>
      </c>
      <c r="D2352">
        <v>56</v>
      </c>
      <c r="E2352">
        <v>59</v>
      </c>
      <c r="F2352">
        <v>76</v>
      </c>
      <c r="G2352">
        <v>34</v>
      </c>
      <c r="H2352">
        <v>62</v>
      </c>
      <c r="I2352">
        <v>66</v>
      </c>
      <c r="J2352">
        <v>52</v>
      </c>
      <c r="K2352">
        <v>48</v>
      </c>
      <c r="L2352">
        <v>72</v>
      </c>
      <c r="M2352">
        <v>17</v>
      </c>
      <c r="N2352">
        <v>31</v>
      </c>
      <c r="O2352">
        <v>42</v>
      </c>
      <c r="P2352">
        <v>23</v>
      </c>
      <c r="Q2352">
        <v>28</v>
      </c>
      <c r="R2352">
        <v>36</v>
      </c>
      <c r="S2352">
        <v>64</v>
      </c>
      <c r="T2352">
        <v>64</v>
      </c>
      <c r="U2352">
        <v>36</v>
      </c>
      <c r="V2352">
        <v>43</v>
      </c>
      <c r="W2352">
        <v>43</v>
      </c>
      <c r="X2352">
        <v>31</v>
      </c>
      <c r="Y2352">
        <v>29</v>
      </c>
      <c r="Z2352">
        <v>15</v>
      </c>
      <c r="AA2352">
        <v>3</v>
      </c>
      <c r="AB2352">
        <v>77</v>
      </c>
      <c r="AC2352">
        <v>25</v>
      </c>
      <c r="AD2352">
        <v>81</v>
      </c>
      <c r="AE2352">
        <v>57</v>
      </c>
      <c r="AF2352">
        <v>36</v>
      </c>
      <c r="AG2352">
        <v>40</v>
      </c>
      <c r="AH2352">
        <v>11</v>
      </c>
      <c r="AI2352">
        <v>66</v>
      </c>
      <c r="AJ2352">
        <v>9</v>
      </c>
      <c r="AK2352">
        <v>133</v>
      </c>
      <c r="AL2352">
        <v>1599</v>
      </c>
      <c r="AM2352">
        <v>1647</v>
      </c>
      <c r="AO2352">
        <v>16.946341463414633</v>
      </c>
      <c r="AP2352">
        <v>16.714285714285715</v>
      </c>
      <c r="AQ2352">
        <v>17.206779661016949</v>
      </c>
      <c r="AR2352">
        <v>14.684210526315788</v>
      </c>
      <c r="AS2352">
        <v>23.929411764705883</v>
      </c>
      <c r="AT2352">
        <v>17.477419354838709</v>
      </c>
      <c r="AU2352">
        <v>14.945454545454545</v>
      </c>
      <c r="AV2352">
        <v>15.023076923076925</v>
      </c>
      <c r="AW2352">
        <v>17.849999999999998</v>
      </c>
      <c r="AX2352">
        <v>16.100000000000001</v>
      </c>
      <c r="AY2352">
        <v>6.3529411764705879</v>
      </c>
      <c r="AZ2352">
        <v>15.329032258064515</v>
      </c>
      <c r="BA2352">
        <v>31.37142857142857</v>
      </c>
      <c r="BB2352">
        <v>30.678260869565221</v>
      </c>
      <c r="BC2352">
        <v>26.228571428571428</v>
      </c>
      <c r="BD2352">
        <v>25.1</v>
      </c>
      <c r="BE2352">
        <v>13.950000000000001</v>
      </c>
      <c r="BF2352">
        <v>22.162500000000001</v>
      </c>
      <c r="BG2352">
        <v>20.3</v>
      </c>
      <c r="BH2352">
        <v>19.423255813953489</v>
      </c>
      <c r="BI2352">
        <v>15.823255813953487</v>
      </c>
      <c r="BJ2352">
        <v>21.019354838709678</v>
      </c>
      <c r="BK2352">
        <v>28.551724137931036</v>
      </c>
      <c r="BL2352">
        <v>29.52</v>
      </c>
      <c r="BM2352">
        <v>40.800000000000004</v>
      </c>
      <c r="BN2352">
        <v>13.137662337662338</v>
      </c>
      <c r="BO2352">
        <v>24.911999999999999</v>
      </c>
      <c r="BP2352">
        <v>7.4222222222222216</v>
      </c>
      <c r="BQ2352">
        <v>23.05263157894737</v>
      </c>
      <c r="BR2352">
        <v>33.199999999999996</v>
      </c>
      <c r="BS2352">
        <v>33.119999999999997</v>
      </c>
      <c r="BT2352">
        <v>33.709090909090911</v>
      </c>
      <c r="BU2352">
        <v>19.472727272727273</v>
      </c>
      <c r="BV2352">
        <v>18.399999999999999</v>
      </c>
      <c r="BW2352">
        <v>14.887218045112782</v>
      </c>
      <c r="BX2352">
        <v>19.303564727954971</v>
      </c>
      <c r="BY2352">
        <v>20.833933863685694</v>
      </c>
      <c r="BZ2352">
        <v>2351</v>
      </c>
    </row>
    <row r="2353" spans="1:78" x14ac:dyDescent="0.25">
      <c r="A2353">
        <v>2352</v>
      </c>
      <c r="B2353" t="s">
        <v>2422</v>
      </c>
      <c r="C2353">
        <v>82</v>
      </c>
      <c r="D2353">
        <v>56</v>
      </c>
      <c r="E2353">
        <v>61</v>
      </c>
      <c r="F2353">
        <v>75</v>
      </c>
      <c r="G2353">
        <v>33</v>
      </c>
      <c r="H2353">
        <v>61</v>
      </c>
      <c r="I2353">
        <v>58</v>
      </c>
      <c r="J2353">
        <v>48</v>
      </c>
      <c r="K2353">
        <v>48</v>
      </c>
      <c r="L2353">
        <v>71</v>
      </c>
      <c r="M2353">
        <v>17</v>
      </c>
      <c r="N2353">
        <v>31</v>
      </c>
      <c r="O2353">
        <v>42</v>
      </c>
      <c r="P2353">
        <v>23</v>
      </c>
      <c r="Q2353">
        <v>25</v>
      </c>
      <c r="R2353">
        <v>36</v>
      </c>
      <c r="S2353">
        <v>65</v>
      </c>
      <c r="T2353">
        <v>64</v>
      </c>
      <c r="U2353">
        <v>36</v>
      </c>
      <c r="V2353">
        <v>44</v>
      </c>
      <c r="W2353">
        <v>43</v>
      </c>
      <c r="X2353">
        <v>31</v>
      </c>
      <c r="Y2353">
        <v>29</v>
      </c>
      <c r="Z2353">
        <v>15</v>
      </c>
      <c r="AA2353">
        <v>3</v>
      </c>
      <c r="AB2353">
        <v>77</v>
      </c>
      <c r="AC2353">
        <v>25</v>
      </c>
      <c r="AD2353">
        <v>77</v>
      </c>
      <c r="AE2353">
        <v>56</v>
      </c>
      <c r="AF2353">
        <v>36</v>
      </c>
      <c r="AG2353">
        <v>40</v>
      </c>
      <c r="AH2353">
        <v>12</v>
      </c>
      <c r="AI2353">
        <v>65</v>
      </c>
      <c r="AJ2353">
        <v>7</v>
      </c>
      <c r="AK2353">
        <v>137</v>
      </c>
      <c r="AL2353">
        <v>1589</v>
      </c>
      <c r="AM2353">
        <v>1629</v>
      </c>
      <c r="AO2353">
        <v>16.946341463414633</v>
      </c>
      <c r="AP2353">
        <v>16.714285714285715</v>
      </c>
      <c r="AQ2353">
        <v>16.642622950819675</v>
      </c>
      <c r="AR2353">
        <v>14.880000000000003</v>
      </c>
      <c r="AS2353">
        <v>24.654545454545456</v>
      </c>
      <c r="AT2353">
        <v>17.763934426229508</v>
      </c>
      <c r="AU2353">
        <v>17.006896551724139</v>
      </c>
      <c r="AV2353">
        <v>16.274999999999999</v>
      </c>
      <c r="AW2353">
        <v>17.849999999999998</v>
      </c>
      <c r="AX2353">
        <v>16.326760563380283</v>
      </c>
      <c r="AY2353">
        <v>6.3529411764705879</v>
      </c>
      <c r="AZ2353">
        <v>15.329032258064515</v>
      </c>
      <c r="BA2353">
        <v>31.37142857142857</v>
      </c>
      <c r="BB2353">
        <v>30.678260869565221</v>
      </c>
      <c r="BC2353">
        <v>29.376000000000001</v>
      </c>
      <c r="BD2353">
        <v>25.1</v>
      </c>
      <c r="BE2353">
        <v>13.735384615384616</v>
      </c>
      <c r="BF2353">
        <v>22.162500000000001</v>
      </c>
      <c r="BG2353">
        <v>20.3</v>
      </c>
      <c r="BH2353">
        <v>18.981818181818181</v>
      </c>
      <c r="BI2353">
        <v>15.823255813953487</v>
      </c>
      <c r="BJ2353">
        <v>21.019354838709678</v>
      </c>
      <c r="BK2353">
        <v>28.551724137931036</v>
      </c>
      <c r="BL2353">
        <v>29.52</v>
      </c>
      <c r="BM2353">
        <v>40.800000000000004</v>
      </c>
      <c r="BN2353">
        <v>13.137662337662338</v>
      </c>
      <c r="BO2353">
        <v>24.911999999999999</v>
      </c>
      <c r="BP2353">
        <v>7.8077922077922084</v>
      </c>
      <c r="BQ2353">
        <v>23.464285714285715</v>
      </c>
      <c r="BR2353">
        <v>33.199999999999996</v>
      </c>
      <c r="BS2353">
        <v>33.119999999999997</v>
      </c>
      <c r="BT2353">
        <v>30.900000000000002</v>
      </c>
      <c r="BU2353">
        <v>19.772307692307692</v>
      </c>
      <c r="BV2353">
        <v>23.657142857142858</v>
      </c>
      <c r="BW2353">
        <v>14.452554744525546</v>
      </c>
      <c r="BX2353">
        <v>19.425047199496539</v>
      </c>
      <c r="BY2353">
        <v>21.018527046045968</v>
      </c>
      <c r="BZ2353">
        <v>2352</v>
      </c>
    </row>
    <row r="2354" spans="1:78" x14ac:dyDescent="0.25">
      <c r="A2354">
        <v>2353</v>
      </c>
      <c r="B2354" t="s">
        <v>2423</v>
      </c>
      <c r="C2354">
        <v>82</v>
      </c>
      <c r="D2354">
        <v>56</v>
      </c>
      <c r="E2354">
        <v>61</v>
      </c>
      <c r="F2354">
        <v>76</v>
      </c>
      <c r="G2354">
        <v>33</v>
      </c>
      <c r="H2354">
        <v>61</v>
      </c>
      <c r="I2354">
        <v>58</v>
      </c>
      <c r="J2354">
        <v>48</v>
      </c>
      <c r="K2354">
        <v>48</v>
      </c>
      <c r="L2354">
        <v>70</v>
      </c>
      <c r="M2354">
        <v>17</v>
      </c>
      <c r="N2354">
        <v>30</v>
      </c>
      <c r="O2354">
        <v>42</v>
      </c>
      <c r="P2354">
        <v>24</v>
      </c>
      <c r="Q2354">
        <v>25</v>
      </c>
      <c r="R2354">
        <v>36</v>
      </c>
      <c r="S2354">
        <v>60</v>
      </c>
      <c r="T2354">
        <v>64</v>
      </c>
      <c r="U2354">
        <v>37</v>
      </c>
      <c r="V2354">
        <v>42</v>
      </c>
      <c r="W2354">
        <v>46</v>
      </c>
      <c r="X2354">
        <v>30</v>
      </c>
      <c r="Y2354">
        <v>29</v>
      </c>
      <c r="Z2354">
        <v>15</v>
      </c>
      <c r="AA2354">
        <v>3</v>
      </c>
      <c r="AB2354">
        <v>85</v>
      </c>
      <c r="AC2354">
        <v>25</v>
      </c>
      <c r="AD2354">
        <v>75</v>
      </c>
      <c r="AE2354">
        <v>55</v>
      </c>
      <c r="AF2354">
        <v>35</v>
      </c>
      <c r="AG2354">
        <v>40</v>
      </c>
      <c r="AH2354">
        <v>12</v>
      </c>
      <c r="AI2354">
        <v>67</v>
      </c>
      <c r="AJ2354">
        <v>7</v>
      </c>
      <c r="AK2354">
        <v>137</v>
      </c>
      <c r="AL2354">
        <v>1590</v>
      </c>
      <c r="AM2354">
        <v>1631</v>
      </c>
      <c r="AO2354">
        <v>16.946341463414633</v>
      </c>
      <c r="AP2354">
        <v>16.714285714285715</v>
      </c>
      <c r="AQ2354">
        <v>16.642622950819675</v>
      </c>
      <c r="AR2354">
        <v>14.684210526315788</v>
      </c>
      <c r="AS2354">
        <v>24.654545454545456</v>
      </c>
      <c r="AT2354">
        <v>17.763934426229508</v>
      </c>
      <c r="AU2354">
        <v>17.006896551724139</v>
      </c>
      <c r="AV2354">
        <v>16.274999999999999</v>
      </c>
      <c r="AW2354">
        <v>17.849999999999998</v>
      </c>
      <c r="AX2354">
        <v>16.559999999999999</v>
      </c>
      <c r="AY2354">
        <v>6.3529411764705879</v>
      </c>
      <c r="AZ2354">
        <v>15.840000000000002</v>
      </c>
      <c r="BA2354">
        <v>31.37142857142857</v>
      </c>
      <c r="BB2354">
        <v>29.4</v>
      </c>
      <c r="BC2354">
        <v>29.376000000000001</v>
      </c>
      <c r="BD2354">
        <v>25.1</v>
      </c>
      <c r="BE2354">
        <v>14.880000000000003</v>
      </c>
      <c r="BF2354">
        <v>22.162500000000001</v>
      </c>
      <c r="BG2354">
        <v>19.751351351351353</v>
      </c>
      <c r="BH2354">
        <v>19.885714285714286</v>
      </c>
      <c r="BI2354">
        <v>14.791304347826088</v>
      </c>
      <c r="BJ2354">
        <v>21.72</v>
      </c>
      <c r="BK2354">
        <v>28.551724137931036</v>
      </c>
      <c r="BL2354">
        <v>29.52</v>
      </c>
      <c r="BM2354">
        <v>40.800000000000004</v>
      </c>
      <c r="BN2354">
        <v>11.901176470588235</v>
      </c>
      <c r="BO2354">
        <v>24.911999999999999</v>
      </c>
      <c r="BP2354">
        <v>8.016</v>
      </c>
      <c r="BQ2354">
        <v>23.890909090909094</v>
      </c>
      <c r="BR2354">
        <v>34.148571428571429</v>
      </c>
      <c r="BS2354">
        <v>33.119999999999997</v>
      </c>
      <c r="BT2354">
        <v>30.900000000000002</v>
      </c>
      <c r="BU2354">
        <v>19.182089552238804</v>
      </c>
      <c r="BV2354">
        <v>23.657142857142858</v>
      </c>
      <c r="BW2354">
        <v>14.452554744525546</v>
      </c>
      <c r="BX2354">
        <v>19.412830188679244</v>
      </c>
      <c r="BY2354">
        <v>21.029320293020312</v>
      </c>
      <c r="BZ2354">
        <v>2353</v>
      </c>
    </row>
    <row r="2355" spans="1:78" x14ac:dyDescent="0.25">
      <c r="A2355">
        <v>2354</v>
      </c>
      <c r="B2355" t="s">
        <v>2424</v>
      </c>
      <c r="C2355">
        <v>79</v>
      </c>
      <c r="D2355">
        <v>56</v>
      </c>
      <c r="E2355">
        <v>60</v>
      </c>
      <c r="F2355">
        <v>76</v>
      </c>
      <c r="G2355">
        <v>33</v>
      </c>
      <c r="H2355">
        <v>60</v>
      </c>
      <c r="I2355">
        <v>58</v>
      </c>
      <c r="J2355">
        <v>48</v>
      </c>
      <c r="K2355">
        <v>48</v>
      </c>
      <c r="L2355">
        <v>70</v>
      </c>
      <c r="M2355">
        <v>17</v>
      </c>
      <c r="N2355">
        <v>29</v>
      </c>
      <c r="O2355">
        <v>41</v>
      </c>
      <c r="P2355">
        <v>24</v>
      </c>
      <c r="Q2355">
        <v>25</v>
      </c>
      <c r="R2355">
        <v>34</v>
      </c>
      <c r="S2355">
        <v>60</v>
      </c>
      <c r="T2355">
        <v>65</v>
      </c>
      <c r="U2355">
        <v>37</v>
      </c>
      <c r="V2355">
        <v>42</v>
      </c>
      <c r="W2355">
        <v>46</v>
      </c>
      <c r="X2355">
        <v>30</v>
      </c>
      <c r="Y2355">
        <v>29</v>
      </c>
      <c r="Z2355">
        <v>15</v>
      </c>
      <c r="AA2355">
        <v>3</v>
      </c>
      <c r="AB2355">
        <v>81</v>
      </c>
      <c r="AC2355">
        <v>25</v>
      </c>
      <c r="AD2355">
        <v>75</v>
      </c>
      <c r="AE2355">
        <v>55</v>
      </c>
      <c r="AF2355">
        <v>35</v>
      </c>
      <c r="AG2355">
        <v>40</v>
      </c>
      <c r="AH2355">
        <v>12</v>
      </c>
      <c r="AI2355">
        <v>78</v>
      </c>
      <c r="AJ2355">
        <v>7</v>
      </c>
      <c r="AK2355">
        <v>138</v>
      </c>
      <c r="AL2355">
        <v>1581</v>
      </c>
      <c r="AM2355">
        <v>1631</v>
      </c>
      <c r="AO2355">
        <v>17.58987341772152</v>
      </c>
      <c r="AP2355">
        <v>16.714285714285715</v>
      </c>
      <c r="AQ2355">
        <v>16.920000000000002</v>
      </c>
      <c r="AR2355">
        <v>14.684210526315788</v>
      </c>
      <c r="AS2355">
        <v>24.654545454545456</v>
      </c>
      <c r="AT2355">
        <v>18.059999999999999</v>
      </c>
      <c r="AU2355">
        <v>17.006896551724139</v>
      </c>
      <c r="AV2355">
        <v>16.274999999999999</v>
      </c>
      <c r="AW2355">
        <v>17.849999999999998</v>
      </c>
      <c r="AX2355">
        <v>16.559999999999999</v>
      </c>
      <c r="AY2355">
        <v>6.3529411764705879</v>
      </c>
      <c r="AZ2355">
        <v>16.386206896551727</v>
      </c>
      <c r="BA2355">
        <v>32.136585365853662</v>
      </c>
      <c r="BB2355">
        <v>29.4</v>
      </c>
      <c r="BC2355">
        <v>29.376000000000001</v>
      </c>
      <c r="BD2355">
        <v>26.576470588235296</v>
      </c>
      <c r="BE2355">
        <v>14.880000000000003</v>
      </c>
      <c r="BF2355">
        <v>21.821538461538463</v>
      </c>
      <c r="BG2355">
        <v>19.751351351351353</v>
      </c>
      <c r="BH2355">
        <v>19.885714285714286</v>
      </c>
      <c r="BI2355">
        <v>14.791304347826088</v>
      </c>
      <c r="BJ2355">
        <v>21.72</v>
      </c>
      <c r="BK2355">
        <v>28.551724137931036</v>
      </c>
      <c r="BL2355">
        <v>29.52</v>
      </c>
      <c r="BM2355">
        <v>40.800000000000004</v>
      </c>
      <c r="BN2355">
        <v>12.488888888888889</v>
      </c>
      <c r="BO2355">
        <v>24.911999999999999</v>
      </c>
      <c r="BP2355">
        <v>8.016</v>
      </c>
      <c r="BQ2355">
        <v>23.890909090909094</v>
      </c>
      <c r="BR2355">
        <v>34.148571428571429</v>
      </c>
      <c r="BS2355">
        <v>33.119999999999997</v>
      </c>
      <c r="BT2355">
        <v>30.900000000000002</v>
      </c>
      <c r="BU2355">
        <v>16.476923076923075</v>
      </c>
      <c r="BV2355">
        <v>23.657142857142858</v>
      </c>
      <c r="BW2355">
        <v>14.347826086956522</v>
      </c>
      <c r="BX2355">
        <v>19.523339658444023</v>
      </c>
      <c r="BY2355">
        <v>21.046341912419152</v>
      </c>
      <c r="BZ2355">
        <v>2354</v>
      </c>
    </row>
    <row r="2356" spans="1:78" x14ac:dyDescent="0.25">
      <c r="A2356">
        <v>2355</v>
      </c>
      <c r="B2356" t="s">
        <v>2425</v>
      </c>
      <c r="C2356">
        <v>79</v>
      </c>
      <c r="D2356">
        <v>55</v>
      </c>
      <c r="E2356">
        <v>60</v>
      </c>
      <c r="F2356">
        <v>75</v>
      </c>
      <c r="G2356">
        <v>32</v>
      </c>
      <c r="H2356">
        <v>60</v>
      </c>
      <c r="I2356">
        <v>56</v>
      </c>
      <c r="J2356">
        <v>47</v>
      </c>
      <c r="K2356">
        <v>46</v>
      </c>
      <c r="L2356">
        <v>67</v>
      </c>
      <c r="M2356">
        <v>17</v>
      </c>
      <c r="N2356">
        <v>30</v>
      </c>
      <c r="O2356">
        <v>41</v>
      </c>
      <c r="P2356">
        <v>24</v>
      </c>
      <c r="Q2356">
        <v>25</v>
      </c>
      <c r="R2356">
        <v>34</v>
      </c>
      <c r="S2356">
        <v>60</v>
      </c>
      <c r="T2356">
        <v>65</v>
      </c>
      <c r="U2356">
        <v>37</v>
      </c>
      <c r="V2356">
        <v>42</v>
      </c>
      <c r="W2356">
        <v>44</v>
      </c>
      <c r="X2356">
        <v>30</v>
      </c>
      <c r="Y2356">
        <v>29</v>
      </c>
      <c r="Z2356">
        <v>15</v>
      </c>
      <c r="AA2356">
        <v>3</v>
      </c>
      <c r="AB2356">
        <v>81</v>
      </c>
      <c r="AC2356">
        <v>25</v>
      </c>
      <c r="AD2356">
        <v>77</v>
      </c>
      <c r="AE2356">
        <v>55</v>
      </c>
      <c r="AF2356">
        <v>35</v>
      </c>
      <c r="AG2356">
        <v>40</v>
      </c>
      <c r="AH2356">
        <v>12</v>
      </c>
      <c r="AI2356">
        <v>69</v>
      </c>
      <c r="AJ2356">
        <v>7</v>
      </c>
      <c r="AK2356">
        <v>138</v>
      </c>
      <c r="AL2356">
        <v>1574</v>
      </c>
      <c r="AM2356">
        <v>1612</v>
      </c>
      <c r="AO2356">
        <v>17.58987341772152</v>
      </c>
      <c r="AP2356">
        <v>17.018181818181819</v>
      </c>
      <c r="AQ2356">
        <v>16.920000000000002</v>
      </c>
      <c r="AR2356">
        <v>14.880000000000003</v>
      </c>
      <c r="AS2356">
        <v>25.425000000000001</v>
      </c>
      <c r="AT2356">
        <v>18.059999999999999</v>
      </c>
      <c r="AU2356">
        <v>17.614285714285717</v>
      </c>
      <c r="AV2356">
        <v>16.621276595744682</v>
      </c>
      <c r="AW2356">
        <v>18.626086956521739</v>
      </c>
      <c r="AX2356">
        <v>17.301492537313433</v>
      </c>
      <c r="AY2356">
        <v>6.3529411764705879</v>
      </c>
      <c r="AZ2356">
        <v>15.840000000000002</v>
      </c>
      <c r="BA2356">
        <v>32.136585365853662</v>
      </c>
      <c r="BB2356">
        <v>29.4</v>
      </c>
      <c r="BC2356">
        <v>29.376000000000001</v>
      </c>
      <c r="BD2356">
        <v>26.576470588235296</v>
      </c>
      <c r="BE2356">
        <v>14.880000000000003</v>
      </c>
      <c r="BF2356">
        <v>21.821538461538463</v>
      </c>
      <c r="BG2356">
        <v>19.751351351351353</v>
      </c>
      <c r="BH2356">
        <v>19.885714285714286</v>
      </c>
      <c r="BI2356">
        <v>15.463636363636365</v>
      </c>
      <c r="BJ2356">
        <v>21.72</v>
      </c>
      <c r="BK2356">
        <v>28.551724137931036</v>
      </c>
      <c r="BL2356">
        <v>29.52</v>
      </c>
      <c r="BM2356">
        <v>40.800000000000004</v>
      </c>
      <c r="BN2356">
        <v>12.488888888888889</v>
      </c>
      <c r="BO2356">
        <v>24.911999999999999</v>
      </c>
      <c r="BP2356">
        <v>7.8077922077922084</v>
      </c>
      <c r="BQ2356">
        <v>23.890909090909094</v>
      </c>
      <c r="BR2356">
        <v>34.148571428571429</v>
      </c>
      <c r="BS2356">
        <v>33.119999999999997</v>
      </c>
      <c r="BT2356">
        <v>30.900000000000002</v>
      </c>
      <c r="BU2356">
        <v>18.626086956521739</v>
      </c>
      <c r="BV2356">
        <v>23.657142857142858</v>
      </c>
      <c r="BW2356">
        <v>14.347826086956522</v>
      </c>
      <c r="BX2356">
        <v>19.610165184243964</v>
      </c>
      <c r="BY2356">
        <v>21.252350617804584</v>
      </c>
      <c r="BZ2356">
        <v>2355</v>
      </c>
    </row>
    <row r="2357" spans="1:78" x14ac:dyDescent="0.25">
      <c r="A2357">
        <v>2356</v>
      </c>
      <c r="B2357" t="s">
        <v>2426</v>
      </c>
      <c r="C2357">
        <v>81</v>
      </c>
      <c r="D2357">
        <v>55</v>
      </c>
      <c r="E2357">
        <v>60</v>
      </c>
      <c r="F2357">
        <v>74</v>
      </c>
      <c r="G2357">
        <v>33</v>
      </c>
      <c r="H2357">
        <v>60</v>
      </c>
      <c r="I2357">
        <v>56</v>
      </c>
      <c r="J2357">
        <v>47</v>
      </c>
      <c r="K2357">
        <v>47</v>
      </c>
      <c r="L2357">
        <v>67</v>
      </c>
      <c r="M2357">
        <v>17</v>
      </c>
      <c r="N2357">
        <v>30</v>
      </c>
      <c r="O2357">
        <v>41</v>
      </c>
      <c r="P2357">
        <v>23</v>
      </c>
      <c r="Q2357">
        <v>24</v>
      </c>
      <c r="R2357">
        <v>31</v>
      </c>
      <c r="S2357">
        <v>46</v>
      </c>
      <c r="T2357">
        <v>66</v>
      </c>
      <c r="U2357">
        <v>37</v>
      </c>
      <c r="V2357">
        <v>42</v>
      </c>
      <c r="W2357">
        <v>45</v>
      </c>
      <c r="X2357">
        <v>31</v>
      </c>
      <c r="Y2357">
        <v>29</v>
      </c>
      <c r="Z2357">
        <v>15</v>
      </c>
      <c r="AA2357">
        <v>3</v>
      </c>
      <c r="AB2357">
        <v>81</v>
      </c>
      <c r="AC2357">
        <v>25</v>
      </c>
      <c r="AD2357">
        <v>75</v>
      </c>
      <c r="AE2357">
        <v>56</v>
      </c>
      <c r="AF2357">
        <v>34</v>
      </c>
      <c r="AG2357">
        <v>41</v>
      </c>
      <c r="AH2357">
        <v>12</v>
      </c>
      <c r="AI2357">
        <v>78</v>
      </c>
      <c r="AJ2357">
        <v>7</v>
      </c>
      <c r="AK2357">
        <v>135</v>
      </c>
      <c r="AL2357">
        <v>1570</v>
      </c>
      <c r="AM2357">
        <v>1604</v>
      </c>
      <c r="AO2357">
        <v>17.155555555555555</v>
      </c>
      <c r="AP2357">
        <v>17.018181818181819</v>
      </c>
      <c r="AQ2357">
        <v>16.920000000000002</v>
      </c>
      <c r="AR2357">
        <v>15.081081081081082</v>
      </c>
      <c r="AS2357">
        <v>24.654545454545456</v>
      </c>
      <c r="AT2357">
        <v>18.059999999999999</v>
      </c>
      <c r="AU2357">
        <v>17.614285714285717</v>
      </c>
      <c r="AV2357">
        <v>16.621276595744682</v>
      </c>
      <c r="AW2357">
        <v>18.229787234042554</v>
      </c>
      <c r="AX2357">
        <v>17.301492537313433</v>
      </c>
      <c r="AY2357">
        <v>6.3529411764705879</v>
      </c>
      <c r="AZ2357">
        <v>15.840000000000002</v>
      </c>
      <c r="BA2357">
        <v>32.136585365853662</v>
      </c>
      <c r="BB2357">
        <v>30.678260869565221</v>
      </c>
      <c r="BC2357">
        <v>30.6</v>
      </c>
      <c r="BD2357">
        <v>29.148387096774197</v>
      </c>
      <c r="BE2357">
        <v>19.408695652173915</v>
      </c>
      <c r="BF2357">
        <v>21.490909090909092</v>
      </c>
      <c r="BG2357">
        <v>19.751351351351353</v>
      </c>
      <c r="BH2357">
        <v>19.885714285714286</v>
      </c>
      <c r="BI2357">
        <v>15.120000000000001</v>
      </c>
      <c r="BJ2357">
        <v>21.019354838709678</v>
      </c>
      <c r="BK2357">
        <v>28.551724137931036</v>
      </c>
      <c r="BL2357">
        <v>29.52</v>
      </c>
      <c r="BM2357">
        <v>40.800000000000004</v>
      </c>
      <c r="BN2357">
        <v>12.488888888888889</v>
      </c>
      <c r="BO2357">
        <v>24.911999999999999</v>
      </c>
      <c r="BP2357">
        <v>8.016</v>
      </c>
      <c r="BQ2357">
        <v>23.464285714285715</v>
      </c>
      <c r="BR2357">
        <v>35.152941176470591</v>
      </c>
      <c r="BS2357">
        <v>32.312195121951227</v>
      </c>
      <c r="BT2357">
        <v>30.900000000000002</v>
      </c>
      <c r="BU2357">
        <v>16.476923076923075</v>
      </c>
      <c r="BV2357">
        <v>23.657142857142858</v>
      </c>
      <c r="BW2357">
        <v>14.666666666666668</v>
      </c>
      <c r="BX2357">
        <v>19.660127388535034</v>
      </c>
      <c r="BY2357">
        <v>21.356906204440961</v>
      </c>
      <c r="BZ2357">
        <v>2356</v>
      </c>
    </row>
    <row r="2358" spans="1:78" x14ac:dyDescent="0.25">
      <c r="A2358">
        <v>2357</v>
      </c>
      <c r="B2358" t="s">
        <v>2427</v>
      </c>
      <c r="C2358">
        <v>81</v>
      </c>
      <c r="D2358">
        <v>55</v>
      </c>
      <c r="E2358">
        <v>60</v>
      </c>
      <c r="F2358">
        <v>74</v>
      </c>
      <c r="G2358">
        <v>33</v>
      </c>
      <c r="H2358">
        <v>60</v>
      </c>
      <c r="I2358">
        <v>57</v>
      </c>
      <c r="J2358">
        <v>47</v>
      </c>
      <c r="K2358">
        <v>46</v>
      </c>
      <c r="L2358">
        <v>67</v>
      </c>
      <c r="M2358">
        <v>17</v>
      </c>
      <c r="N2358">
        <v>30</v>
      </c>
      <c r="O2358">
        <v>41</v>
      </c>
      <c r="P2358">
        <v>23</v>
      </c>
      <c r="Q2358">
        <v>24</v>
      </c>
      <c r="R2358">
        <v>31</v>
      </c>
      <c r="S2358">
        <v>46</v>
      </c>
      <c r="T2358">
        <v>64</v>
      </c>
      <c r="U2358">
        <v>36</v>
      </c>
      <c r="V2358">
        <v>37</v>
      </c>
      <c r="W2358">
        <v>44</v>
      </c>
      <c r="X2358">
        <v>31</v>
      </c>
      <c r="Y2358">
        <v>29</v>
      </c>
      <c r="Z2358">
        <v>15</v>
      </c>
      <c r="AA2358">
        <v>3</v>
      </c>
      <c r="AB2358">
        <v>81</v>
      </c>
      <c r="AC2358">
        <v>25</v>
      </c>
      <c r="AD2358">
        <v>75</v>
      </c>
      <c r="AE2358">
        <v>56</v>
      </c>
      <c r="AF2358">
        <v>34</v>
      </c>
      <c r="AG2358">
        <v>40</v>
      </c>
      <c r="AH2358">
        <v>12</v>
      </c>
      <c r="AI2358">
        <v>78</v>
      </c>
      <c r="AJ2358">
        <v>7</v>
      </c>
      <c r="AK2358">
        <v>136</v>
      </c>
      <c r="AL2358">
        <v>1568</v>
      </c>
      <c r="AM2358">
        <v>1595</v>
      </c>
      <c r="AO2358">
        <v>17.155555555555555</v>
      </c>
      <c r="AP2358">
        <v>17.018181818181819</v>
      </c>
      <c r="AQ2358">
        <v>16.920000000000002</v>
      </c>
      <c r="AR2358">
        <v>15.081081081081082</v>
      </c>
      <c r="AS2358">
        <v>24.654545454545456</v>
      </c>
      <c r="AT2358">
        <v>18.059999999999999</v>
      </c>
      <c r="AU2358">
        <v>17.305263157894736</v>
      </c>
      <c r="AV2358">
        <v>16.621276595744682</v>
      </c>
      <c r="AW2358">
        <v>18.626086956521739</v>
      </c>
      <c r="AX2358">
        <v>17.301492537313433</v>
      </c>
      <c r="AY2358">
        <v>6.3529411764705879</v>
      </c>
      <c r="AZ2358">
        <v>15.840000000000002</v>
      </c>
      <c r="BA2358">
        <v>32.136585365853662</v>
      </c>
      <c r="BB2358">
        <v>30.678260869565221</v>
      </c>
      <c r="BC2358">
        <v>30.6</v>
      </c>
      <c r="BD2358">
        <v>29.148387096774197</v>
      </c>
      <c r="BE2358">
        <v>19.408695652173915</v>
      </c>
      <c r="BF2358">
        <v>22.162500000000001</v>
      </c>
      <c r="BG2358">
        <v>20.3</v>
      </c>
      <c r="BH2358">
        <v>22.572972972972973</v>
      </c>
      <c r="BI2358">
        <v>15.463636363636365</v>
      </c>
      <c r="BJ2358">
        <v>21.019354838709678</v>
      </c>
      <c r="BK2358">
        <v>28.551724137931036</v>
      </c>
      <c r="BL2358">
        <v>29.52</v>
      </c>
      <c r="BM2358">
        <v>40.800000000000004</v>
      </c>
      <c r="BN2358">
        <v>12.488888888888889</v>
      </c>
      <c r="BO2358">
        <v>24.911999999999999</v>
      </c>
      <c r="BP2358">
        <v>8.016</v>
      </c>
      <c r="BQ2358">
        <v>23.464285714285715</v>
      </c>
      <c r="BR2358">
        <v>35.152941176470591</v>
      </c>
      <c r="BS2358">
        <v>33.119999999999997</v>
      </c>
      <c r="BT2358">
        <v>30.900000000000002</v>
      </c>
      <c r="BU2358">
        <v>16.476923076923075</v>
      </c>
      <c r="BV2358">
        <v>23.657142857142858</v>
      </c>
      <c r="BW2358">
        <v>14.558823529411764</v>
      </c>
      <c r="BX2358">
        <v>19.685204081632655</v>
      </c>
      <c r="BY2358">
        <v>21.509924562868701</v>
      </c>
      <c r="BZ2358">
        <v>2357</v>
      </c>
    </row>
    <row r="2359" spans="1:78" x14ac:dyDescent="0.25">
      <c r="A2359">
        <v>2358</v>
      </c>
      <c r="B2359" t="s">
        <v>2428</v>
      </c>
      <c r="C2359">
        <v>80</v>
      </c>
      <c r="D2359">
        <v>54</v>
      </c>
      <c r="E2359">
        <v>61</v>
      </c>
      <c r="F2359">
        <v>79</v>
      </c>
      <c r="G2359">
        <v>32</v>
      </c>
      <c r="H2359">
        <v>61</v>
      </c>
      <c r="I2359">
        <v>57</v>
      </c>
      <c r="J2359">
        <v>48</v>
      </c>
      <c r="K2359">
        <v>47</v>
      </c>
      <c r="L2359">
        <v>67</v>
      </c>
      <c r="M2359">
        <v>17</v>
      </c>
      <c r="N2359">
        <v>30</v>
      </c>
      <c r="O2359">
        <v>41</v>
      </c>
      <c r="P2359">
        <v>23</v>
      </c>
      <c r="Q2359">
        <v>24</v>
      </c>
      <c r="R2359">
        <v>31</v>
      </c>
      <c r="S2359">
        <v>46</v>
      </c>
      <c r="T2359">
        <v>63</v>
      </c>
      <c r="U2359">
        <v>37</v>
      </c>
      <c r="V2359">
        <v>38</v>
      </c>
      <c r="W2359">
        <v>44</v>
      </c>
      <c r="X2359">
        <v>30</v>
      </c>
      <c r="Y2359">
        <v>29</v>
      </c>
      <c r="Z2359">
        <v>15</v>
      </c>
      <c r="AA2359">
        <v>3</v>
      </c>
      <c r="AB2359">
        <v>77</v>
      </c>
      <c r="AC2359">
        <v>25</v>
      </c>
      <c r="AD2359">
        <v>75</v>
      </c>
      <c r="AE2359">
        <v>56</v>
      </c>
      <c r="AF2359">
        <v>35</v>
      </c>
      <c r="AG2359">
        <v>40</v>
      </c>
      <c r="AH2359">
        <v>13</v>
      </c>
      <c r="AI2359">
        <v>69</v>
      </c>
      <c r="AJ2359">
        <v>6</v>
      </c>
      <c r="AK2359">
        <v>136</v>
      </c>
      <c r="AL2359">
        <v>1569</v>
      </c>
      <c r="AM2359">
        <v>1589</v>
      </c>
      <c r="AO2359">
        <v>17.37</v>
      </c>
      <c r="AP2359">
        <v>17.333333333333336</v>
      </c>
      <c r="AQ2359">
        <v>16.642622950819675</v>
      </c>
      <c r="AR2359">
        <v>14.126582278481013</v>
      </c>
      <c r="AS2359">
        <v>25.425000000000001</v>
      </c>
      <c r="AT2359">
        <v>17.763934426229508</v>
      </c>
      <c r="AU2359">
        <v>17.305263157894736</v>
      </c>
      <c r="AV2359">
        <v>16.274999999999999</v>
      </c>
      <c r="AW2359">
        <v>18.229787234042554</v>
      </c>
      <c r="AX2359">
        <v>17.301492537313433</v>
      </c>
      <c r="AY2359">
        <v>6.3529411764705879</v>
      </c>
      <c r="AZ2359">
        <v>15.840000000000002</v>
      </c>
      <c r="BA2359">
        <v>32.136585365853662</v>
      </c>
      <c r="BB2359">
        <v>30.678260869565221</v>
      </c>
      <c r="BC2359">
        <v>30.6</v>
      </c>
      <c r="BD2359">
        <v>29.148387096774197</v>
      </c>
      <c r="BE2359">
        <v>19.408695652173915</v>
      </c>
      <c r="BF2359">
        <v>22.514285714285716</v>
      </c>
      <c r="BG2359">
        <v>19.751351351351353</v>
      </c>
      <c r="BH2359">
        <v>21.978947368421053</v>
      </c>
      <c r="BI2359">
        <v>15.463636363636365</v>
      </c>
      <c r="BJ2359">
        <v>21.72</v>
      </c>
      <c r="BK2359">
        <v>28.551724137931036</v>
      </c>
      <c r="BL2359">
        <v>29.52</v>
      </c>
      <c r="BM2359">
        <v>40.800000000000004</v>
      </c>
      <c r="BN2359">
        <v>13.137662337662338</v>
      </c>
      <c r="BO2359">
        <v>24.911999999999999</v>
      </c>
      <c r="BP2359">
        <v>8.016</v>
      </c>
      <c r="BQ2359">
        <v>23.464285714285715</v>
      </c>
      <c r="BR2359">
        <v>34.148571428571429</v>
      </c>
      <c r="BS2359">
        <v>33.119999999999997</v>
      </c>
      <c r="BT2359">
        <v>28.523076923076925</v>
      </c>
      <c r="BU2359">
        <v>18.626086956521739</v>
      </c>
      <c r="BV2359">
        <v>27.6</v>
      </c>
      <c r="BW2359">
        <v>14.558823529411764</v>
      </c>
      <c r="BX2359">
        <v>19.672657743785852</v>
      </c>
      <c r="BY2359">
        <v>21.542001865915068</v>
      </c>
      <c r="BZ2359">
        <v>2358</v>
      </c>
    </row>
    <row r="2360" spans="1:78" x14ac:dyDescent="0.25">
      <c r="A2360">
        <v>2359</v>
      </c>
      <c r="B2360" t="s">
        <v>2429</v>
      </c>
      <c r="C2360">
        <v>80</v>
      </c>
      <c r="D2360">
        <v>54</v>
      </c>
      <c r="E2360">
        <v>61</v>
      </c>
      <c r="F2360">
        <v>75</v>
      </c>
      <c r="G2360">
        <v>32</v>
      </c>
      <c r="H2360">
        <v>60</v>
      </c>
      <c r="I2360">
        <v>57</v>
      </c>
      <c r="J2360">
        <v>48</v>
      </c>
      <c r="K2360">
        <v>47</v>
      </c>
      <c r="L2360">
        <v>67</v>
      </c>
      <c r="M2360">
        <v>17</v>
      </c>
      <c r="N2360">
        <v>30</v>
      </c>
      <c r="O2360">
        <v>41</v>
      </c>
      <c r="P2360">
        <v>23</v>
      </c>
      <c r="Q2360">
        <v>24</v>
      </c>
      <c r="R2360">
        <v>31</v>
      </c>
      <c r="S2360">
        <v>46</v>
      </c>
      <c r="T2360">
        <v>64</v>
      </c>
      <c r="U2360">
        <v>37</v>
      </c>
      <c r="V2360">
        <v>37</v>
      </c>
      <c r="W2360">
        <v>44</v>
      </c>
      <c r="X2360">
        <v>30</v>
      </c>
      <c r="Y2360">
        <v>29</v>
      </c>
      <c r="Z2360">
        <v>15</v>
      </c>
      <c r="AA2360">
        <v>3</v>
      </c>
      <c r="AB2360">
        <v>77</v>
      </c>
      <c r="AC2360">
        <v>25</v>
      </c>
      <c r="AD2360">
        <v>75</v>
      </c>
      <c r="AE2360">
        <v>56</v>
      </c>
      <c r="AF2360">
        <v>35</v>
      </c>
      <c r="AG2360">
        <v>40</v>
      </c>
      <c r="AH2360">
        <v>13</v>
      </c>
      <c r="AI2360">
        <v>69</v>
      </c>
      <c r="AJ2360">
        <v>6</v>
      </c>
      <c r="AK2360">
        <v>136</v>
      </c>
      <c r="AL2360">
        <v>1571</v>
      </c>
      <c r="AM2360">
        <v>1584</v>
      </c>
      <c r="AO2360">
        <v>17.37</v>
      </c>
      <c r="AP2360">
        <v>17.333333333333336</v>
      </c>
      <c r="AQ2360">
        <v>16.642622950819675</v>
      </c>
      <c r="AR2360">
        <v>14.880000000000003</v>
      </c>
      <c r="AS2360">
        <v>25.425000000000001</v>
      </c>
      <c r="AT2360">
        <v>18.059999999999999</v>
      </c>
      <c r="AU2360">
        <v>17.305263157894736</v>
      </c>
      <c r="AV2360">
        <v>16.274999999999999</v>
      </c>
      <c r="AW2360">
        <v>18.229787234042554</v>
      </c>
      <c r="AX2360">
        <v>17.301492537313433</v>
      </c>
      <c r="AY2360">
        <v>6.3529411764705879</v>
      </c>
      <c r="AZ2360">
        <v>15.840000000000002</v>
      </c>
      <c r="BA2360">
        <v>32.136585365853662</v>
      </c>
      <c r="BB2360">
        <v>30.678260869565221</v>
      </c>
      <c r="BC2360">
        <v>30.6</v>
      </c>
      <c r="BD2360">
        <v>29.148387096774197</v>
      </c>
      <c r="BE2360">
        <v>19.408695652173915</v>
      </c>
      <c r="BF2360">
        <v>22.162500000000001</v>
      </c>
      <c r="BG2360">
        <v>19.751351351351353</v>
      </c>
      <c r="BH2360">
        <v>22.572972972972973</v>
      </c>
      <c r="BI2360">
        <v>15.463636363636365</v>
      </c>
      <c r="BJ2360">
        <v>21.72</v>
      </c>
      <c r="BK2360">
        <v>28.551724137931036</v>
      </c>
      <c r="BL2360">
        <v>29.52</v>
      </c>
      <c r="BM2360">
        <v>40.800000000000004</v>
      </c>
      <c r="BN2360">
        <v>13.137662337662338</v>
      </c>
      <c r="BO2360">
        <v>24.911999999999999</v>
      </c>
      <c r="BP2360">
        <v>8.016</v>
      </c>
      <c r="BQ2360">
        <v>23.464285714285715</v>
      </c>
      <c r="BR2360">
        <v>34.148571428571429</v>
      </c>
      <c r="BS2360">
        <v>33.119999999999997</v>
      </c>
      <c r="BT2360">
        <v>28.523076923076925</v>
      </c>
      <c r="BU2360">
        <v>18.626086956521739</v>
      </c>
      <c r="BV2360">
        <v>27.6</v>
      </c>
      <c r="BW2360">
        <v>14.558823529411764</v>
      </c>
      <c r="BX2360">
        <v>19.647612985359643</v>
      </c>
      <c r="BY2360">
        <v>21.579543923321559</v>
      </c>
      <c r="BZ2360">
        <v>2359</v>
      </c>
    </row>
    <row r="2361" spans="1:78" x14ac:dyDescent="0.25">
      <c r="A2361">
        <v>2360</v>
      </c>
      <c r="B2361" t="s">
        <v>2430</v>
      </c>
      <c r="C2361">
        <v>78</v>
      </c>
      <c r="D2361">
        <v>55</v>
      </c>
      <c r="E2361">
        <v>61</v>
      </c>
      <c r="F2361">
        <v>80</v>
      </c>
      <c r="G2361">
        <v>32</v>
      </c>
      <c r="H2361">
        <v>61</v>
      </c>
      <c r="I2361">
        <v>57</v>
      </c>
      <c r="J2361">
        <v>48</v>
      </c>
      <c r="K2361">
        <v>48</v>
      </c>
      <c r="L2361">
        <v>68</v>
      </c>
      <c r="M2361">
        <v>17</v>
      </c>
      <c r="N2361">
        <v>30</v>
      </c>
      <c r="O2361">
        <v>41</v>
      </c>
      <c r="P2361">
        <v>23</v>
      </c>
      <c r="Q2361">
        <v>24</v>
      </c>
      <c r="R2361">
        <v>31</v>
      </c>
      <c r="S2361">
        <v>46</v>
      </c>
      <c r="T2361">
        <v>64</v>
      </c>
      <c r="U2361">
        <v>40</v>
      </c>
      <c r="V2361">
        <v>37</v>
      </c>
      <c r="W2361">
        <v>44</v>
      </c>
      <c r="X2361">
        <v>30</v>
      </c>
      <c r="Y2361">
        <v>29</v>
      </c>
      <c r="Z2361">
        <v>15</v>
      </c>
      <c r="AA2361">
        <v>3</v>
      </c>
      <c r="AB2361">
        <v>77</v>
      </c>
      <c r="AC2361">
        <v>25</v>
      </c>
      <c r="AD2361">
        <v>74</v>
      </c>
      <c r="AE2361">
        <v>55</v>
      </c>
      <c r="AF2361">
        <v>35</v>
      </c>
      <c r="AG2361">
        <v>40</v>
      </c>
      <c r="AH2361">
        <v>13</v>
      </c>
      <c r="AI2361">
        <v>68</v>
      </c>
      <c r="AJ2361">
        <v>6</v>
      </c>
      <c r="AK2361">
        <v>135</v>
      </c>
      <c r="AL2361">
        <v>1568</v>
      </c>
      <c r="AM2361">
        <v>1590</v>
      </c>
      <c r="AO2361">
        <v>17.815384615384616</v>
      </c>
      <c r="AP2361">
        <v>17.018181818181819</v>
      </c>
      <c r="AQ2361">
        <v>16.642622950819675</v>
      </c>
      <c r="AR2361">
        <v>13.950000000000001</v>
      </c>
      <c r="AS2361">
        <v>25.425000000000001</v>
      </c>
      <c r="AT2361">
        <v>17.763934426229508</v>
      </c>
      <c r="AU2361">
        <v>17.305263157894736</v>
      </c>
      <c r="AV2361">
        <v>16.274999999999999</v>
      </c>
      <c r="AW2361">
        <v>17.849999999999998</v>
      </c>
      <c r="AX2361">
        <v>17.047058823529412</v>
      </c>
      <c r="AY2361">
        <v>6.3529411764705879</v>
      </c>
      <c r="AZ2361">
        <v>15.840000000000002</v>
      </c>
      <c r="BA2361">
        <v>32.136585365853662</v>
      </c>
      <c r="BB2361">
        <v>30.678260869565221</v>
      </c>
      <c r="BC2361">
        <v>30.6</v>
      </c>
      <c r="BD2361">
        <v>29.148387096774197</v>
      </c>
      <c r="BE2361">
        <v>19.408695652173915</v>
      </c>
      <c r="BF2361">
        <v>22.162500000000001</v>
      </c>
      <c r="BG2361">
        <v>18.27</v>
      </c>
      <c r="BH2361">
        <v>22.572972972972973</v>
      </c>
      <c r="BI2361">
        <v>15.463636363636365</v>
      </c>
      <c r="BJ2361">
        <v>21.72</v>
      </c>
      <c r="BK2361">
        <v>28.551724137931036</v>
      </c>
      <c r="BL2361">
        <v>29.52</v>
      </c>
      <c r="BM2361">
        <v>40.800000000000004</v>
      </c>
      <c r="BN2361">
        <v>13.137662337662338</v>
      </c>
      <c r="BO2361">
        <v>24.911999999999999</v>
      </c>
      <c r="BP2361">
        <v>8.1243243243243235</v>
      </c>
      <c r="BQ2361">
        <v>23.890909090909094</v>
      </c>
      <c r="BR2361">
        <v>34.148571428571429</v>
      </c>
      <c r="BS2361">
        <v>33.119999999999997</v>
      </c>
      <c r="BT2361">
        <v>28.523076923076925</v>
      </c>
      <c r="BU2361">
        <v>18.900000000000002</v>
      </c>
      <c r="BV2361">
        <v>27.6</v>
      </c>
      <c r="BW2361">
        <v>14.666666666666668</v>
      </c>
      <c r="BX2361">
        <v>19.685204081632655</v>
      </c>
      <c r="BY2361">
        <v>21.529443662611378</v>
      </c>
      <c r="BZ2361">
        <v>2360</v>
      </c>
    </row>
    <row r="2362" spans="1:78" x14ac:dyDescent="0.25">
      <c r="A2362">
        <v>2361</v>
      </c>
      <c r="B2362" t="s">
        <v>2431</v>
      </c>
      <c r="C2362">
        <v>80</v>
      </c>
      <c r="D2362">
        <v>54</v>
      </c>
      <c r="E2362">
        <v>57</v>
      </c>
      <c r="F2362">
        <v>75</v>
      </c>
      <c r="G2362">
        <v>32</v>
      </c>
      <c r="H2362">
        <v>61</v>
      </c>
      <c r="I2362">
        <v>58</v>
      </c>
      <c r="J2362">
        <v>48</v>
      </c>
      <c r="K2362">
        <v>48</v>
      </c>
      <c r="L2362">
        <v>66</v>
      </c>
      <c r="M2362">
        <v>17</v>
      </c>
      <c r="N2362">
        <v>30</v>
      </c>
      <c r="O2362">
        <v>41</v>
      </c>
      <c r="P2362">
        <v>23</v>
      </c>
      <c r="Q2362">
        <v>24</v>
      </c>
      <c r="R2362">
        <v>31</v>
      </c>
      <c r="S2362">
        <v>48</v>
      </c>
      <c r="T2362">
        <v>64</v>
      </c>
      <c r="U2362">
        <v>38</v>
      </c>
      <c r="V2362">
        <v>37</v>
      </c>
      <c r="W2362">
        <v>43</v>
      </c>
      <c r="X2362">
        <v>30</v>
      </c>
      <c r="Y2362">
        <v>29</v>
      </c>
      <c r="Z2362">
        <v>15</v>
      </c>
      <c r="AA2362">
        <v>3</v>
      </c>
      <c r="AB2362">
        <v>77</v>
      </c>
      <c r="AC2362">
        <v>25</v>
      </c>
      <c r="AD2362">
        <v>74</v>
      </c>
      <c r="AE2362">
        <v>55</v>
      </c>
      <c r="AF2362">
        <v>35</v>
      </c>
      <c r="AG2362">
        <v>41</v>
      </c>
      <c r="AH2362">
        <v>13</v>
      </c>
      <c r="AI2362">
        <v>68</v>
      </c>
      <c r="AJ2362">
        <v>6</v>
      </c>
      <c r="AK2362">
        <v>133</v>
      </c>
      <c r="AL2362">
        <v>1551</v>
      </c>
      <c r="AM2362">
        <v>1579</v>
      </c>
      <c r="AO2362">
        <v>17.37</v>
      </c>
      <c r="AP2362">
        <v>17.333333333333336</v>
      </c>
      <c r="AQ2362">
        <v>17.810526315789474</v>
      </c>
      <c r="AR2362">
        <v>14.880000000000003</v>
      </c>
      <c r="AS2362">
        <v>25.425000000000001</v>
      </c>
      <c r="AT2362">
        <v>17.763934426229508</v>
      </c>
      <c r="AU2362">
        <v>17.006896551724139</v>
      </c>
      <c r="AV2362">
        <v>16.274999999999999</v>
      </c>
      <c r="AW2362">
        <v>17.849999999999998</v>
      </c>
      <c r="AX2362">
        <v>17.563636363636366</v>
      </c>
      <c r="AY2362">
        <v>6.3529411764705879</v>
      </c>
      <c r="AZ2362">
        <v>15.840000000000002</v>
      </c>
      <c r="BA2362">
        <v>32.136585365853662</v>
      </c>
      <c r="BB2362">
        <v>30.678260869565221</v>
      </c>
      <c r="BC2362">
        <v>30.6</v>
      </c>
      <c r="BD2362">
        <v>29.148387096774197</v>
      </c>
      <c r="BE2362">
        <v>18.600000000000001</v>
      </c>
      <c r="BF2362">
        <v>22.162500000000001</v>
      </c>
      <c r="BG2362">
        <v>19.231578947368423</v>
      </c>
      <c r="BH2362">
        <v>22.572972972972973</v>
      </c>
      <c r="BI2362">
        <v>15.823255813953487</v>
      </c>
      <c r="BJ2362">
        <v>21.72</v>
      </c>
      <c r="BK2362">
        <v>28.551724137931036</v>
      </c>
      <c r="BL2362">
        <v>29.52</v>
      </c>
      <c r="BM2362">
        <v>40.800000000000004</v>
      </c>
      <c r="BN2362">
        <v>13.137662337662338</v>
      </c>
      <c r="BO2362">
        <v>24.911999999999999</v>
      </c>
      <c r="BP2362">
        <v>8.1243243243243235</v>
      </c>
      <c r="BQ2362">
        <v>23.890909090909094</v>
      </c>
      <c r="BR2362">
        <v>34.148571428571429</v>
      </c>
      <c r="BS2362">
        <v>32.312195121951227</v>
      </c>
      <c r="BT2362">
        <v>28.523076923076925</v>
      </c>
      <c r="BU2362">
        <v>18.900000000000002</v>
      </c>
      <c r="BV2362">
        <v>27.6</v>
      </c>
      <c r="BW2362">
        <v>14.887218045112782</v>
      </c>
      <c r="BX2362">
        <v>19.900967117988394</v>
      </c>
      <c r="BY2362">
        <v>21.587631013072784</v>
      </c>
      <c r="BZ2362">
        <v>2361</v>
      </c>
    </row>
    <row r="2363" spans="1:78" x14ac:dyDescent="0.25">
      <c r="A2363">
        <v>2362</v>
      </c>
      <c r="B2363" t="s">
        <v>2432</v>
      </c>
      <c r="C2363">
        <v>76</v>
      </c>
      <c r="D2363">
        <v>51</v>
      </c>
      <c r="E2363">
        <v>56</v>
      </c>
      <c r="F2363">
        <v>81</v>
      </c>
      <c r="G2363">
        <v>32</v>
      </c>
      <c r="H2363">
        <v>59</v>
      </c>
      <c r="I2363">
        <v>58</v>
      </c>
      <c r="J2363">
        <v>49</v>
      </c>
      <c r="K2363">
        <v>48</v>
      </c>
      <c r="L2363">
        <v>67</v>
      </c>
      <c r="M2363">
        <v>17</v>
      </c>
      <c r="N2363">
        <v>30</v>
      </c>
      <c r="O2363">
        <v>41</v>
      </c>
      <c r="P2363">
        <v>23</v>
      </c>
      <c r="Q2363">
        <v>24</v>
      </c>
      <c r="R2363">
        <v>31</v>
      </c>
      <c r="S2363">
        <v>48</v>
      </c>
      <c r="T2363">
        <v>65</v>
      </c>
      <c r="U2363">
        <v>39</v>
      </c>
      <c r="V2363">
        <v>37</v>
      </c>
      <c r="W2363">
        <v>44</v>
      </c>
      <c r="X2363">
        <v>30</v>
      </c>
      <c r="Y2363">
        <v>29</v>
      </c>
      <c r="Z2363">
        <v>15</v>
      </c>
      <c r="AA2363">
        <v>3</v>
      </c>
      <c r="AB2363">
        <v>76</v>
      </c>
      <c r="AC2363">
        <v>24</v>
      </c>
      <c r="AD2363">
        <v>77</v>
      </c>
      <c r="AE2363">
        <v>55</v>
      </c>
      <c r="AF2363">
        <v>35</v>
      </c>
      <c r="AG2363">
        <v>40</v>
      </c>
      <c r="AH2363">
        <v>13</v>
      </c>
      <c r="AI2363">
        <v>72</v>
      </c>
      <c r="AJ2363">
        <v>6</v>
      </c>
      <c r="AK2363">
        <v>133</v>
      </c>
      <c r="AL2363">
        <v>1552</v>
      </c>
      <c r="AM2363">
        <v>1584</v>
      </c>
      <c r="AO2363">
        <v>18.284210526315789</v>
      </c>
      <c r="AP2363">
        <v>18.352941176470587</v>
      </c>
      <c r="AQ2363">
        <v>18.12857142857143</v>
      </c>
      <c r="AR2363">
        <v>13.777777777777779</v>
      </c>
      <c r="AS2363">
        <v>25.425000000000001</v>
      </c>
      <c r="AT2363">
        <v>18.366101694915255</v>
      </c>
      <c r="AU2363">
        <v>17.006896551724139</v>
      </c>
      <c r="AV2363">
        <v>15.942857142857145</v>
      </c>
      <c r="AW2363">
        <v>17.849999999999998</v>
      </c>
      <c r="AX2363">
        <v>17.301492537313433</v>
      </c>
      <c r="AY2363">
        <v>6.3529411764705879</v>
      </c>
      <c r="AZ2363">
        <v>15.840000000000002</v>
      </c>
      <c r="BA2363">
        <v>32.136585365853662</v>
      </c>
      <c r="BB2363">
        <v>30.678260869565221</v>
      </c>
      <c r="BC2363">
        <v>30.6</v>
      </c>
      <c r="BD2363">
        <v>29.148387096774197</v>
      </c>
      <c r="BE2363">
        <v>18.600000000000001</v>
      </c>
      <c r="BF2363">
        <v>21.821538461538463</v>
      </c>
      <c r="BG2363">
        <v>18.738461538461539</v>
      </c>
      <c r="BH2363">
        <v>22.572972972972973</v>
      </c>
      <c r="BI2363">
        <v>15.463636363636365</v>
      </c>
      <c r="BJ2363">
        <v>21.72</v>
      </c>
      <c r="BK2363">
        <v>28.551724137931036</v>
      </c>
      <c r="BL2363">
        <v>29.52</v>
      </c>
      <c r="BM2363">
        <v>40.800000000000004</v>
      </c>
      <c r="BN2363">
        <v>13.310526315789474</v>
      </c>
      <c r="BO2363">
        <v>25.95</v>
      </c>
      <c r="BP2363">
        <v>7.8077922077922084</v>
      </c>
      <c r="BQ2363">
        <v>23.890909090909094</v>
      </c>
      <c r="BR2363">
        <v>34.148571428571429</v>
      </c>
      <c r="BS2363">
        <v>33.119999999999997</v>
      </c>
      <c r="BT2363">
        <v>28.523076923076925</v>
      </c>
      <c r="BU2363">
        <v>17.849999999999998</v>
      </c>
      <c r="BV2363">
        <v>27.6</v>
      </c>
      <c r="BW2363">
        <v>14.887218045112782</v>
      </c>
      <c r="BX2363">
        <v>19.88814432989691</v>
      </c>
      <c r="BY2363">
        <v>21.609330397762612</v>
      </c>
      <c r="BZ2363">
        <v>2362</v>
      </c>
    </row>
    <row r="2364" spans="1:78" x14ac:dyDescent="0.25">
      <c r="A2364">
        <v>2363</v>
      </c>
      <c r="B2364" t="s">
        <v>2433</v>
      </c>
      <c r="C2364">
        <v>75</v>
      </c>
      <c r="D2364">
        <v>50</v>
      </c>
      <c r="E2364">
        <v>55</v>
      </c>
      <c r="F2364">
        <v>81</v>
      </c>
      <c r="G2364">
        <v>32</v>
      </c>
      <c r="H2364">
        <v>60</v>
      </c>
      <c r="I2364">
        <v>59</v>
      </c>
      <c r="J2364">
        <v>49</v>
      </c>
      <c r="K2364">
        <v>49</v>
      </c>
      <c r="L2364">
        <v>67</v>
      </c>
      <c r="M2364">
        <v>17</v>
      </c>
      <c r="N2364">
        <v>30</v>
      </c>
      <c r="O2364">
        <v>41</v>
      </c>
      <c r="P2364">
        <v>23</v>
      </c>
      <c r="Q2364">
        <v>25</v>
      </c>
      <c r="R2364">
        <v>31</v>
      </c>
      <c r="S2364">
        <v>48</v>
      </c>
      <c r="T2364">
        <v>64</v>
      </c>
      <c r="U2364">
        <v>39</v>
      </c>
      <c r="V2364">
        <v>36</v>
      </c>
      <c r="W2364">
        <v>44</v>
      </c>
      <c r="X2364">
        <v>31</v>
      </c>
      <c r="Y2364">
        <v>29</v>
      </c>
      <c r="Z2364">
        <v>15</v>
      </c>
      <c r="AA2364">
        <v>3</v>
      </c>
      <c r="AB2364">
        <v>76</v>
      </c>
      <c r="AC2364">
        <v>24</v>
      </c>
      <c r="AD2364">
        <v>79</v>
      </c>
      <c r="AE2364">
        <v>55</v>
      </c>
      <c r="AF2364">
        <v>35</v>
      </c>
      <c r="AG2364">
        <v>40</v>
      </c>
      <c r="AH2364">
        <v>13</v>
      </c>
      <c r="AI2364">
        <v>89</v>
      </c>
      <c r="AJ2364">
        <v>6</v>
      </c>
      <c r="AK2364">
        <v>134</v>
      </c>
      <c r="AL2364">
        <v>1551</v>
      </c>
      <c r="AM2364">
        <v>1604</v>
      </c>
      <c r="AO2364">
        <v>18.527999999999999</v>
      </c>
      <c r="AP2364">
        <v>18.720000000000002</v>
      </c>
      <c r="AQ2364">
        <v>18.458181818181817</v>
      </c>
      <c r="AR2364">
        <v>13.777777777777779</v>
      </c>
      <c r="AS2364">
        <v>25.425000000000001</v>
      </c>
      <c r="AT2364">
        <v>18.059999999999999</v>
      </c>
      <c r="AU2364">
        <v>16.71864406779661</v>
      </c>
      <c r="AV2364">
        <v>15.942857142857145</v>
      </c>
      <c r="AW2364">
        <v>17.485714285714284</v>
      </c>
      <c r="AX2364">
        <v>17.301492537313433</v>
      </c>
      <c r="AY2364">
        <v>6.3529411764705879</v>
      </c>
      <c r="AZ2364">
        <v>15.840000000000002</v>
      </c>
      <c r="BA2364">
        <v>32.136585365853662</v>
      </c>
      <c r="BB2364">
        <v>30.678260869565221</v>
      </c>
      <c r="BC2364">
        <v>29.376000000000001</v>
      </c>
      <c r="BD2364">
        <v>29.148387096774197</v>
      </c>
      <c r="BE2364">
        <v>18.600000000000001</v>
      </c>
      <c r="BF2364">
        <v>22.162500000000001</v>
      </c>
      <c r="BG2364">
        <v>18.738461538461539</v>
      </c>
      <c r="BH2364">
        <v>23.200000000000003</v>
      </c>
      <c r="BI2364">
        <v>15.463636363636365</v>
      </c>
      <c r="BJ2364">
        <v>21.019354838709678</v>
      </c>
      <c r="BK2364">
        <v>28.551724137931036</v>
      </c>
      <c r="BL2364">
        <v>29.52</v>
      </c>
      <c r="BM2364">
        <v>40.800000000000004</v>
      </c>
      <c r="BN2364">
        <v>13.310526315789474</v>
      </c>
      <c r="BO2364">
        <v>25.95</v>
      </c>
      <c r="BP2364">
        <v>7.6101265822784816</v>
      </c>
      <c r="BQ2364">
        <v>23.890909090909094</v>
      </c>
      <c r="BR2364">
        <v>34.148571428571429</v>
      </c>
      <c r="BS2364">
        <v>33.119999999999997</v>
      </c>
      <c r="BT2364">
        <v>28.523076923076925</v>
      </c>
      <c r="BU2364">
        <v>14.440449438202249</v>
      </c>
      <c r="BV2364">
        <v>27.6</v>
      </c>
      <c r="BW2364">
        <v>14.776119402985076</v>
      </c>
      <c r="BX2364">
        <v>19.900967117988394</v>
      </c>
      <c r="BY2364">
        <v>21.447987121474064</v>
      </c>
      <c r="BZ2364">
        <v>2363</v>
      </c>
    </row>
    <row r="2365" spans="1:78" x14ac:dyDescent="0.25">
      <c r="A2365">
        <v>2364</v>
      </c>
      <c r="B2365" t="s">
        <v>2434</v>
      </c>
      <c r="C2365">
        <v>75</v>
      </c>
      <c r="D2365">
        <v>51</v>
      </c>
      <c r="E2365">
        <v>55</v>
      </c>
      <c r="F2365">
        <v>81</v>
      </c>
      <c r="G2365">
        <v>32</v>
      </c>
      <c r="H2365">
        <v>60</v>
      </c>
      <c r="I2365">
        <v>59</v>
      </c>
      <c r="J2365">
        <v>49</v>
      </c>
      <c r="K2365">
        <v>49</v>
      </c>
      <c r="L2365">
        <v>66</v>
      </c>
      <c r="M2365">
        <v>17</v>
      </c>
      <c r="N2365">
        <v>30</v>
      </c>
      <c r="O2365">
        <v>41</v>
      </c>
      <c r="P2365">
        <v>23</v>
      </c>
      <c r="Q2365">
        <v>24</v>
      </c>
      <c r="R2365">
        <v>30</v>
      </c>
      <c r="S2365">
        <v>48</v>
      </c>
      <c r="T2365">
        <v>64</v>
      </c>
      <c r="U2365">
        <v>39</v>
      </c>
      <c r="V2365">
        <v>36</v>
      </c>
      <c r="W2365">
        <v>44</v>
      </c>
      <c r="X2365">
        <v>30</v>
      </c>
      <c r="Y2365">
        <v>29</v>
      </c>
      <c r="Z2365">
        <v>15</v>
      </c>
      <c r="AA2365">
        <v>3</v>
      </c>
      <c r="AB2365">
        <v>76</v>
      </c>
      <c r="AC2365">
        <v>24</v>
      </c>
      <c r="AD2365">
        <v>79</v>
      </c>
      <c r="AE2365">
        <v>55</v>
      </c>
      <c r="AF2365">
        <v>35</v>
      </c>
      <c r="AG2365">
        <v>40</v>
      </c>
      <c r="AH2365">
        <v>13</v>
      </c>
      <c r="AI2365">
        <v>84</v>
      </c>
      <c r="AJ2365">
        <v>6</v>
      </c>
      <c r="AK2365">
        <v>133</v>
      </c>
      <c r="AL2365">
        <v>1550</v>
      </c>
      <c r="AM2365">
        <v>1595</v>
      </c>
      <c r="AO2365">
        <v>18.527999999999999</v>
      </c>
      <c r="AP2365">
        <v>18.352941176470587</v>
      </c>
      <c r="AQ2365">
        <v>18.458181818181817</v>
      </c>
      <c r="AR2365">
        <v>13.777777777777779</v>
      </c>
      <c r="AS2365">
        <v>25.425000000000001</v>
      </c>
      <c r="AT2365">
        <v>18.059999999999999</v>
      </c>
      <c r="AU2365">
        <v>16.71864406779661</v>
      </c>
      <c r="AV2365">
        <v>15.942857142857145</v>
      </c>
      <c r="AW2365">
        <v>17.485714285714284</v>
      </c>
      <c r="AX2365">
        <v>17.563636363636366</v>
      </c>
      <c r="AY2365">
        <v>6.3529411764705879</v>
      </c>
      <c r="AZ2365">
        <v>15.840000000000002</v>
      </c>
      <c r="BA2365">
        <v>32.136585365853662</v>
      </c>
      <c r="BB2365">
        <v>30.678260869565221</v>
      </c>
      <c r="BC2365">
        <v>30.6</v>
      </c>
      <c r="BD2365">
        <v>30.12</v>
      </c>
      <c r="BE2365">
        <v>18.600000000000001</v>
      </c>
      <c r="BF2365">
        <v>22.162500000000001</v>
      </c>
      <c r="BG2365">
        <v>18.738461538461539</v>
      </c>
      <c r="BH2365">
        <v>23.200000000000003</v>
      </c>
      <c r="BI2365">
        <v>15.463636363636365</v>
      </c>
      <c r="BJ2365">
        <v>21.72</v>
      </c>
      <c r="BK2365">
        <v>28.551724137931036</v>
      </c>
      <c r="BL2365">
        <v>29.52</v>
      </c>
      <c r="BM2365">
        <v>40.800000000000004</v>
      </c>
      <c r="BN2365">
        <v>13.310526315789474</v>
      </c>
      <c r="BO2365">
        <v>25.95</v>
      </c>
      <c r="BP2365">
        <v>7.6101265822784816</v>
      </c>
      <c r="BQ2365">
        <v>23.890909090909094</v>
      </c>
      <c r="BR2365">
        <v>34.148571428571429</v>
      </c>
      <c r="BS2365">
        <v>33.119999999999997</v>
      </c>
      <c r="BT2365">
        <v>28.523076923076925</v>
      </c>
      <c r="BU2365">
        <v>15.3</v>
      </c>
      <c r="BV2365">
        <v>27.6</v>
      </c>
      <c r="BW2365">
        <v>14.887218045112782</v>
      </c>
      <c r="BX2365">
        <v>19.913806451612903</v>
      </c>
      <c r="BY2365">
        <v>21.561974342676955</v>
      </c>
      <c r="BZ2365">
        <v>2364</v>
      </c>
    </row>
    <row r="2366" spans="1:78" x14ac:dyDescent="0.25">
      <c r="A2366">
        <v>2365</v>
      </c>
      <c r="B2366" t="s">
        <v>2435</v>
      </c>
      <c r="C2366">
        <v>76</v>
      </c>
      <c r="D2366">
        <v>50</v>
      </c>
      <c r="E2366">
        <v>55</v>
      </c>
      <c r="F2366">
        <v>75</v>
      </c>
      <c r="G2366">
        <v>32</v>
      </c>
      <c r="H2366">
        <v>60</v>
      </c>
      <c r="I2366">
        <v>58</v>
      </c>
      <c r="J2366">
        <v>48</v>
      </c>
      <c r="K2366">
        <v>49</v>
      </c>
      <c r="L2366">
        <v>67</v>
      </c>
      <c r="M2366">
        <v>18</v>
      </c>
      <c r="N2366">
        <v>30</v>
      </c>
      <c r="O2366">
        <v>41</v>
      </c>
      <c r="P2366">
        <v>23</v>
      </c>
      <c r="Q2366">
        <v>24</v>
      </c>
      <c r="R2366">
        <v>30</v>
      </c>
      <c r="S2366">
        <v>50</v>
      </c>
      <c r="T2366">
        <v>65</v>
      </c>
      <c r="U2366">
        <v>39</v>
      </c>
      <c r="V2366">
        <v>37</v>
      </c>
      <c r="W2366">
        <v>44</v>
      </c>
      <c r="X2366">
        <v>30</v>
      </c>
      <c r="Y2366">
        <v>29</v>
      </c>
      <c r="Z2366">
        <v>15</v>
      </c>
      <c r="AA2366">
        <v>3</v>
      </c>
      <c r="AB2366">
        <v>76</v>
      </c>
      <c r="AC2366">
        <v>24</v>
      </c>
      <c r="AD2366">
        <v>79</v>
      </c>
      <c r="AE2366">
        <v>55</v>
      </c>
      <c r="AF2366">
        <v>35</v>
      </c>
      <c r="AG2366">
        <v>40</v>
      </c>
      <c r="AH2366">
        <v>13</v>
      </c>
      <c r="AI2366">
        <v>83</v>
      </c>
      <c r="AJ2366">
        <v>7</v>
      </c>
      <c r="AK2366">
        <v>134</v>
      </c>
      <c r="AL2366">
        <v>1551</v>
      </c>
      <c r="AM2366">
        <v>1594</v>
      </c>
      <c r="AO2366">
        <v>18.284210526315789</v>
      </c>
      <c r="AP2366">
        <v>18.720000000000002</v>
      </c>
      <c r="AQ2366">
        <v>18.458181818181817</v>
      </c>
      <c r="AR2366">
        <v>14.880000000000003</v>
      </c>
      <c r="AS2366">
        <v>25.425000000000001</v>
      </c>
      <c r="AT2366">
        <v>18.059999999999999</v>
      </c>
      <c r="AU2366">
        <v>17.006896551724139</v>
      </c>
      <c r="AV2366">
        <v>16.274999999999999</v>
      </c>
      <c r="AW2366">
        <v>17.485714285714284</v>
      </c>
      <c r="AX2366">
        <v>17.301492537313433</v>
      </c>
      <c r="AY2366">
        <v>6</v>
      </c>
      <c r="AZ2366">
        <v>15.840000000000002</v>
      </c>
      <c r="BA2366">
        <v>32.136585365853662</v>
      </c>
      <c r="BB2366">
        <v>30.678260869565221</v>
      </c>
      <c r="BC2366">
        <v>30.6</v>
      </c>
      <c r="BD2366">
        <v>30.12</v>
      </c>
      <c r="BE2366">
        <v>17.856000000000002</v>
      </c>
      <c r="BF2366">
        <v>21.821538461538463</v>
      </c>
      <c r="BG2366">
        <v>18.738461538461539</v>
      </c>
      <c r="BH2366">
        <v>22.572972972972973</v>
      </c>
      <c r="BI2366">
        <v>15.463636363636365</v>
      </c>
      <c r="BJ2366">
        <v>21.72</v>
      </c>
      <c r="BK2366">
        <v>28.551724137931036</v>
      </c>
      <c r="BL2366">
        <v>29.52</v>
      </c>
      <c r="BM2366">
        <v>40.800000000000004</v>
      </c>
      <c r="BN2366">
        <v>13.310526315789474</v>
      </c>
      <c r="BO2366">
        <v>25.95</v>
      </c>
      <c r="BP2366">
        <v>7.6101265822784816</v>
      </c>
      <c r="BQ2366">
        <v>23.890909090909094</v>
      </c>
      <c r="BR2366">
        <v>34.148571428571429</v>
      </c>
      <c r="BS2366">
        <v>33.119999999999997</v>
      </c>
      <c r="BT2366">
        <v>28.523076923076925</v>
      </c>
      <c r="BU2366">
        <v>15.484337349397592</v>
      </c>
      <c r="BV2366">
        <v>23.657142857142858</v>
      </c>
      <c r="BW2366">
        <v>14.776119402985076</v>
      </c>
      <c r="BX2366">
        <v>19.900967117988394</v>
      </c>
      <c r="BY2366">
        <v>21.533760057041267</v>
      </c>
      <c r="BZ2366">
        <v>2365</v>
      </c>
    </row>
    <row r="2367" spans="1:78" x14ac:dyDescent="0.25">
      <c r="A2367">
        <v>2366</v>
      </c>
      <c r="B2367" t="s">
        <v>2436</v>
      </c>
      <c r="C2367">
        <v>76</v>
      </c>
      <c r="D2367">
        <v>50</v>
      </c>
      <c r="E2367">
        <v>57</v>
      </c>
      <c r="F2367">
        <v>75</v>
      </c>
      <c r="G2367">
        <v>33</v>
      </c>
      <c r="H2367">
        <v>60</v>
      </c>
      <c r="I2367">
        <v>59</v>
      </c>
      <c r="J2367">
        <v>48</v>
      </c>
      <c r="K2367">
        <v>47</v>
      </c>
      <c r="L2367">
        <v>66</v>
      </c>
      <c r="M2367">
        <v>18</v>
      </c>
      <c r="N2367">
        <v>30</v>
      </c>
      <c r="O2367">
        <v>41</v>
      </c>
      <c r="P2367">
        <v>23</v>
      </c>
      <c r="Q2367">
        <v>24</v>
      </c>
      <c r="R2367">
        <v>30</v>
      </c>
      <c r="S2367">
        <v>46</v>
      </c>
      <c r="T2367">
        <v>63</v>
      </c>
      <c r="U2367">
        <v>39</v>
      </c>
      <c r="V2367">
        <v>37</v>
      </c>
      <c r="W2367">
        <v>44</v>
      </c>
      <c r="X2367">
        <v>30</v>
      </c>
      <c r="Y2367">
        <v>28</v>
      </c>
      <c r="Z2367">
        <v>15</v>
      </c>
      <c r="AA2367">
        <v>3</v>
      </c>
      <c r="AB2367">
        <v>76</v>
      </c>
      <c r="AC2367">
        <v>24</v>
      </c>
      <c r="AD2367">
        <v>79</v>
      </c>
      <c r="AE2367">
        <v>55</v>
      </c>
      <c r="AF2367">
        <v>35</v>
      </c>
      <c r="AG2367">
        <v>39</v>
      </c>
      <c r="AH2367">
        <v>12</v>
      </c>
      <c r="AI2367">
        <v>84</v>
      </c>
      <c r="AJ2367">
        <v>6</v>
      </c>
      <c r="AK2367">
        <v>139</v>
      </c>
      <c r="AL2367">
        <v>1541</v>
      </c>
      <c r="AM2367">
        <v>1591</v>
      </c>
      <c r="AO2367">
        <v>18.284210526315789</v>
      </c>
      <c r="AP2367">
        <v>18.720000000000002</v>
      </c>
      <c r="AQ2367">
        <v>17.810526315789474</v>
      </c>
      <c r="AR2367">
        <v>14.880000000000003</v>
      </c>
      <c r="AS2367">
        <v>24.654545454545456</v>
      </c>
      <c r="AT2367">
        <v>18.059999999999999</v>
      </c>
      <c r="AU2367">
        <v>16.71864406779661</v>
      </c>
      <c r="AV2367">
        <v>16.274999999999999</v>
      </c>
      <c r="AW2367">
        <v>18.229787234042554</v>
      </c>
      <c r="AX2367">
        <v>17.563636363636366</v>
      </c>
      <c r="AY2367">
        <v>6</v>
      </c>
      <c r="AZ2367">
        <v>15.840000000000002</v>
      </c>
      <c r="BA2367">
        <v>32.136585365853662</v>
      </c>
      <c r="BB2367">
        <v>30.678260869565221</v>
      </c>
      <c r="BC2367">
        <v>30.6</v>
      </c>
      <c r="BD2367">
        <v>30.12</v>
      </c>
      <c r="BE2367">
        <v>19.408695652173915</v>
      </c>
      <c r="BF2367">
        <v>22.514285714285716</v>
      </c>
      <c r="BG2367">
        <v>18.738461538461539</v>
      </c>
      <c r="BH2367">
        <v>22.572972972972973</v>
      </c>
      <c r="BI2367">
        <v>15.463636363636365</v>
      </c>
      <c r="BJ2367">
        <v>21.72</v>
      </c>
      <c r="BK2367">
        <v>29.571428571428569</v>
      </c>
      <c r="BL2367">
        <v>29.52</v>
      </c>
      <c r="BM2367">
        <v>40.800000000000004</v>
      </c>
      <c r="BN2367">
        <v>13.310526315789474</v>
      </c>
      <c r="BO2367">
        <v>25.95</v>
      </c>
      <c r="BP2367">
        <v>7.6101265822784816</v>
      </c>
      <c r="BQ2367">
        <v>23.890909090909094</v>
      </c>
      <c r="BR2367">
        <v>34.148571428571429</v>
      </c>
      <c r="BS2367">
        <v>33.969230769230769</v>
      </c>
      <c r="BT2367">
        <v>30.900000000000002</v>
      </c>
      <c r="BU2367">
        <v>15.3</v>
      </c>
      <c r="BV2367">
        <v>27.6</v>
      </c>
      <c r="BW2367">
        <v>14.244604316546763</v>
      </c>
      <c r="BX2367">
        <v>20.030110317975343</v>
      </c>
      <c r="BY2367">
        <v>21.661923058039172</v>
      </c>
      <c r="BZ2367">
        <v>2366</v>
      </c>
    </row>
    <row r="2368" spans="1:78" x14ac:dyDescent="0.25">
      <c r="A2368">
        <v>2367</v>
      </c>
      <c r="B2368" t="s">
        <v>2437</v>
      </c>
      <c r="C2368">
        <v>76</v>
      </c>
      <c r="D2368">
        <v>50</v>
      </c>
      <c r="E2368">
        <v>57</v>
      </c>
      <c r="F2368">
        <v>75</v>
      </c>
      <c r="G2368">
        <v>32</v>
      </c>
      <c r="H2368">
        <v>60</v>
      </c>
      <c r="I2368">
        <v>57</v>
      </c>
      <c r="J2368">
        <v>48</v>
      </c>
      <c r="K2368">
        <v>47</v>
      </c>
      <c r="L2368">
        <v>67</v>
      </c>
      <c r="M2368">
        <v>17</v>
      </c>
      <c r="N2368">
        <v>30</v>
      </c>
      <c r="O2368">
        <v>41</v>
      </c>
      <c r="P2368">
        <v>23</v>
      </c>
      <c r="Q2368">
        <v>25</v>
      </c>
      <c r="R2368">
        <v>30</v>
      </c>
      <c r="S2368">
        <v>46</v>
      </c>
      <c r="T2368">
        <v>63</v>
      </c>
      <c r="U2368">
        <v>39</v>
      </c>
      <c r="V2368">
        <v>37</v>
      </c>
      <c r="W2368">
        <v>44</v>
      </c>
      <c r="X2368">
        <v>31</v>
      </c>
      <c r="Y2368">
        <v>28</v>
      </c>
      <c r="Z2368">
        <v>15</v>
      </c>
      <c r="AA2368">
        <v>3</v>
      </c>
      <c r="AB2368">
        <v>74</v>
      </c>
      <c r="AC2368">
        <v>24</v>
      </c>
      <c r="AD2368">
        <v>79</v>
      </c>
      <c r="AE2368">
        <v>55</v>
      </c>
      <c r="AF2368">
        <v>35</v>
      </c>
      <c r="AG2368">
        <v>40</v>
      </c>
      <c r="AH2368">
        <v>12</v>
      </c>
      <c r="AI2368">
        <v>84</v>
      </c>
      <c r="AJ2368">
        <v>6</v>
      </c>
      <c r="AK2368">
        <v>138</v>
      </c>
      <c r="AL2368">
        <v>1535</v>
      </c>
      <c r="AM2368">
        <v>1588</v>
      </c>
      <c r="AO2368">
        <v>18.284210526315789</v>
      </c>
      <c r="AP2368">
        <v>18.720000000000002</v>
      </c>
      <c r="AQ2368">
        <v>17.810526315789474</v>
      </c>
      <c r="AR2368">
        <v>14.880000000000003</v>
      </c>
      <c r="AS2368">
        <v>25.425000000000001</v>
      </c>
      <c r="AT2368">
        <v>18.059999999999999</v>
      </c>
      <c r="AU2368">
        <v>17.305263157894736</v>
      </c>
      <c r="AV2368">
        <v>16.274999999999999</v>
      </c>
      <c r="AW2368">
        <v>18.229787234042554</v>
      </c>
      <c r="AX2368">
        <v>17.301492537313433</v>
      </c>
      <c r="AY2368">
        <v>6.3529411764705879</v>
      </c>
      <c r="AZ2368">
        <v>15.840000000000002</v>
      </c>
      <c r="BA2368">
        <v>32.136585365853662</v>
      </c>
      <c r="BB2368">
        <v>30.678260869565221</v>
      </c>
      <c r="BC2368">
        <v>29.376000000000001</v>
      </c>
      <c r="BD2368">
        <v>30.12</v>
      </c>
      <c r="BE2368">
        <v>19.408695652173915</v>
      </c>
      <c r="BF2368">
        <v>22.514285714285716</v>
      </c>
      <c r="BG2368">
        <v>18.738461538461539</v>
      </c>
      <c r="BH2368">
        <v>22.572972972972973</v>
      </c>
      <c r="BI2368">
        <v>15.463636363636365</v>
      </c>
      <c r="BJ2368">
        <v>21.019354838709678</v>
      </c>
      <c r="BK2368">
        <v>29.571428571428569</v>
      </c>
      <c r="BL2368">
        <v>29.52</v>
      </c>
      <c r="BM2368">
        <v>40.800000000000004</v>
      </c>
      <c r="BN2368">
        <v>13.670270270270271</v>
      </c>
      <c r="BO2368">
        <v>25.95</v>
      </c>
      <c r="BP2368">
        <v>7.6101265822784816</v>
      </c>
      <c r="BQ2368">
        <v>23.890909090909094</v>
      </c>
      <c r="BR2368">
        <v>34.148571428571429</v>
      </c>
      <c r="BS2368">
        <v>33.119999999999997</v>
      </c>
      <c r="BT2368">
        <v>30.900000000000002</v>
      </c>
      <c r="BU2368">
        <v>15.3</v>
      </c>
      <c r="BV2368">
        <v>27.6</v>
      </c>
      <c r="BW2368">
        <v>14.347826086956522</v>
      </c>
      <c r="BX2368">
        <v>20.108403908794788</v>
      </c>
      <c r="BY2368">
        <v>21.63041671430716</v>
      </c>
      <c r="BZ2368">
        <v>2367</v>
      </c>
    </row>
    <row r="2369" spans="1:78" x14ac:dyDescent="0.25">
      <c r="A2369">
        <v>2368</v>
      </c>
      <c r="B2369" t="s">
        <v>2438</v>
      </c>
      <c r="C2369">
        <v>76</v>
      </c>
      <c r="D2369">
        <v>50</v>
      </c>
      <c r="E2369">
        <v>57</v>
      </c>
      <c r="F2369">
        <v>76</v>
      </c>
      <c r="G2369">
        <v>32</v>
      </c>
      <c r="H2369">
        <v>60</v>
      </c>
      <c r="I2369">
        <v>58</v>
      </c>
      <c r="J2369">
        <v>48</v>
      </c>
      <c r="K2369">
        <v>47</v>
      </c>
      <c r="L2369">
        <v>67</v>
      </c>
      <c r="M2369">
        <v>17</v>
      </c>
      <c r="N2369">
        <v>30</v>
      </c>
      <c r="O2369">
        <v>40</v>
      </c>
      <c r="P2369">
        <v>23</v>
      </c>
      <c r="Q2369">
        <v>24</v>
      </c>
      <c r="R2369">
        <v>28</v>
      </c>
      <c r="S2369">
        <v>50</v>
      </c>
      <c r="T2369">
        <v>62</v>
      </c>
      <c r="U2369">
        <v>39</v>
      </c>
      <c r="V2369">
        <v>37</v>
      </c>
      <c r="W2369">
        <v>44</v>
      </c>
      <c r="X2369">
        <v>31</v>
      </c>
      <c r="Y2369">
        <v>28</v>
      </c>
      <c r="Z2369">
        <v>15</v>
      </c>
      <c r="AA2369">
        <v>3</v>
      </c>
      <c r="AB2369">
        <v>71</v>
      </c>
      <c r="AC2369">
        <v>24</v>
      </c>
      <c r="AD2369">
        <v>79</v>
      </c>
      <c r="AE2369">
        <v>55</v>
      </c>
      <c r="AF2369">
        <v>35</v>
      </c>
      <c r="AG2369">
        <v>40</v>
      </c>
      <c r="AH2369">
        <v>13</v>
      </c>
      <c r="AI2369">
        <v>83</v>
      </c>
      <c r="AJ2369">
        <v>6</v>
      </c>
      <c r="AK2369">
        <v>135</v>
      </c>
      <c r="AL2369">
        <v>1534</v>
      </c>
      <c r="AM2369">
        <v>1583</v>
      </c>
      <c r="AO2369">
        <v>18.284210526315789</v>
      </c>
      <c r="AP2369">
        <v>18.720000000000002</v>
      </c>
      <c r="AQ2369">
        <v>17.810526315789474</v>
      </c>
      <c r="AR2369">
        <v>14.684210526315788</v>
      </c>
      <c r="AS2369">
        <v>25.425000000000001</v>
      </c>
      <c r="AT2369">
        <v>18.059999999999999</v>
      </c>
      <c r="AU2369">
        <v>17.006896551724139</v>
      </c>
      <c r="AV2369">
        <v>16.274999999999999</v>
      </c>
      <c r="AW2369">
        <v>18.229787234042554</v>
      </c>
      <c r="AX2369">
        <v>17.301492537313433</v>
      </c>
      <c r="AY2369">
        <v>6.3529411764705879</v>
      </c>
      <c r="AZ2369">
        <v>15.840000000000002</v>
      </c>
      <c r="BA2369">
        <v>32.940000000000005</v>
      </c>
      <c r="BB2369">
        <v>30.678260869565221</v>
      </c>
      <c r="BC2369">
        <v>30.6</v>
      </c>
      <c r="BD2369">
        <v>32.271428571428572</v>
      </c>
      <c r="BE2369">
        <v>17.856000000000002</v>
      </c>
      <c r="BF2369">
        <v>22.877419354838707</v>
      </c>
      <c r="BG2369">
        <v>18.738461538461539</v>
      </c>
      <c r="BH2369">
        <v>22.572972972972973</v>
      </c>
      <c r="BI2369">
        <v>15.463636363636365</v>
      </c>
      <c r="BJ2369">
        <v>21.019354838709678</v>
      </c>
      <c r="BK2369">
        <v>29.571428571428569</v>
      </c>
      <c r="BL2369">
        <v>29.52</v>
      </c>
      <c r="BM2369">
        <v>40.800000000000004</v>
      </c>
      <c r="BN2369">
        <v>14.247887323943662</v>
      </c>
      <c r="BO2369">
        <v>25.95</v>
      </c>
      <c r="BP2369">
        <v>7.6101265822784816</v>
      </c>
      <c r="BQ2369">
        <v>23.890909090909094</v>
      </c>
      <c r="BR2369">
        <v>34.148571428571429</v>
      </c>
      <c r="BS2369">
        <v>33.119999999999997</v>
      </c>
      <c r="BT2369">
        <v>28.523076923076925</v>
      </c>
      <c r="BU2369">
        <v>15.484337349397592</v>
      </c>
      <c r="BV2369">
        <v>27.6</v>
      </c>
      <c r="BW2369">
        <v>14.666666666666668</v>
      </c>
      <c r="BX2369">
        <v>20.121512385919164</v>
      </c>
      <c r="BY2369">
        <v>21.730483350762334</v>
      </c>
      <c r="BZ2369">
        <v>2368</v>
      </c>
    </row>
    <row r="2370" spans="1:78" x14ac:dyDescent="0.25">
      <c r="A2370">
        <v>2369</v>
      </c>
      <c r="B2370" t="s">
        <v>2439</v>
      </c>
      <c r="C2370">
        <v>76</v>
      </c>
      <c r="D2370">
        <v>49</v>
      </c>
      <c r="E2370">
        <v>55</v>
      </c>
      <c r="F2370">
        <v>75</v>
      </c>
      <c r="G2370">
        <v>32</v>
      </c>
      <c r="H2370">
        <v>60</v>
      </c>
      <c r="I2370">
        <v>58</v>
      </c>
      <c r="J2370">
        <v>48</v>
      </c>
      <c r="K2370">
        <v>48</v>
      </c>
      <c r="L2370">
        <v>67</v>
      </c>
      <c r="M2370">
        <v>17</v>
      </c>
      <c r="N2370">
        <v>30</v>
      </c>
      <c r="O2370">
        <v>40</v>
      </c>
      <c r="P2370">
        <v>23</v>
      </c>
      <c r="Q2370">
        <v>24</v>
      </c>
      <c r="R2370">
        <v>27</v>
      </c>
      <c r="S2370">
        <v>46</v>
      </c>
      <c r="T2370">
        <v>63</v>
      </c>
      <c r="U2370">
        <v>44</v>
      </c>
      <c r="V2370">
        <v>37</v>
      </c>
      <c r="W2370">
        <v>44</v>
      </c>
      <c r="X2370">
        <v>30</v>
      </c>
      <c r="Y2370">
        <v>28</v>
      </c>
      <c r="Z2370">
        <v>15</v>
      </c>
      <c r="AA2370">
        <v>3</v>
      </c>
      <c r="AB2370">
        <v>71</v>
      </c>
      <c r="AC2370">
        <v>25</v>
      </c>
      <c r="AD2370">
        <v>79</v>
      </c>
      <c r="AE2370">
        <v>55</v>
      </c>
      <c r="AF2370">
        <v>35</v>
      </c>
      <c r="AG2370">
        <v>40</v>
      </c>
      <c r="AH2370">
        <v>12</v>
      </c>
      <c r="AI2370">
        <v>74</v>
      </c>
      <c r="AJ2370">
        <v>7</v>
      </c>
      <c r="AK2370">
        <v>138</v>
      </c>
      <c r="AL2370">
        <v>1527</v>
      </c>
      <c r="AM2370">
        <v>1575</v>
      </c>
      <c r="AO2370">
        <v>18.284210526315789</v>
      </c>
      <c r="AP2370">
        <v>19.102040816326529</v>
      </c>
      <c r="AQ2370">
        <v>18.458181818181817</v>
      </c>
      <c r="AR2370">
        <v>14.880000000000003</v>
      </c>
      <c r="AS2370">
        <v>25.425000000000001</v>
      </c>
      <c r="AT2370">
        <v>18.059999999999999</v>
      </c>
      <c r="AU2370">
        <v>17.006896551724139</v>
      </c>
      <c r="AV2370">
        <v>16.274999999999999</v>
      </c>
      <c r="AW2370">
        <v>17.849999999999998</v>
      </c>
      <c r="AX2370">
        <v>17.301492537313433</v>
      </c>
      <c r="AY2370">
        <v>6.3529411764705879</v>
      </c>
      <c r="AZ2370">
        <v>15.840000000000002</v>
      </c>
      <c r="BA2370">
        <v>32.940000000000005</v>
      </c>
      <c r="BB2370">
        <v>30.678260869565221</v>
      </c>
      <c r="BC2370">
        <v>30.6</v>
      </c>
      <c r="BD2370">
        <v>33.466666666666669</v>
      </c>
      <c r="BE2370">
        <v>19.408695652173915</v>
      </c>
      <c r="BF2370">
        <v>22.514285714285716</v>
      </c>
      <c r="BG2370">
        <v>16.609090909090909</v>
      </c>
      <c r="BH2370">
        <v>22.572972972972973</v>
      </c>
      <c r="BI2370">
        <v>15.463636363636365</v>
      </c>
      <c r="BJ2370">
        <v>21.72</v>
      </c>
      <c r="BK2370">
        <v>29.571428571428569</v>
      </c>
      <c r="BL2370">
        <v>29.52</v>
      </c>
      <c r="BM2370">
        <v>40.800000000000004</v>
      </c>
      <c r="BN2370">
        <v>14.247887323943662</v>
      </c>
      <c r="BO2370">
        <v>24.911999999999999</v>
      </c>
      <c r="BP2370">
        <v>7.6101265822784816</v>
      </c>
      <c r="BQ2370">
        <v>23.890909090909094</v>
      </c>
      <c r="BR2370">
        <v>34.148571428571429</v>
      </c>
      <c r="BS2370">
        <v>33.119999999999997</v>
      </c>
      <c r="BT2370">
        <v>30.900000000000002</v>
      </c>
      <c r="BU2370">
        <v>17.367567567567569</v>
      </c>
      <c r="BV2370">
        <v>23.657142857142858</v>
      </c>
      <c r="BW2370">
        <v>14.347826086956522</v>
      </c>
      <c r="BX2370">
        <v>20.213752455795678</v>
      </c>
      <c r="BY2370">
        <v>21.831912849497421</v>
      </c>
      <c r="BZ2370">
        <v>2369</v>
      </c>
    </row>
    <row r="2371" spans="1:78" x14ac:dyDescent="0.25">
      <c r="A2371">
        <v>2370</v>
      </c>
      <c r="B2371" t="s">
        <v>2440</v>
      </c>
      <c r="C2371">
        <v>75</v>
      </c>
      <c r="D2371">
        <v>48</v>
      </c>
      <c r="E2371">
        <v>55</v>
      </c>
      <c r="F2371">
        <v>74</v>
      </c>
      <c r="G2371">
        <v>32</v>
      </c>
      <c r="H2371">
        <v>60</v>
      </c>
      <c r="I2371">
        <v>58</v>
      </c>
      <c r="J2371">
        <v>48</v>
      </c>
      <c r="K2371">
        <v>47</v>
      </c>
      <c r="L2371">
        <v>66</v>
      </c>
      <c r="M2371">
        <v>17</v>
      </c>
      <c r="N2371">
        <v>30</v>
      </c>
      <c r="O2371">
        <v>40</v>
      </c>
      <c r="P2371">
        <v>23</v>
      </c>
      <c r="Q2371">
        <v>24</v>
      </c>
      <c r="R2371">
        <v>28</v>
      </c>
      <c r="S2371">
        <v>46</v>
      </c>
      <c r="T2371">
        <v>65</v>
      </c>
      <c r="U2371">
        <v>39</v>
      </c>
      <c r="V2371">
        <v>37</v>
      </c>
      <c r="W2371">
        <v>43</v>
      </c>
      <c r="X2371">
        <v>29</v>
      </c>
      <c r="Y2371">
        <v>28</v>
      </c>
      <c r="Z2371">
        <v>15</v>
      </c>
      <c r="AA2371">
        <v>3</v>
      </c>
      <c r="AB2371">
        <v>71</v>
      </c>
      <c r="AC2371">
        <v>25</v>
      </c>
      <c r="AD2371">
        <v>79</v>
      </c>
      <c r="AE2371">
        <v>55</v>
      </c>
      <c r="AF2371">
        <v>35</v>
      </c>
      <c r="AG2371">
        <v>41</v>
      </c>
      <c r="AH2371">
        <v>12</v>
      </c>
      <c r="AI2371">
        <v>75</v>
      </c>
      <c r="AJ2371">
        <v>7</v>
      </c>
      <c r="AK2371">
        <v>142</v>
      </c>
      <c r="AL2371">
        <v>1523</v>
      </c>
      <c r="AM2371">
        <v>1572</v>
      </c>
      <c r="AO2371">
        <v>18.527999999999999</v>
      </c>
      <c r="AP2371">
        <v>19.5</v>
      </c>
      <c r="AQ2371">
        <v>18.458181818181817</v>
      </c>
      <c r="AR2371">
        <v>15.081081081081082</v>
      </c>
      <c r="AS2371">
        <v>25.425000000000001</v>
      </c>
      <c r="AT2371">
        <v>18.059999999999999</v>
      </c>
      <c r="AU2371">
        <v>17.006896551724139</v>
      </c>
      <c r="AV2371">
        <v>16.274999999999999</v>
      </c>
      <c r="AW2371">
        <v>18.229787234042554</v>
      </c>
      <c r="AX2371">
        <v>17.563636363636366</v>
      </c>
      <c r="AY2371">
        <v>6.3529411764705879</v>
      </c>
      <c r="AZ2371">
        <v>15.840000000000002</v>
      </c>
      <c r="BA2371">
        <v>32.940000000000005</v>
      </c>
      <c r="BB2371">
        <v>30.678260869565221</v>
      </c>
      <c r="BC2371">
        <v>30.6</v>
      </c>
      <c r="BD2371">
        <v>32.271428571428572</v>
      </c>
      <c r="BE2371">
        <v>19.408695652173915</v>
      </c>
      <c r="BF2371">
        <v>21.821538461538463</v>
      </c>
      <c r="BG2371">
        <v>18.738461538461539</v>
      </c>
      <c r="BH2371">
        <v>22.572972972972973</v>
      </c>
      <c r="BI2371">
        <v>15.823255813953487</v>
      </c>
      <c r="BJ2371">
        <v>22.468965517241379</v>
      </c>
      <c r="BK2371">
        <v>29.571428571428569</v>
      </c>
      <c r="BL2371">
        <v>29.52</v>
      </c>
      <c r="BM2371">
        <v>40.800000000000004</v>
      </c>
      <c r="BN2371">
        <v>14.247887323943662</v>
      </c>
      <c r="BO2371">
        <v>24.911999999999999</v>
      </c>
      <c r="BP2371">
        <v>7.6101265822784816</v>
      </c>
      <c r="BQ2371">
        <v>23.890909090909094</v>
      </c>
      <c r="BR2371">
        <v>34.148571428571429</v>
      </c>
      <c r="BS2371">
        <v>32.312195121951227</v>
      </c>
      <c r="BT2371">
        <v>30.900000000000002</v>
      </c>
      <c r="BU2371">
        <v>17.135999999999999</v>
      </c>
      <c r="BV2371">
        <v>23.657142857142858</v>
      </c>
      <c r="BW2371">
        <v>13.943661971830986</v>
      </c>
      <c r="BX2371">
        <v>20.266841759684834</v>
      </c>
      <c r="BY2371">
        <v>21.81970393259207</v>
      </c>
      <c r="BZ2371">
        <v>2370</v>
      </c>
    </row>
    <row r="2372" spans="1:78" x14ac:dyDescent="0.25">
      <c r="A2372">
        <v>2371</v>
      </c>
      <c r="B2372" t="s">
        <v>2441</v>
      </c>
      <c r="C2372">
        <v>77</v>
      </c>
      <c r="D2372">
        <v>48</v>
      </c>
      <c r="E2372">
        <v>55</v>
      </c>
      <c r="F2372">
        <v>74</v>
      </c>
      <c r="G2372">
        <v>32</v>
      </c>
      <c r="H2372">
        <v>58</v>
      </c>
      <c r="I2372">
        <v>57</v>
      </c>
      <c r="J2372">
        <v>48</v>
      </c>
      <c r="K2372">
        <v>48</v>
      </c>
      <c r="L2372">
        <v>67</v>
      </c>
      <c r="M2372">
        <v>17</v>
      </c>
      <c r="N2372">
        <v>30</v>
      </c>
      <c r="O2372">
        <v>40</v>
      </c>
      <c r="P2372">
        <v>23</v>
      </c>
      <c r="Q2372">
        <v>24</v>
      </c>
      <c r="R2372">
        <v>28</v>
      </c>
      <c r="S2372">
        <v>50</v>
      </c>
      <c r="T2372">
        <v>63</v>
      </c>
      <c r="U2372">
        <v>40</v>
      </c>
      <c r="V2372">
        <v>37</v>
      </c>
      <c r="W2372">
        <v>43</v>
      </c>
      <c r="X2372">
        <v>29</v>
      </c>
      <c r="Y2372">
        <v>28</v>
      </c>
      <c r="Z2372">
        <v>15</v>
      </c>
      <c r="AA2372">
        <v>3</v>
      </c>
      <c r="AB2372">
        <v>71</v>
      </c>
      <c r="AC2372">
        <v>25</v>
      </c>
      <c r="AD2372">
        <v>77</v>
      </c>
      <c r="AE2372">
        <v>55</v>
      </c>
      <c r="AF2372">
        <v>36</v>
      </c>
      <c r="AG2372">
        <v>41</v>
      </c>
      <c r="AH2372">
        <v>12</v>
      </c>
      <c r="AI2372">
        <v>76</v>
      </c>
      <c r="AJ2372">
        <v>7</v>
      </c>
      <c r="AK2372">
        <v>140</v>
      </c>
      <c r="AL2372">
        <v>1516</v>
      </c>
      <c r="AM2372">
        <v>1574</v>
      </c>
      <c r="AO2372">
        <v>18.046753246753248</v>
      </c>
      <c r="AP2372">
        <v>19.5</v>
      </c>
      <c r="AQ2372">
        <v>18.458181818181817</v>
      </c>
      <c r="AR2372">
        <v>15.081081081081082</v>
      </c>
      <c r="AS2372">
        <v>25.425000000000001</v>
      </c>
      <c r="AT2372">
        <v>18.682758620689654</v>
      </c>
      <c r="AU2372">
        <v>17.305263157894736</v>
      </c>
      <c r="AV2372">
        <v>16.274999999999999</v>
      </c>
      <c r="AW2372">
        <v>17.849999999999998</v>
      </c>
      <c r="AX2372">
        <v>17.301492537313433</v>
      </c>
      <c r="AY2372">
        <v>6.3529411764705879</v>
      </c>
      <c r="AZ2372">
        <v>15.840000000000002</v>
      </c>
      <c r="BA2372">
        <v>32.940000000000005</v>
      </c>
      <c r="BB2372">
        <v>30.678260869565221</v>
      </c>
      <c r="BC2372">
        <v>30.6</v>
      </c>
      <c r="BD2372">
        <v>32.271428571428572</v>
      </c>
      <c r="BE2372">
        <v>17.856000000000002</v>
      </c>
      <c r="BF2372">
        <v>22.514285714285716</v>
      </c>
      <c r="BG2372">
        <v>18.27</v>
      </c>
      <c r="BH2372">
        <v>22.572972972972973</v>
      </c>
      <c r="BI2372">
        <v>15.823255813953487</v>
      </c>
      <c r="BJ2372">
        <v>22.468965517241379</v>
      </c>
      <c r="BK2372">
        <v>29.571428571428569</v>
      </c>
      <c r="BL2372">
        <v>29.52</v>
      </c>
      <c r="BM2372">
        <v>40.800000000000004</v>
      </c>
      <c r="BN2372">
        <v>14.247887323943662</v>
      </c>
      <c r="BO2372">
        <v>24.911999999999999</v>
      </c>
      <c r="BP2372">
        <v>7.8077922077922084</v>
      </c>
      <c r="BQ2372">
        <v>23.890909090909094</v>
      </c>
      <c r="BR2372">
        <v>33.199999999999996</v>
      </c>
      <c r="BS2372">
        <v>32.312195121951227</v>
      </c>
      <c r="BT2372">
        <v>30.900000000000002</v>
      </c>
      <c r="BU2372">
        <v>16.910526315789475</v>
      </c>
      <c r="BV2372">
        <v>23.657142857142858</v>
      </c>
      <c r="BW2372">
        <v>14.142857142857142</v>
      </c>
      <c r="BX2372">
        <v>20.360422163588389</v>
      </c>
      <c r="BY2372">
        <v>21.755389232556947</v>
      </c>
      <c r="BZ2372">
        <v>2371</v>
      </c>
    </row>
    <row r="2373" spans="1:78" x14ac:dyDescent="0.25">
      <c r="A2373">
        <v>2372</v>
      </c>
      <c r="B2373" t="s">
        <v>2442</v>
      </c>
      <c r="C2373">
        <v>76</v>
      </c>
      <c r="D2373">
        <v>49</v>
      </c>
      <c r="E2373">
        <v>55</v>
      </c>
      <c r="F2373">
        <v>74</v>
      </c>
      <c r="G2373">
        <v>32</v>
      </c>
      <c r="H2373">
        <v>58</v>
      </c>
      <c r="I2373">
        <v>56</v>
      </c>
      <c r="J2373">
        <v>48</v>
      </c>
      <c r="K2373">
        <v>48</v>
      </c>
      <c r="L2373">
        <v>66</v>
      </c>
      <c r="M2373">
        <v>17</v>
      </c>
      <c r="N2373">
        <v>30</v>
      </c>
      <c r="O2373">
        <v>40</v>
      </c>
      <c r="P2373">
        <v>23</v>
      </c>
      <c r="Q2373">
        <v>24</v>
      </c>
      <c r="R2373">
        <v>28</v>
      </c>
      <c r="S2373">
        <v>46</v>
      </c>
      <c r="T2373">
        <v>64</v>
      </c>
      <c r="U2373">
        <v>37</v>
      </c>
      <c r="V2373">
        <v>36</v>
      </c>
      <c r="W2373">
        <v>42</v>
      </c>
      <c r="X2373">
        <v>29</v>
      </c>
      <c r="Y2373">
        <v>27</v>
      </c>
      <c r="Z2373">
        <v>15</v>
      </c>
      <c r="AA2373">
        <v>3</v>
      </c>
      <c r="AB2373">
        <v>76</v>
      </c>
      <c r="AC2373">
        <v>25</v>
      </c>
      <c r="AD2373">
        <v>77</v>
      </c>
      <c r="AE2373">
        <v>55</v>
      </c>
      <c r="AF2373">
        <v>35</v>
      </c>
      <c r="AG2373">
        <v>41</v>
      </c>
      <c r="AH2373">
        <v>12</v>
      </c>
      <c r="AI2373">
        <v>74</v>
      </c>
      <c r="AJ2373">
        <v>7</v>
      </c>
      <c r="AK2373">
        <v>139</v>
      </c>
      <c r="AL2373">
        <v>1522</v>
      </c>
      <c r="AM2373">
        <v>1564</v>
      </c>
      <c r="AO2373">
        <v>18.284210526315789</v>
      </c>
      <c r="AP2373">
        <v>19.102040816326529</v>
      </c>
      <c r="AQ2373">
        <v>18.458181818181817</v>
      </c>
      <c r="AR2373">
        <v>15.081081081081082</v>
      </c>
      <c r="AS2373">
        <v>25.425000000000001</v>
      </c>
      <c r="AT2373">
        <v>18.682758620689654</v>
      </c>
      <c r="AU2373">
        <v>17.614285714285717</v>
      </c>
      <c r="AV2373">
        <v>16.274999999999999</v>
      </c>
      <c r="AW2373">
        <v>17.849999999999998</v>
      </c>
      <c r="AX2373">
        <v>17.563636363636366</v>
      </c>
      <c r="AY2373">
        <v>6.3529411764705879</v>
      </c>
      <c r="AZ2373">
        <v>15.840000000000002</v>
      </c>
      <c r="BA2373">
        <v>32.940000000000005</v>
      </c>
      <c r="BB2373">
        <v>30.678260869565221</v>
      </c>
      <c r="BC2373">
        <v>30.6</v>
      </c>
      <c r="BD2373">
        <v>32.271428571428572</v>
      </c>
      <c r="BE2373">
        <v>19.408695652173915</v>
      </c>
      <c r="BF2373">
        <v>22.162500000000001</v>
      </c>
      <c r="BG2373">
        <v>19.751351351351353</v>
      </c>
      <c r="BH2373">
        <v>23.200000000000003</v>
      </c>
      <c r="BI2373">
        <v>16.2</v>
      </c>
      <c r="BJ2373">
        <v>22.468965517241379</v>
      </c>
      <c r="BK2373">
        <v>30.666666666666668</v>
      </c>
      <c r="BL2373">
        <v>29.52</v>
      </c>
      <c r="BM2373">
        <v>40.800000000000004</v>
      </c>
      <c r="BN2373">
        <v>13.310526315789474</v>
      </c>
      <c r="BO2373">
        <v>24.911999999999999</v>
      </c>
      <c r="BP2373">
        <v>7.8077922077922084</v>
      </c>
      <c r="BQ2373">
        <v>23.890909090909094</v>
      </c>
      <c r="BR2373">
        <v>34.148571428571429</v>
      </c>
      <c r="BS2373">
        <v>32.312195121951227</v>
      </c>
      <c r="BT2373">
        <v>30.900000000000002</v>
      </c>
      <c r="BU2373">
        <v>17.367567567567569</v>
      </c>
      <c r="BV2373">
        <v>23.657142857142858</v>
      </c>
      <c r="BW2373">
        <v>14.244604316546763</v>
      </c>
      <c r="BX2373">
        <v>20.280157687253617</v>
      </c>
      <c r="BY2373">
        <v>21.923768345697177</v>
      </c>
      <c r="BZ2373">
        <v>2372</v>
      </c>
    </row>
    <row r="2374" spans="1:78" x14ac:dyDescent="0.25">
      <c r="A2374">
        <v>2373</v>
      </c>
      <c r="B2374" t="s">
        <v>2443</v>
      </c>
      <c r="C2374">
        <v>76</v>
      </c>
      <c r="D2374">
        <v>50</v>
      </c>
      <c r="E2374">
        <v>54</v>
      </c>
      <c r="F2374">
        <v>73</v>
      </c>
      <c r="G2374">
        <v>32</v>
      </c>
      <c r="H2374">
        <v>56</v>
      </c>
      <c r="I2374">
        <v>55</v>
      </c>
      <c r="J2374">
        <v>48</v>
      </c>
      <c r="K2374">
        <v>49</v>
      </c>
      <c r="L2374">
        <v>65</v>
      </c>
      <c r="M2374">
        <v>16</v>
      </c>
      <c r="N2374">
        <v>30</v>
      </c>
      <c r="O2374">
        <v>41</v>
      </c>
      <c r="P2374">
        <v>23</v>
      </c>
      <c r="Q2374">
        <v>24</v>
      </c>
      <c r="R2374">
        <v>28</v>
      </c>
      <c r="S2374">
        <v>50</v>
      </c>
      <c r="T2374">
        <v>65</v>
      </c>
      <c r="U2374">
        <v>38</v>
      </c>
      <c r="V2374">
        <v>36</v>
      </c>
      <c r="W2374">
        <v>44</v>
      </c>
      <c r="X2374">
        <v>29</v>
      </c>
      <c r="Y2374">
        <v>27</v>
      </c>
      <c r="Z2374">
        <v>15</v>
      </c>
      <c r="AA2374">
        <v>3</v>
      </c>
      <c r="AB2374">
        <v>83</v>
      </c>
      <c r="AC2374">
        <v>25</v>
      </c>
      <c r="AD2374">
        <v>77</v>
      </c>
      <c r="AE2374">
        <v>55</v>
      </c>
      <c r="AF2374">
        <v>35</v>
      </c>
      <c r="AG2374">
        <v>41</v>
      </c>
      <c r="AH2374">
        <v>12</v>
      </c>
      <c r="AI2374">
        <v>74</v>
      </c>
      <c r="AJ2374">
        <v>7</v>
      </c>
      <c r="AK2374">
        <v>140</v>
      </c>
      <c r="AL2374">
        <v>1526</v>
      </c>
      <c r="AM2374">
        <v>1576</v>
      </c>
      <c r="AO2374">
        <v>18.284210526315789</v>
      </c>
      <c r="AP2374">
        <v>18.720000000000002</v>
      </c>
      <c r="AQ2374">
        <v>18.8</v>
      </c>
      <c r="AR2374">
        <v>15.287671232876713</v>
      </c>
      <c r="AS2374">
        <v>25.425000000000001</v>
      </c>
      <c r="AT2374">
        <v>19.350000000000001</v>
      </c>
      <c r="AU2374">
        <v>17.934545454545454</v>
      </c>
      <c r="AV2374">
        <v>16.274999999999999</v>
      </c>
      <c r="AW2374">
        <v>17.485714285714284</v>
      </c>
      <c r="AX2374">
        <v>17.833846153846157</v>
      </c>
      <c r="AY2374">
        <v>6.75</v>
      </c>
      <c r="AZ2374">
        <v>15.840000000000002</v>
      </c>
      <c r="BA2374">
        <v>32.136585365853662</v>
      </c>
      <c r="BB2374">
        <v>30.678260869565221</v>
      </c>
      <c r="BC2374">
        <v>30.6</v>
      </c>
      <c r="BD2374">
        <v>32.271428571428572</v>
      </c>
      <c r="BE2374">
        <v>17.856000000000002</v>
      </c>
      <c r="BF2374">
        <v>21.821538461538463</v>
      </c>
      <c r="BG2374">
        <v>19.231578947368423</v>
      </c>
      <c r="BH2374">
        <v>23.200000000000003</v>
      </c>
      <c r="BI2374">
        <v>15.463636363636365</v>
      </c>
      <c r="BJ2374">
        <v>22.468965517241379</v>
      </c>
      <c r="BK2374">
        <v>30.666666666666668</v>
      </c>
      <c r="BL2374">
        <v>29.52</v>
      </c>
      <c r="BM2374">
        <v>40.800000000000004</v>
      </c>
      <c r="BN2374">
        <v>12.187951807228915</v>
      </c>
      <c r="BO2374">
        <v>24.911999999999999</v>
      </c>
      <c r="BP2374">
        <v>7.8077922077922084</v>
      </c>
      <c r="BQ2374">
        <v>23.890909090909094</v>
      </c>
      <c r="BR2374">
        <v>34.148571428571429</v>
      </c>
      <c r="BS2374">
        <v>32.312195121951227</v>
      </c>
      <c r="BT2374">
        <v>30.900000000000002</v>
      </c>
      <c r="BU2374">
        <v>17.367567567567569</v>
      </c>
      <c r="BV2374">
        <v>23.657142857142858</v>
      </c>
      <c r="BW2374">
        <v>14.142857142857142</v>
      </c>
      <c r="BX2374">
        <v>20.226998689384011</v>
      </c>
      <c r="BY2374">
        <v>21.799248538318462</v>
      </c>
      <c r="BZ2374">
        <v>2373</v>
      </c>
    </row>
    <row r="2375" spans="1:78" x14ac:dyDescent="0.25">
      <c r="A2375">
        <v>2374</v>
      </c>
      <c r="B2375" t="s">
        <v>2444</v>
      </c>
      <c r="C2375">
        <v>74</v>
      </c>
      <c r="D2375">
        <v>49</v>
      </c>
      <c r="E2375">
        <v>55</v>
      </c>
      <c r="F2375">
        <v>74</v>
      </c>
      <c r="G2375">
        <v>32</v>
      </c>
      <c r="H2375">
        <v>59</v>
      </c>
      <c r="I2375">
        <v>56</v>
      </c>
      <c r="J2375">
        <v>48</v>
      </c>
      <c r="K2375">
        <v>48</v>
      </c>
      <c r="L2375">
        <v>65</v>
      </c>
      <c r="M2375">
        <v>17</v>
      </c>
      <c r="N2375">
        <v>30</v>
      </c>
      <c r="O2375">
        <v>40</v>
      </c>
      <c r="P2375">
        <v>23</v>
      </c>
      <c r="Q2375">
        <v>24</v>
      </c>
      <c r="R2375">
        <v>28</v>
      </c>
      <c r="S2375">
        <v>46</v>
      </c>
      <c r="T2375">
        <v>64</v>
      </c>
      <c r="U2375">
        <v>40</v>
      </c>
      <c r="V2375">
        <v>36</v>
      </c>
      <c r="W2375">
        <v>44</v>
      </c>
      <c r="X2375">
        <v>29</v>
      </c>
      <c r="Y2375">
        <v>27</v>
      </c>
      <c r="Z2375">
        <v>15</v>
      </c>
      <c r="AA2375">
        <v>3</v>
      </c>
      <c r="AB2375">
        <v>83</v>
      </c>
      <c r="AC2375">
        <v>25</v>
      </c>
      <c r="AD2375">
        <v>77</v>
      </c>
      <c r="AE2375">
        <v>55</v>
      </c>
      <c r="AF2375">
        <v>35</v>
      </c>
      <c r="AG2375">
        <v>41</v>
      </c>
      <c r="AH2375">
        <v>12</v>
      </c>
      <c r="AI2375">
        <v>74</v>
      </c>
      <c r="AJ2375">
        <v>7</v>
      </c>
      <c r="AK2375">
        <v>139</v>
      </c>
      <c r="AL2375">
        <v>1514</v>
      </c>
      <c r="AM2375">
        <v>1574</v>
      </c>
      <c r="AO2375">
        <v>18.778378378378378</v>
      </c>
      <c r="AP2375">
        <v>19.102040816326529</v>
      </c>
      <c r="AQ2375">
        <v>18.458181818181817</v>
      </c>
      <c r="AR2375">
        <v>15.081081081081082</v>
      </c>
      <c r="AS2375">
        <v>25.425000000000001</v>
      </c>
      <c r="AT2375">
        <v>18.366101694915255</v>
      </c>
      <c r="AU2375">
        <v>17.614285714285717</v>
      </c>
      <c r="AV2375">
        <v>16.274999999999999</v>
      </c>
      <c r="AW2375">
        <v>17.849999999999998</v>
      </c>
      <c r="AX2375">
        <v>17.833846153846157</v>
      </c>
      <c r="AY2375">
        <v>6.3529411764705879</v>
      </c>
      <c r="AZ2375">
        <v>15.840000000000002</v>
      </c>
      <c r="BA2375">
        <v>32.940000000000005</v>
      </c>
      <c r="BB2375">
        <v>30.678260869565221</v>
      </c>
      <c r="BC2375">
        <v>30.6</v>
      </c>
      <c r="BD2375">
        <v>32.271428571428572</v>
      </c>
      <c r="BE2375">
        <v>19.408695652173915</v>
      </c>
      <c r="BF2375">
        <v>22.162500000000001</v>
      </c>
      <c r="BG2375">
        <v>18.27</v>
      </c>
      <c r="BH2375">
        <v>23.200000000000003</v>
      </c>
      <c r="BI2375">
        <v>15.463636363636365</v>
      </c>
      <c r="BJ2375">
        <v>22.468965517241379</v>
      </c>
      <c r="BK2375">
        <v>30.666666666666668</v>
      </c>
      <c r="BL2375">
        <v>29.52</v>
      </c>
      <c r="BM2375">
        <v>40.800000000000004</v>
      </c>
      <c r="BN2375">
        <v>12.187951807228915</v>
      </c>
      <c r="BO2375">
        <v>24.911999999999999</v>
      </c>
      <c r="BP2375">
        <v>7.8077922077922084</v>
      </c>
      <c r="BQ2375">
        <v>23.890909090909094</v>
      </c>
      <c r="BR2375">
        <v>34.148571428571429</v>
      </c>
      <c r="BS2375">
        <v>32.312195121951227</v>
      </c>
      <c r="BT2375">
        <v>30.900000000000002</v>
      </c>
      <c r="BU2375">
        <v>17.367567567567569</v>
      </c>
      <c r="BV2375">
        <v>23.657142857142858</v>
      </c>
      <c r="BW2375">
        <v>14.244604316546763</v>
      </c>
      <c r="BX2375">
        <v>20.387318361955085</v>
      </c>
      <c r="BY2375">
        <v>21.856951471447477</v>
      </c>
      <c r="BZ2375">
        <v>2374</v>
      </c>
    </row>
    <row r="2376" spans="1:78" x14ac:dyDescent="0.25">
      <c r="A2376">
        <v>2375</v>
      </c>
      <c r="B2376" t="s">
        <v>2445</v>
      </c>
      <c r="C2376">
        <v>76</v>
      </c>
      <c r="D2376">
        <v>48</v>
      </c>
      <c r="E2376">
        <v>55</v>
      </c>
      <c r="F2376">
        <v>73</v>
      </c>
      <c r="G2376">
        <v>32</v>
      </c>
      <c r="H2376">
        <v>59</v>
      </c>
      <c r="I2376">
        <v>52</v>
      </c>
      <c r="J2376">
        <v>47</v>
      </c>
      <c r="K2376">
        <v>48</v>
      </c>
      <c r="L2376">
        <v>64</v>
      </c>
      <c r="M2376">
        <v>17</v>
      </c>
      <c r="N2376">
        <v>30</v>
      </c>
      <c r="O2376">
        <v>40</v>
      </c>
      <c r="P2376">
        <v>23</v>
      </c>
      <c r="Q2376">
        <v>24</v>
      </c>
      <c r="R2376">
        <v>27</v>
      </c>
      <c r="S2376">
        <v>46</v>
      </c>
      <c r="T2376">
        <v>64</v>
      </c>
      <c r="U2376">
        <v>40</v>
      </c>
      <c r="V2376">
        <v>37</v>
      </c>
      <c r="W2376">
        <v>45</v>
      </c>
      <c r="X2376">
        <v>28</v>
      </c>
      <c r="Y2376">
        <v>27</v>
      </c>
      <c r="Z2376">
        <v>15</v>
      </c>
      <c r="AA2376">
        <v>3</v>
      </c>
      <c r="AB2376">
        <v>76</v>
      </c>
      <c r="AC2376">
        <v>24</v>
      </c>
      <c r="AD2376">
        <v>76</v>
      </c>
      <c r="AE2376">
        <v>56</v>
      </c>
      <c r="AF2376">
        <v>35</v>
      </c>
      <c r="AG2376">
        <v>41</v>
      </c>
      <c r="AH2376">
        <v>12</v>
      </c>
      <c r="AI2376">
        <v>75</v>
      </c>
      <c r="AJ2376">
        <v>7</v>
      </c>
      <c r="AK2376">
        <v>179</v>
      </c>
      <c r="AL2376">
        <v>1541</v>
      </c>
      <c r="AM2376">
        <v>1601</v>
      </c>
      <c r="AO2376">
        <v>18.284210526315789</v>
      </c>
      <c r="AP2376">
        <v>19.5</v>
      </c>
      <c r="AQ2376">
        <v>18.458181818181817</v>
      </c>
      <c r="AR2376">
        <v>15.287671232876713</v>
      </c>
      <c r="AS2376">
        <v>25.425000000000001</v>
      </c>
      <c r="AT2376">
        <v>18.366101694915255</v>
      </c>
      <c r="AU2376">
        <v>18.969230769230769</v>
      </c>
      <c r="AV2376">
        <v>16.621276595744682</v>
      </c>
      <c r="AW2376">
        <v>17.849999999999998</v>
      </c>
      <c r="AX2376">
        <v>18.112500000000001</v>
      </c>
      <c r="AY2376">
        <v>6.3529411764705879</v>
      </c>
      <c r="AZ2376">
        <v>15.840000000000002</v>
      </c>
      <c r="BA2376">
        <v>32.940000000000005</v>
      </c>
      <c r="BB2376">
        <v>30.678260869565221</v>
      </c>
      <c r="BC2376">
        <v>30.6</v>
      </c>
      <c r="BD2376">
        <v>33.466666666666669</v>
      </c>
      <c r="BE2376">
        <v>19.408695652173915</v>
      </c>
      <c r="BF2376">
        <v>22.162500000000001</v>
      </c>
      <c r="BG2376">
        <v>18.27</v>
      </c>
      <c r="BH2376">
        <v>22.572972972972973</v>
      </c>
      <c r="BI2376">
        <v>15.120000000000001</v>
      </c>
      <c r="BJ2376">
        <v>23.271428571428572</v>
      </c>
      <c r="BK2376">
        <v>30.666666666666668</v>
      </c>
      <c r="BL2376">
        <v>29.52</v>
      </c>
      <c r="BM2376">
        <v>40.800000000000004</v>
      </c>
      <c r="BN2376">
        <v>13.310526315789474</v>
      </c>
      <c r="BO2376">
        <v>25.95</v>
      </c>
      <c r="BP2376">
        <v>7.9105263157894736</v>
      </c>
      <c r="BQ2376">
        <v>23.464285714285715</v>
      </c>
      <c r="BR2376">
        <v>34.148571428571429</v>
      </c>
      <c r="BS2376">
        <v>32.312195121951227</v>
      </c>
      <c r="BT2376">
        <v>30.900000000000002</v>
      </c>
      <c r="BU2376">
        <v>17.135999999999999</v>
      </c>
      <c r="BV2376">
        <v>23.657142857142858</v>
      </c>
      <c r="BW2376">
        <v>11.061452513966481</v>
      </c>
      <c r="BX2376">
        <v>20.030110317975343</v>
      </c>
      <c r="BY2376">
        <v>21.771900557971442</v>
      </c>
      <c r="BZ2376">
        <v>2375</v>
      </c>
    </row>
    <row r="2377" spans="1:78" x14ac:dyDescent="0.25">
      <c r="A2377">
        <v>2376</v>
      </c>
      <c r="B2377" t="s">
        <v>2446</v>
      </c>
      <c r="C2377">
        <v>76</v>
      </c>
      <c r="D2377">
        <v>49</v>
      </c>
      <c r="E2377">
        <v>55</v>
      </c>
      <c r="F2377">
        <v>72</v>
      </c>
      <c r="G2377">
        <v>32</v>
      </c>
      <c r="H2377">
        <v>54</v>
      </c>
      <c r="I2377">
        <v>52</v>
      </c>
      <c r="J2377">
        <v>47</v>
      </c>
      <c r="K2377">
        <v>49</v>
      </c>
      <c r="L2377">
        <v>64</v>
      </c>
      <c r="M2377">
        <v>17</v>
      </c>
      <c r="N2377">
        <v>30</v>
      </c>
      <c r="O2377">
        <v>40</v>
      </c>
      <c r="P2377">
        <v>23</v>
      </c>
      <c r="Q2377">
        <v>24</v>
      </c>
      <c r="R2377">
        <v>28</v>
      </c>
      <c r="S2377">
        <v>46</v>
      </c>
      <c r="T2377">
        <v>64</v>
      </c>
      <c r="U2377">
        <v>40</v>
      </c>
      <c r="V2377">
        <v>37</v>
      </c>
      <c r="W2377">
        <v>44</v>
      </c>
      <c r="X2377">
        <v>29</v>
      </c>
      <c r="Y2377">
        <v>27</v>
      </c>
      <c r="Z2377">
        <v>15</v>
      </c>
      <c r="AA2377">
        <v>3</v>
      </c>
      <c r="AB2377">
        <v>76</v>
      </c>
      <c r="AC2377">
        <v>24</v>
      </c>
      <c r="AD2377">
        <v>76</v>
      </c>
      <c r="AE2377">
        <v>55</v>
      </c>
      <c r="AF2377">
        <v>35</v>
      </c>
      <c r="AG2377">
        <v>41</v>
      </c>
      <c r="AH2377">
        <v>12</v>
      </c>
      <c r="AI2377">
        <v>73</v>
      </c>
      <c r="AJ2377">
        <v>7</v>
      </c>
      <c r="AK2377">
        <v>175</v>
      </c>
      <c r="AL2377">
        <v>1534</v>
      </c>
      <c r="AM2377">
        <v>1591</v>
      </c>
      <c r="AO2377">
        <v>18.284210526315789</v>
      </c>
      <c r="AP2377">
        <v>19.102040816326529</v>
      </c>
      <c r="AQ2377">
        <v>18.458181818181817</v>
      </c>
      <c r="AR2377">
        <v>15.5</v>
      </c>
      <c r="AS2377">
        <v>25.425000000000001</v>
      </c>
      <c r="AT2377">
        <v>20.06666666666667</v>
      </c>
      <c r="AU2377">
        <v>18.969230769230769</v>
      </c>
      <c r="AV2377">
        <v>16.621276595744682</v>
      </c>
      <c r="AW2377">
        <v>17.485714285714284</v>
      </c>
      <c r="AX2377">
        <v>18.112500000000001</v>
      </c>
      <c r="AY2377">
        <v>6.3529411764705879</v>
      </c>
      <c r="AZ2377">
        <v>15.840000000000002</v>
      </c>
      <c r="BA2377">
        <v>32.940000000000005</v>
      </c>
      <c r="BB2377">
        <v>30.678260869565221</v>
      </c>
      <c r="BC2377">
        <v>30.6</v>
      </c>
      <c r="BD2377">
        <v>32.271428571428572</v>
      </c>
      <c r="BE2377">
        <v>19.408695652173915</v>
      </c>
      <c r="BF2377">
        <v>22.162500000000001</v>
      </c>
      <c r="BG2377">
        <v>18.27</v>
      </c>
      <c r="BH2377">
        <v>22.572972972972973</v>
      </c>
      <c r="BI2377">
        <v>15.463636363636365</v>
      </c>
      <c r="BJ2377">
        <v>22.468965517241379</v>
      </c>
      <c r="BK2377">
        <v>30.666666666666668</v>
      </c>
      <c r="BL2377">
        <v>29.52</v>
      </c>
      <c r="BM2377">
        <v>40.800000000000004</v>
      </c>
      <c r="BN2377">
        <v>13.310526315789474</v>
      </c>
      <c r="BO2377">
        <v>25.95</v>
      </c>
      <c r="BP2377">
        <v>7.9105263157894736</v>
      </c>
      <c r="BQ2377">
        <v>23.890909090909094</v>
      </c>
      <c r="BR2377">
        <v>34.148571428571429</v>
      </c>
      <c r="BS2377">
        <v>32.312195121951227</v>
      </c>
      <c r="BT2377">
        <v>30.900000000000002</v>
      </c>
      <c r="BU2377">
        <v>17.605479452054794</v>
      </c>
      <c r="BV2377">
        <v>23.657142857142858</v>
      </c>
      <c r="BW2377">
        <v>11.314285714285715</v>
      </c>
      <c r="BX2377">
        <v>20.121512385919164</v>
      </c>
      <c r="BY2377">
        <v>21.826670705112988</v>
      </c>
      <c r="BZ2377">
        <v>2376</v>
      </c>
    </row>
    <row r="2378" spans="1:78" x14ac:dyDescent="0.25">
      <c r="A2378">
        <v>2377</v>
      </c>
      <c r="B2378" t="s">
        <v>2447</v>
      </c>
      <c r="C2378">
        <v>74</v>
      </c>
      <c r="D2378">
        <v>48</v>
      </c>
      <c r="E2378">
        <v>55</v>
      </c>
      <c r="F2378">
        <v>73</v>
      </c>
      <c r="G2378">
        <v>31</v>
      </c>
      <c r="H2378">
        <v>53</v>
      </c>
      <c r="I2378">
        <v>52</v>
      </c>
      <c r="J2378">
        <v>45</v>
      </c>
      <c r="K2378">
        <v>49</v>
      </c>
      <c r="L2378">
        <v>63</v>
      </c>
      <c r="M2378">
        <v>16</v>
      </c>
      <c r="N2378">
        <v>30</v>
      </c>
      <c r="O2378">
        <v>39</v>
      </c>
      <c r="P2378">
        <v>23</v>
      </c>
      <c r="Q2378">
        <v>24</v>
      </c>
      <c r="R2378">
        <v>27</v>
      </c>
      <c r="S2378">
        <v>46</v>
      </c>
      <c r="T2378">
        <v>62</v>
      </c>
      <c r="U2378">
        <v>40</v>
      </c>
      <c r="V2378">
        <v>37</v>
      </c>
      <c r="W2378">
        <v>44</v>
      </c>
      <c r="X2378">
        <v>29</v>
      </c>
      <c r="Y2378">
        <v>27</v>
      </c>
      <c r="Z2378">
        <v>15</v>
      </c>
      <c r="AA2378">
        <v>3</v>
      </c>
      <c r="AB2378">
        <v>76</v>
      </c>
      <c r="AC2378">
        <v>24</v>
      </c>
      <c r="AD2378">
        <v>76</v>
      </c>
      <c r="AE2378">
        <v>54</v>
      </c>
      <c r="AF2378">
        <v>35</v>
      </c>
      <c r="AG2378">
        <v>41</v>
      </c>
      <c r="AH2378">
        <v>12</v>
      </c>
      <c r="AI2378">
        <v>74</v>
      </c>
      <c r="AJ2378">
        <v>7</v>
      </c>
      <c r="AK2378">
        <v>200</v>
      </c>
      <c r="AL2378">
        <v>1541</v>
      </c>
      <c r="AM2378">
        <v>1604</v>
      </c>
      <c r="AO2378">
        <v>18.778378378378378</v>
      </c>
      <c r="AP2378">
        <v>19.5</v>
      </c>
      <c r="AQ2378">
        <v>18.458181818181817</v>
      </c>
      <c r="AR2378">
        <v>15.287671232876713</v>
      </c>
      <c r="AS2378">
        <v>26.245161290322581</v>
      </c>
      <c r="AT2378">
        <v>20.445283018867926</v>
      </c>
      <c r="AU2378">
        <v>18.969230769230769</v>
      </c>
      <c r="AV2378">
        <v>17.36</v>
      </c>
      <c r="AW2378">
        <v>17.485714285714284</v>
      </c>
      <c r="AX2378">
        <v>18.399999999999999</v>
      </c>
      <c r="AY2378">
        <v>6.75</v>
      </c>
      <c r="AZ2378">
        <v>15.840000000000002</v>
      </c>
      <c r="BA2378">
        <v>33.784615384615385</v>
      </c>
      <c r="BB2378">
        <v>30.678260869565221</v>
      </c>
      <c r="BC2378">
        <v>30.6</v>
      </c>
      <c r="BD2378">
        <v>33.466666666666669</v>
      </c>
      <c r="BE2378">
        <v>19.408695652173915</v>
      </c>
      <c r="BF2378">
        <v>22.877419354838707</v>
      </c>
      <c r="BG2378">
        <v>18.27</v>
      </c>
      <c r="BH2378">
        <v>22.572972972972973</v>
      </c>
      <c r="BI2378">
        <v>15.463636363636365</v>
      </c>
      <c r="BJ2378">
        <v>22.468965517241379</v>
      </c>
      <c r="BK2378">
        <v>30.666666666666668</v>
      </c>
      <c r="BL2378">
        <v>29.52</v>
      </c>
      <c r="BM2378">
        <v>40.800000000000004</v>
      </c>
      <c r="BN2378">
        <v>13.310526315789474</v>
      </c>
      <c r="BO2378">
        <v>25.95</v>
      </c>
      <c r="BP2378">
        <v>7.9105263157894736</v>
      </c>
      <c r="BQ2378">
        <v>24.333333333333336</v>
      </c>
      <c r="BR2378">
        <v>34.148571428571429</v>
      </c>
      <c r="BS2378">
        <v>32.312195121951227</v>
      </c>
      <c r="BT2378">
        <v>30.900000000000002</v>
      </c>
      <c r="BU2378">
        <v>17.367567567567569</v>
      </c>
      <c r="BV2378">
        <v>23.657142857142858</v>
      </c>
      <c r="BW2378">
        <v>9.9</v>
      </c>
      <c r="BX2378">
        <v>20.030110317975343</v>
      </c>
      <c r="BY2378">
        <v>21.941204336935243</v>
      </c>
      <c r="BZ2378">
        <v>2377</v>
      </c>
    </row>
    <row r="2379" spans="1:78" x14ac:dyDescent="0.25">
      <c r="A2379">
        <v>2378</v>
      </c>
      <c r="B2379" t="s">
        <v>2448</v>
      </c>
      <c r="C2379">
        <v>74</v>
      </c>
      <c r="D2379">
        <v>48</v>
      </c>
      <c r="E2379">
        <v>55</v>
      </c>
      <c r="F2379">
        <v>73</v>
      </c>
      <c r="G2379">
        <v>31</v>
      </c>
      <c r="H2379">
        <v>54</v>
      </c>
      <c r="I2379">
        <v>51</v>
      </c>
      <c r="J2379">
        <v>44</v>
      </c>
      <c r="K2379">
        <v>50</v>
      </c>
      <c r="L2379">
        <v>65</v>
      </c>
      <c r="M2379">
        <v>16</v>
      </c>
      <c r="N2379">
        <v>30</v>
      </c>
      <c r="O2379">
        <v>39</v>
      </c>
      <c r="P2379">
        <v>23</v>
      </c>
      <c r="Q2379">
        <v>24</v>
      </c>
      <c r="R2379">
        <v>28</v>
      </c>
      <c r="S2379">
        <v>46</v>
      </c>
      <c r="T2379">
        <v>62</v>
      </c>
      <c r="U2379">
        <v>40</v>
      </c>
      <c r="V2379">
        <v>36</v>
      </c>
      <c r="W2379">
        <v>43</v>
      </c>
      <c r="X2379">
        <v>29</v>
      </c>
      <c r="Y2379">
        <v>28</v>
      </c>
      <c r="Z2379">
        <v>15</v>
      </c>
      <c r="AA2379">
        <v>3</v>
      </c>
      <c r="AB2379">
        <v>76</v>
      </c>
      <c r="AC2379">
        <v>24</v>
      </c>
      <c r="AD2379">
        <v>76</v>
      </c>
      <c r="AE2379">
        <v>54</v>
      </c>
      <c r="AF2379">
        <v>35</v>
      </c>
      <c r="AG2379">
        <v>42</v>
      </c>
      <c r="AH2379">
        <v>12</v>
      </c>
      <c r="AI2379">
        <v>73</v>
      </c>
      <c r="AJ2379">
        <v>7</v>
      </c>
      <c r="AK2379">
        <v>201</v>
      </c>
      <c r="AL2379">
        <v>1543</v>
      </c>
      <c r="AM2379">
        <v>1607</v>
      </c>
      <c r="AO2379">
        <v>18.778378378378378</v>
      </c>
      <c r="AP2379">
        <v>19.5</v>
      </c>
      <c r="AQ2379">
        <v>18.458181818181817</v>
      </c>
      <c r="AR2379">
        <v>15.287671232876713</v>
      </c>
      <c r="AS2379">
        <v>26.245161290322581</v>
      </c>
      <c r="AT2379">
        <v>20.06666666666667</v>
      </c>
      <c r="AU2379">
        <v>19.341176470588234</v>
      </c>
      <c r="AV2379">
        <v>17.754545454545454</v>
      </c>
      <c r="AW2379">
        <v>17.135999999999999</v>
      </c>
      <c r="AX2379">
        <v>17.833846153846157</v>
      </c>
      <c r="AY2379">
        <v>6.75</v>
      </c>
      <c r="AZ2379">
        <v>15.840000000000002</v>
      </c>
      <c r="BA2379">
        <v>33.784615384615385</v>
      </c>
      <c r="BB2379">
        <v>30.678260869565221</v>
      </c>
      <c r="BC2379">
        <v>30.6</v>
      </c>
      <c r="BD2379">
        <v>32.271428571428572</v>
      </c>
      <c r="BE2379">
        <v>19.408695652173915</v>
      </c>
      <c r="BF2379">
        <v>22.877419354838707</v>
      </c>
      <c r="BG2379">
        <v>18.27</v>
      </c>
      <c r="BH2379">
        <v>23.200000000000003</v>
      </c>
      <c r="BI2379">
        <v>15.823255813953487</v>
      </c>
      <c r="BJ2379">
        <v>22.468965517241379</v>
      </c>
      <c r="BK2379">
        <v>29.571428571428569</v>
      </c>
      <c r="BL2379">
        <v>29.52</v>
      </c>
      <c r="BM2379">
        <v>40.800000000000004</v>
      </c>
      <c r="BN2379">
        <v>13.310526315789474</v>
      </c>
      <c r="BO2379">
        <v>25.95</v>
      </c>
      <c r="BP2379">
        <v>7.9105263157894736</v>
      </c>
      <c r="BQ2379">
        <v>24.333333333333336</v>
      </c>
      <c r="BR2379">
        <v>34.148571428571429</v>
      </c>
      <c r="BS2379">
        <v>31.542857142857148</v>
      </c>
      <c r="BT2379">
        <v>30.900000000000002</v>
      </c>
      <c r="BU2379">
        <v>17.605479452054794</v>
      </c>
      <c r="BV2379">
        <v>23.657142857142858</v>
      </c>
      <c r="BW2379">
        <v>9.8507462686567173</v>
      </c>
      <c r="BX2379">
        <v>20.004147764095915</v>
      </c>
      <c r="BY2379">
        <v>21.853064596104986</v>
      </c>
      <c r="BZ2379">
        <v>2378</v>
      </c>
    </row>
    <row r="2380" spans="1:78" x14ac:dyDescent="0.25">
      <c r="A2380">
        <v>2379</v>
      </c>
      <c r="B2380" t="s">
        <v>2449</v>
      </c>
      <c r="C2380">
        <v>77</v>
      </c>
      <c r="D2380">
        <v>48</v>
      </c>
      <c r="E2380">
        <v>55</v>
      </c>
      <c r="F2380">
        <v>73</v>
      </c>
      <c r="G2380">
        <v>31</v>
      </c>
      <c r="H2380">
        <v>56</v>
      </c>
      <c r="I2380">
        <v>50</v>
      </c>
      <c r="J2380">
        <v>44</v>
      </c>
      <c r="K2380">
        <v>49</v>
      </c>
      <c r="L2380">
        <v>63</v>
      </c>
      <c r="M2380">
        <v>16</v>
      </c>
      <c r="N2380">
        <v>29</v>
      </c>
      <c r="O2380">
        <v>39</v>
      </c>
      <c r="P2380">
        <v>23</v>
      </c>
      <c r="Q2380">
        <v>24</v>
      </c>
      <c r="R2380">
        <v>27</v>
      </c>
      <c r="S2380">
        <v>46</v>
      </c>
      <c r="T2380">
        <v>62</v>
      </c>
      <c r="U2380">
        <v>40</v>
      </c>
      <c r="V2380">
        <v>36</v>
      </c>
      <c r="W2380">
        <v>43</v>
      </c>
      <c r="X2380">
        <v>29</v>
      </c>
      <c r="Y2380">
        <v>28</v>
      </c>
      <c r="Z2380">
        <v>15</v>
      </c>
      <c r="AA2380">
        <v>3</v>
      </c>
      <c r="AB2380">
        <v>76</v>
      </c>
      <c r="AC2380">
        <v>24</v>
      </c>
      <c r="AD2380">
        <v>76</v>
      </c>
      <c r="AE2380">
        <v>54</v>
      </c>
      <c r="AF2380">
        <v>35</v>
      </c>
      <c r="AG2380">
        <v>42</v>
      </c>
      <c r="AH2380">
        <v>12</v>
      </c>
      <c r="AI2380">
        <v>73</v>
      </c>
      <c r="AJ2380">
        <v>7</v>
      </c>
      <c r="AK2380">
        <v>179</v>
      </c>
      <c r="AL2380">
        <v>1528</v>
      </c>
      <c r="AM2380">
        <v>1584</v>
      </c>
      <c r="AO2380">
        <v>18.046753246753248</v>
      </c>
      <c r="AP2380">
        <v>19.5</v>
      </c>
      <c r="AQ2380">
        <v>18.458181818181817</v>
      </c>
      <c r="AR2380">
        <v>15.287671232876713</v>
      </c>
      <c r="AS2380">
        <v>26.245161290322581</v>
      </c>
      <c r="AT2380">
        <v>19.350000000000001</v>
      </c>
      <c r="AU2380">
        <v>19.728000000000002</v>
      </c>
      <c r="AV2380">
        <v>17.754545454545454</v>
      </c>
      <c r="AW2380">
        <v>17.485714285714284</v>
      </c>
      <c r="AX2380">
        <v>18.399999999999999</v>
      </c>
      <c r="AY2380">
        <v>6.75</v>
      </c>
      <c r="AZ2380">
        <v>16.386206896551727</v>
      </c>
      <c r="BA2380">
        <v>33.784615384615385</v>
      </c>
      <c r="BB2380">
        <v>30.678260869565221</v>
      </c>
      <c r="BC2380">
        <v>30.6</v>
      </c>
      <c r="BD2380">
        <v>33.466666666666669</v>
      </c>
      <c r="BE2380">
        <v>19.408695652173915</v>
      </c>
      <c r="BF2380">
        <v>22.877419354838707</v>
      </c>
      <c r="BG2380">
        <v>18.27</v>
      </c>
      <c r="BH2380">
        <v>23.200000000000003</v>
      </c>
      <c r="BI2380">
        <v>15.823255813953487</v>
      </c>
      <c r="BJ2380">
        <v>22.468965517241379</v>
      </c>
      <c r="BK2380">
        <v>29.571428571428569</v>
      </c>
      <c r="BL2380">
        <v>29.52</v>
      </c>
      <c r="BM2380">
        <v>40.800000000000004</v>
      </c>
      <c r="BN2380">
        <v>13.310526315789474</v>
      </c>
      <c r="BO2380">
        <v>25.95</v>
      </c>
      <c r="BP2380">
        <v>7.9105263157894736</v>
      </c>
      <c r="BQ2380">
        <v>24.333333333333336</v>
      </c>
      <c r="BR2380">
        <v>34.148571428571429</v>
      </c>
      <c r="BS2380">
        <v>31.542857142857148</v>
      </c>
      <c r="BT2380">
        <v>30.900000000000002</v>
      </c>
      <c r="BU2380">
        <v>17.605479452054794</v>
      </c>
      <c r="BV2380">
        <v>23.657142857142858</v>
      </c>
      <c r="BW2380">
        <v>11.061452513966481</v>
      </c>
      <c r="BX2380">
        <v>20.200523560209426</v>
      </c>
      <c r="BY2380">
        <v>21.959361741569918</v>
      </c>
      <c r="BZ2380">
        <v>2379</v>
      </c>
    </row>
    <row r="2381" spans="1:78" x14ac:dyDescent="0.25">
      <c r="A2381">
        <v>2380</v>
      </c>
      <c r="B2381" t="s">
        <v>2450</v>
      </c>
      <c r="C2381">
        <v>74</v>
      </c>
      <c r="D2381">
        <v>48</v>
      </c>
      <c r="E2381">
        <v>55</v>
      </c>
      <c r="F2381">
        <v>73</v>
      </c>
      <c r="G2381">
        <v>32</v>
      </c>
      <c r="H2381">
        <v>57</v>
      </c>
      <c r="I2381">
        <v>50</v>
      </c>
      <c r="J2381">
        <v>43</v>
      </c>
      <c r="K2381">
        <v>47</v>
      </c>
      <c r="L2381">
        <v>63</v>
      </c>
      <c r="M2381">
        <v>16</v>
      </c>
      <c r="N2381">
        <v>30</v>
      </c>
      <c r="O2381">
        <v>39</v>
      </c>
      <c r="P2381">
        <v>23</v>
      </c>
      <c r="Q2381">
        <v>24</v>
      </c>
      <c r="R2381">
        <v>28</v>
      </c>
      <c r="S2381">
        <v>46</v>
      </c>
      <c r="T2381">
        <v>62</v>
      </c>
      <c r="U2381">
        <v>40</v>
      </c>
      <c r="V2381">
        <v>36</v>
      </c>
      <c r="W2381">
        <v>43</v>
      </c>
      <c r="X2381">
        <v>29</v>
      </c>
      <c r="Y2381">
        <v>28</v>
      </c>
      <c r="Z2381">
        <v>15</v>
      </c>
      <c r="AA2381">
        <v>3</v>
      </c>
      <c r="AB2381">
        <v>74</v>
      </c>
      <c r="AC2381">
        <v>24</v>
      </c>
      <c r="AD2381">
        <v>76</v>
      </c>
      <c r="AE2381">
        <v>54</v>
      </c>
      <c r="AF2381">
        <v>35</v>
      </c>
      <c r="AG2381">
        <v>42</v>
      </c>
      <c r="AH2381">
        <v>11</v>
      </c>
      <c r="AI2381">
        <v>67</v>
      </c>
      <c r="AJ2381">
        <v>7</v>
      </c>
      <c r="AK2381">
        <v>191</v>
      </c>
      <c r="AL2381">
        <v>1526</v>
      </c>
      <c r="AM2381">
        <v>1585</v>
      </c>
      <c r="AO2381">
        <v>18.778378378378378</v>
      </c>
      <c r="AP2381">
        <v>19.5</v>
      </c>
      <c r="AQ2381">
        <v>18.458181818181817</v>
      </c>
      <c r="AR2381">
        <v>15.287671232876713</v>
      </c>
      <c r="AS2381">
        <v>25.425000000000001</v>
      </c>
      <c r="AT2381">
        <v>19.010526315789473</v>
      </c>
      <c r="AU2381">
        <v>19.728000000000002</v>
      </c>
      <c r="AV2381">
        <v>18.167441860465118</v>
      </c>
      <c r="AW2381">
        <v>18.229787234042554</v>
      </c>
      <c r="AX2381">
        <v>18.399999999999999</v>
      </c>
      <c r="AY2381">
        <v>6.75</v>
      </c>
      <c r="AZ2381">
        <v>15.840000000000002</v>
      </c>
      <c r="BA2381">
        <v>33.784615384615385</v>
      </c>
      <c r="BB2381">
        <v>30.678260869565221</v>
      </c>
      <c r="BC2381">
        <v>30.6</v>
      </c>
      <c r="BD2381">
        <v>32.271428571428572</v>
      </c>
      <c r="BE2381">
        <v>19.408695652173915</v>
      </c>
      <c r="BF2381">
        <v>22.877419354838707</v>
      </c>
      <c r="BG2381">
        <v>18.27</v>
      </c>
      <c r="BH2381">
        <v>23.200000000000003</v>
      </c>
      <c r="BI2381">
        <v>15.823255813953487</v>
      </c>
      <c r="BJ2381">
        <v>22.468965517241379</v>
      </c>
      <c r="BK2381">
        <v>29.571428571428569</v>
      </c>
      <c r="BL2381">
        <v>29.52</v>
      </c>
      <c r="BM2381">
        <v>40.800000000000004</v>
      </c>
      <c r="BN2381">
        <v>13.670270270270271</v>
      </c>
      <c r="BO2381">
        <v>25.95</v>
      </c>
      <c r="BP2381">
        <v>7.9105263157894736</v>
      </c>
      <c r="BQ2381">
        <v>24.333333333333336</v>
      </c>
      <c r="BR2381">
        <v>34.148571428571429</v>
      </c>
      <c r="BS2381">
        <v>31.542857142857148</v>
      </c>
      <c r="BT2381">
        <v>33.709090909090911</v>
      </c>
      <c r="BU2381">
        <v>19.182089552238804</v>
      </c>
      <c r="BV2381">
        <v>23.657142857142858</v>
      </c>
      <c r="BW2381">
        <v>10.366492146596858</v>
      </c>
      <c r="BX2381">
        <v>20.226998689384011</v>
      </c>
      <c r="BY2381">
        <v>22.013070523741835</v>
      </c>
      <c r="BZ2381">
        <v>2380</v>
      </c>
    </row>
    <row r="2382" spans="1:78" x14ac:dyDescent="0.25">
      <c r="A2382">
        <v>2381</v>
      </c>
      <c r="B2382" t="s">
        <v>2451</v>
      </c>
      <c r="C2382">
        <v>75</v>
      </c>
      <c r="D2382">
        <v>48</v>
      </c>
      <c r="E2382">
        <v>54</v>
      </c>
      <c r="F2382">
        <v>73</v>
      </c>
      <c r="G2382">
        <v>31</v>
      </c>
      <c r="H2382">
        <v>61</v>
      </c>
      <c r="I2382">
        <v>50</v>
      </c>
      <c r="J2382">
        <v>43</v>
      </c>
      <c r="K2382">
        <v>51</v>
      </c>
      <c r="L2382">
        <v>62</v>
      </c>
      <c r="M2382">
        <v>16</v>
      </c>
      <c r="N2382">
        <v>30</v>
      </c>
      <c r="O2382">
        <v>39</v>
      </c>
      <c r="P2382">
        <v>23</v>
      </c>
      <c r="Q2382">
        <v>24</v>
      </c>
      <c r="R2382">
        <v>28</v>
      </c>
      <c r="S2382">
        <v>45</v>
      </c>
      <c r="T2382">
        <v>60</v>
      </c>
      <c r="U2382">
        <v>37</v>
      </c>
      <c r="V2382">
        <v>35</v>
      </c>
      <c r="W2382">
        <v>42</v>
      </c>
      <c r="X2382">
        <v>28</v>
      </c>
      <c r="Y2382">
        <v>28</v>
      </c>
      <c r="Z2382">
        <v>15</v>
      </c>
      <c r="AA2382">
        <v>3</v>
      </c>
      <c r="AB2382">
        <v>71</v>
      </c>
      <c r="AC2382">
        <v>24</v>
      </c>
      <c r="AD2382">
        <v>77</v>
      </c>
      <c r="AE2382">
        <v>54</v>
      </c>
      <c r="AF2382">
        <v>35</v>
      </c>
      <c r="AG2382">
        <v>41</v>
      </c>
      <c r="AH2382">
        <v>11</v>
      </c>
      <c r="AI2382">
        <v>68</v>
      </c>
      <c r="AJ2382">
        <v>7</v>
      </c>
      <c r="AK2382">
        <v>182</v>
      </c>
      <c r="AL2382">
        <v>1518</v>
      </c>
      <c r="AM2382">
        <v>1571</v>
      </c>
      <c r="AO2382">
        <v>18.527999999999999</v>
      </c>
      <c r="AP2382">
        <v>19.5</v>
      </c>
      <c r="AQ2382">
        <v>18.8</v>
      </c>
      <c r="AR2382">
        <v>15.287671232876713</v>
      </c>
      <c r="AS2382">
        <v>26.245161290322581</v>
      </c>
      <c r="AT2382">
        <v>17.763934426229508</v>
      </c>
      <c r="AU2382">
        <v>19.728000000000002</v>
      </c>
      <c r="AV2382">
        <v>18.167441860465118</v>
      </c>
      <c r="AW2382">
        <v>16.8</v>
      </c>
      <c r="AX2382">
        <v>18.696774193548386</v>
      </c>
      <c r="AY2382">
        <v>6.75</v>
      </c>
      <c r="AZ2382">
        <v>15.840000000000002</v>
      </c>
      <c r="BA2382">
        <v>33.784615384615385</v>
      </c>
      <c r="BB2382">
        <v>30.678260869565221</v>
      </c>
      <c r="BC2382">
        <v>30.6</v>
      </c>
      <c r="BD2382">
        <v>32.271428571428572</v>
      </c>
      <c r="BE2382">
        <v>19.84</v>
      </c>
      <c r="BF2382">
        <v>23.64</v>
      </c>
      <c r="BG2382">
        <v>19.751351351351353</v>
      </c>
      <c r="BH2382">
        <v>23.862857142857145</v>
      </c>
      <c r="BI2382">
        <v>16.2</v>
      </c>
      <c r="BJ2382">
        <v>23.271428571428572</v>
      </c>
      <c r="BK2382">
        <v>29.571428571428569</v>
      </c>
      <c r="BL2382">
        <v>29.52</v>
      </c>
      <c r="BM2382">
        <v>40.800000000000004</v>
      </c>
      <c r="BN2382">
        <v>14.247887323943662</v>
      </c>
      <c r="BO2382">
        <v>25.95</v>
      </c>
      <c r="BP2382">
        <v>7.8077922077922084</v>
      </c>
      <c r="BQ2382">
        <v>24.333333333333336</v>
      </c>
      <c r="BR2382">
        <v>34.148571428571429</v>
      </c>
      <c r="BS2382">
        <v>32.312195121951227</v>
      </c>
      <c r="BT2382">
        <v>33.709090909090911</v>
      </c>
      <c r="BU2382">
        <v>18.900000000000002</v>
      </c>
      <c r="BV2382">
        <v>23.657142857142858</v>
      </c>
      <c r="BW2382">
        <v>10.87912087912088</v>
      </c>
      <c r="BX2382">
        <v>20.333596837944665</v>
      </c>
      <c r="BY2382">
        <v>22.159213373949328</v>
      </c>
      <c r="BZ2382">
        <v>2381</v>
      </c>
    </row>
    <row r="2383" spans="1:78" x14ac:dyDescent="0.25">
      <c r="A2383">
        <v>2382</v>
      </c>
      <c r="B2383" t="s">
        <v>2452</v>
      </c>
      <c r="C2383">
        <v>74</v>
      </c>
      <c r="D2383">
        <v>48</v>
      </c>
      <c r="E2383">
        <v>53</v>
      </c>
      <c r="F2383">
        <v>73</v>
      </c>
      <c r="G2383">
        <v>32</v>
      </c>
      <c r="H2383">
        <v>57</v>
      </c>
      <c r="I2383">
        <v>50</v>
      </c>
      <c r="J2383">
        <v>44</v>
      </c>
      <c r="K2383">
        <v>51</v>
      </c>
      <c r="L2383">
        <v>62</v>
      </c>
      <c r="M2383">
        <v>16</v>
      </c>
      <c r="N2383">
        <v>30</v>
      </c>
      <c r="O2383">
        <v>39</v>
      </c>
      <c r="P2383">
        <v>23</v>
      </c>
      <c r="Q2383">
        <v>24</v>
      </c>
      <c r="R2383">
        <v>28</v>
      </c>
      <c r="S2383">
        <v>45</v>
      </c>
      <c r="T2383">
        <v>60</v>
      </c>
      <c r="U2383">
        <v>37</v>
      </c>
      <c r="V2383">
        <v>35</v>
      </c>
      <c r="W2383">
        <v>43</v>
      </c>
      <c r="X2383">
        <v>29</v>
      </c>
      <c r="Y2383">
        <v>28</v>
      </c>
      <c r="Z2383">
        <v>15</v>
      </c>
      <c r="AA2383">
        <v>3</v>
      </c>
      <c r="AB2383">
        <v>71</v>
      </c>
      <c r="AC2383">
        <v>24</v>
      </c>
      <c r="AD2383">
        <v>77</v>
      </c>
      <c r="AE2383">
        <v>54</v>
      </c>
      <c r="AF2383">
        <v>35</v>
      </c>
      <c r="AG2383">
        <v>42</v>
      </c>
      <c r="AH2383">
        <v>11</v>
      </c>
      <c r="AI2383">
        <v>67</v>
      </c>
      <c r="AJ2383">
        <v>7</v>
      </c>
      <c r="AK2383">
        <v>216</v>
      </c>
      <c r="AL2383">
        <v>1541</v>
      </c>
      <c r="AM2383">
        <v>1603</v>
      </c>
      <c r="AO2383">
        <v>18.778378378378378</v>
      </c>
      <c r="AP2383">
        <v>19.5</v>
      </c>
      <c r="AQ2383">
        <v>19.154716981132076</v>
      </c>
      <c r="AR2383">
        <v>15.287671232876713</v>
      </c>
      <c r="AS2383">
        <v>25.425000000000001</v>
      </c>
      <c r="AT2383">
        <v>19.010526315789473</v>
      </c>
      <c r="AU2383">
        <v>19.728000000000002</v>
      </c>
      <c r="AV2383">
        <v>17.754545454545454</v>
      </c>
      <c r="AW2383">
        <v>16.8</v>
      </c>
      <c r="AX2383">
        <v>18.696774193548386</v>
      </c>
      <c r="AY2383">
        <v>6.75</v>
      </c>
      <c r="AZ2383">
        <v>15.840000000000002</v>
      </c>
      <c r="BA2383">
        <v>33.784615384615385</v>
      </c>
      <c r="BB2383">
        <v>30.678260869565221</v>
      </c>
      <c r="BC2383">
        <v>30.6</v>
      </c>
      <c r="BD2383">
        <v>32.271428571428572</v>
      </c>
      <c r="BE2383">
        <v>19.84</v>
      </c>
      <c r="BF2383">
        <v>23.64</v>
      </c>
      <c r="BG2383">
        <v>19.751351351351353</v>
      </c>
      <c r="BH2383">
        <v>23.862857142857145</v>
      </c>
      <c r="BI2383">
        <v>15.823255813953487</v>
      </c>
      <c r="BJ2383">
        <v>22.468965517241379</v>
      </c>
      <c r="BK2383">
        <v>29.571428571428569</v>
      </c>
      <c r="BL2383">
        <v>29.52</v>
      </c>
      <c r="BM2383">
        <v>40.800000000000004</v>
      </c>
      <c r="BN2383">
        <v>14.247887323943662</v>
      </c>
      <c r="BO2383">
        <v>25.95</v>
      </c>
      <c r="BP2383">
        <v>7.8077922077922084</v>
      </c>
      <c r="BQ2383">
        <v>24.333333333333336</v>
      </c>
      <c r="BR2383">
        <v>34.148571428571429</v>
      </c>
      <c r="BS2383">
        <v>31.542857142857148</v>
      </c>
      <c r="BT2383">
        <v>33.709090909090911</v>
      </c>
      <c r="BU2383">
        <v>19.182089552238804</v>
      </c>
      <c r="BV2383">
        <v>23.657142857142858</v>
      </c>
      <c r="BW2383">
        <v>9.1666666666666661</v>
      </c>
      <c r="BX2383">
        <v>20.030110317975343</v>
      </c>
      <c r="BY2383">
        <v>22.037477281438889</v>
      </c>
      <c r="BZ2383">
        <v>2382</v>
      </c>
    </row>
    <row r="2384" spans="1:78" x14ac:dyDescent="0.25">
      <c r="A2384">
        <v>2383</v>
      </c>
      <c r="B2384" t="s">
        <v>2453</v>
      </c>
      <c r="C2384">
        <v>75</v>
      </c>
      <c r="D2384">
        <v>49</v>
      </c>
      <c r="E2384">
        <v>54</v>
      </c>
      <c r="F2384">
        <v>74</v>
      </c>
      <c r="G2384">
        <v>32</v>
      </c>
      <c r="H2384">
        <v>57</v>
      </c>
      <c r="I2384">
        <v>52</v>
      </c>
      <c r="J2384">
        <v>46</v>
      </c>
      <c r="K2384">
        <v>56</v>
      </c>
      <c r="L2384">
        <v>63</v>
      </c>
      <c r="M2384">
        <v>16</v>
      </c>
      <c r="N2384">
        <v>30</v>
      </c>
      <c r="O2384">
        <v>39</v>
      </c>
      <c r="P2384">
        <v>23</v>
      </c>
      <c r="Q2384">
        <v>24</v>
      </c>
      <c r="R2384">
        <v>28</v>
      </c>
      <c r="S2384">
        <v>45</v>
      </c>
      <c r="T2384">
        <v>59</v>
      </c>
      <c r="U2384">
        <v>37</v>
      </c>
      <c r="V2384">
        <v>35</v>
      </c>
      <c r="W2384">
        <v>42</v>
      </c>
      <c r="X2384">
        <v>29</v>
      </c>
      <c r="Y2384">
        <v>27</v>
      </c>
      <c r="Z2384">
        <v>15</v>
      </c>
      <c r="AA2384">
        <v>3</v>
      </c>
      <c r="AB2384">
        <v>83</v>
      </c>
      <c r="AC2384">
        <v>25</v>
      </c>
      <c r="AD2384">
        <v>75</v>
      </c>
      <c r="AE2384">
        <v>54</v>
      </c>
      <c r="AF2384">
        <v>35</v>
      </c>
      <c r="AG2384">
        <v>42</v>
      </c>
      <c r="AH2384">
        <v>11</v>
      </c>
      <c r="AI2384">
        <v>68</v>
      </c>
      <c r="AJ2384">
        <v>7</v>
      </c>
      <c r="AK2384">
        <v>182</v>
      </c>
      <c r="AL2384">
        <v>1539</v>
      </c>
      <c r="AM2384">
        <v>1592</v>
      </c>
      <c r="AO2384">
        <v>18.527999999999999</v>
      </c>
      <c r="AP2384">
        <v>19.102040816326529</v>
      </c>
      <c r="AQ2384">
        <v>18.8</v>
      </c>
      <c r="AR2384">
        <v>15.081081081081082</v>
      </c>
      <c r="AS2384">
        <v>25.425000000000001</v>
      </c>
      <c r="AT2384">
        <v>19.010526315789473</v>
      </c>
      <c r="AU2384">
        <v>18.969230769230769</v>
      </c>
      <c r="AV2384">
        <v>16.982608695652175</v>
      </c>
      <c r="AW2384">
        <v>15.3</v>
      </c>
      <c r="AX2384">
        <v>18.399999999999999</v>
      </c>
      <c r="AY2384">
        <v>6.75</v>
      </c>
      <c r="AZ2384">
        <v>15.840000000000002</v>
      </c>
      <c r="BA2384">
        <v>33.784615384615385</v>
      </c>
      <c r="BB2384">
        <v>30.678260869565221</v>
      </c>
      <c r="BC2384">
        <v>30.6</v>
      </c>
      <c r="BD2384">
        <v>32.271428571428572</v>
      </c>
      <c r="BE2384">
        <v>19.84</v>
      </c>
      <c r="BF2384">
        <v>24.040677966101697</v>
      </c>
      <c r="BG2384">
        <v>19.751351351351353</v>
      </c>
      <c r="BH2384">
        <v>23.862857142857145</v>
      </c>
      <c r="BI2384">
        <v>16.2</v>
      </c>
      <c r="BJ2384">
        <v>22.468965517241379</v>
      </c>
      <c r="BK2384">
        <v>30.666666666666668</v>
      </c>
      <c r="BL2384">
        <v>29.52</v>
      </c>
      <c r="BM2384">
        <v>40.800000000000004</v>
      </c>
      <c r="BN2384">
        <v>12.187951807228915</v>
      </c>
      <c r="BO2384">
        <v>24.911999999999999</v>
      </c>
      <c r="BP2384">
        <v>8.016</v>
      </c>
      <c r="BQ2384">
        <v>24.333333333333336</v>
      </c>
      <c r="BR2384">
        <v>34.148571428571429</v>
      </c>
      <c r="BS2384">
        <v>31.542857142857148</v>
      </c>
      <c r="BT2384">
        <v>33.709090909090911</v>
      </c>
      <c r="BU2384">
        <v>18.900000000000002</v>
      </c>
      <c r="BV2384">
        <v>23.657142857142858</v>
      </c>
      <c r="BW2384">
        <v>10.87912087912088</v>
      </c>
      <c r="BX2384">
        <v>20.056140350877193</v>
      </c>
      <c r="BY2384">
        <v>21.968234487612882</v>
      </c>
      <c r="BZ2384">
        <v>2383</v>
      </c>
    </row>
    <row r="2385" spans="1:78" x14ac:dyDescent="0.25">
      <c r="A2385">
        <v>2384</v>
      </c>
      <c r="B2385" t="s">
        <v>2454</v>
      </c>
      <c r="C2385">
        <v>76</v>
      </c>
      <c r="D2385">
        <v>48</v>
      </c>
      <c r="E2385">
        <v>54</v>
      </c>
      <c r="F2385">
        <v>73</v>
      </c>
      <c r="G2385">
        <v>32</v>
      </c>
      <c r="H2385">
        <v>60</v>
      </c>
      <c r="I2385">
        <v>52</v>
      </c>
      <c r="J2385">
        <v>46</v>
      </c>
      <c r="K2385">
        <v>56</v>
      </c>
      <c r="L2385">
        <v>63</v>
      </c>
      <c r="M2385">
        <v>16</v>
      </c>
      <c r="N2385">
        <v>30</v>
      </c>
      <c r="O2385">
        <v>39</v>
      </c>
      <c r="P2385">
        <v>23</v>
      </c>
      <c r="Q2385">
        <v>24</v>
      </c>
      <c r="R2385">
        <v>28</v>
      </c>
      <c r="S2385">
        <v>45</v>
      </c>
      <c r="T2385">
        <v>59</v>
      </c>
      <c r="U2385">
        <v>37</v>
      </c>
      <c r="V2385">
        <v>35</v>
      </c>
      <c r="W2385">
        <v>42</v>
      </c>
      <c r="X2385">
        <v>28</v>
      </c>
      <c r="Y2385">
        <v>27</v>
      </c>
      <c r="Z2385">
        <v>14</v>
      </c>
      <c r="AA2385">
        <v>3</v>
      </c>
      <c r="AB2385">
        <v>83</v>
      </c>
      <c r="AC2385">
        <v>25</v>
      </c>
      <c r="AD2385">
        <v>75</v>
      </c>
      <c r="AE2385">
        <v>55</v>
      </c>
      <c r="AF2385">
        <v>35</v>
      </c>
      <c r="AG2385">
        <v>42</v>
      </c>
      <c r="AH2385">
        <v>11</v>
      </c>
      <c r="AI2385">
        <v>67</v>
      </c>
      <c r="AJ2385">
        <v>7</v>
      </c>
      <c r="AK2385">
        <v>205</v>
      </c>
      <c r="AL2385">
        <v>1544</v>
      </c>
      <c r="AM2385">
        <v>1615</v>
      </c>
      <c r="AO2385">
        <v>18.284210526315789</v>
      </c>
      <c r="AP2385">
        <v>19.5</v>
      </c>
      <c r="AQ2385">
        <v>18.8</v>
      </c>
      <c r="AR2385">
        <v>15.287671232876713</v>
      </c>
      <c r="AS2385">
        <v>25.425000000000001</v>
      </c>
      <c r="AT2385">
        <v>18.059999999999999</v>
      </c>
      <c r="AU2385">
        <v>18.969230769230769</v>
      </c>
      <c r="AV2385">
        <v>16.982608695652175</v>
      </c>
      <c r="AW2385">
        <v>15.3</v>
      </c>
      <c r="AX2385">
        <v>18.399999999999999</v>
      </c>
      <c r="AY2385">
        <v>6.75</v>
      </c>
      <c r="AZ2385">
        <v>15.840000000000002</v>
      </c>
      <c r="BA2385">
        <v>33.784615384615385</v>
      </c>
      <c r="BB2385">
        <v>30.678260869565221</v>
      </c>
      <c r="BC2385">
        <v>30.6</v>
      </c>
      <c r="BD2385">
        <v>32.271428571428572</v>
      </c>
      <c r="BE2385">
        <v>19.84</v>
      </c>
      <c r="BF2385">
        <v>24.040677966101697</v>
      </c>
      <c r="BG2385">
        <v>19.751351351351353</v>
      </c>
      <c r="BH2385">
        <v>23.862857142857145</v>
      </c>
      <c r="BI2385">
        <v>16.2</v>
      </c>
      <c r="BJ2385">
        <v>23.271428571428572</v>
      </c>
      <c r="BK2385">
        <v>30.666666666666668</v>
      </c>
      <c r="BL2385">
        <v>31.628571428571433</v>
      </c>
      <c r="BM2385">
        <v>40.800000000000004</v>
      </c>
      <c r="BN2385">
        <v>12.187951807228915</v>
      </c>
      <c r="BO2385">
        <v>24.911999999999999</v>
      </c>
      <c r="BP2385">
        <v>8.016</v>
      </c>
      <c r="BQ2385">
        <v>23.890909090909094</v>
      </c>
      <c r="BR2385">
        <v>34.148571428571429</v>
      </c>
      <c r="BS2385">
        <v>31.542857142857148</v>
      </c>
      <c r="BT2385">
        <v>33.709090909090911</v>
      </c>
      <c r="BU2385">
        <v>19.182089552238804</v>
      </c>
      <c r="BV2385">
        <v>23.657142857142858</v>
      </c>
      <c r="BW2385">
        <v>9.6585365853658551</v>
      </c>
      <c r="BX2385">
        <v>19.991191709844561</v>
      </c>
      <c r="BY2385">
        <v>21.905230176385722</v>
      </c>
      <c r="BZ2385">
        <v>2384</v>
      </c>
    </row>
    <row r="2386" spans="1:78" x14ac:dyDescent="0.25">
      <c r="A2386">
        <v>2385</v>
      </c>
      <c r="B2386" t="s">
        <v>2455</v>
      </c>
      <c r="C2386">
        <v>74</v>
      </c>
      <c r="D2386">
        <v>48</v>
      </c>
      <c r="E2386">
        <v>54</v>
      </c>
      <c r="F2386">
        <v>74</v>
      </c>
      <c r="G2386">
        <v>31</v>
      </c>
      <c r="H2386">
        <v>59</v>
      </c>
      <c r="I2386">
        <v>51</v>
      </c>
      <c r="J2386">
        <v>46</v>
      </c>
      <c r="K2386">
        <v>57</v>
      </c>
      <c r="L2386">
        <v>63</v>
      </c>
      <c r="M2386">
        <v>16</v>
      </c>
      <c r="N2386">
        <v>30</v>
      </c>
      <c r="O2386">
        <v>39</v>
      </c>
      <c r="P2386">
        <v>23</v>
      </c>
      <c r="Q2386">
        <v>24</v>
      </c>
      <c r="R2386">
        <v>28</v>
      </c>
      <c r="S2386">
        <v>45</v>
      </c>
      <c r="T2386">
        <v>59</v>
      </c>
      <c r="U2386">
        <v>37</v>
      </c>
      <c r="V2386">
        <v>35</v>
      </c>
      <c r="W2386">
        <v>42</v>
      </c>
      <c r="X2386">
        <v>28</v>
      </c>
      <c r="Y2386">
        <v>27</v>
      </c>
      <c r="Z2386">
        <v>14</v>
      </c>
      <c r="AA2386">
        <v>3</v>
      </c>
      <c r="AB2386">
        <v>84</v>
      </c>
      <c r="AC2386">
        <v>25</v>
      </c>
      <c r="AD2386">
        <v>75</v>
      </c>
      <c r="AE2386">
        <v>55</v>
      </c>
      <c r="AF2386">
        <v>35</v>
      </c>
      <c r="AG2386">
        <v>41</v>
      </c>
      <c r="AH2386">
        <v>11</v>
      </c>
      <c r="AI2386">
        <v>66</v>
      </c>
      <c r="AJ2386">
        <v>7</v>
      </c>
      <c r="AK2386">
        <v>205</v>
      </c>
      <c r="AL2386">
        <v>1544</v>
      </c>
      <c r="AM2386">
        <v>1611</v>
      </c>
      <c r="AO2386">
        <v>18.778378378378378</v>
      </c>
      <c r="AP2386">
        <v>19.5</v>
      </c>
      <c r="AQ2386">
        <v>18.8</v>
      </c>
      <c r="AR2386">
        <v>15.081081081081082</v>
      </c>
      <c r="AS2386">
        <v>26.245161290322581</v>
      </c>
      <c r="AT2386">
        <v>18.366101694915255</v>
      </c>
      <c r="AU2386">
        <v>19.341176470588234</v>
      </c>
      <c r="AV2386">
        <v>16.982608695652175</v>
      </c>
      <c r="AW2386">
        <v>15.03157894736842</v>
      </c>
      <c r="AX2386">
        <v>18.399999999999999</v>
      </c>
      <c r="AY2386">
        <v>6.75</v>
      </c>
      <c r="AZ2386">
        <v>15.840000000000002</v>
      </c>
      <c r="BA2386">
        <v>33.784615384615385</v>
      </c>
      <c r="BB2386">
        <v>30.678260869565221</v>
      </c>
      <c r="BC2386">
        <v>30.6</v>
      </c>
      <c r="BD2386">
        <v>32.271428571428572</v>
      </c>
      <c r="BE2386">
        <v>19.84</v>
      </c>
      <c r="BF2386">
        <v>24.040677966101697</v>
      </c>
      <c r="BG2386">
        <v>19.751351351351353</v>
      </c>
      <c r="BH2386">
        <v>23.862857142857145</v>
      </c>
      <c r="BI2386">
        <v>16.2</v>
      </c>
      <c r="BJ2386">
        <v>23.271428571428572</v>
      </c>
      <c r="BK2386">
        <v>30.666666666666668</v>
      </c>
      <c r="BL2386">
        <v>31.628571428571433</v>
      </c>
      <c r="BM2386">
        <v>40.800000000000004</v>
      </c>
      <c r="BN2386">
        <v>12.042857142857143</v>
      </c>
      <c r="BO2386">
        <v>24.911999999999999</v>
      </c>
      <c r="BP2386">
        <v>8.016</v>
      </c>
      <c r="BQ2386">
        <v>23.890909090909094</v>
      </c>
      <c r="BR2386">
        <v>34.148571428571429</v>
      </c>
      <c r="BS2386">
        <v>32.312195121951227</v>
      </c>
      <c r="BT2386">
        <v>33.709090909090911</v>
      </c>
      <c r="BU2386">
        <v>19.472727272727273</v>
      </c>
      <c r="BV2386">
        <v>23.657142857142858</v>
      </c>
      <c r="BW2386">
        <v>9.6585365853658551</v>
      </c>
      <c r="BX2386">
        <v>19.991191709844561</v>
      </c>
      <c r="BY2386">
        <v>21.997174456663316</v>
      </c>
      <c r="BZ2386">
        <v>2385</v>
      </c>
    </row>
    <row r="2387" spans="1:78" x14ac:dyDescent="0.25">
      <c r="A2387">
        <v>2386</v>
      </c>
      <c r="B2387" t="s">
        <v>2456</v>
      </c>
      <c r="C2387">
        <v>74</v>
      </c>
      <c r="D2387">
        <v>47</v>
      </c>
      <c r="E2387">
        <v>54</v>
      </c>
      <c r="F2387">
        <v>74</v>
      </c>
      <c r="G2387">
        <v>31</v>
      </c>
      <c r="H2387">
        <v>60</v>
      </c>
      <c r="I2387">
        <v>49</v>
      </c>
      <c r="J2387">
        <v>46</v>
      </c>
      <c r="K2387">
        <v>57</v>
      </c>
      <c r="L2387">
        <v>63</v>
      </c>
      <c r="M2387">
        <v>16</v>
      </c>
      <c r="N2387">
        <v>30</v>
      </c>
      <c r="O2387">
        <v>39</v>
      </c>
      <c r="P2387">
        <v>22</v>
      </c>
      <c r="Q2387">
        <v>24</v>
      </c>
      <c r="R2387">
        <v>28</v>
      </c>
      <c r="S2387">
        <v>44</v>
      </c>
      <c r="T2387">
        <v>59</v>
      </c>
      <c r="U2387">
        <v>37</v>
      </c>
      <c r="V2387">
        <v>34</v>
      </c>
      <c r="W2387">
        <v>42</v>
      </c>
      <c r="X2387">
        <v>28</v>
      </c>
      <c r="Y2387">
        <v>27</v>
      </c>
      <c r="Z2387">
        <v>15</v>
      </c>
      <c r="AA2387">
        <v>3</v>
      </c>
      <c r="AB2387">
        <v>77</v>
      </c>
      <c r="AC2387">
        <v>27</v>
      </c>
      <c r="AD2387">
        <v>81</v>
      </c>
      <c r="AE2387">
        <v>55</v>
      </c>
      <c r="AF2387">
        <v>35</v>
      </c>
      <c r="AG2387">
        <v>42</v>
      </c>
      <c r="AH2387">
        <v>11</v>
      </c>
      <c r="AI2387">
        <v>64</v>
      </c>
      <c r="AJ2387">
        <v>7</v>
      </c>
      <c r="AK2387">
        <v>191</v>
      </c>
      <c r="AL2387">
        <v>1542</v>
      </c>
      <c r="AM2387">
        <v>1593</v>
      </c>
      <c r="AO2387">
        <v>18.778378378378378</v>
      </c>
      <c r="AP2387">
        <v>19.914893617021278</v>
      </c>
      <c r="AQ2387">
        <v>18.8</v>
      </c>
      <c r="AR2387">
        <v>15.081081081081082</v>
      </c>
      <c r="AS2387">
        <v>26.245161290322581</v>
      </c>
      <c r="AT2387">
        <v>18.059999999999999</v>
      </c>
      <c r="AU2387">
        <v>20.130612244897961</v>
      </c>
      <c r="AV2387">
        <v>16.982608695652175</v>
      </c>
      <c r="AW2387">
        <v>15.03157894736842</v>
      </c>
      <c r="AX2387">
        <v>18.399999999999999</v>
      </c>
      <c r="AY2387">
        <v>6.75</v>
      </c>
      <c r="AZ2387">
        <v>15.840000000000002</v>
      </c>
      <c r="BA2387">
        <v>33.784615384615385</v>
      </c>
      <c r="BB2387">
        <v>32.072727272727271</v>
      </c>
      <c r="BC2387">
        <v>30.6</v>
      </c>
      <c r="BD2387">
        <v>32.271428571428572</v>
      </c>
      <c r="BE2387">
        <v>20.290909090909093</v>
      </c>
      <c r="BF2387">
        <v>24.040677966101697</v>
      </c>
      <c r="BG2387">
        <v>19.751351351351353</v>
      </c>
      <c r="BH2387">
        <v>24.564705882352939</v>
      </c>
      <c r="BI2387">
        <v>16.2</v>
      </c>
      <c r="BJ2387">
        <v>23.271428571428572</v>
      </c>
      <c r="BK2387">
        <v>30.666666666666668</v>
      </c>
      <c r="BL2387">
        <v>29.52</v>
      </c>
      <c r="BM2387">
        <v>40.800000000000004</v>
      </c>
      <c r="BN2387">
        <v>13.137662337662338</v>
      </c>
      <c r="BO2387">
        <v>23.066666666666666</v>
      </c>
      <c r="BP2387">
        <v>7.4222222222222216</v>
      </c>
      <c r="BQ2387">
        <v>23.890909090909094</v>
      </c>
      <c r="BR2387">
        <v>34.148571428571429</v>
      </c>
      <c r="BS2387">
        <v>31.542857142857148</v>
      </c>
      <c r="BT2387">
        <v>33.709090909090911</v>
      </c>
      <c r="BU2387">
        <v>20.081250000000001</v>
      </c>
      <c r="BV2387">
        <v>23.657142857142858</v>
      </c>
      <c r="BW2387">
        <v>10.366492146596858</v>
      </c>
      <c r="BX2387">
        <v>20.017120622568093</v>
      </c>
      <c r="BY2387">
        <v>22.082711560001592</v>
      </c>
      <c r="BZ2387">
        <v>2386</v>
      </c>
    </row>
    <row r="2388" spans="1:78" x14ac:dyDescent="0.25">
      <c r="A2388">
        <v>2387</v>
      </c>
      <c r="B2388" t="s">
        <v>2457</v>
      </c>
      <c r="C2388">
        <v>74</v>
      </c>
      <c r="D2388">
        <v>45</v>
      </c>
      <c r="E2388">
        <v>54</v>
      </c>
      <c r="F2388">
        <v>73</v>
      </c>
      <c r="G2388">
        <v>32</v>
      </c>
      <c r="H2388">
        <v>60</v>
      </c>
      <c r="I2388">
        <v>51</v>
      </c>
      <c r="J2388">
        <v>46</v>
      </c>
      <c r="K2388">
        <v>56</v>
      </c>
      <c r="L2388">
        <v>64</v>
      </c>
      <c r="M2388">
        <v>16</v>
      </c>
      <c r="N2388">
        <v>30</v>
      </c>
      <c r="O2388">
        <v>40</v>
      </c>
      <c r="P2388">
        <v>22</v>
      </c>
      <c r="Q2388">
        <v>24</v>
      </c>
      <c r="R2388">
        <v>28</v>
      </c>
      <c r="S2388">
        <v>44</v>
      </c>
      <c r="T2388">
        <v>56</v>
      </c>
      <c r="U2388">
        <v>37</v>
      </c>
      <c r="V2388">
        <v>34</v>
      </c>
      <c r="W2388">
        <v>42</v>
      </c>
      <c r="X2388">
        <v>28</v>
      </c>
      <c r="Y2388">
        <v>27</v>
      </c>
      <c r="Z2388">
        <v>15</v>
      </c>
      <c r="AA2388">
        <v>3</v>
      </c>
      <c r="AB2388">
        <v>73</v>
      </c>
      <c r="AC2388">
        <v>25</v>
      </c>
      <c r="AD2388">
        <v>80</v>
      </c>
      <c r="AE2388">
        <v>55</v>
      </c>
      <c r="AF2388">
        <v>35</v>
      </c>
      <c r="AG2388">
        <v>42</v>
      </c>
      <c r="AH2388">
        <v>11</v>
      </c>
      <c r="AI2388">
        <v>63</v>
      </c>
      <c r="AJ2388">
        <v>7</v>
      </c>
      <c r="AK2388">
        <v>160</v>
      </c>
      <c r="AL2388">
        <v>1550</v>
      </c>
      <c r="AM2388">
        <v>1552</v>
      </c>
      <c r="AO2388">
        <v>18.778378378378378</v>
      </c>
      <c r="AP2388">
        <v>20.8</v>
      </c>
      <c r="AQ2388">
        <v>18.8</v>
      </c>
      <c r="AR2388">
        <v>15.287671232876713</v>
      </c>
      <c r="AS2388">
        <v>25.425000000000001</v>
      </c>
      <c r="AT2388">
        <v>18.059999999999999</v>
      </c>
      <c r="AU2388">
        <v>19.341176470588234</v>
      </c>
      <c r="AV2388">
        <v>16.982608695652175</v>
      </c>
      <c r="AW2388">
        <v>15.3</v>
      </c>
      <c r="AX2388">
        <v>18.112500000000001</v>
      </c>
      <c r="AY2388">
        <v>6.75</v>
      </c>
      <c r="AZ2388">
        <v>15.840000000000002</v>
      </c>
      <c r="BA2388">
        <v>32.940000000000005</v>
      </c>
      <c r="BB2388">
        <v>32.072727272727271</v>
      </c>
      <c r="BC2388">
        <v>30.6</v>
      </c>
      <c r="BD2388">
        <v>32.271428571428572</v>
      </c>
      <c r="BE2388">
        <v>20.290909090909093</v>
      </c>
      <c r="BF2388">
        <v>25.328571428571429</v>
      </c>
      <c r="BG2388">
        <v>19.751351351351353</v>
      </c>
      <c r="BH2388">
        <v>24.564705882352939</v>
      </c>
      <c r="BI2388">
        <v>16.2</v>
      </c>
      <c r="BJ2388">
        <v>23.271428571428572</v>
      </c>
      <c r="BK2388">
        <v>30.666666666666668</v>
      </c>
      <c r="BL2388">
        <v>29.52</v>
      </c>
      <c r="BM2388">
        <v>40.800000000000004</v>
      </c>
      <c r="BN2388">
        <v>13.857534246575343</v>
      </c>
      <c r="BO2388">
        <v>24.911999999999999</v>
      </c>
      <c r="BP2388">
        <v>7.5149999999999997</v>
      </c>
      <c r="BQ2388">
        <v>23.890909090909094</v>
      </c>
      <c r="BR2388">
        <v>34.148571428571429</v>
      </c>
      <c r="BS2388">
        <v>31.542857142857148</v>
      </c>
      <c r="BT2388">
        <v>33.709090909090911</v>
      </c>
      <c r="BU2388">
        <v>20.400000000000002</v>
      </c>
      <c r="BV2388">
        <v>23.657142857142858</v>
      </c>
      <c r="BW2388">
        <v>12.375</v>
      </c>
      <c r="BX2388">
        <v>19.913806451612903</v>
      </c>
      <c r="BY2388">
        <v>22.294702741265802</v>
      </c>
      <c r="BZ2388">
        <v>2387</v>
      </c>
    </row>
    <row r="2389" spans="1:78" x14ac:dyDescent="0.25">
      <c r="A2389">
        <v>2388</v>
      </c>
      <c r="B2389" t="s">
        <v>2458</v>
      </c>
      <c r="C2389">
        <v>73</v>
      </c>
      <c r="D2389">
        <v>45</v>
      </c>
      <c r="E2389">
        <v>54</v>
      </c>
      <c r="F2389">
        <v>74</v>
      </c>
      <c r="G2389">
        <v>31</v>
      </c>
      <c r="H2389">
        <v>60</v>
      </c>
      <c r="I2389">
        <v>51</v>
      </c>
      <c r="J2389">
        <v>46</v>
      </c>
      <c r="K2389">
        <v>57</v>
      </c>
      <c r="L2389">
        <v>64</v>
      </c>
      <c r="M2389">
        <v>16</v>
      </c>
      <c r="N2389">
        <v>30</v>
      </c>
      <c r="O2389">
        <v>40</v>
      </c>
      <c r="P2389">
        <v>22</v>
      </c>
      <c r="Q2389">
        <v>24</v>
      </c>
      <c r="R2389">
        <v>28</v>
      </c>
      <c r="S2389">
        <v>44</v>
      </c>
      <c r="T2389">
        <v>56</v>
      </c>
      <c r="U2389">
        <v>37</v>
      </c>
      <c r="V2389">
        <v>34</v>
      </c>
      <c r="W2389">
        <v>42</v>
      </c>
      <c r="X2389">
        <v>28</v>
      </c>
      <c r="Y2389">
        <v>27</v>
      </c>
      <c r="Z2389">
        <v>15</v>
      </c>
      <c r="AA2389">
        <v>3</v>
      </c>
      <c r="AB2389">
        <v>72</v>
      </c>
      <c r="AC2389">
        <v>25</v>
      </c>
      <c r="AD2389">
        <v>81</v>
      </c>
      <c r="AE2389">
        <v>55</v>
      </c>
      <c r="AF2389">
        <v>35</v>
      </c>
      <c r="AG2389">
        <v>42</v>
      </c>
      <c r="AH2389">
        <v>11</v>
      </c>
      <c r="AI2389">
        <v>63</v>
      </c>
      <c r="AJ2389">
        <v>7</v>
      </c>
      <c r="AK2389">
        <v>160</v>
      </c>
      <c r="AL2389">
        <v>1546</v>
      </c>
      <c r="AM2389">
        <v>1552</v>
      </c>
      <c r="AO2389">
        <v>19.035616438356165</v>
      </c>
      <c r="AP2389">
        <v>20.8</v>
      </c>
      <c r="AQ2389">
        <v>18.8</v>
      </c>
      <c r="AR2389">
        <v>15.081081081081082</v>
      </c>
      <c r="AS2389">
        <v>26.245161290322581</v>
      </c>
      <c r="AT2389">
        <v>18.059999999999999</v>
      </c>
      <c r="AU2389">
        <v>19.341176470588234</v>
      </c>
      <c r="AV2389">
        <v>16.982608695652175</v>
      </c>
      <c r="AW2389">
        <v>15.03157894736842</v>
      </c>
      <c r="AX2389">
        <v>18.112500000000001</v>
      </c>
      <c r="AY2389">
        <v>6.75</v>
      </c>
      <c r="AZ2389">
        <v>15.840000000000002</v>
      </c>
      <c r="BA2389">
        <v>32.940000000000005</v>
      </c>
      <c r="BB2389">
        <v>32.072727272727271</v>
      </c>
      <c r="BC2389">
        <v>30.6</v>
      </c>
      <c r="BD2389">
        <v>32.271428571428572</v>
      </c>
      <c r="BE2389">
        <v>20.290909090909093</v>
      </c>
      <c r="BF2389">
        <v>25.328571428571429</v>
      </c>
      <c r="BG2389">
        <v>19.751351351351353</v>
      </c>
      <c r="BH2389">
        <v>24.564705882352939</v>
      </c>
      <c r="BI2389">
        <v>16.2</v>
      </c>
      <c r="BJ2389">
        <v>23.271428571428572</v>
      </c>
      <c r="BK2389">
        <v>30.666666666666668</v>
      </c>
      <c r="BL2389">
        <v>29.52</v>
      </c>
      <c r="BM2389">
        <v>40.800000000000004</v>
      </c>
      <c r="BN2389">
        <v>14.05</v>
      </c>
      <c r="BO2389">
        <v>24.911999999999999</v>
      </c>
      <c r="BP2389">
        <v>7.4222222222222216</v>
      </c>
      <c r="BQ2389">
        <v>23.890909090909094</v>
      </c>
      <c r="BR2389">
        <v>34.148571428571429</v>
      </c>
      <c r="BS2389">
        <v>31.542857142857148</v>
      </c>
      <c r="BT2389">
        <v>33.709090909090911</v>
      </c>
      <c r="BU2389">
        <v>20.400000000000002</v>
      </c>
      <c r="BV2389">
        <v>23.657142857142858</v>
      </c>
      <c r="BW2389">
        <v>12.375</v>
      </c>
      <c r="BX2389">
        <v>19.965329883570504</v>
      </c>
      <c r="BY2389">
        <v>22.317482327573799</v>
      </c>
      <c r="BZ2389">
        <v>2388</v>
      </c>
    </row>
    <row r="2390" spans="1:78" x14ac:dyDescent="0.25">
      <c r="A2390">
        <v>2389</v>
      </c>
      <c r="B2390" t="s">
        <v>2459</v>
      </c>
      <c r="C2390">
        <v>73</v>
      </c>
      <c r="D2390">
        <v>45</v>
      </c>
      <c r="E2390">
        <v>54</v>
      </c>
      <c r="F2390">
        <v>73</v>
      </c>
      <c r="G2390">
        <v>31</v>
      </c>
      <c r="H2390">
        <v>60</v>
      </c>
      <c r="I2390">
        <v>50</v>
      </c>
      <c r="J2390">
        <v>46</v>
      </c>
      <c r="K2390">
        <v>57</v>
      </c>
      <c r="L2390">
        <v>65</v>
      </c>
      <c r="M2390">
        <v>17</v>
      </c>
      <c r="N2390">
        <v>30</v>
      </c>
      <c r="O2390">
        <v>40</v>
      </c>
      <c r="P2390">
        <v>22</v>
      </c>
      <c r="Q2390">
        <v>24</v>
      </c>
      <c r="R2390">
        <v>28</v>
      </c>
      <c r="S2390">
        <v>44</v>
      </c>
      <c r="T2390">
        <v>56</v>
      </c>
      <c r="U2390">
        <v>39</v>
      </c>
      <c r="V2390">
        <v>33</v>
      </c>
      <c r="W2390">
        <v>41</v>
      </c>
      <c r="X2390">
        <v>29</v>
      </c>
      <c r="Y2390">
        <v>27</v>
      </c>
      <c r="Z2390">
        <v>14</v>
      </c>
      <c r="AA2390">
        <v>3</v>
      </c>
      <c r="AB2390">
        <v>72</v>
      </c>
      <c r="AC2390">
        <v>25</v>
      </c>
      <c r="AD2390">
        <v>80</v>
      </c>
      <c r="AE2390">
        <v>55</v>
      </c>
      <c r="AF2390">
        <v>35</v>
      </c>
      <c r="AG2390">
        <v>42</v>
      </c>
      <c r="AH2390">
        <v>11</v>
      </c>
      <c r="AI2390">
        <v>63</v>
      </c>
      <c r="AJ2390">
        <v>7</v>
      </c>
      <c r="AK2390">
        <v>195</v>
      </c>
      <c r="AL2390">
        <v>1547</v>
      </c>
      <c r="AM2390">
        <v>1586</v>
      </c>
      <c r="AO2390">
        <v>19.035616438356165</v>
      </c>
      <c r="AP2390">
        <v>20.8</v>
      </c>
      <c r="AQ2390">
        <v>18.8</v>
      </c>
      <c r="AR2390">
        <v>15.287671232876713</v>
      </c>
      <c r="AS2390">
        <v>26.245161290322581</v>
      </c>
      <c r="AT2390">
        <v>18.059999999999999</v>
      </c>
      <c r="AU2390">
        <v>19.728000000000002</v>
      </c>
      <c r="AV2390">
        <v>16.982608695652175</v>
      </c>
      <c r="AW2390">
        <v>15.03157894736842</v>
      </c>
      <c r="AX2390">
        <v>17.833846153846157</v>
      </c>
      <c r="AY2390">
        <v>6.3529411764705879</v>
      </c>
      <c r="AZ2390">
        <v>15.840000000000002</v>
      </c>
      <c r="BA2390">
        <v>32.940000000000005</v>
      </c>
      <c r="BB2390">
        <v>32.072727272727271</v>
      </c>
      <c r="BC2390">
        <v>30.6</v>
      </c>
      <c r="BD2390">
        <v>32.271428571428572</v>
      </c>
      <c r="BE2390">
        <v>20.290909090909093</v>
      </c>
      <c r="BF2390">
        <v>25.328571428571429</v>
      </c>
      <c r="BG2390">
        <v>18.738461538461539</v>
      </c>
      <c r="BH2390">
        <v>25.309090909090909</v>
      </c>
      <c r="BI2390">
        <v>16.595121951219511</v>
      </c>
      <c r="BJ2390">
        <v>22.468965517241379</v>
      </c>
      <c r="BK2390">
        <v>30.666666666666668</v>
      </c>
      <c r="BL2390">
        <v>31.628571428571433</v>
      </c>
      <c r="BM2390">
        <v>40.800000000000004</v>
      </c>
      <c r="BN2390">
        <v>14.05</v>
      </c>
      <c r="BO2390">
        <v>24.911999999999999</v>
      </c>
      <c r="BP2390">
        <v>7.5149999999999997</v>
      </c>
      <c r="BQ2390">
        <v>23.890909090909094</v>
      </c>
      <c r="BR2390">
        <v>34.148571428571429</v>
      </c>
      <c r="BS2390">
        <v>31.542857142857148</v>
      </c>
      <c r="BT2390">
        <v>33.709090909090911</v>
      </c>
      <c r="BU2390">
        <v>20.400000000000002</v>
      </c>
      <c r="BV2390">
        <v>23.657142857142858</v>
      </c>
      <c r="BW2390">
        <v>10.153846153846155</v>
      </c>
      <c r="BX2390">
        <v>19.952424046541694</v>
      </c>
      <c r="BY2390">
        <v>22.202964107411187</v>
      </c>
      <c r="BZ2390">
        <v>2389</v>
      </c>
    </row>
    <row r="2391" spans="1:78" x14ac:dyDescent="0.25">
      <c r="A2391">
        <v>2390</v>
      </c>
      <c r="B2391" t="s">
        <v>2460</v>
      </c>
      <c r="C2391">
        <v>73</v>
      </c>
      <c r="D2391">
        <v>45</v>
      </c>
      <c r="E2391">
        <v>54</v>
      </c>
      <c r="F2391">
        <v>74</v>
      </c>
      <c r="G2391">
        <v>31</v>
      </c>
      <c r="H2391">
        <v>60</v>
      </c>
      <c r="I2391">
        <v>51</v>
      </c>
      <c r="J2391">
        <v>47</v>
      </c>
      <c r="K2391">
        <v>56</v>
      </c>
      <c r="L2391">
        <v>66</v>
      </c>
      <c r="M2391">
        <v>16</v>
      </c>
      <c r="N2391">
        <v>30</v>
      </c>
      <c r="O2391">
        <v>40</v>
      </c>
      <c r="P2391">
        <v>22</v>
      </c>
      <c r="Q2391">
        <v>24</v>
      </c>
      <c r="R2391">
        <v>28</v>
      </c>
      <c r="S2391">
        <v>44</v>
      </c>
      <c r="T2391">
        <v>56</v>
      </c>
      <c r="U2391">
        <v>39</v>
      </c>
      <c r="V2391">
        <v>33</v>
      </c>
      <c r="W2391">
        <v>42</v>
      </c>
      <c r="X2391">
        <v>28</v>
      </c>
      <c r="Y2391">
        <v>27</v>
      </c>
      <c r="Z2391">
        <v>15</v>
      </c>
      <c r="AA2391">
        <v>3</v>
      </c>
      <c r="AB2391">
        <v>71</v>
      </c>
      <c r="AC2391">
        <v>25</v>
      </c>
      <c r="AD2391">
        <v>84</v>
      </c>
      <c r="AE2391">
        <v>55</v>
      </c>
      <c r="AF2391">
        <v>35</v>
      </c>
      <c r="AG2391">
        <v>41</v>
      </c>
      <c r="AH2391">
        <v>11</v>
      </c>
      <c r="AI2391">
        <v>63</v>
      </c>
      <c r="AJ2391">
        <v>7</v>
      </c>
      <c r="AK2391">
        <v>194</v>
      </c>
      <c r="AL2391">
        <v>1548</v>
      </c>
      <c r="AM2391">
        <v>1590</v>
      </c>
      <c r="AO2391">
        <v>19.035616438356165</v>
      </c>
      <c r="AP2391">
        <v>20.8</v>
      </c>
      <c r="AQ2391">
        <v>18.8</v>
      </c>
      <c r="AR2391">
        <v>15.081081081081082</v>
      </c>
      <c r="AS2391">
        <v>26.245161290322581</v>
      </c>
      <c r="AT2391">
        <v>18.059999999999999</v>
      </c>
      <c r="AU2391">
        <v>19.341176470588234</v>
      </c>
      <c r="AV2391">
        <v>16.621276595744682</v>
      </c>
      <c r="AW2391">
        <v>15.3</v>
      </c>
      <c r="AX2391">
        <v>17.563636363636366</v>
      </c>
      <c r="AY2391">
        <v>6.75</v>
      </c>
      <c r="AZ2391">
        <v>15.840000000000002</v>
      </c>
      <c r="BA2391">
        <v>32.940000000000005</v>
      </c>
      <c r="BB2391">
        <v>32.072727272727271</v>
      </c>
      <c r="BC2391">
        <v>30.6</v>
      </c>
      <c r="BD2391">
        <v>32.271428571428572</v>
      </c>
      <c r="BE2391">
        <v>20.290909090909093</v>
      </c>
      <c r="BF2391">
        <v>25.328571428571429</v>
      </c>
      <c r="BG2391">
        <v>18.738461538461539</v>
      </c>
      <c r="BH2391">
        <v>25.309090909090909</v>
      </c>
      <c r="BI2391">
        <v>16.2</v>
      </c>
      <c r="BJ2391">
        <v>23.271428571428572</v>
      </c>
      <c r="BK2391">
        <v>30.666666666666668</v>
      </c>
      <c r="BL2391">
        <v>29.52</v>
      </c>
      <c r="BM2391">
        <v>40.800000000000004</v>
      </c>
      <c r="BN2391">
        <v>14.247887323943662</v>
      </c>
      <c r="BO2391">
        <v>24.911999999999999</v>
      </c>
      <c r="BP2391">
        <v>7.1571428571428575</v>
      </c>
      <c r="BQ2391">
        <v>23.890909090909094</v>
      </c>
      <c r="BR2391">
        <v>34.148571428571429</v>
      </c>
      <c r="BS2391">
        <v>32.312195121951227</v>
      </c>
      <c r="BT2391">
        <v>33.709090909090911</v>
      </c>
      <c r="BU2391">
        <v>20.400000000000002</v>
      </c>
      <c r="BV2391">
        <v>23.657142857142858</v>
      </c>
      <c r="BW2391">
        <v>10.20618556701031</v>
      </c>
      <c r="BX2391">
        <v>19.939534883720931</v>
      </c>
      <c r="BY2391">
        <v>22.186554904007917</v>
      </c>
      <c r="BZ2391">
        <v>2390</v>
      </c>
    </row>
    <row r="2392" spans="1:78" x14ac:dyDescent="0.25">
      <c r="A2392">
        <v>2391</v>
      </c>
      <c r="B2392" t="s">
        <v>2461</v>
      </c>
      <c r="C2392">
        <v>73</v>
      </c>
      <c r="D2392">
        <v>45</v>
      </c>
      <c r="E2392">
        <v>53</v>
      </c>
      <c r="F2392">
        <v>73</v>
      </c>
      <c r="G2392">
        <v>31</v>
      </c>
      <c r="H2392">
        <v>57</v>
      </c>
      <c r="I2392">
        <v>49</v>
      </c>
      <c r="J2392">
        <v>46</v>
      </c>
      <c r="K2392">
        <v>56</v>
      </c>
      <c r="L2392">
        <v>65</v>
      </c>
      <c r="M2392">
        <v>17</v>
      </c>
      <c r="N2392">
        <v>30</v>
      </c>
      <c r="O2392">
        <v>40</v>
      </c>
      <c r="P2392">
        <v>22</v>
      </c>
      <c r="Q2392">
        <v>24</v>
      </c>
      <c r="R2392">
        <v>28</v>
      </c>
      <c r="S2392">
        <v>44</v>
      </c>
      <c r="T2392">
        <v>56</v>
      </c>
      <c r="U2392">
        <v>39</v>
      </c>
      <c r="V2392">
        <v>33</v>
      </c>
      <c r="W2392">
        <v>42</v>
      </c>
      <c r="X2392">
        <v>28</v>
      </c>
      <c r="Y2392">
        <v>27</v>
      </c>
      <c r="Z2392">
        <v>15</v>
      </c>
      <c r="AA2392">
        <v>3</v>
      </c>
      <c r="AB2392">
        <v>72</v>
      </c>
      <c r="AC2392">
        <v>25</v>
      </c>
      <c r="AD2392">
        <v>84</v>
      </c>
      <c r="AE2392">
        <v>57</v>
      </c>
      <c r="AF2392">
        <v>35</v>
      </c>
      <c r="AG2392">
        <v>42</v>
      </c>
      <c r="AH2392">
        <v>11</v>
      </c>
      <c r="AI2392">
        <v>65</v>
      </c>
      <c r="AJ2392">
        <v>7</v>
      </c>
      <c r="AK2392">
        <v>138</v>
      </c>
      <c r="AL2392">
        <v>1531</v>
      </c>
      <c r="AM2392">
        <v>1532</v>
      </c>
      <c r="AO2392">
        <v>19.035616438356165</v>
      </c>
      <c r="AP2392">
        <v>20.8</v>
      </c>
      <c r="AQ2392">
        <v>19.154716981132076</v>
      </c>
      <c r="AR2392">
        <v>15.287671232876713</v>
      </c>
      <c r="AS2392">
        <v>26.245161290322581</v>
      </c>
      <c r="AT2392">
        <v>19.010526315789473</v>
      </c>
      <c r="AU2392">
        <v>20.130612244897961</v>
      </c>
      <c r="AV2392">
        <v>16.982608695652175</v>
      </c>
      <c r="AW2392">
        <v>15.3</v>
      </c>
      <c r="AX2392">
        <v>17.833846153846157</v>
      </c>
      <c r="AY2392">
        <v>6.3529411764705879</v>
      </c>
      <c r="AZ2392">
        <v>15.840000000000002</v>
      </c>
      <c r="BA2392">
        <v>32.940000000000005</v>
      </c>
      <c r="BB2392">
        <v>32.072727272727271</v>
      </c>
      <c r="BC2392">
        <v>30.6</v>
      </c>
      <c r="BD2392">
        <v>32.271428571428572</v>
      </c>
      <c r="BE2392">
        <v>20.290909090909093</v>
      </c>
      <c r="BF2392">
        <v>25.328571428571429</v>
      </c>
      <c r="BG2392">
        <v>18.738461538461539</v>
      </c>
      <c r="BH2392">
        <v>25.309090909090909</v>
      </c>
      <c r="BI2392">
        <v>16.2</v>
      </c>
      <c r="BJ2392">
        <v>23.271428571428572</v>
      </c>
      <c r="BK2392">
        <v>30.666666666666668</v>
      </c>
      <c r="BL2392">
        <v>29.52</v>
      </c>
      <c r="BM2392">
        <v>40.800000000000004</v>
      </c>
      <c r="BN2392">
        <v>14.05</v>
      </c>
      <c r="BO2392">
        <v>24.911999999999999</v>
      </c>
      <c r="BP2392">
        <v>7.1571428571428575</v>
      </c>
      <c r="BQ2392">
        <v>23.05263157894737</v>
      </c>
      <c r="BR2392">
        <v>34.148571428571429</v>
      </c>
      <c r="BS2392">
        <v>31.542857142857148</v>
      </c>
      <c r="BT2392">
        <v>33.709090909090911</v>
      </c>
      <c r="BU2392">
        <v>19.772307692307692</v>
      </c>
      <c r="BV2392">
        <v>23.657142857142858</v>
      </c>
      <c r="BW2392">
        <v>14.347826086956522</v>
      </c>
      <c r="BX2392">
        <v>20.160940561724363</v>
      </c>
      <c r="BY2392">
        <v>22.446540201219765</v>
      </c>
      <c r="BZ2392">
        <v>2391</v>
      </c>
    </row>
    <row r="2393" spans="1:78" x14ac:dyDescent="0.25">
      <c r="A2393">
        <v>2392</v>
      </c>
      <c r="B2393" t="s">
        <v>2462</v>
      </c>
      <c r="C2393">
        <v>73</v>
      </c>
      <c r="D2393">
        <v>44</v>
      </c>
      <c r="E2393">
        <v>53</v>
      </c>
      <c r="F2393">
        <v>73</v>
      </c>
      <c r="G2393">
        <v>31</v>
      </c>
      <c r="H2393">
        <v>61</v>
      </c>
      <c r="I2393">
        <v>52</v>
      </c>
      <c r="J2393">
        <v>47</v>
      </c>
      <c r="K2393">
        <v>55</v>
      </c>
      <c r="L2393">
        <v>66</v>
      </c>
      <c r="M2393">
        <v>16</v>
      </c>
      <c r="N2393">
        <v>30</v>
      </c>
      <c r="O2393">
        <v>40</v>
      </c>
      <c r="P2393">
        <v>22</v>
      </c>
      <c r="Q2393">
        <v>24</v>
      </c>
      <c r="R2393">
        <v>27</v>
      </c>
      <c r="S2393">
        <v>44</v>
      </c>
      <c r="T2393">
        <v>56</v>
      </c>
      <c r="U2393">
        <v>39</v>
      </c>
      <c r="V2393">
        <v>34</v>
      </c>
      <c r="W2393">
        <v>41</v>
      </c>
      <c r="X2393">
        <v>27</v>
      </c>
      <c r="Y2393">
        <v>27</v>
      </c>
      <c r="Z2393">
        <v>15</v>
      </c>
      <c r="AA2393">
        <v>3</v>
      </c>
      <c r="AB2393">
        <v>72</v>
      </c>
      <c r="AC2393">
        <v>25</v>
      </c>
      <c r="AD2393">
        <v>84</v>
      </c>
      <c r="AE2393">
        <v>57</v>
      </c>
      <c r="AF2393">
        <v>35</v>
      </c>
      <c r="AG2393">
        <v>41</v>
      </c>
      <c r="AH2393">
        <v>12</v>
      </c>
      <c r="AI2393">
        <v>63</v>
      </c>
      <c r="AJ2393">
        <v>7</v>
      </c>
      <c r="AK2393">
        <v>181</v>
      </c>
      <c r="AL2393">
        <v>1531</v>
      </c>
      <c r="AM2393">
        <v>1577</v>
      </c>
      <c r="AO2393">
        <v>19.035616438356165</v>
      </c>
      <c r="AP2393">
        <v>21.272727272727273</v>
      </c>
      <c r="AQ2393">
        <v>19.154716981132076</v>
      </c>
      <c r="AR2393">
        <v>15.287671232876713</v>
      </c>
      <c r="AS2393">
        <v>26.245161290322581</v>
      </c>
      <c r="AT2393">
        <v>17.763934426229508</v>
      </c>
      <c r="AU2393">
        <v>18.969230769230769</v>
      </c>
      <c r="AV2393">
        <v>16.621276595744682</v>
      </c>
      <c r="AW2393">
        <v>15.578181818181818</v>
      </c>
      <c r="AX2393">
        <v>17.563636363636366</v>
      </c>
      <c r="AY2393">
        <v>6.75</v>
      </c>
      <c r="AZ2393">
        <v>15.840000000000002</v>
      </c>
      <c r="BA2393">
        <v>32.940000000000005</v>
      </c>
      <c r="BB2393">
        <v>32.072727272727271</v>
      </c>
      <c r="BC2393">
        <v>30.6</v>
      </c>
      <c r="BD2393">
        <v>33.466666666666669</v>
      </c>
      <c r="BE2393">
        <v>20.290909090909093</v>
      </c>
      <c r="BF2393">
        <v>25.328571428571429</v>
      </c>
      <c r="BG2393">
        <v>18.738461538461539</v>
      </c>
      <c r="BH2393">
        <v>24.564705882352939</v>
      </c>
      <c r="BI2393">
        <v>16.595121951219511</v>
      </c>
      <c r="BJ2393">
        <v>24.133333333333333</v>
      </c>
      <c r="BK2393">
        <v>30.666666666666668</v>
      </c>
      <c r="BL2393">
        <v>29.52</v>
      </c>
      <c r="BM2393">
        <v>40.800000000000004</v>
      </c>
      <c r="BN2393">
        <v>14.05</v>
      </c>
      <c r="BO2393">
        <v>24.911999999999999</v>
      </c>
      <c r="BP2393">
        <v>7.1571428571428575</v>
      </c>
      <c r="BQ2393">
        <v>23.05263157894737</v>
      </c>
      <c r="BR2393">
        <v>34.148571428571429</v>
      </c>
      <c r="BS2393">
        <v>32.312195121951227</v>
      </c>
      <c r="BT2393">
        <v>30.900000000000002</v>
      </c>
      <c r="BU2393">
        <v>20.400000000000002</v>
      </c>
      <c r="BV2393">
        <v>23.657142857142858</v>
      </c>
      <c r="BW2393">
        <v>10.939226519337018</v>
      </c>
      <c r="BX2393">
        <v>20.160940561724363</v>
      </c>
      <c r="BY2393">
        <v>22.218326471086442</v>
      </c>
      <c r="BZ2393">
        <v>2392</v>
      </c>
    </row>
    <row r="2394" spans="1:78" x14ac:dyDescent="0.25">
      <c r="A2394">
        <v>2393</v>
      </c>
      <c r="B2394" t="s">
        <v>2463</v>
      </c>
      <c r="C2394">
        <v>72</v>
      </c>
      <c r="D2394">
        <v>44</v>
      </c>
      <c r="E2394">
        <v>53</v>
      </c>
      <c r="F2394">
        <v>72</v>
      </c>
      <c r="G2394">
        <v>31</v>
      </c>
      <c r="H2394">
        <v>61</v>
      </c>
      <c r="I2394">
        <v>53</v>
      </c>
      <c r="J2394">
        <v>47</v>
      </c>
      <c r="K2394">
        <v>57</v>
      </c>
      <c r="L2394">
        <v>66</v>
      </c>
      <c r="M2394">
        <v>16</v>
      </c>
      <c r="N2394">
        <v>30</v>
      </c>
      <c r="O2394">
        <v>40</v>
      </c>
      <c r="P2394">
        <v>22</v>
      </c>
      <c r="Q2394">
        <v>24</v>
      </c>
      <c r="R2394">
        <v>27</v>
      </c>
      <c r="S2394">
        <v>44</v>
      </c>
      <c r="T2394">
        <v>56</v>
      </c>
      <c r="U2394">
        <v>39</v>
      </c>
      <c r="V2394">
        <v>34</v>
      </c>
      <c r="W2394">
        <v>42</v>
      </c>
      <c r="X2394">
        <v>28</v>
      </c>
      <c r="Y2394">
        <v>27</v>
      </c>
      <c r="Z2394">
        <v>15</v>
      </c>
      <c r="AA2394">
        <v>3</v>
      </c>
      <c r="AB2394">
        <v>72</v>
      </c>
      <c r="AC2394">
        <v>25</v>
      </c>
      <c r="AD2394">
        <v>81</v>
      </c>
      <c r="AE2394">
        <v>63</v>
      </c>
      <c r="AF2394">
        <v>35</v>
      </c>
      <c r="AG2394">
        <v>41</v>
      </c>
      <c r="AH2394">
        <v>12</v>
      </c>
      <c r="AI2394">
        <v>65</v>
      </c>
      <c r="AJ2394">
        <v>7</v>
      </c>
      <c r="AK2394">
        <v>151</v>
      </c>
      <c r="AL2394">
        <v>1508</v>
      </c>
      <c r="AM2394">
        <v>1555</v>
      </c>
      <c r="AO2394">
        <v>19.3</v>
      </c>
      <c r="AP2394">
        <v>21.272727272727273</v>
      </c>
      <c r="AQ2394">
        <v>19.154716981132076</v>
      </c>
      <c r="AR2394">
        <v>15.5</v>
      </c>
      <c r="AS2394">
        <v>26.245161290322581</v>
      </c>
      <c r="AT2394">
        <v>17.763934426229508</v>
      </c>
      <c r="AU2394">
        <v>18.611320754716981</v>
      </c>
      <c r="AV2394">
        <v>16.621276595744682</v>
      </c>
      <c r="AW2394">
        <v>15.03157894736842</v>
      </c>
      <c r="AX2394">
        <v>17.563636363636366</v>
      </c>
      <c r="AY2394">
        <v>6.75</v>
      </c>
      <c r="AZ2394">
        <v>15.840000000000002</v>
      </c>
      <c r="BA2394">
        <v>32.940000000000005</v>
      </c>
      <c r="BB2394">
        <v>32.072727272727271</v>
      </c>
      <c r="BC2394">
        <v>30.6</v>
      </c>
      <c r="BD2394">
        <v>33.466666666666669</v>
      </c>
      <c r="BE2394">
        <v>20.290909090909093</v>
      </c>
      <c r="BF2394">
        <v>25.328571428571429</v>
      </c>
      <c r="BG2394">
        <v>18.738461538461539</v>
      </c>
      <c r="BH2394">
        <v>24.564705882352939</v>
      </c>
      <c r="BI2394">
        <v>16.2</v>
      </c>
      <c r="BJ2394">
        <v>23.271428571428572</v>
      </c>
      <c r="BK2394">
        <v>30.666666666666668</v>
      </c>
      <c r="BL2394">
        <v>29.52</v>
      </c>
      <c r="BM2394">
        <v>40.800000000000004</v>
      </c>
      <c r="BN2394">
        <v>14.05</v>
      </c>
      <c r="BO2394">
        <v>24.911999999999999</v>
      </c>
      <c r="BP2394">
        <v>7.4222222222222216</v>
      </c>
      <c r="BQ2394">
        <v>20.857142857142858</v>
      </c>
      <c r="BR2394">
        <v>34.148571428571429</v>
      </c>
      <c r="BS2394">
        <v>32.312195121951227</v>
      </c>
      <c r="BT2394">
        <v>30.900000000000002</v>
      </c>
      <c r="BU2394">
        <v>19.772307692307692</v>
      </c>
      <c r="BV2394">
        <v>23.657142857142858</v>
      </c>
      <c r="BW2394">
        <v>13.112582781456954</v>
      </c>
      <c r="BX2394">
        <v>20.468435013262599</v>
      </c>
      <c r="BY2394">
        <v>22.209369974179111</v>
      </c>
      <c r="BZ2394">
        <v>2393</v>
      </c>
    </row>
    <row r="2395" spans="1:78" x14ac:dyDescent="0.25">
      <c r="A2395">
        <v>2394</v>
      </c>
      <c r="B2395" t="s">
        <v>2464</v>
      </c>
      <c r="C2395">
        <v>72</v>
      </c>
      <c r="D2395">
        <v>43</v>
      </c>
      <c r="E2395">
        <v>53</v>
      </c>
      <c r="F2395">
        <v>72</v>
      </c>
      <c r="G2395">
        <v>30</v>
      </c>
      <c r="H2395">
        <v>61</v>
      </c>
      <c r="I2395">
        <v>51</v>
      </c>
      <c r="J2395">
        <v>46</v>
      </c>
      <c r="K2395">
        <v>56</v>
      </c>
      <c r="L2395">
        <v>67</v>
      </c>
      <c r="M2395">
        <v>16</v>
      </c>
      <c r="N2395">
        <v>30</v>
      </c>
      <c r="O2395">
        <v>40</v>
      </c>
      <c r="P2395">
        <v>22</v>
      </c>
      <c r="Q2395">
        <v>24</v>
      </c>
      <c r="R2395">
        <v>27</v>
      </c>
      <c r="S2395">
        <v>44</v>
      </c>
      <c r="T2395">
        <v>55</v>
      </c>
      <c r="U2395">
        <v>38</v>
      </c>
      <c r="V2395">
        <v>34</v>
      </c>
      <c r="W2395">
        <v>42</v>
      </c>
      <c r="X2395">
        <v>28</v>
      </c>
      <c r="Y2395">
        <v>27</v>
      </c>
      <c r="Z2395">
        <v>15</v>
      </c>
      <c r="AA2395">
        <v>3</v>
      </c>
      <c r="AB2395">
        <v>72</v>
      </c>
      <c r="AC2395">
        <v>26</v>
      </c>
      <c r="AD2395">
        <v>81</v>
      </c>
      <c r="AE2395">
        <v>63</v>
      </c>
      <c r="AF2395">
        <v>35</v>
      </c>
      <c r="AG2395">
        <v>41</v>
      </c>
      <c r="AH2395">
        <v>12</v>
      </c>
      <c r="AI2395">
        <v>65</v>
      </c>
      <c r="AJ2395">
        <v>7</v>
      </c>
      <c r="AK2395">
        <v>149</v>
      </c>
      <c r="AL2395">
        <v>1536</v>
      </c>
      <c r="AM2395">
        <v>1547</v>
      </c>
      <c r="AO2395">
        <v>19.3</v>
      </c>
      <c r="AP2395">
        <v>21.767441860465116</v>
      </c>
      <c r="AQ2395">
        <v>19.154716981132076</v>
      </c>
      <c r="AR2395">
        <v>15.5</v>
      </c>
      <c r="AS2395">
        <v>27.12</v>
      </c>
      <c r="AT2395">
        <v>17.763934426229508</v>
      </c>
      <c r="AU2395">
        <v>19.341176470588234</v>
      </c>
      <c r="AV2395">
        <v>16.982608695652175</v>
      </c>
      <c r="AW2395">
        <v>15.3</v>
      </c>
      <c r="AX2395">
        <v>17.301492537313433</v>
      </c>
      <c r="AY2395">
        <v>6.75</v>
      </c>
      <c r="AZ2395">
        <v>15.840000000000002</v>
      </c>
      <c r="BA2395">
        <v>32.940000000000005</v>
      </c>
      <c r="BB2395">
        <v>32.072727272727271</v>
      </c>
      <c r="BC2395">
        <v>30.6</v>
      </c>
      <c r="BD2395">
        <v>33.466666666666669</v>
      </c>
      <c r="BE2395">
        <v>20.290909090909093</v>
      </c>
      <c r="BF2395">
        <v>25.789090909090913</v>
      </c>
      <c r="BG2395">
        <v>19.231578947368423</v>
      </c>
      <c r="BH2395">
        <v>24.564705882352939</v>
      </c>
      <c r="BI2395">
        <v>16.2</v>
      </c>
      <c r="BJ2395">
        <v>23.271428571428572</v>
      </c>
      <c r="BK2395">
        <v>30.666666666666668</v>
      </c>
      <c r="BL2395">
        <v>29.52</v>
      </c>
      <c r="BM2395">
        <v>40.800000000000004</v>
      </c>
      <c r="BN2395">
        <v>14.05</v>
      </c>
      <c r="BO2395">
        <v>23.953846153846154</v>
      </c>
      <c r="BP2395">
        <v>7.4222222222222216</v>
      </c>
      <c r="BQ2395">
        <v>20.857142857142858</v>
      </c>
      <c r="BR2395">
        <v>34.148571428571429</v>
      </c>
      <c r="BS2395">
        <v>32.312195121951227</v>
      </c>
      <c r="BT2395">
        <v>30.900000000000002</v>
      </c>
      <c r="BU2395">
        <v>19.772307692307692</v>
      </c>
      <c r="BV2395">
        <v>23.657142857142858</v>
      </c>
      <c r="BW2395">
        <v>13.288590604026846</v>
      </c>
      <c r="BX2395">
        <v>20.095312500000002</v>
      </c>
      <c r="BY2395">
        <v>22.302301391002004</v>
      </c>
      <c r="BZ2395">
        <v>2394</v>
      </c>
    </row>
    <row r="2396" spans="1:78" x14ac:dyDescent="0.25">
      <c r="A2396">
        <v>2395</v>
      </c>
      <c r="B2396" t="s">
        <v>2465</v>
      </c>
      <c r="C2396">
        <v>72</v>
      </c>
      <c r="D2396">
        <v>43</v>
      </c>
      <c r="E2396">
        <v>53</v>
      </c>
      <c r="F2396">
        <v>72</v>
      </c>
      <c r="G2396">
        <v>30</v>
      </c>
      <c r="H2396">
        <v>57</v>
      </c>
      <c r="I2396">
        <v>51</v>
      </c>
      <c r="J2396">
        <v>47</v>
      </c>
      <c r="K2396">
        <v>56</v>
      </c>
      <c r="L2396">
        <v>63</v>
      </c>
      <c r="M2396">
        <v>16</v>
      </c>
      <c r="N2396">
        <v>29</v>
      </c>
      <c r="O2396">
        <v>40</v>
      </c>
      <c r="P2396">
        <v>23</v>
      </c>
      <c r="Q2396">
        <v>24</v>
      </c>
      <c r="R2396">
        <v>27</v>
      </c>
      <c r="S2396">
        <v>44</v>
      </c>
      <c r="T2396">
        <v>55</v>
      </c>
      <c r="U2396">
        <v>38</v>
      </c>
      <c r="V2396">
        <v>34</v>
      </c>
      <c r="W2396">
        <v>42</v>
      </c>
      <c r="X2396">
        <v>28</v>
      </c>
      <c r="Y2396">
        <v>27</v>
      </c>
      <c r="Z2396">
        <v>14</v>
      </c>
      <c r="AA2396">
        <v>3</v>
      </c>
      <c r="AB2396">
        <v>71</v>
      </c>
      <c r="AC2396">
        <v>26</v>
      </c>
      <c r="AD2396">
        <v>81</v>
      </c>
      <c r="AE2396">
        <v>63</v>
      </c>
      <c r="AF2396">
        <v>35</v>
      </c>
      <c r="AG2396">
        <v>41</v>
      </c>
      <c r="AH2396">
        <v>12</v>
      </c>
      <c r="AI2396">
        <v>65</v>
      </c>
      <c r="AJ2396">
        <v>7</v>
      </c>
      <c r="AK2396">
        <v>185</v>
      </c>
      <c r="AL2396">
        <v>1536</v>
      </c>
      <c r="AM2396">
        <v>1574</v>
      </c>
      <c r="AO2396">
        <v>19.3</v>
      </c>
      <c r="AP2396">
        <v>21.767441860465116</v>
      </c>
      <c r="AQ2396">
        <v>19.154716981132076</v>
      </c>
      <c r="AR2396">
        <v>15.5</v>
      </c>
      <c r="AS2396">
        <v>27.12</v>
      </c>
      <c r="AT2396">
        <v>19.010526315789473</v>
      </c>
      <c r="AU2396">
        <v>19.341176470588234</v>
      </c>
      <c r="AV2396">
        <v>16.621276595744682</v>
      </c>
      <c r="AW2396">
        <v>15.3</v>
      </c>
      <c r="AX2396">
        <v>18.399999999999999</v>
      </c>
      <c r="AY2396">
        <v>6.75</v>
      </c>
      <c r="AZ2396">
        <v>16.386206896551727</v>
      </c>
      <c r="BA2396">
        <v>32.940000000000005</v>
      </c>
      <c r="BB2396">
        <v>30.678260869565221</v>
      </c>
      <c r="BC2396">
        <v>30.6</v>
      </c>
      <c r="BD2396">
        <v>33.466666666666669</v>
      </c>
      <c r="BE2396">
        <v>20.290909090909093</v>
      </c>
      <c r="BF2396">
        <v>25.789090909090913</v>
      </c>
      <c r="BG2396">
        <v>19.231578947368423</v>
      </c>
      <c r="BH2396">
        <v>24.564705882352939</v>
      </c>
      <c r="BI2396">
        <v>16.2</v>
      </c>
      <c r="BJ2396">
        <v>23.271428571428572</v>
      </c>
      <c r="BK2396">
        <v>30.666666666666668</v>
      </c>
      <c r="BL2396">
        <v>31.628571428571433</v>
      </c>
      <c r="BM2396">
        <v>40.800000000000004</v>
      </c>
      <c r="BN2396">
        <v>14.247887323943662</v>
      </c>
      <c r="BO2396">
        <v>23.953846153846154</v>
      </c>
      <c r="BP2396">
        <v>7.4222222222222216</v>
      </c>
      <c r="BQ2396">
        <v>20.857142857142858</v>
      </c>
      <c r="BR2396">
        <v>34.148571428571429</v>
      </c>
      <c r="BS2396">
        <v>32.312195121951227</v>
      </c>
      <c r="BT2396">
        <v>30.900000000000002</v>
      </c>
      <c r="BU2396">
        <v>19.772307692307692</v>
      </c>
      <c r="BV2396">
        <v>23.657142857142858</v>
      </c>
      <c r="BW2396">
        <v>10.702702702702702</v>
      </c>
      <c r="BX2396">
        <v>20.095312500000002</v>
      </c>
      <c r="BY2396">
        <v>22.225562490768972</v>
      </c>
      <c r="BZ2396">
        <v>2395</v>
      </c>
    </row>
    <row r="2397" spans="1:78" x14ac:dyDescent="0.25">
      <c r="A2397">
        <v>2396</v>
      </c>
      <c r="B2397" t="s">
        <v>2466</v>
      </c>
      <c r="C2397">
        <v>72</v>
      </c>
      <c r="D2397">
        <v>43</v>
      </c>
      <c r="E2397">
        <v>52</v>
      </c>
      <c r="F2397">
        <v>72</v>
      </c>
      <c r="G2397">
        <v>30</v>
      </c>
      <c r="H2397">
        <v>61</v>
      </c>
      <c r="I2397">
        <v>51</v>
      </c>
      <c r="J2397">
        <v>47</v>
      </c>
      <c r="K2397">
        <v>56</v>
      </c>
      <c r="L2397">
        <v>64</v>
      </c>
      <c r="M2397">
        <v>16</v>
      </c>
      <c r="N2397">
        <v>30</v>
      </c>
      <c r="O2397">
        <v>40</v>
      </c>
      <c r="P2397">
        <v>23</v>
      </c>
      <c r="Q2397">
        <v>24</v>
      </c>
      <c r="R2397">
        <v>27</v>
      </c>
      <c r="S2397">
        <v>44</v>
      </c>
      <c r="T2397">
        <v>55</v>
      </c>
      <c r="U2397">
        <v>36</v>
      </c>
      <c r="V2397">
        <v>34</v>
      </c>
      <c r="W2397">
        <v>42</v>
      </c>
      <c r="X2397">
        <v>27</v>
      </c>
      <c r="Y2397">
        <v>27</v>
      </c>
      <c r="Z2397">
        <v>15</v>
      </c>
      <c r="AA2397">
        <v>3</v>
      </c>
      <c r="AB2397">
        <v>72</v>
      </c>
      <c r="AC2397">
        <v>26</v>
      </c>
      <c r="AD2397">
        <v>81</v>
      </c>
      <c r="AE2397">
        <v>64</v>
      </c>
      <c r="AF2397">
        <v>35</v>
      </c>
      <c r="AG2397">
        <v>41</v>
      </c>
      <c r="AH2397">
        <v>12</v>
      </c>
      <c r="AI2397">
        <v>65</v>
      </c>
      <c r="AJ2397">
        <v>7</v>
      </c>
      <c r="AK2397">
        <v>182</v>
      </c>
      <c r="AL2397">
        <v>1529</v>
      </c>
      <c r="AM2397">
        <v>1576</v>
      </c>
      <c r="AO2397">
        <v>19.3</v>
      </c>
      <c r="AP2397">
        <v>21.767441860465116</v>
      </c>
      <c r="AQ2397">
        <v>19.523076923076925</v>
      </c>
      <c r="AR2397">
        <v>15.5</v>
      </c>
      <c r="AS2397">
        <v>27.12</v>
      </c>
      <c r="AT2397">
        <v>17.763934426229508</v>
      </c>
      <c r="AU2397">
        <v>19.341176470588234</v>
      </c>
      <c r="AV2397">
        <v>16.621276595744682</v>
      </c>
      <c r="AW2397">
        <v>15.3</v>
      </c>
      <c r="AX2397">
        <v>18.112500000000001</v>
      </c>
      <c r="AY2397">
        <v>6.75</v>
      </c>
      <c r="AZ2397">
        <v>15.840000000000002</v>
      </c>
      <c r="BA2397">
        <v>32.940000000000005</v>
      </c>
      <c r="BB2397">
        <v>30.678260869565221</v>
      </c>
      <c r="BC2397">
        <v>30.6</v>
      </c>
      <c r="BD2397">
        <v>33.466666666666669</v>
      </c>
      <c r="BE2397">
        <v>20.290909090909093</v>
      </c>
      <c r="BF2397">
        <v>25.789090909090913</v>
      </c>
      <c r="BG2397">
        <v>20.3</v>
      </c>
      <c r="BH2397">
        <v>24.564705882352939</v>
      </c>
      <c r="BI2397">
        <v>16.2</v>
      </c>
      <c r="BJ2397">
        <v>24.133333333333333</v>
      </c>
      <c r="BK2397">
        <v>30.666666666666668</v>
      </c>
      <c r="BL2397">
        <v>29.52</v>
      </c>
      <c r="BM2397">
        <v>40.800000000000004</v>
      </c>
      <c r="BN2397">
        <v>14.05</v>
      </c>
      <c r="BO2397">
        <v>23.953846153846154</v>
      </c>
      <c r="BP2397">
        <v>7.4222222222222216</v>
      </c>
      <c r="BQ2397">
        <v>20.53125</v>
      </c>
      <c r="BR2397">
        <v>34.148571428571429</v>
      </c>
      <c r="BS2397">
        <v>32.312195121951227</v>
      </c>
      <c r="BT2397">
        <v>30.900000000000002</v>
      </c>
      <c r="BU2397">
        <v>19.772307692307692</v>
      </c>
      <c r="BV2397">
        <v>23.657142857142858</v>
      </c>
      <c r="BW2397">
        <v>10.87912087912088</v>
      </c>
      <c r="BX2397">
        <v>20.187311968606931</v>
      </c>
      <c r="BY2397">
        <v>22.178908857755843</v>
      </c>
      <c r="BZ2397">
        <v>2396</v>
      </c>
    </row>
    <row r="2398" spans="1:78" x14ac:dyDescent="0.25">
      <c r="A2398">
        <v>2397</v>
      </c>
      <c r="B2398" t="s">
        <v>2467</v>
      </c>
      <c r="C2398">
        <v>72</v>
      </c>
      <c r="D2398">
        <v>43</v>
      </c>
      <c r="E2398">
        <v>52</v>
      </c>
      <c r="F2398">
        <v>72</v>
      </c>
      <c r="G2398">
        <v>30</v>
      </c>
      <c r="H2398">
        <v>60</v>
      </c>
      <c r="I2398">
        <v>51</v>
      </c>
      <c r="J2398">
        <v>47</v>
      </c>
      <c r="K2398">
        <v>57</v>
      </c>
      <c r="L2398">
        <v>63</v>
      </c>
      <c r="M2398">
        <v>16</v>
      </c>
      <c r="N2398">
        <v>30</v>
      </c>
      <c r="O2398">
        <v>40</v>
      </c>
      <c r="P2398">
        <v>23</v>
      </c>
      <c r="Q2398">
        <v>24</v>
      </c>
      <c r="R2398">
        <v>27</v>
      </c>
      <c r="S2398">
        <v>44</v>
      </c>
      <c r="T2398">
        <v>55</v>
      </c>
      <c r="U2398">
        <v>36</v>
      </c>
      <c r="V2398">
        <v>34</v>
      </c>
      <c r="W2398">
        <v>42</v>
      </c>
      <c r="X2398">
        <v>28</v>
      </c>
      <c r="Y2398">
        <v>27</v>
      </c>
      <c r="Z2398">
        <v>15</v>
      </c>
      <c r="AA2398">
        <v>3</v>
      </c>
      <c r="AB2398">
        <v>71</v>
      </c>
      <c r="AC2398">
        <v>26</v>
      </c>
      <c r="AD2398">
        <v>81</v>
      </c>
      <c r="AE2398">
        <v>63</v>
      </c>
      <c r="AF2398">
        <v>35</v>
      </c>
      <c r="AG2398">
        <v>41</v>
      </c>
      <c r="AH2398">
        <v>12</v>
      </c>
      <c r="AI2398">
        <v>67</v>
      </c>
      <c r="AJ2398">
        <v>7</v>
      </c>
      <c r="AK2398">
        <v>146</v>
      </c>
      <c r="AL2398">
        <v>1498</v>
      </c>
      <c r="AM2398">
        <v>1540</v>
      </c>
      <c r="AO2398">
        <v>19.3</v>
      </c>
      <c r="AP2398">
        <v>21.767441860465116</v>
      </c>
      <c r="AQ2398">
        <v>19.523076923076925</v>
      </c>
      <c r="AR2398">
        <v>15.5</v>
      </c>
      <c r="AS2398">
        <v>27.12</v>
      </c>
      <c r="AT2398">
        <v>18.059999999999999</v>
      </c>
      <c r="AU2398">
        <v>19.341176470588234</v>
      </c>
      <c r="AV2398">
        <v>16.621276595744682</v>
      </c>
      <c r="AW2398">
        <v>15.03157894736842</v>
      </c>
      <c r="AX2398">
        <v>18.399999999999999</v>
      </c>
      <c r="AY2398">
        <v>6.75</v>
      </c>
      <c r="AZ2398">
        <v>15.840000000000002</v>
      </c>
      <c r="BA2398">
        <v>32.940000000000005</v>
      </c>
      <c r="BB2398">
        <v>30.678260869565221</v>
      </c>
      <c r="BC2398">
        <v>30.6</v>
      </c>
      <c r="BD2398">
        <v>33.466666666666669</v>
      </c>
      <c r="BE2398">
        <v>20.290909090909093</v>
      </c>
      <c r="BF2398">
        <v>25.789090909090913</v>
      </c>
      <c r="BG2398">
        <v>20.3</v>
      </c>
      <c r="BH2398">
        <v>24.564705882352939</v>
      </c>
      <c r="BI2398">
        <v>16.2</v>
      </c>
      <c r="BJ2398">
        <v>23.271428571428572</v>
      </c>
      <c r="BK2398">
        <v>30.666666666666668</v>
      </c>
      <c r="BL2398">
        <v>29.52</v>
      </c>
      <c r="BM2398">
        <v>40.800000000000004</v>
      </c>
      <c r="BN2398">
        <v>14.247887323943662</v>
      </c>
      <c r="BO2398">
        <v>23.953846153846154</v>
      </c>
      <c r="BP2398">
        <v>7.4222222222222216</v>
      </c>
      <c r="BQ2398">
        <v>20.857142857142858</v>
      </c>
      <c r="BR2398">
        <v>34.148571428571429</v>
      </c>
      <c r="BS2398">
        <v>32.312195121951227</v>
      </c>
      <c r="BT2398">
        <v>30.900000000000002</v>
      </c>
      <c r="BU2398">
        <v>19.182089552238804</v>
      </c>
      <c r="BV2398">
        <v>23.657142857142858</v>
      </c>
      <c r="BW2398">
        <v>13.561643835616438</v>
      </c>
      <c r="BX2398">
        <v>20.605073431241657</v>
      </c>
      <c r="BY2398">
        <v>22.342314356499379</v>
      </c>
      <c r="BZ2398">
        <v>2397</v>
      </c>
    </row>
    <row r="2399" spans="1:78" x14ac:dyDescent="0.25">
      <c r="A2399">
        <v>2398</v>
      </c>
      <c r="B2399" t="s">
        <v>2468</v>
      </c>
      <c r="C2399">
        <v>72</v>
      </c>
      <c r="D2399">
        <v>43</v>
      </c>
      <c r="E2399">
        <v>52</v>
      </c>
      <c r="F2399">
        <v>72</v>
      </c>
      <c r="G2399">
        <v>31</v>
      </c>
      <c r="H2399">
        <v>61</v>
      </c>
      <c r="I2399">
        <v>53</v>
      </c>
      <c r="J2399">
        <v>47</v>
      </c>
      <c r="K2399">
        <v>57</v>
      </c>
      <c r="L2399">
        <v>63</v>
      </c>
      <c r="M2399">
        <v>16</v>
      </c>
      <c r="N2399">
        <v>29</v>
      </c>
      <c r="O2399">
        <v>39</v>
      </c>
      <c r="P2399">
        <v>23</v>
      </c>
      <c r="Q2399">
        <v>23</v>
      </c>
      <c r="R2399">
        <v>26</v>
      </c>
      <c r="S2399">
        <v>44</v>
      </c>
      <c r="T2399">
        <v>55</v>
      </c>
      <c r="U2399">
        <v>36</v>
      </c>
      <c r="V2399">
        <v>36</v>
      </c>
      <c r="W2399">
        <v>42</v>
      </c>
      <c r="X2399">
        <v>28</v>
      </c>
      <c r="Y2399">
        <v>27</v>
      </c>
      <c r="Z2399">
        <v>14</v>
      </c>
      <c r="AA2399">
        <v>3</v>
      </c>
      <c r="AB2399">
        <v>62</v>
      </c>
      <c r="AC2399">
        <v>26</v>
      </c>
      <c r="AD2399">
        <v>79</v>
      </c>
      <c r="AE2399">
        <v>63</v>
      </c>
      <c r="AF2399">
        <v>35</v>
      </c>
      <c r="AG2399">
        <v>41</v>
      </c>
      <c r="AH2399">
        <v>12</v>
      </c>
      <c r="AI2399">
        <v>65</v>
      </c>
      <c r="AJ2399">
        <v>7</v>
      </c>
      <c r="AK2399">
        <v>151</v>
      </c>
      <c r="AL2399">
        <v>1505</v>
      </c>
      <c r="AM2399">
        <v>1533</v>
      </c>
      <c r="AO2399">
        <v>19.3</v>
      </c>
      <c r="AP2399">
        <v>21.767441860465116</v>
      </c>
      <c r="AQ2399">
        <v>19.523076923076925</v>
      </c>
      <c r="AR2399">
        <v>15.5</v>
      </c>
      <c r="AS2399">
        <v>26.245161290322581</v>
      </c>
      <c r="AT2399">
        <v>17.763934426229508</v>
      </c>
      <c r="AU2399">
        <v>18.611320754716981</v>
      </c>
      <c r="AV2399">
        <v>16.621276595744682</v>
      </c>
      <c r="AW2399">
        <v>15.03157894736842</v>
      </c>
      <c r="AX2399">
        <v>18.399999999999999</v>
      </c>
      <c r="AY2399">
        <v>6.75</v>
      </c>
      <c r="AZ2399">
        <v>16.386206896551727</v>
      </c>
      <c r="BA2399">
        <v>33.784615384615385</v>
      </c>
      <c r="BB2399">
        <v>30.678260869565221</v>
      </c>
      <c r="BC2399">
        <v>31.930434782608696</v>
      </c>
      <c r="BD2399">
        <v>34.753846153846155</v>
      </c>
      <c r="BE2399">
        <v>20.290909090909093</v>
      </c>
      <c r="BF2399">
        <v>25.789090909090913</v>
      </c>
      <c r="BG2399">
        <v>20.3</v>
      </c>
      <c r="BH2399">
        <v>23.200000000000003</v>
      </c>
      <c r="BI2399">
        <v>16.2</v>
      </c>
      <c r="BJ2399">
        <v>23.271428571428572</v>
      </c>
      <c r="BK2399">
        <v>30.666666666666668</v>
      </c>
      <c r="BL2399">
        <v>31.628571428571433</v>
      </c>
      <c r="BM2399">
        <v>40.800000000000004</v>
      </c>
      <c r="BN2399">
        <v>16.316129032258065</v>
      </c>
      <c r="BO2399">
        <v>23.953846153846154</v>
      </c>
      <c r="BP2399">
        <v>7.6101265822784816</v>
      </c>
      <c r="BQ2399">
        <v>20.857142857142858</v>
      </c>
      <c r="BR2399">
        <v>34.148571428571429</v>
      </c>
      <c r="BS2399">
        <v>32.312195121951227</v>
      </c>
      <c r="BT2399">
        <v>30.900000000000002</v>
      </c>
      <c r="BU2399">
        <v>19.772307692307692</v>
      </c>
      <c r="BV2399">
        <v>23.657142857142858</v>
      </c>
      <c r="BW2399">
        <v>13.112582781456954</v>
      </c>
      <c r="BX2399">
        <v>20.509235880398673</v>
      </c>
      <c r="BY2399">
        <v>22.459871191255452</v>
      </c>
      <c r="BZ2399">
        <v>2398</v>
      </c>
    </row>
    <row r="2400" spans="1:78" x14ac:dyDescent="0.25">
      <c r="A2400">
        <v>2399</v>
      </c>
      <c r="B2400" t="s">
        <v>2469</v>
      </c>
      <c r="C2400">
        <v>72</v>
      </c>
      <c r="D2400">
        <v>44</v>
      </c>
      <c r="E2400">
        <v>53</v>
      </c>
      <c r="F2400">
        <v>72</v>
      </c>
      <c r="G2400">
        <v>31</v>
      </c>
      <c r="H2400">
        <v>57</v>
      </c>
      <c r="I2400">
        <v>53</v>
      </c>
      <c r="J2400">
        <v>47</v>
      </c>
      <c r="K2400">
        <v>56</v>
      </c>
      <c r="L2400">
        <v>62</v>
      </c>
      <c r="M2400">
        <v>16</v>
      </c>
      <c r="N2400">
        <v>29</v>
      </c>
      <c r="O2400">
        <v>39</v>
      </c>
      <c r="P2400">
        <v>23</v>
      </c>
      <c r="Q2400">
        <v>23</v>
      </c>
      <c r="R2400">
        <v>27</v>
      </c>
      <c r="S2400">
        <v>44</v>
      </c>
      <c r="T2400">
        <v>55</v>
      </c>
      <c r="U2400">
        <v>36</v>
      </c>
      <c r="V2400">
        <v>36</v>
      </c>
      <c r="W2400">
        <v>41</v>
      </c>
      <c r="X2400">
        <v>28</v>
      </c>
      <c r="Y2400">
        <v>27</v>
      </c>
      <c r="Z2400">
        <v>14</v>
      </c>
      <c r="AA2400">
        <v>3</v>
      </c>
      <c r="AB2400">
        <v>62</v>
      </c>
      <c r="AC2400">
        <v>26</v>
      </c>
      <c r="AD2400">
        <v>79</v>
      </c>
      <c r="AE2400">
        <v>63</v>
      </c>
      <c r="AF2400">
        <v>34</v>
      </c>
      <c r="AG2400">
        <v>41</v>
      </c>
      <c r="AH2400">
        <v>12</v>
      </c>
      <c r="AI2400">
        <v>65</v>
      </c>
      <c r="AJ2400">
        <v>7</v>
      </c>
      <c r="AK2400">
        <v>147</v>
      </c>
      <c r="AL2400">
        <v>1492</v>
      </c>
      <c r="AM2400">
        <v>1524</v>
      </c>
      <c r="AO2400">
        <v>19.3</v>
      </c>
      <c r="AP2400">
        <v>21.272727272727273</v>
      </c>
      <c r="AQ2400">
        <v>19.154716981132076</v>
      </c>
      <c r="AR2400">
        <v>15.5</v>
      </c>
      <c r="AS2400">
        <v>26.245161290322581</v>
      </c>
      <c r="AT2400">
        <v>19.010526315789473</v>
      </c>
      <c r="AU2400">
        <v>18.611320754716981</v>
      </c>
      <c r="AV2400">
        <v>16.621276595744682</v>
      </c>
      <c r="AW2400">
        <v>15.3</v>
      </c>
      <c r="AX2400">
        <v>18.696774193548386</v>
      </c>
      <c r="AY2400">
        <v>6.75</v>
      </c>
      <c r="AZ2400">
        <v>16.386206896551727</v>
      </c>
      <c r="BA2400">
        <v>33.784615384615385</v>
      </c>
      <c r="BB2400">
        <v>30.678260869565221</v>
      </c>
      <c r="BC2400">
        <v>31.930434782608696</v>
      </c>
      <c r="BD2400">
        <v>33.466666666666669</v>
      </c>
      <c r="BE2400">
        <v>20.290909090909093</v>
      </c>
      <c r="BF2400">
        <v>25.789090909090913</v>
      </c>
      <c r="BG2400">
        <v>20.3</v>
      </c>
      <c r="BH2400">
        <v>23.200000000000003</v>
      </c>
      <c r="BI2400">
        <v>16.595121951219511</v>
      </c>
      <c r="BJ2400">
        <v>23.271428571428572</v>
      </c>
      <c r="BK2400">
        <v>30.666666666666668</v>
      </c>
      <c r="BL2400">
        <v>31.628571428571433</v>
      </c>
      <c r="BM2400">
        <v>40.800000000000004</v>
      </c>
      <c r="BN2400">
        <v>16.316129032258065</v>
      </c>
      <c r="BO2400">
        <v>23.953846153846154</v>
      </c>
      <c r="BP2400">
        <v>7.6101265822784816</v>
      </c>
      <c r="BQ2400">
        <v>20.857142857142858</v>
      </c>
      <c r="BR2400">
        <v>35.152941176470591</v>
      </c>
      <c r="BS2400">
        <v>32.312195121951227</v>
      </c>
      <c r="BT2400">
        <v>30.900000000000002</v>
      </c>
      <c r="BU2400">
        <v>19.772307692307692</v>
      </c>
      <c r="BV2400">
        <v>23.657142857142858</v>
      </c>
      <c r="BW2400">
        <v>13.469387755102042</v>
      </c>
      <c r="BX2400">
        <v>20.687935656836462</v>
      </c>
      <c r="BY2400">
        <v>22.527920625880125</v>
      </c>
      <c r="BZ2400">
        <v>2399</v>
      </c>
    </row>
    <row r="2401" spans="1:78" x14ac:dyDescent="0.25">
      <c r="A2401">
        <v>2400</v>
      </c>
      <c r="B2401" t="s">
        <v>2470</v>
      </c>
      <c r="C2401">
        <v>72</v>
      </c>
      <c r="D2401">
        <v>44</v>
      </c>
      <c r="E2401">
        <v>53</v>
      </c>
      <c r="F2401">
        <v>72</v>
      </c>
      <c r="G2401">
        <v>30</v>
      </c>
      <c r="H2401">
        <v>61</v>
      </c>
      <c r="I2401">
        <v>50</v>
      </c>
      <c r="J2401">
        <v>47</v>
      </c>
      <c r="K2401">
        <v>57</v>
      </c>
      <c r="L2401">
        <v>62</v>
      </c>
      <c r="M2401">
        <v>16</v>
      </c>
      <c r="N2401">
        <v>28</v>
      </c>
      <c r="O2401">
        <v>39</v>
      </c>
      <c r="P2401">
        <v>23</v>
      </c>
      <c r="Q2401">
        <v>23</v>
      </c>
      <c r="R2401">
        <v>27</v>
      </c>
      <c r="S2401">
        <v>44</v>
      </c>
      <c r="T2401">
        <v>55</v>
      </c>
      <c r="U2401">
        <v>36</v>
      </c>
      <c r="V2401">
        <v>36</v>
      </c>
      <c r="W2401">
        <v>41</v>
      </c>
      <c r="X2401">
        <v>28</v>
      </c>
      <c r="Y2401">
        <v>27</v>
      </c>
      <c r="Z2401">
        <v>14</v>
      </c>
      <c r="AA2401">
        <v>3</v>
      </c>
      <c r="AB2401">
        <v>62</v>
      </c>
      <c r="AC2401">
        <v>25</v>
      </c>
      <c r="AD2401">
        <v>82</v>
      </c>
      <c r="AE2401">
        <v>63</v>
      </c>
      <c r="AF2401">
        <v>34</v>
      </c>
      <c r="AG2401">
        <v>44</v>
      </c>
      <c r="AH2401">
        <v>12</v>
      </c>
      <c r="AI2401">
        <v>65</v>
      </c>
      <c r="AJ2401">
        <v>7</v>
      </c>
      <c r="AK2401">
        <v>144</v>
      </c>
      <c r="AL2401">
        <v>1499</v>
      </c>
      <c r="AM2401">
        <v>1526</v>
      </c>
      <c r="AO2401">
        <v>19.3</v>
      </c>
      <c r="AP2401">
        <v>21.272727272727273</v>
      </c>
      <c r="AQ2401">
        <v>19.154716981132076</v>
      </c>
      <c r="AR2401">
        <v>15.5</v>
      </c>
      <c r="AS2401">
        <v>27.12</v>
      </c>
      <c r="AT2401">
        <v>17.763934426229508</v>
      </c>
      <c r="AU2401">
        <v>19.728000000000002</v>
      </c>
      <c r="AV2401">
        <v>16.621276595744682</v>
      </c>
      <c r="AW2401">
        <v>15.03157894736842</v>
      </c>
      <c r="AX2401">
        <v>18.696774193548386</v>
      </c>
      <c r="AY2401">
        <v>6.75</v>
      </c>
      <c r="AZ2401">
        <v>16.971428571428572</v>
      </c>
      <c r="BA2401">
        <v>33.784615384615385</v>
      </c>
      <c r="BB2401">
        <v>30.678260869565221</v>
      </c>
      <c r="BC2401">
        <v>31.930434782608696</v>
      </c>
      <c r="BD2401">
        <v>33.466666666666669</v>
      </c>
      <c r="BE2401">
        <v>20.290909090909093</v>
      </c>
      <c r="BF2401">
        <v>25.789090909090913</v>
      </c>
      <c r="BG2401">
        <v>20.3</v>
      </c>
      <c r="BH2401">
        <v>23.200000000000003</v>
      </c>
      <c r="BI2401">
        <v>16.595121951219511</v>
      </c>
      <c r="BJ2401">
        <v>23.271428571428572</v>
      </c>
      <c r="BK2401">
        <v>30.666666666666668</v>
      </c>
      <c r="BL2401">
        <v>31.628571428571433</v>
      </c>
      <c r="BM2401">
        <v>40.800000000000004</v>
      </c>
      <c r="BN2401">
        <v>16.316129032258065</v>
      </c>
      <c r="BO2401">
        <v>24.911999999999999</v>
      </c>
      <c r="BP2401">
        <v>7.331707317073171</v>
      </c>
      <c r="BQ2401">
        <v>20.857142857142858</v>
      </c>
      <c r="BR2401">
        <v>35.152941176470591</v>
      </c>
      <c r="BS2401">
        <v>30.109090909090909</v>
      </c>
      <c r="BT2401">
        <v>30.900000000000002</v>
      </c>
      <c r="BU2401">
        <v>19.772307692307692</v>
      </c>
      <c r="BV2401">
        <v>23.657142857142858</v>
      </c>
      <c r="BW2401">
        <v>13.750000000000002</v>
      </c>
      <c r="BX2401">
        <v>20.591327551701134</v>
      </c>
      <c r="BY2401">
        <v>22.481814203656086</v>
      </c>
      <c r="BZ2401">
        <v>2400</v>
      </c>
    </row>
    <row r="2402" spans="1:78" x14ac:dyDescent="0.25">
      <c r="A2402">
        <v>2401</v>
      </c>
      <c r="B2402" t="s">
        <v>2471</v>
      </c>
      <c r="C2402">
        <v>72</v>
      </c>
      <c r="D2402">
        <v>44</v>
      </c>
      <c r="E2402">
        <v>56</v>
      </c>
      <c r="F2402">
        <v>75</v>
      </c>
      <c r="G2402">
        <v>31</v>
      </c>
      <c r="H2402">
        <v>58</v>
      </c>
      <c r="I2402">
        <v>51</v>
      </c>
      <c r="J2402">
        <v>46</v>
      </c>
      <c r="K2402">
        <v>57</v>
      </c>
      <c r="L2402">
        <v>61</v>
      </c>
      <c r="M2402">
        <v>16</v>
      </c>
      <c r="N2402">
        <v>28</v>
      </c>
      <c r="O2402">
        <v>39</v>
      </c>
      <c r="P2402">
        <v>23</v>
      </c>
      <c r="Q2402">
        <v>23</v>
      </c>
      <c r="R2402">
        <v>26</v>
      </c>
      <c r="S2402">
        <v>44</v>
      </c>
      <c r="T2402">
        <v>56</v>
      </c>
      <c r="U2402">
        <v>36</v>
      </c>
      <c r="V2402">
        <v>36</v>
      </c>
      <c r="W2402">
        <v>41</v>
      </c>
      <c r="X2402">
        <v>28</v>
      </c>
      <c r="Y2402">
        <v>27</v>
      </c>
      <c r="Z2402">
        <v>14</v>
      </c>
      <c r="AA2402">
        <v>3</v>
      </c>
      <c r="AB2402">
        <v>62</v>
      </c>
      <c r="AC2402">
        <v>25</v>
      </c>
      <c r="AD2402">
        <v>74</v>
      </c>
      <c r="AE2402">
        <v>60</v>
      </c>
      <c r="AF2402">
        <v>35</v>
      </c>
      <c r="AG2402">
        <v>44</v>
      </c>
      <c r="AH2402">
        <v>12</v>
      </c>
      <c r="AI2402">
        <v>67</v>
      </c>
      <c r="AJ2402">
        <v>7</v>
      </c>
      <c r="AK2402">
        <v>140</v>
      </c>
      <c r="AL2402">
        <v>1501</v>
      </c>
      <c r="AM2402">
        <v>1517</v>
      </c>
      <c r="AO2402">
        <v>19.3</v>
      </c>
      <c r="AP2402">
        <v>21.272727272727273</v>
      </c>
      <c r="AQ2402">
        <v>18.12857142857143</v>
      </c>
      <c r="AR2402">
        <v>14.880000000000003</v>
      </c>
      <c r="AS2402">
        <v>26.245161290322581</v>
      </c>
      <c r="AT2402">
        <v>18.682758620689654</v>
      </c>
      <c r="AU2402">
        <v>19.341176470588234</v>
      </c>
      <c r="AV2402">
        <v>16.982608695652175</v>
      </c>
      <c r="AW2402">
        <v>15.03157894736842</v>
      </c>
      <c r="AX2402">
        <v>19.003278688524592</v>
      </c>
      <c r="AY2402">
        <v>6.75</v>
      </c>
      <c r="AZ2402">
        <v>16.971428571428572</v>
      </c>
      <c r="BA2402">
        <v>33.784615384615385</v>
      </c>
      <c r="BB2402">
        <v>30.678260869565221</v>
      </c>
      <c r="BC2402">
        <v>31.930434782608696</v>
      </c>
      <c r="BD2402">
        <v>34.753846153846155</v>
      </c>
      <c r="BE2402">
        <v>20.290909090909093</v>
      </c>
      <c r="BF2402">
        <v>25.328571428571429</v>
      </c>
      <c r="BG2402">
        <v>20.3</v>
      </c>
      <c r="BH2402">
        <v>23.200000000000003</v>
      </c>
      <c r="BI2402">
        <v>16.595121951219511</v>
      </c>
      <c r="BJ2402">
        <v>23.271428571428572</v>
      </c>
      <c r="BK2402">
        <v>30.666666666666668</v>
      </c>
      <c r="BL2402">
        <v>31.628571428571433</v>
      </c>
      <c r="BM2402">
        <v>40.800000000000004</v>
      </c>
      <c r="BN2402">
        <v>16.316129032258065</v>
      </c>
      <c r="BO2402">
        <v>24.911999999999999</v>
      </c>
      <c r="BP2402">
        <v>8.1243243243243235</v>
      </c>
      <c r="BQ2402">
        <v>21.9</v>
      </c>
      <c r="BR2402">
        <v>34.148571428571429</v>
      </c>
      <c r="BS2402">
        <v>30.109090909090909</v>
      </c>
      <c r="BT2402">
        <v>30.900000000000002</v>
      </c>
      <c r="BU2402">
        <v>19.182089552238804</v>
      </c>
      <c r="BV2402">
        <v>23.657142857142858</v>
      </c>
      <c r="BW2402">
        <v>14.142857142857142</v>
      </c>
      <c r="BX2402">
        <v>20.563890739506995</v>
      </c>
      <c r="BY2402">
        <v>22.481225613021873</v>
      </c>
      <c r="BZ2402">
        <v>2401</v>
      </c>
    </row>
    <row r="2403" spans="1:78" x14ac:dyDescent="0.25">
      <c r="A2403">
        <v>2402</v>
      </c>
      <c r="B2403" t="s">
        <v>2472</v>
      </c>
      <c r="C2403">
        <v>72</v>
      </c>
      <c r="D2403">
        <v>45</v>
      </c>
      <c r="E2403">
        <v>56</v>
      </c>
      <c r="F2403">
        <v>76</v>
      </c>
      <c r="G2403">
        <v>30</v>
      </c>
      <c r="H2403">
        <v>61</v>
      </c>
      <c r="I2403">
        <v>53</v>
      </c>
      <c r="J2403">
        <v>46</v>
      </c>
      <c r="K2403">
        <v>57</v>
      </c>
      <c r="L2403">
        <v>61</v>
      </c>
      <c r="M2403">
        <v>16</v>
      </c>
      <c r="N2403">
        <v>28</v>
      </c>
      <c r="O2403">
        <v>39</v>
      </c>
      <c r="P2403">
        <v>23</v>
      </c>
      <c r="Q2403">
        <v>23</v>
      </c>
      <c r="R2403">
        <v>26</v>
      </c>
      <c r="S2403">
        <v>44</v>
      </c>
      <c r="T2403">
        <v>55</v>
      </c>
      <c r="U2403">
        <v>36</v>
      </c>
      <c r="V2403">
        <v>35</v>
      </c>
      <c r="W2403">
        <v>41</v>
      </c>
      <c r="X2403">
        <v>28</v>
      </c>
      <c r="Y2403">
        <v>27</v>
      </c>
      <c r="Z2403">
        <v>14</v>
      </c>
      <c r="AA2403">
        <v>3</v>
      </c>
      <c r="AB2403">
        <v>62</v>
      </c>
      <c r="AC2403">
        <v>25</v>
      </c>
      <c r="AD2403">
        <v>74</v>
      </c>
      <c r="AE2403">
        <v>57</v>
      </c>
      <c r="AF2403">
        <v>35</v>
      </c>
      <c r="AG2403">
        <v>44</v>
      </c>
      <c r="AH2403">
        <v>12</v>
      </c>
      <c r="AI2403">
        <v>65</v>
      </c>
      <c r="AJ2403">
        <v>7</v>
      </c>
      <c r="AK2403">
        <v>143</v>
      </c>
      <c r="AL2403">
        <v>1508</v>
      </c>
      <c r="AM2403">
        <v>1519</v>
      </c>
      <c r="AO2403">
        <v>19.3</v>
      </c>
      <c r="AP2403">
        <v>20.8</v>
      </c>
      <c r="AQ2403">
        <v>18.12857142857143</v>
      </c>
      <c r="AR2403">
        <v>14.684210526315788</v>
      </c>
      <c r="AS2403">
        <v>27.12</v>
      </c>
      <c r="AT2403">
        <v>17.763934426229508</v>
      </c>
      <c r="AU2403">
        <v>18.611320754716981</v>
      </c>
      <c r="AV2403">
        <v>16.982608695652175</v>
      </c>
      <c r="AW2403">
        <v>15.03157894736842</v>
      </c>
      <c r="AX2403">
        <v>19.003278688524592</v>
      </c>
      <c r="AY2403">
        <v>6.75</v>
      </c>
      <c r="AZ2403">
        <v>16.971428571428572</v>
      </c>
      <c r="BA2403">
        <v>33.784615384615385</v>
      </c>
      <c r="BB2403">
        <v>30.678260869565221</v>
      </c>
      <c r="BC2403">
        <v>31.930434782608696</v>
      </c>
      <c r="BD2403">
        <v>34.753846153846155</v>
      </c>
      <c r="BE2403">
        <v>20.290909090909093</v>
      </c>
      <c r="BF2403">
        <v>25.789090909090913</v>
      </c>
      <c r="BG2403">
        <v>20.3</v>
      </c>
      <c r="BH2403">
        <v>23.862857142857145</v>
      </c>
      <c r="BI2403">
        <v>16.595121951219511</v>
      </c>
      <c r="BJ2403">
        <v>23.271428571428572</v>
      </c>
      <c r="BK2403">
        <v>30.666666666666668</v>
      </c>
      <c r="BL2403">
        <v>31.628571428571433</v>
      </c>
      <c r="BM2403">
        <v>40.800000000000004</v>
      </c>
      <c r="BN2403">
        <v>16.316129032258065</v>
      </c>
      <c r="BO2403">
        <v>24.911999999999999</v>
      </c>
      <c r="BP2403">
        <v>8.1243243243243235</v>
      </c>
      <c r="BQ2403">
        <v>23.05263157894737</v>
      </c>
      <c r="BR2403">
        <v>34.148571428571429</v>
      </c>
      <c r="BS2403">
        <v>30.109090909090909</v>
      </c>
      <c r="BT2403">
        <v>30.900000000000002</v>
      </c>
      <c r="BU2403">
        <v>19.772307692307692</v>
      </c>
      <c r="BV2403">
        <v>23.657142857142858</v>
      </c>
      <c r="BW2403">
        <v>13.846153846153847</v>
      </c>
      <c r="BX2403">
        <v>20.468435013262599</v>
      </c>
      <c r="BY2403">
        <v>22.520999615069435</v>
      </c>
      <c r="BZ2403">
        <v>2402</v>
      </c>
    </row>
    <row r="2404" spans="1:78" x14ac:dyDescent="0.25">
      <c r="A2404">
        <v>2403</v>
      </c>
      <c r="B2404" t="s">
        <v>2473</v>
      </c>
      <c r="C2404">
        <v>72</v>
      </c>
      <c r="D2404">
        <v>44</v>
      </c>
      <c r="E2404">
        <v>56</v>
      </c>
      <c r="F2404">
        <v>76</v>
      </c>
      <c r="G2404">
        <v>31</v>
      </c>
      <c r="H2404">
        <v>62</v>
      </c>
      <c r="I2404">
        <v>53</v>
      </c>
      <c r="J2404">
        <v>47</v>
      </c>
      <c r="K2404">
        <v>57</v>
      </c>
      <c r="L2404">
        <v>61</v>
      </c>
      <c r="M2404">
        <v>16</v>
      </c>
      <c r="N2404">
        <v>28</v>
      </c>
      <c r="O2404">
        <v>39</v>
      </c>
      <c r="P2404">
        <v>23</v>
      </c>
      <c r="Q2404">
        <v>23</v>
      </c>
      <c r="R2404">
        <v>26</v>
      </c>
      <c r="S2404">
        <v>44</v>
      </c>
      <c r="T2404">
        <v>56</v>
      </c>
      <c r="U2404">
        <v>36</v>
      </c>
      <c r="V2404">
        <v>36</v>
      </c>
      <c r="W2404">
        <v>42</v>
      </c>
      <c r="X2404">
        <v>27</v>
      </c>
      <c r="Y2404">
        <v>27</v>
      </c>
      <c r="Z2404">
        <v>14</v>
      </c>
      <c r="AA2404">
        <v>3</v>
      </c>
      <c r="AB2404">
        <v>51</v>
      </c>
      <c r="AC2404">
        <v>25</v>
      </c>
      <c r="AD2404">
        <v>82</v>
      </c>
      <c r="AE2404">
        <v>57</v>
      </c>
      <c r="AF2404">
        <v>35</v>
      </c>
      <c r="AG2404">
        <v>44</v>
      </c>
      <c r="AH2404">
        <v>12</v>
      </c>
      <c r="AI2404">
        <v>66</v>
      </c>
      <c r="AJ2404">
        <v>7</v>
      </c>
      <c r="AK2404">
        <v>142</v>
      </c>
      <c r="AL2404">
        <v>1512</v>
      </c>
      <c r="AM2404">
        <v>1520</v>
      </c>
      <c r="AO2404">
        <v>19.3</v>
      </c>
      <c r="AP2404">
        <v>21.272727272727273</v>
      </c>
      <c r="AQ2404">
        <v>18.12857142857143</v>
      </c>
      <c r="AR2404">
        <v>14.684210526315788</v>
      </c>
      <c r="AS2404">
        <v>26.245161290322581</v>
      </c>
      <c r="AT2404">
        <v>17.477419354838709</v>
      </c>
      <c r="AU2404">
        <v>18.611320754716981</v>
      </c>
      <c r="AV2404">
        <v>16.621276595744682</v>
      </c>
      <c r="AW2404">
        <v>15.03157894736842</v>
      </c>
      <c r="AX2404">
        <v>19.003278688524592</v>
      </c>
      <c r="AY2404">
        <v>6.75</v>
      </c>
      <c r="AZ2404">
        <v>16.971428571428572</v>
      </c>
      <c r="BA2404">
        <v>33.784615384615385</v>
      </c>
      <c r="BB2404">
        <v>30.678260869565221</v>
      </c>
      <c r="BC2404">
        <v>31.930434782608696</v>
      </c>
      <c r="BD2404">
        <v>34.753846153846155</v>
      </c>
      <c r="BE2404">
        <v>20.290909090909093</v>
      </c>
      <c r="BF2404">
        <v>25.328571428571429</v>
      </c>
      <c r="BG2404">
        <v>20.3</v>
      </c>
      <c r="BH2404">
        <v>23.200000000000003</v>
      </c>
      <c r="BI2404">
        <v>16.2</v>
      </c>
      <c r="BJ2404">
        <v>24.133333333333333</v>
      </c>
      <c r="BK2404">
        <v>30.666666666666668</v>
      </c>
      <c r="BL2404">
        <v>31.628571428571433</v>
      </c>
      <c r="BM2404">
        <v>40.800000000000004</v>
      </c>
      <c r="BN2404">
        <v>19.835294117647059</v>
      </c>
      <c r="BO2404">
        <v>24.911999999999999</v>
      </c>
      <c r="BP2404">
        <v>7.331707317073171</v>
      </c>
      <c r="BQ2404">
        <v>23.05263157894737</v>
      </c>
      <c r="BR2404">
        <v>34.148571428571429</v>
      </c>
      <c r="BS2404">
        <v>30.109090909090909</v>
      </c>
      <c r="BT2404">
        <v>30.900000000000002</v>
      </c>
      <c r="BU2404">
        <v>19.472727272727273</v>
      </c>
      <c r="BV2404">
        <v>23.657142857142858</v>
      </c>
      <c r="BW2404">
        <v>13.943661971830986</v>
      </c>
      <c r="BX2404">
        <v>20.414285714285715</v>
      </c>
      <c r="BY2404">
        <v>22.557137033908457</v>
      </c>
      <c r="BZ2404">
        <v>2403</v>
      </c>
    </row>
    <row r="2405" spans="1:78" x14ac:dyDescent="0.25">
      <c r="A2405">
        <v>2404</v>
      </c>
      <c r="B2405" t="s">
        <v>2474</v>
      </c>
      <c r="C2405">
        <v>72</v>
      </c>
      <c r="D2405">
        <v>44</v>
      </c>
      <c r="E2405">
        <v>56</v>
      </c>
      <c r="F2405">
        <v>78</v>
      </c>
      <c r="G2405">
        <v>35</v>
      </c>
      <c r="H2405">
        <v>60</v>
      </c>
      <c r="I2405">
        <v>58</v>
      </c>
      <c r="J2405">
        <v>47</v>
      </c>
      <c r="K2405">
        <v>58</v>
      </c>
      <c r="L2405">
        <v>61</v>
      </c>
      <c r="M2405">
        <v>16</v>
      </c>
      <c r="N2405">
        <v>28</v>
      </c>
      <c r="O2405">
        <v>39</v>
      </c>
      <c r="P2405">
        <v>23</v>
      </c>
      <c r="Q2405">
        <v>23</v>
      </c>
      <c r="R2405">
        <v>27</v>
      </c>
      <c r="S2405">
        <v>44</v>
      </c>
      <c r="T2405">
        <v>56</v>
      </c>
      <c r="U2405">
        <v>36</v>
      </c>
      <c r="V2405">
        <v>36</v>
      </c>
      <c r="W2405">
        <v>41</v>
      </c>
      <c r="X2405">
        <v>27</v>
      </c>
      <c r="Y2405">
        <v>27</v>
      </c>
      <c r="Z2405">
        <v>14</v>
      </c>
      <c r="AA2405">
        <v>3</v>
      </c>
      <c r="AB2405">
        <v>51</v>
      </c>
      <c r="AC2405">
        <v>25</v>
      </c>
      <c r="AD2405">
        <v>82</v>
      </c>
      <c r="AE2405">
        <v>57</v>
      </c>
      <c r="AF2405">
        <v>35</v>
      </c>
      <c r="AG2405">
        <v>44</v>
      </c>
      <c r="AH2405">
        <v>12</v>
      </c>
      <c r="AI2405">
        <v>78</v>
      </c>
      <c r="AJ2405">
        <v>7</v>
      </c>
      <c r="AK2405">
        <v>140</v>
      </c>
      <c r="AL2405">
        <v>1515</v>
      </c>
      <c r="AM2405">
        <v>1540</v>
      </c>
      <c r="AO2405">
        <v>19.3</v>
      </c>
      <c r="AP2405">
        <v>21.272727272727273</v>
      </c>
      <c r="AQ2405">
        <v>18.12857142857143</v>
      </c>
      <c r="AR2405">
        <v>14.307692307692308</v>
      </c>
      <c r="AS2405">
        <v>23.245714285714286</v>
      </c>
      <c r="AT2405">
        <v>18.059999999999999</v>
      </c>
      <c r="AU2405">
        <v>17.006896551724139</v>
      </c>
      <c r="AV2405">
        <v>16.621276595744682</v>
      </c>
      <c r="AW2405">
        <v>14.77241379310345</v>
      </c>
      <c r="AX2405">
        <v>19.003278688524592</v>
      </c>
      <c r="AY2405">
        <v>6.75</v>
      </c>
      <c r="AZ2405">
        <v>16.971428571428572</v>
      </c>
      <c r="BA2405">
        <v>33.784615384615385</v>
      </c>
      <c r="BB2405">
        <v>30.678260869565221</v>
      </c>
      <c r="BC2405">
        <v>31.930434782608696</v>
      </c>
      <c r="BD2405">
        <v>33.466666666666669</v>
      </c>
      <c r="BE2405">
        <v>20.290909090909093</v>
      </c>
      <c r="BF2405">
        <v>25.328571428571429</v>
      </c>
      <c r="BG2405">
        <v>20.3</v>
      </c>
      <c r="BH2405">
        <v>23.200000000000003</v>
      </c>
      <c r="BI2405">
        <v>16.595121951219511</v>
      </c>
      <c r="BJ2405">
        <v>24.133333333333333</v>
      </c>
      <c r="BK2405">
        <v>30.666666666666668</v>
      </c>
      <c r="BL2405">
        <v>31.628571428571433</v>
      </c>
      <c r="BM2405">
        <v>40.800000000000004</v>
      </c>
      <c r="BN2405">
        <v>19.835294117647059</v>
      </c>
      <c r="BO2405">
        <v>24.911999999999999</v>
      </c>
      <c r="BP2405">
        <v>7.331707317073171</v>
      </c>
      <c r="BQ2405">
        <v>23.05263157894737</v>
      </c>
      <c r="BR2405">
        <v>34.148571428571429</v>
      </c>
      <c r="BS2405">
        <v>30.109090909090909</v>
      </c>
      <c r="BT2405">
        <v>30.900000000000002</v>
      </c>
      <c r="BU2405">
        <v>16.476923076923075</v>
      </c>
      <c r="BV2405">
        <v>23.657142857142858</v>
      </c>
      <c r="BW2405">
        <v>14.142857142857142</v>
      </c>
      <c r="BX2405">
        <v>20.373861386138614</v>
      </c>
      <c r="BY2405">
        <v>22.285515714653076</v>
      </c>
      <c r="BZ2405">
        <v>2404</v>
      </c>
    </row>
    <row r="2406" spans="1:78" x14ac:dyDescent="0.25">
      <c r="A2406">
        <v>2405</v>
      </c>
      <c r="B2406" t="s">
        <v>2475</v>
      </c>
      <c r="C2406">
        <v>72</v>
      </c>
      <c r="D2406">
        <v>44</v>
      </c>
      <c r="E2406">
        <v>56</v>
      </c>
      <c r="F2406">
        <v>78</v>
      </c>
      <c r="G2406">
        <v>35</v>
      </c>
      <c r="H2406">
        <v>61</v>
      </c>
      <c r="I2406">
        <v>59</v>
      </c>
      <c r="J2406">
        <v>47</v>
      </c>
      <c r="K2406">
        <v>58</v>
      </c>
      <c r="L2406">
        <v>61</v>
      </c>
      <c r="M2406">
        <v>15</v>
      </c>
      <c r="N2406">
        <v>28</v>
      </c>
      <c r="O2406">
        <v>39</v>
      </c>
      <c r="P2406">
        <v>23</v>
      </c>
      <c r="Q2406">
        <v>23</v>
      </c>
      <c r="R2406">
        <v>27</v>
      </c>
      <c r="S2406">
        <v>44</v>
      </c>
      <c r="T2406">
        <v>55</v>
      </c>
      <c r="U2406">
        <v>36</v>
      </c>
      <c r="V2406">
        <v>36</v>
      </c>
      <c r="W2406">
        <v>42</v>
      </c>
      <c r="X2406">
        <v>28</v>
      </c>
      <c r="Y2406">
        <v>27</v>
      </c>
      <c r="Z2406">
        <v>14</v>
      </c>
      <c r="AA2406">
        <v>3</v>
      </c>
      <c r="AB2406">
        <v>51</v>
      </c>
      <c r="AC2406">
        <v>25</v>
      </c>
      <c r="AD2406">
        <v>82</v>
      </c>
      <c r="AE2406">
        <v>57</v>
      </c>
      <c r="AF2406">
        <v>35</v>
      </c>
      <c r="AG2406">
        <v>44</v>
      </c>
      <c r="AH2406">
        <v>12</v>
      </c>
      <c r="AI2406">
        <v>83</v>
      </c>
      <c r="AJ2406">
        <v>7</v>
      </c>
      <c r="AK2406">
        <v>141</v>
      </c>
      <c r="AL2406">
        <v>1509</v>
      </c>
      <c r="AM2406">
        <v>1548</v>
      </c>
      <c r="AO2406">
        <v>19.3</v>
      </c>
      <c r="AP2406">
        <v>21.272727272727273</v>
      </c>
      <c r="AQ2406">
        <v>18.12857142857143</v>
      </c>
      <c r="AR2406">
        <v>14.307692307692308</v>
      </c>
      <c r="AS2406">
        <v>23.245714285714286</v>
      </c>
      <c r="AT2406">
        <v>17.763934426229508</v>
      </c>
      <c r="AU2406">
        <v>16.71864406779661</v>
      </c>
      <c r="AV2406">
        <v>16.621276595744682</v>
      </c>
      <c r="AW2406">
        <v>14.77241379310345</v>
      </c>
      <c r="AX2406">
        <v>19.003278688524592</v>
      </c>
      <c r="AY2406">
        <v>7.2</v>
      </c>
      <c r="AZ2406">
        <v>16.971428571428572</v>
      </c>
      <c r="BA2406">
        <v>33.784615384615385</v>
      </c>
      <c r="BB2406">
        <v>30.678260869565221</v>
      </c>
      <c r="BC2406">
        <v>31.930434782608696</v>
      </c>
      <c r="BD2406">
        <v>33.466666666666669</v>
      </c>
      <c r="BE2406">
        <v>20.290909090909093</v>
      </c>
      <c r="BF2406">
        <v>25.789090909090913</v>
      </c>
      <c r="BG2406">
        <v>20.3</v>
      </c>
      <c r="BH2406">
        <v>23.200000000000003</v>
      </c>
      <c r="BI2406">
        <v>16.2</v>
      </c>
      <c r="BJ2406">
        <v>23.271428571428572</v>
      </c>
      <c r="BK2406">
        <v>30.666666666666668</v>
      </c>
      <c r="BL2406">
        <v>31.628571428571433</v>
      </c>
      <c r="BM2406">
        <v>40.800000000000004</v>
      </c>
      <c r="BN2406">
        <v>19.835294117647059</v>
      </c>
      <c r="BO2406">
        <v>24.911999999999999</v>
      </c>
      <c r="BP2406">
        <v>7.331707317073171</v>
      </c>
      <c r="BQ2406">
        <v>23.05263157894737</v>
      </c>
      <c r="BR2406">
        <v>34.148571428571429</v>
      </c>
      <c r="BS2406">
        <v>30.109090909090909</v>
      </c>
      <c r="BT2406">
        <v>30.900000000000002</v>
      </c>
      <c r="BU2406">
        <v>15.484337349397592</v>
      </c>
      <c r="BV2406">
        <v>23.657142857142858</v>
      </c>
      <c r="BW2406">
        <v>14.042553191489363</v>
      </c>
      <c r="BX2406">
        <v>20.454870775347914</v>
      </c>
      <c r="BY2406">
        <v>22.213979053626659</v>
      </c>
      <c r="BZ2406">
        <v>2405</v>
      </c>
    </row>
    <row r="2407" spans="1:78" x14ac:dyDescent="0.25">
      <c r="A2407">
        <v>2406</v>
      </c>
      <c r="B2407" t="s">
        <v>2476</v>
      </c>
      <c r="C2407">
        <v>72</v>
      </c>
      <c r="D2407">
        <v>44</v>
      </c>
      <c r="E2407">
        <v>56</v>
      </c>
      <c r="F2407">
        <v>78</v>
      </c>
      <c r="G2407">
        <v>35</v>
      </c>
      <c r="H2407">
        <v>60</v>
      </c>
      <c r="I2407">
        <v>57</v>
      </c>
      <c r="J2407">
        <v>47</v>
      </c>
      <c r="K2407">
        <v>58</v>
      </c>
      <c r="L2407">
        <v>60</v>
      </c>
      <c r="M2407">
        <v>16</v>
      </c>
      <c r="N2407">
        <v>28</v>
      </c>
      <c r="O2407">
        <v>39</v>
      </c>
      <c r="P2407">
        <v>23</v>
      </c>
      <c r="Q2407">
        <v>23</v>
      </c>
      <c r="R2407">
        <v>27</v>
      </c>
      <c r="S2407">
        <v>44</v>
      </c>
      <c r="T2407">
        <v>56</v>
      </c>
      <c r="U2407">
        <v>35</v>
      </c>
      <c r="V2407">
        <v>37</v>
      </c>
      <c r="W2407">
        <v>41</v>
      </c>
      <c r="X2407">
        <v>28</v>
      </c>
      <c r="Y2407">
        <v>27</v>
      </c>
      <c r="Z2407">
        <v>14</v>
      </c>
      <c r="AA2407">
        <v>3</v>
      </c>
      <c r="AB2407">
        <v>51</v>
      </c>
      <c r="AC2407">
        <v>25</v>
      </c>
      <c r="AD2407">
        <v>82</v>
      </c>
      <c r="AE2407">
        <v>57</v>
      </c>
      <c r="AF2407">
        <v>35</v>
      </c>
      <c r="AG2407">
        <v>44</v>
      </c>
      <c r="AH2407">
        <v>12</v>
      </c>
      <c r="AI2407">
        <v>79</v>
      </c>
      <c r="AJ2407">
        <v>7</v>
      </c>
      <c r="AK2407">
        <v>140</v>
      </c>
      <c r="AL2407">
        <v>1507</v>
      </c>
      <c r="AM2407">
        <v>1540</v>
      </c>
      <c r="AO2407">
        <v>19.3</v>
      </c>
      <c r="AP2407">
        <v>21.272727272727273</v>
      </c>
      <c r="AQ2407">
        <v>18.12857142857143</v>
      </c>
      <c r="AR2407">
        <v>14.307692307692308</v>
      </c>
      <c r="AS2407">
        <v>23.245714285714286</v>
      </c>
      <c r="AT2407">
        <v>18.059999999999999</v>
      </c>
      <c r="AU2407">
        <v>17.305263157894736</v>
      </c>
      <c r="AV2407">
        <v>16.621276595744682</v>
      </c>
      <c r="AW2407">
        <v>14.77241379310345</v>
      </c>
      <c r="AX2407">
        <v>19.32</v>
      </c>
      <c r="AY2407">
        <v>6.75</v>
      </c>
      <c r="AZ2407">
        <v>16.971428571428572</v>
      </c>
      <c r="BA2407">
        <v>33.784615384615385</v>
      </c>
      <c r="BB2407">
        <v>30.678260869565221</v>
      </c>
      <c r="BC2407">
        <v>31.930434782608696</v>
      </c>
      <c r="BD2407">
        <v>33.466666666666669</v>
      </c>
      <c r="BE2407">
        <v>20.290909090909093</v>
      </c>
      <c r="BF2407">
        <v>25.328571428571429</v>
      </c>
      <c r="BG2407">
        <v>20.88</v>
      </c>
      <c r="BH2407">
        <v>22.572972972972973</v>
      </c>
      <c r="BI2407">
        <v>16.595121951219511</v>
      </c>
      <c r="BJ2407">
        <v>23.271428571428572</v>
      </c>
      <c r="BK2407">
        <v>30.666666666666668</v>
      </c>
      <c r="BL2407">
        <v>31.628571428571433</v>
      </c>
      <c r="BM2407">
        <v>40.800000000000004</v>
      </c>
      <c r="BN2407">
        <v>19.835294117647059</v>
      </c>
      <c r="BO2407">
        <v>24.911999999999999</v>
      </c>
      <c r="BP2407">
        <v>7.331707317073171</v>
      </c>
      <c r="BQ2407">
        <v>23.05263157894737</v>
      </c>
      <c r="BR2407">
        <v>34.148571428571429</v>
      </c>
      <c r="BS2407">
        <v>30.109090909090909</v>
      </c>
      <c r="BT2407">
        <v>30.900000000000002</v>
      </c>
      <c r="BU2407">
        <v>16.268354430379748</v>
      </c>
      <c r="BV2407">
        <v>23.657142857142858</v>
      </c>
      <c r="BW2407">
        <v>14.142857142857142</v>
      </c>
      <c r="BX2407">
        <v>20.482017252820171</v>
      </c>
      <c r="BY2407">
        <v>22.276831631774005</v>
      </c>
      <c r="BZ2407">
        <v>2406</v>
      </c>
    </row>
    <row r="2408" spans="1:78" x14ac:dyDescent="0.25">
      <c r="A2408">
        <v>2407</v>
      </c>
      <c r="B2408" t="s">
        <v>2477</v>
      </c>
      <c r="C2408">
        <v>72</v>
      </c>
      <c r="D2408">
        <v>44</v>
      </c>
      <c r="E2408">
        <v>54</v>
      </c>
      <c r="F2408">
        <v>78</v>
      </c>
      <c r="G2408">
        <v>35</v>
      </c>
      <c r="H2408">
        <v>61</v>
      </c>
      <c r="I2408">
        <v>57</v>
      </c>
      <c r="J2408">
        <v>47</v>
      </c>
      <c r="K2408">
        <v>58</v>
      </c>
      <c r="L2408">
        <v>60</v>
      </c>
      <c r="M2408">
        <v>16</v>
      </c>
      <c r="N2408">
        <v>28</v>
      </c>
      <c r="O2408">
        <v>39</v>
      </c>
      <c r="P2408">
        <v>23</v>
      </c>
      <c r="Q2408">
        <v>23</v>
      </c>
      <c r="R2408">
        <v>27</v>
      </c>
      <c r="S2408">
        <v>44</v>
      </c>
      <c r="T2408">
        <v>57</v>
      </c>
      <c r="U2408">
        <v>36</v>
      </c>
      <c r="V2408">
        <v>35</v>
      </c>
      <c r="W2408">
        <v>41</v>
      </c>
      <c r="X2408">
        <v>28</v>
      </c>
      <c r="Y2408">
        <v>27</v>
      </c>
      <c r="Z2408">
        <v>14</v>
      </c>
      <c r="AA2408">
        <v>3</v>
      </c>
      <c r="AB2408">
        <v>50</v>
      </c>
      <c r="AC2408">
        <v>25</v>
      </c>
      <c r="AD2408">
        <v>82</v>
      </c>
      <c r="AE2408">
        <v>57</v>
      </c>
      <c r="AF2408">
        <v>35</v>
      </c>
      <c r="AG2408">
        <v>44</v>
      </c>
      <c r="AH2408">
        <v>12</v>
      </c>
      <c r="AI2408">
        <v>83</v>
      </c>
      <c r="AJ2408">
        <v>7</v>
      </c>
      <c r="AK2408">
        <v>138</v>
      </c>
      <c r="AL2408">
        <v>1506</v>
      </c>
      <c r="AM2408">
        <v>1540</v>
      </c>
      <c r="AO2408">
        <v>19.3</v>
      </c>
      <c r="AP2408">
        <v>21.272727272727273</v>
      </c>
      <c r="AQ2408">
        <v>18.8</v>
      </c>
      <c r="AR2408">
        <v>14.307692307692308</v>
      </c>
      <c r="AS2408">
        <v>23.245714285714286</v>
      </c>
      <c r="AT2408">
        <v>17.763934426229508</v>
      </c>
      <c r="AU2408">
        <v>17.305263157894736</v>
      </c>
      <c r="AV2408">
        <v>16.621276595744682</v>
      </c>
      <c r="AW2408">
        <v>14.77241379310345</v>
      </c>
      <c r="AX2408">
        <v>19.32</v>
      </c>
      <c r="AY2408">
        <v>6.75</v>
      </c>
      <c r="AZ2408">
        <v>16.971428571428572</v>
      </c>
      <c r="BA2408">
        <v>33.784615384615385</v>
      </c>
      <c r="BB2408">
        <v>30.678260869565221</v>
      </c>
      <c r="BC2408">
        <v>31.930434782608696</v>
      </c>
      <c r="BD2408">
        <v>33.466666666666669</v>
      </c>
      <c r="BE2408">
        <v>20.290909090909093</v>
      </c>
      <c r="BF2408">
        <v>24.88421052631579</v>
      </c>
      <c r="BG2408">
        <v>20.3</v>
      </c>
      <c r="BH2408">
        <v>23.862857142857145</v>
      </c>
      <c r="BI2408">
        <v>16.595121951219511</v>
      </c>
      <c r="BJ2408">
        <v>23.271428571428572</v>
      </c>
      <c r="BK2408">
        <v>30.666666666666668</v>
      </c>
      <c r="BL2408">
        <v>31.628571428571433</v>
      </c>
      <c r="BM2408">
        <v>40.800000000000004</v>
      </c>
      <c r="BN2408">
        <v>20.231999999999999</v>
      </c>
      <c r="BO2408">
        <v>24.911999999999999</v>
      </c>
      <c r="BP2408">
        <v>7.331707317073171</v>
      </c>
      <c r="BQ2408">
        <v>23.05263157894737</v>
      </c>
      <c r="BR2408">
        <v>34.148571428571429</v>
      </c>
      <c r="BS2408">
        <v>30.109090909090909</v>
      </c>
      <c r="BT2408">
        <v>30.900000000000002</v>
      </c>
      <c r="BU2408">
        <v>15.484337349397592</v>
      </c>
      <c r="BV2408">
        <v>23.657142857142858</v>
      </c>
      <c r="BW2408">
        <v>14.347826086956522</v>
      </c>
      <c r="BX2408">
        <v>20.49561752988048</v>
      </c>
      <c r="BY2408">
        <v>22.282776957835065</v>
      </c>
      <c r="BZ2408">
        <v>2407</v>
      </c>
    </row>
    <row r="2409" spans="1:78" x14ac:dyDescent="0.25">
      <c r="A2409">
        <v>2408</v>
      </c>
      <c r="B2409" t="s">
        <v>2478</v>
      </c>
      <c r="C2409">
        <v>71</v>
      </c>
      <c r="D2409">
        <v>43</v>
      </c>
      <c r="E2409">
        <v>54</v>
      </c>
      <c r="F2409">
        <v>78</v>
      </c>
      <c r="G2409">
        <v>35</v>
      </c>
      <c r="H2409">
        <v>63</v>
      </c>
      <c r="I2409">
        <v>58</v>
      </c>
      <c r="J2409">
        <v>47</v>
      </c>
      <c r="K2409">
        <v>58</v>
      </c>
      <c r="L2409">
        <v>60</v>
      </c>
      <c r="M2409">
        <v>15</v>
      </c>
      <c r="N2409">
        <v>28</v>
      </c>
      <c r="O2409">
        <v>39</v>
      </c>
      <c r="P2409">
        <v>23</v>
      </c>
      <c r="Q2409">
        <v>23</v>
      </c>
      <c r="R2409">
        <v>27</v>
      </c>
      <c r="S2409">
        <v>44</v>
      </c>
      <c r="T2409">
        <v>56</v>
      </c>
      <c r="U2409">
        <v>36</v>
      </c>
      <c r="V2409">
        <v>35</v>
      </c>
      <c r="W2409">
        <v>42</v>
      </c>
      <c r="X2409">
        <v>28</v>
      </c>
      <c r="Y2409">
        <v>27</v>
      </c>
      <c r="Z2409">
        <v>14</v>
      </c>
      <c r="AA2409">
        <v>3</v>
      </c>
      <c r="AB2409">
        <v>50</v>
      </c>
      <c r="AC2409">
        <v>25</v>
      </c>
      <c r="AD2409">
        <v>82</v>
      </c>
      <c r="AE2409">
        <v>57</v>
      </c>
      <c r="AF2409">
        <v>35</v>
      </c>
      <c r="AG2409">
        <v>44</v>
      </c>
      <c r="AH2409">
        <v>12</v>
      </c>
      <c r="AI2409">
        <v>76</v>
      </c>
      <c r="AJ2409">
        <v>7</v>
      </c>
      <c r="AK2409">
        <v>138</v>
      </c>
      <c r="AL2409">
        <v>1507</v>
      </c>
      <c r="AM2409">
        <v>1533</v>
      </c>
      <c r="AO2409">
        <v>19.571830985915494</v>
      </c>
      <c r="AP2409">
        <v>21.767441860465116</v>
      </c>
      <c r="AQ2409">
        <v>18.8</v>
      </c>
      <c r="AR2409">
        <v>14.307692307692308</v>
      </c>
      <c r="AS2409">
        <v>23.245714285714286</v>
      </c>
      <c r="AT2409">
        <v>17.2</v>
      </c>
      <c r="AU2409">
        <v>17.006896551724139</v>
      </c>
      <c r="AV2409">
        <v>16.621276595744682</v>
      </c>
      <c r="AW2409">
        <v>14.77241379310345</v>
      </c>
      <c r="AX2409">
        <v>19.32</v>
      </c>
      <c r="AY2409">
        <v>7.2</v>
      </c>
      <c r="AZ2409">
        <v>16.971428571428572</v>
      </c>
      <c r="BA2409">
        <v>33.784615384615385</v>
      </c>
      <c r="BB2409">
        <v>30.678260869565221</v>
      </c>
      <c r="BC2409">
        <v>31.930434782608696</v>
      </c>
      <c r="BD2409">
        <v>33.466666666666669</v>
      </c>
      <c r="BE2409">
        <v>20.290909090909093</v>
      </c>
      <c r="BF2409">
        <v>25.328571428571429</v>
      </c>
      <c r="BG2409">
        <v>20.3</v>
      </c>
      <c r="BH2409">
        <v>23.862857142857145</v>
      </c>
      <c r="BI2409">
        <v>16.2</v>
      </c>
      <c r="BJ2409">
        <v>23.271428571428572</v>
      </c>
      <c r="BK2409">
        <v>30.666666666666668</v>
      </c>
      <c r="BL2409">
        <v>31.628571428571433</v>
      </c>
      <c r="BM2409">
        <v>40.800000000000004</v>
      </c>
      <c r="BN2409">
        <v>20.231999999999999</v>
      </c>
      <c r="BO2409">
        <v>24.911999999999999</v>
      </c>
      <c r="BP2409">
        <v>7.331707317073171</v>
      </c>
      <c r="BQ2409">
        <v>23.05263157894737</v>
      </c>
      <c r="BR2409">
        <v>34.148571428571429</v>
      </c>
      <c r="BS2409">
        <v>30.109090909090909</v>
      </c>
      <c r="BT2409">
        <v>30.900000000000002</v>
      </c>
      <c r="BU2409">
        <v>16.910526315789475</v>
      </c>
      <c r="BV2409">
        <v>23.657142857142858</v>
      </c>
      <c r="BW2409">
        <v>14.347826086956522</v>
      </c>
      <c r="BX2409">
        <v>20.482017252820171</v>
      </c>
      <c r="BY2409">
        <v>22.353351421177678</v>
      </c>
      <c r="BZ2409">
        <v>2408</v>
      </c>
    </row>
    <row r="2410" spans="1:78" x14ac:dyDescent="0.25">
      <c r="A2410">
        <v>2409</v>
      </c>
      <c r="B2410" t="s">
        <v>2479</v>
      </c>
      <c r="C2410">
        <v>71</v>
      </c>
      <c r="D2410">
        <v>43</v>
      </c>
      <c r="E2410">
        <v>54</v>
      </c>
      <c r="F2410">
        <v>78</v>
      </c>
      <c r="G2410">
        <v>35</v>
      </c>
      <c r="H2410">
        <v>63</v>
      </c>
      <c r="I2410">
        <v>57</v>
      </c>
      <c r="J2410">
        <v>47</v>
      </c>
      <c r="K2410">
        <v>59</v>
      </c>
      <c r="L2410">
        <v>61</v>
      </c>
      <c r="M2410">
        <v>16</v>
      </c>
      <c r="N2410">
        <v>28</v>
      </c>
      <c r="O2410">
        <v>40</v>
      </c>
      <c r="P2410">
        <v>23</v>
      </c>
      <c r="Q2410">
        <v>23</v>
      </c>
      <c r="R2410">
        <v>27</v>
      </c>
      <c r="S2410">
        <v>44</v>
      </c>
      <c r="T2410">
        <v>56</v>
      </c>
      <c r="U2410">
        <v>35</v>
      </c>
      <c r="V2410">
        <v>36</v>
      </c>
      <c r="W2410">
        <v>42</v>
      </c>
      <c r="X2410">
        <v>28</v>
      </c>
      <c r="Y2410">
        <v>27</v>
      </c>
      <c r="Z2410">
        <v>14</v>
      </c>
      <c r="AA2410">
        <v>3</v>
      </c>
      <c r="AB2410">
        <v>50</v>
      </c>
      <c r="AC2410">
        <v>25</v>
      </c>
      <c r="AD2410">
        <v>79</v>
      </c>
      <c r="AE2410">
        <v>57</v>
      </c>
      <c r="AF2410">
        <v>35</v>
      </c>
      <c r="AG2410">
        <v>44</v>
      </c>
      <c r="AH2410">
        <v>12</v>
      </c>
      <c r="AI2410">
        <v>69</v>
      </c>
      <c r="AJ2410">
        <v>7</v>
      </c>
      <c r="AK2410">
        <v>136</v>
      </c>
      <c r="AL2410">
        <v>1504</v>
      </c>
      <c r="AM2410">
        <v>1524</v>
      </c>
      <c r="AO2410">
        <v>19.571830985915494</v>
      </c>
      <c r="AP2410">
        <v>21.767441860465116</v>
      </c>
      <c r="AQ2410">
        <v>18.8</v>
      </c>
      <c r="AR2410">
        <v>14.307692307692308</v>
      </c>
      <c r="AS2410">
        <v>23.245714285714286</v>
      </c>
      <c r="AT2410">
        <v>17.2</v>
      </c>
      <c r="AU2410">
        <v>17.305263157894736</v>
      </c>
      <c r="AV2410">
        <v>16.621276595744682</v>
      </c>
      <c r="AW2410">
        <v>14.522033898305084</v>
      </c>
      <c r="AX2410">
        <v>19.003278688524592</v>
      </c>
      <c r="AY2410">
        <v>6.75</v>
      </c>
      <c r="AZ2410">
        <v>16.971428571428572</v>
      </c>
      <c r="BA2410">
        <v>32.940000000000005</v>
      </c>
      <c r="BB2410">
        <v>30.678260869565221</v>
      </c>
      <c r="BC2410">
        <v>31.930434782608696</v>
      </c>
      <c r="BD2410">
        <v>33.466666666666669</v>
      </c>
      <c r="BE2410">
        <v>20.290909090909093</v>
      </c>
      <c r="BF2410">
        <v>25.328571428571429</v>
      </c>
      <c r="BG2410">
        <v>20.88</v>
      </c>
      <c r="BH2410">
        <v>23.200000000000003</v>
      </c>
      <c r="BI2410">
        <v>16.2</v>
      </c>
      <c r="BJ2410">
        <v>23.271428571428572</v>
      </c>
      <c r="BK2410">
        <v>30.666666666666668</v>
      </c>
      <c r="BL2410">
        <v>31.628571428571433</v>
      </c>
      <c r="BM2410">
        <v>40.800000000000004</v>
      </c>
      <c r="BN2410">
        <v>20.231999999999999</v>
      </c>
      <c r="BO2410">
        <v>24.911999999999999</v>
      </c>
      <c r="BP2410">
        <v>7.6101265822784816</v>
      </c>
      <c r="BQ2410">
        <v>23.05263157894737</v>
      </c>
      <c r="BR2410">
        <v>34.148571428571429</v>
      </c>
      <c r="BS2410">
        <v>30.109090909090909</v>
      </c>
      <c r="BT2410">
        <v>30.900000000000002</v>
      </c>
      <c r="BU2410">
        <v>18.626086956521739</v>
      </c>
      <c r="BV2410">
        <v>23.657142857142858</v>
      </c>
      <c r="BW2410">
        <v>14.558823529411764</v>
      </c>
      <c r="BX2410">
        <v>20.522872340425533</v>
      </c>
      <c r="BY2410">
        <v>22.392598615521347</v>
      </c>
      <c r="BZ2410">
        <v>2409</v>
      </c>
    </row>
    <row r="2411" spans="1:78" x14ac:dyDescent="0.25">
      <c r="A2411">
        <v>2410</v>
      </c>
      <c r="B2411" t="s">
        <v>2480</v>
      </c>
      <c r="C2411">
        <v>71</v>
      </c>
      <c r="D2411">
        <v>43</v>
      </c>
      <c r="E2411">
        <v>54</v>
      </c>
      <c r="F2411">
        <v>79</v>
      </c>
      <c r="G2411">
        <v>35</v>
      </c>
      <c r="H2411">
        <v>63</v>
      </c>
      <c r="I2411">
        <v>57</v>
      </c>
      <c r="J2411">
        <v>48</v>
      </c>
      <c r="K2411">
        <v>58</v>
      </c>
      <c r="L2411">
        <v>61</v>
      </c>
      <c r="M2411">
        <v>16</v>
      </c>
      <c r="N2411">
        <v>29</v>
      </c>
      <c r="O2411">
        <v>39</v>
      </c>
      <c r="P2411">
        <v>23</v>
      </c>
      <c r="Q2411">
        <v>23</v>
      </c>
      <c r="R2411">
        <v>27</v>
      </c>
      <c r="S2411">
        <v>44</v>
      </c>
      <c r="T2411">
        <v>57</v>
      </c>
      <c r="U2411">
        <v>36</v>
      </c>
      <c r="V2411">
        <v>35</v>
      </c>
      <c r="W2411">
        <v>41</v>
      </c>
      <c r="X2411">
        <v>28</v>
      </c>
      <c r="Y2411">
        <v>27</v>
      </c>
      <c r="Z2411">
        <v>14</v>
      </c>
      <c r="AA2411">
        <v>3</v>
      </c>
      <c r="AB2411">
        <v>49</v>
      </c>
      <c r="AC2411">
        <v>25</v>
      </c>
      <c r="AD2411">
        <v>75</v>
      </c>
      <c r="AE2411">
        <v>60</v>
      </c>
      <c r="AF2411">
        <v>36</v>
      </c>
      <c r="AG2411">
        <v>44</v>
      </c>
      <c r="AH2411">
        <v>12</v>
      </c>
      <c r="AI2411">
        <v>69</v>
      </c>
      <c r="AJ2411">
        <v>7</v>
      </c>
      <c r="AK2411">
        <v>133</v>
      </c>
      <c r="AL2411">
        <v>1497</v>
      </c>
      <c r="AM2411">
        <v>1521</v>
      </c>
      <c r="AO2411">
        <v>19.571830985915494</v>
      </c>
      <c r="AP2411">
        <v>21.767441860465116</v>
      </c>
      <c r="AQ2411">
        <v>18.8</v>
      </c>
      <c r="AR2411">
        <v>14.126582278481013</v>
      </c>
      <c r="AS2411">
        <v>23.245714285714286</v>
      </c>
      <c r="AT2411">
        <v>17.2</v>
      </c>
      <c r="AU2411">
        <v>17.305263157894736</v>
      </c>
      <c r="AV2411">
        <v>16.274999999999999</v>
      </c>
      <c r="AW2411">
        <v>14.77241379310345</v>
      </c>
      <c r="AX2411">
        <v>19.003278688524592</v>
      </c>
      <c r="AY2411">
        <v>6.75</v>
      </c>
      <c r="AZ2411">
        <v>16.386206896551727</v>
      </c>
      <c r="BA2411">
        <v>33.784615384615385</v>
      </c>
      <c r="BB2411">
        <v>30.678260869565221</v>
      </c>
      <c r="BC2411">
        <v>31.930434782608696</v>
      </c>
      <c r="BD2411">
        <v>33.466666666666669</v>
      </c>
      <c r="BE2411">
        <v>20.290909090909093</v>
      </c>
      <c r="BF2411">
        <v>24.88421052631579</v>
      </c>
      <c r="BG2411">
        <v>20.3</v>
      </c>
      <c r="BH2411">
        <v>23.862857142857145</v>
      </c>
      <c r="BI2411">
        <v>16.595121951219511</v>
      </c>
      <c r="BJ2411">
        <v>23.271428571428572</v>
      </c>
      <c r="BK2411">
        <v>30.666666666666668</v>
      </c>
      <c r="BL2411">
        <v>31.628571428571433</v>
      </c>
      <c r="BM2411">
        <v>40.800000000000004</v>
      </c>
      <c r="BN2411">
        <v>20.644897959183673</v>
      </c>
      <c r="BO2411">
        <v>24.911999999999999</v>
      </c>
      <c r="BP2411">
        <v>8.016</v>
      </c>
      <c r="BQ2411">
        <v>21.9</v>
      </c>
      <c r="BR2411">
        <v>33.199999999999996</v>
      </c>
      <c r="BS2411">
        <v>30.109090909090909</v>
      </c>
      <c r="BT2411">
        <v>30.900000000000002</v>
      </c>
      <c r="BU2411">
        <v>18.626086956521739</v>
      </c>
      <c r="BV2411">
        <v>23.657142857142858</v>
      </c>
      <c r="BW2411">
        <v>14.887218045112782</v>
      </c>
      <c r="BX2411">
        <v>20.618837675350701</v>
      </c>
      <c r="BY2411">
        <v>22.36047975560464</v>
      </c>
      <c r="BZ2411">
        <v>2410</v>
      </c>
    </row>
    <row r="2412" spans="1:78" x14ac:dyDescent="0.25">
      <c r="A2412">
        <v>2411</v>
      </c>
      <c r="B2412" t="s">
        <v>2481</v>
      </c>
      <c r="C2412">
        <v>71</v>
      </c>
      <c r="D2412">
        <v>43</v>
      </c>
      <c r="E2412">
        <v>54</v>
      </c>
      <c r="F2412">
        <v>78</v>
      </c>
      <c r="G2412">
        <v>35</v>
      </c>
      <c r="H2412">
        <v>61</v>
      </c>
      <c r="I2412">
        <v>54</v>
      </c>
      <c r="J2412">
        <v>47</v>
      </c>
      <c r="K2412">
        <v>58</v>
      </c>
      <c r="L2412">
        <v>61</v>
      </c>
      <c r="M2412">
        <v>16</v>
      </c>
      <c r="N2412">
        <v>29</v>
      </c>
      <c r="O2412">
        <v>39</v>
      </c>
      <c r="P2412">
        <v>23</v>
      </c>
      <c r="Q2412">
        <v>23</v>
      </c>
      <c r="R2412">
        <v>27</v>
      </c>
      <c r="S2412">
        <v>44</v>
      </c>
      <c r="T2412">
        <v>55</v>
      </c>
      <c r="U2412">
        <v>36</v>
      </c>
      <c r="V2412">
        <v>35</v>
      </c>
      <c r="W2412">
        <v>42</v>
      </c>
      <c r="X2412">
        <v>27</v>
      </c>
      <c r="Y2412">
        <v>27</v>
      </c>
      <c r="Z2412">
        <v>14</v>
      </c>
      <c r="AA2412">
        <v>3</v>
      </c>
      <c r="AB2412">
        <v>49</v>
      </c>
      <c r="AC2412">
        <v>25</v>
      </c>
      <c r="AD2412">
        <v>80</v>
      </c>
      <c r="AE2412">
        <v>60</v>
      </c>
      <c r="AF2412">
        <v>36</v>
      </c>
      <c r="AG2412">
        <v>44</v>
      </c>
      <c r="AH2412">
        <v>12</v>
      </c>
      <c r="AI2412">
        <v>69</v>
      </c>
      <c r="AJ2412">
        <v>7</v>
      </c>
      <c r="AK2412">
        <v>134</v>
      </c>
      <c r="AL2412">
        <v>1496</v>
      </c>
      <c r="AM2412">
        <v>1518</v>
      </c>
      <c r="AO2412">
        <v>19.571830985915494</v>
      </c>
      <c r="AP2412">
        <v>21.767441860465116</v>
      </c>
      <c r="AQ2412">
        <v>18.8</v>
      </c>
      <c r="AR2412">
        <v>14.307692307692308</v>
      </c>
      <c r="AS2412">
        <v>23.245714285714286</v>
      </c>
      <c r="AT2412">
        <v>17.763934426229508</v>
      </c>
      <c r="AU2412">
        <v>18.266666666666669</v>
      </c>
      <c r="AV2412">
        <v>16.621276595744682</v>
      </c>
      <c r="AW2412">
        <v>14.77241379310345</v>
      </c>
      <c r="AX2412">
        <v>19.003278688524592</v>
      </c>
      <c r="AY2412">
        <v>6.75</v>
      </c>
      <c r="AZ2412">
        <v>16.386206896551727</v>
      </c>
      <c r="BA2412">
        <v>33.784615384615385</v>
      </c>
      <c r="BB2412">
        <v>30.678260869565221</v>
      </c>
      <c r="BC2412">
        <v>31.930434782608696</v>
      </c>
      <c r="BD2412">
        <v>33.466666666666669</v>
      </c>
      <c r="BE2412">
        <v>20.290909090909093</v>
      </c>
      <c r="BF2412">
        <v>25.789090909090913</v>
      </c>
      <c r="BG2412">
        <v>20.3</v>
      </c>
      <c r="BH2412">
        <v>23.862857142857145</v>
      </c>
      <c r="BI2412">
        <v>16.2</v>
      </c>
      <c r="BJ2412">
        <v>24.133333333333333</v>
      </c>
      <c r="BK2412">
        <v>30.666666666666668</v>
      </c>
      <c r="BL2412">
        <v>31.628571428571433</v>
      </c>
      <c r="BM2412">
        <v>40.800000000000004</v>
      </c>
      <c r="BN2412">
        <v>20.644897959183673</v>
      </c>
      <c r="BO2412">
        <v>24.911999999999999</v>
      </c>
      <c r="BP2412">
        <v>7.5149999999999997</v>
      </c>
      <c r="BQ2412">
        <v>21.9</v>
      </c>
      <c r="BR2412">
        <v>33.199999999999996</v>
      </c>
      <c r="BS2412">
        <v>30.109090909090909</v>
      </c>
      <c r="BT2412">
        <v>30.900000000000002</v>
      </c>
      <c r="BU2412">
        <v>18.626086956521739</v>
      </c>
      <c r="BV2412">
        <v>23.657142857142858</v>
      </c>
      <c r="BW2412">
        <v>14.776119402985076</v>
      </c>
      <c r="BX2412">
        <v>20.632620320855615</v>
      </c>
      <c r="BY2412">
        <v>22.460495300834193</v>
      </c>
      <c r="BZ2412">
        <v>2411</v>
      </c>
    </row>
    <row r="2413" spans="1:78" x14ac:dyDescent="0.25">
      <c r="A2413">
        <v>2412</v>
      </c>
      <c r="B2413" t="s">
        <v>2482</v>
      </c>
      <c r="C2413">
        <v>72</v>
      </c>
      <c r="D2413">
        <v>45</v>
      </c>
      <c r="E2413">
        <v>53</v>
      </c>
      <c r="F2413">
        <v>78</v>
      </c>
      <c r="G2413">
        <v>35</v>
      </c>
      <c r="H2413">
        <v>60</v>
      </c>
      <c r="I2413">
        <v>55</v>
      </c>
      <c r="J2413">
        <v>47</v>
      </c>
      <c r="K2413">
        <v>58</v>
      </c>
      <c r="L2413">
        <v>60</v>
      </c>
      <c r="M2413">
        <v>16</v>
      </c>
      <c r="N2413">
        <v>29</v>
      </c>
      <c r="O2413">
        <v>39</v>
      </c>
      <c r="P2413">
        <v>23</v>
      </c>
      <c r="Q2413">
        <v>23</v>
      </c>
      <c r="R2413">
        <v>27</v>
      </c>
      <c r="S2413">
        <v>44</v>
      </c>
      <c r="T2413">
        <v>55</v>
      </c>
      <c r="U2413">
        <v>41</v>
      </c>
      <c r="V2413">
        <v>34</v>
      </c>
      <c r="W2413">
        <v>43</v>
      </c>
      <c r="X2413">
        <v>29</v>
      </c>
      <c r="Y2413">
        <v>27</v>
      </c>
      <c r="Z2413">
        <v>14</v>
      </c>
      <c r="AA2413">
        <v>3</v>
      </c>
      <c r="AB2413">
        <v>49</v>
      </c>
      <c r="AC2413">
        <v>25</v>
      </c>
      <c r="AD2413">
        <v>80</v>
      </c>
      <c r="AE2413">
        <v>60</v>
      </c>
      <c r="AF2413">
        <v>36</v>
      </c>
      <c r="AG2413">
        <v>44</v>
      </c>
      <c r="AH2413">
        <v>12</v>
      </c>
      <c r="AI2413">
        <v>68</v>
      </c>
      <c r="AJ2413">
        <v>7</v>
      </c>
      <c r="AK2413">
        <v>133</v>
      </c>
      <c r="AL2413">
        <v>1495</v>
      </c>
      <c r="AM2413">
        <v>1524</v>
      </c>
      <c r="AO2413">
        <v>19.3</v>
      </c>
      <c r="AP2413">
        <v>20.8</v>
      </c>
      <c r="AQ2413">
        <v>19.154716981132076</v>
      </c>
      <c r="AR2413">
        <v>14.307692307692308</v>
      </c>
      <c r="AS2413">
        <v>23.245714285714286</v>
      </c>
      <c r="AT2413">
        <v>18.059999999999999</v>
      </c>
      <c r="AU2413">
        <v>17.934545454545454</v>
      </c>
      <c r="AV2413">
        <v>16.621276595744682</v>
      </c>
      <c r="AW2413">
        <v>14.77241379310345</v>
      </c>
      <c r="AX2413">
        <v>19.32</v>
      </c>
      <c r="AY2413">
        <v>6.75</v>
      </c>
      <c r="AZ2413">
        <v>16.386206896551727</v>
      </c>
      <c r="BA2413">
        <v>33.784615384615385</v>
      </c>
      <c r="BB2413">
        <v>30.678260869565221</v>
      </c>
      <c r="BC2413">
        <v>31.930434782608696</v>
      </c>
      <c r="BD2413">
        <v>33.466666666666669</v>
      </c>
      <c r="BE2413">
        <v>20.290909090909093</v>
      </c>
      <c r="BF2413">
        <v>25.789090909090913</v>
      </c>
      <c r="BG2413">
        <v>17.824390243902439</v>
      </c>
      <c r="BH2413">
        <v>24.564705882352939</v>
      </c>
      <c r="BI2413">
        <v>15.823255813953487</v>
      </c>
      <c r="BJ2413">
        <v>22.468965517241379</v>
      </c>
      <c r="BK2413">
        <v>30.666666666666668</v>
      </c>
      <c r="BL2413">
        <v>31.628571428571433</v>
      </c>
      <c r="BM2413">
        <v>40.800000000000004</v>
      </c>
      <c r="BN2413">
        <v>20.644897959183673</v>
      </c>
      <c r="BO2413">
        <v>24.911999999999999</v>
      </c>
      <c r="BP2413">
        <v>7.5149999999999997</v>
      </c>
      <c r="BQ2413">
        <v>21.9</v>
      </c>
      <c r="BR2413">
        <v>33.199999999999996</v>
      </c>
      <c r="BS2413">
        <v>30.109090909090909</v>
      </c>
      <c r="BT2413">
        <v>30.900000000000002</v>
      </c>
      <c r="BU2413">
        <v>18.900000000000002</v>
      </c>
      <c r="BV2413">
        <v>23.657142857142858</v>
      </c>
      <c r="BW2413">
        <v>14.887218045112782</v>
      </c>
      <c r="BX2413">
        <v>20.646421404682275</v>
      </c>
      <c r="BY2413">
        <v>22.377731531667582</v>
      </c>
      <c r="BZ2413">
        <v>2412</v>
      </c>
    </row>
    <row r="2414" spans="1:78" x14ac:dyDescent="0.25">
      <c r="A2414">
        <v>2413</v>
      </c>
      <c r="B2414" t="s">
        <v>2483</v>
      </c>
      <c r="C2414">
        <v>71</v>
      </c>
      <c r="D2414">
        <v>43</v>
      </c>
      <c r="E2414">
        <v>53</v>
      </c>
      <c r="F2414">
        <v>77</v>
      </c>
      <c r="G2414">
        <v>35</v>
      </c>
      <c r="H2414">
        <v>60</v>
      </c>
      <c r="I2414">
        <v>55</v>
      </c>
      <c r="J2414">
        <v>47</v>
      </c>
      <c r="K2414">
        <v>58</v>
      </c>
      <c r="L2414">
        <v>58</v>
      </c>
      <c r="M2414">
        <v>16</v>
      </c>
      <c r="N2414">
        <v>29</v>
      </c>
      <c r="O2414">
        <v>40</v>
      </c>
      <c r="P2414">
        <v>23</v>
      </c>
      <c r="Q2414">
        <v>23</v>
      </c>
      <c r="R2414">
        <v>26</v>
      </c>
      <c r="S2414">
        <v>43</v>
      </c>
      <c r="T2414">
        <v>56</v>
      </c>
      <c r="U2414">
        <v>40</v>
      </c>
      <c r="V2414">
        <v>35</v>
      </c>
      <c r="W2414">
        <v>43</v>
      </c>
      <c r="X2414">
        <v>29</v>
      </c>
      <c r="Y2414">
        <v>26</v>
      </c>
      <c r="Z2414">
        <v>14</v>
      </c>
      <c r="AA2414">
        <v>3</v>
      </c>
      <c r="AB2414">
        <v>48</v>
      </c>
      <c r="AC2414">
        <v>25</v>
      </c>
      <c r="AD2414">
        <v>80</v>
      </c>
      <c r="AE2414">
        <v>60</v>
      </c>
      <c r="AF2414">
        <v>36</v>
      </c>
      <c r="AG2414">
        <v>44</v>
      </c>
      <c r="AH2414">
        <v>13</v>
      </c>
      <c r="AI2414">
        <v>100</v>
      </c>
      <c r="AJ2414">
        <v>10</v>
      </c>
      <c r="AK2414">
        <v>128</v>
      </c>
      <c r="AL2414">
        <v>1501</v>
      </c>
      <c r="AM2414">
        <v>1547</v>
      </c>
      <c r="AO2414">
        <v>19.571830985915494</v>
      </c>
      <c r="AP2414">
        <v>21.767441860465116</v>
      </c>
      <c r="AQ2414">
        <v>19.154716981132076</v>
      </c>
      <c r="AR2414">
        <v>14.493506493506494</v>
      </c>
      <c r="AS2414">
        <v>23.245714285714286</v>
      </c>
      <c r="AT2414">
        <v>18.059999999999999</v>
      </c>
      <c r="AU2414">
        <v>17.934545454545454</v>
      </c>
      <c r="AV2414">
        <v>16.621276595744682</v>
      </c>
      <c r="AW2414">
        <v>14.77241379310345</v>
      </c>
      <c r="AX2414">
        <v>19.986206896551725</v>
      </c>
      <c r="AY2414">
        <v>6.75</v>
      </c>
      <c r="AZ2414">
        <v>16.386206896551727</v>
      </c>
      <c r="BA2414">
        <v>32.940000000000005</v>
      </c>
      <c r="BB2414">
        <v>30.678260869565221</v>
      </c>
      <c r="BC2414">
        <v>31.930434782608696</v>
      </c>
      <c r="BD2414">
        <v>34.753846153846155</v>
      </c>
      <c r="BE2414">
        <v>20.762790697674419</v>
      </c>
      <c r="BF2414">
        <v>25.328571428571429</v>
      </c>
      <c r="BG2414">
        <v>18.27</v>
      </c>
      <c r="BH2414">
        <v>23.862857142857145</v>
      </c>
      <c r="BI2414">
        <v>15.823255813953487</v>
      </c>
      <c r="BJ2414">
        <v>22.468965517241379</v>
      </c>
      <c r="BK2414">
        <v>31.84615384615385</v>
      </c>
      <c r="BL2414">
        <v>31.628571428571433</v>
      </c>
      <c r="BM2414">
        <v>40.800000000000004</v>
      </c>
      <c r="BN2414">
        <v>21.075000000000003</v>
      </c>
      <c r="BO2414">
        <v>24.911999999999999</v>
      </c>
      <c r="BP2414">
        <v>7.5149999999999997</v>
      </c>
      <c r="BQ2414">
        <v>21.9</v>
      </c>
      <c r="BR2414">
        <v>33.199999999999996</v>
      </c>
      <c r="BS2414">
        <v>30.109090909090909</v>
      </c>
      <c r="BT2414">
        <v>28.523076923076925</v>
      </c>
      <c r="BU2414">
        <v>12.852</v>
      </c>
      <c r="BV2414">
        <v>16.559999999999999</v>
      </c>
      <c r="BW2414">
        <v>15.46875</v>
      </c>
      <c r="BX2414">
        <v>20.563890739506995</v>
      </c>
      <c r="BY2414">
        <v>22.20130314010645</v>
      </c>
      <c r="BZ2414">
        <v>2413</v>
      </c>
    </row>
    <row r="2415" spans="1:78" x14ac:dyDescent="0.25">
      <c r="A2415">
        <v>2414</v>
      </c>
      <c r="B2415" t="s">
        <v>2484</v>
      </c>
      <c r="C2415">
        <v>72</v>
      </c>
      <c r="D2415">
        <v>45</v>
      </c>
      <c r="E2415">
        <v>53</v>
      </c>
      <c r="F2415">
        <v>78</v>
      </c>
      <c r="G2415">
        <v>35</v>
      </c>
      <c r="H2415">
        <v>61</v>
      </c>
      <c r="I2415">
        <v>55</v>
      </c>
      <c r="J2415">
        <v>47</v>
      </c>
      <c r="K2415">
        <v>57</v>
      </c>
      <c r="L2415">
        <v>58</v>
      </c>
      <c r="M2415">
        <v>15</v>
      </c>
      <c r="N2415">
        <v>29</v>
      </c>
      <c r="O2415">
        <v>39</v>
      </c>
      <c r="P2415">
        <v>23</v>
      </c>
      <c r="Q2415">
        <v>23</v>
      </c>
      <c r="R2415">
        <v>26</v>
      </c>
      <c r="S2415">
        <v>43</v>
      </c>
      <c r="T2415">
        <v>56</v>
      </c>
      <c r="U2415">
        <v>40</v>
      </c>
      <c r="V2415">
        <v>35</v>
      </c>
      <c r="W2415">
        <v>43</v>
      </c>
      <c r="X2415">
        <v>29</v>
      </c>
      <c r="Y2415">
        <v>26</v>
      </c>
      <c r="Z2415">
        <v>14</v>
      </c>
      <c r="AA2415">
        <v>3</v>
      </c>
      <c r="AB2415">
        <v>49</v>
      </c>
      <c r="AC2415">
        <v>26</v>
      </c>
      <c r="AD2415">
        <v>79</v>
      </c>
      <c r="AE2415">
        <v>59</v>
      </c>
      <c r="AF2415">
        <v>36</v>
      </c>
      <c r="AG2415">
        <v>45</v>
      </c>
      <c r="AH2415">
        <v>13</v>
      </c>
      <c r="AI2415">
        <v>100</v>
      </c>
      <c r="AJ2415">
        <v>10</v>
      </c>
      <c r="AK2415">
        <v>136</v>
      </c>
      <c r="AL2415">
        <v>1520</v>
      </c>
      <c r="AM2415">
        <v>1558</v>
      </c>
      <c r="AO2415">
        <v>19.3</v>
      </c>
      <c r="AP2415">
        <v>20.8</v>
      </c>
      <c r="AQ2415">
        <v>19.154716981132076</v>
      </c>
      <c r="AR2415">
        <v>14.307692307692308</v>
      </c>
      <c r="AS2415">
        <v>23.245714285714286</v>
      </c>
      <c r="AT2415">
        <v>17.763934426229508</v>
      </c>
      <c r="AU2415">
        <v>17.934545454545454</v>
      </c>
      <c r="AV2415">
        <v>16.621276595744682</v>
      </c>
      <c r="AW2415">
        <v>15.03157894736842</v>
      </c>
      <c r="AX2415">
        <v>19.986206896551725</v>
      </c>
      <c r="AY2415">
        <v>7.2</v>
      </c>
      <c r="AZ2415">
        <v>16.386206896551727</v>
      </c>
      <c r="BA2415">
        <v>33.784615384615385</v>
      </c>
      <c r="BB2415">
        <v>30.678260869565221</v>
      </c>
      <c r="BC2415">
        <v>31.930434782608696</v>
      </c>
      <c r="BD2415">
        <v>34.753846153846155</v>
      </c>
      <c r="BE2415">
        <v>20.762790697674419</v>
      </c>
      <c r="BF2415">
        <v>25.328571428571429</v>
      </c>
      <c r="BG2415">
        <v>18.27</v>
      </c>
      <c r="BH2415">
        <v>23.862857142857145</v>
      </c>
      <c r="BI2415">
        <v>15.823255813953487</v>
      </c>
      <c r="BJ2415">
        <v>22.468965517241379</v>
      </c>
      <c r="BK2415">
        <v>31.84615384615385</v>
      </c>
      <c r="BL2415">
        <v>31.628571428571433</v>
      </c>
      <c r="BM2415">
        <v>40.800000000000004</v>
      </c>
      <c r="BN2415">
        <v>20.644897959183673</v>
      </c>
      <c r="BO2415">
        <v>23.953846153846154</v>
      </c>
      <c r="BP2415">
        <v>7.6101265822784816</v>
      </c>
      <c r="BQ2415">
        <v>22.271186440677969</v>
      </c>
      <c r="BR2415">
        <v>33.199999999999996</v>
      </c>
      <c r="BS2415">
        <v>29.439999999999998</v>
      </c>
      <c r="BT2415">
        <v>28.523076923076925</v>
      </c>
      <c r="BU2415">
        <v>12.852</v>
      </c>
      <c r="BV2415">
        <v>16.559999999999999</v>
      </c>
      <c r="BW2415">
        <v>14.558823529411764</v>
      </c>
      <c r="BX2415">
        <v>20.306842105263158</v>
      </c>
      <c r="BY2415">
        <v>22.084577649758611</v>
      </c>
      <c r="BZ2415">
        <v>2414</v>
      </c>
    </row>
    <row r="2416" spans="1:78" x14ac:dyDescent="0.25">
      <c r="A2416">
        <v>2415</v>
      </c>
      <c r="B2416" t="s">
        <v>2485</v>
      </c>
      <c r="C2416">
        <v>72</v>
      </c>
      <c r="D2416">
        <v>45</v>
      </c>
      <c r="E2416">
        <v>53</v>
      </c>
      <c r="F2416">
        <v>79</v>
      </c>
      <c r="G2416">
        <v>37</v>
      </c>
      <c r="H2416">
        <v>61</v>
      </c>
      <c r="I2416">
        <v>55</v>
      </c>
      <c r="J2416">
        <v>47</v>
      </c>
      <c r="K2416">
        <v>57</v>
      </c>
      <c r="L2416">
        <v>58</v>
      </c>
      <c r="M2416">
        <v>16</v>
      </c>
      <c r="N2416">
        <v>29</v>
      </c>
      <c r="O2416">
        <v>40</v>
      </c>
      <c r="P2416">
        <v>23</v>
      </c>
      <c r="Q2416">
        <v>23</v>
      </c>
      <c r="R2416">
        <v>26</v>
      </c>
      <c r="S2416">
        <v>43</v>
      </c>
      <c r="T2416">
        <v>55</v>
      </c>
      <c r="U2416">
        <v>40</v>
      </c>
      <c r="V2416">
        <v>35</v>
      </c>
      <c r="W2416">
        <v>43</v>
      </c>
      <c r="X2416">
        <v>28</v>
      </c>
      <c r="Y2416">
        <v>26</v>
      </c>
      <c r="Z2416">
        <v>14</v>
      </c>
      <c r="AA2416">
        <v>3</v>
      </c>
      <c r="AB2416">
        <v>49</v>
      </c>
      <c r="AC2416">
        <v>26</v>
      </c>
      <c r="AD2416">
        <v>74</v>
      </c>
      <c r="AE2416">
        <v>58</v>
      </c>
      <c r="AF2416">
        <v>36</v>
      </c>
      <c r="AG2416">
        <v>45</v>
      </c>
      <c r="AH2416">
        <v>12</v>
      </c>
      <c r="AI2416">
        <v>96</v>
      </c>
      <c r="AJ2416">
        <v>6</v>
      </c>
      <c r="AK2416">
        <v>114</v>
      </c>
      <c r="AL2416">
        <v>1516</v>
      </c>
      <c r="AM2416">
        <v>1524</v>
      </c>
      <c r="AO2416">
        <v>19.3</v>
      </c>
      <c r="AP2416">
        <v>20.8</v>
      </c>
      <c r="AQ2416">
        <v>19.154716981132076</v>
      </c>
      <c r="AR2416">
        <v>14.126582278481013</v>
      </c>
      <c r="AS2416">
        <v>21.98918918918919</v>
      </c>
      <c r="AT2416">
        <v>17.763934426229508</v>
      </c>
      <c r="AU2416">
        <v>17.934545454545454</v>
      </c>
      <c r="AV2416">
        <v>16.621276595744682</v>
      </c>
      <c r="AW2416">
        <v>15.03157894736842</v>
      </c>
      <c r="AX2416">
        <v>19.986206896551725</v>
      </c>
      <c r="AY2416">
        <v>6.75</v>
      </c>
      <c r="AZ2416">
        <v>16.386206896551727</v>
      </c>
      <c r="BA2416">
        <v>32.940000000000005</v>
      </c>
      <c r="BB2416">
        <v>30.678260869565221</v>
      </c>
      <c r="BC2416">
        <v>31.930434782608696</v>
      </c>
      <c r="BD2416">
        <v>34.753846153846155</v>
      </c>
      <c r="BE2416">
        <v>20.762790697674419</v>
      </c>
      <c r="BF2416">
        <v>25.789090909090913</v>
      </c>
      <c r="BG2416">
        <v>18.27</v>
      </c>
      <c r="BH2416">
        <v>23.862857142857145</v>
      </c>
      <c r="BI2416">
        <v>15.823255813953487</v>
      </c>
      <c r="BJ2416">
        <v>23.271428571428572</v>
      </c>
      <c r="BK2416">
        <v>31.84615384615385</v>
      </c>
      <c r="BL2416">
        <v>31.628571428571433</v>
      </c>
      <c r="BM2416">
        <v>40.800000000000004</v>
      </c>
      <c r="BN2416">
        <v>20.644897959183673</v>
      </c>
      <c r="BO2416">
        <v>23.953846153846154</v>
      </c>
      <c r="BP2416">
        <v>8.1243243243243235</v>
      </c>
      <c r="BQ2416">
        <v>22.655172413793103</v>
      </c>
      <c r="BR2416">
        <v>33.199999999999996</v>
      </c>
      <c r="BS2416">
        <v>29.439999999999998</v>
      </c>
      <c r="BT2416">
        <v>30.900000000000002</v>
      </c>
      <c r="BU2416">
        <v>13.387500000000001</v>
      </c>
      <c r="BV2416">
        <v>27.6</v>
      </c>
      <c r="BW2416">
        <v>17.368421052631582</v>
      </c>
      <c r="BX2416">
        <v>20.360422163588389</v>
      </c>
      <c r="BY2416">
        <v>22.362054159473548</v>
      </c>
      <c r="BZ2416">
        <v>2415</v>
      </c>
    </row>
    <row r="2417" spans="1:78" x14ac:dyDescent="0.25">
      <c r="A2417">
        <v>2416</v>
      </c>
      <c r="B2417" t="s">
        <v>2486</v>
      </c>
      <c r="C2417">
        <v>72</v>
      </c>
      <c r="D2417">
        <v>45</v>
      </c>
      <c r="E2417">
        <v>53</v>
      </c>
      <c r="F2417">
        <v>79</v>
      </c>
      <c r="G2417">
        <v>36</v>
      </c>
      <c r="H2417">
        <v>60</v>
      </c>
      <c r="I2417">
        <v>55</v>
      </c>
      <c r="J2417">
        <v>46</v>
      </c>
      <c r="K2417">
        <v>57</v>
      </c>
      <c r="L2417">
        <v>58</v>
      </c>
      <c r="M2417">
        <v>15</v>
      </c>
      <c r="N2417">
        <v>28</v>
      </c>
      <c r="O2417">
        <v>40</v>
      </c>
      <c r="P2417">
        <v>23</v>
      </c>
      <c r="Q2417">
        <v>23</v>
      </c>
      <c r="R2417">
        <v>26</v>
      </c>
      <c r="S2417">
        <v>43</v>
      </c>
      <c r="T2417">
        <v>55</v>
      </c>
      <c r="U2417">
        <v>40</v>
      </c>
      <c r="V2417">
        <v>35</v>
      </c>
      <c r="W2417">
        <v>44</v>
      </c>
      <c r="X2417">
        <v>29</v>
      </c>
      <c r="Y2417">
        <v>27</v>
      </c>
      <c r="Z2417">
        <v>14</v>
      </c>
      <c r="AA2417">
        <v>3</v>
      </c>
      <c r="AB2417">
        <v>49</v>
      </c>
      <c r="AC2417">
        <v>26</v>
      </c>
      <c r="AD2417">
        <v>79</v>
      </c>
      <c r="AE2417">
        <v>58</v>
      </c>
      <c r="AF2417">
        <v>36</v>
      </c>
      <c r="AG2417">
        <v>43</v>
      </c>
      <c r="AH2417">
        <v>12</v>
      </c>
      <c r="AI2417">
        <v>96</v>
      </c>
      <c r="AJ2417">
        <v>6</v>
      </c>
      <c r="AK2417">
        <v>124</v>
      </c>
      <c r="AL2417">
        <v>1517</v>
      </c>
      <c r="AM2417">
        <v>1535</v>
      </c>
      <c r="AO2417">
        <v>19.3</v>
      </c>
      <c r="AP2417">
        <v>20.8</v>
      </c>
      <c r="AQ2417">
        <v>19.154716981132076</v>
      </c>
      <c r="AR2417">
        <v>14.126582278481013</v>
      </c>
      <c r="AS2417">
        <v>22.6</v>
      </c>
      <c r="AT2417">
        <v>18.059999999999999</v>
      </c>
      <c r="AU2417">
        <v>17.934545454545454</v>
      </c>
      <c r="AV2417">
        <v>16.982608695652175</v>
      </c>
      <c r="AW2417">
        <v>15.03157894736842</v>
      </c>
      <c r="AX2417">
        <v>19.986206896551725</v>
      </c>
      <c r="AY2417">
        <v>7.2</v>
      </c>
      <c r="AZ2417">
        <v>16.971428571428572</v>
      </c>
      <c r="BA2417">
        <v>32.940000000000005</v>
      </c>
      <c r="BB2417">
        <v>30.678260869565221</v>
      </c>
      <c r="BC2417">
        <v>31.930434782608696</v>
      </c>
      <c r="BD2417">
        <v>34.753846153846155</v>
      </c>
      <c r="BE2417">
        <v>20.762790697674419</v>
      </c>
      <c r="BF2417">
        <v>25.789090909090913</v>
      </c>
      <c r="BG2417">
        <v>18.27</v>
      </c>
      <c r="BH2417">
        <v>23.862857142857145</v>
      </c>
      <c r="BI2417">
        <v>15.463636363636365</v>
      </c>
      <c r="BJ2417">
        <v>22.468965517241379</v>
      </c>
      <c r="BK2417">
        <v>30.666666666666668</v>
      </c>
      <c r="BL2417">
        <v>31.628571428571433</v>
      </c>
      <c r="BM2417">
        <v>40.800000000000004</v>
      </c>
      <c r="BN2417">
        <v>20.644897959183673</v>
      </c>
      <c r="BO2417">
        <v>23.953846153846154</v>
      </c>
      <c r="BP2417">
        <v>7.6101265822784816</v>
      </c>
      <c r="BQ2417">
        <v>22.655172413793103</v>
      </c>
      <c r="BR2417">
        <v>33.199999999999996</v>
      </c>
      <c r="BS2417">
        <v>30.809302325581392</v>
      </c>
      <c r="BT2417">
        <v>30.900000000000002</v>
      </c>
      <c r="BU2417">
        <v>13.387500000000001</v>
      </c>
      <c r="BV2417">
        <v>27.6</v>
      </c>
      <c r="BW2417">
        <v>15.967741935483872</v>
      </c>
      <c r="BX2417">
        <v>20.347000659195782</v>
      </c>
      <c r="BY2417">
        <v>22.310675583076645</v>
      </c>
      <c r="BZ2417">
        <v>2416</v>
      </c>
    </row>
    <row r="2418" spans="1:78" x14ac:dyDescent="0.25">
      <c r="A2418">
        <v>2417</v>
      </c>
      <c r="B2418" t="s">
        <v>2487</v>
      </c>
      <c r="C2418">
        <v>72</v>
      </c>
      <c r="D2418">
        <v>45</v>
      </c>
      <c r="E2418">
        <v>52</v>
      </c>
      <c r="F2418">
        <v>80</v>
      </c>
      <c r="G2418">
        <v>36</v>
      </c>
      <c r="H2418">
        <v>61</v>
      </c>
      <c r="I2418">
        <v>53</v>
      </c>
      <c r="J2418">
        <v>47</v>
      </c>
      <c r="K2418">
        <v>57</v>
      </c>
      <c r="L2418">
        <v>58</v>
      </c>
      <c r="M2418">
        <v>16</v>
      </c>
      <c r="N2418">
        <v>28</v>
      </c>
      <c r="O2418">
        <v>40</v>
      </c>
      <c r="P2418">
        <v>23</v>
      </c>
      <c r="Q2418">
        <v>23</v>
      </c>
      <c r="R2418">
        <v>26</v>
      </c>
      <c r="S2418">
        <v>43</v>
      </c>
      <c r="T2418">
        <v>57</v>
      </c>
      <c r="U2418">
        <v>40</v>
      </c>
      <c r="V2418">
        <v>35</v>
      </c>
      <c r="W2418">
        <v>43</v>
      </c>
      <c r="X2418">
        <v>29</v>
      </c>
      <c r="Y2418">
        <v>27</v>
      </c>
      <c r="Z2418">
        <v>14</v>
      </c>
      <c r="AA2418">
        <v>3</v>
      </c>
      <c r="AB2418">
        <v>48</v>
      </c>
      <c r="AC2418">
        <v>25</v>
      </c>
      <c r="AD2418">
        <v>70</v>
      </c>
      <c r="AE2418">
        <v>58</v>
      </c>
      <c r="AF2418">
        <v>36</v>
      </c>
      <c r="AG2418">
        <v>42</v>
      </c>
      <c r="AH2418">
        <v>12</v>
      </c>
      <c r="AI2418">
        <v>95</v>
      </c>
      <c r="AJ2418">
        <v>6</v>
      </c>
      <c r="AK2418">
        <v>125</v>
      </c>
      <c r="AL2418">
        <v>1509</v>
      </c>
      <c r="AM2418">
        <v>1525</v>
      </c>
      <c r="AO2418">
        <v>19.3</v>
      </c>
      <c r="AP2418">
        <v>20.8</v>
      </c>
      <c r="AQ2418">
        <v>19.523076923076925</v>
      </c>
      <c r="AR2418">
        <v>13.950000000000001</v>
      </c>
      <c r="AS2418">
        <v>22.6</v>
      </c>
      <c r="AT2418">
        <v>17.763934426229508</v>
      </c>
      <c r="AU2418">
        <v>18.611320754716981</v>
      </c>
      <c r="AV2418">
        <v>16.621276595744682</v>
      </c>
      <c r="AW2418">
        <v>15.03157894736842</v>
      </c>
      <c r="AX2418">
        <v>19.986206896551725</v>
      </c>
      <c r="AY2418">
        <v>6.75</v>
      </c>
      <c r="AZ2418">
        <v>16.971428571428572</v>
      </c>
      <c r="BA2418">
        <v>32.940000000000005</v>
      </c>
      <c r="BB2418">
        <v>30.678260869565221</v>
      </c>
      <c r="BC2418">
        <v>31.930434782608696</v>
      </c>
      <c r="BD2418">
        <v>34.753846153846155</v>
      </c>
      <c r="BE2418">
        <v>20.762790697674419</v>
      </c>
      <c r="BF2418">
        <v>24.88421052631579</v>
      </c>
      <c r="BG2418">
        <v>18.27</v>
      </c>
      <c r="BH2418">
        <v>23.862857142857145</v>
      </c>
      <c r="BI2418">
        <v>15.823255813953487</v>
      </c>
      <c r="BJ2418">
        <v>22.468965517241379</v>
      </c>
      <c r="BK2418">
        <v>30.666666666666668</v>
      </c>
      <c r="BL2418">
        <v>31.628571428571433</v>
      </c>
      <c r="BM2418">
        <v>40.800000000000004</v>
      </c>
      <c r="BN2418">
        <v>21.075000000000003</v>
      </c>
      <c r="BO2418">
        <v>24.911999999999999</v>
      </c>
      <c r="BP2418">
        <v>8.588571428571429</v>
      </c>
      <c r="BQ2418">
        <v>22.655172413793103</v>
      </c>
      <c r="BR2418">
        <v>33.199999999999996</v>
      </c>
      <c r="BS2418">
        <v>31.542857142857148</v>
      </c>
      <c r="BT2418">
        <v>30.900000000000002</v>
      </c>
      <c r="BU2418">
        <v>13.528421052631579</v>
      </c>
      <c r="BV2418">
        <v>27.6</v>
      </c>
      <c r="BW2418">
        <v>15.840000000000002</v>
      </c>
      <c r="BX2418">
        <v>20.454870775347914</v>
      </c>
      <c r="BY2418">
        <v>22.364910751454744</v>
      </c>
      <c r="BZ2418">
        <v>2417</v>
      </c>
    </row>
    <row r="2419" spans="1:78" x14ac:dyDescent="0.25">
      <c r="A2419">
        <v>2418</v>
      </c>
      <c r="B2419" t="s">
        <v>2488</v>
      </c>
      <c r="C2419">
        <v>71</v>
      </c>
      <c r="D2419">
        <v>44</v>
      </c>
      <c r="E2419">
        <v>52</v>
      </c>
      <c r="F2419">
        <v>79</v>
      </c>
      <c r="G2419">
        <v>34</v>
      </c>
      <c r="H2419">
        <v>62</v>
      </c>
      <c r="I2419">
        <v>53</v>
      </c>
      <c r="J2419">
        <v>47</v>
      </c>
      <c r="K2419">
        <v>54</v>
      </c>
      <c r="L2419">
        <v>58</v>
      </c>
      <c r="M2419">
        <v>16</v>
      </c>
      <c r="N2419">
        <v>28</v>
      </c>
      <c r="O2419">
        <v>40</v>
      </c>
      <c r="P2419">
        <v>23</v>
      </c>
      <c r="Q2419">
        <v>22</v>
      </c>
      <c r="R2419">
        <v>26</v>
      </c>
      <c r="S2419">
        <v>43</v>
      </c>
      <c r="T2419">
        <v>57</v>
      </c>
      <c r="U2419">
        <v>40</v>
      </c>
      <c r="V2419">
        <v>34</v>
      </c>
      <c r="W2419">
        <v>42</v>
      </c>
      <c r="X2419">
        <v>29</v>
      </c>
      <c r="Y2419">
        <v>27</v>
      </c>
      <c r="Z2419">
        <v>14</v>
      </c>
      <c r="AA2419">
        <v>3</v>
      </c>
      <c r="AB2419">
        <v>48</v>
      </c>
      <c r="AC2419">
        <v>25</v>
      </c>
      <c r="AD2419">
        <v>70</v>
      </c>
      <c r="AE2419">
        <v>58</v>
      </c>
      <c r="AF2419">
        <v>36</v>
      </c>
      <c r="AG2419">
        <v>43</v>
      </c>
      <c r="AH2419">
        <v>12</v>
      </c>
      <c r="AI2419">
        <v>95</v>
      </c>
      <c r="AJ2419">
        <v>6</v>
      </c>
      <c r="AK2419">
        <v>130</v>
      </c>
      <c r="AL2419">
        <v>1512</v>
      </c>
      <c r="AM2419">
        <v>1521</v>
      </c>
      <c r="AO2419">
        <v>19.571830985915494</v>
      </c>
      <c r="AP2419">
        <v>21.272727272727273</v>
      </c>
      <c r="AQ2419">
        <v>19.523076923076925</v>
      </c>
      <c r="AR2419">
        <v>14.126582278481013</v>
      </c>
      <c r="AS2419">
        <v>23.929411764705883</v>
      </c>
      <c r="AT2419">
        <v>17.477419354838709</v>
      </c>
      <c r="AU2419">
        <v>18.611320754716981</v>
      </c>
      <c r="AV2419">
        <v>16.621276595744682</v>
      </c>
      <c r="AW2419">
        <v>15.866666666666667</v>
      </c>
      <c r="AX2419">
        <v>19.986206896551725</v>
      </c>
      <c r="AY2419">
        <v>6.75</v>
      </c>
      <c r="AZ2419">
        <v>16.971428571428572</v>
      </c>
      <c r="BA2419">
        <v>32.940000000000005</v>
      </c>
      <c r="BB2419">
        <v>30.678260869565221</v>
      </c>
      <c r="BC2419">
        <v>33.381818181818183</v>
      </c>
      <c r="BD2419">
        <v>34.753846153846155</v>
      </c>
      <c r="BE2419">
        <v>20.762790697674419</v>
      </c>
      <c r="BF2419">
        <v>24.88421052631579</v>
      </c>
      <c r="BG2419">
        <v>18.27</v>
      </c>
      <c r="BH2419">
        <v>24.564705882352939</v>
      </c>
      <c r="BI2419">
        <v>16.2</v>
      </c>
      <c r="BJ2419">
        <v>22.468965517241379</v>
      </c>
      <c r="BK2419">
        <v>30.666666666666668</v>
      </c>
      <c r="BL2419">
        <v>31.628571428571433</v>
      </c>
      <c r="BM2419">
        <v>40.800000000000004</v>
      </c>
      <c r="BN2419">
        <v>21.075000000000003</v>
      </c>
      <c r="BO2419">
        <v>24.911999999999999</v>
      </c>
      <c r="BP2419">
        <v>8.588571428571429</v>
      </c>
      <c r="BQ2419">
        <v>22.655172413793103</v>
      </c>
      <c r="BR2419">
        <v>33.199999999999996</v>
      </c>
      <c r="BS2419">
        <v>30.809302325581392</v>
      </c>
      <c r="BT2419">
        <v>30.900000000000002</v>
      </c>
      <c r="BU2419">
        <v>13.528421052631579</v>
      </c>
      <c r="BV2419">
        <v>27.6</v>
      </c>
      <c r="BW2419">
        <v>15.230769230769232</v>
      </c>
      <c r="BX2419">
        <v>20.414285714285715</v>
      </c>
      <c r="BY2419">
        <v>22.437295161725277</v>
      </c>
      <c r="BZ2419">
        <v>2418</v>
      </c>
    </row>
    <row r="2420" spans="1:78" x14ac:dyDescent="0.25">
      <c r="A2420">
        <v>2419</v>
      </c>
      <c r="B2420" t="s">
        <v>2489</v>
      </c>
      <c r="C2420">
        <v>72</v>
      </c>
      <c r="D2420">
        <v>43</v>
      </c>
      <c r="E2420">
        <v>52</v>
      </c>
      <c r="F2420">
        <v>79</v>
      </c>
      <c r="G2420">
        <v>34</v>
      </c>
      <c r="H2420">
        <v>62</v>
      </c>
      <c r="I2420">
        <v>53</v>
      </c>
      <c r="J2420">
        <v>46</v>
      </c>
      <c r="K2420">
        <v>54</v>
      </c>
      <c r="L2420">
        <v>59</v>
      </c>
      <c r="M2420">
        <v>16</v>
      </c>
      <c r="N2420">
        <v>28</v>
      </c>
      <c r="O2420">
        <v>40</v>
      </c>
      <c r="P2420">
        <v>23</v>
      </c>
      <c r="Q2420">
        <v>23</v>
      </c>
      <c r="R2420">
        <v>26</v>
      </c>
      <c r="S2420">
        <v>42</v>
      </c>
      <c r="T2420">
        <v>57</v>
      </c>
      <c r="U2420">
        <v>40</v>
      </c>
      <c r="V2420">
        <v>34</v>
      </c>
      <c r="W2420">
        <v>42</v>
      </c>
      <c r="X2420">
        <v>29</v>
      </c>
      <c r="Y2420">
        <v>27</v>
      </c>
      <c r="Z2420">
        <v>14</v>
      </c>
      <c r="AA2420">
        <v>3</v>
      </c>
      <c r="AB2420">
        <v>48</v>
      </c>
      <c r="AC2420">
        <v>25</v>
      </c>
      <c r="AD2420">
        <v>70</v>
      </c>
      <c r="AE2420">
        <v>59</v>
      </c>
      <c r="AF2420">
        <v>37</v>
      </c>
      <c r="AG2420">
        <v>42</v>
      </c>
      <c r="AH2420">
        <v>12</v>
      </c>
      <c r="AI2420">
        <v>94</v>
      </c>
      <c r="AJ2420">
        <v>6</v>
      </c>
      <c r="AK2420">
        <v>128</v>
      </c>
      <c r="AL2420">
        <v>1507</v>
      </c>
      <c r="AM2420">
        <v>1519</v>
      </c>
      <c r="AO2420">
        <v>19.3</v>
      </c>
      <c r="AP2420">
        <v>21.767441860465116</v>
      </c>
      <c r="AQ2420">
        <v>19.523076923076925</v>
      </c>
      <c r="AR2420">
        <v>14.126582278481013</v>
      </c>
      <c r="AS2420">
        <v>23.929411764705883</v>
      </c>
      <c r="AT2420">
        <v>17.477419354838709</v>
      </c>
      <c r="AU2420">
        <v>18.611320754716981</v>
      </c>
      <c r="AV2420">
        <v>16.982608695652175</v>
      </c>
      <c r="AW2420">
        <v>15.866666666666667</v>
      </c>
      <c r="AX2420">
        <v>19.647457627118644</v>
      </c>
      <c r="AY2420">
        <v>6.75</v>
      </c>
      <c r="AZ2420">
        <v>16.971428571428572</v>
      </c>
      <c r="BA2420">
        <v>32.940000000000005</v>
      </c>
      <c r="BB2420">
        <v>30.678260869565221</v>
      </c>
      <c r="BC2420">
        <v>31.930434782608696</v>
      </c>
      <c r="BD2420">
        <v>34.753846153846155</v>
      </c>
      <c r="BE2420">
        <v>21.25714285714286</v>
      </c>
      <c r="BF2420">
        <v>24.88421052631579</v>
      </c>
      <c r="BG2420">
        <v>18.27</v>
      </c>
      <c r="BH2420">
        <v>24.564705882352939</v>
      </c>
      <c r="BI2420">
        <v>16.2</v>
      </c>
      <c r="BJ2420">
        <v>22.468965517241379</v>
      </c>
      <c r="BK2420">
        <v>30.666666666666668</v>
      </c>
      <c r="BL2420">
        <v>31.628571428571433</v>
      </c>
      <c r="BM2420">
        <v>40.800000000000004</v>
      </c>
      <c r="BN2420">
        <v>21.075000000000003</v>
      </c>
      <c r="BO2420">
        <v>24.911999999999999</v>
      </c>
      <c r="BP2420">
        <v>8.588571428571429</v>
      </c>
      <c r="BQ2420">
        <v>22.271186440677969</v>
      </c>
      <c r="BR2420">
        <v>32.302702702702703</v>
      </c>
      <c r="BS2420">
        <v>31.542857142857148</v>
      </c>
      <c r="BT2420">
        <v>30.900000000000002</v>
      </c>
      <c r="BU2420">
        <v>13.672340425531916</v>
      </c>
      <c r="BV2420">
        <v>27.6</v>
      </c>
      <c r="BW2420">
        <v>15.46875</v>
      </c>
      <c r="BX2420">
        <v>20.482017252820171</v>
      </c>
      <c r="BY2420">
        <v>22.417900151735832</v>
      </c>
      <c r="BZ2420">
        <v>2419</v>
      </c>
    </row>
    <row r="2421" spans="1:78" x14ac:dyDescent="0.25">
      <c r="A2421">
        <v>2420</v>
      </c>
      <c r="B2421" t="s">
        <v>2490</v>
      </c>
      <c r="C2421">
        <v>71</v>
      </c>
      <c r="D2421">
        <v>45</v>
      </c>
      <c r="E2421">
        <v>52</v>
      </c>
      <c r="F2421">
        <v>78</v>
      </c>
      <c r="G2421">
        <v>35</v>
      </c>
      <c r="H2421">
        <v>62</v>
      </c>
      <c r="I2421">
        <v>53</v>
      </c>
      <c r="J2421">
        <v>47</v>
      </c>
      <c r="K2421">
        <v>54</v>
      </c>
      <c r="L2421">
        <v>59</v>
      </c>
      <c r="M2421">
        <v>15</v>
      </c>
      <c r="N2421">
        <v>28</v>
      </c>
      <c r="O2421">
        <v>40</v>
      </c>
      <c r="P2421">
        <v>23</v>
      </c>
      <c r="Q2421">
        <v>23</v>
      </c>
      <c r="R2421">
        <v>26</v>
      </c>
      <c r="S2421">
        <v>43</v>
      </c>
      <c r="T2421">
        <v>56</v>
      </c>
      <c r="U2421">
        <v>41</v>
      </c>
      <c r="V2421">
        <v>35</v>
      </c>
      <c r="W2421">
        <v>42</v>
      </c>
      <c r="X2421">
        <v>29</v>
      </c>
      <c r="Y2421">
        <v>27</v>
      </c>
      <c r="Z2421">
        <v>14</v>
      </c>
      <c r="AA2421">
        <v>3</v>
      </c>
      <c r="AB2421">
        <v>48</v>
      </c>
      <c r="AC2421">
        <v>25</v>
      </c>
      <c r="AD2421">
        <v>70</v>
      </c>
      <c r="AE2421">
        <v>59</v>
      </c>
      <c r="AF2421">
        <v>36</v>
      </c>
      <c r="AG2421">
        <v>42</v>
      </c>
      <c r="AH2421">
        <v>12</v>
      </c>
      <c r="AI2421">
        <v>95</v>
      </c>
      <c r="AJ2421">
        <v>6</v>
      </c>
      <c r="AK2421">
        <v>147</v>
      </c>
      <c r="AL2421">
        <v>1526</v>
      </c>
      <c r="AM2421">
        <v>1541</v>
      </c>
      <c r="AO2421">
        <v>19.571830985915494</v>
      </c>
      <c r="AP2421">
        <v>20.8</v>
      </c>
      <c r="AQ2421">
        <v>19.523076923076925</v>
      </c>
      <c r="AR2421">
        <v>14.307692307692308</v>
      </c>
      <c r="AS2421">
        <v>23.245714285714286</v>
      </c>
      <c r="AT2421">
        <v>17.477419354838709</v>
      </c>
      <c r="AU2421">
        <v>18.611320754716981</v>
      </c>
      <c r="AV2421">
        <v>16.621276595744682</v>
      </c>
      <c r="AW2421">
        <v>15.866666666666667</v>
      </c>
      <c r="AX2421">
        <v>19.647457627118644</v>
      </c>
      <c r="AY2421">
        <v>7.2</v>
      </c>
      <c r="AZ2421">
        <v>16.971428571428572</v>
      </c>
      <c r="BA2421">
        <v>32.940000000000005</v>
      </c>
      <c r="BB2421">
        <v>30.678260869565221</v>
      </c>
      <c r="BC2421">
        <v>31.930434782608696</v>
      </c>
      <c r="BD2421">
        <v>34.753846153846155</v>
      </c>
      <c r="BE2421">
        <v>20.762790697674419</v>
      </c>
      <c r="BF2421">
        <v>25.328571428571429</v>
      </c>
      <c r="BG2421">
        <v>17.824390243902439</v>
      </c>
      <c r="BH2421">
        <v>23.862857142857145</v>
      </c>
      <c r="BI2421">
        <v>16.2</v>
      </c>
      <c r="BJ2421">
        <v>22.468965517241379</v>
      </c>
      <c r="BK2421">
        <v>30.666666666666668</v>
      </c>
      <c r="BL2421">
        <v>31.628571428571433</v>
      </c>
      <c r="BM2421">
        <v>40.800000000000004</v>
      </c>
      <c r="BN2421">
        <v>21.075000000000003</v>
      </c>
      <c r="BO2421">
        <v>24.911999999999999</v>
      </c>
      <c r="BP2421">
        <v>8.588571428571429</v>
      </c>
      <c r="BQ2421">
        <v>22.271186440677969</v>
      </c>
      <c r="BR2421">
        <v>33.199999999999996</v>
      </c>
      <c r="BS2421">
        <v>31.542857142857148</v>
      </c>
      <c r="BT2421">
        <v>30.900000000000002</v>
      </c>
      <c r="BU2421">
        <v>13.528421052631579</v>
      </c>
      <c r="BV2421">
        <v>27.6</v>
      </c>
      <c r="BW2421">
        <v>13.469387755102042</v>
      </c>
      <c r="BX2421">
        <v>20.226998689384011</v>
      </c>
      <c r="BY2421">
        <v>22.258835154504563</v>
      </c>
      <c r="BZ2421">
        <v>2420</v>
      </c>
    </row>
    <row r="2422" spans="1:78" x14ac:dyDescent="0.25">
      <c r="A2422">
        <v>2421</v>
      </c>
      <c r="B2422" t="s">
        <v>2491</v>
      </c>
      <c r="C2422">
        <v>71</v>
      </c>
      <c r="D2422">
        <v>44</v>
      </c>
      <c r="E2422">
        <v>52</v>
      </c>
      <c r="F2422">
        <v>78</v>
      </c>
      <c r="G2422">
        <v>34</v>
      </c>
      <c r="H2422">
        <v>61</v>
      </c>
      <c r="I2422">
        <v>58</v>
      </c>
      <c r="J2422">
        <v>49</v>
      </c>
      <c r="K2422">
        <v>58</v>
      </c>
      <c r="L2422">
        <v>58</v>
      </c>
      <c r="M2422">
        <v>16</v>
      </c>
      <c r="N2422">
        <v>28</v>
      </c>
      <c r="O2422">
        <v>40</v>
      </c>
      <c r="P2422">
        <v>23</v>
      </c>
      <c r="Q2422">
        <v>23</v>
      </c>
      <c r="R2422">
        <v>26</v>
      </c>
      <c r="S2422">
        <v>42</v>
      </c>
      <c r="T2422">
        <v>56</v>
      </c>
      <c r="U2422">
        <v>40</v>
      </c>
      <c r="V2422">
        <v>35</v>
      </c>
      <c r="W2422">
        <v>43</v>
      </c>
      <c r="X2422">
        <v>29</v>
      </c>
      <c r="Y2422">
        <v>27</v>
      </c>
      <c r="Z2422">
        <v>14</v>
      </c>
      <c r="AA2422">
        <v>3</v>
      </c>
      <c r="AB2422">
        <v>48</v>
      </c>
      <c r="AC2422">
        <v>25</v>
      </c>
      <c r="AD2422">
        <v>70</v>
      </c>
      <c r="AE2422">
        <v>56</v>
      </c>
      <c r="AF2422">
        <v>36</v>
      </c>
      <c r="AG2422">
        <v>42</v>
      </c>
      <c r="AH2422">
        <v>12</v>
      </c>
      <c r="AI2422">
        <v>94</v>
      </c>
      <c r="AJ2422">
        <v>6</v>
      </c>
      <c r="AK2422">
        <v>149</v>
      </c>
      <c r="AL2422">
        <v>1520</v>
      </c>
      <c r="AM2422">
        <v>1546</v>
      </c>
      <c r="AO2422">
        <v>19.571830985915494</v>
      </c>
      <c r="AP2422">
        <v>21.272727272727273</v>
      </c>
      <c r="AQ2422">
        <v>19.523076923076925</v>
      </c>
      <c r="AR2422">
        <v>14.307692307692308</v>
      </c>
      <c r="AS2422">
        <v>23.929411764705883</v>
      </c>
      <c r="AT2422">
        <v>17.763934426229508</v>
      </c>
      <c r="AU2422">
        <v>17.006896551724139</v>
      </c>
      <c r="AV2422">
        <v>15.942857142857145</v>
      </c>
      <c r="AW2422">
        <v>14.77241379310345</v>
      </c>
      <c r="AX2422">
        <v>19.986206896551725</v>
      </c>
      <c r="AY2422">
        <v>6.75</v>
      </c>
      <c r="AZ2422">
        <v>16.971428571428572</v>
      </c>
      <c r="BA2422">
        <v>32.940000000000005</v>
      </c>
      <c r="BB2422">
        <v>30.678260869565221</v>
      </c>
      <c r="BC2422">
        <v>31.930434782608696</v>
      </c>
      <c r="BD2422">
        <v>34.753846153846155</v>
      </c>
      <c r="BE2422">
        <v>21.25714285714286</v>
      </c>
      <c r="BF2422">
        <v>25.328571428571429</v>
      </c>
      <c r="BG2422">
        <v>18.27</v>
      </c>
      <c r="BH2422">
        <v>23.862857142857145</v>
      </c>
      <c r="BI2422">
        <v>15.823255813953487</v>
      </c>
      <c r="BJ2422">
        <v>22.468965517241379</v>
      </c>
      <c r="BK2422">
        <v>30.666666666666668</v>
      </c>
      <c r="BL2422">
        <v>31.628571428571433</v>
      </c>
      <c r="BM2422">
        <v>40.800000000000004</v>
      </c>
      <c r="BN2422">
        <v>21.075000000000003</v>
      </c>
      <c r="BO2422">
        <v>24.911999999999999</v>
      </c>
      <c r="BP2422">
        <v>8.588571428571429</v>
      </c>
      <c r="BQ2422">
        <v>23.464285714285715</v>
      </c>
      <c r="BR2422">
        <v>33.199999999999996</v>
      </c>
      <c r="BS2422">
        <v>31.542857142857148</v>
      </c>
      <c r="BT2422">
        <v>30.900000000000002</v>
      </c>
      <c r="BU2422">
        <v>13.672340425531916</v>
      </c>
      <c r="BV2422">
        <v>27.6</v>
      </c>
      <c r="BW2422">
        <v>13.288590604026846</v>
      </c>
      <c r="BX2422">
        <v>20.306842105263158</v>
      </c>
      <c r="BY2422">
        <v>22.275310203300531</v>
      </c>
      <c r="BZ2422">
        <v>2421</v>
      </c>
    </row>
    <row r="2423" spans="1:78" x14ac:dyDescent="0.25">
      <c r="A2423">
        <v>2422</v>
      </c>
      <c r="B2423" t="s">
        <v>2492</v>
      </c>
      <c r="C2423">
        <v>72</v>
      </c>
      <c r="D2423">
        <v>44</v>
      </c>
      <c r="E2423">
        <v>52</v>
      </c>
      <c r="F2423">
        <v>78</v>
      </c>
      <c r="G2423">
        <v>35</v>
      </c>
      <c r="H2423">
        <v>61</v>
      </c>
      <c r="I2423">
        <v>58</v>
      </c>
      <c r="J2423">
        <v>49</v>
      </c>
      <c r="K2423">
        <v>58</v>
      </c>
      <c r="L2423">
        <v>58</v>
      </c>
      <c r="M2423">
        <v>15</v>
      </c>
      <c r="N2423">
        <v>28</v>
      </c>
      <c r="O2423">
        <v>40</v>
      </c>
      <c r="P2423">
        <v>23</v>
      </c>
      <c r="Q2423">
        <v>22</v>
      </c>
      <c r="R2423">
        <v>26</v>
      </c>
      <c r="S2423">
        <v>42</v>
      </c>
      <c r="T2423">
        <v>57</v>
      </c>
      <c r="U2423">
        <v>40</v>
      </c>
      <c r="V2423">
        <v>35</v>
      </c>
      <c r="W2423">
        <v>43</v>
      </c>
      <c r="X2423">
        <v>29</v>
      </c>
      <c r="Y2423">
        <v>27</v>
      </c>
      <c r="Z2423">
        <v>14</v>
      </c>
      <c r="AA2423">
        <v>3</v>
      </c>
      <c r="AB2423">
        <v>48</v>
      </c>
      <c r="AC2423">
        <v>25</v>
      </c>
      <c r="AD2423">
        <v>70</v>
      </c>
      <c r="AE2423">
        <v>56</v>
      </c>
      <c r="AF2423">
        <v>36</v>
      </c>
      <c r="AG2423">
        <v>42</v>
      </c>
      <c r="AH2423">
        <v>12</v>
      </c>
      <c r="AI2423">
        <v>95</v>
      </c>
      <c r="AJ2423">
        <v>6</v>
      </c>
      <c r="AK2423">
        <v>148</v>
      </c>
      <c r="AL2423">
        <v>1519</v>
      </c>
      <c r="AM2423">
        <v>1547</v>
      </c>
      <c r="AO2423">
        <v>19.3</v>
      </c>
      <c r="AP2423">
        <v>21.272727272727273</v>
      </c>
      <c r="AQ2423">
        <v>19.523076923076925</v>
      </c>
      <c r="AR2423">
        <v>14.307692307692308</v>
      </c>
      <c r="AS2423">
        <v>23.245714285714286</v>
      </c>
      <c r="AT2423">
        <v>17.763934426229508</v>
      </c>
      <c r="AU2423">
        <v>17.006896551724139</v>
      </c>
      <c r="AV2423">
        <v>15.942857142857145</v>
      </c>
      <c r="AW2423">
        <v>14.77241379310345</v>
      </c>
      <c r="AX2423">
        <v>19.986206896551725</v>
      </c>
      <c r="AY2423">
        <v>7.2</v>
      </c>
      <c r="AZ2423">
        <v>16.971428571428572</v>
      </c>
      <c r="BA2423">
        <v>32.940000000000005</v>
      </c>
      <c r="BB2423">
        <v>30.678260869565221</v>
      </c>
      <c r="BC2423">
        <v>33.381818181818183</v>
      </c>
      <c r="BD2423">
        <v>34.753846153846155</v>
      </c>
      <c r="BE2423">
        <v>21.25714285714286</v>
      </c>
      <c r="BF2423">
        <v>24.88421052631579</v>
      </c>
      <c r="BG2423">
        <v>18.27</v>
      </c>
      <c r="BH2423">
        <v>23.862857142857145</v>
      </c>
      <c r="BI2423">
        <v>15.823255813953487</v>
      </c>
      <c r="BJ2423">
        <v>22.468965517241379</v>
      </c>
      <c r="BK2423">
        <v>30.666666666666668</v>
      </c>
      <c r="BL2423">
        <v>31.628571428571433</v>
      </c>
      <c r="BM2423">
        <v>40.800000000000004</v>
      </c>
      <c r="BN2423">
        <v>21.075000000000003</v>
      </c>
      <c r="BO2423">
        <v>24.911999999999999</v>
      </c>
      <c r="BP2423">
        <v>8.588571428571429</v>
      </c>
      <c r="BQ2423">
        <v>23.464285714285715</v>
      </c>
      <c r="BR2423">
        <v>33.199999999999996</v>
      </c>
      <c r="BS2423">
        <v>31.542857142857148</v>
      </c>
      <c r="BT2423">
        <v>30.900000000000002</v>
      </c>
      <c r="BU2423">
        <v>13.528421052631579</v>
      </c>
      <c r="BV2423">
        <v>27.6</v>
      </c>
      <c r="BW2423">
        <v>13.378378378378379</v>
      </c>
      <c r="BX2423">
        <v>20.320210664911126</v>
      </c>
      <c r="BY2423">
        <v>22.260505641474364</v>
      </c>
      <c r="BZ2423">
        <v>2422</v>
      </c>
    </row>
    <row r="2424" spans="1:78" x14ac:dyDescent="0.25">
      <c r="A2424">
        <v>2423</v>
      </c>
      <c r="B2424" t="s">
        <v>2493</v>
      </c>
      <c r="C2424">
        <v>71</v>
      </c>
      <c r="D2424">
        <v>43</v>
      </c>
      <c r="E2424">
        <v>52</v>
      </c>
      <c r="F2424">
        <v>78</v>
      </c>
      <c r="G2424">
        <v>34</v>
      </c>
      <c r="H2424">
        <v>62</v>
      </c>
      <c r="I2424">
        <v>58</v>
      </c>
      <c r="J2424">
        <v>49</v>
      </c>
      <c r="K2424">
        <v>57</v>
      </c>
      <c r="L2424">
        <v>58</v>
      </c>
      <c r="M2424">
        <v>15</v>
      </c>
      <c r="N2424">
        <v>28</v>
      </c>
      <c r="O2424">
        <v>39</v>
      </c>
      <c r="P2424">
        <v>23</v>
      </c>
      <c r="Q2424">
        <v>23</v>
      </c>
      <c r="R2424">
        <v>26</v>
      </c>
      <c r="S2424">
        <v>42</v>
      </c>
      <c r="T2424">
        <v>55</v>
      </c>
      <c r="U2424">
        <v>40</v>
      </c>
      <c r="V2424">
        <v>35</v>
      </c>
      <c r="W2424">
        <v>43</v>
      </c>
      <c r="X2424">
        <v>30</v>
      </c>
      <c r="Y2424">
        <v>27</v>
      </c>
      <c r="Z2424">
        <v>14</v>
      </c>
      <c r="AA2424">
        <v>3</v>
      </c>
      <c r="AB2424">
        <v>48</v>
      </c>
      <c r="AC2424">
        <v>25</v>
      </c>
      <c r="AD2424">
        <v>69</v>
      </c>
      <c r="AE2424">
        <v>56</v>
      </c>
      <c r="AF2424">
        <v>36</v>
      </c>
      <c r="AG2424">
        <v>42</v>
      </c>
      <c r="AH2424">
        <v>12</v>
      </c>
      <c r="AI2424">
        <v>94</v>
      </c>
      <c r="AJ2424">
        <v>6</v>
      </c>
      <c r="AK2424">
        <v>146</v>
      </c>
      <c r="AL2424">
        <v>1521</v>
      </c>
      <c r="AM2424">
        <v>1539</v>
      </c>
      <c r="AO2424">
        <v>19.571830985915494</v>
      </c>
      <c r="AP2424">
        <v>21.767441860465116</v>
      </c>
      <c r="AQ2424">
        <v>19.523076923076925</v>
      </c>
      <c r="AR2424">
        <v>14.307692307692308</v>
      </c>
      <c r="AS2424">
        <v>23.929411764705883</v>
      </c>
      <c r="AT2424">
        <v>17.477419354838709</v>
      </c>
      <c r="AU2424">
        <v>17.006896551724139</v>
      </c>
      <c r="AV2424">
        <v>15.942857142857145</v>
      </c>
      <c r="AW2424">
        <v>15.03157894736842</v>
      </c>
      <c r="AX2424">
        <v>19.986206896551725</v>
      </c>
      <c r="AY2424">
        <v>7.2</v>
      </c>
      <c r="AZ2424">
        <v>16.971428571428572</v>
      </c>
      <c r="BA2424">
        <v>33.784615384615385</v>
      </c>
      <c r="BB2424">
        <v>30.678260869565221</v>
      </c>
      <c r="BC2424">
        <v>31.930434782608696</v>
      </c>
      <c r="BD2424">
        <v>34.753846153846155</v>
      </c>
      <c r="BE2424">
        <v>21.25714285714286</v>
      </c>
      <c r="BF2424">
        <v>25.789090909090913</v>
      </c>
      <c r="BG2424">
        <v>18.27</v>
      </c>
      <c r="BH2424">
        <v>23.862857142857145</v>
      </c>
      <c r="BI2424">
        <v>15.823255813953487</v>
      </c>
      <c r="BJ2424">
        <v>21.72</v>
      </c>
      <c r="BK2424">
        <v>30.666666666666668</v>
      </c>
      <c r="BL2424">
        <v>31.628571428571433</v>
      </c>
      <c r="BM2424">
        <v>40.800000000000004</v>
      </c>
      <c r="BN2424">
        <v>21.075000000000003</v>
      </c>
      <c r="BO2424">
        <v>24.911999999999999</v>
      </c>
      <c r="BP2424">
        <v>8.7130434782608699</v>
      </c>
      <c r="BQ2424">
        <v>23.464285714285715</v>
      </c>
      <c r="BR2424">
        <v>33.199999999999996</v>
      </c>
      <c r="BS2424">
        <v>31.542857142857148</v>
      </c>
      <c r="BT2424">
        <v>30.900000000000002</v>
      </c>
      <c r="BU2424">
        <v>13.672340425531916</v>
      </c>
      <c r="BV2424">
        <v>27.6</v>
      </c>
      <c r="BW2424">
        <v>13.561643835616438</v>
      </c>
      <c r="BX2424">
        <v>20.293491124260356</v>
      </c>
      <c r="BY2424">
        <v>22.350367740060964</v>
      </c>
      <c r="BZ2424">
        <v>2423</v>
      </c>
    </row>
    <row r="2425" spans="1:78" x14ac:dyDescent="0.25">
      <c r="A2425">
        <v>2424</v>
      </c>
      <c r="B2425" t="s">
        <v>2494</v>
      </c>
      <c r="C2425">
        <v>71</v>
      </c>
      <c r="D2425">
        <v>44</v>
      </c>
      <c r="E2425">
        <v>52</v>
      </c>
      <c r="F2425">
        <v>78</v>
      </c>
      <c r="G2425">
        <v>34</v>
      </c>
      <c r="H2425">
        <v>62</v>
      </c>
      <c r="I2425">
        <v>59</v>
      </c>
      <c r="J2425">
        <v>49</v>
      </c>
      <c r="K2425">
        <v>57</v>
      </c>
      <c r="L2425">
        <v>58</v>
      </c>
      <c r="M2425">
        <v>15</v>
      </c>
      <c r="N2425">
        <v>30</v>
      </c>
      <c r="O2425">
        <v>39</v>
      </c>
      <c r="P2425">
        <v>23</v>
      </c>
      <c r="Q2425">
        <v>23</v>
      </c>
      <c r="R2425">
        <v>26</v>
      </c>
      <c r="S2425">
        <v>42</v>
      </c>
      <c r="T2425">
        <v>55</v>
      </c>
      <c r="U2425">
        <v>40</v>
      </c>
      <c r="V2425">
        <v>34</v>
      </c>
      <c r="W2425">
        <v>42</v>
      </c>
      <c r="X2425">
        <v>29</v>
      </c>
      <c r="Y2425">
        <v>27</v>
      </c>
      <c r="Z2425">
        <v>14</v>
      </c>
      <c r="AA2425">
        <v>3</v>
      </c>
      <c r="AB2425">
        <v>48</v>
      </c>
      <c r="AC2425">
        <v>25</v>
      </c>
      <c r="AD2425">
        <v>69</v>
      </c>
      <c r="AE2425">
        <v>56</v>
      </c>
      <c r="AF2425">
        <v>36</v>
      </c>
      <c r="AG2425">
        <v>42</v>
      </c>
      <c r="AH2425">
        <v>13</v>
      </c>
      <c r="AI2425">
        <v>95</v>
      </c>
      <c r="AJ2425">
        <v>6</v>
      </c>
      <c r="AK2425">
        <v>122</v>
      </c>
      <c r="AL2425">
        <v>1520</v>
      </c>
      <c r="AM2425">
        <v>1518</v>
      </c>
      <c r="AO2425">
        <v>19.571830985915494</v>
      </c>
      <c r="AP2425">
        <v>21.272727272727273</v>
      </c>
      <c r="AQ2425">
        <v>19.523076923076925</v>
      </c>
      <c r="AR2425">
        <v>14.307692307692308</v>
      </c>
      <c r="AS2425">
        <v>23.929411764705883</v>
      </c>
      <c r="AT2425">
        <v>17.477419354838709</v>
      </c>
      <c r="AU2425">
        <v>16.71864406779661</v>
      </c>
      <c r="AV2425">
        <v>15.942857142857145</v>
      </c>
      <c r="AW2425">
        <v>15.03157894736842</v>
      </c>
      <c r="AX2425">
        <v>19.986206896551725</v>
      </c>
      <c r="AY2425">
        <v>7.2</v>
      </c>
      <c r="AZ2425">
        <v>15.840000000000002</v>
      </c>
      <c r="BA2425">
        <v>33.784615384615385</v>
      </c>
      <c r="BB2425">
        <v>30.678260869565221</v>
      </c>
      <c r="BC2425">
        <v>31.930434782608696</v>
      </c>
      <c r="BD2425">
        <v>34.753846153846155</v>
      </c>
      <c r="BE2425">
        <v>21.25714285714286</v>
      </c>
      <c r="BF2425">
        <v>25.789090909090913</v>
      </c>
      <c r="BG2425">
        <v>18.27</v>
      </c>
      <c r="BH2425">
        <v>24.564705882352939</v>
      </c>
      <c r="BI2425">
        <v>16.2</v>
      </c>
      <c r="BJ2425">
        <v>22.468965517241379</v>
      </c>
      <c r="BK2425">
        <v>30.666666666666668</v>
      </c>
      <c r="BL2425">
        <v>31.628571428571433</v>
      </c>
      <c r="BM2425">
        <v>40.800000000000004</v>
      </c>
      <c r="BN2425">
        <v>21.075000000000003</v>
      </c>
      <c r="BO2425">
        <v>24.911999999999999</v>
      </c>
      <c r="BP2425">
        <v>8.7130434782608699</v>
      </c>
      <c r="BQ2425">
        <v>23.464285714285715</v>
      </c>
      <c r="BR2425">
        <v>33.199999999999996</v>
      </c>
      <c r="BS2425">
        <v>31.542857142857148</v>
      </c>
      <c r="BT2425">
        <v>28.523076923076925</v>
      </c>
      <c r="BU2425">
        <v>13.528421052631579</v>
      </c>
      <c r="BV2425">
        <v>27.6</v>
      </c>
      <c r="BW2425">
        <v>16.229508196721312</v>
      </c>
      <c r="BX2425">
        <v>20.306842105263158</v>
      </c>
      <c r="BY2425">
        <v>22.488432106525753</v>
      </c>
      <c r="BZ2425">
        <v>2424</v>
      </c>
    </row>
    <row r="2426" spans="1:78" x14ac:dyDescent="0.25">
      <c r="A2426">
        <v>2425</v>
      </c>
      <c r="B2426" t="s">
        <v>2495</v>
      </c>
      <c r="C2426">
        <v>72</v>
      </c>
      <c r="D2426">
        <v>45</v>
      </c>
      <c r="E2426">
        <v>58</v>
      </c>
      <c r="F2426">
        <v>72</v>
      </c>
      <c r="G2426">
        <v>34</v>
      </c>
      <c r="H2426">
        <v>62</v>
      </c>
      <c r="I2426">
        <v>58</v>
      </c>
      <c r="J2426">
        <v>49</v>
      </c>
      <c r="K2426">
        <v>57</v>
      </c>
      <c r="L2426">
        <v>57</v>
      </c>
      <c r="M2426">
        <v>15</v>
      </c>
      <c r="N2426">
        <v>32</v>
      </c>
      <c r="O2426">
        <v>39</v>
      </c>
      <c r="P2426">
        <v>23</v>
      </c>
      <c r="Q2426">
        <v>23</v>
      </c>
      <c r="R2426">
        <v>26</v>
      </c>
      <c r="S2426">
        <v>42</v>
      </c>
      <c r="T2426">
        <v>57</v>
      </c>
      <c r="U2426">
        <v>40</v>
      </c>
      <c r="V2426">
        <v>33</v>
      </c>
      <c r="W2426">
        <v>40</v>
      </c>
      <c r="X2426">
        <v>29</v>
      </c>
      <c r="Y2426">
        <v>27</v>
      </c>
      <c r="Z2426">
        <v>14</v>
      </c>
      <c r="AA2426">
        <v>3</v>
      </c>
      <c r="AB2426">
        <v>47</v>
      </c>
      <c r="AC2426">
        <v>25</v>
      </c>
      <c r="AD2426">
        <v>69</v>
      </c>
      <c r="AE2426">
        <v>56</v>
      </c>
      <c r="AF2426">
        <v>36</v>
      </c>
      <c r="AG2426">
        <v>41</v>
      </c>
      <c r="AH2426">
        <v>12</v>
      </c>
      <c r="AI2426">
        <v>94</v>
      </c>
      <c r="AJ2426">
        <v>6</v>
      </c>
      <c r="AK2426">
        <v>121</v>
      </c>
      <c r="AL2426">
        <v>1514</v>
      </c>
      <c r="AM2426">
        <v>1514</v>
      </c>
      <c r="AO2426">
        <v>19.3</v>
      </c>
      <c r="AP2426">
        <v>20.8</v>
      </c>
      <c r="AQ2426">
        <v>17.50344827586207</v>
      </c>
      <c r="AR2426">
        <v>15.5</v>
      </c>
      <c r="AS2426">
        <v>23.929411764705883</v>
      </c>
      <c r="AT2426">
        <v>17.477419354838709</v>
      </c>
      <c r="AU2426">
        <v>17.006896551724139</v>
      </c>
      <c r="AV2426">
        <v>15.942857142857145</v>
      </c>
      <c r="AW2426">
        <v>15.03157894736842</v>
      </c>
      <c r="AX2426">
        <v>20.336842105263159</v>
      </c>
      <c r="AY2426">
        <v>7.2</v>
      </c>
      <c r="AZ2426">
        <v>14.85</v>
      </c>
      <c r="BA2426">
        <v>33.784615384615385</v>
      </c>
      <c r="BB2426">
        <v>30.678260869565221</v>
      </c>
      <c r="BC2426">
        <v>31.930434782608696</v>
      </c>
      <c r="BD2426">
        <v>34.753846153846155</v>
      </c>
      <c r="BE2426">
        <v>21.25714285714286</v>
      </c>
      <c r="BF2426">
        <v>24.88421052631579</v>
      </c>
      <c r="BG2426">
        <v>18.27</v>
      </c>
      <c r="BH2426">
        <v>25.309090909090909</v>
      </c>
      <c r="BI2426">
        <v>17.009999999999998</v>
      </c>
      <c r="BJ2426">
        <v>22.468965517241379</v>
      </c>
      <c r="BK2426">
        <v>30.666666666666668</v>
      </c>
      <c r="BL2426">
        <v>31.628571428571433</v>
      </c>
      <c r="BM2426">
        <v>40.800000000000004</v>
      </c>
      <c r="BN2426">
        <v>21.52340425531915</v>
      </c>
      <c r="BO2426">
        <v>24.911999999999999</v>
      </c>
      <c r="BP2426">
        <v>8.7130434782608699</v>
      </c>
      <c r="BQ2426">
        <v>23.464285714285715</v>
      </c>
      <c r="BR2426">
        <v>33.199999999999996</v>
      </c>
      <c r="BS2426">
        <v>32.312195121951227</v>
      </c>
      <c r="BT2426">
        <v>30.900000000000002</v>
      </c>
      <c r="BU2426">
        <v>13.672340425531916</v>
      </c>
      <c r="BV2426">
        <v>27.6</v>
      </c>
      <c r="BW2426">
        <v>16.363636363636367</v>
      </c>
      <c r="BX2426">
        <v>20.387318361955085</v>
      </c>
      <c r="BY2426">
        <v>22.532962685569657</v>
      </c>
      <c r="BZ2426">
        <v>2425</v>
      </c>
    </row>
    <row r="2427" spans="1:78" x14ac:dyDescent="0.25">
      <c r="A2427">
        <v>2426</v>
      </c>
      <c r="B2427" t="s">
        <v>2496</v>
      </c>
      <c r="C2427">
        <v>71</v>
      </c>
      <c r="D2427">
        <v>45</v>
      </c>
      <c r="E2427">
        <v>57</v>
      </c>
      <c r="F2427">
        <v>73</v>
      </c>
      <c r="G2427">
        <v>35</v>
      </c>
      <c r="H2427">
        <v>62</v>
      </c>
      <c r="I2427">
        <v>58</v>
      </c>
      <c r="J2427">
        <v>49</v>
      </c>
      <c r="K2427">
        <v>57</v>
      </c>
      <c r="L2427">
        <v>57</v>
      </c>
      <c r="M2427">
        <v>15</v>
      </c>
      <c r="N2427">
        <v>30</v>
      </c>
      <c r="O2427">
        <v>39</v>
      </c>
      <c r="P2427">
        <v>23</v>
      </c>
      <c r="Q2427">
        <v>23</v>
      </c>
      <c r="R2427">
        <v>26</v>
      </c>
      <c r="S2427">
        <v>43</v>
      </c>
      <c r="T2427">
        <v>58</v>
      </c>
      <c r="U2427">
        <v>41</v>
      </c>
      <c r="V2427">
        <v>31</v>
      </c>
      <c r="W2427">
        <v>42</v>
      </c>
      <c r="X2427">
        <v>29</v>
      </c>
      <c r="Y2427">
        <v>27</v>
      </c>
      <c r="Z2427">
        <v>14</v>
      </c>
      <c r="AA2427">
        <v>3</v>
      </c>
      <c r="AB2427">
        <v>47</v>
      </c>
      <c r="AC2427">
        <v>25</v>
      </c>
      <c r="AD2427">
        <v>69</v>
      </c>
      <c r="AE2427">
        <v>56</v>
      </c>
      <c r="AF2427">
        <v>36</v>
      </c>
      <c r="AG2427">
        <v>42</v>
      </c>
      <c r="AH2427">
        <v>12</v>
      </c>
      <c r="AI2427">
        <v>94</v>
      </c>
      <c r="AJ2427">
        <v>6</v>
      </c>
      <c r="AK2427">
        <v>122</v>
      </c>
      <c r="AL2427">
        <v>1518</v>
      </c>
      <c r="AM2427">
        <v>1517</v>
      </c>
      <c r="AO2427">
        <v>19.571830985915494</v>
      </c>
      <c r="AP2427">
        <v>20.8</v>
      </c>
      <c r="AQ2427">
        <v>17.810526315789474</v>
      </c>
      <c r="AR2427">
        <v>15.287671232876713</v>
      </c>
      <c r="AS2427">
        <v>23.245714285714286</v>
      </c>
      <c r="AT2427">
        <v>17.477419354838709</v>
      </c>
      <c r="AU2427">
        <v>17.006896551724139</v>
      </c>
      <c r="AV2427">
        <v>15.942857142857145</v>
      </c>
      <c r="AW2427">
        <v>15.03157894736842</v>
      </c>
      <c r="AX2427">
        <v>20.336842105263159</v>
      </c>
      <c r="AY2427">
        <v>7.2</v>
      </c>
      <c r="AZ2427">
        <v>15.840000000000002</v>
      </c>
      <c r="BA2427">
        <v>33.784615384615385</v>
      </c>
      <c r="BB2427">
        <v>30.678260869565221</v>
      </c>
      <c r="BC2427">
        <v>31.930434782608696</v>
      </c>
      <c r="BD2427">
        <v>34.753846153846155</v>
      </c>
      <c r="BE2427">
        <v>20.762790697674419</v>
      </c>
      <c r="BF2427">
        <v>24.455172413793104</v>
      </c>
      <c r="BG2427">
        <v>17.824390243902439</v>
      </c>
      <c r="BH2427">
        <v>26.941935483870967</v>
      </c>
      <c r="BI2427">
        <v>16.2</v>
      </c>
      <c r="BJ2427">
        <v>22.468965517241379</v>
      </c>
      <c r="BK2427">
        <v>30.666666666666668</v>
      </c>
      <c r="BL2427">
        <v>31.628571428571433</v>
      </c>
      <c r="BM2427">
        <v>40.800000000000004</v>
      </c>
      <c r="BN2427">
        <v>21.52340425531915</v>
      </c>
      <c r="BO2427">
        <v>24.911999999999999</v>
      </c>
      <c r="BP2427">
        <v>8.7130434782608699</v>
      </c>
      <c r="BQ2427">
        <v>23.464285714285715</v>
      </c>
      <c r="BR2427">
        <v>33.199999999999996</v>
      </c>
      <c r="BS2427">
        <v>31.542857142857148</v>
      </c>
      <c r="BT2427">
        <v>30.900000000000002</v>
      </c>
      <c r="BU2427">
        <v>13.672340425531916</v>
      </c>
      <c r="BV2427">
        <v>27.6</v>
      </c>
      <c r="BW2427">
        <v>16.229508196721312</v>
      </c>
      <c r="BX2427">
        <v>20.333596837944665</v>
      </c>
      <c r="BY2427">
        <v>22.484981482004432</v>
      </c>
      <c r="BZ2427">
        <v>2426</v>
      </c>
    </row>
    <row r="2428" spans="1:78" x14ac:dyDescent="0.25">
      <c r="A2428">
        <v>2427</v>
      </c>
      <c r="B2428" t="s">
        <v>2497</v>
      </c>
      <c r="C2428">
        <v>72</v>
      </c>
      <c r="D2428">
        <v>48</v>
      </c>
      <c r="E2428">
        <v>57</v>
      </c>
      <c r="F2428">
        <v>75</v>
      </c>
      <c r="G2428">
        <v>35</v>
      </c>
      <c r="H2428">
        <v>63</v>
      </c>
      <c r="I2428">
        <v>59</v>
      </c>
      <c r="J2428">
        <v>49</v>
      </c>
      <c r="K2428">
        <v>57</v>
      </c>
      <c r="L2428">
        <v>57</v>
      </c>
      <c r="M2428">
        <v>15</v>
      </c>
      <c r="N2428">
        <v>31</v>
      </c>
      <c r="O2428">
        <v>39</v>
      </c>
      <c r="P2428">
        <v>23</v>
      </c>
      <c r="Q2428">
        <v>23</v>
      </c>
      <c r="R2428">
        <v>25</v>
      </c>
      <c r="S2428">
        <v>42</v>
      </c>
      <c r="T2428">
        <v>58</v>
      </c>
      <c r="U2428">
        <v>40</v>
      </c>
      <c r="V2428">
        <v>31</v>
      </c>
      <c r="W2428">
        <v>42</v>
      </c>
      <c r="X2428">
        <v>29</v>
      </c>
      <c r="Y2428">
        <v>27</v>
      </c>
      <c r="Z2428">
        <v>14</v>
      </c>
      <c r="AA2428">
        <v>3</v>
      </c>
      <c r="AB2428">
        <v>47</v>
      </c>
      <c r="AC2428">
        <v>25</v>
      </c>
      <c r="AD2428">
        <v>69</v>
      </c>
      <c r="AE2428">
        <v>56</v>
      </c>
      <c r="AF2428">
        <v>36</v>
      </c>
      <c r="AG2428">
        <v>42</v>
      </c>
      <c r="AH2428">
        <v>12</v>
      </c>
      <c r="AI2428">
        <v>94</v>
      </c>
      <c r="AJ2428">
        <v>6</v>
      </c>
      <c r="AK2428">
        <v>122</v>
      </c>
      <c r="AL2428">
        <v>1517</v>
      </c>
      <c r="AM2428">
        <v>1523</v>
      </c>
      <c r="AO2428">
        <v>19.3</v>
      </c>
      <c r="AP2428">
        <v>19.5</v>
      </c>
      <c r="AQ2428">
        <v>17.810526315789474</v>
      </c>
      <c r="AR2428">
        <v>14.880000000000003</v>
      </c>
      <c r="AS2428">
        <v>23.245714285714286</v>
      </c>
      <c r="AT2428">
        <v>17.2</v>
      </c>
      <c r="AU2428">
        <v>16.71864406779661</v>
      </c>
      <c r="AV2428">
        <v>15.942857142857145</v>
      </c>
      <c r="AW2428">
        <v>15.03157894736842</v>
      </c>
      <c r="AX2428">
        <v>20.336842105263159</v>
      </c>
      <c r="AY2428">
        <v>7.2</v>
      </c>
      <c r="AZ2428">
        <v>15.329032258064515</v>
      </c>
      <c r="BA2428">
        <v>33.784615384615385</v>
      </c>
      <c r="BB2428">
        <v>30.678260869565221</v>
      </c>
      <c r="BC2428">
        <v>31.930434782608696</v>
      </c>
      <c r="BD2428">
        <v>36.143999999999998</v>
      </c>
      <c r="BE2428">
        <v>21.25714285714286</v>
      </c>
      <c r="BF2428">
        <v>24.455172413793104</v>
      </c>
      <c r="BG2428">
        <v>18.27</v>
      </c>
      <c r="BH2428">
        <v>26.941935483870967</v>
      </c>
      <c r="BI2428">
        <v>16.2</v>
      </c>
      <c r="BJ2428">
        <v>22.468965517241379</v>
      </c>
      <c r="BK2428">
        <v>30.666666666666668</v>
      </c>
      <c r="BL2428">
        <v>31.628571428571433</v>
      </c>
      <c r="BM2428">
        <v>40.800000000000004</v>
      </c>
      <c r="BN2428">
        <v>21.52340425531915</v>
      </c>
      <c r="BO2428">
        <v>24.911999999999999</v>
      </c>
      <c r="BP2428">
        <v>8.7130434782608699</v>
      </c>
      <c r="BQ2428">
        <v>23.464285714285715</v>
      </c>
      <c r="BR2428">
        <v>33.199999999999996</v>
      </c>
      <c r="BS2428">
        <v>31.542857142857148</v>
      </c>
      <c r="BT2428">
        <v>30.900000000000002</v>
      </c>
      <c r="BU2428">
        <v>13.672340425531916</v>
      </c>
      <c r="BV2428">
        <v>27.6</v>
      </c>
      <c r="BW2428">
        <v>16.229508196721312</v>
      </c>
      <c r="BX2428">
        <v>20.347000659195782</v>
      </c>
      <c r="BY2428">
        <v>22.457310586311333</v>
      </c>
      <c r="BZ2428">
        <v>2427</v>
      </c>
    </row>
    <row r="2429" spans="1:78" x14ac:dyDescent="0.25">
      <c r="A2429">
        <v>2428</v>
      </c>
      <c r="B2429" t="s">
        <v>2498</v>
      </c>
      <c r="C2429">
        <v>72</v>
      </c>
      <c r="D2429">
        <v>48</v>
      </c>
      <c r="E2429">
        <v>57</v>
      </c>
      <c r="F2429">
        <v>73</v>
      </c>
      <c r="G2429">
        <v>36</v>
      </c>
      <c r="H2429">
        <v>63</v>
      </c>
      <c r="I2429">
        <v>56</v>
      </c>
      <c r="J2429">
        <v>49</v>
      </c>
      <c r="K2429">
        <v>57</v>
      </c>
      <c r="L2429">
        <v>57</v>
      </c>
      <c r="M2429">
        <v>15</v>
      </c>
      <c r="N2429">
        <v>31</v>
      </c>
      <c r="O2429">
        <v>39</v>
      </c>
      <c r="P2429">
        <v>23</v>
      </c>
      <c r="Q2429">
        <v>23</v>
      </c>
      <c r="R2429">
        <v>25</v>
      </c>
      <c r="S2429">
        <v>42</v>
      </c>
      <c r="T2429">
        <v>58</v>
      </c>
      <c r="U2429">
        <v>41</v>
      </c>
      <c r="V2429">
        <v>32</v>
      </c>
      <c r="W2429">
        <v>43</v>
      </c>
      <c r="X2429">
        <v>28</v>
      </c>
      <c r="Y2429">
        <v>27</v>
      </c>
      <c r="Z2429">
        <v>15</v>
      </c>
      <c r="AA2429">
        <v>3</v>
      </c>
      <c r="AB2429">
        <v>47</v>
      </c>
      <c r="AC2429">
        <v>25</v>
      </c>
      <c r="AD2429">
        <v>69</v>
      </c>
      <c r="AE2429">
        <v>56</v>
      </c>
      <c r="AF2429">
        <v>36</v>
      </c>
      <c r="AG2429">
        <v>42</v>
      </c>
      <c r="AH2429">
        <v>12</v>
      </c>
      <c r="AI2429">
        <v>91</v>
      </c>
      <c r="AJ2429">
        <v>6</v>
      </c>
      <c r="AK2429">
        <v>122</v>
      </c>
      <c r="AL2429">
        <v>1519</v>
      </c>
      <c r="AM2429">
        <v>1519</v>
      </c>
      <c r="AO2429">
        <v>19.3</v>
      </c>
      <c r="AP2429">
        <v>19.5</v>
      </c>
      <c r="AQ2429">
        <v>17.810526315789474</v>
      </c>
      <c r="AR2429">
        <v>15.287671232876713</v>
      </c>
      <c r="AS2429">
        <v>22.6</v>
      </c>
      <c r="AT2429">
        <v>17.2</v>
      </c>
      <c r="AU2429">
        <v>17.614285714285717</v>
      </c>
      <c r="AV2429">
        <v>15.942857142857145</v>
      </c>
      <c r="AW2429">
        <v>15.03157894736842</v>
      </c>
      <c r="AX2429">
        <v>20.336842105263159</v>
      </c>
      <c r="AY2429">
        <v>7.2</v>
      </c>
      <c r="AZ2429">
        <v>15.329032258064515</v>
      </c>
      <c r="BA2429">
        <v>33.784615384615385</v>
      </c>
      <c r="BB2429">
        <v>30.678260869565221</v>
      </c>
      <c r="BC2429">
        <v>31.930434782608696</v>
      </c>
      <c r="BD2429">
        <v>36.143999999999998</v>
      </c>
      <c r="BE2429">
        <v>21.25714285714286</v>
      </c>
      <c r="BF2429">
        <v>24.455172413793104</v>
      </c>
      <c r="BG2429">
        <v>17.824390243902439</v>
      </c>
      <c r="BH2429">
        <v>26.1</v>
      </c>
      <c r="BI2429">
        <v>15.823255813953487</v>
      </c>
      <c r="BJ2429">
        <v>23.271428571428572</v>
      </c>
      <c r="BK2429">
        <v>30.666666666666668</v>
      </c>
      <c r="BL2429">
        <v>29.52</v>
      </c>
      <c r="BM2429">
        <v>40.800000000000004</v>
      </c>
      <c r="BN2429">
        <v>21.52340425531915</v>
      </c>
      <c r="BO2429">
        <v>24.911999999999999</v>
      </c>
      <c r="BP2429">
        <v>8.7130434782608699</v>
      </c>
      <c r="BQ2429">
        <v>23.464285714285715</v>
      </c>
      <c r="BR2429">
        <v>33.199999999999996</v>
      </c>
      <c r="BS2429">
        <v>31.542857142857148</v>
      </c>
      <c r="BT2429">
        <v>30.900000000000002</v>
      </c>
      <c r="BU2429">
        <v>14.123076923076923</v>
      </c>
      <c r="BV2429">
        <v>27.6</v>
      </c>
      <c r="BW2429">
        <v>16.229508196721312</v>
      </c>
      <c r="BX2429">
        <v>20.320210664911126</v>
      </c>
      <c r="BY2429">
        <v>22.447474390552863</v>
      </c>
      <c r="BZ2429">
        <v>2428</v>
      </c>
    </row>
    <row r="2430" spans="1:78" x14ac:dyDescent="0.25">
      <c r="A2430">
        <v>2429</v>
      </c>
      <c r="B2430" t="s">
        <v>2499</v>
      </c>
      <c r="C2430">
        <v>72</v>
      </c>
      <c r="D2430">
        <v>48</v>
      </c>
      <c r="E2430">
        <v>58</v>
      </c>
      <c r="F2430">
        <v>73</v>
      </c>
      <c r="G2430">
        <v>36</v>
      </c>
      <c r="H2430">
        <v>63</v>
      </c>
      <c r="I2430">
        <v>56</v>
      </c>
      <c r="J2430">
        <v>49</v>
      </c>
      <c r="K2430">
        <v>58</v>
      </c>
      <c r="L2430">
        <v>60</v>
      </c>
      <c r="M2430">
        <v>15</v>
      </c>
      <c r="N2430">
        <v>32</v>
      </c>
      <c r="O2430">
        <v>39</v>
      </c>
      <c r="P2430">
        <v>23</v>
      </c>
      <c r="Q2430">
        <v>23</v>
      </c>
      <c r="R2430">
        <v>25</v>
      </c>
      <c r="S2430">
        <v>43</v>
      </c>
      <c r="T2430">
        <v>58</v>
      </c>
      <c r="U2430">
        <v>36</v>
      </c>
      <c r="V2430">
        <v>31</v>
      </c>
      <c r="W2430">
        <v>43</v>
      </c>
      <c r="X2430">
        <v>28</v>
      </c>
      <c r="Y2430">
        <v>27</v>
      </c>
      <c r="Z2430">
        <v>15</v>
      </c>
      <c r="AA2430">
        <v>3</v>
      </c>
      <c r="AB2430">
        <v>47</v>
      </c>
      <c r="AC2430">
        <v>25</v>
      </c>
      <c r="AD2430">
        <v>70</v>
      </c>
      <c r="AE2430">
        <v>56</v>
      </c>
      <c r="AF2430">
        <v>36</v>
      </c>
      <c r="AG2430">
        <v>41</v>
      </c>
      <c r="AH2430">
        <v>12</v>
      </c>
      <c r="AI2430">
        <v>69</v>
      </c>
      <c r="AJ2430">
        <v>6</v>
      </c>
      <c r="AK2430">
        <v>138</v>
      </c>
      <c r="AL2430">
        <v>1503</v>
      </c>
      <c r="AM2430">
        <v>1514</v>
      </c>
      <c r="AO2430">
        <v>19.3</v>
      </c>
      <c r="AP2430">
        <v>19.5</v>
      </c>
      <c r="AQ2430">
        <v>17.50344827586207</v>
      </c>
      <c r="AR2430">
        <v>15.287671232876713</v>
      </c>
      <c r="AS2430">
        <v>22.6</v>
      </c>
      <c r="AT2430">
        <v>17.2</v>
      </c>
      <c r="AU2430">
        <v>17.614285714285717</v>
      </c>
      <c r="AV2430">
        <v>15.942857142857145</v>
      </c>
      <c r="AW2430">
        <v>14.77241379310345</v>
      </c>
      <c r="AX2430">
        <v>19.32</v>
      </c>
      <c r="AY2430">
        <v>7.2</v>
      </c>
      <c r="AZ2430">
        <v>14.85</v>
      </c>
      <c r="BA2430">
        <v>33.784615384615385</v>
      </c>
      <c r="BB2430">
        <v>30.678260869565221</v>
      </c>
      <c r="BC2430">
        <v>31.930434782608696</v>
      </c>
      <c r="BD2430">
        <v>36.143999999999998</v>
      </c>
      <c r="BE2430">
        <v>20.762790697674419</v>
      </c>
      <c r="BF2430">
        <v>24.455172413793104</v>
      </c>
      <c r="BG2430">
        <v>20.3</v>
      </c>
      <c r="BH2430">
        <v>26.941935483870967</v>
      </c>
      <c r="BI2430">
        <v>15.823255813953487</v>
      </c>
      <c r="BJ2430">
        <v>23.271428571428572</v>
      </c>
      <c r="BK2430">
        <v>30.666666666666668</v>
      </c>
      <c r="BL2430">
        <v>29.52</v>
      </c>
      <c r="BM2430">
        <v>40.800000000000004</v>
      </c>
      <c r="BN2430">
        <v>21.52340425531915</v>
      </c>
      <c r="BO2430">
        <v>24.911999999999999</v>
      </c>
      <c r="BP2430">
        <v>8.588571428571429</v>
      </c>
      <c r="BQ2430">
        <v>23.464285714285715</v>
      </c>
      <c r="BR2430">
        <v>33.199999999999996</v>
      </c>
      <c r="BS2430">
        <v>32.312195121951227</v>
      </c>
      <c r="BT2430">
        <v>30.900000000000002</v>
      </c>
      <c r="BU2430">
        <v>18.626086956521739</v>
      </c>
      <c r="BV2430">
        <v>27.6</v>
      </c>
      <c r="BW2430">
        <v>14.347826086956522</v>
      </c>
      <c r="BX2430">
        <v>20.536526946107784</v>
      </c>
      <c r="BY2430">
        <v>22.549098453165584</v>
      </c>
      <c r="BZ2430">
        <v>2429</v>
      </c>
    </row>
    <row r="2431" spans="1:78" x14ac:dyDescent="0.25">
      <c r="A2431">
        <v>2430</v>
      </c>
      <c r="B2431" t="s">
        <v>2500</v>
      </c>
      <c r="C2431">
        <v>72</v>
      </c>
      <c r="D2431">
        <v>47</v>
      </c>
      <c r="E2431">
        <v>58</v>
      </c>
      <c r="F2431">
        <v>72</v>
      </c>
      <c r="G2431">
        <v>36</v>
      </c>
      <c r="H2431">
        <v>62</v>
      </c>
      <c r="I2431">
        <v>56</v>
      </c>
      <c r="J2431">
        <v>48</v>
      </c>
      <c r="K2431">
        <v>58</v>
      </c>
      <c r="L2431">
        <v>57</v>
      </c>
      <c r="M2431">
        <v>15</v>
      </c>
      <c r="N2431">
        <v>31</v>
      </c>
      <c r="O2431">
        <v>39</v>
      </c>
      <c r="P2431">
        <v>23</v>
      </c>
      <c r="Q2431">
        <v>23</v>
      </c>
      <c r="R2431">
        <v>25</v>
      </c>
      <c r="S2431">
        <v>42</v>
      </c>
      <c r="T2431">
        <v>57</v>
      </c>
      <c r="U2431">
        <v>36</v>
      </c>
      <c r="V2431">
        <v>31</v>
      </c>
      <c r="W2431">
        <v>43</v>
      </c>
      <c r="X2431">
        <v>28</v>
      </c>
      <c r="Y2431">
        <v>27</v>
      </c>
      <c r="Z2431">
        <v>15</v>
      </c>
      <c r="AA2431">
        <v>3</v>
      </c>
      <c r="AB2431">
        <v>47</v>
      </c>
      <c r="AC2431">
        <v>25</v>
      </c>
      <c r="AD2431">
        <v>69</v>
      </c>
      <c r="AE2431">
        <v>57</v>
      </c>
      <c r="AF2431">
        <v>36</v>
      </c>
      <c r="AG2431">
        <v>41</v>
      </c>
      <c r="AH2431">
        <v>12</v>
      </c>
      <c r="AI2431">
        <v>68</v>
      </c>
      <c r="AJ2431">
        <v>5</v>
      </c>
      <c r="AK2431">
        <v>119</v>
      </c>
      <c r="AL2431">
        <v>1495</v>
      </c>
      <c r="AM2431">
        <v>1483</v>
      </c>
      <c r="AO2431">
        <v>19.3</v>
      </c>
      <c r="AP2431">
        <v>19.914893617021278</v>
      </c>
      <c r="AQ2431">
        <v>17.50344827586207</v>
      </c>
      <c r="AR2431">
        <v>15.5</v>
      </c>
      <c r="AS2431">
        <v>22.6</v>
      </c>
      <c r="AT2431">
        <v>17.477419354838709</v>
      </c>
      <c r="AU2431">
        <v>17.614285714285717</v>
      </c>
      <c r="AV2431">
        <v>16.274999999999999</v>
      </c>
      <c r="AW2431">
        <v>14.77241379310345</v>
      </c>
      <c r="AX2431">
        <v>20.336842105263159</v>
      </c>
      <c r="AY2431">
        <v>7.2</v>
      </c>
      <c r="AZ2431">
        <v>15.329032258064515</v>
      </c>
      <c r="BA2431">
        <v>33.784615384615385</v>
      </c>
      <c r="BB2431">
        <v>30.678260869565221</v>
      </c>
      <c r="BC2431">
        <v>31.930434782608696</v>
      </c>
      <c r="BD2431">
        <v>36.143999999999998</v>
      </c>
      <c r="BE2431">
        <v>21.25714285714286</v>
      </c>
      <c r="BF2431">
        <v>24.88421052631579</v>
      </c>
      <c r="BG2431">
        <v>20.3</v>
      </c>
      <c r="BH2431">
        <v>26.941935483870967</v>
      </c>
      <c r="BI2431">
        <v>15.823255813953487</v>
      </c>
      <c r="BJ2431">
        <v>23.271428571428572</v>
      </c>
      <c r="BK2431">
        <v>30.666666666666668</v>
      </c>
      <c r="BL2431">
        <v>29.52</v>
      </c>
      <c r="BM2431">
        <v>40.800000000000004</v>
      </c>
      <c r="BN2431">
        <v>21.52340425531915</v>
      </c>
      <c r="BO2431">
        <v>24.911999999999999</v>
      </c>
      <c r="BP2431">
        <v>8.7130434782608699</v>
      </c>
      <c r="BQ2431">
        <v>23.05263157894737</v>
      </c>
      <c r="BR2431">
        <v>33.199999999999996</v>
      </c>
      <c r="BS2431">
        <v>32.312195121951227</v>
      </c>
      <c r="BT2431">
        <v>30.900000000000002</v>
      </c>
      <c r="BU2431">
        <v>18.900000000000002</v>
      </c>
      <c r="BV2431">
        <v>33.119999999999997</v>
      </c>
      <c r="BW2431">
        <v>16.638655462184872</v>
      </c>
      <c r="BX2431">
        <v>20.646421404682275</v>
      </c>
      <c r="BY2431">
        <v>22.839950381982764</v>
      </c>
      <c r="BZ2431">
        <v>2430</v>
      </c>
    </row>
    <row r="2432" spans="1:78" x14ac:dyDescent="0.25">
      <c r="A2432">
        <v>2431</v>
      </c>
      <c r="B2432" t="s">
        <v>2501</v>
      </c>
      <c r="C2432">
        <v>72</v>
      </c>
      <c r="D2432">
        <v>47</v>
      </c>
      <c r="E2432">
        <v>57</v>
      </c>
      <c r="F2432">
        <v>75</v>
      </c>
      <c r="G2432">
        <v>36</v>
      </c>
      <c r="H2432">
        <v>62</v>
      </c>
      <c r="I2432">
        <v>56</v>
      </c>
      <c r="J2432">
        <v>48</v>
      </c>
      <c r="K2432">
        <v>58</v>
      </c>
      <c r="L2432">
        <v>57</v>
      </c>
      <c r="M2432">
        <v>15</v>
      </c>
      <c r="N2432">
        <v>31</v>
      </c>
      <c r="O2432">
        <v>39</v>
      </c>
      <c r="P2432">
        <v>23</v>
      </c>
      <c r="Q2432">
        <v>23</v>
      </c>
      <c r="R2432">
        <v>25</v>
      </c>
      <c r="S2432">
        <v>42</v>
      </c>
      <c r="T2432">
        <v>57</v>
      </c>
      <c r="U2432">
        <v>36</v>
      </c>
      <c r="V2432">
        <v>31</v>
      </c>
      <c r="W2432">
        <v>43</v>
      </c>
      <c r="X2432">
        <v>27</v>
      </c>
      <c r="Y2432">
        <v>27</v>
      </c>
      <c r="Z2432">
        <v>15</v>
      </c>
      <c r="AA2432">
        <v>3</v>
      </c>
      <c r="AB2432">
        <v>47</v>
      </c>
      <c r="AC2432">
        <v>26</v>
      </c>
      <c r="AD2432">
        <v>70</v>
      </c>
      <c r="AE2432">
        <v>56</v>
      </c>
      <c r="AF2432">
        <v>36</v>
      </c>
      <c r="AG2432">
        <v>41</v>
      </c>
      <c r="AH2432">
        <v>12</v>
      </c>
      <c r="AI2432">
        <v>66</v>
      </c>
      <c r="AJ2432">
        <v>5</v>
      </c>
      <c r="AK2432">
        <v>117</v>
      </c>
      <c r="AL2432">
        <v>1492</v>
      </c>
      <c r="AM2432">
        <v>1481</v>
      </c>
      <c r="AO2432">
        <v>19.3</v>
      </c>
      <c r="AP2432">
        <v>19.914893617021278</v>
      </c>
      <c r="AQ2432">
        <v>17.810526315789474</v>
      </c>
      <c r="AR2432">
        <v>14.880000000000003</v>
      </c>
      <c r="AS2432">
        <v>22.6</v>
      </c>
      <c r="AT2432">
        <v>17.477419354838709</v>
      </c>
      <c r="AU2432">
        <v>17.614285714285717</v>
      </c>
      <c r="AV2432">
        <v>16.274999999999999</v>
      </c>
      <c r="AW2432">
        <v>14.77241379310345</v>
      </c>
      <c r="AX2432">
        <v>20.336842105263159</v>
      </c>
      <c r="AY2432">
        <v>7.2</v>
      </c>
      <c r="AZ2432">
        <v>15.329032258064515</v>
      </c>
      <c r="BA2432">
        <v>33.784615384615385</v>
      </c>
      <c r="BB2432">
        <v>30.678260869565221</v>
      </c>
      <c r="BC2432">
        <v>31.930434782608696</v>
      </c>
      <c r="BD2432">
        <v>36.143999999999998</v>
      </c>
      <c r="BE2432">
        <v>21.25714285714286</v>
      </c>
      <c r="BF2432">
        <v>24.88421052631579</v>
      </c>
      <c r="BG2432">
        <v>20.3</v>
      </c>
      <c r="BH2432">
        <v>26.941935483870967</v>
      </c>
      <c r="BI2432">
        <v>15.823255813953487</v>
      </c>
      <c r="BJ2432">
        <v>24.133333333333333</v>
      </c>
      <c r="BK2432">
        <v>30.666666666666668</v>
      </c>
      <c r="BL2432">
        <v>29.52</v>
      </c>
      <c r="BM2432">
        <v>40.800000000000004</v>
      </c>
      <c r="BN2432">
        <v>21.52340425531915</v>
      </c>
      <c r="BO2432">
        <v>23.953846153846154</v>
      </c>
      <c r="BP2432">
        <v>8.588571428571429</v>
      </c>
      <c r="BQ2432">
        <v>23.464285714285715</v>
      </c>
      <c r="BR2432">
        <v>33.199999999999996</v>
      </c>
      <c r="BS2432">
        <v>32.312195121951227</v>
      </c>
      <c r="BT2432">
        <v>30.900000000000002</v>
      </c>
      <c r="BU2432">
        <v>19.472727272727273</v>
      </c>
      <c r="BV2432">
        <v>33.119999999999997</v>
      </c>
      <c r="BW2432">
        <v>16.923076923076923</v>
      </c>
      <c r="BX2432">
        <v>20.687935656836462</v>
      </c>
      <c r="BY2432">
        <v>22.883687554916552</v>
      </c>
      <c r="BZ2432">
        <v>2431</v>
      </c>
    </row>
    <row r="2433" spans="1:78" x14ac:dyDescent="0.25">
      <c r="A2433">
        <v>2432</v>
      </c>
      <c r="B2433" t="s">
        <v>2502</v>
      </c>
      <c r="C2433">
        <v>72</v>
      </c>
      <c r="D2433">
        <v>47</v>
      </c>
      <c r="E2433">
        <v>58</v>
      </c>
      <c r="F2433">
        <v>75</v>
      </c>
      <c r="G2433">
        <v>36</v>
      </c>
      <c r="H2433">
        <v>62</v>
      </c>
      <c r="I2433">
        <v>56</v>
      </c>
      <c r="J2433">
        <v>51</v>
      </c>
      <c r="K2433">
        <v>57</v>
      </c>
      <c r="L2433">
        <v>57</v>
      </c>
      <c r="M2433">
        <v>15</v>
      </c>
      <c r="N2433">
        <v>31</v>
      </c>
      <c r="O2433">
        <v>39</v>
      </c>
      <c r="P2433">
        <v>23</v>
      </c>
      <c r="Q2433">
        <v>22</v>
      </c>
      <c r="R2433">
        <v>26</v>
      </c>
      <c r="S2433">
        <v>42</v>
      </c>
      <c r="T2433">
        <v>58</v>
      </c>
      <c r="U2433">
        <v>36</v>
      </c>
      <c r="V2433">
        <v>30</v>
      </c>
      <c r="W2433">
        <v>42</v>
      </c>
      <c r="X2433">
        <v>27</v>
      </c>
      <c r="Y2433">
        <v>27</v>
      </c>
      <c r="Z2433">
        <v>14</v>
      </c>
      <c r="AA2433">
        <v>3</v>
      </c>
      <c r="AB2433">
        <v>46</v>
      </c>
      <c r="AC2433">
        <v>26</v>
      </c>
      <c r="AD2433">
        <v>70</v>
      </c>
      <c r="AE2433">
        <v>56</v>
      </c>
      <c r="AF2433">
        <v>36</v>
      </c>
      <c r="AG2433">
        <v>41</v>
      </c>
      <c r="AH2433">
        <v>11</v>
      </c>
      <c r="AI2433">
        <v>67</v>
      </c>
      <c r="AJ2433">
        <v>5</v>
      </c>
      <c r="AK2433">
        <v>139</v>
      </c>
      <c r="AL2433">
        <v>1499</v>
      </c>
      <c r="AM2433">
        <v>1503</v>
      </c>
      <c r="AO2433">
        <v>19.3</v>
      </c>
      <c r="AP2433">
        <v>19.914893617021278</v>
      </c>
      <c r="AQ2433">
        <v>17.50344827586207</v>
      </c>
      <c r="AR2433">
        <v>14.880000000000003</v>
      </c>
      <c r="AS2433">
        <v>22.6</v>
      </c>
      <c r="AT2433">
        <v>17.477419354838709</v>
      </c>
      <c r="AU2433">
        <v>17.614285714285717</v>
      </c>
      <c r="AV2433">
        <v>15.31764705882353</v>
      </c>
      <c r="AW2433">
        <v>15.03157894736842</v>
      </c>
      <c r="AX2433">
        <v>20.336842105263159</v>
      </c>
      <c r="AY2433">
        <v>7.2</v>
      </c>
      <c r="AZ2433">
        <v>15.329032258064515</v>
      </c>
      <c r="BA2433">
        <v>33.784615384615385</v>
      </c>
      <c r="BB2433">
        <v>30.678260869565221</v>
      </c>
      <c r="BC2433">
        <v>33.381818181818183</v>
      </c>
      <c r="BD2433">
        <v>34.753846153846155</v>
      </c>
      <c r="BE2433">
        <v>21.25714285714286</v>
      </c>
      <c r="BF2433">
        <v>24.455172413793104</v>
      </c>
      <c r="BG2433">
        <v>20.3</v>
      </c>
      <c r="BH2433">
        <v>27.84</v>
      </c>
      <c r="BI2433">
        <v>16.2</v>
      </c>
      <c r="BJ2433">
        <v>24.133333333333333</v>
      </c>
      <c r="BK2433">
        <v>30.666666666666668</v>
      </c>
      <c r="BL2433">
        <v>31.628571428571433</v>
      </c>
      <c r="BM2433">
        <v>40.800000000000004</v>
      </c>
      <c r="BN2433">
        <v>21.991304347826087</v>
      </c>
      <c r="BO2433">
        <v>23.953846153846154</v>
      </c>
      <c r="BP2433">
        <v>8.588571428571429</v>
      </c>
      <c r="BQ2433">
        <v>23.464285714285715</v>
      </c>
      <c r="BR2433">
        <v>33.199999999999996</v>
      </c>
      <c r="BS2433">
        <v>32.312195121951227</v>
      </c>
      <c r="BT2433">
        <v>33.709090909090911</v>
      </c>
      <c r="BU2433">
        <v>19.182089552238804</v>
      </c>
      <c r="BV2433">
        <v>33.119999999999997</v>
      </c>
      <c r="BW2433">
        <v>14.244604316546763</v>
      </c>
      <c r="BX2433">
        <v>20.591327551701134</v>
      </c>
      <c r="BY2433">
        <v>22.758688824730442</v>
      </c>
      <c r="BZ2433">
        <v>2432</v>
      </c>
    </row>
    <row r="2434" spans="1:78" x14ac:dyDescent="0.25">
      <c r="A2434">
        <v>2433</v>
      </c>
      <c r="B2434" t="s">
        <v>2503</v>
      </c>
      <c r="C2434">
        <v>72</v>
      </c>
      <c r="D2434">
        <v>48</v>
      </c>
      <c r="E2434">
        <v>56</v>
      </c>
      <c r="F2434">
        <v>76</v>
      </c>
      <c r="G2434">
        <v>36</v>
      </c>
      <c r="H2434">
        <v>61</v>
      </c>
      <c r="I2434">
        <v>56</v>
      </c>
      <c r="J2434">
        <v>48</v>
      </c>
      <c r="K2434">
        <v>57</v>
      </c>
      <c r="L2434">
        <v>57</v>
      </c>
      <c r="M2434">
        <v>15</v>
      </c>
      <c r="N2434">
        <v>32</v>
      </c>
      <c r="O2434">
        <v>39</v>
      </c>
      <c r="P2434">
        <v>23</v>
      </c>
      <c r="Q2434">
        <v>23</v>
      </c>
      <c r="R2434">
        <v>26</v>
      </c>
      <c r="S2434">
        <v>42</v>
      </c>
      <c r="T2434">
        <v>58</v>
      </c>
      <c r="U2434">
        <v>36</v>
      </c>
      <c r="V2434">
        <v>31</v>
      </c>
      <c r="W2434">
        <v>42</v>
      </c>
      <c r="X2434">
        <v>27</v>
      </c>
      <c r="Y2434">
        <v>27</v>
      </c>
      <c r="Z2434">
        <v>14</v>
      </c>
      <c r="AA2434">
        <v>3</v>
      </c>
      <c r="AB2434">
        <v>47</v>
      </c>
      <c r="AC2434">
        <v>26</v>
      </c>
      <c r="AD2434">
        <v>70</v>
      </c>
      <c r="AE2434">
        <v>56</v>
      </c>
      <c r="AF2434">
        <v>36</v>
      </c>
      <c r="AG2434">
        <v>41</v>
      </c>
      <c r="AH2434">
        <v>11</v>
      </c>
      <c r="AI2434">
        <v>65</v>
      </c>
      <c r="AJ2434">
        <v>5</v>
      </c>
      <c r="AK2434">
        <v>142</v>
      </c>
      <c r="AL2434">
        <v>1503</v>
      </c>
      <c r="AM2434">
        <v>1504</v>
      </c>
      <c r="AO2434">
        <v>19.3</v>
      </c>
      <c r="AP2434">
        <v>19.5</v>
      </c>
      <c r="AQ2434">
        <v>18.12857142857143</v>
      </c>
      <c r="AR2434">
        <v>14.684210526315788</v>
      </c>
      <c r="AS2434">
        <v>22.6</v>
      </c>
      <c r="AT2434">
        <v>17.763934426229508</v>
      </c>
      <c r="AU2434">
        <v>17.614285714285717</v>
      </c>
      <c r="AV2434">
        <v>16.274999999999999</v>
      </c>
      <c r="AW2434">
        <v>15.03157894736842</v>
      </c>
      <c r="AX2434">
        <v>20.336842105263159</v>
      </c>
      <c r="AY2434">
        <v>7.2</v>
      </c>
      <c r="AZ2434">
        <v>14.85</v>
      </c>
      <c r="BA2434">
        <v>33.784615384615385</v>
      </c>
      <c r="BB2434">
        <v>30.678260869565221</v>
      </c>
      <c r="BC2434">
        <v>31.930434782608696</v>
      </c>
      <c r="BD2434">
        <v>34.753846153846155</v>
      </c>
      <c r="BE2434">
        <v>21.25714285714286</v>
      </c>
      <c r="BF2434">
        <v>24.455172413793104</v>
      </c>
      <c r="BG2434">
        <v>20.3</v>
      </c>
      <c r="BH2434">
        <v>26.941935483870967</v>
      </c>
      <c r="BI2434">
        <v>16.2</v>
      </c>
      <c r="BJ2434">
        <v>24.133333333333333</v>
      </c>
      <c r="BK2434">
        <v>30.666666666666668</v>
      </c>
      <c r="BL2434">
        <v>31.628571428571433</v>
      </c>
      <c r="BM2434">
        <v>40.800000000000004</v>
      </c>
      <c r="BN2434">
        <v>21.52340425531915</v>
      </c>
      <c r="BO2434">
        <v>23.953846153846154</v>
      </c>
      <c r="BP2434">
        <v>8.588571428571429</v>
      </c>
      <c r="BQ2434">
        <v>23.464285714285715</v>
      </c>
      <c r="BR2434">
        <v>33.199999999999996</v>
      </c>
      <c r="BS2434">
        <v>32.312195121951227</v>
      </c>
      <c r="BT2434">
        <v>33.709090909090911</v>
      </c>
      <c r="BU2434">
        <v>19.772307692307692</v>
      </c>
      <c r="BV2434">
        <v>33.119999999999997</v>
      </c>
      <c r="BW2434">
        <v>13.943661971830986</v>
      </c>
      <c r="BX2434">
        <v>20.536526946107784</v>
      </c>
      <c r="BY2434">
        <v>22.717605141232845</v>
      </c>
      <c r="BZ2434">
        <v>2433</v>
      </c>
    </row>
    <row r="2435" spans="1:78" x14ac:dyDescent="0.25">
      <c r="A2435">
        <v>2434</v>
      </c>
      <c r="B2435" t="s">
        <v>2504</v>
      </c>
      <c r="C2435">
        <v>72</v>
      </c>
      <c r="D2435">
        <v>48</v>
      </c>
      <c r="E2435">
        <v>60</v>
      </c>
      <c r="F2435">
        <v>76</v>
      </c>
      <c r="G2435">
        <v>36</v>
      </c>
      <c r="H2435">
        <v>61</v>
      </c>
      <c r="I2435">
        <v>56</v>
      </c>
      <c r="J2435">
        <v>49</v>
      </c>
      <c r="K2435">
        <v>57</v>
      </c>
      <c r="L2435">
        <v>61</v>
      </c>
      <c r="M2435">
        <v>15</v>
      </c>
      <c r="N2435">
        <v>32</v>
      </c>
      <c r="O2435">
        <v>39</v>
      </c>
      <c r="P2435">
        <v>23</v>
      </c>
      <c r="Q2435">
        <v>22</v>
      </c>
      <c r="R2435">
        <v>26</v>
      </c>
      <c r="S2435">
        <v>42</v>
      </c>
      <c r="T2435">
        <v>57</v>
      </c>
      <c r="U2435">
        <v>36</v>
      </c>
      <c r="V2435">
        <v>31</v>
      </c>
      <c r="W2435">
        <v>42</v>
      </c>
      <c r="X2435">
        <v>27</v>
      </c>
      <c r="Y2435">
        <v>27</v>
      </c>
      <c r="Z2435">
        <v>14</v>
      </c>
      <c r="AA2435">
        <v>3</v>
      </c>
      <c r="AB2435">
        <v>46</v>
      </c>
      <c r="AC2435">
        <v>25</v>
      </c>
      <c r="AD2435">
        <v>70</v>
      </c>
      <c r="AE2435">
        <v>56</v>
      </c>
      <c r="AF2435">
        <v>34</v>
      </c>
      <c r="AG2435">
        <v>40</v>
      </c>
      <c r="AH2435">
        <v>11</v>
      </c>
      <c r="AI2435">
        <v>64</v>
      </c>
      <c r="AJ2435">
        <v>5</v>
      </c>
      <c r="AK2435">
        <v>125</v>
      </c>
      <c r="AL2435">
        <v>1493</v>
      </c>
      <c r="AM2435">
        <v>1488</v>
      </c>
      <c r="AO2435">
        <v>19.3</v>
      </c>
      <c r="AP2435">
        <v>19.5</v>
      </c>
      <c r="AQ2435">
        <v>16.920000000000002</v>
      </c>
      <c r="AR2435">
        <v>14.684210526315788</v>
      </c>
      <c r="AS2435">
        <v>22.6</v>
      </c>
      <c r="AT2435">
        <v>17.763934426229508</v>
      </c>
      <c r="AU2435">
        <v>17.614285714285717</v>
      </c>
      <c r="AV2435">
        <v>15.942857142857145</v>
      </c>
      <c r="AW2435">
        <v>15.03157894736842</v>
      </c>
      <c r="AX2435">
        <v>19.003278688524592</v>
      </c>
      <c r="AY2435">
        <v>7.2</v>
      </c>
      <c r="AZ2435">
        <v>14.85</v>
      </c>
      <c r="BA2435">
        <v>33.784615384615385</v>
      </c>
      <c r="BB2435">
        <v>30.678260869565221</v>
      </c>
      <c r="BC2435">
        <v>33.381818181818183</v>
      </c>
      <c r="BD2435">
        <v>34.753846153846155</v>
      </c>
      <c r="BE2435">
        <v>21.25714285714286</v>
      </c>
      <c r="BF2435">
        <v>24.88421052631579</v>
      </c>
      <c r="BG2435">
        <v>20.3</v>
      </c>
      <c r="BH2435">
        <v>26.941935483870967</v>
      </c>
      <c r="BI2435">
        <v>16.2</v>
      </c>
      <c r="BJ2435">
        <v>24.133333333333333</v>
      </c>
      <c r="BK2435">
        <v>30.666666666666668</v>
      </c>
      <c r="BL2435">
        <v>31.628571428571433</v>
      </c>
      <c r="BM2435">
        <v>40.800000000000004</v>
      </c>
      <c r="BN2435">
        <v>21.991304347826087</v>
      </c>
      <c r="BO2435">
        <v>24.911999999999999</v>
      </c>
      <c r="BP2435">
        <v>8.588571428571429</v>
      </c>
      <c r="BQ2435">
        <v>23.464285714285715</v>
      </c>
      <c r="BR2435">
        <v>35.152941176470591</v>
      </c>
      <c r="BS2435">
        <v>33.119999999999997</v>
      </c>
      <c r="BT2435">
        <v>33.709090909090911</v>
      </c>
      <c r="BU2435">
        <v>20.081250000000001</v>
      </c>
      <c r="BV2435">
        <v>33.119999999999997</v>
      </c>
      <c r="BW2435">
        <v>15.840000000000002</v>
      </c>
      <c r="BX2435">
        <v>20.674079035498995</v>
      </c>
      <c r="BY2435">
        <v>22.953083470268776</v>
      </c>
      <c r="BZ2435">
        <v>2434</v>
      </c>
    </row>
    <row r="2436" spans="1:78" x14ac:dyDescent="0.25">
      <c r="A2436">
        <v>2435</v>
      </c>
      <c r="B2436" t="s">
        <v>2505</v>
      </c>
      <c r="C2436">
        <v>72</v>
      </c>
      <c r="D2436">
        <v>48</v>
      </c>
      <c r="E2436">
        <v>60</v>
      </c>
      <c r="F2436">
        <v>77</v>
      </c>
      <c r="G2436">
        <v>36</v>
      </c>
      <c r="H2436">
        <v>62</v>
      </c>
      <c r="I2436">
        <v>57</v>
      </c>
      <c r="J2436">
        <v>48</v>
      </c>
      <c r="K2436">
        <v>57</v>
      </c>
      <c r="L2436">
        <v>60</v>
      </c>
      <c r="M2436">
        <v>15</v>
      </c>
      <c r="N2436">
        <v>32</v>
      </c>
      <c r="O2436">
        <v>39</v>
      </c>
      <c r="P2436">
        <v>23</v>
      </c>
      <c r="Q2436">
        <v>23</v>
      </c>
      <c r="R2436">
        <v>26</v>
      </c>
      <c r="S2436">
        <v>42</v>
      </c>
      <c r="T2436">
        <v>57</v>
      </c>
      <c r="U2436">
        <v>36</v>
      </c>
      <c r="V2436">
        <v>31</v>
      </c>
      <c r="W2436">
        <v>42</v>
      </c>
      <c r="X2436">
        <v>27</v>
      </c>
      <c r="Y2436">
        <v>27</v>
      </c>
      <c r="Z2436">
        <v>14</v>
      </c>
      <c r="AA2436">
        <v>3</v>
      </c>
      <c r="AB2436">
        <v>46</v>
      </c>
      <c r="AC2436">
        <v>25</v>
      </c>
      <c r="AD2436">
        <v>70</v>
      </c>
      <c r="AE2436">
        <v>55</v>
      </c>
      <c r="AF2436">
        <v>35</v>
      </c>
      <c r="AG2436">
        <v>40</v>
      </c>
      <c r="AH2436">
        <v>11</v>
      </c>
      <c r="AI2436">
        <v>64</v>
      </c>
      <c r="AJ2436">
        <v>5</v>
      </c>
      <c r="AK2436">
        <v>123</v>
      </c>
      <c r="AL2436">
        <v>1495</v>
      </c>
      <c r="AM2436">
        <v>1488</v>
      </c>
      <c r="AO2436">
        <v>19.3</v>
      </c>
      <c r="AP2436">
        <v>19.5</v>
      </c>
      <c r="AQ2436">
        <v>16.920000000000002</v>
      </c>
      <c r="AR2436">
        <v>14.493506493506494</v>
      </c>
      <c r="AS2436">
        <v>22.6</v>
      </c>
      <c r="AT2436">
        <v>17.477419354838709</v>
      </c>
      <c r="AU2436">
        <v>17.305263157894736</v>
      </c>
      <c r="AV2436">
        <v>16.274999999999999</v>
      </c>
      <c r="AW2436">
        <v>15.03157894736842</v>
      </c>
      <c r="AX2436">
        <v>19.32</v>
      </c>
      <c r="AY2436">
        <v>7.2</v>
      </c>
      <c r="AZ2436">
        <v>14.85</v>
      </c>
      <c r="BA2436">
        <v>33.784615384615385</v>
      </c>
      <c r="BB2436">
        <v>30.678260869565221</v>
      </c>
      <c r="BC2436">
        <v>31.930434782608696</v>
      </c>
      <c r="BD2436">
        <v>34.753846153846155</v>
      </c>
      <c r="BE2436">
        <v>21.25714285714286</v>
      </c>
      <c r="BF2436">
        <v>24.88421052631579</v>
      </c>
      <c r="BG2436">
        <v>20.3</v>
      </c>
      <c r="BH2436">
        <v>26.941935483870967</v>
      </c>
      <c r="BI2436">
        <v>16.2</v>
      </c>
      <c r="BJ2436">
        <v>24.133333333333333</v>
      </c>
      <c r="BK2436">
        <v>30.666666666666668</v>
      </c>
      <c r="BL2436">
        <v>31.628571428571433</v>
      </c>
      <c r="BM2436">
        <v>40.800000000000004</v>
      </c>
      <c r="BN2436">
        <v>21.991304347826087</v>
      </c>
      <c r="BO2436">
        <v>24.911999999999999</v>
      </c>
      <c r="BP2436">
        <v>8.588571428571429</v>
      </c>
      <c r="BQ2436">
        <v>23.890909090909094</v>
      </c>
      <c r="BR2436">
        <v>34.148571428571429</v>
      </c>
      <c r="BS2436">
        <v>33.119999999999997</v>
      </c>
      <c r="BT2436">
        <v>33.709090909090911</v>
      </c>
      <c r="BU2436">
        <v>20.081250000000001</v>
      </c>
      <c r="BV2436">
        <v>33.119999999999997</v>
      </c>
      <c r="BW2436">
        <v>16.097560975609756</v>
      </c>
      <c r="BX2436">
        <v>20.646421404682275</v>
      </c>
      <c r="BY2436">
        <v>22.907815321737882</v>
      </c>
      <c r="BZ2436">
        <v>2435</v>
      </c>
    </row>
    <row r="2437" spans="1:78" x14ac:dyDescent="0.25">
      <c r="A2437">
        <v>2436</v>
      </c>
      <c r="B2437" t="s">
        <v>2506</v>
      </c>
      <c r="C2437">
        <v>72</v>
      </c>
      <c r="D2437">
        <v>48</v>
      </c>
      <c r="E2437">
        <v>60</v>
      </c>
      <c r="F2437">
        <v>77</v>
      </c>
      <c r="G2437">
        <v>36</v>
      </c>
      <c r="H2437">
        <v>61</v>
      </c>
      <c r="I2437">
        <v>56</v>
      </c>
      <c r="J2437">
        <v>48</v>
      </c>
      <c r="K2437">
        <v>57</v>
      </c>
      <c r="L2437">
        <v>57</v>
      </c>
      <c r="M2437">
        <v>15</v>
      </c>
      <c r="N2437">
        <v>32</v>
      </c>
      <c r="O2437">
        <v>39</v>
      </c>
      <c r="P2437">
        <v>23</v>
      </c>
      <c r="Q2437">
        <v>22</v>
      </c>
      <c r="R2437">
        <v>26</v>
      </c>
      <c r="S2437">
        <v>42</v>
      </c>
      <c r="T2437">
        <v>58</v>
      </c>
      <c r="U2437">
        <v>36</v>
      </c>
      <c r="V2437">
        <v>30</v>
      </c>
      <c r="W2437">
        <v>41</v>
      </c>
      <c r="X2437">
        <v>27</v>
      </c>
      <c r="Y2437">
        <v>27</v>
      </c>
      <c r="Z2437">
        <v>14</v>
      </c>
      <c r="AA2437">
        <v>3</v>
      </c>
      <c r="AB2437">
        <v>46</v>
      </c>
      <c r="AC2437">
        <v>25</v>
      </c>
      <c r="AD2437">
        <v>70</v>
      </c>
      <c r="AE2437">
        <v>56</v>
      </c>
      <c r="AF2437">
        <v>35</v>
      </c>
      <c r="AG2437">
        <v>40</v>
      </c>
      <c r="AH2437">
        <v>11</v>
      </c>
      <c r="AI2437">
        <v>63</v>
      </c>
      <c r="AJ2437">
        <v>6</v>
      </c>
      <c r="AK2437">
        <v>123</v>
      </c>
      <c r="AL2437">
        <v>1497</v>
      </c>
      <c r="AM2437">
        <v>1482</v>
      </c>
      <c r="AO2437">
        <v>19.3</v>
      </c>
      <c r="AP2437">
        <v>19.5</v>
      </c>
      <c r="AQ2437">
        <v>16.920000000000002</v>
      </c>
      <c r="AR2437">
        <v>14.493506493506494</v>
      </c>
      <c r="AS2437">
        <v>22.6</v>
      </c>
      <c r="AT2437">
        <v>17.763934426229508</v>
      </c>
      <c r="AU2437">
        <v>17.614285714285717</v>
      </c>
      <c r="AV2437">
        <v>16.274999999999999</v>
      </c>
      <c r="AW2437">
        <v>15.03157894736842</v>
      </c>
      <c r="AX2437">
        <v>20.336842105263159</v>
      </c>
      <c r="AY2437">
        <v>7.2</v>
      </c>
      <c r="AZ2437">
        <v>14.85</v>
      </c>
      <c r="BA2437">
        <v>33.784615384615385</v>
      </c>
      <c r="BB2437">
        <v>30.678260869565221</v>
      </c>
      <c r="BC2437">
        <v>33.381818181818183</v>
      </c>
      <c r="BD2437">
        <v>34.753846153846155</v>
      </c>
      <c r="BE2437">
        <v>21.25714285714286</v>
      </c>
      <c r="BF2437">
        <v>24.455172413793104</v>
      </c>
      <c r="BG2437">
        <v>20.3</v>
      </c>
      <c r="BH2437">
        <v>27.84</v>
      </c>
      <c r="BI2437">
        <v>16.595121951219511</v>
      </c>
      <c r="BJ2437">
        <v>24.133333333333333</v>
      </c>
      <c r="BK2437">
        <v>30.666666666666668</v>
      </c>
      <c r="BL2437">
        <v>31.628571428571433</v>
      </c>
      <c r="BM2437">
        <v>40.800000000000004</v>
      </c>
      <c r="BN2437">
        <v>21.991304347826087</v>
      </c>
      <c r="BO2437">
        <v>24.911999999999999</v>
      </c>
      <c r="BP2437">
        <v>8.588571428571429</v>
      </c>
      <c r="BQ2437">
        <v>23.464285714285715</v>
      </c>
      <c r="BR2437">
        <v>34.148571428571429</v>
      </c>
      <c r="BS2437">
        <v>33.119999999999997</v>
      </c>
      <c r="BT2437">
        <v>33.709090909090911</v>
      </c>
      <c r="BU2437">
        <v>20.400000000000002</v>
      </c>
      <c r="BV2437">
        <v>27.6</v>
      </c>
      <c r="BW2437">
        <v>16.097560975609756</v>
      </c>
      <c r="BX2437">
        <v>20.618837675350701</v>
      </c>
      <c r="BY2437">
        <v>22.979259549168972</v>
      </c>
      <c r="BZ2437">
        <v>2436</v>
      </c>
    </row>
    <row r="2438" spans="1:78" x14ac:dyDescent="0.25">
      <c r="A2438">
        <v>2437</v>
      </c>
      <c r="B2438" t="s">
        <v>2507</v>
      </c>
      <c r="C2438">
        <v>72</v>
      </c>
      <c r="D2438">
        <v>48</v>
      </c>
      <c r="E2438">
        <v>60</v>
      </c>
      <c r="F2438">
        <v>77</v>
      </c>
      <c r="G2438">
        <v>36</v>
      </c>
      <c r="H2438">
        <v>62</v>
      </c>
      <c r="I2438">
        <v>57</v>
      </c>
      <c r="J2438">
        <v>49</v>
      </c>
      <c r="K2438">
        <v>57</v>
      </c>
      <c r="L2438">
        <v>61</v>
      </c>
      <c r="M2438">
        <v>15</v>
      </c>
      <c r="N2438">
        <v>32</v>
      </c>
      <c r="O2438">
        <v>39</v>
      </c>
      <c r="P2438">
        <v>23</v>
      </c>
      <c r="Q2438">
        <v>23</v>
      </c>
      <c r="R2438">
        <v>25</v>
      </c>
      <c r="S2438">
        <v>42</v>
      </c>
      <c r="T2438">
        <v>58</v>
      </c>
      <c r="U2438">
        <v>36</v>
      </c>
      <c r="V2438">
        <v>30</v>
      </c>
      <c r="W2438">
        <v>41</v>
      </c>
      <c r="X2438">
        <v>27</v>
      </c>
      <c r="Y2438">
        <v>27</v>
      </c>
      <c r="Z2438">
        <v>14</v>
      </c>
      <c r="AA2438">
        <v>3</v>
      </c>
      <c r="AB2438">
        <v>46</v>
      </c>
      <c r="AC2438">
        <v>25</v>
      </c>
      <c r="AD2438">
        <v>70</v>
      </c>
      <c r="AE2438">
        <v>55</v>
      </c>
      <c r="AF2438">
        <v>35</v>
      </c>
      <c r="AG2438">
        <v>40</v>
      </c>
      <c r="AH2438">
        <v>11</v>
      </c>
      <c r="AI2438">
        <v>66</v>
      </c>
      <c r="AJ2438">
        <v>6</v>
      </c>
      <c r="AK2438">
        <v>118</v>
      </c>
      <c r="AL2438">
        <v>1491</v>
      </c>
      <c r="AM2438">
        <v>1486</v>
      </c>
      <c r="AO2438">
        <v>19.3</v>
      </c>
      <c r="AP2438">
        <v>19.5</v>
      </c>
      <c r="AQ2438">
        <v>16.920000000000002</v>
      </c>
      <c r="AR2438">
        <v>14.493506493506494</v>
      </c>
      <c r="AS2438">
        <v>22.6</v>
      </c>
      <c r="AT2438">
        <v>17.477419354838709</v>
      </c>
      <c r="AU2438">
        <v>17.305263157894736</v>
      </c>
      <c r="AV2438">
        <v>15.942857142857145</v>
      </c>
      <c r="AW2438">
        <v>15.03157894736842</v>
      </c>
      <c r="AX2438">
        <v>19.003278688524592</v>
      </c>
      <c r="AY2438">
        <v>7.2</v>
      </c>
      <c r="AZ2438">
        <v>14.85</v>
      </c>
      <c r="BA2438">
        <v>33.784615384615385</v>
      </c>
      <c r="BB2438">
        <v>30.678260869565221</v>
      </c>
      <c r="BC2438">
        <v>31.930434782608696</v>
      </c>
      <c r="BD2438">
        <v>36.143999999999998</v>
      </c>
      <c r="BE2438">
        <v>21.25714285714286</v>
      </c>
      <c r="BF2438">
        <v>24.455172413793104</v>
      </c>
      <c r="BG2438">
        <v>20.3</v>
      </c>
      <c r="BH2438">
        <v>27.84</v>
      </c>
      <c r="BI2438">
        <v>16.595121951219511</v>
      </c>
      <c r="BJ2438">
        <v>24.133333333333333</v>
      </c>
      <c r="BK2438">
        <v>30.666666666666668</v>
      </c>
      <c r="BL2438">
        <v>31.628571428571433</v>
      </c>
      <c r="BM2438">
        <v>40.800000000000004</v>
      </c>
      <c r="BN2438">
        <v>21.991304347826087</v>
      </c>
      <c r="BO2438">
        <v>24.911999999999999</v>
      </c>
      <c r="BP2438">
        <v>8.588571428571429</v>
      </c>
      <c r="BQ2438">
        <v>23.890909090909094</v>
      </c>
      <c r="BR2438">
        <v>34.148571428571429</v>
      </c>
      <c r="BS2438">
        <v>33.119999999999997</v>
      </c>
      <c r="BT2438">
        <v>33.709090909090911</v>
      </c>
      <c r="BU2438">
        <v>19.472727272727273</v>
      </c>
      <c r="BV2438">
        <v>27.6</v>
      </c>
      <c r="BW2438">
        <v>16.779661016949152</v>
      </c>
      <c r="BX2438">
        <v>20.701810865191145</v>
      </c>
      <c r="BY2438">
        <v>22.930307712964648</v>
      </c>
      <c r="BZ2438">
        <v>2437</v>
      </c>
    </row>
    <row r="2439" spans="1:78" x14ac:dyDescent="0.25">
      <c r="A2439">
        <v>2438</v>
      </c>
      <c r="B2439" t="s">
        <v>2508</v>
      </c>
      <c r="C2439">
        <v>72</v>
      </c>
      <c r="D2439">
        <v>48</v>
      </c>
      <c r="E2439">
        <v>60</v>
      </c>
      <c r="F2439">
        <v>78</v>
      </c>
      <c r="G2439">
        <v>36</v>
      </c>
      <c r="H2439">
        <v>61</v>
      </c>
      <c r="I2439">
        <v>57</v>
      </c>
      <c r="J2439">
        <v>49</v>
      </c>
      <c r="K2439">
        <v>56</v>
      </c>
      <c r="L2439">
        <v>57</v>
      </c>
      <c r="M2439">
        <v>14</v>
      </c>
      <c r="N2439">
        <v>32</v>
      </c>
      <c r="O2439">
        <v>39</v>
      </c>
      <c r="P2439">
        <v>23</v>
      </c>
      <c r="Q2439">
        <v>22</v>
      </c>
      <c r="R2439">
        <v>25</v>
      </c>
      <c r="S2439">
        <v>42</v>
      </c>
      <c r="T2439">
        <v>59</v>
      </c>
      <c r="U2439">
        <v>36</v>
      </c>
      <c r="V2439">
        <v>30</v>
      </c>
      <c r="W2439">
        <v>41</v>
      </c>
      <c r="X2439">
        <v>27</v>
      </c>
      <c r="Y2439">
        <v>27</v>
      </c>
      <c r="Z2439">
        <v>15</v>
      </c>
      <c r="AA2439">
        <v>3</v>
      </c>
      <c r="AB2439">
        <v>46</v>
      </c>
      <c r="AC2439">
        <v>25</v>
      </c>
      <c r="AD2439">
        <v>70</v>
      </c>
      <c r="AE2439">
        <v>55</v>
      </c>
      <c r="AF2439">
        <v>35</v>
      </c>
      <c r="AG2439">
        <v>41</v>
      </c>
      <c r="AH2439">
        <v>11</v>
      </c>
      <c r="AI2439">
        <v>63</v>
      </c>
      <c r="AJ2439">
        <v>6</v>
      </c>
      <c r="AK2439">
        <v>121</v>
      </c>
      <c r="AL2439">
        <v>1494</v>
      </c>
      <c r="AM2439">
        <v>1482</v>
      </c>
      <c r="AO2439">
        <v>19.3</v>
      </c>
      <c r="AP2439">
        <v>19.5</v>
      </c>
      <c r="AQ2439">
        <v>16.920000000000002</v>
      </c>
      <c r="AR2439">
        <v>14.307692307692308</v>
      </c>
      <c r="AS2439">
        <v>22.6</v>
      </c>
      <c r="AT2439">
        <v>17.763934426229508</v>
      </c>
      <c r="AU2439">
        <v>17.305263157894736</v>
      </c>
      <c r="AV2439">
        <v>15.942857142857145</v>
      </c>
      <c r="AW2439">
        <v>15.3</v>
      </c>
      <c r="AX2439">
        <v>20.336842105263159</v>
      </c>
      <c r="AY2439">
        <v>7.7142857142857144</v>
      </c>
      <c r="AZ2439">
        <v>14.85</v>
      </c>
      <c r="BA2439">
        <v>33.784615384615385</v>
      </c>
      <c r="BB2439">
        <v>30.678260869565221</v>
      </c>
      <c r="BC2439">
        <v>33.381818181818183</v>
      </c>
      <c r="BD2439">
        <v>36.143999999999998</v>
      </c>
      <c r="BE2439">
        <v>21.25714285714286</v>
      </c>
      <c r="BF2439">
        <v>24.040677966101697</v>
      </c>
      <c r="BG2439">
        <v>20.3</v>
      </c>
      <c r="BH2439">
        <v>27.84</v>
      </c>
      <c r="BI2439">
        <v>16.595121951219511</v>
      </c>
      <c r="BJ2439">
        <v>24.133333333333333</v>
      </c>
      <c r="BK2439">
        <v>30.666666666666668</v>
      </c>
      <c r="BL2439">
        <v>29.52</v>
      </c>
      <c r="BM2439">
        <v>40.800000000000004</v>
      </c>
      <c r="BN2439">
        <v>21.991304347826087</v>
      </c>
      <c r="BO2439">
        <v>24.911999999999999</v>
      </c>
      <c r="BP2439">
        <v>8.588571428571429</v>
      </c>
      <c r="BQ2439">
        <v>23.890909090909094</v>
      </c>
      <c r="BR2439">
        <v>34.148571428571429</v>
      </c>
      <c r="BS2439">
        <v>32.312195121951227</v>
      </c>
      <c r="BT2439">
        <v>33.709090909090911</v>
      </c>
      <c r="BU2439">
        <v>20.400000000000002</v>
      </c>
      <c r="BV2439">
        <v>27.6</v>
      </c>
      <c r="BW2439">
        <v>16.363636363636367</v>
      </c>
      <c r="BX2439">
        <v>20.660240963855422</v>
      </c>
      <c r="BY2439">
        <v>22.955468264114334</v>
      </c>
      <c r="BZ2439">
        <v>2438</v>
      </c>
    </row>
    <row r="2440" spans="1:78" x14ac:dyDescent="0.25">
      <c r="A2440">
        <v>2439</v>
      </c>
      <c r="B2440" t="s">
        <v>2509</v>
      </c>
      <c r="C2440">
        <v>71</v>
      </c>
      <c r="D2440">
        <v>47</v>
      </c>
      <c r="E2440">
        <v>60</v>
      </c>
      <c r="F2440">
        <v>76</v>
      </c>
      <c r="G2440">
        <v>35</v>
      </c>
      <c r="H2440">
        <v>61</v>
      </c>
      <c r="I2440">
        <v>57</v>
      </c>
      <c r="J2440">
        <v>49</v>
      </c>
      <c r="K2440">
        <v>57</v>
      </c>
      <c r="L2440">
        <v>57</v>
      </c>
      <c r="M2440">
        <v>15</v>
      </c>
      <c r="N2440">
        <v>32</v>
      </c>
      <c r="O2440">
        <v>39</v>
      </c>
      <c r="P2440">
        <v>23</v>
      </c>
      <c r="Q2440">
        <v>23</v>
      </c>
      <c r="R2440">
        <v>25</v>
      </c>
      <c r="S2440">
        <v>42</v>
      </c>
      <c r="T2440">
        <v>59</v>
      </c>
      <c r="U2440">
        <v>36</v>
      </c>
      <c r="V2440">
        <v>32</v>
      </c>
      <c r="W2440">
        <v>41</v>
      </c>
      <c r="X2440">
        <v>27</v>
      </c>
      <c r="Y2440">
        <v>27</v>
      </c>
      <c r="Z2440">
        <v>15</v>
      </c>
      <c r="AA2440">
        <v>3</v>
      </c>
      <c r="AB2440">
        <v>46</v>
      </c>
      <c r="AC2440">
        <v>25</v>
      </c>
      <c r="AD2440">
        <v>70</v>
      </c>
      <c r="AE2440">
        <v>55</v>
      </c>
      <c r="AF2440">
        <v>35</v>
      </c>
      <c r="AG2440">
        <v>40</v>
      </c>
      <c r="AH2440">
        <v>11</v>
      </c>
      <c r="AI2440">
        <v>63</v>
      </c>
      <c r="AJ2440">
        <v>6</v>
      </c>
      <c r="AK2440">
        <v>122</v>
      </c>
      <c r="AL2440">
        <v>1493</v>
      </c>
      <c r="AM2440">
        <v>1482</v>
      </c>
      <c r="AO2440">
        <v>19.571830985915494</v>
      </c>
      <c r="AP2440">
        <v>19.914893617021278</v>
      </c>
      <c r="AQ2440">
        <v>16.920000000000002</v>
      </c>
      <c r="AR2440">
        <v>14.684210526315788</v>
      </c>
      <c r="AS2440">
        <v>23.245714285714286</v>
      </c>
      <c r="AT2440">
        <v>17.763934426229508</v>
      </c>
      <c r="AU2440">
        <v>17.305263157894736</v>
      </c>
      <c r="AV2440">
        <v>15.942857142857145</v>
      </c>
      <c r="AW2440">
        <v>15.03157894736842</v>
      </c>
      <c r="AX2440">
        <v>20.336842105263159</v>
      </c>
      <c r="AY2440">
        <v>7.2</v>
      </c>
      <c r="AZ2440">
        <v>14.85</v>
      </c>
      <c r="BA2440">
        <v>33.784615384615385</v>
      </c>
      <c r="BB2440">
        <v>30.678260869565221</v>
      </c>
      <c r="BC2440">
        <v>31.930434782608696</v>
      </c>
      <c r="BD2440">
        <v>36.143999999999998</v>
      </c>
      <c r="BE2440">
        <v>21.25714285714286</v>
      </c>
      <c r="BF2440">
        <v>24.040677966101697</v>
      </c>
      <c r="BG2440">
        <v>20.3</v>
      </c>
      <c r="BH2440">
        <v>26.1</v>
      </c>
      <c r="BI2440">
        <v>16.595121951219511</v>
      </c>
      <c r="BJ2440">
        <v>24.133333333333333</v>
      </c>
      <c r="BK2440">
        <v>30.666666666666668</v>
      </c>
      <c r="BL2440">
        <v>29.52</v>
      </c>
      <c r="BM2440">
        <v>40.800000000000004</v>
      </c>
      <c r="BN2440">
        <v>21.991304347826087</v>
      </c>
      <c r="BO2440">
        <v>24.911999999999999</v>
      </c>
      <c r="BP2440">
        <v>8.588571428571429</v>
      </c>
      <c r="BQ2440">
        <v>23.890909090909094</v>
      </c>
      <c r="BR2440">
        <v>34.148571428571429</v>
      </c>
      <c r="BS2440">
        <v>33.119999999999997</v>
      </c>
      <c r="BT2440">
        <v>33.709090909090911</v>
      </c>
      <c r="BU2440">
        <v>20.400000000000002</v>
      </c>
      <c r="BV2440">
        <v>27.6</v>
      </c>
      <c r="BW2440">
        <v>16.229508196721312</v>
      </c>
      <c r="BX2440">
        <v>20.674079035498995</v>
      </c>
      <c r="BY2440">
        <v>22.946123487494162</v>
      </c>
      <c r="BZ2440">
        <v>2439</v>
      </c>
    </row>
    <row r="2441" spans="1:78" x14ac:dyDescent="0.25">
      <c r="A2441">
        <v>2440</v>
      </c>
      <c r="B2441" t="s">
        <v>2510</v>
      </c>
      <c r="C2441">
        <v>72</v>
      </c>
      <c r="D2441">
        <v>45</v>
      </c>
      <c r="E2441">
        <v>57</v>
      </c>
      <c r="F2441">
        <v>78</v>
      </c>
      <c r="G2441">
        <v>35</v>
      </c>
      <c r="H2441">
        <v>61</v>
      </c>
      <c r="I2441">
        <v>57</v>
      </c>
      <c r="J2441">
        <v>49</v>
      </c>
      <c r="K2441">
        <v>57</v>
      </c>
      <c r="L2441">
        <v>57</v>
      </c>
      <c r="M2441">
        <v>15</v>
      </c>
      <c r="N2441">
        <v>32</v>
      </c>
      <c r="O2441">
        <v>39</v>
      </c>
      <c r="P2441">
        <v>23</v>
      </c>
      <c r="Q2441">
        <v>23</v>
      </c>
      <c r="R2441">
        <v>25</v>
      </c>
      <c r="S2441">
        <v>42</v>
      </c>
      <c r="T2441">
        <v>59</v>
      </c>
      <c r="U2441">
        <v>36</v>
      </c>
      <c r="V2441">
        <v>32</v>
      </c>
      <c r="W2441">
        <v>43</v>
      </c>
      <c r="X2441">
        <v>28</v>
      </c>
      <c r="Y2441">
        <v>27</v>
      </c>
      <c r="Z2441">
        <v>15</v>
      </c>
      <c r="AA2441">
        <v>3</v>
      </c>
      <c r="AB2441">
        <v>46</v>
      </c>
      <c r="AC2441">
        <v>25</v>
      </c>
      <c r="AD2441">
        <v>70</v>
      </c>
      <c r="AE2441">
        <v>56</v>
      </c>
      <c r="AF2441">
        <v>35</v>
      </c>
      <c r="AG2441">
        <v>41</v>
      </c>
      <c r="AH2441">
        <v>11</v>
      </c>
      <c r="AI2441">
        <v>62</v>
      </c>
      <c r="AJ2441">
        <v>6</v>
      </c>
      <c r="AK2441">
        <v>120</v>
      </c>
      <c r="AL2441">
        <v>1486</v>
      </c>
      <c r="AM2441">
        <v>1482</v>
      </c>
      <c r="AO2441">
        <v>19.3</v>
      </c>
      <c r="AP2441">
        <v>20.8</v>
      </c>
      <c r="AQ2441">
        <v>17.810526315789474</v>
      </c>
      <c r="AR2441">
        <v>14.307692307692308</v>
      </c>
      <c r="AS2441">
        <v>23.245714285714286</v>
      </c>
      <c r="AT2441">
        <v>17.763934426229508</v>
      </c>
      <c r="AU2441">
        <v>17.305263157894736</v>
      </c>
      <c r="AV2441">
        <v>15.942857142857145</v>
      </c>
      <c r="AW2441">
        <v>15.03157894736842</v>
      </c>
      <c r="AX2441">
        <v>20.336842105263159</v>
      </c>
      <c r="AY2441">
        <v>7.2</v>
      </c>
      <c r="AZ2441">
        <v>14.85</v>
      </c>
      <c r="BA2441">
        <v>33.784615384615385</v>
      </c>
      <c r="BB2441">
        <v>30.678260869565221</v>
      </c>
      <c r="BC2441">
        <v>31.930434782608696</v>
      </c>
      <c r="BD2441">
        <v>36.143999999999998</v>
      </c>
      <c r="BE2441">
        <v>21.25714285714286</v>
      </c>
      <c r="BF2441">
        <v>24.040677966101697</v>
      </c>
      <c r="BG2441">
        <v>20.3</v>
      </c>
      <c r="BH2441">
        <v>26.1</v>
      </c>
      <c r="BI2441">
        <v>15.823255813953487</v>
      </c>
      <c r="BJ2441">
        <v>23.271428571428572</v>
      </c>
      <c r="BK2441">
        <v>30.666666666666668</v>
      </c>
      <c r="BL2441">
        <v>29.52</v>
      </c>
      <c r="BM2441">
        <v>40.800000000000004</v>
      </c>
      <c r="BN2441">
        <v>21.991304347826087</v>
      </c>
      <c r="BO2441">
        <v>24.911999999999999</v>
      </c>
      <c r="BP2441">
        <v>8.588571428571429</v>
      </c>
      <c r="BQ2441">
        <v>23.464285714285715</v>
      </c>
      <c r="BR2441">
        <v>34.148571428571429</v>
      </c>
      <c r="BS2441">
        <v>32.312195121951227</v>
      </c>
      <c r="BT2441">
        <v>33.709090909090911</v>
      </c>
      <c r="BU2441">
        <v>20.729032258064517</v>
      </c>
      <c r="BV2441">
        <v>27.6</v>
      </c>
      <c r="BW2441">
        <v>16.5</v>
      </c>
      <c r="BX2441">
        <v>20.771467025572004</v>
      </c>
      <c r="BY2441">
        <v>22.919410925187798</v>
      </c>
      <c r="BZ2441">
        <v>2440</v>
      </c>
    </row>
    <row r="2442" spans="1:78" x14ac:dyDescent="0.25">
      <c r="A2442">
        <v>2441</v>
      </c>
      <c r="B2442" t="s">
        <v>2511</v>
      </c>
      <c r="C2442">
        <v>71</v>
      </c>
      <c r="D2442">
        <v>45</v>
      </c>
      <c r="E2442">
        <v>57</v>
      </c>
      <c r="F2442">
        <v>82</v>
      </c>
      <c r="G2442">
        <v>33</v>
      </c>
      <c r="H2442">
        <v>62</v>
      </c>
      <c r="I2442">
        <v>57</v>
      </c>
      <c r="J2442">
        <v>49</v>
      </c>
      <c r="K2442">
        <v>56</v>
      </c>
      <c r="L2442">
        <v>57</v>
      </c>
      <c r="M2442">
        <v>15</v>
      </c>
      <c r="N2442">
        <v>32</v>
      </c>
      <c r="O2442">
        <v>39</v>
      </c>
      <c r="P2442">
        <v>23</v>
      </c>
      <c r="Q2442">
        <v>22</v>
      </c>
      <c r="R2442">
        <v>25</v>
      </c>
      <c r="S2442">
        <v>42</v>
      </c>
      <c r="T2442">
        <v>59</v>
      </c>
      <c r="U2442">
        <v>36</v>
      </c>
      <c r="V2442">
        <v>32</v>
      </c>
      <c r="W2442">
        <v>43</v>
      </c>
      <c r="X2442">
        <v>27</v>
      </c>
      <c r="Y2442">
        <v>27</v>
      </c>
      <c r="Z2442">
        <v>15</v>
      </c>
      <c r="AA2442">
        <v>3</v>
      </c>
      <c r="AB2442">
        <v>47</v>
      </c>
      <c r="AC2442">
        <v>25</v>
      </c>
      <c r="AD2442">
        <v>70</v>
      </c>
      <c r="AE2442">
        <v>56</v>
      </c>
      <c r="AF2442">
        <v>35</v>
      </c>
      <c r="AG2442">
        <v>40</v>
      </c>
      <c r="AH2442">
        <v>11</v>
      </c>
      <c r="AI2442">
        <v>62</v>
      </c>
      <c r="AJ2442">
        <v>6</v>
      </c>
      <c r="AK2442">
        <v>124</v>
      </c>
      <c r="AL2442">
        <v>1484</v>
      </c>
      <c r="AM2442">
        <v>1485</v>
      </c>
      <c r="AO2442">
        <v>19.571830985915494</v>
      </c>
      <c r="AP2442">
        <v>20.8</v>
      </c>
      <c r="AQ2442">
        <v>17.810526315789474</v>
      </c>
      <c r="AR2442">
        <v>13.609756097560975</v>
      </c>
      <c r="AS2442">
        <v>24.654545454545456</v>
      </c>
      <c r="AT2442">
        <v>17.477419354838709</v>
      </c>
      <c r="AU2442">
        <v>17.305263157894736</v>
      </c>
      <c r="AV2442">
        <v>15.942857142857145</v>
      </c>
      <c r="AW2442">
        <v>15.3</v>
      </c>
      <c r="AX2442">
        <v>20.336842105263159</v>
      </c>
      <c r="AY2442">
        <v>7.2</v>
      </c>
      <c r="AZ2442">
        <v>14.85</v>
      </c>
      <c r="BA2442">
        <v>33.784615384615385</v>
      </c>
      <c r="BB2442">
        <v>30.678260869565221</v>
      </c>
      <c r="BC2442">
        <v>33.381818181818183</v>
      </c>
      <c r="BD2442">
        <v>36.143999999999998</v>
      </c>
      <c r="BE2442">
        <v>21.25714285714286</v>
      </c>
      <c r="BF2442">
        <v>24.040677966101697</v>
      </c>
      <c r="BG2442">
        <v>20.3</v>
      </c>
      <c r="BH2442">
        <v>26.1</v>
      </c>
      <c r="BI2442">
        <v>15.823255813953487</v>
      </c>
      <c r="BJ2442">
        <v>24.133333333333333</v>
      </c>
      <c r="BK2442">
        <v>30.666666666666668</v>
      </c>
      <c r="BL2442">
        <v>29.52</v>
      </c>
      <c r="BM2442">
        <v>40.800000000000004</v>
      </c>
      <c r="BN2442">
        <v>21.52340425531915</v>
      </c>
      <c r="BO2442">
        <v>24.911999999999999</v>
      </c>
      <c r="BP2442">
        <v>8.588571428571429</v>
      </c>
      <c r="BQ2442">
        <v>23.464285714285715</v>
      </c>
      <c r="BR2442">
        <v>34.148571428571429</v>
      </c>
      <c r="BS2442">
        <v>33.119999999999997</v>
      </c>
      <c r="BT2442">
        <v>33.709090909090911</v>
      </c>
      <c r="BU2442">
        <v>20.729032258064517</v>
      </c>
      <c r="BV2442">
        <v>27.6</v>
      </c>
      <c r="BW2442">
        <v>15.967741935483872</v>
      </c>
      <c r="BX2442">
        <v>20.799460916442051</v>
      </c>
      <c r="BY2442">
        <v>22.978863090175352</v>
      </c>
      <c r="BZ2442">
        <v>2441</v>
      </c>
    </row>
    <row r="2443" spans="1:78" x14ac:dyDescent="0.25">
      <c r="A2443">
        <v>2442</v>
      </c>
      <c r="B2443" t="s">
        <v>2512</v>
      </c>
      <c r="C2443">
        <v>72</v>
      </c>
      <c r="D2443">
        <v>45</v>
      </c>
      <c r="E2443">
        <v>57</v>
      </c>
      <c r="F2443">
        <v>82</v>
      </c>
      <c r="G2443">
        <v>33</v>
      </c>
      <c r="H2443">
        <v>60</v>
      </c>
      <c r="I2443">
        <v>56</v>
      </c>
      <c r="J2443">
        <v>49</v>
      </c>
      <c r="K2443">
        <v>56</v>
      </c>
      <c r="L2443">
        <v>57</v>
      </c>
      <c r="M2443">
        <v>15</v>
      </c>
      <c r="N2443">
        <v>32</v>
      </c>
      <c r="O2443">
        <v>39</v>
      </c>
      <c r="P2443">
        <v>23</v>
      </c>
      <c r="Q2443">
        <v>23</v>
      </c>
      <c r="R2443">
        <v>26</v>
      </c>
      <c r="S2443">
        <v>42</v>
      </c>
      <c r="T2443">
        <v>59</v>
      </c>
      <c r="U2443">
        <v>36</v>
      </c>
      <c r="V2443">
        <v>32</v>
      </c>
      <c r="W2443">
        <v>42</v>
      </c>
      <c r="X2443">
        <v>28</v>
      </c>
      <c r="Y2443">
        <v>27</v>
      </c>
      <c r="Z2443">
        <v>15</v>
      </c>
      <c r="AA2443">
        <v>3</v>
      </c>
      <c r="AB2443">
        <v>48</v>
      </c>
      <c r="AC2443">
        <v>25</v>
      </c>
      <c r="AD2443">
        <v>69</v>
      </c>
      <c r="AE2443">
        <v>56</v>
      </c>
      <c r="AF2443">
        <v>34</v>
      </c>
      <c r="AG2443">
        <v>40</v>
      </c>
      <c r="AH2443">
        <v>11</v>
      </c>
      <c r="AI2443">
        <v>63</v>
      </c>
      <c r="AJ2443">
        <v>6</v>
      </c>
      <c r="AK2443">
        <v>124</v>
      </c>
      <c r="AL2443">
        <v>1486</v>
      </c>
      <c r="AM2443">
        <v>1485</v>
      </c>
      <c r="AO2443">
        <v>19.3</v>
      </c>
      <c r="AP2443">
        <v>20.8</v>
      </c>
      <c r="AQ2443">
        <v>17.810526315789474</v>
      </c>
      <c r="AR2443">
        <v>13.609756097560975</v>
      </c>
      <c r="AS2443">
        <v>24.654545454545456</v>
      </c>
      <c r="AT2443">
        <v>18.059999999999999</v>
      </c>
      <c r="AU2443">
        <v>17.614285714285717</v>
      </c>
      <c r="AV2443">
        <v>15.942857142857145</v>
      </c>
      <c r="AW2443">
        <v>15.3</v>
      </c>
      <c r="AX2443">
        <v>20.336842105263159</v>
      </c>
      <c r="AY2443">
        <v>7.2</v>
      </c>
      <c r="AZ2443">
        <v>14.85</v>
      </c>
      <c r="BA2443">
        <v>33.784615384615385</v>
      </c>
      <c r="BB2443">
        <v>30.678260869565221</v>
      </c>
      <c r="BC2443">
        <v>31.930434782608696</v>
      </c>
      <c r="BD2443">
        <v>34.753846153846155</v>
      </c>
      <c r="BE2443">
        <v>21.25714285714286</v>
      </c>
      <c r="BF2443">
        <v>24.040677966101697</v>
      </c>
      <c r="BG2443">
        <v>20.3</v>
      </c>
      <c r="BH2443">
        <v>26.1</v>
      </c>
      <c r="BI2443">
        <v>16.2</v>
      </c>
      <c r="BJ2443">
        <v>23.271428571428572</v>
      </c>
      <c r="BK2443">
        <v>30.666666666666668</v>
      </c>
      <c r="BL2443">
        <v>29.52</v>
      </c>
      <c r="BM2443">
        <v>40.800000000000004</v>
      </c>
      <c r="BN2443">
        <v>21.075000000000003</v>
      </c>
      <c r="BO2443">
        <v>24.911999999999999</v>
      </c>
      <c r="BP2443">
        <v>8.7130434782608699</v>
      </c>
      <c r="BQ2443">
        <v>23.464285714285715</v>
      </c>
      <c r="BR2443">
        <v>35.152941176470591</v>
      </c>
      <c r="BS2443">
        <v>33.119999999999997</v>
      </c>
      <c r="BT2443">
        <v>33.709090909090911</v>
      </c>
      <c r="BU2443">
        <v>20.400000000000002</v>
      </c>
      <c r="BV2443">
        <v>27.6</v>
      </c>
      <c r="BW2443">
        <v>15.967741935483872</v>
      </c>
      <c r="BX2443">
        <v>20.771467025572004</v>
      </c>
      <c r="BY2443">
        <v>22.924753308421558</v>
      </c>
      <c r="BZ2443">
        <v>2442</v>
      </c>
    </row>
    <row r="2444" spans="1:78" x14ac:dyDescent="0.25">
      <c r="A2444">
        <v>2443</v>
      </c>
      <c r="B2444" t="s">
        <v>2513</v>
      </c>
      <c r="C2444">
        <v>71</v>
      </c>
      <c r="D2444">
        <v>45</v>
      </c>
      <c r="E2444">
        <v>57</v>
      </c>
      <c r="F2444">
        <v>82</v>
      </c>
      <c r="G2444">
        <v>33</v>
      </c>
      <c r="H2444">
        <v>62</v>
      </c>
      <c r="I2444">
        <v>57</v>
      </c>
      <c r="J2444">
        <v>50</v>
      </c>
      <c r="K2444">
        <v>57</v>
      </c>
      <c r="L2444">
        <v>57</v>
      </c>
      <c r="M2444">
        <v>15</v>
      </c>
      <c r="N2444">
        <v>32</v>
      </c>
      <c r="O2444">
        <v>39</v>
      </c>
      <c r="P2444">
        <v>23</v>
      </c>
      <c r="Q2444">
        <v>22</v>
      </c>
      <c r="R2444">
        <v>26</v>
      </c>
      <c r="S2444">
        <v>42</v>
      </c>
      <c r="T2444">
        <v>57</v>
      </c>
      <c r="U2444">
        <v>37</v>
      </c>
      <c r="V2444">
        <v>33</v>
      </c>
      <c r="W2444">
        <v>42</v>
      </c>
      <c r="X2444">
        <v>28</v>
      </c>
      <c r="Y2444">
        <v>26</v>
      </c>
      <c r="Z2444">
        <v>15</v>
      </c>
      <c r="AA2444">
        <v>3</v>
      </c>
      <c r="AB2444">
        <v>47</v>
      </c>
      <c r="AC2444">
        <v>25</v>
      </c>
      <c r="AD2444">
        <v>66</v>
      </c>
      <c r="AE2444">
        <v>56</v>
      </c>
      <c r="AF2444">
        <v>34</v>
      </c>
      <c r="AG2444">
        <v>40</v>
      </c>
      <c r="AH2444">
        <v>11</v>
      </c>
      <c r="AI2444">
        <v>63</v>
      </c>
      <c r="AJ2444">
        <v>6</v>
      </c>
      <c r="AK2444">
        <v>121</v>
      </c>
      <c r="AL2444">
        <v>1487</v>
      </c>
      <c r="AM2444">
        <v>1480</v>
      </c>
      <c r="AO2444">
        <v>19.571830985915494</v>
      </c>
      <c r="AP2444">
        <v>20.8</v>
      </c>
      <c r="AQ2444">
        <v>17.810526315789474</v>
      </c>
      <c r="AR2444">
        <v>13.609756097560975</v>
      </c>
      <c r="AS2444">
        <v>24.654545454545456</v>
      </c>
      <c r="AT2444">
        <v>17.477419354838709</v>
      </c>
      <c r="AU2444">
        <v>17.305263157894736</v>
      </c>
      <c r="AV2444">
        <v>15.624000000000001</v>
      </c>
      <c r="AW2444">
        <v>15.03157894736842</v>
      </c>
      <c r="AX2444">
        <v>20.336842105263159</v>
      </c>
      <c r="AY2444">
        <v>7.2</v>
      </c>
      <c r="AZ2444">
        <v>14.85</v>
      </c>
      <c r="BA2444">
        <v>33.784615384615385</v>
      </c>
      <c r="BB2444">
        <v>30.678260869565221</v>
      </c>
      <c r="BC2444">
        <v>33.381818181818183</v>
      </c>
      <c r="BD2444">
        <v>34.753846153846155</v>
      </c>
      <c r="BE2444">
        <v>21.25714285714286</v>
      </c>
      <c r="BF2444">
        <v>24.88421052631579</v>
      </c>
      <c r="BG2444">
        <v>19.751351351351353</v>
      </c>
      <c r="BH2444">
        <v>25.309090909090909</v>
      </c>
      <c r="BI2444">
        <v>16.2</v>
      </c>
      <c r="BJ2444">
        <v>23.271428571428572</v>
      </c>
      <c r="BK2444">
        <v>31.84615384615385</v>
      </c>
      <c r="BL2444">
        <v>29.52</v>
      </c>
      <c r="BM2444">
        <v>40.800000000000004</v>
      </c>
      <c r="BN2444">
        <v>21.52340425531915</v>
      </c>
      <c r="BO2444">
        <v>24.911999999999999</v>
      </c>
      <c r="BP2444">
        <v>9.1090909090909093</v>
      </c>
      <c r="BQ2444">
        <v>23.464285714285715</v>
      </c>
      <c r="BR2444">
        <v>35.152941176470591</v>
      </c>
      <c r="BS2444">
        <v>33.119999999999997</v>
      </c>
      <c r="BT2444">
        <v>33.709090909090911</v>
      </c>
      <c r="BU2444">
        <v>20.400000000000002</v>
      </c>
      <c r="BV2444">
        <v>27.6</v>
      </c>
      <c r="BW2444">
        <v>16.363636363636367</v>
      </c>
      <c r="BX2444">
        <v>20.757498318762607</v>
      </c>
      <c r="BY2444">
        <v>23.009492584867566</v>
      </c>
      <c r="BZ2444">
        <v>2443</v>
      </c>
    </row>
    <row r="2445" spans="1:78" x14ac:dyDescent="0.25">
      <c r="A2445">
        <v>2444</v>
      </c>
      <c r="B2445" t="s">
        <v>2514</v>
      </c>
      <c r="C2445">
        <v>71</v>
      </c>
      <c r="D2445">
        <v>46</v>
      </c>
      <c r="E2445">
        <v>57</v>
      </c>
      <c r="F2445">
        <v>82</v>
      </c>
      <c r="G2445">
        <v>33</v>
      </c>
      <c r="H2445">
        <v>61</v>
      </c>
      <c r="I2445">
        <v>56</v>
      </c>
      <c r="J2445">
        <v>50</v>
      </c>
      <c r="K2445">
        <v>57</v>
      </c>
      <c r="L2445">
        <v>59</v>
      </c>
      <c r="M2445">
        <v>15</v>
      </c>
      <c r="N2445">
        <v>55</v>
      </c>
      <c r="O2445">
        <v>40</v>
      </c>
      <c r="P2445">
        <v>23</v>
      </c>
      <c r="Q2445">
        <v>22</v>
      </c>
      <c r="R2445">
        <v>26</v>
      </c>
      <c r="S2445">
        <v>42</v>
      </c>
      <c r="T2445">
        <v>58</v>
      </c>
      <c r="U2445">
        <v>36</v>
      </c>
      <c r="V2445">
        <v>32</v>
      </c>
      <c r="W2445">
        <v>40</v>
      </c>
      <c r="X2445">
        <v>28</v>
      </c>
      <c r="Y2445">
        <v>26</v>
      </c>
      <c r="Z2445">
        <v>15</v>
      </c>
      <c r="AA2445">
        <v>3</v>
      </c>
      <c r="AB2445">
        <v>50</v>
      </c>
      <c r="AC2445">
        <v>25</v>
      </c>
      <c r="AD2445">
        <v>66</v>
      </c>
      <c r="AE2445">
        <v>54</v>
      </c>
      <c r="AF2445">
        <v>34</v>
      </c>
      <c r="AG2445">
        <v>40</v>
      </c>
      <c r="AH2445">
        <v>10</v>
      </c>
      <c r="AI2445">
        <v>63</v>
      </c>
      <c r="AJ2445">
        <v>7</v>
      </c>
      <c r="AK2445">
        <v>124</v>
      </c>
      <c r="AL2445">
        <v>1516</v>
      </c>
      <c r="AM2445">
        <v>1506</v>
      </c>
      <c r="AO2445">
        <v>19.571830985915494</v>
      </c>
      <c r="AP2445">
        <v>20.347826086956523</v>
      </c>
      <c r="AQ2445">
        <v>17.810526315789474</v>
      </c>
      <c r="AR2445">
        <v>13.609756097560975</v>
      </c>
      <c r="AS2445">
        <v>24.654545454545456</v>
      </c>
      <c r="AT2445">
        <v>17.763934426229508</v>
      </c>
      <c r="AU2445">
        <v>17.614285714285717</v>
      </c>
      <c r="AV2445">
        <v>15.624000000000001</v>
      </c>
      <c r="AW2445">
        <v>15.03157894736842</v>
      </c>
      <c r="AX2445">
        <v>19.647457627118644</v>
      </c>
      <c r="AY2445">
        <v>7.2</v>
      </c>
      <c r="AZ2445">
        <v>8.64</v>
      </c>
      <c r="BA2445">
        <v>32.940000000000005</v>
      </c>
      <c r="BB2445">
        <v>30.678260869565221</v>
      </c>
      <c r="BC2445">
        <v>33.381818181818183</v>
      </c>
      <c r="BD2445">
        <v>34.753846153846155</v>
      </c>
      <c r="BE2445">
        <v>21.25714285714286</v>
      </c>
      <c r="BF2445">
        <v>24.455172413793104</v>
      </c>
      <c r="BG2445">
        <v>20.3</v>
      </c>
      <c r="BH2445">
        <v>26.1</v>
      </c>
      <c r="BI2445">
        <v>17.009999999999998</v>
      </c>
      <c r="BJ2445">
        <v>23.271428571428572</v>
      </c>
      <c r="BK2445">
        <v>31.84615384615385</v>
      </c>
      <c r="BL2445">
        <v>29.52</v>
      </c>
      <c r="BM2445">
        <v>40.800000000000004</v>
      </c>
      <c r="BN2445">
        <v>20.231999999999999</v>
      </c>
      <c r="BO2445">
        <v>24.911999999999999</v>
      </c>
      <c r="BP2445">
        <v>9.1090909090909093</v>
      </c>
      <c r="BQ2445">
        <v>24.333333333333336</v>
      </c>
      <c r="BR2445">
        <v>35.152941176470591</v>
      </c>
      <c r="BS2445">
        <v>33.119999999999997</v>
      </c>
      <c r="BT2445">
        <v>37.080000000000005</v>
      </c>
      <c r="BU2445">
        <v>20.400000000000002</v>
      </c>
      <c r="BV2445">
        <v>23.657142857142858</v>
      </c>
      <c r="BW2445">
        <v>15.967741935483872</v>
      </c>
      <c r="BX2445">
        <v>20.360422163588389</v>
      </c>
      <c r="BY2445">
        <v>22.879313041219952</v>
      </c>
      <c r="BZ2445">
        <v>2444</v>
      </c>
    </row>
    <row r="2446" spans="1:78" x14ac:dyDescent="0.25">
      <c r="A2446">
        <v>2445</v>
      </c>
      <c r="B2446" t="s">
        <v>2515</v>
      </c>
      <c r="C2446">
        <v>72</v>
      </c>
      <c r="D2446">
        <v>46</v>
      </c>
      <c r="E2446">
        <v>56</v>
      </c>
      <c r="F2446">
        <v>82</v>
      </c>
      <c r="G2446">
        <v>33</v>
      </c>
      <c r="H2446">
        <v>60</v>
      </c>
      <c r="I2446">
        <v>57</v>
      </c>
      <c r="J2446">
        <v>50</v>
      </c>
      <c r="K2446">
        <v>56</v>
      </c>
      <c r="L2446">
        <v>57</v>
      </c>
      <c r="M2446">
        <v>15</v>
      </c>
      <c r="N2446">
        <v>55</v>
      </c>
      <c r="O2446">
        <v>40</v>
      </c>
      <c r="P2446">
        <v>23</v>
      </c>
      <c r="Q2446">
        <v>22</v>
      </c>
      <c r="R2446">
        <v>26</v>
      </c>
      <c r="S2446">
        <v>42</v>
      </c>
      <c r="T2446">
        <v>57</v>
      </c>
      <c r="U2446">
        <v>36</v>
      </c>
      <c r="V2446">
        <v>32</v>
      </c>
      <c r="W2446">
        <v>40</v>
      </c>
      <c r="X2446">
        <v>28</v>
      </c>
      <c r="Y2446">
        <v>26</v>
      </c>
      <c r="Z2446">
        <v>15</v>
      </c>
      <c r="AA2446">
        <v>3</v>
      </c>
      <c r="AB2446">
        <v>50</v>
      </c>
      <c r="AC2446">
        <v>25</v>
      </c>
      <c r="AD2446">
        <v>66</v>
      </c>
      <c r="AE2446">
        <v>54</v>
      </c>
      <c r="AF2446">
        <v>34</v>
      </c>
      <c r="AG2446">
        <v>39</v>
      </c>
      <c r="AH2446">
        <v>10</v>
      </c>
      <c r="AI2446">
        <v>61</v>
      </c>
      <c r="AJ2446">
        <v>6</v>
      </c>
      <c r="AK2446">
        <v>123</v>
      </c>
      <c r="AL2446">
        <v>1512</v>
      </c>
      <c r="AM2446">
        <v>1497</v>
      </c>
      <c r="AO2446">
        <v>19.3</v>
      </c>
      <c r="AP2446">
        <v>20.347826086956523</v>
      </c>
      <c r="AQ2446">
        <v>18.12857142857143</v>
      </c>
      <c r="AR2446">
        <v>13.609756097560975</v>
      </c>
      <c r="AS2446">
        <v>24.654545454545456</v>
      </c>
      <c r="AT2446">
        <v>18.059999999999999</v>
      </c>
      <c r="AU2446">
        <v>17.305263157894736</v>
      </c>
      <c r="AV2446">
        <v>15.624000000000001</v>
      </c>
      <c r="AW2446">
        <v>15.3</v>
      </c>
      <c r="AX2446">
        <v>20.336842105263159</v>
      </c>
      <c r="AY2446">
        <v>7.2</v>
      </c>
      <c r="AZ2446">
        <v>8.64</v>
      </c>
      <c r="BA2446">
        <v>32.940000000000005</v>
      </c>
      <c r="BB2446">
        <v>30.678260869565221</v>
      </c>
      <c r="BC2446">
        <v>33.381818181818183</v>
      </c>
      <c r="BD2446">
        <v>34.753846153846155</v>
      </c>
      <c r="BE2446">
        <v>21.25714285714286</v>
      </c>
      <c r="BF2446">
        <v>24.88421052631579</v>
      </c>
      <c r="BG2446">
        <v>20.3</v>
      </c>
      <c r="BH2446">
        <v>26.1</v>
      </c>
      <c r="BI2446">
        <v>17.009999999999998</v>
      </c>
      <c r="BJ2446">
        <v>23.271428571428572</v>
      </c>
      <c r="BK2446">
        <v>31.84615384615385</v>
      </c>
      <c r="BL2446">
        <v>29.52</v>
      </c>
      <c r="BM2446">
        <v>40.800000000000004</v>
      </c>
      <c r="BN2446">
        <v>20.231999999999999</v>
      </c>
      <c r="BO2446">
        <v>24.911999999999999</v>
      </c>
      <c r="BP2446">
        <v>9.1090909090909093</v>
      </c>
      <c r="BQ2446">
        <v>24.333333333333336</v>
      </c>
      <c r="BR2446">
        <v>35.152941176470591</v>
      </c>
      <c r="BS2446">
        <v>33.969230769230769</v>
      </c>
      <c r="BT2446">
        <v>37.080000000000005</v>
      </c>
      <c r="BU2446">
        <v>21.068852459016394</v>
      </c>
      <c r="BV2446">
        <v>27.6</v>
      </c>
      <c r="BW2446">
        <v>16.097560975609756</v>
      </c>
      <c r="BX2446">
        <v>20.414285714285715</v>
      </c>
      <c r="BY2446">
        <v>23.024890566167951</v>
      </c>
      <c r="BZ2446">
        <v>2445</v>
      </c>
    </row>
    <row r="2447" spans="1:78" x14ac:dyDescent="0.25">
      <c r="A2447">
        <v>2446</v>
      </c>
      <c r="B2447" t="s">
        <v>2516</v>
      </c>
      <c r="C2447">
        <v>72</v>
      </c>
      <c r="D2447">
        <v>46</v>
      </c>
      <c r="E2447">
        <v>56</v>
      </c>
      <c r="F2447">
        <v>82</v>
      </c>
      <c r="G2447">
        <v>33</v>
      </c>
      <c r="H2447">
        <v>60</v>
      </c>
      <c r="I2447">
        <v>56</v>
      </c>
      <c r="J2447">
        <v>50</v>
      </c>
      <c r="K2447">
        <v>56</v>
      </c>
      <c r="L2447">
        <v>57</v>
      </c>
      <c r="M2447">
        <v>15</v>
      </c>
      <c r="N2447">
        <v>55</v>
      </c>
      <c r="O2447">
        <v>40</v>
      </c>
      <c r="P2447">
        <v>23</v>
      </c>
      <c r="Q2447">
        <v>22</v>
      </c>
      <c r="R2447">
        <v>26</v>
      </c>
      <c r="S2447">
        <v>42</v>
      </c>
      <c r="T2447">
        <v>57</v>
      </c>
      <c r="U2447">
        <v>35</v>
      </c>
      <c r="V2447">
        <v>33</v>
      </c>
      <c r="W2447">
        <v>42</v>
      </c>
      <c r="X2447">
        <v>28</v>
      </c>
      <c r="Y2447">
        <v>26</v>
      </c>
      <c r="Z2447">
        <v>15</v>
      </c>
      <c r="AA2447">
        <v>3</v>
      </c>
      <c r="AB2447">
        <v>47</v>
      </c>
      <c r="AC2447">
        <v>25</v>
      </c>
      <c r="AD2447">
        <v>65</v>
      </c>
      <c r="AE2447">
        <v>55</v>
      </c>
      <c r="AF2447">
        <v>34</v>
      </c>
      <c r="AG2447">
        <v>39</v>
      </c>
      <c r="AH2447">
        <v>10</v>
      </c>
      <c r="AI2447">
        <v>60</v>
      </c>
      <c r="AJ2447">
        <v>6</v>
      </c>
      <c r="AK2447">
        <v>133</v>
      </c>
      <c r="AL2447">
        <v>1515</v>
      </c>
      <c r="AM2447">
        <v>1504</v>
      </c>
      <c r="AO2447">
        <v>19.3</v>
      </c>
      <c r="AP2447">
        <v>20.347826086956523</v>
      </c>
      <c r="AQ2447">
        <v>18.12857142857143</v>
      </c>
      <c r="AR2447">
        <v>13.609756097560975</v>
      </c>
      <c r="AS2447">
        <v>24.654545454545456</v>
      </c>
      <c r="AT2447">
        <v>18.059999999999999</v>
      </c>
      <c r="AU2447">
        <v>17.614285714285717</v>
      </c>
      <c r="AV2447">
        <v>15.624000000000001</v>
      </c>
      <c r="AW2447">
        <v>15.3</v>
      </c>
      <c r="AX2447">
        <v>20.336842105263159</v>
      </c>
      <c r="AY2447">
        <v>7.2</v>
      </c>
      <c r="AZ2447">
        <v>8.64</v>
      </c>
      <c r="BA2447">
        <v>32.940000000000005</v>
      </c>
      <c r="BB2447">
        <v>30.678260869565221</v>
      </c>
      <c r="BC2447">
        <v>33.381818181818183</v>
      </c>
      <c r="BD2447">
        <v>34.753846153846155</v>
      </c>
      <c r="BE2447">
        <v>21.25714285714286</v>
      </c>
      <c r="BF2447">
        <v>24.88421052631579</v>
      </c>
      <c r="BG2447">
        <v>20.88</v>
      </c>
      <c r="BH2447">
        <v>25.309090909090909</v>
      </c>
      <c r="BI2447">
        <v>16.2</v>
      </c>
      <c r="BJ2447">
        <v>23.271428571428572</v>
      </c>
      <c r="BK2447">
        <v>31.84615384615385</v>
      </c>
      <c r="BL2447">
        <v>29.52</v>
      </c>
      <c r="BM2447">
        <v>40.800000000000004</v>
      </c>
      <c r="BN2447">
        <v>21.52340425531915</v>
      </c>
      <c r="BO2447">
        <v>24.911999999999999</v>
      </c>
      <c r="BP2447">
        <v>9.2492307692307705</v>
      </c>
      <c r="BQ2447">
        <v>23.890909090909094</v>
      </c>
      <c r="BR2447">
        <v>35.152941176470591</v>
      </c>
      <c r="BS2447">
        <v>33.969230769230769</v>
      </c>
      <c r="BT2447">
        <v>37.080000000000005</v>
      </c>
      <c r="BU2447">
        <v>21.42</v>
      </c>
      <c r="BV2447">
        <v>27.6</v>
      </c>
      <c r="BW2447">
        <v>14.887218045112782</v>
      </c>
      <c r="BX2447">
        <v>20.373861386138614</v>
      </c>
      <c r="BY2447">
        <v>22.972441934913139</v>
      </c>
      <c r="BZ2447">
        <v>2446</v>
      </c>
    </row>
    <row r="2448" spans="1:78" x14ac:dyDescent="0.25">
      <c r="A2448">
        <v>2447</v>
      </c>
      <c r="B2448" t="s">
        <v>2517</v>
      </c>
      <c r="C2448">
        <v>72</v>
      </c>
      <c r="D2448">
        <v>46</v>
      </c>
      <c r="E2448">
        <v>56</v>
      </c>
      <c r="F2448">
        <v>81</v>
      </c>
      <c r="G2448">
        <v>32</v>
      </c>
      <c r="H2448">
        <v>60</v>
      </c>
      <c r="I2448">
        <v>56</v>
      </c>
      <c r="J2448">
        <v>50</v>
      </c>
      <c r="K2448">
        <v>57</v>
      </c>
      <c r="L2448">
        <v>56</v>
      </c>
      <c r="M2448">
        <v>14</v>
      </c>
      <c r="N2448">
        <v>55</v>
      </c>
      <c r="O2448">
        <v>40</v>
      </c>
      <c r="P2448">
        <v>23</v>
      </c>
      <c r="Q2448">
        <v>22</v>
      </c>
      <c r="R2448">
        <v>26</v>
      </c>
      <c r="S2448">
        <v>42</v>
      </c>
      <c r="T2448">
        <v>57</v>
      </c>
      <c r="U2448">
        <v>36</v>
      </c>
      <c r="V2448">
        <v>33</v>
      </c>
      <c r="W2448">
        <v>41</v>
      </c>
      <c r="X2448">
        <v>28</v>
      </c>
      <c r="Y2448">
        <v>26</v>
      </c>
      <c r="Z2448">
        <v>15</v>
      </c>
      <c r="AA2448">
        <v>3</v>
      </c>
      <c r="AB2448">
        <v>51</v>
      </c>
      <c r="AC2448">
        <v>25</v>
      </c>
      <c r="AD2448">
        <v>66</v>
      </c>
      <c r="AE2448">
        <v>55</v>
      </c>
      <c r="AF2448">
        <v>34</v>
      </c>
      <c r="AG2448">
        <v>40</v>
      </c>
      <c r="AH2448">
        <v>10</v>
      </c>
      <c r="AI2448">
        <v>61</v>
      </c>
      <c r="AJ2448">
        <v>6</v>
      </c>
      <c r="AK2448">
        <v>133</v>
      </c>
      <c r="AL2448">
        <v>1523</v>
      </c>
      <c r="AM2448">
        <v>1508</v>
      </c>
      <c r="AO2448">
        <v>19.3</v>
      </c>
      <c r="AP2448">
        <v>20.347826086956523</v>
      </c>
      <c r="AQ2448">
        <v>18.12857142857143</v>
      </c>
      <c r="AR2448">
        <v>13.777777777777779</v>
      </c>
      <c r="AS2448">
        <v>25.425000000000001</v>
      </c>
      <c r="AT2448">
        <v>18.059999999999999</v>
      </c>
      <c r="AU2448">
        <v>17.614285714285717</v>
      </c>
      <c r="AV2448">
        <v>15.624000000000001</v>
      </c>
      <c r="AW2448">
        <v>15.03157894736842</v>
      </c>
      <c r="AX2448">
        <v>20.7</v>
      </c>
      <c r="AY2448">
        <v>7.7142857142857144</v>
      </c>
      <c r="AZ2448">
        <v>8.64</v>
      </c>
      <c r="BA2448">
        <v>32.940000000000005</v>
      </c>
      <c r="BB2448">
        <v>30.678260869565221</v>
      </c>
      <c r="BC2448">
        <v>33.381818181818183</v>
      </c>
      <c r="BD2448">
        <v>34.753846153846155</v>
      </c>
      <c r="BE2448">
        <v>21.25714285714286</v>
      </c>
      <c r="BF2448">
        <v>24.88421052631579</v>
      </c>
      <c r="BG2448">
        <v>20.3</v>
      </c>
      <c r="BH2448">
        <v>25.309090909090909</v>
      </c>
      <c r="BI2448">
        <v>16.595121951219511</v>
      </c>
      <c r="BJ2448">
        <v>23.271428571428572</v>
      </c>
      <c r="BK2448">
        <v>31.84615384615385</v>
      </c>
      <c r="BL2448">
        <v>29.52</v>
      </c>
      <c r="BM2448">
        <v>40.800000000000004</v>
      </c>
      <c r="BN2448">
        <v>19.835294117647059</v>
      </c>
      <c r="BO2448">
        <v>24.911999999999999</v>
      </c>
      <c r="BP2448">
        <v>9.1090909090909093</v>
      </c>
      <c r="BQ2448">
        <v>23.890909090909094</v>
      </c>
      <c r="BR2448">
        <v>35.152941176470591</v>
      </c>
      <c r="BS2448">
        <v>33.119999999999997</v>
      </c>
      <c r="BT2448">
        <v>37.080000000000005</v>
      </c>
      <c r="BU2448">
        <v>21.068852459016394</v>
      </c>
      <c r="BV2448">
        <v>27.6</v>
      </c>
      <c r="BW2448">
        <v>14.887218045112782</v>
      </c>
      <c r="BX2448">
        <v>20.266841759684834</v>
      </c>
      <c r="BY2448">
        <v>22.892664678019116</v>
      </c>
      <c r="BZ2448">
        <v>2447</v>
      </c>
    </row>
    <row r="2449" spans="1:78" x14ac:dyDescent="0.25">
      <c r="A2449">
        <v>2448</v>
      </c>
      <c r="B2449" t="s">
        <v>2518</v>
      </c>
      <c r="C2449">
        <v>73</v>
      </c>
      <c r="D2449">
        <v>51</v>
      </c>
      <c r="E2449">
        <v>58</v>
      </c>
      <c r="F2449">
        <v>81</v>
      </c>
      <c r="G2449">
        <v>33</v>
      </c>
      <c r="H2449">
        <v>60</v>
      </c>
      <c r="I2449">
        <v>57</v>
      </c>
      <c r="J2449">
        <v>50</v>
      </c>
      <c r="K2449">
        <v>57</v>
      </c>
      <c r="L2449">
        <v>56</v>
      </c>
      <c r="M2449">
        <v>15</v>
      </c>
      <c r="N2449">
        <v>55</v>
      </c>
      <c r="O2449">
        <v>40</v>
      </c>
      <c r="P2449">
        <v>23</v>
      </c>
      <c r="Q2449">
        <v>22</v>
      </c>
      <c r="R2449">
        <v>26</v>
      </c>
      <c r="S2449">
        <v>41</v>
      </c>
      <c r="T2449">
        <v>56</v>
      </c>
      <c r="U2449">
        <v>35</v>
      </c>
      <c r="V2449">
        <v>32</v>
      </c>
      <c r="W2449">
        <v>41</v>
      </c>
      <c r="X2449">
        <v>28</v>
      </c>
      <c r="Y2449">
        <v>26</v>
      </c>
      <c r="Z2449">
        <v>15</v>
      </c>
      <c r="AA2449">
        <v>3</v>
      </c>
      <c r="AB2449">
        <v>47</v>
      </c>
      <c r="AC2449">
        <v>25</v>
      </c>
      <c r="AD2449">
        <v>65</v>
      </c>
      <c r="AE2449">
        <v>54</v>
      </c>
      <c r="AF2449">
        <v>34</v>
      </c>
      <c r="AG2449">
        <v>40</v>
      </c>
      <c r="AH2449">
        <v>10</v>
      </c>
      <c r="AI2449">
        <v>60</v>
      </c>
      <c r="AJ2449">
        <v>6</v>
      </c>
      <c r="AK2449">
        <v>127</v>
      </c>
      <c r="AL2449">
        <v>1516</v>
      </c>
      <c r="AM2449">
        <v>1502</v>
      </c>
      <c r="AO2449">
        <v>19.035616438356165</v>
      </c>
      <c r="AP2449">
        <v>18.352941176470587</v>
      </c>
      <c r="AQ2449">
        <v>17.50344827586207</v>
      </c>
      <c r="AR2449">
        <v>13.777777777777779</v>
      </c>
      <c r="AS2449">
        <v>24.654545454545456</v>
      </c>
      <c r="AT2449">
        <v>18.059999999999999</v>
      </c>
      <c r="AU2449">
        <v>17.305263157894736</v>
      </c>
      <c r="AV2449">
        <v>15.624000000000001</v>
      </c>
      <c r="AW2449">
        <v>15.03157894736842</v>
      </c>
      <c r="AX2449">
        <v>20.7</v>
      </c>
      <c r="AY2449">
        <v>7.2</v>
      </c>
      <c r="AZ2449">
        <v>8.64</v>
      </c>
      <c r="BA2449">
        <v>32.940000000000005</v>
      </c>
      <c r="BB2449">
        <v>30.678260869565221</v>
      </c>
      <c r="BC2449">
        <v>33.381818181818183</v>
      </c>
      <c r="BD2449">
        <v>34.753846153846155</v>
      </c>
      <c r="BE2449">
        <v>21.775609756097563</v>
      </c>
      <c r="BF2449">
        <v>25.328571428571429</v>
      </c>
      <c r="BG2449">
        <v>20.88</v>
      </c>
      <c r="BH2449">
        <v>26.1</v>
      </c>
      <c r="BI2449">
        <v>16.595121951219511</v>
      </c>
      <c r="BJ2449">
        <v>23.271428571428572</v>
      </c>
      <c r="BK2449">
        <v>31.84615384615385</v>
      </c>
      <c r="BL2449">
        <v>29.52</v>
      </c>
      <c r="BM2449">
        <v>40.800000000000004</v>
      </c>
      <c r="BN2449">
        <v>21.52340425531915</v>
      </c>
      <c r="BO2449">
        <v>24.911999999999999</v>
      </c>
      <c r="BP2449">
        <v>9.2492307692307705</v>
      </c>
      <c r="BQ2449">
        <v>24.333333333333336</v>
      </c>
      <c r="BR2449">
        <v>35.152941176470591</v>
      </c>
      <c r="BS2449">
        <v>33.119999999999997</v>
      </c>
      <c r="BT2449">
        <v>37.080000000000005</v>
      </c>
      <c r="BU2449">
        <v>21.42</v>
      </c>
      <c r="BV2449">
        <v>27.6</v>
      </c>
      <c r="BW2449">
        <v>15.590551181102363</v>
      </c>
      <c r="BX2449">
        <v>20.360422163588389</v>
      </c>
      <c r="BY2449">
        <v>22.974901511063504</v>
      </c>
      <c r="BZ2449">
        <v>2448</v>
      </c>
    </row>
    <row r="2450" spans="1:78" x14ac:dyDescent="0.25">
      <c r="A2450">
        <v>2449</v>
      </c>
      <c r="B2450" t="s">
        <v>2519</v>
      </c>
      <c r="C2450">
        <v>73</v>
      </c>
      <c r="D2450">
        <v>51</v>
      </c>
      <c r="E2450">
        <v>58</v>
      </c>
      <c r="F2450">
        <v>77</v>
      </c>
      <c r="G2450">
        <v>33</v>
      </c>
      <c r="H2450">
        <v>60</v>
      </c>
      <c r="I2450">
        <v>57</v>
      </c>
      <c r="J2450">
        <v>50</v>
      </c>
      <c r="K2450">
        <v>57</v>
      </c>
      <c r="L2450">
        <v>57</v>
      </c>
      <c r="M2450">
        <v>15</v>
      </c>
      <c r="N2450">
        <v>55</v>
      </c>
      <c r="O2450">
        <v>40</v>
      </c>
      <c r="P2450">
        <v>23</v>
      </c>
      <c r="Q2450">
        <v>22</v>
      </c>
      <c r="R2450">
        <v>26</v>
      </c>
      <c r="S2450">
        <v>41</v>
      </c>
      <c r="T2450">
        <v>57</v>
      </c>
      <c r="U2450">
        <v>35</v>
      </c>
      <c r="V2450">
        <v>32</v>
      </c>
      <c r="W2450">
        <v>41</v>
      </c>
      <c r="X2450">
        <v>28</v>
      </c>
      <c r="Y2450">
        <v>26</v>
      </c>
      <c r="Z2450">
        <v>15</v>
      </c>
      <c r="AA2450">
        <v>3</v>
      </c>
      <c r="AB2450">
        <v>51</v>
      </c>
      <c r="AC2450">
        <v>25</v>
      </c>
      <c r="AD2450">
        <v>65</v>
      </c>
      <c r="AE2450">
        <v>54</v>
      </c>
      <c r="AF2450">
        <v>34</v>
      </c>
      <c r="AG2450">
        <v>40</v>
      </c>
      <c r="AH2450">
        <v>10</v>
      </c>
      <c r="AI2450">
        <v>79</v>
      </c>
      <c r="AJ2450">
        <v>6</v>
      </c>
      <c r="AK2450">
        <v>132</v>
      </c>
      <c r="AL2450">
        <v>1524</v>
      </c>
      <c r="AM2450">
        <v>1528</v>
      </c>
      <c r="AO2450">
        <v>19.035616438356165</v>
      </c>
      <c r="AP2450">
        <v>18.352941176470587</v>
      </c>
      <c r="AQ2450">
        <v>17.50344827586207</v>
      </c>
      <c r="AR2450">
        <v>14.493506493506494</v>
      </c>
      <c r="AS2450">
        <v>24.654545454545456</v>
      </c>
      <c r="AT2450">
        <v>18.059999999999999</v>
      </c>
      <c r="AU2450">
        <v>17.305263157894736</v>
      </c>
      <c r="AV2450">
        <v>15.624000000000001</v>
      </c>
      <c r="AW2450">
        <v>15.03157894736842</v>
      </c>
      <c r="AX2450">
        <v>20.336842105263159</v>
      </c>
      <c r="AY2450">
        <v>7.2</v>
      </c>
      <c r="AZ2450">
        <v>8.64</v>
      </c>
      <c r="BA2450">
        <v>32.940000000000005</v>
      </c>
      <c r="BB2450">
        <v>30.678260869565221</v>
      </c>
      <c r="BC2450">
        <v>33.381818181818183</v>
      </c>
      <c r="BD2450">
        <v>34.753846153846155</v>
      </c>
      <c r="BE2450">
        <v>21.775609756097563</v>
      </c>
      <c r="BF2450">
        <v>24.88421052631579</v>
      </c>
      <c r="BG2450">
        <v>20.88</v>
      </c>
      <c r="BH2450">
        <v>26.1</v>
      </c>
      <c r="BI2450">
        <v>16.595121951219511</v>
      </c>
      <c r="BJ2450">
        <v>23.271428571428572</v>
      </c>
      <c r="BK2450">
        <v>31.84615384615385</v>
      </c>
      <c r="BL2450">
        <v>29.52</v>
      </c>
      <c r="BM2450">
        <v>40.800000000000004</v>
      </c>
      <c r="BN2450">
        <v>19.835294117647059</v>
      </c>
      <c r="BO2450">
        <v>24.911999999999999</v>
      </c>
      <c r="BP2450">
        <v>9.2492307692307705</v>
      </c>
      <c r="BQ2450">
        <v>24.333333333333336</v>
      </c>
      <c r="BR2450">
        <v>35.152941176470591</v>
      </c>
      <c r="BS2450">
        <v>33.119999999999997</v>
      </c>
      <c r="BT2450">
        <v>37.080000000000005</v>
      </c>
      <c r="BU2450">
        <v>16.268354430379748</v>
      </c>
      <c r="BV2450">
        <v>27.6</v>
      </c>
      <c r="BW2450">
        <v>15.000000000000002</v>
      </c>
      <c r="BX2450">
        <v>20.253543307086613</v>
      </c>
      <c r="BY2450">
        <v>22.659011762712129</v>
      </c>
      <c r="BZ2450">
        <v>2449</v>
      </c>
    </row>
    <row r="2451" spans="1:78" x14ac:dyDescent="0.25">
      <c r="A2451">
        <v>2450</v>
      </c>
      <c r="B2451" t="s">
        <v>2520</v>
      </c>
      <c r="C2451">
        <v>70</v>
      </c>
      <c r="D2451">
        <v>48</v>
      </c>
      <c r="E2451">
        <v>57</v>
      </c>
      <c r="F2451">
        <v>78</v>
      </c>
      <c r="G2451">
        <v>33</v>
      </c>
      <c r="H2451">
        <v>59</v>
      </c>
      <c r="I2451">
        <v>57</v>
      </c>
      <c r="J2451">
        <v>50</v>
      </c>
      <c r="K2451">
        <v>57</v>
      </c>
      <c r="L2451">
        <v>57</v>
      </c>
      <c r="M2451">
        <v>14</v>
      </c>
      <c r="N2451">
        <v>55</v>
      </c>
      <c r="O2451">
        <v>40</v>
      </c>
      <c r="P2451">
        <v>23</v>
      </c>
      <c r="Q2451">
        <v>22</v>
      </c>
      <c r="R2451">
        <v>26</v>
      </c>
      <c r="S2451">
        <v>41</v>
      </c>
      <c r="T2451">
        <v>57</v>
      </c>
      <c r="U2451">
        <v>35</v>
      </c>
      <c r="V2451">
        <v>32</v>
      </c>
      <c r="W2451">
        <v>41</v>
      </c>
      <c r="X2451">
        <v>28</v>
      </c>
      <c r="Y2451">
        <v>26</v>
      </c>
      <c r="Z2451">
        <v>15</v>
      </c>
      <c r="AA2451">
        <v>3</v>
      </c>
      <c r="AB2451">
        <v>47</v>
      </c>
      <c r="AC2451">
        <v>25</v>
      </c>
      <c r="AD2451">
        <v>65</v>
      </c>
      <c r="AE2451">
        <v>54</v>
      </c>
      <c r="AF2451">
        <v>34</v>
      </c>
      <c r="AG2451">
        <v>40</v>
      </c>
      <c r="AH2451">
        <v>10</v>
      </c>
      <c r="AI2451">
        <v>79</v>
      </c>
      <c r="AJ2451">
        <v>6</v>
      </c>
      <c r="AK2451">
        <v>127</v>
      </c>
      <c r="AL2451">
        <v>1522</v>
      </c>
      <c r="AM2451">
        <v>1511</v>
      </c>
      <c r="AO2451">
        <v>19.851428571428571</v>
      </c>
      <c r="AP2451">
        <v>19.5</v>
      </c>
      <c r="AQ2451">
        <v>17.810526315789474</v>
      </c>
      <c r="AR2451">
        <v>14.307692307692308</v>
      </c>
      <c r="AS2451">
        <v>24.654545454545456</v>
      </c>
      <c r="AT2451">
        <v>18.366101694915255</v>
      </c>
      <c r="AU2451">
        <v>17.305263157894736</v>
      </c>
      <c r="AV2451">
        <v>15.624000000000001</v>
      </c>
      <c r="AW2451">
        <v>15.03157894736842</v>
      </c>
      <c r="AX2451">
        <v>20.336842105263159</v>
      </c>
      <c r="AY2451">
        <v>7.7142857142857144</v>
      </c>
      <c r="AZ2451">
        <v>8.64</v>
      </c>
      <c r="BA2451">
        <v>32.940000000000005</v>
      </c>
      <c r="BB2451">
        <v>30.678260869565221</v>
      </c>
      <c r="BC2451">
        <v>33.381818181818183</v>
      </c>
      <c r="BD2451">
        <v>34.753846153846155</v>
      </c>
      <c r="BE2451">
        <v>21.775609756097563</v>
      </c>
      <c r="BF2451">
        <v>24.88421052631579</v>
      </c>
      <c r="BG2451">
        <v>20.88</v>
      </c>
      <c r="BH2451">
        <v>26.1</v>
      </c>
      <c r="BI2451">
        <v>16.595121951219511</v>
      </c>
      <c r="BJ2451">
        <v>23.271428571428572</v>
      </c>
      <c r="BK2451">
        <v>31.84615384615385</v>
      </c>
      <c r="BL2451">
        <v>29.52</v>
      </c>
      <c r="BM2451">
        <v>40.800000000000004</v>
      </c>
      <c r="BN2451">
        <v>21.52340425531915</v>
      </c>
      <c r="BO2451">
        <v>24.911999999999999</v>
      </c>
      <c r="BP2451">
        <v>9.2492307692307705</v>
      </c>
      <c r="BQ2451">
        <v>24.333333333333336</v>
      </c>
      <c r="BR2451">
        <v>35.152941176470591</v>
      </c>
      <c r="BS2451">
        <v>33.119999999999997</v>
      </c>
      <c r="BT2451">
        <v>37.080000000000005</v>
      </c>
      <c r="BU2451">
        <v>16.268354430379748</v>
      </c>
      <c r="BV2451">
        <v>27.6</v>
      </c>
      <c r="BW2451">
        <v>15.590551181102363</v>
      </c>
      <c r="BX2451">
        <v>20.280157687253617</v>
      </c>
      <c r="BY2451">
        <v>22.839657863368874</v>
      </c>
      <c r="BZ2451">
        <v>2450</v>
      </c>
    </row>
    <row r="2452" spans="1:78" x14ac:dyDescent="0.25">
      <c r="A2452">
        <v>2451</v>
      </c>
      <c r="B2452" t="s">
        <v>2521</v>
      </c>
      <c r="C2452">
        <v>70</v>
      </c>
      <c r="D2452">
        <v>51</v>
      </c>
      <c r="E2452">
        <v>57</v>
      </c>
      <c r="F2452">
        <v>77</v>
      </c>
      <c r="G2452">
        <v>32</v>
      </c>
      <c r="H2452">
        <v>59</v>
      </c>
      <c r="I2452">
        <v>57</v>
      </c>
      <c r="J2452">
        <v>51</v>
      </c>
      <c r="K2452">
        <v>59</v>
      </c>
      <c r="L2452">
        <v>56</v>
      </c>
      <c r="M2452">
        <v>15</v>
      </c>
      <c r="N2452">
        <v>55</v>
      </c>
      <c r="O2452">
        <v>40</v>
      </c>
      <c r="P2452">
        <v>23</v>
      </c>
      <c r="Q2452">
        <v>22</v>
      </c>
      <c r="R2452">
        <v>26</v>
      </c>
      <c r="S2452">
        <v>42</v>
      </c>
      <c r="T2452">
        <v>57</v>
      </c>
      <c r="U2452">
        <v>35</v>
      </c>
      <c r="V2452">
        <v>32</v>
      </c>
      <c r="W2452">
        <v>41</v>
      </c>
      <c r="X2452">
        <v>28</v>
      </c>
      <c r="Y2452">
        <v>26</v>
      </c>
      <c r="Z2452">
        <v>15</v>
      </c>
      <c r="AA2452">
        <v>3</v>
      </c>
      <c r="AB2452">
        <v>48</v>
      </c>
      <c r="AC2452">
        <v>25</v>
      </c>
      <c r="AD2452">
        <v>66</v>
      </c>
      <c r="AE2452">
        <v>54</v>
      </c>
      <c r="AF2452">
        <v>34</v>
      </c>
      <c r="AG2452">
        <v>40</v>
      </c>
      <c r="AH2452">
        <v>10</v>
      </c>
      <c r="AI2452">
        <v>79</v>
      </c>
      <c r="AJ2452">
        <v>6</v>
      </c>
      <c r="AK2452">
        <v>122</v>
      </c>
      <c r="AL2452">
        <v>1516</v>
      </c>
      <c r="AM2452">
        <v>1513</v>
      </c>
      <c r="AO2452">
        <v>19.851428571428571</v>
      </c>
      <c r="AP2452">
        <v>18.352941176470587</v>
      </c>
      <c r="AQ2452">
        <v>17.810526315789474</v>
      </c>
      <c r="AR2452">
        <v>14.493506493506494</v>
      </c>
      <c r="AS2452">
        <v>25.425000000000001</v>
      </c>
      <c r="AT2452">
        <v>18.366101694915255</v>
      </c>
      <c r="AU2452">
        <v>17.305263157894736</v>
      </c>
      <c r="AV2452">
        <v>15.31764705882353</v>
      </c>
      <c r="AW2452">
        <v>14.522033898305084</v>
      </c>
      <c r="AX2452">
        <v>20.7</v>
      </c>
      <c r="AY2452">
        <v>7.2</v>
      </c>
      <c r="AZ2452">
        <v>8.64</v>
      </c>
      <c r="BA2452">
        <v>32.940000000000005</v>
      </c>
      <c r="BB2452">
        <v>30.678260869565221</v>
      </c>
      <c r="BC2452">
        <v>33.381818181818183</v>
      </c>
      <c r="BD2452">
        <v>34.753846153846155</v>
      </c>
      <c r="BE2452">
        <v>21.25714285714286</v>
      </c>
      <c r="BF2452">
        <v>24.88421052631579</v>
      </c>
      <c r="BG2452">
        <v>20.88</v>
      </c>
      <c r="BH2452">
        <v>26.1</v>
      </c>
      <c r="BI2452">
        <v>16.595121951219511</v>
      </c>
      <c r="BJ2452">
        <v>23.271428571428572</v>
      </c>
      <c r="BK2452">
        <v>31.84615384615385</v>
      </c>
      <c r="BL2452">
        <v>29.52</v>
      </c>
      <c r="BM2452">
        <v>40.800000000000004</v>
      </c>
      <c r="BN2452">
        <v>21.075000000000003</v>
      </c>
      <c r="BO2452">
        <v>24.911999999999999</v>
      </c>
      <c r="BP2452">
        <v>9.1090909090909093</v>
      </c>
      <c r="BQ2452">
        <v>24.333333333333336</v>
      </c>
      <c r="BR2452">
        <v>35.152941176470591</v>
      </c>
      <c r="BS2452">
        <v>33.119999999999997</v>
      </c>
      <c r="BT2452">
        <v>37.080000000000005</v>
      </c>
      <c r="BU2452">
        <v>16.268354430379748</v>
      </c>
      <c r="BV2452">
        <v>27.6</v>
      </c>
      <c r="BW2452">
        <v>16.229508196721312</v>
      </c>
      <c r="BX2452">
        <v>20.360422163588389</v>
      </c>
      <c r="BY2452">
        <v>22.830407735865194</v>
      </c>
      <c r="BZ2452">
        <v>2451</v>
      </c>
    </row>
    <row r="2453" spans="1:78" x14ac:dyDescent="0.25">
      <c r="A2453">
        <v>2452</v>
      </c>
      <c r="B2453" t="s">
        <v>2522</v>
      </c>
      <c r="C2453">
        <v>70</v>
      </c>
      <c r="D2453">
        <v>51</v>
      </c>
      <c r="E2453">
        <v>57</v>
      </c>
      <c r="F2453">
        <v>77</v>
      </c>
      <c r="G2453">
        <v>32</v>
      </c>
      <c r="H2453">
        <v>60</v>
      </c>
      <c r="I2453">
        <v>58</v>
      </c>
      <c r="J2453">
        <v>50</v>
      </c>
      <c r="K2453">
        <v>58</v>
      </c>
      <c r="L2453">
        <v>56</v>
      </c>
      <c r="M2453">
        <v>15</v>
      </c>
      <c r="N2453">
        <v>55</v>
      </c>
      <c r="O2453">
        <v>40</v>
      </c>
      <c r="P2453">
        <v>23</v>
      </c>
      <c r="Q2453">
        <v>23</v>
      </c>
      <c r="R2453">
        <v>26</v>
      </c>
      <c r="S2453">
        <v>42</v>
      </c>
      <c r="T2453">
        <v>57</v>
      </c>
      <c r="U2453">
        <v>34</v>
      </c>
      <c r="V2453">
        <v>32</v>
      </c>
      <c r="W2453">
        <v>42</v>
      </c>
      <c r="X2453">
        <v>27</v>
      </c>
      <c r="Y2453">
        <v>26</v>
      </c>
      <c r="Z2453">
        <v>15</v>
      </c>
      <c r="AA2453">
        <v>3</v>
      </c>
      <c r="AB2453">
        <v>62</v>
      </c>
      <c r="AC2453">
        <v>25</v>
      </c>
      <c r="AD2453">
        <v>67</v>
      </c>
      <c r="AE2453">
        <v>55</v>
      </c>
      <c r="AF2453">
        <v>34</v>
      </c>
      <c r="AG2453">
        <v>40</v>
      </c>
      <c r="AH2453">
        <v>10</v>
      </c>
      <c r="AI2453">
        <v>79</v>
      </c>
      <c r="AJ2453">
        <v>6</v>
      </c>
      <c r="AK2453">
        <v>128</v>
      </c>
      <c r="AL2453">
        <v>1518</v>
      </c>
      <c r="AM2453">
        <v>1535</v>
      </c>
      <c r="AO2453">
        <v>19.851428571428571</v>
      </c>
      <c r="AP2453">
        <v>18.352941176470587</v>
      </c>
      <c r="AQ2453">
        <v>17.810526315789474</v>
      </c>
      <c r="AR2453">
        <v>14.493506493506494</v>
      </c>
      <c r="AS2453">
        <v>25.425000000000001</v>
      </c>
      <c r="AT2453">
        <v>18.059999999999999</v>
      </c>
      <c r="AU2453">
        <v>17.006896551724139</v>
      </c>
      <c r="AV2453">
        <v>15.624000000000001</v>
      </c>
      <c r="AW2453">
        <v>14.77241379310345</v>
      </c>
      <c r="AX2453">
        <v>20.7</v>
      </c>
      <c r="AY2453">
        <v>7.2</v>
      </c>
      <c r="AZ2453">
        <v>8.64</v>
      </c>
      <c r="BA2453">
        <v>32.940000000000005</v>
      </c>
      <c r="BB2453">
        <v>30.678260869565221</v>
      </c>
      <c r="BC2453">
        <v>31.930434782608696</v>
      </c>
      <c r="BD2453">
        <v>34.753846153846155</v>
      </c>
      <c r="BE2453">
        <v>21.25714285714286</v>
      </c>
      <c r="BF2453">
        <v>24.88421052631579</v>
      </c>
      <c r="BG2453">
        <v>21.494117647058825</v>
      </c>
      <c r="BH2453">
        <v>26.1</v>
      </c>
      <c r="BI2453">
        <v>16.2</v>
      </c>
      <c r="BJ2453">
        <v>24.133333333333333</v>
      </c>
      <c r="BK2453">
        <v>31.84615384615385</v>
      </c>
      <c r="BL2453">
        <v>29.52</v>
      </c>
      <c r="BM2453">
        <v>40.800000000000004</v>
      </c>
      <c r="BN2453">
        <v>16.316129032258065</v>
      </c>
      <c r="BO2453">
        <v>24.911999999999999</v>
      </c>
      <c r="BP2453">
        <v>8.9731343283582081</v>
      </c>
      <c r="BQ2453">
        <v>23.890909090909094</v>
      </c>
      <c r="BR2453">
        <v>35.152941176470591</v>
      </c>
      <c r="BS2453">
        <v>33.119999999999997</v>
      </c>
      <c r="BT2453">
        <v>37.080000000000005</v>
      </c>
      <c r="BU2453">
        <v>16.268354430379748</v>
      </c>
      <c r="BV2453">
        <v>27.6</v>
      </c>
      <c r="BW2453">
        <v>15.46875</v>
      </c>
      <c r="BX2453">
        <v>20.333596837944665</v>
      </c>
      <c r="BY2453">
        <v>22.588075216314941</v>
      </c>
      <c r="BZ2453">
        <v>2452</v>
      </c>
    </row>
    <row r="2454" spans="1:78" x14ac:dyDescent="0.25">
      <c r="A2454">
        <v>2453</v>
      </c>
      <c r="B2454" t="s">
        <v>2523</v>
      </c>
      <c r="C2454">
        <v>71</v>
      </c>
      <c r="D2454">
        <v>51</v>
      </c>
      <c r="E2454">
        <v>55</v>
      </c>
      <c r="F2454">
        <v>78</v>
      </c>
      <c r="G2454">
        <v>32</v>
      </c>
      <c r="H2454">
        <v>60</v>
      </c>
      <c r="I2454">
        <v>58</v>
      </c>
      <c r="J2454">
        <v>50</v>
      </c>
      <c r="K2454">
        <v>58</v>
      </c>
      <c r="L2454">
        <v>57</v>
      </c>
      <c r="M2454">
        <v>15</v>
      </c>
      <c r="N2454">
        <v>55</v>
      </c>
      <c r="O2454">
        <v>40</v>
      </c>
      <c r="P2454">
        <v>23</v>
      </c>
      <c r="Q2454">
        <v>22</v>
      </c>
      <c r="R2454">
        <v>26</v>
      </c>
      <c r="S2454">
        <v>42</v>
      </c>
      <c r="T2454">
        <v>57</v>
      </c>
      <c r="U2454">
        <v>35</v>
      </c>
      <c r="V2454">
        <v>32</v>
      </c>
      <c r="W2454">
        <v>42</v>
      </c>
      <c r="X2454">
        <v>27</v>
      </c>
      <c r="Y2454">
        <v>26</v>
      </c>
      <c r="Z2454">
        <v>15</v>
      </c>
      <c r="AA2454">
        <v>3</v>
      </c>
      <c r="AB2454">
        <v>63</v>
      </c>
      <c r="AC2454">
        <v>25</v>
      </c>
      <c r="AD2454">
        <v>67</v>
      </c>
      <c r="AE2454">
        <v>55</v>
      </c>
      <c r="AF2454">
        <v>34</v>
      </c>
      <c r="AG2454">
        <v>40</v>
      </c>
      <c r="AH2454">
        <v>10</v>
      </c>
      <c r="AI2454">
        <v>79</v>
      </c>
      <c r="AJ2454">
        <v>6</v>
      </c>
      <c r="AK2454">
        <v>125</v>
      </c>
      <c r="AL2454">
        <v>1517</v>
      </c>
      <c r="AM2454">
        <v>1534</v>
      </c>
      <c r="AO2454">
        <v>19.571830985915494</v>
      </c>
      <c r="AP2454">
        <v>18.352941176470587</v>
      </c>
      <c r="AQ2454">
        <v>18.458181818181817</v>
      </c>
      <c r="AR2454">
        <v>14.307692307692308</v>
      </c>
      <c r="AS2454">
        <v>25.425000000000001</v>
      </c>
      <c r="AT2454">
        <v>18.059999999999999</v>
      </c>
      <c r="AU2454">
        <v>17.006896551724139</v>
      </c>
      <c r="AV2454">
        <v>15.624000000000001</v>
      </c>
      <c r="AW2454">
        <v>14.77241379310345</v>
      </c>
      <c r="AX2454">
        <v>20.336842105263159</v>
      </c>
      <c r="AY2454">
        <v>7.2</v>
      </c>
      <c r="AZ2454">
        <v>8.64</v>
      </c>
      <c r="BA2454">
        <v>32.940000000000005</v>
      </c>
      <c r="BB2454">
        <v>30.678260869565221</v>
      </c>
      <c r="BC2454">
        <v>33.381818181818183</v>
      </c>
      <c r="BD2454">
        <v>34.753846153846155</v>
      </c>
      <c r="BE2454">
        <v>21.25714285714286</v>
      </c>
      <c r="BF2454">
        <v>24.88421052631579</v>
      </c>
      <c r="BG2454">
        <v>20.88</v>
      </c>
      <c r="BH2454">
        <v>26.1</v>
      </c>
      <c r="BI2454">
        <v>16.2</v>
      </c>
      <c r="BJ2454">
        <v>24.133333333333333</v>
      </c>
      <c r="BK2454">
        <v>31.84615384615385</v>
      </c>
      <c r="BL2454">
        <v>29.52</v>
      </c>
      <c r="BM2454">
        <v>40.800000000000004</v>
      </c>
      <c r="BN2454">
        <v>16.057142857142857</v>
      </c>
      <c r="BO2454">
        <v>24.911999999999999</v>
      </c>
      <c r="BP2454">
        <v>8.9731343283582081</v>
      </c>
      <c r="BQ2454">
        <v>23.890909090909094</v>
      </c>
      <c r="BR2454">
        <v>35.152941176470591</v>
      </c>
      <c r="BS2454">
        <v>33.119999999999997</v>
      </c>
      <c r="BT2454">
        <v>37.080000000000005</v>
      </c>
      <c r="BU2454">
        <v>16.268354430379748</v>
      </c>
      <c r="BV2454">
        <v>27.6</v>
      </c>
      <c r="BW2454">
        <v>15.840000000000002</v>
      </c>
      <c r="BX2454">
        <v>20.347000659195782</v>
      </c>
      <c r="BY2454">
        <v>22.611751873632102</v>
      </c>
      <c r="BZ2454">
        <v>2453</v>
      </c>
    </row>
    <row r="2455" spans="1:78" x14ac:dyDescent="0.25">
      <c r="A2455">
        <v>2454</v>
      </c>
      <c r="B2455" t="s">
        <v>2524</v>
      </c>
      <c r="C2455">
        <v>70</v>
      </c>
      <c r="D2455">
        <v>51</v>
      </c>
      <c r="E2455">
        <v>55</v>
      </c>
      <c r="F2455">
        <v>78</v>
      </c>
      <c r="G2455">
        <v>32</v>
      </c>
      <c r="H2455">
        <v>60</v>
      </c>
      <c r="I2455">
        <v>58</v>
      </c>
      <c r="J2455">
        <v>50</v>
      </c>
      <c r="K2455">
        <v>58</v>
      </c>
      <c r="L2455">
        <v>57</v>
      </c>
      <c r="M2455">
        <v>15</v>
      </c>
      <c r="N2455">
        <v>55</v>
      </c>
      <c r="O2455">
        <v>40</v>
      </c>
      <c r="P2455">
        <v>23</v>
      </c>
      <c r="Q2455">
        <v>22</v>
      </c>
      <c r="R2455">
        <v>26</v>
      </c>
      <c r="S2455">
        <v>41</v>
      </c>
      <c r="T2455">
        <v>57</v>
      </c>
      <c r="U2455">
        <v>35</v>
      </c>
      <c r="V2455">
        <v>32</v>
      </c>
      <c r="W2455">
        <v>42</v>
      </c>
      <c r="X2455">
        <v>28</v>
      </c>
      <c r="Y2455">
        <v>26</v>
      </c>
      <c r="Z2455">
        <v>15</v>
      </c>
      <c r="AA2455">
        <v>3</v>
      </c>
      <c r="AB2455">
        <v>63</v>
      </c>
      <c r="AC2455">
        <v>25</v>
      </c>
      <c r="AD2455">
        <v>67</v>
      </c>
      <c r="AE2455">
        <v>55</v>
      </c>
      <c r="AF2455">
        <v>34</v>
      </c>
      <c r="AG2455">
        <v>40</v>
      </c>
      <c r="AH2455">
        <v>10</v>
      </c>
      <c r="AI2455">
        <v>128</v>
      </c>
      <c r="AJ2455">
        <v>6</v>
      </c>
      <c r="AK2455">
        <v>119</v>
      </c>
      <c r="AL2455">
        <v>1544</v>
      </c>
      <c r="AM2455">
        <v>1576</v>
      </c>
      <c r="AO2455">
        <v>19.851428571428571</v>
      </c>
      <c r="AP2455">
        <v>18.352941176470587</v>
      </c>
      <c r="AQ2455">
        <v>18.458181818181817</v>
      </c>
      <c r="AR2455">
        <v>14.307692307692308</v>
      </c>
      <c r="AS2455">
        <v>25.425000000000001</v>
      </c>
      <c r="AT2455">
        <v>18.059999999999999</v>
      </c>
      <c r="AU2455">
        <v>17.006896551724139</v>
      </c>
      <c r="AV2455">
        <v>15.624000000000001</v>
      </c>
      <c r="AW2455">
        <v>14.77241379310345</v>
      </c>
      <c r="AX2455">
        <v>20.336842105263159</v>
      </c>
      <c r="AY2455">
        <v>7.2</v>
      </c>
      <c r="AZ2455">
        <v>8.64</v>
      </c>
      <c r="BA2455">
        <v>32.940000000000005</v>
      </c>
      <c r="BB2455">
        <v>30.678260869565221</v>
      </c>
      <c r="BC2455">
        <v>33.381818181818183</v>
      </c>
      <c r="BD2455">
        <v>34.753846153846155</v>
      </c>
      <c r="BE2455">
        <v>21.775609756097563</v>
      </c>
      <c r="BF2455">
        <v>24.88421052631579</v>
      </c>
      <c r="BG2455">
        <v>20.88</v>
      </c>
      <c r="BH2455">
        <v>26.1</v>
      </c>
      <c r="BI2455">
        <v>16.2</v>
      </c>
      <c r="BJ2455">
        <v>23.271428571428572</v>
      </c>
      <c r="BK2455">
        <v>31.84615384615385</v>
      </c>
      <c r="BL2455">
        <v>29.52</v>
      </c>
      <c r="BM2455">
        <v>40.800000000000004</v>
      </c>
      <c r="BN2455">
        <v>16.057142857142857</v>
      </c>
      <c r="BO2455">
        <v>24.911999999999999</v>
      </c>
      <c r="BP2455">
        <v>8.9731343283582081</v>
      </c>
      <c r="BQ2455">
        <v>23.890909090909094</v>
      </c>
      <c r="BR2455">
        <v>35.152941176470591</v>
      </c>
      <c r="BS2455">
        <v>33.119999999999997</v>
      </c>
      <c r="BT2455">
        <v>37.080000000000005</v>
      </c>
      <c r="BU2455">
        <v>10.040625</v>
      </c>
      <c r="BV2455">
        <v>27.6</v>
      </c>
      <c r="BW2455">
        <v>16.638655462184872</v>
      </c>
      <c r="BX2455">
        <v>19.991191709844561</v>
      </c>
      <c r="BY2455">
        <v>22.413065238992512</v>
      </c>
      <c r="BZ2455">
        <v>2454</v>
      </c>
    </row>
    <row r="2456" spans="1:78" x14ac:dyDescent="0.25">
      <c r="A2456">
        <v>2455</v>
      </c>
      <c r="B2456" t="s">
        <v>2525</v>
      </c>
      <c r="C2456">
        <v>70</v>
      </c>
      <c r="D2456">
        <v>51</v>
      </c>
      <c r="E2456">
        <v>55</v>
      </c>
      <c r="F2456">
        <v>78</v>
      </c>
      <c r="G2456">
        <v>31</v>
      </c>
      <c r="H2456">
        <v>60</v>
      </c>
      <c r="I2456">
        <v>58</v>
      </c>
      <c r="J2456">
        <v>50</v>
      </c>
      <c r="K2456">
        <v>58</v>
      </c>
      <c r="L2456">
        <v>57</v>
      </c>
      <c r="M2456">
        <v>15</v>
      </c>
      <c r="N2456">
        <v>55</v>
      </c>
      <c r="O2456">
        <v>40</v>
      </c>
      <c r="P2456">
        <v>24</v>
      </c>
      <c r="Q2456">
        <v>22</v>
      </c>
      <c r="R2456">
        <v>26</v>
      </c>
      <c r="S2456">
        <v>41</v>
      </c>
      <c r="T2456">
        <v>57</v>
      </c>
      <c r="U2456">
        <v>35</v>
      </c>
      <c r="V2456">
        <v>32</v>
      </c>
      <c r="W2456">
        <v>42</v>
      </c>
      <c r="X2456">
        <v>27</v>
      </c>
      <c r="Y2456">
        <v>26</v>
      </c>
      <c r="Z2456">
        <v>15</v>
      </c>
      <c r="AA2456">
        <v>3</v>
      </c>
      <c r="AB2456">
        <v>62</v>
      </c>
      <c r="AC2456">
        <v>25</v>
      </c>
      <c r="AD2456">
        <v>67</v>
      </c>
      <c r="AE2456">
        <v>55</v>
      </c>
      <c r="AF2456">
        <v>34</v>
      </c>
      <c r="AG2456">
        <v>40</v>
      </c>
      <c r="AH2456">
        <v>10</v>
      </c>
      <c r="AI2456">
        <v>128</v>
      </c>
      <c r="AJ2456">
        <v>6</v>
      </c>
      <c r="AK2456">
        <v>118</v>
      </c>
      <c r="AL2456">
        <v>1545</v>
      </c>
      <c r="AM2456">
        <v>1573</v>
      </c>
      <c r="AO2456">
        <v>19.851428571428571</v>
      </c>
      <c r="AP2456">
        <v>18.352941176470587</v>
      </c>
      <c r="AQ2456">
        <v>18.458181818181817</v>
      </c>
      <c r="AR2456">
        <v>14.307692307692308</v>
      </c>
      <c r="AS2456">
        <v>26.245161290322581</v>
      </c>
      <c r="AT2456">
        <v>18.059999999999999</v>
      </c>
      <c r="AU2456">
        <v>17.006896551724139</v>
      </c>
      <c r="AV2456">
        <v>15.624000000000001</v>
      </c>
      <c r="AW2456">
        <v>14.77241379310345</v>
      </c>
      <c r="AX2456">
        <v>20.336842105263159</v>
      </c>
      <c r="AY2456">
        <v>7.2</v>
      </c>
      <c r="AZ2456">
        <v>8.64</v>
      </c>
      <c r="BA2456">
        <v>32.940000000000005</v>
      </c>
      <c r="BB2456">
        <v>29.4</v>
      </c>
      <c r="BC2456">
        <v>33.381818181818183</v>
      </c>
      <c r="BD2456">
        <v>34.753846153846155</v>
      </c>
      <c r="BE2456">
        <v>21.775609756097563</v>
      </c>
      <c r="BF2456">
        <v>24.88421052631579</v>
      </c>
      <c r="BG2456">
        <v>20.88</v>
      </c>
      <c r="BH2456">
        <v>26.1</v>
      </c>
      <c r="BI2456">
        <v>16.2</v>
      </c>
      <c r="BJ2456">
        <v>24.133333333333333</v>
      </c>
      <c r="BK2456">
        <v>31.84615384615385</v>
      </c>
      <c r="BL2456">
        <v>29.52</v>
      </c>
      <c r="BM2456">
        <v>40.800000000000004</v>
      </c>
      <c r="BN2456">
        <v>16.316129032258065</v>
      </c>
      <c r="BO2456">
        <v>24.911999999999999</v>
      </c>
      <c r="BP2456">
        <v>8.9731343283582081</v>
      </c>
      <c r="BQ2456">
        <v>23.890909090909094</v>
      </c>
      <c r="BR2456">
        <v>35.152941176470591</v>
      </c>
      <c r="BS2456">
        <v>33.119999999999997</v>
      </c>
      <c r="BT2456">
        <v>37.080000000000005</v>
      </c>
      <c r="BU2456">
        <v>10.040625</v>
      </c>
      <c r="BV2456">
        <v>27.6</v>
      </c>
      <c r="BW2456">
        <v>16.779661016949152</v>
      </c>
      <c r="BX2456">
        <v>19.978252427184465</v>
      </c>
      <c r="BY2456">
        <v>22.4411909974962</v>
      </c>
      <c r="BZ2456">
        <v>2455</v>
      </c>
    </row>
    <row r="2457" spans="1:78" x14ac:dyDescent="0.25">
      <c r="A2457">
        <v>2456</v>
      </c>
      <c r="B2457" t="s">
        <v>2526</v>
      </c>
      <c r="C2457">
        <v>70</v>
      </c>
      <c r="D2457">
        <v>48</v>
      </c>
      <c r="E2457">
        <v>55</v>
      </c>
      <c r="F2457">
        <v>79</v>
      </c>
      <c r="G2457">
        <v>31</v>
      </c>
      <c r="H2457">
        <v>60</v>
      </c>
      <c r="I2457">
        <v>58</v>
      </c>
      <c r="J2457">
        <v>50</v>
      </c>
      <c r="K2457">
        <v>58</v>
      </c>
      <c r="L2457">
        <v>57</v>
      </c>
      <c r="M2457">
        <v>15</v>
      </c>
      <c r="N2457">
        <v>55</v>
      </c>
      <c r="O2457">
        <v>40</v>
      </c>
      <c r="P2457">
        <v>23</v>
      </c>
      <c r="Q2457">
        <v>22</v>
      </c>
      <c r="R2457">
        <v>26</v>
      </c>
      <c r="S2457">
        <v>42</v>
      </c>
      <c r="T2457">
        <v>58</v>
      </c>
      <c r="U2457">
        <v>33</v>
      </c>
      <c r="V2457">
        <v>33</v>
      </c>
      <c r="W2457">
        <v>41</v>
      </c>
      <c r="X2457">
        <v>27</v>
      </c>
      <c r="Y2457">
        <v>26</v>
      </c>
      <c r="Z2457">
        <v>15</v>
      </c>
      <c r="AA2457">
        <v>3</v>
      </c>
      <c r="AB2457">
        <v>63</v>
      </c>
      <c r="AC2457">
        <v>25</v>
      </c>
      <c r="AD2457">
        <v>67</v>
      </c>
      <c r="AE2457">
        <v>54</v>
      </c>
      <c r="AF2457">
        <v>35</v>
      </c>
      <c r="AG2457">
        <v>40</v>
      </c>
      <c r="AH2457">
        <v>10</v>
      </c>
      <c r="AI2457">
        <v>129</v>
      </c>
      <c r="AJ2457">
        <v>6</v>
      </c>
      <c r="AK2457">
        <v>118</v>
      </c>
      <c r="AL2457">
        <v>1541</v>
      </c>
      <c r="AM2457">
        <v>1572</v>
      </c>
      <c r="AO2457">
        <v>19.851428571428571</v>
      </c>
      <c r="AP2457">
        <v>19.5</v>
      </c>
      <c r="AQ2457">
        <v>18.458181818181817</v>
      </c>
      <c r="AR2457">
        <v>14.126582278481013</v>
      </c>
      <c r="AS2457">
        <v>26.245161290322581</v>
      </c>
      <c r="AT2457">
        <v>18.059999999999999</v>
      </c>
      <c r="AU2457">
        <v>17.006896551724139</v>
      </c>
      <c r="AV2457">
        <v>15.624000000000001</v>
      </c>
      <c r="AW2457">
        <v>14.77241379310345</v>
      </c>
      <c r="AX2457">
        <v>20.336842105263159</v>
      </c>
      <c r="AY2457">
        <v>7.2</v>
      </c>
      <c r="AZ2457">
        <v>8.64</v>
      </c>
      <c r="BA2457">
        <v>32.940000000000005</v>
      </c>
      <c r="BB2457">
        <v>30.678260869565221</v>
      </c>
      <c r="BC2457">
        <v>33.381818181818183</v>
      </c>
      <c r="BD2457">
        <v>34.753846153846155</v>
      </c>
      <c r="BE2457">
        <v>21.25714285714286</v>
      </c>
      <c r="BF2457">
        <v>24.455172413793104</v>
      </c>
      <c r="BG2457">
        <v>22.145454545454545</v>
      </c>
      <c r="BH2457">
        <v>25.309090909090909</v>
      </c>
      <c r="BI2457">
        <v>16.595121951219511</v>
      </c>
      <c r="BJ2457">
        <v>24.133333333333333</v>
      </c>
      <c r="BK2457">
        <v>31.84615384615385</v>
      </c>
      <c r="BL2457">
        <v>29.52</v>
      </c>
      <c r="BM2457">
        <v>40.800000000000004</v>
      </c>
      <c r="BN2457">
        <v>16.057142857142857</v>
      </c>
      <c r="BO2457">
        <v>24.911999999999999</v>
      </c>
      <c r="BP2457">
        <v>8.9731343283582081</v>
      </c>
      <c r="BQ2457">
        <v>24.333333333333336</v>
      </c>
      <c r="BR2457">
        <v>34.148571428571429</v>
      </c>
      <c r="BS2457">
        <v>33.119999999999997</v>
      </c>
      <c r="BT2457">
        <v>37.080000000000005</v>
      </c>
      <c r="BU2457">
        <v>9.9627906976744196</v>
      </c>
      <c r="BV2457">
        <v>27.6</v>
      </c>
      <c r="BW2457">
        <v>16.779661016949152</v>
      </c>
      <c r="BX2457">
        <v>20.030110317975343</v>
      </c>
      <c r="BY2457">
        <v>22.449420068138117</v>
      </c>
      <c r="BZ2457">
        <v>2456</v>
      </c>
    </row>
    <row r="2458" spans="1:78" x14ac:dyDescent="0.25">
      <c r="A2458">
        <v>2457</v>
      </c>
      <c r="B2458" t="s">
        <v>2527</v>
      </c>
      <c r="C2458">
        <v>70</v>
      </c>
      <c r="D2458">
        <v>51</v>
      </c>
      <c r="E2458">
        <v>55</v>
      </c>
      <c r="F2458">
        <v>80</v>
      </c>
      <c r="G2458">
        <v>31</v>
      </c>
      <c r="H2458">
        <v>59</v>
      </c>
      <c r="I2458">
        <v>59</v>
      </c>
      <c r="J2458">
        <v>51</v>
      </c>
      <c r="K2458">
        <v>57</v>
      </c>
      <c r="L2458">
        <v>57</v>
      </c>
      <c r="M2458">
        <v>14</v>
      </c>
      <c r="N2458">
        <v>55</v>
      </c>
      <c r="O2458">
        <v>40</v>
      </c>
      <c r="P2458">
        <v>24</v>
      </c>
      <c r="Q2458">
        <v>23</v>
      </c>
      <c r="R2458">
        <v>26</v>
      </c>
      <c r="S2458">
        <v>42</v>
      </c>
      <c r="T2458">
        <v>58</v>
      </c>
      <c r="U2458">
        <v>34</v>
      </c>
      <c r="V2458">
        <v>33</v>
      </c>
      <c r="W2458">
        <v>42</v>
      </c>
      <c r="X2458">
        <v>27</v>
      </c>
      <c r="Y2458">
        <v>26</v>
      </c>
      <c r="Z2458">
        <v>15</v>
      </c>
      <c r="AA2458">
        <v>3</v>
      </c>
      <c r="AB2458">
        <v>60</v>
      </c>
      <c r="AC2458">
        <v>25</v>
      </c>
      <c r="AD2458">
        <v>67</v>
      </c>
      <c r="AE2458">
        <v>54</v>
      </c>
      <c r="AF2458">
        <v>35</v>
      </c>
      <c r="AG2458">
        <v>39</v>
      </c>
      <c r="AH2458">
        <v>10</v>
      </c>
      <c r="AI2458">
        <v>128</v>
      </c>
      <c r="AJ2458">
        <v>6</v>
      </c>
      <c r="AK2458">
        <v>125</v>
      </c>
      <c r="AL2458">
        <v>1534</v>
      </c>
      <c r="AM2458">
        <v>1581</v>
      </c>
      <c r="AO2458">
        <v>19.851428571428571</v>
      </c>
      <c r="AP2458">
        <v>18.352941176470587</v>
      </c>
      <c r="AQ2458">
        <v>18.458181818181817</v>
      </c>
      <c r="AR2458">
        <v>13.950000000000001</v>
      </c>
      <c r="AS2458">
        <v>26.245161290322581</v>
      </c>
      <c r="AT2458">
        <v>18.366101694915255</v>
      </c>
      <c r="AU2458">
        <v>16.71864406779661</v>
      </c>
      <c r="AV2458">
        <v>15.31764705882353</v>
      </c>
      <c r="AW2458">
        <v>15.03157894736842</v>
      </c>
      <c r="AX2458">
        <v>20.336842105263159</v>
      </c>
      <c r="AY2458">
        <v>7.7142857142857144</v>
      </c>
      <c r="AZ2458">
        <v>8.64</v>
      </c>
      <c r="BA2458">
        <v>32.940000000000005</v>
      </c>
      <c r="BB2458">
        <v>29.4</v>
      </c>
      <c r="BC2458">
        <v>31.930434782608696</v>
      </c>
      <c r="BD2458">
        <v>34.753846153846155</v>
      </c>
      <c r="BE2458">
        <v>21.25714285714286</v>
      </c>
      <c r="BF2458">
        <v>24.455172413793104</v>
      </c>
      <c r="BG2458">
        <v>21.494117647058825</v>
      </c>
      <c r="BH2458">
        <v>25.309090909090909</v>
      </c>
      <c r="BI2458">
        <v>16.2</v>
      </c>
      <c r="BJ2458">
        <v>24.133333333333333</v>
      </c>
      <c r="BK2458">
        <v>31.84615384615385</v>
      </c>
      <c r="BL2458">
        <v>29.52</v>
      </c>
      <c r="BM2458">
        <v>40.800000000000004</v>
      </c>
      <c r="BN2458">
        <v>16.860000000000003</v>
      </c>
      <c r="BO2458">
        <v>24.911999999999999</v>
      </c>
      <c r="BP2458">
        <v>8.9731343283582081</v>
      </c>
      <c r="BQ2458">
        <v>24.333333333333336</v>
      </c>
      <c r="BR2458">
        <v>34.148571428571429</v>
      </c>
      <c r="BS2458">
        <v>33.969230769230769</v>
      </c>
      <c r="BT2458">
        <v>37.080000000000005</v>
      </c>
      <c r="BU2458">
        <v>10.040625</v>
      </c>
      <c r="BV2458">
        <v>27.6</v>
      </c>
      <c r="BW2458">
        <v>15.840000000000002</v>
      </c>
      <c r="BX2458">
        <v>20.121512385919164</v>
      </c>
      <c r="BY2458">
        <v>22.328867607540325</v>
      </c>
      <c r="BZ2458">
        <v>2457</v>
      </c>
    </row>
    <row r="2459" spans="1:78" x14ac:dyDescent="0.25">
      <c r="A2459">
        <v>2458</v>
      </c>
      <c r="B2459" t="s">
        <v>2528</v>
      </c>
      <c r="C2459">
        <v>70</v>
      </c>
      <c r="D2459">
        <v>50</v>
      </c>
      <c r="E2459">
        <v>55</v>
      </c>
      <c r="F2459">
        <v>75</v>
      </c>
      <c r="G2459">
        <v>31</v>
      </c>
      <c r="H2459">
        <v>60</v>
      </c>
      <c r="I2459">
        <v>59</v>
      </c>
      <c r="J2459">
        <v>51</v>
      </c>
      <c r="K2459">
        <v>57</v>
      </c>
      <c r="L2459">
        <v>57</v>
      </c>
      <c r="M2459">
        <v>14</v>
      </c>
      <c r="N2459">
        <v>55</v>
      </c>
      <c r="O2459">
        <v>40</v>
      </c>
      <c r="P2459">
        <v>24</v>
      </c>
      <c r="Q2459">
        <v>23</v>
      </c>
      <c r="R2459">
        <v>26</v>
      </c>
      <c r="S2459">
        <v>42</v>
      </c>
      <c r="T2459">
        <v>58</v>
      </c>
      <c r="U2459">
        <v>34</v>
      </c>
      <c r="V2459">
        <v>34</v>
      </c>
      <c r="W2459">
        <v>41</v>
      </c>
      <c r="X2459">
        <v>28</v>
      </c>
      <c r="Y2459">
        <v>26</v>
      </c>
      <c r="Z2459">
        <v>15</v>
      </c>
      <c r="AA2459">
        <v>3</v>
      </c>
      <c r="AB2459">
        <v>60</v>
      </c>
      <c r="AC2459">
        <v>25</v>
      </c>
      <c r="AD2459">
        <v>67</v>
      </c>
      <c r="AE2459">
        <v>54</v>
      </c>
      <c r="AF2459">
        <v>35</v>
      </c>
      <c r="AG2459">
        <v>39</v>
      </c>
      <c r="AH2459">
        <v>11</v>
      </c>
      <c r="AI2459">
        <v>129</v>
      </c>
      <c r="AJ2459">
        <v>6</v>
      </c>
      <c r="AK2459">
        <v>121</v>
      </c>
      <c r="AL2459">
        <v>1539</v>
      </c>
      <c r="AM2459">
        <v>1575</v>
      </c>
      <c r="AO2459">
        <v>19.851428571428571</v>
      </c>
      <c r="AP2459">
        <v>18.720000000000002</v>
      </c>
      <c r="AQ2459">
        <v>18.458181818181817</v>
      </c>
      <c r="AR2459">
        <v>14.880000000000003</v>
      </c>
      <c r="AS2459">
        <v>26.245161290322581</v>
      </c>
      <c r="AT2459">
        <v>18.059999999999999</v>
      </c>
      <c r="AU2459">
        <v>16.71864406779661</v>
      </c>
      <c r="AV2459">
        <v>15.31764705882353</v>
      </c>
      <c r="AW2459">
        <v>15.03157894736842</v>
      </c>
      <c r="AX2459">
        <v>20.336842105263159</v>
      </c>
      <c r="AY2459">
        <v>7.7142857142857144</v>
      </c>
      <c r="AZ2459">
        <v>8.64</v>
      </c>
      <c r="BA2459">
        <v>32.940000000000005</v>
      </c>
      <c r="BB2459">
        <v>29.4</v>
      </c>
      <c r="BC2459">
        <v>31.930434782608696</v>
      </c>
      <c r="BD2459">
        <v>34.753846153846155</v>
      </c>
      <c r="BE2459">
        <v>21.25714285714286</v>
      </c>
      <c r="BF2459">
        <v>24.455172413793104</v>
      </c>
      <c r="BG2459">
        <v>21.494117647058825</v>
      </c>
      <c r="BH2459">
        <v>24.564705882352939</v>
      </c>
      <c r="BI2459">
        <v>16.595121951219511</v>
      </c>
      <c r="BJ2459">
        <v>23.271428571428572</v>
      </c>
      <c r="BK2459">
        <v>31.84615384615385</v>
      </c>
      <c r="BL2459">
        <v>29.52</v>
      </c>
      <c r="BM2459">
        <v>40.800000000000004</v>
      </c>
      <c r="BN2459">
        <v>16.860000000000003</v>
      </c>
      <c r="BO2459">
        <v>24.911999999999999</v>
      </c>
      <c r="BP2459">
        <v>8.9731343283582081</v>
      </c>
      <c r="BQ2459">
        <v>24.333333333333336</v>
      </c>
      <c r="BR2459">
        <v>34.148571428571429</v>
      </c>
      <c r="BS2459">
        <v>33.969230769230769</v>
      </c>
      <c r="BT2459">
        <v>33.709090909090911</v>
      </c>
      <c r="BU2459">
        <v>9.9627906976744196</v>
      </c>
      <c r="BV2459">
        <v>27.6</v>
      </c>
      <c r="BW2459">
        <v>16.363636363636367</v>
      </c>
      <c r="BX2459">
        <v>20.056140350877193</v>
      </c>
      <c r="BY2459">
        <v>22.323104155514066</v>
      </c>
      <c r="BZ2459">
        <v>2458</v>
      </c>
    </row>
    <row r="2460" spans="1:78" x14ac:dyDescent="0.25">
      <c r="A2460">
        <v>2459</v>
      </c>
      <c r="B2460" t="s">
        <v>2529</v>
      </c>
      <c r="C2460">
        <v>70</v>
      </c>
      <c r="D2460">
        <v>50</v>
      </c>
      <c r="E2460">
        <v>55</v>
      </c>
      <c r="F2460">
        <v>75</v>
      </c>
      <c r="G2460">
        <v>31</v>
      </c>
      <c r="H2460">
        <v>60</v>
      </c>
      <c r="I2460">
        <v>59</v>
      </c>
      <c r="J2460">
        <v>51</v>
      </c>
      <c r="K2460">
        <v>57</v>
      </c>
      <c r="L2460">
        <v>57</v>
      </c>
      <c r="M2460">
        <v>14</v>
      </c>
      <c r="N2460">
        <v>55</v>
      </c>
      <c r="O2460">
        <v>40</v>
      </c>
      <c r="P2460">
        <v>23</v>
      </c>
      <c r="Q2460">
        <v>23</v>
      </c>
      <c r="R2460">
        <v>26</v>
      </c>
      <c r="S2460">
        <v>42</v>
      </c>
      <c r="T2460">
        <v>58</v>
      </c>
      <c r="U2460">
        <v>33</v>
      </c>
      <c r="V2460">
        <v>34</v>
      </c>
      <c r="W2460">
        <v>42</v>
      </c>
      <c r="X2460">
        <v>27</v>
      </c>
      <c r="Y2460">
        <v>26</v>
      </c>
      <c r="Z2460">
        <v>15</v>
      </c>
      <c r="AA2460">
        <v>3</v>
      </c>
      <c r="AB2460">
        <v>60</v>
      </c>
      <c r="AC2460">
        <v>25</v>
      </c>
      <c r="AD2460">
        <v>67</v>
      </c>
      <c r="AE2460">
        <v>55</v>
      </c>
      <c r="AF2460">
        <v>35</v>
      </c>
      <c r="AG2460">
        <v>39</v>
      </c>
      <c r="AH2460">
        <v>11</v>
      </c>
      <c r="AI2460">
        <v>130</v>
      </c>
      <c r="AJ2460">
        <v>6</v>
      </c>
      <c r="AK2460">
        <v>143</v>
      </c>
      <c r="AL2460">
        <v>1545</v>
      </c>
      <c r="AM2460">
        <v>1597</v>
      </c>
      <c r="AO2460">
        <v>19.851428571428571</v>
      </c>
      <c r="AP2460">
        <v>18.720000000000002</v>
      </c>
      <c r="AQ2460">
        <v>18.458181818181817</v>
      </c>
      <c r="AR2460">
        <v>14.880000000000003</v>
      </c>
      <c r="AS2460">
        <v>26.245161290322581</v>
      </c>
      <c r="AT2460">
        <v>18.059999999999999</v>
      </c>
      <c r="AU2460">
        <v>16.71864406779661</v>
      </c>
      <c r="AV2460">
        <v>15.31764705882353</v>
      </c>
      <c r="AW2460">
        <v>15.03157894736842</v>
      </c>
      <c r="AX2460">
        <v>20.336842105263159</v>
      </c>
      <c r="AY2460">
        <v>7.7142857142857144</v>
      </c>
      <c r="AZ2460">
        <v>8.64</v>
      </c>
      <c r="BA2460">
        <v>32.940000000000005</v>
      </c>
      <c r="BB2460">
        <v>30.678260869565221</v>
      </c>
      <c r="BC2460">
        <v>31.930434782608696</v>
      </c>
      <c r="BD2460">
        <v>34.753846153846155</v>
      </c>
      <c r="BE2460">
        <v>21.25714285714286</v>
      </c>
      <c r="BF2460">
        <v>24.455172413793104</v>
      </c>
      <c r="BG2460">
        <v>22.145454545454545</v>
      </c>
      <c r="BH2460">
        <v>24.564705882352939</v>
      </c>
      <c r="BI2460">
        <v>16.2</v>
      </c>
      <c r="BJ2460">
        <v>24.133333333333333</v>
      </c>
      <c r="BK2460">
        <v>31.84615384615385</v>
      </c>
      <c r="BL2460">
        <v>29.52</v>
      </c>
      <c r="BM2460">
        <v>40.800000000000004</v>
      </c>
      <c r="BN2460">
        <v>16.860000000000003</v>
      </c>
      <c r="BO2460">
        <v>24.911999999999999</v>
      </c>
      <c r="BP2460">
        <v>8.9731343283582081</v>
      </c>
      <c r="BQ2460">
        <v>23.890909090909094</v>
      </c>
      <c r="BR2460">
        <v>34.148571428571429</v>
      </c>
      <c r="BS2460">
        <v>33.969230769230769</v>
      </c>
      <c r="BT2460">
        <v>33.709090909090911</v>
      </c>
      <c r="BU2460">
        <v>9.8861538461538458</v>
      </c>
      <c r="BV2460">
        <v>27.6</v>
      </c>
      <c r="BW2460">
        <v>13.846153846153847</v>
      </c>
      <c r="BX2460">
        <v>19.978252427184465</v>
      </c>
      <c r="BY2460">
        <v>22.193716197132954</v>
      </c>
      <c r="BZ2460">
        <v>2459</v>
      </c>
    </row>
    <row r="2461" spans="1:78" x14ac:dyDescent="0.25">
      <c r="A2461">
        <v>2460</v>
      </c>
      <c r="B2461" t="s">
        <v>2530</v>
      </c>
      <c r="C2461">
        <v>70</v>
      </c>
      <c r="D2461">
        <v>50</v>
      </c>
      <c r="E2461">
        <v>56</v>
      </c>
      <c r="F2461">
        <v>75</v>
      </c>
      <c r="G2461">
        <v>31</v>
      </c>
      <c r="H2461">
        <v>59</v>
      </c>
      <c r="I2461">
        <v>59</v>
      </c>
      <c r="J2461">
        <v>51</v>
      </c>
      <c r="K2461">
        <v>59</v>
      </c>
      <c r="L2461">
        <v>56</v>
      </c>
      <c r="M2461">
        <v>14</v>
      </c>
      <c r="N2461">
        <v>55</v>
      </c>
      <c r="O2461">
        <v>40</v>
      </c>
      <c r="P2461">
        <v>24</v>
      </c>
      <c r="Q2461">
        <v>22</v>
      </c>
      <c r="R2461">
        <v>26</v>
      </c>
      <c r="S2461">
        <v>42</v>
      </c>
      <c r="T2461">
        <v>57</v>
      </c>
      <c r="U2461">
        <v>33</v>
      </c>
      <c r="V2461">
        <v>33</v>
      </c>
      <c r="W2461">
        <v>42</v>
      </c>
      <c r="X2461">
        <v>27</v>
      </c>
      <c r="Y2461">
        <v>26</v>
      </c>
      <c r="Z2461">
        <v>15</v>
      </c>
      <c r="AA2461">
        <v>3</v>
      </c>
      <c r="AB2461">
        <v>62</v>
      </c>
      <c r="AC2461">
        <v>25</v>
      </c>
      <c r="AD2461">
        <v>69</v>
      </c>
      <c r="AE2461">
        <v>54</v>
      </c>
      <c r="AF2461">
        <v>35</v>
      </c>
      <c r="AG2461">
        <v>39</v>
      </c>
      <c r="AH2461">
        <v>11</v>
      </c>
      <c r="AI2461">
        <v>131</v>
      </c>
      <c r="AJ2461">
        <v>6</v>
      </c>
      <c r="AK2461">
        <v>142</v>
      </c>
      <c r="AL2461">
        <v>1547</v>
      </c>
      <c r="AM2461">
        <v>1599</v>
      </c>
      <c r="AO2461">
        <v>19.851428571428571</v>
      </c>
      <c r="AP2461">
        <v>18.720000000000002</v>
      </c>
      <c r="AQ2461">
        <v>18.12857142857143</v>
      </c>
      <c r="AR2461">
        <v>14.880000000000003</v>
      </c>
      <c r="AS2461">
        <v>26.245161290322581</v>
      </c>
      <c r="AT2461">
        <v>18.366101694915255</v>
      </c>
      <c r="AU2461">
        <v>16.71864406779661</v>
      </c>
      <c r="AV2461">
        <v>15.31764705882353</v>
      </c>
      <c r="AW2461">
        <v>14.522033898305084</v>
      </c>
      <c r="AX2461">
        <v>20.7</v>
      </c>
      <c r="AY2461">
        <v>7.7142857142857144</v>
      </c>
      <c r="AZ2461">
        <v>8.64</v>
      </c>
      <c r="BA2461">
        <v>32.940000000000005</v>
      </c>
      <c r="BB2461">
        <v>29.4</v>
      </c>
      <c r="BC2461">
        <v>33.381818181818183</v>
      </c>
      <c r="BD2461">
        <v>34.753846153846155</v>
      </c>
      <c r="BE2461">
        <v>21.25714285714286</v>
      </c>
      <c r="BF2461">
        <v>24.88421052631579</v>
      </c>
      <c r="BG2461">
        <v>22.145454545454545</v>
      </c>
      <c r="BH2461">
        <v>25.309090909090909</v>
      </c>
      <c r="BI2461">
        <v>16.2</v>
      </c>
      <c r="BJ2461">
        <v>24.133333333333333</v>
      </c>
      <c r="BK2461">
        <v>31.84615384615385</v>
      </c>
      <c r="BL2461">
        <v>29.52</v>
      </c>
      <c r="BM2461">
        <v>40.800000000000004</v>
      </c>
      <c r="BN2461">
        <v>16.316129032258065</v>
      </c>
      <c r="BO2461">
        <v>24.911999999999999</v>
      </c>
      <c r="BP2461">
        <v>8.7130434782608699</v>
      </c>
      <c r="BQ2461">
        <v>24.333333333333336</v>
      </c>
      <c r="BR2461">
        <v>34.148571428571429</v>
      </c>
      <c r="BS2461">
        <v>33.969230769230769</v>
      </c>
      <c r="BT2461">
        <v>33.709090909090911</v>
      </c>
      <c r="BU2461">
        <v>9.8106870229007637</v>
      </c>
      <c r="BV2461">
        <v>27.6</v>
      </c>
      <c r="BW2461">
        <v>13.943661971830986</v>
      </c>
      <c r="BX2461">
        <v>19.952424046541694</v>
      </c>
      <c r="BY2461">
        <v>22.237341433203959</v>
      </c>
      <c r="BZ2461">
        <v>2460</v>
      </c>
    </row>
    <row r="2462" spans="1:78" x14ac:dyDescent="0.25">
      <c r="A2462">
        <v>2461</v>
      </c>
      <c r="B2462" t="s">
        <v>2531</v>
      </c>
      <c r="C2462">
        <v>70</v>
      </c>
      <c r="D2462">
        <v>50</v>
      </c>
      <c r="E2462">
        <v>55</v>
      </c>
      <c r="F2462">
        <v>75</v>
      </c>
      <c r="G2462">
        <v>31</v>
      </c>
      <c r="H2462">
        <v>60</v>
      </c>
      <c r="I2462">
        <v>59</v>
      </c>
      <c r="J2462">
        <v>50</v>
      </c>
      <c r="K2462">
        <v>58</v>
      </c>
      <c r="L2462">
        <v>56</v>
      </c>
      <c r="M2462">
        <v>14</v>
      </c>
      <c r="N2462">
        <v>55</v>
      </c>
      <c r="O2462">
        <v>40</v>
      </c>
      <c r="P2462">
        <v>24</v>
      </c>
      <c r="Q2462">
        <v>22</v>
      </c>
      <c r="R2462">
        <v>26</v>
      </c>
      <c r="S2462">
        <v>42</v>
      </c>
      <c r="T2462">
        <v>58</v>
      </c>
      <c r="U2462">
        <v>33</v>
      </c>
      <c r="V2462">
        <v>33</v>
      </c>
      <c r="W2462">
        <v>43</v>
      </c>
      <c r="X2462">
        <v>27</v>
      </c>
      <c r="Y2462">
        <v>26</v>
      </c>
      <c r="Z2462">
        <v>15</v>
      </c>
      <c r="AA2462">
        <v>3</v>
      </c>
      <c r="AB2462">
        <v>62</v>
      </c>
      <c r="AC2462">
        <v>25</v>
      </c>
      <c r="AD2462">
        <v>69</v>
      </c>
      <c r="AE2462">
        <v>54</v>
      </c>
      <c r="AF2462">
        <v>35</v>
      </c>
      <c r="AG2462">
        <v>39</v>
      </c>
      <c r="AH2462">
        <v>11</v>
      </c>
      <c r="AI2462">
        <v>130</v>
      </c>
      <c r="AJ2462">
        <v>6</v>
      </c>
      <c r="AK2462">
        <v>142</v>
      </c>
      <c r="AL2462">
        <v>1550</v>
      </c>
      <c r="AM2462">
        <v>1598</v>
      </c>
      <c r="AO2462">
        <v>19.851428571428571</v>
      </c>
      <c r="AP2462">
        <v>18.720000000000002</v>
      </c>
      <c r="AQ2462">
        <v>18.458181818181817</v>
      </c>
      <c r="AR2462">
        <v>14.880000000000003</v>
      </c>
      <c r="AS2462">
        <v>26.245161290322581</v>
      </c>
      <c r="AT2462">
        <v>18.059999999999999</v>
      </c>
      <c r="AU2462">
        <v>16.71864406779661</v>
      </c>
      <c r="AV2462">
        <v>15.624000000000001</v>
      </c>
      <c r="AW2462">
        <v>14.77241379310345</v>
      </c>
      <c r="AX2462">
        <v>20.7</v>
      </c>
      <c r="AY2462">
        <v>7.7142857142857144</v>
      </c>
      <c r="AZ2462">
        <v>8.64</v>
      </c>
      <c r="BA2462">
        <v>32.940000000000005</v>
      </c>
      <c r="BB2462">
        <v>29.4</v>
      </c>
      <c r="BC2462">
        <v>33.381818181818183</v>
      </c>
      <c r="BD2462">
        <v>34.753846153846155</v>
      </c>
      <c r="BE2462">
        <v>21.25714285714286</v>
      </c>
      <c r="BF2462">
        <v>24.455172413793104</v>
      </c>
      <c r="BG2462">
        <v>22.145454545454545</v>
      </c>
      <c r="BH2462">
        <v>25.309090909090909</v>
      </c>
      <c r="BI2462">
        <v>15.823255813953487</v>
      </c>
      <c r="BJ2462">
        <v>24.133333333333333</v>
      </c>
      <c r="BK2462">
        <v>31.84615384615385</v>
      </c>
      <c r="BL2462">
        <v>29.52</v>
      </c>
      <c r="BM2462">
        <v>40.800000000000004</v>
      </c>
      <c r="BN2462">
        <v>16.316129032258065</v>
      </c>
      <c r="BO2462">
        <v>24.911999999999999</v>
      </c>
      <c r="BP2462">
        <v>8.7130434782608699</v>
      </c>
      <c r="BQ2462">
        <v>24.333333333333336</v>
      </c>
      <c r="BR2462">
        <v>34.148571428571429</v>
      </c>
      <c r="BS2462">
        <v>33.969230769230769</v>
      </c>
      <c r="BT2462">
        <v>33.709090909090911</v>
      </c>
      <c r="BU2462">
        <v>9.8861538461538458</v>
      </c>
      <c r="BV2462">
        <v>27.6</v>
      </c>
      <c r="BW2462">
        <v>13.943661971830986</v>
      </c>
      <c r="BX2462">
        <v>19.913806451612903</v>
      </c>
      <c r="BY2462">
        <v>22.227261950034212</v>
      </c>
      <c r="BZ2462">
        <v>2461</v>
      </c>
    </row>
    <row r="2463" spans="1:78" x14ac:dyDescent="0.25">
      <c r="A2463">
        <v>2462</v>
      </c>
      <c r="B2463" t="s">
        <v>2532</v>
      </c>
      <c r="C2463">
        <v>70</v>
      </c>
      <c r="D2463">
        <v>50</v>
      </c>
      <c r="E2463">
        <v>56</v>
      </c>
      <c r="F2463">
        <v>75</v>
      </c>
      <c r="G2463">
        <v>31</v>
      </c>
      <c r="H2463">
        <v>59</v>
      </c>
      <c r="I2463">
        <v>59</v>
      </c>
      <c r="J2463">
        <v>50</v>
      </c>
      <c r="K2463">
        <v>58</v>
      </c>
      <c r="L2463">
        <v>56</v>
      </c>
      <c r="M2463">
        <v>14</v>
      </c>
      <c r="N2463">
        <v>55</v>
      </c>
      <c r="O2463">
        <v>40</v>
      </c>
      <c r="P2463">
        <v>24</v>
      </c>
      <c r="Q2463">
        <v>23</v>
      </c>
      <c r="R2463">
        <v>26</v>
      </c>
      <c r="S2463">
        <v>42</v>
      </c>
      <c r="T2463">
        <v>58</v>
      </c>
      <c r="U2463">
        <v>34</v>
      </c>
      <c r="V2463">
        <v>33</v>
      </c>
      <c r="W2463">
        <v>42</v>
      </c>
      <c r="X2463">
        <v>27</v>
      </c>
      <c r="Y2463">
        <v>26</v>
      </c>
      <c r="Z2463">
        <v>15</v>
      </c>
      <c r="AA2463">
        <v>3</v>
      </c>
      <c r="AB2463">
        <v>70</v>
      </c>
      <c r="AC2463">
        <v>25</v>
      </c>
      <c r="AD2463">
        <v>67</v>
      </c>
      <c r="AE2463">
        <v>54</v>
      </c>
      <c r="AF2463">
        <v>35</v>
      </c>
      <c r="AG2463">
        <v>40</v>
      </c>
      <c r="AH2463">
        <v>11</v>
      </c>
      <c r="AI2463">
        <v>131</v>
      </c>
      <c r="AJ2463">
        <v>6</v>
      </c>
      <c r="AK2463">
        <v>140</v>
      </c>
      <c r="AL2463">
        <v>1558</v>
      </c>
      <c r="AM2463">
        <v>1605</v>
      </c>
      <c r="AO2463">
        <v>19.851428571428571</v>
      </c>
      <c r="AP2463">
        <v>18.720000000000002</v>
      </c>
      <c r="AQ2463">
        <v>18.12857142857143</v>
      </c>
      <c r="AR2463">
        <v>14.880000000000003</v>
      </c>
      <c r="AS2463">
        <v>26.245161290322581</v>
      </c>
      <c r="AT2463">
        <v>18.366101694915255</v>
      </c>
      <c r="AU2463">
        <v>16.71864406779661</v>
      </c>
      <c r="AV2463">
        <v>15.624000000000001</v>
      </c>
      <c r="AW2463">
        <v>14.77241379310345</v>
      </c>
      <c r="AX2463">
        <v>20.7</v>
      </c>
      <c r="AY2463">
        <v>7.7142857142857144</v>
      </c>
      <c r="AZ2463">
        <v>8.64</v>
      </c>
      <c r="BA2463">
        <v>32.940000000000005</v>
      </c>
      <c r="BB2463">
        <v>29.4</v>
      </c>
      <c r="BC2463">
        <v>31.930434782608696</v>
      </c>
      <c r="BD2463">
        <v>34.753846153846155</v>
      </c>
      <c r="BE2463">
        <v>21.25714285714286</v>
      </c>
      <c r="BF2463">
        <v>24.455172413793104</v>
      </c>
      <c r="BG2463">
        <v>21.494117647058825</v>
      </c>
      <c r="BH2463">
        <v>25.309090909090909</v>
      </c>
      <c r="BI2463">
        <v>16.2</v>
      </c>
      <c r="BJ2463">
        <v>24.133333333333333</v>
      </c>
      <c r="BK2463">
        <v>31.84615384615385</v>
      </c>
      <c r="BL2463">
        <v>29.52</v>
      </c>
      <c r="BM2463">
        <v>40.800000000000004</v>
      </c>
      <c r="BN2463">
        <v>14.451428571428572</v>
      </c>
      <c r="BO2463">
        <v>24.911999999999999</v>
      </c>
      <c r="BP2463">
        <v>8.9731343283582081</v>
      </c>
      <c r="BQ2463">
        <v>24.333333333333336</v>
      </c>
      <c r="BR2463">
        <v>34.148571428571429</v>
      </c>
      <c r="BS2463">
        <v>33.119999999999997</v>
      </c>
      <c r="BT2463">
        <v>33.709090909090911</v>
      </c>
      <c r="BU2463">
        <v>9.8106870229007637</v>
      </c>
      <c r="BV2463">
        <v>27.6</v>
      </c>
      <c r="BW2463">
        <v>14.142857142857142</v>
      </c>
      <c r="BX2463">
        <v>19.811553273427471</v>
      </c>
      <c r="BY2463">
        <v>22.102657405505209</v>
      </c>
      <c r="BZ2463">
        <v>2462</v>
      </c>
    </row>
    <row r="2464" spans="1:78" x14ac:dyDescent="0.25">
      <c r="A2464">
        <v>2463</v>
      </c>
      <c r="B2464" t="s">
        <v>2533</v>
      </c>
      <c r="C2464">
        <v>70</v>
      </c>
      <c r="D2464">
        <v>50</v>
      </c>
      <c r="E2464">
        <v>56</v>
      </c>
      <c r="F2464">
        <v>74</v>
      </c>
      <c r="G2464">
        <v>31</v>
      </c>
      <c r="H2464">
        <v>60</v>
      </c>
      <c r="I2464">
        <v>58</v>
      </c>
      <c r="J2464">
        <v>50</v>
      </c>
      <c r="K2464">
        <v>58</v>
      </c>
      <c r="L2464">
        <v>55</v>
      </c>
      <c r="M2464">
        <v>14</v>
      </c>
      <c r="N2464">
        <v>54</v>
      </c>
      <c r="O2464">
        <v>40</v>
      </c>
      <c r="P2464">
        <v>24</v>
      </c>
      <c r="Q2464">
        <v>22</v>
      </c>
      <c r="R2464">
        <v>26</v>
      </c>
      <c r="S2464">
        <v>42</v>
      </c>
      <c r="T2464">
        <v>58</v>
      </c>
      <c r="U2464">
        <v>34</v>
      </c>
      <c r="V2464">
        <v>33</v>
      </c>
      <c r="W2464">
        <v>42</v>
      </c>
      <c r="X2464">
        <v>27</v>
      </c>
      <c r="Y2464">
        <v>26</v>
      </c>
      <c r="Z2464">
        <v>15</v>
      </c>
      <c r="AA2464">
        <v>3</v>
      </c>
      <c r="AB2464">
        <v>70</v>
      </c>
      <c r="AC2464">
        <v>25</v>
      </c>
      <c r="AD2464">
        <v>67</v>
      </c>
      <c r="AE2464">
        <v>54</v>
      </c>
      <c r="AF2464">
        <v>35</v>
      </c>
      <c r="AG2464">
        <v>41</v>
      </c>
      <c r="AH2464">
        <v>11</v>
      </c>
      <c r="AI2464">
        <v>131</v>
      </c>
      <c r="AJ2464">
        <v>6</v>
      </c>
      <c r="AK2464">
        <v>141</v>
      </c>
      <c r="AL2464">
        <v>1552</v>
      </c>
      <c r="AM2464">
        <v>1603</v>
      </c>
      <c r="AO2464">
        <v>19.851428571428571</v>
      </c>
      <c r="AP2464">
        <v>18.720000000000002</v>
      </c>
      <c r="AQ2464">
        <v>18.12857142857143</v>
      </c>
      <c r="AR2464">
        <v>15.081081081081082</v>
      </c>
      <c r="AS2464">
        <v>26.245161290322581</v>
      </c>
      <c r="AT2464">
        <v>18.059999999999999</v>
      </c>
      <c r="AU2464">
        <v>17.006896551724139</v>
      </c>
      <c r="AV2464">
        <v>15.624000000000001</v>
      </c>
      <c r="AW2464">
        <v>14.77241379310345</v>
      </c>
      <c r="AX2464">
        <v>21.076363636363638</v>
      </c>
      <c r="AY2464">
        <v>7.7142857142857144</v>
      </c>
      <c r="AZ2464">
        <v>8.8000000000000007</v>
      </c>
      <c r="BA2464">
        <v>32.940000000000005</v>
      </c>
      <c r="BB2464">
        <v>29.4</v>
      </c>
      <c r="BC2464">
        <v>33.381818181818183</v>
      </c>
      <c r="BD2464">
        <v>34.753846153846155</v>
      </c>
      <c r="BE2464">
        <v>21.25714285714286</v>
      </c>
      <c r="BF2464">
        <v>24.455172413793104</v>
      </c>
      <c r="BG2464">
        <v>21.494117647058825</v>
      </c>
      <c r="BH2464">
        <v>25.309090909090909</v>
      </c>
      <c r="BI2464">
        <v>16.2</v>
      </c>
      <c r="BJ2464">
        <v>24.133333333333333</v>
      </c>
      <c r="BK2464">
        <v>31.84615384615385</v>
      </c>
      <c r="BL2464">
        <v>29.52</v>
      </c>
      <c r="BM2464">
        <v>40.800000000000004</v>
      </c>
      <c r="BN2464">
        <v>14.451428571428572</v>
      </c>
      <c r="BO2464">
        <v>24.911999999999999</v>
      </c>
      <c r="BP2464">
        <v>8.9731343283582081</v>
      </c>
      <c r="BQ2464">
        <v>24.333333333333336</v>
      </c>
      <c r="BR2464">
        <v>34.148571428571429</v>
      </c>
      <c r="BS2464">
        <v>32.312195121951227</v>
      </c>
      <c r="BT2464">
        <v>33.709090909090911</v>
      </c>
      <c r="BU2464">
        <v>9.8106870229007637</v>
      </c>
      <c r="BV2464">
        <v>27.6</v>
      </c>
      <c r="BW2464">
        <v>14.042553191489363</v>
      </c>
      <c r="BX2464">
        <v>19.88814432989691</v>
      </c>
      <c r="BY2464">
        <v>22.118418035495338</v>
      </c>
      <c r="BZ2464">
        <v>2463</v>
      </c>
    </row>
    <row r="2465" spans="1:78" x14ac:dyDescent="0.25">
      <c r="A2465">
        <v>2464</v>
      </c>
      <c r="B2465" t="s">
        <v>2534</v>
      </c>
      <c r="C2465">
        <v>70</v>
      </c>
      <c r="D2465">
        <v>50</v>
      </c>
      <c r="E2465">
        <v>55</v>
      </c>
      <c r="F2465">
        <v>75</v>
      </c>
      <c r="G2465">
        <v>31</v>
      </c>
      <c r="H2465">
        <v>60</v>
      </c>
      <c r="I2465">
        <v>59</v>
      </c>
      <c r="J2465">
        <v>50</v>
      </c>
      <c r="K2465">
        <v>59</v>
      </c>
      <c r="L2465">
        <v>56</v>
      </c>
      <c r="M2465">
        <v>14</v>
      </c>
      <c r="N2465">
        <v>55</v>
      </c>
      <c r="O2465">
        <v>40</v>
      </c>
      <c r="P2465">
        <v>23</v>
      </c>
      <c r="Q2465">
        <v>22</v>
      </c>
      <c r="R2465">
        <v>26</v>
      </c>
      <c r="S2465">
        <v>42</v>
      </c>
      <c r="T2465">
        <v>58</v>
      </c>
      <c r="U2465">
        <v>34</v>
      </c>
      <c r="V2465">
        <v>32</v>
      </c>
      <c r="W2465">
        <v>42</v>
      </c>
      <c r="X2465">
        <v>27</v>
      </c>
      <c r="Y2465">
        <v>26</v>
      </c>
      <c r="Z2465">
        <v>15</v>
      </c>
      <c r="AA2465">
        <v>3</v>
      </c>
      <c r="AB2465">
        <v>70</v>
      </c>
      <c r="AC2465">
        <v>25</v>
      </c>
      <c r="AD2465">
        <v>72</v>
      </c>
      <c r="AE2465">
        <v>54</v>
      </c>
      <c r="AF2465">
        <v>35</v>
      </c>
      <c r="AG2465">
        <v>40</v>
      </c>
      <c r="AH2465">
        <v>11</v>
      </c>
      <c r="AI2465">
        <v>131</v>
      </c>
      <c r="AJ2465">
        <v>6</v>
      </c>
      <c r="AK2465">
        <v>142</v>
      </c>
      <c r="AL2465">
        <v>1549</v>
      </c>
      <c r="AM2465">
        <v>1610</v>
      </c>
      <c r="AO2465">
        <v>19.851428571428571</v>
      </c>
      <c r="AP2465">
        <v>18.720000000000002</v>
      </c>
      <c r="AQ2465">
        <v>18.458181818181817</v>
      </c>
      <c r="AR2465">
        <v>14.880000000000003</v>
      </c>
      <c r="AS2465">
        <v>26.245161290322581</v>
      </c>
      <c r="AT2465">
        <v>18.059999999999999</v>
      </c>
      <c r="AU2465">
        <v>16.71864406779661</v>
      </c>
      <c r="AV2465">
        <v>15.624000000000001</v>
      </c>
      <c r="AW2465">
        <v>14.522033898305084</v>
      </c>
      <c r="AX2465">
        <v>20.7</v>
      </c>
      <c r="AY2465">
        <v>7.7142857142857144</v>
      </c>
      <c r="AZ2465">
        <v>8.64</v>
      </c>
      <c r="BA2465">
        <v>32.940000000000005</v>
      </c>
      <c r="BB2465">
        <v>30.678260869565221</v>
      </c>
      <c r="BC2465">
        <v>33.381818181818183</v>
      </c>
      <c r="BD2465">
        <v>34.753846153846155</v>
      </c>
      <c r="BE2465">
        <v>21.25714285714286</v>
      </c>
      <c r="BF2465">
        <v>24.455172413793104</v>
      </c>
      <c r="BG2465">
        <v>21.494117647058825</v>
      </c>
      <c r="BH2465">
        <v>26.1</v>
      </c>
      <c r="BI2465">
        <v>16.2</v>
      </c>
      <c r="BJ2465">
        <v>24.133333333333333</v>
      </c>
      <c r="BK2465">
        <v>31.84615384615385</v>
      </c>
      <c r="BL2465">
        <v>29.52</v>
      </c>
      <c r="BM2465">
        <v>40.800000000000004</v>
      </c>
      <c r="BN2465">
        <v>14.451428571428572</v>
      </c>
      <c r="BO2465">
        <v>24.911999999999999</v>
      </c>
      <c r="BP2465">
        <v>8.3500000000000014</v>
      </c>
      <c r="BQ2465">
        <v>24.333333333333336</v>
      </c>
      <c r="BR2465">
        <v>34.148571428571429</v>
      </c>
      <c r="BS2465">
        <v>33.119999999999997</v>
      </c>
      <c r="BT2465">
        <v>33.709090909090911</v>
      </c>
      <c r="BU2465">
        <v>9.8106870229007637</v>
      </c>
      <c r="BV2465">
        <v>27.6</v>
      </c>
      <c r="BW2465">
        <v>13.943661971830986</v>
      </c>
      <c r="BX2465">
        <v>19.926662362814717</v>
      </c>
      <c r="BY2465">
        <v>22.15604142472645</v>
      </c>
      <c r="BZ2465">
        <v>2464</v>
      </c>
    </row>
    <row r="2466" spans="1:78" x14ac:dyDescent="0.25">
      <c r="A2466">
        <v>2465</v>
      </c>
      <c r="B2466" t="s">
        <v>2535</v>
      </c>
      <c r="C2466">
        <v>69</v>
      </c>
      <c r="D2466">
        <v>50</v>
      </c>
      <c r="E2466">
        <v>55</v>
      </c>
      <c r="F2466">
        <v>75</v>
      </c>
      <c r="G2466">
        <v>31</v>
      </c>
      <c r="H2466">
        <v>60</v>
      </c>
      <c r="I2466">
        <v>59</v>
      </c>
      <c r="J2466">
        <v>50</v>
      </c>
      <c r="K2466">
        <v>59</v>
      </c>
      <c r="L2466">
        <v>56</v>
      </c>
      <c r="M2466">
        <v>14</v>
      </c>
      <c r="N2466">
        <v>52</v>
      </c>
      <c r="O2466">
        <v>40</v>
      </c>
      <c r="P2466">
        <v>24</v>
      </c>
      <c r="Q2466">
        <v>23</v>
      </c>
      <c r="R2466">
        <v>26</v>
      </c>
      <c r="S2466">
        <v>42</v>
      </c>
      <c r="T2466">
        <v>59</v>
      </c>
      <c r="U2466">
        <v>34</v>
      </c>
      <c r="V2466">
        <v>32</v>
      </c>
      <c r="W2466">
        <v>41</v>
      </c>
      <c r="X2466">
        <v>27</v>
      </c>
      <c r="Y2466">
        <v>26</v>
      </c>
      <c r="Z2466">
        <v>15</v>
      </c>
      <c r="AA2466">
        <v>3</v>
      </c>
      <c r="AB2466">
        <v>70</v>
      </c>
      <c r="AC2466">
        <v>25</v>
      </c>
      <c r="AD2466">
        <v>72</v>
      </c>
      <c r="AE2466">
        <v>54</v>
      </c>
      <c r="AF2466">
        <v>35</v>
      </c>
      <c r="AG2466">
        <v>41</v>
      </c>
      <c r="AH2466">
        <v>13</v>
      </c>
      <c r="AI2466">
        <v>129</v>
      </c>
      <c r="AJ2466">
        <v>6</v>
      </c>
      <c r="AK2466">
        <v>142</v>
      </c>
      <c r="AL2466">
        <v>1547</v>
      </c>
      <c r="AM2466">
        <v>1609</v>
      </c>
      <c r="AO2466">
        <v>20.139130434782608</v>
      </c>
      <c r="AP2466">
        <v>18.720000000000002</v>
      </c>
      <c r="AQ2466">
        <v>18.458181818181817</v>
      </c>
      <c r="AR2466">
        <v>14.880000000000003</v>
      </c>
      <c r="AS2466">
        <v>26.245161290322581</v>
      </c>
      <c r="AT2466">
        <v>18.059999999999999</v>
      </c>
      <c r="AU2466">
        <v>16.71864406779661</v>
      </c>
      <c r="AV2466">
        <v>15.624000000000001</v>
      </c>
      <c r="AW2466">
        <v>14.522033898305084</v>
      </c>
      <c r="AX2466">
        <v>20.7</v>
      </c>
      <c r="AY2466">
        <v>7.7142857142857144</v>
      </c>
      <c r="AZ2466">
        <v>9.138461538461538</v>
      </c>
      <c r="BA2466">
        <v>32.940000000000005</v>
      </c>
      <c r="BB2466">
        <v>29.4</v>
      </c>
      <c r="BC2466">
        <v>31.930434782608696</v>
      </c>
      <c r="BD2466">
        <v>34.753846153846155</v>
      </c>
      <c r="BE2466">
        <v>21.25714285714286</v>
      </c>
      <c r="BF2466">
        <v>24.040677966101697</v>
      </c>
      <c r="BG2466">
        <v>21.494117647058825</v>
      </c>
      <c r="BH2466">
        <v>26.1</v>
      </c>
      <c r="BI2466">
        <v>16.595121951219511</v>
      </c>
      <c r="BJ2466">
        <v>24.133333333333333</v>
      </c>
      <c r="BK2466">
        <v>31.84615384615385</v>
      </c>
      <c r="BL2466">
        <v>29.52</v>
      </c>
      <c r="BM2466">
        <v>40.800000000000004</v>
      </c>
      <c r="BN2466">
        <v>14.451428571428572</v>
      </c>
      <c r="BO2466">
        <v>24.911999999999999</v>
      </c>
      <c r="BP2466">
        <v>8.3500000000000014</v>
      </c>
      <c r="BQ2466">
        <v>24.333333333333336</v>
      </c>
      <c r="BR2466">
        <v>34.148571428571429</v>
      </c>
      <c r="BS2466">
        <v>32.312195121951227</v>
      </c>
      <c r="BT2466">
        <v>28.523076923076925</v>
      </c>
      <c r="BU2466">
        <v>9.9627906976744196</v>
      </c>
      <c r="BV2466">
        <v>27.6</v>
      </c>
      <c r="BW2466">
        <v>13.943661971830986</v>
      </c>
      <c r="BX2466">
        <v>19.952424046541694</v>
      </c>
      <c r="BY2466">
        <v>22.011938918435444</v>
      </c>
      <c r="BZ2466">
        <v>2465</v>
      </c>
    </row>
    <row r="2467" spans="1:78" x14ac:dyDescent="0.25">
      <c r="A2467">
        <v>2466</v>
      </c>
      <c r="B2467" t="s">
        <v>2536</v>
      </c>
      <c r="C2467">
        <v>69</v>
      </c>
      <c r="D2467">
        <v>50</v>
      </c>
      <c r="E2467">
        <v>55</v>
      </c>
      <c r="F2467">
        <v>72</v>
      </c>
      <c r="G2467">
        <v>31</v>
      </c>
      <c r="H2467">
        <v>60</v>
      </c>
      <c r="I2467">
        <v>59</v>
      </c>
      <c r="J2467">
        <v>50</v>
      </c>
      <c r="K2467">
        <v>59</v>
      </c>
      <c r="L2467">
        <v>56</v>
      </c>
      <c r="M2467">
        <v>14</v>
      </c>
      <c r="N2467">
        <v>53</v>
      </c>
      <c r="O2467">
        <v>40</v>
      </c>
      <c r="P2467">
        <v>23</v>
      </c>
      <c r="Q2467">
        <v>22</v>
      </c>
      <c r="R2467">
        <v>26</v>
      </c>
      <c r="S2467">
        <v>42</v>
      </c>
      <c r="T2467">
        <v>61</v>
      </c>
      <c r="U2467">
        <v>35</v>
      </c>
      <c r="V2467">
        <v>33</v>
      </c>
      <c r="W2467">
        <v>41</v>
      </c>
      <c r="X2467">
        <v>27</v>
      </c>
      <c r="Y2467">
        <v>26</v>
      </c>
      <c r="Z2467">
        <v>15</v>
      </c>
      <c r="AA2467">
        <v>3</v>
      </c>
      <c r="AB2467">
        <v>70</v>
      </c>
      <c r="AC2467">
        <v>25</v>
      </c>
      <c r="AD2467">
        <v>72</v>
      </c>
      <c r="AE2467">
        <v>54</v>
      </c>
      <c r="AF2467">
        <v>35</v>
      </c>
      <c r="AG2467">
        <v>40</v>
      </c>
      <c r="AH2467">
        <v>11</v>
      </c>
      <c r="AI2467">
        <v>129</v>
      </c>
      <c r="AJ2467">
        <v>6</v>
      </c>
      <c r="AK2467">
        <v>142</v>
      </c>
      <c r="AL2467">
        <v>1541</v>
      </c>
      <c r="AM2467">
        <v>1606</v>
      </c>
      <c r="AO2467">
        <v>20.139130434782608</v>
      </c>
      <c r="AP2467">
        <v>18.720000000000002</v>
      </c>
      <c r="AQ2467">
        <v>18.458181818181817</v>
      </c>
      <c r="AR2467">
        <v>15.5</v>
      </c>
      <c r="AS2467">
        <v>26.245161290322581</v>
      </c>
      <c r="AT2467">
        <v>18.059999999999999</v>
      </c>
      <c r="AU2467">
        <v>16.71864406779661</v>
      </c>
      <c r="AV2467">
        <v>15.624000000000001</v>
      </c>
      <c r="AW2467">
        <v>14.522033898305084</v>
      </c>
      <c r="AX2467">
        <v>20.7</v>
      </c>
      <c r="AY2467">
        <v>7.7142857142857144</v>
      </c>
      <c r="AZ2467">
        <v>8.9660377358490564</v>
      </c>
      <c r="BA2467">
        <v>32.940000000000005</v>
      </c>
      <c r="BB2467">
        <v>30.678260869565221</v>
      </c>
      <c r="BC2467">
        <v>33.381818181818183</v>
      </c>
      <c r="BD2467">
        <v>34.753846153846155</v>
      </c>
      <c r="BE2467">
        <v>21.25714285714286</v>
      </c>
      <c r="BF2467">
        <v>23.252459016393441</v>
      </c>
      <c r="BG2467">
        <v>20.88</v>
      </c>
      <c r="BH2467">
        <v>25.309090909090909</v>
      </c>
      <c r="BI2467">
        <v>16.595121951219511</v>
      </c>
      <c r="BJ2467">
        <v>24.133333333333333</v>
      </c>
      <c r="BK2467">
        <v>31.84615384615385</v>
      </c>
      <c r="BL2467">
        <v>29.52</v>
      </c>
      <c r="BM2467">
        <v>40.800000000000004</v>
      </c>
      <c r="BN2467">
        <v>14.451428571428572</v>
      </c>
      <c r="BO2467">
        <v>24.911999999999999</v>
      </c>
      <c r="BP2467">
        <v>8.3500000000000014</v>
      </c>
      <c r="BQ2467">
        <v>24.333333333333336</v>
      </c>
      <c r="BR2467">
        <v>34.148571428571429</v>
      </c>
      <c r="BS2467">
        <v>33.119999999999997</v>
      </c>
      <c r="BT2467">
        <v>33.709090909090911</v>
      </c>
      <c r="BU2467">
        <v>9.9627906976744196</v>
      </c>
      <c r="BV2467">
        <v>27.6</v>
      </c>
      <c r="BW2467">
        <v>13.943661971830986</v>
      </c>
      <c r="BX2467">
        <v>20.030110317975343</v>
      </c>
      <c r="BY2467">
        <v>22.12026385195319</v>
      </c>
      <c r="BZ2467">
        <v>2466</v>
      </c>
    </row>
    <row r="2468" spans="1:78" x14ac:dyDescent="0.25">
      <c r="A2468">
        <v>2467</v>
      </c>
      <c r="B2468" t="s">
        <v>2537</v>
      </c>
      <c r="C2468">
        <v>69</v>
      </c>
      <c r="D2468">
        <v>50</v>
      </c>
      <c r="E2468">
        <v>55</v>
      </c>
      <c r="F2468">
        <v>72</v>
      </c>
      <c r="G2468">
        <v>31</v>
      </c>
      <c r="H2468">
        <v>59</v>
      </c>
      <c r="I2468">
        <v>58</v>
      </c>
      <c r="J2468">
        <v>50</v>
      </c>
      <c r="K2468">
        <v>59</v>
      </c>
      <c r="L2468">
        <v>56</v>
      </c>
      <c r="M2468">
        <v>14</v>
      </c>
      <c r="N2468">
        <v>53</v>
      </c>
      <c r="O2468">
        <v>40</v>
      </c>
      <c r="P2468">
        <v>24</v>
      </c>
      <c r="Q2468">
        <v>23</v>
      </c>
      <c r="R2468">
        <v>26</v>
      </c>
      <c r="S2468">
        <v>42</v>
      </c>
      <c r="T2468">
        <v>60</v>
      </c>
      <c r="U2468">
        <v>35</v>
      </c>
      <c r="V2468">
        <v>33</v>
      </c>
      <c r="W2468">
        <v>43</v>
      </c>
      <c r="X2468">
        <v>27</v>
      </c>
      <c r="Y2468">
        <v>26</v>
      </c>
      <c r="Z2468">
        <v>15</v>
      </c>
      <c r="AA2468">
        <v>3</v>
      </c>
      <c r="AB2468">
        <v>70</v>
      </c>
      <c r="AC2468">
        <v>25</v>
      </c>
      <c r="AD2468">
        <v>72</v>
      </c>
      <c r="AE2468">
        <v>55</v>
      </c>
      <c r="AF2468">
        <v>35</v>
      </c>
      <c r="AG2468">
        <v>40</v>
      </c>
      <c r="AH2468">
        <v>11</v>
      </c>
      <c r="AI2468">
        <v>124</v>
      </c>
      <c r="AJ2468">
        <v>6</v>
      </c>
      <c r="AK2468">
        <v>142</v>
      </c>
      <c r="AL2468">
        <v>1543</v>
      </c>
      <c r="AM2468">
        <v>1603</v>
      </c>
      <c r="AO2468">
        <v>20.139130434782608</v>
      </c>
      <c r="AP2468">
        <v>18.720000000000002</v>
      </c>
      <c r="AQ2468">
        <v>18.458181818181817</v>
      </c>
      <c r="AR2468">
        <v>15.5</v>
      </c>
      <c r="AS2468">
        <v>26.245161290322581</v>
      </c>
      <c r="AT2468">
        <v>18.366101694915255</v>
      </c>
      <c r="AU2468">
        <v>17.006896551724139</v>
      </c>
      <c r="AV2468">
        <v>15.624000000000001</v>
      </c>
      <c r="AW2468">
        <v>14.522033898305084</v>
      </c>
      <c r="AX2468">
        <v>20.7</v>
      </c>
      <c r="AY2468">
        <v>7.7142857142857144</v>
      </c>
      <c r="AZ2468">
        <v>8.9660377358490564</v>
      </c>
      <c r="BA2468">
        <v>32.940000000000005</v>
      </c>
      <c r="BB2468">
        <v>29.4</v>
      </c>
      <c r="BC2468">
        <v>31.930434782608696</v>
      </c>
      <c r="BD2468">
        <v>34.753846153846155</v>
      </c>
      <c r="BE2468">
        <v>21.25714285714286</v>
      </c>
      <c r="BF2468">
        <v>23.64</v>
      </c>
      <c r="BG2468">
        <v>20.88</v>
      </c>
      <c r="BH2468">
        <v>25.309090909090909</v>
      </c>
      <c r="BI2468">
        <v>15.823255813953487</v>
      </c>
      <c r="BJ2468">
        <v>24.133333333333333</v>
      </c>
      <c r="BK2468">
        <v>31.84615384615385</v>
      </c>
      <c r="BL2468">
        <v>29.52</v>
      </c>
      <c r="BM2468">
        <v>40.800000000000004</v>
      </c>
      <c r="BN2468">
        <v>14.451428571428572</v>
      </c>
      <c r="BO2468">
        <v>24.911999999999999</v>
      </c>
      <c r="BP2468">
        <v>8.3500000000000014</v>
      </c>
      <c r="BQ2468">
        <v>23.890909090909094</v>
      </c>
      <c r="BR2468">
        <v>34.148571428571429</v>
      </c>
      <c r="BS2468">
        <v>33.119999999999997</v>
      </c>
      <c r="BT2468">
        <v>33.709090909090911</v>
      </c>
      <c r="BU2468">
        <v>10.364516129032259</v>
      </c>
      <c r="BV2468">
        <v>27.6</v>
      </c>
      <c r="BW2468">
        <v>13.943661971830986</v>
      </c>
      <c r="BX2468">
        <v>20.004147764095915</v>
      </c>
      <c r="BY2468">
        <v>22.075154920882479</v>
      </c>
      <c r="BZ2468">
        <v>2467</v>
      </c>
    </row>
    <row r="2469" spans="1:78" x14ac:dyDescent="0.25">
      <c r="A2469">
        <v>2468</v>
      </c>
      <c r="B2469" t="s">
        <v>2538</v>
      </c>
      <c r="C2469">
        <v>69</v>
      </c>
      <c r="D2469">
        <v>50</v>
      </c>
      <c r="E2469">
        <v>55</v>
      </c>
      <c r="F2469">
        <v>72</v>
      </c>
      <c r="G2469">
        <v>31</v>
      </c>
      <c r="H2469">
        <v>60</v>
      </c>
      <c r="I2469">
        <v>58</v>
      </c>
      <c r="J2469">
        <v>50</v>
      </c>
      <c r="K2469">
        <v>59</v>
      </c>
      <c r="L2469">
        <v>56</v>
      </c>
      <c r="M2469">
        <v>14</v>
      </c>
      <c r="N2469">
        <v>53</v>
      </c>
      <c r="O2469">
        <v>40</v>
      </c>
      <c r="P2469">
        <v>24</v>
      </c>
      <c r="Q2469">
        <v>22</v>
      </c>
      <c r="R2469">
        <v>26</v>
      </c>
      <c r="S2469">
        <v>42</v>
      </c>
      <c r="T2469">
        <v>60</v>
      </c>
      <c r="U2469">
        <v>35</v>
      </c>
      <c r="V2469">
        <v>33</v>
      </c>
      <c r="W2469">
        <v>43</v>
      </c>
      <c r="X2469">
        <v>27</v>
      </c>
      <c r="Y2469">
        <v>26</v>
      </c>
      <c r="Z2469">
        <v>15</v>
      </c>
      <c r="AA2469">
        <v>3</v>
      </c>
      <c r="AB2469">
        <v>65</v>
      </c>
      <c r="AC2469">
        <v>25</v>
      </c>
      <c r="AD2469">
        <v>72</v>
      </c>
      <c r="AE2469">
        <v>54</v>
      </c>
      <c r="AF2469">
        <v>34</v>
      </c>
      <c r="AG2469">
        <v>40</v>
      </c>
      <c r="AH2469">
        <v>11</v>
      </c>
      <c r="AI2469">
        <v>124</v>
      </c>
      <c r="AJ2469">
        <v>6</v>
      </c>
      <c r="AK2469">
        <v>138</v>
      </c>
      <c r="AL2469">
        <v>1532</v>
      </c>
      <c r="AM2469">
        <v>1592</v>
      </c>
      <c r="AO2469">
        <v>20.139130434782608</v>
      </c>
      <c r="AP2469">
        <v>18.720000000000002</v>
      </c>
      <c r="AQ2469">
        <v>18.458181818181817</v>
      </c>
      <c r="AR2469">
        <v>15.5</v>
      </c>
      <c r="AS2469">
        <v>26.245161290322581</v>
      </c>
      <c r="AT2469">
        <v>18.059999999999999</v>
      </c>
      <c r="AU2469">
        <v>17.006896551724139</v>
      </c>
      <c r="AV2469">
        <v>15.624000000000001</v>
      </c>
      <c r="AW2469">
        <v>14.522033898305084</v>
      </c>
      <c r="AX2469">
        <v>20.7</v>
      </c>
      <c r="AY2469">
        <v>7.7142857142857144</v>
      </c>
      <c r="AZ2469">
        <v>8.9660377358490564</v>
      </c>
      <c r="BA2469">
        <v>32.940000000000005</v>
      </c>
      <c r="BB2469">
        <v>29.4</v>
      </c>
      <c r="BC2469">
        <v>33.381818181818183</v>
      </c>
      <c r="BD2469">
        <v>34.753846153846155</v>
      </c>
      <c r="BE2469">
        <v>21.25714285714286</v>
      </c>
      <c r="BF2469">
        <v>23.64</v>
      </c>
      <c r="BG2469">
        <v>20.88</v>
      </c>
      <c r="BH2469">
        <v>25.309090909090909</v>
      </c>
      <c r="BI2469">
        <v>15.823255813953487</v>
      </c>
      <c r="BJ2469">
        <v>24.133333333333333</v>
      </c>
      <c r="BK2469">
        <v>31.84615384615385</v>
      </c>
      <c r="BL2469">
        <v>29.52</v>
      </c>
      <c r="BM2469">
        <v>40.800000000000004</v>
      </c>
      <c r="BN2469">
        <v>15.563076923076922</v>
      </c>
      <c r="BO2469">
        <v>24.911999999999999</v>
      </c>
      <c r="BP2469">
        <v>8.3500000000000014</v>
      </c>
      <c r="BQ2469">
        <v>24.333333333333336</v>
      </c>
      <c r="BR2469">
        <v>35.152941176470591</v>
      </c>
      <c r="BS2469">
        <v>33.119999999999997</v>
      </c>
      <c r="BT2469">
        <v>33.709090909090911</v>
      </c>
      <c r="BU2469">
        <v>10.364516129032259</v>
      </c>
      <c r="BV2469">
        <v>27.6</v>
      </c>
      <c r="BW2469">
        <v>14.347826086956522</v>
      </c>
      <c r="BX2469">
        <v>20.147780678851174</v>
      </c>
      <c r="BY2469">
        <v>22.219025303223138</v>
      </c>
      <c r="BZ2469">
        <v>2468</v>
      </c>
    </row>
    <row r="2470" spans="1:78" x14ac:dyDescent="0.25">
      <c r="A2470">
        <v>2469</v>
      </c>
      <c r="B2470" t="s">
        <v>2539</v>
      </c>
      <c r="C2470">
        <v>68</v>
      </c>
      <c r="D2470">
        <v>44</v>
      </c>
      <c r="E2470">
        <v>55</v>
      </c>
      <c r="F2470">
        <v>71</v>
      </c>
      <c r="G2470">
        <v>31</v>
      </c>
      <c r="H2470">
        <v>58</v>
      </c>
      <c r="I2470">
        <v>58</v>
      </c>
      <c r="J2470">
        <v>50</v>
      </c>
      <c r="K2470">
        <v>59</v>
      </c>
      <c r="L2470">
        <v>57</v>
      </c>
      <c r="M2470">
        <v>14</v>
      </c>
      <c r="N2470">
        <v>52</v>
      </c>
      <c r="O2470">
        <v>40</v>
      </c>
      <c r="P2470">
        <v>24</v>
      </c>
      <c r="Q2470">
        <v>22</v>
      </c>
      <c r="R2470">
        <v>26</v>
      </c>
      <c r="S2470">
        <v>42</v>
      </c>
      <c r="T2470">
        <v>61</v>
      </c>
      <c r="U2470">
        <v>36</v>
      </c>
      <c r="V2470">
        <v>33</v>
      </c>
      <c r="W2470">
        <v>43</v>
      </c>
      <c r="X2470">
        <v>27</v>
      </c>
      <c r="Y2470">
        <v>26</v>
      </c>
      <c r="Z2470">
        <v>15</v>
      </c>
      <c r="AA2470">
        <v>3</v>
      </c>
      <c r="AB2470">
        <v>65</v>
      </c>
      <c r="AC2470">
        <v>25</v>
      </c>
      <c r="AD2470">
        <v>72</v>
      </c>
      <c r="AE2470">
        <v>55</v>
      </c>
      <c r="AF2470">
        <v>34</v>
      </c>
      <c r="AG2470">
        <v>40</v>
      </c>
      <c r="AH2470">
        <v>11</v>
      </c>
      <c r="AI2470">
        <v>123</v>
      </c>
      <c r="AJ2470">
        <v>7</v>
      </c>
      <c r="AK2470">
        <v>151</v>
      </c>
      <c r="AL2470">
        <v>1530</v>
      </c>
      <c r="AM2470">
        <v>1598</v>
      </c>
      <c r="AO2470">
        <v>20.435294117647061</v>
      </c>
      <c r="AP2470">
        <v>21.272727272727273</v>
      </c>
      <c r="AQ2470">
        <v>18.458181818181817</v>
      </c>
      <c r="AR2470">
        <v>15.718309859154932</v>
      </c>
      <c r="AS2470">
        <v>26.245161290322581</v>
      </c>
      <c r="AT2470">
        <v>18.682758620689654</v>
      </c>
      <c r="AU2470">
        <v>17.006896551724139</v>
      </c>
      <c r="AV2470">
        <v>15.624000000000001</v>
      </c>
      <c r="AW2470">
        <v>14.522033898305084</v>
      </c>
      <c r="AX2470">
        <v>20.336842105263159</v>
      </c>
      <c r="AY2470">
        <v>7.7142857142857144</v>
      </c>
      <c r="AZ2470">
        <v>9.138461538461538</v>
      </c>
      <c r="BA2470">
        <v>32.940000000000005</v>
      </c>
      <c r="BB2470">
        <v>29.4</v>
      </c>
      <c r="BC2470">
        <v>33.381818181818183</v>
      </c>
      <c r="BD2470">
        <v>34.753846153846155</v>
      </c>
      <c r="BE2470">
        <v>21.25714285714286</v>
      </c>
      <c r="BF2470">
        <v>23.252459016393441</v>
      </c>
      <c r="BG2470">
        <v>20.3</v>
      </c>
      <c r="BH2470">
        <v>25.309090909090909</v>
      </c>
      <c r="BI2470">
        <v>15.823255813953487</v>
      </c>
      <c r="BJ2470">
        <v>24.133333333333333</v>
      </c>
      <c r="BK2470">
        <v>31.84615384615385</v>
      </c>
      <c r="BL2470">
        <v>29.52</v>
      </c>
      <c r="BM2470">
        <v>40.800000000000004</v>
      </c>
      <c r="BN2470">
        <v>15.563076923076922</v>
      </c>
      <c r="BO2470">
        <v>24.911999999999999</v>
      </c>
      <c r="BP2470">
        <v>8.3500000000000014</v>
      </c>
      <c r="BQ2470">
        <v>23.890909090909094</v>
      </c>
      <c r="BR2470">
        <v>35.152941176470591</v>
      </c>
      <c r="BS2470">
        <v>33.119999999999997</v>
      </c>
      <c r="BT2470">
        <v>33.709090909090911</v>
      </c>
      <c r="BU2470">
        <v>10.448780487804878</v>
      </c>
      <c r="BV2470">
        <v>23.657142857142858</v>
      </c>
      <c r="BW2470">
        <v>13.112582781456954</v>
      </c>
      <c r="BX2470">
        <v>20.174117647058821</v>
      </c>
      <c r="BY2470">
        <v>22.181281998693141</v>
      </c>
      <c r="BZ2470">
        <v>2469</v>
      </c>
    </row>
    <row r="2471" spans="1:78" x14ac:dyDescent="0.25">
      <c r="A2471">
        <v>2470</v>
      </c>
      <c r="B2471" t="s">
        <v>2540</v>
      </c>
      <c r="C2471">
        <v>68</v>
      </c>
      <c r="D2471">
        <v>44</v>
      </c>
      <c r="E2471">
        <v>55</v>
      </c>
      <c r="F2471">
        <v>71</v>
      </c>
      <c r="G2471">
        <v>31</v>
      </c>
      <c r="H2471">
        <v>58</v>
      </c>
      <c r="I2471">
        <v>58</v>
      </c>
      <c r="J2471">
        <v>51</v>
      </c>
      <c r="K2471">
        <v>59</v>
      </c>
      <c r="L2471">
        <v>56</v>
      </c>
      <c r="M2471">
        <v>14</v>
      </c>
      <c r="N2471">
        <v>52</v>
      </c>
      <c r="O2471">
        <v>40</v>
      </c>
      <c r="P2471">
        <v>24</v>
      </c>
      <c r="Q2471">
        <v>23</v>
      </c>
      <c r="R2471">
        <v>26</v>
      </c>
      <c r="S2471">
        <v>42</v>
      </c>
      <c r="T2471">
        <v>61</v>
      </c>
      <c r="U2471">
        <v>34</v>
      </c>
      <c r="V2471">
        <v>33</v>
      </c>
      <c r="W2471">
        <v>43</v>
      </c>
      <c r="X2471">
        <v>27</v>
      </c>
      <c r="Y2471">
        <v>26</v>
      </c>
      <c r="Z2471">
        <v>15</v>
      </c>
      <c r="AA2471">
        <v>3</v>
      </c>
      <c r="AB2471">
        <v>65</v>
      </c>
      <c r="AC2471">
        <v>25</v>
      </c>
      <c r="AD2471">
        <v>72</v>
      </c>
      <c r="AE2471">
        <v>55</v>
      </c>
      <c r="AF2471">
        <v>34</v>
      </c>
      <c r="AG2471">
        <v>40</v>
      </c>
      <c r="AH2471">
        <v>11</v>
      </c>
      <c r="AI2471">
        <v>94</v>
      </c>
      <c r="AJ2471">
        <v>7</v>
      </c>
      <c r="AK2471">
        <v>149</v>
      </c>
      <c r="AL2471">
        <v>1518</v>
      </c>
      <c r="AM2471">
        <v>1566</v>
      </c>
      <c r="AO2471">
        <v>20.435294117647061</v>
      </c>
      <c r="AP2471">
        <v>21.272727272727273</v>
      </c>
      <c r="AQ2471">
        <v>18.458181818181817</v>
      </c>
      <c r="AR2471">
        <v>15.718309859154932</v>
      </c>
      <c r="AS2471">
        <v>26.245161290322581</v>
      </c>
      <c r="AT2471">
        <v>18.682758620689654</v>
      </c>
      <c r="AU2471">
        <v>17.006896551724139</v>
      </c>
      <c r="AV2471">
        <v>15.31764705882353</v>
      </c>
      <c r="AW2471">
        <v>14.522033898305084</v>
      </c>
      <c r="AX2471">
        <v>20.7</v>
      </c>
      <c r="AY2471">
        <v>7.7142857142857144</v>
      </c>
      <c r="AZ2471">
        <v>9.138461538461538</v>
      </c>
      <c r="BA2471">
        <v>32.940000000000005</v>
      </c>
      <c r="BB2471">
        <v>29.4</v>
      </c>
      <c r="BC2471">
        <v>31.930434782608696</v>
      </c>
      <c r="BD2471">
        <v>34.753846153846155</v>
      </c>
      <c r="BE2471">
        <v>21.25714285714286</v>
      </c>
      <c r="BF2471">
        <v>23.252459016393441</v>
      </c>
      <c r="BG2471">
        <v>21.494117647058825</v>
      </c>
      <c r="BH2471">
        <v>25.309090909090909</v>
      </c>
      <c r="BI2471">
        <v>15.823255813953487</v>
      </c>
      <c r="BJ2471">
        <v>24.133333333333333</v>
      </c>
      <c r="BK2471">
        <v>31.84615384615385</v>
      </c>
      <c r="BL2471">
        <v>29.52</v>
      </c>
      <c r="BM2471">
        <v>40.800000000000004</v>
      </c>
      <c r="BN2471">
        <v>15.563076923076922</v>
      </c>
      <c r="BO2471">
        <v>24.911999999999999</v>
      </c>
      <c r="BP2471">
        <v>8.3500000000000014</v>
      </c>
      <c r="BQ2471">
        <v>23.890909090909094</v>
      </c>
      <c r="BR2471">
        <v>35.152941176470591</v>
      </c>
      <c r="BS2471">
        <v>33.119999999999997</v>
      </c>
      <c r="BT2471">
        <v>33.709090909090911</v>
      </c>
      <c r="BU2471">
        <v>13.672340425531916</v>
      </c>
      <c r="BV2471">
        <v>23.657142857142858</v>
      </c>
      <c r="BW2471">
        <v>13.288590604026846</v>
      </c>
      <c r="BX2471">
        <v>20.333596837944665</v>
      </c>
      <c r="BY2471">
        <v>22.326418122202142</v>
      </c>
      <c r="BZ2471">
        <v>2470</v>
      </c>
    </row>
    <row r="2472" spans="1:78" x14ac:dyDescent="0.25">
      <c r="A2472">
        <v>2471</v>
      </c>
      <c r="B2472" t="s">
        <v>2541</v>
      </c>
      <c r="C2472">
        <v>68</v>
      </c>
      <c r="D2472">
        <v>44</v>
      </c>
      <c r="E2472">
        <v>53</v>
      </c>
      <c r="F2472">
        <v>68</v>
      </c>
      <c r="G2472">
        <v>30</v>
      </c>
      <c r="H2472">
        <v>58</v>
      </c>
      <c r="I2472">
        <v>58</v>
      </c>
      <c r="J2472">
        <v>51</v>
      </c>
      <c r="K2472">
        <v>59</v>
      </c>
      <c r="L2472">
        <v>56</v>
      </c>
      <c r="M2472">
        <v>14</v>
      </c>
      <c r="N2472">
        <v>53</v>
      </c>
      <c r="O2472">
        <v>40</v>
      </c>
      <c r="P2472">
        <v>24</v>
      </c>
      <c r="Q2472">
        <v>23</v>
      </c>
      <c r="R2472">
        <v>26</v>
      </c>
      <c r="S2472">
        <v>42</v>
      </c>
      <c r="T2472">
        <v>60</v>
      </c>
      <c r="U2472">
        <v>35</v>
      </c>
      <c r="V2472">
        <v>33</v>
      </c>
      <c r="W2472">
        <v>43</v>
      </c>
      <c r="X2472">
        <v>28</v>
      </c>
      <c r="Y2472">
        <v>26</v>
      </c>
      <c r="Z2472">
        <v>15</v>
      </c>
      <c r="AA2472">
        <v>3</v>
      </c>
      <c r="AB2472">
        <v>65</v>
      </c>
      <c r="AC2472">
        <v>25</v>
      </c>
      <c r="AD2472">
        <v>71</v>
      </c>
      <c r="AE2472">
        <v>55</v>
      </c>
      <c r="AF2472">
        <v>34</v>
      </c>
      <c r="AG2472">
        <v>40</v>
      </c>
      <c r="AH2472">
        <v>11</v>
      </c>
      <c r="AI2472">
        <v>94</v>
      </c>
      <c r="AJ2472">
        <v>7</v>
      </c>
      <c r="AK2472">
        <v>149</v>
      </c>
      <c r="AL2472">
        <v>1519</v>
      </c>
      <c r="AM2472">
        <v>1561</v>
      </c>
      <c r="AO2472">
        <v>20.435294117647061</v>
      </c>
      <c r="AP2472">
        <v>21.272727272727273</v>
      </c>
      <c r="AQ2472">
        <v>19.154716981132076</v>
      </c>
      <c r="AR2472">
        <v>16.411764705882351</v>
      </c>
      <c r="AS2472">
        <v>27.12</v>
      </c>
      <c r="AT2472">
        <v>18.682758620689654</v>
      </c>
      <c r="AU2472">
        <v>17.006896551724139</v>
      </c>
      <c r="AV2472">
        <v>15.31764705882353</v>
      </c>
      <c r="AW2472">
        <v>14.522033898305084</v>
      </c>
      <c r="AX2472">
        <v>20.7</v>
      </c>
      <c r="AY2472">
        <v>7.7142857142857144</v>
      </c>
      <c r="AZ2472">
        <v>8.9660377358490564</v>
      </c>
      <c r="BA2472">
        <v>32.940000000000005</v>
      </c>
      <c r="BB2472">
        <v>29.4</v>
      </c>
      <c r="BC2472">
        <v>31.930434782608696</v>
      </c>
      <c r="BD2472">
        <v>34.753846153846155</v>
      </c>
      <c r="BE2472">
        <v>21.25714285714286</v>
      </c>
      <c r="BF2472">
        <v>23.64</v>
      </c>
      <c r="BG2472">
        <v>20.88</v>
      </c>
      <c r="BH2472">
        <v>25.309090909090909</v>
      </c>
      <c r="BI2472">
        <v>15.823255813953487</v>
      </c>
      <c r="BJ2472">
        <v>23.271428571428572</v>
      </c>
      <c r="BK2472">
        <v>31.84615384615385</v>
      </c>
      <c r="BL2472">
        <v>29.52</v>
      </c>
      <c r="BM2472">
        <v>40.800000000000004</v>
      </c>
      <c r="BN2472">
        <v>15.563076923076922</v>
      </c>
      <c r="BO2472">
        <v>24.911999999999999</v>
      </c>
      <c r="BP2472">
        <v>8.4676056338028172</v>
      </c>
      <c r="BQ2472">
        <v>23.890909090909094</v>
      </c>
      <c r="BR2472">
        <v>35.152941176470591</v>
      </c>
      <c r="BS2472">
        <v>33.119999999999997</v>
      </c>
      <c r="BT2472">
        <v>33.709090909090911</v>
      </c>
      <c r="BU2472">
        <v>13.672340425531916</v>
      </c>
      <c r="BV2472">
        <v>23.657142857142858</v>
      </c>
      <c r="BW2472">
        <v>13.288590604026846</v>
      </c>
      <c r="BX2472">
        <v>20.320210664911126</v>
      </c>
      <c r="BY2472">
        <v>22.382169016651414</v>
      </c>
      <c r="BZ2472">
        <v>2471</v>
      </c>
    </row>
    <row r="2473" spans="1:78" x14ac:dyDescent="0.25">
      <c r="A2473">
        <v>2472</v>
      </c>
      <c r="B2473" t="s">
        <v>2542</v>
      </c>
      <c r="C2473">
        <v>68</v>
      </c>
      <c r="D2473">
        <v>44</v>
      </c>
      <c r="E2473">
        <v>53</v>
      </c>
      <c r="F2473">
        <v>67</v>
      </c>
      <c r="G2473">
        <v>31</v>
      </c>
      <c r="H2473">
        <v>58</v>
      </c>
      <c r="I2473">
        <v>60</v>
      </c>
      <c r="J2473">
        <v>50</v>
      </c>
      <c r="K2473">
        <v>57</v>
      </c>
      <c r="L2473">
        <v>56</v>
      </c>
      <c r="M2473">
        <v>14</v>
      </c>
      <c r="N2473">
        <v>54</v>
      </c>
      <c r="O2473">
        <v>40</v>
      </c>
      <c r="P2473">
        <v>24</v>
      </c>
      <c r="Q2473">
        <v>22</v>
      </c>
      <c r="R2473">
        <v>26</v>
      </c>
      <c r="S2473">
        <v>42</v>
      </c>
      <c r="T2473">
        <v>60</v>
      </c>
      <c r="U2473">
        <v>34</v>
      </c>
      <c r="V2473">
        <v>36</v>
      </c>
      <c r="W2473">
        <v>42</v>
      </c>
      <c r="X2473">
        <v>27</v>
      </c>
      <c r="Y2473">
        <v>26</v>
      </c>
      <c r="Z2473">
        <v>14</v>
      </c>
      <c r="AA2473">
        <v>3</v>
      </c>
      <c r="AB2473">
        <v>67</v>
      </c>
      <c r="AC2473">
        <v>25</v>
      </c>
      <c r="AD2473">
        <v>68</v>
      </c>
      <c r="AE2473">
        <v>55</v>
      </c>
      <c r="AF2473">
        <v>34</v>
      </c>
      <c r="AG2473">
        <v>40</v>
      </c>
      <c r="AH2473">
        <v>12</v>
      </c>
      <c r="AI2473">
        <v>94</v>
      </c>
      <c r="AJ2473">
        <v>7</v>
      </c>
      <c r="AK2473">
        <v>151</v>
      </c>
      <c r="AL2473">
        <v>1516</v>
      </c>
      <c r="AM2473">
        <v>1561</v>
      </c>
      <c r="AO2473">
        <v>20.435294117647061</v>
      </c>
      <c r="AP2473">
        <v>21.272727272727273</v>
      </c>
      <c r="AQ2473">
        <v>19.154716981132076</v>
      </c>
      <c r="AR2473">
        <v>16.656716417910445</v>
      </c>
      <c r="AS2473">
        <v>26.245161290322581</v>
      </c>
      <c r="AT2473">
        <v>18.682758620689654</v>
      </c>
      <c r="AU2473">
        <v>16.440000000000001</v>
      </c>
      <c r="AV2473">
        <v>15.624000000000001</v>
      </c>
      <c r="AW2473">
        <v>15.03157894736842</v>
      </c>
      <c r="AX2473">
        <v>20.7</v>
      </c>
      <c r="AY2473">
        <v>7.7142857142857144</v>
      </c>
      <c r="AZ2473">
        <v>8.8000000000000007</v>
      </c>
      <c r="BA2473">
        <v>32.940000000000005</v>
      </c>
      <c r="BB2473">
        <v>29.4</v>
      </c>
      <c r="BC2473">
        <v>33.381818181818183</v>
      </c>
      <c r="BD2473">
        <v>34.753846153846155</v>
      </c>
      <c r="BE2473">
        <v>21.25714285714286</v>
      </c>
      <c r="BF2473">
        <v>23.64</v>
      </c>
      <c r="BG2473">
        <v>21.494117647058825</v>
      </c>
      <c r="BH2473">
        <v>23.200000000000003</v>
      </c>
      <c r="BI2473">
        <v>16.2</v>
      </c>
      <c r="BJ2473">
        <v>24.133333333333333</v>
      </c>
      <c r="BK2473">
        <v>31.84615384615385</v>
      </c>
      <c r="BL2473">
        <v>31.628571428571433</v>
      </c>
      <c r="BM2473">
        <v>40.800000000000004</v>
      </c>
      <c r="BN2473">
        <v>15.098507462686568</v>
      </c>
      <c r="BO2473">
        <v>24.911999999999999</v>
      </c>
      <c r="BP2473">
        <v>8.8411764705882359</v>
      </c>
      <c r="BQ2473">
        <v>23.890909090909094</v>
      </c>
      <c r="BR2473">
        <v>35.152941176470591</v>
      </c>
      <c r="BS2473">
        <v>33.119999999999997</v>
      </c>
      <c r="BT2473">
        <v>30.900000000000002</v>
      </c>
      <c r="BU2473">
        <v>13.672340425531916</v>
      </c>
      <c r="BV2473">
        <v>23.657142857142858</v>
      </c>
      <c r="BW2473">
        <v>13.112582781456954</v>
      </c>
      <c r="BX2473">
        <v>20.360422163588389</v>
      </c>
      <c r="BY2473">
        <v>22.364957622312435</v>
      </c>
      <c r="BZ2473">
        <v>2472</v>
      </c>
    </row>
    <row r="2474" spans="1:78" x14ac:dyDescent="0.25">
      <c r="A2474">
        <v>2473</v>
      </c>
      <c r="B2474" t="s">
        <v>2543</v>
      </c>
      <c r="C2474">
        <v>68</v>
      </c>
      <c r="D2474">
        <v>44</v>
      </c>
      <c r="E2474">
        <v>53</v>
      </c>
      <c r="F2474">
        <v>67</v>
      </c>
      <c r="G2474">
        <v>30</v>
      </c>
      <c r="H2474">
        <v>58</v>
      </c>
      <c r="I2474">
        <v>60</v>
      </c>
      <c r="J2474">
        <v>50</v>
      </c>
      <c r="K2474">
        <v>57</v>
      </c>
      <c r="L2474">
        <v>56</v>
      </c>
      <c r="M2474">
        <v>14</v>
      </c>
      <c r="N2474">
        <v>54</v>
      </c>
      <c r="O2474">
        <v>40</v>
      </c>
      <c r="P2474">
        <v>24</v>
      </c>
      <c r="Q2474">
        <v>22</v>
      </c>
      <c r="R2474">
        <v>25</v>
      </c>
      <c r="S2474">
        <v>42</v>
      </c>
      <c r="T2474">
        <v>59</v>
      </c>
      <c r="U2474">
        <v>34</v>
      </c>
      <c r="V2474">
        <v>35</v>
      </c>
      <c r="W2474">
        <v>41</v>
      </c>
      <c r="X2474">
        <v>27</v>
      </c>
      <c r="Y2474">
        <v>26</v>
      </c>
      <c r="Z2474">
        <v>14</v>
      </c>
      <c r="AA2474">
        <v>3</v>
      </c>
      <c r="AB2474">
        <v>70</v>
      </c>
      <c r="AC2474">
        <v>25</v>
      </c>
      <c r="AD2474">
        <v>67</v>
      </c>
      <c r="AE2474">
        <v>54</v>
      </c>
      <c r="AF2474">
        <v>34</v>
      </c>
      <c r="AG2474">
        <v>39</v>
      </c>
      <c r="AH2474">
        <v>11</v>
      </c>
      <c r="AI2474">
        <v>97</v>
      </c>
      <c r="AJ2474">
        <v>7</v>
      </c>
      <c r="AK2474">
        <v>152</v>
      </c>
      <c r="AL2474">
        <v>1515</v>
      </c>
      <c r="AM2474">
        <v>1559</v>
      </c>
      <c r="AO2474">
        <v>20.435294117647061</v>
      </c>
      <c r="AP2474">
        <v>21.272727272727273</v>
      </c>
      <c r="AQ2474">
        <v>19.154716981132076</v>
      </c>
      <c r="AR2474">
        <v>16.656716417910445</v>
      </c>
      <c r="AS2474">
        <v>27.12</v>
      </c>
      <c r="AT2474">
        <v>18.682758620689654</v>
      </c>
      <c r="AU2474">
        <v>16.440000000000001</v>
      </c>
      <c r="AV2474">
        <v>15.624000000000001</v>
      </c>
      <c r="AW2474">
        <v>15.03157894736842</v>
      </c>
      <c r="AX2474">
        <v>20.7</v>
      </c>
      <c r="AY2474">
        <v>7.7142857142857144</v>
      </c>
      <c r="AZ2474">
        <v>8.8000000000000007</v>
      </c>
      <c r="BA2474">
        <v>32.940000000000005</v>
      </c>
      <c r="BB2474">
        <v>29.4</v>
      </c>
      <c r="BC2474">
        <v>33.381818181818183</v>
      </c>
      <c r="BD2474">
        <v>36.143999999999998</v>
      </c>
      <c r="BE2474">
        <v>21.25714285714286</v>
      </c>
      <c r="BF2474">
        <v>24.040677966101697</v>
      </c>
      <c r="BG2474">
        <v>21.494117647058825</v>
      </c>
      <c r="BH2474">
        <v>23.862857142857145</v>
      </c>
      <c r="BI2474">
        <v>16.595121951219511</v>
      </c>
      <c r="BJ2474">
        <v>24.133333333333333</v>
      </c>
      <c r="BK2474">
        <v>31.84615384615385</v>
      </c>
      <c r="BL2474">
        <v>31.628571428571433</v>
      </c>
      <c r="BM2474">
        <v>40.800000000000004</v>
      </c>
      <c r="BN2474">
        <v>14.451428571428572</v>
      </c>
      <c r="BO2474">
        <v>24.911999999999999</v>
      </c>
      <c r="BP2474">
        <v>8.9731343283582081</v>
      </c>
      <c r="BQ2474">
        <v>24.333333333333336</v>
      </c>
      <c r="BR2474">
        <v>35.152941176470591</v>
      </c>
      <c r="BS2474">
        <v>33.969230769230769</v>
      </c>
      <c r="BT2474">
        <v>33.709090909090911</v>
      </c>
      <c r="BU2474">
        <v>13.249484536082473</v>
      </c>
      <c r="BV2474">
        <v>23.657142857142858</v>
      </c>
      <c r="BW2474">
        <v>13.026315789473683</v>
      </c>
      <c r="BX2474">
        <v>20.373861386138614</v>
      </c>
      <c r="BY2474">
        <v>22.521023603093521</v>
      </c>
      <c r="BZ2474">
        <v>2473</v>
      </c>
    </row>
    <row r="2475" spans="1:78" x14ac:dyDescent="0.25">
      <c r="A2475">
        <v>2474</v>
      </c>
      <c r="B2475" t="s">
        <v>2544</v>
      </c>
      <c r="C2475">
        <v>68</v>
      </c>
      <c r="D2475">
        <v>44</v>
      </c>
      <c r="E2475">
        <v>53</v>
      </c>
      <c r="F2475">
        <v>67</v>
      </c>
      <c r="G2475">
        <v>30</v>
      </c>
      <c r="H2475">
        <v>58</v>
      </c>
      <c r="I2475">
        <v>61</v>
      </c>
      <c r="J2475">
        <v>50</v>
      </c>
      <c r="K2475">
        <v>57</v>
      </c>
      <c r="L2475">
        <v>56</v>
      </c>
      <c r="M2475">
        <v>14</v>
      </c>
      <c r="N2475">
        <v>53</v>
      </c>
      <c r="O2475">
        <v>40</v>
      </c>
      <c r="P2475">
        <v>24</v>
      </c>
      <c r="Q2475">
        <v>22</v>
      </c>
      <c r="R2475">
        <v>25</v>
      </c>
      <c r="S2475">
        <v>41</v>
      </c>
      <c r="T2475">
        <v>60</v>
      </c>
      <c r="U2475">
        <v>33</v>
      </c>
      <c r="V2475">
        <v>35</v>
      </c>
      <c r="W2475">
        <v>41</v>
      </c>
      <c r="X2475">
        <v>27</v>
      </c>
      <c r="Y2475">
        <v>26</v>
      </c>
      <c r="Z2475">
        <v>14</v>
      </c>
      <c r="AA2475">
        <v>3</v>
      </c>
      <c r="AB2475">
        <v>70</v>
      </c>
      <c r="AC2475">
        <v>25</v>
      </c>
      <c r="AD2475">
        <v>67</v>
      </c>
      <c r="AE2475">
        <v>55</v>
      </c>
      <c r="AF2475">
        <v>34</v>
      </c>
      <c r="AG2475">
        <v>40</v>
      </c>
      <c r="AH2475">
        <v>12</v>
      </c>
      <c r="AI2475">
        <v>94</v>
      </c>
      <c r="AJ2475">
        <v>6</v>
      </c>
      <c r="AK2475">
        <v>149</v>
      </c>
      <c r="AL2475">
        <v>1515</v>
      </c>
      <c r="AM2475">
        <v>1554</v>
      </c>
      <c r="AO2475">
        <v>20.435294117647061</v>
      </c>
      <c r="AP2475">
        <v>21.272727272727273</v>
      </c>
      <c r="AQ2475">
        <v>19.154716981132076</v>
      </c>
      <c r="AR2475">
        <v>16.656716417910445</v>
      </c>
      <c r="AS2475">
        <v>27.12</v>
      </c>
      <c r="AT2475">
        <v>18.682758620689654</v>
      </c>
      <c r="AU2475">
        <v>16.17049180327869</v>
      </c>
      <c r="AV2475">
        <v>15.624000000000001</v>
      </c>
      <c r="AW2475">
        <v>15.03157894736842</v>
      </c>
      <c r="AX2475">
        <v>20.7</v>
      </c>
      <c r="AY2475">
        <v>7.7142857142857144</v>
      </c>
      <c r="AZ2475">
        <v>8.9660377358490564</v>
      </c>
      <c r="BA2475">
        <v>32.940000000000005</v>
      </c>
      <c r="BB2475">
        <v>29.4</v>
      </c>
      <c r="BC2475">
        <v>33.381818181818183</v>
      </c>
      <c r="BD2475">
        <v>36.143999999999998</v>
      </c>
      <c r="BE2475">
        <v>21.775609756097563</v>
      </c>
      <c r="BF2475">
        <v>23.64</v>
      </c>
      <c r="BG2475">
        <v>22.145454545454545</v>
      </c>
      <c r="BH2475">
        <v>23.862857142857145</v>
      </c>
      <c r="BI2475">
        <v>16.595121951219511</v>
      </c>
      <c r="BJ2475">
        <v>24.133333333333333</v>
      </c>
      <c r="BK2475">
        <v>31.84615384615385</v>
      </c>
      <c r="BL2475">
        <v>31.628571428571433</v>
      </c>
      <c r="BM2475">
        <v>40.800000000000004</v>
      </c>
      <c r="BN2475">
        <v>14.451428571428572</v>
      </c>
      <c r="BO2475">
        <v>24.911999999999999</v>
      </c>
      <c r="BP2475">
        <v>8.9731343283582081</v>
      </c>
      <c r="BQ2475">
        <v>23.890909090909094</v>
      </c>
      <c r="BR2475">
        <v>35.152941176470591</v>
      </c>
      <c r="BS2475">
        <v>33.119999999999997</v>
      </c>
      <c r="BT2475">
        <v>30.900000000000002</v>
      </c>
      <c r="BU2475">
        <v>13.672340425531916</v>
      </c>
      <c r="BV2475">
        <v>27.6</v>
      </c>
      <c r="BW2475">
        <v>13.288590604026846</v>
      </c>
      <c r="BX2475">
        <v>20.373861386138614</v>
      </c>
      <c r="BY2475">
        <v>22.493527660920964</v>
      </c>
      <c r="BZ2475">
        <v>2474</v>
      </c>
    </row>
    <row r="2476" spans="1:78" x14ac:dyDescent="0.25">
      <c r="A2476">
        <v>2475</v>
      </c>
      <c r="B2476" t="s">
        <v>2545</v>
      </c>
      <c r="C2476">
        <v>68</v>
      </c>
      <c r="D2476">
        <v>44</v>
      </c>
      <c r="E2476">
        <v>53</v>
      </c>
      <c r="F2476">
        <v>67</v>
      </c>
      <c r="G2476">
        <v>30</v>
      </c>
      <c r="H2476">
        <v>58</v>
      </c>
      <c r="I2476">
        <v>62</v>
      </c>
      <c r="J2476">
        <v>51</v>
      </c>
      <c r="K2476">
        <v>57</v>
      </c>
      <c r="L2476">
        <v>56</v>
      </c>
      <c r="M2476">
        <v>14</v>
      </c>
      <c r="N2476">
        <v>48</v>
      </c>
      <c r="O2476">
        <v>40</v>
      </c>
      <c r="P2476">
        <v>24</v>
      </c>
      <c r="Q2476">
        <v>22</v>
      </c>
      <c r="R2476">
        <v>25</v>
      </c>
      <c r="S2476">
        <v>41</v>
      </c>
      <c r="T2476">
        <v>60</v>
      </c>
      <c r="U2476">
        <v>33</v>
      </c>
      <c r="V2476">
        <v>36</v>
      </c>
      <c r="W2476">
        <v>41</v>
      </c>
      <c r="X2476">
        <v>26</v>
      </c>
      <c r="Y2476">
        <v>26</v>
      </c>
      <c r="Z2476">
        <v>14</v>
      </c>
      <c r="AA2476">
        <v>3</v>
      </c>
      <c r="AB2476">
        <v>70</v>
      </c>
      <c r="AC2476">
        <v>25</v>
      </c>
      <c r="AD2476">
        <v>67</v>
      </c>
      <c r="AE2476">
        <v>55</v>
      </c>
      <c r="AF2476">
        <v>35</v>
      </c>
      <c r="AG2476">
        <v>39</v>
      </c>
      <c r="AH2476">
        <v>12</v>
      </c>
      <c r="AI2476">
        <v>94</v>
      </c>
      <c r="AJ2476">
        <v>6</v>
      </c>
      <c r="AK2476">
        <v>117</v>
      </c>
      <c r="AL2476">
        <v>1503</v>
      </c>
      <c r="AM2476">
        <v>1519</v>
      </c>
      <c r="AO2476">
        <v>20.435294117647061</v>
      </c>
      <c r="AP2476">
        <v>21.272727272727273</v>
      </c>
      <c r="AQ2476">
        <v>19.154716981132076</v>
      </c>
      <c r="AR2476">
        <v>16.656716417910445</v>
      </c>
      <c r="AS2476">
        <v>27.12</v>
      </c>
      <c r="AT2476">
        <v>18.682758620689654</v>
      </c>
      <c r="AU2476">
        <v>15.909677419354837</v>
      </c>
      <c r="AV2476">
        <v>15.31764705882353</v>
      </c>
      <c r="AW2476">
        <v>15.03157894736842</v>
      </c>
      <c r="AX2476">
        <v>20.7</v>
      </c>
      <c r="AY2476">
        <v>7.7142857142857144</v>
      </c>
      <c r="AZ2476">
        <v>9.9</v>
      </c>
      <c r="BA2476">
        <v>32.940000000000005</v>
      </c>
      <c r="BB2476">
        <v>29.4</v>
      </c>
      <c r="BC2476">
        <v>33.381818181818183</v>
      </c>
      <c r="BD2476">
        <v>36.143999999999998</v>
      </c>
      <c r="BE2476">
        <v>21.775609756097563</v>
      </c>
      <c r="BF2476">
        <v>23.64</v>
      </c>
      <c r="BG2476">
        <v>22.145454545454545</v>
      </c>
      <c r="BH2476">
        <v>23.200000000000003</v>
      </c>
      <c r="BI2476">
        <v>16.595121951219511</v>
      </c>
      <c r="BJ2476">
        <v>25.061538461538461</v>
      </c>
      <c r="BK2476">
        <v>31.84615384615385</v>
      </c>
      <c r="BL2476">
        <v>31.628571428571433</v>
      </c>
      <c r="BM2476">
        <v>40.800000000000004</v>
      </c>
      <c r="BN2476">
        <v>14.451428571428572</v>
      </c>
      <c r="BO2476">
        <v>24.911999999999999</v>
      </c>
      <c r="BP2476">
        <v>8.9731343283582081</v>
      </c>
      <c r="BQ2476">
        <v>23.890909090909094</v>
      </c>
      <c r="BR2476">
        <v>34.148571428571429</v>
      </c>
      <c r="BS2476">
        <v>33.969230769230769</v>
      </c>
      <c r="BT2476">
        <v>30.900000000000002</v>
      </c>
      <c r="BU2476">
        <v>13.672340425531916</v>
      </c>
      <c r="BV2476">
        <v>27.6</v>
      </c>
      <c r="BW2476">
        <v>16.923076923076923</v>
      </c>
      <c r="BX2476">
        <v>20.536526946107784</v>
      </c>
      <c r="BY2476">
        <v>22.724178139431775</v>
      </c>
      <c r="BZ2476">
        <v>2475</v>
      </c>
    </row>
    <row r="2477" spans="1:78" x14ac:dyDescent="0.25">
      <c r="A2477">
        <v>2476</v>
      </c>
      <c r="B2477" t="s">
        <v>2546</v>
      </c>
      <c r="C2477">
        <v>68</v>
      </c>
      <c r="D2477">
        <v>44</v>
      </c>
      <c r="E2477">
        <v>52</v>
      </c>
      <c r="F2477">
        <v>67</v>
      </c>
      <c r="G2477">
        <v>30</v>
      </c>
      <c r="H2477">
        <v>57</v>
      </c>
      <c r="I2477">
        <v>61</v>
      </c>
      <c r="J2477">
        <v>51</v>
      </c>
      <c r="K2477">
        <v>57</v>
      </c>
      <c r="L2477">
        <v>56</v>
      </c>
      <c r="M2477">
        <v>14</v>
      </c>
      <c r="N2477">
        <v>50</v>
      </c>
      <c r="O2477">
        <v>40</v>
      </c>
      <c r="P2477">
        <v>24</v>
      </c>
      <c r="Q2477">
        <v>22</v>
      </c>
      <c r="R2477">
        <v>25</v>
      </c>
      <c r="S2477">
        <v>42</v>
      </c>
      <c r="T2477">
        <v>60</v>
      </c>
      <c r="U2477">
        <v>33</v>
      </c>
      <c r="V2477">
        <v>36</v>
      </c>
      <c r="W2477">
        <v>42</v>
      </c>
      <c r="X2477">
        <v>26</v>
      </c>
      <c r="Y2477">
        <v>26</v>
      </c>
      <c r="Z2477">
        <v>14</v>
      </c>
      <c r="AA2477">
        <v>3</v>
      </c>
      <c r="AB2477">
        <v>75</v>
      </c>
      <c r="AC2477">
        <v>25</v>
      </c>
      <c r="AD2477">
        <v>66</v>
      </c>
      <c r="AE2477">
        <v>55</v>
      </c>
      <c r="AF2477">
        <v>34</v>
      </c>
      <c r="AG2477">
        <v>39</v>
      </c>
      <c r="AH2477">
        <v>12</v>
      </c>
      <c r="AI2477">
        <v>95</v>
      </c>
      <c r="AJ2477">
        <v>6</v>
      </c>
      <c r="AK2477">
        <v>117</v>
      </c>
      <c r="AL2477">
        <v>1510</v>
      </c>
      <c r="AM2477">
        <v>1524</v>
      </c>
      <c r="AO2477">
        <v>20.435294117647061</v>
      </c>
      <c r="AP2477">
        <v>21.272727272727273</v>
      </c>
      <c r="AQ2477">
        <v>19.523076923076925</v>
      </c>
      <c r="AR2477">
        <v>16.656716417910445</v>
      </c>
      <c r="AS2477">
        <v>27.12</v>
      </c>
      <c r="AT2477">
        <v>19.010526315789473</v>
      </c>
      <c r="AU2477">
        <v>16.17049180327869</v>
      </c>
      <c r="AV2477">
        <v>15.31764705882353</v>
      </c>
      <c r="AW2477">
        <v>15.03157894736842</v>
      </c>
      <c r="AX2477">
        <v>20.7</v>
      </c>
      <c r="AY2477">
        <v>7.7142857142857144</v>
      </c>
      <c r="AZ2477">
        <v>9.5040000000000013</v>
      </c>
      <c r="BA2477">
        <v>32.940000000000005</v>
      </c>
      <c r="BB2477">
        <v>29.4</v>
      </c>
      <c r="BC2477">
        <v>33.381818181818183</v>
      </c>
      <c r="BD2477">
        <v>36.143999999999998</v>
      </c>
      <c r="BE2477">
        <v>21.25714285714286</v>
      </c>
      <c r="BF2477">
        <v>23.64</v>
      </c>
      <c r="BG2477">
        <v>22.145454545454545</v>
      </c>
      <c r="BH2477">
        <v>23.200000000000003</v>
      </c>
      <c r="BI2477">
        <v>16.2</v>
      </c>
      <c r="BJ2477">
        <v>25.061538461538461</v>
      </c>
      <c r="BK2477">
        <v>31.84615384615385</v>
      </c>
      <c r="BL2477">
        <v>31.628571428571433</v>
      </c>
      <c r="BM2477">
        <v>40.800000000000004</v>
      </c>
      <c r="BN2477">
        <v>13.488</v>
      </c>
      <c r="BO2477">
        <v>24.911999999999999</v>
      </c>
      <c r="BP2477">
        <v>9.1090909090909093</v>
      </c>
      <c r="BQ2477">
        <v>23.890909090909094</v>
      </c>
      <c r="BR2477">
        <v>35.152941176470591</v>
      </c>
      <c r="BS2477">
        <v>33.969230769230769</v>
      </c>
      <c r="BT2477">
        <v>30.900000000000002</v>
      </c>
      <c r="BU2477">
        <v>13.528421052631579</v>
      </c>
      <c r="BV2477">
        <v>27.6</v>
      </c>
      <c r="BW2477">
        <v>16.923076923076923</v>
      </c>
      <c r="BX2477">
        <v>20.441324503311261</v>
      </c>
      <c r="BY2477">
        <v>22.730303838278918</v>
      </c>
      <c r="BZ2477">
        <v>2476</v>
      </c>
    </row>
    <row r="2478" spans="1:78" x14ac:dyDescent="0.25">
      <c r="A2478">
        <v>2477</v>
      </c>
      <c r="B2478" t="s">
        <v>2547</v>
      </c>
      <c r="C2478">
        <v>69</v>
      </c>
      <c r="D2478">
        <v>45</v>
      </c>
      <c r="E2478">
        <v>53</v>
      </c>
      <c r="F2478">
        <v>68</v>
      </c>
      <c r="G2478">
        <v>30</v>
      </c>
      <c r="H2478">
        <v>57</v>
      </c>
      <c r="I2478">
        <v>61</v>
      </c>
      <c r="J2478">
        <v>51</v>
      </c>
      <c r="K2478">
        <v>57</v>
      </c>
      <c r="L2478">
        <v>56</v>
      </c>
      <c r="M2478">
        <v>14</v>
      </c>
      <c r="N2478">
        <v>49</v>
      </c>
      <c r="O2478">
        <v>40</v>
      </c>
      <c r="P2478">
        <v>24</v>
      </c>
      <c r="Q2478">
        <v>22</v>
      </c>
      <c r="R2478">
        <v>25</v>
      </c>
      <c r="S2478">
        <v>41</v>
      </c>
      <c r="T2478">
        <v>60</v>
      </c>
      <c r="U2478">
        <v>33</v>
      </c>
      <c r="V2478">
        <v>35</v>
      </c>
      <c r="W2478">
        <v>42</v>
      </c>
      <c r="X2478">
        <v>27</v>
      </c>
      <c r="Y2478">
        <v>25</v>
      </c>
      <c r="Z2478">
        <v>14</v>
      </c>
      <c r="AA2478">
        <v>3</v>
      </c>
      <c r="AB2478">
        <v>75</v>
      </c>
      <c r="AC2478">
        <v>25</v>
      </c>
      <c r="AD2478">
        <v>66</v>
      </c>
      <c r="AE2478">
        <v>61</v>
      </c>
      <c r="AF2478">
        <v>35</v>
      </c>
      <c r="AG2478">
        <v>39</v>
      </c>
      <c r="AH2478">
        <v>12</v>
      </c>
      <c r="AI2478">
        <v>95</v>
      </c>
      <c r="AJ2478">
        <v>6</v>
      </c>
      <c r="AK2478">
        <v>116</v>
      </c>
      <c r="AL2478">
        <v>1515</v>
      </c>
      <c r="AM2478">
        <v>1531</v>
      </c>
      <c r="AO2478">
        <v>20.139130434782608</v>
      </c>
      <c r="AP2478">
        <v>20.8</v>
      </c>
      <c r="AQ2478">
        <v>19.154716981132076</v>
      </c>
      <c r="AR2478">
        <v>16.411764705882351</v>
      </c>
      <c r="AS2478">
        <v>27.12</v>
      </c>
      <c r="AT2478">
        <v>19.010526315789473</v>
      </c>
      <c r="AU2478">
        <v>16.17049180327869</v>
      </c>
      <c r="AV2478">
        <v>15.31764705882353</v>
      </c>
      <c r="AW2478">
        <v>15.03157894736842</v>
      </c>
      <c r="AX2478">
        <v>20.7</v>
      </c>
      <c r="AY2478">
        <v>7.7142857142857144</v>
      </c>
      <c r="AZ2478">
        <v>9.6979591836734684</v>
      </c>
      <c r="BA2478">
        <v>32.940000000000005</v>
      </c>
      <c r="BB2478">
        <v>29.4</v>
      </c>
      <c r="BC2478">
        <v>33.381818181818183</v>
      </c>
      <c r="BD2478">
        <v>36.143999999999998</v>
      </c>
      <c r="BE2478">
        <v>21.775609756097563</v>
      </c>
      <c r="BF2478">
        <v>23.64</v>
      </c>
      <c r="BG2478">
        <v>22.145454545454545</v>
      </c>
      <c r="BH2478">
        <v>23.862857142857145</v>
      </c>
      <c r="BI2478">
        <v>16.2</v>
      </c>
      <c r="BJ2478">
        <v>24.133333333333333</v>
      </c>
      <c r="BK2478">
        <v>33.119999999999997</v>
      </c>
      <c r="BL2478">
        <v>31.628571428571433</v>
      </c>
      <c r="BM2478">
        <v>40.800000000000004</v>
      </c>
      <c r="BN2478">
        <v>13.488</v>
      </c>
      <c r="BO2478">
        <v>24.911999999999999</v>
      </c>
      <c r="BP2478">
        <v>9.1090909090909093</v>
      </c>
      <c r="BQ2478">
        <v>21.540983606557379</v>
      </c>
      <c r="BR2478">
        <v>34.148571428571429</v>
      </c>
      <c r="BS2478">
        <v>33.969230769230769</v>
      </c>
      <c r="BT2478">
        <v>30.900000000000002</v>
      </c>
      <c r="BU2478">
        <v>13.528421052631579</v>
      </c>
      <c r="BV2478">
        <v>27.6</v>
      </c>
      <c r="BW2478">
        <v>17.068965517241381</v>
      </c>
      <c r="BX2478">
        <v>20.373861386138614</v>
      </c>
      <c r="BY2478">
        <v>22.602588548957204</v>
      </c>
      <c r="BZ2478">
        <v>2477</v>
      </c>
    </row>
    <row r="2479" spans="1:78" x14ac:dyDescent="0.25">
      <c r="A2479">
        <v>2478</v>
      </c>
      <c r="B2479" t="s">
        <v>2548</v>
      </c>
      <c r="C2479">
        <v>69</v>
      </c>
      <c r="D2479">
        <v>45</v>
      </c>
      <c r="E2479">
        <v>53</v>
      </c>
      <c r="F2479">
        <v>67</v>
      </c>
      <c r="G2479">
        <v>30</v>
      </c>
      <c r="H2479">
        <v>57</v>
      </c>
      <c r="I2479">
        <v>62</v>
      </c>
      <c r="J2479">
        <v>52</v>
      </c>
      <c r="K2479">
        <v>57</v>
      </c>
      <c r="L2479">
        <v>56</v>
      </c>
      <c r="M2479">
        <v>14</v>
      </c>
      <c r="N2479">
        <v>48</v>
      </c>
      <c r="O2479">
        <v>40</v>
      </c>
      <c r="P2479">
        <v>24</v>
      </c>
      <c r="Q2479">
        <v>22</v>
      </c>
      <c r="R2479">
        <v>25</v>
      </c>
      <c r="S2479">
        <v>41</v>
      </c>
      <c r="T2479">
        <v>60</v>
      </c>
      <c r="U2479">
        <v>33</v>
      </c>
      <c r="V2479">
        <v>35</v>
      </c>
      <c r="W2479">
        <v>42</v>
      </c>
      <c r="X2479">
        <v>27</v>
      </c>
      <c r="Y2479">
        <v>25</v>
      </c>
      <c r="Z2479">
        <v>14</v>
      </c>
      <c r="AA2479">
        <v>3</v>
      </c>
      <c r="AB2479">
        <v>75</v>
      </c>
      <c r="AC2479">
        <v>25</v>
      </c>
      <c r="AD2479">
        <v>66</v>
      </c>
      <c r="AE2479">
        <v>61</v>
      </c>
      <c r="AF2479">
        <v>35</v>
      </c>
      <c r="AG2479">
        <v>40</v>
      </c>
      <c r="AH2479">
        <v>12</v>
      </c>
      <c r="AI2479">
        <v>95</v>
      </c>
      <c r="AJ2479">
        <v>6</v>
      </c>
      <c r="AK2479">
        <v>117</v>
      </c>
      <c r="AL2479">
        <v>1510</v>
      </c>
      <c r="AM2479">
        <v>1533</v>
      </c>
      <c r="AO2479">
        <v>20.139130434782608</v>
      </c>
      <c r="AP2479">
        <v>20.8</v>
      </c>
      <c r="AQ2479">
        <v>19.154716981132076</v>
      </c>
      <c r="AR2479">
        <v>16.656716417910445</v>
      </c>
      <c r="AS2479">
        <v>27.12</v>
      </c>
      <c r="AT2479">
        <v>19.010526315789473</v>
      </c>
      <c r="AU2479">
        <v>15.909677419354837</v>
      </c>
      <c r="AV2479">
        <v>15.023076923076925</v>
      </c>
      <c r="AW2479">
        <v>15.03157894736842</v>
      </c>
      <c r="AX2479">
        <v>20.7</v>
      </c>
      <c r="AY2479">
        <v>7.7142857142857144</v>
      </c>
      <c r="AZ2479">
        <v>9.9</v>
      </c>
      <c r="BA2479">
        <v>32.940000000000005</v>
      </c>
      <c r="BB2479">
        <v>29.4</v>
      </c>
      <c r="BC2479">
        <v>33.381818181818183</v>
      </c>
      <c r="BD2479">
        <v>36.143999999999998</v>
      </c>
      <c r="BE2479">
        <v>21.775609756097563</v>
      </c>
      <c r="BF2479">
        <v>23.64</v>
      </c>
      <c r="BG2479">
        <v>22.145454545454545</v>
      </c>
      <c r="BH2479">
        <v>23.862857142857145</v>
      </c>
      <c r="BI2479">
        <v>16.2</v>
      </c>
      <c r="BJ2479">
        <v>24.133333333333333</v>
      </c>
      <c r="BK2479">
        <v>33.119999999999997</v>
      </c>
      <c r="BL2479">
        <v>31.628571428571433</v>
      </c>
      <c r="BM2479">
        <v>40.800000000000004</v>
      </c>
      <c r="BN2479">
        <v>13.488</v>
      </c>
      <c r="BO2479">
        <v>24.911999999999999</v>
      </c>
      <c r="BP2479">
        <v>9.1090909090909093</v>
      </c>
      <c r="BQ2479">
        <v>21.540983606557379</v>
      </c>
      <c r="BR2479">
        <v>34.148571428571429</v>
      </c>
      <c r="BS2479">
        <v>33.119999999999997</v>
      </c>
      <c r="BT2479">
        <v>30.900000000000002</v>
      </c>
      <c r="BU2479">
        <v>13.528421052631579</v>
      </c>
      <c r="BV2479">
        <v>27.6</v>
      </c>
      <c r="BW2479">
        <v>16.923076923076923</v>
      </c>
      <c r="BX2479">
        <v>20.441324503311261</v>
      </c>
      <c r="BY2479">
        <v>22.552957560849475</v>
      </c>
      <c r="BZ2479">
        <v>2478</v>
      </c>
    </row>
    <row r="2480" spans="1:78" x14ac:dyDescent="0.25">
      <c r="A2480">
        <v>2479</v>
      </c>
      <c r="B2480" t="s">
        <v>2549</v>
      </c>
      <c r="C2480">
        <v>69</v>
      </c>
      <c r="D2480">
        <v>46</v>
      </c>
      <c r="E2480">
        <v>57</v>
      </c>
      <c r="F2480">
        <v>69</v>
      </c>
      <c r="G2480">
        <v>30</v>
      </c>
      <c r="H2480">
        <v>57</v>
      </c>
      <c r="I2480">
        <v>62</v>
      </c>
      <c r="J2480">
        <v>51</v>
      </c>
      <c r="K2480">
        <v>57</v>
      </c>
      <c r="L2480">
        <v>55</v>
      </c>
      <c r="M2480">
        <v>14</v>
      </c>
      <c r="N2480">
        <v>49</v>
      </c>
      <c r="O2480">
        <v>40</v>
      </c>
      <c r="P2480">
        <v>24</v>
      </c>
      <c r="Q2480">
        <v>22</v>
      </c>
      <c r="R2480">
        <v>25</v>
      </c>
      <c r="S2480">
        <v>41</v>
      </c>
      <c r="T2480">
        <v>58</v>
      </c>
      <c r="U2480">
        <v>33</v>
      </c>
      <c r="V2480">
        <v>35</v>
      </c>
      <c r="W2480">
        <v>41</v>
      </c>
      <c r="X2480">
        <v>27</v>
      </c>
      <c r="Y2480">
        <v>25</v>
      </c>
      <c r="Z2480">
        <v>14</v>
      </c>
      <c r="AA2480">
        <v>3</v>
      </c>
      <c r="AB2480">
        <v>75</v>
      </c>
      <c r="AC2480">
        <v>25</v>
      </c>
      <c r="AD2480">
        <v>67</v>
      </c>
      <c r="AE2480">
        <v>61</v>
      </c>
      <c r="AF2480">
        <v>35</v>
      </c>
      <c r="AG2480">
        <v>40</v>
      </c>
      <c r="AH2480">
        <v>12</v>
      </c>
      <c r="AI2480">
        <v>94</v>
      </c>
      <c r="AJ2480">
        <v>6</v>
      </c>
      <c r="AK2480">
        <v>119</v>
      </c>
      <c r="AL2480">
        <v>1510</v>
      </c>
      <c r="AM2480">
        <v>1538</v>
      </c>
      <c r="AO2480">
        <v>20.139130434782608</v>
      </c>
      <c r="AP2480">
        <v>20.347826086956523</v>
      </c>
      <c r="AQ2480">
        <v>17.810526315789474</v>
      </c>
      <c r="AR2480">
        <v>16.173913043478262</v>
      </c>
      <c r="AS2480">
        <v>27.12</v>
      </c>
      <c r="AT2480">
        <v>19.010526315789473</v>
      </c>
      <c r="AU2480">
        <v>15.909677419354837</v>
      </c>
      <c r="AV2480">
        <v>15.31764705882353</v>
      </c>
      <c r="AW2480">
        <v>15.03157894736842</v>
      </c>
      <c r="AX2480">
        <v>21.076363636363638</v>
      </c>
      <c r="AY2480">
        <v>7.7142857142857144</v>
      </c>
      <c r="AZ2480">
        <v>9.6979591836734684</v>
      </c>
      <c r="BA2480">
        <v>32.940000000000005</v>
      </c>
      <c r="BB2480">
        <v>29.4</v>
      </c>
      <c r="BC2480">
        <v>33.381818181818183</v>
      </c>
      <c r="BD2480">
        <v>36.143999999999998</v>
      </c>
      <c r="BE2480">
        <v>21.775609756097563</v>
      </c>
      <c r="BF2480">
        <v>24.455172413793104</v>
      </c>
      <c r="BG2480">
        <v>22.145454545454545</v>
      </c>
      <c r="BH2480">
        <v>23.862857142857145</v>
      </c>
      <c r="BI2480">
        <v>16.595121951219511</v>
      </c>
      <c r="BJ2480">
        <v>24.133333333333333</v>
      </c>
      <c r="BK2480">
        <v>33.119999999999997</v>
      </c>
      <c r="BL2480">
        <v>31.628571428571433</v>
      </c>
      <c r="BM2480">
        <v>40.800000000000004</v>
      </c>
      <c r="BN2480">
        <v>13.488</v>
      </c>
      <c r="BO2480">
        <v>24.911999999999999</v>
      </c>
      <c r="BP2480">
        <v>8.9731343283582081</v>
      </c>
      <c r="BQ2480">
        <v>21.540983606557379</v>
      </c>
      <c r="BR2480">
        <v>34.148571428571429</v>
      </c>
      <c r="BS2480">
        <v>33.119999999999997</v>
      </c>
      <c r="BT2480">
        <v>30.900000000000002</v>
      </c>
      <c r="BU2480">
        <v>13.672340425531916</v>
      </c>
      <c r="BV2480">
        <v>27.6</v>
      </c>
      <c r="BW2480">
        <v>16.638655462184872</v>
      </c>
      <c r="BX2480">
        <v>20.441324503311261</v>
      </c>
      <c r="BY2480">
        <v>22.527327054083258</v>
      </c>
      <c r="BZ2480">
        <v>2479</v>
      </c>
    </row>
    <row r="2481" spans="1:78" x14ac:dyDescent="0.25">
      <c r="A2481">
        <v>2480</v>
      </c>
      <c r="B2481" t="s">
        <v>2550</v>
      </c>
      <c r="C2481">
        <v>68</v>
      </c>
      <c r="D2481">
        <v>45</v>
      </c>
      <c r="E2481">
        <v>60</v>
      </c>
      <c r="F2481">
        <v>69</v>
      </c>
      <c r="G2481">
        <v>30</v>
      </c>
      <c r="H2481">
        <v>57</v>
      </c>
      <c r="I2481">
        <v>62</v>
      </c>
      <c r="J2481">
        <v>50</v>
      </c>
      <c r="K2481">
        <v>57</v>
      </c>
      <c r="L2481">
        <v>56</v>
      </c>
      <c r="M2481">
        <v>14</v>
      </c>
      <c r="N2481">
        <v>48</v>
      </c>
      <c r="O2481">
        <v>40</v>
      </c>
      <c r="P2481">
        <v>23</v>
      </c>
      <c r="Q2481">
        <v>22</v>
      </c>
      <c r="R2481">
        <v>25</v>
      </c>
      <c r="S2481">
        <v>41</v>
      </c>
      <c r="T2481">
        <v>59</v>
      </c>
      <c r="U2481">
        <v>34</v>
      </c>
      <c r="V2481">
        <v>35</v>
      </c>
      <c r="W2481">
        <v>40</v>
      </c>
      <c r="X2481">
        <v>27</v>
      </c>
      <c r="Y2481">
        <v>25</v>
      </c>
      <c r="Z2481">
        <v>14</v>
      </c>
      <c r="AA2481">
        <v>3</v>
      </c>
      <c r="AB2481">
        <v>75</v>
      </c>
      <c r="AC2481">
        <v>25</v>
      </c>
      <c r="AD2481">
        <v>67</v>
      </c>
      <c r="AE2481">
        <v>61</v>
      </c>
      <c r="AF2481">
        <v>35</v>
      </c>
      <c r="AG2481">
        <v>40</v>
      </c>
      <c r="AH2481">
        <v>12</v>
      </c>
      <c r="AI2481">
        <v>96</v>
      </c>
      <c r="AJ2481">
        <v>6</v>
      </c>
      <c r="AK2481">
        <v>118</v>
      </c>
      <c r="AL2481">
        <v>1510</v>
      </c>
      <c r="AM2481">
        <v>1539</v>
      </c>
      <c r="AO2481">
        <v>20.435294117647061</v>
      </c>
      <c r="AP2481">
        <v>20.8</v>
      </c>
      <c r="AQ2481">
        <v>16.920000000000002</v>
      </c>
      <c r="AR2481">
        <v>16.173913043478262</v>
      </c>
      <c r="AS2481">
        <v>27.12</v>
      </c>
      <c r="AT2481">
        <v>19.010526315789473</v>
      </c>
      <c r="AU2481">
        <v>15.909677419354837</v>
      </c>
      <c r="AV2481">
        <v>15.624000000000001</v>
      </c>
      <c r="AW2481">
        <v>15.03157894736842</v>
      </c>
      <c r="AX2481">
        <v>20.7</v>
      </c>
      <c r="AY2481">
        <v>7.7142857142857144</v>
      </c>
      <c r="AZ2481">
        <v>9.9</v>
      </c>
      <c r="BA2481">
        <v>32.940000000000005</v>
      </c>
      <c r="BB2481">
        <v>30.678260869565221</v>
      </c>
      <c r="BC2481">
        <v>33.381818181818183</v>
      </c>
      <c r="BD2481">
        <v>36.143999999999998</v>
      </c>
      <c r="BE2481">
        <v>21.775609756097563</v>
      </c>
      <c r="BF2481">
        <v>24.040677966101697</v>
      </c>
      <c r="BG2481">
        <v>21.494117647058825</v>
      </c>
      <c r="BH2481">
        <v>23.862857142857145</v>
      </c>
      <c r="BI2481">
        <v>17.009999999999998</v>
      </c>
      <c r="BJ2481">
        <v>24.133333333333333</v>
      </c>
      <c r="BK2481">
        <v>33.119999999999997</v>
      </c>
      <c r="BL2481">
        <v>31.628571428571433</v>
      </c>
      <c r="BM2481">
        <v>40.800000000000004</v>
      </c>
      <c r="BN2481">
        <v>13.488</v>
      </c>
      <c r="BO2481">
        <v>24.911999999999999</v>
      </c>
      <c r="BP2481">
        <v>8.9731343283582081</v>
      </c>
      <c r="BQ2481">
        <v>21.540983606557379</v>
      </c>
      <c r="BR2481">
        <v>34.148571428571429</v>
      </c>
      <c r="BS2481">
        <v>33.119999999999997</v>
      </c>
      <c r="BT2481">
        <v>30.900000000000002</v>
      </c>
      <c r="BU2481">
        <v>13.387500000000001</v>
      </c>
      <c r="BV2481">
        <v>27.6</v>
      </c>
      <c r="BW2481">
        <v>16.779661016949152</v>
      </c>
      <c r="BX2481">
        <v>20.441324503311261</v>
      </c>
      <c r="BY2481">
        <v>22.522894906322669</v>
      </c>
      <c r="BZ2481">
        <v>2480</v>
      </c>
    </row>
    <row r="2482" spans="1:78" x14ac:dyDescent="0.25">
      <c r="A2482">
        <v>2481</v>
      </c>
      <c r="B2482" t="s">
        <v>2551</v>
      </c>
      <c r="C2482">
        <v>68</v>
      </c>
      <c r="D2482">
        <v>45</v>
      </c>
      <c r="E2482">
        <v>59</v>
      </c>
      <c r="F2482">
        <v>66</v>
      </c>
      <c r="G2482">
        <v>30</v>
      </c>
      <c r="H2482">
        <v>57</v>
      </c>
      <c r="I2482">
        <v>62</v>
      </c>
      <c r="J2482">
        <v>51</v>
      </c>
      <c r="K2482">
        <v>57</v>
      </c>
      <c r="L2482">
        <v>57</v>
      </c>
      <c r="M2482">
        <v>14</v>
      </c>
      <c r="N2482">
        <v>48</v>
      </c>
      <c r="O2482">
        <v>40</v>
      </c>
      <c r="P2482">
        <v>23</v>
      </c>
      <c r="Q2482">
        <v>22</v>
      </c>
      <c r="R2482">
        <v>25</v>
      </c>
      <c r="S2482">
        <v>41</v>
      </c>
      <c r="T2482">
        <v>58</v>
      </c>
      <c r="U2482">
        <v>33</v>
      </c>
      <c r="V2482">
        <v>35</v>
      </c>
      <c r="W2482">
        <v>40</v>
      </c>
      <c r="X2482">
        <v>27</v>
      </c>
      <c r="Y2482">
        <v>25</v>
      </c>
      <c r="Z2482">
        <v>14</v>
      </c>
      <c r="AA2482">
        <v>3</v>
      </c>
      <c r="AB2482">
        <v>76</v>
      </c>
      <c r="AC2482">
        <v>25</v>
      </c>
      <c r="AD2482">
        <v>67</v>
      </c>
      <c r="AE2482">
        <v>61</v>
      </c>
      <c r="AF2482">
        <v>35</v>
      </c>
      <c r="AG2482">
        <v>40</v>
      </c>
      <c r="AH2482">
        <v>11</v>
      </c>
      <c r="AI2482">
        <v>94</v>
      </c>
      <c r="AJ2482">
        <v>6</v>
      </c>
      <c r="AK2482">
        <v>118</v>
      </c>
      <c r="AL2482">
        <v>1510</v>
      </c>
      <c r="AM2482">
        <v>1533</v>
      </c>
      <c r="AO2482">
        <v>20.435294117647061</v>
      </c>
      <c r="AP2482">
        <v>20.8</v>
      </c>
      <c r="AQ2482">
        <v>17.206779661016949</v>
      </c>
      <c r="AR2482">
        <v>16.90909090909091</v>
      </c>
      <c r="AS2482">
        <v>27.12</v>
      </c>
      <c r="AT2482">
        <v>19.010526315789473</v>
      </c>
      <c r="AU2482">
        <v>15.909677419354837</v>
      </c>
      <c r="AV2482">
        <v>15.31764705882353</v>
      </c>
      <c r="AW2482">
        <v>15.03157894736842</v>
      </c>
      <c r="AX2482">
        <v>20.336842105263159</v>
      </c>
      <c r="AY2482">
        <v>7.7142857142857144</v>
      </c>
      <c r="AZ2482">
        <v>9.9</v>
      </c>
      <c r="BA2482">
        <v>32.940000000000005</v>
      </c>
      <c r="BB2482">
        <v>30.678260869565221</v>
      </c>
      <c r="BC2482">
        <v>33.381818181818183</v>
      </c>
      <c r="BD2482">
        <v>36.143999999999998</v>
      </c>
      <c r="BE2482">
        <v>21.775609756097563</v>
      </c>
      <c r="BF2482">
        <v>24.455172413793104</v>
      </c>
      <c r="BG2482">
        <v>22.145454545454545</v>
      </c>
      <c r="BH2482">
        <v>23.862857142857145</v>
      </c>
      <c r="BI2482">
        <v>17.009999999999998</v>
      </c>
      <c r="BJ2482">
        <v>24.133333333333333</v>
      </c>
      <c r="BK2482">
        <v>33.119999999999997</v>
      </c>
      <c r="BL2482">
        <v>31.628571428571433</v>
      </c>
      <c r="BM2482">
        <v>40.800000000000004</v>
      </c>
      <c r="BN2482">
        <v>13.310526315789474</v>
      </c>
      <c r="BO2482">
        <v>24.911999999999999</v>
      </c>
      <c r="BP2482">
        <v>8.9731343283582081</v>
      </c>
      <c r="BQ2482">
        <v>21.540983606557379</v>
      </c>
      <c r="BR2482">
        <v>34.148571428571429</v>
      </c>
      <c r="BS2482">
        <v>33.119999999999997</v>
      </c>
      <c r="BT2482">
        <v>33.709090909090911</v>
      </c>
      <c r="BU2482">
        <v>13.672340425531916</v>
      </c>
      <c r="BV2482">
        <v>27.6</v>
      </c>
      <c r="BW2482">
        <v>16.779661016949152</v>
      </c>
      <c r="BX2482">
        <v>20.441324503311261</v>
      </c>
      <c r="BY2482">
        <v>22.611773850276364</v>
      </c>
      <c r="BZ2482">
        <v>2481</v>
      </c>
    </row>
    <row r="2483" spans="1:78" x14ac:dyDescent="0.25">
      <c r="A2483">
        <v>2482</v>
      </c>
      <c r="B2483" t="s">
        <v>2552</v>
      </c>
      <c r="C2483">
        <v>68</v>
      </c>
      <c r="D2483">
        <v>45</v>
      </c>
      <c r="E2483">
        <v>59</v>
      </c>
      <c r="F2483">
        <v>67</v>
      </c>
      <c r="G2483">
        <v>30</v>
      </c>
      <c r="H2483">
        <v>57</v>
      </c>
      <c r="I2483">
        <v>62</v>
      </c>
      <c r="J2483">
        <v>51</v>
      </c>
      <c r="K2483">
        <v>59</v>
      </c>
      <c r="L2483">
        <v>57</v>
      </c>
      <c r="M2483">
        <v>14</v>
      </c>
      <c r="N2483">
        <v>48</v>
      </c>
      <c r="O2483">
        <v>40</v>
      </c>
      <c r="P2483">
        <v>23</v>
      </c>
      <c r="Q2483">
        <v>22</v>
      </c>
      <c r="R2483">
        <v>25</v>
      </c>
      <c r="S2483">
        <v>41</v>
      </c>
      <c r="T2483">
        <v>58</v>
      </c>
      <c r="U2483">
        <v>32</v>
      </c>
      <c r="V2483">
        <v>33</v>
      </c>
      <c r="W2483">
        <v>38</v>
      </c>
      <c r="X2483">
        <v>27</v>
      </c>
      <c r="Y2483">
        <v>25</v>
      </c>
      <c r="Z2483">
        <v>14</v>
      </c>
      <c r="AA2483">
        <v>3</v>
      </c>
      <c r="AB2483">
        <v>72</v>
      </c>
      <c r="AC2483">
        <v>25</v>
      </c>
      <c r="AD2483">
        <v>67</v>
      </c>
      <c r="AE2483">
        <v>61</v>
      </c>
      <c r="AF2483">
        <v>35</v>
      </c>
      <c r="AG2483">
        <v>40</v>
      </c>
      <c r="AH2483">
        <v>12</v>
      </c>
      <c r="AI2483">
        <v>94</v>
      </c>
      <c r="AJ2483">
        <v>6</v>
      </c>
      <c r="AK2483">
        <v>118</v>
      </c>
      <c r="AL2483">
        <v>1507</v>
      </c>
      <c r="AM2483">
        <v>1528</v>
      </c>
      <c r="AO2483">
        <v>20.435294117647061</v>
      </c>
      <c r="AP2483">
        <v>20.8</v>
      </c>
      <c r="AQ2483">
        <v>17.206779661016949</v>
      </c>
      <c r="AR2483">
        <v>16.656716417910445</v>
      </c>
      <c r="AS2483">
        <v>27.12</v>
      </c>
      <c r="AT2483">
        <v>19.010526315789473</v>
      </c>
      <c r="AU2483">
        <v>15.909677419354837</v>
      </c>
      <c r="AV2483">
        <v>15.31764705882353</v>
      </c>
      <c r="AW2483">
        <v>14.522033898305084</v>
      </c>
      <c r="AX2483">
        <v>20.336842105263159</v>
      </c>
      <c r="AY2483">
        <v>7.7142857142857144</v>
      </c>
      <c r="AZ2483">
        <v>9.9</v>
      </c>
      <c r="BA2483">
        <v>32.940000000000005</v>
      </c>
      <c r="BB2483">
        <v>30.678260869565221</v>
      </c>
      <c r="BC2483">
        <v>33.381818181818183</v>
      </c>
      <c r="BD2483">
        <v>36.143999999999998</v>
      </c>
      <c r="BE2483">
        <v>21.775609756097563</v>
      </c>
      <c r="BF2483">
        <v>24.455172413793104</v>
      </c>
      <c r="BG2483">
        <v>22.837500000000002</v>
      </c>
      <c r="BH2483">
        <v>25.309090909090909</v>
      </c>
      <c r="BI2483">
        <v>17.905263157894737</v>
      </c>
      <c r="BJ2483">
        <v>24.133333333333333</v>
      </c>
      <c r="BK2483">
        <v>33.119999999999997</v>
      </c>
      <c r="BL2483">
        <v>31.628571428571433</v>
      </c>
      <c r="BM2483">
        <v>40.800000000000004</v>
      </c>
      <c r="BN2483">
        <v>14.05</v>
      </c>
      <c r="BO2483">
        <v>24.911999999999999</v>
      </c>
      <c r="BP2483">
        <v>8.9731343283582081</v>
      </c>
      <c r="BQ2483">
        <v>21.540983606557379</v>
      </c>
      <c r="BR2483">
        <v>34.148571428571429</v>
      </c>
      <c r="BS2483">
        <v>33.119999999999997</v>
      </c>
      <c r="BT2483">
        <v>30.900000000000002</v>
      </c>
      <c r="BU2483">
        <v>13.672340425531916</v>
      </c>
      <c r="BV2483">
        <v>27.6</v>
      </c>
      <c r="BW2483">
        <v>16.779661016949152</v>
      </c>
      <c r="BX2483">
        <v>20.482017252820171</v>
      </c>
      <c r="BY2483">
        <v>22.654246923003775</v>
      </c>
      <c r="BZ2483">
        <v>2482</v>
      </c>
    </row>
    <row r="2484" spans="1:78" x14ac:dyDescent="0.25">
      <c r="A2484">
        <v>2483</v>
      </c>
      <c r="B2484" t="s">
        <v>2553</v>
      </c>
      <c r="C2484">
        <v>68</v>
      </c>
      <c r="D2484">
        <v>45</v>
      </c>
      <c r="E2484">
        <v>64</v>
      </c>
      <c r="F2484">
        <v>66</v>
      </c>
      <c r="G2484">
        <v>30</v>
      </c>
      <c r="H2484">
        <v>55</v>
      </c>
      <c r="I2484">
        <v>61</v>
      </c>
      <c r="J2484">
        <v>51</v>
      </c>
      <c r="K2484">
        <v>59</v>
      </c>
      <c r="L2484">
        <v>57</v>
      </c>
      <c r="M2484">
        <v>14</v>
      </c>
      <c r="N2484">
        <v>48</v>
      </c>
      <c r="O2484">
        <v>40</v>
      </c>
      <c r="P2484">
        <v>24</v>
      </c>
      <c r="Q2484">
        <v>22</v>
      </c>
      <c r="R2484">
        <v>25</v>
      </c>
      <c r="S2484">
        <v>41</v>
      </c>
      <c r="T2484">
        <v>58</v>
      </c>
      <c r="U2484">
        <v>32</v>
      </c>
      <c r="V2484">
        <v>34</v>
      </c>
      <c r="W2484">
        <v>41</v>
      </c>
      <c r="X2484">
        <v>27</v>
      </c>
      <c r="Y2484">
        <v>25</v>
      </c>
      <c r="Z2484">
        <v>14</v>
      </c>
      <c r="AA2484">
        <v>3</v>
      </c>
      <c r="AB2484">
        <v>62</v>
      </c>
      <c r="AC2484">
        <v>24</v>
      </c>
      <c r="AD2484">
        <v>67</v>
      </c>
      <c r="AE2484">
        <v>61</v>
      </c>
      <c r="AF2484">
        <v>35</v>
      </c>
      <c r="AG2484">
        <v>40</v>
      </c>
      <c r="AH2484">
        <v>11</v>
      </c>
      <c r="AI2484">
        <v>93</v>
      </c>
      <c r="AJ2484">
        <v>6</v>
      </c>
      <c r="AK2484">
        <v>112</v>
      </c>
      <c r="AL2484">
        <v>1499</v>
      </c>
      <c r="AM2484">
        <v>1515</v>
      </c>
      <c r="AO2484">
        <v>20.435294117647061</v>
      </c>
      <c r="AP2484">
        <v>20.8</v>
      </c>
      <c r="AQ2484">
        <v>15.862500000000001</v>
      </c>
      <c r="AR2484">
        <v>16.90909090909091</v>
      </c>
      <c r="AS2484">
        <v>27.12</v>
      </c>
      <c r="AT2484">
        <v>19.701818181818183</v>
      </c>
      <c r="AU2484">
        <v>16.17049180327869</v>
      </c>
      <c r="AV2484">
        <v>15.31764705882353</v>
      </c>
      <c r="AW2484">
        <v>14.522033898305084</v>
      </c>
      <c r="AX2484">
        <v>20.336842105263159</v>
      </c>
      <c r="AY2484">
        <v>7.7142857142857144</v>
      </c>
      <c r="AZ2484">
        <v>9.9</v>
      </c>
      <c r="BA2484">
        <v>32.940000000000005</v>
      </c>
      <c r="BB2484">
        <v>29.4</v>
      </c>
      <c r="BC2484">
        <v>33.381818181818183</v>
      </c>
      <c r="BD2484">
        <v>36.143999999999998</v>
      </c>
      <c r="BE2484">
        <v>21.775609756097563</v>
      </c>
      <c r="BF2484">
        <v>24.455172413793104</v>
      </c>
      <c r="BG2484">
        <v>22.837500000000002</v>
      </c>
      <c r="BH2484">
        <v>24.564705882352939</v>
      </c>
      <c r="BI2484">
        <v>16.595121951219511</v>
      </c>
      <c r="BJ2484">
        <v>24.133333333333333</v>
      </c>
      <c r="BK2484">
        <v>33.119999999999997</v>
      </c>
      <c r="BL2484">
        <v>31.628571428571433</v>
      </c>
      <c r="BM2484">
        <v>40.800000000000004</v>
      </c>
      <c r="BN2484">
        <v>16.316129032258065</v>
      </c>
      <c r="BO2484">
        <v>25.95</v>
      </c>
      <c r="BP2484">
        <v>8.9731343283582081</v>
      </c>
      <c r="BQ2484">
        <v>21.540983606557379</v>
      </c>
      <c r="BR2484">
        <v>34.148571428571429</v>
      </c>
      <c r="BS2484">
        <v>33.119999999999997</v>
      </c>
      <c r="BT2484">
        <v>33.709090909090911</v>
      </c>
      <c r="BU2484">
        <v>13.819354838709678</v>
      </c>
      <c r="BV2484">
        <v>27.6</v>
      </c>
      <c r="BW2484">
        <v>17.678571428571427</v>
      </c>
      <c r="BX2484">
        <v>20.591327551701134</v>
      </c>
      <c r="BY2484">
        <v>22.766261801663319</v>
      </c>
      <c r="BZ2484">
        <v>2483</v>
      </c>
    </row>
    <row r="2485" spans="1:78" x14ac:dyDescent="0.25">
      <c r="A2485">
        <v>2484</v>
      </c>
      <c r="B2485" t="s">
        <v>2554</v>
      </c>
      <c r="C2485">
        <v>68</v>
      </c>
      <c r="D2485">
        <v>45</v>
      </c>
      <c r="E2485">
        <v>59</v>
      </c>
      <c r="F2485">
        <v>66</v>
      </c>
      <c r="G2485">
        <v>30</v>
      </c>
      <c r="H2485">
        <v>56</v>
      </c>
      <c r="I2485">
        <v>61</v>
      </c>
      <c r="J2485">
        <v>51</v>
      </c>
      <c r="K2485">
        <v>59</v>
      </c>
      <c r="L2485">
        <v>57</v>
      </c>
      <c r="M2485">
        <v>14</v>
      </c>
      <c r="N2485">
        <v>48</v>
      </c>
      <c r="O2485">
        <v>40</v>
      </c>
      <c r="P2485">
        <v>23</v>
      </c>
      <c r="Q2485">
        <v>22</v>
      </c>
      <c r="R2485">
        <v>25</v>
      </c>
      <c r="S2485">
        <v>41</v>
      </c>
      <c r="T2485">
        <v>58</v>
      </c>
      <c r="U2485">
        <v>32</v>
      </c>
      <c r="V2485">
        <v>34</v>
      </c>
      <c r="W2485">
        <v>39</v>
      </c>
      <c r="X2485">
        <v>28</v>
      </c>
      <c r="Y2485">
        <v>25</v>
      </c>
      <c r="Z2485">
        <v>14</v>
      </c>
      <c r="AA2485">
        <v>3</v>
      </c>
      <c r="AB2485">
        <v>62</v>
      </c>
      <c r="AC2485">
        <v>24</v>
      </c>
      <c r="AD2485">
        <v>63</v>
      </c>
      <c r="AE2485">
        <v>60</v>
      </c>
      <c r="AF2485">
        <v>35</v>
      </c>
      <c r="AG2485">
        <v>40</v>
      </c>
      <c r="AH2485">
        <v>11</v>
      </c>
      <c r="AI2485">
        <v>93</v>
      </c>
      <c r="AJ2485">
        <v>6</v>
      </c>
      <c r="AK2485">
        <v>112</v>
      </c>
      <c r="AL2485">
        <v>1501</v>
      </c>
      <c r="AM2485">
        <v>1504</v>
      </c>
      <c r="AO2485">
        <v>20.435294117647061</v>
      </c>
      <c r="AP2485">
        <v>20.8</v>
      </c>
      <c r="AQ2485">
        <v>17.206779661016949</v>
      </c>
      <c r="AR2485">
        <v>16.90909090909091</v>
      </c>
      <c r="AS2485">
        <v>27.12</v>
      </c>
      <c r="AT2485">
        <v>19.350000000000001</v>
      </c>
      <c r="AU2485">
        <v>16.17049180327869</v>
      </c>
      <c r="AV2485">
        <v>15.31764705882353</v>
      </c>
      <c r="AW2485">
        <v>14.522033898305084</v>
      </c>
      <c r="AX2485">
        <v>20.336842105263159</v>
      </c>
      <c r="AY2485">
        <v>7.7142857142857144</v>
      </c>
      <c r="AZ2485">
        <v>9.9</v>
      </c>
      <c r="BA2485">
        <v>32.940000000000005</v>
      </c>
      <c r="BB2485">
        <v>30.678260869565221</v>
      </c>
      <c r="BC2485">
        <v>33.381818181818183</v>
      </c>
      <c r="BD2485">
        <v>36.143999999999998</v>
      </c>
      <c r="BE2485">
        <v>21.775609756097563</v>
      </c>
      <c r="BF2485">
        <v>24.455172413793104</v>
      </c>
      <c r="BG2485">
        <v>22.837500000000002</v>
      </c>
      <c r="BH2485">
        <v>24.564705882352939</v>
      </c>
      <c r="BI2485">
        <v>17.446153846153845</v>
      </c>
      <c r="BJ2485">
        <v>23.271428571428572</v>
      </c>
      <c r="BK2485">
        <v>33.119999999999997</v>
      </c>
      <c r="BL2485">
        <v>31.628571428571433</v>
      </c>
      <c r="BM2485">
        <v>40.800000000000004</v>
      </c>
      <c r="BN2485">
        <v>16.316129032258065</v>
      </c>
      <c r="BO2485">
        <v>25.95</v>
      </c>
      <c r="BP2485">
        <v>9.5428571428571427</v>
      </c>
      <c r="BQ2485">
        <v>21.9</v>
      </c>
      <c r="BR2485">
        <v>34.148571428571429</v>
      </c>
      <c r="BS2485">
        <v>33.119999999999997</v>
      </c>
      <c r="BT2485">
        <v>33.709090909090911</v>
      </c>
      <c r="BU2485">
        <v>13.819354838709678</v>
      </c>
      <c r="BV2485">
        <v>27.6</v>
      </c>
      <c r="BW2485">
        <v>17.678571428571427</v>
      </c>
      <c r="BX2485">
        <v>20.563890739506995</v>
      </c>
      <c r="BY2485">
        <v>22.854289989437991</v>
      </c>
      <c r="BZ2485">
        <v>2484</v>
      </c>
    </row>
    <row r="2486" spans="1:78" x14ac:dyDescent="0.25">
      <c r="A2486">
        <v>2485</v>
      </c>
      <c r="B2486" t="s">
        <v>2555</v>
      </c>
      <c r="C2486">
        <v>68</v>
      </c>
      <c r="D2486">
        <v>45</v>
      </c>
      <c r="E2486">
        <v>60</v>
      </c>
      <c r="F2486">
        <v>66</v>
      </c>
      <c r="G2486">
        <v>30</v>
      </c>
      <c r="H2486">
        <v>58</v>
      </c>
      <c r="I2486">
        <v>60</v>
      </c>
      <c r="J2486">
        <v>51</v>
      </c>
      <c r="K2486">
        <v>59</v>
      </c>
      <c r="L2486">
        <v>58</v>
      </c>
      <c r="M2486">
        <v>14</v>
      </c>
      <c r="N2486">
        <v>48</v>
      </c>
      <c r="O2486">
        <v>40</v>
      </c>
      <c r="P2486">
        <v>24</v>
      </c>
      <c r="Q2486">
        <v>22</v>
      </c>
      <c r="R2486">
        <v>25</v>
      </c>
      <c r="S2486">
        <v>41</v>
      </c>
      <c r="T2486">
        <v>59</v>
      </c>
      <c r="U2486">
        <v>31</v>
      </c>
      <c r="V2486">
        <v>34</v>
      </c>
      <c r="W2486">
        <v>41</v>
      </c>
      <c r="X2486">
        <v>27</v>
      </c>
      <c r="Y2486">
        <v>25</v>
      </c>
      <c r="Z2486">
        <v>14</v>
      </c>
      <c r="AA2486">
        <v>3</v>
      </c>
      <c r="AB2486">
        <v>62</v>
      </c>
      <c r="AC2486">
        <v>24</v>
      </c>
      <c r="AD2486">
        <v>63</v>
      </c>
      <c r="AE2486">
        <v>60</v>
      </c>
      <c r="AF2486">
        <v>35</v>
      </c>
      <c r="AG2486">
        <v>40</v>
      </c>
      <c r="AH2486">
        <v>12</v>
      </c>
      <c r="AI2486">
        <v>94</v>
      </c>
      <c r="AJ2486">
        <v>6</v>
      </c>
      <c r="AK2486">
        <v>114</v>
      </c>
      <c r="AL2486">
        <v>1500</v>
      </c>
      <c r="AM2486">
        <v>1513</v>
      </c>
      <c r="AO2486">
        <v>20.435294117647061</v>
      </c>
      <c r="AP2486">
        <v>20.8</v>
      </c>
      <c r="AQ2486">
        <v>16.920000000000002</v>
      </c>
      <c r="AR2486">
        <v>16.90909090909091</v>
      </c>
      <c r="AS2486">
        <v>27.12</v>
      </c>
      <c r="AT2486">
        <v>18.682758620689654</v>
      </c>
      <c r="AU2486">
        <v>16.440000000000001</v>
      </c>
      <c r="AV2486">
        <v>15.31764705882353</v>
      </c>
      <c r="AW2486">
        <v>14.522033898305084</v>
      </c>
      <c r="AX2486">
        <v>19.986206896551725</v>
      </c>
      <c r="AY2486">
        <v>7.7142857142857144</v>
      </c>
      <c r="AZ2486">
        <v>9.9</v>
      </c>
      <c r="BA2486">
        <v>32.940000000000005</v>
      </c>
      <c r="BB2486">
        <v>29.4</v>
      </c>
      <c r="BC2486">
        <v>33.381818181818183</v>
      </c>
      <c r="BD2486">
        <v>36.143999999999998</v>
      </c>
      <c r="BE2486">
        <v>21.775609756097563</v>
      </c>
      <c r="BF2486">
        <v>24.040677966101697</v>
      </c>
      <c r="BG2486">
        <v>23.5741935483871</v>
      </c>
      <c r="BH2486">
        <v>24.564705882352939</v>
      </c>
      <c r="BI2486">
        <v>16.595121951219511</v>
      </c>
      <c r="BJ2486">
        <v>24.133333333333333</v>
      </c>
      <c r="BK2486">
        <v>33.119999999999997</v>
      </c>
      <c r="BL2486">
        <v>31.628571428571433</v>
      </c>
      <c r="BM2486">
        <v>40.800000000000004</v>
      </c>
      <c r="BN2486">
        <v>16.316129032258065</v>
      </c>
      <c r="BO2486">
        <v>25.95</v>
      </c>
      <c r="BP2486">
        <v>9.5428571428571427</v>
      </c>
      <c r="BQ2486">
        <v>21.9</v>
      </c>
      <c r="BR2486">
        <v>34.148571428571429</v>
      </c>
      <c r="BS2486">
        <v>33.119999999999997</v>
      </c>
      <c r="BT2486">
        <v>30.900000000000002</v>
      </c>
      <c r="BU2486">
        <v>13.672340425531916</v>
      </c>
      <c r="BV2486">
        <v>27.6</v>
      </c>
      <c r="BW2486">
        <v>17.368421052631582</v>
      </c>
      <c r="BX2486">
        <v>20.5776</v>
      </c>
      <c r="BY2486">
        <v>22.725725090262479</v>
      </c>
      <c r="BZ2486">
        <v>2485</v>
      </c>
    </row>
    <row r="2487" spans="1:78" x14ac:dyDescent="0.25">
      <c r="A2487">
        <v>2486</v>
      </c>
      <c r="B2487" t="s">
        <v>2556</v>
      </c>
      <c r="C2487">
        <v>69</v>
      </c>
      <c r="D2487">
        <v>45</v>
      </c>
      <c r="E2487">
        <v>60</v>
      </c>
      <c r="F2487">
        <v>65</v>
      </c>
      <c r="G2487">
        <v>30</v>
      </c>
      <c r="H2487">
        <v>58</v>
      </c>
      <c r="I2487">
        <v>60</v>
      </c>
      <c r="J2487">
        <v>51</v>
      </c>
      <c r="K2487">
        <v>58</v>
      </c>
      <c r="L2487">
        <v>58</v>
      </c>
      <c r="M2487">
        <v>14</v>
      </c>
      <c r="N2487">
        <v>48</v>
      </c>
      <c r="O2487">
        <v>40</v>
      </c>
      <c r="P2487">
        <v>23</v>
      </c>
      <c r="Q2487">
        <v>22</v>
      </c>
      <c r="R2487">
        <v>25</v>
      </c>
      <c r="S2487">
        <v>41</v>
      </c>
      <c r="T2487">
        <v>58</v>
      </c>
      <c r="U2487">
        <v>31</v>
      </c>
      <c r="V2487">
        <v>34</v>
      </c>
      <c r="W2487">
        <v>41</v>
      </c>
      <c r="X2487">
        <v>27</v>
      </c>
      <c r="Y2487">
        <v>25</v>
      </c>
      <c r="Z2487">
        <v>14</v>
      </c>
      <c r="AA2487">
        <v>3</v>
      </c>
      <c r="AB2487">
        <v>62</v>
      </c>
      <c r="AC2487">
        <v>24</v>
      </c>
      <c r="AD2487">
        <v>63</v>
      </c>
      <c r="AE2487">
        <v>62</v>
      </c>
      <c r="AF2487">
        <v>35</v>
      </c>
      <c r="AG2487">
        <v>40</v>
      </c>
      <c r="AH2487">
        <v>11</v>
      </c>
      <c r="AI2487">
        <v>78</v>
      </c>
      <c r="AJ2487">
        <v>6</v>
      </c>
      <c r="AK2487">
        <v>114</v>
      </c>
      <c r="AL2487">
        <v>1484</v>
      </c>
      <c r="AM2487">
        <v>1495</v>
      </c>
      <c r="AO2487">
        <v>20.139130434782608</v>
      </c>
      <c r="AP2487">
        <v>20.8</v>
      </c>
      <c r="AQ2487">
        <v>16.920000000000002</v>
      </c>
      <c r="AR2487">
        <v>17.169230769230769</v>
      </c>
      <c r="AS2487">
        <v>27.12</v>
      </c>
      <c r="AT2487">
        <v>18.682758620689654</v>
      </c>
      <c r="AU2487">
        <v>16.440000000000001</v>
      </c>
      <c r="AV2487">
        <v>15.31764705882353</v>
      </c>
      <c r="AW2487">
        <v>14.77241379310345</v>
      </c>
      <c r="AX2487">
        <v>19.986206896551725</v>
      </c>
      <c r="AY2487">
        <v>7.7142857142857144</v>
      </c>
      <c r="AZ2487">
        <v>9.9</v>
      </c>
      <c r="BA2487">
        <v>32.940000000000005</v>
      </c>
      <c r="BB2487">
        <v>30.678260869565221</v>
      </c>
      <c r="BC2487">
        <v>33.381818181818183</v>
      </c>
      <c r="BD2487">
        <v>36.143999999999998</v>
      </c>
      <c r="BE2487">
        <v>21.775609756097563</v>
      </c>
      <c r="BF2487">
        <v>24.455172413793104</v>
      </c>
      <c r="BG2487">
        <v>23.5741935483871</v>
      </c>
      <c r="BH2487">
        <v>24.564705882352939</v>
      </c>
      <c r="BI2487">
        <v>16.595121951219511</v>
      </c>
      <c r="BJ2487">
        <v>24.133333333333333</v>
      </c>
      <c r="BK2487">
        <v>33.119999999999997</v>
      </c>
      <c r="BL2487">
        <v>31.628571428571433</v>
      </c>
      <c r="BM2487">
        <v>40.800000000000004</v>
      </c>
      <c r="BN2487">
        <v>16.316129032258065</v>
      </c>
      <c r="BO2487">
        <v>25.95</v>
      </c>
      <c r="BP2487">
        <v>9.5428571428571427</v>
      </c>
      <c r="BQ2487">
        <v>21.193548387096772</v>
      </c>
      <c r="BR2487">
        <v>34.148571428571429</v>
      </c>
      <c r="BS2487">
        <v>33.119999999999997</v>
      </c>
      <c r="BT2487">
        <v>33.709090909090911</v>
      </c>
      <c r="BU2487">
        <v>16.476923076923075</v>
      </c>
      <c r="BV2487">
        <v>27.6</v>
      </c>
      <c r="BW2487">
        <v>17.368421052631582</v>
      </c>
      <c r="BX2487">
        <v>20.799460916442051</v>
      </c>
      <c r="BY2487">
        <v>22.897463143017113</v>
      </c>
      <c r="BZ2487">
        <v>2486</v>
      </c>
    </row>
    <row r="2488" spans="1:78" x14ac:dyDescent="0.25">
      <c r="A2488">
        <v>2487</v>
      </c>
      <c r="B2488" t="s">
        <v>2557</v>
      </c>
      <c r="C2488">
        <v>69</v>
      </c>
      <c r="D2488">
        <v>45</v>
      </c>
      <c r="E2488">
        <v>59</v>
      </c>
      <c r="F2488">
        <v>65</v>
      </c>
      <c r="G2488">
        <v>30</v>
      </c>
      <c r="H2488">
        <v>58</v>
      </c>
      <c r="I2488">
        <v>60</v>
      </c>
      <c r="J2488">
        <v>52</v>
      </c>
      <c r="K2488">
        <v>59</v>
      </c>
      <c r="L2488">
        <v>58</v>
      </c>
      <c r="M2488">
        <v>14</v>
      </c>
      <c r="N2488">
        <v>48</v>
      </c>
      <c r="O2488">
        <v>40</v>
      </c>
      <c r="P2488">
        <v>23</v>
      </c>
      <c r="Q2488">
        <v>22</v>
      </c>
      <c r="R2488">
        <v>25</v>
      </c>
      <c r="S2488">
        <v>41</v>
      </c>
      <c r="T2488">
        <v>58</v>
      </c>
      <c r="U2488">
        <v>31</v>
      </c>
      <c r="V2488">
        <v>34</v>
      </c>
      <c r="W2488">
        <v>39</v>
      </c>
      <c r="X2488">
        <v>27</v>
      </c>
      <c r="Y2488">
        <v>25</v>
      </c>
      <c r="Z2488">
        <v>14</v>
      </c>
      <c r="AA2488">
        <v>3</v>
      </c>
      <c r="AB2488">
        <v>62</v>
      </c>
      <c r="AC2488">
        <v>24</v>
      </c>
      <c r="AD2488">
        <v>63</v>
      </c>
      <c r="AE2488">
        <v>57</v>
      </c>
      <c r="AF2488">
        <v>35</v>
      </c>
      <c r="AG2488">
        <v>40</v>
      </c>
      <c r="AH2488">
        <v>11</v>
      </c>
      <c r="AI2488">
        <v>78</v>
      </c>
      <c r="AJ2488">
        <v>6</v>
      </c>
      <c r="AK2488">
        <v>121</v>
      </c>
      <c r="AL2488">
        <v>1473</v>
      </c>
      <c r="AM2488">
        <v>1496</v>
      </c>
      <c r="AO2488">
        <v>20.139130434782608</v>
      </c>
      <c r="AP2488">
        <v>20.8</v>
      </c>
      <c r="AQ2488">
        <v>17.206779661016949</v>
      </c>
      <c r="AR2488">
        <v>17.169230769230769</v>
      </c>
      <c r="AS2488">
        <v>27.12</v>
      </c>
      <c r="AT2488">
        <v>18.682758620689654</v>
      </c>
      <c r="AU2488">
        <v>16.440000000000001</v>
      </c>
      <c r="AV2488">
        <v>15.023076923076925</v>
      </c>
      <c r="AW2488">
        <v>14.522033898305084</v>
      </c>
      <c r="AX2488">
        <v>19.986206896551725</v>
      </c>
      <c r="AY2488">
        <v>7.7142857142857144</v>
      </c>
      <c r="AZ2488">
        <v>9.9</v>
      </c>
      <c r="BA2488">
        <v>32.940000000000005</v>
      </c>
      <c r="BB2488">
        <v>30.678260869565221</v>
      </c>
      <c r="BC2488">
        <v>33.381818181818183</v>
      </c>
      <c r="BD2488">
        <v>36.143999999999998</v>
      </c>
      <c r="BE2488">
        <v>21.775609756097563</v>
      </c>
      <c r="BF2488">
        <v>24.455172413793104</v>
      </c>
      <c r="BG2488">
        <v>23.5741935483871</v>
      </c>
      <c r="BH2488">
        <v>24.564705882352939</v>
      </c>
      <c r="BI2488">
        <v>17.446153846153845</v>
      </c>
      <c r="BJ2488">
        <v>24.133333333333333</v>
      </c>
      <c r="BK2488">
        <v>33.119999999999997</v>
      </c>
      <c r="BL2488">
        <v>31.628571428571433</v>
      </c>
      <c r="BM2488">
        <v>40.800000000000004</v>
      </c>
      <c r="BN2488">
        <v>16.316129032258065</v>
      </c>
      <c r="BO2488">
        <v>25.95</v>
      </c>
      <c r="BP2488">
        <v>9.5428571428571427</v>
      </c>
      <c r="BQ2488">
        <v>23.05263157894737</v>
      </c>
      <c r="BR2488">
        <v>34.148571428571429</v>
      </c>
      <c r="BS2488">
        <v>33.119999999999997</v>
      </c>
      <c r="BT2488">
        <v>33.709090909090911</v>
      </c>
      <c r="BU2488">
        <v>16.476923076923075</v>
      </c>
      <c r="BV2488">
        <v>27.6</v>
      </c>
      <c r="BW2488">
        <v>16.363636363636367</v>
      </c>
      <c r="BX2488">
        <v>20.954786150712831</v>
      </c>
      <c r="BY2488">
        <v>22.925937430888403</v>
      </c>
      <c r="BZ2488">
        <v>2487</v>
      </c>
    </row>
    <row r="2489" spans="1:78" x14ac:dyDescent="0.25">
      <c r="A2489">
        <v>2488</v>
      </c>
      <c r="B2489" t="s">
        <v>2558</v>
      </c>
      <c r="C2489">
        <v>69</v>
      </c>
      <c r="D2489">
        <v>45</v>
      </c>
      <c r="E2489">
        <v>60</v>
      </c>
      <c r="F2489">
        <v>65</v>
      </c>
      <c r="G2489">
        <v>30</v>
      </c>
      <c r="H2489">
        <v>58</v>
      </c>
      <c r="I2489">
        <v>59</v>
      </c>
      <c r="J2489">
        <v>52</v>
      </c>
      <c r="K2489">
        <v>59</v>
      </c>
      <c r="L2489">
        <v>57</v>
      </c>
      <c r="M2489">
        <v>14</v>
      </c>
      <c r="N2489">
        <v>48</v>
      </c>
      <c r="O2489">
        <v>40</v>
      </c>
      <c r="P2489">
        <v>23</v>
      </c>
      <c r="Q2489">
        <v>22</v>
      </c>
      <c r="R2489">
        <v>25</v>
      </c>
      <c r="S2489">
        <v>41</v>
      </c>
      <c r="T2489">
        <v>58</v>
      </c>
      <c r="U2489">
        <v>31</v>
      </c>
      <c r="V2489">
        <v>34</v>
      </c>
      <c r="W2489">
        <v>41</v>
      </c>
      <c r="X2489">
        <v>27</v>
      </c>
      <c r="Y2489">
        <v>24</v>
      </c>
      <c r="Z2489">
        <v>14</v>
      </c>
      <c r="AA2489">
        <v>3</v>
      </c>
      <c r="AB2489">
        <v>49</v>
      </c>
      <c r="AC2489">
        <v>24</v>
      </c>
      <c r="AD2489">
        <v>63</v>
      </c>
      <c r="AE2489">
        <v>57</v>
      </c>
      <c r="AF2489">
        <v>35</v>
      </c>
      <c r="AG2489">
        <v>40</v>
      </c>
      <c r="AH2489">
        <v>11</v>
      </c>
      <c r="AI2489">
        <v>78</v>
      </c>
      <c r="AJ2489">
        <v>6</v>
      </c>
      <c r="AK2489">
        <v>125</v>
      </c>
      <c r="AL2489">
        <v>1498</v>
      </c>
      <c r="AM2489">
        <v>1487</v>
      </c>
      <c r="AO2489">
        <v>20.139130434782608</v>
      </c>
      <c r="AP2489">
        <v>20.8</v>
      </c>
      <c r="AQ2489">
        <v>16.920000000000002</v>
      </c>
      <c r="AR2489">
        <v>17.169230769230769</v>
      </c>
      <c r="AS2489">
        <v>27.12</v>
      </c>
      <c r="AT2489">
        <v>18.682758620689654</v>
      </c>
      <c r="AU2489">
        <v>16.71864406779661</v>
      </c>
      <c r="AV2489">
        <v>15.023076923076925</v>
      </c>
      <c r="AW2489">
        <v>14.522033898305084</v>
      </c>
      <c r="AX2489">
        <v>20.336842105263159</v>
      </c>
      <c r="AY2489">
        <v>7.7142857142857144</v>
      </c>
      <c r="AZ2489">
        <v>9.9</v>
      </c>
      <c r="BA2489">
        <v>32.940000000000005</v>
      </c>
      <c r="BB2489">
        <v>30.678260869565221</v>
      </c>
      <c r="BC2489">
        <v>33.381818181818183</v>
      </c>
      <c r="BD2489">
        <v>36.143999999999998</v>
      </c>
      <c r="BE2489">
        <v>21.775609756097563</v>
      </c>
      <c r="BF2489">
        <v>24.455172413793104</v>
      </c>
      <c r="BG2489">
        <v>23.5741935483871</v>
      </c>
      <c r="BH2489">
        <v>24.564705882352939</v>
      </c>
      <c r="BI2489">
        <v>16.595121951219511</v>
      </c>
      <c r="BJ2489">
        <v>24.133333333333333</v>
      </c>
      <c r="BK2489">
        <v>34.5</v>
      </c>
      <c r="BL2489">
        <v>31.628571428571433</v>
      </c>
      <c r="BM2489">
        <v>40.800000000000004</v>
      </c>
      <c r="BN2489">
        <v>20.644897959183673</v>
      </c>
      <c r="BO2489">
        <v>25.95</v>
      </c>
      <c r="BP2489">
        <v>9.5428571428571427</v>
      </c>
      <c r="BQ2489">
        <v>23.05263157894737</v>
      </c>
      <c r="BR2489">
        <v>34.148571428571429</v>
      </c>
      <c r="BS2489">
        <v>33.119999999999997</v>
      </c>
      <c r="BT2489">
        <v>33.709090909090911</v>
      </c>
      <c r="BU2489">
        <v>16.476923076923075</v>
      </c>
      <c r="BV2489">
        <v>27.6</v>
      </c>
      <c r="BW2489">
        <v>15.840000000000002</v>
      </c>
      <c r="BX2489">
        <v>20.605073431241657</v>
      </c>
      <c r="BY2489">
        <v>23.065116365772713</v>
      </c>
      <c r="BZ2489">
        <v>2488</v>
      </c>
    </row>
    <row r="2490" spans="1:78" x14ac:dyDescent="0.25">
      <c r="A2490">
        <v>2489</v>
      </c>
      <c r="B2490" t="s">
        <v>2559</v>
      </c>
      <c r="C2490">
        <v>69</v>
      </c>
      <c r="D2490">
        <v>45</v>
      </c>
      <c r="E2490">
        <v>64</v>
      </c>
      <c r="F2490">
        <v>65</v>
      </c>
      <c r="G2490">
        <v>29</v>
      </c>
      <c r="H2490">
        <v>59</v>
      </c>
      <c r="I2490">
        <v>62</v>
      </c>
      <c r="J2490">
        <v>55</v>
      </c>
      <c r="K2490">
        <v>64</v>
      </c>
      <c r="L2490">
        <v>57</v>
      </c>
      <c r="M2490">
        <v>14</v>
      </c>
      <c r="N2490">
        <v>48</v>
      </c>
      <c r="O2490">
        <v>40</v>
      </c>
      <c r="P2490">
        <v>23</v>
      </c>
      <c r="Q2490">
        <v>22</v>
      </c>
      <c r="R2490">
        <v>25</v>
      </c>
      <c r="S2490">
        <v>41</v>
      </c>
      <c r="T2490">
        <v>58</v>
      </c>
      <c r="U2490">
        <v>31</v>
      </c>
      <c r="V2490">
        <v>34</v>
      </c>
      <c r="W2490">
        <v>38</v>
      </c>
      <c r="X2490">
        <v>27</v>
      </c>
      <c r="Y2490">
        <v>24</v>
      </c>
      <c r="Z2490">
        <v>14</v>
      </c>
      <c r="AA2490">
        <v>3</v>
      </c>
      <c r="AB2490">
        <v>49</v>
      </c>
      <c r="AC2490">
        <v>24</v>
      </c>
      <c r="AD2490">
        <v>63</v>
      </c>
      <c r="AE2490">
        <v>57</v>
      </c>
      <c r="AF2490">
        <v>35</v>
      </c>
      <c r="AG2490">
        <v>40</v>
      </c>
      <c r="AH2490">
        <v>11</v>
      </c>
      <c r="AI2490">
        <v>78</v>
      </c>
      <c r="AJ2490">
        <v>6</v>
      </c>
      <c r="AK2490">
        <v>127</v>
      </c>
      <c r="AL2490">
        <v>1495</v>
      </c>
      <c r="AM2490">
        <v>1501</v>
      </c>
      <c r="AO2490">
        <v>20.139130434782608</v>
      </c>
      <c r="AP2490">
        <v>20.8</v>
      </c>
      <c r="AQ2490">
        <v>15.862500000000001</v>
      </c>
      <c r="AR2490">
        <v>17.169230769230769</v>
      </c>
      <c r="AS2490">
        <v>28.055172413793105</v>
      </c>
      <c r="AT2490">
        <v>18.366101694915255</v>
      </c>
      <c r="AU2490">
        <v>15.909677419354837</v>
      </c>
      <c r="AV2490">
        <v>14.203636363636363</v>
      </c>
      <c r="AW2490">
        <v>13.387500000000001</v>
      </c>
      <c r="AX2490">
        <v>20.336842105263159</v>
      </c>
      <c r="AY2490">
        <v>7.7142857142857144</v>
      </c>
      <c r="AZ2490">
        <v>9.9</v>
      </c>
      <c r="BA2490">
        <v>32.940000000000005</v>
      </c>
      <c r="BB2490">
        <v>30.678260869565221</v>
      </c>
      <c r="BC2490">
        <v>33.381818181818183</v>
      </c>
      <c r="BD2490">
        <v>36.143999999999998</v>
      </c>
      <c r="BE2490">
        <v>21.775609756097563</v>
      </c>
      <c r="BF2490">
        <v>24.455172413793104</v>
      </c>
      <c r="BG2490">
        <v>23.5741935483871</v>
      </c>
      <c r="BH2490">
        <v>24.564705882352939</v>
      </c>
      <c r="BI2490">
        <v>17.905263157894737</v>
      </c>
      <c r="BJ2490">
        <v>24.133333333333333</v>
      </c>
      <c r="BK2490">
        <v>34.5</v>
      </c>
      <c r="BL2490">
        <v>31.628571428571433</v>
      </c>
      <c r="BM2490">
        <v>40.800000000000004</v>
      </c>
      <c r="BN2490">
        <v>20.644897959183673</v>
      </c>
      <c r="BO2490">
        <v>25.95</v>
      </c>
      <c r="BP2490">
        <v>9.5428571428571427</v>
      </c>
      <c r="BQ2490">
        <v>23.05263157894737</v>
      </c>
      <c r="BR2490">
        <v>34.148571428571429</v>
      </c>
      <c r="BS2490">
        <v>33.119999999999997</v>
      </c>
      <c r="BT2490">
        <v>33.709090909090911</v>
      </c>
      <c r="BU2490">
        <v>16.476923076923075</v>
      </c>
      <c r="BV2490">
        <v>27.6</v>
      </c>
      <c r="BW2490">
        <v>15.590551181102363</v>
      </c>
      <c r="BX2490">
        <v>20.646421404682275</v>
      </c>
      <c r="BY2490">
        <v>22.978662614624923</v>
      </c>
      <c r="BZ2490">
        <v>2489</v>
      </c>
    </row>
    <row r="2491" spans="1:78" x14ac:dyDescent="0.25">
      <c r="A2491">
        <v>2490</v>
      </c>
      <c r="B2491" t="s">
        <v>2560</v>
      </c>
      <c r="C2491">
        <v>69</v>
      </c>
      <c r="D2491">
        <v>45</v>
      </c>
      <c r="E2491">
        <v>60</v>
      </c>
      <c r="F2491">
        <v>64</v>
      </c>
      <c r="G2491">
        <v>30</v>
      </c>
      <c r="H2491">
        <v>58</v>
      </c>
      <c r="I2491">
        <v>62</v>
      </c>
      <c r="J2491">
        <v>55</v>
      </c>
      <c r="K2491">
        <v>64</v>
      </c>
      <c r="L2491">
        <v>57</v>
      </c>
      <c r="M2491">
        <v>14</v>
      </c>
      <c r="N2491">
        <v>48</v>
      </c>
      <c r="O2491">
        <v>40</v>
      </c>
      <c r="P2491">
        <v>24</v>
      </c>
      <c r="Q2491">
        <v>22</v>
      </c>
      <c r="R2491">
        <v>25</v>
      </c>
      <c r="S2491">
        <v>41</v>
      </c>
      <c r="T2491">
        <v>58</v>
      </c>
      <c r="U2491">
        <v>31</v>
      </c>
      <c r="V2491">
        <v>34</v>
      </c>
      <c r="W2491">
        <v>41</v>
      </c>
      <c r="X2491">
        <v>27</v>
      </c>
      <c r="Y2491">
        <v>24</v>
      </c>
      <c r="Z2491">
        <v>14</v>
      </c>
      <c r="AA2491">
        <v>3</v>
      </c>
      <c r="AB2491">
        <v>49</v>
      </c>
      <c r="AC2491">
        <v>24</v>
      </c>
      <c r="AD2491">
        <v>64</v>
      </c>
      <c r="AE2491">
        <v>57</v>
      </c>
      <c r="AF2491">
        <v>35</v>
      </c>
      <c r="AG2491">
        <v>40</v>
      </c>
      <c r="AH2491">
        <v>11</v>
      </c>
      <c r="AI2491">
        <v>78</v>
      </c>
      <c r="AJ2491">
        <v>6</v>
      </c>
      <c r="AK2491">
        <v>122</v>
      </c>
      <c r="AL2491">
        <v>1494</v>
      </c>
      <c r="AM2491">
        <v>1496</v>
      </c>
      <c r="AO2491">
        <v>20.139130434782608</v>
      </c>
      <c r="AP2491">
        <v>20.8</v>
      </c>
      <c r="AQ2491">
        <v>16.920000000000002</v>
      </c>
      <c r="AR2491">
        <v>17.4375</v>
      </c>
      <c r="AS2491">
        <v>27.12</v>
      </c>
      <c r="AT2491">
        <v>18.682758620689654</v>
      </c>
      <c r="AU2491">
        <v>15.909677419354837</v>
      </c>
      <c r="AV2491">
        <v>14.203636363636363</v>
      </c>
      <c r="AW2491">
        <v>13.387500000000001</v>
      </c>
      <c r="AX2491">
        <v>20.336842105263159</v>
      </c>
      <c r="AY2491">
        <v>7.7142857142857144</v>
      </c>
      <c r="AZ2491">
        <v>9.9</v>
      </c>
      <c r="BA2491">
        <v>32.940000000000005</v>
      </c>
      <c r="BB2491">
        <v>29.4</v>
      </c>
      <c r="BC2491">
        <v>33.381818181818183</v>
      </c>
      <c r="BD2491">
        <v>36.143999999999998</v>
      </c>
      <c r="BE2491">
        <v>21.775609756097563</v>
      </c>
      <c r="BF2491">
        <v>24.455172413793104</v>
      </c>
      <c r="BG2491">
        <v>23.5741935483871</v>
      </c>
      <c r="BH2491">
        <v>24.564705882352939</v>
      </c>
      <c r="BI2491">
        <v>16.595121951219511</v>
      </c>
      <c r="BJ2491">
        <v>24.133333333333333</v>
      </c>
      <c r="BK2491">
        <v>34.5</v>
      </c>
      <c r="BL2491">
        <v>31.628571428571433</v>
      </c>
      <c r="BM2491">
        <v>40.800000000000004</v>
      </c>
      <c r="BN2491">
        <v>20.644897959183673</v>
      </c>
      <c r="BO2491">
        <v>25.95</v>
      </c>
      <c r="BP2491">
        <v>9.3937500000000007</v>
      </c>
      <c r="BQ2491">
        <v>23.05263157894737</v>
      </c>
      <c r="BR2491">
        <v>34.148571428571429</v>
      </c>
      <c r="BS2491">
        <v>33.119999999999997</v>
      </c>
      <c r="BT2491">
        <v>33.709090909090911</v>
      </c>
      <c r="BU2491">
        <v>16.476923076923075</v>
      </c>
      <c r="BV2491">
        <v>27.6</v>
      </c>
      <c r="BW2491">
        <v>16.229508196721312</v>
      </c>
      <c r="BX2491">
        <v>20.660240963855422</v>
      </c>
      <c r="BY2491">
        <v>22.989592504748106</v>
      </c>
      <c r="BZ2491">
        <v>2490</v>
      </c>
    </row>
    <row r="2492" spans="1:78" x14ac:dyDescent="0.25">
      <c r="A2492">
        <v>2491</v>
      </c>
      <c r="B2492" t="s">
        <v>2561</v>
      </c>
      <c r="C2492">
        <v>69</v>
      </c>
      <c r="D2492">
        <v>45</v>
      </c>
      <c r="E2492">
        <v>60</v>
      </c>
      <c r="F2492">
        <v>64</v>
      </c>
      <c r="G2492">
        <v>30</v>
      </c>
      <c r="H2492">
        <v>59</v>
      </c>
      <c r="I2492">
        <v>62</v>
      </c>
      <c r="J2492">
        <v>55</v>
      </c>
      <c r="K2492">
        <v>64</v>
      </c>
      <c r="L2492">
        <v>57</v>
      </c>
      <c r="M2492">
        <v>14</v>
      </c>
      <c r="N2492">
        <v>48</v>
      </c>
      <c r="O2492">
        <v>40</v>
      </c>
      <c r="P2492">
        <v>24</v>
      </c>
      <c r="Q2492">
        <v>22</v>
      </c>
      <c r="R2492">
        <v>25</v>
      </c>
      <c r="S2492">
        <v>41</v>
      </c>
      <c r="T2492">
        <v>58</v>
      </c>
      <c r="U2492">
        <v>31</v>
      </c>
      <c r="V2492">
        <v>33</v>
      </c>
      <c r="W2492">
        <v>38</v>
      </c>
      <c r="X2492">
        <v>27</v>
      </c>
      <c r="Y2492">
        <v>24</v>
      </c>
      <c r="Z2492">
        <v>14</v>
      </c>
      <c r="AA2492">
        <v>3</v>
      </c>
      <c r="AB2492">
        <v>49</v>
      </c>
      <c r="AC2492">
        <v>24</v>
      </c>
      <c r="AD2492">
        <v>63</v>
      </c>
      <c r="AE2492">
        <v>61</v>
      </c>
      <c r="AF2492">
        <v>35</v>
      </c>
      <c r="AG2492">
        <v>40</v>
      </c>
      <c r="AH2492">
        <v>11</v>
      </c>
      <c r="AI2492">
        <v>77</v>
      </c>
      <c r="AJ2492">
        <v>6</v>
      </c>
      <c r="AK2492">
        <v>121</v>
      </c>
      <c r="AL2492">
        <v>1491</v>
      </c>
      <c r="AM2492">
        <v>1494</v>
      </c>
      <c r="AO2492">
        <v>20.139130434782608</v>
      </c>
      <c r="AP2492">
        <v>20.8</v>
      </c>
      <c r="AQ2492">
        <v>16.920000000000002</v>
      </c>
      <c r="AR2492">
        <v>17.4375</v>
      </c>
      <c r="AS2492">
        <v>27.12</v>
      </c>
      <c r="AT2492">
        <v>18.366101694915255</v>
      </c>
      <c r="AU2492">
        <v>15.909677419354837</v>
      </c>
      <c r="AV2492">
        <v>14.203636363636363</v>
      </c>
      <c r="AW2492">
        <v>13.387500000000001</v>
      </c>
      <c r="AX2492">
        <v>20.336842105263159</v>
      </c>
      <c r="AY2492">
        <v>7.7142857142857144</v>
      </c>
      <c r="AZ2492">
        <v>9.9</v>
      </c>
      <c r="BA2492">
        <v>32.940000000000005</v>
      </c>
      <c r="BB2492">
        <v>29.4</v>
      </c>
      <c r="BC2492">
        <v>33.381818181818183</v>
      </c>
      <c r="BD2492">
        <v>36.143999999999998</v>
      </c>
      <c r="BE2492">
        <v>21.775609756097563</v>
      </c>
      <c r="BF2492">
        <v>24.455172413793104</v>
      </c>
      <c r="BG2492">
        <v>23.5741935483871</v>
      </c>
      <c r="BH2492">
        <v>25.309090909090909</v>
      </c>
      <c r="BI2492">
        <v>17.905263157894737</v>
      </c>
      <c r="BJ2492">
        <v>24.133333333333333</v>
      </c>
      <c r="BK2492">
        <v>34.5</v>
      </c>
      <c r="BL2492">
        <v>31.628571428571433</v>
      </c>
      <c r="BM2492">
        <v>40.800000000000004</v>
      </c>
      <c r="BN2492">
        <v>20.644897959183673</v>
      </c>
      <c r="BO2492">
        <v>25.95</v>
      </c>
      <c r="BP2492">
        <v>9.5428571428571427</v>
      </c>
      <c r="BQ2492">
        <v>21.540983606557379</v>
      </c>
      <c r="BR2492">
        <v>34.148571428571429</v>
      </c>
      <c r="BS2492">
        <v>33.119999999999997</v>
      </c>
      <c r="BT2492">
        <v>33.709090909090911</v>
      </c>
      <c r="BU2492">
        <v>16.690909090909091</v>
      </c>
      <c r="BV2492">
        <v>27.6</v>
      </c>
      <c r="BW2492">
        <v>16.363636363636367</v>
      </c>
      <c r="BX2492">
        <v>20.701810865191145</v>
      </c>
      <c r="BY2492">
        <v>22.983564182067649</v>
      </c>
      <c r="BZ2492">
        <v>2491</v>
      </c>
    </row>
    <row r="2493" spans="1:78" x14ac:dyDescent="0.25">
      <c r="A2493">
        <v>2492</v>
      </c>
      <c r="B2493" t="s">
        <v>2562</v>
      </c>
      <c r="C2493">
        <v>69</v>
      </c>
      <c r="D2493">
        <v>46</v>
      </c>
      <c r="E2493">
        <v>60</v>
      </c>
      <c r="F2493">
        <v>65</v>
      </c>
      <c r="G2493">
        <v>30</v>
      </c>
      <c r="H2493">
        <v>59</v>
      </c>
      <c r="I2493">
        <v>60</v>
      </c>
      <c r="J2493">
        <v>56</v>
      </c>
      <c r="K2493">
        <v>64</v>
      </c>
      <c r="L2493">
        <v>57</v>
      </c>
      <c r="M2493">
        <v>15</v>
      </c>
      <c r="N2493">
        <v>48</v>
      </c>
      <c r="O2493">
        <v>40</v>
      </c>
      <c r="P2493">
        <v>23</v>
      </c>
      <c r="Q2493">
        <v>22</v>
      </c>
      <c r="R2493">
        <v>25</v>
      </c>
      <c r="S2493">
        <v>41</v>
      </c>
      <c r="T2493">
        <v>57</v>
      </c>
      <c r="U2493">
        <v>31</v>
      </c>
      <c r="V2493">
        <v>33</v>
      </c>
      <c r="W2493">
        <v>37</v>
      </c>
      <c r="X2493">
        <v>26</v>
      </c>
      <c r="Y2493">
        <v>24</v>
      </c>
      <c r="Z2493">
        <v>14</v>
      </c>
      <c r="AA2493">
        <v>3</v>
      </c>
      <c r="AB2493">
        <v>49</v>
      </c>
      <c r="AC2493">
        <v>24</v>
      </c>
      <c r="AD2493">
        <v>63</v>
      </c>
      <c r="AE2493">
        <v>59</v>
      </c>
      <c r="AF2493">
        <v>35</v>
      </c>
      <c r="AG2493">
        <v>40</v>
      </c>
      <c r="AH2493">
        <v>11</v>
      </c>
      <c r="AI2493">
        <v>78</v>
      </c>
      <c r="AJ2493">
        <v>6</v>
      </c>
      <c r="AK2493">
        <v>120</v>
      </c>
      <c r="AL2493">
        <v>1487</v>
      </c>
      <c r="AM2493">
        <v>1490</v>
      </c>
      <c r="AO2493">
        <v>20.139130434782608</v>
      </c>
      <c r="AP2493">
        <v>20.347826086956523</v>
      </c>
      <c r="AQ2493">
        <v>16.920000000000002</v>
      </c>
      <c r="AR2493">
        <v>17.169230769230769</v>
      </c>
      <c r="AS2493">
        <v>27.12</v>
      </c>
      <c r="AT2493">
        <v>18.366101694915255</v>
      </c>
      <c r="AU2493">
        <v>16.440000000000001</v>
      </c>
      <c r="AV2493">
        <v>13.950000000000001</v>
      </c>
      <c r="AW2493">
        <v>13.387500000000001</v>
      </c>
      <c r="AX2493">
        <v>20.336842105263159</v>
      </c>
      <c r="AY2493">
        <v>7.2</v>
      </c>
      <c r="AZ2493">
        <v>9.9</v>
      </c>
      <c r="BA2493">
        <v>32.940000000000005</v>
      </c>
      <c r="BB2493">
        <v>30.678260869565221</v>
      </c>
      <c r="BC2493">
        <v>33.381818181818183</v>
      </c>
      <c r="BD2493">
        <v>36.143999999999998</v>
      </c>
      <c r="BE2493">
        <v>21.775609756097563</v>
      </c>
      <c r="BF2493">
        <v>24.88421052631579</v>
      </c>
      <c r="BG2493">
        <v>23.5741935483871</v>
      </c>
      <c r="BH2493">
        <v>25.309090909090909</v>
      </c>
      <c r="BI2493">
        <v>18.389189189189189</v>
      </c>
      <c r="BJ2493">
        <v>25.061538461538461</v>
      </c>
      <c r="BK2493">
        <v>34.5</v>
      </c>
      <c r="BL2493">
        <v>31.628571428571433</v>
      </c>
      <c r="BM2493">
        <v>40.800000000000004</v>
      </c>
      <c r="BN2493">
        <v>20.644897959183673</v>
      </c>
      <c r="BO2493">
        <v>25.95</v>
      </c>
      <c r="BP2493">
        <v>9.5428571428571427</v>
      </c>
      <c r="BQ2493">
        <v>22.271186440677969</v>
      </c>
      <c r="BR2493">
        <v>34.148571428571429</v>
      </c>
      <c r="BS2493">
        <v>33.119999999999997</v>
      </c>
      <c r="BT2493">
        <v>33.709090909090911</v>
      </c>
      <c r="BU2493">
        <v>16.476923076923075</v>
      </c>
      <c r="BV2493">
        <v>27.6</v>
      </c>
      <c r="BW2493">
        <v>16.5</v>
      </c>
      <c r="BX2493">
        <v>20.757498318762607</v>
      </c>
      <c r="BY2493">
        <v>23.079002760115106</v>
      </c>
      <c r="BZ2493">
        <v>2492</v>
      </c>
    </row>
    <row r="2494" spans="1:78" x14ac:dyDescent="0.25">
      <c r="A2494">
        <v>2493</v>
      </c>
      <c r="B2494" t="s">
        <v>2563</v>
      </c>
      <c r="C2494">
        <v>68</v>
      </c>
      <c r="D2494">
        <v>45</v>
      </c>
      <c r="E2494">
        <v>60</v>
      </c>
      <c r="F2494">
        <v>65</v>
      </c>
      <c r="G2494">
        <v>30</v>
      </c>
      <c r="H2494">
        <v>59</v>
      </c>
      <c r="I2494">
        <v>61</v>
      </c>
      <c r="J2494">
        <v>55</v>
      </c>
      <c r="K2494">
        <v>65</v>
      </c>
      <c r="L2494">
        <v>58</v>
      </c>
      <c r="M2494">
        <v>15</v>
      </c>
      <c r="N2494">
        <v>48</v>
      </c>
      <c r="O2494">
        <v>40</v>
      </c>
      <c r="P2494">
        <v>23</v>
      </c>
      <c r="Q2494">
        <v>22</v>
      </c>
      <c r="R2494">
        <v>25</v>
      </c>
      <c r="S2494">
        <v>40</v>
      </c>
      <c r="T2494">
        <v>57</v>
      </c>
      <c r="U2494">
        <v>31</v>
      </c>
      <c r="V2494">
        <v>33</v>
      </c>
      <c r="W2494">
        <v>37</v>
      </c>
      <c r="X2494">
        <v>26</v>
      </c>
      <c r="Y2494">
        <v>24</v>
      </c>
      <c r="Z2494">
        <v>14</v>
      </c>
      <c r="AA2494">
        <v>3</v>
      </c>
      <c r="AB2494">
        <v>49</v>
      </c>
      <c r="AC2494">
        <v>24</v>
      </c>
      <c r="AD2494">
        <v>63</v>
      </c>
      <c r="AE2494">
        <v>55</v>
      </c>
      <c r="AF2494">
        <v>35</v>
      </c>
      <c r="AG2494">
        <v>40</v>
      </c>
      <c r="AH2494">
        <v>11</v>
      </c>
      <c r="AI2494">
        <v>76</v>
      </c>
      <c r="AJ2494">
        <v>6</v>
      </c>
      <c r="AK2494">
        <v>124</v>
      </c>
      <c r="AL2494">
        <v>1487</v>
      </c>
      <c r="AM2494">
        <v>1487</v>
      </c>
      <c r="AO2494">
        <v>20.435294117647061</v>
      </c>
      <c r="AP2494">
        <v>20.8</v>
      </c>
      <c r="AQ2494">
        <v>16.920000000000002</v>
      </c>
      <c r="AR2494">
        <v>17.169230769230769</v>
      </c>
      <c r="AS2494">
        <v>27.12</v>
      </c>
      <c r="AT2494">
        <v>18.366101694915255</v>
      </c>
      <c r="AU2494">
        <v>16.17049180327869</v>
      </c>
      <c r="AV2494">
        <v>14.203636363636363</v>
      </c>
      <c r="AW2494">
        <v>13.181538461538461</v>
      </c>
      <c r="AX2494">
        <v>19.986206896551725</v>
      </c>
      <c r="AY2494">
        <v>7.2</v>
      </c>
      <c r="AZ2494">
        <v>9.9</v>
      </c>
      <c r="BA2494">
        <v>32.940000000000005</v>
      </c>
      <c r="BB2494">
        <v>30.678260869565221</v>
      </c>
      <c r="BC2494">
        <v>33.381818181818183</v>
      </c>
      <c r="BD2494">
        <v>36.143999999999998</v>
      </c>
      <c r="BE2494">
        <v>22.32</v>
      </c>
      <c r="BF2494">
        <v>24.88421052631579</v>
      </c>
      <c r="BG2494">
        <v>23.5741935483871</v>
      </c>
      <c r="BH2494">
        <v>25.309090909090909</v>
      </c>
      <c r="BI2494">
        <v>18.389189189189189</v>
      </c>
      <c r="BJ2494">
        <v>25.061538461538461</v>
      </c>
      <c r="BK2494">
        <v>34.5</v>
      </c>
      <c r="BL2494">
        <v>31.628571428571433</v>
      </c>
      <c r="BM2494">
        <v>40.800000000000004</v>
      </c>
      <c r="BN2494">
        <v>20.644897959183673</v>
      </c>
      <c r="BO2494">
        <v>25.95</v>
      </c>
      <c r="BP2494">
        <v>9.5428571428571427</v>
      </c>
      <c r="BQ2494">
        <v>23.890909090909094</v>
      </c>
      <c r="BR2494">
        <v>34.148571428571429</v>
      </c>
      <c r="BS2494">
        <v>33.119999999999997</v>
      </c>
      <c r="BT2494">
        <v>33.709090909090911</v>
      </c>
      <c r="BU2494">
        <v>16.910526315789475</v>
      </c>
      <c r="BV2494">
        <v>27.6</v>
      </c>
      <c r="BW2494">
        <v>15.967741935483872</v>
      </c>
      <c r="BX2494">
        <v>20.757498318762607</v>
      </c>
      <c r="BY2494">
        <v>23.153579017315842</v>
      </c>
      <c r="BZ2494">
        <v>2493</v>
      </c>
    </row>
    <row r="2495" spans="1:78" x14ac:dyDescent="0.25">
      <c r="A2495">
        <v>2494</v>
      </c>
      <c r="B2495" t="s">
        <v>2564</v>
      </c>
      <c r="C2495">
        <v>68</v>
      </c>
      <c r="D2495">
        <v>45</v>
      </c>
      <c r="E2495">
        <v>60</v>
      </c>
      <c r="F2495">
        <v>66</v>
      </c>
      <c r="G2495">
        <v>29</v>
      </c>
      <c r="H2495">
        <v>59</v>
      </c>
      <c r="I2495">
        <v>60</v>
      </c>
      <c r="J2495">
        <v>55</v>
      </c>
      <c r="K2495">
        <v>65</v>
      </c>
      <c r="L2495">
        <v>58</v>
      </c>
      <c r="M2495">
        <v>14</v>
      </c>
      <c r="N2495">
        <v>48</v>
      </c>
      <c r="O2495">
        <v>40</v>
      </c>
      <c r="P2495">
        <v>24</v>
      </c>
      <c r="Q2495">
        <v>22</v>
      </c>
      <c r="R2495">
        <v>25</v>
      </c>
      <c r="S2495">
        <v>40</v>
      </c>
      <c r="T2495">
        <v>57</v>
      </c>
      <c r="U2495">
        <v>31</v>
      </c>
      <c r="V2495">
        <v>33</v>
      </c>
      <c r="W2495">
        <v>40</v>
      </c>
      <c r="X2495">
        <v>26</v>
      </c>
      <c r="Y2495">
        <v>24</v>
      </c>
      <c r="Z2495">
        <v>14</v>
      </c>
      <c r="AA2495">
        <v>3</v>
      </c>
      <c r="AB2495">
        <v>49</v>
      </c>
      <c r="AC2495">
        <v>24</v>
      </c>
      <c r="AD2495">
        <v>63</v>
      </c>
      <c r="AE2495">
        <v>55</v>
      </c>
      <c r="AF2495">
        <v>35</v>
      </c>
      <c r="AG2495">
        <v>40</v>
      </c>
      <c r="AH2495">
        <v>11</v>
      </c>
      <c r="AI2495">
        <v>76</v>
      </c>
      <c r="AJ2495">
        <v>6</v>
      </c>
      <c r="AK2495">
        <v>125</v>
      </c>
      <c r="AL2495">
        <v>1489</v>
      </c>
      <c r="AM2495">
        <v>1490</v>
      </c>
      <c r="AO2495">
        <v>20.435294117647061</v>
      </c>
      <c r="AP2495">
        <v>20.8</v>
      </c>
      <c r="AQ2495">
        <v>16.920000000000002</v>
      </c>
      <c r="AR2495">
        <v>16.90909090909091</v>
      </c>
      <c r="AS2495">
        <v>28.055172413793105</v>
      </c>
      <c r="AT2495">
        <v>18.366101694915255</v>
      </c>
      <c r="AU2495">
        <v>16.440000000000001</v>
      </c>
      <c r="AV2495">
        <v>14.203636363636363</v>
      </c>
      <c r="AW2495">
        <v>13.181538461538461</v>
      </c>
      <c r="AX2495">
        <v>19.986206896551725</v>
      </c>
      <c r="AY2495">
        <v>7.7142857142857144</v>
      </c>
      <c r="AZ2495">
        <v>9.9</v>
      </c>
      <c r="BA2495">
        <v>32.940000000000005</v>
      </c>
      <c r="BB2495">
        <v>29.4</v>
      </c>
      <c r="BC2495">
        <v>33.381818181818183</v>
      </c>
      <c r="BD2495">
        <v>36.143999999999998</v>
      </c>
      <c r="BE2495">
        <v>22.32</v>
      </c>
      <c r="BF2495">
        <v>24.88421052631579</v>
      </c>
      <c r="BG2495">
        <v>23.5741935483871</v>
      </c>
      <c r="BH2495">
        <v>25.309090909090909</v>
      </c>
      <c r="BI2495">
        <v>17.009999999999998</v>
      </c>
      <c r="BJ2495">
        <v>25.061538461538461</v>
      </c>
      <c r="BK2495">
        <v>34.5</v>
      </c>
      <c r="BL2495">
        <v>31.628571428571433</v>
      </c>
      <c r="BM2495">
        <v>40.800000000000004</v>
      </c>
      <c r="BN2495">
        <v>20.644897959183673</v>
      </c>
      <c r="BO2495">
        <v>25.95</v>
      </c>
      <c r="BP2495">
        <v>9.5428571428571427</v>
      </c>
      <c r="BQ2495">
        <v>23.890909090909094</v>
      </c>
      <c r="BR2495">
        <v>34.148571428571429</v>
      </c>
      <c r="BS2495">
        <v>33.119999999999997</v>
      </c>
      <c r="BT2495">
        <v>33.709090909090911</v>
      </c>
      <c r="BU2495">
        <v>16.910526315789475</v>
      </c>
      <c r="BV2495">
        <v>27.6</v>
      </c>
      <c r="BW2495">
        <v>15.840000000000002</v>
      </c>
      <c r="BX2495">
        <v>20.729617192746808</v>
      </c>
      <c r="BY2495">
        <v>23.111418470837705</v>
      </c>
      <c r="BZ2495">
        <v>2494</v>
      </c>
    </row>
    <row r="2496" spans="1:78" x14ac:dyDescent="0.25">
      <c r="A2496">
        <v>2495</v>
      </c>
      <c r="B2496" t="s">
        <v>2565</v>
      </c>
      <c r="C2496">
        <v>69</v>
      </c>
      <c r="D2496">
        <v>44</v>
      </c>
      <c r="E2496">
        <v>60</v>
      </c>
      <c r="F2496">
        <v>67</v>
      </c>
      <c r="G2496">
        <v>29</v>
      </c>
      <c r="H2496">
        <v>58</v>
      </c>
      <c r="I2496">
        <v>61</v>
      </c>
      <c r="J2496">
        <v>55</v>
      </c>
      <c r="K2496">
        <v>64</v>
      </c>
      <c r="L2496">
        <v>57</v>
      </c>
      <c r="M2496">
        <v>15</v>
      </c>
      <c r="N2496">
        <v>46</v>
      </c>
      <c r="O2496">
        <v>40</v>
      </c>
      <c r="P2496">
        <v>23</v>
      </c>
      <c r="Q2496">
        <v>22</v>
      </c>
      <c r="R2496">
        <v>25</v>
      </c>
      <c r="S2496">
        <v>40</v>
      </c>
      <c r="T2496">
        <v>57</v>
      </c>
      <c r="U2496">
        <v>31</v>
      </c>
      <c r="V2496">
        <v>33</v>
      </c>
      <c r="W2496">
        <v>37</v>
      </c>
      <c r="X2496">
        <v>27</v>
      </c>
      <c r="Y2496">
        <v>24</v>
      </c>
      <c r="Z2496">
        <v>14</v>
      </c>
      <c r="AA2496">
        <v>3</v>
      </c>
      <c r="AB2496">
        <v>48</v>
      </c>
      <c r="AC2496">
        <v>24</v>
      </c>
      <c r="AD2496">
        <v>63</v>
      </c>
      <c r="AE2496">
        <v>59</v>
      </c>
      <c r="AF2496">
        <v>35</v>
      </c>
      <c r="AG2496">
        <v>40</v>
      </c>
      <c r="AH2496">
        <v>11</v>
      </c>
      <c r="AI2496">
        <v>77</v>
      </c>
      <c r="AJ2496">
        <v>6</v>
      </c>
      <c r="AK2496">
        <v>125</v>
      </c>
      <c r="AL2496">
        <v>1478</v>
      </c>
      <c r="AM2496">
        <v>1489</v>
      </c>
      <c r="AO2496">
        <v>20.139130434782608</v>
      </c>
      <c r="AP2496">
        <v>21.272727272727273</v>
      </c>
      <c r="AQ2496">
        <v>16.920000000000002</v>
      </c>
      <c r="AR2496">
        <v>16.656716417910445</v>
      </c>
      <c r="AS2496">
        <v>28.055172413793105</v>
      </c>
      <c r="AT2496">
        <v>18.682758620689654</v>
      </c>
      <c r="AU2496">
        <v>16.17049180327869</v>
      </c>
      <c r="AV2496">
        <v>14.203636363636363</v>
      </c>
      <c r="AW2496">
        <v>13.387500000000001</v>
      </c>
      <c r="AX2496">
        <v>20.336842105263159</v>
      </c>
      <c r="AY2496">
        <v>7.2</v>
      </c>
      <c r="AZ2496">
        <v>10.330434782608695</v>
      </c>
      <c r="BA2496">
        <v>32.940000000000005</v>
      </c>
      <c r="BB2496">
        <v>30.678260869565221</v>
      </c>
      <c r="BC2496">
        <v>33.381818181818183</v>
      </c>
      <c r="BD2496">
        <v>36.143999999999998</v>
      </c>
      <c r="BE2496">
        <v>22.32</v>
      </c>
      <c r="BF2496">
        <v>24.88421052631579</v>
      </c>
      <c r="BG2496">
        <v>23.5741935483871</v>
      </c>
      <c r="BH2496">
        <v>25.309090909090909</v>
      </c>
      <c r="BI2496">
        <v>18.389189189189189</v>
      </c>
      <c r="BJ2496">
        <v>24.133333333333333</v>
      </c>
      <c r="BK2496">
        <v>34.5</v>
      </c>
      <c r="BL2496">
        <v>31.628571428571433</v>
      </c>
      <c r="BM2496">
        <v>40.800000000000004</v>
      </c>
      <c r="BN2496">
        <v>21.075000000000003</v>
      </c>
      <c r="BO2496">
        <v>25.95</v>
      </c>
      <c r="BP2496">
        <v>9.5428571428571427</v>
      </c>
      <c r="BQ2496">
        <v>22.271186440677969</v>
      </c>
      <c r="BR2496">
        <v>34.148571428571429</v>
      </c>
      <c r="BS2496">
        <v>33.119999999999997</v>
      </c>
      <c r="BT2496">
        <v>33.709090909090911</v>
      </c>
      <c r="BU2496">
        <v>16.690909090909091</v>
      </c>
      <c r="BV2496">
        <v>27.6</v>
      </c>
      <c r="BW2496">
        <v>15.840000000000002</v>
      </c>
      <c r="BX2496">
        <v>20.883897158322061</v>
      </c>
      <c r="BY2496">
        <v>23.105539280831611</v>
      </c>
      <c r="BZ2496">
        <v>2495</v>
      </c>
    </row>
    <row r="2497" spans="1:78" x14ac:dyDescent="0.25">
      <c r="A2497">
        <v>2496</v>
      </c>
      <c r="B2497" t="s">
        <v>2566</v>
      </c>
      <c r="C2497">
        <v>69</v>
      </c>
      <c r="D2497">
        <v>44</v>
      </c>
      <c r="E2497">
        <v>58</v>
      </c>
      <c r="F2497">
        <v>67</v>
      </c>
      <c r="G2497">
        <v>29</v>
      </c>
      <c r="H2497">
        <v>58</v>
      </c>
      <c r="I2497">
        <v>61</v>
      </c>
      <c r="J2497">
        <v>55</v>
      </c>
      <c r="K2497">
        <v>65</v>
      </c>
      <c r="L2497">
        <v>57</v>
      </c>
      <c r="M2497">
        <v>14</v>
      </c>
      <c r="N2497">
        <v>46</v>
      </c>
      <c r="O2497">
        <v>40</v>
      </c>
      <c r="P2497">
        <v>24</v>
      </c>
      <c r="Q2497">
        <v>22</v>
      </c>
      <c r="R2497">
        <v>25</v>
      </c>
      <c r="S2497">
        <v>40</v>
      </c>
      <c r="T2497">
        <v>56</v>
      </c>
      <c r="U2497">
        <v>31</v>
      </c>
      <c r="V2497">
        <v>32</v>
      </c>
      <c r="W2497">
        <v>37</v>
      </c>
      <c r="X2497">
        <v>27</v>
      </c>
      <c r="Y2497">
        <v>24</v>
      </c>
      <c r="Z2497">
        <v>14</v>
      </c>
      <c r="AA2497">
        <v>3</v>
      </c>
      <c r="AB2497">
        <v>48</v>
      </c>
      <c r="AC2497">
        <v>24</v>
      </c>
      <c r="AD2497">
        <v>63</v>
      </c>
      <c r="AE2497">
        <v>54</v>
      </c>
      <c r="AF2497">
        <v>35</v>
      </c>
      <c r="AG2497">
        <v>40</v>
      </c>
      <c r="AH2497">
        <v>11</v>
      </c>
      <c r="AI2497">
        <v>77</v>
      </c>
      <c r="AJ2497">
        <v>6</v>
      </c>
      <c r="AK2497">
        <v>126</v>
      </c>
      <c r="AL2497">
        <v>1474</v>
      </c>
      <c r="AM2497">
        <v>1482</v>
      </c>
      <c r="AO2497">
        <v>20.139130434782608</v>
      </c>
      <c r="AP2497">
        <v>21.272727272727273</v>
      </c>
      <c r="AQ2497">
        <v>17.50344827586207</v>
      </c>
      <c r="AR2497">
        <v>16.656716417910445</v>
      </c>
      <c r="AS2497">
        <v>28.055172413793105</v>
      </c>
      <c r="AT2497">
        <v>18.682758620689654</v>
      </c>
      <c r="AU2497">
        <v>16.17049180327869</v>
      </c>
      <c r="AV2497">
        <v>14.203636363636363</v>
      </c>
      <c r="AW2497">
        <v>13.181538461538461</v>
      </c>
      <c r="AX2497">
        <v>20.336842105263159</v>
      </c>
      <c r="AY2497">
        <v>7.7142857142857144</v>
      </c>
      <c r="AZ2497">
        <v>10.330434782608695</v>
      </c>
      <c r="BA2497">
        <v>32.940000000000005</v>
      </c>
      <c r="BB2497">
        <v>29.4</v>
      </c>
      <c r="BC2497">
        <v>33.381818181818183</v>
      </c>
      <c r="BD2497">
        <v>36.143999999999998</v>
      </c>
      <c r="BE2497">
        <v>22.32</v>
      </c>
      <c r="BF2497">
        <v>25.328571428571429</v>
      </c>
      <c r="BG2497">
        <v>23.5741935483871</v>
      </c>
      <c r="BH2497">
        <v>26.1</v>
      </c>
      <c r="BI2497">
        <v>18.389189189189189</v>
      </c>
      <c r="BJ2497">
        <v>24.133333333333333</v>
      </c>
      <c r="BK2497">
        <v>34.5</v>
      </c>
      <c r="BL2497">
        <v>31.628571428571433</v>
      </c>
      <c r="BM2497">
        <v>40.800000000000004</v>
      </c>
      <c r="BN2497">
        <v>21.075000000000003</v>
      </c>
      <c r="BO2497">
        <v>25.95</v>
      </c>
      <c r="BP2497">
        <v>9.5428571428571427</v>
      </c>
      <c r="BQ2497">
        <v>24.333333333333336</v>
      </c>
      <c r="BR2497">
        <v>34.148571428571429</v>
      </c>
      <c r="BS2497">
        <v>33.119999999999997</v>
      </c>
      <c r="BT2497">
        <v>33.709090909090911</v>
      </c>
      <c r="BU2497">
        <v>16.690909090909091</v>
      </c>
      <c r="BV2497">
        <v>27.6</v>
      </c>
      <c r="BW2497">
        <v>15.714285714285714</v>
      </c>
      <c r="BX2497">
        <v>20.940569877883313</v>
      </c>
      <c r="BY2497">
        <v>23.213133504284961</v>
      </c>
      <c r="BZ2497">
        <v>2496</v>
      </c>
    </row>
    <row r="2498" spans="1:78" x14ac:dyDescent="0.25">
      <c r="A2498">
        <v>2497</v>
      </c>
      <c r="B2498" t="s">
        <v>2567</v>
      </c>
      <c r="C2498">
        <v>68</v>
      </c>
      <c r="D2498">
        <v>44</v>
      </c>
      <c r="E2498">
        <v>57</v>
      </c>
      <c r="F2498">
        <v>66</v>
      </c>
      <c r="G2498">
        <v>29</v>
      </c>
      <c r="H2498">
        <v>58</v>
      </c>
      <c r="I2498">
        <v>61</v>
      </c>
      <c r="J2498">
        <v>55</v>
      </c>
      <c r="K2498">
        <v>64</v>
      </c>
      <c r="L2498">
        <v>57</v>
      </c>
      <c r="M2498">
        <v>15</v>
      </c>
      <c r="N2498">
        <v>35</v>
      </c>
      <c r="O2498">
        <v>40</v>
      </c>
      <c r="P2498">
        <v>24</v>
      </c>
      <c r="Q2498">
        <v>22</v>
      </c>
      <c r="R2498">
        <v>25</v>
      </c>
      <c r="S2498">
        <v>40</v>
      </c>
      <c r="T2498">
        <v>56</v>
      </c>
      <c r="U2498">
        <v>31</v>
      </c>
      <c r="V2498">
        <v>31</v>
      </c>
      <c r="W2498">
        <v>37</v>
      </c>
      <c r="X2498">
        <v>26</v>
      </c>
      <c r="Y2498">
        <v>24</v>
      </c>
      <c r="Z2498">
        <v>14</v>
      </c>
      <c r="AA2498">
        <v>3</v>
      </c>
      <c r="AB2498">
        <v>48</v>
      </c>
      <c r="AC2498">
        <v>24</v>
      </c>
      <c r="AD2498">
        <v>63</v>
      </c>
      <c r="AE2498">
        <v>54</v>
      </c>
      <c r="AF2498">
        <v>35</v>
      </c>
      <c r="AG2498">
        <v>41</v>
      </c>
      <c r="AH2498">
        <v>11</v>
      </c>
      <c r="AI2498">
        <v>87</v>
      </c>
      <c r="AJ2498">
        <v>6</v>
      </c>
      <c r="AK2498">
        <v>139</v>
      </c>
      <c r="AL2498">
        <v>1487</v>
      </c>
      <c r="AM2498">
        <v>1490</v>
      </c>
      <c r="AO2498">
        <v>20.435294117647061</v>
      </c>
      <c r="AP2498">
        <v>21.272727272727273</v>
      </c>
      <c r="AQ2498">
        <v>17.810526315789474</v>
      </c>
      <c r="AR2498">
        <v>16.90909090909091</v>
      </c>
      <c r="AS2498">
        <v>28.055172413793105</v>
      </c>
      <c r="AT2498">
        <v>18.682758620689654</v>
      </c>
      <c r="AU2498">
        <v>16.17049180327869</v>
      </c>
      <c r="AV2498">
        <v>14.203636363636363</v>
      </c>
      <c r="AW2498">
        <v>13.387500000000001</v>
      </c>
      <c r="AX2498">
        <v>20.336842105263159</v>
      </c>
      <c r="AY2498">
        <v>7.2</v>
      </c>
      <c r="AZ2498">
        <v>13.577142857142857</v>
      </c>
      <c r="BA2498">
        <v>32.940000000000005</v>
      </c>
      <c r="BB2498">
        <v>29.4</v>
      </c>
      <c r="BC2498">
        <v>33.381818181818183</v>
      </c>
      <c r="BD2498">
        <v>36.143999999999998</v>
      </c>
      <c r="BE2498">
        <v>22.32</v>
      </c>
      <c r="BF2498">
        <v>25.328571428571429</v>
      </c>
      <c r="BG2498">
        <v>23.5741935483871</v>
      </c>
      <c r="BH2498">
        <v>26.941935483870967</v>
      </c>
      <c r="BI2498">
        <v>18.389189189189189</v>
      </c>
      <c r="BJ2498">
        <v>25.061538461538461</v>
      </c>
      <c r="BK2498">
        <v>34.5</v>
      </c>
      <c r="BL2498">
        <v>31.628571428571433</v>
      </c>
      <c r="BM2498">
        <v>40.800000000000004</v>
      </c>
      <c r="BN2498">
        <v>21.075000000000003</v>
      </c>
      <c r="BO2498">
        <v>25.95</v>
      </c>
      <c r="BP2498">
        <v>9.5428571428571427</v>
      </c>
      <c r="BQ2498">
        <v>24.333333333333336</v>
      </c>
      <c r="BR2498">
        <v>34.148571428571429</v>
      </c>
      <c r="BS2498">
        <v>32.312195121951227</v>
      </c>
      <c r="BT2498">
        <v>33.709090909090911</v>
      </c>
      <c r="BU2498">
        <v>14.77241379310345</v>
      </c>
      <c r="BV2498">
        <v>27.6</v>
      </c>
      <c r="BW2498">
        <v>14.244604316546763</v>
      </c>
      <c r="BX2498">
        <v>20.757498318762607</v>
      </c>
      <c r="BY2498">
        <v>23.133140665113416</v>
      </c>
      <c r="BZ2498">
        <v>2497</v>
      </c>
    </row>
    <row r="2499" spans="1:78" x14ac:dyDescent="0.25">
      <c r="A2499">
        <v>2498</v>
      </c>
      <c r="B2499" t="s">
        <v>2568</v>
      </c>
      <c r="C2499">
        <v>68</v>
      </c>
      <c r="D2499">
        <v>44</v>
      </c>
      <c r="E2499">
        <v>57</v>
      </c>
      <c r="F2499">
        <v>67</v>
      </c>
      <c r="G2499">
        <v>29</v>
      </c>
      <c r="H2499">
        <v>58</v>
      </c>
      <c r="I2499">
        <v>61</v>
      </c>
      <c r="J2499">
        <v>55</v>
      </c>
      <c r="K2499">
        <v>64</v>
      </c>
      <c r="L2499">
        <v>57</v>
      </c>
      <c r="M2499">
        <v>15</v>
      </c>
      <c r="N2499">
        <v>36</v>
      </c>
      <c r="O2499">
        <v>40</v>
      </c>
      <c r="P2499">
        <v>24</v>
      </c>
      <c r="Q2499">
        <v>22</v>
      </c>
      <c r="R2499">
        <v>25</v>
      </c>
      <c r="S2499">
        <v>40</v>
      </c>
      <c r="T2499">
        <v>56</v>
      </c>
      <c r="U2499">
        <v>31</v>
      </c>
      <c r="V2499">
        <v>31</v>
      </c>
      <c r="W2499">
        <v>37</v>
      </c>
      <c r="X2499">
        <v>26</v>
      </c>
      <c r="Y2499">
        <v>25</v>
      </c>
      <c r="Z2499">
        <v>14</v>
      </c>
      <c r="AA2499">
        <v>3</v>
      </c>
      <c r="AB2499">
        <v>49</v>
      </c>
      <c r="AC2499">
        <v>24</v>
      </c>
      <c r="AD2499">
        <v>64</v>
      </c>
      <c r="AE2499">
        <v>57</v>
      </c>
      <c r="AF2499">
        <v>34</v>
      </c>
      <c r="AG2499">
        <v>41</v>
      </c>
      <c r="AH2499">
        <v>11</v>
      </c>
      <c r="AI2499">
        <v>87</v>
      </c>
      <c r="AJ2499">
        <v>6</v>
      </c>
      <c r="AK2499">
        <v>134</v>
      </c>
      <c r="AL2499">
        <v>1495</v>
      </c>
      <c r="AM2499">
        <v>1492</v>
      </c>
      <c r="AO2499">
        <v>20.435294117647061</v>
      </c>
      <c r="AP2499">
        <v>21.272727272727273</v>
      </c>
      <c r="AQ2499">
        <v>17.810526315789474</v>
      </c>
      <c r="AR2499">
        <v>16.656716417910445</v>
      </c>
      <c r="AS2499">
        <v>28.055172413793105</v>
      </c>
      <c r="AT2499">
        <v>18.682758620689654</v>
      </c>
      <c r="AU2499">
        <v>16.17049180327869</v>
      </c>
      <c r="AV2499">
        <v>14.203636363636363</v>
      </c>
      <c r="AW2499">
        <v>13.387500000000001</v>
      </c>
      <c r="AX2499">
        <v>20.336842105263159</v>
      </c>
      <c r="AY2499">
        <v>7.2</v>
      </c>
      <c r="AZ2499">
        <v>13.2</v>
      </c>
      <c r="BA2499">
        <v>32.940000000000005</v>
      </c>
      <c r="BB2499">
        <v>29.4</v>
      </c>
      <c r="BC2499">
        <v>33.381818181818183</v>
      </c>
      <c r="BD2499">
        <v>36.143999999999998</v>
      </c>
      <c r="BE2499">
        <v>22.32</v>
      </c>
      <c r="BF2499">
        <v>25.328571428571429</v>
      </c>
      <c r="BG2499">
        <v>23.5741935483871</v>
      </c>
      <c r="BH2499">
        <v>26.941935483870967</v>
      </c>
      <c r="BI2499">
        <v>18.389189189189189</v>
      </c>
      <c r="BJ2499">
        <v>25.061538461538461</v>
      </c>
      <c r="BK2499">
        <v>33.119999999999997</v>
      </c>
      <c r="BL2499">
        <v>31.628571428571433</v>
      </c>
      <c r="BM2499">
        <v>40.800000000000004</v>
      </c>
      <c r="BN2499">
        <v>20.644897959183673</v>
      </c>
      <c r="BO2499">
        <v>25.95</v>
      </c>
      <c r="BP2499">
        <v>9.3937500000000007</v>
      </c>
      <c r="BQ2499">
        <v>23.05263157894737</v>
      </c>
      <c r="BR2499">
        <v>35.152941176470591</v>
      </c>
      <c r="BS2499">
        <v>32.312195121951227</v>
      </c>
      <c r="BT2499">
        <v>33.709090909090911</v>
      </c>
      <c r="BU2499">
        <v>14.77241379310345</v>
      </c>
      <c r="BV2499">
        <v>27.6</v>
      </c>
      <c r="BW2499">
        <v>14.776119402985076</v>
      </c>
      <c r="BX2499">
        <v>20.646421404682275</v>
      </c>
      <c r="BY2499">
        <v>23.082656573412617</v>
      </c>
      <c r="BZ2499">
        <v>2498</v>
      </c>
    </row>
    <row r="2500" spans="1:78" x14ac:dyDescent="0.25">
      <c r="A2500">
        <v>2499</v>
      </c>
      <c r="B2500" t="s">
        <v>2569</v>
      </c>
      <c r="C2500">
        <v>68</v>
      </c>
      <c r="D2500">
        <v>44</v>
      </c>
      <c r="E2500">
        <v>57</v>
      </c>
      <c r="F2500">
        <v>67</v>
      </c>
      <c r="G2500">
        <v>29</v>
      </c>
      <c r="H2500">
        <v>58</v>
      </c>
      <c r="I2500">
        <v>61</v>
      </c>
      <c r="J2500">
        <v>56</v>
      </c>
      <c r="K2500">
        <v>65</v>
      </c>
      <c r="L2500">
        <v>57</v>
      </c>
      <c r="M2500">
        <v>15</v>
      </c>
      <c r="N2500">
        <v>46</v>
      </c>
      <c r="O2500">
        <v>40</v>
      </c>
      <c r="P2500">
        <v>23</v>
      </c>
      <c r="Q2500">
        <v>22</v>
      </c>
      <c r="R2500">
        <v>25</v>
      </c>
      <c r="S2500">
        <v>41</v>
      </c>
      <c r="T2500">
        <v>55</v>
      </c>
      <c r="U2500">
        <v>31</v>
      </c>
      <c r="V2500">
        <v>31</v>
      </c>
      <c r="W2500">
        <v>37</v>
      </c>
      <c r="X2500">
        <v>26</v>
      </c>
      <c r="Y2500">
        <v>25</v>
      </c>
      <c r="Z2500">
        <v>14</v>
      </c>
      <c r="AA2500">
        <v>3</v>
      </c>
      <c r="AB2500">
        <v>49</v>
      </c>
      <c r="AC2500">
        <v>24</v>
      </c>
      <c r="AD2500">
        <v>64</v>
      </c>
      <c r="AE2500">
        <v>57</v>
      </c>
      <c r="AF2500">
        <v>35</v>
      </c>
      <c r="AG2500">
        <v>44</v>
      </c>
      <c r="AH2500">
        <v>12</v>
      </c>
      <c r="AI2500">
        <v>87</v>
      </c>
      <c r="AJ2500">
        <v>6</v>
      </c>
      <c r="AK2500">
        <v>133</v>
      </c>
      <c r="AL2500">
        <v>1490</v>
      </c>
      <c r="AM2500">
        <v>1507</v>
      </c>
      <c r="AO2500">
        <v>20.435294117647061</v>
      </c>
      <c r="AP2500">
        <v>21.272727272727273</v>
      </c>
      <c r="AQ2500">
        <v>17.810526315789474</v>
      </c>
      <c r="AR2500">
        <v>16.656716417910445</v>
      </c>
      <c r="AS2500">
        <v>28.055172413793105</v>
      </c>
      <c r="AT2500">
        <v>18.682758620689654</v>
      </c>
      <c r="AU2500">
        <v>16.17049180327869</v>
      </c>
      <c r="AV2500">
        <v>13.950000000000001</v>
      </c>
      <c r="AW2500">
        <v>13.181538461538461</v>
      </c>
      <c r="AX2500">
        <v>20.336842105263159</v>
      </c>
      <c r="AY2500">
        <v>7.2</v>
      </c>
      <c r="AZ2500">
        <v>10.330434782608695</v>
      </c>
      <c r="BA2500">
        <v>32.940000000000005</v>
      </c>
      <c r="BB2500">
        <v>30.678260869565221</v>
      </c>
      <c r="BC2500">
        <v>33.381818181818183</v>
      </c>
      <c r="BD2500">
        <v>36.143999999999998</v>
      </c>
      <c r="BE2500">
        <v>21.775609756097563</v>
      </c>
      <c r="BF2500">
        <v>25.789090909090913</v>
      </c>
      <c r="BG2500">
        <v>23.5741935483871</v>
      </c>
      <c r="BH2500">
        <v>26.941935483870967</v>
      </c>
      <c r="BI2500">
        <v>18.389189189189189</v>
      </c>
      <c r="BJ2500">
        <v>25.061538461538461</v>
      </c>
      <c r="BK2500">
        <v>33.119999999999997</v>
      </c>
      <c r="BL2500">
        <v>31.628571428571433</v>
      </c>
      <c r="BM2500">
        <v>40.800000000000004</v>
      </c>
      <c r="BN2500">
        <v>20.644897959183673</v>
      </c>
      <c r="BO2500">
        <v>25.95</v>
      </c>
      <c r="BP2500">
        <v>9.3937500000000007</v>
      </c>
      <c r="BQ2500">
        <v>23.05263157894737</v>
      </c>
      <c r="BR2500">
        <v>34.148571428571429</v>
      </c>
      <c r="BS2500">
        <v>30.109090909090909</v>
      </c>
      <c r="BT2500">
        <v>30.900000000000002</v>
      </c>
      <c r="BU2500">
        <v>14.77241379310345</v>
      </c>
      <c r="BV2500">
        <v>27.6</v>
      </c>
      <c r="BW2500">
        <v>14.887218045112782</v>
      </c>
      <c r="BX2500">
        <v>20.715704697986578</v>
      </c>
      <c r="BY2500">
        <v>22.900910511179337</v>
      </c>
      <c r="BZ2500">
        <v>2499</v>
      </c>
    </row>
    <row r="2501" spans="1:78" x14ac:dyDescent="0.25">
      <c r="A2501">
        <v>2500</v>
      </c>
      <c r="B2501" t="s">
        <v>2570</v>
      </c>
      <c r="C2501">
        <v>68</v>
      </c>
      <c r="D2501">
        <v>43</v>
      </c>
      <c r="E2501">
        <v>54</v>
      </c>
      <c r="F2501">
        <v>68</v>
      </c>
      <c r="G2501">
        <v>29</v>
      </c>
      <c r="H2501">
        <v>59</v>
      </c>
      <c r="I2501">
        <v>58</v>
      </c>
      <c r="J2501">
        <v>53</v>
      </c>
      <c r="K2501">
        <v>65</v>
      </c>
      <c r="L2501">
        <v>57</v>
      </c>
      <c r="M2501">
        <v>15</v>
      </c>
      <c r="N2501">
        <v>46</v>
      </c>
      <c r="O2501">
        <v>40</v>
      </c>
      <c r="P2501">
        <v>23</v>
      </c>
      <c r="Q2501">
        <v>22</v>
      </c>
      <c r="R2501">
        <v>25</v>
      </c>
      <c r="S2501">
        <v>40</v>
      </c>
      <c r="T2501">
        <v>56</v>
      </c>
      <c r="U2501">
        <v>31</v>
      </c>
      <c r="V2501">
        <v>30</v>
      </c>
      <c r="W2501">
        <v>37</v>
      </c>
      <c r="X2501">
        <v>26</v>
      </c>
      <c r="Y2501">
        <v>25</v>
      </c>
      <c r="Z2501">
        <v>14</v>
      </c>
      <c r="AA2501">
        <v>3</v>
      </c>
      <c r="AB2501">
        <v>49</v>
      </c>
      <c r="AC2501">
        <v>24</v>
      </c>
      <c r="AD2501">
        <v>64</v>
      </c>
      <c r="AE2501">
        <v>57</v>
      </c>
      <c r="AF2501">
        <v>34</v>
      </c>
      <c r="AG2501">
        <v>41</v>
      </c>
      <c r="AH2501">
        <v>11</v>
      </c>
      <c r="AI2501">
        <v>92</v>
      </c>
      <c r="AJ2501">
        <v>12</v>
      </c>
      <c r="AK2501">
        <v>134</v>
      </c>
      <c r="AL2501">
        <v>1500</v>
      </c>
      <c r="AM2501">
        <v>1505</v>
      </c>
      <c r="AO2501">
        <v>20.435294117647061</v>
      </c>
      <c r="AP2501">
        <v>21.767441860465116</v>
      </c>
      <c r="AQ2501">
        <v>18.8</v>
      </c>
      <c r="AR2501">
        <v>16.411764705882351</v>
      </c>
      <c r="AS2501">
        <v>28.055172413793105</v>
      </c>
      <c r="AT2501">
        <v>18.366101694915255</v>
      </c>
      <c r="AU2501">
        <v>17.006896551724139</v>
      </c>
      <c r="AV2501">
        <v>14.739622641509435</v>
      </c>
      <c r="AW2501">
        <v>13.181538461538461</v>
      </c>
      <c r="AX2501">
        <v>20.336842105263159</v>
      </c>
      <c r="AY2501">
        <v>7.2</v>
      </c>
      <c r="AZ2501">
        <v>10.330434782608695</v>
      </c>
      <c r="BA2501">
        <v>32.940000000000005</v>
      </c>
      <c r="BB2501">
        <v>30.678260869565221</v>
      </c>
      <c r="BC2501">
        <v>33.381818181818183</v>
      </c>
      <c r="BD2501">
        <v>36.143999999999998</v>
      </c>
      <c r="BE2501">
        <v>22.32</v>
      </c>
      <c r="BF2501">
        <v>25.328571428571429</v>
      </c>
      <c r="BG2501">
        <v>23.5741935483871</v>
      </c>
      <c r="BH2501">
        <v>27.84</v>
      </c>
      <c r="BI2501">
        <v>18.389189189189189</v>
      </c>
      <c r="BJ2501">
        <v>25.061538461538461</v>
      </c>
      <c r="BK2501">
        <v>33.119999999999997</v>
      </c>
      <c r="BL2501">
        <v>31.628571428571433</v>
      </c>
      <c r="BM2501">
        <v>40.800000000000004</v>
      </c>
      <c r="BN2501">
        <v>20.644897959183673</v>
      </c>
      <c r="BO2501">
        <v>25.95</v>
      </c>
      <c r="BP2501">
        <v>9.3937500000000007</v>
      </c>
      <c r="BQ2501">
        <v>23.05263157894737</v>
      </c>
      <c r="BR2501">
        <v>35.152941176470591</v>
      </c>
      <c r="BS2501">
        <v>32.312195121951227</v>
      </c>
      <c r="BT2501">
        <v>33.709090909090911</v>
      </c>
      <c r="BU2501">
        <v>13.969565217391304</v>
      </c>
      <c r="BV2501">
        <v>13.8</v>
      </c>
      <c r="BW2501">
        <v>14.776119402985076</v>
      </c>
      <c r="BX2501">
        <v>20.5776</v>
      </c>
      <c r="BY2501">
        <v>23.046683192440248</v>
      </c>
      <c r="BZ2501">
        <v>2500</v>
      </c>
    </row>
    <row r="2502" spans="1:78" x14ac:dyDescent="0.25">
      <c r="A2502">
        <v>2501</v>
      </c>
      <c r="B2502" t="s">
        <v>2571</v>
      </c>
      <c r="C2502">
        <v>68</v>
      </c>
      <c r="D2502">
        <v>43</v>
      </c>
      <c r="E2502">
        <v>55</v>
      </c>
      <c r="F2502">
        <v>69</v>
      </c>
      <c r="G2502">
        <v>29</v>
      </c>
      <c r="H2502">
        <v>59</v>
      </c>
      <c r="I2502">
        <v>63</v>
      </c>
      <c r="J2502">
        <v>55</v>
      </c>
      <c r="K2502">
        <v>65</v>
      </c>
      <c r="L2502">
        <v>56</v>
      </c>
      <c r="M2502">
        <v>14</v>
      </c>
      <c r="N2502">
        <v>46</v>
      </c>
      <c r="O2502">
        <v>40</v>
      </c>
      <c r="P2502">
        <v>24</v>
      </c>
      <c r="Q2502">
        <v>22</v>
      </c>
      <c r="R2502">
        <v>25</v>
      </c>
      <c r="S2502">
        <v>40</v>
      </c>
      <c r="T2502">
        <v>56</v>
      </c>
      <c r="U2502">
        <v>31</v>
      </c>
      <c r="V2502">
        <v>31</v>
      </c>
      <c r="W2502">
        <v>37</v>
      </c>
      <c r="X2502">
        <v>26</v>
      </c>
      <c r="Y2502">
        <v>25</v>
      </c>
      <c r="Z2502">
        <v>14</v>
      </c>
      <c r="AA2502">
        <v>3</v>
      </c>
      <c r="AB2502">
        <v>49</v>
      </c>
      <c r="AC2502">
        <v>24</v>
      </c>
      <c r="AD2502">
        <v>64</v>
      </c>
      <c r="AE2502">
        <v>57</v>
      </c>
      <c r="AF2502">
        <v>34</v>
      </c>
      <c r="AG2502">
        <v>41</v>
      </c>
      <c r="AH2502">
        <v>11</v>
      </c>
      <c r="AI2502">
        <v>72</v>
      </c>
      <c r="AJ2502">
        <v>7</v>
      </c>
      <c r="AK2502">
        <v>130</v>
      </c>
      <c r="AL2502">
        <v>1493</v>
      </c>
      <c r="AM2502">
        <v>1485</v>
      </c>
      <c r="AO2502">
        <v>20.435294117647061</v>
      </c>
      <c r="AP2502">
        <v>21.767441860465116</v>
      </c>
      <c r="AQ2502">
        <v>18.458181818181817</v>
      </c>
      <c r="AR2502">
        <v>16.173913043478262</v>
      </c>
      <c r="AS2502">
        <v>28.055172413793105</v>
      </c>
      <c r="AT2502">
        <v>18.366101694915255</v>
      </c>
      <c r="AU2502">
        <v>15.657142857142857</v>
      </c>
      <c r="AV2502">
        <v>14.203636363636363</v>
      </c>
      <c r="AW2502">
        <v>13.181538461538461</v>
      </c>
      <c r="AX2502">
        <v>20.7</v>
      </c>
      <c r="AY2502">
        <v>7.7142857142857144</v>
      </c>
      <c r="AZ2502">
        <v>10.330434782608695</v>
      </c>
      <c r="BA2502">
        <v>32.940000000000005</v>
      </c>
      <c r="BB2502">
        <v>29.4</v>
      </c>
      <c r="BC2502">
        <v>33.381818181818183</v>
      </c>
      <c r="BD2502">
        <v>36.143999999999998</v>
      </c>
      <c r="BE2502">
        <v>22.32</v>
      </c>
      <c r="BF2502">
        <v>25.328571428571429</v>
      </c>
      <c r="BG2502">
        <v>23.5741935483871</v>
      </c>
      <c r="BH2502">
        <v>26.941935483870967</v>
      </c>
      <c r="BI2502">
        <v>18.389189189189189</v>
      </c>
      <c r="BJ2502">
        <v>25.061538461538461</v>
      </c>
      <c r="BK2502">
        <v>33.119999999999997</v>
      </c>
      <c r="BL2502">
        <v>31.628571428571433</v>
      </c>
      <c r="BM2502">
        <v>40.800000000000004</v>
      </c>
      <c r="BN2502">
        <v>20.644897959183673</v>
      </c>
      <c r="BO2502">
        <v>25.95</v>
      </c>
      <c r="BP2502">
        <v>9.3937500000000007</v>
      </c>
      <c r="BQ2502">
        <v>23.05263157894737</v>
      </c>
      <c r="BR2502">
        <v>35.152941176470591</v>
      </c>
      <c r="BS2502">
        <v>32.312195121951227</v>
      </c>
      <c r="BT2502">
        <v>33.709090909090911</v>
      </c>
      <c r="BU2502">
        <v>17.849999999999998</v>
      </c>
      <c r="BV2502">
        <v>23.657142857142858</v>
      </c>
      <c r="BW2502">
        <v>15.230769230769232</v>
      </c>
      <c r="BX2502">
        <v>20.674079035498995</v>
      </c>
      <c r="BY2502">
        <v>23.175678787521488</v>
      </c>
      <c r="BZ2502">
        <v>2501</v>
      </c>
    </row>
    <row r="2503" spans="1:78" x14ac:dyDescent="0.25">
      <c r="A2503">
        <v>2502</v>
      </c>
      <c r="B2503" t="s">
        <v>2572</v>
      </c>
      <c r="C2503">
        <v>68</v>
      </c>
      <c r="D2503">
        <v>43</v>
      </c>
      <c r="E2503">
        <v>55</v>
      </c>
      <c r="F2503">
        <v>69</v>
      </c>
      <c r="G2503">
        <v>29</v>
      </c>
      <c r="H2503">
        <v>58</v>
      </c>
      <c r="I2503">
        <v>63</v>
      </c>
      <c r="J2503">
        <v>54</v>
      </c>
      <c r="K2503">
        <v>65</v>
      </c>
      <c r="L2503">
        <v>57</v>
      </c>
      <c r="M2503">
        <v>15</v>
      </c>
      <c r="N2503">
        <v>36</v>
      </c>
      <c r="O2503">
        <v>40</v>
      </c>
      <c r="P2503">
        <v>24</v>
      </c>
      <c r="Q2503">
        <v>22</v>
      </c>
      <c r="R2503">
        <v>25</v>
      </c>
      <c r="S2503">
        <v>41</v>
      </c>
      <c r="T2503">
        <v>56</v>
      </c>
      <c r="U2503">
        <v>31</v>
      </c>
      <c r="V2503">
        <v>31</v>
      </c>
      <c r="W2503">
        <v>38</v>
      </c>
      <c r="X2503">
        <v>27</v>
      </c>
      <c r="Y2503">
        <v>25</v>
      </c>
      <c r="Z2503">
        <v>14</v>
      </c>
      <c r="AA2503">
        <v>3</v>
      </c>
      <c r="AB2503">
        <v>49</v>
      </c>
      <c r="AC2503">
        <v>25</v>
      </c>
      <c r="AD2503">
        <v>63</v>
      </c>
      <c r="AE2503">
        <v>57</v>
      </c>
      <c r="AF2503">
        <v>34</v>
      </c>
      <c r="AG2503">
        <v>41</v>
      </c>
      <c r="AH2503">
        <v>11</v>
      </c>
      <c r="AI2503">
        <v>73</v>
      </c>
      <c r="AJ2503">
        <v>12</v>
      </c>
      <c r="AK2503">
        <v>132</v>
      </c>
      <c r="AL2503">
        <v>1481</v>
      </c>
      <c r="AM2503">
        <v>1486</v>
      </c>
      <c r="AO2503">
        <v>20.435294117647061</v>
      </c>
      <c r="AP2503">
        <v>21.767441860465116</v>
      </c>
      <c r="AQ2503">
        <v>18.458181818181817</v>
      </c>
      <c r="AR2503">
        <v>16.173913043478262</v>
      </c>
      <c r="AS2503">
        <v>28.055172413793105</v>
      </c>
      <c r="AT2503">
        <v>18.682758620689654</v>
      </c>
      <c r="AU2503">
        <v>15.657142857142857</v>
      </c>
      <c r="AV2503">
        <v>14.466666666666665</v>
      </c>
      <c r="AW2503">
        <v>13.181538461538461</v>
      </c>
      <c r="AX2503">
        <v>20.336842105263159</v>
      </c>
      <c r="AY2503">
        <v>7.2</v>
      </c>
      <c r="AZ2503">
        <v>13.2</v>
      </c>
      <c r="BA2503">
        <v>32.940000000000005</v>
      </c>
      <c r="BB2503">
        <v>29.4</v>
      </c>
      <c r="BC2503">
        <v>33.381818181818183</v>
      </c>
      <c r="BD2503">
        <v>36.143999999999998</v>
      </c>
      <c r="BE2503">
        <v>21.775609756097563</v>
      </c>
      <c r="BF2503">
        <v>25.328571428571429</v>
      </c>
      <c r="BG2503">
        <v>23.5741935483871</v>
      </c>
      <c r="BH2503">
        <v>26.941935483870967</v>
      </c>
      <c r="BI2503">
        <v>17.905263157894737</v>
      </c>
      <c r="BJ2503">
        <v>24.133333333333333</v>
      </c>
      <c r="BK2503">
        <v>33.119999999999997</v>
      </c>
      <c r="BL2503">
        <v>31.628571428571433</v>
      </c>
      <c r="BM2503">
        <v>40.800000000000004</v>
      </c>
      <c r="BN2503">
        <v>20.644897959183673</v>
      </c>
      <c r="BO2503">
        <v>24.911999999999999</v>
      </c>
      <c r="BP2503">
        <v>9.5428571428571427</v>
      </c>
      <c r="BQ2503">
        <v>23.05263157894737</v>
      </c>
      <c r="BR2503">
        <v>35.152941176470591</v>
      </c>
      <c r="BS2503">
        <v>32.312195121951227</v>
      </c>
      <c r="BT2503">
        <v>33.709090909090911</v>
      </c>
      <c r="BU2503">
        <v>17.605479452054794</v>
      </c>
      <c r="BV2503">
        <v>13.8</v>
      </c>
      <c r="BW2503">
        <v>15.000000000000002</v>
      </c>
      <c r="BX2503">
        <v>20.841593517893315</v>
      </c>
      <c r="BY2503">
        <v>23.080275706795916</v>
      </c>
      <c r="BZ2503">
        <v>2502</v>
      </c>
    </row>
    <row r="2504" spans="1:78" x14ac:dyDescent="0.25">
      <c r="A2504">
        <v>2503</v>
      </c>
      <c r="B2504" t="s">
        <v>2573</v>
      </c>
      <c r="C2504">
        <v>68</v>
      </c>
      <c r="D2504">
        <v>43</v>
      </c>
      <c r="E2504">
        <v>55</v>
      </c>
      <c r="F2504">
        <v>69</v>
      </c>
      <c r="G2504">
        <v>29</v>
      </c>
      <c r="H2504">
        <v>58</v>
      </c>
      <c r="I2504">
        <v>63</v>
      </c>
      <c r="J2504">
        <v>54</v>
      </c>
      <c r="K2504">
        <v>65</v>
      </c>
      <c r="L2504">
        <v>58</v>
      </c>
      <c r="M2504">
        <v>15</v>
      </c>
      <c r="N2504">
        <v>35</v>
      </c>
      <c r="O2504">
        <v>40</v>
      </c>
      <c r="P2504">
        <v>24</v>
      </c>
      <c r="Q2504">
        <v>22</v>
      </c>
      <c r="R2504">
        <v>24</v>
      </c>
      <c r="S2504">
        <v>40</v>
      </c>
      <c r="T2504">
        <v>55</v>
      </c>
      <c r="U2504">
        <v>31</v>
      </c>
      <c r="V2504">
        <v>31</v>
      </c>
      <c r="W2504">
        <v>37</v>
      </c>
      <c r="X2504">
        <v>26</v>
      </c>
      <c r="Y2504">
        <v>25</v>
      </c>
      <c r="Z2504">
        <v>13</v>
      </c>
      <c r="AA2504">
        <v>3</v>
      </c>
      <c r="AB2504">
        <v>43</v>
      </c>
      <c r="AC2504">
        <v>24</v>
      </c>
      <c r="AD2504">
        <v>61</v>
      </c>
      <c r="AE2504">
        <v>57</v>
      </c>
      <c r="AF2504">
        <v>34</v>
      </c>
      <c r="AG2504">
        <v>41</v>
      </c>
      <c r="AH2504">
        <v>11</v>
      </c>
      <c r="AI2504">
        <v>71</v>
      </c>
      <c r="AJ2504">
        <v>7</v>
      </c>
      <c r="AK2504">
        <v>133</v>
      </c>
      <c r="AL2504">
        <v>1492</v>
      </c>
      <c r="AM2504">
        <v>1465</v>
      </c>
      <c r="AO2504">
        <v>20.435294117647061</v>
      </c>
      <c r="AP2504">
        <v>21.767441860465116</v>
      </c>
      <c r="AQ2504">
        <v>18.458181818181817</v>
      </c>
      <c r="AR2504">
        <v>16.173913043478262</v>
      </c>
      <c r="AS2504">
        <v>28.055172413793105</v>
      </c>
      <c r="AT2504">
        <v>18.682758620689654</v>
      </c>
      <c r="AU2504">
        <v>15.657142857142857</v>
      </c>
      <c r="AV2504">
        <v>14.466666666666665</v>
      </c>
      <c r="AW2504">
        <v>13.181538461538461</v>
      </c>
      <c r="AX2504">
        <v>19.986206896551725</v>
      </c>
      <c r="AY2504">
        <v>7.2</v>
      </c>
      <c r="AZ2504">
        <v>13.577142857142857</v>
      </c>
      <c r="BA2504">
        <v>32.940000000000005</v>
      </c>
      <c r="BB2504">
        <v>29.4</v>
      </c>
      <c r="BC2504">
        <v>33.381818181818183</v>
      </c>
      <c r="BD2504">
        <v>37.650000000000006</v>
      </c>
      <c r="BE2504">
        <v>22.32</v>
      </c>
      <c r="BF2504">
        <v>25.789090909090913</v>
      </c>
      <c r="BG2504">
        <v>23.5741935483871</v>
      </c>
      <c r="BH2504">
        <v>26.941935483870967</v>
      </c>
      <c r="BI2504">
        <v>18.389189189189189</v>
      </c>
      <c r="BJ2504">
        <v>25.061538461538461</v>
      </c>
      <c r="BK2504">
        <v>33.119999999999997</v>
      </c>
      <c r="BL2504">
        <v>34.061538461538461</v>
      </c>
      <c r="BM2504">
        <v>40.800000000000004</v>
      </c>
      <c r="BN2504">
        <v>23.525581395348837</v>
      </c>
      <c r="BO2504">
        <v>25.95</v>
      </c>
      <c r="BP2504">
        <v>9.8557377049180328</v>
      </c>
      <c r="BQ2504">
        <v>23.05263157894737</v>
      </c>
      <c r="BR2504">
        <v>35.152941176470591</v>
      </c>
      <c r="BS2504">
        <v>32.312195121951227</v>
      </c>
      <c r="BT2504">
        <v>33.709090909090911</v>
      </c>
      <c r="BU2504">
        <v>18.101408450704227</v>
      </c>
      <c r="BV2504">
        <v>23.657142857142858</v>
      </c>
      <c r="BW2504">
        <v>14.887218045112782</v>
      </c>
      <c r="BX2504">
        <v>20.687935656836462</v>
      </c>
      <c r="BY2504">
        <v>23.406821323440422</v>
      </c>
      <c r="BZ2504">
        <v>2503</v>
      </c>
    </row>
    <row r="2505" spans="1:78" x14ac:dyDescent="0.25">
      <c r="A2505">
        <v>2504</v>
      </c>
      <c r="B2505" t="s">
        <v>2574</v>
      </c>
      <c r="C2505">
        <v>68</v>
      </c>
      <c r="D2505">
        <v>43</v>
      </c>
      <c r="E2505">
        <v>55</v>
      </c>
      <c r="F2505">
        <v>69</v>
      </c>
      <c r="G2505">
        <v>29</v>
      </c>
      <c r="H2505">
        <v>59</v>
      </c>
      <c r="I2505">
        <v>63</v>
      </c>
      <c r="J2505">
        <v>55</v>
      </c>
      <c r="K2505">
        <v>65</v>
      </c>
      <c r="L2505">
        <v>57</v>
      </c>
      <c r="M2505">
        <v>15</v>
      </c>
      <c r="N2505">
        <v>36</v>
      </c>
      <c r="O2505">
        <v>40</v>
      </c>
      <c r="P2505">
        <v>23</v>
      </c>
      <c r="Q2505">
        <v>22</v>
      </c>
      <c r="R2505">
        <v>24</v>
      </c>
      <c r="S2505">
        <v>40</v>
      </c>
      <c r="T2505">
        <v>55</v>
      </c>
      <c r="U2505">
        <v>30</v>
      </c>
      <c r="V2505">
        <v>31</v>
      </c>
      <c r="W2505">
        <v>38</v>
      </c>
      <c r="X2505">
        <v>26</v>
      </c>
      <c r="Y2505">
        <v>25</v>
      </c>
      <c r="Z2505">
        <v>14</v>
      </c>
      <c r="AA2505">
        <v>3</v>
      </c>
      <c r="AB2505">
        <v>45</v>
      </c>
      <c r="AC2505">
        <v>24</v>
      </c>
      <c r="AD2505">
        <v>61</v>
      </c>
      <c r="AE2505">
        <v>56</v>
      </c>
      <c r="AF2505">
        <v>34</v>
      </c>
      <c r="AG2505">
        <v>40</v>
      </c>
      <c r="AH2505">
        <v>11</v>
      </c>
      <c r="AI2505">
        <v>71</v>
      </c>
      <c r="AJ2505">
        <v>7</v>
      </c>
      <c r="AK2505">
        <v>131</v>
      </c>
      <c r="AL2505">
        <v>1491</v>
      </c>
      <c r="AM2505">
        <v>1465</v>
      </c>
      <c r="AO2505">
        <v>20.435294117647061</v>
      </c>
      <c r="AP2505">
        <v>21.767441860465116</v>
      </c>
      <c r="AQ2505">
        <v>18.458181818181817</v>
      </c>
      <c r="AR2505">
        <v>16.173913043478262</v>
      </c>
      <c r="AS2505">
        <v>28.055172413793105</v>
      </c>
      <c r="AT2505">
        <v>18.366101694915255</v>
      </c>
      <c r="AU2505">
        <v>15.657142857142857</v>
      </c>
      <c r="AV2505">
        <v>14.203636363636363</v>
      </c>
      <c r="AW2505">
        <v>13.181538461538461</v>
      </c>
      <c r="AX2505">
        <v>20.336842105263159</v>
      </c>
      <c r="AY2505">
        <v>7.2</v>
      </c>
      <c r="AZ2505">
        <v>13.2</v>
      </c>
      <c r="BA2505">
        <v>32.940000000000005</v>
      </c>
      <c r="BB2505">
        <v>30.678260869565221</v>
      </c>
      <c r="BC2505">
        <v>33.381818181818183</v>
      </c>
      <c r="BD2505">
        <v>37.650000000000006</v>
      </c>
      <c r="BE2505">
        <v>22.32</v>
      </c>
      <c r="BF2505">
        <v>25.789090909090913</v>
      </c>
      <c r="BG2505">
        <v>24.36</v>
      </c>
      <c r="BH2505">
        <v>26.941935483870967</v>
      </c>
      <c r="BI2505">
        <v>17.905263157894737</v>
      </c>
      <c r="BJ2505">
        <v>25.061538461538461</v>
      </c>
      <c r="BK2505">
        <v>33.119999999999997</v>
      </c>
      <c r="BL2505">
        <v>31.628571428571433</v>
      </c>
      <c r="BM2505">
        <v>40.800000000000004</v>
      </c>
      <c r="BN2505">
        <v>22.48</v>
      </c>
      <c r="BO2505">
        <v>25.95</v>
      </c>
      <c r="BP2505">
        <v>9.8557377049180328</v>
      </c>
      <c r="BQ2505">
        <v>23.464285714285715</v>
      </c>
      <c r="BR2505">
        <v>35.152941176470591</v>
      </c>
      <c r="BS2505">
        <v>33.119999999999997</v>
      </c>
      <c r="BT2505">
        <v>33.709090909090911</v>
      </c>
      <c r="BU2505">
        <v>18.101408450704227</v>
      </c>
      <c r="BV2505">
        <v>23.657142857142858</v>
      </c>
      <c r="BW2505">
        <v>15.114503816793894</v>
      </c>
      <c r="BX2505">
        <v>20.701810865191145</v>
      </c>
      <c r="BY2505">
        <v>23.431173551296872</v>
      </c>
      <c r="BZ2505">
        <v>2504</v>
      </c>
    </row>
    <row r="2506" spans="1:78" x14ac:dyDescent="0.25">
      <c r="A2506">
        <v>2505</v>
      </c>
      <c r="B2506" t="s">
        <v>2575</v>
      </c>
      <c r="C2506">
        <v>68</v>
      </c>
      <c r="D2506">
        <v>43</v>
      </c>
      <c r="E2506">
        <v>54</v>
      </c>
      <c r="F2506">
        <v>69</v>
      </c>
      <c r="G2506">
        <v>30</v>
      </c>
      <c r="H2506">
        <v>59</v>
      </c>
      <c r="I2506">
        <v>63</v>
      </c>
      <c r="J2506">
        <v>55</v>
      </c>
      <c r="K2506">
        <v>65</v>
      </c>
      <c r="L2506">
        <v>57</v>
      </c>
      <c r="M2506">
        <v>15</v>
      </c>
      <c r="N2506">
        <v>43</v>
      </c>
      <c r="O2506">
        <v>40</v>
      </c>
      <c r="P2506">
        <v>24</v>
      </c>
      <c r="Q2506">
        <v>22</v>
      </c>
      <c r="R2506">
        <v>24</v>
      </c>
      <c r="S2506">
        <v>40</v>
      </c>
      <c r="T2506">
        <v>55</v>
      </c>
      <c r="U2506">
        <v>30</v>
      </c>
      <c r="V2506">
        <v>31</v>
      </c>
      <c r="W2506">
        <v>38</v>
      </c>
      <c r="X2506">
        <v>26</v>
      </c>
      <c r="Y2506">
        <v>25</v>
      </c>
      <c r="Z2506">
        <v>14</v>
      </c>
      <c r="AA2506">
        <v>3</v>
      </c>
      <c r="AB2506">
        <v>45</v>
      </c>
      <c r="AC2506">
        <v>24</v>
      </c>
      <c r="AD2506">
        <v>61</v>
      </c>
      <c r="AE2506">
        <v>55</v>
      </c>
      <c r="AF2506">
        <v>34</v>
      </c>
      <c r="AG2506">
        <v>40</v>
      </c>
      <c r="AH2506">
        <v>11</v>
      </c>
      <c r="AI2506">
        <v>73</v>
      </c>
      <c r="AJ2506">
        <v>7</v>
      </c>
      <c r="AK2506">
        <v>119</v>
      </c>
      <c r="AL2506">
        <v>1475</v>
      </c>
      <c r="AM2506">
        <v>1462</v>
      </c>
      <c r="AO2506">
        <v>20.435294117647061</v>
      </c>
      <c r="AP2506">
        <v>21.767441860465116</v>
      </c>
      <c r="AQ2506">
        <v>18.8</v>
      </c>
      <c r="AR2506">
        <v>16.173913043478262</v>
      </c>
      <c r="AS2506">
        <v>27.12</v>
      </c>
      <c r="AT2506">
        <v>18.366101694915255</v>
      </c>
      <c r="AU2506">
        <v>15.657142857142857</v>
      </c>
      <c r="AV2506">
        <v>14.203636363636363</v>
      </c>
      <c r="AW2506">
        <v>13.181538461538461</v>
      </c>
      <c r="AX2506">
        <v>20.336842105263159</v>
      </c>
      <c r="AY2506">
        <v>7.2</v>
      </c>
      <c r="AZ2506">
        <v>11.051162790697676</v>
      </c>
      <c r="BA2506">
        <v>32.940000000000005</v>
      </c>
      <c r="BB2506">
        <v>29.4</v>
      </c>
      <c r="BC2506">
        <v>33.381818181818183</v>
      </c>
      <c r="BD2506">
        <v>37.650000000000006</v>
      </c>
      <c r="BE2506">
        <v>22.32</v>
      </c>
      <c r="BF2506">
        <v>25.789090909090913</v>
      </c>
      <c r="BG2506">
        <v>24.36</v>
      </c>
      <c r="BH2506">
        <v>26.941935483870967</v>
      </c>
      <c r="BI2506">
        <v>17.905263157894737</v>
      </c>
      <c r="BJ2506">
        <v>25.061538461538461</v>
      </c>
      <c r="BK2506">
        <v>33.119999999999997</v>
      </c>
      <c r="BL2506">
        <v>31.628571428571433</v>
      </c>
      <c r="BM2506">
        <v>40.800000000000004</v>
      </c>
      <c r="BN2506">
        <v>22.48</v>
      </c>
      <c r="BO2506">
        <v>25.95</v>
      </c>
      <c r="BP2506">
        <v>9.8557377049180328</v>
      </c>
      <c r="BQ2506">
        <v>23.890909090909094</v>
      </c>
      <c r="BR2506">
        <v>35.152941176470591</v>
      </c>
      <c r="BS2506">
        <v>33.119999999999997</v>
      </c>
      <c r="BT2506">
        <v>33.709090909090911</v>
      </c>
      <c r="BU2506">
        <v>17.605479452054794</v>
      </c>
      <c r="BV2506">
        <v>23.657142857142858</v>
      </c>
      <c r="BW2506">
        <v>16.638655462184872</v>
      </c>
      <c r="BX2506">
        <v>20.926372881355935</v>
      </c>
      <c r="BY2506">
        <v>23.450745793495088</v>
      </c>
      <c r="BZ2506">
        <v>2505</v>
      </c>
    </row>
    <row r="2507" spans="1:78" x14ac:dyDescent="0.25">
      <c r="A2507">
        <v>2506</v>
      </c>
      <c r="B2507" t="s">
        <v>2576</v>
      </c>
      <c r="C2507">
        <v>68</v>
      </c>
      <c r="D2507">
        <v>43</v>
      </c>
      <c r="E2507">
        <v>55</v>
      </c>
      <c r="F2507">
        <v>69</v>
      </c>
      <c r="G2507">
        <v>29</v>
      </c>
      <c r="H2507">
        <v>58</v>
      </c>
      <c r="I2507">
        <v>64</v>
      </c>
      <c r="J2507">
        <v>55</v>
      </c>
      <c r="K2507">
        <v>65</v>
      </c>
      <c r="L2507">
        <v>58</v>
      </c>
      <c r="M2507">
        <v>15</v>
      </c>
      <c r="N2507">
        <v>34</v>
      </c>
      <c r="O2507">
        <v>40</v>
      </c>
      <c r="P2507">
        <v>24</v>
      </c>
      <c r="Q2507">
        <v>22</v>
      </c>
      <c r="R2507">
        <v>24</v>
      </c>
      <c r="S2507">
        <v>40</v>
      </c>
      <c r="T2507">
        <v>56</v>
      </c>
      <c r="U2507">
        <v>31</v>
      </c>
      <c r="V2507">
        <v>30</v>
      </c>
      <c r="W2507">
        <v>37</v>
      </c>
      <c r="X2507">
        <v>25</v>
      </c>
      <c r="Y2507">
        <v>25</v>
      </c>
      <c r="Z2507">
        <v>14</v>
      </c>
      <c r="AA2507">
        <v>3</v>
      </c>
      <c r="AB2507">
        <v>45</v>
      </c>
      <c r="AC2507">
        <v>24</v>
      </c>
      <c r="AD2507">
        <v>61</v>
      </c>
      <c r="AE2507">
        <v>55</v>
      </c>
      <c r="AF2507">
        <v>34</v>
      </c>
      <c r="AG2507">
        <v>40</v>
      </c>
      <c r="AH2507">
        <v>11</v>
      </c>
      <c r="AI2507">
        <v>71</v>
      </c>
      <c r="AJ2507">
        <v>7</v>
      </c>
      <c r="AK2507">
        <v>117</v>
      </c>
      <c r="AL2507">
        <v>1472</v>
      </c>
      <c r="AM2507">
        <v>1449</v>
      </c>
      <c r="AO2507">
        <v>20.435294117647061</v>
      </c>
      <c r="AP2507">
        <v>21.767441860465116</v>
      </c>
      <c r="AQ2507">
        <v>18.458181818181817</v>
      </c>
      <c r="AR2507">
        <v>16.173913043478262</v>
      </c>
      <c r="AS2507">
        <v>28.055172413793105</v>
      </c>
      <c r="AT2507">
        <v>18.682758620689654</v>
      </c>
      <c r="AU2507">
        <v>15.4125</v>
      </c>
      <c r="AV2507">
        <v>14.203636363636363</v>
      </c>
      <c r="AW2507">
        <v>13.181538461538461</v>
      </c>
      <c r="AX2507">
        <v>19.986206896551725</v>
      </c>
      <c r="AY2507">
        <v>7.2</v>
      </c>
      <c r="AZ2507">
        <v>13.976470588235294</v>
      </c>
      <c r="BA2507">
        <v>32.940000000000005</v>
      </c>
      <c r="BB2507">
        <v>29.4</v>
      </c>
      <c r="BC2507">
        <v>33.381818181818183</v>
      </c>
      <c r="BD2507">
        <v>37.650000000000006</v>
      </c>
      <c r="BE2507">
        <v>22.32</v>
      </c>
      <c r="BF2507">
        <v>25.328571428571429</v>
      </c>
      <c r="BG2507">
        <v>23.5741935483871</v>
      </c>
      <c r="BH2507">
        <v>27.84</v>
      </c>
      <c r="BI2507">
        <v>18.389189189189189</v>
      </c>
      <c r="BJ2507">
        <v>26.064</v>
      </c>
      <c r="BK2507">
        <v>33.119999999999997</v>
      </c>
      <c r="BL2507">
        <v>31.628571428571433</v>
      </c>
      <c r="BM2507">
        <v>40.800000000000004</v>
      </c>
      <c r="BN2507">
        <v>22.48</v>
      </c>
      <c r="BO2507">
        <v>25.95</v>
      </c>
      <c r="BP2507">
        <v>9.8557377049180328</v>
      </c>
      <c r="BQ2507">
        <v>23.890909090909094</v>
      </c>
      <c r="BR2507">
        <v>35.152941176470591</v>
      </c>
      <c r="BS2507">
        <v>33.119999999999997</v>
      </c>
      <c r="BT2507">
        <v>33.709090909090911</v>
      </c>
      <c r="BU2507">
        <v>18.101408450704227</v>
      </c>
      <c r="BV2507">
        <v>23.657142857142858</v>
      </c>
      <c r="BW2507">
        <v>16.923076923076923</v>
      </c>
      <c r="BX2507">
        <v>20.969021739130437</v>
      </c>
      <c r="BY2507">
        <v>23.5545768547547</v>
      </c>
      <c r="BZ2507">
        <v>2506</v>
      </c>
    </row>
    <row r="2508" spans="1:78" x14ac:dyDescent="0.25">
      <c r="A2508">
        <v>2507</v>
      </c>
      <c r="B2508" t="s">
        <v>2577</v>
      </c>
      <c r="C2508">
        <v>68</v>
      </c>
      <c r="D2508">
        <v>43</v>
      </c>
      <c r="E2508">
        <v>55</v>
      </c>
      <c r="F2508">
        <v>68</v>
      </c>
      <c r="G2508">
        <v>29</v>
      </c>
      <c r="H2508">
        <v>58</v>
      </c>
      <c r="I2508">
        <v>63</v>
      </c>
      <c r="J2508">
        <v>55</v>
      </c>
      <c r="K2508">
        <v>65</v>
      </c>
      <c r="L2508">
        <v>58</v>
      </c>
      <c r="M2508">
        <v>15</v>
      </c>
      <c r="N2508">
        <v>35</v>
      </c>
      <c r="O2508">
        <v>40</v>
      </c>
      <c r="P2508">
        <v>24</v>
      </c>
      <c r="Q2508">
        <v>22</v>
      </c>
      <c r="R2508">
        <v>24</v>
      </c>
      <c r="S2508">
        <v>40</v>
      </c>
      <c r="T2508">
        <v>56</v>
      </c>
      <c r="U2508">
        <v>31</v>
      </c>
      <c r="V2508">
        <v>30</v>
      </c>
      <c r="W2508">
        <v>37</v>
      </c>
      <c r="X2508">
        <v>25</v>
      </c>
      <c r="Y2508">
        <v>25</v>
      </c>
      <c r="Z2508">
        <v>13</v>
      </c>
      <c r="AA2508">
        <v>3</v>
      </c>
      <c r="AB2508">
        <v>45</v>
      </c>
      <c r="AC2508">
        <v>24</v>
      </c>
      <c r="AD2508">
        <v>61</v>
      </c>
      <c r="AE2508">
        <v>55</v>
      </c>
      <c r="AF2508">
        <v>34</v>
      </c>
      <c r="AG2508">
        <v>40</v>
      </c>
      <c r="AH2508">
        <v>12</v>
      </c>
      <c r="AI2508">
        <v>70</v>
      </c>
      <c r="AJ2508">
        <v>7</v>
      </c>
      <c r="AK2508">
        <v>111</v>
      </c>
      <c r="AL2508">
        <v>1471</v>
      </c>
      <c r="AM2508">
        <v>1441</v>
      </c>
      <c r="AO2508">
        <v>20.435294117647061</v>
      </c>
      <c r="AP2508">
        <v>21.767441860465116</v>
      </c>
      <c r="AQ2508">
        <v>18.458181818181817</v>
      </c>
      <c r="AR2508">
        <v>16.411764705882351</v>
      </c>
      <c r="AS2508">
        <v>28.055172413793105</v>
      </c>
      <c r="AT2508">
        <v>18.682758620689654</v>
      </c>
      <c r="AU2508">
        <v>15.657142857142857</v>
      </c>
      <c r="AV2508">
        <v>14.203636363636363</v>
      </c>
      <c r="AW2508">
        <v>13.181538461538461</v>
      </c>
      <c r="AX2508">
        <v>19.986206896551725</v>
      </c>
      <c r="AY2508">
        <v>7.2</v>
      </c>
      <c r="AZ2508">
        <v>13.577142857142857</v>
      </c>
      <c r="BA2508">
        <v>32.940000000000005</v>
      </c>
      <c r="BB2508">
        <v>29.4</v>
      </c>
      <c r="BC2508">
        <v>33.381818181818183</v>
      </c>
      <c r="BD2508">
        <v>37.650000000000006</v>
      </c>
      <c r="BE2508">
        <v>22.32</v>
      </c>
      <c r="BF2508">
        <v>25.328571428571429</v>
      </c>
      <c r="BG2508">
        <v>23.5741935483871</v>
      </c>
      <c r="BH2508">
        <v>27.84</v>
      </c>
      <c r="BI2508">
        <v>18.389189189189189</v>
      </c>
      <c r="BJ2508">
        <v>26.064</v>
      </c>
      <c r="BK2508">
        <v>33.119999999999997</v>
      </c>
      <c r="BL2508">
        <v>34.061538461538461</v>
      </c>
      <c r="BM2508">
        <v>40.800000000000004</v>
      </c>
      <c r="BN2508">
        <v>22.48</v>
      </c>
      <c r="BO2508">
        <v>25.95</v>
      </c>
      <c r="BP2508">
        <v>9.8557377049180328</v>
      </c>
      <c r="BQ2508">
        <v>23.890909090909094</v>
      </c>
      <c r="BR2508">
        <v>35.152941176470591</v>
      </c>
      <c r="BS2508">
        <v>33.119999999999997</v>
      </c>
      <c r="BT2508">
        <v>30.900000000000002</v>
      </c>
      <c r="BU2508">
        <v>18.36</v>
      </c>
      <c r="BV2508">
        <v>23.657142857142858</v>
      </c>
      <c r="BW2508">
        <v>17.837837837837839</v>
      </c>
      <c r="BX2508">
        <v>20.983276682528892</v>
      </c>
      <c r="BY2508">
        <v>23.635450328668139</v>
      </c>
      <c r="BZ2508">
        <v>2507</v>
      </c>
    </row>
    <row r="2509" spans="1:78" x14ac:dyDescent="0.25">
      <c r="A2509">
        <v>2508</v>
      </c>
      <c r="B2509" t="s">
        <v>2578</v>
      </c>
      <c r="C2509">
        <v>68</v>
      </c>
      <c r="D2509">
        <v>43</v>
      </c>
      <c r="E2509">
        <v>55</v>
      </c>
      <c r="F2509">
        <v>68</v>
      </c>
      <c r="G2509">
        <v>29</v>
      </c>
      <c r="H2509">
        <v>59</v>
      </c>
      <c r="I2509">
        <v>63</v>
      </c>
      <c r="J2509">
        <v>55</v>
      </c>
      <c r="K2509">
        <v>65</v>
      </c>
      <c r="L2509">
        <v>58</v>
      </c>
      <c r="M2509">
        <v>15</v>
      </c>
      <c r="N2509">
        <v>36</v>
      </c>
      <c r="O2509">
        <v>40</v>
      </c>
      <c r="P2509">
        <v>24</v>
      </c>
      <c r="Q2509">
        <v>22</v>
      </c>
      <c r="R2509">
        <v>24</v>
      </c>
      <c r="S2509">
        <v>40</v>
      </c>
      <c r="T2509">
        <v>56</v>
      </c>
      <c r="U2509">
        <v>31</v>
      </c>
      <c r="V2509">
        <v>30</v>
      </c>
      <c r="W2509">
        <v>38</v>
      </c>
      <c r="X2509">
        <v>25</v>
      </c>
      <c r="Y2509">
        <v>25</v>
      </c>
      <c r="Z2509">
        <v>14</v>
      </c>
      <c r="AA2509">
        <v>3</v>
      </c>
      <c r="AB2509">
        <v>45</v>
      </c>
      <c r="AC2509">
        <v>24</v>
      </c>
      <c r="AD2509">
        <v>61</v>
      </c>
      <c r="AE2509">
        <v>55</v>
      </c>
      <c r="AF2509">
        <v>34</v>
      </c>
      <c r="AG2509">
        <v>40</v>
      </c>
      <c r="AH2509">
        <v>11</v>
      </c>
      <c r="AI2509">
        <v>70</v>
      </c>
      <c r="AJ2509">
        <v>7</v>
      </c>
      <c r="AK2509">
        <v>110</v>
      </c>
      <c r="AL2509">
        <v>1468</v>
      </c>
      <c r="AM2509">
        <v>1443</v>
      </c>
      <c r="AO2509">
        <v>20.435294117647061</v>
      </c>
      <c r="AP2509">
        <v>21.767441860465116</v>
      </c>
      <c r="AQ2509">
        <v>18.458181818181817</v>
      </c>
      <c r="AR2509">
        <v>16.411764705882351</v>
      </c>
      <c r="AS2509">
        <v>28.055172413793105</v>
      </c>
      <c r="AT2509">
        <v>18.366101694915255</v>
      </c>
      <c r="AU2509">
        <v>15.657142857142857</v>
      </c>
      <c r="AV2509">
        <v>14.203636363636363</v>
      </c>
      <c r="AW2509">
        <v>13.181538461538461</v>
      </c>
      <c r="AX2509">
        <v>19.986206896551725</v>
      </c>
      <c r="AY2509">
        <v>7.2</v>
      </c>
      <c r="AZ2509">
        <v>13.2</v>
      </c>
      <c r="BA2509">
        <v>32.940000000000005</v>
      </c>
      <c r="BB2509">
        <v>29.4</v>
      </c>
      <c r="BC2509">
        <v>33.381818181818183</v>
      </c>
      <c r="BD2509">
        <v>37.650000000000006</v>
      </c>
      <c r="BE2509">
        <v>22.32</v>
      </c>
      <c r="BF2509">
        <v>25.328571428571429</v>
      </c>
      <c r="BG2509">
        <v>23.5741935483871</v>
      </c>
      <c r="BH2509">
        <v>27.84</v>
      </c>
      <c r="BI2509">
        <v>17.905263157894737</v>
      </c>
      <c r="BJ2509">
        <v>26.064</v>
      </c>
      <c r="BK2509">
        <v>33.119999999999997</v>
      </c>
      <c r="BL2509">
        <v>31.628571428571433</v>
      </c>
      <c r="BM2509">
        <v>40.800000000000004</v>
      </c>
      <c r="BN2509">
        <v>22.48</v>
      </c>
      <c r="BO2509">
        <v>25.95</v>
      </c>
      <c r="BP2509">
        <v>9.8557377049180328</v>
      </c>
      <c r="BQ2509">
        <v>23.890909090909094</v>
      </c>
      <c r="BR2509">
        <v>35.152941176470591</v>
      </c>
      <c r="BS2509">
        <v>33.119999999999997</v>
      </c>
      <c r="BT2509">
        <v>33.709090909090911</v>
      </c>
      <c r="BU2509">
        <v>18.36</v>
      </c>
      <c r="BV2509">
        <v>23.657142857142858</v>
      </c>
      <c r="BW2509">
        <v>18</v>
      </c>
      <c r="BX2509">
        <v>21.026158038147138</v>
      </c>
      <c r="BY2509">
        <v>23.617105564970338</v>
      </c>
      <c r="BZ2509">
        <v>2508</v>
      </c>
    </row>
    <row r="2510" spans="1:78" x14ac:dyDescent="0.25">
      <c r="A2510">
        <v>2509</v>
      </c>
      <c r="B2510" t="s">
        <v>2579</v>
      </c>
      <c r="C2510">
        <v>68</v>
      </c>
      <c r="D2510">
        <v>43</v>
      </c>
      <c r="E2510">
        <v>54</v>
      </c>
      <c r="F2510">
        <v>68</v>
      </c>
      <c r="G2510">
        <v>29</v>
      </c>
      <c r="H2510">
        <v>57</v>
      </c>
      <c r="I2510">
        <v>64</v>
      </c>
      <c r="J2510">
        <v>55</v>
      </c>
      <c r="K2510">
        <v>65</v>
      </c>
      <c r="L2510">
        <v>57</v>
      </c>
      <c r="M2510">
        <v>15</v>
      </c>
      <c r="N2510">
        <v>36</v>
      </c>
      <c r="O2510">
        <v>40</v>
      </c>
      <c r="P2510">
        <v>24</v>
      </c>
      <c r="Q2510">
        <v>22</v>
      </c>
      <c r="R2510">
        <v>24</v>
      </c>
      <c r="S2510">
        <v>40</v>
      </c>
      <c r="T2510">
        <v>56</v>
      </c>
      <c r="U2510">
        <v>31</v>
      </c>
      <c r="V2510">
        <v>30</v>
      </c>
      <c r="W2510">
        <v>37</v>
      </c>
      <c r="X2510">
        <v>25</v>
      </c>
      <c r="Y2510">
        <v>25</v>
      </c>
      <c r="Z2510">
        <v>13</v>
      </c>
      <c r="AA2510">
        <v>3</v>
      </c>
      <c r="AB2510">
        <v>45</v>
      </c>
      <c r="AC2510">
        <v>24</v>
      </c>
      <c r="AD2510">
        <v>61</v>
      </c>
      <c r="AE2510">
        <v>55</v>
      </c>
      <c r="AF2510">
        <v>34</v>
      </c>
      <c r="AG2510">
        <v>40</v>
      </c>
      <c r="AH2510">
        <v>11</v>
      </c>
      <c r="AI2510">
        <v>71</v>
      </c>
      <c r="AJ2510">
        <v>7</v>
      </c>
      <c r="AK2510">
        <v>110</v>
      </c>
      <c r="AL2510">
        <v>1471</v>
      </c>
      <c r="AM2510">
        <v>1439</v>
      </c>
      <c r="AO2510">
        <v>20.435294117647061</v>
      </c>
      <c r="AP2510">
        <v>21.767441860465116</v>
      </c>
      <c r="AQ2510">
        <v>18.8</v>
      </c>
      <c r="AR2510">
        <v>16.411764705882351</v>
      </c>
      <c r="AS2510">
        <v>28.055172413793105</v>
      </c>
      <c r="AT2510">
        <v>19.010526315789473</v>
      </c>
      <c r="AU2510">
        <v>15.4125</v>
      </c>
      <c r="AV2510">
        <v>14.203636363636363</v>
      </c>
      <c r="AW2510">
        <v>13.181538461538461</v>
      </c>
      <c r="AX2510">
        <v>20.336842105263159</v>
      </c>
      <c r="AY2510">
        <v>7.2</v>
      </c>
      <c r="AZ2510">
        <v>13.2</v>
      </c>
      <c r="BA2510">
        <v>32.940000000000005</v>
      </c>
      <c r="BB2510">
        <v>29.4</v>
      </c>
      <c r="BC2510">
        <v>33.381818181818183</v>
      </c>
      <c r="BD2510">
        <v>37.650000000000006</v>
      </c>
      <c r="BE2510">
        <v>22.32</v>
      </c>
      <c r="BF2510">
        <v>25.328571428571429</v>
      </c>
      <c r="BG2510">
        <v>23.5741935483871</v>
      </c>
      <c r="BH2510">
        <v>27.84</v>
      </c>
      <c r="BI2510">
        <v>18.389189189189189</v>
      </c>
      <c r="BJ2510">
        <v>26.064</v>
      </c>
      <c r="BK2510">
        <v>33.119999999999997</v>
      </c>
      <c r="BL2510">
        <v>34.061538461538461</v>
      </c>
      <c r="BM2510">
        <v>40.800000000000004</v>
      </c>
      <c r="BN2510">
        <v>22.48</v>
      </c>
      <c r="BO2510">
        <v>25.95</v>
      </c>
      <c r="BP2510">
        <v>9.8557377049180328</v>
      </c>
      <c r="BQ2510">
        <v>23.890909090909094</v>
      </c>
      <c r="BR2510">
        <v>35.152941176470591</v>
      </c>
      <c r="BS2510">
        <v>33.119999999999997</v>
      </c>
      <c r="BT2510">
        <v>33.709090909090911</v>
      </c>
      <c r="BU2510">
        <v>18.101408450704227</v>
      </c>
      <c r="BV2510">
        <v>23.657142857142858</v>
      </c>
      <c r="BW2510">
        <v>18</v>
      </c>
      <c r="BX2510">
        <v>20.983276682528892</v>
      </c>
      <c r="BY2510">
        <v>23.691124309357416</v>
      </c>
      <c r="BZ2510">
        <v>2509</v>
      </c>
    </row>
    <row r="2511" spans="1:78" x14ac:dyDescent="0.25">
      <c r="A2511">
        <v>2510</v>
      </c>
      <c r="B2511" t="s">
        <v>2580</v>
      </c>
      <c r="C2511">
        <v>68</v>
      </c>
      <c r="D2511">
        <v>43</v>
      </c>
      <c r="E2511">
        <v>54</v>
      </c>
      <c r="F2511">
        <v>68</v>
      </c>
      <c r="G2511">
        <v>29</v>
      </c>
      <c r="H2511">
        <v>57</v>
      </c>
      <c r="I2511">
        <v>64</v>
      </c>
      <c r="J2511">
        <v>55</v>
      </c>
      <c r="K2511">
        <v>65</v>
      </c>
      <c r="L2511">
        <v>57</v>
      </c>
      <c r="M2511">
        <v>15</v>
      </c>
      <c r="N2511">
        <v>34</v>
      </c>
      <c r="O2511">
        <v>40</v>
      </c>
      <c r="P2511">
        <v>24</v>
      </c>
      <c r="Q2511">
        <v>22</v>
      </c>
      <c r="R2511">
        <v>24</v>
      </c>
      <c r="S2511">
        <v>41</v>
      </c>
      <c r="T2511">
        <v>58</v>
      </c>
      <c r="U2511">
        <v>31</v>
      </c>
      <c r="V2511">
        <v>30</v>
      </c>
      <c r="W2511">
        <v>37</v>
      </c>
      <c r="X2511">
        <v>26</v>
      </c>
      <c r="Y2511">
        <v>25</v>
      </c>
      <c r="Z2511">
        <v>13</v>
      </c>
      <c r="AA2511">
        <v>3</v>
      </c>
      <c r="AB2511">
        <v>45</v>
      </c>
      <c r="AC2511">
        <v>24</v>
      </c>
      <c r="AD2511">
        <v>61</v>
      </c>
      <c r="AE2511">
        <v>55</v>
      </c>
      <c r="AF2511">
        <v>34</v>
      </c>
      <c r="AG2511">
        <v>41</v>
      </c>
      <c r="AH2511">
        <v>12</v>
      </c>
      <c r="AI2511">
        <v>71</v>
      </c>
      <c r="AJ2511">
        <v>9</v>
      </c>
      <c r="AK2511">
        <v>113</v>
      </c>
      <c r="AL2511">
        <v>1470</v>
      </c>
      <c r="AM2511">
        <v>1448</v>
      </c>
      <c r="AO2511">
        <v>20.435294117647061</v>
      </c>
      <c r="AP2511">
        <v>21.767441860465116</v>
      </c>
      <c r="AQ2511">
        <v>18.8</v>
      </c>
      <c r="AR2511">
        <v>16.411764705882351</v>
      </c>
      <c r="AS2511">
        <v>28.055172413793105</v>
      </c>
      <c r="AT2511">
        <v>19.010526315789473</v>
      </c>
      <c r="AU2511">
        <v>15.4125</v>
      </c>
      <c r="AV2511">
        <v>14.203636363636363</v>
      </c>
      <c r="AW2511">
        <v>13.181538461538461</v>
      </c>
      <c r="AX2511">
        <v>20.336842105263159</v>
      </c>
      <c r="AY2511">
        <v>7.2</v>
      </c>
      <c r="AZ2511">
        <v>13.976470588235294</v>
      </c>
      <c r="BA2511">
        <v>32.940000000000005</v>
      </c>
      <c r="BB2511">
        <v>29.4</v>
      </c>
      <c r="BC2511">
        <v>33.381818181818183</v>
      </c>
      <c r="BD2511">
        <v>37.650000000000006</v>
      </c>
      <c r="BE2511">
        <v>21.775609756097563</v>
      </c>
      <c r="BF2511">
        <v>24.455172413793104</v>
      </c>
      <c r="BG2511">
        <v>23.5741935483871</v>
      </c>
      <c r="BH2511">
        <v>27.84</v>
      </c>
      <c r="BI2511">
        <v>18.389189189189189</v>
      </c>
      <c r="BJ2511">
        <v>25.061538461538461</v>
      </c>
      <c r="BK2511">
        <v>33.119999999999997</v>
      </c>
      <c r="BL2511">
        <v>34.061538461538461</v>
      </c>
      <c r="BM2511">
        <v>40.800000000000004</v>
      </c>
      <c r="BN2511">
        <v>22.48</v>
      </c>
      <c r="BO2511">
        <v>25.95</v>
      </c>
      <c r="BP2511">
        <v>9.8557377049180328</v>
      </c>
      <c r="BQ2511">
        <v>23.890909090909094</v>
      </c>
      <c r="BR2511">
        <v>35.152941176470591</v>
      </c>
      <c r="BS2511">
        <v>32.312195121951227</v>
      </c>
      <c r="BT2511">
        <v>30.900000000000002</v>
      </c>
      <c r="BU2511">
        <v>18.101408450704227</v>
      </c>
      <c r="BV2511">
        <v>18.399999999999999</v>
      </c>
      <c r="BW2511">
        <v>17.522123893805311</v>
      </c>
      <c r="BX2511">
        <v>20.997551020408164</v>
      </c>
      <c r="BY2511">
        <v>23.498758039037973</v>
      </c>
      <c r="BZ2511">
        <v>2510</v>
      </c>
    </row>
    <row r="2512" spans="1:78" x14ac:dyDescent="0.25">
      <c r="A2512">
        <v>2511</v>
      </c>
      <c r="B2512" t="s">
        <v>2581</v>
      </c>
      <c r="C2512">
        <v>68</v>
      </c>
      <c r="D2512">
        <v>43</v>
      </c>
      <c r="E2512">
        <v>54</v>
      </c>
      <c r="F2512">
        <v>68</v>
      </c>
      <c r="G2512">
        <v>29</v>
      </c>
      <c r="H2512">
        <v>58</v>
      </c>
      <c r="I2512">
        <v>64</v>
      </c>
      <c r="J2512">
        <v>55</v>
      </c>
      <c r="K2512">
        <v>65</v>
      </c>
      <c r="L2512">
        <v>57</v>
      </c>
      <c r="M2512">
        <v>15</v>
      </c>
      <c r="N2512">
        <v>36</v>
      </c>
      <c r="O2512">
        <v>40</v>
      </c>
      <c r="P2512">
        <v>22</v>
      </c>
      <c r="Q2512">
        <v>22</v>
      </c>
      <c r="R2512">
        <v>24</v>
      </c>
      <c r="S2512">
        <v>41</v>
      </c>
      <c r="T2512">
        <v>58</v>
      </c>
      <c r="U2512">
        <v>31</v>
      </c>
      <c r="V2512">
        <v>30</v>
      </c>
      <c r="W2512">
        <v>37</v>
      </c>
      <c r="X2512">
        <v>26</v>
      </c>
      <c r="Y2512">
        <v>25</v>
      </c>
      <c r="Z2512">
        <v>14</v>
      </c>
      <c r="AA2512">
        <v>3</v>
      </c>
      <c r="AB2512">
        <v>45</v>
      </c>
      <c r="AC2512">
        <v>24</v>
      </c>
      <c r="AD2512">
        <v>61</v>
      </c>
      <c r="AE2512">
        <v>55</v>
      </c>
      <c r="AF2512">
        <v>34</v>
      </c>
      <c r="AG2512">
        <v>40</v>
      </c>
      <c r="AH2512">
        <v>11</v>
      </c>
      <c r="AI2512">
        <v>67</v>
      </c>
      <c r="AJ2512">
        <v>6</v>
      </c>
      <c r="AK2512">
        <v>112</v>
      </c>
      <c r="AL2512">
        <v>1465</v>
      </c>
      <c r="AM2512">
        <v>1440</v>
      </c>
      <c r="AO2512">
        <v>20.435294117647061</v>
      </c>
      <c r="AP2512">
        <v>21.767441860465116</v>
      </c>
      <c r="AQ2512">
        <v>18.8</v>
      </c>
      <c r="AR2512">
        <v>16.411764705882351</v>
      </c>
      <c r="AS2512">
        <v>28.055172413793105</v>
      </c>
      <c r="AT2512">
        <v>18.682758620689654</v>
      </c>
      <c r="AU2512">
        <v>15.4125</v>
      </c>
      <c r="AV2512">
        <v>14.203636363636363</v>
      </c>
      <c r="AW2512">
        <v>13.181538461538461</v>
      </c>
      <c r="AX2512">
        <v>20.336842105263159</v>
      </c>
      <c r="AY2512">
        <v>7.2</v>
      </c>
      <c r="AZ2512">
        <v>13.2</v>
      </c>
      <c r="BA2512">
        <v>32.940000000000005</v>
      </c>
      <c r="BB2512">
        <v>32.072727272727271</v>
      </c>
      <c r="BC2512">
        <v>33.381818181818183</v>
      </c>
      <c r="BD2512">
        <v>37.650000000000006</v>
      </c>
      <c r="BE2512">
        <v>21.775609756097563</v>
      </c>
      <c r="BF2512">
        <v>24.455172413793104</v>
      </c>
      <c r="BG2512">
        <v>23.5741935483871</v>
      </c>
      <c r="BH2512">
        <v>27.84</v>
      </c>
      <c r="BI2512">
        <v>18.389189189189189</v>
      </c>
      <c r="BJ2512">
        <v>25.061538461538461</v>
      </c>
      <c r="BK2512">
        <v>33.119999999999997</v>
      </c>
      <c r="BL2512">
        <v>31.628571428571433</v>
      </c>
      <c r="BM2512">
        <v>40.800000000000004</v>
      </c>
      <c r="BN2512">
        <v>22.48</v>
      </c>
      <c r="BO2512">
        <v>25.95</v>
      </c>
      <c r="BP2512">
        <v>9.8557377049180328</v>
      </c>
      <c r="BQ2512">
        <v>23.890909090909094</v>
      </c>
      <c r="BR2512">
        <v>35.152941176470591</v>
      </c>
      <c r="BS2512">
        <v>33.119999999999997</v>
      </c>
      <c r="BT2512">
        <v>33.709090909090911</v>
      </c>
      <c r="BU2512">
        <v>19.182089552238804</v>
      </c>
      <c r="BV2512">
        <v>27.6</v>
      </c>
      <c r="BW2512">
        <v>17.678571428571427</v>
      </c>
      <c r="BX2512">
        <v>21.069215017064849</v>
      </c>
      <c r="BY2512">
        <v>23.674300990129066</v>
      </c>
      <c r="BZ2512">
        <v>2511</v>
      </c>
    </row>
    <row r="2513" spans="1:78" x14ac:dyDescent="0.25">
      <c r="A2513">
        <v>2512</v>
      </c>
      <c r="B2513" t="s">
        <v>2582</v>
      </c>
      <c r="C2513">
        <v>68</v>
      </c>
      <c r="D2513">
        <v>43</v>
      </c>
      <c r="E2513">
        <v>55</v>
      </c>
      <c r="F2513">
        <v>67</v>
      </c>
      <c r="G2513">
        <v>29</v>
      </c>
      <c r="H2513">
        <v>57</v>
      </c>
      <c r="I2513">
        <v>64</v>
      </c>
      <c r="J2513">
        <v>55</v>
      </c>
      <c r="K2513">
        <v>65</v>
      </c>
      <c r="L2513">
        <v>57</v>
      </c>
      <c r="M2513">
        <v>15</v>
      </c>
      <c r="N2513">
        <v>34</v>
      </c>
      <c r="O2513">
        <v>40</v>
      </c>
      <c r="P2513">
        <v>22</v>
      </c>
      <c r="Q2513">
        <v>22</v>
      </c>
      <c r="R2513">
        <v>24</v>
      </c>
      <c r="S2513">
        <v>40</v>
      </c>
      <c r="T2513">
        <v>58</v>
      </c>
      <c r="U2513">
        <v>31</v>
      </c>
      <c r="V2513">
        <v>30</v>
      </c>
      <c r="W2513">
        <v>36</v>
      </c>
      <c r="X2513">
        <v>25</v>
      </c>
      <c r="Y2513">
        <v>24</v>
      </c>
      <c r="Z2513">
        <v>13</v>
      </c>
      <c r="AA2513">
        <v>3</v>
      </c>
      <c r="AB2513">
        <v>45</v>
      </c>
      <c r="AC2513">
        <v>25</v>
      </c>
      <c r="AD2513">
        <v>61</v>
      </c>
      <c r="AE2513">
        <v>54</v>
      </c>
      <c r="AF2513">
        <v>34</v>
      </c>
      <c r="AG2513">
        <v>40</v>
      </c>
      <c r="AH2513">
        <v>11</v>
      </c>
      <c r="AI2513">
        <v>68</v>
      </c>
      <c r="AJ2513">
        <v>6</v>
      </c>
      <c r="AK2513">
        <v>110</v>
      </c>
      <c r="AL2513">
        <v>1470</v>
      </c>
      <c r="AM2513">
        <v>1431</v>
      </c>
      <c r="AO2513">
        <v>20.435294117647061</v>
      </c>
      <c r="AP2513">
        <v>21.767441860465116</v>
      </c>
      <c r="AQ2513">
        <v>18.458181818181817</v>
      </c>
      <c r="AR2513">
        <v>16.656716417910445</v>
      </c>
      <c r="AS2513">
        <v>28.055172413793105</v>
      </c>
      <c r="AT2513">
        <v>19.010526315789473</v>
      </c>
      <c r="AU2513">
        <v>15.4125</v>
      </c>
      <c r="AV2513">
        <v>14.203636363636363</v>
      </c>
      <c r="AW2513">
        <v>13.181538461538461</v>
      </c>
      <c r="AX2513">
        <v>20.336842105263159</v>
      </c>
      <c r="AY2513">
        <v>7.2</v>
      </c>
      <c r="AZ2513">
        <v>13.976470588235294</v>
      </c>
      <c r="BA2513">
        <v>32.940000000000005</v>
      </c>
      <c r="BB2513">
        <v>32.072727272727271</v>
      </c>
      <c r="BC2513">
        <v>33.381818181818183</v>
      </c>
      <c r="BD2513">
        <v>37.650000000000006</v>
      </c>
      <c r="BE2513">
        <v>22.32</v>
      </c>
      <c r="BF2513">
        <v>24.455172413793104</v>
      </c>
      <c r="BG2513">
        <v>23.5741935483871</v>
      </c>
      <c r="BH2513">
        <v>27.84</v>
      </c>
      <c r="BI2513">
        <v>18.900000000000002</v>
      </c>
      <c r="BJ2513">
        <v>26.064</v>
      </c>
      <c r="BK2513">
        <v>34.5</v>
      </c>
      <c r="BL2513">
        <v>34.061538461538461</v>
      </c>
      <c r="BM2513">
        <v>40.800000000000004</v>
      </c>
      <c r="BN2513">
        <v>22.48</v>
      </c>
      <c r="BO2513">
        <v>24.911999999999999</v>
      </c>
      <c r="BP2513">
        <v>9.8557377049180328</v>
      </c>
      <c r="BQ2513">
        <v>24.333333333333336</v>
      </c>
      <c r="BR2513">
        <v>35.152941176470591</v>
      </c>
      <c r="BS2513">
        <v>33.119999999999997</v>
      </c>
      <c r="BT2513">
        <v>33.709090909090911</v>
      </c>
      <c r="BU2513">
        <v>18.900000000000002</v>
      </c>
      <c r="BV2513">
        <v>27.6</v>
      </c>
      <c r="BW2513">
        <v>18</v>
      </c>
      <c r="BX2513">
        <v>20.997551020408164</v>
      </c>
      <c r="BY2513">
        <v>23.822229331299688</v>
      </c>
      <c r="BZ2513">
        <v>2512</v>
      </c>
    </row>
    <row r="2514" spans="1:78" x14ac:dyDescent="0.25">
      <c r="A2514">
        <v>2513</v>
      </c>
      <c r="B2514" t="s">
        <v>2583</v>
      </c>
      <c r="C2514">
        <v>68</v>
      </c>
      <c r="D2514">
        <v>43</v>
      </c>
      <c r="E2514">
        <v>54</v>
      </c>
      <c r="F2514">
        <v>68</v>
      </c>
      <c r="G2514">
        <v>29</v>
      </c>
      <c r="H2514">
        <v>58</v>
      </c>
      <c r="I2514">
        <v>64</v>
      </c>
      <c r="J2514">
        <v>55</v>
      </c>
      <c r="K2514">
        <v>68</v>
      </c>
      <c r="L2514">
        <v>57</v>
      </c>
      <c r="M2514">
        <v>15</v>
      </c>
      <c r="N2514">
        <v>36</v>
      </c>
      <c r="O2514">
        <v>40</v>
      </c>
      <c r="P2514">
        <v>22</v>
      </c>
      <c r="Q2514">
        <v>22</v>
      </c>
      <c r="R2514">
        <v>24</v>
      </c>
      <c r="S2514">
        <v>40</v>
      </c>
      <c r="T2514">
        <v>58</v>
      </c>
      <c r="U2514">
        <v>31</v>
      </c>
      <c r="V2514">
        <v>30</v>
      </c>
      <c r="W2514">
        <v>36</v>
      </c>
      <c r="X2514">
        <v>26</v>
      </c>
      <c r="Y2514">
        <v>25</v>
      </c>
      <c r="Z2514">
        <v>14</v>
      </c>
      <c r="AA2514">
        <v>3</v>
      </c>
      <c r="AB2514">
        <v>46</v>
      </c>
      <c r="AC2514">
        <v>25</v>
      </c>
      <c r="AD2514">
        <v>61</v>
      </c>
      <c r="AE2514">
        <v>54</v>
      </c>
      <c r="AF2514">
        <v>34</v>
      </c>
      <c r="AG2514">
        <v>40</v>
      </c>
      <c r="AH2514">
        <v>11</v>
      </c>
      <c r="AI2514">
        <v>68</v>
      </c>
      <c r="AJ2514">
        <v>6</v>
      </c>
      <c r="AK2514">
        <v>109</v>
      </c>
      <c r="AL2514">
        <v>1468</v>
      </c>
      <c r="AM2514">
        <v>1440</v>
      </c>
      <c r="AO2514">
        <v>20.435294117647061</v>
      </c>
      <c r="AP2514">
        <v>21.767441860465116</v>
      </c>
      <c r="AQ2514">
        <v>18.8</v>
      </c>
      <c r="AR2514">
        <v>16.411764705882351</v>
      </c>
      <c r="AS2514">
        <v>28.055172413793105</v>
      </c>
      <c r="AT2514">
        <v>18.682758620689654</v>
      </c>
      <c r="AU2514">
        <v>15.4125</v>
      </c>
      <c r="AV2514">
        <v>14.203636363636363</v>
      </c>
      <c r="AW2514">
        <v>12.6</v>
      </c>
      <c r="AX2514">
        <v>20.336842105263159</v>
      </c>
      <c r="AY2514">
        <v>7.2</v>
      </c>
      <c r="AZ2514">
        <v>13.2</v>
      </c>
      <c r="BA2514">
        <v>32.940000000000005</v>
      </c>
      <c r="BB2514">
        <v>32.072727272727271</v>
      </c>
      <c r="BC2514">
        <v>33.381818181818183</v>
      </c>
      <c r="BD2514">
        <v>37.650000000000006</v>
      </c>
      <c r="BE2514">
        <v>22.32</v>
      </c>
      <c r="BF2514">
        <v>24.455172413793104</v>
      </c>
      <c r="BG2514">
        <v>23.5741935483871</v>
      </c>
      <c r="BH2514">
        <v>27.84</v>
      </c>
      <c r="BI2514">
        <v>18.900000000000002</v>
      </c>
      <c r="BJ2514">
        <v>25.061538461538461</v>
      </c>
      <c r="BK2514">
        <v>33.119999999999997</v>
      </c>
      <c r="BL2514">
        <v>31.628571428571433</v>
      </c>
      <c r="BM2514">
        <v>40.800000000000004</v>
      </c>
      <c r="BN2514">
        <v>21.991304347826087</v>
      </c>
      <c r="BO2514">
        <v>24.911999999999999</v>
      </c>
      <c r="BP2514">
        <v>9.8557377049180328</v>
      </c>
      <c r="BQ2514">
        <v>24.333333333333336</v>
      </c>
      <c r="BR2514">
        <v>35.152941176470591</v>
      </c>
      <c r="BS2514">
        <v>33.119999999999997</v>
      </c>
      <c r="BT2514">
        <v>33.709090909090911</v>
      </c>
      <c r="BU2514">
        <v>18.900000000000002</v>
      </c>
      <c r="BV2514">
        <v>27.6</v>
      </c>
      <c r="BW2514">
        <v>18.165137614678901</v>
      </c>
      <c r="BX2514">
        <v>21.026158038147138</v>
      </c>
      <c r="BY2514">
        <v>23.686505173977761</v>
      </c>
      <c r="BZ2514">
        <v>2513</v>
      </c>
    </row>
    <row r="2515" spans="1:78" x14ac:dyDescent="0.25">
      <c r="A2515">
        <v>2514</v>
      </c>
      <c r="B2515" t="s">
        <v>2584</v>
      </c>
      <c r="C2515">
        <v>68</v>
      </c>
      <c r="D2515">
        <v>43</v>
      </c>
      <c r="E2515">
        <v>54</v>
      </c>
      <c r="F2515">
        <v>67</v>
      </c>
      <c r="G2515">
        <v>29</v>
      </c>
      <c r="H2515">
        <v>58</v>
      </c>
      <c r="I2515">
        <v>67</v>
      </c>
      <c r="J2515">
        <v>55</v>
      </c>
      <c r="K2515">
        <v>68</v>
      </c>
      <c r="L2515">
        <v>57</v>
      </c>
      <c r="M2515">
        <v>15</v>
      </c>
      <c r="N2515">
        <v>33</v>
      </c>
      <c r="O2515">
        <v>40</v>
      </c>
      <c r="P2515">
        <v>23</v>
      </c>
      <c r="Q2515">
        <v>22</v>
      </c>
      <c r="R2515">
        <v>24</v>
      </c>
      <c r="S2515">
        <v>40</v>
      </c>
      <c r="T2515">
        <v>58</v>
      </c>
      <c r="U2515">
        <v>30</v>
      </c>
      <c r="V2515">
        <v>29</v>
      </c>
      <c r="W2515">
        <v>36</v>
      </c>
      <c r="X2515">
        <v>26</v>
      </c>
      <c r="Y2515">
        <v>24</v>
      </c>
      <c r="Z2515">
        <v>14</v>
      </c>
      <c r="AA2515">
        <v>3</v>
      </c>
      <c r="AB2515">
        <v>45</v>
      </c>
      <c r="AC2515">
        <v>25</v>
      </c>
      <c r="AD2515">
        <v>61</v>
      </c>
      <c r="AE2515">
        <v>54</v>
      </c>
      <c r="AF2515">
        <v>34</v>
      </c>
      <c r="AG2515">
        <v>40</v>
      </c>
      <c r="AH2515">
        <v>11</v>
      </c>
      <c r="AI2515">
        <v>68</v>
      </c>
      <c r="AJ2515">
        <v>6</v>
      </c>
      <c r="AK2515">
        <v>110</v>
      </c>
      <c r="AL2515">
        <v>1480</v>
      </c>
      <c r="AM2515">
        <v>1437</v>
      </c>
      <c r="AO2515">
        <v>20.435294117647061</v>
      </c>
      <c r="AP2515">
        <v>21.767441860465116</v>
      </c>
      <c r="AQ2515">
        <v>18.8</v>
      </c>
      <c r="AR2515">
        <v>16.656716417910445</v>
      </c>
      <c r="AS2515">
        <v>28.055172413793105</v>
      </c>
      <c r="AT2515">
        <v>18.682758620689654</v>
      </c>
      <c r="AU2515">
        <v>14.722388059701492</v>
      </c>
      <c r="AV2515">
        <v>14.203636363636363</v>
      </c>
      <c r="AW2515">
        <v>12.6</v>
      </c>
      <c r="AX2515">
        <v>20.336842105263159</v>
      </c>
      <c r="AY2515">
        <v>7.2</v>
      </c>
      <c r="AZ2515">
        <v>14.4</v>
      </c>
      <c r="BA2515">
        <v>32.940000000000005</v>
      </c>
      <c r="BB2515">
        <v>30.678260869565221</v>
      </c>
      <c r="BC2515">
        <v>33.381818181818183</v>
      </c>
      <c r="BD2515">
        <v>37.650000000000006</v>
      </c>
      <c r="BE2515">
        <v>22.32</v>
      </c>
      <c r="BF2515">
        <v>24.455172413793104</v>
      </c>
      <c r="BG2515">
        <v>24.36</v>
      </c>
      <c r="BH2515">
        <v>28.8</v>
      </c>
      <c r="BI2515">
        <v>18.900000000000002</v>
      </c>
      <c r="BJ2515">
        <v>25.061538461538461</v>
      </c>
      <c r="BK2515">
        <v>34.5</v>
      </c>
      <c r="BL2515">
        <v>31.628571428571433</v>
      </c>
      <c r="BM2515">
        <v>40.800000000000004</v>
      </c>
      <c r="BN2515">
        <v>22.48</v>
      </c>
      <c r="BO2515">
        <v>24.911999999999999</v>
      </c>
      <c r="BP2515">
        <v>9.8557377049180328</v>
      </c>
      <c r="BQ2515">
        <v>24.333333333333336</v>
      </c>
      <c r="BR2515">
        <v>35.152941176470591</v>
      </c>
      <c r="BS2515">
        <v>33.119999999999997</v>
      </c>
      <c r="BT2515">
        <v>33.709090909090911</v>
      </c>
      <c r="BU2515">
        <v>18.900000000000002</v>
      </c>
      <c r="BV2515">
        <v>27.6</v>
      </c>
      <c r="BW2515">
        <v>18</v>
      </c>
      <c r="BX2515">
        <v>20.855675675675673</v>
      </c>
      <c r="BY2515">
        <v>23.746928015584018</v>
      </c>
      <c r="BZ2515">
        <v>2514</v>
      </c>
    </row>
    <row r="2516" spans="1:78" x14ac:dyDescent="0.25">
      <c r="A2516">
        <v>2515</v>
      </c>
      <c r="B2516" t="s">
        <v>2585</v>
      </c>
      <c r="C2516">
        <v>68</v>
      </c>
      <c r="D2516">
        <v>42</v>
      </c>
      <c r="E2516">
        <v>54</v>
      </c>
      <c r="F2516">
        <v>67</v>
      </c>
      <c r="G2516">
        <v>28</v>
      </c>
      <c r="H2516">
        <v>57</v>
      </c>
      <c r="I2516">
        <v>67</v>
      </c>
      <c r="J2516">
        <v>55</v>
      </c>
      <c r="K2516">
        <v>68</v>
      </c>
      <c r="L2516">
        <v>58</v>
      </c>
      <c r="M2516">
        <v>15</v>
      </c>
      <c r="N2516">
        <v>35</v>
      </c>
      <c r="O2516">
        <v>40</v>
      </c>
      <c r="P2516">
        <v>22</v>
      </c>
      <c r="Q2516">
        <v>22</v>
      </c>
      <c r="R2516">
        <v>24</v>
      </c>
      <c r="S2516">
        <v>40</v>
      </c>
      <c r="T2516">
        <v>57</v>
      </c>
      <c r="U2516">
        <v>30</v>
      </c>
      <c r="V2516">
        <v>29</v>
      </c>
      <c r="W2516">
        <v>37</v>
      </c>
      <c r="X2516">
        <v>26</v>
      </c>
      <c r="Y2516">
        <v>24</v>
      </c>
      <c r="Z2516">
        <v>14</v>
      </c>
      <c r="AA2516">
        <v>3</v>
      </c>
      <c r="AB2516">
        <v>45</v>
      </c>
      <c r="AC2516">
        <v>25</v>
      </c>
      <c r="AD2516">
        <v>62</v>
      </c>
      <c r="AE2516">
        <v>54</v>
      </c>
      <c r="AF2516">
        <v>34</v>
      </c>
      <c r="AG2516">
        <v>41</v>
      </c>
      <c r="AH2516">
        <v>11</v>
      </c>
      <c r="AI2516">
        <v>68</v>
      </c>
      <c r="AJ2516">
        <v>6</v>
      </c>
      <c r="AK2516">
        <v>111</v>
      </c>
      <c r="AL2516">
        <v>1463</v>
      </c>
      <c r="AM2516">
        <v>1439</v>
      </c>
      <c r="AO2516">
        <v>20.435294117647061</v>
      </c>
      <c r="AP2516">
        <v>22.285714285714288</v>
      </c>
      <c r="AQ2516">
        <v>18.8</v>
      </c>
      <c r="AR2516">
        <v>16.656716417910445</v>
      </c>
      <c r="AS2516">
        <v>29.057142857142857</v>
      </c>
      <c r="AT2516">
        <v>19.010526315789473</v>
      </c>
      <c r="AU2516">
        <v>14.722388059701492</v>
      </c>
      <c r="AV2516">
        <v>14.203636363636363</v>
      </c>
      <c r="AW2516">
        <v>12.6</v>
      </c>
      <c r="AX2516">
        <v>19.986206896551725</v>
      </c>
      <c r="AY2516">
        <v>7.2</v>
      </c>
      <c r="AZ2516">
        <v>13.577142857142857</v>
      </c>
      <c r="BA2516">
        <v>32.940000000000005</v>
      </c>
      <c r="BB2516">
        <v>32.072727272727271</v>
      </c>
      <c r="BC2516">
        <v>33.381818181818183</v>
      </c>
      <c r="BD2516">
        <v>37.650000000000006</v>
      </c>
      <c r="BE2516">
        <v>22.32</v>
      </c>
      <c r="BF2516">
        <v>24.88421052631579</v>
      </c>
      <c r="BG2516">
        <v>24.36</v>
      </c>
      <c r="BH2516">
        <v>28.8</v>
      </c>
      <c r="BI2516">
        <v>18.389189189189189</v>
      </c>
      <c r="BJ2516">
        <v>25.061538461538461</v>
      </c>
      <c r="BK2516">
        <v>34.5</v>
      </c>
      <c r="BL2516">
        <v>31.628571428571433</v>
      </c>
      <c r="BM2516">
        <v>40.800000000000004</v>
      </c>
      <c r="BN2516">
        <v>22.48</v>
      </c>
      <c r="BO2516">
        <v>24.911999999999999</v>
      </c>
      <c r="BP2516">
        <v>9.6967741935483875</v>
      </c>
      <c r="BQ2516">
        <v>24.333333333333336</v>
      </c>
      <c r="BR2516">
        <v>35.152941176470591</v>
      </c>
      <c r="BS2516">
        <v>32.312195121951227</v>
      </c>
      <c r="BT2516">
        <v>33.709090909090911</v>
      </c>
      <c r="BU2516">
        <v>18.900000000000002</v>
      </c>
      <c r="BV2516">
        <v>27.6</v>
      </c>
      <c r="BW2516">
        <v>17.837837837837839</v>
      </c>
      <c r="BX2516">
        <v>21.098017771701983</v>
      </c>
      <c r="BY2516">
        <v>23.766888062741149</v>
      </c>
      <c r="BZ2516">
        <v>2515</v>
      </c>
    </row>
    <row r="2517" spans="1:78" x14ac:dyDescent="0.25">
      <c r="A2517">
        <v>2516</v>
      </c>
      <c r="B2517" t="s">
        <v>2586</v>
      </c>
      <c r="C2517">
        <v>68</v>
      </c>
      <c r="D2517">
        <v>43</v>
      </c>
      <c r="E2517">
        <v>54</v>
      </c>
      <c r="F2517">
        <v>67</v>
      </c>
      <c r="G2517">
        <v>29</v>
      </c>
      <c r="H2517">
        <v>55</v>
      </c>
      <c r="I2517">
        <v>57</v>
      </c>
      <c r="J2517">
        <v>55</v>
      </c>
      <c r="K2517">
        <v>67</v>
      </c>
      <c r="L2517">
        <v>58</v>
      </c>
      <c r="M2517">
        <v>15</v>
      </c>
      <c r="N2517">
        <v>35</v>
      </c>
      <c r="O2517">
        <v>41</v>
      </c>
      <c r="P2517">
        <v>23</v>
      </c>
      <c r="Q2517">
        <v>22</v>
      </c>
      <c r="R2517">
        <v>24</v>
      </c>
      <c r="S2517">
        <v>40</v>
      </c>
      <c r="T2517">
        <v>57</v>
      </c>
      <c r="U2517">
        <v>30</v>
      </c>
      <c r="V2517">
        <v>29</v>
      </c>
      <c r="W2517">
        <v>37</v>
      </c>
      <c r="X2517">
        <v>26</v>
      </c>
      <c r="Y2517">
        <v>24</v>
      </c>
      <c r="Z2517">
        <v>14</v>
      </c>
      <c r="AA2517">
        <v>3</v>
      </c>
      <c r="AB2517">
        <v>46</v>
      </c>
      <c r="AC2517">
        <v>25</v>
      </c>
      <c r="AD2517">
        <v>62</v>
      </c>
      <c r="AE2517">
        <v>54</v>
      </c>
      <c r="AF2517">
        <v>35</v>
      </c>
      <c r="AG2517">
        <v>41</v>
      </c>
      <c r="AH2517">
        <v>11</v>
      </c>
      <c r="AI2517">
        <v>92</v>
      </c>
      <c r="AJ2517">
        <v>6</v>
      </c>
      <c r="AK2517">
        <v>111</v>
      </c>
      <c r="AL2517">
        <v>1463</v>
      </c>
      <c r="AM2517">
        <v>1456</v>
      </c>
      <c r="AO2517">
        <v>20.435294117647061</v>
      </c>
      <c r="AP2517">
        <v>21.767441860465116</v>
      </c>
      <c r="AQ2517">
        <v>18.8</v>
      </c>
      <c r="AR2517">
        <v>16.656716417910445</v>
      </c>
      <c r="AS2517">
        <v>28.055172413793105</v>
      </c>
      <c r="AT2517">
        <v>19.701818181818183</v>
      </c>
      <c r="AU2517">
        <v>17.305263157894736</v>
      </c>
      <c r="AV2517">
        <v>14.203636363636363</v>
      </c>
      <c r="AW2517">
        <v>12.788059701492537</v>
      </c>
      <c r="AX2517">
        <v>19.986206896551725</v>
      </c>
      <c r="AY2517">
        <v>7.2</v>
      </c>
      <c r="AZ2517">
        <v>13.577142857142857</v>
      </c>
      <c r="BA2517">
        <v>32.136585365853662</v>
      </c>
      <c r="BB2517">
        <v>30.678260869565221</v>
      </c>
      <c r="BC2517">
        <v>33.381818181818183</v>
      </c>
      <c r="BD2517">
        <v>37.650000000000006</v>
      </c>
      <c r="BE2517">
        <v>22.32</v>
      </c>
      <c r="BF2517">
        <v>24.88421052631579</v>
      </c>
      <c r="BG2517">
        <v>24.36</v>
      </c>
      <c r="BH2517">
        <v>28.8</v>
      </c>
      <c r="BI2517">
        <v>18.389189189189189</v>
      </c>
      <c r="BJ2517">
        <v>25.061538461538461</v>
      </c>
      <c r="BK2517">
        <v>34.5</v>
      </c>
      <c r="BL2517">
        <v>31.628571428571433</v>
      </c>
      <c r="BM2517">
        <v>40.800000000000004</v>
      </c>
      <c r="BN2517">
        <v>21.991304347826087</v>
      </c>
      <c r="BO2517">
        <v>24.911999999999999</v>
      </c>
      <c r="BP2517">
        <v>9.6967741935483875</v>
      </c>
      <c r="BQ2517">
        <v>24.333333333333336</v>
      </c>
      <c r="BR2517">
        <v>34.148571428571429</v>
      </c>
      <c r="BS2517">
        <v>32.312195121951227</v>
      </c>
      <c r="BT2517">
        <v>33.709090909090911</v>
      </c>
      <c r="BU2517">
        <v>13.969565217391304</v>
      </c>
      <c r="BV2517">
        <v>27.6</v>
      </c>
      <c r="BW2517">
        <v>17.837837837837839</v>
      </c>
      <c r="BX2517">
        <v>21.098017771701983</v>
      </c>
      <c r="BY2517">
        <v>23.510420143881916</v>
      </c>
      <c r="BZ2517">
        <v>2516</v>
      </c>
    </row>
    <row r="2518" spans="1:78" x14ac:dyDescent="0.25">
      <c r="A2518">
        <v>2517</v>
      </c>
      <c r="B2518" t="s">
        <v>2587</v>
      </c>
      <c r="C2518">
        <v>68</v>
      </c>
      <c r="D2518">
        <v>43</v>
      </c>
      <c r="E2518">
        <v>54</v>
      </c>
      <c r="F2518">
        <v>67</v>
      </c>
      <c r="G2518">
        <v>29</v>
      </c>
      <c r="H2518">
        <v>55</v>
      </c>
      <c r="I2518">
        <v>57</v>
      </c>
      <c r="J2518">
        <v>55</v>
      </c>
      <c r="K2518">
        <v>67</v>
      </c>
      <c r="L2518">
        <v>58</v>
      </c>
      <c r="M2518">
        <v>15</v>
      </c>
      <c r="N2518">
        <v>35</v>
      </c>
      <c r="O2518">
        <v>41</v>
      </c>
      <c r="P2518">
        <v>22</v>
      </c>
      <c r="Q2518">
        <v>22</v>
      </c>
      <c r="R2518">
        <v>24</v>
      </c>
      <c r="S2518">
        <v>40</v>
      </c>
      <c r="T2518">
        <v>58</v>
      </c>
      <c r="U2518">
        <v>30</v>
      </c>
      <c r="V2518">
        <v>29</v>
      </c>
      <c r="W2518">
        <v>36</v>
      </c>
      <c r="X2518">
        <v>26</v>
      </c>
      <c r="Y2518">
        <v>24</v>
      </c>
      <c r="Z2518">
        <v>14</v>
      </c>
      <c r="AA2518">
        <v>3</v>
      </c>
      <c r="AB2518">
        <v>52</v>
      </c>
      <c r="AC2518">
        <v>25</v>
      </c>
      <c r="AD2518">
        <v>62</v>
      </c>
      <c r="AE2518">
        <v>54</v>
      </c>
      <c r="AF2518">
        <v>35</v>
      </c>
      <c r="AG2518">
        <v>41</v>
      </c>
      <c r="AH2518">
        <v>11</v>
      </c>
      <c r="AI2518">
        <v>92</v>
      </c>
      <c r="AJ2518">
        <v>6</v>
      </c>
      <c r="AK2518">
        <v>111</v>
      </c>
      <c r="AL2518">
        <v>1477</v>
      </c>
      <c r="AM2518">
        <v>1461</v>
      </c>
      <c r="AO2518">
        <v>20.435294117647061</v>
      </c>
      <c r="AP2518">
        <v>21.767441860465116</v>
      </c>
      <c r="AQ2518">
        <v>18.8</v>
      </c>
      <c r="AR2518">
        <v>16.656716417910445</v>
      </c>
      <c r="AS2518">
        <v>28.055172413793105</v>
      </c>
      <c r="AT2518">
        <v>19.701818181818183</v>
      </c>
      <c r="AU2518">
        <v>17.305263157894736</v>
      </c>
      <c r="AV2518">
        <v>14.203636363636363</v>
      </c>
      <c r="AW2518">
        <v>12.788059701492537</v>
      </c>
      <c r="AX2518">
        <v>19.986206896551725</v>
      </c>
      <c r="AY2518">
        <v>7.2</v>
      </c>
      <c r="AZ2518">
        <v>13.577142857142857</v>
      </c>
      <c r="BA2518">
        <v>32.136585365853662</v>
      </c>
      <c r="BB2518">
        <v>32.072727272727271</v>
      </c>
      <c r="BC2518">
        <v>33.381818181818183</v>
      </c>
      <c r="BD2518">
        <v>37.650000000000006</v>
      </c>
      <c r="BE2518">
        <v>22.32</v>
      </c>
      <c r="BF2518">
        <v>24.455172413793104</v>
      </c>
      <c r="BG2518">
        <v>24.36</v>
      </c>
      <c r="BH2518">
        <v>28.8</v>
      </c>
      <c r="BI2518">
        <v>18.900000000000002</v>
      </c>
      <c r="BJ2518">
        <v>25.061538461538461</v>
      </c>
      <c r="BK2518">
        <v>34.5</v>
      </c>
      <c r="BL2518">
        <v>31.628571428571433</v>
      </c>
      <c r="BM2518">
        <v>40.800000000000004</v>
      </c>
      <c r="BN2518">
        <v>19.453846153846154</v>
      </c>
      <c r="BO2518">
        <v>24.911999999999999</v>
      </c>
      <c r="BP2518">
        <v>9.6967741935483875</v>
      </c>
      <c r="BQ2518">
        <v>24.333333333333336</v>
      </c>
      <c r="BR2518">
        <v>34.148571428571429</v>
      </c>
      <c r="BS2518">
        <v>32.312195121951227</v>
      </c>
      <c r="BT2518">
        <v>33.709090909090911</v>
      </c>
      <c r="BU2518">
        <v>13.969565217391304</v>
      </c>
      <c r="BV2518">
        <v>27.6</v>
      </c>
      <c r="BW2518">
        <v>17.837837837837839</v>
      </c>
      <c r="BX2518">
        <v>20.898036560595802</v>
      </c>
      <c r="BY2518">
        <v>23.450680452888299</v>
      </c>
      <c r="BZ2518">
        <v>2517</v>
      </c>
    </row>
    <row r="2519" spans="1:78" x14ac:dyDescent="0.25">
      <c r="A2519">
        <v>2518</v>
      </c>
      <c r="B2519" t="s">
        <v>2588</v>
      </c>
      <c r="C2519">
        <v>68</v>
      </c>
      <c r="D2519">
        <v>43</v>
      </c>
      <c r="E2519">
        <v>54</v>
      </c>
      <c r="F2519">
        <v>67</v>
      </c>
      <c r="G2519">
        <v>29</v>
      </c>
      <c r="H2519">
        <v>55</v>
      </c>
      <c r="I2519">
        <v>58</v>
      </c>
      <c r="J2519">
        <v>55</v>
      </c>
      <c r="K2519">
        <v>66</v>
      </c>
      <c r="L2519">
        <v>59</v>
      </c>
      <c r="M2519">
        <v>15</v>
      </c>
      <c r="N2519">
        <v>34</v>
      </c>
      <c r="O2519">
        <v>41</v>
      </c>
      <c r="P2519">
        <v>23</v>
      </c>
      <c r="Q2519">
        <v>22</v>
      </c>
      <c r="R2519">
        <v>24</v>
      </c>
      <c r="S2519">
        <v>40</v>
      </c>
      <c r="T2519">
        <v>58</v>
      </c>
      <c r="U2519">
        <v>30</v>
      </c>
      <c r="V2519">
        <v>29</v>
      </c>
      <c r="W2519">
        <v>36</v>
      </c>
      <c r="X2519">
        <v>26</v>
      </c>
      <c r="Y2519">
        <v>24</v>
      </c>
      <c r="Z2519">
        <v>14</v>
      </c>
      <c r="AA2519">
        <v>3</v>
      </c>
      <c r="AB2519">
        <v>57</v>
      </c>
      <c r="AC2519">
        <v>24</v>
      </c>
      <c r="AD2519">
        <v>62</v>
      </c>
      <c r="AE2519">
        <v>55</v>
      </c>
      <c r="AF2519">
        <v>35</v>
      </c>
      <c r="AG2519">
        <v>41</v>
      </c>
      <c r="AH2519">
        <v>11</v>
      </c>
      <c r="AI2519">
        <v>67</v>
      </c>
      <c r="AJ2519">
        <v>6</v>
      </c>
      <c r="AK2519">
        <v>112</v>
      </c>
      <c r="AL2519">
        <v>1461</v>
      </c>
      <c r="AM2519">
        <v>1443</v>
      </c>
      <c r="AO2519">
        <v>20.435294117647061</v>
      </c>
      <c r="AP2519">
        <v>21.767441860465116</v>
      </c>
      <c r="AQ2519">
        <v>18.8</v>
      </c>
      <c r="AR2519">
        <v>16.656716417910445</v>
      </c>
      <c r="AS2519">
        <v>28.055172413793105</v>
      </c>
      <c r="AT2519">
        <v>19.701818181818183</v>
      </c>
      <c r="AU2519">
        <v>17.006896551724139</v>
      </c>
      <c r="AV2519">
        <v>14.203636363636363</v>
      </c>
      <c r="AW2519">
        <v>12.981818181818182</v>
      </c>
      <c r="AX2519">
        <v>19.647457627118644</v>
      </c>
      <c r="AY2519">
        <v>7.2</v>
      </c>
      <c r="AZ2519">
        <v>13.976470588235294</v>
      </c>
      <c r="BA2519">
        <v>32.136585365853662</v>
      </c>
      <c r="BB2519">
        <v>30.678260869565221</v>
      </c>
      <c r="BC2519">
        <v>33.381818181818183</v>
      </c>
      <c r="BD2519">
        <v>37.650000000000006</v>
      </c>
      <c r="BE2519">
        <v>22.32</v>
      </c>
      <c r="BF2519">
        <v>24.455172413793104</v>
      </c>
      <c r="BG2519">
        <v>24.36</v>
      </c>
      <c r="BH2519">
        <v>28.8</v>
      </c>
      <c r="BI2519">
        <v>18.900000000000002</v>
      </c>
      <c r="BJ2519">
        <v>25.061538461538461</v>
      </c>
      <c r="BK2519">
        <v>34.5</v>
      </c>
      <c r="BL2519">
        <v>31.628571428571433</v>
      </c>
      <c r="BM2519">
        <v>40.800000000000004</v>
      </c>
      <c r="BN2519">
        <v>17.747368421052631</v>
      </c>
      <c r="BO2519">
        <v>25.95</v>
      </c>
      <c r="BP2519">
        <v>9.6967741935483875</v>
      </c>
      <c r="BQ2519">
        <v>23.890909090909094</v>
      </c>
      <c r="BR2519">
        <v>34.148571428571429</v>
      </c>
      <c r="BS2519">
        <v>32.312195121951227</v>
      </c>
      <c r="BT2519">
        <v>33.709090909090911</v>
      </c>
      <c r="BU2519">
        <v>19.182089552238804</v>
      </c>
      <c r="BV2519">
        <v>27.6</v>
      </c>
      <c r="BW2519">
        <v>17.678571428571427</v>
      </c>
      <c r="BX2519">
        <v>21.126899383983574</v>
      </c>
      <c r="BY2519">
        <v>23.561075160142551</v>
      </c>
      <c r="BZ2519">
        <v>2518</v>
      </c>
    </row>
    <row r="2520" spans="1:78" x14ac:dyDescent="0.25">
      <c r="A2520">
        <v>2519</v>
      </c>
      <c r="B2520" t="s">
        <v>2589</v>
      </c>
      <c r="C2520">
        <v>67</v>
      </c>
      <c r="D2520">
        <v>42</v>
      </c>
      <c r="E2520">
        <v>54</v>
      </c>
      <c r="F2520">
        <v>67</v>
      </c>
      <c r="G2520">
        <v>29</v>
      </c>
      <c r="H2520">
        <v>55</v>
      </c>
      <c r="I2520">
        <v>58</v>
      </c>
      <c r="J2520">
        <v>55</v>
      </c>
      <c r="K2520">
        <v>67</v>
      </c>
      <c r="L2520">
        <v>59</v>
      </c>
      <c r="M2520">
        <v>15</v>
      </c>
      <c r="N2520">
        <v>34</v>
      </c>
      <c r="O2520">
        <v>41</v>
      </c>
      <c r="P2520">
        <v>23</v>
      </c>
      <c r="Q2520">
        <v>22</v>
      </c>
      <c r="R2520">
        <v>24</v>
      </c>
      <c r="S2520">
        <v>40</v>
      </c>
      <c r="T2520">
        <v>58</v>
      </c>
      <c r="U2520">
        <v>30</v>
      </c>
      <c r="V2520">
        <v>29</v>
      </c>
      <c r="W2520">
        <v>36</v>
      </c>
      <c r="X2520">
        <v>26</v>
      </c>
      <c r="Y2520">
        <v>24</v>
      </c>
      <c r="Z2520">
        <v>14</v>
      </c>
      <c r="AA2520">
        <v>3</v>
      </c>
      <c r="AB2520">
        <v>57</v>
      </c>
      <c r="AC2520">
        <v>24</v>
      </c>
      <c r="AD2520">
        <v>62</v>
      </c>
      <c r="AE2520">
        <v>57</v>
      </c>
      <c r="AF2520">
        <v>34</v>
      </c>
      <c r="AG2520">
        <v>41</v>
      </c>
      <c r="AH2520">
        <v>11</v>
      </c>
      <c r="AI2520">
        <v>66</v>
      </c>
      <c r="AJ2520">
        <v>7</v>
      </c>
      <c r="AK2520">
        <v>112</v>
      </c>
      <c r="AL2520">
        <v>1462</v>
      </c>
      <c r="AM2520">
        <v>1443</v>
      </c>
      <c r="AO2520">
        <v>20.740298507462686</v>
      </c>
      <c r="AP2520">
        <v>22.285714285714288</v>
      </c>
      <c r="AQ2520">
        <v>18.8</v>
      </c>
      <c r="AR2520">
        <v>16.656716417910445</v>
      </c>
      <c r="AS2520">
        <v>28.055172413793105</v>
      </c>
      <c r="AT2520">
        <v>19.701818181818183</v>
      </c>
      <c r="AU2520">
        <v>17.006896551724139</v>
      </c>
      <c r="AV2520">
        <v>14.203636363636363</v>
      </c>
      <c r="AW2520">
        <v>12.788059701492537</v>
      </c>
      <c r="AX2520">
        <v>19.647457627118644</v>
      </c>
      <c r="AY2520">
        <v>7.2</v>
      </c>
      <c r="AZ2520">
        <v>13.976470588235294</v>
      </c>
      <c r="BA2520">
        <v>32.136585365853662</v>
      </c>
      <c r="BB2520">
        <v>30.678260869565221</v>
      </c>
      <c r="BC2520">
        <v>33.381818181818183</v>
      </c>
      <c r="BD2520">
        <v>37.650000000000006</v>
      </c>
      <c r="BE2520">
        <v>22.32</v>
      </c>
      <c r="BF2520">
        <v>24.455172413793104</v>
      </c>
      <c r="BG2520">
        <v>24.36</v>
      </c>
      <c r="BH2520">
        <v>28.8</v>
      </c>
      <c r="BI2520">
        <v>18.900000000000002</v>
      </c>
      <c r="BJ2520">
        <v>25.061538461538461</v>
      </c>
      <c r="BK2520">
        <v>34.5</v>
      </c>
      <c r="BL2520">
        <v>31.628571428571433</v>
      </c>
      <c r="BM2520">
        <v>40.800000000000004</v>
      </c>
      <c r="BN2520">
        <v>17.747368421052631</v>
      </c>
      <c r="BO2520">
        <v>25.95</v>
      </c>
      <c r="BP2520">
        <v>9.6967741935483875</v>
      </c>
      <c r="BQ2520">
        <v>23.05263157894737</v>
      </c>
      <c r="BR2520">
        <v>35.152941176470591</v>
      </c>
      <c r="BS2520">
        <v>32.312195121951227</v>
      </c>
      <c r="BT2520">
        <v>33.709090909090911</v>
      </c>
      <c r="BU2520">
        <v>19.472727272727273</v>
      </c>
      <c r="BV2520">
        <v>23.657142857142858</v>
      </c>
      <c r="BW2520">
        <v>17.678571428571427</v>
      </c>
      <c r="BX2520">
        <v>21.112448700410397</v>
      </c>
      <c r="BY2520">
        <v>23.579296959628856</v>
      </c>
      <c r="BZ2520">
        <v>2519</v>
      </c>
    </row>
    <row r="2521" spans="1:78" x14ac:dyDescent="0.25">
      <c r="A2521">
        <v>2520</v>
      </c>
      <c r="B2521" t="s">
        <v>2590</v>
      </c>
      <c r="C2521">
        <v>67</v>
      </c>
      <c r="D2521">
        <v>42</v>
      </c>
      <c r="E2521">
        <v>54</v>
      </c>
      <c r="F2521">
        <v>67</v>
      </c>
      <c r="G2521">
        <v>29</v>
      </c>
      <c r="H2521">
        <v>56</v>
      </c>
      <c r="I2521">
        <v>58</v>
      </c>
      <c r="J2521">
        <v>55</v>
      </c>
      <c r="K2521">
        <v>66</v>
      </c>
      <c r="L2521">
        <v>59</v>
      </c>
      <c r="M2521">
        <v>15</v>
      </c>
      <c r="N2521">
        <v>34</v>
      </c>
      <c r="O2521">
        <v>41</v>
      </c>
      <c r="P2521">
        <v>22</v>
      </c>
      <c r="Q2521">
        <v>22</v>
      </c>
      <c r="R2521">
        <v>24</v>
      </c>
      <c r="S2521">
        <v>40</v>
      </c>
      <c r="T2521">
        <v>58</v>
      </c>
      <c r="U2521">
        <v>30</v>
      </c>
      <c r="V2521">
        <v>29</v>
      </c>
      <c r="W2521">
        <v>36</v>
      </c>
      <c r="X2521">
        <v>26</v>
      </c>
      <c r="Y2521">
        <v>24</v>
      </c>
      <c r="Z2521">
        <v>14</v>
      </c>
      <c r="AA2521">
        <v>3</v>
      </c>
      <c r="AB2521">
        <v>57</v>
      </c>
      <c r="AC2521">
        <v>24</v>
      </c>
      <c r="AD2521">
        <v>62</v>
      </c>
      <c r="AE2521">
        <v>57</v>
      </c>
      <c r="AF2521">
        <v>34</v>
      </c>
      <c r="AG2521">
        <v>42</v>
      </c>
      <c r="AH2521">
        <v>11</v>
      </c>
      <c r="AI2521">
        <v>63</v>
      </c>
      <c r="AJ2521">
        <v>6</v>
      </c>
      <c r="AK2521">
        <v>113</v>
      </c>
      <c r="AL2521">
        <v>1460</v>
      </c>
      <c r="AM2521">
        <v>1440</v>
      </c>
      <c r="AO2521">
        <v>20.740298507462686</v>
      </c>
      <c r="AP2521">
        <v>22.285714285714288</v>
      </c>
      <c r="AQ2521">
        <v>18.8</v>
      </c>
      <c r="AR2521">
        <v>16.656716417910445</v>
      </c>
      <c r="AS2521">
        <v>28.055172413793105</v>
      </c>
      <c r="AT2521">
        <v>19.350000000000001</v>
      </c>
      <c r="AU2521">
        <v>17.006896551724139</v>
      </c>
      <c r="AV2521">
        <v>14.203636363636363</v>
      </c>
      <c r="AW2521">
        <v>12.981818181818182</v>
      </c>
      <c r="AX2521">
        <v>19.647457627118644</v>
      </c>
      <c r="AY2521">
        <v>7.2</v>
      </c>
      <c r="AZ2521">
        <v>13.976470588235294</v>
      </c>
      <c r="BA2521">
        <v>32.136585365853662</v>
      </c>
      <c r="BB2521">
        <v>32.072727272727271</v>
      </c>
      <c r="BC2521">
        <v>33.381818181818183</v>
      </c>
      <c r="BD2521">
        <v>37.650000000000006</v>
      </c>
      <c r="BE2521">
        <v>22.32</v>
      </c>
      <c r="BF2521">
        <v>24.455172413793104</v>
      </c>
      <c r="BG2521">
        <v>24.36</v>
      </c>
      <c r="BH2521">
        <v>28.8</v>
      </c>
      <c r="BI2521">
        <v>18.900000000000002</v>
      </c>
      <c r="BJ2521">
        <v>25.061538461538461</v>
      </c>
      <c r="BK2521">
        <v>34.5</v>
      </c>
      <c r="BL2521">
        <v>31.628571428571433</v>
      </c>
      <c r="BM2521">
        <v>40.800000000000004</v>
      </c>
      <c r="BN2521">
        <v>17.747368421052631</v>
      </c>
      <c r="BO2521">
        <v>25.95</v>
      </c>
      <c r="BP2521">
        <v>9.6967741935483875</v>
      </c>
      <c r="BQ2521">
        <v>23.05263157894737</v>
      </c>
      <c r="BR2521">
        <v>35.152941176470591</v>
      </c>
      <c r="BS2521">
        <v>31.542857142857148</v>
      </c>
      <c r="BT2521">
        <v>33.709090909090911</v>
      </c>
      <c r="BU2521">
        <v>20.400000000000002</v>
      </c>
      <c r="BV2521">
        <v>27.6</v>
      </c>
      <c r="BW2521">
        <v>17.522123893805311</v>
      </c>
      <c r="BX2521">
        <v>21.141369863013701</v>
      </c>
      <c r="BY2521">
        <v>23.620908568258407</v>
      </c>
      <c r="BZ2521">
        <v>2520</v>
      </c>
    </row>
    <row r="2522" spans="1:78" x14ac:dyDescent="0.25">
      <c r="A2522">
        <v>2521</v>
      </c>
      <c r="B2522" t="s">
        <v>2591</v>
      </c>
      <c r="C2522">
        <v>67</v>
      </c>
      <c r="D2522">
        <v>41</v>
      </c>
      <c r="E2522">
        <v>54</v>
      </c>
      <c r="F2522">
        <v>67</v>
      </c>
      <c r="G2522">
        <v>29</v>
      </c>
      <c r="H2522">
        <v>55</v>
      </c>
      <c r="I2522">
        <v>58</v>
      </c>
      <c r="J2522">
        <v>55</v>
      </c>
      <c r="K2522">
        <v>66</v>
      </c>
      <c r="L2522">
        <v>59</v>
      </c>
      <c r="M2522">
        <v>15</v>
      </c>
      <c r="N2522">
        <v>34</v>
      </c>
      <c r="O2522">
        <v>41</v>
      </c>
      <c r="P2522">
        <v>23</v>
      </c>
      <c r="Q2522">
        <v>22</v>
      </c>
      <c r="R2522">
        <v>24</v>
      </c>
      <c r="S2522">
        <v>41</v>
      </c>
      <c r="T2522">
        <v>58</v>
      </c>
      <c r="U2522">
        <v>30</v>
      </c>
      <c r="V2522">
        <v>29</v>
      </c>
      <c r="W2522">
        <v>36</v>
      </c>
      <c r="X2522">
        <v>26</v>
      </c>
      <c r="Y2522">
        <v>24</v>
      </c>
      <c r="Z2522">
        <v>14</v>
      </c>
      <c r="AA2522">
        <v>3</v>
      </c>
      <c r="AB2522">
        <v>57</v>
      </c>
      <c r="AC2522">
        <v>24</v>
      </c>
      <c r="AD2522">
        <v>62</v>
      </c>
      <c r="AE2522">
        <v>60</v>
      </c>
      <c r="AF2522">
        <v>35</v>
      </c>
      <c r="AG2522">
        <v>41</v>
      </c>
      <c r="AH2522">
        <v>11</v>
      </c>
      <c r="AI2522">
        <v>64</v>
      </c>
      <c r="AJ2522">
        <v>7</v>
      </c>
      <c r="AK2522">
        <v>114</v>
      </c>
      <c r="AL2522">
        <v>1461</v>
      </c>
      <c r="AM2522">
        <v>1446</v>
      </c>
      <c r="AO2522">
        <v>20.740298507462686</v>
      </c>
      <c r="AP2522">
        <v>22.829268292682929</v>
      </c>
      <c r="AQ2522">
        <v>18.8</v>
      </c>
      <c r="AR2522">
        <v>16.656716417910445</v>
      </c>
      <c r="AS2522">
        <v>28.055172413793105</v>
      </c>
      <c r="AT2522">
        <v>19.701818181818183</v>
      </c>
      <c r="AU2522">
        <v>17.006896551724139</v>
      </c>
      <c r="AV2522">
        <v>14.203636363636363</v>
      </c>
      <c r="AW2522">
        <v>12.981818181818182</v>
      </c>
      <c r="AX2522">
        <v>19.647457627118644</v>
      </c>
      <c r="AY2522">
        <v>7.2</v>
      </c>
      <c r="AZ2522">
        <v>13.976470588235294</v>
      </c>
      <c r="BA2522">
        <v>32.136585365853662</v>
      </c>
      <c r="BB2522">
        <v>30.678260869565221</v>
      </c>
      <c r="BC2522">
        <v>33.381818181818183</v>
      </c>
      <c r="BD2522">
        <v>37.650000000000006</v>
      </c>
      <c r="BE2522">
        <v>21.775609756097563</v>
      </c>
      <c r="BF2522">
        <v>24.455172413793104</v>
      </c>
      <c r="BG2522">
        <v>24.36</v>
      </c>
      <c r="BH2522">
        <v>28.8</v>
      </c>
      <c r="BI2522">
        <v>18.900000000000002</v>
      </c>
      <c r="BJ2522">
        <v>25.061538461538461</v>
      </c>
      <c r="BK2522">
        <v>34.5</v>
      </c>
      <c r="BL2522">
        <v>31.628571428571433</v>
      </c>
      <c r="BM2522">
        <v>40.800000000000004</v>
      </c>
      <c r="BN2522">
        <v>17.747368421052631</v>
      </c>
      <c r="BO2522">
        <v>25.95</v>
      </c>
      <c r="BP2522">
        <v>9.6967741935483875</v>
      </c>
      <c r="BQ2522">
        <v>21.9</v>
      </c>
      <c r="BR2522">
        <v>34.148571428571429</v>
      </c>
      <c r="BS2522">
        <v>32.312195121951227</v>
      </c>
      <c r="BT2522">
        <v>33.709090909090911</v>
      </c>
      <c r="BU2522">
        <v>20.081250000000001</v>
      </c>
      <c r="BV2522">
        <v>23.657142857142858</v>
      </c>
      <c r="BW2522">
        <v>17.368421052631582</v>
      </c>
      <c r="BX2522">
        <v>21.126899383983574</v>
      </c>
      <c r="BY2522">
        <v>23.502894860712672</v>
      </c>
      <c r="BZ2522">
        <v>2521</v>
      </c>
    </row>
    <row r="2523" spans="1:78" x14ac:dyDescent="0.25">
      <c r="A2523">
        <v>2522</v>
      </c>
      <c r="B2523" t="s">
        <v>2592</v>
      </c>
      <c r="C2523">
        <v>67</v>
      </c>
      <c r="D2523">
        <v>41</v>
      </c>
      <c r="E2523">
        <v>54</v>
      </c>
      <c r="F2523">
        <v>67</v>
      </c>
      <c r="G2523">
        <v>29</v>
      </c>
      <c r="H2523">
        <v>55</v>
      </c>
      <c r="I2523">
        <v>58</v>
      </c>
      <c r="J2523">
        <v>55</v>
      </c>
      <c r="K2523">
        <v>66</v>
      </c>
      <c r="L2523">
        <v>57</v>
      </c>
      <c r="M2523">
        <v>15</v>
      </c>
      <c r="N2523">
        <v>35</v>
      </c>
      <c r="O2523">
        <v>41</v>
      </c>
      <c r="P2523">
        <v>23</v>
      </c>
      <c r="Q2523">
        <v>22</v>
      </c>
      <c r="R2523">
        <v>24</v>
      </c>
      <c r="S2523">
        <v>40</v>
      </c>
      <c r="T2523">
        <v>57</v>
      </c>
      <c r="U2523">
        <v>30</v>
      </c>
      <c r="V2523">
        <v>29</v>
      </c>
      <c r="W2523">
        <v>35</v>
      </c>
      <c r="X2523">
        <v>26</v>
      </c>
      <c r="Y2523">
        <v>24</v>
      </c>
      <c r="Z2523">
        <v>14</v>
      </c>
      <c r="AA2523">
        <v>3</v>
      </c>
      <c r="AB2523">
        <v>57</v>
      </c>
      <c r="AC2523">
        <v>24</v>
      </c>
      <c r="AD2523">
        <v>62</v>
      </c>
      <c r="AE2523">
        <v>60</v>
      </c>
      <c r="AF2523">
        <v>34</v>
      </c>
      <c r="AG2523">
        <v>41</v>
      </c>
      <c r="AH2523">
        <v>11</v>
      </c>
      <c r="AI2523">
        <v>63</v>
      </c>
      <c r="AJ2523">
        <v>7</v>
      </c>
      <c r="AK2523">
        <v>125</v>
      </c>
      <c r="AL2523">
        <v>1462</v>
      </c>
      <c r="AM2523">
        <v>1451</v>
      </c>
      <c r="AO2523">
        <v>20.740298507462686</v>
      </c>
      <c r="AP2523">
        <v>22.829268292682929</v>
      </c>
      <c r="AQ2523">
        <v>18.8</v>
      </c>
      <c r="AR2523">
        <v>16.656716417910445</v>
      </c>
      <c r="AS2523">
        <v>28.055172413793105</v>
      </c>
      <c r="AT2523">
        <v>19.701818181818183</v>
      </c>
      <c r="AU2523">
        <v>17.006896551724139</v>
      </c>
      <c r="AV2523">
        <v>14.203636363636363</v>
      </c>
      <c r="AW2523">
        <v>12.981818181818182</v>
      </c>
      <c r="AX2523">
        <v>20.336842105263159</v>
      </c>
      <c r="AY2523">
        <v>7.2</v>
      </c>
      <c r="AZ2523">
        <v>13.577142857142857</v>
      </c>
      <c r="BA2523">
        <v>32.136585365853662</v>
      </c>
      <c r="BB2523">
        <v>30.678260869565221</v>
      </c>
      <c r="BC2523">
        <v>33.381818181818183</v>
      </c>
      <c r="BD2523">
        <v>37.650000000000006</v>
      </c>
      <c r="BE2523">
        <v>22.32</v>
      </c>
      <c r="BF2523">
        <v>24.88421052631579</v>
      </c>
      <c r="BG2523">
        <v>24.36</v>
      </c>
      <c r="BH2523">
        <v>28.8</v>
      </c>
      <c r="BI2523">
        <v>19.440000000000001</v>
      </c>
      <c r="BJ2523">
        <v>25.061538461538461</v>
      </c>
      <c r="BK2523">
        <v>34.5</v>
      </c>
      <c r="BL2523">
        <v>31.628571428571433</v>
      </c>
      <c r="BM2523">
        <v>40.800000000000004</v>
      </c>
      <c r="BN2523">
        <v>17.747368421052631</v>
      </c>
      <c r="BO2523">
        <v>25.95</v>
      </c>
      <c r="BP2523">
        <v>9.6967741935483875</v>
      </c>
      <c r="BQ2523">
        <v>21.9</v>
      </c>
      <c r="BR2523">
        <v>35.152941176470591</v>
      </c>
      <c r="BS2523">
        <v>32.312195121951227</v>
      </c>
      <c r="BT2523">
        <v>33.709090909090911</v>
      </c>
      <c r="BU2523">
        <v>20.400000000000002</v>
      </c>
      <c r="BV2523">
        <v>23.657142857142858</v>
      </c>
      <c r="BW2523">
        <v>15.840000000000002</v>
      </c>
      <c r="BX2523">
        <v>21.112448700410397</v>
      </c>
      <c r="BY2523">
        <v>23.524121040516171</v>
      </c>
      <c r="BZ2523">
        <v>2522</v>
      </c>
    </row>
    <row r="2524" spans="1:78" x14ac:dyDescent="0.25">
      <c r="A2524">
        <v>2523</v>
      </c>
      <c r="B2524" t="s">
        <v>2593</v>
      </c>
      <c r="C2524">
        <v>66</v>
      </c>
      <c r="D2524">
        <v>41</v>
      </c>
      <c r="E2524">
        <v>54</v>
      </c>
      <c r="F2524">
        <v>67</v>
      </c>
      <c r="G2524">
        <v>29</v>
      </c>
      <c r="H2524">
        <v>55</v>
      </c>
      <c r="I2524">
        <v>58</v>
      </c>
      <c r="J2524">
        <v>55</v>
      </c>
      <c r="K2524">
        <v>67</v>
      </c>
      <c r="L2524">
        <v>57</v>
      </c>
      <c r="M2524">
        <v>15</v>
      </c>
      <c r="N2524">
        <v>35</v>
      </c>
      <c r="O2524">
        <v>41</v>
      </c>
      <c r="P2524">
        <v>23</v>
      </c>
      <c r="Q2524">
        <v>22</v>
      </c>
      <c r="R2524">
        <v>24</v>
      </c>
      <c r="S2524">
        <v>40</v>
      </c>
      <c r="T2524">
        <v>57</v>
      </c>
      <c r="U2524">
        <v>30</v>
      </c>
      <c r="V2524">
        <v>30</v>
      </c>
      <c r="W2524">
        <v>36</v>
      </c>
      <c r="X2524">
        <v>26</v>
      </c>
      <c r="Y2524">
        <v>24</v>
      </c>
      <c r="Z2524">
        <v>14</v>
      </c>
      <c r="AA2524">
        <v>3</v>
      </c>
      <c r="AB2524">
        <v>57</v>
      </c>
      <c r="AC2524">
        <v>24</v>
      </c>
      <c r="AD2524">
        <v>62</v>
      </c>
      <c r="AE2524">
        <v>60</v>
      </c>
      <c r="AF2524">
        <v>35</v>
      </c>
      <c r="AG2524">
        <v>41</v>
      </c>
      <c r="AH2524">
        <v>11</v>
      </c>
      <c r="AI2524">
        <v>63</v>
      </c>
      <c r="AJ2524">
        <v>7</v>
      </c>
      <c r="AK2524">
        <v>126</v>
      </c>
      <c r="AL2524">
        <v>1459</v>
      </c>
      <c r="AM2524">
        <v>1455</v>
      </c>
      <c r="AO2524">
        <v>21.054545454545455</v>
      </c>
      <c r="AP2524">
        <v>22.829268292682929</v>
      </c>
      <c r="AQ2524">
        <v>18.8</v>
      </c>
      <c r="AR2524">
        <v>16.656716417910445</v>
      </c>
      <c r="AS2524">
        <v>28.055172413793105</v>
      </c>
      <c r="AT2524">
        <v>19.701818181818183</v>
      </c>
      <c r="AU2524">
        <v>17.006896551724139</v>
      </c>
      <c r="AV2524">
        <v>14.203636363636363</v>
      </c>
      <c r="AW2524">
        <v>12.788059701492537</v>
      </c>
      <c r="AX2524">
        <v>20.336842105263159</v>
      </c>
      <c r="AY2524">
        <v>7.2</v>
      </c>
      <c r="AZ2524">
        <v>13.577142857142857</v>
      </c>
      <c r="BA2524">
        <v>32.136585365853662</v>
      </c>
      <c r="BB2524">
        <v>30.678260869565221</v>
      </c>
      <c r="BC2524">
        <v>33.381818181818183</v>
      </c>
      <c r="BD2524">
        <v>37.650000000000006</v>
      </c>
      <c r="BE2524">
        <v>22.32</v>
      </c>
      <c r="BF2524">
        <v>24.88421052631579</v>
      </c>
      <c r="BG2524">
        <v>24.36</v>
      </c>
      <c r="BH2524">
        <v>27.84</v>
      </c>
      <c r="BI2524">
        <v>18.900000000000002</v>
      </c>
      <c r="BJ2524">
        <v>25.061538461538461</v>
      </c>
      <c r="BK2524">
        <v>34.5</v>
      </c>
      <c r="BL2524">
        <v>31.628571428571433</v>
      </c>
      <c r="BM2524">
        <v>40.800000000000004</v>
      </c>
      <c r="BN2524">
        <v>17.747368421052631</v>
      </c>
      <c r="BO2524">
        <v>25.95</v>
      </c>
      <c r="BP2524">
        <v>9.6967741935483875</v>
      </c>
      <c r="BQ2524">
        <v>21.9</v>
      </c>
      <c r="BR2524">
        <v>34.148571428571429</v>
      </c>
      <c r="BS2524">
        <v>32.312195121951227</v>
      </c>
      <c r="BT2524">
        <v>33.709090909090911</v>
      </c>
      <c r="BU2524">
        <v>20.400000000000002</v>
      </c>
      <c r="BV2524">
        <v>23.657142857142858</v>
      </c>
      <c r="BW2524">
        <v>15.714285714285714</v>
      </c>
      <c r="BX2524">
        <v>21.15586017820425</v>
      </c>
      <c r="BY2524">
        <v>23.448055165756553</v>
      </c>
      <c r="BZ2524">
        <v>2523</v>
      </c>
    </row>
    <row r="2525" spans="1:78" x14ac:dyDescent="0.25">
      <c r="A2525">
        <v>2524</v>
      </c>
      <c r="B2525" t="s">
        <v>2594</v>
      </c>
      <c r="C2525">
        <v>66</v>
      </c>
      <c r="D2525">
        <v>41</v>
      </c>
      <c r="E2525">
        <v>54</v>
      </c>
      <c r="F2525">
        <v>67</v>
      </c>
      <c r="G2525">
        <v>29</v>
      </c>
      <c r="H2525">
        <v>55</v>
      </c>
      <c r="I2525">
        <v>58</v>
      </c>
      <c r="J2525">
        <v>56</v>
      </c>
      <c r="K2525">
        <v>66</v>
      </c>
      <c r="L2525">
        <v>58</v>
      </c>
      <c r="M2525">
        <v>15</v>
      </c>
      <c r="N2525">
        <v>35</v>
      </c>
      <c r="O2525">
        <v>41</v>
      </c>
      <c r="P2525">
        <v>23</v>
      </c>
      <c r="Q2525">
        <v>22</v>
      </c>
      <c r="R2525">
        <v>24</v>
      </c>
      <c r="S2525">
        <v>40</v>
      </c>
      <c r="T2525">
        <v>58</v>
      </c>
      <c r="U2525">
        <v>30</v>
      </c>
      <c r="V2525">
        <v>30</v>
      </c>
      <c r="W2525">
        <v>36</v>
      </c>
      <c r="X2525">
        <v>26</v>
      </c>
      <c r="Y2525">
        <v>24</v>
      </c>
      <c r="Z2525">
        <v>14</v>
      </c>
      <c r="AA2525">
        <v>3</v>
      </c>
      <c r="AB2525">
        <v>57</v>
      </c>
      <c r="AC2525">
        <v>24</v>
      </c>
      <c r="AD2525">
        <v>62</v>
      </c>
      <c r="AE2525">
        <v>60</v>
      </c>
      <c r="AF2525">
        <v>34</v>
      </c>
      <c r="AG2525">
        <v>41</v>
      </c>
      <c r="AH2525">
        <v>11</v>
      </c>
      <c r="AI2525">
        <v>64</v>
      </c>
      <c r="AJ2525">
        <v>7</v>
      </c>
      <c r="AK2525">
        <v>118</v>
      </c>
      <c r="AL2525">
        <v>1456</v>
      </c>
      <c r="AM2525">
        <v>1449</v>
      </c>
      <c r="AO2525">
        <v>21.054545454545455</v>
      </c>
      <c r="AP2525">
        <v>22.829268292682929</v>
      </c>
      <c r="AQ2525">
        <v>18.8</v>
      </c>
      <c r="AR2525">
        <v>16.656716417910445</v>
      </c>
      <c r="AS2525">
        <v>28.055172413793105</v>
      </c>
      <c r="AT2525">
        <v>19.701818181818183</v>
      </c>
      <c r="AU2525">
        <v>17.006896551724139</v>
      </c>
      <c r="AV2525">
        <v>13.950000000000001</v>
      </c>
      <c r="AW2525">
        <v>12.981818181818182</v>
      </c>
      <c r="AX2525">
        <v>19.986206896551725</v>
      </c>
      <c r="AY2525">
        <v>7.2</v>
      </c>
      <c r="AZ2525">
        <v>13.577142857142857</v>
      </c>
      <c r="BA2525">
        <v>32.136585365853662</v>
      </c>
      <c r="BB2525">
        <v>30.678260869565221</v>
      </c>
      <c r="BC2525">
        <v>33.381818181818183</v>
      </c>
      <c r="BD2525">
        <v>37.650000000000006</v>
      </c>
      <c r="BE2525">
        <v>22.32</v>
      </c>
      <c r="BF2525">
        <v>24.455172413793104</v>
      </c>
      <c r="BG2525">
        <v>24.36</v>
      </c>
      <c r="BH2525">
        <v>27.84</v>
      </c>
      <c r="BI2525">
        <v>18.900000000000002</v>
      </c>
      <c r="BJ2525">
        <v>25.061538461538461</v>
      </c>
      <c r="BK2525">
        <v>34.5</v>
      </c>
      <c r="BL2525">
        <v>31.628571428571433</v>
      </c>
      <c r="BM2525">
        <v>40.800000000000004</v>
      </c>
      <c r="BN2525">
        <v>17.747368421052631</v>
      </c>
      <c r="BO2525">
        <v>25.95</v>
      </c>
      <c r="BP2525">
        <v>9.6967741935483875</v>
      </c>
      <c r="BQ2525">
        <v>21.9</v>
      </c>
      <c r="BR2525">
        <v>35.152941176470591</v>
      </c>
      <c r="BS2525">
        <v>32.312195121951227</v>
      </c>
      <c r="BT2525">
        <v>33.709090909090911</v>
      </c>
      <c r="BU2525">
        <v>20.081250000000001</v>
      </c>
      <c r="BV2525">
        <v>23.657142857142858</v>
      </c>
      <c r="BW2525">
        <v>16.779661016949152</v>
      </c>
      <c r="BX2525">
        <v>21.19945054945055</v>
      </c>
      <c r="BY2525">
        <v>23.508090539751997</v>
      </c>
      <c r="BZ2525">
        <v>2524</v>
      </c>
    </row>
    <row r="2526" spans="1:78" x14ac:dyDescent="0.25">
      <c r="A2526">
        <v>2525</v>
      </c>
      <c r="B2526" t="s">
        <v>2595</v>
      </c>
      <c r="C2526">
        <v>66</v>
      </c>
      <c r="D2526">
        <v>41</v>
      </c>
      <c r="E2526">
        <v>54</v>
      </c>
      <c r="F2526">
        <v>68</v>
      </c>
      <c r="G2526">
        <v>29</v>
      </c>
      <c r="H2526">
        <v>55</v>
      </c>
      <c r="I2526">
        <v>58</v>
      </c>
      <c r="J2526">
        <v>56</v>
      </c>
      <c r="K2526">
        <v>66</v>
      </c>
      <c r="L2526">
        <v>57</v>
      </c>
      <c r="M2526">
        <v>15</v>
      </c>
      <c r="N2526">
        <v>34</v>
      </c>
      <c r="O2526">
        <v>41</v>
      </c>
      <c r="P2526">
        <v>23</v>
      </c>
      <c r="Q2526">
        <v>22</v>
      </c>
      <c r="R2526">
        <v>24</v>
      </c>
      <c r="S2526">
        <v>40</v>
      </c>
      <c r="T2526">
        <v>58</v>
      </c>
      <c r="U2526">
        <v>30</v>
      </c>
      <c r="V2526">
        <v>30</v>
      </c>
      <c r="W2526">
        <v>37</v>
      </c>
      <c r="X2526">
        <v>26</v>
      </c>
      <c r="Y2526">
        <v>25</v>
      </c>
      <c r="Z2526">
        <v>14</v>
      </c>
      <c r="AA2526">
        <v>3</v>
      </c>
      <c r="AB2526">
        <v>56</v>
      </c>
      <c r="AC2526">
        <v>24</v>
      </c>
      <c r="AD2526">
        <v>62</v>
      </c>
      <c r="AE2526">
        <v>59</v>
      </c>
      <c r="AF2526">
        <v>35</v>
      </c>
      <c r="AG2526">
        <v>42</v>
      </c>
      <c r="AH2526">
        <v>11</v>
      </c>
      <c r="AI2526">
        <v>64</v>
      </c>
      <c r="AJ2526">
        <v>7</v>
      </c>
      <c r="AK2526">
        <v>118</v>
      </c>
      <c r="AL2526">
        <v>1458</v>
      </c>
      <c r="AM2526">
        <v>1450</v>
      </c>
      <c r="AO2526">
        <v>21.054545454545455</v>
      </c>
      <c r="AP2526">
        <v>22.829268292682929</v>
      </c>
      <c r="AQ2526">
        <v>18.8</v>
      </c>
      <c r="AR2526">
        <v>16.411764705882351</v>
      </c>
      <c r="AS2526">
        <v>28.055172413793105</v>
      </c>
      <c r="AT2526">
        <v>19.701818181818183</v>
      </c>
      <c r="AU2526">
        <v>17.006896551724139</v>
      </c>
      <c r="AV2526">
        <v>13.950000000000001</v>
      </c>
      <c r="AW2526">
        <v>12.981818181818182</v>
      </c>
      <c r="AX2526">
        <v>20.336842105263159</v>
      </c>
      <c r="AY2526">
        <v>7.2</v>
      </c>
      <c r="AZ2526">
        <v>13.976470588235294</v>
      </c>
      <c r="BA2526">
        <v>32.136585365853662</v>
      </c>
      <c r="BB2526">
        <v>30.678260869565221</v>
      </c>
      <c r="BC2526">
        <v>33.381818181818183</v>
      </c>
      <c r="BD2526">
        <v>37.650000000000006</v>
      </c>
      <c r="BE2526">
        <v>22.32</v>
      </c>
      <c r="BF2526">
        <v>24.455172413793104</v>
      </c>
      <c r="BG2526">
        <v>24.36</v>
      </c>
      <c r="BH2526">
        <v>27.84</v>
      </c>
      <c r="BI2526">
        <v>18.389189189189189</v>
      </c>
      <c r="BJ2526">
        <v>25.061538461538461</v>
      </c>
      <c r="BK2526">
        <v>33.119999999999997</v>
      </c>
      <c r="BL2526">
        <v>31.628571428571433</v>
      </c>
      <c r="BM2526">
        <v>40.800000000000004</v>
      </c>
      <c r="BN2526">
        <v>18.064285714285717</v>
      </c>
      <c r="BO2526">
        <v>25.95</v>
      </c>
      <c r="BP2526">
        <v>9.6967741935483875</v>
      </c>
      <c r="BQ2526">
        <v>22.271186440677969</v>
      </c>
      <c r="BR2526">
        <v>34.148571428571429</v>
      </c>
      <c r="BS2526">
        <v>31.542857142857148</v>
      </c>
      <c r="BT2526">
        <v>33.709090909090911</v>
      </c>
      <c r="BU2526">
        <v>20.081250000000001</v>
      </c>
      <c r="BV2526">
        <v>23.657142857142858</v>
      </c>
      <c r="BW2526">
        <v>16.779661016949152</v>
      </c>
      <c r="BX2526">
        <v>21.170370370370371</v>
      </c>
      <c r="BY2526">
        <v>23.424548109308112</v>
      </c>
      <c r="BZ2526">
        <v>2525</v>
      </c>
    </row>
    <row r="2527" spans="1:78" x14ac:dyDescent="0.25">
      <c r="A2527">
        <v>2526</v>
      </c>
      <c r="B2527" t="s">
        <v>2596</v>
      </c>
      <c r="C2527">
        <v>66</v>
      </c>
      <c r="D2527">
        <v>41</v>
      </c>
      <c r="E2527">
        <v>54</v>
      </c>
      <c r="F2527">
        <v>67</v>
      </c>
      <c r="G2527">
        <v>30</v>
      </c>
      <c r="H2527">
        <v>54</v>
      </c>
      <c r="I2527">
        <v>58</v>
      </c>
      <c r="J2527">
        <v>56</v>
      </c>
      <c r="K2527">
        <v>67</v>
      </c>
      <c r="L2527">
        <v>57</v>
      </c>
      <c r="M2527">
        <v>15</v>
      </c>
      <c r="N2527">
        <v>34</v>
      </c>
      <c r="O2527">
        <v>41</v>
      </c>
      <c r="P2527">
        <v>22</v>
      </c>
      <c r="Q2527">
        <v>22</v>
      </c>
      <c r="R2527">
        <v>24</v>
      </c>
      <c r="S2527">
        <v>40</v>
      </c>
      <c r="T2527">
        <v>57</v>
      </c>
      <c r="U2527">
        <v>30</v>
      </c>
      <c r="V2527">
        <v>30</v>
      </c>
      <c r="W2527">
        <v>37</v>
      </c>
      <c r="X2527">
        <v>26</v>
      </c>
      <c r="Y2527">
        <v>24</v>
      </c>
      <c r="Z2527">
        <v>14</v>
      </c>
      <c r="AA2527">
        <v>3</v>
      </c>
      <c r="AB2527">
        <v>56</v>
      </c>
      <c r="AC2527">
        <v>24</v>
      </c>
      <c r="AD2527">
        <v>62</v>
      </c>
      <c r="AE2527">
        <v>59</v>
      </c>
      <c r="AF2527">
        <v>35</v>
      </c>
      <c r="AG2527">
        <v>42</v>
      </c>
      <c r="AH2527">
        <v>11</v>
      </c>
      <c r="AI2527">
        <v>64</v>
      </c>
      <c r="AJ2527">
        <v>7</v>
      </c>
      <c r="AK2527">
        <v>114</v>
      </c>
      <c r="AL2527">
        <v>1456</v>
      </c>
      <c r="AM2527">
        <v>1443</v>
      </c>
      <c r="AO2527">
        <v>21.054545454545455</v>
      </c>
      <c r="AP2527">
        <v>22.829268292682929</v>
      </c>
      <c r="AQ2527">
        <v>18.8</v>
      </c>
      <c r="AR2527">
        <v>16.656716417910445</v>
      </c>
      <c r="AS2527">
        <v>27.12</v>
      </c>
      <c r="AT2527">
        <v>20.06666666666667</v>
      </c>
      <c r="AU2527">
        <v>17.006896551724139</v>
      </c>
      <c r="AV2527">
        <v>13.950000000000001</v>
      </c>
      <c r="AW2527">
        <v>12.788059701492537</v>
      </c>
      <c r="AX2527">
        <v>20.336842105263159</v>
      </c>
      <c r="AY2527">
        <v>7.2</v>
      </c>
      <c r="AZ2527">
        <v>13.976470588235294</v>
      </c>
      <c r="BA2527">
        <v>32.136585365853662</v>
      </c>
      <c r="BB2527">
        <v>32.072727272727271</v>
      </c>
      <c r="BC2527">
        <v>33.381818181818183</v>
      </c>
      <c r="BD2527">
        <v>37.650000000000006</v>
      </c>
      <c r="BE2527">
        <v>22.32</v>
      </c>
      <c r="BF2527">
        <v>24.88421052631579</v>
      </c>
      <c r="BG2527">
        <v>24.36</v>
      </c>
      <c r="BH2527">
        <v>27.84</v>
      </c>
      <c r="BI2527">
        <v>18.389189189189189</v>
      </c>
      <c r="BJ2527">
        <v>25.061538461538461</v>
      </c>
      <c r="BK2527">
        <v>34.5</v>
      </c>
      <c r="BL2527">
        <v>31.628571428571433</v>
      </c>
      <c r="BM2527">
        <v>40.800000000000004</v>
      </c>
      <c r="BN2527">
        <v>18.064285714285717</v>
      </c>
      <c r="BO2527">
        <v>25.95</v>
      </c>
      <c r="BP2527">
        <v>9.6967741935483875</v>
      </c>
      <c r="BQ2527">
        <v>22.271186440677969</v>
      </c>
      <c r="BR2527">
        <v>34.148571428571429</v>
      </c>
      <c r="BS2527">
        <v>31.542857142857148</v>
      </c>
      <c r="BT2527">
        <v>33.709090909090911</v>
      </c>
      <c r="BU2527">
        <v>20.081250000000001</v>
      </c>
      <c r="BV2527">
        <v>23.657142857142858</v>
      </c>
      <c r="BW2527">
        <v>17.368421052631582</v>
      </c>
      <c r="BX2527">
        <v>21.19945054945055</v>
      </c>
      <c r="BY2527">
        <v>23.542563667018907</v>
      </c>
      <c r="BZ2527">
        <v>2526</v>
      </c>
    </row>
    <row r="2528" spans="1:78" x14ac:dyDescent="0.25">
      <c r="A2528">
        <v>2527</v>
      </c>
      <c r="B2528" t="s">
        <v>2597</v>
      </c>
      <c r="C2528">
        <v>66</v>
      </c>
      <c r="D2528">
        <v>41</v>
      </c>
      <c r="E2528">
        <v>53</v>
      </c>
      <c r="F2528">
        <v>67</v>
      </c>
      <c r="G2528">
        <v>29</v>
      </c>
      <c r="H2528">
        <v>54</v>
      </c>
      <c r="I2528">
        <v>57</v>
      </c>
      <c r="J2528">
        <v>56</v>
      </c>
      <c r="K2528">
        <v>67</v>
      </c>
      <c r="L2528">
        <v>58</v>
      </c>
      <c r="M2528">
        <v>15</v>
      </c>
      <c r="N2528">
        <v>33</v>
      </c>
      <c r="O2528">
        <v>41</v>
      </c>
      <c r="P2528">
        <v>23</v>
      </c>
      <c r="Q2528">
        <v>22</v>
      </c>
      <c r="R2528">
        <v>24</v>
      </c>
      <c r="S2528">
        <v>40</v>
      </c>
      <c r="T2528">
        <v>57</v>
      </c>
      <c r="U2528">
        <v>31</v>
      </c>
      <c r="V2528">
        <v>30</v>
      </c>
      <c r="W2528">
        <v>37</v>
      </c>
      <c r="X2528">
        <v>26</v>
      </c>
      <c r="Y2528">
        <v>25</v>
      </c>
      <c r="Z2528">
        <v>14</v>
      </c>
      <c r="AA2528">
        <v>3</v>
      </c>
      <c r="AB2528">
        <v>56</v>
      </c>
      <c r="AC2528">
        <v>25</v>
      </c>
      <c r="AD2528">
        <v>62</v>
      </c>
      <c r="AE2528">
        <v>59</v>
      </c>
      <c r="AF2528">
        <v>35</v>
      </c>
      <c r="AG2528">
        <v>42</v>
      </c>
      <c r="AH2528">
        <v>11</v>
      </c>
      <c r="AI2528">
        <v>62</v>
      </c>
      <c r="AJ2528">
        <v>6</v>
      </c>
      <c r="AK2528">
        <v>114</v>
      </c>
      <c r="AL2528">
        <v>1454</v>
      </c>
      <c r="AM2528">
        <v>1441</v>
      </c>
      <c r="AO2528">
        <v>21.054545454545455</v>
      </c>
      <c r="AP2528">
        <v>22.829268292682929</v>
      </c>
      <c r="AQ2528">
        <v>19.154716981132076</v>
      </c>
      <c r="AR2528">
        <v>16.656716417910445</v>
      </c>
      <c r="AS2528">
        <v>28.055172413793105</v>
      </c>
      <c r="AT2528">
        <v>20.06666666666667</v>
      </c>
      <c r="AU2528">
        <v>17.305263157894736</v>
      </c>
      <c r="AV2528">
        <v>13.950000000000001</v>
      </c>
      <c r="AW2528">
        <v>12.788059701492537</v>
      </c>
      <c r="AX2528">
        <v>19.986206896551725</v>
      </c>
      <c r="AY2528">
        <v>7.2</v>
      </c>
      <c r="AZ2528">
        <v>14.4</v>
      </c>
      <c r="BA2528">
        <v>32.136585365853662</v>
      </c>
      <c r="BB2528">
        <v>30.678260869565221</v>
      </c>
      <c r="BC2528">
        <v>33.381818181818183</v>
      </c>
      <c r="BD2528">
        <v>37.650000000000006</v>
      </c>
      <c r="BE2528">
        <v>22.32</v>
      </c>
      <c r="BF2528">
        <v>24.88421052631579</v>
      </c>
      <c r="BG2528">
        <v>23.5741935483871</v>
      </c>
      <c r="BH2528">
        <v>27.84</v>
      </c>
      <c r="BI2528">
        <v>18.389189189189189</v>
      </c>
      <c r="BJ2528">
        <v>25.061538461538461</v>
      </c>
      <c r="BK2528">
        <v>33.119999999999997</v>
      </c>
      <c r="BL2528">
        <v>31.628571428571433</v>
      </c>
      <c r="BM2528">
        <v>40.800000000000004</v>
      </c>
      <c r="BN2528">
        <v>18.064285714285717</v>
      </c>
      <c r="BO2528">
        <v>24.911999999999999</v>
      </c>
      <c r="BP2528">
        <v>9.6967741935483875</v>
      </c>
      <c r="BQ2528">
        <v>22.271186440677969</v>
      </c>
      <c r="BR2528">
        <v>34.148571428571429</v>
      </c>
      <c r="BS2528">
        <v>31.542857142857148</v>
      </c>
      <c r="BT2528">
        <v>33.709090909090911</v>
      </c>
      <c r="BU2528">
        <v>20.729032258064517</v>
      </c>
      <c r="BV2528">
        <v>27.6</v>
      </c>
      <c r="BW2528">
        <v>17.368421052631582</v>
      </c>
      <c r="BX2528">
        <v>21.228610729023387</v>
      </c>
      <c r="BY2528">
        <v>23.521448028978128</v>
      </c>
      <c r="BZ2528">
        <v>2527</v>
      </c>
    </row>
    <row r="2529" spans="1:78" x14ac:dyDescent="0.25">
      <c r="A2529">
        <v>2528</v>
      </c>
      <c r="B2529" t="s">
        <v>2598</v>
      </c>
      <c r="C2529">
        <v>66</v>
      </c>
      <c r="D2529">
        <v>41</v>
      </c>
      <c r="E2529">
        <v>53</v>
      </c>
      <c r="F2529">
        <v>67</v>
      </c>
      <c r="G2529">
        <v>29</v>
      </c>
      <c r="H2529">
        <v>54</v>
      </c>
      <c r="I2529">
        <v>58</v>
      </c>
      <c r="J2529">
        <v>56</v>
      </c>
      <c r="K2529">
        <v>67</v>
      </c>
      <c r="L2529">
        <v>58</v>
      </c>
      <c r="M2529">
        <v>15</v>
      </c>
      <c r="N2529">
        <v>34</v>
      </c>
      <c r="O2529">
        <v>41</v>
      </c>
      <c r="P2529">
        <v>22</v>
      </c>
      <c r="Q2529">
        <v>22</v>
      </c>
      <c r="R2529">
        <v>24</v>
      </c>
      <c r="S2529">
        <v>40</v>
      </c>
      <c r="T2529">
        <v>57</v>
      </c>
      <c r="U2529">
        <v>30</v>
      </c>
      <c r="V2529">
        <v>30</v>
      </c>
      <c r="W2529">
        <v>36</v>
      </c>
      <c r="X2529">
        <v>26</v>
      </c>
      <c r="Y2529">
        <v>25</v>
      </c>
      <c r="Z2529">
        <v>14</v>
      </c>
      <c r="AA2529">
        <v>3</v>
      </c>
      <c r="AB2529">
        <v>56</v>
      </c>
      <c r="AC2529">
        <v>25</v>
      </c>
      <c r="AD2529">
        <v>62</v>
      </c>
      <c r="AE2529">
        <v>60</v>
      </c>
      <c r="AF2529">
        <v>35</v>
      </c>
      <c r="AG2529">
        <v>41</v>
      </c>
      <c r="AH2529">
        <v>11</v>
      </c>
      <c r="AI2529">
        <v>64</v>
      </c>
      <c r="AJ2529">
        <v>6</v>
      </c>
      <c r="AK2529">
        <v>114</v>
      </c>
      <c r="AL2529">
        <v>1453</v>
      </c>
      <c r="AM2529">
        <v>1442</v>
      </c>
      <c r="AO2529">
        <v>21.054545454545455</v>
      </c>
      <c r="AP2529">
        <v>22.829268292682929</v>
      </c>
      <c r="AQ2529">
        <v>19.154716981132076</v>
      </c>
      <c r="AR2529">
        <v>16.656716417910445</v>
      </c>
      <c r="AS2529">
        <v>28.055172413793105</v>
      </c>
      <c r="AT2529">
        <v>20.06666666666667</v>
      </c>
      <c r="AU2529">
        <v>17.006896551724139</v>
      </c>
      <c r="AV2529">
        <v>13.950000000000001</v>
      </c>
      <c r="AW2529">
        <v>12.788059701492537</v>
      </c>
      <c r="AX2529">
        <v>19.986206896551725</v>
      </c>
      <c r="AY2529">
        <v>7.2</v>
      </c>
      <c r="AZ2529">
        <v>13.976470588235294</v>
      </c>
      <c r="BA2529">
        <v>32.136585365853662</v>
      </c>
      <c r="BB2529">
        <v>32.072727272727271</v>
      </c>
      <c r="BC2529">
        <v>33.381818181818183</v>
      </c>
      <c r="BD2529">
        <v>37.650000000000006</v>
      </c>
      <c r="BE2529">
        <v>22.32</v>
      </c>
      <c r="BF2529">
        <v>24.88421052631579</v>
      </c>
      <c r="BG2529">
        <v>24.36</v>
      </c>
      <c r="BH2529">
        <v>27.84</v>
      </c>
      <c r="BI2529">
        <v>18.900000000000002</v>
      </c>
      <c r="BJ2529">
        <v>25.061538461538461</v>
      </c>
      <c r="BK2529">
        <v>33.119999999999997</v>
      </c>
      <c r="BL2529">
        <v>31.628571428571433</v>
      </c>
      <c r="BM2529">
        <v>40.800000000000004</v>
      </c>
      <c r="BN2529">
        <v>18.064285714285717</v>
      </c>
      <c r="BO2529">
        <v>24.911999999999999</v>
      </c>
      <c r="BP2529">
        <v>9.6967741935483875</v>
      </c>
      <c r="BQ2529">
        <v>21.9</v>
      </c>
      <c r="BR2529">
        <v>34.148571428571429</v>
      </c>
      <c r="BS2529">
        <v>32.312195121951227</v>
      </c>
      <c r="BT2529">
        <v>33.709090909090911</v>
      </c>
      <c r="BU2529">
        <v>20.081250000000001</v>
      </c>
      <c r="BV2529">
        <v>27.6</v>
      </c>
      <c r="BW2529">
        <v>17.368421052631582</v>
      </c>
      <c r="BX2529">
        <v>21.24322092222987</v>
      </c>
      <c r="BY2529">
        <v>23.557381559981966</v>
      </c>
      <c r="BZ2529">
        <v>2528</v>
      </c>
    </row>
    <row r="2530" spans="1:78" x14ac:dyDescent="0.25">
      <c r="A2530">
        <v>2529</v>
      </c>
      <c r="B2530" t="s">
        <v>2599</v>
      </c>
      <c r="C2530">
        <v>66</v>
      </c>
      <c r="D2530">
        <v>40</v>
      </c>
      <c r="E2530">
        <v>53</v>
      </c>
      <c r="F2530">
        <v>67</v>
      </c>
      <c r="G2530">
        <v>29</v>
      </c>
      <c r="H2530">
        <v>54</v>
      </c>
      <c r="I2530">
        <v>58</v>
      </c>
      <c r="J2530">
        <v>56</v>
      </c>
      <c r="K2530">
        <v>67</v>
      </c>
      <c r="L2530">
        <v>58</v>
      </c>
      <c r="M2530">
        <v>15</v>
      </c>
      <c r="N2530">
        <v>34</v>
      </c>
      <c r="O2530">
        <v>41</v>
      </c>
      <c r="P2530">
        <v>22</v>
      </c>
      <c r="Q2530">
        <v>22</v>
      </c>
      <c r="R2530">
        <v>24</v>
      </c>
      <c r="S2530">
        <v>40</v>
      </c>
      <c r="T2530">
        <v>57</v>
      </c>
      <c r="U2530">
        <v>30</v>
      </c>
      <c r="V2530">
        <v>30</v>
      </c>
      <c r="W2530">
        <v>36</v>
      </c>
      <c r="X2530">
        <v>26</v>
      </c>
      <c r="Y2530">
        <v>24</v>
      </c>
      <c r="Z2530">
        <v>14</v>
      </c>
      <c r="AA2530">
        <v>3</v>
      </c>
      <c r="AB2530">
        <v>56</v>
      </c>
      <c r="AC2530">
        <v>25</v>
      </c>
      <c r="AD2530">
        <v>62</v>
      </c>
      <c r="AE2530">
        <v>60</v>
      </c>
      <c r="AF2530">
        <v>35</v>
      </c>
      <c r="AG2530">
        <v>41</v>
      </c>
      <c r="AH2530">
        <v>12</v>
      </c>
      <c r="AI2530">
        <v>65</v>
      </c>
      <c r="AJ2530">
        <v>6</v>
      </c>
      <c r="AK2530">
        <v>113</v>
      </c>
      <c r="AL2530">
        <v>1452</v>
      </c>
      <c r="AM2530">
        <v>1441</v>
      </c>
      <c r="AO2530">
        <v>21.054545454545455</v>
      </c>
      <c r="AP2530">
        <v>23.400000000000002</v>
      </c>
      <c r="AQ2530">
        <v>19.154716981132076</v>
      </c>
      <c r="AR2530">
        <v>16.656716417910445</v>
      </c>
      <c r="AS2530">
        <v>28.055172413793105</v>
      </c>
      <c r="AT2530">
        <v>20.06666666666667</v>
      </c>
      <c r="AU2530">
        <v>17.006896551724139</v>
      </c>
      <c r="AV2530">
        <v>13.950000000000001</v>
      </c>
      <c r="AW2530">
        <v>12.788059701492537</v>
      </c>
      <c r="AX2530">
        <v>19.986206896551725</v>
      </c>
      <c r="AY2530">
        <v>7.2</v>
      </c>
      <c r="AZ2530">
        <v>13.976470588235294</v>
      </c>
      <c r="BA2530">
        <v>32.136585365853662</v>
      </c>
      <c r="BB2530">
        <v>32.072727272727271</v>
      </c>
      <c r="BC2530">
        <v>33.381818181818183</v>
      </c>
      <c r="BD2530">
        <v>37.650000000000006</v>
      </c>
      <c r="BE2530">
        <v>22.32</v>
      </c>
      <c r="BF2530">
        <v>24.88421052631579</v>
      </c>
      <c r="BG2530">
        <v>24.36</v>
      </c>
      <c r="BH2530">
        <v>27.84</v>
      </c>
      <c r="BI2530">
        <v>18.900000000000002</v>
      </c>
      <c r="BJ2530">
        <v>25.061538461538461</v>
      </c>
      <c r="BK2530">
        <v>34.5</v>
      </c>
      <c r="BL2530">
        <v>31.628571428571433</v>
      </c>
      <c r="BM2530">
        <v>40.800000000000004</v>
      </c>
      <c r="BN2530">
        <v>18.064285714285717</v>
      </c>
      <c r="BO2530">
        <v>24.911999999999999</v>
      </c>
      <c r="BP2530">
        <v>9.6967741935483875</v>
      </c>
      <c r="BQ2530">
        <v>21.9</v>
      </c>
      <c r="BR2530">
        <v>34.148571428571429</v>
      </c>
      <c r="BS2530">
        <v>32.312195121951227</v>
      </c>
      <c r="BT2530">
        <v>30.900000000000002</v>
      </c>
      <c r="BU2530">
        <v>19.772307692307692</v>
      </c>
      <c r="BV2530">
        <v>27.6</v>
      </c>
      <c r="BW2530">
        <v>17.522123893805311</v>
      </c>
      <c r="BX2530">
        <v>21.257851239669424</v>
      </c>
      <c r="BY2530">
        <v>23.574957725023427</v>
      </c>
      <c r="BZ2530">
        <v>2529</v>
      </c>
    </row>
    <row r="2531" spans="1:78" x14ac:dyDescent="0.25">
      <c r="A2531">
        <v>2530</v>
      </c>
      <c r="B2531" t="s">
        <v>2600</v>
      </c>
      <c r="C2531">
        <v>66</v>
      </c>
      <c r="D2531">
        <v>41</v>
      </c>
      <c r="E2531">
        <v>52</v>
      </c>
      <c r="F2531">
        <v>67</v>
      </c>
      <c r="G2531">
        <v>29</v>
      </c>
      <c r="H2531">
        <v>54</v>
      </c>
      <c r="I2531">
        <v>58</v>
      </c>
      <c r="J2531">
        <v>56</v>
      </c>
      <c r="K2531">
        <v>67</v>
      </c>
      <c r="L2531">
        <v>58</v>
      </c>
      <c r="M2531">
        <v>15</v>
      </c>
      <c r="N2531">
        <v>34</v>
      </c>
      <c r="O2531">
        <v>41</v>
      </c>
      <c r="P2531">
        <v>22</v>
      </c>
      <c r="Q2531">
        <v>22</v>
      </c>
      <c r="R2531">
        <v>24</v>
      </c>
      <c r="S2531">
        <v>40</v>
      </c>
      <c r="T2531">
        <v>58</v>
      </c>
      <c r="U2531">
        <v>30</v>
      </c>
      <c r="V2531">
        <v>29</v>
      </c>
      <c r="W2531">
        <v>37</v>
      </c>
      <c r="X2531">
        <v>26</v>
      </c>
      <c r="Y2531">
        <v>25</v>
      </c>
      <c r="Z2531">
        <v>14</v>
      </c>
      <c r="AA2531">
        <v>3</v>
      </c>
      <c r="AB2531">
        <v>56</v>
      </c>
      <c r="AC2531">
        <v>25</v>
      </c>
      <c r="AD2531">
        <v>62</v>
      </c>
      <c r="AE2531">
        <v>60</v>
      </c>
      <c r="AF2531">
        <v>35</v>
      </c>
      <c r="AG2531">
        <v>41</v>
      </c>
      <c r="AH2531">
        <v>12</v>
      </c>
      <c r="AI2531">
        <v>62</v>
      </c>
      <c r="AJ2531">
        <v>6</v>
      </c>
      <c r="AK2531">
        <v>110</v>
      </c>
      <c r="AL2531">
        <v>1455</v>
      </c>
      <c r="AM2531">
        <v>1437</v>
      </c>
      <c r="AO2531">
        <v>21.054545454545455</v>
      </c>
      <c r="AP2531">
        <v>22.829268292682929</v>
      </c>
      <c r="AQ2531">
        <v>19.523076923076925</v>
      </c>
      <c r="AR2531">
        <v>16.656716417910445</v>
      </c>
      <c r="AS2531">
        <v>28.055172413793105</v>
      </c>
      <c r="AT2531">
        <v>20.06666666666667</v>
      </c>
      <c r="AU2531">
        <v>17.006896551724139</v>
      </c>
      <c r="AV2531">
        <v>13.950000000000001</v>
      </c>
      <c r="AW2531">
        <v>12.788059701492537</v>
      </c>
      <c r="AX2531">
        <v>19.986206896551725</v>
      </c>
      <c r="AY2531">
        <v>7.2</v>
      </c>
      <c r="AZ2531">
        <v>13.976470588235294</v>
      </c>
      <c r="BA2531">
        <v>32.136585365853662</v>
      </c>
      <c r="BB2531">
        <v>32.072727272727271</v>
      </c>
      <c r="BC2531">
        <v>33.381818181818183</v>
      </c>
      <c r="BD2531">
        <v>37.650000000000006</v>
      </c>
      <c r="BE2531">
        <v>22.32</v>
      </c>
      <c r="BF2531">
        <v>24.455172413793104</v>
      </c>
      <c r="BG2531">
        <v>24.36</v>
      </c>
      <c r="BH2531">
        <v>28.8</v>
      </c>
      <c r="BI2531">
        <v>18.389189189189189</v>
      </c>
      <c r="BJ2531">
        <v>25.061538461538461</v>
      </c>
      <c r="BK2531">
        <v>33.119999999999997</v>
      </c>
      <c r="BL2531">
        <v>31.628571428571433</v>
      </c>
      <c r="BM2531">
        <v>40.800000000000004</v>
      </c>
      <c r="BN2531">
        <v>18.064285714285717</v>
      </c>
      <c r="BO2531">
        <v>24.911999999999999</v>
      </c>
      <c r="BP2531">
        <v>9.6967741935483875</v>
      </c>
      <c r="BQ2531">
        <v>21.9</v>
      </c>
      <c r="BR2531">
        <v>34.148571428571429</v>
      </c>
      <c r="BS2531">
        <v>32.312195121951227</v>
      </c>
      <c r="BT2531">
        <v>30.900000000000002</v>
      </c>
      <c r="BU2531">
        <v>20.729032258064517</v>
      </c>
      <c r="BV2531">
        <v>27.6</v>
      </c>
      <c r="BW2531">
        <v>18</v>
      </c>
      <c r="BX2531">
        <v>21.214020618556702</v>
      </c>
      <c r="BY2531">
        <v>23.598238052587121</v>
      </c>
      <c r="BZ2531">
        <v>2530</v>
      </c>
    </row>
    <row r="2532" spans="1:78" x14ac:dyDescent="0.25">
      <c r="A2532">
        <v>2531</v>
      </c>
      <c r="B2532" t="s">
        <v>2601</v>
      </c>
      <c r="C2532">
        <v>67</v>
      </c>
      <c r="D2532">
        <v>40</v>
      </c>
      <c r="E2532">
        <v>53</v>
      </c>
      <c r="F2532">
        <v>67</v>
      </c>
      <c r="G2532">
        <v>29</v>
      </c>
      <c r="H2532">
        <v>58</v>
      </c>
      <c r="I2532">
        <v>60</v>
      </c>
      <c r="J2532">
        <v>57</v>
      </c>
      <c r="K2532">
        <v>68</v>
      </c>
      <c r="L2532">
        <v>58</v>
      </c>
      <c r="M2532">
        <v>15</v>
      </c>
      <c r="N2532">
        <v>34</v>
      </c>
      <c r="O2532">
        <v>40</v>
      </c>
      <c r="P2532">
        <v>22</v>
      </c>
      <c r="Q2532">
        <v>22</v>
      </c>
      <c r="R2532">
        <v>24</v>
      </c>
      <c r="S2532">
        <v>40</v>
      </c>
      <c r="T2532">
        <v>56</v>
      </c>
      <c r="U2532">
        <v>30</v>
      </c>
      <c r="V2532">
        <v>32</v>
      </c>
      <c r="W2532">
        <v>36</v>
      </c>
      <c r="X2532">
        <v>27</v>
      </c>
      <c r="Y2532">
        <v>25</v>
      </c>
      <c r="Z2532">
        <v>14</v>
      </c>
      <c r="AA2532">
        <v>3</v>
      </c>
      <c r="AB2532">
        <v>56</v>
      </c>
      <c r="AC2532">
        <v>25</v>
      </c>
      <c r="AD2532">
        <v>62</v>
      </c>
      <c r="AE2532">
        <v>59</v>
      </c>
      <c r="AF2532">
        <v>35</v>
      </c>
      <c r="AG2532">
        <v>42</v>
      </c>
      <c r="AH2532">
        <v>12</v>
      </c>
      <c r="AI2532">
        <v>64</v>
      </c>
      <c r="AJ2532">
        <v>6</v>
      </c>
      <c r="AK2532">
        <v>109</v>
      </c>
      <c r="AL2532">
        <v>1455</v>
      </c>
      <c r="AM2532">
        <v>1447</v>
      </c>
      <c r="AO2532">
        <v>20.740298507462686</v>
      </c>
      <c r="AP2532">
        <v>23.400000000000002</v>
      </c>
      <c r="AQ2532">
        <v>19.154716981132076</v>
      </c>
      <c r="AR2532">
        <v>16.656716417910445</v>
      </c>
      <c r="AS2532">
        <v>28.055172413793105</v>
      </c>
      <c r="AT2532">
        <v>18.682758620689654</v>
      </c>
      <c r="AU2532">
        <v>16.440000000000001</v>
      </c>
      <c r="AV2532">
        <v>13.705263157894736</v>
      </c>
      <c r="AW2532">
        <v>12.6</v>
      </c>
      <c r="AX2532">
        <v>19.986206896551725</v>
      </c>
      <c r="AY2532">
        <v>7.2</v>
      </c>
      <c r="AZ2532">
        <v>13.976470588235294</v>
      </c>
      <c r="BA2532">
        <v>32.940000000000005</v>
      </c>
      <c r="BB2532">
        <v>32.072727272727271</v>
      </c>
      <c r="BC2532">
        <v>33.381818181818183</v>
      </c>
      <c r="BD2532">
        <v>37.650000000000006</v>
      </c>
      <c r="BE2532">
        <v>22.32</v>
      </c>
      <c r="BF2532">
        <v>25.328571428571429</v>
      </c>
      <c r="BG2532">
        <v>24.36</v>
      </c>
      <c r="BH2532">
        <v>26.1</v>
      </c>
      <c r="BI2532">
        <v>18.900000000000002</v>
      </c>
      <c r="BJ2532">
        <v>24.133333333333333</v>
      </c>
      <c r="BK2532">
        <v>33.119999999999997</v>
      </c>
      <c r="BL2532">
        <v>31.628571428571433</v>
      </c>
      <c r="BM2532">
        <v>40.800000000000004</v>
      </c>
      <c r="BN2532">
        <v>18.064285714285717</v>
      </c>
      <c r="BO2532">
        <v>24.911999999999999</v>
      </c>
      <c r="BP2532">
        <v>9.6967741935483875</v>
      </c>
      <c r="BQ2532">
        <v>22.271186440677969</v>
      </c>
      <c r="BR2532">
        <v>34.148571428571429</v>
      </c>
      <c r="BS2532">
        <v>31.542857142857148</v>
      </c>
      <c r="BT2532">
        <v>30.900000000000002</v>
      </c>
      <c r="BU2532">
        <v>20.081250000000001</v>
      </c>
      <c r="BV2532">
        <v>27.6</v>
      </c>
      <c r="BW2532">
        <v>18.165137614678901</v>
      </c>
      <c r="BX2532">
        <v>21.214020618556702</v>
      </c>
      <c r="BY2532">
        <v>23.470608301880333</v>
      </c>
      <c r="BZ2532">
        <v>2531</v>
      </c>
    </row>
    <row r="2533" spans="1:78" x14ac:dyDescent="0.25">
      <c r="A2533">
        <v>2532</v>
      </c>
      <c r="B2533" t="s">
        <v>2602</v>
      </c>
      <c r="C2533">
        <v>66</v>
      </c>
      <c r="D2533">
        <v>41</v>
      </c>
      <c r="E2533">
        <v>52</v>
      </c>
      <c r="F2533">
        <v>67</v>
      </c>
      <c r="G2533">
        <v>29</v>
      </c>
      <c r="H2533">
        <v>58</v>
      </c>
      <c r="I2533">
        <v>60</v>
      </c>
      <c r="J2533">
        <v>57</v>
      </c>
      <c r="K2533">
        <v>68</v>
      </c>
      <c r="L2533">
        <v>59</v>
      </c>
      <c r="M2533">
        <v>15</v>
      </c>
      <c r="N2533">
        <v>34</v>
      </c>
      <c r="O2533">
        <v>40</v>
      </c>
      <c r="P2533">
        <v>22</v>
      </c>
      <c r="Q2533">
        <v>22</v>
      </c>
      <c r="R2533">
        <v>24</v>
      </c>
      <c r="S2533">
        <v>40</v>
      </c>
      <c r="T2533">
        <v>56</v>
      </c>
      <c r="U2533">
        <v>30</v>
      </c>
      <c r="V2533">
        <v>33</v>
      </c>
      <c r="W2533">
        <v>37</v>
      </c>
      <c r="X2533">
        <v>27</v>
      </c>
      <c r="Y2533">
        <v>25</v>
      </c>
      <c r="Z2533">
        <v>14</v>
      </c>
      <c r="AA2533">
        <v>3</v>
      </c>
      <c r="AB2533">
        <v>56</v>
      </c>
      <c r="AC2533">
        <v>25</v>
      </c>
      <c r="AD2533">
        <v>62</v>
      </c>
      <c r="AE2533">
        <v>59</v>
      </c>
      <c r="AF2533">
        <v>35</v>
      </c>
      <c r="AG2533">
        <v>42</v>
      </c>
      <c r="AH2533">
        <v>12</v>
      </c>
      <c r="AI2533">
        <v>64</v>
      </c>
      <c r="AJ2533">
        <v>6</v>
      </c>
      <c r="AK2533">
        <v>109</v>
      </c>
      <c r="AL2533">
        <v>1455</v>
      </c>
      <c r="AM2533">
        <v>1449</v>
      </c>
      <c r="AO2533">
        <v>21.054545454545455</v>
      </c>
      <c r="AP2533">
        <v>22.829268292682929</v>
      </c>
      <c r="AQ2533">
        <v>19.523076923076925</v>
      </c>
      <c r="AR2533">
        <v>16.656716417910445</v>
      </c>
      <c r="AS2533">
        <v>28.055172413793105</v>
      </c>
      <c r="AT2533">
        <v>18.682758620689654</v>
      </c>
      <c r="AU2533">
        <v>16.440000000000001</v>
      </c>
      <c r="AV2533">
        <v>13.705263157894736</v>
      </c>
      <c r="AW2533">
        <v>12.6</v>
      </c>
      <c r="AX2533">
        <v>19.647457627118644</v>
      </c>
      <c r="AY2533">
        <v>7.2</v>
      </c>
      <c r="AZ2533">
        <v>13.976470588235294</v>
      </c>
      <c r="BA2533">
        <v>32.940000000000005</v>
      </c>
      <c r="BB2533">
        <v>32.072727272727271</v>
      </c>
      <c r="BC2533">
        <v>33.381818181818183</v>
      </c>
      <c r="BD2533">
        <v>37.650000000000006</v>
      </c>
      <c r="BE2533">
        <v>22.32</v>
      </c>
      <c r="BF2533">
        <v>25.328571428571429</v>
      </c>
      <c r="BG2533">
        <v>24.36</v>
      </c>
      <c r="BH2533">
        <v>25.309090909090909</v>
      </c>
      <c r="BI2533">
        <v>18.389189189189189</v>
      </c>
      <c r="BJ2533">
        <v>24.133333333333333</v>
      </c>
      <c r="BK2533">
        <v>33.119999999999997</v>
      </c>
      <c r="BL2533">
        <v>31.628571428571433</v>
      </c>
      <c r="BM2533">
        <v>40.800000000000004</v>
      </c>
      <c r="BN2533">
        <v>18.064285714285717</v>
      </c>
      <c r="BO2533">
        <v>24.911999999999999</v>
      </c>
      <c r="BP2533">
        <v>9.6967741935483875</v>
      </c>
      <c r="BQ2533">
        <v>22.271186440677969</v>
      </c>
      <c r="BR2533">
        <v>34.148571428571429</v>
      </c>
      <c r="BS2533">
        <v>31.542857142857148</v>
      </c>
      <c r="BT2533">
        <v>30.900000000000002</v>
      </c>
      <c r="BU2533">
        <v>20.081250000000001</v>
      </c>
      <c r="BV2533">
        <v>27.6</v>
      </c>
      <c r="BW2533">
        <v>18.165137614678901</v>
      </c>
      <c r="BX2533">
        <v>21.214020618556702</v>
      </c>
      <c r="BY2533">
        <v>23.434181332462131</v>
      </c>
      <c r="BZ2533">
        <v>2532</v>
      </c>
    </row>
    <row r="2534" spans="1:78" x14ac:dyDescent="0.25">
      <c r="A2534">
        <v>2533</v>
      </c>
      <c r="B2534" t="s">
        <v>2603</v>
      </c>
      <c r="C2534">
        <v>66</v>
      </c>
      <c r="D2534">
        <v>41</v>
      </c>
      <c r="E2534">
        <v>53</v>
      </c>
      <c r="F2534">
        <v>67</v>
      </c>
      <c r="G2534">
        <v>29</v>
      </c>
      <c r="H2534">
        <v>58</v>
      </c>
      <c r="I2534">
        <v>60</v>
      </c>
      <c r="J2534">
        <v>56</v>
      </c>
      <c r="K2534">
        <v>67</v>
      </c>
      <c r="L2534">
        <v>57</v>
      </c>
      <c r="M2534">
        <v>15</v>
      </c>
      <c r="N2534">
        <v>33</v>
      </c>
      <c r="O2534">
        <v>40</v>
      </c>
      <c r="P2534">
        <v>22</v>
      </c>
      <c r="Q2534">
        <v>22</v>
      </c>
      <c r="R2534">
        <v>24</v>
      </c>
      <c r="S2534">
        <v>40</v>
      </c>
      <c r="T2534">
        <v>56</v>
      </c>
      <c r="U2534">
        <v>30</v>
      </c>
      <c r="V2534">
        <v>32</v>
      </c>
      <c r="W2534">
        <v>37</v>
      </c>
      <c r="X2534">
        <v>27</v>
      </c>
      <c r="Y2534">
        <v>24</v>
      </c>
      <c r="Z2534">
        <v>14</v>
      </c>
      <c r="AA2534">
        <v>3</v>
      </c>
      <c r="AB2534">
        <v>56</v>
      </c>
      <c r="AC2534">
        <v>25</v>
      </c>
      <c r="AD2534">
        <v>62</v>
      </c>
      <c r="AE2534">
        <v>59</v>
      </c>
      <c r="AF2534">
        <v>35</v>
      </c>
      <c r="AG2534">
        <v>41</v>
      </c>
      <c r="AH2534">
        <v>11</v>
      </c>
      <c r="AI2534">
        <v>64</v>
      </c>
      <c r="AJ2534">
        <v>6</v>
      </c>
      <c r="AK2534">
        <v>110</v>
      </c>
      <c r="AL2534">
        <v>1453</v>
      </c>
      <c r="AM2534">
        <v>1442</v>
      </c>
      <c r="AO2534">
        <v>21.054545454545455</v>
      </c>
      <c r="AP2534">
        <v>22.829268292682929</v>
      </c>
      <c r="AQ2534">
        <v>19.154716981132076</v>
      </c>
      <c r="AR2534">
        <v>16.656716417910445</v>
      </c>
      <c r="AS2534">
        <v>28.055172413793105</v>
      </c>
      <c r="AT2534">
        <v>18.682758620689654</v>
      </c>
      <c r="AU2534">
        <v>16.440000000000001</v>
      </c>
      <c r="AV2534">
        <v>13.950000000000001</v>
      </c>
      <c r="AW2534">
        <v>12.788059701492537</v>
      </c>
      <c r="AX2534">
        <v>20.336842105263159</v>
      </c>
      <c r="AY2534">
        <v>7.2</v>
      </c>
      <c r="AZ2534">
        <v>14.4</v>
      </c>
      <c r="BA2534">
        <v>32.940000000000005</v>
      </c>
      <c r="BB2534">
        <v>32.072727272727271</v>
      </c>
      <c r="BC2534">
        <v>33.381818181818183</v>
      </c>
      <c r="BD2534">
        <v>37.650000000000006</v>
      </c>
      <c r="BE2534">
        <v>22.32</v>
      </c>
      <c r="BF2534">
        <v>25.328571428571429</v>
      </c>
      <c r="BG2534">
        <v>24.36</v>
      </c>
      <c r="BH2534">
        <v>26.1</v>
      </c>
      <c r="BI2534">
        <v>18.389189189189189</v>
      </c>
      <c r="BJ2534">
        <v>24.133333333333333</v>
      </c>
      <c r="BK2534">
        <v>34.5</v>
      </c>
      <c r="BL2534">
        <v>31.628571428571433</v>
      </c>
      <c r="BM2534">
        <v>40.800000000000004</v>
      </c>
      <c r="BN2534">
        <v>18.064285714285717</v>
      </c>
      <c r="BO2534">
        <v>24.911999999999999</v>
      </c>
      <c r="BP2534">
        <v>9.6967741935483875</v>
      </c>
      <c r="BQ2534">
        <v>22.271186440677969</v>
      </c>
      <c r="BR2534">
        <v>34.148571428571429</v>
      </c>
      <c r="BS2534">
        <v>32.312195121951227</v>
      </c>
      <c r="BT2534">
        <v>33.709090909090911</v>
      </c>
      <c r="BU2534">
        <v>20.081250000000001</v>
      </c>
      <c r="BV2534">
        <v>27.6</v>
      </c>
      <c r="BW2534">
        <v>18</v>
      </c>
      <c r="BX2534">
        <v>21.24322092222987</v>
      </c>
      <c r="BY2534">
        <v>23.580483437120353</v>
      </c>
      <c r="BZ2534">
        <v>2533</v>
      </c>
    </row>
    <row r="2535" spans="1:78" x14ac:dyDescent="0.25">
      <c r="A2535">
        <v>2534</v>
      </c>
      <c r="B2535" t="s">
        <v>2604</v>
      </c>
      <c r="C2535">
        <v>66</v>
      </c>
      <c r="D2535">
        <v>41</v>
      </c>
      <c r="E2535">
        <v>52</v>
      </c>
      <c r="F2535">
        <v>67</v>
      </c>
      <c r="G2535">
        <v>29</v>
      </c>
      <c r="H2535">
        <v>58</v>
      </c>
      <c r="I2535">
        <v>60</v>
      </c>
      <c r="J2535">
        <v>57</v>
      </c>
      <c r="K2535">
        <v>68</v>
      </c>
      <c r="L2535">
        <v>57</v>
      </c>
      <c r="M2535">
        <v>15</v>
      </c>
      <c r="N2535">
        <v>33</v>
      </c>
      <c r="O2535">
        <v>40</v>
      </c>
      <c r="P2535">
        <v>22</v>
      </c>
      <c r="Q2535">
        <v>22</v>
      </c>
      <c r="R2535">
        <v>24</v>
      </c>
      <c r="S2535">
        <v>40</v>
      </c>
      <c r="T2535">
        <v>56</v>
      </c>
      <c r="U2535">
        <v>30</v>
      </c>
      <c r="V2535">
        <v>32</v>
      </c>
      <c r="W2535">
        <v>37</v>
      </c>
      <c r="X2535">
        <v>27</v>
      </c>
      <c r="Y2535">
        <v>24</v>
      </c>
      <c r="Z2535">
        <v>14</v>
      </c>
      <c r="AA2535">
        <v>3</v>
      </c>
      <c r="AB2535">
        <v>56</v>
      </c>
      <c r="AC2535">
        <v>24</v>
      </c>
      <c r="AD2535">
        <v>61</v>
      </c>
      <c r="AE2535">
        <v>59</v>
      </c>
      <c r="AF2535">
        <v>35</v>
      </c>
      <c r="AG2535">
        <v>41</v>
      </c>
      <c r="AH2535">
        <v>11</v>
      </c>
      <c r="AI2535">
        <v>63</v>
      </c>
      <c r="AJ2535">
        <v>6</v>
      </c>
      <c r="AK2535">
        <v>113</v>
      </c>
      <c r="AL2535">
        <v>1452</v>
      </c>
      <c r="AM2535">
        <v>1443</v>
      </c>
      <c r="AO2535">
        <v>21.054545454545455</v>
      </c>
      <c r="AP2535">
        <v>22.829268292682929</v>
      </c>
      <c r="AQ2535">
        <v>19.523076923076925</v>
      </c>
      <c r="AR2535">
        <v>16.656716417910445</v>
      </c>
      <c r="AS2535">
        <v>28.055172413793105</v>
      </c>
      <c r="AT2535">
        <v>18.682758620689654</v>
      </c>
      <c r="AU2535">
        <v>16.440000000000001</v>
      </c>
      <c r="AV2535">
        <v>13.705263157894736</v>
      </c>
      <c r="AW2535">
        <v>12.6</v>
      </c>
      <c r="AX2535">
        <v>20.336842105263159</v>
      </c>
      <c r="AY2535">
        <v>7.2</v>
      </c>
      <c r="AZ2535">
        <v>14.4</v>
      </c>
      <c r="BA2535">
        <v>32.940000000000005</v>
      </c>
      <c r="BB2535">
        <v>32.072727272727271</v>
      </c>
      <c r="BC2535">
        <v>33.381818181818183</v>
      </c>
      <c r="BD2535">
        <v>37.650000000000006</v>
      </c>
      <c r="BE2535">
        <v>22.32</v>
      </c>
      <c r="BF2535">
        <v>25.328571428571429</v>
      </c>
      <c r="BG2535">
        <v>24.36</v>
      </c>
      <c r="BH2535">
        <v>26.1</v>
      </c>
      <c r="BI2535">
        <v>18.389189189189189</v>
      </c>
      <c r="BJ2535">
        <v>24.133333333333333</v>
      </c>
      <c r="BK2535">
        <v>34.5</v>
      </c>
      <c r="BL2535">
        <v>31.628571428571433</v>
      </c>
      <c r="BM2535">
        <v>40.800000000000004</v>
      </c>
      <c r="BN2535">
        <v>18.064285714285717</v>
      </c>
      <c r="BO2535">
        <v>25.95</v>
      </c>
      <c r="BP2535">
        <v>9.8557377049180328</v>
      </c>
      <c r="BQ2535">
        <v>22.271186440677969</v>
      </c>
      <c r="BR2535">
        <v>34.148571428571429</v>
      </c>
      <c r="BS2535">
        <v>32.312195121951227</v>
      </c>
      <c r="BT2535">
        <v>33.709090909090911</v>
      </c>
      <c r="BU2535">
        <v>20.400000000000002</v>
      </c>
      <c r="BV2535">
        <v>27.6</v>
      </c>
      <c r="BW2535">
        <v>17.522123893805311</v>
      </c>
      <c r="BX2535">
        <v>21.257851239669424</v>
      </c>
      <c r="BY2535">
        <v>23.587842219243985</v>
      </c>
      <c r="BZ2535">
        <v>2534</v>
      </c>
    </row>
    <row r="2536" spans="1:78" x14ac:dyDescent="0.25">
      <c r="A2536">
        <v>2535</v>
      </c>
      <c r="B2536" t="s">
        <v>2605</v>
      </c>
      <c r="C2536">
        <v>66</v>
      </c>
      <c r="D2536">
        <v>40</v>
      </c>
      <c r="E2536">
        <v>52</v>
      </c>
      <c r="F2536">
        <v>67</v>
      </c>
      <c r="G2536">
        <v>29</v>
      </c>
      <c r="H2536">
        <v>58</v>
      </c>
      <c r="I2536">
        <v>60</v>
      </c>
      <c r="J2536">
        <v>57</v>
      </c>
      <c r="K2536">
        <v>67</v>
      </c>
      <c r="L2536">
        <v>57</v>
      </c>
      <c r="M2536">
        <v>15</v>
      </c>
      <c r="N2536">
        <v>33</v>
      </c>
      <c r="O2536">
        <v>40</v>
      </c>
      <c r="P2536">
        <v>23</v>
      </c>
      <c r="Q2536">
        <v>22</v>
      </c>
      <c r="R2536">
        <v>24</v>
      </c>
      <c r="S2536">
        <v>40</v>
      </c>
      <c r="T2536">
        <v>56</v>
      </c>
      <c r="U2536">
        <v>30</v>
      </c>
      <c r="V2536">
        <v>32</v>
      </c>
      <c r="W2536">
        <v>37</v>
      </c>
      <c r="X2536">
        <v>27</v>
      </c>
      <c r="Y2536">
        <v>24</v>
      </c>
      <c r="Z2536">
        <v>14</v>
      </c>
      <c r="AA2536">
        <v>3</v>
      </c>
      <c r="AB2536">
        <v>53</v>
      </c>
      <c r="AC2536">
        <v>24</v>
      </c>
      <c r="AD2536">
        <v>61</v>
      </c>
      <c r="AE2536">
        <v>59</v>
      </c>
      <c r="AF2536">
        <v>35</v>
      </c>
      <c r="AG2536">
        <v>41</v>
      </c>
      <c r="AH2536">
        <v>11</v>
      </c>
      <c r="AI2536">
        <v>62</v>
      </c>
      <c r="AJ2536">
        <v>6</v>
      </c>
      <c r="AK2536">
        <v>111</v>
      </c>
      <c r="AL2536">
        <v>1452</v>
      </c>
      <c r="AM2536">
        <v>1436</v>
      </c>
      <c r="AO2536">
        <v>21.054545454545455</v>
      </c>
      <c r="AP2536">
        <v>23.400000000000002</v>
      </c>
      <c r="AQ2536">
        <v>19.523076923076925</v>
      </c>
      <c r="AR2536">
        <v>16.656716417910445</v>
      </c>
      <c r="AS2536">
        <v>28.055172413793105</v>
      </c>
      <c r="AT2536">
        <v>18.682758620689654</v>
      </c>
      <c r="AU2536">
        <v>16.440000000000001</v>
      </c>
      <c r="AV2536">
        <v>13.705263157894736</v>
      </c>
      <c r="AW2536">
        <v>12.788059701492537</v>
      </c>
      <c r="AX2536">
        <v>20.336842105263159</v>
      </c>
      <c r="AY2536">
        <v>7.2</v>
      </c>
      <c r="AZ2536">
        <v>14.4</v>
      </c>
      <c r="BA2536">
        <v>32.940000000000005</v>
      </c>
      <c r="BB2536">
        <v>30.678260869565221</v>
      </c>
      <c r="BC2536">
        <v>33.381818181818183</v>
      </c>
      <c r="BD2536">
        <v>37.650000000000006</v>
      </c>
      <c r="BE2536">
        <v>22.32</v>
      </c>
      <c r="BF2536">
        <v>25.328571428571429</v>
      </c>
      <c r="BG2536">
        <v>24.36</v>
      </c>
      <c r="BH2536">
        <v>26.1</v>
      </c>
      <c r="BI2536">
        <v>18.389189189189189</v>
      </c>
      <c r="BJ2536">
        <v>24.133333333333333</v>
      </c>
      <c r="BK2536">
        <v>34.5</v>
      </c>
      <c r="BL2536">
        <v>31.628571428571433</v>
      </c>
      <c r="BM2536">
        <v>40.800000000000004</v>
      </c>
      <c r="BN2536">
        <v>19.086792452830188</v>
      </c>
      <c r="BO2536">
        <v>25.95</v>
      </c>
      <c r="BP2536">
        <v>9.8557377049180328</v>
      </c>
      <c r="BQ2536">
        <v>22.271186440677969</v>
      </c>
      <c r="BR2536">
        <v>34.148571428571429</v>
      </c>
      <c r="BS2536">
        <v>32.312195121951227</v>
      </c>
      <c r="BT2536">
        <v>33.709090909090911</v>
      </c>
      <c r="BU2536">
        <v>20.729032258064517</v>
      </c>
      <c r="BV2536">
        <v>27.6</v>
      </c>
      <c r="BW2536">
        <v>17.837837837837839</v>
      </c>
      <c r="BX2536">
        <v>21.257851239669424</v>
      </c>
      <c r="BY2536">
        <v>23.645955657162787</v>
      </c>
      <c r="BZ2536">
        <v>2535</v>
      </c>
    </row>
    <row r="2537" spans="1:78" x14ac:dyDescent="0.25">
      <c r="A2537">
        <v>2536</v>
      </c>
      <c r="B2537" t="s">
        <v>2606</v>
      </c>
      <c r="C2537">
        <v>66</v>
      </c>
      <c r="D2537">
        <v>40</v>
      </c>
      <c r="E2537">
        <v>52</v>
      </c>
      <c r="F2537">
        <v>67</v>
      </c>
      <c r="G2537">
        <v>29</v>
      </c>
      <c r="H2537">
        <v>58</v>
      </c>
      <c r="I2537">
        <v>59</v>
      </c>
      <c r="J2537">
        <v>57</v>
      </c>
      <c r="K2537">
        <v>68</v>
      </c>
      <c r="L2537">
        <v>57</v>
      </c>
      <c r="M2537">
        <v>15</v>
      </c>
      <c r="N2537">
        <v>33</v>
      </c>
      <c r="O2537">
        <v>40</v>
      </c>
      <c r="P2537">
        <v>23</v>
      </c>
      <c r="Q2537">
        <v>22</v>
      </c>
      <c r="R2537">
        <v>24</v>
      </c>
      <c r="S2537">
        <v>40</v>
      </c>
      <c r="T2537">
        <v>56</v>
      </c>
      <c r="U2537">
        <v>30</v>
      </c>
      <c r="V2537">
        <v>32</v>
      </c>
      <c r="W2537">
        <v>37</v>
      </c>
      <c r="X2537">
        <v>27</v>
      </c>
      <c r="Y2537">
        <v>24</v>
      </c>
      <c r="Z2537">
        <v>14</v>
      </c>
      <c r="AA2537">
        <v>3</v>
      </c>
      <c r="AB2537">
        <v>51</v>
      </c>
      <c r="AC2537">
        <v>24</v>
      </c>
      <c r="AD2537">
        <v>61</v>
      </c>
      <c r="AE2537">
        <v>71</v>
      </c>
      <c r="AF2537">
        <v>35</v>
      </c>
      <c r="AG2537">
        <v>41</v>
      </c>
      <c r="AH2537">
        <v>11</v>
      </c>
      <c r="AI2537">
        <v>64</v>
      </c>
      <c r="AJ2537">
        <v>6</v>
      </c>
      <c r="AK2537">
        <v>111</v>
      </c>
      <c r="AL2537">
        <v>1456</v>
      </c>
      <c r="AM2537">
        <v>1448</v>
      </c>
      <c r="AO2537">
        <v>21.054545454545455</v>
      </c>
      <c r="AP2537">
        <v>23.400000000000002</v>
      </c>
      <c r="AQ2537">
        <v>19.523076923076925</v>
      </c>
      <c r="AR2537">
        <v>16.656716417910445</v>
      </c>
      <c r="AS2537">
        <v>28.055172413793105</v>
      </c>
      <c r="AT2537">
        <v>18.682758620689654</v>
      </c>
      <c r="AU2537">
        <v>16.71864406779661</v>
      </c>
      <c r="AV2537">
        <v>13.705263157894736</v>
      </c>
      <c r="AW2537">
        <v>12.6</v>
      </c>
      <c r="AX2537">
        <v>20.336842105263159</v>
      </c>
      <c r="AY2537">
        <v>7.2</v>
      </c>
      <c r="AZ2537">
        <v>14.4</v>
      </c>
      <c r="BA2537">
        <v>32.940000000000005</v>
      </c>
      <c r="BB2537">
        <v>30.678260869565221</v>
      </c>
      <c r="BC2537">
        <v>33.381818181818183</v>
      </c>
      <c r="BD2537">
        <v>37.650000000000006</v>
      </c>
      <c r="BE2537">
        <v>22.32</v>
      </c>
      <c r="BF2537">
        <v>25.328571428571429</v>
      </c>
      <c r="BG2537">
        <v>24.36</v>
      </c>
      <c r="BH2537">
        <v>26.1</v>
      </c>
      <c r="BI2537">
        <v>18.389189189189189</v>
      </c>
      <c r="BJ2537">
        <v>24.133333333333333</v>
      </c>
      <c r="BK2537">
        <v>34.5</v>
      </c>
      <c r="BL2537">
        <v>31.628571428571433</v>
      </c>
      <c r="BM2537">
        <v>40.800000000000004</v>
      </c>
      <c r="BN2537">
        <v>19.835294117647059</v>
      </c>
      <c r="BO2537">
        <v>25.95</v>
      </c>
      <c r="BP2537">
        <v>9.8557377049180328</v>
      </c>
      <c r="BQ2537">
        <v>18.507042253521128</v>
      </c>
      <c r="BR2537">
        <v>34.148571428571429</v>
      </c>
      <c r="BS2537">
        <v>32.312195121951227</v>
      </c>
      <c r="BT2537">
        <v>33.709090909090911</v>
      </c>
      <c r="BU2537">
        <v>20.081250000000001</v>
      </c>
      <c r="BV2537">
        <v>27.6</v>
      </c>
      <c r="BW2537">
        <v>17.837837837837839</v>
      </c>
      <c r="BX2537">
        <v>21.19945054945055</v>
      </c>
      <c r="BY2537">
        <v>23.486957329543625</v>
      </c>
      <c r="BZ2537">
        <v>2536</v>
      </c>
    </row>
    <row r="2538" spans="1:78" x14ac:dyDescent="0.25">
      <c r="A2538">
        <v>2537</v>
      </c>
      <c r="B2538" t="s">
        <v>2607</v>
      </c>
      <c r="C2538">
        <v>66</v>
      </c>
      <c r="D2538">
        <v>41</v>
      </c>
      <c r="E2538">
        <v>52</v>
      </c>
      <c r="F2538">
        <v>67</v>
      </c>
      <c r="G2538">
        <v>29</v>
      </c>
      <c r="H2538">
        <v>58</v>
      </c>
      <c r="I2538">
        <v>59</v>
      </c>
      <c r="J2538">
        <v>57</v>
      </c>
      <c r="K2538">
        <v>68</v>
      </c>
      <c r="L2538">
        <v>59</v>
      </c>
      <c r="M2538">
        <v>14</v>
      </c>
      <c r="N2538">
        <v>33</v>
      </c>
      <c r="O2538">
        <v>40</v>
      </c>
      <c r="P2538">
        <v>23</v>
      </c>
      <c r="Q2538">
        <v>22</v>
      </c>
      <c r="R2538">
        <v>24</v>
      </c>
      <c r="S2538">
        <v>40</v>
      </c>
      <c r="T2538">
        <v>56</v>
      </c>
      <c r="U2538">
        <v>30</v>
      </c>
      <c r="V2538">
        <v>32</v>
      </c>
      <c r="W2538">
        <v>37</v>
      </c>
      <c r="X2538">
        <v>27</v>
      </c>
      <c r="Y2538">
        <v>24</v>
      </c>
      <c r="Z2538">
        <v>14</v>
      </c>
      <c r="AA2538">
        <v>3</v>
      </c>
      <c r="AB2538">
        <v>51</v>
      </c>
      <c r="AC2538">
        <v>24</v>
      </c>
      <c r="AD2538">
        <v>63</v>
      </c>
      <c r="AE2538">
        <v>71</v>
      </c>
      <c r="AF2538">
        <v>35</v>
      </c>
      <c r="AG2538">
        <v>41</v>
      </c>
      <c r="AH2538">
        <v>11</v>
      </c>
      <c r="AI2538">
        <v>63</v>
      </c>
      <c r="AJ2538">
        <v>6</v>
      </c>
      <c r="AK2538">
        <v>112</v>
      </c>
      <c r="AL2538">
        <v>1442</v>
      </c>
      <c r="AM2538">
        <v>1452</v>
      </c>
      <c r="AO2538">
        <v>21.054545454545455</v>
      </c>
      <c r="AP2538">
        <v>22.829268292682929</v>
      </c>
      <c r="AQ2538">
        <v>19.523076923076925</v>
      </c>
      <c r="AR2538">
        <v>16.656716417910445</v>
      </c>
      <c r="AS2538">
        <v>28.055172413793105</v>
      </c>
      <c r="AT2538">
        <v>18.682758620689654</v>
      </c>
      <c r="AU2538">
        <v>16.71864406779661</v>
      </c>
      <c r="AV2538">
        <v>13.705263157894736</v>
      </c>
      <c r="AW2538">
        <v>12.6</v>
      </c>
      <c r="AX2538">
        <v>19.647457627118644</v>
      </c>
      <c r="AY2538">
        <v>7.7142857142857144</v>
      </c>
      <c r="AZ2538">
        <v>14.4</v>
      </c>
      <c r="BA2538">
        <v>32.940000000000005</v>
      </c>
      <c r="BB2538">
        <v>30.678260869565221</v>
      </c>
      <c r="BC2538">
        <v>33.381818181818183</v>
      </c>
      <c r="BD2538">
        <v>37.650000000000006</v>
      </c>
      <c r="BE2538">
        <v>22.32</v>
      </c>
      <c r="BF2538">
        <v>25.328571428571429</v>
      </c>
      <c r="BG2538">
        <v>24.36</v>
      </c>
      <c r="BH2538">
        <v>26.1</v>
      </c>
      <c r="BI2538">
        <v>18.389189189189189</v>
      </c>
      <c r="BJ2538">
        <v>24.133333333333333</v>
      </c>
      <c r="BK2538">
        <v>34.5</v>
      </c>
      <c r="BL2538">
        <v>31.628571428571433</v>
      </c>
      <c r="BM2538">
        <v>40.800000000000004</v>
      </c>
      <c r="BN2538">
        <v>19.835294117647059</v>
      </c>
      <c r="BO2538">
        <v>25.95</v>
      </c>
      <c r="BP2538">
        <v>9.5428571428571427</v>
      </c>
      <c r="BQ2538">
        <v>18.507042253521128</v>
      </c>
      <c r="BR2538">
        <v>34.148571428571429</v>
      </c>
      <c r="BS2538">
        <v>32.312195121951227</v>
      </c>
      <c r="BT2538">
        <v>33.709090909090911</v>
      </c>
      <c r="BU2538">
        <v>20.400000000000002</v>
      </c>
      <c r="BV2538">
        <v>27.6</v>
      </c>
      <c r="BW2538">
        <v>17.678571428571427</v>
      </c>
      <c r="BX2538">
        <v>21.40527045769764</v>
      </c>
      <c r="BY2538">
        <v>23.442520975053643</v>
      </c>
      <c r="BZ2538">
        <v>2537</v>
      </c>
    </row>
    <row r="2539" spans="1:78" x14ac:dyDescent="0.25">
      <c r="A2539">
        <v>2538</v>
      </c>
      <c r="B2539" t="s">
        <v>2608</v>
      </c>
      <c r="C2539">
        <v>66</v>
      </c>
      <c r="D2539">
        <v>40</v>
      </c>
      <c r="E2539">
        <v>50</v>
      </c>
      <c r="F2539">
        <v>66</v>
      </c>
      <c r="G2539">
        <v>30</v>
      </c>
      <c r="H2539">
        <v>53</v>
      </c>
      <c r="I2539">
        <v>57</v>
      </c>
      <c r="J2539">
        <v>56</v>
      </c>
      <c r="K2539">
        <v>68</v>
      </c>
      <c r="L2539">
        <v>58</v>
      </c>
      <c r="M2539">
        <v>14</v>
      </c>
      <c r="N2539">
        <v>33</v>
      </c>
      <c r="O2539">
        <v>40</v>
      </c>
      <c r="P2539">
        <v>22</v>
      </c>
      <c r="Q2539">
        <v>22</v>
      </c>
      <c r="R2539">
        <v>24</v>
      </c>
      <c r="S2539">
        <v>41</v>
      </c>
      <c r="T2539">
        <v>56</v>
      </c>
      <c r="U2539">
        <v>30</v>
      </c>
      <c r="V2539">
        <v>32</v>
      </c>
      <c r="W2539">
        <v>35</v>
      </c>
      <c r="X2539">
        <v>27</v>
      </c>
      <c r="Y2539">
        <v>24</v>
      </c>
      <c r="Z2539">
        <v>14</v>
      </c>
      <c r="AA2539">
        <v>3</v>
      </c>
      <c r="AB2539">
        <v>51</v>
      </c>
      <c r="AC2539">
        <v>24</v>
      </c>
      <c r="AD2539">
        <v>63</v>
      </c>
      <c r="AE2539">
        <v>71</v>
      </c>
      <c r="AF2539">
        <v>35</v>
      </c>
      <c r="AG2539">
        <v>42</v>
      </c>
      <c r="AH2539">
        <v>12</v>
      </c>
      <c r="AI2539">
        <v>62</v>
      </c>
      <c r="AJ2539">
        <v>6</v>
      </c>
      <c r="AK2539">
        <v>112</v>
      </c>
      <c r="AL2539">
        <v>1446</v>
      </c>
      <c r="AM2539">
        <v>1439</v>
      </c>
      <c r="AO2539">
        <v>21.054545454545455</v>
      </c>
      <c r="AP2539">
        <v>23.400000000000002</v>
      </c>
      <c r="AQ2539">
        <v>20.303999999999998</v>
      </c>
      <c r="AR2539">
        <v>16.90909090909091</v>
      </c>
      <c r="AS2539">
        <v>27.12</v>
      </c>
      <c r="AT2539">
        <v>20.445283018867926</v>
      </c>
      <c r="AU2539">
        <v>17.305263157894736</v>
      </c>
      <c r="AV2539">
        <v>13.950000000000001</v>
      </c>
      <c r="AW2539">
        <v>12.6</v>
      </c>
      <c r="AX2539">
        <v>19.986206896551725</v>
      </c>
      <c r="AY2539">
        <v>7.7142857142857144</v>
      </c>
      <c r="AZ2539">
        <v>14.4</v>
      </c>
      <c r="BA2539">
        <v>32.940000000000005</v>
      </c>
      <c r="BB2539">
        <v>32.072727272727271</v>
      </c>
      <c r="BC2539">
        <v>33.381818181818183</v>
      </c>
      <c r="BD2539">
        <v>37.650000000000006</v>
      </c>
      <c r="BE2539">
        <v>21.775609756097563</v>
      </c>
      <c r="BF2539">
        <v>25.328571428571429</v>
      </c>
      <c r="BG2539">
        <v>24.36</v>
      </c>
      <c r="BH2539">
        <v>26.1</v>
      </c>
      <c r="BI2539">
        <v>19.440000000000001</v>
      </c>
      <c r="BJ2539">
        <v>24.133333333333333</v>
      </c>
      <c r="BK2539">
        <v>34.5</v>
      </c>
      <c r="BL2539">
        <v>31.628571428571433</v>
      </c>
      <c r="BM2539">
        <v>40.800000000000004</v>
      </c>
      <c r="BN2539">
        <v>19.835294117647059</v>
      </c>
      <c r="BO2539">
        <v>25.95</v>
      </c>
      <c r="BP2539">
        <v>9.5428571428571427</v>
      </c>
      <c r="BQ2539">
        <v>18.507042253521128</v>
      </c>
      <c r="BR2539">
        <v>34.148571428571429</v>
      </c>
      <c r="BS2539">
        <v>31.542857142857148</v>
      </c>
      <c r="BT2539">
        <v>30.900000000000002</v>
      </c>
      <c r="BU2539">
        <v>20.729032258064517</v>
      </c>
      <c r="BV2539">
        <v>27.6</v>
      </c>
      <c r="BW2539">
        <v>17.678571428571427</v>
      </c>
      <c r="BX2539">
        <v>21.346058091286309</v>
      </c>
      <c r="BY2539">
        <v>23.555753767955157</v>
      </c>
      <c r="BZ2539">
        <v>2538</v>
      </c>
    </row>
    <row r="2540" spans="1:78" x14ac:dyDescent="0.25">
      <c r="A2540">
        <v>2539</v>
      </c>
      <c r="B2540" t="s">
        <v>2609</v>
      </c>
      <c r="C2540">
        <v>66</v>
      </c>
      <c r="D2540">
        <v>40</v>
      </c>
      <c r="E2540">
        <v>50</v>
      </c>
      <c r="F2540">
        <v>66</v>
      </c>
      <c r="G2540">
        <v>30</v>
      </c>
      <c r="H2540">
        <v>53</v>
      </c>
      <c r="I2540">
        <v>58</v>
      </c>
      <c r="J2540">
        <v>56</v>
      </c>
      <c r="K2540">
        <v>68</v>
      </c>
      <c r="L2540">
        <v>58</v>
      </c>
      <c r="M2540">
        <v>14</v>
      </c>
      <c r="N2540">
        <v>32</v>
      </c>
      <c r="O2540">
        <v>40</v>
      </c>
      <c r="P2540">
        <v>22</v>
      </c>
      <c r="Q2540">
        <v>22</v>
      </c>
      <c r="R2540">
        <v>24</v>
      </c>
      <c r="S2540">
        <v>41</v>
      </c>
      <c r="T2540">
        <v>57</v>
      </c>
      <c r="U2540">
        <v>30</v>
      </c>
      <c r="V2540">
        <v>32</v>
      </c>
      <c r="W2540">
        <v>36</v>
      </c>
      <c r="X2540">
        <v>27</v>
      </c>
      <c r="Y2540">
        <v>24</v>
      </c>
      <c r="Z2540">
        <v>14</v>
      </c>
      <c r="AA2540">
        <v>3</v>
      </c>
      <c r="AB2540">
        <v>51</v>
      </c>
      <c r="AC2540">
        <v>24</v>
      </c>
      <c r="AD2540">
        <v>63</v>
      </c>
      <c r="AE2540">
        <v>71</v>
      </c>
      <c r="AF2540">
        <v>35</v>
      </c>
      <c r="AG2540">
        <v>42</v>
      </c>
      <c r="AH2540">
        <v>12</v>
      </c>
      <c r="AI2540">
        <v>63</v>
      </c>
      <c r="AJ2540">
        <v>6</v>
      </c>
      <c r="AK2540">
        <v>112</v>
      </c>
      <c r="AL2540">
        <v>1449</v>
      </c>
      <c r="AM2540">
        <v>1442</v>
      </c>
      <c r="AO2540">
        <v>21.054545454545455</v>
      </c>
      <c r="AP2540">
        <v>23.400000000000002</v>
      </c>
      <c r="AQ2540">
        <v>20.303999999999998</v>
      </c>
      <c r="AR2540">
        <v>16.90909090909091</v>
      </c>
      <c r="AS2540">
        <v>27.12</v>
      </c>
      <c r="AT2540">
        <v>20.445283018867926</v>
      </c>
      <c r="AU2540">
        <v>17.006896551724139</v>
      </c>
      <c r="AV2540">
        <v>13.950000000000001</v>
      </c>
      <c r="AW2540">
        <v>12.6</v>
      </c>
      <c r="AX2540">
        <v>19.986206896551725</v>
      </c>
      <c r="AY2540">
        <v>7.7142857142857144</v>
      </c>
      <c r="AZ2540">
        <v>14.85</v>
      </c>
      <c r="BA2540">
        <v>32.940000000000005</v>
      </c>
      <c r="BB2540">
        <v>32.072727272727271</v>
      </c>
      <c r="BC2540">
        <v>33.381818181818183</v>
      </c>
      <c r="BD2540">
        <v>37.650000000000006</v>
      </c>
      <c r="BE2540">
        <v>21.775609756097563</v>
      </c>
      <c r="BF2540">
        <v>24.88421052631579</v>
      </c>
      <c r="BG2540">
        <v>24.36</v>
      </c>
      <c r="BH2540">
        <v>26.1</v>
      </c>
      <c r="BI2540">
        <v>18.900000000000002</v>
      </c>
      <c r="BJ2540">
        <v>24.133333333333333</v>
      </c>
      <c r="BK2540">
        <v>34.5</v>
      </c>
      <c r="BL2540">
        <v>31.628571428571433</v>
      </c>
      <c r="BM2540">
        <v>40.800000000000004</v>
      </c>
      <c r="BN2540">
        <v>19.835294117647059</v>
      </c>
      <c r="BO2540">
        <v>25.95</v>
      </c>
      <c r="BP2540">
        <v>9.5428571428571427</v>
      </c>
      <c r="BQ2540">
        <v>18.507042253521128</v>
      </c>
      <c r="BR2540">
        <v>34.148571428571429</v>
      </c>
      <c r="BS2540">
        <v>31.542857142857148</v>
      </c>
      <c r="BT2540">
        <v>30.900000000000002</v>
      </c>
      <c r="BU2540">
        <v>20.400000000000002</v>
      </c>
      <c r="BV2540">
        <v>27.6</v>
      </c>
      <c r="BW2540">
        <v>17.678571428571427</v>
      </c>
      <c r="BX2540">
        <v>21.30186335403727</v>
      </c>
      <c r="BY2540">
        <v>23.507123588143106</v>
      </c>
      <c r="BZ2540">
        <v>2539</v>
      </c>
    </row>
    <row r="2541" spans="1:78" x14ac:dyDescent="0.25">
      <c r="A2541">
        <v>2540</v>
      </c>
      <c r="B2541" t="s">
        <v>2610</v>
      </c>
      <c r="C2541">
        <v>66</v>
      </c>
      <c r="D2541">
        <v>40</v>
      </c>
      <c r="E2541">
        <v>50</v>
      </c>
      <c r="F2541">
        <v>66</v>
      </c>
      <c r="G2541">
        <v>30</v>
      </c>
      <c r="H2541">
        <v>53</v>
      </c>
      <c r="I2541">
        <v>57</v>
      </c>
      <c r="J2541">
        <v>57</v>
      </c>
      <c r="K2541">
        <v>68</v>
      </c>
      <c r="L2541">
        <v>58</v>
      </c>
      <c r="M2541">
        <v>14</v>
      </c>
      <c r="N2541">
        <v>33</v>
      </c>
      <c r="O2541">
        <v>40</v>
      </c>
      <c r="P2541">
        <v>23</v>
      </c>
      <c r="Q2541">
        <v>22</v>
      </c>
      <c r="R2541">
        <v>24</v>
      </c>
      <c r="S2541">
        <v>41</v>
      </c>
      <c r="T2541">
        <v>56</v>
      </c>
      <c r="U2541">
        <v>30</v>
      </c>
      <c r="V2541">
        <v>32</v>
      </c>
      <c r="W2541">
        <v>36</v>
      </c>
      <c r="X2541">
        <v>27</v>
      </c>
      <c r="Y2541">
        <v>24</v>
      </c>
      <c r="Z2541">
        <v>14</v>
      </c>
      <c r="AA2541">
        <v>3</v>
      </c>
      <c r="AB2541">
        <v>51</v>
      </c>
      <c r="AC2541">
        <v>24</v>
      </c>
      <c r="AD2541">
        <v>63</v>
      </c>
      <c r="AE2541">
        <v>71</v>
      </c>
      <c r="AF2541">
        <v>35</v>
      </c>
      <c r="AG2541">
        <v>43</v>
      </c>
      <c r="AH2541">
        <v>12</v>
      </c>
      <c r="AI2541">
        <v>63</v>
      </c>
      <c r="AJ2541">
        <v>6</v>
      </c>
      <c r="AK2541">
        <v>112</v>
      </c>
      <c r="AL2541">
        <v>1445</v>
      </c>
      <c r="AM2541">
        <v>1444</v>
      </c>
      <c r="AO2541">
        <v>21.054545454545455</v>
      </c>
      <c r="AP2541">
        <v>23.400000000000002</v>
      </c>
      <c r="AQ2541">
        <v>20.303999999999998</v>
      </c>
      <c r="AR2541">
        <v>16.90909090909091</v>
      </c>
      <c r="AS2541">
        <v>27.12</v>
      </c>
      <c r="AT2541">
        <v>20.445283018867926</v>
      </c>
      <c r="AU2541">
        <v>17.305263157894736</v>
      </c>
      <c r="AV2541">
        <v>13.705263157894736</v>
      </c>
      <c r="AW2541">
        <v>12.6</v>
      </c>
      <c r="AX2541">
        <v>19.986206896551725</v>
      </c>
      <c r="AY2541">
        <v>7.7142857142857144</v>
      </c>
      <c r="AZ2541">
        <v>14.4</v>
      </c>
      <c r="BA2541">
        <v>32.940000000000005</v>
      </c>
      <c r="BB2541">
        <v>30.678260869565221</v>
      </c>
      <c r="BC2541">
        <v>33.381818181818183</v>
      </c>
      <c r="BD2541">
        <v>37.650000000000006</v>
      </c>
      <c r="BE2541">
        <v>21.775609756097563</v>
      </c>
      <c r="BF2541">
        <v>25.328571428571429</v>
      </c>
      <c r="BG2541">
        <v>24.36</v>
      </c>
      <c r="BH2541">
        <v>26.1</v>
      </c>
      <c r="BI2541">
        <v>18.900000000000002</v>
      </c>
      <c r="BJ2541">
        <v>24.133333333333333</v>
      </c>
      <c r="BK2541">
        <v>34.5</v>
      </c>
      <c r="BL2541">
        <v>31.628571428571433</v>
      </c>
      <c r="BM2541">
        <v>40.800000000000004</v>
      </c>
      <c r="BN2541">
        <v>19.835294117647059</v>
      </c>
      <c r="BO2541">
        <v>25.95</v>
      </c>
      <c r="BP2541">
        <v>9.5428571428571427</v>
      </c>
      <c r="BQ2541">
        <v>18.507042253521128</v>
      </c>
      <c r="BR2541">
        <v>34.148571428571429</v>
      </c>
      <c r="BS2541">
        <v>30.809302325581392</v>
      </c>
      <c r="BT2541">
        <v>30.900000000000002</v>
      </c>
      <c r="BU2541">
        <v>20.400000000000002</v>
      </c>
      <c r="BV2541">
        <v>27.6</v>
      </c>
      <c r="BW2541">
        <v>17.678571428571427</v>
      </c>
      <c r="BX2541">
        <v>21.360830449826988</v>
      </c>
      <c r="BY2541">
        <v>23.4605944492424</v>
      </c>
      <c r="BZ2541">
        <v>2540</v>
      </c>
    </row>
    <row r="2542" spans="1:78" x14ac:dyDescent="0.25">
      <c r="A2542">
        <v>2541</v>
      </c>
      <c r="B2542" t="s">
        <v>2611</v>
      </c>
      <c r="C2542">
        <v>66</v>
      </c>
      <c r="D2542">
        <v>40</v>
      </c>
      <c r="E2542">
        <v>50</v>
      </c>
      <c r="F2542">
        <v>67</v>
      </c>
      <c r="G2542">
        <v>30</v>
      </c>
      <c r="H2542">
        <v>53</v>
      </c>
      <c r="I2542">
        <v>57</v>
      </c>
      <c r="J2542">
        <v>56</v>
      </c>
      <c r="K2542">
        <v>67</v>
      </c>
      <c r="L2542">
        <v>58</v>
      </c>
      <c r="M2542">
        <v>14</v>
      </c>
      <c r="N2542">
        <v>32</v>
      </c>
      <c r="O2542">
        <v>40</v>
      </c>
      <c r="P2542">
        <v>23</v>
      </c>
      <c r="Q2542">
        <v>22</v>
      </c>
      <c r="R2542">
        <v>24</v>
      </c>
      <c r="S2542">
        <v>40</v>
      </c>
      <c r="T2542">
        <v>56</v>
      </c>
      <c r="U2542">
        <v>30</v>
      </c>
      <c r="V2542">
        <v>32</v>
      </c>
      <c r="W2542">
        <v>36</v>
      </c>
      <c r="X2542">
        <v>26</v>
      </c>
      <c r="Y2542">
        <v>24</v>
      </c>
      <c r="Z2542">
        <v>14</v>
      </c>
      <c r="AA2542">
        <v>3</v>
      </c>
      <c r="AB2542">
        <v>51</v>
      </c>
      <c r="AC2542">
        <v>24</v>
      </c>
      <c r="AD2542">
        <v>61</v>
      </c>
      <c r="AE2542">
        <v>68</v>
      </c>
      <c r="AF2542">
        <v>34</v>
      </c>
      <c r="AG2542">
        <v>42</v>
      </c>
      <c r="AH2542">
        <v>12</v>
      </c>
      <c r="AI2542">
        <v>62</v>
      </c>
      <c r="AJ2542">
        <v>6</v>
      </c>
      <c r="AK2542">
        <v>111</v>
      </c>
      <c r="AL2542">
        <v>1435</v>
      </c>
      <c r="AM2542">
        <v>1431</v>
      </c>
      <c r="AO2542">
        <v>21.054545454545455</v>
      </c>
      <c r="AP2542">
        <v>23.400000000000002</v>
      </c>
      <c r="AQ2542">
        <v>20.303999999999998</v>
      </c>
      <c r="AR2542">
        <v>16.656716417910445</v>
      </c>
      <c r="AS2542">
        <v>27.12</v>
      </c>
      <c r="AT2542">
        <v>20.445283018867926</v>
      </c>
      <c r="AU2542">
        <v>17.305263157894736</v>
      </c>
      <c r="AV2542">
        <v>13.950000000000001</v>
      </c>
      <c r="AW2542">
        <v>12.788059701492537</v>
      </c>
      <c r="AX2542">
        <v>19.986206896551725</v>
      </c>
      <c r="AY2542">
        <v>7.7142857142857144</v>
      </c>
      <c r="AZ2542">
        <v>14.85</v>
      </c>
      <c r="BA2542">
        <v>32.940000000000005</v>
      </c>
      <c r="BB2542">
        <v>30.678260869565221</v>
      </c>
      <c r="BC2542">
        <v>33.381818181818183</v>
      </c>
      <c r="BD2542">
        <v>37.650000000000006</v>
      </c>
      <c r="BE2542">
        <v>22.32</v>
      </c>
      <c r="BF2542">
        <v>25.328571428571429</v>
      </c>
      <c r="BG2542">
        <v>24.36</v>
      </c>
      <c r="BH2542">
        <v>26.1</v>
      </c>
      <c r="BI2542">
        <v>18.900000000000002</v>
      </c>
      <c r="BJ2542">
        <v>25.061538461538461</v>
      </c>
      <c r="BK2542">
        <v>34.5</v>
      </c>
      <c r="BL2542">
        <v>31.628571428571433</v>
      </c>
      <c r="BM2542">
        <v>40.800000000000004</v>
      </c>
      <c r="BN2542">
        <v>19.835294117647059</v>
      </c>
      <c r="BO2542">
        <v>25.95</v>
      </c>
      <c r="BP2542">
        <v>9.8557377049180328</v>
      </c>
      <c r="BQ2542">
        <v>19.323529411764707</v>
      </c>
      <c r="BR2542">
        <v>35.152941176470591</v>
      </c>
      <c r="BS2542">
        <v>31.542857142857148</v>
      </c>
      <c r="BT2542">
        <v>30.900000000000002</v>
      </c>
      <c r="BU2542">
        <v>20.729032258064517</v>
      </c>
      <c r="BV2542">
        <v>27.6</v>
      </c>
      <c r="BW2542">
        <v>17.837837837837839</v>
      </c>
      <c r="BX2542">
        <v>21.509686411149826</v>
      </c>
      <c r="BY2542">
        <v>23.640297360022394</v>
      </c>
      <c r="BZ2542">
        <v>2541</v>
      </c>
    </row>
    <row r="2543" spans="1:78" x14ac:dyDescent="0.25">
      <c r="A2543">
        <v>2542</v>
      </c>
      <c r="B2543" t="s">
        <v>2612</v>
      </c>
      <c r="C2543">
        <v>66</v>
      </c>
      <c r="D2543">
        <v>40</v>
      </c>
      <c r="E2543">
        <v>50</v>
      </c>
      <c r="F2543">
        <v>66</v>
      </c>
      <c r="G2543">
        <v>30</v>
      </c>
      <c r="H2543">
        <v>54</v>
      </c>
      <c r="I2543">
        <v>57</v>
      </c>
      <c r="J2543">
        <v>56</v>
      </c>
      <c r="K2543">
        <v>67</v>
      </c>
      <c r="L2543">
        <v>58</v>
      </c>
      <c r="M2543">
        <v>14</v>
      </c>
      <c r="N2543">
        <v>33</v>
      </c>
      <c r="O2543">
        <v>40</v>
      </c>
      <c r="P2543">
        <v>23</v>
      </c>
      <c r="Q2543">
        <v>22</v>
      </c>
      <c r="R2543">
        <v>24</v>
      </c>
      <c r="S2543">
        <v>40</v>
      </c>
      <c r="T2543">
        <v>56</v>
      </c>
      <c r="U2543">
        <v>30</v>
      </c>
      <c r="V2543">
        <v>32</v>
      </c>
      <c r="W2543">
        <v>35</v>
      </c>
      <c r="X2543">
        <v>27</v>
      </c>
      <c r="Y2543">
        <v>24</v>
      </c>
      <c r="Z2543">
        <v>14</v>
      </c>
      <c r="AA2543">
        <v>3</v>
      </c>
      <c r="AB2543">
        <v>51</v>
      </c>
      <c r="AC2543">
        <v>24</v>
      </c>
      <c r="AD2543">
        <v>61</v>
      </c>
      <c r="AE2543">
        <v>69</v>
      </c>
      <c r="AF2543">
        <v>34</v>
      </c>
      <c r="AG2543">
        <v>41</v>
      </c>
      <c r="AH2543">
        <v>11</v>
      </c>
      <c r="AI2543">
        <v>62</v>
      </c>
      <c r="AJ2543">
        <v>6</v>
      </c>
      <c r="AK2543">
        <v>113</v>
      </c>
      <c r="AL2543">
        <v>1431</v>
      </c>
      <c r="AM2543">
        <v>1433</v>
      </c>
      <c r="AO2543">
        <v>21.054545454545455</v>
      </c>
      <c r="AP2543">
        <v>23.400000000000002</v>
      </c>
      <c r="AQ2543">
        <v>20.303999999999998</v>
      </c>
      <c r="AR2543">
        <v>16.90909090909091</v>
      </c>
      <c r="AS2543">
        <v>27.12</v>
      </c>
      <c r="AT2543">
        <v>20.06666666666667</v>
      </c>
      <c r="AU2543">
        <v>17.305263157894736</v>
      </c>
      <c r="AV2543">
        <v>13.950000000000001</v>
      </c>
      <c r="AW2543">
        <v>12.788059701492537</v>
      </c>
      <c r="AX2543">
        <v>19.986206896551725</v>
      </c>
      <c r="AY2543">
        <v>7.7142857142857144</v>
      </c>
      <c r="AZ2543">
        <v>14.4</v>
      </c>
      <c r="BA2543">
        <v>32.940000000000005</v>
      </c>
      <c r="BB2543">
        <v>30.678260869565221</v>
      </c>
      <c r="BC2543">
        <v>33.381818181818183</v>
      </c>
      <c r="BD2543">
        <v>37.650000000000006</v>
      </c>
      <c r="BE2543">
        <v>22.32</v>
      </c>
      <c r="BF2543">
        <v>25.328571428571429</v>
      </c>
      <c r="BG2543">
        <v>24.36</v>
      </c>
      <c r="BH2543">
        <v>26.1</v>
      </c>
      <c r="BI2543">
        <v>19.440000000000001</v>
      </c>
      <c r="BJ2543">
        <v>24.133333333333333</v>
      </c>
      <c r="BK2543">
        <v>34.5</v>
      </c>
      <c r="BL2543">
        <v>31.628571428571433</v>
      </c>
      <c r="BM2543">
        <v>40.800000000000004</v>
      </c>
      <c r="BN2543">
        <v>19.835294117647059</v>
      </c>
      <c r="BO2543">
        <v>25.95</v>
      </c>
      <c r="BP2543">
        <v>9.8557377049180328</v>
      </c>
      <c r="BQ2543">
        <v>19.043478260869566</v>
      </c>
      <c r="BR2543">
        <v>35.152941176470591</v>
      </c>
      <c r="BS2543">
        <v>32.312195121951227</v>
      </c>
      <c r="BT2543">
        <v>33.709090909090911</v>
      </c>
      <c r="BU2543">
        <v>20.729032258064517</v>
      </c>
      <c r="BV2543">
        <v>27.6</v>
      </c>
      <c r="BW2543">
        <v>17.522123893805311</v>
      </c>
      <c r="BX2543">
        <v>21.56981132075472</v>
      </c>
      <c r="BY2543">
        <v>23.656103149933369</v>
      </c>
      <c r="BZ2543">
        <v>2542</v>
      </c>
    </row>
    <row r="2544" spans="1:78" x14ac:dyDescent="0.25">
      <c r="A2544">
        <v>2543</v>
      </c>
      <c r="B2544" t="s">
        <v>2613</v>
      </c>
      <c r="C2544">
        <v>66</v>
      </c>
      <c r="D2544">
        <v>40</v>
      </c>
      <c r="E2544">
        <v>50</v>
      </c>
      <c r="F2544">
        <v>66</v>
      </c>
      <c r="G2544">
        <v>30</v>
      </c>
      <c r="H2544">
        <v>52</v>
      </c>
      <c r="I2544">
        <v>57</v>
      </c>
      <c r="J2544">
        <v>55</v>
      </c>
      <c r="K2544">
        <v>63</v>
      </c>
      <c r="L2544">
        <v>57</v>
      </c>
      <c r="M2544">
        <v>14</v>
      </c>
      <c r="N2544">
        <v>33</v>
      </c>
      <c r="O2544">
        <v>40</v>
      </c>
      <c r="P2544">
        <v>23</v>
      </c>
      <c r="Q2544">
        <v>22</v>
      </c>
      <c r="R2544">
        <v>24</v>
      </c>
      <c r="S2544">
        <v>41</v>
      </c>
      <c r="T2544">
        <v>56</v>
      </c>
      <c r="U2544">
        <v>30</v>
      </c>
      <c r="V2544">
        <v>33</v>
      </c>
      <c r="W2544">
        <v>35</v>
      </c>
      <c r="X2544">
        <v>28</v>
      </c>
      <c r="Y2544">
        <v>24</v>
      </c>
      <c r="Z2544">
        <v>14</v>
      </c>
      <c r="AA2544">
        <v>3</v>
      </c>
      <c r="AB2544">
        <v>51</v>
      </c>
      <c r="AC2544">
        <v>24</v>
      </c>
      <c r="AD2544">
        <v>61</v>
      </c>
      <c r="AE2544">
        <v>69</v>
      </c>
      <c r="AF2544">
        <v>34</v>
      </c>
      <c r="AG2544">
        <v>41</v>
      </c>
      <c r="AH2544">
        <v>11</v>
      </c>
      <c r="AI2544">
        <v>62</v>
      </c>
      <c r="AJ2544">
        <v>6</v>
      </c>
      <c r="AK2544">
        <v>112</v>
      </c>
      <c r="AL2544">
        <v>1431</v>
      </c>
      <c r="AM2544">
        <v>1427</v>
      </c>
      <c r="AO2544">
        <v>21.054545454545455</v>
      </c>
      <c r="AP2544">
        <v>23.400000000000002</v>
      </c>
      <c r="AQ2544">
        <v>20.303999999999998</v>
      </c>
      <c r="AR2544">
        <v>16.90909090909091</v>
      </c>
      <c r="AS2544">
        <v>27.12</v>
      </c>
      <c r="AT2544">
        <v>20.838461538461537</v>
      </c>
      <c r="AU2544">
        <v>17.305263157894736</v>
      </c>
      <c r="AV2544">
        <v>14.203636363636363</v>
      </c>
      <c r="AW2544">
        <v>13.6</v>
      </c>
      <c r="AX2544">
        <v>20.336842105263159</v>
      </c>
      <c r="AY2544">
        <v>7.7142857142857144</v>
      </c>
      <c r="AZ2544">
        <v>14.4</v>
      </c>
      <c r="BA2544">
        <v>32.940000000000005</v>
      </c>
      <c r="BB2544">
        <v>30.678260869565221</v>
      </c>
      <c r="BC2544">
        <v>33.381818181818183</v>
      </c>
      <c r="BD2544">
        <v>37.650000000000006</v>
      </c>
      <c r="BE2544">
        <v>21.775609756097563</v>
      </c>
      <c r="BF2544">
        <v>25.328571428571429</v>
      </c>
      <c r="BG2544">
        <v>24.36</v>
      </c>
      <c r="BH2544">
        <v>25.309090909090909</v>
      </c>
      <c r="BI2544">
        <v>19.440000000000001</v>
      </c>
      <c r="BJ2544">
        <v>23.271428571428572</v>
      </c>
      <c r="BK2544">
        <v>34.5</v>
      </c>
      <c r="BL2544">
        <v>31.628571428571433</v>
      </c>
      <c r="BM2544">
        <v>40.800000000000004</v>
      </c>
      <c r="BN2544">
        <v>19.835294117647059</v>
      </c>
      <c r="BO2544">
        <v>25.95</v>
      </c>
      <c r="BP2544">
        <v>9.8557377049180328</v>
      </c>
      <c r="BQ2544">
        <v>19.043478260869566</v>
      </c>
      <c r="BR2544">
        <v>35.152941176470591</v>
      </c>
      <c r="BS2544">
        <v>32.312195121951227</v>
      </c>
      <c r="BT2544">
        <v>33.709090909090911</v>
      </c>
      <c r="BU2544">
        <v>20.729032258064517</v>
      </c>
      <c r="BV2544">
        <v>27.6</v>
      </c>
      <c r="BW2544">
        <v>17.678571428571427</v>
      </c>
      <c r="BX2544">
        <v>21.56981132075472</v>
      </c>
      <c r="BY2544">
        <v>23.680017002068556</v>
      </c>
      <c r="BZ2544">
        <v>2543</v>
      </c>
    </row>
    <row r="2545" spans="1:78" x14ac:dyDescent="0.25">
      <c r="A2545">
        <v>2544</v>
      </c>
      <c r="B2545" t="s">
        <v>2614</v>
      </c>
      <c r="C2545">
        <v>66</v>
      </c>
      <c r="D2545">
        <v>40</v>
      </c>
      <c r="E2545">
        <v>50</v>
      </c>
      <c r="F2545">
        <v>66</v>
      </c>
      <c r="G2545">
        <v>30</v>
      </c>
      <c r="H2545">
        <v>52</v>
      </c>
      <c r="I2545">
        <v>57</v>
      </c>
      <c r="J2545">
        <v>55</v>
      </c>
      <c r="K2545">
        <v>63</v>
      </c>
      <c r="L2545">
        <v>58</v>
      </c>
      <c r="M2545">
        <v>14</v>
      </c>
      <c r="N2545">
        <v>32</v>
      </c>
      <c r="O2545">
        <v>40</v>
      </c>
      <c r="P2545">
        <v>23</v>
      </c>
      <c r="Q2545">
        <v>22</v>
      </c>
      <c r="R2545">
        <v>24</v>
      </c>
      <c r="S2545">
        <v>40</v>
      </c>
      <c r="T2545">
        <v>56</v>
      </c>
      <c r="U2545">
        <v>30</v>
      </c>
      <c r="V2545">
        <v>31</v>
      </c>
      <c r="W2545">
        <v>35</v>
      </c>
      <c r="X2545">
        <v>28</v>
      </c>
      <c r="Y2545">
        <v>24</v>
      </c>
      <c r="Z2545">
        <v>14</v>
      </c>
      <c r="AA2545">
        <v>3</v>
      </c>
      <c r="AB2545">
        <v>51</v>
      </c>
      <c r="AC2545">
        <v>24</v>
      </c>
      <c r="AD2545">
        <v>61</v>
      </c>
      <c r="AE2545">
        <v>69</v>
      </c>
      <c r="AF2545">
        <v>34</v>
      </c>
      <c r="AG2545">
        <v>41</v>
      </c>
      <c r="AH2545">
        <v>11</v>
      </c>
      <c r="AI2545">
        <v>62</v>
      </c>
      <c r="AJ2545">
        <v>6</v>
      </c>
      <c r="AK2545">
        <v>111</v>
      </c>
      <c r="AL2545">
        <v>1430</v>
      </c>
      <c r="AM2545">
        <v>1423</v>
      </c>
      <c r="AO2545">
        <v>21.054545454545455</v>
      </c>
      <c r="AP2545">
        <v>23.400000000000002</v>
      </c>
      <c r="AQ2545">
        <v>20.303999999999998</v>
      </c>
      <c r="AR2545">
        <v>16.90909090909091</v>
      </c>
      <c r="AS2545">
        <v>27.12</v>
      </c>
      <c r="AT2545">
        <v>20.838461538461537</v>
      </c>
      <c r="AU2545">
        <v>17.305263157894736</v>
      </c>
      <c r="AV2545">
        <v>14.203636363636363</v>
      </c>
      <c r="AW2545">
        <v>13.6</v>
      </c>
      <c r="AX2545">
        <v>19.986206896551725</v>
      </c>
      <c r="AY2545">
        <v>7.7142857142857144</v>
      </c>
      <c r="AZ2545">
        <v>14.85</v>
      </c>
      <c r="BA2545">
        <v>32.940000000000005</v>
      </c>
      <c r="BB2545">
        <v>30.678260869565221</v>
      </c>
      <c r="BC2545">
        <v>33.381818181818183</v>
      </c>
      <c r="BD2545">
        <v>37.650000000000006</v>
      </c>
      <c r="BE2545">
        <v>22.32</v>
      </c>
      <c r="BF2545">
        <v>25.328571428571429</v>
      </c>
      <c r="BG2545">
        <v>24.36</v>
      </c>
      <c r="BH2545">
        <v>26.941935483870967</v>
      </c>
      <c r="BI2545">
        <v>19.440000000000001</v>
      </c>
      <c r="BJ2545">
        <v>23.271428571428572</v>
      </c>
      <c r="BK2545">
        <v>34.5</v>
      </c>
      <c r="BL2545">
        <v>31.628571428571433</v>
      </c>
      <c r="BM2545">
        <v>40.800000000000004</v>
      </c>
      <c r="BN2545">
        <v>19.835294117647059</v>
      </c>
      <c r="BO2545">
        <v>25.95</v>
      </c>
      <c r="BP2545">
        <v>9.8557377049180328</v>
      </c>
      <c r="BQ2545">
        <v>19.043478260869566</v>
      </c>
      <c r="BR2545">
        <v>35.152941176470591</v>
      </c>
      <c r="BS2545">
        <v>32.312195121951227</v>
      </c>
      <c r="BT2545">
        <v>33.709090909090911</v>
      </c>
      <c r="BU2545">
        <v>20.729032258064517</v>
      </c>
      <c r="BV2545">
        <v>27.6</v>
      </c>
      <c r="BW2545">
        <v>17.837837837837839</v>
      </c>
      <c r="BX2545">
        <v>21.584895104895104</v>
      </c>
      <c r="BY2545">
        <v>23.743921913396782</v>
      </c>
      <c r="BZ2545">
        <v>2544</v>
      </c>
    </row>
    <row r="2546" spans="1:78" x14ac:dyDescent="0.25">
      <c r="A2546">
        <v>2545</v>
      </c>
      <c r="B2546" t="s">
        <v>2615</v>
      </c>
      <c r="C2546">
        <v>65</v>
      </c>
      <c r="D2546">
        <v>40</v>
      </c>
      <c r="E2546">
        <v>50</v>
      </c>
      <c r="F2546">
        <v>66</v>
      </c>
      <c r="G2546">
        <v>30</v>
      </c>
      <c r="H2546">
        <v>52</v>
      </c>
      <c r="I2546">
        <v>57</v>
      </c>
      <c r="J2546">
        <v>55</v>
      </c>
      <c r="K2546">
        <v>63</v>
      </c>
      <c r="L2546">
        <v>57</v>
      </c>
      <c r="M2546">
        <v>14</v>
      </c>
      <c r="N2546">
        <v>32</v>
      </c>
      <c r="O2546">
        <v>40</v>
      </c>
      <c r="P2546">
        <v>23</v>
      </c>
      <c r="Q2546">
        <v>22</v>
      </c>
      <c r="R2546">
        <v>24</v>
      </c>
      <c r="S2546">
        <v>41</v>
      </c>
      <c r="T2546">
        <v>56</v>
      </c>
      <c r="U2546">
        <v>30</v>
      </c>
      <c r="V2546">
        <v>31</v>
      </c>
      <c r="W2546">
        <v>38</v>
      </c>
      <c r="X2546">
        <v>26</v>
      </c>
      <c r="Y2546">
        <v>24</v>
      </c>
      <c r="Z2546">
        <v>14</v>
      </c>
      <c r="AA2546">
        <v>3</v>
      </c>
      <c r="AB2546">
        <v>51</v>
      </c>
      <c r="AC2546">
        <v>24</v>
      </c>
      <c r="AD2546">
        <v>62</v>
      </c>
      <c r="AE2546">
        <v>69</v>
      </c>
      <c r="AF2546">
        <v>34</v>
      </c>
      <c r="AG2546">
        <v>42</v>
      </c>
      <c r="AH2546">
        <v>12</v>
      </c>
      <c r="AI2546">
        <v>62</v>
      </c>
      <c r="AJ2546">
        <v>6</v>
      </c>
      <c r="AK2546">
        <v>111</v>
      </c>
      <c r="AL2546">
        <v>1433</v>
      </c>
      <c r="AM2546">
        <v>1426</v>
      </c>
      <c r="AO2546">
        <v>21.37846153846154</v>
      </c>
      <c r="AP2546">
        <v>23.400000000000002</v>
      </c>
      <c r="AQ2546">
        <v>20.303999999999998</v>
      </c>
      <c r="AR2546">
        <v>16.90909090909091</v>
      </c>
      <c r="AS2546">
        <v>27.12</v>
      </c>
      <c r="AT2546">
        <v>20.838461538461537</v>
      </c>
      <c r="AU2546">
        <v>17.305263157894736</v>
      </c>
      <c r="AV2546">
        <v>14.203636363636363</v>
      </c>
      <c r="AW2546">
        <v>13.6</v>
      </c>
      <c r="AX2546">
        <v>20.336842105263159</v>
      </c>
      <c r="AY2546">
        <v>7.7142857142857144</v>
      </c>
      <c r="AZ2546">
        <v>14.85</v>
      </c>
      <c r="BA2546">
        <v>32.940000000000005</v>
      </c>
      <c r="BB2546">
        <v>30.678260869565221</v>
      </c>
      <c r="BC2546">
        <v>33.381818181818183</v>
      </c>
      <c r="BD2546">
        <v>37.650000000000006</v>
      </c>
      <c r="BE2546">
        <v>21.775609756097563</v>
      </c>
      <c r="BF2546">
        <v>25.328571428571429</v>
      </c>
      <c r="BG2546">
        <v>24.36</v>
      </c>
      <c r="BH2546">
        <v>26.941935483870967</v>
      </c>
      <c r="BI2546">
        <v>17.905263157894737</v>
      </c>
      <c r="BJ2546">
        <v>25.061538461538461</v>
      </c>
      <c r="BK2546">
        <v>34.5</v>
      </c>
      <c r="BL2546">
        <v>31.628571428571433</v>
      </c>
      <c r="BM2546">
        <v>40.800000000000004</v>
      </c>
      <c r="BN2546">
        <v>19.835294117647059</v>
      </c>
      <c r="BO2546">
        <v>25.95</v>
      </c>
      <c r="BP2546">
        <v>9.6967741935483875</v>
      </c>
      <c r="BQ2546">
        <v>19.043478260869566</v>
      </c>
      <c r="BR2546">
        <v>35.152941176470591</v>
      </c>
      <c r="BS2546">
        <v>31.542857142857148</v>
      </c>
      <c r="BT2546">
        <v>30.900000000000002</v>
      </c>
      <c r="BU2546">
        <v>20.729032258064517</v>
      </c>
      <c r="BV2546">
        <v>27.6</v>
      </c>
      <c r="BW2546">
        <v>17.837837837837839</v>
      </c>
      <c r="BX2546">
        <v>21.539706908583391</v>
      </c>
      <c r="BY2546">
        <v>23.690023190014362</v>
      </c>
      <c r="BZ2546">
        <v>2545</v>
      </c>
    </row>
    <row r="2547" spans="1:78" x14ac:dyDescent="0.25">
      <c r="A2547">
        <v>2546</v>
      </c>
      <c r="B2547" t="s">
        <v>2616</v>
      </c>
      <c r="C2547">
        <v>65</v>
      </c>
      <c r="D2547">
        <v>40</v>
      </c>
      <c r="E2547">
        <v>50</v>
      </c>
      <c r="F2547">
        <v>66</v>
      </c>
      <c r="G2547">
        <v>30</v>
      </c>
      <c r="H2547">
        <v>52</v>
      </c>
      <c r="I2547">
        <v>56</v>
      </c>
      <c r="J2547">
        <v>55</v>
      </c>
      <c r="K2547">
        <v>63</v>
      </c>
      <c r="L2547">
        <v>57</v>
      </c>
      <c r="M2547">
        <v>14</v>
      </c>
      <c r="N2547">
        <v>31</v>
      </c>
      <c r="O2547">
        <v>38</v>
      </c>
      <c r="P2547">
        <v>22</v>
      </c>
      <c r="Q2547">
        <v>22</v>
      </c>
      <c r="R2547">
        <v>24</v>
      </c>
      <c r="S2547">
        <v>40</v>
      </c>
      <c r="T2547">
        <v>56</v>
      </c>
      <c r="U2547">
        <v>30</v>
      </c>
      <c r="V2547">
        <v>31</v>
      </c>
      <c r="W2547">
        <v>38</v>
      </c>
      <c r="X2547">
        <v>26</v>
      </c>
      <c r="Y2547">
        <v>24</v>
      </c>
      <c r="Z2547">
        <v>14</v>
      </c>
      <c r="AA2547">
        <v>3</v>
      </c>
      <c r="AB2547">
        <v>49</v>
      </c>
      <c r="AC2547">
        <v>24</v>
      </c>
      <c r="AD2547">
        <v>62</v>
      </c>
      <c r="AE2547">
        <v>68</v>
      </c>
      <c r="AF2547">
        <v>34</v>
      </c>
      <c r="AG2547">
        <v>41</v>
      </c>
      <c r="AH2547">
        <v>12</v>
      </c>
      <c r="AI2547">
        <v>61</v>
      </c>
      <c r="AJ2547">
        <v>6</v>
      </c>
      <c r="AK2547">
        <v>112</v>
      </c>
      <c r="AL2547">
        <v>1428</v>
      </c>
      <c r="AM2547">
        <v>1416</v>
      </c>
      <c r="AO2547">
        <v>21.37846153846154</v>
      </c>
      <c r="AP2547">
        <v>23.400000000000002</v>
      </c>
      <c r="AQ2547">
        <v>20.303999999999998</v>
      </c>
      <c r="AR2547">
        <v>16.90909090909091</v>
      </c>
      <c r="AS2547">
        <v>27.12</v>
      </c>
      <c r="AT2547">
        <v>20.838461538461537</v>
      </c>
      <c r="AU2547">
        <v>17.614285714285717</v>
      </c>
      <c r="AV2547">
        <v>14.203636363636363</v>
      </c>
      <c r="AW2547">
        <v>13.6</v>
      </c>
      <c r="AX2547">
        <v>20.336842105263159</v>
      </c>
      <c r="AY2547">
        <v>7.7142857142857144</v>
      </c>
      <c r="AZ2547">
        <v>15.329032258064515</v>
      </c>
      <c r="BA2547">
        <v>34.673684210526318</v>
      </c>
      <c r="BB2547">
        <v>32.072727272727271</v>
      </c>
      <c r="BC2547">
        <v>33.381818181818183</v>
      </c>
      <c r="BD2547">
        <v>37.650000000000006</v>
      </c>
      <c r="BE2547">
        <v>22.32</v>
      </c>
      <c r="BF2547">
        <v>25.328571428571429</v>
      </c>
      <c r="BG2547">
        <v>24.36</v>
      </c>
      <c r="BH2547">
        <v>26.941935483870967</v>
      </c>
      <c r="BI2547">
        <v>17.905263157894737</v>
      </c>
      <c r="BJ2547">
        <v>25.061538461538461</v>
      </c>
      <c r="BK2547">
        <v>34.5</v>
      </c>
      <c r="BL2547">
        <v>31.628571428571433</v>
      </c>
      <c r="BM2547">
        <v>40.800000000000004</v>
      </c>
      <c r="BN2547">
        <v>20.644897959183673</v>
      </c>
      <c r="BO2547">
        <v>25.95</v>
      </c>
      <c r="BP2547">
        <v>9.6967741935483875</v>
      </c>
      <c r="BQ2547">
        <v>19.323529411764707</v>
      </c>
      <c r="BR2547">
        <v>35.152941176470591</v>
      </c>
      <c r="BS2547">
        <v>32.312195121951227</v>
      </c>
      <c r="BT2547">
        <v>30.900000000000002</v>
      </c>
      <c r="BU2547">
        <v>21.068852459016394</v>
      </c>
      <c r="BV2547">
        <v>27.6</v>
      </c>
      <c r="BW2547">
        <v>17.678571428571427</v>
      </c>
      <c r="BX2547">
        <v>21.615126050420169</v>
      </c>
      <c r="BY2547">
        <v>23.904311744664966</v>
      </c>
      <c r="BZ2547">
        <v>2546</v>
      </c>
    </row>
    <row r="2548" spans="1:78" x14ac:dyDescent="0.25">
      <c r="A2548">
        <v>2547</v>
      </c>
      <c r="B2548" t="s">
        <v>2617</v>
      </c>
      <c r="C2548">
        <v>66</v>
      </c>
      <c r="D2548">
        <v>40</v>
      </c>
      <c r="E2548">
        <v>50</v>
      </c>
      <c r="F2548">
        <v>66</v>
      </c>
      <c r="G2548">
        <v>30</v>
      </c>
      <c r="H2548">
        <v>52</v>
      </c>
      <c r="I2548">
        <v>56</v>
      </c>
      <c r="J2548">
        <v>55</v>
      </c>
      <c r="K2548">
        <v>63</v>
      </c>
      <c r="L2548">
        <v>58</v>
      </c>
      <c r="M2548">
        <v>14</v>
      </c>
      <c r="N2548">
        <v>32</v>
      </c>
      <c r="O2548">
        <v>38</v>
      </c>
      <c r="P2548">
        <v>22</v>
      </c>
      <c r="Q2548">
        <v>22</v>
      </c>
      <c r="R2548">
        <v>24</v>
      </c>
      <c r="S2548">
        <v>41</v>
      </c>
      <c r="T2548">
        <v>56</v>
      </c>
      <c r="U2548">
        <v>30</v>
      </c>
      <c r="V2548">
        <v>31</v>
      </c>
      <c r="W2548">
        <v>39</v>
      </c>
      <c r="X2548">
        <v>26</v>
      </c>
      <c r="Y2548">
        <v>24</v>
      </c>
      <c r="Z2548">
        <v>14</v>
      </c>
      <c r="AA2548">
        <v>3</v>
      </c>
      <c r="AB2548">
        <v>49</v>
      </c>
      <c r="AC2548">
        <v>24</v>
      </c>
      <c r="AD2548">
        <v>62</v>
      </c>
      <c r="AE2548">
        <v>66</v>
      </c>
      <c r="AF2548">
        <v>34</v>
      </c>
      <c r="AG2548">
        <v>42</v>
      </c>
      <c r="AH2548">
        <v>12</v>
      </c>
      <c r="AI2548">
        <v>61</v>
      </c>
      <c r="AJ2548">
        <v>6</v>
      </c>
      <c r="AK2548">
        <v>111</v>
      </c>
      <c r="AL2548">
        <v>1430</v>
      </c>
      <c r="AM2548">
        <v>1419</v>
      </c>
      <c r="AO2548">
        <v>21.054545454545455</v>
      </c>
      <c r="AP2548">
        <v>23.400000000000002</v>
      </c>
      <c r="AQ2548">
        <v>20.303999999999998</v>
      </c>
      <c r="AR2548">
        <v>16.90909090909091</v>
      </c>
      <c r="AS2548">
        <v>27.12</v>
      </c>
      <c r="AT2548">
        <v>20.838461538461537</v>
      </c>
      <c r="AU2548">
        <v>17.614285714285717</v>
      </c>
      <c r="AV2548">
        <v>14.203636363636363</v>
      </c>
      <c r="AW2548">
        <v>13.6</v>
      </c>
      <c r="AX2548">
        <v>19.986206896551725</v>
      </c>
      <c r="AY2548">
        <v>7.7142857142857144</v>
      </c>
      <c r="AZ2548">
        <v>14.85</v>
      </c>
      <c r="BA2548">
        <v>34.673684210526318</v>
      </c>
      <c r="BB2548">
        <v>32.072727272727271</v>
      </c>
      <c r="BC2548">
        <v>33.381818181818183</v>
      </c>
      <c r="BD2548">
        <v>37.650000000000006</v>
      </c>
      <c r="BE2548">
        <v>21.775609756097563</v>
      </c>
      <c r="BF2548">
        <v>25.328571428571429</v>
      </c>
      <c r="BG2548">
        <v>24.36</v>
      </c>
      <c r="BH2548">
        <v>26.941935483870967</v>
      </c>
      <c r="BI2548">
        <v>17.446153846153845</v>
      </c>
      <c r="BJ2548">
        <v>25.061538461538461</v>
      </c>
      <c r="BK2548">
        <v>34.5</v>
      </c>
      <c r="BL2548">
        <v>31.628571428571433</v>
      </c>
      <c r="BM2548">
        <v>40.800000000000004</v>
      </c>
      <c r="BN2548">
        <v>20.644897959183673</v>
      </c>
      <c r="BO2548">
        <v>25.95</v>
      </c>
      <c r="BP2548">
        <v>9.6967741935483875</v>
      </c>
      <c r="BQ2548">
        <v>19.90909090909091</v>
      </c>
      <c r="BR2548">
        <v>35.152941176470591</v>
      </c>
      <c r="BS2548">
        <v>31.542857142857148</v>
      </c>
      <c r="BT2548">
        <v>30.900000000000002</v>
      </c>
      <c r="BU2548">
        <v>21.068852459016394</v>
      </c>
      <c r="BV2548">
        <v>27.6</v>
      </c>
      <c r="BW2548">
        <v>17.837837837837839</v>
      </c>
      <c r="BX2548">
        <v>21.584895104895104</v>
      </c>
      <c r="BY2548">
        <v>23.845443217868358</v>
      </c>
      <c r="BZ2548">
        <v>2547</v>
      </c>
    </row>
    <row r="2549" spans="1:78" x14ac:dyDescent="0.25">
      <c r="A2549">
        <v>2548</v>
      </c>
      <c r="B2549" t="s">
        <v>2618</v>
      </c>
      <c r="C2549">
        <v>65</v>
      </c>
      <c r="D2549">
        <v>40</v>
      </c>
      <c r="E2549">
        <v>50</v>
      </c>
      <c r="F2549">
        <v>66</v>
      </c>
      <c r="G2549">
        <v>30</v>
      </c>
      <c r="H2549">
        <v>52</v>
      </c>
      <c r="I2549">
        <v>57</v>
      </c>
      <c r="J2549">
        <v>55</v>
      </c>
      <c r="K2549">
        <v>62</v>
      </c>
      <c r="L2549">
        <v>58</v>
      </c>
      <c r="M2549">
        <v>14</v>
      </c>
      <c r="N2549">
        <v>31</v>
      </c>
      <c r="O2549">
        <v>38</v>
      </c>
      <c r="P2549">
        <v>22</v>
      </c>
      <c r="Q2549">
        <v>22</v>
      </c>
      <c r="R2549">
        <v>24</v>
      </c>
      <c r="S2549">
        <v>41</v>
      </c>
      <c r="T2549">
        <v>56</v>
      </c>
      <c r="U2549">
        <v>30</v>
      </c>
      <c r="V2549">
        <v>31</v>
      </c>
      <c r="W2549">
        <v>39</v>
      </c>
      <c r="X2549">
        <v>26</v>
      </c>
      <c r="Y2549">
        <v>24</v>
      </c>
      <c r="Z2549">
        <v>14</v>
      </c>
      <c r="AA2549">
        <v>3</v>
      </c>
      <c r="AB2549">
        <v>49</v>
      </c>
      <c r="AC2549">
        <v>24</v>
      </c>
      <c r="AD2549">
        <v>62</v>
      </c>
      <c r="AE2549">
        <v>66</v>
      </c>
      <c r="AF2549">
        <v>34</v>
      </c>
      <c r="AG2549">
        <v>41</v>
      </c>
      <c r="AH2549">
        <v>12</v>
      </c>
      <c r="AI2549">
        <v>61</v>
      </c>
      <c r="AJ2549">
        <v>6</v>
      </c>
      <c r="AK2549">
        <v>111</v>
      </c>
      <c r="AL2549">
        <v>1425</v>
      </c>
      <c r="AM2549">
        <v>1416</v>
      </c>
      <c r="AO2549">
        <v>21.37846153846154</v>
      </c>
      <c r="AP2549">
        <v>23.400000000000002</v>
      </c>
      <c r="AQ2549">
        <v>20.303999999999998</v>
      </c>
      <c r="AR2549">
        <v>16.90909090909091</v>
      </c>
      <c r="AS2549">
        <v>27.12</v>
      </c>
      <c r="AT2549">
        <v>20.838461538461537</v>
      </c>
      <c r="AU2549">
        <v>17.305263157894736</v>
      </c>
      <c r="AV2549">
        <v>14.203636363636363</v>
      </c>
      <c r="AW2549">
        <v>13.819354838709678</v>
      </c>
      <c r="AX2549">
        <v>19.986206896551725</v>
      </c>
      <c r="AY2549">
        <v>7.7142857142857144</v>
      </c>
      <c r="AZ2549">
        <v>15.329032258064515</v>
      </c>
      <c r="BA2549">
        <v>34.673684210526318</v>
      </c>
      <c r="BB2549">
        <v>32.072727272727271</v>
      </c>
      <c r="BC2549">
        <v>33.381818181818183</v>
      </c>
      <c r="BD2549">
        <v>37.650000000000006</v>
      </c>
      <c r="BE2549">
        <v>21.775609756097563</v>
      </c>
      <c r="BF2549">
        <v>25.328571428571429</v>
      </c>
      <c r="BG2549">
        <v>24.36</v>
      </c>
      <c r="BH2549">
        <v>26.941935483870967</v>
      </c>
      <c r="BI2549">
        <v>17.446153846153845</v>
      </c>
      <c r="BJ2549">
        <v>25.061538461538461</v>
      </c>
      <c r="BK2549">
        <v>34.5</v>
      </c>
      <c r="BL2549">
        <v>31.628571428571433</v>
      </c>
      <c r="BM2549">
        <v>40.800000000000004</v>
      </c>
      <c r="BN2549">
        <v>20.644897959183673</v>
      </c>
      <c r="BO2549">
        <v>25.95</v>
      </c>
      <c r="BP2549">
        <v>9.6967741935483875</v>
      </c>
      <c r="BQ2549">
        <v>19.90909090909091</v>
      </c>
      <c r="BR2549">
        <v>35.152941176470591</v>
      </c>
      <c r="BS2549">
        <v>32.312195121951227</v>
      </c>
      <c r="BT2549">
        <v>30.900000000000002</v>
      </c>
      <c r="BU2549">
        <v>21.068852459016394</v>
      </c>
      <c r="BV2549">
        <v>27.6</v>
      </c>
      <c r="BW2549">
        <v>17.837837837837839</v>
      </c>
      <c r="BX2549">
        <v>21.660631578947367</v>
      </c>
      <c r="BY2549">
        <v>23.896634553758783</v>
      </c>
      <c r="BZ2549">
        <v>2548</v>
      </c>
    </row>
    <row r="2550" spans="1:78" x14ac:dyDescent="0.25">
      <c r="A2550">
        <v>2549</v>
      </c>
      <c r="B2550" t="s">
        <v>2619</v>
      </c>
      <c r="C2550">
        <v>66</v>
      </c>
      <c r="D2550">
        <v>40</v>
      </c>
      <c r="E2550">
        <v>50</v>
      </c>
      <c r="F2550">
        <v>66</v>
      </c>
      <c r="G2550">
        <v>30</v>
      </c>
      <c r="H2550">
        <v>52</v>
      </c>
      <c r="I2550">
        <v>57</v>
      </c>
      <c r="J2550">
        <v>55</v>
      </c>
      <c r="K2550">
        <v>63</v>
      </c>
      <c r="L2550">
        <v>57</v>
      </c>
      <c r="M2550">
        <v>14</v>
      </c>
      <c r="N2550">
        <v>31</v>
      </c>
      <c r="O2550">
        <v>38</v>
      </c>
      <c r="P2550">
        <v>22</v>
      </c>
      <c r="Q2550">
        <v>23</v>
      </c>
      <c r="R2550">
        <v>24</v>
      </c>
      <c r="S2550">
        <v>41</v>
      </c>
      <c r="T2550">
        <v>56</v>
      </c>
      <c r="U2550">
        <v>30</v>
      </c>
      <c r="V2550">
        <v>31</v>
      </c>
      <c r="W2550">
        <v>38</v>
      </c>
      <c r="X2550">
        <v>25</v>
      </c>
      <c r="Y2550">
        <v>24</v>
      </c>
      <c r="Z2550">
        <v>14</v>
      </c>
      <c r="AA2550">
        <v>3</v>
      </c>
      <c r="AB2550">
        <v>49</v>
      </c>
      <c r="AC2550">
        <v>24</v>
      </c>
      <c r="AD2550">
        <v>62</v>
      </c>
      <c r="AE2550">
        <v>66</v>
      </c>
      <c r="AF2550">
        <v>34</v>
      </c>
      <c r="AG2550">
        <v>41</v>
      </c>
      <c r="AH2550">
        <v>11</v>
      </c>
      <c r="AI2550">
        <v>63</v>
      </c>
      <c r="AJ2550">
        <v>8</v>
      </c>
      <c r="AK2550">
        <v>119</v>
      </c>
      <c r="AL2550">
        <v>1430</v>
      </c>
      <c r="AM2550">
        <v>1427</v>
      </c>
      <c r="AO2550">
        <v>21.054545454545455</v>
      </c>
      <c r="AP2550">
        <v>23.400000000000002</v>
      </c>
      <c r="AQ2550">
        <v>20.303999999999998</v>
      </c>
      <c r="AR2550">
        <v>16.90909090909091</v>
      </c>
      <c r="AS2550">
        <v>27.12</v>
      </c>
      <c r="AT2550">
        <v>20.838461538461537</v>
      </c>
      <c r="AU2550">
        <v>17.305263157894736</v>
      </c>
      <c r="AV2550">
        <v>14.203636363636363</v>
      </c>
      <c r="AW2550">
        <v>13.6</v>
      </c>
      <c r="AX2550">
        <v>20.336842105263159</v>
      </c>
      <c r="AY2550">
        <v>7.7142857142857144</v>
      </c>
      <c r="AZ2550">
        <v>15.329032258064515</v>
      </c>
      <c r="BA2550">
        <v>34.673684210526318</v>
      </c>
      <c r="BB2550">
        <v>32.072727272727271</v>
      </c>
      <c r="BC2550">
        <v>31.930434782608696</v>
      </c>
      <c r="BD2550">
        <v>37.650000000000006</v>
      </c>
      <c r="BE2550">
        <v>21.775609756097563</v>
      </c>
      <c r="BF2550">
        <v>25.328571428571429</v>
      </c>
      <c r="BG2550">
        <v>24.36</v>
      </c>
      <c r="BH2550">
        <v>26.941935483870967</v>
      </c>
      <c r="BI2550">
        <v>17.905263157894737</v>
      </c>
      <c r="BJ2550">
        <v>26.064</v>
      </c>
      <c r="BK2550">
        <v>34.5</v>
      </c>
      <c r="BL2550">
        <v>31.628571428571433</v>
      </c>
      <c r="BM2550">
        <v>40.800000000000004</v>
      </c>
      <c r="BN2550">
        <v>20.644897959183673</v>
      </c>
      <c r="BO2550">
        <v>25.95</v>
      </c>
      <c r="BP2550">
        <v>9.6967741935483875</v>
      </c>
      <c r="BQ2550">
        <v>19.90909090909091</v>
      </c>
      <c r="BR2550">
        <v>35.152941176470591</v>
      </c>
      <c r="BS2550">
        <v>32.312195121951227</v>
      </c>
      <c r="BT2550">
        <v>33.709090909090911</v>
      </c>
      <c r="BU2550">
        <v>20.400000000000002</v>
      </c>
      <c r="BV2550">
        <v>20.7</v>
      </c>
      <c r="BW2550">
        <v>16.638655462184872</v>
      </c>
      <c r="BX2550">
        <v>21.584895104895104</v>
      </c>
      <c r="BY2550">
        <v>23.777834366133501</v>
      </c>
      <c r="BZ2550">
        <v>2549</v>
      </c>
    </row>
    <row r="2551" spans="1:78" x14ac:dyDescent="0.25">
      <c r="A2551">
        <v>2550</v>
      </c>
      <c r="B2551" t="s">
        <v>2620</v>
      </c>
      <c r="C2551">
        <v>66</v>
      </c>
      <c r="D2551">
        <v>40</v>
      </c>
      <c r="E2551">
        <v>50</v>
      </c>
      <c r="F2551">
        <v>66</v>
      </c>
      <c r="G2551">
        <v>30</v>
      </c>
      <c r="H2551">
        <v>52</v>
      </c>
      <c r="I2551">
        <v>57</v>
      </c>
      <c r="J2551">
        <v>55</v>
      </c>
      <c r="K2551">
        <v>63</v>
      </c>
      <c r="L2551">
        <v>57</v>
      </c>
      <c r="M2551">
        <v>14</v>
      </c>
      <c r="N2551">
        <v>31</v>
      </c>
      <c r="O2551">
        <v>38</v>
      </c>
      <c r="P2551">
        <v>22</v>
      </c>
      <c r="Q2551">
        <v>23</v>
      </c>
      <c r="R2551">
        <v>24</v>
      </c>
      <c r="S2551">
        <v>40</v>
      </c>
      <c r="T2551">
        <v>56</v>
      </c>
      <c r="U2551">
        <v>30</v>
      </c>
      <c r="V2551">
        <v>31</v>
      </c>
      <c r="W2551">
        <v>38</v>
      </c>
      <c r="X2551">
        <v>25</v>
      </c>
      <c r="Y2551">
        <v>24</v>
      </c>
      <c r="Z2551">
        <v>14</v>
      </c>
      <c r="AA2551">
        <v>3</v>
      </c>
      <c r="AB2551">
        <v>49</v>
      </c>
      <c r="AC2551">
        <v>24</v>
      </c>
      <c r="AD2551">
        <v>61</v>
      </c>
      <c r="AE2551">
        <v>66</v>
      </c>
      <c r="AF2551">
        <v>34</v>
      </c>
      <c r="AG2551">
        <v>41</v>
      </c>
      <c r="AH2551">
        <v>11</v>
      </c>
      <c r="AI2551">
        <v>62</v>
      </c>
      <c r="AJ2551">
        <v>8</v>
      </c>
      <c r="AK2551">
        <v>119</v>
      </c>
      <c r="AL2551">
        <v>1430</v>
      </c>
      <c r="AM2551">
        <v>1424</v>
      </c>
      <c r="AO2551">
        <v>21.054545454545455</v>
      </c>
      <c r="AP2551">
        <v>23.400000000000002</v>
      </c>
      <c r="AQ2551">
        <v>20.303999999999998</v>
      </c>
      <c r="AR2551">
        <v>16.90909090909091</v>
      </c>
      <c r="AS2551">
        <v>27.12</v>
      </c>
      <c r="AT2551">
        <v>20.838461538461537</v>
      </c>
      <c r="AU2551">
        <v>17.305263157894736</v>
      </c>
      <c r="AV2551">
        <v>14.203636363636363</v>
      </c>
      <c r="AW2551">
        <v>13.6</v>
      </c>
      <c r="AX2551">
        <v>20.336842105263159</v>
      </c>
      <c r="AY2551">
        <v>7.7142857142857144</v>
      </c>
      <c r="AZ2551">
        <v>15.329032258064515</v>
      </c>
      <c r="BA2551">
        <v>34.673684210526318</v>
      </c>
      <c r="BB2551">
        <v>32.072727272727271</v>
      </c>
      <c r="BC2551">
        <v>31.930434782608696</v>
      </c>
      <c r="BD2551">
        <v>37.650000000000006</v>
      </c>
      <c r="BE2551">
        <v>22.32</v>
      </c>
      <c r="BF2551">
        <v>25.328571428571429</v>
      </c>
      <c r="BG2551">
        <v>24.36</v>
      </c>
      <c r="BH2551">
        <v>26.941935483870967</v>
      </c>
      <c r="BI2551">
        <v>17.905263157894737</v>
      </c>
      <c r="BJ2551">
        <v>26.064</v>
      </c>
      <c r="BK2551">
        <v>34.5</v>
      </c>
      <c r="BL2551">
        <v>31.628571428571433</v>
      </c>
      <c r="BM2551">
        <v>40.800000000000004</v>
      </c>
      <c r="BN2551">
        <v>20.644897959183673</v>
      </c>
      <c r="BO2551">
        <v>25.95</v>
      </c>
      <c r="BP2551">
        <v>9.8557377049180328</v>
      </c>
      <c r="BQ2551">
        <v>19.90909090909091</v>
      </c>
      <c r="BR2551">
        <v>35.152941176470591</v>
      </c>
      <c r="BS2551">
        <v>32.312195121951227</v>
      </c>
      <c r="BT2551">
        <v>33.709090909090911</v>
      </c>
      <c r="BU2551">
        <v>20.729032258064517</v>
      </c>
      <c r="BV2551">
        <v>20.7</v>
      </c>
      <c r="BW2551">
        <v>16.638655462184872</v>
      </c>
      <c r="BX2551">
        <v>21.584895104895104</v>
      </c>
      <c r="BY2551">
        <v>23.810376960373716</v>
      </c>
      <c r="BZ2551">
        <v>2550</v>
      </c>
    </row>
    <row r="2552" spans="1:78" x14ac:dyDescent="0.25">
      <c r="A2552">
        <v>2551</v>
      </c>
      <c r="B2552" t="s">
        <v>2621</v>
      </c>
      <c r="C2552">
        <v>66</v>
      </c>
      <c r="D2552">
        <v>40</v>
      </c>
      <c r="E2552">
        <v>50</v>
      </c>
      <c r="F2552">
        <v>66</v>
      </c>
      <c r="G2552">
        <v>30</v>
      </c>
      <c r="H2552">
        <v>52</v>
      </c>
      <c r="I2552">
        <v>57</v>
      </c>
      <c r="J2552">
        <v>55</v>
      </c>
      <c r="K2552">
        <v>63</v>
      </c>
      <c r="L2552">
        <v>57</v>
      </c>
      <c r="M2552">
        <v>14</v>
      </c>
      <c r="N2552">
        <v>32</v>
      </c>
      <c r="O2552">
        <v>38</v>
      </c>
      <c r="P2552">
        <v>22</v>
      </c>
      <c r="Q2552">
        <v>23</v>
      </c>
      <c r="R2552">
        <v>24</v>
      </c>
      <c r="S2552">
        <v>40</v>
      </c>
      <c r="T2552">
        <v>56</v>
      </c>
      <c r="U2552">
        <v>30</v>
      </c>
      <c r="V2552">
        <v>30</v>
      </c>
      <c r="W2552">
        <v>38</v>
      </c>
      <c r="X2552">
        <v>25</v>
      </c>
      <c r="Y2552">
        <v>24</v>
      </c>
      <c r="Z2552">
        <v>14</v>
      </c>
      <c r="AA2552">
        <v>3</v>
      </c>
      <c r="AB2552">
        <v>49</v>
      </c>
      <c r="AC2552">
        <v>24</v>
      </c>
      <c r="AD2552">
        <v>61</v>
      </c>
      <c r="AE2552">
        <v>66</v>
      </c>
      <c r="AF2552">
        <v>34</v>
      </c>
      <c r="AG2552">
        <v>40</v>
      </c>
      <c r="AH2552">
        <v>12</v>
      </c>
      <c r="AI2552">
        <v>65</v>
      </c>
      <c r="AJ2552">
        <v>8</v>
      </c>
      <c r="AK2552">
        <v>120</v>
      </c>
      <c r="AL2552">
        <v>1430</v>
      </c>
      <c r="AM2552">
        <v>1428</v>
      </c>
      <c r="AO2552">
        <v>21.054545454545455</v>
      </c>
      <c r="AP2552">
        <v>23.400000000000002</v>
      </c>
      <c r="AQ2552">
        <v>20.303999999999998</v>
      </c>
      <c r="AR2552">
        <v>16.90909090909091</v>
      </c>
      <c r="AS2552">
        <v>27.12</v>
      </c>
      <c r="AT2552">
        <v>20.838461538461537</v>
      </c>
      <c r="AU2552">
        <v>17.305263157894736</v>
      </c>
      <c r="AV2552">
        <v>14.203636363636363</v>
      </c>
      <c r="AW2552">
        <v>13.6</v>
      </c>
      <c r="AX2552">
        <v>20.336842105263159</v>
      </c>
      <c r="AY2552">
        <v>7.7142857142857144</v>
      </c>
      <c r="AZ2552">
        <v>14.85</v>
      </c>
      <c r="BA2552">
        <v>34.673684210526318</v>
      </c>
      <c r="BB2552">
        <v>32.072727272727271</v>
      </c>
      <c r="BC2552">
        <v>31.930434782608696</v>
      </c>
      <c r="BD2552">
        <v>37.650000000000006</v>
      </c>
      <c r="BE2552">
        <v>22.32</v>
      </c>
      <c r="BF2552">
        <v>25.328571428571429</v>
      </c>
      <c r="BG2552">
        <v>24.36</v>
      </c>
      <c r="BH2552">
        <v>27.84</v>
      </c>
      <c r="BI2552">
        <v>17.905263157894737</v>
      </c>
      <c r="BJ2552">
        <v>26.064</v>
      </c>
      <c r="BK2552">
        <v>34.5</v>
      </c>
      <c r="BL2552">
        <v>31.628571428571433</v>
      </c>
      <c r="BM2552">
        <v>40.800000000000004</v>
      </c>
      <c r="BN2552">
        <v>20.644897959183673</v>
      </c>
      <c r="BO2552">
        <v>25.95</v>
      </c>
      <c r="BP2552">
        <v>9.8557377049180328</v>
      </c>
      <c r="BQ2552">
        <v>19.90909090909091</v>
      </c>
      <c r="BR2552">
        <v>35.152941176470591</v>
      </c>
      <c r="BS2552">
        <v>33.119999999999997</v>
      </c>
      <c r="BT2552">
        <v>30.900000000000002</v>
      </c>
      <c r="BU2552">
        <v>19.772307692307692</v>
      </c>
      <c r="BV2552">
        <v>20.7</v>
      </c>
      <c r="BW2552">
        <v>16.5</v>
      </c>
      <c r="BX2552">
        <v>21.584895104895104</v>
      </c>
      <c r="BY2552">
        <v>23.779497950225139</v>
      </c>
      <c r="BZ2552">
        <v>2551</v>
      </c>
    </row>
    <row r="2553" spans="1:78" x14ac:dyDescent="0.25">
      <c r="A2553">
        <v>2552</v>
      </c>
      <c r="B2553" t="s">
        <v>2622</v>
      </c>
      <c r="C2553">
        <v>66</v>
      </c>
      <c r="D2553">
        <v>40</v>
      </c>
      <c r="E2553">
        <v>49</v>
      </c>
      <c r="F2553">
        <v>66</v>
      </c>
      <c r="G2553">
        <v>30</v>
      </c>
      <c r="H2553">
        <v>52</v>
      </c>
      <c r="I2553">
        <v>57</v>
      </c>
      <c r="J2553">
        <v>55</v>
      </c>
      <c r="K2553">
        <v>63</v>
      </c>
      <c r="L2553">
        <v>57</v>
      </c>
      <c r="M2553">
        <v>14</v>
      </c>
      <c r="N2553">
        <v>32</v>
      </c>
      <c r="O2553">
        <v>38</v>
      </c>
      <c r="P2553">
        <v>22</v>
      </c>
      <c r="Q2553">
        <v>23</v>
      </c>
      <c r="R2553">
        <v>24</v>
      </c>
      <c r="S2553">
        <v>40</v>
      </c>
      <c r="T2553">
        <v>56</v>
      </c>
      <c r="U2553">
        <v>30</v>
      </c>
      <c r="V2553">
        <v>30</v>
      </c>
      <c r="W2553">
        <v>38</v>
      </c>
      <c r="X2553">
        <v>25</v>
      </c>
      <c r="Y2553">
        <v>24</v>
      </c>
      <c r="Z2553">
        <v>14</v>
      </c>
      <c r="AA2553">
        <v>3</v>
      </c>
      <c r="AB2553">
        <v>49</v>
      </c>
      <c r="AC2553">
        <v>24</v>
      </c>
      <c r="AD2553">
        <v>61</v>
      </c>
      <c r="AE2553">
        <v>66</v>
      </c>
      <c r="AF2553">
        <v>34</v>
      </c>
      <c r="AG2553">
        <v>41</v>
      </c>
      <c r="AH2553">
        <v>12</v>
      </c>
      <c r="AI2553">
        <v>67</v>
      </c>
      <c r="AJ2553">
        <v>8</v>
      </c>
      <c r="AK2553">
        <v>119</v>
      </c>
      <c r="AL2553">
        <v>1428</v>
      </c>
      <c r="AM2553">
        <v>1429</v>
      </c>
      <c r="AO2553">
        <v>21.054545454545455</v>
      </c>
      <c r="AP2553">
        <v>23.400000000000002</v>
      </c>
      <c r="AQ2553">
        <v>20.718367346938773</v>
      </c>
      <c r="AR2553">
        <v>16.90909090909091</v>
      </c>
      <c r="AS2553">
        <v>27.12</v>
      </c>
      <c r="AT2553">
        <v>20.838461538461537</v>
      </c>
      <c r="AU2553">
        <v>17.305263157894736</v>
      </c>
      <c r="AV2553">
        <v>14.203636363636363</v>
      </c>
      <c r="AW2553">
        <v>13.6</v>
      </c>
      <c r="AX2553">
        <v>20.336842105263159</v>
      </c>
      <c r="AY2553">
        <v>7.7142857142857144</v>
      </c>
      <c r="AZ2553">
        <v>14.85</v>
      </c>
      <c r="BA2553">
        <v>34.673684210526318</v>
      </c>
      <c r="BB2553">
        <v>32.072727272727271</v>
      </c>
      <c r="BC2553">
        <v>31.930434782608696</v>
      </c>
      <c r="BD2553">
        <v>37.650000000000006</v>
      </c>
      <c r="BE2553">
        <v>22.32</v>
      </c>
      <c r="BF2553">
        <v>25.328571428571429</v>
      </c>
      <c r="BG2553">
        <v>24.36</v>
      </c>
      <c r="BH2553">
        <v>27.84</v>
      </c>
      <c r="BI2553">
        <v>17.905263157894737</v>
      </c>
      <c r="BJ2553">
        <v>26.064</v>
      </c>
      <c r="BK2553">
        <v>34.5</v>
      </c>
      <c r="BL2553">
        <v>31.628571428571433</v>
      </c>
      <c r="BM2553">
        <v>40.800000000000004</v>
      </c>
      <c r="BN2553">
        <v>20.644897959183673</v>
      </c>
      <c r="BO2553">
        <v>25.95</v>
      </c>
      <c r="BP2553">
        <v>9.8557377049180328</v>
      </c>
      <c r="BQ2553">
        <v>19.90909090909091</v>
      </c>
      <c r="BR2553">
        <v>35.152941176470591</v>
      </c>
      <c r="BS2553">
        <v>32.312195121951227</v>
      </c>
      <c r="BT2553">
        <v>30.900000000000002</v>
      </c>
      <c r="BU2553">
        <v>19.182089552238804</v>
      </c>
      <c r="BV2553">
        <v>20.7</v>
      </c>
      <c r="BW2553">
        <v>16.638655462184872</v>
      </c>
      <c r="BX2553">
        <v>21.615126050420169</v>
      </c>
      <c r="BY2553">
        <v>23.742774370205531</v>
      </c>
      <c r="BZ2553">
        <v>2552</v>
      </c>
    </row>
    <row r="2554" spans="1:78" x14ac:dyDescent="0.25">
      <c r="A2554">
        <v>2553</v>
      </c>
      <c r="B2554" t="s">
        <v>2623</v>
      </c>
      <c r="C2554">
        <v>66</v>
      </c>
      <c r="D2554">
        <v>40</v>
      </c>
      <c r="E2554">
        <v>49</v>
      </c>
      <c r="F2554">
        <v>66</v>
      </c>
      <c r="G2554">
        <v>30</v>
      </c>
      <c r="H2554">
        <v>52</v>
      </c>
      <c r="I2554">
        <v>56</v>
      </c>
      <c r="J2554">
        <v>55</v>
      </c>
      <c r="K2554">
        <v>63</v>
      </c>
      <c r="L2554">
        <v>57</v>
      </c>
      <c r="M2554">
        <v>14</v>
      </c>
      <c r="N2554">
        <v>31</v>
      </c>
      <c r="O2554">
        <v>38</v>
      </c>
      <c r="P2554">
        <v>22</v>
      </c>
      <c r="Q2554">
        <v>23</v>
      </c>
      <c r="R2554">
        <v>24</v>
      </c>
      <c r="S2554">
        <v>41</v>
      </c>
      <c r="T2554">
        <v>56</v>
      </c>
      <c r="U2554">
        <v>30</v>
      </c>
      <c r="V2554">
        <v>30</v>
      </c>
      <c r="W2554">
        <v>39</v>
      </c>
      <c r="X2554">
        <v>25</v>
      </c>
      <c r="Y2554">
        <v>24</v>
      </c>
      <c r="Z2554">
        <v>14</v>
      </c>
      <c r="AA2554">
        <v>3</v>
      </c>
      <c r="AB2554">
        <v>49</v>
      </c>
      <c r="AC2554">
        <v>24</v>
      </c>
      <c r="AD2554">
        <v>61</v>
      </c>
      <c r="AE2554">
        <v>65</v>
      </c>
      <c r="AF2554">
        <v>33</v>
      </c>
      <c r="AG2554">
        <v>40</v>
      </c>
      <c r="AH2554">
        <v>11</v>
      </c>
      <c r="AI2554">
        <v>64</v>
      </c>
      <c r="AJ2554">
        <v>9</v>
      </c>
      <c r="AK2554">
        <v>122</v>
      </c>
      <c r="AL2554">
        <v>1425</v>
      </c>
      <c r="AM2554">
        <v>1426</v>
      </c>
      <c r="AO2554">
        <v>21.054545454545455</v>
      </c>
      <c r="AP2554">
        <v>23.400000000000002</v>
      </c>
      <c r="AQ2554">
        <v>20.718367346938773</v>
      </c>
      <c r="AR2554">
        <v>16.90909090909091</v>
      </c>
      <c r="AS2554">
        <v>27.12</v>
      </c>
      <c r="AT2554">
        <v>20.838461538461537</v>
      </c>
      <c r="AU2554">
        <v>17.614285714285717</v>
      </c>
      <c r="AV2554">
        <v>14.203636363636363</v>
      </c>
      <c r="AW2554">
        <v>13.6</v>
      </c>
      <c r="AX2554">
        <v>20.336842105263159</v>
      </c>
      <c r="AY2554">
        <v>7.7142857142857144</v>
      </c>
      <c r="AZ2554">
        <v>15.329032258064515</v>
      </c>
      <c r="BA2554">
        <v>34.673684210526318</v>
      </c>
      <c r="BB2554">
        <v>32.072727272727271</v>
      </c>
      <c r="BC2554">
        <v>31.930434782608696</v>
      </c>
      <c r="BD2554">
        <v>37.650000000000006</v>
      </c>
      <c r="BE2554">
        <v>21.775609756097563</v>
      </c>
      <c r="BF2554">
        <v>25.328571428571429</v>
      </c>
      <c r="BG2554">
        <v>24.36</v>
      </c>
      <c r="BH2554">
        <v>27.84</v>
      </c>
      <c r="BI2554">
        <v>17.446153846153845</v>
      </c>
      <c r="BJ2554">
        <v>26.064</v>
      </c>
      <c r="BK2554">
        <v>34.5</v>
      </c>
      <c r="BL2554">
        <v>31.628571428571433</v>
      </c>
      <c r="BM2554">
        <v>40.800000000000004</v>
      </c>
      <c r="BN2554">
        <v>20.644897959183673</v>
      </c>
      <c r="BO2554">
        <v>25.95</v>
      </c>
      <c r="BP2554">
        <v>9.8557377049180328</v>
      </c>
      <c r="BQ2554">
        <v>20.215384615384615</v>
      </c>
      <c r="BR2554">
        <v>36.218181818181819</v>
      </c>
      <c r="BS2554">
        <v>33.119999999999997</v>
      </c>
      <c r="BT2554">
        <v>33.709090909090911</v>
      </c>
      <c r="BU2554">
        <v>20.081250000000001</v>
      </c>
      <c r="BV2554">
        <v>18.399999999999999</v>
      </c>
      <c r="BW2554">
        <v>16.229508196721312</v>
      </c>
      <c r="BX2554">
        <v>21.660631578947367</v>
      </c>
      <c r="BY2554">
        <v>23.855715697072597</v>
      </c>
      <c r="BZ2554">
        <v>2553</v>
      </c>
    </row>
    <row r="2555" spans="1:78" x14ac:dyDescent="0.25">
      <c r="A2555">
        <v>2554</v>
      </c>
      <c r="B2555" t="s">
        <v>2624</v>
      </c>
      <c r="C2555">
        <v>66</v>
      </c>
      <c r="D2555">
        <v>40</v>
      </c>
      <c r="E2555">
        <v>49</v>
      </c>
      <c r="F2555">
        <v>67</v>
      </c>
      <c r="G2555">
        <v>30</v>
      </c>
      <c r="H2555">
        <v>52</v>
      </c>
      <c r="I2555">
        <v>55</v>
      </c>
      <c r="J2555">
        <v>55</v>
      </c>
      <c r="K2555">
        <v>63</v>
      </c>
      <c r="L2555">
        <v>57</v>
      </c>
      <c r="M2555">
        <v>14</v>
      </c>
      <c r="N2555">
        <v>31</v>
      </c>
      <c r="O2555">
        <v>39</v>
      </c>
      <c r="P2555">
        <v>22</v>
      </c>
      <c r="Q2555">
        <v>23</v>
      </c>
      <c r="R2555">
        <v>25</v>
      </c>
      <c r="S2555">
        <v>40</v>
      </c>
      <c r="T2555">
        <v>56</v>
      </c>
      <c r="U2555">
        <v>30</v>
      </c>
      <c r="V2555">
        <v>30</v>
      </c>
      <c r="W2555">
        <v>39</v>
      </c>
      <c r="X2555">
        <v>25</v>
      </c>
      <c r="Y2555">
        <v>24</v>
      </c>
      <c r="Z2555">
        <v>14</v>
      </c>
      <c r="AA2555">
        <v>3</v>
      </c>
      <c r="AB2555">
        <v>49</v>
      </c>
      <c r="AC2555">
        <v>24</v>
      </c>
      <c r="AD2555">
        <v>61</v>
      </c>
      <c r="AE2555">
        <v>65</v>
      </c>
      <c r="AF2555">
        <v>33</v>
      </c>
      <c r="AG2555">
        <v>40</v>
      </c>
      <c r="AH2555">
        <v>12</v>
      </c>
      <c r="AI2555">
        <v>65</v>
      </c>
      <c r="AJ2555">
        <v>8</v>
      </c>
      <c r="AK2555">
        <v>122</v>
      </c>
      <c r="AL2555">
        <v>1428</v>
      </c>
      <c r="AM2555">
        <v>1428</v>
      </c>
      <c r="AO2555">
        <v>21.054545454545455</v>
      </c>
      <c r="AP2555">
        <v>23.400000000000002</v>
      </c>
      <c r="AQ2555">
        <v>20.718367346938773</v>
      </c>
      <c r="AR2555">
        <v>16.656716417910445</v>
      </c>
      <c r="AS2555">
        <v>27.12</v>
      </c>
      <c r="AT2555">
        <v>20.838461538461537</v>
      </c>
      <c r="AU2555">
        <v>17.934545454545454</v>
      </c>
      <c r="AV2555">
        <v>14.203636363636363</v>
      </c>
      <c r="AW2555">
        <v>13.6</v>
      </c>
      <c r="AX2555">
        <v>20.336842105263159</v>
      </c>
      <c r="AY2555">
        <v>7.7142857142857144</v>
      </c>
      <c r="AZ2555">
        <v>15.329032258064515</v>
      </c>
      <c r="BA2555">
        <v>33.784615384615385</v>
      </c>
      <c r="BB2555">
        <v>32.072727272727271</v>
      </c>
      <c r="BC2555">
        <v>31.930434782608696</v>
      </c>
      <c r="BD2555">
        <v>36.143999999999998</v>
      </c>
      <c r="BE2555">
        <v>22.32</v>
      </c>
      <c r="BF2555">
        <v>25.328571428571429</v>
      </c>
      <c r="BG2555">
        <v>24.36</v>
      </c>
      <c r="BH2555">
        <v>27.84</v>
      </c>
      <c r="BI2555">
        <v>17.446153846153845</v>
      </c>
      <c r="BJ2555">
        <v>26.064</v>
      </c>
      <c r="BK2555">
        <v>34.5</v>
      </c>
      <c r="BL2555">
        <v>31.628571428571433</v>
      </c>
      <c r="BM2555">
        <v>40.800000000000004</v>
      </c>
      <c r="BN2555">
        <v>20.644897959183673</v>
      </c>
      <c r="BO2555">
        <v>25.95</v>
      </c>
      <c r="BP2555">
        <v>9.8557377049180328</v>
      </c>
      <c r="BQ2555">
        <v>20.215384615384615</v>
      </c>
      <c r="BR2555">
        <v>36.218181818181819</v>
      </c>
      <c r="BS2555">
        <v>33.119999999999997</v>
      </c>
      <c r="BT2555">
        <v>30.900000000000002</v>
      </c>
      <c r="BU2555">
        <v>19.772307692307692</v>
      </c>
      <c r="BV2555">
        <v>20.7</v>
      </c>
      <c r="BW2555">
        <v>16.229508196721312</v>
      </c>
      <c r="BX2555">
        <v>21.615126050420169</v>
      </c>
      <c r="BY2555">
        <v>23.756262687892185</v>
      </c>
      <c r="BZ2555">
        <v>2554</v>
      </c>
    </row>
    <row r="2556" spans="1:78" x14ac:dyDescent="0.25">
      <c r="A2556">
        <v>2555</v>
      </c>
      <c r="B2556" t="s">
        <v>2625</v>
      </c>
      <c r="C2556">
        <v>66</v>
      </c>
      <c r="D2556">
        <v>40</v>
      </c>
      <c r="E2556">
        <v>49</v>
      </c>
      <c r="F2556">
        <v>66</v>
      </c>
      <c r="G2556">
        <v>30</v>
      </c>
      <c r="H2556">
        <v>52</v>
      </c>
      <c r="I2556">
        <v>56</v>
      </c>
      <c r="J2556">
        <v>55</v>
      </c>
      <c r="K2556">
        <v>63</v>
      </c>
      <c r="L2556">
        <v>57</v>
      </c>
      <c r="M2556">
        <v>14</v>
      </c>
      <c r="N2556">
        <v>31</v>
      </c>
      <c r="O2556">
        <v>40</v>
      </c>
      <c r="P2556">
        <v>22</v>
      </c>
      <c r="Q2556">
        <v>23</v>
      </c>
      <c r="R2556">
        <v>25</v>
      </c>
      <c r="S2556">
        <v>40</v>
      </c>
      <c r="T2556">
        <v>56</v>
      </c>
      <c r="U2556">
        <v>30</v>
      </c>
      <c r="V2556">
        <v>30</v>
      </c>
      <c r="W2556">
        <v>39</v>
      </c>
      <c r="X2556">
        <v>25</v>
      </c>
      <c r="Y2556">
        <v>24</v>
      </c>
      <c r="Z2556">
        <v>14</v>
      </c>
      <c r="AA2556">
        <v>3</v>
      </c>
      <c r="AB2556">
        <v>49</v>
      </c>
      <c r="AC2556">
        <v>24</v>
      </c>
      <c r="AD2556">
        <v>61</v>
      </c>
      <c r="AE2556">
        <v>65</v>
      </c>
      <c r="AF2556">
        <v>33</v>
      </c>
      <c r="AG2556">
        <v>40</v>
      </c>
      <c r="AH2556">
        <v>12</v>
      </c>
      <c r="AI2556">
        <v>65</v>
      </c>
      <c r="AJ2556">
        <v>7</v>
      </c>
      <c r="AK2556">
        <v>126</v>
      </c>
      <c r="AL2556">
        <v>1415</v>
      </c>
      <c r="AM2556">
        <v>1432</v>
      </c>
      <c r="AO2556">
        <v>21.054545454545455</v>
      </c>
      <c r="AP2556">
        <v>23.400000000000002</v>
      </c>
      <c r="AQ2556">
        <v>20.718367346938773</v>
      </c>
      <c r="AR2556">
        <v>16.90909090909091</v>
      </c>
      <c r="AS2556">
        <v>27.12</v>
      </c>
      <c r="AT2556">
        <v>20.838461538461537</v>
      </c>
      <c r="AU2556">
        <v>17.614285714285717</v>
      </c>
      <c r="AV2556">
        <v>14.203636363636363</v>
      </c>
      <c r="AW2556">
        <v>13.6</v>
      </c>
      <c r="AX2556">
        <v>20.336842105263159</v>
      </c>
      <c r="AY2556">
        <v>7.7142857142857144</v>
      </c>
      <c r="AZ2556">
        <v>15.329032258064515</v>
      </c>
      <c r="BA2556">
        <v>32.940000000000005</v>
      </c>
      <c r="BB2556">
        <v>32.072727272727271</v>
      </c>
      <c r="BC2556">
        <v>31.930434782608696</v>
      </c>
      <c r="BD2556">
        <v>36.143999999999998</v>
      </c>
      <c r="BE2556">
        <v>22.32</v>
      </c>
      <c r="BF2556">
        <v>25.328571428571429</v>
      </c>
      <c r="BG2556">
        <v>24.36</v>
      </c>
      <c r="BH2556">
        <v>27.84</v>
      </c>
      <c r="BI2556">
        <v>17.446153846153845</v>
      </c>
      <c r="BJ2556">
        <v>26.064</v>
      </c>
      <c r="BK2556">
        <v>34.5</v>
      </c>
      <c r="BL2556">
        <v>31.628571428571433</v>
      </c>
      <c r="BM2556">
        <v>40.800000000000004</v>
      </c>
      <c r="BN2556">
        <v>20.644897959183673</v>
      </c>
      <c r="BO2556">
        <v>25.95</v>
      </c>
      <c r="BP2556">
        <v>9.8557377049180328</v>
      </c>
      <c r="BQ2556">
        <v>20.215384615384615</v>
      </c>
      <c r="BR2556">
        <v>36.218181818181819</v>
      </c>
      <c r="BS2556">
        <v>33.119999999999997</v>
      </c>
      <c r="BT2556">
        <v>30.900000000000002</v>
      </c>
      <c r="BU2556">
        <v>19.772307692307692</v>
      </c>
      <c r="BV2556">
        <v>23.657142857142858</v>
      </c>
      <c r="BW2556">
        <v>15.714285714285714</v>
      </c>
      <c r="BX2556">
        <v>21.813710247349825</v>
      </c>
      <c r="BY2556">
        <v>23.701913714105679</v>
      </c>
      <c r="BZ2556">
        <v>2555</v>
      </c>
    </row>
    <row r="2557" spans="1:78" x14ac:dyDescent="0.25">
      <c r="A2557">
        <v>2556</v>
      </c>
      <c r="B2557" t="s">
        <v>2626</v>
      </c>
      <c r="C2557">
        <v>66</v>
      </c>
      <c r="D2557">
        <v>40</v>
      </c>
      <c r="E2557">
        <v>49</v>
      </c>
      <c r="F2557">
        <v>66</v>
      </c>
      <c r="G2557">
        <v>30</v>
      </c>
      <c r="H2557">
        <v>52</v>
      </c>
      <c r="I2557">
        <v>53</v>
      </c>
      <c r="J2557">
        <v>52</v>
      </c>
      <c r="K2557">
        <v>60</v>
      </c>
      <c r="L2557">
        <v>57</v>
      </c>
      <c r="M2557">
        <v>14</v>
      </c>
      <c r="N2557">
        <v>31</v>
      </c>
      <c r="O2557">
        <v>40</v>
      </c>
      <c r="P2557">
        <v>22</v>
      </c>
      <c r="Q2557">
        <v>23</v>
      </c>
      <c r="R2557">
        <v>25</v>
      </c>
      <c r="S2557">
        <v>41</v>
      </c>
      <c r="T2557">
        <v>57</v>
      </c>
      <c r="U2557">
        <v>30</v>
      </c>
      <c r="V2557">
        <v>30</v>
      </c>
      <c r="W2557">
        <v>39</v>
      </c>
      <c r="X2557">
        <v>26</v>
      </c>
      <c r="Y2557">
        <v>24</v>
      </c>
      <c r="Z2557">
        <v>14</v>
      </c>
      <c r="AA2557">
        <v>3</v>
      </c>
      <c r="AB2557">
        <v>47</v>
      </c>
      <c r="AC2557">
        <v>24</v>
      </c>
      <c r="AD2557">
        <v>61</v>
      </c>
      <c r="AE2557">
        <v>65</v>
      </c>
      <c r="AF2557">
        <v>33</v>
      </c>
      <c r="AG2557">
        <v>40</v>
      </c>
      <c r="AH2557">
        <v>11</v>
      </c>
      <c r="AI2557">
        <v>67</v>
      </c>
      <c r="AJ2557">
        <v>11</v>
      </c>
      <c r="AK2557">
        <v>129</v>
      </c>
      <c r="AL2557">
        <v>1422</v>
      </c>
      <c r="AM2557">
        <v>1432</v>
      </c>
      <c r="AO2557">
        <v>21.054545454545455</v>
      </c>
      <c r="AP2557">
        <v>23.400000000000002</v>
      </c>
      <c r="AQ2557">
        <v>20.718367346938773</v>
      </c>
      <c r="AR2557">
        <v>16.90909090909091</v>
      </c>
      <c r="AS2557">
        <v>27.12</v>
      </c>
      <c r="AT2557">
        <v>20.838461538461537</v>
      </c>
      <c r="AU2557">
        <v>18.611320754716981</v>
      </c>
      <c r="AV2557">
        <v>15.023076923076925</v>
      </c>
      <c r="AW2557">
        <v>14.280000000000001</v>
      </c>
      <c r="AX2557">
        <v>20.336842105263159</v>
      </c>
      <c r="AY2557">
        <v>7.7142857142857144</v>
      </c>
      <c r="AZ2557">
        <v>15.329032258064515</v>
      </c>
      <c r="BA2557">
        <v>32.940000000000005</v>
      </c>
      <c r="BB2557">
        <v>32.072727272727271</v>
      </c>
      <c r="BC2557">
        <v>31.930434782608696</v>
      </c>
      <c r="BD2557">
        <v>36.143999999999998</v>
      </c>
      <c r="BE2557">
        <v>21.775609756097563</v>
      </c>
      <c r="BF2557">
        <v>24.88421052631579</v>
      </c>
      <c r="BG2557">
        <v>24.36</v>
      </c>
      <c r="BH2557">
        <v>27.84</v>
      </c>
      <c r="BI2557">
        <v>17.446153846153845</v>
      </c>
      <c r="BJ2557">
        <v>25.061538461538461</v>
      </c>
      <c r="BK2557">
        <v>34.5</v>
      </c>
      <c r="BL2557">
        <v>31.628571428571433</v>
      </c>
      <c r="BM2557">
        <v>40.800000000000004</v>
      </c>
      <c r="BN2557">
        <v>21.52340425531915</v>
      </c>
      <c r="BO2557">
        <v>25.95</v>
      </c>
      <c r="BP2557">
        <v>9.8557377049180328</v>
      </c>
      <c r="BQ2557">
        <v>20.215384615384615</v>
      </c>
      <c r="BR2557">
        <v>36.218181818181819</v>
      </c>
      <c r="BS2557">
        <v>33.119999999999997</v>
      </c>
      <c r="BT2557">
        <v>33.709090909090911</v>
      </c>
      <c r="BU2557">
        <v>19.182089552238804</v>
      </c>
      <c r="BV2557">
        <v>15.054545454545455</v>
      </c>
      <c r="BW2557">
        <v>15.348837209302324</v>
      </c>
      <c r="BX2557">
        <v>21.706329113924049</v>
      </c>
      <c r="BY2557">
        <v>23.684429026284842</v>
      </c>
      <c r="BZ2557">
        <v>2556</v>
      </c>
    </row>
    <row r="2558" spans="1:78" x14ac:dyDescent="0.25">
      <c r="A2558">
        <v>2557</v>
      </c>
      <c r="B2558" t="s">
        <v>2627</v>
      </c>
      <c r="C2558">
        <v>66</v>
      </c>
      <c r="D2558">
        <v>40</v>
      </c>
      <c r="E2558">
        <v>49</v>
      </c>
      <c r="F2558">
        <v>67</v>
      </c>
      <c r="G2558">
        <v>30</v>
      </c>
      <c r="H2558">
        <v>52</v>
      </c>
      <c r="I2558">
        <v>52</v>
      </c>
      <c r="J2558">
        <v>52</v>
      </c>
      <c r="K2558">
        <v>60</v>
      </c>
      <c r="L2558">
        <v>56</v>
      </c>
      <c r="M2558">
        <v>14</v>
      </c>
      <c r="N2558">
        <v>31</v>
      </c>
      <c r="O2558">
        <v>40</v>
      </c>
      <c r="P2558">
        <v>23</v>
      </c>
      <c r="Q2558">
        <v>23</v>
      </c>
      <c r="R2558">
        <v>25</v>
      </c>
      <c r="S2558">
        <v>41</v>
      </c>
      <c r="T2558">
        <v>56</v>
      </c>
      <c r="U2558">
        <v>30</v>
      </c>
      <c r="V2558">
        <v>30</v>
      </c>
      <c r="W2558">
        <v>40</v>
      </c>
      <c r="X2558">
        <v>26</v>
      </c>
      <c r="Y2558">
        <v>24</v>
      </c>
      <c r="Z2558">
        <v>14</v>
      </c>
      <c r="AA2558">
        <v>3</v>
      </c>
      <c r="AB2558">
        <v>47</v>
      </c>
      <c r="AC2558">
        <v>24</v>
      </c>
      <c r="AD2558">
        <v>61</v>
      </c>
      <c r="AE2558">
        <v>65</v>
      </c>
      <c r="AF2558">
        <v>33</v>
      </c>
      <c r="AG2558">
        <v>39</v>
      </c>
      <c r="AH2558">
        <v>11</v>
      </c>
      <c r="AI2558">
        <v>71</v>
      </c>
      <c r="AJ2558">
        <v>11</v>
      </c>
      <c r="AK2558">
        <v>129</v>
      </c>
      <c r="AL2558">
        <v>1420</v>
      </c>
      <c r="AM2558">
        <v>1435</v>
      </c>
      <c r="AO2558">
        <v>21.054545454545455</v>
      </c>
      <c r="AP2558">
        <v>23.400000000000002</v>
      </c>
      <c r="AQ2558">
        <v>20.718367346938773</v>
      </c>
      <c r="AR2558">
        <v>16.656716417910445</v>
      </c>
      <c r="AS2558">
        <v>27.12</v>
      </c>
      <c r="AT2558">
        <v>20.838461538461537</v>
      </c>
      <c r="AU2558">
        <v>18.969230769230769</v>
      </c>
      <c r="AV2558">
        <v>15.023076923076925</v>
      </c>
      <c r="AW2558">
        <v>14.280000000000001</v>
      </c>
      <c r="AX2558">
        <v>20.7</v>
      </c>
      <c r="AY2558">
        <v>7.7142857142857144</v>
      </c>
      <c r="AZ2558">
        <v>15.329032258064515</v>
      </c>
      <c r="BA2558">
        <v>32.940000000000005</v>
      </c>
      <c r="BB2558">
        <v>30.678260869565221</v>
      </c>
      <c r="BC2558">
        <v>31.930434782608696</v>
      </c>
      <c r="BD2558">
        <v>36.143999999999998</v>
      </c>
      <c r="BE2558">
        <v>21.775609756097563</v>
      </c>
      <c r="BF2558">
        <v>25.328571428571429</v>
      </c>
      <c r="BG2558">
        <v>24.36</v>
      </c>
      <c r="BH2558">
        <v>27.84</v>
      </c>
      <c r="BI2558">
        <v>17.009999999999998</v>
      </c>
      <c r="BJ2558">
        <v>25.061538461538461</v>
      </c>
      <c r="BK2558">
        <v>34.5</v>
      </c>
      <c r="BL2558">
        <v>31.628571428571433</v>
      </c>
      <c r="BM2558">
        <v>40.800000000000004</v>
      </c>
      <c r="BN2558">
        <v>21.52340425531915</v>
      </c>
      <c r="BO2558">
        <v>25.95</v>
      </c>
      <c r="BP2558">
        <v>9.8557377049180328</v>
      </c>
      <c r="BQ2558">
        <v>20.215384615384615</v>
      </c>
      <c r="BR2558">
        <v>36.218181818181819</v>
      </c>
      <c r="BS2558">
        <v>33.969230769230769</v>
      </c>
      <c r="BT2558">
        <v>33.709090909090911</v>
      </c>
      <c r="BU2558">
        <v>18.101408450704227</v>
      </c>
      <c r="BV2558">
        <v>15.054545454545455</v>
      </c>
      <c r="BW2558">
        <v>15.348837209302324</v>
      </c>
      <c r="BX2558">
        <v>21.736901408450702</v>
      </c>
      <c r="BY2558">
        <v>23.670761142822176</v>
      </c>
      <c r="BZ2558">
        <v>2557</v>
      </c>
    </row>
    <row r="2559" spans="1:78" x14ac:dyDescent="0.25">
      <c r="A2559">
        <v>2558</v>
      </c>
      <c r="B2559" t="s">
        <v>2628</v>
      </c>
      <c r="C2559">
        <v>66</v>
      </c>
      <c r="D2559">
        <v>40</v>
      </c>
      <c r="E2559">
        <v>49</v>
      </c>
      <c r="F2559">
        <v>66</v>
      </c>
      <c r="G2559">
        <v>30</v>
      </c>
      <c r="H2559">
        <v>52</v>
      </c>
      <c r="I2559">
        <v>52</v>
      </c>
      <c r="J2559">
        <v>52</v>
      </c>
      <c r="K2559">
        <v>60</v>
      </c>
      <c r="L2559">
        <v>56</v>
      </c>
      <c r="M2559">
        <v>14</v>
      </c>
      <c r="N2559">
        <v>31</v>
      </c>
      <c r="O2559">
        <v>40</v>
      </c>
      <c r="P2559">
        <v>23</v>
      </c>
      <c r="Q2559">
        <v>23</v>
      </c>
      <c r="R2559">
        <v>25</v>
      </c>
      <c r="S2559">
        <v>41</v>
      </c>
      <c r="T2559">
        <v>57</v>
      </c>
      <c r="U2559">
        <v>32</v>
      </c>
      <c r="V2559">
        <v>30</v>
      </c>
      <c r="W2559">
        <v>40</v>
      </c>
      <c r="X2559">
        <v>26</v>
      </c>
      <c r="Y2559">
        <v>24</v>
      </c>
      <c r="Z2559">
        <v>14</v>
      </c>
      <c r="AA2559">
        <v>3</v>
      </c>
      <c r="AB2559">
        <v>47</v>
      </c>
      <c r="AC2559">
        <v>24</v>
      </c>
      <c r="AD2559">
        <v>61</v>
      </c>
      <c r="AE2559">
        <v>65</v>
      </c>
      <c r="AF2559">
        <v>33</v>
      </c>
      <c r="AG2559">
        <v>40</v>
      </c>
      <c r="AH2559">
        <v>11</v>
      </c>
      <c r="AI2559">
        <v>71</v>
      </c>
      <c r="AJ2559">
        <v>11</v>
      </c>
      <c r="AK2559">
        <v>126</v>
      </c>
      <c r="AL2559">
        <v>1420</v>
      </c>
      <c r="AM2559">
        <v>1435</v>
      </c>
      <c r="AO2559">
        <v>21.054545454545455</v>
      </c>
      <c r="AP2559">
        <v>23.400000000000002</v>
      </c>
      <c r="AQ2559">
        <v>20.718367346938773</v>
      </c>
      <c r="AR2559">
        <v>16.90909090909091</v>
      </c>
      <c r="AS2559">
        <v>27.12</v>
      </c>
      <c r="AT2559">
        <v>20.838461538461537</v>
      </c>
      <c r="AU2559">
        <v>18.969230769230769</v>
      </c>
      <c r="AV2559">
        <v>15.023076923076925</v>
      </c>
      <c r="AW2559">
        <v>14.280000000000001</v>
      </c>
      <c r="AX2559">
        <v>20.7</v>
      </c>
      <c r="AY2559">
        <v>7.7142857142857144</v>
      </c>
      <c r="AZ2559">
        <v>15.329032258064515</v>
      </c>
      <c r="BA2559">
        <v>32.940000000000005</v>
      </c>
      <c r="BB2559">
        <v>30.678260869565221</v>
      </c>
      <c r="BC2559">
        <v>31.930434782608696</v>
      </c>
      <c r="BD2559">
        <v>36.143999999999998</v>
      </c>
      <c r="BE2559">
        <v>21.775609756097563</v>
      </c>
      <c r="BF2559">
        <v>24.88421052631579</v>
      </c>
      <c r="BG2559">
        <v>22.837500000000002</v>
      </c>
      <c r="BH2559">
        <v>27.84</v>
      </c>
      <c r="BI2559">
        <v>17.009999999999998</v>
      </c>
      <c r="BJ2559">
        <v>25.061538461538461</v>
      </c>
      <c r="BK2559">
        <v>34.5</v>
      </c>
      <c r="BL2559">
        <v>31.628571428571433</v>
      </c>
      <c r="BM2559">
        <v>40.800000000000004</v>
      </c>
      <c r="BN2559">
        <v>21.52340425531915</v>
      </c>
      <c r="BO2559">
        <v>25.95</v>
      </c>
      <c r="BP2559">
        <v>9.8557377049180328</v>
      </c>
      <c r="BQ2559">
        <v>20.215384615384615</v>
      </c>
      <c r="BR2559">
        <v>36.218181818181819</v>
      </c>
      <c r="BS2559">
        <v>33.119999999999997</v>
      </c>
      <c r="BT2559">
        <v>33.709090909090911</v>
      </c>
      <c r="BU2559">
        <v>18.101408450704227</v>
      </c>
      <c r="BV2559">
        <v>15.054545454545455</v>
      </c>
      <c r="BW2559">
        <v>15.714285714285714</v>
      </c>
      <c r="BX2559">
        <v>21.736901408450702</v>
      </c>
      <c r="BY2559">
        <v>23.610412431770293</v>
      </c>
      <c r="BZ2559">
        <v>2558</v>
      </c>
    </row>
    <row r="2560" spans="1:78" x14ac:dyDescent="0.25">
      <c r="A2560">
        <v>2559</v>
      </c>
      <c r="B2560" t="s">
        <v>2629</v>
      </c>
      <c r="C2560">
        <v>66</v>
      </c>
      <c r="D2560">
        <v>40</v>
      </c>
      <c r="E2560">
        <v>49</v>
      </c>
      <c r="F2560">
        <v>67</v>
      </c>
      <c r="G2560">
        <v>30</v>
      </c>
      <c r="H2560">
        <v>51</v>
      </c>
      <c r="I2560">
        <v>54</v>
      </c>
      <c r="J2560">
        <v>53</v>
      </c>
      <c r="K2560">
        <v>59</v>
      </c>
      <c r="L2560">
        <v>56</v>
      </c>
      <c r="M2560">
        <v>14</v>
      </c>
      <c r="N2560">
        <v>31</v>
      </c>
      <c r="O2560">
        <v>40</v>
      </c>
      <c r="P2560">
        <v>23</v>
      </c>
      <c r="Q2560">
        <v>23</v>
      </c>
      <c r="R2560">
        <v>25</v>
      </c>
      <c r="S2560">
        <v>41</v>
      </c>
      <c r="T2560">
        <v>57</v>
      </c>
      <c r="U2560">
        <v>32</v>
      </c>
      <c r="V2560">
        <v>30</v>
      </c>
      <c r="W2560">
        <v>40</v>
      </c>
      <c r="X2560">
        <v>26</v>
      </c>
      <c r="Y2560">
        <v>24</v>
      </c>
      <c r="Z2560">
        <v>14</v>
      </c>
      <c r="AA2560">
        <v>3</v>
      </c>
      <c r="AB2560">
        <v>47</v>
      </c>
      <c r="AC2560">
        <v>24</v>
      </c>
      <c r="AD2560">
        <v>61</v>
      </c>
      <c r="AE2560">
        <v>64</v>
      </c>
      <c r="AF2560">
        <v>33</v>
      </c>
      <c r="AG2560">
        <v>40</v>
      </c>
      <c r="AH2560">
        <v>11</v>
      </c>
      <c r="AI2560">
        <v>66</v>
      </c>
      <c r="AJ2560">
        <v>7</v>
      </c>
      <c r="AK2560">
        <v>112</v>
      </c>
      <c r="AL2560">
        <v>1413</v>
      </c>
      <c r="AM2560">
        <v>1413</v>
      </c>
      <c r="AO2560">
        <v>21.054545454545455</v>
      </c>
      <c r="AP2560">
        <v>23.400000000000002</v>
      </c>
      <c r="AQ2560">
        <v>20.718367346938773</v>
      </c>
      <c r="AR2560">
        <v>16.656716417910445</v>
      </c>
      <c r="AS2560">
        <v>27.12</v>
      </c>
      <c r="AT2560">
        <v>21.247058823529414</v>
      </c>
      <c r="AU2560">
        <v>18.266666666666669</v>
      </c>
      <c r="AV2560">
        <v>14.739622641509435</v>
      </c>
      <c r="AW2560">
        <v>14.522033898305084</v>
      </c>
      <c r="AX2560">
        <v>20.7</v>
      </c>
      <c r="AY2560">
        <v>7.7142857142857144</v>
      </c>
      <c r="AZ2560">
        <v>15.329032258064515</v>
      </c>
      <c r="BA2560">
        <v>32.940000000000005</v>
      </c>
      <c r="BB2560">
        <v>30.678260869565221</v>
      </c>
      <c r="BC2560">
        <v>31.930434782608696</v>
      </c>
      <c r="BD2560">
        <v>36.143999999999998</v>
      </c>
      <c r="BE2560">
        <v>21.775609756097563</v>
      </c>
      <c r="BF2560">
        <v>24.88421052631579</v>
      </c>
      <c r="BG2560">
        <v>22.837500000000002</v>
      </c>
      <c r="BH2560">
        <v>27.84</v>
      </c>
      <c r="BI2560">
        <v>17.009999999999998</v>
      </c>
      <c r="BJ2560">
        <v>25.061538461538461</v>
      </c>
      <c r="BK2560">
        <v>34.5</v>
      </c>
      <c r="BL2560">
        <v>31.628571428571433</v>
      </c>
      <c r="BM2560">
        <v>40.800000000000004</v>
      </c>
      <c r="BN2560">
        <v>21.52340425531915</v>
      </c>
      <c r="BO2560">
        <v>25.95</v>
      </c>
      <c r="BP2560">
        <v>9.8557377049180328</v>
      </c>
      <c r="BQ2560">
        <v>20.53125</v>
      </c>
      <c r="BR2560">
        <v>36.218181818181819</v>
      </c>
      <c r="BS2560">
        <v>33.119999999999997</v>
      </c>
      <c r="BT2560">
        <v>33.709090909090911</v>
      </c>
      <c r="BU2560">
        <v>19.472727272727273</v>
      </c>
      <c r="BV2560">
        <v>23.657142857142858</v>
      </c>
      <c r="BW2560">
        <v>17.678571428571427</v>
      </c>
      <c r="BX2560">
        <v>21.844585987261148</v>
      </c>
      <c r="BY2560">
        <v>23.83542665189589</v>
      </c>
      <c r="BZ2560">
        <v>2559</v>
      </c>
    </row>
    <row r="2561" spans="1:78" x14ac:dyDescent="0.25">
      <c r="A2561">
        <v>2560</v>
      </c>
      <c r="B2561" t="s">
        <v>2630</v>
      </c>
      <c r="C2561">
        <v>66</v>
      </c>
      <c r="D2561">
        <v>40</v>
      </c>
      <c r="E2561">
        <v>49</v>
      </c>
      <c r="F2561">
        <v>66</v>
      </c>
      <c r="G2561">
        <v>30</v>
      </c>
      <c r="H2561">
        <v>51</v>
      </c>
      <c r="I2561">
        <v>53</v>
      </c>
      <c r="J2561">
        <v>53</v>
      </c>
      <c r="K2561">
        <v>60</v>
      </c>
      <c r="L2561">
        <v>56</v>
      </c>
      <c r="M2561">
        <v>14</v>
      </c>
      <c r="N2561">
        <v>31</v>
      </c>
      <c r="O2561">
        <v>40</v>
      </c>
      <c r="P2561">
        <v>23</v>
      </c>
      <c r="Q2561">
        <v>23</v>
      </c>
      <c r="R2561">
        <v>25</v>
      </c>
      <c r="S2561">
        <v>41</v>
      </c>
      <c r="T2561">
        <v>57</v>
      </c>
      <c r="U2561">
        <v>32</v>
      </c>
      <c r="V2561">
        <v>29</v>
      </c>
      <c r="W2561">
        <v>40</v>
      </c>
      <c r="X2561">
        <v>26</v>
      </c>
      <c r="Y2561">
        <v>24</v>
      </c>
      <c r="Z2561">
        <v>14</v>
      </c>
      <c r="AA2561">
        <v>3</v>
      </c>
      <c r="AB2561">
        <v>47</v>
      </c>
      <c r="AC2561">
        <v>24</v>
      </c>
      <c r="AD2561">
        <v>61</v>
      </c>
      <c r="AE2561">
        <v>65</v>
      </c>
      <c r="AF2561">
        <v>33</v>
      </c>
      <c r="AG2561">
        <v>40</v>
      </c>
      <c r="AH2561">
        <v>11</v>
      </c>
      <c r="AI2561">
        <v>66</v>
      </c>
      <c r="AJ2561">
        <v>7</v>
      </c>
      <c r="AK2561">
        <v>114</v>
      </c>
      <c r="AL2561">
        <v>1412</v>
      </c>
      <c r="AM2561">
        <v>1414</v>
      </c>
      <c r="AO2561">
        <v>21.054545454545455</v>
      </c>
      <c r="AP2561">
        <v>23.400000000000002</v>
      </c>
      <c r="AQ2561">
        <v>20.718367346938773</v>
      </c>
      <c r="AR2561">
        <v>16.90909090909091</v>
      </c>
      <c r="AS2561">
        <v>27.12</v>
      </c>
      <c r="AT2561">
        <v>21.247058823529414</v>
      </c>
      <c r="AU2561">
        <v>18.611320754716981</v>
      </c>
      <c r="AV2561">
        <v>14.739622641509435</v>
      </c>
      <c r="AW2561">
        <v>14.280000000000001</v>
      </c>
      <c r="AX2561">
        <v>20.7</v>
      </c>
      <c r="AY2561">
        <v>7.7142857142857144</v>
      </c>
      <c r="AZ2561">
        <v>15.329032258064515</v>
      </c>
      <c r="BA2561">
        <v>32.940000000000005</v>
      </c>
      <c r="BB2561">
        <v>30.678260869565221</v>
      </c>
      <c r="BC2561">
        <v>31.930434782608696</v>
      </c>
      <c r="BD2561">
        <v>36.143999999999998</v>
      </c>
      <c r="BE2561">
        <v>21.775609756097563</v>
      </c>
      <c r="BF2561">
        <v>24.88421052631579</v>
      </c>
      <c r="BG2561">
        <v>22.837500000000002</v>
      </c>
      <c r="BH2561">
        <v>28.8</v>
      </c>
      <c r="BI2561">
        <v>17.009999999999998</v>
      </c>
      <c r="BJ2561">
        <v>25.061538461538461</v>
      </c>
      <c r="BK2561">
        <v>34.5</v>
      </c>
      <c r="BL2561">
        <v>31.628571428571433</v>
      </c>
      <c r="BM2561">
        <v>40.800000000000004</v>
      </c>
      <c r="BN2561">
        <v>21.52340425531915</v>
      </c>
      <c r="BO2561">
        <v>25.95</v>
      </c>
      <c r="BP2561">
        <v>9.8557377049180328</v>
      </c>
      <c r="BQ2561">
        <v>20.215384615384615</v>
      </c>
      <c r="BR2561">
        <v>36.218181818181819</v>
      </c>
      <c r="BS2561">
        <v>33.119999999999997</v>
      </c>
      <c r="BT2561">
        <v>33.709090909090911</v>
      </c>
      <c r="BU2561">
        <v>19.472727272727273</v>
      </c>
      <c r="BV2561">
        <v>23.657142857142858</v>
      </c>
      <c r="BW2561">
        <v>17.368421052631582</v>
      </c>
      <c r="BX2561">
        <v>21.860056657223794</v>
      </c>
      <c r="BY2561">
        <v>23.8414814305807</v>
      </c>
      <c r="BZ2561">
        <v>2560</v>
      </c>
    </row>
    <row r="2562" spans="1:78" x14ac:dyDescent="0.25">
      <c r="A2562">
        <v>2561</v>
      </c>
      <c r="B2562" t="s">
        <v>2631</v>
      </c>
      <c r="C2562">
        <v>66</v>
      </c>
      <c r="D2562">
        <v>40</v>
      </c>
      <c r="E2562">
        <v>49</v>
      </c>
      <c r="F2562">
        <v>66</v>
      </c>
      <c r="G2562">
        <v>30</v>
      </c>
      <c r="H2562">
        <v>51</v>
      </c>
      <c r="I2562">
        <v>53</v>
      </c>
      <c r="J2562">
        <v>53</v>
      </c>
      <c r="K2562">
        <v>60</v>
      </c>
      <c r="L2562">
        <v>56</v>
      </c>
      <c r="M2562">
        <v>14</v>
      </c>
      <c r="N2562">
        <v>31</v>
      </c>
      <c r="O2562">
        <v>40</v>
      </c>
      <c r="P2562">
        <v>23</v>
      </c>
      <c r="Q2562">
        <v>23</v>
      </c>
      <c r="R2562">
        <v>25</v>
      </c>
      <c r="S2562">
        <v>41</v>
      </c>
      <c r="T2562">
        <v>57</v>
      </c>
      <c r="U2562">
        <v>32</v>
      </c>
      <c r="V2562">
        <v>29</v>
      </c>
      <c r="W2562">
        <v>41</v>
      </c>
      <c r="X2562">
        <v>26</v>
      </c>
      <c r="Y2562">
        <v>24</v>
      </c>
      <c r="Z2562">
        <v>14</v>
      </c>
      <c r="AA2562">
        <v>3</v>
      </c>
      <c r="AB2562">
        <v>47</v>
      </c>
      <c r="AC2562">
        <v>24</v>
      </c>
      <c r="AD2562">
        <v>61</v>
      </c>
      <c r="AE2562">
        <v>65</v>
      </c>
      <c r="AF2562">
        <v>33</v>
      </c>
      <c r="AG2562">
        <v>40</v>
      </c>
      <c r="AH2562">
        <v>11</v>
      </c>
      <c r="AI2562">
        <v>71</v>
      </c>
      <c r="AJ2562">
        <v>7</v>
      </c>
      <c r="AK2562">
        <v>114</v>
      </c>
      <c r="AL2562">
        <v>1413</v>
      </c>
      <c r="AM2562">
        <v>1420</v>
      </c>
      <c r="AO2562">
        <v>21.054545454545455</v>
      </c>
      <c r="AP2562">
        <v>23.400000000000002</v>
      </c>
      <c r="AQ2562">
        <v>20.718367346938773</v>
      </c>
      <c r="AR2562">
        <v>16.90909090909091</v>
      </c>
      <c r="AS2562">
        <v>27.12</v>
      </c>
      <c r="AT2562">
        <v>21.247058823529414</v>
      </c>
      <c r="AU2562">
        <v>18.611320754716981</v>
      </c>
      <c r="AV2562">
        <v>14.739622641509435</v>
      </c>
      <c r="AW2562">
        <v>14.280000000000001</v>
      </c>
      <c r="AX2562">
        <v>20.7</v>
      </c>
      <c r="AY2562">
        <v>7.7142857142857144</v>
      </c>
      <c r="AZ2562">
        <v>15.329032258064515</v>
      </c>
      <c r="BA2562">
        <v>32.940000000000005</v>
      </c>
      <c r="BB2562">
        <v>30.678260869565221</v>
      </c>
      <c r="BC2562">
        <v>31.930434782608696</v>
      </c>
      <c r="BD2562">
        <v>36.143999999999998</v>
      </c>
      <c r="BE2562">
        <v>21.775609756097563</v>
      </c>
      <c r="BF2562">
        <v>24.88421052631579</v>
      </c>
      <c r="BG2562">
        <v>22.837500000000002</v>
      </c>
      <c r="BH2562">
        <v>28.8</v>
      </c>
      <c r="BI2562">
        <v>16.595121951219511</v>
      </c>
      <c r="BJ2562">
        <v>25.061538461538461</v>
      </c>
      <c r="BK2562">
        <v>34.5</v>
      </c>
      <c r="BL2562">
        <v>31.628571428571433</v>
      </c>
      <c r="BM2562">
        <v>40.800000000000004</v>
      </c>
      <c r="BN2562">
        <v>21.52340425531915</v>
      </c>
      <c r="BO2562">
        <v>25.95</v>
      </c>
      <c r="BP2562">
        <v>9.8557377049180328</v>
      </c>
      <c r="BQ2562">
        <v>20.215384615384615</v>
      </c>
      <c r="BR2562">
        <v>36.218181818181819</v>
      </c>
      <c r="BS2562">
        <v>33.119999999999997</v>
      </c>
      <c r="BT2562">
        <v>33.709090909090911</v>
      </c>
      <c r="BU2562">
        <v>18.101408450704227</v>
      </c>
      <c r="BV2562">
        <v>23.657142857142858</v>
      </c>
      <c r="BW2562">
        <v>17.368421052631582</v>
      </c>
      <c r="BX2562">
        <v>21.844585987261148</v>
      </c>
      <c r="BY2562">
        <v>23.775237813752881</v>
      </c>
      <c r="BZ2562">
        <v>2561</v>
      </c>
    </row>
    <row r="2563" spans="1:78" x14ac:dyDescent="0.25">
      <c r="A2563">
        <v>2562</v>
      </c>
      <c r="B2563" t="s">
        <v>2632</v>
      </c>
      <c r="C2563">
        <v>66</v>
      </c>
      <c r="D2563">
        <v>40</v>
      </c>
      <c r="E2563">
        <v>49</v>
      </c>
      <c r="F2563">
        <v>68</v>
      </c>
      <c r="G2563">
        <v>30</v>
      </c>
      <c r="H2563">
        <v>51</v>
      </c>
      <c r="I2563">
        <v>53</v>
      </c>
      <c r="J2563">
        <v>53</v>
      </c>
      <c r="K2563">
        <v>60</v>
      </c>
      <c r="L2563">
        <v>57</v>
      </c>
      <c r="M2563">
        <v>14</v>
      </c>
      <c r="N2563">
        <v>31</v>
      </c>
      <c r="O2563">
        <v>40</v>
      </c>
      <c r="P2563">
        <v>23</v>
      </c>
      <c r="Q2563">
        <v>23</v>
      </c>
      <c r="R2563">
        <v>25</v>
      </c>
      <c r="S2563">
        <v>40</v>
      </c>
      <c r="T2563">
        <v>57</v>
      </c>
      <c r="U2563">
        <v>32</v>
      </c>
      <c r="V2563">
        <v>30</v>
      </c>
      <c r="W2563">
        <v>41</v>
      </c>
      <c r="X2563">
        <v>26</v>
      </c>
      <c r="Y2563">
        <v>24</v>
      </c>
      <c r="Z2563">
        <v>14</v>
      </c>
      <c r="AA2563">
        <v>3</v>
      </c>
      <c r="AB2563">
        <v>47</v>
      </c>
      <c r="AC2563">
        <v>25</v>
      </c>
      <c r="AD2563">
        <v>61</v>
      </c>
      <c r="AE2563">
        <v>64</v>
      </c>
      <c r="AF2563">
        <v>34</v>
      </c>
      <c r="AG2563">
        <v>40</v>
      </c>
      <c r="AH2563">
        <v>11</v>
      </c>
      <c r="AI2563">
        <v>67</v>
      </c>
      <c r="AJ2563">
        <v>7</v>
      </c>
      <c r="AK2563">
        <v>113</v>
      </c>
      <c r="AL2563">
        <v>1418</v>
      </c>
      <c r="AM2563">
        <v>1419</v>
      </c>
      <c r="AO2563">
        <v>21.054545454545455</v>
      </c>
      <c r="AP2563">
        <v>23.400000000000002</v>
      </c>
      <c r="AQ2563">
        <v>20.718367346938773</v>
      </c>
      <c r="AR2563">
        <v>16.411764705882351</v>
      </c>
      <c r="AS2563">
        <v>27.12</v>
      </c>
      <c r="AT2563">
        <v>21.247058823529414</v>
      </c>
      <c r="AU2563">
        <v>18.611320754716981</v>
      </c>
      <c r="AV2563">
        <v>14.739622641509435</v>
      </c>
      <c r="AW2563">
        <v>14.280000000000001</v>
      </c>
      <c r="AX2563">
        <v>20.336842105263159</v>
      </c>
      <c r="AY2563">
        <v>7.7142857142857144</v>
      </c>
      <c r="AZ2563">
        <v>15.329032258064515</v>
      </c>
      <c r="BA2563">
        <v>32.940000000000005</v>
      </c>
      <c r="BB2563">
        <v>30.678260869565221</v>
      </c>
      <c r="BC2563">
        <v>31.930434782608696</v>
      </c>
      <c r="BD2563">
        <v>36.143999999999998</v>
      </c>
      <c r="BE2563">
        <v>22.32</v>
      </c>
      <c r="BF2563">
        <v>24.88421052631579</v>
      </c>
      <c r="BG2563">
        <v>22.837500000000002</v>
      </c>
      <c r="BH2563">
        <v>27.84</v>
      </c>
      <c r="BI2563">
        <v>16.595121951219511</v>
      </c>
      <c r="BJ2563">
        <v>25.061538461538461</v>
      </c>
      <c r="BK2563">
        <v>34.5</v>
      </c>
      <c r="BL2563">
        <v>31.628571428571433</v>
      </c>
      <c r="BM2563">
        <v>40.800000000000004</v>
      </c>
      <c r="BN2563">
        <v>21.52340425531915</v>
      </c>
      <c r="BO2563">
        <v>24.911999999999999</v>
      </c>
      <c r="BP2563">
        <v>9.8557377049180328</v>
      </c>
      <c r="BQ2563">
        <v>20.53125</v>
      </c>
      <c r="BR2563">
        <v>35.152941176470591</v>
      </c>
      <c r="BS2563">
        <v>33.119999999999997</v>
      </c>
      <c r="BT2563">
        <v>33.709090909090911</v>
      </c>
      <c r="BU2563">
        <v>19.182089552238804</v>
      </c>
      <c r="BV2563">
        <v>23.657142857142858</v>
      </c>
      <c r="BW2563">
        <v>17.522123893805311</v>
      </c>
      <c r="BX2563">
        <v>21.767559943582508</v>
      </c>
      <c r="BY2563">
        <v>23.739499244079187</v>
      </c>
      <c r="BZ2563">
        <v>2562</v>
      </c>
    </row>
    <row r="2564" spans="1:78" x14ac:dyDescent="0.25">
      <c r="A2564">
        <v>2563</v>
      </c>
      <c r="B2564" t="s">
        <v>2633</v>
      </c>
      <c r="C2564">
        <v>66</v>
      </c>
      <c r="D2564">
        <v>40</v>
      </c>
      <c r="E2564">
        <v>49</v>
      </c>
      <c r="F2564">
        <v>67</v>
      </c>
      <c r="G2564">
        <v>30</v>
      </c>
      <c r="H2564">
        <v>51</v>
      </c>
      <c r="I2564">
        <v>53</v>
      </c>
      <c r="J2564">
        <v>53</v>
      </c>
      <c r="K2564">
        <v>60</v>
      </c>
      <c r="L2564">
        <v>57</v>
      </c>
      <c r="M2564">
        <v>14</v>
      </c>
      <c r="N2564">
        <v>31</v>
      </c>
      <c r="O2564">
        <v>39</v>
      </c>
      <c r="P2564">
        <v>22</v>
      </c>
      <c r="Q2564">
        <v>23</v>
      </c>
      <c r="R2564">
        <v>25</v>
      </c>
      <c r="S2564">
        <v>41</v>
      </c>
      <c r="T2564">
        <v>57</v>
      </c>
      <c r="U2564">
        <v>32</v>
      </c>
      <c r="V2564">
        <v>30</v>
      </c>
      <c r="W2564">
        <v>39</v>
      </c>
      <c r="X2564">
        <v>26</v>
      </c>
      <c r="Y2564">
        <v>24</v>
      </c>
      <c r="Z2564">
        <v>14</v>
      </c>
      <c r="AA2564">
        <v>3</v>
      </c>
      <c r="AB2564">
        <v>47</v>
      </c>
      <c r="AC2564">
        <v>25</v>
      </c>
      <c r="AD2564">
        <v>61</v>
      </c>
      <c r="AE2564">
        <v>90</v>
      </c>
      <c r="AF2564">
        <v>34</v>
      </c>
      <c r="AG2564">
        <v>39</v>
      </c>
      <c r="AH2564">
        <v>11</v>
      </c>
      <c r="AI2564">
        <v>66</v>
      </c>
      <c r="AJ2564">
        <v>7</v>
      </c>
      <c r="AK2564">
        <v>114</v>
      </c>
      <c r="AL2564">
        <v>1433</v>
      </c>
      <c r="AM2564">
        <v>1440</v>
      </c>
      <c r="AO2564">
        <v>21.054545454545455</v>
      </c>
      <c r="AP2564">
        <v>23.400000000000002</v>
      </c>
      <c r="AQ2564">
        <v>20.718367346938773</v>
      </c>
      <c r="AR2564">
        <v>16.656716417910445</v>
      </c>
      <c r="AS2564">
        <v>27.12</v>
      </c>
      <c r="AT2564">
        <v>21.247058823529414</v>
      </c>
      <c r="AU2564">
        <v>18.611320754716981</v>
      </c>
      <c r="AV2564">
        <v>14.739622641509435</v>
      </c>
      <c r="AW2564">
        <v>14.280000000000001</v>
      </c>
      <c r="AX2564">
        <v>20.336842105263159</v>
      </c>
      <c r="AY2564">
        <v>7.7142857142857144</v>
      </c>
      <c r="AZ2564">
        <v>15.329032258064515</v>
      </c>
      <c r="BA2564">
        <v>33.784615384615385</v>
      </c>
      <c r="BB2564">
        <v>32.072727272727271</v>
      </c>
      <c r="BC2564">
        <v>31.930434782608696</v>
      </c>
      <c r="BD2564">
        <v>36.143999999999998</v>
      </c>
      <c r="BE2564">
        <v>21.775609756097563</v>
      </c>
      <c r="BF2564">
        <v>24.88421052631579</v>
      </c>
      <c r="BG2564">
        <v>22.837500000000002</v>
      </c>
      <c r="BH2564">
        <v>27.84</v>
      </c>
      <c r="BI2564">
        <v>17.446153846153845</v>
      </c>
      <c r="BJ2564">
        <v>25.061538461538461</v>
      </c>
      <c r="BK2564">
        <v>34.5</v>
      </c>
      <c r="BL2564">
        <v>31.628571428571433</v>
      </c>
      <c r="BM2564">
        <v>40.800000000000004</v>
      </c>
      <c r="BN2564">
        <v>21.52340425531915</v>
      </c>
      <c r="BO2564">
        <v>24.911999999999999</v>
      </c>
      <c r="BP2564">
        <v>9.8557377049180328</v>
      </c>
      <c r="BQ2564">
        <v>14.6</v>
      </c>
      <c r="BR2564">
        <v>35.152941176470591</v>
      </c>
      <c r="BS2564">
        <v>33.969230769230769</v>
      </c>
      <c r="BT2564">
        <v>33.709090909090911</v>
      </c>
      <c r="BU2564">
        <v>19.472727272727273</v>
      </c>
      <c r="BV2564">
        <v>23.657142857142858</v>
      </c>
      <c r="BW2564">
        <v>17.368421052631582</v>
      </c>
      <c r="BX2564">
        <v>21.539706908583391</v>
      </c>
      <c r="BY2564">
        <v>23.605495010444738</v>
      </c>
      <c r="BZ2564">
        <v>2563</v>
      </c>
    </row>
    <row r="2565" spans="1:78" x14ac:dyDescent="0.25">
      <c r="A2565">
        <v>2564</v>
      </c>
      <c r="B2565" t="s">
        <v>2634</v>
      </c>
      <c r="C2565">
        <v>66</v>
      </c>
      <c r="D2565">
        <v>40</v>
      </c>
      <c r="E2565">
        <v>49</v>
      </c>
      <c r="F2565">
        <v>67</v>
      </c>
      <c r="G2565">
        <v>30</v>
      </c>
      <c r="H2565">
        <v>50</v>
      </c>
      <c r="I2565">
        <v>53</v>
      </c>
      <c r="J2565">
        <v>53</v>
      </c>
      <c r="K2565">
        <v>60</v>
      </c>
      <c r="L2565">
        <v>57</v>
      </c>
      <c r="M2565">
        <v>14</v>
      </c>
      <c r="N2565">
        <v>31</v>
      </c>
      <c r="O2565">
        <v>39</v>
      </c>
      <c r="P2565">
        <v>22</v>
      </c>
      <c r="Q2565">
        <v>23</v>
      </c>
      <c r="R2565">
        <v>25</v>
      </c>
      <c r="S2565">
        <v>41</v>
      </c>
      <c r="T2565">
        <v>57</v>
      </c>
      <c r="U2565">
        <v>30</v>
      </c>
      <c r="V2565">
        <v>29</v>
      </c>
      <c r="W2565">
        <v>39</v>
      </c>
      <c r="X2565">
        <v>26</v>
      </c>
      <c r="Y2565">
        <v>24</v>
      </c>
      <c r="Z2565">
        <v>14</v>
      </c>
      <c r="AA2565">
        <v>3</v>
      </c>
      <c r="AB2565">
        <v>47</v>
      </c>
      <c r="AC2565">
        <v>24</v>
      </c>
      <c r="AD2565">
        <v>61</v>
      </c>
      <c r="AE2565">
        <v>90</v>
      </c>
      <c r="AF2565">
        <v>34</v>
      </c>
      <c r="AG2565">
        <v>39</v>
      </c>
      <c r="AH2565">
        <v>11</v>
      </c>
      <c r="AI2565">
        <v>66</v>
      </c>
      <c r="AJ2565">
        <v>6</v>
      </c>
      <c r="AK2565">
        <v>111</v>
      </c>
      <c r="AL2565">
        <v>1429</v>
      </c>
      <c r="AM2565">
        <v>1431</v>
      </c>
      <c r="AO2565">
        <v>21.054545454545455</v>
      </c>
      <c r="AP2565">
        <v>23.400000000000002</v>
      </c>
      <c r="AQ2565">
        <v>20.718367346938773</v>
      </c>
      <c r="AR2565">
        <v>16.656716417910445</v>
      </c>
      <c r="AS2565">
        <v>27.12</v>
      </c>
      <c r="AT2565">
        <v>21.672000000000001</v>
      </c>
      <c r="AU2565">
        <v>18.611320754716981</v>
      </c>
      <c r="AV2565">
        <v>14.739622641509435</v>
      </c>
      <c r="AW2565">
        <v>14.280000000000001</v>
      </c>
      <c r="AX2565">
        <v>20.336842105263159</v>
      </c>
      <c r="AY2565">
        <v>7.7142857142857144</v>
      </c>
      <c r="AZ2565">
        <v>15.329032258064515</v>
      </c>
      <c r="BA2565">
        <v>33.784615384615385</v>
      </c>
      <c r="BB2565">
        <v>32.072727272727271</v>
      </c>
      <c r="BC2565">
        <v>31.930434782608696</v>
      </c>
      <c r="BD2565">
        <v>36.143999999999998</v>
      </c>
      <c r="BE2565">
        <v>21.775609756097563</v>
      </c>
      <c r="BF2565">
        <v>24.88421052631579</v>
      </c>
      <c r="BG2565">
        <v>24.36</v>
      </c>
      <c r="BH2565">
        <v>28.8</v>
      </c>
      <c r="BI2565">
        <v>17.446153846153845</v>
      </c>
      <c r="BJ2565">
        <v>25.061538461538461</v>
      </c>
      <c r="BK2565">
        <v>34.5</v>
      </c>
      <c r="BL2565">
        <v>31.628571428571433</v>
      </c>
      <c r="BM2565">
        <v>40.800000000000004</v>
      </c>
      <c r="BN2565">
        <v>21.52340425531915</v>
      </c>
      <c r="BO2565">
        <v>25.95</v>
      </c>
      <c r="BP2565">
        <v>9.8557377049180328</v>
      </c>
      <c r="BQ2565">
        <v>14.6</v>
      </c>
      <c r="BR2565">
        <v>35.152941176470591</v>
      </c>
      <c r="BS2565">
        <v>33.969230769230769</v>
      </c>
      <c r="BT2565">
        <v>33.709090909090911</v>
      </c>
      <c r="BU2565">
        <v>19.472727272727273</v>
      </c>
      <c r="BV2565">
        <v>27.6</v>
      </c>
      <c r="BW2565">
        <v>17.837837837837839</v>
      </c>
      <c r="BX2565">
        <v>21.6</v>
      </c>
      <c r="BY2565">
        <v>23.754645868218532</v>
      </c>
      <c r="BZ2565">
        <v>2564</v>
      </c>
    </row>
    <row r="2566" spans="1:78" x14ac:dyDescent="0.25">
      <c r="A2566">
        <v>2565</v>
      </c>
      <c r="B2566" t="s">
        <v>2635</v>
      </c>
      <c r="C2566">
        <v>64</v>
      </c>
      <c r="D2566">
        <v>39</v>
      </c>
      <c r="E2566">
        <v>49</v>
      </c>
      <c r="F2566">
        <v>66</v>
      </c>
      <c r="G2566">
        <v>30</v>
      </c>
      <c r="H2566">
        <v>50</v>
      </c>
      <c r="I2566">
        <v>52</v>
      </c>
      <c r="J2566">
        <v>53</v>
      </c>
      <c r="K2566">
        <v>60</v>
      </c>
      <c r="L2566">
        <v>57</v>
      </c>
      <c r="M2566">
        <v>14</v>
      </c>
      <c r="N2566">
        <v>31</v>
      </c>
      <c r="O2566">
        <v>39</v>
      </c>
      <c r="P2566">
        <v>22</v>
      </c>
      <c r="Q2566">
        <v>23</v>
      </c>
      <c r="R2566">
        <v>25</v>
      </c>
      <c r="S2566">
        <v>41</v>
      </c>
      <c r="T2566">
        <v>57</v>
      </c>
      <c r="U2566">
        <v>30</v>
      </c>
      <c r="V2566">
        <v>30</v>
      </c>
      <c r="W2566">
        <v>39</v>
      </c>
      <c r="X2566">
        <v>26</v>
      </c>
      <c r="Y2566">
        <v>24</v>
      </c>
      <c r="Z2566">
        <v>14</v>
      </c>
      <c r="AA2566">
        <v>3</v>
      </c>
      <c r="AB2566">
        <v>57</v>
      </c>
      <c r="AC2566">
        <v>24</v>
      </c>
      <c r="AD2566">
        <v>61</v>
      </c>
      <c r="AE2566">
        <v>90</v>
      </c>
      <c r="AF2566">
        <v>34</v>
      </c>
      <c r="AG2566">
        <v>39</v>
      </c>
      <c r="AH2566">
        <v>11</v>
      </c>
      <c r="AI2566">
        <v>66</v>
      </c>
      <c r="AJ2566">
        <v>6</v>
      </c>
      <c r="AK2566">
        <v>110</v>
      </c>
      <c r="AL2566">
        <v>1429</v>
      </c>
      <c r="AM2566">
        <v>1436</v>
      </c>
      <c r="AO2566">
        <v>21.712500000000002</v>
      </c>
      <c r="AP2566">
        <v>24</v>
      </c>
      <c r="AQ2566">
        <v>20.718367346938773</v>
      </c>
      <c r="AR2566">
        <v>16.90909090909091</v>
      </c>
      <c r="AS2566">
        <v>27.12</v>
      </c>
      <c r="AT2566">
        <v>21.672000000000001</v>
      </c>
      <c r="AU2566">
        <v>18.969230769230769</v>
      </c>
      <c r="AV2566">
        <v>14.739622641509435</v>
      </c>
      <c r="AW2566">
        <v>14.280000000000001</v>
      </c>
      <c r="AX2566">
        <v>20.336842105263159</v>
      </c>
      <c r="AY2566">
        <v>7.7142857142857144</v>
      </c>
      <c r="AZ2566">
        <v>15.329032258064515</v>
      </c>
      <c r="BA2566">
        <v>33.784615384615385</v>
      </c>
      <c r="BB2566">
        <v>32.072727272727271</v>
      </c>
      <c r="BC2566">
        <v>31.930434782608696</v>
      </c>
      <c r="BD2566">
        <v>36.143999999999998</v>
      </c>
      <c r="BE2566">
        <v>21.775609756097563</v>
      </c>
      <c r="BF2566">
        <v>24.88421052631579</v>
      </c>
      <c r="BG2566">
        <v>24.36</v>
      </c>
      <c r="BH2566">
        <v>27.84</v>
      </c>
      <c r="BI2566">
        <v>17.446153846153845</v>
      </c>
      <c r="BJ2566">
        <v>25.061538461538461</v>
      </c>
      <c r="BK2566">
        <v>34.5</v>
      </c>
      <c r="BL2566">
        <v>31.628571428571433</v>
      </c>
      <c r="BM2566">
        <v>40.800000000000004</v>
      </c>
      <c r="BN2566">
        <v>17.747368421052631</v>
      </c>
      <c r="BO2566">
        <v>25.95</v>
      </c>
      <c r="BP2566">
        <v>9.8557377049180328</v>
      </c>
      <c r="BQ2566">
        <v>14.6</v>
      </c>
      <c r="BR2566">
        <v>35.152941176470591</v>
      </c>
      <c r="BS2566">
        <v>33.969230769230769</v>
      </c>
      <c r="BT2566">
        <v>33.709090909090911</v>
      </c>
      <c r="BU2566">
        <v>19.472727272727273</v>
      </c>
      <c r="BV2566">
        <v>27.6</v>
      </c>
      <c r="BW2566">
        <v>18</v>
      </c>
      <c r="BX2566">
        <v>21.6</v>
      </c>
      <c r="BY2566">
        <v>23.683696137701677</v>
      </c>
      <c r="BZ2566">
        <v>2565</v>
      </c>
    </row>
    <row r="2567" spans="1:78" x14ac:dyDescent="0.25">
      <c r="A2567">
        <v>2566</v>
      </c>
      <c r="B2567" t="s">
        <v>2636</v>
      </c>
      <c r="C2567">
        <v>64</v>
      </c>
      <c r="D2567">
        <v>39</v>
      </c>
      <c r="E2567">
        <v>48</v>
      </c>
      <c r="F2567">
        <v>66</v>
      </c>
      <c r="G2567">
        <v>30</v>
      </c>
      <c r="H2567">
        <v>50</v>
      </c>
      <c r="I2567">
        <v>52</v>
      </c>
      <c r="J2567">
        <v>53</v>
      </c>
      <c r="K2567">
        <v>60</v>
      </c>
      <c r="L2567">
        <v>57</v>
      </c>
      <c r="M2567">
        <v>14</v>
      </c>
      <c r="N2567">
        <v>31</v>
      </c>
      <c r="O2567">
        <v>39</v>
      </c>
      <c r="P2567">
        <v>22</v>
      </c>
      <c r="Q2567">
        <v>23</v>
      </c>
      <c r="R2567">
        <v>25</v>
      </c>
      <c r="S2567">
        <v>41</v>
      </c>
      <c r="T2567">
        <v>57</v>
      </c>
      <c r="U2567">
        <v>30</v>
      </c>
      <c r="V2567">
        <v>29</v>
      </c>
      <c r="W2567">
        <v>39</v>
      </c>
      <c r="X2567">
        <v>26</v>
      </c>
      <c r="Y2567">
        <v>24</v>
      </c>
      <c r="Z2567">
        <v>14</v>
      </c>
      <c r="AA2567">
        <v>3</v>
      </c>
      <c r="AB2567">
        <v>57</v>
      </c>
      <c r="AC2567">
        <v>24</v>
      </c>
      <c r="AD2567">
        <v>62</v>
      </c>
      <c r="AE2567">
        <v>92</v>
      </c>
      <c r="AF2567">
        <v>33</v>
      </c>
      <c r="AG2567">
        <v>39</v>
      </c>
      <c r="AH2567">
        <v>11</v>
      </c>
      <c r="AI2567">
        <v>66</v>
      </c>
      <c r="AJ2567">
        <v>6</v>
      </c>
      <c r="AK2567">
        <v>108</v>
      </c>
      <c r="AL2567">
        <v>1432</v>
      </c>
      <c r="AM2567">
        <v>1434</v>
      </c>
      <c r="AO2567">
        <v>21.712500000000002</v>
      </c>
      <c r="AP2567">
        <v>24</v>
      </c>
      <c r="AQ2567">
        <v>21.150000000000002</v>
      </c>
      <c r="AR2567">
        <v>16.90909090909091</v>
      </c>
      <c r="AS2567">
        <v>27.12</v>
      </c>
      <c r="AT2567">
        <v>21.672000000000001</v>
      </c>
      <c r="AU2567">
        <v>18.969230769230769</v>
      </c>
      <c r="AV2567">
        <v>14.739622641509435</v>
      </c>
      <c r="AW2567">
        <v>14.280000000000001</v>
      </c>
      <c r="AX2567">
        <v>20.336842105263159</v>
      </c>
      <c r="AY2567">
        <v>7.7142857142857144</v>
      </c>
      <c r="AZ2567">
        <v>15.329032258064515</v>
      </c>
      <c r="BA2567">
        <v>33.784615384615385</v>
      </c>
      <c r="BB2567">
        <v>32.072727272727271</v>
      </c>
      <c r="BC2567">
        <v>31.930434782608696</v>
      </c>
      <c r="BD2567">
        <v>36.143999999999998</v>
      </c>
      <c r="BE2567">
        <v>21.775609756097563</v>
      </c>
      <c r="BF2567">
        <v>24.88421052631579</v>
      </c>
      <c r="BG2567">
        <v>24.36</v>
      </c>
      <c r="BH2567">
        <v>28.8</v>
      </c>
      <c r="BI2567">
        <v>17.446153846153845</v>
      </c>
      <c r="BJ2567">
        <v>25.061538461538461</v>
      </c>
      <c r="BK2567">
        <v>34.5</v>
      </c>
      <c r="BL2567">
        <v>31.628571428571433</v>
      </c>
      <c r="BM2567">
        <v>40.800000000000004</v>
      </c>
      <c r="BN2567">
        <v>17.747368421052631</v>
      </c>
      <c r="BO2567">
        <v>25.95</v>
      </c>
      <c r="BP2567">
        <v>9.6967741935483875</v>
      </c>
      <c r="BQ2567">
        <v>14.282608695652174</v>
      </c>
      <c r="BR2567">
        <v>36.218181818181819</v>
      </c>
      <c r="BS2567">
        <v>33.969230769230769</v>
      </c>
      <c r="BT2567">
        <v>33.709090909090911</v>
      </c>
      <c r="BU2567">
        <v>19.472727272727273</v>
      </c>
      <c r="BV2567">
        <v>27.6</v>
      </c>
      <c r="BW2567">
        <v>18.333333333333332</v>
      </c>
      <c r="BX2567">
        <v>21.554748603351957</v>
      </c>
      <c r="BY2567">
        <v>23.769891484337915</v>
      </c>
      <c r="BZ2567">
        <v>2566</v>
      </c>
    </row>
    <row r="2568" spans="1:78" x14ac:dyDescent="0.25">
      <c r="A2568">
        <v>2567</v>
      </c>
      <c r="B2568" t="s">
        <v>2637</v>
      </c>
      <c r="C2568">
        <v>65</v>
      </c>
      <c r="D2568">
        <v>40</v>
      </c>
      <c r="E2568">
        <v>49</v>
      </c>
      <c r="F2568">
        <v>67</v>
      </c>
      <c r="G2568">
        <v>30</v>
      </c>
      <c r="H2568">
        <v>50</v>
      </c>
      <c r="I2568">
        <v>52</v>
      </c>
      <c r="J2568">
        <v>53</v>
      </c>
      <c r="K2568">
        <v>60</v>
      </c>
      <c r="L2568">
        <v>54</v>
      </c>
      <c r="M2568">
        <v>14</v>
      </c>
      <c r="N2568">
        <v>31</v>
      </c>
      <c r="O2568">
        <v>39</v>
      </c>
      <c r="P2568">
        <v>22</v>
      </c>
      <c r="Q2568">
        <v>23</v>
      </c>
      <c r="R2568">
        <v>25</v>
      </c>
      <c r="S2568">
        <v>41</v>
      </c>
      <c r="T2568">
        <v>57</v>
      </c>
      <c r="U2568">
        <v>30</v>
      </c>
      <c r="V2568">
        <v>29</v>
      </c>
      <c r="W2568">
        <v>40</v>
      </c>
      <c r="X2568">
        <v>26</v>
      </c>
      <c r="Y2568">
        <v>24</v>
      </c>
      <c r="Z2568">
        <v>14</v>
      </c>
      <c r="AA2568">
        <v>3</v>
      </c>
      <c r="AB2568">
        <v>57</v>
      </c>
      <c r="AC2568">
        <v>24</v>
      </c>
      <c r="AD2568">
        <v>62</v>
      </c>
      <c r="AE2568">
        <v>92</v>
      </c>
      <c r="AF2568">
        <v>34</v>
      </c>
      <c r="AG2568">
        <v>39</v>
      </c>
      <c r="AH2568">
        <v>11</v>
      </c>
      <c r="AI2568">
        <v>67</v>
      </c>
      <c r="AJ2568">
        <v>6</v>
      </c>
      <c r="AK2568">
        <v>108</v>
      </c>
      <c r="AL2568">
        <v>1430</v>
      </c>
      <c r="AM2568">
        <v>1438</v>
      </c>
      <c r="AO2568">
        <v>21.37846153846154</v>
      </c>
      <c r="AP2568">
        <v>23.400000000000002</v>
      </c>
      <c r="AQ2568">
        <v>20.718367346938773</v>
      </c>
      <c r="AR2568">
        <v>16.656716417910445</v>
      </c>
      <c r="AS2568">
        <v>27.12</v>
      </c>
      <c r="AT2568">
        <v>21.672000000000001</v>
      </c>
      <c r="AU2568">
        <v>18.969230769230769</v>
      </c>
      <c r="AV2568">
        <v>14.739622641509435</v>
      </c>
      <c r="AW2568">
        <v>14.280000000000001</v>
      </c>
      <c r="AX2568">
        <v>21.466666666666665</v>
      </c>
      <c r="AY2568">
        <v>7.7142857142857144</v>
      </c>
      <c r="AZ2568">
        <v>15.329032258064515</v>
      </c>
      <c r="BA2568">
        <v>33.784615384615385</v>
      </c>
      <c r="BB2568">
        <v>32.072727272727271</v>
      </c>
      <c r="BC2568">
        <v>31.930434782608696</v>
      </c>
      <c r="BD2568">
        <v>36.143999999999998</v>
      </c>
      <c r="BE2568">
        <v>21.775609756097563</v>
      </c>
      <c r="BF2568">
        <v>24.88421052631579</v>
      </c>
      <c r="BG2568">
        <v>24.36</v>
      </c>
      <c r="BH2568">
        <v>28.8</v>
      </c>
      <c r="BI2568">
        <v>17.009999999999998</v>
      </c>
      <c r="BJ2568">
        <v>25.061538461538461</v>
      </c>
      <c r="BK2568">
        <v>34.5</v>
      </c>
      <c r="BL2568">
        <v>31.628571428571433</v>
      </c>
      <c r="BM2568">
        <v>40.800000000000004</v>
      </c>
      <c r="BN2568">
        <v>17.747368421052631</v>
      </c>
      <c r="BO2568">
        <v>25.95</v>
      </c>
      <c r="BP2568">
        <v>9.6967741935483875</v>
      </c>
      <c r="BQ2568">
        <v>14.282608695652174</v>
      </c>
      <c r="BR2568">
        <v>35.152941176470591</v>
      </c>
      <c r="BS2568">
        <v>33.969230769230769</v>
      </c>
      <c r="BT2568">
        <v>33.709090909090911</v>
      </c>
      <c r="BU2568">
        <v>19.182089552238804</v>
      </c>
      <c r="BV2568">
        <v>27.6</v>
      </c>
      <c r="BW2568">
        <v>18.333333333333332</v>
      </c>
      <c r="BX2568">
        <v>21.584895104895104</v>
      </c>
      <c r="BY2568">
        <v>23.692804655087073</v>
      </c>
      <c r="BZ2568">
        <v>2567</v>
      </c>
    </row>
    <row r="2569" spans="1:78" x14ac:dyDescent="0.25">
      <c r="A2569">
        <v>2568</v>
      </c>
      <c r="B2569" t="s">
        <v>2638</v>
      </c>
      <c r="C2569">
        <v>65</v>
      </c>
      <c r="D2569">
        <v>39</v>
      </c>
      <c r="E2569">
        <v>49</v>
      </c>
      <c r="F2569">
        <v>67</v>
      </c>
      <c r="G2569">
        <v>30</v>
      </c>
      <c r="H2569">
        <v>50</v>
      </c>
      <c r="I2569">
        <v>52</v>
      </c>
      <c r="J2569">
        <v>53</v>
      </c>
      <c r="K2569">
        <v>60</v>
      </c>
      <c r="L2569">
        <v>54</v>
      </c>
      <c r="M2569">
        <v>14</v>
      </c>
      <c r="N2569">
        <v>31</v>
      </c>
      <c r="O2569">
        <v>39</v>
      </c>
      <c r="P2569">
        <v>22</v>
      </c>
      <c r="Q2569">
        <v>23</v>
      </c>
      <c r="R2569">
        <v>25</v>
      </c>
      <c r="S2569">
        <v>41</v>
      </c>
      <c r="T2569">
        <v>57</v>
      </c>
      <c r="U2569">
        <v>30</v>
      </c>
      <c r="V2569">
        <v>29</v>
      </c>
      <c r="W2569">
        <v>39</v>
      </c>
      <c r="X2569">
        <v>26</v>
      </c>
      <c r="Y2569">
        <v>24</v>
      </c>
      <c r="Z2569">
        <v>14</v>
      </c>
      <c r="AA2569">
        <v>3</v>
      </c>
      <c r="AB2569">
        <v>57</v>
      </c>
      <c r="AC2569">
        <v>24</v>
      </c>
      <c r="AD2569">
        <v>66</v>
      </c>
      <c r="AE2569">
        <v>88</v>
      </c>
      <c r="AF2569">
        <v>34</v>
      </c>
      <c r="AG2569">
        <v>39</v>
      </c>
      <c r="AH2569">
        <v>11</v>
      </c>
      <c r="AI2569">
        <v>65</v>
      </c>
      <c r="AJ2569">
        <v>6</v>
      </c>
      <c r="AK2569">
        <v>106</v>
      </c>
      <c r="AL2569">
        <v>1426</v>
      </c>
      <c r="AM2569">
        <v>1432</v>
      </c>
      <c r="AO2569">
        <v>21.37846153846154</v>
      </c>
      <c r="AP2569">
        <v>24</v>
      </c>
      <c r="AQ2569">
        <v>20.718367346938773</v>
      </c>
      <c r="AR2569">
        <v>16.656716417910445</v>
      </c>
      <c r="AS2569">
        <v>27.12</v>
      </c>
      <c r="AT2569">
        <v>21.672000000000001</v>
      </c>
      <c r="AU2569">
        <v>18.969230769230769</v>
      </c>
      <c r="AV2569">
        <v>14.739622641509435</v>
      </c>
      <c r="AW2569">
        <v>14.280000000000001</v>
      </c>
      <c r="AX2569">
        <v>21.466666666666665</v>
      </c>
      <c r="AY2569">
        <v>7.7142857142857144</v>
      </c>
      <c r="AZ2569">
        <v>15.329032258064515</v>
      </c>
      <c r="BA2569">
        <v>33.784615384615385</v>
      </c>
      <c r="BB2569">
        <v>32.072727272727271</v>
      </c>
      <c r="BC2569">
        <v>31.930434782608696</v>
      </c>
      <c r="BD2569">
        <v>36.143999999999998</v>
      </c>
      <c r="BE2569">
        <v>21.775609756097563</v>
      </c>
      <c r="BF2569">
        <v>24.88421052631579</v>
      </c>
      <c r="BG2569">
        <v>24.36</v>
      </c>
      <c r="BH2569">
        <v>28.8</v>
      </c>
      <c r="BI2569">
        <v>17.446153846153845</v>
      </c>
      <c r="BJ2569">
        <v>25.061538461538461</v>
      </c>
      <c r="BK2569">
        <v>34.5</v>
      </c>
      <c r="BL2569">
        <v>31.628571428571433</v>
      </c>
      <c r="BM2569">
        <v>40.800000000000004</v>
      </c>
      <c r="BN2569">
        <v>17.747368421052631</v>
      </c>
      <c r="BO2569">
        <v>25.95</v>
      </c>
      <c r="BP2569">
        <v>9.1090909090909093</v>
      </c>
      <c r="BQ2569">
        <v>14.931818181818182</v>
      </c>
      <c r="BR2569">
        <v>35.152941176470591</v>
      </c>
      <c r="BS2569">
        <v>33.969230769230769</v>
      </c>
      <c r="BT2569">
        <v>33.709090909090911</v>
      </c>
      <c r="BU2569">
        <v>19.772307692307692</v>
      </c>
      <c r="BV2569">
        <v>27.6</v>
      </c>
      <c r="BW2569">
        <v>18.679245283018869</v>
      </c>
      <c r="BX2569">
        <v>21.645441795231417</v>
      </c>
      <c r="BY2569">
        <v>23.783568695115168</v>
      </c>
      <c r="BZ2569">
        <v>2568</v>
      </c>
    </row>
    <row r="2570" spans="1:78" x14ac:dyDescent="0.25">
      <c r="A2570">
        <v>2569</v>
      </c>
      <c r="B2570" t="s">
        <v>2639</v>
      </c>
      <c r="C2570">
        <v>65</v>
      </c>
      <c r="D2570">
        <v>39</v>
      </c>
      <c r="E2570">
        <v>48</v>
      </c>
      <c r="F2570">
        <v>66</v>
      </c>
      <c r="G2570">
        <v>30</v>
      </c>
      <c r="H2570">
        <v>50</v>
      </c>
      <c r="I2570">
        <v>52</v>
      </c>
      <c r="J2570">
        <v>53</v>
      </c>
      <c r="K2570">
        <v>59</v>
      </c>
      <c r="L2570">
        <v>54</v>
      </c>
      <c r="M2570">
        <v>14</v>
      </c>
      <c r="N2570">
        <v>31</v>
      </c>
      <c r="O2570">
        <v>39</v>
      </c>
      <c r="P2570">
        <v>22</v>
      </c>
      <c r="Q2570">
        <v>23</v>
      </c>
      <c r="R2570">
        <v>25</v>
      </c>
      <c r="S2570">
        <v>41</v>
      </c>
      <c r="T2570">
        <v>57</v>
      </c>
      <c r="U2570">
        <v>30</v>
      </c>
      <c r="V2570">
        <v>29</v>
      </c>
      <c r="W2570">
        <v>39</v>
      </c>
      <c r="X2570">
        <v>26</v>
      </c>
      <c r="Y2570">
        <v>24</v>
      </c>
      <c r="Z2570">
        <v>14</v>
      </c>
      <c r="AA2570">
        <v>3</v>
      </c>
      <c r="AB2570">
        <v>61</v>
      </c>
      <c r="AC2570">
        <v>24</v>
      </c>
      <c r="AD2570">
        <v>69</v>
      </c>
      <c r="AE2570">
        <v>86</v>
      </c>
      <c r="AF2570">
        <v>34</v>
      </c>
      <c r="AG2570">
        <v>39</v>
      </c>
      <c r="AH2570">
        <v>12</v>
      </c>
      <c r="AI2570">
        <v>66</v>
      </c>
      <c r="AJ2570">
        <v>6</v>
      </c>
      <c r="AK2570">
        <v>106</v>
      </c>
      <c r="AL2570">
        <v>1428</v>
      </c>
      <c r="AM2570">
        <v>1436</v>
      </c>
      <c r="AO2570">
        <v>21.37846153846154</v>
      </c>
      <c r="AP2570">
        <v>24</v>
      </c>
      <c r="AQ2570">
        <v>21.150000000000002</v>
      </c>
      <c r="AR2570">
        <v>16.90909090909091</v>
      </c>
      <c r="AS2570">
        <v>27.12</v>
      </c>
      <c r="AT2570">
        <v>21.672000000000001</v>
      </c>
      <c r="AU2570">
        <v>18.969230769230769</v>
      </c>
      <c r="AV2570">
        <v>14.739622641509435</v>
      </c>
      <c r="AW2570">
        <v>14.522033898305084</v>
      </c>
      <c r="AX2570">
        <v>21.466666666666665</v>
      </c>
      <c r="AY2570">
        <v>7.7142857142857144</v>
      </c>
      <c r="AZ2570">
        <v>15.329032258064515</v>
      </c>
      <c r="BA2570">
        <v>33.784615384615385</v>
      </c>
      <c r="BB2570">
        <v>32.072727272727271</v>
      </c>
      <c r="BC2570">
        <v>31.930434782608696</v>
      </c>
      <c r="BD2570">
        <v>36.143999999999998</v>
      </c>
      <c r="BE2570">
        <v>21.775609756097563</v>
      </c>
      <c r="BF2570">
        <v>24.88421052631579</v>
      </c>
      <c r="BG2570">
        <v>24.36</v>
      </c>
      <c r="BH2570">
        <v>28.8</v>
      </c>
      <c r="BI2570">
        <v>17.446153846153845</v>
      </c>
      <c r="BJ2570">
        <v>25.061538461538461</v>
      </c>
      <c r="BK2570">
        <v>34.5</v>
      </c>
      <c r="BL2570">
        <v>31.628571428571433</v>
      </c>
      <c r="BM2570">
        <v>40.800000000000004</v>
      </c>
      <c r="BN2570">
        <v>16.583606557377049</v>
      </c>
      <c r="BO2570">
        <v>25.95</v>
      </c>
      <c r="BP2570">
        <v>8.7130434782608699</v>
      </c>
      <c r="BQ2570">
        <v>15.279069767441863</v>
      </c>
      <c r="BR2570">
        <v>35.152941176470591</v>
      </c>
      <c r="BS2570">
        <v>33.969230769230769</v>
      </c>
      <c r="BT2570">
        <v>30.900000000000002</v>
      </c>
      <c r="BU2570">
        <v>19.472727272727273</v>
      </c>
      <c r="BV2570">
        <v>27.6</v>
      </c>
      <c r="BW2570">
        <v>18.679245283018869</v>
      </c>
      <c r="BX2570">
        <v>21.615126050420169</v>
      </c>
      <c r="BY2570">
        <v>23.736316982835071</v>
      </c>
      <c r="BZ2570">
        <v>2569</v>
      </c>
    </row>
    <row r="2571" spans="1:78" x14ac:dyDescent="0.25">
      <c r="A2571">
        <v>2570</v>
      </c>
      <c r="B2571" t="s">
        <v>2640</v>
      </c>
      <c r="C2571">
        <v>65</v>
      </c>
      <c r="D2571">
        <v>39</v>
      </c>
      <c r="E2571">
        <v>48</v>
      </c>
      <c r="F2571">
        <v>66</v>
      </c>
      <c r="G2571">
        <v>30</v>
      </c>
      <c r="H2571">
        <v>50</v>
      </c>
      <c r="I2571">
        <v>52</v>
      </c>
      <c r="J2571">
        <v>53</v>
      </c>
      <c r="K2571">
        <v>59</v>
      </c>
      <c r="L2571">
        <v>55</v>
      </c>
      <c r="M2571">
        <v>14</v>
      </c>
      <c r="N2571">
        <v>31</v>
      </c>
      <c r="O2571">
        <v>39</v>
      </c>
      <c r="P2571">
        <v>22</v>
      </c>
      <c r="Q2571">
        <v>23</v>
      </c>
      <c r="R2571">
        <v>25</v>
      </c>
      <c r="S2571">
        <v>41</v>
      </c>
      <c r="T2571">
        <v>57</v>
      </c>
      <c r="U2571">
        <v>30</v>
      </c>
      <c r="V2571">
        <v>29</v>
      </c>
      <c r="W2571">
        <v>39</v>
      </c>
      <c r="X2571">
        <v>26</v>
      </c>
      <c r="Y2571">
        <v>24</v>
      </c>
      <c r="Z2571">
        <v>14</v>
      </c>
      <c r="AA2571">
        <v>3</v>
      </c>
      <c r="AB2571">
        <v>61</v>
      </c>
      <c r="AC2571">
        <v>24</v>
      </c>
      <c r="AD2571">
        <v>69</v>
      </c>
      <c r="AE2571">
        <v>86</v>
      </c>
      <c r="AF2571">
        <v>34</v>
      </c>
      <c r="AG2571">
        <v>39</v>
      </c>
      <c r="AH2571">
        <v>12</v>
      </c>
      <c r="AI2571">
        <v>66</v>
      </c>
      <c r="AJ2571">
        <v>7</v>
      </c>
      <c r="AK2571">
        <v>106</v>
      </c>
      <c r="AL2571">
        <v>1427</v>
      </c>
      <c r="AM2571">
        <v>1438</v>
      </c>
      <c r="AO2571">
        <v>21.37846153846154</v>
      </c>
      <c r="AP2571">
        <v>24</v>
      </c>
      <c r="AQ2571">
        <v>21.150000000000002</v>
      </c>
      <c r="AR2571">
        <v>16.90909090909091</v>
      </c>
      <c r="AS2571">
        <v>27.12</v>
      </c>
      <c r="AT2571">
        <v>21.672000000000001</v>
      </c>
      <c r="AU2571">
        <v>18.969230769230769</v>
      </c>
      <c r="AV2571">
        <v>14.739622641509435</v>
      </c>
      <c r="AW2571">
        <v>14.522033898305084</v>
      </c>
      <c r="AX2571">
        <v>21.076363636363638</v>
      </c>
      <c r="AY2571">
        <v>7.7142857142857144</v>
      </c>
      <c r="AZ2571">
        <v>15.329032258064515</v>
      </c>
      <c r="BA2571">
        <v>33.784615384615385</v>
      </c>
      <c r="BB2571">
        <v>32.072727272727271</v>
      </c>
      <c r="BC2571">
        <v>31.930434782608696</v>
      </c>
      <c r="BD2571">
        <v>36.143999999999998</v>
      </c>
      <c r="BE2571">
        <v>21.775609756097563</v>
      </c>
      <c r="BF2571">
        <v>24.88421052631579</v>
      </c>
      <c r="BG2571">
        <v>24.36</v>
      </c>
      <c r="BH2571">
        <v>28.8</v>
      </c>
      <c r="BI2571">
        <v>17.446153846153845</v>
      </c>
      <c r="BJ2571">
        <v>25.061538461538461</v>
      </c>
      <c r="BK2571">
        <v>34.5</v>
      </c>
      <c r="BL2571">
        <v>31.628571428571433</v>
      </c>
      <c r="BM2571">
        <v>40.800000000000004</v>
      </c>
      <c r="BN2571">
        <v>16.583606557377049</v>
      </c>
      <c r="BO2571">
        <v>25.95</v>
      </c>
      <c r="BP2571">
        <v>8.7130434782608699</v>
      </c>
      <c r="BQ2571">
        <v>15.279069767441863</v>
      </c>
      <c r="BR2571">
        <v>35.152941176470591</v>
      </c>
      <c r="BS2571">
        <v>33.969230769230769</v>
      </c>
      <c r="BT2571">
        <v>30.900000000000002</v>
      </c>
      <c r="BU2571">
        <v>19.472727272727273</v>
      </c>
      <c r="BV2571">
        <v>23.657142857142858</v>
      </c>
      <c r="BW2571">
        <v>18.679245283018869</v>
      </c>
      <c r="BX2571">
        <v>21.630273300630694</v>
      </c>
      <c r="BY2571">
        <v>23.700505342488785</v>
      </c>
      <c r="BZ2571">
        <v>2570</v>
      </c>
    </row>
    <row r="2572" spans="1:78" x14ac:dyDescent="0.25">
      <c r="A2572">
        <v>2571</v>
      </c>
      <c r="B2572" t="s">
        <v>2641</v>
      </c>
      <c r="C2572">
        <v>65</v>
      </c>
      <c r="D2572">
        <v>39</v>
      </c>
      <c r="E2572">
        <v>48</v>
      </c>
      <c r="F2572">
        <v>66</v>
      </c>
      <c r="G2572">
        <v>30</v>
      </c>
      <c r="H2572">
        <v>50</v>
      </c>
      <c r="I2572">
        <v>52</v>
      </c>
      <c r="J2572">
        <v>53</v>
      </c>
      <c r="K2572">
        <v>60</v>
      </c>
      <c r="L2572">
        <v>56</v>
      </c>
      <c r="M2572">
        <v>14</v>
      </c>
      <c r="N2572">
        <v>31</v>
      </c>
      <c r="O2572">
        <v>39</v>
      </c>
      <c r="P2572">
        <v>22</v>
      </c>
      <c r="Q2572">
        <v>23</v>
      </c>
      <c r="R2572">
        <v>25</v>
      </c>
      <c r="S2572">
        <v>41</v>
      </c>
      <c r="T2572">
        <v>57</v>
      </c>
      <c r="U2572">
        <v>30</v>
      </c>
      <c r="V2572">
        <v>29</v>
      </c>
      <c r="W2572">
        <v>39</v>
      </c>
      <c r="X2572">
        <v>26</v>
      </c>
      <c r="Y2572">
        <v>24</v>
      </c>
      <c r="Z2572">
        <v>14</v>
      </c>
      <c r="AA2572">
        <v>3</v>
      </c>
      <c r="AB2572">
        <v>61</v>
      </c>
      <c r="AC2572">
        <v>24</v>
      </c>
      <c r="AD2572">
        <v>69</v>
      </c>
      <c r="AE2572">
        <v>86</v>
      </c>
      <c r="AF2572">
        <v>34</v>
      </c>
      <c r="AG2572">
        <v>39</v>
      </c>
      <c r="AH2572">
        <v>11</v>
      </c>
      <c r="AI2572">
        <v>65</v>
      </c>
      <c r="AJ2572">
        <v>7</v>
      </c>
      <c r="AK2572">
        <v>119</v>
      </c>
      <c r="AL2572">
        <v>1428</v>
      </c>
      <c r="AM2572">
        <v>1451</v>
      </c>
      <c r="AO2572">
        <v>21.37846153846154</v>
      </c>
      <c r="AP2572">
        <v>24</v>
      </c>
      <c r="AQ2572">
        <v>21.150000000000002</v>
      </c>
      <c r="AR2572">
        <v>16.90909090909091</v>
      </c>
      <c r="AS2572">
        <v>27.12</v>
      </c>
      <c r="AT2572">
        <v>21.672000000000001</v>
      </c>
      <c r="AU2572">
        <v>18.969230769230769</v>
      </c>
      <c r="AV2572">
        <v>14.739622641509435</v>
      </c>
      <c r="AW2572">
        <v>14.280000000000001</v>
      </c>
      <c r="AX2572">
        <v>20.7</v>
      </c>
      <c r="AY2572">
        <v>7.7142857142857144</v>
      </c>
      <c r="AZ2572">
        <v>15.329032258064515</v>
      </c>
      <c r="BA2572">
        <v>33.784615384615385</v>
      </c>
      <c r="BB2572">
        <v>32.072727272727271</v>
      </c>
      <c r="BC2572">
        <v>31.930434782608696</v>
      </c>
      <c r="BD2572">
        <v>36.143999999999998</v>
      </c>
      <c r="BE2572">
        <v>21.775609756097563</v>
      </c>
      <c r="BF2572">
        <v>24.88421052631579</v>
      </c>
      <c r="BG2572">
        <v>24.36</v>
      </c>
      <c r="BH2572">
        <v>28.8</v>
      </c>
      <c r="BI2572">
        <v>17.446153846153845</v>
      </c>
      <c r="BJ2572">
        <v>25.061538461538461</v>
      </c>
      <c r="BK2572">
        <v>34.5</v>
      </c>
      <c r="BL2572">
        <v>31.628571428571433</v>
      </c>
      <c r="BM2572">
        <v>40.800000000000004</v>
      </c>
      <c r="BN2572">
        <v>16.583606557377049</v>
      </c>
      <c r="BO2572">
        <v>25.95</v>
      </c>
      <c r="BP2572">
        <v>8.7130434782608699</v>
      </c>
      <c r="BQ2572">
        <v>15.279069767441863</v>
      </c>
      <c r="BR2572">
        <v>35.152941176470591</v>
      </c>
      <c r="BS2572">
        <v>33.969230769230769</v>
      </c>
      <c r="BT2572">
        <v>33.709090909090911</v>
      </c>
      <c r="BU2572">
        <v>19.772307692307692</v>
      </c>
      <c r="BV2572">
        <v>23.657142857142858</v>
      </c>
      <c r="BW2572">
        <v>16.638655462184872</v>
      </c>
      <c r="BX2572">
        <v>21.615126050420169</v>
      </c>
      <c r="BY2572">
        <v>23.594973386956028</v>
      </c>
      <c r="BZ2572">
        <v>2571</v>
      </c>
    </row>
    <row r="2573" spans="1:78" x14ac:dyDescent="0.25">
      <c r="A2573">
        <v>2572</v>
      </c>
      <c r="B2573" t="s">
        <v>2642</v>
      </c>
      <c r="C2573">
        <v>65</v>
      </c>
      <c r="D2573">
        <v>39</v>
      </c>
      <c r="E2573">
        <v>48</v>
      </c>
      <c r="F2573">
        <v>66</v>
      </c>
      <c r="G2573">
        <v>30</v>
      </c>
      <c r="H2573">
        <v>50</v>
      </c>
      <c r="I2573">
        <v>52</v>
      </c>
      <c r="J2573">
        <v>50</v>
      </c>
      <c r="K2573">
        <v>60</v>
      </c>
      <c r="L2573">
        <v>56</v>
      </c>
      <c r="M2573">
        <v>14</v>
      </c>
      <c r="N2573">
        <v>31</v>
      </c>
      <c r="O2573">
        <v>39</v>
      </c>
      <c r="P2573">
        <v>22</v>
      </c>
      <c r="Q2573">
        <v>23</v>
      </c>
      <c r="R2573">
        <v>25</v>
      </c>
      <c r="S2573">
        <v>41</v>
      </c>
      <c r="T2573">
        <v>57</v>
      </c>
      <c r="U2573">
        <v>30</v>
      </c>
      <c r="V2573">
        <v>30</v>
      </c>
      <c r="W2573">
        <v>38</v>
      </c>
      <c r="X2573">
        <v>26</v>
      </c>
      <c r="Y2573">
        <v>25</v>
      </c>
      <c r="Z2573">
        <v>14</v>
      </c>
      <c r="AA2573">
        <v>3</v>
      </c>
      <c r="AB2573">
        <v>60</v>
      </c>
      <c r="AC2573">
        <v>23</v>
      </c>
      <c r="AD2573">
        <v>68</v>
      </c>
      <c r="AE2573">
        <v>86</v>
      </c>
      <c r="AF2573">
        <v>34</v>
      </c>
      <c r="AG2573">
        <v>39</v>
      </c>
      <c r="AH2573">
        <v>11</v>
      </c>
      <c r="AI2573">
        <v>65</v>
      </c>
      <c r="AJ2573">
        <v>6</v>
      </c>
      <c r="AK2573">
        <v>119</v>
      </c>
      <c r="AL2573">
        <v>1427</v>
      </c>
      <c r="AM2573">
        <v>1445</v>
      </c>
      <c r="AO2573">
        <v>21.37846153846154</v>
      </c>
      <c r="AP2573">
        <v>24</v>
      </c>
      <c r="AQ2573">
        <v>21.150000000000002</v>
      </c>
      <c r="AR2573">
        <v>16.90909090909091</v>
      </c>
      <c r="AS2573">
        <v>27.12</v>
      </c>
      <c r="AT2573">
        <v>21.672000000000001</v>
      </c>
      <c r="AU2573">
        <v>18.969230769230769</v>
      </c>
      <c r="AV2573">
        <v>15.624000000000001</v>
      </c>
      <c r="AW2573">
        <v>14.280000000000001</v>
      </c>
      <c r="AX2573">
        <v>20.7</v>
      </c>
      <c r="AY2573">
        <v>7.7142857142857144</v>
      </c>
      <c r="AZ2573">
        <v>15.329032258064515</v>
      </c>
      <c r="BA2573">
        <v>33.784615384615385</v>
      </c>
      <c r="BB2573">
        <v>32.072727272727271</v>
      </c>
      <c r="BC2573">
        <v>31.930434782608696</v>
      </c>
      <c r="BD2573">
        <v>36.143999999999998</v>
      </c>
      <c r="BE2573">
        <v>21.775609756097563</v>
      </c>
      <c r="BF2573">
        <v>24.88421052631579</v>
      </c>
      <c r="BG2573">
        <v>24.36</v>
      </c>
      <c r="BH2573">
        <v>27.84</v>
      </c>
      <c r="BI2573">
        <v>17.905263157894737</v>
      </c>
      <c r="BJ2573">
        <v>25.061538461538461</v>
      </c>
      <c r="BK2573">
        <v>33.119999999999997</v>
      </c>
      <c r="BL2573">
        <v>31.628571428571433</v>
      </c>
      <c r="BM2573">
        <v>40.800000000000004</v>
      </c>
      <c r="BN2573">
        <v>16.860000000000003</v>
      </c>
      <c r="BO2573">
        <v>27.078260869565216</v>
      </c>
      <c r="BP2573">
        <v>8.8411764705882359</v>
      </c>
      <c r="BQ2573">
        <v>15.279069767441863</v>
      </c>
      <c r="BR2573">
        <v>35.152941176470591</v>
      </c>
      <c r="BS2573">
        <v>33.969230769230769</v>
      </c>
      <c r="BT2573">
        <v>33.709090909090911</v>
      </c>
      <c r="BU2573">
        <v>19.772307692307692</v>
      </c>
      <c r="BV2573">
        <v>27.6</v>
      </c>
      <c r="BW2573">
        <v>16.638655462184872</v>
      </c>
      <c r="BX2573">
        <v>21.630273300630694</v>
      </c>
      <c r="BY2573">
        <v>23.619954361158669</v>
      </c>
      <c r="BZ2573">
        <v>2572</v>
      </c>
    </row>
    <row r="2574" spans="1:78" x14ac:dyDescent="0.25">
      <c r="A2574">
        <v>2573</v>
      </c>
      <c r="B2574" t="s">
        <v>2643</v>
      </c>
      <c r="C2574">
        <v>65</v>
      </c>
      <c r="D2574">
        <v>39</v>
      </c>
      <c r="E2574">
        <v>48</v>
      </c>
      <c r="F2574">
        <v>66</v>
      </c>
      <c r="G2574">
        <v>30</v>
      </c>
      <c r="H2574">
        <v>50</v>
      </c>
      <c r="I2574">
        <v>52</v>
      </c>
      <c r="J2574">
        <v>53</v>
      </c>
      <c r="K2574">
        <v>60</v>
      </c>
      <c r="L2574">
        <v>56</v>
      </c>
      <c r="M2574">
        <v>14</v>
      </c>
      <c r="N2574">
        <v>31</v>
      </c>
      <c r="O2574">
        <v>39</v>
      </c>
      <c r="P2574">
        <v>22</v>
      </c>
      <c r="Q2574">
        <v>23</v>
      </c>
      <c r="R2574">
        <v>25</v>
      </c>
      <c r="S2574">
        <v>41</v>
      </c>
      <c r="T2574">
        <v>57</v>
      </c>
      <c r="U2574">
        <v>30</v>
      </c>
      <c r="V2574">
        <v>30</v>
      </c>
      <c r="W2574">
        <v>38</v>
      </c>
      <c r="X2574">
        <v>26</v>
      </c>
      <c r="Y2574">
        <v>24</v>
      </c>
      <c r="Z2574">
        <v>14</v>
      </c>
      <c r="AA2574">
        <v>3</v>
      </c>
      <c r="AB2574">
        <v>60</v>
      </c>
      <c r="AC2574">
        <v>23</v>
      </c>
      <c r="AD2574">
        <v>69</v>
      </c>
      <c r="AE2574">
        <v>86</v>
      </c>
      <c r="AF2574">
        <v>33</v>
      </c>
      <c r="AG2574">
        <v>39</v>
      </c>
      <c r="AH2574">
        <v>11</v>
      </c>
      <c r="AI2574">
        <v>65</v>
      </c>
      <c r="AJ2574">
        <v>7</v>
      </c>
      <c r="AK2574">
        <v>126</v>
      </c>
      <c r="AL2574">
        <v>1426</v>
      </c>
      <c r="AM2574">
        <v>1455</v>
      </c>
      <c r="AO2574">
        <v>21.37846153846154</v>
      </c>
      <c r="AP2574">
        <v>24</v>
      </c>
      <c r="AQ2574">
        <v>21.150000000000002</v>
      </c>
      <c r="AR2574">
        <v>16.90909090909091</v>
      </c>
      <c r="AS2574">
        <v>27.12</v>
      </c>
      <c r="AT2574">
        <v>21.672000000000001</v>
      </c>
      <c r="AU2574">
        <v>18.969230769230769</v>
      </c>
      <c r="AV2574">
        <v>14.739622641509435</v>
      </c>
      <c r="AW2574">
        <v>14.280000000000001</v>
      </c>
      <c r="AX2574">
        <v>20.7</v>
      </c>
      <c r="AY2574">
        <v>7.7142857142857144</v>
      </c>
      <c r="AZ2574">
        <v>15.329032258064515</v>
      </c>
      <c r="BA2574">
        <v>33.784615384615385</v>
      </c>
      <c r="BB2574">
        <v>32.072727272727271</v>
      </c>
      <c r="BC2574">
        <v>31.930434782608696</v>
      </c>
      <c r="BD2574">
        <v>36.143999999999998</v>
      </c>
      <c r="BE2574">
        <v>21.775609756097563</v>
      </c>
      <c r="BF2574">
        <v>24.88421052631579</v>
      </c>
      <c r="BG2574">
        <v>24.36</v>
      </c>
      <c r="BH2574">
        <v>27.84</v>
      </c>
      <c r="BI2574">
        <v>17.905263157894737</v>
      </c>
      <c r="BJ2574">
        <v>25.061538461538461</v>
      </c>
      <c r="BK2574">
        <v>34.5</v>
      </c>
      <c r="BL2574">
        <v>31.628571428571433</v>
      </c>
      <c r="BM2574">
        <v>40.800000000000004</v>
      </c>
      <c r="BN2574">
        <v>16.860000000000003</v>
      </c>
      <c r="BO2574">
        <v>27.078260869565216</v>
      </c>
      <c r="BP2574">
        <v>8.7130434782608699</v>
      </c>
      <c r="BQ2574">
        <v>15.279069767441863</v>
      </c>
      <c r="BR2574">
        <v>36.218181818181819</v>
      </c>
      <c r="BS2574">
        <v>33.969230769230769</v>
      </c>
      <c r="BT2574">
        <v>33.709090909090911</v>
      </c>
      <c r="BU2574">
        <v>19.772307692307692</v>
      </c>
      <c r="BV2574">
        <v>23.657142857142858</v>
      </c>
      <c r="BW2574">
        <v>15.714285714285714</v>
      </c>
      <c r="BX2574">
        <v>21.645441795231417</v>
      </c>
      <c r="BY2574">
        <v>23.592893130300379</v>
      </c>
      <c r="BZ2574">
        <v>2573</v>
      </c>
    </row>
    <row r="2575" spans="1:78" x14ac:dyDescent="0.25">
      <c r="A2575">
        <v>2574</v>
      </c>
      <c r="B2575" t="s">
        <v>2644</v>
      </c>
      <c r="C2575">
        <v>65</v>
      </c>
      <c r="D2575">
        <v>39</v>
      </c>
      <c r="E2575">
        <v>49</v>
      </c>
      <c r="F2575">
        <v>67</v>
      </c>
      <c r="G2575">
        <v>30</v>
      </c>
      <c r="H2575">
        <v>50</v>
      </c>
      <c r="I2575">
        <v>51</v>
      </c>
      <c r="J2575">
        <v>53</v>
      </c>
      <c r="K2575">
        <v>60</v>
      </c>
      <c r="L2575">
        <v>56</v>
      </c>
      <c r="M2575">
        <v>14</v>
      </c>
      <c r="N2575">
        <v>31</v>
      </c>
      <c r="O2575">
        <v>39</v>
      </c>
      <c r="P2575">
        <v>22</v>
      </c>
      <c r="Q2575">
        <v>23</v>
      </c>
      <c r="R2575">
        <v>25</v>
      </c>
      <c r="S2575">
        <v>40</v>
      </c>
      <c r="T2575">
        <v>57</v>
      </c>
      <c r="U2575">
        <v>30</v>
      </c>
      <c r="V2575">
        <v>34</v>
      </c>
      <c r="W2575">
        <v>38</v>
      </c>
      <c r="X2575">
        <v>29</v>
      </c>
      <c r="Y2575">
        <v>24</v>
      </c>
      <c r="Z2575">
        <v>14</v>
      </c>
      <c r="AA2575">
        <v>3</v>
      </c>
      <c r="AB2575">
        <v>56</v>
      </c>
      <c r="AC2575">
        <v>23</v>
      </c>
      <c r="AD2575">
        <v>68</v>
      </c>
      <c r="AE2575">
        <v>86</v>
      </c>
      <c r="AF2575">
        <v>34</v>
      </c>
      <c r="AG2575">
        <v>39</v>
      </c>
      <c r="AH2575">
        <v>11</v>
      </c>
      <c r="AI2575">
        <v>65</v>
      </c>
      <c r="AJ2575">
        <v>6</v>
      </c>
      <c r="AK2575">
        <v>139</v>
      </c>
      <c r="AL2575">
        <v>1427</v>
      </c>
      <c r="AM2575">
        <v>1470</v>
      </c>
      <c r="AO2575">
        <v>21.37846153846154</v>
      </c>
      <c r="AP2575">
        <v>24</v>
      </c>
      <c r="AQ2575">
        <v>20.718367346938773</v>
      </c>
      <c r="AR2575">
        <v>16.656716417910445</v>
      </c>
      <c r="AS2575">
        <v>27.12</v>
      </c>
      <c r="AT2575">
        <v>21.672000000000001</v>
      </c>
      <c r="AU2575">
        <v>19.341176470588234</v>
      </c>
      <c r="AV2575">
        <v>14.739622641509435</v>
      </c>
      <c r="AW2575">
        <v>14.280000000000001</v>
      </c>
      <c r="AX2575">
        <v>20.7</v>
      </c>
      <c r="AY2575">
        <v>7.7142857142857144</v>
      </c>
      <c r="AZ2575">
        <v>15.329032258064515</v>
      </c>
      <c r="BA2575">
        <v>33.784615384615385</v>
      </c>
      <c r="BB2575">
        <v>32.072727272727271</v>
      </c>
      <c r="BC2575">
        <v>31.930434782608696</v>
      </c>
      <c r="BD2575">
        <v>36.143999999999998</v>
      </c>
      <c r="BE2575">
        <v>22.32</v>
      </c>
      <c r="BF2575">
        <v>24.88421052631579</v>
      </c>
      <c r="BG2575">
        <v>24.36</v>
      </c>
      <c r="BH2575">
        <v>24.564705882352939</v>
      </c>
      <c r="BI2575">
        <v>17.905263157894737</v>
      </c>
      <c r="BJ2575">
        <v>22.468965517241379</v>
      </c>
      <c r="BK2575">
        <v>34.5</v>
      </c>
      <c r="BL2575">
        <v>31.628571428571433</v>
      </c>
      <c r="BM2575">
        <v>40.800000000000004</v>
      </c>
      <c r="BN2575">
        <v>18.064285714285717</v>
      </c>
      <c r="BO2575">
        <v>27.078260869565216</v>
      </c>
      <c r="BP2575">
        <v>8.8411764705882359</v>
      </c>
      <c r="BQ2575">
        <v>15.279069767441863</v>
      </c>
      <c r="BR2575">
        <v>35.152941176470591</v>
      </c>
      <c r="BS2575">
        <v>33.969230769230769</v>
      </c>
      <c r="BT2575">
        <v>33.709090909090911</v>
      </c>
      <c r="BU2575">
        <v>19.772307692307692</v>
      </c>
      <c r="BV2575">
        <v>27.6</v>
      </c>
      <c r="BW2575">
        <v>14.244604316546763</v>
      </c>
      <c r="BX2575">
        <v>21.630273300630694</v>
      </c>
      <c r="BY2575">
        <v>23.381443483253321</v>
      </c>
      <c r="BZ2575">
        <v>2574</v>
      </c>
    </row>
    <row r="2576" spans="1:78" x14ac:dyDescent="0.25">
      <c r="A2576">
        <v>2575</v>
      </c>
      <c r="B2576" t="s">
        <v>2645</v>
      </c>
      <c r="C2576">
        <v>65</v>
      </c>
      <c r="D2576">
        <v>39</v>
      </c>
      <c r="E2576">
        <v>49</v>
      </c>
      <c r="F2576">
        <v>67</v>
      </c>
      <c r="G2576">
        <v>30</v>
      </c>
      <c r="H2576">
        <v>50</v>
      </c>
      <c r="I2576">
        <v>51</v>
      </c>
      <c r="J2576">
        <v>53</v>
      </c>
      <c r="K2576">
        <v>60</v>
      </c>
      <c r="L2576">
        <v>56</v>
      </c>
      <c r="M2576">
        <v>14</v>
      </c>
      <c r="N2576">
        <v>31</v>
      </c>
      <c r="O2576">
        <v>39</v>
      </c>
      <c r="P2576">
        <v>22</v>
      </c>
      <c r="Q2576">
        <v>23</v>
      </c>
      <c r="R2576">
        <v>25</v>
      </c>
      <c r="S2576">
        <v>41</v>
      </c>
      <c r="T2576">
        <v>57</v>
      </c>
      <c r="U2576">
        <v>30</v>
      </c>
      <c r="V2576">
        <v>30</v>
      </c>
      <c r="W2576">
        <v>38</v>
      </c>
      <c r="X2576">
        <v>26</v>
      </c>
      <c r="Y2576">
        <v>24</v>
      </c>
      <c r="Z2576">
        <v>14</v>
      </c>
      <c r="AA2576">
        <v>3</v>
      </c>
      <c r="AB2576">
        <v>56</v>
      </c>
      <c r="AC2576">
        <v>23</v>
      </c>
      <c r="AD2576">
        <v>68</v>
      </c>
      <c r="AE2576">
        <v>86</v>
      </c>
      <c r="AF2576">
        <v>34</v>
      </c>
      <c r="AG2576">
        <v>39</v>
      </c>
      <c r="AH2576">
        <v>11</v>
      </c>
      <c r="AI2576">
        <v>65</v>
      </c>
      <c r="AJ2576">
        <v>7</v>
      </c>
      <c r="AK2576">
        <v>139</v>
      </c>
      <c r="AL2576">
        <v>1427</v>
      </c>
      <c r="AM2576">
        <v>1465</v>
      </c>
      <c r="AO2576">
        <v>21.37846153846154</v>
      </c>
      <c r="AP2576">
        <v>24</v>
      </c>
      <c r="AQ2576">
        <v>20.718367346938773</v>
      </c>
      <c r="AR2576">
        <v>16.656716417910445</v>
      </c>
      <c r="AS2576">
        <v>27.12</v>
      </c>
      <c r="AT2576">
        <v>21.672000000000001</v>
      </c>
      <c r="AU2576">
        <v>19.341176470588234</v>
      </c>
      <c r="AV2576">
        <v>14.739622641509435</v>
      </c>
      <c r="AW2576">
        <v>14.280000000000001</v>
      </c>
      <c r="AX2576">
        <v>20.7</v>
      </c>
      <c r="AY2576">
        <v>7.7142857142857144</v>
      </c>
      <c r="AZ2576">
        <v>15.329032258064515</v>
      </c>
      <c r="BA2576">
        <v>33.784615384615385</v>
      </c>
      <c r="BB2576">
        <v>32.072727272727271</v>
      </c>
      <c r="BC2576">
        <v>31.930434782608696</v>
      </c>
      <c r="BD2576">
        <v>36.143999999999998</v>
      </c>
      <c r="BE2576">
        <v>21.775609756097563</v>
      </c>
      <c r="BF2576">
        <v>24.88421052631579</v>
      </c>
      <c r="BG2576">
        <v>24.36</v>
      </c>
      <c r="BH2576">
        <v>27.84</v>
      </c>
      <c r="BI2576">
        <v>17.905263157894737</v>
      </c>
      <c r="BJ2576">
        <v>25.061538461538461</v>
      </c>
      <c r="BK2576">
        <v>34.5</v>
      </c>
      <c r="BL2576">
        <v>31.628571428571433</v>
      </c>
      <c r="BM2576">
        <v>40.800000000000004</v>
      </c>
      <c r="BN2576">
        <v>18.064285714285717</v>
      </c>
      <c r="BO2576">
        <v>27.078260869565216</v>
      </c>
      <c r="BP2576">
        <v>8.8411764705882359</v>
      </c>
      <c r="BQ2576">
        <v>15.279069767441863</v>
      </c>
      <c r="BR2576">
        <v>35.152941176470591</v>
      </c>
      <c r="BS2576">
        <v>33.969230769230769</v>
      </c>
      <c r="BT2576">
        <v>33.709090909090911</v>
      </c>
      <c r="BU2576">
        <v>19.772307692307692</v>
      </c>
      <c r="BV2576">
        <v>23.657142857142858</v>
      </c>
      <c r="BW2576">
        <v>14.244604316546763</v>
      </c>
      <c r="BX2576">
        <v>21.630273300630694</v>
      </c>
      <c r="BY2576">
        <v>23.487898315204877</v>
      </c>
      <c r="BZ2576">
        <v>2575</v>
      </c>
    </row>
    <row r="2577" spans="1:78" x14ac:dyDescent="0.25">
      <c r="A2577">
        <v>2576</v>
      </c>
      <c r="B2577" t="s">
        <v>2646</v>
      </c>
      <c r="C2577">
        <v>65</v>
      </c>
      <c r="D2577">
        <v>39</v>
      </c>
      <c r="E2577">
        <v>48</v>
      </c>
      <c r="F2577">
        <v>67</v>
      </c>
      <c r="G2577">
        <v>30</v>
      </c>
      <c r="H2577">
        <v>50</v>
      </c>
      <c r="I2577">
        <v>51</v>
      </c>
      <c r="J2577">
        <v>53</v>
      </c>
      <c r="K2577">
        <v>60</v>
      </c>
      <c r="L2577">
        <v>56</v>
      </c>
      <c r="M2577">
        <v>14</v>
      </c>
      <c r="N2577">
        <v>30</v>
      </c>
      <c r="O2577">
        <v>39</v>
      </c>
      <c r="P2577">
        <v>22</v>
      </c>
      <c r="Q2577">
        <v>23</v>
      </c>
      <c r="R2577">
        <v>25</v>
      </c>
      <c r="S2577">
        <v>41</v>
      </c>
      <c r="T2577">
        <v>57</v>
      </c>
      <c r="U2577">
        <v>30</v>
      </c>
      <c r="V2577">
        <v>30</v>
      </c>
      <c r="W2577">
        <v>38</v>
      </c>
      <c r="X2577">
        <v>26</v>
      </c>
      <c r="Y2577">
        <v>24</v>
      </c>
      <c r="Z2577">
        <v>14</v>
      </c>
      <c r="AA2577">
        <v>3</v>
      </c>
      <c r="AB2577">
        <v>56</v>
      </c>
      <c r="AC2577">
        <v>23</v>
      </c>
      <c r="AD2577">
        <v>69</v>
      </c>
      <c r="AE2577">
        <v>86</v>
      </c>
      <c r="AF2577">
        <v>34</v>
      </c>
      <c r="AG2577">
        <v>40</v>
      </c>
      <c r="AH2577">
        <v>11</v>
      </c>
      <c r="AI2577">
        <v>67</v>
      </c>
      <c r="AJ2577">
        <v>7</v>
      </c>
      <c r="AK2577">
        <v>133</v>
      </c>
      <c r="AL2577">
        <v>1428</v>
      </c>
      <c r="AM2577">
        <v>1461</v>
      </c>
      <c r="AO2577">
        <v>21.37846153846154</v>
      </c>
      <c r="AP2577">
        <v>24</v>
      </c>
      <c r="AQ2577">
        <v>21.150000000000002</v>
      </c>
      <c r="AR2577">
        <v>16.656716417910445</v>
      </c>
      <c r="AS2577">
        <v>27.12</v>
      </c>
      <c r="AT2577">
        <v>21.672000000000001</v>
      </c>
      <c r="AU2577">
        <v>19.341176470588234</v>
      </c>
      <c r="AV2577">
        <v>14.739622641509435</v>
      </c>
      <c r="AW2577">
        <v>14.280000000000001</v>
      </c>
      <c r="AX2577">
        <v>20.7</v>
      </c>
      <c r="AY2577">
        <v>7.7142857142857144</v>
      </c>
      <c r="AZ2577">
        <v>15.840000000000002</v>
      </c>
      <c r="BA2577">
        <v>33.784615384615385</v>
      </c>
      <c r="BB2577">
        <v>32.072727272727271</v>
      </c>
      <c r="BC2577">
        <v>31.930434782608696</v>
      </c>
      <c r="BD2577">
        <v>36.143999999999998</v>
      </c>
      <c r="BE2577">
        <v>21.775609756097563</v>
      </c>
      <c r="BF2577">
        <v>24.88421052631579</v>
      </c>
      <c r="BG2577">
        <v>24.36</v>
      </c>
      <c r="BH2577">
        <v>27.84</v>
      </c>
      <c r="BI2577">
        <v>17.905263157894737</v>
      </c>
      <c r="BJ2577">
        <v>25.061538461538461</v>
      </c>
      <c r="BK2577">
        <v>34.5</v>
      </c>
      <c r="BL2577">
        <v>31.628571428571433</v>
      </c>
      <c r="BM2577">
        <v>40.800000000000004</v>
      </c>
      <c r="BN2577">
        <v>18.064285714285717</v>
      </c>
      <c r="BO2577">
        <v>27.078260869565216</v>
      </c>
      <c r="BP2577">
        <v>8.7130434782608699</v>
      </c>
      <c r="BQ2577">
        <v>15.279069767441863</v>
      </c>
      <c r="BR2577">
        <v>35.152941176470591</v>
      </c>
      <c r="BS2577">
        <v>33.119999999999997</v>
      </c>
      <c r="BT2577">
        <v>33.709090909090911</v>
      </c>
      <c r="BU2577">
        <v>19.182089552238804</v>
      </c>
      <c r="BV2577">
        <v>23.657142857142858</v>
      </c>
      <c r="BW2577">
        <v>14.887218045112782</v>
      </c>
      <c r="BX2577">
        <v>21.615126050420169</v>
      </c>
      <c r="BY2577">
        <v>23.487663033190636</v>
      </c>
      <c r="BZ2577">
        <v>2576</v>
      </c>
    </row>
    <row r="2578" spans="1:78" x14ac:dyDescent="0.25">
      <c r="A2578">
        <v>2577</v>
      </c>
      <c r="B2578" t="s">
        <v>2647</v>
      </c>
      <c r="C2578">
        <v>65</v>
      </c>
      <c r="D2578">
        <v>39</v>
      </c>
      <c r="E2578">
        <v>48</v>
      </c>
      <c r="F2578">
        <v>67</v>
      </c>
      <c r="G2578">
        <v>30</v>
      </c>
      <c r="H2578">
        <v>50</v>
      </c>
      <c r="I2578">
        <v>51</v>
      </c>
      <c r="J2578">
        <v>53</v>
      </c>
      <c r="K2578">
        <v>60</v>
      </c>
      <c r="L2578">
        <v>56</v>
      </c>
      <c r="M2578">
        <v>14</v>
      </c>
      <c r="N2578">
        <v>30</v>
      </c>
      <c r="O2578">
        <v>39</v>
      </c>
      <c r="P2578">
        <v>22</v>
      </c>
      <c r="Q2578">
        <v>23</v>
      </c>
      <c r="R2578">
        <v>25</v>
      </c>
      <c r="S2578">
        <v>41</v>
      </c>
      <c r="T2578">
        <v>56</v>
      </c>
      <c r="U2578">
        <v>30</v>
      </c>
      <c r="V2578">
        <v>30</v>
      </c>
      <c r="W2578">
        <v>38</v>
      </c>
      <c r="X2578">
        <v>26</v>
      </c>
      <c r="Y2578">
        <v>25</v>
      </c>
      <c r="Z2578">
        <v>14</v>
      </c>
      <c r="AA2578">
        <v>3</v>
      </c>
      <c r="AB2578">
        <v>56</v>
      </c>
      <c r="AC2578">
        <v>23</v>
      </c>
      <c r="AD2578">
        <v>66</v>
      </c>
      <c r="AE2578">
        <v>86</v>
      </c>
      <c r="AF2578">
        <v>35</v>
      </c>
      <c r="AG2578">
        <v>39</v>
      </c>
      <c r="AH2578">
        <v>11</v>
      </c>
      <c r="AI2578">
        <v>66</v>
      </c>
      <c r="AJ2578">
        <v>7</v>
      </c>
      <c r="AK2578">
        <v>140</v>
      </c>
      <c r="AL2578">
        <v>1430</v>
      </c>
      <c r="AM2578">
        <v>1464</v>
      </c>
      <c r="AO2578">
        <v>21.37846153846154</v>
      </c>
      <c r="AP2578">
        <v>24</v>
      </c>
      <c r="AQ2578">
        <v>21.150000000000002</v>
      </c>
      <c r="AR2578">
        <v>16.656716417910445</v>
      </c>
      <c r="AS2578">
        <v>27.12</v>
      </c>
      <c r="AT2578">
        <v>21.672000000000001</v>
      </c>
      <c r="AU2578">
        <v>19.341176470588234</v>
      </c>
      <c r="AV2578">
        <v>14.739622641509435</v>
      </c>
      <c r="AW2578">
        <v>14.280000000000001</v>
      </c>
      <c r="AX2578">
        <v>20.7</v>
      </c>
      <c r="AY2578">
        <v>7.7142857142857144</v>
      </c>
      <c r="AZ2578">
        <v>15.840000000000002</v>
      </c>
      <c r="BA2578">
        <v>33.784615384615385</v>
      </c>
      <c r="BB2578">
        <v>32.072727272727271</v>
      </c>
      <c r="BC2578">
        <v>31.930434782608696</v>
      </c>
      <c r="BD2578">
        <v>36.143999999999998</v>
      </c>
      <c r="BE2578">
        <v>21.775609756097563</v>
      </c>
      <c r="BF2578">
        <v>25.328571428571429</v>
      </c>
      <c r="BG2578">
        <v>24.36</v>
      </c>
      <c r="BH2578">
        <v>27.84</v>
      </c>
      <c r="BI2578">
        <v>17.905263157894737</v>
      </c>
      <c r="BJ2578">
        <v>25.061538461538461</v>
      </c>
      <c r="BK2578">
        <v>33.119999999999997</v>
      </c>
      <c r="BL2578">
        <v>31.628571428571433</v>
      </c>
      <c r="BM2578">
        <v>40.800000000000004</v>
      </c>
      <c r="BN2578">
        <v>18.064285714285717</v>
      </c>
      <c r="BO2578">
        <v>27.078260869565216</v>
      </c>
      <c r="BP2578">
        <v>9.1090909090909093</v>
      </c>
      <c r="BQ2578">
        <v>15.279069767441863</v>
      </c>
      <c r="BR2578">
        <v>34.148571428571429</v>
      </c>
      <c r="BS2578">
        <v>33.969230769230769</v>
      </c>
      <c r="BT2578">
        <v>33.709090909090911</v>
      </c>
      <c r="BU2578">
        <v>19.472727272727273</v>
      </c>
      <c r="BV2578">
        <v>23.657142857142858</v>
      </c>
      <c r="BW2578">
        <v>14.142857142857142</v>
      </c>
      <c r="BX2578">
        <v>21.584895104895104</v>
      </c>
      <c r="BY2578">
        <v>23.440688861647072</v>
      </c>
      <c r="BZ2578">
        <v>2577</v>
      </c>
    </row>
    <row r="2579" spans="1:78" x14ac:dyDescent="0.25">
      <c r="A2579">
        <v>2578</v>
      </c>
      <c r="B2579" t="s">
        <v>2648</v>
      </c>
      <c r="C2579">
        <v>65</v>
      </c>
      <c r="D2579">
        <v>39</v>
      </c>
      <c r="E2579">
        <v>48</v>
      </c>
      <c r="F2579">
        <v>67</v>
      </c>
      <c r="G2579">
        <v>30</v>
      </c>
      <c r="H2579">
        <v>50</v>
      </c>
      <c r="I2579">
        <v>52</v>
      </c>
      <c r="J2579">
        <v>53</v>
      </c>
      <c r="K2579">
        <v>60</v>
      </c>
      <c r="L2579">
        <v>56</v>
      </c>
      <c r="M2579">
        <v>14</v>
      </c>
      <c r="N2579">
        <v>30</v>
      </c>
      <c r="O2579">
        <v>39</v>
      </c>
      <c r="P2579">
        <v>22</v>
      </c>
      <c r="Q2579">
        <v>23</v>
      </c>
      <c r="R2579">
        <v>25</v>
      </c>
      <c r="S2579">
        <v>42</v>
      </c>
      <c r="T2579">
        <v>56</v>
      </c>
      <c r="U2579">
        <v>29</v>
      </c>
      <c r="V2579">
        <v>30</v>
      </c>
      <c r="W2579">
        <v>39</v>
      </c>
      <c r="X2579">
        <v>26</v>
      </c>
      <c r="Y2579">
        <v>24</v>
      </c>
      <c r="Z2579">
        <v>14</v>
      </c>
      <c r="AA2579">
        <v>3</v>
      </c>
      <c r="AB2579">
        <v>56</v>
      </c>
      <c r="AC2579">
        <v>23</v>
      </c>
      <c r="AD2579">
        <v>67</v>
      </c>
      <c r="AE2579">
        <v>85</v>
      </c>
      <c r="AF2579">
        <v>35</v>
      </c>
      <c r="AG2579">
        <v>40</v>
      </c>
      <c r="AH2579">
        <v>11</v>
      </c>
      <c r="AI2579">
        <v>64</v>
      </c>
      <c r="AJ2579">
        <v>6</v>
      </c>
      <c r="AK2579">
        <v>140</v>
      </c>
      <c r="AL2579">
        <v>1431</v>
      </c>
      <c r="AM2579">
        <v>1463</v>
      </c>
      <c r="AO2579">
        <v>21.37846153846154</v>
      </c>
      <c r="AP2579">
        <v>24</v>
      </c>
      <c r="AQ2579">
        <v>21.150000000000002</v>
      </c>
      <c r="AR2579">
        <v>16.656716417910445</v>
      </c>
      <c r="AS2579">
        <v>27.12</v>
      </c>
      <c r="AT2579">
        <v>21.672000000000001</v>
      </c>
      <c r="AU2579">
        <v>18.969230769230769</v>
      </c>
      <c r="AV2579">
        <v>14.739622641509435</v>
      </c>
      <c r="AW2579">
        <v>14.280000000000001</v>
      </c>
      <c r="AX2579">
        <v>20.7</v>
      </c>
      <c r="AY2579">
        <v>7.7142857142857144</v>
      </c>
      <c r="AZ2579">
        <v>15.840000000000002</v>
      </c>
      <c r="BA2579">
        <v>33.784615384615385</v>
      </c>
      <c r="BB2579">
        <v>32.072727272727271</v>
      </c>
      <c r="BC2579">
        <v>31.930434782608696</v>
      </c>
      <c r="BD2579">
        <v>36.143999999999998</v>
      </c>
      <c r="BE2579">
        <v>21.25714285714286</v>
      </c>
      <c r="BF2579">
        <v>25.328571428571429</v>
      </c>
      <c r="BG2579">
        <v>25.2</v>
      </c>
      <c r="BH2579">
        <v>27.84</v>
      </c>
      <c r="BI2579">
        <v>17.446153846153845</v>
      </c>
      <c r="BJ2579">
        <v>25.061538461538461</v>
      </c>
      <c r="BK2579">
        <v>34.5</v>
      </c>
      <c r="BL2579">
        <v>31.628571428571433</v>
      </c>
      <c r="BM2579">
        <v>40.800000000000004</v>
      </c>
      <c r="BN2579">
        <v>18.064285714285717</v>
      </c>
      <c r="BO2579">
        <v>27.078260869565216</v>
      </c>
      <c r="BP2579">
        <v>8.9731343283582081</v>
      </c>
      <c r="BQ2579">
        <v>15.458823529411765</v>
      </c>
      <c r="BR2579">
        <v>34.148571428571429</v>
      </c>
      <c r="BS2579">
        <v>33.119999999999997</v>
      </c>
      <c r="BT2579">
        <v>33.709090909090911</v>
      </c>
      <c r="BU2579">
        <v>20.081250000000001</v>
      </c>
      <c r="BV2579">
        <v>27.6</v>
      </c>
      <c r="BW2579">
        <v>14.142857142857142</v>
      </c>
      <c r="BX2579">
        <v>21.56981132075472</v>
      </c>
      <c r="BY2579">
        <v>23.475638467459508</v>
      </c>
      <c r="BZ2579">
        <v>2578</v>
      </c>
    </row>
    <row r="2580" spans="1:78" x14ac:dyDescent="0.25">
      <c r="A2580">
        <v>2579</v>
      </c>
      <c r="B2580" t="s">
        <v>2649</v>
      </c>
      <c r="C2580">
        <v>65</v>
      </c>
      <c r="D2580">
        <v>39</v>
      </c>
      <c r="E2580">
        <v>48</v>
      </c>
      <c r="F2580">
        <v>67</v>
      </c>
      <c r="G2580">
        <v>31</v>
      </c>
      <c r="H2580">
        <v>50</v>
      </c>
      <c r="I2580">
        <v>52</v>
      </c>
      <c r="J2580">
        <v>53</v>
      </c>
      <c r="K2580">
        <v>60</v>
      </c>
      <c r="L2580">
        <v>56</v>
      </c>
      <c r="M2580">
        <v>14</v>
      </c>
      <c r="N2580">
        <v>30</v>
      </c>
      <c r="O2580">
        <v>39</v>
      </c>
      <c r="P2580">
        <v>22</v>
      </c>
      <c r="Q2580">
        <v>23</v>
      </c>
      <c r="R2580">
        <v>25</v>
      </c>
      <c r="S2580">
        <v>42</v>
      </c>
      <c r="T2580">
        <v>56</v>
      </c>
      <c r="U2580">
        <v>30</v>
      </c>
      <c r="V2580">
        <v>30</v>
      </c>
      <c r="W2580">
        <v>38</v>
      </c>
      <c r="X2580">
        <v>26</v>
      </c>
      <c r="Y2580">
        <v>24</v>
      </c>
      <c r="Z2580">
        <v>14</v>
      </c>
      <c r="AA2580">
        <v>3</v>
      </c>
      <c r="AB2580">
        <v>56</v>
      </c>
      <c r="AC2580">
        <v>23</v>
      </c>
      <c r="AD2580">
        <v>66</v>
      </c>
      <c r="AE2580">
        <v>82</v>
      </c>
      <c r="AF2580">
        <v>35</v>
      </c>
      <c r="AG2580">
        <v>40</v>
      </c>
      <c r="AH2580">
        <v>11</v>
      </c>
      <c r="AI2580">
        <v>64</v>
      </c>
      <c r="AJ2580">
        <v>6</v>
      </c>
      <c r="AK2580">
        <v>134</v>
      </c>
      <c r="AL2580">
        <v>1466</v>
      </c>
      <c r="AM2580">
        <v>1454</v>
      </c>
      <c r="AO2580">
        <v>21.37846153846154</v>
      </c>
      <c r="AP2580">
        <v>24</v>
      </c>
      <c r="AQ2580">
        <v>21.150000000000002</v>
      </c>
      <c r="AR2580">
        <v>16.656716417910445</v>
      </c>
      <c r="AS2580">
        <v>26.245161290322581</v>
      </c>
      <c r="AT2580">
        <v>21.672000000000001</v>
      </c>
      <c r="AU2580">
        <v>18.969230769230769</v>
      </c>
      <c r="AV2580">
        <v>14.739622641509435</v>
      </c>
      <c r="AW2580">
        <v>14.280000000000001</v>
      </c>
      <c r="AX2580">
        <v>20.7</v>
      </c>
      <c r="AY2580">
        <v>7.7142857142857144</v>
      </c>
      <c r="AZ2580">
        <v>15.840000000000002</v>
      </c>
      <c r="BA2580">
        <v>33.784615384615385</v>
      </c>
      <c r="BB2580">
        <v>32.072727272727271</v>
      </c>
      <c r="BC2580">
        <v>31.930434782608696</v>
      </c>
      <c r="BD2580">
        <v>36.143999999999998</v>
      </c>
      <c r="BE2580">
        <v>21.25714285714286</v>
      </c>
      <c r="BF2580">
        <v>25.328571428571429</v>
      </c>
      <c r="BG2580">
        <v>24.36</v>
      </c>
      <c r="BH2580">
        <v>27.84</v>
      </c>
      <c r="BI2580">
        <v>17.905263157894737</v>
      </c>
      <c r="BJ2580">
        <v>25.061538461538461</v>
      </c>
      <c r="BK2580">
        <v>34.5</v>
      </c>
      <c r="BL2580">
        <v>31.628571428571433</v>
      </c>
      <c r="BM2580">
        <v>40.800000000000004</v>
      </c>
      <c r="BN2580">
        <v>18.064285714285717</v>
      </c>
      <c r="BO2580">
        <v>27.078260869565216</v>
      </c>
      <c r="BP2580">
        <v>9.1090909090909093</v>
      </c>
      <c r="BQ2580">
        <v>16.024390243902438</v>
      </c>
      <c r="BR2580">
        <v>34.148571428571429</v>
      </c>
      <c r="BS2580">
        <v>33.119999999999997</v>
      </c>
      <c r="BT2580">
        <v>33.709090909090911</v>
      </c>
      <c r="BU2580">
        <v>20.081250000000001</v>
      </c>
      <c r="BV2580">
        <v>27.6</v>
      </c>
      <c r="BW2580">
        <v>14.776119402985076</v>
      </c>
      <c r="BX2580">
        <v>21.054843110504777</v>
      </c>
      <c r="BY2580">
        <v>23.510157822996455</v>
      </c>
      <c r="BZ2580">
        <v>2579</v>
      </c>
    </row>
    <row r="2581" spans="1:78" x14ac:dyDescent="0.25">
      <c r="A2581">
        <v>2580</v>
      </c>
      <c r="B2581" t="s">
        <v>2650</v>
      </c>
      <c r="C2581">
        <v>65</v>
      </c>
      <c r="D2581">
        <v>39</v>
      </c>
      <c r="E2581">
        <v>47</v>
      </c>
      <c r="F2581">
        <v>66</v>
      </c>
      <c r="G2581">
        <v>30</v>
      </c>
      <c r="H2581">
        <v>50</v>
      </c>
      <c r="I2581">
        <v>51</v>
      </c>
      <c r="J2581">
        <v>53</v>
      </c>
      <c r="K2581">
        <v>60</v>
      </c>
      <c r="L2581">
        <v>56</v>
      </c>
      <c r="M2581">
        <v>14</v>
      </c>
      <c r="N2581">
        <v>30</v>
      </c>
      <c r="O2581">
        <v>39</v>
      </c>
      <c r="P2581">
        <v>23</v>
      </c>
      <c r="Q2581">
        <v>23</v>
      </c>
      <c r="R2581">
        <v>25</v>
      </c>
      <c r="S2581">
        <v>42</v>
      </c>
      <c r="T2581">
        <v>56</v>
      </c>
      <c r="U2581">
        <v>29</v>
      </c>
      <c r="V2581">
        <v>34</v>
      </c>
      <c r="W2581">
        <v>37</v>
      </c>
      <c r="X2581">
        <v>27</v>
      </c>
      <c r="Y2581">
        <v>24</v>
      </c>
      <c r="Z2581">
        <v>14</v>
      </c>
      <c r="AA2581">
        <v>3</v>
      </c>
      <c r="AB2581">
        <v>56</v>
      </c>
      <c r="AC2581">
        <v>23</v>
      </c>
      <c r="AD2581">
        <v>67</v>
      </c>
      <c r="AE2581">
        <v>71</v>
      </c>
      <c r="AF2581">
        <v>35</v>
      </c>
      <c r="AG2581">
        <v>40</v>
      </c>
      <c r="AH2581">
        <v>11</v>
      </c>
      <c r="AI2581">
        <v>64</v>
      </c>
      <c r="AJ2581">
        <v>6</v>
      </c>
      <c r="AK2581">
        <v>134</v>
      </c>
      <c r="AL2581">
        <v>1418</v>
      </c>
      <c r="AM2581">
        <v>1444</v>
      </c>
      <c r="AO2581">
        <v>21.37846153846154</v>
      </c>
      <c r="AP2581">
        <v>24</v>
      </c>
      <c r="AQ2581">
        <v>21.6</v>
      </c>
      <c r="AR2581">
        <v>16.90909090909091</v>
      </c>
      <c r="AS2581">
        <v>27.12</v>
      </c>
      <c r="AT2581">
        <v>21.672000000000001</v>
      </c>
      <c r="AU2581">
        <v>19.341176470588234</v>
      </c>
      <c r="AV2581">
        <v>14.739622641509435</v>
      </c>
      <c r="AW2581">
        <v>14.280000000000001</v>
      </c>
      <c r="AX2581">
        <v>20.7</v>
      </c>
      <c r="AY2581">
        <v>7.7142857142857144</v>
      </c>
      <c r="AZ2581">
        <v>15.840000000000002</v>
      </c>
      <c r="BA2581">
        <v>33.784615384615385</v>
      </c>
      <c r="BB2581">
        <v>30.678260869565221</v>
      </c>
      <c r="BC2581">
        <v>31.930434782608696</v>
      </c>
      <c r="BD2581">
        <v>36.143999999999998</v>
      </c>
      <c r="BE2581">
        <v>21.25714285714286</v>
      </c>
      <c r="BF2581">
        <v>25.328571428571429</v>
      </c>
      <c r="BG2581">
        <v>25.2</v>
      </c>
      <c r="BH2581">
        <v>24.564705882352939</v>
      </c>
      <c r="BI2581">
        <v>18.389189189189189</v>
      </c>
      <c r="BJ2581">
        <v>24.133333333333333</v>
      </c>
      <c r="BK2581">
        <v>34.5</v>
      </c>
      <c r="BL2581">
        <v>31.628571428571433</v>
      </c>
      <c r="BM2581">
        <v>40.800000000000004</v>
      </c>
      <c r="BN2581">
        <v>18.064285714285717</v>
      </c>
      <c r="BO2581">
        <v>27.078260869565216</v>
      </c>
      <c r="BP2581">
        <v>8.9731343283582081</v>
      </c>
      <c r="BQ2581">
        <v>18.507042253521128</v>
      </c>
      <c r="BR2581">
        <v>34.148571428571429</v>
      </c>
      <c r="BS2581">
        <v>33.119999999999997</v>
      </c>
      <c r="BT2581">
        <v>33.709090909090911</v>
      </c>
      <c r="BU2581">
        <v>20.081250000000001</v>
      </c>
      <c r="BV2581">
        <v>27.6</v>
      </c>
      <c r="BW2581">
        <v>14.776119402985076</v>
      </c>
      <c r="BX2581">
        <v>21.767559943582508</v>
      </c>
      <c r="BY2581">
        <v>23.562527689890448</v>
      </c>
      <c r="BZ2581">
        <v>2580</v>
      </c>
    </row>
    <row r="2582" spans="1:78" x14ac:dyDescent="0.25">
      <c r="A2582">
        <v>2581</v>
      </c>
      <c r="B2582" t="s">
        <v>2651</v>
      </c>
      <c r="C2582">
        <v>64</v>
      </c>
      <c r="D2582">
        <v>39</v>
      </c>
      <c r="E2582">
        <v>47</v>
      </c>
      <c r="F2582">
        <v>66</v>
      </c>
      <c r="G2582">
        <v>30</v>
      </c>
      <c r="H2582">
        <v>50</v>
      </c>
      <c r="I2582">
        <v>51</v>
      </c>
      <c r="J2582">
        <v>52</v>
      </c>
      <c r="K2582">
        <v>60</v>
      </c>
      <c r="L2582">
        <v>56</v>
      </c>
      <c r="M2582">
        <v>14</v>
      </c>
      <c r="N2582">
        <v>30</v>
      </c>
      <c r="O2582">
        <v>39</v>
      </c>
      <c r="P2582">
        <v>23</v>
      </c>
      <c r="Q2582">
        <v>23</v>
      </c>
      <c r="R2582">
        <v>25</v>
      </c>
      <c r="S2582">
        <v>42</v>
      </c>
      <c r="T2582">
        <v>56</v>
      </c>
      <c r="U2582">
        <v>29</v>
      </c>
      <c r="V2582">
        <v>34</v>
      </c>
      <c r="W2582">
        <v>38</v>
      </c>
      <c r="X2582">
        <v>27</v>
      </c>
      <c r="Y2582">
        <v>24</v>
      </c>
      <c r="Z2582">
        <v>14</v>
      </c>
      <c r="AA2582">
        <v>3</v>
      </c>
      <c r="AB2582">
        <v>56</v>
      </c>
      <c r="AC2582">
        <v>23</v>
      </c>
      <c r="AD2582">
        <v>67</v>
      </c>
      <c r="AE2582">
        <v>71</v>
      </c>
      <c r="AF2582">
        <v>35</v>
      </c>
      <c r="AG2582">
        <v>40</v>
      </c>
      <c r="AH2582">
        <v>11</v>
      </c>
      <c r="AI2582">
        <v>64</v>
      </c>
      <c r="AJ2582">
        <v>6</v>
      </c>
      <c r="AK2582">
        <v>132</v>
      </c>
      <c r="AL2582">
        <v>1412</v>
      </c>
      <c r="AM2582">
        <v>1441</v>
      </c>
      <c r="AO2582">
        <v>21.712500000000002</v>
      </c>
      <c r="AP2582">
        <v>24</v>
      </c>
      <c r="AQ2582">
        <v>21.6</v>
      </c>
      <c r="AR2582">
        <v>16.90909090909091</v>
      </c>
      <c r="AS2582">
        <v>27.12</v>
      </c>
      <c r="AT2582">
        <v>21.672000000000001</v>
      </c>
      <c r="AU2582">
        <v>19.341176470588234</v>
      </c>
      <c r="AV2582">
        <v>15.023076923076925</v>
      </c>
      <c r="AW2582">
        <v>14.280000000000001</v>
      </c>
      <c r="AX2582">
        <v>20.7</v>
      </c>
      <c r="AY2582">
        <v>7.7142857142857144</v>
      </c>
      <c r="AZ2582">
        <v>15.840000000000002</v>
      </c>
      <c r="BA2582">
        <v>33.784615384615385</v>
      </c>
      <c r="BB2582">
        <v>30.678260869565221</v>
      </c>
      <c r="BC2582">
        <v>31.930434782608696</v>
      </c>
      <c r="BD2582">
        <v>36.143999999999998</v>
      </c>
      <c r="BE2582">
        <v>21.25714285714286</v>
      </c>
      <c r="BF2582">
        <v>25.328571428571429</v>
      </c>
      <c r="BG2582">
        <v>25.2</v>
      </c>
      <c r="BH2582">
        <v>24.564705882352939</v>
      </c>
      <c r="BI2582">
        <v>17.905263157894737</v>
      </c>
      <c r="BJ2582">
        <v>24.133333333333333</v>
      </c>
      <c r="BK2582">
        <v>34.5</v>
      </c>
      <c r="BL2582">
        <v>31.628571428571433</v>
      </c>
      <c r="BM2582">
        <v>40.800000000000004</v>
      </c>
      <c r="BN2582">
        <v>18.064285714285717</v>
      </c>
      <c r="BO2582">
        <v>27.078260869565216</v>
      </c>
      <c r="BP2582">
        <v>8.9731343283582081</v>
      </c>
      <c r="BQ2582">
        <v>18.507042253521128</v>
      </c>
      <c r="BR2582">
        <v>34.148571428571429</v>
      </c>
      <c r="BS2582">
        <v>33.119999999999997</v>
      </c>
      <c r="BT2582">
        <v>33.709090909090911</v>
      </c>
      <c r="BU2582">
        <v>20.081250000000001</v>
      </c>
      <c r="BV2582">
        <v>27.6</v>
      </c>
      <c r="BW2582">
        <v>15.000000000000002</v>
      </c>
      <c r="BX2582">
        <v>21.860056657223794</v>
      </c>
      <c r="BY2582">
        <v>23.588434003594379</v>
      </c>
      <c r="BZ2582">
        <v>2581</v>
      </c>
    </row>
    <row r="2583" spans="1:78" x14ac:dyDescent="0.25">
      <c r="A2583">
        <v>2582</v>
      </c>
      <c r="B2583" t="s">
        <v>2652</v>
      </c>
      <c r="C2583">
        <v>64</v>
      </c>
      <c r="D2583">
        <v>39</v>
      </c>
      <c r="E2583">
        <v>47</v>
      </c>
      <c r="F2583">
        <v>66</v>
      </c>
      <c r="G2583">
        <v>30</v>
      </c>
      <c r="H2583">
        <v>50</v>
      </c>
      <c r="I2583">
        <v>51</v>
      </c>
      <c r="J2583">
        <v>52</v>
      </c>
      <c r="K2583">
        <v>60</v>
      </c>
      <c r="L2583">
        <v>56</v>
      </c>
      <c r="M2583">
        <v>13</v>
      </c>
      <c r="N2583">
        <v>30</v>
      </c>
      <c r="O2583">
        <v>39</v>
      </c>
      <c r="P2583">
        <v>24</v>
      </c>
      <c r="Q2583">
        <v>23</v>
      </c>
      <c r="R2583">
        <v>25</v>
      </c>
      <c r="S2583">
        <v>42</v>
      </c>
      <c r="T2583">
        <v>55</v>
      </c>
      <c r="U2583">
        <v>29</v>
      </c>
      <c r="V2583">
        <v>30</v>
      </c>
      <c r="W2583">
        <v>37</v>
      </c>
      <c r="X2583">
        <v>27</v>
      </c>
      <c r="Y2583">
        <v>24</v>
      </c>
      <c r="Z2583">
        <v>14</v>
      </c>
      <c r="AA2583">
        <v>3</v>
      </c>
      <c r="AB2583">
        <v>56</v>
      </c>
      <c r="AC2583">
        <v>23</v>
      </c>
      <c r="AD2583">
        <v>67</v>
      </c>
      <c r="AE2583">
        <v>71</v>
      </c>
      <c r="AF2583">
        <v>35</v>
      </c>
      <c r="AG2583">
        <v>40</v>
      </c>
      <c r="AH2583">
        <v>11</v>
      </c>
      <c r="AI2583">
        <v>66</v>
      </c>
      <c r="AJ2583">
        <v>6</v>
      </c>
      <c r="AK2583">
        <v>132</v>
      </c>
      <c r="AL2583">
        <v>1408</v>
      </c>
      <c r="AM2583">
        <v>1437</v>
      </c>
      <c r="AO2583">
        <v>21.712500000000002</v>
      </c>
      <c r="AP2583">
        <v>24</v>
      </c>
      <c r="AQ2583">
        <v>21.6</v>
      </c>
      <c r="AR2583">
        <v>16.90909090909091</v>
      </c>
      <c r="AS2583">
        <v>27.12</v>
      </c>
      <c r="AT2583">
        <v>21.672000000000001</v>
      </c>
      <c r="AU2583">
        <v>19.341176470588234</v>
      </c>
      <c r="AV2583">
        <v>15.023076923076925</v>
      </c>
      <c r="AW2583">
        <v>14.280000000000001</v>
      </c>
      <c r="AX2583">
        <v>20.7</v>
      </c>
      <c r="AY2583">
        <v>8.3076923076923066</v>
      </c>
      <c r="AZ2583">
        <v>15.840000000000002</v>
      </c>
      <c r="BA2583">
        <v>33.784615384615385</v>
      </c>
      <c r="BB2583">
        <v>29.4</v>
      </c>
      <c r="BC2583">
        <v>31.930434782608696</v>
      </c>
      <c r="BD2583">
        <v>36.143999999999998</v>
      </c>
      <c r="BE2583">
        <v>21.25714285714286</v>
      </c>
      <c r="BF2583">
        <v>25.789090909090913</v>
      </c>
      <c r="BG2583">
        <v>25.2</v>
      </c>
      <c r="BH2583">
        <v>27.84</v>
      </c>
      <c r="BI2583">
        <v>18.389189189189189</v>
      </c>
      <c r="BJ2583">
        <v>24.133333333333333</v>
      </c>
      <c r="BK2583">
        <v>34.5</v>
      </c>
      <c r="BL2583">
        <v>31.628571428571433</v>
      </c>
      <c r="BM2583">
        <v>40.800000000000004</v>
      </c>
      <c r="BN2583">
        <v>18.064285714285717</v>
      </c>
      <c r="BO2583">
        <v>27.078260869565216</v>
      </c>
      <c r="BP2583">
        <v>8.9731343283582081</v>
      </c>
      <c r="BQ2583">
        <v>18.507042253521128</v>
      </c>
      <c r="BR2583">
        <v>34.148571428571429</v>
      </c>
      <c r="BS2583">
        <v>33.119999999999997</v>
      </c>
      <c r="BT2583">
        <v>33.709090909090911</v>
      </c>
      <c r="BU2583">
        <v>19.472727272727273</v>
      </c>
      <c r="BV2583">
        <v>27.6</v>
      </c>
      <c r="BW2583">
        <v>15.000000000000002</v>
      </c>
      <c r="BX2583">
        <v>21.922159090909094</v>
      </c>
      <c r="BY2583">
        <v>23.656406406704303</v>
      </c>
      <c r="BZ2583">
        <v>2582</v>
      </c>
    </row>
    <row r="2584" spans="1:78" x14ac:dyDescent="0.25">
      <c r="A2584">
        <v>2583</v>
      </c>
      <c r="B2584" t="s">
        <v>2653</v>
      </c>
      <c r="C2584">
        <v>64</v>
      </c>
      <c r="D2584">
        <v>39</v>
      </c>
      <c r="E2584">
        <v>48</v>
      </c>
      <c r="F2584">
        <v>66</v>
      </c>
      <c r="G2584">
        <v>30</v>
      </c>
      <c r="H2584">
        <v>49</v>
      </c>
      <c r="I2584">
        <v>50</v>
      </c>
      <c r="J2584">
        <v>52</v>
      </c>
      <c r="K2584">
        <v>60</v>
      </c>
      <c r="L2584">
        <v>56</v>
      </c>
      <c r="M2584">
        <v>14</v>
      </c>
      <c r="N2584">
        <v>30</v>
      </c>
      <c r="O2584">
        <v>39</v>
      </c>
      <c r="P2584">
        <v>23</v>
      </c>
      <c r="Q2584">
        <v>23</v>
      </c>
      <c r="R2584">
        <v>25</v>
      </c>
      <c r="S2584">
        <v>42</v>
      </c>
      <c r="T2584">
        <v>56</v>
      </c>
      <c r="U2584">
        <v>29</v>
      </c>
      <c r="V2584">
        <v>30</v>
      </c>
      <c r="W2584">
        <v>37</v>
      </c>
      <c r="X2584">
        <v>27</v>
      </c>
      <c r="Y2584">
        <v>24</v>
      </c>
      <c r="Z2584">
        <v>14</v>
      </c>
      <c r="AA2584">
        <v>3</v>
      </c>
      <c r="AB2584">
        <v>56</v>
      </c>
      <c r="AC2584">
        <v>23</v>
      </c>
      <c r="AD2584">
        <v>67</v>
      </c>
      <c r="AE2584">
        <v>71</v>
      </c>
      <c r="AF2584">
        <v>35</v>
      </c>
      <c r="AG2584">
        <v>40</v>
      </c>
      <c r="AH2584">
        <v>11</v>
      </c>
      <c r="AI2584">
        <v>61</v>
      </c>
      <c r="AJ2584">
        <v>6</v>
      </c>
      <c r="AK2584">
        <v>117</v>
      </c>
      <c r="AL2584">
        <v>1401</v>
      </c>
      <c r="AM2584">
        <v>1417</v>
      </c>
      <c r="AO2584">
        <v>21.712500000000002</v>
      </c>
      <c r="AP2584">
        <v>24</v>
      </c>
      <c r="AQ2584">
        <v>21.150000000000002</v>
      </c>
      <c r="AR2584">
        <v>16.90909090909091</v>
      </c>
      <c r="AS2584">
        <v>27.12</v>
      </c>
      <c r="AT2584">
        <v>22.114285714285717</v>
      </c>
      <c r="AU2584">
        <v>19.728000000000002</v>
      </c>
      <c r="AV2584">
        <v>15.023076923076925</v>
      </c>
      <c r="AW2584">
        <v>14.280000000000001</v>
      </c>
      <c r="AX2584">
        <v>20.7</v>
      </c>
      <c r="AY2584">
        <v>7.7142857142857144</v>
      </c>
      <c r="AZ2584">
        <v>15.840000000000002</v>
      </c>
      <c r="BA2584">
        <v>33.784615384615385</v>
      </c>
      <c r="BB2584">
        <v>30.678260869565221</v>
      </c>
      <c r="BC2584">
        <v>31.930434782608696</v>
      </c>
      <c r="BD2584">
        <v>36.143999999999998</v>
      </c>
      <c r="BE2584">
        <v>21.25714285714286</v>
      </c>
      <c r="BF2584">
        <v>25.328571428571429</v>
      </c>
      <c r="BG2584">
        <v>25.2</v>
      </c>
      <c r="BH2584">
        <v>27.84</v>
      </c>
      <c r="BI2584">
        <v>18.389189189189189</v>
      </c>
      <c r="BJ2584">
        <v>24.133333333333333</v>
      </c>
      <c r="BK2584">
        <v>34.5</v>
      </c>
      <c r="BL2584">
        <v>31.628571428571433</v>
      </c>
      <c r="BM2584">
        <v>40.800000000000004</v>
      </c>
      <c r="BN2584">
        <v>18.064285714285717</v>
      </c>
      <c r="BO2584">
        <v>27.078260869565216</v>
      </c>
      <c r="BP2584">
        <v>8.9731343283582081</v>
      </c>
      <c r="BQ2584">
        <v>18.507042253521128</v>
      </c>
      <c r="BR2584">
        <v>34.148571428571429</v>
      </c>
      <c r="BS2584">
        <v>33.119999999999997</v>
      </c>
      <c r="BT2584">
        <v>33.709090909090911</v>
      </c>
      <c r="BU2584">
        <v>21.068852459016394</v>
      </c>
      <c r="BV2584">
        <v>27.6</v>
      </c>
      <c r="BW2584">
        <v>16.923076923076923</v>
      </c>
      <c r="BX2584">
        <v>22.031691648822271</v>
      </c>
      <c r="BY2584">
        <v>23.865295945258566</v>
      </c>
      <c r="BZ2584">
        <v>2583</v>
      </c>
    </row>
    <row r="2585" spans="1:78" x14ac:dyDescent="0.25">
      <c r="A2585">
        <v>2584</v>
      </c>
      <c r="B2585" t="s">
        <v>2654</v>
      </c>
      <c r="C2585">
        <v>64</v>
      </c>
      <c r="D2585">
        <v>41</v>
      </c>
      <c r="E2585">
        <v>48</v>
      </c>
      <c r="F2585">
        <v>66</v>
      </c>
      <c r="G2585">
        <v>30</v>
      </c>
      <c r="H2585">
        <v>49</v>
      </c>
      <c r="I2585">
        <v>50</v>
      </c>
      <c r="J2585">
        <v>51</v>
      </c>
      <c r="K2585">
        <v>59</v>
      </c>
      <c r="L2585">
        <v>54</v>
      </c>
      <c r="M2585">
        <v>14</v>
      </c>
      <c r="N2585">
        <v>30</v>
      </c>
      <c r="O2585">
        <v>39</v>
      </c>
      <c r="P2585">
        <v>23</v>
      </c>
      <c r="Q2585">
        <v>23</v>
      </c>
      <c r="R2585">
        <v>25</v>
      </c>
      <c r="S2585">
        <v>42</v>
      </c>
      <c r="T2585">
        <v>56</v>
      </c>
      <c r="U2585">
        <v>30</v>
      </c>
      <c r="V2585">
        <v>30</v>
      </c>
      <c r="W2585">
        <v>37</v>
      </c>
      <c r="X2585">
        <v>27</v>
      </c>
      <c r="Y2585">
        <v>24</v>
      </c>
      <c r="Z2585">
        <v>14</v>
      </c>
      <c r="AA2585">
        <v>3</v>
      </c>
      <c r="AB2585">
        <v>52</v>
      </c>
      <c r="AC2585">
        <v>23</v>
      </c>
      <c r="AD2585">
        <v>67</v>
      </c>
      <c r="AE2585">
        <v>55</v>
      </c>
      <c r="AF2585">
        <v>35</v>
      </c>
      <c r="AG2585">
        <v>39</v>
      </c>
      <c r="AH2585">
        <v>11</v>
      </c>
      <c r="AI2585">
        <v>61</v>
      </c>
      <c r="AJ2585">
        <v>6</v>
      </c>
      <c r="AK2585">
        <v>116</v>
      </c>
      <c r="AL2585">
        <v>1387</v>
      </c>
      <c r="AM2585">
        <v>1394</v>
      </c>
      <c r="AO2585">
        <v>21.712500000000002</v>
      </c>
      <c r="AP2585">
        <v>22.829268292682929</v>
      </c>
      <c r="AQ2585">
        <v>21.150000000000002</v>
      </c>
      <c r="AR2585">
        <v>16.90909090909091</v>
      </c>
      <c r="AS2585">
        <v>27.12</v>
      </c>
      <c r="AT2585">
        <v>22.114285714285717</v>
      </c>
      <c r="AU2585">
        <v>19.728000000000002</v>
      </c>
      <c r="AV2585">
        <v>15.31764705882353</v>
      </c>
      <c r="AW2585">
        <v>14.522033898305084</v>
      </c>
      <c r="AX2585">
        <v>21.466666666666665</v>
      </c>
      <c r="AY2585">
        <v>7.7142857142857144</v>
      </c>
      <c r="AZ2585">
        <v>15.840000000000002</v>
      </c>
      <c r="BA2585">
        <v>33.784615384615385</v>
      </c>
      <c r="BB2585">
        <v>30.678260869565221</v>
      </c>
      <c r="BC2585">
        <v>31.930434782608696</v>
      </c>
      <c r="BD2585">
        <v>36.143999999999998</v>
      </c>
      <c r="BE2585">
        <v>21.25714285714286</v>
      </c>
      <c r="BF2585">
        <v>25.328571428571429</v>
      </c>
      <c r="BG2585">
        <v>24.36</v>
      </c>
      <c r="BH2585">
        <v>27.84</v>
      </c>
      <c r="BI2585">
        <v>18.389189189189189</v>
      </c>
      <c r="BJ2585">
        <v>24.133333333333333</v>
      </c>
      <c r="BK2585">
        <v>34.5</v>
      </c>
      <c r="BL2585">
        <v>31.628571428571433</v>
      </c>
      <c r="BM2585">
        <v>40.800000000000004</v>
      </c>
      <c r="BN2585">
        <v>19.453846153846154</v>
      </c>
      <c r="BO2585">
        <v>27.078260869565216</v>
      </c>
      <c r="BP2585">
        <v>8.9731343283582081</v>
      </c>
      <c r="BQ2585">
        <v>23.890909090909094</v>
      </c>
      <c r="BR2585">
        <v>34.148571428571429</v>
      </c>
      <c r="BS2585">
        <v>33.969230769230769</v>
      </c>
      <c r="BT2585">
        <v>33.709090909090911</v>
      </c>
      <c r="BU2585">
        <v>21.068852459016394</v>
      </c>
      <c r="BV2585">
        <v>27.6</v>
      </c>
      <c r="BW2585">
        <v>17.068965517241381</v>
      </c>
      <c r="BX2585">
        <v>22.254073540014421</v>
      </c>
      <c r="BY2585">
        <v>24.173415345660747</v>
      </c>
      <c r="BZ2585">
        <v>2584</v>
      </c>
    </row>
    <row r="2586" spans="1:78" x14ac:dyDescent="0.25">
      <c r="A2586">
        <v>2585</v>
      </c>
      <c r="B2586" t="s">
        <v>2655</v>
      </c>
      <c r="C2586">
        <v>65</v>
      </c>
      <c r="D2586">
        <v>39</v>
      </c>
      <c r="E2586">
        <v>47</v>
      </c>
      <c r="F2586">
        <v>66</v>
      </c>
      <c r="G2586">
        <v>30</v>
      </c>
      <c r="H2586">
        <v>49</v>
      </c>
      <c r="I2586">
        <v>46</v>
      </c>
      <c r="J2586">
        <v>50</v>
      </c>
      <c r="K2586">
        <v>59</v>
      </c>
      <c r="L2586">
        <v>53</v>
      </c>
      <c r="M2586">
        <v>14</v>
      </c>
      <c r="N2586">
        <v>30</v>
      </c>
      <c r="O2586">
        <v>39</v>
      </c>
      <c r="P2586">
        <v>23</v>
      </c>
      <c r="Q2586">
        <v>23</v>
      </c>
      <c r="R2586">
        <v>25</v>
      </c>
      <c r="S2586">
        <v>42</v>
      </c>
      <c r="T2586">
        <v>56</v>
      </c>
      <c r="U2586">
        <v>30</v>
      </c>
      <c r="V2586">
        <v>30</v>
      </c>
      <c r="W2586">
        <v>37</v>
      </c>
      <c r="X2586">
        <v>27</v>
      </c>
      <c r="Y2586">
        <v>24</v>
      </c>
      <c r="Z2586">
        <v>14</v>
      </c>
      <c r="AA2586">
        <v>3</v>
      </c>
      <c r="AB2586">
        <v>52</v>
      </c>
      <c r="AC2586">
        <v>23</v>
      </c>
      <c r="AD2586">
        <v>67</v>
      </c>
      <c r="AE2586">
        <v>55</v>
      </c>
      <c r="AF2586">
        <v>35</v>
      </c>
      <c r="AG2586">
        <v>40</v>
      </c>
      <c r="AH2586">
        <v>11</v>
      </c>
      <c r="AI2586">
        <v>62</v>
      </c>
      <c r="AJ2586">
        <v>6</v>
      </c>
      <c r="AK2586">
        <v>116</v>
      </c>
      <c r="AL2586">
        <v>1387</v>
      </c>
      <c r="AM2586">
        <v>1388</v>
      </c>
      <c r="AO2586">
        <v>21.37846153846154</v>
      </c>
      <c r="AP2586">
        <v>24</v>
      </c>
      <c r="AQ2586">
        <v>21.6</v>
      </c>
      <c r="AR2586">
        <v>16.90909090909091</v>
      </c>
      <c r="AS2586">
        <v>27.12</v>
      </c>
      <c r="AT2586">
        <v>22.114285714285717</v>
      </c>
      <c r="AU2586">
        <v>21.443478260869565</v>
      </c>
      <c r="AV2586">
        <v>15.624000000000001</v>
      </c>
      <c r="AW2586">
        <v>14.522033898305084</v>
      </c>
      <c r="AX2586">
        <v>21.871698113207547</v>
      </c>
      <c r="AY2586">
        <v>7.7142857142857144</v>
      </c>
      <c r="AZ2586">
        <v>15.840000000000002</v>
      </c>
      <c r="BA2586">
        <v>33.784615384615385</v>
      </c>
      <c r="BB2586">
        <v>30.678260869565221</v>
      </c>
      <c r="BC2586">
        <v>31.930434782608696</v>
      </c>
      <c r="BD2586">
        <v>36.143999999999998</v>
      </c>
      <c r="BE2586">
        <v>21.25714285714286</v>
      </c>
      <c r="BF2586">
        <v>25.328571428571429</v>
      </c>
      <c r="BG2586">
        <v>24.36</v>
      </c>
      <c r="BH2586">
        <v>27.84</v>
      </c>
      <c r="BI2586">
        <v>18.389189189189189</v>
      </c>
      <c r="BJ2586">
        <v>24.133333333333333</v>
      </c>
      <c r="BK2586">
        <v>34.5</v>
      </c>
      <c r="BL2586">
        <v>31.628571428571433</v>
      </c>
      <c r="BM2586">
        <v>40.800000000000004</v>
      </c>
      <c r="BN2586">
        <v>19.453846153846154</v>
      </c>
      <c r="BO2586">
        <v>27.078260869565216</v>
      </c>
      <c r="BP2586">
        <v>8.9731343283582081</v>
      </c>
      <c r="BQ2586">
        <v>23.890909090909094</v>
      </c>
      <c r="BR2586">
        <v>34.148571428571429</v>
      </c>
      <c r="BS2586">
        <v>33.119999999999997</v>
      </c>
      <c r="BT2586">
        <v>33.709090909090911</v>
      </c>
      <c r="BU2586">
        <v>20.729032258064517</v>
      </c>
      <c r="BV2586">
        <v>27.6</v>
      </c>
      <c r="BW2586">
        <v>17.068965517241381</v>
      </c>
      <c r="BX2586">
        <v>22.254073540014421</v>
      </c>
      <c r="BY2586">
        <v>24.235866759287013</v>
      </c>
      <c r="BZ2586">
        <v>2585</v>
      </c>
    </row>
    <row r="2587" spans="1:78" x14ac:dyDescent="0.25">
      <c r="A2587">
        <v>2586</v>
      </c>
      <c r="B2587" t="s">
        <v>2656</v>
      </c>
      <c r="C2587">
        <v>65</v>
      </c>
      <c r="D2587">
        <v>39</v>
      </c>
      <c r="E2587">
        <v>46</v>
      </c>
      <c r="F2587">
        <v>64</v>
      </c>
      <c r="G2587">
        <v>30</v>
      </c>
      <c r="H2587">
        <v>49</v>
      </c>
      <c r="I2587">
        <v>46</v>
      </c>
      <c r="J2587">
        <v>50</v>
      </c>
      <c r="K2587">
        <v>59</v>
      </c>
      <c r="L2587">
        <v>54</v>
      </c>
      <c r="M2587">
        <v>14</v>
      </c>
      <c r="N2587">
        <v>30</v>
      </c>
      <c r="O2587">
        <v>39</v>
      </c>
      <c r="P2587">
        <v>23</v>
      </c>
      <c r="Q2587">
        <v>23</v>
      </c>
      <c r="R2587">
        <v>25</v>
      </c>
      <c r="S2587">
        <v>41</v>
      </c>
      <c r="T2587">
        <v>55</v>
      </c>
      <c r="U2587">
        <v>29</v>
      </c>
      <c r="V2587">
        <v>30</v>
      </c>
      <c r="W2587">
        <v>38</v>
      </c>
      <c r="X2587">
        <v>27</v>
      </c>
      <c r="Y2587">
        <v>24</v>
      </c>
      <c r="Z2587">
        <v>14</v>
      </c>
      <c r="AA2587">
        <v>3</v>
      </c>
      <c r="AB2587">
        <v>52</v>
      </c>
      <c r="AC2587">
        <v>23</v>
      </c>
      <c r="AD2587">
        <v>63</v>
      </c>
      <c r="AE2587">
        <v>57</v>
      </c>
      <c r="AF2587">
        <v>48</v>
      </c>
      <c r="AG2587">
        <v>40</v>
      </c>
      <c r="AH2587">
        <v>11</v>
      </c>
      <c r="AI2587">
        <v>61</v>
      </c>
      <c r="AJ2587">
        <v>6</v>
      </c>
      <c r="AK2587">
        <v>116</v>
      </c>
      <c r="AL2587">
        <v>1393</v>
      </c>
      <c r="AM2587">
        <v>1394</v>
      </c>
      <c r="AO2587">
        <v>21.37846153846154</v>
      </c>
      <c r="AP2587">
        <v>24</v>
      </c>
      <c r="AQ2587">
        <v>22.069565217391304</v>
      </c>
      <c r="AR2587">
        <v>17.4375</v>
      </c>
      <c r="AS2587">
        <v>27.12</v>
      </c>
      <c r="AT2587">
        <v>22.114285714285717</v>
      </c>
      <c r="AU2587">
        <v>21.443478260869565</v>
      </c>
      <c r="AV2587">
        <v>15.624000000000001</v>
      </c>
      <c r="AW2587">
        <v>14.522033898305084</v>
      </c>
      <c r="AX2587">
        <v>21.466666666666665</v>
      </c>
      <c r="AY2587">
        <v>7.7142857142857144</v>
      </c>
      <c r="AZ2587">
        <v>15.840000000000002</v>
      </c>
      <c r="BA2587">
        <v>33.784615384615385</v>
      </c>
      <c r="BB2587">
        <v>30.678260869565221</v>
      </c>
      <c r="BC2587">
        <v>31.930434782608696</v>
      </c>
      <c r="BD2587">
        <v>36.143999999999998</v>
      </c>
      <c r="BE2587">
        <v>21.775609756097563</v>
      </c>
      <c r="BF2587">
        <v>25.789090909090913</v>
      </c>
      <c r="BG2587">
        <v>25.2</v>
      </c>
      <c r="BH2587">
        <v>27.84</v>
      </c>
      <c r="BI2587">
        <v>17.905263157894737</v>
      </c>
      <c r="BJ2587">
        <v>24.133333333333333</v>
      </c>
      <c r="BK2587">
        <v>34.5</v>
      </c>
      <c r="BL2587">
        <v>31.628571428571433</v>
      </c>
      <c r="BM2587">
        <v>40.800000000000004</v>
      </c>
      <c r="BN2587">
        <v>19.453846153846154</v>
      </c>
      <c r="BO2587">
        <v>27.078260869565216</v>
      </c>
      <c r="BP2587">
        <v>9.5428571428571427</v>
      </c>
      <c r="BQ2587">
        <v>23.05263157894737</v>
      </c>
      <c r="BR2587">
        <v>24.900000000000002</v>
      </c>
      <c r="BS2587">
        <v>33.119999999999997</v>
      </c>
      <c r="BT2587">
        <v>33.709090909090911</v>
      </c>
      <c r="BU2587">
        <v>21.068852459016394</v>
      </c>
      <c r="BV2587">
        <v>27.6</v>
      </c>
      <c r="BW2587">
        <v>17.068965517241381</v>
      </c>
      <c r="BX2587">
        <v>22.158219669777459</v>
      </c>
      <c r="BY2587">
        <v>23.932023634218218</v>
      </c>
      <c r="BZ2587">
        <v>2586</v>
      </c>
    </row>
    <row r="2588" spans="1:78" x14ac:dyDescent="0.25">
      <c r="A2588">
        <v>2587</v>
      </c>
      <c r="B2588" t="s">
        <v>2657</v>
      </c>
      <c r="C2588">
        <v>65</v>
      </c>
      <c r="D2588">
        <v>39</v>
      </c>
      <c r="E2588">
        <v>46</v>
      </c>
      <c r="F2588">
        <v>65</v>
      </c>
      <c r="G2588">
        <v>30</v>
      </c>
      <c r="H2588">
        <v>49</v>
      </c>
      <c r="I2588">
        <v>46</v>
      </c>
      <c r="J2588">
        <v>50</v>
      </c>
      <c r="K2588">
        <v>59</v>
      </c>
      <c r="L2588">
        <v>54</v>
      </c>
      <c r="M2588">
        <v>14</v>
      </c>
      <c r="N2588">
        <v>30</v>
      </c>
      <c r="O2588">
        <v>39</v>
      </c>
      <c r="P2588">
        <v>22</v>
      </c>
      <c r="Q2588">
        <v>23</v>
      </c>
      <c r="R2588">
        <v>25</v>
      </c>
      <c r="S2588">
        <v>41</v>
      </c>
      <c r="T2588">
        <v>55</v>
      </c>
      <c r="U2588">
        <v>30</v>
      </c>
      <c r="V2588">
        <v>30</v>
      </c>
      <c r="W2588">
        <v>38</v>
      </c>
      <c r="X2588">
        <v>27</v>
      </c>
      <c r="Y2588">
        <v>24</v>
      </c>
      <c r="Z2588">
        <v>14</v>
      </c>
      <c r="AA2588">
        <v>3</v>
      </c>
      <c r="AB2588">
        <v>52</v>
      </c>
      <c r="AC2588">
        <v>23</v>
      </c>
      <c r="AD2588">
        <v>63</v>
      </c>
      <c r="AE2588">
        <v>57</v>
      </c>
      <c r="AF2588">
        <v>48</v>
      </c>
      <c r="AG2588">
        <v>41</v>
      </c>
      <c r="AH2588">
        <v>11</v>
      </c>
      <c r="AI2588">
        <v>61</v>
      </c>
      <c r="AJ2588">
        <v>6</v>
      </c>
      <c r="AK2588">
        <v>116</v>
      </c>
      <c r="AL2588">
        <v>1436</v>
      </c>
      <c r="AM2588">
        <v>1396</v>
      </c>
      <c r="AO2588">
        <v>21.37846153846154</v>
      </c>
      <c r="AP2588">
        <v>24</v>
      </c>
      <c r="AQ2588">
        <v>22.069565217391304</v>
      </c>
      <c r="AR2588">
        <v>17.169230769230769</v>
      </c>
      <c r="AS2588">
        <v>27.12</v>
      </c>
      <c r="AT2588">
        <v>22.114285714285717</v>
      </c>
      <c r="AU2588">
        <v>21.443478260869565</v>
      </c>
      <c r="AV2588">
        <v>15.624000000000001</v>
      </c>
      <c r="AW2588">
        <v>14.522033898305084</v>
      </c>
      <c r="AX2588">
        <v>21.466666666666665</v>
      </c>
      <c r="AY2588">
        <v>7.7142857142857144</v>
      </c>
      <c r="AZ2588">
        <v>15.840000000000002</v>
      </c>
      <c r="BA2588">
        <v>33.784615384615385</v>
      </c>
      <c r="BB2588">
        <v>32.072727272727271</v>
      </c>
      <c r="BC2588">
        <v>31.930434782608696</v>
      </c>
      <c r="BD2588">
        <v>36.143999999999998</v>
      </c>
      <c r="BE2588">
        <v>21.775609756097563</v>
      </c>
      <c r="BF2588">
        <v>25.789090909090913</v>
      </c>
      <c r="BG2588">
        <v>24.36</v>
      </c>
      <c r="BH2588">
        <v>27.84</v>
      </c>
      <c r="BI2588">
        <v>17.905263157894737</v>
      </c>
      <c r="BJ2588">
        <v>24.133333333333333</v>
      </c>
      <c r="BK2588">
        <v>34.5</v>
      </c>
      <c r="BL2588">
        <v>31.628571428571433</v>
      </c>
      <c r="BM2588">
        <v>40.800000000000004</v>
      </c>
      <c r="BN2588">
        <v>19.453846153846154</v>
      </c>
      <c r="BO2588">
        <v>27.078260869565216</v>
      </c>
      <c r="BP2588">
        <v>9.5428571428571427</v>
      </c>
      <c r="BQ2588">
        <v>23.05263157894737</v>
      </c>
      <c r="BR2588">
        <v>24.900000000000002</v>
      </c>
      <c r="BS2588">
        <v>32.312195121951227</v>
      </c>
      <c r="BT2588">
        <v>33.709090909090911</v>
      </c>
      <c r="BU2588">
        <v>21.068852459016394</v>
      </c>
      <c r="BV2588">
        <v>27.6</v>
      </c>
      <c r="BW2588">
        <v>17.068965517241381</v>
      </c>
      <c r="BX2588">
        <v>21.494707520891364</v>
      </c>
      <c r="BY2588">
        <v>23.899641987187586</v>
      </c>
      <c r="BZ2588">
        <v>2587</v>
      </c>
    </row>
    <row r="2589" spans="1:78" x14ac:dyDescent="0.25">
      <c r="A2589">
        <v>2588</v>
      </c>
      <c r="B2589" t="s">
        <v>2658</v>
      </c>
      <c r="C2589">
        <v>65</v>
      </c>
      <c r="D2589">
        <v>39</v>
      </c>
      <c r="E2589">
        <v>46</v>
      </c>
      <c r="F2589">
        <v>65</v>
      </c>
      <c r="G2589">
        <v>30</v>
      </c>
      <c r="H2589">
        <v>49</v>
      </c>
      <c r="I2589">
        <v>46</v>
      </c>
      <c r="J2589">
        <v>50</v>
      </c>
      <c r="K2589">
        <v>58</v>
      </c>
      <c r="L2589">
        <v>54</v>
      </c>
      <c r="M2589">
        <v>13</v>
      </c>
      <c r="N2589">
        <v>30</v>
      </c>
      <c r="O2589">
        <v>39</v>
      </c>
      <c r="P2589">
        <v>23</v>
      </c>
      <c r="Q2589">
        <v>23</v>
      </c>
      <c r="R2589">
        <v>25</v>
      </c>
      <c r="S2589">
        <v>41</v>
      </c>
      <c r="T2589">
        <v>55</v>
      </c>
      <c r="U2589">
        <v>29</v>
      </c>
      <c r="V2589">
        <v>30</v>
      </c>
      <c r="W2589">
        <v>38</v>
      </c>
      <c r="X2589">
        <v>27</v>
      </c>
      <c r="Y2589">
        <v>24</v>
      </c>
      <c r="Z2589">
        <v>14</v>
      </c>
      <c r="AA2589">
        <v>3</v>
      </c>
      <c r="AB2589">
        <v>52</v>
      </c>
      <c r="AC2589">
        <v>23</v>
      </c>
      <c r="AD2589">
        <v>63</v>
      </c>
      <c r="AE2589">
        <v>57</v>
      </c>
      <c r="AF2589">
        <v>48</v>
      </c>
      <c r="AG2589">
        <v>41</v>
      </c>
      <c r="AH2589">
        <v>11</v>
      </c>
      <c r="AI2589">
        <v>61</v>
      </c>
      <c r="AJ2589">
        <v>6</v>
      </c>
      <c r="AK2589">
        <v>116</v>
      </c>
      <c r="AL2589">
        <v>1394</v>
      </c>
      <c r="AM2589">
        <v>1394</v>
      </c>
      <c r="AO2589">
        <v>21.37846153846154</v>
      </c>
      <c r="AP2589">
        <v>24</v>
      </c>
      <c r="AQ2589">
        <v>22.069565217391304</v>
      </c>
      <c r="AR2589">
        <v>17.169230769230769</v>
      </c>
      <c r="AS2589">
        <v>27.12</v>
      </c>
      <c r="AT2589">
        <v>22.114285714285717</v>
      </c>
      <c r="AU2589">
        <v>21.443478260869565</v>
      </c>
      <c r="AV2589">
        <v>15.624000000000001</v>
      </c>
      <c r="AW2589">
        <v>14.77241379310345</v>
      </c>
      <c r="AX2589">
        <v>21.466666666666665</v>
      </c>
      <c r="AY2589">
        <v>8.3076923076923066</v>
      </c>
      <c r="AZ2589">
        <v>15.840000000000002</v>
      </c>
      <c r="BA2589">
        <v>33.784615384615385</v>
      </c>
      <c r="BB2589">
        <v>30.678260869565221</v>
      </c>
      <c r="BC2589">
        <v>31.930434782608696</v>
      </c>
      <c r="BD2589">
        <v>36.143999999999998</v>
      </c>
      <c r="BE2589">
        <v>21.775609756097563</v>
      </c>
      <c r="BF2589">
        <v>25.789090909090913</v>
      </c>
      <c r="BG2589">
        <v>25.2</v>
      </c>
      <c r="BH2589">
        <v>27.84</v>
      </c>
      <c r="BI2589">
        <v>17.905263157894737</v>
      </c>
      <c r="BJ2589">
        <v>24.133333333333333</v>
      </c>
      <c r="BK2589">
        <v>34.5</v>
      </c>
      <c r="BL2589">
        <v>31.628571428571433</v>
      </c>
      <c r="BM2589">
        <v>40.800000000000004</v>
      </c>
      <c r="BN2589">
        <v>19.453846153846154</v>
      </c>
      <c r="BO2589">
        <v>27.078260869565216</v>
      </c>
      <c r="BP2589">
        <v>9.5428571428571427</v>
      </c>
      <c r="BQ2589">
        <v>23.05263157894737</v>
      </c>
      <c r="BR2589">
        <v>24.900000000000002</v>
      </c>
      <c r="BS2589">
        <v>32.312195121951227</v>
      </c>
      <c r="BT2589">
        <v>33.709090909090911</v>
      </c>
      <c r="BU2589">
        <v>21.068852459016394</v>
      </c>
      <c r="BV2589">
        <v>27.6</v>
      </c>
      <c r="BW2589">
        <v>17.068965517241381</v>
      </c>
      <c r="BX2589">
        <v>22.142324246771878</v>
      </c>
      <c r="BY2589">
        <v>23.896679215755867</v>
      </c>
      <c r="BZ2589">
        <v>2588</v>
      </c>
    </row>
    <row r="2590" spans="1:78" x14ac:dyDescent="0.25">
      <c r="A2590">
        <v>2589</v>
      </c>
      <c r="B2590" t="s">
        <v>2659</v>
      </c>
      <c r="C2590">
        <v>65</v>
      </c>
      <c r="D2590">
        <v>39</v>
      </c>
      <c r="E2590">
        <v>46</v>
      </c>
      <c r="F2590">
        <v>65</v>
      </c>
      <c r="G2590">
        <v>30</v>
      </c>
      <c r="H2590">
        <v>49</v>
      </c>
      <c r="I2590">
        <v>46</v>
      </c>
      <c r="J2590">
        <v>50</v>
      </c>
      <c r="K2590">
        <v>59</v>
      </c>
      <c r="L2590">
        <v>54</v>
      </c>
      <c r="M2590">
        <v>13</v>
      </c>
      <c r="N2590">
        <v>30</v>
      </c>
      <c r="O2590">
        <v>39</v>
      </c>
      <c r="P2590">
        <v>24</v>
      </c>
      <c r="Q2590">
        <v>23</v>
      </c>
      <c r="R2590">
        <v>25</v>
      </c>
      <c r="S2590">
        <v>41</v>
      </c>
      <c r="T2590">
        <v>55</v>
      </c>
      <c r="U2590">
        <v>30</v>
      </c>
      <c r="V2590">
        <v>30</v>
      </c>
      <c r="W2590">
        <v>38</v>
      </c>
      <c r="X2590">
        <v>27</v>
      </c>
      <c r="Y2590">
        <v>25</v>
      </c>
      <c r="Z2590">
        <v>14</v>
      </c>
      <c r="AA2590">
        <v>3</v>
      </c>
      <c r="AB2590">
        <v>52</v>
      </c>
      <c r="AC2590">
        <v>23</v>
      </c>
      <c r="AD2590">
        <v>63</v>
      </c>
      <c r="AE2590">
        <v>57</v>
      </c>
      <c r="AF2590">
        <v>48</v>
      </c>
      <c r="AG2590">
        <v>41</v>
      </c>
      <c r="AH2590">
        <v>11</v>
      </c>
      <c r="AI2590">
        <v>61</v>
      </c>
      <c r="AJ2590">
        <v>6</v>
      </c>
      <c r="AK2590">
        <v>121</v>
      </c>
      <c r="AL2590">
        <v>1393</v>
      </c>
      <c r="AM2590">
        <v>1403</v>
      </c>
      <c r="AO2590">
        <v>21.37846153846154</v>
      </c>
      <c r="AP2590">
        <v>24</v>
      </c>
      <c r="AQ2590">
        <v>22.069565217391304</v>
      </c>
      <c r="AR2590">
        <v>17.169230769230769</v>
      </c>
      <c r="AS2590">
        <v>27.12</v>
      </c>
      <c r="AT2590">
        <v>22.114285714285717</v>
      </c>
      <c r="AU2590">
        <v>21.443478260869565</v>
      </c>
      <c r="AV2590">
        <v>15.624000000000001</v>
      </c>
      <c r="AW2590">
        <v>14.522033898305084</v>
      </c>
      <c r="AX2590">
        <v>21.466666666666665</v>
      </c>
      <c r="AY2590">
        <v>8.3076923076923066</v>
      </c>
      <c r="AZ2590">
        <v>15.840000000000002</v>
      </c>
      <c r="BA2590">
        <v>33.784615384615385</v>
      </c>
      <c r="BB2590">
        <v>29.4</v>
      </c>
      <c r="BC2590">
        <v>31.930434782608696</v>
      </c>
      <c r="BD2590">
        <v>36.143999999999998</v>
      </c>
      <c r="BE2590">
        <v>21.775609756097563</v>
      </c>
      <c r="BF2590">
        <v>25.789090909090913</v>
      </c>
      <c r="BG2590">
        <v>24.36</v>
      </c>
      <c r="BH2590">
        <v>27.84</v>
      </c>
      <c r="BI2590">
        <v>17.905263157894737</v>
      </c>
      <c r="BJ2590">
        <v>24.133333333333333</v>
      </c>
      <c r="BK2590">
        <v>33.119999999999997</v>
      </c>
      <c r="BL2590">
        <v>31.628571428571433</v>
      </c>
      <c r="BM2590">
        <v>40.800000000000004</v>
      </c>
      <c r="BN2590">
        <v>19.453846153846154</v>
      </c>
      <c r="BO2590">
        <v>27.078260869565216</v>
      </c>
      <c r="BP2590">
        <v>9.5428571428571427</v>
      </c>
      <c r="BQ2590">
        <v>23.05263157894737</v>
      </c>
      <c r="BR2590">
        <v>24.900000000000002</v>
      </c>
      <c r="BS2590">
        <v>32.312195121951227</v>
      </c>
      <c r="BT2590">
        <v>33.709090909090911</v>
      </c>
      <c r="BU2590">
        <v>21.068852459016394</v>
      </c>
      <c r="BV2590">
        <v>27.6</v>
      </c>
      <c r="BW2590">
        <v>16.363636363636367</v>
      </c>
      <c r="BX2590">
        <v>22.158219669777459</v>
      </c>
      <c r="BY2590">
        <v>23.758356311641155</v>
      </c>
      <c r="BZ2590">
        <v>2589</v>
      </c>
    </row>
    <row r="2591" spans="1:78" x14ac:dyDescent="0.25">
      <c r="A2591">
        <v>2590</v>
      </c>
      <c r="B2591" t="s">
        <v>2660</v>
      </c>
      <c r="C2591">
        <v>65</v>
      </c>
      <c r="D2591">
        <v>41</v>
      </c>
      <c r="E2591">
        <v>45</v>
      </c>
      <c r="F2591">
        <v>65</v>
      </c>
      <c r="G2591">
        <v>30</v>
      </c>
      <c r="H2591">
        <v>49</v>
      </c>
      <c r="I2591">
        <v>46</v>
      </c>
      <c r="J2591">
        <v>50</v>
      </c>
      <c r="K2591">
        <v>59</v>
      </c>
      <c r="L2591">
        <v>54</v>
      </c>
      <c r="M2591">
        <v>13</v>
      </c>
      <c r="N2591">
        <v>30</v>
      </c>
      <c r="O2591">
        <v>39</v>
      </c>
      <c r="P2591">
        <v>24</v>
      </c>
      <c r="Q2591">
        <v>23</v>
      </c>
      <c r="R2591">
        <v>25</v>
      </c>
      <c r="S2591">
        <v>41</v>
      </c>
      <c r="T2591">
        <v>55</v>
      </c>
      <c r="U2591">
        <v>29</v>
      </c>
      <c r="V2591">
        <v>30</v>
      </c>
      <c r="W2591">
        <v>38</v>
      </c>
      <c r="X2591">
        <v>27</v>
      </c>
      <c r="Y2591">
        <v>24</v>
      </c>
      <c r="Z2591">
        <v>13</v>
      </c>
      <c r="AA2591">
        <v>3</v>
      </c>
      <c r="AB2591">
        <v>47</v>
      </c>
      <c r="AC2591">
        <v>22</v>
      </c>
      <c r="AD2591">
        <v>62</v>
      </c>
      <c r="AE2591">
        <v>57</v>
      </c>
      <c r="AF2591">
        <v>48</v>
      </c>
      <c r="AG2591">
        <v>41</v>
      </c>
      <c r="AH2591">
        <v>11</v>
      </c>
      <c r="AI2591">
        <v>61</v>
      </c>
      <c r="AJ2591">
        <v>6</v>
      </c>
      <c r="AK2591">
        <v>117</v>
      </c>
      <c r="AL2591">
        <v>1392</v>
      </c>
      <c r="AM2591">
        <v>1390</v>
      </c>
      <c r="AO2591">
        <v>21.37846153846154</v>
      </c>
      <c r="AP2591">
        <v>22.829268292682929</v>
      </c>
      <c r="AQ2591">
        <v>22.56</v>
      </c>
      <c r="AR2591">
        <v>17.169230769230769</v>
      </c>
      <c r="AS2591">
        <v>27.12</v>
      </c>
      <c r="AT2591">
        <v>22.114285714285717</v>
      </c>
      <c r="AU2591">
        <v>21.443478260869565</v>
      </c>
      <c r="AV2591">
        <v>15.624000000000001</v>
      </c>
      <c r="AW2591">
        <v>14.522033898305084</v>
      </c>
      <c r="AX2591">
        <v>21.466666666666665</v>
      </c>
      <c r="AY2591">
        <v>8.3076923076923066</v>
      </c>
      <c r="AZ2591">
        <v>15.840000000000002</v>
      </c>
      <c r="BA2591">
        <v>33.784615384615385</v>
      </c>
      <c r="BB2591">
        <v>29.4</v>
      </c>
      <c r="BC2591">
        <v>31.930434782608696</v>
      </c>
      <c r="BD2591">
        <v>36.143999999999998</v>
      </c>
      <c r="BE2591">
        <v>21.775609756097563</v>
      </c>
      <c r="BF2591">
        <v>25.789090909090913</v>
      </c>
      <c r="BG2591">
        <v>25.2</v>
      </c>
      <c r="BH2591">
        <v>27.84</v>
      </c>
      <c r="BI2591">
        <v>17.905263157894737</v>
      </c>
      <c r="BJ2591">
        <v>24.133333333333333</v>
      </c>
      <c r="BK2591">
        <v>34.5</v>
      </c>
      <c r="BL2591">
        <v>34.061538461538461</v>
      </c>
      <c r="BM2591">
        <v>40.800000000000004</v>
      </c>
      <c r="BN2591">
        <v>21.52340425531915</v>
      </c>
      <c r="BO2591">
        <v>28.309090909090909</v>
      </c>
      <c r="BP2591">
        <v>9.6967741935483875</v>
      </c>
      <c r="BQ2591">
        <v>23.05263157894737</v>
      </c>
      <c r="BR2591">
        <v>24.900000000000002</v>
      </c>
      <c r="BS2591">
        <v>32.312195121951227</v>
      </c>
      <c r="BT2591">
        <v>33.709090909090911</v>
      </c>
      <c r="BU2591">
        <v>21.068852459016394</v>
      </c>
      <c r="BV2591">
        <v>27.6</v>
      </c>
      <c r="BW2591">
        <v>16.923076923076923</v>
      </c>
      <c r="BX2591">
        <v>22.174137931034483</v>
      </c>
      <c r="BY2591">
        <v>23.962340821596573</v>
      </c>
      <c r="BZ2591">
        <v>2590</v>
      </c>
    </row>
    <row r="2592" spans="1:78" x14ac:dyDescent="0.25">
      <c r="A2592">
        <v>2591</v>
      </c>
      <c r="B2592" t="s">
        <v>2661</v>
      </c>
      <c r="C2592">
        <v>65</v>
      </c>
      <c r="D2592">
        <v>39</v>
      </c>
      <c r="E2592">
        <v>45</v>
      </c>
      <c r="F2592">
        <v>65</v>
      </c>
      <c r="G2592">
        <v>30</v>
      </c>
      <c r="H2592">
        <v>48</v>
      </c>
      <c r="I2592">
        <v>46</v>
      </c>
      <c r="J2592">
        <v>50</v>
      </c>
      <c r="K2592">
        <v>59</v>
      </c>
      <c r="L2592">
        <v>54</v>
      </c>
      <c r="M2592">
        <v>13</v>
      </c>
      <c r="N2592">
        <v>30</v>
      </c>
      <c r="O2592">
        <v>39</v>
      </c>
      <c r="P2592">
        <v>24</v>
      </c>
      <c r="Q2592">
        <v>23</v>
      </c>
      <c r="R2592">
        <v>25</v>
      </c>
      <c r="S2592">
        <v>41</v>
      </c>
      <c r="T2592">
        <v>55</v>
      </c>
      <c r="U2592">
        <v>29</v>
      </c>
      <c r="V2592">
        <v>30</v>
      </c>
      <c r="W2592">
        <v>36</v>
      </c>
      <c r="X2592">
        <v>27</v>
      </c>
      <c r="Y2592">
        <v>24</v>
      </c>
      <c r="Z2592">
        <v>14</v>
      </c>
      <c r="AA2592">
        <v>3</v>
      </c>
      <c r="AB2592">
        <v>47</v>
      </c>
      <c r="AC2592">
        <v>22</v>
      </c>
      <c r="AD2592">
        <v>62</v>
      </c>
      <c r="AE2592">
        <v>57</v>
      </c>
      <c r="AF2592">
        <v>47</v>
      </c>
      <c r="AG2592">
        <v>41</v>
      </c>
      <c r="AH2592">
        <v>11</v>
      </c>
      <c r="AI2592">
        <v>62</v>
      </c>
      <c r="AJ2592">
        <v>6</v>
      </c>
      <c r="AK2592">
        <v>116</v>
      </c>
      <c r="AL2592">
        <v>1395</v>
      </c>
      <c r="AM2592">
        <v>1385</v>
      </c>
      <c r="AO2592">
        <v>21.37846153846154</v>
      </c>
      <c r="AP2592">
        <v>24</v>
      </c>
      <c r="AQ2592">
        <v>22.56</v>
      </c>
      <c r="AR2592">
        <v>17.169230769230769</v>
      </c>
      <c r="AS2592">
        <v>27.12</v>
      </c>
      <c r="AT2592">
        <v>22.574999999999999</v>
      </c>
      <c r="AU2592">
        <v>21.443478260869565</v>
      </c>
      <c r="AV2592">
        <v>15.624000000000001</v>
      </c>
      <c r="AW2592">
        <v>14.522033898305084</v>
      </c>
      <c r="AX2592">
        <v>21.466666666666665</v>
      </c>
      <c r="AY2592">
        <v>8.3076923076923066</v>
      </c>
      <c r="AZ2592">
        <v>15.840000000000002</v>
      </c>
      <c r="BA2592">
        <v>33.784615384615385</v>
      </c>
      <c r="BB2592">
        <v>29.4</v>
      </c>
      <c r="BC2592">
        <v>31.930434782608696</v>
      </c>
      <c r="BD2592">
        <v>36.143999999999998</v>
      </c>
      <c r="BE2592">
        <v>21.775609756097563</v>
      </c>
      <c r="BF2592">
        <v>25.789090909090913</v>
      </c>
      <c r="BG2592">
        <v>25.2</v>
      </c>
      <c r="BH2592">
        <v>27.84</v>
      </c>
      <c r="BI2592">
        <v>18.900000000000002</v>
      </c>
      <c r="BJ2592">
        <v>24.133333333333333</v>
      </c>
      <c r="BK2592">
        <v>34.5</v>
      </c>
      <c r="BL2592">
        <v>31.628571428571433</v>
      </c>
      <c r="BM2592">
        <v>40.800000000000004</v>
      </c>
      <c r="BN2592">
        <v>21.52340425531915</v>
      </c>
      <c r="BO2592">
        <v>28.309090909090909</v>
      </c>
      <c r="BP2592">
        <v>9.6967741935483875</v>
      </c>
      <c r="BQ2592">
        <v>23.05263157894737</v>
      </c>
      <c r="BR2592">
        <v>25.429787234042553</v>
      </c>
      <c r="BS2592">
        <v>32.312195121951227</v>
      </c>
      <c r="BT2592">
        <v>33.709090909090911</v>
      </c>
      <c r="BU2592">
        <v>20.729032258064517</v>
      </c>
      <c r="BV2592">
        <v>27.6</v>
      </c>
      <c r="BW2592">
        <v>17.068965517241381</v>
      </c>
      <c r="BX2592">
        <v>22.126451612903228</v>
      </c>
      <c r="BY2592">
        <v>24.016764409042128</v>
      </c>
      <c r="BZ2592">
        <v>2591</v>
      </c>
    </row>
    <row r="2593" spans="1:78" x14ac:dyDescent="0.25">
      <c r="A2593">
        <v>2592</v>
      </c>
      <c r="B2593" t="s">
        <v>2662</v>
      </c>
      <c r="C2593">
        <v>65</v>
      </c>
      <c r="D2593">
        <v>39</v>
      </c>
      <c r="E2593">
        <v>45</v>
      </c>
      <c r="F2593">
        <v>65</v>
      </c>
      <c r="G2593">
        <v>30</v>
      </c>
      <c r="H2593">
        <v>49</v>
      </c>
      <c r="I2593">
        <v>46</v>
      </c>
      <c r="J2593">
        <v>50</v>
      </c>
      <c r="K2593">
        <v>58</v>
      </c>
      <c r="L2593">
        <v>54</v>
      </c>
      <c r="M2593">
        <v>13</v>
      </c>
      <c r="N2593">
        <v>30</v>
      </c>
      <c r="O2593">
        <v>39</v>
      </c>
      <c r="P2593">
        <v>24</v>
      </c>
      <c r="Q2593">
        <v>23</v>
      </c>
      <c r="R2593">
        <v>25</v>
      </c>
      <c r="S2593">
        <v>41</v>
      </c>
      <c r="T2593">
        <v>55</v>
      </c>
      <c r="U2593">
        <v>29</v>
      </c>
      <c r="V2593">
        <v>30</v>
      </c>
      <c r="W2593">
        <v>36</v>
      </c>
      <c r="X2593">
        <v>28</v>
      </c>
      <c r="Y2593">
        <v>24</v>
      </c>
      <c r="Z2593">
        <v>14</v>
      </c>
      <c r="AA2593">
        <v>3</v>
      </c>
      <c r="AB2593">
        <v>47</v>
      </c>
      <c r="AC2593">
        <v>22</v>
      </c>
      <c r="AD2593">
        <v>62</v>
      </c>
      <c r="AE2593">
        <v>56</v>
      </c>
      <c r="AF2593">
        <v>40</v>
      </c>
      <c r="AG2593">
        <v>41</v>
      </c>
      <c r="AH2593">
        <v>11</v>
      </c>
      <c r="AI2593">
        <v>62</v>
      </c>
      <c r="AJ2593">
        <v>6</v>
      </c>
      <c r="AK2593">
        <v>116</v>
      </c>
      <c r="AL2593">
        <v>1390</v>
      </c>
      <c r="AM2593">
        <v>1378</v>
      </c>
      <c r="AO2593">
        <v>21.37846153846154</v>
      </c>
      <c r="AP2593">
        <v>24</v>
      </c>
      <c r="AQ2593">
        <v>22.56</v>
      </c>
      <c r="AR2593">
        <v>17.169230769230769</v>
      </c>
      <c r="AS2593">
        <v>27.12</v>
      </c>
      <c r="AT2593">
        <v>22.114285714285717</v>
      </c>
      <c r="AU2593">
        <v>21.443478260869565</v>
      </c>
      <c r="AV2593">
        <v>15.624000000000001</v>
      </c>
      <c r="AW2593">
        <v>14.77241379310345</v>
      </c>
      <c r="AX2593">
        <v>21.466666666666665</v>
      </c>
      <c r="AY2593">
        <v>8.3076923076923066</v>
      </c>
      <c r="AZ2593">
        <v>15.840000000000002</v>
      </c>
      <c r="BA2593">
        <v>33.784615384615385</v>
      </c>
      <c r="BB2593">
        <v>29.4</v>
      </c>
      <c r="BC2593">
        <v>31.930434782608696</v>
      </c>
      <c r="BD2593">
        <v>36.143999999999998</v>
      </c>
      <c r="BE2593">
        <v>21.775609756097563</v>
      </c>
      <c r="BF2593">
        <v>25.789090909090913</v>
      </c>
      <c r="BG2593">
        <v>25.2</v>
      </c>
      <c r="BH2593">
        <v>27.84</v>
      </c>
      <c r="BI2593">
        <v>18.900000000000002</v>
      </c>
      <c r="BJ2593">
        <v>23.271428571428572</v>
      </c>
      <c r="BK2593">
        <v>34.5</v>
      </c>
      <c r="BL2593">
        <v>31.628571428571433</v>
      </c>
      <c r="BM2593">
        <v>40.800000000000004</v>
      </c>
      <c r="BN2593">
        <v>21.52340425531915</v>
      </c>
      <c r="BO2593">
        <v>28.309090909090909</v>
      </c>
      <c r="BP2593">
        <v>9.6967741935483875</v>
      </c>
      <c r="BQ2593">
        <v>23.464285714285715</v>
      </c>
      <c r="BR2593">
        <v>29.880000000000003</v>
      </c>
      <c r="BS2593">
        <v>32.312195121951227</v>
      </c>
      <c r="BT2593">
        <v>33.709090909090911</v>
      </c>
      <c r="BU2593">
        <v>20.729032258064517</v>
      </c>
      <c r="BV2593">
        <v>27.6</v>
      </c>
      <c r="BW2593">
        <v>17.068965517241381</v>
      </c>
      <c r="BX2593">
        <v>22.206043165467626</v>
      </c>
      <c r="BY2593">
        <v>24.179189770688225</v>
      </c>
      <c r="BZ2593">
        <v>2592</v>
      </c>
    </row>
    <row r="2594" spans="1:78" x14ac:dyDescent="0.25">
      <c r="A2594">
        <v>2593</v>
      </c>
      <c r="B2594" t="s">
        <v>2663</v>
      </c>
      <c r="C2594">
        <v>65</v>
      </c>
      <c r="D2594">
        <v>39</v>
      </c>
      <c r="E2594">
        <v>45</v>
      </c>
      <c r="F2594">
        <v>65</v>
      </c>
      <c r="G2594">
        <v>30</v>
      </c>
      <c r="H2594">
        <v>49</v>
      </c>
      <c r="I2594">
        <v>46</v>
      </c>
      <c r="J2594">
        <v>50</v>
      </c>
      <c r="K2594">
        <v>59</v>
      </c>
      <c r="L2594">
        <v>54</v>
      </c>
      <c r="M2594">
        <v>13</v>
      </c>
      <c r="N2594">
        <v>30</v>
      </c>
      <c r="O2594">
        <v>39</v>
      </c>
      <c r="P2594">
        <v>23</v>
      </c>
      <c r="Q2594">
        <v>23</v>
      </c>
      <c r="R2594">
        <v>25</v>
      </c>
      <c r="S2594">
        <v>40</v>
      </c>
      <c r="T2594">
        <v>55</v>
      </c>
      <c r="U2594">
        <v>30</v>
      </c>
      <c r="V2594">
        <v>34</v>
      </c>
      <c r="W2594">
        <v>36</v>
      </c>
      <c r="X2594">
        <v>28</v>
      </c>
      <c r="Y2594">
        <v>24</v>
      </c>
      <c r="Z2594">
        <v>13</v>
      </c>
      <c r="AA2594">
        <v>3</v>
      </c>
      <c r="AB2594">
        <v>47</v>
      </c>
      <c r="AC2594">
        <v>22</v>
      </c>
      <c r="AD2594">
        <v>62</v>
      </c>
      <c r="AE2594">
        <v>57</v>
      </c>
      <c r="AF2594">
        <v>36</v>
      </c>
      <c r="AG2594">
        <v>42</v>
      </c>
      <c r="AH2594">
        <v>11</v>
      </c>
      <c r="AI2594">
        <v>62</v>
      </c>
      <c r="AJ2594">
        <v>6</v>
      </c>
      <c r="AK2594">
        <v>119</v>
      </c>
      <c r="AL2594">
        <v>1386</v>
      </c>
      <c r="AM2594">
        <v>1382</v>
      </c>
      <c r="AO2594">
        <v>21.37846153846154</v>
      </c>
      <c r="AP2594">
        <v>24</v>
      </c>
      <c r="AQ2594">
        <v>22.56</v>
      </c>
      <c r="AR2594">
        <v>17.169230769230769</v>
      </c>
      <c r="AS2594">
        <v>27.12</v>
      </c>
      <c r="AT2594">
        <v>22.114285714285717</v>
      </c>
      <c r="AU2594">
        <v>21.443478260869565</v>
      </c>
      <c r="AV2594">
        <v>15.624000000000001</v>
      </c>
      <c r="AW2594">
        <v>14.522033898305084</v>
      </c>
      <c r="AX2594">
        <v>21.466666666666665</v>
      </c>
      <c r="AY2594">
        <v>8.3076923076923066</v>
      </c>
      <c r="AZ2594">
        <v>15.840000000000002</v>
      </c>
      <c r="BA2594">
        <v>33.784615384615385</v>
      </c>
      <c r="BB2594">
        <v>30.678260869565221</v>
      </c>
      <c r="BC2594">
        <v>31.930434782608696</v>
      </c>
      <c r="BD2594">
        <v>36.143999999999998</v>
      </c>
      <c r="BE2594">
        <v>22.32</v>
      </c>
      <c r="BF2594">
        <v>25.789090909090913</v>
      </c>
      <c r="BG2594">
        <v>24.36</v>
      </c>
      <c r="BH2594">
        <v>24.564705882352939</v>
      </c>
      <c r="BI2594">
        <v>18.900000000000002</v>
      </c>
      <c r="BJ2594">
        <v>23.271428571428572</v>
      </c>
      <c r="BK2594">
        <v>34.5</v>
      </c>
      <c r="BL2594">
        <v>34.061538461538461</v>
      </c>
      <c r="BM2594">
        <v>40.800000000000004</v>
      </c>
      <c r="BN2594">
        <v>21.52340425531915</v>
      </c>
      <c r="BO2594">
        <v>28.309090909090909</v>
      </c>
      <c r="BP2594">
        <v>9.6967741935483875</v>
      </c>
      <c r="BQ2594">
        <v>23.05263157894737</v>
      </c>
      <c r="BR2594">
        <v>33.199999999999996</v>
      </c>
      <c r="BS2594">
        <v>31.542857142857148</v>
      </c>
      <c r="BT2594">
        <v>33.709090909090911</v>
      </c>
      <c r="BU2594">
        <v>20.729032258064517</v>
      </c>
      <c r="BV2594">
        <v>27.6</v>
      </c>
      <c r="BW2594">
        <v>16.638655462184872</v>
      </c>
      <c r="BX2594">
        <v>22.270129870129868</v>
      </c>
      <c r="BY2594">
        <v>24.194004739166783</v>
      </c>
      <c r="BZ2594">
        <v>2593</v>
      </c>
    </row>
    <row r="2595" spans="1:78" x14ac:dyDescent="0.25">
      <c r="A2595">
        <v>2594</v>
      </c>
      <c r="B2595" t="s">
        <v>2664</v>
      </c>
      <c r="C2595">
        <v>64</v>
      </c>
      <c r="D2595">
        <v>39</v>
      </c>
      <c r="E2595">
        <v>45</v>
      </c>
      <c r="F2595">
        <v>65</v>
      </c>
      <c r="G2595">
        <v>30</v>
      </c>
      <c r="H2595">
        <v>48</v>
      </c>
      <c r="I2595">
        <v>45</v>
      </c>
      <c r="J2595">
        <v>50</v>
      </c>
      <c r="K2595">
        <v>59</v>
      </c>
      <c r="L2595">
        <v>54</v>
      </c>
      <c r="M2595">
        <v>13</v>
      </c>
      <c r="N2595">
        <v>30</v>
      </c>
      <c r="O2595">
        <v>38</v>
      </c>
      <c r="P2595">
        <v>23</v>
      </c>
      <c r="Q2595">
        <v>23</v>
      </c>
      <c r="R2595">
        <v>25</v>
      </c>
      <c r="S2595">
        <v>40</v>
      </c>
      <c r="T2595">
        <v>55</v>
      </c>
      <c r="U2595">
        <v>29</v>
      </c>
      <c r="V2595">
        <v>30</v>
      </c>
      <c r="W2595">
        <v>36</v>
      </c>
      <c r="X2595">
        <v>28</v>
      </c>
      <c r="Y2595">
        <v>24</v>
      </c>
      <c r="Z2595">
        <v>13</v>
      </c>
      <c r="AA2595">
        <v>3</v>
      </c>
      <c r="AB2595">
        <v>47</v>
      </c>
      <c r="AC2595">
        <v>22</v>
      </c>
      <c r="AD2595">
        <v>62</v>
      </c>
      <c r="AE2595">
        <v>57</v>
      </c>
      <c r="AF2595">
        <v>36</v>
      </c>
      <c r="AG2595">
        <v>41</v>
      </c>
      <c r="AH2595">
        <v>11</v>
      </c>
      <c r="AI2595">
        <v>63</v>
      </c>
      <c r="AJ2595">
        <v>7</v>
      </c>
      <c r="AK2595">
        <v>119</v>
      </c>
      <c r="AL2595">
        <v>1386</v>
      </c>
      <c r="AM2595">
        <v>1374</v>
      </c>
      <c r="AO2595">
        <v>21.712500000000002</v>
      </c>
      <c r="AP2595">
        <v>24</v>
      </c>
      <c r="AQ2595">
        <v>22.56</v>
      </c>
      <c r="AR2595">
        <v>17.169230769230769</v>
      </c>
      <c r="AS2595">
        <v>27.12</v>
      </c>
      <c r="AT2595">
        <v>22.574999999999999</v>
      </c>
      <c r="AU2595">
        <v>21.919999999999998</v>
      </c>
      <c r="AV2595">
        <v>15.624000000000001</v>
      </c>
      <c r="AW2595">
        <v>14.522033898305084</v>
      </c>
      <c r="AX2595">
        <v>21.466666666666665</v>
      </c>
      <c r="AY2595">
        <v>8.3076923076923066</v>
      </c>
      <c r="AZ2595">
        <v>15.840000000000002</v>
      </c>
      <c r="BA2595">
        <v>34.673684210526318</v>
      </c>
      <c r="BB2595">
        <v>30.678260869565221</v>
      </c>
      <c r="BC2595">
        <v>31.930434782608696</v>
      </c>
      <c r="BD2595">
        <v>36.143999999999998</v>
      </c>
      <c r="BE2595">
        <v>22.32</v>
      </c>
      <c r="BF2595">
        <v>25.789090909090913</v>
      </c>
      <c r="BG2595">
        <v>25.2</v>
      </c>
      <c r="BH2595">
        <v>27.84</v>
      </c>
      <c r="BI2595">
        <v>18.900000000000002</v>
      </c>
      <c r="BJ2595">
        <v>23.271428571428572</v>
      </c>
      <c r="BK2595">
        <v>34.5</v>
      </c>
      <c r="BL2595">
        <v>34.061538461538461</v>
      </c>
      <c r="BM2595">
        <v>40.800000000000004</v>
      </c>
      <c r="BN2595">
        <v>21.52340425531915</v>
      </c>
      <c r="BO2595">
        <v>28.309090909090909</v>
      </c>
      <c r="BP2595">
        <v>9.6967741935483875</v>
      </c>
      <c r="BQ2595">
        <v>23.05263157894737</v>
      </c>
      <c r="BR2595">
        <v>33.199999999999996</v>
      </c>
      <c r="BS2595">
        <v>32.312195121951227</v>
      </c>
      <c r="BT2595">
        <v>33.709090909090911</v>
      </c>
      <c r="BU2595">
        <v>20.400000000000002</v>
      </c>
      <c r="BV2595">
        <v>23.657142857142858</v>
      </c>
      <c r="BW2595">
        <v>16.638655462184872</v>
      </c>
      <c r="BX2595">
        <v>22.270129870129868</v>
      </c>
      <c r="BY2595">
        <v>24.385076427977051</v>
      </c>
      <c r="BZ2595">
        <v>2594</v>
      </c>
    </row>
    <row r="2596" spans="1:78" x14ac:dyDescent="0.25">
      <c r="A2596">
        <v>2595</v>
      </c>
      <c r="B2596" t="s">
        <v>2665</v>
      </c>
      <c r="C2596">
        <v>67</v>
      </c>
      <c r="D2596">
        <v>39</v>
      </c>
      <c r="E2596">
        <v>45</v>
      </c>
      <c r="F2596">
        <v>65</v>
      </c>
      <c r="G2596">
        <v>30</v>
      </c>
      <c r="H2596">
        <v>47</v>
      </c>
      <c r="I2596">
        <v>45</v>
      </c>
      <c r="J2596">
        <v>49</v>
      </c>
      <c r="K2596">
        <v>59</v>
      </c>
      <c r="L2596">
        <v>54</v>
      </c>
      <c r="M2596">
        <v>13</v>
      </c>
      <c r="N2596">
        <v>30</v>
      </c>
      <c r="O2596">
        <v>38</v>
      </c>
      <c r="P2596">
        <v>22</v>
      </c>
      <c r="Q2596">
        <v>23</v>
      </c>
      <c r="R2596">
        <v>25</v>
      </c>
      <c r="S2596">
        <v>40</v>
      </c>
      <c r="T2596">
        <v>55</v>
      </c>
      <c r="U2596">
        <v>29</v>
      </c>
      <c r="V2596">
        <v>30</v>
      </c>
      <c r="W2596">
        <v>36</v>
      </c>
      <c r="X2596">
        <v>28</v>
      </c>
      <c r="Y2596">
        <v>24</v>
      </c>
      <c r="Z2596">
        <v>14</v>
      </c>
      <c r="AA2596">
        <v>3</v>
      </c>
      <c r="AB2596">
        <v>46</v>
      </c>
      <c r="AC2596">
        <v>22</v>
      </c>
      <c r="AD2596">
        <v>62</v>
      </c>
      <c r="AE2596">
        <v>57</v>
      </c>
      <c r="AF2596">
        <v>37</v>
      </c>
      <c r="AG2596">
        <v>41</v>
      </c>
      <c r="AH2596">
        <v>11</v>
      </c>
      <c r="AI2596">
        <v>63</v>
      </c>
      <c r="AJ2596">
        <v>7</v>
      </c>
      <c r="AK2596">
        <v>140</v>
      </c>
      <c r="AL2596">
        <v>1384</v>
      </c>
      <c r="AM2596">
        <v>1396</v>
      </c>
      <c r="AO2596">
        <v>20.740298507462686</v>
      </c>
      <c r="AP2596">
        <v>24</v>
      </c>
      <c r="AQ2596">
        <v>22.56</v>
      </c>
      <c r="AR2596">
        <v>17.169230769230769</v>
      </c>
      <c r="AS2596">
        <v>27.12</v>
      </c>
      <c r="AT2596">
        <v>23.055319148936171</v>
      </c>
      <c r="AU2596">
        <v>21.919999999999998</v>
      </c>
      <c r="AV2596">
        <v>15.942857142857145</v>
      </c>
      <c r="AW2596">
        <v>14.522033898305084</v>
      </c>
      <c r="AX2596">
        <v>21.466666666666665</v>
      </c>
      <c r="AY2596">
        <v>8.3076923076923066</v>
      </c>
      <c r="AZ2596">
        <v>15.840000000000002</v>
      </c>
      <c r="BA2596">
        <v>34.673684210526318</v>
      </c>
      <c r="BB2596">
        <v>32.072727272727271</v>
      </c>
      <c r="BC2596">
        <v>31.930434782608696</v>
      </c>
      <c r="BD2596">
        <v>36.143999999999998</v>
      </c>
      <c r="BE2596">
        <v>22.32</v>
      </c>
      <c r="BF2596">
        <v>25.789090909090913</v>
      </c>
      <c r="BG2596">
        <v>25.2</v>
      </c>
      <c r="BH2596">
        <v>27.84</v>
      </c>
      <c r="BI2596">
        <v>18.900000000000002</v>
      </c>
      <c r="BJ2596">
        <v>23.271428571428572</v>
      </c>
      <c r="BK2596">
        <v>34.5</v>
      </c>
      <c r="BL2596">
        <v>31.628571428571433</v>
      </c>
      <c r="BM2596">
        <v>40.800000000000004</v>
      </c>
      <c r="BN2596">
        <v>21.991304347826087</v>
      </c>
      <c r="BO2596">
        <v>28.309090909090909</v>
      </c>
      <c r="BP2596">
        <v>9.6967741935483875</v>
      </c>
      <c r="BQ2596">
        <v>23.05263157894737</v>
      </c>
      <c r="BR2596">
        <v>32.302702702702703</v>
      </c>
      <c r="BS2596">
        <v>32.312195121951227</v>
      </c>
      <c r="BT2596">
        <v>33.709090909090911</v>
      </c>
      <c r="BU2596">
        <v>20.400000000000002</v>
      </c>
      <c r="BV2596">
        <v>23.657142857142858</v>
      </c>
      <c r="BW2596">
        <v>14.142857142857142</v>
      </c>
      <c r="BX2596">
        <v>22.302312138728325</v>
      </c>
      <c r="BY2596">
        <v>24.183705644834617</v>
      </c>
      <c r="BZ2596">
        <v>2595</v>
      </c>
    </row>
    <row r="2597" spans="1:78" x14ac:dyDescent="0.25">
      <c r="A2597">
        <v>2596</v>
      </c>
      <c r="B2597" t="s">
        <v>2666</v>
      </c>
      <c r="C2597">
        <v>65</v>
      </c>
      <c r="D2597">
        <v>39</v>
      </c>
      <c r="E2597">
        <v>45</v>
      </c>
      <c r="F2597">
        <v>65</v>
      </c>
      <c r="G2597">
        <v>30</v>
      </c>
      <c r="H2597">
        <v>47</v>
      </c>
      <c r="I2597">
        <v>44</v>
      </c>
      <c r="J2597">
        <v>49</v>
      </c>
      <c r="K2597">
        <v>58</v>
      </c>
      <c r="L2597">
        <v>53</v>
      </c>
      <c r="M2597">
        <v>13</v>
      </c>
      <c r="N2597">
        <v>31</v>
      </c>
      <c r="O2597">
        <v>38</v>
      </c>
      <c r="P2597">
        <v>22</v>
      </c>
      <c r="Q2597">
        <v>23</v>
      </c>
      <c r="R2597">
        <v>25</v>
      </c>
      <c r="S2597">
        <v>40</v>
      </c>
      <c r="T2597">
        <v>55</v>
      </c>
      <c r="U2597">
        <v>29</v>
      </c>
      <c r="V2597">
        <v>30</v>
      </c>
      <c r="W2597">
        <v>36</v>
      </c>
      <c r="X2597">
        <v>28</v>
      </c>
      <c r="Y2597">
        <v>24</v>
      </c>
      <c r="Z2597">
        <v>14</v>
      </c>
      <c r="AA2597">
        <v>3</v>
      </c>
      <c r="AB2597">
        <v>46</v>
      </c>
      <c r="AC2597">
        <v>22</v>
      </c>
      <c r="AD2597">
        <v>62</v>
      </c>
      <c r="AE2597">
        <v>55</v>
      </c>
      <c r="AF2597">
        <v>35</v>
      </c>
      <c r="AG2597">
        <v>39</v>
      </c>
      <c r="AH2597">
        <v>11</v>
      </c>
      <c r="AI2597">
        <v>63</v>
      </c>
      <c r="AJ2597">
        <v>7</v>
      </c>
      <c r="AK2597">
        <v>125</v>
      </c>
      <c r="AL2597">
        <v>1428</v>
      </c>
      <c r="AM2597">
        <v>1371</v>
      </c>
      <c r="AO2597">
        <v>21.37846153846154</v>
      </c>
      <c r="AP2597">
        <v>24</v>
      </c>
      <c r="AQ2597">
        <v>22.56</v>
      </c>
      <c r="AR2597">
        <v>17.169230769230769</v>
      </c>
      <c r="AS2597">
        <v>27.12</v>
      </c>
      <c r="AT2597">
        <v>23.055319148936171</v>
      </c>
      <c r="AU2597">
        <v>22.418181818181818</v>
      </c>
      <c r="AV2597">
        <v>15.942857142857145</v>
      </c>
      <c r="AW2597">
        <v>14.77241379310345</v>
      </c>
      <c r="AX2597">
        <v>21.871698113207547</v>
      </c>
      <c r="AY2597">
        <v>8.3076923076923066</v>
      </c>
      <c r="AZ2597">
        <v>15.329032258064515</v>
      </c>
      <c r="BA2597">
        <v>34.673684210526318</v>
      </c>
      <c r="BB2597">
        <v>32.072727272727271</v>
      </c>
      <c r="BC2597">
        <v>31.930434782608696</v>
      </c>
      <c r="BD2597">
        <v>36.143999999999998</v>
      </c>
      <c r="BE2597">
        <v>22.32</v>
      </c>
      <c r="BF2597">
        <v>25.789090909090913</v>
      </c>
      <c r="BG2597">
        <v>25.2</v>
      </c>
      <c r="BH2597">
        <v>27.84</v>
      </c>
      <c r="BI2597">
        <v>18.900000000000002</v>
      </c>
      <c r="BJ2597">
        <v>23.271428571428572</v>
      </c>
      <c r="BK2597">
        <v>34.5</v>
      </c>
      <c r="BL2597">
        <v>31.628571428571433</v>
      </c>
      <c r="BM2597">
        <v>40.800000000000004</v>
      </c>
      <c r="BN2597">
        <v>21.991304347826087</v>
      </c>
      <c r="BO2597">
        <v>28.309090909090909</v>
      </c>
      <c r="BP2597">
        <v>9.6967741935483875</v>
      </c>
      <c r="BQ2597">
        <v>23.890909090909094</v>
      </c>
      <c r="BR2597">
        <v>34.148571428571429</v>
      </c>
      <c r="BS2597">
        <v>33.969230769230769</v>
      </c>
      <c r="BT2597">
        <v>33.709090909090911</v>
      </c>
      <c r="BU2597">
        <v>20.400000000000002</v>
      </c>
      <c r="BV2597">
        <v>23.657142857142858</v>
      </c>
      <c r="BW2597">
        <v>15.840000000000002</v>
      </c>
      <c r="BX2597">
        <v>21.615126050420169</v>
      </c>
      <c r="BY2597">
        <v>24.529799993498241</v>
      </c>
      <c r="BZ2597">
        <v>2596</v>
      </c>
    </row>
    <row r="2598" spans="1:78" x14ac:dyDescent="0.25">
      <c r="A2598">
        <v>2597</v>
      </c>
      <c r="B2598" t="s">
        <v>2667</v>
      </c>
      <c r="C2598">
        <v>65</v>
      </c>
      <c r="D2598">
        <v>39</v>
      </c>
      <c r="E2598">
        <v>44</v>
      </c>
      <c r="F2598">
        <v>64</v>
      </c>
      <c r="G2598">
        <v>30</v>
      </c>
      <c r="H2598">
        <v>47</v>
      </c>
      <c r="I2598">
        <v>45</v>
      </c>
      <c r="J2598">
        <v>49</v>
      </c>
      <c r="K2598">
        <v>58</v>
      </c>
      <c r="L2598">
        <v>54</v>
      </c>
      <c r="M2598">
        <v>13</v>
      </c>
      <c r="N2598">
        <v>30</v>
      </c>
      <c r="O2598">
        <v>38</v>
      </c>
      <c r="P2598">
        <v>23</v>
      </c>
      <c r="Q2598">
        <v>23</v>
      </c>
      <c r="R2598">
        <v>25</v>
      </c>
      <c r="S2598">
        <v>40</v>
      </c>
      <c r="T2598">
        <v>55</v>
      </c>
      <c r="U2598">
        <v>29</v>
      </c>
      <c r="V2598">
        <v>30</v>
      </c>
      <c r="W2598">
        <v>35</v>
      </c>
      <c r="X2598">
        <v>28</v>
      </c>
      <c r="Y2598">
        <v>24</v>
      </c>
      <c r="Z2598">
        <v>13</v>
      </c>
      <c r="AA2598">
        <v>3</v>
      </c>
      <c r="AB2598">
        <v>46</v>
      </c>
      <c r="AC2598">
        <v>22</v>
      </c>
      <c r="AD2598">
        <v>62</v>
      </c>
      <c r="AE2598">
        <v>55</v>
      </c>
      <c r="AF2598">
        <v>35</v>
      </c>
      <c r="AG2598">
        <v>39</v>
      </c>
      <c r="AH2598">
        <v>11</v>
      </c>
      <c r="AI2598">
        <v>63</v>
      </c>
      <c r="AJ2598">
        <v>7</v>
      </c>
      <c r="AK2598">
        <v>125</v>
      </c>
      <c r="AL2598">
        <v>1380</v>
      </c>
      <c r="AM2598">
        <v>1369</v>
      </c>
      <c r="AO2598">
        <v>21.37846153846154</v>
      </c>
      <c r="AP2598">
        <v>24</v>
      </c>
      <c r="AQ2598">
        <v>23.072727272727274</v>
      </c>
      <c r="AR2598">
        <v>17.4375</v>
      </c>
      <c r="AS2598">
        <v>27.12</v>
      </c>
      <c r="AT2598">
        <v>23.055319148936171</v>
      </c>
      <c r="AU2598">
        <v>21.919999999999998</v>
      </c>
      <c r="AV2598">
        <v>15.942857142857145</v>
      </c>
      <c r="AW2598">
        <v>14.77241379310345</v>
      </c>
      <c r="AX2598">
        <v>21.466666666666665</v>
      </c>
      <c r="AY2598">
        <v>8.3076923076923066</v>
      </c>
      <c r="AZ2598">
        <v>15.840000000000002</v>
      </c>
      <c r="BA2598">
        <v>34.673684210526318</v>
      </c>
      <c r="BB2598">
        <v>30.678260869565221</v>
      </c>
      <c r="BC2598">
        <v>31.930434782608696</v>
      </c>
      <c r="BD2598">
        <v>36.143999999999998</v>
      </c>
      <c r="BE2598">
        <v>22.32</v>
      </c>
      <c r="BF2598">
        <v>25.789090909090913</v>
      </c>
      <c r="BG2598">
        <v>25.2</v>
      </c>
      <c r="BH2598">
        <v>27.84</v>
      </c>
      <c r="BI2598">
        <v>19.440000000000001</v>
      </c>
      <c r="BJ2598">
        <v>23.271428571428572</v>
      </c>
      <c r="BK2598">
        <v>34.5</v>
      </c>
      <c r="BL2598">
        <v>34.061538461538461</v>
      </c>
      <c r="BM2598">
        <v>40.800000000000004</v>
      </c>
      <c r="BN2598">
        <v>21.991304347826087</v>
      </c>
      <c r="BO2598">
        <v>28.309090909090909</v>
      </c>
      <c r="BP2598">
        <v>9.6967741935483875</v>
      </c>
      <c r="BQ2598">
        <v>23.890909090909094</v>
      </c>
      <c r="BR2598">
        <v>34.148571428571429</v>
      </c>
      <c r="BS2598">
        <v>33.969230769230769</v>
      </c>
      <c r="BT2598">
        <v>33.709090909090911</v>
      </c>
      <c r="BU2598">
        <v>20.400000000000002</v>
      </c>
      <c r="BV2598">
        <v>23.657142857142858</v>
      </c>
      <c r="BW2598">
        <v>15.840000000000002</v>
      </c>
      <c r="BX2598">
        <v>22.366956521739134</v>
      </c>
      <c r="BY2598">
        <v>24.548026944798711</v>
      </c>
      <c r="BZ2598">
        <v>2597</v>
      </c>
    </row>
    <row r="2599" spans="1:78" x14ac:dyDescent="0.25">
      <c r="A2599">
        <v>2598</v>
      </c>
      <c r="B2599" t="s">
        <v>2668</v>
      </c>
      <c r="C2599">
        <v>65</v>
      </c>
      <c r="D2599">
        <v>39</v>
      </c>
      <c r="E2599">
        <v>45</v>
      </c>
      <c r="F2599">
        <v>65</v>
      </c>
      <c r="G2599">
        <v>30</v>
      </c>
      <c r="H2599">
        <v>47</v>
      </c>
      <c r="I2599">
        <v>44</v>
      </c>
      <c r="J2599">
        <v>49</v>
      </c>
      <c r="K2599">
        <v>58</v>
      </c>
      <c r="L2599">
        <v>53</v>
      </c>
      <c r="M2599">
        <v>13</v>
      </c>
      <c r="N2599">
        <v>30</v>
      </c>
      <c r="O2599">
        <v>38</v>
      </c>
      <c r="P2599">
        <v>22</v>
      </c>
      <c r="Q2599">
        <v>23</v>
      </c>
      <c r="R2599">
        <v>25</v>
      </c>
      <c r="S2599">
        <v>40</v>
      </c>
      <c r="T2599">
        <v>55</v>
      </c>
      <c r="U2599">
        <v>29</v>
      </c>
      <c r="V2599">
        <v>30</v>
      </c>
      <c r="W2599">
        <v>36</v>
      </c>
      <c r="X2599">
        <v>28</v>
      </c>
      <c r="Y2599">
        <v>24</v>
      </c>
      <c r="Z2599">
        <v>14</v>
      </c>
      <c r="AA2599">
        <v>3</v>
      </c>
      <c r="AB2599">
        <v>47</v>
      </c>
      <c r="AC2599">
        <v>22</v>
      </c>
      <c r="AD2599">
        <v>62</v>
      </c>
      <c r="AE2599">
        <v>55</v>
      </c>
      <c r="AF2599">
        <v>35</v>
      </c>
      <c r="AG2599">
        <v>40</v>
      </c>
      <c r="AH2599">
        <v>11</v>
      </c>
      <c r="AI2599">
        <v>69</v>
      </c>
      <c r="AJ2599">
        <v>7</v>
      </c>
      <c r="AK2599">
        <v>118</v>
      </c>
      <c r="AL2599">
        <v>1380</v>
      </c>
      <c r="AM2599">
        <v>1371</v>
      </c>
      <c r="AO2599">
        <v>21.37846153846154</v>
      </c>
      <c r="AP2599">
        <v>24</v>
      </c>
      <c r="AQ2599">
        <v>22.56</v>
      </c>
      <c r="AR2599">
        <v>17.169230769230769</v>
      </c>
      <c r="AS2599">
        <v>27.12</v>
      </c>
      <c r="AT2599">
        <v>23.055319148936171</v>
      </c>
      <c r="AU2599">
        <v>22.418181818181818</v>
      </c>
      <c r="AV2599">
        <v>15.942857142857145</v>
      </c>
      <c r="AW2599">
        <v>14.77241379310345</v>
      </c>
      <c r="AX2599">
        <v>21.871698113207547</v>
      </c>
      <c r="AY2599">
        <v>8.3076923076923066</v>
      </c>
      <c r="AZ2599">
        <v>15.840000000000002</v>
      </c>
      <c r="BA2599">
        <v>34.673684210526318</v>
      </c>
      <c r="BB2599">
        <v>32.072727272727271</v>
      </c>
      <c r="BC2599">
        <v>31.930434782608696</v>
      </c>
      <c r="BD2599">
        <v>36.143999999999998</v>
      </c>
      <c r="BE2599">
        <v>22.32</v>
      </c>
      <c r="BF2599">
        <v>25.789090909090913</v>
      </c>
      <c r="BG2599">
        <v>25.2</v>
      </c>
      <c r="BH2599">
        <v>27.84</v>
      </c>
      <c r="BI2599">
        <v>18.900000000000002</v>
      </c>
      <c r="BJ2599">
        <v>23.271428571428572</v>
      </c>
      <c r="BK2599">
        <v>34.5</v>
      </c>
      <c r="BL2599">
        <v>31.628571428571433</v>
      </c>
      <c r="BM2599">
        <v>40.800000000000004</v>
      </c>
      <c r="BN2599">
        <v>21.52340425531915</v>
      </c>
      <c r="BO2599">
        <v>28.309090909090909</v>
      </c>
      <c r="BP2599">
        <v>9.6967741935483875</v>
      </c>
      <c r="BQ2599">
        <v>23.890909090909094</v>
      </c>
      <c r="BR2599">
        <v>34.148571428571429</v>
      </c>
      <c r="BS2599">
        <v>33.119999999999997</v>
      </c>
      <c r="BT2599">
        <v>33.709090909090911</v>
      </c>
      <c r="BU2599">
        <v>18.626086956521739</v>
      </c>
      <c r="BV2599">
        <v>23.657142857142858</v>
      </c>
      <c r="BW2599">
        <v>16.779661016949152</v>
      </c>
      <c r="BX2599">
        <v>22.366956521739134</v>
      </c>
      <c r="BY2599">
        <v>24.472297951938224</v>
      </c>
      <c r="BZ2599">
        <v>2598</v>
      </c>
    </row>
    <row r="2600" spans="1:78" x14ac:dyDescent="0.25">
      <c r="A2600">
        <v>2599</v>
      </c>
      <c r="B2600" t="s">
        <v>2669</v>
      </c>
      <c r="C2600">
        <v>65</v>
      </c>
      <c r="D2600">
        <v>38</v>
      </c>
      <c r="E2600">
        <v>45</v>
      </c>
      <c r="F2600">
        <v>64</v>
      </c>
      <c r="G2600">
        <v>30</v>
      </c>
      <c r="H2600">
        <v>48</v>
      </c>
      <c r="I2600">
        <v>44</v>
      </c>
      <c r="J2600">
        <v>46</v>
      </c>
      <c r="K2600">
        <v>58</v>
      </c>
      <c r="L2600">
        <v>53</v>
      </c>
      <c r="M2600">
        <v>13</v>
      </c>
      <c r="N2600">
        <v>30</v>
      </c>
      <c r="O2600">
        <v>38</v>
      </c>
      <c r="P2600">
        <v>22</v>
      </c>
      <c r="Q2600">
        <v>23</v>
      </c>
      <c r="R2600">
        <v>25</v>
      </c>
      <c r="S2600">
        <v>40</v>
      </c>
      <c r="T2600">
        <v>55</v>
      </c>
      <c r="U2600">
        <v>29</v>
      </c>
      <c r="V2600">
        <v>30</v>
      </c>
      <c r="W2600">
        <v>36</v>
      </c>
      <c r="X2600">
        <v>28</v>
      </c>
      <c r="Y2600">
        <v>24</v>
      </c>
      <c r="Z2600">
        <v>14</v>
      </c>
      <c r="AA2600">
        <v>3</v>
      </c>
      <c r="AB2600">
        <v>46</v>
      </c>
      <c r="AC2600">
        <v>22</v>
      </c>
      <c r="AD2600">
        <v>62</v>
      </c>
      <c r="AE2600">
        <v>55</v>
      </c>
      <c r="AF2600">
        <v>35</v>
      </c>
      <c r="AG2600">
        <v>40</v>
      </c>
      <c r="AH2600">
        <v>11</v>
      </c>
      <c r="AI2600">
        <v>71</v>
      </c>
      <c r="AJ2600">
        <v>7</v>
      </c>
      <c r="AK2600">
        <v>116</v>
      </c>
      <c r="AL2600">
        <v>1379</v>
      </c>
      <c r="AM2600">
        <v>1366</v>
      </c>
      <c r="AO2600">
        <v>21.37846153846154</v>
      </c>
      <c r="AP2600">
        <v>24.631578947368421</v>
      </c>
      <c r="AQ2600">
        <v>22.56</v>
      </c>
      <c r="AR2600">
        <v>17.4375</v>
      </c>
      <c r="AS2600">
        <v>27.12</v>
      </c>
      <c r="AT2600">
        <v>22.574999999999999</v>
      </c>
      <c r="AU2600">
        <v>22.418181818181818</v>
      </c>
      <c r="AV2600">
        <v>16.982608695652175</v>
      </c>
      <c r="AW2600">
        <v>14.77241379310345</v>
      </c>
      <c r="AX2600">
        <v>21.871698113207547</v>
      </c>
      <c r="AY2600">
        <v>8.3076923076923066</v>
      </c>
      <c r="AZ2600">
        <v>15.840000000000002</v>
      </c>
      <c r="BA2600">
        <v>34.673684210526318</v>
      </c>
      <c r="BB2600">
        <v>32.072727272727271</v>
      </c>
      <c r="BC2600">
        <v>31.930434782608696</v>
      </c>
      <c r="BD2600">
        <v>36.143999999999998</v>
      </c>
      <c r="BE2600">
        <v>22.32</v>
      </c>
      <c r="BF2600">
        <v>25.789090909090913</v>
      </c>
      <c r="BG2600">
        <v>25.2</v>
      </c>
      <c r="BH2600">
        <v>27.84</v>
      </c>
      <c r="BI2600">
        <v>18.900000000000002</v>
      </c>
      <c r="BJ2600">
        <v>23.271428571428572</v>
      </c>
      <c r="BK2600">
        <v>34.5</v>
      </c>
      <c r="BL2600">
        <v>31.628571428571433</v>
      </c>
      <c r="BM2600">
        <v>40.800000000000004</v>
      </c>
      <c r="BN2600">
        <v>21.991304347826087</v>
      </c>
      <c r="BO2600">
        <v>28.309090909090909</v>
      </c>
      <c r="BP2600">
        <v>9.6967741935483875</v>
      </c>
      <c r="BQ2600">
        <v>23.890909090909094</v>
      </c>
      <c r="BR2600">
        <v>34.148571428571429</v>
      </c>
      <c r="BS2600">
        <v>33.119999999999997</v>
      </c>
      <c r="BT2600">
        <v>33.709090909090911</v>
      </c>
      <c r="BU2600">
        <v>18.101408450704227</v>
      </c>
      <c r="BV2600">
        <v>23.657142857142858</v>
      </c>
      <c r="BW2600">
        <v>17.068965517241381</v>
      </c>
      <c r="BX2600">
        <v>22.383176214648294</v>
      </c>
      <c r="BY2600">
        <v>24.522649151560262</v>
      </c>
      <c r="BZ2600">
        <v>2599</v>
      </c>
    </row>
    <row r="2601" spans="1:78" x14ac:dyDescent="0.25">
      <c r="A2601">
        <v>2600</v>
      </c>
      <c r="B2601" t="s">
        <v>2670</v>
      </c>
      <c r="C2601">
        <v>65</v>
      </c>
      <c r="D2601">
        <v>39</v>
      </c>
      <c r="E2601">
        <v>44</v>
      </c>
      <c r="F2601">
        <v>64</v>
      </c>
      <c r="G2601">
        <v>30</v>
      </c>
      <c r="H2601">
        <v>48</v>
      </c>
      <c r="I2601">
        <v>44</v>
      </c>
      <c r="J2601">
        <v>49</v>
      </c>
      <c r="K2601">
        <v>58</v>
      </c>
      <c r="L2601">
        <v>53</v>
      </c>
      <c r="M2601">
        <v>13</v>
      </c>
      <c r="N2601">
        <v>30</v>
      </c>
      <c r="O2601">
        <v>38</v>
      </c>
      <c r="P2601">
        <v>23</v>
      </c>
      <c r="Q2601">
        <v>23</v>
      </c>
      <c r="R2601">
        <v>25</v>
      </c>
      <c r="S2601">
        <v>40</v>
      </c>
      <c r="T2601">
        <v>55</v>
      </c>
      <c r="U2601">
        <v>29</v>
      </c>
      <c r="V2601">
        <v>30</v>
      </c>
      <c r="W2601">
        <v>35</v>
      </c>
      <c r="X2601">
        <v>27</v>
      </c>
      <c r="Y2601">
        <v>24</v>
      </c>
      <c r="Z2601">
        <v>14</v>
      </c>
      <c r="AA2601">
        <v>3</v>
      </c>
      <c r="AB2601">
        <v>46</v>
      </c>
      <c r="AC2601">
        <v>23</v>
      </c>
      <c r="AD2601">
        <v>62</v>
      </c>
      <c r="AE2601">
        <v>55</v>
      </c>
      <c r="AF2601">
        <v>35</v>
      </c>
      <c r="AG2601">
        <v>39</v>
      </c>
      <c r="AH2601">
        <v>11</v>
      </c>
      <c r="AI2601">
        <v>72</v>
      </c>
      <c r="AJ2601">
        <v>7</v>
      </c>
      <c r="AK2601">
        <v>116</v>
      </c>
      <c r="AL2601">
        <v>1377</v>
      </c>
      <c r="AM2601">
        <v>1369</v>
      </c>
      <c r="AO2601">
        <v>21.37846153846154</v>
      </c>
      <c r="AP2601">
        <v>24</v>
      </c>
      <c r="AQ2601">
        <v>23.072727272727274</v>
      </c>
      <c r="AR2601">
        <v>17.4375</v>
      </c>
      <c r="AS2601">
        <v>27.12</v>
      </c>
      <c r="AT2601">
        <v>22.574999999999999</v>
      </c>
      <c r="AU2601">
        <v>22.418181818181818</v>
      </c>
      <c r="AV2601">
        <v>15.942857142857145</v>
      </c>
      <c r="AW2601">
        <v>14.77241379310345</v>
      </c>
      <c r="AX2601">
        <v>21.871698113207547</v>
      </c>
      <c r="AY2601">
        <v>8.3076923076923066</v>
      </c>
      <c r="AZ2601">
        <v>15.840000000000002</v>
      </c>
      <c r="BA2601">
        <v>34.673684210526318</v>
      </c>
      <c r="BB2601">
        <v>30.678260869565221</v>
      </c>
      <c r="BC2601">
        <v>31.930434782608696</v>
      </c>
      <c r="BD2601">
        <v>36.143999999999998</v>
      </c>
      <c r="BE2601">
        <v>22.32</v>
      </c>
      <c r="BF2601">
        <v>25.789090909090913</v>
      </c>
      <c r="BG2601">
        <v>25.2</v>
      </c>
      <c r="BH2601">
        <v>27.84</v>
      </c>
      <c r="BI2601">
        <v>19.440000000000001</v>
      </c>
      <c r="BJ2601">
        <v>24.133333333333333</v>
      </c>
      <c r="BK2601">
        <v>34.5</v>
      </c>
      <c r="BL2601">
        <v>31.628571428571433</v>
      </c>
      <c r="BM2601">
        <v>40.800000000000004</v>
      </c>
      <c r="BN2601">
        <v>21.991304347826087</v>
      </c>
      <c r="BO2601">
        <v>27.078260869565216</v>
      </c>
      <c r="BP2601">
        <v>9.6967741935483875</v>
      </c>
      <c r="BQ2601">
        <v>23.890909090909094</v>
      </c>
      <c r="BR2601">
        <v>34.148571428571429</v>
      </c>
      <c r="BS2601">
        <v>33.969230769230769</v>
      </c>
      <c r="BT2601">
        <v>33.709090909090911</v>
      </c>
      <c r="BU2601">
        <v>17.849999999999998</v>
      </c>
      <c r="BV2601">
        <v>23.657142857142858</v>
      </c>
      <c r="BW2601">
        <v>17.068965517241381</v>
      </c>
      <c r="BX2601">
        <v>22.415686274509806</v>
      </c>
      <c r="BY2601">
        <v>24.493413361247608</v>
      </c>
      <c r="BZ2601">
        <v>2600</v>
      </c>
    </row>
    <row r="2602" spans="1:78" x14ac:dyDescent="0.25">
      <c r="A2602">
        <v>2601</v>
      </c>
      <c r="B2602" t="s">
        <v>2671</v>
      </c>
      <c r="C2602">
        <v>65</v>
      </c>
      <c r="D2602">
        <v>39</v>
      </c>
      <c r="E2602">
        <v>44</v>
      </c>
      <c r="F2602">
        <v>65</v>
      </c>
      <c r="G2602">
        <v>30</v>
      </c>
      <c r="H2602">
        <v>47</v>
      </c>
      <c r="I2602">
        <v>44</v>
      </c>
      <c r="J2602">
        <v>49</v>
      </c>
      <c r="K2602">
        <v>58</v>
      </c>
      <c r="L2602">
        <v>53</v>
      </c>
      <c r="M2602">
        <v>13</v>
      </c>
      <c r="N2602">
        <v>30</v>
      </c>
      <c r="O2602">
        <v>38</v>
      </c>
      <c r="P2602">
        <v>23</v>
      </c>
      <c r="Q2602">
        <v>23</v>
      </c>
      <c r="R2602">
        <v>25</v>
      </c>
      <c r="S2602">
        <v>41</v>
      </c>
      <c r="T2602">
        <v>55</v>
      </c>
      <c r="U2602">
        <v>29</v>
      </c>
      <c r="V2602">
        <v>30</v>
      </c>
      <c r="W2602">
        <v>36</v>
      </c>
      <c r="X2602">
        <v>28</v>
      </c>
      <c r="Y2602">
        <v>24</v>
      </c>
      <c r="Z2602">
        <v>14</v>
      </c>
      <c r="AA2602">
        <v>3</v>
      </c>
      <c r="AB2602">
        <v>59</v>
      </c>
      <c r="AC2602">
        <v>22</v>
      </c>
      <c r="AD2602">
        <v>62</v>
      </c>
      <c r="AE2602">
        <v>54</v>
      </c>
      <c r="AF2602">
        <v>35</v>
      </c>
      <c r="AG2602">
        <v>39</v>
      </c>
      <c r="AH2602">
        <v>11</v>
      </c>
      <c r="AI2602">
        <v>69</v>
      </c>
      <c r="AJ2602">
        <v>7</v>
      </c>
      <c r="AK2602">
        <v>116</v>
      </c>
      <c r="AL2602">
        <v>1380</v>
      </c>
      <c r="AM2602">
        <v>1380</v>
      </c>
      <c r="AO2602">
        <v>21.37846153846154</v>
      </c>
      <c r="AP2602">
        <v>24</v>
      </c>
      <c r="AQ2602">
        <v>23.072727272727274</v>
      </c>
      <c r="AR2602">
        <v>17.169230769230769</v>
      </c>
      <c r="AS2602">
        <v>27.12</v>
      </c>
      <c r="AT2602">
        <v>23.055319148936171</v>
      </c>
      <c r="AU2602">
        <v>22.418181818181818</v>
      </c>
      <c r="AV2602">
        <v>15.942857142857145</v>
      </c>
      <c r="AW2602">
        <v>14.77241379310345</v>
      </c>
      <c r="AX2602">
        <v>21.871698113207547</v>
      </c>
      <c r="AY2602">
        <v>8.3076923076923066</v>
      </c>
      <c r="AZ2602">
        <v>15.840000000000002</v>
      </c>
      <c r="BA2602">
        <v>34.673684210526318</v>
      </c>
      <c r="BB2602">
        <v>30.678260869565221</v>
      </c>
      <c r="BC2602">
        <v>31.930434782608696</v>
      </c>
      <c r="BD2602">
        <v>36.143999999999998</v>
      </c>
      <c r="BE2602">
        <v>21.775609756097563</v>
      </c>
      <c r="BF2602">
        <v>25.789090909090913</v>
      </c>
      <c r="BG2602">
        <v>25.2</v>
      </c>
      <c r="BH2602">
        <v>27.84</v>
      </c>
      <c r="BI2602">
        <v>18.900000000000002</v>
      </c>
      <c r="BJ2602">
        <v>23.271428571428572</v>
      </c>
      <c r="BK2602">
        <v>34.5</v>
      </c>
      <c r="BL2602">
        <v>31.628571428571433</v>
      </c>
      <c r="BM2602">
        <v>40.800000000000004</v>
      </c>
      <c r="BN2602">
        <v>17.145762711864407</v>
      </c>
      <c r="BO2602">
        <v>28.309090909090909</v>
      </c>
      <c r="BP2602">
        <v>9.6967741935483875</v>
      </c>
      <c r="BQ2602">
        <v>24.333333333333336</v>
      </c>
      <c r="BR2602">
        <v>34.148571428571429</v>
      </c>
      <c r="BS2602">
        <v>33.969230769230769</v>
      </c>
      <c r="BT2602">
        <v>33.709090909090911</v>
      </c>
      <c r="BU2602">
        <v>18.626086956521739</v>
      </c>
      <c r="BV2602">
        <v>23.657142857142858</v>
      </c>
      <c r="BW2602">
        <v>17.068965517241381</v>
      </c>
      <c r="BX2602">
        <v>22.366956521739134</v>
      </c>
      <c r="BY2602">
        <v>24.37190920321105</v>
      </c>
      <c r="BZ2602">
        <v>2601</v>
      </c>
    </row>
    <row r="2603" spans="1:78" x14ac:dyDescent="0.25">
      <c r="A2603">
        <v>2602</v>
      </c>
      <c r="B2603" t="s">
        <v>2672</v>
      </c>
      <c r="C2603">
        <v>65</v>
      </c>
      <c r="D2603">
        <v>39</v>
      </c>
      <c r="E2603">
        <v>44</v>
      </c>
      <c r="F2603">
        <v>64</v>
      </c>
      <c r="G2603">
        <v>30</v>
      </c>
      <c r="H2603">
        <v>48</v>
      </c>
      <c r="I2603">
        <v>44</v>
      </c>
      <c r="J2603">
        <v>49</v>
      </c>
      <c r="K2603">
        <v>58</v>
      </c>
      <c r="L2603">
        <v>54</v>
      </c>
      <c r="M2603">
        <v>13</v>
      </c>
      <c r="N2603">
        <v>30</v>
      </c>
      <c r="O2603">
        <v>38</v>
      </c>
      <c r="P2603">
        <v>23</v>
      </c>
      <c r="Q2603">
        <v>23</v>
      </c>
      <c r="R2603">
        <v>25</v>
      </c>
      <c r="S2603">
        <v>41</v>
      </c>
      <c r="T2603">
        <v>55</v>
      </c>
      <c r="U2603">
        <v>29</v>
      </c>
      <c r="V2603">
        <v>30</v>
      </c>
      <c r="W2603">
        <v>37</v>
      </c>
      <c r="X2603">
        <v>28</v>
      </c>
      <c r="Y2603">
        <v>24</v>
      </c>
      <c r="Z2603">
        <v>14</v>
      </c>
      <c r="AA2603">
        <v>3</v>
      </c>
      <c r="AB2603">
        <v>59</v>
      </c>
      <c r="AC2603">
        <v>22</v>
      </c>
      <c r="AD2603">
        <v>62</v>
      </c>
      <c r="AE2603">
        <v>54</v>
      </c>
      <c r="AF2603">
        <v>35</v>
      </c>
      <c r="AG2603">
        <v>39</v>
      </c>
      <c r="AH2603">
        <v>11</v>
      </c>
      <c r="AI2603">
        <v>69</v>
      </c>
      <c r="AJ2603">
        <v>7</v>
      </c>
      <c r="AK2603">
        <v>113</v>
      </c>
      <c r="AL2603">
        <v>1381</v>
      </c>
      <c r="AM2603">
        <v>1379</v>
      </c>
      <c r="AO2603">
        <v>21.37846153846154</v>
      </c>
      <c r="AP2603">
        <v>24</v>
      </c>
      <c r="AQ2603">
        <v>23.072727272727274</v>
      </c>
      <c r="AR2603">
        <v>17.4375</v>
      </c>
      <c r="AS2603">
        <v>27.12</v>
      </c>
      <c r="AT2603">
        <v>22.574999999999999</v>
      </c>
      <c r="AU2603">
        <v>22.418181818181818</v>
      </c>
      <c r="AV2603">
        <v>15.942857142857145</v>
      </c>
      <c r="AW2603">
        <v>14.77241379310345</v>
      </c>
      <c r="AX2603">
        <v>21.466666666666665</v>
      </c>
      <c r="AY2603">
        <v>8.3076923076923066</v>
      </c>
      <c r="AZ2603">
        <v>15.840000000000002</v>
      </c>
      <c r="BA2603">
        <v>34.673684210526318</v>
      </c>
      <c r="BB2603">
        <v>30.678260869565221</v>
      </c>
      <c r="BC2603">
        <v>31.930434782608696</v>
      </c>
      <c r="BD2603">
        <v>36.143999999999998</v>
      </c>
      <c r="BE2603">
        <v>21.775609756097563</v>
      </c>
      <c r="BF2603">
        <v>25.789090909090913</v>
      </c>
      <c r="BG2603">
        <v>25.2</v>
      </c>
      <c r="BH2603">
        <v>27.84</v>
      </c>
      <c r="BI2603">
        <v>18.389189189189189</v>
      </c>
      <c r="BJ2603">
        <v>23.271428571428572</v>
      </c>
      <c r="BK2603">
        <v>34.5</v>
      </c>
      <c r="BL2603">
        <v>31.628571428571433</v>
      </c>
      <c r="BM2603">
        <v>40.800000000000004</v>
      </c>
      <c r="BN2603">
        <v>17.145762711864407</v>
      </c>
      <c r="BO2603">
        <v>28.309090909090909</v>
      </c>
      <c r="BP2603">
        <v>9.6967741935483875</v>
      </c>
      <c r="BQ2603">
        <v>24.333333333333336</v>
      </c>
      <c r="BR2603">
        <v>34.148571428571429</v>
      </c>
      <c r="BS2603">
        <v>33.969230769230769</v>
      </c>
      <c r="BT2603">
        <v>33.709090909090911</v>
      </c>
      <c r="BU2603">
        <v>18.626086956521739</v>
      </c>
      <c r="BV2603">
        <v>23.657142857142858</v>
      </c>
      <c r="BW2603">
        <v>17.522123893805311</v>
      </c>
      <c r="BX2603">
        <v>22.350760318609701</v>
      </c>
      <c r="BY2603">
        <v>24.367344371835898</v>
      </c>
      <c r="BZ2603">
        <v>2602</v>
      </c>
    </row>
    <row r="2604" spans="1:78" x14ac:dyDescent="0.25">
      <c r="A2604">
        <v>2603</v>
      </c>
      <c r="B2604" t="s">
        <v>2673</v>
      </c>
      <c r="C2604">
        <v>65</v>
      </c>
      <c r="D2604">
        <v>38</v>
      </c>
      <c r="E2604">
        <v>44</v>
      </c>
      <c r="F2604">
        <v>64</v>
      </c>
      <c r="G2604">
        <v>30</v>
      </c>
      <c r="H2604">
        <v>49</v>
      </c>
      <c r="I2604">
        <v>44</v>
      </c>
      <c r="J2604">
        <v>49</v>
      </c>
      <c r="K2604">
        <v>58</v>
      </c>
      <c r="L2604">
        <v>53</v>
      </c>
      <c r="M2604">
        <v>13</v>
      </c>
      <c r="N2604">
        <v>30</v>
      </c>
      <c r="O2604">
        <v>38</v>
      </c>
      <c r="P2604">
        <v>23</v>
      </c>
      <c r="Q2604">
        <v>23</v>
      </c>
      <c r="R2604">
        <v>25</v>
      </c>
      <c r="S2604">
        <v>41</v>
      </c>
      <c r="T2604">
        <v>55</v>
      </c>
      <c r="U2604">
        <v>29</v>
      </c>
      <c r="V2604">
        <v>30</v>
      </c>
      <c r="W2604">
        <v>36</v>
      </c>
      <c r="X2604">
        <v>27</v>
      </c>
      <c r="Y2604">
        <v>24</v>
      </c>
      <c r="Z2604">
        <v>14</v>
      </c>
      <c r="AA2604">
        <v>3</v>
      </c>
      <c r="AB2604">
        <v>59</v>
      </c>
      <c r="AC2604">
        <v>22</v>
      </c>
      <c r="AD2604">
        <v>62</v>
      </c>
      <c r="AE2604">
        <v>54</v>
      </c>
      <c r="AF2604">
        <v>35</v>
      </c>
      <c r="AG2604">
        <v>40</v>
      </c>
      <c r="AH2604">
        <v>11</v>
      </c>
      <c r="AI2604">
        <v>67</v>
      </c>
      <c r="AJ2604">
        <v>7</v>
      </c>
      <c r="AK2604">
        <v>113</v>
      </c>
      <c r="AL2604">
        <v>1369</v>
      </c>
      <c r="AM2604">
        <v>1375</v>
      </c>
      <c r="AO2604">
        <v>21.37846153846154</v>
      </c>
      <c r="AP2604">
        <v>24.631578947368421</v>
      </c>
      <c r="AQ2604">
        <v>23.072727272727274</v>
      </c>
      <c r="AR2604">
        <v>17.4375</v>
      </c>
      <c r="AS2604">
        <v>27.12</v>
      </c>
      <c r="AT2604">
        <v>22.114285714285717</v>
      </c>
      <c r="AU2604">
        <v>22.418181818181818</v>
      </c>
      <c r="AV2604">
        <v>15.942857142857145</v>
      </c>
      <c r="AW2604">
        <v>14.77241379310345</v>
      </c>
      <c r="AX2604">
        <v>21.871698113207547</v>
      </c>
      <c r="AY2604">
        <v>8.3076923076923066</v>
      </c>
      <c r="AZ2604">
        <v>15.840000000000002</v>
      </c>
      <c r="BA2604">
        <v>34.673684210526318</v>
      </c>
      <c r="BB2604">
        <v>30.678260869565221</v>
      </c>
      <c r="BC2604">
        <v>31.930434782608696</v>
      </c>
      <c r="BD2604">
        <v>36.143999999999998</v>
      </c>
      <c r="BE2604">
        <v>21.775609756097563</v>
      </c>
      <c r="BF2604">
        <v>25.789090909090913</v>
      </c>
      <c r="BG2604">
        <v>25.2</v>
      </c>
      <c r="BH2604">
        <v>27.84</v>
      </c>
      <c r="BI2604">
        <v>18.900000000000002</v>
      </c>
      <c r="BJ2604">
        <v>24.133333333333333</v>
      </c>
      <c r="BK2604">
        <v>34.5</v>
      </c>
      <c r="BL2604">
        <v>31.628571428571433</v>
      </c>
      <c r="BM2604">
        <v>40.800000000000004</v>
      </c>
      <c r="BN2604">
        <v>17.145762711864407</v>
      </c>
      <c r="BO2604">
        <v>28.309090909090909</v>
      </c>
      <c r="BP2604">
        <v>9.6967741935483875</v>
      </c>
      <c r="BQ2604">
        <v>24.333333333333336</v>
      </c>
      <c r="BR2604">
        <v>34.148571428571429</v>
      </c>
      <c r="BS2604">
        <v>33.119999999999997</v>
      </c>
      <c r="BT2604">
        <v>33.709090909090911</v>
      </c>
      <c r="BU2604">
        <v>19.182089552238804</v>
      </c>
      <c r="BV2604">
        <v>23.657142857142858</v>
      </c>
      <c r="BW2604">
        <v>17.522123893805311</v>
      </c>
      <c r="BX2604">
        <v>22.546676406135866</v>
      </c>
      <c r="BY2604">
        <v>24.401690028570684</v>
      </c>
      <c r="BZ2604">
        <v>2603</v>
      </c>
    </row>
    <row r="2605" spans="1:78" x14ac:dyDescent="0.25">
      <c r="A2605">
        <v>2604</v>
      </c>
      <c r="B2605" t="s">
        <v>2674</v>
      </c>
      <c r="C2605">
        <v>65</v>
      </c>
      <c r="D2605">
        <v>39</v>
      </c>
      <c r="E2605">
        <v>44</v>
      </c>
      <c r="F2605">
        <v>64</v>
      </c>
      <c r="G2605">
        <v>30</v>
      </c>
      <c r="H2605">
        <v>47</v>
      </c>
      <c r="I2605">
        <v>44</v>
      </c>
      <c r="J2605">
        <v>45</v>
      </c>
      <c r="K2605">
        <v>51</v>
      </c>
      <c r="L2605">
        <v>56</v>
      </c>
      <c r="M2605">
        <v>13</v>
      </c>
      <c r="N2605">
        <v>30</v>
      </c>
      <c r="O2605">
        <v>38</v>
      </c>
      <c r="P2605">
        <v>23</v>
      </c>
      <c r="Q2605">
        <v>23</v>
      </c>
      <c r="R2605">
        <v>25</v>
      </c>
      <c r="S2605">
        <v>41</v>
      </c>
      <c r="T2605">
        <v>55</v>
      </c>
      <c r="U2605">
        <v>29</v>
      </c>
      <c r="V2605">
        <v>30</v>
      </c>
      <c r="W2605">
        <v>36</v>
      </c>
      <c r="X2605">
        <v>27</v>
      </c>
      <c r="Y2605">
        <v>24</v>
      </c>
      <c r="Z2605">
        <v>14</v>
      </c>
      <c r="AA2605">
        <v>3</v>
      </c>
      <c r="AB2605">
        <v>59</v>
      </c>
      <c r="AC2605">
        <v>22</v>
      </c>
      <c r="AD2605">
        <v>62</v>
      </c>
      <c r="AE2605">
        <v>54</v>
      </c>
      <c r="AF2605">
        <v>35</v>
      </c>
      <c r="AG2605">
        <v>40</v>
      </c>
      <c r="AH2605">
        <v>11</v>
      </c>
      <c r="AI2605">
        <v>66</v>
      </c>
      <c r="AJ2605">
        <v>7</v>
      </c>
      <c r="AK2605">
        <v>112</v>
      </c>
      <c r="AL2605">
        <v>1373</v>
      </c>
      <c r="AM2605">
        <v>1364</v>
      </c>
      <c r="AO2605">
        <v>21.37846153846154</v>
      </c>
      <c r="AP2605">
        <v>24</v>
      </c>
      <c r="AQ2605">
        <v>23.072727272727274</v>
      </c>
      <c r="AR2605">
        <v>17.4375</v>
      </c>
      <c r="AS2605">
        <v>27.12</v>
      </c>
      <c r="AT2605">
        <v>23.055319148936171</v>
      </c>
      <c r="AU2605">
        <v>22.418181818181818</v>
      </c>
      <c r="AV2605">
        <v>17.36</v>
      </c>
      <c r="AW2605">
        <v>16.8</v>
      </c>
      <c r="AX2605">
        <v>20.7</v>
      </c>
      <c r="AY2605">
        <v>8.3076923076923066</v>
      </c>
      <c r="AZ2605">
        <v>15.840000000000002</v>
      </c>
      <c r="BA2605">
        <v>34.673684210526318</v>
      </c>
      <c r="BB2605">
        <v>30.678260869565221</v>
      </c>
      <c r="BC2605">
        <v>31.930434782608696</v>
      </c>
      <c r="BD2605">
        <v>36.143999999999998</v>
      </c>
      <c r="BE2605">
        <v>21.775609756097563</v>
      </c>
      <c r="BF2605">
        <v>25.789090909090913</v>
      </c>
      <c r="BG2605">
        <v>25.2</v>
      </c>
      <c r="BH2605">
        <v>27.84</v>
      </c>
      <c r="BI2605">
        <v>18.900000000000002</v>
      </c>
      <c r="BJ2605">
        <v>24.133333333333333</v>
      </c>
      <c r="BK2605">
        <v>34.5</v>
      </c>
      <c r="BL2605">
        <v>31.628571428571433</v>
      </c>
      <c r="BM2605">
        <v>40.800000000000004</v>
      </c>
      <c r="BN2605">
        <v>17.145762711864407</v>
      </c>
      <c r="BO2605">
        <v>28.309090909090909</v>
      </c>
      <c r="BP2605">
        <v>9.6967741935483875</v>
      </c>
      <c r="BQ2605">
        <v>24.333333333333336</v>
      </c>
      <c r="BR2605">
        <v>34.148571428571429</v>
      </c>
      <c r="BS2605">
        <v>33.119999999999997</v>
      </c>
      <c r="BT2605">
        <v>33.709090909090911</v>
      </c>
      <c r="BU2605">
        <v>19.472727272727273</v>
      </c>
      <c r="BV2605">
        <v>23.657142857142858</v>
      </c>
      <c r="BW2605">
        <v>17.678571428571427</v>
      </c>
      <c r="BX2605">
        <v>22.480990531682448</v>
      </c>
      <c r="BY2605">
        <v>24.485856470445924</v>
      </c>
      <c r="BZ2605">
        <v>2604</v>
      </c>
    </row>
    <row r="2606" spans="1:78" x14ac:dyDescent="0.25">
      <c r="A2606">
        <v>2605</v>
      </c>
      <c r="B2606" t="s">
        <v>2675</v>
      </c>
      <c r="C2606">
        <v>65</v>
      </c>
      <c r="D2606">
        <v>39</v>
      </c>
      <c r="E2606">
        <v>45</v>
      </c>
      <c r="F2606">
        <v>65</v>
      </c>
      <c r="G2606">
        <v>32</v>
      </c>
      <c r="H2606">
        <v>47</v>
      </c>
      <c r="I2606">
        <v>44</v>
      </c>
      <c r="J2606">
        <v>45</v>
      </c>
      <c r="K2606">
        <v>50</v>
      </c>
      <c r="L2606">
        <v>56</v>
      </c>
      <c r="M2606">
        <v>14</v>
      </c>
      <c r="N2606">
        <v>32</v>
      </c>
      <c r="O2606">
        <v>38</v>
      </c>
      <c r="P2606">
        <v>23</v>
      </c>
      <c r="Q2606">
        <v>23</v>
      </c>
      <c r="R2606">
        <v>25</v>
      </c>
      <c r="S2606">
        <v>41</v>
      </c>
      <c r="T2606">
        <v>54</v>
      </c>
      <c r="U2606">
        <v>29</v>
      </c>
      <c r="V2606">
        <v>31</v>
      </c>
      <c r="W2606">
        <v>39</v>
      </c>
      <c r="X2606">
        <v>28</v>
      </c>
      <c r="Y2606">
        <v>24</v>
      </c>
      <c r="Z2606">
        <v>14</v>
      </c>
      <c r="AA2606">
        <v>3</v>
      </c>
      <c r="AB2606">
        <v>59</v>
      </c>
      <c r="AC2606">
        <v>22</v>
      </c>
      <c r="AD2606">
        <v>62</v>
      </c>
      <c r="AE2606">
        <v>54</v>
      </c>
      <c r="AF2606">
        <v>35</v>
      </c>
      <c r="AG2606">
        <v>40</v>
      </c>
      <c r="AH2606">
        <v>11</v>
      </c>
      <c r="AI2606">
        <v>67</v>
      </c>
      <c r="AJ2606">
        <v>7</v>
      </c>
      <c r="AK2606">
        <v>117</v>
      </c>
      <c r="AL2606">
        <v>1372</v>
      </c>
      <c r="AM2606">
        <v>1380</v>
      </c>
      <c r="AO2606">
        <v>21.37846153846154</v>
      </c>
      <c r="AP2606">
        <v>24</v>
      </c>
      <c r="AQ2606">
        <v>22.56</v>
      </c>
      <c r="AR2606">
        <v>17.169230769230769</v>
      </c>
      <c r="AS2606">
        <v>25.425000000000001</v>
      </c>
      <c r="AT2606">
        <v>23.055319148936171</v>
      </c>
      <c r="AU2606">
        <v>22.418181818181818</v>
      </c>
      <c r="AV2606">
        <v>17.36</v>
      </c>
      <c r="AW2606">
        <v>17.135999999999999</v>
      </c>
      <c r="AX2606">
        <v>20.7</v>
      </c>
      <c r="AY2606">
        <v>7.7142857142857144</v>
      </c>
      <c r="AZ2606">
        <v>14.85</v>
      </c>
      <c r="BA2606">
        <v>34.673684210526318</v>
      </c>
      <c r="BB2606">
        <v>30.678260869565221</v>
      </c>
      <c r="BC2606">
        <v>31.930434782608696</v>
      </c>
      <c r="BD2606">
        <v>36.143999999999998</v>
      </c>
      <c r="BE2606">
        <v>21.775609756097563</v>
      </c>
      <c r="BF2606">
        <v>26.266666666666669</v>
      </c>
      <c r="BG2606">
        <v>25.2</v>
      </c>
      <c r="BH2606">
        <v>26.941935483870967</v>
      </c>
      <c r="BI2606">
        <v>17.446153846153845</v>
      </c>
      <c r="BJ2606">
        <v>23.271428571428572</v>
      </c>
      <c r="BK2606">
        <v>34.5</v>
      </c>
      <c r="BL2606">
        <v>31.628571428571433</v>
      </c>
      <c r="BM2606">
        <v>40.800000000000004</v>
      </c>
      <c r="BN2606">
        <v>17.145762711864407</v>
      </c>
      <c r="BO2606">
        <v>28.309090909090909</v>
      </c>
      <c r="BP2606">
        <v>9.6967741935483875</v>
      </c>
      <c r="BQ2606">
        <v>24.333333333333336</v>
      </c>
      <c r="BR2606">
        <v>34.148571428571429</v>
      </c>
      <c r="BS2606">
        <v>33.119999999999997</v>
      </c>
      <c r="BT2606">
        <v>33.709090909090911</v>
      </c>
      <c r="BU2606">
        <v>19.182089552238804</v>
      </c>
      <c r="BV2606">
        <v>23.657142857142858</v>
      </c>
      <c r="BW2606">
        <v>16.923076923076923</v>
      </c>
      <c r="BX2606">
        <v>22.497376093294463</v>
      </c>
      <c r="BY2606">
        <v>24.293462698726199</v>
      </c>
      <c r="BZ2606">
        <v>2605</v>
      </c>
    </row>
    <row r="2607" spans="1:78" x14ac:dyDescent="0.25">
      <c r="A2607">
        <v>2606</v>
      </c>
      <c r="B2607" t="s">
        <v>2676</v>
      </c>
      <c r="C2607">
        <v>65</v>
      </c>
      <c r="D2607">
        <v>39</v>
      </c>
      <c r="E2607">
        <v>45</v>
      </c>
      <c r="F2607">
        <v>64</v>
      </c>
      <c r="G2607">
        <v>29</v>
      </c>
      <c r="H2607">
        <v>47</v>
      </c>
      <c r="I2607">
        <v>44</v>
      </c>
      <c r="J2607">
        <v>45</v>
      </c>
      <c r="K2607">
        <v>50</v>
      </c>
      <c r="L2607">
        <v>56</v>
      </c>
      <c r="M2607">
        <v>14</v>
      </c>
      <c r="N2607">
        <v>31</v>
      </c>
      <c r="O2607">
        <v>38</v>
      </c>
      <c r="P2607">
        <v>23</v>
      </c>
      <c r="Q2607">
        <v>23</v>
      </c>
      <c r="R2607">
        <v>25</v>
      </c>
      <c r="S2607">
        <v>41</v>
      </c>
      <c r="T2607">
        <v>54</v>
      </c>
      <c r="U2607">
        <v>29</v>
      </c>
      <c r="V2607">
        <v>33</v>
      </c>
      <c r="W2607">
        <v>38</v>
      </c>
      <c r="X2607">
        <v>28</v>
      </c>
      <c r="Y2607">
        <v>24</v>
      </c>
      <c r="Z2607">
        <v>14</v>
      </c>
      <c r="AA2607">
        <v>3</v>
      </c>
      <c r="AB2607">
        <v>59</v>
      </c>
      <c r="AC2607">
        <v>22</v>
      </c>
      <c r="AD2607">
        <v>62</v>
      </c>
      <c r="AE2607">
        <v>54</v>
      </c>
      <c r="AF2607">
        <v>35</v>
      </c>
      <c r="AG2607">
        <v>39</v>
      </c>
      <c r="AH2607">
        <v>11</v>
      </c>
      <c r="AI2607">
        <v>63</v>
      </c>
      <c r="AJ2607">
        <v>7</v>
      </c>
      <c r="AK2607">
        <v>115</v>
      </c>
      <c r="AL2607">
        <v>1370</v>
      </c>
      <c r="AM2607">
        <v>1369</v>
      </c>
      <c r="AO2607">
        <v>21.37846153846154</v>
      </c>
      <c r="AP2607">
        <v>24</v>
      </c>
      <c r="AQ2607">
        <v>22.56</v>
      </c>
      <c r="AR2607">
        <v>17.4375</v>
      </c>
      <c r="AS2607">
        <v>28.055172413793105</v>
      </c>
      <c r="AT2607">
        <v>23.055319148936171</v>
      </c>
      <c r="AU2607">
        <v>22.418181818181818</v>
      </c>
      <c r="AV2607">
        <v>17.36</v>
      </c>
      <c r="AW2607">
        <v>17.135999999999999</v>
      </c>
      <c r="AX2607">
        <v>20.7</v>
      </c>
      <c r="AY2607">
        <v>7.7142857142857144</v>
      </c>
      <c r="AZ2607">
        <v>15.329032258064515</v>
      </c>
      <c r="BA2607">
        <v>34.673684210526318</v>
      </c>
      <c r="BB2607">
        <v>30.678260869565221</v>
      </c>
      <c r="BC2607">
        <v>31.930434782608696</v>
      </c>
      <c r="BD2607">
        <v>36.143999999999998</v>
      </c>
      <c r="BE2607">
        <v>21.775609756097563</v>
      </c>
      <c r="BF2607">
        <v>26.266666666666669</v>
      </c>
      <c r="BG2607">
        <v>25.2</v>
      </c>
      <c r="BH2607">
        <v>25.309090909090909</v>
      </c>
      <c r="BI2607">
        <v>17.905263157894737</v>
      </c>
      <c r="BJ2607">
        <v>23.271428571428572</v>
      </c>
      <c r="BK2607">
        <v>34.5</v>
      </c>
      <c r="BL2607">
        <v>31.628571428571433</v>
      </c>
      <c r="BM2607">
        <v>40.800000000000004</v>
      </c>
      <c r="BN2607">
        <v>17.145762711864407</v>
      </c>
      <c r="BO2607">
        <v>28.309090909090909</v>
      </c>
      <c r="BP2607">
        <v>9.6967741935483875</v>
      </c>
      <c r="BQ2607">
        <v>24.333333333333336</v>
      </c>
      <c r="BR2607">
        <v>34.148571428571429</v>
      </c>
      <c r="BS2607">
        <v>33.969230769230769</v>
      </c>
      <c r="BT2607">
        <v>33.709090909090911</v>
      </c>
      <c r="BU2607">
        <v>20.400000000000002</v>
      </c>
      <c r="BV2607">
        <v>23.657142857142858</v>
      </c>
      <c r="BW2607">
        <v>17.217391304347828</v>
      </c>
      <c r="BX2607">
        <v>22.530218978102191</v>
      </c>
      <c r="BY2607">
        <v>24.451842715791386</v>
      </c>
      <c r="BZ2607">
        <v>2606</v>
      </c>
    </row>
    <row r="2608" spans="1:78" x14ac:dyDescent="0.25">
      <c r="A2608">
        <v>2607</v>
      </c>
      <c r="B2608" t="s">
        <v>2677</v>
      </c>
      <c r="C2608">
        <v>65</v>
      </c>
      <c r="D2608">
        <v>39</v>
      </c>
      <c r="E2608">
        <v>44</v>
      </c>
      <c r="F2608">
        <v>64</v>
      </c>
      <c r="G2608">
        <v>29</v>
      </c>
      <c r="H2608">
        <v>47</v>
      </c>
      <c r="I2608">
        <v>44</v>
      </c>
      <c r="J2608">
        <v>45</v>
      </c>
      <c r="K2608">
        <v>51</v>
      </c>
      <c r="L2608">
        <v>57</v>
      </c>
      <c r="M2608">
        <v>14</v>
      </c>
      <c r="N2608">
        <v>32</v>
      </c>
      <c r="O2608">
        <v>38</v>
      </c>
      <c r="P2608">
        <v>23</v>
      </c>
      <c r="Q2608">
        <v>23</v>
      </c>
      <c r="R2608">
        <v>25</v>
      </c>
      <c r="S2608">
        <v>41</v>
      </c>
      <c r="T2608">
        <v>54</v>
      </c>
      <c r="U2608">
        <v>29</v>
      </c>
      <c r="V2608">
        <v>30</v>
      </c>
      <c r="W2608">
        <v>37</v>
      </c>
      <c r="X2608">
        <v>27</v>
      </c>
      <c r="Y2608">
        <v>24</v>
      </c>
      <c r="Z2608">
        <v>14</v>
      </c>
      <c r="AA2608">
        <v>3</v>
      </c>
      <c r="AB2608">
        <v>59</v>
      </c>
      <c r="AC2608">
        <v>22</v>
      </c>
      <c r="AD2608">
        <v>62</v>
      </c>
      <c r="AE2608">
        <v>54</v>
      </c>
      <c r="AF2608">
        <v>35</v>
      </c>
      <c r="AG2608">
        <v>39</v>
      </c>
      <c r="AH2608">
        <v>11</v>
      </c>
      <c r="AI2608">
        <v>65</v>
      </c>
      <c r="AJ2608">
        <v>10</v>
      </c>
      <c r="AK2608">
        <v>125</v>
      </c>
      <c r="AL2608">
        <v>1369</v>
      </c>
      <c r="AM2608">
        <v>1381</v>
      </c>
      <c r="AO2608">
        <v>21.37846153846154</v>
      </c>
      <c r="AP2608">
        <v>24</v>
      </c>
      <c r="AQ2608">
        <v>23.072727272727274</v>
      </c>
      <c r="AR2608">
        <v>17.4375</v>
      </c>
      <c r="AS2608">
        <v>28.055172413793105</v>
      </c>
      <c r="AT2608">
        <v>23.055319148936171</v>
      </c>
      <c r="AU2608">
        <v>22.418181818181818</v>
      </c>
      <c r="AV2608">
        <v>17.36</v>
      </c>
      <c r="AW2608">
        <v>16.8</v>
      </c>
      <c r="AX2608">
        <v>20.336842105263159</v>
      </c>
      <c r="AY2608">
        <v>7.7142857142857144</v>
      </c>
      <c r="AZ2608">
        <v>14.85</v>
      </c>
      <c r="BA2608">
        <v>34.673684210526318</v>
      </c>
      <c r="BB2608">
        <v>30.678260869565221</v>
      </c>
      <c r="BC2608">
        <v>31.930434782608696</v>
      </c>
      <c r="BD2608">
        <v>36.143999999999998</v>
      </c>
      <c r="BE2608">
        <v>21.775609756097563</v>
      </c>
      <c r="BF2608">
        <v>26.266666666666669</v>
      </c>
      <c r="BG2608">
        <v>25.2</v>
      </c>
      <c r="BH2608">
        <v>27.84</v>
      </c>
      <c r="BI2608">
        <v>18.389189189189189</v>
      </c>
      <c r="BJ2608">
        <v>24.133333333333333</v>
      </c>
      <c r="BK2608">
        <v>34.5</v>
      </c>
      <c r="BL2608">
        <v>31.628571428571433</v>
      </c>
      <c r="BM2608">
        <v>40.800000000000004</v>
      </c>
      <c r="BN2608">
        <v>17.145762711864407</v>
      </c>
      <c r="BO2608">
        <v>28.309090909090909</v>
      </c>
      <c r="BP2608">
        <v>9.6967741935483875</v>
      </c>
      <c r="BQ2608">
        <v>24.333333333333336</v>
      </c>
      <c r="BR2608">
        <v>34.148571428571429</v>
      </c>
      <c r="BS2608">
        <v>33.969230769230769</v>
      </c>
      <c r="BT2608">
        <v>33.709090909090911</v>
      </c>
      <c r="BU2608">
        <v>19.772307692307692</v>
      </c>
      <c r="BV2608">
        <v>16.559999999999999</v>
      </c>
      <c r="BW2608">
        <v>15.840000000000002</v>
      </c>
      <c r="BX2608">
        <v>22.546676406135866</v>
      </c>
      <c r="BY2608">
        <v>24.383143128548983</v>
      </c>
      <c r="BZ2608">
        <v>2607</v>
      </c>
    </row>
    <row r="2609" spans="1:78" x14ac:dyDescent="0.25">
      <c r="A2609">
        <v>2608</v>
      </c>
      <c r="B2609" t="s">
        <v>2678</v>
      </c>
      <c r="C2609">
        <v>65</v>
      </c>
      <c r="D2609">
        <v>39</v>
      </c>
      <c r="E2609">
        <v>45</v>
      </c>
      <c r="F2609">
        <v>64</v>
      </c>
      <c r="G2609">
        <v>30</v>
      </c>
      <c r="H2609">
        <v>47</v>
      </c>
      <c r="I2609">
        <v>44</v>
      </c>
      <c r="J2609">
        <v>45</v>
      </c>
      <c r="K2609">
        <v>51</v>
      </c>
      <c r="L2609">
        <v>56</v>
      </c>
      <c r="M2609">
        <v>14</v>
      </c>
      <c r="N2609">
        <v>31</v>
      </c>
      <c r="O2609">
        <v>38</v>
      </c>
      <c r="P2609">
        <v>23</v>
      </c>
      <c r="Q2609">
        <v>23</v>
      </c>
      <c r="R2609">
        <v>25</v>
      </c>
      <c r="S2609">
        <v>41</v>
      </c>
      <c r="T2609">
        <v>54</v>
      </c>
      <c r="U2609">
        <v>29</v>
      </c>
      <c r="V2609">
        <v>30</v>
      </c>
      <c r="W2609">
        <v>37</v>
      </c>
      <c r="X2609">
        <v>29</v>
      </c>
      <c r="Y2609">
        <v>24</v>
      </c>
      <c r="Z2609">
        <v>14</v>
      </c>
      <c r="AA2609">
        <v>3</v>
      </c>
      <c r="AB2609">
        <v>56</v>
      </c>
      <c r="AC2609">
        <v>22</v>
      </c>
      <c r="AD2609">
        <v>62</v>
      </c>
      <c r="AE2609">
        <v>54</v>
      </c>
      <c r="AF2609">
        <v>35</v>
      </c>
      <c r="AG2609">
        <v>39</v>
      </c>
      <c r="AH2609">
        <v>11</v>
      </c>
      <c r="AI2609">
        <v>61</v>
      </c>
      <c r="AJ2609">
        <v>6</v>
      </c>
      <c r="AK2609">
        <v>118</v>
      </c>
      <c r="AL2609">
        <v>1369</v>
      </c>
      <c r="AM2609">
        <v>1365</v>
      </c>
      <c r="AO2609">
        <v>21.37846153846154</v>
      </c>
      <c r="AP2609">
        <v>24</v>
      </c>
      <c r="AQ2609">
        <v>22.56</v>
      </c>
      <c r="AR2609">
        <v>17.4375</v>
      </c>
      <c r="AS2609">
        <v>27.12</v>
      </c>
      <c r="AT2609">
        <v>23.055319148936171</v>
      </c>
      <c r="AU2609">
        <v>22.418181818181818</v>
      </c>
      <c r="AV2609">
        <v>17.36</v>
      </c>
      <c r="AW2609">
        <v>16.8</v>
      </c>
      <c r="AX2609">
        <v>20.7</v>
      </c>
      <c r="AY2609">
        <v>7.7142857142857144</v>
      </c>
      <c r="AZ2609">
        <v>15.329032258064515</v>
      </c>
      <c r="BA2609">
        <v>34.673684210526318</v>
      </c>
      <c r="BB2609">
        <v>30.678260869565221</v>
      </c>
      <c r="BC2609">
        <v>31.930434782608696</v>
      </c>
      <c r="BD2609">
        <v>36.143999999999998</v>
      </c>
      <c r="BE2609">
        <v>21.775609756097563</v>
      </c>
      <c r="BF2609">
        <v>26.266666666666669</v>
      </c>
      <c r="BG2609">
        <v>25.2</v>
      </c>
      <c r="BH2609">
        <v>27.84</v>
      </c>
      <c r="BI2609">
        <v>18.389189189189189</v>
      </c>
      <c r="BJ2609">
        <v>22.468965517241379</v>
      </c>
      <c r="BK2609">
        <v>34.5</v>
      </c>
      <c r="BL2609">
        <v>31.628571428571433</v>
      </c>
      <c r="BM2609">
        <v>40.800000000000004</v>
      </c>
      <c r="BN2609">
        <v>18.064285714285717</v>
      </c>
      <c r="BO2609">
        <v>28.309090909090909</v>
      </c>
      <c r="BP2609">
        <v>9.6967741935483875</v>
      </c>
      <c r="BQ2609">
        <v>24.333333333333336</v>
      </c>
      <c r="BR2609">
        <v>34.148571428571429</v>
      </c>
      <c r="BS2609">
        <v>33.969230769230769</v>
      </c>
      <c r="BT2609">
        <v>33.709090909090911</v>
      </c>
      <c r="BU2609">
        <v>21.068852459016394</v>
      </c>
      <c r="BV2609">
        <v>27.6</v>
      </c>
      <c r="BW2609">
        <v>16.779661016949152</v>
      </c>
      <c r="BX2609">
        <v>22.546676406135866</v>
      </c>
      <c r="BY2609">
        <v>24.531102712611062</v>
      </c>
      <c r="BZ2609">
        <v>2608</v>
      </c>
    </row>
    <row r="2610" spans="1:78" x14ac:dyDescent="0.25">
      <c r="A2610">
        <v>2609</v>
      </c>
      <c r="B2610" t="s">
        <v>2679</v>
      </c>
      <c r="C2610">
        <v>65</v>
      </c>
      <c r="D2610">
        <v>39</v>
      </c>
      <c r="E2610">
        <v>44</v>
      </c>
      <c r="F2610">
        <v>64</v>
      </c>
      <c r="G2610">
        <v>29</v>
      </c>
      <c r="H2610">
        <v>47</v>
      </c>
      <c r="I2610">
        <v>44</v>
      </c>
      <c r="J2610">
        <v>45</v>
      </c>
      <c r="K2610">
        <v>51</v>
      </c>
      <c r="L2610">
        <v>57</v>
      </c>
      <c r="M2610">
        <v>14</v>
      </c>
      <c r="N2610">
        <v>32</v>
      </c>
      <c r="O2610">
        <v>38</v>
      </c>
      <c r="P2610">
        <v>23</v>
      </c>
      <c r="Q2610">
        <v>23</v>
      </c>
      <c r="R2610">
        <v>25</v>
      </c>
      <c r="S2610">
        <v>41</v>
      </c>
      <c r="T2610">
        <v>54</v>
      </c>
      <c r="U2610">
        <v>29</v>
      </c>
      <c r="V2610">
        <v>31</v>
      </c>
      <c r="W2610">
        <v>36</v>
      </c>
      <c r="X2610">
        <v>27</v>
      </c>
      <c r="Y2610">
        <v>24</v>
      </c>
      <c r="Z2610">
        <v>14</v>
      </c>
      <c r="AA2610">
        <v>3</v>
      </c>
      <c r="AB2610">
        <v>56</v>
      </c>
      <c r="AC2610">
        <v>23</v>
      </c>
      <c r="AD2610">
        <v>62</v>
      </c>
      <c r="AE2610">
        <v>54</v>
      </c>
      <c r="AF2610">
        <v>35</v>
      </c>
      <c r="AG2610">
        <v>39</v>
      </c>
      <c r="AH2610">
        <v>11</v>
      </c>
      <c r="AI2610">
        <v>64</v>
      </c>
      <c r="AJ2610">
        <v>10</v>
      </c>
      <c r="AK2610">
        <v>125</v>
      </c>
      <c r="AL2610">
        <v>1369</v>
      </c>
      <c r="AM2610">
        <v>1378</v>
      </c>
      <c r="AO2610">
        <v>21.37846153846154</v>
      </c>
      <c r="AP2610">
        <v>24</v>
      </c>
      <c r="AQ2610">
        <v>23.072727272727274</v>
      </c>
      <c r="AR2610">
        <v>17.4375</v>
      </c>
      <c r="AS2610">
        <v>28.055172413793105</v>
      </c>
      <c r="AT2610">
        <v>23.055319148936171</v>
      </c>
      <c r="AU2610">
        <v>22.418181818181818</v>
      </c>
      <c r="AV2610">
        <v>17.36</v>
      </c>
      <c r="AW2610">
        <v>16.8</v>
      </c>
      <c r="AX2610">
        <v>20.336842105263159</v>
      </c>
      <c r="AY2610">
        <v>7.7142857142857144</v>
      </c>
      <c r="AZ2610">
        <v>14.85</v>
      </c>
      <c r="BA2610">
        <v>34.673684210526318</v>
      </c>
      <c r="BB2610">
        <v>30.678260869565221</v>
      </c>
      <c r="BC2610">
        <v>31.930434782608696</v>
      </c>
      <c r="BD2610">
        <v>36.143999999999998</v>
      </c>
      <c r="BE2610">
        <v>21.775609756097563</v>
      </c>
      <c r="BF2610">
        <v>26.266666666666669</v>
      </c>
      <c r="BG2610">
        <v>25.2</v>
      </c>
      <c r="BH2610">
        <v>26.941935483870967</v>
      </c>
      <c r="BI2610">
        <v>18.900000000000002</v>
      </c>
      <c r="BJ2610">
        <v>24.133333333333333</v>
      </c>
      <c r="BK2610">
        <v>34.5</v>
      </c>
      <c r="BL2610">
        <v>31.628571428571433</v>
      </c>
      <c r="BM2610">
        <v>40.800000000000004</v>
      </c>
      <c r="BN2610">
        <v>18.064285714285717</v>
      </c>
      <c r="BO2610">
        <v>27.078260869565216</v>
      </c>
      <c r="BP2610">
        <v>9.6967741935483875</v>
      </c>
      <c r="BQ2610">
        <v>24.333333333333336</v>
      </c>
      <c r="BR2610">
        <v>34.148571428571429</v>
      </c>
      <c r="BS2610">
        <v>33.969230769230769</v>
      </c>
      <c r="BT2610">
        <v>33.709090909090911</v>
      </c>
      <c r="BU2610">
        <v>20.081250000000001</v>
      </c>
      <c r="BV2610">
        <v>16.559999999999999</v>
      </c>
      <c r="BW2610">
        <v>15.840000000000002</v>
      </c>
      <c r="BX2610">
        <v>22.546676406135866</v>
      </c>
      <c r="BY2610">
        <v>24.388234806434443</v>
      </c>
      <c r="BZ2610">
        <v>2609</v>
      </c>
    </row>
    <row r="2611" spans="1:78" x14ac:dyDescent="0.25">
      <c r="A2611">
        <v>2610</v>
      </c>
      <c r="B2611" t="s">
        <v>2680</v>
      </c>
      <c r="C2611">
        <v>65</v>
      </c>
      <c r="D2611">
        <v>39</v>
      </c>
      <c r="E2611">
        <v>44</v>
      </c>
      <c r="F2611">
        <v>64</v>
      </c>
      <c r="G2611">
        <v>30</v>
      </c>
      <c r="H2611">
        <v>47</v>
      </c>
      <c r="I2611">
        <v>43</v>
      </c>
      <c r="J2611">
        <v>45</v>
      </c>
      <c r="K2611">
        <v>51</v>
      </c>
      <c r="L2611">
        <v>56</v>
      </c>
      <c r="M2611">
        <v>14</v>
      </c>
      <c r="N2611">
        <v>31</v>
      </c>
      <c r="O2611">
        <v>38</v>
      </c>
      <c r="P2611">
        <v>23</v>
      </c>
      <c r="Q2611">
        <v>23</v>
      </c>
      <c r="R2611">
        <v>25</v>
      </c>
      <c r="S2611">
        <v>41</v>
      </c>
      <c r="T2611">
        <v>53</v>
      </c>
      <c r="U2611">
        <v>29</v>
      </c>
      <c r="V2611">
        <v>29</v>
      </c>
      <c r="W2611">
        <v>36</v>
      </c>
      <c r="X2611">
        <v>27</v>
      </c>
      <c r="Y2611">
        <v>24</v>
      </c>
      <c r="Z2611">
        <v>14</v>
      </c>
      <c r="AA2611">
        <v>3</v>
      </c>
      <c r="AB2611">
        <v>56</v>
      </c>
      <c r="AC2611">
        <v>23</v>
      </c>
      <c r="AD2611">
        <v>62</v>
      </c>
      <c r="AE2611">
        <v>54</v>
      </c>
      <c r="AF2611">
        <v>35</v>
      </c>
      <c r="AG2611">
        <v>39</v>
      </c>
      <c r="AH2611">
        <v>11</v>
      </c>
      <c r="AI2611">
        <v>64</v>
      </c>
      <c r="AJ2611">
        <v>10</v>
      </c>
      <c r="AK2611">
        <v>145</v>
      </c>
      <c r="AL2611">
        <v>1366</v>
      </c>
      <c r="AM2611">
        <v>1393</v>
      </c>
      <c r="AO2611">
        <v>21.37846153846154</v>
      </c>
      <c r="AP2611">
        <v>24</v>
      </c>
      <c r="AQ2611">
        <v>23.072727272727274</v>
      </c>
      <c r="AR2611">
        <v>17.4375</v>
      </c>
      <c r="AS2611">
        <v>27.12</v>
      </c>
      <c r="AT2611">
        <v>23.055319148936171</v>
      </c>
      <c r="AU2611">
        <v>22.939534883720931</v>
      </c>
      <c r="AV2611">
        <v>17.36</v>
      </c>
      <c r="AW2611">
        <v>16.8</v>
      </c>
      <c r="AX2611">
        <v>20.7</v>
      </c>
      <c r="AY2611">
        <v>7.7142857142857144</v>
      </c>
      <c r="AZ2611">
        <v>15.329032258064515</v>
      </c>
      <c r="BA2611">
        <v>34.673684210526318</v>
      </c>
      <c r="BB2611">
        <v>30.678260869565221</v>
      </c>
      <c r="BC2611">
        <v>31.930434782608696</v>
      </c>
      <c r="BD2611">
        <v>36.143999999999998</v>
      </c>
      <c r="BE2611">
        <v>21.775609756097563</v>
      </c>
      <c r="BF2611">
        <v>26.762264150943395</v>
      </c>
      <c r="BG2611">
        <v>25.2</v>
      </c>
      <c r="BH2611">
        <v>28.8</v>
      </c>
      <c r="BI2611">
        <v>18.900000000000002</v>
      </c>
      <c r="BJ2611">
        <v>24.133333333333333</v>
      </c>
      <c r="BK2611">
        <v>34.5</v>
      </c>
      <c r="BL2611">
        <v>31.628571428571433</v>
      </c>
      <c r="BM2611">
        <v>40.800000000000004</v>
      </c>
      <c r="BN2611">
        <v>18.064285714285717</v>
      </c>
      <c r="BO2611">
        <v>27.078260869565216</v>
      </c>
      <c r="BP2611">
        <v>9.6967741935483875</v>
      </c>
      <c r="BQ2611">
        <v>24.333333333333336</v>
      </c>
      <c r="BR2611">
        <v>34.148571428571429</v>
      </c>
      <c r="BS2611">
        <v>33.969230769230769</v>
      </c>
      <c r="BT2611">
        <v>33.709090909090911</v>
      </c>
      <c r="BU2611">
        <v>20.081250000000001</v>
      </c>
      <c r="BV2611">
        <v>16.559999999999999</v>
      </c>
      <c r="BW2611">
        <v>13.655172413793103</v>
      </c>
      <c r="BX2611">
        <v>22.596193265007322</v>
      </c>
      <c r="BY2611">
        <v>24.334158771764912</v>
      </c>
      <c r="BZ2611">
        <v>2610</v>
      </c>
    </row>
    <row r="2612" spans="1:78" x14ac:dyDescent="0.25">
      <c r="A2612">
        <v>2611</v>
      </c>
      <c r="B2612" t="s">
        <v>2681</v>
      </c>
      <c r="C2612">
        <v>65</v>
      </c>
      <c r="D2612">
        <v>39</v>
      </c>
      <c r="E2612">
        <v>44</v>
      </c>
      <c r="F2612">
        <v>64</v>
      </c>
      <c r="G2612">
        <v>30</v>
      </c>
      <c r="H2612">
        <v>47</v>
      </c>
      <c r="I2612">
        <v>43</v>
      </c>
      <c r="J2612">
        <v>45</v>
      </c>
      <c r="K2612">
        <v>50</v>
      </c>
      <c r="L2612">
        <v>56</v>
      </c>
      <c r="M2612">
        <v>14</v>
      </c>
      <c r="N2612">
        <v>32</v>
      </c>
      <c r="O2612">
        <v>38</v>
      </c>
      <c r="P2612">
        <v>23</v>
      </c>
      <c r="Q2612">
        <v>23</v>
      </c>
      <c r="R2612">
        <v>25</v>
      </c>
      <c r="S2612">
        <v>41</v>
      </c>
      <c r="T2612">
        <v>54</v>
      </c>
      <c r="U2612">
        <v>29</v>
      </c>
      <c r="V2612">
        <v>29</v>
      </c>
      <c r="W2612">
        <v>37</v>
      </c>
      <c r="X2612">
        <v>27</v>
      </c>
      <c r="Y2612">
        <v>25</v>
      </c>
      <c r="Z2612">
        <v>14</v>
      </c>
      <c r="AA2612">
        <v>3</v>
      </c>
      <c r="AB2612">
        <v>56</v>
      </c>
      <c r="AC2612">
        <v>23</v>
      </c>
      <c r="AD2612">
        <v>62</v>
      </c>
      <c r="AE2612">
        <v>54</v>
      </c>
      <c r="AF2612">
        <v>35</v>
      </c>
      <c r="AG2612">
        <v>40</v>
      </c>
      <c r="AH2612">
        <v>11</v>
      </c>
      <c r="AI2612">
        <v>64</v>
      </c>
      <c r="AJ2612">
        <v>10</v>
      </c>
      <c r="AK2612">
        <v>141</v>
      </c>
      <c r="AL2612">
        <v>1372</v>
      </c>
      <c r="AM2612">
        <v>1393</v>
      </c>
      <c r="AO2612">
        <v>21.37846153846154</v>
      </c>
      <c r="AP2612">
        <v>24</v>
      </c>
      <c r="AQ2612">
        <v>23.072727272727274</v>
      </c>
      <c r="AR2612">
        <v>17.4375</v>
      </c>
      <c r="AS2612">
        <v>27.12</v>
      </c>
      <c r="AT2612">
        <v>23.055319148936171</v>
      </c>
      <c r="AU2612">
        <v>22.939534883720931</v>
      </c>
      <c r="AV2612">
        <v>17.36</v>
      </c>
      <c r="AW2612">
        <v>17.135999999999999</v>
      </c>
      <c r="AX2612">
        <v>20.7</v>
      </c>
      <c r="AY2612">
        <v>7.7142857142857144</v>
      </c>
      <c r="AZ2612">
        <v>14.85</v>
      </c>
      <c r="BA2612">
        <v>34.673684210526318</v>
      </c>
      <c r="BB2612">
        <v>30.678260869565221</v>
      </c>
      <c r="BC2612">
        <v>31.930434782608696</v>
      </c>
      <c r="BD2612">
        <v>36.143999999999998</v>
      </c>
      <c r="BE2612">
        <v>21.775609756097563</v>
      </c>
      <c r="BF2612">
        <v>26.266666666666669</v>
      </c>
      <c r="BG2612">
        <v>25.2</v>
      </c>
      <c r="BH2612">
        <v>28.8</v>
      </c>
      <c r="BI2612">
        <v>18.389189189189189</v>
      </c>
      <c r="BJ2612">
        <v>24.133333333333333</v>
      </c>
      <c r="BK2612">
        <v>33.119999999999997</v>
      </c>
      <c r="BL2612">
        <v>31.628571428571433</v>
      </c>
      <c r="BM2612">
        <v>40.800000000000004</v>
      </c>
      <c r="BN2612">
        <v>18.064285714285717</v>
      </c>
      <c r="BO2612">
        <v>27.078260869565216</v>
      </c>
      <c r="BP2612">
        <v>9.6967741935483875</v>
      </c>
      <c r="BQ2612">
        <v>24.333333333333336</v>
      </c>
      <c r="BR2612">
        <v>34.148571428571429</v>
      </c>
      <c r="BS2612">
        <v>33.119999999999997</v>
      </c>
      <c r="BT2612">
        <v>33.709090909090911</v>
      </c>
      <c r="BU2612">
        <v>20.081250000000001</v>
      </c>
      <c r="BV2612">
        <v>16.559999999999999</v>
      </c>
      <c r="BW2612">
        <v>14.042553191489363</v>
      </c>
      <c r="BX2612">
        <v>22.497376093294463</v>
      </c>
      <c r="BY2612">
        <v>24.253457768096059</v>
      </c>
      <c r="BZ2612">
        <v>2611</v>
      </c>
    </row>
    <row r="2613" spans="1:78" x14ac:dyDescent="0.25">
      <c r="A2613">
        <v>2612</v>
      </c>
      <c r="B2613" t="s">
        <v>2682</v>
      </c>
      <c r="C2613">
        <v>65</v>
      </c>
      <c r="D2613">
        <v>39</v>
      </c>
      <c r="E2613">
        <v>44</v>
      </c>
      <c r="F2613">
        <v>64</v>
      </c>
      <c r="G2613">
        <v>29</v>
      </c>
      <c r="H2613">
        <v>47</v>
      </c>
      <c r="I2613">
        <v>43</v>
      </c>
      <c r="J2613">
        <v>45</v>
      </c>
      <c r="K2613">
        <v>51</v>
      </c>
      <c r="L2613">
        <v>56</v>
      </c>
      <c r="M2613">
        <v>14</v>
      </c>
      <c r="N2613">
        <v>32</v>
      </c>
      <c r="O2613">
        <v>38</v>
      </c>
      <c r="P2613">
        <v>23</v>
      </c>
      <c r="Q2613">
        <v>23</v>
      </c>
      <c r="R2613">
        <v>25</v>
      </c>
      <c r="S2613">
        <v>41</v>
      </c>
      <c r="T2613">
        <v>54</v>
      </c>
      <c r="U2613">
        <v>29</v>
      </c>
      <c r="V2613">
        <v>30</v>
      </c>
      <c r="W2613">
        <v>37</v>
      </c>
      <c r="X2613">
        <v>27</v>
      </c>
      <c r="Y2613">
        <v>25</v>
      </c>
      <c r="Z2613">
        <v>14</v>
      </c>
      <c r="AA2613">
        <v>3</v>
      </c>
      <c r="AB2613">
        <v>56</v>
      </c>
      <c r="AC2613">
        <v>23</v>
      </c>
      <c r="AD2613">
        <v>62</v>
      </c>
      <c r="AE2613">
        <v>54</v>
      </c>
      <c r="AF2613">
        <v>35</v>
      </c>
      <c r="AG2613">
        <v>40</v>
      </c>
      <c r="AH2613">
        <v>11</v>
      </c>
      <c r="AI2613">
        <v>65</v>
      </c>
      <c r="AJ2613">
        <v>10</v>
      </c>
      <c r="AK2613">
        <v>144</v>
      </c>
      <c r="AL2613">
        <v>1370</v>
      </c>
      <c r="AM2613">
        <v>1398</v>
      </c>
      <c r="AO2613">
        <v>21.37846153846154</v>
      </c>
      <c r="AP2613">
        <v>24</v>
      </c>
      <c r="AQ2613">
        <v>23.072727272727274</v>
      </c>
      <c r="AR2613">
        <v>17.4375</v>
      </c>
      <c r="AS2613">
        <v>28.055172413793105</v>
      </c>
      <c r="AT2613">
        <v>23.055319148936171</v>
      </c>
      <c r="AU2613">
        <v>22.939534883720931</v>
      </c>
      <c r="AV2613">
        <v>17.36</v>
      </c>
      <c r="AW2613">
        <v>16.8</v>
      </c>
      <c r="AX2613">
        <v>20.7</v>
      </c>
      <c r="AY2613">
        <v>7.7142857142857144</v>
      </c>
      <c r="AZ2613">
        <v>14.85</v>
      </c>
      <c r="BA2613">
        <v>34.673684210526318</v>
      </c>
      <c r="BB2613">
        <v>30.678260869565221</v>
      </c>
      <c r="BC2613">
        <v>31.930434782608696</v>
      </c>
      <c r="BD2613">
        <v>36.143999999999998</v>
      </c>
      <c r="BE2613">
        <v>21.775609756097563</v>
      </c>
      <c r="BF2613">
        <v>26.266666666666669</v>
      </c>
      <c r="BG2613">
        <v>25.2</v>
      </c>
      <c r="BH2613">
        <v>27.84</v>
      </c>
      <c r="BI2613">
        <v>18.389189189189189</v>
      </c>
      <c r="BJ2613">
        <v>24.133333333333333</v>
      </c>
      <c r="BK2613">
        <v>33.119999999999997</v>
      </c>
      <c r="BL2613">
        <v>31.628571428571433</v>
      </c>
      <c r="BM2613">
        <v>40.800000000000004</v>
      </c>
      <c r="BN2613">
        <v>18.064285714285717</v>
      </c>
      <c r="BO2613">
        <v>27.078260869565216</v>
      </c>
      <c r="BP2613">
        <v>9.6967741935483875</v>
      </c>
      <c r="BQ2613">
        <v>24.333333333333336</v>
      </c>
      <c r="BR2613">
        <v>34.148571428571429</v>
      </c>
      <c r="BS2613">
        <v>33.119999999999997</v>
      </c>
      <c r="BT2613">
        <v>33.709090909090911</v>
      </c>
      <c r="BU2613">
        <v>19.772307692307692</v>
      </c>
      <c r="BV2613">
        <v>16.559999999999999</v>
      </c>
      <c r="BW2613">
        <v>13.750000000000002</v>
      </c>
      <c r="BX2613">
        <v>22.530218978102191</v>
      </c>
      <c r="BY2613">
        <v>24.211174622114246</v>
      </c>
      <c r="BZ2613">
        <v>2612</v>
      </c>
    </row>
    <row r="2614" spans="1:78" x14ac:dyDescent="0.25">
      <c r="A2614">
        <v>2613</v>
      </c>
      <c r="B2614" t="s">
        <v>2683</v>
      </c>
      <c r="C2614">
        <v>65</v>
      </c>
      <c r="D2614">
        <v>39</v>
      </c>
      <c r="E2614">
        <v>44</v>
      </c>
      <c r="F2614">
        <v>63</v>
      </c>
      <c r="G2614">
        <v>29</v>
      </c>
      <c r="H2614">
        <v>47</v>
      </c>
      <c r="I2614">
        <v>43</v>
      </c>
      <c r="J2614">
        <v>45</v>
      </c>
      <c r="K2614">
        <v>51</v>
      </c>
      <c r="L2614">
        <v>57</v>
      </c>
      <c r="M2614">
        <v>14</v>
      </c>
      <c r="N2614">
        <v>45</v>
      </c>
      <c r="O2614">
        <v>38</v>
      </c>
      <c r="P2614">
        <v>23</v>
      </c>
      <c r="Q2614">
        <v>23</v>
      </c>
      <c r="R2614">
        <v>25</v>
      </c>
      <c r="S2614">
        <v>41</v>
      </c>
      <c r="T2614">
        <v>54</v>
      </c>
      <c r="U2614">
        <v>29</v>
      </c>
      <c r="V2614">
        <v>30</v>
      </c>
      <c r="W2614">
        <v>36</v>
      </c>
      <c r="X2614">
        <v>27</v>
      </c>
      <c r="Y2614">
        <v>25</v>
      </c>
      <c r="Z2614">
        <v>14</v>
      </c>
      <c r="AA2614">
        <v>3</v>
      </c>
      <c r="AB2614">
        <v>56</v>
      </c>
      <c r="AC2614">
        <v>23</v>
      </c>
      <c r="AD2614">
        <v>63</v>
      </c>
      <c r="AE2614">
        <v>58</v>
      </c>
      <c r="AF2614">
        <v>35</v>
      </c>
      <c r="AG2614">
        <v>40</v>
      </c>
      <c r="AH2614">
        <v>11</v>
      </c>
      <c r="AI2614">
        <v>60</v>
      </c>
      <c r="AJ2614">
        <v>6</v>
      </c>
      <c r="AK2614">
        <v>144</v>
      </c>
      <c r="AL2614">
        <v>1378</v>
      </c>
      <c r="AM2614">
        <v>1406</v>
      </c>
      <c r="AO2614">
        <v>21.37846153846154</v>
      </c>
      <c r="AP2614">
        <v>24</v>
      </c>
      <c r="AQ2614">
        <v>23.072727272727274</v>
      </c>
      <c r="AR2614">
        <v>17.714285714285715</v>
      </c>
      <c r="AS2614">
        <v>28.055172413793105</v>
      </c>
      <c r="AT2614">
        <v>23.055319148936171</v>
      </c>
      <c r="AU2614">
        <v>22.939534883720931</v>
      </c>
      <c r="AV2614">
        <v>17.36</v>
      </c>
      <c r="AW2614">
        <v>16.8</v>
      </c>
      <c r="AX2614">
        <v>20.336842105263159</v>
      </c>
      <c r="AY2614">
        <v>7.7142857142857144</v>
      </c>
      <c r="AZ2614">
        <v>10.559999999999999</v>
      </c>
      <c r="BA2614">
        <v>34.673684210526318</v>
      </c>
      <c r="BB2614">
        <v>30.678260869565221</v>
      </c>
      <c r="BC2614">
        <v>31.930434782608696</v>
      </c>
      <c r="BD2614">
        <v>36.143999999999998</v>
      </c>
      <c r="BE2614">
        <v>21.775609756097563</v>
      </c>
      <c r="BF2614">
        <v>26.266666666666669</v>
      </c>
      <c r="BG2614">
        <v>25.2</v>
      </c>
      <c r="BH2614">
        <v>27.84</v>
      </c>
      <c r="BI2614">
        <v>18.900000000000002</v>
      </c>
      <c r="BJ2614">
        <v>24.133333333333333</v>
      </c>
      <c r="BK2614">
        <v>33.119999999999997</v>
      </c>
      <c r="BL2614">
        <v>31.628571428571433</v>
      </c>
      <c r="BM2614">
        <v>40.800000000000004</v>
      </c>
      <c r="BN2614">
        <v>18.064285714285717</v>
      </c>
      <c r="BO2614">
        <v>27.078260869565216</v>
      </c>
      <c r="BP2614">
        <v>9.5428571428571427</v>
      </c>
      <c r="BQ2614">
        <v>22.655172413793103</v>
      </c>
      <c r="BR2614">
        <v>34.148571428571429</v>
      </c>
      <c r="BS2614">
        <v>33.119999999999997</v>
      </c>
      <c r="BT2614">
        <v>33.709090909090911</v>
      </c>
      <c r="BU2614">
        <v>21.42</v>
      </c>
      <c r="BV2614">
        <v>27.6</v>
      </c>
      <c r="BW2614">
        <v>13.750000000000002</v>
      </c>
      <c r="BX2614">
        <v>22.399419448476053</v>
      </c>
      <c r="BY2614">
        <v>24.206155173002408</v>
      </c>
      <c r="BZ2614">
        <v>2613</v>
      </c>
    </row>
    <row r="2615" spans="1:78" x14ac:dyDescent="0.25">
      <c r="A2615">
        <v>2614</v>
      </c>
      <c r="B2615" t="s">
        <v>2684</v>
      </c>
      <c r="C2615">
        <v>65</v>
      </c>
      <c r="D2615">
        <v>39</v>
      </c>
      <c r="E2615">
        <v>44</v>
      </c>
      <c r="F2615">
        <v>68</v>
      </c>
      <c r="G2615">
        <v>29</v>
      </c>
      <c r="H2615">
        <v>47</v>
      </c>
      <c r="I2615">
        <v>43</v>
      </c>
      <c r="J2615">
        <v>45</v>
      </c>
      <c r="K2615">
        <v>51</v>
      </c>
      <c r="L2615">
        <v>57</v>
      </c>
      <c r="M2615">
        <v>14</v>
      </c>
      <c r="N2615">
        <v>32</v>
      </c>
      <c r="O2615">
        <v>38</v>
      </c>
      <c r="P2615">
        <v>23</v>
      </c>
      <c r="Q2615">
        <v>23</v>
      </c>
      <c r="R2615">
        <v>25</v>
      </c>
      <c r="S2615">
        <v>44</v>
      </c>
      <c r="T2615">
        <v>54</v>
      </c>
      <c r="U2615">
        <v>29</v>
      </c>
      <c r="V2615">
        <v>30</v>
      </c>
      <c r="W2615">
        <v>36</v>
      </c>
      <c r="X2615">
        <v>27</v>
      </c>
      <c r="Y2615">
        <v>25</v>
      </c>
      <c r="Z2615">
        <v>14</v>
      </c>
      <c r="AA2615">
        <v>3</v>
      </c>
      <c r="AB2615">
        <v>56</v>
      </c>
      <c r="AC2615">
        <v>23</v>
      </c>
      <c r="AD2615">
        <v>63</v>
      </c>
      <c r="AE2615">
        <v>58</v>
      </c>
      <c r="AF2615">
        <v>35</v>
      </c>
      <c r="AG2615">
        <v>40</v>
      </c>
      <c r="AH2615">
        <v>11</v>
      </c>
      <c r="AI2615">
        <v>64</v>
      </c>
      <c r="AJ2615">
        <v>7</v>
      </c>
      <c r="AK2615">
        <v>117</v>
      </c>
      <c r="AL2615">
        <v>1364</v>
      </c>
      <c r="AM2615">
        <v>1379</v>
      </c>
      <c r="AO2615">
        <v>21.37846153846154</v>
      </c>
      <c r="AP2615">
        <v>24</v>
      </c>
      <c r="AQ2615">
        <v>23.072727272727274</v>
      </c>
      <c r="AR2615">
        <v>16.411764705882351</v>
      </c>
      <c r="AS2615">
        <v>28.055172413793105</v>
      </c>
      <c r="AT2615">
        <v>23.055319148936171</v>
      </c>
      <c r="AU2615">
        <v>22.939534883720931</v>
      </c>
      <c r="AV2615">
        <v>17.36</v>
      </c>
      <c r="AW2615">
        <v>16.8</v>
      </c>
      <c r="AX2615">
        <v>20.336842105263159</v>
      </c>
      <c r="AY2615">
        <v>7.7142857142857144</v>
      </c>
      <c r="AZ2615">
        <v>14.85</v>
      </c>
      <c r="BA2615">
        <v>34.673684210526318</v>
      </c>
      <c r="BB2615">
        <v>30.678260869565221</v>
      </c>
      <c r="BC2615">
        <v>31.930434782608696</v>
      </c>
      <c r="BD2615">
        <v>36.143999999999998</v>
      </c>
      <c r="BE2615">
        <v>20.290909090909093</v>
      </c>
      <c r="BF2615">
        <v>26.266666666666669</v>
      </c>
      <c r="BG2615">
        <v>25.2</v>
      </c>
      <c r="BH2615">
        <v>27.84</v>
      </c>
      <c r="BI2615">
        <v>18.900000000000002</v>
      </c>
      <c r="BJ2615">
        <v>24.133333333333333</v>
      </c>
      <c r="BK2615">
        <v>33.119999999999997</v>
      </c>
      <c r="BL2615">
        <v>31.628571428571433</v>
      </c>
      <c r="BM2615">
        <v>40.800000000000004</v>
      </c>
      <c r="BN2615">
        <v>18.064285714285717</v>
      </c>
      <c r="BO2615">
        <v>27.078260869565216</v>
      </c>
      <c r="BP2615">
        <v>9.5428571428571427</v>
      </c>
      <c r="BQ2615">
        <v>22.655172413793103</v>
      </c>
      <c r="BR2615">
        <v>34.148571428571429</v>
      </c>
      <c r="BS2615">
        <v>33.119999999999997</v>
      </c>
      <c r="BT2615">
        <v>33.709090909090911</v>
      </c>
      <c r="BU2615">
        <v>20.081250000000001</v>
      </c>
      <c r="BV2615">
        <v>23.657142857142858</v>
      </c>
      <c r="BW2615">
        <v>16.923076923076923</v>
      </c>
      <c r="BX2615">
        <v>22.629325513196481</v>
      </c>
      <c r="BY2615">
        <v>24.308812025294113</v>
      </c>
      <c r="BZ2615">
        <v>2614</v>
      </c>
    </row>
    <row r="2616" spans="1:78" x14ac:dyDescent="0.25">
      <c r="A2616">
        <v>2615</v>
      </c>
      <c r="B2616" t="s">
        <v>2685</v>
      </c>
      <c r="C2616">
        <v>65</v>
      </c>
      <c r="D2616">
        <v>39</v>
      </c>
      <c r="E2616">
        <v>44</v>
      </c>
      <c r="F2616">
        <v>63</v>
      </c>
      <c r="G2616">
        <v>29</v>
      </c>
      <c r="H2616">
        <v>47</v>
      </c>
      <c r="I2616">
        <v>42</v>
      </c>
      <c r="J2616">
        <v>45</v>
      </c>
      <c r="K2616">
        <v>51</v>
      </c>
      <c r="L2616">
        <v>57</v>
      </c>
      <c r="M2616">
        <v>14</v>
      </c>
      <c r="N2616">
        <v>31</v>
      </c>
      <c r="O2616">
        <v>38</v>
      </c>
      <c r="P2616">
        <v>23</v>
      </c>
      <c r="Q2616">
        <v>23</v>
      </c>
      <c r="R2616">
        <v>25</v>
      </c>
      <c r="S2616">
        <v>44</v>
      </c>
      <c r="T2616">
        <v>54</v>
      </c>
      <c r="U2616">
        <v>29</v>
      </c>
      <c r="V2616">
        <v>30</v>
      </c>
      <c r="W2616">
        <v>40</v>
      </c>
      <c r="X2616">
        <v>27</v>
      </c>
      <c r="Y2616">
        <v>25</v>
      </c>
      <c r="Z2616">
        <v>14</v>
      </c>
      <c r="AA2616">
        <v>3</v>
      </c>
      <c r="AB2616">
        <v>56</v>
      </c>
      <c r="AC2616">
        <v>23</v>
      </c>
      <c r="AD2616">
        <v>63</v>
      </c>
      <c r="AE2616">
        <v>58</v>
      </c>
      <c r="AF2616">
        <v>35</v>
      </c>
      <c r="AG2616">
        <v>40</v>
      </c>
      <c r="AH2616">
        <v>11</v>
      </c>
      <c r="AI2616">
        <v>60</v>
      </c>
      <c r="AJ2616">
        <v>7</v>
      </c>
      <c r="AK2616">
        <v>118</v>
      </c>
      <c r="AL2616">
        <v>1363</v>
      </c>
      <c r="AM2616">
        <v>1373</v>
      </c>
      <c r="AO2616">
        <v>21.37846153846154</v>
      </c>
      <c r="AP2616">
        <v>24</v>
      </c>
      <c r="AQ2616">
        <v>23.072727272727274</v>
      </c>
      <c r="AR2616">
        <v>17.714285714285715</v>
      </c>
      <c r="AS2616">
        <v>28.055172413793105</v>
      </c>
      <c r="AT2616">
        <v>23.055319148936171</v>
      </c>
      <c r="AU2616">
        <v>23.485714285714288</v>
      </c>
      <c r="AV2616">
        <v>17.36</v>
      </c>
      <c r="AW2616">
        <v>16.8</v>
      </c>
      <c r="AX2616">
        <v>20.336842105263159</v>
      </c>
      <c r="AY2616">
        <v>7.7142857142857144</v>
      </c>
      <c r="AZ2616">
        <v>15.329032258064515</v>
      </c>
      <c r="BA2616">
        <v>34.673684210526318</v>
      </c>
      <c r="BB2616">
        <v>30.678260869565221</v>
      </c>
      <c r="BC2616">
        <v>31.930434782608696</v>
      </c>
      <c r="BD2616">
        <v>36.143999999999998</v>
      </c>
      <c r="BE2616">
        <v>20.290909090909093</v>
      </c>
      <c r="BF2616">
        <v>26.266666666666669</v>
      </c>
      <c r="BG2616">
        <v>25.2</v>
      </c>
      <c r="BH2616">
        <v>27.84</v>
      </c>
      <c r="BI2616">
        <v>17.009999999999998</v>
      </c>
      <c r="BJ2616">
        <v>24.133333333333333</v>
      </c>
      <c r="BK2616">
        <v>33.119999999999997</v>
      </c>
      <c r="BL2616">
        <v>31.628571428571433</v>
      </c>
      <c r="BM2616">
        <v>40.800000000000004</v>
      </c>
      <c r="BN2616">
        <v>18.064285714285717</v>
      </c>
      <c r="BO2616">
        <v>27.078260869565216</v>
      </c>
      <c r="BP2616">
        <v>9.5428571428571427</v>
      </c>
      <c r="BQ2616">
        <v>22.655172413793103</v>
      </c>
      <c r="BR2616">
        <v>34.148571428571429</v>
      </c>
      <c r="BS2616">
        <v>33.119999999999997</v>
      </c>
      <c r="BT2616">
        <v>33.709090909090911</v>
      </c>
      <c r="BU2616">
        <v>21.42</v>
      </c>
      <c r="BV2616">
        <v>23.657142857142858</v>
      </c>
      <c r="BW2616">
        <v>16.779661016949152</v>
      </c>
      <c r="BX2616">
        <v>22.645928099779898</v>
      </c>
      <c r="BY2616">
        <v>24.385615375940887</v>
      </c>
      <c r="BZ2616">
        <v>2615</v>
      </c>
    </row>
    <row r="2617" spans="1:78" x14ac:dyDescent="0.25">
      <c r="A2617">
        <v>2616</v>
      </c>
      <c r="B2617" t="s">
        <v>2686</v>
      </c>
      <c r="C2617">
        <v>65</v>
      </c>
      <c r="D2617">
        <v>39</v>
      </c>
      <c r="E2617">
        <v>44</v>
      </c>
      <c r="F2617">
        <v>63</v>
      </c>
      <c r="G2617">
        <v>29</v>
      </c>
      <c r="H2617">
        <v>47</v>
      </c>
      <c r="I2617">
        <v>43</v>
      </c>
      <c r="J2617">
        <v>45</v>
      </c>
      <c r="K2617">
        <v>50</v>
      </c>
      <c r="L2617">
        <v>57</v>
      </c>
      <c r="M2617">
        <v>14</v>
      </c>
      <c r="N2617">
        <v>32</v>
      </c>
      <c r="O2617">
        <v>39</v>
      </c>
      <c r="P2617">
        <v>23</v>
      </c>
      <c r="Q2617">
        <v>23</v>
      </c>
      <c r="R2617">
        <v>25</v>
      </c>
      <c r="S2617">
        <v>44</v>
      </c>
      <c r="T2617">
        <v>54</v>
      </c>
      <c r="U2617">
        <v>29</v>
      </c>
      <c r="V2617">
        <v>29</v>
      </c>
      <c r="W2617">
        <v>36</v>
      </c>
      <c r="X2617">
        <v>27</v>
      </c>
      <c r="Y2617">
        <v>25</v>
      </c>
      <c r="Z2617">
        <v>14</v>
      </c>
      <c r="AA2617">
        <v>3</v>
      </c>
      <c r="AB2617">
        <v>56</v>
      </c>
      <c r="AC2617">
        <v>23</v>
      </c>
      <c r="AD2617">
        <v>63</v>
      </c>
      <c r="AE2617">
        <v>58</v>
      </c>
      <c r="AF2617">
        <v>35</v>
      </c>
      <c r="AG2617">
        <v>40</v>
      </c>
      <c r="AH2617">
        <v>11</v>
      </c>
      <c r="AI2617">
        <v>60</v>
      </c>
      <c r="AJ2617">
        <v>7</v>
      </c>
      <c r="AK2617">
        <v>111</v>
      </c>
      <c r="AL2617">
        <v>1363</v>
      </c>
      <c r="AM2617">
        <v>1363</v>
      </c>
      <c r="AO2617">
        <v>21.37846153846154</v>
      </c>
      <c r="AP2617">
        <v>24</v>
      </c>
      <c r="AQ2617">
        <v>23.072727272727274</v>
      </c>
      <c r="AR2617">
        <v>17.714285714285715</v>
      </c>
      <c r="AS2617">
        <v>28.055172413793105</v>
      </c>
      <c r="AT2617">
        <v>23.055319148936171</v>
      </c>
      <c r="AU2617">
        <v>22.939534883720931</v>
      </c>
      <c r="AV2617">
        <v>17.36</v>
      </c>
      <c r="AW2617">
        <v>17.135999999999999</v>
      </c>
      <c r="AX2617">
        <v>20.336842105263159</v>
      </c>
      <c r="AY2617">
        <v>7.7142857142857144</v>
      </c>
      <c r="AZ2617">
        <v>14.85</v>
      </c>
      <c r="BA2617">
        <v>33.784615384615385</v>
      </c>
      <c r="BB2617">
        <v>30.678260869565221</v>
      </c>
      <c r="BC2617">
        <v>31.930434782608696</v>
      </c>
      <c r="BD2617">
        <v>36.143999999999998</v>
      </c>
      <c r="BE2617">
        <v>20.290909090909093</v>
      </c>
      <c r="BF2617">
        <v>26.266666666666669</v>
      </c>
      <c r="BG2617">
        <v>25.2</v>
      </c>
      <c r="BH2617">
        <v>28.8</v>
      </c>
      <c r="BI2617">
        <v>18.900000000000002</v>
      </c>
      <c r="BJ2617">
        <v>24.133333333333333</v>
      </c>
      <c r="BK2617">
        <v>33.119999999999997</v>
      </c>
      <c r="BL2617">
        <v>31.628571428571433</v>
      </c>
      <c r="BM2617">
        <v>40.800000000000004</v>
      </c>
      <c r="BN2617">
        <v>18.064285714285717</v>
      </c>
      <c r="BO2617">
        <v>27.078260869565216</v>
      </c>
      <c r="BP2617">
        <v>9.5428571428571427</v>
      </c>
      <c r="BQ2617">
        <v>22.655172413793103</v>
      </c>
      <c r="BR2617">
        <v>34.148571428571429</v>
      </c>
      <c r="BS2617">
        <v>33.119999999999997</v>
      </c>
      <c r="BT2617">
        <v>33.709090909090911</v>
      </c>
      <c r="BU2617">
        <v>21.42</v>
      </c>
      <c r="BV2617">
        <v>23.657142857142858</v>
      </c>
      <c r="BW2617">
        <v>17.837837837837839</v>
      </c>
      <c r="BX2617">
        <v>22.645928099779898</v>
      </c>
      <c r="BY2617">
        <v>24.467678665769988</v>
      </c>
      <c r="BZ2617">
        <v>2616</v>
      </c>
    </row>
    <row r="2618" spans="1:78" x14ac:dyDescent="0.25">
      <c r="A2618">
        <v>2617</v>
      </c>
      <c r="B2618" t="s">
        <v>2687</v>
      </c>
      <c r="C2618">
        <v>65</v>
      </c>
      <c r="D2618">
        <v>39</v>
      </c>
      <c r="E2618">
        <v>44</v>
      </c>
      <c r="F2618">
        <v>63</v>
      </c>
      <c r="G2618">
        <v>29</v>
      </c>
      <c r="H2618">
        <v>47</v>
      </c>
      <c r="I2618">
        <v>42</v>
      </c>
      <c r="J2618">
        <v>45</v>
      </c>
      <c r="K2618">
        <v>50</v>
      </c>
      <c r="L2618">
        <v>57</v>
      </c>
      <c r="M2618">
        <v>14</v>
      </c>
      <c r="N2618">
        <v>32</v>
      </c>
      <c r="O2618">
        <v>38</v>
      </c>
      <c r="P2618">
        <v>24</v>
      </c>
      <c r="Q2618">
        <v>23</v>
      </c>
      <c r="R2618">
        <v>25</v>
      </c>
      <c r="S2618">
        <v>45</v>
      </c>
      <c r="T2618">
        <v>54</v>
      </c>
      <c r="U2618">
        <v>29</v>
      </c>
      <c r="V2618">
        <v>29</v>
      </c>
      <c r="W2618">
        <v>36</v>
      </c>
      <c r="X2618">
        <v>27</v>
      </c>
      <c r="Y2618">
        <v>25</v>
      </c>
      <c r="Z2618">
        <v>14</v>
      </c>
      <c r="AA2618">
        <v>3</v>
      </c>
      <c r="AB2618">
        <v>56</v>
      </c>
      <c r="AC2618">
        <v>22</v>
      </c>
      <c r="AD2618">
        <v>63</v>
      </c>
      <c r="AE2618">
        <v>58</v>
      </c>
      <c r="AF2618">
        <v>35</v>
      </c>
      <c r="AG2618">
        <v>40</v>
      </c>
      <c r="AH2618">
        <v>11</v>
      </c>
      <c r="AI2618">
        <v>61</v>
      </c>
      <c r="AJ2618">
        <v>7</v>
      </c>
      <c r="AK2618">
        <v>111</v>
      </c>
      <c r="AL2618">
        <v>1417</v>
      </c>
      <c r="AM2618">
        <v>1363</v>
      </c>
      <c r="AO2618">
        <v>21.37846153846154</v>
      </c>
      <c r="AP2618">
        <v>24</v>
      </c>
      <c r="AQ2618">
        <v>23.072727272727274</v>
      </c>
      <c r="AR2618">
        <v>17.714285714285715</v>
      </c>
      <c r="AS2618">
        <v>28.055172413793105</v>
      </c>
      <c r="AT2618">
        <v>23.055319148936171</v>
      </c>
      <c r="AU2618">
        <v>23.485714285714288</v>
      </c>
      <c r="AV2618">
        <v>17.36</v>
      </c>
      <c r="AW2618">
        <v>17.135999999999999</v>
      </c>
      <c r="AX2618">
        <v>20.336842105263159</v>
      </c>
      <c r="AY2618">
        <v>7.7142857142857144</v>
      </c>
      <c r="AZ2618">
        <v>14.85</v>
      </c>
      <c r="BA2618">
        <v>34.673684210526318</v>
      </c>
      <c r="BB2618">
        <v>29.4</v>
      </c>
      <c r="BC2618">
        <v>31.930434782608696</v>
      </c>
      <c r="BD2618">
        <v>36.143999999999998</v>
      </c>
      <c r="BE2618">
        <v>19.84</v>
      </c>
      <c r="BF2618">
        <v>26.266666666666669</v>
      </c>
      <c r="BG2618">
        <v>25.2</v>
      </c>
      <c r="BH2618">
        <v>28.8</v>
      </c>
      <c r="BI2618">
        <v>18.900000000000002</v>
      </c>
      <c r="BJ2618">
        <v>24.133333333333333</v>
      </c>
      <c r="BK2618">
        <v>33.119999999999997</v>
      </c>
      <c r="BL2618">
        <v>31.628571428571433</v>
      </c>
      <c r="BM2618">
        <v>40.800000000000004</v>
      </c>
      <c r="BN2618">
        <v>18.064285714285717</v>
      </c>
      <c r="BO2618">
        <v>28.309090909090909</v>
      </c>
      <c r="BP2618">
        <v>9.5428571428571427</v>
      </c>
      <c r="BQ2618">
        <v>22.655172413793103</v>
      </c>
      <c r="BR2618">
        <v>34.148571428571429</v>
      </c>
      <c r="BS2618">
        <v>33.119999999999997</v>
      </c>
      <c r="BT2618">
        <v>33.709090909090911</v>
      </c>
      <c r="BU2618">
        <v>21.068852459016394</v>
      </c>
      <c r="BV2618">
        <v>23.657142857142858</v>
      </c>
      <c r="BW2618">
        <v>17.837837837837839</v>
      </c>
      <c r="BX2618">
        <v>21.782921665490473</v>
      </c>
      <c r="BY2618">
        <v>24.491035522097967</v>
      </c>
      <c r="BZ2618">
        <v>2617</v>
      </c>
    </row>
    <row r="2619" spans="1:78" x14ac:dyDescent="0.25">
      <c r="A2619">
        <v>2618</v>
      </c>
      <c r="B2619" t="s">
        <v>2688</v>
      </c>
      <c r="C2619">
        <v>65</v>
      </c>
      <c r="D2619">
        <v>39</v>
      </c>
      <c r="E2619">
        <v>44</v>
      </c>
      <c r="F2619">
        <v>63</v>
      </c>
      <c r="G2619">
        <v>29</v>
      </c>
      <c r="H2619">
        <v>47</v>
      </c>
      <c r="I2619">
        <v>42</v>
      </c>
      <c r="J2619">
        <v>45</v>
      </c>
      <c r="K2619">
        <v>50</v>
      </c>
      <c r="L2619">
        <v>57</v>
      </c>
      <c r="M2619">
        <v>14</v>
      </c>
      <c r="N2619">
        <v>32</v>
      </c>
      <c r="O2619">
        <v>38</v>
      </c>
      <c r="P2619">
        <v>24</v>
      </c>
      <c r="Q2619">
        <v>23</v>
      </c>
      <c r="R2619">
        <v>25</v>
      </c>
      <c r="S2619">
        <v>45</v>
      </c>
      <c r="T2619">
        <v>54</v>
      </c>
      <c r="U2619">
        <v>29</v>
      </c>
      <c r="V2619">
        <v>29</v>
      </c>
      <c r="W2619">
        <v>36</v>
      </c>
      <c r="X2619">
        <v>27</v>
      </c>
      <c r="Y2619">
        <v>25</v>
      </c>
      <c r="Z2619">
        <v>14</v>
      </c>
      <c r="AA2619">
        <v>3</v>
      </c>
      <c r="AB2619">
        <v>51</v>
      </c>
      <c r="AC2619">
        <v>22</v>
      </c>
      <c r="AD2619">
        <v>63</v>
      </c>
      <c r="AE2619">
        <v>58</v>
      </c>
      <c r="AF2619">
        <v>35</v>
      </c>
      <c r="AG2619">
        <v>40</v>
      </c>
      <c r="AH2619">
        <v>11</v>
      </c>
      <c r="AI2619">
        <v>61</v>
      </c>
      <c r="AJ2619">
        <v>7</v>
      </c>
      <c r="AK2619">
        <v>111</v>
      </c>
      <c r="AL2619">
        <v>1360</v>
      </c>
      <c r="AM2619">
        <v>1358</v>
      </c>
      <c r="AO2619">
        <v>21.37846153846154</v>
      </c>
      <c r="AP2619">
        <v>24</v>
      </c>
      <c r="AQ2619">
        <v>23.072727272727274</v>
      </c>
      <c r="AR2619">
        <v>17.714285714285715</v>
      </c>
      <c r="AS2619">
        <v>28.055172413793105</v>
      </c>
      <c r="AT2619">
        <v>23.055319148936171</v>
      </c>
      <c r="AU2619">
        <v>23.485714285714288</v>
      </c>
      <c r="AV2619">
        <v>17.36</v>
      </c>
      <c r="AW2619">
        <v>17.135999999999999</v>
      </c>
      <c r="AX2619">
        <v>20.336842105263159</v>
      </c>
      <c r="AY2619">
        <v>7.7142857142857144</v>
      </c>
      <c r="AZ2619">
        <v>14.85</v>
      </c>
      <c r="BA2619">
        <v>34.673684210526318</v>
      </c>
      <c r="BB2619">
        <v>29.4</v>
      </c>
      <c r="BC2619">
        <v>31.930434782608696</v>
      </c>
      <c r="BD2619">
        <v>36.143999999999998</v>
      </c>
      <c r="BE2619">
        <v>19.84</v>
      </c>
      <c r="BF2619">
        <v>26.266666666666669</v>
      </c>
      <c r="BG2619">
        <v>25.2</v>
      </c>
      <c r="BH2619">
        <v>28.8</v>
      </c>
      <c r="BI2619">
        <v>18.900000000000002</v>
      </c>
      <c r="BJ2619">
        <v>24.133333333333333</v>
      </c>
      <c r="BK2619">
        <v>33.119999999999997</v>
      </c>
      <c r="BL2619">
        <v>31.628571428571433</v>
      </c>
      <c r="BM2619">
        <v>40.800000000000004</v>
      </c>
      <c r="BN2619">
        <v>19.835294117647059</v>
      </c>
      <c r="BO2619">
        <v>28.309090909090909</v>
      </c>
      <c r="BP2619">
        <v>9.5428571428571427</v>
      </c>
      <c r="BQ2619">
        <v>22.655172413793103</v>
      </c>
      <c r="BR2619">
        <v>34.148571428571429</v>
      </c>
      <c r="BS2619">
        <v>33.119999999999997</v>
      </c>
      <c r="BT2619">
        <v>33.709090909090911</v>
      </c>
      <c r="BU2619">
        <v>21.068852459016394</v>
      </c>
      <c r="BV2619">
        <v>23.657142857142858</v>
      </c>
      <c r="BW2619">
        <v>17.837837837837839</v>
      </c>
      <c r="BX2619">
        <v>22.69588235294118</v>
      </c>
      <c r="BY2619">
        <v>24.549077668277643</v>
      </c>
      <c r="BZ2619">
        <v>2618</v>
      </c>
    </row>
    <row r="2620" spans="1:78" x14ac:dyDescent="0.25">
      <c r="A2620">
        <v>2619</v>
      </c>
      <c r="B2620" t="s">
        <v>2689</v>
      </c>
      <c r="C2620">
        <v>65</v>
      </c>
      <c r="D2620">
        <v>39</v>
      </c>
      <c r="E2620">
        <v>44</v>
      </c>
      <c r="F2620">
        <v>63</v>
      </c>
      <c r="G2620">
        <v>29</v>
      </c>
      <c r="H2620">
        <v>47</v>
      </c>
      <c r="I2620">
        <v>42</v>
      </c>
      <c r="J2620">
        <v>45</v>
      </c>
      <c r="K2620">
        <v>50</v>
      </c>
      <c r="L2620">
        <v>56</v>
      </c>
      <c r="M2620">
        <v>14</v>
      </c>
      <c r="N2620">
        <v>32</v>
      </c>
      <c r="O2620">
        <v>38</v>
      </c>
      <c r="P2620">
        <v>24</v>
      </c>
      <c r="Q2620">
        <v>23</v>
      </c>
      <c r="R2620">
        <v>25</v>
      </c>
      <c r="S2620">
        <v>45</v>
      </c>
      <c r="T2620">
        <v>54</v>
      </c>
      <c r="U2620">
        <v>29</v>
      </c>
      <c r="V2620">
        <v>29</v>
      </c>
      <c r="W2620">
        <v>36</v>
      </c>
      <c r="X2620">
        <v>27</v>
      </c>
      <c r="Y2620">
        <v>25</v>
      </c>
      <c r="Z2620">
        <v>14</v>
      </c>
      <c r="AA2620">
        <v>3</v>
      </c>
      <c r="AB2620">
        <v>51</v>
      </c>
      <c r="AC2620">
        <v>22</v>
      </c>
      <c r="AD2620">
        <v>63</v>
      </c>
      <c r="AE2620">
        <v>58</v>
      </c>
      <c r="AF2620">
        <v>35</v>
      </c>
      <c r="AG2620">
        <v>40</v>
      </c>
      <c r="AH2620">
        <v>11</v>
      </c>
      <c r="AI2620">
        <v>61</v>
      </c>
      <c r="AJ2620">
        <v>7</v>
      </c>
      <c r="AK2620">
        <v>143</v>
      </c>
      <c r="AL2620">
        <v>1381</v>
      </c>
      <c r="AM2620">
        <v>1389</v>
      </c>
      <c r="AO2620">
        <v>21.37846153846154</v>
      </c>
      <c r="AP2620">
        <v>24</v>
      </c>
      <c r="AQ2620">
        <v>23.072727272727274</v>
      </c>
      <c r="AR2620">
        <v>17.714285714285715</v>
      </c>
      <c r="AS2620">
        <v>28.055172413793105</v>
      </c>
      <c r="AT2620">
        <v>23.055319148936171</v>
      </c>
      <c r="AU2620">
        <v>23.485714285714288</v>
      </c>
      <c r="AV2620">
        <v>17.36</v>
      </c>
      <c r="AW2620">
        <v>17.135999999999999</v>
      </c>
      <c r="AX2620">
        <v>20.7</v>
      </c>
      <c r="AY2620">
        <v>7.7142857142857144</v>
      </c>
      <c r="AZ2620">
        <v>14.85</v>
      </c>
      <c r="BA2620">
        <v>34.673684210526318</v>
      </c>
      <c r="BB2620">
        <v>29.4</v>
      </c>
      <c r="BC2620">
        <v>31.930434782608696</v>
      </c>
      <c r="BD2620">
        <v>36.143999999999998</v>
      </c>
      <c r="BE2620">
        <v>19.84</v>
      </c>
      <c r="BF2620">
        <v>26.266666666666669</v>
      </c>
      <c r="BG2620">
        <v>25.2</v>
      </c>
      <c r="BH2620">
        <v>28.8</v>
      </c>
      <c r="BI2620">
        <v>18.900000000000002</v>
      </c>
      <c r="BJ2620">
        <v>24.133333333333333</v>
      </c>
      <c r="BK2620">
        <v>33.119999999999997</v>
      </c>
      <c r="BL2620">
        <v>31.628571428571433</v>
      </c>
      <c r="BM2620">
        <v>40.800000000000004</v>
      </c>
      <c r="BN2620">
        <v>19.835294117647059</v>
      </c>
      <c r="BO2620">
        <v>28.309090909090909</v>
      </c>
      <c r="BP2620">
        <v>9.5428571428571427</v>
      </c>
      <c r="BQ2620">
        <v>22.655172413793103</v>
      </c>
      <c r="BR2620">
        <v>34.148571428571429</v>
      </c>
      <c r="BS2620">
        <v>33.119999999999997</v>
      </c>
      <c r="BT2620">
        <v>33.709090909090911</v>
      </c>
      <c r="BU2620">
        <v>21.068852459016394</v>
      </c>
      <c r="BV2620">
        <v>23.657142857142858</v>
      </c>
      <c r="BW2620">
        <v>13.846153846153847</v>
      </c>
      <c r="BX2620">
        <v>22.350760318609701</v>
      </c>
      <c r="BY2620">
        <v>24.306659969033308</v>
      </c>
      <c r="BZ2620">
        <v>2619</v>
      </c>
    </row>
    <row r="2621" spans="1:78" x14ac:dyDescent="0.25">
      <c r="A2621">
        <v>2620</v>
      </c>
      <c r="B2621" t="s">
        <v>2690</v>
      </c>
      <c r="C2621">
        <v>65</v>
      </c>
      <c r="D2621">
        <v>39</v>
      </c>
      <c r="E2621">
        <v>44</v>
      </c>
      <c r="F2621">
        <v>63</v>
      </c>
      <c r="G2621">
        <v>29</v>
      </c>
      <c r="H2621">
        <v>47</v>
      </c>
      <c r="I2621">
        <v>42</v>
      </c>
      <c r="J2621">
        <v>45</v>
      </c>
      <c r="K2621">
        <v>50</v>
      </c>
      <c r="L2621">
        <v>57</v>
      </c>
      <c r="M2621">
        <v>14</v>
      </c>
      <c r="N2621">
        <v>32</v>
      </c>
      <c r="O2621">
        <v>38</v>
      </c>
      <c r="P2621">
        <v>24</v>
      </c>
      <c r="Q2621">
        <v>23</v>
      </c>
      <c r="R2621">
        <v>25</v>
      </c>
      <c r="S2621">
        <v>45</v>
      </c>
      <c r="T2621">
        <v>54</v>
      </c>
      <c r="U2621">
        <v>29</v>
      </c>
      <c r="V2621">
        <v>29</v>
      </c>
      <c r="W2621">
        <v>36</v>
      </c>
      <c r="X2621">
        <v>27</v>
      </c>
      <c r="Y2621">
        <v>25</v>
      </c>
      <c r="Z2621">
        <v>14</v>
      </c>
      <c r="AA2621">
        <v>3</v>
      </c>
      <c r="AB2621">
        <v>51</v>
      </c>
      <c r="AC2621">
        <v>22</v>
      </c>
      <c r="AD2621">
        <v>63</v>
      </c>
      <c r="AE2621">
        <v>57</v>
      </c>
      <c r="AF2621">
        <v>35</v>
      </c>
      <c r="AG2621">
        <v>39</v>
      </c>
      <c r="AH2621">
        <v>11</v>
      </c>
      <c r="AI2621">
        <v>61</v>
      </c>
      <c r="AJ2621">
        <v>7</v>
      </c>
      <c r="AK2621">
        <v>143</v>
      </c>
      <c r="AL2621">
        <v>1376</v>
      </c>
      <c r="AM2621">
        <v>1388</v>
      </c>
      <c r="AO2621">
        <v>21.37846153846154</v>
      </c>
      <c r="AP2621">
        <v>24</v>
      </c>
      <c r="AQ2621">
        <v>23.072727272727274</v>
      </c>
      <c r="AR2621">
        <v>17.714285714285715</v>
      </c>
      <c r="AS2621">
        <v>28.055172413793105</v>
      </c>
      <c r="AT2621">
        <v>23.055319148936171</v>
      </c>
      <c r="AU2621">
        <v>23.485714285714288</v>
      </c>
      <c r="AV2621">
        <v>17.36</v>
      </c>
      <c r="AW2621">
        <v>17.135999999999999</v>
      </c>
      <c r="AX2621">
        <v>20.336842105263159</v>
      </c>
      <c r="AY2621">
        <v>7.7142857142857144</v>
      </c>
      <c r="AZ2621">
        <v>14.85</v>
      </c>
      <c r="BA2621">
        <v>34.673684210526318</v>
      </c>
      <c r="BB2621">
        <v>29.4</v>
      </c>
      <c r="BC2621">
        <v>31.930434782608696</v>
      </c>
      <c r="BD2621">
        <v>36.143999999999998</v>
      </c>
      <c r="BE2621">
        <v>19.84</v>
      </c>
      <c r="BF2621">
        <v>26.266666666666669</v>
      </c>
      <c r="BG2621">
        <v>25.2</v>
      </c>
      <c r="BH2621">
        <v>28.8</v>
      </c>
      <c r="BI2621">
        <v>18.900000000000002</v>
      </c>
      <c r="BJ2621">
        <v>24.133333333333333</v>
      </c>
      <c r="BK2621">
        <v>33.119999999999997</v>
      </c>
      <c r="BL2621">
        <v>31.628571428571433</v>
      </c>
      <c r="BM2621">
        <v>40.800000000000004</v>
      </c>
      <c r="BN2621">
        <v>19.835294117647059</v>
      </c>
      <c r="BO2621">
        <v>28.309090909090909</v>
      </c>
      <c r="BP2621">
        <v>9.5428571428571427</v>
      </c>
      <c r="BQ2621">
        <v>23.05263157894737</v>
      </c>
      <c r="BR2621">
        <v>34.148571428571429</v>
      </c>
      <c r="BS2621">
        <v>33.969230769230769</v>
      </c>
      <c r="BT2621">
        <v>33.709090909090911</v>
      </c>
      <c r="BU2621">
        <v>21.068852459016394</v>
      </c>
      <c r="BV2621">
        <v>23.657142857142858</v>
      </c>
      <c r="BW2621">
        <v>13.846153846153847</v>
      </c>
      <c r="BX2621">
        <v>22.431976744186045</v>
      </c>
      <c r="BY2621">
        <v>24.34639086199493</v>
      </c>
      <c r="BZ2621">
        <v>2620</v>
      </c>
    </row>
    <row r="2622" spans="1:78" x14ac:dyDescent="0.25">
      <c r="A2622">
        <v>2621</v>
      </c>
      <c r="B2622" t="s">
        <v>2691</v>
      </c>
      <c r="C2622">
        <v>65</v>
      </c>
      <c r="D2622">
        <v>39</v>
      </c>
      <c r="E2622">
        <v>44</v>
      </c>
      <c r="F2622">
        <v>63</v>
      </c>
      <c r="G2622">
        <v>29</v>
      </c>
      <c r="H2622">
        <v>47</v>
      </c>
      <c r="I2622">
        <v>42</v>
      </c>
      <c r="J2622">
        <v>44</v>
      </c>
      <c r="K2622">
        <v>48</v>
      </c>
      <c r="L2622">
        <v>57</v>
      </c>
      <c r="M2622">
        <v>14</v>
      </c>
      <c r="N2622">
        <v>32</v>
      </c>
      <c r="O2622">
        <v>38</v>
      </c>
      <c r="P2622">
        <v>24</v>
      </c>
      <c r="Q2622">
        <v>23</v>
      </c>
      <c r="R2622">
        <v>25</v>
      </c>
      <c r="S2622">
        <v>45</v>
      </c>
      <c r="T2622">
        <v>54</v>
      </c>
      <c r="U2622">
        <v>28</v>
      </c>
      <c r="V2622">
        <v>29</v>
      </c>
      <c r="W2622">
        <v>36</v>
      </c>
      <c r="X2622">
        <v>27</v>
      </c>
      <c r="Y2622">
        <v>25</v>
      </c>
      <c r="Z2622">
        <v>14</v>
      </c>
      <c r="AA2622">
        <v>3</v>
      </c>
      <c r="AB2622">
        <v>47</v>
      </c>
      <c r="AC2622">
        <v>22</v>
      </c>
      <c r="AD2622">
        <v>63</v>
      </c>
      <c r="AE2622">
        <v>57</v>
      </c>
      <c r="AF2622">
        <v>35</v>
      </c>
      <c r="AG2622">
        <v>40</v>
      </c>
      <c r="AH2622">
        <v>11</v>
      </c>
      <c r="AI2622">
        <v>61</v>
      </c>
      <c r="AJ2622">
        <v>7</v>
      </c>
      <c r="AK2622">
        <v>143</v>
      </c>
      <c r="AL2622">
        <v>1375</v>
      </c>
      <c r="AM2622">
        <v>1381</v>
      </c>
      <c r="AO2622">
        <v>21.37846153846154</v>
      </c>
      <c r="AP2622">
        <v>24</v>
      </c>
      <c r="AQ2622">
        <v>23.072727272727274</v>
      </c>
      <c r="AR2622">
        <v>17.714285714285715</v>
      </c>
      <c r="AS2622">
        <v>28.055172413793105</v>
      </c>
      <c r="AT2622">
        <v>23.055319148936171</v>
      </c>
      <c r="AU2622">
        <v>23.485714285714288</v>
      </c>
      <c r="AV2622">
        <v>17.754545454545454</v>
      </c>
      <c r="AW2622">
        <v>17.849999999999998</v>
      </c>
      <c r="AX2622">
        <v>20.336842105263159</v>
      </c>
      <c r="AY2622">
        <v>7.7142857142857144</v>
      </c>
      <c r="AZ2622">
        <v>14.85</v>
      </c>
      <c r="BA2622">
        <v>34.673684210526318</v>
      </c>
      <c r="BB2622">
        <v>29.4</v>
      </c>
      <c r="BC2622">
        <v>31.930434782608696</v>
      </c>
      <c r="BD2622">
        <v>36.143999999999998</v>
      </c>
      <c r="BE2622">
        <v>19.84</v>
      </c>
      <c r="BF2622">
        <v>26.266666666666669</v>
      </c>
      <c r="BG2622">
        <v>26.1</v>
      </c>
      <c r="BH2622">
        <v>28.8</v>
      </c>
      <c r="BI2622">
        <v>18.900000000000002</v>
      </c>
      <c r="BJ2622">
        <v>24.133333333333333</v>
      </c>
      <c r="BK2622">
        <v>33.119999999999997</v>
      </c>
      <c r="BL2622">
        <v>31.628571428571433</v>
      </c>
      <c r="BM2622">
        <v>40.800000000000004</v>
      </c>
      <c r="BN2622">
        <v>21.52340425531915</v>
      </c>
      <c r="BO2622">
        <v>28.309090909090909</v>
      </c>
      <c r="BP2622">
        <v>9.5428571428571427</v>
      </c>
      <c r="BQ2622">
        <v>23.05263157894737</v>
      </c>
      <c r="BR2622">
        <v>34.148571428571429</v>
      </c>
      <c r="BS2622">
        <v>33.119999999999997</v>
      </c>
      <c r="BT2622">
        <v>33.709090909090911</v>
      </c>
      <c r="BU2622">
        <v>21.068852459016394</v>
      </c>
      <c r="BV2622">
        <v>23.657142857142858</v>
      </c>
      <c r="BW2622">
        <v>13.846153846153847</v>
      </c>
      <c r="BX2622">
        <v>22.448290909090908</v>
      </c>
      <c r="BY2622">
        <v>24.416380410542317</v>
      </c>
      <c r="BZ2622">
        <v>2621</v>
      </c>
    </row>
    <row r="2623" spans="1:78" x14ac:dyDescent="0.25">
      <c r="A2623">
        <v>2622</v>
      </c>
      <c r="B2623" t="s">
        <v>2692</v>
      </c>
      <c r="C2623">
        <v>65</v>
      </c>
      <c r="D2623">
        <v>39</v>
      </c>
      <c r="E2623">
        <v>44</v>
      </c>
      <c r="F2623">
        <v>63</v>
      </c>
      <c r="G2623">
        <v>29</v>
      </c>
      <c r="H2623">
        <v>47</v>
      </c>
      <c r="I2623">
        <v>42</v>
      </c>
      <c r="J2623">
        <v>43</v>
      </c>
      <c r="K2623">
        <v>48</v>
      </c>
      <c r="L2623">
        <v>57</v>
      </c>
      <c r="M2623">
        <v>14</v>
      </c>
      <c r="N2623">
        <v>32</v>
      </c>
      <c r="O2623">
        <v>39</v>
      </c>
      <c r="P2623">
        <v>24</v>
      </c>
      <c r="Q2623">
        <v>23</v>
      </c>
      <c r="R2623">
        <v>25</v>
      </c>
      <c r="S2623">
        <v>45</v>
      </c>
      <c r="T2623">
        <v>55</v>
      </c>
      <c r="U2623">
        <v>28</v>
      </c>
      <c r="V2623">
        <v>29</v>
      </c>
      <c r="W2623">
        <v>35</v>
      </c>
      <c r="X2623">
        <v>27</v>
      </c>
      <c r="Y2623">
        <v>25</v>
      </c>
      <c r="Z2623">
        <v>14</v>
      </c>
      <c r="AA2623">
        <v>3</v>
      </c>
      <c r="AB2623">
        <v>51</v>
      </c>
      <c r="AC2623">
        <v>22</v>
      </c>
      <c r="AD2623">
        <v>64</v>
      </c>
      <c r="AE2623">
        <v>56</v>
      </c>
      <c r="AF2623">
        <v>35</v>
      </c>
      <c r="AG2623">
        <v>40</v>
      </c>
      <c r="AH2623">
        <v>11</v>
      </c>
      <c r="AI2623">
        <v>61</v>
      </c>
      <c r="AJ2623">
        <v>7</v>
      </c>
      <c r="AK2623">
        <v>145</v>
      </c>
      <c r="AL2623">
        <v>1376</v>
      </c>
      <c r="AM2623">
        <v>1387</v>
      </c>
      <c r="AO2623">
        <v>21.37846153846154</v>
      </c>
      <c r="AP2623">
        <v>24</v>
      </c>
      <c r="AQ2623">
        <v>23.072727272727274</v>
      </c>
      <c r="AR2623">
        <v>17.714285714285715</v>
      </c>
      <c r="AS2623">
        <v>28.055172413793105</v>
      </c>
      <c r="AT2623">
        <v>23.055319148936171</v>
      </c>
      <c r="AU2623">
        <v>23.485714285714288</v>
      </c>
      <c r="AV2623">
        <v>18.167441860465118</v>
      </c>
      <c r="AW2623">
        <v>17.849999999999998</v>
      </c>
      <c r="AX2623">
        <v>20.336842105263159</v>
      </c>
      <c r="AY2623">
        <v>7.7142857142857144</v>
      </c>
      <c r="AZ2623">
        <v>14.85</v>
      </c>
      <c r="BA2623">
        <v>33.784615384615385</v>
      </c>
      <c r="BB2623">
        <v>29.4</v>
      </c>
      <c r="BC2623">
        <v>31.930434782608696</v>
      </c>
      <c r="BD2623">
        <v>36.143999999999998</v>
      </c>
      <c r="BE2623">
        <v>19.84</v>
      </c>
      <c r="BF2623">
        <v>25.789090909090913</v>
      </c>
      <c r="BG2623">
        <v>26.1</v>
      </c>
      <c r="BH2623">
        <v>28.8</v>
      </c>
      <c r="BI2623">
        <v>19.440000000000001</v>
      </c>
      <c r="BJ2623">
        <v>24.133333333333333</v>
      </c>
      <c r="BK2623">
        <v>33.119999999999997</v>
      </c>
      <c r="BL2623">
        <v>31.628571428571433</v>
      </c>
      <c r="BM2623">
        <v>40.800000000000004</v>
      </c>
      <c r="BN2623">
        <v>19.835294117647059</v>
      </c>
      <c r="BO2623">
        <v>28.309090909090909</v>
      </c>
      <c r="BP2623">
        <v>9.3937500000000007</v>
      </c>
      <c r="BQ2623">
        <v>23.464285714285715</v>
      </c>
      <c r="BR2623">
        <v>34.148571428571429</v>
      </c>
      <c r="BS2623">
        <v>33.119999999999997</v>
      </c>
      <c r="BT2623">
        <v>33.709090909090911</v>
      </c>
      <c r="BU2623">
        <v>21.068852459016394</v>
      </c>
      <c r="BV2623">
        <v>23.657142857142858</v>
      </c>
      <c r="BW2623">
        <v>13.655172413793103</v>
      </c>
      <c r="BX2623">
        <v>22.431976744186045</v>
      </c>
      <c r="BY2623">
        <v>24.32587989868944</v>
      </c>
      <c r="BZ2623">
        <v>2622</v>
      </c>
    </row>
    <row r="2624" spans="1:78" x14ac:dyDescent="0.25">
      <c r="A2624">
        <v>2623</v>
      </c>
      <c r="B2624" t="s">
        <v>2693</v>
      </c>
      <c r="C2624">
        <v>65</v>
      </c>
      <c r="D2624">
        <v>39</v>
      </c>
      <c r="E2624">
        <v>44</v>
      </c>
      <c r="F2624">
        <v>63</v>
      </c>
      <c r="G2624">
        <v>29</v>
      </c>
      <c r="H2624">
        <v>47</v>
      </c>
      <c r="I2624">
        <v>42</v>
      </c>
      <c r="J2624">
        <v>43</v>
      </c>
      <c r="K2624">
        <v>48</v>
      </c>
      <c r="L2624">
        <v>58</v>
      </c>
      <c r="M2624">
        <v>14</v>
      </c>
      <c r="N2624">
        <v>32</v>
      </c>
      <c r="O2624">
        <v>39</v>
      </c>
      <c r="P2624">
        <v>24</v>
      </c>
      <c r="Q2624">
        <v>23</v>
      </c>
      <c r="R2624">
        <v>25</v>
      </c>
      <c r="S2624">
        <v>45</v>
      </c>
      <c r="T2624">
        <v>55</v>
      </c>
      <c r="U2624">
        <v>28</v>
      </c>
      <c r="V2624">
        <v>30</v>
      </c>
      <c r="W2624">
        <v>35</v>
      </c>
      <c r="X2624">
        <v>27</v>
      </c>
      <c r="Y2624">
        <v>25</v>
      </c>
      <c r="Z2624">
        <v>14</v>
      </c>
      <c r="AA2624">
        <v>3</v>
      </c>
      <c r="AB2624">
        <v>51</v>
      </c>
      <c r="AC2624">
        <v>22</v>
      </c>
      <c r="AD2624">
        <v>64</v>
      </c>
      <c r="AE2624">
        <v>57</v>
      </c>
      <c r="AF2624">
        <v>35</v>
      </c>
      <c r="AG2624">
        <v>40</v>
      </c>
      <c r="AH2624">
        <v>13</v>
      </c>
      <c r="AI2624">
        <v>61</v>
      </c>
      <c r="AJ2624">
        <v>7</v>
      </c>
      <c r="AK2624">
        <v>144</v>
      </c>
      <c r="AL2624">
        <v>1376</v>
      </c>
      <c r="AM2624">
        <v>1391</v>
      </c>
      <c r="AO2624">
        <v>21.37846153846154</v>
      </c>
      <c r="AP2624">
        <v>24</v>
      </c>
      <c r="AQ2624">
        <v>23.072727272727274</v>
      </c>
      <c r="AR2624">
        <v>17.714285714285715</v>
      </c>
      <c r="AS2624">
        <v>28.055172413793105</v>
      </c>
      <c r="AT2624">
        <v>23.055319148936171</v>
      </c>
      <c r="AU2624">
        <v>23.485714285714288</v>
      </c>
      <c r="AV2624">
        <v>18.167441860465118</v>
      </c>
      <c r="AW2624">
        <v>17.849999999999998</v>
      </c>
      <c r="AX2624">
        <v>19.986206896551725</v>
      </c>
      <c r="AY2624">
        <v>7.7142857142857144</v>
      </c>
      <c r="AZ2624">
        <v>14.85</v>
      </c>
      <c r="BA2624">
        <v>33.784615384615385</v>
      </c>
      <c r="BB2624">
        <v>29.4</v>
      </c>
      <c r="BC2624">
        <v>31.930434782608696</v>
      </c>
      <c r="BD2624">
        <v>36.143999999999998</v>
      </c>
      <c r="BE2624">
        <v>19.84</v>
      </c>
      <c r="BF2624">
        <v>25.789090909090913</v>
      </c>
      <c r="BG2624">
        <v>26.1</v>
      </c>
      <c r="BH2624">
        <v>27.84</v>
      </c>
      <c r="BI2624">
        <v>19.440000000000001</v>
      </c>
      <c r="BJ2624">
        <v>24.133333333333333</v>
      </c>
      <c r="BK2624">
        <v>33.119999999999997</v>
      </c>
      <c r="BL2624">
        <v>31.628571428571433</v>
      </c>
      <c r="BM2624">
        <v>40.800000000000004</v>
      </c>
      <c r="BN2624">
        <v>19.835294117647059</v>
      </c>
      <c r="BO2624">
        <v>28.309090909090909</v>
      </c>
      <c r="BP2624">
        <v>9.3937500000000007</v>
      </c>
      <c r="BQ2624">
        <v>23.05263157894737</v>
      </c>
      <c r="BR2624">
        <v>34.148571428571429</v>
      </c>
      <c r="BS2624">
        <v>33.119999999999997</v>
      </c>
      <c r="BT2624">
        <v>28.523076923076925</v>
      </c>
      <c r="BU2624">
        <v>21.068852459016394</v>
      </c>
      <c r="BV2624">
        <v>23.657142857142858</v>
      </c>
      <c r="BW2624">
        <v>13.750000000000002</v>
      </c>
      <c r="BX2624">
        <v>22.431976744186045</v>
      </c>
      <c r="BY2624">
        <v>24.212994131865411</v>
      </c>
      <c r="BZ2624">
        <v>2623</v>
      </c>
    </row>
    <row r="2625" spans="1:78" x14ac:dyDescent="0.25">
      <c r="A2625">
        <v>2624</v>
      </c>
      <c r="B2625" t="s">
        <v>2694</v>
      </c>
      <c r="C2625">
        <v>65</v>
      </c>
      <c r="D2625">
        <v>39</v>
      </c>
      <c r="E2625">
        <v>44</v>
      </c>
      <c r="F2625">
        <v>63</v>
      </c>
      <c r="G2625">
        <v>29</v>
      </c>
      <c r="H2625">
        <v>47</v>
      </c>
      <c r="I2625">
        <v>42</v>
      </c>
      <c r="J2625">
        <v>43</v>
      </c>
      <c r="K2625">
        <v>48</v>
      </c>
      <c r="L2625">
        <v>58</v>
      </c>
      <c r="M2625">
        <v>14</v>
      </c>
      <c r="N2625">
        <v>32</v>
      </c>
      <c r="O2625">
        <v>39</v>
      </c>
      <c r="P2625">
        <v>24</v>
      </c>
      <c r="Q2625">
        <v>24</v>
      </c>
      <c r="R2625">
        <v>26</v>
      </c>
      <c r="S2625">
        <v>46</v>
      </c>
      <c r="T2625">
        <v>55</v>
      </c>
      <c r="U2625">
        <v>28</v>
      </c>
      <c r="V2625">
        <v>29</v>
      </c>
      <c r="W2625">
        <v>35</v>
      </c>
      <c r="X2625">
        <v>27</v>
      </c>
      <c r="Y2625">
        <v>25</v>
      </c>
      <c r="Z2625">
        <v>13</v>
      </c>
      <c r="AA2625">
        <v>3</v>
      </c>
      <c r="AB2625">
        <v>51</v>
      </c>
      <c r="AC2625">
        <v>22</v>
      </c>
      <c r="AD2625">
        <v>64</v>
      </c>
      <c r="AE2625">
        <v>56</v>
      </c>
      <c r="AF2625">
        <v>35</v>
      </c>
      <c r="AG2625">
        <v>40</v>
      </c>
      <c r="AH2625">
        <v>11</v>
      </c>
      <c r="AI2625">
        <v>64</v>
      </c>
      <c r="AJ2625">
        <v>7</v>
      </c>
      <c r="AK2625">
        <v>143</v>
      </c>
      <c r="AL2625">
        <v>1434</v>
      </c>
      <c r="AM2625">
        <v>1391</v>
      </c>
      <c r="AO2625">
        <v>21.37846153846154</v>
      </c>
      <c r="AP2625">
        <v>24</v>
      </c>
      <c r="AQ2625">
        <v>23.072727272727274</v>
      </c>
      <c r="AR2625">
        <v>17.714285714285715</v>
      </c>
      <c r="AS2625">
        <v>28.055172413793105</v>
      </c>
      <c r="AT2625">
        <v>23.055319148936171</v>
      </c>
      <c r="AU2625">
        <v>23.485714285714288</v>
      </c>
      <c r="AV2625">
        <v>18.167441860465118</v>
      </c>
      <c r="AW2625">
        <v>17.849999999999998</v>
      </c>
      <c r="AX2625">
        <v>19.986206896551725</v>
      </c>
      <c r="AY2625">
        <v>7.7142857142857144</v>
      </c>
      <c r="AZ2625">
        <v>14.85</v>
      </c>
      <c r="BA2625">
        <v>33.784615384615385</v>
      </c>
      <c r="BB2625">
        <v>29.4</v>
      </c>
      <c r="BC2625">
        <v>30.6</v>
      </c>
      <c r="BD2625">
        <v>34.753846153846155</v>
      </c>
      <c r="BE2625">
        <v>19.408695652173915</v>
      </c>
      <c r="BF2625">
        <v>25.789090909090913</v>
      </c>
      <c r="BG2625">
        <v>26.1</v>
      </c>
      <c r="BH2625">
        <v>28.8</v>
      </c>
      <c r="BI2625">
        <v>19.440000000000001</v>
      </c>
      <c r="BJ2625">
        <v>24.133333333333333</v>
      </c>
      <c r="BK2625">
        <v>33.119999999999997</v>
      </c>
      <c r="BL2625">
        <v>34.061538461538461</v>
      </c>
      <c r="BM2625">
        <v>40.800000000000004</v>
      </c>
      <c r="BN2625">
        <v>19.835294117647059</v>
      </c>
      <c r="BO2625">
        <v>28.309090909090909</v>
      </c>
      <c r="BP2625">
        <v>9.3937500000000007</v>
      </c>
      <c r="BQ2625">
        <v>23.464285714285715</v>
      </c>
      <c r="BR2625">
        <v>34.148571428571429</v>
      </c>
      <c r="BS2625">
        <v>33.119999999999997</v>
      </c>
      <c r="BT2625">
        <v>33.709090909090911</v>
      </c>
      <c r="BU2625">
        <v>20.081250000000001</v>
      </c>
      <c r="BV2625">
        <v>23.657142857142858</v>
      </c>
      <c r="BW2625">
        <v>13.846153846153847</v>
      </c>
      <c r="BX2625">
        <v>21.524686192468621</v>
      </c>
      <c r="BY2625">
        <v>24.233917609032545</v>
      </c>
      <c r="BZ2625">
        <v>2624</v>
      </c>
    </row>
    <row r="2626" spans="1:78" x14ac:dyDescent="0.25">
      <c r="A2626">
        <v>2625</v>
      </c>
      <c r="B2626" t="s">
        <v>2695</v>
      </c>
      <c r="C2626">
        <v>64</v>
      </c>
      <c r="D2626">
        <v>39</v>
      </c>
      <c r="E2626">
        <v>44</v>
      </c>
      <c r="F2626">
        <v>62</v>
      </c>
      <c r="G2626">
        <v>29</v>
      </c>
      <c r="H2626">
        <v>47</v>
      </c>
      <c r="I2626">
        <v>42</v>
      </c>
      <c r="J2626">
        <v>43</v>
      </c>
      <c r="K2626">
        <v>48</v>
      </c>
      <c r="L2626">
        <v>69</v>
      </c>
      <c r="M2626">
        <v>14</v>
      </c>
      <c r="N2626">
        <v>32</v>
      </c>
      <c r="O2626">
        <v>39</v>
      </c>
      <c r="P2626">
        <v>24</v>
      </c>
      <c r="Q2626">
        <v>24</v>
      </c>
      <c r="R2626">
        <v>25</v>
      </c>
      <c r="S2626">
        <v>46</v>
      </c>
      <c r="T2626">
        <v>55</v>
      </c>
      <c r="U2626">
        <v>28</v>
      </c>
      <c r="V2626">
        <v>30</v>
      </c>
      <c r="W2626">
        <v>35</v>
      </c>
      <c r="X2626">
        <v>27</v>
      </c>
      <c r="Y2626">
        <v>25</v>
      </c>
      <c r="Z2626">
        <v>13</v>
      </c>
      <c r="AA2626">
        <v>3</v>
      </c>
      <c r="AB2626">
        <v>51</v>
      </c>
      <c r="AC2626">
        <v>22</v>
      </c>
      <c r="AD2626">
        <v>63</v>
      </c>
      <c r="AE2626">
        <v>56</v>
      </c>
      <c r="AF2626">
        <v>35</v>
      </c>
      <c r="AG2626">
        <v>40</v>
      </c>
      <c r="AH2626">
        <v>11</v>
      </c>
      <c r="AI2626">
        <v>61</v>
      </c>
      <c r="AJ2626">
        <v>7</v>
      </c>
      <c r="AK2626">
        <v>143</v>
      </c>
      <c r="AL2626">
        <v>1373</v>
      </c>
      <c r="AM2626">
        <v>1396</v>
      </c>
      <c r="AO2626">
        <v>21.712500000000002</v>
      </c>
      <c r="AP2626">
        <v>24</v>
      </c>
      <c r="AQ2626">
        <v>23.072727272727274</v>
      </c>
      <c r="AR2626">
        <v>18</v>
      </c>
      <c r="AS2626">
        <v>28.055172413793105</v>
      </c>
      <c r="AT2626">
        <v>23.055319148936171</v>
      </c>
      <c r="AU2626">
        <v>23.485714285714288</v>
      </c>
      <c r="AV2626">
        <v>18.167441860465118</v>
      </c>
      <c r="AW2626">
        <v>17.849999999999998</v>
      </c>
      <c r="AX2626">
        <v>16.8</v>
      </c>
      <c r="AY2626">
        <v>7.7142857142857144</v>
      </c>
      <c r="AZ2626">
        <v>14.85</v>
      </c>
      <c r="BA2626">
        <v>33.784615384615385</v>
      </c>
      <c r="BB2626">
        <v>29.4</v>
      </c>
      <c r="BC2626">
        <v>30.6</v>
      </c>
      <c r="BD2626">
        <v>36.143999999999998</v>
      </c>
      <c r="BE2626">
        <v>19.408695652173915</v>
      </c>
      <c r="BF2626">
        <v>25.789090909090913</v>
      </c>
      <c r="BG2626">
        <v>26.1</v>
      </c>
      <c r="BH2626">
        <v>27.84</v>
      </c>
      <c r="BI2626">
        <v>19.440000000000001</v>
      </c>
      <c r="BJ2626">
        <v>24.133333333333333</v>
      </c>
      <c r="BK2626">
        <v>33.119999999999997</v>
      </c>
      <c r="BL2626">
        <v>34.061538461538461</v>
      </c>
      <c r="BM2626">
        <v>40.800000000000004</v>
      </c>
      <c r="BN2626">
        <v>19.835294117647059</v>
      </c>
      <c r="BO2626">
        <v>28.309090909090909</v>
      </c>
      <c r="BP2626">
        <v>9.5428571428571427</v>
      </c>
      <c r="BQ2626">
        <v>23.464285714285715</v>
      </c>
      <c r="BR2626">
        <v>34.148571428571429</v>
      </c>
      <c r="BS2626">
        <v>33.119999999999997</v>
      </c>
      <c r="BT2626">
        <v>33.709090909090911</v>
      </c>
      <c r="BU2626">
        <v>21.068852459016394</v>
      </c>
      <c r="BV2626">
        <v>23.657142857142858</v>
      </c>
      <c r="BW2626">
        <v>13.846153846153847</v>
      </c>
      <c r="BX2626">
        <v>22.480990531682448</v>
      </c>
      <c r="BY2626">
        <v>24.198372383950456</v>
      </c>
      <c r="BZ2626">
        <v>2625</v>
      </c>
    </row>
    <row r="2627" spans="1:78" x14ac:dyDescent="0.25">
      <c r="A2627">
        <v>2626</v>
      </c>
      <c r="B2627" t="s">
        <v>2696</v>
      </c>
      <c r="C2627">
        <v>64</v>
      </c>
      <c r="D2627">
        <v>39</v>
      </c>
      <c r="E2627">
        <v>44</v>
      </c>
      <c r="F2627">
        <v>62</v>
      </c>
      <c r="G2627">
        <v>29</v>
      </c>
      <c r="H2627">
        <v>47</v>
      </c>
      <c r="I2627">
        <v>42</v>
      </c>
      <c r="J2627">
        <v>43</v>
      </c>
      <c r="K2627">
        <v>48</v>
      </c>
      <c r="L2627">
        <v>58</v>
      </c>
      <c r="M2627">
        <v>14</v>
      </c>
      <c r="N2627">
        <v>32</v>
      </c>
      <c r="O2627">
        <v>39</v>
      </c>
      <c r="P2627">
        <v>24</v>
      </c>
      <c r="Q2627">
        <v>24</v>
      </c>
      <c r="R2627">
        <v>25</v>
      </c>
      <c r="S2627">
        <v>42</v>
      </c>
      <c r="T2627">
        <v>54</v>
      </c>
      <c r="U2627">
        <v>28</v>
      </c>
      <c r="V2627">
        <v>29</v>
      </c>
      <c r="W2627">
        <v>35</v>
      </c>
      <c r="X2627">
        <v>27</v>
      </c>
      <c r="Y2627">
        <v>25</v>
      </c>
      <c r="Z2627">
        <v>13</v>
      </c>
      <c r="AA2627">
        <v>3</v>
      </c>
      <c r="AB2627">
        <v>51</v>
      </c>
      <c r="AC2627">
        <v>23</v>
      </c>
      <c r="AD2627">
        <v>64</v>
      </c>
      <c r="AE2627">
        <v>56</v>
      </c>
      <c r="AF2627">
        <v>35</v>
      </c>
      <c r="AG2627">
        <v>40</v>
      </c>
      <c r="AH2627">
        <v>11</v>
      </c>
      <c r="AI2627">
        <v>60</v>
      </c>
      <c r="AJ2627">
        <v>7</v>
      </c>
      <c r="AK2627">
        <v>144</v>
      </c>
      <c r="AL2627">
        <v>1374</v>
      </c>
      <c r="AM2627">
        <v>1381</v>
      </c>
      <c r="AO2627">
        <v>21.712500000000002</v>
      </c>
      <c r="AP2627">
        <v>24</v>
      </c>
      <c r="AQ2627">
        <v>23.072727272727274</v>
      </c>
      <c r="AR2627">
        <v>18</v>
      </c>
      <c r="AS2627">
        <v>28.055172413793105</v>
      </c>
      <c r="AT2627">
        <v>23.055319148936171</v>
      </c>
      <c r="AU2627">
        <v>23.485714285714288</v>
      </c>
      <c r="AV2627">
        <v>18.167441860465118</v>
      </c>
      <c r="AW2627">
        <v>17.849999999999998</v>
      </c>
      <c r="AX2627">
        <v>19.986206896551725</v>
      </c>
      <c r="AY2627">
        <v>7.7142857142857144</v>
      </c>
      <c r="AZ2627">
        <v>14.85</v>
      </c>
      <c r="BA2627">
        <v>33.784615384615385</v>
      </c>
      <c r="BB2627">
        <v>29.4</v>
      </c>
      <c r="BC2627">
        <v>30.6</v>
      </c>
      <c r="BD2627">
        <v>36.143999999999998</v>
      </c>
      <c r="BE2627">
        <v>21.25714285714286</v>
      </c>
      <c r="BF2627">
        <v>26.266666666666669</v>
      </c>
      <c r="BG2627">
        <v>26.1</v>
      </c>
      <c r="BH2627">
        <v>28.8</v>
      </c>
      <c r="BI2627">
        <v>19.440000000000001</v>
      </c>
      <c r="BJ2627">
        <v>24.133333333333333</v>
      </c>
      <c r="BK2627">
        <v>33.119999999999997</v>
      </c>
      <c r="BL2627">
        <v>34.061538461538461</v>
      </c>
      <c r="BM2627">
        <v>40.800000000000004</v>
      </c>
      <c r="BN2627">
        <v>19.835294117647059</v>
      </c>
      <c r="BO2627">
        <v>27.078260869565216</v>
      </c>
      <c r="BP2627">
        <v>9.3937500000000007</v>
      </c>
      <c r="BQ2627">
        <v>23.464285714285715</v>
      </c>
      <c r="BR2627">
        <v>34.148571428571429</v>
      </c>
      <c r="BS2627">
        <v>33.119999999999997</v>
      </c>
      <c r="BT2627">
        <v>33.709090909090911</v>
      </c>
      <c r="BU2627">
        <v>21.42</v>
      </c>
      <c r="BV2627">
        <v>23.657142857142858</v>
      </c>
      <c r="BW2627">
        <v>13.750000000000002</v>
      </c>
      <c r="BX2627">
        <v>22.464628820960698</v>
      </c>
      <c r="BY2627">
        <v>24.40013339900274</v>
      </c>
      <c r="BZ2627">
        <v>2626</v>
      </c>
    </row>
    <row r="2628" spans="1:78" x14ac:dyDescent="0.25">
      <c r="A2628">
        <v>2627</v>
      </c>
      <c r="B2628" t="s">
        <v>2697</v>
      </c>
      <c r="C2628">
        <v>64</v>
      </c>
      <c r="D2628">
        <v>38</v>
      </c>
      <c r="E2628">
        <v>44</v>
      </c>
      <c r="F2628">
        <v>62</v>
      </c>
      <c r="G2628">
        <v>29</v>
      </c>
      <c r="H2628">
        <v>47</v>
      </c>
      <c r="I2628">
        <v>42</v>
      </c>
      <c r="J2628">
        <v>43</v>
      </c>
      <c r="K2628">
        <v>47</v>
      </c>
      <c r="L2628">
        <v>59</v>
      </c>
      <c r="M2628">
        <v>14</v>
      </c>
      <c r="N2628">
        <v>31</v>
      </c>
      <c r="O2628">
        <v>39</v>
      </c>
      <c r="P2628">
        <v>24</v>
      </c>
      <c r="Q2628">
        <v>24</v>
      </c>
      <c r="R2628">
        <v>25</v>
      </c>
      <c r="S2628">
        <v>42</v>
      </c>
      <c r="T2628">
        <v>54</v>
      </c>
      <c r="U2628">
        <v>28</v>
      </c>
      <c r="V2628">
        <v>29</v>
      </c>
      <c r="W2628">
        <v>35</v>
      </c>
      <c r="X2628">
        <v>27</v>
      </c>
      <c r="Y2628">
        <v>25</v>
      </c>
      <c r="Z2628">
        <v>13</v>
      </c>
      <c r="AA2628">
        <v>3</v>
      </c>
      <c r="AB2628">
        <v>52</v>
      </c>
      <c r="AC2628">
        <v>23</v>
      </c>
      <c r="AD2628">
        <v>64</v>
      </c>
      <c r="AE2628">
        <v>56</v>
      </c>
      <c r="AF2628">
        <v>35</v>
      </c>
      <c r="AG2628">
        <v>40</v>
      </c>
      <c r="AH2628">
        <v>11</v>
      </c>
      <c r="AI2628">
        <v>61</v>
      </c>
      <c r="AJ2628">
        <v>7</v>
      </c>
      <c r="AK2628">
        <v>126</v>
      </c>
      <c r="AL2628">
        <v>1353</v>
      </c>
      <c r="AM2628">
        <v>1363</v>
      </c>
      <c r="AO2628">
        <v>21.712500000000002</v>
      </c>
      <c r="AP2628">
        <v>24.631578947368421</v>
      </c>
      <c r="AQ2628">
        <v>23.072727272727274</v>
      </c>
      <c r="AR2628">
        <v>18</v>
      </c>
      <c r="AS2628">
        <v>28.055172413793105</v>
      </c>
      <c r="AT2628">
        <v>23.055319148936171</v>
      </c>
      <c r="AU2628">
        <v>23.485714285714288</v>
      </c>
      <c r="AV2628">
        <v>18.167441860465118</v>
      </c>
      <c r="AW2628">
        <v>18.229787234042554</v>
      </c>
      <c r="AX2628">
        <v>19.647457627118644</v>
      </c>
      <c r="AY2628">
        <v>7.7142857142857144</v>
      </c>
      <c r="AZ2628">
        <v>15.329032258064515</v>
      </c>
      <c r="BA2628">
        <v>33.784615384615385</v>
      </c>
      <c r="BB2628">
        <v>29.4</v>
      </c>
      <c r="BC2628">
        <v>30.6</v>
      </c>
      <c r="BD2628">
        <v>36.143999999999998</v>
      </c>
      <c r="BE2628">
        <v>21.25714285714286</v>
      </c>
      <c r="BF2628">
        <v>26.266666666666669</v>
      </c>
      <c r="BG2628">
        <v>26.1</v>
      </c>
      <c r="BH2628">
        <v>28.8</v>
      </c>
      <c r="BI2628">
        <v>19.440000000000001</v>
      </c>
      <c r="BJ2628">
        <v>24.133333333333333</v>
      </c>
      <c r="BK2628">
        <v>33.119999999999997</v>
      </c>
      <c r="BL2628">
        <v>34.061538461538461</v>
      </c>
      <c r="BM2628">
        <v>40.800000000000004</v>
      </c>
      <c r="BN2628">
        <v>19.453846153846154</v>
      </c>
      <c r="BO2628">
        <v>27.078260869565216</v>
      </c>
      <c r="BP2628">
        <v>9.3937500000000007</v>
      </c>
      <c r="BQ2628">
        <v>23.464285714285715</v>
      </c>
      <c r="BR2628">
        <v>34.148571428571429</v>
      </c>
      <c r="BS2628">
        <v>33.119999999999997</v>
      </c>
      <c r="BT2628">
        <v>33.709090909090911</v>
      </c>
      <c r="BU2628">
        <v>21.068852459016394</v>
      </c>
      <c r="BV2628">
        <v>23.657142857142858</v>
      </c>
      <c r="BW2628">
        <v>15.714285714285714</v>
      </c>
      <c r="BX2628">
        <v>22.81330376940133</v>
      </c>
      <c r="BY2628">
        <v>24.523362402294421</v>
      </c>
      <c r="BZ2628">
        <v>2627</v>
      </c>
    </row>
    <row r="2629" spans="1:78" x14ac:dyDescent="0.25">
      <c r="A2629">
        <v>2628</v>
      </c>
      <c r="B2629" t="s">
        <v>2698</v>
      </c>
      <c r="C2629">
        <v>64</v>
      </c>
      <c r="D2629">
        <v>38</v>
      </c>
      <c r="E2629">
        <v>44</v>
      </c>
      <c r="F2629">
        <v>62</v>
      </c>
      <c r="G2629">
        <v>29</v>
      </c>
      <c r="H2629">
        <v>47</v>
      </c>
      <c r="I2629">
        <v>41</v>
      </c>
      <c r="J2629">
        <v>43</v>
      </c>
      <c r="K2629">
        <v>47</v>
      </c>
      <c r="L2629">
        <v>58</v>
      </c>
      <c r="M2629">
        <v>14</v>
      </c>
      <c r="N2629">
        <v>32</v>
      </c>
      <c r="O2629">
        <v>39</v>
      </c>
      <c r="P2629">
        <v>24</v>
      </c>
      <c r="Q2629">
        <v>24</v>
      </c>
      <c r="R2629">
        <v>25</v>
      </c>
      <c r="S2629">
        <v>42</v>
      </c>
      <c r="T2629">
        <v>54</v>
      </c>
      <c r="U2629">
        <v>28</v>
      </c>
      <c r="V2629">
        <v>29</v>
      </c>
      <c r="W2629">
        <v>35</v>
      </c>
      <c r="X2629">
        <v>27</v>
      </c>
      <c r="Y2629">
        <v>25</v>
      </c>
      <c r="Z2629">
        <v>13</v>
      </c>
      <c r="AA2629">
        <v>3</v>
      </c>
      <c r="AB2629">
        <v>48</v>
      </c>
      <c r="AC2629">
        <v>23</v>
      </c>
      <c r="AD2629">
        <v>64</v>
      </c>
      <c r="AE2629">
        <v>56</v>
      </c>
      <c r="AF2629">
        <v>35</v>
      </c>
      <c r="AG2629">
        <v>40</v>
      </c>
      <c r="AH2629">
        <v>11</v>
      </c>
      <c r="AI2629">
        <v>62</v>
      </c>
      <c r="AJ2629">
        <v>7</v>
      </c>
      <c r="AK2629">
        <v>126</v>
      </c>
      <c r="AL2629">
        <v>1354</v>
      </c>
      <c r="AM2629">
        <v>1359</v>
      </c>
      <c r="AO2629">
        <v>21.712500000000002</v>
      </c>
      <c r="AP2629">
        <v>24.631578947368421</v>
      </c>
      <c r="AQ2629">
        <v>23.072727272727274</v>
      </c>
      <c r="AR2629">
        <v>18</v>
      </c>
      <c r="AS2629">
        <v>28.055172413793105</v>
      </c>
      <c r="AT2629">
        <v>23.055319148936171</v>
      </c>
      <c r="AU2629">
        <v>24.058536585365854</v>
      </c>
      <c r="AV2629">
        <v>18.167441860465118</v>
      </c>
      <c r="AW2629">
        <v>18.229787234042554</v>
      </c>
      <c r="AX2629">
        <v>19.986206896551725</v>
      </c>
      <c r="AY2629">
        <v>7.7142857142857144</v>
      </c>
      <c r="AZ2629">
        <v>14.85</v>
      </c>
      <c r="BA2629">
        <v>33.784615384615385</v>
      </c>
      <c r="BB2629">
        <v>29.4</v>
      </c>
      <c r="BC2629">
        <v>30.6</v>
      </c>
      <c r="BD2629">
        <v>36.143999999999998</v>
      </c>
      <c r="BE2629">
        <v>21.25714285714286</v>
      </c>
      <c r="BF2629">
        <v>26.266666666666669</v>
      </c>
      <c r="BG2629">
        <v>26.1</v>
      </c>
      <c r="BH2629">
        <v>28.8</v>
      </c>
      <c r="BI2629">
        <v>19.440000000000001</v>
      </c>
      <c r="BJ2629">
        <v>24.133333333333333</v>
      </c>
      <c r="BK2629">
        <v>33.119999999999997</v>
      </c>
      <c r="BL2629">
        <v>34.061538461538461</v>
      </c>
      <c r="BM2629">
        <v>40.800000000000004</v>
      </c>
      <c r="BN2629">
        <v>21.075000000000003</v>
      </c>
      <c r="BO2629">
        <v>27.078260869565216</v>
      </c>
      <c r="BP2629">
        <v>9.3937500000000007</v>
      </c>
      <c r="BQ2629">
        <v>23.464285714285715</v>
      </c>
      <c r="BR2629">
        <v>34.148571428571429</v>
      </c>
      <c r="BS2629">
        <v>33.119999999999997</v>
      </c>
      <c r="BT2629">
        <v>33.709090909090911</v>
      </c>
      <c r="BU2629">
        <v>20.729032258064517</v>
      </c>
      <c r="BV2629">
        <v>23.657142857142858</v>
      </c>
      <c r="BW2629">
        <v>15.714285714285714</v>
      </c>
      <c r="BX2629">
        <v>22.796454948301331</v>
      </c>
      <c r="BY2629">
        <v>24.585996731175563</v>
      </c>
      <c r="BZ2629">
        <v>2628</v>
      </c>
    </row>
    <row r="2630" spans="1:78" x14ac:dyDescent="0.25">
      <c r="A2630">
        <v>2629</v>
      </c>
      <c r="B2630" t="s">
        <v>2699</v>
      </c>
      <c r="C2630">
        <v>64</v>
      </c>
      <c r="D2630">
        <v>38</v>
      </c>
      <c r="E2630">
        <v>44</v>
      </c>
      <c r="F2630">
        <v>63</v>
      </c>
      <c r="G2630">
        <v>28</v>
      </c>
      <c r="H2630">
        <v>47</v>
      </c>
      <c r="I2630">
        <v>41</v>
      </c>
      <c r="J2630">
        <v>43</v>
      </c>
      <c r="K2630">
        <v>48</v>
      </c>
      <c r="L2630">
        <v>58</v>
      </c>
      <c r="M2630">
        <v>14</v>
      </c>
      <c r="N2630">
        <v>32</v>
      </c>
      <c r="O2630">
        <v>39</v>
      </c>
      <c r="P2630">
        <v>24</v>
      </c>
      <c r="Q2630">
        <v>24</v>
      </c>
      <c r="R2630">
        <v>25</v>
      </c>
      <c r="S2630">
        <v>42</v>
      </c>
      <c r="T2630">
        <v>54</v>
      </c>
      <c r="U2630">
        <v>28</v>
      </c>
      <c r="V2630">
        <v>29</v>
      </c>
      <c r="W2630">
        <v>35</v>
      </c>
      <c r="X2630">
        <v>27</v>
      </c>
      <c r="Y2630">
        <v>25</v>
      </c>
      <c r="Z2630">
        <v>13</v>
      </c>
      <c r="AA2630">
        <v>3</v>
      </c>
      <c r="AB2630">
        <v>48</v>
      </c>
      <c r="AC2630">
        <v>23</v>
      </c>
      <c r="AD2630">
        <v>64</v>
      </c>
      <c r="AE2630">
        <v>56</v>
      </c>
      <c r="AF2630">
        <v>35</v>
      </c>
      <c r="AG2630">
        <v>40</v>
      </c>
      <c r="AH2630">
        <v>11</v>
      </c>
      <c r="AI2630">
        <v>61</v>
      </c>
      <c r="AJ2630">
        <v>7</v>
      </c>
      <c r="AK2630">
        <v>126</v>
      </c>
      <c r="AL2630">
        <v>1352</v>
      </c>
      <c r="AM2630">
        <v>1359</v>
      </c>
      <c r="AO2630">
        <v>21.712500000000002</v>
      </c>
      <c r="AP2630">
        <v>24.631578947368421</v>
      </c>
      <c r="AQ2630">
        <v>23.072727272727274</v>
      </c>
      <c r="AR2630">
        <v>17.714285714285715</v>
      </c>
      <c r="AS2630">
        <v>29.057142857142857</v>
      </c>
      <c r="AT2630">
        <v>23.055319148936171</v>
      </c>
      <c r="AU2630">
        <v>24.058536585365854</v>
      </c>
      <c r="AV2630">
        <v>18.167441860465118</v>
      </c>
      <c r="AW2630">
        <v>17.849999999999998</v>
      </c>
      <c r="AX2630">
        <v>19.986206896551725</v>
      </c>
      <c r="AY2630">
        <v>7.7142857142857144</v>
      </c>
      <c r="AZ2630">
        <v>14.85</v>
      </c>
      <c r="BA2630">
        <v>33.784615384615385</v>
      </c>
      <c r="BB2630">
        <v>29.4</v>
      </c>
      <c r="BC2630">
        <v>30.6</v>
      </c>
      <c r="BD2630">
        <v>36.143999999999998</v>
      </c>
      <c r="BE2630">
        <v>21.25714285714286</v>
      </c>
      <c r="BF2630">
        <v>26.266666666666669</v>
      </c>
      <c r="BG2630">
        <v>26.1</v>
      </c>
      <c r="BH2630">
        <v>28.8</v>
      </c>
      <c r="BI2630">
        <v>19.440000000000001</v>
      </c>
      <c r="BJ2630">
        <v>24.133333333333333</v>
      </c>
      <c r="BK2630">
        <v>33.119999999999997</v>
      </c>
      <c r="BL2630">
        <v>34.061538461538461</v>
      </c>
      <c r="BM2630">
        <v>40.800000000000004</v>
      </c>
      <c r="BN2630">
        <v>21.075000000000003</v>
      </c>
      <c r="BO2630">
        <v>27.078260869565216</v>
      </c>
      <c r="BP2630">
        <v>9.3937500000000007</v>
      </c>
      <c r="BQ2630">
        <v>23.464285714285715</v>
      </c>
      <c r="BR2630">
        <v>34.148571428571429</v>
      </c>
      <c r="BS2630">
        <v>33.119999999999997</v>
      </c>
      <c r="BT2630">
        <v>33.709090909090911</v>
      </c>
      <c r="BU2630">
        <v>21.068852459016394</v>
      </c>
      <c r="BV2630">
        <v>23.657142857142858</v>
      </c>
      <c r="BW2630">
        <v>15.714285714285714</v>
      </c>
      <c r="BX2630">
        <v>22.830177514792901</v>
      </c>
      <c r="BY2630">
        <v>24.605684198129531</v>
      </c>
      <c r="BZ2630">
        <v>2629</v>
      </c>
    </row>
    <row r="2631" spans="1:78" x14ac:dyDescent="0.25">
      <c r="A2631">
        <v>2630</v>
      </c>
      <c r="B2631" t="s">
        <v>2700</v>
      </c>
      <c r="C2631">
        <v>64</v>
      </c>
      <c r="D2631">
        <v>38</v>
      </c>
      <c r="E2631">
        <v>44</v>
      </c>
      <c r="F2631">
        <v>62</v>
      </c>
      <c r="G2631">
        <v>28</v>
      </c>
      <c r="H2631">
        <v>47</v>
      </c>
      <c r="I2631">
        <v>41</v>
      </c>
      <c r="J2631">
        <v>43</v>
      </c>
      <c r="K2631">
        <v>47</v>
      </c>
      <c r="L2631">
        <v>58</v>
      </c>
      <c r="M2631">
        <v>14</v>
      </c>
      <c r="N2631">
        <v>31</v>
      </c>
      <c r="O2631">
        <v>39</v>
      </c>
      <c r="P2631">
        <v>23</v>
      </c>
      <c r="Q2631">
        <v>24</v>
      </c>
      <c r="R2631">
        <v>25</v>
      </c>
      <c r="S2631">
        <v>42</v>
      </c>
      <c r="T2631">
        <v>53</v>
      </c>
      <c r="U2631">
        <v>28</v>
      </c>
      <c r="V2631">
        <v>29</v>
      </c>
      <c r="W2631">
        <v>35</v>
      </c>
      <c r="X2631">
        <v>27</v>
      </c>
      <c r="Y2631">
        <v>25</v>
      </c>
      <c r="Z2631">
        <v>13</v>
      </c>
      <c r="AA2631">
        <v>3</v>
      </c>
      <c r="AB2631">
        <v>48</v>
      </c>
      <c r="AC2631">
        <v>23</v>
      </c>
      <c r="AD2631">
        <v>64</v>
      </c>
      <c r="AE2631">
        <v>56</v>
      </c>
      <c r="AF2631">
        <v>35</v>
      </c>
      <c r="AG2631">
        <v>40</v>
      </c>
      <c r="AH2631">
        <v>13</v>
      </c>
      <c r="AI2631">
        <v>61</v>
      </c>
      <c r="AJ2631">
        <v>6</v>
      </c>
      <c r="AK2631">
        <v>123</v>
      </c>
      <c r="AL2631">
        <v>1349</v>
      </c>
      <c r="AM2631">
        <v>1352</v>
      </c>
      <c r="AO2631">
        <v>21.712500000000002</v>
      </c>
      <c r="AP2631">
        <v>24.631578947368421</v>
      </c>
      <c r="AQ2631">
        <v>23.072727272727274</v>
      </c>
      <c r="AR2631">
        <v>18</v>
      </c>
      <c r="AS2631">
        <v>29.057142857142857</v>
      </c>
      <c r="AT2631">
        <v>23.055319148936171</v>
      </c>
      <c r="AU2631">
        <v>24.058536585365854</v>
      </c>
      <c r="AV2631">
        <v>18.167441860465118</v>
      </c>
      <c r="AW2631">
        <v>18.229787234042554</v>
      </c>
      <c r="AX2631">
        <v>19.986206896551725</v>
      </c>
      <c r="AY2631">
        <v>7.7142857142857144</v>
      </c>
      <c r="AZ2631">
        <v>15.329032258064515</v>
      </c>
      <c r="BA2631">
        <v>33.784615384615385</v>
      </c>
      <c r="BB2631">
        <v>30.678260869565221</v>
      </c>
      <c r="BC2631">
        <v>30.6</v>
      </c>
      <c r="BD2631">
        <v>36.143999999999998</v>
      </c>
      <c r="BE2631">
        <v>21.25714285714286</v>
      </c>
      <c r="BF2631">
        <v>26.762264150943395</v>
      </c>
      <c r="BG2631">
        <v>26.1</v>
      </c>
      <c r="BH2631">
        <v>28.8</v>
      </c>
      <c r="BI2631">
        <v>19.440000000000001</v>
      </c>
      <c r="BJ2631">
        <v>24.133333333333333</v>
      </c>
      <c r="BK2631">
        <v>33.119999999999997</v>
      </c>
      <c r="BL2631">
        <v>34.061538461538461</v>
      </c>
      <c r="BM2631">
        <v>40.800000000000004</v>
      </c>
      <c r="BN2631">
        <v>21.075000000000003</v>
      </c>
      <c r="BO2631">
        <v>27.078260869565216</v>
      </c>
      <c r="BP2631">
        <v>9.3937500000000007</v>
      </c>
      <c r="BQ2631">
        <v>23.464285714285715</v>
      </c>
      <c r="BR2631">
        <v>34.148571428571429</v>
      </c>
      <c r="BS2631">
        <v>33.119999999999997</v>
      </c>
      <c r="BT2631">
        <v>28.523076923076925</v>
      </c>
      <c r="BU2631">
        <v>21.068852459016394</v>
      </c>
      <c r="BV2631">
        <v>27.6</v>
      </c>
      <c r="BW2631">
        <v>16.097560975609756</v>
      </c>
      <c r="BX2631">
        <v>22.880948851000742</v>
      </c>
      <c r="BY2631">
        <v>24.669366373230776</v>
      </c>
      <c r="BZ2631">
        <v>2630</v>
      </c>
    </row>
    <row r="2632" spans="1:78" x14ac:dyDescent="0.25">
      <c r="A2632">
        <v>2631</v>
      </c>
      <c r="B2632" t="s">
        <v>2701</v>
      </c>
      <c r="C2632">
        <v>64</v>
      </c>
      <c r="D2632">
        <v>38</v>
      </c>
      <c r="E2632">
        <v>44</v>
      </c>
      <c r="F2632">
        <v>62</v>
      </c>
      <c r="G2632">
        <v>28</v>
      </c>
      <c r="H2632">
        <v>47</v>
      </c>
      <c r="I2632">
        <v>41</v>
      </c>
      <c r="J2632">
        <v>43</v>
      </c>
      <c r="K2632">
        <v>47</v>
      </c>
      <c r="L2632">
        <v>68</v>
      </c>
      <c r="M2632">
        <v>14</v>
      </c>
      <c r="N2632">
        <v>32</v>
      </c>
      <c r="O2632">
        <v>39</v>
      </c>
      <c r="P2632">
        <v>24</v>
      </c>
      <c r="Q2632">
        <v>24</v>
      </c>
      <c r="R2632">
        <v>25</v>
      </c>
      <c r="S2632">
        <v>42</v>
      </c>
      <c r="T2632">
        <v>54</v>
      </c>
      <c r="U2632">
        <v>28</v>
      </c>
      <c r="V2632">
        <v>29</v>
      </c>
      <c r="W2632">
        <v>35</v>
      </c>
      <c r="X2632">
        <v>27</v>
      </c>
      <c r="Y2632">
        <v>25</v>
      </c>
      <c r="Z2632">
        <v>13</v>
      </c>
      <c r="AA2632">
        <v>3</v>
      </c>
      <c r="AB2632">
        <v>48</v>
      </c>
      <c r="AC2632">
        <v>23</v>
      </c>
      <c r="AD2632">
        <v>64</v>
      </c>
      <c r="AE2632">
        <v>56</v>
      </c>
      <c r="AF2632">
        <v>35</v>
      </c>
      <c r="AG2632">
        <v>41</v>
      </c>
      <c r="AH2632">
        <v>11</v>
      </c>
      <c r="AI2632">
        <v>62</v>
      </c>
      <c r="AJ2632">
        <v>6</v>
      </c>
      <c r="AK2632">
        <v>124</v>
      </c>
      <c r="AL2632">
        <v>1350</v>
      </c>
      <c r="AM2632">
        <v>1366</v>
      </c>
      <c r="AO2632">
        <v>21.712500000000002</v>
      </c>
      <c r="AP2632">
        <v>24.631578947368421</v>
      </c>
      <c r="AQ2632">
        <v>23.072727272727274</v>
      </c>
      <c r="AR2632">
        <v>18</v>
      </c>
      <c r="AS2632">
        <v>29.057142857142857</v>
      </c>
      <c r="AT2632">
        <v>23.055319148936171</v>
      </c>
      <c r="AU2632">
        <v>24.058536585365854</v>
      </c>
      <c r="AV2632">
        <v>18.167441860465118</v>
      </c>
      <c r="AW2632">
        <v>18.229787234042554</v>
      </c>
      <c r="AX2632">
        <v>17.047058823529412</v>
      </c>
      <c r="AY2632">
        <v>7.7142857142857144</v>
      </c>
      <c r="AZ2632">
        <v>14.85</v>
      </c>
      <c r="BA2632">
        <v>33.784615384615385</v>
      </c>
      <c r="BB2632">
        <v>29.4</v>
      </c>
      <c r="BC2632">
        <v>30.6</v>
      </c>
      <c r="BD2632">
        <v>36.143999999999998</v>
      </c>
      <c r="BE2632">
        <v>21.25714285714286</v>
      </c>
      <c r="BF2632">
        <v>26.266666666666669</v>
      </c>
      <c r="BG2632">
        <v>26.1</v>
      </c>
      <c r="BH2632">
        <v>28.8</v>
      </c>
      <c r="BI2632">
        <v>19.440000000000001</v>
      </c>
      <c r="BJ2632">
        <v>24.133333333333333</v>
      </c>
      <c r="BK2632">
        <v>33.119999999999997</v>
      </c>
      <c r="BL2632">
        <v>34.061538461538461</v>
      </c>
      <c r="BM2632">
        <v>40.800000000000004</v>
      </c>
      <c r="BN2632">
        <v>21.075000000000003</v>
      </c>
      <c r="BO2632">
        <v>27.078260869565216</v>
      </c>
      <c r="BP2632">
        <v>9.3937500000000007</v>
      </c>
      <c r="BQ2632">
        <v>23.464285714285715</v>
      </c>
      <c r="BR2632">
        <v>34.148571428571429</v>
      </c>
      <c r="BS2632">
        <v>32.312195121951227</v>
      </c>
      <c r="BT2632">
        <v>33.709090909090911</v>
      </c>
      <c r="BU2632">
        <v>20.729032258064517</v>
      </c>
      <c r="BV2632">
        <v>27.6</v>
      </c>
      <c r="BW2632">
        <v>15.967741935483872</v>
      </c>
      <c r="BX2632">
        <v>22.864000000000001</v>
      </c>
      <c r="BY2632">
        <v>24.504767409481179</v>
      </c>
      <c r="BZ2632">
        <v>2631</v>
      </c>
    </row>
    <row r="2633" spans="1:78" x14ac:dyDescent="0.25">
      <c r="A2633">
        <v>2632</v>
      </c>
      <c r="B2633" t="s">
        <v>2702</v>
      </c>
      <c r="C2633">
        <v>65</v>
      </c>
      <c r="D2633">
        <v>38</v>
      </c>
      <c r="E2633">
        <v>44</v>
      </c>
      <c r="F2633">
        <v>62</v>
      </c>
      <c r="G2633">
        <v>29</v>
      </c>
      <c r="H2633">
        <v>46</v>
      </c>
      <c r="I2633">
        <v>41</v>
      </c>
      <c r="J2633">
        <v>43</v>
      </c>
      <c r="K2633">
        <v>47</v>
      </c>
      <c r="L2633">
        <v>58</v>
      </c>
      <c r="M2633">
        <v>14</v>
      </c>
      <c r="N2633">
        <v>31</v>
      </c>
      <c r="O2633">
        <v>39</v>
      </c>
      <c r="P2633">
        <v>24</v>
      </c>
      <c r="Q2633">
        <v>24</v>
      </c>
      <c r="R2633">
        <v>25</v>
      </c>
      <c r="S2633">
        <v>42</v>
      </c>
      <c r="T2633">
        <v>54</v>
      </c>
      <c r="U2633">
        <v>28</v>
      </c>
      <c r="V2633">
        <v>29</v>
      </c>
      <c r="W2633">
        <v>35</v>
      </c>
      <c r="X2633">
        <v>27</v>
      </c>
      <c r="Y2633">
        <v>25</v>
      </c>
      <c r="Z2633">
        <v>14</v>
      </c>
      <c r="AA2633">
        <v>3</v>
      </c>
      <c r="AB2633">
        <v>48</v>
      </c>
      <c r="AC2633">
        <v>23</v>
      </c>
      <c r="AD2633">
        <v>64</v>
      </c>
      <c r="AE2633">
        <v>56</v>
      </c>
      <c r="AF2633">
        <v>35</v>
      </c>
      <c r="AG2633">
        <v>40</v>
      </c>
      <c r="AH2633">
        <v>11</v>
      </c>
      <c r="AI2633">
        <v>62</v>
      </c>
      <c r="AJ2633">
        <v>6</v>
      </c>
      <c r="AK2633">
        <v>124</v>
      </c>
      <c r="AL2633">
        <v>1347</v>
      </c>
      <c r="AM2633">
        <v>1356</v>
      </c>
      <c r="AO2633">
        <v>21.37846153846154</v>
      </c>
      <c r="AP2633">
        <v>24.631578947368421</v>
      </c>
      <c r="AQ2633">
        <v>23.072727272727274</v>
      </c>
      <c r="AR2633">
        <v>18</v>
      </c>
      <c r="AS2633">
        <v>28.055172413793105</v>
      </c>
      <c r="AT2633">
        <v>23.556521739130435</v>
      </c>
      <c r="AU2633">
        <v>24.058536585365854</v>
      </c>
      <c r="AV2633">
        <v>18.167441860465118</v>
      </c>
      <c r="AW2633">
        <v>18.229787234042554</v>
      </c>
      <c r="AX2633">
        <v>19.986206896551725</v>
      </c>
      <c r="AY2633">
        <v>7.7142857142857144</v>
      </c>
      <c r="AZ2633">
        <v>15.329032258064515</v>
      </c>
      <c r="BA2633">
        <v>33.784615384615385</v>
      </c>
      <c r="BB2633">
        <v>29.4</v>
      </c>
      <c r="BC2633">
        <v>30.6</v>
      </c>
      <c r="BD2633">
        <v>36.143999999999998</v>
      </c>
      <c r="BE2633">
        <v>21.25714285714286</v>
      </c>
      <c r="BF2633">
        <v>26.266666666666669</v>
      </c>
      <c r="BG2633">
        <v>26.1</v>
      </c>
      <c r="BH2633">
        <v>28.8</v>
      </c>
      <c r="BI2633">
        <v>19.440000000000001</v>
      </c>
      <c r="BJ2633">
        <v>24.133333333333333</v>
      </c>
      <c r="BK2633">
        <v>33.119999999999997</v>
      </c>
      <c r="BL2633">
        <v>31.628571428571433</v>
      </c>
      <c r="BM2633">
        <v>40.800000000000004</v>
      </c>
      <c r="BN2633">
        <v>21.075000000000003</v>
      </c>
      <c r="BO2633">
        <v>27.078260869565216</v>
      </c>
      <c r="BP2633">
        <v>9.3937500000000007</v>
      </c>
      <c r="BQ2633">
        <v>23.464285714285715</v>
      </c>
      <c r="BR2633">
        <v>34.148571428571429</v>
      </c>
      <c r="BS2633">
        <v>33.119999999999997</v>
      </c>
      <c r="BT2633">
        <v>33.709090909090911</v>
      </c>
      <c r="BU2633">
        <v>20.729032258064517</v>
      </c>
      <c r="BV2633">
        <v>27.6</v>
      </c>
      <c r="BW2633">
        <v>15.967741935483872</v>
      </c>
      <c r="BX2633">
        <v>22.914922048997774</v>
      </c>
      <c r="BY2633">
        <v>24.598438158366449</v>
      </c>
      <c r="BZ2633">
        <v>2632</v>
      </c>
    </row>
    <row r="2634" spans="1:78" x14ac:dyDescent="0.25">
      <c r="A2634">
        <v>2633</v>
      </c>
      <c r="B2634" t="s">
        <v>2703</v>
      </c>
      <c r="C2634">
        <v>65</v>
      </c>
      <c r="D2634">
        <v>38</v>
      </c>
      <c r="E2634">
        <v>45</v>
      </c>
      <c r="F2634">
        <v>62</v>
      </c>
      <c r="G2634">
        <v>28</v>
      </c>
      <c r="H2634">
        <v>46</v>
      </c>
      <c r="I2634">
        <v>41</v>
      </c>
      <c r="J2634">
        <v>43</v>
      </c>
      <c r="K2634">
        <v>47</v>
      </c>
      <c r="L2634">
        <v>58</v>
      </c>
      <c r="M2634">
        <v>14</v>
      </c>
      <c r="N2634">
        <v>32</v>
      </c>
      <c r="O2634">
        <v>39</v>
      </c>
      <c r="P2634">
        <v>24</v>
      </c>
      <c r="Q2634">
        <v>24</v>
      </c>
      <c r="R2634">
        <v>25</v>
      </c>
      <c r="S2634">
        <v>42</v>
      </c>
      <c r="T2634">
        <v>54</v>
      </c>
      <c r="U2634">
        <v>28</v>
      </c>
      <c r="V2634">
        <v>28</v>
      </c>
      <c r="W2634">
        <v>35</v>
      </c>
      <c r="X2634">
        <v>27</v>
      </c>
      <c r="Y2634">
        <v>25</v>
      </c>
      <c r="Z2634">
        <v>13</v>
      </c>
      <c r="AA2634">
        <v>3</v>
      </c>
      <c r="AB2634">
        <v>48</v>
      </c>
      <c r="AC2634">
        <v>23</v>
      </c>
      <c r="AD2634">
        <v>64</v>
      </c>
      <c r="AE2634">
        <v>56</v>
      </c>
      <c r="AF2634">
        <v>35</v>
      </c>
      <c r="AG2634">
        <v>40</v>
      </c>
      <c r="AH2634">
        <v>11</v>
      </c>
      <c r="AI2634">
        <v>62</v>
      </c>
      <c r="AJ2634">
        <v>6</v>
      </c>
      <c r="AK2634">
        <v>124</v>
      </c>
      <c r="AL2634">
        <v>1348</v>
      </c>
      <c r="AM2634">
        <v>1355</v>
      </c>
      <c r="AO2634">
        <v>21.37846153846154</v>
      </c>
      <c r="AP2634">
        <v>24.631578947368421</v>
      </c>
      <c r="AQ2634">
        <v>22.56</v>
      </c>
      <c r="AR2634">
        <v>18</v>
      </c>
      <c r="AS2634">
        <v>29.057142857142857</v>
      </c>
      <c r="AT2634">
        <v>23.556521739130435</v>
      </c>
      <c r="AU2634">
        <v>24.058536585365854</v>
      </c>
      <c r="AV2634">
        <v>18.167441860465118</v>
      </c>
      <c r="AW2634">
        <v>18.229787234042554</v>
      </c>
      <c r="AX2634">
        <v>19.986206896551725</v>
      </c>
      <c r="AY2634">
        <v>7.7142857142857144</v>
      </c>
      <c r="AZ2634">
        <v>14.85</v>
      </c>
      <c r="BA2634">
        <v>33.784615384615385</v>
      </c>
      <c r="BB2634">
        <v>29.4</v>
      </c>
      <c r="BC2634">
        <v>30.6</v>
      </c>
      <c r="BD2634">
        <v>36.143999999999998</v>
      </c>
      <c r="BE2634">
        <v>21.25714285714286</v>
      </c>
      <c r="BF2634">
        <v>26.266666666666669</v>
      </c>
      <c r="BG2634">
        <v>26.1</v>
      </c>
      <c r="BH2634">
        <v>29.828571428571433</v>
      </c>
      <c r="BI2634">
        <v>19.440000000000001</v>
      </c>
      <c r="BJ2634">
        <v>24.133333333333333</v>
      </c>
      <c r="BK2634">
        <v>33.119999999999997</v>
      </c>
      <c r="BL2634">
        <v>34.061538461538461</v>
      </c>
      <c r="BM2634">
        <v>40.800000000000004</v>
      </c>
      <c r="BN2634">
        <v>21.075000000000003</v>
      </c>
      <c r="BO2634">
        <v>27.078260869565216</v>
      </c>
      <c r="BP2634">
        <v>9.3937500000000007</v>
      </c>
      <c r="BQ2634">
        <v>23.464285714285715</v>
      </c>
      <c r="BR2634">
        <v>34.148571428571429</v>
      </c>
      <c r="BS2634">
        <v>33.119999999999997</v>
      </c>
      <c r="BT2634">
        <v>33.709090909090911</v>
      </c>
      <c r="BU2634">
        <v>20.729032258064517</v>
      </c>
      <c r="BV2634">
        <v>27.6</v>
      </c>
      <c r="BW2634">
        <v>15.967741935483872</v>
      </c>
      <c r="BX2634">
        <v>22.897922848664688</v>
      </c>
      <c r="BY2634">
        <v>24.663344560011762</v>
      </c>
      <c r="BZ2634">
        <v>2633</v>
      </c>
    </row>
    <row r="2635" spans="1:78" x14ac:dyDescent="0.25">
      <c r="A2635">
        <v>2634</v>
      </c>
      <c r="B2635" t="s">
        <v>2704</v>
      </c>
      <c r="C2635">
        <v>65</v>
      </c>
      <c r="D2635">
        <v>38</v>
      </c>
      <c r="E2635">
        <v>47</v>
      </c>
      <c r="F2635">
        <v>61</v>
      </c>
      <c r="G2635">
        <v>29</v>
      </c>
      <c r="H2635">
        <v>46</v>
      </c>
      <c r="I2635">
        <v>41</v>
      </c>
      <c r="J2635">
        <v>43</v>
      </c>
      <c r="K2635">
        <v>47</v>
      </c>
      <c r="L2635">
        <v>58</v>
      </c>
      <c r="M2635">
        <v>14</v>
      </c>
      <c r="N2635">
        <v>31</v>
      </c>
      <c r="O2635">
        <v>39</v>
      </c>
      <c r="P2635">
        <v>24</v>
      </c>
      <c r="Q2635">
        <v>24</v>
      </c>
      <c r="R2635">
        <v>25</v>
      </c>
      <c r="S2635">
        <v>42</v>
      </c>
      <c r="T2635">
        <v>54</v>
      </c>
      <c r="U2635">
        <v>28</v>
      </c>
      <c r="V2635">
        <v>28</v>
      </c>
      <c r="W2635">
        <v>35</v>
      </c>
      <c r="X2635">
        <v>27</v>
      </c>
      <c r="Y2635">
        <v>25</v>
      </c>
      <c r="Z2635">
        <v>13</v>
      </c>
      <c r="AA2635">
        <v>3</v>
      </c>
      <c r="AB2635">
        <v>48</v>
      </c>
      <c r="AC2635">
        <v>23</v>
      </c>
      <c r="AD2635">
        <v>64</v>
      </c>
      <c r="AE2635">
        <v>56</v>
      </c>
      <c r="AF2635">
        <v>35</v>
      </c>
      <c r="AG2635">
        <v>40</v>
      </c>
      <c r="AH2635">
        <v>11</v>
      </c>
      <c r="AI2635">
        <v>63</v>
      </c>
      <c r="AJ2635">
        <v>6</v>
      </c>
      <c r="AK2635">
        <v>123</v>
      </c>
      <c r="AL2635">
        <v>1345</v>
      </c>
      <c r="AM2635">
        <v>1356</v>
      </c>
      <c r="AO2635">
        <v>21.37846153846154</v>
      </c>
      <c r="AP2635">
        <v>24.631578947368421</v>
      </c>
      <c r="AQ2635">
        <v>21.6</v>
      </c>
      <c r="AR2635">
        <v>18.295081967213115</v>
      </c>
      <c r="AS2635">
        <v>28.055172413793105</v>
      </c>
      <c r="AT2635">
        <v>23.556521739130435</v>
      </c>
      <c r="AU2635">
        <v>24.058536585365854</v>
      </c>
      <c r="AV2635">
        <v>18.167441860465118</v>
      </c>
      <c r="AW2635">
        <v>18.229787234042554</v>
      </c>
      <c r="AX2635">
        <v>19.986206896551725</v>
      </c>
      <c r="AY2635">
        <v>7.7142857142857144</v>
      </c>
      <c r="AZ2635">
        <v>15.329032258064515</v>
      </c>
      <c r="BA2635">
        <v>33.784615384615385</v>
      </c>
      <c r="BB2635">
        <v>29.4</v>
      </c>
      <c r="BC2635">
        <v>30.6</v>
      </c>
      <c r="BD2635">
        <v>36.143999999999998</v>
      </c>
      <c r="BE2635">
        <v>21.25714285714286</v>
      </c>
      <c r="BF2635">
        <v>26.266666666666669</v>
      </c>
      <c r="BG2635">
        <v>26.1</v>
      </c>
      <c r="BH2635">
        <v>29.828571428571433</v>
      </c>
      <c r="BI2635">
        <v>19.440000000000001</v>
      </c>
      <c r="BJ2635">
        <v>24.133333333333333</v>
      </c>
      <c r="BK2635">
        <v>33.119999999999997</v>
      </c>
      <c r="BL2635">
        <v>34.061538461538461</v>
      </c>
      <c r="BM2635">
        <v>40.800000000000004</v>
      </c>
      <c r="BN2635">
        <v>21.075000000000003</v>
      </c>
      <c r="BO2635">
        <v>27.078260869565216</v>
      </c>
      <c r="BP2635">
        <v>9.3937500000000007</v>
      </c>
      <c r="BQ2635">
        <v>23.464285714285715</v>
      </c>
      <c r="BR2635">
        <v>34.148571428571429</v>
      </c>
      <c r="BS2635">
        <v>33.119999999999997</v>
      </c>
      <c r="BT2635">
        <v>33.709090909090911</v>
      </c>
      <c r="BU2635">
        <v>20.400000000000002</v>
      </c>
      <c r="BV2635">
        <v>27.6</v>
      </c>
      <c r="BW2635">
        <v>16.097560975609756</v>
      </c>
      <c r="BX2635">
        <v>22.948996282527883</v>
      </c>
      <c r="BY2635">
        <v>24.618030622951316</v>
      </c>
      <c r="BZ2635">
        <v>2634</v>
      </c>
    </row>
    <row r="2636" spans="1:78" x14ac:dyDescent="0.25">
      <c r="A2636">
        <v>2635</v>
      </c>
      <c r="B2636" t="s">
        <v>2705</v>
      </c>
      <c r="C2636">
        <v>65</v>
      </c>
      <c r="D2636">
        <v>38</v>
      </c>
      <c r="E2636">
        <v>44</v>
      </c>
      <c r="F2636">
        <v>61</v>
      </c>
      <c r="G2636">
        <v>29</v>
      </c>
      <c r="H2636">
        <v>46</v>
      </c>
      <c r="I2636">
        <v>41</v>
      </c>
      <c r="J2636">
        <v>43</v>
      </c>
      <c r="K2636">
        <v>47</v>
      </c>
      <c r="L2636">
        <v>58</v>
      </c>
      <c r="M2636">
        <v>14</v>
      </c>
      <c r="N2636">
        <v>32</v>
      </c>
      <c r="O2636">
        <v>39</v>
      </c>
      <c r="P2636">
        <v>24</v>
      </c>
      <c r="Q2636">
        <v>24</v>
      </c>
      <c r="R2636">
        <v>25</v>
      </c>
      <c r="S2636">
        <v>42</v>
      </c>
      <c r="T2636">
        <v>53</v>
      </c>
      <c r="U2636">
        <v>28</v>
      </c>
      <c r="V2636">
        <v>28</v>
      </c>
      <c r="W2636">
        <v>34</v>
      </c>
      <c r="X2636">
        <v>26</v>
      </c>
      <c r="Y2636">
        <v>25</v>
      </c>
      <c r="Z2636">
        <v>13</v>
      </c>
      <c r="AA2636">
        <v>3</v>
      </c>
      <c r="AB2636">
        <v>48</v>
      </c>
      <c r="AC2636">
        <v>23</v>
      </c>
      <c r="AD2636">
        <v>64</v>
      </c>
      <c r="AE2636">
        <v>56</v>
      </c>
      <c r="AF2636">
        <v>35</v>
      </c>
      <c r="AG2636">
        <v>40</v>
      </c>
      <c r="AH2636">
        <v>11</v>
      </c>
      <c r="AI2636">
        <v>62</v>
      </c>
      <c r="AJ2636">
        <v>6</v>
      </c>
      <c r="AK2636">
        <v>114</v>
      </c>
      <c r="AL2636">
        <v>1346</v>
      </c>
      <c r="AM2636">
        <v>1341</v>
      </c>
      <c r="AO2636">
        <v>21.37846153846154</v>
      </c>
      <c r="AP2636">
        <v>24.631578947368421</v>
      </c>
      <c r="AQ2636">
        <v>23.072727272727274</v>
      </c>
      <c r="AR2636">
        <v>18.295081967213115</v>
      </c>
      <c r="AS2636">
        <v>28.055172413793105</v>
      </c>
      <c r="AT2636">
        <v>23.556521739130435</v>
      </c>
      <c r="AU2636">
        <v>24.058536585365854</v>
      </c>
      <c r="AV2636">
        <v>18.167441860465118</v>
      </c>
      <c r="AW2636">
        <v>18.229787234042554</v>
      </c>
      <c r="AX2636">
        <v>19.986206896551725</v>
      </c>
      <c r="AY2636">
        <v>7.7142857142857144</v>
      </c>
      <c r="AZ2636">
        <v>14.85</v>
      </c>
      <c r="BA2636">
        <v>33.784615384615385</v>
      </c>
      <c r="BB2636">
        <v>29.4</v>
      </c>
      <c r="BC2636">
        <v>30.6</v>
      </c>
      <c r="BD2636">
        <v>36.143999999999998</v>
      </c>
      <c r="BE2636">
        <v>21.25714285714286</v>
      </c>
      <c r="BF2636">
        <v>26.762264150943395</v>
      </c>
      <c r="BG2636">
        <v>26.1</v>
      </c>
      <c r="BH2636">
        <v>29.828571428571433</v>
      </c>
      <c r="BI2636">
        <v>20.011764705882353</v>
      </c>
      <c r="BJ2636">
        <v>25.061538461538461</v>
      </c>
      <c r="BK2636">
        <v>33.119999999999997</v>
      </c>
      <c r="BL2636">
        <v>34.061538461538461</v>
      </c>
      <c r="BM2636">
        <v>40.800000000000004</v>
      </c>
      <c r="BN2636">
        <v>21.075000000000003</v>
      </c>
      <c r="BO2636">
        <v>27.078260869565216</v>
      </c>
      <c r="BP2636">
        <v>9.3937500000000007</v>
      </c>
      <c r="BQ2636">
        <v>23.464285714285715</v>
      </c>
      <c r="BR2636">
        <v>34.148571428571429</v>
      </c>
      <c r="BS2636">
        <v>33.119999999999997</v>
      </c>
      <c r="BT2636">
        <v>33.709090909090911</v>
      </c>
      <c r="BU2636">
        <v>20.729032258064517</v>
      </c>
      <c r="BV2636">
        <v>27.6</v>
      </c>
      <c r="BW2636">
        <v>17.368421052631582</v>
      </c>
      <c r="BX2636">
        <v>22.931946508172363</v>
      </c>
      <c r="BY2636">
        <v>24.809288898873586</v>
      </c>
      <c r="BZ2636">
        <v>2635</v>
      </c>
    </row>
    <row r="2637" spans="1:78" x14ac:dyDescent="0.25">
      <c r="A2637">
        <v>2636</v>
      </c>
      <c r="B2637" t="s">
        <v>2706</v>
      </c>
      <c r="C2637">
        <v>64</v>
      </c>
      <c r="D2637">
        <v>38</v>
      </c>
      <c r="E2637">
        <v>45</v>
      </c>
      <c r="F2637">
        <v>61</v>
      </c>
      <c r="G2637">
        <v>29</v>
      </c>
      <c r="H2637">
        <v>46</v>
      </c>
      <c r="I2637">
        <v>41</v>
      </c>
      <c r="J2637">
        <v>43</v>
      </c>
      <c r="K2637">
        <v>47</v>
      </c>
      <c r="L2637">
        <v>58</v>
      </c>
      <c r="M2637">
        <v>14</v>
      </c>
      <c r="N2637">
        <v>32</v>
      </c>
      <c r="O2637">
        <v>39</v>
      </c>
      <c r="P2637">
        <v>24</v>
      </c>
      <c r="Q2637">
        <v>24</v>
      </c>
      <c r="R2637">
        <v>25</v>
      </c>
      <c r="S2637">
        <v>41</v>
      </c>
      <c r="T2637">
        <v>54</v>
      </c>
      <c r="U2637">
        <v>28</v>
      </c>
      <c r="V2637">
        <v>28</v>
      </c>
      <c r="W2637">
        <v>34</v>
      </c>
      <c r="X2637">
        <v>27</v>
      </c>
      <c r="Y2637">
        <v>25</v>
      </c>
      <c r="Z2637">
        <v>13</v>
      </c>
      <c r="AA2637">
        <v>3</v>
      </c>
      <c r="AB2637">
        <v>48</v>
      </c>
      <c r="AC2637">
        <v>23</v>
      </c>
      <c r="AD2637">
        <v>63</v>
      </c>
      <c r="AE2637">
        <v>56</v>
      </c>
      <c r="AF2637">
        <v>35</v>
      </c>
      <c r="AG2637">
        <v>40</v>
      </c>
      <c r="AH2637">
        <v>11</v>
      </c>
      <c r="AI2637">
        <v>62</v>
      </c>
      <c r="AJ2637">
        <v>6</v>
      </c>
      <c r="AK2637">
        <v>114</v>
      </c>
      <c r="AL2637">
        <v>1344</v>
      </c>
      <c r="AM2637">
        <v>1341</v>
      </c>
      <c r="AO2637">
        <v>21.712500000000002</v>
      </c>
      <c r="AP2637">
        <v>24.631578947368421</v>
      </c>
      <c r="AQ2637">
        <v>22.56</v>
      </c>
      <c r="AR2637">
        <v>18.295081967213115</v>
      </c>
      <c r="AS2637">
        <v>28.055172413793105</v>
      </c>
      <c r="AT2637">
        <v>23.556521739130435</v>
      </c>
      <c r="AU2637">
        <v>24.058536585365854</v>
      </c>
      <c r="AV2637">
        <v>18.167441860465118</v>
      </c>
      <c r="AW2637">
        <v>18.229787234042554</v>
      </c>
      <c r="AX2637">
        <v>19.986206896551725</v>
      </c>
      <c r="AY2637">
        <v>7.7142857142857144</v>
      </c>
      <c r="AZ2637">
        <v>14.85</v>
      </c>
      <c r="BA2637">
        <v>33.784615384615385</v>
      </c>
      <c r="BB2637">
        <v>29.4</v>
      </c>
      <c r="BC2637">
        <v>30.6</v>
      </c>
      <c r="BD2637">
        <v>36.143999999999998</v>
      </c>
      <c r="BE2637">
        <v>21.775609756097563</v>
      </c>
      <c r="BF2637">
        <v>26.266666666666669</v>
      </c>
      <c r="BG2637">
        <v>26.1</v>
      </c>
      <c r="BH2637">
        <v>29.828571428571433</v>
      </c>
      <c r="BI2637">
        <v>20.011764705882353</v>
      </c>
      <c r="BJ2637">
        <v>24.133333333333333</v>
      </c>
      <c r="BK2637">
        <v>33.119999999999997</v>
      </c>
      <c r="BL2637">
        <v>34.061538461538461</v>
      </c>
      <c r="BM2637">
        <v>40.800000000000004</v>
      </c>
      <c r="BN2637">
        <v>21.075000000000003</v>
      </c>
      <c r="BO2637">
        <v>27.078260869565216</v>
      </c>
      <c r="BP2637">
        <v>9.5428571428571427</v>
      </c>
      <c r="BQ2637">
        <v>23.464285714285715</v>
      </c>
      <c r="BR2637">
        <v>34.148571428571429</v>
      </c>
      <c r="BS2637">
        <v>33.119999999999997</v>
      </c>
      <c r="BT2637">
        <v>33.709090909090911</v>
      </c>
      <c r="BU2637">
        <v>20.729032258064517</v>
      </c>
      <c r="BV2637">
        <v>27.6</v>
      </c>
      <c r="BW2637">
        <v>17.368421052631582</v>
      </c>
      <c r="BX2637">
        <v>22.966071428571428</v>
      </c>
      <c r="BY2637">
        <v>24.782995442147733</v>
      </c>
      <c r="BZ2637">
        <v>2636</v>
      </c>
    </row>
    <row r="2638" spans="1:78" x14ac:dyDescent="0.25">
      <c r="A2638">
        <v>2637</v>
      </c>
      <c r="B2638" t="s">
        <v>2707</v>
      </c>
      <c r="C2638">
        <v>64</v>
      </c>
      <c r="D2638">
        <v>39</v>
      </c>
      <c r="E2638">
        <v>45</v>
      </c>
      <c r="F2638">
        <v>65</v>
      </c>
      <c r="G2638">
        <v>29</v>
      </c>
      <c r="H2638">
        <v>46</v>
      </c>
      <c r="I2638">
        <v>41</v>
      </c>
      <c r="J2638">
        <v>43</v>
      </c>
      <c r="K2638">
        <v>47</v>
      </c>
      <c r="L2638">
        <v>59</v>
      </c>
      <c r="M2638">
        <v>14</v>
      </c>
      <c r="N2638">
        <v>31</v>
      </c>
      <c r="O2638">
        <v>39</v>
      </c>
      <c r="P2638">
        <v>24</v>
      </c>
      <c r="Q2638">
        <v>24</v>
      </c>
      <c r="R2638">
        <v>25</v>
      </c>
      <c r="S2638">
        <v>41</v>
      </c>
      <c r="T2638">
        <v>54</v>
      </c>
      <c r="U2638">
        <v>28</v>
      </c>
      <c r="V2638">
        <v>29</v>
      </c>
      <c r="W2638">
        <v>35</v>
      </c>
      <c r="X2638">
        <v>27</v>
      </c>
      <c r="Y2638">
        <v>25</v>
      </c>
      <c r="Z2638">
        <v>13</v>
      </c>
      <c r="AA2638">
        <v>3</v>
      </c>
      <c r="AB2638">
        <v>48</v>
      </c>
      <c r="AC2638">
        <v>23</v>
      </c>
      <c r="AD2638">
        <v>63</v>
      </c>
      <c r="AE2638">
        <v>56</v>
      </c>
      <c r="AF2638">
        <v>34</v>
      </c>
      <c r="AG2638">
        <v>45</v>
      </c>
      <c r="AH2638">
        <v>11</v>
      </c>
      <c r="AI2638">
        <v>62</v>
      </c>
      <c r="AJ2638">
        <v>6</v>
      </c>
      <c r="AK2638">
        <v>122</v>
      </c>
      <c r="AL2638">
        <v>1343</v>
      </c>
      <c r="AM2638">
        <v>1360</v>
      </c>
      <c r="AO2638">
        <v>21.712500000000002</v>
      </c>
      <c r="AP2638">
        <v>24</v>
      </c>
      <c r="AQ2638">
        <v>22.56</v>
      </c>
      <c r="AR2638">
        <v>17.169230769230769</v>
      </c>
      <c r="AS2638">
        <v>28.055172413793105</v>
      </c>
      <c r="AT2638">
        <v>23.556521739130435</v>
      </c>
      <c r="AU2638">
        <v>24.058536585365854</v>
      </c>
      <c r="AV2638">
        <v>18.167441860465118</v>
      </c>
      <c r="AW2638">
        <v>18.229787234042554</v>
      </c>
      <c r="AX2638">
        <v>19.647457627118644</v>
      </c>
      <c r="AY2638">
        <v>7.7142857142857144</v>
      </c>
      <c r="AZ2638">
        <v>15.329032258064515</v>
      </c>
      <c r="BA2638">
        <v>33.784615384615385</v>
      </c>
      <c r="BB2638">
        <v>29.4</v>
      </c>
      <c r="BC2638">
        <v>30.6</v>
      </c>
      <c r="BD2638">
        <v>36.143999999999998</v>
      </c>
      <c r="BE2638">
        <v>21.775609756097563</v>
      </c>
      <c r="BF2638">
        <v>26.266666666666669</v>
      </c>
      <c r="BG2638">
        <v>26.1</v>
      </c>
      <c r="BH2638">
        <v>28.8</v>
      </c>
      <c r="BI2638">
        <v>19.440000000000001</v>
      </c>
      <c r="BJ2638">
        <v>24.133333333333333</v>
      </c>
      <c r="BK2638">
        <v>33.119999999999997</v>
      </c>
      <c r="BL2638">
        <v>34.061538461538461</v>
      </c>
      <c r="BM2638">
        <v>40.800000000000004</v>
      </c>
      <c r="BN2638">
        <v>21.075000000000003</v>
      </c>
      <c r="BO2638">
        <v>27.078260869565216</v>
      </c>
      <c r="BP2638">
        <v>9.5428571428571427</v>
      </c>
      <c r="BQ2638">
        <v>23.464285714285715</v>
      </c>
      <c r="BR2638">
        <v>35.152941176470591</v>
      </c>
      <c r="BS2638">
        <v>29.439999999999998</v>
      </c>
      <c r="BT2638">
        <v>33.709090909090911</v>
      </c>
      <c r="BU2638">
        <v>20.729032258064517</v>
      </c>
      <c r="BV2638">
        <v>27.6</v>
      </c>
      <c r="BW2638">
        <v>16.229508196721312</v>
      </c>
      <c r="BX2638">
        <v>22.983172002978407</v>
      </c>
      <c r="BY2638">
        <v>24.485240273070087</v>
      </c>
      <c r="BZ2638">
        <v>2637</v>
      </c>
    </row>
    <row r="2639" spans="1:78" x14ac:dyDescent="0.25">
      <c r="A2639">
        <v>2638</v>
      </c>
      <c r="B2639" t="s">
        <v>2708</v>
      </c>
      <c r="C2639">
        <v>64</v>
      </c>
      <c r="D2639">
        <v>39</v>
      </c>
      <c r="E2639">
        <v>45</v>
      </c>
      <c r="F2639">
        <v>61</v>
      </c>
      <c r="G2639">
        <v>29</v>
      </c>
      <c r="H2639">
        <v>47</v>
      </c>
      <c r="I2639">
        <v>41</v>
      </c>
      <c r="J2639">
        <v>43</v>
      </c>
      <c r="K2639">
        <v>47</v>
      </c>
      <c r="L2639">
        <v>59</v>
      </c>
      <c r="M2639">
        <v>14</v>
      </c>
      <c r="N2639">
        <v>32</v>
      </c>
      <c r="O2639">
        <v>39</v>
      </c>
      <c r="P2639">
        <v>24</v>
      </c>
      <c r="Q2639">
        <v>24</v>
      </c>
      <c r="R2639">
        <v>25</v>
      </c>
      <c r="S2639">
        <v>42</v>
      </c>
      <c r="T2639">
        <v>54</v>
      </c>
      <c r="U2639">
        <v>28</v>
      </c>
      <c r="V2639">
        <v>29</v>
      </c>
      <c r="W2639">
        <v>35</v>
      </c>
      <c r="X2639">
        <v>27</v>
      </c>
      <c r="Y2639">
        <v>25</v>
      </c>
      <c r="Z2639">
        <v>13</v>
      </c>
      <c r="AA2639">
        <v>3</v>
      </c>
      <c r="AB2639">
        <v>46</v>
      </c>
      <c r="AC2639">
        <v>23</v>
      </c>
      <c r="AD2639">
        <v>63</v>
      </c>
      <c r="AE2639">
        <v>56</v>
      </c>
      <c r="AF2639">
        <v>34</v>
      </c>
      <c r="AG2639">
        <v>45</v>
      </c>
      <c r="AH2639">
        <v>11</v>
      </c>
      <c r="AI2639">
        <v>64</v>
      </c>
      <c r="AJ2639">
        <v>7</v>
      </c>
      <c r="AK2639">
        <v>120</v>
      </c>
      <c r="AL2639">
        <v>1347</v>
      </c>
      <c r="AM2639">
        <v>1358</v>
      </c>
      <c r="AO2639">
        <v>21.712500000000002</v>
      </c>
      <c r="AP2639">
        <v>24</v>
      </c>
      <c r="AQ2639">
        <v>22.56</v>
      </c>
      <c r="AR2639">
        <v>18.295081967213115</v>
      </c>
      <c r="AS2639">
        <v>28.055172413793105</v>
      </c>
      <c r="AT2639">
        <v>23.055319148936171</v>
      </c>
      <c r="AU2639">
        <v>24.058536585365854</v>
      </c>
      <c r="AV2639">
        <v>18.167441860465118</v>
      </c>
      <c r="AW2639">
        <v>18.229787234042554</v>
      </c>
      <c r="AX2639">
        <v>19.647457627118644</v>
      </c>
      <c r="AY2639">
        <v>7.7142857142857144</v>
      </c>
      <c r="AZ2639">
        <v>14.85</v>
      </c>
      <c r="BA2639">
        <v>33.784615384615385</v>
      </c>
      <c r="BB2639">
        <v>29.4</v>
      </c>
      <c r="BC2639">
        <v>30.6</v>
      </c>
      <c r="BD2639">
        <v>36.143999999999998</v>
      </c>
      <c r="BE2639">
        <v>21.25714285714286</v>
      </c>
      <c r="BF2639">
        <v>26.266666666666669</v>
      </c>
      <c r="BG2639">
        <v>26.1</v>
      </c>
      <c r="BH2639">
        <v>28.8</v>
      </c>
      <c r="BI2639">
        <v>19.440000000000001</v>
      </c>
      <c r="BJ2639">
        <v>24.133333333333333</v>
      </c>
      <c r="BK2639">
        <v>33.119999999999997</v>
      </c>
      <c r="BL2639">
        <v>34.061538461538461</v>
      </c>
      <c r="BM2639">
        <v>40.800000000000004</v>
      </c>
      <c r="BN2639">
        <v>21.991304347826087</v>
      </c>
      <c r="BO2639">
        <v>27.078260869565216</v>
      </c>
      <c r="BP2639">
        <v>9.5428571428571427</v>
      </c>
      <c r="BQ2639">
        <v>23.464285714285715</v>
      </c>
      <c r="BR2639">
        <v>35.152941176470591</v>
      </c>
      <c r="BS2639">
        <v>29.439999999999998</v>
      </c>
      <c r="BT2639">
        <v>33.709090909090911</v>
      </c>
      <c r="BU2639">
        <v>20.081250000000001</v>
      </c>
      <c r="BV2639">
        <v>23.657142857142858</v>
      </c>
      <c r="BW2639">
        <v>16.5</v>
      </c>
      <c r="BX2639">
        <v>22.914922048997774</v>
      </c>
      <c r="BY2639">
        <v>24.485235859909682</v>
      </c>
      <c r="BZ2639">
        <v>2638</v>
      </c>
    </row>
    <row r="2640" spans="1:78" x14ac:dyDescent="0.25">
      <c r="A2640">
        <v>2639</v>
      </c>
      <c r="B2640" t="s">
        <v>2709</v>
      </c>
      <c r="C2640">
        <v>64</v>
      </c>
      <c r="D2640">
        <v>38</v>
      </c>
      <c r="E2640">
        <v>46</v>
      </c>
      <c r="F2640">
        <v>61</v>
      </c>
      <c r="G2640">
        <v>29</v>
      </c>
      <c r="H2640">
        <v>46</v>
      </c>
      <c r="I2640">
        <v>41</v>
      </c>
      <c r="J2640">
        <v>43</v>
      </c>
      <c r="K2640">
        <v>47</v>
      </c>
      <c r="L2640">
        <v>59</v>
      </c>
      <c r="M2640">
        <v>14</v>
      </c>
      <c r="N2640">
        <v>31</v>
      </c>
      <c r="O2640">
        <v>39</v>
      </c>
      <c r="P2640">
        <v>24</v>
      </c>
      <c r="Q2640">
        <v>24</v>
      </c>
      <c r="R2640">
        <v>25</v>
      </c>
      <c r="S2640">
        <v>43</v>
      </c>
      <c r="T2640">
        <v>54</v>
      </c>
      <c r="U2640">
        <v>28</v>
      </c>
      <c r="V2640">
        <v>29</v>
      </c>
      <c r="W2640">
        <v>35</v>
      </c>
      <c r="X2640">
        <v>27</v>
      </c>
      <c r="Y2640">
        <v>25</v>
      </c>
      <c r="Z2640">
        <v>13</v>
      </c>
      <c r="AA2640">
        <v>3</v>
      </c>
      <c r="AB2640">
        <v>48</v>
      </c>
      <c r="AC2640">
        <v>22</v>
      </c>
      <c r="AD2640">
        <v>63</v>
      </c>
      <c r="AE2640">
        <v>56</v>
      </c>
      <c r="AF2640">
        <v>34</v>
      </c>
      <c r="AG2640">
        <v>45</v>
      </c>
      <c r="AH2640">
        <v>11</v>
      </c>
      <c r="AI2640">
        <v>62</v>
      </c>
      <c r="AJ2640">
        <v>7</v>
      </c>
      <c r="AK2640">
        <v>122</v>
      </c>
      <c r="AL2640">
        <v>1344</v>
      </c>
      <c r="AM2640">
        <v>1358</v>
      </c>
      <c r="AO2640">
        <v>21.712500000000002</v>
      </c>
      <c r="AP2640">
        <v>24.631578947368421</v>
      </c>
      <c r="AQ2640">
        <v>22.069565217391304</v>
      </c>
      <c r="AR2640">
        <v>18.295081967213115</v>
      </c>
      <c r="AS2640">
        <v>28.055172413793105</v>
      </c>
      <c r="AT2640">
        <v>23.556521739130435</v>
      </c>
      <c r="AU2640">
        <v>24.058536585365854</v>
      </c>
      <c r="AV2640">
        <v>18.167441860465118</v>
      </c>
      <c r="AW2640">
        <v>18.229787234042554</v>
      </c>
      <c r="AX2640">
        <v>19.647457627118644</v>
      </c>
      <c r="AY2640">
        <v>7.7142857142857144</v>
      </c>
      <c r="AZ2640">
        <v>15.329032258064515</v>
      </c>
      <c r="BA2640">
        <v>33.784615384615385</v>
      </c>
      <c r="BB2640">
        <v>29.4</v>
      </c>
      <c r="BC2640">
        <v>30.6</v>
      </c>
      <c r="BD2640">
        <v>36.143999999999998</v>
      </c>
      <c r="BE2640">
        <v>20.762790697674419</v>
      </c>
      <c r="BF2640">
        <v>26.266666666666669</v>
      </c>
      <c r="BG2640">
        <v>26.1</v>
      </c>
      <c r="BH2640">
        <v>28.8</v>
      </c>
      <c r="BI2640">
        <v>19.440000000000001</v>
      </c>
      <c r="BJ2640">
        <v>24.133333333333333</v>
      </c>
      <c r="BK2640">
        <v>33.119999999999997</v>
      </c>
      <c r="BL2640">
        <v>34.061538461538461</v>
      </c>
      <c r="BM2640">
        <v>40.800000000000004</v>
      </c>
      <c r="BN2640">
        <v>21.075000000000003</v>
      </c>
      <c r="BO2640">
        <v>28.309090909090909</v>
      </c>
      <c r="BP2640">
        <v>9.5428571428571427</v>
      </c>
      <c r="BQ2640">
        <v>23.464285714285715</v>
      </c>
      <c r="BR2640">
        <v>35.152941176470591</v>
      </c>
      <c r="BS2640">
        <v>29.439999999999998</v>
      </c>
      <c r="BT2640">
        <v>33.709090909090911</v>
      </c>
      <c r="BU2640">
        <v>20.729032258064517</v>
      </c>
      <c r="BV2640">
        <v>23.657142857142858</v>
      </c>
      <c r="BW2640">
        <v>16.229508196721312</v>
      </c>
      <c r="BX2640">
        <v>22.966071428571428</v>
      </c>
      <c r="BY2640">
        <v>24.503353735954651</v>
      </c>
      <c r="BZ2640">
        <v>2639</v>
      </c>
    </row>
    <row r="2641" spans="1:78" x14ac:dyDescent="0.25">
      <c r="A2641">
        <v>2640</v>
      </c>
      <c r="B2641" t="s">
        <v>2710</v>
      </c>
      <c r="C2641">
        <v>63</v>
      </c>
      <c r="D2641">
        <v>38</v>
      </c>
      <c r="E2641">
        <v>44</v>
      </c>
      <c r="F2641">
        <v>61</v>
      </c>
      <c r="G2641">
        <v>29</v>
      </c>
      <c r="H2641">
        <v>46</v>
      </c>
      <c r="I2641">
        <v>41</v>
      </c>
      <c r="J2641">
        <v>43</v>
      </c>
      <c r="K2641">
        <v>47</v>
      </c>
      <c r="L2641">
        <v>59</v>
      </c>
      <c r="M2641">
        <v>14</v>
      </c>
      <c r="N2641">
        <v>32</v>
      </c>
      <c r="O2641">
        <v>39</v>
      </c>
      <c r="P2641">
        <v>24</v>
      </c>
      <c r="Q2641">
        <v>24</v>
      </c>
      <c r="R2641">
        <v>25</v>
      </c>
      <c r="S2641">
        <v>42</v>
      </c>
      <c r="T2641">
        <v>54</v>
      </c>
      <c r="U2641">
        <v>28</v>
      </c>
      <c r="V2641">
        <v>29</v>
      </c>
      <c r="W2641">
        <v>35</v>
      </c>
      <c r="X2641">
        <v>27</v>
      </c>
      <c r="Y2641">
        <v>25</v>
      </c>
      <c r="Z2641">
        <v>13</v>
      </c>
      <c r="AA2641">
        <v>3</v>
      </c>
      <c r="AB2641">
        <v>46</v>
      </c>
      <c r="AC2641">
        <v>22</v>
      </c>
      <c r="AD2641">
        <v>63</v>
      </c>
      <c r="AE2641">
        <v>56</v>
      </c>
      <c r="AF2641">
        <v>34</v>
      </c>
      <c r="AG2641">
        <v>45</v>
      </c>
      <c r="AH2641">
        <v>11</v>
      </c>
      <c r="AI2641">
        <v>62</v>
      </c>
      <c r="AJ2641">
        <v>7</v>
      </c>
      <c r="AK2641">
        <v>121</v>
      </c>
      <c r="AL2641">
        <v>1343</v>
      </c>
      <c r="AM2641">
        <v>1352</v>
      </c>
      <c r="AO2641">
        <v>22.05714285714286</v>
      </c>
      <c r="AP2641">
        <v>24.631578947368421</v>
      </c>
      <c r="AQ2641">
        <v>23.072727272727274</v>
      </c>
      <c r="AR2641">
        <v>18.295081967213115</v>
      </c>
      <c r="AS2641">
        <v>28.055172413793105</v>
      </c>
      <c r="AT2641">
        <v>23.556521739130435</v>
      </c>
      <c r="AU2641">
        <v>24.058536585365854</v>
      </c>
      <c r="AV2641">
        <v>18.167441860465118</v>
      </c>
      <c r="AW2641">
        <v>18.229787234042554</v>
      </c>
      <c r="AX2641">
        <v>19.647457627118644</v>
      </c>
      <c r="AY2641">
        <v>7.7142857142857144</v>
      </c>
      <c r="AZ2641">
        <v>14.85</v>
      </c>
      <c r="BA2641">
        <v>33.784615384615385</v>
      </c>
      <c r="BB2641">
        <v>29.4</v>
      </c>
      <c r="BC2641">
        <v>30.6</v>
      </c>
      <c r="BD2641">
        <v>36.143999999999998</v>
      </c>
      <c r="BE2641">
        <v>21.25714285714286</v>
      </c>
      <c r="BF2641">
        <v>26.266666666666669</v>
      </c>
      <c r="BG2641">
        <v>26.1</v>
      </c>
      <c r="BH2641">
        <v>28.8</v>
      </c>
      <c r="BI2641">
        <v>19.440000000000001</v>
      </c>
      <c r="BJ2641">
        <v>24.133333333333333</v>
      </c>
      <c r="BK2641">
        <v>33.119999999999997</v>
      </c>
      <c r="BL2641">
        <v>34.061538461538461</v>
      </c>
      <c r="BM2641">
        <v>40.800000000000004</v>
      </c>
      <c r="BN2641">
        <v>21.991304347826087</v>
      </c>
      <c r="BO2641">
        <v>28.309090909090909</v>
      </c>
      <c r="BP2641">
        <v>9.5428571428571427</v>
      </c>
      <c r="BQ2641">
        <v>23.464285714285715</v>
      </c>
      <c r="BR2641">
        <v>35.152941176470591</v>
      </c>
      <c r="BS2641">
        <v>29.439999999999998</v>
      </c>
      <c r="BT2641">
        <v>33.709090909090911</v>
      </c>
      <c r="BU2641">
        <v>20.729032258064517</v>
      </c>
      <c r="BV2641">
        <v>23.657142857142858</v>
      </c>
      <c r="BW2641">
        <v>16.363636363636367</v>
      </c>
      <c r="BX2641">
        <v>22.983172002978407</v>
      </c>
      <c r="BY2641">
        <v>24.597422190991736</v>
      </c>
      <c r="BZ2641">
        <v>2640</v>
      </c>
    </row>
    <row r="2642" spans="1:78" x14ac:dyDescent="0.25">
      <c r="A2642">
        <v>2641</v>
      </c>
      <c r="B2642" t="s">
        <v>2711</v>
      </c>
      <c r="C2642">
        <v>63</v>
      </c>
      <c r="D2642">
        <v>37</v>
      </c>
      <c r="E2642">
        <v>45</v>
      </c>
      <c r="F2642">
        <v>61</v>
      </c>
      <c r="G2642">
        <v>29</v>
      </c>
      <c r="H2642">
        <v>46</v>
      </c>
      <c r="I2642">
        <v>47</v>
      </c>
      <c r="J2642">
        <v>43</v>
      </c>
      <c r="K2642">
        <v>47</v>
      </c>
      <c r="L2642">
        <v>58</v>
      </c>
      <c r="M2642">
        <v>14</v>
      </c>
      <c r="N2642">
        <v>32</v>
      </c>
      <c r="O2642">
        <v>39</v>
      </c>
      <c r="P2642">
        <v>24</v>
      </c>
      <c r="Q2642">
        <v>24</v>
      </c>
      <c r="R2642">
        <v>25</v>
      </c>
      <c r="S2642">
        <v>43</v>
      </c>
      <c r="T2642">
        <v>54</v>
      </c>
      <c r="U2642">
        <v>27</v>
      </c>
      <c r="V2642">
        <v>29</v>
      </c>
      <c r="W2642">
        <v>35</v>
      </c>
      <c r="X2642">
        <v>27</v>
      </c>
      <c r="Y2642">
        <v>25</v>
      </c>
      <c r="Z2642">
        <v>13</v>
      </c>
      <c r="AA2642">
        <v>3</v>
      </c>
      <c r="AB2642">
        <v>47</v>
      </c>
      <c r="AC2642">
        <v>22</v>
      </c>
      <c r="AD2642">
        <v>63</v>
      </c>
      <c r="AE2642">
        <v>56</v>
      </c>
      <c r="AF2642">
        <v>34</v>
      </c>
      <c r="AG2642">
        <v>50</v>
      </c>
      <c r="AH2642">
        <v>11</v>
      </c>
      <c r="AI2642">
        <v>60</v>
      </c>
      <c r="AJ2642">
        <v>7</v>
      </c>
      <c r="AK2642">
        <v>123</v>
      </c>
      <c r="AL2642">
        <v>1343</v>
      </c>
      <c r="AM2642">
        <v>1363</v>
      </c>
      <c r="AO2642">
        <v>22.05714285714286</v>
      </c>
      <c r="AP2642">
        <v>25.297297297297298</v>
      </c>
      <c r="AQ2642">
        <v>22.56</v>
      </c>
      <c r="AR2642">
        <v>18.295081967213115</v>
      </c>
      <c r="AS2642">
        <v>28.055172413793105</v>
      </c>
      <c r="AT2642">
        <v>23.556521739130435</v>
      </c>
      <c r="AU2642">
        <v>20.98723404255319</v>
      </c>
      <c r="AV2642">
        <v>18.167441860465118</v>
      </c>
      <c r="AW2642">
        <v>18.229787234042554</v>
      </c>
      <c r="AX2642">
        <v>19.986206896551725</v>
      </c>
      <c r="AY2642">
        <v>7.7142857142857144</v>
      </c>
      <c r="AZ2642">
        <v>14.85</v>
      </c>
      <c r="BA2642">
        <v>33.784615384615385</v>
      </c>
      <c r="BB2642">
        <v>29.4</v>
      </c>
      <c r="BC2642">
        <v>30.6</v>
      </c>
      <c r="BD2642">
        <v>36.143999999999998</v>
      </c>
      <c r="BE2642">
        <v>20.762790697674419</v>
      </c>
      <c r="BF2642">
        <v>26.266666666666669</v>
      </c>
      <c r="BG2642">
        <v>27.066666666666666</v>
      </c>
      <c r="BH2642">
        <v>28.8</v>
      </c>
      <c r="BI2642">
        <v>19.440000000000001</v>
      </c>
      <c r="BJ2642">
        <v>24.133333333333333</v>
      </c>
      <c r="BK2642">
        <v>33.119999999999997</v>
      </c>
      <c r="BL2642">
        <v>34.061538461538461</v>
      </c>
      <c r="BM2642">
        <v>40.800000000000004</v>
      </c>
      <c r="BN2642">
        <v>21.52340425531915</v>
      </c>
      <c r="BO2642">
        <v>28.309090909090909</v>
      </c>
      <c r="BP2642">
        <v>9.5428571428571427</v>
      </c>
      <c r="BQ2642">
        <v>23.464285714285715</v>
      </c>
      <c r="BR2642">
        <v>35.152941176470591</v>
      </c>
      <c r="BS2642">
        <v>26.496000000000002</v>
      </c>
      <c r="BT2642">
        <v>33.709090909090911</v>
      </c>
      <c r="BU2642">
        <v>21.42</v>
      </c>
      <c r="BV2642">
        <v>23.657142857142858</v>
      </c>
      <c r="BW2642">
        <v>16.097560975609756</v>
      </c>
      <c r="BX2642">
        <v>22.983172002978407</v>
      </c>
      <c r="BY2642">
        <v>24.393915559354944</v>
      </c>
      <c r="BZ2642">
        <v>2641</v>
      </c>
    </row>
    <row r="2643" spans="1:78" x14ac:dyDescent="0.25">
      <c r="A2643">
        <v>2642</v>
      </c>
      <c r="B2643" t="s">
        <v>2712</v>
      </c>
      <c r="C2643">
        <v>63</v>
      </c>
      <c r="D2643">
        <v>41</v>
      </c>
      <c r="E2643">
        <v>45</v>
      </c>
      <c r="F2643">
        <v>64</v>
      </c>
      <c r="G2643">
        <v>28</v>
      </c>
      <c r="H2643">
        <v>46</v>
      </c>
      <c r="I2643">
        <v>41</v>
      </c>
      <c r="J2643">
        <v>43</v>
      </c>
      <c r="K2643">
        <v>47</v>
      </c>
      <c r="L2643">
        <v>59</v>
      </c>
      <c r="M2643">
        <v>15</v>
      </c>
      <c r="N2643">
        <v>32</v>
      </c>
      <c r="O2643">
        <v>39</v>
      </c>
      <c r="P2643">
        <v>24</v>
      </c>
      <c r="Q2643">
        <v>24</v>
      </c>
      <c r="R2643">
        <v>25</v>
      </c>
      <c r="S2643">
        <v>43</v>
      </c>
      <c r="T2643">
        <v>53</v>
      </c>
      <c r="U2643">
        <v>27</v>
      </c>
      <c r="V2643">
        <v>28</v>
      </c>
      <c r="W2643">
        <v>35</v>
      </c>
      <c r="X2643">
        <v>27</v>
      </c>
      <c r="Y2643">
        <v>25</v>
      </c>
      <c r="Z2643">
        <v>13</v>
      </c>
      <c r="AA2643">
        <v>3</v>
      </c>
      <c r="AB2643">
        <v>47</v>
      </c>
      <c r="AC2643">
        <v>22</v>
      </c>
      <c r="AD2643">
        <v>63</v>
      </c>
      <c r="AE2643">
        <v>56</v>
      </c>
      <c r="AF2643">
        <v>34</v>
      </c>
      <c r="AG2643">
        <v>44</v>
      </c>
      <c r="AH2643">
        <v>11</v>
      </c>
      <c r="AI2643">
        <v>60</v>
      </c>
      <c r="AJ2643">
        <v>7</v>
      </c>
      <c r="AK2643">
        <v>119</v>
      </c>
      <c r="AL2643">
        <v>1337</v>
      </c>
      <c r="AM2643">
        <v>1353</v>
      </c>
      <c r="AO2643">
        <v>22.05714285714286</v>
      </c>
      <c r="AP2643">
        <v>22.829268292682929</v>
      </c>
      <c r="AQ2643">
        <v>22.56</v>
      </c>
      <c r="AR2643">
        <v>17.4375</v>
      </c>
      <c r="AS2643">
        <v>29.057142857142857</v>
      </c>
      <c r="AT2643">
        <v>23.556521739130435</v>
      </c>
      <c r="AU2643">
        <v>24.058536585365854</v>
      </c>
      <c r="AV2643">
        <v>18.167441860465118</v>
      </c>
      <c r="AW2643">
        <v>18.229787234042554</v>
      </c>
      <c r="AX2643">
        <v>19.647457627118644</v>
      </c>
      <c r="AY2643">
        <v>7.2</v>
      </c>
      <c r="AZ2643">
        <v>14.85</v>
      </c>
      <c r="BA2643">
        <v>33.784615384615385</v>
      </c>
      <c r="BB2643">
        <v>29.4</v>
      </c>
      <c r="BC2643">
        <v>30.6</v>
      </c>
      <c r="BD2643">
        <v>36.143999999999998</v>
      </c>
      <c r="BE2643">
        <v>20.762790697674419</v>
      </c>
      <c r="BF2643">
        <v>26.762264150943395</v>
      </c>
      <c r="BG2643">
        <v>27.066666666666666</v>
      </c>
      <c r="BH2643">
        <v>29.828571428571433</v>
      </c>
      <c r="BI2643">
        <v>19.440000000000001</v>
      </c>
      <c r="BJ2643">
        <v>24.133333333333333</v>
      </c>
      <c r="BK2643">
        <v>33.119999999999997</v>
      </c>
      <c r="BL2643">
        <v>34.061538461538461</v>
      </c>
      <c r="BM2643">
        <v>40.800000000000004</v>
      </c>
      <c r="BN2643">
        <v>21.52340425531915</v>
      </c>
      <c r="BO2643">
        <v>28.309090909090909</v>
      </c>
      <c r="BP2643">
        <v>9.5428571428571427</v>
      </c>
      <c r="BQ2643">
        <v>23.464285714285715</v>
      </c>
      <c r="BR2643">
        <v>35.152941176470591</v>
      </c>
      <c r="BS2643">
        <v>30.109090909090909</v>
      </c>
      <c r="BT2643">
        <v>33.709090909090911</v>
      </c>
      <c r="BU2643">
        <v>21.42</v>
      </c>
      <c r="BV2643">
        <v>23.657142857142858</v>
      </c>
      <c r="BW2643">
        <v>16.638655462184872</v>
      </c>
      <c r="BX2643">
        <v>23.086312640239342</v>
      </c>
      <c r="BY2643">
        <v>24.638498231631736</v>
      </c>
      <c r="BZ2643">
        <v>2642</v>
      </c>
    </row>
    <row r="2644" spans="1:78" x14ac:dyDescent="0.25">
      <c r="A2644">
        <v>2643</v>
      </c>
      <c r="B2644" t="s">
        <v>2713</v>
      </c>
      <c r="C2644">
        <v>63</v>
      </c>
      <c r="D2644">
        <v>37</v>
      </c>
      <c r="E2644">
        <v>44</v>
      </c>
      <c r="F2644">
        <v>58</v>
      </c>
      <c r="G2644">
        <v>29</v>
      </c>
      <c r="H2644">
        <v>47</v>
      </c>
      <c r="I2644">
        <v>41</v>
      </c>
      <c r="J2644">
        <v>43</v>
      </c>
      <c r="K2644">
        <v>46</v>
      </c>
      <c r="L2644">
        <v>58</v>
      </c>
      <c r="M2644">
        <v>14</v>
      </c>
      <c r="N2644">
        <v>32</v>
      </c>
      <c r="O2644">
        <v>39</v>
      </c>
      <c r="P2644">
        <v>24</v>
      </c>
      <c r="Q2644">
        <v>24</v>
      </c>
      <c r="R2644">
        <v>25</v>
      </c>
      <c r="S2644">
        <v>43</v>
      </c>
      <c r="T2644">
        <v>53</v>
      </c>
      <c r="U2644">
        <v>27</v>
      </c>
      <c r="V2644">
        <v>28</v>
      </c>
      <c r="W2644">
        <v>35</v>
      </c>
      <c r="X2644">
        <v>28</v>
      </c>
      <c r="Y2644">
        <v>25</v>
      </c>
      <c r="Z2644">
        <v>13</v>
      </c>
      <c r="AA2644">
        <v>3</v>
      </c>
      <c r="AB2644">
        <v>46</v>
      </c>
      <c r="AC2644">
        <v>23</v>
      </c>
      <c r="AD2644">
        <v>63</v>
      </c>
      <c r="AE2644">
        <v>56</v>
      </c>
      <c r="AF2644">
        <v>34</v>
      </c>
      <c r="AG2644">
        <v>44</v>
      </c>
      <c r="AH2644">
        <v>11</v>
      </c>
      <c r="AI2644">
        <v>61</v>
      </c>
      <c r="AJ2644">
        <v>7</v>
      </c>
      <c r="AK2644">
        <v>119</v>
      </c>
      <c r="AL2644">
        <v>1338</v>
      </c>
      <c r="AM2644">
        <v>1343</v>
      </c>
      <c r="AO2644">
        <v>22.05714285714286</v>
      </c>
      <c r="AP2644">
        <v>25.297297297297298</v>
      </c>
      <c r="AQ2644">
        <v>23.072727272727274</v>
      </c>
      <c r="AR2644">
        <v>19.241379310344829</v>
      </c>
      <c r="AS2644">
        <v>28.055172413793105</v>
      </c>
      <c r="AT2644">
        <v>23.055319148936171</v>
      </c>
      <c r="AU2644">
        <v>24.058536585365854</v>
      </c>
      <c r="AV2644">
        <v>18.167441860465118</v>
      </c>
      <c r="AW2644">
        <v>18.626086956521739</v>
      </c>
      <c r="AX2644">
        <v>19.986206896551725</v>
      </c>
      <c r="AY2644">
        <v>7.7142857142857144</v>
      </c>
      <c r="AZ2644">
        <v>14.85</v>
      </c>
      <c r="BA2644">
        <v>33.784615384615385</v>
      </c>
      <c r="BB2644">
        <v>29.4</v>
      </c>
      <c r="BC2644">
        <v>30.6</v>
      </c>
      <c r="BD2644">
        <v>36.143999999999998</v>
      </c>
      <c r="BE2644">
        <v>20.762790697674419</v>
      </c>
      <c r="BF2644">
        <v>26.762264150943395</v>
      </c>
      <c r="BG2644">
        <v>27.066666666666666</v>
      </c>
      <c r="BH2644">
        <v>29.828571428571433</v>
      </c>
      <c r="BI2644">
        <v>19.440000000000001</v>
      </c>
      <c r="BJ2644">
        <v>23.271428571428572</v>
      </c>
      <c r="BK2644">
        <v>33.119999999999997</v>
      </c>
      <c r="BL2644">
        <v>34.061538461538461</v>
      </c>
      <c r="BM2644">
        <v>40.800000000000004</v>
      </c>
      <c r="BN2644">
        <v>21.991304347826087</v>
      </c>
      <c r="BO2644">
        <v>27.078260869565216</v>
      </c>
      <c r="BP2644">
        <v>9.5428571428571427</v>
      </c>
      <c r="BQ2644">
        <v>23.464285714285715</v>
      </c>
      <c r="BR2644">
        <v>35.152941176470591</v>
      </c>
      <c r="BS2644">
        <v>30.109090909090909</v>
      </c>
      <c r="BT2644">
        <v>33.709090909090911</v>
      </c>
      <c r="BU2644">
        <v>21.068852459016394</v>
      </c>
      <c r="BV2644">
        <v>23.657142857142858</v>
      </c>
      <c r="BW2644">
        <v>16.638655462184872</v>
      </c>
      <c r="BX2644">
        <v>23.069058295964126</v>
      </c>
      <c r="BY2644">
        <v>24.734623608786727</v>
      </c>
      <c r="BZ2644">
        <v>2643</v>
      </c>
    </row>
    <row r="2645" spans="1:78" x14ac:dyDescent="0.25">
      <c r="A2645">
        <v>2644</v>
      </c>
      <c r="B2645" t="s">
        <v>2714</v>
      </c>
      <c r="C2645">
        <v>63</v>
      </c>
      <c r="D2645">
        <v>37</v>
      </c>
      <c r="E2645">
        <v>43</v>
      </c>
      <c r="F2645">
        <v>59</v>
      </c>
      <c r="G2645">
        <v>29</v>
      </c>
      <c r="H2645">
        <v>46</v>
      </c>
      <c r="I2645">
        <v>41</v>
      </c>
      <c r="J2645">
        <v>43</v>
      </c>
      <c r="K2645">
        <v>47</v>
      </c>
      <c r="L2645">
        <v>59</v>
      </c>
      <c r="M2645">
        <v>14</v>
      </c>
      <c r="N2645">
        <v>32</v>
      </c>
      <c r="O2645">
        <v>39</v>
      </c>
      <c r="P2645">
        <v>24</v>
      </c>
      <c r="Q2645">
        <v>24</v>
      </c>
      <c r="R2645">
        <v>25</v>
      </c>
      <c r="S2645">
        <v>41</v>
      </c>
      <c r="T2645">
        <v>54</v>
      </c>
      <c r="U2645">
        <v>27</v>
      </c>
      <c r="V2645">
        <v>28</v>
      </c>
      <c r="W2645">
        <v>35</v>
      </c>
      <c r="X2645">
        <v>28</v>
      </c>
      <c r="Y2645">
        <v>25</v>
      </c>
      <c r="Z2645">
        <v>13</v>
      </c>
      <c r="AA2645">
        <v>3</v>
      </c>
      <c r="AB2645">
        <v>46</v>
      </c>
      <c r="AC2645">
        <v>23</v>
      </c>
      <c r="AD2645">
        <v>67</v>
      </c>
      <c r="AE2645">
        <v>63</v>
      </c>
      <c r="AF2645">
        <v>34</v>
      </c>
      <c r="AG2645">
        <v>44</v>
      </c>
      <c r="AH2645">
        <v>11</v>
      </c>
      <c r="AI2645">
        <v>61</v>
      </c>
      <c r="AJ2645">
        <v>7</v>
      </c>
      <c r="AK2645">
        <v>118</v>
      </c>
      <c r="AL2645">
        <v>1341</v>
      </c>
      <c r="AM2645">
        <v>1353</v>
      </c>
      <c r="AO2645">
        <v>22.05714285714286</v>
      </c>
      <c r="AP2645">
        <v>25.297297297297298</v>
      </c>
      <c r="AQ2645">
        <v>23.609302325581396</v>
      </c>
      <c r="AR2645">
        <v>18.915254237288138</v>
      </c>
      <c r="AS2645">
        <v>28.055172413793105</v>
      </c>
      <c r="AT2645">
        <v>23.556521739130435</v>
      </c>
      <c r="AU2645">
        <v>24.058536585365854</v>
      </c>
      <c r="AV2645">
        <v>18.167441860465118</v>
      </c>
      <c r="AW2645">
        <v>18.229787234042554</v>
      </c>
      <c r="AX2645">
        <v>19.647457627118644</v>
      </c>
      <c r="AY2645">
        <v>7.7142857142857144</v>
      </c>
      <c r="AZ2645">
        <v>14.85</v>
      </c>
      <c r="BA2645">
        <v>33.784615384615385</v>
      </c>
      <c r="BB2645">
        <v>29.4</v>
      </c>
      <c r="BC2645">
        <v>30.6</v>
      </c>
      <c r="BD2645">
        <v>36.143999999999998</v>
      </c>
      <c r="BE2645">
        <v>21.775609756097563</v>
      </c>
      <c r="BF2645">
        <v>26.266666666666669</v>
      </c>
      <c r="BG2645">
        <v>27.066666666666666</v>
      </c>
      <c r="BH2645">
        <v>29.828571428571433</v>
      </c>
      <c r="BI2645">
        <v>19.440000000000001</v>
      </c>
      <c r="BJ2645">
        <v>23.271428571428572</v>
      </c>
      <c r="BK2645">
        <v>33.119999999999997</v>
      </c>
      <c r="BL2645">
        <v>34.061538461538461</v>
      </c>
      <c r="BM2645">
        <v>40.800000000000004</v>
      </c>
      <c r="BN2645">
        <v>21.991304347826087</v>
      </c>
      <c r="BO2645">
        <v>27.078260869565216</v>
      </c>
      <c r="BP2645">
        <v>8.9731343283582081</v>
      </c>
      <c r="BQ2645">
        <v>20.857142857142858</v>
      </c>
      <c r="BR2645">
        <v>35.152941176470591</v>
      </c>
      <c r="BS2645">
        <v>30.109090909090909</v>
      </c>
      <c r="BT2645">
        <v>33.709090909090911</v>
      </c>
      <c r="BU2645">
        <v>21.068852459016394</v>
      </c>
      <c r="BV2645">
        <v>23.657142857142858</v>
      </c>
      <c r="BW2645">
        <v>16.779661016949152</v>
      </c>
      <c r="BX2645">
        <v>23.017449664429531</v>
      </c>
      <c r="BY2645">
        <v>24.627835259489324</v>
      </c>
      <c r="BZ2645">
        <v>2644</v>
      </c>
    </row>
    <row r="2646" spans="1:78" x14ac:dyDescent="0.25">
      <c r="A2646">
        <v>2645</v>
      </c>
      <c r="B2646" t="s">
        <v>2715</v>
      </c>
      <c r="C2646">
        <v>63</v>
      </c>
      <c r="D2646">
        <v>37</v>
      </c>
      <c r="E2646">
        <v>43</v>
      </c>
      <c r="F2646">
        <v>58</v>
      </c>
      <c r="G2646">
        <v>28</v>
      </c>
      <c r="H2646">
        <v>47</v>
      </c>
      <c r="I2646">
        <v>41</v>
      </c>
      <c r="J2646">
        <v>43</v>
      </c>
      <c r="K2646">
        <v>47</v>
      </c>
      <c r="L2646">
        <v>59</v>
      </c>
      <c r="M2646">
        <v>14</v>
      </c>
      <c r="N2646">
        <v>32</v>
      </c>
      <c r="O2646">
        <v>39</v>
      </c>
      <c r="P2646">
        <v>24</v>
      </c>
      <c r="Q2646">
        <v>24</v>
      </c>
      <c r="R2646">
        <v>25</v>
      </c>
      <c r="S2646">
        <v>41</v>
      </c>
      <c r="T2646">
        <v>54</v>
      </c>
      <c r="U2646">
        <v>27</v>
      </c>
      <c r="V2646">
        <v>28</v>
      </c>
      <c r="W2646">
        <v>35</v>
      </c>
      <c r="X2646">
        <v>27</v>
      </c>
      <c r="Y2646">
        <v>25</v>
      </c>
      <c r="Z2646">
        <v>13</v>
      </c>
      <c r="AA2646">
        <v>3</v>
      </c>
      <c r="AB2646">
        <v>46</v>
      </c>
      <c r="AC2646">
        <v>23</v>
      </c>
      <c r="AD2646">
        <v>67</v>
      </c>
      <c r="AE2646">
        <v>63</v>
      </c>
      <c r="AF2646">
        <v>34</v>
      </c>
      <c r="AG2646">
        <v>44</v>
      </c>
      <c r="AH2646">
        <v>11</v>
      </c>
      <c r="AI2646">
        <v>61</v>
      </c>
      <c r="AJ2646">
        <v>7</v>
      </c>
      <c r="AK2646">
        <v>118</v>
      </c>
      <c r="AL2646">
        <v>1341</v>
      </c>
      <c r="AM2646">
        <v>1351</v>
      </c>
      <c r="AO2646">
        <v>22.05714285714286</v>
      </c>
      <c r="AP2646">
        <v>25.297297297297298</v>
      </c>
      <c r="AQ2646">
        <v>23.609302325581396</v>
      </c>
      <c r="AR2646">
        <v>19.241379310344829</v>
      </c>
      <c r="AS2646">
        <v>29.057142857142857</v>
      </c>
      <c r="AT2646">
        <v>23.055319148936171</v>
      </c>
      <c r="AU2646">
        <v>24.058536585365854</v>
      </c>
      <c r="AV2646">
        <v>18.167441860465118</v>
      </c>
      <c r="AW2646">
        <v>18.229787234042554</v>
      </c>
      <c r="AX2646">
        <v>19.647457627118644</v>
      </c>
      <c r="AY2646">
        <v>7.7142857142857144</v>
      </c>
      <c r="AZ2646">
        <v>14.85</v>
      </c>
      <c r="BA2646">
        <v>33.784615384615385</v>
      </c>
      <c r="BB2646">
        <v>29.4</v>
      </c>
      <c r="BC2646">
        <v>30.6</v>
      </c>
      <c r="BD2646">
        <v>36.143999999999998</v>
      </c>
      <c r="BE2646">
        <v>21.775609756097563</v>
      </c>
      <c r="BF2646">
        <v>26.266666666666669</v>
      </c>
      <c r="BG2646">
        <v>27.066666666666666</v>
      </c>
      <c r="BH2646">
        <v>29.828571428571433</v>
      </c>
      <c r="BI2646">
        <v>19.440000000000001</v>
      </c>
      <c r="BJ2646">
        <v>24.133333333333333</v>
      </c>
      <c r="BK2646">
        <v>33.119999999999997</v>
      </c>
      <c r="BL2646">
        <v>34.061538461538461</v>
      </c>
      <c r="BM2646">
        <v>40.800000000000004</v>
      </c>
      <c r="BN2646">
        <v>21.991304347826087</v>
      </c>
      <c r="BO2646">
        <v>27.078260869565216</v>
      </c>
      <c r="BP2646">
        <v>8.9731343283582081</v>
      </c>
      <c r="BQ2646">
        <v>20.857142857142858</v>
      </c>
      <c r="BR2646">
        <v>35.152941176470591</v>
      </c>
      <c r="BS2646">
        <v>30.109090909090909</v>
      </c>
      <c r="BT2646">
        <v>33.709090909090911</v>
      </c>
      <c r="BU2646">
        <v>21.068852459016394</v>
      </c>
      <c r="BV2646">
        <v>23.657142857142858</v>
      </c>
      <c r="BW2646">
        <v>16.779661016949152</v>
      </c>
      <c r="BX2646">
        <v>23.017449664429531</v>
      </c>
      <c r="BY2646">
        <v>24.666637087702632</v>
      </c>
      <c r="BZ2646">
        <v>2645</v>
      </c>
    </row>
    <row r="2647" spans="1:78" x14ac:dyDescent="0.25">
      <c r="A2647">
        <v>2646</v>
      </c>
      <c r="B2647" t="s">
        <v>2716</v>
      </c>
      <c r="C2647">
        <v>63</v>
      </c>
      <c r="D2647">
        <v>37</v>
      </c>
      <c r="E2647">
        <v>43</v>
      </c>
      <c r="F2647">
        <v>59</v>
      </c>
      <c r="G2647">
        <v>28</v>
      </c>
      <c r="H2647">
        <v>46</v>
      </c>
      <c r="I2647">
        <v>41</v>
      </c>
      <c r="J2647">
        <v>43</v>
      </c>
      <c r="K2647">
        <v>47</v>
      </c>
      <c r="L2647">
        <v>59</v>
      </c>
      <c r="M2647">
        <v>14</v>
      </c>
      <c r="N2647">
        <v>32</v>
      </c>
      <c r="O2647">
        <v>39</v>
      </c>
      <c r="P2647">
        <v>23</v>
      </c>
      <c r="Q2647">
        <v>24</v>
      </c>
      <c r="R2647">
        <v>25</v>
      </c>
      <c r="S2647">
        <v>41</v>
      </c>
      <c r="T2647">
        <v>54</v>
      </c>
      <c r="U2647">
        <v>28</v>
      </c>
      <c r="V2647">
        <v>28</v>
      </c>
      <c r="W2647">
        <v>35</v>
      </c>
      <c r="X2647">
        <v>26</v>
      </c>
      <c r="Y2647">
        <v>25</v>
      </c>
      <c r="Z2647">
        <v>13</v>
      </c>
      <c r="AA2647">
        <v>3</v>
      </c>
      <c r="AB2647">
        <v>46</v>
      </c>
      <c r="AC2647">
        <v>23</v>
      </c>
      <c r="AD2647">
        <v>67</v>
      </c>
      <c r="AE2647">
        <v>63</v>
      </c>
      <c r="AF2647">
        <v>34</v>
      </c>
      <c r="AG2647">
        <v>44</v>
      </c>
      <c r="AH2647">
        <v>11</v>
      </c>
      <c r="AI2647">
        <v>62</v>
      </c>
      <c r="AJ2647">
        <v>7</v>
      </c>
      <c r="AK2647">
        <v>116</v>
      </c>
      <c r="AL2647">
        <v>1337</v>
      </c>
      <c r="AM2647">
        <v>1349</v>
      </c>
      <c r="AO2647">
        <v>22.05714285714286</v>
      </c>
      <c r="AP2647">
        <v>25.297297297297298</v>
      </c>
      <c r="AQ2647">
        <v>23.609302325581396</v>
      </c>
      <c r="AR2647">
        <v>18.915254237288138</v>
      </c>
      <c r="AS2647">
        <v>29.057142857142857</v>
      </c>
      <c r="AT2647">
        <v>23.556521739130435</v>
      </c>
      <c r="AU2647">
        <v>24.058536585365854</v>
      </c>
      <c r="AV2647">
        <v>18.167441860465118</v>
      </c>
      <c r="AW2647">
        <v>18.229787234042554</v>
      </c>
      <c r="AX2647">
        <v>19.647457627118644</v>
      </c>
      <c r="AY2647">
        <v>7.7142857142857144</v>
      </c>
      <c r="AZ2647">
        <v>14.85</v>
      </c>
      <c r="BA2647">
        <v>33.784615384615385</v>
      </c>
      <c r="BB2647">
        <v>30.678260869565221</v>
      </c>
      <c r="BC2647">
        <v>30.6</v>
      </c>
      <c r="BD2647">
        <v>36.143999999999998</v>
      </c>
      <c r="BE2647">
        <v>21.775609756097563</v>
      </c>
      <c r="BF2647">
        <v>26.266666666666669</v>
      </c>
      <c r="BG2647">
        <v>26.1</v>
      </c>
      <c r="BH2647">
        <v>29.828571428571433</v>
      </c>
      <c r="BI2647">
        <v>19.440000000000001</v>
      </c>
      <c r="BJ2647">
        <v>25.061538461538461</v>
      </c>
      <c r="BK2647">
        <v>33.119999999999997</v>
      </c>
      <c r="BL2647">
        <v>34.061538461538461</v>
      </c>
      <c r="BM2647">
        <v>40.800000000000004</v>
      </c>
      <c r="BN2647">
        <v>21.991304347826087</v>
      </c>
      <c r="BO2647">
        <v>27.078260869565216</v>
      </c>
      <c r="BP2647">
        <v>8.9731343283582081</v>
      </c>
      <c r="BQ2647">
        <v>20.857142857142858</v>
      </c>
      <c r="BR2647">
        <v>35.152941176470591</v>
      </c>
      <c r="BS2647">
        <v>30.109090909090909</v>
      </c>
      <c r="BT2647">
        <v>33.709090909090911</v>
      </c>
      <c r="BU2647">
        <v>20.729032258064517</v>
      </c>
      <c r="BV2647">
        <v>23.657142857142858</v>
      </c>
      <c r="BW2647">
        <v>17.068965517241381</v>
      </c>
      <c r="BX2647">
        <v>23.086312640239342</v>
      </c>
      <c r="BY2647">
        <v>24.702778421470818</v>
      </c>
      <c r="BZ2647">
        <v>2646</v>
      </c>
    </row>
    <row r="2648" spans="1:78" x14ac:dyDescent="0.25">
      <c r="A2648">
        <v>2647</v>
      </c>
      <c r="B2648" t="s">
        <v>2717</v>
      </c>
      <c r="C2648">
        <v>63</v>
      </c>
      <c r="D2648">
        <v>37</v>
      </c>
      <c r="E2648">
        <v>44</v>
      </c>
      <c r="F2648">
        <v>58</v>
      </c>
      <c r="G2648">
        <v>29</v>
      </c>
      <c r="H2648">
        <v>46</v>
      </c>
      <c r="I2648">
        <v>41</v>
      </c>
      <c r="J2648">
        <v>43</v>
      </c>
      <c r="K2648">
        <v>46</v>
      </c>
      <c r="L2648">
        <v>58</v>
      </c>
      <c r="M2648">
        <v>14</v>
      </c>
      <c r="N2648">
        <v>32</v>
      </c>
      <c r="O2648">
        <v>39</v>
      </c>
      <c r="P2648">
        <v>24</v>
      </c>
      <c r="Q2648">
        <v>24</v>
      </c>
      <c r="R2648">
        <v>25</v>
      </c>
      <c r="S2648">
        <v>41</v>
      </c>
      <c r="T2648">
        <v>54</v>
      </c>
      <c r="U2648">
        <v>28</v>
      </c>
      <c r="V2648">
        <v>28</v>
      </c>
      <c r="W2648">
        <v>36</v>
      </c>
      <c r="X2648">
        <v>27</v>
      </c>
      <c r="Y2648">
        <v>25</v>
      </c>
      <c r="Z2648">
        <v>13</v>
      </c>
      <c r="AA2648">
        <v>3</v>
      </c>
      <c r="AB2648">
        <v>46</v>
      </c>
      <c r="AC2648">
        <v>23</v>
      </c>
      <c r="AD2648">
        <v>66</v>
      </c>
      <c r="AE2648">
        <v>63</v>
      </c>
      <c r="AF2648">
        <v>34</v>
      </c>
      <c r="AG2648">
        <v>44</v>
      </c>
      <c r="AH2648">
        <v>11</v>
      </c>
      <c r="AI2648">
        <v>62</v>
      </c>
      <c r="AJ2648">
        <v>7</v>
      </c>
      <c r="AK2648">
        <v>119</v>
      </c>
      <c r="AL2648">
        <v>1337</v>
      </c>
      <c r="AM2648">
        <v>1353</v>
      </c>
      <c r="AO2648">
        <v>22.05714285714286</v>
      </c>
      <c r="AP2648">
        <v>25.297297297297298</v>
      </c>
      <c r="AQ2648">
        <v>23.072727272727274</v>
      </c>
      <c r="AR2648">
        <v>19.241379310344829</v>
      </c>
      <c r="AS2648">
        <v>28.055172413793105</v>
      </c>
      <c r="AT2648">
        <v>23.556521739130435</v>
      </c>
      <c r="AU2648">
        <v>24.058536585365854</v>
      </c>
      <c r="AV2648">
        <v>18.167441860465118</v>
      </c>
      <c r="AW2648">
        <v>18.626086956521739</v>
      </c>
      <c r="AX2648">
        <v>19.986206896551725</v>
      </c>
      <c r="AY2648">
        <v>7.7142857142857144</v>
      </c>
      <c r="AZ2648">
        <v>14.85</v>
      </c>
      <c r="BA2648">
        <v>33.784615384615385</v>
      </c>
      <c r="BB2648">
        <v>29.4</v>
      </c>
      <c r="BC2648">
        <v>30.6</v>
      </c>
      <c r="BD2648">
        <v>36.143999999999998</v>
      </c>
      <c r="BE2648">
        <v>21.775609756097563</v>
      </c>
      <c r="BF2648">
        <v>26.266666666666669</v>
      </c>
      <c r="BG2648">
        <v>26.1</v>
      </c>
      <c r="BH2648">
        <v>29.828571428571433</v>
      </c>
      <c r="BI2648">
        <v>18.900000000000002</v>
      </c>
      <c r="BJ2648">
        <v>24.133333333333333</v>
      </c>
      <c r="BK2648">
        <v>33.119999999999997</v>
      </c>
      <c r="BL2648">
        <v>34.061538461538461</v>
      </c>
      <c r="BM2648">
        <v>40.800000000000004</v>
      </c>
      <c r="BN2648">
        <v>21.991304347826087</v>
      </c>
      <c r="BO2648">
        <v>27.078260869565216</v>
      </c>
      <c r="BP2648">
        <v>9.1090909090909093</v>
      </c>
      <c r="BQ2648">
        <v>20.857142857142858</v>
      </c>
      <c r="BR2648">
        <v>35.152941176470591</v>
      </c>
      <c r="BS2648">
        <v>30.109090909090909</v>
      </c>
      <c r="BT2648">
        <v>33.709090909090911</v>
      </c>
      <c r="BU2648">
        <v>20.729032258064517</v>
      </c>
      <c r="BV2648">
        <v>23.657142857142858</v>
      </c>
      <c r="BW2648">
        <v>16.638655462184872</v>
      </c>
      <c r="BX2648">
        <v>23.086312640239342</v>
      </c>
      <c r="BY2648">
        <v>24.608559369256508</v>
      </c>
      <c r="BZ2648">
        <v>2647</v>
      </c>
    </row>
    <row r="2649" spans="1:78" x14ac:dyDescent="0.25">
      <c r="A2649">
        <v>2648</v>
      </c>
      <c r="B2649" t="s">
        <v>2718</v>
      </c>
      <c r="C2649">
        <v>63</v>
      </c>
      <c r="D2649">
        <v>37</v>
      </c>
      <c r="E2649">
        <v>44</v>
      </c>
      <c r="F2649">
        <v>59</v>
      </c>
      <c r="G2649">
        <v>28</v>
      </c>
      <c r="H2649">
        <v>46</v>
      </c>
      <c r="I2649">
        <v>41</v>
      </c>
      <c r="J2649">
        <v>43</v>
      </c>
      <c r="K2649">
        <v>47</v>
      </c>
      <c r="L2649">
        <v>58</v>
      </c>
      <c r="M2649">
        <v>14</v>
      </c>
      <c r="N2649">
        <v>32</v>
      </c>
      <c r="O2649">
        <v>39</v>
      </c>
      <c r="P2649">
        <v>23</v>
      </c>
      <c r="Q2649">
        <v>24</v>
      </c>
      <c r="R2649">
        <v>25</v>
      </c>
      <c r="S2649">
        <v>41</v>
      </c>
      <c r="T2649">
        <v>54</v>
      </c>
      <c r="U2649">
        <v>28</v>
      </c>
      <c r="V2649">
        <v>28</v>
      </c>
      <c r="W2649">
        <v>35</v>
      </c>
      <c r="X2649">
        <v>26</v>
      </c>
      <c r="Y2649">
        <v>25</v>
      </c>
      <c r="Z2649">
        <v>13</v>
      </c>
      <c r="AA2649">
        <v>3</v>
      </c>
      <c r="AB2649">
        <v>46</v>
      </c>
      <c r="AC2649">
        <v>23</v>
      </c>
      <c r="AD2649">
        <v>66</v>
      </c>
      <c r="AE2649">
        <v>63</v>
      </c>
      <c r="AF2649">
        <v>36</v>
      </c>
      <c r="AG2649">
        <v>44</v>
      </c>
      <c r="AH2649">
        <v>11</v>
      </c>
      <c r="AI2649">
        <v>61</v>
      </c>
      <c r="AJ2649">
        <v>7</v>
      </c>
      <c r="AK2649">
        <v>117</v>
      </c>
      <c r="AL2649">
        <v>1334</v>
      </c>
      <c r="AM2649">
        <v>1350</v>
      </c>
      <c r="AO2649">
        <v>22.05714285714286</v>
      </c>
      <c r="AP2649">
        <v>25.297297297297298</v>
      </c>
      <c r="AQ2649">
        <v>23.072727272727274</v>
      </c>
      <c r="AR2649">
        <v>18.915254237288138</v>
      </c>
      <c r="AS2649">
        <v>29.057142857142857</v>
      </c>
      <c r="AT2649">
        <v>23.556521739130435</v>
      </c>
      <c r="AU2649">
        <v>24.058536585365854</v>
      </c>
      <c r="AV2649">
        <v>18.167441860465118</v>
      </c>
      <c r="AW2649">
        <v>18.229787234042554</v>
      </c>
      <c r="AX2649">
        <v>19.986206896551725</v>
      </c>
      <c r="AY2649">
        <v>7.7142857142857144</v>
      </c>
      <c r="AZ2649">
        <v>14.85</v>
      </c>
      <c r="BA2649">
        <v>33.784615384615385</v>
      </c>
      <c r="BB2649">
        <v>30.678260869565221</v>
      </c>
      <c r="BC2649">
        <v>30.6</v>
      </c>
      <c r="BD2649">
        <v>36.143999999999998</v>
      </c>
      <c r="BE2649">
        <v>21.775609756097563</v>
      </c>
      <c r="BF2649">
        <v>26.266666666666669</v>
      </c>
      <c r="BG2649">
        <v>26.1</v>
      </c>
      <c r="BH2649">
        <v>29.828571428571433</v>
      </c>
      <c r="BI2649">
        <v>19.440000000000001</v>
      </c>
      <c r="BJ2649">
        <v>25.061538461538461</v>
      </c>
      <c r="BK2649">
        <v>33.119999999999997</v>
      </c>
      <c r="BL2649">
        <v>34.061538461538461</v>
      </c>
      <c r="BM2649">
        <v>40.800000000000004</v>
      </c>
      <c r="BN2649">
        <v>21.991304347826087</v>
      </c>
      <c r="BO2649">
        <v>27.078260869565216</v>
      </c>
      <c r="BP2649">
        <v>9.1090909090909093</v>
      </c>
      <c r="BQ2649">
        <v>20.857142857142858</v>
      </c>
      <c r="BR2649">
        <v>33.199999999999996</v>
      </c>
      <c r="BS2649">
        <v>30.109090909090909</v>
      </c>
      <c r="BT2649">
        <v>33.709090909090911</v>
      </c>
      <c r="BU2649">
        <v>21.068852459016394</v>
      </c>
      <c r="BV2649">
        <v>23.657142857142858</v>
      </c>
      <c r="BW2649">
        <v>16.923076923076923</v>
      </c>
      <c r="BX2649">
        <v>23.138230884557721</v>
      </c>
      <c r="BY2649">
        <v>24.629670008034388</v>
      </c>
      <c r="BZ2649">
        <v>2648</v>
      </c>
    </row>
    <row r="2650" spans="1:78" x14ac:dyDescent="0.25">
      <c r="A2650">
        <v>2649</v>
      </c>
      <c r="B2650" t="s">
        <v>2719</v>
      </c>
      <c r="C2650">
        <v>63</v>
      </c>
      <c r="D2650">
        <v>37</v>
      </c>
      <c r="E2650">
        <v>43</v>
      </c>
      <c r="F2650">
        <v>58</v>
      </c>
      <c r="G2650">
        <v>28</v>
      </c>
      <c r="H2650">
        <v>46</v>
      </c>
      <c r="I2650">
        <v>41</v>
      </c>
      <c r="J2650">
        <v>43</v>
      </c>
      <c r="K2650">
        <v>45</v>
      </c>
      <c r="L2650">
        <v>59</v>
      </c>
      <c r="M2650">
        <v>14</v>
      </c>
      <c r="N2650">
        <v>32</v>
      </c>
      <c r="O2650">
        <v>38</v>
      </c>
      <c r="P2650">
        <v>24</v>
      </c>
      <c r="Q2650">
        <v>24</v>
      </c>
      <c r="R2650">
        <v>25</v>
      </c>
      <c r="S2650">
        <v>41</v>
      </c>
      <c r="T2650">
        <v>54</v>
      </c>
      <c r="U2650">
        <v>28</v>
      </c>
      <c r="V2650">
        <v>32</v>
      </c>
      <c r="W2650">
        <v>35</v>
      </c>
      <c r="X2650">
        <v>28</v>
      </c>
      <c r="Y2650">
        <v>25</v>
      </c>
      <c r="Z2650">
        <v>13</v>
      </c>
      <c r="AA2650">
        <v>3</v>
      </c>
      <c r="AB2650">
        <v>46</v>
      </c>
      <c r="AC2650">
        <v>23</v>
      </c>
      <c r="AD2650">
        <v>66</v>
      </c>
      <c r="AE2650">
        <v>63</v>
      </c>
      <c r="AF2650">
        <v>34</v>
      </c>
      <c r="AG2650">
        <v>44</v>
      </c>
      <c r="AH2650">
        <v>11</v>
      </c>
      <c r="AI2650">
        <v>61</v>
      </c>
      <c r="AJ2650">
        <v>6</v>
      </c>
      <c r="AK2650">
        <v>110</v>
      </c>
      <c r="AL2650">
        <v>1329</v>
      </c>
      <c r="AM2650">
        <v>1343</v>
      </c>
      <c r="AO2650">
        <v>22.05714285714286</v>
      </c>
      <c r="AP2650">
        <v>25.297297297297298</v>
      </c>
      <c r="AQ2650">
        <v>23.609302325581396</v>
      </c>
      <c r="AR2650">
        <v>19.241379310344829</v>
      </c>
      <c r="AS2650">
        <v>29.057142857142857</v>
      </c>
      <c r="AT2650">
        <v>23.556521739130435</v>
      </c>
      <c r="AU2650">
        <v>24.058536585365854</v>
      </c>
      <c r="AV2650">
        <v>18.167441860465118</v>
      </c>
      <c r="AW2650">
        <v>19.04</v>
      </c>
      <c r="AX2650">
        <v>19.647457627118644</v>
      </c>
      <c r="AY2650">
        <v>7.7142857142857144</v>
      </c>
      <c r="AZ2650">
        <v>14.85</v>
      </c>
      <c r="BA2650">
        <v>34.673684210526318</v>
      </c>
      <c r="BB2650">
        <v>29.4</v>
      </c>
      <c r="BC2650">
        <v>30.6</v>
      </c>
      <c r="BD2650">
        <v>36.143999999999998</v>
      </c>
      <c r="BE2650">
        <v>21.775609756097563</v>
      </c>
      <c r="BF2650">
        <v>26.266666666666669</v>
      </c>
      <c r="BG2650">
        <v>26.1</v>
      </c>
      <c r="BH2650">
        <v>26.1</v>
      </c>
      <c r="BI2650">
        <v>19.440000000000001</v>
      </c>
      <c r="BJ2650">
        <v>23.271428571428572</v>
      </c>
      <c r="BK2650">
        <v>33.119999999999997</v>
      </c>
      <c r="BL2650">
        <v>34.061538461538461</v>
      </c>
      <c r="BM2650">
        <v>40.800000000000004</v>
      </c>
      <c r="BN2650">
        <v>21.991304347826087</v>
      </c>
      <c r="BO2650">
        <v>27.078260869565216</v>
      </c>
      <c r="BP2650">
        <v>9.1090909090909093</v>
      </c>
      <c r="BQ2650">
        <v>20.857142857142858</v>
      </c>
      <c r="BR2650">
        <v>35.152941176470591</v>
      </c>
      <c r="BS2650">
        <v>30.109090909090909</v>
      </c>
      <c r="BT2650">
        <v>33.709090909090911</v>
      </c>
      <c r="BU2650">
        <v>21.068852459016394</v>
      </c>
      <c r="BV2650">
        <v>27.6</v>
      </c>
      <c r="BW2650">
        <v>18</v>
      </c>
      <c r="BX2650">
        <v>23.225282167042892</v>
      </c>
      <c r="BY2650">
        <v>24.704785881707163</v>
      </c>
      <c r="BZ2650">
        <v>2649</v>
      </c>
    </row>
    <row r="2651" spans="1:78" x14ac:dyDescent="0.25">
      <c r="A2651">
        <v>2650</v>
      </c>
      <c r="B2651" t="s">
        <v>2720</v>
      </c>
      <c r="C2651">
        <v>63</v>
      </c>
      <c r="D2651">
        <v>40</v>
      </c>
      <c r="E2651">
        <v>43</v>
      </c>
      <c r="F2651">
        <v>59</v>
      </c>
      <c r="G2651">
        <v>28</v>
      </c>
      <c r="H2651">
        <v>46</v>
      </c>
      <c r="I2651">
        <v>41</v>
      </c>
      <c r="J2651">
        <v>41</v>
      </c>
      <c r="K2651">
        <v>45</v>
      </c>
      <c r="L2651">
        <v>69</v>
      </c>
      <c r="M2651">
        <v>14</v>
      </c>
      <c r="N2651">
        <v>33</v>
      </c>
      <c r="O2651">
        <v>38</v>
      </c>
      <c r="P2651">
        <v>23</v>
      </c>
      <c r="Q2651">
        <v>24</v>
      </c>
      <c r="R2651">
        <v>25</v>
      </c>
      <c r="S2651">
        <v>41</v>
      </c>
      <c r="T2651">
        <v>54</v>
      </c>
      <c r="U2651">
        <v>28</v>
      </c>
      <c r="V2651">
        <v>28</v>
      </c>
      <c r="W2651">
        <v>35</v>
      </c>
      <c r="X2651">
        <v>26</v>
      </c>
      <c r="Y2651">
        <v>25</v>
      </c>
      <c r="Z2651">
        <v>13</v>
      </c>
      <c r="AA2651">
        <v>3</v>
      </c>
      <c r="AB2651">
        <v>45</v>
      </c>
      <c r="AC2651">
        <v>23</v>
      </c>
      <c r="AD2651">
        <v>65</v>
      </c>
      <c r="AE2651">
        <v>63</v>
      </c>
      <c r="AF2651">
        <v>34</v>
      </c>
      <c r="AG2651">
        <v>44</v>
      </c>
      <c r="AH2651">
        <v>11</v>
      </c>
      <c r="AI2651">
        <v>60</v>
      </c>
      <c r="AJ2651">
        <v>6</v>
      </c>
      <c r="AK2651">
        <v>111</v>
      </c>
      <c r="AL2651">
        <v>1332</v>
      </c>
      <c r="AM2651">
        <v>1347</v>
      </c>
      <c r="AO2651">
        <v>22.05714285714286</v>
      </c>
      <c r="AP2651">
        <v>23.400000000000002</v>
      </c>
      <c r="AQ2651">
        <v>23.609302325581396</v>
      </c>
      <c r="AR2651">
        <v>18.915254237288138</v>
      </c>
      <c r="AS2651">
        <v>29.057142857142857</v>
      </c>
      <c r="AT2651">
        <v>23.556521739130435</v>
      </c>
      <c r="AU2651">
        <v>24.058536585365854</v>
      </c>
      <c r="AV2651">
        <v>19.053658536585367</v>
      </c>
      <c r="AW2651">
        <v>19.04</v>
      </c>
      <c r="AX2651">
        <v>16.8</v>
      </c>
      <c r="AY2651">
        <v>7.7142857142857144</v>
      </c>
      <c r="AZ2651">
        <v>14.4</v>
      </c>
      <c r="BA2651">
        <v>34.673684210526318</v>
      </c>
      <c r="BB2651">
        <v>30.678260869565221</v>
      </c>
      <c r="BC2651">
        <v>30.6</v>
      </c>
      <c r="BD2651">
        <v>36.143999999999998</v>
      </c>
      <c r="BE2651">
        <v>21.775609756097563</v>
      </c>
      <c r="BF2651">
        <v>26.266666666666669</v>
      </c>
      <c r="BG2651">
        <v>26.1</v>
      </c>
      <c r="BH2651">
        <v>29.828571428571433</v>
      </c>
      <c r="BI2651">
        <v>19.440000000000001</v>
      </c>
      <c r="BJ2651">
        <v>25.061538461538461</v>
      </c>
      <c r="BK2651">
        <v>33.119999999999997</v>
      </c>
      <c r="BL2651">
        <v>34.061538461538461</v>
      </c>
      <c r="BM2651">
        <v>40.800000000000004</v>
      </c>
      <c r="BN2651">
        <v>22.48</v>
      </c>
      <c r="BO2651">
        <v>27.078260869565216</v>
      </c>
      <c r="BP2651">
        <v>9.2492307692307705</v>
      </c>
      <c r="BQ2651">
        <v>20.857142857142858</v>
      </c>
      <c r="BR2651">
        <v>35.152941176470591</v>
      </c>
      <c r="BS2651">
        <v>30.109090909090909</v>
      </c>
      <c r="BT2651">
        <v>33.709090909090911</v>
      </c>
      <c r="BU2651">
        <v>21.42</v>
      </c>
      <c r="BV2651">
        <v>27.6</v>
      </c>
      <c r="BW2651">
        <v>17.837837837837839</v>
      </c>
      <c r="BX2651">
        <v>23.172972972972975</v>
      </c>
      <c r="BY2651">
        <v>24.734889275999265</v>
      </c>
      <c r="BZ2651">
        <v>2650</v>
      </c>
    </row>
    <row r="2652" spans="1:78" x14ac:dyDescent="0.25">
      <c r="A2652">
        <v>2651</v>
      </c>
      <c r="B2652" t="s">
        <v>2721</v>
      </c>
      <c r="C2652">
        <v>63</v>
      </c>
      <c r="D2652">
        <v>37</v>
      </c>
      <c r="E2652">
        <v>43</v>
      </c>
      <c r="F2652">
        <v>59</v>
      </c>
      <c r="G2652">
        <v>28</v>
      </c>
      <c r="H2652">
        <v>46</v>
      </c>
      <c r="I2652">
        <v>41</v>
      </c>
      <c r="J2652">
        <v>42</v>
      </c>
      <c r="K2652">
        <v>46</v>
      </c>
      <c r="L2652">
        <v>60</v>
      </c>
      <c r="M2652">
        <v>14</v>
      </c>
      <c r="N2652">
        <v>33</v>
      </c>
      <c r="O2652">
        <v>38</v>
      </c>
      <c r="P2652">
        <v>23</v>
      </c>
      <c r="Q2652">
        <v>24</v>
      </c>
      <c r="R2652">
        <v>25</v>
      </c>
      <c r="S2652">
        <v>41</v>
      </c>
      <c r="T2652">
        <v>54</v>
      </c>
      <c r="U2652">
        <v>28</v>
      </c>
      <c r="V2652">
        <v>28</v>
      </c>
      <c r="W2652">
        <v>35</v>
      </c>
      <c r="X2652">
        <v>26</v>
      </c>
      <c r="Y2652">
        <v>25</v>
      </c>
      <c r="Z2652">
        <v>13</v>
      </c>
      <c r="AA2652">
        <v>3</v>
      </c>
      <c r="AB2652">
        <v>45</v>
      </c>
      <c r="AC2652">
        <v>23</v>
      </c>
      <c r="AD2652">
        <v>65</v>
      </c>
      <c r="AE2652">
        <v>59</v>
      </c>
      <c r="AF2652">
        <v>34</v>
      </c>
      <c r="AG2652">
        <v>44</v>
      </c>
      <c r="AH2652">
        <v>11</v>
      </c>
      <c r="AI2652">
        <v>59</v>
      </c>
      <c r="AJ2652">
        <v>6</v>
      </c>
      <c r="AK2652">
        <v>112</v>
      </c>
      <c r="AL2652">
        <v>1330</v>
      </c>
      <c r="AM2652">
        <v>1333</v>
      </c>
      <c r="AO2652">
        <v>22.05714285714286</v>
      </c>
      <c r="AP2652">
        <v>25.297297297297298</v>
      </c>
      <c r="AQ2652">
        <v>23.609302325581396</v>
      </c>
      <c r="AR2652">
        <v>18.915254237288138</v>
      </c>
      <c r="AS2652">
        <v>29.057142857142857</v>
      </c>
      <c r="AT2652">
        <v>23.556521739130435</v>
      </c>
      <c r="AU2652">
        <v>24.058536585365854</v>
      </c>
      <c r="AV2652">
        <v>18.600000000000001</v>
      </c>
      <c r="AW2652">
        <v>18.626086956521739</v>
      </c>
      <c r="AX2652">
        <v>19.32</v>
      </c>
      <c r="AY2652">
        <v>7.7142857142857144</v>
      </c>
      <c r="AZ2652">
        <v>14.4</v>
      </c>
      <c r="BA2652">
        <v>34.673684210526318</v>
      </c>
      <c r="BB2652">
        <v>30.678260869565221</v>
      </c>
      <c r="BC2652">
        <v>30.6</v>
      </c>
      <c r="BD2652">
        <v>36.143999999999998</v>
      </c>
      <c r="BE2652">
        <v>21.775609756097563</v>
      </c>
      <c r="BF2652">
        <v>26.266666666666669</v>
      </c>
      <c r="BG2652">
        <v>26.1</v>
      </c>
      <c r="BH2652">
        <v>29.828571428571433</v>
      </c>
      <c r="BI2652">
        <v>19.440000000000001</v>
      </c>
      <c r="BJ2652">
        <v>25.061538461538461</v>
      </c>
      <c r="BK2652">
        <v>33.119999999999997</v>
      </c>
      <c r="BL2652">
        <v>34.061538461538461</v>
      </c>
      <c r="BM2652">
        <v>40.800000000000004</v>
      </c>
      <c r="BN2652">
        <v>22.48</v>
      </c>
      <c r="BO2652">
        <v>27.078260869565216</v>
      </c>
      <c r="BP2652">
        <v>9.2492307692307705</v>
      </c>
      <c r="BQ2652">
        <v>22.271186440677969</v>
      </c>
      <c r="BR2652">
        <v>35.152941176470591</v>
      </c>
      <c r="BS2652">
        <v>30.109090909090909</v>
      </c>
      <c r="BT2652">
        <v>33.709090909090911</v>
      </c>
      <c r="BU2652">
        <v>21.783050847457627</v>
      </c>
      <c r="BV2652">
        <v>27.6</v>
      </c>
      <c r="BW2652">
        <v>17.678571428571427</v>
      </c>
      <c r="BX2652">
        <v>23.20781954887218</v>
      </c>
      <c r="BY2652">
        <v>24.929188392624717</v>
      </c>
      <c r="BZ2652">
        <v>2651</v>
      </c>
    </row>
    <row r="2653" spans="1:78" x14ac:dyDescent="0.25">
      <c r="A2653">
        <v>2652</v>
      </c>
      <c r="B2653" t="s">
        <v>2722</v>
      </c>
      <c r="C2653">
        <v>64</v>
      </c>
      <c r="D2653">
        <v>37</v>
      </c>
      <c r="E2653">
        <v>43</v>
      </c>
      <c r="F2653">
        <v>59</v>
      </c>
      <c r="G2653">
        <v>28</v>
      </c>
      <c r="H2653">
        <v>46</v>
      </c>
      <c r="I2653">
        <v>41</v>
      </c>
      <c r="J2653">
        <v>42</v>
      </c>
      <c r="K2653">
        <v>45</v>
      </c>
      <c r="L2653">
        <v>60</v>
      </c>
      <c r="M2653">
        <v>14</v>
      </c>
      <c r="N2653">
        <v>33</v>
      </c>
      <c r="O2653">
        <v>38</v>
      </c>
      <c r="P2653">
        <v>23</v>
      </c>
      <c r="Q2653">
        <v>24</v>
      </c>
      <c r="R2653">
        <v>25</v>
      </c>
      <c r="S2653">
        <v>41</v>
      </c>
      <c r="T2653">
        <v>54</v>
      </c>
      <c r="U2653">
        <v>28</v>
      </c>
      <c r="V2653">
        <v>28</v>
      </c>
      <c r="W2653">
        <v>35</v>
      </c>
      <c r="X2653">
        <v>25</v>
      </c>
      <c r="Y2653">
        <v>25</v>
      </c>
      <c r="Z2653">
        <v>13</v>
      </c>
      <c r="AA2653">
        <v>3</v>
      </c>
      <c r="AB2653">
        <v>45</v>
      </c>
      <c r="AC2653">
        <v>23</v>
      </c>
      <c r="AD2653">
        <v>64</v>
      </c>
      <c r="AE2653">
        <v>59</v>
      </c>
      <c r="AF2653">
        <v>34</v>
      </c>
      <c r="AG2653">
        <v>44</v>
      </c>
      <c r="AH2653">
        <v>11</v>
      </c>
      <c r="AI2653">
        <v>59</v>
      </c>
      <c r="AJ2653">
        <v>6</v>
      </c>
      <c r="AK2653">
        <v>111</v>
      </c>
      <c r="AL2653">
        <v>1330</v>
      </c>
      <c r="AM2653">
        <v>1330</v>
      </c>
      <c r="AO2653">
        <v>21.712500000000002</v>
      </c>
      <c r="AP2653">
        <v>25.297297297297298</v>
      </c>
      <c r="AQ2653">
        <v>23.609302325581396</v>
      </c>
      <c r="AR2653">
        <v>18.915254237288138</v>
      </c>
      <c r="AS2653">
        <v>29.057142857142857</v>
      </c>
      <c r="AT2653">
        <v>23.556521739130435</v>
      </c>
      <c r="AU2653">
        <v>24.058536585365854</v>
      </c>
      <c r="AV2653">
        <v>18.600000000000001</v>
      </c>
      <c r="AW2653">
        <v>19.04</v>
      </c>
      <c r="AX2653">
        <v>19.32</v>
      </c>
      <c r="AY2653">
        <v>7.7142857142857144</v>
      </c>
      <c r="AZ2653">
        <v>14.4</v>
      </c>
      <c r="BA2653">
        <v>34.673684210526318</v>
      </c>
      <c r="BB2653">
        <v>30.678260869565221</v>
      </c>
      <c r="BC2653">
        <v>30.6</v>
      </c>
      <c r="BD2653">
        <v>36.143999999999998</v>
      </c>
      <c r="BE2653">
        <v>21.775609756097563</v>
      </c>
      <c r="BF2653">
        <v>26.266666666666669</v>
      </c>
      <c r="BG2653">
        <v>26.1</v>
      </c>
      <c r="BH2653">
        <v>29.828571428571433</v>
      </c>
      <c r="BI2653">
        <v>19.440000000000001</v>
      </c>
      <c r="BJ2653">
        <v>26.064</v>
      </c>
      <c r="BK2653">
        <v>33.119999999999997</v>
      </c>
      <c r="BL2653">
        <v>34.061538461538461</v>
      </c>
      <c r="BM2653">
        <v>40.800000000000004</v>
      </c>
      <c r="BN2653">
        <v>22.48</v>
      </c>
      <c r="BO2653">
        <v>27.078260869565216</v>
      </c>
      <c r="BP2653">
        <v>9.3937500000000007</v>
      </c>
      <c r="BQ2653">
        <v>22.271186440677969</v>
      </c>
      <c r="BR2653">
        <v>35.152941176470591</v>
      </c>
      <c r="BS2653">
        <v>30.109090909090909</v>
      </c>
      <c r="BT2653">
        <v>33.709090909090911</v>
      </c>
      <c r="BU2653">
        <v>21.783050847457627</v>
      </c>
      <c r="BV2653">
        <v>27.6</v>
      </c>
      <c r="BW2653">
        <v>17.837837837837839</v>
      </c>
      <c r="BX2653">
        <v>23.20781954887218</v>
      </c>
      <c r="BY2653">
        <v>24.959355868317182</v>
      </c>
      <c r="BZ2653">
        <v>2652</v>
      </c>
    </row>
    <row r="2654" spans="1:78" x14ac:dyDescent="0.25">
      <c r="A2654">
        <v>2653</v>
      </c>
      <c r="B2654" t="s">
        <v>2723</v>
      </c>
      <c r="C2654">
        <v>64</v>
      </c>
      <c r="D2654">
        <v>37</v>
      </c>
      <c r="E2654">
        <v>43</v>
      </c>
      <c r="F2654">
        <v>59</v>
      </c>
      <c r="G2654">
        <v>28</v>
      </c>
      <c r="H2654">
        <v>46</v>
      </c>
      <c r="I2654">
        <v>41</v>
      </c>
      <c r="J2654">
        <v>41</v>
      </c>
      <c r="K2654">
        <v>46</v>
      </c>
      <c r="L2654">
        <v>60</v>
      </c>
      <c r="M2654">
        <v>14</v>
      </c>
      <c r="N2654">
        <v>34</v>
      </c>
      <c r="O2654">
        <v>38</v>
      </c>
      <c r="P2654">
        <v>23</v>
      </c>
      <c r="Q2654">
        <v>24</v>
      </c>
      <c r="R2654">
        <v>26</v>
      </c>
      <c r="S2654">
        <v>40</v>
      </c>
      <c r="T2654">
        <v>55</v>
      </c>
      <c r="U2654">
        <v>28</v>
      </c>
      <c r="V2654">
        <v>28</v>
      </c>
      <c r="W2654">
        <v>35</v>
      </c>
      <c r="X2654">
        <v>25</v>
      </c>
      <c r="Y2654">
        <v>25</v>
      </c>
      <c r="Z2654">
        <v>13</v>
      </c>
      <c r="AA2654">
        <v>3</v>
      </c>
      <c r="AB2654">
        <v>45</v>
      </c>
      <c r="AC2654">
        <v>23</v>
      </c>
      <c r="AD2654">
        <v>63</v>
      </c>
      <c r="AE2654">
        <v>59</v>
      </c>
      <c r="AF2654">
        <v>33</v>
      </c>
      <c r="AG2654">
        <v>43</v>
      </c>
      <c r="AH2654">
        <v>11</v>
      </c>
      <c r="AI2654">
        <v>63</v>
      </c>
      <c r="AJ2654">
        <v>6</v>
      </c>
      <c r="AK2654">
        <v>108</v>
      </c>
      <c r="AL2654">
        <v>1326</v>
      </c>
      <c r="AM2654">
        <v>1330</v>
      </c>
      <c r="AO2654">
        <v>21.712500000000002</v>
      </c>
      <c r="AP2654">
        <v>25.297297297297298</v>
      </c>
      <c r="AQ2654">
        <v>23.609302325581396</v>
      </c>
      <c r="AR2654">
        <v>18.915254237288138</v>
      </c>
      <c r="AS2654">
        <v>29.057142857142857</v>
      </c>
      <c r="AT2654">
        <v>23.556521739130435</v>
      </c>
      <c r="AU2654">
        <v>24.058536585365854</v>
      </c>
      <c r="AV2654">
        <v>19.053658536585367</v>
      </c>
      <c r="AW2654">
        <v>18.626086956521739</v>
      </c>
      <c r="AX2654">
        <v>19.32</v>
      </c>
      <c r="AY2654">
        <v>7.7142857142857144</v>
      </c>
      <c r="AZ2654">
        <v>13.976470588235294</v>
      </c>
      <c r="BA2654">
        <v>34.673684210526318</v>
      </c>
      <c r="BB2654">
        <v>30.678260869565221</v>
      </c>
      <c r="BC2654">
        <v>30.6</v>
      </c>
      <c r="BD2654">
        <v>34.753846153846155</v>
      </c>
      <c r="BE2654">
        <v>22.32</v>
      </c>
      <c r="BF2654">
        <v>25.789090909090913</v>
      </c>
      <c r="BG2654">
        <v>26.1</v>
      </c>
      <c r="BH2654">
        <v>29.828571428571433</v>
      </c>
      <c r="BI2654">
        <v>19.440000000000001</v>
      </c>
      <c r="BJ2654">
        <v>26.064</v>
      </c>
      <c r="BK2654">
        <v>33.119999999999997</v>
      </c>
      <c r="BL2654">
        <v>34.061538461538461</v>
      </c>
      <c r="BM2654">
        <v>40.800000000000004</v>
      </c>
      <c r="BN2654">
        <v>22.48</v>
      </c>
      <c r="BO2654">
        <v>27.078260869565216</v>
      </c>
      <c r="BP2654">
        <v>9.5428571428571427</v>
      </c>
      <c r="BQ2654">
        <v>22.271186440677969</v>
      </c>
      <c r="BR2654">
        <v>36.218181818181819</v>
      </c>
      <c r="BS2654">
        <v>30.809302325581392</v>
      </c>
      <c r="BT2654">
        <v>33.709090909090911</v>
      </c>
      <c r="BU2654">
        <v>20.400000000000002</v>
      </c>
      <c r="BV2654">
        <v>27.6</v>
      </c>
      <c r="BW2654">
        <v>18.333333333333332</v>
      </c>
      <c r="BX2654">
        <v>23.277828054298645</v>
      </c>
      <c r="BY2654">
        <v>24.954335339918597</v>
      </c>
      <c r="BZ2654">
        <v>2653</v>
      </c>
    </row>
    <row r="2655" spans="1:78" x14ac:dyDescent="0.25">
      <c r="A2655">
        <v>2654</v>
      </c>
      <c r="B2655" t="s">
        <v>2724</v>
      </c>
      <c r="C2655">
        <v>64</v>
      </c>
      <c r="D2655">
        <v>37</v>
      </c>
      <c r="E2655">
        <v>44</v>
      </c>
      <c r="F2655">
        <v>59</v>
      </c>
      <c r="G2655">
        <v>30</v>
      </c>
      <c r="H2655">
        <v>46</v>
      </c>
      <c r="I2655">
        <v>40</v>
      </c>
      <c r="J2655">
        <v>41</v>
      </c>
      <c r="K2655">
        <v>46</v>
      </c>
      <c r="L2655">
        <v>60</v>
      </c>
      <c r="M2655">
        <v>14</v>
      </c>
      <c r="N2655">
        <v>34</v>
      </c>
      <c r="O2655">
        <v>39</v>
      </c>
      <c r="P2655">
        <v>23</v>
      </c>
      <c r="Q2655">
        <v>24</v>
      </c>
      <c r="R2655">
        <v>26</v>
      </c>
      <c r="S2655">
        <v>40</v>
      </c>
      <c r="T2655">
        <v>54</v>
      </c>
      <c r="U2655">
        <v>28</v>
      </c>
      <c r="V2655">
        <v>28</v>
      </c>
      <c r="W2655">
        <v>35</v>
      </c>
      <c r="X2655">
        <v>25</v>
      </c>
      <c r="Y2655">
        <v>24</v>
      </c>
      <c r="Z2655">
        <v>14</v>
      </c>
      <c r="AA2655">
        <v>3</v>
      </c>
      <c r="AB2655">
        <v>45</v>
      </c>
      <c r="AC2655">
        <v>24</v>
      </c>
      <c r="AD2655">
        <v>63</v>
      </c>
      <c r="AE2655">
        <v>59</v>
      </c>
      <c r="AF2655">
        <v>33</v>
      </c>
      <c r="AG2655">
        <v>44</v>
      </c>
      <c r="AH2655">
        <v>11</v>
      </c>
      <c r="AI2655">
        <v>57</v>
      </c>
      <c r="AJ2655">
        <v>6</v>
      </c>
      <c r="AK2655">
        <v>106</v>
      </c>
      <c r="AL2655">
        <v>1323</v>
      </c>
      <c r="AM2655">
        <v>1326</v>
      </c>
      <c r="AO2655">
        <v>21.712500000000002</v>
      </c>
      <c r="AP2655">
        <v>25.297297297297298</v>
      </c>
      <c r="AQ2655">
        <v>23.072727272727274</v>
      </c>
      <c r="AR2655">
        <v>18.915254237288138</v>
      </c>
      <c r="AS2655">
        <v>27.12</v>
      </c>
      <c r="AT2655">
        <v>23.556521739130435</v>
      </c>
      <c r="AU2655">
        <v>24.66</v>
      </c>
      <c r="AV2655">
        <v>19.053658536585367</v>
      </c>
      <c r="AW2655">
        <v>18.626086956521739</v>
      </c>
      <c r="AX2655">
        <v>19.32</v>
      </c>
      <c r="AY2655">
        <v>7.7142857142857144</v>
      </c>
      <c r="AZ2655">
        <v>13.976470588235294</v>
      </c>
      <c r="BA2655">
        <v>33.784615384615385</v>
      </c>
      <c r="BB2655">
        <v>30.678260869565221</v>
      </c>
      <c r="BC2655">
        <v>30.6</v>
      </c>
      <c r="BD2655">
        <v>34.753846153846155</v>
      </c>
      <c r="BE2655">
        <v>22.32</v>
      </c>
      <c r="BF2655">
        <v>26.266666666666669</v>
      </c>
      <c r="BG2655">
        <v>26.1</v>
      </c>
      <c r="BH2655">
        <v>29.828571428571433</v>
      </c>
      <c r="BI2655">
        <v>19.440000000000001</v>
      </c>
      <c r="BJ2655">
        <v>26.064</v>
      </c>
      <c r="BK2655">
        <v>34.5</v>
      </c>
      <c r="BL2655">
        <v>31.628571428571433</v>
      </c>
      <c r="BM2655">
        <v>40.800000000000004</v>
      </c>
      <c r="BN2655">
        <v>22.48</v>
      </c>
      <c r="BO2655">
        <v>25.95</v>
      </c>
      <c r="BP2655">
        <v>9.5428571428571427</v>
      </c>
      <c r="BQ2655">
        <v>22.271186440677969</v>
      </c>
      <c r="BR2655">
        <v>36.218181818181819</v>
      </c>
      <c r="BS2655">
        <v>30.109090909090909</v>
      </c>
      <c r="BT2655">
        <v>33.709090909090911</v>
      </c>
      <c r="BU2655">
        <v>22.547368421052635</v>
      </c>
      <c r="BV2655">
        <v>27.6</v>
      </c>
      <c r="BW2655">
        <v>18.679245283018869</v>
      </c>
      <c r="BX2655">
        <v>23.33061224489796</v>
      </c>
      <c r="BY2655">
        <v>24.949739865819772</v>
      </c>
      <c r="BZ2655">
        <v>2654</v>
      </c>
    </row>
    <row r="2656" spans="1:78" x14ac:dyDescent="0.25">
      <c r="A2656">
        <v>2655</v>
      </c>
      <c r="B2656" t="s">
        <v>2725</v>
      </c>
      <c r="C2656">
        <v>64</v>
      </c>
      <c r="D2656">
        <v>37</v>
      </c>
      <c r="E2656">
        <v>43</v>
      </c>
      <c r="F2656">
        <v>58</v>
      </c>
      <c r="G2656">
        <v>28</v>
      </c>
      <c r="H2656">
        <v>46</v>
      </c>
      <c r="I2656">
        <v>40</v>
      </c>
      <c r="J2656">
        <v>40</v>
      </c>
      <c r="K2656">
        <v>46</v>
      </c>
      <c r="L2656">
        <v>60</v>
      </c>
      <c r="M2656">
        <v>14</v>
      </c>
      <c r="N2656">
        <v>33</v>
      </c>
      <c r="O2656">
        <v>39</v>
      </c>
      <c r="P2656">
        <v>23</v>
      </c>
      <c r="Q2656">
        <v>24</v>
      </c>
      <c r="R2656">
        <v>26</v>
      </c>
      <c r="S2656">
        <v>40</v>
      </c>
      <c r="T2656">
        <v>54</v>
      </c>
      <c r="U2656">
        <v>28</v>
      </c>
      <c r="V2656">
        <v>31</v>
      </c>
      <c r="W2656">
        <v>35</v>
      </c>
      <c r="X2656">
        <v>25</v>
      </c>
      <c r="Y2656">
        <v>24</v>
      </c>
      <c r="Z2656">
        <v>14</v>
      </c>
      <c r="AA2656">
        <v>3</v>
      </c>
      <c r="AB2656">
        <v>45</v>
      </c>
      <c r="AC2656">
        <v>24</v>
      </c>
      <c r="AD2656">
        <v>63</v>
      </c>
      <c r="AE2656">
        <v>59</v>
      </c>
      <c r="AF2656">
        <v>33</v>
      </c>
      <c r="AG2656">
        <v>44</v>
      </c>
      <c r="AH2656">
        <v>11</v>
      </c>
      <c r="AI2656">
        <v>57</v>
      </c>
      <c r="AJ2656">
        <v>6</v>
      </c>
      <c r="AK2656">
        <v>107</v>
      </c>
      <c r="AL2656">
        <v>1326</v>
      </c>
      <c r="AM2656">
        <v>1324</v>
      </c>
      <c r="AO2656">
        <v>21.712500000000002</v>
      </c>
      <c r="AP2656">
        <v>25.297297297297298</v>
      </c>
      <c r="AQ2656">
        <v>23.609302325581396</v>
      </c>
      <c r="AR2656">
        <v>19.241379310344829</v>
      </c>
      <c r="AS2656">
        <v>29.057142857142857</v>
      </c>
      <c r="AT2656">
        <v>23.556521739130435</v>
      </c>
      <c r="AU2656">
        <v>24.66</v>
      </c>
      <c r="AV2656">
        <v>19.53</v>
      </c>
      <c r="AW2656">
        <v>18.626086956521739</v>
      </c>
      <c r="AX2656">
        <v>19.32</v>
      </c>
      <c r="AY2656">
        <v>7.7142857142857144</v>
      </c>
      <c r="AZ2656">
        <v>14.4</v>
      </c>
      <c r="BA2656">
        <v>33.784615384615385</v>
      </c>
      <c r="BB2656">
        <v>30.678260869565221</v>
      </c>
      <c r="BC2656">
        <v>30.6</v>
      </c>
      <c r="BD2656">
        <v>34.753846153846155</v>
      </c>
      <c r="BE2656">
        <v>22.32</v>
      </c>
      <c r="BF2656">
        <v>26.266666666666669</v>
      </c>
      <c r="BG2656">
        <v>26.1</v>
      </c>
      <c r="BH2656">
        <v>26.941935483870967</v>
      </c>
      <c r="BI2656">
        <v>19.440000000000001</v>
      </c>
      <c r="BJ2656">
        <v>26.064</v>
      </c>
      <c r="BK2656">
        <v>34.5</v>
      </c>
      <c r="BL2656">
        <v>31.628571428571433</v>
      </c>
      <c r="BM2656">
        <v>40.800000000000004</v>
      </c>
      <c r="BN2656">
        <v>22.48</v>
      </c>
      <c r="BO2656">
        <v>25.95</v>
      </c>
      <c r="BP2656">
        <v>9.5428571428571427</v>
      </c>
      <c r="BQ2656">
        <v>22.271186440677969</v>
      </c>
      <c r="BR2656">
        <v>36.218181818181819</v>
      </c>
      <c r="BS2656">
        <v>30.109090909090909</v>
      </c>
      <c r="BT2656">
        <v>33.709090909090911</v>
      </c>
      <c r="BU2656">
        <v>22.547368421052635</v>
      </c>
      <c r="BV2656">
        <v>27.6</v>
      </c>
      <c r="BW2656">
        <v>18.504672897196265</v>
      </c>
      <c r="BX2656">
        <v>23.277828054298645</v>
      </c>
      <c r="BY2656">
        <v>24.959509500973461</v>
      </c>
      <c r="BZ2656">
        <v>2655</v>
      </c>
    </row>
    <row r="2657" spans="1:78" x14ac:dyDescent="0.25">
      <c r="A2657">
        <v>2656</v>
      </c>
      <c r="B2657" t="s">
        <v>2726</v>
      </c>
      <c r="C2657">
        <v>63</v>
      </c>
      <c r="D2657">
        <v>37</v>
      </c>
      <c r="E2657">
        <v>43</v>
      </c>
      <c r="F2657">
        <v>58</v>
      </c>
      <c r="G2657">
        <v>28</v>
      </c>
      <c r="H2657">
        <v>46</v>
      </c>
      <c r="I2657">
        <v>40</v>
      </c>
      <c r="J2657">
        <v>40</v>
      </c>
      <c r="K2657">
        <v>45</v>
      </c>
      <c r="L2657">
        <v>59</v>
      </c>
      <c r="M2657">
        <v>14</v>
      </c>
      <c r="N2657">
        <v>33</v>
      </c>
      <c r="O2657">
        <v>39</v>
      </c>
      <c r="P2657">
        <v>23</v>
      </c>
      <c r="Q2657">
        <v>24</v>
      </c>
      <c r="R2657">
        <v>26</v>
      </c>
      <c r="S2657">
        <v>40</v>
      </c>
      <c r="T2657">
        <v>54</v>
      </c>
      <c r="U2657">
        <v>28</v>
      </c>
      <c r="V2657">
        <v>28</v>
      </c>
      <c r="W2657">
        <v>35</v>
      </c>
      <c r="X2657">
        <v>26</v>
      </c>
      <c r="Y2657">
        <v>24</v>
      </c>
      <c r="Z2657">
        <v>14</v>
      </c>
      <c r="AA2657">
        <v>3</v>
      </c>
      <c r="AB2657">
        <v>45</v>
      </c>
      <c r="AC2657">
        <v>24</v>
      </c>
      <c r="AD2657">
        <v>63</v>
      </c>
      <c r="AE2657">
        <v>59</v>
      </c>
      <c r="AF2657">
        <v>33</v>
      </c>
      <c r="AG2657">
        <v>43</v>
      </c>
      <c r="AH2657">
        <v>11</v>
      </c>
      <c r="AI2657">
        <v>57</v>
      </c>
      <c r="AJ2657">
        <v>6</v>
      </c>
      <c r="AK2657">
        <v>107</v>
      </c>
      <c r="AL2657">
        <v>1316</v>
      </c>
      <c r="AM2657">
        <v>1318</v>
      </c>
      <c r="AO2657">
        <v>22.05714285714286</v>
      </c>
      <c r="AP2657">
        <v>25.297297297297298</v>
      </c>
      <c r="AQ2657">
        <v>23.609302325581396</v>
      </c>
      <c r="AR2657">
        <v>19.241379310344829</v>
      </c>
      <c r="AS2657">
        <v>29.057142857142857</v>
      </c>
      <c r="AT2657">
        <v>23.556521739130435</v>
      </c>
      <c r="AU2657">
        <v>24.66</v>
      </c>
      <c r="AV2657">
        <v>19.53</v>
      </c>
      <c r="AW2657">
        <v>19.04</v>
      </c>
      <c r="AX2657">
        <v>19.647457627118644</v>
      </c>
      <c r="AY2657">
        <v>7.7142857142857144</v>
      </c>
      <c r="AZ2657">
        <v>14.4</v>
      </c>
      <c r="BA2657">
        <v>33.784615384615385</v>
      </c>
      <c r="BB2657">
        <v>30.678260869565221</v>
      </c>
      <c r="BC2657">
        <v>30.6</v>
      </c>
      <c r="BD2657">
        <v>34.753846153846155</v>
      </c>
      <c r="BE2657">
        <v>22.32</v>
      </c>
      <c r="BF2657">
        <v>26.266666666666669</v>
      </c>
      <c r="BG2657">
        <v>26.1</v>
      </c>
      <c r="BH2657">
        <v>29.828571428571433</v>
      </c>
      <c r="BI2657">
        <v>19.440000000000001</v>
      </c>
      <c r="BJ2657">
        <v>25.061538461538461</v>
      </c>
      <c r="BK2657">
        <v>34.5</v>
      </c>
      <c r="BL2657">
        <v>31.628571428571433</v>
      </c>
      <c r="BM2657">
        <v>40.800000000000004</v>
      </c>
      <c r="BN2657">
        <v>22.48</v>
      </c>
      <c r="BO2657">
        <v>25.95</v>
      </c>
      <c r="BP2657">
        <v>9.5428571428571427</v>
      </c>
      <c r="BQ2657">
        <v>22.271186440677969</v>
      </c>
      <c r="BR2657">
        <v>36.218181818181819</v>
      </c>
      <c r="BS2657">
        <v>30.809302325581392</v>
      </c>
      <c r="BT2657">
        <v>33.709090909090911</v>
      </c>
      <c r="BU2657">
        <v>22.547368421052635</v>
      </c>
      <c r="BV2657">
        <v>27.6</v>
      </c>
      <c r="BW2657">
        <v>18.504672897196265</v>
      </c>
      <c r="BX2657">
        <v>23.45471124620061</v>
      </c>
      <c r="BY2657">
        <v>25.085811880856202</v>
      </c>
      <c r="BZ2657">
        <v>2656</v>
      </c>
    </row>
    <row r="2658" spans="1:78" x14ac:dyDescent="0.25">
      <c r="A2658">
        <v>2657</v>
      </c>
      <c r="B2658" t="s">
        <v>2727</v>
      </c>
      <c r="C2658">
        <v>64</v>
      </c>
      <c r="D2658">
        <v>37</v>
      </c>
      <c r="E2658">
        <v>43</v>
      </c>
      <c r="F2658">
        <v>55</v>
      </c>
      <c r="G2658">
        <v>27</v>
      </c>
      <c r="H2658">
        <v>46</v>
      </c>
      <c r="I2658">
        <v>41</v>
      </c>
      <c r="J2658">
        <v>40</v>
      </c>
      <c r="K2658">
        <v>45</v>
      </c>
      <c r="L2658">
        <v>59</v>
      </c>
      <c r="M2658">
        <v>14</v>
      </c>
      <c r="N2658">
        <v>33</v>
      </c>
      <c r="O2658">
        <v>40</v>
      </c>
      <c r="P2658">
        <v>23</v>
      </c>
      <c r="Q2658">
        <v>24</v>
      </c>
      <c r="R2658">
        <v>26</v>
      </c>
      <c r="S2658">
        <v>40</v>
      </c>
      <c r="T2658">
        <v>54</v>
      </c>
      <c r="U2658">
        <v>28</v>
      </c>
      <c r="V2658">
        <v>28</v>
      </c>
      <c r="W2658">
        <v>35</v>
      </c>
      <c r="X2658">
        <v>27</v>
      </c>
      <c r="Y2658">
        <v>24</v>
      </c>
      <c r="Z2658">
        <v>14</v>
      </c>
      <c r="AA2658">
        <v>3</v>
      </c>
      <c r="AB2658">
        <v>46</v>
      </c>
      <c r="AC2658">
        <v>24</v>
      </c>
      <c r="AD2658">
        <v>63</v>
      </c>
      <c r="AE2658">
        <v>59</v>
      </c>
      <c r="AF2658">
        <v>33</v>
      </c>
      <c r="AG2658">
        <v>43</v>
      </c>
      <c r="AH2658">
        <v>11</v>
      </c>
      <c r="AI2658">
        <v>57</v>
      </c>
      <c r="AJ2658">
        <v>6</v>
      </c>
      <c r="AK2658">
        <v>106</v>
      </c>
      <c r="AL2658">
        <v>1318</v>
      </c>
      <c r="AM2658">
        <v>1318</v>
      </c>
      <c r="AO2658">
        <v>21.712500000000002</v>
      </c>
      <c r="AP2658">
        <v>25.297297297297298</v>
      </c>
      <c r="AQ2658">
        <v>23.609302325581396</v>
      </c>
      <c r="AR2658">
        <v>20.290909090909093</v>
      </c>
      <c r="AS2658">
        <v>30.133333333333333</v>
      </c>
      <c r="AT2658">
        <v>23.556521739130435</v>
      </c>
      <c r="AU2658">
        <v>24.058536585365854</v>
      </c>
      <c r="AV2658">
        <v>19.53</v>
      </c>
      <c r="AW2658">
        <v>19.04</v>
      </c>
      <c r="AX2658">
        <v>19.647457627118644</v>
      </c>
      <c r="AY2658">
        <v>7.7142857142857144</v>
      </c>
      <c r="AZ2658">
        <v>14.4</v>
      </c>
      <c r="BA2658">
        <v>32.940000000000005</v>
      </c>
      <c r="BB2658">
        <v>30.678260869565221</v>
      </c>
      <c r="BC2658">
        <v>30.6</v>
      </c>
      <c r="BD2658">
        <v>34.753846153846155</v>
      </c>
      <c r="BE2658">
        <v>22.32</v>
      </c>
      <c r="BF2658">
        <v>26.266666666666669</v>
      </c>
      <c r="BG2658">
        <v>26.1</v>
      </c>
      <c r="BH2658">
        <v>29.828571428571433</v>
      </c>
      <c r="BI2658">
        <v>19.440000000000001</v>
      </c>
      <c r="BJ2658">
        <v>24.133333333333333</v>
      </c>
      <c r="BK2658">
        <v>34.5</v>
      </c>
      <c r="BL2658">
        <v>31.628571428571433</v>
      </c>
      <c r="BM2658">
        <v>40.800000000000004</v>
      </c>
      <c r="BN2658">
        <v>21.991304347826087</v>
      </c>
      <c r="BO2658">
        <v>25.95</v>
      </c>
      <c r="BP2658">
        <v>9.5428571428571427</v>
      </c>
      <c r="BQ2658">
        <v>22.271186440677969</v>
      </c>
      <c r="BR2658">
        <v>36.218181818181819</v>
      </c>
      <c r="BS2658">
        <v>30.809302325581392</v>
      </c>
      <c r="BT2658">
        <v>33.709090909090911</v>
      </c>
      <c r="BU2658">
        <v>22.547368421052635</v>
      </c>
      <c r="BV2658">
        <v>27.6</v>
      </c>
      <c r="BW2658">
        <v>18.679245283018869</v>
      </c>
      <c r="BX2658">
        <v>23.419119878603947</v>
      </c>
      <c r="BY2658">
        <v>25.056921880400672</v>
      </c>
      <c r="BZ2658">
        <v>2657</v>
      </c>
    </row>
    <row r="2659" spans="1:78" x14ac:dyDescent="0.25">
      <c r="A2659">
        <v>2658</v>
      </c>
      <c r="B2659" t="s">
        <v>2728</v>
      </c>
      <c r="C2659">
        <v>64</v>
      </c>
      <c r="D2659">
        <v>37</v>
      </c>
      <c r="E2659">
        <v>43</v>
      </c>
      <c r="F2659">
        <v>55</v>
      </c>
      <c r="G2659">
        <v>28</v>
      </c>
      <c r="H2659">
        <v>46</v>
      </c>
      <c r="I2659">
        <v>41</v>
      </c>
      <c r="J2659">
        <v>40</v>
      </c>
      <c r="K2659">
        <v>45</v>
      </c>
      <c r="L2659">
        <v>57</v>
      </c>
      <c r="M2659">
        <v>15</v>
      </c>
      <c r="N2659">
        <v>34</v>
      </c>
      <c r="O2659">
        <v>40</v>
      </c>
      <c r="P2659">
        <v>24</v>
      </c>
      <c r="Q2659">
        <v>24</v>
      </c>
      <c r="R2659">
        <v>26</v>
      </c>
      <c r="S2659">
        <v>45</v>
      </c>
      <c r="T2659">
        <v>54</v>
      </c>
      <c r="U2659">
        <v>27</v>
      </c>
      <c r="V2659">
        <v>28</v>
      </c>
      <c r="W2659">
        <v>35</v>
      </c>
      <c r="X2659">
        <v>25</v>
      </c>
      <c r="Y2659">
        <v>24</v>
      </c>
      <c r="Z2659">
        <v>14</v>
      </c>
      <c r="AA2659">
        <v>3</v>
      </c>
      <c r="AB2659">
        <v>46</v>
      </c>
      <c r="AC2659">
        <v>24</v>
      </c>
      <c r="AD2659">
        <v>63</v>
      </c>
      <c r="AE2659">
        <v>59</v>
      </c>
      <c r="AF2659">
        <v>33</v>
      </c>
      <c r="AG2659">
        <v>44</v>
      </c>
      <c r="AH2659">
        <v>11</v>
      </c>
      <c r="AI2659">
        <v>57</v>
      </c>
      <c r="AJ2659">
        <v>6</v>
      </c>
      <c r="AK2659">
        <v>106</v>
      </c>
      <c r="AL2659">
        <v>1317</v>
      </c>
      <c r="AM2659">
        <v>1323</v>
      </c>
      <c r="AO2659">
        <v>21.712500000000002</v>
      </c>
      <c r="AP2659">
        <v>25.297297297297298</v>
      </c>
      <c r="AQ2659">
        <v>23.609302325581396</v>
      </c>
      <c r="AR2659">
        <v>20.290909090909093</v>
      </c>
      <c r="AS2659">
        <v>29.057142857142857</v>
      </c>
      <c r="AT2659">
        <v>23.556521739130435</v>
      </c>
      <c r="AU2659">
        <v>24.058536585365854</v>
      </c>
      <c r="AV2659">
        <v>19.53</v>
      </c>
      <c r="AW2659">
        <v>19.04</v>
      </c>
      <c r="AX2659">
        <v>20.336842105263159</v>
      </c>
      <c r="AY2659">
        <v>7.2</v>
      </c>
      <c r="AZ2659">
        <v>13.976470588235294</v>
      </c>
      <c r="BA2659">
        <v>32.940000000000005</v>
      </c>
      <c r="BB2659">
        <v>29.4</v>
      </c>
      <c r="BC2659">
        <v>30.6</v>
      </c>
      <c r="BD2659">
        <v>34.753846153846155</v>
      </c>
      <c r="BE2659">
        <v>19.84</v>
      </c>
      <c r="BF2659">
        <v>26.266666666666669</v>
      </c>
      <c r="BG2659">
        <v>27.066666666666666</v>
      </c>
      <c r="BH2659">
        <v>29.828571428571433</v>
      </c>
      <c r="BI2659">
        <v>19.440000000000001</v>
      </c>
      <c r="BJ2659">
        <v>26.064</v>
      </c>
      <c r="BK2659">
        <v>34.5</v>
      </c>
      <c r="BL2659">
        <v>31.628571428571433</v>
      </c>
      <c r="BM2659">
        <v>40.800000000000004</v>
      </c>
      <c r="BN2659">
        <v>21.991304347826087</v>
      </c>
      <c r="BO2659">
        <v>25.95</v>
      </c>
      <c r="BP2659">
        <v>9.5428571428571427</v>
      </c>
      <c r="BQ2659">
        <v>22.271186440677969</v>
      </c>
      <c r="BR2659">
        <v>36.218181818181819</v>
      </c>
      <c r="BS2659">
        <v>30.109090909090909</v>
      </c>
      <c r="BT2659">
        <v>33.709090909090911</v>
      </c>
      <c r="BU2659">
        <v>22.547368421052635</v>
      </c>
      <c r="BV2659">
        <v>27.6</v>
      </c>
      <c r="BW2659">
        <v>18.679245283018869</v>
      </c>
      <c r="BX2659">
        <v>23.436902050113897</v>
      </c>
      <c r="BY2659">
        <v>24.978761788128537</v>
      </c>
      <c r="BZ2659">
        <v>2658</v>
      </c>
    </row>
    <row r="2660" spans="1:78" x14ac:dyDescent="0.25">
      <c r="A2660">
        <v>2659</v>
      </c>
      <c r="B2660" t="s">
        <v>2729</v>
      </c>
      <c r="C2660">
        <v>63</v>
      </c>
      <c r="D2660">
        <v>37</v>
      </c>
      <c r="E2660">
        <v>42</v>
      </c>
      <c r="F2660">
        <v>55</v>
      </c>
      <c r="G2660">
        <v>27</v>
      </c>
      <c r="H2660">
        <v>46</v>
      </c>
      <c r="I2660">
        <v>41</v>
      </c>
      <c r="J2660">
        <v>40</v>
      </c>
      <c r="K2660">
        <v>45</v>
      </c>
      <c r="L2660">
        <v>57</v>
      </c>
      <c r="M2660">
        <v>14</v>
      </c>
      <c r="N2660">
        <v>34</v>
      </c>
      <c r="O2660">
        <v>40</v>
      </c>
      <c r="P2660">
        <v>23</v>
      </c>
      <c r="Q2660">
        <v>24</v>
      </c>
      <c r="R2660">
        <v>26</v>
      </c>
      <c r="S2660">
        <v>45</v>
      </c>
      <c r="T2660">
        <v>54</v>
      </c>
      <c r="U2660">
        <v>27</v>
      </c>
      <c r="V2660">
        <v>27</v>
      </c>
      <c r="W2660">
        <v>35</v>
      </c>
      <c r="X2660">
        <v>25</v>
      </c>
      <c r="Y2660">
        <v>24</v>
      </c>
      <c r="Z2660">
        <v>14</v>
      </c>
      <c r="AA2660">
        <v>3</v>
      </c>
      <c r="AB2660">
        <v>46</v>
      </c>
      <c r="AC2660">
        <v>24</v>
      </c>
      <c r="AD2660">
        <v>63</v>
      </c>
      <c r="AE2660">
        <v>58</v>
      </c>
      <c r="AF2660">
        <v>33</v>
      </c>
      <c r="AG2660">
        <v>43</v>
      </c>
      <c r="AH2660">
        <v>11</v>
      </c>
      <c r="AI2660">
        <v>77</v>
      </c>
      <c r="AJ2660">
        <v>6</v>
      </c>
      <c r="AK2660">
        <v>106</v>
      </c>
      <c r="AL2660">
        <v>1326</v>
      </c>
      <c r="AM2660">
        <v>1335</v>
      </c>
      <c r="AO2660">
        <v>22.05714285714286</v>
      </c>
      <c r="AP2660">
        <v>25.297297297297298</v>
      </c>
      <c r="AQ2660">
        <v>24.171428571428571</v>
      </c>
      <c r="AR2660">
        <v>20.290909090909093</v>
      </c>
      <c r="AS2660">
        <v>30.133333333333333</v>
      </c>
      <c r="AT2660">
        <v>23.556521739130435</v>
      </c>
      <c r="AU2660">
        <v>24.058536585365854</v>
      </c>
      <c r="AV2660">
        <v>19.53</v>
      </c>
      <c r="AW2660">
        <v>19.04</v>
      </c>
      <c r="AX2660">
        <v>20.336842105263159</v>
      </c>
      <c r="AY2660">
        <v>7.7142857142857144</v>
      </c>
      <c r="AZ2660">
        <v>13.976470588235294</v>
      </c>
      <c r="BA2660">
        <v>32.940000000000005</v>
      </c>
      <c r="BB2660">
        <v>30.678260869565221</v>
      </c>
      <c r="BC2660">
        <v>30.6</v>
      </c>
      <c r="BD2660">
        <v>34.753846153846155</v>
      </c>
      <c r="BE2660">
        <v>19.84</v>
      </c>
      <c r="BF2660">
        <v>26.266666666666669</v>
      </c>
      <c r="BG2660">
        <v>27.066666666666666</v>
      </c>
      <c r="BH2660">
        <v>30.933333333333337</v>
      </c>
      <c r="BI2660">
        <v>19.440000000000001</v>
      </c>
      <c r="BJ2660">
        <v>26.064</v>
      </c>
      <c r="BK2660">
        <v>34.5</v>
      </c>
      <c r="BL2660">
        <v>31.628571428571433</v>
      </c>
      <c r="BM2660">
        <v>40.800000000000004</v>
      </c>
      <c r="BN2660">
        <v>21.991304347826087</v>
      </c>
      <c r="BO2660">
        <v>25.95</v>
      </c>
      <c r="BP2660">
        <v>9.5428571428571427</v>
      </c>
      <c r="BQ2660">
        <v>22.655172413793103</v>
      </c>
      <c r="BR2660">
        <v>36.218181818181819</v>
      </c>
      <c r="BS2660">
        <v>30.809302325581392</v>
      </c>
      <c r="BT2660">
        <v>33.709090909090911</v>
      </c>
      <c r="BU2660">
        <v>16.690909090909091</v>
      </c>
      <c r="BV2660">
        <v>27.6</v>
      </c>
      <c r="BW2660">
        <v>18.679245283018869</v>
      </c>
      <c r="BX2660">
        <v>23.277828054298645</v>
      </c>
      <c r="BY2660">
        <v>24.904598032141536</v>
      </c>
      <c r="BZ2660">
        <v>2659</v>
      </c>
    </row>
    <row r="2661" spans="1:78" x14ac:dyDescent="0.25">
      <c r="A2661">
        <v>2660</v>
      </c>
      <c r="B2661" t="s">
        <v>2730</v>
      </c>
      <c r="C2661">
        <v>63</v>
      </c>
      <c r="D2661">
        <v>37</v>
      </c>
      <c r="E2661">
        <v>43</v>
      </c>
      <c r="F2661">
        <v>55</v>
      </c>
      <c r="G2661">
        <v>28</v>
      </c>
      <c r="H2661">
        <v>46</v>
      </c>
      <c r="I2661">
        <v>41</v>
      </c>
      <c r="J2661">
        <v>40</v>
      </c>
      <c r="K2661">
        <v>45</v>
      </c>
      <c r="L2661">
        <v>58</v>
      </c>
      <c r="M2661">
        <v>14</v>
      </c>
      <c r="N2661">
        <v>33</v>
      </c>
      <c r="O2661">
        <v>40</v>
      </c>
      <c r="P2661">
        <v>23</v>
      </c>
      <c r="Q2661">
        <v>24</v>
      </c>
      <c r="R2661">
        <v>26</v>
      </c>
      <c r="S2661">
        <v>45</v>
      </c>
      <c r="T2661">
        <v>55</v>
      </c>
      <c r="U2661">
        <v>28</v>
      </c>
      <c r="V2661">
        <v>28</v>
      </c>
      <c r="W2661">
        <v>35</v>
      </c>
      <c r="X2661">
        <v>25</v>
      </c>
      <c r="Y2661">
        <v>24</v>
      </c>
      <c r="Z2661">
        <v>14</v>
      </c>
      <c r="AA2661">
        <v>3</v>
      </c>
      <c r="AB2661">
        <v>45</v>
      </c>
      <c r="AC2661">
        <v>24</v>
      </c>
      <c r="AD2661">
        <v>63</v>
      </c>
      <c r="AE2661">
        <v>56</v>
      </c>
      <c r="AF2661">
        <v>32</v>
      </c>
      <c r="AG2661">
        <v>50</v>
      </c>
      <c r="AH2661">
        <v>10</v>
      </c>
      <c r="AI2661">
        <v>76</v>
      </c>
      <c r="AJ2661">
        <v>6</v>
      </c>
      <c r="AK2661">
        <v>107</v>
      </c>
      <c r="AL2661">
        <v>1327</v>
      </c>
      <c r="AM2661">
        <v>1342</v>
      </c>
      <c r="AO2661">
        <v>22.05714285714286</v>
      </c>
      <c r="AP2661">
        <v>25.297297297297298</v>
      </c>
      <c r="AQ2661">
        <v>23.609302325581396</v>
      </c>
      <c r="AR2661">
        <v>20.290909090909093</v>
      </c>
      <c r="AS2661">
        <v>29.057142857142857</v>
      </c>
      <c r="AT2661">
        <v>23.556521739130435</v>
      </c>
      <c r="AU2661">
        <v>24.058536585365854</v>
      </c>
      <c r="AV2661">
        <v>19.53</v>
      </c>
      <c r="AW2661">
        <v>19.04</v>
      </c>
      <c r="AX2661">
        <v>19.986206896551725</v>
      </c>
      <c r="AY2661">
        <v>7.7142857142857144</v>
      </c>
      <c r="AZ2661">
        <v>14.4</v>
      </c>
      <c r="BA2661">
        <v>32.940000000000005</v>
      </c>
      <c r="BB2661">
        <v>30.678260869565221</v>
      </c>
      <c r="BC2661">
        <v>30.6</v>
      </c>
      <c r="BD2661">
        <v>34.753846153846155</v>
      </c>
      <c r="BE2661">
        <v>19.84</v>
      </c>
      <c r="BF2661">
        <v>25.789090909090913</v>
      </c>
      <c r="BG2661">
        <v>26.1</v>
      </c>
      <c r="BH2661">
        <v>29.828571428571433</v>
      </c>
      <c r="BI2661">
        <v>19.440000000000001</v>
      </c>
      <c r="BJ2661">
        <v>26.064</v>
      </c>
      <c r="BK2661">
        <v>34.5</v>
      </c>
      <c r="BL2661">
        <v>31.628571428571433</v>
      </c>
      <c r="BM2661">
        <v>40.800000000000004</v>
      </c>
      <c r="BN2661">
        <v>22.48</v>
      </c>
      <c r="BO2661">
        <v>25.95</v>
      </c>
      <c r="BP2661">
        <v>9.5428571428571427</v>
      </c>
      <c r="BQ2661">
        <v>23.464285714285715</v>
      </c>
      <c r="BR2661">
        <v>37.35</v>
      </c>
      <c r="BS2661">
        <v>26.496000000000002</v>
      </c>
      <c r="BT2661">
        <v>37.080000000000005</v>
      </c>
      <c r="BU2661">
        <v>16.910526315789475</v>
      </c>
      <c r="BV2661">
        <v>27.6</v>
      </c>
      <c r="BW2661">
        <v>18.504672897196265</v>
      </c>
      <c r="BX2661">
        <v>23.260286360211005</v>
      </c>
      <c r="BY2661">
        <v>24.723967071027793</v>
      </c>
      <c r="BZ2661">
        <v>2660</v>
      </c>
    </row>
    <row r="2662" spans="1:78" x14ac:dyDescent="0.25">
      <c r="A2662">
        <v>2661</v>
      </c>
      <c r="B2662" t="s">
        <v>2731</v>
      </c>
      <c r="C2662">
        <v>63</v>
      </c>
      <c r="D2662">
        <v>37</v>
      </c>
      <c r="E2662">
        <v>43</v>
      </c>
      <c r="F2662">
        <v>55</v>
      </c>
      <c r="G2662">
        <v>27</v>
      </c>
      <c r="H2662">
        <v>46</v>
      </c>
      <c r="I2662">
        <v>41</v>
      </c>
      <c r="J2662">
        <v>40</v>
      </c>
      <c r="K2662">
        <v>44</v>
      </c>
      <c r="L2662">
        <v>58</v>
      </c>
      <c r="M2662">
        <v>14</v>
      </c>
      <c r="N2662">
        <v>33</v>
      </c>
      <c r="O2662">
        <v>40</v>
      </c>
      <c r="P2662">
        <v>23</v>
      </c>
      <c r="Q2662">
        <v>24</v>
      </c>
      <c r="R2662">
        <v>26</v>
      </c>
      <c r="S2662">
        <v>40</v>
      </c>
      <c r="T2662">
        <v>55</v>
      </c>
      <c r="U2662">
        <v>27</v>
      </c>
      <c r="V2662">
        <v>27</v>
      </c>
      <c r="W2662">
        <v>35</v>
      </c>
      <c r="X2662">
        <v>25</v>
      </c>
      <c r="Y2662">
        <v>24</v>
      </c>
      <c r="Z2662">
        <v>14</v>
      </c>
      <c r="AA2662">
        <v>3</v>
      </c>
      <c r="AB2662">
        <v>45</v>
      </c>
      <c r="AC2662">
        <v>24</v>
      </c>
      <c r="AD2662">
        <v>63</v>
      </c>
      <c r="AE2662">
        <v>56</v>
      </c>
      <c r="AF2662">
        <v>33</v>
      </c>
      <c r="AG2662">
        <v>43</v>
      </c>
      <c r="AH2662">
        <v>10</v>
      </c>
      <c r="AI2662">
        <v>76</v>
      </c>
      <c r="AJ2662">
        <v>6</v>
      </c>
      <c r="AK2662">
        <v>107</v>
      </c>
      <c r="AL2662">
        <v>1327</v>
      </c>
      <c r="AM2662">
        <v>1327</v>
      </c>
      <c r="AO2662">
        <v>22.05714285714286</v>
      </c>
      <c r="AP2662">
        <v>25.297297297297298</v>
      </c>
      <c r="AQ2662">
        <v>23.609302325581396</v>
      </c>
      <c r="AR2662">
        <v>20.290909090909093</v>
      </c>
      <c r="AS2662">
        <v>30.133333333333333</v>
      </c>
      <c r="AT2662">
        <v>23.556521739130435</v>
      </c>
      <c r="AU2662">
        <v>24.058536585365854</v>
      </c>
      <c r="AV2662">
        <v>19.53</v>
      </c>
      <c r="AW2662">
        <v>19.472727272727273</v>
      </c>
      <c r="AX2662">
        <v>19.986206896551725</v>
      </c>
      <c r="AY2662">
        <v>7.7142857142857144</v>
      </c>
      <c r="AZ2662">
        <v>14.4</v>
      </c>
      <c r="BA2662">
        <v>32.940000000000005</v>
      </c>
      <c r="BB2662">
        <v>30.678260869565221</v>
      </c>
      <c r="BC2662">
        <v>30.6</v>
      </c>
      <c r="BD2662">
        <v>34.753846153846155</v>
      </c>
      <c r="BE2662">
        <v>22.32</v>
      </c>
      <c r="BF2662">
        <v>25.789090909090913</v>
      </c>
      <c r="BG2662">
        <v>27.066666666666666</v>
      </c>
      <c r="BH2662">
        <v>30.933333333333337</v>
      </c>
      <c r="BI2662">
        <v>19.440000000000001</v>
      </c>
      <c r="BJ2662">
        <v>26.064</v>
      </c>
      <c r="BK2662">
        <v>34.5</v>
      </c>
      <c r="BL2662">
        <v>31.628571428571433</v>
      </c>
      <c r="BM2662">
        <v>40.800000000000004</v>
      </c>
      <c r="BN2662">
        <v>22.48</v>
      </c>
      <c r="BO2662">
        <v>25.95</v>
      </c>
      <c r="BP2662">
        <v>9.5428571428571427</v>
      </c>
      <c r="BQ2662">
        <v>23.464285714285715</v>
      </c>
      <c r="BR2662">
        <v>36.218181818181819</v>
      </c>
      <c r="BS2662">
        <v>30.809302325581392</v>
      </c>
      <c r="BT2662">
        <v>37.080000000000005</v>
      </c>
      <c r="BU2662">
        <v>16.910526315789475</v>
      </c>
      <c r="BV2662">
        <v>27.6</v>
      </c>
      <c r="BW2662">
        <v>18.504672897196265</v>
      </c>
      <c r="BX2662">
        <v>23.260286360211005</v>
      </c>
      <c r="BY2662">
        <v>25.030162295335767</v>
      </c>
      <c r="BZ2662">
        <v>2661</v>
      </c>
    </row>
    <row r="2663" spans="1:78" x14ac:dyDescent="0.25">
      <c r="A2663">
        <v>2662</v>
      </c>
      <c r="B2663" t="s">
        <v>2732</v>
      </c>
      <c r="C2663">
        <v>63</v>
      </c>
      <c r="D2663">
        <v>37</v>
      </c>
      <c r="E2663">
        <v>43</v>
      </c>
      <c r="F2663">
        <v>55</v>
      </c>
      <c r="G2663">
        <v>28</v>
      </c>
      <c r="H2663">
        <v>45</v>
      </c>
      <c r="I2663">
        <v>41</v>
      </c>
      <c r="J2663">
        <v>40</v>
      </c>
      <c r="K2663">
        <v>44</v>
      </c>
      <c r="L2663">
        <v>58</v>
      </c>
      <c r="M2663">
        <v>14</v>
      </c>
      <c r="N2663">
        <v>34</v>
      </c>
      <c r="O2663">
        <v>40</v>
      </c>
      <c r="P2663">
        <v>23</v>
      </c>
      <c r="Q2663">
        <v>24</v>
      </c>
      <c r="R2663">
        <v>26</v>
      </c>
      <c r="S2663">
        <v>40</v>
      </c>
      <c r="T2663">
        <v>55</v>
      </c>
      <c r="U2663">
        <v>28</v>
      </c>
      <c r="V2663">
        <v>28</v>
      </c>
      <c r="W2663">
        <v>35</v>
      </c>
      <c r="X2663">
        <v>26</v>
      </c>
      <c r="Y2663">
        <v>24</v>
      </c>
      <c r="Z2663">
        <v>14</v>
      </c>
      <c r="AA2663">
        <v>3</v>
      </c>
      <c r="AB2663">
        <v>45</v>
      </c>
      <c r="AC2663">
        <v>24</v>
      </c>
      <c r="AD2663">
        <v>63</v>
      </c>
      <c r="AE2663">
        <v>56</v>
      </c>
      <c r="AF2663">
        <v>33</v>
      </c>
      <c r="AG2663">
        <v>48</v>
      </c>
      <c r="AH2663">
        <v>10</v>
      </c>
      <c r="AI2663">
        <v>76</v>
      </c>
      <c r="AJ2663">
        <v>6</v>
      </c>
      <c r="AK2663">
        <v>107</v>
      </c>
      <c r="AL2663">
        <v>1323</v>
      </c>
      <c r="AM2663">
        <v>1336</v>
      </c>
      <c r="AO2663">
        <v>22.05714285714286</v>
      </c>
      <c r="AP2663">
        <v>25.297297297297298</v>
      </c>
      <c r="AQ2663">
        <v>23.609302325581396</v>
      </c>
      <c r="AR2663">
        <v>20.290909090909093</v>
      </c>
      <c r="AS2663">
        <v>29.057142857142857</v>
      </c>
      <c r="AT2663">
        <v>24.080000000000002</v>
      </c>
      <c r="AU2663">
        <v>24.058536585365854</v>
      </c>
      <c r="AV2663">
        <v>19.53</v>
      </c>
      <c r="AW2663">
        <v>19.472727272727273</v>
      </c>
      <c r="AX2663">
        <v>19.986206896551725</v>
      </c>
      <c r="AY2663">
        <v>7.7142857142857144</v>
      </c>
      <c r="AZ2663">
        <v>13.976470588235294</v>
      </c>
      <c r="BA2663">
        <v>32.940000000000005</v>
      </c>
      <c r="BB2663">
        <v>30.678260869565221</v>
      </c>
      <c r="BC2663">
        <v>30.6</v>
      </c>
      <c r="BD2663">
        <v>34.753846153846155</v>
      </c>
      <c r="BE2663">
        <v>22.32</v>
      </c>
      <c r="BF2663">
        <v>25.789090909090913</v>
      </c>
      <c r="BG2663">
        <v>26.1</v>
      </c>
      <c r="BH2663">
        <v>29.828571428571433</v>
      </c>
      <c r="BI2663">
        <v>19.440000000000001</v>
      </c>
      <c r="BJ2663">
        <v>25.061538461538461</v>
      </c>
      <c r="BK2663">
        <v>34.5</v>
      </c>
      <c r="BL2663">
        <v>31.628571428571433</v>
      </c>
      <c r="BM2663">
        <v>40.800000000000004</v>
      </c>
      <c r="BN2663">
        <v>22.48</v>
      </c>
      <c r="BO2663">
        <v>25.95</v>
      </c>
      <c r="BP2663">
        <v>9.5428571428571427</v>
      </c>
      <c r="BQ2663">
        <v>23.464285714285715</v>
      </c>
      <c r="BR2663">
        <v>36.218181818181819</v>
      </c>
      <c r="BS2663">
        <v>27.6</v>
      </c>
      <c r="BT2663">
        <v>37.080000000000005</v>
      </c>
      <c r="BU2663">
        <v>16.910526315789475</v>
      </c>
      <c r="BV2663">
        <v>27.6</v>
      </c>
      <c r="BW2663">
        <v>18.504672897196265</v>
      </c>
      <c r="BX2663">
        <v>23.33061224489796</v>
      </c>
      <c r="BY2663">
        <v>24.801964853889089</v>
      </c>
      <c r="BZ2663">
        <v>2662</v>
      </c>
    </row>
    <row r="2664" spans="1:78" x14ac:dyDescent="0.25">
      <c r="A2664">
        <v>2663</v>
      </c>
      <c r="B2664" t="s">
        <v>2733</v>
      </c>
      <c r="C2664">
        <v>63</v>
      </c>
      <c r="D2664">
        <v>36</v>
      </c>
      <c r="E2664">
        <v>43</v>
      </c>
      <c r="F2664">
        <v>55</v>
      </c>
      <c r="G2664">
        <v>27</v>
      </c>
      <c r="H2664">
        <v>46</v>
      </c>
      <c r="I2664">
        <v>41</v>
      </c>
      <c r="J2664">
        <v>39</v>
      </c>
      <c r="K2664">
        <v>44</v>
      </c>
      <c r="L2664">
        <v>58</v>
      </c>
      <c r="M2664">
        <v>14</v>
      </c>
      <c r="N2664">
        <v>33</v>
      </c>
      <c r="O2664">
        <v>40</v>
      </c>
      <c r="P2664">
        <v>23</v>
      </c>
      <c r="Q2664">
        <v>24</v>
      </c>
      <c r="R2664">
        <v>26</v>
      </c>
      <c r="S2664">
        <v>40</v>
      </c>
      <c r="T2664">
        <v>55</v>
      </c>
      <c r="U2664">
        <v>28</v>
      </c>
      <c r="V2664">
        <v>28</v>
      </c>
      <c r="W2664">
        <v>35</v>
      </c>
      <c r="X2664">
        <v>25</v>
      </c>
      <c r="Y2664">
        <v>24</v>
      </c>
      <c r="Z2664">
        <v>14</v>
      </c>
      <c r="AA2664">
        <v>3</v>
      </c>
      <c r="AB2664">
        <v>45</v>
      </c>
      <c r="AC2664">
        <v>24</v>
      </c>
      <c r="AD2664">
        <v>63</v>
      </c>
      <c r="AE2664">
        <v>56</v>
      </c>
      <c r="AF2664">
        <v>33</v>
      </c>
      <c r="AG2664">
        <v>43</v>
      </c>
      <c r="AH2664">
        <v>12</v>
      </c>
      <c r="AI2664">
        <v>76</v>
      </c>
      <c r="AJ2664">
        <v>6</v>
      </c>
      <c r="AK2664">
        <v>117</v>
      </c>
      <c r="AL2664">
        <v>1324</v>
      </c>
      <c r="AM2664">
        <v>1339</v>
      </c>
      <c r="AO2664">
        <v>22.05714285714286</v>
      </c>
      <c r="AP2664">
        <v>26</v>
      </c>
      <c r="AQ2664">
        <v>23.609302325581396</v>
      </c>
      <c r="AR2664">
        <v>20.290909090909093</v>
      </c>
      <c r="AS2664">
        <v>30.133333333333333</v>
      </c>
      <c r="AT2664">
        <v>23.556521739130435</v>
      </c>
      <c r="AU2664">
        <v>24.058536585365854</v>
      </c>
      <c r="AV2664">
        <v>20.030769230769231</v>
      </c>
      <c r="AW2664">
        <v>19.472727272727273</v>
      </c>
      <c r="AX2664">
        <v>19.986206896551725</v>
      </c>
      <c r="AY2664">
        <v>7.7142857142857144</v>
      </c>
      <c r="AZ2664">
        <v>14.4</v>
      </c>
      <c r="BA2664">
        <v>32.940000000000005</v>
      </c>
      <c r="BB2664">
        <v>30.678260869565221</v>
      </c>
      <c r="BC2664">
        <v>30.6</v>
      </c>
      <c r="BD2664">
        <v>34.753846153846155</v>
      </c>
      <c r="BE2664">
        <v>22.32</v>
      </c>
      <c r="BF2664">
        <v>25.789090909090913</v>
      </c>
      <c r="BG2664">
        <v>26.1</v>
      </c>
      <c r="BH2664">
        <v>29.828571428571433</v>
      </c>
      <c r="BI2664">
        <v>19.440000000000001</v>
      </c>
      <c r="BJ2664">
        <v>26.064</v>
      </c>
      <c r="BK2664">
        <v>34.5</v>
      </c>
      <c r="BL2664">
        <v>31.628571428571433</v>
      </c>
      <c r="BM2664">
        <v>40.800000000000004</v>
      </c>
      <c r="BN2664">
        <v>22.48</v>
      </c>
      <c r="BO2664">
        <v>25.95</v>
      </c>
      <c r="BP2664">
        <v>9.5428571428571427</v>
      </c>
      <c r="BQ2664">
        <v>23.464285714285715</v>
      </c>
      <c r="BR2664">
        <v>36.218181818181819</v>
      </c>
      <c r="BS2664">
        <v>30.809302325581392</v>
      </c>
      <c r="BT2664">
        <v>30.900000000000002</v>
      </c>
      <c r="BU2664">
        <v>16.910526315789475</v>
      </c>
      <c r="BV2664">
        <v>27.6</v>
      </c>
      <c r="BW2664">
        <v>16.923076923076923</v>
      </c>
      <c r="BX2664">
        <v>23.312990936555892</v>
      </c>
      <c r="BY2664">
        <v>24.835668913574153</v>
      </c>
      <c r="BZ2664">
        <v>2663</v>
      </c>
    </row>
    <row r="2665" spans="1:78" x14ac:dyDescent="0.25">
      <c r="A2665">
        <v>2664</v>
      </c>
      <c r="B2665" t="s">
        <v>2734</v>
      </c>
      <c r="C2665">
        <v>63</v>
      </c>
      <c r="D2665">
        <v>36</v>
      </c>
      <c r="E2665">
        <v>43</v>
      </c>
      <c r="F2665">
        <v>55</v>
      </c>
      <c r="G2665">
        <v>27</v>
      </c>
      <c r="H2665">
        <v>46</v>
      </c>
      <c r="I2665">
        <v>41</v>
      </c>
      <c r="J2665">
        <v>39</v>
      </c>
      <c r="K2665">
        <v>44</v>
      </c>
      <c r="L2665">
        <v>58</v>
      </c>
      <c r="M2665">
        <v>14</v>
      </c>
      <c r="N2665">
        <v>34</v>
      </c>
      <c r="O2665">
        <v>40</v>
      </c>
      <c r="P2665">
        <v>23</v>
      </c>
      <c r="Q2665">
        <v>24</v>
      </c>
      <c r="R2665">
        <v>26</v>
      </c>
      <c r="S2665">
        <v>40</v>
      </c>
      <c r="T2665">
        <v>55</v>
      </c>
      <c r="U2665">
        <v>29</v>
      </c>
      <c r="V2665">
        <v>28</v>
      </c>
      <c r="W2665">
        <v>35</v>
      </c>
      <c r="X2665">
        <v>26</v>
      </c>
      <c r="Y2665">
        <v>24</v>
      </c>
      <c r="Z2665">
        <v>14</v>
      </c>
      <c r="AA2665">
        <v>3</v>
      </c>
      <c r="AB2665">
        <v>45</v>
      </c>
      <c r="AC2665">
        <v>24</v>
      </c>
      <c r="AD2665">
        <v>63</v>
      </c>
      <c r="AE2665">
        <v>56</v>
      </c>
      <c r="AF2665">
        <v>33</v>
      </c>
      <c r="AG2665">
        <v>43</v>
      </c>
      <c r="AH2665">
        <v>11</v>
      </c>
      <c r="AI2665">
        <v>76</v>
      </c>
      <c r="AJ2665">
        <v>6</v>
      </c>
      <c r="AK2665">
        <v>118</v>
      </c>
      <c r="AL2665">
        <v>1325</v>
      </c>
      <c r="AM2665">
        <v>1342</v>
      </c>
      <c r="AO2665">
        <v>22.05714285714286</v>
      </c>
      <c r="AP2665">
        <v>26</v>
      </c>
      <c r="AQ2665">
        <v>23.609302325581396</v>
      </c>
      <c r="AR2665">
        <v>20.290909090909093</v>
      </c>
      <c r="AS2665">
        <v>30.133333333333333</v>
      </c>
      <c r="AT2665">
        <v>23.556521739130435</v>
      </c>
      <c r="AU2665">
        <v>24.058536585365854</v>
      </c>
      <c r="AV2665">
        <v>20.030769230769231</v>
      </c>
      <c r="AW2665">
        <v>19.472727272727273</v>
      </c>
      <c r="AX2665">
        <v>19.986206896551725</v>
      </c>
      <c r="AY2665">
        <v>7.7142857142857144</v>
      </c>
      <c r="AZ2665">
        <v>13.976470588235294</v>
      </c>
      <c r="BA2665">
        <v>32.940000000000005</v>
      </c>
      <c r="BB2665">
        <v>30.678260869565221</v>
      </c>
      <c r="BC2665">
        <v>30.6</v>
      </c>
      <c r="BD2665">
        <v>34.753846153846155</v>
      </c>
      <c r="BE2665">
        <v>22.32</v>
      </c>
      <c r="BF2665">
        <v>25.789090909090913</v>
      </c>
      <c r="BG2665">
        <v>25.2</v>
      </c>
      <c r="BH2665">
        <v>29.828571428571433</v>
      </c>
      <c r="BI2665">
        <v>19.440000000000001</v>
      </c>
      <c r="BJ2665">
        <v>25.061538461538461</v>
      </c>
      <c r="BK2665">
        <v>34.5</v>
      </c>
      <c r="BL2665">
        <v>31.628571428571433</v>
      </c>
      <c r="BM2665">
        <v>40.800000000000004</v>
      </c>
      <c r="BN2665">
        <v>22.48</v>
      </c>
      <c r="BO2665">
        <v>25.95</v>
      </c>
      <c r="BP2665">
        <v>9.5428571428571427</v>
      </c>
      <c r="BQ2665">
        <v>23.464285714285715</v>
      </c>
      <c r="BR2665">
        <v>36.218181818181819</v>
      </c>
      <c r="BS2665">
        <v>30.809302325581392</v>
      </c>
      <c r="BT2665">
        <v>33.709090909090911</v>
      </c>
      <c r="BU2665">
        <v>16.910526315789475</v>
      </c>
      <c r="BV2665">
        <v>27.6</v>
      </c>
      <c r="BW2665">
        <v>16.779661016949152</v>
      </c>
      <c r="BX2665">
        <v>23.295396226415097</v>
      </c>
      <c r="BY2665">
        <v>24.811223636509965</v>
      </c>
      <c r="BZ2665">
        <v>2664</v>
      </c>
    </row>
    <row r="2666" spans="1:78" x14ac:dyDescent="0.25">
      <c r="A2666">
        <v>2665</v>
      </c>
      <c r="B2666" t="s">
        <v>2735</v>
      </c>
      <c r="C2666">
        <v>63</v>
      </c>
      <c r="D2666">
        <v>36</v>
      </c>
      <c r="E2666">
        <v>42</v>
      </c>
      <c r="F2666">
        <v>55</v>
      </c>
      <c r="G2666">
        <v>27</v>
      </c>
      <c r="H2666">
        <v>46</v>
      </c>
      <c r="I2666">
        <v>41</v>
      </c>
      <c r="J2666">
        <v>40</v>
      </c>
      <c r="K2666">
        <v>44</v>
      </c>
      <c r="L2666">
        <v>58</v>
      </c>
      <c r="M2666">
        <v>14</v>
      </c>
      <c r="N2666">
        <v>34</v>
      </c>
      <c r="O2666">
        <v>40</v>
      </c>
      <c r="P2666">
        <v>24</v>
      </c>
      <c r="Q2666">
        <v>24</v>
      </c>
      <c r="R2666">
        <v>26</v>
      </c>
      <c r="S2666">
        <v>39</v>
      </c>
      <c r="T2666">
        <v>55</v>
      </c>
      <c r="U2666">
        <v>29</v>
      </c>
      <c r="V2666">
        <v>28</v>
      </c>
      <c r="W2666">
        <v>35</v>
      </c>
      <c r="X2666">
        <v>25</v>
      </c>
      <c r="Y2666">
        <v>24</v>
      </c>
      <c r="Z2666">
        <v>14</v>
      </c>
      <c r="AA2666">
        <v>3</v>
      </c>
      <c r="AB2666">
        <v>45</v>
      </c>
      <c r="AC2666">
        <v>24</v>
      </c>
      <c r="AD2666">
        <v>61</v>
      </c>
      <c r="AE2666">
        <v>61</v>
      </c>
      <c r="AF2666">
        <v>33</v>
      </c>
      <c r="AG2666">
        <v>49</v>
      </c>
      <c r="AH2666">
        <v>10</v>
      </c>
      <c r="AI2666">
        <v>74</v>
      </c>
      <c r="AJ2666">
        <v>6</v>
      </c>
      <c r="AK2666">
        <v>118</v>
      </c>
      <c r="AL2666">
        <v>1324</v>
      </c>
      <c r="AM2666">
        <v>1347</v>
      </c>
      <c r="AO2666">
        <v>22.05714285714286</v>
      </c>
      <c r="AP2666">
        <v>26</v>
      </c>
      <c r="AQ2666">
        <v>24.171428571428571</v>
      </c>
      <c r="AR2666">
        <v>20.290909090909093</v>
      </c>
      <c r="AS2666">
        <v>30.133333333333333</v>
      </c>
      <c r="AT2666">
        <v>23.556521739130435</v>
      </c>
      <c r="AU2666">
        <v>24.058536585365854</v>
      </c>
      <c r="AV2666">
        <v>19.53</v>
      </c>
      <c r="AW2666">
        <v>19.472727272727273</v>
      </c>
      <c r="AX2666">
        <v>19.986206896551725</v>
      </c>
      <c r="AY2666">
        <v>7.7142857142857144</v>
      </c>
      <c r="AZ2666">
        <v>13.976470588235294</v>
      </c>
      <c r="BA2666">
        <v>32.940000000000005</v>
      </c>
      <c r="BB2666">
        <v>29.4</v>
      </c>
      <c r="BC2666">
        <v>30.6</v>
      </c>
      <c r="BD2666">
        <v>34.753846153846155</v>
      </c>
      <c r="BE2666">
        <v>22.892307692307693</v>
      </c>
      <c r="BF2666">
        <v>25.789090909090913</v>
      </c>
      <c r="BG2666">
        <v>25.2</v>
      </c>
      <c r="BH2666">
        <v>29.828571428571433</v>
      </c>
      <c r="BI2666">
        <v>19.440000000000001</v>
      </c>
      <c r="BJ2666">
        <v>26.064</v>
      </c>
      <c r="BK2666">
        <v>34.5</v>
      </c>
      <c r="BL2666">
        <v>31.628571428571433</v>
      </c>
      <c r="BM2666">
        <v>40.800000000000004</v>
      </c>
      <c r="BN2666">
        <v>22.48</v>
      </c>
      <c r="BO2666">
        <v>25.95</v>
      </c>
      <c r="BP2666">
        <v>9.8557377049180328</v>
      </c>
      <c r="BQ2666">
        <v>21.540983606557379</v>
      </c>
      <c r="BR2666">
        <v>36.218181818181819</v>
      </c>
      <c r="BS2666">
        <v>27.036734693877552</v>
      </c>
      <c r="BT2666">
        <v>37.080000000000005</v>
      </c>
      <c r="BU2666">
        <v>17.367567567567569</v>
      </c>
      <c r="BV2666">
        <v>27.6</v>
      </c>
      <c r="BW2666">
        <v>16.779661016949152</v>
      </c>
      <c r="BX2666">
        <v>23.312990936555892</v>
      </c>
      <c r="BY2666">
        <v>24.647356089658516</v>
      </c>
      <c r="BZ2666">
        <v>2665</v>
      </c>
    </row>
    <row r="2667" spans="1:78" x14ac:dyDescent="0.25">
      <c r="A2667">
        <v>2666</v>
      </c>
      <c r="B2667" t="s">
        <v>2736</v>
      </c>
      <c r="C2667">
        <v>63</v>
      </c>
      <c r="D2667">
        <v>36</v>
      </c>
      <c r="E2667">
        <v>42</v>
      </c>
      <c r="F2667">
        <v>55</v>
      </c>
      <c r="G2667">
        <v>27</v>
      </c>
      <c r="H2667">
        <v>45</v>
      </c>
      <c r="I2667">
        <v>40</v>
      </c>
      <c r="J2667">
        <v>40</v>
      </c>
      <c r="K2667">
        <v>43</v>
      </c>
      <c r="L2667">
        <v>58</v>
      </c>
      <c r="M2667">
        <v>14</v>
      </c>
      <c r="N2667">
        <v>33</v>
      </c>
      <c r="O2667">
        <v>40</v>
      </c>
      <c r="P2667">
        <v>24</v>
      </c>
      <c r="Q2667">
        <v>24</v>
      </c>
      <c r="R2667">
        <v>26</v>
      </c>
      <c r="S2667">
        <v>39</v>
      </c>
      <c r="T2667">
        <v>53</v>
      </c>
      <c r="U2667">
        <v>28</v>
      </c>
      <c r="V2667">
        <v>28</v>
      </c>
      <c r="W2667">
        <v>35</v>
      </c>
      <c r="X2667">
        <v>25</v>
      </c>
      <c r="Y2667">
        <v>24</v>
      </c>
      <c r="Z2667">
        <v>14</v>
      </c>
      <c r="AA2667">
        <v>3</v>
      </c>
      <c r="AB2667">
        <v>45</v>
      </c>
      <c r="AC2667">
        <v>24</v>
      </c>
      <c r="AD2667">
        <v>61</v>
      </c>
      <c r="AE2667">
        <v>61</v>
      </c>
      <c r="AF2667">
        <v>34</v>
      </c>
      <c r="AG2667">
        <v>42</v>
      </c>
      <c r="AH2667">
        <v>10</v>
      </c>
      <c r="AI2667">
        <v>74</v>
      </c>
      <c r="AJ2667">
        <v>6</v>
      </c>
      <c r="AK2667">
        <v>118</v>
      </c>
      <c r="AL2667">
        <v>1321</v>
      </c>
      <c r="AM2667">
        <v>1334</v>
      </c>
      <c r="AO2667">
        <v>22.05714285714286</v>
      </c>
      <c r="AP2667">
        <v>26</v>
      </c>
      <c r="AQ2667">
        <v>24.171428571428571</v>
      </c>
      <c r="AR2667">
        <v>20.290909090909093</v>
      </c>
      <c r="AS2667">
        <v>30.133333333333333</v>
      </c>
      <c r="AT2667">
        <v>24.080000000000002</v>
      </c>
      <c r="AU2667">
        <v>24.66</v>
      </c>
      <c r="AV2667">
        <v>19.53</v>
      </c>
      <c r="AW2667">
        <v>19.925581395348839</v>
      </c>
      <c r="AX2667">
        <v>19.986206896551725</v>
      </c>
      <c r="AY2667">
        <v>7.7142857142857144</v>
      </c>
      <c r="AZ2667">
        <v>14.4</v>
      </c>
      <c r="BA2667">
        <v>32.940000000000005</v>
      </c>
      <c r="BB2667">
        <v>29.4</v>
      </c>
      <c r="BC2667">
        <v>30.6</v>
      </c>
      <c r="BD2667">
        <v>34.753846153846155</v>
      </c>
      <c r="BE2667">
        <v>22.892307692307693</v>
      </c>
      <c r="BF2667">
        <v>26.762264150943395</v>
      </c>
      <c r="BG2667">
        <v>26.1</v>
      </c>
      <c r="BH2667">
        <v>29.828571428571433</v>
      </c>
      <c r="BI2667">
        <v>19.440000000000001</v>
      </c>
      <c r="BJ2667">
        <v>26.064</v>
      </c>
      <c r="BK2667">
        <v>34.5</v>
      </c>
      <c r="BL2667">
        <v>31.628571428571433</v>
      </c>
      <c r="BM2667">
        <v>40.800000000000004</v>
      </c>
      <c r="BN2667">
        <v>22.48</v>
      </c>
      <c r="BO2667">
        <v>25.95</v>
      </c>
      <c r="BP2667">
        <v>9.8557377049180328</v>
      </c>
      <c r="BQ2667">
        <v>21.540983606557379</v>
      </c>
      <c r="BR2667">
        <v>35.152941176470591</v>
      </c>
      <c r="BS2667">
        <v>31.542857142857148</v>
      </c>
      <c r="BT2667">
        <v>37.080000000000005</v>
      </c>
      <c r="BU2667">
        <v>17.367567567567569</v>
      </c>
      <c r="BV2667">
        <v>27.6</v>
      </c>
      <c r="BW2667">
        <v>16.779661016949152</v>
      </c>
      <c r="BX2667">
        <v>23.365934897804692</v>
      </c>
      <c r="BY2667">
        <v>24.922230888018049</v>
      </c>
      <c r="BZ2667">
        <v>2666</v>
      </c>
    </row>
    <row r="2668" spans="1:78" x14ac:dyDescent="0.25">
      <c r="A2668">
        <v>2667</v>
      </c>
      <c r="B2668" t="s">
        <v>2737</v>
      </c>
      <c r="C2668">
        <v>63</v>
      </c>
      <c r="D2668">
        <v>36</v>
      </c>
      <c r="E2668">
        <v>42</v>
      </c>
      <c r="F2668">
        <v>55</v>
      </c>
      <c r="G2668">
        <v>28</v>
      </c>
      <c r="H2668">
        <v>45</v>
      </c>
      <c r="I2668">
        <v>40</v>
      </c>
      <c r="J2668">
        <v>39</v>
      </c>
      <c r="K2668">
        <v>44</v>
      </c>
      <c r="L2668">
        <v>58</v>
      </c>
      <c r="M2668">
        <v>14</v>
      </c>
      <c r="N2668">
        <v>33</v>
      </c>
      <c r="O2668">
        <v>40</v>
      </c>
      <c r="P2668">
        <v>23</v>
      </c>
      <c r="Q2668">
        <v>24</v>
      </c>
      <c r="R2668">
        <v>26</v>
      </c>
      <c r="S2668">
        <v>39</v>
      </c>
      <c r="T2668">
        <v>53</v>
      </c>
      <c r="U2668">
        <v>28</v>
      </c>
      <c r="V2668">
        <v>27</v>
      </c>
      <c r="W2668">
        <v>34</v>
      </c>
      <c r="X2668">
        <v>25</v>
      </c>
      <c r="Y2668">
        <v>24</v>
      </c>
      <c r="Z2668">
        <v>14</v>
      </c>
      <c r="AA2668">
        <v>3</v>
      </c>
      <c r="AB2668">
        <v>45</v>
      </c>
      <c r="AC2668">
        <v>24</v>
      </c>
      <c r="AD2668">
        <v>61</v>
      </c>
      <c r="AE2668">
        <v>61</v>
      </c>
      <c r="AF2668">
        <v>33</v>
      </c>
      <c r="AG2668">
        <v>42</v>
      </c>
      <c r="AH2668">
        <v>10</v>
      </c>
      <c r="AI2668">
        <v>76</v>
      </c>
      <c r="AJ2668">
        <v>6</v>
      </c>
      <c r="AK2668">
        <v>118</v>
      </c>
      <c r="AL2668">
        <v>1319</v>
      </c>
      <c r="AM2668">
        <v>1333</v>
      </c>
      <c r="AO2668">
        <v>22.05714285714286</v>
      </c>
      <c r="AP2668">
        <v>26</v>
      </c>
      <c r="AQ2668">
        <v>24.171428571428571</v>
      </c>
      <c r="AR2668">
        <v>20.290909090909093</v>
      </c>
      <c r="AS2668">
        <v>29.057142857142857</v>
      </c>
      <c r="AT2668">
        <v>24.080000000000002</v>
      </c>
      <c r="AU2668">
        <v>24.66</v>
      </c>
      <c r="AV2668">
        <v>20.030769230769231</v>
      </c>
      <c r="AW2668">
        <v>19.472727272727273</v>
      </c>
      <c r="AX2668">
        <v>19.986206896551725</v>
      </c>
      <c r="AY2668">
        <v>7.7142857142857144</v>
      </c>
      <c r="AZ2668">
        <v>14.4</v>
      </c>
      <c r="BA2668">
        <v>32.940000000000005</v>
      </c>
      <c r="BB2668">
        <v>30.678260869565221</v>
      </c>
      <c r="BC2668">
        <v>30.6</v>
      </c>
      <c r="BD2668">
        <v>34.753846153846155</v>
      </c>
      <c r="BE2668">
        <v>22.892307692307693</v>
      </c>
      <c r="BF2668">
        <v>26.762264150943395</v>
      </c>
      <c r="BG2668">
        <v>26.1</v>
      </c>
      <c r="BH2668">
        <v>30.933333333333337</v>
      </c>
      <c r="BI2668">
        <v>20.011764705882353</v>
      </c>
      <c r="BJ2668">
        <v>26.064</v>
      </c>
      <c r="BK2668">
        <v>34.5</v>
      </c>
      <c r="BL2668">
        <v>31.628571428571433</v>
      </c>
      <c r="BM2668">
        <v>40.800000000000004</v>
      </c>
      <c r="BN2668">
        <v>22.48</v>
      </c>
      <c r="BO2668">
        <v>25.95</v>
      </c>
      <c r="BP2668">
        <v>9.8557377049180328</v>
      </c>
      <c r="BQ2668">
        <v>21.540983606557379</v>
      </c>
      <c r="BR2668">
        <v>36.218181818181819</v>
      </c>
      <c r="BS2668">
        <v>31.542857142857148</v>
      </c>
      <c r="BT2668">
        <v>37.080000000000005</v>
      </c>
      <c r="BU2668">
        <v>16.910526315789475</v>
      </c>
      <c r="BV2668">
        <v>27.6</v>
      </c>
      <c r="BW2668">
        <v>16.779661016949152</v>
      </c>
      <c r="BX2668">
        <v>23.4013646702047</v>
      </c>
      <c r="BY2668">
        <v>24.987902940990828</v>
      </c>
      <c r="BZ2668">
        <v>2667</v>
      </c>
    </row>
    <row r="2669" spans="1:78" x14ac:dyDescent="0.25">
      <c r="A2669">
        <v>2668</v>
      </c>
      <c r="B2669" t="s">
        <v>2738</v>
      </c>
      <c r="C2669">
        <v>63</v>
      </c>
      <c r="D2669">
        <v>36</v>
      </c>
      <c r="E2669">
        <v>42</v>
      </c>
      <c r="F2669">
        <v>55</v>
      </c>
      <c r="G2669">
        <v>27</v>
      </c>
      <c r="H2669">
        <v>45</v>
      </c>
      <c r="I2669">
        <v>41</v>
      </c>
      <c r="J2669">
        <v>40</v>
      </c>
      <c r="K2669">
        <v>43</v>
      </c>
      <c r="L2669">
        <v>66</v>
      </c>
      <c r="M2669">
        <v>14</v>
      </c>
      <c r="N2669">
        <v>32</v>
      </c>
      <c r="O2669">
        <v>40</v>
      </c>
      <c r="P2669">
        <v>24</v>
      </c>
      <c r="Q2669">
        <v>24</v>
      </c>
      <c r="R2669">
        <v>26</v>
      </c>
      <c r="S2669">
        <v>39</v>
      </c>
      <c r="T2669">
        <v>53</v>
      </c>
      <c r="U2669">
        <v>28</v>
      </c>
      <c r="V2669">
        <v>28</v>
      </c>
      <c r="W2669">
        <v>34</v>
      </c>
      <c r="X2669">
        <v>25</v>
      </c>
      <c r="Y2669">
        <v>24</v>
      </c>
      <c r="Z2669">
        <v>14</v>
      </c>
      <c r="AA2669">
        <v>3</v>
      </c>
      <c r="AB2669">
        <v>45</v>
      </c>
      <c r="AC2669">
        <v>24</v>
      </c>
      <c r="AD2669">
        <v>61</v>
      </c>
      <c r="AE2669">
        <v>61</v>
      </c>
      <c r="AF2669">
        <v>33</v>
      </c>
      <c r="AG2669">
        <v>42</v>
      </c>
      <c r="AH2669">
        <v>10</v>
      </c>
      <c r="AI2669">
        <v>74</v>
      </c>
      <c r="AJ2669">
        <v>6</v>
      </c>
      <c r="AK2669">
        <v>118</v>
      </c>
      <c r="AL2669">
        <v>1318</v>
      </c>
      <c r="AM2669">
        <v>1340</v>
      </c>
      <c r="AO2669">
        <v>22.05714285714286</v>
      </c>
      <c r="AP2669">
        <v>26</v>
      </c>
      <c r="AQ2669">
        <v>24.171428571428571</v>
      </c>
      <c r="AR2669">
        <v>20.290909090909093</v>
      </c>
      <c r="AS2669">
        <v>30.133333333333333</v>
      </c>
      <c r="AT2669">
        <v>24.080000000000002</v>
      </c>
      <c r="AU2669">
        <v>24.058536585365854</v>
      </c>
      <c r="AV2669">
        <v>19.53</v>
      </c>
      <c r="AW2669">
        <v>19.925581395348839</v>
      </c>
      <c r="AX2669">
        <v>17.563636363636366</v>
      </c>
      <c r="AY2669">
        <v>7.7142857142857144</v>
      </c>
      <c r="AZ2669">
        <v>14.85</v>
      </c>
      <c r="BA2669">
        <v>32.940000000000005</v>
      </c>
      <c r="BB2669">
        <v>29.4</v>
      </c>
      <c r="BC2669">
        <v>30.6</v>
      </c>
      <c r="BD2669">
        <v>34.753846153846155</v>
      </c>
      <c r="BE2669">
        <v>22.892307692307693</v>
      </c>
      <c r="BF2669">
        <v>26.762264150943395</v>
      </c>
      <c r="BG2669">
        <v>26.1</v>
      </c>
      <c r="BH2669">
        <v>29.828571428571433</v>
      </c>
      <c r="BI2669">
        <v>20.011764705882353</v>
      </c>
      <c r="BJ2669">
        <v>26.064</v>
      </c>
      <c r="BK2669">
        <v>34.5</v>
      </c>
      <c r="BL2669">
        <v>31.628571428571433</v>
      </c>
      <c r="BM2669">
        <v>40.800000000000004</v>
      </c>
      <c r="BN2669">
        <v>22.48</v>
      </c>
      <c r="BO2669">
        <v>25.95</v>
      </c>
      <c r="BP2669">
        <v>9.8557377049180328</v>
      </c>
      <c r="BQ2669">
        <v>21.540983606557379</v>
      </c>
      <c r="BR2669">
        <v>36.218181818181819</v>
      </c>
      <c r="BS2669">
        <v>31.542857142857148</v>
      </c>
      <c r="BT2669">
        <v>37.080000000000005</v>
      </c>
      <c r="BU2669">
        <v>17.367567567567569</v>
      </c>
      <c r="BV2669">
        <v>27.6</v>
      </c>
      <c r="BW2669">
        <v>16.779661016949152</v>
      </c>
      <c r="BX2669">
        <v>23.419119878603947</v>
      </c>
      <c r="BY2669">
        <v>24.872808767100324</v>
      </c>
      <c r="BZ2669">
        <v>2668</v>
      </c>
    </row>
    <row r="2670" spans="1:78" x14ac:dyDescent="0.25">
      <c r="A2670">
        <v>2669</v>
      </c>
      <c r="B2670" t="s">
        <v>2739</v>
      </c>
      <c r="C2670">
        <v>63</v>
      </c>
      <c r="D2670">
        <v>36</v>
      </c>
      <c r="E2670">
        <v>42</v>
      </c>
      <c r="F2670">
        <v>55</v>
      </c>
      <c r="G2670">
        <v>27</v>
      </c>
      <c r="H2670">
        <v>46</v>
      </c>
      <c r="I2670">
        <v>41</v>
      </c>
      <c r="J2670">
        <v>40</v>
      </c>
      <c r="K2670">
        <v>43</v>
      </c>
      <c r="L2670">
        <v>58</v>
      </c>
      <c r="M2670">
        <v>14</v>
      </c>
      <c r="N2670">
        <v>33</v>
      </c>
      <c r="O2670">
        <v>40</v>
      </c>
      <c r="P2670">
        <v>24</v>
      </c>
      <c r="Q2670">
        <v>24</v>
      </c>
      <c r="R2670">
        <v>26</v>
      </c>
      <c r="S2670">
        <v>38</v>
      </c>
      <c r="T2670">
        <v>53</v>
      </c>
      <c r="U2670">
        <v>27</v>
      </c>
      <c r="V2670">
        <v>27</v>
      </c>
      <c r="W2670">
        <v>34</v>
      </c>
      <c r="X2670">
        <v>26</v>
      </c>
      <c r="Y2670">
        <v>24</v>
      </c>
      <c r="Z2670">
        <v>14</v>
      </c>
      <c r="AA2670">
        <v>3</v>
      </c>
      <c r="AB2670">
        <v>45</v>
      </c>
      <c r="AC2670">
        <v>24</v>
      </c>
      <c r="AD2670">
        <v>61</v>
      </c>
      <c r="AE2670">
        <v>52</v>
      </c>
      <c r="AF2670">
        <v>33</v>
      </c>
      <c r="AG2670">
        <v>42</v>
      </c>
      <c r="AH2670">
        <v>10</v>
      </c>
      <c r="AI2670">
        <v>74</v>
      </c>
      <c r="AJ2670">
        <v>6</v>
      </c>
      <c r="AK2670">
        <v>112</v>
      </c>
      <c r="AL2670">
        <v>1311</v>
      </c>
      <c r="AM2670">
        <v>1317</v>
      </c>
      <c r="AO2670">
        <v>22.05714285714286</v>
      </c>
      <c r="AP2670">
        <v>26</v>
      </c>
      <c r="AQ2670">
        <v>24.171428571428571</v>
      </c>
      <c r="AR2670">
        <v>20.290909090909093</v>
      </c>
      <c r="AS2670">
        <v>30.133333333333333</v>
      </c>
      <c r="AT2670">
        <v>23.556521739130435</v>
      </c>
      <c r="AU2670">
        <v>24.058536585365854</v>
      </c>
      <c r="AV2670">
        <v>19.53</v>
      </c>
      <c r="AW2670">
        <v>19.925581395348839</v>
      </c>
      <c r="AX2670">
        <v>19.986206896551725</v>
      </c>
      <c r="AY2670">
        <v>7.7142857142857144</v>
      </c>
      <c r="AZ2670">
        <v>14.4</v>
      </c>
      <c r="BA2670">
        <v>32.940000000000005</v>
      </c>
      <c r="BB2670">
        <v>29.4</v>
      </c>
      <c r="BC2670">
        <v>30.6</v>
      </c>
      <c r="BD2670">
        <v>34.753846153846155</v>
      </c>
      <c r="BE2670">
        <v>23.494736842105262</v>
      </c>
      <c r="BF2670">
        <v>26.762264150943395</v>
      </c>
      <c r="BG2670">
        <v>27.066666666666666</v>
      </c>
      <c r="BH2670">
        <v>30.933333333333337</v>
      </c>
      <c r="BI2670">
        <v>20.011764705882353</v>
      </c>
      <c r="BJ2670">
        <v>25.061538461538461</v>
      </c>
      <c r="BK2670">
        <v>34.5</v>
      </c>
      <c r="BL2670">
        <v>31.628571428571433</v>
      </c>
      <c r="BM2670">
        <v>40.800000000000004</v>
      </c>
      <c r="BN2670">
        <v>22.48</v>
      </c>
      <c r="BO2670">
        <v>25.95</v>
      </c>
      <c r="BP2670">
        <v>9.8557377049180328</v>
      </c>
      <c r="BQ2670">
        <v>25.26923076923077</v>
      </c>
      <c r="BR2670">
        <v>36.218181818181819</v>
      </c>
      <c r="BS2670">
        <v>31.542857142857148</v>
      </c>
      <c r="BT2670">
        <v>37.080000000000005</v>
      </c>
      <c r="BU2670">
        <v>17.367567567567569</v>
      </c>
      <c r="BV2670">
        <v>27.6</v>
      </c>
      <c r="BW2670">
        <v>17.678571428571427</v>
      </c>
      <c r="BX2670">
        <v>23.544164759725401</v>
      </c>
      <c r="BY2670">
        <v>25.203903551538325</v>
      </c>
      <c r="BZ2670">
        <v>2669</v>
      </c>
    </row>
    <row r="2671" spans="1:78" x14ac:dyDescent="0.25">
      <c r="A2671">
        <v>2670</v>
      </c>
      <c r="B2671" t="s">
        <v>2740</v>
      </c>
      <c r="C2671">
        <v>63</v>
      </c>
      <c r="D2671">
        <v>37</v>
      </c>
      <c r="E2671">
        <v>42</v>
      </c>
      <c r="F2671">
        <v>56</v>
      </c>
      <c r="G2671">
        <v>28</v>
      </c>
      <c r="H2671">
        <v>46</v>
      </c>
      <c r="I2671">
        <v>42</v>
      </c>
      <c r="J2671">
        <v>43</v>
      </c>
      <c r="K2671">
        <v>43</v>
      </c>
      <c r="L2671">
        <v>58</v>
      </c>
      <c r="M2671">
        <v>14</v>
      </c>
      <c r="N2671">
        <v>33</v>
      </c>
      <c r="O2671">
        <v>40</v>
      </c>
      <c r="P2671">
        <v>24</v>
      </c>
      <c r="Q2671">
        <v>24</v>
      </c>
      <c r="R2671">
        <v>26</v>
      </c>
      <c r="S2671">
        <v>39</v>
      </c>
      <c r="T2671">
        <v>53</v>
      </c>
      <c r="U2671">
        <v>27</v>
      </c>
      <c r="V2671">
        <v>27</v>
      </c>
      <c r="W2671">
        <v>34</v>
      </c>
      <c r="X2671">
        <v>24</v>
      </c>
      <c r="Y2671">
        <v>24</v>
      </c>
      <c r="Z2671">
        <v>14</v>
      </c>
      <c r="AA2671">
        <v>3</v>
      </c>
      <c r="AB2671">
        <v>51</v>
      </c>
      <c r="AC2671">
        <v>24</v>
      </c>
      <c r="AD2671">
        <v>61</v>
      </c>
      <c r="AE2671">
        <v>52</v>
      </c>
      <c r="AF2671">
        <v>33</v>
      </c>
      <c r="AG2671">
        <v>42</v>
      </c>
      <c r="AH2671">
        <v>10</v>
      </c>
      <c r="AI2671">
        <v>74</v>
      </c>
      <c r="AJ2671">
        <v>6</v>
      </c>
      <c r="AK2671">
        <v>112</v>
      </c>
      <c r="AL2671">
        <v>1314</v>
      </c>
      <c r="AM2671">
        <v>1329</v>
      </c>
      <c r="AO2671">
        <v>22.05714285714286</v>
      </c>
      <c r="AP2671">
        <v>25.297297297297298</v>
      </c>
      <c r="AQ2671">
        <v>24.171428571428571</v>
      </c>
      <c r="AR2671">
        <v>19.928571428571427</v>
      </c>
      <c r="AS2671">
        <v>29.057142857142857</v>
      </c>
      <c r="AT2671">
        <v>23.556521739130435</v>
      </c>
      <c r="AU2671">
        <v>23.485714285714288</v>
      </c>
      <c r="AV2671">
        <v>18.167441860465118</v>
      </c>
      <c r="AW2671">
        <v>19.925581395348839</v>
      </c>
      <c r="AX2671">
        <v>19.986206896551725</v>
      </c>
      <c r="AY2671">
        <v>7.7142857142857144</v>
      </c>
      <c r="AZ2671">
        <v>14.4</v>
      </c>
      <c r="BA2671">
        <v>32.940000000000005</v>
      </c>
      <c r="BB2671">
        <v>29.4</v>
      </c>
      <c r="BC2671">
        <v>30.6</v>
      </c>
      <c r="BD2671">
        <v>34.753846153846155</v>
      </c>
      <c r="BE2671">
        <v>22.892307692307693</v>
      </c>
      <c r="BF2671">
        <v>26.762264150943395</v>
      </c>
      <c r="BG2671">
        <v>27.066666666666666</v>
      </c>
      <c r="BH2671">
        <v>30.933333333333337</v>
      </c>
      <c r="BI2671">
        <v>20.011764705882353</v>
      </c>
      <c r="BJ2671">
        <v>27.150000000000002</v>
      </c>
      <c r="BK2671">
        <v>34.5</v>
      </c>
      <c r="BL2671">
        <v>31.628571428571433</v>
      </c>
      <c r="BM2671">
        <v>40.800000000000004</v>
      </c>
      <c r="BN2671">
        <v>19.835294117647059</v>
      </c>
      <c r="BO2671">
        <v>25.95</v>
      </c>
      <c r="BP2671">
        <v>9.8557377049180328</v>
      </c>
      <c r="BQ2671">
        <v>25.26923076923077</v>
      </c>
      <c r="BR2671">
        <v>36.218181818181819</v>
      </c>
      <c r="BS2671">
        <v>31.542857142857148</v>
      </c>
      <c r="BT2671">
        <v>37.080000000000005</v>
      </c>
      <c r="BU2671">
        <v>17.367567567567569</v>
      </c>
      <c r="BV2671">
        <v>27.6</v>
      </c>
      <c r="BW2671">
        <v>17.678571428571427</v>
      </c>
      <c r="BX2671">
        <v>23.490410958904107</v>
      </c>
      <c r="BY2671">
        <v>25.02832294789248</v>
      </c>
      <c r="BZ2671">
        <v>2670</v>
      </c>
    </row>
    <row r="2672" spans="1:78" x14ac:dyDescent="0.25">
      <c r="A2672">
        <v>2671</v>
      </c>
      <c r="B2672" t="s">
        <v>2741</v>
      </c>
      <c r="C2672">
        <v>63</v>
      </c>
      <c r="D2672">
        <v>36</v>
      </c>
      <c r="E2672">
        <v>42</v>
      </c>
      <c r="F2672">
        <v>56</v>
      </c>
      <c r="G2672">
        <v>28</v>
      </c>
      <c r="H2672">
        <v>46</v>
      </c>
      <c r="I2672">
        <v>41</v>
      </c>
      <c r="J2672">
        <v>40</v>
      </c>
      <c r="K2672">
        <v>43</v>
      </c>
      <c r="L2672">
        <v>58</v>
      </c>
      <c r="M2672">
        <v>14</v>
      </c>
      <c r="N2672">
        <v>33</v>
      </c>
      <c r="O2672">
        <v>40</v>
      </c>
      <c r="P2672">
        <v>23</v>
      </c>
      <c r="Q2672">
        <v>24</v>
      </c>
      <c r="R2672">
        <v>26</v>
      </c>
      <c r="S2672">
        <v>44</v>
      </c>
      <c r="T2672">
        <v>53</v>
      </c>
      <c r="U2672">
        <v>27</v>
      </c>
      <c r="V2672">
        <v>28</v>
      </c>
      <c r="W2672">
        <v>34</v>
      </c>
      <c r="X2672">
        <v>24</v>
      </c>
      <c r="Y2672">
        <v>24</v>
      </c>
      <c r="Z2672">
        <v>14</v>
      </c>
      <c r="AA2672">
        <v>3</v>
      </c>
      <c r="AB2672">
        <v>51</v>
      </c>
      <c r="AC2672">
        <v>24</v>
      </c>
      <c r="AD2672">
        <v>61</v>
      </c>
      <c r="AE2672">
        <v>52</v>
      </c>
      <c r="AF2672">
        <v>33</v>
      </c>
      <c r="AG2672">
        <v>42</v>
      </c>
      <c r="AH2672">
        <v>10</v>
      </c>
      <c r="AI2672">
        <v>74</v>
      </c>
      <c r="AJ2672">
        <v>6</v>
      </c>
      <c r="AK2672">
        <v>112</v>
      </c>
      <c r="AL2672">
        <v>1309</v>
      </c>
      <c r="AM2672">
        <v>1329</v>
      </c>
      <c r="AO2672">
        <v>22.05714285714286</v>
      </c>
      <c r="AP2672">
        <v>26</v>
      </c>
      <c r="AQ2672">
        <v>24.171428571428571</v>
      </c>
      <c r="AR2672">
        <v>19.928571428571427</v>
      </c>
      <c r="AS2672">
        <v>29.057142857142857</v>
      </c>
      <c r="AT2672">
        <v>23.556521739130435</v>
      </c>
      <c r="AU2672">
        <v>24.058536585365854</v>
      </c>
      <c r="AV2672">
        <v>19.53</v>
      </c>
      <c r="AW2672">
        <v>19.925581395348839</v>
      </c>
      <c r="AX2672">
        <v>19.986206896551725</v>
      </c>
      <c r="AY2672">
        <v>7.7142857142857144</v>
      </c>
      <c r="AZ2672">
        <v>14.4</v>
      </c>
      <c r="BA2672">
        <v>32.940000000000005</v>
      </c>
      <c r="BB2672">
        <v>30.678260869565221</v>
      </c>
      <c r="BC2672">
        <v>30.6</v>
      </c>
      <c r="BD2672">
        <v>34.753846153846155</v>
      </c>
      <c r="BE2672">
        <v>20.290909090909093</v>
      </c>
      <c r="BF2672">
        <v>26.762264150943395</v>
      </c>
      <c r="BG2672">
        <v>27.066666666666666</v>
      </c>
      <c r="BH2672">
        <v>29.828571428571433</v>
      </c>
      <c r="BI2672">
        <v>20.011764705882353</v>
      </c>
      <c r="BJ2672">
        <v>27.150000000000002</v>
      </c>
      <c r="BK2672">
        <v>34.5</v>
      </c>
      <c r="BL2672">
        <v>31.628571428571433</v>
      </c>
      <c r="BM2672">
        <v>40.800000000000004</v>
      </c>
      <c r="BN2672">
        <v>19.835294117647059</v>
      </c>
      <c r="BO2672">
        <v>25.95</v>
      </c>
      <c r="BP2672">
        <v>9.8557377049180328</v>
      </c>
      <c r="BQ2672">
        <v>25.26923076923077</v>
      </c>
      <c r="BR2672">
        <v>36.218181818181819</v>
      </c>
      <c r="BS2672">
        <v>31.542857142857148</v>
      </c>
      <c r="BT2672">
        <v>37.080000000000005</v>
      </c>
      <c r="BU2672">
        <v>17.367567567567569</v>
      </c>
      <c r="BV2672">
        <v>27.6</v>
      </c>
      <c r="BW2672">
        <v>17.678571428571427</v>
      </c>
      <c r="BX2672">
        <v>23.580137509549274</v>
      </c>
      <c r="BY2672">
        <v>25.02650566826447</v>
      </c>
      <c r="BZ2672">
        <v>2671</v>
      </c>
    </row>
    <row r="2673" spans="1:78" x14ac:dyDescent="0.25">
      <c r="A2673">
        <v>2672</v>
      </c>
      <c r="B2673" t="s">
        <v>2742</v>
      </c>
      <c r="C2673">
        <v>63</v>
      </c>
      <c r="D2673">
        <v>36</v>
      </c>
      <c r="E2673">
        <v>42</v>
      </c>
      <c r="F2673">
        <v>55</v>
      </c>
      <c r="G2673">
        <v>27</v>
      </c>
      <c r="H2673">
        <v>46</v>
      </c>
      <c r="I2673">
        <v>42</v>
      </c>
      <c r="J2673">
        <v>41</v>
      </c>
      <c r="K2673">
        <v>43</v>
      </c>
      <c r="L2673">
        <v>58</v>
      </c>
      <c r="M2673">
        <v>14</v>
      </c>
      <c r="N2673">
        <v>32</v>
      </c>
      <c r="O2673">
        <v>40</v>
      </c>
      <c r="P2673">
        <v>23</v>
      </c>
      <c r="Q2673">
        <v>24</v>
      </c>
      <c r="R2673">
        <v>26</v>
      </c>
      <c r="S2673">
        <v>44</v>
      </c>
      <c r="T2673">
        <v>53</v>
      </c>
      <c r="U2673">
        <v>27</v>
      </c>
      <c r="V2673">
        <v>28</v>
      </c>
      <c r="W2673">
        <v>34</v>
      </c>
      <c r="X2673">
        <v>24</v>
      </c>
      <c r="Y2673">
        <v>24</v>
      </c>
      <c r="Z2673">
        <v>14</v>
      </c>
      <c r="AA2673">
        <v>3</v>
      </c>
      <c r="AB2673">
        <v>49</v>
      </c>
      <c r="AC2673">
        <v>24</v>
      </c>
      <c r="AD2673">
        <v>61</v>
      </c>
      <c r="AE2673">
        <v>52</v>
      </c>
      <c r="AF2673">
        <v>33</v>
      </c>
      <c r="AG2673">
        <v>42</v>
      </c>
      <c r="AH2673">
        <v>10</v>
      </c>
      <c r="AI2673">
        <v>74</v>
      </c>
      <c r="AJ2673">
        <v>6</v>
      </c>
      <c r="AK2673">
        <v>112</v>
      </c>
      <c r="AL2673">
        <v>1309</v>
      </c>
      <c r="AM2673">
        <v>1326</v>
      </c>
      <c r="AO2673">
        <v>22.05714285714286</v>
      </c>
      <c r="AP2673">
        <v>26</v>
      </c>
      <c r="AQ2673">
        <v>24.171428571428571</v>
      </c>
      <c r="AR2673">
        <v>20.290909090909093</v>
      </c>
      <c r="AS2673">
        <v>30.133333333333333</v>
      </c>
      <c r="AT2673">
        <v>23.556521739130435</v>
      </c>
      <c r="AU2673">
        <v>23.485714285714288</v>
      </c>
      <c r="AV2673">
        <v>19.053658536585367</v>
      </c>
      <c r="AW2673">
        <v>19.925581395348839</v>
      </c>
      <c r="AX2673">
        <v>19.986206896551725</v>
      </c>
      <c r="AY2673">
        <v>7.7142857142857144</v>
      </c>
      <c r="AZ2673">
        <v>14.85</v>
      </c>
      <c r="BA2673">
        <v>32.940000000000005</v>
      </c>
      <c r="BB2673">
        <v>30.678260869565221</v>
      </c>
      <c r="BC2673">
        <v>30.6</v>
      </c>
      <c r="BD2673">
        <v>34.753846153846155</v>
      </c>
      <c r="BE2673">
        <v>20.290909090909093</v>
      </c>
      <c r="BF2673">
        <v>26.762264150943395</v>
      </c>
      <c r="BG2673">
        <v>27.066666666666666</v>
      </c>
      <c r="BH2673">
        <v>29.828571428571433</v>
      </c>
      <c r="BI2673">
        <v>20.011764705882353</v>
      </c>
      <c r="BJ2673">
        <v>27.150000000000002</v>
      </c>
      <c r="BK2673">
        <v>34.5</v>
      </c>
      <c r="BL2673">
        <v>31.628571428571433</v>
      </c>
      <c r="BM2673">
        <v>40.800000000000004</v>
      </c>
      <c r="BN2673">
        <v>20.644897959183673</v>
      </c>
      <c r="BO2673">
        <v>25.95</v>
      </c>
      <c r="BP2673">
        <v>9.8557377049180328</v>
      </c>
      <c r="BQ2673">
        <v>25.26923076923077</v>
      </c>
      <c r="BR2673">
        <v>36.218181818181819</v>
      </c>
      <c r="BS2673">
        <v>31.542857142857148</v>
      </c>
      <c r="BT2673">
        <v>37.080000000000005</v>
      </c>
      <c r="BU2673">
        <v>17.367567567567569</v>
      </c>
      <c r="BV2673">
        <v>27.6</v>
      </c>
      <c r="BW2673">
        <v>17.678571428571427</v>
      </c>
      <c r="BX2673">
        <v>23.580137509549274</v>
      </c>
      <c r="BY2673">
        <v>25.071073314024908</v>
      </c>
      <c r="BZ2673">
        <v>2672</v>
      </c>
    </row>
    <row r="2674" spans="1:78" x14ac:dyDescent="0.25">
      <c r="A2674">
        <v>2673</v>
      </c>
      <c r="B2674" t="s">
        <v>2743</v>
      </c>
      <c r="C2674">
        <v>62</v>
      </c>
      <c r="D2674">
        <v>36</v>
      </c>
      <c r="E2674">
        <v>42</v>
      </c>
      <c r="F2674">
        <v>55</v>
      </c>
      <c r="G2674">
        <v>27</v>
      </c>
      <c r="H2674">
        <v>46</v>
      </c>
      <c r="I2674">
        <v>41</v>
      </c>
      <c r="J2674">
        <v>39</v>
      </c>
      <c r="K2674">
        <v>43</v>
      </c>
      <c r="L2674">
        <v>65</v>
      </c>
      <c r="M2674">
        <v>14</v>
      </c>
      <c r="N2674">
        <v>33</v>
      </c>
      <c r="O2674">
        <v>40</v>
      </c>
      <c r="P2674">
        <v>23</v>
      </c>
      <c r="Q2674">
        <v>24</v>
      </c>
      <c r="R2674">
        <v>26</v>
      </c>
      <c r="S2674">
        <v>39</v>
      </c>
      <c r="T2674">
        <v>53</v>
      </c>
      <c r="U2674">
        <v>27</v>
      </c>
      <c r="V2674">
        <v>27</v>
      </c>
      <c r="W2674">
        <v>33</v>
      </c>
      <c r="X2674">
        <v>24</v>
      </c>
      <c r="Y2674">
        <v>24</v>
      </c>
      <c r="Z2674">
        <v>14</v>
      </c>
      <c r="AA2674">
        <v>3</v>
      </c>
      <c r="AB2674">
        <v>49</v>
      </c>
      <c r="AC2674">
        <v>24</v>
      </c>
      <c r="AD2674">
        <v>61</v>
      </c>
      <c r="AE2674">
        <v>52</v>
      </c>
      <c r="AF2674">
        <v>33</v>
      </c>
      <c r="AG2674">
        <v>42</v>
      </c>
      <c r="AH2674">
        <v>10</v>
      </c>
      <c r="AI2674">
        <v>74</v>
      </c>
      <c r="AJ2674">
        <v>6</v>
      </c>
      <c r="AK2674">
        <v>112</v>
      </c>
      <c r="AL2674">
        <v>1308</v>
      </c>
      <c r="AM2674">
        <v>1323</v>
      </c>
      <c r="AO2674">
        <v>22.412903225806453</v>
      </c>
      <c r="AP2674">
        <v>26</v>
      </c>
      <c r="AQ2674">
        <v>24.171428571428571</v>
      </c>
      <c r="AR2674">
        <v>20.290909090909093</v>
      </c>
      <c r="AS2674">
        <v>30.133333333333333</v>
      </c>
      <c r="AT2674">
        <v>23.556521739130435</v>
      </c>
      <c r="AU2674">
        <v>24.058536585365854</v>
      </c>
      <c r="AV2674">
        <v>20.030769230769231</v>
      </c>
      <c r="AW2674">
        <v>19.925581395348839</v>
      </c>
      <c r="AX2674">
        <v>17.833846153846157</v>
      </c>
      <c r="AY2674">
        <v>7.7142857142857144</v>
      </c>
      <c r="AZ2674">
        <v>14.4</v>
      </c>
      <c r="BA2674">
        <v>32.940000000000005</v>
      </c>
      <c r="BB2674">
        <v>30.678260869565221</v>
      </c>
      <c r="BC2674">
        <v>30.6</v>
      </c>
      <c r="BD2674">
        <v>34.753846153846155</v>
      </c>
      <c r="BE2674">
        <v>22.892307692307693</v>
      </c>
      <c r="BF2674">
        <v>26.762264150943395</v>
      </c>
      <c r="BG2674">
        <v>27.066666666666666</v>
      </c>
      <c r="BH2674">
        <v>30.933333333333337</v>
      </c>
      <c r="BI2674">
        <v>20.618181818181821</v>
      </c>
      <c r="BJ2674">
        <v>27.150000000000002</v>
      </c>
      <c r="BK2674">
        <v>34.5</v>
      </c>
      <c r="BL2674">
        <v>31.628571428571433</v>
      </c>
      <c r="BM2674">
        <v>40.800000000000004</v>
      </c>
      <c r="BN2674">
        <v>20.644897959183673</v>
      </c>
      <c r="BO2674">
        <v>25.95</v>
      </c>
      <c r="BP2674">
        <v>9.8557377049180328</v>
      </c>
      <c r="BQ2674">
        <v>25.26923076923077</v>
      </c>
      <c r="BR2674">
        <v>36.218181818181819</v>
      </c>
      <c r="BS2674">
        <v>31.542857142857148</v>
      </c>
      <c r="BT2674">
        <v>37.080000000000005</v>
      </c>
      <c r="BU2674">
        <v>17.367567567567569</v>
      </c>
      <c r="BV2674">
        <v>27.6</v>
      </c>
      <c r="BW2674">
        <v>17.678571428571427</v>
      </c>
      <c r="BX2674">
        <v>23.598165137614679</v>
      </c>
      <c r="BY2674">
        <v>25.160869689482286</v>
      </c>
      <c r="BZ2674">
        <v>2673</v>
      </c>
    </row>
    <row r="2675" spans="1:78" x14ac:dyDescent="0.25">
      <c r="A2675">
        <v>2674</v>
      </c>
      <c r="B2675" t="s">
        <v>2744</v>
      </c>
      <c r="C2675">
        <v>62</v>
      </c>
      <c r="D2675">
        <v>40</v>
      </c>
      <c r="E2675">
        <v>42</v>
      </c>
      <c r="F2675">
        <v>56</v>
      </c>
      <c r="G2675">
        <v>27</v>
      </c>
      <c r="H2675">
        <v>46</v>
      </c>
      <c r="I2675">
        <v>42</v>
      </c>
      <c r="J2675">
        <v>39</v>
      </c>
      <c r="K2675">
        <v>43</v>
      </c>
      <c r="L2675">
        <v>57</v>
      </c>
      <c r="M2675">
        <v>14</v>
      </c>
      <c r="N2675">
        <v>33</v>
      </c>
      <c r="O2675">
        <v>40</v>
      </c>
      <c r="P2675">
        <v>23</v>
      </c>
      <c r="Q2675">
        <v>24</v>
      </c>
      <c r="R2675">
        <v>26</v>
      </c>
      <c r="S2675">
        <v>40</v>
      </c>
      <c r="T2675">
        <v>53</v>
      </c>
      <c r="U2675">
        <v>27</v>
      </c>
      <c r="V2675">
        <v>27</v>
      </c>
      <c r="W2675">
        <v>33</v>
      </c>
      <c r="X2675">
        <v>24</v>
      </c>
      <c r="Y2675">
        <v>24</v>
      </c>
      <c r="Z2675">
        <v>14</v>
      </c>
      <c r="AA2675">
        <v>3</v>
      </c>
      <c r="AB2675">
        <v>49</v>
      </c>
      <c r="AC2675">
        <v>24</v>
      </c>
      <c r="AD2675">
        <v>61</v>
      </c>
      <c r="AE2675">
        <v>52</v>
      </c>
      <c r="AF2675">
        <v>33</v>
      </c>
      <c r="AG2675">
        <v>44</v>
      </c>
      <c r="AH2675">
        <v>10</v>
      </c>
      <c r="AI2675">
        <v>74</v>
      </c>
      <c r="AJ2675">
        <v>6</v>
      </c>
      <c r="AK2675">
        <v>110</v>
      </c>
      <c r="AL2675">
        <v>1312</v>
      </c>
      <c r="AM2675">
        <v>1322</v>
      </c>
      <c r="AO2675">
        <v>22.412903225806453</v>
      </c>
      <c r="AP2675">
        <v>23.400000000000002</v>
      </c>
      <c r="AQ2675">
        <v>24.171428571428571</v>
      </c>
      <c r="AR2675">
        <v>19.928571428571427</v>
      </c>
      <c r="AS2675">
        <v>30.133333333333333</v>
      </c>
      <c r="AT2675">
        <v>23.556521739130435</v>
      </c>
      <c r="AU2675">
        <v>23.485714285714288</v>
      </c>
      <c r="AV2675">
        <v>20.030769230769231</v>
      </c>
      <c r="AW2675">
        <v>19.925581395348839</v>
      </c>
      <c r="AX2675">
        <v>20.336842105263159</v>
      </c>
      <c r="AY2675">
        <v>7.7142857142857144</v>
      </c>
      <c r="AZ2675">
        <v>14.4</v>
      </c>
      <c r="BA2675">
        <v>32.940000000000005</v>
      </c>
      <c r="BB2675">
        <v>30.678260869565221</v>
      </c>
      <c r="BC2675">
        <v>30.6</v>
      </c>
      <c r="BD2675">
        <v>34.753846153846155</v>
      </c>
      <c r="BE2675">
        <v>22.32</v>
      </c>
      <c r="BF2675">
        <v>26.762264150943395</v>
      </c>
      <c r="BG2675">
        <v>27.066666666666666</v>
      </c>
      <c r="BH2675">
        <v>30.933333333333337</v>
      </c>
      <c r="BI2675">
        <v>20.618181818181821</v>
      </c>
      <c r="BJ2675">
        <v>27.150000000000002</v>
      </c>
      <c r="BK2675">
        <v>34.5</v>
      </c>
      <c r="BL2675">
        <v>31.628571428571433</v>
      </c>
      <c r="BM2675">
        <v>40.800000000000004</v>
      </c>
      <c r="BN2675">
        <v>20.644897959183673</v>
      </c>
      <c r="BO2675">
        <v>25.95</v>
      </c>
      <c r="BP2675">
        <v>9.8557377049180328</v>
      </c>
      <c r="BQ2675">
        <v>25.26923076923077</v>
      </c>
      <c r="BR2675">
        <v>36.218181818181819</v>
      </c>
      <c r="BS2675">
        <v>30.109090909090909</v>
      </c>
      <c r="BT2675">
        <v>37.080000000000005</v>
      </c>
      <c r="BU2675">
        <v>17.367567567567569</v>
      </c>
      <c r="BV2675">
        <v>27.6</v>
      </c>
      <c r="BW2675">
        <v>18</v>
      </c>
      <c r="BX2675">
        <v>23.526219512195123</v>
      </c>
      <c r="BY2675">
        <v>25.087148455926712</v>
      </c>
      <c r="BZ2675">
        <v>2674</v>
      </c>
    </row>
    <row r="2676" spans="1:78" x14ac:dyDescent="0.25">
      <c r="A2676">
        <v>2675</v>
      </c>
      <c r="B2676" t="s">
        <v>2745</v>
      </c>
      <c r="C2676">
        <v>62</v>
      </c>
      <c r="D2676">
        <v>36</v>
      </c>
      <c r="E2676">
        <v>42</v>
      </c>
      <c r="F2676">
        <v>56</v>
      </c>
      <c r="G2676">
        <v>27</v>
      </c>
      <c r="H2676">
        <v>46</v>
      </c>
      <c r="I2676">
        <v>41</v>
      </c>
      <c r="J2676">
        <v>39</v>
      </c>
      <c r="K2676">
        <v>43</v>
      </c>
      <c r="L2676">
        <v>57</v>
      </c>
      <c r="M2676">
        <v>14</v>
      </c>
      <c r="N2676">
        <v>33</v>
      </c>
      <c r="O2676">
        <v>40</v>
      </c>
      <c r="P2676">
        <v>23</v>
      </c>
      <c r="Q2676">
        <v>24</v>
      </c>
      <c r="R2676">
        <v>26</v>
      </c>
      <c r="S2676">
        <v>40</v>
      </c>
      <c r="T2676">
        <v>53</v>
      </c>
      <c r="U2676">
        <v>27</v>
      </c>
      <c r="V2676">
        <v>28</v>
      </c>
      <c r="W2676">
        <v>33</v>
      </c>
      <c r="X2676">
        <v>24</v>
      </c>
      <c r="Y2676">
        <v>24</v>
      </c>
      <c r="Z2676">
        <v>14</v>
      </c>
      <c r="AA2676">
        <v>3</v>
      </c>
      <c r="AB2676">
        <v>49</v>
      </c>
      <c r="AC2676">
        <v>24</v>
      </c>
      <c r="AD2676">
        <v>61</v>
      </c>
      <c r="AE2676">
        <v>52</v>
      </c>
      <c r="AF2676">
        <v>33</v>
      </c>
      <c r="AG2676">
        <v>44</v>
      </c>
      <c r="AH2676">
        <v>10</v>
      </c>
      <c r="AI2676">
        <v>70</v>
      </c>
      <c r="AJ2676">
        <v>6</v>
      </c>
      <c r="AK2676">
        <v>110</v>
      </c>
      <c r="AL2676">
        <v>1308</v>
      </c>
      <c r="AM2676">
        <v>1314</v>
      </c>
      <c r="AO2676">
        <v>22.412903225806453</v>
      </c>
      <c r="AP2676">
        <v>26</v>
      </c>
      <c r="AQ2676">
        <v>24.171428571428571</v>
      </c>
      <c r="AR2676">
        <v>19.928571428571427</v>
      </c>
      <c r="AS2676">
        <v>30.133333333333333</v>
      </c>
      <c r="AT2676">
        <v>23.556521739130435</v>
      </c>
      <c r="AU2676">
        <v>24.058536585365854</v>
      </c>
      <c r="AV2676">
        <v>20.030769230769231</v>
      </c>
      <c r="AW2676">
        <v>19.925581395348839</v>
      </c>
      <c r="AX2676">
        <v>20.336842105263159</v>
      </c>
      <c r="AY2676">
        <v>7.7142857142857144</v>
      </c>
      <c r="AZ2676">
        <v>14.4</v>
      </c>
      <c r="BA2676">
        <v>32.940000000000005</v>
      </c>
      <c r="BB2676">
        <v>30.678260869565221</v>
      </c>
      <c r="BC2676">
        <v>30.6</v>
      </c>
      <c r="BD2676">
        <v>34.753846153846155</v>
      </c>
      <c r="BE2676">
        <v>22.32</v>
      </c>
      <c r="BF2676">
        <v>26.762264150943395</v>
      </c>
      <c r="BG2676">
        <v>27.066666666666666</v>
      </c>
      <c r="BH2676">
        <v>29.828571428571433</v>
      </c>
      <c r="BI2676">
        <v>20.618181818181821</v>
      </c>
      <c r="BJ2676">
        <v>27.150000000000002</v>
      </c>
      <c r="BK2676">
        <v>34.5</v>
      </c>
      <c r="BL2676">
        <v>31.628571428571433</v>
      </c>
      <c r="BM2676">
        <v>40.800000000000004</v>
      </c>
      <c r="BN2676">
        <v>20.644897959183673</v>
      </c>
      <c r="BO2676">
        <v>25.95</v>
      </c>
      <c r="BP2676">
        <v>9.8557377049180328</v>
      </c>
      <c r="BQ2676">
        <v>25.26923076923077</v>
      </c>
      <c r="BR2676">
        <v>36.218181818181819</v>
      </c>
      <c r="BS2676">
        <v>30.109090909090909</v>
      </c>
      <c r="BT2676">
        <v>37.080000000000005</v>
      </c>
      <c r="BU2676">
        <v>18.36</v>
      </c>
      <c r="BV2676">
        <v>27.6</v>
      </c>
      <c r="BW2676">
        <v>18</v>
      </c>
      <c r="BX2676">
        <v>23.598165137614679</v>
      </c>
      <c r="BY2676">
        <v>25.195726357323739</v>
      </c>
      <c r="BZ2676">
        <v>2675</v>
      </c>
    </row>
    <row r="2677" spans="1:78" x14ac:dyDescent="0.25">
      <c r="A2677">
        <v>2676</v>
      </c>
      <c r="B2677" t="s">
        <v>2746</v>
      </c>
      <c r="C2677">
        <v>62</v>
      </c>
      <c r="D2677">
        <v>36</v>
      </c>
      <c r="E2677">
        <v>42</v>
      </c>
      <c r="F2677">
        <v>55</v>
      </c>
      <c r="G2677">
        <v>27</v>
      </c>
      <c r="H2677">
        <v>46</v>
      </c>
      <c r="I2677">
        <v>41</v>
      </c>
      <c r="J2677">
        <v>39</v>
      </c>
      <c r="K2677">
        <v>43</v>
      </c>
      <c r="L2677">
        <v>57</v>
      </c>
      <c r="M2677">
        <v>14</v>
      </c>
      <c r="N2677">
        <v>33</v>
      </c>
      <c r="O2677">
        <v>40</v>
      </c>
      <c r="P2677">
        <v>23</v>
      </c>
      <c r="Q2677">
        <v>24</v>
      </c>
      <c r="R2677">
        <v>26</v>
      </c>
      <c r="S2677">
        <v>40</v>
      </c>
      <c r="T2677">
        <v>54</v>
      </c>
      <c r="U2677">
        <v>27</v>
      </c>
      <c r="V2677">
        <v>28</v>
      </c>
      <c r="W2677">
        <v>33</v>
      </c>
      <c r="X2677">
        <v>24</v>
      </c>
      <c r="Y2677">
        <v>24</v>
      </c>
      <c r="Z2677">
        <v>14</v>
      </c>
      <c r="AA2677">
        <v>3</v>
      </c>
      <c r="AB2677">
        <v>49</v>
      </c>
      <c r="AC2677">
        <v>24</v>
      </c>
      <c r="AD2677">
        <v>61</v>
      </c>
      <c r="AE2677">
        <v>52</v>
      </c>
      <c r="AF2677">
        <v>33</v>
      </c>
      <c r="AG2677">
        <v>43</v>
      </c>
      <c r="AH2677">
        <v>11</v>
      </c>
      <c r="AI2677">
        <v>75</v>
      </c>
      <c r="AJ2677">
        <v>6</v>
      </c>
      <c r="AK2677">
        <v>104</v>
      </c>
      <c r="AL2677">
        <v>1303</v>
      </c>
      <c r="AM2677">
        <v>1313</v>
      </c>
      <c r="AO2677">
        <v>22.412903225806453</v>
      </c>
      <c r="AP2677">
        <v>26</v>
      </c>
      <c r="AQ2677">
        <v>24.171428571428571</v>
      </c>
      <c r="AR2677">
        <v>20.290909090909093</v>
      </c>
      <c r="AS2677">
        <v>30.133333333333333</v>
      </c>
      <c r="AT2677">
        <v>23.556521739130435</v>
      </c>
      <c r="AU2677">
        <v>24.058536585365854</v>
      </c>
      <c r="AV2677">
        <v>20.030769230769231</v>
      </c>
      <c r="AW2677">
        <v>19.925581395348839</v>
      </c>
      <c r="AX2677">
        <v>20.336842105263159</v>
      </c>
      <c r="AY2677">
        <v>7.7142857142857144</v>
      </c>
      <c r="AZ2677">
        <v>14.4</v>
      </c>
      <c r="BA2677">
        <v>32.940000000000005</v>
      </c>
      <c r="BB2677">
        <v>30.678260869565221</v>
      </c>
      <c r="BC2677">
        <v>30.6</v>
      </c>
      <c r="BD2677">
        <v>34.753846153846155</v>
      </c>
      <c r="BE2677">
        <v>22.32</v>
      </c>
      <c r="BF2677">
        <v>26.266666666666669</v>
      </c>
      <c r="BG2677">
        <v>27.066666666666666</v>
      </c>
      <c r="BH2677">
        <v>29.828571428571433</v>
      </c>
      <c r="BI2677">
        <v>20.618181818181821</v>
      </c>
      <c r="BJ2677">
        <v>27.150000000000002</v>
      </c>
      <c r="BK2677">
        <v>34.5</v>
      </c>
      <c r="BL2677">
        <v>31.628571428571433</v>
      </c>
      <c r="BM2677">
        <v>40.800000000000004</v>
      </c>
      <c r="BN2677">
        <v>20.644897959183673</v>
      </c>
      <c r="BO2677">
        <v>25.95</v>
      </c>
      <c r="BP2677">
        <v>9.8557377049180328</v>
      </c>
      <c r="BQ2677">
        <v>25.26923076923077</v>
      </c>
      <c r="BR2677">
        <v>36.218181818181819</v>
      </c>
      <c r="BS2677">
        <v>30.809302325581392</v>
      </c>
      <c r="BT2677">
        <v>33.709090909090911</v>
      </c>
      <c r="BU2677">
        <v>17.135999999999999</v>
      </c>
      <c r="BV2677">
        <v>27.6</v>
      </c>
      <c r="BW2677">
        <v>19.03846153846154</v>
      </c>
      <c r="BX2677">
        <v>23.688718342287032</v>
      </c>
      <c r="BY2677">
        <v>25.191261612464679</v>
      </c>
      <c r="BZ2677">
        <v>2676</v>
      </c>
    </row>
    <row r="2678" spans="1:78" x14ac:dyDescent="0.25">
      <c r="A2678">
        <v>2677</v>
      </c>
      <c r="B2678" t="s">
        <v>2747</v>
      </c>
      <c r="C2678">
        <v>62</v>
      </c>
      <c r="D2678">
        <v>36</v>
      </c>
      <c r="E2678">
        <v>42</v>
      </c>
      <c r="F2678">
        <v>55</v>
      </c>
      <c r="G2678">
        <v>28</v>
      </c>
      <c r="H2678">
        <v>46</v>
      </c>
      <c r="I2678">
        <v>41</v>
      </c>
      <c r="J2678">
        <v>39</v>
      </c>
      <c r="K2678">
        <v>43</v>
      </c>
      <c r="L2678">
        <v>57</v>
      </c>
      <c r="M2678">
        <v>14</v>
      </c>
      <c r="N2678">
        <v>33</v>
      </c>
      <c r="O2678">
        <v>40</v>
      </c>
      <c r="P2678">
        <v>23</v>
      </c>
      <c r="Q2678">
        <v>24</v>
      </c>
      <c r="R2678">
        <v>26</v>
      </c>
      <c r="S2678">
        <v>40</v>
      </c>
      <c r="T2678">
        <v>54</v>
      </c>
      <c r="U2678">
        <v>27</v>
      </c>
      <c r="V2678">
        <v>27</v>
      </c>
      <c r="W2678">
        <v>38</v>
      </c>
      <c r="X2678">
        <v>24</v>
      </c>
      <c r="Y2678">
        <v>25</v>
      </c>
      <c r="Z2678">
        <v>14</v>
      </c>
      <c r="AA2678">
        <v>3</v>
      </c>
      <c r="AB2678">
        <v>49</v>
      </c>
      <c r="AC2678">
        <v>24</v>
      </c>
      <c r="AD2678">
        <v>61</v>
      </c>
      <c r="AE2678">
        <v>53</v>
      </c>
      <c r="AF2678">
        <v>34</v>
      </c>
      <c r="AG2678">
        <v>41</v>
      </c>
      <c r="AH2678">
        <v>11</v>
      </c>
      <c r="AI2678">
        <v>70</v>
      </c>
      <c r="AJ2678">
        <v>6</v>
      </c>
      <c r="AK2678">
        <v>106</v>
      </c>
      <c r="AL2678">
        <v>1306</v>
      </c>
      <c r="AM2678">
        <v>1316</v>
      </c>
      <c r="AO2678">
        <v>22.412903225806453</v>
      </c>
      <c r="AP2678">
        <v>26</v>
      </c>
      <c r="AQ2678">
        <v>24.171428571428571</v>
      </c>
      <c r="AR2678">
        <v>20.290909090909093</v>
      </c>
      <c r="AS2678">
        <v>29.057142857142857</v>
      </c>
      <c r="AT2678">
        <v>23.556521739130435</v>
      </c>
      <c r="AU2678">
        <v>24.058536585365854</v>
      </c>
      <c r="AV2678">
        <v>20.030769230769231</v>
      </c>
      <c r="AW2678">
        <v>19.925581395348839</v>
      </c>
      <c r="AX2678">
        <v>20.336842105263159</v>
      </c>
      <c r="AY2678">
        <v>7.7142857142857144</v>
      </c>
      <c r="AZ2678">
        <v>14.4</v>
      </c>
      <c r="BA2678">
        <v>32.940000000000005</v>
      </c>
      <c r="BB2678">
        <v>30.678260869565221</v>
      </c>
      <c r="BC2678">
        <v>30.6</v>
      </c>
      <c r="BD2678">
        <v>34.753846153846155</v>
      </c>
      <c r="BE2678">
        <v>22.32</v>
      </c>
      <c r="BF2678">
        <v>26.266666666666669</v>
      </c>
      <c r="BG2678">
        <v>27.066666666666666</v>
      </c>
      <c r="BH2678">
        <v>30.933333333333337</v>
      </c>
      <c r="BI2678">
        <v>17.905263157894737</v>
      </c>
      <c r="BJ2678">
        <v>27.150000000000002</v>
      </c>
      <c r="BK2678">
        <v>33.119999999999997</v>
      </c>
      <c r="BL2678">
        <v>31.628571428571433</v>
      </c>
      <c r="BM2678">
        <v>40.800000000000004</v>
      </c>
      <c r="BN2678">
        <v>20.644897959183673</v>
      </c>
      <c r="BO2678">
        <v>25.95</v>
      </c>
      <c r="BP2678">
        <v>9.8557377049180328</v>
      </c>
      <c r="BQ2678">
        <v>24.79245283018868</v>
      </c>
      <c r="BR2678">
        <v>35.152941176470591</v>
      </c>
      <c r="BS2678">
        <v>32.312195121951227</v>
      </c>
      <c r="BT2678">
        <v>33.709090909090911</v>
      </c>
      <c r="BU2678">
        <v>18.36</v>
      </c>
      <c r="BV2678">
        <v>27.6</v>
      </c>
      <c r="BW2678">
        <v>18.679245283018869</v>
      </c>
      <c r="BX2678">
        <v>23.634303215926494</v>
      </c>
      <c r="BY2678">
        <v>25.126848719446674</v>
      </c>
      <c r="BZ2678">
        <v>2677</v>
      </c>
    </row>
    <row r="2679" spans="1:78" x14ac:dyDescent="0.25">
      <c r="A2679">
        <v>2678</v>
      </c>
      <c r="B2679" t="s">
        <v>2748</v>
      </c>
      <c r="C2679">
        <v>62</v>
      </c>
      <c r="D2679">
        <v>36</v>
      </c>
      <c r="E2679">
        <v>42</v>
      </c>
      <c r="F2679">
        <v>55</v>
      </c>
      <c r="G2679">
        <v>27</v>
      </c>
      <c r="H2679">
        <v>46</v>
      </c>
      <c r="I2679">
        <v>41</v>
      </c>
      <c r="J2679">
        <v>39</v>
      </c>
      <c r="K2679">
        <v>43</v>
      </c>
      <c r="L2679">
        <v>57</v>
      </c>
      <c r="M2679">
        <v>14</v>
      </c>
      <c r="N2679">
        <v>33</v>
      </c>
      <c r="O2679">
        <v>40</v>
      </c>
      <c r="P2679">
        <v>23</v>
      </c>
      <c r="Q2679">
        <v>24</v>
      </c>
      <c r="R2679">
        <v>26</v>
      </c>
      <c r="S2679">
        <v>40</v>
      </c>
      <c r="T2679">
        <v>54</v>
      </c>
      <c r="U2679">
        <v>27</v>
      </c>
      <c r="V2679">
        <v>28</v>
      </c>
      <c r="W2679">
        <v>33</v>
      </c>
      <c r="X2679">
        <v>24</v>
      </c>
      <c r="Y2679">
        <v>24</v>
      </c>
      <c r="Z2679">
        <v>14</v>
      </c>
      <c r="AA2679">
        <v>3</v>
      </c>
      <c r="AB2679">
        <v>49</v>
      </c>
      <c r="AC2679">
        <v>24</v>
      </c>
      <c r="AD2679">
        <v>61</v>
      </c>
      <c r="AE2679">
        <v>53</v>
      </c>
      <c r="AF2679">
        <v>35</v>
      </c>
      <c r="AG2679">
        <v>41</v>
      </c>
      <c r="AH2679">
        <v>11</v>
      </c>
      <c r="AI2679">
        <v>70</v>
      </c>
      <c r="AJ2679">
        <v>6</v>
      </c>
      <c r="AK2679">
        <v>106</v>
      </c>
      <c r="AL2679">
        <v>1304</v>
      </c>
      <c r="AM2679">
        <v>1311</v>
      </c>
      <c r="AO2679">
        <v>22.412903225806453</v>
      </c>
      <c r="AP2679">
        <v>26</v>
      </c>
      <c r="AQ2679">
        <v>24.171428571428571</v>
      </c>
      <c r="AR2679">
        <v>20.290909090909093</v>
      </c>
      <c r="AS2679">
        <v>30.133333333333333</v>
      </c>
      <c r="AT2679">
        <v>23.556521739130435</v>
      </c>
      <c r="AU2679">
        <v>24.058536585365854</v>
      </c>
      <c r="AV2679">
        <v>20.030769230769231</v>
      </c>
      <c r="AW2679">
        <v>19.925581395348839</v>
      </c>
      <c r="AX2679">
        <v>20.336842105263159</v>
      </c>
      <c r="AY2679">
        <v>7.7142857142857144</v>
      </c>
      <c r="AZ2679">
        <v>14.4</v>
      </c>
      <c r="BA2679">
        <v>32.940000000000005</v>
      </c>
      <c r="BB2679">
        <v>30.678260869565221</v>
      </c>
      <c r="BC2679">
        <v>30.6</v>
      </c>
      <c r="BD2679">
        <v>34.753846153846155</v>
      </c>
      <c r="BE2679">
        <v>22.32</v>
      </c>
      <c r="BF2679">
        <v>26.266666666666669</v>
      </c>
      <c r="BG2679">
        <v>27.066666666666666</v>
      </c>
      <c r="BH2679">
        <v>29.828571428571433</v>
      </c>
      <c r="BI2679">
        <v>20.618181818181821</v>
      </c>
      <c r="BJ2679">
        <v>27.150000000000002</v>
      </c>
      <c r="BK2679">
        <v>34.5</v>
      </c>
      <c r="BL2679">
        <v>31.628571428571433</v>
      </c>
      <c r="BM2679">
        <v>40.800000000000004</v>
      </c>
      <c r="BN2679">
        <v>20.644897959183673</v>
      </c>
      <c r="BO2679">
        <v>25.95</v>
      </c>
      <c r="BP2679">
        <v>9.8557377049180328</v>
      </c>
      <c r="BQ2679">
        <v>24.79245283018868</v>
      </c>
      <c r="BR2679">
        <v>34.148571428571429</v>
      </c>
      <c r="BS2679">
        <v>32.312195121951227</v>
      </c>
      <c r="BT2679">
        <v>33.709090909090911</v>
      </c>
      <c r="BU2679">
        <v>18.36</v>
      </c>
      <c r="BV2679">
        <v>27.6</v>
      </c>
      <c r="BW2679">
        <v>18.679245283018869</v>
      </c>
      <c r="BX2679">
        <v>23.670552147239267</v>
      </c>
      <c r="BY2679">
        <v>25.183252399899906</v>
      </c>
      <c r="BZ2679">
        <v>2678</v>
      </c>
    </row>
    <row r="2680" spans="1:78" x14ac:dyDescent="0.25">
      <c r="A2680">
        <v>2679</v>
      </c>
      <c r="B2680" t="s">
        <v>2749</v>
      </c>
      <c r="C2680">
        <v>62</v>
      </c>
      <c r="D2680">
        <v>35</v>
      </c>
      <c r="E2680">
        <v>44</v>
      </c>
      <c r="F2680">
        <v>55</v>
      </c>
      <c r="G2680">
        <v>27</v>
      </c>
      <c r="H2680">
        <v>46</v>
      </c>
      <c r="I2680">
        <v>41</v>
      </c>
      <c r="J2680">
        <v>39</v>
      </c>
      <c r="K2680">
        <v>43</v>
      </c>
      <c r="L2680">
        <v>57</v>
      </c>
      <c r="M2680">
        <v>14</v>
      </c>
      <c r="N2680">
        <v>33</v>
      </c>
      <c r="O2680">
        <v>40</v>
      </c>
      <c r="P2680">
        <v>23</v>
      </c>
      <c r="Q2680">
        <v>24</v>
      </c>
      <c r="R2680">
        <v>26</v>
      </c>
      <c r="S2680">
        <v>40</v>
      </c>
      <c r="T2680">
        <v>54</v>
      </c>
      <c r="U2680">
        <v>27</v>
      </c>
      <c r="V2680">
        <v>28</v>
      </c>
      <c r="W2680">
        <v>33</v>
      </c>
      <c r="X2680">
        <v>24</v>
      </c>
      <c r="Y2680">
        <v>24</v>
      </c>
      <c r="Z2680">
        <v>14</v>
      </c>
      <c r="AA2680">
        <v>3</v>
      </c>
      <c r="AB2680">
        <v>49</v>
      </c>
      <c r="AC2680">
        <v>24</v>
      </c>
      <c r="AD2680">
        <v>61</v>
      </c>
      <c r="AE2680">
        <v>53</v>
      </c>
      <c r="AF2680">
        <v>34</v>
      </c>
      <c r="AG2680">
        <v>41</v>
      </c>
      <c r="AH2680">
        <v>11</v>
      </c>
      <c r="AI2680">
        <v>70</v>
      </c>
      <c r="AJ2680">
        <v>6</v>
      </c>
      <c r="AK2680">
        <v>104</v>
      </c>
      <c r="AL2680">
        <v>1303</v>
      </c>
      <c r="AM2680">
        <v>1309</v>
      </c>
      <c r="AO2680">
        <v>22.412903225806453</v>
      </c>
      <c r="AP2680">
        <v>26.742857142857144</v>
      </c>
      <c r="AQ2680">
        <v>23.072727272727274</v>
      </c>
      <c r="AR2680">
        <v>20.290909090909093</v>
      </c>
      <c r="AS2680">
        <v>30.133333333333333</v>
      </c>
      <c r="AT2680">
        <v>23.556521739130435</v>
      </c>
      <c r="AU2680">
        <v>24.058536585365854</v>
      </c>
      <c r="AV2680">
        <v>20.030769230769231</v>
      </c>
      <c r="AW2680">
        <v>19.925581395348839</v>
      </c>
      <c r="AX2680">
        <v>20.336842105263159</v>
      </c>
      <c r="AY2680">
        <v>7.7142857142857144</v>
      </c>
      <c r="AZ2680">
        <v>14.4</v>
      </c>
      <c r="BA2680">
        <v>32.940000000000005</v>
      </c>
      <c r="BB2680">
        <v>30.678260869565221</v>
      </c>
      <c r="BC2680">
        <v>30.6</v>
      </c>
      <c r="BD2680">
        <v>34.753846153846155</v>
      </c>
      <c r="BE2680">
        <v>22.32</v>
      </c>
      <c r="BF2680">
        <v>26.266666666666669</v>
      </c>
      <c r="BG2680">
        <v>27.066666666666666</v>
      </c>
      <c r="BH2680">
        <v>29.828571428571433</v>
      </c>
      <c r="BI2680">
        <v>20.618181818181821</v>
      </c>
      <c r="BJ2680">
        <v>27.150000000000002</v>
      </c>
      <c r="BK2680">
        <v>34.5</v>
      </c>
      <c r="BL2680">
        <v>31.628571428571433</v>
      </c>
      <c r="BM2680">
        <v>40.800000000000004</v>
      </c>
      <c r="BN2680">
        <v>20.644897959183673</v>
      </c>
      <c r="BO2680">
        <v>25.95</v>
      </c>
      <c r="BP2680">
        <v>9.8557377049180328</v>
      </c>
      <c r="BQ2680">
        <v>24.79245283018868</v>
      </c>
      <c r="BR2680">
        <v>35.152941176470591</v>
      </c>
      <c r="BS2680">
        <v>32.312195121951227</v>
      </c>
      <c r="BT2680">
        <v>33.709090909090911</v>
      </c>
      <c r="BU2680">
        <v>18.36</v>
      </c>
      <c r="BV2680">
        <v>27.6</v>
      </c>
      <c r="BW2680">
        <v>19.03846153846154</v>
      </c>
      <c r="BX2680">
        <v>23.688718342287032</v>
      </c>
      <c r="BY2680">
        <v>25.231576261307072</v>
      </c>
      <c r="BZ2680">
        <v>2679</v>
      </c>
    </row>
    <row r="2681" spans="1:78" x14ac:dyDescent="0.25">
      <c r="A2681">
        <v>2680</v>
      </c>
      <c r="B2681" t="s">
        <v>2750</v>
      </c>
      <c r="C2681">
        <v>62</v>
      </c>
      <c r="D2681">
        <v>36</v>
      </c>
      <c r="E2681">
        <v>44</v>
      </c>
      <c r="F2681">
        <v>55</v>
      </c>
      <c r="G2681">
        <v>27</v>
      </c>
      <c r="H2681">
        <v>46</v>
      </c>
      <c r="I2681">
        <v>40</v>
      </c>
      <c r="J2681">
        <v>39</v>
      </c>
      <c r="K2681">
        <v>43</v>
      </c>
      <c r="L2681">
        <v>57</v>
      </c>
      <c r="M2681">
        <v>14</v>
      </c>
      <c r="N2681">
        <v>33</v>
      </c>
      <c r="O2681">
        <v>40</v>
      </c>
      <c r="P2681">
        <v>23</v>
      </c>
      <c r="Q2681">
        <v>24</v>
      </c>
      <c r="R2681">
        <v>26</v>
      </c>
      <c r="S2681">
        <v>40</v>
      </c>
      <c r="T2681">
        <v>54</v>
      </c>
      <c r="U2681">
        <v>27</v>
      </c>
      <c r="V2681">
        <v>28</v>
      </c>
      <c r="W2681">
        <v>33</v>
      </c>
      <c r="X2681">
        <v>24</v>
      </c>
      <c r="Y2681">
        <v>24</v>
      </c>
      <c r="Z2681">
        <v>14</v>
      </c>
      <c r="AA2681">
        <v>3</v>
      </c>
      <c r="AB2681">
        <v>49</v>
      </c>
      <c r="AC2681">
        <v>24</v>
      </c>
      <c r="AD2681">
        <v>61</v>
      </c>
      <c r="AE2681">
        <v>53</v>
      </c>
      <c r="AF2681">
        <v>35</v>
      </c>
      <c r="AG2681">
        <v>41</v>
      </c>
      <c r="AH2681">
        <v>11</v>
      </c>
      <c r="AI2681">
        <v>80</v>
      </c>
      <c r="AJ2681">
        <v>6</v>
      </c>
      <c r="AK2681">
        <v>110</v>
      </c>
      <c r="AL2681">
        <v>1315</v>
      </c>
      <c r="AM2681">
        <v>1326</v>
      </c>
      <c r="AO2681">
        <v>22.412903225806453</v>
      </c>
      <c r="AP2681">
        <v>26</v>
      </c>
      <c r="AQ2681">
        <v>23.072727272727274</v>
      </c>
      <c r="AR2681">
        <v>20.290909090909093</v>
      </c>
      <c r="AS2681">
        <v>30.133333333333333</v>
      </c>
      <c r="AT2681">
        <v>23.556521739130435</v>
      </c>
      <c r="AU2681">
        <v>24.66</v>
      </c>
      <c r="AV2681">
        <v>20.030769230769231</v>
      </c>
      <c r="AW2681">
        <v>19.925581395348839</v>
      </c>
      <c r="AX2681">
        <v>20.336842105263159</v>
      </c>
      <c r="AY2681">
        <v>7.7142857142857144</v>
      </c>
      <c r="AZ2681">
        <v>14.4</v>
      </c>
      <c r="BA2681">
        <v>32.940000000000005</v>
      </c>
      <c r="BB2681">
        <v>30.678260869565221</v>
      </c>
      <c r="BC2681">
        <v>30.6</v>
      </c>
      <c r="BD2681">
        <v>34.753846153846155</v>
      </c>
      <c r="BE2681">
        <v>22.32</v>
      </c>
      <c r="BF2681">
        <v>26.266666666666669</v>
      </c>
      <c r="BG2681">
        <v>27.066666666666666</v>
      </c>
      <c r="BH2681">
        <v>29.828571428571433</v>
      </c>
      <c r="BI2681">
        <v>20.618181818181821</v>
      </c>
      <c r="BJ2681">
        <v>27.150000000000002</v>
      </c>
      <c r="BK2681">
        <v>34.5</v>
      </c>
      <c r="BL2681">
        <v>31.628571428571433</v>
      </c>
      <c r="BM2681">
        <v>40.800000000000004</v>
      </c>
      <c r="BN2681">
        <v>20.644897959183673</v>
      </c>
      <c r="BO2681">
        <v>25.95</v>
      </c>
      <c r="BP2681">
        <v>9.8557377049180328</v>
      </c>
      <c r="BQ2681">
        <v>24.79245283018868</v>
      </c>
      <c r="BR2681">
        <v>34.148571428571429</v>
      </c>
      <c r="BS2681">
        <v>32.312195121951227</v>
      </c>
      <c r="BT2681">
        <v>33.709090909090911</v>
      </c>
      <c r="BU2681">
        <v>16.065000000000001</v>
      </c>
      <c r="BV2681">
        <v>27.6</v>
      </c>
      <c r="BW2681">
        <v>18</v>
      </c>
      <c r="BX2681">
        <v>23.472547528517111</v>
      </c>
      <c r="BY2681">
        <v>25.027207065600351</v>
      </c>
      <c r="BZ2681">
        <v>2680</v>
      </c>
    </row>
    <row r="2682" spans="1:78" x14ac:dyDescent="0.25">
      <c r="A2682">
        <v>2681</v>
      </c>
      <c r="B2682" t="s">
        <v>2751</v>
      </c>
      <c r="C2682">
        <v>62</v>
      </c>
      <c r="D2682">
        <v>36</v>
      </c>
      <c r="E2682">
        <v>42</v>
      </c>
      <c r="F2682">
        <v>55</v>
      </c>
      <c r="G2682">
        <v>27</v>
      </c>
      <c r="H2682">
        <v>46</v>
      </c>
      <c r="I2682">
        <v>40</v>
      </c>
      <c r="J2682">
        <v>38</v>
      </c>
      <c r="K2682">
        <v>42</v>
      </c>
      <c r="L2682">
        <v>57</v>
      </c>
      <c r="M2682">
        <v>14</v>
      </c>
      <c r="N2682">
        <v>33</v>
      </c>
      <c r="O2682">
        <v>40</v>
      </c>
      <c r="P2682">
        <v>23</v>
      </c>
      <c r="Q2682">
        <v>24</v>
      </c>
      <c r="R2682">
        <v>26</v>
      </c>
      <c r="S2682">
        <v>40</v>
      </c>
      <c r="T2682">
        <v>54</v>
      </c>
      <c r="U2682">
        <v>27</v>
      </c>
      <c r="V2682">
        <v>28</v>
      </c>
      <c r="W2682">
        <v>34</v>
      </c>
      <c r="X2682">
        <v>24</v>
      </c>
      <c r="Y2682">
        <v>24</v>
      </c>
      <c r="Z2682">
        <v>14</v>
      </c>
      <c r="AA2682">
        <v>3</v>
      </c>
      <c r="AB2682">
        <v>49</v>
      </c>
      <c r="AC2682">
        <v>24</v>
      </c>
      <c r="AD2682">
        <v>61</v>
      </c>
      <c r="AE2682">
        <v>53</v>
      </c>
      <c r="AF2682">
        <v>35</v>
      </c>
      <c r="AG2682">
        <v>42</v>
      </c>
      <c r="AH2682">
        <v>11</v>
      </c>
      <c r="AI2682">
        <v>79</v>
      </c>
      <c r="AJ2682">
        <v>6</v>
      </c>
      <c r="AK2682">
        <v>110</v>
      </c>
      <c r="AL2682">
        <v>1315</v>
      </c>
      <c r="AM2682">
        <v>1323</v>
      </c>
      <c r="AO2682">
        <v>22.412903225806453</v>
      </c>
      <c r="AP2682">
        <v>26</v>
      </c>
      <c r="AQ2682">
        <v>24.171428571428571</v>
      </c>
      <c r="AR2682">
        <v>20.290909090909093</v>
      </c>
      <c r="AS2682">
        <v>30.133333333333333</v>
      </c>
      <c r="AT2682">
        <v>23.556521739130435</v>
      </c>
      <c r="AU2682">
        <v>24.66</v>
      </c>
      <c r="AV2682">
        <v>20.557894736842105</v>
      </c>
      <c r="AW2682">
        <v>20.400000000000002</v>
      </c>
      <c r="AX2682">
        <v>20.336842105263159</v>
      </c>
      <c r="AY2682">
        <v>7.7142857142857144</v>
      </c>
      <c r="AZ2682">
        <v>14.4</v>
      </c>
      <c r="BA2682">
        <v>32.940000000000005</v>
      </c>
      <c r="BB2682">
        <v>30.678260869565221</v>
      </c>
      <c r="BC2682">
        <v>30.6</v>
      </c>
      <c r="BD2682">
        <v>34.753846153846155</v>
      </c>
      <c r="BE2682">
        <v>22.32</v>
      </c>
      <c r="BF2682">
        <v>26.266666666666669</v>
      </c>
      <c r="BG2682">
        <v>27.066666666666666</v>
      </c>
      <c r="BH2682">
        <v>29.828571428571433</v>
      </c>
      <c r="BI2682">
        <v>20.011764705882353</v>
      </c>
      <c r="BJ2682">
        <v>27.150000000000002</v>
      </c>
      <c r="BK2682">
        <v>34.5</v>
      </c>
      <c r="BL2682">
        <v>31.628571428571433</v>
      </c>
      <c r="BM2682">
        <v>40.800000000000004</v>
      </c>
      <c r="BN2682">
        <v>20.644897959183673</v>
      </c>
      <c r="BO2682">
        <v>25.95</v>
      </c>
      <c r="BP2682">
        <v>9.8557377049180328</v>
      </c>
      <c r="BQ2682">
        <v>24.79245283018868</v>
      </c>
      <c r="BR2682">
        <v>34.148571428571429</v>
      </c>
      <c r="BS2682">
        <v>31.542857142857148</v>
      </c>
      <c r="BT2682">
        <v>33.709090909090911</v>
      </c>
      <c r="BU2682">
        <v>16.268354430379748</v>
      </c>
      <c r="BV2682">
        <v>27.6</v>
      </c>
      <c r="BW2682">
        <v>18</v>
      </c>
      <c r="BX2682">
        <v>23.472547528517111</v>
      </c>
      <c r="BY2682">
        <v>25.051932975335934</v>
      </c>
      <c r="BZ2682">
        <v>2681</v>
      </c>
    </row>
    <row r="2683" spans="1:78" x14ac:dyDescent="0.25">
      <c r="A2683">
        <v>2682</v>
      </c>
      <c r="B2683" t="s">
        <v>2752</v>
      </c>
      <c r="C2683">
        <v>62</v>
      </c>
      <c r="D2683">
        <v>37</v>
      </c>
      <c r="E2683">
        <v>42</v>
      </c>
      <c r="F2683">
        <v>59</v>
      </c>
      <c r="G2683">
        <v>27</v>
      </c>
      <c r="H2683">
        <v>46</v>
      </c>
      <c r="I2683">
        <v>40</v>
      </c>
      <c r="J2683">
        <v>38</v>
      </c>
      <c r="K2683">
        <v>42</v>
      </c>
      <c r="L2683">
        <v>57</v>
      </c>
      <c r="M2683">
        <v>14</v>
      </c>
      <c r="N2683">
        <v>32</v>
      </c>
      <c r="O2683">
        <v>40</v>
      </c>
      <c r="P2683">
        <v>24</v>
      </c>
      <c r="Q2683">
        <v>24</v>
      </c>
      <c r="R2683">
        <v>26</v>
      </c>
      <c r="S2683">
        <v>40</v>
      </c>
      <c r="T2683">
        <v>54</v>
      </c>
      <c r="U2683">
        <v>27</v>
      </c>
      <c r="V2683">
        <v>28</v>
      </c>
      <c r="W2683">
        <v>34</v>
      </c>
      <c r="X2683">
        <v>24</v>
      </c>
      <c r="Y2683">
        <v>24</v>
      </c>
      <c r="Z2683">
        <v>14</v>
      </c>
      <c r="AA2683">
        <v>3</v>
      </c>
      <c r="AB2683">
        <v>46</v>
      </c>
      <c r="AC2683">
        <v>24</v>
      </c>
      <c r="AD2683">
        <v>60</v>
      </c>
      <c r="AE2683">
        <v>52</v>
      </c>
      <c r="AF2683">
        <v>35</v>
      </c>
      <c r="AG2683">
        <v>42</v>
      </c>
      <c r="AH2683">
        <v>11</v>
      </c>
      <c r="AI2683">
        <v>79</v>
      </c>
      <c r="AJ2683">
        <v>6</v>
      </c>
      <c r="AK2683">
        <v>110</v>
      </c>
      <c r="AL2683">
        <v>1318</v>
      </c>
      <c r="AM2683">
        <v>1323</v>
      </c>
      <c r="AO2683">
        <v>22.412903225806453</v>
      </c>
      <c r="AP2683">
        <v>25.297297297297298</v>
      </c>
      <c r="AQ2683">
        <v>24.171428571428571</v>
      </c>
      <c r="AR2683">
        <v>18.915254237288138</v>
      </c>
      <c r="AS2683">
        <v>30.133333333333333</v>
      </c>
      <c r="AT2683">
        <v>23.556521739130435</v>
      </c>
      <c r="AU2683">
        <v>24.66</v>
      </c>
      <c r="AV2683">
        <v>20.557894736842105</v>
      </c>
      <c r="AW2683">
        <v>20.400000000000002</v>
      </c>
      <c r="AX2683">
        <v>20.336842105263159</v>
      </c>
      <c r="AY2683">
        <v>7.7142857142857144</v>
      </c>
      <c r="AZ2683">
        <v>14.85</v>
      </c>
      <c r="BA2683">
        <v>32.940000000000005</v>
      </c>
      <c r="BB2683">
        <v>29.4</v>
      </c>
      <c r="BC2683">
        <v>30.6</v>
      </c>
      <c r="BD2683">
        <v>34.753846153846155</v>
      </c>
      <c r="BE2683">
        <v>22.32</v>
      </c>
      <c r="BF2683">
        <v>26.266666666666669</v>
      </c>
      <c r="BG2683">
        <v>27.066666666666666</v>
      </c>
      <c r="BH2683">
        <v>29.828571428571433</v>
      </c>
      <c r="BI2683">
        <v>20.011764705882353</v>
      </c>
      <c r="BJ2683">
        <v>27.150000000000002</v>
      </c>
      <c r="BK2683">
        <v>34.5</v>
      </c>
      <c r="BL2683">
        <v>31.628571428571433</v>
      </c>
      <c r="BM2683">
        <v>40.800000000000004</v>
      </c>
      <c r="BN2683">
        <v>21.991304347826087</v>
      </c>
      <c r="BO2683">
        <v>25.95</v>
      </c>
      <c r="BP2683">
        <v>10.02</v>
      </c>
      <c r="BQ2683">
        <v>25.26923076923077</v>
      </c>
      <c r="BR2683">
        <v>34.148571428571429</v>
      </c>
      <c r="BS2683">
        <v>31.542857142857148</v>
      </c>
      <c r="BT2683">
        <v>33.709090909090911</v>
      </c>
      <c r="BU2683">
        <v>16.268354430379748</v>
      </c>
      <c r="BV2683">
        <v>27.6</v>
      </c>
      <c r="BW2683">
        <v>18</v>
      </c>
      <c r="BX2683">
        <v>23.419119878603947</v>
      </c>
      <c r="BY2683">
        <v>25.026215819804978</v>
      </c>
      <c r="BZ2683">
        <v>2682</v>
      </c>
    </row>
    <row r="2684" spans="1:78" x14ac:dyDescent="0.25">
      <c r="A2684">
        <v>2683</v>
      </c>
      <c r="B2684" t="s">
        <v>2753</v>
      </c>
      <c r="C2684">
        <v>62</v>
      </c>
      <c r="D2684">
        <v>37</v>
      </c>
      <c r="E2684">
        <v>44</v>
      </c>
      <c r="F2684">
        <v>55</v>
      </c>
      <c r="G2684">
        <v>28</v>
      </c>
      <c r="H2684">
        <v>46</v>
      </c>
      <c r="I2684">
        <v>40</v>
      </c>
      <c r="J2684">
        <v>38</v>
      </c>
      <c r="K2684">
        <v>50</v>
      </c>
      <c r="L2684">
        <v>57</v>
      </c>
      <c r="M2684">
        <v>14</v>
      </c>
      <c r="N2684">
        <v>32</v>
      </c>
      <c r="O2684">
        <v>39</v>
      </c>
      <c r="P2684">
        <v>24</v>
      </c>
      <c r="Q2684">
        <v>24</v>
      </c>
      <c r="R2684">
        <v>25</v>
      </c>
      <c r="S2684">
        <v>38</v>
      </c>
      <c r="T2684">
        <v>53</v>
      </c>
      <c r="U2684">
        <v>27</v>
      </c>
      <c r="V2684">
        <v>28</v>
      </c>
      <c r="W2684">
        <v>34</v>
      </c>
      <c r="X2684">
        <v>25</v>
      </c>
      <c r="Y2684">
        <v>24</v>
      </c>
      <c r="Z2684">
        <v>14</v>
      </c>
      <c r="AA2684">
        <v>3</v>
      </c>
      <c r="AB2684">
        <v>45</v>
      </c>
      <c r="AC2684">
        <v>24</v>
      </c>
      <c r="AD2684">
        <v>60</v>
      </c>
      <c r="AE2684">
        <v>52</v>
      </c>
      <c r="AF2684">
        <v>34</v>
      </c>
      <c r="AG2684">
        <v>42</v>
      </c>
      <c r="AH2684">
        <v>11</v>
      </c>
      <c r="AI2684">
        <v>80</v>
      </c>
      <c r="AJ2684">
        <v>6</v>
      </c>
      <c r="AK2684">
        <v>110</v>
      </c>
      <c r="AL2684">
        <v>1319</v>
      </c>
      <c r="AM2684">
        <v>1325</v>
      </c>
      <c r="AO2684">
        <v>22.412903225806453</v>
      </c>
      <c r="AP2684">
        <v>25.297297297297298</v>
      </c>
      <c r="AQ2684">
        <v>23.072727272727274</v>
      </c>
      <c r="AR2684">
        <v>20.290909090909093</v>
      </c>
      <c r="AS2684">
        <v>29.057142857142857</v>
      </c>
      <c r="AT2684">
        <v>23.556521739130435</v>
      </c>
      <c r="AU2684">
        <v>24.66</v>
      </c>
      <c r="AV2684">
        <v>20.557894736842105</v>
      </c>
      <c r="AW2684">
        <v>17.135999999999999</v>
      </c>
      <c r="AX2684">
        <v>20.336842105263159</v>
      </c>
      <c r="AY2684">
        <v>7.7142857142857144</v>
      </c>
      <c r="AZ2684">
        <v>14.85</v>
      </c>
      <c r="BA2684">
        <v>33.784615384615385</v>
      </c>
      <c r="BB2684">
        <v>29.4</v>
      </c>
      <c r="BC2684">
        <v>30.6</v>
      </c>
      <c r="BD2684">
        <v>36.143999999999998</v>
      </c>
      <c r="BE2684">
        <v>23.494736842105262</v>
      </c>
      <c r="BF2684">
        <v>26.762264150943395</v>
      </c>
      <c r="BG2684">
        <v>27.066666666666666</v>
      </c>
      <c r="BH2684">
        <v>29.828571428571433</v>
      </c>
      <c r="BI2684">
        <v>20.011764705882353</v>
      </c>
      <c r="BJ2684">
        <v>26.064</v>
      </c>
      <c r="BK2684">
        <v>34.5</v>
      </c>
      <c r="BL2684">
        <v>31.628571428571433</v>
      </c>
      <c r="BM2684">
        <v>40.800000000000004</v>
      </c>
      <c r="BN2684">
        <v>22.48</v>
      </c>
      <c r="BO2684">
        <v>25.95</v>
      </c>
      <c r="BP2684">
        <v>10.02</v>
      </c>
      <c r="BQ2684">
        <v>25.26923076923077</v>
      </c>
      <c r="BR2684">
        <v>35.152941176470591</v>
      </c>
      <c r="BS2684">
        <v>31.542857142857148</v>
      </c>
      <c r="BT2684">
        <v>33.709090909090911</v>
      </c>
      <c r="BU2684">
        <v>16.065000000000001</v>
      </c>
      <c r="BV2684">
        <v>27.6</v>
      </c>
      <c r="BW2684">
        <v>18</v>
      </c>
      <c r="BX2684">
        <v>23.4013646702047</v>
      </c>
      <c r="BY2684">
        <v>25.077864628469367</v>
      </c>
      <c r="BZ2684">
        <v>2683</v>
      </c>
    </row>
    <row r="2685" spans="1:78" x14ac:dyDescent="0.25">
      <c r="A2685">
        <v>2684</v>
      </c>
      <c r="B2685" t="s">
        <v>2754</v>
      </c>
      <c r="C2685">
        <v>62</v>
      </c>
      <c r="D2685">
        <v>37</v>
      </c>
      <c r="E2685">
        <v>44</v>
      </c>
      <c r="F2685">
        <v>55</v>
      </c>
      <c r="G2685">
        <v>27</v>
      </c>
      <c r="H2685">
        <v>46</v>
      </c>
      <c r="I2685">
        <v>40</v>
      </c>
      <c r="J2685">
        <v>38</v>
      </c>
      <c r="K2685">
        <v>42</v>
      </c>
      <c r="L2685">
        <v>57</v>
      </c>
      <c r="M2685">
        <v>14</v>
      </c>
      <c r="N2685">
        <v>32</v>
      </c>
      <c r="O2685">
        <v>38</v>
      </c>
      <c r="P2685">
        <v>24</v>
      </c>
      <c r="Q2685">
        <v>24</v>
      </c>
      <c r="R2685">
        <v>25</v>
      </c>
      <c r="S2685">
        <v>38</v>
      </c>
      <c r="T2685">
        <v>53</v>
      </c>
      <c r="U2685">
        <v>27</v>
      </c>
      <c r="V2685">
        <v>28</v>
      </c>
      <c r="W2685">
        <v>33</v>
      </c>
      <c r="X2685">
        <v>24</v>
      </c>
      <c r="Y2685">
        <v>25</v>
      </c>
      <c r="Z2685">
        <v>14</v>
      </c>
      <c r="AA2685">
        <v>3</v>
      </c>
      <c r="AB2685">
        <v>44</v>
      </c>
      <c r="AC2685">
        <v>24</v>
      </c>
      <c r="AD2685">
        <v>60</v>
      </c>
      <c r="AE2685">
        <v>52</v>
      </c>
      <c r="AF2685">
        <v>34</v>
      </c>
      <c r="AG2685">
        <v>42</v>
      </c>
      <c r="AH2685">
        <v>11</v>
      </c>
      <c r="AI2685">
        <v>81</v>
      </c>
      <c r="AJ2685">
        <v>6</v>
      </c>
      <c r="AK2685">
        <v>114</v>
      </c>
      <c r="AL2685">
        <v>1309</v>
      </c>
      <c r="AM2685">
        <v>1318</v>
      </c>
      <c r="AO2685">
        <v>22.412903225806453</v>
      </c>
      <c r="AP2685">
        <v>25.297297297297298</v>
      </c>
      <c r="AQ2685">
        <v>23.072727272727274</v>
      </c>
      <c r="AR2685">
        <v>20.290909090909093</v>
      </c>
      <c r="AS2685">
        <v>30.133333333333333</v>
      </c>
      <c r="AT2685">
        <v>23.556521739130435</v>
      </c>
      <c r="AU2685">
        <v>24.66</v>
      </c>
      <c r="AV2685">
        <v>20.557894736842105</v>
      </c>
      <c r="AW2685">
        <v>20.400000000000002</v>
      </c>
      <c r="AX2685">
        <v>20.336842105263159</v>
      </c>
      <c r="AY2685">
        <v>7.7142857142857144</v>
      </c>
      <c r="AZ2685">
        <v>14.85</v>
      </c>
      <c r="BA2685">
        <v>34.673684210526318</v>
      </c>
      <c r="BB2685">
        <v>29.4</v>
      </c>
      <c r="BC2685">
        <v>30.6</v>
      </c>
      <c r="BD2685">
        <v>36.143999999999998</v>
      </c>
      <c r="BE2685">
        <v>23.494736842105262</v>
      </c>
      <c r="BF2685">
        <v>26.762264150943395</v>
      </c>
      <c r="BG2685">
        <v>27.066666666666666</v>
      </c>
      <c r="BH2685">
        <v>29.828571428571433</v>
      </c>
      <c r="BI2685">
        <v>20.618181818181821</v>
      </c>
      <c r="BJ2685">
        <v>27.150000000000002</v>
      </c>
      <c r="BK2685">
        <v>33.119999999999997</v>
      </c>
      <c r="BL2685">
        <v>31.628571428571433</v>
      </c>
      <c r="BM2685">
        <v>40.800000000000004</v>
      </c>
      <c r="BN2685">
        <v>22.990909090909092</v>
      </c>
      <c r="BO2685">
        <v>25.95</v>
      </c>
      <c r="BP2685">
        <v>10.02</v>
      </c>
      <c r="BQ2685">
        <v>25.26923076923077</v>
      </c>
      <c r="BR2685">
        <v>35.152941176470591</v>
      </c>
      <c r="BS2685">
        <v>31.542857142857148</v>
      </c>
      <c r="BT2685">
        <v>33.709090909090911</v>
      </c>
      <c r="BU2685">
        <v>15.866666666666667</v>
      </c>
      <c r="BV2685">
        <v>27.6</v>
      </c>
      <c r="BW2685">
        <v>17.368421052631582</v>
      </c>
      <c r="BX2685">
        <v>23.580137509549274</v>
      </c>
      <c r="BY2685">
        <v>25.202033173561489</v>
      </c>
      <c r="BZ2685">
        <v>2684</v>
      </c>
    </row>
    <row r="2686" spans="1:78" x14ac:dyDescent="0.25">
      <c r="A2686">
        <v>2685</v>
      </c>
      <c r="B2686" t="s">
        <v>2755</v>
      </c>
      <c r="C2686">
        <v>61</v>
      </c>
      <c r="D2686">
        <v>36</v>
      </c>
      <c r="E2686">
        <v>42</v>
      </c>
      <c r="F2686">
        <v>54</v>
      </c>
      <c r="G2686">
        <v>27</v>
      </c>
      <c r="H2686">
        <v>46</v>
      </c>
      <c r="I2686">
        <v>40</v>
      </c>
      <c r="J2686">
        <v>37</v>
      </c>
      <c r="K2686">
        <v>41</v>
      </c>
      <c r="L2686">
        <v>56</v>
      </c>
      <c r="M2686">
        <v>14</v>
      </c>
      <c r="N2686">
        <v>32</v>
      </c>
      <c r="O2686">
        <v>38</v>
      </c>
      <c r="P2686">
        <v>24</v>
      </c>
      <c r="Q2686">
        <v>24</v>
      </c>
      <c r="R2686">
        <v>25</v>
      </c>
      <c r="S2686">
        <v>37</v>
      </c>
      <c r="T2686">
        <v>53</v>
      </c>
      <c r="U2686">
        <v>27</v>
      </c>
      <c r="V2686">
        <v>28</v>
      </c>
      <c r="W2686">
        <v>33</v>
      </c>
      <c r="X2686">
        <v>24</v>
      </c>
      <c r="Y2686">
        <v>25</v>
      </c>
      <c r="Z2686">
        <v>14</v>
      </c>
      <c r="AA2686">
        <v>3</v>
      </c>
      <c r="AB2686">
        <v>45</v>
      </c>
      <c r="AC2686">
        <v>24</v>
      </c>
      <c r="AD2686">
        <v>60</v>
      </c>
      <c r="AE2686">
        <v>52</v>
      </c>
      <c r="AF2686">
        <v>34</v>
      </c>
      <c r="AG2686">
        <v>43</v>
      </c>
      <c r="AH2686">
        <v>11</v>
      </c>
      <c r="AI2686">
        <v>79</v>
      </c>
      <c r="AJ2686">
        <v>6</v>
      </c>
      <c r="AK2686">
        <v>142</v>
      </c>
      <c r="AL2686">
        <v>1331</v>
      </c>
      <c r="AM2686">
        <v>1337</v>
      </c>
      <c r="AO2686">
        <v>22.78032786885246</v>
      </c>
      <c r="AP2686">
        <v>26</v>
      </c>
      <c r="AQ2686">
        <v>24.171428571428571</v>
      </c>
      <c r="AR2686">
        <v>20.666666666666668</v>
      </c>
      <c r="AS2686">
        <v>30.133333333333333</v>
      </c>
      <c r="AT2686">
        <v>23.556521739130435</v>
      </c>
      <c r="AU2686">
        <v>24.66</v>
      </c>
      <c r="AV2686">
        <v>21.113513513513514</v>
      </c>
      <c r="AW2686">
        <v>20.897560975609757</v>
      </c>
      <c r="AX2686">
        <v>20.7</v>
      </c>
      <c r="AY2686">
        <v>7.7142857142857144</v>
      </c>
      <c r="AZ2686">
        <v>14.85</v>
      </c>
      <c r="BA2686">
        <v>34.673684210526318</v>
      </c>
      <c r="BB2686">
        <v>29.4</v>
      </c>
      <c r="BC2686">
        <v>30.6</v>
      </c>
      <c r="BD2686">
        <v>36.143999999999998</v>
      </c>
      <c r="BE2686">
        <v>24.129729729729728</v>
      </c>
      <c r="BF2686">
        <v>26.762264150943395</v>
      </c>
      <c r="BG2686">
        <v>27.066666666666666</v>
      </c>
      <c r="BH2686">
        <v>29.828571428571433</v>
      </c>
      <c r="BI2686">
        <v>20.618181818181821</v>
      </c>
      <c r="BJ2686">
        <v>27.150000000000002</v>
      </c>
      <c r="BK2686">
        <v>33.119999999999997</v>
      </c>
      <c r="BL2686">
        <v>31.628571428571433</v>
      </c>
      <c r="BM2686">
        <v>40.800000000000004</v>
      </c>
      <c r="BN2686">
        <v>22.48</v>
      </c>
      <c r="BO2686">
        <v>25.95</v>
      </c>
      <c r="BP2686">
        <v>10.02</v>
      </c>
      <c r="BQ2686">
        <v>25.26923076923077</v>
      </c>
      <c r="BR2686">
        <v>35.152941176470591</v>
      </c>
      <c r="BS2686">
        <v>30.809302325581392</v>
      </c>
      <c r="BT2686">
        <v>33.709090909090911</v>
      </c>
      <c r="BU2686">
        <v>16.268354430379748</v>
      </c>
      <c r="BV2686">
        <v>27.6</v>
      </c>
      <c r="BW2686">
        <v>13.943661971830986</v>
      </c>
      <c r="BX2686">
        <v>23.190383170548461</v>
      </c>
      <c r="BY2686">
        <v>25.09829192146309</v>
      </c>
      <c r="BZ2686">
        <v>2685</v>
      </c>
    </row>
    <row r="2687" spans="1:78" x14ac:dyDescent="0.25">
      <c r="A2687">
        <v>2686</v>
      </c>
      <c r="B2687" t="s">
        <v>2756</v>
      </c>
      <c r="C2687">
        <v>61</v>
      </c>
      <c r="D2687">
        <v>35</v>
      </c>
      <c r="E2687">
        <v>44</v>
      </c>
      <c r="F2687">
        <v>54</v>
      </c>
      <c r="G2687">
        <v>27</v>
      </c>
      <c r="H2687">
        <v>46</v>
      </c>
      <c r="I2687">
        <v>40</v>
      </c>
      <c r="J2687">
        <v>37</v>
      </c>
      <c r="K2687">
        <v>41</v>
      </c>
      <c r="L2687">
        <v>57</v>
      </c>
      <c r="M2687">
        <v>14</v>
      </c>
      <c r="N2687">
        <v>32</v>
      </c>
      <c r="O2687">
        <v>38</v>
      </c>
      <c r="P2687">
        <v>24</v>
      </c>
      <c r="Q2687">
        <v>24</v>
      </c>
      <c r="R2687">
        <v>25</v>
      </c>
      <c r="S2687">
        <v>37</v>
      </c>
      <c r="T2687">
        <v>52</v>
      </c>
      <c r="U2687">
        <v>27</v>
      </c>
      <c r="V2687">
        <v>28</v>
      </c>
      <c r="W2687">
        <v>33</v>
      </c>
      <c r="X2687">
        <v>25</v>
      </c>
      <c r="Y2687">
        <v>25</v>
      </c>
      <c r="Z2687">
        <v>14</v>
      </c>
      <c r="AA2687">
        <v>3</v>
      </c>
      <c r="AB2687">
        <v>45</v>
      </c>
      <c r="AC2687">
        <v>24</v>
      </c>
      <c r="AD2687">
        <v>60</v>
      </c>
      <c r="AE2687">
        <v>52</v>
      </c>
      <c r="AF2687">
        <v>34</v>
      </c>
      <c r="AG2687">
        <v>42</v>
      </c>
      <c r="AH2687">
        <v>11</v>
      </c>
      <c r="AI2687">
        <v>79</v>
      </c>
      <c r="AJ2687">
        <v>6</v>
      </c>
      <c r="AK2687">
        <v>142</v>
      </c>
      <c r="AL2687">
        <v>1329</v>
      </c>
      <c r="AM2687">
        <v>1338</v>
      </c>
      <c r="AO2687">
        <v>22.78032786885246</v>
      </c>
      <c r="AP2687">
        <v>26.742857142857144</v>
      </c>
      <c r="AQ2687">
        <v>23.072727272727274</v>
      </c>
      <c r="AR2687">
        <v>20.666666666666668</v>
      </c>
      <c r="AS2687">
        <v>30.133333333333333</v>
      </c>
      <c r="AT2687">
        <v>23.556521739130435</v>
      </c>
      <c r="AU2687">
        <v>24.66</v>
      </c>
      <c r="AV2687">
        <v>21.113513513513514</v>
      </c>
      <c r="AW2687">
        <v>20.897560975609757</v>
      </c>
      <c r="AX2687">
        <v>20.336842105263159</v>
      </c>
      <c r="AY2687">
        <v>7.7142857142857144</v>
      </c>
      <c r="AZ2687">
        <v>14.85</v>
      </c>
      <c r="BA2687">
        <v>34.673684210526318</v>
      </c>
      <c r="BB2687">
        <v>29.4</v>
      </c>
      <c r="BC2687">
        <v>30.6</v>
      </c>
      <c r="BD2687">
        <v>36.143999999999998</v>
      </c>
      <c r="BE2687">
        <v>24.129729729729728</v>
      </c>
      <c r="BF2687">
        <v>27.276923076923076</v>
      </c>
      <c r="BG2687">
        <v>27.066666666666666</v>
      </c>
      <c r="BH2687">
        <v>29.828571428571433</v>
      </c>
      <c r="BI2687">
        <v>20.618181818181821</v>
      </c>
      <c r="BJ2687">
        <v>26.064</v>
      </c>
      <c r="BK2687">
        <v>33.119999999999997</v>
      </c>
      <c r="BL2687">
        <v>31.628571428571433</v>
      </c>
      <c r="BM2687">
        <v>40.800000000000004</v>
      </c>
      <c r="BN2687">
        <v>22.48</v>
      </c>
      <c r="BO2687">
        <v>25.95</v>
      </c>
      <c r="BP2687">
        <v>10.02</v>
      </c>
      <c r="BQ2687">
        <v>25.26923076923077</v>
      </c>
      <c r="BR2687">
        <v>35.152941176470591</v>
      </c>
      <c r="BS2687">
        <v>31.542857142857148</v>
      </c>
      <c r="BT2687">
        <v>33.709090909090911</v>
      </c>
      <c r="BU2687">
        <v>16.268354430379748</v>
      </c>
      <c r="BV2687">
        <v>27.6</v>
      </c>
      <c r="BW2687">
        <v>13.943661971830986</v>
      </c>
      <c r="BX2687">
        <v>23.225282167042892</v>
      </c>
      <c r="BY2687">
        <v>25.103252271171201</v>
      </c>
      <c r="BZ2687">
        <v>2686</v>
      </c>
    </row>
    <row r="2688" spans="1:78" x14ac:dyDescent="0.25">
      <c r="A2688">
        <v>2687</v>
      </c>
      <c r="B2688" t="s">
        <v>2757</v>
      </c>
      <c r="C2688">
        <v>61</v>
      </c>
      <c r="D2688">
        <v>36</v>
      </c>
      <c r="E2688">
        <v>44</v>
      </c>
      <c r="F2688">
        <v>55</v>
      </c>
      <c r="G2688">
        <v>29</v>
      </c>
      <c r="H2688">
        <v>46</v>
      </c>
      <c r="I2688">
        <v>41</v>
      </c>
      <c r="J2688">
        <v>37</v>
      </c>
      <c r="K2688">
        <v>41</v>
      </c>
      <c r="L2688">
        <v>56</v>
      </c>
      <c r="M2688">
        <v>14</v>
      </c>
      <c r="N2688">
        <v>32</v>
      </c>
      <c r="O2688">
        <v>38</v>
      </c>
      <c r="P2688">
        <v>24</v>
      </c>
      <c r="Q2688">
        <v>24</v>
      </c>
      <c r="R2688">
        <v>25</v>
      </c>
      <c r="S2688">
        <v>73</v>
      </c>
      <c r="T2688">
        <v>53</v>
      </c>
      <c r="U2688">
        <v>27</v>
      </c>
      <c r="V2688">
        <v>28</v>
      </c>
      <c r="W2688">
        <v>33</v>
      </c>
      <c r="X2688">
        <v>25</v>
      </c>
      <c r="Y2688">
        <v>25</v>
      </c>
      <c r="Z2688">
        <v>14</v>
      </c>
      <c r="AA2688">
        <v>3</v>
      </c>
      <c r="AB2688">
        <v>45</v>
      </c>
      <c r="AC2688">
        <v>24</v>
      </c>
      <c r="AD2688">
        <v>60</v>
      </c>
      <c r="AE2688">
        <v>52</v>
      </c>
      <c r="AF2688">
        <v>35</v>
      </c>
      <c r="AG2688">
        <v>52</v>
      </c>
      <c r="AH2688">
        <v>11</v>
      </c>
      <c r="AI2688">
        <v>60</v>
      </c>
      <c r="AJ2688">
        <v>6</v>
      </c>
      <c r="AK2688">
        <v>108</v>
      </c>
      <c r="AL2688">
        <v>1314</v>
      </c>
      <c r="AM2688">
        <v>1337</v>
      </c>
      <c r="AO2688">
        <v>22.78032786885246</v>
      </c>
      <c r="AP2688">
        <v>26</v>
      </c>
      <c r="AQ2688">
        <v>23.072727272727274</v>
      </c>
      <c r="AR2688">
        <v>20.290909090909093</v>
      </c>
      <c r="AS2688">
        <v>28.055172413793105</v>
      </c>
      <c r="AT2688">
        <v>23.556521739130435</v>
      </c>
      <c r="AU2688">
        <v>24.058536585365854</v>
      </c>
      <c r="AV2688">
        <v>21.113513513513514</v>
      </c>
      <c r="AW2688">
        <v>20.897560975609757</v>
      </c>
      <c r="AX2688">
        <v>20.7</v>
      </c>
      <c r="AY2688">
        <v>7.7142857142857144</v>
      </c>
      <c r="AZ2688">
        <v>14.85</v>
      </c>
      <c r="BA2688">
        <v>34.673684210526318</v>
      </c>
      <c r="BB2688">
        <v>29.4</v>
      </c>
      <c r="BC2688">
        <v>30.6</v>
      </c>
      <c r="BD2688">
        <v>36.143999999999998</v>
      </c>
      <c r="BE2688">
        <v>12.230136986301369</v>
      </c>
      <c r="BF2688">
        <v>26.762264150943395</v>
      </c>
      <c r="BG2688">
        <v>27.066666666666666</v>
      </c>
      <c r="BH2688">
        <v>29.828571428571433</v>
      </c>
      <c r="BI2688">
        <v>20.618181818181821</v>
      </c>
      <c r="BJ2688">
        <v>26.064</v>
      </c>
      <c r="BK2688">
        <v>33.119999999999997</v>
      </c>
      <c r="BL2688">
        <v>31.628571428571433</v>
      </c>
      <c r="BM2688">
        <v>40.800000000000004</v>
      </c>
      <c r="BN2688">
        <v>22.48</v>
      </c>
      <c r="BO2688">
        <v>25.95</v>
      </c>
      <c r="BP2688">
        <v>10.02</v>
      </c>
      <c r="BQ2688">
        <v>25.26923076923077</v>
      </c>
      <c r="BR2688">
        <v>34.148571428571429</v>
      </c>
      <c r="BS2688">
        <v>25.476923076923075</v>
      </c>
      <c r="BT2688">
        <v>33.709090909090911</v>
      </c>
      <c r="BU2688">
        <v>21.42</v>
      </c>
      <c r="BV2688">
        <v>27.6</v>
      </c>
      <c r="BW2688">
        <v>18.333333333333332</v>
      </c>
      <c r="BX2688">
        <v>23.490410958904107</v>
      </c>
      <c r="BY2688">
        <v>24.835782175586871</v>
      </c>
      <c r="BZ2688">
        <v>2687</v>
      </c>
    </row>
    <row r="2689" spans="1:78" x14ac:dyDescent="0.25">
      <c r="A2689">
        <v>2688</v>
      </c>
      <c r="B2689" t="s">
        <v>2758</v>
      </c>
      <c r="C2689">
        <v>61</v>
      </c>
      <c r="D2689">
        <v>35</v>
      </c>
      <c r="E2689">
        <v>42</v>
      </c>
      <c r="F2689">
        <v>54</v>
      </c>
      <c r="G2689">
        <v>27</v>
      </c>
      <c r="H2689">
        <v>46</v>
      </c>
      <c r="I2689">
        <v>40</v>
      </c>
      <c r="J2689">
        <v>38</v>
      </c>
      <c r="K2689">
        <v>41</v>
      </c>
      <c r="L2689">
        <v>56</v>
      </c>
      <c r="M2689">
        <v>14</v>
      </c>
      <c r="N2689">
        <v>32</v>
      </c>
      <c r="O2689">
        <v>38</v>
      </c>
      <c r="P2689">
        <v>24</v>
      </c>
      <c r="Q2689">
        <v>24</v>
      </c>
      <c r="R2689">
        <v>25</v>
      </c>
      <c r="S2689">
        <v>73</v>
      </c>
      <c r="T2689">
        <v>52</v>
      </c>
      <c r="U2689">
        <v>27</v>
      </c>
      <c r="V2689">
        <v>27</v>
      </c>
      <c r="W2689">
        <v>33</v>
      </c>
      <c r="X2689">
        <v>25</v>
      </c>
      <c r="Y2689">
        <v>25</v>
      </c>
      <c r="Z2689">
        <v>14</v>
      </c>
      <c r="AA2689">
        <v>3</v>
      </c>
      <c r="AB2689">
        <v>45</v>
      </c>
      <c r="AC2689">
        <v>24</v>
      </c>
      <c r="AD2689">
        <v>60</v>
      </c>
      <c r="AE2689">
        <v>52</v>
      </c>
      <c r="AF2689">
        <v>35</v>
      </c>
      <c r="AG2689">
        <v>45</v>
      </c>
      <c r="AH2689">
        <v>11</v>
      </c>
      <c r="AI2689">
        <v>57</v>
      </c>
      <c r="AJ2689">
        <v>6</v>
      </c>
      <c r="AK2689">
        <v>110</v>
      </c>
      <c r="AL2689">
        <v>1317</v>
      </c>
      <c r="AM2689">
        <v>1321</v>
      </c>
      <c r="AO2689">
        <v>22.78032786885246</v>
      </c>
      <c r="AP2689">
        <v>26.742857142857144</v>
      </c>
      <c r="AQ2689">
        <v>24.171428571428571</v>
      </c>
      <c r="AR2689">
        <v>20.666666666666668</v>
      </c>
      <c r="AS2689">
        <v>30.133333333333333</v>
      </c>
      <c r="AT2689">
        <v>23.556521739130435</v>
      </c>
      <c r="AU2689">
        <v>24.66</v>
      </c>
      <c r="AV2689">
        <v>20.557894736842105</v>
      </c>
      <c r="AW2689">
        <v>20.897560975609757</v>
      </c>
      <c r="AX2689">
        <v>20.7</v>
      </c>
      <c r="AY2689">
        <v>7.7142857142857144</v>
      </c>
      <c r="AZ2689">
        <v>14.85</v>
      </c>
      <c r="BA2689">
        <v>34.673684210526318</v>
      </c>
      <c r="BB2689">
        <v>29.4</v>
      </c>
      <c r="BC2689">
        <v>30.6</v>
      </c>
      <c r="BD2689">
        <v>36.143999999999998</v>
      </c>
      <c r="BE2689">
        <v>12.230136986301369</v>
      </c>
      <c r="BF2689">
        <v>27.276923076923076</v>
      </c>
      <c r="BG2689">
        <v>27.066666666666666</v>
      </c>
      <c r="BH2689">
        <v>30.933333333333337</v>
      </c>
      <c r="BI2689">
        <v>20.618181818181821</v>
      </c>
      <c r="BJ2689">
        <v>26.064</v>
      </c>
      <c r="BK2689">
        <v>33.119999999999997</v>
      </c>
      <c r="BL2689">
        <v>31.628571428571433</v>
      </c>
      <c r="BM2689">
        <v>40.800000000000004</v>
      </c>
      <c r="BN2689">
        <v>22.48</v>
      </c>
      <c r="BO2689">
        <v>25.95</v>
      </c>
      <c r="BP2689">
        <v>10.02</v>
      </c>
      <c r="BQ2689">
        <v>25.26923076923077</v>
      </c>
      <c r="BR2689">
        <v>34.148571428571429</v>
      </c>
      <c r="BS2689">
        <v>29.439999999999998</v>
      </c>
      <c r="BT2689">
        <v>33.709090909090911</v>
      </c>
      <c r="BU2689">
        <v>22.547368421052635</v>
      </c>
      <c r="BV2689">
        <v>27.6</v>
      </c>
      <c r="BW2689">
        <v>18</v>
      </c>
      <c r="BX2689">
        <v>23.436902050113897</v>
      </c>
      <c r="BY2689">
        <v>25.217166292704331</v>
      </c>
      <c r="BZ2689">
        <v>2688</v>
      </c>
    </row>
    <row r="2690" spans="1:78" x14ac:dyDescent="0.25">
      <c r="A2690">
        <v>2689</v>
      </c>
      <c r="B2690" t="s">
        <v>2759</v>
      </c>
      <c r="C2690">
        <v>61</v>
      </c>
      <c r="D2690">
        <v>36</v>
      </c>
      <c r="E2690">
        <v>46</v>
      </c>
      <c r="F2690">
        <v>54</v>
      </c>
      <c r="G2690">
        <v>27</v>
      </c>
      <c r="H2690">
        <v>46</v>
      </c>
      <c r="I2690">
        <v>40</v>
      </c>
      <c r="J2690">
        <v>38</v>
      </c>
      <c r="K2690">
        <v>42</v>
      </c>
      <c r="L2690">
        <v>59</v>
      </c>
      <c r="M2690">
        <v>14</v>
      </c>
      <c r="N2690">
        <v>33</v>
      </c>
      <c r="O2690">
        <v>38</v>
      </c>
      <c r="P2690">
        <v>24</v>
      </c>
      <c r="Q2690">
        <v>24</v>
      </c>
      <c r="R2690">
        <v>25</v>
      </c>
      <c r="S2690">
        <v>73</v>
      </c>
      <c r="T2690">
        <v>53</v>
      </c>
      <c r="U2690">
        <v>27</v>
      </c>
      <c r="V2690">
        <v>27</v>
      </c>
      <c r="W2690">
        <v>33</v>
      </c>
      <c r="X2690">
        <v>25</v>
      </c>
      <c r="Y2690">
        <v>25</v>
      </c>
      <c r="Z2690">
        <v>14</v>
      </c>
      <c r="AA2690">
        <v>3</v>
      </c>
      <c r="AB2690">
        <v>44</v>
      </c>
      <c r="AC2690">
        <v>24</v>
      </c>
      <c r="AD2690">
        <v>60</v>
      </c>
      <c r="AE2690">
        <v>52</v>
      </c>
      <c r="AF2690">
        <v>35</v>
      </c>
      <c r="AG2690">
        <v>45</v>
      </c>
      <c r="AH2690">
        <v>11</v>
      </c>
      <c r="AI2690">
        <v>57</v>
      </c>
      <c r="AJ2690">
        <v>6</v>
      </c>
      <c r="AK2690">
        <v>110</v>
      </c>
      <c r="AL2690">
        <v>1318</v>
      </c>
      <c r="AM2690">
        <v>1331</v>
      </c>
      <c r="AO2690">
        <v>22.78032786885246</v>
      </c>
      <c r="AP2690">
        <v>26</v>
      </c>
      <c r="AQ2690">
        <v>22.069565217391304</v>
      </c>
      <c r="AR2690">
        <v>20.666666666666668</v>
      </c>
      <c r="AS2690">
        <v>30.133333333333333</v>
      </c>
      <c r="AT2690">
        <v>23.556521739130435</v>
      </c>
      <c r="AU2690">
        <v>24.66</v>
      </c>
      <c r="AV2690">
        <v>20.557894736842105</v>
      </c>
      <c r="AW2690">
        <v>20.400000000000002</v>
      </c>
      <c r="AX2690">
        <v>19.647457627118644</v>
      </c>
      <c r="AY2690">
        <v>7.7142857142857144</v>
      </c>
      <c r="AZ2690">
        <v>14.4</v>
      </c>
      <c r="BA2690">
        <v>34.673684210526318</v>
      </c>
      <c r="BB2690">
        <v>29.4</v>
      </c>
      <c r="BC2690">
        <v>30.6</v>
      </c>
      <c r="BD2690">
        <v>36.143999999999998</v>
      </c>
      <c r="BE2690">
        <v>12.230136986301369</v>
      </c>
      <c r="BF2690">
        <v>26.762264150943395</v>
      </c>
      <c r="BG2690">
        <v>27.066666666666666</v>
      </c>
      <c r="BH2690">
        <v>30.933333333333337</v>
      </c>
      <c r="BI2690">
        <v>20.618181818181821</v>
      </c>
      <c r="BJ2690">
        <v>26.064</v>
      </c>
      <c r="BK2690">
        <v>33.119999999999997</v>
      </c>
      <c r="BL2690">
        <v>31.628571428571433</v>
      </c>
      <c r="BM2690">
        <v>40.800000000000004</v>
      </c>
      <c r="BN2690">
        <v>22.990909090909092</v>
      </c>
      <c r="BO2690">
        <v>25.95</v>
      </c>
      <c r="BP2690">
        <v>10.02</v>
      </c>
      <c r="BQ2690">
        <v>25.26923076923077</v>
      </c>
      <c r="BR2690">
        <v>34.148571428571429</v>
      </c>
      <c r="BS2690">
        <v>29.439999999999998</v>
      </c>
      <c r="BT2690">
        <v>33.709090909090911</v>
      </c>
      <c r="BU2690">
        <v>22.547368421052635</v>
      </c>
      <c r="BV2690">
        <v>27.6</v>
      </c>
      <c r="BW2690">
        <v>18</v>
      </c>
      <c r="BX2690">
        <v>23.419119878603947</v>
      </c>
      <c r="BY2690">
        <v>25.058335333812941</v>
      </c>
      <c r="BZ2690">
        <v>2689</v>
      </c>
    </row>
    <row r="2691" spans="1:78" x14ac:dyDescent="0.25">
      <c r="A2691">
        <v>2690</v>
      </c>
      <c r="B2691" t="s">
        <v>2760</v>
      </c>
      <c r="C2691">
        <v>61</v>
      </c>
      <c r="D2691">
        <v>36</v>
      </c>
      <c r="E2691">
        <v>42</v>
      </c>
      <c r="F2691">
        <v>54</v>
      </c>
      <c r="G2691">
        <v>27</v>
      </c>
      <c r="H2691">
        <v>46</v>
      </c>
      <c r="I2691">
        <v>40</v>
      </c>
      <c r="J2691">
        <v>37</v>
      </c>
      <c r="K2691">
        <v>41</v>
      </c>
      <c r="L2691">
        <v>59</v>
      </c>
      <c r="M2691">
        <v>14</v>
      </c>
      <c r="N2691">
        <v>32</v>
      </c>
      <c r="O2691">
        <v>38</v>
      </c>
      <c r="P2691">
        <v>24</v>
      </c>
      <c r="Q2691">
        <v>24</v>
      </c>
      <c r="R2691">
        <v>25</v>
      </c>
      <c r="S2691">
        <v>73</v>
      </c>
      <c r="T2691">
        <v>53</v>
      </c>
      <c r="U2691">
        <v>27</v>
      </c>
      <c r="V2691">
        <v>28</v>
      </c>
      <c r="W2691">
        <v>33</v>
      </c>
      <c r="X2691">
        <v>25</v>
      </c>
      <c r="Y2691">
        <v>25</v>
      </c>
      <c r="Z2691">
        <v>14</v>
      </c>
      <c r="AA2691">
        <v>3</v>
      </c>
      <c r="AB2691">
        <v>44</v>
      </c>
      <c r="AC2691">
        <v>22</v>
      </c>
      <c r="AD2691">
        <v>60</v>
      </c>
      <c r="AE2691">
        <v>52</v>
      </c>
      <c r="AF2691">
        <v>35</v>
      </c>
      <c r="AG2691">
        <v>45</v>
      </c>
      <c r="AH2691">
        <v>11</v>
      </c>
      <c r="AI2691">
        <v>57</v>
      </c>
      <c r="AJ2691">
        <v>6</v>
      </c>
      <c r="AK2691">
        <v>110</v>
      </c>
      <c r="AL2691">
        <v>1317</v>
      </c>
      <c r="AM2691">
        <v>1323</v>
      </c>
      <c r="AO2691">
        <v>22.78032786885246</v>
      </c>
      <c r="AP2691">
        <v>26</v>
      </c>
      <c r="AQ2691">
        <v>24.171428571428571</v>
      </c>
      <c r="AR2691">
        <v>20.666666666666668</v>
      </c>
      <c r="AS2691">
        <v>30.133333333333333</v>
      </c>
      <c r="AT2691">
        <v>23.556521739130435</v>
      </c>
      <c r="AU2691">
        <v>24.66</v>
      </c>
      <c r="AV2691">
        <v>21.113513513513514</v>
      </c>
      <c r="AW2691">
        <v>20.897560975609757</v>
      </c>
      <c r="AX2691">
        <v>19.647457627118644</v>
      </c>
      <c r="AY2691">
        <v>7.7142857142857144</v>
      </c>
      <c r="AZ2691">
        <v>14.85</v>
      </c>
      <c r="BA2691">
        <v>34.673684210526318</v>
      </c>
      <c r="BB2691">
        <v>29.4</v>
      </c>
      <c r="BC2691">
        <v>30.6</v>
      </c>
      <c r="BD2691">
        <v>36.143999999999998</v>
      </c>
      <c r="BE2691">
        <v>12.230136986301369</v>
      </c>
      <c r="BF2691">
        <v>26.762264150943395</v>
      </c>
      <c r="BG2691">
        <v>27.066666666666666</v>
      </c>
      <c r="BH2691">
        <v>29.828571428571433</v>
      </c>
      <c r="BI2691">
        <v>20.618181818181821</v>
      </c>
      <c r="BJ2691">
        <v>26.064</v>
      </c>
      <c r="BK2691">
        <v>33.119999999999997</v>
      </c>
      <c r="BL2691">
        <v>31.628571428571433</v>
      </c>
      <c r="BM2691">
        <v>40.800000000000004</v>
      </c>
      <c r="BN2691">
        <v>22.990909090909092</v>
      </c>
      <c r="BO2691">
        <v>28.309090909090909</v>
      </c>
      <c r="BP2691">
        <v>10.02</v>
      </c>
      <c r="BQ2691">
        <v>25.26923076923077</v>
      </c>
      <c r="BR2691">
        <v>34.148571428571429</v>
      </c>
      <c r="BS2691">
        <v>29.439999999999998</v>
      </c>
      <c r="BT2691">
        <v>33.709090909090911</v>
      </c>
      <c r="BU2691">
        <v>22.547368421052635</v>
      </c>
      <c r="BV2691">
        <v>27.6</v>
      </c>
      <c r="BW2691">
        <v>18</v>
      </c>
      <c r="BX2691">
        <v>23.436902050113897</v>
      </c>
      <c r="BY2691">
        <v>25.179974267559068</v>
      </c>
      <c r="BZ2691">
        <v>2690</v>
      </c>
    </row>
    <row r="2692" spans="1:78" x14ac:dyDescent="0.25">
      <c r="A2692">
        <v>2691</v>
      </c>
      <c r="B2692" t="s">
        <v>2761</v>
      </c>
      <c r="C2692">
        <v>61</v>
      </c>
      <c r="D2692">
        <v>36</v>
      </c>
      <c r="E2692">
        <v>44</v>
      </c>
      <c r="F2692">
        <v>55</v>
      </c>
      <c r="G2692">
        <v>27</v>
      </c>
      <c r="H2692">
        <v>46</v>
      </c>
      <c r="I2692">
        <v>40</v>
      </c>
      <c r="J2692">
        <v>37</v>
      </c>
      <c r="K2692">
        <v>41</v>
      </c>
      <c r="L2692">
        <v>59</v>
      </c>
      <c r="M2692">
        <v>14</v>
      </c>
      <c r="N2692">
        <v>33</v>
      </c>
      <c r="O2692">
        <v>38</v>
      </c>
      <c r="P2692">
        <v>24</v>
      </c>
      <c r="Q2692">
        <v>24</v>
      </c>
      <c r="R2692">
        <v>25</v>
      </c>
      <c r="S2692">
        <v>73</v>
      </c>
      <c r="T2692">
        <v>53</v>
      </c>
      <c r="U2692">
        <v>27</v>
      </c>
      <c r="V2692">
        <v>28</v>
      </c>
      <c r="W2692">
        <v>33</v>
      </c>
      <c r="X2692">
        <v>25</v>
      </c>
      <c r="Y2692">
        <v>25</v>
      </c>
      <c r="Z2692">
        <v>14</v>
      </c>
      <c r="AA2692">
        <v>3</v>
      </c>
      <c r="AB2692">
        <v>44</v>
      </c>
      <c r="AC2692">
        <v>22</v>
      </c>
      <c r="AD2692">
        <v>60</v>
      </c>
      <c r="AE2692">
        <v>51</v>
      </c>
      <c r="AF2692">
        <v>38</v>
      </c>
      <c r="AG2692">
        <v>45</v>
      </c>
      <c r="AH2692">
        <v>11</v>
      </c>
      <c r="AI2692">
        <v>57</v>
      </c>
      <c r="AJ2692">
        <v>6</v>
      </c>
      <c r="AK2692">
        <v>110</v>
      </c>
      <c r="AL2692">
        <v>1313</v>
      </c>
      <c r="AM2692">
        <v>1329</v>
      </c>
      <c r="AO2692">
        <v>22.78032786885246</v>
      </c>
      <c r="AP2692">
        <v>26</v>
      </c>
      <c r="AQ2692">
        <v>23.072727272727274</v>
      </c>
      <c r="AR2692">
        <v>20.290909090909093</v>
      </c>
      <c r="AS2692">
        <v>30.133333333333333</v>
      </c>
      <c r="AT2692">
        <v>23.556521739130435</v>
      </c>
      <c r="AU2692">
        <v>24.66</v>
      </c>
      <c r="AV2692">
        <v>21.113513513513514</v>
      </c>
      <c r="AW2692">
        <v>20.897560975609757</v>
      </c>
      <c r="AX2692">
        <v>19.647457627118644</v>
      </c>
      <c r="AY2692">
        <v>7.7142857142857144</v>
      </c>
      <c r="AZ2692">
        <v>14.4</v>
      </c>
      <c r="BA2692">
        <v>34.673684210526318</v>
      </c>
      <c r="BB2692">
        <v>29.4</v>
      </c>
      <c r="BC2692">
        <v>30.6</v>
      </c>
      <c r="BD2692">
        <v>36.143999999999998</v>
      </c>
      <c r="BE2692">
        <v>12.230136986301369</v>
      </c>
      <c r="BF2692">
        <v>26.762264150943395</v>
      </c>
      <c r="BG2692">
        <v>27.066666666666666</v>
      </c>
      <c r="BH2692">
        <v>29.828571428571433</v>
      </c>
      <c r="BI2692">
        <v>20.618181818181821</v>
      </c>
      <c r="BJ2692">
        <v>26.064</v>
      </c>
      <c r="BK2692">
        <v>33.119999999999997</v>
      </c>
      <c r="BL2692">
        <v>31.628571428571433</v>
      </c>
      <c r="BM2692">
        <v>40.800000000000004</v>
      </c>
      <c r="BN2692">
        <v>22.990909090909092</v>
      </c>
      <c r="BO2692">
        <v>28.309090909090909</v>
      </c>
      <c r="BP2692">
        <v>10.02</v>
      </c>
      <c r="BQ2692">
        <v>25.764705882352942</v>
      </c>
      <c r="BR2692">
        <v>31.452631578947368</v>
      </c>
      <c r="BS2692">
        <v>29.439999999999998</v>
      </c>
      <c r="BT2692">
        <v>33.709090909090911</v>
      </c>
      <c r="BU2692">
        <v>22.547368421052635</v>
      </c>
      <c r="BV2692">
        <v>27.6</v>
      </c>
      <c r="BW2692">
        <v>18</v>
      </c>
      <c r="BX2692">
        <v>23.508301599390709</v>
      </c>
      <c r="BY2692">
        <v>25.040025325582835</v>
      </c>
      <c r="BZ2692">
        <v>2691</v>
      </c>
    </row>
    <row r="2693" spans="1:78" x14ac:dyDescent="0.25">
      <c r="A2693">
        <v>2692</v>
      </c>
      <c r="B2693" t="s">
        <v>2762</v>
      </c>
      <c r="C2693">
        <v>61</v>
      </c>
      <c r="D2693">
        <v>36</v>
      </c>
      <c r="E2693">
        <v>43</v>
      </c>
      <c r="F2693">
        <v>53</v>
      </c>
      <c r="G2693">
        <v>27</v>
      </c>
      <c r="H2693">
        <v>46</v>
      </c>
      <c r="I2693">
        <v>40</v>
      </c>
      <c r="J2693">
        <v>37</v>
      </c>
      <c r="K2693">
        <v>41</v>
      </c>
      <c r="L2693">
        <v>59</v>
      </c>
      <c r="M2693">
        <v>14</v>
      </c>
      <c r="N2693">
        <v>33</v>
      </c>
      <c r="O2693">
        <v>38</v>
      </c>
      <c r="P2693">
        <v>24</v>
      </c>
      <c r="Q2693">
        <v>24</v>
      </c>
      <c r="R2693">
        <v>25</v>
      </c>
      <c r="S2693">
        <v>73</v>
      </c>
      <c r="T2693">
        <v>53</v>
      </c>
      <c r="U2693">
        <v>29</v>
      </c>
      <c r="V2693">
        <v>28</v>
      </c>
      <c r="W2693">
        <v>33</v>
      </c>
      <c r="X2693">
        <v>25</v>
      </c>
      <c r="Y2693">
        <v>25</v>
      </c>
      <c r="Z2693">
        <v>13</v>
      </c>
      <c r="AA2693">
        <v>3</v>
      </c>
      <c r="AB2693">
        <v>44</v>
      </c>
      <c r="AC2693">
        <v>22</v>
      </c>
      <c r="AD2693">
        <v>60</v>
      </c>
      <c r="AE2693">
        <v>51</v>
      </c>
      <c r="AF2693">
        <v>35</v>
      </c>
      <c r="AG2693">
        <v>45</v>
      </c>
      <c r="AH2693">
        <v>11</v>
      </c>
      <c r="AI2693">
        <v>57</v>
      </c>
      <c r="AJ2693">
        <v>6</v>
      </c>
      <c r="AK2693">
        <v>111</v>
      </c>
      <c r="AL2693">
        <v>1315</v>
      </c>
      <c r="AM2693">
        <v>1325</v>
      </c>
      <c r="AO2693">
        <v>22.78032786885246</v>
      </c>
      <c r="AP2693">
        <v>26</v>
      </c>
      <c r="AQ2693">
        <v>23.609302325581396</v>
      </c>
      <c r="AR2693">
        <v>21.056603773584907</v>
      </c>
      <c r="AS2693">
        <v>30.133333333333333</v>
      </c>
      <c r="AT2693">
        <v>23.556521739130435</v>
      </c>
      <c r="AU2693">
        <v>24.66</v>
      </c>
      <c r="AV2693">
        <v>21.113513513513514</v>
      </c>
      <c r="AW2693">
        <v>20.897560975609757</v>
      </c>
      <c r="AX2693">
        <v>19.647457627118644</v>
      </c>
      <c r="AY2693">
        <v>7.7142857142857144</v>
      </c>
      <c r="AZ2693">
        <v>14.4</v>
      </c>
      <c r="BA2693">
        <v>34.673684210526318</v>
      </c>
      <c r="BB2693">
        <v>29.4</v>
      </c>
      <c r="BC2693">
        <v>30.6</v>
      </c>
      <c r="BD2693">
        <v>36.143999999999998</v>
      </c>
      <c r="BE2693">
        <v>12.230136986301369</v>
      </c>
      <c r="BF2693">
        <v>26.762264150943395</v>
      </c>
      <c r="BG2693">
        <v>25.2</v>
      </c>
      <c r="BH2693">
        <v>29.828571428571433</v>
      </c>
      <c r="BI2693">
        <v>20.618181818181821</v>
      </c>
      <c r="BJ2693">
        <v>26.064</v>
      </c>
      <c r="BK2693">
        <v>33.119999999999997</v>
      </c>
      <c r="BL2693">
        <v>34.061538461538461</v>
      </c>
      <c r="BM2693">
        <v>40.800000000000004</v>
      </c>
      <c r="BN2693">
        <v>22.990909090909092</v>
      </c>
      <c r="BO2693">
        <v>28.309090909090909</v>
      </c>
      <c r="BP2693">
        <v>10.02</v>
      </c>
      <c r="BQ2693">
        <v>25.764705882352942</v>
      </c>
      <c r="BR2693">
        <v>34.148571428571429</v>
      </c>
      <c r="BS2693">
        <v>29.439999999999998</v>
      </c>
      <c r="BT2693">
        <v>33.709090909090911</v>
      </c>
      <c r="BU2693">
        <v>22.547368421052635</v>
      </c>
      <c r="BV2693">
        <v>27.6</v>
      </c>
      <c r="BW2693">
        <v>17.837837837837839</v>
      </c>
      <c r="BX2693">
        <v>23.472547528517111</v>
      </c>
      <c r="BY2693">
        <v>25.170053780113044</v>
      </c>
      <c r="BZ2693">
        <v>2692</v>
      </c>
    </row>
    <row r="2694" spans="1:78" x14ac:dyDescent="0.25">
      <c r="A2694">
        <v>2693</v>
      </c>
      <c r="B2694" t="s">
        <v>2763</v>
      </c>
      <c r="C2694">
        <v>61</v>
      </c>
      <c r="D2694">
        <v>35</v>
      </c>
      <c r="E2694">
        <v>43</v>
      </c>
      <c r="F2694">
        <v>53</v>
      </c>
      <c r="G2694">
        <v>27</v>
      </c>
      <c r="H2694">
        <v>46</v>
      </c>
      <c r="I2694">
        <v>40</v>
      </c>
      <c r="J2694">
        <v>37</v>
      </c>
      <c r="K2694">
        <v>41</v>
      </c>
      <c r="L2694">
        <v>60</v>
      </c>
      <c r="M2694">
        <v>14</v>
      </c>
      <c r="N2694">
        <v>33</v>
      </c>
      <c r="O2694">
        <v>38</v>
      </c>
      <c r="P2694">
        <v>24</v>
      </c>
      <c r="Q2694">
        <v>24</v>
      </c>
      <c r="R2694">
        <v>25</v>
      </c>
      <c r="S2694">
        <v>73</v>
      </c>
      <c r="T2694">
        <v>53</v>
      </c>
      <c r="U2694">
        <v>27</v>
      </c>
      <c r="V2694">
        <v>28</v>
      </c>
      <c r="W2694">
        <v>33</v>
      </c>
      <c r="X2694">
        <v>25</v>
      </c>
      <c r="Y2694">
        <v>25</v>
      </c>
      <c r="Z2694">
        <v>13</v>
      </c>
      <c r="AA2694">
        <v>3</v>
      </c>
      <c r="AB2694">
        <v>44</v>
      </c>
      <c r="AC2694">
        <v>22</v>
      </c>
      <c r="AD2694">
        <v>60</v>
      </c>
      <c r="AE2694">
        <v>51</v>
      </c>
      <c r="AF2694">
        <v>35</v>
      </c>
      <c r="AG2694">
        <v>45</v>
      </c>
      <c r="AH2694">
        <v>11</v>
      </c>
      <c r="AI2694">
        <v>58</v>
      </c>
      <c r="AJ2694">
        <v>6</v>
      </c>
      <c r="AK2694">
        <v>111</v>
      </c>
      <c r="AL2694">
        <v>1314</v>
      </c>
      <c r="AM2694">
        <v>1324</v>
      </c>
      <c r="AO2694">
        <v>22.78032786885246</v>
      </c>
      <c r="AP2694">
        <v>26.742857142857144</v>
      </c>
      <c r="AQ2694">
        <v>23.609302325581396</v>
      </c>
      <c r="AR2694">
        <v>21.056603773584907</v>
      </c>
      <c r="AS2694">
        <v>30.133333333333333</v>
      </c>
      <c r="AT2694">
        <v>23.556521739130435</v>
      </c>
      <c r="AU2694">
        <v>24.66</v>
      </c>
      <c r="AV2694">
        <v>21.113513513513514</v>
      </c>
      <c r="AW2694">
        <v>20.897560975609757</v>
      </c>
      <c r="AX2694">
        <v>19.32</v>
      </c>
      <c r="AY2694">
        <v>7.7142857142857144</v>
      </c>
      <c r="AZ2694">
        <v>14.4</v>
      </c>
      <c r="BA2694">
        <v>34.673684210526318</v>
      </c>
      <c r="BB2694">
        <v>29.4</v>
      </c>
      <c r="BC2694">
        <v>30.6</v>
      </c>
      <c r="BD2694">
        <v>36.143999999999998</v>
      </c>
      <c r="BE2694">
        <v>12.230136986301369</v>
      </c>
      <c r="BF2694">
        <v>26.762264150943395</v>
      </c>
      <c r="BG2694">
        <v>27.066666666666666</v>
      </c>
      <c r="BH2694">
        <v>29.828571428571433</v>
      </c>
      <c r="BI2694">
        <v>20.618181818181821</v>
      </c>
      <c r="BJ2694">
        <v>26.064</v>
      </c>
      <c r="BK2694">
        <v>33.119999999999997</v>
      </c>
      <c r="BL2694">
        <v>34.061538461538461</v>
      </c>
      <c r="BM2694">
        <v>40.800000000000004</v>
      </c>
      <c r="BN2694">
        <v>22.990909090909092</v>
      </c>
      <c r="BO2694">
        <v>28.309090909090909</v>
      </c>
      <c r="BP2694">
        <v>10.02</v>
      </c>
      <c r="BQ2694">
        <v>25.764705882352942</v>
      </c>
      <c r="BR2694">
        <v>34.148571428571429</v>
      </c>
      <c r="BS2694">
        <v>29.439999999999998</v>
      </c>
      <c r="BT2694">
        <v>33.709090909090911</v>
      </c>
      <c r="BU2694">
        <v>22.158620689655173</v>
      </c>
      <c r="BV2694">
        <v>27.6</v>
      </c>
      <c r="BW2694">
        <v>17.837837837837839</v>
      </c>
      <c r="BX2694">
        <v>23.490410958904107</v>
      </c>
      <c r="BY2694">
        <v>25.20829169642224</v>
      </c>
      <c r="BZ2694">
        <v>2693</v>
      </c>
    </row>
    <row r="2695" spans="1:78" x14ac:dyDescent="0.25">
      <c r="A2695">
        <v>2694</v>
      </c>
      <c r="B2695" t="s">
        <v>2764</v>
      </c>
      <c r="C2695">
        <v>61</v>
      </c>
      <c r="D2695">
        <v>35</v>
      </c>
      <c r="E2695">
        <v>43</v>
      </c>
      <c r="F2695">
        <v>53</v>
      </c>
      <c r="G2695">
        <v>27</v>
      </c>
      <c r="H2695">
        <v>46</v>
      </c>
      <c r="I2695">
        <v>40</v>
      </c>
      <c r="J2695">
        <v>41</v>
      </c>
      <c r="K2695">
        <v>41</v>
      </c>
      <c r="L2695">
        <v>60</v>
      </c>
      <c r="M2695">
        <v>14</v>
      </c>
      <c r="N2695">
        <v>32</v>
      </c>
      <c r="O2695">
        <v>38</v>
      </c>
      <c r="P2695">
        <v>24</v>
      </c>
      <c r="Q2695">
        <v>24</v>
      </c>
      <c r="R2695">
        <v>25</v>
      </c>
      <c r="S2695">
        <v>73</v>
      </c>
      <c r="T2695">
        <v>52</v>
      </c>
      <c r="U2695">
        <v>27</v>
      </c>
      <c r="V2695">
        <v>27</v>
      </c>
      <c r="W2695">
        <v>33</v>
      </c>
      <c r="X2695">
        <v>25</v>
      </c>
      <c r="Y2695">
        <v>25</v>
      </c>
      <c r="Z2695">
        <v>13</v>
      </c>
      <c r="AA2695">
        <v>3</v>
      </c>
      <c r="AB2695">
        <v>44</v>
      </c>
      <c r="AC2695">
        <v>22</v>
      </c>
      <c r="AD2695">
        <v>60</v>
      </c>
      <c r="AE2695">
        <v>50</v>
      </c>
      <c r="AF2695">
        <v>35</v>
      </c>
      <c r="AG2695">
        <v>43</v>
      </c>
      <c r="AH2695">
        <v>11</v>
      </c>
      <c r="AI2695">
        <v>57</v>
      </c>
      <c r="AJ2695">
        <v>6</v>
      </c>
      <c r="AK2695">
        <v>110</v>
      </c>
      <c r="AL2695">
        <v>1359</v>
      </c>
      <c r="AM2695">
        <v>1320</v>
      </c>
      <c r="AO2695">
        <v>22.78032786885246</v>
      </c>
      <c r="AP2695">
        <v>26.742857142857144</v>
      </c>
      <c r="AQ2695">
        <v>23.609302325581396</v>
      </c>
      <c r="AR2695">
        <v>21.056603773584907</v>
      </c>
      <c r="AS2695">
        <v>30.133333333333333</v>
      </c>
      <c r="AT2695">
        <v>23.556521739130435</v>
      </c>
      <c r="AU2695">
        <v>24.66</v>
      </c>
      <c r="AV2695">
        <v>19.053658536585367</v>
      </c>
      <c r="AW2695">
        <v>20.897560975609757</v>
      </c>
      <c r="AX2695">
        <v>19.32</v>
      </c>
      <c r="AY2695">
        <v>7.7142857142857144</v>
      </c>
      <c r="AZ2695">
        <v>14.85</v>
      </c>
      <c r="BA2695">
        <v>34.673684210526318</v>
      </c>
      <c r="BB2695">
        <v>29.4</v>
      </c>
      <c r="BC2695">
        <v>30.6</v>
      </c>
      <c r="BD2695">
        <v>36.143999999999998</v>
      </c>
      <c r="BE2695">
        <v>12.230136986301369</v>
      </c>
      <c r="BF2695">
        <v>27.276923076923076</v>
      </c>
      <c r="BG2695">
        <v>27.066666666666666</v>
      </c>
      <c r="BH2695">
        <v>30.933333333333337</v>
      </c>
      <c r="BI2695">
        <v>20.618181818181821</v>
      </c>
      <c r="BJ2695">
        <v>26.064</v>
      </c>
      <c r="BK2695">
        <v>33.119999999999997</v>
      </c>
      <c r="BL2695">
        <v>34.061538461538461</v>
      </c>
      <c r="BM2695">
        <v>40.800000000000004</v>
      </c>
      <c r="BN2695">
        <v>22.990909090909092</v>
      </c>
      <c r="BO2695">
        <v>28.309090909090909</v>
      </c>
      <c r="BP2695">
        <v>10.02</v>
      </c>
      <c r="BQ2695">
        <v>26.28</v>
      </c>
      <c r="BR2695">
        <v>34.148571428571429</v>
      </c>
      <c r="BS2695">
        <v>30.809302325581392</v>
      </c>
      <c r="BT2695">
        <v>33.709090909090911</v>
      </c>
      <c r="BU2695">
        <v>22.547368421052635</v>
      </c>
      <c r="BV2695">
        <v>27.6</v>
      </c>
      <c r="BW2695">
        <v>18</v>
      </c>
      <c r="BX2695">
        <v>22.712582781456952</v>
      </c>
      <c r="BY2695">
        <v>25.323926124553871</v>
      </c>
      <c r="BZ2695">
        <v>2694</v>
      </c>
    </row>
    <row r="2696" spans="1:78" x14ac:dyDescent="0.25">
      <c r="A2696">
        <v>2695</v>
      </c>
      <c r="B2696" t="s">
        <v>2765</v>
      </c>
      <c r="C2696">
        <v>61</v>
      </c>
      <c r="D2696">
        <v>36</v>
      </c>
      <c r="E2696">
        <v>43</v>
      </c>
      <c r="F2696">
        <v>54</v>
      </c>
      <c r="G2696">
        <v>27</v>
      </c>
      <c r="H2696">
        <v>46</v>
      </c>
      <c r="I2696">
        <v>40</v>
      </c>
      <c r="J2696">
        <v>37</v>
      </c>
      <c r="K2696">
        <v>41</v>
      </c>
      <c r="L2696">
        <v>59</v>
      </c>
      <c r="M2696">
        <v>14</v>
      </c>
      <c r="N2696">
        <v>33</v>
      </c>
      <c r="O2696">
        <v>38</v>
      </c>
      <c r="P2696">
        <v>24</v>
      </c>
      <c r="Q2696">
        <v>24</v>
      </c>
      <c r="R2696">
        <v>25</v>
      </c>
      <c r="S2696">
        <v>66</v>
      </c>
      <c r="T2696">
        <v>52</v>
      </c>
      <c r="U2696">
        <v>27</v>
      </c>
      <c r="V2696">
        <v>28</v>
      </c>
      <c r="W2696">
        <v>33</v>
      </c>
      <c r="X2696">
        <v>25</v>
      </c>
      <c r="Y2696">
        <v>25</v>
      </c>
      <c r="Z2696">
        <v>13</v>
      </c>
      <c r="AA2696">
        <v>3</v>
      </c>
      <c r="AB2696">
        <v>44</v>
      </c>
      <c r="AC2696">
        <v>22</v>
      </c>
      <c r="AD2696">
        <v>60</v>
      </c>
      <c r="AE2696">
        <v>50</v>
      </c>
      <c r="AF2696">
        <v>35</v>
      </c>
      <c r="AG2696">
        <v>43</v>
      </c>
      <c r="AH2696">
        <v>11</v>
      </c>
      <c r="AI2696">
        <v>57</v>
      </c>
      <c r="AJ2696">
        <v>6</v>
      </c>
      <c r="AK2696">
        <v>111</v>
      </c>
      <c r="AL2696">
        <v>1301</v>
      </c>
      <c r="AM2696">
        <v>1313</v>
      </c>
      <c r="AO2696">
        <v>22.78032786885246</v>
      </c>
      <c r="AP2696">
        <v>26</v>
      </c>
      <c r="AQ2696">
        <v>23.609302325581396</v>
      </c>
      <c r="AR2696">
        <v>20.666666666666668</v>
      </c>
      <c r="AS2696">
        <v>30.133333333333333</v>
      </c>
      <c r="AT2696">
        <v>23.556521739130435</v>
      </c>
      <c r="AU2696">
        <v>24.66</v>
      </c>
      <c r="AV2696">
        <v>21.113513513513514</v>
      </c>
      <c r="AW2696">
        <v>20.897560975609757</v>
      </c>
      <c r="AX2696">
        <v>19.647457627118644</v>
      </c>
      <c r="AY2696">
        <v>7.7142857142857144</v>
      </c>
      <c r="AZ2696">
        <v>14.4</v>
      </c>
      <c r="BA2696">
        <v>34.673684210526318</v>
      </c>
      <c r="BB2696">
        <v>29.4</v>
      </c>
      <c r="BC2696">
        <v>30.6</v>
      </c>
      <c r="BD2696">
        <v>36.143999999999998</v>
      </c>
      <c r="BE2696">
        <v>13.527272727272729</v>
      </c>
      <c r="BF2696">
        <v>27.276923076923076</v>
      </c>
      <c r="BG2696">
        <v>27.066666666666666</v>
      </c>
      <c r="BH2696">
        <v>29.828571428571433</v>
      </c>
      <c r="BI2696">
        <v>20.618181818181821</v>
      </c>
      <c r="BJ2696">
        <v>26.064</v>
      </c>
      <c r="BK2696">
        <v>33.119999999999997</v>
      </c>
      <c r="BL2696">
        <v>34.061538461538461</v>
      </c>
      <c r="BM2696">
        <v>40.800000000000004</v>
      </c>
      <c r="BN2696">
        <v>22.990909090909092</v>
      </c>
      <c r="BO2696">
        <v>28.309090909090909</v>
      </c>
      <c r="BP2696">
        <v>10.02</v>
      </c>
      <c r="BQ2696">
        <v>26.28</v>
      </c>
      <c r="BR2696">
        <v>34.148571428571429</v>
      </c>
      <c r="BS2696">
        <v>30.809302325581392</v>
      </c>
      <c r="BT2696">
        <v>33.709090909090911</v>
      </c>
      <c r="BU2696">
        <v>22.547368421052635</v>
      </c>
      <c r="BV2696">
        <v>27.6</v>
      </c>
      <c r="BW2696">
        <v>17.837837837837839</v>
      </c>
      <c r="BX2696">
        <v>23.725134511913911</v>
      </c>
      <c r="BY2696">
        <v>25.342027621906919</v>
      </c>
      <c r="BZ2696">
        <v>2695</v>
      </c>
    </row>
    <row r="2697" spans="1:78" x14ac:dyDescent="0.25">
      <c r="A2697">
        <v>2696</v>
      </c>
      <c r="B2697" t="s">
        <v>2766</v>
      </c>
      <c r="C2697">
        <v>61</v>
      </c>
      <c r="D2697">
        <v>35</v>
      </c>
      <c r="E2697">
        <v>43</v>
      </c>
      <c r="F2697">
        <v>53</v>
      </c>
      <c r="G2697">
        <v>27</v>
      </c>
      <c r="H2697">
        <v>46</v>
      </c>
      <c r="I2697">
        <v>39</v>
      </c>
      <c r="J2697">
        <v>37</v>
      </c>
      <c r="K2697">
        <v>41</v>
      </c>
      <c r="L2697">
        <v>58</v>
      </c>
      <c r="M2697">
        <v>14</v>
      </c>
      <c r="N2697">
        <v>32</v>
      </c>
      <c r="O2697">
        <v>39</v>
      </c>
      <c r="P2697">
        <v>24</v>
      </c>
      <c r="Q2697">
        <v>24</v>
      </c>
      <c r="R2697">
        <v>25</v>
      </c>
      <c r="S2697">
        <v>66</v>
      </c>
      <c r="T2697">
        <v>52</v>
      </c>
      <c r="U2697">
        <v>27</v>
      </c>
      <c r="V2697">
        <v>27</v>
      </c>
      <c r="W2697">
        <v>33</v>
      </c>
      <c r="X2697">
        <v>25</v>
      </c>
      <c r="Y2697">
        <v>25</v>
      </c>
      <c r="Z2697">
        <v>13</v>
      </c>
      <c r="AA2697">
        <v>3</v>
      </c>
      <c r="AB2697">
        <v>44</v>
      </c>
      <c r="AC2697">
        <v>22</v>
      </c>
      <c r="AD2697">
        <v>60</v>
      </c>
      <c r="AE2697">
        <v>50</v>
      </c>
      <c r="AF2697">
        <v>36</v>
      </c>
      <c r="AG2697">
        <v>42</v>
      </c>
      <c r="AH2697">
        <v>11</v>
      </c>
      <c r="AI2697">
        <v>57</v>
      </c>
      <c r="AJ2697">
        <v>6</v>
      </c>
      <c r="AK2697">
        <v>110</v>
      </c>
      <c r="AL2697">
        <v>1295</v>
      </c>
      <c r="AM2697">
        <v>1307</v>
      </c>
      <c r="AO2697">
        <v>22.78032786885246</v>
      </c>
      <c r="AP2697">
        <v>26.742857142857144</v>
      </c>
      <c r="AQ2697">
        <v>23.609302325581396</v>
      </c>
      <c r="AR2697">
        <v>21.056603773584907</v>
      </c>
      <c r="AS2697">
        <v>30.133333333333333</v>
      </c>
      <c r="AT2697">
        <v>23.556521739130435</v>
      </c>
      <c r="AU2697">
        <v>25.292307692307691</v>
      </c>
      <c r="AV2697">
        <v>21.113513513513514</v>
      </c>
      <c r="AW2697">
        <v>20.897560975609757</v>
      </c>
      <c r="AX2697">
        <v>19.986206896551725</v>
      </c>
      <c r="AY2697">
        <v>7.7142857142857144</v>
      </c>
      <c r="AZ2697">
        <v>14.85</v>
      </c>
      <c r="BA2697">
        <v>33.784615384615385</v>
      </c>
      <c r="BB2697">
        <v>29.4</v>
      </c>
      <c r="BC2697">
        <v>30.6</v>
      </c>
      <c r="BD2697">
        <v>36.143999999999998</v>
      </c>
      <c r="BE2697">
        <v>13.527272727272729</v>
      </c>
      <c r="BF2697">
        <v>27.276923076923076</v>
      </c>
      <c r="BG2697">
        <v>27.066666666666666</v>
      </c>
      <c r="BH2697">
        <v>30.933333333333337</v>
      </c>
      <c r="BI2697">
        <v>20.618181818181821</v>
      </c>
      <c r="BJ2697">
        <v>26.064</v>
      </c>
      <c r="BK2697">
        <v>33.119999999999997</v>
      </c>
      <c r="BL2697">
        <v>34.061538461538461</v>
      </c>
      <c r="BM2697">
        <v>40.800000000000004</v>
      </c>
      <c r="BN2697">
        <v>22.990909090909092</v>
      </c>
      <c r="BO2697">
        <v>28.309090909090909</v>
      </c>
      <c r="BP2697">
        <v>10.02</v>
      </c>
      <c r="BQ2697">
        <v>26.28</v>
      </c>
      <c r="BR2697">
        <v>33.199999999999996</v>
      </c>
      <c r="BS2697">
        <v>31.542857142857148</v>
      </c>
      <c r="BT2697">
        <v>33.709090909090911</v>
      </c>
      <c r="BU2697">
        <v>22.547368421052635</v>
      </c>
      <c r="BV2697">
        <v>27.6</v>
      </c>
      <c r="BW2697">
        <v>18</v>
      </c>
      <c r="BX2697">
        <v>23.835057915057916</v>
      </c>
      <c r="BY2697">
        <v>25.415607065809361</v>
      </c>
      <c r="BZ2697">
        <v>2696</v>
      </c>
    </row>
    <row r="2698" spans="1:78" x14ac:dyDescent="0.25">
      <c r="A2698">
        <v>2697</v>
      </c>
      <c r="B2698" t="s">
        <v>2767</v>
      </c>
      <c r="C2698">
        <v>61</v>
      </c>
      <c r="D2698">
        <v>35</v>
      </c>
      <c r="E2698">
        <v>43</v>
      </c>
      <c r="F2698">
        <v>53</v>
      </c>
      <c r="G2698">
        <v>27</v>
      </c>
      <c r="H2698">
        <v>46</v>
      </c>
      <c r="I2698">
        <v>38</v>
      </c>
      <c r="J2698">
        <v>37</v>
      </c>
      <c r="K2698">
        <v>41</v>
      </c>
      <c r="L2698">
        <v>58</v>
      </c>
      <c r="M2698">
        <v>14</v>
      </c>
      <c r="N2698">
        <v>32</v>
      </c>
      <c r="O2698">
        <v>39</v>
      </c>
      <c r="P2698">
        <v>24</v>
      </c>
      <c r="Q2698">
        <v>24</v>
      </c>
      <c r="R2698">
        <v>25</v>
      </c>
      <c r="S2698">
        <v>66</v>
      </c>
      <c r="T2698">
        <v>52</v>
      </c>
      <c r="U2698">
        <v>27</v>
      </c>
      <c r="V2698">
        <v>28</v>
      </c>
      <c r="W2698">
        <v>33</v>
      </c>
      <c r="X2698">
        <v>25</v>
      </c>
      <c r="Y2698">
        <v>25</v>
      </c>
      <c r="Z2698">
        <v>13</v>
      </c>
      <c r="AA2698">
        <v>3</v>
      </c>
      <c r="AB2698">
        <v>44</v>
      </c>
      <c r="AC2698">
        <v>22</v>
      </c>
      <c r="AD2698">
        <v>60</v>
      </c>
      <c r="AE2698">
        <v>50</v>
      </c>
      <c r="AF2698">
        <v>35</v>
      </c>
      <c r="AG2698">
        <v>43</v>
      </c>
      <c r="AH2698">
        <v>11</v>
      </c>
      <c r="AI2698">
        <v>58</v>
      </c>
      <c r="AJ2698">
        <v>6</v>
      </c>
      <c r="AK2698">
        <v>111</v>
      </c>
      <c r="AL2698">
        <v>1298</v>
      </c>
      <c r="AM2698">
        <v>1309</v>
      </c>
      <c r="AO2698">
        <v>22.78032786885246</v>
      </c>
      <c r="AP2698">
        <v>26.742857142857144</v>
      </c>
      <c r="AQ2698">
        <v>23.609302325581396</v>
      </c>
      <c r="AR2698">
        <v>21.056603773584907</v>
      </c>
      <c r="AS2698">
        <v>30.133333333333333</v>
      </c>
      <c r="AT2698">
        <v>23.556521739130435</v>
      </c>
      <c r="AU2698">
        <v>25.957894736842103</v>
      </c>
      <c r="AV2698">
        <v>21.113513513513514</v>
      </c>
      <c r="AW2698">
        <v>20.897560975609757</v>
      </c>
      <c r="AX2698">
        <v>19.986206896551725</v>
      </c>
      <c r="AY2698">
        <v>7.7142857142857144</v>
      </c>
      <c r="AZ2698">
        <v>14.85</v>
      </c>
      <c r="BA2698">
        <v>33.784615384615385</v>
      </c>
      <c r="BB2698">
        <v>29.4</v>
      </c>
      <c r="BC2698">
        <v>30.6</v>
      </c>
      <c r="BD2698">
        <v>36.143999999999998</v>
      </c>
      <c r="BE2698">
        <v>13.527272727272729</v>
      </c>
      <c r="BF2698">
        <v>27.276923076923076</v>
      </c>
      <c r="BG2698">
        <v>27.066666666666666</v>
      </c>
      <c r="BH2698">
        <v>29.828571428571433</v>
      </c>
      <c r="BI2698">
        <v>20.618181818181821</v>
      </c>
      <c r="BJ2698">
        <v>26.064</v>
      </c>
      <c r="BK2698">
        <v>33.119999999999997</v>
      </c>
      <c r="BL2698">
        <v>34.061538461538461</v>
      </c>
      <c r="BM2698">
        <v>40.800000000000004</v>
      </c>
      <c r="BN2698">
        <v>22.990909090909092</v>
      </c>
      <c r="BO2698">
        <v>28.309090909090909</v>
      </c>
      <c r="BP2698">
        <v>10.02</v>
      </c>
      <c r="BQ2698">
        <v>26.28</v>
      </c>
      <c r="BR2698">
        <v>34.148571428571429</v>
      </c>
      <c r="BS2698">
        <v>30.809302325581392</v>
      </c>
      <c r="BT2698">
        <v>33.709090909090911</v>
      </c>
      <c r="BU2698">
        <v>22.158620689655173</v>
      </c>
      <c r="BV2698">
        <v>27.6</v>
      </c>
      <c r="BW2698">
        <v>17.837837837837839</v>
      </c>
      <c r="BX2698">
        <v>23.779969183359015</v>
      </c>
      <c r="BY2698">
        <v>25.385641064004815</v>
      </c>
      <c r="BZ2698">
        <v>2697</v>
      </c>
    </row>
    <row r="2699" spans="1:78" x14ac:dyDescent="0.25">
      <c r="A2699">
        <v>2698</v>
      </c>
      <c r="B2699" t="s">
        <v>2768</v>
      </c>
      <c r="C2699">
        <v>61</v>
      </c>
      <c r="D2699">
        <v>35</v>
      </c>
      <c r="E2699">
        <v>43</v>
      </c>
      <c r="F2699">
        <v>53</v>
      </c>
      <c r="G2699">
        <v>27</v>
      </c>
      <c r="H2699">
        <v>46</v>
      </c>
      <c r="I2699">
        <v>39</v>
      </c>
      <c r="J2699">
        <v>37</v>
      </c>
      <c r="K2699">
        <v>41</v>
      </c>
      <c r="L2699">
        <v>58</v>
      </c>
      <c r="M2699">
        <v>14</v>
      </c>
      <c r="N2699">
        <v>32</v>
      </c>
      <c r="O2699">
        <v>39</v>
      </c>
      <c r="P2699">
        <v>24</v>
      </c>
      <c r="Q2699">
        <v>24</v>
      </c>
      <c r="R2699">
        <v>25</v>
      </c>
      <c r="S2699">
        <v>66</v>
      </c>
      <c r="T2699">
        <v>52</v>
      </c>
      <c r="U2699">
        <v>27</v>
      </c>
      <c r="V2699">
        <v>28</v>
      </c>
      <c r="W2699">
        <v>33</v>
      </c>
      <c r="X2699">
        <v>25</v>
      </c>
      <c r="Y2699">
        <v>25</v>
      </c>
      <c r="Z2699">
        <v>14</v>
      </c>
      <c r="AA2699">
        <v>3</v>
      </c>
      <c r="AB2699">
        <v>43</v>
      </c>
      <c r="AC2699">
        <v>22</v>
      </c>
      <c r="AD2699">
        <v>59</v>
      </c>
      <c r="AE2699">
        <v>50</v>
      </c>
      <c r="AF2699">
        <v>35</v>
      </c>
      <c r="AG2699">
        <v>43</v>
      </c>
      <c r="AH2699">
        <v>11</v>
      </c>
      <c r="AI2699">
        <v>58</v>
      </c>
      <c r="AJ2699">
        <v>6</v>
      </c>
      <c r="AK2699">
        <v>117</v>
      </c>
      <c r="AL2699">
        <v>1299</v>
      </c>
      <c r="AM2699">
        <v>1315</v>
      </c>
      <c r="AO2699">
        <v>22.78032786885246</v>
      </c>
      <c r="AP2699">
        <v>26.742857142857144</v>
      </c>
      <c r="AQ2699">
        <v>23.609302325581396</v>
      </c>
      <c r="AR2699">
        <v>21.056603773584907</v>
      </c>
      <c r="AS2699">
        <v>30.133333333333333</v>
      </c>
      <c r="AT2699">
        <v>23.556521739130435</v>
      </c>
      <c r="AU2699">
        <v>25.292307692307691</v>
      </c>
      <c r="AV2699">
        <v>21.113513513513514</v>
      </c>
      <c r="AW2699">
        <v>20.897560975609757</v>
      </c>
      <c r="AX2699">
        <v>19.986206896551725</v>
      </c>
      <c r="AY2699">
        <v>7.7142857142857144</v>
      </c>
      <c r="AZ2699">
        <v>14.85</v>
      </c>
      <c r="BA2699">
        <v>33.784615384615385</v>
      </c>
      <c r="BB2699">
        <v>29.4</v>
      </c>
      <c r="BC2699">
        <v>30.6</v>
      </c>
      <c r="BD2699">
        <v>36.143999999999998</v>
      </c>
      <c r="BE2699">
        <v>13.527272727272729</v>
      </c>
      <c r="BF2699">
        <v>27.276923076923076</v>
      </c>
      <c r="BG2699">
        <v>27.066666666666666</v>
      </c>
      <c r="BH2699">
        <v>29.828571428571433</v>
      </c>
      <c r="BI2699">
        <v>20.618181818181821</v>
      </c>
      <c r="BJ2699">
        <v>26.064</v>
      </c>
      <c r="BK2699">
        <v>33.119999999999997</v>
      </c>
      <c r="BL2699">
        <v>31.628571428571433</v>
      </c>
      <c r="BM2699">
        <v>40.800000000000004</v>
      </c>
      <c r="BN2699">
        <v>23.525581395348837</v>
      </c>
      <c r="BO2699">
        <v>28.309090909090909</v>
      </c>
      <c r="BP2699">
        <v>10.189830508474577</v>
      </c>
      <c r="BQ2699">
        <v>26.28</v>
      </c>
      <c r="BR2699">
        <v>34.148571428571429</v>
      </c>
      <c r="BS2699">
        <v>30.809302325581392</v>
      </c>
      <c r="BT2699">
        <v>33.709090909090911</v>
      </c>
      <c r="BU2699">
        <v>22.158620689655173</v>
      </c>
      <c r="BV2699">
        <v>27.6</v>
      </c>
      <c r="BW2699">
        <v>16.923076923076923</v>
      </c>
      <c r="BX2699">
        <v>23.761662817551965</v>
      </c>
      <c r="BY2699">
        <v>25.291619640408701</v>
      </c>
      <c r="BZ2699">
        <v>2698</v>
      </c>
    </row>
    <row r="2700" spans="1:78" x14ac:dyDescent="0.25">
      <c r="A2700">
        <v>2699</v>
      </c>
      <c r="B2700" t="s">
        <v>2769</v>
      </c>
      <c r="C2700">
        <v>61</v>
      </c>
      <c r="D2700">
        <v>35</v>
      </c>
      <c r="E2700">
        <v>43</v>
      </c>
      <c r="F2700">
        <v>52</v>
      </c>
      <c r="G2700">
        <v>27</v>
      </c>
      <c r="H2700">
        <v>45</v>
      </c>
      <c r="I2700">
        <v>39</v>
      </c>
      <c r="J2700">
        <v>37</v>
      </c>
      <c r="K2700">
        <v>41</v>
      </c>
      <c r="L2700">
        <v>58</v>
      </c>
      <c r="M2700">
        <v>14</v>
      </c>
      <c r="N2700">
        <v>32</v>
      </c>
      <c r="O2700">
        <v>39</v>
      </c>
      <c r="P2700">
        <v>24</v>
      </c>
      <c r="Q2700">
        <v>24</v>
      </c>
      <c r="R2700">
        <v>25</v>
      </c>
      <c r="S2700">
        <v>66</v>
      </c>
      <c r="T2700">
        <v>52</v>
      </c>
      <c r="U2700">
        <v>27</v>
      </c>
      <c r="V2700">
        <v>28</v>
      </c>
      <c r="W2700">
        <v>33</v>
      </c>
      <c r="X2700">
        <v>25</v>
      </c>
      <c r="Y2700">
        <v>25</v>
      </c>
      <c r="Z2700">
        <v>13</v>
      </c>
      <c r="AA2700">
        <v>3</v>
      </c>
      <c r="AB2700">
        <v>43</v>
      </c>
      <c r="AC2700">
        <v>23</v>
      </c>
      <c r="AD2700">
        <v>59</v>
      </c>
      <c r="AE2700">
        <v>50</v>
      </c>
      <c r="AF2700">
        <v>35</v>
      </c>
      <c r="AG2700">
        <v>43</v>
      </c>
      <c r="AH2700">
        <v>11</v>
      </c>
      <c r="AI2700">
        <v>60</v>
      </c>
      <c r="AJ2700">
        <v>6</v>
      </c>
      <c r="AK2700">
        <v>116</v>
      </c>
      <c r="AL2700">
        <v>1300</v>
      </c>
      <c r="AM2700">
        <v>1314</v>
      </c>
      <c r="AO2700">
        <v>22.78032786885246</v>
      </c>
      <c r="AP2700">
        <v>26.742857142857144</v>
      </c>
      <c r="AQ2700">
        <v>23.609302325581396</v>
      </c>
      <c r="AR2700">
        <v>21.461538461538463</v>
      </c>
      <c r="AS2700">
        <v>30.133333333333333</v>
      </c>
      <c r="AT2700">
        <v>24.080000000000002</v>
      </c>
      <c r="AU2700">
        <v>25.292307692307691</v>
      </c>
      <c r="AV2700">
        <v>21.113513513513514</v>
      </c>
      <c r="AW2700">
        <v>20.897560975609757</v>
      </c>
      <c r="AX2700">
        <v>19.986206896551725</v>
      </c>
      <c r="AY2700">
        <v>7.7142857142857144</v>
      </c>
      <c r="AZ2700">
        <v>14.85</v>
      </c>
      <c r="BA2700">
        <v>33.784615384615385</v>
      </c>
      <c r="BB2700">
        <v>29.4</v>
      </c>
      <c r="BC2700">
        <v>30.6</v>
      </c>
      <c r="BD2700">
        <v>36.143999999999998</v>
      </c>
      <c r="BE2700">
        <v>13.527272727272729</v>
      </c>
      <c r="BF2700">
        <v>27.276923076923076</v>
      </c>
      <c r="BG2700">
        <v>27.066666666666666</v>
      </c>
      <c r="BH2700">
        <v>29.828571428571433</v>
      </c>
      <c r="BI2700">
        <v>20.618181818181821</v>
      </c>
      <c r="BJ2700">
        <v>26.064</v>
      </c>
      <c r="BK2700">
        <v>33.119999999999997</v>
      </c>
      <c r="BL2700">
        <v>34.061538461538461</v>
      </c>
      <c r="BM2700">
        <v>40.800000000000004</v>
      </c>
      <c r="BN2700">
        <v>23.525581395348837</v>
      </c>
      <c r="BO2700">
        <v>27.078260869565216</v>
      </c>
      <c r="BP2700">
        <v>10.189830508474577</v>
      </c>
      <c r="BQ2700">
        <v>26.28</v>
      </c>
      <c r="BR2700">
        <v>34.148571428571429</v>
      </c>
      <c r="BS2700">
        <v>30.809302325581392</v>
      </c>
      <c r="BT2700">
        <v>33.709090909090911</v>
      </c>
      <c r="BU2700">
        <v>21.42</v>
      </c>
      <c r="BV2700">
        <v>27.6</v>
      </c>
      <c r="BW2700">
        <v>17.068965517241381</v>
      </c>
      <c r="BX2700">
        <v>23.743384615384617</v>
      </c>
      <c r="BY2700">
        <v>25.313309539940764</v>
      </c>
      <c r="BZ2700">
        <v>2699</v>
      </c>
    </row>
    <row r="2701" spans="1:78" x14ac:dyDescent="0.25">
      <c r="A2701">
        <v>2700</v>
      </c>
      <c r="B2701" t="s">
        <v>2770</v>
      </c>
      <c r="C2701">
        <v>61</v>
      </c>
      <c r="D2701">
        <v>35</v>
      </c>
      <c r="E2701">
        <v>43</v>
      </c>
      <c r="F2701">
        <v>53</v>
      </c>
      <c r="G2701">
        <v>27</v>
      </c>
      <c r="H2701">
        <v>46</v>
      </c>
      <c r="I2701">
        <v>39</v>
      </c>
      <c r="J2701">
        <v>37</v>
      </c>
      <c r="K2701">
        <v>42</v>
      </c>
      <c r="L2701">
        <v>58</v>
      </c>
      <c r="M2701">
        <v>14</v>
      </c>
      <c r="N2701">
        <v>32</v>
      </c>
      <c r="O2701">
        <v>39</v>
      </c>
      <c r="P2701">
        <v>24</v>
      </c>
      <c r="Q2701">
        <v>24</v>
      </c>
      <c r="R2701">
        <v>25</v>
      </c>
      <c r="S2701">
        <v>42</v>
      </c>
      <c r="T2701">
        <v>52</v>
      </c>
      <c r="U2701">
        <v>27</v>
      </c>
      <c r="V2701">
        <v>28</v>
      </c>
      <c r="W2701">
        <v>33</v>
      </c>
      <c r="X2701">
        <v>25</v>
      </c>
      <c r="Y2701">
        <v>25</v>
      </c>
      <c r="Z2701">
        <v>14</v>
      </c>
      <c r="AA2701">
        <v>3</v>
      </c>
      <c r="AB2701">
        <v>43</v>
      </c>
      <c r="AC2701">
        <v>23</v>
      </c>
      <c r="AD2701">
        <v>59</v>
      </c>
      <c r="AE2701">
        <v>50</v>
      </c>
      <c r="AF2701">
        <v>35</v>
      </c>
      <c r="AG2701">
        <v>43</v>
      </c>
      <c r="AH2701">
        <v>11</v>
      </c>
      <c r="AI2701">
        <v>60</v>
      </c>
      <c r="AJ2701">
        <v>6</v>
      </c>
      <c r="AK2701">
        <v>118</v>
      </c>
      <c r="AL2701">
        <v>1283</v>
      </c>
      <c r="AM2701">
        <v>1296</v>
      </c>
      <c r="AO2701">
        <v>22.78032786885246</v>
      </c>
      <c r="AP2701">
        <v>26.742857142857144</v>
      </c>
      <c r="AQ2701">
        <v>23.609302325581396</v>
      </c>
      <c r="AR2701">
        <v>21.056603773584907</v>
      </c>
      <c r="AS2701">
        <v>30.133333333333333</v>
      </c>
      <c r="AT2701">
        <v>23.556521739130435</v>
      </c>
      <c r="AU2701">
        <v>25.292307692307691</v>
      </c>
      <c r="AV2701">
        <v>21.113513513513514</v>
      </c>
      <c r="AW2701">
        <v>20.400000000000002</v>
      </c>
      <c r="AX2701">
        <v>19.986206896551725</v>
      </c>
      <c r="AY2701">
        <v>7.7142857142857144</v>
      </c>
      <c r="AZ2701">
        <v>14.85</v>
      </c>
      <c r="BA2701">
        <v>33.784615384615385</v>
      </c>
      <c r="BB2701">
        <v>29.4</v>
      </c>
      <c r="BC2701">
        <v>30.6</v>
      </c>
      <c r="BD2701">
        <v>36.143999999999998</v>
      </c>
      <c r="BE2701">
        <v>21.25714285714286</v>
      </c>
      <c r="BF2701">
        <v>27.276923076923076</v>
      </c>
      <c r="BG2701">
        <v>27.066666666666666</v>
      </c>
      <c r="BH2701">
        <v>29.828571428571433</v>
      </c>
      <c r="BI2701">
        <v>20.618181818181821</v>
      </c>
      <c r="BJ2701">
        <v>26.064</v>
      </c>
      <c r="BK2701">
        <v>33.119999999999997</v>
      </c>
      <c r="BL2701">
        <v>31.628571428571433</v>
      </c>
      <c r="BM2701">
        <v>40.800000000000004</v>
      </c>
      <c r="BN2701">
        <v>23.525581395348837</v>
      </c>
      <c r="BO2701">
        <v>27.078260869565216</v>
      </c>
      <c r="BP2701">
        <v>10.189830508474577</v>
      </c>
      <c r="BQ2701">
        <v>26.28</v>
      </c>
      <c r="BR2701">
        <v>34.148571428571429</v>
      </c>
      <c r="BS2701">
        <v>30.809302325581392</v>
      </c>
      <c r="BT2701">
        <v>33.709090909090911</v>
      </c>
      <c r="BU2701">
        <v>21.42</v>
      </c>
      <c r="BV2701">
        <v>27.6</v>
      </c>
      <c r="BW2701">
        <v>16.779661016949152</v>
      </c>
      <c r="BX2701">
        <v>24.057989088074827</v>
      </c>
      <c r="BY2701">
        <v>25.436603119368066</v>
      </c>
      <c r="BZ2701">
        <v>2700</v>
      </c>
    </row>
    <row r="2702" spans="1:78" x14ac:dyDescent="0.25">
      <c r="A2702">
        <v>2701</v>
      </c>
      <c r="B2702" t="s">
        <v>2771</v>
      </c>
      <c r="C2702">
        <v>61</v>
      </c>
      <c r="D2702">
        <v>35</v>
      </c>
      <c r="E2702">
        <v>43</v>
      </c>
      <c r="F2702">
        <v>53</v>
      </c>
      <c r="G2702">
        <v>27</v>
      </c>
      <c r="H2702">
        <v>45</v>
      </c>
      <c r="I2702">
        <v>38</v>
      </c>
      <c r="J2702">
        <v>37</v>
      </c>
      <c r="K2702">
        <v>41</v>
      </c>
      <c r="L2702">
        <v>58</v>
      </c>
      <c r="M2702">
        <v>14</v>
      </c>
      <c r="N2702">
        <v>32</v>
      </c>
      <c r="O2702">
        <v>39</v>
      </c>
      <c r="P2702">
        <v>24</v>
      </c>
      <c r="Q2702">
        <v>24</v>
      </c>
      <c r="R2702">
        <v>25</v>
      </c>
      <c r="S2702">
        <v>42</v>
      </c>
      <c r="T2702">
        <v>52</v>
      </c>
      <c r="U2702">
        <v>27</v>
      </c>
      <c r="V2702">
        <v>28</v>
      </c>
      <c r="W2702">
        <v>33</v>
      </c>
      <c r="X2702">
        <v>25</v>
      </c>
      <c r="Y2702">
        <v>25</v>
      </c>
      <c r="Z2702">
        <v>14</v>
      </c>
      <c r="AA2702">
        <v>3</v>
      </c>
      <c r="AB2702">
        <v>43</v>
      </c>
      <c r="AC2702">
        <v>23</v>
      </c>
      <c r="AD2702">
        <v>59</v>
      </c>
      <c r="AE2702">
        <v>50</v>
      </c>
      <c r="AF2702">
        <v>36</v>
      </c>
      <c r="AG2702">
        <v>45</v>
      </c>
      <c r="AH2702">
        <v>11</v>
      </c>
      <c r="AI2702">
        <v>59</v>
      </c>
      <c r="AJ2702">
        <v>6</v>
      </c>
      <c r="AK2702">
        <v>117</v>
      </c>
      <c r="AL2702">
        <v>1281</v>
      </c>
      <c r="AM2702">
        <v>1294</v>
      </c>
      <c r="AO2702">
        <v>22.78032786885246</v>
      </c>
      <c r="AP2702">
        <v>26.742857142857144</v>
      </c>
      <c r="AQ2702">
        <v>23.609302325581396</v>
      </c>
      <c r="AR2702">
        <v>21.056603773584907</v>
      </c>
      <c r="AS2702">
        <v>30.133333333333333</v>
      </c>
      <c r="AT2702">
        <v>24.080000000000002</v>
      </c>
      <c r="AU2702">
        <v>25.957894736842103</v>
      </c>
      <c r="AV2702">
        <v>21.113513513513514</v>
      </c>
      <c r="AW2702">
        <v>20.897560975609757</v>
      </c>
      <c r="AX2702">
        <v>19.986206896551725</v>
      </c>
      <c r="AY2702">
        <v>7.7142857142857144</v>
      </c>
      <c r="AZ2702">
        <v>14.85</v>
      </c>
      <c r="BA2702">
        <v>33.784615384615385</v>
      </c>
      <c r="BB2702">
        <v>29.4</v>
      </c>
      <c r="BC2702">
        <v>30.6</v>
      </c>
      <c r="BD2702">
        <v>36.143999999999998</v>
      </c>
      <c r="BE2702">
        <v>21.25714285714286</v>
      </c>
      <c r="BF2702">
        <v>27.276923076923076</v>
      </c>
      <c r="BG2702">
        <v>27.066666666666666</v>
      </c>
      <c r="BH2702">
        <v>29.828571428571433</v>
      </c>
      <c r="BI2702">
        <v>20.618181818181821</v>
      </c>
      <c r="BJ2702">
        <v>26.064</v>
      </c>
      <c r="BK2702">
        <v>33.119999999999997</v>
      </c>
      <c r="BL2702">
        <v>31.628571428571433</v>
      </c>
      <c r="BM2702">
        <v>40.800000000000004</v>
      </c>
      <c r="BN2702">
        <v>23.525581395348837</v>
      </c>
      <c r="BO2702">
        <v>27.078260869565216</v>
      </c>
      <c r="BP2702">
        <v>10.189830508474577</v>
      </c>
      <c r="BQ2702">
        <v>26.28</v>
      </c>
      <c r="BR2702">
        <v>33.199999999999996</v>
      </c>
      <c r="BS2702">
        <v>29.439999999999998</v>
      </c>
      <c r="BT2702">
        <v>33.709090909090911</v>
      </c>
      <c r="BU2702">
        <v>21.783050847457627</v>
      </c>
      <c r="BV2702">
        <v>27.6</v>
      </c>
      <c r="BW2702">
        <v>16.923076923076923</v>
      </c>
      <c r="BX2702">
        <v>24.095550351288058</v>
      </c>
      <c r="BY2702">
        <v>25.41887699967274</v>
      </c>
      <c r="BZ2702">
        <v>2701</v>
      </c>
    </row>
    <row r="2703" spans="1:78" x14ac:dyDescent="0.25">
      <c r="A2703">
        <v>2702</v>
      </c>
      <c r="B2703" t="s">
        <v>2772</v>
      </c>
      <c r="C2703">
        <v>61</v>
      </c>
      <c r="D2703">
        <v>34</v>
      </c>
      <c r="E2703">
        <v>43</v>
      </c>
      <c r="F2703">
        <v>53</v>
      </c>
      <c r="G2703">
        <v>27</v>
      </c>
      <c r="H2703">
        <v>46</v>
      </c>
      <c r="I2703">
        <v>39</v>
      </c>
      <c r="J2703">
        <v>37</v>
      </c>
      <c r="K2703">
        <v>42</v>
      </c>
      <c r="L2703">
        <v>58</v>
      </c>
      <c r="M2703">
        <v>14</v>
      </c>
      <c r="N2703">
        <v>32</v>
      </c>
      <c r="O2703">
        <v>39</v>
      </c>
      <c r="P2703">
        <v>24</v>
      </c>
      <c r="Q2703">
        <v>24</v>
      </c>
      <c r="R2703">
        <v>25</v>
      </c>
      <c r="S2703">
        <v>42</v>
      </c>
      <c r="T2703">
        <v>52</v>
      </c>
      <c r="U2703">
        <v>26</v>
      </c>
      <c r="V2703">
        <v>27</v>
      </c>
      <c r="W2703">
        <v>33</v>
      </c>
      <c r="X2703">
        <v>25</v>
      </c>
      <c r="Y2703">
        <v>25</v>
      </c>
      <c r="Z2703">
        <v>13</v>
      </c>
      <c r="AA2703">
        <v>3</v>
      </c>
      <c r="AB2703">
        <v>41</v>
      </c>
      <c r="AC2703">
        <v>22</v>
      </c>
      <c r="AD2703">
        <v>59</v>
      </c>
      <c r="AE2703">
        <v>50</v>
      </c>
      <c r="AF2703">
        <v>35</v>
      </c>
      <c r="AG2703">
        <v>43</v>
      </c>
      <c r="AH2703">
        <v>11</v>
      </c>
      <c r="AI2703">
        <v>60</v>
      </c>
      <c r="AJ2703">
        <v>6</v>
      </c>
      <c r="AK2703">
        <v>117</v>
      </c>
      <c r="AL2703">
        <v>1273</v>
      </c>
      <c r="AM2703">
        <v>1288</v>
      </c>
      <c r="AO2703">
        <v>22.78032786885246</v>
      </c>
      <c r="AP2703">
        <v>27.529411764705884</v>
      </c>
      <c r="AQ2703">
        <v>23.609302325581396</v>
      </c>
      <c r="AR2703">
        <v>21.056603773584907</v>
      </c>
      <c r="AS2703">
        <v>30.133333333333333</v>
      </c>
      <c r="AT2703">
        <v>23.556521739130435</v>
      </c>
      <c r="AU2703">
        <v>25.292307692307691</v>
      </c>
      <c r="AV2703">
        <v>21.113513513513514</v>
      </c>
      <c r="AW2703">
        <v>20.400000000000002</v>
      </c>
      <c r="AX2703">
        <v>19.986206896551725</v>
      </c>
      <c r="AY2703">
        <v>7.7142857142857144</v>
      </c>
      <c r="AZ2703">
        <v>14.85</v>
      </c>
      <c r="BA2703">
        <v>33.784615384615385</v>
      </c>
      <c r="BB2703">
        <v>29.4</v>
      </c>
      <c r="BC2703">
        <v>30.6</v>
      </c>
      <c r="BD2703">
        <v>36.143999999999998</v>
      </c>
      <c r="BE2703">
        <v>21.25714285714286</v>
      </c>
      <c r="BF2703">
        <v>27.276923076923076</v>
      </c>
      <c r="BG2703">
        <v>28.107692307692307</v>
      </c>
      <c r="BH2703">
        <v>30.933333333333337</v>
      </c>
      <c r="BI2703">
        <v>20.618181818181821</v>
      </c>
      <c r="BJ2703">
        <v>26.064</v>
      </c>
      <c r="BK2703">
        <v>33.119999999999997</v>
      </c>
      <c r="BL2703">
        <v>34.061538461538461</v>
      </c>
      <c r="BM2703">
        <v>40.800000000000004</v>
      </c>
      <c r="BN2703">
        <v>24.673170731707316</v>
      </c>
      <c r="BO2703">
        <v>28.309090909090909</v>
      </c>
      <c r="BP2703">
        <v>10.189830508474577</v>
      </c>
      <c r="BQ2703">
        <v>26.28</v>
      </c>
      <c r="BR2703">
        <v>34.148571428571429</v>
      </c>
      <c r="BS2703">
        <v>30.809302325581392</v>
      </c>
      <c r="BT2703">
        <v>33.709090909090911</v>
      </c>
      <c r="BU2703">
        <v>21.42</v>
      </c>
      <c r="BV2703">
        <v>27.6</v>
      </c>
      <c r="BW2703">
        <v>16.923076923076923</v>
      </c>
      <c r="BX2703">
        <v>24.246975648075413</v>
      </c>
      <c r="BY2703">
        <v>25.621543294606408</v>
      </c>
      <c r="BZ2703">
        <v>2702</v>
      </c>
    </row>
    <row r="2704" spans="1:78" x14ac:dyDescent="0.25">
      <c r="A2704">
        <v>2703</v>
      </c>
      <c r="B2704" t="s">
        <v>2773</v>
      </c>
      <c r="C2704">
        <v>60</v>
      </c>
      <c r="D2704">
        <v>34</v>
      </c>
      <c r="E2704">
        <v>41</v>
      </c>
      <c r="F2704">
        <v>53</v>
      </c>
      <c r="G2704">
        <v>27</v>
      </c>
      <c r="H2704">
        <v>47</v>
      </c>
      <c r="I2704">
        <v>38</v>
      </c>
      <c r="J2704">
        <v>36</v>
      </c>
      <c r="K2704">
        <v>41</v>
      </c>
      <c r="L2704">
        <v>56</v>
      </c>
      <c r="M2704">
        <v>14</v>
      </c>
      <c r="N2704">
        <v>32</v>
      </c>
      <c r="O2704">
        <v>39</v>
      </c>
      <c r="P2704">
        <v>24</v>
      </c>
      <c r="Q2704">
        <v>24</v>
      </c>
      <c r="R2704">
        <v>25</v>
      </c>
      <c r="S2704">
        <v>42</v>
      </c>
      <c r="T2704">
        <v>52</v>
      </c>
      <c r="U2704">
        <v>27</v>
      </c>
      <c r="V2704">
        <v>28</v>
      </c>
      <c r="W2704">
        <v>33</v>
      </c>
      <c r="X2704">
        <v>25</v>
      </c>
      <c r="Y2704">
        <v>25</v>
      </c>
      <c r="Z2704">
        <v>13</v>
      </c>
      <c r="AA2704">
        <v>3</v>
      </c>
      <c r="AB2704">
        <v>41</v>
      </c>
      <c r="AC2704">
        <v>22</v>
      </c>
      <c r="AD2704">
        <v>59</v>
      </c>
      <c r="AE2704">
        <v>50</v>
      </c>
      <c r="AF2704">
        <v>36</v>
      </c>
      <c r="AG2704">
        <v>43</v>
      </c>
      <c r="AH2704">
        <v>12</v>
      </c>
      <c r="AI2704">
        <v>60</v>
      </c>
      <c r="AJ2704">
        <v>6</v>
      </c>
      <c r="AK2704">
        <v>117</v>
      </c>
      <c r="AL2704">
        <v>1315</v>
      </c>
      <c r="AM2704">
        <v>1285</v>
      </c>
      <c r="AO2704">
        <v>23.16</v>
      </c>
      <c r="AP2704">
        <v>27.529411764705884</v>
      </c>
      <c r="AQ2704">
        <v>24.760975609756098</v>
      </c>
      <c r="AR2704">
        <v>21.056603773584907</v>
      </c>
      <c r="AS2704">
        <v>30.133333333333333</v>
      </c>
      <c r="AT2704">
        <v>23.055319148936171</v>
      </c>
      <c r="AU2704">
        <v>25.957894736842103</v>
      </c>
      <c r="AV2704">
        <v>21.7</v>
      </c>
      <c r="AW2704">
        <v>20.897560975609757</v>
      </c>
      <c r="AX2704">
        <v>20.7</v>
      </c>
      <c r="AY2704">
        <v>7.7142857142857144</v>
      </c>
      <c r="AZ2704">
        <v>14.85</v>
      </c>
      <c r="BA2704">
        <v>33.784615384615385</v>
      </c>
      <c r="BB2704">
        <v>29.4</v>
      </c>
      <c r="BC2704">
        <v>30.6</v>
      </c>
      <c r="BD2704">
        <v>36.143999999999998</v>
      </c>
      <c r="BE2704">
        <v>21.25714285714286</v>
      </c>
      <c r="BF2704">
        <v>27.276923076923076</v>
      </c>
      <c r="BG2704">
        <v>27.066666666666666</v>
      </c>
      <c r="BH2704">
        <v>29.828571428571433</v>
      </c>
      <c r="BI2704">
        <v>20.618181818181821</v>
      </c>
      <c r="BJ2704">
        <v>26.064</v>
      </c>
      <c r="BK2704">
        <v>33.119999999999997</v>
      </c>
      <c r="BL2704">
        <v>34.061538461538461</v>
      </c>
      <c r="BM2704">
        <v>40.800000000000004</v>
      </c>
      <c r="BN2704">
        <v>24.673170731707316</v>
      </c>
      <c r="BO2704">
        <v>28.309090909090909</v>
      </c>
      <c r="BP2704">
        <v>10.189830508474577</v>
      </c>
      <c r="BQ2704">
        <v>26.28</v>
      </c>
      <c r="BR2704">
        <v>33.199999999999996</v>
      </c>
      <c r="BS2704">
        <v>30.809302325581392</v>
      </c>
      <c r="BT2704">
        <v>30.900000000000002</v>
      </c>
      <c r="BU2704">
        <v>21.42</v>
      </c>
      <c r="BV2704">
        <v>27.6</v>
      </c>
      <c r="BW2704">
        <v>16.923076923076923</v>
      </c>
      <c r="BX2704">
        <v>23.472547528517111</v>
      </c>
      <c r="BY2704">
        <v>25.610634453159257</v>
      </c>
      <c r="BZ2704">
        <v>2703</v>
      </c>
    </row>
    <row r="2705" spans="1:78" x14ac:dyDescent="0.25">
      <c r="A2705">
        <v>2704</v>
      </c>
      <c r="B2705" t="s">
        <v>2774</v>
      </c>
      <c r="C2705">
        <v>60</v>
      </c>
      <c r="D2705">
        <v>34</v>
      </c>
      <c r="E2705">
        <v>42</v>
      </c>
      <c r="F2705">
        <v>53</v>
      </c>
      <c r="G2705">
        <v>27</v>
      </c>
      <c r="H2705">
        <v>45</v>
      </c>
      <c r="I2705">
        <v>38</v>
      </c>
      <c r="J2705">
        <v>36</v>
      </c>
      <c r="K2705">
        <v>40</v>
      </c>
      <c r="L2705">
        <v>56</v>
      </c>
      <c r="M2705">
        <v>14</v>
      </c>
      <c r="N2705">
        <v>32</v>
      </c>
      <c r="O2705">
        <v>39</v>
      </c>
      <c r="P2705">
        <v>24</v>
      </c>
      <c r="Q2705">
        <v>24</v>
      </c>
      <c r="R2705">
        <v>25</v>
      </c>
      <c r="S2705">
        <v>42</v>
      </c>
      <c r="T2705">
        <v>52</v>
      </c>
      <c r="U2705">
        <v>27</v>
      </c>
      <c r="V2705">
        <v>28</v>
      </c>
      <c r="W2705">
        <v>33</v>
      </c>
      <c r="X2705">
        <v>26</v>
      </c>
      <c r="Y2705">
        <v>25</v>
      </c>
      <c r="Z2705">
        <v>13</v>
      </c>
      <c r="AA2705">
        <v>3</v>
      </c>
      <c r="AB2705">
        <v>41</v>
      </c>
      <c r="AC2705">
        <v>22</v>
      </c>
      <c r="AD2705">
        <v>59</v>
      </c>
      <c r="AE2705">
        <v>51</v>
      </c>
      <c r="AF2705">
        <v>36</v>
      </c>
      <c r="AG2705">
        <v>44</v>
      </c>
      <c r="AH2705">
        <v>11</v>
      </c>
      <c r="AI2705">
        <v>60</v>
      </c>
      <c r="AJ2705">
        <v>6</v>
      </c>
      <c r="AK2705">
        <v>117</v>
      </c>
      <c r="AL2705">
        <v>1275</v>
      </c>
      <c r="AM2705">
        <v>1285</v>
      </c>
      <c r="AO2705">
        <v>23.16</v>
      </c>
      <c r="AP2705">
        <v>27.529411764705884</v>
      </c>
      <c r="AQ2705">
        <v>24.171428571428571</v>
      </c>
      <c r="AR2705">
        <v>21.056603773584907</v>
      </c>
      <c r="AS2705">
        <v>30.133333333333333</v>
      </c>
      <c r="AT2705">
        <v>24.080000000000002</v>
      </c>
      <c r="AU2705">
        <v>25.957894736842103</v>
      </c>
      <c r="AV2705">
        <v>21.7</v>
      </c>
      <c r="AW2705">
        <v>21.42</v>
      </c>
      <c r="AX2705">
        <v>20.7</v>
      </c>
      <c r="AY2705">
        <v>7.7142857142857144</v>
      </c>
      <c r="AZ2705">
        <v>14.85</v>
      </c>
      <c r="BA2705">
        <v>33.784615384615385</v>
      </c>
      <c r="BB2705">
        <v>29.4</v>
      </c>
      <c r="BC2705">
        <v>30.6</v>
      </c>
      <c r="BD2705">
        <v>36.143999999999998</v>
      </c>
      <c r="BE2705">
        <v>21.25714285714286</v>
      </c>
      <c r="BF2705">
        <v>27.276923076923076</v>
      </c>
      <c r="BG2705">
        <v>27.066666666666666</v>
      </c>
      <c r="BH2705">
        <v>29.828571428571433</v>
      </c>
      <c r="BI2705">
        <v>20.618181818181821</v>
      </c>
      <c r="BJ2705">
        <v>25.061538461538461</v>
      </c>
      <c r="BK2705">
        <v>33.119999999999997</v>
      </c>
      <c r="BL2705">
        <v>34.061538461538461</v>
      </c>
      <c r="BM2705">
        <v>40.800000000000004</v>
      </c>
      <c r="BN2705">
        <v>24.673170731707316</v>
      </c>
      <c r="BO2705">
        <v>28.309090909090909</v>
      </c>
      <c r="BP2705">
        <v>10.189830508474577</v>
      </c>
      <c r="BQ2705">
        <v>25.764705882352942</v>
      </c>
      <c r="BR2705">
        <v>33.199999999999996</v>
      </c>
      <c r="BS2705">
        <v>30.109090909090909</v>
      </c>
      <c r="BT2705">
        <v>33.709090909090911</v>
      </c>
      <c r="BU2705">
        <v>21.42</v>
      </c>
      <c r="BV2705">
        <v>27.6</v>
      </c>
      <c r="BW2705">
        <v>16.923076923076923</v>
      </c>
      <c r="BX2705">
        <v>24.208941176470589</v>
      </c>
      <c r="BY2705">
        <v>25.602312529918287</v>
      </c>
      <c r="BZ2705">
        <v>2704</v>
      </c>
    </row>
    <row r="2706" spans="1:78" x14ac:dyDescent="0.25">
      <c r="A2706">
        <v>2705</v>
      </c>
      <c r="B2706" t="s">
        <v>2775</v>
      </c>
      <c r="C2706">
        <v>60</v>
      </c>
      <c r="D2706">
        <v>34</v>
      </c>
      <c r="E2706">
        <v>41</v>
      </c>
      <c r="F2706">
        <v>52</v>
      </c>
      <c r="G2706">
        <v>26</v>
      </c>
      <c r="H2706">
        <v>45</v>
      </c>
      <c r="I2706">
        <v>37</v>
      </c>
      <c r="J2706">
        <v>36</v>
      </c>
      <c r="K2706">
        <v>40</v>
      </c>
      <c r="L2706">
        <v>57</v>
      </c>
      <c r="M2706">
        <v>14</v>
      </c>
      <c r="N2706">
        <v>32</v>
      </c>
      <c r="O2706">
        <v>39</v>
      </c>
      <c r="P2706">
        <v>24</v>
      </c>
      <c r="Q2706">
        <v>23</v>
      </c>
      <c r="R2706">
        <v>25</v>
      </c>
      <c r="S2706">
        <v>42</v>
      </c>
      <c r="T2706">
        <v>52</v>
      </c>
      <c r="U2706">
        <v>27</v>
      </c>
      <c r="V2706">
        <v>28</v>
      </c>
      <c r="W2706">
        <v>35</v>
      </c>
      <c r="X2706">
        <v>25</v>
      </c>
      <c r="Y2706">
        <v>24</v>
      </c>
      <c r="Z2706">
        <v>13</v>
      </c>
      <c r="AA2706">
        <v>3</v>
      </c>
      <c r="AB2706">
        <v>41</v>
      </c>
      <c r="AC2706">
        <v>22</v>
      </c>
      <c r="AD2706">
        <v>59</v>
      </c>
      <c r="AE2706">
        <v>49</v>
      </c>
      <c r="AF2706">
        <v>35</v>
      </c>
      <c r="AG2706">
        <v>41</v>
      </c>
      <c r="AH2706">
        <v>11</v>
      </c>
      <c r="AI2706">
        <v>59</v>
      </c>
      <c r="AJ2706">
        <v>6</v>
      </c>
      <c r="AK2706">
        <v>117</v>
      </c>
      <c r="AL2706">
        <v>1267</v>
      </c>
      <c r="AM2706">
        <v>1274</v>
      </c>
      <c r="AO2706">
        <v>23.16</v>
      </c>
      <c r="AP2706">
        <v>27.529411764705884</v>
      </c>
      <c r="AQ2706">
        <v>24.760975609756098</v>
      </c>
      <c r="AR2706">
        <v>21.461538461538463</v>
      </c>
      <c r="AS2706">
        <v>31.292307692307691</v>
      </c>
      <c r="AT2706">
        <v>24.080000000000002</v>
      </c>
      <c r="AU2706">
        <v>26.659459459459459</v>
      </c>
      <c r="AV2706">
        <v>21.7</v>
      </c>
      <c r="AW2706">
        <v>21.42</v>
      </c>
      <c r="AX2706">
        <v>20.336842105263159</v>
      </c>
      <c r="AY2706">
        <v>7.7142857142857144</v>
      </c>
      <c r="AZ2706">
        <v>14.85</v>
      </c>
      <c r="BA2706">
        <v>33.784615384615385</v>
      </c>
      <c r="BB2706">
        <v>29.4</v>
      </c>
      <c r="BC2706">
        <v>31.930434782608696</v>
      </c>
      <c r="BD2706">
        <v>36.143999999999998</v>
      </c>
      <c r="BE2706">
        <v>21.25714285714286</v>
      </c>
      <c r="BF2706">
        <v>27.276923076923076</v>
      </c>
      <c r="BG2706">
        <v>27.066666666666666</v>
      </c>
      <c r="BH2706">
        <v>29.828571428571433</v>
      </c>
      <c r="BI2706">
        <v>19.440000000000001</v>
      </c>
      <c r="BJ2706">
        <v>26.064</v>
      </c>
      <c r="BK2706">
        <v>34.5</v>
      </c>
      <c r="BL2706">
        <v>34.061538461538461</v>
      </c>
      <c r="BM2706">
        <v>40.800000000000004</v>
      </c>
      <c r="BN2706">
        <v>24.673170731707316</v>
      </c>
      <c r="BO2706">
        <v>28.309090909090909</v>
      </c>
      <c r="BP2706">
        <v>10.189830508474577</v>
      </c>
      <c r="BQ2706">
        <v>26.816326530612244</v>
      </c>
      <c r="BR2706">
        <v>34.148571428571429</v>
      </c>
      <c r="BS2706">
        <v>32.312195121951227</v>
      </c>
      <c r="BT2706">
        <v>33.709090909090911</v>
      </c>
      <c r="BU2706">
        <v>21.783050847457627</v>
      </c>
      <c r="BV2706">
        <v>27.6</v>
      </c>
      <c r="BW2706">
        <v>16.923076923076923</v>
      </c>
      <c r="BX2706">
        <v>24.361799526440411</v>
      </c>
      <c r="BY2706">
        <v>25.930712196275497</v>
      </c>
      <c r="BZ2706">
        <v>2705</v>
      </c>
    </row>
    <row r="2707" spans="1:78" x14ac:dyDescent="0.25">
      <c r="A2707">
        <v>2706</v>
      </c>
      <c r="B2707" t="s">
        <v>2776</v>
      </c>
      <c r="C2707">
        <v>60</v>
      </c>
      <c r="D2707">
        <v>35</v>
      </c>
      <c r="E2707">
        <v>42</v>
      </c>
      <c r="F2707">
        <v>53</v>
      </c>
      <c r="G2707">
        <v>26</v>
      </c>
      <c r="H2707">
        <v>45</v>
      </c>
      <c r="I2707">
        <v>37</v>
      </c>
      <c r="J2707">
        <v>36</v>
      </c>
      <c r="K2707">
        <v>40</v>
      </c>
      <c r="L2707">
        <v>57</v>
      </c>
      <c r="M2707">
        <v>14</v>
      </c>
      <c r="N2707">
        <v>32</v>
      </c>
      <c r="O2707">
        <v>39</v>
      </c>
      <c r="P2707">
        <v>24</v>
      </c>
      <c r="Q2707">
        <v>23</v>
      </c>
      <c r="R2707">
        <v>25</v>
      </c>
      <c r="S2707">
        <v>42</v>
      </c>
      <c r="T2707">
        <v>52</v>
      </c>
      <c r="U2707">
        <v>27</v>
      </c>
      <c r="V2707">
        <v>28</v>
      </c>
      <c r="W2707">
        <v>35</v>
      </c>
      <c r="X2707">
        <v>25</v>
      </c>
      <c r="Y2707">
        <v>24</v>
      </c>
      <c r="Z2707">
        <v>13</v>
      </c>
      <c r="AA2707">
        <v>3</v>
      </c>
      <c r="AB2707">
        <v>41</v>
      </c>
      <c r="AC2707">
        <v>22</v>
      </c>
      <c r="AD2707">
        <v>59</v>
      </c>
      <c r="AE2707">
        <v>49</v>
      </c>
      <c r="AF2707">
        <v>35</v>
      </c>
      <c r="AG2707">
        <v>41</v>
      </c>
      <c r="AH2707">
        <v>11</v>
      </c>
      <c r="AI2707">
        <v>59</v>
      </c>
      <c r="AJ2707">
        <v>6</v>
      </c>
      <c r="AK2707">
        <v>116</v>
      </c>
      <c r="AL2707">
        <v>1269</v>
      </c>
      <c r="AM2707">
        <v>1276</v>
      </c>
      <c r="AO2707">
        <v>23.16</v>
      </c>
      <c r="AP2707">
        <v>26.742857142857144</v>
      </c>
      <c r="AQ2707">
        <v>24.171428571428571</v>
      </c>
      <c r="AR2707">
        <v>21.056603773584907</v>
      </c>
      <c r="AS2707">
        <v>31.292307692307691</v>
      </c>
      <c r="AT2707">
        <v>24.080000000000002</v>
      </c>
      <c r="AU2707">
        <v>26.659459459459459</v>
      </c>
      <c r="AV2707">
        <v>21.7</v>
      </c>
      <c r="AW2707">
        <v>21.42</v>
      </c>
      <c r="AX2707">
        <v>20.336842105263159</v>
      </c>
      <c r="AY2707">
        <v>7.7142857142857144</v>
      </c>
      <c r="AZ2707">
        <v>14.85</v>
      </c>
      <c r="BA2707">
        <v>33.784615384615385</v>
      </c>
      <c r="BB2707">
        <v>29.4</v>
      </c>
      <c r="BC2707">
        <v>31.930434782608696</v>
      </c>
      <c r="BD2707">
        <v>36.143999999999998</v>
      </c>
      <c r="BE2707">
        <v>21.25714285714286</v>
      </c>
      <c r="BF2707">
        <v>27.276923076923076</v>
      </c>
      <c r="BG2707">
        <v>27.066666666666666</v>
      </c>
      <c r="BH2707">
        <v>29.828571428571433</v>
      </c>
      <c r="BI2707">
        <v>19.440000000000001</v>
      </c>
      <c r="BJ2707">
        <v>26.064</v>
      </c>
      <c r="BK2707">
        <v>34.5</v>
      </c>
      <c r="BL2707">
        <v>34.061538461538461</v>
      </c>
      <c r="BM2707">
        <v>40.800000000000004</v>
      </c>
      <c r="BN2707">
        <v>24.673170731707316</v>
      </c>
      <c r="BO2707">
        <v>28.309090909090909</v>
      </c>
      <c r="BP2707">
        <v>10.189830508474577</v>
      </c>
      <c r="BQ2707">
        <v>26.816326530612244</v>
      </c>
      <c r="BR2707">
        <v>34.148571428571429</v>
      </c>
      <c r="BS2707">
        <v>32.312195121951227</v>
      </c>
      <c r="BT2707">
        <v>33.709090909090911</v>
      </c>
      <c r="BU2707">
        <v>21.783050847457627</v>
      </c>
      <c r="BV2707">
        <v>27.6</v>
      </c>
      <c r="BW2707">
        <v>17.068965517241381</v>
      </c>
      <c r="BX2707">
        <v>24.323404255319151</v>
      </c>
      <c r="BY2707">
        <v>25.882187879391406</v>
      </c>
      <c r="BZ2707">
        <v>2706</v>
      </c>
    </row>
    <row r="2708" spans="1:78" x14ac:dyDescent="0.25">
      <c r="A2708">
        <v>2707</v>
      </c>
      <c r="B2708" t="s">
        <v>2777</v>
      </c>
      <c r="C2708">
        <v>60</v>
      </c>
      <c r="D2708">
        <v>35</v>
      </c>
      <c r="E2708">
        <v>42</v>
      </c>
      <c r="F2708">
        <v>53</v>
      </c>
      <c r="G2708">
        <v>26</v>
      </c>
      <c r="H2708">
        <v>45</v>
      </c>
      <c r="I2708">
        <v>37</v>
      </c>
      <c r="J2708">
        <v>36</v>
      </c>
      <c r="K2708">
        <v>40</v>
      </c>
      <c r="L2708">
        <v>57</v>
      </c>
      <c r="M2708">
        <v>14</v>
      </c>
      <c r="N2708">
        <v>32</v>
      </c>
      <c r="O2708">
        <v>39</v>
      </c>
      <c r="P2708">
        <v>24</v>
      </c>
      <c r="Q2708">
        <v>23</v>
      </c>
      <c r="R2708">
        <v>25</v>
      </c>
      <c r="S2708">
        <v>42</v>
      </c>
      <c r="T2708">
        <v>52</v>
      </c>
      <c r="U2708">
        <v>27</v>
      </c>
      <c r="V2708">
        <v>29</v>
      </c>
      <c r="W2708">
        <v>35</v>
      </c>
      <c r="X2708">
        <v>24</v>
      </c>
      <c r="Y2708">
        <v>24</v>
      </c>
      <c r="Z2708">
        <v>13</v>
      </c>
      <c r="AA2708">
        <v>3</v>
      </c>
      <c r="AB2708">
        <v>41</v>
      </c>
      <c r="AC2708">
        <v>22</v>
      </c>
      <c r="AD2708">
        <v>59</v>
      </c>
      <c r="AE2708">
        <v>49</v>
      </c>
      <c r="AF2708">
        <v>35</v>
      </c>
      <c r="AG2708">
        <v>41</v>
      </c>
      <c r="AH2708">
        <v>11</v>
      </c>
      <c r="AI2708">
        <v>59</v>
      </c>
      <c r="AJ2708">
        <v>6</v>
      </c>
      <c r="AK2708">
        <v>117</v>
      </c>
      <c r="AL2708">
        <v>1267</v>
      </c>
      <c r="AM2708">
        <v>1277</v>
      </c>
      <c r="AO2708">
        <v>23.16</v>
      </c>
      <c r="AP2708">
        <v>26.742857142857144</v>
      </c>
      <c r="AQ2708">
        <v>24.171428571428571</v>
      </c>
      <c r="AR2708">
        <v>21.056603773584907</v>
      </c>
      <c r="AS2708">
        <v>31.292307692307691</v>
      </c>
      <c r="AT2708">
        <v>24.080000000000002</v>
      </c>
      <c r="AU2708">
        <v>26.659459459459459</v>
      </c>
      <c r="AV2708">
        <v>21.7</v>
      </c>
      <c r="AW2708">
        <v>21.42</v>
      </c>
      <c r="AX2708">
        <v>20.336842105263159</v>
      </c>
      <c r="AY2708">
        <v>7.7142857142857144</v>
      </c>
      <c r="AZ2708">
        <v>14.85</v>
      </c>
      <c r="BA2708">
        <v>33.784615384615385</v>
      </c>
      <c r="BB2708">
        <v>29.4</v>
      </c>
      <c r="BC2708">
        <v>31.930434782608696</v>
      </c>
      <c r="BD2708">
        <v>36.143999999999998</v>
      </c>
      <c r="BE2708">
        <v>21.25714285714286</v>
      </c>
      <c r="BF2708">
        <v>27.276923076923076</v>
      </c>
      <c r="BG2708">
        <v>27.066666666666666</v>
      </c>
      <c r="BH2708">
        <v>28.8</v>
      </c>
      <c r="BI2708">
        <v>19.440000000000001</v>
      </c>
      <c r="BJ2708">
        <v>27.150000000000002</v>
      </c>
      <c r="BK2708">
        <v>34.5</v>
      </c>
      <c r="BL2708">
        <v>34.061538461538461</v>
      </c>
      <c r="BM2708">
        <v>40.800000000000004</v>
      </c>
      <c r="BN2708">
        <v>24.673170731707316</v>
      </c>
      <c r="BO2708">
        <v>28.309090909090909</v>
      </c>
      <c r="BP2708">
        <v>10.189830508474577</v>
      </c>
      <c r="BQ2708">
        <v>26.816326530612244</v>
      </c>
      <c r="BR2708">
        <v>34.148571428571429</v>
      </c>
      <c r="BS2708">
        <v>32.312195121951227</v>
      </c>
      <c r="BT2708">
        <v>33.709090909090911</v>
      </c>
      <c r="BU2708">
        <v>21.783050847457627</v>
      </c>
      <c r="BV2708">
        <v>27.6</v>
      </c>
      <c r="BW2708">
        <v>16.923076923076923</v>
      </c>
      <c r="BX2708">
        <v>24.361799526440411</v>
      </c>
      <c r="BY2708">
        <v>25.867923673860847</v>
      </c>
      <c r="BZ2708">
        <v>2707</v>
      </c>
    </row>
    <row r="2709" spans="1:78" x14ac:dyDescent="0.25">
      <c r="A2709">
        <v>2708</v>
      </c>
      <c r="B2709" t="s">
        <v>2778</v>
      </c>
      <c r="C2709">
        <v>60</v>
      </c>
      <c r="D2709">
        <v>35</v>
      </c>
      <c r="E2709">
        <v>42</v>
      </c>
      <c r="F2709">
        <v>53</v>
      </c>
      <c r="G2709">
        <v>26</v>
      </c>
      <c r="H2709">
        <v>45</v>
      </c>
      <c r="I2709">
        <v>37</v>
      </c>
      <c r="J2709">
        <v>36</v>
      </c>
      <c r="K2709">
        <v>40</v>
      </c>
      <c r="L2709">
        <v>57</v>
      </c>
      <c r="M2709">
        <v>14</v>
      </c>
      <c r="N2709">
        <v>32</v>
      </c>
      <c r="O2709">
        <v>39</v>
      </c>
      <c r="P2709">
        <v>24</v>
      </c>
      <c r="Q2709">
        <v>23</v>
      </c>
      <c r="R2709">
        <v>25</v>
      </c>
      <c r="S2709">
        <v>38</v>
      </c>
      <c r="T2709">
        <v>52</v>
      </c>
      <c r="U2709">
        <v>27</v>
      </c>
      <c r="V2709">
        <v>31</v>
      </c>
      <c r="W2709">
        <v>35</v>
      </c>
      <c r="X2709">
        <v>25</v>
      </c>
      <c r="Y2709">
        <v>24</v>
      </c>
      <c r="Z2709">
        <v>13</v>
      </c>
      <c r="AA2709">
        <v>3</v>
      </c>
      <c r="AB2709">
        <v>41</v>
      </c>
      <c r="AC2709">
        <v>22</v>
      </c>
      <c r="AD2709">
        <v>59</v>
      </c>
      <c r="AE2709">
        <v>49</v>
      </c>
      <c r="AF2709">
        <v>35</v>
      </c>
      <c r="AG2709">
        <v>41</v>
      </c>
      <c r="AH2709">
        <v>11</v>
      </c>
      <c r="AI2709">
        <v>59</v>
      </c>
      <c r="AJ2709">
        <v>6</v>
      </c>
      <c r="AK2709">
        <v>116</v>
      </c>
      <c r="AL2709">
        <v>1265</v>
      </c>
      <c r="AM2709">
        <v>1275</v>
      </c>
      <c r="AO2709">
        <v>23.16</v>
      </c>
      <c r="AP2709">
        <v>26.742857142857144</v>
      </c>
      <c r="AQ2709">
        <v>24.171428571428571</v>
      </c>
      <c r="AR2709">
        <v>21.056603773584907</v>
      </c>
      <c r="AS2709">
        <v>31.292307692307691</v>
      </c>
      <c r="AT2709">
        <v>24.080000000000002</v>
      </c>
      <c r="AU2709">
        <v>26.659459459459459</v>
      </c>
      <c r="AV2709">
        <v>21.7</v>
      </c>
      <c r="AW2709">
        <v>21.42</v>
      </c>
      <c r="AX2709">
        <v>20.336842105263159</v>
      </c>
      <c r="AY2709">
        <v>7.7142857142857144</v>
      </c>
      <c r="AZ2709">
        <v>14.85</v>
      </c>
      <c r="BA2709">
        <v>33.784615384615385</v>
      </c>
      <c r="BB2709">
        <v>29.4</v>
      </c>
      <c r="BC2709">
        <v>31.930434782608696</v>
      </c>
      <c r="BD2709">
        <v>36.143999999999998</v>
      </c>
      <c r="BE2709">
        <v>23.494736842105262</v>
      </c>
      <c r="BF2709">
        <v>27.276923076923076</v>
      </c>
      <c r="BG2709">
        <v>27.066666666666666</v>
      </c>
      <c r="BH2709">
        <v>26.941935483870967</v>
      </c>
      <c r="BI2709">
        <v>19.440000000000001</v>
      </c>
      <c r="BJ2709">
        <v>26.064</v>
      </c>
      <c r="BK2709">
        <v>34.5</v>
      </c>
      <c r="BL2709">
        <v>34.061538461538461</v>
      </c>
      <c r="BM2709">
        <v>40.800000000000004</v>
      </c>
      <c r="BN2709">
        <v>24.673170731707316</v>
      </c>
      <c r="BO2709">
        <v>28.309090909090909</v>
      </c>
      <c r="BP2709">
        <v>10.189830508474577</v>
      </c>
      <c r="BQ2709">
        <v>26.816326530612244</v>
      </c>
      <c r="BR2709">
        <v>34.148571428571429</v>
      </c>
      <c r="BS2709">
        <v>32.312195121951227</v>
      </c>
      <c r="BT2709">
        <v>33.709090909090911</v>
      </c>
      <c r="BU2709">
        <v>21.783050847457627</v>
      </c>
      <c r="BV2709">
        <v>27.6</v>
      </c>
      <c r="BW2709">
        <v>17.068965517241381</v>
      </c>
      <c r="BX2709">
        <v>24.400316205533596</v>
      </c>
      <c r="BY2709">
        <v>25.868801335083052</v>
      </c>
      <c r="BZ2709">
        <v>2708</v>
      </c>
    </row>
    <row r="2710" spans="1:78" x14ac:dyDescent="0.25">
      <c r="A2710">
        <v>2709</v>
      </c>
      <c r="B2710" t="s">
        <v>2779</v>
      </c>
      <c r="C2710">
        <v>60</v>
      </c>
      <c r="D2710">
        <v>34</v>
      </c>
      <c r="E2710">
        <v>41</v>
      </c>
      <c r="F2710">
        <v>52</v>
      </c>
      <c r="G2710">
        <v>27</v>
      </c>
      <c r="H2710">
        <v>45</v>
      </c>
      <c r="I2710">
        <v>37</v>
      </c>
      <c r="J2710">
        <v>36</v>
      </c>
      <c r="K2710">
        <v>40</v>
      </c>
      <c r="L2710">
        <v>57</v>
      </c>
      <c r="M2710">
        <v>14</v>
      </c>
      <c r="N2710">
        <v>32</v>
      </c>
      <c r="O2710">
        <v>39</v>
      </c>
      <c r="P2710">
        <v>24</v>
      </c>
      <c r="Q2710">
        <v>23</v>
      </c>
      <c r="R2710">
        <v>25</v>
      </c>
      <c r="S2710">
        <v>38</v>
      </c>
      <c r="T2710">
        <v>52</v>
      </c>
      <c r="U2710">
        <v>27</v>
      </c>
      <c r="V2710">
        <v>29</v>
      </c>
      <c r="W2710">
        <v>35</v>
      </c>
      <c r="X2710">
        <v>24</v>
      </c>
      <c r="Y2710">
        <v>24</v>
      </c>
      <c r="Z2710">
        <v>13</v>
      </c>
      <c r="AA2710">
        <v>3</v>
      </c>
      <c r="AB2710">
        <v>41</v>
      </c>
      <c r="AC2710">
        <v>22</v>
      </c>
      <c r="AD2710">
        <v>59</v>
      </c>
      <c r="AE2710">
        <v>49</v>
      </c>
      <c r="AF2710">
        <v>35</v>
      </c>
      <c r="AG2710">
        <v>41</v>
      </c>
      <c r="AH2710">
        <v>11</v>
      </c>
      <c r="AI2710">
        <v>58</v>
      </c>
      <c r="AJ2710">
        <v>6</v>
      </c>
      <c r="AK2710">
        <v>116</v>
      </c>
      <c r="AL2710">
        <v>1264</v>
      </c>
      <c r="AM2710">
        <v>1269</v>
      </c>
      <c r="AO2710">
        <v>23.16</v>
      </c>
      <c r="AP2710">
        <v>27.529411764705884</v>
      </c>
      <c r="AQ2710">
        <v>24.760975609756098</v>
      </c>
      <c r="AR2710">
        <v>21.461538461538463</v>
      </c>
      <c r="AS2710">
        <v>30.133333333333333</v>
      </c>
      <c r="AT2710">
        <v>24.080000000000002</v>
      </c>
      <c r="AU2710">
        <v>26.659459459459459</v>
      </c>
      <c r="AV2710">
        <v>21.7</v>
      </c>
      <c r="AW2710">
        <v>21.42</v>
      </c>
      <c r="AX2710">
        <v>20.336842105263159</v>
      </c>
      <c r="AY2710">
        <v>7.7142857142857144</v>
      </c>
      <c r="AZ2710">
        <v>14.85</v>
      </c>
      <c r="BA2710">
        <v>33.784615384615385</v>
      </c>
      <c r="BB2710">
        <v>29.4</v>
      </c>
      <c r="BC2710">
        <v>31.930434782608696</v>
      </c>
      <c r="BD2710">
        <v>36.143999999999998</v>
      </c>
      <c r="BE2710">
        <v>23.494736842105262</v>
      </c>
      <c r="BF2710">
        <v>27.276923076923076</v>
      </c>
      <c r="BG2710">
        <v>27.066666666666666</v>
      </c>
      <c r="BH2710">
        <v>28.8</v>
      </c>
      <c r="BI2710">
        <v>19.440000000000001</v>
      </c>
      <c r="BJ2710">
        <v>27.150000000000002</v>
      </c>
      <c r="BK2710">
        <v>34.5</v>
      </c>
      <c r="BL2710">
        <v>34.061538461538461</v>
      </c>
      <c r="BM2710">
        <v>40.800000000000004</v>
      </c>
      <c r="BN2710">
        <v>24.673170731707316</v>
      </c>
      <c r="BO2710">
        <v>28.309090909090909</v>
      </c>
      <c r="BP2710">
        <v>10.189830508474577</v>
      </c>
      <c r="BQ2710">
        <v>26.816326530612244</v>
      </c>
      <c r="BR2710">
        <v>34.148571428571429</v>
      </c>
      <c r="BS2710">
        <v>32.312195121951227</v>
      </c>
      <c r="BT2710">
        <v>33.709090909090911</v>
      </c>
      <c r="BU2710">
        <v>22.158620689655173</v>
      </c>
      <c r="BV2710">
        <v>27.6</v>
      </c>
      <c r="BW2710">
        <v>17.068965517241381</v>
      </c>
      <c r="BX2710">
        <v>24.419620253164556</v>
      </c>
      <c r="BY2710">
        <v>25.984975048172963</v>
      </c>
      <c r="BZ2710">
        <v>2709</v>
      </c>
    </row>
    <row r="2711" spans="1:78" x14ac:dyDescent="0.25">
      <c r="A2711">
        <v>2710</v>
      </c>
      <c r="B2711" t="s">
        <v>2780</v>
      </c>
      <c r="C2711">
        <v>60</v>
      </c>
      <c r="D2711">
        <v>34</v>
      </c>
      <c r="E2711">
        <v>42</v>
      </c>
      <c r="F2711">
        <v>52</v>
      </c>
      <c r="G2711">
        <v>26</v>
      </c>
      <c r="H2711">
        <v>45</v>
      </c>
      <c r="I2711">
        <v>37</v>
      </c>
      <c r="J2711">
        <v>36</v>
      </c>
      <c r="K2711">
        <v>40</v>
      </c>
      <c r="L2711">
        <v>56</v>
      </c>
      <c r="M2711">
        <v>14</v>
      </c>
      <c r="N2711">
        <v>32</v>
      </c>
      <c r="O2711">
        <v>39</v>
      </c>
      <c r="P2711">
        <v>24</v>
      </c>
      <c r="Q2711">
        <v>23</v>
      </c>
      <c r="R2711">
        <v>25</v>
      </c>
      <c r="S2711">
        <v>38</v>
      </c>
      <c r="T2711">
        <v>52</v>
      </c>
      <c r="U2711">
        <v>27</v>
      </c>
      <c r="V2711">
        <v>29</v>
      </c>
      <c r="W2711">
        <v>35</v>
      </c>
      <c r="X2711">
        <v>24</v>
      </c>
      <c r="Y2711">
        <v>24</v>
      </c>
      <c r="Z2711">
        <v>14</v>
      </c>
      <c r="AA2711">
        <v>3</v>
      </c>
      <c r="AB2711">
        <v>41</v>
      </c>
      <c r="AC2711">
        <v>22</v>
      </c>
      <c r="AD2711">
        <v>59</v>
      </c>
      <c r="AE2711">
        <v>49</v>
      </c>
      <c r="AF2711">
        <v>35</v>
      </c>
      <c r="AG2711">
        <v>41</v>
      </c>
      <c r="AH2711">
        <v>11</v>
      </c>
      <c r="AI2711">
        <v>57</v>
      </c>
      <c r="AJ2711">
        <v>6</v>
      </c>
      <c r="AK2711">
        <v>111</v>
      </c>
      <c r="AL2711">
        <v>1262</v>
      </c>
      <c r="AM2711">
        <v>1263</v>
      </c>
      <c r="AO2711">
        <v>23.16</v>
      </c>
      <c r="AP2711">
        <v>27.529411764705884</v>
      </c>
      <c r="AQ2711">
        <v>24.171428571428571</v>
      </c>
      <c r="AR2711">
        <v>21.461538461538463</v>
      </c>
      <c r="AS2711">
        <v>31.292307692307691</v>
      </c>
      <c r="AT2711">
        <v>24.080000000000002</v>
      </c>
      <c r="AU2711">
        <v>26.659459459459459</v>
      </c>
      <c r="AV2711">
        <v>21.7</v>
      </c>
      <c r="AW2711">
        <v>21.42</v>
      </c>
      <c r="AX2711">
        <v>20.7</v>
      </c>
      <c r="AY2711">
        <v>7.7142857142857144</v>
      </c>
      <c r="AZ2711">
        <v>14.85</v>
      </c>
      <c r="BA2711">
        <v>33.784615384615385</v>
      </c>
      <c r="BB2711">
        <v>29.4</v>
      </c>
      <c r="BC2711">
        <v>31.930434782608696</v>
      </c>
      <c r="BD2711">
        <v>36.143999999999998</v>
      </c>
      <c r="BE2711">
        <v>23.494736842105262</v>
      </c>
      <c r="BF2711">
        <v>27.276923076923076</v>
      </c>
      <c r="BG2711">
        <v>27.066666666666666</v>
      </c>
      <c r="BH2711">
        <v>28.8</v>
      </c>
      <c r="BI2711">
        <v>19.440000000000001</v>
      </c>
      <c r="BJ2711">
        <v>27.150000000000002</v>
      </c>
      <c r="BK2711">
        <v>34.5</v>
      </c>
      <c r="BL2711">
        <v>31.628571428571433</v>
      </c>
      <c r="BM2711">
        <v>40.800000000000004</v>
      </c>
      <c r="BN2711">
        <v>24.673170731707316</v>
      </c>
      <c r="BO2711">
        <v>28.309090909090909</v>
      </c>
      <c r="BP2711">
        <v>10.189830508474577</v>
      </c>
      <c r="BQ2711">
        <v>26.816326530612244</v>
      </c>
      <c r="BR2711">
        <v>34.148571428571429</v>
      </c>
      <c r="BS2711">
        <v>32.312195121951227</v>
      </c>
      <c r="BT2711">
        <v>33.709090909090911</v>
      </c>
      <c r="BU2711">
        <v>22.547368421052635</v>
      </c>
      <c r="BV2711">
        <v>27.6</v>
      </c>
      <c r="BW2711">
        <v>17.837837837837839</v>
      </c>
      <c r="BX2711">
        <v>24.458320126782883</v>
      </c>
      <c r="BY2711">
        <v>26.040377492050627</v>
      </c>
      <c r="BZ2711">
        <v>2710</v>
      </c>
    </row>
    <row r="2712" spans="1:78" x14ac:dyDescent="0.25">
      <c r="A2712">
        <v>2711</v>
      </c>
      <c r="B2712" t="s">
        <v>2781</v>
      </c>
      <c r="C2712">
        <v>60</v>
      </c>
      <c r="D2712">
        <v>34</v>
      </c>
      <c r="E2712">
        <v>41</v>
      </c>
      <c r="F2712">
        <v>52</v>
      </c>
      <c r="G2712">
        <v>26</v>
      </c>
      <c r="H2712">
        <v>45</v>
      </c>
      <c r="I2712">
        <v>37</v>
      </c>
      <c r="J2712">
        <v>36</v>
      </c>
      <c r="K2712">
        <v>40</v>
      </c>
      <c r="L2712">
        <v>56</v>
      </c>
      <c r="M2712">
        <v>14</v>
      </c>
      <c r="N2712">
        <v>32</v>
      </c>
      <c r="O2712">
        <v>39</v>
      </c>
      <c r="P2712">
        <v>24</v>
      </c>
      <c r="Q2712">
        <v>23</v>
      </c>
      <c r="R2712">
        <v>25</v>
      </c>
      <c r="S2712">
        <v>38</v>
      </c>
      <c r="T2712">
        <v>52</v>
      </c>
      <c r="U2712">
        <v>27</v>
      </c>
      <c r="V2712">
        <v>29</v>
      </c>
      <c r="W2712">
        <v>35</v>
      </c>
      <c r="X2712">
        <v>24</v>
      </c>
      <c r="Y2712">
        <v>24</v>
      </c>
      <c r="Z2712">
        <v>14</v>
      </c>
      <c r="AA2712">
        <v>3</v>
      </c>
      <c r="AB2712">
        <v>42</v>
      </c>
      <c r="AC2712">
        <v>22</v>
      </c>
      <c r="AD2712">
        <v>59</v>
      </c>
      <c r="AE2712">
        <v>49</v>
      </c>
      <c r="AF2712">
        <v>35</v>
      </c>
      <c r="AG2712">
        <v>42</v>
      </c>
      <c r="AH2712">
        <v>11</v>
      </c>
      <c r="AI2712">
        <v>58</v>
      </c>
      <c r="AJ2712">
        <v>6</v>
      </c>
      <c r="AK2712">
        <v>110</v>
      </c>
      <c r="AL2712">
        <v>1263</v>
      </c>
      <c r="AM2712">
        <v>1264</v>
      </c>
      <c r="AO2712">
        <v>23.16</v>
      </c>
      <c r="AP2712">
        <v>27.529411764705884</v>
      </c>
      <c r="AQ2712">
        <v>24.760975609756098</v>
      </c>
      <c r="AR2712">
        <v>21.461538461538463</v>
      </c>
      <c r="AS2712">
        <v>31.292307692307691</v>
      </c>
      <c r="AT2712">
        <v>24.080000000000002</v>
      </c>
      <c r="AU2712">
        <v>26.659459459459459</v>
      </c>
      <c r="AV2712">
        <v>21.7</v>
      </c>
      <c r="AW2712">
        <v>21.42</v>
      </c>
      <c r="AX2712">
        <v>20.7</v>
      </c>
      <c r="AY2712">
        <v>7.7142857142857144</v>
      </c>
      <c r="AZ2712">
        <v>14.85</v>
      </c>
      <c r="BA2712">
        <v>33.784615384615385</v>
      </c>
      <c r="BB2712">
        <v>29.4</v>
      </c>
      <c r="BC2712">
        <v>31.930434782608696</v>
      </c>
      <c r="BD2712">
        <v>36.143999999999998</v>
      </c>
      <c r="BE2712">
        <v>23.494736842105262</v>
      </c>
      <c r="BF2712">
        <v>27.276923076923076</v>
      </c>
      <c r="BG2712">
        <v>27.066666666666666</v>
      </c>
      <c r="BH2712">
        <v>28.8</v>
      </c>
      <c r="BI2712">
        <v>19.440000000000001</v>
      </c>
      <c r="BJ2712">
        <v>27.150000000000002</v>
      </c>
      <c r="BK2712">
        <v>34.5</v>
      </c>
      <c r="BL2712">
        <v>31.628571428571433</v>
      </c>
      <c r="BM2712">
        <v>40.800000000000004</v>
      </c>
      <c r="BN2712">
        <v>24.085714285714285</v>
      </c>
      <c r="BO2712">
        <v>28.309090909090909</v>
      </c>
      <c r="BP2712">
        <v>10.189830508474577</v>
      </c>
      <c r="BQ2712">
        <v>26.816326530612244</v>
      </c>
      <c r="BR2712">
        <v>34.148571428571429</v>
      </c>
      <c r="BS2712">
        <v>31.542857142857148</v>
      </c>
      <c r="BT2712">
        <v>33.709090909090911</v>
      </c>
      <c r="BU2712">
        <v>22.158620689655173</v>
      </c>
      <c r="BV2712">
        <v>27.6</v>
      </c>
      <c r="BW2712">
        <v>18</v>
      </c>
      <c r="BX2712">
        <v>24.438954869358671</v>
      </c>
      <c r="BY2712">
        <v>26.001710227793339</v>
      </c>
      <c r="BZ2712">
        <v>2711</v>
      </c>
    </row>
    <row r="2713" spans="1:78" x14ac:dyDescent="0.25">
      <c r="A2713">
        <v>2712</v>
      </c>
      <c r="B2713" t="s">
        <v>2782</v>
      </c>
      <c r="C2713">
        <v>60</v>
      </c>
      <c r="D2713">
        <v>34</v>
      </c>
      <c r="E2713">
        <v>42</v>
      </c>
      <c r="F2713">
        <v>53</v>
      </c>
      <c r="G2713">
        <v>26</v>
      </c>
      <c r="H2713">
        <v>45</v>
      </c>
      <c r="I2713">
        <v>37</v>
      </c>
      <c r="J2713">
        <v>36</v>
      </c>
      <c r="K2713">
        <v>40</v>
      </c>
      <c r="L2713">
        <v>56</v>
      </c>
      <c r="M2713">
        <v>14</v>
      </c>
      <c r="N2713">
        <v>32</v>
      </c>
      <c r="O2713">
        <v>39</v>
      </c>
      <c r="P2713">
        <v>24</v>
      </c>
      <c r="Q2713">
        <v>23</v>
      </c>
      <c r="R2713">
        <v>25</v>
      </c>
      <c r="S2713">
        <v>38</v>
      </c>
      <c r="T2713">
        <v>52</v>
      </c>
      <c r="U2713">
        <v>27</v>
      </c>
      <c r="V2713">
        <v>29</v>
      </c>
      <c r="W2713">
        <v>34</v>
      </c>
      <c r="X2713">
        <v>25</v>
      </c>
      <c r="Y2713">
        <v>24</v>
      </c>
      <c r="Z2713">
        <v>14</v>
      </c>
      <c r="AA2713">
        <v>3</v>
      </c>
      <c r="AB2713">
        <v>42</v>
      </c>
      <c r="AC2713">
        <v>22</v>
      </c>
      <c r="AD2713">
        <v>58</v>
      </c>
      <c r="AE2713">
        <v>49</v>
      </c>
      <c r="AF2713">
        <v>35</v>
      </c>
      <c r="AG2713">
        <v>41</v>
      </c>
      <c r="AH2713">
        <v>11</v>
      </c>
      <c r="AI2713">
        <v>57</v>
      </c>
      <c r="AJ2713">
        <v>6</v>
      </c>
      <c r="AK2713">
        <v>110</v>
      </c>
      <c r="AL2713">
        <v>1264</v>
      </c>
      <c r="AM2713">
        <v>1263</v>
      </c>
      <c r="AO2713">
        <v>23.16</v>
      </c>
      <c r="AP2713">
        <v>27.529411764705884</v>
      </c>
      <c r="AQ2713">
        <v>24.171428571428571</v>
      </c>
      <c r="AR2713">
        <v>21.056603773584907</v>
      </c>
      <c r="AS2713">
        <v>31.292307692307691</v>
      </c>
      <c r="AT2713">
        <v>24.080000000000002</v>
      </c>
      <c r="AU2713">
        <v>26.659459459459459</v>
      </c>
      <c r="AV2713">
        <v>21.7</v>
      </c>
      <c r="AW2713">
        <v>21.42</v>
      </c>
      <c r="AX2713">
        <v>20.7</v>
      </c>
      <c r="AY2713">
        <v>7.7142857142857144</v>
      </c>
      <c r="AZ2713">
        <v>14.85</v>
      </c>
      <c r="BA2713">
        <v>33.784615384615385</v>
      </c>
      <c r="BB2713">
        <v>29.4</v>
      </c>
      <c r="BC2713">
        <v>31.930434782608696</v>
      </c>
      <c r="BD2713">
        <v>36.143999999999998</v>
      </c>
      <c r="BE2713">
        <v>23.494736842105262</v>
      </c>
      <c r="BF2713">
        <v>27.276923076923076</v>
      </c>
      <c r="BG2713">
        <v>27.066666666666666</v>
      </c>
      <c r="BH2713">
        <v>28.8</v>
      </c>
      <c r="BI2713">
        <v>20.011764705882353</v>
      </c>
      <c r="BJ2713">
        <v>26.064</v>
      </c>
      <c r="BK2713">
        <v>34.5</v>
      </c>
      <c r="BL2713">
        <v>31.628571428571433</v>
      </c>
      <c r="BM2713">
        <v>40.800000000000004</v>
      </c>
      <c r="BN2713">
        <v>24.085714285714285</v>
      </c>
      <c r="BO2713">
        <v>28.309090909090909</v>
      </c>
      <c r="BP2713">
        <v>10.365517241379312</v>
      </c>
      <c r="BQ2713">
        <v>26.816326530612244</v>
      </c>
      <c r="BR2713">
        <v>34.148571428571429</v>
      </c>
      <c r="BS2713">
        <v>32.312195121951227</v>
      </c>
      <c r="BT2713">
        <v>33.709090909090911</v>
      </c>
      <c r="BU2713">
        <v>22.547368421052635</v>
      </c>
      <c r="BV2713">
        <v>27.6</v>
      </c>
      <c r="BW2713">
        <v>18</v>
      </c>
      <c r="BX2713">
        <v>24.419620253164556</v>
      </c>
      <c r="BY2713">
        <v>26.00998577154753</v>
      </c>
      <c r="BZ2713">
        <v>2712</v>
      </c>
    </row>
    <row r="2714" spans="1:78" x14ac:dyDescent="0.25">
      <c r="A2714">
        <v>2713</v>
      </c>
      <c r="B2714" t="s">
        <v>2783</v>
      </c>
      <c r="C2714">
        <v>60</v>
      </c>
      <c r="D2714">
        <v>35</v>
      </c>
      <c r="E2714">
        <v>42</v>
      </c>
      <c r="F2714">
        <v>52</v>
      </c>
      <c r="G2714">
        <v>26</v>
      </c>
      <c r="H2714">
        <v>45</v>
      </c>
      <c r="I2714">
        <v>37</v>
      </c>
      <c r="J2714">
        <v>36</v>
      </c>
      <c r="K2714">
        <v>40</v>
      </c>
      <c r="L2714">
        <v>56</v>
      </c>
      <c r="M2714">
        <v>14</v>
      </c>
      <c r="N2714">
        <v>32</v>
      </c>
      <c r="O2714">
        <v>39</v>
      </c>
      <c r="P2714">
        <v>24</v>
      </c>
      <c r="Q2714">
        <v>23</v>
      </c>
      <c r="R2714">
        <v>25</v>
      </c>
      <c r="S2714">
        <v>36</v>
      </c>
      <c r="T2714">
        <v>51</v>
      </c>
      <c r="U2714">
        <v>27</v>
      </c>
      <c r="V2714">
        <v>29</v>
      </c>
      <c r="W2714">
        <v>35</v>
      </c>
      <c r="X2714">
        <v>25</v>
      </c>
      <c r="Y2714">
        <v>24</v>
      </c>
      <c r="Z2714">
        <v>14</v>
      </c>
      <c r="AA2714">
        <v>3</v>
      </c>
      <c r="AB2714">
        <v>40</v>
      </c>
      <c r="AC2714">
        <v>22</v>
      </c>
      <c r="AD2714">
        <v>58</v>
      </c>
      <c r="AE2714">
        <v>49</v>
      </c>
      <c r="AF2714">
        <v>35</v>
      </c>
      <c r="AG2714">
        <v>41</v>
      </c>
      <c r="AH2714">
        <v>11</v>
      </c>
      <c r="AI2714">
        <v>57</v>
      </c>
      <c r="AJ2714">
        <v>6</v>
      </c>
      <c r="AK2714">
        <v>110</v>
      </c>
      <c r="AL2714">
        <v>1262</v>
      </c>
      <c r="AM2714">
        <v>1259</v>
      </c>
      <c r="AO2714">
        <v>23.16</v>
      </c>
      <c r="AP2714">
        <v>26.742857142857144</v>
      </c>
      <c r="AQ2714">
        <v>24.171428571428571</v>
      </c>
      <c r="AR2714">
        <v>21.461538461538463</v>
      </c>
      <c r="AS2714">
        <v>31.292307692307691</v>
      </c>
      <c r="AT2714">
        <v>24.080000000000002</v>
      </c>
      <c r="AU2714">
        <v>26.659459459459459</v>
      </c>
      <c r="AV2714">
        <v>21.7</v>
      </c>
      <c r="AW2714">
        <v>21.42</v>
      </c>
      <c r="AX2714">
        <v>20.7</v>
      </c>
      <c r="AY2714">
        <v>7.7142857142857144</v>
      </c>
      <c r="AZ2714">
        <v>14.85</v>
      </c>
      <c r="BA2714">
        <v>33.784615384615385</v>
      </c>
      <c r="BB2714">
        <v>29.4</v>
      </c>
      <c r="BC2714">
        <v>31.930434782608696</v>
      </c>
      <c r="BD2714">
        <v>36.143999999999998</v>
      </c>
      <c r="BE2714">
        <v>24.8</v>
      </c>
      <c r="BF2714">
        <v>27.811764705882354</v>
      </c>
      <c r="BG2714">
        <v>27.066666666666666</v>
      </c>
      <c r="BH2714">
        <v>28.8</v>
      </c>
      <c r="BI2714">
        <v>19.440000000000001</v>
      </c>
      <c r="BJ2714">
        <v>26.064</v>
      </c>
      <c r="BK2714">
        <v>34.5</v>
      </c>
      <c r="BL2714">
        <v>31.628571428571433</v>
      </c>
      <c r="BM2714">
        <v>40.800000000000004</v>
      </c>
      <c r="BN2714">
        <v>25.290000000000003</v>
      </c>
      <c r="BO2714">
        <v>28.309090909090909</v>
      </c>
      <c r="BP2714">
        <v>10.365517241379312</v>
      </c>
      <c r="BQ2714">
        <v>26.816326530612244</v>
      </c>
      <c r="BR2714">
        <v>34.148571428571429</v>
      </c>
      <c r="BS2714">
        <v>32.312195121951227</v>
      </c>
      <c r="BT2714">
        <v>33.709090909090911</v>
      </c>
      <c r="BU2714">
        <v>22.547368421052635</v>
      </c>
      <c r="BV2714">
        <v>27.6</v>
      </c>
      <c r="BW2714">
        <v>18</v>
      </c>
      <c r="BX2714">
        <v>24.458320126782883</v>
      </c>
      <c r="BY2714">
        <v>26.089971679274992</v>
      </c>
      <c r="BZ2714">
        <v>2713</v>
      </c>
    </row>
    <row r="2715" spans="1:78" x14ac:dyDescent="0.25">
      <c r="A2715">
        <v>2714</v>
      </c>
      <c r="B2715" t="s">
        <v>2784</v>
      </c>
      <c r="C2715">
        <v>60</v>
      </c>
      <c r="D2715">
        <v>35</v>
      </c>
      <c r="E2715">
        <v>42</v>
      </c>
      <c r="F2715">
        <v>53</v>
      </c>
      <c r="G2715">
        <v>26</v>
      </c>
      <c r="H2715">
        <v>45</v>
      </c>
      <c r="I2715">
        <v>37</v>
      </c>
      <c r="J2715">
        <v>35</v>
      </c>
      <c r="K2715">
        <v>40</v>
      </c>
      <c r="L2715">
        <v>56</v>
      </c>
      <c r="M2715">
        <v>14</v>
      </c>
      <c r="N2715">
        <v>32</v>
      </c>
      <c r="O2715">
        <v>39</v>
      </c>
      <c r="P2715">
        <v>24</v>
      </c>
      <c r="Q2715">
        <v>23</v>
      </c>
      <c r="R2715">
        <v>25</v>
      </c>
      <c r="S2715">
        <v>35</v>
      </c>
      <c r="T2715">
        <v>51</v>
      </c>
      <c r="U2715">
        <v>26</v>
      </c>
      <c r="V2715">
        <v>29</v>
      </c>
      <c r="W2715">
        <v>34</v>
      </c>
      <c r="X2715">
        <v>25</v>
      </c>
      <c r="Y2715">
        <v>24</v>
      </c>
      <c r="Z2715">
        <v>13</v>
      </c>
      <c r="AA2715">
        <v>3</v>
      </c>
      <c r="AB2715">
        <v>40</v>
      </c>
      <c r="AC2715">
        <v>22</v>
      </c>
      <c r="AD2715">
        <v>58</v>
      </c>
      <c r="AE2715">
        <v>50</v>
      </c>
      <c r="AF2715">
        <v>35</v>
      </c>
      <c r="AG2715">
        <v>39</v>
      </c>
      <c r="AH2715">
        <v>11</v>
      </c>
      <c r="AI2715">
        <v>56</v>
      </c>
      <c r="AJ2715">
        <v>6</v>
      </c>
      <c r="AK2715">
        <v>110</v>
      </c>
      <c r="AL2715">
        <v>1256</v>
      </c>
      <c r="AM2715">
        <v>1253</v>
      </c>
      <c r="AO2715">
        <v>23.16</v>
      </c>
      <c r="AP2715">
        <v>26.742857142857144</v>
      </c>
      <c r="AQ2715">
        <v>24.171428571428571</v>
      </c>
      <c r="AR2715">
        <v>21.056603773584907</v>
      </c>
      <c r="AS2715">
        <v>31.292307692307691</v>
      </c>
      <c r="AT2715">
        <v>24.080000000000002</v>
      </c>
      <c r="AU2715">
        <v>26.659459459459459</v>
      </c>
      <c r="AV2715">
        <v>22.32</v>
      </c>
      <c r="AW2715">
        <v>21.42</v>
      </c>
      <c r="AX2715">
        <v>20.7</v>
      </c>
      <c r="AY2715">
        <v>7.7142857142857144</v>
      </c>
      <c r="AZ2715">
        <v>14.85</v>
      </c>
      <c r="BA2715">
        <v>33.784615384615385</v>
      </c>
      <c r="BB2715">
        <v>29.4</v>
      </c>
      <c r="BC2715">
        <v>31.930434782608696</v>
      </c>
      <c r="BD2715">
        <v>36.143999999999998</v>
      </c>
      <c r="BE2715">
        <v>25.508571428571429</v>
      </c>
      <c r="BF2715">
        <v>27.811764705882354</v>
      </c>
      <c r="BG2715">
        <v>28.107692307692307</v>
      </c>
      <c r="BH2715">
        <v>28.8</v>
      </c>
      <c r="BI2715">
        <v>20.011764705882353</v>
      </c>
      <c r="BJ2715">
        <v>26.064</v>
      </c>
      <c r="BK2715">
        <v>34.5</v>
      </c>
      <c r="BL2715">
        <v>34.061538461538461</v>
      </c>
      <c r="BM2715">
        <v>40.800000000000004</v>
      </c>
      <c r="BN2715">
        <v>25.290000000000003</v>
      </c>
      <c r="BO2715">
        <v>28.309090909090909</v>
      </c>
      <c r="BP2715">
        <v>10.365517241379312</v>
      </c>
      <c r="BQ2715">
        <v>26.28</v>
      </c>
      <c r="BR2715">
        <v>34.148571428571429</v>
      </c>
      <c r="BS2715">
        <v>33.969230769230769</v>
      </c>
      <c r="BT2715">
        <v>33.709090909090911</v>
      </c>
      <c r="BU2715">
        <v>22.95</v>
      </c>
      <c r="BV2715">
        <v>27.6</v>
      </c>
      <c r="BW2715">
        <v>18</v>
      </c>
      <c r="BX2715">
        <v>24.575159235668789</v>
      </c>
      <c r="BY2715">
        <v>26.248725125603965</v>
      </c>
      <c r="BZ2715">
        <v>2714</v>
      </c>
    </row>
    <row r="2716" spans="1:78" x14ac:dyDescent="0.25">
      <c r="A2716">
        <v>2715</v>
      </c>
      <c r="B2716" t="s">
        <v>2785</v>
      </c>
      <c r="C2716">
        <v>60</v>
      </c>
      <c r="D2716">
        <v>35</v>
      </c>
      <c r="E2716">
        <v>42</v>
      </c>
      <c r="F2716">
        <v>52</v>
      </c>
      <c r="G2716">
        <v>26</v>
      </c>
      <c r="H2716">
        <v>45</v>
      </c>
      <c r="I2716">
        <v>36</v>
      </c>
      <c r="J2716">
        <v>34</v>
      </c>
      <c r="K2716">
        <v>39</v>
      </c>
      <c r="L2716">
        <v>56</v>
      </c>
      <c r="M2716">
        <v>14</v>
      </c>
      <c r="N2716">
        <v>32</v>
      </c>
      <c r="O2716">
        <v>39</v>
      </c>
      <c r="P2716">
        <v>24</v>
      </c>
      <c r="Q2716">
        <v>23</v>
      </c>
      <c r="R2716">
        <v>25</v>
      </c>
      <c r="S2716">
        <v>36</v>
      </c>
      <c r="T2716">
        <v>51</v>
      </c>
      <c r="U2716">
        <v>26</v>
      </c>
      <c r="V2716">
        <v>29</v>
      </c>
      <c r="W2716">
        <v>34</v>
      </c>
      <c r="X2716">
        <v>25</v>
      </c>
      <c r="Y2716">
        <v>24</v>
      </c>
      <c r="Z2716">
        <v>13</v>
      </c>
      <c r="AA2716">
        <v>3</v>
      </c>
      <c r="AB2716">
        <v>40</v>
      </c>
      <c r="AC2716">
        <v>22</v>
      </c>
      <c r="AD2716">
        <v>58</v>
      </c>
      <c r="AE2716">
        <v>50</v>
      </c>
      <c r="AF2716">
        <v>35</v>
      </c>
      <c r="AG2716">
        <v>39</v>
      </c>
      <c r="AH2716">
        <v>11</v>
      </c>
      <c r="AI2716">
        <v>57</v>
      </c>
      <c r="AJ2716">
        <v>6</v>
      </c>
      <c r="AK2716">
        <v>110</v>
      </c>
      <c r="AL2716">
        <v>1254</v>
      </c>
      <c r="AM2716">
        <v>1251</v>
      </c>
      <c r="AO2716">
        <v>23.16</v>
      </c>
      <c r="AP2716">
        <v>26.742857142857144</v>
      </c>
      <c r="AQ2716">
        <v>24.171428571428571</v>
      </c>
      <c r="AR2716">
        <v>21.461538461538463</v>
      </c>
      <c r="AS2716">
        <v>31.292307692307691</v>
      </c>
      <c r="AT2716">
        <v>24.080000000000002</v>
      </c>
      <c r="AU2716">
        <v>27.4</v>
      </c>
      <c r="AV2716">
        <v>22.976470588235298</v>
      </c>
      <c r="AW2716">
        <v>21.969230769230769</v>
      </c>
      <c r="AX2716">
        <v>20.7</v>
      </c>
      <c r="AY2716">
        <v>7.7142857142857144</v>
      </c>
      <c r="AZ2716">
        <v>14.85</v>
      </c>
      <c r="BA2716">
        <v>33.784615384615385</v>
      </c>
      <c r="BB2716">
        <v>29.4</v>
      </c>
      <c r="BC2716">
        <v>31.930434782608696</v>
      </c>
      <c r="BD2716">
        <v>36.143999999999998</v>
      </c>
      <c r="BE2716">
        <v>24.8</v>
      </c>
      <c r="BF2716">
        <v>27.811764705882354</v>
      </c>
      <c r="BG2716">
        <v>28.107692307692307</v>
      </c>
      <c r="BH2716">
        <v>28.8</v>
      </c>
      <c r="BI2716">
        <v>20.011764705882353</v>
      </c>
      <c r="BJ2716">
        <v>26.064</v>
      </c>
      <c r="BK2716">
        <v>34.5</v>
      </c>
      <c r="BL2716">
        <v>34.061538461538461</v>
      </c>
      <c r="BM2716">
        <v>40.800000000000004</v>
      </c>
      <c r="BN2716">
        <v>25.290000000000003</v>
      </c>
      <c r="BO2716">
        <v>28.309090909090909</v>
      </c>
      <c r="BP2716">
        <v>10.365517241379312</v>
      </c>
      <c r="BQ2716">
        <v>26.28</v>
      </c>
      <c r="BR2716">
        <v>34.148571428571429</v>
      </c>
      <c r="BS2716">
        <v>33.969230769230769</v>
      </c>
      <c r="BT2716">
        <v>33.709090909090911</v>
      </c>
      <c r="BU2716">
        <v>22.547368421052635</v>
      </c>
      <c r="BV2716">
        <v>27.6</v>
      </c>
      <c r="BW2716">
        <v>18</v>
      </c>
      <c r="BX2716">
        <v>24.614354066985644</v>
      </c>
      <c r="BY2716">
        <v>26.281632020183832</v>
      </c>
      <c r="BZ2716">
        <v>2715</v>
      </c>
    </row>
    <row r="2717" spans="1:78" x14ac:dyDescent="0.25">
      <c r="A2717">
        <v>2716</v>
      </c>
      <c r="B2717" t="s">
        <v>2786</v>
      </c>
      <c r="C2717">
        <v>60</v>
      </c>
      <c r="D2717">
        <v>35</v>
      </c>
      <c r="E2717">
        <v>42</v>
      </c>
      <c r="F2717">
        <v>52</v>
      </c>
      <c r="G2717">
        <v>26</v>
      </c>
      <c r="H2717">
        <v>45</v>
      </c>
      <c r="I2717">
        <v>36</v>
      </c>
      <c r="J2717">
        <v>34</v>
      </c>
      <c r="K2717">
        <v>38</v>
      </c>
      <c r="L2717">
        <v>56</v>
      </c>
      <c r="M2717">
        <v>14</v>
      </c>
      <c r="N2717">
        <v>32</v>
      </c>
      <c r="O2717">
        <v>39</v>
      </c>
      <c r="P2717">
        <v>24</v>
      </c>
      <c r="Q2717">
        <v>23</v>
      </c>
      <c r="R2717">
        <v>25</v>
      </c>
      <c r="S2717">
        <v>36</v>
      </c>
      <c r="T2717">
        <v>51</v>
      </c>
      <c r="U2717">
        <v>27</v>
      </c>
      <c r="V2717">
        <v>29</v>
      </c>
      <c r="W2717">
        <v>34</v>
      </c>
      <c r="X2717">
        <v>25</v>
      </c>
      <c r="Y2717">
        <v>24</v>
      </c>
      <c r="Z2717">
        <v>13</v>
      </c>
      <c r="AA2717">
        <v>3</v>
      </c>
      <c r="AB2717">
        <v>40</v>
      </c>
      <c r="AC2717">
        <v>22</v>
      </c>
      <c r="AD2717">
        <v>58</v>
      </c>
      <c r="AE2717">
        <v>51</v>
      </c>
      <c r="AF2717">
        <v>35</v>
      </c>
      <c r="AG2717">
        <v>39</v>
      </c>
      <c r="AH2717">
        <v>11</v>
      </c>
      <c r="AI2717">
        <v>57</v>
      </c>
      <c r="AJ2717">
        <v>6</v>
      </c>
      <c r="AK2717">
        <v>111</v>
      </c>
      <c r="AL2717">
        <v>1254</v>
      </c>
      <c r="AM2717">
        <v>1253</v>
      </c>
      <c r="AO2717">
        <v>23.16</v>
      </c>
      <c r="AP2717">
        <v>26.742857142857144</v>
      </c>
      <c r="AQ2717">
        <v>24.171428571428571</v>
      </c>
      <c r="AR2717">
        <v>21.461538461538463</v>
      </c>
      <c r="AS2717">
        <v>31.292307692307691</v>
      </c>
      <c r="AT2717">
        <v>24.080000000000002</v>
      </c>
      <c r="AU2717">
        <v>27.4</v>
      </c>
      <c r="AV2717">
        <v>22.976470588235298</v>
      </c>
      <c r="AW2717">
        <v>22.547368421052635</v>
      </c>
      <c r="AX2717">
        <v>20.7</v>
      </c>
      <c r="AY2717">
        <v>7.7142857142857144</v>
      </c>
      <c r="AZ2717">
        <v>14.85</v>
      </c>
      <c r="BA2717">
        <v>33.784615384615385</v>
      </c>
      <c r="BB2717">
        <v>29.4</v>
      </c>
      <c r="BC2717">
        <v>31.930434782608696</v>
      </c>
      <c r="BD2717">
        <v>36.143999999999998</v>
      </c>
      <c r="BE2717">
        <v>24.8</v>
      </c>
      <c r="BF2717">
        <v>27.811764705882354</v>
      </c>
      <c r="BG2717">
        <v>27.066666666666666</v>
      </c>
      <c r="BH2717">
        <v>28.8</v>
      </c>
      <c r="BI2717">
        <v>20.011764705882353</v>
      </c>
      <c r="BJ2717">
        <v>26.064</v>
      </c>
      <c r="BK2717">
        <v>34.5</v>
      </c>
      <c r="BL2717">
        <v>34.061538461538461</v>
      </c>
      <c r="BM2717">
        <v>40.800000000000004</v>
      </c>
      <c r="BN2717">
        <v>25.290000000000003</v>
      </c>
      <c r="BO2717">
        <v>28.309090909090909</v>
      </c>
      <c r="BP2717">
        <v>10.365517241379312</v>
      </c>
      <c r="BQ2717">
        <v>25.764705882352942</v>
      </c>
      <c r="BR2717">
        <v>34.148571428571429</v>
      </c>
      <c r="BS2717">
        <v>33.969230769230769</v>
      </c>
      <c r="BT2717">
        <v>33.709090909090911</v>
      </c>
      <c r="BU2717">
        <v>22.547368421052635</v>
      </c>
      <c r="BV2717">
        <v>27.6</v>
      </c>
      <c r="BW2717">
        <v>17.837837837837839</v>
      </c>
      <c r="BX2717">
        <v>24.614354066985644</v>
      </c>
      <c r="BY2717">
        <v>26.240693953222674</v>
      </c>
      <c r="BZ2717">
        <v>2716</v>
      </c>
    </row>
    <row r="2718" spans="1:78" x14ac:dyDescent="0.25">
      <c r="A2718">
        <v>2717</v>
      </c>
      <c r="B2718" t="s">
        <v>2787</v>
      </c>
      <c r="C2718">
        <v>60</v>
      </c>
      <c r="D2718">
        <v>34</v>
      </c>
      <c r="E2718">
        <v>42</v>
      </c>
      <c r="F2718">
        <v>53</v>
      </c>
      <c r="G2718">
        <v>26</v>
      </c>
      <c r="H2718">
        <v>45</v>
      </c>
      <c r="I2718">
        <v>36</v>
      </c>
      <c r="J2718">
        <v>34</v>
      </c>
      <c r="K2718">
        <v>39</v>
      </c>
      <c r="L2718">
        <v>55</v>
      </c>
      <c r="M2718">
        <v>14</v>
      </c>
      <c r="N2718">
        <v>32</v>
      </c>
      <c r="O2718">
        <v>39</v>
      </c>
      <c r="P2718">
        <v>24</v>
      </c>
      <c r="Q2718">
        <v>23</v>
      </c>
      <c r="R2718">
        <v>25</v>
      </c>
      <c r="S2718">
        <v>36</v>
      </c>
      <c r="T2718">
        <v>50</v>
      </c>
      <c r="U2718">
        <v>26</v>
      </c>
      <c r="V2718">
        <v>30</v>
      </c>
      <c r="W2718">
        <v>34</v>
      </c>
      <c r="X2718">
        <v>25</v>
      </c>
      <c r="Y2718">
        <v>24</v>
      </c>
      <c r="Z2718">
        <v>13</v>
      </c>
      <c r="AA2718">
        <v>3</v>
      </c>
      <c r="AB2718">
        <v>40</v>
      </c>
      <c r="AC2718">
        <v>22</v>
      </c>
      <c r="AD2718">
        <v>58</v>
      </c>
      <c r="AE2718">
        <v>51</v>
      </c>
      <c r="AF2718">
        <v>35</v>
      </c>
      <c r="AG2718">
        <v>39</v>
      </c>
      <c r="AH2718">
        <v>12</v>
      </c>
      <c r="AI2718">
        <v>57</v>
      </c>
      <c r="AJ2718">
        <v>6</v>
      </c>
      <c r="AK2718">
        <v>110</v>
      </c>
      <c r="AL2718">
        <v>1253</v>
      </c>
      <c r="AM2718">
        <v>1252</v>
      </c>
      <c r="AO2718">
        <v>23.16</v>
      </c>
      <c r="AP2718">
        <v>27.529411764705884</v>
      </c>
      <c r="AQ2718">
        <v>24.171428571428571</v>
      </c>
      <c r="AR2718">
        <v>21.056603773584907</v>
      </c>
      <c r="AS2718">
        <v>31.292307692307691</v>
      </c>
      <c r="AT2718">
        <v>24.080000000000002</v>
      </c>
      <c r="AU2718">
        <v>27.4</v>
      </c>
      <c r="AV2718">
        <v>22.976470588235298</v>
      </c>
      <c r="AW2718">
        <v>21.969230769230769</v>
      </c>
      <c r="AX2718">
        <v>21.076363636363638</v>
      </c>
      <c r="AY2718">
        <v>7.7142857142857144</v>
      </c>
      <c r="AZ2718">
        <v>14.85</v>
      </c>
      <c r="BA2718">
        <v>33.784615384615385</v>
      </c>
      <c r="BB2718">
        <v>29.4</v>
      </c>
      <c r="BC2718">
        <v>31.930434782608696</v>
      </c>
      <c r="BD2718">
        <v>36.143999999999998</v>
      </c>
      <c r="BE2718">
        <v>24.8</v>
      </c>
      <c r="BF2718">
        <v>28.367999999999999</v>
      </c>
      <c r="BG2718">
        <v>28.107692307692307</v>
      </c>
      <c r="BH2718">
        <v>27.84</v>
      </c>
      <c r="BI2718">
        <v>20.011764705882353</v>
      </c>
      <c r="BJ2718">
        <v>26.064</v>
      </c>
      <c r="BK2718">
        <v>34.5</v>
      </c>
      <c r="BL2718">
        <v>34.061538461538461</v>
      </c>
      <c r="BM2718">
        <v>40.800000000000004</v>
      </c>
      <c r="BN2718">
        <v>25.290000000000003</v>
      </c>
      <c r="BO2718">
        <v>28.309090909090909</v>
      </c>
      <c r="BP2718">
        <v>10.365517241379312</v>
      </c>
      <c r="BQ2718">
        <v>25.764705882352942</v>
      </c>
      <c r="BR2718">
        <v>34.148571428571429</v>
      </c>
      <c r="BS2718">
        <v>33.969230769230769</v>
      </c>
      <c r="BT2718">
        <v>30.900000000000002</v>
      </c>
      <c r="BU2718">
        <v>22.547368421052635</v>
      </c>
      <c r="BV2718">
        <v>27.6</v>
      </c>
      <c r="BW2718">
        <v>18</v>
      </c>
      <c r="BX2718">
        <v>24.633998403830809</v>
      </c>
      <c r="BY2718">
        <v>26.248879690889336</v>
      </c>
      <c r="BZ2718">
        <v>2717</v>
      </c>
    </row>
    <row r="2719" spans="1:78" x14ac:dyDescent="0.25">
      <c r="A2719">
        <v>2718</v>
      </c>
      <c r="B2719" t="s">
        <v>2788</v>
      </c>
      <c r="C2719">
        <v>60</v>
      </c>
      <c r="D2719">
        <v>35</v>
      </c>
      <c r="E2719">
        <v>42</v>
      </c>
      <c r="F2719">
        <v>52</v>
      </c>
      <c r="G2719">
        <v>26</v>
      </c>
      <c r="H2719">
        <v>45</v>
      </c>
      <c r="I2719">
        <v>36</v>
      </c>
      <c r="J2719">
        <v>34</v>
      </c>
      <c r="K2719">
        <v>38</v>
      </c>
      <c r="L2719">
        <v>55</v>
      </c>
      <c r="M2719">
        <v>14</v>
      </c>
      <c r="N2719">
        <v>32</v>
      </c>
      <c r="O2719">
        <v>39</v>
      </c>
      <c r="P2719">
        <v>24</v>
      </c>
      <c r="Q2719">
        <v>23</v>
      </c>
      <c r="R2719">
        <v>25</v>
      </c>
      <c r="S2719">
        <v>35</v>
      </c>
      <c r="T2719">
        <v>50</v>
      </c>
      <c r="U2719">
        <v>27</v>
      </c>
      <c r="V2719">
        <v>29</v>
      </c>
      <c r="W2719">
        <v>34</v>
      </c>
      <c r="X2719">
        <v>25</v>
      </c>
      <c r="Y2719">
        <v>24</v>
      </c>
      <c r="Z2719">
        <v>13</v>
      </c>
      <c r="AA2719">
        <v>3</v>
      </c>
      <c r="AB2719">
        <v>40</v>
      </c>
      <c r="AC2719">
        <v>22</v>
      </c>
      <c r="AD2719">
        <v>58</v>
      </c>
      <c r="AE2719">
        <v>49</v>
      </c>
      <c r="AF2719">
        <v>33</v>
      </c>
      <c r="AG2719">
        <v>38</v>
      </c>
      <c r="AH2719">
        <v>11</v>
      </c>
      <c r="AI2719">
        <v>56</v>
      </c>
      <c r="AJ2719">
        <v>6</v>
      </c>
      <c r="AK2719">
        <v>111</v>
      </c>
      <c r="AL2719">
        <v>1251</v>
      </c>
      <c r="AM2719">
        <v>1244</v>
      </c>
      <c r="AO2719">
        <v>23.16</v>
      </c>
      <c r="AP2719">
        <v>26.742857142857144</v>
      </c>
      <c r="AQ2719">
        <v>24.171428571428571</v>
      </c>
      <c r="AR2719">
        <v>21.461538461538463</v>
      </c>
      <c r="AS2719">
        <v>31.292307692307691</v>
      </c>
      <c r="AT2719">
        <v>24.080000000000002</v>
      </c>
      <c r="AU2719">
        <v>27.4</v>
      </c>
      <c r="AV2719">
        <v>22.976470588235298</v>
      </c>
      <c r="AW2719">
        <v>22.547368421052635</v>
      </c>
      <c r="AX2719">
        <v>21.076363636363638</v>
      </c>
      <c r="AY2719">
        <v>7.7142857142857144</v>
      </c>
      <c r="AZ2719">
        <v>14.85</v>
      </c>
      <c r="BA2719">
        <v>33.784615384615385</v>
      </c>
      <c r="BB2719">
        <v>29.4</v>
      </c>
      <c r="BC2719">
        <v>31.930434782608696</v>
      </c>
      <c r="BD2719">
        <v>36.143999999999998</v>
      </c>
      <c r="BE2719">
        <v>25.508571428571429</v>
      </c>
      <c r="BF2719">
        <v>28.367999999999999</v>
      </c>
      <c r="BG2719">
        <v>27.066666666666666</v>
      </c>
      <c r="BH2719">
        <v>28.8</v>
      </c>
      <c r="BI2719">
        <v>20.011764705882353</v>
      </c>
      <c r="BJ2719">
        <v>26.064</v>
      </c>
      <c r="BK2719">
        <v>34.5</v>
      </c>
      <c r="BL2719">
        <v>34.061538461538461</v>
      </c>
      <c r="BM2719">
        <v>40.800000000000004</v>
      </c>
      <c r="BN2719">
        <v>25.290000000000003</v>
      </c>
      <c r="BO2719">
        <v>28.309090909090909</v>
      </c>
      <c r="BP2719">
        <v>10.365517241379312</v>
      </c>
      <c r="BQ2719">
        <v>26.816326530612244</v>
      </c>
      <c r="BR2719">
        <v>36.218181818181819</v>
      </c>
      <c r="BS2719">
        <v>34.863157894736844</v>
      </c>
      <c r="BT2719">
        <v>33.709090909090911</v>
      </c>
      <c r="BU2719">
        <v>22.95</v>
      </c>
      <c r="BV2719">
        <v>27.6</v>
      </c>
      <c r="BW2719">
        <v>17.837837837837839</v>
      </c>
      <c r="BX2719">
        <v>24.673381294964031</v>
      </c>
      <c r="BY2719">
        <v>26.480923525524155</v>
      </c>
      <c r="BZ2719">
        <v>2718</v>
      </c>
    </row>
    <row r="2720" spans="1:78" x14ac:dyDescent="0.25">
      <c r="A2720">
        <v>2719</v>
      </c>
      <c r="B2720" t="s">
        <v>2789</v>
      </c>
      <c r="C2720">
        <v>60</v>
      </c>
      <c r="D2720">
        <v>34</v>
      </c>
      <c r="E2720">
        <v>42</v>
      </c>
      <c r="F2720">
        <v>53</v>
      </c>
      <c r="G2720">
        <v>27</v>
      </c>
      <c r="H2720">
        <v>45</v>
      </c>
      <c r="I2720">
        <v>37</v>
      </c>
      <c r="J2720">
        <v>34</v>
      </c>
      <c r="K2720">
        <v>39</v>
      </c>
      <c r="L2720">
        <v>55</v>
      </c>
      <c r="M2720">
        <v>14</v>
      </c>
      <c r="N2720">
        <v>32</v>
      </c>
      <c r="O2720">
        <v>40</v>
      </c>
      <c r="P2720">
        <v>24</v>
      </c>
      <c r="Q2720">
        <v>23</v>
      </c>
      <c r="R2720">
        <v>25</v>
      </c>
      <c r="S2720">
        <v>36</v>
      </c>
      <c r="T2720">
        <v>50</v>
      </c>
      <c r="U2720">
        <v>26</v>
      </c>
      <c r="V2720">
        <v>29</v>
      </c>
      <c r="W2720">
        <v>34</v>
      </c>
      <c r="X2720">
        <v>25</v>
      </c>
      <c r="Y2720">
        <v>24</v>
      </c>
      <c r="Z2720">
        <v>13</v>
      </c>
      <c r="AA2720">
        <v>3</v>
      </c>
      <c r="AB2720">
        <v>40</v>
      </c>
      <c r="AC2720">
        <v>22</v>
      </c>
      <c r="AD2720">
        <v>58</v>
      </c>
      <c r="AE2720">
        <v>49</v>
      </c>
      <c r="AF2720">
        <v>33</v>
      </c>
      <c r="AG2720">
        <v>38</v>
      </c>
      <c r="AH2720">
        <v>11</v>
      </c>
      <c r="AI2720">
        <v>55</v>
      </c>
      <c r="AJ2720">
        <v>6</v>
      </c>
      <c r="AK2720">
        <v>111</v>
      </c>
      <c r="AL2720">
        <v>1252</v>
      </c>
      <c r="AM2720">
        <v>1247</v>
      </c>
      <c r="AO2720">
        <v>23.16</v>
      </c>
      <c r="AP2720">
        <v>27.529411764705884</v>
      </c>
      <c r="AQ2720">
        <v>24.171428571428571</v>
      </c>
      <c r="AR2720">
        <v>21.056603773584907</v>
      </c>
      <c r="AS2720">
        <v>30.133333333333333</v>
      </c>
      <c r="AT2720">
        <v>24.080000000000002</v>
      </c>
      <c r="AU2720">
        <v>26.659459459459459</v>
      </c>
      <c r="AV2720">
        <v>22.976470588235298</v>
      </c>
      <c r="AW2720">
        <v>21.969230769230769</v>
      </c>
      <c r="AX2720">
        <v>21.076363636363638</v>
      </c>
      <c r="AY2720">
        <v>7.7142857142857144</v>
      </c>
      <c r="AZ2720">
        <v>14.85</v>
      </c>
      <c r="BA2720">
        <v>32.940000000000005</v>
      </c>
      <c r="BB2720">
        <v>29.4</v>
      </c>
      <c r="BC2720">
        <v>31.930434782608696</v>
      </c>
      <c r="BD2720">
        <v>36.143999999999998</v>
      </c>
      <c r="BE2720">
        <v>24.8</v>
      </c>
      <c r="BF2720">
        <v>28.367999999999999</v>
      </c>
      <c r="BG2720">
        <v>28.107692307692307</v>
      </c>
      <c r="BH2720">
        <v>28.8</v>
      </c>
      <c r="BI2720">
        <v>20.011764705882353</v>
      </c>
      <c r="BJ2720">
        <v>26.064</v>
      </c>
      <c r="BK2720">
        <v>34.5</v>
      </c>
      <c r="BL2720">
        <v>34.061538461538461</v>
      </c>
      <c r="BM2720">
        <v>40.800000000000004</v>
      </c>
      <c r="BN2720">
        <v>25.290000000000003</v>
      </c>
      <c r="BO2720">
        <v>28.309090909090909</v>
      </c>
      <c r="BP2720">
        <v>10.365517241379312</v>
      </c>
      <c r="BQ2720">
        <v>26.816326530612244</v>
      </c>
      <c r="BR2720">
        <v>36.218181818181819</v>
      </c>
      <c r="BS2720">
        <v>34.863157894736844</v>
      </c>
      <c r="BT2720">
        <v>33.709090909090911</v>
      </c>
      <c r="BU2720">
        <v>23.367272727272727</v>
      </c>
      <c r="BV2720">
        <v>27.6</v>
      </c>
      <c r="BW2720">
        <v>17.837837837837839</v>
      </c>
      <c r="BX2720">
        <v>24.65367412140575</v>
      </c>
      <c r="BY2720">
        <v>26.405343982458461</v>
      </c>
      <c r="BZ2720">
        <v>2719</v>
      </c>
    </row>
    <row r="2721" spans="1:78" x14ac:dyDescent="0.25">
      <c r="A2721">
        <v>2720</v>
      </c>
      <c r="B2721" t="s">
        <v>2790</v>
      </c>
      <c r="C2721">
        <v>60</v>
      </c>
      <c r="D2721">
        <v>34</v>
      </c>
      <c r="E2721">
        <v>41</v>
      </c>
      <c r="F2721">
        <v>53</v>
      </c>
      <c r="G2721">
        <v>26</v>
      </c>
      <c r="H2721">
        <v>45</v>
      </c>
      <c r="I2721">
        <v>37</v>
      </c>
      <c r="J2721">
        <v>34</v>
      </c>
      <c r="K2721">
        <v>39</v>
      </c>
      <c r="L2721">
        <v>55</v>
      </c>
      <c r="M2721">
        <v>14</v>
      </c>
      <c r="N2721">
        <v>32</v>
      </c>
      <c r="O2721">
        <v>39</v>
      </c>
      <c r="P2721">
        <v>24</v>
      </c>
      <c r="Q2721">
        <v>23</v>
      </c>
      <c r="R2721">
        <v>25</v>
      </c>
      <c r="S2721">
        <v>35</v>
      </c>
      <c r="T2721">
        <v>50</v>
      </c>
      <c r="U2721">
        <v>26</v>
      </c>
      <c r="V2721">
        <v>29</v>
      </c>
      <c r="W2721">
        <v>34</v>
      </c>
      <c r="X2721">
        <v>25</v>
      </c>
      <c r="Y2721">
        <v>24</v>
      </c>
      <c r="Z2721">
        <v>13</v>
      </c>
      <c r="AA2721">
        <v>3</v>
      </c>
      <c r="AB2721">
        <v>40</v>
      </c>
      <c r="AC2721">
        <v>22</v>
      </c>
      <c r="AD2721">
        <v>58</v>
      </c>
      <c r="AE2721">
        <v>49</v>
      </c>
      <c r="AF2721">
        <v>33</v>
      </c>
      <c r="AG2721">
        <v>38</v>
      </c>
      <c r="AH2721">
        <v>11</v>
      </c>
      <c r="AI2721">
        <v>56</v>
      </c>
      <c r="AJ2721">
        <v>6</v>
      </c>
      <c r="AK2721">
        <v>111</v>
      </c>
      <c r="AL2721">
        <v>1250</v>
      </c>
      <c r="AM2721">
        <v>1244</v>
      </c>
      <c r="AO2721">
        <v>23.16</v>
      </c>
      <c r="AP2721">
        <v>27.529411764705884</v>
      </c>
      <c r="AQ2721">
        <v>24.760975609756098</v>
      </c>
      <c r="AR2721">
        <v>21.056603773584907</v>
      </c>
      <c r="AS2721">
        <v>31.292307692307691</v>
      </c>
      <c r="AT2721">
        <v>24.080000000000002</v>
      </c>
      <c r="AU2721">
        <v>26.659459459459459</v>
      </c>
      <c r="AV2721">
        <v>22.976470588235298</v>
      </c>
      <c r="AW2721">
        <v>21.969230769230769</v>
      </c>
      <c r="AX2721">
        <v>21.076363636363638</v>
      </c>
      <c r="AY2721">
        <v>7.7142857142857144</v>
      </c>
      <c r="AZ2721">
        <v>14.85</v>
      </c>
      <c r="BA2721">
        <v>33.784615384615385</v>
      </c>
      <c r="BB2721">
        <v>29.4</v>
      </c>
      <c r="BC2721">
        <v>31.930434782608696</v>
      </c>
      <c r="BD2721">
        <v>36.143999999999998</v>
      </c>
      <c r="BE2721">
        <v>25.508571428571429</v>
      </c>
      <c r="BF2721">
        <v>28.367999999999999</v>
      </c>
      <c r="BG2721">
        <v>28.107692307692307</v>
      </c>
      <c r="BH2721">
        <v>28.8</v>
      </c>
      <c r="BI2721">
        <v>20.011764705882353</v>
      </c>
      <c r="BJ2721">
        <v>26.064</v>
      </c>
      <c r="BK2721">
        <v>34.5</v>
      </c>
      <c r="BL2721">
        <v>34.061538461538461</v>
      </c>
      <c r="BM2721">
        <v>40.800000000000004</v>
      </c>
      <c r="BN2721">
        <v>25.290000000000003</v>
      </c>
      <c r="BO2721">
        <v>28.309090909090909</v>
      </c>
      <c r="BP2721">
        <v>10.365517241379312</v>
      </c>
      <c r="BQ2721">
        <v>26.816326530612244</v>
      </c>
      <c r="BR2721">
        <v>36.218181818181819</v>
      </c>
      <c r="BS2721">
        <v>34.863157894736844</v>
      </c>
      <c r="BT2721">
        <v>33.709090909090911</v>
      </c>
      <c r="BU2721">
        <v>22.95</v>
      </c>
      <c r="BV2721">
        <v>27.6</v>
      </c>
      <c r="BW2721">
        <v>17.837837837837839</v>
      </c>
      <c r="BX2721">
        <v>24.69312</v>
      </c>
      <c r="BY2721">
        <v>26.494458637386753</v>
      </c>
      <c r="BZ2721">
        <v>2720</v>
      </c>
    </row>
    <row r="2722" spans="1:78" x14ac:dyDescent="0.25">
      <c r="A2722">
        <v>2721</v>
      </c>
      <c r="B2722" t="s">
        <v>2791</v>
      </c>
      <c r="C2722">
        <v>60</v>
      </c>
      <c r="D2722">
        <v>34</v>
      </c>
      <c r="E2722">
        <v>42</v>
      </c>
      <c r="F2722">
        <v>57</v>
      </c>
      <c r="G2722">
        <v>26</v>
      </c>
      <c r="H2722">
        <v>45</v>
      </c>
      <c r="I2722">
        <v>36</v>
      </c>
      <c r="J2722">
        <v>34</v>
      </c>
      <c r="K2722">
        <v>39</v>
      </c>
      <c r="L2722">
        <v>55</v>
      </c>
      <c r="M2722">
        <v>14</v>
      </c>
      <c r="N2722">
        <v>32</v>
      </c>
      <c r="O2722">
        <v>39</v>
      </c>
      <c r="P2722">
        <v>24</v>
      </c>
      <c r="Q2722">
        <v>23</v>
      </c>
      <c r="R2722">
        <v>25</v>
      </c>
      <c r="S2722">
        <v>36</v>
      </c>
      <c r="T2722">
        <v>50</v>
      </c>
      <c r="U2722">
        <v>26</v>
      </c>
      <c r="V2722">
        <v>29</v>
      </c>
      <c r="W2722">
        <v>34</v>
      </c>
      <c r="X2722">
        <v>24</v>
      </c>
      <c r="Y2722">
        <v>24</v>
      </c>
      <c r="Z2722">
        <v>13</v>
      </c>
      <c r="AA2722">
        <v>3</v>
      </c>
      <c r="AB2722">
        <v>41</v>
      </c>
      <c r="AC2722">
        <v>22</v>
      </c>
      <c r="AD2722">
        <v>58</v>
      </c>
      <c r="AE2722">
        <v>49</v>
      </c>
      <c r="AF2722">
        <v>33</v>
      </c>
      <c r="AG2722">
        <v>38</v>
      </c>
      <c r="AH2722">
        <v>11</v>
      </c>
      <c r="AI2722">
        <v>56</v>
      </c>
      <c r="AJ2722">
        <v>6</v>
      </c>
      <c r="AK2722">
        <v>109</v>
      </c>
      <c r="AL2722">
        <v>1251</v>
      </c>
      <c r="AM2722">
        <v>1247</v>
      </c>
      <c r="AO2722">
        <v>23.16</v>
      </c>
      <c r="AP2722">
        <v>27.529411764705884</v>
      </c>
      <c r="AQ2722">
        <v>24.171428571428571</v>
      </c>
      <c r="AR2722">
        <v>19.578947368421055</v>
      </c>
      <c r="AS2722">
        <v>31.292307692307691</v>
      </c>
      <c r="AT2722">
        <v>24.080000000000002</v>
      </c>
      <c r="AU2722">
        <v>27.4</v>
      </c>
      <c r="AV2722">
        <v>22.976470588235298</v>
      </c>
      <c r="AW2722">
        <v>21.969230769230769</v>
      </c>
      <c r="AX2722">
        <v>21.076363636363638</v>
      </c>
      <c r="AY2722">
        <v>7.7142857142857144</v>
      </c>
      <c r="AZ2722">
        <v>14.85</v>
      </c>
      <c r="BA2722">
        <v>33.784615384615385</v>
      </c>
      <c r="BB2722">
        <v>29.4</v>
      </c>
      <c r="BC2722">
        <v>31.930434782608696</v>
      </c>
      <c r="BD2722">
        <v>36.143999999999998</v>
      </c>
      <c r="BE2722">
        <v>24.8</v>
      </c>
      <c r="BF2722">
        <v>28.367999999999999</v>
      </c>
      <c r="BG2722">
        <v>28.107692307692307</v>
      </c>
      <c r="BH2722">
        <v>28.8</v>
      </c>
      <c r="BI2722">
        <v>20.011764705882353</v>
      </c>
      <c r="BJ2722">
        <v>27.150000000000002</v>
      </c>
      <c r="BK2722">
        <v>34.5</v>
      </c>
      <c r="BL2722">
        <v>34.061538461538461</v>
      </c>
      <c r="BM2722">
        <v>40.800000000000004</v>
      </c>
      <c r="BN2722">
        <v>24.673170731707316</v>
      </c>
      <c r="BO2722">
        <v>28.309090909090909</v>
      </c>
      <c r="BP2722">
        <v>10.365517241379312</v>
      </c>
      <c r="BQ2722">
        <v>26.816326530612244</v>
      </c>
      <c r="BR2722">
        <v>36.218181818181819</v>
      </c>
      <c r="BS2722">
        <v>34.863157894736844</v>
      </c>
      <c r="BT2722">
        <v>33.709090909090911</v>
      </c>
      <c r="BU2722">
        <v>22.95</v>
      </c>
      <c r="BV2722">
        <v>27.6</v>
      </c>
      <c r="BW2722">
        <v>18.165137614678901</v>
      </c>
      <c r="BX2722">
        <v>24.673381294964031</v>
      </c>
      <c r="BY2722">
        <v>26.448518410688081</v>
      </c>
      <c r="BZ2722">
        <v>2721</v>
      </c>
    </row>
    <row r="2723" spans="1:78" x14ac:dyDescent="0.25">
      <c r="A2723">
        <v>2722</v>
      </c>
      <c r="B2723" t="s">
        <v>2792</v>
      </c>
      <c r="C2723">
        <v>60</v>
      </c>
      <c r="D2723">
        <v>35</v>
      </c>
      <c r="E2723">
        <v>41</v>
      </c>
      <c r="F2723">
        <v>53</v>
      </c>
      <c r="G2723">
        <v>26</v>
      </c>
      <c r="H2723">
        <v>45</v>
      </c>
      <c r="I2723">
        <v>37</v>
      </c>
      <c r="J2723">
        <v>34</v>
      </c>
      <c r="K2723">
        <v>39</v>
      </c>
      <c r="L2723">
        <v>55</v>
      </c>
      <c r="M2723">
        <v>14</v>
      </c>
      <c r="N2723">
        <v>32</v>
      </c>
      <c r="O2723">
        <v>39</v>
      </c>
      <c r="P2723">
        <v>24</v>
      </c>
      <c r="Q2723">
        <v>23</v>
      </c>
      <c r="R2723">
        <v>25</v>
      </c>
      <c r="S2723">
        <v>36</v>
      </c>
      <c r="T2723">
        <v>50</v>
      </c>
      <c r="U2723">
        <v>26</v>
      </c>
      <c r="V2723">
        <v>29</v>
      </c>
      <c r="W2723">
        <v>34</v>
      </c>
      <c r="X2723">
        <v>24</v>
      </c>
      <c r="Y2723">
        <v>24</v>
      </c>
      <c r="Z2723">
        <v>13</v>
      </c>
      <c r="AA2723">
        <v>3</v>
      </c>
      <c r="AB2723">
        <v>41</v>
      </c>
      <c r="AC2723">
        <v>22</v>
      </c>
      <c r="AD2723">
        <v>58</v>
      </c>
      <c r="AE2723">
        <v>49</v>
      </c>
      <c r="AF2723">
        <v>33</v>
      </c>
      <c r="AG2723">
        <v>39</v>
      </c>
      <c r="AH2723">
        <v>11</v>
      </c>
      <c r="AI2723">
        <v>55</v>
      </c>
      <c r="AJ2723">
        <v>6</v>
      </c>
      <c r="AK2723">
        <v>109</v>
      </c>
      <c r="AL2723">
        <v>1248</v>
      </c>
      <c r="AM2723">
        <v>1244</v>
      </c>
      <c r="AO2723">
        <v>23.16</v>
      </c>
      <c r="AP2723">
        <v>26.742857142857144</v>
      </c>
      <c r="AQ2723">
        <v>24.760975609756098</v>
      </c>
      <c r="AR2723">
        <v>21.056603773584907</v>
      </c>
      <c r="AS2723">
        <v>31.292307692307691</v>
      </c>
      <c r="AT2723">
        <v>24.080000000000002</v>
      </c>
      <c r="AU2723">
        <v>26.659459459459459</v>
      </c>
      <c r="AV2723">
        <v>22.976470588235298</v>
      </c>
      <c r="AW2723">
        <v>21.969230769230769</v>
      </c>
      <c r="AX2723">
        <v>21.076363636363638</v>
      </c>
      <c r="AY2723">
        <v>7.7142857142857144</v>
      </c>
      <c r="AZ2723">
        <v>14.85</v>
      </c>
      <c r="BA2723">
        <v>33.784615384615385</v>
      </c>
      <c r="BB2723">
        <v>29.4</v>
      </c>
      <c r="BC2723">
        <v>31.930434782608696</v>
      </c>
      <c r="BD2723">
        <v>36.143999999999998</v>
      </c>
      <c r="BE2723">
        <v>24.8</v>
      </c>
      <c r="BF2723">
        <v>28.367999999999999</v>
      </c>
      <c r="BG2723">
        <v>28.107692307692307</v>
      </c>
      <c r="BH2723">
        <v>28.8</v>
      </c>
      <c r="BI2723">
        <v>20.011764705882353</v>
      </c>
      <c r="BJ2723">
        <v>27.150000000000002</v>
      </c>
      <c r="BK2723">
        <v>34.5</v>
      </c>
      <c r="BL2723">
        <v>34.061538461538461</v>
      </c>
      <c r="BM2723">
        <v>40.800000000000004</v>
      </c>
      <c r="BN2723">
        <v>24.673170731707316</v>
      </c>
      <c r="BO2723">
        <v>28.309090909090909</v>
      </c>
      <c r="BP2723">
        <v>10.365517241379312</v>
      </c>
      <c r="BQ2723">
        <v>26.816326530612244</v>
      </c>
      <c r="BR2723">
        <v>36.218181818181819</v>
      </c>
      <c r="BS2723">
        <v>33.969230769230769</v>
      </c>
      <c r="BT2723">
        <v>33.709090909090911</v>
      </c>
      <c r="BU2723">
        <v>23.367272727272727</v>
      </c>
      <c r="BV2723">
        <v>27.6</v>
      </c>
      <c r="BW2723">
        <v>18.165137614678901</v>
      </c>
      <c r="BX2723">
        <v>24.732692307692307</v>
      </c>
      <c r="BY2723">
        <v>26.452823824972022</v>
      </c>
      <c r="BZ2723">
        <v>2722</v>
      </c>
    </row>
    <row r="2724" spans="1:78" x14ac:dyDescent="0.25">
      <c r="A2724">
        <v>2723</v>
      </c>
      <c r="B2724" t="s">
        <v>2793</v>
      </c>
      <c r="C2724">
        <v>60</v>
      </c>
      <c r="D2724">
        <v>35</v>
      </c>
      <c r="E2724">
        <v>42</v>
      </c>
      <c r="F2724">
        <v>54</v>
      </c>
      <c r="G2724">
        <v>26</v>
      </c>
      <c r="H2724">
        <v>45</v>
      </c>
      <c r="I2724">
        <v>37</v>
      </c>
      <c r="J2724">
        <v>34</v>
      </c>
      <c r="K2724">
        <v>39</v>
      </c>
      <c r="L2724">
        <v>55</v>
      </c>
      <c r="M2724">
        <v>14</v>
      </c>
      <c r="N2724">
        <v>32</v>
      </c>
      <c r="O2724">
        <v>39</v>
      </c>
      <c r="P2724">
        <v>24</v>
      </c>
      <c r="Q2724">
        <v>23</v>
      </c>
      <c r="R2724">
        <v>25</v>
      </c>
      <c r="S2724">
        <v>36</v>
      </c>
      <c r="T2724">
        <v>50</v>
      </c>
      <c r="U2724">
        <v>26</v>
      </c>
      <c r="V2724">
        <v>29</v>
      </c>
      <c r="W2724">
        <v>34</v>
      </c>
      <c r="X2724">
        <v>24</v>
      </c>
      <c r="Y2724">
        <v>24</v>
      </c>
      <c r="Z2724">
        <v>13</v>
      </c>
      <c r="AA2724">
        <v>3</v>
      </c>
      <c r="AB2724">
        <v>41</v>
      </c>
      <c r="AC2724">
        <v>22</v>
      </c>
      <c r="AD2724">
        <v>58</v>
      </c>
      <c r="AE2724">
        <v>49</v>
      </c>
      <c r="AF2724">
        <v>33</v>
      </c>
      <c r="AG2724">
        <v>39</v>
      </c>
      <c r="AH2724">
        <v>11</v>
      </c>
      <c r="AI2724">
        <v>53</v>
      </c>
      <c r="AJ2724">
        <v>6</v>
      </c>
      <c r="AK2724">
        <v>111</v>
      </c>
      <c r="AL2724">
        <v>1250</v>
      </c>
      <c r="AM2724">
        <v>1246</v>
      </c>
      <c r="AO2724">
        <v>23.16</v>
      </c>
      <c r="AP2724">
        <v>26.742857142857144</v>
      </c>
      <c r="AQ2724">
        <v>24.171428571428571</v>
      </c>
      <c r="AR2724">
        <v>20.666666666666668</v>
      </c>
      <c r="AS2724">
        <v>31.292307692307691</v>
      </c>
      <c r="AT2724">
        <v>24.080000000000002</v>
      </c>
      <c r="AU2724">
        <v>26.659459459459459</v>
      </c>
      <c r="AV2724">
        <v>22.976470588235298</v>
      </c>
      <c r="AW2724">
        <v>21.969230769230769</v>
      </c>
      <c r="AX2724">
        <v>21.076363636363638</v>
      </c>
      <c r="AY2724">
        <v>7.7142857142857144</v>
      </c>
      <c r="AZ2724">
        <v>14.85</v>
      </c>
      <c r="BA2724">
        <v>33.784615384615385</v>
      </c>
      <c r="BB2724">
        <v>29.4</v>
      </c>
      <c r="BC2724">
        <v>31.930434782608696</v>
      </c>
      <c r="BD2724">
        <v>36.143999999999998</v>
      </c>
      <c r="BE2724">
        <v>24.8</v>
      </c>
      <c r="BF2724">
        <v>28.367999999999999</v>
      </c>
      <c r="BG2724">
        <v>28.107692307692307</v>
      </c>
      <c r="BH2724">
        <v>28.8</v>
      </c>
      <c r="BI2724">
        <v>20.011764705882353</v>
      </c>
      <c r="BJ2724">
        <v>27.150000000000002</v>
      </c>
      <c r="BK2724">
        <v>34.5</v>
      </c>
      <c r="BL2724">
        <v>34.061538461538461</v>
      </c>
      <c r="BM2724">
        <v>40.800000000000004</v>
      </c>
      <c r="BN2724">
        <v>24.673170731707316</v>
      </c>
      <c r="BO2724">
        <v>28.309090909090909</v>
      </c>
      <c r="BP2724">
        <v>10.365517241379312</v>
      </c>
      <c r="BQ2724">
        <v>26.816326530612244</v>
      </c>
      <c r="BR2724">
        <v>36.218181818181819</v>
      </c>
      <c r="BS2724">
        <v>33.969230769230769</v>
      </c>
      <c r="BT2724">
        <v>33.709090909090911</v>
      </c>
      <c r="BU2724">
        <v>24.249056603773585</v>
      </c>
      <c r="BV2724">
        <v>27.6</v>
      </c>
      <c r="BW2724">
        <v>17.837837837837839</v>
      </c>
      <c r="BX2724">
        <v>24.69312</v>
      </c>
      <c r="BY2724">
        <v>26.435054895498634</v>
      </c>
      <c r="BZ2724">
        <v>2723</v>
      </c>
    </row>
    <row r="2725" spans="1:78" x14ac:dyDescent="0.25">
      <c r="A2725">
        <v>2724</v>
      </c>
      <c r="B2725" t="s">
        <v>2794</v>
      </c>
      <c r="C2725">
        <v>60</v>
      </c>
      <c r="D2725">
        <v>34</v>
      </c>
      <c r="E2725">
        <v>42</v>
      </c>
      <c r="F2725">
        <v>53</v>
      </c>
      <c r="G2725">
        <v>27</v>
      </c>
      <c r="H2725">
        <v>45</v>
      </c>
      <c r="I2725">
        <v>36</v>
      </c>
      <c r="J2725">
        <v>34</v>
      </c>
      <c r="K2725">
        <v>39</v>
      </c>
      <c r="L2725">
        <v>55</v>
      </c>
      <c r="M2725">
        <v>14</v>
      </c>
      <c r="N2725">
        <v>32</v>
      </c>
      <c r="O2725">
        <v>39</v>
      </c>
      <c r="P2725">
        <v>24</v>
      </c>
      <c r="Q2725">
        <v>23</v>
      </c>
      <c r="R2725">
        <v>25</v>
      </c>
      <c r="S2725">
        <v>36</v>
      </c>
      <c r="T2725">
        <v>50</v>
      </c>
      <c r="U2725">
        <v>26</v>
      </c>
      <c r="V2725">
        <v>29</v>
      </c>
      <c r="W2725">
        <v>35</v>
      </c>
      <c r="X2725">
        <v>24</v>
      </c>
      <c r="Y2725">
        <v>24</v>
      </c>
      <c r="Z2725">
        <v>13</v>
      </c>
      <c r="AA2725">
        <v>3</v>
      </c>
      <c r="AB2725">
        <v>41</v>
      </c>
      <c r="AC2725">
        <v>22</v>
      </c>
      <c r="AD2725">
        <v>58</v>
      </c>
      <c r="AE2725">
        <v>49</v>
      </c>
      <c r="AF2725">
        <v>33</v>
      </c>
      <c r="AG2725">
        <v>38</v>
      </c>
      <c r="AH2725">
        <v>11</v>
      </c>
      <c r="AI2725">
        <v>54</v>
      </c>
      <c r="AJ2725">
        <v>6</v>
      </c>
      <c r="AK2725">
        <v>110</v>
      </c>
      <c r="AL2725">
        <v>1247</v>
      </c>
      <c r="AM2725">
        <v>1244</v>
      </c>
      <c r="AO2725">
        <v>23.16</v>
      </c>
      <c r="AP2725">
        <v>27.529411764705884</v>
      </c>
      <c r="AQ2725">
        <v>24.171428571428571</v>
      </c>
      <c r="AR2725">
        <v>21.056603773584907</v>
      </c>
      <c r="AS2725">
        <v>30.133333333333333</v>
      </c>
      <c r="AT2725">
        <v>24.080000000000002</v>
      </c>
      <c r="AU2725">
        <v>27.4</v>
      </c>
      <c r="AV2725">
        <v>22.976470588235298</v>
      </c>
      <c r="AW2725">
        <v>21.969230769230769</v>
      </c>
      <c r="AX2725">
        <v>21.076363636363638</v>
      </c>
      <c r="AY2725">
        <v>7.7142857142857144</v>
      </c>
      <c r="AZ2725">
        <v>14.85</v>
      </c>
      <c r="BA2725">
        <v>33.784615384615385</v>
      </c>
      <c r="BB2725">
        <v>29.4</v>
      </c>
      <c r="BC2725">
        <v>31.930434782608696</v>
      </c>
      <c r="BD2725">
        <v>36.143999999999998</v>
      </c>
      <c r="BE2725">
        <v>24.8</v>
      </c>
      <c r="BF2725">
        <v>28.367999999999999</v>
      </c>
      <c r="BG2725">
        <v>28.107692307692307</v>
      </c>
      <c r="BH2725">
        <v>28.8</v>
      </c>
      <c r="BI2725">
        <v>19.440000000000001</v>
      </c>
      <c r="BJ2725">
        <v>27.150000000000002</v>
      </c>
      <c r="BK2725">
        <v>34.5</v>
      </c>
      <c r="BL2725">
        <v>34.061538461538461</v>
      </c>
      <c r="BM2725">
        <v>40.800000000000004</v>
      </c>
      <c r="BN2725">
        <v>24.673170731707316</v>
      </c>
      <c r="BO2725">
        <v>28.309090909090909</v>
      </c>
      <c r="BP2725">
        <v>10.365517241379312</v>
      </c>
      <c r="BQ2725">
        <v>26.816326530612244</v>
      </c>
      <c r="BR2725">
        <v>36.218181818181819</v>
      </c>
      <c r="BS2725">
        <v>34.863157894736844</v>
      </c>
      <c r="BT2725">
        <v>33.709090909090911</v>
      </c>
      <c r="BU2725">
        <v>23.8</v>
      </c>
      <c r="BV2725">
        <v>27.6</v>
      </c>
      <c r="BW2725">
        <v>18</v>
      </c>
      <c r="BX2725">
        <v>24.752526062550121</v>
      </c>
      <c r="BY2725">
        <v>26.483590263147544</v>
      </c>
      <c r="BZ2725">
        <v>2724</v>
      </c>
    </row>
    <row r="2726" spans="1:78" x14ac:dyDescent="0.25">
      <c r="A2726">
        <v>2725</v>
      </c>
      <c r="B2726" t="s">
        <v>2795</v>
      </c>
      <c r="C2726">
        <v>60</v>
      </c>
      <c r="D2726">
        <v>34</v>
      </c>
      <c r="E2726">
        <v>42</v>
      </c>
      <c r="F2726">
        <v>53</v>
      </c>
      <c r="G2726">
        <v>26</v>
      </c>
      <c r="H2726">
        <v>45</v>
      </c>
      <c r="I2726">
        <v>36</v>
      </c>
      <c r="J2726">
        <v>34</v>
      </c>
      <c r="K2726">
        <v>39</v>
      </c>
      <c r="L2726">
        <v>55</v>
      </c>
      <c r="M2726">
        <v>14</v>
      </c>
      <c r="N2726">
        <v>32</v>
      </c>
      <c r="O2726">
        <v>40</v>
      </c>
      <c r="P2726">
        <v>24</v>
      </c>
      <c r="Q2726">
        <v>23</v>
      </c>
      <c r="R2726">
        <v>25</v>
      </c>
      <c r="S2726">
        <v>36</v>
      </c>
      <c r="T2726">
        <v>50</v>
      </c>
      <c r="U2726">
        <v>26</v>
      </c>
      <c r="V2726">
        <v>29</v>
      </c>
      <c r="W2726">
        <v>35</v>
      </c>
      <c r="X2726">
        <v>25</v>
      </c>
      <c r="Y2726">
        <v>24</v>
      </c>
      <c r="Z2726">
        <v>13</v>
      </c>
      <c r="AA2726">
        <v>3</v>
      </c>
      <c r="AB2726">
        <v>41</v>
      </c>
      <c r="AC2726">
        <v>22</v>
      </c>
      <c r="AD2726">
        <v>58</v>
      </c>
      <c r="AE2726">
        <v>49</v>
      </c>
      <c r="AF2726">
        <v>33</v>
      </c>
      <c r="AG2726">
        <v>38</v>
      </c>
      <c r="AH2726">
        <v>11</v>
      </c>
      <c r="AI2726">
        <v>53</v>
      </c>
      <c r="AJ2726">
        <v>6</v>
      </c>
      <c r="AK2726">
        <v>111</v>
      </c>
      <c r="AL2726">
        <v>1247</v>
      </c>
      <c r="AM2726">
        <v>1245</v>
      </c>
      <c r="AO2726">
        <v>23.16</v>
      </c>
      <c r="AP2726">
        <v>27.529411764705884</v>
      </c>
      <c r="AQ2726">
        <v>24.171428571428571</v>
      </c>
      <c r="AR2726">
        <v>21.056603773584907</v>
      </c>
      <c r="AS2726">
        <v>31.292307692307691</v>
      </c>
      <c r="AT2726">
        <v>24.080000000000002</v>
      </c>
      <c r="AU2726">
        <v>27.4</v>
      </c>
      <c r="AV2726">
        <v>22.976470588235298</v>
      </c>
      <c r="AW2726">
        <v>21.969230769230769</v>
      </c>
      <c r="AX2726">
        <v>21.076363636363638</v>
      </c>
      <c r="AY2726">
        <v>7.7142857142857144</v>
      </c>
      <c r="AZ2726">
        <v>14.85</v>
      </c>
      <c r="BA2726">
        <v>32.940000000000005</v>
      </c>
      <c r="BB2726">
        <v>29.4</v>
      </c>
      <c r="BC2726">
        <v>31.930434782608696</v>
      </c>
      <c r="BD2726">
        <v>36.143999999999998</v>
      </c>
      <c r="BE2726">
        <v>24.8</v>
      </c>
      <c r="BF2726">
        <v>28.367999999999999</v>
      </c>
      <c r="BG2726">
        <v>28.107692307692307</v>
      </c>
      <c r="BH2726">
        <v>28.8</v>
      </c>
      <c r="BI2726">
        <v>19.440000000000001</v>
      </c>
      <c r="BJ2726">
        <v>26.064</v>
      </c>
      <c r="BK2726">
        <v>34.5</v>
      </c>
      <c r="BL2726">
        <v>34.061538461538461</v>
      </c>
      <c r="BM2726">
        <v>40.800000000000004</v>
      </c>
      <c r="BN2726">
        <v>24.673170731707316</v>
      </c>
      <c r="BO2726">
        <v>28.309090909090909</v>
      </c>
      <c r="BP2726">
        <v>10.365517241379312</v>
      </c>
      <c r="BQ2726">
        <v>26.816326530612244</v>
      </c>
      <c r="BR2726">
        <v>36.218181818181819</v>
      </c>
      <c r="BS2726">
        <v>34.863157894736844</v>
      </c>
      <c r="BT2726">
        <v>33.709090909090911</v>
      </c>
      <c r="BU2726">
        <v>24.249056603773585</v>
      </c>
      <c r="BV2726">
        <v>27.6</v>
      </c>
      <c r="BW2726">
        <v>17.837837837837839</v>
      </c>
      <c r="BX2726">
        <v>24.752526062550121</v>
      </c>
      <c r="BY2726">
        <v>26.463454619657568</v>
      </c>
      <c r="BZ2726">
        <v>2725</v>
      </c>
    </row>
    <row r="2727" spans="1:78" x14ac:dyDescent="0.25">
      <c r="A2727">
        <v>2726</v>
      </c>
      <c r="B2727" t="s">
        <v>2796</v>
      </c>
      <c r="C2727">
        <v>60</v>
      </c>
      <c r="D2727">
        <v>34</v>
      </c>
      <c r="E2727">
        <v>42</v>
      </c>
      <c r="F2727">
        <v>53</v>
      </c>
      <c r="G2727">
        <v>26</v>
      </c>
      <c r="H2727">
        <v>45</v>
      </c>
      <c r="I2727">
        <v>37</v>
      </c>
      <c r="J2727">
        <v>34</v>
      </c>
      <c r="K2727">
        <v>45</v>
      </c>
      <c r="L2727">
        <v>55</v>
      </c>
      <c r="M2727">
        <v>14</v>
      </c>
      <c r="N2727">
        <v>32</v>
      </c>
      <c r="O2727">
        <v>39</v>
      </c>
      <c r="P2727">
        <v>24</v>
      </c>
      <c r="Q2727">
        <v>23</v>
      </c>
      <c r="R2727">
        <v>25</v>
      </c>
      <c r="S2727">
        <v>36</v>
      </c>
      <c r="T2727">
        <v>49</v>
      </c>
      <c r="U2727">
        <v>26</v>
      </c>
      <c r="V2727">
        <v>29</v>
      </c>
      <c r="W2727">
        <v>34</v>
      </c>
      <c r="X2727">
        <v>25</v>
      </c>
      <c r="Y2727">
        <v>24</v>
      </c>
      <c r="Z2727">
        <v>13</v>
      </c>
      <c r="AA2727">
        <v>3</v>
      </c>
      <c r="AB2727">
        <v>41</v>
      </c>
      <c r="AC2727">
        <v>22</v>
      </c>
      <c r="AD2727">
        <v>58</v>
      </c>
      <c r="AE2727">
        <v>49</v>
      </c>
      <c r="AF2727">
        <v>33</v>
      </c>
      <c r="AG2727">
        <v>38</v>
      </c>
      <c r="AH2727">
        <v>11</v>
      </c>
      <c r="AI2727">
        <v>53</v>
      </c>
      <c r="AJ2727">
        <v>6</v>
      </c>
      <c r="AK2727">
        <v>110</v>
      </c>
      <c r="AL2727">
        <v>1245</v>
      </c>
      <c r="AM2727">
        <v>1248</v>
      </c>
      <c r="AO2727">
        <v>23.16</v>
      </c>
      <c r="AP2727">
        <v>27.529411764705884</v>
      </c>
      <c r="AQ2727">
        <v>24.171428571428571</v>
      </c>
      <c r="AR2727">
        <v>21.056603773584907</v>
      </c>
      <c r="AS2727">
        <v>31.292307692307691</v>
      </c>
      <c r="AT2727">
        <v>24.080000000000002</v>
      </c>
      <c r="AU2727">
        <v>26.659459459459459</v>
      </c>
      <c r="AV2727">
        <v>22.976470588235298</v>
      </c>
      <c r="AW2727">
        <v>19.04</v>
      </c>
      <c r="AX2727">
        <v>21.076363636363638</v>
      </c>
      <c r="AY2727">
        <v>7.7142857142857144</v>
      </c>
      <c r="AZ2727">
        <v>14.85</v>
      </c>
      <c r="BA2727">
        <v>33.784615384615385</v>
      </c>
      <c r="BB2727">
        <v>29.4</v>
      </c>
      <c r="BC2727">
        <v>31.930434782608696</v>
      </c>
      <c r="BD2727">
        <v>36.143999999999998</v>
      </c>
      <c r="BE2727">
        <v>24.8</v>
      </c>
      <c r="BF2727">
        <v>28.946938775510205</v>
      </c>
      <c r="BG2727">
        <v>28.107692307692307</v>
      </c>
      <c r="BH2727">
        <v>28.8</v>
      </c>
      <c r="BI2727">
        <v>20.011764705882353</v>
      </c>
      <c r="BJ2727">
        <v>26.064</v>
      </c>
      <c r="BK2727">
        <v>34.5</v>
      </c>
      <c r="BL2727">
        <v>34.061538461538461</v>
      </c>
      <c r="BM2727">
        <v>40.800000000000004</v>
      </c>
      <c r="BN2727">
        <v>24.673170731707316</v>
      </c>
      <c r="BO2727">
        <v>28.309090909090909</v>
      </c>
      <c r="BP2727">
        <v>10.365517241379312</v>
      </c>
      <c r="BQ2727">
        <v>26.816326530612244</v>
      </c>
      <c r="BR2727">
        <v>36.218181818181819</v>
      </c>
      <c r="BS2727">
        <v>34.863157894736844</v>
      </c>
      <c r="BT2727">
        <v>33.709090909090911</v>
      </c>
      <c r="BU2727">
        <v>24.249056603773585</v>
      </c>
      <c r="BV2727">
        <v>27.6</v>
      </c>
      <c r="BW2727">
        <v>18</v>
      </c>
      <c r="BX2727">
        <v>24.792289156626506</v>
      </c>
      <c r="BY2727">
        <v>26.444142606097525</v>
      </c>
      <c r="BZ2727">
        <v>2726</v>
      </c>
    </row>
    <row r="2728" spans="1:78" x14ac:dyDescent="0.25">
      <c r="A2728">
        <v>2727</v>
      </c>
      <c r="B2728" t="s">
        <v>2797</v>
      </c>
      <c r="C2728">
        <v>60</v>
      </c>
      <c r="D2728">
        <v>34</v>
      </c>
      <c r="E2728">
        <v>42</v>
      </c>
      <c r="F2728">
        <v>55</v>
      </c>
      <c r="G2728">
        <v>26</v>
      </c>
      <c r="H2728">
        <v>45</v>
      </c>
      <c r="I2728">
        <v>36</v>
      </c>
      <c r="J2728">
        <v>34</v>
      </c>
      <c r="K2728">
        <v>38</v>
      </c>
      <c r="L2728">
        <v>55</v>
      </c>
      <c r="M2728">
        <v>14</v>
      </c>
      <c r="N2728">
        <v>32</v>
      </c>
      <c r="O2728">
        <v>39</v>
      </c>
      <c r="P2728">
        <v>24</v>
      </c>
      <c r="Q2728">
        <v>23</v>
      </c>
      <c r="R2728">
        <v>25</v>
      </c>
      <c r="S2728">
        <v>36</v>
      </c>
      <c r="T2728">
        <v>50</v>
      </c>
      <c r="U2728">
        <v>26</v>
      </c>
      <c r="V2728">
        <v>29</v>
      </c>
      <c r="W2728">
        <v>34</v>
      </c>
      <c r="X2728">
        <v>25</v>
      </c>
      <c r="Y2728">
        <v>24</v>
      </c>
      <c r="Z2728">
        <v>13</v>
      </c>
      <c r="AA2728">
        <v>3</v>
      </c>
      <c r="AB2728">
        <v>41</v>
      </c>
      <c r="AC2728">
        <v>22</v>
      </c>
      <c r="AD2728">
        <v>58</v>
      </c>
      <c r="AE2728">
        <v>49</v>
      </c>
      <c r="AF2728">
        <v>33</v>
      </c>
      <c r="AG2728">
        <v>38</v>
      </c>
      <c r="AH2728">
        <v>11</v>
      </c>
      <c r="AI2728">
        <v>53</v>
      </c>
      <c r="AJ2728">
        <v>6</v>
      </c>
      <c r="AK2728">
        <v>110</v>
      </c>
      <c r="AL2728">
        <v>1243</v>
      </c>
      <c r="AM2728">
        <v>1243</v>
      </c>
      <c r="AO2728">
        <v>23.16</v>
      </c>
      <c r="AP2728">
        <v>27.529411764705884</v>
      </c>
      <c r="AQ2728">
        <v>24.171428571428571</v>
      </c>
      <c r="AR2728">
        <v>20.290909090909093</v>
      </c>
      <c r="AS2728">
        <v>31.292307692307691</v>
      </c>
      <c r="AT2728">
        <v>24.080000000000002</v>
      </c>
      <c r="AU2728">
        <v>27.4</v>
      </c>
      <c r="AV2728">
        <v>22.976470588235298</v>
      </c>
      <c r="AW2728">
        <v>22.547368421052635</v>
      </c>
      <c r="AX2728">
        <v>21.076363636363638</v>
      </c>
      <c r="AY2728">
        <v>7.7142857142857144</v>
      </c>
      <c r="AZ2728">
        <v>14.85</v>
      </c>
      <c r="BA2728">
        <v>33.784615384615385</v>
      </c>
      <c r="BB2728">
        <v>29.4</v>
      </c>
      <c r="BC2728">
        <v>31.930434782608696</v>
      </c>
      <c r="BD2728">
        <v>36.143999999999998</v>
      </c>
      <c r="BE2728">
        <v>24.8</v>
      </c>
      <c r="BF2728">
        <v>28.367999999999999</v>
      </c>
      <c r="BG2728">
        <v>28.107692307692307</v>
      </c>
      <c r="BH2728">
        <v>28.8</v>
      </c>
      <c r="BI2728">
        <v>20.011764705882353</v>
      </c>
      <c r="BJ2728">
        <v>26.064</v>
      </c>
      <c r="BK2728">
        <v>34.5</v>
      </c>
      <c r="BL2728">
        <v>34.061538461538461</v>
      </c>
      <c r="BM2728">
        <v>40.800000000000004</v>
      </c>
      <c r="BN2728">
        <v>24.673170731707316</v>
      </c>
      <c r="BO2728">
        <v>28.309090909090909</v>
      </c>
      <c r="BP2728">
        <v>10.365517241379312</v>
      </c>
      <c r="BQ2728">
        <v>26.816326530612244</v>
      </c>
      <c r="BR2728">
        <v>36.218181818181819</v>
      </c>
      <c r="BS2728">
        <v>34.863157894736844</v>
      </c>
      <c r="BT2728">
        <v>33.709090909090911</v>
      </c>
      <c r="BU2728">
        <v>24.249056603773585</v>
      </c>
      <c r="BV2728">
        <v>27.6</v>
      </c>
      <c r="BW2728">
        <v>18</v>
      </c>
      <c r="BX2728">
        <v>24.832180209171359</v>
      </c>
      <c r="BY2728">
        <v>26.510878617660168</v>
      </c>
      <c r="BZ2728">
        <v>2727</v>
      </c>
    </row>
    <row r="2729" spans="1:78" x14ac:dyDescent="0.25">
      <c r="A2729">
        <v>2728</v>
      </c>
      <c r="B2729" t="s">
        <v>2798</v>
      </c>
      <c r="C2729">
        <v>60</v>
      </c>
      <c r="D2729">
        <v>35</v>
      </c>
      <c r="E2729">
        <v>41</v>
      </c>
      <c r="F2729">
        <v>55</v>
      </c>
      <c r="G2729">
        <v>26</v>
      </c>
      <c r="H2729">
        <v>45</v>
      </c>
      <c r="I2729">
        <v>36</v>
      </c>
      <c r="J2729">
        <v>34</v>
      </c>
      <c r="K2729">
        <v>38</v>
      </c>
      <c r="L2729">
        <v>55</v>
      </c>
      <c r="M2729">
        <v>15</v>
      </c>
      <c r="N2729">
        <v>32</v>
      </c>
      <c r="O2729">
        <v>39</v>
      </c>
      <c r="P2729">
        <v>24</v>
      </c>
      <c r="Q2729">
        <v>23</v>
      </c>
      <c r="R2729">
        <v>25</v>
      </c>
      <c r="S2729">
        <v>36</v>
      </c>
      <c r="T2729">
        <v>50</v>
      </c>
      <c r="U2729">
        <v>26</v>
      </c>
      <c r="V2729">
        <v>29</v>
      </c>
      <c r="W2729">
        <v>34</v>
      </c>
      <c r="X2729">
        <v>25</v>
      </c>
      <c r="Y2729">
        <v>24</v>
      </c>
      <c r="Z2729">
        <v>13</v>
      </c>
      <c r="AA2729">
        <v>3</v>
      </c>
      <c r="AB2729">
        <v>41</v>
      </c>
      <c r="AC2729">
        <v>22</v>
      </c>
      <c r="AD2729">
        <v>58</v>
      </c>
      <c r="AE2729">
        <v>49</v>
      </c>
      <c r="AF2729">
        <v>33</v>
      </c>
      <c r="AG2729">
        <v>39</v>
      </c>
      <c r="AH2729">
        <v>11</v>
      </c>
      <c r="AI2729">
        <v>53</v>
      </c>
      <c r="AJ2729">
        <v>6</v>
      </c>
      <c r="AK2729">
        <v>110</v>
      </c>
      <c r="AL2729">
        <v>1294</v>
      </c>
      <c r="AM2729">
        <v>1245</v>
      </c>
      <c r="AO2729">
        <v>23.16</v>
      </c>
      <c r="AP2729">
        <v>26.742857142857144</v>
      </c>
      <c r="AQ2729">
        <v>24.760975609756098</v>
      </c>
      <c r="AR2729">
        <v>20.290909090909093</v>
      </c>
      <c r="AS2729">
        <v>31.292307692307691</v>
      </c>
      <c r="AT2729">
        <v>24.080000000000002</v>
      </c>
      <c r="AU2729">
        <v>27.4</v>
      </c>
      <c r="AV2729">
        <v>22.976470588235298</v>
      </c>
      <c r="AW2729">
        <v>22.547368421052635</v>
      </c>
      <c r="AX2729">
        <v>21.076363636363638</v>
      </c>
      <c r="AY2729">
        <v>7.2</v>
      </c>
      <c r="AZ2729">
        <v>14.85</v>
      </c>
      <c r="BA2729">
        <v>33.784615384615385</v>
      </c>
      <c r="BB2729">
        <v>29.4</v>
      </c>
      <c r="BC2729">
        <v>31.930434782608696</v>
      </c>
      <c r="BD2729">
        <v>36.143999999999998</v>
      </c>
      <c r="BE2729">
        <v>24.8</v>
      </c>
      <c r="BF2729">
        <v>28.367999999999999</v>
      </c>
      <c r="BG2729">
        <v>28.107692307692307</v>
      </c>
      <c r="BH2729">
        <v>28.8</v>
      </c>
      <c r="BI2729">
        <v>20.011764705882353</v>
      </c>
      <c r="BJ2729">
        <v>26.064</v>
      </c>
      <c r="BK2729">
        <v>34.5</v>
      </c>
      <c r="BL2729">
        <v>34.061538461538461</v>
      </c>
      <c r="BM2729">
        <v>40.800000000000004</v>
      </c>
      <c r="BN2729">
        <v>24.673170731707316</v>
      </c>
      <c r="BO2729">
        <v>28.309090909090909</v>
      </c>
      <c r="BP2729">
        <v>10.365517241379312</v>
      </c>
      <c r="BQ2729">
        <v>26.816326530612244</v>
      </c>
      <c r="BR2729">
        <v>36.218181818181819</v>
      </c>
      <c r="BS2729">
        <v>33.969230769230769</v>
      </c>
      <c r="BT2729">
        <v>33.709090909090911</v>
      </c>
      <c r="BU2729">
        <v>24.249056603773585</v>
      </c>
      <c r="BV2729">
        <v>27.6</v>
      </c>
      <c r="BW2729">
        <v>18</v>
      </c>
      <c r="BX2729">
        <v>23.853477588871716</v>
      </c>
      <c r="BY2729">
        <v>26.466250009019266</v>
      </c>
      <c r="BZ2729">
        <v>2728</v>
      </c>
    </row>
    <row r="2730" spans="1:78" x14ac:dyDescent="0.25">
      <c r="A2730">
        <v>2729</v>
      </c>
      <c r="B2730" t="s">
        <v>2799</v>
      </c>
      <c r="C2730">
        <v>60</v>
      </c>
      <c r="D2730">
        <v>35</v>
      </c>
      <c r="E2730">
        <v>42</v>
      </c>
      <c r="F2730">
        <v>55</v>
      </c>
      <c r="G2730">
        <v>26</v>
      </c>
      <c r="H2730">
        <v>45</v>
      </c>
      <c r="I2730">
        <v>36</v>
      </c>
      <c r="J2730">
        <v>34</v>
      </c>
      <c r="K2730">
        <v>38</v>
      </c>
      <c r="L2730">
        <v>55</v>
      </c>
      <c r="M2730">
        <v>14</v>
      </c>
      <c r="N2730">
        <v>32</v>
      </c>
      <c r="O2730">
        <v>39</v>
      </c>
      <c r="P2730">
        <v>24</v>
      </c>
      <c r="Q2730">
        <v>23</v>
      </c>
      <c r="R2730">
        <v>25</v>
      </c>
      <c r="S2730">
        <v>36</v>
      </c>
      <c r="T2730">
        <v>50</v>
      </c>
      <c r="U2730">
        <v>26</v>
      </c>
      <c r="V2730">
        <v>29</v>
      </c>
      <c r="W2730">
        <v>34</v>
      </c>
      <c r="X2730">
        <v>25</v>
      </c>
      <c r="Y2730">
        <v>24</v>
      </c>
      <c r="Z2730">
        <v>13</v>
      </c>
      <c r="AA2730">
        <v>3</v>
      </c>
      <c r="AB2730">
        <v>41</v>
      </c>
      <c r="AC2730">
        <v>22</v>
      </c>
      <c r="AD2730">
        <v>58</v>
      </c>
      <c r="AE2730">
        <v>49</v>
      </c>
      <c r="AF2730">
        <v>33</v>
      </c>
      <c r="AG2730">
        <v>38</v>
      </c>
      <c r="AH2730">
        <v>11</v>
      </c>
      <c r="AI2730">
        <v>53</v>
      </c>
      <c r="AJ2730">
        <v>6</v>
      </c>
      <c r="AK2730">
        <v>108</v>
      </c>
      <c r="AL2730">
        <v>1243</v>
      </c>
      <c r="AM2730">
        <v>1242</v>
      </c>
      <c r="AO2730">
        <v>23.16</v>
      </c>
      <c r="AP2730">
        <v>26.742857142857144</v>
      </c>
      <c r="AQ2730">
        <v>24.171428571428571</v>
      </c>
      <c r="AR2730">
        <v>20.290909090909093</v>
      </c>
      <c r="AS2730">
        <v>31.292307692307691</v>
      </c>
      <c r="AT2730">
        <v>24.080000000000002</v>
      </c>
      <c r="AU2730">
        <v>27.4</v>
      </c>
      <c r="AV2730">
        <v>22.976470588235298</v>
      </c>
      <c r="AW2730">
        <v>22.547368421052635</v>
      </c>
      <c r="AX2730">
        <v>21.076363636363638</v>
      </c>
      <c r="AY2730">
        <v>7.7142857142857144</v>
      </c>
      <c r="AZ2730">
        <v>14.85</v>
      </c>
      <c r="BA2730">
        <v>33.784615384615385</v>
      </c>
      <c r="BB2730">
        <v>29.4</v>
      </c>
      <c r="BC2730">
        <v>31.930434782608696</v>
      </c>
      <c r="BD2730">
        <v>36.143999999999998</v>
      </c>
      <c r="BE2730">
        <v>24.8</v>
      </c>
      <c r="BF2730">
        <v>28.367999999999999</v>
      </c>
      <c r="BG2730">
        <v>28.107692307692307</v>
      </c>
      <c r="BH2730">
        <v>28.8</v>
      </c>
      <c r="BI2730">
        <v>20.011764705882353</v>
      </c>
      <c r="BJ2730">
        <v>26.064</v>
      </c>
      <c r="BK2730">
        <v>34.5</v>
      </c>
      <c r="BL2730">
        <v>34.061538461538461</v>
      </c>
      <c r="BM2730">
        <v>40.800000000000004</v>
      </c>
      <c r="BN2730">
        <v>24.673170731707316</v>
      </c>
      <c r="BO2730">
        <v>28.309090909090909</v>
      </c>
      <c r="BP2730">
        <v>10.365517241379312</v>
      </c>
      <c r="BQ2730">
        <v>26.816326530612244</v>
      </c>
      <c r="BR2730">
        <v>36.218181818181819</v>
      </c>
      <c r="BS2730">
        <v>34.863157894736844</v>
      </c>
      <c r="BT2730">
        <v>33.709090909090911</v>
      </c>
      <c r="BU2730">
        <v>24.249056603773585</v>
      </c>
      <c r="BV2730">
        <v>27.6</v>
      </c>
      <c r="BW2730">
        <v>18.333333333333332</v>
      </c>
      <c r="BX2730">
        <v>24.832180209171359</v>
      </c>
      <c r="BY2730">
        <v>26.50840942377781</v>
      </c>
      <c r="BZ2730">
        <v>2729</v>
      </c>
    </row>
    <row r="2731" spans="1:78" x14ac:dyDescent="0.25">
      <c r="A2731">
        <v>2730</v>
      </c>
      <c r="B2731" t="s">
        <v>2800</v>
      </c>
      <c r="C2731">
        <v>60</v>
      </c>
      <c r="D2731">
        <v>36</v>
      </c>
      <c r="E2731">
        <v>42</v>
      </c>
      <c r="F2731">
        <v>55</v>
      </c>
      <c r="G2731">
        <v>26</v>
      </c>
      <c r="H2731">
        <v>47</v>
      </c>
      <c r="I2731">
        <v>36</v>
      </c>
      <c r="J2731">
        <v>34</v>
      </c>
      <c r="K2731">
        <v>39</v>
      </c>
      <c r="L2731">
        <v>55</v>
      </c>
      <c r="M2731">
        <v>14</v>
      </c>
      <c r="N2731">
        <v>32</v>
      </c>
      <c r="O2731">
        <v>39</v>
      </c>
      <c r="P2731">
        <v>24</v>
      </c>
      <c r="Q2731">
        <v>23</v>
      </c>
      <c r="R2731">
        <v>25</v>
      </c>
      <c r="S2731">
        <v>36</v>
      </c>
      <c r="T2731">
        <v>50</v>
      </c>
      <c r="U2731">
        <v>26</v>
      </c>
      <c r="V2731">
        <v>29</v>
      </c>
      <c r="W2731">
        <v>34</v>
      </c>
      <c r="X2731">
        <v>25</v>
      </c>
      <c r="Y2731">
        <v>24</v>
      </c>
      <c r="Z2731">
        <v>13</v>
      </c>
      <c r="AA2731">
        <v>3</v>
      </c>
      <c r="AB2731">
        <v>41</v>
      </c>
      <c r="AC2731">
        <v>22</v>
      </c>
      <c r="AD2731">
        <v>58</v>
      </c>
      <c r="AE2731">
        <v>49</v>
      </c>
      <c r="AF2731">
        <v>33</v>
      </c>
      <c r="AG2731">
        <v>38</v>
      </c>
      <c r="AH2731">
        <v>11</v>
      </c>
      <c r="AI2731">
        <v>53</v>
      </c>
      <c r="AJ2731">
        <v>6</v>
      </c>
      <c r="AK2731">
        <v>107</v>
      </c>
      <c r="AL2731">
        <v>1244</v>
      </c>
      <c r="AM2731">
        <v>1245</v>
      </c>
      <c r="AO2731">
        <v>23.16</v>
      </c>
      <c r="AP2731">
        <v>26</v>
      </c>
      <c r="AQ2731">
        <v>24.171428571428571</v>
      </c>
      <c r="AR2731">
        <v>20.290909090909093</v>
      </c>
      <c r="AS2731">
        <v>31.292307692307691</v>
      </c>
      <c r="AT2731">
        <v>23.055319148936171</v>
      </c>
      <c r="AU2731">
        <v>27.4</v>
      </c>
      <c r="AV2731">
        <v>22.976470588235298</v>
      </c>
      <c r="AW2731">
        <v>21.969230769230769</v>
      </c>
      <c r="AX2731">
        <v>21.076363636363638</v>
      </c>
      <c r="AY2731">
        <v>7.7142857142857144</v>
      </c>
      <c r="AZ2731">
        <v>14.85</v>
      </c>
      <c r="BA2731">
        <v>33.784615384615385</v>
      </c>
      <c r="BB2731">
        <v>29.4</v>
      </c>
      <c r="BC2731">
        <v>31.930434782608696</v>
      </c>
      <c r="BD2731">
        <v>36.143999999999998</v>
      </c>
      <c r="BE2731">
        <v>24.8</v>
      </c>
      <c r="BF2731">
        <v>28.367999999999999</v>
      </c>
      <c r="BG2731">
        <v>28.107692307692307</v>
      </c>
      <c r="BH2731">
        <v>28.8</v>
      </c>
      <c r="BI2731">
        <v>20.011764705882353</v>
      </c>
      <c r="BJ2731">
        <v>26.064</v>
      </c>
      <c r="BK2731">
        <v>34.5</v>
      </c>
      <c r="BL2731">
        <v>34.061538461538461</v>
      </c>
      <c r="BM2731">
        <v>40.800000000000004</v>
      </c>
      <c r="BN2731">
        <v>24.673170731707316</v>
      </c>
      <c r="BO2731">
        <v>28.309090909090909</v>
      </c>
      <c r="BP2731">
        <v>10.365517241379312</v>
      </c>
      <c r="BQ2731">
        <v>26.816326530612244</v>
      </c>
      <c r="BR2731">
        <v>36.218181818181819</v>
      </c>
      <c r="BS2731">
        <v>34.863157894736844</v>
      </c>
      <c r="BT2731">
        <v>33.709090909090911</v>
      </c>
      <c r="BU2731">
        <v>24.249056603773585</v>
      </c>
      <c r="BV2731">
        <v>27.6</v>
      </c>
      <c r="BW2731">
        <v>18.504672897196265</v>
      </c>
      <c r="BX2731">
        <v>24.812218649517686</v>
      </c>
      <c r="BY2731">
        <v>26.444853114666302</v>
      </c>
      <c r="BZ2731">
        <v>2730</v>
      </c>
    </row>
    <row r="2732" spans="1:78" x14ac:dyDescent="0.25">
      <c r="A2732">
        <v>2731</v>
      </c>
      <c r="B2732" t="s">
        <v>2801</v>
      </c>
      <c r="C2732">
        <v>60</v>
      </c>
      <c r="D2732">
        <v>34</v>
      </c>
      <c r="E2732">
        <v>42</v>
      </c>
      <c r="F2732">
        <v>55</v>
      </c>
      <c r="G2732">
        <v>26</v>
      </c>
      <c r="H2732">
        <v>45</v>
      </c>
      <c r="I2732">
        <v>36</v>
      </c>
      <c r="J2732">
        <v>34</v>
      </c>
      <c r="K2732">
        <v>39</v>
      </c>
      <c r="L2732">
        <v>55</v>
      </c>
      <c r="M2732">
        <v>14</v>
      </c>
      <c r="N2732">
        <v>32</v>
      </c>
      <c r="O2732">
        <v>39</v>
      </c>
      <c r="P2732">
        <v>24</v>
      </c>
      <c r="Q2732">
        <v>23</v>
      </c>
      <c r="R2732">
        <v>25</v>
      </c>
      <c r="S2732">
        <v>36</v>
      </c>
      <c r="T2732">
        <v>50</v>
      </c>
      <c r="U2732">
        <v>26</v>
      </c>
      <c r="V2732">
        <v>29</v>
      </c>
      <c r="W2732">
        <v>34</v>
      </c>
      <c r="X2732">
        <v>25</v>
      </c>
      <c r="Y2732">
        <v>24</v>
      </c>
      <c r="Z2732">
        <v>13</v>
      </c>
      <c r="AA2732">
        <v>3</v>
      </c>
      <c r="AB2732">
        <v>41</v>
      </c>
      <c r="AC2732">
        <v>22</v>
      </c>
      <c r="AD2732">
        <v>58</v>
      </c>
      <c r="AE2732">
        <v>49</v>
      </c>
      <c r="AF2732">
        <v>33</v>
      </c>
      <c r="AG2732">
        <v>38</v>
      </c>
      <c r="AH2732">
        <v>11</v>
      </c>
      <c r="AI2732">
        <v>55</v>
      </c>
      <c r="AJ2732">
        <v>6</v>
      </c>
      <c r="AK2732">
        <v>106</v>
      </c>
      <c r="AL2732">
        <v>1242</v>
      </c>
      <c r="AM2732">
        <v>1242</v>
      </c>
      <c r="AO2732">
        <v>23.16</v>
      </c>
      <c r="AP2732">
        <v>27.529411764705884</v>
      </c>
      <c r="AQ2732">
        <v>24.171428571428571</v>
      </c>
      <c r="AR2732">
        <v>20.290909090909093</v>
      </c>
      <c r="AS2732">
        <v>31.292307692307691</v>
      </c>
      <c r="AT2732">
        <v>24.080000000000002</v>
      </c>
      <c r="AU2732">
        <v>27.4</v>
      </c>
      <c r="AV2732">
        <v>22.976470588235298</v>
      </c>
      <c r="AW2732">
        <v>21.969230769230769</v>
      </c>
      <c r="AX2732">
        <v>21.076363636363638</v>
      </c>
      <c r="AY2732">
        <v>7.7142857142857144</v>
      </c>
      <c r="AZ2732">
        <v>14.85</v>
      </c>
      <c r="BA2732">
        <v>33.784615384615385</v>
      </c>
      <c r="BB2732">
        <v>29.4</v>
      </c>
      <c r="BC2732">
        <v>31.930434782608696</v>
      </c>
      <c r="BD2732">
        <v>36.143999999999998</v>
      </c>
      <c r="BE2732">
        <v>24.8</v>
      </c>
      <c r="BF2732">
        <v>28.367999999999999</v>
      </c>
      <c r="BG2732">
        <v>28.107692307692307</v>
      </c>
      <c r="BH2732">
        <v>28.8</v>
      </c>
      <c r="BI2732">
        <v>20.011764705882353</v>
      </c>
      <c r="BJ2732">
        <v>26.064</v>
      </c>
      <c r="BK2732">
        <v>34.5</v>
      </c>
      <c r="BL2732">
        <v>34.061538461538461</v>
      </c>
      <c r="BM2732">
        <v>40.800000000000004</v>
      </c>
      <c r="BN2732">
        <v>24.673170731707316</v>
      </c>
      <c r="BO2732">
        <v>28.309090909090909</v>
      </c>
      <c r="BP2732">
        <v>10.365517241379312</v>
      </c>
      <c r="BQ2732">
        <v>26.816326530612244</v>
      </c>
      <c r="BR2732">
        <v>36.218181818181819</v>
      </c>
      <c r="BS2732">
        <v>34.863157894736844</v>
      </c>
      <c r="BT2732">
        <v>33.709090909090911</v>
      </c>
      <c r="BU2732">
        <v>23.367272727272727</v>
      </c>
      <c r="BV2732">
        <v>27.6</v>
      </c>
      <c r="BW2732">
        <v>18.679245283018869</v>
      </c>
      <c r="BX2732">
        <v>24.852173913043476</v>
      </c>
      <c r="BY2732">
        <v>26.501687026875938</v>
      </c>
      <c r="BZ2732">
        <v>2731</v>
      </c>
    </row>
    <row r="2733" spans="1:78" x14ac:dyDescent="0.25">
      <c r="A2733">
        <v>2732</v>
      </c>
      <c r="B2733" t="s">
        <v>2802</v>
      </c>
      <c r="C2733">
        <v>60</v>
      </c>
      <c r="D2733">
        <v>34</v>
      </c>
      <c r="E2733">
        <v>41</v>
      </c>
      <c r="F2733">
        <v>55</v>
      </c>
      <c r="G2733">
        <v>26</v>
      </c>
      <c r="H2733">
        <v>45</v>
      </c>
      <c r="I2733">
        <v>36</v>
      </c>
      <c r="J2733">
        <v>34</v>
      </c>
      <c r="K2733">
        <v>39</v>
      </c>
      <c r="L2733">
        <v>55</v>
      </c>
      <c r="M2733">
        <v>14</v>
      </c>
      <c r="N2733">
        <v>32</v>
      </c>
      <c r="O2733">
        <v>39</v>
      </c>
      <c r="P2733">
        <v>24</v>
      </c>
      <c r="Q2733">
        <v>23</v>
      </c>
      <c r="R2733">
        <v>25</v>
      </c>
      <c r="S2733">
        <v>35</v>
      </c>
      <c r="T2733">
        <v>49</v>
      </c>
      <c r="U2733">
        <v>26</v>
      </c>
      <c r="V2733">
        <v>29</v>
      </c>
      <c r="W2733">
        <v>34</v>
      </c>
      <c r="X2733">
        <v>25</v>
      </c>
      <c r="Y2733">
        <v>24</v>
      </c>
      <c r="Z2733">
        <v>13</v>
      </c>
      <c r="AA2733">
        <v>3</v>
      </c>
      <c r="AB2733">
        <v>41</v>
      </c>
      <c r="AC2733">
        <v>22</v>
      </c>
      <c r="AD2733">
        <v>58</v>
      </c>
      <c r="AE2733">
        <v>49</v>
      </c>
      <c r="AF2733">
        <v>33</v>
      </c>
      <c r="AG2733">
        <v>38</v>
      </c>
      <c r="AH2733">
        <v>11</v>
      </c>
      <c r="AI2733">
        <v>53</v>
      </c>
      <c r="AJ2733">
        <v>6</v>
      </c>
      <c r="AK2733">
        <v>107</v>
      </c>
      <c r="AL2733">
        <v>1241</v>
      </c>
      <c r="AM2733">
        <v>1238</v>
      </c>
      <c r="AO2733">
        <v>23.16</v>
      </c>
      <c r="AP2733">
        <v>27.529411764705884</v>
      </c>
      <c r="AQ2733">
        <v>24.760975609756098</v>
      </c>
      <c r="AR2733">
        <v>20.290909090909093</v>
      </c>
      <c r="AS2733">
        <v>31.292307692307691</v>
      </c>
      <c r="AT2733">
        <v>24.080000000000002</v>
      </c>
      <c r="AU2733">
        <v>27.4</v>
      </c>
      <c r="AV2733">
        <v>22.976470588235298</v>
      </c>
      <c r="AW2733">
        <v>21.969230769230769</v>
      </c>
      <c r="AX2733">
        <v>21.076363636363638</v>
      </c>
      <c r="AY2733">
        <v>7.7142857142857144</v>
      </c>
      <c r="AZ2733">
        <v>14.85</v>
      </c>
      <c r="BA2733">
        <v>33.784615384615385</v>
      </c>
      <c r="BB2733">
        <v>29.4</v>
      </c>
      <c r="BC2733">
        <v>31.930434782608696</v>
      </c>
      <c r="BD2733">
        <v>36.143999999999998</v>
      </c>
      <c r="BE2733">
        <v>25.508571428571429</v>
      </c>
      <c r="BF2733">
        <v>28.946938775510205</v>
      </c>
      <c r="BG2733">
        <v>28.107692307692307</v>
      </c>
      <c r="BH2733">
        <v>28.8</v>
      </c>
      <c r="BI2733">
        <v>20.011764705882353</v>
      </c>
      <c r="BJ2733">
        <v>26.064</v>
      </c>
      <c r="BK2733">
        <v>34.5</v>
      </c>
      <c r="BL2733">
        <v>34.061538461538461</v>
      </c>
      <c r="BM2733">
        <v>40.800000000000004</v>
      </c>
      <c r="BN2733">
        <v>24.673170731707316</v>
      </c>
      <c r="BO2733">
        <v>28.309090909090909</v>
      </c>
      <c r="BP2733">
        <v>10.365517241379312</v>
      </c>
      <c r="BQ2733">
        <v>26.816326530612244</v>
      </c>
      <c r="BR2733">
        <v>36.218181818181819</v>
      </c>
      <c r="BS2733">
        <v>34.863157894736844</v>
      </c>
      <c r="BT2733">
        <v>33.709090909090911</v>
      </c>
      <c r="BU2733">
        <v>24.249056603773585</v>
      </c>
      <c r="BV2733">
        <v>27.6</v>
      </c>
      <c r="BW2733">
        <v>18.504672897196265</v>
      </c>
      <c r="BX2733">
        <v>24.872199838839645</v>
      </c>
      <c r="BY2733">
        <v>26.59369331196498</v>
      </c>
      <c r="BZ2733">
        <v>2732</v>
      </c>
    </row>
    <row r="2734" spans="1:78" x14ac:dyDescent="0.25">
      <c r="A2734">
        <v>2733</v>
      </c>
      <c r="B2734" t="s">
        <v>2803</v>
      </c>
      <c r="C2734">
        <v>59</v>
      </c>
      <c r="D2734">
        <v>35</v>
      </c>
      <c r="E2734">
        <v>42</v>
      </c>
      <c r="F2734">
        <v>59</v>
      </c>
      <c r="G2734">
        <v>26</v>
      </c>
      <c r="H2734">
        <v>45</v>
      </c>
      <c r="I2734">
        <v>36</v>
      </c>
      <c r="J2734">
        <v>33</v>
      </c>
      <c r="K2734">
        <v>38</v>
      </c>
      <c r="L2734">
        <v>54</v>
      </c>
      <c r="M2734">
        <v>14</v>
      </c>
      <c r="N2734">
        <v>34</v>
      </c>
      <c r="O2734">
        <v>39</v>
      </c>
      <c r="P2734">
        <v>24</v>
      </c>
      <c r="Q2734">
        <v>23</v>
      </c>
      <c r="R2734">
        <v>25</v>
      </c>
      <c r="S2734">
        <v>36</v>
      </c>
      <c r="T2734">
        <v>49</v>
      </c>
      <c r="U2734">
        <v>26</v>
      </c>
      <c r="V2734">
        <v>29</v>
      </c>
      <c r="W2734">
        <v>34</v>
      </c>
      <c r="X2734">
        <v>26</v>
      </c>
      <c r="Y2734">
        <v>24</v>
      </c>
      <c r="Z2734">
        <v>13</v>
      </c>
      <c r="AA2734">
        <v>3</v>
      </c>
      <c r="AB2734">
        <v>41</v>
      </c>
      <c r="AC2734">
        <v>22</v>
      </c>
      <c r="AD2734">
        <v>58</v>
      </c>
      <c r="AE2734">
        <v>49</v>
      </c>
      <c r="AF2734">
        <v>33</v>
      </c>
      <c r="AG2734">
        <v>38</v>
      </c>
      <c r="AH2734">
        <v>11</v>
      </c>
      <c r="AI2734">
        <v>53</v>
      </c>
      <c r="AJ2734">
        <v>6</v>
      </c>
      <c r="AK2734">
        <v>107</v>
      </c>
      <c r="AL2734">
        <v>1243</v>
      </c>
      <c r="AM2734">
        <v>1244</v>
      </c>
      <c r="AO2734">
        <v>23.552542372881359</v>
      </c>
      <c r="AP2734">
        <v>26.742857142857144</v>
      </c>
      <c r="AQ2734">
        <v>24.171428571428571</v>
      </c>
      <c r="AR2734">
        <v>18.915254237288138</v>
      </c>
      <c r="AS2734">
        <v>31.292307692307691</v>
      </c>
      <c r="AT2734">
        <v>24.080000000000002</v>
      </c>
      <c r="AU2734">
        <v>27.4</v>
      </c>
      <c r="AV2734">
        <v>23.672727272727276</v>
      </c>
      <c r="AW2734">
        <v>22.547368421052635</v>
      </c>
      <c r="AX2734">
        <v>21.466666666666665</v>
      </c>
      <c r="AY2734">
        <v>7.7142857142857144</v>
      </c>
      <c r="AZ2734">
        <v>13.976470588235294</v>
      </c>
      <c r="BA2734">
        <v>33.784615384615385</v>
      </c>
      <c r="BB2734">
        <v>29.4</v>
      </c>
      <c r="BC2734">
        <v>31.930434782608696</v>
      </c>
      <c r="BD2734">
        <v>36.143999999999998</v>
      </c>
      <c r="BE2734">
        <v>24.8</v>
      </c>
      <c r="BF2734">
        <v>28.946938775510205</v>
      </c>
      <c r="BG2734">
        <v>28.107692307692307</v>
      </c>
      <c r="BH2734">
        <v>28.8</v>
      </c>
      <c r="BI2734">
        <v>20.011764705882353</v>
      </c>
      <c r="BJ2734">
        <v>25.061538461538461</v>
      </c>
      <c r="BK2734">
        <v>34.5</v>
      </c>
      <c r="BL2734">
        <v>34.061538461538461</v>
      </c>
      <c r="BM2734">
        <v>40.800000000000004</v>
      </c>
      <c r="BN2734">
        <v>24.673170731707316</v>
      </c>
      <c r="BO2734">
        <v>28.309090909090909</v>
      </c>
      <c r="BP2734">
        <v>10.365517241379312</v>
      </c>
      <c r="BQ2734">
        <v>26.816326530612244</v>
      </c>
      <c r="BR2734">
        <v>36.218181818181819</v>
      </c>
      <c r="BS2734">
        <v>34.863157894736844</v>
      </c>
      <c r="BT2734">
        <v>33.709090909090911</v>
      </c>
      <c r="BU2734">
        <v>24.249056603773585</v>
      </c>
      <c r="BV2734">
        <v>27.6</v>
      </c>
      <c r="BW2734">
        <v>18.504672897196265</v>
      </c>
      <c r="BX2734">
        <v>24.832180209171359</v>
      </c>
      <c r="BY2734">
        <v>26.511607562856792</v>
      </c>
      <c r="BZ2734">
        <v>2733</v>
      </c>
    </row>
    <row r="2735" spans="1:78" x14ac:dyDescent="0.25">
      <c r="A2735">
        <v>2734</v>
      </c>
      <c r="B2735" t="s">
        <v>2804</v>
      </c>
      <c r="C2735">
        <v>60</v>
      </c>
      <c r="D2735">
        <v>35</v>
      </c>
      <c r="E2735">
        <v>42</v>
      </c>
      <c r="F2735">
        <v>56</v>
      </c>
      <c r="G2735">
        <v>27</v>
      </c>
      <c r="H2735">
        <v>45</v>
      </c>
      <c r="I2735">
        <v>35</v>
      </c>
      <c r="J2735">
        <v>33</v>
      </c>
      <c r="K2735">
        <v>38</v>
      </c>
      <c r="L2735">
        <v>54</v>
      </c>
      <c r="M2735">
        <v>14</v>
      </c>
      <c r="N2735">
        <v>33</v>
      </c>
      <c r="O2735">
        <v>39</v>
      </c>
      <c r="P2735">
        <v>24</v>
      </c>
      <c r="Q2735">
        <v>23</v>
      </c>
      <c r="R2735">
        <v>25</v>
      </c>
      <c r="S2735">
        <v>35</v>
      </c>
      <c r="T2735">
        <v>49</v>
      </c>
      <c r="U2735">
        <v>26</v>
      </c>
      <c r="V2735">
        <v>29</v>
      </c>
      <c r="W2735">
        <v>34</v>
      </c>
      <c r="X2735">
        <v>25</v>
      </c>
      <c r="Y2735">
        <v>24</v>
      </c>
      <c r="Z2735">
        <v>13</v>
      </c>
      <c r="AA2735">
        <v>3</v>
      </c>
      <c r="AB2735">
        <v>41</v>
      </c>
      <c r="AC2735">
        <v>22</v>
      </c>
      <c r="AD2735">
        <v>58</v>
      </c>
      <c r="AE2735">
        <v>49</v>
      </c>
      <c r="AF2735">
        <v>33</v>
      </c>
      <c r="AG2735">
        <v>38</v>
      </c>
      <c r="AH2735">
        <v>11</v>
      </c>
      <c r="AI2735">
        <v>54</v>
      </c>
      <c r="AJ2735">
        <v>6</v>
      </c>
      <c r="AK2735">
        <v>109</v>
      </c>
      <c r="AL2735">
        <v>1241</v>
      </c>
      <c r="AM2735">
        <v>1242</v>
      </c>
      <c r="AO2735">
        <v>23.16</v>
      </c>
      <c r="AP2735">
        <v>26.742857142857144</v>
      </c>
      <c r="AQ2735">
        <v>24.171428571428571</v>
      </c>
      <c r="AR2735">
        <v>19.928571428571427</v>
      </c>
      <c r="AS2735">
        <v>30.133333333333333</v>
      </c>
      <c r="AT2735">
        <v>24.080000000000002</v>
      </c>
      <c r="AU2735">
        <v>28.182857142857141</v>
      </c>
      <c r="AV2735">
        <v>23.672727272727276</v>
      </c>
      <c r="AW2735">
        <v>22.547368421052635</v>
      </c>
      <c r="AX2735">
        <v>21.466666666666665</v>
      </c>
      <c r="AY2735">
        <v>7.7142857142857144</v>
      </c>
      <c r="AZ2735">
        <v>14.4</v>
      </c>
      <c r="BA2735">
        <v>33.784615384615385</v>
      </c>
      <c r="BB2735">
        <v>29.4</v>
      </c>
      <c r="BC2735">
        <v>31.930434782608696</v>
      </c>
      <c r="BD2735">
        <v>36.143999999999998</v>
      </c>
      <c r="BE2735">
        <v>25.508571428571429</v>
      </c>
      <c r="BF2735">
        <v>28.946938775510205</v>
      </c>
      <c r="BG2735">
        <v>28.107692307692307</v>
      </c>
      <c r="BH2735">
        <v>28.8</v>
      </c>
      <c r="BI2735">
        <v>20.011764705882353</v>
      </c>
      <c r="BJ2735">
        <v>26.064</v>
      </c>
      <c r="BK2735">
        <v>34.5</v>
      </c>
      <c r="BL2735">
        <v>34.061538461538461</v>
      </c>
      <c r="BM2735">
        <v>40.800000000000004</v>
      </c>
      <c r="BN2735">
        <v>24.673170731707316</v>
      </c>
      <c r="BO2735">
        <v>28.309090909090909</v>
      </c>
      <c r="BP2735">
        <v>10.365517241379312</v>
      </c>
      <c r="BQ2735">
        <v>26.816326530612244</v>
      </c>
      <c r="BR2735">
        <v>36.218181818181819</v>
      </c>
      <c r="BS2735">
        <v>34.863157894736844</v>
      </c>
      <c r="BT2735">
        <v>33.709090909090911</v>
      </c>
      <c r="BU2735">
        <v>23.8</v>
      </c>
      <c r="BV2735">
        <v>27.6</v>
      </c>
      <c r="BW2735">
        <v>18.165137614678901</v>
      </c>
      <c r="BX2735">
        <v>24.872199838839645</v>
      </c>
      <c r="BY2735">
        <v>26.532741356599356</v>
      </c>
      <c r="BZ2735">
        <v>2734</v>
      </c>
    </row>
    <row r="2736" spans="1:78" x14ac:dyDescent="0.25">
      <c r="A2736">
        <v>2735</v>
      </c>
      <c r="B2736" t="s">
        <v>2805</v>
      </c>
      <c r="C2736">
        <v>60</v>
      </c>
      <c r="D2736">
        <v>35</v>
      </c>
      <c r="E2736">
        <v>40</v>
      </c>
      <c r="F2736">
        <v>56</v>
      </c>
      <c r="G2736">
        <v>27</v>
      </c>
      <c r="H2736">
        <v>45</v>
      </c>
      <c r="I2736">
        <v>35</v>
      </c>
      <c r="J2736">
        <v>33</v>
      </c>
      <c r="K2736">
        <v>38</v>
      </c>
      <c r="L2736">
        <v>53</v>
      </c>
      <c r="M2736">
        <v>14</v>
      </c>
      <c r="N2736">
        <v>33</v>
      </c>
      <c r="O2736">
        <v>39</v>
      </c>
      <c r="P2736">
        <v>24</v>
      </c>
      <c r="Q2736">
        <v>23</v>
      </c>
      <c r="R2736">
        <v>25</v>
      </c>
      <c r="S2736">
        <v>35</v>
      </c>
      <c r="T2736">
        <v>49</v>
      </c>
      <c r="U2736">
        <v>26</v>
      </c>
      <c r="V2736">
        <v>29</v>
      </c>
      <c r="W2736">
        <v>37</v>
      </c>
      <c r="X2736">
        <v>25</v>
      </c>
      <c r="Y2736">
        <v>24</v>
      </c>
      <c r="Z2736">
        <v>13</v>
      </c>
      <c r="AA2736">
        <v>3</v>
      </c>
      <c r="AB2736">
        <v>41</v>
      </c>
      <c r="AC2736">
        <v>22</v>
      </c>
      <c r="AD2736">
        <v>58</v>
      </c>
      <c r="AE2736">
        <v>49</v>
      </c>
      <c r="AF2736">
        <v>33</v>
      </c>
      <c r="AG2736">
        <v>38</v>
      </c>
      <c r="AH2736">
        <v>11</v>
      </c>
      <c r="AI2736">
        <v>55</v>
      </c>
      <c r="AJ2736">
        <v>6</v>
      </c>
      <c r="AK2736">
        <v>113</v>
      </c>
      <c r="AL2736">
        <v>1242</v>
      </c>
      <c r="AM2736">
        <v>1247</v>
      </c>
      <c r="AO2736">
        <v>23.16</v>
      </c>
      <c r="AP2736">
        <v>26.742857142857144</v>
      </c>
      <c r="AQ2736">
        <v>25.38</v>
      </c>
      <c r="AR2736">
        <v>19.928571428571427</v>
      </c>
      <c r="AS2736">
        <v>30.133333333333333</v>
      </c>
      <c r="AT2736">
        <v>24.080000000000002</v>
      </c>
      <c r="AU2736">
        <v>28.182857142857141</v>
      </c>
      <c r="AV2736">
        <v>23.672727272727276</v>
      </c>
      <c r="AW2736">
        <v>22.547368421052635</v>
      </c>
      <c r="AX2736">
        <v>21.871698113207547</v>
      </c>
      <c r="AY2736">
        <v>7.7142857142857144</v>
      </c>
      <c r="AZ2736">
        <v>14.4</v>
      </c>
      <c r="BA2736">
        <v>33.784615384615385</v>
      </c>
      <c r="BB2736">
        <v>29.4</v>
      </c>
      <c r="BC2736">
        <v>31.930434782608696</v>
      </c>
      <c r="BD2736">
        <v>36.143999999999998</v>
      </c>
      <c r="BE2736">
        <v>25.508571428571429</v>
      </c>
      <c r="BF2736">
        <v>28.946938775510205</v>
      </c>
      <c r="BG2736">
        <v>28.107692307692307</v>
      </c>
      <c r="BH2736">
        <v>28.8</v>
      </c>
      <c r="BI2736">
        <v>18.389189189189189</v>
      </c>
      <c r="BJ2736">
        <v>26.064</v>
      </c>
      <c r="BK2736">
        <v>34.5</v>
      </c>
      <c r="BL2736">
        <v>34.061538461538461</v>
      </c>
      <c r="BM2736">
        <v>40.800000000000004</v>
      </c>
      <c r="BN2736">
        <v>24.673170731707316</v>
      </c>
      <c r="BO2736">
        <v>28.309090909090909</v>
      </c>
      <c r="BP2736">
        <v>10.365517241379312</v>
      </c>
      <c r="BQ2736">
        <v>26.816326530612244</v>
      </c>
      <c r="BR2736">
        <v>36.218181818181819</v>
      </c>
      <c r="BS2736">
        <v>34.863157894736844</v>
      </c>
      <c r="BT2736">
        <v>33.709090909090911</v>
      </c>
      <c r="BU2736">
        <v>23.367272727272727</v>
      </c>
      <c r="BV2736">
        <v>27.6</v>
      </c>
      <c r="BW2736">
        <v>17.522123893805311</v>
      </c>
      <c r="BX2736">
        <v>24.852173913043476</v>
      </c>
      <c r="BY2736">
        <v>26.492670131167145</v>
      </c>
      <c r="BZ2736">
        <v>2735</v>
      </c>
    </row>
    <row r="2737" spans="1:78" x14ac:dyDescent="0.25">
      <c r="A2737">
        <v>2736</v>
      </c>
      <c r="B2737" t="s">
        <v>2806</v>
      </c>
      <c r="C2737">
        <v>60</v>
      </c>
      <c r="D2737">
        <v>34</v>
      </c>
      <c r="E2737">
        <v>40</v>
      </c>
      <c r="F2737">
        <v>55</v>
      </c>
      <c r="G2737">
        <v>27</v>
      </c>
      <c r="H2737">
        <v>45</v>
      </c>
      <c r="I2737">
        <v>35</v>
      </c>
      <c r="J2737">
        <v>33</v>
      </c>
      <c r="K2737">
        <v>38</v>
      </c>
      <c r="L2737">
        <v>53</v>
      </c>
      <c r="M2737">
        <v>14</v>
      </c>
      <c r="N2737">
        <v>33</v>
      </c>
      <c r="O2737">
        <v>39</v>
      </c>
      <c r="P2737">
        <v>24</v>
      </c>
      <c r="Q2737">
        <v>23</v>
      </c>
      <c r="R2737">
        <v>25</v>
      </c>
      <c r="S2737">
        <v>35</v>
      </c>
      <c r="T2737">
        <v>49</v>
      </c>
      <c r="U2737">
        <v>26</v>
      </c>
      <c r="V2737">
        <v>29</v>
      </c>
      <c r="W2737">
        <v>34</v>
      </c>
      <c r="X2737">
        <v>25</v>
      </c>
      <c r="Y2737">
        <v>24</v>
      </c>
      <c r="Z2737">
        <v>13</v>
      </c>
      <c r="AA2737">
        <v>3</v>
      </c>
      <c r="AB2737">
        <v>41</v>
      </c>
      <c r="AC2737">
        <v>22</v>
      </c>
      <c r="AD2737">
        <v>59</v>
      </c>
      <c r="AE2737">
        <v>49</v>
      </c>
      <c r="AF2737">
        <v>33</v>
      </c>
      <c r="AG2737">
        <v>38</v>
      </c>
      <c r="AH2737">
        <v>11</v>
      </c>
      <c r="AI2737">
        <v>54</v>
      </c>
      <c r="AJ2737">
        <v>6</v>
      </c>
      <c r="AK2737">
        <v>114</v>
      </c>
      <c r="AL2737">
        <v>1242</v>
      </c>
      <c r="AM2737">
        <v>1243</v>
      </c>
      <c r="AO2737">
        <v>23.16</v>
      </c>
      <c r="AP2737">
        <v>27.529411764705884</v>
      </c>
      <c r="AQ2737">
        <v>25.38</v>
      </c>
      <c r="AR2737">
        <v>20.290909090909093</v>
      </c>
      <c r="AS2737">
        <v>30.133333333333333</v>
      </c>
      <c r="AT2737">
        <v>24.080000000000002</v>
      </c>
      <c r="AU2737">
        <v>28.182857142857141</v>
      </c>
      <c r="AV2737">
        <v>23.672727272727276</v>
      </c>
      <c r="AW2737">
        <v>22.547368421052635</v>
      </c>
      <c r="AX2737">
        <v>21.871698113207547</v>
      </c>
      <c r="AY2737">
        <v>7.7142857142857144</v>
      </c>
      <c r="AZ2737">
        <v>14.4</v>
      </c>
      <c r="BA2737">
        <v>33.784615384615385</v>
      </c>
      <c r="BB2737">
        <v>29.4</v>
      </c>
      <c r="BC2737">
        <v>31.930434782608696</v>
      </c>
      <c r="BD2737">
        <v>36.143999999999998</v>
      </c>
      <c r="BE2737">
        <v>25.508571428571429</v>
      </c>
      <c r="BF2737">
        <v>28.946938775510205</v>
      </c>
      <c r="BG2737">
        <v>28.107692307692307</v>
      </c>
      <c r="BH2737">
        <v>28.8</v>
      </c>
      <c r="BI2737">
        <v>20.011764705882353</v>
      </c>
      <c r="BJ2737">
        <v>26.064</v>
      </c>
      <c r="BK2737">
        <v>34.5</v>
      </c>
      <c r="BL2737">
        <v>34.061538461538461</v>
      </c>
      <c r="BM2737">
        <v>40.800000000000004</v>
      </c>
      <c r="BN2737">
        <v>24.673170731707316</v>
      </c>
      <c r="BO2737">
        <v>28.309090909090909</v>
      </c>
      <c r="BP2737">
        <v>10.189830508474577</v>
      </c>
      <c r="BQ2737">
        <v>26.816326530612244</v>
      </c>
      <c r="BR2737">
        <v>36.218181818181819</v>
      </c>
      <c r="BS2737">
        <v>34.863157894736844</v>
      </c>
      <c r="BT2737">
        <v>33.709090909090911</v>
      </c>
      <c r="BU2737">
        <v>23.8</v>
      </c>
      <c r="BV2737">
        <v>27.6</v>
      </c>
      <c r="BW2737">
        <v>17.368421052631582</v>
      </c>
      <c r="BX2737">
        <v>24.852173913043476</v>
      </c>
      <c r="BY2737">
        <v>26.570125582413162</v>
      </c>
      <c r="BZ2737">
        <v>2736</v>
      </c>
    </row>
    <row r="2738" spans="1:78" x14ac:dyDescent="0.25">
      <c r="A2738">
        <v>2737</v>
      </c>
      <c r="B2738" t="s">
        <v>2807</v>
      </c>
      <c r="C2738">
        <v>60</v>
      </c>
      <c r="D2738">
        <v>34</v>
      </c>
      <c r="E2738">
        <v>40</v>
      </c>
      <c r="F2738">
        <v>55</v>
      </c>
      <c r="G2738">
        <v>27</v>
      </c>
      <c r="H2738">
        <v>45</v>
      </c>
      <c r="I2738">
        <v>35</v>
      </c>
      <c r="J2738">
        <v>33</v>
      </c>
      <c r="K2738">
        <v>38</v>
      </c>
      <c r="L2738">
        <v>53</v>
      </c>
      <c r="M2738">
        <v>14</v>
      </c>
      <c r="N2738">
        <v>33</v>
      </c>
      <c r="O2738">
        <v>39</v>
      </c>
      <c r="P2738">
        <v>24</v>
      </c>
      <c r="Q2738">
        <v>23</v>
      </c>
      <c r="R2738">
        <v>25</v>
      </c>
      <c r="S2738">
        <v>35</v>
      </c>
      <c r="T2738">
        <v>49</v>
      </c>
      <c r="U2738">
        <v>25</v>
      </c>
      <c r="V2738">
        <v>29</v>
      </c>
      <c r="W2738">
        <v>34</v>
      </c>
      <c r="X2738">
        <v>25</v>
      </c>
      <c r="Y2738">
        <v>24</v>
      </c>
      <c r="Z2738">
        <v>13</v>
      </c>
      <c r="AA2738">
        <v>3</v>
      </c>
      <c r="AB2738">
        <v>41</v>
      </c>
      <c r="AC2738">
        <v>22</v>
      </c>
      <c r="AD2738">
        <v>59</v>
      </c>
      <c r="AE2738">
        <v>49</v>
      </c>
      <c r="AF2738">
        <v>33</v>
      </c>
      <c r="AG2738">
        <v>38</v>
      </c>
      <c r="AH2738">
        <v>11</v>
      </c>
      <c r="AI2738">
        <v>54</v>
      </c>
      <c r="AJ2738">
        <v>6</v>
      </c>
      <c r="AK2738">
        <v>128</v>
      </c>
      <c r="AL2738">
        <v>1251</v>
      </c>
      <c r="AM2738">
        <v>1256</v>
      </c>
      <c r="AO2738">
        <v>23.16</v>
      </c>
      <c r="AP2738">
        <v>27.529411764705884</v>
      </c>
      <c r="AQ2738">
        <v>25.38</v>
      </c>
      <c r="AR2738">
        <v>20.290909090909093</v>
      </c>
      <c r="AS2738">
        <v>30.133333333333333</v>
      </c>
      <c r="AT2738">
        <v>24.080000000000002</v>
      </c>
      <c r="AU2738">
        <v>28.182857142857141</v>
      </c>
      <c r="AV2738">
        <v>23.672727272727276</v>
      </c>
      <c r="AW2738">
        <v>22.547368421052635</v>
      </c>
      <c r="AX2738">
        <v>21.871698113207547</v>
      </c>
      <c r="AY2738">
        <v>7.7142857142857144</v>
      </c>
      <c r="AZ2738">
        <v>14.4</v>
      </c>
      <c r="BA2738">
        <v>33.784615384615385</v>
      </c>
      <c r="BB2738">
        <v>29.4</v>
      </c>
      <c r="BC2738">
        <v>31.930434782608696</v>
      </c>
      <c r="BD2738">
        <v>36.143999999999998</v>
      </c>
      <c r="BE2738">
        <v>25.508571428571429</v>
      </c>
      <c r="BF2738">
        <v>28.946938775510205</v>
      </c>
      <c r="BG2738">
        <v>29.231999999999999</v>
      </c>
      <c r="BH2738">
        <v>28.8</v>
      </c>
      <c r="BI2738">
        <v>20.011764705882353</v>
      </c>
      <c r="BJ2738">
        <v>26.064</v>
      </c>
      <c r="BK2738">
        <v>34.5</v>
      </c>
      <c r="BL2738">
        <v>34.061538461538461</v>
      </c>
      <c r="BM2738">
        <v>40.800000000000004</v>
      </c>
      <c r="BN2738">
        <v>24.673170731707316</v>
      </c>
      <c r="BO2738">
        <v>28.309090909090909</v>
      </c>
      <c r="BP2738">
        <v>10.189830508474577</v>
      </c>
      <c r="BQ2738">
        <v>26.816326530612244</v>
      </c>
      <c r="BR2738">
        <v>36.218181818181819</v>
      </c>
      <c r="BS2738">
        <v>34.863157894736844</v>
      </c>
      <c r="BT2738">
        <v>33.709090909090911</v>
      </c>
      <c r="BU2738">
        <v>23.8</v>
      </c>
      <c r="BV2738">
        <v>27.6</v>
      </c>
      <c r="BW2738">
        <v>15.46875</v>
      </c>
      <c r="BX2738">
        <v>24.673381294964031</v>
      </c>
      <c r="BY2738">
        <v>26.474885948938834</v>
      </c>
      <c r="BZ2738">
        <v>2737</v>
      </c>
    </row>
    <row r="2739" spans="1:78" x14ac:dyDescent="0.25">
      <c r="A2739">
        <v>2738</v>
      </c>
      <c r="B2739" t="s">
        <v>2808</v>
      </c>
      <c r="C2739">
        <v>60</v>
      </c>
      <c r="D2739">
        <v>34</v>
      </c>
      <c r="E2739">
        <v>40</v>
      </c>
      <c r="F2739">
        <v>55</v>
      </c>
      <c r="G2739">
        <v>27</v>
      </c>
      <c r="H2739">
        <v>45</v>
      </c>
      <c r="I2739">
        <v>35</v>
      </c>
      <c r="J2739">
        <v>33</v>
      </c>
      <c r="K2739">
        <v>38</v>
      </c>
      <c r="L2739">
        <v>54</v>
      </c>
      <c r="M2739">
        <v>14</v>
      </c>
      <c r="N2739">
        <v>33</v>
      </c>
      <c r="O2739">
        <v>39</v>
      </c>
      <c r="P2739">
        <v>24</v>
      </c>
      <c r="Q2739">
        <v>23</v>
      </c>
      <c r="R2739">
        <v>25</v>
      </c>
      <c r="S2739">
        <v>36</v>
      </c>
      <c r="T2739">
        <v>49</v>
      </c>
      <c r="U2739">
        <v>26</v>
      </c>
      <c r="V2739">
        <v>29</v>
      </c>
      <c r="W2739">
        <v>34</v>
      </c>
      <c r="X2739">
        <v>25</v>
      </c>
      <c r="Y2739">
        <v>24</v>
      </c>
      <c r="Z2739">
        <v>13</v>
      </c>
      <c r="AA2739">
        <v>3</v>
      </c>
      <c r="AB2739">
        <v>41</v>
      </c>
      <c r="AC2739">
        <v>22</v>
      </c>
      <c r="AD2739">
        <v>59</v>
      </c>
      <c r="AE2739">
        <v>49</v>
      </c>
      <c r="AF2739">
        <v>33</v>
      </c>
      <c r="AG2739">
        <v>38</v>
      </c>
      <c r="AH2739">
        <v>11</v>
      </c>
      <c r="AI2739">
        <v>54</v>
      </c>
      <c r="AJ2739">
        <v>6</v>
      </c>
      <c r="AK2739">
        <v>128</v>
      </c>
      <c r="AL2739">
        <v>1249</v>
      </c>
      <c r="AM2739">
        <v>1259</v>
      </c>
      <c r="AO2739">
        <v>23.16</v>
      </c>
      <c r="AP2739">
        <v>27.529411764705884</v>
      </c>
      <c r="AQ2739">
        <v>25.38</v>
      </c>
      <c r="AR2739">
        <v>20.290909090909093</v>
      </c>
      <c r="AS2739">
        <v>30.133333333333333</v>
      </c>
      <c r="AT2739">
        <v>24.080000000000002</v>
      </c>
      <c r="AU2739">
        <v>28.182857142857141</v>
      </c>
      <c r="AV2739">
        <v>23.672727272727276</v>
      </c>
      <c r="AW2739">
        <v>22.547368421052635</v>
      </c>
      <c r="AX2739">
        <v>21.466666666666665</v>
      </c>
      <c r="AY2739">
        <v>7.7142857142857144</v>
      </c>
      <c r="AZ2739">
        <v>14.4</v>
      </c>
      <c r="BA2739">
        <v>33.784615384615385</v>
      </c>
      <c r="BB2739">
        <v>29.4</v>
      </c>
      <c r="BC2739">
        <v>31.930434782608696</v>
      </c>
      <c r="BD2739">
        <v>36.143999999999998</v>
      </c>
      <c r="BE2739">
        <v>24.8</v>
      </c>
      <c r="BF2739">
        <v>28.946938775510205</v>
      </c>
      <c r="BG2739">
        <v>28.107692307692307</v>
      </c>
      <c r="BH2739">
        <v>28.8</v>
      </c>
      <c r="BI2739">
        <v>20.011764705882353</v>
      </c>
      <c r="BJ2739">
        <v>26.064</v>
      </c>
      <c r="BK2739">
        <v>34.5</v>
      </c>
      <c r="BL2739">
        <v>34.061538461538461</v>
      </c>
      <c r="BM2739">
        <v>40.800000000000004</v>
      </c>
      <c r="BN2739">
        <v>24.673170731707316</v>
      </c>
      <c r="BO2739">
        <v>28.309090909090909</v>
      </c>
      <c r="BP2739">
        <v>10.189830508474577</v>
      </c>
      <c r="BQ2739">
        <v>26.816326530612244</v>
      </c>
      <c r="BR2739">
        <v>36.218181818181819</v>
      </c>
      <c r="BS2739">
        <v>34.863157894736844</v>
      </c>
      <c r="BT2739">
        <v>33.709090909090911</v>
      </c>
      <c r="BU2739">
        <v>23.8</v>
      </c>
      <c r="BV2739">
        <v>27.6</v>
      </c>
      <c r="BW2739">
        <v>15.46875</v>
      </c>
      <c r="BX2739">
        <v>24.712890312249801</v>
      </c>
      <c r="BY2739">
        <v>26.412560278118871</v>
      </c>
      <c r="BZ2739">
        <v>2738</v>
      </c>
    </row>
    <row r="2740" spans="1:78" x14ac:dyDescent="0.25">
      <c r="A2740">
        <v>2739</v>
      </c>
      <c r="B2740" t="s">
        <v>2809</v>
      </c>
      <c r="C2740">
        <v>60</v>
      </c>
      <c r="D2740">
        <v>34</v>
      </c>
      <c r="E2740">
        <v>40</v>
      </c>
      <c r="F2740">
        <v>55</v>
      </c>
      <c r="G2740">
        <v>27</v>
      </c>
      <c r="H2740">
        <v>45</v>
      </c>
      <c r="I2740">
        <v>35</v>
      </c>
      <c r="J2740">
        <v>33</v>
      </c>
      <c r="K2740">
        <v>38</v>
      </c>
      <c r="L2740">
        <v>54</v>
      </c>
      <c r="M2740">
        <v>14</v>
      </c>
      <c r="N2740">
        <v>33</v>
      </c>
      <c r="O2740">
        <v>39</v>
      </c>
      <c r="P2740">
        <v>24</v>
      </c>
      <c r="Q2740">
        <v>23</v>
      </c>
      <c r="R2740">
        <v>25</v>
      </c>
      <c r="S2740">
        <v>35</v>
      </c>
      <c r="T2740">
        <v>49</v>
      </c>
      <c r="U2740">
        <v>25</v>
      </c>
      <c r="V2740">
        <v>29</v>
      </c>
      <c r="W2740">
        <v>34</v>
      </c>
      <c r="X2740">
        <v>25</v>
      </c>
      <c r="Y2740">
        <v>24</v>
      </c>
      <c r="Z2740">
        <v>13</v>
      </c>
      <c r="AA2740">
        <v>3</v>
      </c>
      <c r="AB2740">
        <v>41</v>
      </c>
      <c r="AC2740">
        <v>22</v>
      </c>
      <c r="AD2740">
        <v>58</v>
      </c>
      <c r="AE2740">
        <v>49</v>
      </c>
      <c r="AF2740">
        <v>33</v>
      </c>
      <c r="AG2740">
        <v>38</v>
      </c>
      <c r="AH2740">
        <v>11</v>
      </c>
      <c r="AI2740">
        <v>54</v>
      </c>
      <c r="AJ2740">
        <v>6</v>
      </c>
      <c r="AK2740">
        <v>107</v>
      </c>
      <c r="AL2740">
        <v>1240</v>
      </c>
      <c r="AM2740">
        <v>1235</v>
      </c>
      <c r="AO2740">
        <v>23.16</v>
      </c>
      <c r="AP2740">
        <v>27.529411764705884</v>
      </c>
      <c r="AQ2740">
        <v>25.38</v>
      </c>
      <c r="AR2740">
        <v>20.290909090909093</v>
      </c>
      <c r="AS2740">
        <v>30.133333333333333</v>
      </c>
      <c r="AT2740">
        <v>24.080000000000002</v>
      </c>
      <c r="AU2740">
        <v>28.182857142857141</v>
      </c>
      <c r="AV2740">
        <v>23.672727272727276</v>
      </c>
      <c r="AW2740">
        <v>22.547368421052635</v>
      </c>
      <c r="AX2740">
        <v>21.466666666666665</v>
      </c>
      <c r="AY2740">
        <v>7.7142857142857144</v>
      </c>
      <c r="AZ2740">
        <v>14.4</v>
      </c>
      <c r="BA2740">
        <v>33.784615384615385</v>
      </c>
      <c r="BB2740">
        <v>29.4</v>
      </c>
      <c r="BC2740">
        <v>31.930434782608696</v>
      </c>
      <c r="BD2740">
        <v>36.143999999999998</v>
      </c>
      <c r="BE2740">
        <v>25.508571428571429</v>
      </c>
      <c r="BF2740">
        <v>28.946938775510205</v>
      </c>
      <c r="BG2740">
        <v>29.231999999999999</v>
      </c>
      <c r="BH2740">
        <v>28.8</v>
      </c>
      <c r="BI2740">
        <v>20.011764705882353</v>
      </c>
      <c r="BJ2740">
        <v>26.064</v>
      </c>
      <c r="BK2740">
        <v>34.5</v>
      </c>
      <c r="BL2740">
        <v>34.061538461538461</v>
      </c>
      <c r="BM2740">
        <v>40.800000000000004</v>
      </c>
      <c r="BN2740">
        <v>24.673170731707316</v>
      </c>
      <c r="BO2740">
        <v>28.309090909090909</v>
      </c>
      <c r="BP2740">
        <v>10.365517241379312</v>
      </c>
      <c r="BQ2740">
        <v>26.816326530612244</v>
      </c>
      <c r="BR2740">
        <v>36.218181818181819</v>
      </c>
      <c r="BS2740">
        <v>34.863157894736844</v>
      </c>
      <c r="BT2740">
        <v>33.709090909090911</v>
      </c>
      <c r="BU2740">
        <v>23.8</v>
      </c>
      <c r="BV2740">
        <v>27.6</v>
      </c>
      <c r="BW2740">
        <v>18.504672897196265</v>
      </c>
      <c r="BX2740">
        <v>24.892258064516128</v>
      </c>
      <c r="BY2740">
        <v>26.657843396112479</v>
      </c>
      <c r="BZ2740">
        <v>2739</v>
      </c>
    </row>
    <row r="2741" spans="1:78" x14ac:dyDescent="0.25">
      <c r="A2741">
        <v>2740</v>
      </c>
      <c r="B2741" t="s">
        <v>2810</v>
      </c>
      <c r="C2741">
        <v>60</v>
      </c>
      <c r="D2741">
        <v>36</v>
      </c>
      <c r="E2741">
        <v>40</v>
      </c>
      <c r="F2741">
        <v>55</v>
      </c>
      <c r="G2741">
        <v>26</v>
      </c>
      <c r="H2741">
        <v>45</v>
      </c>
      <c r="I2741">
        <v>35</v>
      </c>
      <c r="J2741">
        <v>33</v>
      </c>
      <c r="K2741">
        <v>38</v>
      </c>
      <c r="L2741">
        <v>54</v>
      </c>
      <c r="M2741">
        <v>14</v>
      </c>
      <c r="N2741">
        <v>33</v>
      </c>
      <c r="O2741">
        <v>39</v>
      </c>
      <c r="P2741">
        <v>24</v>
      </c>
      <c r="Q2741">
        <v>23</v>
      </c>
      <c r="R2741">
        <v>25</v>
      </c>
      <c r="S2741">
        <v>35</v>
      </c>
      <c r="T2741">
        <v>49</v>
      </c>
      <c r="U2741">
        <v>25</v>
      </c>
      <c r="V2741">
        <v>29</v>
      </c>
      <c r="W2741">
        <v>34</v>
      </c>
      <c r="X2741">
        <v>24</v>
      </c>
      <c r="Y2741">
        <v>24</v>
      </c>
      <c r="Z2741">
        <v>13</v>
      </c>
      <c r="AA2741">
        <v>3</v>
      </c>
      <c r="AB2741">
        <v>41</v>
      </c>
      <c r="AC2741">
        <v>22</v>
      </c>
      <c r="AD2741">
        <v>59</v>
      </c>
      <c r="AE2741">
        <v>49</v>
      </c>
      <c r="AF2741">
        <v>33</v>
      </c>
      <c r="AG2741">
        <v>38</v>
      </c>
      <c r="AH2741">
        <v>11</v>
      </c>
      <c r="AI2741">
        <v>54</v>
      </c>
      <c r="AJ2741">
        <v>6</v>
      </c>
      <c r="AK2741">
        <v>107</v>
      </c>
      <c r="AL2741">
        <v>1234</v>
      </c>
      <c r="AM2741">
        <v>1236</v>
      </c>
      <c r="AO2741">
        <v>23.16</v>
      </c>
      <c r="AP2741">
        <v>26</v>
      </c>
      <c r="AQ2741">
        <v>25.38</v>
      </c>
      <c r="AR2741">
        <v>20.290909090909093</v>
      </c>
      <c r="AS2741">
        <v>31.292307692307691</v>
      </c>
      <c r="AT2741">
        <v>24.080000000000002</v>
      </c>
      <c r="AU2741">
        <v>28.182857142857141</v>
      </c>
      <c r="AV2741">
        <v>23.672727272727276</v>
      </c>
      <c r="AW2741">
        <v>22.547368421052635</v>
      </c>
      <c r="AX2741">
        <v>21.466666666666665</v>
      </c>
      <c r="AY2741">
        <v>7.7142857142857144</v>
      </c>
      <c r="AZ2741">
        <v>14.4</v>
      </c>
      <c r="BA2741">
        <v>33.784615384615385</v>
      </c>
      <c r="BB2741">
        <v>29.4</v>
      </c>
      <c r="BC2741">
        <v>31.930434782608696</v>
      </c>
      <c r="BD2741">
        <v>36.143999999999998</v>
      </c>
      <c r="BE2741">
        <v>25.508571428571429</v>
      </c>
      <c r="BF2741">
        <v>28.946938775510205</v>
      </c>
      <c r="BG2741">
        <v>29.231999999999999</v>
      </c>
      <c r="BH2741">
        <v>28.8</v>
      </c>
      <c r="BI2741">
        <v>20.011764705882353</v>
      </c>
      <c r="BJ2741">
        <v>27.150000000000002</v>
      </c>
      <c r="BK2741">
        <v>34.5</v>
      </c>
      <c r="BL2741">
        <v>34.061538461538461</v>
      </c>
      <c r="BM2741">
        <v>40.800000000000004</v>
      </c>
      <c r="BN2741">
        <v>24.673170731707316</v>
      </c>
      <c r="BO2741">
        <v>28.309090909090909</v>
      </c>
      <c r="BP2741">
        <v>10.189830508474577</v>
      </c>
      <c r="BQ2741">
        <v>26.816326530612244</v>
      </c>
      <c r="BR2741">
        <v>36.218181818181819</v>
      </c>
      <c r="BS2741">
        <v>34.863157894736844</v>
      </c>
      <c r="BT2741">
        <v>33.709090909090911</v>
      </c>
      <c r="BU2741">
        <v>23.8</v>
      </c>
      <c r="BV2741">
        <v>27.6</v>
      </c>
      <c r="BW2741">
        <v>18.504672897196265</v>
      </c>
      <c r="BX2741">
        <v>25.013290113452189</v>
      </c>
      <c r="BY2741">
        <v>26.66151816423816</v>
      </c>
      <c r="BZ2741">
        <v>2740</v>
      </c>
    </row>
    <row r="2742" spans="1:78" x14ac:dyDescent="0.25">
      <c r="A2742">
        <v>2741</v>
      </c>
      <c r="B2742" t="s">
        <v>2811</v>
      </c>
      <c r="C2742">
        <v>60</v>
      </c>
      <c r="D2742">
        <v>35</v>
      </c>
      <c r="E2742">
        <v>40</v>
      </c>
      <c r="F2742">
        <v>56</v>
      </c>
      <c r="G2742">
        <v>26</v>
      </c>
      <c r="H2742">
        <v>45</v>
      </c>
      <c r="I2742">
        <v>35</v>
      </c>
      <c r="J2742">
        <v>33</v>
      </c>
      <c r="K2742">
        <v>38</v>
      </c>
      <c r="L2742">
        <v>51</v>
      </c>
      <c r="M2742">
        <v>14</v>
      </c>
      <c r="N2742">
        <v>33</v>
      </c>
      <c r="O2742">
        <v>39</v>
      </c>
      <c r="P2742">
        <v>24</v>
      </c>
      <c r="Q2742">
        <v>23</v>
      </c>
      <c r="R2742">
        <v>25</v>
      </c>
      <c r="S2742">
        <v>35</v>
      </c>
      <c r="T2742">
        <v>48</v>
      </c>
      <c r="U2742">
        <v>25</v>
      </c>
      <c r="V2742">
        <v>29</v>
      </c>
      <c r="W2742">
        <v>34</v>
      </c>
      <c r="X2742">
        <v>25</v>
      </c>
      <c r="Y2742">
        <v>24</v>
      </c>
      <c r="Z2742">
        <v>13</v>
      </c>
      <c r="AA2742">
        <v>3</v>
      </c>
      <c r="AB2742">
        <v>41</v>
      </c>
      <c r="AC2742">
        <v>22</v>
      </c>
      <c r="AD2742">
        <v>59</v>
      </c>
      <c r="AE2742">
        <v>49</v>
      </c>
      <c r="AF2742">
        <v>33</v>
      </c>
      <c r="AG2742">
        <v>38</v>
      </c>
      <c r="AH2742">
        <v>11</v>
      </c>
      <c r="AI2742">
        <v>56</v>
      </c>
      <c r="AJ2742">
        <v>6</v>
      </c>
      <c r="AK2742">
        <v>107</v>
      </c>
      <c r="AL2742">
        <v>1232</v>
      </c>
      <c r="AM2742">
        <v>1235</v>
      </c>
      <c r="AO2742">
        <v>23.16</v>
      </c>
      <c r="AP2742">
        <v>26.742857142857144</v>
      </c>
      <c r="AQ2742">
        <v>25.38</v>
      </c>
      <c r="AR2742">
        <v>19.928571428571427</v>
      </c>
      <c r="AS2742">
        <v>31.292307692307691</v>
      </c>
      <c r="AT2742">
        <v>24.080000000000002</v>
      </c>
      <c r="AU2742">
        <v>28.182857142857141</v>
      </c>
      <c r="AV2742">
        <v>23.672727272727276</v>
      </c>
      <c r="AW2742">
        <v>22.547368421052635</v>
      </c>
      <c r="AX2742">
        <v>22.729411764705883</v>
      </c>
      <c r="AY2742">
        <v>7.7142857142857144</v>
      </c>
      <c r="AZ2742">
        <v>14.4</v>
      </c>
      <c r="BA2742">
        <v>33.784615384615385</v>
      </c>
      <c r="BB2742">
        <v>29.4</v>
      </c>
      <c r="BC2742">
        <v>31.930434782608696</v>
      </c>
      <c r="BD2742">
        <v>36.143999999999998</v>
      </c>
      <c r="BE2742">
        <v>25.508571428571429</v>
      </c>
      <c r="BF2742">
        <v>29.550000000000004</v>
      </c>
      <c r="BG2742">
        <v>29.231999999999999</v>
      </c>
      <c r="BH2742">
        <v>28.8</v>
      </c>
      <c r="BI2742">
        <v>20.011764705882353</v>
      </c>
      <c r="BJ2742">
        <v>26.064</v>
      </c>
      <c r="BK2742">
        <v>34.5</v>
      </c>
      <c r="BL2742">
        <v>34.061538461538461</v>
      </c>
      <c r="BM2742">
        <v>40.800000000000004</v>
      </c>
      <c r="BN2742">
        <v>24.673170731707316</v>
      </c>
      <c r="BO2742">
        <v>28.309090909090909</v>
      </c>
      <c r="BP2742">
        <v>10.189830508474577</v>
      </c>
      <c r="BQ2742">
        <v>26.816326530612244</v>
      </c>
      <c r="BR2742">
        <v>36.218181818181819</v>
      </c>
      <c r="BS2742">
        <v>34.863157894736844</v>
      </c>
      <c r="BT2742">
        <v>33.709090909090911</v>
      </c>
      <c r="BU2742">
        <v>22.95</v>
      </c>
      <c r="BV2742">
        <v>27.6</v>
      </c>
      <c r="BW2742">
        <v>18.504672897196265</v>
      </c>
      <c r="BX2742">
        <v>25.053896103896104</v>
      </c>
      <c r="BY2742">
        <v>26.687761717519685</v>
      </c>
      <c r="BZ2742">
        <v>2741</v>
      </c>
    </row>
    <row r="2743" spans="1:78" x14ac:dyDescent="0.25">
      <c r="A2743">
        <v>2742</v>
      </c>
      <c r="B2743" t="s">
        <v>2812</v>
      </c>
      <c r="C2743">
        <v>60</v>
      </c>
      <c r="D2743">
        <v>34</v>
      </c>
      <c r="E2743">
        <v>41</v>
      </c>
      <c r="F2743">
        <v>58</v>
      </c>
      <c r="G2743">
        <v>28</v>
      </c>
      <c r="H2743">
        <v>45</v>
      </c>
      <c r="I2743">
        <v>35</v>
      </c>
      <c r="J2743">
        <v>33</v>
      </c>
      <c r="K2743">
        <v>38</v>
      </c>
      <c r="L2743">
        <v>51</v>
      </c>
      <c r="M2743">
        <v>14</v>
      </c>
      <c r="N2743">
        <v>33</v>
      </c>
      <c r="O2743">
        <v>39</v>
      </c>
      <c r="P2743">
        <v>24</v>
      </c>
      <c r="Q2743">
        <v>23</v>
      </c>
      <c r="R2743">
        <v>25</v>
      </c>
      <c r="S2743">
        <v>35</v>
      </c>
      <c r="T2743">
        <v>48</v>
      </c>
      <c r="U2743">
        <v>25</v>
      </c>
      <c r="V2743">
        <v>29</v>
      </c>
      <c r="W2743">
        <v>34</v>
      </c>
      <c r="X2743">
        <v>25</v>
      </c>
      <c r="Y2743">
        <v>23</v>
      </c>
      <c r="Z2743">
        <v>13</v>
      </c>
      <c r="AA2743">
        <v>3</v>
      </c>
      <c r="AB2743">
        <v>40</v>
      </c>
      <c r="AC2743">
        <v>22</v>
      </c>
      <c r="AD2743">
        <v>58</v>
      </c>
      <c r="AE2743">
        <v>49</v>
      </c>
      <c r="AF2743">
        <v>33</v>
      </c>
      <c r="AG2743">
        <v>38</v>
      </c>
      <c r="AH2743">
        <v>11</v>
      </c>
      <c r="AI2743">
        <v>53</v>
      </c>
      <c r="AJ2743">
        <v>6</v>
      </c>
      <c r="AK2743">
        <v>107</v>
      </c>
      <c r="AL2743">
        <v>1231</v>
      </c>
      <c r="AM2743">
        <v>1233</v>
      </c>
      <c r="AO2743">
        <v>23.16</v>
      </c>
      <c r="AP2743">
        <v>27.529411764705884</v>
      </c>
      <c r="AQ2743">
        <v>24.760975609756098</v>
      </c>
      <c r="AR2743">
        <v>19.241379310344829</v>
      </c>
      <c r="AS2743">
        <v>29.057142857142857</v>
      </c>
      <c r="AT2743">
        <v>24.080000000000002</v>
      </c>
      <c r="AU2743">
        <v>28.182857142857141</v>
      </c>
      <c r="AV2743">
        <v>23.672727272727276</v>
      </c>
      <c r="AW2743">
        <v>22.547368421052635</v>
      </c>
      <c r="AX2743">
        <v>22.729411764705883</v>
      </c>
      <c r="AY2743">
        <v>7.7142857142857144</v>
      </c>
      <c r="AZ2743">
        <v>14.4</v>
      </c>
      <c r="BA2743">
        <v>33.784615384615385</v>
      </c>
      <c r="BB2743">
        <v>29.4</v>
      </c>
      <c r="BC2743">
        <v>31.930434782608696</v>
      </c>
      <c r="BD2743">
        <v>36.143999999999998</v>
      </c>
      <c r="BE2743">
        <v>25.508571428571429</v>
      </c>
      <c r="BF2743">
        <v>29.550000000000004</v>
      </c>
      <c r="BG2743">
        <v>29.231999999999999</v>
      </c>
      <c r="BH2743">
        <v>28.8</v>
      </c>
      <c r="BI2743">
        <v>20.011764705882353</v>
      </c>
      <c r="BJ2743">
        <v>26.064</v>
      </c>
      <c r="BK2743">
        <v>36</v>
      </c>
      <c r="BL2743">
        <v>34.061538461538461</v>
      </c>
      <c r="BM2743">
        <v>40.800000000000004</v>
      </c>
      <c r="BN2743">
        <v>25.290000000000003</v>
      </c>
      <c r="BO2743">
        <v>28.309090909090909</v>
      </c>
      <c r="BP2743">
        <v>10.365517241379312</v>
      </c>
      <c r="BQ2743">
        <v>26.816326530612244</v>
      </c>
      <c r="BR2743">
        <v>36.218181818181819</v>
      </c>
      <c r="BS2743">
        <v>34.863157894736844</v>
      </c>
      <c r="BT2743">
        <v>33.709090909090911</v>
      </c>
      <c r="BU2743">
        <v>24.249056603773585</v>
      </c>
      <c r="BV2743">
        <v>27.6</v>
      </c>
      <c r="BW2743">
        <v>18.504672897196265</v>
      </c>
      <c r="BX2743">
        <v>25.074248578391551</v>
      </c>
      <c r="BY2743">
        <v>26.725456426006609</v>
      </c>
      <c r="BZ2743">
        <v>2742</v>
      </c>
    </row>
    <row r="2744" spans="1:78" x14ac:dyDescent="0.25">
      <c r="A2744">
        <v>2743</v>
      </c>
      <c r="B2744" t="s">
        <v>2813</v>
      </c>
      <c r="C2744">
        <v>60</v>
      </c>
      <c r="D2744">
        <v>35</v>
      </c>
      <c r="E2744">
        <v>41</v>
      </c>
      <c r="F2744">
        <v>55</v>
      </c>
      <c r="G2744">
        <v>27</v>
      </c>
      <c r="H2744">
        <v>45</v>
      </c>
      <c r="I2744">
        <v>35</v>
      </c>
      <c r="J2744">
        <v>33</v>
      </c>
      <c r="K2744">
        <v>38</v>
      </c>
      <c r="L2744">
        <v>50</v>
      </c>
      <c r="M2744">
        <v>14</v>
      </c>
      <c r="N2744">
        <v>33</v>
      </c>
      <c r="O2744">
        <v>40</v>
      </c>
      <c r="P2744">
        <v>23</v>
      </c>
      <c r="Q2744">
        <v>23</v>
      </c>
      <c r="R2744">
        <v>25</v>
      </c>
      <c r="S2744">
        <v>35</v>
      </c>
      <c r="T2744">
        <v>48</v>
      </c>
      <c r="U2744">
        <v>25</v>
      </c>
      <c r="V2744">
        <v>29</v>
      </c>
      <c r="W2744">
        <v>34</v>
      </c>
      <c r="X2744">
        <v>24</v>
      </c>
      <c r="Y2744">
        <v>23</v>
      </c>
      <c r="Z2744">
        <v>13</v>
      </c>
      <c r="AA2744">
        <v>3</v>
      </c>
      <c r="AB2744">
        <v>41</v>
      </c>
      <c r="AC2744">
        <v>22</v>
      </c>
      <c r="AD2744">
        <v>58</v>
      </c>
      <c r="AE2744">
        <v>49</v>
      </c>
      <c r="AF2744">
        <v>33</v>
      </c>
      <c r="AG2744">
        <v>38</v>
      </c>
      <c r="AH2744">
        <v>11</v>
      </c>
      <c r="AI2744">
        <v>53</v>
      </c>
      <c r="AJ2744">
        <v>6</v>
      </c>
      <c r="AK2744">
        <v>107</v>
      </c>
      <c r="AL2744">
        <v>1231</v>
      </c>
      <c r="AM2744">
        <v>1229</v>
      </c>
      <c r="AO2744">
        <v>23.16</v>
      </c>
      <c r="AP2744">
        <v>26.742857142857144</v>
      </c>
      <c r="AQ2744">
        <v>24.760975609756098</v>
      </c>
      <c r="AR2744">
        <v>20.290909090909093</v>
      </c>
      <c r="AS2744">
        <v>30.133333333333333</v>
      </c>
      <c r="AT2744">
        <v>24.080000000000002</v>
      </c>
      <c r="AU2744">
        <v>28.182857142857141</v>
      </c>
      <c r="AV2744">
        <v>23.672727272727276</v>
      </c>
      <c r="AW2744">
        <v>22.547368421052635</v>
      </c>
      <c r="AX2744">
        <v>23.184000000000001</v>
      </c>
      <c r="AY2744">
        <v>7.7142857142857144</v>
      </c>
      <c r="AZ2744">
        <v>14.4</v>
      </c>
      <c r="BA2744">
        <v>32.940000000000005</v>
      </c>
      <c r="BB2744">
        <v>30.678260869565221</v>
      </c>
      <c r="BC2744">
        <v>31.930434782608696</v>
      </c>
      <c r="BD2744">
        <v>36.143999999999998</v>
      </c>
      <c r="BE2744">
        <v>25.508571428571429</v>
      </c>
      <c r="BF2744">
        <v>29.550000000000004</v>
      </c>
      <c r="BG2744">
        <v>29.231999999999999</v>
      </c>
      <c r="BH2744">
        <v>28.8</v>
      </c>
      <c r="BI2744">
        <v>20.011764705882353</v>
      </c>
      <c r="BJ2744">
        <v>27.150000000000002</v>
      </c>
      <c r="BK2744">
        <v>36</v>
      </c>
      <c r="BL2744">
        <v>34.061538461538461</v>
      </c>
      <c r="BM2744">
        <v>40.800000000000004</v>
      </c>
      <c r="BN2744">
        <v>24.673170731707316</v>
      </c>
      <c r="BO2744">
        <v>28.309090909090909</v>
      </c>
      <c r="BP2744">
        <v>10.365517241379312</v>
      </c>
      <c r="BQ2744">
        <v>26.816326530612244</v>
      </c>
      <c r="BR2744">
        <v>36.218181818181819</v>
      </c>
      <c r="BS2744">
        <v>34.863157894736844</v>
      </c>
      <c r="BT2744">
        <v>33.709090909090911</v>
      </c>
      <c r="BU2744">
        <v>24.249056603773585</v>
      </c>
      <c r="BV2744">
        <v>27.6</v>
      </c>
      <c r="BW2744">
        <v>18.504672897196265</v>
      </c>
      <c r="BX2744">
        <v>25.074248578391551</v>
      </c>
      <c r="BY2744">
        <v>26.780867361970373</v>
      </c>
      <c r="BZ2744">
        <v>2743</v>
      </c>
    </row>
    <row r="2745" spans="1:78" x14ac:dyDescent="0.25">
      <c r="A2745">
        <v>2744</v>
      </c>
      <c r="B2745" t="s">
        <v>2814</v>
      </c>
      <c r="C2745">
        <v>60</v>
      </c>
      <c r="D2745">
        <v>35</v>
      </c>
      <c r="E2745">
        <v>41</v>
      </c>
      <c r="F2745">
        <v>55</v>
      </c>
      <c r="G2745">
        <v>27</v>
      </c>
      <c r="H2745">
        <v>45</v>
      </c>
      <c r="I2745">
        <v>35</v>
      </c>
      <c r="J2745">
        <v>32</v>
      </c>
      <c r="K2745">
        <v>38</v>
      </c>
      <c r="L2745">
        <v>50</v>
      </c>
      <c r="M2745">
        <v>14</v>
      </c>
      <c r="N2745">
        <v>33</v>
      </c>
      <c r="O2745">
        <v>39</v>
      </c>
      <c r="P2745">
        <v>23</v>
      </c>
      <c r="Q2745">
        <v>23</v>
      </c>
      <c r="R2745">
        <v>25</v>
      </c>
      <c r="S2745">
        <v>35</v>
      </c>
      <c r="T2745">
        <v>48</v>
      </c>
      <c r="U2745">
        <v>25</v>
      </c>
      <c r="V2745">
        <v>29</v>
      </c>
      <c r="W2745">
        <v>32</v>
      </c>
      <c r="X2745">
        <v>24</v>
      </c>
      <c r="Y2745">
        <v>23</v>
      </c>
      <c r="Z2745">
        <v>12</v>
      </c>
      <c r="AA2745">
        <v>3</v>
      </c>
      <c r="AB2745">
        <v>41</v>
      </c>
      <c r="AC2745">
        <v>22</v>
      </c>
      <c r="AD2745">
        <v>58</v>
      </c>
      <c r="AE2745">
        <v>49</v>
      </c>
      <c r="AF2745">
        <v>33</v>
      </c>
      <c r="AG2745">
        <v>38</v>
      </c>
      <c r="AH2745">
        <v>11</v>
      </c>
      <c r="AI2745">
        <v>52</v>
      </c>
      <c r="AJ2745">
        <v>6</v>
      </c>
      <c r="AK2745">
        <v>103</v>
      </c>
      <c r="AL2745">
        <v>1229</v>
      </c>
      <c r="AM2745">
        <v>1219</v>
      </c>
      <c r="AO2745">
        <v>23.16</v>
      </c>
      <c r="AP2745">
        <v>26.742857142857144</v>
      </c>
      <c r="AQ2745">
        <v>24.760975609756098</v>
      </c>
      <c r="AR2745">
        <v>20.290909090909093</v>
      </c>
      <c r="AS2745">
        <v>30.133333333333333</v>
      </c>
      <c r="AT2745">
        <v>24.080000000000002</v>
      </c>
      <c r="AU2745">
        <v>28.182857142857141</v>
      </c>
      <c r="AV2745">
        <v>24.412500000000001</v>
      </c>
      <c r="AW2745">
        <v>22.547368421052635</v>
      </c>
      <c r="AX2745">
        <v>23.184000000000001</v>
      </c>
      <c r="AY2745">
        <v>7.7142857142857144</v>
      </c>
      <c r="AZ2745">
        <v>14.4</v>
      </c>
      <c r="BA2745">
        <v>33.784615384615385</v>
      </c>
      <c r="BB2745">
        <v>30.678260869565221</v>
      </c>
      <c r="BC2745">
        <v>31.930434782608696</v>
      </c>
      <c r="BD2745">
        <v>36.143999999999998</v>
      </c>
      <c r="BE2745">
        <v>25.508571428571429</v>
      </c>
      <c r="BF2745">
        <v>29.550000000000004</v>
      </c>
      <c r="BG2745">
        <v>29.231999999999999</v>
      </c>
      <c r="BH2745">
        <v>28.8</v>
      </c>
      <c r="BI2745">
        <v>21.262499999999999</v>
      </c>
      <c r="BJ2745">
        <v>27.150000000000002</v>
      </c>
      <c r="BK2745">
        <v>36</v>
      </c>
      <c r="BL2745">
        <v>36.9</v>
      </c>
      <c r="BM2745">
        <v>40.800000000000004</v>
      </c>
      <c r="BN2745">
        <v>24.673170731707316</v>
      </c>
      <c r="BO2745">
        <v>28.309090909090909</v>
      </c>
      <c r="BP2745">
        <v>10.365517241379312</v>
      </c>
      <c r="BQ2745">
        <v>26.816326530612244</v>
      </c>
      <c r="BR2745">
        <v>36.218181818181819</v>
      </c>
      <c r="BS2745">
        <v>34.863157894736844</v>
      </c>
      <c r="BT2745">
        <v>33.709090909090911</v>
      </c>
      <c r="BU2745">
        <v>24.715384615384615</v>
      </c>
      <c r="BV2745">
        <v>27.6</v>
      </c>
      <c r="BW2745">
        <v>19.223300970873787</v>
      </c>
      <c r="BX2745">
        <v>25.115052888527256</v>
      </c>
      <c r="BY2745">
        <v>26.969449609821339</v>
      </c>
      <c r="BZ2745">
        <v>2744</v>
      </c>
    </row>
    <row r="2746" spans="1:78" x14ac:dyDescent="0.25">
      <c r="A2746">
        <v>2745</v>
      </c>
      <c r="B2746" t="s">
        <v>2815</v>
      </c>
      <c r="C2746">
        <v>59</v>
      </c>
      <c r="D2746">
        <v>34</v>
      </c>
      <c r="E2746">
        <v>40</v>
      </c>
      <c r="F2746">
        <v>55</v>
      </c>
      <c r="G2746">
        <v>27</v>
      </c>
      <c r="H2746">
        <v>45</v>
      </c>
      <c r="I2746">
        <v>35</v>
      </c>
      <c r="J2746">
        <v>32</v>
      </c>
      <c r="K2746">
        <v>38</v>
      </c>
      <c r="L2746">
        <v>50</v>
      </c>
      <c r="M2746">
        <v>14</v>
      </c>
      <c r="N2746">
        <v>33</v>
      </c>
      <c r="O2746">
        <v>39</v>
      </c>
      <c r="P2746">
        <v>23</v>
      </c>
      <c r="Q2746">
        <v>23</v>
      </c>
      <c r="R2746">
        <v>25</v>
      </c>
      <c r="S2746">
        <v>34</v>
      </c>
      <c r="T2746">
        <v>48</v>
      </c>
      <c r="U2746">
        <v>25</v>
      </c>
      <c r="V2746">
        <v>29</v>
      </c>
      <c r="W2746">
        <v>32</v>
      </c>
      <c r="X2746">
        <v>24</v>
      </c>
      <c r="Y2746">
        <v>23</v>
      </c>
      <c r="Z2746">
        <v>12</v>
      </c>
      <c r="AA2746">
        <v>3</v>
      </c>
      <c r="AB2746">
        <v>41</v>
      </c>
      <c r="AC2746">
        <v>21</v>
      </c>
      <c r="AD2746">
        <v>57</v>
      </c>
      <c r="AE2746">
        <v>49</v>
      </c>
      <c r="AF2746">
        <v>33</v>
      </c>
      <c r="AG2746">
        <v>38</v>
      </c>
      <c r="AH2746">
        <v>11</v>
      </c>
      <c r="AI2746">
        <v>52</v>
      </c>
      <c r="AJ2746">
        <v>6</v>
      </c>
      <c r="AK2746">
        <v>105</v>
      </c>
      <c r="AL2746">
        <v>1230</v>
      </c>
      <c r="AM2746">
        <v>1215</v>
      </c>
      <c r="AO2746">
        <v>23.552542372881359</v>
      </c>
      <c r="AP2746">
        <v>27.529411764705884</v>
      </c>
      <c r="AQ2746">
        <v>25.38</v>
      </c>
      <c r="AR2746">
        <v>20.290909090909093</v>
      </c>
      <c r="AS2746">
        <v>30.133333333333333</v>
      </c>
      <c r="AT2746">
        <v>24.080000000000002</v>
      </c>
      <c r="AU2746">
        <v>28.182857142857141</v>
      </c>
      <c r="AV2746">
        <v>24.412500000000001</v>
      </c>
      <c r="AW2746">
        <v>22.547368421052635</v>
      </c>
      <c r="AX2746">
        <v>23.184000000000001</v>
      </c>
      <c r="AY2746">
        <v>7.7142857142857144</v>
      </c>
      <c r="AZ2746">
        <v>14.4</v>
      </c>
      <c r="BA2746">
        <v>33.784615384615385</v>
      </c>
      <c r="BB2746">
        <v>30.678260869565221</v>
      </c>
      <c r="BC2746">
        <v>31.930434782608696</v>
      </c>
      <c r="BD2746">
        <v>36.143999999999998</v>
      </c>
      <c r="BE2746">
        <v>26.258823529411764</v>
      </c>
      <c r="BF2746">
        <v>29.550000000000004</v>
      </c>
      <c r="BG2746">
        <v>29.231999999999999</v>
      </c>
      <c r="BH2746">
        <v>28.8</v>
      </c>
      <c r="BI2746">
        <v>21.262499999999999</v>
      </c>
      <c r="BJ2746">
        <v>27.150000000000002</v>
      </c>
      <c r="BK2746">
        <v>36</v>
      </c>
      <c r="BL2746">
        <v>36.9</v>
      </c>
      <c r="BM2746">
        <v>40.800000000000004</v>
      </c>
      <c r="BN2746">
        <v>24.673170731707316</v>
      </c>
      <c r="BO2746">
        <v>29.657142857142855</v>
      </c>
      <c r="BP2746">
        <v>10.547368421052632</v>
      </c>
      <c r="BQ2746">
        <v>26.816326530612244</v>
      </c>
      <c r="BR2746">
        <v>36.218181818181819</v>
      </c>
      <c r="BS2746">
        <v>34.863157894736844</v>
      </c>
      <c r="BT2746">
        <v>33.709090909090911</v>
      </c>
      <c r="BU2746">
        <v>24.715384615384615</v>
      </c>
      <c r="BV2746">
        <v>27.6</v>
      </c>
      <c r="BW2746">
        <v>18.857142857142858</v>
      </c>
      <c r="BX2746">
        <v>25.094634146341463</v>
      </c>
      <c r="BY2746">
        <v>27.060287973261563</v>
      </c>
      <c r="BZ2746">
        <v>2745</v>
      </c>
    </row>
    <row r="2747" spans="1:78" x14ac:dyDescent="0.25">
      <c r="A2747">
        <v>2746</v>
      </c>
      <c r="B2747" t="s">
        <v>2816</v>
      </c>
      <c r="C2747">
        <v>59</v>
      </c>
      <c r="D2747">
        <v>34</v>
      </c>
      <c r="E2747">
        <v>41</v>
      </c>
      <c r="F2747">
        <v>55</v>
      </c>
      <c r="G2747">
        <v>27</v>
      </c>
      <c r="H2747">
        <v>45</v>
      </c>
      <c r="I2747">
        <v>35</v>
      </c>
      <c r="J2747">
        <v>32</v>
      </c>
      <c r="K2747">
        <v>37</v>
      </c>
      <c r="L2747">
        <v>50</v>
      </c>
      <c r="M2747">
        <v>14</v>
      </c>
      <c r="N2747">
        <v>33</v>
      </c>
      <c r="O2747">
        <v>39</v>
      </c>
      <c r="P2747">
        <v>23</v>
      </c>
      <c r="Q2747">
        <v>23</v>
      </c>
      <c r="R2747">
        <v>25</v>
      </c>
      <c r="S2747">
        <v>34</v>
      </c>
      <c r="T2747">
        <v>48</v>
      </c>
      <c r="U2747">
        <v>25</v>
      </c>
      <c r="V2747">
        <v>29</v>
      </c>
      <c r="W2747">
        <v>32</v>
      </c>
      <c r="X2747">
        <v>24</v>
      </c>
      <c r="Y2747">
        <v>23</v>
      </c>
      <c r="Z2747">
        <v>12</v>
      </c>
      <c r="AA2747">
        <v>3</v>
      </c>
      <c r="AB2747">
        <v>41</v>
      </c>
      <c r="AC2747">
        <v>21</v>
      </c>
      <c r="AD2747">
        <v>57</v>
      </c>
      <c r="AE2747">
        <v>49</v>
      </c>
      <c r="AF2747">
        <v>33</v>
      </c>
      <c r="AG2747">
        <v>38</v>
      </c>
      <c r="AH2747">
        <v>11</v>
      </c>
      <c r="AI2747">
        <v>52</v>
      </c>
      <c r="AJ2747">
        <v>6</v>
      </c>
      <c r="AK2747">
        <v>105</v>
      </c>
      <c r="AL2747">
        <v>1229</v>
      </c>
      <c r="AM2747">
        <v>1215</v>
      </c>
      <c r="AO2747">
        <v>23.552542372881359</v>
      </c>
      <c r="AP2747">
        <v>27.529411764705884</v>
      </c>
      <c r="AQ2747">
        <v>24.760975609756098</v>
      </c>
      <c r="AR2747">
        <v>20.290909090909093</v>
      </c>
      <c r="AS2747">
        <v>30.133333333333333</v>
      </c>
      <c r="AT2747">
        <v>24.080000000000002</v>
      </c>
      <c r="AU2747">
        <v>28.182857142857141</v>
      </c>
      <c r="AV2747">
        <v>24.412500000000001</v>
      </c>
      <c r="AW2747">
        <v>23.156756756756756</v>
      </c>
      <c r="AX2747">
        <v>23.184000000000001</v>
      </c>
      <c r="AY2747">
        <v>7.7142857142857144</v>
      </c>
      <c r="AZ2747">
        <v>14.4</v>
      </c>
      <c r="BA2747">
        <v>33.784615384615385</v>
      </c>
      <c r="BB2747">
        <v>30.678260869565221</v>
      </c>
      <c r="BC2747">
        <v>31.930434782608696</v>
      </c>
      <c r="BD2747">
        <v>36.143999999999998</v>
      </c>
      <c r="BE2747">
        <v>26.258823529411764</v>
      </c>
      <c r="BF2747">
        <v>29.550000000000004</v>
      </c>
      <c r="BG2747">
        <v>29.231999999999999</v>
      </c>
      <c r="BH2747">
        <v>28.8</v>
      </c>
      <c r="BI2747">
        <v>21.262499999999999</v>
      </c>
      <c r="BJ2747">
        <v>27.150000000000002</v>
      </c>
      <c r="BK2747">
        <v>36</v>
      </c>
      <c r="BL2747">
        <v>36.9</v>
      </c>
      <c r="BM2747">
        <v>40.800000000000004</v>
      </c>
      <c r="BN2747">
        <v>24.673170731707316</v>
      </c>
      <c r="BO2747">
        <v>29.657142857142855</v>
      </c>
      <c r="BP2747">
        <v>10.547368421052632</v>
      </c>
      <c r="BQ2747">
        <v>26.816326530612244</v>
      </c>
      <c r="BR2747">
        <v>36.218181818181819</v>
      </c>
      <c r="BS2747">
        <v>34.863157894736844</v>
      </c>
      <c r="BT2747">
        <v>33.709090909090911</v>
      </c>
      <c r="BU2747">
        <v>24.715384615384615</v>
      </c>
      <c r="BV2747">
        <v>27.6</v>
      </c>
      <c r="BW2747">
        <v>18.857142857142858</v>
      </c>
      <c r="BX2747">
        <v>25.115052888527256</v>
      </c>
      <c r="BY2747">
        <v>27.056843786866512</v>
      </c>
      <c r="BZ2747">
        <v>2746</v>
      </c>
    </row>
    <row r="2748" spans="1:78" x14ac:dyDescent="0.25">
      <c r="A2748">
        <v>2747</v>
      </c>
      <c r="B2748" t="s">
        <v>2817</v>
      </c>
      <c r="C2748">
        <v>59</v>
      </c>
      <c r="D2748">
        <v>34</v>
      </c>
      <c r="E2748">
        <v>41</v>
      </c>
      <c r="F2748">
        <v>55</v>
      </c>
      <c r="G2748">
        <v>27</v>
      </c>
      <c r="H2748">
        <v>45</v>
      </c>
      <c r="I2748">
        <v>35</v>
      </c>
      <c r="J2748">
        <v>32</v>
      </c>
      <c r="K2748">
        <v>38</v>
      </c>
      <c r="L2748">
        <v>48</v>
      </c>
      <c r="M2748">
        <v>14</v>
      </c>
      <c r="N2748">
        <v>33</v>
      </c>
      <c r="O2748">
        <v>39</v>
      </c>
      <c r="P2748">
        <v>23</v>
      </c>
      <c r="Q2748">
        <v>23</v>
      </c>
      <c r="R2748">
        <v>25</v>
      </c>
      <c r="S2748">
        <v>34</v>
      </c>
      <c r="T2748">
        <v>48</v>
      </c>
      <c r="U2748">
        <v>25</v>
      </c>
      <c r="V2748">
        <v>29</v>
      </c>
      <c r="W2748">
        <v>32</v>
      </c>
      <c r="X2748">
        <v>24</v>
      </c>
      <c r="Y2748">
        <v>23</v>
      </c>
      <c r="Z2748">
        <v>12</v>
      </c>
      <c r="AA2748">
        <v>3</v>
      </c>
      <c r="AB2748">
        <v>41</v>
      </c>
      <c r="AC2748">
        <v>21</v>
      </c>
      <c r="AD2748">
        <v>57</v>
      </c>
      <c r="AE2748">
        <v>49</v>
      </c>
      <c r="AF2748">
        <v>33</v>
      </c>
      <c r="AG2748">
        <v>38</v>
      </c>
      <c r="AH2748">
        <v>11</v>
      </c>
      <c r="AI2748">
        <v>53</v>
      </c>
      <c r="AJ2748">
        <v>6</v>
      </c>
      <c r="AK2748">
        <v>105</v>
      </c>
      <c r="AL2748">
        <v>1227</v>
      </c>
      <c r="AM2748">
        <v>1215</v>
      </c>
      <c r="AO2748">
        <v>23.552542372881359</v>
      </c>
      <c r="AP2748">
        <v>27.529411764705884</v>
      </c>
      <c r="AQ2748">
        <v>24.760975609756098</v>
      </c>
      <c r="AR2748">
        <v>20.290909090909093</v>
      </c>
      <c r="AS2748">
        <v>30.133333333333333</v>
      </c>
      <c r="AT2748">
        <v>24.080000000000002</v>
      </c>
      <c r="AU2748">
        <v>28.182857142857141</v>
      </c>
      <c r="AV2748">
        <v>24.412500000000001</v>
      </c>
      <c r="AW2748">
        <v>22.547368421052635</v>
      </c>
      <c r="AX2748">
        <v>24.15</v>
      </c>
      <c r="AY2748">
        <v>7.7142857142857144</v>
      </c>
      <c r="AZ2748">
        <v>14.4</v>
      </c>
      <c r="BA2748">
        <v>33.784615384615385</v>
      </c>
      <c r="BB2748">
        <v>30.678260869565221</v>
      </c>
      <c r="BC2748">
        <v>31.930434782608696</v>
      </c>
      <c r="BD2748">
        <v>36.143999999999998</v>
      </c>
      <c r="BE2748">
        <v>26.258823529411764</v>
      </c>
      <c r="BF2748">
        <v>29.550000000000004</v>
      </c>
      <c r="BG2748">
        <v>29.231999999999999</v>
      </c>
      <c r="BH2748">
        <v>28.8</v>
      </c>
      <c r="BI2748">
        <v>21.262499999999999</v>
      </c>
      <c r="BJ2748">
        <v>27.150000000000002</v>
      </c>
      <c r="BK2748">
        <v>36</v>
      </c>
      <c r="BL2748">
        <v>36.9</v>
      </c>
      <c r="BM2748">
        <v>40.800000000000004</v>
      </c>
      <c r="BN2748">
        <v>24.673170731707316</v>
      </c>
      <c r="BO2748">
        <v>29.657142857142855</v>
      </c>
      <c r="BP2748">
        <v>10.547368421052632</v>
      </c>
      <c r="BQ2748">
        <v>26.816326530612244</v>
      </c>
      <c r="BR2748">
        <v>36.218181818181819</v>
      </c>
      <c r="BS2748">
        <v>34.863157894736844</v>
      </c>
      <c r="BT2748">
        <v>33.709090909090911</v>
      </c>
      <c r="BU2748">
        <v>24.249056603773585</v>
      </c>
      <c r="BV2748">
        <v>27.6</v>
      </c>
      <c r="BW2748">
        <v>18.857142857142858</v>
      </c>
      <c r="BX2748">
        <v>25.155990220048903</v>
      </c>
      <c r="BY2748">
        <v>27.056789958543359</v>
      </c>
      <c r="BZ2748">
        <v>2747</v>
      </c>
    </row>
    <row r="2749" spans="1:78" x14ac:dyDescent="0.25">
      <c r="A2749">
        <v>2748</v>
      </c>
      <c r="B2749" t="s">
        <v>2818</v>
      </c>
      <c r="C2749">
        <v>59</v>
      </c>
      <c r="D2749">
        <v>34</v>
      </c>
      <c r="E2749">
        <v>41</v>
      </c>
      <c r="F2749">
        <v>55</v>
      </c>
      <c r="G2749">
        <v>27</v>
      </c>
      <c r="H2749">
        <v>45</v>
      </c>
      <c r="I2749">
        <v>35</v>
      </c>
      <c r="J2749">
        <v>32</v>
      </c>
      <c r="K2749">
        <v>38</v>
      </c>
      <c r="L2749">
        <v>50</v>
      </c>
      <c r="M2749">
        <v>14</v>
      </c>
      <c r="N2749">
        <v>33</v>
      </c>
      <c r="O2749">
        <v>39</v>
      </c>
      <c r="P2749">
        <v>23</v>
      </c>
      <c r="Q2749">
        <v>23</v>
      </c>
      <c r="R2749">
        <v>25</v>
      </c>
      <c r="S2749">
        <v>34</v>
      </c>
      <c r="T2749">
        <v>48</v>
      </c>
      <c r="U2749">
        <v>25</v>
      </c>
      <c r="V2749">
        <v>28</v>
      </c>
      <c r="W2749">
        <v>32</v>
      </c>
      <c r="X2749">
        <v>24</v>
      </c>
      <c r="Y2749">
        <v>23</v>
      </c>
      <c r="Z2749">
        <v>12</v>
      </c>
      <c r="AA2749">
        <v>3</v>
      </c>
      <c r="AB2749">
        <v>41</v>
      </c>
      <c r="AC2749">
        <v>21</v>
      </c>
      <c r="AD2749">
        <v>57</v>
      </c>
      <c r="AE2749">
        <v>49</v>
      </c>
      <c r="AF2749">
        <v>33</v>
      </c>
      <c r="AG2749">
        <v>38</v>
      </c>
      <c r="AH2749">
        <v>11</v>
      </c>
      <c r="AI2749">
        <v>52</v>
      </c>
      <c r="AJ2749">
        <v>6</v>
      </c>
      <c r="AK2749">
        <v>105</v>
      </c>
      <c r="AL2749">
        <v>1225</v>
      </c>
      <c r="AM2749">
        <v>1215</v>
      </c>
      <c r="AO2749">
        <v>23.552542372881359</v>
      </c>
      <c r="AP2749">
        <v>27.529411764705884</v>
      </c>
      <c r="AQ2749">
        <v>24.760975609756098</v>
      </c>
      <c r="AR2749">
        <v>20.290909090909093</v>
      </c>
      <c r="AS2749">
        <v>30.133333333333333</v>
      </c>
      <c r="AT2749">
        <v>24.080000000000002</v>
      </c>
      <c r="AU2749">
        <v>28.182857142857141</v>
      </c>
      <c r="AV2749">
        <v>24.412500000000001</v>
      </c>
      <c r="AW2749">
        <v>22.547368421052635</v>
      </c>
      <c r="AX2749">
        <v>23.184000000000001</v>
      </c>
      <c r="AY2749">
        <v>7.7142857142857144</v>
      </c>
      <c r="AZ2749">
        <v>14.4</v>
      </c>
      <c r="BA2749">
        <v>33.784615384615385</v>
      </c>
      <c r="BB2749">
        <v>30.678260869565221</v>
      </c>
      <c r="BC2749">
        <v>31.930434782608696</v>
      </c>
      <c r="BD2749">
        <v>36.143999999999998</v>
      </c>
      <c r="BE2749">
        <v>26.258823529411764</v>
      </c>
      <c r="BF2749">
        <v>29.550000000000004</v>
      </c>
      <c r="BG2749">
        <v>29.231999999999999</v>
      </c>
      <c r="BH2749">
        <v>29.828571428571433</v>
      </c>
      <c r="BI2749">
        <v>21.262499999999999</v>
      </c>
      <c r="BJ2749">
        <v>27.150000000000002</v>
      </c>
      <c r="BK2749">
        <v>36</v>
      </c>
      <c r="BL2749">
        <v>36.9</v>
      </c>
      <c r="BM2749">
        <v>40.800000000000004</v>
      </c>
      <c r="BN2749">
        <v>24.673170731707316</v>
      </c>
      <c r="BO2749">
        <v>29.657142857142855</v>
      </c>
      <c r="BP2749">
        <v>10.547368421052632</v>
      </c>
      <c r="BQ2749">
        <v>26.816326530612244</v>
      </c>
      <c r="BR2749">
        <v>36.218181818181819</v>
      </c>
      <c r="BS2749">
        <v>34.863157894736844</v>
      </c>
      <c r="BT2749">
        <v>33.709090909090911</v>
      </c>
      <c r="BU2749">
        <v>24.715384615384615</v>
      </c>
      <c r="BV2749">
        <v>27.6</v>
      </c>
      <c r="BW2749">
        <v>18.857142857142858</v>
      </c>
      <c r="BX2749">
        <v>25.197061224489797</v>
      </c>
      <c r="BY2749">
        <v>27.067759829265739</v>
      </c>
      <c r="BZ2749">
        <v>2748</v>
      </c>
    </row>
    <row r="2750" spans="1:78" x14ac:dyDescent="0.25">
      <c r="A2750">
        <v>2749</v>
      </c>
      <c r="B2750" t="s">
        <v>2819</v>
      </c>
      <c r="C2750">
        <v>59</v>
      </c>
      <c r="D2750">
        <v>34</v>
      </c>
      <c r="E2750">
        <v>41</v>
      </c>
      <c r="F2750">
        <v>55</v>
      </c>
      <c r="G2750">
        <v>26</v>
      </c>
      <c r="H2750">
        <v>45</v>
      </c>
      <c r="I2750">
        <v>35</v>
      </c>
      <c r="J2750">
        <v>32</v>
      </c>
      <c r="K2750">
        <v>38</v>
      </c>
      <c r="L2750">
        <v>50</v>
      </c>
      <c r="M2750">
        <v>14</v>
      </c>
      <c r="N2750">
        <v>33</v>
      </c>
      <c r="O2750">
        <v>39</v>
      </c>
      <c r="P2750">
        <v>23</v>
      </c>
      <c r="Q2750">
        <v>23</v>
      </c>
      <c r="R2750">
        <v>25</v>
      </c>
      <c r="S2750">
        <v>34</v>
      </c>
      <c r="T2750">
        <v>47</v>
      </c>
      <c r="U2750">
        <v>25</v>
      </c>
      <c r="V2750">
        <v>28</v>
      </c>
      <c r="W2750">
        <v>32</v>
      </c>
      <c r="X2750">
        <v>25</v>
      </c>
      <c r="Y2750">
        <v>23</v>
      </c>
      <c r="Z2750">
        <v>12</v>
      </c>
      <c r="AA2750">
        <v>3</v>
      </c>
      <c r="AB2750">
        <v>41</v>
      </c>
      <c r="AC2750">
        <v>21</v>
      </c>
      <c r="AD2750">
        <v>57</v>
      </c>
      <c r="AE2750">
        <v>50</v>
      </c>
      <c r="AF2750">
        <v>32</v>
      </c>
      <c r="AG2750">
        <v>37</v>
      </c>
      <c r="AH2750">
        <v>11</v>
      </c>
      <c r="AI2750">
        <v>52</v>
      </c>
      <c r="AJ2750">
        <v>6</v>
      </c>
      <c r="AK2750">
        <v>105</v>
      </c>
      <c r="AL2750">
        <v>1226</v>
      </c>
      <c r="AM2750">
        <v>1213</v>
      </c>
      <c r="AO2750">
        <v>23.552542372881359</v>
      </c>
      <c r="AP2750">
        <v>27.529411764705884</v>
      </c>
      <c r="AQ2750">
        <v>24.760975609756098</v>
      </c>
      <c r="AR2750">
        <v>20.290909090909093</v>
      </c>
      <c r="AS2750">
        <v>31.292307692307691</v>
      </c>
      <c r="AT2750">
        <v>24.080000000000002</v>
      </c>
      <c r="AU2750">
        <v>28.182857142857141</v>
      </c>
      <c r="AV2750">
        <v>24.412500000000001</v>
      </c>
      <c r="AW2750">
        <v>22.547368421052635</v>
      </c>
      <c r="AX2750">
        <v>23.184000000000001</v>
      </c>
      <c r="AY2750">
        <v>7.7142857142857144</v>
      </c>
      <c r="AZ2750">
        <v>14.4</v>
      </c>
      <c r="BA2750">
        <v>33.784615384615385</v>
      </c>
      <c r="BB2750">
        <v>30.678260869565221</v>
      </c>
      <c r="BC2750">
        <v>31.930434782608696</v>
      </c>
      <c r="BD2750">
        <v>36.143999999999998</v>
      </c>
      <c r="BE2750">
        <v>26.258823529411764</v>
      </c>
      <c r="BF2750">
        <v>30.178723404255319</v>
      </c>
      <c r="BG2750">
        <v>29.231999999999999</v>
      </c>
      <c r="BH2750">
        <v>29.828571428571433</v>
      </c>
      <c r="BI2750">
        <v>21.262499999999999</v>
      </c>
      <c r="BJ2750">
        <v>26.064</v>
      </c>
      <c r="BK2750">
        <v>36</v>
      </c>
      <c r="BL2750">
        <v>36.9</v>
      </c>
      <c r="BM2750">
        <v>40.800000000000004</v>
      </c>
      <c r="BN2750">
        <v>24.673170731707316</v>
      </c>
      <c r="BO2750">
        <v>29.657142857142855</v>
      </c>
      <c r="BP2750">
        <v>10.547368421052632</v>
      </c>
      <c r="BQ2750">
        <v>26.28</v>
      </c>
      <c r="BR2750">
        <v>37.35</v>
      </c>
      <c r="BS2750">
        <v>35.805405405405402</v>
      </c>
      <c r="BT2750">
        <v>33.709090909090911</v>
      </c>
      <c r="BU2750">
        <v>24.715384615384615</v>
      </c>
      <c r="BV2750">
        <v>27.6</v>
      </c>
      <c r="BW2750">
        <v>18.857142857142858</v>
      </c>
      <c r="BX2750">
        <v>25.176508972267538</v>
      </c>
      <c r="BY2750">
        <v>27.165710699690397</v>
      </c>
      <c r="BZ2750">
        <v>2749</v>
      </c>
    </row>
    <row r="2751" spans="1:78" x14ac:dyDescent="0.25">
      <c r="A2751">
        <v>2750</v>
      </c>
      <c r="B2751" t="s">
        <v>2820</v>
      </c>
      <c r="C2751">
        <v>59</v>
      </c>
      <c r="D2751">
        <v>35</v>
      </c>
      <c r="E2751">
        <v>40</v>
      </c>
      <c r="F2751">
        <v>54</v>
      </c>
      <c r="G2751">
        <v>27</v>
      </c>
      <c r="H2751">
        <v>45</v>
      </c>
      <c r="I2751">
        <v>35</v>
      </c>
      <c r="J2751">
        <v>32</v>
      </c>
      <c r="K2751">
        <v>38</v>
      </c>
      <c r="L2751">
        <v>50</v>
      </c>
      <c r="M2751">
        <v>14</v>
      </c>
      <c r="N2751">
        <v>33</v>
      </c>
      <c r="O2751">
        <v>39</v>
      </c>
      <c r="P2751">
        <v>23</v>
      </c>
      <c r="Q2751">
        <v>23</v>
      </c>
      <c r="R2751">
        <v>25</v>
      </c>
      <c r="S2751">
        <v>34</v>
      </c>
      <c r="T2751">
        <v>47</v>
      </c>
      <c r="U2751">
        <v>25</v>
      </c>
      <c r="V2751">
        <v>28</v>
      </c>
      <c r="W2751">
        <v>32</v>
      </c>
      <c r="X2751">
        <v>24</v>
      </c>
      <c r="Y2751">
        <v>23</v>
      </c>
      <c r="Z2751">
        <v>12</v>
      </c>
      <c r="AA2751">
        <v>3</v>
      </c>
      <c r="AB2751">
        <v>41</v>
      </c>
      <c r="AC2751">
        <v>21</v>
      </c>
      <c r="AD2751">
        <v>57</v>
      </c>
      <c r="AE2751">
        <v>50</v>
      </c>
      <c r="AF2751">
        <v>32</v>
      </c>
      <c r="AG2751">
        <v>37</v>
      </c>
      <c r="AH2751">
        <v>11</v>
      </c>
      <c r="AI2751">
        <v>53</v>
      </c>
      <c r="AJ2751">
        <v>6</v>
      </c>
      <c r="AK2751">
        <v>104</v>
      </c>
      <c r="AL2751">
        <v>1225</v>
      </c>
      <c r="AM2751">
        <v>1212</v>
      </c>
      <c r="AO2751">
        <v>23.552542372881359</v>
      </c>
      <c r="AP2751">
        <v>26.742857142857144</v>
      </c>
      <c r="AQ2751">
        <v>25.38</v>
      </c>
      <c r="AR2751">
        <v>20.666666666666668</v>
      </c>
      <c r="AS2751">
        <v>30.133333333333333</v>
      </c>
      <c r="AT2751">
        <v>24.080000000000002</v>
      </c>
      <c r="AU2751">
        <v>28.182857142857141</v>
      </c>
      <c r="AV2751">
        <v>24.412500000000001</v>
      </c>
      <c r="AW2751">
        <v>22.547368421052635</v>
      </c>
      <c r="AX2751">
        <v>23.184000000000001</v>
      </c>
      <c r="AY2751">
        <v>7.7142857142857144</v>
      </c>
      <c r="AZ2751">
        <v>14.4</v>
      </c>
      <c r="BA2751">
        <v>33.784615384615385</v>
      </c>
      <c r="BB2751">
        <v>30.678260869565221</v>
      </c>
      <c r="BC2751">
        <v>31.930434782608696</v>
      </c>
      <c r="BD2751">
        <v>36.143999999999998</v>
      </c>
      <c r="BE2751">
        <v>26.258823529411764</v>
      </c>
      <c r="BF2751">
        <v>30.178723404255319</v>
      </c>
      <c r="BG2751">
        <v>29.231999999999999</v>
      </c>
      <c r="BH2751">
        <v>29.828571428571433</v>
      </c>
      <c r="BI2751">
        <v>21.262499999999999</v>
      </c>
      <c r="BJ2751">
        <v>27.150000000000002</v>
      </c>
      <c r="BK2751">
        <v>36</v>
      </c>
      <c r="BL2751">
        <v>36.9</v>
      </c>
      <c r="BM2751">
        <v>40.800000000000004</v>
      </c>
      <c r="BN2751">
        <v>24.673170731707316</v>
      </c>
      <c r="BO2751">
        <v>29.657142857142855</v>
      </c>
      <c r="BP2751">
        <v>10.547368421052632</v>
      </c>
      <c r="BQ2751">
        <v>26.28</v>
      </c>
      <c r="BR2751">
        <v>37.35</v>
      </c>
      <c r="BS2751">
        <v>35.805405405405402</v>
      </c>
      <c r="BT2751">
        <v>33.709090909090911</v>
      </c>
      <c r="BU2751">
        <v>24.249056603773585</v>
      </c>
      <c r="BV2751">
        <v>27.6</v>
      </c>
      <c r="BW2751">
        <v>19.03846153846154</v>
      </c>
      <c r="BX2751">
        <v>25.197061224489797</v>
      </c>
      <c r="BY2751">
        <v>27.160395735181986</v>
      </c>
      <c r="BZ2751">
        <v>2750</v>
      </c>
    </row>
    <row r="2752" spans="1:78" x14ac:dyDescent="0.25">
      <c r="A2752">
        <v>2751</v>
      </c>
      <c r="B2752" t="s">
        <v>2821</v>
      </c>
      <c r="C2752">
        <v>59</v>
      </c>
      <c r="D2752">
        <v>34</v>
      </c>
      <c r="E2752">
        <v>39</v>
      </c>
      <c r="F2752">
        <v>54</v>
      </c>
      <c r="G2752">
        <v>26</v>
      </c>
      <c r="H2752">
        <v>45</v>
      </c>
      <c r="I2752">
        <v>35</v>
      </c>
      <c r="J2752">
        <v>32</v>
      </c>
      <c r="K2752">
        <v>38</v>
      </c>
      <c r="L2752">
        <v>50</v>
      </c>
      <c r="M2752">
        <v>14</v>
      </c>
      <c r="N2752">
        <v>34</v>
      </c>
      <c r="O2752">
        <v>39</v>
      </c>
      <c r="P2752">
        <v>23</v>
      </c>
      <c r="Q2752">
        <v>23</v>
      </c>
      <c r="R2752">
        <v>25</v>
      </c>
      <c r="S2752">
        <v>34</v>
      </c>
      <c r="T2752">
        <v>48</v>
      </c>
      <c r="U2752">
        <v>25</v>
      </c>
      <c r="V2752">
        <v>28</v>
      </c>
      <c r="W2752">
        <v>32</v>
      </c>
      <c r="X2752">
        <v>24</v>
      </c>
      <c r="Y2752">
        <v>23</v>
      </c>
      <c r="Z2752">
        <v>12</v>
      </c>
      <c r="AA2752">
        <v>3</v>
      </c>
      <c r="AB2752">
        <v>41</v>
      </c>
      <c r="AC2752">
        <v>21</v>
      </c>
      <c r="AD2752">
        <v>57</v>
      </c>
      <c r="AE2752">
        <v>50</v>
      </c>
      <c r="AF2752">
        <v>32</v>
      </c>
      <c r="AG2752">
        <v>37</v>
      </c>
      <c r="AH2752">
        <v>11</v>
      </c>
      <c r="AI2752">
        <v>53</v>
      </c>
      <c r="AJ2752">
        <v>6</v>
      </c>
      <c r="AK2752">
        <v>104</v>
      </c>
      <c r="AL2752">
        <v>1225</v>
      </c>
      <c r="AM2752">
        <v>1211</v>
      </c>
      <c r="AO2752">
        <v>23.552542372881359</v>
      </c>
      <c r="AP2752">
        <v>27.529411764705884</v>
      </c>
      <c r="AQ2752">
        <v>26.030769230769231</v>
      </c>
      <c r="AR2752">
        <v>20.666666666666668</v>
      </c>
      <c r="AS2752">
        <v>31.292307692307691</v>
      </c>
      <c r="AT2752">
        <v>24.080000000000002</v>
      </c>
      <c r="AU2752">
        <v>28.182857142857141</v>
      </c>
      <c r="AV2752">
        <v>24.412500000000001</v>
      </c>
      <c r="AW2752">
        <v>22.547368421052635</v>
      </c>
      <c r="AX2752">
        <v>23.184000000000001</v>
      </c>
      <c r="AY2752">
        <v>7.7142857142857144</v>
      </c>
      <c r="AZ2752">
        <v>13.976470588235294</v>
      </c>
      <c r="BA2752">
        <v>33.784615384615385</v>
      </c>
      <c r="BB2752">
        <v>30.678260869565221</v>
      </c>
      <c r="BC2752">
        <v>31.930434782608696</v>
      </c>
      <c r="BD2752">
        <v>36.143999999999998</v>
      </c>
      <c r="BE2752">
        <v>26.258823529411764</v>
      </c>
      <c r="BF2752">
        <v>29.550000000000004</v>
      </c>
      <c r="BG2752">
        <v>29.231999999999999</v>
      </c>
      <c r="BH2752">
        <v>29.828571428571433</v>
      </c>
      <c r="BI2752">
        <v>21.262499999999999</v>
      </c>
      <c r="BJ2752">
        <v>27.150000000000002</v>
      </c>
      <c r="BK2752">
        <v>36</v>
      </c>
      <c r="BL2752">
        <v>36.9</v>
      </c>
      <c r="BM2752">
        <v>40.800000000000004</v>
      </c>
      <c r="BN2752">
        <v>24.673170731707316</v>
      </c>
      <c r="BO2752">
        <v>29.657142857142855</v>
      </c>
      <c r="BP2752">
        <v>10.547368421052632</v>
      </c>
      <c r="BQ2752">
        <v>26.28</v>
      </c>
      <c r="BR2752">
        <v>37.35</v>
      </c>
      <c r="BS2752">
        <v>35.805405405405402</v>
      </c>
      <c r="BT2752">
        <v>33.709090909090911</v>
      </c>
      <c r="BU2752">
        <v>24.249056603773585</v>
      </c>
      <c r="BV2752">
        <v>27.6</v>
      </c>
      <c r="BW2752">
        <v>19.03846153846154</v>
      </c>
      <c r="BX2752">
        <v>25.197061224489797</v>
      </c>
      <c r="BY2752">
        <v>27.2007883671223</v>
      </c>
      <c r="BZ2752">
        <v>2751</v>
      </c>
    </row>
    <row r="2753" spans="1:78" x14ac:dyDescent="0.25">
      <c r="A2753">
        <v>2752</v>
      </c>
      <c r="B2753" t="s">
        <v>2822</v>
      </c>
      <c r="C2753">
        <v>59</v>
      </c>
      <c r="D2753">
        <v>35</v>
      </c>
      <c r="E2753">
        <v>40</v>
      </c>
      <c r="F2753">
        <v>54</v>
      </c>
      <c r="G2753">
        <v>26</v>
      </c>
      <c r="H2753">
        <v>45</v>
      </c>
      <c r="I2753">
        <v>34</v>
      </c>
      <c r="J2753">
        <v>32</v>
      </c>
      <c r="K2753">
        <v>38</v>
      </c>
      <c r="L2753">
        <v>51</v>
      </c>
      <c r="M2753">
        <v>14</v>
      </c>
      <c r="N2753">
        <v>34</v>
      </c>
      <c r="O2753">
        <v>39</v>
      </c>
      <c r="P2753">
        <v>23</v>
      </c>
      <c r="Q2753">
        <v>23</v>
      </c>
      <c r="R2753">
        <v>25</v>
      </c>
      <c r="S2753">
        <v>34</v>
      </c>
      <c r="T2753">
        <v>48</v>
      </c>
      <c r="U2753">
        <v>25</v>
      </c>
      <c r="V2753">
        <v>28</v>
      </c>
      <c r="W2753">
        <v>32</v>
      </c>
      <c r="X2753">
        <v>24</v>
      </c>
      <c r="Y2753">
        <v>23</v>
      </c>
      <c r="Z2753">
        <v>12</v>
      </c>
      <c r="AA2753">
        <v>3</v>
      </c>
      <c r="AB2753">
        <v>40</v>
      </c>
      <c r="AC2753">
        <v>21</v>
      </c>
      <c r="AD2753">
        <v>57</v>
      </c>
      <c r="AE2753">
        <v>50</v>
      </c>
      <c r="AF2753">
        <v>32</v>
      </c>
      <c r="AG2753">
        <v>37</v>
      </c>
      <c r="AH2753">
        <v>11</v>
      </c>
      <c r="AI2753">
        <v>52</v>
      </c>
      <c r="AJ2753">
        <v>6</v>
      </c>
      <c r="AK2753">
        <v>104</v>
      </c>
      <c r="AL2753">
        <v>1225</v>
      </c>
      <c r="AM2753">
        <v>1211</v>
      </c>
      <c r="AO2753">
        <v>23.552542372881359</v>
      </c>
      <c r="AP2753">
        <v>26.742857142857144</v>
      </c>
      <c r="AQ2753">
        <v>25.38</v>
      </c>
      <c r="AR2753">
        <v>20.666666666666668</v>
      </c>
      <c r="AS2753">
        <v>31.292307692307691</v>
      </c>
      <c r="AT2753">
        <v>24.080000000000002</v>
      </c>
      <c r="AU2753">
        <v>29.011764705882353</v>
      </c>
      <c r="AV2753">
        <v>24.412500000000001</v>
      </c>
      <c r="AW2753">
        <v>22.547368421052635</v>
      </c>
      <c r="AX2753">
        <v>22.729411764705883</v>
      </c>
      <c r="AY2753">
        <v>7.7142857142857144</v>
      </c>
      <c r="AZ2753">
        <v>13.976470588235294</v>
      </c>
      <c r="BA2753">
        <v>33.784615384615385</v>
      </c>
      <c r="BB2753">
        <v>30.678260869565221</v>
      </c>
      <c r="BC2753">
        <v>31.930434782608696</v>
      </c>
      <c r="BD2753">
        <v>36.143999999999998</v>
      </c>
      <c r="BE2753">
        <v>26.258823529411764</v>
      </c>
      <c r="BF2753">
        <v>29.550000000000004</v>
      </c>
      <c r="BG2753">
        <v>29.231999999999999</v>
      </c>
      <c r="BH2753">
        <v>29.828571428571433</v>
      </c>
      <c r="BI2753">
        <v>21.262499999999999</v>
      </c>
      <c r="BJ2753">
        <v>27.150000000000002</v>
      </c>
      <c r="BK2753">
        <v>36</v>
      </c>
      <c r="BL2753">
        <v>36.9</v>
      </c>
      <c r="BM2753">
        <v>40.800000000000004</v>
      </c>
      <c r="BN2753">
        <v>25.290000000000003</v>
      </c>
      <c r="BO2753">
        <v>29.657142857142855</v>
      </c>
      <c r="BP2753">
        <v>10.547368421052632</v>
      </c>
      <c r="BQ2753">
        <v>26.28</v>
      </c>
      <c r="BR2753">
        <v>37.35</v>
      </c>
      <c r="BS2753">
        <v>35.805405405405402</v>
      </c>
      <c r="BT2753">
        <v>33.709090909090911</v>
      </c>
      <c r="BU2753">
        <v>24.715384615384615</v>
      </c>
      <c r="BV2753">
        <v>27.6</v>
      </c>
      <c r="BW2753">
        <v>19.03846153846154</v>
      </c>
      <c r="BX2753">
        <v>25.197061224489797</v>
      </c>
      <c r="BY2753">
        <v>27.204582425937552</v>
      </c>
      <c r="BZ2753">
        <v>2752</v>
      </c>
    </row>
    <row r="2754" spans="1:78" x14ac:dyDescent="0.25">
      <c r="A2754">
        <v>2753</v>
      </c>
      <c r="B2754" t="s">
        <v>2823</v>
      </c>
      <c r="C2754">
        <v>59</v>
      </c>
      <c r="D2754">
        <v>34</v>
      </c>
      <c r="E2754">
        <v>40</v>
      </c>
      <c r="F2754">
        <v>56</v>
      </c>
      <c r="G2754">
        <v>26</v>
      </c>
      <c r="H2754">
        <v>46</v>
      </c>
      <c r="I2754">
        <v>35</v>
      </c>
      <c r="J2754">
        <v>32</v>
      </c>
      <c r="K2754">
        <v>39</v>
      </c>
      <c r="L2754">
        <v>53</v>
      </c>
      <c r="M2754">
        <v>14</v>
      </c>
      <c r="N2754">
        <v>33</v>
      </c>
      <c r="O2754">
        <v>39</v>
      </c>
      <c r="P2754">
        <v>23</v>
      </c>
      <c r="Q2754">
        <v>23</v>
      </c>
      <c r="R2754">
        <v>25</v>
      </c>
      <c r="S2754">
        <v>34</v>
      </c>
      <c r="T2754">
        <v>47</v>
      </c>
      <c r="U2754">
        <v>25</v>
      </c>
      <c r="V2754">
        <v>28</v>
      </c>
      <c r="W2754">
        <v>32</v>
      </c>
      <c r="X2754">
        <v>24</v>
      </c>
      <c r="Y2754">
        <v>23</v>
      </c>
      <c r="Z2754">
        <v>13</v>
      </c>
      <c r="AA2754">
        <v>3</v>
      </c>
      <c r="AB2754">
        <v>40</v>
      </c>
      <c r="AC2754">
        <v>21</v>
      </c>
      <c r="AD2754">
        <v>57</v>
      </c>
      <c r="AE2754">
        <v>50</v>
      </c>
      <c r="AF2754">
        <v>32</v>
      </c>
      <c r="AG2754">
        <v>37</v>
      </c>
      <c r="AH2754">
        <v>11</v>
      </c>
      <c r="AI2754">
        <v>52</v>
      </c>
      <c r="AJ2754">
        <v>6</v>
      </c>
      <c r="AK2754">
        <v>105</v>
      </c>
      <c r="AL2754">
        <v>1229</v>
      </c>
      <c r="AM2754">
        <v>1217</v>
      </c>
      <c r="AO2754">
        <v>23.552542372881359</v>
      </c>
      <c r="AP2754">
        <v>27.529411764705884</v>
      </c>
      <c r="AQ2754">
        <v>25.38</v>
      </c>
      <c r="AR2754">
        <v>19.928571428571427</v>
      </c>
      <c r="AS2754">
        <v>31.292307692307691</v>
      </c>
      <c r="AT2754">
        <v>23.556521739130435</v>
      </c>
      <c r="AU2754">
        <v>28.182857142857141</v>
      </c>
      <c r="AV2754">
        <v>24.412500000000001</v>
      </c>
      <c r="AW2754">
        <v>21.969230769230769</v>
      </c>
      <c r="AX2754">
        <v>21.871698113207547</v>
      </c>
      <c r="AY2754">
        <v>7.7142857142857144</v>
      </c>
      <c r="AZ2754">
        <v>14.4</v>
      </c>
      <c r="BA2754">
        <v>33.784615384615385</v>
      </c>
      <c r="BB2754">
        <v>30.678260869565221</v>
      </c>
      <c r="BC2754">
        <v>31.930434782608696</v>
      </c>
      <c r="BD2754">
        <v>36.143999999999998</v>
      </c>
      <c r="BE2754">
        <v>26.258823529411764</v>
      </c>
      <c r="BF2754">
        <v>30.178723404255319</v>
      </c>
      <c r="BG2754">
        <v>29.231999999999999</v>
      </c>
      <c r="BH2754">
        <v>29.828571428571433</v>
      </c>
      <c r="BI2754">
        <v>21.262499999999999</v>
      </c>
      <c r="BJ2754">
        <v>27.150000000000002</v>
      </c>
      <c r="BK2754">
        <v>36</v>
      </c>
      <c r="BL2754">
        <v>34.061538461538461</v>
      </c>
      <c r="BM2754">
        <v>40.800000000000004</v>
      </c>
      <c r="BN2754">
        <v>25.290000000000003</v>
      </c>
      <c r="BO2754">
        <v>29.657142857142855</v>
      </c>
      <c r="BP2754">
        <v>10.547368421052632</v>
      </c>
      <c r="BQ2754">
        <v>26.28</v>
      </c>
      <c r="BR2754">
        <v>37.35</v>
      </c>
      <c r="BS2754">
        <v>35.805405405405402</v>
      </c>
      <c r="BT2754">
        <v>33.709090909090911</v>
      </c>
      <c r="BU2754">
        <v>24.715384615384615</v>
      </c>
      <c r="BV2754">
        <v>27.6</v>
      </c>
      <c r="BW2754">
        <v>18.857142857142858</v>
      </c>
      <c r="BX2754">
        <v>25.115052888527256</v>
      </c>
      <c r="BY2754">
        <v>27.091682187056975</v>
      </c>
      <c r="BZ2754">
        <v>2753</v>
      </c>
    </row>
    <row r="2755" spans="1:78" x14ac:dyDescent="0.25">
      <c r="A2755">
        <v>2754</v>
      </c>
      <c r="B2755" t="s">
        <v>2824</v>
      </c>
      <c r="C2755">
        <v>59</v>
      </c>
      <c r="D2755">
        <v>34</v>
      </c>
      <c r="E2755">
        <v>39</v>
      </c>
      <c r="F2755">
        <v>55</v>
      </c>
      <c r="G2755">
        <v>27</v>
      </c>
      <c r="H2755">
        <v>46</v>
      </c>
      <c r="I2755">
        <v>35</v>
      </c>
      <c r="J2755">
        <v>32</v>
      </c>
      <c r="K2755">
        <v>39</v>
      </c>
      <c r="L2755">
        <v>50</v>
      </c>
      <c r="M2755">
        <v>14</v>
      </c>
      <c r="N2755">
        <v>34</v>
      </c>
      <c r="O2755">
        <v>39</v>
      </c>
      <c r="P2755">
        <v>23</v>
      </c>
      <c r="Q2755">
        <v>23</v>
      </c>
      <c r="R2755">
        <v>25</v>
      </c>
      <c r="S2755">
        <v>34</v>
      </c>
      <c r="T2755">
        <v>48</v>
      </c>
      <c r="U2755">
        <v>25</v>
      </c>
      <c r="V2755">
        <v>28</v>
      </c>
      <c r="W2755">
        <v>32</v>
      </c>
      <c r="X2755">
        <v>24</v>
      </c>
      <c r="Y2755">
        <v>23</v>
      </c>
      <c r="Z2755">
        <v>13</v>
      </c>
      <c r="AA2755">
        <v>3</v>
      </c>
      <c r="AB2755">
        <v>40</v>
      </c>
      <c r="AC2755">
        <v>22</v>
      </c>
      <c r="AD2755">
        <v>58</v>
      </c>
      <c r="AE2755">
        <v>50</v>
      </c>
      <c r="AF2755">
        <v>32</v>
      </c>
      <c r="AG2755">
        <v>37</v>
      </c>
      <c r="AH2755">
        <v>11</v>
      </c>
      <c r="AI2755">
        <v>52</v>
      </c>
      <c r="AJ2755">
        <v>6</v>
      </c>
      <c r="AK2755">
        <v>105</v>
      </c>
      <c r="AL2755">
        <v>1223</v>
      </c>
      <c r="AM2755">
        <v>1217</v>
      </c>
      <c r="AO2755">
        <v>23.552542372881359</v>
      </c>
      <c r="AP2755">
        <v>27.529411764705884</v>
      </c>
      <c r="AQ2755">
        <v>26.030769230769231</v>
      </c>
      <c r="AR2755">
        <v>20.290909090909093</v>
      </c>
      <c r="AS2755">
        <v>30.133333333333333</v>
      </c>
      <c r="AT2755">
        <v>23.556521739130435</v>
      </c>
      <c r="AU2755">
        <v>28.182857142857141</v>
      </c>
      <c r="AV2755">
        <v>24.412500000000001</v>
      </c>
      <c r="AW2755">
        <v>21.969230769230769</v>
      </c>
      <c r="AX2755">
        <v>23.184000000000001</v>
      </c>
      <c r="AY2755">
        <v>7.7142857142857144</v>
      </c>
      <c r="AZ2755">
        <v>13.976470588235294</v>
      </c>
      <c r="BA2755">
        <v>33.784615384615385</v>
      </c>
      <c r="BB2755">
        <v>30.678260869565221</v>
      </c>
      <c r="BC2755">
        <v>31.930434782608696</v>
      </c>
      <c r="BD2755">
        <v>36.143999999999998</v>
      </c>
      <c r="BE2755">
        <v>26.258823529411764</v>
      </c>
      <c r="BF2755">
        <v>29.550000000000004</v>
      </c>
      <c r="BG2755">
        <v>29.231999999999999</v>
      </c>
      <c r="BH2755">
        <v>29.828571428571433</v>
      </c>
      <c r="BI2755">
        <v>21.262499999999999</v>
      </c>
      <c r="BJ2755">
        <v>27.150000000000002</v>
      </c>
      <c r="BK2755">
        <v>36</v>
      </c>
      <c r="BL2755">
        <v>34.061538461538461</v>
      </c>
      <c r="BM2755">
        <v>40.800000000000004</v>
      </c>
      <c r="BN2755">
        <v>25.290000000000003</v>
      </c>
      <c r="BO2755">
        <v>28.309090909090909</v>
      </c>
      <c r="BP2755">
        <v>10.365517241379312</v>
      </c>
      <c r="BQ2755">
        <v>26.28</v>
      </c>
      <c r="BR2755">
        <v>37.35</v>
      </c>
      <c r="BS2755">
        <v>35.805405405405402</v>
      </c>
      <c r="BT2755">
        <v>33.709090909090911</v>
      </c>
      <c r="BU2755">
        <v>24.715384615384615</v>
      </c>
      <c r="BV2755">
        <v>27.6</v>
      </c>
      <c r="BW2755">
        <v>18.857142857142858</v>
      </c>
      <c r="BX2755">
        <v>25.238266557645133</v>
      </c>
      <c r="BY2755">
        <v>27.078767510496743</v>
      </c>
      <c r="BZ2755">
        <v>2754</v>
      </c>
    </row>
    <row r="2756" spans="1:78" x14ac:dyDescent="0.25">
      <c r="A2756">
        <v>2755</v>
      </c>
      <c r="B2756" t="s">
        <v>2825</v>
      </c>
      <c r="C2756">
        <v>59</v>
      </c>
      <c r="D2756">
        <v>34</v>
      </c>
      <c r="E2756">
        <v>41</v>
      </c>
      <c r="F2756">
        <v>54</v>
      </c>
      <c r="G2756">
        <v>27</v>
      </c>
      <c r="H2756">
        <v>45</v>
      </c>
      <c r="I2756">
        <v>35</v>
      </c>
      <c r="J2756">
        <v>32</v>
      </c>
      <c r="K2756">
        <v>39</v>
      </c>
      <c r="L2756">
        <v>50</v>
      </c>
      <c r="M2756">
        <v>14</v>
      </c>
      <c r="N2756">
        <v>32</v>
      </c>
      <c r="O2756">
        <v>39</v>
      </c>
      <c r="P2756">
        <v>23</v>
      </c>
      <c r="Q2756">
        <v>23</v>
      </c>
      <c r="R2756">
        <v>25</v>
      </c>
      <c r="S2756">
        <v>34</v>
      </c>
      <c r="T2756">
        <v>47</v>
      </c>
      <c r="U2756">
        <v>25</v>
      </c>
      <c r="V2756">
        <v>28</v>
      </c>
      <c r="W2756">
        <v>32</v>
      </c>
      <c r="X2756">
        <v>24</v>
      </c>
      <c r="Y2756">
        <v>23</v>
      </c>
      <c r="Z2756">
        <v>13</v>
      </c>
      <c r="AA2756">
        <v>3</v>
      </c>
      <c r="AB2756">
        <v>41</v>
      </c>
      <c r="AC2756">
        <v>21</v>
      </c>
      <c r="AD2756">
        <v>58</v>
      </c>
      <c r="AE2756">
        <v>50</v>
      </c>
      <c r="AF2756">
        <v>32</v>
      </c>
      <c r="AG2756">
        <v>37</v>
      </c>
      <c r="AH2756">
        <v>11</v>
      </c>
      <c r="AI2756">
        <v>52</v>
      </c>
      <c r="AJ2756">
        <v>6</v>
      </c>
      <c r="AK2756">
        <v>105</v>
      </c>
      <c r="AL2756">
        <v>1225</v>
      </c>
      <c r="AM2756">
        <v>1214</v>
      </c>
      <c r="AO2756">
        <v>23.552542372881359</v>
      </c>
      <c r="AP2756">
        <v>27.529411764705884</v>
      </c>
      <c r="AQ2756">
        <v>24.760975609756098</v>
      </c>
      <c r="AR2756">
        <v>20.666666666666668</v>
      </c>
      <c r="AS2756">
        <v>30.133333333333333</v>
      </c>
      <c r="AT2756">
        <v>24.080000000000002</v>
      </c>
      <c r="AU2756">
        <v>28.182857142857141</v>
      </c>
      <c r="AV2756">
        <v>24.412500000000001</v>
      </c>
      <c r="AW2756">
        <v>21.969230769230769</v>
      </c>
      <c r="AX2756">
        <v>23.184000000000001</v>
      </c>
      <c r="AY2756">
        <v>7.7142857142857144</v>
      </c>
      <c r="AZ2756">
        <v>14.85</v>
      </c>
      <c r="BA2756">
        <v>33.784615384615385</v>
      </c>
      <c r="BB2756">
        <v>30.678260869565221</v>
      </c>
      <c r="BC2756">
        <v>31.930434782608696</v>
      </c>
      <c r="BD2756">
        <v>36.143999999999998</v>
      </c>
      <c r="BE2756">
        <v>26.258823529411764</v>
      </c>
      <c r="BF2756">
        <v>30.178723404255319</v>
      </c>
      <c r="BG2756">
        <v>29.231999999999999</v>
      </c>
      <c r="BH2756">
        <v>29.828571428571433</v>
      </c>
      <c r="BI2756">
        <v>21.262499999999999</v>
      </c>
      <c r="BJ2756">
        <v>27.150000000000002</v>
      </c>
      <c r="BK2756">
        <v>36</v>
      </c>
      <c r="BL2756">
        <v>34.061538461538461</v>
      </c>
      <c r="BM2756">
        <v>40.800000000000004</v>
      </c>
      <c r="BN2756">
        <v>24.673170731707316</v>
      </c>
      <c r="BO2756">
        <v>29.657142857142855</v>
      </c>
      <c r="BP2756">
        <v>10.365517241379312</v>
      </c>
      <c r="BQ2756">
        <v>26.28</v>
      </c>
      <c r="BR2756">
        <v>37.35</v>
      </c>
      <c r="BS2756">
        <v>35.805405405405402</v>
      </c>
      <c r="BT2756">
        <v>33.709090909090911</v>
      </c>
      <c r="BU2756">
        <v>24.715384615384615</v>
      </c>
      <c r="BV2756">
        <v>27.6</v>
      </c>
      <c r="BW2756">
        <v>18.857142857142858</v>
      </c>
      <c r="BX2756">
        <v>25.197061224489797</v>
      </c>
      <c r="BY2756">
        <v>27.118291288212301</v>
      </c>
      <c r="BZ2756">
        <v>2755</v>
      </c>
    </row>
    <row r="2757" spans="1:78" x14ac:dyDescent="0.25">
      <c r="A2757">
        <v>2756</v>
      </c>
      <c r="B2757" t="s">
        <v>2826</v>
      </c>
      <c r="C2757">
        <v>59</v>
      </c>
      <c r="D2757">
        <v>34</v>
      </c>
      <c r="E2757">
        <v>41</v>
      </c>
      <c r="F2757">
        <v>55</v>
      </c>
      <c r="G2757">
        <v>27</v>
      </c>
      <c r="H2757">
        <v>45</v>
      </c>
      <c r="I2757">
        <v>35</v>
      </c>
      <c r="J2757">
        <v>32</v>
      </c>
      <c r="K2757">
        <v>39</v>
      </c>
      <c r="L2757">
        <v>49</v>
      </c>
      <c r="M2757">
        <v>14</v>
      </c>
      <c r="N2757">
        <v>32</v>
      </c>
      <c r="O2757">
        <v>39</v>
      </c>
      <c r="P2757">
        <v>23</v>
      </c>
      <c r="Q2757">
        <v>23</v>
      </c>
      <c r="R2757">
        <v>25</v>
      </c>
      <c r="S2757">
        <v>34</v>
      </c>
      <c r="T2757">
        <v>48</v>
      </c>
      <c r="U2757">
        <v>25</v>
      </c>
      <c r="V2757">
        <v>28</v>
      </c>
      <c r="W2757">
        <v>32</v>
      </c>
      <c r="X2757">
        <v>24</v>
      </c>
      <c r="Y2757">
        <v>23</v>
      </c>
      <c r="Z2757">
        <v>13</v>
      </c>
      <c r="AA2757">
        <v>3</v>
      </c>
      <c r="AB2757">
        <v>41</v>
      </c>
      <c r="AC2757">
        <v>21</v>
      </c>
      <c r="AD2757">
        <v>58</v>
      </c>
      <c r="AE2757">
        <v>50</v>
      </c>
      <c r="AF2757">
        <v>32</v>
      </c>
      <c r="AG2757">
        <v>37</v>
      </c>
      <c r="AH2757">
        <v>11</v>
      </c>
      <c r="AI2757">
        <v>52</v>
      </c>
      <c r="AJ2757">
        <v>6</v>
      </c>
      <c r="AK2757">
        <v>102</v>
      </c>
      <c r="AL2757">
        <v>1220</v>
      </c>
      <c r="AM2757">
        <v>1212</v>
      </c>
      <c r="AO2757">
        <v>23.552542372881359</v>
      </c>
      <c r="AP2757">
        <v>27.529411764705884</v>
      </c>
      <c r="AQ2757">
        <v>24.760975609756098</v>
      </c>
      <c r="AR2757">
        <v>20.290909090909093</v>
      </c>
      <c r="AS2757">
        <v>30.133333333333333</v>
      </c>
      <c r="AT2757">
        <v>24.080000000000002</v>
      </c>
      <c r="AU2757">
        <v>28.182857142857141</v>
      </c>
      <c r="AV2757">
        <v>24.412500000000001</v>
      </c>
      <c r="AW2757">
        <v>21.969230769230769</v>
      </c>
      <c r="AX2757">
        <v>23.657142857142858</v>
      </c>
      <c r="AY2757">
        <v>7.7142857142857144</v>
      </c>
      <c r="AZ2757">
        <v>14.85</v>
      </c>
      <c r="BA2757">
        <v>33.784615384615385</v>
      </c>
      <c r="BB2757">
        <v>30.678260869565221</v>
      </c>
      <c r="BC2757">
        <v>31.930434782608696</v>
      </c>
      <c r="BD2757">
        <v>36.143999999999998</v>
      </c>
      <c r="BE2757">
        <v>26.258823529411764</v>
      </c>
      <c r="BF2757">
        <v>29.550000000000004</v>
      </c>
      <c r="BG2757">
        <v>29.231999999999999</v>
      </c>
      <c r="BH2757">
        <v>29.828571428571433</v>
      </c>
      <c r="BI2757">
        <v>21.262499999999999</v>
      </c>
      <c r="BJ2757">
        <v>27.150000000000002</v>
      </c>
      <c r="BK2757">
        <v>36</v>
      </c>
      <c r="BL2757">
        <v>34.061538461538461</v>
      </c>
      <c r="BM2757">
        <v>40.800000000000004</v>
      </c>
      <c r="BN2757">
        <v>24.673170731707316</v>
      </c>
      <c r="BO2757">
        <v>29.657142857142855</v>
      </c>
      <c r="BP2757">
        <v>10.365517241379312</v>
      </c>
      <c r="BQ2757">
        <v>26.28</v>
      </c>
      <c r="BR2757">
        <v>37.35</v>
      </c>
      <c r="BS2757">
        <v>35.805405405405402</v>
      </c>
      <c r="BT2757">
        <v>33.709090909090911</v>
      </c>
      <c r="BU2757">
        <v>24.715384615384615</v>
      </c>
      <c r="BV2757">
        <v>27.6</v>
      </c>
      <c r="BW2757">
        <v>19.411764705882355</v>
      </c>
      <c r="BX2757">
        <v>25.30032786885246</v>
      </c>
      <c r="BY2757">
        <v>27.129160444620663</v>
      </c>
      <c r="BZ2757">
        <v>2756</v>
      </c>
    </row>
    <row r="2758" spans="1:78" x14ac:dyDescent="0.25">
      <c r="A2758">
        <v>2757</v>
      </c>
      <c r="B2758" t="s">
        <v>2827</v>
      </c>
      <c r="C2758">
        <v>59</v>
      </c>
      <c r="D2758">
        <v>34</v>
      </c>
      <c r="E2758">
        <v>41</v>
      </c>
      <c r="F2758">
        <v>55</v>
      </c>
      <c r="G2758">
        <v>27</v>
      </c>
      <c r="H2758">
        <v>45</v>
      </c>
      <c r="I2758">
        <v>35</v>
      </c>
      <c r="J2758">
        <v>32</v>
      </c>
      <c r="K2758">
        <v>39</v>
      </c>
      <c r="L2758">
        <v>50</v>
      </c>
      <c r="M2758">
        <v>14</v>
      </c>
      <c r="N2758">
        <v>32</v>
      </c>
      <c r="O2758">
        <v>39</v>
      </c>
      <c r="P2758">
        <v>23</v>
      </c>
      <c r="Q2758">
        <v>23</v>
      </c>
      <c r="R2758">
        <v>25</v>
      </c>
      <c r="S2758">
        <v>34</v>
      </c>
      <c r="T2758">
        <v>47</v>
      </c>
      <c r="U2758">
        <v>25</v>
      </c>
      <c r="V2758">
        <v>28</v>
      </c>
      <c r="W2758">
        <v>32</v>
      </c>
      <c r="X2758">
        <v>24</v>
      </c>
      <c r="Y2758">
        <v>23</v>
      </c>
      <c r="Z2758">
        <v>13</v>
      </c>
      <c r="AA2758">
        <v>3</v>
      </c>
      <c r="AB2758">
        <v>40</v>
      </c>
      <c r="AC2758">
        <v>21</v>
      </c>
      <c r="AD2758">
        <v>58</v>
      </c>
      <c r="AE2758">
        <v>50</v>
      </c>
      <c r="AF2758">
        <v>32</v>
      </c>
      <c r="AG2758">
        <v>37</v>
      </c>
      <c r="AH2758">
        <v>11</v>
      </c>
      <c r="AI2758">
        <v>52</v>
      </c>
      <c r="AJ2758">
        <v>6</v>
      </c>
      <c r="AK2758">
        <v>102</v>
      </c>
      <c r="AL2758">
        <v>1224</v>
      </c>
      <c r="AM2758">
        <v>1211</v>
      </c>
      <c r="AO2758">
        <v>23.552542372881359</v>
      </c>
      <c r="AP2758">
        <v>27.529411764705884</v>
      </c>
      <c r="AQ2758">
        <v>24.760975609756098</v>
      </c>
      <c r="AR2758">
        <v>20.290909090909093</v>
      </c>
      <c r="AS2758">
        <v>30.133333333333333</v>
      </c>
      <c r="AT2758">
        <v>24.080000000000002</v>
      </c>
      <c r="AU2758">
        <v>28.182857142857141</v>
      </c>
      <c r="AV2758">
        <v>24.412500000000001</v>
      </c>
      <c r="AW2758">
        <v>21.969230769230769</v>
      </c>
      <c r="AX2758">
        <v>23.184000000000001</v>
      </c>
      <c r="AY2758">
        <v>7.7142857142857144</v>
      </c>
      <c r="AZ2758">
        <v>14.85</v>
      </c>
      <c r="BA2758">
        <v>33.784615384615385</v>
      </c>
      <c r="BB2758">
        <v>30.678260869565221</v>
      </c>
      <c r="BC2758">
        <v>31.930434782608696</v>
      </c>
      <c r="BD2758">
        <v>36.143999999999998</v>
      </c>
      <c r="BE2758">
        <v>26.258823529411764</v>
      </c>
      <c r="BF2758">
        <v>30.178723404255319</v>
      </c>
      <c r="BG2758">
        <v>29.231999999999999</v>
      </c>
      <c r="BH2758">
        <v>29.828571428571433</v>
      </c>
      <c r="BI2758">
        <v>21.262499999999999</v>
      </c>
      <c r="BJ2758">
        <v>27.150000000000002</v>
      </c>
      <c r="BK2758">
        <v>36</v>
      </c>
      <c r="BL2758">
        <v>34.061538461538461</v>
      </c>
      <c r="BM2758">
        <v>40.800000000000004</v>
      </c>
      <c r="BN2758">
        <v>25.290000000000003</v>
      </c>
      <c r="BO2758">
        <v>29.657142857142855</v>
      </c>
      <c r="BP2758">
        <v>10.365517241379312</v>
      </c>
      <c r="BQ2758">
        <v>26.28</v>
      </c>
      <c r="BR2758">
        <v>37.35</v>
      </c>
      <c r="BS2758">
        <v>35.805405405405402</v>
      </c>
      <c r="BT2758">
        <v>33.709090909090911</v>
      </c>
      <c r="BU2758">
        <v>24.715384615384615</v>
      </c>
      <c r="BV2758">
        <v>27.6</v>
      </c>
      <c r="BW2758">
        <v>19.411764705882355</v>
      </c>
      <c r="BX2758">
        <v>25.21764705882353</v>
      </c>
      <c r="BY2758">
        <v>27.160498681810633</v>
      </c>
      <c r="BZ2758">
        <v>2757</v>
      </c>
    </row>
    <row r="2759" spans="1:78" x14ac:dyDescent="0.25">
      <c r="A2759">
        <v>2758</v>
      </c>
      <c r="B2759" t="s">
        <v>2828</v>
      </c>
      <c r="C2759">
        <v>59</v>
      </c>
      <c r="D2759">
        <v>34</v>
      </c>
      <c r="E2759">
        <v>41</v>
      </c>
      <c r="F2759">
        <v>55</v>
      </c>
      <c r="G2759">
        <v>27</v>
      </c>
      <c r="H2759">
        <v>45</v>
      </c>
      <c r="I2759">
        <v>35</v>
      </c>
      <c r="J2759">
        <v>32</v>
      </c>
      <c r="K2759">
        <v>39</v>
      </c>
      <c r="L2759">
        <v>50</v>
      </c>
      <c r="M2759">
        <v>14</v>
      </c>
      <c r="N2759">
        <v>33</v>
      </c>
      <c r="O2759">
        <v>41</v>
      </c>
      <c r="P2759">
        <v>23</v>
      </c>
      <c r="Q2759">
        <v>23</v>
      </c>
      <c r="R2759">
        <v>25</v>
      </c>
      <c r="S2759">
        <v>34</v>
      </c>
      <c r="T2759">
        <v>47</v>
      </c>
      <c r="U2759">
        <v>25</v>
      </c>
      <c r="V2759">
        <v>28</v>
      </c>
      <c r="W2759">
        <v>33</v>
      </c>
      <c r="X2759">
        <v>24</v>
      </c>
      <c r="Y2759">
        <v>23</v>
      </c>
      <c r="Z2759">
        <v>13</v>
      </c>
      <c r="AA2759">
        <v>3</v>
      </c>
      <c r="AB2759">
        <v>41</v>
      </c>
      <c r="AC2759">
        <v>21</v>
      </c>
      <c r="AD2759">
        <v>60</v>
      </c>
      <c r="AE2759">
        <v>50</v>
      </c>
      <c r="AF2759">
        <v>32</v>
      </c>
      <c r="AG2759">
        <v>37</v>
      </c>
      <c r="AH2759">
        <v>11</v>
      </c>
      <c r="AI2759">
        <v>52</v>
      </c>
      <c r="AJ2759">
        <v>6</v>
      </c>
      <c r="AK2759">
        <v>119</v>
      </c>
      <c r="AL2759">
        <v>1234</v>
      </c>
      <c r="AM2759">
        <v>1235</v>
      </c>
      <c r="AO2759">
        <v>23.552542372881359</v>
      </c>
      <c r="AP2759">
        <v>27.529411764705884</v>
      </c>
      <c r="AQ2759">
        <v>24.760975609756098</v>
      </c>
      <c r="AR2759">
        <v>20.290909090909093</v>
      </c>
      <c r="AS2759">
        <v>30.133333333333333</v>
      </c>
      <c r="AT2759">
        <v>24.080000000000002</v>
      </c>
      <c r="AU2759">
        <v>28.182857142857141</v>
      </c>
      <c r="AV2759">
        <v>24.412500000000001</v>
      </c>
      <c r="AW2759">
        <v>21.969230769230769</v>
      </c>
      <c r="AX2759">
        <v>23.184000000000001</v>
      </c>
      <c r="AY2759">
        <v>7.7142857142857144</v>
      </c>
      <c r="AZ2759">
        <v>14.4</v>
      </c>
      <c r="BA2759">
        <v>32.136585365853662</v>
      </c>
      <c r="BB2759">
        <v>30.678260869565221</v>
      </c>
      <c r="BC2759">
        <v>31.930434782608696</v>
      </c>
      <c r="BD2759">
        <v>36.143999999999998</v>
      </c>
      <c r="BE2759">
        <v>26.258823529411764</v>
      </c>
      <c r="BF2759">
        <v>30.178723404255319</v>
      </c>
      <c r="BG2759">
        <v>29.231999999999999</v>
      </c>
      <c r="BH2759">
        <v>29.828571428571433</v>
      </c>
      <c r="BI2759">
        <v>20.618181818181821</v>
      </c>
      <c r="BJ2759">
        <v>27.150000000000002</v>
      </c>
      <c r="BK2759">
        <v>36</v>
      </c>
      <c r="BL2759">
        <v>34.061538461538461</v>
      </c>
      <c r="BM2759">
        <v>40.800000000000004</v>
      </c>
      <c r="BN2759">
        <v>24.673170731707316</v>
      </c>
      <c r="BO2759">
        <v>29.657142857142855</v>
      </c>
      <c r="BP2759">
        <v>10.02</v>
      </c>
      <c r="BQ2759">
        <v>26.28</v>
      </c>
      <c r="BR2759">
        <v>37.35</v>
      </c>
      <c r="BS2759">
        <v>35.805405405405402</v>
      </c>
      <c r="BT2759">
        <v>33.709090909090911</v>
      </c>
      <c r="BU2759">
        <v>24.715384615384615</v>
      </c>
      <c r="BV2759">
        <v>27.6</v>
      </c>
      <c r="BW2759">
        <v>16.638655462184872</v>
      </c>
      <c r="BX2759">
        <v>25.013290113452189</v>
      </c>
      <c r="BY2759">
        <v>26.864184754709562</v>
      </c>
      <c r="BZ2759">
        <v>2758</v>
      </c>
    </row>
  </sheetData>
  <conditionalFormatting sqref="C1:C1048576">
    <cfRule type="colorScale" priority="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1:D1048576">
    <cfRule type="colorScale" priority="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1:E1048576">
    <cfRule type="colorScale" priority="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:F1048576">
    <cfRule type="colorScale" priority="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1:G1048576">
    <cfRule type="colorScale" priority="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1:H1048576">
    <cfRule type="colorScale" priority="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1:I1048576">
    <cfRule type="colorScale" priority="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1:J1048576">
    <cfRule type="colorScale" priority="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:K1048576">
    <cfRule type="colorScale" priority="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1:L1048576">
    <cfRule type="colorScale" priority="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:M1048576">
    <cfRule type="colorScale" priority="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1:N1048576">
    <cfRule type="colorScale" priority="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:O1048576">
    <cfRule type="colorScale" priority="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1:P1048576">
    <cfRule type="colorScale" priority="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1:Q1048576">
    <cfRule type="colorScale" priority="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1:R1048576">
    <cfRule type="colorScale" priority="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1:S1048576">
    <cfRule type="colorScale" priority="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1:T1048576">
    <cfRule type="colorScale" priority="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1:U1048576">
    <cfRule type="colorScale" priority="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1:V1048576">
    <cfRule type="colorScale" priority="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1:W1048576">
    <cfRule type="colorScale" priority="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1:X1048576">
    <cfRule type="colorScale" priority="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:Y1048576">
    <cfRule type="colorScale" priority="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:Z1048576">
    <cfRule type="colorScale" priority="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1:AA1048576">
    <cfRule type="colorScale" priority="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1:AB1048576">
    <cfRule type="colorScale" priority="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1:AC1048576">
    <cfRule type="colorScale" priority="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1:AD1048576">
    <cfRule type="colorScale" priority="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1:AE1048576">
    <cfRule type="colorScale" priority="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1:AF1048576">
    <cfRule type="colorScale" priority="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1:AG1048576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:AH1048576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1:AI1048576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1:AJ1048576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1:AK1048576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1:AL1048576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1:AM1048576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Y1:BY1048576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X1:BX1048576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W1:BW1048576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V1:BV1048576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U1:BU1048576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T1:BT1048576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S1:BS1048576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R1:BR1048576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Q1:BQ1048576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P1:BP1048576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O1:BO1048576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N1:BN1048576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M1:BM1048576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L1:BL104857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K1:BK104857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J1:BJ104857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I1:BI104857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H1:BH1048576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G1:BG1048576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F1:BF1048576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E1:BE1048576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D1:BD1048576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C1:BC1048576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B1:BB1048576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A1:BA1048576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Z1:AZ1048576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Y1:AY1048576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X1:AX1048576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W1:AW1048576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V1:AV1048576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U1:AU1048576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T1:AT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S1:AS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R1:AR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Q1:AQ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P1:AP104857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O1:AO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2AE62D-8A16-4A11-BE74-005373F93C8C}">
  <sheetPr codeName="Planilha5"/>
  <dimension ref="A1:KN2835"/>
  <sheetViews>
    <sheetView tabSelected="1" topLeftCell="M1" zoomScale="85" zoomScaleNormal="85" workbookViewId="0">
      <pane ySplit="1" topLeftCell="A2" activePane="bottomLeft" state="frozen"/>
      <selection pane="bottomLeft" activeCell="S7" sqref="S7"/>
    </sheetView>
  </sheetViews>
  <sheetFormatPr defaultRowHeight="15" x14ac:dyDescent="0.25"/>
  <cols>
    <col min="1" max="2" width="11.140625" bestFit="1" customWidth="1"/>
    <col min="3" max="3" width="22.85546875" bestFit="1" customWidth="1"/>
    <col min="4" max="4" width="11.140625" bestFit="1" customWidth="1"/>
    <col min="5" max="5" width="20.7109375" bestFit="1" customWidth="1"/>
    <col min="6" max="6" width="11.140625" bestFit="1" customWidth="1"/>
    <col min="7" max="7" width="11.140625" customWidth="1"/>
    <col min="8" max="8" width="12.42578125" bestFit="1" customWidth="1"/>
    <col min="9" max="9" width="15.42578125" style="3" bestFit="1" customWidth="1"/>
    <col min="10" max="10" width="10.7109375" style="2" bestFit="1" customWidth="1"/>
    <col min="11" max="11" width="14.42578125" bestFit="1" customWidth="1"/>
    <col min="12" max="12" width="13.42578125" bestFit="1" customWidth="1"/>
    <col min="13" max="13" width="4.85546875" customWidth="1"/>
    <col min="15" max="15" width="9.140625" style="4"/>
    <col min="17" max="17" width="9.140625" style="4"/>
    <col min="19" max="19" width="9.7109375" customWidth="1"/>
  </cols>
  <sheetData>
    <row r="1" spans="1:35" ht="14.25" customHeight="1" x14ac:dyDescent="0.25">
      <c r="A1" t="s">
        <v>0</v>
      </c>
      <c r="B1" t="s">
        <v>6231</v>
      </c>
      <c r="C1" t="s">
        <v>6232</v>
      </c>
      <c r="D1" t="s">
        <v>6233</v>
      </c>
      <c r="E1" t="s">
        <v>6234</v>
      </c>
      <c r="F1" t="s">
        <v>6235</v>
      </c>
      <c r="G1" t="s">
        <v>6236</v>
      </c>
      <c r="H1" t="s">
        <v>6237</v>
      </c>
      <c r="I1" s="3" t="s">
        <v>6238</v>
      </c>
      <c r="J1" s="2" t="s">
        <v>6239</v>
      </c>
      <c r="K1" t="s">
        <v>6240</v>
      </c>
      <c r="L1" t="s">
        <v>6241</v>
      </c>
      <c r="M1" t="s">
        <v>6242</v>
      </c>
      <c r="N1" t="s">
        <v>6243</v>
      </c>
      <c r="O1" s="5" t="s">
        <v>6244</v>
      </c>
      <c r="P1" t="s">
        <v>6246</v>
      </c>
      <c r="Q1" s="5" t="s">
        <v>6245</v>
      </c>
      <c r="R1" t="s">
        <v>6247</v>
      </c>
      <c r="S1" t="s">
        <v>6248</v>
      </c>
      <c r="T1" t="s">
        <v>6249</v>
      </c>
      <c r="U1" t="s">
        <v>6250</v>
      </c>
      <c r="V1" t="s">
        <v>6251</v>
      </c>
      <c r="W1" t="s">
        <v>6255</v>
      </c>
      <c r="X1" t="s">
        <v>6256</v>
      </c>
      <c r="Y1" t="s">
        <v>6257</v>
      </c>
      <c r="Z1" t="s">
        <v>6252</v>
      </c>
      <c r="AA1" t="s">
        <v>6263</v>
      </c>
      <c r="AB1" t="s">
        <v>6260</v>
      </c>
      <c r="AC1" t="s">
        <v>6264</v>
      </c>
      <c r="AD1" t="s">
        <v>6253</v>
      </c>
      <c r="AE1" t="s">
        <v>6254</v>
      </c>
      <c r="AF1" t="s">
        <v>6258</v>
      </c>
      <c r="AG1" t="s">
        <v>6259</v>
      </c>
      <c r="AH1" t="s">
        <v>6261</v>
      </c>
      <c r="AI1" t="s">
        <v>6262</v>
      </c>
    </row>
    <row r="2" spans="1:35" x14ac:dyDescent="0.25">
      <c r="C2" s="2"/>
      <c r="E2" s="2"/>
      <c r="F2" s="2">
        <v>0</v>
      </c>
      <c r="G2" s="2">
        <v>1</v>
      </c>
      <c r="I2" s="3">
        <v>0</v>
      </c>
      <c r="J2" s="2">
        <v>1</v>
      </c>
      <c r="K2" s="2"/>
      <c r="L2" s="2"/>
      <c r="M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</row>
    <row r="3" spans="1:35" x14ac:dyDescent="0.25">
      <c r="C3" s="2"/>
      <c r="E3" s="2"/>
      <c r="F3" s="2">
        <v>0</v>
      </c>
      <c r="G3" s="2">
        <v>2</v>
      </c>
      <c r="I3" s="3">
        <v>0</v>
      </c>
      <c r="J3" s="2">
        <v>2</v>
      </c>
      <c r="K3" s="2"/>
      <c r="L3" s="2"/>
      <c r="M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</row>
    <row r="4" spans="1:35" x14ac:dyDescent="0.25">
      <c r="A4">
        <v>421</v>
      </c>
      <c r="B4">
        <v>2</v>
      </c>
      <c r="C4" s="2" t="s">
        <v>3106</v>
      </c>
      <c r="D4">
        <v>332</v>
      </c>
      <c r="E4" s="2" t="s">
        <v>5137</v>
      </c>
      <c r="F4" s="2" t="s">
        <v>5330</v>
      </c>
      <c r="G4" s="2">
        <v>3</v>
      </c>
      <c r="H4" t="b">
        <v>1</v>
      </c>
      <c r="I4" s="3">
        <v>43299.187928240739</v>
      </c>
      <c r="J4" s="2">
        <v>282</v>
      </c>
      <c r="K4" s="2">
        <v>-23.639825999999999</v>
      </c>
      <c r="L4" s="2">
        <v>-46.607307499999997</v>
      </c>
      <c r="M4" s="2">
        <f>IF(AND(_332_2018_07_18_outfile_posicao[[#This Row],[hora bus]]=I3,_332_2018_07_18_outfile_posicao[[#This Row],[lat bus]]=K3,_332_2018_07_18_outfile_posicao[[#This Row],[lon bus]]=L3),1,0)</f>
        <v>0</v>
      </c>
      <c r="N4">
        <v>1</v>
      </c>
      <c r="O4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4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4" s="4">
        <f>_332_2018_07_18_outfile_posicao[[#This Row],[8686,881807]]/_332_2018_07_18_outfile_posicao[[#Headers],[8686,881807]]</f>
        <v>5.2380543083378913E-4</v>
      </c>
      <c r="V4" s="2"/>
      <c r="W4" s="2"/>
      <c r="X4" s="2"/>
      <c r="Y4" s="2"/>
      <c r="Z4" s="2">
        <v>1</v>
      </c>
      <c r="AA4" s="2">
        <f t="shared" ref="AA2:AA65" si="0">IF(W4=1,0,IF(Z4&gt;0,0,IF(P4&gt;AA5,P4,AA5)))</f>
        <v>0</v>
      </c>
      <c r="AB4" s="2">
        <f>IF(_332_2018_07_18_outfile_posicao[[#This Row],[inicio]]=1,0,IF(AB3&gt;0,0.5,IF(_332_2018_07_18_outfile_posicao[[#This Row],[max dist]]=_332_2018_07_18_outfile_posicao[[#This Row],[8686,881807]],1,0)))</f>
        <v>0</v>
      </c>
      <c r="AC4" s="2">
        <f>IF(_332_2018_07_18_outfile_posicao[[#This Row],[fim]]=0,AC5+1,0)</f>
        <v>25</v>
      </c>
      <c r="AD4" s="2"/>
      <c r="AE4" s="2"/>
      <c r="AF4" s="2"/>
      <c r="AG4" s="2"/>
      <c r="AH4" s="2"/>
      <c r="AI4" s="2"/>
    </row>
    <row r="5" spans="1:35" x14ac:dyDescent="0.25">
      <c r="A5">
        <v>422</v>
      </c>
      <c r="B5">
        <v>2</v>
      </c>
      <c r="C5" s="2" t="s">
        <v>3107</v>
      </c>
      <c r="D5">
        <v>332</v>
      </c>
      <c r="E5" s="2" t="s">
        <v>5137</v>
      </c>
      <c r="F5" s="2" t="s">
        <v>5330</v>
      </c>
      <c r="G5" s="2">
        <v>4</v>
      </c>
      <c r="H5" t="b">
        <v>1</v>
      </c>
      <c r="I5" s="3">
        <v>43299.188425925924</v>
      </c>
      <c r="J5" s="2">
        <v>284</v>
      </c>
      <c r="K5" s="2">
        <v>-23.638430499999998</v>
      </c>
      <c r="L5" s="2">
        <v>-46.607999</v>
      </c>
      <c r="M5" s="2">
        <f>IF(AND(_332_2018_07_18_outfile_posicao[[#This Row],[hora bus]]=I4,_332_2018_07_18_outfile_posicao[[#This Row],[lat bus]]=K4,_332_2018_07_18_outfile_posicao[[#This Row],[lon bus]]=L4),1,0)</f>
        <v>0</v>
      </c>
      <c r="N5">
        <v>16</v>
      </c>
      <c r="O5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0.49999998642099702</v>
      </c>
      <c r="P5">
        <f>VLOOKUP(_332_2018_07_18_outfile_posicao[[#This Row],[shape]],shape!A:D,4,0)+VLOOKUP(_332_2018_07_18_outfile_posicao[[#This Row],[shape]]+1,shape!A:E,5,0)*_332_2018_07_18_outfile_posicao[[#This Row],[% avanc]]</f>
        <v>185.99052881035905</v>
      </c>
      <c r="Q5" s="4">
        <f>_332_2018_07_18_outfile_posicao[[#This Row],[8686,881807]]/_332_2018_07_18_outfile_posicao[[#Headers],[8686,881807]]</f>
        <v>2.141050528170943E-2</v>
      </c>
      <c r="R5">
        <f>_332_2018_07_18_outfile_posicao[[#This Row],[8686,881807]]-P4</f>
        <v>181.44029294284121</v>
      </c>
      <c r="S5">
        <f>(_332_2018_07_18_outfile_posicao[[#This Row],[hora bus]]-I4)*86000</f>
        <v>42.80092591943685</v>
      </c>
      <c r="T5">
        <f>_332_2018_07_18_outfile_posicao[[#This Row],[desloc]]/_332_2018_07_18_outfile_posicao[[#This Row],[seconds]]</f>
        <v>4.2391674723196848</v>
      </c>
      <c r="U5">
        <f>_332_2018_07_18_outfile_posicao[[#This Row],[spd m/s]]*3.6</f>
        <v>15.261002900350865</v>
      </c>
      <c r="V5" s="2"/>
      <c r="W5" s="2">
        <f>IF(_332_2018_07_18_outfile_posicao[[#This Row],[cod bus]]=F4,0,1)</f>
        <v>0</v>
      </c>
      <c r="X5" s="2">
        <f>IF(_332_2018_07_18_outfile_posicao[[#This Row],[desloc]]&gt;=0,0,1)</f>
        <v>0</v>
      </c>
      <c r="Y5" s="2">
        <f>IF(AND(_332_2018_07_18_outfile_posicao[[#This Row],[spd m/s]]&lt;1,_332_2018_07_18_outfile_posicao[[#This Row],[spd m/s]]&lt;&gt;0),1,0)</f>
        <v>0</v>
      </c>
      <c r="Z5" s="6">
        <f>IF(Z4=0.5,IF(P5&gt;=P6,0.5,1),IF(_332_2018_07_18_outfile_posicao[[#This Row],[desloc]]&lt;-1000,IF(P5&gt;=P6,IF(AND(Z4=0.5,P5=P6),0,IF(P5&lt;700,0.5,0)),1),IF(AND(X5&gt;0,X4&gt;0,_332_2018_07_18_outfile_posicao[[#This Row],[8686,881807]]&lt;500,_332_2018_07_18_outfile_posicao[[#This Row],[desloc]]&gt;0),IF(_332_2018_07_18_outfile_posicao[[#This Row],[8686,881807]]&lt;500,1,0),0)))</f>
        <v>0</v>
      </c>
      <c r="AA5" s="2">
        <f t="shared" si="0"/>
        <v>8378.5877131616053</v>
      </c>
      <c r="AB5" s="2">
        <f>IF(_332_2018_07_18_outfile_posicao[[#This Row],[inicio]]=1,0,IF(AB4&gt;0,0.5,IF(_332_2018_07_18_outfile_posicao[[#This Row],[max dist]]=_332_2018_07_18_outfile_posicao[[#This Row],[8686,881807]],1,0)))</f>
        <v>0</v>
      </c>
      <c r="AC5" s="2">
        <f>IF(_332_2018_07_18_outfile_posicao[[#This Row],[fim]]=0,AC6+1,0)</f>
        <v>24</v>
      </c>
      <c r="AD5" s="2"/>
      <c r="AE5" s="2"/>
      <c r="AF5" s="2"/>
      <c r="AG5" s="2"/>
      <c r="AH5" s="2"/>
      <c r="AI5" s="2"/>
    </row>
    <row r="6" spans="1:35" x14ac:dyDescent="0.25">
      <c r="A6">
        <v>424</v>
      </c>
      <c r="B6">
        <v>2</v>
      </c>
      <c r="C6" s="2" t="s">
        <v>3109</v>
      </c>
      <c r="D6">
        <v>332</v>
      </c>
      <c r="E6" s="2" t="s">
        <v>5138</v>
      </c>
      <c r="F6" s="2" t="s">
        <v>5330</v>
      </c>
      <c r="G6" s="2">
        <v>5</v>
      </c>
      <c r="H6" t="b">
        <v>1</v>
      </c>
      <c r="I6" s="3">
        <v>43299.188946759263</v>
      </c>
      <c r="J6" s="2">
        <v>286</v>
      </c>
      <c r="K6" s="2">
        <v>-23.637050500000001</v>
      </c>
      <c r="L6" s="2">
        <v>-46.607179000000002</v>
      </c>
      <c r="M6" s="2">
        <f>IF(AND(_332_2018_07_18_outfile_posicao[[#This Row],[hora bus]]=I5,_332_2018_07_18_outfile_posicao[[#This Row],[lat bus]]=K5,_332_2018_07_18_outfile_posicao[[#This Row],[lon bus]]=L5),1,0)</f>
        <v>0</v>
      </c>
      <c r="N6">
        <v>33</v>
      </c>
      <c r="O6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0.7614542353437066</v>
      </c>
      <c r="P6">
        <f>VLOOKUP(_332_2018_07_18_outfile_posicao[[#This Row],[shape]],shape!A:D,4,0)+VLOOKUP(_332_2018_07_18_outfile_posicao[[#This Row],[shape]]+1,shape!A:E,5,0)*_332_2018_07_18_outfile_posicao[[#This Row],[% avanc]]</f>
        <v>391.02659620900408</v>
      </c>
      <c r="Q6" s="4">
        <f>_332_2018_07_18_outfile_posicao[[#This Row],[8686,881807]]/_332_2018_07_18_outfile_posicao[[#Headers],[8686,881807]]</f>
        <v>4.5013458787238232E-2</v>
      </c>
      <c r="R6">
        <f>_332_2018_07_18_outfile_posicao[[#This Row],[8686,881807]]-P5</f>
        <v>205.03606739864503</v>
      </c>
      <c r="S6">
        <f>(_332_2018_07_18_outfile_posicao[[#This Row],[hora bus]]-I5)*86000</f>
        <v>44.79166712553706</v>
      </c>
      <c r="T6">
        <f>_332_2018_07_18_outfile_posicao[[#This Row],[desloc]]/_332_2018_07_18_outfile_posicao[[#This Row],[seconds]]</f>
        <v>4.5775493647957539</v>
      </c>
      <c r="U6">
        <f>_332_2018_07_18_outfile_posicao[[#This Row],[spd m/s]]*3.6</f>
        <v>16.479177713264715</v>
      </c>
      <c r="V6" s="2"/>
      <c r="W6" s="2">
        <f>IF(_332_2018_07_18_outfile_posicao[[#This Row],[cod bus]]=F5,0,1)</f>
        <v>0</v>
      </c>
      <c r="X6" s="2">
        <f>IF(_332_2018_07_18_outfile_posicao[[#This Row],[desloc]]&gt;=0,0,1)</f>
        <v>0</v>
      </c>
      <c r="Y6" s="2">
        <f>IF(AND(_332_2018_07_18_outfile_posicao[[#This Row],[spd m/s]]&lt;1,_332_2018_07_18_outfile_posicao[[#This Row],[spd m/s]]&lt;&gt;0),1,0)</f>
        <v>0</v>
      </c>
      <c r="Z6" s="2">
        <f>IF(Z5=0.5,IF(P6&gt;=P7,0.5,1),IF(_332_2018_07_18_outfile_posicao[[#This Row],[desloc]]&lt;-1000,IF(P6&gt;=P7,IF(AND(Z5=0.5,P6=P7),0,IF(P6&lt;700,0.5,0)),1),IF(AND(X6&gt;0,X5&gt;0,_332_2018_07_18_outfile_posicao[[#This Row],[8686,881807]]&lt;500,_332_2018_07_18_outfile_posicao[[#This Row],[desloc]]&gt;0),IF(_332_2018_07_18_outfile_posicao[[#This Row],[8686,881807]]&lt;500,1,0),0)))</f>
        <v>0</v>
      </c>
      <c r="AA6" s="2">
        <f t="shared" si="0"/>
        <v>8378.5877131616053</v>
      </c>
      <c r="AB6" s="2">
        <f>IF(_332_2018_07_18_outfile_posicao[[#This Row],[inicio]]=1,0,IF(AB5&gt;0,0.5,IF(_332_2018_07_18_outfile_posicao[[#This Row],[max dist]]=_332_2018_07_18_outfile_posicao[[#This Row],[8686,881807]],1,0)))</f>
        <v>0</v>
      </c>
      <c r="AC6" s="2">
        <f>IF(_332_2018_07_18_outfile_posicao[[#This Row],[fim]]=0,AC7+1,0)</f>
        <v>23</v>
      </c>
      <c r="AD6" s="2"/>
      <c r="AE6" s="2"/>
      <c r="AF6" s="2"/>
      <c r="AG6" s="2"/>
      <c r="AH6" s="2"/>
      <c r="AI6" s="2"/>
    </row>
    <row r="7" spans="1:35" x14ac:dyDescent="0.25">
      <c r="A7">
        <v>425</v>
      </c>
      <c r="B7">
        <v>2</v>
      </c>
      <c r="C7" s="2" t="s">
        <v>3110</v>
      </c>
      <c r="D7">
        <v>332</v>
      </c>
      <c r="E7" s="2" t="s">
        <v>5139</v>
      </c>
      <c r="F7" s="2" t="s">
        <v>5330</v>
      </c>
      <c r="G7" s="2">
        <v>6</v>
      </c>
      <c r="H7" t="b">
        <v>1</v>
      </c>
      <c r="I7" s="3">
        <v>43299.189467592594</v>
      </c>
      <c r="J7" s="2">
        <v>288</v>
      </c>
      <c r="K7" s="2">
        <v>-23.635517</v>
      </c>
      <c r="L7" s="2">
        <v>-46.606258500000003</v>
      </c>
      <c r="M7" s="2">
        <f>IF(AND(_332_2018_07_18_outfile_posicao[[#This Row],[hora bus]]=I6,_332_2018_07_18_outfile_posicao[[#This Row],[lat bus]]=K6,_332_2018_07_18_outfile_posicao[[#This Row],[lon bus]]=L6),1,0)</f>
        <v>0</v>
      </c>
      <c r="N7">
        <v>46</v>
      </c>
      <c r="O7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0.49999994866386244</v>
      </c>
      <c r="P7">
        <f>VLOOKUP(_332_2018_07_18_outfile_posicao[[#This Row],[shape]],shape!A:D,4,0)+VLOOKUP(_332_2018_07_18_outfile_posicao[[#This Row],[shape]]+1,shape!A:E,5,0)*_332_2018_07_18_outfile_posicao[[#This Row],[% avanc]]</f>
        <v>621.67342688159795</v>
      </c>
      <c r="Q7" s="4">
        <f>_332_2018_07_18_outfile_posicao[[#This Row],[8686,881807]]/_332_2018_07_18_outfile_posicao[[#Headers],[8686,881807]]</f>
        <v>7.1564623612197134E-2</v>
      </c>
      <c r="R7">
        <f>_332_2018_07_18_outfile_posicao[[#This Row],[8686,881807]]-P6</f>
        <v>230.64683067259386</v>
      </c>
      <c r="S7">
        <f>(_332_2018_07_18_outfile_posicao[[#This Row],[hora bus]]-I6)*86000</f>
        <v>44.791666499804705</v>
      </c>
      <c r="T7">
        <f>_332_2018_07_18_outfile_posicao[[#This Row],[desloc]]/_332_2018_07_18_outfile_posicao[[#This Row],[seconds]]</f>
        <v>5.1493246109429638</v>
      </c>
      <c r="U7">
        <f>_332_2018_07_18_outfile_posicao[[#This Row],[spd m/s]]*3.6</f>
        <v>18.537568599394671</v>
      </c>
      <c r="V7" s="2"/>
      <c r="W7" s="2">
        <f>IF(_332_2018_07_18_outfile_posicao[[#This Row],[cod bus]]=F6,0,1)</f>
        <v>0</v>
      </c>
      <c r="X7" s="2">
        <f>IF(_332_2018_07_18_outfile_posicao[[#This Row],[desloc]]&gt;=0,0,1)</f>
        <v>0</v>
      </c>
      <c r="Y7" s="2">
        <f>IF(AND(_332_2018_07_18_outfile_posicao[[#This Row],[spd m/s]]&lt;1,_332_2018_07_18_outfile_posicao[[#This Row],[spd m/s]]&lt;&gt;0),1,0)</f>
        <v>0</v>
      </c>
      <c r="Z7" s="2">
        <f>IF(Z6=0.5,IF(P7&gt;=P8,0.5,1),IF(_332_2018_07_18_outfile_posicao[[#This Row],[desloc]]&lt;-1000,IF(P7&gt;=P8,IF(AND(Z6=0.5,P7=P8),0,IF(P7&lt;700,0.5,0)),1),IF(AND(X7&gt;0,X6&gt;0,_332_2018_07_18_outfile_posicao[[#This Row],[8686,881807]]&lt;500,_332_2018_07_18_outfile_posicao[[#This Row],[desloc]]&gt;0),IF(_332_2018_07_18_outfile_posicao[[#This Row],[8686,881807]]&lt;500,1,0),0)))</f>
        <v>0</v>
      </c>
      <c r="AA7" s="2">
        <f t="shared" si="0"/>
        <v>8378.5877131616053</v>
      </c>
      <c r="AB7" s="2">
        <f>IF(_332_2018_07_18_outfile_posicao[[#This Row],[inicio]]=1,0,IF(AB6&gt;0,0.5,IF(_332_2018_07_18_outfile_posicao[[#This Row],[max dist]]=_332_2018_07_18_outfile_posicao[[#This Row],[8686,881807]],1,0)))</f>
        <v>0</v>
      </c>
      <c r="AC7" s="2">
        <f>IF(_332_2018_07_18_outfile_posicao[[#This Row],[fim]]=0,AC8+1,0)</f>
        <v>22</v>
      </c>
      <c r="AD7" s="2"/>
      <c r="AE7" s="2"/>
      <c r="AF7" s="2"/>
      <c r="AG7" s="2"/>
      <c r="AH7" s="2"/>
      <c r="AI7" s="2"/>
    </row>
    <row r="8" spans="1:35" x14ac:dyDescent="0.25">
      <c r="A8">
        <v>426</v>
      </c>
      <c r="B8">
        <v>2</v>
      </c>
      <c r="C8" s="2" t="s">
        <v>3111</v>
      </c>
      <c r="D8">
        <v>332</v>
      </c>
      <c r="E8" s="2" t="s">
        <v>5139</v>
      </c>
      <c r="F8" s="2" t="s">
        <v>5330</v>
      </c>
      <c r="G8" s="2">
        <v>7</v>
      </c>
      <c r="H8" t="b">
        <v>1</v>
      </c>
      <c r="I8" s="3">
        <v>43299.189988425926</v>
      </c>
      <c r="J8" s="2">
        <v>290</v>
      </c>
      <c r="K8" s="2">
        <v>-23.633277249999999</v>
      </c>
      <c r="L8" s="2">
        <v>-46.605211625000003</v>
      </c>
      <c r="M8" s="2">
        <f>IF(AND(_332_2018_07_18_outfile_posicao[[#This Row],[hora bus]]=I7,_332_2018_07_18_outfile_posicao[[#This Row],[lat bus]]=K7,_332_2018_07_18_outfile_posicao[[#This Row],[lon bus]]=L7),1,0)</f>
        <v>0</v>
      </c>
      <c r="N8">
        <v>52</v>
      </c>
      <c r="O8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0.4869599858633008</v>
      </c>
      <c r="P8">
        <f>VLOOKUP(_332_2018_07_18_outfile_posicao[[#This Row],[shape]],shape!A:D,4,0)+VLOOKUP(_332_2018_07_18_outfile_posicao[[#This Row],[shape]]+1,shape!A:E,5,0)*_332_2018_07_18_outfile_posicao[[#This Row],[% avanc]]</f>
        <v>893.97080703448216</v>
      </c>
      <c r="Q8" s="4">
        <f>_332_2018_07_18_outfile_posicao[[#This Row],[8686,881807]]/_332_2018_07_18_outfile_posicao[[#Headers],[8686,881807]]</f>
        <v>0.10291043747298474</v>
      </c>
      <c r="R8">
        <f>_332_2018_07_18_outfile_posicao[[#This Row],[8686,881807]]-P7</f>
        <v>272.29738015288422</v>
      </c>
      <c r="S8">
        <f>(_332_2018_07_18_outfile_posicao[[#This Row],[hora bus]]-I7)*86000</f>
        <v>44.791666499804705</v>
      </c>
      <c r="T8">
        <f>_332_2018_07_18_outfile_posicao[[#This Row],[desloc]]/_332_2018_07_18_outfile_posicao[[#This Row],[seconds]]</f>
        <v>6.0791973469902363</v>
      </c>
      <c r="U8">
        <f>_332_2018_07_18_outfile_posicao[[#This Row],[spd m/s]]*3.6</f>
        <v>21.885110449164852</v>
      </c>
      <c r="V8" s="2"/>
      <c r="W8" s="2">
        <f>IF(_332_2018_07_18_outfile_posicao[[#This Row],[cod bus]]=F7,0,1)</f>
        <v>0</v>
      </c>
      <c r="X8" s="2">
        <f>IF(_332_2018_07_18_outfile_posicao[[#This Row],[desloc]]&gt;=0,0,1)</f>
        <v>0</v>
      </c>
      <c r="Y8" s="2">
        <f>IF(AND(_332_2018_07_18_outfile_posicao[[#This Row],[spd m/s]]&lt;1,_332_2018_07_18_outfile_posicao[[#This Row],[spd m/s]]&lt;&gt;0),1,0)</f>
        <v>0</v>
      </c>
      <c r="Z8" s="2">
        <f>IF(Z7=0.5,IF(P8&gt;=P9,0.5,1),IF(_332_2018_07_18_outfile_posicao[[#This Row],[desloc]]&lt;-1000,IF(P8&gt;=P9,IF(AND(Z7=0.5,P8=P9),0,IF(P8&lt;700,0.5,0)),1),IF(AND(X8&gt;0,X7&gt;0,_332_2018_07_18_outfile_posicao[[#This Row],[8686,881807]]&lt;500,_332_2018_07_18_outfile_posicao[[#This Row],[desloc]]&gt;0),IF(_332_2018_07_18_outfile_posicao[[#This Row],[8686,881807]]&lt;500,1,0),0)))</f>
        <v>0</v>
      </c>
      <c r="AA8" s="2">
        <f t="shared" si="0"/>
        <v>8378.5877131616053</v>
      </c>
      <c r="AB8" s="2">
        <f>IF(_332_2018_07_18_outfile_posicao[[#This Row],[inicio]]=1,0,IF(AB7&gt;0,0.5,IF(_332_2018_07_18_outfile_posicao[[#This Row],[max dist]]=_332_2018_07_18_outfile_posicao[[#This Row],[8686,881807]],1,0)))</f>
        <v>0</v>
      </c>
      <c r="AC8" s="2">
        <f>IF(_332_2018_07_18_outfile_posicao[[#This Row],[fim]]=0,AC9+1,0)</f>
        <v>21</v>
      </c>
      <c r="AD8" s="2"/>
      <c r="AE8" s="2"/>
      <c r="AF8" s="2"/>
      <c r="AG8" s="2"/>
      <c r="AH8" s="2"/>
      <c r="AI8" s="2"/>
    </row>
    <row r="9" spans="1:35" x14ac:dyDescent="0.25">
      <c r="A9">
        <v>427</v>
      </c>
      <c r="B9">
        <v>2</v>
      </c>
      <c r="C9" s="2" t="s">
        <v>3112</v>
      </c>
      <c r="D9">
        <v>332</v>
      </c>
      <c r="E9" s="2" t="s">
        <v>5140</v>
      </c>
      <c r="F9" s="2" t="s">
        <v>5330</v>
      </c>
      <c r="G9" s="2">
        <v>8</v>
      </c>
      <c r="H9" t="b">
        <v>1</v>
      </c>
      <c r="I9" s="3">
        <v>43299.190243055556</v>
      </c>
      <c r="J9" s="2">
        <v>291</v>
      </c>
      <c r="K9" s="2">
        <v>-23.63190625</v>
      </c>
      <c r="L9" s="2">
        <v>-46.604627000000001</v>
      </c>
      <c r="M9" s="2">
        <f>IF(AND(_332_2018_07_18_outfile_posicao[[#This Row],[hora bus]]=I8,_332_2018_07_18_outfile_posicao[[#This Row],[lat bus]]=K8,_332_2018_07_18_outfile_posicao[[#This Row],[lon bus]]=L8),1,0)</f>
        <v>0</v>
      </c>
      <c r="N9">
        <v>56</v>
      </c>
      <c r="O9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0.24999997104729357</v>
      </c>
      <c r="P9">
        <f>VLOOKUP(_332_2018_07_18_outfile_posicao[[#This Row],[shape]],shape!A:D,4,0)+VLOOKUP(_332_2018_07_18_outfile_posicao[[#This Row],[shape]]+1,shape!A:E,5,0)*_332_2018_07_18_outfile_posicao[[#This Row],[% avanc]]</f>
        <v>1057.8668646258182</v>
      </c>
      <c r="Q9" s="4">
        <f>_332_2018_07_18_outfile_posicao[[#This Row],[8686,881807]]/_332_2018_07_18_outfile_posicao[[#Headers],[8686,881807]]</f>
        <v>0.12177751328139121</v>
      </c>
      <c r="R9">
        <f>_332_2018_07_18_outfile_posicao[[#This Row],[8686,881807]]-P8</f>
        <v>163.89605759133599</v>
      </c>
      <c r="S9">
        <f>(_332_2018_07_18_outfile_posicao[[#This Row],[hora bus]]-I8)*86000</f>
        <v>21.898148261243477</v>
      </c>
      <c r="T9">
        <f>_332_2018_07_18_outfile_posicao[[#This Row],[desloc]]/_332_2018_07_18_outfile_posicao[[#This Row],[seconds]]</f>
        <v>7.484471090252323</v>
      </c>
      <c r="U9">
        <f>_332_2018_07_18_outfile_posicao[[#This Row],[spd m/s]]*3.6</f>
        <v>26.944095924908364</v>
      </c>
      <c r="V9" s="2"/>
      <c r="W9" s="2">
        <f>IF(_332_2018_07_18_outfile_posicao[[#This Row],[cod bus]]=F8,0,1)</f>
        <v>0</v>
      </c>
      <c r="X9" s="2">
        <f>IF(_332_2018_07_18_outfile_posicao[[#This Row],[desloc]]&gt;=0,0,1)</f>
        <v>0</v>
      </c>
      <c r="Y9" s="2">
        <f>IF(AND(_332_2018_07_18_outfile_posicao[[#This Row],[spd m/s]]&lt;1,_332_2018_07_18_outfile_posicao[[#This Row],[spd m/s]]&lt;&gt;0),1,0)</f>
        <v>0</v>
      </c>
      <c r="Z9" s="2">
        <f>IF(Z8=0.5,IF(P9&gt;=P10,0.5,1),IF(_332_2018_07_18_outfile_posicao[[#This Row],[desloc]]&lt;-1000,IF(P9&gt;=P10,IF(AND(Z8=0.5,P9=P10),0,IF(P9&lt;700,0.5,0)),1),IF(AND(X9&gt;0,X8&gt;0,_332_2018_07_18_outfile_posicao[[#This Row],[8686,881807]]&lt;500,_332_2018_07_18_outfile_posicao[[#This Row],[desloc]]&gt;0),IF(_332_2018_07_18_outfile_posicao[[#This Row],[8686,881807]]&lt;500,1,0),0)))</f>
        <v>0</v>
      </c>
      <c r="AA9" s="2">
        <f t="shared" si="0"/>
        <v>8378.5877131616053</v>
      </c>
      <c r="AB9" s="2">
        <f>IF(_332_2018_07_18_outfile_posicao[[#This Row],[inicio]]=1,0,IF(AB8&gt;0,0.5,IF(_332_2018_07_18_outfile_posicao[[#This Row],[max dist]]=_332_2018_07_18_outfile_posicao[[#This Row],[8686,881807]],1,0)))</f>
        <v>0</v>
      </c>
      <c r="AC9" s="2">
        <f>IF(_332_2018_07_18_outfile_posicao[[#This Row],[fim]]=0,AC10+1,0)</f>
        <v>20</v>
      </c>
      <c r="AD9" s="2"/>
      <c r="AE9" s="2"/>
      <c r="AF9" s="2"/>
      <c r="AG9" s="2"/>
      <c r="AH9" s="2"/>
      <c r="AI9" s="2"/>
    </row>
    <row r="10" spans="1:35" x14ac:dyDescent="0.25">
      <c r="A10">
        <v>429</v>
      </c>
      <c r="B10">
        <v>2</v>
      </c>
      <c r="C10" s="2" t="s">
        <v>3114</v>
      </c>
      <c r="D10">
        <v>332</v>
      </c>
      <c r="E10" s="2" t="s">
        <v>5141</v>
      </c>
      <c r="F10" s="2" t="s">
        <v>5330</v>
      </c>
      <c r="G10" s="2">
        <v>9</v>
      </c>
      <c r="H10" t="b">
        <v>1</v>
      </c>
      <c r="I10" s="3">
        <v>43299.190763888888</v>
      </c>
      <c r="J10" s="2">
        <v>293</v>
      </c>
      <c r="K10" s="2">
        <v>-23.630657625000001</v>
      </c>
      <c r="L10" s="2">
        <v>-46.604260625000002</v>
      </c>
      <c r="M10" s="2">
        <f>IF(AND(_332_2018_07_18_outfile_posicao[[#This Row],[hora bus]]=I9,_332_2018_07_18_outfile_posicao[[#This Row],[lat bus]]=K9,_332_2018_07_18_outfile_posicao[[#This Row],[lon bus]]=L9),1,0)</f>
        <v>0</v>
      </c>
      <c r="N10">
        <v>60</v>
      </c>
      <c r="O10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0.24676134718509879</v>
      </c>
      <c r="P10">
        <f>VLOOKUP(_332_2018_07_18_outfile_posicao[[#This Row],[shape]],shape!A:D,4,0)+VLOOKUP(_332_2018_07_18_outfile_posicao[[#This Row],[shape]]+1,shape!A:E,5,0)*_332_2018_07_18_outfile_posicao[[#This Row],[% avanc]]</f>
        <v>1209.068798194663</v>
      </c>
      <c r="Q10" s="4">
        <f>_332_2018_07_18_outfile_posicao[[#This Row],[8686,881807]]/_332_2018_07_18_outfile_posicao[[#Headers],[8686,881807]]</f>
        <v>0.13918329097333637</v>
      </c>
      <c r="R10">
        <f>_332_2018_07_18_outfile_posicao[[#This Row],[8686,881807]]-P9</f>
        <v>151.20193356884488</v>
      </c>
      <c r="S10">
        <f>(_332_2018_07_18_outfile_posicao[[#This Row],[hora bus]]-I9)*86000</f>
        <v>44.791666499804705</v>
      </c>
      <c r="T10">
        <f>_332_2018_07_18_outfile_posicao[[#This Row],[desloc]]/_332_2018_07_18_outfile_posicao[[#This Row],[seconds]]</f>
        <v>3.375671087600729</v>
      </c>
      <c r="U10">
        <f>_332_2018_07_18_outfile_posicao[[#This Row],[spd m/s]]*3.6</f>
        <v>12.152415915362624</v>
      </c>
      <c r="V10" s="2"/>
      <c r="W10" s="2">
        <f>IF(_332_2018_07_18_outfile_posicao[[#This Row],[cod bus]]=F9,0,1)</f>
        <v>0</v>
      </c>
      <c r="X10" s="2">
        <f>IF(_332_2018_07_18_outfile_posicao[[#This Row],[desloc]]&gt;=0,0,1)</f>
        <v>0</v>
      </c>
      <c r="Y10" s="2">
        <f>IF(AND(_332_2018_07_18_outfile_posicao[[#This Row],[spd m/s]]&lt;1,_332_2018_07_18_outfile_posicao[[#This Row],[spd m/s]]&lt;&gt;0),1,0)</f>
        <v>0</v>
      </c>
      <c r="Z10" s="2">
        <f>IF(Z9=0.5,IF(P10&gt;=P11,0.5,1),IF(_332_2018_07_18_outfile_posicao[[#This Row],[desloc]]&lt;-1000,IF(P10&gt;=P11,IF(AND(Z9=0.5,P10=P11),0,IF(P10&lt;700,0.5,0)),1),IF(AND(X10&gt;0,X9&gt;0,_332_2018_07_18_outfile_posicao[[#This Row],[8686,881807]]&lt;500,_332_2018_07_18_outfile_posicao[[#This Row],[desloc]]&gt;0),IF(_332_2018_07_18_outfile_posicao[[#This Row],[8686,881807]]&lt;500,1,0),0)))</f>
        <v>0</v>
      </c>
      <c r="AA10" s="2">
        <f t="shared" si="0"/>
        <v>8378.5877131616053</v>
      </c>
      <c r="AB10" s="2">
        <f>IF(_332_2018_07_18_outfile_posicao[[#This Row],[inicio]]=1,0,IF(AB9&gt;0,0.5,IF(_332_2018_07_18_outfile_posicao[[#This Row],[max dist]]=_332_2018_07_18_outfile_posicao[[#This Row],[8686,881807]],1,0)))</f>
        <v>0</v>
      </c>
      <c r="AC10" s="2">
        <f>IF(_332_2018_07_18_outfile_posicao[[#This Row],[fim]]=0,AC11+1,0)</f>
        <v>19</v>
      </c>
      <c r="AD10" s="2"/>
      <c r="AE10" s="2"/>
      <c r="AF10" s="2"/>
      <c r="AG10" s="2"/>
      <c r="AH10" s="2"/>
      <c r="AI10" s="2"/>
    </row>
    <row r="11" spans="1:35" x14ac:dyDescent="0.25">
      <c r="A11">
        <v>433</v>
      </c>
      <c r="B11">
        <v>2</v>
      </c>
      <c r="C11" s="2" t="s">
        <v>3117</v>
      </c>
      <c r="D11">
        <v>332</v>
      </c>
      <c r="E11" s="2" t="s">
        <v>5143</v>
      </c>
      <c r="F11" s="2" t="s">
        <v>5330</v>
      </c>
      <c r="G11" s="2">
        <v>10</v>
      </c>
      <c r="H11" t="b">
        <v>1</v>
      </c>
      <c r="I11" s="3">
        <v>43299.192048611112</v>
      </c>
      <c r="J11" s="2">
        <v>297</v>
      </c>
      <c r="K11" s="2">
        <v>-23.626282249999999</v>
      </c>
      <c r="L11" s="2">
        <v>-46.606600999999998</v>
      </c>
      <c r="M11" s="2">
        <f>IF(AND(_332_2018_07_18_outfile_posicao[[#This Row],[hora bus]]=I10,_332_2018_07_18_outfile_posicao[[#This Row],[lat bus]]=K10,_332_2018_07_18_outfile_posicao[[#This Row],[lon bus]]=L10),1,0)</f>
        <v>0</v>
      </c>
      <c r="N11">
        <v>72</v>
      </c>
      <c r="O11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0.74999995922020346</v>
      </c>
      <c r="P11">
        <f>VLOOKUP(_332_2018_07_18_outfile_posicao[[#This Row],[shape]],shape!A:D,4,0)+VLOOKUP(_332_2018_07_18_outfile_posicao[[#This Row],[shape]]+1,shape!A:E,5,0)*_332_2018_07_18_outfile_posicao[[#This Row],[% avanc]]</f>
        <v>1895.2412217890271</v>
      </c>
      <c r="Q11" s="4">
        <f>_332_2018_07_18_outfile_posicao[[#This Row],[8686,881807]]/_332_2018_07_18_outfile_posicao[[#Headers],[8686,881807]]</f>
        <v>0.21817278787675201</v>
      </c>
      <c r="R11">
        <f>_332_2018_07_18_outfile_posicao[[#This Row],[8686,881807]]-P10</f>
        <v>686.17242359436409</v>
      </c>
      <c r="S11">
        <f>(_332_2018_07_18_outfile_posicao[[#This Row],[hora bus]]-I10)*86000</f>
        <v>110.48611128353514</v>
      </c>
      <c r="T11">
        <f>_332_2018_07_18_outfile_posicao[[#This Row],[desloc]]/_332_2018_07_18_outfile_posicao[[#This Row],[seconds]]</f>
        <v>6.2104857852537965</v>
      </c>
      <c r="U11">
        <f>_332_2018_07_18_outfile_posicao[[#This Row],[spd m/s]]*3.6</f>
        <v>22.357748826913667</v>
      </c>
      <c r="V11" s="2"/>
      <c r="W11" s="2">
        <f>IF(_332_2018_07_18_outfile_posicao[[#This Row],[cod bus]]=F10,0,1)</f>
        <v>0</v>
      </c>
      <c r="X11" s="2">
        <f>IF(_332_2018_07_18_outfile_posicao[[#This Row],[desloc]]&gt;=0,0,1)</f>
        <v>0</v>
      </c>
      <c r="Y11" s="2">
        <f>IF(AND(_332_2018_07_18_outfile_posicao[[#This Row],[spd m/s]]&lt;1,_332_2018_07_18_outfile_posicao[[#This Row],[spd m/s]]&lt;&gt;0),1,0)</f>
        <v>0</v>
      </c>
      <c r="Z11" s="2">
        <f>IF(Z10=0.5,IF(P11&gt;=P12,0.5,1),IF(_332_2018_07_18_outfile_posicao[[#This Row],[desloc]]&lt;-1000,IF(P11&gt;=P12,IF(AND(Z10=0.5,P11=P12),0,IF(P11&lt;700,0.5,0)),1),IF(AND(X11&gt;0,X10&gt;0,_332_2018_07_18_outfile_posicao[[#This Row],[8686,881807]]&lt;500,_332_2018_07_18_outfile_posicao[[#This Row],[desloc]]&gt;0),IF(_332_2018_07_18_outfile_posicao[[#This Row],[8686,881807]]&lt;500,1,0),0)))</f>
        <v>0</v>
      </c>
      <c r="AA11" s="2">
        <f t="shared" si="0"/>
        <v>8378.5877131616053</v>
      </c>
      <c r="AB11" s="2">
        <f>IF(_332_2018_07_18_outfile_posicao[[#This Row],[inicio]]=1,0,IF(AB10&gt;0,0.5,IF(_332_2018_07_18_outfile_posicao[[#This Row],[max dist]]=_332_2018_07_18_outfile_posicao[[#This Row],[8686,881807]],1,0)))</f>
        <v>0</v>
      </c>
      <c r="AC11" s="2">
        <f>IF(_332_2018_07_18_outfile_posicao[[#This Row],[fim]]=0,AC12+1,0)</f>
        <v>18</v>
      </c>
      <c r="AD11" s="2"/>
      <c r="AE11" s="2"/>
      <c r="AF11" s="2"/>
      <c r="AG11" s="2"/>
      <c r="AH11" s="2"/>
      <c r="AI11" s="2"/>
    </row>
    <row r="12" spans="1:35" x14ac:dyDescent="0.25">
      <c r="A12">
        <v>434</v>
      </c>
      <c r="B12">
        <v>2</v>
      </c>
      <c r="C12" s="2" t="s">
        <v>3118</v>
      </c>
      <c r="D12">
        <v>332</v>
      </c>
      <c r="E12" s="2" t="s">
        <v>5143</v>
      </c>
      <c r="F12" s="2" t="s">
        <v>5330</v>
      </c>
      <c r="G12" s="2">
        <v>11</v>
      </c>
      <c r="H12" t="b">
        <v>1</v>
      </c>
      <c r="I12" s="3">
        <v>43299.192719907405</v>
      </c>
      <c r="J12" s="2">
        <v>299</v>
      </c>
      <c r="K12" s="2">
        <v>-23.623431</v>
      </c>
      <c r="L12" s="2">
        <v>-46.607486000000002</v>
      </c>
      <c r="M12" s="2">
        <f>IF(AND(_332_2018_07_18_outfile_posicao[[#This Row],[hora bus]]=I11,_332_2018_07_18_outfile_posicao[[#This Row],[lat bus]]=K11,_332_2018_07_18_outfile_posicao[[#This Row],[lon bus]]=L11),1,0)</f>
        <v>0</v>
      </c>
      <c r="N12">
        <v>80</v>
      </c>
      <c r="O12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0.49999996909293121</v>
      </c>
      <c r="P12">
        <f>VLOOKUP(_332_2018_07_18_outfile_posicao[[#This Row],[shape]],shape!A:D,4,0)+VLOOKUP(_332_2018_07_18_outfile_posicao[[#This Row],[shape]]+1,shape!A:E,5,0)*_332_2018_07_18_outfile_posicao[[#This Row],[% avanc]]</f>
        <v>2225.3320597514598</v>
      </c>
      <c r="Q12" s="4">
        <f>_332_2018_07_18_outfile_posicao[[#This Row],[8686,881807]]/_332_2018_07_18_outfile_posicao[[#Headers],[8686,881807]]</f>
        <v>0.25617155950691756</v>
      </c>
      <c r="R12">
        <f>_332_2018_07_18_outfile_posicao[[#This Row],[8686,881807]]-P11</f>
        <v>330.09083796243272</v>
      </c>
      <c r="S12">
        <f>(_332_2018_07_18_outfile_posicao[[#This Row],[hora bus]]-I11)*86000</f>
        <v>57.7314812107943</v>
      </c>
      <c r="T12">
        <f>_332_2018_07_18_outfile_posicao[[#This Row],[desloc]]/_332_2018_07_18_outfile_posicao[[#This Row],[seconds]]</f>
        <v>5.7176921679382486</v>
      </c>
      <c r="U12">
        <f>_332_2018_07_18_outfile_posicao[[#This Row],[spd m/s]]*3.6</f>
        <v>20.583691804577697</v>
      </c>
      <c r="V12" s="2"/>
      <c r="W12" s="2">
        <f>IF(_332_2018_07_18_outfile_posicao[[#This Row],[cod bus]]=F11,0,1)</f>
        <v>0</v>
      </c>
      <c r="X12" s="2">
        <f>IF(_332_2018_07_18_outfile_posicao[[#This Row],[desloc]]&gt;=0,0,1)</f>
        <v>0</v>
      </c>
      <c r="Y12" s="2">
        <f>IF(AND(_332_2018_07_18_outfile_posicao[[#This Row],[spd m/s]]&lt;1,_332_2018_07_18_outfile_posicao[[#This Row],[spd m/s]]&lt;&gt;0),1,0)</f>
        <v>0</v>
      </c>
      <c r="Z12" s="2">
        <f>IF(Z11=0.5,IF(P12&gt;=P13,0.5,1),IF(_332_2018_07_18_outfile_posicao[[#This Row],[desloc]]&lt;-1000,IF(P12&gt;=P13,IF(AND(Z11=0.5,P12=P13),0,IF(P12&lt;700,0.5,0)),1),IF(AND(X12&gt;0,X11&gt;0,_332_2018_07_18_outfile_posicao[[#This Row],[8686,881807]]&lt;500,_332_2018_07_18_outfile_posicao[[#This Row],[desloc]]&gt;0),IF(_332_2018_07_18_outfile_posicao[[#This Row],[8686,881807]]&lt;500,1,0),0)))</f>
        <v>0</v>
      </c>
      <c r="AA12" s="2">
        <f t="shared" si="0"/>
        <v>8378.5877131616053</v>
      </c>
      <c r="AB12" s="2">
        <f>IF(_332_2018_07_18_outfile_posicao[[#This Row],[inicio]]=1,0,IF(AB11&gt;0,0.5,IF(_332_2018_07_18_outfile_posicao[[#This Row],[max dist]]=_332_2018_07_18_outfile_posicao[[#This Row],[8686,881807]],1,0)))</f>
        <v>0</v>
      </c>
      <c r="AC12" s="2">
        <f>IF(_332_2018_07_18_outfile_posicao[[#This Row],[fim]]=0,AC13+1,0)</f>
        <v>17</v>
      </c>
      <c r="AD12" s="2"/>
      <c r="AE12" s="2"/>
      <c r="AF12" s="2"/>
      <c r="AG12" s="2"/>
      <c r="AH12" s="2"/>
      <c r="AI12" s="2"/>
    </row>
    <row r="13" spans="1:35" x14ac:dyDescent="0.25">
      <c r="A13">
        <v>436</v>
      </c>
      <c r="B13">
        <v>2</v>
      </c>
      <c r="C13" s="2" t="s">
        <v>3120</v>
      </c>
      <c r="D13">
        <v>332</v>
      </c>
      <c r="E13" s="2" t="s">
        <v>5144</v>
      </c>
      <c r="F13" s="2" t="s">
        <v>5330</v>
      </c>
      <c r="G13" s="2">
        <v>12</v>
      </c>
      <c r="H13" t="b">
        <v>1</v>
      </c>
      <c r="I13" s="3">
        <v>43299.193240740744</v>
      </c>
      <c r="J13" s="2">
        <v>301</v>
      </c>
      <c r="K13" s="2">
        <v>-23.62021275</v>
      </c>
      <c r="L13" s="2">
        <v>-46.608448000000003</v>
      </c>
      <c r="M13" s="2">
        <f>IF(AND(_332_2018_07_18_outfile_posicao[[#This Row],[hora bus]]=I12,_332_2018_07_18_outfile_posicao[[#This Row],[lat bus]]=K12,_332_2018_07_18_outfile_posicao[[#This Row],[lon bus]]=L12),1,0)</f>
        <v>0</v>
      </c>
      <c r="N13">
        <v>88</v>
      </c>
      <c r="O13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0.2499999715466393</v>
      </c>
      <c r="P13">
        <f>VLOOKUP(_332_2018_07_18_outfile_posicao[[#This Row],[shape]],shape!A:D,4,0)+VLOOKUP(_332_2018_07_18_outfile_posicao[[#This Row],[shape]]+1,shape!A:E,5,0)*_332_2018_07_18_outfile_posicao[[#This Row],[% avanc]]</f>
        <v>2596.8961445893979</v>
      </c>
      <c r="Q13" s="4">
        <f>_332_2018_07_18_outfile_posicao[[#This Row],[8686,881807]]/_332_2018_07_18_outfile_posicao[[#Headers],[8686,881807]]</f>
        <v>0.2989445697876062</v>
      </c>
      <c r="R13">
        <f>_332_2018_07_18_outfile_posicao[[#This Row],[8686,881807]]-P12</f>
        <v>371.56408483793803</v>
      </c>
      <c r="S13">
        <f>(_332_2018_07_18_outfile_posicao[[#This Row],[hora bus]]-I12)*86000</f>
        <v>44.79166712553706</v>
      </c>
      <c r="T13">
        <f>_332_2018_07_18_outfile_posicao[[#This Row],[desloc]]/_332_2018_07_18_outfile_posicao[[#This Row],[seconds]]</f>
        <v>8.2953841346552224</v>
      </c>
      <c r="U13">
        <f>_332_2018_07_18_outfile_posicao[[#This Row],[spd m/s]]*3.6</f>
        <v>29.863382884758803</v>
      </c>
      <c r="V13" s="2"/>
      <c r="W13" s="2">
        <f>IF(_332_2018_07_18_outfile_posicao[[#This Row],[cod bus]]=F12,0,1)</f>
        <v>0</v>
      </c>
      <c r="X13" s="2">
        <f>IF(_332_2018_07_18_outfile_posicao[[#This Row],[desloc]]&gt;=0,0,1)</f>
        <v>0</v>
      </c>
      <c r="Y13" s="2">
        <f>IF(AND(_332_2018_07_18_outfile_posicao[[#This Row],[spd m/s]]&lt;1,_332_2018_07_18_outfile_posicao[[#This Row],[spd m/s]]&lt;&gt;0),1,0)</f>
        <v>0</v>
      </c>
      <c r="Z13" s="2">
        <f>IF(Z12=0.5,IF(P13&gt;=P14,0.5,1),IF(_332_2018_07_18_outfile_posicao[[#This Row],[desloc]]&lt;-1000,IF(P13&gt;=P14,IF(AND(Z12=0.5,P13=P14),0,IF(P13&lt;700,0.5,0)),1),IF(AND(X13&gt;0,X12&gt;0,_332_2018_07_18_outfile_posicao[[#This Row],[8686,881807]]&lt;500,_332_2018_07_18_outfile_posicao[[#This Row],[desloc]]&gt;0),IF(_332_2018_07_18_outfile_posicao[[#This Row],[8686,881807]]&lt;500,1,0),0)))</f>
        <v>0</v>
      </c>
      <c r="AA13" s="2">
        <f t="shared" si="0"/>
        <v>8378.5877131616053</v>
      </c>
      <c r="AB13" s="2">
        <f>IF(_332_2018_07_18_outfile_posicao[[#This Row],[inicio]]=1,0,IF(AB12&gt;0,0.5,IF(_332_2018_07_18_outfile_posicao[[#This Row],[max dist]]=_332_2018_07_18_outfile_posicao[[#This Row],[8686,881807]],1,0)))</f>
        <v>0</v>
      </c>
      <c r="AC13" s="2">
        <f>IF(_332_2018_07_18_outfile_posicao[[#This Row],[fim]]=0,AC14+1,0)</f>
        <v>16</v>
      </c>
      <c r="AD13" s="2"/>
      <c r="AE13" s="2"/>
      <c r="AF13" s="2"/>
      <c r="AG13" s="2"/>
      <c r="AH13" s="2"/>
      <c r="AI13" s="2"/>
    </row>
    <row r="14" spans="1:35" x14ac:dyDescent="0.25">
      <c r="A14">
        <v>437</v>
      </c>
      <c r="B14">
        <v>2</v>
      </c>
      <c r="C14" s="2" t="s">
        <v>3121</v>
      </c>
      <c r="D14">
        <v>332</v>
      </c>
      <c r="E14" s="2" t="s">
        <v>5145</v>
      </c>
      <c r="F14" s="2" t="s">
        <v>5330</v>
      </c>
      <c r="G14" s="2">
        <v>13</v>
      </c>
      <c r="H14" t="b">
        <v>1</v>
      </c>
      <c r="I14" s="3">
        <v>43299.193761574075</v>
      </c>
      <c r="J14" s="2">
        <v>303</v>
      </c>
      <c r="K14" s="2">
        <v>-23.618402750000001</v>
      </c>
      <c r="L14" s="2">
        <v>-46.609434999999998</v>
      </c>
      <c r="M14" s="2">
        <f>IF(AND(_332_2018_07_18_outfile_posicao[[#This Row],[hora bus]]=I13,_332_2018_07_18_outfile_posicao[[#This Row],[lat bus]]=K13,_332_2018_07_18_outfile_posicao[[#This Row],[lon bus]]=L13),1,0)</f>
        <v>0</v>
      </c>
      <c r="N14">
        <v>94</v>
      </c>
      <c r="O14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0.84993886757415782</v>
      </c>
      <c r="P14">
        <f>VLOOKUP(_332_2018_07_18_outfile_posicao[[#This Row],[shape]],shape!A:D,4,0)+VLOOKUP(_332_2018_07_18_outfile_posicao[[#This Row],[shape]]+1,shape!A:E,5,0)*_332_2018_07_18_outfile_posicao[[#This Row],[% avanc]]</f>
        <v>2826.384175575432</v>
      </c>
      <c r="Q14" s="4">
        <f>_332_2018_07_18_outfile_posicao[[#This Row],[8686,881807]]/_332_2018_07_18_outfile_posicao[[#Headers],[8686,881807]]</f>
        <v>0.32536233810593529</v>
      </c>
      <c r="R14">
        <f>_332_2018_07_18_outfile_posicao[[#This Row],[8686,881807]]-P13</f>
        <v>229.48803098603412</v>
      </c>
      <c r="S14">
        <f>(_332_2018_07_18_outfile_posicao[[#This Row],[hora bus]]-I13)*86000</f>
        <v>44.791666499804705</v>
      </c>
      <c r="T14">
        <f>_332_2018_07_18_outfile_posicao[[#This Row],[desloc]]/_332_2018_07_18_outfile_posicao[[#This Row],[seconds]]</f>
        <v>5.1234537341233937</v>
      </c>
      <c r="U14">
        <f>_332_2018_07_18_outfile_posicao[[#This Row],[spd m/s]]*3.6</f>
        <v>18.444433442844218</v>
      </c>
      <c r="V14" s="2"/>
      <c r="W14" s="2">
        <f>IF(_332_2018_07_18_outfile_posicao[[#This Row],[cod bus]]=F13,0,1)</f>
        <v>0</v>
      </c>
      <c r="X14" s="2">
        <f>IF(_332_2018_07_18_outfile_posicao[[#This Row],[desloc]]&gt;=0,0,1)</f>
        <v>0</v>
      </c>
      <c r="Y14" s="2">
        <f>IF(AND(_332_2018_07_18_outfile_posicao[[#This Row],[spd m/s]]&lt;1,_332_2018_07_18_outfile_posicao[[#This Row],[spd m/s]]&lt;&gt;0),1,0)</f>
        <v>0</v>
      </c>
      <c r="Z14" s="2">
        <f>IF(Z13=0.5,IF(P14&gt;=P15,0.5,1),IF(_332_2018_07_18_outfile_posicao[[#This Row],[desloc]]&lt;-1000,IF(P14&gt;=P15,IF(AND(Z13=0.5,P14=P15),0,IF(P14&lt;700,0.5,0)),1),IF(AND(X14&gt;0,X13&gt;0,_332_2018_07_18_outfile_posicao[[#This Row],[8686,881807]]&lt;500,_332_2018_07_18_outfile_posicao[[#This Row],[desloc]]&gt;0),IF(_332_2018_07_18_outfile_posicao[[#This Row],[8686,881807]]&lt;500,1,0),0)))</f>
        <v>0</v>
      </c>
      <c r="AA14" s="2">
        <f t="shared" si="0"/>
        <v>8378.5877131616053</v>
      </c>
      <c r="AB14" s="2">
        <f>IF(_332_2018_07_18_outfile_posicao[[#This Row],[inicio]]=1,0,IF(AB13&gt;0,0.5,IF(_332_2018_07_18_outfile_posicao[[#This Row],[max dist]]=_332_2018_07_18_outfile_posicao[[#This Row],[8686,881807]],1,0)))</f>
        <v>0</v>
      </c>
      <c r="AC14" s="2">
        <f>IF(_332_2018_07_18_outfile_posicao[[#This Row],[fim]]=0,AC15+1,0)</f>
        <v>15</v>
      </c>
      <c r="AD14" s="2"/>
      <c r="AE14" s="2"/>
      <c r="AF14" s="2"/>
      <c r="AG14" s="2"/>
      <c r="AH14" s="2"/>
      <c r="AI14" s="2"/>
    </row>
    <row r="15" spans="1:35" x14ac:dyDescent="0.25">
      <c r="A15">
        <v>439</v>
      </c>
      <c r="B15">
        <v>2</v>
      </c>
      <c r="C15" s="2" t="s">
        <v>3123</v>
      </c>
      <c r="D15">
        <v>332</v>
      </c>
      <c r="E15" s="2" t="s">
        <v>5146</v>
      </c>
      <c r="F15" s="2" t="s">
        <v>5330</v>
      </c>
      <c r="G15" s="2">
        <v>14</v>
      </c>
      <c r="H15" t="b">
        <v>1</v>
      </c>
      <c r="I15" s="3">
        <v>43299.194282407407</v>
      </c>
      <c r="J15" s="2">
        <v>305</v>
      </c>
      <c r="K15" s="2">
        <v>-23.618106999999998</v>
      </c>
      <c r="L15" s="2">
        <v>-46.609768500000001</v>
      </c>
      <c r="M15" s="2">
        <f>IF(AND(_332_2018_07_18_outfile_posicao[[#This Row],[hora bus]]=I14,_332_2018_07_18_outfile_posicao[[#This Row],[lat bus]]=K14,_332_2018_07_18_outfile_posicao[[#This Row],[lon bus]]=L14),1,0)</f>
        <v>0</v>
      </c>
      <c r="N15">
        <v>98</v>
      </c>
      <c r="O15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0.3609600549427226</v>
      </c>
      <c r="P15">
        <f>VLOOKUP(_332_2018_07_18_outfile_posicao[[#This Row],[shape]],shape!A:D,4,0)+VLOOKUP(_332_2018_07_18_outfile_posicao[[#This Row],[shape]]+1,shape!A:E,5,0)*_332_2018_07_18_outfile_posicao[[#This Row],[% avanc]]</f>
        <v>2873.9575111672607</v>
      </c>
      <c r="Q15" s="4">
        <f>_332_2018_07_18_outfile_posicao[[#This Row],[8686,881807]]/_332_2018_07_18_outfile_posicao[[#Headers],[8686,881807]]</f>
        <v>0.33083879521088788</v>
      </c>
      <c r="R15">
        <f>_332_2018_07_18_outfile_posicao[[#This Row],[8686,881807]]-P14</f>
        <v>47.573335591828709</v>
      </c>
      <c r="S15">
        <f>(_332_2018_07_18_outfile_posicao[[#This Row],[hora bus]]-I14)*86000</f>
        <v>44.791666499804705</v>
      </c>
      <c r="T15">
        <f>_332_2018_07_18_outfile_posicao[[#This Row],[desloc]]/_332_2018_07_18_outfile_posicao[[#This Row],[seconds]]</f>
        <v>1.0621023799602574</v>
      </c>
      <c r="U15">
        <f>_332_2018_07_18_outfile_posicao[[#This Row],[spd m/s]]*3.6</f>
        <v>3.8235685678569267</v>
      </c>
      <c r="V15" s="2"/>
      <c r="W15" s="2">
        <f>IF(_332_2018_07_18_outfile_posicao[[#This Row],[cod bus]]=F14,0,1)</f>
        <v>0</v>
      </c>
      <c r="X15" s="2">
        <f>IF(_332_2018_07_18_outfile_posicao[[#This Row],[desloc]]&gt;=0,0,1)</f>
        <v>0</v>
      </c>
      <c r="Y15" s="2">
        <f>IF(AND(_332_2018_07_18_outfile_posicao[[#This Row],[spd m/s]]&lt;1,_332_2018_07_18_outfile_posicao[[#This Row],[spd m/s]]&lt;&gt;0),1,0)</f>
        <v>0</v>
      </c>
      <c r="Z15" s="2">
        <f>IF(Z14=0.5,IF(P15&gt;=P16,0.5,1),IF(_332_2018_07_18_outfile_posicao[[#This Row],[desloc]]&lt;-1000,IF(P15&gt;=P16,IF(AND(Z14=0.5,P15=P16),0,IF(P15&lt;700,0.5,0)),1),IF(AND(X15&gt;0,X14&gt;0,_332_2018_07_18_outfile_posicao[[#This Row],[8686,881807]]&lt;500,_332_2018_07_18_outfile_posicao[[#This Row],[desloc]]&gt;0),IF(_332_2018_07_18_outfile_posicao[[#This Row],[8686,881807]]&lt;500,1,0),0)))</f>
        <v>0</v>
      </c>
      <c r="AA15" s="2">
        <f t="shared" si="0"/>
        <v>8378.5877131616053</v>
      </c>
      <c r="AB15" s="2">
        <f>IF(_332_2018_07_18_outfile_posicao[[#This Row],[inicio]]=1,0,IF(AB14&gt;0,0.5,IF(_332_2018_07_18_outfile_posicao[[#This Row],[max dist]]=_332_2018_07_18_outfile_posicao[[#This Row],[8686,881807]],1,0)))</f>
        <v>0</v>
      </c>
      <c r="AC15" s="2">
        <f>IF(_332_2018_07_18_outfile_posicao[[#This Row],[fim]]=0,AC16+1,0)</f>
        <v>14</v>
      </c>
      <c r="AD15" s="2"/>
      <c r="AE15" s="2"/>
      <c r="AF15" s="2"/>
      <c r="AG15" s="2"/>
      <c r="AH15" s="2"/>
      <c r="AI15" s="2"/>
    </row>
    <row r="16" spans="1:35" x14ac:dyDescent="0.25">
      <c r="A16">
        <v>440</v>
      </c>
      <c r="B16">
        <v>2</v>
      </c>
      <c r="C16" s="2" t="s">
        <v>3124</v>
      </c>
      <c r="D16">
        <v>332</v>
      </c>
      <c r="E16" s="2" t="s">
        <v>5146</v>
      </c>
      <c r="F16" s="2" t="s">
        <v>5330</v>
      </c>
      <c r="G16" s="2">
        <v>15</v>
      </c>
      <c r="H16" t="b">
        <v>1</v>
      </c>
      <c r="I16" s="3">
        <v>43299.194803240738</v>
      </c>
      <c r="J16" s="2">
        <v>307</v>
      </c>
      <c r="K16" s="2">
        <v>-23.6162081875</v>
      </c>
      <c r="L16" s="2">
        <v>-46.609746250000001</v>
      </c>
      <c r="M16" s="2">
        <f>IF(AND(_332_2018_07_18_outfile_posicao[[#This Row],[hora bus]]=I15,_332_2018_07_18_outfile_posicao[[#This Row],[lat bus]]=K15,_332_2018_07_18_outfile_posicao[[#This Row],[lon bus]]=L15),1,0)</f>
        <v>0</v>
      </c>
      <c r="N16">
        <v>102</v>
      </c>
      <c r="O16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0.7659893252300356</v>
      </c>
      <c r="P16">
        <f>VLOOKUP(_332_2018_07_18_outfile_posicao[[#This Row],[shape]],shape!A:D,4,0)+VLOOKUP(_332_2018_07_18_outfile_posicao[[#This Row],[shape]]+1,shape!A:E,5,0)*_332_2018_07_18_outfile_posicao[[#This Row],[% avanc]]</f>
        <v>3143.7509426753832</v>
      </c>
      <c r="Q16" s="4">
        <f>_332_2018_07_18_outfile_posicao[[#This Row],[8686,881807]]/_332_2018_07_18_outfile_posicao[[#Headers],[8686,881807]]</f>
        <v>0.36189636425605659</v>
      </c>
      <c r="R16">
        <f>_332_2018_07_18_outfile_posicao[[#This Row],[8686,881807]]-P15</f>
        <v>269.79343150812247</v>
      </c>
      <c r="S16">
        <f>(_332_2018_07_18_outfile_posicao[[#This Row],[hora bus]]-I15)*86000</f>
        <v>44.791666499804705</v>
      </c>
      <c r="T16">
        <f>_332_2018_07_18_outfile_posicao[[#This Row],[desloc]]/_332_2018_07_18_outfile_posicao[[#This Row],[seconds]]</f>
        <v>6.0232952375035831</v>
      </c>
      <c r="U16">
        <f>_332_2018_07_18_outfile_posicao[[#This Row],[spd m/s]]*3.6</f>
        <v>21.683862855012901</v>
      </c>
      <c r="V16" s="2"/>
      <c r="W16" s="2">
        <f>IF(_332_2018_07_18_outfile_posicao[[#This Row],[cod bus]]=F15,0,1)</f>
        <v>0</v>
      </c>
      <c r="X16" s="2">
        <f>IF(_332_2018_07_18_outfile_posicao[[#This Row],[desloc]]&gt;=0,0,1)</f>
        <v>0</v>
      </c>
      <c r="Y16" s="2">
        <f>IF(AND(_332_2018_07_18_outfile_posicao[[#This Row],[spd m/s]]&lt;1,_332_2018_07_18_outfile_posicao[[#This Row],[spd m/s]]&lt;&gt;0),1,0)</f>
        <v>0</v>
      </c>
      <c r="Z16" s="2">
        <f>IF(Z15=0.5,IF(P16&gt;=P17,0.5,1),IF(_332_2018_07_18_outfile_posicao[[#This Row],[desloc]]&lt;-1000,IF(P16&gt;=P17,IF(AND(Z15=0.5,P16=P17),0,IF(P16&lt;700,0.5,0)),1),IF(AND(X16&gt;0,X15&gt;0,_332_2018_07_18_outfile_posicao[[#This Row],[8686,881807]]&lt;500,_332_2018_07_18_outfile_posicao[[#This Row],[desloc]]&gt;0),IF(_332_2018_07_18_outfile_posicao[[#This Row],[8686,881807]]&lt;500,1,0),0)))</f>
        <v>0</v>
      </c>
      <c r="AA16" s="2">
        <f t="shared" si="0"/>
        <v>8378.5877131616053</v>
      </c>
      <c r="AB16" s="2">
        <f>IF(_332_2018_07_18_outfile_posicao[[#This Row],[inicio]]=1,0,IF(AB15&gt;0,0.5,IF(_332_2018_07_18_outfile_posicao[[#This Row],[max dist]]=_332_2018_07_18_outfile_posicao[[#This Row],[8686,881807]],1,0)))</f>
        <v>0</v>
      </c>
      <c r="AC16" s="2">
        <f>IF(_332_2018_07_18_outfile_posicao[[#This Row],[fim]]=0,AC17+1,0)</f>
        <v>13</v>
      </c>
      <c r="AD16" s="2"/>
      <c r="AE16" s="2"/>
      <c r="AF16" s="2"/>
      <c r="AG16" s="2"/>
      <c r="AH16" s="2"/>
      <c r="AI16" s="2"/>
    </row>
    <row r="17" spans="1:35" x14ac:dyDescent="0.25">
      <c r="A17">
        <v>442</v>
      </c>
      <c r="B17">
        <v>2</v>
      </c>
      <c r="C17" s="2" t="s">
        <v>3126</v>
      </c>
      <c r="D17">
        <v>332</v>
      </c>
      <c r="E17" s="2" t="s">
        <v>5147</v>
      </c>
      <c r="F17" s="2" t="s">
        <v>5330</v>
      </c>
      <c r="G17" s="2">
        <v>16</v>
      </c>
      <c r="H17" t="b">
        <v>1</v>
      </c>
      <c r="I17" s="3">
        <v>43299.195324074077</v>
      </c>
      <c r="J17" s="2">
        <v>309</v>
      </c>
      <c r="K17" s="2">
        <v>-23.61373025</v>
      </c>
      <c r="L17" s="2">
        <v>-46.609994499999999</v>
      </c>
      <c r="M17" s="2">
        <f>IF(AND(_332_2018_07_18_outfile_posicao[[#This Row],[hora bus]]=I16,_332_2018_07_18_outfile_posicao[[#This Row],[lat bus]]=K16,_332_2018_07_18_outfile_posicao[[#This Row],[lon bus]]=L16),1,0)</f>
        <v>0</v>
      </c>
      <c r="N17">
        <v>115</v>
      </c>
      <c r="O17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0.75000001072369726</v>
      </c>
      <c r="P17">
        <f>VLOOKUP(_332_2018_07_18_outfile_posicao[[#This Row],[shape]],shape!A:D,4,0)+VLOOKUP(_332_2018_07_18_outfile_posicao[[#This Row],[shape]]+1,shape!A:E,5,0)*_332_2018_07_18_outfile_posicao[[#This Row],[% avanc]]</f>
        <v>3524.6278726788373</v>
      </c>
      <c r="Q17" s="4">
        <f>_332_2018_07_18_outfile_posicao[[#This Row],[8686,881807]]/_332_2018_07_18_outfile_posicao[[#Headers],[8686,881807]]</f>
        <v>0.4057414330005788</v>
      </c>
      <c r="R17">
        <f>_332_2018_07_18_outfile_posicao[[#This Row],[8686,881807]]-P16</f>
        <v>380.87693000345416</v>
      </c>
      <c r="S17">
        <f>(_332_2018_07_18_outfile_posicao[[#This Row],[hora bus]]-I16)*86000</f>
        <v>44.79166712553706</v>
      </c>
      <c r="T17">
        <f>_332_2018_07_18_outfile_posicao[[#This Row],[desloc]]/_332_2018_07_18_outfile_posicao[[#This Row],[seconds]]</f>
        <v>8.5032988152902416</v>
      </c>
      <c r="U17">
        <f>_332_2018_07_18_outfile_posicao[[#This Row],[spd m/s]]*3.6</f>
        <v>30.611875735044869</v>
      </c>
      <c r="V17" s="2"/>
      <c r="W17" s="2">
        <f>IF(_332_2018_07_18_outfile_posicao[[#This Row],[cod bus]]=F16,0,1)</f>
        <v>0</v>
      </c>
      <c r="X17" s="2">
        <f>IF(_332_2018_07_18_outfile_posicao[[#This Row],[desloc]]&gt;=0,0,1)</f>
        <v>0</v>
      </c>
      <c r="Y17" s="2">
        <f>IF(AND(_332_2018_07_18_outfile_posicao[[#This Row],[spd m/s]]&lt;1,_332_2018_07_18_outfile_posicao[[#This Row],[spd m/s]]&lt;&gt;0),1,0)</f>
        <v>0</v>
      </c>
      <c r="Z17" s="2">
        <f>IF(Z16=0.5,IF(P17&gt;=P18,0.5,1),IF(_332_2018_07_18_outfile_posicao[[#This Row],[desloc]]&lt;-1000,IF(P17&gt;=P18,IF(AND(Z16=0.5,P17=P18),0,IF(P17&lt;700,0.5,0)),1),IF(AND(X17&gt;0,X16&gt;0,_332_2018_07_18_outfile_posicao[[#This Row],[8686,881807]]&lt;500,_332_2018_07_18_outfile_posicao[[#This Row],[desloc]]&gt;0),IF(_332_2018_07_18_outfile_posicao[[#This Row],[8686,881807]]&lt;500,1,0),0)))</f>
        <v>0</v>
      </c>
      <c r="AA17" s="2">
        <f t="shared" si="0"/>
        <v>8378.5877131616053</v>
      </c>
      <c r="AB17" s="2">
        <f>IF(_332_2018_07_18_outfile_posicao[[#This Row],[inicio]]=1,0,IF(AB16&gt;0,0.5,IF(_332_2018_07_18_outfile_posicao[[#This Row],[max dist]]=_332_2018_07_18_outfile_posicao[[#This Row],[8686,881807]],1,0)))</f>
        <v>0</v>
      </c>
      <c r="AC17" s="2">
        <f>IF(_332_2018_07_18_outfile_posicao[[#This Row],[fim]]=0,AC18+1,0)</f>
        <v>12</v>
      </c>
      <c r="AD17" s="2"/>
      <c r="AE17" s="2"/>
      <c r="AF17" s="2"/>
      <c r="AG17" s="2"/>
      <c r="AH17" s="2"/>
      <c r="AI17" s="2"/>
    </row>
    <row r="18" spans="1:35" x14ac:dyDescent="0.25">
      <c r="A18">
        <v>443</v>
      </c>
      <c r="B18">
        <v>2</v>
      </c>
      <c r="C18" s="2" t="s">
        <v>3127</v>
      </c>
      <c r="D18">
        <v>332</v>
      </c>
      <c r="E18" s="2" t="s">
        <v>5148</v>
      </c>
      <c r="F18" s="2" t="s">
        <v>5330</v>
      </c>
      <c r="G18" s="2">
        <v>17</v>
      </c>
      <c r="H18" t="b">
        <v>1</v>
      </c>
      <c r="I18" s="3">
        <v>43299.195844907408</v>
      </c>
      <c r="J18" s="2">
        <v>311</v>
      </c>
      <c r="K18" s="2">
        <v>-23.611023374999998</v>
      </c>
      <c r="L18" s="2">
        <v>-46.611393999999997</v>
      </c>
      <c r="M18" s="2">
        <f>IF(AND(_332_2018_07_18_outfile_posicao[[#This Row],[hora bus]]=I17,_332_2018_07_18_outfile_posicao[[#This Row],[lat bus]]=K17,_332_2018_07_18_outfile_posicao[[#This Row],[lon bus]]=L17),1,0)</f>
        <v>0</v>
      </c>
      <c r="N18">
        <v>122</v>
      </c>
      <c r="O18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0.87499986274784591</v>
      </c>
      <c r="P18">
        <f>VLOOKUP(_332_2018_07_18_outfile_posicao[[#This Row],[shape]],shape!A:D,4,0)+VLOOKUP(_332_2018_07_18_outfile_posicao[[#This Row],[shape]]+1,shape!A:E,5,0)*_332_2018_07_18_outfile_posicao[[#This Row],[% avanc]]</f>
        <v>3908.9646921830581</v>
      </c>
      <c r="Q18" s="4">
        <f>_332_2018_07_18_outfile_posicao[[#This Row],[8686,881807]]/_332_2018_07_18_outfile_posicao[[#Headers],[8686,881807]]</f>
        <v>0.44998479074886971</v>
      </c>
      <c r="R18">
        <f>_332_2018_07_18_outfile_posicao[[#This Row],[8686,881807]]-P17</f>
        <v>384.33681950422078</v>
      </c>
      <c r="S18">
        <f>(_332_2018_07_18_outfile_posicao[[#This Row],[hora bus]]-I17)*86000</f>
        <v>44.791666499804705</v>
      </c>
      <c r="T18">
        <f>_332_2018_07_18_outfile_posicao[[#This Row],[desloc]]/_332_2018_07_18_outfile_posicao[[#This Row],[seconds]]</f>
        <v>8.5805429790359895</v>
      </c>
      <c r="U18">
        <f>_332_2018_07_18_outfile_posicao[[#This Row],[spd m/s]]*3.6</f>
        <v>30.889954724529563</v>
      </c>
      <c r="V18" s="2"/>
      <c r="W18" s="2">
        <f>IF(_332_2018_07_18_outfile_posicao[[#This Row],[cod bus]]=F17,0,1)</f>
        <v>0</v>
      </c>
      <c r="X18" s="2">
        <f>IF(_332_2018_07_18_outfile_posicao[[#This Row],[desloc]]&gt;=0,0,1)</f>
        <v>0</v>
      </c>
      <c r="Y18" s="2">
        <f>IF(AND(_332_2018_07_18_outfile_posicao[[#This Row],[spd m/s]]&lt;1,_332_2018_07_18_outfile_posicao[[#This Row],[spd m/s]]&lt;&gt;0),1,0)</f>
        <v>0</v>
      </c>
      <c r="Z18" s="2">
        <f>IF(Z17=0.5,IF(P18&gt;=P19,0.5,1),IF(_332_2018_07_18_outfile_posicao[[#This Row],[desloc]]&lt;-1000,IF(P18&gt;=P19,IF(AND(Z17=0.5,P18=P19),0,IF(P18&lt;700,0.5,0)),1),IF(AND(X18&gt;0,X17&gt;0,_332_2018_07_18_outfile_posicao[[#This Row],[8686,881807]]&lt;500,_332_2018_07_18_outfile_posicao[[#This Row],[desloc]]&gt;0),IF(_332_2018_07_18_outfile_posicao[[#This Row],[8686,881807]]&lt;500,1,0),0)))</f>
        <v>0</v>
      </c>
      <c r="AA18" s="2">
        <f t="shared" si="0"/>
        <v>8378.5877131616053</v>
      </c>
      <c r="AB18" s="2">
        <f>IF(_332_2018_07_18_outfile_posicao[[#This Row],[inicio]]=1,0,IF(AB17&gt;0,0.5,IF(_332_2018_07_18_outfile_posicao[[#This Row],[max dist]]=_332_2018_07_18_outfile_posicao[[#This Row],[8686,881807]],1,0)))</f>
        <v>0</v>
      </c>
      <c r="AC18" s="2">
        <f>IF(_332_2018_07_18_outfile_posicao[[#This Row],[fim]]=0,AC19+1,0)</f>
        <v>11</v>
      </c>
      <c r="AD18" s="2"/>
      <c r="AE18" s="2"/>
      <c r="AF18" s="2"/>
      <c r="AG18" s="2"/>
      <c r="AH18" s="2"/>
      <c r="AI18" s="2"/>
    </row>
    <row r="19" spans="1:35" x14ac:dyDescent="0.25">
      <c r="A19">
        <v>445</v>
      </c>
      <c r="B19">
        <v>2</v>
      </c>
      <c r="C19" s="2" t="s">
        <v>3129</v>
      </c>
      <c r="D19">
        <v>332</v>
      </c>
      <c r="E19" s="2" t="s">
        <v>5149</v>
      </c>
      <c r="F19" s="2" t="s">
        <v>5330</v>
      </c>
      <c r="G19" s="2">
        <v>18</v>
      </c>
      <c r="H19" t="b">
        <v>1</v>
      </c>
      <c r="I19" s="3">
        <v>43299.19636574074</v>
      </c>
      <c r="J19" s="2">
        <v>313</v>
      </c>
      <c r="K19" s="2">
        <v>-23.6088795</v>
      </c>
      <c r="L19" s="2">
        <v>-46.613049500000002</v>
      </c>
      <c r="M19" s="2">
        <f>IF(AND(_332_2018_07_18_outfile_posicao[[#This Row],[hora bus]]=I18,_332_2018_07_18_outfile_posicao[[#This Row],[lat bus]]=K18,_332_2018_07_18_outfile_posicao[[#This Row],[lon bus]]=L18),1,0)</f>
        <v>0</v>
      </c>
      <c r="N19">
        <v>127</v>
      </c>
      <c r="O19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0.49999997947064767</v>
      </c>
      <c r="P19">
        <f>VLOOKUP(_332_2018_07_18_outfile_posicao[[#This Row],[shape]],shape!A:D,4,0)+VLOOKUP(_332_2018_07_18_outfile_posicao[[#This Row],[shape]]+1,shape!A:E,5,0)*_332_2018_07_18_outfile_posicao[[#This Row],[% avanc]]</f>
        <v>4202.4791957258958</v>
      </c>
      <c r="Q19" s="4">
        <f>_332_2018_07_18_outfile_posicao[[#This Row],[8686,881807]]/_332_2018_07_18_outfile_posicao[[#Headers],[8686,881807]]</f>
        <v>0.48377303721796749</v>
      </c>
      <c r="R19">
        <f>_332_2018_07_18_outfile_posicao[[#This Row],[8686,881807]]-P18</f>
        <v>293.5145035428377</v>
      </c>
      <c r="S19">
        <f>(_332_2018_07_18_outfile_posicao[[#This Row],[hora bus]]-I18)*86000</f>
        <v>44.791666499804705</v>
      </c>
      <c r="T19">
        <f>_332_2018_07_18_outfile_posicao[[#This Row],[desloc]]/_332_2018_07_18_outfile_posicao[[#This Row],[seconds]]</f>
        <v>6.552881963972415</v>
      </c>
      <c r="U19">
        <f>_332_2018_07_18_outfile_posicao[[#This Row],[spd m/s]]*3.6</f>
        <v>23.590375070300695</v>
      </c>
      <c r="V19" s="2"/>
      <c r="W19" s="2">
        <f>IF(_332_2018_07_18_outfile_posicao[[#This Row],[cod bus]]=F18,0,1)</f>
        <v>0</v>
      </c>
      <c r="X19" s="2">
        <f>IF(_332_2018_07_18_outfile_posicao[[#This Row],[desloc]]&gt;=0,0,1)</f>
        <v>0</v>
      </c>
      <c r="Y19" s="2">
        <f>IF(AND(_332_2018_07_18_outfile_posicao[[#This Row],[spd m/s]]&lt;1,_332_2018_07_18_outfile_posicao[[#This Row],[spd m/s]]&lt;&gt;0),1,0)</f>
        <v>0</v>
      </c>
      <c r="Z19" s="2">
        <f>IF(Z18=0.5,IF(P19&gt;=P20,0.5,1),IF(_332_2018_07_18_outfile_posicao[[#This Row],[desloc]]&lt;-1000,IF(P19&gt;=P20,IF(AND(Z18=0.5,P19=P20),0,IF(P19&lt;700,0.5,0)),1),IF(AND(X19&gt;0,X18&gt;0,_332_2018_07_18_outfile_posicao[[#This Row],[8686,881807]]&lt;500,_332_2018_07_18_outfile_posicao[[#This Row],[desloc]]&gt;0),IF(_332_2018_07_18_outfile_posicao[[#This Row],[8686,881807]]&lt;500,1,0),0)))</f>
        <v>0</v>
      </c>
      <c r="AA19" s="2">
        <f t="shared" si="0"/>
        <v>8378.5877131616053</v>
      </c>
      <c r="AB19" s="2">
        <f>IF(_332_2018_07_18_outfile_posicao[[#This Row],[inicio]]=1,0,IF(AB18&gt;0,0.5,IF(_332_2018_07_18_outfile_posicao[[#This Row],[max dist]]=_332_2018_07_18_outfile_posicao[[#This Row],[8686,881807]],1,0)))</f>
        <v>0</v>
      </c>
      <c r="AC19" s="2">
        <f>IF(_332_2018_07_18_outfile_posicao[[#This Row],[fim]]=0,AC20+1,0)</f>
        <v>10</v>
      </c>
      <c r="AD19" s="2"/>
      <c r="AE19" s="2"/>
      <c r="AF19" s="2"/>
      <c r="AG19" s="2"/>
      <c r="AH19" s="2"/>
      <c r="AI19" s="2"/>
    </row>
    <row r="20" spans="1:35" x14ac:dyDescent="0.25">
      <c r="A20">
        <v>448</v>
      </c>
      <c r="B20">
        <v>2</v>
      </c>
      <c r="C20" s="2" t="s">
        <v>3132</v>
      </c>
      <c r="D20">
        <v>332</v>
      </c>
      <c r="E20" s="2" t="s">
        <v>5150</v>
      </c>
      <c r="F20" s="2" t="s">
        <v>5330</v>
      </c>
      <c r="G20" s="2">
        <v>19</v>
      </c>
      <c r="H20" t="b">
        <v>1</v>
      </c>
      <c r="I20" s="3">
        <v>43299.197581018518</v>
      </c>
      <c r="J20" s="2">
        <v>316</v>
      </c>
      <c r="K20" s="2">
        <v>-23.603321749999999</v>
      </c>
      <c r="L20" s="2">
        <v>-46.614743750000002</v>
      </c>
      <c r="M20" s="2">
        <f>IF(AND(_332_2018_07_18_outfile_posicao[[#This Row],[hora bus]]=I19,_332_2018_07_18_outfile_posicao[[#This Row],[lat bus]]=K19,_332_2018_07_18_outfile_posicao[[#This Row],[lon bus]]=L19),1,0)</f>
        <v>0</v>
      </c>
      <c r="N20">
        <v>142</v>
      </c>
      <c r="O20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7.305607533788458E-2</v>
      </c>
      <c r="P20">
        <f>VLOOKUP(_332_2018_07_18_outfile_posicao[[#This Row],[shape]],shape!A:D,4,0)+VLOOKUP(_332_2018_07_18_outfile_posicao[[#This Row],[shape]]+1,shape!A:E,5,0)*_332_2018_07_18_outfile_posicao[[#This Row],[% avanc]]</f>
        <v>4868.2016115013848</v>
      </c>
      <c r="Q20" s="4">
        <f>_332_2018_07_18_outfile_posicao[[#This Row],[8686,881807]]/_332_2018_07_18_outfile_posicao[[#Headers],[8686,881807]]</f>
        <v>0.56040840886985777</v>
      </c>
      <c r="R20">
        <f>_332_2018_07_18_outfile_posicao[[#This Row],[8686,881807]]-P19</f>
        <v>665.72241577548903</v>
      </c>
      <c r="S20">
        <f>(_332_2018_07_18_outfile_posicao[[#This Row],[hora bus]]-I19)*86000</f>
        <v>104.51388891669922</v>
      </c>
      <c r="T20">
        <f>_332_2018_07_18_outfile_posicao[[#This Row],[desloc]]/_332_2018_07_18_outfile_posicao[[#This Row],[seconds]]</f>
        <v>6.3697028469210464</v>
      </c>
      <c r="U20">
        <f>_332_2018_07_18_outfile_posicao[[#This Row],[spd m/s]]*3.6</f>
        <v>22.930930248915768</v>
      </c>
      <c r="V20" s="2"/>
      <c r="W20" s="2">
        <f>IF(_332_2018_07_18_outfile_posicao[[#This Row],[cod bus]]=F19,0,1)</f>
        <v>0</v>
      </c>
      <c r="X20" s="2">
        <f>IF(_332_2018_07_18_outfile_posicao[[#This Row],[desloc]]&gt;=0,0,1)</f>
        <v>0</v>
      </c>
      <c r="Y20" s="2">
        <f>IF(AND(_332_2018_07_18_outfile_posicao[[#This Row],[spd m/s]]&lt;1,_332_2018_07_18_outfile_posicao[[#This Row],[spd m/s]]&lt;&gt;0),1,0)</f>
        <v>0</v>
      </c>
      <c r="Z20" s="2">
        <f>IF(Z19=0.5,IF(P20&gt;=P21,0.5,1),IF(_332_2018_07_18_outfile_posicao[[#This Row],[desloc]]&lt;-1000,IF(P20&gt;=P21,IF(AND(Z19=0.5,P20=P21),0,IF(P20&lt;700,0.5,0)),1),IF(AND(X20&gt;0,X19&gt;0,_332_2018_07_18_outfile_posicao[[#This Row],[8686,881807]]&lt;500,_332_2018_07_18_outfile_posicao[[#This Row],[desloc]]&gt;0),IF(_332_2018_07_18_outfile_posicao[[#This Row],[8686,881807]]&lt;500,1,0),0)))</f>
        <v>0</v>
      </c>
      <c r="AA20" s="2">
        <f t="shared" si="0"/>
        <v>8378.5877131616053</v>
      </c>
      <c r="AB20" s="2">
        <f>IF(_332_2018_07_18_outfile_posicao[[#This Row],[inicio]]=1,0,IF(AB19&gt;0,0.5,IF(_332_2018_07_18_outfile_posicao[[#This Row],[max dist]]=_332_2018_07_18_outfile_posicao[[#This Row],[8686,881807]],1,0)))</f>
        <v>0</v>
      </c>
      <c r="AC20" s="2">
        <f>IF(_332_2018_07_18_outfile_posicao[[#This Row],[fim]]=0,AC21+1,0)</f>
        <v>9</v>
      </c>
      <c r="AD20" s="2"/>
      <c r="AE20" s="2"/>
      <c r="AF20" s="2"/>
      <c r="AG20" s="2"/>
      <c r="AH20" s="2"/>
      <c r="AI20" s="2"/>
    </row>
    <row r="21" spans="1:35" x14ac:dyDescent="0.25">
      <c r="A21">
        <v>450</v>
      </c>
      <c r="B21">
        <v>2</v>
      </c>
      <c r="C21" s="2" t="s">
        <v>3134</v>
      </c>
      <c r="D21">
        <v>332</v>
      </c>
      <c r="E21" s="2" t="s">
        <v>5151</v>
      </c>
      <c r="F21" s="2" t="s">
        <v>5330</v>
      </c>
      <c r="G21" s="2">
        <v>20</v>
      </c>
      <c r="H21" t="b">
        <v>1</v>
      </c>
      <c r="I21" s="3">
        <v>43299.198101851849</v>
      </c>
      <c r="J21" s="2">
        <v>318</v>
      </c>
      <c r="K21" s="2">
        <v>-23.600399500000002</v>
      </c>
      <c r="L21" s="2">
        <v>-46.615588500000001</v>
      </c>
      <c r="M21" s="2">
        <f>IF(AND(_332_2018_07_18_outfile_posicao[[#This Row],[hora bus]]=I20,_332_2018_07_18_outfile_posicao[[#This Row],[lat bus]]=K20,_332_2018_07_18_outfile_posicao[[#This Row],[lon bus]]=L20),1,0)</f>
        <v>0</v>
      </c>
      <c r="N21">
        <v>148</v>
      </c>
      <c r="O21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0.2499999226677978</v>
      </c>
      <c r="P21">
        <f>VLOOKUP(_332_2018_07_18_outfile_posicao[[#This Row],[shape]],shape!A:D,4,0)+VLOOKUP(_332_2018_07_18_outfile_posicao[[#This Row],[shape]]+1,shape!A:E,5,0)*_332_2018_07_18_outfile_posicao[[#This Row],[% avanc]]</f>
        <v>5206.5880468894193</v>
      </c>
      <c r="Q21" s="4">
        <f>_332_2018_07_18_outfile_posicao[[#This Row],[8686,881807]]/_332_2018_07_18_outfile_posicao[[#Headers],[8686,881807]]</f>
        <v>0.59936213736600907</v>
      </c>
      <c r="R21">
        <f>_332_2018_07_18_outfile_posicao[[#This Row],[8686,881807]]-P20</f>
        <v>338.38643538803444</v>
      </c>
      <c r="S21">
        <f>(_332_2018_07_18_outfile_posicao[[#This Row],[hora bus]]-I20)*86000</f>
        <v>44.791666499804705</v>
      </c>
      <c r="T21">
        <f>_332_2018_07_18_outfile_posicao[[#This Row],[desloc]]/_332_2018_07_18_outfile_posicao[[#This Row],[seconds]]</f>
        <v>7.5546739344808662</v>
      </c>
      <c r="U21">
        <f>_332_2018_07_18_outfile_posicao[[#This Row],[spd m/s]]*3.6</f>
        <v>27.196826164131117</v>
      </c>
      <c r="V21" s="2"/>
      <c r="W21" s="2">
        <f>IF(_332_2018_07_18_outfile_posicao[[#This Row],[cod bus]]=F20,0,1)</f>
        <v>0</v>
      </c>
      <c r="X21" s="2">
        <f>IF(_332_2018_07_18_outfile_posicao[[#This Row],[desloc]]&gt;=0,0,1)</f>
        <v>0</v>
      </c>
      <c r="Y21" s="2">
        <f>IF(AND(_332_2018_07_18_outfile_posicao[[#This Row],[spd m/s]]&lt;1,_332_2018_07_18_outfile_posicao[[#This Row],[spd m/s]]&lt;&gt;0),1,0)</f>
        <v>0</v>
      </c>
      <c r="Z21" s="2">
        <f>IF(Z20=0.5,IF(P21&gt;=P22,0.5,1),IF(_332_2018_07_18_outfile_posicao[[#This Row],[desloc]]&lt;-1000,IF(P21&gt;=P22,IF(AND(Z20=0.5,P21=P22),0,IF(P21&lt;700,0.5,0)),1),IF(AND(X21&gt;0,X20&gt;0,_332_2018_07_18_outfile_posicao[[#This Row],[8686,881807]]&lt;500,_332_2018_07_18_outfile_posicao[[#This Row],[desloc]]&gt;0),IF(_332_2018_07_18_outfile_posicao[[#This Row],[8686,881807]]&lt;500,1,0),0)))</f>
        <v>0</v>
      </c>
      <c r="AA21" s="2">
        <f t="shared" si="0"/>
        <v>8378.5877131616053</v>
      </c>
      <c r="AB21" s="2">
        <f>IF(_332_2018_07_18_outfile_posicao[[#This Row],[inicio]]=1,0,IF(AB20&gt;0,0.5,IF(_332_2018_07_18_outfile_posicao[[#This Row],[max dist]]=_332_2018_07_18_outfile_posicao[[#This Row],[8686,881807]],1,0)))</f>
        <v>0</v>
      </c>
      <c r="AC21" s="2">
        <f>IF(_332_2018_07_18_outfile_posicao[[#This Row],[fim]]=0,AC22+1,0)</f>
        <v>8</v>
      </c>
      <c r="AD21" s="2"/>
      <c r="AE21" s="2"/>
      <c r="AF21" s="2"/>
      <c r="AG21" s="2"/>
      <c r="AH21" s="2"/>
      <c r="AI21" s="2"/>
    </row>
    <row r="22" spans="1:35" x14ac:dyDescent="0.25">
      <c r="A22">
        <v>451</v>
      </c>
      <c r="B22">
        <v>2</v>
      </c>
      <c r="C22" s="2" t="s">
        <v>3135</v>
      </c>
      <c r="D22">
        <v>332</v>
      </c>
      <c r="E22" s="2" t="s">
        <v>5152</v>
      </c>
      <c r="F22" s="2" t="s">
        <v>5330</v>
      </c>
      <c r="G22" s="2">
        <v>21</v>
      </c>
      <c r="H22" t="b">
        <v>1</v>
      </c>
      <c r="I22" s="3">
        <v>43299.198622685188</v>
      </c>
      <c r="J22" s="2">
        <v>320</v>
      </c>
      <c r="K22" s="2">
        <v>-23.596416999999999</v>
      </c>
      <c r="L22" s="2">
        <v>-46.6165205</v>
      </c>
      <c r="M22" s="2">
        <f>IF(AND(_332_2018_07_18_outfile_posicao[[#This Row],[hora bus]]=I21,_332_2018_07_18_outfile_posicao[[#This Row],[lat bus]]=K21,_332_2018_07_18_outfile_posicao[[#This Row],[lon bus]]=L21),1,0)</f>
        <v>0</v>
      </c>
      <c r="N22">
        <v>167</v>
      </c>
      <c r="O22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1.5245109021186267E-3</v>
      </c>
      <c r="P22">
        <f>VLOOKUP(_332_2018_07_18_outfile_posicao[[#This Row],[shape]],shape!A:D,4,0)+VLOOKUP(_332_2018_07_18_outfile_posicao[[#This Row],[shape]]+1,shape!A:E,5,0)*_332_2018_07_18_outfile_posicao[[#This Row],[% avanc]]</f>
        <v>5697.7187056116063</v>
      </c>
      <c r="Q22" s="4">
        <f>_332_2018_07_18_outfile_posicao[[#This Row],[8686,881807]]/_332_2018_07_18_outfile_posicao[[#Headers],[8686,881807]]</f>
        <v>0.65589918594498575</v>
      </c>
      <c r="R22">
        <f>_332_2018_07_18_outfile_posicao[[#This Row],[8686,881807]]-P21</f>
        <v>491.13065872218704</v>
      </c>
      <c r="S22">
        <f>(_332_2018_07_18_outfile_posicao[[#This Row],[hora bus]]-I21)*86000</f>
        <v>44.79166712553706</v>
      </c>
      <c r="T22">
        <f>_332_2018_07_18_outfile_posicao[[#This Row],[desloc]]/_332_2018_07_18_outfile_posicao[[#This Row],[seconds]]</f>
        <v>10.964777384724286</v>
      </c>
      <c r="U22">
        <f>_332_2018_07_18_outfile_posicao[[#This Row],[spd m/s]]*3.6</f>
        <v>39.473198585007431</v>
      </c>
      <c r="V22" s="2"/>
      <c r="W22" s="2">
        <f>IF(_332_2018_07_18_outfile_posicao[[#This Row],[cod bus]]=F21,0,1)</f>
        <v>0</v>
      </c>
      <c r="X22" s="2">
        <f>IF(_332_2018_07_18_outfile_posicao[[#This Row],[desloc]]&gt;=0,0,1)</f>
        <v>0</v>
      </c>
      <c r="Y22" s="2">
        <f>IF(AND(_332_2018_07_18_outfile_posicao[[#This Row],[spd m/s]]&lt;1,_332_2018_07_18_outfile_posicao[[#This Row],[spd m/s]]&lt;&gt;0),1,0)</f>
        <v>0</v>
      </c>
      <c r="Z22" s="2">
        <f>IF(Z21=0.5,IF(P22&gt;=P23,0.5,1),IF(_332_2018_07_18_outfile_posicao[[#This Row],[desloc]]&lt;-1000,IF(P22&gt;=P23,IF(AND(Z21=0.5,P22=P23),0,IF(P22&lt;700,0.5,0)),1),IF(AND(X22&gt;0,X21&gt;0,_332_2018_07_18_outfile_posicao[[#This Row],[8686,881807]]&lt;500,_332_2018_07_18_outfile_posicao[[#This Row],[desloc]]&gt;0),IF(_332_2018_07_18_outfile_posicao[[#This Row],[8686,881807]]&lt;500,1,0),0)))</f>
        <v>0</v>
      </c>
      <c r="AA22" s="2">
        <f t="shared" si="0"/>
        <v>8378.5877131616053</v>
      </c>
      <c r="AB22" s="2">
        <f>IF(_332_2018_07_18_outfile_posicao[[#This Row],[inicio]]=1,0,IF(AB21&gt;0,0.5,IF(_332_2018_07_18_outfile_posicao[[#This Row],[max dist]]=_332_2018_07_18_outfile_posicao[[#This Row],[8686,881807]],1,0)))</f>
        <v>0</v>
      </c>
      <c r="AC22" s="2">
        <f>IF(_332_2018_07_18_outfile_posicao[[#This Row],[fim]]=0,AC23+1,0)</f>
        <v>7</v>
      </c>
      <c r="AD22" s="2"/>
      <c r="AE22" s="2"/>
      <c r="AF22" s="2"/>
      <c r="AG22" s="2"/>
      <c r="AH22" s="2"/>
      <c r="AI22" s="2"/>
    </row>
    <row r="23" spans="1:35" x14ac:dyDescent="0.25">
      <c r="A23">
        <v>453</v>
      </c>
      <c r="B23">
        <v>2</v>
      </c>
      <c r="C23" s="2" t="s">
        <v>3137</v>
      </c>
      <c r="D23">
        <v>332</v>
      </c>
      <c r="E23" s="2" t="s">
        <v>5153</v>
      </c>
      <c r="F23" s="2" t="s">
        <v>5330</v>
      </c>
      <c r="G23" s="2">
        <v>22</v>
      </c>
      <c r="H23" t="b">
        <v>1</v>
      </c>
      <c r="I23" s="3">
        <v>43299.199143518519</v>
      </c>
      <c r="J23" s="2">
        <v>322</v>
      </c>
      <c r="K23" s="2">
        <v>-23.594609250000001</v>
      </c>
      <c r="L23" s="2">
        <v>-46.619337250000001</v>
      </c>
      <c r="M23" s="2">
        <f>IF(AND(_332_2018_07_18_outfile_posicao[[#This Row],[hora bus]]=I22,_332_2018_07_18_outfile_posicao[[#This Row],[lat bus]]=K22,_332_2018_07_18_outfile_posicao[[#This Row],[lon bus]]=L22),1,0)</f>
        <v>0</v>
      </c>
      <c r="N23">
        <v>187</v>
      </c>
      <c r="O23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0.74999980307897618</v>
      </c>
      <c r="P23">
        <f>VLOOKUP(_332_2018_07_18_outfile_posicao[[#This Row],[shape]],shape!A:D,4,0)+VLOOKUP(_332_2018_07_18_outfile_posicao[[#This Row],[shape]]+1,shape!A:E,5,0)*_332_2018_07_18_outfile_posicao[[#This Row],[% avanc]]</f>
        <v>6081.2151811199528</v>
      </c>
      <c r="Q23" s="4">
        <f>_332_2018_07_18_outfile_posicao[[#This Row],[8686,881807]]/_332_2018_07_18_outfile_posicao[[#Headers],[8686,881807]]</f>
        <v>0.70004580656543902</v>
      </c>
      <c r="R23">
        <f>_332_2018_07_18_outfile_posicao[[#This Row],[8686,881807]]-P22</f>
        <v>383.49647550834652</v>
      </c>
      <c r="S23">
        <f>(_332_2018_07_18_outfile_posicao[[#This Row],[hora bus]]-I22)*86000</f>
        <v>44.791666499804705</v>
      </c>
      <c r="T23">
        <f>_332_2018_07_18_outfile_posicao[[#This Row],[desloc]]/_332_2018_07_18_outfile_posicao[[#This Row],[seconds]]</f>
        <v>8.5617818106861154</v>
      </c>
      <c r="U23">
        <f>_332_2018_07_18_outfile_posicao[[#This Row],[spd m/s]]*3.6</f>
        <v>30.822414518470016</v>
      </c>
      <c r="V23" s="2"/>
      <c r="W23" s="2">
        <f>IF(_332_2018_07_18_outfile_posicao[[#This Row],[cod bus]]=F22,0,1)</f>
        <v>0</v>
      </c>
      <c r="X23" s="2">
        <f>IF(_332_2018_07_18_outfile_posicao[[#This Row],[desloc]]&gt;=0,0,1)</f>
        <v>0</v>
      </c>
      <c r="Y23" s="2">
        <f>IF(AND(_332_2018_07_18_outfile_posicao[[#This Row],[spd m/s]]&lt;1,_332_2018_07_18_outfile_posicao[[#This Row],[spd m/s]]&lt;&gt;0),1,0)</f>
        <v>0</v>
      </c>
      <c r="Z23" s="2">
        <f>IF(Z22=0.5,IF(P23&gt;=P24,0.5,1),IF(_332_2018_07_18_outfile_posicao[[#This Row],[desloc]]&lt;-1000,IF(P23&gt;=P24,IF(AND(Z22=0.5,P23=P24),0,IF(P23&lt;700,0.5,0)),1),IF(AND(X23&gt;0,X22&gt;0,_332_2018_07_18_outfile_posicao[[#This Row],[8686,881807]]&lt;500,_332_2018_07_18_outfile_posicao[[#This Row],[desloc]]&gt;0),IF(_332_2018_07_18_outfile_posicao[[#This Row],[8686,881807]]&lt;500,1,0),0)))</f>
        <v>0</v>
      </c>
      <c r="AA23" s="2">
        <f t="shared" si="0"/>
        <v>8378.5877131616053</v>
      </c>
      <c r="AB23" s="2">
        <f>IF(_332_2018_07_18_outfile_posicao[[#This Row],[inicio]]=1,0,IF(AB22&gt;0,0.5,IF(_332_2018_07_18_outfile_posicao[[#This Row],[max dist]]=_332_2018_07_18_outfile_posicao[[#This Row],[8686,881807]],1,0)))</f>
        <v>0</v>
      </c>
      <c r="AC23" s="2">
        <f>IF(_332_2018_07_18_outfile_posicao[[#This Row],[fim]]=0,AC24+1,0)</f>
        <v>6</v>
      </c>
      <c r="AD23" s="2"/>
      <c r="AE23" s="2"/>
      <c r="AF23" s="2"/>
      <c r="AG23" s="2"/>
      <c r="AH23" s="2"/>
      <c r="AI23" s="2"/>
    </row>
    <row r="24" spans="1:35" x14ac:dyDescent="0.25">
      <c r="A24">
        <v>454</v>
      </c>
      <c r="B24">
        <v>2</v>
      </c>
      <c r="C24" s="2" t="s">
        <v>3138</v>
      </c>
      <c r="D24">
        <v>332</v>
      </c>
      <c r="E24" s="2" t="s">
        <v>5153</v>
      </c>
      <c r="F24" s="2" t="s">
        <v>5330</v>
      </c>
      <c r="G24" s="2">
        <v>23</v>
      </c>
      <c r="H24" t="b">
        <v>1</v>
      </c>
      <c r="I24" s="3">
        <v>43299.199664351851</v>
      </c>
      <c r="J24" s="2">
        <v>324</v>
      </c>
      <c r="K24" s="2">
        <v>-23.592681500000001</v>
      </c>
      <c r="L24" s="2">
        <v>-46.619887499999997</v>
      </c>
      <c r="M24" s="2">
        <f>IF(AND(_332_2018_07_18_outfile_posicao[[#This Row],[hora bus]]=I23,_332_2018_07_18_outfile_posicao[[#This Row],[lat bus]]=K23,_332_2018_07_18_outfile_posicao[[#This Row],[lon bus]]=L23),1,0)</f>
        <v>0</v>
      </c>
      <c r="N24">
        <v>200</v>
      </c>
      <c r="O24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0.49999999690475661</v>
      </c>
      <c r="P24">
        <f>VLOOKUP(_332_2018_07_18_outfile_posicao[[#This Row],[shape]],shape!A:D,4,0)+VLOOKUP(_332_2018_07_18_outfile_posicao[[#This Row],[shape]]+1,shape!A:E,5,0)*_332_2018_07_18_outfile_posicao[[#This Row],[% avanc]]</f>
        <v>6323.0304416133486</v>
      </c>
      <c r="Q24" s="4">
        <f>_332_2018_07_18_outfile_posicao[[#This Row],[8686,881807]]/_332_2018_07_18_outfile_posicao[[#Headers],[8686,881807]]</f>
        <v>0.7278826375326265</v>
      </c>
      <c r="R24">
        <f>_332_2018_07_18_outfile_posicao[[#This Row],[8686,881807]]-P23</f>
        <v>241.81526049339573</v>
      </c>
      <c r="S24">
        <f>(_332_2018_07_18_outfile_posicao[[#This Row],[hora bus]]-I23)*86000</f>
        <v>44.791666499804705</v>
      </c>
      <c r="T24">
        <f>_332_2018_07_18_outfile_posicao[[#This Row],[desloc]]/_332_2018_07_18_outfile_posicao[[#This Row],[seconds]]</f>
        <v>5.3986663008943871</v>
      </c>
      <c r="U24">
        <f>_332_2018_07_18_outfile_posicao[[#This Row],[spd m/s]]*3.6</f>
        <v>19.435198683219795</v>
      </c>
      <c r="V24" s="2"/>
      <c r="W24" s="2">
        <f>IF(_332_2018_07_18_outfile_posicao[[#This Row],[cod bus]]=F23,0,1)</f>
        <v>0</v>
      </c>
      <c r="X24" s="2">
        <f>IF(_332_2018_07_18_outfile_posicao[[#This Row],[desloc]]&gt;=0,0,1)</f>
        <v>0</v>
      </c>
      <c r="Y24" s="2">
        <f>IF(AND(_332_2018_07_18_outfile_posicao[[#This Row],[spd m/s]]&lt;1,_332_2018_07_18_outfile_posicao[[#This Row],[spd m/s]]&lt;&gt;0),1,0)</f>
        <v>0</v>
      </c>
      <c r="Z24" s="2">
        <f>IF(Z23=0.5,IF(P24&gt;=P25,0.5,1),IF(_332_2018_07_18_outfile_posicao[[#This Row],[desloc]]&lt;-1000,IF(P24&gt;=P25,IF(AND(Z23=0.5,P24=P25),0,IF(P24&lt;700,0.5,0)),1),IF(AND(X24&gt;0,X23&gt;0,_332_2018_07_18_outfile_posicao[[#This Row],[8686,881807]]&lt;500,_332_2018_07_18_outfile_posicao[[#This Row],[desloc]]&gt;0),IF(_332_2018_07_18_outfile_posicao[[#This Row],[8686,881807]]&lt;500,1,0),0)))</f>
        <v>0</v>
      </c>
      <c r="AA24" s="2">
        <f t="shared" si="0"/>
        <v>8378.5877131616053</v>
      </c>
      <c r="AB24" s="2">
        <f>IF(_332_2018_07_18_outfile_posicao[[#This Row],[inicio]]=1,0,IF(AB23&gt;0,0.5,IF(_332_2018_07_18_outfile_posicao[[#This Row],[max dist]]=_332_2018_07_18_outfile_posicao[[#This Row],[8686,881807]],1,0)))</f>
        <v>0</v>
      </c>
      <c r="AC24" s="2">
        <f>IF(_332_2018_07_18_outfile_posicao[[#This Row],[fim]]=0,AC25+1,0)</f>
        <v>5</v>
      </c>
      <c r="AD24" s="2"/>
      <c r="AE24" s="2"/>
      <c r="AF24" s="2"/>
      <c r="AG24" s="2"/>
      <c r="AH24" s="2"/>
      <c r="AI24" s="2"/>
    </row>
    <row r="25" spans="1:35" x14ac:dyDescent="0.25">
      <c r="A25">
        <v>456</v>
      </c>
      <c r="B25">
        <v>2</v>
      </c>
      <c r="C25" s="2" t="s">
        <v>3140</v>
      </c>
      <c r="D25">
        <v>332</v>
      </c>
      <c r="E25" s="2" t="s">
        <v>5154</v>
      </c>
      <c r="F25" s="2" t="s">
        <v>5330</v>
      </c>
      <c r="G25" s="2">
        <v>24</v>
      </c>
      <c r="H25" t="b">
        <v>1</v>
      </c>
      <c r="I25" s="3">
        <v>43299.200185185182</v>
      </c>
      <c r="J25" s="2">
        <v>326</v>
      </c>
      <c r="K25" s="2">
        <v>-23.593752250000001</v>
      </c>
      <c r="L25" s="2">
        <v>-46.622526749999999</v>
      </c>
      <c r="M25" s="2">
        <f>IF(AND(_332_2018_07_18_outfile_posicao[[#This Row],[hora bus]]=I24,_332_2018_07_18_outfile_posicao[[#This Row],[lat bus]]=K24,_332_2018_07_18_outfile_posicao[[#This Row],[lon bus]]=L24),1,0)</f>
        <v>0</v>
      </c>
      <c r="N25">
        <v>209</v>
      </c>
      <c r="O25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0.75000011051384075</v>
      </c>
      <c r="P25">
        <f>VLOOKUP(_332_2018_07_18_outfile_posicao[[#This Row],[shape]],shape!A:D,4,0)+VLOOKUP(_332_2018_07_18_outfile_posicao[[#This Row],[shape]]+1,shape!A:E,5,0)*_332_2018_07_18_outfile_posicao[[#This Row],[% avanc]]</f>
        <v>6645.0640136998054</v>
      </c>
      <c r="Q25" s="4">
        <f>_332_2018_07_18_outfile_posicao[[#This Row],[8686,881807]]/_332_2018_07_18_outfile_posicao[[#Headers],[8686,881807]]</f>
        <v>0.76495388809654674</v>
      </c>
      <c r="R25">
        <f>_332_2018_07_18_outfile_posicao[[#This Row],[8686,881807]]-P24</f>
        <v>322.03357208645684</v>
      </c>
      <c r="S25">
        <f>(_332_2018_07_18_outfile_posicao[[#This Row],[hora bus]]-I24)*86000</f>
        <v>44.791666499804705</v>
      </c>
      <c r="T25">
        <f>_332_2018_07_18_outfile_posicao[[#This Row],[desloc]]/_332_2018_07_18_outfile_posicao[[#This Row],[seconds]]</f>
        <v>7.189586752434427</v>
      </c>
      <c r="U25">
        <f>_332_2018_07_18_outfile_posicao[[#This Row],[spd m/s]]*3.6</f>
        <v>25.882512308763939</v>
      </c>
      <c r="V25" s="2"/>
      <c r="W25" s="2">
        <f>IF(_332_2018_07_18_outfile_posicao[[#This Row],[cod bus]]=F24,0,1)</f>
        <v>0</v>
      </c>
      <c r="X25" s="2">
        <f>IF(_332_2018_07_18_outfile_posicao[[#This Row],[desloc]]&gt;=0,0,1)</f>
        <v>0</v>
      </c>
      <c r="Y25" s="2">
        <f>IF(AND(_332_2018_07_18_outfile_posicao[[#This Row],[spd m/s]]&lt;1,_332_2018_07_18_outfile_posicao[[#This Row],[spd m/s]]&lt;&gt;0),1,0)</f>
        <v>0</v>
      </c>
      <c r="Z25" s="2">
        <f>IF(Z24=0.5,IF(P25&gt;=P26,0.5,1),IF(_332_2018_07_18_outfile_posicao[[#This Row],[desloc]]&lt;-1000,IF(P25&gt;=P26,IF(AND(Z24=0.5,P25=P26),0,IF(P25&lt;700,0.5,0)),1),IF(AND(X25&gt;0,X24&gt;0,_332_2018_07_18_outfile_posicao[[#This Row],[8686,881807]]&lt;500,_332_2018_07_18_outfile_posicao[[#This Row],[desloc]]&gt;0),IF(_332_2018_07_18_outfile_posicao[[#This Row],[8686,881807]]&lt;500,1,0),0)))</f>
        <v>0</v>
      </c>
      <c r="AA25" s="2">
        <f t="shared" si="0"/>
        <v>8378.5877131616053</v>
      </c>
      <c r="AB25" s="2">
        <f>IF(_332_2018_07_18_outfile_posicao[[#This Row],[inicio]]=1,0,IF(AB24&gt;0,0.5,IF(_332_2018_07_18_outfile_posicao[[#This Row],[max dist]]=_332_2018_07_18_outfile_posicao[[#This Row],[8686,881807]],1,0)))</f>
        <v>0</v>
      </c>
      <c r="AC25" s="2">
        <f>IF(_332_2018_07_18_outfile_posicao[[#This Row],[fim]]=0,AC26+1,0)</f>
        <v>4</v>
      </c>
      <c r="AD25" s="2"/>
      <c r="AE25" s="2"/>
      <c r="AF25" s="2"/>
      <c r="AG25" s="2"/>
      <c r="AH25" s="2"/>
      <c r="AI25" s="2"/>
    </row>
    <row r="26" spans="1:35" x14ac:dyDescent="0.25">
      <c r="A26">
        <v>457</v>
      </c>
      <c r="B26">
        <v>2</v>
      </c>
      <c r="C26" s="2" t="s">
        <v>3141</v>
      </c>
      <c r="D26">
        <v>332</v>
      </c>
      <c r="E26" s="2" t="s">
        <v>5155</v>
      </c>
      <c r="F26" s="2" t="s">
        <v>5330</v>
      </c>
      <c r="G26" s="2">
        <v>25</v>
      </c>
      <c r="H26" t="b">
        <v>1</v>
      </c>
      <c r="I26" s="3">
        <v>43299.200706018521</v>
      </c>
      <c r="J26" s="2">
        <v>328</v>
      </c>
      <c r="K26" s="2">
        <v>-23.595189000000001</v>
      </c>
      <c r="L26" s="2">
        <v>-46.623876000000003</v>
      </c>
      <c r="M26" s="2">
        <f>IF(AND(_332_2018_07_18_outfile_posicao[[#This Row],[hora bus]]=I25,_332_2018_07_18_outfile_posicao[[#This Row],[lat bus]]=K25,_332_2018_07_18_outfile_posicao[[#This Row],[lon bus]]=L25),1,0)</f>
        <v>0</v>
      </c>
      <c r="N26">
        <v>216</v>
      </c>
      <c r="O26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0.38071576180727923</v>
      </c>
      <c r="P26">
        <f>VLOOKUP(_332_2018_07_18_outfile_posicao[[#This Row],[shape]],shape!A:D,4,0)+VLOOKUP(_332_2018_07_18_outfile_posicao[[#This Row],[shape]]+1,shape!A:E,5,0)*_332_2018_07_18_outfile_posicao[[#This Row],[% avanc]]</f>
        <v>6856.1714032805121</v>
      </c>
      <c r="Q26" s="4">
        <f>_332_2018_07_18_outfile_posicao[[#This Row],[8686,881807]]/_332_2018_07_18_outfile_posicao[[#Headers],[8686,881807]]</f>
        <v>0.7892557485651206</v>
      </c>
      <c r="R26">
        <f>_332_2018_07_18_outfile_posicao[[#This Row],[8686,881807]]-P25</f>
        <v>211.10738958070669</v>
      </c>
      <c r="S26">
        <f>(_332_2018_07_18_outfile_posicao[[#This Row],[hora bus]]-I25)*86000</f>
        <v>44.79166712553706</v>
      </c>
      <c r="T26">
        <f>_332_2018_07_18_outfile_posicao[[#This Row],[desloc]]/_332_2018_07_18_outfile_posicao[[#This Row],[seconds]]</f>
        <v>4.7130951609601528</v>
      </c>
      <c r="U26">
        <f>_332_2018_07_18_outfile_posicao[[#This Row],[spd m/s]]*3.6</f>
        <v>16.967142579456549</v>
      </c>
      <c r="V26" s="2"/>
      <c r="W26" s="2">
        <f>IF(_332_2018_07_18_outfile_posicao[[#This Row],[cod bus]]=F25,0,1)</f>
        <v>0</v>
      </c>
      <c r="X26" s="2">
        <f>IF(_332_2018_07_18_outfile_posicao[[#This Row],[desloc]]&gt;=0,0,1)</f>
        <v>0</v>
      </c>
      <c r="Y26" s="2">
        <f>IF(AND(_332_2018_07_18_outfile_posicao[[#This Row],[spd m/s]]&lt;1,_332_2018_07_18_outfile_posicao[[#This Row],[spd m/s]]&lt;&gt;0),1,0)</f>
        <v>0</v>
      </c>
      <c r="Z26" s="2">
        <f>IF(Z25=0.5,IF(P26&gt;=P27,0.5,1),IF(_332_2018_07_18_outfile_posicao[[#This Row],[desloc]]&lt;-1000,IF(P26&gt;=P27,IF(AND(Z25=0.5,P26=P27),0,IF(P26&lt;700,0.5,0)),1),IF(AND(X26&gt;0,X25&gt;0,_332_2018_07_18_outfile_posicao[[#This Row],[8686,881807]]&lt;500,_332_2018_07_18_outfile_posicao[[#This Row],[desloc]]&gt;0),IF(_332_2018_07_18_outfile_posicao[[#This Row],[8686,881807]]&lt;500,1,0),0)))</f>
        <v>0</v>
      </c>
      <c r="AA26" s="2">
        <f t="shared" si="0"/>
        <v>8378.5877131616053</v>
      </c>
      <c r="AB26" s="2">
        <f>IF(_332_2018_07_18_outfile_posicao[[#This Row],[inicio]]=1,0,IF(AB25&gt;0,0.5,IF(_332_2018_07_18_outfile_posicao[[#This Row],[max dist]]=_332_2018_07_18_outfile_posicao[[#This Row],[8686,881807]],1,0)))</f>
        <v>0</v>
      </c>
      <c r="AC26" s="2">
        <f>IF(_332_2018_07_18_outfile_posicao[[#This Row],[fim]]=0,AC27+1,0)</f>
        <v>3</v>
      </c>
      <c r="AD26" s="2"/>
      <c r="AE26" s="2"/>
      <c r="AF26" s="2"/>
      <c r="AG26" s="2"/>
      <c r="AH26" s="2"/>
      <c r="AI26" s="2"/>
    </row>
    <row r="27" spans="1:35" x14ac:dyDescent="0.25">
      <c r="A27">
        <v>459</v>
      </c>
      <c r="B27">
        <v>2</v>
      </c>
      <c r="C27" s="2" t="s">
        <v>3143</v>
      </c>
      <c r="D27">
        <v>332</v>
      </c>
      <c r="E27" s="2" t="s">
        <v>5156</v>
      </c>
      <c r="F27" s="2" t="s">
        <v>5330</v>
      </c>
      <c r="G27" s="2">
        <v>26</v>
      </c>
      <c r="H27" t="b">
        <v>1</v>
      </c>
      <c r="I27" s="3">
        <v>43299.201226851852</v>
      </c>
      <c r="J27" s="2">
        <v>330</v>
      </c>
      <c r="K27" s="2">
        <v>-23.5939005</v>
      </c>
      <c r="L27" s="2">
        <v>-46.629099500000002</v>
      </c>
      <c r="M27" s="2">
        <f>IF(AND(_332_2018_07_18_outfile_posicao[[#This Row],[hora bus]]=I26,_332_2018_07_18_outfile_posicao[[#This Row],[lat bus]]=K26,_332_2018_07_18_outfile_posicao[[#This Row],[lon bus]]=L26),1,0)</f>
        <v>0</v>
      </c>
      <c r="N27">
        <v>234</v>
      </c>
      <c r="O27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0.49999992403631716</v>
      </c>
      <c r="P27">
        <f>VLOOKUP(_332_2018_07_18_outfile_posicao[[#This Row],[shape]],shape!A:D,4,0)+VLOOKUP(_332_2018_07_18_outfile_posicao[[#This Row],[shape]]+1,shape!A:E,5,0)*_332_2018_07_18_outfile_posicao[[#This Row],[% avanc]]</f>
        <v>7446.0391408124415</v>
      </c>
      <c r="Q27" s="4">
        <f>_332_2018_07_18_outfile_posicao[[#This Row],[8686,881807]]/_332_2018_07_18_outfile_posicao[[#Headers],[8686,881807]]</f>
        <v>0.85715902509601649</v>
      </c>
      <c r="R27">
        <f>_332_2018_07_18_outfile_posicao[[#This Row],[8686,881807]]-P26</f>
        <v>589.86773753192938</v>
      </c>
      <c r="S27">
        <f>(_332_2018_07_18_outfile_posicao[[#This Row],[hora bus]]-I26)*86000</f>
        <v>44.791666499804705</v>
      </c>
      <c r="T27">
        <f>_332_2018_07_18_outfile_posicao[[#This Row],[desloc]]/_332_2018_07_18_outfile_posicao[[#This Row],[seconds]]</f>
        <v>13.169140235818224</v>
      </c>
      <c r="U27">
        <f>_332_2018_07_18_outfile_posicao[[#This Row],[spd m/s]]*3.6</f>
        <v>47.40890484894561</v>
      </c>
      <c r="V27" s="2"/>
      <c r="W27" s="2">
        <f>IF(_332_2018_07_18_outfile_posicao[[#This Row],[cod bus]]=F26,0,1)</f>
        <v>0</v>
      </c>
      <c r="X27" s="2">
        <f>IF(_332_2018_07_18_outfile_posicao[[#This Row],[desloc]]&gt;=0,0,1)</f>
        <v>0</v>
      </c>
      <c r="Y27" s="2">
        <f>IF(AND(_332_2018_07_18_outfile_posicao[[#This Row],[spd m/s]]&lt;1,_332_2018_07_18_outfile_posicao[[#This Row],[spd m/s]]&lt;&gt;0),1,0)</f>
        <v>0</v>
      </c>
      <c r="Z27" s="2">
        <f>IF(Z26=0.5,IF(P27&gt;=P28,0.5,1),IF(_332_2018_07_18_outfile_posicao[[#This Row],[desloc]]&lt;-1000,IF(P27&gt;=P28,IF(AND(Z26=0.5,P27=P28),0,IF(P27&lt;700,0.5,0)),1),IF(AND(X27&gt;0,X26&gt;0,_332_2018_07_18_outfile_posicao[[#This Row],[8686,881807]]&lt;500,_332_2018_07_18_outfile_posicao[[#This Row],[desloc]]&gt;0),IF(_332_2018_07_18_outfile_posicao[[#This Row],[8686,881807]]&lt;500,1,0),0)))</f>
        <v>0</v>
      </c>
      <c r="AA27" s="2">
        <f t="shared" si="0"/>
        <v>8378.5877131616053</v>
      </c>
      <c r="AB27" s="2">
        <f>IF(_332_2018_07_18_outfile_posicao[[#This Row],[inicio]]=1,0,IF(AB26&gt;0,0.5,IF(_332_2018_07_18_outfile_posicao[[#This Row],[max dist]]=_332_2018_07_18_outfile_posicao[[#This Row],[8686,881807]],1,0)))</f>
        <v>0</v>
      </c>
      <c r="AC27" s="2">
        <f>IF(_332_2018_07_18_outfile_posicao[[#This Row],[fim]]=0,AC28+1,0)</f>
        <v>2</v>
      </c>
      <c r="AD27" s="2"/>
      <c r="AE27" s="2"/>
      <c r="AF27" s="2"/>
      <c r="AG27" s="2"/>
      <c r="AH27" s="2"/>
      <c r="AI27" s="2"/>
    </row>
    <row r="28" spans="1:35" x14ac:dyDescent="0.25">
      <c r="A28">
        <v>460</v>
      </c>
      <c r="B28">
        <v>2</v>
      </c>
      <c r="C28" s="2" t="s">
        <v>3144</v>
      </c>
      <c r="D28">
        <v>332</v>
      </c>
      <c r="E28" s="2" t="s">
        <v>5156</v>
      </c>
      <c r="F28" s="2" t="s">
        <v>5330</v>
      </c>
      <c r="G28" s="2">
        <v>27</v>
      </c>
      <c r="H28" t="b">
        <v>1</v>
      </c>
      <c r="I28" s="3">
        <v>43299.201747685183</v>
      </c>
      <c r="J28" s="2">
        <v>332</v>
      </c>
      <c r="K28" s="2">
        <v>-23.592067499999999</v>
      </c>
      <c r="L28" s="2">
        <v>-46.631132000000001</v>
      </c>
      <c r="M28" s="2">
        <f>IF(AND(_332_2018_07_18_outfile_posicao[[#This Row],[hora bus]]=I27,_332_2018_07_18_outfile_posicao[[#This Row],[lat bus]]=K27,_332_2018_07_18_outfile_posicao[[#This Row],[lon bus]]=L27),1,0)</f>
        <v>0</v>
      </c>
      <c r="N28">
        <v>248</v>
      </c>
      <c r="O28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0.49999986488777509</v>
      </c>
      <c r="P28">
        <f>VLOOKUP(_332_2018_07_18_outfile_posicao[[#This Row],[shape]],shape!A:D,4,0)+VLOOKUP(_332_2018_07_18_outfile_posicao[[#This Row],[shape]]+1,shape!A:E,5,0)*_332_2018_07_18_outfile_posicao[[#This Row],[% avanc]]</f>
        <v>7738.7748707129895</v>
      </c>
      <c r="Q28" s="4">
        <f>_332_2018_07_18_outfile_posicao[[#This Row],[8686,881807]]/_332_2018_07_18_outfile_posicao[[#Headers],[8686,881807]]</f>
        <v>0.89085762217657738</v>
      </c>
      <c r="R28">
        <f>_332_2018_07_18_outfile_posicao[[#This Row],[8686,881807]]-P27</f>
        <v>292.73572990054799</v>
      </c>
      <c r="S28">
        <f>(_332_2018_07_18_outfile_posicao[[#This Row],[hora bus]]-I27)*86000</f>
        <v>44.791666499804705</v>
      </c>
      <c r="T28">
        <f>_332_2018_07_18_outfile_posicao[[#This Row],[desloc]]/_332_2018_07_18_outfile_posicao[[#This Row],[seconds]]</f>
        <v>6.5354953895681538</v>
      </c>
      <c r="U28">
        <f>_332_2018_07_18_outfile_posicao[[#This Row],[spd m/s]]*3.6</f>
        <v>23.527783402445355</v>
      </c>
      <c r="V28" s="2"/>
      <c r="W28" s="2">
        <f>IF(_332_2018_07_18_outfile_posicao[[#This Row],[cod bus]]=F27,0,1)</f>
        <v>0</v>
      </c>
      <c r="X28" s="2">
        <f>IF(_332_2018_07_18_outfile_posicao[[#This Row],[desloc]]&gt;=0,0,1)</f>
        <v>0</v>
      </c>
      <c r="Y28" s="2">
        <f>IF(AND(_332_2018_07_18_outfile_posicao[[#This Row],[spd m/s]]&lt;1,_332_2018_07_18_outfile_posicao[[#This Row],[spd m/s]]&lt;&gt;0),1,0)</f>
        <v>0</v>
      </c>
      <c r="Z28" s="2">
        <f>IF(Z27=0.5,IF(P28&gt;=P29,0.5,1),IF(_332_2018_07_18_outfile_posicao[[#This Row],[desloc]]&lt;-1000,IF(P28&gt;=P29,IF(AND(Z27=0.5,P28=P29),0,IF(P28&lt;700,0.5,0)),1),IF(AND(X28&gt;0,X27&gt;0,_332_2018_07_18_outfile_posicao[[#This Row],[8686,881807]]&lt;500,_332_2018_07_18_outfile_posicao[[#This Row],[desloc]]&gt;0),IF(_332_2018_07_18_outfile_posicao[[#This Row],[8686,881807]]&lt;500,1,0),0)))</f>
        <v>0</v>
      </c>
      <c r="AA28" s="2">
        <f t="shared" si="0"/>
        <v>8378.5877131616053</v>
      </c>
      <c r="AB28" s="2">
        <f>IF(_332_2018_07_18_outfile_posicao[[#This Row],[inicio]]=1,0,IF(AB27&gt;0,0.5,IF(_332_2018_07_18_outfile_posicao[[#This Row],[max dist]]=_332_2018_07_18_outfile_posicao[[#This Row],[8686,881807]],1,0)))</f>
        <v>0</v>
      </c>
      <c r="AC28" s="2">
        <f>IF(_332_2018_07_18_outfile_posicao[[#This Row],[fim]]=0,AC29+1,0)</f>
        <v>1</v>
      </c>
      <c r="AD28" s="2"/>
      <c r="AE28" s="2"/>
      <c r="AF28" s="2"/>
      <c r="AG28" s="2"/>
      <c r="AH28" s="2"/>
      <c r="AI28" s="2"/>
    </row>
    <row r="29" spans="1:35" x14ac:dyDescent="0.25">
      <c r="A29">
        <v>465</v>
      </c>
      <c r="B29">
        <v>2</v>
      </c>
      <c r="C29" s="2" t="s">
        <v>3148</v>
      </c>
      <c r="D29">
        <v>332</v>
      </c>
      <c r="E29" s="2" t="s">
        <v>5159</v>
      </c>
      <c r="F29" s="2" t="s">
        <v>5330</v>
      </c>
      <c r="G29" s="2">
        <v>28</v>
      </c>
      <c r="H29" t="b">
        <v>1</v>
      </c>
      <c r="I29" s="3">
        <v>43299.203356481485</v>
      </c>
      <c r="J29" s="2">
        <v>336</v>
      </c>
      <c r="K29" s="2">
        <v>-23.59020675</v>
      </c>
      <c r="L29" s="2">
        <v>-46.634909</v>
      </c>
      <c r="M29" s="2">
        <f>IF(AND(_332_2018_07_18_outfile_posicao[[#This Row],[hora bus]]=I28,_332_2018_07_18_outfile_posicao[[#This Row],[lat bus]]=K28,_332_2018_07_18_outfile_posicao[[#This Row],[lon bus]]=L28),1,0)</f>
        <v>0</v>
      </c>
      <c r="N29">
        <v>266</v>
      </c>
      <c r="O29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0.24999992302215757</v>
      </c>
      <c r="P29">
        <f>VLOOKUP(_332_2018_07_18_outfile_posicao[[#This Row],[shape]],shape!A:D,4,0)+VLOOKUP(_332_2018_07_18_outfile_posicao[[#This Row],[shape]]+1,shape!A:E,5,0)*_332_2018_07_18_outfile_posicao[[#This Row],[% avanc]]</f>
        <v>8378.5877131616053</v>
      </c>
      <c r="Q29" s="4">
        <f>_332_2018_07_18_outfile_posicao[[#This Row],[8686,881807]]/_332_2018_07_18_outfile_posicao[[#Headers],[8686,881807]]</f>
        <v>0.96451038465954875</v>
      </c>
      <c r="R29">
        <f>_332_2018_07_18_outfile_posicao[[#This Row],[8686,881807]]-P28</f>
        <v>639.81284244861581</v>
      </c>
      <c r="S29">
        <f>(_332_2018_07_18_outfile_posicao[[#This Row],[hora bus]]-I28)*86000</f>
        <v>138.35648191161454</v>
      </c>
      <c r="T29">
        <f>_332_2018_07_18_outfile_posicao[[#This Row],[desloc]]/_332_2018_07_18_outfile_posicao[[#This Row],[seconds]]</f>
        <v>4.6243792383890172</v>
      </c>
      <c r="U29">
        <f>_332_2018_07_18_outfile_posicao[[#This Row],[spd m/s]]*3.6</f>
        <v>16.647765258200462</v>
      </c>
      <c r="V29" s="2"/>
      <c r="W29" s="2">
        <f>IF(_332_2018_07_18_outfile_posicao[[#This Row],[cod bus]]=F28,0,1)</f>
        <v>0</v>
      </c>
      <c r="X29" s="2">
        <f>IF(_332_2018_07_18_outfile_posicao[[#This Row],[desloc]]&gt;=0,0,1)</f>
        <v>0</v>
      </c>
      <c r="Y29" s="2">
        <f>IF(AND(_332_2018_07_18_outfile_posicao[[#This Row],[spd m/s]]&lt;1,_332_2018_07_18_outfile_posicao[[#This Row],[spd m/s]]&lt;&gt;0),1,0)</f>
        <v>0</v>
      </c>
      <c r="Z29" s="2">
        <f>IF(Z28=0.5,IF(P29&gt;=P30,0.5,1),IF(_332_2018_07_18_outfile_posicao[[#This Row],[desloc]]&lt;-1000,IF(P29&gt;=P30,IF(AND(Z28=0.5,P29=P30),0,IF(P29&lt;700,0.5,0)),1),IF(AND(X29&gt;0,X28&gt;0,_332_2018_07_18_outfile_posicao[[#This Row],[8686,881807]]&lt;500,_332_2018_07_18_outfile_posicao[[#This Row],[desloc]]&gt;0),IF(_332_2018_07_18_outfile_posicao[[#This Row],[8686,881807]]&lt;500,1,0),0)))</f>
        <v>0</v>
      </c>
      <c r="AA29" s="2">
        <f t="shared" si="0"/>
        <v>8378.5877131616053</v>
      </c>
      <c r="AB29" s="2">
        <f>IF(_332_2018_07_18_outfile_posicao[[#This Row],[inicio]]=1,0,IF(AB28&gt;0,0.5,IF(_332_2018_07_18_outfile_posicao[[#This Row],[max dist]]=_332_2018_07_18_outfile_posicao[[#This Row],[8686,881807]],1,0)))</f>
        <v>1</v>
      </c>
      <c r="AC29" s="2">
        <f>IF(_332_2018_07_18_outfile_posicao[[#This Row],[fim]]=0,AC30+1,0)</f>
        <v>0</v>
      </c>
      <c r="AD29" s="2"/>
      <c r="AE29" s="2"/>
      <c r="AF29" s="2"/>
      <c r="AG29" s="2"/>
      <c r="AH29" s="2"/>
      <c r="AI29" s="2"/>
    </row>
    <row r="30" spans="1:35" x14ac:dyDescent="0.25">
      <c r="A30">
        <v>569</v>
      </c>
      <c r="B30">
        <v>3</v>
      </c>
      <c r="C30" s="2" t="s">
        <v>3229</v>
      </c>
      <c r="D30">
        <v>332</v>
      </c>
      <c r="E30" s="2" t="s">
        <v>5872</v>
      </c>
      <c r="F30" s="2" t="s">
        <v>5330</v>
      </c>
      <c r="G30" s="2">
        <v>29</v>
      </c>
      <c r="H30" t="b">
        <v>1</v>
      </c>
      <c r="I30" s="3">
        <v>43299.239328703705</v>
      </c>
      <c r="J30" s="2">
        <v>445</v>
      </c>
      <c r="K30" s="2">
        <v>-23.639825999999999</v>
      </c>
      <c r="L30" s="2">
        <v>-46.607307499999997</v>
      </c>
      <c r="M30" s="2">
        <f>IF(AND(_332_2018_07_18_outfile_posicao[[#This Row],[hora bus]]=I29,_332_2018_07_18_outfile_posicao[[#This Row],[lat bus]]=K29,_332_2018_07_18_outfile_posicao[[#This Row],[lon bus]]=L29),1,0)</f>
        <v>0</v>
      </c>
      <c r="N30">
        <v>1</v>
      </c>
      <c r="O30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30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30" s="4">
        <f>_332_2018_07_18_outfile_posicao[[#This Row],[8686,881807]]/_332_2018_07_18_outfile_posicao[[#Headers],[8686,881807]]</f>
        <v>5.2380543083378913E-4</v>
      </c>
      <c r="R30">
        <f>_332_2018_07_18_outfile_posicao[[#This Row],[8686,881807]]-P29</f>
        <v>-8374.0374772940868</v>
      </c>
      <c r="S30">
        <f>(_332_2018_07_18_outfile_posicao[[#This Row],[hora bus]]-I29)*86000</f>
        <v>3093.611110933125</v>
      </c>
      <c r="T30">
        <f>_332_2018_07_18_outfile_posicao[[#This Row],[desloc]]/_332_2018_07_18_outfile_posicao[[#This Row],[seconds]]</f>
        <v>-2.7068811098135175</v>
      </c>
      <c r="U30">
        <f>_332_2018_07_18_outfile_posicao[[#This Row],[spd m/s]]*3.6</f>
        <v>-9.744771995328664</v>
      </c>
      <c r="V30" s="2"/>
      <c r="W30" s="2">
        <f>IF(_332_2018_07_18_outfile_posicao[[#This Row],[cod bus]]=F29,0,1)</f>
        <v>0</v>
      </c>
      <c r="X30" s="2">
        <f>IF(_332_2018_07_18_outfile_posicao[[#This Row],[desloc]]&gt;=0,0,1)</f>
        <v>1</v>
      </c>
      <c r="Y30" s="2">
        <f>IF(AND(_332_2018_07_18_outfile_posicao[[#This Row],[spd m/s]]&lt;1,_332_2018_07_18_outfile_posicao[[#This Row],[spd m/s]]&lt;&gt;0),1,0)</f>
        <v>1</v>
      </c>
      <c r="Z30" s="2">
        <f>IF(Z29=0.5,IF(P30&gt;=P31,0.5,1),IF(_332_2018_07_18_outfile_posicao[[#This Row],[desloc]]&lt;-1000,IF(P30&gt;=P31,IF(AND(Z29=0.5,P30=P31),0,IF(P30&lt;700,0.5,0)),1),IF(AND(X30&gt;0,X29&gt;0,_332_2018_07_18_outfile_posicao[[#This Row],[8686,881807]]&lt;500,_332_2018_07_18_outfile_posicao[[#This Row],[desloc]]&gt;0),IF(_332_2018_07_18_outfile_posicao[[#This Row],[8686,881807]]&lt;500,1,0),0)))</f>
        <v>1</v>
      </c>
      <c r="AA30" s="2">
        <f t="shared" si="0"/>
        <v>0</v>
      </c>
      <c r="AB30" s="2">
        <f>IF(_332_2018_07_18_outfile_posicao[[#This Row],[inicio]]=1,0,IF(AB29&gt;0,0.5,IF(_332_2018_07_18_outfile_posicao[[#This Row],[max dist]]=_332_2018_07_18_outfile_posicao[[#This Row],[8686,881807]],1,0)))</f>
        <v>0</v>
      </c>
      <c r="AC30" s="2">
        <f>IF(_332_2018_07_18_outfile_posicao[[#This Row],[fim]]=0,AC31+1,0)</f>
        <v>36</v>
      </c>
      <c r="AD30" s="2"/>
      <c r="AE30" s="2"/>
      <c r="AF30" s="2"/>
      <c r="AG30" s="2"/>
      <c r="AH30" s="2"/>
      <c r="AI30" s="2"/>
    </row>
    <row r="31" spans="1:35" x14ac:dyDescent="0.25">
      <c r="A31">
        <v>570</v>
      </c>
      <c r="B31">
        <v>3</v>
      </c>
      <c r="C31" s="2" t="s">
        <v>3230</v>
      </c>
      <c r="D31">
        <v>332</v>
      </c>
      <c r="E31" s="2" t="s">
        <v>5872</v>
      </c>
      <c r="F31" s="2" t="s">
        <v>5330</v>
      </c>
      <c r="G31" s="2">
        <v>30</v>
      </c>
      <c r="H31" t="b">
        <v>1</v>
      </c>
      <c r="I31" s="3">
        <v>43299.239814814813</v>
      </c>
      <c r="J31" s="2">
        <v>447</v>
      </c>
      <c r="K31" s="2">
        <v>-23.639073</v>
      </c>
      <c r="L31" s="2">
        <v>-46.607468500000003</v>
      </c>
      <c r="M31" s="2">
        <f>IF(AND(_332_2018_07_18_outfile_posicao[[#This Row],[hora bus]]=I30,_332_2018_07_18_outfile_posicao[[#This Row],[lat bus]]=K30,_332_2018_07_18_outfile_posicao[[#This Row],[lon bus]]=L30),1,0)</f>
        <v>0</v>
      </c>
      <c r="N31">
        <v>6</v>
      </c>
      <c r="O31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0.49999999931773031</v>
      </c>
      <c r="P31">
        <f>VLOOKUP(_332_2018_07_18_outfile_posicao[[#This Row],[shape]],shape!A:D,4,0)+VLOOKUP(_332_2018_07_18_outfile_posicao[[#This Row],[shape]]+1,shape!A:E,5,0)*_332_2018_07_18_outfile_posicao[[#This Row],[% avanc]]</f>
        <v>93.833297087586004</v>
      </c>
      <c r="Q31" s="4">
        <f>_332_2018_07_18_outfile_posicao[[#This Row],[8686,881807]]/_332_2018_07_18_outfile_posicao[[#Headers],[8686,881807]]</f>
        <v>1.080172369928804E-2</v>
      </c>
      <c r="R31">
        <f>_332_2018_07_18_outfile_posicao[[#This Row],[8686,881807]]-P30</f>
        <v>89.283061220068163</v>
      </c>
      <c r="S31">
        <f>(_332_2018_07_18_outfile_posicao[[#This Row],[hora bus]]-I30)*86000</f>
        <v>41.805555316386744</v>
      </c>
      <c r="T31">
        <f>_332_2018_07_18_outfile_posicao[[#This Row],[desloc]]/_332_2018_07_18_outfile_posicao[[#This Row],[seconds]]</f>
        <v>2.135674566319453</v>
      </c>
      <c r="U31">
        <f>_332_2018_07_18_outfile_posicao[[#This Row],[spd m/s]]*3.6</f>
        <v>7.688428438750031</v>
      </c>
      <c r="V31" s="2"/>
      <c r="W31" s="2">
        <f>IF(_332_2018_07_18_outfile_posicao[[#This Row],[cod bus]]=F30,0,1)</f>
        <v>0</v>
      </c>
      <c r="X31" s="2">
        <f>IF(_332_2018_07_18_outfile_posicao[[#This Row],[desloc]]&gt;=0,0,1)</f>
        <v>0</v>
      </c>
      <c r="Y31" s="2">
        <f>IF(AND(_332_2018_07_18_outfile_posicao[[#This Row],[spd m/s]]&lt;1,_332_2018_07_18_outfile_posicao[[#This Row],[spd m/s]]&lt;&gt;0),1,0)</f>
        <v>0</v>
      </c>
      <c r="Z31" s="2">
        <f>IF(Z30=0.5,IF(P31&gt;=P32,0.5,1),IF(_332_2018_07_18_outfile_posicao[[#This Row],[desloc]]&lt;-1000,IF(P31&gt;=P32,IF(AND(Z30=0.5,P31=P32),0,IF(P31&lt;700,0.5,0)),1),IF(AND(X31&gt;0,X30&gt;0,_332_2018_07_18_outfile_posicao[[#This Row],[8686,881807]]&lt;500,_332_2018_07_18_outfile_posicao[[#This Row],[desloc]]&gt;0),IF(_332_2018_07_18_outfile_posicao[[#This Row],[8686,881807]]&lt;500,1,0),0)))</f>
        <v>0</v>
      </c>
      <c r="AA31" s="2">
        <f t="shared" si="0"/>
        <v>8591.8043239691106</v>
      </c>
      <c r="AB31" s="2">
        <f>IF(_332_2018_07_18_outfile_posicao[[#This Row],[inicio]]=1,0,IF(AB30&gt;0,0.5,IF(_332_2018_07_18_outfile_posicao[[#This Row],[max dist]]=_332_2018_07_18_outfile_posicao[[#This Row],[8686,881807]],1,0)))</f>
        <v>0</v>
      </c>
      <c r="AC31" s="2">
        <f>IF(_332_2018_07_18_outfile_posicao[[#This Row],[fim]]=0,AC32+1,0)</f>
        <v>35</v>
      </c>
      <c r="AD31" s="2"/>
      <c r="AE31" s="2"/>
      <c r="AF31" s="2"/>
      <c r="AG31" s="2"/>
      <c r="AH31" s="2"/>
      <c r="AI31" s="2"/>
    </row>
    <row r="32" spans="1:35" x14ac:dyDescent="0.25">
      <c r="A32">
        <v>572</v>
      </c>
      <c r="B32">
        <v>2</v>
      </c>
      <c r="C32" s="2" t="s">
        <v>3232</v>
      </c>
      <c r="D32">
        <v>332</v>
      </c>
      <c r="E32" s="2" t="s">
        <v>5181</v>
      </c>
      <c r="F32" s="2" t="s">
        <v>5330</v>
      </c>
      <c r="G32" s="2">
        <v>31</v>
      </c>
      <c r="H32" t="b">
        <v>1</v>
      </c>
      <c r="I32" s="3">
        <v>43299.240335648145</v>
      </c>
      <c r="J32" s="2">
        <v>449</v>
      </c>
      <c r="K32" s="2">
        <v>-23.637062499999999</v>
      </c>
      <c r="L32" s="2">
        <v>-46.607438500000001</v>
      </c>
      <c r="M32" s="2">
        <f>IF(AND(_332_2018_07_18_outfile_posicao[[#This Row],[hora bus]]=I31,_332_2018_07_18_outfile_posicao[[#This Row],[lat bus]]=K31,_332_2018_07_18_outfile_posicao[[#This Row],[lon bus]]=L31),1,0)</f>
        <v>0</v>
      </c>
      <c r="N32">
        <v>30</v>
      </c>
      <c r="O32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0.499999993480918</v>
      </c>
      <c r="P32">
        <f>VLOOKUP(_332_2018_07_18_outfile_posicao[[#This Row],[shape]],shape!A:D,4,0)+VLOOKUP(_332_2018_07_18_outfile_posicao[[#This Row],[shape]]+1,shape!A:E,5,0)*_332_2018_07_18_outfile_posicao[[#This Row],[% avanc]]</f>
        <v>364.50727459979259</v>
      </c>
      <c r="Q32" s="4">
        <f>_332_2018_07_18_outfile_posicao[[#This Row],[8686,881807]]/_332_2018_07_18_outfile_posicao[[#Headers],[8686,881807]]</f>
        <v>4.1960657770900946E-2</v>
      </c>
      <c r="R32">
        <f>_332_2018_07_18_outfile_posicao[[#This Row],[8686,881807]]-P31</f>
        <v>270.67397751220659</v>
      </c>
      <c r="S32">
        <f>(_332_2018_07_18_outfile_posicao[[#This Row],[hora bus]]-I31)*86000</f>
        <v>44.791666499804705</v>
      </c>
      <c r="T32">
        <f>_332_2018_07_18_outfile_posicao[[#This Row],[desloc]]/_332_2018_07_18_outfile_posicao[[#This Row],[seconds]]</f>
        <v>6.0429539390633469</v>
      </c>
      <c r="U32">
        <f>_332_2018_07_18_outfile_posicao[[#This Row],[spd m/s]]*3.6</f>
        <v>21.754634180628049</v>
      </c>
      <c r="V32" s="2"/>
      <c r="W32" s="2">
        <f>IF(_332_2018_07_18_outfile_posicao[[#This Row],[cod bus]]=F31,0,1)</f>
        <v>0</v>
      </c>
      <c r="X32" s="2">
        <f>IF(_332_2018_07_18_outfile_posicao[[#This Row],[desloc]]&gt;=0,0,1)</f>
        <v>0</v>
      </c>
      <c r="Y32" s="2">
        <f>IF(AND(_332_2018_07_18_outfile_posicao[[#This Row],[spd m/s]]&lt;1,_332_2018_07_18_outfile_posicao[[#This Row],[spd m/s]]&lt;&gt;0),1,0)</f>
        <v>0</v>
      </c>
      <c r="Z32" s="2">
        <f>IF(Z31=0.5,IF(P32&gt;=P33,0.5,1),IF(_332_2018_07_18_outfile_posicao[[#This Row],[desloc]]&lt;-1000,IF(P32&gt;=P33,IF(AND(Z31=0.5,P32=P33),0,IF(P32&lt;700,0.5,0)),1),IF(AND(X32&gt;0,X31&gt;0,_332_2018_07_18_outfile_posicao[[#This Row],[8686,881807]]&lt;500,_332_2018_07_18_outfile_posicao[[#This Row],[desloc]]&gt;0),IF(_332_2018_07_18_outfile_posicao[[#This Row],[8686,881807]]&lt;500,1,0),0)))</f>
        <v>0</v>
      </c>
      <c r="AA32" s="2">
        <f t="shared" si="0"/>
        <v>8591.8043239691106</v>
      </c>
      <c r="AB32" s="2">
        <f>IF(_332_2018_07_18_outfile_posicao[[#This Row],[inicio]]=1,0,IF(AB31&gt;0,0.5,IF(_332_2018_07_18_outfile_posicao[[#This Row],[max dist]]=_332_2018_07_18_outfile_posicao[[#This Row],[8686,881807]],1,0)))</f>
        <v>0</v>
      </c>
      <c r="AC32" s="2">
        <f>IF(_332_2018_07_18_outfile_posicao[[#This Row],[fim]]=0,AC33+1,0)</f>
        <v>34</v>
      </c>
      <c r="AD32" s="2"/>
      <c r="AE32" s="2"/>
      <c r="AF32" s="2"/>
      <c r="AG32" s="2"/>
      <c r="AH32" s="2"/>
      <c r="AI32" s="2"/>
    </row>
    <row r="33" spans="1:35" x14ac:dyDescent="0.25">
      <c r="A33">
        <v>573</v>
      </c>
      <c r="B33">
        <v>2</v>
      </c>
      <c r="C33" s="2" t="s">
        <v>3233</v>
      </c>
      <c r="D33">
        <v>332</v>
      </c>
      <c r="E33" s="2" t="s">
        <v>5182</v>
      </c>
      <c r="F33" s="2" t="s">
        <v>5330</v>
      </c>
      <c r="G33" s="2">
        <v>32</v>
      </c>
      <c r="H33" t="b">
        <v>1</v>
      </c>
      <c r="I33" s="3">
        <v>43299.240868055553</v>
      </c>
      <c r="J33" s="2">
        <v>451</v>
      </c>
      <c r="K33" s="2">
        <v>-23.636272000000002</v>
      </c>
      <c r="L33" s="2">
        <v>-46.606393500000003</v>
      </c>
      <c r="M33" s="2">
        <f>IF(AND(_332_2018_07_18_outfile_posicao[[#This Row],[hora bus]]=I32,_332_2018_07_18_outfile_posicao[[#This Row],[lat bus]]=K32,_332_2018_07_18_outfile_posicao[[#This Row],[lon bus]]=L32),1,0)</f>
        <v>0</v>
      </c>
      <c r="N33">
        <v>42</v>
      </c>
      <c r="O33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0.49999998186986172</v>
      </c>
      <c r="P33">
        <f>VLOOKUP(_332_2018_07_18_outfile_posicao[[#This Row],[shape]],shape!A:D,4,0)+VLOOKUP(_332_2018_07_18_outfile_posicao[[#This Row],[shape]]+1,shape!A:E,5,0)*_332_2018_07_18_outfile_posicao[[#This Row],[% avanc]]</f>
        <v>531.97627522656046</v>
      </c>
      <c r="Q33" s="4">
        <f>_332_2018_07_18_outfile_posicao[[#This Row],[8686,881807]]/_332_2018_07_18_outfile_posicao[[#Headers],[8686,881807]]</f>
        <v>6.1239036865666487E-2</v>
      </c>
      <c r="R33">
        <f>_332_2018_07_18_outfile_posicao[[#This Row],[8686,881807]]-P32</f>
        <v>167.46900062676787</v>
      </c>
      <c r="S33">
        <f>(_332_2018_07_18_outfile_posicao[[#This Row],[hora bus]]-I32)*86000</f>
        <v>45.787037102854811</v>
      </c>
      <c r="T33">
        <f>_332_2018_07_18_outfile_posicao[[#This Row],[desloc]]/_332_2018_07_18_outfile_posicao[[#This Row],[seconds]]</f>
        <v>3.6575636080266527</v>
      </c>
      <c r="U33">
        <f>_332_2018_07_18_outfile_posicao[[#This Row],[spd m/s]]*3.6</f>
        <v>13.16722898889595</v>
      </c>
      <c r="V33" s="2"/>
      <c r="W33" s="2">
        <f>IF(_332_2018_07_18_outfile_posicao[[#This Row],[cod bus]]=F32,0,1)</f>
        <v>0</v>
      </c>
      <c r="X33" s="2">
        <f>IF(_332_2018_07_18_outfile_posicao[[#This Row],[desloc]]&gt;=0,0,1)</f>
        <v>0</v>
      </c>
      <c r="Y33" s="2">
        <f>IF(AND(_332_2018_07_18_outfile_posicao[[#This Row],[spd m/s]]&lt;1,_332_2018_07_18_outfile_posicao[[#This Row],[spd m/s]]&lt;&gt;0),1,0)</f>
        <v>0</v>
      </c>
      <c r="Z33" s="2">
        <f>IF(Z32=0.5,IF(P33&gt;=P34,0.5,1),IF(_332_2018_07_18_outfile_posicao[[#This Row],[desloc]]&lt;-1000,IF(P33&gt;=P34,IF(AND(Z32=0.5,P33=P34),0,IF(P33&lt;700,0.5,0)),1),IF(AND(X33&gt;0,X32&gt;0,_332_2018_07_18_outfile_posicao[[#This Row],[8686,881807]]&lt;500,_332_2018_07_18_outfile_posicao[[#This Row],[desloc]]&gt;0),IF(_332_2018_07_18_outfile_posicao[[#This Row],[8686,881807]]&lt;500,1,0),0)))</f>
        <v>0</v>
      </c>
      <c r="AA33" s="2">
        <f t="shared" si="0"/>
        <v>8591.8043239691106</v>
      </c>
      <c r="AB33" s="2">
        <f>IF(_332_2018_07_18_outfile_posicao[[#This Row],[inicio]]=1,0,IF(AB32&gt;0,0.5,IF(_332_2018_07_18_outfile_posicao[[#This Row],[max dist]]=_332_2018_07_18_outfile_posicao[[#This Row],[8686,881807]],1,0)))</f>
        <v>0</v>
      </c>
      <c r="AC33" s="2">
        <f>IF(_332_2018_07_18_outfile_posicao[[#This Row],[fim]]=0,AC34+1,0)</f>
        <v>33</v>
      </c>
      <c r="AD33" s="2"/>
      <c r="AE33" s="2"/>
      <c r="AF33" s="2"/>
      <c r="AG33" s="2"/>
      <c r="AH33" s="2"/>
      <c r="AI33" s="2"/>
    </row>
    <row r="34" spans="1:35" x14ac:dyDescent="0.25">
      <c r="A34">
        <v>575</v>
      </c>
      <c r="B34">
        <v>2</v>
      </c>
      <c r="C34" s="2" t="s">
        <v>3235</v>
      </c>
      <c r="D34">
        <v>332</v>
      </c>
      <c r="E34" s="2" t="s">
        <v>5183</v>
      </c>
      <c r="F34" s="2" t="s">
        <v>5330</v>
      </c>
      <c r="G34" s="2">
        <v>33</v>
      </c>
      <c r="H34" t="b">
        <v>1</v>
      </c>
      <c r="I34" s="3">
        <v>43299.241388888891</v>
      </c>
      <c r="J34" s="2">
        <v>453</v>
      </c>
      <c r="K34" s="2">
        <v>-23.635517</v>
      </c>
      <c r="L34" s="2">
        <v>-46.606258500000003</v>
      </c>
      <c r="M34" s="2">
        <f>IF(AND(_332_2018_07_18_outfile_posicao[[#This Row],[hora bus]]=I33,_332_2018_07_18_outfile_posicao[[#This Row],[lat bus]]=K33,_332_2018_07_18_outfile_posicao[[#This Row],[lon bus]]=L33),1,0)</f>
        <v>0</v>
      </c>
      <c r="N34">
        <v>46</v>
      </c>
      <c r="O34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0.49999994866386244</v>
      </c>
      <c r="P34">
        <f>VLOOKUP(_332_2018_07_18_outfile_posicao[[#This Row],[shape]],shape!A:D,4,0)+VLOOKUP(_332_2018_07_18_outfile_posicao[[#This Row],[shape]]+1,shape!A:E,5,0)*_332_2018_07_18_outfile_posicao[[#This Row],[% avanc]]</f>
        <v>621.67342688159795</v>
      </c>
      <c r="Q34" s="4">
        <f>_332_2018_07_18_outfile_posicao[[#This Row],[8686,881807]]/_332_2018_07_18_outfile_posicao[[#Headers],[8686,881807]]</f>
        <v>7.1564623612197134E-2</v>
      </c>
      <c r="R34">
        <f>_332_2018_07_18_outfile_posicao[[#This Row],[8686,881807]]-P33</f>
        <v>89.697151655037487</v>
      </c>
      <c r="S34">
        <f>(_332_2018_07_18_outfile_posicao[[#This Row],[hora bus]]-I33)*86000</f>
        <v>44.79166712553706</v>
      </c>
      <c r="T34">
        <f>_332_2018_07_18_outfile_posicao[[#This Row],[desloc]]/_332_2018_07_18_outfile_posicao[[#This Row],[seconds]]</f>
        <v>2.0025410396903598</v>
      </c>
      <c r="U34">
        <f>_332_2018_07_18_outfile_posicao[[#This Row],[spd m/s]]*3.6</f>
        <v>7.2091477428852953</v>
      </c>
      <c r="V34" s="2"/>
      <c r="W34" s="2">
        <f>IF(_332_2018_07_18_outfile_posicao[[#This Row],[cod bus]]=F33,0,1)</f>
        <v>0</v>
      </c>
      <c r="X34" s="2">
        <f>IF(_332_2018_07_18_outfile_posicao[[#This Row],[desloc]]&gt;=0,0,1)</f>
        <v>0</v>
      </c>
      <c r="Y34" s="2">
        <f>IF(AND(_332_2018_07_18_outfile_posicao[[#This Row],[spd m/s]]&lt;1,_332_2018_07_18_outfile_posicao[[#This Row],[spd m/s]]&lt;&gt;0),1,0)</f>
        <v>0</v>
      </c>
      <c r="Z34" s="2">
        <f>IF(Z33=0.5,IF(P34&gt;=P35,0.5,1),IF(_332_2018_07_18_outfile_posicao[[#This Row],[desloc]]&lt;-1000,IF(P34&gt;=P35,IF(AND(Z33=0.5,P34=P35),0,IF(P34&lt;700,0.5,0)),1),IF(AND(X34&gt;0,X33&gt;0,_332_2018_07_18_outfile_posicao[[#This Row],[8686,881807]]&lt;500,_332_2018_07_18_outfile_posicao[[#This Row],[desloc]]&gt;0),IF(_332_2018_07_18_outfile_posicao[[#This Row],[8686,881807]]&lt;500,1,0),0)))</f>
        <v>0</v>
      </c>
      <c r="AA34" s="2">
        <f t="shared" si="0"/>
        <v>8591.8043239691106</v>
      </c>
      <c r="AB34" s="2">
        <f>IF(_332_2018_07_18_outfile_posicao[[#This Row],[inicio]]=1,0,IF(AB33&gt;0,0.5,IF(_332_2018_07_18_outfile_posicao[[#This Row],[max dist]]=_332_2018_07_18_outfile_posicao[[#This Row],[8686,881807]],1,0)))</f>
        <v>0</v>
      </c>
      <c r="AC34" s="2">
        <f>IF(_332_2018_07_18_outfile_posicao[[#This Row],[fim]]=0,AC35+1,0)</f>
        <v>32</v>
      </c>
      <c r="AD34" s="2"/>
      <c r="AE34" s="2"/>
      <c r="AF34" s="2"/>
      <c r="AG34" s="2"/>
      <c r="AH34" s="2"/>
      <c r="AI34" s="2"/>
    </row>
    <row r="35" spans="1:35" x14ac:dyDescent="0.25">
      <c r="A35">
        <v>576</v>
      </c>
      <c r="B35">
        <v>2</v>
      </c>
      <c r="C35" s="2" t="s">
        <v>3236</v>
      </c>
      <c r="D35">
        <v>332</v>
      </c>
      <c r="E35" s="2" t="s">
        <v>5183</v>
      </c>
      <c r="F35" s="2" t="s">
        <v>5330</v>
      </c>
      <c r="G35" s="2">
        <v>34</v>
      </c>
      <c r="H35" t="b">
        <v>1</v>
      </c>
      <c r="I35" s="3">
        <v>43299.241898148146</v>
      </c>
      <c r="J35" s="2">
        <v>455</v>
      </c>
      <c r="K35" s="2">
        <v>-23.633277249999999</v>
      </c>
      <c r="L35" s="2">
        <v>-46.605211625000003</v>
      </c>
      <c r="M35" s="2">
        <f>IF(AND(_332_2018_07_18_outfile_posicao[[#This Row],[hora bus]]=I34,_332_2018_07_18_outfile_posicao[[#This Row],[lat bus]]=K34,_332_2018_07_18_outfile_posicao[[#This Row],[lon bus]]=L34),1,0)</f>
        <v>0</v>
      </c>
      <c r="N35">
        <v>52</v>
      </c>
      <c r="O35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0.4869599858633008</v>
      </c>
      <c r="P35">
        <f>VLOOKUP(_332_2018_07_18_outfile_posicao[[#This Row],[shape]],shape!A:D,4,0)+VLOOKUP(_332_2018_07_18_outfile_posicao[[#This Row],[shape]]+1,shape!A:E,5,0)*_332_2018_07_18_outfile_posicao[[#This Row],[% avanc]]</f>
        <v>893.97080703448216</v>
      </c>
      <c r="Q35" s="4">
        <f>_332_2018_07_18_outfile_posicao[[#This Row],[8686,881807]]/_332_2018_07_18_outfile_posicao[[#Headers],[8686,881807]]</f>
        <v>0.10291043747298474</v>
      </c>
      <c r="R35">
        <f>_332_2018_07_18_outfile_posicao[[#This Row],[8686,881807]]-P34</f>
        <v>272.29738015288422</v>
      </c>
      <c r="S35">
        <f>(_332_2018_07_18_outfile_posicao[[#This Row],[hora bus]]-I34)*86000</f>
        <v>43.7962958967546</v>
      </c>
      <c r="T35">
        <f>_332_2018_07_18_outfile_posicao[[#This Row],[desloc]]/_332_2018_07_18_outfile_posicao[[#This Row],[seconds]]</f>
        <v>6.2173609566160142</v>
      </c>
      <c r="U35">
        <f>_332_2018_07_18_outfile_posicao[[#This Row],[spd m/s]]*3.6</f>
        <v>22.38249944381765</v>
      </c>
      <c r="V35" s="2"/>
      <c r="W35" s="2">
        <f>IF(_332_2018_07_18_outfile_posicao[[#This Row],[cod bus]]=F34,0,1)</f>
        <v>0</v>
      </c>
      <c r="X35" s="2">
        <f>IF(_332_2018_07_18_outfile_posicao[[#This Row],[desloc]]&gt;=0,0,1)</f>
        <v>0</v>
      </c>
      <c r="Y35" s="2">
        <f>IF(AND(_332_2018_07_18_outfile_posicao[[#This Row],[spd m/s]]&lt;1,_332_2018_07_18_outfile_posicao[[#This Row],[spd m/s]]&lt;&gt;0),1,0)</f>
        <v>0</v>
      </c>
      <c r="Z35" s="2">
        <f>IF(Z34=0.5,IF(P35&gt;=P36,0.5,1),IF(_332_2018_07_18_outfile_posicao[[#This Row],[desloc]]&lt;-1000,IF(P35&gt;=P36,IF(AND(Z34=0.5,P35=P36),0,IF(P35&lt;700,0.5,0)),1),IF(AND(X35&gt;0,X34&gt;0,_332_2018_07_18_outfile_posicao[[#This Row],[8686,881807]]&lt;500,_332_2018_07_18_outfile_posicao[[#This Row],[desloc]]&gt;0),IF(_332_2018_07_18_outfile_posicao[[#This Row],[8686,881807]]&lt;500,1,0),0)))</f>
        <v>0</v>
      </c>
      <c r="AA35" s="2">
        <f t="shared" si="0"/>
        <v>8591.8043239691106</v>
      </c>
      <c r="AB35" s="2">
        <f>IF(_332_2018_07_18_outfile_posicao[[#This Row],[inicio]]=1,0,IF(AB34&gt;0,0.5,IF(_332_2018_07_18_outfile_posicao[[#This Row],[max dist]]=_332_2018_07_18_outfile_posicao[[#This Row],[8686,881807]],1,0)))</f>
        <v>0</v>
      </c>
      <c r="AC35" s="2">
        <f>IF(_332_2018_07_18_outfile_posicao[[#This Row],[fim]]=0,AC36+1,0)</f>
        <v>31</v>
      </c>
      <c r="AD35" s="2"/>
      <c r="AE35" s="2"/>
      <c r="AF35" s="2"/>
      <c r="AG35" s="2"/>
      <c r="AH35" s="2"/>
      <c r="AI35" s="2"/>
    </row>
    <row r="36" spans="1:35" x14ac:dyDescent="0.25">
      <c r="A36">
        <v>578</v>
      </c>
      <c r="B36">
        <v>3</v>
      </c>
      <c r="C36" s="2" t="s">
        <v>3238</v>
      </c>
      <c r="D36">
        <v>332</v>
      </c>
      <c r="E36" s="2" t="s">
        <v>5184</v>
      </c>
      <c r="F36" s="2" t="s">
        <v>5330</v>
      </c>
      <c r="G36" s="2">
        <v>35</v>
      </c>
      <c r="H36" t="b">
        <v>1</v>
      </c>
      <c r="I36" s="3">
        <v>43299.242731481485</v>
      </c>
      <c r="J36" s="2">
        <v>457</v>
      </c>
      <c r="K36" s="2">
        <v>-23.63190625</v>
      </c>
      <c r="L36" s="2">
        <v>-46.604627000000001</v>
      </c>
      <c r="M36" s="2">
        <f>IF(AND(_332_2018_07_18_outfile_posicao[[#This Row],[hora bus]]=I35,_332_2018_07_18_outfile_posicao[[#This Row],[lat bus]]=K35,_332_2018_07_18_outfile_posicao[[#This Row],[lon bus]]=L35),1,0)</f>
        <v>0</v>
      </c>
      <c r="N36">
        <v>56</v>
      </c>
      <c r="O36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0.24999997104729357</v>
      </c>
      <c r="P36">
        <f>VLOOKUP(_332_2018_07_18_outfile_posicao[[#This Row],[shape]],shape!A:D,4,0)+VLOOKUP(_332_2018_07_18_outfile_posicao[[#This Row],[shape]]+1,shape!A:E,5,0)*_332_2018_07_18_outfile_posicao[[#This Row],[% avanc]]</f>
        <v>1057.8668646258182</v>
      </c>
      <c r="Q36" s="4">
        <f>_332_2018_07_18_outfile_posicao[[#This Row],[8686,881807]]/_332_2018_07_18_outfile_posicao[[#Headers],[8686,881807]]</f>
        <v>0.12177751328139121</v>
      </c>
      <c r="R36">
        <f>_332_2018_07_18_outfile_posicao[[#This Row],[8686,881807]]-P35</f>
        <v>163.89605759133599</v>
      </c>
      <c r="S36">
        <f>(_332_2018_07_18_outfile_posicao[[#This Row],[hora bus]]-I35)*86000</f>
        <v>71.666667150566354</v>
      </c>
      <c r="T36">
        <f>_332_2018_07_18_outfile_posicao[[#This Row],[desloc]]/_332_2018_07_18_outfile_posicao[[#This Row],[seconds]]</f>
        <v>2.2869217183910968</v>
      </c>
      <c r="U36">
        <f>_332_2018_07_18_outfile_posicao[[#This Row],[spd m/s]]*3.6</f>
        <v>8.2329181862079484</v>
      </c>
      <c r="V36" s="2"/>
      <c r="W36" s="2">
        <f>IF(_332_2018_07_18_outfile_posicao[[#This Row],[cod bus]]=F35,0,1)</f>
        <v>0</v>
      </c>
      <c r="X36" s="2">
        <f>IF(_332_2018_07_18_outfile_posicao[[#This Row],[desloc]]&gt;=0,0,1)</f>
        <v>0</v>
      </c>
      <c r="Y36" s="2">
        <f>IF(AND(_332_2018_07_18_outfile_posicao[[#This Row],[spd m/s]]&lt;1,_332_2018_07_18_outfile_posicao[[#This Row],[spd m/s]]&lt;&gt;0),1,0)</f>
        <v>0</v>
      </c>
      <c r="Z36" s="2">
        <f>IF(Z35=0.5,IF(P36&gt;=P37,0.5,1),IF(_332_2018_07_18_outfile_posicao[[#This Row],[desloc]]&lt;-1000,IF(P36&gt;=P37,IF(AND(Z35=0.5,P36=P37),0,IF(P36&lt;700,0.5,0)),1),IF(AND(X36&gt;0,X35&gt;0,_332_2018_07_18_outfile_posicao[[#This Row],[8686,881807]]&lt;500,_332_2018_07_18_outfile_posicao[[#This Row],[desloc]]&gt;0),IF(_332_2018_07_18_outfile_posicao[[#This Row],[8686,881807]]&lt;500,1,0),0)))</f>
        <v>0</v>
      </c>
      <c r="AA36" s="2">
        <f t="shared" si="0"/>
        <v>8591.8043239691106</v>
      </c>
      <c r="AB36" s="2">
        <f>IF(_332_2018_07_18_outfile_posicao[[#This Row],[inicio]]=1,0,IF(AB35&gt;0,0.5,IF(_332_2018_07_18_outfile_posicao[[#This Row],[max dist]]=_332_2018_07_18_outfile_posicao[[#This Row],[8686,881807]],1,0)))</f>
        <v>0</v>
      </c>
      <c r="AC36" s="2">
        <f>IF(_332_2018_07_18_outfile_posicao[[#This Row],[fim]]=0,AC37+1,0)</f>
        <v>30</v>
      </c>
      <c r="AD36" s="2"/>
      <c r="AE36" s="2"/>
      <c r="AF36" s="2"/>
      <c r="AG36" s="2"/>
      <c r="AH36" s="2"/>
      <c r="AI36" s="2"/>
    </row>
    <row r="37" spans="1:35" x14ac:dyDescent="0.25">
      <c r="A37">
        <v>580</v>
      </c>
      <c r="B37">
        <v>3</v>
      </c>
      <c r="C37" s="2" t="s">
        <v>3239</v>
      </c>
      <c r="D37">
        <v>332</v>
      </c>
      <c r="E37" s="2" t="s">
        <v>5185</v>
      </c>
      <c r="F37" s="2" t="s">
        <v>5330</v>
      </c>
      <c r="G37" s="2">
        <v>36</v>
      </c>
      <c r="H37" t="b">
        <v>1</v>
      </c>
      <c r="I37" s="3">
        <v>43299.243263888886</v>
      </c>
      <c r="J37" s="2">
        <v>460</v>
      </c>
      <c r="K37" s="2">
        <v>-23.630552874999999</v>
      </c>
      <c r="L37" s="2">
        <v>-46.604003874999997</v>
      </c>
      <c r="M37" s="2">
        <f>IF(AND(_332_2018_07_18_outfile_posicao[[#This Row],[hora bus]]=I36,_332_2018_07_18_outfile_posicao[[#This Row],[lat bus]]=K36,_332_2018_07_18_outfile_posicao[[#This Row],[lon bus]]=L36),1,0)</f>
        <v>0</v>
      </c>
      <c r="N37">
        <v>60</v>
      </c>
      <c r="O37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0.74028428865241436</v>
      </c>
      <c r="P37">
        <f>VLOOKUP(_332_2018_07_18_outfile_posicao[[#This Row],[shape]],shape!A:D,4,0)+VLOOKUP(_332_2018_07_18_outfile_posicao[[#This Row],[shape]]+1,shape!A:E,5,0)*_332_2018_07_18_outfile_posicao[[#This Row],[% avanc]]</f>
        <v>1237.7325557028746</v>
      </c>
      <c r="Q37" s="4">
        <f>_332_2018_07_18_outfile_posicao[[#This Row],[8686,881807]]/_332_2018_07_18_outfile_posicao[[#Headers],[8686,881807]]</f>
        <v>0.14248295109822881</v>
      </c>
      <c r="R37">
        <f>_332_2018_07_18_outfile_posicao[[#This Row],[8686,881807]]-P36</f>
        <v>179.86569107705645</v>
      </c>
      <c r="S37">
        <f>(_332_2018_07_18_outfile_posicao[[#This Row],[hora bus]]-I36)*86000</f>
        <v>45.787036477122456</v>
      </c>
      <c r="T37">
        <f>_332_2018_07_18_outfile_posicao[[#This Row],[desloc]]/_332_2018_07_18_outfile_posicao[[#This Row],[seconds]]</f>
        <v>3.9283103890536037</v>
      </c>
      <c r="U37">
        <f>_332_2018_07_18_outfile_posicao[[#This Row],[spd m/s]]*3.6</f>
        <v>14.141917400592973</v>
      </c>
      <c r="V37" s="2"/>
      <c r="W37" s="2">
        <f>IF(_332_2018_07_18_outfile_posicao[[#This Row],[cod bus]]=F36,0,1)</f>
        <v>0</v>
      </c>
      <c r="X37" s="2">
        <f>IF(_332_2018_07_18_outfile_posicao[[#This Row],[desloc]]&gt;=0,0,1)</f>
        <v>0</v>
      </c>
      <c r="Y37" s="2">
        <f>IF(AND(_332_2018_07_18_outfile_posicao[[#This Row],[spd m/s]]&lt;1,_332_2018_07_18_outfile_posicao[[#This Row],[spd m/s]]&lt;&gt;0),1,0)</f>
        <v>0</v>
      </c>
      <c r="Z37" s="2">
        <f>IF(Z36=0.5,IF(P37&gt;=P38,0.5,1),IF(_332_2018_07_18_outfile_posicao[[#This Row],[desloc]]&lt;-1000,IF(P37&gt;=P38,IF(AND(Z36=0.5,P37=P38),0,IF(P37&lt;700,0.5,0)),1),IF(AND(X37&gt;0,X36&gt;0,_332_2018_07_18_outfile_posicao[[#This Row],[8686,881807]]&lt;500,_332_2018_07_18_outfile_posicao[[#This Row],[desloc]]&gt;0),IF(_332_2018_07_18_outfile_posicao[[#This Row],[8686,881807]]&lt;500,1,0),0)))</f>
        <v>0</v>
      </c>
      <c r="AA37" s="2">
        <f t="shared" si="0"/>
        <v>8591.8043239691106</v>
      </c>
      <c r="AB37" s="2">
        <f>IF(_332_2018_07_18_outfile_posicao[[#This Row],[inicio]]=1,0,IF(AB36&gt;0,0.5,IF(_332_2018_07_18_outfile_posicao[[#This Row],[max dist]]=_332_2018_07_18_outfile_posicao[[#This Row],[8686,881807]],1,0)))</f>
        <v>0</v>
      </c>
      <c r="AC37" s="2">
        <f>IF(_332_2018_07_18_outfile_posicao[[#This Row],[fim]]=0,AC38+1,0)</f>
        <v>29</v>
      </c>
      <c r="AD37" s="2"/>
      <c r="AE37" s="2"/>
      <c r="AF37" s="2"/>
      <c r="AG37" s="2"/>
      <c r="AH37" s="2"/>
      <c r="AI37" s="2"/>
    </row>
    <row r="38" spans="1:35" x14ac:dyDescent="0.25">
      <c r="A38">
        <v>582</v>
      </c>
      <c r="B38">
        <v>2</v>
      </c>
      <c r="C38" s="2" t="s">
        <v>3241</v>
      </c>
      <c r="D38">
        <v>332</v>
      </c>
      <c r="E38" s="2" t="s">
        <v>5186</v>
      </c>
      <c r="F38" s="2" t="s">
        <v>5330</v>
      </c>
      <c r="G38" s="2">
        <v>37</v>
      </c>
      <c r="H38" t="b">
        <v>1</v>
      </c>
      <c r="I38" s="3">
        <v>43299.243773148148</v>
      </c>
      <c r="J38" s="2">
        <v>463</v>
      </c>
      <c r="K38" s="2">
        <v>-23.629471124999998</v>
      </c>
      <c r="L38" s="2">
        <v>-46.604652625</v>
      </c>
      <c r="M38" s="2">
        <f>IF(AND(_332_2018_07_18_outfile_posicao[[#This Row],[hora bus]]=I37,_332_2018_07_18_outfile_posicao[[#This Row],[lat bus]]=K37,_332_2018_07_18_outfile_posicao[[#This Row],[lon bus]]=L37),1,0)</f>
        <v>0</v>
      </c>
      <c r="N38">
        <v>63</v>
      </c>
      <c r="O38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0.85127797204901257</v>
      </c>
      <c r="P38">
        <f>VLOOKUP(_332_2018_07_18_outfile_posicao[[#This Row],[shape]],shape!A:D,4,0)+VLOOKUP(_332_2018_07_18_outfile_posicao[[#This Row],[shape]]+1,shape!A:E,5,0)*_332_2018_07_18_outfile_posicao[[#This Row],[% avanc]]</f>
        <v>1469.6336588544241</v>
      </c>
      <c r="Q38" s="4">
        <f>_332_2018_07_18_outfile_posicao[[#This Row],[8686,881807]]/_332_2018_07_18_outfile_posicao[[#Headers],[8686,881807]]</f>
        <v>0.16917850288583122</v>
      </c>
      <c r="R38">
        <f>_332_2018_07_18_outfile_posicao[[#This Row],[8686,881807]]-P37</f>
        <v>231.90110315154948</v>
      </c>
      <c r="S38">
        <f>(_332_2018_07_18_outfile_posicao[[#This Row],[hora bus]]-I37)*86000</f>
        <v>43.796296522486955</v>
      </c>
      <c r="T38">
        <f>_332_2018_07_18_outfile_posicao[[#This Row],[desloc]]/_332_2018_07_18_outfile_posicao[[#This Row],[seconds]]</f>
        <v>5.2949934484182055</v>
      </c>
      <c r="U38">
        <f>_332_2018_07_18_outfile_posicao[[#This Row],[spd m/s]]*3.6</f>
        <v>19.061976414305541</v>
      </c>
      <c r="V38" s="2"/>
      <c r="W38" s="2">
        <f>IF(_332_2018_07_18_outfile_posicao[[#This Row],[cod bus]]=F37,0,1)</f>
        <v>0</v>
      </c>
      <c r="X38" s="2">
        <f>IF(_332_2018_07_18_outfile_posicao[[#This Row],[desloc]]&gt;=0,0,1)</f>
        <v>0</v>
      </c>
      <c r="Y38" s="2">
        <f>IF(AND(_332_2018_07_18_outfile_posicao[[#This Row],[spd m/s]]&lt;1,_332_2018_07_18_outfile_posicao[[#This Row],[spd m/s]]&lt;&gt;0),1,0)</f>
        <v>0</v>
      </c>
      <c r="Z38" s="2">
        <f>IF(Z37=0.5,IF(P38&gt;=P39,0.5,1),IF(_332_2018_07_18_outfile_posicao[[#This Row],[desloc]]&lt;-1000,IF(P38&gt;=P39,IF(AND(Z37=0.5,P38=P39),0,IF(P38&lt;700,0.5,0)),1),IF(AND(X38&gt;0,X37&gt;0,_332_2018_07_18_outfile_posicao[[#This Row],[8686,881807]]&lt;500,_332_2018_07_18_outfile_posicao[[#This Row],[desloc]]&gt;0),IF(_332_2018_07_18_outfile_posicao[[#This Row],[8686,881807]]&lt;500,1,0),0)))</f>
        <v>0</v>
      </c>
      <c r="AA38" s="2">
        <f t="shared" si="0"/>
        <v>8591.8043239691106</v>
      </c>
      <c r="AB38" s="2">
        <f>IF(_332_2018_07_18_outfile_posicao[[#This Row],[inicio]]=1,0,IF(AB37&gt;0,0.5,IF(_332_2018_07_18_outfile_posicao[[#This Row],[max dist]]=_332_2018_07_18_outfile_posicao[[#This Row],[8686,881807]],1,0)))</f>
        <v>0</v>
      </c>
      <c r="AC38" s="2">
        <f>IF(_332_2018_07_18_outfile_posicao[[#This Row],[fim]]=0,AC39+1,0)</f>
        <v>28</v>
      </c>
      <c r="AD38" s="2"/>
      <c r="AE38" s="2"/>
      <c r="AF38" s="2"/>
      <c r="AG38" s="2"/>
      <c r="AH38" s="2"/>
      <c r="AI38" s="2"/>
    </row>
    <row r="39" spans="1:35" x14ac:dyDescent="0.25">
      <c r="A39">
        <v>583</v>
      </c>
      <c r="B39">
        <v>2</v>
      </c>
      <c r="C39" s="2" t="s">
        <v>3242</v>
      </c>
      <c r="D39">
        <v>332</v>
      </c>
      <c r="E39" s="2" t="s">
        <v>5187</v>
      </c>
      <c r="F39" s="2" t="s">
        <v>5330</v>
      </c>
      <c r="G39" s="2">
        <v>38</v>
      </c>
      <c r="H39" t="b">
        <v>1</v>
      </c>
      <c r="I39" s="3">
        <v>43299.244305555556</v>
      </c>
      <c r="J39" s="2">
        <v>466</v>
      </c>
      <c r="K39" s="2">
        <v>-23.6274935</v>
      </c>
      <c r="L39" s="2">
        <v>-46.606244750000002</v>
      </c>
      <c r="M39" s="2">
        <f>IF(AND(_332_2018_07_18_outfile_posicao[[#This Row],[hora bus]]=I38,_332_2018_07_18_outfile_posicao[[#This Row],[lat bus]]=K38,_332_2018_07_18_outfile_posicao[[#This Row],[lon bus]]=L38),1,0)</f>
        <v>0</v>
      </c>
      <c r="N39">
        <v>70</v>
      </c>
      <c r="O39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0.47479467060605496</v>
      </c>
      <c r="P39">
        <f>VLOOKUP(_332_2018_07_18_outfile_posicao[[#This Row],[shape]],shape!A:D,4,0)+VLOOKUP(_332_2018_07_18_outfile_posicao[[#This Row],[shape]]+1,shape!A:E,5,0)*_332_2018_07_18_outfile_posicao[[#This Row],[% avanc]]</f>
        <v>1755.5960032463133</v>
      </c>
      <c r="Q39" s="4">
        <f>_332_2018_07_18_outfile_posicao[[#This Row],[8686,881807]]/_332_2018_07_18_outfile_posicao[[#Headers],[8686,881807]]</f>
        <v>0.20209737420758181</v>
      </c>
      <c r="R39">
        <f>_332_2018_07_18_outfile_posicao[[#This Row],[8686,881807]]-P38</f>
        <v>285.96234439188925</v>
      </c>
      <c r="S39">
        <f>(_332_2018_07_18_outfile_posicao[[#This Row],[hora bus]]-I38)*86000</f>
        <v>45.787037102854811</v>
      </c>
      <c r="T39">
        <f>_332_2018_07_18_outfile_posicao[[#This Row],[desloc]]/_332_2018_07_18_outfile_posicao[[#This Row],[seconds]]</f>
        <v>6.2454869868410761</v>
      </c>
      <c r="U39">
        <f>_332_2018_07_18_outfile_posicao[[#This Row],[spd m/s]]*3.6</f>
        <v>22.483753152627873</v>
      </c>
      <c r="V39" s="2"/>
      <c r="W39" s="2">
        <f>IF(_332_2018_07_18_outfile_posicao[[#This Row],[cod bus]]=F38,0,1)</f>
        <v>0</v>
      </c>
      <c r="X39" s="2">
        <f>IF(_332_2018_07_18_outfile_posicao[[#This Row],[desloc]]&gt;=0,0,1)</f>
        <v>0</v>
      </c>
      <c r="Y39" s="2">
        <f>IF(AND(_332_2018_07_18_outfile_posicao[[#This Row],[spd m/s]]&lt;1,_332_2018_07_18_outfile_posicao[[#This Row],[spd m/s]]&lt;&gt;0),1,0)</f>
        <v>0</v>
      </c>
      <c r="Z39" s="2">
        <f>IF(Z38=0.5,IF(P39&gt;=P40,0.5,1),IF(_332_2018_07_18_outfile_posicao[[#This Row],[desloc]]&lt;-1000,IF(P39&gt;=P40,IF(AND(Z38=0.5,P39=P40),0,IF(P39&lt;700,0.5,0)),1),IF(AND(X39&gt;0,X38&gt;0,_332_2018_07_18_outfile_posicao[[#This Row],[8686,881807]]&lt;500,_332_2018_07_18_outfile_posicao[[#This Row],[desloc]]&gt;0),IF(_332_2018_07_18_outfile_posicao[[#This Row],[8686,881807]]&lt;500,1,0),0)))</f>
        <v>0</v>
      </c>
      <c r="AA39" s="2">
        <f t="shared" si="0"/>
        <v>8591.8043239691106</v>
      </c>
      <c r="AB39" s="2">
        <f>IF(_332_2018_07_18_outfile_posicao[[#This Row],[inicio]]=1,0,IF(AB38&gt;0,0.5,IF(_332_2018_07_18_outfile_posicao[[#This Row],[max dist]]=_332_2018_07_18_outfile_posicao[[#This Row],[8686,881807]],1,0)))</f>
        <v>0</v>
      </c>
      <c r="AC39" s="2">
        <f>IF(_332_2018_07_18_outfile_posicao[[#This Row],[fim]]=0,AC40+1,0)</f>
        <v>27</v>
      </c>
      <c r="AD39" s="2"/>
      <c r="AE39" s="2"/>
      <c r="AF39" s="2"/>
      <c r="AG39" s="2"/>
      <c r="AH39" s="2"/>
      <c r="AI39" s="2"/>
    </row>
    <row r="40" spans="1:35" x14ac:dyDescent="0.25">
      <c r="A40">
        <v>586</v>
      </c>
      <c r="B40">
        <v>2</v>
      </c>
      <c r="C40" s="2" t="s">
        <v>3244</v>
      </c>
      <c r="D40">
        <v>332</v>
      </c>
      <c r="E40" s="2" t="s">
        <v>5188</v>
      </c>
      <c r="F40" s="2" t="s">
        <v>5330</v>
      </c>
      <c r="G40" s="2">
        <v>39</v>
      </c>
      <c r="H40" t="b">
        <v>1</v>
      </c>
      <c r="I40" s="3">
        <v>43299.244826388887</v>
      </c>
      <c r="J40" s="2">
        <v>468</v>
      </c>
      <c r="K40" s="2">
        <v>-23.625302375</v>
      </c>
      <c r="L40" s="2">
        <v>-46.606900000000003</v>
      </c>
      <c r="M40" s="2">
        <f>IF(AND(_332_2018_07_18_outfile_posicao[[#This Row],[hora bus]]=I39,_332_2018_07_18_outfile_posicao[[#This Row],[lat bus]]=K39,_332_2018_07_18_outfile_posicao[[#This Row],[lon bus]]=L39),1,0)</f>
        <v>0</v>
      </c>
      <c r="N40">
        <v>74</v>
      </c>
      <c r="O40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0.52165290437200751</v>
      </c>
      <c r="P40">
        <f>VLOOKUP(_332_2018_07_18_outfile_posicao[[#This Row],[shape]],shape!A:D,4,0)+VLOOKUP(_332_2018_07_18_outfile_posicao[[#This Row],[shape]]+1,shape!A:E,5,0)*_332_2018_07_18_outfile_posicao[[#This Row],[% avanc]]</f>
        <v>2008.5185113176724</v>
      </c>
      <c r="Q40" s="4">
        <f>_332_2018_07_18_outfile_posicao[[#This Row],[8686,881807]]/_332_2018_07_18_outfile_posicao[[#Headers],[8686,881807]]</f>
        <v>0.23121282825549469</v>
      </c>
      <c r="R40">
        <f>_332_2018_07_18_outfile_posicao[[#This Row],[8686,881807]]-P39</f>
        <v>252.92250807135906</v>
      </c>
      <c r="S40">
        <f>(_332_2018_07_18_outfile_posicao[[#This Row],[hora bus]]-I39)*86000</f>
        <v>44.791666499804705</v>
      </c>
      <c r="T40">
        <f>_332_2018_07_18_outfile_posicao[[#This Row],[desloc]]/_332_2018_07_18_outfile_posicao[[#This Row],[seconds]]</f>
        <v>5.6466420616982811</v>
      </c>
      <c r="U40">
        <f>_332_2018_07_18_outfile_posicao[[#This Row],[spd m/s]]*3.6</f>
        <v>20.327911422113811</v>
      </c>
      <c r="V40" s="2"/>
      <c r="W40" s="2">
        <f>IF(_332_2018_07_18_outfile_posicao[[#This Row],[cod bus]]=F39,0,1)</f>
        <v>0</v>
      </c>
      <c r="X40" s="2">
        <f>IF(_332_2018_07_18_outfile_posicao[[#This Row],[desloc]]&gt;=0,0,1)</f>
        <v>0</v>
      </c>
      <c r="Y40" s="2">
        <f>IF(AND(_332_2018_07_18_outfile_posicao[[#This Row],[spd m/s]]&lt;1,_332_2018_07_18_outfile_posicao[[#This Row],[spd m/s]]&lt;&gt;0),1,0)</f>
        <v>0</v>
      </c>
      <c r="Z40" s="2">
        <f>IF(Z39=0.5,IF(P40&gt;=P41,0.5,1),IF(_332_2018_07_18_outfile_posicao[[#This Row],[desloc]]&lt;-1000,IF(P40&gt;=P41,IF(AND(Z39=0.5,P40=P41),0,IF(P40&lt;700,0.5,0)),1),IF(AND(X40&gt;0,X39&gt;0,_332_2018_07_18_outfile_posicao[[#This Row],[8686,881807]]&lt;500,_332_2018_07_18_outfile_posicao[[#This Row],[desloc]]&gt;0),IF(_332_2018_07_18_outfile_posicao[[#This Row],[8686,881807]]&lt;500,1,0),0)))</f>
        <v>0</v>
      </c>
      <c r="AA40" s="2">
        <f t="shared" si="0"/>
        <v>8591.8043239691106</v>
      </c>
      <c r="AB40" s="2">
        <f>IF(_332_2018_07_18_outfile_posicao[[#This Row],[inicio]]=1,0,IF(AB39&gt;0,0.5,IF(_332_2018_07_18_outfile_posicao[[#This Row],[max dist]]=_332_2018_07_18_outfile_posicao[[#This Row],[8686,881807]],1,0)))</f>
        <v>0</v>
      </c>
      <c r="AC40" s="2">
        <f>IF(_332_2018_07_18_outfile_posicao[[#This Row],[fim]]=0,AC41+1,0)</f>
        <v>26</v>
      </c>
      <c r="AD40" s="2"/>
      <c r="AE40" s="2"/>
      <c r="AF40" s="2"/>
      <c r="AG40" s="2"/>
      <c r="AH40" s="2"/>
      <c r="AI40" s="2"/>
    </row>
    <row r="41" spans="1:35" x14ac:dyDescent="0.25">
      <c r="A41">
        <v>587</v>
      </c>
      <c r="B41">
        <v>2</v>
      </c>
      <c r="C41" s="2" t="s">
        <v>3245</v>
      </c>
      <c r="D41">
        <v>332</v>
      </c>
      <c r="E41" s="2" t="s">
        <v>5189</v>
      </c>
      <c r="F41" s="2" t="s">
        <v>5330</v>
      </c>
      <c r="G41" s="2">
        <v>40</v>
      </c>
      <c r="H41" t="b">
        <v>1</v>
      </c>
      <c r="I41" s="3">
        <v>43299.24559027778</v>
      </c>
      <c r="J41" s="2">
        <v>471</v>
      </c>
      <c r="K41" s="2">
        <v>-23.624132500000002</v>
      </c>
      <c r="L41" s="2">
        <v>-46.607267999999998</v>
      </c>
      <c r="M41" s="2">
        <f>IF(AND(_332_2018_07_18_outfile_posicao[[#This Row],[hora bus]]=I40,_332_2018_07_18_outfile_posicao[[#This Row],[lat bus]]=K40,_332_2018_07_18_outfile_posicao[[#This Row],[lon bus]]=L40),1,0)</f>
        <v>0</v>
      </c>
      <c r="N41">
        <v>77</v>
      </c>
      <c r="O41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0.49999999116469257</v>
      </c>
      <c r="P41">
        <f>VLOOKUP(_332_2018_07_18_outfile_posicao[[#This Row],[shape]],shape!A:D,4,0)+VLOOKUP(_332_2018_07_18_outfile_posicao[[#This Row],[shape]]+1,shape!A:E,5,0)*_332_2018_07_18_outfile_posicao[[#This Row],[% avanc]]</f>
        <v>2144.1013679047696</v>
      </c>
      <c r="Q41" s="4">
        <f>_332_2018_07_18_outfile_posicao[[#This Row],[8686,881807]]/_332_2018_07_18_outfile_posicao[[#Headers],[8686,881807]]</f>
        <v>0.24682059863840045</v>
      </c>
      <c r="R41">
        <f>_332_2018_07_18_outfile_posicao[[#This Row],[8686,881807]]-P40</f>
        <v>135.58285658709724</v>
      </c>
      <c r="S41">
        <f>(_332_2018_07_18_outfile_posicao[[#This Row],[hora bus]]-I40)*86000</f>
        <v>65.694444783730432</v>
      </c>
      <c r="T41">
        <f>_332_2018_07_18_outfile_posicao[[#This Row],[desloc]]/_332_2018_07_18_outfile_posicao[[#This Row],[seconds]]</f>
        <v>2.0638405124427663</v>
      </c>
      <c r="U41">
        <f>_332_2018_07_18_outfile_posicao[[#This Row],[spd m/s]]*3.6</f>
        <v>7.4298258447939594</v>
      </c>
      <c r="V41" s="2"/>
      <c r="W41" s="2">
        <f>IF(_332_2018_07_18_outfile_posicao[[#This Row],[cod bus]]=F40,0,1)</f>
        <v>0</v>
      </c>
      <c r="X41" s="2">
        <f>IF(_332_2018_07_18_outfile_posicao[[#This Row],[desloc]]&gt;=0,0,1)</f>
        <v>0</v>
      </c>
      <c r="Y41" s="2">
        <f>IF(AND(_332_2018_07_18_outfile_posicao[[#This Row],[spd m/s]]&lt;1,_332_2018_07_18_outfile_posicao[[#This Row],[spd m/s]]&lt;&gt;0),1,0)</f>
        <v>0</v>
      </c>
      <c r="Z41" s="2">
        <f>IF(Z40=0.5,IF(P41&gt;=P42,0.5,1),IF(_332_2018_07_18_outfile_posicao[[#This Row],[desloc]]&lt;-1000,IF(P41&gt;=P42,IF(AND(Z40=0.5,P41=P42),0,IF(P41&lt;700,0.5,0)),1),IF(AND(X41&gt;0,X40&gt;0,_332_2018_07_18_outfile_posicao[[#This Row],[8686,881807]]&lt;500,_332_2018_07_18_outfile_posicao[[#This Row],[desloc]]&gt;0),IF(_332_2018_07_18_outfile_posicao[[#This Row],[8686,881807]]&lt;500,1,0),0)))</f>
        <v>0</v>
      </c>
      <c r="AA41" s="2">
        <f t="shared" si="0"/>
        <v>8591.8043239691106</v>
      </c>
      <c r="AB41" s="2">
        <f>IF(_332_2018_07_18_outfile_posicao[[#This Row],[inicio]]=1,0,IF(AB40&gt;0,0.5,IF(_332_2018_07_18_outfile_posicao[[#This Row],[max dist]]=_332_2018_07_18_outfile_posicao[[#This Row],[8686,881807]],1,0)))</f>
        <v>0</v>
      </c>
      <c r="AC41" s="2">
        <f>IF(_332_2018_07_18_outfile_posicao[[#This Row],[fim]]=0,AC42+1,0)</f>
        <v>25</v>
      </c>
      <c r="AD41" s="2"/>
      <c r="AE41" s="2"/>
      <c r="AF41" s="2"/>
      <c r="AG41" s="2"/>
      <c r="AH41" s="2"/>
      <c r="AI41" s="2"/>
    </row>
    <row r="42" spans="1:35" x14ac:dyDescent="0.25">
      <c r="A42">
        <v>588</v>
      </c>
      <c r="B42">
        <v>2</v>
      </c>
      <c r="C42" s="2" t="s">
        <v>3246</v>
      </c>
      <c r="D42">
        <v>332</v>
      </c>
      <c r="E42" s="2" t="s">
        <v>5189</v>
      </c>
      <c r="F42" s="2" t="s">
        <v>5330</v>
      </c>
      <c r="G42" s="2">
        <v>41</v>
      </c>
      <c r="H42" t="b">
        <v>1</v>
      </c>
      <c r="I42" s="3">
        <v>43299.246111111112</v>
      </c>
      <c r="J42" s="2">
        <v>473</v>
      </c>
      <c r="K42" s="2">
        <v>-23.622848375</v>
      </c>
      <c r="L42" s="2">
        <v>-46.607658749999999</v>
      </c>
      <c r="M42" s="2">
        <f>IF(AND(_332_2018_07_18_outfile_posicao[[#This Row],[hora bus]]=I41,_332_2018_07_18_outfile_posicao[[#This Row],[lat bus]]=K41,_332_2018_07_18_outfile_posicao[[#This Row],[lon bus]]=L41),1,0)</f>
        <v>0</v>
      </c>
      <c r="N42">
        <v>82</v>
      </c>
      <c r="O42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0.20683018656520283</v>
      </c>
      <c r="P42">
        <f>VLOOKUP(_332_2018_07_18_outfile_posicao[[#This Row],[shape]],shape!A:D,4,0)+VLOOKUP(_332_2018_07_18_outfile_posicao[[#This Row],[shape]]+1,shape!A:E,5,0)*_332_2018_07_18_outfile_posicao[[#This Row],[% avanc]]</f>
        <v>2292.5684028388664</v>
      </c>
      <c r="Q42" s="4">
        <f>_332_2018_07_18_outfile_posicao[[#This Row],[8686,881807]]/_332_2018_07_18_outfile_posicao[[#Headers],[8686,881807]]</f>
        <v>0.26391154545138229</v>
      </c>
      <c r="R42">
        <f>_332_2018_07_18_outfile_posicao[[#This Row],[8686,881807]]-P41</f>
        <v>148.46703493409677</v>
      </c>
      <c r="S42">
        <f>(_332_2018_07_18_outfile_posicao[[#This Row],[hora bus]]-I41)*86000</f>
        <v>44.791666499804705</v>
      </c>
      <c r="T42">
        <f>_332_2018_07_18_outfile_posicao[[#This Row],[desloc]]/_332_2018_07_18_outfile_posicao[[#This Row],[seconds]]</f>
        <v>3.3146128852951722</v>
      </c>
      <c r="U42">
        <f>_332_2018_07_18_outfile_posicao[[#This Row],[spd m/s]]*3.6</f>
        <v>11.93260638706262</v>
      </c>
      <c r="V42" s="2"/>
      <c r="W42" s="2">
        <f>IF(_332_2018_07_18_outfile_posicao[[#This Row],[cod bus]]=F41,0,1)</f>
        <v>0</v>
      </c>
      <c r="X42" s="2">
        <f>IF(_332_2018_07_18_outfile_posicao[[#This Row],[desloc]]&gt;=0,0,1)</f>
        <v>0</v>
      </c>
      <c r="Y42" s="2">
        <f>IF(AND(_332_2018_07_18_outfile_posicao[[#This Row],[spd m/s]]&lt;1,_332_2018_07_18_outfile_posicao[[#This Row],[spd m/s]]&lt;&gt;0),1,0)</f>
        <v>0</v>
      </c>
      <c r="Z42" s="2">
        <f>IF(Z41=0.5,IF(P42&gt;=P43,0.5,1),IF(_332_2018_07_18_outfile_posicao[[#This Row],[desloc]]&lt;-1000,IF(P42&gt;=P43,IF(AND(Z41=0.5,P42=P43),0,IF(P42&lt;700,0.5,0)),1),IF(AND(X42&gt;0,X41&gt;0,_332_2018_07_18_outfile_posicao[[#This Row],[8686,881807]]&lt;500,_332_2018_07_18_outfile_posicao[[#This Row],[desloc]]&gt;0),IF(_332_2018_07_18_outfile_posicao[[#This Row],[8686,881807]]&lt;500,1,0),0)))</f>
        <v>0</v>
      </c>
      <c r="AA42" s="2">
        <f t="shared" si="0"/>
        <v>8591.8043239691106</v>
      </c>
      <c r="AB42" s="2">
        <f>IF(_332_2018_07_18_outfile_posicao[[#This Row],[inicio]]=1,0,IF(AB41&gt;0,0.5,IF(_332_2018_07_18_outfile_posicao[[#This Row],[max dist]]=_332_2018_07_18_outfile_posicao[[#This Row],[8686,881807]],1,0)))</f>
        <v>0</v>
      </c>
      <c r="AC42" s="2">
        <f>IF(_332_2018_07_18_outfile_posicao[[#This Row],[fim]]=0,AC43+1,0)</f>
        <v>24</v>
      </c>
      <c r="AD42" s="2"/>
      <c r="AE42" s="2"/>
      <c r="AF42" s="2"/>
      <c r="AG42" s="2"/>
      <c r="AH42" s="2"/>
      <c r="AI42" s="2"/>
    </row>
    <row r="43" spans="1:35" x14ac:dyDescent="0.25">
      <c r="A43">
        <v>590</v>
      </c>
      <c r="B43">
        <v>2</v>
      </c>
      <c r="C43" s="2" t="s">
        <v>3248</v>
      </c>
      <c r="D43">
        <v>332</v>
      </c>
      <c r="E43" s="2" t="s">
        <v>5190</v>
      </c>
      <c r="F43" s="2" t="s">
        <v>5330</v>
      </c>
      <c r="G43" s="2">
        <v>42</v>
      </c>
      <c r="H43" t="b">
        <v>1</v>
      </c>
      <c r="I43" s="3">
        <v>43299.246631944443</v>
      </c>
      <c r="J43" s="2">
        <v>475</v>
      </c>
      <c r="K43" s="2">
        <v>-23.621234999999999</v>
      </c>
      <c r="L43" s="2">
        <v>-46.608120999999997</v>
      </c>
      <c r="M43" s="2">
        <f>IF(AND(_332_2018_07_18_outfile_posicao[[#This Row],[hora bus]]=I42,_332_2018_07_18_outfile_posicao[[#This Row],[lat bus]]=K42,_332_2018_07_18_outfile_posicao[[#This Row],[lon bus]]=L42),1,0)</f>
        <v>0</v>
      </c>
      <c r="N43">
        <v>84</v>
      </c>
      <c r="O43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0.49999997230330967</v>
      </c>
      <c r="P43">
        <f>VLOOKUP(_332_2018_07_18_outfile_posicao[[#This Row],[shape]],shape!A:D,4,0)+VLOOKUP(_332_2018_07_18_outfile_posicao[[#This Row],[shape]]+1,shape!A:E,5,0)*_332_2018_07_18_outfile_posicao[[#This Row],[% avanc]]</f>
        <v>2478.2812389884425</v>
      </c>
      <c r="Q43" s="4">
        <f>_332_2018_07_18_outfile_posicao[[#This Row],[8686,881807]]/_332_2018_07_18_outfile_posicao[[#Headers],[8686,881807]]</f>
        <v>0.28529008383553833</v>
      </c>
      <c r="R43">
        <f>_332_2018_07_18_outfile_posicao[[#This Row],[8686,881807]]-P42</f>
        <v>185.71283614957611</v>
      </c>
      <c r="S43">
        <f>(_332_2018_07_18_outfile_posicao[[#This Row],[hora bus]]-I42)*86000</f>
        <v>44.791666499804705</v>
      </c>
      <c r="T43">
        <f>_332_2018_07_18_outfile_posicao[[#This Row],[desloc]]/_332_2018_07_18_outfile_posicao[[#This Row],[seconds]]</f>
        <v>4.1461470550640449</v>
      </c>
      <c r="U43">
        <f>_332_2018_07_18_outfile_posicao[[#This Row],[spd m/s]]*3.6</f>
        <v>14.926129398230563</v>
      </c>
      <c r="V43" s="2"/>
      <c r="W43" s="2">
        <f>IF(_332_2018_07_18_outfile_posicao[[#This Row],[cod bus]]=F42,0,1)</f>
        <v>0</v>
      </c>
      <c r="X43" s="2">
        <f>IF(_332_2018_07_18_outfile_posicao[[#This Row],[desloc]]&gt;=0,0,1)</f>
        <v>0</v>
      </c>
      <c r="Y43" s="2">
        <f>IF(AND(_332_2018_07_18_outfile_posicao[[#This Row],[spd m/s]]&lt;1,_332_2018_07_18_outfile_posicao[[#This Row],[spd m/s]]&lt;&gt;0),1,0)</f>
        <v>0</v>
      </c>
      <c r="Z43" s="2">
        <f>IF(Z42=0.5,IF(P43&gt;=P44,0.5,1),IF(_332_2018_07_18_outfile_posicao[[#This Row],[desloc]]&lt;-1000,IF(P43&gt;=P44,IF(AND(Z42=0.5,P43=P44),0,IF(P43&lt;700,0.5,0)),1),IF(AND(X43&gt;0,X42&gt;0,_332_2018_07_18_outfile_posicao[[#This Row],[8686,881807]]&lt;500,_332_2018_07_18_outfile_posicao[[#This Row],[desloc]]&gt;0),IF(_332_2018_07_18_outfile_posicao[[#This Row],[8686,881807]]&lt;500,1,0),0)))</f>
        <v>0</v>
      </c>
      <c r="AA43" s="2">
        <f t="shared" si="0"/>
        <v>8591.8043239691106</v>
      </c>
      <c r="AB43" s="2">
        <f>IF(_332_2018_07_18_outfile_posicao[[#This Row],[inicio]]=1,0,IF(AB42&gt;0,0.5,IF(_332_2018_07_18_outfile_posicao[[#This Row],[max dist]]=_332_2018_07_18_outfile_posicao[[#This Row],[8686,881807]],1,0)))</f>
        <v>0</v>
      </c>
      <c r="AC43" s="2">
        <f>IF(_332_2018_07_18_outfile_posicao[[#This Row],[fim]]=0,AC44+1,0)</f>
        <v>23</v>
      </c>
      <c r="AD43" s="2"/>
      <c r="AE43" s="2"/>
      <c r="AF43" s="2"/>
      <c r="AG43" s="2"/>
      <c r="AH43" s="2"/>
      <c r="AI43" s="2"/>
    </row>
    <row r="44" spans="1:35" x14ac:dyDescent="0.25">
      <c r="A44">
        <v>593</v>
      </c>
      <c r="B44">
        <v>2</v>
      </c>
      <c r="C44" s="2" t="s">
        <v>3249</v>
      </c>
      <c r="D44">
        <v>332</v>
      </c>
      <c r="E44" s="2" t="s">
        <v>5191</v>
      </c>
      <c r="F44" s="2" t="s">
        <v>5330</v>
      </c>
      <c r="G44" s="2">
        <v>43</v>
      </c>
      <c r="H44" t="b">
        <v>1</v>
      </c>
      <c r="I44" s="3">
        <v>43299.247870370367</v>
      </c>
      <c r="J44" s="2">
        <v>476</v>
      </c>
      <c r="K44" s="2">
        <v>-23.618584250000001</v>
      </c>
      <c r="L44" s="2">
        <v>-46.609254999999997</v>
      </c>
      <c r="M44" s="2">
        <f>IF(AND(_332_2018_07_18_outfile_posicao[[#This Row],[hora bus]]=I43,_332_2018_07_18_outfile_posicao[[#This Row],[lat bus]]=K43,_332_2018_07_18_outfile_posicao[[#This Row],[lon bus]]=L43),1,0)</f>
        <v>0</v>
      </c>
      <c r="N44">
        <v>94</v>
      </c>
      <c r="O44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0.28331286711450243</v>
      </c>
      <c r="P44">
        <f>VLOOKUP(_332_2018_07_18_outfile_posicao[[#This Row],[shape]],shape!A:D,4,0)+VLOOKUP(_332_2018_07_18_outfile_posicao[[#This Row],[shape]]+1,shape!A:E,5,0)*_332_2018_07_18_outfile_posicao[[#This Row],[% avanc]]</f>
        <v>2799.0844410239902</v>
      </c>
      <c r="Q44" s="4">
        <f>_332_2018_07_18_outfile_posicao[[#This Row],[8686,881807]]/_332_2018_07_18_outfile_posicao[[#Headers],[8686,881807]]</f>
        <v>0.3222196989912367</v>
      </c>
      <c r="R44">
        <f>_332_2018_07_18_outfile_posicao[[#This Row],[8686,881807]]-P43</f>
        <v>320.80320203554766</v>
      </c>
      <c r="S44">
        <f>(_332_2018_07_18_outfile_posicao[[#This Row],[hora bus]]-I43)*86000</f>
        <v>106.50462949706707</v>
      </c>
      <c r="T44">
        <f>_332_2018_07_18_outfile_posicao[[#This Row],[desloc]]/_332_2018_07_18_outfile_posicao[[#This Row],[seconds]]</f>
        <v>3.012105704234969</v>
      </c>
      <c r="U44">
        <f>_332_2018_07_18_outfile_posicao[[#This Row],[spd m/s]]*3.6</f>
        <v>10.84358053524589</v>
      </c>
      <c r="V44" s="2"/>
      <c r="W44" s="2">
        <f>IF(_332_2018_07_18_outfile_posicao[[#This Row],[cod bus]]=F43,0,1)</f>
        <v>0</v>
      </c>
      <c r="X44" s="2">
        <f>IF(_332_2018_07_18_outfile_posicao[[#This Row],[desloc]]&gt;=0,0,1)</f>
        <v>0</v>
      </c>
      <c r="Y44" s="2">
        <f>IF(AND(_332_2018_07_18_outfile_posicao[[#This Row],[spd m/s]]&lt;1,_332_2018_07_18_outfile_posicao[[#This Row],[spd m/s]]&lt;&gt;0),1,0)</f>
        <v>0</v>
      </c>
      <c r="Z44" s="2">
        <f>IF(Z43=0.5,IF(P44&gt;=P45,0.5,1),IF(_332_2018_07_18_outfile_posicao[[#This Row],[desloc]]&lt;-1000,IF(P44&gt;=P45,IF(AND(Z43=0.5,P44=P45),0,IF(P44&lt;700,0.5,0)),1),IF(AND(X44&gt;0,X43&gt;0,_332_2018_07_18_outfile_posicao[[#This Row],[8686,881807]]&lt;500,_332_2018_07_18_outfile_posicao[[#This Row],[desloc]]&gt;0),IF(_332_2018_07_18_outfile_posicao[[#This Row],[8686,881807]]&lt;500,1,0),0)))</f>
        <v>0</v>
      </c>
      <c r="AA44" s="2">
        <f t="shared" si="0"/>
        <v>8591.8043239691106</v>
      </c>
      <c r="AB44" s="2">
        <f>IF(_332_2018_07_18_outfile_posicao[[#This Row],[inicio]]=1,0,IF(AB43&gt;0,0.5,IF(_332_2018_07_18_outfile_posicao[[#This Row],[max dist]]=_332_2018_07_18_outfile_posicao[[#This Row],[8686,881807]],1,0)))</f>
        <v>0</v>
      </c>
      <c r="AC44" s="2">
        <f>IF(_332_2018_07_18_outfile_posicao[[#This Row],[fim]]=0,AC45+1,0)</f>
        <v>22</v>
      </c>
      <c r="AD44" s="2"/>
      <c r="AE44" s="2"/>
      <c r="AF44" s="2"/>
      <c r="AG44" s="2"/>
      <c r="AH44" s="2"/>
      <c r="AI44" s="2"/>
    </row>
    <row r="45" spans="1:35" x14ac:dyDescent="0.25">
      <c r="A45">
        <v>595</v>
      </c>
      <c r="B45">
        <v>2</v>
      </c>
      <c r="C45" s="2" t="s">
        <v>3250</v>
      </c>
      <c r="D45">
        <v>332</v>
      </c>
      <c r="E45" s="2" t="s">
        <v>5192</v>
      </c>
      <c r="F45" s="2" t="s">
        <v>5330</v>
      </c>
      <c r="G45" s="2">
        <v>44</v>
      </c>
      <c r="H45" t="b">
        <v>1</v>
      </c>
      <c r="I45" s="3">
        <v>43299.248391203706</v>
      </c>
      <c r="J45" s="2">
        <v>477</v>
      </c>
      <c r="K45" s="2">
        <v>-23.618584250000001</v>
      </c>
      <c r="L45" s="2">
        <v>-46.609254999999997</v>
      </c>
      <c r="M45" s="2">
        <f>IF(AND(_332_2018_07_18_outfile_posicao[[#This Row],[hora bus]]=I44,_332_2018_07_18_outfile_posicao[[#This Row],[lat bus]]=K44,_332_2018_07_18_outfile_posicao[[#This Row],[lon bus]]=L44),1,0)</f>
        <v>0</v>
      </c>
      <c r="N45">
        <v>94</v>
      </c>
      <c r="O45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0.28331286711450243</v>
      </c>
      <c r="P45">
        <f>VLOOKUP(_332_2018_07_18_outfile_posicao[[#This Row],[shape]],shape!A:D,4,0)+VLOOKUP(_332_2018_07_18_outfile_posicao[[#This Row],[shape]]+1,shape!A:E,5,0)*_332_2018_07_18_outfile_posicao[[#This Row],[% avanc]]</f>
        <v>2799.0844410239902</v>
      </c>
      <c r="Q45" s="4">
        <f>_332_2018_07_18_outfile_posicao[[#This Row],[8686,881807]]/_332_2018_07_18_outfile_posicao[[#Headers],[8686,881807]]</f>
        <v>0.3222196989912367</v>
      </c>
      <c r="R45">
        <f>_332_2018_07_18_outfile_posicao[[#This Row],[8686,881807]]-P44</f>
        <v>0</v>
      </c>
      <c r="S45">
        <f>(_332_2018_07_18_outfile_posicao[[#This Row],[hora bus]]-I44)*86000</f>
        <v>44.79166712553706</v>
      </c>
      <c r="T45">
        <f>_332_2018_07_18_outfile_posicao[[#This Row],[desloc]]/_332_2018_07_18_outfile_posicao[[#This Row],[seconds]]</f>
        <v>0</v>
      </c>
      <c r="U45">
        <f>_332_2018_07_18_outfile_posicao[[#This Row],[spd m/s]]*3.6</f>
        <v>0</v>
      </c>
      <c r="V45" s="2"/>
      <c r="W45" s="2">
        <f>IF(_332_2018_07_18_outfile_posicao[[#This Row],[cod bus]]=F44,0,1)</f>
        <v>0</v>
      </c>
      <c r="X45" s="2">
        <f>IF(_332_2018_07_18_outfile_posicao[[#This Row],[desloc]]&gt;=0,0,1)</f>
        <v>0</v>
      </c>
      <c r="Y45" s="2">
        <f>IF(AND(_332_2018_07_18_outfile_posicao[[#This Row],[spd m/s]]&lt;1,_332_2018_07_18_outfile_posicao[[#This Row],[spd m/s]]&lt;&gt;0),1,0)</f>
        <v>0</v>
      </c>
      <c r="Z45" s="2">
        <f>IF(Z44=0.5,IF(P45&gt;=P46,0.5,1),IF(_332_2018_07_18_outfile_posicao[[#This Row],[desloc]]&lt;-1000,IF(P45&gt;=P46,IF(AND(Z44=0.5,P45=P46),0,IF(P45&lt;700,0.5,0)),1),IF(AND(X45&gt;0,X44&gt;0,_332_2018_07_18_outfile_posicao[[#This Row],[8686,881807]]&lt;500,_332_2018_07_18_outfile_posicao[[#This Row],[desloc]]&gt;0),IF(_332_2018_07_18_outfile_posicao[[#This Row],[8686,881807]]&lt;500,1,0),0)))</f>
        <v>0</v>
      </c>
      <c r="AA45" s="2">
        <f t="shared" si="0"/>
        <v>8591.8043239691106</v>
      </c>
      <c r="AB45" s="2">
        <f>IF(_332_2018_07_18_outfile_posicao[[#This Row],[inicio]]=1,0,IF(AB44&gt;0,0.5,IF(_332_2018_07_18_outfile_posicao[[#This Row],[max dist]]=_332_2018_07_18_outfile_posicao[[#This Row],[8686,881807]],1,0)))</f>
        <v>0</v>
      </c>
      <c r="AC45" s="2">
        <f>IF(_332_2018_07_18_outfile_posicao[[#This Row],[fim]]=0,AC46+1,0)</f>
        <v>21</v>
      </c>
      <c r="AD45" s="2"/>
      <c r="AE45" s="2"/>
      <c r="AF45" s="2"/>
      <c r="AG45" s="2"/>
      <c r="AH45" s="2"/>
      <c r="AI45" s="2"/>
    </row>
    <row r="46" spans="1:35" x14ac:dyDescent="0.25">
      <c r="A46">
        <v>596</v>
      </c>
      <c r="B46">
        <v>2</v>
      </c>
      <c r="C46" s="2" t="s">
        <v>3251</v>
      </c>
      <c r="D46">
        <v>332</v>
      </c>
      <c r="E46" s="2" t="s">
        <v>5192</v>
      </c>
      <c r="F46" s="2" t="s">
        <v>5330</v>
      </c>
      <c r="G46" s="2">
        <v>45</v>
      </c>
      <c r="H46" t="b">
        <v>1</v>
      </c>
      <c r="I46" s="3">
        <v>43299.248912037037</v>
      </c>
      <c r="J46" s="2">
        <v>479</v>
      </c>
      <c r="K46" s="2">
        <v>-23.617880499999998</v>
      </c>
      <c r="L46" s="2">
        <v>-46.610301999999997</v>
      </c>
      <c r="M46" s="2">
        <f>IF(AND(_332_2018_07_18_outfile_posicao[[#This Row],[hora bus]]=I45,_332_2018_07_18_outfile_posicao[[#This Row],[lat bus]]=K45,_332_2018_07_18_outfile_posicao[[#This Row],[lon bus]]=L45),1,0)</f>
        <v>0</v>
      </c>
      <c r="N46">
        <v>100</v>
      </c>
      <c r="O46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0.49999990588003917</v>
      </c>
      <c r="P46">
        <f>VLOOKUP(_332_2018_07_18_outfile_posicao[[#This Row],[shape]],shape!A:D,4,0)+VLOOKUP(_332_2018_07_18_outfile_posicao[[#This Row],[shape]]+1,shape!A:E,5,0)*_332_2018_07_18_outfile_posicao[[#This Row],[% avanc]]</f>
        <v>2934.5662740862826</v>
      </c>
      <c r="Q46" s="4">
        <f>_332_2018_07_18_outfile_posicao[[#This Row],[8686,881807]]/_332_2018_07_18_outfile_posicao[[#Headers],[8686,881807]]</f>
        <v>0.33781583993943282</v>
      </c>
      <c r="R46">
        <f>_332_2018_07_18_outfile_posicao[[#This Row],[8686,881807]]-P45</f>
        <v>135.48183306229248</v>
      </c>
      <c r="S46">
        <f>(_332_2018_07_18_outfile_posicao[[#This Row],[hora bus]]-I45)*86000</f>
        <v>44.791666499804705</v>
      </c>
      <c r="T46">
        <f>_332_2018_07_18_outfile_posicao[[#This Row],[desloc]]/_332_2018_07_18_outfile_posicao[[#This Row],[seconds]]</f>
        <v>3.0247107028911993</v>
      </c>
      <c r="U46">
        <f>_332_2018_07_18_outfile_posicao[[#This Row],[spd m/s]]*3.6</f>
        <v>10.888958530408317</v>
      </c>
      <c r="V46" s="2"/>
      <c r="W46" s="2">
        <f>IF(_332_2018_07_18_outfile_posicao[[#This Row],[cod bus]]=F45,0,1)</f>
        <v>0</v>
      </c>
      <c r="X46" s="2">
        <f>IF(_332_2018_07_18_outfile_posicao[[#This Row],[desloc]]&gt;=0,0,1)</f>
        <v>0</v>
      </c>
      <c r="Y46" s="2">
        <f>IF(AND(_332_2018_07_18_outfile_posicao[[#This Row],[spd m/s]]&lt;1,_332_2018_07_18_outfile_posicao[[#This Row],[spd m/s]]&lt;&gt;0),1,0)</f>
        <v>0</v>
      </c>
      <c r="Z46" s="2">
        <f>IF(Z45=0.5,IF(P46&gt;=P47,0.5,1),IF(_332_2018_07_18_outfile_posicao[[#This Row],[desloc]]&lt;-1000,IF(P46&gt;=P47,IF(AND(Z45=0.5,P46=P47),0,IF(P46&lt;700,0.5,0)),1),IF(AND(X46&gt;0,X45&gt;0,_332_2018_07_18_outfile_posicao[[#This Row],[8686,881807]]&lt;500,_332_2018_07_18_outfile_posicao[[#This Row],[desloc]]&gt;0),IF(_332_2018_07_18_outfile_posicao[[#This Row],[8686,881807]]&lt;500,1,0),0)))</f>
        <v>0</v>
      </c>
      <c r="AA46" s="2">
        <f t="shared" si="0"/>
        <v>8591.8043239691106</v>
      </c>
      <c r="AB46" s="2">
        <f>IF(_332_2018_07_18_outfile_posicao[[#This Row],[inicio]]=1,0,IF(AB45&gt;0,0.5,IF(_332_2018_07_18_outfile_posicao[[#This Row],[max dist]]=_332_2018_07_18_outfile_posicao[[#This Row],[8686,881807]],1,0)))</f>
        <v>0</v>
      </c>
      <c r="AC46" s="2">
        <f>IF(_332_2018_07_18_outfile_posicao[[#This Row],[fim]]=0,AC47+1,0)</f>
        <v>20</v>
      </c>
      <c r="AD46" s="2"/>
      <c r="AE46" s="2"/>
      <c r="AF46" s="2"/>
      <c r="AG46" s="2"/>
      <c r="AH46" s="2"/>
      <c r="AI46" s="2"/>
    </row>
    <row r="47" spans="1:35" x14ac:dyDescent="0.25">
      <c r="A47">
        <v>598</v>
      </c>
      <c r="B47">
        <v>2</v>
      </c>
      <c r="C47" s="2" t="s">
        <v>3252</v>
      </c>
      <c r="D47">
        <v>332</v>
      </c>
      <c r="E47" s="2" t="s">
        <v>5193</v>
      </c>
      <c r="F47" s="2" t="s">
        <v>5330</v>
      </c>
      <c r="G47" s="2">
        <v>46</v>
      </c>
      <c r="H47" t="b">
        <v>1</v>
      </c>
      <c r="I47" s="3">
        <v>43299.249432870369</v>
      </c>
      <c r="J47" s="2">
        <v>480</v>
      </c>
      <c r="K47" s="2">
        <v>-23.6150725</v>
      </c>
      <c r="L47" s="2">
        <v>-46.609339499999997</v>
      </c>
      <c r="M47" s="2">
        <f>IF(AND(_332_2018_07_18_outfile_posicao[[#This Row],[hora bus]]=I46,_332_2018_07_18_outfile_posicao[[#This Row],[lat bus]]=K46,_332_2018_07_18_outfile_posicao[[#This Row],[lon bus]]=L46),1,0)</f>
        <v>0</v>
      </c>
      <c r="N47">
        <v>104</v>
      </c>
      <c r="O47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0.49999998142212865</v>
      </c>
      <c r="P47">
        <f>VLOOKUP(_332_2018_07_18_outfile_posicao[[#This Row],[shape]],shape!A:D,4,0)+VLOOKUP(_332_2018_07_18_outfile_posicao[[#This Row],[shape]]+1,shape!A:E,5,0)*_332_2018_07_18_outfile_posicao[[#This Row],[% avanc]]</f>
        <v>3276.9840467557028</v>
      </c>
      <c r="Q47" s="4">
        <f>_332_2018_07_18_outfile_posicao[[#This Row],[8686,881807]]/_332_2018_07_18_outfile_posicao[[#Headers],[8686,881807]]</f>
        <v>0.37723364028218587</v>
      </c>
      <c r="R47">
        <f>_332_2018_07_18_outfile_posicao[[#This Row],[8686,881807]]-P46</f>
        <v>342.41777266942017</v>
      </c>
      <c r="S47">
        <f>(_332_2018_07_18_outfile_posicao[[#This Row],[hora bus]]-I46)*86000</f>
        <v>44.791666499804705</v>
      </c>
      <c r="T47">
        <f>_332_2018_07_18_outfile_posicao[[#This Row],[desloc]]/_332_2018_07_18_outfile_posicao[[#This Row],[seconds]]</f>
        <v>7.6446758834238313</v>
      </c>
      <c r="U47">
        <f>_332_2018_07_18_outfile_posicao[[#This Row],[spd m/s]]*3.6</f>
        <v>27.520833180325795</v>
      </c>
      <c r="V47" s="2"/>
      <c r="W47" s="2">
        <f>IF(_332_2018_07_18_outfile_posicao[[#This Row],[cod bus]]=F46,0,1)</f>
        <v>0</v>
      </c>
      <c r="X47" s="2">
        <f>IF(_332_2018_07_18_outfile_posicao[[#This Row],[desloc]]&gt;=0,0,1)</f>
        <v>0</v>
      </c>
      <c r="Y47" s="2">
        <f>IF(AND(_332_2018_07_18_outfile_posicao[[#This Row],[spd m/s]]&lt;1,_332_2018_07_18_outfile_posicao[[#This Row],[spd m/s]]&lt;&gt;0),1,0)</f>
        <v>0</v>
      </c>
      <c r="Z47" s="2">
        <f>IF(Z46=0.5,IF(P47&gt;=P48,0.5,1),IF(_332_2018_07_18_outfile_posicao[[#This Row],[desloc]]&lt;-1000,IF(P47&gt;=P48,IF(AND(Z46=0.5,P47=P48),0,IF(P47&lt;700,0.5,0)),1),IF(AND(X47&gt;0,X46&gt;0,_332_2018_07_18_outfile_posicao[[#This Row],[8686,881807]]&lt;500,_332_2018_07_18_outfile_posicao[[#This Row],[desloc]]&gt;0),IF(_332_2018_07_18_outfile_posicao[[#This Row],[8686,881807]]&lt;500,1,0),0)))</f>
        <v>0</v>
      </c>
      <c r="AA47" s="2">
        <f t="shared" si="0"/>
        <v>8591.8043239691106</v>
      </c>
      <c r="AB47" s="2">
        <f>IF(_332_2018_07_18_outfile_posicao[[#This Row],[inicio]]=1,0,IF(AB46&gt;0,0.5,IF(_332_2018_07_18_outfile_posicao[[#This Row],[max dist]]=_332_2018_07_18_outfile_posicao[[#This Row],[8686,881807]],1,0)))</f>
        <v>0</v>
      </c>
      <c r="AC47" s="2">
        <f>IF(_332_2018_07_18_outfile_posicao[[#This Row],[fim]]=0,AC48+1,0)</f>
        <v>19</v>
      </c>
      <c r="AD47" s="2"/>
      <c r="AE47" s="2"/>
      <c r="AF47" s="2"/>
      <c r="AG47" s="2"/>
      <c r="AH47" s="2"/>
      <c r="AI47" s="2"/>
    </row>
    <row r="48" spans="1:35" x14ac:dyDescent="0.25">
      <c r="A48">
        <v>599</v>
      </c>
      <c r="B48">
        <v>3</v>
      </c>
      <c r="C48" s="2" t="s">
        <v>3253</v>
      </c>
      <c r="D48">
        <v>332</v>
      </c>
      <c r="E48" s="2" t="s">
        <v>5194</v>
      </c>
      <c r="F48" s="2" t="s">
        <v>5330</v>
      </c>
      <c r="G48" s="2">
        <v>47</v>
      </c>
      <c r="H48" t="b">
        <v>1</v>
      </c>
      <c r="I48" s="3">
        <v>43299.2499537037</v>
      </c>
      <c r="J48" s="2">
        <v>481</v>
      </c>
      <c r="K48" s="2">
        <v>-23.613563500000001</v>
      </c>
      <c r="L48" s="2">
        <v>-46.6105655</v>
      </c>
      <c r="M48" s="2">
        <f>IF(AND(_332_2018_07_18_outfile_posicao[[#This Row],[hora bus]]=I47,_332_2018_07_18_outfile_posicao[[#This Row],[lat bus]]=K47,_332_2018_07_18_outfile_posicao[[#This Row],[lon bus]]=L47),1,0)</f>
        <v>0</v>
      </c>
      <c r="N48">
        <v>118</v>
      </c>
      <c r="O48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0.24999999831285508</v>
      </c>
      <c r="P48">
        <f>VLOOKUP(_332_2018_07_18_outfile_posicao[[#This Row],[shape]],shape!A:D,4,0)+VLOOKUP(_332_2018_07_18_outfile_posicao[[#This Row],[shape]]+1,shape!A:E,5,0)*_332_2018_07_18_outfile_posicao[[#This Row],[% avanc]]</f>
        <v>3601.4306429388816</v>
      </c>
      <c r="Q48" s="4">
        <f>_332_2018_07_18_outfile_posicao[[#This Row],[8686,881807]]/_332_2018_07_18_outfile_posicao[[#Headers],[8686,881807]]</f>
        <v>0.4145826687818871</v>
      </c>
      <c r="R48">
        <f>_332_2018_07_18_outfile_posicao[[#This Row],[8686,881807]]-P47</f>
        <v>324.44659618317883</v>
      </c>
      <c r="S48">
        <f>(_332_2018_07_18_outfile_posicao[[#This Row],[hora bus]]-I47)*86000</f>
        <v>44.791666499804705</v>
      </c>
      <c r="T48">
        <f>_332_2018_07_18_outfile_posicao[[#This Row],[desloc]]/_332_2018_07_18_outfile_posicao[[#This Row],[seconds]]</f>
        <v>7.2434589185154215</v>
      </c>
      <c r="U48">
        <f>_332_2018_07_18_outfile_posicao[[#This Row],[spd m/s]]*3.6</f>
        <v>26.076452106655516</v>
      </c>
      <c r="V48" s="2"/>
      <c r="W48" s="2">
        <f>IF(_332_2018_07_18_outfile_posicao[[#This Row],[cod bus]]=F47,0,1)</f>
        <v>0</v>
      </c>
      <c r="X48" s="2">
        <f>IF(_332_2018_07_18_outfile_posicao[[#This Row],[desloc]]&gt;=0,0,1)</f>
        <v>0</v>
      </c>
      <c r="Y48" s="2">
        <f>IF(AND(_332_2018_07_18_outfile_posicao[[#This Row],[spd m/s]]&lt;1,_332_2018_07_18_outfile_posicao[[#This Row],[spd m/s]]&lt;&gt;0),1,0)</f>
        <v>0</v>
      </c>
      <c r="Z48" s="2">
        <f>IF(Z47=0.5,IF(P48&gt;=P49,0.5,1),IF(_332_2018_07_18_outfile_posicao[[#This Row],[desloc]]&lt;-1000,IF(P48&gt;=P49,IF(AND(Z47=0.5,P48=P49),0,IF(P48&lt;700,0.5,0)),1),IF(AND(X48&gt;0,X47&gt;0,_332_2018_07_18_outfile_posicao[[#This Row],[8686,881807]]&lt;500,_332_2018_07_18_outfile_posicao[[#This Row],[desloc]]&gt;0),IF(_332_2018_07_18_outfile_posicao[[#This Row],[8686,881807]]&lt;500,1,0),0)))</f>
        <v>0</v>
      </c>
      <c r="AA48" s="2">
        <f t="shared" si="0"/>
        <v>8591.8043239691106</v>
      </c>
      <c r="AB48" s="2">
        <f>IF(_332_2018_07_18_outfile_posicao[[#This Row],[inicio]]=1,0,IF(AB47&gt;0,0.5,IF(_332_2018_07_18_outfile_posicao[[#This Row],[max dist]]=_332_2018_07_18_outfile_posicao[[#This Row],[8686,881807]],1,0)))</f>
        <v>0</v>
      </c>
      <c r="AC48" s="2">
        <f>IF(_332_2018_07_18_outfile_posicao[[#This Row],[fim]]=0,AC49+1,0)</f>
        <v>18</v>
      </c>
      <c r="AD48" s="2"/>
      <c r="AE48" s="2"/>
      <c r="AF48" s="2"/>
      <c r="AG48" s="2"/>
      <c r="AH48" s="2"/>
      <c r="AI48" s="2"/>
    </row>
    <row r="49" spans="1:35" x14ac:dyDescent="0.25">
      <c r="A49">
        <v>601</v>
      </c>
      <c r="B49">
        <v>3</v>
      </c>
      <c r="C49" s="2" t="s">
        <v>3254</v>
      </c>
      <c r="D49">
        <v>332</v>
      </c>
      <c r="E49" s="2" t="s">
        <v>5195</v>
      </c>
      <c r="F49" s="2" t="s">
        <v>5330</v>
      </c>
      <c r="G49" s="2">
        <v>48</v>
      </c>
      <c r="H49" t="b">
        <v>1</v>
      </c>
      <c r="I49" s="3">
        <v>43299.250474537039</v>
      </c>
      <c r="J49" s="2">
        <v>483</v>
      </c>
      <c r="K49" s="2">
        <v>-23.611909000000001</v>
      </c>
      <c r="L49" s="2">
        <v>-46.61072575</v>
      </c>
      <c r="M49" s="2">
        <f>IF(AND(_332_2018_07_18_outfile_posicao[[#This Row],[hora bus]]=I48,_332_2018_07_18_outfile_posicao[[#This Row],[lat bus]]=K48,_332_2018_07_18_outfile_posicao[[#This Row],[lon bus]]=L48),1,0)</f>
        <v>0</v>
      </c>
      <c r="N49">
        <v>121</v>
      </c>
      <c r="O49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0.58112307520330786</v>
      </c>
      <c r="P49">
        <f>VLOOKUP(_332_2018_07_18_outfile_posicao[[#This Row],[shape]],shape!A:D,4,0)+VLOOKUP(_332_2018_07_18_outfile_posicao[[#This Row],[shape]]+1,shape!A:E,5,0)*_332_2018_07_18_outfile_posicao[[#This Row],[% avanc]]</f>
        <v>3787.1509978633617</v>
      </c>
      <c r="Q49" s="4">
        <f>_332_2018_07_18_outfile_posicao[[#This Row],[8686,881807]]/_332_2018_07_18_outfile_posicao[[#Headers],[8686,881807]]</f>
        <v>0.43596207269812598</v>
      </c>
      <c r="R49">
        <f>_332_2018_07_18_outfile_posicao[[#This Row],[8686,881807]]-P48</f>
        <v>185.72035492448003</v>
      </c>
      <c r="S49">
        <f>(_332_2018_07_18_outfile_posicao[[#This Row],[hora bus]]-I48)*86000</f>
        <v>44.79166712553706</v>
      </c>
      <c r="T49">
        <f>_332_2018_07_18_outfile_posicao[[#This Row],[desloc]]/_332_2018_07_18_outfile_posicao[[#This Row],[seconds]]</f>
        <v>4.1463148581624312</v>
      </c>
      <c r="U49">
        <f>_332_2018_07_18_outfile_posicao[[#This Row],[spd m/s]]*3.6</f>
        <v>14.926733489384752</v>
      </c>
      <c r="V49" s="2"/>
      <c r="W49" s="2">
        <f>IF(_332_2018_07_18_outfile_posicao[[#This Row],[cod bus]]=F48,0,1)</f>
        <v>0</v>
      </c>
      <c r="X49" s="2">
        <f>IF(_332_2018_07_18_outfile_posicao[[#This Row],[desloc]]&gt;=0,0,1)</f>
        <v>0</v>
      </c>
      <c r="Y49" s="2">
        <f>IF(AND(_332_2018_07_18_outfile_posicao[[#This Row],[spd m/s]]&lt;1,_332_2018_07_18_outfile_posicao[[#This Row],[spd m/s]]&lt;&gt;0),1,0)</f>
        <v>0</v>
      </c>
      <c r="Z49" s="2">
        <f>IF(Z48=0.5,IF(P49&gt;=P50,0.5,1),IF(_332_2018_07_18_outfile_posicao[[#This Row],[desloc]]&lt;-1000,IF(P49&gt;=P50,IF(AND(Z48=0.5,P49=P50),0,IF(P49&lt;700,0.5,0)),1),IF(AND(X49&gt;0,X48&gt;0,_332_2018_07_18_outfile_posicao[[#This Row],[8686,881807]]&lt;500,_332_2018_07_18_outfile_posicao[[#This Row],[desloc]]&gt;0),IF(_332_2018_07_18_outfile_posicao[[#This Row],[8686,881807]]&lt;500,1,0),0)))</f>
        <v>0</v>
      </c>
      <c r="AA49" s="2">
        <f t="shared" si="0"/>
        <v>8591.8043239691106</v>
      </c>
      <c r="AB49" s="2">
        <f>IF(_332_2018_07_18_outfile_posicao[[#This Row],[inicio]]=1,0,IF(AB48&gt;0,0.5,IF(_332_2018_07_18_outfile_posicao[[#This Row],[max dist]]=_332_2018_07_18_outfile_posicao[[#This Row],[8686,881807]],1,0)))</f>
        <v>0</v>
      </c>
      <c r="AC49" s="2">
        <f>IF(_332_2018_07_18_outfile_posicao[[#This Row],[fim]]=0,AC50+1,0)</f>
        <v>17</v>
      </c>
      <c r="AD49" s="2"/>
      <c r="AE49" s="2"/>
      <c r="AF49" s="2"/>
      <c r="AG49" s="2"/>
      <c r="AH49" s="2"/>
      <c r="AI49" s="2"/>
    </row>
    <row r="50" spans="1:35" x14ac:dyDescent="0.25">
      <c r="A50">
        <v>608</v>
      </c>
      <c r="B50">
        <v>3</v>
      </c>
      <c r="C50" s="2" t="s">
        <v>3257</v>
      </c>
      <c r="D50">
        <v>332</v>
      </c>
      <c r="E50" s="2" t="s">
        <v>5197</v>
      </c>
      <c r="F50" s="2" t="s">
        <v>5330</v>
      </c>
      <c r="G50" s="2">
        <v>49</v>
      </c>
      <c r="H50" t="b">
        <v>1</v>
      </c>
      <c r="I50" s="3">
        <v>43299.25167824074</v>
      </c>
      <c r="J50" s="2">
        <v>487</v>
      </c>
      <c r="K50" s="2">
        <v>-23.608065499999999</v>
      </c>
      <c r="L50" s="2">
        <v>-46.613903000000001</v>
      </c>
      <c r="M50" s="2">
        <f>IF(AND(_332_2018_07_18_outfile_posicao[[#This Row],[hora bus]]=I49,_332_2018_07_18_outfile_posicao[[#This Row],[lat bus]]=K49,_332_2018_07_18_outfile_posicao[[#This Row],[lon bus]]=L49),1,0)</f>
        <v>0</v>
      </c>
      <c r="N50">
        <v>131</v>
      </c>
      <c r="O50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0.49999993814154869</v>
      </c>
      <c r="P50">
        <f>VLOOKUP(_332_2018_07_18_outfile_posicao[[#This Row],[shape]],shape!A:D,4,0)+VLOOKUP(_332_2018_07_18_outfile_posicao[[#This Row],[shape]]+1,shape!A:E,5,0)*_332_2018_07_18_outfile_posicao[[#This Row],[% avanc]]</f>
        <v>4332.1979260142534</v>
      </c>
      <c r="Q50" s="4">
        <f>_332_2018_07_18_outfile_posicao[[#This Row],[8686,881807]]/_332_2018_07_18_outfile_posicao[[#Headers],[8686,881807]]</f>
        <v>0.49870575222093078</v>
      </c>
      <c r="R50">
        <f>_332_2018_07_18_outfile_posicao[[#This Row],[8686,881807]]-P49</f>
        <v>545.04692815089174</v>
      </c>
      <c r="S50">
        <f>(_332_2018_07_18_outfile_posicao[[#This Row],[hora bus]]-I49)*86000</f>
        <v>103.51851831364911</v>
      </c>
      <c r="T50">
        <f>_332_2018_07_18_outfile_posicao[[#This Row],[desloc]]/_332_2018_07_18_outfile_posicao[[#This Row],[seconds]]</f>
        <v>5.2652118387114344</v>
      </c>
      <c r="U50">
        <f>_332_2018_07_18_outfile_posicao[[#This Row],[spd m/s]]*3.6</f>
        <v>18.954762619361166</v>
      </c>
      <c r="V50" s="2"/>
      <c r="W50" s="2">
        <f>IF(_332_2018_07_18_outfile_posicao[[#This Row],[cod bus]]=F49,0,1)</f>
        <v>0</v>
      </c>
      <c r="X50" s="2">
        <f>IF(_332_2018_07_18_outfile_posicao[[#This Row],[desloc]]&gt;=0,0,1)</f>
        <v>0</v>
      </c>
      <c r="Y50" s="2">
        <f>IF(AND(_332_2018_07_18_outfile_posicao[[#This Row],[spd m/s]]&lt;1,_332_2018_07_18_outfile_posicao[[#This Row],[spd m/s]]&lt;&gt;0),1,0)</f>
        <v>0</v>
      </c>
      <c r="Z50" s="2">
        <f>IF(Z49=0.5,IF(P50&gt;=P51,0.5,1),IF(_332_2018_07_18_outfile_posicao[[#This Row],[desloc]]&lt;-1000,IF(P50&gt;=P51,IF(AND(Z49=0.5,P50=P51),0,IF(P50&lt;700,0.5,0)),1),IF(AND(X50&gt;0,X49&gt;0,_332_2018_07_18_outfile_posicao[[#This Row],[8686,881807]]&lt;500,_332_2018_07_18_outfile_posicao[[#This Row],[desloc]]&gt;0),IF(_332_2018_07_18_outfile_posicao[[#This Row],[8686,881807]]&lt;500,1,0),0)))</f>
        <v>0</v>
      </c>
      <c r="AA50" s="2">
        <f t="shared" si="0"/>
        <v>8591.8043239691106</v>
      </c>
      <c r="AB50" s="2">
        <f>IF(_332_2018_07_18_outfile_posicao[[#This Row],[inicio]]=1,0,IF(AB49&gt;0,0.5,IF(_332_2018_07_18_outfile_posicao[[#This Row],[max dist]]=_332_2018_07_18_outfile_posicao[[#This Row],[8686,881807]],1,0)))</f>
        <v>0</v>
      </c>
      <c r="AC50" s="2">
        <f>IF(_332_2018_07_18_outfile_posicao[[#This Row],[fim]]=0,AC51+1,0)</f>
        <v>16</v>
      </c>
      <c r="AD50" s="2"/>
      <c r="AE50" s="2"/>
      <c r="AF50" s="2"/>
      <c r="AG50" s="2"/>
      <c r="AH50" s="2"/>
      <c r="AI50" s="2"/>
    </row>
    <row r="51" spans="1:35" x14ac:dyDescent="0.25">
      <c r="A51">
        <v>609</v>
      </c>
      <c r="B51">
        <v>2</v>
      </c>
      <c r="C51" s="2" t="s">
        <v>3258</v>
      </c>
      <c r="D51">
        <v>332</v>
      </c>
      <c r="E51" s="2" t="s">
        <v>5353</v>
      </c>
      <c r="F51" s="2" t="s">
        <v>5330</v>
      </c>
      <c r="G51" s="2">
        <v>50</v>
      </c>
      <c r="H51" t="b">
        <v>1</v>
      </c>
      <c r="I51" s="3">
        <v>43299.252326388887</v>
      </c>
      <c r="J51" s="2">
        <v>489</v>
      </c>
      <c r="K51" s="2">
        <v>-23.605316250000001</v>
      </c>
      <c r="L51" s="2">
        <v>-46.614419750000003</v>
      </c>
      <c r="M51" s="2">
        <f>IF(AND(_332_2018_07_18_outfile_posicao[[#This Row],[hora bus]]=I50,_332_2018_07_18_outfile_posicao[[#This Row],[lat bus]]=K50,_332_2018_07_18_outfile_posicao[[#This Row],[lon bus]]=L50),1,0)</f>
        <v>0</v>
      </c>
      <c r="N51">
        <v>138</v>
      </c>
      <c r="O51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0.53078471843675146</v>
      </c>
      <c r="P51">
        <f>VLOOKUP(_332_2018_07_18_outfile_posicao[[#This Row],[shape]],shape!A:D,4,0)+VLOOKUP(_332_2018_07_18_outfile_posicao[[#This Row],[shape]]+1,shape!A:E,5,0)*_332_2018_07_18_outfile_posicao[[#This Row],[% avanc]]</f>
        <v>4643.7240617931629</v>
      </c>
      <c r="Q51" s="4">
        <f>_332_2018_07_18_outfile_posicao[[#This Row],[8686,881807]]/_332_2018_07_18_outfile_posicao[[#Headers],[8686,881807]]</f>
        <v>0.53456742764143417</v>
      </c>
      <c r="R51">
        <f>_332_2018_07_18_outfile_posicao[[#This Row],[8686,881807]]-P50</f>
        <v>311.52613577890952</v>
      </c>
      <c r="S51">
        <f>(_332_2018_07_18_outfile_posicao[[#This Row],[hora bus]]-I50)*86000</f>
        <v>55.740740630426444</v>
      </c>
      <c r="T51">
        <f>_332_2018_07_18_outfile_posicao[[#This Row],[desloc]]/_332_2018_07_18_outfile_posicao[[#This Row],[seconds]]</f>
        <v>5.5888409851673364</v>
      </c>
      <c r="U51">
        <f>_332_2018_07_18_outfile_posicao[[#This Row],[spd m/s]]*3.6</f>
        <v>20.119827546602412</v>
      </c>
      <c r="V51" s="2"/>
      <c r="W51" s="2">
        <f>IF(_332_2018_07_18_outfile_posicao[[#This Row],[cod bus]]=F50,0,1)</f>
        <v>0</v>
      </c>
      <c r="X51" s="2">
        <f>IF(_332_2018_07_18_outfile_posicao[[#This Row],[desloc]]&gt;=0,0,1)</f>
        <v>0</v>
      </c>
      <c r="Y51" s="2">
        <f>IF(AND(_332_2018_07_18_outfile_posicao[[#This Row],[spd m/s]]&lt;1,_332_2018_07_18_outfile_posicao[[#This Row],[spd m/s]]&lt;&gt;0),1,0)</f>
        <v>0</v>
      </c>
      <c r="Z51" s="2">
        <f>IF(Z50=0.5,IF(P51&gt;=P52,0.5,1),IF(_332_2018_07_18_outfile_posicao[[#This Row],[desloc]]&lt;-1000,IF(P51&gt;=P52,IF(AND(Z50=0.5,P51=P52),0,IF(P51&lt;700,0.5,0)),1),IF(AND(X51&gt;0,X50&gt;0,_332_2018_07_18_outfile_posicao[[#This Row],[8686,881807]]&lt;500,_332_2018_07_18_outfile_posicao[[#This Row],[desloc]]&gt;0),IF(_332_2018_07_18_outfile_posicao[[#This Row],[8686,881807]]&lt;500,1,0),0)))</f>
        <v>0</v>
      </c>
      <c r="AA51" s="2">
        <f t="shared" si="0"/>
        <v>8591.8043239691106</v>
      </c>
      <c r="AB51" s="2">
        <f>IF(_332_2018_07_18_outfile_posicao[[#This Row],[inicio]]=1,0,IF(AB50&gt;0,0.5,IF(_332_2018_07_18_outfile_posicao[[#This Row],[max dist]]=_332_2018_07_18_outfile_posicao[[#This Row],[8686,881807]],1,0)))</f>
        <v>0</v>
      </c>
      <c r="AC51" s="2">
        <f>IF(_332_2018_07_18_outfile_posicao[[#This Row],[fim]]=0,AC52+1,0)</f>
        <v>15</v>
      </c>
      <c r="AD51" s="2"/>
      <c r="AE51" s="2"/>
      <c r="AF51" s="2"/>
      <c r="AG51" s="2"/>
      <c r="AH51" s="2"/>
      <c r="AI51" s="2"/>
    </row>
    <row r="52" spans="1:35" x14ac:dyDescent="0.25">
      <c r="A52">
        <v>610</v>
      </c>
      <c r="B52">
        <v>2</v>
      </c>
      <c r="C52" s="2" t="s">
        <v>3259</v>
      </c>
      <c r="D52">
        <v>332</v>
      </c>
      <c r="E52" s="2" t="s">
        <v>5353</v>
      </c>
      <c r="F52" s="2" t="s">
        <v>5330</v>
      </c>
      <c r="G52" s="2">
        <v>51</v>
      </c>
      <c r="H52" t="b">
        <v>1</v>
      </c>
      <c r="I52" s="3">
        <v>43299.252847222226</v>
      </c>
      <c r="J52" s="2">
        <v>491</v>
      </c>
      <c r="K52" s="2">
        <v>-23.604722124999999</v>
      </c>
      <c r="L52" s="2">
        <v>-46.61451125</v>
      </c>
      <c r="M52" s="2">
        <f>IF(AND(_332_2018_07_18_outfile_posicao[[#This Row],[hora bus]]=I51,_332_2018_07_18_outfile_posicao[[#This Row],[lat bus]]=K51,_332_2018_07_18_outfile_posicao[[#This Row],[lon bus]]=L51),1,0)</f>
        <v>0</v>
      </c>
      <c r="N52">
        <v>140</v>
      </c>
      <c r="O52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0.12499998934622142</v>
      </c>
      <c r="P52">
        <f>VLOOKUP(_332_2018_07_18_outfile_posicao[[#This Row],[shape]],shape!A:D,4,0)+VLOOKUP(_332_2018_07_18_outfile_posicao[[#This Row],[shape]]+1,shape!A:E,5,0)*_332_2018_07_18_outfile_posicao[[#This Row],[% avanc]]</f>
        <v>4710.5185623231109</v>
      </c>
      <c r="Q52" s="4">
        <f>_332_2018_07_18_outfile_posicao[[#This Row],[8686,881807]]/_332_2018_07_18_outfile_posicao[[#Headers],[8686,881807]]</f>
        <v>0.54225655039157028</v>
      </c>
      <c r="R52">
        <f>_332_2018_07_18_outfile_posicao[[#This Row],[8686,881807]]-P51</f>
        <v>66.794500529947982</v>
      </c>
      <c r="S52">
        <f>(_332_2018_07_18_outfile_posicao[[#This Row],[hora bus]]-I51)*86000</f>
        <v>44.79166712553706</v>
      </c>
      <c r="T52">
        <f>_332_2018_07_18_outfile_posicao[[#This Row],[desloc]]/_332_2018_07_18_outfile_posicao[[#This Row],[seconds]]</f>
        <v>1.4912260430660875</v>
      </c>
      <c r="U52">
        <f>_332_2018_07_18_outfile_posicao[[#This Row],[spd m/s]]*3.6</f>
        <v>5.3684137550379152</v>
      </c>
      <c r="V52" s="2"/>
      <c r="W52" s="2">
        <f>IF(_332_2018_07_18_outfile_posicao[[#This Row],[cod bus]]=F51,0,1)</f>
        <v>0</v>
      </c>
      <c r="X52" s="2">
        <f>IF(_332_2018_07_18_outfile_posicao[[#This Row],[desloc]]&gt;=0,0,1)</f>
        <v>0</v>
      </c>
      <c r="Y52" s="2">
        <f>IF(AND(_332_2018_07_18_outfile_posicao[[#This Row],[spd m/s]]&lt;1,_332_2018_07_18_outfile_posicao[[#This Row],[spd m/s]]&lt;&gt;0),1,0)</f>
        <v>0</v>
      </c>
      <c r="Z52" s="2">
        <f>IF(Z51=0.5,IF(P52&gt;=P53,0.5,1),IF(_332_2018_07_18_outfile_posicao[[#This Row],[desloc]]&lt;-1000,IF(P52&gt;=P53,IF(AND(Z51=0.5,P52=P53),0,IF(P52&lt;700,0.5,0)),1),IF(AND(X52&gt;0,X51&gt;0,_332_2018_07_18_outfile_posicao[[#This Row],[8686,881807]]&lt;500,_332_2018_07_18_outfile_posicao[[#This Row],[desloc]]&gt;0),IF(_332_2018_07_18_outfile_posicao[[#This Row],[8686,881807]]&lt;500,1,0),0)))</f>
        <v>0</v>
      </c>
      <c r="AA52" s="2">
        <f t="shared" si="0"/>
        <v>8591.8043239691106</v>
      </c>
      <c r="AB52" s="2">
        <f>IF(_332_2018_07_18_outfile_posicao[[#This Row],[inicio]]=1,0,IF(AB51&gt;0,0.5,IF(_332_2018_07_18_outfile_posicao[[#This Row],[max dist]]=_332_2018_07_18_outfile_posicao[[#This Row],[8686,881807]],1,0)))</f>
        <v>0</v>
      </c>
      <c r="AC52" s="2">
        <f>IF(_332_2018_07_18_outfile_posicao[[#This Row],[fim]]=0,AC53+1,0)</f>
        <v>14</v>
      </c>
      <c r="AD52" s="2"/>
      <c r="AE52" s="2"/>
      <c r="AF52" s="2"/>
      <c r="AG52" s="2"/>
      <c r="AH52" s="2"/>
      <c r="AI52" s="2"/>
    </row>
    <row r="53" spans="1:35" x14ac:dyDescent="0.25">
      <c r="A53">
        <v>611</v>
      </c>
      <c r="B53">
        <v>2</v>
      </c>
      <c r="C53" s="2" t="s">
        <v>3260</v>
      </c>
      <c r="D53">
        <v>332</v>
      </c>
      <c r="E53" s="2" t="s">
        <v>5354</v>
      </c>
      <c r="F53" s="2" t="s">
        <v>5330</v>
      </c>
      <c r="G53" s="2">
        <v>52</v>
      </c>
      <c r="H53" t="b">
        <v>1</v>
      </c>
      <c r="I53" s="3">
        <v>43299.253888888888</v>
      </c>
      <c r="J53" s="2">
        <v>494</v>
      </c>
      <c r="K53" s="2">
        <v>-23.600709999999999</v>
      </c>
      <c r="L53" s="2">
        <v>-46.615451</v>
      </c>
      <c r="M53" s="2">
        <f>IF(AND(_332_2018_07_18_outfile_posicao[[#This Row],[hora bus]]=I52,_332_2018_07_18_outfile_posicao[[#This Row],[lat bus]]=K52,_332_2018_07_18_outfile_posicao[[#This Row],[lon bus]]=L52),1,0)</f>
        <v>0</v>
      </c>
      <c r="N53">
        <v>147</v>
      </c>
      <c r="O53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0.74999995170064093</v>
      </c>
      <c r="P53">
        <f>VLOOKUP(_332_2018_07_18_outfile_posicao[[#This Row],[shape]],shape!A:D,4,0)+VLOOKUP(_332_2018_07_18_outfile_posicao[[#This Row],[shape]]+1,shape!A:E,5,0)*_332_2018_07_18_outfile_posicao[[#This Row],[% avanc]]</f>
        <v>5169.2814084164947</v>
      </c>
      <c r="Q53" s="4">
        <f>_332_2018_07_18_outfile_posicao[[#This Row],[8686,881807]]/_332_2018_07_18_outfile_posicao[[#Headers],[8686,881807]]</f>
        <v>0.59506754244670645</v>
      </c>
      <c r="R53">
        <f>_332_2018_07_18_outfile_posicao[[#This Row],[8686,881807]]-P52</f>
        <v>458.76284609338381</v>
      </c>
      <c r="S53">
        <f>(_332_2018_07_18_outfile_posicao[[#This Row],[hora bus]]-I52)*86000</f>
        <v>89.583332999609411</v>
      </c>
      <c r="T53">
        <f>_332_2018_07_18_outfile_posicao[[#This Row],[desloc]]/_332_2018_07_18_outfile_posicao[[#This Row],[seconds]]</f>
        <v>5.1210736498873519</v>
      </c>
      <c r="U53">
        <f>_332_2018_07_18_outfile_posicao[[#This Row],[spd m/s]]*3.6</f>
        <v>18.435865139594469</v>
      </c>
      <c r="V53" s="2"/>
      <c r="W53" s="2">
        <f>IF(_332_2018_07_18_outfile_posicao[[#This Row],[cod bus]]=F52,0,1)</f>
        <v>0</v>
      </c>
      <c r="X53" s="2">
        <f>IF(_332_2018_07_18_outfile_posicao[[#This Row],[desloc]]&gt;=0,0,1)</f>
        <v>0</v>
      </c>
      <c r="Y53" s="2">
        <f>IF(AND(_332_2018_07_18_outfile_posicao[[#This Row],[spd m/s]]&lt;1,_332_2018_07_18_outfile_posicao[[#This Row],[spd m/s]]&lt;&gt;0),1,0)</f>
        <v>0</v>
      </c>
      <c r="Z53" s="2">
        <f>IF(Z52=0.5,IF(P53&gt;=P54,0.5,1),IF(_332_2018_07_18_outfile_posicao[[#This Row],[desloc]]&lt;-1000,IF(P53&gt;=P54,IF(AND(Z52=0.5,P53=P54),0,IF(P53&lt;700,0.5,0)),1),IF(AND(X53&gt;0,X52&gt;0,_332_2018_07_18_outfile_posicao[[#This Row],[8686,881807]]&lt;500,_332_2018_07_18_outfile_posicao[[#This Row],[desloc]]&gt;0),IF(_332_2018_07_18_outfile_posicao[[#This Row],[8686,881807]]&lt;500,1,0),0)))</f>
        <v>0</v>
      </c>
      <c r="AA53" s="2">
        <f t="shared" si="0"/>
        <v>8591.8043239691106</v>
      </c>
      <c r="AB53" s="2">
        <f>IF(_332_2018_07_18_outfile_posicao[[#This Row],[inicio]]=1,0,IF(AB52&gt;0,0.5,IF(_332_2018_07_18_outfile_posicao[[#This Row],[max dist]]=_332_2018_07_18_outfile_posicao[[#This Row],[8686,881807]],1,0)))</f>
        <v>0</v>
      </c>
      <c r="AC53" s="2">
        <f>IF(_332_2018_07_18_outfile_posicao[[#This Row],[fim]]=0,AC54+1,0)</f>
        <v>13</v>
      </c>
      <c r="AD53" s="2"/>
      <c r="AE53" s="2"/>
      <c r="AF53" s="2"/>
      <c r="AG53" s="2"/>
      <c r="AH53" s="2"/>
      <c r="AI53" s="2"/>
    </row>
    <row r="54" spans="1:35" x14ac:dyDescent="0.25">
      <c r="A54">
        <v>612</v>
      </c>
      <c r="B54">
        <v>2</v>
      </c>
      <c r="C54" s="2" t="s">
        <v>3261</v>
      </c>
      <c r="D54">
        <v>332</v>
      </c>
      <c r="E54" s="2" t="s">
        <v>5354</v>
      </c>
      <c r="F54" s="2" t="s">
        <v>5330</v>
      </c>
      <c r="G54" s="2">
        <v>53</v>
      </c>
      <c r="H54" t="b">
        <v>1</v>
      </c>
      <c r="I54" s="3">
        <v>43299.25440972222</v>
      </c>
      <c r="J54" s="2">
        <v>496</v>
      </c>
      <c r="K54" s="2">
        <v>-23.59707525</v>
      </c>
      <c r="L54" s="2">
        <v>-46.615957999999999</v>
      </c>
      <c r="M54" s="2">
        <f>IF(AND(_332_2018_07_18_outfile_posicao[[#This Row],[hora bus]]=I53,_332_2018_07_18_outfile_posicao[[#This Row],[lat bus]]=K53,_332_2018_07_18_outfile_posicao[[#This Row],[lon bus]]=L53),1,0)</f>
        <v>0</v>
      </c>
      <c r="N54">
        <v>164</v>
      </c>
      <c r="O54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0.24999993232131162</v>
      </c>
      <c r="P54">
        <f>VLOOKUP(_332_2018_07_18_outfile_posicao[[#This Row],[shape]],shape!A:D,4,0)+VLOOKUP(_332_2018_07_18_outfile_posicao[[#This Row],[shape]]+1,shape!A:E,5,0)*_332_2018_07_18_outfile_posicao[[#This Row],[% avanc]]</f>
        <v>5600.2070298990284</v>
      </c>
      <c r="Q54" s="4">
        <f>_332_2018_07_18_outfile_posicao[[#This Row],[8686,881807]]/_332_2018_07_18_outfile_posicao[[#Headers],[8686,881807]]</f>
        <v>0.64467402162491849</v>
      </c>
      <c r="R54">
        <f>_332_2018_07_18_outfile_posicao[[#This Row],[8686,881807]]-P53</f>
        <v>430.92562148253364</v>
      </c>
      <c r="S54">
        <f>(_332_2018_07_18_outfile_posicao[[#This Row],[hora bus]]-I53)*86000</f>
        <v>44.791666499804705</v>
      </c>
      <c r="T54">
        <f>_332_2018_07_18_outfile_posicao[[#This Row],[desloc]]/_332_2018_07_18_outfile_posicao[[#This Row],[seconds]]</f>
        <v>9.6206650735893593</v>
      </c>
      <c r="U54">
        <f>_332_2018_07_18_outfile_posicao[[#This Row],[spd m/s]]*3.6</f>
        <v>34.634394264921696</v>
      </c>
      <c r="V54" s="2"/>
      <c r="W54" s="2">
        <f>IF(_332_2018_07_18_outfile_posicao[[#This Row],[cod bus]]=F53,0,1)</f>
        <v>0</v>
      </c>
      <c r="X54" s="2">
        <f>IF(_332_2018_07_18_outfile_posicao[[#This Row],[desloc]]&gt;=0,0,1)</f>
        <v>0</v>
      </c>
      <c r="Y54" s="2">
        <f>IF(AND(_332_2018_07_18_outfile_posicao[[#This Row],[spd m/s]]&lt;1,_332_2018_07_18_outfile_posicao[[#This Row],[spd m/s]]&lt;&gt;0),1,0)</f>
        <v>0</v>
      </c>
      <c r="Z54" s="2">
        <f>IF(Z53=0.5,IF(P54&gt;=P55,0.5,1),IF(_332_2018_07_18_outfile_posicao[[#This Row],[desloc]]&lt;-1000,IF(P54&gt;=P55,IF(AND(Z53=0.5,P54=P55),0,IF(P54&lt;700,0.5,0)),1),IF(AND(X54&gt;0,X53&gt;0,_332_2018_07_18_outfile_posicao[[#This Row],[8686,881807]]&lt;500,_332_2018_07_18_outfile_posicao[[#This Row],[desloc]]&gt;0),IF(_332_2018_07_18_outfile_posicao[[#This Row],[8686,881807]]&lt;500,1,0),0)))</f>
        <v>0</v>
      </c>
      <c r="AA54" s="2">
        <f t="shared" si="0"/>
        <v>8591.8043239691106</v>
      </c>
      <c r="AB54" s="2">
        <f>IF(_332_2018_07_18_outfile_posicao[[#This Row],[inicio]]=1,0,IF(AB53&gt;0,0.5,IF(_332_2018_07_18_outfile_posicao[[#This Row],[max dist]]=_332_2018_07_18_outfile_posicao[[#This Row],[8686,881807]],1,0)))</f>
        <v>0</v>
      </c>
      <c r="AC54" s="2">
        <f>IF(_332_2018_07_18_outfile_posicao[[#This Row],[fim]]=0,AC55+1,0)</f>
        <v>12</v>
      </c>
      <c r="AD54" s="2"/>
      <c r="AE54" s="2"/>
      <c r="AF54" s="2"/>
      <c r="AG54" s="2"/>
      <c r="AH54" s="2"/>
      <c r="AI54" s="2"/>
    </row>
    <row r="55" spans="1:35" x14ac:dyDescent="0.25">
      <c r="A55">
        <v>614</v>
      </c>
      <c r="B55">
        <v>2</v>
      </c>
      <c r="C55" s="2" t="s">
        <v>3263</v>
      </c>
      <c r="D55">
        <v>332</v>
      </c>
      <c r="E55" s="2" t="s">
        <v>5355</v>
      </c>
      <c r="F55" s="2" t="s">
        <v>5330</v>
      </c>
      <c r="G55" s="2">
        <v>54</v>
      </c>
      <c r="H55" t="b">
        <v>1</v>
      </c>
      <c r="I55" s="3">
        <v>43299.254930555559</v>
      </c>
      <c r="J55" s="2">
        <v>498</v>
      </c>
      <c r="K55" s="2">
        <v>-23.595428999999999</v>
      </c>
      <c r="L55" s="2">
        <v>-46.618136999999997</v>
      </c>
      <c r="M55" s="2">
        <f>IF(AND(_332_2018_07_18_outfile_posicao[[#This Row],[hora bus]]=I54,_332_2018_07_18_outfile_posicao[[#This Row],[lat bus]]=K54,_332_2018_07_18_outfile_posicao[[#This Row],[lon bus]]=L54),1,0)</f>
        <v>0</v>
      </c>
      <c r="N55">
        <v>185</v>
      </c>
      <c r="O55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0.49999988345692853</v>
      </c>
      <c r="P55">
        <f>VLOOKUP(_332_2018_07_18_outfile_posicao[[#This Row],[shape]],shape!A:D,4,0)+VLOOKUP(_332_2018_07_18_outfile_posicao[[#This Row],[shape]]+1,shape!A:E,5,0)*_332_2018_07_18_outfile_posicao[[#This Row],[% avanc]]</f>
        <v>5927.6188139010392</v>
      </c>
      <c r="Q55" s="4">
        <f>_332_2018_07_18_outfile_posicao[[#This Row],[8686,881807]]/_332_2018_07_18_outfile_posicao[[#Headers],[8686,881807]]</f>
        <v>0.68236439099752555</v>
      </c>
      <c r="R55">
        <f>_332_2018_07_18_outfile_posicao[[#This Row],[8686,881807]]-P54</f>
        <v>327.41178400201079</v>
      </c>
      <c r="S55">
        <f>(_332_2018_07_18_outfile_posicao[[#This Row],[hora bus]]-I54)*86000</f>
        <v>44.79166712553706</v>
      </c>
      <c r="T55">
        <f>_332_2018_07_18_outfile_posicao[[#This Row],[desloc]]/_332_2018_07_18_outfile_posicao[[#This Row],[seconds]]</f>
        <v>7.3096583586491155</v>
      </c>
      <c r="U55">
        <f>_332_2018_07_18_outfile_posicao[[#This Row],[spd m/s]]*3.6</f>
        <v>26.314770091136815</v>
      </c>
      <c r="V55" s="2"/>
      <c r="W55" s="2">
        <f>IF(_332_2018_07_18_outfile_posicao[[#This Row],[cod bus]]=F54,0,1)</f>
        <v>0</v>
      </c>
      <c r="X55" s="2">
        <f>IF(_332_2018_07_18_outfile_posicao[[#This Row],[desloc]]&gt;=0,0,1)</f>
        <v>0</v>
      </c>
      <c r="Y55" s="2">
        <f>IF(AND(_332_2018_07_18_outfile_posicao[[#This Row],[spd m/s]]&lt;1,_332_2018_07_18_outfile_posicao[[#This Row],[spd m/s]]&lt;&gt;0),1,0)</f>
        <v>0</v>
      </c>
      <c r="Z55" s="2">
        <f>IF(Z54=0.5,IF(P55&gt;=P56,0.5,1),IF(_332_2018_07_18_outfile_posicao[[#This Row],[desloc]]&lt;-1000,IF(P55&gt;=P56,IF(AND(Z54=0.5,P55=P56),0,IF(P55&lt;700,0.5,0)),1),IF(AND(X55&gt;0,X54&gt;0,_332_2018_07_18_outfile_posicao[[#This Row],[8686,881807]]&lt;500,_332_2018_07_18_outfile_posicao[[#This Row],[desloc]]&gt;0),IF(_332_2018_07_18_outfile_posicao[[#This Row],[8686,881807]]&lt;500,1,0),0)))</f>
        <v>0</v>
      </c>
      <c r="AA55" s="2">
        <f t="shared" si="0"/>
        <v>8591.8043239691106</v>
      </c>
      <c r="AB55" s="2">
        <f>IF(_332_2018_07_18_outfile_posicao[[#This Row],[inicio]]=1,0,IF(AB54&gt;0,0.5,IF(_332_2018_07_18_outfile_posicao[[#This Row],[max dist]]=_332_2018_07_18_outfile_posicao[[#This Row],[8686,881807]],1,0)))</f>
        <v>0</v>
      </c>
      <c r="AC55" s="2">
        <f>IF(_332_2018_07_18_outfile_posicao[[#This Row],[fim]]=0,AC56+1,0)</f>
        <v>11</v>
      </c>
      <c r="AD55" s="2"/>
      <c r="AE55" s="2"/>
      <c r="AF55" s="2"/>
      <c r="AG55" s="2"/>
      <c r="AH55" s="2"/>
      <c r="AI55" s="2"/>
    </row>
    <row r="56" spans="1:35" x14ac:dyDescent="0.25">
      <c r="A56">
        <v>615</v>
      </c>
      <c r="B56">
        <v>2</v>
      </c>
      <c r="C56" s="2" t="s">
        <v>3264</v>
      </c>
      <c r="D56">
        <v>332</v>
      </c>
      <c r="E56" s="2" t="s">
        <v>5356</v>
      </c>
      <c r="F56" s="2" t="s">
        <v>5330</v>
      </c>
      <c r="G56" s="2">
        <v>55</v>
      </c>
      <c r="H56" t="b">
        <v>1</v>
      </c>
      <c r="I56" s="3">
        <v>43299.25545138889</v>
      </c>
      <c r="J56" s="2">
        <v>499</v>
      </c>
      <c r="K56" s="2">
        <v>-23.59485175</v>
      </c>
      <c r="L56" s="2">
        <v>-46.61903375</v>
      </c>
      <c r="M56" s="2">
        <f>IF(AND(_332_2018_07_18_outfile_posicao[[#This Row],[hora bus]]=I55,_332_2018_07_18_outfile_posicao[[#This Row],[lat bus]]=K55,_332_2018_07_18_outfile_posicao[[#This Row],[lon bus]]=L55),1,0)</f>
        <v>0</v>
      </c>
      <c r="N56">
        <v>187</v>
      </c>
      <c r="O56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0.24999980308026243</v>
      </c>
      <c r="P56">
        <f>VLOOKUP(_332_2018_07_18_outfile_posicao[[#This Row],[shape]],shape!A:D,4,0)+VLOOKUP(_332_2018_07_18_outfile_posicao[[#This Row],[shape]]+1,shape!A:E,5,0)*_332_2018_07_18_outfile_posicao[[#This Row],[% avanc]]</f>
        <v>6040.1382854036028</v>
      </c>
      <c r="Q56" s="4">
        <f>_332_2018_07_18_outfile_posicao[[#This Row],[8686,881807]]/_332_2018_07_18_outfile_posicao[[#Headers],[8686,881807]]</f>
        <v>0.6953171943166514</v>
      </c>
      <c r="R56">
        <f>_332_2018_07_18_outfile_posicao[[#This Row],[8686,881807]]-P55</f>
        <v>112.51947150256365</v>
      </c>
      <c r="S56">
        <f>(_332_2018_07_18_outfile_posicao[[#This Row],[hora bus]]-I55)*86000</f>
        <v>44.791666499804705</v>
      </c>
      <c r="T56">
        <f>_332_2018_07_18_outfile_posicao[[#This Row],[desloc]]/_332_2018_07_18_outfile_posicao[[#This Row],[seconds]]</f>
        <v>2.512062628950281</v>
      </c>
      <c r="U56">
        <f>_332_2018_07_18_outfile_posicao[[#This Row],[spd m/s]]*3.6</f>
        <v>9.043425464221011</v>
      </c>
      <c r="V56" s="2"/>
      <c r="W56" s="2">
        <f>IF(_332_2018_07_18_outfile_posicao[[#This Row],[cod bus]]=F55,0,1)</f>
        <v>0</v>
      </c>
      <c r="X56" s="2">
        <f>IF(_332_2018_07_18_outfile_posicao[[#This Row],[desloc]]&gt;=0,0,1)</f>
        <v>0</v>
      </c>
      <c r="Y56" s="2">
        <f>IF(AND(_332_2018_07_18_outfile_posicao[[#This Row],[spd m/s]]&lt;1,_332_2018_07_18_outfile_posicao[[#This Row],[spd m/s]]&lt;&gt;0),1,0)</f>
        <v>0</v>
      </c>
      <c r="Z56" s="2">
        <f>IF(Z55=0.5,IF(P56&gt;=P57,0.5,1),IF(_332_2018_07_18_outfile_posicao[[#This Row],[desloc]]&lt;-1000,IF(P56&gt;=P57,IF(AND(Z55=0.5,P56=P57),0,IF(P56&lt;700,0.5,0)),1),IF(AND(X56&gt;0,X55&gt;0,_332_2018_07_18_outfile_posicao[[#This Row],[8686,881807]]&lt;500,_332_2018_07_18_outfile_posicao[[#This Row],[desloc]]&gt;0),IF(_332_2018_07_18_outfile_posicao[[#This Row],[8686,881807]]&lt;500,1,0),0)))</f>
        <v>0</v>
      </c>
      <c r="AA56" s="2">
        <f t="shared" si="0"/>
        <v>8591.8043239691106</v>
      </c>
      <c r="AB56" s="2">
        <f>IF(_332_2018_07_18_outfile_posicao[[#This Row],[inicio]]=1,0,IF(AB55&gt;0,0.5,IF(_332_2018_07_18_outfile_posicao[[#This Row],[max dist]]=_332_2018_07_18_outfile_posicao[[#This Row],[8686,881807]],1,0)))</f>
        <v>0</v>
      </c>
      <c r="AC56" s="2">
        <f>IF(_332_2018_07_18_outfile_posicao[[#This Row],[fim]]=0,AC57+1,0)</f>
        <v>10</v>
      </c>
      <c r="AD56" s="2"/>
      <c r="AE56" s="2"/>
      <c r="AF56" s="2"/>
      <c r="AG56" s="2"/>
      <c r="AH56" s="2"/>
      <c r="AI56" s="2"/>
    </row>
    <row r="57" spans="1:35" x14ac:dyDescent="0.25">
      <c r="A57">
        <v>618</v>
      </c>
      <c r="B57">
        <v>2</v>
      </c>
      <c r="C57" s="2" t="s">
        <v>3265</v>
      </c>
      <c r="D57">
        <v>332</v>
      </c>
      <c r="E57" s="2" t="s">
        <v>5357</v>
      </c>
      <c r="F57" s="2" t="s">
        <v>5330</v>
      </c>
      <c r="G57" s="2">
        <v>56</v>
      </c>
      <c r="H57" t="b">
        <v>1</v>
      </c>
      <c r="I57" s="3">
        <v>43299.255972222221</v>
      </c>
      <c r="J57" s="2">
        <v>500</v>
      </c>
      <c r="K57" s="2">
        <v>-23.593262750000001</v>
      </c>
      <c r="L57" s="2">
        <v>-46.619892749999998</v>
      </c>
      <c r="M57" s="2">
        <f>IF(AND(_332_2018_07_18_outfile_posicao[[#This Row],[hora bus]]=I56,_332_2018_07_18_outfile_posicao[[#This Row],[lat bus]]=K56,_332_2018_07_18_outfile_posicao[[#This Row],[lon bus]]=L56),1,0)</f>
        <v>0</v>
      </c>
      <c r="N57">
        <v>194</v>
      </c>
      <c r="O57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0.74999998852161731</v>
      </c>
      <c r="P57">
        <f>VLOOKUP(_332_2018_07_18_outfile_posicao[[#This Row],[shape]],shape!A:D,4,0)+VLOOKUP(_332_2018_07_18_outfile_posicao[[#This Row],[shape]]+1,shape!A:E,5,0)*_332_2018_07_18_outfile_posicao[[#This Row],[% avanc]]</f>
        <v>6257.4991190336286</v>
      </c>
      <c r="Q57" s="4">
        <f>_332_2018_07_18_outfile_posicao[[#This Row],[8686,881807]]/_332_2018_07_18_outfile_posicao[[#Headers],[8686,881807]]</f>
        <v>0.7203389269083017</v>
      </c>
      <c r="R57">
        <f>_332_2018_07_18_outfile_posicao[[#This Row],[8686,881807]]-P56</f>
        <v>217.36083363002581</v>
      </c>
      <c r="S57">
        <f>(_332_2018_07_18_outfile_posicao[[#This Row],[hora bus]]-I56)*86000</f>
        <v>44.791666499804705</v>
      </c>
      <c r="T57">
        <f>_332_2018_07_18_outfile_posicao[[#This Row],[desloc]]/_332_2018_07_18_outfile_posicao[[#This Row],[seconds]]</f>
        <v>4.8527070014457605</v>
      </c>
      <c r="U57">
        <f>_332_2018_07_18_outfile_posicao[[#This Row],[spd m/s]]*3.6</f>
        <v>17.469745205204738</v>
      </c>
      <c r="V57" s="2"/>
      <c r="W57" s="2">
        <f>IF(_332_2018_07_18_outfile_posicao[[#This Row],[cod bus]]=F56,0,1)</f>
        <v>0</v>
      </c>
      <c r="X57" s="2">
        <f>IF(_332_2018_07_18_outfile_posicao[[#This Row],[desloc]]&gt;=0,0,1)</f>
        <v>0</v>
      </c>
      <c r="Y57" s="2">
        <f>IF(AND(_332_2018_07_18_outfile_posicao[[#This Row],[spd m/s]]&lt;1,_332_2018_07_18_outfile_posicao[[#This Row],[spd m/s]]&lt;&gt;0),1,0)</f>
        <v>0</v>
      </c>
      <c r="Z57" s="2">
        <f>IF(Z56=0.5,IF(P57&gt;=P58,0.5,1),IF(_332_2018_07_18_outfile_posicao[[#This Row],[desloc]]&lt;-1000,IF(P57&gt;=P58,IF(AND(Z56=0.5,P57=P58),0,IF(P57&lt;700,0.5,0)),1),IF(AND(X57&gt;0,X56&gt;0,_332_2018_07_18_outfile_posicao[[#This Row],[8686,881807]]&lt;500,_332_2018_07_18_outfile_posicao[[#This Row],[desloc]]&gt;0),IF(_332_2018_07_18_outfile_posicao[[#This Row],[8686,881807]]&lt;500,1,0),0)))</f>
        <v>0</v>
      </c>
      <c r="AA57" s="2">
        <f t="shared" si="0"/>
        <v>8591.8043239691106</v>
      </c>
      <c r="AB57" s="2">
        <f>IF(_332_2018_07_18_outfile_posicao[[#This Row],[inicio]]=1,0,IF(AB56&gt;0,0.5,IF(_332_2018_07_18_outfile_posicao[[#This Row],[max dist]]=_332_2018_07_18_outfile_posicao[[#This Row],[8686,881807]],1,0)))</f>
        <v>0</v>
      </c>
      <c r="AC57" s="2">
        <f>IF(_332_2018_07_18_outfile_posicao[[#This Row],[fim]]=0,AC58+1,0)</f>
        <v>9</v>
      </c>
      <c r="AD57" s="2"/>
      <c r="AE57" s="2"/>
      <c r="AF57" s="2"/>
      <c r="AG57" s="2"/>
      <c r="AH57" s="2"/>
      <c r="AI57" s="2"/>
    </row>
    <row r="58" spans="1:35" x14ac:dyDescent="0.25">
      <c r="A58">
        <v>619</v>
      </c>
      <c r="B58">
        <v>2</v>
      </c>
      <c r="C58" s="2" t="s">
        <v>3266</v>
      </c>
      <c r="D58">
        <v>332</v>
      </c>
      <c r="E58" s="2" t="s">
        <v>5358</v>
      </c>
      <c r="F58" s="2" t="s">
        <v>5330</v>
      </c>
      <c r="G58" s="2">
        <v>57</v>
      </c>
      <c r="H58" t="b">
        <v>1</v>
      </c>
      <c r="I58" s="3">
        <v>43299.256655092591</v>
      </c>
      <c r="J58" s="2">
        <v>501</v>
      </c>
      <c r="K58" s="2">
        <v>-23.59260725</v>
      </c>
      <c r="L58" s="2">
        <v>-46.620054500000002</v>
      </c>
      <c r="M58" s="2">
        <f>IF(AND(_332_2018_07_18_outfile_posicao[[#This Row],[hora bus]]=I57,_332_2018_07_18_outfile_posicao[[#This Row],[lat bus]]=K57,_332_2018_07_18_outfile_posicao[[#This Row],[lon bus]]=L57),1,0)</f>
        <v>0</v>
      </c>
      <c r="N58">
        <v>201</v>
      </c>
      <c r="O58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0.25000001498914581</v>
      </c>
      <c r="P58">
        <f>VLOOKUP(_332_2018_07_18_outfile_posicao[[#This Row],[shape]],shape!A:D,4,0)+VLOOKUP(_332_2018_07_18_outfile_posicao[[#This Row],[shape]]+1,shape!A:E,5,0)*_332_2018_07_18_outfile_posicao[[#This Row],[% avanc]]</f>
        <v>6347.7438556634643</v>
      </c>
      <c r="Q58" s="4">
        <f>_332_2018_07_18_outfile_posicao[[#This Row],[8686,881807]]/_332_2018_07_18_outfile_posicao[[#Headers],[8686,881807]]</f>
        <v>0.7307275495044</v>
      </c>
      <c r="R58">
        <f>_332_2018_07_18_outfile_posicao[[#This Row],[8686,881807]]-P57</f>
        <v>90.244736629835643</v>
      </c>
      <c r="S58">
        <f>(_332_2018_07_18_outfile_posicao[[#This Row],[hora bus]]-I57)*86000</f>
        <v>58.726851813844405</v>
      </c>
      <c r="T58">
        <f>_332_2018_07_18_outfile_posicao[[#This Row],[desloc]]/_332_2018_07_18_outfile_posicao[[#This Row],[seconds]]</f>
        <v>1.5366860957556239</v>
      </c>
      <c r="U58">
        <f>_332_2018_07_18_outfile_posicao[[#This Row],[spd m/s]]*3.6</f>
        <v>5.5320699447202459</v>
      </c>
      <c r="V58" s="2"/>
      <c r="W58" s="2">
        <f>IF(_332_2018_07_18_outfile_posicao[[#This Row],[cod bus]]=F57,0,1)</f>
        <v>0</v>
      </c>
      <c r="X58" s="2">
        <f>IF(_332_2018_07_18_outfile_posicao[[#This Row],[desloc]]&gt;=0,0,1)</f>
        <v>0</v>
      </c>
      <c r="Y58" s="2">
        <f>IF(AND(_332_2018_07_18_outfile_posicao[[#This Row],[spd m/s]]&lt;1,_332_2018_07_18_outfile_posicao[[#This Row],[spd m/s]]&lt;&gt;0),1,0)</f>
        <v>0</v>
      </c>
      <c r="Z58" s="2">
        <f>IF(Z57=0.5,IF(P58&gt;=P59,0.5,1),IF(_332_2018_07_18_outfile_posicao[[#This Row],[desloc]]&lt;-1000,IF(P58&gt;=P59,IF(AND(Z57=0.5,P58=P59),0,IF(P58&lt;700,0.5,0)),1),IF(AND(X58&gt;0,X57&gt;0,_332_2018_07_18_outfile_posicao[[#This Row],[8686,881807]]&lt;500,_332_2018_07_18_outfile_posicao[[#This Row],[desloc]]&gt;0),IF(_332_2018_07_18_outfile_posicao[[#This Row],[8686,881807]]&lt;500,1,0),0)))</f>
        <v>0</v>
      </c>
      <c r="AA58" s="2">
        <f t="shared" si="0"/>
        <v>8591.8043239691106</v>
      </c>
      <c r="AB58" s="2">
        <f>IF(_332_2018_07_18_outfile_posicao[[#This Row],[inicio]]=1,0,IF(AB57&gt;0,0.5,IF(_332_2018_07_18_outfile_posicao[[#This Row],[max dist]]=_332_2018_07_18_outfile_posicao[[#This Row],[8686,881807]],1,0)))</f>
        <v>0</v>
      </c>
      <c r="AC58" s="2">
        <f>IF(_332_2018_07_18_outfile_posicao[[#This Row],[fim]]=0,AC59+1,0)</f>
        <v>8</v>
      </c>
      <c r="AD58" s="2"/>
      <c r="AE58" s="2"/>
      <c r="AF58" s="2"/>
      <c r="AG58" s="2"/>
      <c r="AH58" s="2"/>
      <c r="AI58" s="2"/>
    </row>
    <row r="59" spans="1:35" x14ac:dyDescent="0.25">
      <c r="A59">
        <v>620</v>
      </c>
      <c r="B59">
        <v>2</v>
      </c>
      <c r="C59" s="2" t="s">
        <v>3267</v>
      </c>
      <c r="D59">
        <v>332</v>
      </c>
      <c r="E59" s="2" t="s">
        <v>5358</v>
      </c>
      <c r="F59" s="2" t="s">
        <v>5330</v>
      </c>
      <c r="G59" s="2">
        <v>58</v>
      </c>
      <c r="H59" t="b">
        <v>1</v>
      </c>
      <c r="I59" s="3">
        <v>43299.257175925923</v>
      </c>
      <c r="J59" s="2">
        <v>502</v>
      </c>
      <c r="K59" s="2">
        <v>-23.5928355</v>
      </c>
      <c r="L59" s="2">
        <v>-46.621357500000002</v>
      </c>
      <c r="M59" s="2">
        <f>IF(AND(_332_2018_07_18_outfile_posicao[[#This Row],[hora bus]]=I58,_332_2018_07_18_outfile_posicao[[#This Row],[lat bus]]=K58,_332_2018_07_18_outfile_posicao[[#This Row],[lon bus]]=L58),1,0)</f>
        <v>0</v>
      </c>
      <c r="N59">
        <v>204</v>
      </c>
      <c r="O59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0.24789980679535778</v>
      </c>
      <c r="P59">
        <f>VLOOKUP(_332_2018_07_18_outfile_posicao[[#This Row],[shape]],shape!A:D,4,0)+VLOOKUP(_332_2018_07_18_outfile_posicao[[#This Row],[shape]]+1,shape!A:E,5,0)*_332_2018_07_18_outfile_posicao[[#This Row],[% avanc]]</f>
        <v>6483.9356866906774</v>
      </c>
      <c r="Q59" s="4">
        <f>_332_2018_07_18_outfile_posicao[[#This Row],[8686,881807]]/_332_2018_07_18_outfile_posicao[[#Headers],[8686,881807]]</f>
        <v>0.74640542265302146</v>
      </c>
      <c r="R59">
        <f>_332_2018_07_18_outfile_posicao[[#This Row],[8686,881807]]-P58</f>
        <v>136.19183102721308</v>
      </c>
      <c r="S59">
        <f>(_332_2018_07_18_outfile_posicao[[#This Row],[hora bus]]-I58)*86000</f>
        <v>44.791666499804705</v>
      </c>
      <c r="T59">
        <f>_332_2018_07_18_outfile_posicao[[#This Row],[desloc]]/_332_2018_07_18_outfile_posicao[[#This Row],[seconds]]</f>
        <v>3.0405618203066163</v>
      </c>
      <c r="U59">
        <f>_332_2018_07_18_outfile_posicao[[#This Row],[spd m/s]]*3.6</f>
        <v>10.946022553103818</v>
      </c>
      <c r="V59" s="2"/>
      <c r="W59" s="2">
        <f>IF(_332_2018_07_18_outfile_posicao[[#This Row],[cod bus]]=F58,0,1)</f>
        <v>0</v>
      </c>
      <c r="X59" s="2">
        <f>IF(_332_2018_07_18_outfile_posicao[[#This Row],[desloc]]&gt;=0,0,1)</f>
        <v>0</v>
      </c>
      <c r="Y59" s="2">
        <f>IF(AND(_332_2018_07_18_outfile_posicao[[#This Row],[spd m/s]]&lt;1,_332_2018_07_18_outfile_posicao[[#This Row],[spd m/s]]&lt;&gt;0),1,0)</f>
        <v>0</v>
      </c>
      <c r="Z59" s="2">
        <f>IF(Z58=0.5,IF(P59&gt;=P60,0.5,1),IF(_332_2018_07_18_outfile_posicao[[#This Row],[desloc]]&lt;-1000,IF(P59&gt;=P60,IF(AND(Z58=0.5,P59=P60),0,IF(P59&lt;700,0.5,0)),1),IF(AND(X59&gt;0,X58&gt;0,_332_2018_07_18_outfile_posicao[[#This Row],[8686,881807]]&lt;500,_332_2018_07_18_outfile_posicao[[#This Row],[desloc]]&gt;0),IF(_332_2018_07_18_outfile_posicao[[#This Row],[8686,881807]]&lt;500,1,0),0)))</f>
        <v>0</v>
      </c>
      <c r="AA59" s="2">
        <f t="shared" si="0"/>
        <v>8591.8043239691106</v>
      </c>
      <c r="AB59" s="2">
        <f>IF(_332_2018_07_18_outfile_posicao[[#This Row],[inicio]]=1,0,IF(AB58&gt;0,0.5,IF(_332_2018_07_18_outfile_posicao[[#This Row],[max dist]]=_332_2018_07_18_outfile_posicao[[#This Row],[8686,881807]],1,0)))</f>
        <v>0</v>
      </c>
      <c r="AC59" s="2">
        <f>IF(_332_2018_07_18_outfile_posicao[[#This Row],[fim]]=0,AC60+1,0)</f>
        <v>7</v>
      </c>
      <c r="AD59" s="2"/>
      <c r="AE59" s="2"/>
      <c r="AF59" s="2"/>
      <c r="AG59" s="2"/>
      <c r="AH59" s="2"/>
      <c r="AI59" s="2"/>
    </row>
    <row r="60" spans="1:35" x14ac:dyDescent="0.25">
      <c r="A60">
        <v>621</v>
      </c>
      <c r="B60">
        <v>2</v>
      </c>
      <c r="C60" s="2" t="s">
        <v>3268</v>
      </c>
      <c r="D60">
        <v>332</v>
      </c>
      <c r="E60" s="2" t="s">
        <v>5359</v>
      </c>
      <c r="F60" s="2" t="s">
        <v>5330</v>
      </c>
      <c r="G60" s="2">
        <v>59</v>
      </c>
      <c r="H60" t="b">
        <v>1</v>
      </c>
      <c r="I60" s="3">
        <v>43299.257696759261</v>
      </c>
      <c r="J60" s="2">
        <v>504</v>
      </c>
      <c r="K60" s="2">
        <v>-23.595419249999999</v>
      </c>
      <c r="L60" s="2">
        <v>-46.624987249999997</v>
      </c>
      <c r="M60" s="2">
        <f>IF(AND(_332_2018_07_18_outfile_posicao[[#This Row],[hora bus]]=I59,_332_2018_07_18_outfile_posicao[[#This Row],[lat bus]]=K59,_332_2018_07_18_outfile_posicao[[#This Row],[lon bus]]=L59),1,0)</f>
        <v>0</v>
      </c>
      <c r="N60">
        <v>221</v>
      </c>
      <c r="O60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0.24999988184666089</v>
      </c>
      <c r="P60">
        <f>VLOOKUP(_332_2018_07_18_outfile_posicao[[#This Row],[shape]],shape!A:D,4,0)+VLOOKUP(_332_2018_07_18_outfile_posicao[[#This Row],[shape]]+1,shape!A:E,5,0)*_332_2018_07_18_outfile_posicao[[#This Row],[% avanc]]</f>
        <v>6979.8743396823984</v>
      </c>
      <c r="Q60" s="4">
        <f>_332_2018_07_18_outfile_posicao[[#This Row],[8686,881807]]/_332_2018_07_18_outfile_posicao[[#Headers],[8686,881807]]</f>
        <v>0.80349594880615582</v>
      </c>
      <c r="R60">
        <f>_332_2018_07_18_outfile_posicao[[#This Row],[8686,881807]]-P59</f>
        <v>495.93865299172103</v>
      </c>
      <c r="S60">
        <f>(_332_2018_07_18_outfile_posicao[[#This Row],[hora bus]]-I59)*86000</f>
        <v>44.79166712553706</v>
      </c>
      <c r="T60">
        <f>_332_2018_07_18_outfile_posicao[[#This Row],[desloc]]/_332_2018_07_18_outfile_posicao[[#This Row],[seconds]]</f>
        <v>11.072118651037476</v>
      </c>
      <c r="U60">
        <f>_332_2018_07_18_outfile_posicao[[#This Row],[spd m/s]]*3.6</f>
        <v>39.859627143734912</v>
      </c>
      <c r="V60" s="2"/>
      <c r="W60" s="2">
        <f>IF(_332_2018_07_18_outfile_posicao[[#This Row],[cod bus]]=F59,0,1)</f>
        <v>0</v>
      </c>
      <c r="X60" s="2">
        <f>IF(_332_2018_07_18_outfile_posicao[[#This Row],[desloc]]&gt;=0,0,1)</f>
        <v>0</v>
      </c>
      <c r="Y60" s="2">
        <f>IF(AND(_332_2018_07_18_outfile_posicao[[#This Row],[spd m/s]]&lt;1,_332_2018_07_18_outfile_posicao[[#This Row],[spd m/s]]&lt;&gt;0),1,0)</f>
        <v>0</v>
      </c>
      <c r="Z60" s="2">
        <f>IF(Z59=0.5,IF(P60&gt;=P61,0.5,1),IF(_332_2018_07_18_outfile_posicao[[#This Row],[desloc]]&lt;-1000,IF(P60&gt;=P61,IF(AND(Z59=0.5,P60=P61),0,IF(P60&lt;700,0.5,0)),1),IF(AND(X60&gt;0,X59&gt;0,_332_2018_07_18_outfile_posicao[[#This Row],[8686,881807]]&lt;500,_332_2018_07_18_outfile_posicao[[#This Row],[desloc]]&gt;0),IF(_332_2018_07_18_outfile_posicao[[#This Row],[8686,881807]]&lt;500,1,0),0)))</f>
        <v>0</v>
      </c>
      <c r="AA60" s="2">
        <f t="shared" si="0"/>
        <v>8591.8043239691106</v>
      </c>
      <c r="AB60" s="2">
        <f>IF(_332_2018_07_18_outfile_posicao[[#This Row],[inicio]]=1,0,IF(AB59&gt;0,0.5,IF(_332_2018_07_18_outfile_posicao[[#This Row],[max dist]]=_332_2018_07_18_outfile_posicao[[#This Row],[8686,881807]],1,0)))</f>
        <v>0</v>
      </c>
      <c r="AC60" s="2">
        <f>IF(_332_2018_07_18_outfile_posicao[[#This Row],[fim]]=0,AC61+1,0)</f>
        <v>6</v>
      </c>
      <c r="AD60" s="2"/>
      <c r="AE60" s="2"/>
      <c r="AF60" s="2"/>
      <c r="AG60" s="2"/>
      <c r="AH60" s="2"/>
      <c r="AI60" s="2"/>
    </row>
    <row r="61" spans="1:35" x14ac:dyDescent="0.25">
      <c r="A61">
        <v>623</v>
      </c>
      <c r="B61">
        <v>2</v>
      </c>
      <c r="C61" s="2" t="s">
        <v>3269</v>
      </c>
      <c r="D61">
        <v>332</v>
      </c>
      <c r="E61" s="2" t="s">
        <v>5360</v>
      </c>
      <c r="F61" s="2" t="s">
        <v>5330</v>
      </c>
      <c r="G61" s="2">
        <v>60</v>
      </c>
      <c r="H61" t="b">
        <v>1</v>
      </c>
      <c r="I61" s="3">
        <v>43299.258217592593</v>
      </c>
      <c r="J61" s="2">
        <v>506</v>
      </c>
      <c r="K61" s="2">
        <v>-23.594994</v>
      </c>
      <c r="L61" s="2">
        <v>-46.6270205</v>
      </c>
      <c r="M61" s="2">
        <f>IF(AND(_332_2018_07_18_outfile_posicao[[#This Row],[hora bus]]=I60,_332_2018_07_18_outfile_posicao[[#This Row],[lat bus]]=K60,_332_2018_07_18_outfile_posicao[[#This Row],[lon bus]]=L60),1,0)</f>
        <v>0</v>
      </c>
      <c r="N61">
        <v>225</v>
      </c>
      <c r="O61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0.47467887589088847</v>
      </c>
      <c r="P61">
        <f>VLOOKUP(_332_2018_07_18_outfile_posicao[[#This Row],[shape]],shape!A:D,4,0)+VLOOKUP(_332_2018_07_18_outfile_posicao[[#This Row],[shape]]+1,shape!A:E,5,0)*_332_2018_07_18_outfile_posicao[[#This Row],[% avanc]]</f>
        <v>7192.6748618752154</v>
      </c>
      <c r="Q61" s="4">
        <f>_332_2018_07_18_outfile_posicao[[#This Row],[8686,881807]]/_332_2018_07_18_outfile_posicao[[#Headers],[8686,881807]]</f>
        <v>0.82799271610663183</v>
      </c>
      <c r="R61">
        <f>_332_2018_07_18_outfile_posicao[[#This Row],[8686,881807]]-P60</f>
        <v>212.80052219281697</v>
      </c>
      <c r="S61">
        <f>(_332_2018_07_18_outfile_posicao[[#This Row],[hora bus]]-I60)*86000</f>
        <v>44.791666499804705</v>
      </c>
      <c r="T61">
        <f>_332_2018_07_18_outfile_posicao[[#This Row],[desloc]]/_332_2018_07_18_outfile_posicao[[#This Row],[seconds]]</f>
        <v>4.7508953968869365</v>
      </c>
      <c r="U61">
        <f>_332_2018_07_18_outfile_posicao[[#This Row],[spd m/s]]*3.6</f>
        <v>17.103223428792973</v>
      </c>
      <c r="V61" s="2"/>
      <c r="W61" s="2">
        <f>IF(_332_2018_07_18_outfile_posicao[[#This Row],[cod bus]]=F60,0,1)</f>
        <v>0</v>
      </c>
      <c r="X61" s="2">
        <f>IF(_332_2018_07_18_outfile_posicao[[#This Row],[desloc]]&gt;=0,0,1)</f>
        <v>0</v>
      </c>
      <c r="Y61" s="2">
        <f>IF(AND(_332_2018_07_18_outfile_posicao[[#This Row],[spd m/s]]&lt;1,_332_2018_07_18_outfile_posicao[[#This Row],[spd m/s]]&lt;&gt;0),1,0)</f>
        <v>0</v>
      </c>
      <c r="Z61" s="2">
        <f>IF(Z60=0.5,IF(P61&gt;=P62,0.5,1),IF(_332_2018_07_18_outfile_posicao[[#This Row],[desloc]]&lt;-1000,IF(P61&gt;=P62,IF(AND(Z60=0.5,P61=P62),0,IF(P61&lt;700,0.5,0)),1),IF(AND(X61&gt;0,X60&gt;0,_332_2018_07_18_outfile_posicao[[#This Row],[8686,881807]]&lt;500,_332_2018_07_18_outfile_posicao[[#This Row],[desloc]]&gt;0),IF(_332_2018_07_18_outfile_posicao[[#This Row],[8686,881807]]&lt;500,1,0),0)))</f>
        <v>0</v>
      </c>
      <c r="AA61" s="2">
        <f t="shared" si="0"/>
        <v>8591.8043239691106</v>
      </c>
      <c r="AB61" s="2">
        <f>IF(_332_2018_07_18_outfile_posicao[[#This Row],[inicio]]=1,0,IF(AB60&gt;0,0.5,IF(_332_2018_07_18_outfile_posicao[[#This Row],[max dist]]=_332_2018_07_18_outfile_posicao[[#This Row],[8686,881807]],1,0)))</f>
        <v>0</v>
      </c>
      <c r="AC61" s="2">
        <f>IF(_332_2018_07_18_outfile_posicao[[#This Row],[fim]]=0,AC62+1,0)</f>
        <v>5</v>
      </c>
      <c r="AD61" s="2"/>
      <c r="AE61" s="2"/>
      <c r="AF61" s="2"/>
      <c r="AG61" s="2"/>
      <c r="AH61" s="2"/>
      <c r="AI61" s="2"/>
    </row>
    <row r="62" spans="1:35" x14ac:dyDescent="0.25">
      <c r="A62">
        <v>625</v>
      </c>
      <c r="B62">
        <v>2</v>
      </c>
      <c r="C62" s="2" t="s">
        <v>3271</v>
      </c>
      <c r="D62">
        <v>332</v>
      </c>
      <c r="E62" s="2" t="s">
        <v>5361</v>
      </c>
      <c r="F62" s="2" t="s">
        <v>5330</v>
      </c>
      <c r="G62" s="2">
        <v>61</v>
      </c>
      <c r="H62" t="b">
        <v>1</v>
      </c>
      <c r="I62" s="3">
        <v>43299.258912037039</v>
      </c>
      <c r="J62" s="2">
        <v>509</v>
      </c>
      <c r="K62" s="2">
        <v>-23.592939999999999</v>
      </c>
      <c r="L62" s="2">
        <v>-46.630074</v>
      </c>
      <c r="M62" s="2">
        <f>IF(AND(_332_2018_07_18_outfile_posicao[[#This Row],[hora bus]]=I61,_332_2018_07_18_outfile_posicao[[#This Row],[lat bus]]=K61,_332_2018_07_18_outfile_posicao[[#This Row],[lon bus]]=L61),1,0)</f>
        <v>0</v>
      </c>
      <c r="N62">
        <v>239</v>
      </c>
      <c r="O62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0.49999988603576351</v>
      </c>
      <c r="P62">
        <f>VLOOKUP(_332_2018_07_18_outfile_posicao[[#This Row],[shape]],shape!A:D,4,0)+VLOOKUP(_332_2018_07_18_outfile_posicao[[#This Row],[shape]]+1,shape!A:E,5,0)*_332_2018_07_18_outfile_posicao[[#This Row],[% avanc]]</f>
        <v>7593.1417520189552</v>
      </c>
      <c r="Q62" s="4">
        <f>_332_2018_07_18_outfile_posicao[[#This Row],[8686,881807]]/_332_2018_07_18_outfile_posicao[[#Headers],[8686,881807]]</f>
        <v>0.87409290476362933</v>
      </c>
      <c r="R62">
        <f>_332_2018_07_18_outfile_posicao[[#This Row],[8686,881807]]-P61</f>
        <v>400.46689014373987</v>
      </c>
      <c r="S62">
        <f>(_332_2018_07_18_outfile_posicao[[#This Row],[hora bus]]-I61)*86000</f>
        <v>59.72222241689451</v>
      </c>
      <c r="T62">
        <f>_332_2018_07_18_outfile_posicao[[#This Row],[desloc]]/_332_2018_07_18_outfile_posicao[[#This Row],[seconds]]</f>
        <v>6.7054920921772974</v>
      </c>
      <c r="U62">
        <f>_332_2018_07_18_outfile_posicao[[#This Row],[spd m/s]]*3.6</f>
        <v>24.139771531838271</v>
      </c>
      <c r="V62" s="2"/>
      <c r="W62" s="2">
        <f>IF(_332_2018_07_18_outfile_posicao[[#This Row],[cod bus]]=F61,0,1)</f>
        <v>0</v>
      </c>
      <c r="X62" s="2">
        <f>IF(_332_2018_07_18_outfile_posicao[[#This Row],[desloc]]&gt;=0,0,1)</f>
        <v>0</v>
      </c>
      <c r="Y62" s="2">
        <f>IF(AND(_332_2018_07_18_outfile_posicao[[#This Row],[spd m/s]]&lt;1,_332_2018_07_18_outfile_posicao[[#This Row],[spd m/s]]&lt;&gt;0),1,0)</f>
        <v>0</v>
      </c>
      <c r="Z62" s="2">
        <f>IF(Z61=0.5,IF(P62&gt;=P63,0.5,1),IF(_332_2018_07_18_outfile_posicao[[#This Row],[desloc]]&lt;-1000,IF(P62&gt;=P63,IF(AND(Z61=0.5,P62=P63),0,IF(P62&lt;700,0.5,0)),1),IF(AND(X62&gt;0,X61&gt;0,_332_2018_07_18_outfile_posicao[[#This Row],[8686,881807]]&lt;500,_332_2018_07_18_outfile_posicao[[#This Row],[desloc]]&gt;0),IF(_332_2018_07_18_outfile_posicao[[#This Row],[8686,881807]]&lt;500,1,0),0)))</f>
        <v>0</v>
      </c>
      <c r="AA62" s="2">
        <f t="shared" si="0"/>
        <v>8591.8043239691106</v>
      </c>
      <c r="AB62" s="2">
        <f>IF(_332_2018_07_18_outfile_posicao[[#This Row],[inicio]]=1,0,IF(AB61&gt;0,0.5,IF(_332_2018_07_18_outfile_posicao[[#This Row],[max dist]]=_332_2018_07_18_outfile_posicao[[#This Row],[8686,881807]],1,0)))</f>
        <v>0</v>
      </c>
      <c r="AC62" s="2">
        <f>IF(_332_2018_07_18_outfile_posicao[[#This Row],[fim]]=0,AC63+1,0)</f>
        <v>4</v>
      </c>
      <c r="AD62" s="2"/>
      <c r="AE62" s="2"/>
      <c r="AF62" s="2"/>
      <c r="AG62" s="2"/>
      <c r="AH62" s="2"/>
      <c r="AI62" s="2"/>
    </row>
    <row r="63" spans="1:35" x14ac:dyDescent="0.25">
      <c r="A63">
        <v>632</v>
      </c>
      <c r="B63">
        <v>4</v>
      </c>
      <c r="C63" s="2" t="s">
        <v>3277</v>
      </c>
      <c r="D63">
        <v>332</v>
      </c>
      <c r="E63" s="2" t="s">
        <v>5199</v>
      </c>
      <c r="F63" s="2" t="s">
        <v>5330</v>
      </c>
      <c r="G63" s="2">
        <v>62</v>
      </c>
      <c r="H63" t="b">
        <v>1</v>
      </c>
      <c r="I63" s="3">
        <v>43299.261180555557</v>
      </c>
      <c r="J63" s="2">
        <v>519</v>
      </c>
      <c r="K63" s="2">
        <v>-23.590797500000001</v>
      </c>
      <c r="L63" s="2">
        <v>-46.634672999999999</v>
      </c>
      <c r="M63" s="2">
        <f>IF(AND(_332_2018_07_18_outfile_posicao[[#This Row],[hora bus]]=I62,_332_2018_07_18_outfile_posicao[[#This Row],[lat bus]]=K62,_332_2018_07_18_outfile_posicao[[#This Row],[lon bus]]=L62),1,0)</f>
        <v>0</v>
      </c>
      <c r="N63">
        <v>263</v>
      </c>
      <c r="O63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0.49999999712482496</v>
      </c>
      <c r="P63">
        <f>VLOOKUP(_332_2018_07_18_outfile_posicao[[#This Row],[shape]],shape!A:D,4,0)+VLOOKUP(_332_2018_07_18_outfile_posicao[[#This Row],[shape]]+1,shape!A:E,5,0)*_332_2018_07_18_outfile_posicao[[#This Row],[% avanc]]</f>
        <v>8263.4995104336413</v>
      </c>
      <c r="Q63" s="4">
        <f>_332_2018_07_18_outfile_posicao[[#This Row],[8686,881807]]/_332_2018_07_18_outfile_posicao[[#Headers],[8686,881807]]</f>
        <v>0.95126187900643566</v>
      </c>
      <c r="R63">
        <f>_332_2018_07_18_outfile_posicao[[#This Row],[8686,881807]]-P62</f>
        <v>670.35775841468603</v>
      </c>
      <c r="S63">
        <f>(_332_2018_07_18_outfile_posicao[[#This Row],[hora bus]]-I62)*86000</f>
        <v>195.09259251935873</v>
      </c>
      <c r="T63">
        <f>_332_2018_07_18_outfile_posicao[[#This Row],[desloc]]/_332_2018_07_18_outfile_posicao[[#This Row],[seconds]]</f>
        <v>3.4361005190300471</v>
      </c>
      <c r="U63">
        <f>_332_2018_07_18_outfile_posicao[[#This Row],[spd m/s]]*3.6</f>
        <v>12.36996186850817</v>
      </c>
      <c r="V63" s="2"/>
      <c r="W63" s="2">
        <f>IF(_332_2018_07_18_outfile_posicao[[#This Row],[cod bus]]=F62,0,1)</f>
        <v>0</v>
      </c>
      <c r="X63" s="2">
        <f>IF(_332_2018_07_18_outfile_posicao[[#This Row],[desloc]]&gt;=0,0,1)</f>
        <v>0</v>
      </c>
      <c r="Y63" s="2">
        <f>IF(AND(_332_2018_07_18_outfile_posicao[[#This Row],[spd m/s]]&lt;1,_332_2018_07_18_outfile_posicao[[#This Row],[spd m/s]]&lt;&gt;0),1,0)</f>
        <v>0</v>
      </c>
      <c r="Z63" s="2">
        <f>IF(Z62=0.5,IF(P63&gt;=P64,0.5,1),IF(_332_2018_07_18_outfile_posicao[[#This Row],[desloc]]&lt;-1000,IF(P63&gt;=P64,IF(AND(Z62=0.5,P63=P64),0,IF(P63&lt;700,0.5,0)),1),IF(AND(X63&gt;0,X62&gt;0,_332_2018_07_18_outfile_posicao[[#This Row],[8686,881807]]&lt;500,_332_2018_07_18_outfile_posicao[[#This Row],[desloc]]&gt;0),IF(_332_2018_07_18_outfile_posicao[[#This Row],[8686,881807]]&lt;500,1,0),0)))</f>
        <v>0</v>
      </c>
      <c r="AA63" s="2">
        <f t="shared" si="0"/>
        <v>8591.8043239691106</v>
      </c>
      <c r="AB63" s="2">
        <f>IF(_332_2018_07_18_outfile_posicao[[#This Row],[inicio]]=1,0,IF(AB62&gt;0,0.5,IF(_332_2018_07_18_outfile_posicao[[#This Row],[max dist]]=_332_2018_07_18_outfile_posicao[[#This Row],[8686,881807]],1,0)))</f>
        <v>0</v>
      </c>
      <c r="AC63" s="2">
        <f>IF(_332_2018_07_18_outfile_posicao[[#This Row],[fim]]=0,AC64+1,0)</f>
        <v>3</v>
      </c>
      <c r="AD63" s="2"/>
      <c r="AE63" s="2"/>
      <c r="AF63" s="2"/>
      <c r="AG63" s="2"/>
      <c r="AH63" s="2"/>
      <c r="AI63" s="2"/>
    </row>
    <row r="64" spans="1:35" x14ac:dyDescent="0.25">
      <c r="A64">
        <v>633</v>
      </c>
      <c r="B64">
        <v>4</v>
      </c>
      <c r="C64" s="2" t="s">
        <v>3278</v>
      </c>
      <c r="D64">
        <v>332</v>
      </c>
      <c r="E64" s="2" t="s">
        <v>5200</v>
      </c>
      <c r="F64" s="2" t="s">
        <v>5330</v>
      </c>
      <c r="G64" s="2">
        <v>63</v>
      </c>
      <c r="H64" t="b">
        <v>1</v>
      </c>
      <c r="I64" s="3">
        <v>43299.261817129627</v>
      </c>
      <c r="J64" s="2">
        <v>522</v>
      </c>
      <c r="K64" s="2">
        <v>-23.59020675</v>
      </c>
      <c r="L64" s="2">
        <v>-46.634909</v>
      </c>
      <c r="M64" s="2">
        <f>IF(AND(_332_2018_07_18_outfile_posicao[[#This Row],[hora bus]]=I63,_332_2018_07_18_outfile_posicao[[#This Row],[lat bus]]=K63,_332_2018_07_18_outfile_posicao[[#This Row],[lon bus]]=L63),1,0)</f>
        <v>0</v>
      </c>
      <c r="N64">
        <v>266</v>
      </c>
      <c r="O64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0.24999992302215757</v>
      </c>
      <c r="P64">
        <f>VLOOKUP(_332_2018_07_18_outfile_posicao[[#This Row],[shape]],shape!A:D,4,0)+VLOOKUP(_332_2018_07_18_outfile_posicao[[#This Row],[shape]]+1,shape!A:E,5,0)*_332_2018_07_18_outfile_posicao[[#This Row],[% avanc]]</f>
        <v>8378.5877131616053</v>
      </c>
      <c r="Q64" s="4">
        <f>_332_2018_07_18_outfile_posicao[[#This Row],[8686,881807]]/_332_2018_07_18_outfile_posicao[[#Headers],[8686,881807]]</f>
        <v>0.96451038465954875</v>
      </c>
      <c r="R64">
        <f>_332_2018_07_18_outfile_posicao[[#This Row],[8686,881807]]-P63</f>
        <v>115.08820272796402</v>
      </c>
      <c r="S64">
        <f>(_332_2018_07_18_outfile_posicao[[#This Row],[hora bus]]-I63)*86000</f>
        <v>54.745370027376339</v>
      </c>
      <c r="T64">
        <f>_332_2018_07_18_outfile_posicao[[#This Row],[desloc]]/_332_2018_07_18_outfile_posicao[[#This Row],[seconds]]</f>
        <v>2.1022454076100359</v>
      </c>
      <c r="U64">
        <f>_332_2018_07_18_outfile_posicao[[#This Row],[spd m/s]]*3.6</f>
        <v>7.5680834673961295</v>
      </c>
      <c r="V64" s="2"/>
      <c r="W64" s="2">
        <f>IF(_332_2018_07_18_outfile_posicao[[#This Row],[cod bus]]=F63,0,1)</f>
        <v>0</v>
      </c>
      <c r="X64" s="2">
        <f>IF(_332_2018_07_18_outfile_posicao[[#This Row],[desloc]]&gt;=0,0,1)</f>
        <v>0</v>
      </c>
      <c r="Y64" s="2">
        <f>IF(AND(_332_2018_07_18_outfile_posicao[[#This Row],[spd m/s]]&lt;1,_332_2018_07_18_outfile_posicao[[#This Row],[spd m/s]]&lt;&gt;0),1,0)</f>
        <v>0</v>
      </c>
      <c r="Z64" s="2">
        <f>IF(Z63=0.5,IF(P64&gt;=P65,0.5,1),IF(_332_2018_07_18_outfile_posicao[[#This Row],[desloc]]&lt;-1000,IF(P64&gt;=P65,IF(AND(Z63=0.5,P64=P65),0,IF(P64&lt;700,0.5,0)),1),IF(AND(X64&gt;0,X63&gt;0,_332_2018_07_18_outfile_posicao[[#This Row],[8686,881807]]&lt;500,_332_2018_07_18_outfile_posicao[[#This Row],[desloc]]&gt;0),IF(_332_2018_07_18_outfile_posicao[[#This Row],[8686,881807]]&lt;500,1,0),0)))</f>
        <v>0</v>
      </c>
      <c r="AA64" s="2">
        <f t="shared" si="0"/>
        <v>8591.8043239691106</v>
      </c>
      <c r="AB64" s="2">
        <f>IF(_332_2018_07_18_outfile_posicao[[#This Row],[inicio]]=1,0,IF(AB63&gt;0,0.5,IF(_332_2018_07_18_outfile_posicao[[#This Row],[max dist]]=_332_2018_07_18_outfile_posicao[[#This Row],[8686,881807]],1,0)))</f>
        <v>0</v>
      </c>
      <c r="AC64" s="2">
        <f>IF(_332_2018_07_18_outfile_posicao[[#This Row],[fim]]=0,AC65+1,0)</f>
        <v>2</v>
      </c>
      <c r="AD64" s="2"/>
      <c r="AE64" s="2"/>
      <c r="AF64" s="2"/>
      <c r="AG64" s="2"/>
      <c r="AH64" s="2"/>
      <c r="AI64" s="2"/>
    </row>
    <row r="65" spans="1:35" x14ac:dyDescent="0.25">
      <c r="A65">
        <v>635</v>
      </c>
      <c r="B65">
        <v>4</v>
      </c>
      <c r="C65" s="2" t="s">
        <v>3280</v>
      </c>
      <c r="D65">
        <v>332</v>
      </c>
      <c r="E65" s="2" t="s">
        <v>5201</v>
      </c>
      <c r="F65" s="2" t="s">
        <v>5330</v>
      </c>
      <c r="G65" s="2">
        <v>64</v>
      </c>
      <c r="H65" t="b">
        <v>1</v>
      </c>
      <c r="I65" s="3">
        <v>43299.262245370373</v>
      </c>
      <c r="J65" s="2">
        <v>525</v>
      </c>
      <c r="K65" s="2">
        <v>-23.59020675</v>
      </c>
      <c r="L65" s="2">
        <v>-46.634909</v>
      </c>
      <c r="M65" s="2">
        <f>IF(AND(_332_2018_07_18_outfile_posicao[[#This Row],[hora bus]]=I64,_332_2018_07_18_outfile_posicao[[#This Row],[lat bus]]=K64,_332_2018_07_18_outfile_posicao[[#This Row],[lon bus]]=L64),1,0)</f>
        <v>0</v>
      </c>
      <c r="N65">
        <v>266</v>
      </c>
      <c r="O65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0.24999992302215757</v>
      </c>
      <c r="P65">
        <f>VLOOKUP(_332_2018_07_18_outfile_posicao[[#This Row],[shape]],shape!A:D,4,0)+VLOOKUP(_332_2018_07_18_outfile_posicao[[#This Row],[shape]]+1,shape!A:E,5,0)*_332_2018_07_18_outfile_posicao[[#This Row],[% avanc]]</f>
        <v>8378.5877131616053</v>
      </c>
      <c r="Q65" s="4">
        <f>_332_2018_07_18_outfile_posicao[[#This Row],[8686,881807]]/_332_2018_07_18_outfile_posicao[[#Headers],[8686,881807]]</f>
        <v>0.96451038465954875</v>
      </c>
      <c r="R65">
        <f>_332_2018_07_18_outfile_posicao[[#This Row],[8686,881807]]-P64</f>
        <v>0</v>
      </c>
      <c r="S65">
        <f>(_332_2018_07_18_outfile_posicao[[#This Row],[hora bus]]-I64)*86000</f>
        <v>36.828704178333282</v>
      </c>
      <c r="T65">
        <f>_332_2018_07_18_outfile_posicao[[#This Row],[desloc]]/_332_2018_07_18_outfile_posicao[[#This Row],[seconds]]</f>
        <v>0</v>
      </c>
      <c r="U65">
        <f>_332_2018_07_18_outfile_posicao[[#This Row],[spd m/s]]*3.6</f>
        <v>0</v>
      </c>
      <c r="V65" s="2"/>
      <c r="W65" s="2">
        <f>IF(_332_2018_07_18_outfile_posicao[[#This Row],[cod bus]]=F64,0,1)</f>
        <v>0</v>
      </c>
      <c r="X65" s="2">
        <f>IF(_332_2018_07_18_outfile_posicao[[#This Row],[desloc]]&gt;=0,0,1)</f>
        <v>0</v>
      </c>
      <c r="Y65" s="2">
        <f>IF(AND(_332_2018_07_18_outfile_posicao[[#This Row],[spd m/s]]&lt;1,_332_2018_07_18_outfile_posicao[[#This Row],[spd m/s]]&lt;&gt;0),1,0)</f>
        <v>0</v>
      </c>
      <c r="Z65" s="2">
        <f>IF(Z64=0.5,IF(P65&gt;=P66,0.5,1),IF(_332_2018_07_18_outfile_posicao[[#This Row],[desloc]]&lt;-1000,IF(P65&gt;=P66,IF(AND(Z64=0.5,P65=P66),0,IF(P65&lt;700,0.5,0)),1),IF(AND(X65&gt;0,X64&gt;0,_332_2018_07_18_outfile_posicao[[#This Row],[8686,881807]]&lt;500,_332_2018_07_18_outfile_posicao[[#This Row],[desloc]]&gt;0),IF(_332_2018_07_18_outfile_posicao[[#This Row],[8686,881807]]&lt;500,1,0),0)))</f>
        <v>0</v>
      </c>
      <c r="AA65" s="2">
        <f t="shared" si="0"/>
        <v>8591.8043239691106</v>
      </c>
      <c r="AB65" s="2">
        <f>IF(_332_2018_07_18_outfile_posicao[[#This Row],[inicio]]=1,0,IF(AB64&gt;0,0.5,IF(_332_2018_07_18_outfile_posicao[[#This Row],[max dist]]=_332_2018_07_18_outfile_posicao[[#This Row],[8686,881807]],1,0)))</f>
        <v>0</v>
      </c>
      <c r="AC65" s="2">
        <f>IF(_332_2018_07_18_outfile_posicao[[#This Row],[fim]]=0,AC66+1,0)</f>
        <v>1</v>
      </c>
      <c r="AD65" s="2"/>
      <c r="AE65" s="2"/>
      <c r="AF65" s="2"/>
      <c r="AG65" s="2"/>
      <c r="AH65" s="2"/>
      <c r="AI65" s="2"/>
    </row>
    <row r="66" spans="1:35" x14ac:dyDescent="0.25">
      <c r="A66">
        <v>636</v>
      </c>
      <c r="B66">
        <v>4</v>
      </c>
      <c r="C66" s="2" t="s">
        <v>3281</v>
      </c>
      <c r="D66">
        <v>332</v>
      </c>
      <c r="E66" s="2" t="s">
        <v>5201</v>
      </c>
      <c r="F66" s="2" t="s">
        <v>5330</v>
      </c>
      <c r="G66" s="2">
        <v>65</v>
      </c>
      <c r="H66" t="b">
        <v>1</v>
      </c>
      <c r="I66" s="3">
        <v>43299.262754629628</v>
      </c>
      <c r="J66" s="2">
        <v>529</v>
      </c>
      <c r="K66" s="2">
        <v>-23.5893595</v>
      </c>
      <c r="L66" s="2">
        <v>-46.633752999999999</v>
      </c>
      <c r="M66" s="2">
        <f>IF(AND(_332_2018_07_18_outfile_posicao[[#This Row],[hora bus]]=I65,_332_2018_07_18_outfile_posicao[[#This Row],[lat bus]]=K65,_332_2018_07_18_outfile_posicao[[#This Row],[lon bus]]=L65),1,0)</f>
        <v>0</v>
      </c>
      <c r="N66">
        <v>273</v>
      </c>
      <c r="O66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0.49999999152588326</v>
      </c>
      <c r="P66">
        <f>VLOOKUP(_332_2018_07_18_outfile_posicao[[#This Row],[shape]],shape!A:D,4,0)+VLOOKUP(_332_2018_07_18_outfile_posicao[[#This Row],[shape]]+1,shape!A:E,5,0)*_332_2018_07_18_outfile_posicao[[#This Row],[% avanc]]</f>
        <v>8591.8043239691106</v>
      </c>
      <c r="Q66" s="4">
        <f>_332_2018_07_18_outfile_posicao[[#This Row],[8686,881807]]/_332_2018_07_18_outfile_posicao[[#Headers],[8686,881807]]</f>
        <v>0.9890550504607678</v>
      </c>
      <c r="R66">
        <f>_332_2018_07_18_outfile_posicao[[#This Row],[8686,881807]]-P65</f>
        <v>213.21661080750528</v>
      </c>
      <c r="S66">
        <f>(_332_2018_07_18_outfile_posicao[[#This Row],[hora bus]]-I65)*86000</f>
        <v>43.7962958967546</v>
      </c>
      <c r="T66">
        <f>_332_2018_07_18_outfile_posicao[[#This Row],[desloc]]/_332_2018_07_18_outfile_posicao[[#This Row],[seconds]]</f>
        <v>4.8683708620049098</v>
      </c>
      <c r="U66">
        <f>_332_2018_07_18_outfile_posicao[[#This Row],[spd m/s]]*3.6</f>
        <v>17.526135103217676</v>
      </c>
      <c r="V66" s="2"/>
      <c r="W66" s="2">
        <f>IF(_332_2018_07_18_outfile_posicao[[#This Row],[cod bus]]=F65,0,1)</f>
        <v>0</v>
      </c>
      <c r="X66" s="2">
        <f>IF(_332_2018_07_18_outfile_posicao[[#This Row],[desloc]]&gt;=0,0,1)</f>
        <v>0</v>
      </c>
      <c r="Y66" s="2">
        <f>IF(AND(_332_2018_07_18_outfile_posicao[[#This Row],[spd m/s]]&lt;1,_332_2018_07_18_outfile_posicao[[#This Row],[spd m/s]]&lt;&gt;0),1,0)</f>
        <v>0</v>
      </c>
      <c r="Z66" s="2">
        <f>IF(Z65=0.5,IF(P66&gt;=P67,0.5,1),IF(_332_2018_07_18_outfile_posicao[[#This Row],[desloc]]&lt;-1000,IF(P66&gt;=P67,IF(AND(Z65=0.5,P66=P67),0,IF(P66&lt;700,0.5,0)),1),IF(AND(X66&gt;0,X65&gt;0,_332_2018_07_18_outfile_posicao[[#This Row],[8686,881807]]&lt;500,_332_2018_07_18_outfile_posicao[[#This Row],[desloc]]&gt;0),IF(_332_2018_07_18_outfile_posicao[[#This Row],[8686,881807]]&lt;500,1,0),0)))</f>
        <v>0</v>
      </c>
      <c r="AA66" s="2">
        <f t="shared" ref="AA66:AA129" si="1">IF(W66=1,0,IF(Z66&gt;0,0,IF(P66&gt;AA67,P66,AA67)))</f>
        <v>8591.8043239691106</v>
      </c>
      <c r="AB66" s="2">
        <f>IF(_332_2018_07_18_outfile_posicao[[#This Row],[inicio]]=1,0,IF(AB65&gt;0,0.5,IF(_332_2018_07_18_outfile_posicao[[#This Row],[max dist]]=_332_2018_07_18_outfile_posicao[[#This Row],[8686,881807]],1,0)))</f>
        <v>1</v>
      </c>
      <c r="AC66" s="2">
        <f>IF(_332_2018_07_18_outfile_posicao[[#This Row],[fim]]=0,AC67+1,0)</f>
        <v>0</v>
      </c>
      <c r="AD66" s="2"/>
      <c r="AE66" s="2"/>
      <c r="AF66" s="2"/>
      <c r="AG66" s="2"/>
      <c r="AH66" s="2"/>
      <c r="AI66" s="2"/>
    </row>
    <row r="67" spans="1:35" x14ac:dyDescent="0.25">
      <c r="A67">
        <v>744</v>
      </c>
      <c r="B67">
        <v>3</v>
      </c>
      <c r="C67" s="2" t="s">
        <v>3373</v>
      </c>
      <c r="D67">
        <v>332</v>
      </c>
      <c r="E67" s="2" t="s">
        <v>5602</v>
      </c>
      <c r="F67" s="2" t="s">
        <v>5330</v>
      </c>
      <c r="G67" s="2">
        <v>66</v>
      </c>
      <c r="H67" t="b">
        <v>1</v>
      </c>
      <c r="I67" s="3">
        <v>43299.300347222219</v>
      </c>
      <c r="J67" s="2">
        <v>702</v>
      </c>
      <c r="K67" s="2">
        <v>-23.639825999999999</v>
      </c>
      <c r="L67" s="2">
        <v>-46.607307499999997</v>
      </c>
      <c r="M67" s="2">
        <f>IF(AND(_332_2018_07_18_outfile_posicao[[#This Row],[hora bus]]=I66,_332_2018_07_18_outfile_posicao[[#This Row],[lat bus]]=K66,_332_2018_07_18_outfile_posicao[[#This Row],[lon bus]]=L66),1,0)</f>
        <v>0</v>
      </c>
      <c r="N67">
        <v>1</v>
      </c>
      <c r="O67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67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67" s="4">
        <f>_332_2018_07_18_outfile_posicao[[#This Row],[8686,881807]]/_332_2018_07_18_outfile_posicao[[#Headers],[8686,881807]]</f>
        <v>5.2380543083378913E-4</v>
      </c>
      <c r="R67">
        <f>_332_2018_07_18_outfile_posicao[[#This Row],[8686,881807]]-P66</f>
        <v>-8587.2540881015921</v>
      </c>
      <c r="S67">
        <f>(_332_2018_07_18_outfile_posicao[[#This Row],[hora bus]]-I66)*86000</f>
        <v>3232.9629628220573</v>
      </c>
      <c r="T67">
        <f>_332_2018_07_18_outfile_posicao[[#This Row],[desloc]]/_332_2018_07_18_outfile_posicao[[#This Row],[seconds]]</f>
        <v>-2.6561560360734129</v>
      </c>
      <c r="U67">
        <f>_332_2018_07_18_outfile_posicao[[#This Row],[spd m/s]]*3.6</f>
        <v>-9.562161729864286</v>
      </c>
      <c r="V67" s="2"/>
      <c r="W67" s="2">
        <f>IF(_332_2018_07_18_outfile_posicao[[#This Row],[cod bus]]=F66,0,1)</f>
        <v>0</v>
      </c>
      <c r="X67" s="2">
        <f>IF(_332_2018_07_18_outfile_posicao[[#This Row],[desloc]]&gt;=0,0,1)</f>
        <v>1</v>
      </c>
      <c r="Y67" s="2">
        <f>IF(AND(_332_2018_07_18_outfile_posicao[[#This Row],[spd m/s]]&lt;1,_332_2018_07_18_outfile_posicao[[#This Row],[spd m/s]]&lt;&gt;0),1,0)</f>
        <v>1</v>
      </c>
      <c r="Z67" s="2">
        <f>IF(Z66=0.5,IF(P67&gt;=P68,0.5,1),IF(_332_2018_07_18_outfile_posicao[[#This Row],[desloc]]&lt;-1000,IF(P67&gt;=P68,IF(AND(Z66=0.5,P67=P68),0,IF(P67&lt;700,0.5,0)),1),IF(AND(X67&gt;0,X66&gt;0,_332_2018_07_18_outfile_posicao[[#This Row],[8686,881807]]&lt;500,_332_2018_07_18_outfile_posicao[[#This Row],[desloc]]&gt;0),IF(_332_2018_07_18_outfile_posicao[[#This Row],[8686,881807]]&lt;500,1,0),0)))</f>
        <v>1</v>
      </c>
      <c r="AA67" s="2">
        <f t="shared" si="1"/>
        <v>0</v>
      </c>
      <c r="AB67" s="2">
        <f>IF(_332_2018_07_18_outfile_posicao[[#This Row],[inicio]]=1,0,IF(AB66&gt;0,0.5,IF(_332_2018_07_18_outfile_posicao[[#This Row],[max dist]]=_332_2018_07_18_outfile_posicao[[#This Row],[8686,881807]],1,0)))</f>
        <v>0</v>
      </c>
      <c r="AC67" s="2">
        <f>IF(_332_2018_07_18_outfile_posicao[[#This Row],[fim]]=0,AC68+1,0)</f>
        <v>44</v>
      </c>
      <c r="AD67" s="2"/>
      <c r="AE67" s="2"/>
      <c r="AF67" s="2"/>
      <c r="AG67" s="2"/>
      <c r="AH67" s="2"/>
      <c r="AI67" s="2"/>
    </row>
    <row r="68" spans="1:35" x14ac:dyDescent="0.25">
      <c r="A68">
        <v>746</v>
      </c>
      <c r="B68">
        <v>3</v>
      </c>
      <c r="C68" s="2" t="s">
        <v>3375</v>
      </c>
      <c r="D68">
        <v>332</v>
      </c>
      <c r="E68" s="2" t="s">
        <v>5603</v>
      </c>
      <c r="F68" s="2" t="s">
        <v>5330</v>
      </c>
      <c r="G68" s="2">
        <v>67</v>
      </c>
      <c r="H68" t="b">
        <v>1</v>
      </c>
      <c r="I68" s="3">
        <v>43299.300833333335</v>
      </c>
      <c r="J68" s="2">
        <v>705</v>
      </c>
      <c r="K68" s="2">
        <v>-23.638083000000002</v>
      </c>
      <c r="L68" s="2">
        <v>-46.607958000000004</v>
      </c>
      <c r="M68" s="2">
        <f>IF(AND(_332_2018_07_18_outfile_posicao[[#This Row],[hora bus]]=I67,_332_2018_07_18_outfile_posicao[[#This Row],[lat bus]]=K67,_332_2018_07_18_outfile_posicao[[#This Row],[lon bus]]=L67),1,0)</f>
        <v>0</v>
      </c>
      <c r="N68">
        <v>19</v>
      </c>
      <c r="O68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0.49999995863520547</v>
      </c>
      <c r="P68">
        <f>VLOOKUP(_332_2018_07_18_outfile_posicao[[#This Row],[shape]],shape!A:D,4,0)+VLOOKUP(_332_2018_07_18_outfile_posicao[[#This Row],[shape]]+1,shape!A:E,5,0)*_332_2018_07_18_outfile_posicao[[#This Row],[% avanc]]</f>
        <v>226.51959980986692</v>
      </c>
      <c r="Q68" s="4">
        <f>_332_2018_07_18_outfile_posicao[[#This Row],[8686,881807]]/_332_2018_07_18_outfile_posicao[[#Headers],[8686,881807]]</f>
        <v>2.6076054082758964E-2</v>
      </c>
      <c r="R68">
        <f>_332_2018_07_18_outfile_posicao[[#This Row],[8686,881807]]-P67</f>
        <v>221.96936394234908</v>
      </c>
      <c r="S68">
        <f>(_332_2018_07_18_outfile_posicao[[#This Row],[hora bus]]-I67)*86000</f>
        <v>41.805555942119099</v>
      </c>
      <c r="T68">
        <f>_332_2018_07_18_outfile_posicao[[#This Row],[desloc]]/_332_2018_07_18_outfile_posicao[[#This Row],[seconds]]</f>
        <v>5.3095661315847957</v>
      </c>
      <c r="U68">
        <f>_332_2018_07_18_outfile_posicao[[#This Row],[spd m/s]]*3.6</f>
        <v>19.114438073705266</v>
      </c>
      <c r="V68" s="2"/>
      <c r="W68" s="2">
        <f>IF(_332_2018_07_18_outfile_posicao[[#This Row],[cod bus]]=F67,0,1)</f>
        <v>0</v>
      </c>
      <c r="X68" s="2">
        <f>IF(_332_2018_07_18_outfile_posicao[[#This Row],[desloc]]&gt;=0,0,1)</f>
        <v>0</v>
      </c>
      <c r="Y68" s="2">
        <f>IF(AND(_332_2018_07_18_outfile_posicao[[#This Row],[spd m/s]]&lt;1,_332_2018_07_18_outfile_posicao[[#This Row],[spd m/s]]&lt;&gt;0),1,0)</f>
        <v>0</v>
      </c>
      <c r="Z68" s="2">
        <f>IF(Z67=0.5,IF(P68&gt;=P69,0.5,1),IF(_332_2018_07_18_outfile_posicao[[#This Row],[desloc]]&lt;-1000,IF(P68&gt;=P69,IF(AND(Z67=0.5,P68=P69),0,IF(P68&lt;700,0.5,0)),1),IF(AND(X68&gt;0,X67&gt;0,_332_2018_07_18_outfile_posicao[[#This Row],[8686,881807]]&lt;500,_332_2018_07_18_outfile_posicao[[#This Row],[desloc]]&gt;0),IF(_332_2018_07_18_outfile_posicao[[#This Row],[8686,881807]]&lt;500,1,0),0)))</f>
        <v>0</v>
      </c>
      <c r="AA68" s="2">
        <f t="shared" si="1"/>
        <v>8602.1422573409309</v>
      </c>
      <c r="AB68" s="2">
        <f>IF(_332_2018_07_18_outfile_posicao[[#This Row],[inicio]]=1,0,IF(AB67&gt;0,0.5,IF(_332_2018_07_18_outfile_posicao[[#This Row],[max dist]]=_332_2018_07_18_outfile_posicao[[#This Row],[8686,881807]],1,0)))</f>
        <v>0</v>
      </c>
      <c r="AC68" s="2">
        <f>IF(_332_2018_07_18_outfile_posicao[[#This Row],[fim]]=0,AC69+1,0)</f>
        <v>43</v>
      </c>
      <c r="AD68" s="2"/>
      <c r="AE68" s="2"/>
      <c r="AF68" s="2"/>
      <c r="AG68" s="2"/>
      <c r="AH68" s="2"/>
      <c r="AI68" s="2"/>
    </row>
    <row r="69" spans="1:35" x14ac:dyDescent="0.25">
      <c r="A69">
        <v>747</v>
      </c>
      <c r="B69">
        <v>3</v>
      </c>
      <c r="C69" s="2" t="s">
        <v>3376</v>
      </c>
      <c r="D69">
        <v>332</v>
      </c>
      <c r="E69" s="2" t="s">
        <v>5604</v>
      </c>
      <c r="F69" s="2" t="s">
        <v>5330</v>
      </c>
      <c r="G69" s="2">
        <v>68</v>
      </c>
      <c r="H69" t="b">
        <v>1</v>
      </c>
      <c r="I69" s="3">
        <v>43299.301354166666</v>
      </c>
      <c r="J69" s="2">
        <v>708</v>
      </c>
      <c r="K69" s="2">
        <v>-23.637049000000001</v>
      </c>
      <c r="L69" s="2">
        <v>-46.607056999999998</v>
      </c>
      <c r="M69" s="2">
        <f>IF(AND(_332_2018_07_18_outfile_posicao[[#This Row],[hora bus]]=I68,_332_2018_07_18_outfile_posicao[[#This Row],[lat bus]]=K68,_332_2018_07_18_outfile_posicao[[#This Row],[lon bus]]=L68),1,0)</f>
        <v>0</v>
      </c>
      <c r="N69">
        <v>35</v>
      </c>
      <c r="O69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0.49999999811753654</v>
      </c>
      <c r="P69">
        <f>VLOOKUP(_332_2018_07_18_outfile_posicao[[#This Row],[shape]],shape!A:D,4,0)+VLOOKUP(_332_2018_07_18_outfile_posicao[[#This Row],[shape]]+1,shape!A:E,5,0)*_332_2018_07_18_outfile_posicao[[#This Row],[% avanc]]</f>
        <v>403.46937141742313</v>
      </c>
      <c r="Q69" s="4">
        <f>_332_2018_07_18_outfile_posicao[[#This Row],[8686,881807]]/_332_2018_07_18_outfile_posicao[[#Headers],[8686,881807]]</f>
        <v>4.6445822607175613E-2</v>
      </c>
      <c r="R69">
        <f>_332_2018_07_18_outfile_posicao[[#This Row],[8686,881807]]-P68</f>
        <v>176.94977160755622</v>
      </c>
      <c r="S69">
        <f>(_332_2018_07_18_outfile_posicao[[#This Row],[hora bus]]-I68)*86000</f>
        <v>44.791666499804705</v>
      </c>
      <c r="T69">
        <f>_332_2018_07_18_outfile_posicao[[#This Row],[desloc]]/_332_2018_07_18_outfile_posicao[[#This Row],[seconds]]</f>
        <v>3.9505065436296665</v>
      </c>
      <c r="U69">
        <f>_332_2018_07_18_outfile_posicao[[#This Row],[spd m/s]]*3.6</f>
        <v>14.2218235570668</v>
      </c>
      <c r="V69" s="2"/>
      <c r="W69" s="2">
        <f>IF(_332_2018_07_18_outfile_posicao[[#This Row],[cod bus]]=F68,0,1)</f>
        <v>0</v>
      </c>
      <c r="X69" s="2">
        <f>IF(_332_2018_07_18_outfile_posicao[[#This Row],[desloc]]&gt;=0,0,1)</f>
        <v>0</v>
      </c>
      <c r="Y69" s="2">
        <f>IF(AND(_332_2018_07_18_outfile_posicao[[#This Row],[spd m/s]]&lt;1,_332_2018_07_18_outfile_posicao[[#This Row],[spd m/s]]&lt;&gt;0),1,0)</f>
        <v>0</v>
      </c>
      <c r="Z69" s="2">
        <f>IF(Z68=0.5,IF(P69&gt;=P70,0.5,1),IF(_332_2018_07_18_outfile_posicao[[#This Row],[desloc]]&lt;-1000,IF(P69&gt;=P70,IF(AND(Z68=0.5,P69=P70),0,IF(P69&lt;700,0.5,0)),1),IF(AND(X69&gt;0,X68&gt;0,_332_2018_07_18_outfile_posicao[[#This Row],[8686,881807]]&lt;500,_332_2018_07_18_outfile_posicao[[#This Row],[desloc]]&gt;0),IF(_332_2018_07_18_outfile_posicao[[#This Row],[8686,881807]]&lt;500,1,0),0)))</f>
        <v>0</v>
      </c>
      <c r="AA69" s="2">
        <f t="shared" si="1"/>
        <v>8602.1422573409309</v>
      </c>
      <c r="AB69" s="2">
        <f>IF(_332_2018_07_18_outfile_posicao[[#This Row],[inicio]]=1,0,IF(AB68&gt;0,0.5,IF(_332_2018_07_18_outfile_posicao[[#This Row],[max dist]]=_332_2018_07_18_outfile_posicao[[#This Row],[8686,881807]],1,0)))</f>
        <v>0</v>
      </c>
      <c r="AC69" s="2">
        <f>IF(_332_2018_07_18_outfile_posicao[[#This Row],[fim]]=0,AC70+1,0)</f>
        <v>42</v>
      </c>
      <c r="AD69" s="2"/>
      <c r="AE69" s="2"/>
      <c r="AF69" s="2"/>
      <c r="AG69" s="2"/>
      <c r="AH69" s="2"/>
      <c r="AI69" s="2"/>
    </row>
    <row r="70" spans="1:35" x14ac:dyDescent="0.25">
      <c r="A70">
        <v>749</v>
      </c>
      <c r="B70">
        <v>3</v>
      </c>
      <c r="C70" s="2" t="s">
        <v>3377</v>
      </c>
      <c r="D70">
        <v>332</v>
      </c>
      <c r="E70" s="2" t="s">
        <v>5605</v>
      </c>
      <c r="F70" s="2" t="s">
        <v>5330</v>
      </c>
      <c r="G70" s="2">
        <v>69</v>
      </c>
      <c r="H70" t="b">
        <v>1</v>
      </c>
      <c r="I70" s="3">
        <v>43299.301874999997</v>
      </c>
      <c r="J70" s="2">
        <v>710</v>
      </c>
      <c r="K70" s="2">
        <v>-23.635517</v>
      </c>
      <c r="L70" s="2">
        <v>-46.606258500000003</v>
      </c>
      <c r="M70" s="2">
        <f>IF(AND(_332_2018_07_18_outfile_posicao[[#This Row],[hora bus]]=I69,_332_2018_07_18_outfile_posicao[[#This Row],[lat bus]]=K69,_332_2018_07_18_outfile_posicao[[#This Row],[lon bus]]=L69),1,0)</f>
        <v>0</v>
      </c>
      <c r="N70">
        <v>46</v>
      </c>
      <c r="O70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0.49999994866386244</v>
      </c>
      <c r="P70">
        <f>VLOOKUP(_332_2018_07_18_outfile_posicao[[#This Row],[shape]],shape!A:D,4,0)+VLOOKUP(_332_2018_07_18_outfile_posicao[[#This Row],[shape]]+1,shape!A:E,5,0)*_332_2018_07_18_outfile_posicao[[#This Row],[% avanc]]</f>
        <v>621.67342688159795</v>
      </c>
      <c r="Q70" s="4">
        <f>_332_2018_07_18_outfile_posicao[[#This Row],[8686,881807]]/_332_2018_07_18_outfile_posicao[[#Headers],[8686,881807]]</f>
        <v>7.1564623612197134E-2</v>
      </c>
      <c r="R70">
        <f>_332_2018_07_18_outfile_posicao[[#This Row],[8686,881807]]-P69</f>
        <v>218.20405546417481</v>
      </c>
      <c r="S70">
        <f>(_332_2018_07_18_outfile_posicao[[#This Row],[hora bus]]-I69)*86000</f>
        <v>44.791666499804705</v>
      </c>
      <c r="T70">
        <f>_332_2018_07_18_outfile_posicao[[#This Row],[desloc]]/_332_2018_07_18_outfile_posicao[[#This Row],[seconds]]</f>
        <v>4.8715324192085196</v>
      </c>
      <c r="U70">
        <f>_332_2018_07_18_outfile_posicao[[#This Row],[spd m/s]]*3.6</f>
        <v>17.537516709150673</v>
      </c>
      <c r="V70" s="2"/>
      <c r="W70" s="2">
        <f>IF(_332_2018_07_18_outfile_posicao[[#This Row],[cod bus]]=F69,0,1)</f>
        <v>0</v>
      </c>
      <c r="X70" s="2">
        <f>IF(_332_2018_07_18_outfile_posicao[[#This Row],[desloc]]&gt;=0,0,1)</f>
        <v>0</v>
      </c>
      <c r="Y70" s="2">
        <f>IF(AND(_332_2018_07_18_outfile_posicao[[#This Row],[spd m/s]]&lt;1,_332_2018_07_18_outfile_posicao[[#This Row],[spd m/s]]&lt;&gt;0),1,0)</f>
        <v>0</v>
      </c>
      <c r="Z70" s="2">
        <f>IF(Z69=0.5,IF(P70&gt;=P71,0.5,1),IF(_332_2018_07_18_outfile_posicao[[#This Row],[desloc]]&lt;-1000,IF(P70&gt;=P71,IF(AND(Z69=0.5,P70=P71),0,IF(P70&lt;700,0.5,0)),1),IF(AND(X70&gt;0,X69&gt;0,_332_2018_07_18_outfile_posicao[[#This Row],[8686,881807]]&lt;500,_332_2018_07_18_outfile_posicao[[#This Row],[desloc]]&gt;0),IF(_332_2018_07_18_outfile_posicao[[#This Row],[8686,881807]]&lt;500,1,0),0)))</f>
        <v>0</v>
      </c>
      <c r="AA70" s="2">
        <f t="shared" si="1"/>
        <v>8602.1422573409309</v>
      </c>
      <c r="AB70" s="2">
        <f>IF(_332_2018_07_18_outfile_posicao[[#This Row],[inicio]]=1,0,IF(AB69&gt;0,0.5,IF(_332_2018_07_18_outfile_posicao[[#This Row],[max dist]]=_332_2018_07_18_outfile_posicao[[#This Row],[8686,881807]],1,0)))</f>
        <v>0</v>
      </c>
      <c r="AC70" s="2">
        <f>IF(_332_2018_07_18_outfile_posicao[[#This Row],[fim]]=0,AC71+1,0)</f>
        <v>41</v>
      </c>
      <c r="AD70" s="2"/>
      <c r="AE70" s="2"/>
      <c r="AF70" s="2"/>
      <c r="AG70" s="2"/>
      <c r="AH70" s="2"/>
      <c r="AI70" s="2"/>
    </row>
    <row r="71" spans="1:35" x14ac:dyDescent="0.25">
      <c r="A71">
        <v>750</v>
      </c>
      <c r="B71">
        <v>3</v>
      </c>
      <c r="C71" s="2" t="s">
        <v>3378</v>
      </c>
      <c r="D71">
        <v>332</v>
      </c>
      <c r="E71" s="2" t="s">
        <v>5605</v>
      </c>
      <c r="F71" s="2" t="s">
        <v>5330</v>
      </c>
      <c r="G71" s="2">
        <v>70</v>
      </c>
      <c r="H71" t="b">
        <v>1</v>
      </c>
      <c r="I71" s="3">
        <v>43299.302395833336</v>
      </c>
      <c r="J71" s="2">
        <v>712</v>
      </c>
      <c r="K71" s="2">
        <v>-23.633277249999999</v>
      </c>
      <c r="L71" s="2">
        <v>-46.605211625000003</v>
      </c>
      <c r="M71" s="2">
        <f>IF(AND(_332_2018_07_18_outfile_posicao[[#This Row],[hora bus]]=I70,_332_2018_07_18_outfile_posicao[[#This Row],[lat bus]]=K70,_332_2018_07_18_outfile_posicao[[#This Row],[lon bus]]=L70),1,0)</f>
        <v>0</v>
      </c>
      <c r="N71">
        <v>52</v>
      </c>
      <c r="O71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0.4869599858633008</v>
      </c>
      <c r="P71">
        <f>VLOOKUP(_332_2018_07_18_outfile_posicao[[#This Row],[shape]],shape!A:D,4,0)+VLOOKUP(_332_2018_07_18_outfile_posicao[[#This Row],[shape]]+1,shape!A:E,5,0)*_332_2018_07_18_outfile_posicao[[#This Row],[% avanc]]</f>
        <v>893.97080703448216</v>
      </c>
      <c r="Q71" s="4">
        <f>_332_2018_07_18_outfile_posicao[[#This Row],[8686,881807]]/_332_2018_07_18_outfile_posicao[[#Headers],[8686,881807]]</f>
        <v>0.10291043747298474</v>
      </c>
      <c r="R71">
        <f>_332_2018_07_18_outfile_posicao[[#This Row],[8686,881807]]-P70</f>
        <v>272.29738015288422</v>
      </c>
      <c r="S71">
        <f>(_332_2018_07_18_outfile_posicao[[#This Row],[hora bus]]-I70)*86000</f>
        <v>44.79166712553706</v>
      </c>
      <c r="T71">
        <f>_332_2018_07_18_outfile_posicao[[#This Row],[desloc]]/_332_2018_07_18_outfile_posicao[[#This Row],[seconds]]</f>
        <v>6.0791972620648318</v>
      </c>
      <c r="U71">
        <f>_332_2018_07_18_outfile_posicao[[#This Row],[spd m/s]]*3.6</f>
        <v>21.885110143433394</v>
      </c>
      <c r="V71" s="2"/>
      <c r="W71" s="2">
        <f>IF(_332_2018_07_18_outfile_posicao[[#This Row],[cod bus]]=F70,0,1)</f>
        <v>0</v>
      </c>
      <c r="X71" s="2">
        <f>IF(_332_2018_07_18_outfile_posicao[[#This Row],[desloc]]&gt;=0,0,1)</f>
        <v>0</v>
      </c>
      <c r="Y71" s="2">
        <f>IF(AND(_332_2018_07_18_outfile_posicao[[#This Row],[spd m/s]]&lt;1,_332_2018_07_18_outfile_posicao[[#This Row],[spd m/s]]&lt;&gt;0),1,0)</f>
        <v>0</v>
      </c>
      <c r="Z71" s="2">
        <f>IF(Z70=0.5,IF(P71&gt;=P72,0.5,1),IF(_332_2018_07_18_outfile_posicao[[#This Row],[desloc]]&lt;-1000,IF(P71&gt;=P72,IF(AND(Z70=0.5,P71=P72),0,IF(P71&lt;700,0.5,0)),1),IF(AND(X71&gt;0,X70&gt;0,_332_2018_07_18_outfile_posicao[[#This Row],[8686,881807]]&lt;500,_332_2018_07_18_outfile_posicao[[#This Row],[desloc]]&gt;0),IF(_332_2018_07_18_outfile_posicao[[#This Row],[8686,881807]]&lt;500,1,0),0)))</f>
        <v>0</v>
      </c>
      <c r="AA71" s="2">
        <f t="shared" si="1"/>
        <v>8602.1422573409309</v>
      </c>
      <c r="AB71" s="2">
        <f>IF(_332_2018_07_18_outfile_posicao[[#This Row],[inicio]]=1,0,IF(AB70&gt;0,0.5,IF(_332_2018_07_18_outfile_posicao[[#This Row],[max dist]]=_332_2018_07_18_outfile_posicao[[#This Row],[8686,881807]],1,0)))</f>
        <v>0</v>
      </c>
      <c r="AC71" s="2">
        <f>IF(_332_2018_07_18_outfile_posicao[[#This Row],[fim]]=0,AC72+1,0)</f>
        <v>40</v>
      </c>
      <c r="AD71" s="2"/>
      <c r="AE71" s="2"/>
      <c r="AF71" s="2"/>
      <c r="AG71" s="2"/>
      <c r="AH71" s="2"/>
      <c r="AI71" s="2"/>
    </row>
    <row r="72" spans="1:35" x14ac:dyDescent="0.25">
      <c r="A72">
        <v>752</v>
      </c>
      <c r="B72">
        <v>3</v>
      </c>
      <c r="C72" s="2" t="s">
        <v>3380</v>
      </c>
      <c r="D72">
        <v>332</v>
      </c>
      <c r="E72" s="2" t="s">
        <v>5606</v>
      </c>
      <c r="F72" s="2" t="s">
        <v>5330</v>
      </c>
      <c r="G72" s="2">
        <v>71</v>
      </c>
      <c r="H72" t="b">
        <v>1</v>
      </c>
      <c r="I72" s="3">
        <v>43299.303124999999</v>
      </c>
      <c r="J72" s="2">
        <v>714</v>
      </c>
      <c r="K72" s="2">
        <v>-23.63190625</v>
      </c>
      <c r="L72" s="2">
        <v>-46.604627000000001</v>
      </c>
      <c r="M72" s="2">
        <f>IF(AND(_332_2018_07_18_outfile_posicao[[#This Row],[hora bus]]=I71,_332_2018_07_18_outfile_posicao[[#This Row],[lat bus]]=K71,_332_2018_07_18_outfile_posicao[[#This Row],[lon bus]]=L71),1,0)</f>
        <v>0</v>
      </c>
      <c r="N72">
        <v>56</v>
      </c>
      <c r="O72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0.24999997104729357</v>
      </c>
      <c r="P72">
        <f>VLOOKUP(_332_2018_07_18_outfile_posicao[[#This Row],[shape]],shape!A:D,4,0)+VLOOKUP(_332_2018_07_18_outfile_posicao[[#This Row],[shape]]+1,shape!A:E,5,0)*_332_2018_07_18_outfile_posicao[[#This Row],[% avanc]]</f>
        <v>1057.8668646258182</v>
      </c>
      <c r="Q72" s="4">
        <f>_332_2018_07_18_outfile_posicao[[#This Row],[8686,881807]]/_332_2018_07_18_outfile_posicao[[#Headers],[8686,881807]]</f>
        <v>0.12177751328139121</v>
      </c>
      <c r="R72">
        <f>_332_2018_07_18_outfile_posicao[[#This Row],[8686,881807]]-P71</f>
        <v>163.89605759133599</v>
      </c>
      <c r="S72">
        <f>(_332_2018_07_18_outfile_posicao[[#This Row],[hora bus]]-I71)*86000</f>
        <v>62.708332974580117</v>
      </c>
      <c r="T72">
        <f>_332_2018_07_18_outfile_posicao[[#This Row],[desloc]]/_332_2018_07_18_outfile_posicao[[#This Row],[seconds]]</f>
        <v>2.6136248536183224</v>
      </c>
      <c r="U72">
        <f>_332_2018_07_18_outfile_posicao[[#This Row],[spd m/s]]*3.6</f>
        <v>9.4090494730259611</v>
      </c>
      <c r="V72" s="2"/>
      <c r="W72" s="2">
        <f>IF(_332_2018_07_18_outfile_posicao[[#This Row],[cod bus]]=F71,0,1)</f>
        <v>0</v>
      </c>
      <c r="X72" s="2">
        <f>IF(_332_2018_07_18_outfile_posicao[[#This Row],[desloc]]&gt;=0,0,1)</f>
        <v>0</v>
      </c>
      <c r="Y72" s="2">
        <f>IF(AND(_332_2018_07_18_outfile_posicao[[#This Row],[spd m/s]]&lt;1,_332_2018_07_18_outfile_posicao[[#This Row],[spd m/s]]&lt;&gt;0),1,0)</f>
        <v>0</v>
      </c>
      <c r="Z72" s="2">
        <f>IF(Z71=0.5,IF(P72&gt;=P73,0.5,1),IF(_332_2018_07_18_outfile_posicao[[#This Row],[desloc]]&lt;-1000,IF(P72&gt;=P73,IF(AND(Z71=0.5,P72=P73),0,IF(P72&lt;700,0.5,0)),1),IF(AND(X72&gt;0,X71&gt;0,_332_2018_07_18_outfile_posicao[[#This Row],[8686,881807]]&lt;500,_332_2018_07_18_outfile_posicao[[#This Row],[desloc]]&gt;0),IF(_332_2018_07_18_outfile_posicao[[#This Row],[8686,881807]]&lt;500,1,0),0)))</f>
        <v>0</v>
      </c>
      <c r="AA72" s="2">
        <f t="shared" si="1"/>
        <v>8602.1422573409309</v>
      </c>
      <c r="AB72" s="2">
        <f>IF(_332_2018_07_18_outfile_posicao[[#This Row],[inicio]]=1,0,IF(AB71&gt;0,0.5,IF(_332_2018_07_18_outfile_posicao[[#This Row],[max dist]]=_332_2018_07_18_outfile_posicao[[#This Row],[8686,881807]],1,0)))</f>
        <v>0</v>
      </c>
      <c r="AC72" s="2">
        <f>IF(_332_2018_07_18_outfile_posicao[[#This Row],[fim]]=0,AC73+1,0)</f>
        <v>39</v>
      </c>
      <c r="AD72" s="2"/>
      <c r="AE72" s="2"/>
      <c r="AF72" s="2"/>
      <c r="AG72" s="2"/>
      <c r="AH72" s="2"/>
      <c r="AI72" s="2"/>
    </row>
    <row r="73" spans="1:35" x14ac:dyDescent="0.25">
      <c r="A73">
        <v>754</v>
      </c>
      <c r="B73">
        <v>3</v>
      </c>
      <c r="C73" s="2" t="s">
        <v>3381</v>
      </c>
      <c r="D73">
        <v>332</v>
      </c>
      <c r="E73" s="2" t="s">
        <v>5607</v>
      </c>
      <c r="F73" s="2" t="s">
        <v>5330</v>
      </c>
      <c r="G73" s="2">
        <v>72</v>
      </c>
      <c r="H73" t="b">
        <v>1</v>
      </c>
      <c r="I73" s="3">
        <v>43299.303576388891</v>
      </c>
      <c r="J73" s="2">
        <v>715</v>
      </c>
      <c r="K73" s="2">
        <v>-23.630657625000001</v>
      </c>
      <c r="L73" s="2">
        <v>-46.604260625000002</v>
      </c>
      <c r="M73" s="2">
        <f>IF(AND(_332_2018_07_18_outfile_posicao[[#This Row],[hora bus]]=I72,_332_2018_07_18_outfile_posicao[[#This Row],[lat bus]]=K72,_332_2018_07_18_outfile_posicao[[#This Row],[lon bus]]=L72),1,0)</f>
        <v>0</v>
      </c>
      <c r="N73">
        <v>60</v>
      </c>
      <c r="O73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0.24676134718509879</v>
      </c>
      <c r="P73">
        <f>VLOOKUP(_332_2018_07_18_outfile_posicao[[#This Row],[shape]],shape!A:D,4,0)+VLOOKUP(_332_2018_07_18_outfile_posicao[[#This Row],[shape]]+1,shape!A:E,5,0)*_332_2018_07_18_outfile_posicao[[#This Row],[% avanc]]</f>
        <v>1209.068798194663</v>
      </c>
      <c r="Q73" s="4">
        <f>_332_2018_07_18_outfile_posicao[[#This Row],[8686,881807]]/_332_2018_07_18_outfile_posicao[[#Headers],[8686,881807]]</f>
        <v>0.13918329097333637</v>
      </c>
      <c r="R73">
        <f>_332_2018_07_18_outfile_posicao[[#This Row],[8686,881807]]-P72</f>
        <v>151.20193356884488</v>
      </c>
      <c r="S73">
        <f>(_332_2018_07_18_outfile_posicao[[#This Row],[hora bus]]-I72)*86000</f>
        <v>38.819444758701138</v>
      </c>
      <c r="T73">
        <f>_332_2018_07_18_outfile_posicao[[#This Row],[desloc]]/_332_2018_07_18_outfile_posicao[[#This Row],[seconds]]</f>
        <v>3.8950050550363398</v>
      </c>
      <c r="U73">
        <f>_332_2018_07_18_outfile_posicao[[#This Row],[spd m/s]]*3.6</f>
        <v>14.022018198130823</v>
      </c>
      <c r="V73" s="2"/>
      <c r="W73" s="2">
        <f>IF(_332_2018_07_18_outfile_posicao[[#This Row],[cod bus]]=F72,0,1)</f>
        <v>0</v>
      </c>
      <c r="X73" s="2">
        <f>IF(_332_2018_07_18_outfile_posicao[[#This Row],[desloc]]&gt;=0,0,1)</f>
        <v>0</v>
      </c>
      <c r="Y73" s="2">
        <f>IF(AND(_332_2018_07_18_outfile_posicao[[#This Row],[spd m/s]]&lt;1,_332_2018_07_18_outfile_posicao[[#This Row],[spd m/s]]&lt;&gt;0),1,0)</f>
        <v>0</v>
      </c>
      <c r="Z73" s="2">
        <f>IF(Z72=0.5,IF(P73&gt;=P74,0.5,1),IF(_332_2018_07_18_outfile_posicao[[#This Row],[desloc]]&lt;-1000,IF(P73&gt;=P74,IF(AND(Z72=0.5,P73=P74),0,IF(P73&lt;700,0.5,0)),1),IF(AND(X73&gt;0,X72&gt;0,_332_2018_07_18_outfile_posicao[[#This Row],[8686,881807]]&lt;500,_332_2018_07_18_outfile_posicao[[#This Row],[desloc]]&gt;0),IF(_332_2018_07_18_outfile_posicao[[#This Row],[8686,881807]]&lt;500,1,0),0)))</f>
        <v>0</v>
      </c>
      <c r="AA73" s="2">
        <f t="shared" si="1"/>
        <v>8602.1422573409309</v>
      </c>
      <c r="AB73" s="2">
        <f>IF(_332_2018_07_18_outfile_posicao[[#This Row],[inicio]]=1,0,IF(AB72&gt;0,0.5,IF(_332_2018_07_18_outfile_posicao[[#This Row],[max dist]]=_332_2018_07_18_outfile_posicao[[#This Row],[8686,881807]],1,0)))</f>
        <v>0</v>
      </c>
      <c r="AC73" s="2">
        <f>IF(_332_2018_07_18_outfile_posicao[[#This Row],[fim]]=0,AC74+1,0)</f>
        <v>38</v>
      </c>
      <c r="AD73" s="2"/>
      <c r="AE73" s="2"/>
      <c r="AF73" s="2"/>
      <c r="AG73" s="2"/>
      <c r="AH73" s="2"/>
      <c r="AI73" s="2"/>
    </row>
    <row r="74" spans="1:35" x14ac:dyDescent="0.25">
      <c r="A74">
        <v>755</v>
      </c>
      <c r="B74">
        <v>3</v>
      </c>
      <c r="C74" s="2" t="s">
        <v>3382</v>
      </c>
      <c r="D74">
        <v>332</v>
      </c>
      <c r="E74" s="2" t="s">
        <v>5608</v>
      </c>
      <c r="F74" s="2" t="s">
        <v>5330</v>
      </c>
      <c r="G74" s="2">
        <v>73</v>
      </c>
      <c r="H74" t="b">
        <v>1</v>
      </c>
      <c r="I74" s="3">
        <v>43299.304097222222</v>
      </c>
      <c r="J74" s="2">
        <v>718</v>
      </c>
      <c r="K74" s="2">
        <v>-23.629630375000001</v>
      </c>
      <c r="L74" s="2">
        <v>-46.604376875</v>
      </c>
      <c r="M74" s="2">
        <f>IF(AND(_332_2018_07_18_outfile_posicao[[#This Row],[hora bus]]=I73,_332_2018_07_18_outfile_posicao[[#This Row],[lat bus]]=K73,_332_2018_07_18_outfile_posicao[[#This Row],[lon bus]]=L73),1,0)</f>
        <v>0</v>
      </c>
      <c r="N74">
        <v>63</v>
      </c>
      <c r="O74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0.2837592005540987</v>
      </c>
      <c r="P74">
        <f>VLOOKUP(_332_2018_07_18_outfile_posicao[[#This Row],[shape]],shape!A:D,4,0)+VLOOKUP(_332_2018_07_18_outfile_posicao[[#This Row],[shape]]+1,shape!A:E,5,0)*_332_2018_07_18_outfile_posicao[[#This Row],[% avanc]]</f>
        <v>1436.3898294256555</v>
      </c>
      <c r="Q74" s="4">
        <f>_332_2018_07_18_outfile_posicao[[#This Row],[8686,881807]]/_332_2018_07_18_outfile_posicao[[#Headers],[8686,881807]]</f>
        <v>0.16535160271988442</v>
      </c>
      <c r="R74">
        <f>_332_2018_07_18_outfile_posicao[[#This Row],[8686,881807]]-P73</f>
        <v>227.3210312309925</v>
      </c>
      <c r="S74">
        <f>(_332_2018_07_18_outfile_posicao[[#This Row],[hora bus]]-I73)*86000</f>
        <v>44.791666499804705</v>
      </c>
      <c r="T74">
        <f>_332_2018_07_18_outfile_posicao[[#This Row],[desloc]]/_332_2018_07_18_outfile_posicao[[#This Row],[seconds]]</f>
        <v>5.0750742045282831</v>
      </c>
      <c r="U74">
        <f>_332_2018_07_18_outfile_posicao[[#This Row],[spd m/s]]*3.6</f>
        <v>18.270267136301818</v>
      </c>
      <c r="V74" s="2"/>
      <c r="W74" s="2">
        <f>IF(_332_2018_07_18_outfile_posicao[[#This Row],[cod bus]]=F73,0,1)</f>
        <v>0</v>
      </c>
      <c r="X74" s="2">
        <f>IF(_332_2018_07_18_outfile_posicao[[#This Row],[desloc]]&gt;=0,0,1)</f>
        <v>0</v>
      </c>
      <c r="Y74" s="2">
        <f>IF(AND(_332_2018_07_18_outfile_posicao[[#This Row],[spd m/s]]&lt;1,_332_2018_07_18_outfile_posicao[[#This Row],[spd m/s]]&lt;&gt;0),1,0)</f>
        <v>0</v>
      </c>
      <c r="Z74" s="2">
        <f>IF(Z73=0.5,IF(P74&gt;=P75,0.5,1),IF(_332_2018_07_18_outfile_posicao[[#This Row],[desloc]]&lt;-1000,IF(P74&gt;=P75,IF(AND(Z73=0.5,P74=P75),0,IF(P74&lt;700,0.5,0)),1),IF(AND(X74&gt;0,X73&gt;0,_332_2018_07_18_outfile_posicao[[#This Row],[8686,881807]]&lt;500,_332_2018_07_18_outfile_posicao[[#This Row],[desloc]]&gt;0),IF(_332_2018_07_18_outfile_posicao[[#This Row],[8686,881807]]&lt;500,1,0),0)))</f>
        <v>0</v>
      </c>
      <c r="AA74" s="2">
        <f t="shared" si="1"/>
        <v>8602.1422573409309</v>
      </c>
      <c r="AB74" s="2">
        <f>IF(_332_2018_07_18_outfile_posicao[[#This Row],[inicio]]=1,0,IF(AB73&gt;0,0.5,IF(_332_2018_07_18_outfile_posicao[[#This Row],[max dist]]=_332_2018_07_18_outfile_posicao[[#This Row],[8686,881807]],1,0)))</f>
        <v>0</v>
      </c>
      <c r="AC74" s="2">
        <f>IF(_332_2018_07_18_outfile_posicao[[#This Row],[fim]]=0,AC75+1,0)</f>
        <v>37</v>
      </c>
      <c r="AD74" s="2"/>
      <c r="AE74" s="2"/>
      <c r="AF74" s="2"/>
      <c r="AG74" s="2"/>
      <c r="AH74" s="2"/>
      <c r="AI74" s="2"/>
    </row>
    <row r="75" spans="1:35" x14ac:dyDescent="0.25">
      <c r="A75">
        <v>758</v>
      </c>
      <c r="B75">
        <v>2</v>
      </c>
      <c r="C75" s="2" t="s">
        <v>3385</v>
      </c>
      <c r="D75">
        <v>332</v>
      </c>
      <c r="E75" s="2" t="s">
        <v>5609</v>
      </c>
      <c r="F75" s="2" t="s">
        <v>5330</v>
      </c>
      <c r="G75" s="2">
        <v>74</v>
      </c>
      <c r="H75" t="b">
        <v>1</v>
      </c>
      <c r="I75" s="3">
        <v>43299.3046875</v>
      </c>
      <c r="J75" s="2">
        <v>721</v>
      </c>
      <c r="K75" s="2">
        <v>-23.628200750000001</v>
      </c>
      <c r="L75" s="2">
        <v>-46.605946750000001</v>
      </c>
      <c r="M75" s="2">
        <f>IF(AND(_332_2018_07_18_outfile_posicao[[#This Row],[hora bus]]=I74,_332_2018_07_18_outfile_posicao[[#This Row],[lat bus]]=K74,_332_2018_07_18_outfile_posicao[[#This Row],[lon bus]]=L74),1,0)</f>
        <v>0</v>
      </c>
      <c r="N75">
        <v>68</v>
      </c>
      <c r="O75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0.74999993956517719</v>
      </c>
      <c r="P75">
        <f>VLOOKUP(_332_2018_07_18_outfile_posicao[[#This Row],[shape]],shape!A:D,4,0)+VLOOKUP(_332_2018_07_18_outfile_posicao[[#This Row],[shape]]+1,shape!A:E,5,0)*_332_2018_07_18_outfile_posicao[[#This Row],[% avanc]]</f>
        <v>1671.0343337393283</v>
      </c>
      <c r="Q75" s="4">
        <f>_332_2018_07_18_outfile_posicao[[#This Row],[8686,881807]]/_332_2018_07_18_outfile_posicao[[#Headers],[8686,881807]]</f>
        <v>0.19236296416428592</v>
      </c>
      <c r="R75">
        <f>_332_2018_07_18_outfile_posicao[[#This Row],[8686,881807]]-P74</f>
        <v>234.64450431367277</v>
      </c>
      <c r="S75">
        <f>(_332_2018_07_18_outfile_posicao[[#This Row],[hora bus]]-I74)*86000</f>
        <v>50.763888866640627</v>
      </c>
      <c r="T75">
        <f>_332_2018_07_18_outfile_posicao[[#This Row],[desloc]]/_332_2018_07_18_outfile_posicao[[#This Row],[seconds]]</f>
        <v>4.6222720432253732</v>
      </c>
      <c r="U75">
        <f>_332_2018_07_18_outfile_posicao[[#This Row],[spd m/s]]*3.6</f>
        <v>16.640179355611345</v>
      </c>
      <c r="V75" s="2"/>
      <c r="W75" s="2">
        <f>IF(_332_2018_07_18_outfile_posicao[[#This Row],[cod bus]]=F74,0,1)</f>
        <v>0</v>
      </c>
      <c r="X75" s="2">
        <f>IF(_332_2018_07_18_outfile_posicao[[#This Row],[desloc]]&gt;=0,0,1)</f>
        <v>0</v>
      </c>
      <c r="Y75" s="2">
        <f>IF(AND(_332_2018_07_18_outfile_posicao[[#This Row],[spd m/s]]&lt;1,_332_2018_07_18_outfile_posicao[[#This Row],[spd m/s]]&lt;&gt;0),1,0)</f>
        <v>0</v>
      </c>
      <c r="Z75" s="2">
        <f>IF(Z74=0.5,IF(P75&gt;=P76,0.5,1),IF(_332_2018_07_18_outfile_posicao[[#This Row],[desloc]]&lt;-1000,IF(P75&gt;=P76,IF(AND(Z74=0.5,P75=P76),0,IF(P75&lt;700,0.5,0)),1),IF(AND(X75&gt;0,X74&gt;0,_332_2018_07_18_outfile_posicao[[#This Row],[8686,881807]]&lt;500,_332_2018_07_18_outfile_posicao[[#This Row],[desloc]]&gt;0),IF(_332_2018_07_18_outfile_posicao[[#This Row],[8686,881807]]&lt;500,1,0),0)))</f>
        <v>0</v>
      </c>
      <c r="AA75" s="2">
        <f t="shared" si="1"/>
        <v>8602.1422573409309</v>
      </c>
      <c r="AB75" s="2">
        <f>IF(_332_2018_07_18_outfile_posicao[[#This Row],[inicio]]=1,0,IF(AB74&gt;0,0.5,IF(_332_2018_07_18_outfile_posicao[[#This Row],[max dist]]=_332_2018_07_18_outfile_posicao[[#This Row],[8686,881807]],1,0)))</f>
        <v>0</v>
      </c>
      <c r="AC75" s="2">
        <f>IF(_332_2018_07_18_outfile_posicao[[#This Row],[fim]]=0,AC76+1,0)</f>
        <v>36</v>
      </c>
      <c r="AD75" s="2"/>
      <c r="AE75" s="2"/>
      <c r="AF75" s="2"/>
      <c r="AG75" s="2"/>
      <c r="AH75" s="2"/>
      <c r="AI75" s="2"/>
    </row>
    <row r="76" spans="1:35" x14ac:dyDescent="0.25">
      <c r="A76">
        <v>759</v>
      </c>
      <c r="B76">
        <v>2</v>
      </c>
      <c r="C76" s="2" t="s">
        <v>3386</v>
      </c>
      <c r="D76">
        <v>332</v>
      </c>
      <c r="E76" s="2" t="s">
        <v>5610</v>
      </c>
      <c r="F76" s="2" t="s">
        <v>5330</v>
      </c>
      <c r="G76" s="2">
        <v>75</v>
      </c>
      <c r="H76" t="b">
        <v>1</v>
      </c>
      <c r="I76" s="3">
        <v>43299.305208333331</v>
      </c>
      <c r="J76" s="2">
        <v>723</v>
      </c>
      <c r="K76" s="2">
        <v>-23.6274935</v>
      </c>
      <c r="L76" s="2">
        <v>-46.606244750000002</v>
      </c>
      <c r="M76" s="2">
        <f>IF(AND(_332_2018_07_18_outfile_posicao[[#This Row],[hora bus]]=I75,_332_2018_07_18_outfile_posicao[[#This Row],[lat bus]]=K75,_332_2018_07_18_outfile_posicao[[#This Row],[lon bus]]=L75),1,0)</f>
        <v>0</v>
      </c>
      <c r="N76">
        <v>70</v>
      </c>
      <c r="O76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0.47479467060605496</v>
      </c>
      <c r="P76">
        <f>VLOOKUP(_332_2018_07_18_outfile_posicao[[#This Row],[shape]],shape!A:D,4,0)+VLOOKUP(_332_2018_07_18_outfile_posicao[[#This Row],[shape]]+1,shape!A:E,5,0)*_332_2018_07_18_outfile_posicao[[#This Row],[% avanc]]</f>
        <v>1755.5960032463133</v>
      </c>
      <c r="Q76" s="4">
        <f>_332_2018_07_18_outfile_posicao[[#This Row],[8686,881807]]/_332_2018_07_18_outfile_posicao[[#Headers],[8686,881807]]</f>
        <v>0.20209737420758181</v>
      </c>
      <c r="R76">
        <f>_332_2018_07_18_outfile_posicao[[#This Row],[8686,881807]]-P75</f>
        <v>84.561669506985027</v>
      </c>
      <c r="S76">
        <f>(_332_2018_07_18_outfile_posicao[[#This Row],[hora bus]]-I75)*86000</f>
        <v>44.791666499804705</v>
      </c>
      <c r="T76">
        <f>_332_2018_07_18_outfile_posicao[[#This Row],[desloc]]/_332_2018_07_18_outfile_posicao[[#This Row],[seconds]]</f>
        <v>1.8878884425377145</v>
      </c>
      <c r="U76">
        <f>_332_2018_07_18_outfile_posicao[[#This Row],[spd m/s]]*3.6</f>
        <v>6.7963983931357719</v>
      </c>
      <c r="V76" s="2"/>
      <c r="W76" s="2">
        <f>IF(_332_2018_07_18_outfile_posicao[[#This Row],[cod bus]]=F75,0,1)</f>
        <v>0</v>
      </c>
      <c r="X76" s="2">
        <f>IF(_332_2018_07_18_outfile_posicao[[#This Row],[desloc]]&gt;=0,0,1)</f>
        <v>0</v>
      </c>
      <c r="Y76" s="2">
        <f>IF(AND(_332_2018_07_18_outfile_posicao[[#This Row],[spd m/s]]&lt;1,_332_2018_07_18_outfile_posicao[[#This Row],[spd m/s]]&lt;&gt;0),1,0)</f>
        <v>0</v>
      </c>
      <c r="Z76" s="2">
        <f>IF(Z75=0.5,IF(P76&gt;=P77,0.5,1),IF(_332_2018_07_18_outfile_posicao[[#This Row],[desloc]]&lt;-1000,IF(P76&gt;=P77,IF(AND(Z75=0.5,P76=P77),0,IF(P76&lt;700,0.5,0)),1),IF(AND(X76&gt;0,X75&gt;0,_332_2018_07_18_outfile_posicao[[#This Row],[8686,881807]]&lt;500,_332_2018_07_18_outfile_posicao[[#This Row],[desloc]]&gt;0),IF(_332_2018_07_18_outfile_posicao[[#This Row],[8686,881807]]&lt;500,1,0),0)))</f>
        <v>0</v>
      </c>
      <c r="AA76" s="2">
        <f t="shared" si="1"/>
        <v>8602.1422573409309</v>
      </c>
      <c r="AB76" s="2">
        <f>IF(_332_2018_07_18_outfile_posicao[[#This Row],[inicio]]=1,0,IF(AB75&gt;0,0.5,IF(_332_2018_07_18_outfile_posicao[[#This Row],[max dist]]=_332_2018_07_18_outfile_posicao[[#This Row],[8686,881807]],1,0)))</f>
        <v>0</v>
      </c>
      <c r="AC76" s="2">
        <f>IF(_332_2018_07_18_outfile_posicao[[#This Row],[fim]]=0,AC77+1,0)</f>
        <v>35</v>
      </c>
      <c r="AD76" s="2"/>
      <c r="AE76" s="2"/>
      <c r="AF76" s="2"/>
      <c r="AG76" s="2"/>
      <c r="AH76" s="2"/>
      <c r="AI76" s="2"/>
    </row>
    <row r="77" spans="1:35" x14ac:dyDescent="0.25">
      <c r="A77">
        <v>760</v>
      </c>
      <c r="B77">
        <v>2</v>
      </c>
      <c r="C77" s="2" t="s">
        <v>3387</v>
      </c>
      <c r="D77">
        <v>332</v>
      </c>
      <c r="E77" s="2" t="s">
        <v>5610</v>
      </c>
      <c r="F77" s="2" t="s">
        <v>5330</v>
      </c>
      <c r="G77" s="2">
        <v>76</v>
      </c>
      <c r="H77" t="b">
        <v>1</v>
      </c>
      <c r="I77" s="3">
        <v>43299.30572916667</v>
      </c>
      <c r="J77" s="2">
        <v>725</v>
      </c>
      <c r="K77" s="2">
        <v>-23.627108499999999</v>
      </c>
      <c r="L77" s="2">
        <v>-46.60635825</v>
      </c>
      <c r="M77" s="2">
        <f>IF(AND(_332_2018_07_18_outfile_posicao[[#This Row],[hora bus]]=I76,_332_2018_07_18_outfile_posicao[[#This Row],[lat bus]]=K76,_332_2018_07_18_outfile_posicao[[#This Row],[lon bus]]=L76),1,0)</f>
        <v>0</v>
      </c>
      <c r="N77">
        <v>71</v>
      </c>
      <c r="O77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0.47196850648001182</v>
      </c>
      <c r="P77">
        <f>VLOOKUP(_332_2018_07_18_outfile_posicao[[#This Row],[shape]],shape!A:D,4,0)+VLOOKUP(_332_2018_07_18_outfile_posicao[[#This Row],[shape]]+1,shape!A:E,5,0)*_332_2018_07_18_outfile_posicao[[#This Row],[% avanc]]</f>
        <v>1799.9897340391453</v>
      </c>
      <c r="Q77" s="4">
        <f>_332_2018_07_18_outfile_posicao[[#This Row],[8686,881807]]/_332_2018_07_18_outfile_posicao[[#Headers],[8686,881807]]</f>
        <v>0.20720780759198204</v>
      </c>
      <c r="R77">
        <f>_332_2018_07_18_outfile_posicao[[#This Row],[8686,881807]]-P76</f>
        <v>44.393730792832002</v>
      </c>
      <c r="S77">
        <f>(_332_2018_07_18_outfile_posicao[[#This Row],[hora bus]]-I76)*86000</f>
        <v>44.79166712553706</v>
      </c>
      <c r="T77">
        <f>_332_2018_07_18_outfile_posicao[[#This Row],[desloc]]/_332_2018_07_18_outfile_posicao[[#This Row],[seconds]]</f>
        <v>0.99111584010504084</v>
      </c>
      <c r="U77">
        <f>_332_2018_07_18_outfile_posicao[[#This Row],[spd m/s]]*3.6</f>
        <v>3.5680170243781473</v>
      </c>
      <c r="V77" s="2"/>
      <c r="W77" s="2">
        <f>IF(_332_2018_07_18_outfile_posicao[[#This Row],[cod bus]]=F76,0,1)</f>
        <v>0</v>
      </c>
      <c r="X77" s="2">
        <f>IF(_332_2018_07_18_outfile_posicao[[#This Row],[desloc]]&gt;=0,0,1)</f>
        <v>0</v>
      </c>
      <c r="Y77" s="2">
        <f>IF(AND(_332_2018_07_18_outfile_posicao[[#This Row],[spd m/s]]&lt;1,_332_2018_07_18_outfile_posicao[[#This Row],[spd m/s]]&lt;&gt;0),1,0)</f>
        <v>1</v>
      </c>
      <c r="Z77" s="2">
        <f>IF(Z76=0.5,IF(P77&gt;=P78,0.5,1),IF(_332_2018_07_18_outfile_posicao[[#This Row],[desloc]]&lt;-1000,IF(P77&gt;=P78,IF(AND(Z76=0.5,P77=P78),0,IF(P77&lt;700,0.5,0)),1),IF(AND(X77&gt;0,X76&gt;0,_332_2018_07_18_outfile_posicao[[#This Row],[8686,881807]]&lt;500,_332_2018_07_18_outfile_posicao[[#This Row],[desloc]]&gt;0),IF(_332_2018_07_18_outfile_posicao[[#This Row],[8686,881807]]&lt;500,1,0),0)))</f>
        <v>0</v>
      </c>
      <c r="AA77" s="2">
        <f t="shared" si="1"/>
        <v>8602.1422573409309</v>
      </c>
      <c r="AB77" s="2">
        <f>IF(_332_2018_07_18_outfile_posicao[[#This Row],[inicio]]=1,0,IF(AB76&gt;0,0.5,IF(_332_2018_07_18_outfile_posicao[[#This Row],[max dist]]=_332_2018_07_18_outfile_posicao[[#This Row],[8686,881807]],1,0)))</f>
        <v>0</v>
      </c>
      <c r="AC77" s="2">
        <f>IF(_332_2018_07_18_outfile_posicao[[#This Row],[fim]]=0,AC78+1,0)</f>
        <v>34</v>
      </c>
      <c r="AD77" s="2"/>
      <c r="AE77" s="2"/>
      <c r="AF77" s="2"/>
      <c r="AG77" s="2"/>
      <c r="AH77" s="2"/>
      <c r="AI77" s="2"/>
    </row>
    <row r="78" spans="1:35" x14ac:dyDescent="0.25">
      <c r="A78">
        <v>761</v>
      </c>
      <c r="B78">
        <v>2</v>
      </c>
      <c r="C78" s="2" t="s">
        <v>3388</v>
      </c>
      <c r="D78">
        <v>332</v>
      </c>
      <c r="E78" s="2" t="s">
        <v>5611</v>
      </c>
      <c r="F78" s="2" t="s">
        <v>5330</v>
      </c>
      <c r="G78" s="2">
        <v>77</v>
      </c>
      <c r="H78" t="b">
        <v>1</v>
      </c>
      <c r="I78" s="3">
        <v>43299.306250000001</v>
      </c>
      <c r="J78" s="2">
        <v>727</v>
      </c>
      <c r="K78" s="2">
        <v>-23.625302375</v>
      </c>
      <c r="L78" s="2">
        <v>-46.606900000000003</v>
      </c>
      <c r="M78" s="2">
        <f>IF(AND(_332_2018_07_18_outfile_posicao[[#This Row],[hora bus]]=I77,_332_2018_07_18_outfile_posicao[[#This Row],[lat bus]]=K77,_332_2018_07_18_outfile_posicao[[#This Row],[lon bus]]=L77),1,0)</f>
        <v>0</v>
      </c>
      <c r="N78">
        <v>74</v>
      </c>
      <c r="O78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0.52165290437200751</v>
      </c>
      <c r="P78">
        <f>VLOOKUP(_332_2018_07_18_outfile_posicao[[#This Row],[shape]],shape!A:D,4,0)+VLOOKUP(_332_2018_07_18_outfile_posicao[[#This Row],[shape]]+1,shape!A:E,5,0)*_332_2018_07_18_outfile_posicao[[#This Row],[% avanc]]</f>
        <v>2008.5185113176724</v>
      </c>
      <c r="Q78" s="4">
        <f>_332_2018_07_18_outfile_posicao[[#This Row],[8686,881807]]/_332_2018_07_18_outfile_posicao[[#Headers],[8686,881807]]</f>
        <v>0.23121282825549469</v>
      </c>
      <c r="R78">
        <f>_332_2018_07_18_outfile_posicao[[#This Row],[8686,881807]]-P77</f>
        <v>208.52877727852706</v>
      </c>
      <c r="S78">
        <f>(_332_2018_07_18_outfile_posicao[[#This Row],[hora bus]]-I77)*86000</f>
        <v>44.791666499804705</v>
      </c>
      <c r="T78">
        <f>_332_2018_07_18_outfile_posicao[[#This Row],[desloc]]/_332_2018_07_18_outfile_posicao[[#This Row],[seconds]]</f>
        <v>4.6555262077475117</v>
      </c>
      <c r="U78">
        <f>_332_2018_07_18_outfile_posicao[[#This Row],[spd m/s]]*3.6</f>
        <v>16.759894347891041</v>
      </c>
      <c r="V78" s="2"/>
      <c r="W78" s="2">
        <f>IF(_332_2018_07_18_outfile_posicao[[#This Row],[cod bus]]=F77,0,1)</f>
        <v>0</v>
      </c>
      <c r="X78" s="2">
        <f>IF(_332_2018_07_18_outfile_posicao[[#This Row],[desloc]]&gt;=0,0,1)</f>
        <v>0</v>
      </c>
      <c r="Y78" s="2">
        <f>IF(AND(_332_2018_07_18_outfile_posicao[[#This Row],[spd m/s]]&lt;1,_332_2018_07_18_outfile_posicao[[#This Row],[spd m/s]]&lt;&gt;0),1,0)</f>
        <v>0</v>
      </c>
      <c r="Z78" s="2">
        <f>IF(Z77=0.5,IF(P78&gt;=P79,0.5,1),IF(_332_2018_07_18_outfile_posicao[[#This Row],[desloc]]&lt;-1000,IF(P78&gt;=P79,IF(AND(Z77=0.5,P78=P79),0,IF(P78&lt;700,0.5,0)),1),IF(AND(X78&gt;0,X77&gt;0,_332_2018_07_18_outfile_posicao[[#This Row],[8686,881807]]&lt;500,_332_2018_07_18_outfile_posicao[[#This Row],[desloc]]&gt;0),IF(_332_2018_07_18_outfile_posicao[[#This Row],[8686,881807]]&lt;500,1,0),0)))</f>
        <v>0</v>
      </c>
      <c r="AA78" s="2">
        <f t="shared" si="1"/>
        <v>8602.1422573409309</v>
      </c>
      <c r="AB78" s="2">
        <f>IF(_332_2018_07_18_outfile_posicao[[#This Row],[inicio]]=1,0,IF(AB77&gt;0,0.5,IF(_332_2018_07_18_outfile_posicao[[#This Row],[max dist]]=_332_2018_07_18_outfile_posicao[[#This Row],[8686,881807]],1,0)))</f>
        <v>0</v>
      </c>
      <c r="AC78" s="2">
        <f>IF(_332_2018_07_18_outfile_posicao[[#This Row],[fim]]=0,AC79+1,0)</f>
        <v>33</v>
      </c>
      <c r="AD78" s="2"/>
      <c r="AE78" s="2"/>
      <c r="AF78" s="2"/>
      <c r="AG78" s="2"/>
      <c r="AH78" s="2"/>
      <c r="AI78" s="2"/>
    </row>
    <row r="79" spans="1:35" x14ac:dyDescent="0.25">
      <c r="A79">
        <v>763</v>
      </c>
      <c r="B79">
        <v>2</v>
      </c>
      <c r="C79" s="2" t="s">
        <v>3390</v>
      </c>
      <c r="D79">
        <v>332</v>
      </c>
      <c r="E79" s="2" t="s">
        <v>5612</v>
      </c>
      <c r="F79" s="2" t="s">
        <v>5330</v>
      </c>
      <c r="G79" s="2">
        <v>78</v>
      </c>
      <c r="H79" t="b">
        <v>1</v>
      </c>
      <c r="I79" s="3">
        <v>43299.306770833333</v>
      </c>
      <c r="J79" s="2">
        <v>729</v>
      </c>
      <c r="K79" s="2">
        <v>-23.625012625</v>
      </c>
      <c r="L79" s="2">
        <v>-46.606983999999997</v>
      </c>
      <c r="M79" s="2">
        <f>IF(AND(_332_2018_07_18_outfile_posicao[[#This Row],[hora bus]]=I78,_332_2018_07_18_outfile_posicao[[#This Row],[lat bus]]=K78,_332_2018_07_18_outfile_posicao[[#This Row],[lon bus]]=L78),1,0)</f>
        <v>0</v>
      </c>
      <c r="N79">
        <v>74</v>
      </c>
      <c r="O79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0.8694215706512527</v>
      </c>
      <c r="P79">
        <f>VLOOKUP(_332_2018_07_18_outfile_posicao[[#This Row],[shape]],shape!A:D,4,0)+VLOOKUP(_332_2018_07_18_outfile_posicao[[#This Row],[shape]]+1,shape!A:E,5,0)*_332_2018_07_18_outfile_posicao[[#This Row],[% avanc]]</f>
        <v>2041.8916894204447</v>
      </c>
      <c r="Q79" s="4">
        <f>_332_2018_07_18_outfile_posicao[[#This Row],[8686,881807]]/_332_2018_07_18_outfile_posicao[[#Headers],[8686,881807]]</f>
        <v>0.23505461853700627</v>
      </c>
      <c r="R79">
        <f>_332_2018_07_18_outfile_posicao[[#This Row],[8686,881807]]-P78</f>
        <v>33.373178102772272</v>
      </c>
      <c r="S79">
        <f>(_332_2018_07_18_outfile_posicao[[#This Row],[hora bus]]-I78)*86000</f>
        <v>44.791666499804705</v>
      </c>
      <c r="T79">
        <f>_332_2018_07_18_outfile_posicao[[#This Row],[desloc]]/_332_2018_07_18_outfile_posicao[[#This Row],[seconds]]</f>
        <v>0.74507560693053876</v>
      </c>
      <c r="U79">
        <f>_332_2018_07_18_outfile_posicao[[#This Row],[spd m/s]]*3.6</f>
        <v>2.6822721849499396</v>
      </c>
      <c r="V79" s="2"/>
      <c r="W79" s="2">
        <f>IF(_332_2018_07_18_outfile_posicao[[#This Row],[cod bus]]=F78,0,1)</f>
        <v>0</v>
      </c>
      <c r="X79" s="2">
        <f>IF(_332_2018_07_18_outfile_posicao[[#This Row],[desloc]]&gt;=0,0,1)</f>
        <v>0</v>
      </c>
      <c r="Y79" s="2">
        <f>IF(AND(_332_2018_07_18_outfile_posicao[[#This Row],[spd m/s]]&lt;1,_332_2018_07_18_outfile_posicao[[#This Row],[spd m/s]]&lt;&gt;0),1,0)</f>
        <v>1</v>
      </c>
      <c r="Z79" s="2">
        <f>IF(Z78=0.5,IF(P79&gt;=P80,0.5,1),IF(_332_2018_07_18_outfile_posicao[[#This Row],[desloc]]&lt;-1000,IF(P79&gt;=P80,IF(AND(Z78=0.5,P79=P80),0,IF(P79&lt;700,0.5,0)),1),IF(AND(X79&gt;0,X78&gt;0,_332_2018_07_18_outfile_posicao[[#This Row],[8686,881807]]&lt;500,_332_2018_07_18_outfile_posicao[[#This Row],[desloc]]&gt;0),IF(_332_2018_07_18_outfile_posicao[[#This Row],[8686,881807]]&lt;500,1,0),0)))</f>
        <v>0</v>
      </c>
      <c r="AA79" s="2">
        <f t="shared" si="1"/>
        <v>8602.1422573409309</v>
      </c>
      <c r="AB79" s="2">
        <f>IF(_332_2018_07_18_outfile_posicao[[#This Row],[inicio]]=1,0,IF(AB78&gt;0,0.5,IF(_332_2018_07_18_outfile_posicao[[#This Row],[max dist]]=_332_2018_07_18_outfile_posicao[[#This Row],[8686,881807]],1,0)))</f>
        <v>0</v>
      </c>
      <c r="AC79" s="2">
        <f>IF(_332_2018_07_18_outfile_posicao[[#This Row],[fim]]=0,AC80+1,0)</f>
        <v>32</v>
      </c>
      <c r="AD79" s="2"/>
      <c r="AE79" s="2"/>
      <c r="AF79" s="2"/>
      <c r="AG79" s="2"/>
      <c r="AH79" s="2"/>
      <c r="AI79" s="2"/>
    </row>
    <row r="80" spans="1:35" x14ac:dyDescent="0.25">
      <c r="A80">
        <v>764</v>
      </c>
      <c r="B80">
        <v>2</v>
      </c>
      <c r="C80" s="2" t="s">
        <v>3391</v>
      </c>
      <c r="D80">
        <v>332</v>
      </c>
      <c r="E80" s="2" t="s">
        <v>5612</v>
      </c>
      <c r="F80" s="2" t="s">
        <v>5330</v>
      </c>
      <c r="G80" s="2">
        <v>79</v>
      </c>
      <c r="H80" t="b">
        <v>1</v>
      </c>
      <c r="I80" s="3">
        <v>43299.307291666664</v>
      </c>
      <c r="J80" s="2">
        <v>731</v>
      </c>
      <c r="K80" s="2">
        <v>-23.623120125</v>
      </c>
      <c r="L80" s="2">
        <v>-46.607584250000002</v>
      </c>
      <c r="M80" s="2">
        <f>IF(AND(_332_2018_07_18_outfile_posicao[[#This Row],[hora bus]]=I79,_332_2018_07_18_outfile_posicao[[#This Row],[lat bus]]=K79,_332_2018_07_18_outfile_posicao[[#This Row],[lon bus]]=L79),1,0)</f>
        <v>0</v>
      </c>
      <c r="N80">
        <v>81</v>
      </c>
      <c r="O80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0.58956026243112447</v>
      </c>
      <c r="P80">
        <f>VLOOKUP(_332_2018_07_18_outfile_posicao[[#This Row],[shape]],shape!A:D,4,0)+VLOOKUP(_332_2018_07_18_outfile_posicao[[#This Row],[shape]]+1,shape!A:E,5,0)*_332_2018_07_18_outfile_posicao[[#This Row],[% avanc]]</f>
        <v>2261.3776652531383</v>
      </c>
      <c r="Q80" s="4">
        <f>_332_2018_07_18_outfile_posicao[[#This Row],[8686,881807]]/_332_2018_07_18_outfile_posicao[[#Headers],[8686,881807]]</f>
        <v>0.26032098922203495</v>
      </c>
      <c r="R80">
        <f>_332_2018_07_18_outfile_posicao[[#This Row],[8686,881807]]-P79</f>
        <v>219.48597583269361</v>
      </c>
      <c r="S80">
        <f>(_332_2018_07_18_outfile_posicao[[#This Row],[hora bus]]-I79)*86000</f>
        <v>44.791666499804705</v>
      </c>
      <c r="T80">
        <f>_332_2018_07_18_outfile_posicao[[#This Row],[desloc]]/_332_2018_07_18_outfile_posicao[[#This Row],[seconds]]</f>
        <v>4.9001520368448581</v>
      </c>
      <c r="U80">
        <f>_332_2018_07_18_outfile_posicao[[#This Row],[spd m/s]]*3.6</f>
        <v>17.640547332641489</v>
      </c>
      <c r="V80" s="2"/>
      <c r="W80" s="2">
        <f>IF(_332_2018_07_18_outfile_posicao[[#This Row],[cod bus]]=F79,0,1)</f>
        <v>0</v>
      </c>
      <c r="X80" s="2">
        <f>IF(_332_2018_07_18_outfile_posicao[[#This Row],[desloc]]&gt;=0,0,1)</f>
        <v>0</v>
      </c>
      <c r="Y80" s="2">
        <f>IF(AND(_332_2018_07_18_outfile_posicao[[#This Row],[spd m/s]]&lt;1,_332_2018_07_18_outfile_posicao[[#This Row],[spd m/s]]&lt;&gt;0),1,0)</f>
        <v>0</v>
      </c>
      <c r="Z80" s="2">
        <f>IF(Z79=0.5,IF(P80&gt;=P81,0.5,1),IF(_332_2018_07_18_outfile_posicao[[#This Row],[desloc]]&lt;-1000,IF(P80&gt;=P81,IF(AND(Z79=0.5,P80=P81),0,IF(P80&lt;700,0.5,0)),1),IF(AND(X80&gt;0,X79&gt;0,_332_2018_07_18_outfile_posicao[[#This Row],[8686,881807]]&lt;500,_332_2018_07_18_outfile_posicao[[#This Row],[desloc]]&gt;0),IF(_332_2018_07_18_outfile_posicao[[#This Row],[8686,881807]]&lt;500,1,0),0)))</f>
        <v>0</v>
      </c>
      <c r="AA80" s="2">
        <f t="shared" si="1"/>
        <v>8602.1422573409309</v>
      </c>
      <c r="AB80" s="2">
        <f>IF(_332_2018_07_18_outfile_posicao[[#This Row],[inicio]]=1,0,IF(AB79&gt;0,0.5,IF(_332_2018_07_18_outfile_posicao[[#This Row],[max dist]]=_332_2018_07_18_outfile_posicao[[#This Row],[8686,881807]],1,0)))</f>
        <v>0</v>
      </c>
      <c r="AC80" s="2">
        <f>IF(_332_2018_07_18_outfile_posicao[[#This Row],[fim]]=0,AC81+1,0)</f>
        <v>31</v>
      </c>
      <c r="AD80" s="2"/>
      <c r="AE80" s="2"/>
      <c r="AF80" s="2"/>
      <c r="AG80" s="2"/>
      <c r="AH80" s="2"/>
      <c r="AI80" s="2"/>
    </row>
    <row r="81" spans="1:35" x14ac:dyDescent="0.25">
      <c r="A81">
        <v>766</v>
      </c>
      <c r="B81">
        <v>2</v>
      </c>
      <c r="C81" s="2" t="s">
        <v>3393</v>
      </c>
      <c r="D81">
        <v>332</v>
      </c>
      <c r="E81" s="2" t="s">
        <v>5613</v>
      </c>
      <c r="F81" s="2" t="s">
        <v>5330</v>
      </c>
      <c r="G81" s="2">
        <v>80</v>
      </c>
      <c r="H81" t="b">
        <v>1</v>
      </c>
      <c r="I81" s="3">
        <v>43299.307812500003</v>
      </c>
      <c r="J81" s="2">
        <v>733</v>
      </c>
      <c r="K81" s="2">
        <v>-23.621975249999998</v>
      </c>
      <c r="L81" s="2">
        <v>-46.60790025</v>
      </c>
      <c r="M81" s="2">
        <f>IF(AND(_332_2018_07_18_outfile_posicao[[#This Row],[hora bus]]=I80,_332_2018_07_18_outfile_posicao[[#This Row],[lat bus]]=K80,_332_2018_07_18_outfile_posicao[[#This Row],[lon bus]]=L80),1,0)</f>
        <v>0</v>
      </c>
      <c r="N81">
        <v>83</v>
      </c>
      <c r="O81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0.2499999645638146</v>
      </c>
      <c r="P81">
        <f>VLOOKUP(_332_2018_07_18_outfile_posicao[[#This Row],[shape]],shape!A:D,4,0)+VLOOKUP(_332_2018_07_18_outfile_posicao[[#This Row],[shape]]+1,shape!A:E,5,0)*_332_2018_07_18_outfile_posicao[[#This Row],[% avanc]]</f>
        <v>2392.8373909464044</v>
      </c>
      <c r="Q81" s="4">
        <f>_332_2018_07_18_outfile_posicao[[#This Row],[8686,881807]]/_332_2018_07_18_outfile_posicao[[#Headers],[8686,881807]]</f>
        <v>0.2754541208351915</v>
      </c>
      <c r="R81">
        <f>_332_2018_07_18_outfile_posicao[[#This Row],[8686,881807]]-P80</f>
        <v>131.45972569326614</v>
      </c>
      <c r="S81">
        <f>(_332_2018_07_18_outfile_posicao[[#This Row],[hora bus]]-I80)*86000</f>
        <v>44.79166712553706</v>
      </c>
      <c r="T81">
        <f>_332_2018_07_18_outfile_posicao[[#This Row],[desloc]]/_332_2018_07_18_outfile_posicao[[#This Row],[seconds]]</f>
        <v>2.9349147761083678</v>
      </c>
      <c r="U81">
        <f>_332_2018_07_18_outfile_posicao[[#This Row],[spd m/s]]*3.6</f>
        <v>10.565693193990125</v>
      </c>
      <c r="V81" s="2"/>
      <c r="W81" s="2">
        <f>IF(_332_2018_07_18_outfile_posicao[[#This Row],[cod bus]]=F80,0,1)</f>
        <v>0</v>
      </c>
      <c r="X81" s="2">
        <f>IF(_332_2018_07_18_outfile_posicao[[#This Row],[desloc]]&gt;=0,0,1)</f>
        <v>0</v>
      </c>
      <c r="Y81" s="2">
        <f>IF(AND(_332_2018_07_18_outfile_posicao[[#This Row],[spd m/s]]&lt;1,_332_2018_07_18_outfile_posicao[[#This Row],[spd m/s]]&lt;&gt;0),1,0)</f>
        <v>0</v>
      </c>
      <c r="Z81" s="2">
        <f>IF(Z80=0.5,IF(P81&gt;=P82,0.5,1),IF(_332_2018_07_18_outfile_posicao[[#This Row],[desloc]]&lt;-1000,IF(P81&gt;=P82,IF(AND(Z80=0.5,P81=P82),0,IF(P81&lt;700,0.5,0)),1),IF(AND(X81&gt;0,X80&gt;0,_332_2018_07_18_outfile_posicao[[#This Row],[8686,881807]]&lt;500,_332_2018_07_18_outfile_posicao[[#This Row],[desloc]]&gt;0),IF(_332_2018_07_18_outfile_posicao[[#This Row],[8686,881807]]&lt;500,1,0),0)))</f>
        <v>0</v>
      </c>
      <c r="AA81" s="2">
        <f t="shared" si="1"/>
        <v>8602.1422573409309</v>
      </c>
      <c r="AB81" s="2">
        <f>IF(_332_2018_07_18_outfile_posicao[[#This Row],[inicio]]=1,0,IF(AB80&gt;0,0.5,IF(_332_2018_07_18_outfile_posicao[[#This Row],[max dist]]=_332_2018_07_18_outfile_posicao[[#This Row],[8686,881807]],1,0)))</f>
        <v>0</v>
      </c>
      <c r="AC81" s="2">
        <f>IF(_332_2018_07_18_outfile_posicao[[#This Row],[fim]]=0,AC82+1,0)</f>
        <v>30</v>
      </c>
      <c r="AD81" s="2"/>
      <c r="AE81" s="2"/>
      <c r="AF81" s="2"/>
      <c r="AG81" s="2"/>
      <c r="AH81" s="2"/>
      <c r="AI81" s="2"/>
    </row>
    <row r="82" spans="1:35" x14ac:dyDescent="0.25">
      <c r="A82">
        <v>772</v>
      </c>
      <c r="B82">
        <v>2</v>
      </c>
      <c r="C82" s="2" t="s">
        <v>3396</v>
      </c>
      <c r="D82">
        <v>332</v>
      </c>
      <c r="E82" s="2" t="s">
        <v>5615</v>
      </c>
      <c r="F82" s="2" t="s">
        <v>5330</v>
      </c>
      <c r="G82" s="2">
        <v>81</v>
      </c>
      <c r="H82" t="b">
        <v>1</v>
      </c>
      <c r="I82" s="3">
        <v>43299.30909722222</v>
      </c>
      <c r="J82" s="2">
        <v>736</v>
      </c>
      <c r="K82" s="2">
        <v>-23.618584250000001</v>
      </c>
      <c r="L82" s="2">
        <v>-46.609254999999997</v>
      </c>
      <c r="M82" s="2">
        <f>IF(AND(_332_2018_07_18_outfile_posicao[[#This Row],[hora bus]]=I81,_332_2018_07_18_outfile_posicao[[#This Row],[lat bus]]=K81,_332_2018_07_18_outfile_posicao[[#This Row],[lon bus]]=L81),1,0)</f>
        <v>0</v>
      </c>
      <c r="N82">
        <v>94</v>
      </c>
      <c r="O82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0.28331286711450243</v>
      </c>
      <c r="P82">
        <f>VLOOKUP(_332_2018_07_18_outfile_posicao[[#This Row],[shape]],shape!A:D,4,0)+VLOOKUP(_332_2018_07_18_outfile_posicao[[#This Row],[shape]]+1,shape!A:E,5,0)*_332_2018_07_18_outfile_posicao[[#This Row],[% avanc]]</f>
        <v>2799.0844410239902</v>
      </c>
      <c r="Q82" s="4">
        <f>_332_2018_07_18_outfile_posicao[[#This Row],[8686,881807]]/_332_2018_07_18_outfile_posicao[[#Headers],[8686,881807]]</f>
        <v>0.3222196989912367</v>
      </c>
      <c r="R82">
        <f>_332_2018_07_18_outfile_posicao[[#This Row],[8686,881807]]-P81</f>
        <v>406.24705007758575</v>
      </c>
      <c r="S82">
        <f>(_332_2018_07_18_outfile_posicao[[#This Row],[hora bus]]-I81)*86000</f>
        <v>110.48611065780278</v>
      </c>
      <c r="T82">
        <f>_332_2018_07_18_outfile_posicao[[#This Row],[desloc]]/_332_2018_07_18_outfile_posicao[[#This Row],[seconds]]</f>
        <v>3.6769060622996568</v>
      </c>
      <c r="U82">
        <f>_332_2018_07_18_outfile_posicao[[#This Row],[spd m/s]]*3.6</f>
        <v>13.236861824278765</v>
      </c>
      <c r="V82" s="2"/>
      <c r="W82" s="2">
        <f>IF(_332_2018_07_18_outfile_posicao[[#This Row],[cod bus]]=F81,0,1)</f>
        <v>0</v>
      </c>
      <c r="X82" s="2">
        <f>IF(_332_2018_07_18_outfile_posicao[[#This Row],[desloc]]&gt;=0,0,1)</f>
        <v>0</v>
      </c>
      <c r="Y82" s="2">
        <f>IF(AND(_332_2018_07_18_outfile_posicao[[#This Row],[spd m/s]]&lt;1,_332_2018_07_18_outfile_posicao[[#This Row],[spd m/s]]&lt;&gt;0),1,0)</f>
        <v>0</v>
      </c>
      <c r="Z82" s="2">
        <f>IF(Z81=0.5,IF(P82&gt;=P83,0.5,1),IF(_332_2018_07_18_outfile_posicao[[#This Row],[desloc]]&lt;-1000,IF(P82&gt;=P83,IF(AND(Z81=0.5,P82=P83),0,IF(P82&lt;700,0.5,0)),1),IF(AND(X82&gt;0,X81&gt;0,_332_2018_07_18_outfile_posicao[[#This Row],[8686,881807]]&lt;500,_332_2018_07_18_outfile_posicao[[#This Row],[desloc]]&gt;0),IF(_332_2018_07_18_outfile_posicao[[#This Row],[8686,881807]]&lt;500,1,0),0)))</f>
        <v>0</v>
      </c>
      <c r="AA82" s="2">
        <f t="shared" si="1"/>
        <v>8602.1422573409309</v>
      </c>
      <c r="AB82" s="2">
        <f>IF(_332_2018_07_18_outfile_posicao[[#This Row],[inicio]]=1,0,IF(AB81&gt;0,0.5,IF(_332_2018_07_18_outfile_posicao[[#This Row],[max dist]]=_332_2018_07_18_outfile_posicao[[#This Row],[8686,881807]],1,0)))</f>
        <v>0</v>
      </c>
      <c r="AC82" s="2">
        <f>IF(_332_2018_07_18_outfile_posicao[[#This Row],[fim]]=0,AC83+1,0)</f>
        <v>29</v>
      </c>
      <c r="AD82" s="2"/>
      <c r="AE82" s="2"/>
      <c r="AF82" s="2"/>
      <c r="AG82" s="2"/>
      <c r="AH82" s="2"/>
      <c r="AI82" s="2"/>
    </row>
    <row r="83" spans="1:35" x14ac:dyDescent="0.25">
      <c r="A83">
        <v>773</v>
      </c>
      <c r="B83">
        <v>2</v>
      </c>
      <c r="C83" s="2" t="s">
        <v>3397</v>
      </c>
      <c r="D83">
        <v>332</v>
      </c>
      <c r="E83" s="2" t="s">
        <v>5616</v>
      </c>
      <c r="F83" s="2" t="s">
        <v>5330</v>
      </c>
      <c r="G83" s="2">
        <v>82</v>
      </c>
      <c r="H83" t="b">
        <v>1</v>
      </c>
      <c r="I83" s="3">
        <v>43299.310312499998</v>
      </c>
      <c r="J83" s="2">
        <v>740</v>
      </c>
      <c r="K83" s="2">
        <v>-23.613722750000001</v>
      </c>
      <c r="L83" s="2">
        <v>-46.609567499999997</v>
      </c>
      <c r="M83" s="2">
        <f>IF(AND(_332_2018_07_18_outfile_posicao[[#This Row],[hora bus]]=I82,_332_2018_07_18_outfile_posicao[[#This Row],[lat bus]]=K82,_332_2018_07_18_outfile_posicao[[#This Row],[lon bus]]=L82),1,0)</f>
        <v>0</v>
      </c>
      <c r="N83">
        <v>115</v>
      </c>
      <c r="O83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0.25000001071986</v>
      </c>
      <c r="P83">
        <f>VLOOKUP(_332_2018_07_18_outfile_posicao[[#This Row],[shape]],shape!A:D,4,0)+VLOOKUP(_332_2018_07_18_outfile_posicao[[#This Row],[shape]]+1,shape!A:E,5,0)*_332_2018_07_18_outfile_posicao[[#This Row],[% avanc]]</f>
        <v>3481.0665745872247</v>
      </c>
      <c r="Q83" s="4">
        <f>_332_2018_07_18_outfile_posicao[[#This Row],[8686,881807]]/_332_2018_07_18_outfile_posicao[[#Headers],[8686,881807]]</f>
        <v>0.40072682602658838</v>
      </c>
      <c r="R83">
        <f>_332_2018_07_18_outfile_posicao[[#This Row],[8686,881807]]-P82</f>
        <v>681.98213356323458</v>
      </c>
      <c r="S83">
        <f>(_332_2018_07_18_outfile_posicao[[#This Row],[hora bus]]-I82)*86000</f>
        <v>104.51388891669922</v>
      </c>
      <c r="T83">
        <f>_332_2018_07_18_outfile_posicao[[#This Row],[desloc]]/_332_2018_07_18_outfile_posicao[[#This Row],[seconds]]</f>
        <v>6.5252775552806703</v>
      </c>
      <c r="U83">
        <f>_332_2018_07_18_outfile_posicao[[#This Row],[spd m/s]]*3.6</f>
        <v>23.490999199010414</v>
      </c>
      <c r="V83" s="2"/>
      <c r="W83" s="2">
        <f>IF(_332_2018_07_18_outfile_posicao[[#This Row],[cod bus]]=F82,0,1)</f>
        <v>0</v>
      </c>
      <c r="X83" s="2">
        <f>IF(_332_2018_07_18_outfile_posicao[[#This Row],[desloc]]&gt;=0,0,1)</f>
        <v>0</v>
      </c>
      <c r="Y83" s="2">
        <f>IF(AND(_332_2018_07_18_outfile_posicao[[#This Row],[spd m/s]]&lt;1,_332_2018_07_18_outfile_posicao[[#This Row],[spd m/s]]&lt;&gt;0),1,0)</f>
        <v>0</v>
      </c>
      <c r="Z83" s="2">
        <f>IF(Z82=0.5,IF(P83&gt;=P84,0.5,1),IF(_332_2018_07_18_outfile_posicao[[#This Row],[desloc]]&lt;-1000,IF(P83&gt;=P84,IF(AND(Z82=0.5,P83=P84),0,IF(P83&lt;700,0.5,0)),1),IF(AND(X83&gt;0,X82&gt;0,_332_2018_07_18_outfile_posicao[[#This Row],[8686,881807]]&lt;500,_332_2018_07_18_outfile_posicao[[#This Row],[desloc]]&gt;0),IF(_332_2018_07_18_outfile_posicao[[#This Row],[8686,881807]]&lt;500,1,0),0)))</f>
        <v>0</v>
      </c>
      <c r="AA83" s="2">
        <f t="shared" si="1"/>
        <v>8602.1422573409309</v>
      </c>
      <c r="AB83" s="2">
        <f>IF(_332_2018_07_18_outfile_posicao[[#This Row],[inicio]]=1,0,IF(AB82&gt;0,0.5,IF(_332_2018_07_18_outfile_posicao[[#This Row],[max dist]]=_332_2018_07_18_outfile_posicao[[#This Row],[8686,881807]],1,0)))</f>
        <v>0</v>
      </c>
      <c r="AC83" s="2">
        <f>IF(_332_2018_07_18_outfile_posicao[[#This Row],[fim]]=0,AC84+1,0)</f>
        <v>28</v>
      </c>
      <c r="AD83" s="2"/>
      <c r="AE83" s="2"/>
      <c r="AF83" s="2"/>
      <c r="AG83" s="2"/>
      <c r="AH83" s="2"/>
      <c r="AI83" s="2"/>
    </row>
    <row r="84" spans="1:35" x14ac:dyDescent="0.25">
      <c r="A84">
        <v>775</v>
      </c>
      <c r="B84">
        <v>2</v>
      </c>
      <c r="C84" s="2" t="s">
        <v>3399</v>
      </c>
      <c r="D84">
        <v>332</v>
      </c>
      <c r="E84" s="2" t="s">
        <v>5617</v>
      </c>
      <c r="F84" s="2" t="s">
        <v>5330</v>
      </c>
      <c r="G84" s="2">
        <v>83</v>
      </c>
      <c r="H84" t="b">
        <v>1</v>
      </c>
      <c r="I84" s="3">
        <v>43299.310833333337</v>
      </c>
      <c r="J84" s="2">
        <v>741</v>
      </c>
      <c r="K84" s="2">
        <v>-23.612797</v>
      </c>
      <c r="L84" s="2">
        <v>-46.610580249999998</v>
      </c>
      <c r="M84" s="2">
        <f>IF(AND(_332_2018_07_18_outfile_posicao[[#This Row],[hora bus]]=I83,_332_2018_07_18_outfile_posicao[[#This Row],[lat bus]]=K83,_332_2018_07_18_outfile_posicao[[#This Row],[lon bus]]=L83),1,0)</f>
        <v>0</v>
      </c>
      <c r="N84">
        <v>120</v>
      </c>
      <c r="O84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0.17816850715366439</v>
      </c>
      <c r="P84">
        <f>VLOOKUP(_332_2018_07_18_outfile_posicao[[#This Row],[shape]],shape!A:D,4,0)+VLOOKUP(_332_2018_07_18_outfile_posicao[[#This Row],[shape]]+1,shape!A:E,5,0)*_332_2018_07_18_outfile_posicao[[#This Row],[% avanc]]</f>
        <v>3687.1914414302614</v>
      </c>
      <c r="Q84" s="4">
        <f>_332_2018_07_18_outfile_posicao[[#This Row],[8686,881807]]/_332_2018_07_18_outfile_posicao[[#Headers],[8686,881807]]</f>
        <v>0.42445511788350521</v>
      </c>
      <c r="R84">
        <f>_332_2018_07_18_outfile_posicao[[#This Row],[8686,881807]]-P83</f>
        <v>206.12486684303667</v>
      </c>
      <c r="S84">
        <f>(_332_2018_07_18_outfile_posicao[[#This Row],[hora bus]]-I83)*86000</f>
        <v>44.79166712553706</v>
      </c>
      <c r="T84">
        <f>_332_2018_07_18_outfile_posicao[[#This Row],[desloc]]/_332_2018_07_18_outfile_posicao[[#This Row],[seconds]]</f>
        <v>4.6018574451657051</v>
      </c>
      <c r="U84">
        <f>_332_2018_07_18_outfile_posicao[[#This Row],[spd m/s]]*3.6</f>
        <v>16.566686802596539</v>
      </c>
      <c r="V84" s="2"/>
      <c r="W84" s="2">
        <f>IF(_332_2018_07_18_outfile_posicao[[#This Row],[cod bus]]=F83,0,1)</f>
        <v>0</v>
      </c>
      <c r="X84" s="2">
        <f>IF(_332_2018_07_18_outfile_posicao[[#This Row],[desloc]]&gt;=0,0,1)</f>
        <v>0</v>
      </c>
      <c r="Y84" s="2">
        <f>IF(AND(_332_2018_07_18_outfile_posicao[[#This Row],[spd m/s]]&lt;1,_332_2018_07_18_outfile_posicao[[#This Row],[spd m/s]]&lt;&gt;0),1,0)</f>
        <v>0</v>
      </c>
      <c r="Z84" s="2">
        <f>IF(Z83=0.5,IF(P84&gt;=P85,0.5,1),IF(_332_2018_07_18_outfile_posicao[[#This Row],[desloc]]&lt;-1000,IF(P84&gt;=P85,IF(AND(Z83=0.5,P84=P85),0,IF(P84&lt;700,0.5,0)),1),IF(AND(X84&gt;0,X83&gt;0,_332_2018_07_18_outfile_posicao[[#This Row],[8686,881807]]&lt;500,_332_2018_07_18_outfile_posicao[[#This Row],[desloc]]&gt;0),IF(_332_2018_07_18_outfile_posicao[[#This Row],[8686,881807]]&lt;500,1,0),0)))</f>
        <v>0</v>
      </c>
      <c r="AA84" s="2">
        <f t="shared" si="1"/>
        <v>8602.1422573409309</v>
      </c>
      <c r="AB84" s="2">
        <f>IF(_332_2018_07_18_outfile_posicao[[#This Row],[inicio]]=1,0,IF(AB83&gt;0,0.5,IF(_332_2018_07_18_outfile_posicao[[#This Row],[max dist]]=_332_2018_07_18_outfile_posicao[[#This Row],[8686,881807]],1,0)))</f>
        <v>0</v>
      </c>
      <c r="AC84" s="2">
        <f>IF(_332_2018_07_18_outfile_posicao[[#This Row],[fim]]=0,AC85+1,0)</f>
        <v>27</v>
      </c>
      <c r="AD84" s="2"/>
      <c r="AE84" s="2"/>
      <c r="AF84" s="2"/>
      <c r="AG84" s="2"/>
      <c r="AH84" s="2"/>
      <c r="AI84" s="2"/>
    </row>
    <row r="85" spans="1:35" x14ac:dyDescent="0.25">
      <c r="A85">
        <v>776</v>
      </c>
      <c r="B85">
        <v>2</v>
      </c>
      <c r="C85" s="2" t="s">
        <v>3400</v>
      </c>
      <c r="D85">
        <v>332</v>
      </c>
      <c r="E85" s="2" t="s">
        <v>5617</v>
      </c>
      <c r="F85" s="2" t="s">
        <v>5330</v>
      </c>
      <c r="G85" s="2">
        <v>84</v>
      </c>
      <c r="H85" t="b">
        <v>1</v>
      </c>
      <c r="I85" s="3">
        <v>43299.311354166668</v>
      </c>
      <c r="J85" s="2">
        <v>743</v>
      </c>
      <c r="K85" s="2">
        <v>-23.611234124999999</v>
      </c>
      <c r="L85" s="2">
        <v>-46.61121</v>
      </c>
      <c r="M85" s="2">
        <f>IF(AND(_332_2018_07_18_outfile_posicao[[#This Row],[hora bus]]=I84,_332_2018_07_18_outfile_posicao[[#This Row],[lat bus]]=K84,_332_2018_07_18_outfile_posicao[[#This Row],[lon bus]]=L84),1,0)</f>
        <v>0</v>
      </c>
      <c r="N85">
        <v>122</v>
      </c>
      <c r="O85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0.62499970588719145</v>
      </c>
      <c r="P85">
        <f>VLOOKUP(_332_2018_07_18_outfile_posicao[[#This Row],[shape]],shape!A:D,4,0)+VLOOKUP(_332_2018_07_18_outfile_posicao[[#This Row],[shape]]+1,shape!A:E,5,0)*_332_2018_07_18_outfile_posicao[[#This Row],[% avanc]]</f>
        <v>3878.9207352491935</v>
      </c>
      <c r="Q85" s="4">
        <f>_332_2018_07_18_outfile_posicao[[#This Row],[8686,881807]]/_332_2018_07_18_outfile_posicao[[#Headers],[8686,881807]]</f>
        <v>0.44652624744168962</v>
      </c>
      <c r="R85">
        <f>_332_2018_07_18_outfile_posicao[[#This Row],[8686,881807]]-P84</f>
        <v>191.72929381893209</v>
      </c>
      <c r="S85">
        <f>(_332_2018_07_18_outfile_posicao[[#This Row],[hora bus]]-I84)*86000</f>
        <v>44.791666499804705</v>
      </c>
      <c r="T85">
        <f>_332_2018_07_18_outfile_posicao[[#This Row],[desloc]]/_332_2018_07_18_outfile_posicao[[#This Row],[seconds]]</f>
        <v>4.2804679709733069</v>
      </c>
      <c r="U85">
        <f>_332_2018_07_18_outfile_posicao[[#This Row],[spd m/s]]*3.6</f>
        <v>15.409684695503906</v>
      </c>
      <c r="V85" s="2"/>
      <c r="W85" s="2">
        <f>IF(_332_2018_07_18_outfile_posicao[[#This Row],[cod bus]]=F84,0,1)</f>
        <v>0</v>
      </c>
      <c r="X85" s="2">
        <f>IF(_332_2018_07_18_outfile_posicao[[#This Row],[desloc]]&gt;=0,0,1)</f>
        <v>0</v>
      </c>
      <c r="Y85" s="2">
        <f>IF(AND(_332_2018_07_18_outfile_posicao[[#This Row],[spd m/s]]&lt;1,_332_2018_07_18_outfile_posicao[[#This Row],[spd m/s]]&lt;&gt;0),1,0)</f>
        <v>0</v>
      </c>
      <c r="Z85" s="2">
        <f>IF(Z84=0.5,IF(P85&gt;=P86,0.5,1),IF(_332_2018_07_18_outfile_posicao[[#This Row],[desloc]]&lt;-1000,IF(P85&gt;=P86,IF(AND(Z84=0.5,P85=P86),0,IF(P85&lt;700,0.5,0)),1),IF(AND(X85&gt;0,X84&gt;0,_332_2018_07_18_outfile_posicao[[#This Row],[8686,881807]]&lt;500,_332_2018_07_18_outfile_posicao[[#This Row],[desloc]]&gt;0),IF(_332_2018_07_18_outfile_posicao[[#This Row],[8686,881807]]&lt;500,1,0),0)))</f>
        <v>0</v>
      </c>
      <c r="AA85" s="2">
        <f t="shared" si="1"/>
        <v>8602.1422573409309</v>
      </c>
      <c r="AB85" s="2">
        <f>IF(_332_2018_07_18_outfile_posicao[[#This Row],[inicio]]=1,0,IF(AB84&gt;0,0.5,IF(_332_2018_07_18_outfile_posicao[[#This Row],[max dist]]=_332_2018_07_18_outfile_posicao[[#This Row],[8686,881807]],1,0)))</f>
        <v>0</v>
      </c>
      <c r="AC85" s="2">
        <f>IF(_332_2018_07_18_outfile_posicao[[#This Row],[fim]]=0,AC86+1,0)</f>
        <v>26</v>
      </c>
      <c r="AD85" s="2"/>
      <c r="AE85" s="2"/>
      <c r="AF85" s="2"/>
      <c r="AG85" s="2"/>
      <c r="AH85" s="2"/>
      <c r="AI85" s="2"/>
    </row>
    <row r="86" spans="1:35" x14ac:dyDescent="0.25">
      <c r="A86">
        <v>778</v>
      </c>
      <c r="B86">
        <v>2</v>
      </c>
      <c r="C86" s="2" t="s">
        <v>3401</v>
      </c>
      <c r="D86">
        <v>332</v>
      </c>
      <c r="E86" s="2" t="s">
        <v>5618</v>
      </c>
      <c r="F86" s="2" t="s">
        <v>5330</v>
      </c>
      <c r="G86" s="2">
        <v>85</v>
      </c>
      <c r="H86" t="b">
        <v>1</v>
      </c>
      <c r="I86" s="3">
        <v>43299.311874999999</v>
      </c>
      <c r="J86" s="2">
        <v>745</v>
      </c>
      <c r="K86" s="2">
        <v>-23.609128500000001</v>
      </c>
      <c r="L86" s="2">
        <v>-46.612932999999998</v>
      </c>
      <c r="M86" s="2">
        <f>IF(AND(_332_2018_07_18_outfile_posicao[[#This Row],[hora bus]]=I85,_332_2018_07_18_outfile_posicao[[#This Row],[lat bus]]=K85,_332_2018_07_18_outfile_posicao[[#This Row],[lon bus]]=L85),1,0)</f>
        <v>0</v>
      </c>
      <c r="N86">
        <v>126</v>
      </c>
      <c r="O86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0.49999994501903094</v>
      </c>
      <c r="P86">
        <f>VLOOKUP(_332_2018_07_18_outfile_posicao[[#This Row],[shape]],shape!A:D,4,0)+VLOOKUP(_332_2018_07_18_outfile_posicao[[#This Row],[shape]]+1,shape!A:E,5,0)*_332_2018_07_18_outfile_posicao[[#This Row],[% avanc]]</f>
        <v>4172.1748845208303</v>
      </c>
      <c r="Q86" s="4">
        <f>_332_2018_07_18_outfile_posicao[[#This Row],[8686,881807]]/_332_2018_07_18_outfile_posicao[[#Headers],[8686,881807]]</f>
        <v>0.48028452294111323</v>
      </c>
      <c r="R86">
        <f>_332_2018_07_18_outfile_posicao[[#This Row],[8686,881807]]-P85</f>
        <v>293.25414927163683</v>
      </c>
      <c r="S86">
        <f>(_332_2018_07_18_outfile_posicao[[#This Row],[hora bus]]-I85)*86000</f>
        <v>44.791666499804705</v>
      </c>
      <c r="T86">
        <f>_332_2018_07_18_outfile_posicao[[#This Row],[desloc]]/_332_2018_07_18_outfile_posicao[[#This Row],[seconds]]</f>
        <v>6.5470694034774404</v>
      </c>
      <c r="U86">
        <f>_332_2018_07_18_outfile_posicao[[#This Row],[spd m/s]]*3.6</f>
        <v>23.569449852518787</v>
      </c>
      <c r="V86" s="2"/>
      <c r="W86" s="2">
        <f>IF(_332_2018_07_18_outfile_posicao[[#This Row],[cod bus]]=F85,0,1)</f>
        <v>0</v>
      </c>
      <c r="X86" s="2">
        <f>IF(_332_2018_07_18_outfile_posicao[[#This Row],[desloc]]&gt;=0,0,1)</f>
        <v>0</v>
      </c>
      <c r="Y86" s="2">
        <f>IF(AND(_332_2018_07_18_outfile_posicao[[#This Row],[spd m/s]]&lt;1,_332_2018_07_18_outfile_posicao[[#This Row],[spd m/s]]&lt;&gt;0),1,0)</f>
        <v>0</v>
      </c>
      <c r="Z86" s="2">
        <f>IF(Z85=0.5,IF(P86&gt;=P87,0.5,1),IF(_332_2018_07_18_outfile_posicao[[#This Row],[desloc]]&lt;-1000,IF(P86&gt;=P87,IF(AND(Z85=0.5,P86=P87),0,IF(P86&lt;700,0.5,0)),1),IF(AND(X86&gt;0,X85&gt;0,_332_2018_07_18_outfile_posicao[[#This Row],[8686,881807]]&lt;500,_332_2018_07_18_outfile_posicao[[#This Row],[desloc]]&gt;0),IF(_332_2018_07_18_outfile_posicao[[#This Row],[8686,881807]]&lt;500,1,0),0)))</f>
        <v>0</v>
      </c>
      <c r="AA86" s="2">
        <f t="shared" si="1"/>
        <v>8602.1422573409309</v>
      </c>
      <c r="AB86" s="2">
        <f>IF(_332_2018_07_18_outfile_posicao[[#This Row],[inicio]]=1,0,IF(AB85&gt;0,0.5,IF(_332_2018_07_18_outfile_posicao[[#This Row],[max dist]]=_332_2018_07_18_outfile_posicao[[#This Row],[8686,881807]],1,0)))</f>
        <v>0</v>
      </c>
      <c r="AC86" s="2">
        <f>IF(_332_2018_07_18_outfile_posicao[[#This Row],[fim]]=0,AC87+1,0)</f>
        <v>25</v>
      </c>
      <c r="AD86" s="2"/>
      <c r="AE86" s="2"/>
      <c r="AF86" s="2"/>
      <c r="AG86" s="2"/>
      <c r="AH86" s="2"/>
      <c r="AI86" s="2"/>
    </row>
    <row r="87" spans="1:35" x14ac:dyDescent="0.25">
      <c r="A87">
        <v>781</v>
      </c>
      <c r="B87">
        <v>3</v>
      </c>
      <c r="C87" s="2" t="s">
        <v>3403</v>
      </c>
      <c r="D87">
        <v>332</v>
      </c>
      <c r="E87" s="2" t="s">
        <v>5620</v>
      </c>
      <c r="F87" s="2" t="s">
        <v>5330</v>
      </c>
      <c r="G87" s="2">
        <v>86</v>
      </c>
      <c r="H87" t="b">
        <v>1</v>
      </c>
      <c r="I87" s="3">
        <v>43299.313101851854</v>
      </c>
      <c r="J87" s="2">
        <v>749</v>
      </c>
      <c r="K87" s="2">
        <v>-23.605951999999998</v>
      </c>
      <c r="L87" s="2">
        <v>-46.614303999999997</v>
      </c>
      <c r="M87" s="2">
        <f>IF(AND(_332_2018_07_18_outfile_posicao[[#This Row],[hora bus]]=I86,_332_2018_07_18_outfile_posicao[[#This Row],[lat bus]]=K86,_332_2018_07_18_outfile_posicao[[#This Row],[lon bus]]=L86),1,0)</f>
        <v>0</v>
      </c>
      <c r="N87">
        <v>136</v>
      </c>
      <c r="O87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0.49999999213114749</v>
      </c>
      <c r="P87">
        <f>VLOOKUP(_332_2018_07_18_outfile_posicao[[#This Row],[shape]],shape!A:D,4,0)+VLOOKUP(_332_2018_07_18_outfile_posicao[[#This Row],[shape]]+1,shape!A:E,5,0)*_332_2018_07_18_outfile_posicao[[#This Row],[% avanc]]</f>
        <v>4571.9650827801415</v>
      </c>
      <c r="Q87" s="4">
        <f>_332_2018_07_18_outfile_posicao[[#This Row],[8686,881807]]/_332_2018_07_18_outfile_posicao[[#Headers],[8686,881807]]</f>
        <v>0.52630681346395136</v>
      </c>
      <c r="R87">
        <f>_332_2018_07_18_outfile_posicao[[#This Row],[8686,881807]]-P86</f>
        <v>399.79019825931118</v>
      </c>
      <c r="S87">
        <f>(_332_2018_07_18_outfile_posicao[[#This Row],[hora bus]]-I86)*86000</f>
        <v>105.50925951974932</v>
      </c>
      <c r="T87">
        <f>_332_2018_07_18_outfile_posicao[[#This Row],[desloc]]/_332_2018_07_18_outfile_posicao[[#This Row],[seconds]]</f>
        <v>3.7891479864331536</v>
      </c>
      <c r="U87">
        <f>_332_2018_07_18_outfile_posicao[[#This Row],[spd m/s]]*3.6</f>
        <v>13.640932751159353</v>
      </c>
      <c r="V87" s="2"/>
      <c r="W87" s="2">
        <f>IF(_332_2018_07_18_outfile_posicao[[#This Row],[cod bus]]=F86,0,1)</f>
        <v>0</v>
      </c>
      <c r="X87" s="2">
        <f>IF(_332_2018_07_18_outfile_posicao[[#This Row],[desloc]]&gt;=0,0,1)</f>
        <v>0</v>
      </c>
      <c r="Y87" s="2">
        <f>IF(AND(_332_2018_07_18_outfile_posicao[[#This Row],[spd m/s]]&lt;1,_332_2018_07_18_outfile_posicao[[#This Row],[spd m/s]]&lt;&gt;0),1,0)</f>
        <v>0</v>
      </c>
      <c r="Z87" s="2">
        <f>IF(Z86=0.5,IF(P87&gt;=P88,0.5,1),IF(_332_2018_07_18_outfile_posicao[[#This Row],[desloc]]&lt;-1000,IF(P87&gt;=P88,IF(AND(Z86=0.5,P87=P88),0,IF(P87&lt;700,0.5,0)),1),IF(AND(X87&gt;0,X86&gt;0,_332_2018_07_18_outfile_posicao[[#This Row],[8686,881807]]&lt;500,_332_2018_07_18_outfile_posicao[[#This Row],[desloc]]&gt;0),IF(_332_2018_07_18_outfile_posicao[[#This Row],[8686,881807]]&lt;500,1,0),0)))</f>
        <v>0</v>
      </c>
      <c r="AA87" s="2">
        <f t="shared" si="1"/>
        <v>8602.1422573409309</v>
      </c>
      <c r="AB87" s="2">
        <f>IF(_332_2018_07_18_outfile_posicao[[#This Row],[inicio]]=1,0,IF(AB86&gt;0,0.5,IF(_332_2018_07_18_outfile_posicao[[#This Row],[max dist]]=_332_2018_07_18_outfile_posicao[[#This Row],[8686,881807]],1,0)))</f>
        <v>0</v>
      </c>
      <c r="AC87" s="2">
        <f>IF(_332_2018_07_18_outfile_posicao[[#This Row],[fim]]=0,AC88+1,0)</f>
        <v>24</v>
      </c>
      <c r="AD87" s="2"/>
      <c r="AE87" s="2"/>
      <c r="AF87" s="2"/>
      <c r="AG87" s="2"/>
      <c r="AH87" s="2"/>
      <c r="AI87" s="2"/>
    </row>
    <row r="88" spans="1:35" x14ac:dyDescent="0.25">
      <c r="A88">
        <v>783</v>
      </c>
      <c r="B88">
        <v>3</v>
      </c>
      <c r="C88" s="2" t="s">
        <v>3405</v>
      </c>
      <c r="D88">
        <v>332</v>
      </c>
      <c r="E88" s="2" t="s">
        <v>5621</v>
      </c>
      <c r="F88" s="2" t="s">
        <v>5330</v>
      </c>
      <c r="G88" s="2">
        <v>87</v>
      </c>
      <c r="H88" t="b">
        <v>1</v>
      </c>
      <c r="I88" s="3">
        <v>43299.313622685186</v>
      </c>
      <c r="J88" s="2">
        <v>753</v>
      </c>
      <c r="K88" s="2">
        <v>-23.605316250000001</v>
      </c>
      <c r="L88" s="2">
        <v>-46.614419750000003</v>
      </c>
      <c r="M88" s="2">
        <f>IF(AND(_332_2018_07_18_outfile_posicao[[#This Row],[hora bus]]=I87,_332_2018_07_18_outfile_posicao[[#This Row],[lat bus]]=K87,_332_2018_07_18_outfile_posicao[[#This Row],[lon bus]]=L87),1,0)</f>
        <v>0</v>
      </c>
      <c r="N88">
        <v>138</v>
      </c>
      <c r="O88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0.53078471843675146</v>
      </c>
      <c r="P88">
        <f>VLOOKUP(_332_2018_07_18_outfile_posicao[[#This Row],[shape]],shape!A:D,4,0)+VLOOKUP(_332_2018_07_18_outfile_posicao[[#This Row],[shape]]+1,shape!A:E,5,0)*_332_2018_07_18_outfile_posicao[[#This Row],[% avanc]]</f>
        <v>4643.7240617931629</v>
      </c>
      <c r="Q88" s="4">
        <f>_332_2018_07_18_outfile_posicao[[#This Row],[8686,881807]]/_332_2018_07_18_outfile_posicao[[#Headers],[8686,881807]]</f>
        <v>0.53456742764143417</v>
      </c>
      <c r="R88">
        <f>_332_2018_07_18_outfile_posicao[[#This Row],[8686,881807]]-P87</f>
        <v>71.758979013021417</v>
      </c>
      <c r="S88">
        <f>(_332_2018_07_18_outfile_posicao[[#This Row],[hora bus]]-I87)*86000</f>
        <v>44.791666499804705</v>
      </c>
      <c r="T88">
        <f>_332_2018_07_18_outfile_posicao[[#This Row],[desloc]]/_332_2018_07_18_outfile_posicao[[#This Row],[seconds]]</f>
        <v>1.6020609327704807</v>
      </c>
      <c r="U88">
        <f>_332_2018_07_18_outfile_posicao[[#This Row],[spd m/s]]*3.6</f>
        <v>5.767419357973731</v>
      </c>
      <c r="V88" s="2"/>
      <c r="W88" s="2">
        <f>IF(_332_2018_07_18_outfile_posicao[[#This Row],[cod bus]]=F87,0,1)</f>
        <v>0</v>
      </c>
      <c r="X88" s="2">
        <f>IF(_332_2018_07_18_outfile_posicao[[#This Row],[desloc]]&gt;=0,0,1)</f>
        <v>0</v>
      </c>
      <c r="Y88" s="2">
        <f>IF(AND(_332_2018_07_18_outfile_posicao[[#This Row],[spd m/s]]&lt;1,_332_2018_07_18_outfile_posicao[[#This Row],[spd m/s]]&lt;&gt;0),1,0)</f>
        <v>0</v>
      </c>
      <c r="Z88" s="2">
        <f>IF(Z87=0.5,IF(P88&gt;=P89,0.5,1),IF(_332_2018_07_18_outfile_posicao[[#This Row],[desloc]]&lt;-1000,IF(P88&gt;=P89,IF(AND(Z87=0.5,P88=P89),0,IF(P88&lt;700,0.5,0)),1),IF(AND(X88&gt;0,X87&gt;0,_332_2018_07_18_outfile_posicao[[#This Row],[8686,881807]]&lt;500,_332_2018_07_18_outfile_posicao[[#This Row],[desloc]]&gt;0),IF(_332_2018_07_18_outfile_posicao[[#This Row],[8686,881807]]&lt;500,1,0),0)))</f>
        <v>0</v>
      </c>
      <c r="AA88" s="2">
        <f t="shared" si="1"/>
        <v>8602.1422573409309</v>
      </c>
      <c r="AB88" s="2">
        <f>IF(_332_2018_07_18_outfile_posicao[[#This Row],[inicio]]=1,0,IF(AB87&gt;0,0.5,IF(_332_2018_07_18_outfile_posicao[[#This Row],[max dist]]=_332_2018_07_18_outfile_posicao[[#This Row],[8686,881807]],1,0)))</f>
        <v>0</v>
      </c>
      <c r="AC88" s="2">
        <f>IF(_332_2018_07_18_outfile_posicao[[#This Row],[fim]]=0,AC89+1,0)</f>
        <v>23</v>
      </c>
      <c r="AD88" s="2"/>
      <c r="AE88" s="2"/>
      <c r="AF88" s="2"/>
      <c r="AG88" s="2"/>
      <c r="AH88" s="2"/>
      <c r="AI88" s="2"/>
    </row>
    <row r="89" spans="1:35" x14ac:dyDescent="0.25">
      <c r="A89">
        <v>784</v>
      </c>
      <c r="B89">
        <v>3</v>
      </c>
      <c r="C89" s="2" t="s">
        <v>3406</v>
      </c>
      <c r="D89">
        <v>332</v>
      </c>
      <c r="E89" s="2" t="s">
        <v>5621</v>
      </c>
      <c r="F89" s="2" t="s">
        <v>5330</v>
      </c>
      <c r="G89" s="2">
        <v>88</v>
      </c>
      <c r="H89" t="b">
        <v>1</v>
      </c>
      <c r="I89" s="3">
        <v>43299.314143518517</v>
      </c>
      <c r="J89" s="2">
        <v>756</v>
      </c>
      <c r="K89" s="2">
        <v>-23.60360725</v>
      </c>
      <c r="L89" s="2">
        <v>-46.614697249999999</v>
      </c>
      <c r="M89" s="2">
        <f>IF(AND(_332_2018_07_18_outfile_posicao[[#This Row],[hora bus]]=I88,_332_2018_07_18_outfile_posicao[[#This Row],[lat bus]]=K88,_332_2018_07_18_outfile_posicao[[#This Row],[lon bus]]=L88),1,0)</f>
        <v>0</v>
      </c>
      <c r="N89">
        <v>141</v>
      </c>
      <c r="O89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0.38374009222619521</v>
      </c>
      <c r="P89">
        <f>VLOOKUP(_332_2018_07_18_outfile_posicao[[#This Row],[shape]],shape!A:D,4,0)+VLOOKUP(_332_2018_07_18_outfile_posicao[[#This Row],[shape]]+1,shape!A:E,5,0)*_332_2018_07_18_outfile_posicao[[#This Row],[% avanc]]</f>
        <v>4836.0678873347179</v>
      </c>
      <c r="Q89" s="4">
        <f>_332_2018_07_18_outfile_posicao[[#This Row],[8686,881807]]/_332_2018_07_18_outfile_posicao[[#Headers],[8686,881807]]</f>
        <v>0.55670929969805194</v>
      </c>
      <c r="R89">
        <f>_332_2018_07_18_outfile_posicao[[#This Row],[8686,881807]]-P88</f>
        <v>192.34382554155491</v>
      </c>
      <c r="S89">
        <f>(_332_2018_07_18_outfile_posicao[[#This Row],[hora bus]]-I88)*86000</f>
        <v>44.791666499804705</v>
      </c>
      <c r="T89">
        <f>_332_2018_07_18_outfile_posicao[[#This Row],[desloc]]/_332_2018_07_18_outfile_posicao[[#This Row],[seconds]]</f>
        <v>4.2941877490178566</v>
      </c>
      <c r="U89">
        <f>_332_2018_07_18_outfile_posicao[[#This Row],[spd m/s]]*3.6</f>
        <v>15.459075896464284</v>
      </c>
      <c r="V89" s="2"/>
      <c r="W89" s="2">
        <f>IF(_332_2018_07_18_outfile_posicao[[#This Row],[cod bus]]=F88,0,1)</f>
        <v>0</v>
      </c>
      <c r="X89" s="2">
        <f>IF(_332_2018_07_18_outfile_posicao[[#This Row],[desloc]]&gt;=0,0,1)</f>
        <v>0</v>
      </c>
      <c r="Y89" s="2">
        <f>IF(AND(_332_2018_07_18_outfile_posicao[[#This Row],[spd m/s]]&lt;1,_332_2018_07_18_outfile_posicao[[#This Row],[spd m/s]]&lt;&gt;0),1,0)</f>
        <v>0</v>
      </c>
      <c r="Z89" s="2">
        <f>IF(Z88=0.5,IF(P89&gt;=P90,0.5,1),IF(_332_2018_07_18_outfile_posicao[[#This Row],[desloc]]&lt;-1000,IF(P89&gt;=P90,IF(AND(Z88=0.5,P89=P90),0,IF(P89&lt;700,0.5,0)),1),IF(AND(X89&gt;0,X88&gt;0,_332_2018_07_18_outfile_posicao[[#This Row],[8686,881807]]&lt;500,_332_2018_07_18_outfile_posicao[[#This Row],[desloc]]&gt;0),IF(_332_2018_07_18_outfile_posicao[[#This Row],[8686,881807]]&lt;500,1,0),0)))</f>
        <v>0</v>
      </c>
      <c r="AA89" s="2">
        <f t="shared" si="1"/>
        <v>8602.1422573409309</v>
      </c>
      <c r="AB89" s="2">
        <f>IF(_332_2018_07_18_outfile_posicao[[#This Row],[inicio]]=1,0,IF(AB88&gt;0,0.5,IF(_332_2018_07_18_outfile_posicao[[#This Row],[max dist]]=_332_2018_07_18_outfile_posicao[[#This Row],[8686,881807]],1,0)))</f>
        <v>0</v>
      </c>
      <c r="AC89" s="2">
        <f>IF(_332_2018_07_18_outfile_posicao[[#This Row],[fim]]=0,AC90+1,0)</f>
        <v>22</v>
      </c>
      <c r="AD89" s="2"/>
      <c r="AE89" s="2"/>
      <c r="AF89" s="2"/>
      <c r="AG89" s="2"/>
      <c r="AH89" s="2"/>
      <c r="AI89" s="2"/>
    </row>
    <row r="90" spans="1:35" x14ac:dyDescent="0.25">
      <c r="A90">
        <v>788</v>
      </c>
      <c r="B90">
        <v>3</v>
      </c>
      <c r="C90" s="2" t="s">
        <v>3408</v>
      </c>
      <c r="D90">
        <v>332</v>
      </c>
      <c r="E90" s="2" t="s">
        <v>5623</v>
      </c>
      <c r="F90" s="2" t="s">
        <v>5330</v>
      </c>
      <c r="G90" s="2">
        <v>89</v>
      </c>
      <c r="H90" t="b">
        <v>1</v>
      </c>
      <c r="I90" s="3">
        <v>43299.314664351848</v>
      </c>
      <c r="J90" s="2">
        <v>758</v>
      </c>
      <c r="K90" s="2">
        <v>-23.60360725</v>
      </c>
      <c r="L90" s="2">
        <v>-46.614697249999999</v>
      </c>
      <c r="M90" s="2">
        <f>IF(AND(_332_2018_07_18_outfile_posicao[[#This Row],[hora bus]]=I89,_332_2018_07_18_outfile_posicao[[#This Row],[lat bus]]=K89,_332_2018_07_18_outfile_posicao[[#This Row],[lon bus]]=L89),1,0)</f>
        <v>0</v>
      </c>
      <c r="N90">
        <v>141</v>
      </c>
      <c r="O90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0.38374009222619521</v>
      </c>
      <c r="P90">
        <f>VLOOKUP(_332_2018_07_18_outfile_posicao[[#This Row],[shape]],shape!A:D,4,0)+VLOOKUP(_332_2018_07_18_outfile_posicao[[#This Row],[shape]]+1,shape!A:E,5,0)*_332_2018_07_18_outfile_posicao[[#This Row],[% avanc]]</f>
        <v>4836.0678873347179</v>
      </c>
      <c r="Q90" s="4">
        <f>_332_2018_07_18_outfile_posicao[[#This Row],[8686,881807]]/_332_2018_07_18_outfile_posicao[[#Headers],[8686,881807]]</f>
        <v>0.55670929969805194</v>
      </c>
      <c r="R90">
        <f>_332_2018_07_18_outfile_posicao[[#This Row],[8686,881807]]-P89</f>
        <v>0</v>
      </c>
      <c r="S90">
        <f>(_332_2018_07_18_outfile_posicao[[#This Row],[hora bus]]-I89)*86000</f>
        <v>44.791666499804705</v>
      </c>
      <c r="T90">
        <f>_332_2018_07_18_outfile_posicao[[#This Row],[desloc]]/_332_2018_07_18_outfile_posicao[[#This Row],[seconds]]</f>
        <v>0</v>
      </c>
      <c r="U90">
        <f>_332_2018_07_18_outfile_posicao[[#This Row],[spd m/s]]*3.6</f>
        <v>0</v>
      </c>
      <c r="V90" s="2"/>
      <c r="W90" s="2">
        <f>IF(_332_2018_07_18_outfile_posicao[[#This Row],[cod bus]]=F89,0,1)</f>
        <v>0</v>
      </c>
      <c r="X90" s="2">
        <f>IF(_332_2018_07_18_outfile_posicao[[#This Row],[desloc]]&gt;=0,0,1)</f>
        <v>0</v>
      </c>
      <c r="Y90" s="2">
        <f>IF(AND(_332_2018_07_18_outfile_posicao[[#This Row],[spd m/s]]&lt;1,_332_2018_07_18_outfile_posicao[[#This Row],[spd m/s]]&lt;&gt;0),1,0)</f>
        <v>0</v>
      </c>
      <c r="Z90" s="2">
        <f>IF(Z89=0.5,IF(P90&gt;=P91,0.5,1),IF(_332_2018_07_18_outfile_posicao[[#This Row],[desloc]]&lt;-1000,IF(P90&gt;=P91,IF(AND(Z89=0.5,P90=P91),0,IF(P90&lt;700,0.5,0)),1),IF(AND(X90&gt;0,X89&gt;0,_332_2018_07_18_outfile_posicao[[#This Row],[8686,881807]]&lt;500,_332_2018_07_18_outfile_posicao[[#This Row],[desloc]]&gt;0),IF(_332_2018_07_18_outfile_posicao[[#This Row],[8686,881807]]&lt;500,1,0),0)))</f>
        <v>0</v>
      </c>
      <c r="AA90" s="2">
        <f t="shared" si="1"/>
        <v>8602.1422573409309</v>
      </c>
      <c r="AB90" s="2">
        <f>IF(_332_2018_07_18_outfile_posicao[[#This Row],[inicio]]=1,0,IF(AB89&gt;0,0.5,IF(_332_2018_07_18_outfile_posicao[[#This Row],[max dist]]=_332_2018_07_18_outfile_posicao[[#This Row],[8686,881807]],1,0)))</f>
        <v>0</v>
      </c>
      <c r="AC90" s="2">
        <f>IF(_332_2018_07_18_outfile_posicao[[#This Row],[fim]]=0,AC91+1,0)</f>
        <v>21</v>
      </c>
      <c r="AD90" s="2"/>
      <c r="AE90" s="2"/>
      <c r="AF90" s="2"/>
      <c r="AG90" s="2"/>
      <c r="AH90" s="2"/>
      <c r="AI90" s="2"/>
    </row>
    <row r="91" spans="1:35" x14ac:dyDescent="0.25">
      <c r="A91">
        <v>790</v>
      </c>
      <c r="B91">
        <v>3</v>
      </c>
      <c r="C91" s="2" t="s">
        <v>3410</v>
      </c>
      <c r="D91">
        <v>332</v>
      </c>
      <c r="E91" s="2" t="s">
        <v>5624</v>
      </c>
      <c r="F91" s="2" t="s">
        <v>5330</v>
      </c>
      <c r="G91" s="2">
        <v>90</v>
      </c>
      <c r="H91" t="b">
        <v>1</v>
      </c>
      <c r="I91" s="3">
        <v>43299.315706018519</v>
      </c>
      <c r="J91" s="2">
        <v>760</v>
      </c>
      <c r="K91" s="2">
        <v>-23.601306999999998</v>
      </c>
      <c r="L91" s="2">
        <v>-46.6152035</v>
      </c>
      <c r="M91" s="2">
        <f>IF(AND(_332_2018_07_18_outfile_posicao[[#This Row],[hora bus]]=I90,_332_2018_07_18_outfile_posicao[[#This Row],[lat bus]]=K90,_332_2018_07_18_outfile_posicao[[#This Row],[lon bus]]=L90),1,0)</f>
        <v>0</v>
      </c>
      <c r="N91">
        <v>146</v>
      </c>
      <c r="O91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0.121600601164797</v>
      </c>
      <c r="P91">
        <f>VLOOKUP(_332_2018_07_18_outfile_posicao[[#This Row],[shape]],shape!A:D,4,0)+VLOOKUP(_332_2018_07_18_outfile_posicao[[#This Row],[shape]]+1,shape!A:E,5,0)*_332_2018_07_18_outfile_posicao[[#This Row],[% avanc]]</f>
        <v>5098.1883864441079</v>
      </c>
      <c r="Q91" s="4">
        <f>_332_2018_07_18_outfile_posicao[[#This Row],[8686,881807]]/_332_2018_07_18_outfile_posicao[[#Headers],[8686,881807]]</f>
        <v>0.58688359064997553</v>
      </c>
      <c r="R91">
        <f>_332_2018_07_18_outfile_posicao[[#This Row],[8686,881807]]-P90</f>
        <v>262.12049910939004</v>
      </c>
      <c r="S91">
        <f>(_332_2018_07_18_outfile_posicao[[#This Row],[hora bus]]-I90)*86000</f>
        <v>89.583333625341766</v>
      </c>
      <c r="T91">
        <f>_332_2018_07_18_outfile_posicao[[#This Row],[desloc]]/_332_2018_07_18_outfile_posicao[[#This Row],[seconds]]</f>
        <v>2.9259962595904128</v>
      </c>
      <c r="U91">
        <f>_332_2018_07_18_outfile_posicao[[#This Row],[spd m/s]]*3.6</f>
        <v>10.533586534525487</v>
      </c>
      <c r="V91" s="2"/>
      <c r="W91" s="2">
        <f>IF(_332_2018_07_18_outfile_posicao[[#This Row],[cod bus]]=F90,0,1)</f>
        <v>0</v>
      </c>
      <c r="X91" s="2">
        <f>IF(_332_2018_07_18_outfile_posicao[[#This Row],[desloc]]&gt;=0,0,1)</f>
        <v>0</v>
      </c>
      <c r="Y91" s="2">
        <f>IF(AND(_332_2018_07_18_outfile_posicao[[#This Row],[spd m/s]]&lt;1,_332_2018_07_18_outfile_posicao[[#This Row],[spd m/s]]&lt;&gt;0),1,0)</f>
        <v>0</v>
      </c>
      <c r="Z91" s="2">
        <f>IF(Z90=0.5,IF(P91&gt;=P92,0.5,1),IF(_332_2018_07_18_outfile_posicao[[#This Row],[desloc]]&lt;-1000,IF(P91&gt;=P92,IF(AND(Z90=0.5,P91=P92),0,IF(P91&lt;700,0.5,0)),1),IF(AND(X91&gt;0,X90&gt;0,_332_2018_07_18_outfile_posicao[[#This Row],[8686,881807]]&lt;500,_332_2018_07_18_outfile_posicao[[#This Row],[desloc]]&gt;0),IF(_332_2018_07_18_outfile_posicao[[#This Row],[8686,881807]]&lt;500,1,0),0)))</f>
        <v>0</v>
      </c>
      <c r="AA91" s="2">
        <f t="shared" si="1"/>
        <v>8602.1422573409309</v>
      </c>
      <c r="AB91" s="2">
        <f>IF(_332_2018_07_18_outfile_posicao[[#This Row],[inicio]]=1,0,IF(AB90&gt;0,0.5,IF(_332_2018_07_18_outfile_posicao[[#This Row],[max dist]]=_332_2018_07_18_outfile_posicao[[#This Row],[8686,881807]],1,0)))</f>
        <v>0</v>
      </c>
      <c r="AC91" s="2">
        <f>IF(_332_2018_07_18_outfile_posicao[[#This Row],[fim]]=0,AC92+1,0)</f>
        <v>20</v>
      </c>
      <c r="AD91" s="2"/>
      <c r="AE91" s="2"/>
      <c r="AF91" s="2"/>
      <c r="AG91" s="2"/>
      <c r="AH91" s="2"/>
      <c r="AI91" s="2"/>
    </row>
    <row r="92" spans="1:35" x14ac:dyDescent="0.25">
      <c r="A92">
        <v>791</v>
      </c>
      <c r="B92">
        <v>2</v>
      </c>
      <c r="C92" s="2" t="s">
        <v>3411</v>
      </c>
      <c r="D92">
        <v>332</v>
      </c>
      <c r="E92" s="2" t="s">
        <v>5363</v>
      </c>
      <c r="F92" s="2" t="s">
        <v>5330</v>
      </c>
      <c r="G92" s="2">
        <v>91</v>
      </c>
      <c r="H92" t="b">
        <v>1</v>
      </c>
      <c r="I92" s="3">
        <v>43299.31622685185</v>
      </c>
      <c r="J92" s="2">
        <v>762</v>
      </c>
      <c r="K92" s="2">
        <v>-23.601306999999998</v>
      </c>
      <c r="L92" s="2">
        <v>-46.6152035</v>
      </c>
      <c r="M92" s="2">
        <f>IF(AND(_332_2018_07_18_outfile_posicao[[#This Row],[hora bus]]=I91,_332_2018_07_18_outfile_posicao[[#This Row],[lat bus]]=K91,_332_2018_07_18_outfile_posicao[[#This Row],[lon bus]]=L91),1,0)</f>
        <v>0</v>
      </c>
      <c r="N92">
        <v>146</v>
      </c>
      <c r="O92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0.121600601164797</v>
      </c>
      <c r="P92">
        <f>VLOOKUP(_332_2018_07_18_outfile_posicao[[#This Row],[shape]],shape!A:D,4,0)+VLOOKUP(_332_2018_07_18_outfile_posicao[[#This Row],[shape]]+1,shape!A:E,5,0)*_332_2018_07_18_outfile_posicao[[#This Row],[% avanc]]</f>
        <v>5098.1883864441079</v>
      </c>
      <c r="Q92" s="4">
        <f>_332_2018_07_18_outfile_posicao[[#This Row],[8686,881807]]/_332_2018_07_18_outfile_posicao[[#Headers],[8686,881807]]</f>
        <v>0.58688359064997553</v>
      </c>
      <c r="R92">
        <f>_332_2018_07_18_outfile_posicao[[#This Row],[8686,881807]]-P91</f>
        <v>0</v>
      </c>
      <c r="S92">
        <f>(_332_2018_07_18_outfile_posicao[[#This Row],[hora bus]]-I91)*86000</f>
        <v>44.791666499804705</v>
      </c>
      <c r="T92">
        <f>_332_2018_07_18_outfile_posicao[[#This Row],[desloc]]/_332_2018_07_18_outfile_posicao[[#This Row],[seconds]]</f>
        <v>0</v>
      </c>
      <c r="U92">
        <f>_332_2018_07_18_outfile_posicao[[#This Row],[spd m/s]]*3.6</f>
        <v>0</v>
      </c>
      <c r="V92" s="2"/>
      <c r="W92" s="2">
        <f>IF(_332_2018_07_18_outfile_posicao[[#This Row],[cod bus]]=F91,0,1)</f>
        <v>0</v>
      </c>
      <c r="X92" s="2">
        <f>IF(_332_2018_07_18_outfile_posicao[[#This Row],[desloc]]&gt;=0,0,1)</f>
        <v>0</v>
      </c>
      <c r="Y92" s="2">
        <f>IF(AND(_332_2018_07_18_outfile_posicao[[#This Row],[spd m/s]]&lt;1,_332_2018_07_18_outfile_posicao[[#This Row],[spd m/s]]&lt;&gt;0),1,0)</f>
        <v>0</v>
      </c>
      <c r="Z92" s="2">
        <f>IF(Z91=0.5,IF(P92&gt;=P93,0.5,1),IF(_332_2018_07_18_outfile_posicao[[#This Row],[desloc]]&lt;-1000,IF(P92&gt;=P93,IF(AND(Z91=0.5,P92=P93),0,IF(P92&lt;700,0.5,0)),1),IF(AND(X92&gt;0,X91&gt;0,_332_2018_07_18_outfile_posicao[[#This Row],[8686,881807]]&lt;500,_332_2018_07_18_outfile_posicao[[#This Row],[desloc]]&gt;0),IF(_332_2018_07_18_outfile_posicao[[#This Row],[8686,881807]]&lt;500,1,0),0)))</f>
        <v>0</v>
      </c>
      <c r="AA92" s="2">
        <f t="shared" si="1"/>
        <v>8602.1422573409309</v>
      </c>
      <c r="AB92" s="2">
        <f>IF(_332_2018_07_18_outfile_posicao[[#This Row],[inicio]]=1,0,IF(AB91&gt;0,0.5,IF(_332_2018_07_18_outfile_posicao[[#This Row],[max dist]]=_332_2018_07_18_outfile_posicao[[#This Row],[8686,881807]],1,0)))</f>
        <v>0</v>
      </c>
      <c r="AC92" s="2">
        <f>IF(_332_2018_07_18_outfile_posicao[[#This Row],[fim]]=0,AC93+1,0)</f>
        <v>19</v>
      </c>
      <c r="AD92" s="2"/>
      <c r="AE92" s="2"/>
      <c r="AF92" s="2"/>
      <c r="AG92" s="2"/>
      <c r="AH92" s="2"/>
      <c r="AI92" s="2"/>
    </row>
    <row r="93" spans="1:35" x14ac:dyDescent="0.25">
      <c r="A93">
        <v>792</v>
      </c>
      <c r="B93">
        <v>3</v>
      </c>
      <c r="C93" s="2" t="s">
        <v>3412</v>
      </c>
      <c r="D93">
        <v>332</v>
      </c>
      <c r="E93" s="2" t="s">
        <v>5363</v>
      </c>
      <c r="F93" s="2" t="s">
        <v>5330</v>
      </c>
      <c r="G93" s="2">
        <v>92</v>
      </c>
      <c r="H93" t="b">
        <v>1</v>
      </c>
      <c r="I93" s="3">
        <v>43299.316747685189</v>
      </c>
      <c r="J93" s="2">
        <v>765</v>
      </c>
      <c r="K93" s="2">
        <v>-23.600399500000002</v>
      </c>
      <c r="L93" s="2">
        <v>-46.615588500000001</v>
      </c>
      <c r="M93" s="2">
        <f>IF(AND(_332_2018_07_18_outfile_posicao[[#This Row],[hora bus]]=I92,_332_2018_07_18_outfile_posicao[[#This Row],[lat bus]]=K92,_332_2018_07_18_outfile_posicao[[#This Row],[lon bus]]=L92),1,0)</f>
        <v>0</v>
      </c>
      <c r="N93">
        <v>148</v>
      </c>
      <c r="O93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0.2499999226677978</v>
      </c>
      <c r="P93">
        <f>VLOOKUP(_332_2018_07_18_outfile_posicao[[#This Row],[shape]],shape!A:D,4,0)+VLOOKUP(_332_2018_07_18_outfile_posicao[[#This Row],[shape]]+1,shape!A:E,5,0)*_332_2018_07_18_outfile_posicao[[#This Row],[% avanc]]</f>
        <v>5206.5880468894193</v>
      </c>
      <c r="Q93" s="4">
        <f>_332_2018_07_18_outfile_posicao[[#This Row],[8686,881807]]/_332_2018_07_18_outfile_posicao[[#Headers],[8686,881807]]</f>
        <v>0.59936213736600907</v>
      </c>
      <c r="R93">
        <f>_332_2018_07_18_outfile_posicao[[#This Row],[8686,881807]]-P92</f>
        <v>108.39966044531138</v>
      </c>
      <c r="S93">
        <f>(_332_2018_07_18_outfile_posicao[[#This Row],[hora bus]]-I92)*86000</f>
        <v>44.79166712553706</v>
      </c>
      <c r="T93">
        <f>_332_2018_07_18_outfile_posicao[[#This Row],[desloc]]/_332_2018_07_18_outfile_posicao[[#This Row],[seconds]]</f>
        <v>2.420085417707293</v>
      </c>
      <c r="U93">
        <f>_332_2018_07_18_outfile_posicao[[#This Row],[spd m/s]]*3.6</f>
        <v>8.7123075037462545</v>
      </c>
      <c r="V93" s="2"/>
      <c r="W93" s="2">
        <f>IF(_332_2018_07_18_outfile_posicao[[#This Row],[cod bus]]=F92,0,1)</f>
        <v>0</v>
      </c>
      <c r="X93" s="2">
        <f>IF(_332_2018_07_18_outfile_posicao[[#This Row],[desloc]]&gt;=0,0,1)</f>
        <v>0</v>
      </c>
      <c r="Y93" s="2">
        <f>IF(AND(_332_2018_07_18_outfile_posicao[[#This Row],[spd m/s]]&lt;1,_332_2018_07_18_outfile_posicao[[#This Row],[spd m/s]]&lt;&gt;0),1,0)</f>
        <v>0</v>
      </c>
      <c r="Z93" s="2">
        <f>IF(Z92=0.5,IF(P93&gt;=P94,0.5,1),IF(_332_2018_07_18_outfile_posicao[[#This Row],[desloc]]&lt;-1000,IF(P93&gt;=P94,IF(AND(Z92=0.5,P93=P94),0,IF(P93&lt;700,0.5,0)),1),IF(AND(X93&gt;0,X92&gt;0,_332_2018_07_18_outfile_posicao[[#This Row],[8686,881807]]&lt;500,_332_2018_07_18_outfile_posicao[[#This Row],[desloc]]&gt;0),IF(_332_2018_07_18_outfile_posicao[[#This Row],[8686,881807]]&lt;500,1,0),0)))</f>
        <v>0</v>
      </c>
      <c r="AA93" s="2">
        <f t="shared" si="1"/>
        <v>8602.1422573409309</v>
      </c>
      <c r="AB93" s="2">
        <f>IF(_332_2018_07_18_outfile_posicao[[#This Row],[inicio]]=1,0,IF(AB92&gt;0,0.5,IF(_332_2018_07_18_outfile_posicao[[#This Row],[max dist]]=_332_2018_07_18_outfile_posicao[[#This Row],[8686,881807]],1,0)))</f>
        <v>0</v>
      </c>
      <c r="AC93" s="2">
        <f>IF(_332_2018_07_18_outfile_posicao[[#This Row],[fim]]=0,AC94+1,0)</f>
        <v>18</v>
      </c>
      <c r="AD93" s="2"/>
      <c r="AE93" s="2"/>
      <c r="AF93" s="2"/>
      <c r="AG93" s="2"/>
      <c r="AH93" s="2"/>
      <c r="AI93" s="2"/>
    </row>
    <row r="94" spans="1:35" x14ac:dyDescent="0.25">
      <c r="A94">
        <v>793</v>
      </c>
      <c r="B94">
        <v>3</v>
      </c>
      <c r="C94" s="2" t="s">
        <v>3413</v>
      </c>
      <c r="D94">
        <v>332</v>
      </c>
      <c r="E94" s="2" t="s">
        <v>5625</v>
      </c>
      <c r="F94" s="2" t="s">
        <v>5330</v>
      </c>
      <c r="G94" s="2">
        <v>93</v>
      </c>
      <c r="H94" t="b">
        <v>1</v>
      </c>
      <c r="I94" s="3">
        <v>43299.31726851852</v>
      </c>
      <c r="J94" s="2">
        <v>767</v>
      </c>
      <c r="K94" s="2">
        <v>-23.600399500000002</v>
      </c>
      <c r="L94" s="2">
        <v>-46.615588500000001</v>
      </c>
      <c r="M94" s="2">
        <f>IF(AND(_332_2018_07_18_outfile_posicao[[#This Row],[hora bus]]=I93,_332_2018_07_18_outfile_posicao[[#This Row],[lat bus]]=K93,_332_2018_07_18_outfile_posicao[[#This Row],[lon bus]]=L93),1,0)</f>
        <v>0</v>
      </c>
      <c r="N94">
        <v>148</v>
      </c>
      <c r="O94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0.2499999226677978</v>
      </c>
      <c r="P94">
        <f>VLOOKUP(_332_2018_07_18_outfile_posicao[[#This Row],[shape]],shape!A:D,4,0)+VLOOKUP(_332_2018_07_18_outfile_posicao[[#This Row],[shape]]+1,shape!A:E,5,0)*_332_2018_07_18_outfile_posicao[[#This Row],[% avanc]]</f>
        <v>5206.5880468894193</v>
      </c>
      <c r="Q94" s="4">
        <f>_332_2018_07_18_outfile_posicao[[#This Row],[8686,881807]]/_332_2018_07_18_outfile_posicao[[#Headers],[8686,881807]]</f>
        <v>0.59936213736600907</v>
      </c>
      <c r="R94">
        <f>_332_2018_07_18_outfile_posicao[[#This Row],[8686,881807]]-P93</f>
        <v>0</v>
      </c>
      <c r="S94">
        <f>(_332_2018_07_18_outfile_posicao[[#This Row],[hora bus]]-I93)*86000</f>
        <v>44.791666499804705</v>
      </c>
      <c r="T94">
        <f>_332_2018_07_18_outfile_posicao[[#This Row],[desloc]]/_332_2018_07_18_outfile_posicao[[#This Row],[seconds]]</f>
        <v>0</v>
      </c>
      <c r="U94">
        <f>_332_2018_07_18_outfile_posicao[[#This Row],[spd m/s]]*3.6</f>
        <v>0</v>
      </c>
      <c r="V94" s="2"/>
      <c r="W94" s="2">
        <f>IF(_332_2018_07_18_outfile_posicao[[#This Row],[cod bus]]=F93,0,1)</f>
        <v>0</v>
      </c>
      <c r="X94" s="2">
        <f>IF(_332_2018_07_18_outfile_posicao[[#This Row],[desloc]]&gt;=0,0,1)</f>
        <v>0</v>
      </c>
      <c r="Y94" s="2">
        <f>IF(AND(_332_2018_07_18_outfile_posicao[[#This Row],[spd m/s]]&lt;1,_332_2018_07_18_outfile_posicao[[#This Row],[spd m/s]]&lt;&gt;0),1,0)</f>
        <v>0</v>
      </c>
      <c r="Z94" s="2">
        <f>IF(Z93=0.5,IF(P94&gt;=P95,0.5,1),IF(_332_2018_07_18_outfile_posicao[[#This Row],[desloc]]&lt;-1000,IF(P94&gt;=P95,IF(AND(Z93=0.5,P94=P95),0,IF(P94&lt;700,0.5,0)),1),IF(AND(X94&gt;0,X93&gt;0,_332_2018_07_18_outfile_posicao[[#This Row],[8686,881807]]&lt;500,_332_2018_07_18_outfile_posicao[[#This Row],[desloc]]&gt;0),IF(_332_2018_07_18_outfile_posicao[[#This Row],[8686,881807]]&lt;500,1,0),0)))</f>
        <v>0</v>
      </c>
      <c r="AA94" s="2">
        <f t="shared" si="1"/>
        <v>8602.1422573409309</v>
      </c>
      <c r="AB94" s="2">
        <f>IF(_332_2018_07_18_outfile_posicao[[#This Row],[inicio]]=1,0,IF(AB93&gt;0,0.5,IF(_332_2018_07_18_outfile_posicao[[#This Row],[max dist]]=_332_2018_07_18_outfile_posicao[[#This Row],[8686,881807]],1,0)))</f>
        <v>0</v>
      </c>
      <c r="AC94" s="2">
        <f>IF(_332_2018_07_18_outfile_posicao[[#This Row],[fim]]=0,AC95+1,0)</f>
        <v>17</v>
      </c>
      <c r="AD94" s="2"/>
      <c r="AE94" s="2"/>
      <c r="AF94" s="2"/>
      <c r="AG94" s="2"/>
      <c r="AH94" s="2"/>
      <c r="AI94" s="2"/>
    </row>
    <row r="95" spans="1:35" x14ac:dyDescent="0.25">
      <c r="A95">
        <v>795</v>
      </c>
      <c r="B95">
        <v>4</v>
      </c>
      <c r="C95" s="2" t="s">
        <v>3415</v>
      </c>
      <c r="D95">
        <v>332</v>
      </c>
      <c r="E95" s="2" t="s">
        <v>5626</v>
      </c>
      <c r="F95" s="2" t="s">
        <v>5330</v>
      </c>
      <c r="G95" s="2">
        <v>94</v>
      </c>
      <c r="H95" t="b">
        <v>1</v>
      </c>
      <c r="I95" s="3">
        <v>43299.317789351851</v>
      </c>
      <c r="J95" s="2">
        <v>772</v>
      </c>
      <c r="K95" s="2">
        <v>-23.598721999999999</v>
      </c>
      <c r="L95" s="2">
        <v>-46.6160505</v>
      </c>
      <c r="M95" s="2">
        <f>IF(AND(_332_2018_07_18_outfile_posicao[[#This Row],[hora bus]]=I94,_332_2018_07_18_outfile_posicao[[#This Row],[lat bus]]=K94,_332_2018_07_18_outfile_posicao[[#This Row],[lon bus]]=L94),1,0)</f>
        <v>0</v>
      </c>
      <c r="N95">
        <v>156</v>
      </c>
      <c r="O95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0.49999994744852277</v>
      </c>
      <c r="P95">
        <f>VLOOKUP(_332_2018_07_18_outfile_posicao[[#This Row],[shape]],shape!A:D,4,0)+VLOOKUP(_332_2018_07_18_outfile_posicao[[#This Row],[shape]]+1,shape!A:E,5,0)*_332_2018_07_18_outfile_posicao[[#This Row],[% avanc]]</f>
        <v>5408.3529382951438</v>
      </c>
      <c r="Q95" s="4">
        <f>_332_2018_07_18_outfile_posicao[[#This Row],[8686,881807]]/_332_2018_07_18_outfile_posicao[[#Headers],[8686,881807]]</f>
        <v>0.62258852583179203</v>
      </c>
      <c r="R95">
        <f>_332_2018_07_18_outfile_posicao[[#This Row],[8686,881807]]-P94</f>
        <v>201.76489140572448</v>
      </c>
      <c r="S95">
        <f>(_332_2018_07_18_outfile_posicao[[#This Row],[hora bus]]-I94)*86000</f>
        <v>44.791666499804705</v>
      </c>
      <c r="T95">
        <f>_332_2018_07_18_outfile_posicao[[#This Row],[desloc]]/_332_2018_07_18_outfile_posicao[[#This Row],[seconds]]</f>
        <v>4.5045185225828606</v>
      </c>
      <c r="U95">
        <f>_332_2018_07_18_outfile_posicao[[#This Row],[spd m/s]]*3.6</f>
        <v>16.216266681298297</v>
      </c>
      <c r="V95" s="2"/>
      <c r="W95" s="2">
        <f>IF(_332_2018_07_18_outfile_posicao[[#This Row],[cod bus]]=F94,0,1)</f>
        <v>0</v>
      </c>
      <c r="X95" s="2">
        <f>IF(_332_2018_07_18_outfile_posicao[[#This Row],[desloc]]&gt;=0,0,1)</f>
        <v>0</v>
      </c>
      <c r="Y95" s="2">
        <f>IF(AND(_332_2018_07_18_outfile_posicao[[#This Row],[spd m/s]]&lt;1,_332_2018_07_18_outfile_posicao[[#This Row],[spd m/s]]&lt;&gt;0),1,0)</f>
        <v>0</v>
      </c>
      <c r="Z95" s="2">
        <f>IF(Z94=0.5,IF(P95&gt;=P96,0.5,1),IF(_332_2018_07_18_outfile_posicao[[#This Row],[desloc]]&lt;-1000,IF(P95&gt;=P96,IF(AND(Z94=0.5,P95=P96),0,IF(P95&lt;700,0.5,0)),1),IF(AND(X95&gt;0,X94&gt;0,_332_2018_07_18_outfile_posicao[[#This Row],[8686,881807]]&lt;500,_332_2018_07_18_outfile_posicao[[#This Row],[desloc]]&gt;0),IF(_332_2018_07_18_outfile_posicao[[#This Row],[8686,881807]]&lt;500,1,0),0)))</f>
        <v>0</v>
      </c>
      <c r="AA95" s="2">
        <f t="shared" si="1"/>
        <v>8602.1422573409309</v>
      </c>
      <c r="AB95" s="2">
        <f>IF(_332_2018_07_18_outfile_posicao[[#This Row],[inicio]]=1,0,IF(AB94&gt;0,0.5,IF(_332_2018_07_18_outfile_posicao[[#This Row],[max dist]]=_332_2018_07_18_outfile_posicao[[#This Row],[8686,881807]],1,0)))</f>
        <v>0</v>
      </c>
      <c r="AC95" s="2">
        <f>IF(_332_2018_07_18_outfile_posicao[[#This Row],[fim]]=0,AC96+1,0)</f>
        <v>16</v>
      </c>
      <c r="AD95" s="2"/>
      <c r="AE95" s="2"/>
      <c r="AF95" s="2"/>
      <c r="AG95" s="2"/>
      <c r="AH95" s="2"/>
      <c r="AI95" s="2"/>
    </row>
    <row r="96" spans="1:35" x14ac:dyDescent="0.25">
      <c r="A96">
        <v>796</v>
      </c>
      <c r="B96">
        <v>3</v>
      </c>
      <c r="C96" s="2" t="s">
        <v>3416</v>
      </c>
      <c r="D96">
        <v>332</v>
      </c>
      <c r="E96" s="2" t="s">
        <v>5626</v>
      </c>
      <c r="F96" s="2" t="s">
        <v>5330</v>
      </c>
      <c r="G96" s="2">
        <v>95</v>
      </c>
      <c r="H96" t="b">
        <v>1</v>
      </c>
      <c r="I96" s="3">
        <v>43299.318310185183</v>
      </c>
      <c r="J96" s="2">
        <v>775</v>
      </c>
      <c r="K96" s="2">
        <v>-23.595474500000002</v>
      </c>
      <c r="L96" s="2">
        <v>-46.617415000000001</v>
      </c>
      <c r="M96" s="2">
        <f>IF(AND(_332_2018_07_18_outfile_posicao[[#This Row],[hora bus]]=I95,_332_2018_07_18_outfile_posicao[[#This Row],[lat bus]]=K95,_332_2018_07_18_outfile_posicao[[#This Row],[lon bus]]=L95),1,0)</f>
        <v>0</v>
      </c>
      <c r="N96">
        <v>180</v>
      </c>
      <c r="O96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0.55219131057426074</v>
      </c>
      <c r="P96">
        <f>VLOOKUP(_332_2018_07_18_outfile_posicao[[#This Row],[shape]],shape!A:D,4,0)+VLOOKUP(_332_2018_07_18_outfile_posicao[[#This Row],[shape]]+1,shape!A:E,5,0)*_332_2018_07_18_outfile_posicao[[#This Row],[% avanc]]</f>
        <v>5851.4138351762258</v>
      </c>
      <c r="Q96" s="4">
        <f>_332_2018_07_18_outfile_posicao[[#This Row],[8686,881807]]/_332_2018_07_18_outfile_posicao[[#Headers],[8686,881807]]</f>
        <v>0.67359197064947773</v>
      </c>
      <c r="R96">
        <f>_332_2018_07_18_outfile_posicao[[#This Row],[8686,881807]]-P95</f>
        <v>443.06089688108204</v>
      </c>
      <c r="S96">
        <f>(_332_2018_07_18_outfile_posicao[[#This Row],[hora bus]]-I95)*86000</f>
        <v>44.791666499804705</v>
      </c>
      <c r="T96">
        <f>_332_2018_07_18_outfile_posicao[[#This Row],[desloc]]/_332_2018_07_18_outfile_posicao[[#This Row],[seconds]]</f>
        <v>9.8915921532639075</v>
      </c>
      <c r="U96">
        <f>_332_2018_07_18_outfile_posicao[[#This Row],[spd m/s]]*3.6</f>
        <v>35.609731751750068</v>
      </c>
      <c r="V96" s="2"/>
      <c r="W96" s="2">
        <f>IF(_332_2018_07_18_outfile_posicao[[#This Row],[cod bus]]=F95,0,1)</f>
        <v>0</v>
      </c>
      <c r="X96" s="2">
        <f>IF(_332_2018_07_18_outfile_posicao[[#This Row],[desloc]]&gt;=0,0,1)</f>
        <v>0</v>
      </c>
      <c r="Y96" s="2">
        <f>IF(AND(_332_2018_07_18_outfile_posicao[[#This Row],[spd m/s]]&lt;1,_332_2018_07_18_outfile_posicao[[#This Row],[spd m/s]]&lt;&gt;0),1,0)</f>
        <v>0</v>
      </c>
      <c r="Z96" s="2">
        <f>IF(Z95=0.5,IF(P96&gt;=P97,0.5,1),IF(_332_2018_07_18_outfile_posicao[[#This Row],[desloc]]&lt;-1000,IF(P96&gt;=P97,IF(AND(Z95=0.5,P96=P97),0,IF(P96&lt;700,0.5,0)),1),IF(AND(X96&gt;0,X95&gt;0,_332_2018_07_18_outfile_posicao[[#This Row],[8686,881807]]&lt;500,_332_2018_07_18_outfile_posicao[[#This Row],[desloc]]&gt;0),IF(_332_2018_07_18_outfile_posicao[[#This Row],[8686,881807]]&lt;500,1,0),0)))</f>
        <v>0</v>
      </c>
      <c r="AA96" s="2">
        <f t="shared" si="1"/>
        <v>8602.1422573409309</v>
      </c>
      <c r="AB96" s="2">
        <f>IF(_332_2018_07_18_outfile_posicao[[#This Row],[inicio]]=1,0,IF(AB95&gt;0,0.5,IF(_332_2018_07_18_outfile_posicao[[#This Row],[max dist]]=_332_2018_07_18_outfile_posicao[[#This Row],[8686,881807]],1,0)))</f>
        <v>0</v>
      </c>
      <c r="AC96" s="2">
        <f>IF(_332_2018_07_18_outfile_posicao[[#This Row],[fim]]=0,AC97+1,0)</f>
        <v>15</v>
      </c>
      <c r="AD96" s="2"/>
      <c r="AE96" s="2"/>
      <c r="AF96" s="2"/>
      <c r="AG96" s="2"/>
      <c r="AH96" s="2"/>
      <c r="AI96" s="2"/>
    </row>
    <row r="97" spans="1:35" x14ac:dyDescent="0.25">
      <c r="A97">
        <v>798</v>
      </c>
      <c r="B97">
        <v>3</v>
      </c>
      <c r="C97" s="2" t="s">
        <v>3418</v>
      </c>
      <c r="D97">
        <v>332</v>
      </c>
      <c r="E97" s="2" t="s">
        <v>5627</v>
      </c>
      <c r="F97" s="2" t="s">
        <v>5330</v>
      </c>
      <c r="G97" s="2">
        <v>96</v>
      </c>
      <c r="H97" t="b">
        <v>1</v>
      </c>
      <c r="I97" s="3">
        <v>43299.318831018521</v>
      </c>
      <c r="J97" s="2">
        <v>778</v>
      </c>
      <c r="K97" s="2">
        <v>-23.593262750000001</v>
      </c>
      <c r="L97" s="2">
        <v>-46.619892749999998</v>
      </c>
      <c r="M97" s="2">
        <f>IF(AND(_332_2018_07_18_outfile_posicao[[#This Row],[hora bus]]=I96,_332_2018_07_18_outfile_posicao[[#This Row],[lat bus]]=K96,_332_2018_07_18_outfile_posicao[[#This Row],[lon bus]]=L96),1,0)</f>
        <v>0</v>
      </c>
      <c r="N97">
        <v>194</v>
      </c>
      <c r="O97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0.74999998852161731</v>
      </c>
      <c r="P97">
        <f>VLOOKUP(_332_2018_07_18_outfile_posicao[[#This Row],[shape]],shape!A:D,4,0)+VLOOKUP(_332_2018_07_18_outfile_posicao[[#This Row],[shape]]+1,shape!A:E,5,0)*_332_2018_07_18_outfile_posicao[[#This Row],[% avanc]]</f>
        <v>6257.4991190336286</v>
      </c>
      <c r="Q97" s="4">
        <f>_332_2018_07_18_outfile_posicao[[#This Row],[8686,881807]]/_332_2018_07_18_outfile_posicao[[#Headers],[8686,881807]]</f>
        <v>0.7203389269083017</v>
      </c>
      <c r="R97">
        <f>_332_2018_07_18_outfile_posicao[[#This Row],[8686,881807]]-P96</f>
        <v>406.08528385740283</v>
      </c>
      <c r="S97">
        <f>(_332_2018_07_18_outfile_posicao[[#This Row],[hora bus]]-I96)*86000</f>
        <v>44.79166712553706</v>
      </c>
      <c r="T97">
        <f>_332_2018_07_18_outfile_posicao[[#This Row],[desloc]]/_332_2018_07_18_outfile_posicao[[#This Row],[seconds]]</f>
        <v>9.0660899653337879</v>
      </c>
      <c r="U97">
        <f>_332_2018_07_18_outfile_posicao[[#This Row],[spd m/s]]*3.6</f>
        <v>32.637923875201636</v>
      </c>
      <c r="V97" s="2"/>
      <c r="W97" s="2">
        <f>IF(_332_2018_07_18_outfile_posicao[[#This Row],[cod bus]]=F96,0,1)</f>
        <v>0</v>
      </c>
      <c r="X97" s="2">
        <f>IF(_332_2018_07_18_outfile_posicao[[#This Row],[desloc]]&gt;=0,0,1)</f>
        <v>0</v>
      </c>
      <c r="Y97" s="2">
        <f>IF(AND(_332_2018_07_18_outfile_posicao[[#This Row],[spd m/s]]&lt;1,_332_2018_07_18_outfile_posicao[[#This Row],[spd m/s]]&lt;&gt;0),1,0)</f>
        <v>0</v>
      </c>
      <c r="Z97" s="2">
        <f>IF(Z96=0.5,IF(P97&gt;=P98,0.5,1),IF(_332_2018_07_18_outfile_posicao[[#This Row],[desloc]]&lt;-1000,IF(P97&gt;=P98,IF(AND(Z96=0.5,P97=P98),0,IF(P97&lt;700,0.5,0)),1),IF(AND(X97&gt;0,X96&gt;0,_332_2018_07_18_outfile_posicao[[#This Row],[8686,881807]]&lt;500,_332_2018_07_18_outfile_posicao[[#This Row],[desloc]]&gt;0),IF(_332_2018_07_18_outfile_posicao[[#This Row],[8686,881807]]&lt;500,1,0),0)))</f>
        <v>0</v>
      </c>
      <c r="AA97" s="2">
        <f t="shared" si="1"/>
        <v>8602.1422573409309</v>
      </c>
      <c r="AB97" s="2">
        <f>IF(_332_2018_07_18_outfile_posicao[[#This Row],[inicio]]=1,0,IF(AB96&gt;0,0.5,IF(_332_2018_07_18_outfile_posicao[[#This Row],[max dist]]=_332_2018_07_18_outfile_posicao[[#This Row],[8686,881807]],1,0)))</f>
        <v>0</v>
      </c>
      <c r="AC97" s="2">
        <f>IF(_332_2018_07_18_outfile_posicao[[#This Row],[fim]]=0,AC98+1,0)</f>
        <v>14</v>
      </c>
      <c r="AD97" s="2"/>
      <c r="AE97" s="2"/>
      <c r="AF97" s="2"/>
      <c r="AG97" s="2"/>
      <c r="AH97" s="2"/>
      <c r="AI97" s="2"/>
    </row>
    <row r="98" spans="1:35" x14ac:dyDescent="0.25">
      <c r="A98">
        <v>799</v>
      </c>
      <c r="B98">
        <v>3</v>
      </c>
      <c r="C98" s="2" t="s">
        <v>3419</v>
      </c>
      <c r="D98">
        <v>332</v>
      </c>
      <c r="E98" s="2" t="s">
        <v>5628</v>
      </c>
      <c r="F98" s="2" t="s">
        <v>5330</v>
      </c>
      <c r="G98" s="2">
        <v>97</v>
      </c>
      <c r="H98" t="b">
        <v>1</v>
      </c>
      <c r="I98" s="3">
        <v>43299.319502314815</v>
      </c>
      <c r="J98" s="2">
        <v>782</v>
      </c>
      <c r="K98" s="2">
        <v>-23.592959</v>
      </c>
      <c r="L98" s="2">
        <v>-46.619843500000002</v>
      </c>
      <c r="M98" s="2">
        <f>IF(AND(_332_2018_07_18_outfile_posicao[[#This Row],[hora bus]]=I97,_332_2018_07_18_outfile_posicao[[#This Row],[lat bus]]=K97,_332_2018_07_18_outfile_posicao[[#This Row],[lon bus]]=L97),1,0)</f>
        <v>0</v>
      </c>
      <c r="N98">
        <v>196</v>
      </c>
      <c r="O98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0.4999999996987039</v>
      </c>
      <c r="P98">
        <f>VLOOKUP(_332_2018_07_18_outfile_posicao[[#This Row],[shape]],shape!A:D,4,0)+VLOOKUP(_332_2018_07_18_outfile_posicao[[#This Row],[shape]]+1,shape!A:E,5,0)*_332_2018_07_18_outfile_posicao[[#This Row],[% avanc]]</f>
        <v>6291.7000311973152</v>
      </c>
      <c r="Q98" s="4">
        <f>_332_2018_07_18_outfile_posicao[[#This Row],[8686,881807]]/_332_2018_07_18_outfile_posicao[[#Headers],[8686,881807]]</f>
        <v>0.72427600271105141</v>
      </c>
      <c r="R98">
        <f>_332_2018_07_18_outfile_posicao[[#This Row],[8686,881807]]-P97</f>
        <v>34.200912163686553</v>
      </c>
      <c r="S98">
        <f>(_332_2018_07_18_outfile_posicao[[#This Row],[hora bus]]-I97)*86000</f>
        <v>57.7314812107943</v>
      </c>
      <c r="T98">
        <f>_332_2018_07_18_outfile_posicao[[#This Row],[desloc]]/_332_2018_07_18_outfile_posicao[[#This Row],[seconds]]</f>
        <v>0.59241355749749691</v>
      </c>
      <c r="U98">
        <f>_332_2018_07_18_outfile_posicao[[#This Row],[spd m/s]]*3.6</f>
        <v>2.1326888069909891</v>
      </c>
      <c r="V98" s="2"/>
      <c r="W98" s="2">
        <f>IF(_332_2018_07_18_outfile_posicao[[#This Row],[cod bus]]=F97,0,1)</f>
        <v>0</v>
      </c>
      <c r="X98" s="2">
        <f>IF(_332_2018_07_18_outfile_posicao[[#This Row],[desloc]]&gt;=0,0,1)</f>
        <v>0</v>
      </c>
      <c r="Y98" s="2">
        <f>IF(AND(_332_2018_07_18_outfile_posicao[[#This Row],[spd m/s]]&lt;1,_332_2018_07_18_outfile_posicao[[#This Row],[spd m/s]]&lt;&gt;0),1,0)</f>
        <v>1</v>
      </c>
      <c r="Z98" s="2">
        <f>IF(Z97=0.5,IF(P98&gt;=P99,0.5,1),IF(_332_2018_07_18_outfile_posicao[[#This Row],[desloc]]&lt;-1000,IF(P98&gt;=P99,IF(AND(Z97=0.5,P98=P99),0,IF(P98&lt;700,0.5,0)),1),IF(AND(X98&gt;0,X97&gt;0,_332_2018_07_18_outfile_posicao[[#This Row],[8686,881807]]&lt;500,_332_2018_07_18_outfile_posicao[[#This Row],[desloc]]&gt;0),IF(_332_2018_07_18_outfile_posicao[[#This Row],[8686,881807]]&lt;500,1,0),0)))</f>
        <v>0</v>
      </c>
      <c r="AA98" s="2">
        <f t="shared" si="1"/>
        <v>8602.1422573409309</v>
      </c>
      <c r="AB98" s="2">
        <f>IF(_332_2018_07_18_outfile_posicao[[#This Row],[inicio]]=1,0,IF(AB97&gt;0,0.5,IF(_332_2018_07_18_outfile_posicao[[#This Row],[max dist]]=_332_2018_07_18_outfile_posicao[[#This Row],[8686,881807]],1,0)))</f>
        <v>0</v>
      </c>
      <c r="AC98" s="2">
        <f>IF(_332_2018_07_18_outfile_posicao[[#This Row],[fim]]=0,AC99+1,0)</f>
        <v>13</v>
      </c>
      <c r="AD98" s="2"/>
      <c r="AE98" s="2"/>
      <c r="AF98" s="2"/>
      <c r="AG98" s="2"/>
      <c r="AH98" s="2"/>
      <c r="AI98" s="2"/>
    </row>
    <row r="99" spans="1:35" x14ac:dyDescent="0.25">
      <c r="A99">
        <v>801</v>
      </c>
      <c r="B99">
        <v>3</v>
      </c>
      <c r="C99" s="2" t="s">
        <v>3421</v>
      </c>
      <c r="D99">
        <v>332</v>
      </c>
      <c r="E99" s="2" t="s">
        <v>5629</v>
      </c>
      <c r="F99" s="2" t="s">
        <v>5330</v>
      </c>
      <c r="G99" s="2">
        <v>98</v>
      </c>
      <c r="H99" t="b">
        <v>1</v>
      </c>
      <c r="I99" s="3">
        <v>43299.320023148146</v>
      </c>
      <c r="J99" s="2">
        <v>785</v>
      </c>
      <c r="K99" s="2">
        <v>-23.593044500000001</v>
      </c>
      <c r="L99" s="2">
        <v>-46.619855000000001</v>
      </c>
      <c r="M99" s="2">
        <f>IF(AND(_332_2018_07_18_outfile_posicao[[#This Row],[hora bus]]=I98,_332_2018_07_18_outfile_posicao[[#This Row],[lat bus]]=K98,_332_2018_07_18_outfile_posicao[[#This Row],[lon bus]]=L98),1,0)</f>
        <v>0</v>
      </c>
      <c r="N99">
        <v>195</v>
      </c>
      <c r="O99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0.49999999743446177</v>
      </c>
      <c r="P99">
        <f>VLOOKUP(_332_2018_07_18_outfile_posicao[[#This Row],[shape]],shape!A:D,4,0)+VLOOKUP(_332_2018_07_18_outfile_posicao[[#This Row],[shape]]+1,shape!A:E,5,0)*_332_2018_07_18_outfile_posicao[[#This Row],[% avanc]]</f>
        <v>6282.0981418088677</v>
      </c>
      <c r="Q99" s="4">
        <f>_332_2018_07_18_outfile_posicao[[#This Row],[8686,881807]]/_332_2018_07_18_outfile_posicao[[#Headers],[8686,881807]]</f>
        <v>0.72317067060204199</v>
      </c>
      <c r="R99">
        <f>_332_2018_07_18_outfile_posicao[[#This Row],[8686,881807]]-P98</f>
        <v>-9.6018893884474892</v>
      </c>
      <c r="S99">
        <f>(_332_2018_07_18_outfile_posicao[[#This Row],[hora bus]]-I98)*86000</f>
        <v>44.791666499804705</v>
      </c>
      <c r="T99">
        <f>_332_2018_07_18_outfile_posicao[[#This Row],[desloc]]/_332_2018_07_18_outfile_posicao[[#This Row],[seconds]]</f>
        <v>-0.21436776388950285</v>
      </c>
      <c r="U99">
        <f>_332_2018_07_18_outfile_posicao[[#This Row],[spd m/s]]*3.6</f>
        <v>-0.77172395000221028</v>
      </c>
      <c r="V99" s="2"/>
      <c r="W99" s="2">
        <f>IF(_332_2018_07_18_outfile_posicao[[#This Row],[cod bus]]=F98,0,1)</f>
        <v>0</v>
      </c>
      <c r="X99" s="2">
        <f>IF(_332_2018_07_18_outfile_posicao[[#This Row],[desloc]]&gt;=0,0,1)</f>
        <v>1</v>
      </c>
      <c r="Y99" s="2">
        <f>IF(AND(_332_2018_07_18_outfile_posicao[[#This Row],[spd m/s]]&lt;1,_332_2018_07_18_outfile_posicao[[#This Row],[spd m/s]]&lt;&gt;0),1,0)</f>
        <v>1</v>
      </c>
      <c r="Z99" s="2">
        <f>IF(Z98=0.5,IF(P99&gt;=P100,0.5,1),IF(_332_2018_07_18_outfile_posicao[[#This Row],[desloc]]&lt;-1000,IF(P99&gt;=P100,IF(AND(Z98=0.5,P99=P100),0,IF(P99&lt;700,0.5,0)),1),IF(AND(X99&gt;0,X98&gt;0,_332_2018_07_18_outfile_posicao[[#This Row],[8686,881807]]&lt;500,_332_2018_07_18_outfile_posicao[[#This Row],[desloc]]&gt;0),IF(_332_2018_07_18_outfile_posicao[[#This Row],[8686,881807]]&lt;500,1,0),0)))</f>
        <v>0</v>
      </c>
      <c r="AA99" s="2">
        <f t="shared" si="1"/>
        <v>8602.1422573409309</v>
      </c>
      <c r="AB99" s="2">
        <f>IF(_332_2018_07_18_outfile_posicao[[#This Row],[inicio]]=1,0,IF(AB98&gt;0,0.5,IF(_332_2018_07_18_outfile_posicao[[#This Row],[max dist]]=_332_2018_07_18_outfile_posicao[[#This Row],[8686,881807]],1,0)))</f>
        <v>0</v>
      </c>
      <c r="AC99" s="2">
        <f>IF(_332_2018_07_18_outfile_posicao[[#This Row],[fim]]=0,AC100+1,0)</f>
        <v>12</v>
      </c>
      <c r="AD99" s="2"/>
      <c r="AE99" s="2"/>
      <c r="AF99" s="2"/>
      <c r="AG99" s="2"/>
      <c r="AH99" s="2"/>
      <c r="AI99" s="2"/>
    </row>
    <row r="100" spans="1:35" x14ac:dyDescent="0.25">
      <c r="A100">
        <v>802</v>
      </c>
      <c r="B100">
        <v>3</v>
      </c>
      <c r="C100" s="2" t="s">
        <v>3422</v>
      </c>
      <c r="D100">
        <v>332</v>
      </c>
      <c r="E100" s="2" t="s">
        <v>5629</v>
      </c>
      <c r="F100" s="2" t="s">
        <v>5330</v>
      </c>
      <c r="G100" s="2">
        <v>99</v>
      </c>
      <c r="H100" t="b">
        <v>1</v>
      </c>
      <c r="I100" s="3">
        <v>43299.320543981485</v>
      </c>
      <c r="J100" s="2">
        <v>788</v>
      </c>
      <c r="K100" s="2">
        <v>-23.5927525</v>
      </c>
      <c r="L100" s="2">
        <v>-46.621056500000002</v>
      </c>
      <c r="M100" s="2">
        <f>IF(AND(_332_2018_07_18_outfile_posicao[[#This Row],[hora bus]]=I99,_332_2018_07_18_outfile_posicao[[#This Row],[lat bus]]=K99,_332_2018_07_18_outfile_posicao[[#This Row],[lon bus]]=L99),1,0)</f>
        <v>0</v>
      </c>
      <c r="N100">
        <v>203</v>
      </c>
      <c r="O100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0.37447722969219993</v>
      </c>
      <c r="P100">
        <f>VLOOKUP(_332_2018_07_18_outfile_posicao[[#This Row],[shape]],shape!A:D,4,0)+VLOOKUP(_332_2018_07_18_outfile_posicao[[#This Row],[shape]]+1,shape!A:E,5,0)*_332_2018_07_18_outfile_posicao[[#This Row],[% avanc]]</f>
        <v>6451.8693174563377</v>
      </c>
      <c r="Q100" s="4">
        <f>_332_2018_07_18_outfile_posicao[[#This Row],[8686,881807]]/_332_2018_07_18_outfile_posicao[[#Headers],[8686,881807]]</f>
        <v>0.74271406711869148</v>
      </c>
      <c r="R100">
        <f>_332_2018_07_18_outfile_posicao[[#This Row],[8686,881807]]-P99</f>
        <v>169.77117564747005</v>
      </c>
      <c r="S100">
        <f>(_332_2018_07_18_outfile_posicao[[#This Row],[hora bus]]-I99)*86000</f>
        <v>44.79166712553706</v>
      </c>
      <c r="T100">
        <f>_332_2018_07_18_outfile_posicao[[#This Row],[desloc]]/_332_2018_07_18_outfile_posicao[[#This Row],[seconds]]</f>
        <v>3.7902401616723584</v>
      </c>
      <c r="U100">
        <f>_332_2018_07_18_outfile_posicao[[#This Row],[spd m/s]]*3.6</f>
        <v>13.644864582020491</v>
      </c>
      <c r="V100" s="2"/>
      <c r="W100" s="2">
        <f>IF(_332_2018_07_18_outfile_posicao[[#This Row],[cod bus]]=F99,0,1)</f>
        <v>0</v>
      </c>
      <c r="X100" s="2">
        <f>IF(_332_2018_07_18_outfile_posicao[[#This Row],[desloc]]&gt;=0,0,1)</f>
        <v>0</v>
      </c>
      <c r="Y100" s="2">
        <f>IF(AND(_332_2018_07_18_outfile_posicao[[#This Row],[spd m/s]]&lt;1,_332_2018_07_18_outfile_posicao[[#This Row],[spd m/s]]&lt;&gt;0),1,0)</f>
        <v>0</v>
      </c>
      <c r="Z100" s="2">
        <f>IF(Z99=0.5,IF(P100&gt;=P101,0.5,1),IF(_332_2018_07_18_outfile_posicao[[#This Row],[desloc]]&lt;-1000,IF(P100&gt;=P101,IF(AND(Z99=0.5,P100=P101),0,IF(P100&lt;700,0.5,0)),1),IF(AND(X100&gt;0,X99&gt;0,_332_2018_07_18_outfile_posicao[[#This Row],[8686,881807]]&lt;500,_332_2018_07_18_outfile_posicao[[#This Row],[desloc]]&gt;0),IF(_332_2018_07_18_outfile_posicao[[#This Row],[8686,881807]]&lt;500,1,0),0)))</f>
        <v>0</v>
      </c>
      <c r="AA100" s="2">
        <f t="shared" si="1"/>
        <v>8602.1422573409309</v>
      </c>
      <c r="AB100" s="2">
        <f>IF(_332_2018_07_18_outfile_posicao[[#This Row],[inicio]]=1,0,IF(AB99&gt;0,0.5,IF(_332_2018_07_18_outfile_posicao[[#This Row],[max dist]]=_332_2018_07_18_outfile_posicao[[#This Row],[8686,881807]],1,0)))</f>
        <v>0</v>
      </c>
      <c r="AC100" s="2">
        <f>IF(_332_2018_07_18_outfile_posicao[[#This Row],[fim]]=0,AC101+1,0)</f>
        <v>11</v>
      </c>
      <c r="AD100" s="2"/>
      <c r="AE100" s="2"/>
      <c r="AF100" s="2"/>
      <c r="AG100" s="2"/>
      <c r="AH100" s="2"/>
      <c r="AI100" s="2"/>
    </row>
    <row r="101" spans="1:35" x14ac:dyDescent="0.25">
      <c r="A101">
        <v>804</v>
      </c>
      <c r="B101">
        <v>3</v>
      </c>
      <c r="C101" s="2" t="s">
        <v>3424</v>
      </c>
      <c r="D101">
        <v>332</v>
      </c>
      <c r="E101" s="2" t="s">
        <v>5630</v>
      </c>
      <c r="F101" s="2" t="s">
        <v>5330</v>
      </c>
      <c r="G101" s="2">
        <v>100</v>
      </c>
      <c r="H101" t="b">
        <v>1</v>
      </c>
      <c r="I101" s="3">
        <v>43299.321064814816</v>
      </c>
      <c r="J101" s="2">
        <v>791</v>
      </c>
      <c r="K101" s="2">
        <v>-23.593297</v>
      </c>
      <c r="L101" s="2">
        <v>-46.622128500000002</v>
      </c>
      <c r="M101" s="2">
        <f>IF(AND(_332_2018_07_18_outfile_posicao[[#This Row],[hora bus]]=I100,_332_2018_07_18_outfile_posicao[[#This Row],[lat bus]]=K100,_332_2018_07_18_outfile_posicao[[#This Row],[lon bus]]=L100),1,0)</f>
        <v>0</v>
      </c>
      <c r="N101">
        <v>208</v>
      </c>
      <c r="O101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0.50000011802487787</v>
      </c>
      <c r="P101">
        <f>VLOOKUP(_332_2018_07_18_outfile_posicao[[#This Row],[shape]],shape!A:D,4,0)+VLOOKUP(_332_2018_07_18_outfile_posicao[[#This Row],[shape]]+1,shape!A:E,5,0)*_332_2018_07_18_outfile_posicao[[#This Row],[% avanc]]</f>
        <v>6580.0868276985238</v>
      </c>
      <c r="Q101" s="4">
        <f>_332_2018_07_18_outfile_posicao[[#This Row],[8686,881807]]/_332_2018_07_18_outfile_posicao[[#Headers],[8686,881807]]</f>
        <v>0.75747396751688345</v>
      </c>
      <c r="R101">
        <f>_332_2018_07_18_outfile_posicao[[#This Row],[8686,881807]]-P100</f>
        <v>128.21751024218611</v>
      </c>
      <c r="S101">
        <f>(_332_2018_07_18_outfile_posicao[[#This Row],[hora bus]]-I100)*86000</f>
        <v>44.791666499804705</v>
      </c>
      <c r="T101">
        <f>_332_2018_07_18_outfile_posicao[[#This Row],[desloc]]/_332_2018_07_18_outfile_posicao[[#This Row],[seconds]]</f>
        <v>2.8625304718846563</v>
      </c>
      <c r="U101">
        <f>_332_2018_07_18_outfile_posicao[[#This Row],[spd m/s]]*3.6</f>
        <v>10.305109698784763</v>
      </c>
      <c r="V101" s="2"/>
      <c r="W101" s="2">
        <f>IF(_332_2018_07_18_outfile_posicao[[#This Row],[cod bus]]=F100,0,1)</f>
        <v>0</v>
      </c>
      <c r="X101" s="2">
        <f>IF(_332_2018_07_18_outfile_posicao[[#This Row],[desloc]]&gt;=0,0,1)</f>
        <v>0</v>
      </c>
      <c r="Y101" s="2">
        <f>IF(AND(_332_2018_07_18_outfile_posicao[[#This Row],[spd m/s]]&lt;1,_332_2018_07_18_outfile_posicao[[#This Row],[spd m/s]]&lt;&gt;0),1,0)</f>
        <v>0</v>
      </c>
      <c r="Z101" s="2">
        <f>IF(Z100=0.5,IF(P101&gt;=P102,0.5,1),IF(_332_2018_07_18_outfile_posicao[[#This Row],[desloc]]&lt;-1000,IF(P101&gt;=P102,IF(AND(Z100=0.5,P101=P102),0,IF(P101&lt;700,0.5,0)),1),IF(AND(X101&gt;0,X100&gt;0,_332_2018_07_18_outfile_posicao[[#This Row],[8686,881807]]&lt;500,_332_2018_07_18_outfile_posicao[[#This Row],[desloc]]&gt;0),IF(_332_2018_07_18_outfile_posicao[[#This Row],[8686,881807]]&lt;500,1,0),0)))</f>
        <v>0</v>
      </c>
      <c r="AA101" s="2">
        <f t="shared" si="1"/>
        <v>8602.1422573409309</v>
      </c>
      <c r="AB101" s="2">
        <f>IF(_332_2018_07_18_outfile_posicao[[#This Row],[inicio]]=1,0,IF(AB100&gt;0,0.5,IF(_332_2018_07_18_outfile_posicao[[#This Row],[max dist]]=_332_2018_07_18_outfile_posicao[[#This Row],[8686,881807]],1,0)))</f>
        <v>0</v>
      </c>
      <c r="AC101" s="2">
        <f>IF(_332_2018_07_18_outfile_posicao[[#This Row],[fim]]=0,AC102+1,0)</f>
        <v>10</v>
      </c>
      <c r="AD101" s="2"/>
      <c r="AE101" s="2"/>
      <c r="AF101" s="2"/>
      <c r="AG101" s="2"/>
      <c r="AH101" s="2"/>
      <c r="AI101" s="2"/>
    </row>
    <row r="102" spans="1:35" x14ac:dyDescent="0.25">
      <c r="A102">
        <v>805</v>
      </c>
      <c r="B102">
        <v>3</v>
      </c>
      <c r="C102" s="2" t="s">
        <v>3425</v>
      </c>
      <c r="D102">
        <v>332</v>
      </c>
      <c r="E102" s="2" t="s">
        <v>5631</v>
      </c>
      <c r="F102" s="2" t="s">
        <v>5330</v>
      </c>
      <c r="G102" s="2">
        <v>101</v>
      </c>
      <c r="H102" t="b">
        <v>1</v>
      </c>
      <c r="I102" s="3">
        <v>43299.321585648147</v>
      </c>
      <c r="J102" s="2">
        <v>793</v>
      </c>
      <c r="K102" s="2">
        <v>-23.594508749999999</v>
      </c>
      <c r="L102" s="2">
        <v>-46.623219249999998</v>
      </c>
      <c r="M102" s="2">
        <f>IF(AND(_332_2018_07_18_outfile_posicao[[#This Row],[hora bus]]=I101,_332_2018_07_18_outfile_posicao[[#This Row],[lat bus]]=K101,_332_2018_07_18_outfile_posicao[[#This Row],[lon bus]]=L101),1,0)</f>
        <v>0</v>
      </c>
      <c r="N102">
        <v>213</v>
      </c>
      <c r="O102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0.25000014926971437</v>
      </c>
      <c r="P102">
        <f>VLOOKUP(_332_2018_07_18_outfile_posicao[[#This Row],[shape]],shape!A:D,4,0)+VLOOKUP(_332_2018_07_18_outfile_posicao[[#This Row],[shape]]+1,shape!A:E,5,0)*_332_2018_07_18_outfile_posicao[[#This Row],[% avanc]]</f>
        <v>6755.0345972106534</v>
      </c>
      <c r="Q102" s="4">
        <f>_332_2018_07_18_outfile_posicao[[#This Row],[8686,881807]]/_332_2018_07_18_outfile_posicao[[#Headers],[8686,881807]]</f>
        <v>0.77761327335746189</v>
      </c>
      <c r="R102">
        <f>_332_2018_07_18_outfile_posicao[[#This Row],[8686,881807]]-P101</f>
        <v>174.94776951212953</v>
      </c>
      <c r="S102">
        <f>(_332_2018_07_18_outfile_posicao[[#This Row],[hora bus]]-I101)*86000</f>
        <v>44.791666499804705</v>
      </c>
      <c r="T102">
        <f>_332_2018_07_18_outfile_posicao[[#This Row],[desloc]]/_332_2018_07_18_outfile_posicao[[#This Row],[seconds]]</f>
        <v>3.9058106827280543</v>
      </c>
      <c r="U102">
        <f>_332_2018_07_18_outfile_posicao[[#This Row],[spd m/s]]*3.6</f>
        <v>14.060918457820996</v>
      </c>
      <c r="V102" s="2"/>
      <c r="W102" s="2">
        <f>IF(_332_2018_07_18_outfile_posicao[[#This Row],[cod bus]]=F101,0,1)</f>
        <v>0</v>
      </c>
      <c r="X102" s="2">
        <f>IF(_332_2018_07_18_outfile_posicao[[#This Row],[desloc]]&gt;=0,0,1)</f>
        <v>0</v>
      </c>
      <c r="Y102" s="2">
        <f>IF(AND(_332_2018_07_18_outfile_posicao[[#This Row],[spd m/s]]&lt;1,_332_2018_07_18_outfile_posicao[[#This Row],[spd m/s]]&lt;&gt;0),1,0)</f>
        <v>0</v>
      </c>
      <c r="Z102" s="2">
        <f>IF(Z101=0.5,IF(P102&gt;=P103,0.5,1),IF(_332_2018_07_18_outfile_posicao[[#This Row],[desloc]]&lt;-1000,IF(P102&gt;=P103,IF(AND(Z101=0.5,P102=P103),0,IF(P102&lt;700,0.5,0)),1),IF(AND(X102&gt;0,X101&gt;0,_332_2018_07_18_outfile_posicao[[#This Row],[8686,881807]]&lt;500,_332_2018_07_18_outfile_posicao[[#This Row],[desloc]]&gt;0),IF(_332_2018_07_18_outfile_posicao[[#This Row],[8686,881807]]&lt;500,1,0),0)))</f>
        <v>0</v>
      </c>
      <c r="AA102" s="2">
        <f t="shared" si="1"/>
        <v>8602.1422573409309</v>
      </c>
      <c r="AB102" s="2">
        <f>IF(_332_2018_07_18_outfile_posicao[[#This Row],[inicio]]=1,0,IF(AB101&gt;0,0.5,IF(_332_2018_07_18_outfile_posicao[[#This Row],[max dist]]=_332_2018_07_18_outfile_posicao[[#This Row],[8686,881807]],1,0)))</f>
        <v>0</v>
      </c>
      <c r="AC102" s="2">
        <f>IF(_332_2018_07_18_outfile_posicao[[#This Row],[fim]]=0,AC103+1,0)</f>
        <v>9</v>
      </c>
      <c r="AD102" s="2"/>
      <c r="AE102" s="2"/>
      <c r="AF102" s="2"/>
      <c r="AG102" s="2"/>
      <c r="AH102" s="2"/>
      <c r="AI102" s="2"/>
    </row>
    <row r="103" spans="1:35" x14ac:dyDescent="0.25">
      <c r="A103">
        <v>807</v>
      </c>
      <c r="B103">
        <v>3</v>
      </c>
      <c r="C103" s="2" t="s">
        <v>3426</v>
      </c>
      <c r="D103">
        <v>332</v>
      </c>
      <c r="E103" s="2" t="s">
        <v>5632</v>
      </c>
      <c r="F103" s="2" t="s">
        <v>5330</v>
      </c>
      <c r="G103" s="2">
        <v>102</v>
      </c>
      <c r="H103" t="b">
        <v>1</v>
      </c>
      <c r="I103" s="3">
        <v>43299.322106481479</v>
      </c>
      <c r="J103" s="2">
        <v>795</v>
      </c>
      <c r="K103" s="2">
        <v>-23.59533175</v>
      </c>
      <c r="L103" s="2">
        <v>-46.625381750000003</v>
      </c>
      <c r="M103" s="2">
        <f>IF(AND(_332_2018_07_18_outfile_posicao[[#This Row],[hora bus]]=I102,_332_2018_07_18_outfile_posicao[[#This Row],[lat bus]]=K102,_332_2018_07_18_outfile_posicao[[#This Row],[lon bus]]=L102),1,0)</f>
        <v>0</v>
      </c>
      <c r="N103">
        <v>221</v>
      </c>
      <c r="O103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0.74999988185078637</v>
      </c>
      <c r="P103">
        <f>VLOOKUP(_332_2018_07_18_outfile_posicao[[#This Row],[shape]],shape!A:D,4,0)+VLOOKUP(_332_2018_07_18_outfile_posicao[[#This Row],[shape]]+1,shape!A:E,5,0)*_332_2018_07_18_outfile_posicao[[#This Row],[% avanc]]</f>
        <v>7021.2803124064776</v>
      </c>
      <c r="Q103" s="4">
        <f>_332_2018_07_18_outfile_posicao[[#This Row],[8686,881807]]/_332_2018_07_18_outfile_posicao[[#Headers],[8686,881807]]</f>
        <v>0.8082624431183858</v>
      </c>
      <c r="R103">
        <f>_332_2018_07_18_outfile_posicao[[#This Row],[8686,881807]]-P102</f>
        <v>266.24571519582423</v>
      </c>
      <c r="S103">
        <f>(_332_2018_07_18_outfile_posicao[[#This Row],[hora bus]]-I102)*86000</f>
        <v>44.791666499804705</v>
      </c>
      <c r="T103">
        <f>_332_2018_07_18_outfile_posicao[[#This Row],[desloc]]/_332_2018_07_18_outfile_posicao[[#This Row],[seconds]]</f>
        <v>5.9440904079107009</v>
      </c>
      <c r="U103">
        <f>_332_2018_07_18_outfile_posicao[[#This Row],[spd m/s]]*3.6</f>
        <v>21.398725468478524</v>
      </c>
      <c r="V103" s="2"/>
      <c r="W103" s="2">
        <f>IF(_332_2018_07_18_outfile_posicao[[#This Row],[cod bus]]=F102,0,1)</f>
        <v>0</v>
      </c>
      <c r="X103" s="2">
        <f>IF(_332_2018_07_18_outfile_posicao[[#This Row],[desloc]]&gt;=0,0,1)</f>
        <v>0</v>
      </c>
      <c r="Y103" s="2">
        <f>IF(AND(_332_2018_07_18_outfile_posicao[[#This Row],[spd m/s]]&lt;1,_332_2018_07_18_outfile_posicao[[#This Row],[spd m/s]]&lt;&gt;0),1,0)</f>
        <v>0</v>
      </c>
      <c r="Z103" s="2">
        <f>IF(Z102=0.5,IF(P103&gt;=P104,0.5,1),IF(_332_2018_07_18_outfile_posicao[[#This Row],[desloc]]&lt;-1000,IF(P103&gt;=P104,IF(AND(Z102=0.5,P103=P104),0,IF(P103&lt;700,0.5,0)),1),IF(AND(X103&gt;0,X102&gt;0,_332_2018_07_18_outfile_posicao[[#This Row],[8686,881807]]&lt;500,_332_2018_07_18_outfile_posicao[[#This Row],[desloc]]&gt;0),IF(_332_2018_07_18_outfile_posicao[[#This Row],[8686,881807]]&lt;500,1,0),0)))</f>
        <v>0</v>
      </c>
      <c r="AA103" s="2">
        <f t="shared" si="1"/>
        <v>8602.1422573409309</v>
      </c>
      <c r="AB103" s="2">
        <f>IF(_332_2018_07_18_outfile_posicao[[#This Row],[inicio]]=1,0,IF(AB102&gt;0,0.5,IF(_332_2018_07_18_outfile_posicao[[#This Row],[max dist]]=_332_2018_07_18_outfile_posicao[[#This Row],[8686,881807]],1,0)))</f>
        <v>0</v>
      </c>
      <c r="AC103" s="2">
        <f>IF(_332_2018_07_18_outfile_posicao[[#This Row],[fim]]=0,AC104+1,0)</f>
        <v>8</v>
      </c>
      <c r="AD103" s="2"/>
      <c r="AE103" s="2"/>
      <c r="AF103" s="2"/>
      <c r="AG103" s="2"/>
      <c r="AH103" s="2"/>
      <c r="AI103" s="2"/>
    </row>
    <row r="104" spans="1:35" x14ac:dyDescent="0.25">
      <c r="A104">
        <v>809</v>
      </c>
      <c r="B104">
        <v>3</v>
      </c>
      <c r="C104" s="2" t="s">
        <v>3428</v>
      </c>
      <c r="D104">
        <v>332</v>
      </c>
      <c r="E104" s="2" t="s">
        <v>5633</v>
      </c>
      <c r="F104" s="2" t="s">
        <v>5330</v>
      </c>
      <c r="G104" s="2">
        <v>103</v>
      </c>
      <c r="H104" t="b">
        <v>1</v>
      </c>
      <c r="I104" s="3">
        <v>43299.322627314818</v>
      </c>
      <c r="J104" s="2">
        <v>797</v>
      </c>
      <c r="K104" s="2">
        <v>-23.59476325</v>
      </c>
      <c r="L104" s="2">
        <v>-46.6279155</v>
      </c>
      <c r="M104" s="2">
        <f>IF(AND(_332_2018_07_18_outfile_posicao[[#This Row],[hora bus]]=I103,_332_2018_07_18_outfile_posicao[[#This Row],[lat bus]]=K103,_332_2018_07_18_outfile_posicao[[#This Row],[lon bus]]=L103),1,0)</f>
        <v>0</v>
      </c>
      <c r="N104">
        <v>227</v>
      </c>
      <c r="O104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0.74999988864351863</v>
      </c>
      <c r="P104">
        <f>VLOOKUP(_332_2018_07_18_outfile_posicao[[#This Row],[shape]],shape!A:D,4,0)+VLOOKUP(_332_2018_07_18_outfile_posicao[[#This Row],[shape]]+1,shape!A:E,5,0)*_332_2018_07_18_outfile_posicao[[#This Row],[% avanc]]</f>
        <v>7287.535429686749</v>
      </c>
      <c r="Q104" s="4">
        <f>_332_2018_07_18_outfile_posicao[[#This Row],[8686,881807]]/_332_2018_07_18_outfile_posicao[[#Headers],[8686,881807]]</f>
        <v>0.83891269521065204</v>
      </c>
      <c r="R104">
        <f>_332_2018_07_18_outfile_posicao[[#This Row],[8686,881807]]-P103</f>
        <v>266.25511728027141</v>
      </c>
      <c r="S104">
        <f>(_332_2018_07_18_outfile_posicao[[#This Row],[hora bus]]-I103)*86000</f>
        <v>44.79166712553706</v>
      </c>
      <c r="T104">
        <f>_332_2018_07_18_outfile_posicao[[#This Row],[desloc]]/_332_2018_07_18_outfile_posicao[[#This Row],[seconds]]</f>
        <v>5.9443002318721794</v>
      </c>
      <c r="U104">
        <f>_332_2018_07_18_outfile_posicao[[#This Row],[spd m/s]]*3.6</f>
        <v>21.399480834739848</v>
      </c>
      <c r="V104" s="2"/>
      <c r="W104" s="2">
        <f>IF(_332_2018_07_18_outfile_posicao[[#This Row],[cod bus]]=F103,0,1)</f>
        <v>0</v>
      </c>
      <c r="X104" s="2">
        <f>IF(_332_2018_07_18_outfile_posicao[[#This Row],[desloc]]&gt;=0,0,1)</f>
        <v>0</v>
      </c>
      <c r="Y104" s="2">
        <f>IF(AND(_332_2018_07_18_outfile_posicao[[#This Row],[spd m/s]]&lt;1,_332_2018_07_18_outfile_posicao[[#This Row],[spd m/s]]&lt;&gt;0),1,0)</f>
        <v>0</v>
      </c>
      <c r="Z104" s="2">
        <f>IF(Z103=0.5,IF(P104&gt;=P105,0.5,1),IF(_332_2018_07_18_outfile_posicao[[#This Row],[desloc]]&lt;-1000,IF(P104&gt;=P105,IF(AND(Z103=0.5,P104=P105),0,IF(P104&lt;700,0.5,0)),1),IF(AND(X104&gt;0,X103&gt;0,_332_2018_07_18_outfile_posicao[[#This Row],[8686,881807]]&lt;500,_332_2018_07_18_outfile_posicao[[#This Row],[desloc]]&gt;0),IF(_332_2018_07_18_outfile_posicao[[#This Row],[8686,881807]]&lt;500,1,0),0)))</f>
        <v>0</v>
      </c>
      <c r="AA104" s="2">
        <f t="shared" si="1"/>
        <v>8602.1422573409309</v>
      </c>
      <c r="AB104" s="2">
        <f>IF(_332_2018_07_18_outfile_posicao[[#This Row],[inicio]]=1,0,IF(AB103&gt;0,0.5,IF(_332_2018_07_18_outfile_posicao[[#This Row],[max dist]]=_332_2018_07_18_outfile_posicao[[#This Row],[8686,881807]],1,0)))</f>
        <v>0</v>
      </c>
      <c r="AC104" s="2">
        <f>IF(_332_2018_07_18_outfile_posicao[[#This Row],[fim]]=0,AC105+1,0)</f>
        <v>7</v>
      </c>
      <c r="AD104" s="2"/>
      <c r="AE104" s="2"/>
      <c r="AF104" s="2"/>
      <c r="AG104" s="2"/>
      <c r="AH104" s="2"/>
      <c r="AI104" s="2"/>
    </row>
    <row r="105" spans="1:35" x14ac:dyDescent="0.25">
      <c r="A105">
        <v>817</v>
      </c>
      <c r="B105">
        <v>3</v>
      </c>
      <c r="C105" s="2" t="s">
        <v>3433</v>
      </c>
      <c r="D105">
        <v>332</v>
      </c>
      <c r="E105" s="2" t="s">
        <v>5364</v>
      </c>
      <c r="F105" s="2" t="s">
        <v>5330</v>
      </c>
      <c r="G105" s="2">
        <v>104</v>
      </c>
      <c r="H105" t="b">
        <v>1</v>
      </c>
      <c r="I105" s="3">
        <v>43299.323148148149</v>
      </c>
      <c r="J105" s="2">
        <v>801</v>
      </c>
      <c r="K105" s="2">
        <v>-23.592797000000001</v>
      </c>
      <c r="L105" s="2">
        <v>-46.630291999999997</v>
      </c>
      <c r="M105" s="2">
        <f>IF(AND(_332_2018_07_18_outfile_posicao[[#This Row],[hora bus]]=I104,_332_2018_07_18_outfile_posicao[[#This Row],[lat bus]]=K104,_332_2018_07_18_outfile_posicao[[#This Row],[lon bus]]=L104),1,0)</f>
        <v>0</v>
      </c>
      <c r="N105">
        <v>240</v>
      </c>
      <c r="O105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0.49999993387525032</v>
      </c>
      <c r="P105">
        <f>VLOOKUP(_332_2018_07_18_outfile_posicao[[#This Row],[shape]],shape!A:D,4,0)+VLOOKUP(_332_2018_07_18_outfile_posicao[[#This Row],[shape]]+1,shape!A:E,5,0)*_332_2018_07_18_outfile_posicao[[#This Row],[% avanc]]</f>
        <v>7620.4941373121665</v>
      </c>
      <c r="Q105" s="4">
        <f>_332_2018_07_18_outfile_posicao[[#This Row],[8686,881807]]/_332_2018_07_18_outfile_posicao[[#Headers],[8686,881807]]</f>
        <v>0.87724160482665658</v>
      </c>
      <c r="R105">
        <f>_332_2018_07_18_outfile_posicao[[#This Row],[8686,881807]]-P104</f>
        <v>332.95870762541745</v>
      </c>
      <c r="S105">
        <f>(_332_2018_07_18_outfile_posicao[[#This Row],[hora bus]]-I104)*86000</f>
        <v>44.791666499804705</v>
      </c>
      <c r="T105">
        <f>_332_2018_07_18_outfile_posicao[[#This Row],[desloc]]/_332_2018_07_18_outfile_posicao[[#This Row],[seconds]]</f>
        <v>7.433496756073346</v>
      </c>
      <c r="U105">
        <f>_332_2018_07_18_outfile_posicao[[#This Row],[spd m/s]]*3.6</f>
        <v>26.760588321864045</v>
      </c>
      <c r="V105" s="2"/>
      <c r="W105" s="2">
        <f>IF(_332_2018_07_18_outfile_posicao[[#This Row],[cod bus]]=F104,0,1)</f>
        <v>0</v>
      </c>
      <c r="X105" s="2">
        <f>IF(_332_2018_07_18_outfile_posicao[[#This Row],[desloc]]&gt;=0,0,1)</f>
        <v>0</v>
      </c>
      <c r="Y105" s="2">
        <f>IF(AND(_332_2018_07_18_outfile_posicao[[#This Row],[spd m/s]]&lt;1,_332_2018_07_18_outfile_posicao[[#This Row],[spd m/s]]&lt;&gt;0),1,0)</f>
        <v>0</v>
      </c>
      <c r="Z105" s="2">
        <f>IF(Z104=0.5,IF(P105&gt;=P106,0.5,1),IF(_332_2018_07_18_outfile_posicao[[#This Row],[desloc]]&lt;-1000,IF(P105&gt;=P106,IF(AND(Z104=0.5,P105=P106),0,IF(P105&lt;700,0.5,0)),1),IF(AND(X105&gt;0,X104&gt;0,_332_2018_07_18_outfile_posicao[[#This Row],[8686,881807]]&lt;500,_332_2018_07_18_outfile_posicao[[#This Row],[desloc]]&gt;0),IF(_332_2018_07_18_outfile_posicao[[#This Row],[8686,881807]]&lt;500,1,0),0)))</f>
        <v>0</v>
      </c>
      <c r="AA105" s="2">
        <f t="shared" si="1"/>
        <v>8602.1422573409309</v>
      </c>
      <c r="AB105" s="2">
        <f>IF(_332_2018_07_18_outfile_posicao[[#This Row],[inicio]]=1,0,IF(AB104&gt;0,0.5,IF(_332_2018_07_18_outfile_posicao[[#This Row],[max dist]]=_332_2018_07_18_outfile_posicao[[#This Row],[8686,881807]],1,0)))</f>
        <v>0</v>
      </c>
      <c r="AC105" s="2">
        <f>IF(_332_2018_07_18_outfile_posicao[[#This Row],[fim]]=0,AC106+1,0)</f>
        <v>6</v>
      </c>
      <c r="AD105" s="2"/>
      <c r="AE105" s="2"/>
      <c r="AF105" s="2"/>
      <c r="AG105" s="2"/>
      <c r="AH105" s="2"/>
      <c r="AI105" s="2"/>
    </row>
    <row r="106" spans="1:35" x14ac:dyDescent="0.25">
      <c r="A106">
        <v>823</v>
      </c>
      <c r="B106">
        <v>3</v>
      </c>
      <c r="C106" s="2" t="s">
        <v>3438</v>
      </c>
      <c r="D106">
        <v>332</v>
      </c>
      <c r="E106" s="2" t="s">
        <v>5367</v>
      </c>
      <c r="F106" s="2" t="s">
        <v>5330</v>
      </c>
      <c r="G106" s="2">
        <v>105</v>
      </c>
      <c r="H106" t="b">
        <v>1</v>
      </c>
      <c r="I106" s="3">
        <v>43299.327824074076</v>
      </c>
      <c r="J106" s="2">
        <v>814</v>
      </c>
      <c r="K106" s="2">
        <v>-23.59020675</v>
      </c>
      <c r="L106" s="2">
        <v>-46.634909</v>
      </c>
      <c r="M106" s="2">
        <f>IF(AND(_332_2018_07_18_outfile_posicao[[#This Row],[hora bus]]=I105,_332_2018_07_18_outfile_posicao[[#This Row],[lat bus]]=K105,_332_2018_07_18_outfile_posicao[[#This Row],[lon bus]]=L105),1,0)</f>
        <v>0</v>
      </c>
      <c r="N106">
        <v>266</v>
      </c>
      <c r="O106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0.24999992302215757</v>
      </c>
      <c r="P106">
        <f>VLOOKUP(_332_2018_07_18_outfile_posicao[[#This Row],[shape]],shape!A:D,4,0)+VLOOKUP(_332_2018_07_18_outfile_posicao[[#This Row],[shape]]+1,shape!A:E,5,0)*_332_2018_07_18_outfile_posicao[[#This Row],[% avanc]]</f>
        <v>8378.5877131616053</v>
      </c>
      <c r="Q106" s="4">
        <f>_332_2018_07_18_outfile_posicao[[#This Row],[8686,881807]]/_332_2018_07_18_outfile_posicao[[#Headers],[8686,881807]]</f>
        <v>0.96451038465954875</v>
      </c>
      <c r="R106">
        <f>_332_2018_07_18_outfile_posicao[[#This Row],[8686,881807]]-P105</f>
        <v>758.09357584943882</v>
      </c>
      <c r="S106">
        <f>(_332_2018_07_18_outfile_posicao[[#This Row],[hora bus]]-I105)*86000</f>
        <v>402.12962977238931</v>
      </c>
      <c r="T106">
        <f>_332_2018_07_18_outfile_posicao[[#This Row],[desloc]]/_332_2018_07_18_outfile_posicao[[#This Row],[seconds]]</f>
        <v>1.8851970104230564</v>
      </c>
      <c r="U106">
        <f>_332_2018_07_18_outfile_posicao[[#This Row],[spd m/s]]*3.6</f>
        <v>6.7867092375230031</v>
      </c>
      <c r="V106" s="2"/>
      <c r="W106" s="2">
        <f>IF(_332_2018_07_18_outfile_posicao[[#This Row],[cod bus]]=F105,0,1)</f>
        <v>0</v>
      </c>
      <c r="X106" s="2">
        <f>IF(_332_2018_07_18_outfile_posicao[[#This Row],[desloc]]&gt;=0,0,1)</f>
        <v>0</v>
      </c>
      <c r="Y106" s="2">
        <f>IF(AND(_332_2018_07_18_outfile_posicao[[#This Row],[spd m/s]]&lt;1,_332_2018_07_18_outfile_posicao[[#This Row],[spd m/s]]&lt;&gt;0),1,0)</f>
        <v>0</v>
      </c>
      <c r="Z106" s="2">
        <f>IF(Z105=0.5,IF(P106&gt;=P107,0.5,1),IF(_332_2018_07_18_outfile_posicao[[#This Row],[desloc]]&lt;-1000,IF(P106&gt;=P107,IF(AND(Z105=0.5,P106=P107),0,IF(P106&lt;700,0.5,0)),1),IF(AND(X106&gt;0,X105&gt;0,_332_2018_07_18_outfile_posicao[[#This Row],[8686,881807]]&lt;500,_332_2018_07_18_outfile_posicao[[#This Row],[desloc]]&gt;0),IF(_332_2018_07_18_outfile_posicao[[#This Row],[8686,881807]]&lt;500,1,0),0)))</f>
        <v>0</v>
      </c>
      <c r="AA106" s="2">
        <f t="shared" si="1"/>
        <v>8602.1422573409309</v>
      </c>
      <c r="AB106" s="2">
        <f>IF(_332_2018_07_18_outfile_posicao[[#This Row],[inicio]]=1,0,IF(AB105&gt;0,0.5,IF(_332_2018_07_18_outfile_posicao[[#This Row],[max dist]]=_332_2018_07_18_outfile_posicao[[#This Row],[8686,881807]],1,0)))</f>
        <v>0</v>
      </c>
      <c r="AC106" s="2">
        <f>IF(_332_2018_07_18_outfile_posicao[[#This Row],[fim]]=0,AC107+1,0)</f>
        <v>5</v>
      </c>
      <c r="AD106" s="2"/>
      <c r="AE106" s="2"/>
      <c r="AF106" s="2"/>
      <c r="AG106" s="2"/>
      <c r="AH106" s="2"/>
      <c r="AI106" s="2"/>
    </row>
    <row r="107" spans="1:35" x14ac:dyDescent="0.25">
      <c r="A107">
        <v>826</v>
      </c>
      <c r="B107">
        <v>3</v>
      </c>
      <c r="C107" s="2" t="s">
        <v>3440</v>
      </c>
      <c r="D107">
        <v>332</v>
      </c>
      <c r="E107" s="2" t="s">
        <v>5368</v>
      </c>
      <c r="F107" s="2" t="s">
        <v>5330</v>
      </c>
      <c r="G107" s="2">
        <v>106</v>
      </c>
      <c r="H107" t="b">
        <v>1</v>
      </c>
      <c r="I107" s="3">
        <v>43299.32885416667</v>
      </c>
      <c r="J107" s="2">
        <v>818</v>
      </c>
      <c r="K107" s="2">
        <v>-23.589404500000001</v>
      </c>
      <c r="L107" s="2">
        <v>-46.634211000000001</v>
      </c>
      <c r="M107" s="2">
        <f>IF(AND(_332_2018_07_18_outfile_posicao[[#This Row],[hora bus]]=I106,_332_2018_07_18_outfile_posicao[[#This Row],[lat bus]]=K106,_332_2018_07_18_outfile_posicao[[#This Row],[lon bus]]=L106),1,0)</f>
        <v>0</v>
      </c>
      <c r="N107">
        <v>270</v>
      </c>
      <c r="O107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0.49999996517519368</v>
      </c>
      <c r="P107">
        <f>VLOOKUP(_332_2018_07_18_outfile_posicao[[#This Row],[shape]],shape!A:D,4,0)+VLOOKUP(_332_2018_07_18_outfile_posicao[[#This Row],[shape]]+1,shape!A:E,5,0)*_332_2018_07_18_outfile_posicao[[#This Row],[% avanc]]</f>
        <v>8544.8116110658502</v>
      </c>
      <c r="Q107" s="4">
        <f>_332_2018_07_18_outfile_posicao[[#This Row],[8686,881807]]/_332_2018_07_18_outfile_posicao[[#Headers],[8686,881807]]</f>
        <v>0.98364543237831692</v>
      </c>
      <c r="R107">
        <f>_332_2018_07_18_outfile_posicao[[#This Row],[8686,881807]]-P106</f>
        <v>166.22389790424495</v>
      </c>
      <c r="S107">
        <f>(_332_2018_07_18_outfile_posicao[[#This Row],[hora bus]]-I106)*86000</f>
        <v>88.58796302229166</v>
      </c>
      <c r="T107">
        <f>_332_2018_07_18_outfile_posicao[[#This Row],[desloc]]/_332_2018_07_18_outfile_posicao[[#This Row],[seconds]]</f>
        <v>1.8763711483287806</v>
      </c>
      <c r="U107">
        <f>_332_2018_07_18_outfile_posicao[[#This Row],[spd m/s]]*3.6</f>
        <v>6.7549361339836107</v>
      </c>
      <c r="V107" s="2"/>
      <c r="W107" s="2">
        <f>IF(_332_2018_07_18_outfile_posicao[[#This Row],[cod bus]]=F106,0,1)</f>
        <v>0</v>
      </c>
      <c r="X107" s="2">
        <f>IF(_332_2018_07_18_outfile_posicao[[#This Row],[desloc]]&gt;=0,0,1)</f>
        <v>0</v>
      </c>
      <c r="Y107" s="2">
        <f>IF(AND(_332_2018_07_18_outfile_posicao[[#This Row],[spd m/s]]&lt;1,_332_2018_07_18_outfile_posicao[[#This Row],[spd m/s]]&lt;&gt;0),1,0)</f>
        <v>0</v>
      </c>
      <c r="Z107" s="2">
        <f>IF(Z106=0.5,IF(P107&gt;=P108,0.5,1),IF(_332_2018_07_18_outfile_posicao[[#This Row],[desloc]]&lt;-1000,IF(P107&gt;=P108,IF(AND(Z106=0.5,P107=P108),0,IF(P107&lt;700,0.5,0)),1),IF(AND(X107&gt;0,X106&gt;0,_332_2018_07_18_outfile_posicao[[#This Row],[8686,881807]]&lt;500,_332_2018_07_18_outfile_posicao[[#This Row],[desloc]]&gt;0),IF(_332_2018_07_18_outfile_posicao[[#This Row],[8686,881807]]&lt;500,1,0),0)))</f>
        <v>0</v>
      </c>
      <c r="AA107" s="2">
        <f t="shared" si="1"/>
        <v>8602.1422573409309</v>
      </c>
      <c r="AB107" s="2">
        <f>IF(_332_2018_07_18_outfile_posicao[[#This Row],[inicio]]=1,0,IF(AB106&gt;0,0.5,IF(_332_2018_07_18_outfile_posicao[[#This Row],[max dist]]=_332_2018_07_18_outfile_posicao[[#This Row],[8686,881807]],1,0)))</f>
        <v>0</v>
      </c>
      <c r="AC107" s="2">
        <f>IF(_332_2018_07_18_outfile_posicao[[#This Row],[fim]]=0,AC108+1,0)</f>
        <v>4</v>
      </c>
      <c r="AD107" s="2"/>
      <c r="AE107" s="2"/>
      <c r="AF107" s="2"/>
      <c r="AG107" s="2"/>
      <c r="AH107" s="2"/>
      <c r="AI107" s="2"/>
    </row>
    <row r="108" spans="1:35" x14ac:dyDescent="0.25">
      <c r="A108">
        <v>827</v>
      </c>
      <c r="B108">
        <v>3</v>
      </c>
      <c r="C108" s="2" t="s">
        <v>3441</v>
      </c>
      <c r="D108">
        <v>332</v>
      </c>
      <c r="E108" s="2" t="s">
        <v>5369</v>
      </c>
      <c r="F108" s="2" t="s">
        <v>5330</v>
      </c>
      <c r="G108" s="2">
        <v>107</v>
      </c>
      <c r="H108" t="b">
        <v>1</v>
      </c>
      <c r="I108" s="3">
        <v>43299.328900462962</v>
      </c>
      <c r="J108" s="2">
        <v>819</v>
      </c>
      <c r="K108" s="2">
        <v>-23.589404500000001</v>
      </c>
      <c r="L108" s="2">
        <v>-46.634211000000001</v>
      </c>
      <c r="M108" s="2">
        <f>IF(AND(_332_2018_07_18_outfile_posicao[[#This Row],[hora bus]]=I107,_332_2018_07_18_outfile_posicao[[#This Row],[lat bus]]=K107,_332_2018_07_18_outfile_posicao[[#This Row],[lon bus]]=L107),1,0)</f>
        <v>0</v>
      </c>
      <c r="N108">
        <v>270</v>
      </c>
      <c r="O108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0.49999996517519368</v>
      </c>
      <c r="P108">
        <f>VLOOKUP(_332_2018_07_18_outfile_posicao[[#This Row],[shape]],shape!A:D,4,0)+VLOOKUP(_332_2018_07_18_outfile_posicao[[#This Row],[shape]]+1,shape!A:E,5,0)*_332_2018_07_18_outfile_posicao[[#This Row],[% avanc]]</f>
        <v>8544.8116110658502</v>
      </c>
      <c r="Q108" s="4">
        <f>_332_2018_07_18_outfile_posicao[[#This Row],[8686,881807]]/_332_2018_07_18_outfile_posicao[[#Headers],[8686,881807]]</f>
        <v>0.98364543237831692</v>
      </c>
      <c r="R108">
        <f>_332_2018_07_18_outfile_posicao[[#This Row],[8686,881807]]-P107</f>
        <v>0</v>
      </c>
      <c r="S108">
        <f>(_332_2018_07_18_outfile_posicao[[#This Row],[hora bus]]-I107)*86000</f>
        <v>3.9814811607357115</v>
      </c>
      <c r="T108">
        <f>_332_2018_07_18_outfile_posicao[[#This Row],[desloc]]/_332_2018_07_18_outfile_posicao[[#This Row],[seconds]]</f>
        <v>0</v>
      </c>
      <c r="U108">
        <f>_332_2018_07_18_outfile_posicao[[#This Row],[spd m/s]]*3.6</f>
        <v>0</v>
      </c>
      <c r="V108" s="2"/>
      <c r="W108" s="2">
        <f>IF(_332_2018_07_18_outfile_posicao[[#This Row],[cod bus]]=F107,0,1)</f>
        <v>0</v>
      </c>
      <c r="X108" s="2">
        <f>IF(_332_2018_07_18_outfile_posicao[[#This Row],[desloc]]&gt;=0,0,1)</f>
        <v>0</v>
      </c>
      <c r="Y108" s="2">
        <f>IF(AND(_332_2018_07_18_outfile_posicao[[#This Row],[spd m/s]]&lt;1,_332_2018_07_18_outfile_posicao[[#This Row],[spd m/s]]&lt;&gt;0),1,0)</f>
        <v>0</v>
      </c>
      <c r="Z108" s="2">
        <f>IF(Z107=0.5,IF(P108&gt;=P109,0.5,1),IF(_332_2018_07_18_outfile_posicao[[#This Row],[desloc]]&lt;-1000,IF(P108&gt;=P109,IF(AND(Z107=0.5,P108=P109),0,IF(P108&lt;700,0.5,0)),1),IF(AND(X108&gt;0,X107&gt;0,_332_2018_07_18_outfile_posicao[[#This Row],[8686,881807]]&lt;500,_332_2018_07_18_outfile_posicao[[#This Row],[desloc]]&gt;0),IF(_332_2018_07_18_outfile_posicao[[#This Row],[8686,881807]]&lt;500,1,0),0)))</f>
        <v>0</v>
      </c>
      <c r="AA108" s="2">
        <f t="shared" si="1"/>
        <v>8602.1422573409309</v>
      </c>
      <c r="AB108" s="2">
        <f>IF(_332_2018_07_18_outfile_posicao[[#This Row],[inicio]]=1,0,IF(AB107&gt;0,0.5,IF(_332_2018_07_18_outfile_posicao[[#This Row],[max dist]]=_332_2018_07_18_outfile_posicao[[#This Row],[8686,881807]],1,0)))</f>
        <v>0</v>
      </c>
      <c r="AC108" s="2">
        <f>IF(_332_2018_07_18_outfile_posicao[[#This Row],[fim]]=0,AC109+1,0)</f>
        <v>3</v>
      </c>
      <c r="AD108" s="2"/>
      <c r="AE108" s="2"/>
      <c r="AF108" s="2"/>
      <c r="AG108" s="2"/>
      <c r="AH108" s="2"/>
      <c r="AI108" s="2"/>
    </row>
    <row r="109" spans="1:35" x14ac:dyDescent="0.25">
      <c r="A109">
        <v>828</v>
      </c>
      <c r="B109">
        <v>3</v>
      </c>
      <c r="C109" s="2" t="s">
        <v>3442</v>
      </c>
      <c r="D109">
        <v>332</v>
      </c>
      <c r="E109" s="2" t="s">
        <v>5369</v>
      </c>
      <c r="F109" s="2" t="s">
        <v>5330</v>
      </c>
      <c r="G109" s="2">
        <v>108</v>
      </c>
      <c r="H109" t="b">
        <v>1</v>
      </c>
      <c r="I109" s="3">
        <v>43299.329398148147</v>
      </c>
      <c r="J109" s="2">
        <v>821</v>
      </c>
      <c r="K109" s="2">
        <v>-23.5893595</v>
      </c>
      <c r="L109" s="2">
        <v>-46.633752999999999</v>
      </c>
      <c r="M109" s="2">
        <f>IF(AND(_332_2018_07_18_outfile_posicao[[#This Row],[hora bus]]=I108,_332_2018_07_18_outfile_posicao[[#This Row],[lat bus]]=K108,_332_2018_07_18_outfile_posicao[[#This Row],[lon bus]]=L108),1,0)</f>
        <v>0</v>
      </c>
      <c r="N109">
        <v>273</v>
      </c>
      <c r="O109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0.49999999152588326</v>
      </c>
      <c r="P109">
        <f>VLOOKUP(_332_2018_07_18_outfile_posicao[[#This Row],[shape]],shape!A:D,4,0)+VLOOKUP(_332_2018_07_18_outfile_posicao[[#This Row],[shape]]+1,shape!A:E,5,0)*_332_2018_07_18_outfile_posicao[[#This Row],[% avanc]]</f>
        <v>8591.8043239691106</v>
      </c>
      <c r="Q109" s="4">
        <f>_332_2018_07_18_outfile_posicao[[#This Row],[8686,881807]]/_332_2018_07_18_outfile_posicao[[#Headers],[8686,881807]]</f>
        <v>0.9890550504607678</v>
      </c>
      <c r="R109">
        <f>_332_2018_07_18_outfile_posicao[[#This Row],[8686,881807]]-P108</f>
        <v>46.992712903260326</v>
      </c>
      <c r="S109">
        <f>(_332_2018_07_18_outfile_posicao[[#This Row],[hora bus]]-I108)*86000</f>
        <v>42.80092591943685</v>
      </c>
      <c r="T109">
        <f>_332_2018_07_18_outfile_posicao[[#This Row],[desloc]]/_332_2018_07_18_outfile_posicao[[#This Row],[seconds]]</f>
        <v>1.0979368294908753</v>
      </c>
      <c r="U109">
        <f>_332_2018_07_18_outfile_posicao[[#This Row],[spd m/s]]*3.6</f>
        <v>3.9525725861671512</v>
      </c>
      <c r="V109" s="2"/>
      <c r="W109" s="2">
        <f>IF(_332_2018_07_18_outfile_posicao[[#This Row],[cod bus]]=F108,0,1)</f>
        <v>0</v>
      </c>
      <c r="X109" s="2">
        <f>IF(_332_2018_07_18_outfile_posicao[[#This Row],[desloc]]&gt;=0,0,1)</f>
        <v>0</v>
      </c>
      <c r="Y109" s="2">
        <f>IF(AND(_332_2018_07_18_outfile_posicao[[#This Row],[spd m/s]]&lt;1,_332_2018_07_18_outfile_posicao[[#This Row],[spd m/s]]&lt;&gt;0),1,0)</f>
        <v>0</v>
      </c>
      <c r="Z109" s="2">
        <f>IF(Z108=0.5,IF(P109&gt;=P110,0.5,1),IF(_332_2018_07_18_outfile_posicao[[#This Row],[desloc]]&lt;-1000,IF(P109&gt;=P110,IF(AND(Z108=0.5,P109=P110),0,IF(P109&lt;700,0.5,0)),1),IF(AND(X109&gt;0,X108&gt;0,_332_2018_07_18_outfile_posicao[[#This Row],[8686,881807]]&lt;500,_332_2018_07_18_outfile_posicao[[#This Row],[desloc]]&gt;0),IF(_332_2018_07_18_outfile_posicao[[#This Row],[8686,881807]]&lt;500,1,0),0)))</f>
        <v>0</v>
      </c>
      <c r="AA109" s="2">
        <f t="shared" si="1"/>
        <v>8602.1422573409309</v>
      </c>
      <c r="AB109" s="2">
        <f>IF(_332_2018_07_18_outfile_posicao[[#This Row],[inicio]]=1,0,IF(AB108&gt;0,0.5,IF(_332_2018_07_18_outfile_posicao[[#This Row],[max dist]]=_332_2018_07_18_outfile_posicao[[#This Row],[8686,881807]],1,0)))</f>
        <v>0</v>
      </c>
      <c r="AC109" s="2">
        <f>IF(_332_2018_07_18_outfile_posicao[[#This Row],[fim]]=0,AC110+1,0)</f>
        <v>2</v>
      </c>
      <c r="AD109" s="2"/>
      <c r="AE109" s="2"/>
      <c r="AF109" s="2"/>
      <c r="AG109" s="2"/>
      <c r="AH109" s="2"/>
      <c r="AI109" s="2"/>
    </row>
    <row r="110" spans="1:35" x14ac:dyDescent="0.25">
      <c r="A110">
        <v>829</v>
      </c>
      <c r="B110">
        <v>3</v>
      </c>
      <c r="C110" s="2" t="s">
        <v>3443</v>
      </c>
      <c r="D110">
        <v>332</v>
      </c>
      <c r="E110" s="2" t="s">
        <v>5370</v>
      </c>
      <c r="F110" s="2" t="s">
        <v>5330</v>
      </c>
      <c r="G110" s="2">
        <v>109</v>
      </c>
      <c r="H110" t="b">
        <v>1</v>
      </c>
      <c r="I110" s="3">
        <v>43299.329918981479</v>
      </c>
      <c r="J110" s="2">
        <v>824</v>
      </c>
      <c r="K110" s="2">
        <v>-23.5893595</v>
      </c>
      <c r="L110" s="2">
        <v>-46.633752999999999</v>
      </c>
      <c r="M110" s="2">
        <f>IF(AND(_332_2018_07_18_outfile_posicao[[#This Row],[hora bus]]=I109,_332_2018_07_18_outfile_posicao[[#This Row],[lat bus]]=K109,_332_2018_07_18_outfile_posicao[[#This Row],[lon bus]]=L109),1,0)</f>
        <v>0</v>
      </c>
      <c r="N110">
        <v>273</v>
      </c>
      <c r="O110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0.49999999152588326</v>
      </c>
      <c r="P110">
        <f>VLOOKUP(_332_2018_07_18_outfile_posicao[[#This Row],[shape]],shape!A:D,4,0)+VLOOKUP(_332_2018_07_18_outfile_posicao[[#This Row],[shape]]+1,shape!A:E,5,0)*_332_2018_07_18_outfile_posicao[[#This Row],[% avanc]]</f>
        <v>8591.8043239691106</v>
      </c>
      <c r="Q110" s="4">
        <f>_332_2018_07_18_outfile_posicao[[#This Row],[8686,881807]]/_332_2018_07_18_outfile_posicao[[#Headers],[8686,881807]]</f>
        <v>0.9890550504607678</v>
      </c>
      <c r="R110">
        <f>_332_2018_07_18_outfile_posicao[[#This Row],[8686,881807]]-P109</f>
        <v>0</v>
      </c>
      <c r="S110">
        <f>(_332_2018_07_18_outfile_posicao[[#This Row],[hora bus]]-I109)*86000</f>
        <v>44.791666499804705</v>
      </c>
      <c r="T110">
        <f>_332_2018_07_18_outfile_posicao[[#This Row],[desloc]]/_332_2018_07_18_outfile_posicao[[#This Row],[seconds]]</f>
        <v>0</v>
      </c>
      <c r="U110">
        <f>_332_2018_07_18_outfile_posicao[[#This Row],[spd m/s]]*3.6</f>
        <v>0</v>
      </c>
      <c r="V110" s="2"/>
      <c r="W110" s="2">
        <f>IF(_332_2018_07_18_outfile_posicao[[#This Row],[cod bus]]=F109,0,1)</f>
        <v>0</v>
      </c>
      <c r="X110" s="2">
        <f>IF(_332_2018_07_18_outfile_posicao[[#This Row],[desloc]]&gt;=0,0,1)</f>
        <v>0</v>
      </c>
      <c r="Y110" s="2">
        <f>IF(AND(_332_2018_07_18_outfile_posicao[[#This Row],[spd m/s]]&lt;1,_332_2018_07_18_outfile_posicao[[#This Row],[spd m/s]]&lt;&gt;0),1,0)</f>
        <v>0</v>
      </c>
      <c r="Z110" s="2">
        <f>IF(Z109=0.5,IF(P110&gt;=P111,0.5,1),IF(_332_2018_07_18_outfile_posicao[[#This Row],[desloc]]&lt;-1000,IF(P110&gt;=P111,IF(AND(Z109=0.5,P110=P111),0,IF(P110&lt;700,0.5,0)),1),IF(AND(X110&gt;0,X109&gt;0,_332_2018_07_18_outfile_posicao[[#This Row],[8686,881807]]&lt;500,_332_2018_07_18_outfile_posicao[[#This Row],[desloc]]&gt;0),IF(_332_2018_07_18_outfile_posicao[[#This Row],[8686,881807]]&lt;500,1,0),0)))</f>
        <v>0</v>
      </c>
      <c r="AA110" s="2">
        <f t="shared" si="1"/>
        <v>8602.1422573409309</v>
      </c>
      <c r="AB110" s="2">
        <f>IF(_332_2018_07_18_outfile_posicao[[#This Row],[inicio]]=1,0,IF(AB109&gt;0,0.5,IF(_332_2018_07_18_outfile_posicao[[#This Row],[max dist]]=_332_2018_07_18_outfile_posicao[[#This Row],[8686,881807]],1,0)))</f>
        <v>0</v>
      </c>
      <c r="AC110" s="2">
        <f>IF(_332_2018_07_18_outfile_posicao[[#This Row],[fim]]=0,AC111+1,0)</f>
        <v>1</v>
      </c>
      <c r="AD110" s="2"/>
      <c r="AE110" s="2"/>
      <c r="AF110" s="2"/>
      <c r="AG110" s="2"/>
      <c r="AH110" s="2"/>
      <c r="AI110" s="2"/>
    </row>
    <row r="111" spans="1:35" x14ac:dyDescent="0.25">
      <c r="A111">
        <v>831</v>
      </c>
      <c r="B111">
        <v>3</v>
      </c>
      <c r="C111" s="2" t="s">
        <v>3445</v>
      </c>
      <c r="D111">
        <v>332</v>
      </c>
      <c r="E111" s="2" t="s">
        <v>5371</v>
      </c>
      <c r="F111" s="2" t="s">
        <v>5330</v>
      </c>
      <c r="G111" s="2">
        <v>110</v>
      </c>
      <c r="H111" t="b">
        <v>1</v>
      </c>
      <c r="I111" s="3">
        <v>43299.330439814818</v>
      </c>
      <c r="J111" s="2">
        <v>827</v>
      </c>
      <c r="K111" s="2">
        <v>-23.589352000000002</v>
      </c>
      <c r="L111" s="2">
        <v>-46.633651999999998</v>
      </c>
      <c r="M111" s="2">
        <f>IF(AND(_332_2018_07_18_outfile_posicao[[#This Row],[hora bus]]=I110,_332_2018_07_18_outfile_posicao[[#This Row],[lat bus]]=K110,_332_2018_07_18_outfile_posicao[[#This Row],[lon bus]]=L110),1,0)</f>
        <v>0</v>
      </c>
      <c r="N111">
        <v>274</v>
      </c>
      <c r="O111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0.49999999434976145</v>
      </c>
      <c r="P111">
        <f>VLOOKUP(_332_2018_07_18_outfile_posicao[[#This Row],[shape]],shape!A:D,4,0)+VLOOKUP(_332_2018_07_18_outfile_posicao[[#This Row],[shape]]+1,shape!A:E,5,0)*_332_2018_07_18_outfile_posicao[[#This Row],[% avanc]]</f>
        <v>8602.1422573409309</v>
      </c>
      <c r="Q111" s="4">
        <f>_332_2018_07_18_outfile_posicao[[#This Row],[8686,881807]]/_332_2018_07_18_outfile_posicao[[#Headers],[8686,881807]]</f>
        <v>0.99024511308640295</v>
      </c>
      <c r="R111">
        <f>_332_2018_07_18_outfile_posicao[[#This Row],[8686,881807]]-P110</f>
        <v>10.337933371820327</v>
      </c>
      <c r="S111">
        <f>(_332_2018_07_18_outfile_posicao[[#This Row],[hora bus]]-I110)*86000</f>
        <v>44.79166712553706</v>
      </c>
      <c r="T111">
        <f>_332_2018_07_18_outfile_posicao[[#This Row],[desloc]]/_332_2018_07_18_outfile_posicao[[#This Row],[seconds]]</f>
        <v>0.23080037058782221</v>
      </c>
      <c r="U111">
        <f>_332_2018_07_18_outfile_posicao[[#This Row],[spd m/s]]*3.6</f>
        <v>0.83088133411615994</v>
      </c>
      <c r="V111" s="2"/>
      <c r="W111" s="2">
        <f>IF(_332_2018_07_18_outfile_posicao[[#This Row],[cod bus]]=F110,0,1)</f>
        <v>0</v>
      </c>
      <c r="X111" s="2">
        <f>IF(_332_2018_07_18_outfile_posicao[[#This Row],[desloc]]&gt;=0,0,1)</f>
        <v>0</v>
      </c>
      <c r="Y111" s="2">
        <f>IF(AND(_332_2018_07_18_outfile_posicao[[#This Row],[spd m/s]]&lt;1,_332_2018_07_18_outfile_posicao[[#This Row],[spd m/s]]&lt;&gt;0),1,0)</f>
        <v>1</v>
      </c>
      <c r="Z111" s="2">
        <f>IF(Z110=0.5,IF(P111&gt;=P112,0.5,1),IF(_332_2018_07_18_outfile_posicao[[#This Row],[desloc]]&lt;-1000,IF(P111&gt;=P112,IF(AND(Z110=0.5,P111=P112),0,IF(P111&lt;700,0.5,0)),1),IF(AND(X111&gt;0,X110&gt;0,_332_2018_07_18_outfile_posicao[[#This Row],[8686,881807]]&lt;500,_332_2018_07_18_outfile_posicao[[#This Row],[desloc]]&gt;0),IF(_332_2018_07_18_outfile_posicao[[#This Row],[8686,881807]]&lt;500,1,0),0)))</f>
        <v>0</v>
      </c>
      <c r="AA111" s="2">
        <f t="shared" si="1"/>
        <v>8602.1422573409309</v>
      </c>
      <c r="AB111" s="2">
        <f>IF(_332_2018_07_18_outfile_posicao[[#This Row],[inicio]]=1,0,IF(AB110&gt;0,0.5,IF(_332_2018_07_18_outfile_posicao[[#This Row],[max dist]]=_332_2018_07_18_outfile_posicao[[#This Row],[8686,881807]],1,0)))</f>
        <v>1</v>
      </c>
      <c r="AC111" s="2">
        <f>IF(_332_2018_07_18_outfile_posicao[[#This Row],[fim]]=0,AC112+1,0)</f>
        <v>0</v>
      </c>
      <c r="AD111" s="2"/>
      <c r="AE111" s="2"/>
      <c r="AF111" s="2"/>
      <c r="AG111" s="2"/>
      <c r="AH111" s="2"/>
      <c r="AI111" s="2"/>
    </row>
    <row r="112" spans="1:35" x14ac:dyDescent="0.25">
      <c r="A112">
        <v>832</v>
      </c>
      <c r="B112">
        <v>3</v>
      </c>
      <c r="C112" s="2" t="s">
        <v>3446</v>
      </c>
      <c r="D112">
        <v>332</v>
      </c>
      <c r="E112" s="2" t="s">
        <v>5371</v>
      </c>
      <c r="F112" s="2" t="s">
        <v>5330</v>
      </c>
      <c r="G112" s="2">
        <v>111</v>
      </c>
      <c r="H112" t="b">
        <v>1</v>
      </c>
      <c r="I112" s="3">
        <v>43299.330960648149</v>
      </c>
      <c r="J112" s="2">
        <v>830</v>
      </c>
      <c r="K112" s="2">
        <v>-23.589352000000002</v>
      </c>
      <c r="L112" s="2">
        <v>-46.633651999999998</v>
      </c>
      <c r="M112" s="2">
        <f>IF(AND(_332_2018_07_18_outfile_posicao[[#This Row],[hora bus]]=I111,_332_2018_07_18_outfile_posicao[[#This Row],[lat bus]]=K111,_332_2018_07_18_outfile_posicao[[#This Row],[lon bus]]=L111),1,0)</f>
        <v>0</v>
      </c>
      <c r="N112">
        <v>274</v>
      </c>
      <c r="O112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0.49999999434976145</v>
      </c>
      <c r="P112">
        <f>VLOOKUP(_332_2018_07_18_outfile_posicao[[#This Row],[shape]],shape!A:D,4,0)+VLOOKUP(_332_2018_07_18_outfile_posicao[[#This Row],[shape]]+1,shape!A:E,5,0)*_332_2018_07_18_outfile_posicao[[#This Row],[% avanc]]</f>
        <v>8602.1422573409309</v>
      </c>
      <c r="Q112" s="4">
        <f>_332_2018_07_18_outfile_posicao[[#This Row],[8686,881807]]/_332_2018_07_18_outfile_posicao[[#Headers],[8686,881807]]</f>
        <v>0.99024511308640295</v>
      </c>
      <c r="R112">
        <f>_332_2018_07_18_outfile_posicao[[#This Row],[8686,881807]]-P111</f>
        <v>0</v>
      </c>
      <c r="S112">
        <f>(_332_2018_07_18_outfile_posicao[[#This Row],[hora bus]]-I111)*86000</f>
        <v>44.791666499804705</v>
      </c>
      <c r="T112">
        <f>_332_2018_07_18_outfile_posicao[[#This Row],[desloc]]/_332_2018_07_18_outfile_posicao[[#This Row],[seconds]]</f>
        <v>0</v>
      </c>
      <c r="U112">
        <f>_332_2018_07_18_outfile_posicao[[#This Row],[spd m/s]]*3.6</f>
        <v>0</v>
      </c>
      <c r="V112" s="2"/>
      <c r="W112" s="2">
        <f>IF(_332_2018_07_18_outfile_posicao[[#This Row],[cod bus]]=F111,0,1)</f>
        <v>0</v>
      </c>
      <c r="X112" s="2">
        <f>IF(_332_2018_07_18_outfile_posicao[[#This Row],[desloc]]&gt;=0,0,1)</f>
        <v>0</v>
      </c>
      <c r="Y112" s="2">
        <f>IF(AND(_332_2018_07_18_outfile_posicao[[#This Row],[spd m/s]]&lt;1,_332_2018_07_18_outfile_posicao[[#This Row],[spd m/s]]&lt;&gt;0),1,0)</f>
        <v>0</v>
      </c>
      <c r="Z112" s="2">
        <f>IF(Z111=0.5,IF(P112&gt;=P113,0.5,1),IF(_332_2018_07_18_outfile_posicao[[#This Row],[desloc]]&lt;-1000,IF(P112&gt;=P113,IF(AND(Z111=0.5,P112=P113),0,IF(P112&lt;700,0.5,0)),1),IF(AND(X112&gt;0,X111&gt;0,_332_2018_07_18_outfile_posicao[[#This Row],[8686,881807]]&lt;500,_332_2018_07_18_outfile_posicao[[#This Row],[desloc]]&gt;0),IF(_332_2018_07_18_outfile_posicao[[#This Row],[8686,881807]]&lt;500,1,0),0)))</f>
        <v>0</v>
      </c>
      <c r="AA112" s="2">
        <f t="shared" si="1"/>
        <v>8602.1422573409309</v>
      </c>
      <c r="AB112" s="2">
        <f>IF(_332_2018_07_18_outfile_posicao[[#This Row],[inicio]]=1,0,IF(AB111&gt;0,0.5,IF(_332_2018_07_18_outfile_posicao[[#This Row],[max dist]]=_332_2018_07_18_outfile_posicao[[#This Row],[8686,881807]],1,0)))</f>
        <v>0.5</v>
      </c>
      <c r="AC112" s="2">
        <f>IF(_332_2018_07_18_outfile_posicao[[#This Row],[fim]]=0,AC113+1,0)</f>
        <v>0</v>
      </c>
      <c r="AD112" s="2"/>
      <c r="AE112" s="2"/>
      <c r="AF112" s="2"/>
      <c r="AG112" s="2"/>
      <c r="AH112" s="2"/>
      <c r="AI112" s="2"/>
    </row>
    <row r="113" spans="1:35" x14ac:dyDescent="0.25">
      <c r="A113">
        <v>834</v>
      </c>
      <c r="B113">
        <v>3</v>
      </c>
      <c r="C113" s="2" t="s">
        <v>3448</v>
      </c>
      <c r="D113">
        <v>332</v>
      </c>
      <c r="E113" s="2" t="s">
        <v>5372</v>
      </c>
      <c r="F113" s="2" t="s">
        <v>5330</v>
      </c>
      <c r="G113" s="2">
        <v>112</v>
      </c>
      <c r="H113" t="b">
        <v>1</v>
      </c>
      <c r="I113" s="3">
        <v>43299.33148148148</v>
      </c>
      <c r="J113" s="2">
        <v>832</v>
      </c>
      <c r="K113" s="2">
        <v>-23.589368499999999</v>
      </c>
      <c r="L113" s="2">
        <v>-46.633852500000003</v>
      </c>
      <c r="M113" s="2">
        <f>IF(AND(_332_2018_07_18_outfile_posicao[[#This Row],[hora bus]]=I112,_332_2018_07_18_outfile_posicao[[#This Row],[lat bus]]=K112,_332_2018_07_18_outfile_posicao[[#This Row],[lon bus]]=L112),1,0)</f>
        <v>0</v>
      </c>
      <c r="N113">
        <v>272</v>
      </c>
      <c r="O113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0.49999999148973956</v>
      </c>
      <c r="P113">
        <f>VLOOKUP(_332_2018_07_18_outfile_posicao[[#This Row],[shape]],shape!A:D,4,0)+VLOOKUP(_332_2018_07_18_outfile_posicao[[#This Row],[shape]]+1,shape!A:E,5,0)*_332_2018_07_18_outfile_posicao[[#This Row],[% avanc]]</f>
        <v>8581.6037309236508</v>
      </c>
      <c r="Q113" s="4">
        <f>_332_2018_07_18_outfile_posicao[[#This Row],[8686,881807]]/_332_2018_07_18_outfile_posicao[[#Headers],[8686,881807]]</f>
        <v>0.98788079791859096</v>
      </c>
      <c r="R113">
        <f>_332_2018_07_18_outfile_posicao[[#This Row],[8686,881807]]-P112</f>
        <v>-20.538526417280082</v>
      </c>
      <c r="S113">
        <f>(_332_2018_07_18_outfile_posicao[[#This Row],[hora bus]]-I112)*86000</f>
        <v>44.791666499804705</v>
      </c>
      <c r="T113">
        <f>_332_2018_07_18_outfile_posicao[[#This Row],[desloc]]/_332_2018_07_18_outfile_posicao[[#This Row],[seconds]]</f>
        <v>-0.45853454497768309</v>
      </c>
      <c r="U113">
        <f>_332_2018_07_18_outfile_posicao[[#This Row],[spd m/s]]*3.6</f>
        <v>-1.6507243619196592</v>
      </c>
      <c r="V113" s="2"/>
      <c r="W113" s="2">
        <f>IF(_332_2018_07_18_outfile_posicao[[#This Row],[cod bus]]=F112,0,1)</f>
        <v>0</v>
      </c>
      <c r="X113" s="2">
        <f>IF(_332_2018_07_18_outfile_posicao[[#This Row],[desloc]]&gt;=0,0,1)</f>
        <v>1</v>
      </c>
      <c r="Y113" s="2">
        <f>IF(AND(_332_2018_07_18_outfile_posicao[[#This Row],[spd m/s]]&lt;1,_332_2018_07_18_outfile_posicao[[#This Row],[spd m/s]]&lt;&gt;0),1,0)</f>
        <v>1</v>
      </c>
      <c r="Z113" s="2">
        <f>IF(Z112=0.5,IF(P113&gt;=P114,0.5,1),IF(_332_2018_07_18_outfile_posicao[[#This Row],[desloc]]&lt;-1000,IF(P113&gt;=P114,IF(AND(Z112=0.5,P113=P114),0,IF(P113&lt;700,0.5,0)),1),IF(AND(X113&gt;0,X112&gt;0,_332_2018_07_18_outfile_posicao[[#This Row],[8686,881807]]&lt;500,_332_2018_07_18_outfile_posicao[[#This Row],[desloc]]&gt;0),IF(_332_2018_07_18_outfile_posicao[[#This Row],[8686,881807]]&lt;500,1,0),0)))</f>
        <v>0</v>
      </c>
      <c r="AA113" s="2">
        <f t="shared" si="1"/>
        <v>8591.8043239691106</v>
      </c>
      <c r="AB113" s="2">
        <f>IF(_332_2018_07_18_outfile_posicao[[#This Row],[inicio]]=1,0,IF(AB112&gt;0,0.5,IF(_332_2018_07_18_outfile_posicao[[#This Row],[max dist]]=_332_2018_07_18_outfile_posicao[[#This Row],[8686,881807]],1,0)))</f>
        <v>0.5</v>
      </c>
      <c r="AC113" s="2">
        <f>IF(_332_2018_07_18_outfile_posicao[[#This Row],[fim]]=0,AC114+1,0)</f>
        <v>0</v>
      </c>
      <c r="AD113" s="2"/>
      <c r="AE113" s="2"/>
      <c r="AF113" s="2"/>
      <c r="AG113" s="2"/>
      <c r="AH113" s="2"/>
      <c r="AI113" s="2"/>
    </row>
    <row r="114" spans="1:35" x14ac:dyDescent="0.25">
      <c r="A114">
        <v>835</v>
      </c>
      <c r="B114">
        <v>3</v>
      </c>
      <c r="C114" s="2" t="s">
        <v>3449</v>
      </c>
      <c r="D114">
        <v>332</v>
      </c>
      <c r="E114" s="2" t="s">
        <v>5373</v>
      </c>
      <c r="F114" s="2" t="s">
        <v>5330</v>
      </c>
      <c r="G114" s="2">
        <v>113</v>
      </c>
      <c r="H114" t="b">
        <v>1</v>
      </c>
      <c r="I114" s="3">
        <v>43299.332002314812</v>
      </c>
      <c r="J114" s="2">
        <v>834</v>
      </c>
      <c r="K114" s="2">
        <v>-23.5893595</v>
      </c>
      <c r="L114" s="2">
        <v>-46.633752999999999</v>
      </c>
      <c r="M114" s="2">
        <f>IF(AND(_332_2018_07_18_outfile_posicao[[#This Row],[hora bus]]=I113,_332_2018_07_18_outfile_posicao[[#This Row],[lat bus]]=K113,_332_2018_07_18_outfile_posicao[[#This Row],[lon bus]]=L113),1,0)</f>
        <v>0</v>
      </c>
      <c r="N114">
        <v>273</v>
      </c>
      <c r="O114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0.49999999152588326</v>
      </c>
      <c r="P114">
        <f>VLOOKUP(_332_2018_07_18_outfile_posicao[[#This Row],[shape]],shape!A:D,4,0)+VLOOKUP(_332_2018_07_18_outfile_posicao[[#This Row],[shape]]+1,shape!A:E,5,0)*_332_2018_07_18_outfile_posicao[[#This Row],[% avanc]]</f>
        <v>8591.8043239691106</v>
      </c>
      <c r="Q114" s="4">
        <f>_332_2018_07_18_outfile_posicao[[#This Row],[8686,881807]]/_332_2018_07_18_outfile_posicao[[#Headers],[8686,881807]]</f>
        <v>0.9890550504607678</v>
      </c>
      <c r="R114">
        <f>_332_2018_07_18_outfile_posicao[[#This Row],[8686,881807]]-P113</f>
        <v>10.200593045459755</v>
      </c>
      <c r="S114">
        <f>(_332_2018_07_18_outfile_posicao[[#This Row],[hora bus]]-I113)*86000</f>
        <v>44.791666499804705</v>
      </c>
      <c r="T114">
        <f>_332_2018_07_18_outfile_posicao[[#This Row],[desloc]]/_332_2018_07_18_outfile_posicao[[#This Row],[seconds]]</f>
        <v>0.22773417116561692</v>
      </c>
      <c r="U114">
        <f>_332_2018_07_18_outfile_posicao[[#This Row],[spd m/s]]*3.6</f>
        <v>0.81984301619622091</v>
      </c>
      <c r="V114" s="2"/>
      <c r="W114" s="2">
        <f>IF(_332_2018_07_18_outfile_posicao[[#This Row],[cod bus]]=F113,0,1)</f>
        <v>0</v>
      </c>
      <c r="X114" s="2">
        <f>IF(_332_2018_07_18_outfile_posicao[[#This Row],[desloc]]&gt;=0,0,1)</f>
        <v>0</v>
      </c>
      <c r="Y114" s="2">
        <f>IF(AND(_332_2018_07_18_outfile_posicao[[#This Row],[spd m/s]]&lt;1,_332_2018_07_18_outfile_posicao[[#This Row],[spd m/s]]&lt;&gt;0),1,0)</f>
        <v>1</v>
      </c>
      <c r="Z114" s="2">
        <f>IF(Z113=0.5,IF(P114&gt;=P115,0.5,1),IF(_332_2018_07_18_outfile_posicao[[#This Row],[desloc]]&lt;-1000,IF(P114&gt;=P115,IF(AND(Z113=0.5,P114=P115),0,IF(P114&lt;700,0.5,0)),1),IF(AND(X114&gt;0,X113&gt;0,_332_2018_07_18_outfile_posicao[[#This Row],[8686,881807]]&lt;500,_332_2018_07_18_outfile_posicao[[#This Row],[desloc]]&gt;0),IF(_332_2018_07_18_outfile_posicao[[#This Row],[8686,881807]]&lt;500,1,0),0)))</f>
        <v>0</v>
      </c>
      <c r="AA114" s="2">
        <f t="shared" si="1"/>
        <v>8591.8043239691106</v>
      </c>
      <c r="AB114" s="2">
        <f>IF(_332_2018_07_18_outfile_posicao[[#This Row],[inicio]]=1,0,IF(AB113&gt;0,0.5,IF(_332_2018_07_18_outfile_posicao[[#This Row],[max dist]]=_332_2018_07_18_outfile_posicao[[#This Row],[8686,881807]],1,0)))</f>
        <v>0.5</v>
      </c>
      <c r="AC114" s="2">
        <f>IF(_332_2018_07_18_outfile_posicao[[#This Row],[fim]]=0,AC115+1,0)</f>
        <v>0</v>
      </c>
      <c r="AD114" s="2"/>
      <c r="AE114" s="2"/>
      <c r="AF114" s="2"/>
      <c r="AG114" s="2"/>
      <c r="AH114" s="2"/>
      <c r="AI114" s="2"/>
    </row>
    <row r="115" spans="1:35" x14ac:dyDescent="0.25">
      <c r="A115">
        <v>1022</v>
      </c>
      <c r="B115">
        <v>2</v>
      </c>
      <c r="C115" s="2" t="s">
        <v>3572</v>
      </c>
      <c r="D115">
        <v>332</v>
      </c>
      <c r="E115" s="2" t="s">
        <v>5393</v>
      </c>
      <c r="F115" s="2" t="s">
        <v>5330</v>
      </c>
      <c r="G115" s="2">
        <v>114</v>
      </c>
      <c r="H115" t="b">
        <v>1</v>
      </c>
      <c r="I115" s="3">
        <v>43299.396585648145</v>
      </c>
      <c r="J115" s="2">
        <v>991</v>
      </c>
      <c r="K115" s="2">
        <v>-23.639825999999999</v>
      </c>
      <c r="L115" s="2">
        <v>-46.607307499999997</v>
      </c>
      <c r="M115" s="2">
        <f>IF(AND(_332_2018_07_18_outfile_posicao[[#This Row],[hora bus]]=I114,_332_2018_07_18_outfile_posicao[[#This Row],[lat bus]]=K114,_332_2018_07_18_outfile_posicao[[#This Row],[lon bus]]=L114),1,0)</f>
        <v>0</v>
      </c>
      <c r="N115">
        <v>1</v>
      </c>
      <c r="O115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115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115" s="4">
        <f>_332_2018_07_18_outfile_posicao[[#This Row],[8686,881807]]/_332_2018_07_18_outfile_posicao[[#Headers],[8686,881807]]</f>
        <v>5.2380543083378913E-4</v>
      </c>
      <c r="R115">
        <f>_332_2018_07_18_outfile_posicao[[#This Row],[8686,881807]]-P114</f>
        <v>-8587.2540881015921</v>
      </c>
      <c r="S115">
        <f>(_332_2018_07_18_outfile_posicao[[#This Row],[hora bus]]-I114)*86000</f>
        <v>5554.1666666249512</v>
      </c>
      <c r="T115">
        <f>_332_2018_07_18_outfile_posicao[[#This Row],[desloc]]/_332_2018_07_18_outfile_posicao[[#This Row],[seconds]]</f>
        <v>-1.5460922589346295</v>
      </c>
      <c r="U115">
        <f>_332_2018_07_18_outfile_posicao[[#This Row],[spd m/s]]*3.6</f>
        <v>-5.5659321321646669</v>
      </c>
      <c r="V115" s="2"/>
      <c r="W115" s="2">
        <f>IF(_332_2018_07_18_outfile_posicao[[#This Row],[cod bus]]=F114,0,1)</f>
        <v>0</v>
      </c>
      <c r="X115" s="2">
        <f>IF(_332_2018_07_18_outfile_posicao[[#This Row],[desloc]]&gt;=0,0,1)</f>
        <v>1</v>
      </c>
      <c r="Y115" s="2">
        <f>IF(AND(_332_2018_07_18_outfile_posicao[[#This Row],[spd m/s]]&lt;1,_332_2018_07_18_outfile_posicao[[#This Row],[spd m/s]]&lt;&gt;0),1,0)</f>
        <v>1</v>
      </c>
      <c r="Z115" s="2">
        <f>IF(Z114=0.5,IF(P115&gt;=P116,0.5,1),IF(_332_2018_07_18_outfile_posicao[[#This Row],[desloc]]&lt;-1000,IF(P115&gt;=P116,IF(AND(Z114=0.5,P115=P116),0,IF(P115&lt;700,0.5,0)),1),IF(AND(X115&gt;0,X114&gt;0,_332_2018_07_18_outfile_posicao[[#This Row],[8686,881807]]&lt;500,_332_2018_07_18_outfile_posicao[[#This Row],[desloc]]&gt;0),IF(_332_2018_07_18_outfile_posicao[[#This Row],[8686,881807]]&lt;500,1,0),0)))</f>
        <v>0.5</v>
      </c>
      <c r="AA115" s="2">
        <f t="shared" si="1"/>
        <v>0</v>
      </c>
      <c r="AB115" s="2">
        <f>IF(_332_2018_07_18_outfile_posicao[[#This Row],[inicio]]=1,0,IF(AB114&gt;0,0.5,IF(_332_2018_07_18_outfile_posicao[[#This Row],[max dist]]=_332_2018_07_18_outfile_posicao[[#This Row],[8686,881807]],1,0)))</f>
        <v>0.5</v>
      </c>
      <c r="AC115" s="2">
        <f>IF(_332_2018_07_18_outfile_posicao[[#This Row],[fim]]=0,AC116+1,0)</f>
        <v>0</v>
      </c>
      <c r="AD115" s="2"/>
      <c r="AE115" s="2"/>
      <c r="AF115" s="2"/>
      <c r="AG115" s="2"/>
      <c r="AH115" s="2"/>
      <c r="AI115" s="2"/>
    </row>
    <row r="116" spans="1:35" x14ac:dyDescent="0.25">
      <c r="A116">
        <v>1024</v>
      </c>
      <c r="B116">
        <v>2</v>
      </c>
      <c r="C116" s="2" t="s">
        <v>3573</v>
      </c>
      <c r="D116">
        <v>332</v>
      </c>
      <c r="E116" s="2" t="s">
        <v>5394</v>
      </c>
      <c r="F116" s="2" t="s">
        <v>5330</v>
      </c>
      <c r="G116" s="2">
        <v>115</v>
      </c>
      <c r="H116" t="b">
        <v>1</v>
      </c>
      <c r="I116" s="3">
        <v>43299.397083333337</v>
      </c>
      <c r="J116" s="2">
        <v>993</v>
      </c>
      <c r="K116" s="2">
        <v>-23.639825999999999</v>
      </c>
      <c r="L116" s="2">
        <v>-46.607307499999997</v>
      </c>
      <c r="M116" s="2">
        <f>IF(AND(_332_2018_07_18_outfile_posicao[[#This Row],[hora bus]]=I115,_332_2018_07_18_outfile_posicao[[#This Row],[lat bus]]=K115,_332_2018_07_18_outfile_posicao[[#This Row],[lon bus]]=L115),1,0)</f>
        <v>0</v>
      </c>
      <c r="N116">
        <v>1</v>
      </c>
      <c r="O116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116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116" s="4">
        <f>_332_2018_07_18_outfile_posicao[[#This Row],[8686,881807]]/_332_2018_07_18_outfile_posicao[[#Headers],[8686,881807]]</f>
        <v>5.2380543083378913E-4</v>
      </c>
      <c r="R116">
        <f>_332_2018_07_18_outfile_posicao[[#This Row],[8686,881807]]-P115</f>
        <v>0</v>
      </c>
      <c r="S116">
        <f>(_332_2018_07_18_outfile_posicao[[#This Row],[hora bus]]-I115)*86000</f>
        <v>42.800926545169204</v>
      </c>
      <c r="T116">
        <f>_332_2018_07_18_outfile_posicao[[#This Row],[desloc]]/_332_2018_07_18_outfile_posicao[[#This Row],[seconds]]</f>
        <v>0</v>
      </c>
      <c r="U116">
        <f>_332_2018_07_18_outfile_posicao[[#This Row],[spd m/s]]*3.6</f>
        <v>0</v>
      </c>
      <c r="V116" s="2"/>
      <c r="W116" s="2">
        <f>IF(_332_2018_07_18_outfile_posicao[[#This Row],[cod bus]]=F115,0,1)</f>
        <v>0</v>
      </c>
      <c r="X116" s="2">
        <f>IF(_332_2018_07_18_outfile_posicao[[#This Row],[desloc]]&gt;=0,0,1)</f>
        <v>0</v>
      </c>
      <c r="Y116" s="2">
        <f>IF(AND(_332_2018_07_18_outfile_posicao[[#This Row],[spd m/s]]&lt;1,_332_2018_07_18_outfile_posicao[[#This Row],[spd m/s]]&lt;&gt;0),1,0)</f>
        <v>0</v>
      </c>
      <c r="Z116" s="2">
        <f>IF(Z115=0.5,IF(P116&gt;=P117,0.5,1),IF(_332_2018_07_18_outfile_posicao[[#This Row],[desloc]]&lt;-1000,IF(P116&gt;=P117,IF(AND(Z115=0.5,P116=P117),0,IF(P116&lt;700,0.5,0)),1),IF(AND(X116&gt;0,X115&gt;0,_332_2018_07_18_outfile_posicao[[#This Row],[8686,881807]]&lt;500,_332_2018_07_18_outfile_posicao[[#This Row],[desloc]]&gt;0),IF(_332_2018_07_18_outfile_posicao[[#This Row],[8686,881807]]&lt;500,1,0),0)))</f>
        <v>0.5</v>
      </c>
      <c r="AA116" s="2">
        <f t="shared" si="1"/>
        <v>0</v>
      </c>
      <c r="AB116" s="2">
        <f>IF(_332_2018_07_18_outfile_posicao[[#This Row],[inicio]]=1,0,IF(AB115&gt;0,0.5,IF(_332_2018_07_18_outfile_posicao[[#This Row],[max dist]]=_332_2018_07_18_outfile_posicao[[#This Row],[8686,881807]],1,0)))</f>
        <v>0.5</v>
      </c>
      <c r="AC116" s="2">
        <f>IF(_332_2018_07_18_outfile_posicao[[#This Row],[fim]]=0,AC117+1,0)</f>
        <v>0</v>
      </c>
      <c r="AD116" s="2"/>
      <c r="AE116" s="2"/>
      <c r="AF116" s="2"/>
      <c r="AG116" s="2"/>
      <c r="AH116" s="2"/>
      <c r="AI116" s="2"/>
    </row>
    <row r="117" spans="1:35" x14ac:dyDescent="0.25">
      <c r="A117">
        <v>1028</v>
      </c>
      <c r="B117">
        <v>2</v>
      </c>
      <c r="C117" s="2" t="s">
        <v>3574</v>
      </c>
      <c r="D117">
        <v>332</v>
      </c>
      <c r="E117" s="2" t="s">
        <v>5395</v>
      </c>
      <c r="F117" s="2" t="s">
        <v>5330</v>
      </c>
      <c r="G117" s="2">
        <v>116</v>
      </c>
      <c r="H117" t="b">
        <v>1</v>
      </c>
      <c r="I117" s="3">
        <v>43299.397604166668</v>
      </c>
      <c r="J117" s="2">
        <v>995</v>
      </c>
      <c r="K117" s="2">
        <v>-23.639825999999999</v>
      </c>
      <c r="L117" s="2">
        <v>-46.607307499999997</v>
      </c>
      <c r="M117" s="2">
        <f>IF(AND(_332_2018_07_18_outfile_posicao[[#This Row],[hora bus]]=I116,_332_2018_07_18_outfile_posicao[[#This Row],[lat bus]]=K116,_332_2018_07_18_outfile_posicao[[#This Row],[lon bus]]=L116),1,0)</f>
        <v>0</v>
      </c>
      <c r="N117">
        <v>1</v>
      </c>
      <c r="O117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117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117" s="4">
        <f>_332_2018_07_18_outfile_posicao[[#This Row],[8686,881807]]/_332_2018_07_18_outfile_posicao[[#Headers],[8686,881807]]</f>
        <v>5.2380543083378913E-4</v>
      </c>
      <c r="R117">
        <f>_332_2018_07_18_outfile_posicao[[#This Row],[8686,881807]]-P116</f>
        <v>0</v>
      </c>
      <c r="S117">
        <f>(_332_2018_07_18_outfile_posicao[[#This Row],[hora bus]]-I116)*86000</f>
        <v>44.791666499804705</v>
      </c>
      <c r="T117">
        <f>_332_2018_07_18_outfile_posicao[[#This Row],[desloc]]/_332_2018_07_18_outfile_posicao[[#This Row],[seconds]]</f>
        <v>0</v>
      </c>
      <c r="U117">
        <f>_332_2018_07_18_outfile_posicao[[#This Row],[spd m/s]]*3.6</f>
        <v>0</v>
      </c>
      <c r="V117" s="2"/>
      <c r="W117" s="2">
        <f>IF(_332_2018_07_18_outfile_posicao[[#This Row],[cod bus]]=F116,0,1)</f>
        <v>0</v>
      </c>
      <c r="X117" s="2">
        <f>IF(_332_2018_07_18_outfile_posicao[[#This Row],[desloc]]&gt;=0,0,1)</f>
        <v>0</v>
      </c>
      <c r="Y117" s="2">
        <f>IF(AND(_332_2018_07_18_outfile_posicao[[#This Row],[spd m/s]]&lt;1,_332_2018_07_18_outfile_posicao[[#This Row],[spd m/s]]&lt;&gt;0),1,0)</f>
        <v>0</v>
      </c>
      <c r="Z117" s="2">
        <f>IF(Z116=0.5,IF(P117&gt;=P118,0.5,1),IF(_332_2018_07_18_outfile_posicao[[#This Row],[desloc]]&lt;-1000,IF(P117&gt;=P118,IF(AND(Z116=0.5,P117=P118),0,IF(P117&lt;700,0.5,0)),1),IF(AND(X117&gt;0,X116&gt;0,_332_2018_07_18_outfile_posicao[[#This Row],[8686,881807]]&lt;500,_332_2018_07_18_outfile_posicao[[#This Row],[desloc]]&gt;0),IF(_332_2018_07_18_outfile_posicao[[#This Row],[8686,881807]]&lt;500,1,0),0)))</f>
        <v>1</v>
      </c>
      <c r="AA117" s="2">
        <f t="shared" si="1"/>
        <v>0</v>
      </c>
      <c r="AB117" s="2">
        <f>IF(_332_2018_07_18_outfile_posicao[[#This Row],[inicio]]=1,0,IF(AB116&gt;0,0.5,IF(_332_2018_07_18_outfile_posicao[[#This Row],[max dist]]=_332_2018_07_18_outfile_posicao[[#This Row],[8686,881807]],1,0)))</f>
        <v>0</v>
      </c>
      <c r="AC117" s="2">
        <f>IF(_332_2018_07_18_outfile_posicao[[#This Row],[fim]]=0,AC118+1,0)</f>
        <v>36</v>
      </c>
      <c r="AD117" s="2"/>
      <c r="AE117" s="2"/>
      <c r="AF117" s="2"/>
      <c r="AG117" s="2"/>
      <c r="AH117" s="2"/>
      <c r="AI117" s="2"/>
    </row>
    <row r="118" spans="1:35" x14ac:dyDescent="0.25">
      <c r="A118">
        <v>1030</v>
      </c>
      <c r="B118">
        <v>2</v>
      </c>
      <c r="C118" s="2" t="s">
        <v>3576</v>
      </c>
      <c r="D118">
        <v>332</v>
      </c>
      <c r="E118" s="2" t="s">
        <v>5396</v>
      </c>
      <c r="F118" s="2" t="s">
        <v>5330</v>
      </c>
      <c r="G118" s="2">
        <v>117</v>
      </c>
      <c r="H118" t="b">
        <v>1</v>
      </c>
      <c r="I118" s="3">
        <v>43299.398125</v>
      </c>
      <c r="J118" s="2">
        <v>997</v>
      </c>
      <c r="K118" s="2">
        <v>-23.638557500000001</v>
      </c>
      <c r="L118" s="2">
        <v>-46.607911999999999</v>
      </c>
      <c r="M118" s="2">
        <f>IF(AND(_332_2018_07_18_outfile_posicao[[#This Row],[hora bus]]=I117,_332_2018_07_18_outfile_posicao[[#This Row],[lat bus]]=K117,_332_2018_07_18_outfile_posicao[[#This Row],[lon bus]]=L117),1,0)</f>
        <v>0</v>
      </c>
      <c r="N118">
        <v>14</v>
      </c>
      <c r="O118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0.49999996703521277</v>
      </c>
      <c r="P118">
        <f>VLOOKUP(_332_2018_07_18_outfile_posicao[[#This Row],[shape]],shape!A:D,4,0)+VLOOKUP(_332_2018_07_18_outfile_posicao[[#This Row],[shape]]+1,shape!A:E,5,0)*_332_2018_07_18_outfile_posicao[[#This Row],[% avanc]]</f>
        <v>169.25015699748897</v>
      </c>
      <c r="Q118" s="4">
        <f>_332_2018_07_18_outfile_posicao[[#This Row],[8686,881807]]/_332_2018_07_18_outfile_posicao[[#Headers],[8686,881807]]</f>
        <v>1.9483418878924432E-2</v>
      </c>
      <c r="R118">
        <f>_332_2018_07_18_outfile_posicao[[#This Row],[8686,881807]]-P117</f>
        <v>164.69992112997113</v>
      </c>
      <c r="S118">
        <f>(_332_2018_07_18_outfile_posicao[[#This Row],[hora bus]]-I117)*86000</f>
        <v>44.791666499804705</v>
      </c>
      <c r="T118">
        <f>_332_2018_07_18_outfile_posicao[[#This Row],[desloc]]/_332_2018_07_18_outfile_posicao[[#This Row],[seconds]]</f>
        <v>3.6770215086926767</v>
      </c>
      <c r="U118">
        <f>_332_2018_07_18_outfile_posicao[[#This Row],[spd m/s]]*3.6</f>
        <v>13.237277431293636</v>
      </c>
      <c r="V118" s="2"/>
      <c r="W118" s="2">
        <f>IF(_332_2018_07_18_outfile_posicao[[#This Row],[cod bus]]=F117,0,1)</f>
        <v>0</v>
      </c>
      <c r="X118" s="2">
        <f>IF(_332_2018_07_18_outfile_posicao[[#This Row],[desloc]]&gt;=0,0,1)</f>
        <v>0</v>
      </c>
      <c r="Y118" s="2">
        <f>IF(AND(_332_2018_07_18_outfile_posicao[[#This Row],[spd m/s]]&lt;1,_332_2018_07_18_outfile_posicao[[#This Row],[spd m/s]]&lt;&gt;0),1,0)</f>
        <v>0</v>
      </c>
      <c r="Z118" s="2">
        <f>IF(Z117=0.5,IF(P118&gt;=P119,0.5,1),IF(_332_2018_07_18_outfile_posicao[[#This Row],[desloc]]&lt;-1000,IF(P118&gt;=P119,IF(AND(Z117=0.5,P118=P119),0,IF(P118&lt;700,0.5,0)),1),IF(AND(X118&gt;0,X117&gt;0,_332_2018_07_18_outfile_posicao[[#This Row],[8686,881807]]&lt;500,_332_2018_07_18_outfile_posicao[[#This Row],[desloc]]&gt;0),IF(_332_2018_07_18_outfile_posicao[[#This Row],[8686,881807]]&lt;500,1,0),0)))</f>
        <v>0</v>
      </c>
      <c r="AA118" s="2">
        <f t="shared" si="1"/>
        <v>7836.9351595834542</v>
      </c>
      <c r="AB118" s="2">
        <f>IF(_332_2018_07_18_outfile_posicao[[#This Row],[inicio]]=1,0,IF(AB117&gt;0,0.5,IF(_332_2018_07_18_outfile_posicao[[#This Row],[max dist]]=_332_2018_07_18_outfile_posicao[[#This Row],[8686,881807]],1,0)))</f>
        <v>0</v>
      </c>
      <c r="AC118" s="2">
        <f>IF(_332_2018_07_18_outfile_posicao[[#This Row],[fim]]=0,AC119+1,0)</f>
        <v>35</v>
      </c>
      <c r="AD118" s="2"/>
      <c r="AE118" s="2"/>
      <c r="AF118" s="2"/>
      <c r="AG118" s="2"/>
      <c r="AH118" s="2"/>
      <c r="AI118" s="2"/>
    </row>
    <row r="119" spans="1:35" x14ac:dyDescent="0.25">
      <c r="A119">
        <v>1031</v>
      </c>
      <c r="B119">
        <v>2</v>
      </c>
      <c r="C119" s="2" t="s">
        <v>3577</v>
      </c>
      <c r="D119">
        <v>332</v>
      </c>
      <c r="E119" s="2" t="s">
        <v>5397</v>
      </c>
      <c r="F119" s="2" t="s">
        <v>5330</v>
      </c>
      <c r="G119" s="2">
        <v>118</v>
      </c>
      <c r="H119" t="b">
        <v>1</v>
      </c>
      <c r="I119" s="3">
        <v>43299.399155092593</v>
      </c>
      <c r="J119" s="2">
        <v>999</v>
      </c>
      <c r="K119" s="2">
        <v>-23.635517</v>
      </c>
      <c r="L119" s="2">
        <v>-46.606258500000003</v>
      </c>
      <c r="M119" s="2">
        <f>IF(AND(_332_2018_07_18_outfile_posicao[[#This Row],[hora bus]]=I118,_332_2018_07_18_outfile_posicao[[#This Row],[lat bus]]=K118,_332_2018_07_18_outfile_posicao[[#This Row],[lon bus]]=L118),1,0)</f>
        <v>0</v>
      </c>
      <c r="N119">
        <v>46</v>
      </c>
      <c r="O119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0.49999994866386244</v>
      </c>
      <c r="P119">
        <f>VLOOKUP(_332_2018_07_18_outfile_posicao[[#This Row],[shape]],shape!A:D,4,0)+VLOOKUP(_332_2018_07_18_outfile_posicao[[#This Row],[shape]]+1,shape!A:E,5,0)*_332_2018_07_18_outfile_posicao[[#This Row],[% avanc]]</f>
        <v>621.67342688159795</v>
      </c>
      <c r="Q119" s="4">
        <f>_332_2018_07_18_outfile_posicao[[#This Row],[8686,881807]]/_332_2018_07_18_outfile_posicao[[#Headers],[8686,881807]]</f>
        <v>7.1564623612197134E-2</v>
      </c>
      <c r="R119">
        <f>_332_2018_07_18_outfile_posicao[[#This Row],[8686,881807]]-P118</f>
        <v>452.423269884109</v>
      </c>
      <c r="S119">
        <f>(_332_2018_07_18_outfile_posicao[[#This Row],[hora bus]]-I118)*86000</f>
        <v>88.58796302229166</v>
      </c>
      <c r="T119">
        <f>_332_2018_07_18_outfile_posicao[[#This Row],[desloc]]/_332_2018_07_18_outfile_posicao[[#This Row],[seconds]]</f>
        <v>5.1070512793060194</v>
      </c>
      <c r="U119">
        <f>_332_2018_07_18_outfile_posicao[[#This Row],[spd m/s]]*3.6</f>
        <v>18.38538460550167</v>
      </c>
      <c r="V119" s="2"/>
      <c r="W119" s="2">
        <f>IF(_332_2018_07_18_outfile_posicao[[#This Row],[cod bus]]=F118,0,1)</f>
        <v>0</v>
      </c>
      <c r="X119" s="2">
        <f>IF(_332_2018_07_18_outfile_posicao[[#This Row],[desloc]]&gt;=0,0,1)</f>
        <v>0</v>
      </c>
      <c r="Y119" s="2">
        <f>IF(AND(_332_2018_07_18_outfile_posicao[[#This Row],[spd m/s]]&lt;1,_332_2018_07_18_outfile_posicao[[#This Row],[spd m/s]]&lt;&gt;0),1,0)</f>
        <v>0</v>
      </c>
      <c r="Z119" s="2">
        <f>IF(Z118=0.5,IF(P119&gt;=P120,0.5,1),IF(_332_2018_07_18_outfile_posicao[[#This Row],[desloc]]&lt;-1000,IF(P119&gt;=P120,IF(AND(Z118=0.5,P119=P120),0,IF(P119&lt;700,0.5,0)),1),IF(AND(X119&gt;0,X118&gt;0,_332_2018_07_18_outfile_posicao[[#This Row],[8686,881807]]&lt;500,_332_2018_07_18_outfile_posicao[[#This Row],[desloc]]&gt;0),IF(_332_2018_07_18_outfile_posicao[[#This Row],[8686,881807]]&lt;500,1,0),0)))</f>
        <v>0</v>
      </c>
      <c r="AA119" s="2">
        <f t="shared" si="1"/>
        <v>7836.9351595834542</v>
      </c>
      <c r="AB119" s="2">
        <f>IF(_332_2018_07_18_outfile_posicao[[#This Row],[inicio]]=1,0,IF(AB118&gt;0,0.5,IF(_332_2018_07_18_outfile_posicao[[#This Row],[max dist]]=_332_2018_07_18_outfile_posicao[[#This Row],[8686,881807]],1,0)))</f>
        <v>0</v>
      </c>
      <c r="AC119" s="2">
        <f>IF(_332_2018_07_18_outfile_posicao[[#This Row],[fim]]=0,AC120+1,0)</f>
        <v>34</v>
      </c>
      <c r="AD119" s="2"/>
      <c r="AE119" s="2"/>
      <c r="AF119" s="2"/>
      <c r="AG119" s="2"/>
      <c r="AH119" s="2"/>
      <c r="AI119" s="2"/>
    </row>
    <row r="120" spans="1:35" x14ac:dyDescent="0.25">
      <c r="A120">
        <v>1033</v>
      </c>
      <c r="B120">
        <v>2</v>
      </c>
      <c r="C120" s="2" t="s">
        <v>3579</v>
      </c>
      <c r="D120">
        <v>332</v>
      </c>
      <c r="E120" s="2" t="s">
        <v>5398</v>
      </c>
      <c r="F120" s="2" t="s">
        <v>5330</v>
      </c>
      <c r="G120" s="2">
        <v>119</v>
      </c>
      <c r="H120" t="b">
        <v>1</v>
      </c>
      <c r="I120" s="3">
        <v>43299.400706018518</v>
      </c>
      <c r="J120" s="2">
        <v>1002</v>
      </c>
      <c r="K120" s="2">
        <v>-23.630657625000001</v>
      </c>
      <c r="L120" s="2">
        <v>-46.604260625000002</v>
      </c>
      <c r="M120" s="2">
        <f>IF(AND(_332_2018_07_18_outfile_posicao[[#This Row],[hora bus]]=I119,_332_2018_07_18_outfile_posicao[[#This Row],[lat bus]]=K119,_332_2018_07_18_outfile_posicao[[#This Row],[lon bus]]=L119),1,0)</f>
        <v>0</v>
      </c>
      <c r="N120">
        <v>60</v>
      </c>
      <c r="O120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0.24676134718509879</v>
      </c>
      <c r="P120">
        <f>VLOOKUP(_332_2018_07_18_outfile_posicao[[#This Row],[shape]],shape!A:D,4,0)+VLOOKUP(_332_2018_07_18_outfile_posicao[[#This Row],[shape]]+1,shape!A:E,5,0)*_332_2018_07_18_outfile_posicao[[#This Row],[% avanc]]</f>
        <v>1209.068798194663</v>
      </c>
      <c r="Q120" s="4">
        <f>_332_2018_07_18_outfile_posicao[[#This Row],[8686,881807]]/_332_2018_07_18_outfile_posicao[[#Headers],[8686,881807]]</f>
        <v>0.13918329097333637</v>
      </c>
      <c r="R120">
        <f>_332_2018_07_18_outfile_posicao[[#This Row],[8686,881807]]-P119</f>
        <v>587.39537131306508</v>
      </c>
      <c r="S120">
        <f>(_332_2018_07_18_outfile_posicao[[#This Row],[hora bus]]-I119)*86000</f>
        <v>133.37962952209637</v>
      </c>
      <c r="T120">
        <f>_332_2018_07_18_outfile_posicao[[#This Row],[desloc]]/_332_2018_07_18_outfile_posicao[[#This Row],[seconds]]</f>
        <v>4.4039361439053488</v>
      </c>
      <c r="U120">
        <f>_332_2018_07_18_outfile_posicao[[#This Row],[spd m/s]]*3.6</f>
        <v>15.854170118059256</v>
      </c>
      <c r="V120" s="2"/>
      <c r="W120" s="2">
        <f>IF(_332_2018_07_18_outfile_posicao[[#This Row],[cod bus]]=F119,0,1)</f>
        <v>0</v>
      </c>
      <c r="X120" s="2">
        <f>IF(_332_2018_07_18_outfile_posicao[[#This Row],[desloc]]&gt;=0,0,1)</f>
        <v>0</v>
      </c>
      <c r="Y120" s="2">
        <f>IF(AND(_332_2018_07_18_outfile_posicao[[#This Row],[spd m/s]]&lt;1,_332_2018_07_18_outfile_posicao[[#This Row],[spd m/s]]&lt;&gt;0),1,0)</f>
        <v>0</v>
      </c>
      <c r="Z120" s="2">
        <f>IF(Z119=0.5,IF(P120&gt;=P121,0.5,1),IF(_332_2018_07_18_outfile_posicao[[#This Row],[desloc]]&lt;-1000,IF(P120&gt;=P121,IF(AND(Z119=0.5,P120=P121),0,IF(P120&lt;700,0.5,0)),1),IF(AND(X120&gt;0,X119&gt;0,_332_2018_07_18_outfile_posicao[[#This Row],[8686,881807]]&lt;500,_332_2018_07_18_outfile_posicao[[#This Row],[desloc]]&gt;0),IF(_332_2018_07_18_outfile_posicao[[#This Row],[8686,881807]]&lt;500,1,0),0)))</f>
        <v>0</v>
      </c>
      <c r="AA120" s="2">
        <f t="shared" si="1"/>
        <v>7836.9351595834542</v>
      </c>
      <c r="AB120" s="2">
        <f>IF(_332_2018_07_18_outfile_posicao[[#This Row],[inicio]]=1,0,IF(AB119&gt;0,0.5,IF(_332_2018_07_18_outfile_posicao[[#This Row],[max dist]]=_332_2018_07_18_outfile_posicao[[#This Row],[8686,881807]],1,0)))</f>
        <v>0</v>
      </c>
      <c r="AC120" s="2">
        <f>IF(_332_2018_07_18_outfile_posicao[[#This Row],[fim]]=0,AC121+1,0)</f>
        <v>33</v>
      </c>
      <c r="AD120" s="2"/>
      <c r="AE120" s="2"/>
      <c r="AF120" s="2"/>
      <c r="AG120" s="2"/>
      <c r="AH120" s="2"/>
      <c r="AI120" s="2"/>
    </row>
    <row r="121" spans="1:35" x14ac:dyDescent="0.25">
      <c r="A121">
        <v>1035</v>
      </c>
      <c r="B121">
        <v>2</v>
      </c>
      <c r="C121" s="2" t="s">
        <v>3581</v>
      </c>
      <c r="D121">
        <v>332</v>
      </c>
      <c r="E121" s="2" t="s">
        <v>5399</v>
      </c>
      <c r="F121" s="2" t="s">
        <v>5330</v>
      </c>
      <c r="G121" s="2">
        <v>120</v>
      </c>
      <c r="H121" t="b">
        <v>1</v>
      </c>
      <c r="I121" s="3">
        <v>43299.401226851849</v>
      </c>
      <c r="J121" s="2">
        <v>1004</v>
      </c>
      <c r="K121" s="2">
        <v>-23.630552874999999</v>
      </c>
      <c r="L121" s="2">
        <v>-46.604003874999997</v>
      </c>
      <c r="M121" s="2">
        <f>IF(AND(_332_2018_07_18_outfile_posicao[[#This Row],[hora bus]]=I120,_332_2018_07_18_outfile_posicao[[#This Row],[lat bus]]=K120,_332_2018_07_18_outfile_posicao[[#This Row],[lon bus]]=L120),1,0)</f>
        <v>0</v>
      </c>
      <c r="N121">
        <v>60</v>
      </c>
      <c r="O121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0.74028428865241436</v>
      </c>
      <c r="P121">
        <f>VLOOKUP(_332_2018_07_18_outfile_posicao[[#This Row],[shape]],shape!A:D,4,0)+VLOOKUP(_332_2018_07_18_outfile_posicao[[#This Row],[shape]]+1,shape!A:E,5,0)*_332_2018_07_18_outfile_posicao[[#This Row],[% avanc]]</f>
        <v>1237.7325557028746</v>
      </c>
      <c r="Q121" s="4">
        <f>_332_2018_07_18_outfile_posicao[[#This Row],[8686,881807]]/_332_2018_07_18_outfile_posicao[[#Headers],[8686,881807]]</f>
        <v>0.14248295109822881</v>
      </c>
      <c r="R121">
        <f>_332_2018_07_18_outfile_posicao[[#This Row],[8686,881807]]-P120</f>
        <v>28.663757508211575</v>
      </c>
      <c r="S121">
        <f>(_332_2018_07_18_outfile_posicao[[#This Row],[hora bus]]-I120)*86000</f>
        <v>44.791666499804705</v>
      </c>
      <c r="T121">
        <f>_332_2018_07_18_outfile_posicao[[#This Row],[desloc]]/_332_2018_07_18_outfile_posicao[[#This Row],[seconds]]</f>
        <v>0.63993505373006276</v>
      </c>
      <c r="U121">
        <f>_332_2018_07_18_outfile_posicao[[#This Row],[spd m/s]]*3.6</f>
        <v>2.3037661934282259</v>
      </c>
      <c r="V121" s="2"/>
      <c r="W121" s="2">
        <f>IF(_332_2018_07_18_outfile_posicao[[#This Row],[cod bus]]=F120,0,1)</f>
        <v>0</v>
      </c>
      <c r="X121" s="2">
        <f>IF(_332_2018_07_18_outfile_posicao[[#This Row],[desloc]]&gt;=0,0,1)</f>
        <v>0</v>
      </c>
      <c r="Y121" s="2">
        <f>IF(AND(_332_2018_07_18_outfile_posicao[[#This Row],[spd m/s]]&lt;1,_332_2018_07_18_outfile_posicao[[#This Row],[spd m/s]]&lt;&gt;0),1,0)</f>
        <v>1</v>
      </c>
      <c r="Z121" s="2">
        <f>IF(Z120=0.5,IF(P121&gt;=P122,0.5,1),IF(_332_2018_07_18_outfile_posicao[[#This Row],[desloc]]&lt;-1000,IF(P121&gt;=P122,IF(AND(Z120=0.5,P121=P122),0,IF(P121&lt;700,0.5,0)),1),IF(AND(X121&gt;0,X120&gt;0,_332_2018_07_18_outfile_posicao[[#This Row],[8686,881807]]&lt;500,_332_2018_07_18_outfile_posicao[[#This Row],[desloc]]&gt;0),IF(_332_2018_07_18_outfile_posicao[[#This Row],[8686,881807]]&lt;500,1,0),0)))</f>
        <v>0</v>
      </c>
      <c r="AA121" s="2">
        <f t="shared" si="1"/>
        <v>7836.9351595834542</v>
      </c>
      <c r="AB121" s="2">
        <f>IF(_332_2018_07_18_outfile_posicao[[#This Row],[inicio]]=1,0,IF(AB120&gt;0,0.5,IF(_332_2018_07_18_outfile_posicao[[#This Row],[max dist]]=_332_2018_07_18_outfile_posicao[[#This Row],[8686,881807]],1,0)))</f>
        <v>0</v>
      </c>
      <c r="AC121" s="2">
        <f>IF(_332_2018_07_18_outfile_posicao[[#This Row],[fim]]=0,AC122+1,0)</f>
        <v>32</v>
      </c>
      <c r="AD121" s="2"/>
      <c r="AE121" s="2"/>
      <c r="AF121" s="2"/>
      <c r="AG121" s="2"/>
      <c r="AH121" s="2"/>
      <c r="AI121" s="2"/>
    </row>
    <row r="122" spans="1:35" x14ac:dyDescent="0.25">
      <c r="A122">
        <v>1038</v>
      </c>
      <c r="B122">
        <v>2</v>
      </c>
      <c r="C122" s="2" t="s">
        <v>3584</v>
      </c>
      <c r="D122">
        <v>332</v>
      </c>
      <c r="E122" s="2" t="s">
        <v>5400</v>
      </c>
      <c r="F122" s="2" t="s">
        <v>5330</v>
      </c>
      <c r="G122" s="2">
        <v>121</v>
      </c>
      <c r="H122" t="b">
        <v>1</v>
      </c>
      <c r="I122" s="3">
        <v>43299.401747685188</v>
      </c>
      <c r="J122" s="2">
        <v>1006</v>
      </c>
      <c r="K122" s="2">
        <v>-23.629630375000001</v>
      </c>
      <c r="L122" s="2">
        <v>-46.604376875</v>
      </c>
      <c r="M122" s="2">
        <f>IF(AND(_332_2018_07_18_outfile_posicao[[#This Row],[hora bus]]=I121,_332_2018_07_18_outfile_posicao[[#This Row],[lat bus]]=K121,_332_2018_07_18_outfile_posicao[[#This Row],[lon bus]]=L121),1,0)</f>
        <v>0</v>
      </c>
      <c r="N122">
        <v>63</v>
      </c>
      <c r="O122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0.2837592005540987</v>
      </c>
      <c r="P122">
        <f>VLOOKUP(_332_2018_07_18_outfile_posicao[[#This Row],[shape]],shape!A:D,4,0)+VLOOKUP(_332_2018_07_18_outfile_posicao[[#This Row],[shape]]+1,shape!A:E,5,0)*_332_2018_07_18_outfile_posicao[[#This Row],[% avanc]]</f>
        <v>1436.3898294256555</v>
      </c>
      <c r="Q122" s="4">
        <f>_332_2018_07_18_outfile_posicao[[#This Row],[8686,881807]]/_332_2018_07_18_outfile_posicao[[#Headers],[8686,881807]]</f>
        <v>0.16535160271988442</v>
      </c>
      <c r="R122">
        <f>_332_2018_07_18_outfile_posicao[[#This Row],[8686,881807]]-P121</f>
        <v>198.65727372278093</v>
      </c>
      <c r="S122">
        <f>(_332_2018_07_18_outfile_posicao[[#This Row],[hora bus]]-I121)*86000</f>
        <v>44.79166712553706</v>
      </c>
      <c r="T122">
        <f>_332_2018_07_18_outfile_posicao[[#This Row],[desloc]]/_332_2018_07_18_outfile_posicao[[#This Row],[seconds]]</f>
        <v>4.4351390888400424</v>
      </c>
      <c r="U122">
        <f>_332_2018_07_18_outfile_posicao[[#This Row],[spd m/s]]*3.6</f>
        <v>15.966500719824152</v>
      </c>
      <c r="V122" s="2"/>
      <c r="W122" s="2">
        <f>IF(_332_2018_07_18_outfile_posicao[[#This Row],[cod bus]]=F121,0,1)</f>
        <v>0</v>
      </c>
      <c r="X122" s="2">
        <f>IF(_332_2018_07_18_outfile_posicao[[#This Row],[desloc]]&gt;=0,0,1)</f>
        <v>0</v>
      </c>
      <c r="Y122" s="2">
        <f>IF(AND(_332_2018_07_18_outfile_posicao[[#This Row],[spd m/s]]&lt;1,_332_2018_07_18_outfile_posicao[[#This Row],[spd m/s]]&lt;&gt;0),1,0)</f>
        <v>0</v>
      </c>
      <c r="Z122" s="2">
        <f>IF(Z121=0.5,IF(P122&gt;=P123,0.5,1),IF(_332_2018_07_18_outfile_posicao[[#This Row],[desloc]]&lt;-1000,IF(P122&gt;=P123,IF(AND(Z121=0.5,P122=P123),0,IF(P122&lt;700,0.5,0)),1),IF(AND(X122&gt;0,X121&gt;0,_332_2018_07_18_outfile_posicao[[#This Row],[8686,881807]]&lt;500,_332_2018_07_18_outfile_posicao[[#This Row],[desloc]]&gt;0),IF(_332_2018_07_18_outfile_posicao[[#This Row],[8686,881807]]&lt;500,1,0),0)))</f>
        <v>0</v>
      </c>
      <c r="AA122" s="2">
        <f t="shared" si="1"/>
        <v>7836.9351595834542</v>
      </c>
      <c r="AB122" s="2">
        <f>IF(_332_2018_07_18_outfile_posicao[[#This Row],[inicio]]=1,0,IF(AB121&gt;0,0.5,IF(_332_2018_07_18_outfile_posicao[[#This Row],[max dist]]=_332_2018_07_18_outfile_posicao[[#This Row],[8686,881807]],1,0)))</f>
        <v>0</v>
      </c>
      <c r="AC122" s="2">
        <f>IF(_332_2018_07_18_outfile_posicao[[#This Row],[fim]]=0,AC123+1,0)</f>
        <v>31</v>
      </c>
      <c r="AD122" s="2"/>
      <c r="AE122" s="2"/>
      <c r="AF122" s="2"/>
      <c r="AG122" s="2"/>
      <c r="AH122" s="2"/>
      <c r="AI122" s="2"/>
    </row>
    <row r="123" spans="1:35" x14ac:dyDescent="0.25">
      <c r="A123">
        <v>1039</v>
      </c>
      <c r="B123">
        <v>2</v>
      </c>
      <c r="C123" s="2" t="s">
        <v>3585</v>
      </c>
      <c r="D123">
        <v>332</v>
      </c>
      <c r="E123" s="2" t="s">
        <v>5401</v>
      </c>
      <c r="F123" s="2" t="s">
        <v>5330</v>
      </c>
      <c r="G123" s="2">
        <v>122</v>
      </c>
      <c r="H123" t="b">
        <v>1</v>
      </c>
      <c r="I123" s="3">
        <v>43299.402511574073</v>
      </c>
      <c r="J123" s="2">
        <v>1008</v>
      </c>
      <c r="K123" s="2">
        <v>-23.627881500000001</v>
      </c>
      <c r="L123" s="2">
        <v>-46.606098000000003</v>
      </c>
      <c r="M123" s="2">
        <f>IF(AND(_332_2018_07_18_outfile_posicao[[#This Row],[hora bus]]=I122,_332_2018_07_18_outfile_posicao[[#This Row],[lat bus]]=K122,_332_2018_07_18_outfile_posicao[[#This Row],[lon bus]]=L122),1,0)</f>
        <v>0</v>
      </c>
      <c r="N123">
        <v>69</v>
      </c>
      <c r="O123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123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123" s="4">
        <f>_332_2018_07_18_outfile_posicao[[#This Row],[8686,881807]]/_332_2018_07_18_outfile_posicao[[#Headers],[8686,881807]]</f>
        <v>0.19682317971961688</v>
      </c>
      <c r="R123">
        <f>_332_2018_07_18_outfile_posicao[[#This Row],[8686,881807]]-P122</f>
        <v>273.3898696765757</v>
      </c>
      <c r="S123">
        <f>(_332_2018_07_18_outfile_posicao[[#This Row],[hora bus]]-I122)*86000</f>
        <v>65.694444157998078</v>
      </c>
      <c r="T123">
        <f>_332_2018_07_18_outfile_posicao[[#This Row],[desloc]]/_332_2018_07_18_outfile_posicao[[#This Row],[seconds]]</f>
        <v>4.161537146414708</v>
      </c>
      <c r="U123">
        <f>_332_2018_07_18_outfile_posicao[[#This Row],[spd m/s]]*3.6</f>
        <v>14.981533727092948</v>
      </c>
      <c r="V123" s="2"/>
      <c r="W123" s="2">
        <f>IF(_332_2018_07_18_outfile_posicao[[#This Row],[cod bus]]=F122,0,1)</f>
        <v>0</v>
      </c>
      <c r="X123" s="2">
        <f>IF(_332_2018_07_18_outfile_posicao[[#This Row],[desloc]]&gt;=0,0,1)</f>
        <v>0</v>
      </c>
      <c r="Y123" s="2">
        <f>IF(AND(_332_2018_07_18_outfile_posicao[[#This Row],[spd m/s]]&lt;1,_332_2018_07_18_outfile_posicao[[#This Row],[spd m/s]]&lt;&gt;0),1,0)</f>
        <v>0</v>
      </c>
      <c r="Z123" s="2">
        <f>IF(Z122=0.5,IF(P123&gt;=P124,0.5,1),IF(_332_2018_07_18_outfile_posicao[[#This Row],[desloc]]&lt;-1000,IF(P123&gt;=P124,IF(AND(Z122=0.5,P123=P124),0,IF(P123&lt;700,0.5,0)),1),IF(AND(X123&gt;0,X122&gt;0,_332_2018_07_18_outfile_posicao[[#This Row],[8686,881807]]&lt;500,_332_2018_07_18_outfile_posicao[[#This Row],[desloc]]&gt;0),IF(_332_2018_07_18_outfile_posicao[[#This Row],[8686,881807]]&lt;500,1,0),0)))</f>
        <v>0</v>
      </c>
      <c r="AA123" s="2">
        <f t="shared" si="1"/>
        <v>7836.9351595834542</v>
      </c>
      <c r="AB123" s="2">
        <f>IF(_332_2018_07_18_outfile_posicao[[#This Row],[inicio]]=1,0,IF(AB122&gt;0,0.5,IF(_332_2018_07_18_outfile_posicao[[#This Row],[max dist]]=_332_2018_07_18_outfile_posicao[[#This Row],[8686,881807]],1,0)))</f>
        <v>0</v>
      </c>
      <c r="AC123" s="2">
        <f>IF(_332_2018_07_18_outfile_posicao[[#This Row],[fim]]=0,AC124+1,0)</f>
        <v>30</v>
      </c>
      <c r="AD123" s="2"/>
      <c r="AE123" s="2"/>
      <c r="AF123" s="2"/>
      <c r="AG123" s="2"/>
      <c r="AH123" s="2"/>
      <c r="AI123" s="2"/>
    </row>
    <row r="124" spans="1:35" x14ac:dyDescent="0.25">
      <c r="A124">
        <v>1040</v>
      </c>
      <c r="B124">
        <v>2</v>
      </c>
      <c r="C124" s="2" t="s">
        <v>3586</v>
      </c>
      <c r="D124">
        <v>332</v>
      </c>
      <c r="E124" s="2" t="s">
        <v>5401</v>
      </c>
      <c r="F124" s="2" t="s">
        <v>5330</v>
      </c>
      <c r="G124" s="2">
        <v>123</v>
      </c>
      <c r="H124" t="b">
        <v>1</v>
      </c>
      <c r="I124" s="3">
        <v>43299.403032407405</v>
      </c>
      <c r="J124" s="2">
        <v>1010</v>
      </c>
      <c r="K124" s="2">
        <v>-23.6274935</v>
      </c>
      <c r="L124" s="2">
        <v>-46.606244750000002</v>
      </c>
      <c r="M124" s="2">
        <f>IF(AND(_332_2018_07_18_outfile_posicao[[#This Row],[hora bus]]=I123,_332_2018_07_18_outfile_posicao[[#This Row],[lat bus]]=K123,_332_2018_07_18_outfile_posicao[[#This Row],[lon bus]]=L123),1,0)</f>
        <v>0</v>
      </c>
      <c r="N124">
        <v>70</v>
      </c>
      <c r="O124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0.47479467060605496</v>
      </c>
      <c r="P124">
        <f>VLOOKUP(_332_2018_07_18_outfile_posicao[[#This Row],[shape]],shape!A:D,4,0)+VLOOKUP(_332_2018_07_18_outfile_posicao[[#This Row],[shape]]+1,shape!A:E,5,0)*_332_2018_07_18_outfile_posicao[[#This Row],[% avanc]]</f>
        <v>1755.5960032463133</v>
      </c>
      <c r="Q124" s="4">
        <f>_332_2018_07_18_outfile_posicao[[#This Row],[8686,881807]]/_332_2018_07_18_outfile_posicao[[#Headers],[8686,881807]]</f>
        <v>0.20209737420758181</v>
      </c>
      <c r="R124">
        <f>_332_2018_07_18_outfile_posicao[[#This Row],[8686,881807]]-P123</f>
        <v>45.816304144082096</v>
      </c>
      <c r="S124">
        <f>(_332_2018_07_18_outfile_posicao[[#This Row],[hora bus]]-I123)*86000</f>
        <v>44.791666499804705</v>
      </c>
      <c r="T124">
        <f>_332_2018_07_18_outfile_posicao[[#This Row],[desloc]]/_332_2018_07_18_outfile_posicao[[#This Row],[seconds]]</f>
        <v>1.0228756312132719</v>
      </c>
      <c r="U124">
        <f>_332_2018_07_18_outfile_posicao[[#This Row],[spd m/s]]*3.6</f>
        <v>3.6823522723677788</v>
      </c>
      <c r="V124" s="2"/>
      <c r="W124" s="2">
        <f>IF(_332_2018_07_18_outfile_posicao[[#This Row],[cod bus]]=F123,0,1)</f>
        <v>0</v>
      </c>
      <c r="X124" s="2">
        <f>IF(_332_2018_07_18_outfile_posicao[[#This Row],[desloc]]&gt;=0,0,1)</f>
        <v>0</v>
      </c>
      <c r="Y124" s="2">
        <f>IF(AND(_332_2018_07_18_outfile_posicao[[#This Row],[spd m/s]]&lt;1,_332_2018_07_18_outfile_posicao[[#This Row],[spd m/s]]&lt;&gt;0),1,0)</f>
        <v>0</v>
      </c>
      <c r="Z124" s="2">
        <f>IF(Z123=0.5,IF(P124&gt;=P125,0.5,1),IF(_332_2018_07_18_outfile_posicao[[#This Row],[desloc]]&lt;-1000,IF(P124&gt;=P125,IF(AND(Z123=0.5,P124=P125),0,IF(P124&lt;700,0.5,0)),1),IF(AND(X124&gt;0,X123&gt;0,_332_2018_07_18_outfile_posicao[[#This Row],[8686,881807]]&lt;500,_332_2018_07_18_outfile_posicao[[#This Row],[desloc]]&gt;0),IF(_332_2018_07_18_outfile_posicao[[#This Row],[8686,881807]]&lt;500,1,0),0)))</f>
        <v>0</v>
      </c>
      <c r="AA124" s="2">
        <f t="shared" si="1"/>
        <v>7836.9351595834542</v>
      </c>
      <c r="AB124" s="2">
        <f>IF(_332_2018_07_18_outfile_posicao[[#This Row],[inicio]]=1,0,IF(AB123&gt;0,0.5,IF(_332_2018_07_18_outfile_posicao[[#This Row],[max dist]]=_332_2018_07_18_outfile_posicao[[#This Row],[8686,881807]],1,0)))</f>
        <v>0</v>
      </c>
      <c r="AC124" s="2">
        <f>IF(_332_2018_07_18_outfile_posicao[[#This Row],[fim]]=0,AC125+1,0)</f>
        <v>29</v>
      </c>
      <c r="AD124" s="2"/>
      <c r="AE124" s="2"/>
      <c r="AF124" s="2"/>
      <c r="AG124" s="2"/>
      <c r="AH124" s="2"/>
      <c r="AI124" s="2"/>
    </row>
    <row r="125" spans="1:35" x14ac:dyDescent="0.25">
      <c r="A125">
        <v>1043</v>
      </c>
      <c r="B125">
        <v>2</v>
      </c>
      <c r="C125" s="2" t="s">
        <v>3588</v>
      </c>
      <c r="D125">
        <v>332</v>
      </c>
      <c r="E125" s="2" t="s">
        <v>5403</v>
      </c>
      <c r="F125" s="2" t="s">
        <v>5330</v>
      </c>
      <c r="G125" s="2">
        <v>124</v>
      </c>
      <c r="H125" t="b">
        <v>1</v>
      </c>
      <c r="I125" s="3">
        <v>43299.403553240743</v>
      </c>
      <c r="J125" s="2">
        <v>1012</v>
      </c>
      <c r="K125" s="2">
        <v>-23.625903999999998</v>
      </c>
      <c r="L125" s="2">
        <v>-46.606718499999999</v>
      </c>
      <c r="M125" s="2">
        <f>IF(AND(_332_2018_07_18_outfile_posicao[[#This Row],[hora bus]]=I124,_332_2018_07_18_outfile_posicao[[#This Row],[lat bus]]=K124,_332_2018_07_18_outfile_posicao[[#This Row],[lon bus]]=L124),1,0)</f>
        <v>0</v>
      </c>
      <c r="N125">
        <v>73</v>
      </c>
      <c r="O125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0.49999997296202403</v>
      </c>
      <c r="P125">
        <f>VLOOKUP(_332_2018_07_18_outfile_posicao[[#This Row],[shape]],shape!A:D,4,0)+VLOOKUP(_332_2018_07_18_outfile_posicao[[#This Row],[shape]]+1,shape!A:E,5,0)*_332_2018_07_18_outfile_posicao[[#This Row],[% avanc]]</f>
        <v>1939.0257589718635</v>
      </c>
      <c r="Q125" s="4">
        <f>_332_2018_07_18_outfile_posicao[[#This Row],[8686,881807]]/_332_2018_07_18_outfile_posicao[[#Headers],[8686,881807]]</f>
        <v>0.22321309326545366</v>
      </c>
      <c r="R125">
        <f>_332_2018_07_18_outfile_posicao[[#This Row],[8686,881807]]-P124</f>
        <v>183.42975572555019</v>
      </c>
      <c r="S125">
        <f>(_332_2018_07_18_outfile_posicao[[#This Row],[hora bus]]-I124)*86000</f>
        <v>44.79166712553706</v>
      </c>
      <c r="T125">
        <f>_332_2018_07_18_outfile_posicao[[#This Row],[desloc]]/_332_2018_07_18_outfile_posicao[[#This Row],[seconds]]</f>
        <v>4.095175899826498</v>
      </c>
      <c r="U125">
        <f>_332_2018_07_18_outfile_posicao[[#This Row],[spd m/s]]*3.6</f>
        <v>14.742633239375394</v>
      </c>
      <c r="V125" s="2"/>
      <c r="W125" s="2">
        <f>IF(_332_2018_07_18_outfile_posicao[[#This Row],[cod bus]]=F124,0,1)</f>
        <v>0</v>
      </c>
      <c r="X125" s="2">
        <f>IF(_332_2018_07_18_outfile_posicao[[#This Row],[desloc]]&gt;=0,0,1)</f>
        <v>0</v>
      </c>
      <c r="Y125" s="2">
        <f>IF(AND(_332_2018_07_18_outfile_posicao[[#This Row],[spd m/s]]&lt;1,_332_2018_07_18_outfile_posicao[[#This Row],[spd m/s]]&lt;&gt;0),1,0)</f>
        <v>0</v>
      </c>
      <c r="Z125" s="2">
        <f>IF(Z124=0.5,IF(P125&gt;=P126,0.5,1),IF(_332_2018_07_18_outfile_posicao[[#This Row],[desloc]]&lt;-1000,IF(P125&gt;=P126,IF(AND(Z124=0.5,P125=P126),0,IF(P125&lt;700,0.5,0)),1),IF(AND(X125&gt;0,X124&gt;0,_332_2018_07_18_outfile_posicao[[#This Row],[8686,881807]]&lt;500,_332_2018_07_18_outfile_posicao[[#This Row],[desloc]]&gt;0),IF(_332_2018_07_18_outfile_posicao[[#This Row],[8686,881807]]&lt;500,1,0),0)))</f>
        <v>0</v>
      </c>
      <c r="AA125" s="2">
        <f t="shared" si="1"/>
        <v>7836.9351595834542</v>
      </c>
      <c r="AB125" s="2">
        <f>IF(_332_2018_07_18_outfile_posicao[[#This Row],[inicio]]=1,0,IF(AB124&gt;0,0.5,IF(_332_2018_07_18_outfile_posicao[[#This Row],[max dist]]=_332_2018_07_18_outfile_posicao[[#This Row],[8686,881807]],1,0)))</f>
        <v>0</v>
      </c>
      <c r="AC125" s="2">
        <f>IF(_332_2018_07_18_outfile_posicao[[#This Row],[fim]]=0,AC126+1,0)</f>
        <v>28</v>
      </c>
      <c r="AD125" s="2"/>
      <c r="AE125" s="2"/>
      <c r="AF125" s="2"/>
      <c r="AG125" s="2"/>
      <c r="AH125" s="2"/>
      <c r="AI125" s="2"/>
    </row>
    <row r="126" spans="1:35" x14ac:dyDescent="0.25">
      <c r="A126">
        <v>1044</v>
      </c>
      <c r="B126">
        <v>2</v>
      </c>
      <c r="C126" s="2" t="s">
        <v>3589</v>
      </c>
      <c r="D126">
        <v>332</v>
      </c>
      <c r="E126" s="2" t="s">
        <v>5403</v>
      </c>
      <c r="F126" s="2" t="s">
        <v>5330</v>
      </c>
      <c r="G126" s="2">
        <v>125</v>
      </c>
      <c r="H126" t="b">
        <v>1</v>
      </c>
      <c r="I126" s="3">
        <v>43299.404328703706</v>
      </c>
      <c r="J126" s="2">
        <v>1015</v>
      </c>
      <c r="K126" s="2">
        <v>-23.624385499999999</v>
      </c>
      <c r="L126" s="2">
        <v>-46.607179500000001</v>
      </c>
      <c r="M126" s="2">
        <f>IF(AND(_332_2018_07_18_outfile_posicao[[#This Row],[hora bus]]=I125,_332_2018_07_18_outfile_posicao[[#This Row],[lat bus]]=K125,_332_2018_07_18_outfile_posicao[[#This Row],[lon bus]]=L125),1,0)</f>
        <v>0</v>
      </c>
      <c r="N126">
        <v>76</v>
      </c>
      <c r="O126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0.49999996377068223</v>
      </c>
      <c r="P126">
        <f>VLOOKUP(_332_2018_07_18_outfile_posicao[[#This Row],[shape]],shape!A:D,4,0)+VLOOKUP(_332_2018_07_18_outfile_posicao[[#This Row],[shape]]+1,shape!A:E,5,0)*_332_2018_07_18_outfile_posicao[[#This Row],[% avanc]]</f>
        <v>2114.5223800378481</v>
      </c>
      <c r="Q126" s="4">
        <f>_332_2018_07_18_outfile_posicao[[#This Row],[8686,881807]]/_332_2018_07_18_outfile_posicao[[#Headers],[8686,881807]]</f>
        <v>0.24341558075924771</v>
      </c>
      <c r="R126">
        <f>_332_2018_07_18_outfile_posicao[[#This Row],[8686,881807]]-P125</f>
        <v>175.49662106598453</v>
      </c>
      <c r="S126">
        <f>(_332_2018_07_18_outfile_posicao[[#This Row],[hora bus]]-I125)*86000</f>
        <v>66.689814761048183</v>
      </c>
      <c r="T126">
        <f>_332_2018_07_18_outfile_posicao[[#This Row],[desloc]]/_332_2018_07_18_outfile_posicao[[#This Row],[seconds]]</f>
        <v>2.6315355904765179</v>
      </c>
      <c r="U126">
        <f>_332_2018_07_18_outfile_posicao[[#This Row],[spd m/s]]*3.6</f>
        <v>9.4735281257154647</v>
      </c>
      <c r="V126" s="2"/>
      <c r="W126" s="2">
        <f>IF(_332_2018_07_18_outfile_posicao[[#This Row],[cod bus]]=F125,0,1)</f>
        <v>0</v>
      </c>
      <c r="X126" s="2">
        <f>IF(_332_2018_07_18_outfile_posicao[[#This Row],[desloc]]&gt;=0,0,1)</f>
        <v>0</v>
      </c>
      <c r="Y126" s="2">
        <f>IF(AND(_332_2018_07_18_outfile_posicao[[#This Row],[spd m/s]]&lt;1,_332_2018_07_18_outfile_posicao[[#This Row],[spd m/s]]&lt;&gt;0),1,0)</f>
        <v>0</v>
      </c>
      <c r="Z126" s="2">
        <f>IF(Z125=0.5,IF(P126&gt;=P127,0.5,1),IF(_332_2018_07_18_outfile_posicao[[#This Row],[desloc]]&lt;-1000,IF(P126&gt;=P127,IF(AND(Z125=0.5,P126=P127),0,IF(P126&lt;700,0.5,0)),1),IF(AND(X126&gt;0,X125&gt;0,_332_2018_07_18_outfile_posicao[[#This Row],[8686,881807]]&lt;500,_332_2018_07_18_outfile_posicao[[#This Row],[desloc]]&gt;0),IF(_332_2018_07_18_outfile_posicao[[#This Row],[8686,881807]]&lt;500,1,0),0)))</f>
        <v>0</v>
      </c>
      <c r="AA126" s="2">
        <f t="shared" si="1"/>
        <v>7836.9351595834542</v>
      </c>
      <c r="AB126" s="2">
        <f>IF(_332_2018_07_18_outfile_posicao[[#This Row],[inicio]]=1,0,IF(AB125&gt;0,0.5,IF(_332_2018_07_18_outfile_posicao[[#This Row],[max dist]]=_332_2018_07_18_outfile_posicao[[#This Row],[8686,881807]],1,0)))</f>
        <v>0</v>
      </c>
      <c r="AC126" s="2">
        <f>IF(_332_2018_07_18_outfile_posicao[[#This Row],[fim]]=0,AC127+1,0)</f>
        <v>27</v>
      </c>
      <c r="AD126" s="2"/>
      <c r="AE126" s="2"/>
      <c r="AF126" s="2"/>
      <c r="AG126" s="2"/>
      <c r="AH126" s="2"/>
      <c r="AI126" s="2"/>
    </row>
    <row r="127" spans="1:35" x14ac:dyDescent="0.25">
      <c r="A127">
        <v>1045</v>
      </c>
      <c r="B127">
        <v>2</v>
      </c>
      <c r="C127" s="2" t="s">
        <v>3590</v>
      </c>
      <c r="D127">
        <v>332</v>
      </c>
      <c r="E127" s="2" t="s">
        <v>5404</v>
      </c>
      <c r="F127" s="2" t="s">
        <v>5330</v>
      </c>
      <c r="G127" s="2">
        <v>126</v>
      </c>
      <c r="H127" t="b">
        <v>1</v>
      </c>
      <c r="I127" s="3">
        <v>43299.404849537037</v>
      </c>
      <c r="J127" s="2">
        <v>1016</v>
      </c>
      <c r="K127" s="2">
        <v>-23.622576625000001</v>
      </c>
      <c r="L127" s="2">
        <v>-46.607733250000003</v>
      </c>
      <c r="M127" s="2">
        <f>IF(AND(_332_2018_07_18_outfile_posicao[[#This Row],[hora bus]]=I126,_332_2018_07_18_outfile_posicao[[#This Row],[lat bus]]=K126,_332_2018_07_18_outfile_posicao[[#This Row],[lon bus]]=L126),1,0)</f>
        <v>0</v>
      </c>
      <c r="N127">
        <v>82</v>
      </c>
      <c r="O127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0.52409808264641156</v>
      </c>
      <c r="P127">
        <f>VLOOKUP(_332_2018_07_18_outfile_posicao[[#This Row],[shape]],shape!A:D,4,0)+VLOOKUP(_332_2018_07_18_outfile_posicao[[#This Row],[shape]]+1,shape!A:E,5,0)*_332_2018_07_18_outfile_posicao[[#This Row],[% avanc]]</f>
        <v>2323.7591442643952</v>
      </c>
      <c r="Q127" s="4">
        <f>_332_2018_07_18_outfile_posicao[[#This Row],[8686,881807]]/_332_2018_07_18_outfile_posicao[[#Headers],[8686,881807]]</f>
        <v>0.26750210212275255</v>
      </c>
      <c r="R127">
        <f>_332_2018_07_18_outfile_posicao[[#This Row],[8686,881807]]-P126</f>
        <v>209.23676422654717</v>
      </c>
      <c r="S127">
        <f>(_332_2018_07_18_outfile_posicao[[#This Row],[hora bus]]-I126)*86000</f>
        <v>44.791666499804705</v>
      </c>
      <c r="T127">
        <f>_332_2018_07_18_outfile_posicao[[#This Row],[desloc]]/_332_2018_07_18_outfile_posicao[[#This Row],[seconds]]</f>
        <v>4.6713324280412616</v>
      </c>
      <c r="U127">
        <f>_332_2018_07_18_outfile_posicao[[#This Row],[spd m/s]]*3.6</f>
        <v>16.816796740948543</v>
      </c>
      <c r="V127" s="2"/>
      <c r="W127" s="2">
        <f>IF(_332_2018_07_18_outfile_posicao[[#This Row],[cod bus]]=F126,0,1)</f>
        <v>0</v>
      </c>
      <c r="X127" s="2">
        <f>IF(_332_2018_07_18_outfile_posicao[[#This Row],[desloc]]&gt;=0,0,1)</f>
        <v>0</v>
      </c>
      <c r="Y127" s="2">
        <f>IF(AND(_332_2018_07_18_outfile_posicao[[#This Row],[spd m/s]]&lt;1,_332_2018_07_18_outfile_posicao[[#This Row],[spd m/s]]&lt;&gt;0),1,0)</f>
        <v>0</v>
      </c>
      <c r="Z127" s="2">
        <f>IF(Z126=0.5,IF(P127&gt;=P128,0.5,1),IF(_332_2018_07_18_outfile_posicao[[#This Row],[desloc]]&lt;-1000,IF(P127&gt;=P128,IF(AND(Z126=0.5,P127=P128),0,IF(P127&lt;700,0.5,0)),1),IF(AND(X127&gt;0,X126&gt;0,_332_2018_07_18_outfile_posicao[[#This Row],[8686,881807]]&lt;500,_332_2018_07_18_outfile_posicao[[#This Row],[desloc]]&gt;0),IF(_332_2018_07_18_outfile_posicao[[#This Row],[8686,881807]]&lt;500,1,0),0)))</f>
        <v>0</v>
      </c>
      <c r="AA127" s="2">
        <f t="shared" si="1"/>
        <v>7836.9351595834542</v>
      </c>
      <c r="AB127" s="2">
        <f>IF(_332_2018_07_18_outfile_posicao[[#This Row],[inicio]]=1,0,IF(AB126&gt;0,0.5,IF(_332_2018_07_18_outfile_posicao[[#This Row],[max dist]]=_332_2018_07_18_outfile_posicao[[#This Row],[8686,881807]],1,0)))</f>
        <v>0</v>
      </c>
      <c r="AC127" s="2">
        <f>IF(_332_2018_07_18_outfile_posicao[[#This Row],[fim]]=0,AC128+1,0)</f>
        <v>26</v>
      </c>
      <c r="AD127" s="2"/>
      <c r="AE127" s="2"/>
      <c r="AF127" s="2"/>
      <c r="AG127" s="2"/>
      <c r="AH127" s="2"/>
      <c r="AI127" s="2"/>
    </row>
    <row r="128" spans="1:35" x14ac:dyDescent="0.25">
      <c r="A128">
        <v>1047</v>
      </c>
      <c r="B128">
        <v>2</v>
      </c>
      <c r="C128" s="2" t="s">
        <v>3591</v>
      </c>
      <c r="D128">
        <v>332</v>
      </c>
      <c r="E128" s="2" t="s">
        <v>5405</v>
      </c>
      <c r="F128" s="2" t="s">
        <v>5330</v>
      </c>
      <c r="G128" s="2">
        <v>127</v>
      </c>
      <c r="H128" t="b">
        <v>1</v>
      </c>
      <c r="I128" s="3">
        <v>43299.405370370368</v>
      </c>
      <c r="J128" s="2">
        <v>1017</v>
      </c>
      <c r="K128" s="2">
        <v>-23.621234999999999</v>
      </c>
      <c r="L128" s="2">
        <v>-46.608120999999997</v>
      </c>
      <c r="M128" s="2">
        <f>IF(AND(_332_2018_07_18_outfile_posicao[[#This Row],[hora bus]]=I127,_332_2018_07_18_outfile_posicao[[#This Row],[lat bus]]=K127,_332_2018_07_18_outfile_posicao[[#This Row],[lon bus]]=L127),1,0)</f>
        <v>0</v>
      </c>
      <c r="N128">
        <v>84</v>
      </c>
      <c r="O128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0.49999997230330967</v>
      </c>
      <c r="P128">
        <f>VLOOKUP(_332_2018_07_18_outfile_posicao[[#This Row],[shape]],shape!A:D,4,0)+VLOOKUP(_332_2018_07_18_outfile_posicao[[#This Row],[shape]]+1,shape!A:E,5,0)*_332_2018_07_18_outfile_posicao[[#This Row],[% avanc]]</f>
        <v>2478.2812389884425</v>
      </c>
      <c r="Q128" s="4">
        <f>_332_2018_07_18_outfile_posicao[[#This Row],[8686,881807]]/_332_2018_07_18_outfile_posicao[[#Headers],[8686,881807]]</f>
        <v>0.28529008383553833</v>
      </c>
      <c r="R128">
        <f>_332_2018_07_18_outfile_posicao[[#This Row],[8686,881807]]-P127</f>
        <v>154.52209472404729</v>
      </c>
      <c r="S128">
        <f>(_332_2018_07_18_outfile_posicao[[#This Row],[hora bus]]-I127)*86000</f>
        <v>44.791666499804705</v>
      </c>
      <c r="T128">
        <f>_332_2018_07_18_outfile_posicao[[#This Row],[desloc]]/_332_2018_07_18_outfile_posicao[[#This Row],[seconds]]</f>
        <v>3.4497956159930112</v>
      </c>
      <c r="U128">
        <f>_332_2018_07_18_outfile_posicao[[#This Row],[spd m/s]]*3.6</f>
        <v>12.41926421757484</v>
      </c>
      <c r="V128" s="2"/>
      <c r="W128" s="2">
        <f>IF(_332_2018_07_18_outfile_posicao[[#This Row],[cod bus]]=F127,0,1)</f>
        <v>0</v>
      </c>
      <c r="X128" s="2">
        <f>IF(_332_2018_07_18_outfile_posicao[[#This Row],[desloc]]&gt;=0,0,1)</f>
        <v>0</v>
      </c>
      <c r="Y128" s="2">
        <f>IF(AND(_332_2018_07_18_outfile_posicao[[#This Row],[spd m/s]]&lt;1,_332_2018_07_18_outfile_posicao[[#This Row],[spd m/s]]&lt;&gt;0),1,0)</f>
        <v>0</v>
      </c>
      <c r="Z128" s="2">
        <f>IF(Z127=0.5,IF(P128&gt;=P129,0.5,1),IF(_332_2018_07_18_outfile_posicao[[#This Row],[desloc]]&lt;-1000,IF(P128&gt;=P129,IF(AND(Z127=0.5,P128=P129),0,IF(P128&lt;700,0.5,0)),1),IF(AND(X128&gt;0,X127&gt;0,_332_2018_07_18_outfile_posicao[[#This Row],[8686,881807]]&lt;500,_332_2018_07_18_outfile_posicao[[#This Row],[desloc]]&gt;0),IF(_332_2018_07_18_outfile_posicao[[#This Row],[8686,881807]]&lt;500,1,0),0)))</f>
        <v>0</v>
      </c>
      <c r="AA128" s="2">
        <f t="shared" si="1"/>
        <v>7836.9351595834542</v>
      </c>
      <c r="AB128" s="2">
        <f>IF(_332_2018_07_18_outfile_posicao[[#This Row],[inicio]]=1,0,IF(AB127&gt;0,0.5,IF(_332_2018_07_18_outfile_posicao[[#This Row],[max dist]]=_332_2018_07_18_outfile_posicao[[#This Row],[8686,881807]],1,0)))</f>
        <v>0</v>
      </c>
      <c r="AC128" s="2">
        <f>IF(_332_2018_07_18_outfile_posicao[[#This Row],[fim]]=0,AC129+1,0)</f>
        <v>25</v>
      </c>
      <c r="AD128" s="2"/>
      <c r="AE128" s="2"/>
      <c r="AF128" s="2"/>
      <c r="AG128" s="2"/>
      <c r="AH128" s="2"/>
      <c r="AI128" s="2"/>
    </row>
    <row r="129" spans="1:35" x14ac:dyDescent="0.25">
      <c r="A129">
        <v>1048</v>
      </c>
      <c r="B129">
        <v>2</v>
      </c>
      <c r="C129" s="2" t="s">
        <v>3592</v>
      </c>
      <c r="D129">
        <v>332</v>
      </c>
      <c r="E129" s="2" t="s">
        <v>5405</v>
      </c>
      <c r="F129" s="2" t="s">
        <v>5330</v>
      </c>
      <c r="G129" s="2">
        <v>128</v>
      </c>
      <c r="H129" t="b">
        <v>1</v>
      </c>
      <c r="I129" s="3">
        <v>43299.405891203707</v>
      </c>
      <c r="J129" s="2">
        <v>1018</v>
      </c>
      <c r="K129" s="2">
        <v>-23.618584250000001</v>
      </c>
      <c r="L129" s="2">
        <v>-46.609254999999997</v>
      </c>
      <c r="M129" s="2">
        <f>IF(AND(_332_2018_07_18_outfile_posicao[[#This Row],[hora bus]]=I128,_332_2018_07_18_outfile_posicao[[#This Row],[lat bus]]=K128,_332_2018_07_18_outfile_posicao[[#This Row],[lon bus]]=L128),1,0)</f>
        <v>0</v>
      </c>
      <c r="N129">
        <v>94</v>
      </c>
      <c r="O129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0.28331286711450243</v>
      </c>
      <c r="P129">
        <f>VLOOKUP(_332_2018_07_18_outfile_posicao[[#This Row],[shape]],shape!A:D,4,0)+VLOOKUP(_332_2018_07_18_outfile_posicao[[#This Row],[shape]]+1,shape!A:E,5,0)*_332_2018_07_18_outfile_posicao[[#This Row],[% avanc]]</f>
        <v>2799.0844410239902</v>
      </c>
      <c r="Q129" s="4">
        <f>_332_2018_07_18_outfile_posicao[[#This Row],[8686,881807]]/_332_2018_07_18_outfile_posicao[[#Headers],[8686,881807]]</f>
        <v>0.3222196989912367</v>
      </c>
      <c r="R129">
        <f>_332_2018_07_18_outfile_posicao[[#This Row],[8686,881807]]-P128</f>
        <v>320.80320203554766</v>
      </c>
      <c r="S129">
        <f>(_332_2018_07_18_outfile_posicao[[#This Row],[hora bus]]-I128)*86000</f>
        <v>44.79166712553706</v>
      </c>
      <c r="T129">
        <f>_332_2018_07_18_outfile_posicao[[#This Row],[desloc]]/_332_2018_07_18_outfile_posicao[[#This Row],[seconds]]</f>
        <v>7.1621179255604934</v>
      </c>
      <c r="U129">
        <f>_332_2018_07_18_outfile_posicao[[#This Row],[spd m/s]]*3.6</f>
        <v>25.783624532017775</v>
      </c>
      <c r="V129" s="2"/>
      <c r="W129" s="2">
        <f>IF(_332_2018_07_18_outfile_posicao[[#This Row],[cod bus]]=F128,0,1)</f>
        <v>0</v>
      </c>
      <c r="X129" s="2">
        <f>IF(_332_2018_07_18_outfile_posicao[[#This Row],[desloc]]&gt;=0,0,1)</f>
        <v>0</v>
      </c>
      <c r="Y129" s="2">
        <f>IF(AND(_332_2018_07_18_outfile_posicao[[#This Row],[spd m/s]]&lt;1,_332_2018_07_18_outfile_posicao[[#This Row],[spd m/s]]&lt;&gt;0),1,0)</f>
        <v>0</v>
      </c>
      <c r="Z129" s="2">
        <f>IF(Z128=0.5,IF(P129&gt;=P130,0.5,1),IF(_332_2018_07_18_outfile_posicao[[#This Row],[desloc]]&lt;-1000,IF(P129&gt;=P130,IF(AND(Z128=0.5,P129=P130),0,IF(P129&lt;700,0.5,0)),1),IF(AND(X129&gt;0,X128&gt;0,_332_2018_07_18_outfile_posicao[[#This Row],[8686,881807]]&lt;500,_332_2018_07_18_outfile_posicao[[#This Row],[desloc]]&gt;0),IF(_332_2018_07_18_outfile_posicao[[#This Row],[8686,881807]]&lt;500,1,0),0)))</f>
        <v>0</v>
      </c>
      <c r="AA129" s="2">
        <f t="shared" si="1"/>
        <v>7836.9351595834542</v>
      </c>
      <c r="AB129" s="2">
        <f>IF(_332_2018_07_18_outfile_posicao[[#This Row],[inicio]]=1,0,IF(AB128&gt;0,0.5,IF(_332_2018_07_18_outfile_posicao[[#This Row],[max dist]]=_332_2018_07_18_outfile_posicao[[#This Row],[8686,881807]],1,0)))</f>
        <v>0</v>
      </c>
      <c r="AC129" s="2">
        <f>IF(_332_2018_07_18_outfile_posicao[[#This Row],[fim]]=0,AC130+1,0)</f>
        <v>24</v>
      </c>
      <c r="AD129" s="2"/>
      <c r="AE129" s="2"/>
      <c r="AF129" s="2"/>
      <c r="AG129" s="2"/>
      <c r="AH129" s="2"/>
      <c r="AI129" s="2"/>
    </row>
    <row r="130" spans="1:35" x14ac:dyDescent="0.25">
      <c r="A130">
        <v>1050</v>
      </c>
      <c r="B130">
        <v>2</v>
      </c>
      <c r="C130" s="2" t="s">
        <v>3593</v>
      </c>
      <c r="D130">
        <v>332</v>
      </c>
      <c r="E130" s="2" t="s">
        <v>5406</v>
      </c>
      <c r="F130" s="2" t="s">
        <v>5330</v>
      </c>
      <c r="G130" s="2">
        <v>129</v>
      </c>
      <c r="H130" t="b">
        <v>1</v>
      </c>
      <c r="I130" s="3">
        <v>43299.406412037039</v>
      </c>
      <c r="J130" s="2">
        <v>1019</v>
      </c>
      <c r="K130" s="2">
        <v>-23.618584250000001</v>
      </c>
      <c r="L130" s="2">
        <v>-46.609254999999997</v>
      </c>
      <c r="M130" s="2">
        <f>IF(AND(_332_2018_07_18_outfile_posicao[[#This Row],[hora bus]]=I129,_332_2018_07_18_outfile_posicao[[#This Row],[lat bus]]=K129,_332_2018_07_18_outfile_posicao[[#This Row],[lon bus]]=L129),1,0)</f>
        <v>0</v>
      </c>
      <c r="N130">
        <v>94</v>
      </c>
      <c r="O130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0.28331286711450243</v>
      </c>
      <c r="P130">
        <f>VLOOKUP(_332_2018_07_18_outfile_posicao[[#This Row],[shape]],shape!A:D,4,0)+VLOOKUP(_332_2018_07_18_outfile_posicao[[#This Row],[shape]]+1,shape!A:E,5,0)*_332_2018_07_18_outfile_posicao[[#This Row],[% avanc]]</f>
        <v>2799.0844410239902</v>
      </c>
      <c r="Q130" s="4">
        <f>_332_2018_07_18_outfile_posicao[[#This Row],[8686,881807]]/_332_2018_07_18_outfile_posicao[[#Headers],[8686,881807]]</f>
        <v>0.3222196989912367</v>
      </c>
      <c r="R130">
        <f>_332_2018_07_18_outfile_posicao[[#This Row],[8686,881807]]-P129</f>
        <v>0</v>
      </c>
      <c r="S130">
        <f>(_332_2018_07_18_outfile_posicao[[#This Row],[hora bus]]-I129)*86000</f>
        <v>44.791666499804705</v>
      </c>
      <c r="T130">
        <f>_332_2018_07_18_outfile_posicao[[#This Row],[desloc]]/_332_2018_07_18_outfile_posicao[[#This Row],[seconds]]</f>
        <v>0</v>
      </c>
      <c r="U130">
        <f>_332_2018_07_18_outfile_posicao[[#This Row],[spd m/s]]*3.6</f>
        <v>0</v>
      </c>
      <c r="V130" s="2"/>
      <c r="W130" s="2">
        <f>IF(_332_2018_07_18_outfile_posicao[[#This Row],[cod bus]]=F129,0,1)</f>
        <v>0</v>
      </c>
      <c r="X130" s="2">
        <f>IF(_332_2018_07_18_outfile_posicao[[#This Row],[desloc]]&gt;=0,0,1)</f>
        <v>0</v>
      </c>
      <c r="Y130" s="2">
        <f>IF(AND(_332_2018_07_18_outfile_posicao[[#This Row],[spd m/s]]&lt;1,_332_2018_07_18_outfile_posicao[[#This Row],[spd m/s]]&lt;&gt;0),1,0)</f>
        <v>0</v>
      </c>
      <c r="Z130" s="2">
        <f>IF(Z129=0.5,IF(P130&gt;=P131,0.5,1),IF(_332_2018_07_18_outfile_posicao[[#This Row],[desloc]]&lt;-1000,IF(P130&gt;=P131,IF(AND(Z129=0.5,P130=P131),0,IF(P130&lt;700,0.5,0)),1),IF(AND(X130&gt;0,X129&gt;0,_332_2018_07_18_outfile_posicao[[#This Row],[8686,881807]]&lt;500,_332_2018_07_18_outfile_posicao[[#This Row],[desloc]]&gt;0),IF(_332_2018_07_18_outfile_posicao[[#This Row],[8686,881807]]&lt;500,1,0),0)))</f>
        <v>0</v>
      </c>
      <c r="AA130" s="2">
        <f t="shared" ref="AA130:AA193" si="2">IF(W130=1,0,IF(Z130&gt;0,0,IF(P130&gt;AA131,P130,AA131)))</f>
        <v>7836.9351595834542</v>
      </c>
      <c r="AB130" s="2">
        <f>IF(_332_2018_07_18_outfile_posicao[[#This Row],[inicio]]=1,0,IF(AB129&gt;0,0.5,IF(_332_2018_07_18_outfile_posicao[[#This Row],[max dist]]=_332_2018_07_18_outfile_posicao[[#This Row],[8686,881807]],1,0)))</f>
        <v>0</v>
      </c>
      <c r="AC130" s="2">
        <f>IF(_332_2018_07_18_outfile_posicao[[#This Row],[fim]]=0,AC131+1,0)</f>
        <v>23</v>
      </c>
      <c r="AD130" s="2"/>
      <c r="AE130" s="2"/>
      <c r="AF130" s="2"/>
      <c r="AG130" s="2"/>
      <c r="AH130" s="2"/>
      <c r="AI130" s="2"/>
    </row>
    <row r="131" spans="1:35" x14ac:dyDescent="0.25">
      <c r="A131">
        <v>1051</v>
      </c>
      <c r="B131">
        <v>2</v>
      </c>
      <c r="C131" s="2" t="s">
        <v>3594</v>
      </c>
      <c r="D131">
        <v>332</v>
      </c>
      <c r="E131" s="2" t="s">
        <v>5407</v>
      </c>
      <c r="F131" s="2" t="s">
        <v>5330</v>
      </c>
      <c r="G131" s="2">
        <v>130</v>
      </c>
      <c r="H131" t="b">
        <v>1</v>
      </c>
      <c r="I131" s="3">
        <v>43299.40693287037</v>
      </c>
      <c r="J131" s="2">
        <v>1020</v>
      </c>
      <c r="K131" s="2">
        <v>-23.617880499999998</v>
      </c>
      <c r="L131" s="2">
        <v>-46.610301999999997</v>
      </c>
      <c r="M131" s="2">
        <f>IF(AND(_332_2018_07_18_outfile_posicao[[#This Row],[hora bus]]=I130,_332_2018_07_18_outfile_posicao[[#This Row],[lat bus]]=K130,_332_2018_07_18_outfile_posicao[[#This Row],[lon bus]]=L130),1,0)</f>
        <v>0</v>
      </c>
      <c r="N131">
        <v>100</v>
      </c>
      <c r="O131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0.49999990588003917</v>
      </c>
      <c r="P131">
        <f>VLOOKUP(_332_2018_07_18_outfile_posicao[[#This Row],[shape]],shape!A:D,4,0)+VLOOKUP(_332_2018_07_18_outfile_posicao[[#This Row],[shape]]+1,shape!A:E,5,0)*_332_2018_07_18_outfile_posicao[[#This Row],[% avanc]]</f>
        <v>2934.5662740862826</v>
      </c>
      <c r="Q131" s="4">
        <f>_332_2018_07_18_outfile_posicao[[#This Row],[8686,881807]]/_332_2018_07_18_outfile_posicao[[#Headers],[8686,881807]]</f>
        <v>0.33781583993943282</v>
      </c>
      <c r="R131">
        <f>_332_2018_07_18_outfile_posicao[[#This Row],[8686,881807]]-P130</f>
        <v>135.48183306229248</v>
      </c>
      <c r="S131">
        <f>(_332_2018_07_18_outfile_posicao[[#This Row],[hora bus]]-I130)*86000</f>
        <v>44.791666499804705</v>
      </c>
      <c r="T131">
        <f>_332_2018_07_18_outfile_posicao[[#This Row],[desloc]]/_332_2018_07_18_outfile_posicao[[#This Row],[seconds]]</f>
        <v>3.0247107028911993</v>
      </c>
      <c r="U131">
        <f>_332_2018_07_18_outfile_posicao[[#This Row],[spd m/s]]*3.6</f>
        <v>10.888958530408317</v>
      </c>
      <c r="V131" s="2"/>
      <c r="W131" s="2">
        <f>IF(_332_2018_07_18_outfile_posicao[[#This Row],[cod bus]]=F130,0,1)</f>
        <v>0</v>
      </c>
      <c r="X131" s="2">
        <f>IF(_332_2018_07_18_outfile_posicao[[#This Row],[desloc]]&gt;=0,0,1)</f>
        <v>0</v>
      </c>
      <c r="Y131" s="2">
        <f>IF(AND(_332_2018_07_18_outfile_posicao[[#This Row],[spd m/s]]&lt;1,_332_2018_07_18_outfile_posicao[[#This Row],[spd m/s]]&lt;&gt;0),1,0)</f>
        <v>0</v>
      </c>
      <c r="Z131" s="2">
        <f>IF(Z130=0.5,IF(P131&gt;=P132,0.5,1),IF(_332_2018_07_18_outfile_posicao[[#This Row],[desloc]]&lt;-1000,IF(P131&gt;=P132,IF(AND(Z130=0.5,P131=P132),0,IF(P131&lt;700,0.5,0)),1),IF(AND(X131&gt;0,X130&gt;0,_332_2018_07_18_outfile_posicao[[#This Row],[8686,881807]]&lt;500,_332_2018_07_18_outfile_posicao[[#This Row],[desloc]]&gt;0),IF(_332_2018_07_18_outfile_posicao[[#This Row],[8686,881807]]&lt;500,1,0),0)))</f>
        <v>0</v>
      </c>
      <c r="AA131" s="2">
        <f t="shared" si="2"/>
        <v>7836.9351595834542</v>
      </c>
      <c r="AB131" s="2">
        <f>IF(_332_2018_07_18_outfile_posicao[[#This Row],[inicio]]=1,0,IF(AB130&gt;0,0.5,IF(_332_2018_07_18_outfile_posicao[[#This Row],[max dist]]=_332_2018_07_18_outfile_posicao[[#This Row],[8686,881807]],1,0)))</f>
        <v>0</v>
      </c>
      <c r="AC131" s="2">
        <f>IF(_332_2018_07_18_outfile_posicao[[#This Row],[fim]]=0,AC132+1,0)</f>
        <v>22</v>
      </c>
      <c r="AD131" s="2"/>
      <c r="AE131" s="2"/>
      <c r="AF131" s="2"/>
      <c r="AG131" s="2"/>
      <c r="AH131" s="2"/>
      <c r="AI131" s="2"/>
    </row>
    <row r="132" spans="1:35" x14ac:dyDescent="0.25">
      <c r="A132">
        <v>1053</v>
      </c>
      <c r="B132">
        <v>2</v>
      </c>
      <c r="C132" s="2" t="s">
        <v>3595</v>
      </c>
      <c r="D132">
        <v>332</v>
      </c>
      <c r="E132" s="2" t="s">
        <v>5329</v>
      </c>
      <c r="F132" s="2" t="s">
        <v>5330</v>
      </c>
      <c r="G132" s="2">
        <v>131</v>
      </c>
      <c r="H132" t="b">
        <v>1</v>
      </c>
      <c r="I132" s="3">
        <v>43299.407453703701</v>
      </c>
      <c r="J132" s="2">
        <v>1022</v>
      </c>
      <c r="K132" s="2">
        <v>-23.614669500000002</v>
      </c>
      <c r="L132" s="2">
        <v>-46.6092625</v>
      </c>
      <c r="M132" s="2">
        <f>IF(AND(_332_2018_07_18_outfile_posicao[[#This Row],[hora bus]]=I131,_332_2018_07_18_outfile_posicao[[#This Row],[lat bus]]=K131,_332_2018_07_18_outfile_posicao[[#This Row],[lon bus]]=L131),1,0)</f>
        <v>0</v>
      </c>
      <c r="N132">
        <v>105</v>
      </c>
      <c r="O132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0.49999999390981054</v>
      </c>
      <c r="P132">
        <f>VLOOKUP(_332_2018_07_18_outfile_posicao[[#This Row],[shape]],shape!A:D,4,0)+VLOOKUP(_332_2018_07_18_outfile_posicao[[#This Row],[shape]]+1,shape!A:E,5,0)*_332_2018_07_18_outfile_posicao[[#This Row],[% avanc]]</f>
        <v>3322.5890017986785</v>
      </c>
      <c r="Q132" s="4">
        <f>_332_2018_07_18_outfile_posicao[[#This Row],[8686,881807]]/_332_2018_07_18_outfile_posicao[[#Headers],[8686,881807]]</f>
        <v>0.38248350508479279</v>
      </c>
      <c r="R132">
        <f>_332_2018_07_18_outfile_posicao[[#This Row],[8686,881807]]-P131</f>
        <v>388.02272771239586</v>
      </c>
      <c r="S132">
        <f>(_332_2018_07_18_outfile_posicao[[#This Row],[hora bus]]-I131)*86000</f>
        <v>44.791666499804705</v>
      </c>
      <c r="T132">
        <f>_332_2018_07_18_outfile_posicao[[#This Row],[desloc]]/_332_2018_07_18_outfile_posicao[[#This Row],[seconds]]</f>
        <v>8.6628330230599406</v>
      </c>
      <c r="U132">
        <f>_332_2018_07_18_outfile_posicao[[#This Row],[spd m/s]]*3.6</f>
        <v>31.186198883015788</v>
      </c>
      <c r="V132" s="2"/>
      <c r="W132" s="2">
        <f>IF(_332_2018_07_18_outfile_posicao[[#This Row],[cod bus]]=F131,0,1)</f>
        <v>0</v>
      </c>
      <c r="X132" s="2">
        <f>IF(_332_2018_07_18_outfile_posicao[[#This Row],[desloc]]&gt;=0,0,1)</f>
        <v>0</v>
      </c>
      <c r="Y132" s="2">
        <f>IF(AND(_332_2018_07_18_outfile_posicao[[#This Row],[spd m/s]]&lt;1,_332_2018_07_18_outfile_posicao[[#This Row],[spd m/s]]&lt;&gt;0),1,0)</f>
        <v>0</v>
      </c>
      <c r="Z132" s="2">
        <f>IF(Z131=0.5,IF(P132&gt;=P133,0.5,1),IF(_332_2018_07_18_outfile_posicao[[#This Row],[desloc]]&lt;-1000,IF(P132&gt;=P133,IF(AND(Z131=0.5,P132=P133),0,IF(P132&lt;700,0.5,0)),1),IF(AND(X132&gt;0,X131&gt;0,_332_2018_07_18_outfile_posicao[[#This Row],[8686,881807]]&lt;500,_332_2018_07_18_outfile_posicao[[#This Row],[desloc]]&gt;0),IF(_332_2018_07_18_outfile_posicao[[#This Row],[8686,881807]]&lt;500,1,0),0)))</f>
        <v>0</v>
      </c>
      <c r="AA132" s="2">
        <f t="shared" si="2"/>
        <v>7836.9351595834542</v>
      </c>
      <c r="AB132" s="2">
        <f>IF(_332_2018_07_18_outfile_posicao[[#This Row],[inicio]]=1,0,IF(AB131&gt;0,0.5,IF(_332_2018_07_18_outfile_posicao[[#This Row],[max dist]]=_332_2018_07_18_outfile_posicao[[#This Row],[8686,881807]],1,0)))</f>
        <v>0</v>
      </c>
      <c r="AC132" s="2">
        <f>IF(_332_2018_07_18_outfile_posicao[[#This Row],[fim]]=0,AC133+1,0)</f>
        <v>21</v>
      </c>
      <c r="AD132" s="2"/>
      <c r="AE132" s="2"/>
      <c r="AF132" s="2"/>
      <c r="AG132" s="2"/>
      <c r="AH132" s="2"/>
      <c r="AI132" s="2"/>
    </row>
    <row r="133" spans="1:35" x14ac:dyDescent="0.25">
      <c r="A133">
        <v>1054</v>
      </c>
      <c r="B133">
        <v>1</v>
      </c>
      <c r="C133" s="2" t="s">
        <v>3596</v>
      </c>
      <c r="D133">
        <v>332</v>
      </c>
      <c r="E133" s="2" t="s">
        <v>5329</v>
      </c>
      <c r="F133" s="2" t="s">
        <v>5330</v>
      </c>
      <c r="G133" s="2">
        <v>132</v>
      </c>
      <c r="H133" t="b">
        <v>1</v>
      </c>
      <c r="I133" s="3">
        <v>43299.40797453704</v>
      </c>
      <c r="J133" s="2">
        <v>1023</v>
      </c>
      <c r="K133" s="2">
        <v>-23.61373025</v>
      </c>
      <c r="L133" s="2">
        <v>-46.609994499999999</v>
      </c>
      <c r="M133" s="2">
        <f>IF(AND(_332_2018_07_18_outfile_posicao[[#This Row],[hora bus]]=I132,_332_2018_07_18_outfile_posicao[[#This Row],[lat bus]]=K132,_332_2018_07_18_outfile_posicao[[#This Row],[lon bus]]=L132),1,0)</f>
        <v>0</v>
      </c>
      <c r="N133">
        <v>115</v>
      </c>
      <c r="O133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0.75000001072369726</v>
      </c>
      <c r="P133">
        <f>VLOOKUP(_332_2018_07_18_outfile_posicao[[#This Row],[shape]],shape!A:D,4,0)+VLOOKUP(_332_2018_07_18_outfile_posicao[[#This Row],[shape]]+1,shape!A:E,5,0)*_332_2018_07_18_outfile_posicao[[#This Row],[% avanc]]</f>
        <v>3524.6278726788373</v>
      </c>
      <c r="Q133" s="4">
        <f>_332_2018_07_18_outfile_posicao[[#This Row],[8686,881807]]/_332_2018_07_18_outfile_posicao[[#Headers],[8686,881807]]</f>
        <v>0.4057414330005788</v>
      </c>
      <c r="R133">
        <f>_332_2018_07_18_outfile_posicao[[#This Row],[8686,881807]]-P132</f>
        <v>202.03887088015881</v>
      </c>
      <c r="S133">
        <f>(_332_2018_07_18_outfile_posicao[[#This Row],[hora bus]]-I132)*86000</f>
        <v>44.79166712553706</v>
      </c>
      <c r="T133">
        <f>_332_2018_07_18_outfile_posicao[[#This Row],[desloc]]/_332_2018_07_18_outfile_posicao[[#This Row],[seconds]]</f>
        <v>4.510635210649939</v>
      </c>
      <c r="U133">
        <f>_332_2018_07_18_outfile_posicao[[#This Row],[spd m/s]]*3.6</f>
        <v>16.238286758339783</v>
      </c>
      <c r="V133" s="2"/>
      <c r="W133" s="2">
        <f>IF(_332_2018_07_18_outfile_posicao[[#This Row],[cod bus]]=F132,0,1)</f>
        <v>0</v>
      </c>
      <c r="X133" s="2">
        <f>IF(_332_2018_07_18_outfile_posicao[[#This Row],[desloc]]&gt;=0,0,1)</f>
        <v>0</v>
      </c>
      <c r="Y133" s="2">
        <f>IF(AND(_332_2018_07_18_outfile_posicao[[#This Row],[spd m/s]]&lt;1,_332_2018_07_18_outfile_posicao[[#This Row],[spd m/s]]&lt;&gt;0),1,0)</f>
        <v>0</v>
      </c>
      <c r="Z133" s="2">
        <f>IF(Z132=0.5,IF(P133&gt;=P134,0.5,1),IF(_332_2018_07_18_outfile_posicao[[#This Row],[desloc]]&lt;-1000,IF(P133&gt;=P134,IF(AND(Z132=0.5,P133=P134),0,IF(P133&lt;700,0.5,0)),1),IF(AND(X133&gt;0,X132&gt;0,_332_2018_07_18_outfile_posicao[[#This Row],[8686,881807]]&lt;500,_332_2018_07_18_outfile_posicao[[#This Row],[desloc]]&gt;0),IF(_332_2018_07_18_outfile_posicao[[#This Row],[8686,881807]]&lt;500,1,0),0)))</f>
        <v>0</v>
      </c>
      <c r="AA133" s="2">
        <f t="shared" si="2"/>
        <v>7836.9351595834542</v>
      </c>
      <c r="AB133" s="2">
        <f>IF(_332_2018_07_18_outfile_posicao[[#This Row],[inicio]]=1,0,IF(AB132&gt;0,0.5,IF(_332_2018_07_18_outfile_posicao[[#This Row],[max dist]]=_332_2018_07_18_outfile_posicao[[#This Row],[8686,881807]],1,0)))</f>
        <v>0</v>
      </c>
      <c r="AC133" s="2">
        <f>IF(_332_2018_07_18_outfile_posicao[[#This Row],[fim]]=0,AC134+1,0)</f>
        <v>20</v>
      </c>
      <c r="AD133" s="2"/>
      <c r="AE133" s="2"/>
      <c r="AF133" s="2"/>
      <c r="AG133" s="2"/>
      <c r="AH133" s="2"/>
      <c r="AI133" s="2"/>
    </row>
    <row r="134" spans="1:35" x14ac:dyDescent="0.25">
      <c r="A134">
        <v>1056</v>
      </c>
      <c r="B134">
        <v>1</v>
      </c>
      <c r="C134" s="2" t="s">
        <v>3597</v>
      </c>
      <c r="D134">
        <v>332</v>
      </c>
      <c r="E134" s="2" t="s">
        <v>5331</v>
      </c>
      <c r="F134" s="2" t="s">
        <v>5330</v>
      </c>
      <c r="G134" s="2">
        <v>133</v>
      </c>
      <c r="H134" t="b">
        <v>1</v>
      </c>
      <c r="I134" s="3">
        <v>43299.408495370371</v>
      </c>
      <c r="J134" s="2">
        <v>1024</v>
      </c>
      <c r="K134" s="2">
        <v>-23.612501000000002</v>
      </c>
      <c r="L134" s="2">
        <v>-46.610628749999997</v>
      </c>
      <c r="M134" s="2">
        <f>IF(AND(_332_2018_07_18_outfile_posicao[[#This Row],[hora bus]]=I133,_332_2018_07_18_outfile_posicao[[#This Row],[lat bus]]=K133,_332_2018_07_18_outfile_posicao[[#This Row],[lon bus]]=L133),1,0)</f>
        <v>0</v>
      </c>
      <c r="N134">
        <v>120</v>
      </c>
      <c r="O134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0.53450553476641549</v>
      </c>
      <c r="P134">
        <f>VLOOKUP(_332_2018_07_18_outfile_posicao[[#This Row],[shape]],shape!A:D,4,0)+VLOOKUP(_332_2018_07_18_outfile_posicao[[#This Row],[shape]]+1,shape!A:E,5,0)*_332_2018_07_18_outfile_posicao[[#This Row],[% avanc]]</f>
        <v>3720.5112919157355</v>
      </c>
      <c r="Q134" s="4">
        <f>_332_2018_07_18_outfile_posicao[[#This Row],[8686,881807]]/_332_2018_07_18_outfile_posicao[[#Headers],[8686,881807]]</f>
        <v>0.4282907692974135</v>
      </c>
      <c r="R134">
        <f>_332_2018_07_18_outfile_posicao[[#This Row],[8686,881807]]-P133</f>
        <v>195.88341923689813</v>
      </c>
      <c r="S134">
        <f>(_332_2018_07_18_outfile_posicao[[#This Row],[hora bus]]-I133)*86000</f>
        <v>44.791666499804705</v>
      </c>
      <c r="T134">
        <f>_332_2018_07_18_outfile_posicao[[#This Row],[desloc]]/_332_2018_07_18_outfile_posicao[[#This Row],[seconds]]</f>
        <v>4.3732112364640905</v>
      </c>
      <c r="U134">
        <f>_332_2018_07_18_outfile_posicao[[#This Row],[spd m/s]]*3.6</f>
        <v>15.743560451270726</v>
      </c>
      <c r="V134" s="2"/>
      <c r="W134" s="2">
        <f>IF(_332_2018_07_18_outfile_posicao[[#This Row],[cod bus]]=F133,0,1)</f>
        <v>0</v>
      </c>
      <c r="X134" s="2">
        <f>IF(_332_2018_07_18_outfile_posicao[[#This Row],[desloc]]&gt;=0,0,1)</f>
        <v>0</v>
      </c>
      <c r="Y134" s="2">
        <f>IF(AND(_332_2018_07_18_outfile_posicao[[#This Row],[spd m/s]]&lt;1,_332_2018_07_18_outfile_posicao[[#This Row],[spd m/s]]&lt;&gt;0),1,0)</f>
        <v>0</v>
      </c>
      <c r="Z134" s="2">
        <f>IF(Z133=0.5,IF(P134&gt;=P135,0.5,1),IF(_332_2018_07_18_outfile_posicao[[#This Row],[desloc]]&lt;-1000,IF(P134&gt;=P135,IF(AND(Z133=0.5,P134=P135),0,IF(P134&lt;700,0.5,0)),1),IF(AND(X134&gt;0,X133&gt;0,_332_2018_07_18_outfile_posicao[[#This Row],[8686,881807]]&lt;500,_332_2018_07_18_outfile_posicao[[#This Row],[desloc]]&gt;0),IF(_332_2018_07_18_outfile_posicao[[#This Row],[8686,881807]]&lt;500,1,0),0)))</f>
        <v>0</v>
      </c>
      <c r="AA134" s="2">
        <f t="shared" si="2"/>
        <v>7836.9351595834542</v>
      </c>
      <c r="AB134" s="2">
        <f>IF(_332_2018_07_18_outfile_posicao[[#This Row],[inicio]]=1,0,IF(AB133&gt;0,0.5,IF(_332_2018_07_18_outfile_posicao[[#This Row],[max dist]]=_332_2018_07_18_outfile_posicao[[#This Row],[8686,881807]],1,0)))</f>
        <v>0</v>
      </c>
      <c r="AC134" s="2">
        <f>IF(_332_2018_07_18_outfile_posicao[[#This Row],[fim]]=0,AC135+1,0)</f>
        <v>19</v>
      </c>
      <c r="AD134" s="2"/>
      <c r="AE134" s="2"/>
      <c r="AF134" s="2"/>
      <c r="AG134" s="2"/>
      <c r="AH134" s="2"/>
      <c r="AI134" s="2"/>
    </row>
    <row r="135" spans="1:35" x14ac:dyDescent="0.25">
      <c r="A135">
        <v>1058</v>
      </c>
      <c r="B135">
        <v>1</v>
      </c>
      <c r="C135" s="2" t="s">
        <v>3598</v>
      </c>
      <c r="D135">
        <v>332</v>
      </c>
      <c r="E135" s="2" t="s">
        <v>5332</v>
      </c>
      <c r="F135" s="2" t="s">
        <v>5330</v>
      </c>
      <c r="G135" s="2">
        <v>134</v>
      </c>
      <c r="H135" t="b">
        <v>1</v>
      </c>
      <c r="I135" s="3">
        <v>43299.409305555557</v>
      </c>
      <c r="J135" s="2">
        <v>1025</v>
      </c>
      <c r="K135" s="2">
        <v>-23.610766125000001</v>
      </c>
      <c r="L135" s="2">
        <v>-46.611615749999999</v>
      </c>
      <c r="M135" s="2">
        <f>IF(AND(_332_2018_07_18_outfile_posicao[[#This Row],[hora bus]]=I134,_332_2018_07_18_outfile_posicao[[#This Row],[lat bus]]=K134,_332_2018_07_18_outfile_posicao[[#This Row],[lon bus]]=L134),1,0)</f>
        <v>0</v>
      </c>
      <c r="N135">
        <v>123</v>
      </c>
      <c r="O135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0.23102416122933403</v>
      </c>
      <c r="P135">
        <f>VLOOKUP(_332_2018_07_18_outfile_posicao[[#This Row],[shape]],shape!A:D,4,0)+VLOOKUP(_332_2018_07_18_outfile_posicao[[#This Row],[shape]]+1,shape!A:E,5,0)*_332_2018_07_18_outfile_posicao[[#This Row],[% avanc]]</f>
        <v>3945.4573269115958</v>
      </c>
      <c r="Q135" s="4">
        <f>_332_2018_07_18_outfile_posicao[[#This Row],[8686,881807]]/_332_2018_07_18_outfile_posicao[[#Headers],[8686,881807]]</f>
        <v>0.45418568072749604</v>
      </c>
      <c r="R135">
        <f>_332_2018_07_18_outfile_posicao[[#This Row],[8686,881807]]-P134</f>
        <v>224.94603499586037</v>
      </c>
      <c r="S135">
        <f>(_332_2018_07_18_outfile_posicao[[#This Row],[hora bus]]-I134)*86000</f>
        <v>69.675925944466144</v>
      </c>
      <c r="T135">
        <f>_332_2018_07_18_outfile_posicao[[#This Row],[desloc]]/_332_2018_07_18_outfile_posicao[[#This Row],[seconds]]</f>
        <v>3.2284613651944758</v>
      </c>
      <c r="U135">
        <f>_332_2018_07_18_outfile_posicao[[#This Row],[spd m/s]]*3.6</f>
        <v>11.622460914700113</v>
      </c>
      <c r="V135" s="2"/>
      <c r="W135" s="2">
        <f>IF(_332_2018_07_18_outfile_posicao[[#This Row],[cod bus]]=F134,0,1)</f>
        <v>0</v>
      </c>
      <c r="X135" s="2">
        <f>IF(_332_2018_07_18_outfile_posicao[[#This Row],[desloc]]&gt;=0,0,1)</f>
        <v>0</v>
      </c>
      <c r="Y135" s="2">
        <f>IF(AND(_332_2018_07_18_outfile_posicao[[#This Row],[spd m/s]]&lt;1,_332_2018_07_18_outfile_posicao[[#This Row],[spd m/s]]&lt;&gt;0),1,0)</f>
        <v>0</v>
      </c>
      <c r="Z135" s="2">
        <f>IF(Z134=0.5,IF(P135&gt;=P136,0.5,1),IF(_332_2018_07_18_outfile_posicao[[#This Row],[desloc]]&lt;-1000,IF(P135&gt;=P136,IF(AND(Z134=0.5,P135=P136),0,IF(P135&lt;700,0.5,0)),1),IF(AND(X135&gt;0,X134&gt;0,_332_2018_07_18_outfile_posicao[[#This Row],[8686,881807]]&lt;500,_332_2018_07_18_outfile_posicao[[#This Row],[desloc]]&gt;0),IF(_332_2018_07_18_outfile_posicao[[#This Row],[8686,881807]]&lt;500,1,0),0)))</f>
        <v>0</v>
      </c>
      <c r="AA135" s="2">
        <f t="shared" si="2"/>
        <v>7836.9351595834542</v>
      </c>
      <c r="AB135" s="2">
        <f>IF(_332_2018_07_18_outfile_posicao[[#This Row],[inicio]]=1,0,IF(AB134&gt;0,0.5,IF(_332_2018_07_18_outfile_posicao[[#This Row],[max dist]]=_332_2018_07_18_outfile_posicao[[#This Row],[8686,881807]],1,0)))</f>
        <v>0</v>
      </c>
      <c r="AC135" s="2">
        <f>IF(_332_2018_07_18_outfile_posicao[[#This Row],[fim]]=0,AC136+1,0)</f>
        <v>18</v>
      </c>
      <c r="AD135" s="2"/>
      <c r="AE135" s="2"/>
      <c r="AF135" s="2"/>
      <c r="AG135" s="2"/>
      <c r="AH135" s="2"/>
      <c r="AI135" s="2"/>
    </row>
    <row r="136" spans="1:35" x14ac:dyDescent="0.25">
      <c r="A136">
        <v>1060</v>
      </c>
      <c r="B136">
        <v>1</v>
      </c>
      <c r="C136" s="2" t="s">
        <v>3599</v>
      </c>
      <c r="D136">
        <v>332</v>
      </c>
      <c r="E136" s="2" t="s">
        <v>5333</v>
      </c>
      <c r="F136" s="2" t="s">
        <v>5330</v>
      </c>
      <c r="G136" s="2">
        <v>135</v>
      </c>
      <c r="H136" t="b">
        <v>1</v>
      </c>
      <c r="I136" s="3">
        <v>43299.409837962965</v>
      </c>
      <c r="J136" s="2">
        <v>1026</v>
      </c>
      <c r="K136" s="2">
        <v>-23.609128500000001</v>
      </c>
      <c r="L136" s="2">
        <v>-46.612932999999998</v>
      </c>
      <c r="M136" s="2">
        <f>IF(AND(_332_2018_07_18_outfile_posicao[[#This Row],[hora bus]]=I135,_332_2018_07_18_outfile_posicao[[#This Row],[lat bus]]=K135,_332_2018_07_18_outfile_posicao[[#This Row],[lon bus]]=L135),1,0)</f>
        <v>0</v>
      </c>
      <c r="N136">
        <v>126</v>
      </c>
      <c r="O136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0.49999994501903094</v>
      </c>
      <c r="P136">
        <f>VLOOKUP(_332_2018_07_18_outfile_posicao[[#This Row],[shape]],shape!A:D,4,0)+VLOOKUP(_332_2018_07_18_outfile_posicao[[#This Row],[shape]]+1,shape!A:E,5,0)*_332_2018_07_18_outfile_posicao[[#This Row],[% avanc]]</f>
        <v>4172.1748845208303</v>
      </c>
      <c r="Q136" s="4">
        <f>_332_2018_07_18_outfile_posicao[[#This Row],[8686,881807]]/_332_2018_07_18_outfile_posicao[[#Headers],[8686,881807]]</f>
        <v>0.48028452294111323</v>
      </c>
      <c r="R136">
        <f>_332_2018_07_18_outfile_posicao[[#This Row],[8686,881807]]-P135</f>
        <v>226.71755760923452</v>
      </c>
      <c r="S136">
        <f>(_332_2018_07_18_outfile_posicao[[#This Row],[hora bus]]-I135)*86000</f>
        <v>45.787037102854811</v>
      </c>
      <c r="T136">
        <f>_332_2018_07_18_outfile_posicao[[#This Row],[desloc]]/_332_2018_07_18_outfile_posicao[[#This Row],[seconds]]</f>
        <v>4.9515664684732075</v>
      </c>
      <c r="U136">
        <f>_332_2018_07_18_outfile_posicao[[#This Row],[spd m/s]]*3.6</f>
        <v>17.825639286503549</v>
      </c>
      <c r="V136" s="2"/>
      <c r="W136" s="2">
        <f>IF(_332_2018_07_18_outfile_posicao[[#This Row],[cod bus]]=F135,0,1)</f>
        <v>0</v>
      </c>
      <c r="X136" s="2">
        <f>IF(_332_2018_07_18_outfile_posicao[[#This Row],[desloc]]&gt;=0,0,1)</f>
        <v>0</v>
      </c>
      <c r="Y136" s="2">
        <f>IF(AND(_332_2018_07_18_outfile_posicao[[#This Row],[spd m/s]]&lt;1,_332_2018_07_18_outfile_posicao[[#This Row],[spd m/s]]&lt;&gt;0),1,0)</f>
        <v>0</v>
      </c>
      <c r="Z136" s="2">
        <f>IF(Z135=0.5,IF(P136&gt;=P137,0.5,1),IF(_332_2018_07_18_outfile_posicao[[#This Row],[desloc]]&lt;-1000,IF(P136&gt;=P137,IF(AND(Z135=0.5,P136=P137),0,IF(P136&lt;700,0.5,0)),1),IF(AND(X136&gt;0,X135&gt;0,_332_2018_07_18_outfile_posicao[[#This Row],[8686,881807]]&lt;500,_332_2018_07_18_outfile_posicao[[#This Row],[desloc]]&gt;0),IF(_332_2018_07_18_outfile_posicao[[#This Row],[8686,881807]]&lt;500,1,0),0)))</f>
        <v>0</v>
      </c>
      <c r="AA136" s="2">
        <f t="shared" si="2"/>
        <v>7836.9351595834542</v>
      </c>
      <c r="AB136" s="2">
        <f>IF(_332_2018_07_18_outfile_posicao[[#This Row],[inicio]]=1,0,IF(AB135&gt;0,0.5,IF(_332_2018_07_18_outfile_posicao[[#This Row],[max dist]]=_332_2018_07_18_outfile_posicao[[#This Row],[8686,881807]],1,0)))</f>
        <v>0</v>
      </c>
      <c r="AC136" s="2">
        <f>IF(_332_2018_07_18_outfile_posicao[[#This Row],[fim]]=0,AC137+1,0)</f>
        <v>17</v>
      </c>
      <c r="AD136" s="2"/>
      <c r="AE136" s="2"/>
      <c r="AF136" s="2"/>
      <c r="AG136" s="2"/>
      <c r="AH136" s="2"/>
      <c r="AI136" s="2"/>
    </row>
    <row r="137" spans="1:35" x14ac:dyDescent="0.25">
      <c r="A137">
        <v>1063</v>
      </c>
      <c r="B137">
        <v>2</v>
      </c>
      <c r="C137" s="2" t="s">
        <v>3600</v>
      </c>
      <c r="D137">
        <v>332</v>
      </c>
      <c r="E137" s="2" t="s">
        <v>5524</v>
      </c>
      <c r="F137" s="2" t="s">
        <v>5330</v>
      </c>
      <c r="G137" s="2">
        <v>136</v>
      </c>
      <c r="H137" t="b">
        <v>1</v>
      </c>
      <c r="I137" s="3">
        <v>43299.411064814813</v>
      </c>
      <c r="J137" s="2">
        <v>1028</v>
      </c>
      <c r="K137" s="2">
        <v>-23.605637999999999</v>
      </c>
      <c r="L137" s="2">
        <v>-46.614364000000002</v>
      </c>
      <c r="M137" s="2">
        <f>IF(AND(_332_2018_07_18_outfile_posicao[[#This Row],[hora bus]]=I136,_332_2018_07_18_outfile_posicao[[#This Row],[lat bus]]=K136,_332_2018_07_18_outfile_posicao[[#This Row],[lon bus]]=L136),1,0)</f>
        <v>0</v>
      </c>
      <c r="N137">
        <v>137</v>
      </c>
      <c r="O137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0.49999999006010853</v>
      </c>
      <c r="P137">
        <f>VLOOKUP(_332_2018_07_18_outfile_posicao[[#This Row],[shape]],shape!A:D,4,0)+VLOOKUP(_332_2018_07_18_outfile_posicao[[#This Row],[shape]]+1,shape!A:E,5,0)*_332_2018_07_18_outfile_posicao[[#This Row],[% avanc]]</f>
        <v>4607.4513201459695</v>
      </c>
      <c r="Q137" s="4">
        <f>_332_2018_07_18_outfile_posicao[[#This Row],[8686,881807]]/_332_2018_07_18_outfile_posicao[[#Headers],[8686,881807]]</f>
        <v>0.53039185089789376</v>
      </c>
      <c r="R137">
        <f>_332_2018_07_18_outfile_posicao[[#This Row],[8686,881807]]-P136</f>
        <v>435.27643562513913</v>
      </c>
      <c r="S137">
        <f>(_332_2018_07_18_outfile_posicao[[#This Row],[hora bus]]-I136)*86000</f>
        <v>105.50925889401697</v>
      </c>
      <c r="T137">
        <f>_332_2018_07_18_outfile_posicao[[#This Row],[desloc]]/_332_2018_07_18_outfile_posicao[[#This Row],[seconds]]</f>
        <v>4.1254809311320262</v>
      </c>
      <c r="U137">
        <f>_332_2018_07_18_outfile_posicao[[#This Row],[spd m/s]]*3.6</f>
        <v>14.851731352075294</v>
      </c>
      <c r="V137" s="2"/>
      <c r="W137" s="2">
        <f>IF(_332_2018_07_18_outfile_posicao[[#This Row],[cod bus]]=F136,0,1)</f>
        <v>0</v>
      </c>
      <c r="X137" s="2">
        <f>IF(_332_2018_07_18_outfile_posicao[[#This Row],[desloc]]&gt;=0,0,1)</f>
        <v>0</v>
      </c>
      <c r="Y137" s="2">
        <f>IF(AND(_332_2018_07_18_outfile_posicao[[#This Row],[spd m/s]]&lt;1,_332_2018_07_18_outfile_posicao[[#This Row],[spd m/s]]&lt;&gt;0),1,0)</f>
        <v>0</v>
      </c>
      <c r="Z137" s="2">
        <f>IF(Z136=0.5,IF(P137&gt;=P138,0.5,1),IF(_332_2018_07_18_outfile_posicao[[#This Row],[desloc]]&lt;-1000,IF(P137&gt;=P138,IF(AND(Z136=0.5,P137=P138),0,IF(P137&lt;700,0.5,0)),1),IF(AND(X137&gt;0,X136&gt;0,_332_2018_07_18_outfile_posicao[[#This Row],[8686,881807]]&lt;500,_332_2018_07_18_outfile_posicao[[#This Row],[desloc]]&gt;0),IF(_332_2018_07_18_outfile_posicao[[#This Row],[8686,881807]]&lt;500,1,0),0)))</f>
        <v>0</v>
      </c>
      <c r="AA137" s="2">
        <f t="shared" si="2"/>
        <v>7836.9351595834542</v>
      </c>
      <c r="AB137" s="2">
        <f>IF(_332_2018_07_18_outfile_posicao[[#This Row],[inicio]]=1,0,IF(AB136&gt;0,0.5,IF(_332_2018_07_18_outfile_posicao[[#This Row],[max dist]]=_332_2018_07_18_outfile_posicao[[#This Row],[8686,881807]],1,0)))</f>
        <v>0</v>
      </c>
      <c r="AC137" s="2">
        <f>IF(_332_2018_07_18_outfile_posicao[[#This Row],[fim]]=0,AC138+1,0)</f>
        <v>16</v>
      </c>
      <c r="AD137" s="2"/>
      <c r="AE137" s="2"/>
      <c r="AF137" s="2"/>
      <c r="AG137" s="2"/>
      <c r="AH137" s="2"/>
      <c r="AI137" s="2"/>
    </row>
    <row r="138" spans="1:35" x14ac:dyDescent="0.25">
      <c r="A138">
        <v>1065</v>
      </c>
      <c r="B138">
        <v>2</v>
      </c>
      <c r="C138" s="2" t="s">
        <v>3602</v>
      </c>
      <c r="D138">
        <v>332</v>
      </c>
      <c r="E138" s="2" t="s">
        <v>5245</v>
      </c>
      <c r="F138" s="2" t="s">
        <v>5330</v>
      </c>
      <c r="G138" s="2">
        <v>137</v>
      </c>
      <c r="H138" t="b">
        <v>1</v>
      </c>
      <c r="I138" s="3">
        <v>43299.411585648151</v>
      </c>
      <c r="J138" s="2">
        <v>1030</v>
      </c>
      <c r="K138" s="2">
        <v>-23.60360725</v>
      </c>
      <c r="L138" s="2">
        <v>-46.614697249999999</v>
      </c>
      <c r="M138" s="2">
        <f>IF(AND(_332_2018_07_18_outfile_posicao[[#This Row],[hora bus]]=I137,_332_2018_07_18_outfile_posicao[[#This Row],[lat bus]]=K137,_332_2018_07_18_outfile_posicao[[#This Row],[lon bus]]=L137),1,0)</f>
        <v>0</v>
      </c>
      <c r="N138">
        <v>141</v>
      </c>
      <c r="O138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0.38374009222619521</v>
      </c>
      <c r="P138">
        <f>VLOOKUP(_332_2018_07_18_outfile_posicao[[#This Row],[shape]],shape!A:D,4,0)+VLOOKUP(_332_2018_07_18_outfile_posicao[[#This Row],[shape]]+1,shape!A:E,5,0)*_332_2018_07_18_outfile_posicao[[#This Row],[% avanc]]</f>
        <v>4836.0678873347179</v>
      </c>
      <c r="Q138" s="4">
        <f>_332_2018_07_18_outfile_posicao[[#This Row],[8686,881807]]/_332_2018_07_18_outfile_posicao[[#Headers],[8686,881807]]</f>
        <v>0.55670929969805194</v>
      </c>
      <c r="R138">
        <f>_332_2018_07_18_outfile_posicao[[#This Row],[8686,881807]]-P137</f>
        <v>228.61656718874838</v>
      </c>
      <c r="S138">
        <f>(_332_2018_07_18_outfile_posicao[[#This Row],[hora bus]]-I137)*86000</f>
        <v>44.79166712553706</v>
      </c>
      <c r="T138">
        <f>_332_2018_07_18_outfile_posicao[[#This Row],[desloc]]/_332_2018_07_18_outfile_posicao[[#This Row],[seconds]]</f>
        <v>5.1039977268094869</v>
      </c>
      <c r="U138">
        <f>_332_2018_07_18_outfile_posicao[[#This Row],[spd m/s]]*3.6</f>
        <v>18.374391816514155</v>
      </c>
      <c r="V138" s="2"/>
      <c r="W138" s="2">
        <f>IF(_332_2018_07_18_outfile_posicao[[#This Row],[cod bus]]=F137,0,1)</f>
        <v>0</v>
      </c>
      <c r="X138" s="2">
        <f>IF(_332_2018_07_18_outfile_posicao[[#This Row],[desloc]]&gt;=0,0,1)</f>
        <v>0</v>
      </c>
      <c r="Y138" s="2">
        <f>IF(AND(_332_2018_07_18_outfile_posicao[[#This Row],[spd m/s]]&lt;1,_332_2018_07_18_outfile_posicao[[#This Row],[spd m/s]]&lt;&gt;0),1,0)</f>
        <v>0</v>
      </c>
      <c r="Z138" s="2">
        <f>IF(Z137=0.5,IF(P138&gt;=P139,0.5,1),IF(_332_2018_07_18_outfile_posicao[[#This Row],[desloc]]&lt;-1000,IF(P138&gt;=P139,IF(AND(Z137=0.5,P138=P139),0,IF(P138&lt;700,0.5,0)),1),IF(AND(X138&gt;0,X137&gt;0,_332_2018_07_18_outfile_posicao[[#This Row],[8686,881807]]&lt;500,_332_2018_07_18_outfile_posicao[[#This Row],[desloc]]&gt;0),IF(_332_2018_07_18_outfile_posicao[[#This Row],[8686,881807]]&lt;500,1,0),0)))</f>
        <v>0</v>
      </c>
      <c r="AA138" s="2">
        <f t="shared" si="2"/>
        <v>7836.9351595834542</v>
      </c>
      <c r="AB138" s="2">
        <f>IF(_332_2018_07_18_outfile_posicao[[#This Row],[inicio]]=1,0,IF(AB137&gt;0,0.5,IF(_332_2018_07_18_outfile_posicao[[#This Row],[max dist]]=_332_2018_07_18_outfile_posicao[[#This Row],[8686,881807]],1,0)))</f>
        <v>0</v>
      </c>
      <c r="AC138" s="2">
        <f>IF(_332_2018_07_18_outfile_posicao[[#This Row],[fim]]=0,AC139+1,0)</f>
        <v>15</v>
      </c>
      <c r="AD138" s="2"/>
      <c r="AE138" s="2"/>
      <c r="AF138" s="2"/>
      <c r="AG138" s="2"/>
      <c r="AH138" s="2"/>
      <c r="AI138" s="2"/>
    </row>
    <row r="139" spans="1:35" x14ac:dyDescent="0.25">
      <c r="A139">
        <v>1066</v>
      </c>
      <c r="B139">
        <v>3</v>
      </c>
      <c r="C139" s="2" t="s">
        <v>3603</v>
      </c>
      <c r="D139">
        <v>332</v>
      </c>
      <c r="E139" s="2" t="s">
        <v>5245</v>
      </c>
      <c r="F139" s="2" t="s">
        <v>5330</v>
      </c>
      <c r="G139" s="2">
        <v>138</v>
      </c>
      <c r="H139" t="b">
        <v>1</v>
      </c>
      <c r="I139" s="3">
        <v>43299.412106481483</v>
      </c>
      <c r="J139" s="2">
        <v>1033</v>
      </c>
      <c r="K139" s="2">
        <v>-23.603036249999999</v>
      </c>
      <c r="L139" s="2">
        <v>-46.614790249999999</v>
      </c>
      <c r="M139" s="2">
        <f>IF(AND(_332_2018_07_18_outfile_posicao[[#This Row],[hora bus]]=I138,_332_2018_07_18_outfile_posicao[[#This Row],[lat bus]]=K138,_332_2018_07_18_outfile_posicao[[#This Row],[lon bus]]=L138),1,0)</f>
        <v>0</v>
      </c>
      <c r="N139">
        <v>142</v>
      </c>
      <c r="O139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0.44383363200984288</v>
      </c>
      <c r="P139">
        <f>VLOOKUP(_332_2018_07_18_outfile_posicao[[#This Row],[shape]],shape!A:D,4,0)+VLOOKUP(_332_2018_07_18_outfile_posicao[[#This Row],[shape]]+1,shape!A:E,5,0)*_332_2018_07_18_outfile_posicao[[#This Row],[% avanc]]</f>
        <v>4900.3353371922285</v>
      </c>
      <c r="Q139" s="4">
        <f>_332_2018_07_18_outfile_posicao[[#This Row],[8686,881807]]/_332_2018_07_18_outfile_posicao[[#Headers],[8686,881807]]</f>
        <v>0.56410751821712091</v>
      </c>
      <c r="R139">
        <f>_332_2018_07_18_outfile_posicao[[#This Row],[8686,881807]]-P138</f>
        <v>64.267449857510655</v>
      </c>
      <c r="S139">
        <f>(_332_2018_07_18_outfile_posicao[[#This Row],[hora bus]]-I138)*86000</f>
        <v>44.791666499804705</v>
      </c>
      <c r="T139">
        <f>_332_2018_07_18_outfile_posicao[[#This Row],[desloc]]/_332_2018_07_18_outfile_posicao[[#This Row],[seconds]]</f>
        <v>1.4348081882104311</v>
      </c>
      <c r="U139">
        <f>_332_2018_07_18_outfile_posicao[[#This Row],[spd m/s]]*3.6</f>
        <v>5.1653094775575523</v>
      </c>
      <c r="V139" s="2"/>
      <c r="W139" s="2">
        <f>IF(_332_2018_07_18_outfile_posicao[[#This Row],[cod bus]]=F138,0,1)</f>
        <v>0</v>
      </c>
      <c r="X139" s="2">
        <f>IF(_332_2018_07_18_outfile_posicao[[#This Row],[desloc]]&gt;=0,0,1)</f>
        <v>0</v>
      </c>
      <c r="Y139" s="2">
        <f>IF(AND(_332_2018_07_18_outfile_posicao[[#This Row],[spd m/s]]&lt;1,_332_2018_07_18_outfile_posicao[[#This Row],[spd m/s]]&lt;&gt;0),1,0)</f>
        <v>0</v>
      </c>
      <c r="Z139" s="2">
        <f>IF(Z138=0.5,IF(P139&gt;=P140,0.5,1),IF(_332_2018_07_18_outfile_posicao[[#This Row],[desloc]]&lt;-1000,IF(P139&gt;=P140,IF(AND(Z138=0.5,P139=P140),0,IF(P139&lt;700,0.5,0)),1),IF(AND(X139&gt;0,X138&gt;0,_332_2018_07_18_outfile_posicao[[#This Row],[8686,881807]]&lt;500,_332_2018_07_18_outfile_posicao[[#This Row],[desloc]]&gt;0),IF(_332_2018_07_18_outfile_posicao[[#This Row],[8686,881807]]&lt;500,1,0),0)))</f>
        <v>0</v>
      </c>
      <c r="AA139" s="2">
        <f t="shared" si="2"/>
        <v>7836.9351595834542</v>
      </c>
      <c r="AB139" s="2">
        <f>IF(_332_2018_07_18_outfile_posicao[[#This Row],[inicio]]=1,0,IF(AB138&gt;0,0.5,IF(_332_2018_07_18_outfile_posicao[[#This Row],[max dist]]=_332_2018_07_18_outfile_posicao[[#This Row],[8686,881807]],1,0)))</f>
        <v>0</v>
      </c>
      <c r="AC139" s="2">
        <f>IF(_332_2018_07_18_outfile_posicao[[#This Row],[fim]]=0,AC140+1,0)</f>
        <v>14</v>
      </c>
      <c r="AD139" s="2"/>
      <c r="AE139" s="2"/>
      <c r="AF139" s="2"/>
      <c r="AG139" s="2"/>
      <c r="AH139" s="2"/>
      <c r="AI139" s="2"/>
    </row>
    <row r="140" spans="1:35" x14ac:dyDescent="0.25">
      <c r="A140">
        <v>1068</v>
      </c>
      <c r="B140">
        <v>3</v>
      </c>
      <c r="C140" s="2" t="s">
        <v>3605</v>
      </c>
      <c r="D140">
        <v>332</v>
      </c>
      <c r="E140" s="2" t="s">
        <v>5246</v>
      </c>
      <c r="F140" s="2" t="s">
        <v>5330</v>
      </c>
      <c r="G140" s="2">
        <v>139</v>
      </c>
      <c r="H140" t="b">
        <v>1</v>
      </c>
      <c r="I140" s="3">
        <v>43299.412627314814</v>
      </c>
      <c r="J140" s="2">
        <v>1035</v>
      </c>
      <c r="K140" s="2">
        <v>-23.601306999999998</v>
      </c>
      <c r="L140" s="2">
        <v>-46.6152035</v>
      </c>
      <c r="M140" s="2">
        <f>IF(AND(_332_2018_07_18_outfile_posicao[[#This Row],[hora bus]]=I139,_332_2018_07_18_outfile_posicao[[#This Row],[lat bus]]=K139,_332_2018_07_18_outfile_posicao[[#This Row],[lon bus]]=L139),1,0)</f>
        <v>0</v>
      </c>
      <c r="N140">
        <v>146</v>
      </c>
      <c r="O140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0.121600601164797</v>
      </c>
      <c r="P140">
        <f>VLOOKUP(_332_2018_07_18_outfile_posicao[[#This Row],[shape]],shape!A:D,4,0)+VLOOKUP(_332_2018_07_18_outfile_posicao[[#This Row],[shape]]+1,shape!A:E,5,0)*_332_2018_07_18_outfile_posicao[[#This Row],[% avanc]]</f>
        <v>5098.1883864441079</v>
      </c>
      <c r="Q140" s="4">
        <f>_332_2018_07_18_outfile_posicao[[#This Row],[8686,881807]]/_332_2018_07_18_outfile_posicao[[#Headers],[8686,881807]]</f>
        <v>0.58688359064997553</v>
      </c>
      <c r="R140">
        <f>_332_2018_07_18_outfile_posicao[[#This Row],[8686,881807]]-P139</f>
        <v>197.85304925187938</v>
      </c>
      <c r="S140">
        <f>(_332_2018_07_18_outfile_posicao[[#This Row],[hora bus]]-I139)*86000</f>
        <v>44.791666499804705</v>
      </c>
      <c r="T140">
        <f>_332_2018_07_18_outfile_posicao[[#This Row],[desloc]]/_332_2018_07_18_outfile_posicao[[#This Row],[seconds]]</f>
        <v>4.4171843718460897</v>
      </c>
      <c r="U140">
        <f>_332_2018_07_18_outfile_posicao[[#This Row],[spd m/s]]*3.6</f>
        <v>15.901863738645924</v>
      </c>
      <c r="V140" s="2"/>
      <c r="W140" s="2">
        <f>IF(_332_2018_07_18_outfile_posicao[[#This Row],[cod bus]]=F139,0,1)</f>
        <v>0</v>
      </c>
      <c r="X140" s="2">
        <f>IF(_332_2018_07_18_outfile_posicao[[#This Row],[desloc]]&gt;=0,0,1)</f>
        <v>0</v>
      </c>
      <c r="Y140" s="2">
        <f>IF(AND(_332_2018_07_18_outfile_posicao[[#This Row],[spd m/s]]&lt;1,_332_2018_07_18_outfile_posicao[[#This Row],[spd m/s]]&lt;&gt;0),1,0)</f>
        <v>0</v>
      </c>
      <c r="Z140" s="2">
        <f>IF(Z139=0.5,IF(P140&gt;=P141,0.5,1),IF(_332_2018_07_18_outfile_posicao[[#This Row],[desloc]]&lt;-1000,IF(P140&gt;=P141,IF(AND(Z139=0.5,P140=P141),0,IF(P140&lt;700,0.5,0)),1),IF(AND(X140&gt;0,X139&gt;0,_332_2018_07_18_outfile_posicao[[#This Row],[8686,881807]]&lt;500,_332_2018_07_18_outfile_posicao[[#This Row],[desloc]]&gt;0),IF(_332_2018_07_18_outfile_posicao[[#This Row],[8686,881807]]&lt;500,1,0),0)))</f>
        <v>0</v>
      </c>
      <c r="AA140" s="2">
        <f t="shared" si="2"/>
        <v>7836.9351595834542</v>
      </c>
      <c r="AB140" s="2">
        <f>IF(_332_2018_07_18_outfile_posicao[[#This Row],[inicio]]=1,0,IF(AB139&gt;0,0.5,IF(_332_2018_07_18_outfile_posicao[[#This Row],[max dist]]=_332_2018_07_18_outfile_posicao[[#This Row],[8686,881807]],1,0)))</f>
        <v>0</v>
      </c>
      <c r="AC140" s="2">
        <f>IF(_332_2018_07_18_outfile_posicao[[#This Row],[fim]]=0,AC141+1,0)</f>
        <v>13</v>
      </c>
      <c r="AD140" s="2"/>
      <c r="AE140" s="2"/>
      <c r="AF140" s="2"/>
      <c r="AG140" s="2"/>
      <c r="AH140" s="2"/>
      <c r="AI140" s="2"/>
    </row>
    <row r="141" spans="1:35" x14ac:dyDescent="0.25">
      <c r="A141">
        <v>1070</v>
      </c>
      <c r="B141">
        <v>3</v>
      </c>
      <c r="C141" s="2" t="s">
        <v>3607</v>
      </c>
      <c r="D141">
        <v>332</v>
      </c>
      <c r="E141" s="2" t="s">
        <v>5247</v>
      </c>
      <c r="F141" s="2" t="s">
        <v>5330</v>
      </c>
      <c r="G141" s="2">
        <v>140</v>
      </c>
      <c r="H141" t="b">
        <v>1</v>
      </c>
      <c r="I141" s="3">
        <v>43299.413148148145</v>
      </c>
      <c r="J141" s="2">
        <v>1037</v>
      </c>
      <c r="K141" s="2">
        <v>-23.600399500000002</v>
      </c>
      <c r="L141" s="2">
        <v>-46.615588500000001</v>
      </c>
      <c r="M141" s="2">
        <f>IF(AND(_332_2018_07_18_outfile_posicao[[#This Row],[hora bus]]=I140,_332_2018_07_18_outfile_posicao[[#This Row],[lat bus]]=K140,_332_2018_07_18_outfile_posicao[[#This Row],[lon bus]]=L140),1,0)</f>
        <v>0</v>
      </c>
      <c r="N141">
        <v>148</v>
      </c>
      <c r="O141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0.2499999226677978</v>
      </c>
      <c r="P141">
        <f>VLOOKUP(_332_2018_07_18_outfile_posicao[[#This Row],[shape]],shape!A:D,4,0)+VLOOKUP(_332_2018_07_18_outfile_posicao[[#This Row],[shape]]+1,shape!A:E,5,0)*_332_2018_07_18_outfile_posicao[[#This Row],[% avanc]]</f>
        <v>5206.5880468894193</v>
      </c>
      <c r="Q141" s="4">
        <f>_332_2018_07_18_outfile_posicao[[#This Row],[8686,881807]]/_332_2018_07_18_outfile_posicao[[#Headers],[8686,881807]]</f>
        <v>0.59936213736600907</v>
      </c>
      <c r="R141">
        <f>_332_2018_07_18_outfile_posicao[[#This Row],[8686,881807]]-P140</f>
        <v>108.39966044531138</v>
      </c>
      <c r="S141">
        <f>(_332_2018_07_18_outfile_posicao[[#This Row],[hora bus]]-I140)*86000</f>
        <v>44.791666499804705</v>
      </c>
      <c r="T141">
        <f>_332_2018_07_18_outfile_posicao[[#This Row],[desloc]]/_332_2018_07_18_outfile_posicao[[#This Row],[seconds]]</f>
        <v>2.4200854515154959</v>
      </c>
      <c r="U141">
        <f>_332_2018_07_18_outfile_posicao[[#This Row],[spd m/s]]*3.6</f>
        <v>8.7123076254557859</v>
      </c>
      <c r="V141" s="2"/>
      <c r="W141" s="2">
        <f>IF(_332_2018_07_18_outfile_posicao[[#This Row],[cod bus]]=F140,0,1)</f>
        <v>0</v>
      </c>
      <c r="X141" s="2">
        <f>IF(_332_2018_07_18_outfile_posicao[[#This Row],[desloc]]&gt;=0,0,1)</f>
        <v>0</v>
      </c>
      <c r="Y141" s="2">
        <f>IF(AND(_332_2018_07_18_outfile_posicao[[#This Row],[spd m/s]]&lt;1,_332_2018_07_18_outfile_posicao[[#This Row],[spd m/s]]&lt;&gt;0),1,0)</f>
        <v>0</v>
      </c>
      <c r="Z141" s="2">
        <f>IF(Z140=0.5,IF(P141&gt;=P142,0.5,1),IF(_332_2018_07_18_outfile_posicao[[#This Row],[desloc]]&lt;-1000,IF(P141&gt;=P142,IF(AND(Z140=0.5,P141=P142),0,IF(P141&lt;700,0.5,0)),1),IF(AND(X141&gt;0,X140&gt;0,_332_2018_07_18_outfile_posicao[[#This Row],[8686,881807]]&lt;500,_332_2018_07_18_outfile_posicao[[#This Row],[desloc]]&gt;0),IF(_332_2018_07_18_outfile_posicao[[#This Row],[8686,881807]]&lt;500,1,0),0)))</f>
        <v>0</v>
      </c>
      <c r="AA141" s="2">
        <f t="shared" si="2"/>
        <v>7836.9351595834542</v>
      </c>
      <c r="AB141" s="2">
        <f>IF(_332_2018_07_18_outfile_posicao[[#This Row],[inicio]]=1,0,IF(AB140&gt;0,0.5,IF(_332_2018_07_18_outfile_posicao[[#This Row],[max dist]]=_332_2018_07_18_outfile_posicao[[#This Row],[8686,881807]],1,0)))</f>
        <v>0</v>
      </c>
      <c r="AC141" s="2">
        <f>IF(_332_2018_07_18_outfile_posicao[[#This Row],[fim]]=0,AC142+1,0)</f>
        <v>12</v>
      </c>
      <c r="AD141" s="2"/>
      <c r="AE141" s="2"/>
      <c r="AF141" s="2"/>
      <c r="AG141" s="2"/>
      <c r="AH141" s="2"/>
      <c r="AI141" s="2"/>
    </row>
    <row r="142" spans="1:35" x14ac:dyDescent="0.25">
      <c r="A142">
        <v>1071</v>
      </c>
      <c r="B142">
        <v>3</v>
      </c>
      <c r="C142" s="2" t="s">
        <v>3608</v>
      </c>
      <c r="D142">
        <v>332</v>
      </c>
      <c r="E142" s="2" t="s">
        <v>5248</v>
      </c>
      <c r="F142" s="2" t="s">
        <v>5330</v>
      </c>
      <c r="G142" s="2">
        <v>141</v>
      </c>
      <c r="H142" t="b">
        <v>1</v>
      </c>
      <c r="I142" s="3">
        <v>43299.413668981484</v>
      </c>
      <c r="J142" s="2">
        <v>1040</v>
      </c>
      <c r="K142" s="2">
        <v>-23.599714500000001</v>
      </c>
      <c r="L142" s="2">
        <v>-46.615896499999998</v>
      </c>
      <c r="M142" s="2">
        <f>IF(AND(_332_2018_07_18_outfile_posicao[[#This Row],[hora bus]]=I141,_332_2018_07_18_outfile_posicao[[#This Row],[lat bus]]=K141,_332_2018_07_18_outfile_posicao[[#This Row],[lon bus]]=L141),1,0)</f>
        <v>0</v>
      </c>
      <c r="N142">
        <v>150</v>
      </c>
      <c r="O142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0.22224884723350941</v>
      </c>
      <c r="P142">
        <f>VLOOKUP(_332_2018_07_18_outfile_posicao[[#This Row],[shape]],shape!A:D,4,0)+VLOOKUP(_332_2018_07_18_outfile_posicao[[#This Row],[shape]]+1,shape!A:E,5,0)*_332_2018_07_18_outfile_posicao[[#This Row],[% avanc]]</f>
        <v>5289.0703385385223</v>
      </c>
      <c r="Q142" s="4">
        <f>_332_2018_07_18_outfile_posicao[[#This Row],[8686,881807]]/_332_2018_07_18_outfile_posicao[[#Headers],[8686,881807]]</f>
        <v>0.60885717752905566</v>
      </c>
      <c r="R142">
        <f>_332_2018_07_18_outfile_posicao[[#This Row],[8686,881807]]-P141</f>
        <v>82.48229164910299</v>
      </c>
      <c r="S142">
        <f>(_332_2018_07_18_outfile_posicao[[#This Row],[hora bus]]-I141)*86000</f>
        <v>44.79166712553706</v>
      </c>
      <c r="T142">
        <f>_332_2018_07_18_outfile_posicao[[#This Row],[desloc]]/_332_2018_07_18_outfile_posicao[[#This Row],[seconds]]</f>
        <v>1.8414650970219724</v>
      </c>
      <c r="U142">
        <f>_332_2018_07_18_outfile_posicao[[#This Row],[spd m/s]]*3.6</f>
        <v>6.6292743492791004</v>
      </c>
      <c r="V142" s="2"/>
      <c r="W142" s="2">
        <f>IF(_332_2018_07_18_outfile_posicao[[#This Row],[cod bus]]=F141,0,1)</f>
        <v>0</v>
      </c>
      <c r="X142" s="2">
        <f>IF(_332_2018_07_18_outfile_posicao[[#This Row],[desloc]]&gt;=0,0,1)</f>
        <v>0</v>
      </c>
      <c r="Y142" s="2">
        <f>IF(AND(_332_2018_07_18_outfile_posicao[[#This Row],[spd m/s]]&lt;1,_332_2018_07_18_outfile_posicao[[#This Row],[spd m/s]]&lt;&gt;0),1,0)</f>
        <v>0</v>
      </c>
      <c r="Z142" s="2">
        <f>IF(Z141=0.5,IF(P142&gt;=P143,0.5,1),IF(_332_2018_07_18_outfile_posicao[[#This Row],[desloc]]&lt;-1000,IF(P142&gt;=P143,IF(AND(Z141=0.5,P142=P143),0,IF(P142&lt;700,0.5,0)),1),IF(AND(X142&gt;0,X141&gt;0,_332_2018_07_18_outfile_posicao[[#This Row],[8686,881807]]&lt;500,_332_2018_07_18_outfile_posicao[[#This Row],[desloc]]&gt;0),IF(_332_2018_07_18_outfile_posicao[[#This Row],[8686,881807]]&lt;500,1,0),0)))</f>
        <v>0</v>
      </c>
      <c r="AA142" s="2">
        <f t="shared" si="2"/>
        <v>7836.9351595834542</v>
      </c>
      <c r="AB142" s="2">
        <f>IF(_332_2018_07_18_outfile_posicao[[#This Row],[inicio]]=1,0,IF(AB141&gt;0,0.5,IF(_332_2018_07_18_outfile_posicao[[#This Row],[max dist]]=_332_2018_07_18_outfile_posicao[[#This Row],[8686,881807]],1,0)))</f>
        <v>0</v>
      </c>
      <c r="AC142" s="2">
        <f>IF(_332_2018_07_18_outfile_posicao[[#This Row],[fim]]=0,AC143+1,0)</f>
        <v>11</v>
      </c>
      <c r="AD142" s="2"/>
      <c r="AE142" s="2"/>
      <c r="AF142" s="2"/>
      <c r="AG142" s="2"/>
      <c r="AH142" s="2"/>
      <c r="AI142" s="2"/>
    </row>
    <row r="143" spans="1:35" x14ac:dyDescent="0.25">
      <c r="A143">
        <v>1072</v>
      </c>
      <c r="B143">
        <v>3</v>
      </c>
      <c r="C143" s="2" t="s">
        <v>3609</v>
      </c>
      <c r="D143">
        <v>332</v>
      </c>
      <c r="E143" s="2" t="s">
        <v>5248</v>
      </c>
      <c r="F143" s="2" t="s">
        <v>5330</v>
      </c>
      <c r="G143" s="2">
        <v>142</v>
      </c>
      <c r="H143" t="b">
        <v>1</v>
      </c>
      <c r="I143" s="3">
        <v>43299.414189814815</v>
      </c>
      <c r="J143" s="2">
        <v>1042</v>
      </c>
      <c r="K143" s="2">
        <v>-23.59707525</v>
      </c>
      <c r="L143" s="2">
        <v>-46.615957999999999</v>
      </c>
      <c r="M143" s="2">
        <f>IF(AND(_332_2018_07_18_outfile_posicao[[#This Row],[hora bus]]=I142,_332_2018_07_18_outfile_posicao[[#This Row],[lat bus]]=K142,_332_2018_07_18_outfile_posicao[[#This Row],[lon bus]]=L142),1,0)</f>
        <v>0</v>
      </c>
      <c r="N143">
        <v>164</v>
      </c>
      <c r="O143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0.24999993232131162</v>
      </c>
      <c r="P143">
        <f>VLOOKUP(_332_2018_07_18_outfile_posicao[[#This Row],[shape]],shape!A:D,4,0)+VLOOKUP(_332_2018_07_18_outfile_posicao[[#This Row],[shape]]+1,shape!A:E,5,0)*_332_2018_07_18_outfile_posicao[[#This Row],[% avanc]]</f>
        <v>5600.2070298990284</v>
      </c>
      <c r="Q143" s="4">
        <f>_332_2018_07_18_outfile_posicao[[#This Row],[8686,881807]]/_332_2018_07_18_outfile_posicao[[#Headers],[8686,881807]]</f>
        <v>0.64467402162491849</v>
      </c>
      <c r="R143">
        <f>_332_2018_07_18_outfile_posicao[[#This Row],[8686,881807]]-P142</f>
        <v>311.13669136050612</v>
      </c>
      <c r="S143">
        <f>(_332_2018_07_18_outfile_posicao[[#This Row],[hora bus]]-I142)*86000</f>
        <v>44.791666499804705</v>
      </c>
      <c r="T143">
        <f>_332_2018_07_18_outfile_posicao[[#This Row],[desloc]]/_332_2018_07_18_outfile_posicao[[#This Row],[seconds]]</f>
        <v>6.9463075539255206</v>
      </c>
      <c r="U143">
        <f>_332_2018_07_18_outfile_posicao[[#This Row],[spd m/s]]*3.6</f>
        <v>25.006707194131874</v>
      </c>
      <c r="V143" s="2"/>
      <c r="W143" s="2">
        <f>IF(_332_2018_07_18_outfile_posicao[[#This Row],[cod bus]]=F142,0,1)</f>
        <v>0</v>
      </c>
      <c r="X143" s="2">
        <f>IF(_332_2018_07_18_outfile_posicao[[#This Row],[desloc]]&gt;=0,0,1)</f>
        <v>0</v>
      </c>
      <c r="Y143" s="2">
        <f>IF(AND(_332_2018_07_18_outfile_posicao[[#This Row],[spd m/s]]&lt;1,_332_2018_07_18_outfile_posicao[[#This Row],[spd m/s]]&lt;&gt;0),1,0)</f>
        <v>0</v>
      </c>
      <c r="Z143" s="2">
        <f>IF(Z142=0.5,IF(P143&gt;=P144,0.5,1),IF(_332_2018_07_18_outfile_posicao[[#This Row],[desloc]]&lt;-1000,IF(P143&gt;=P144,IF(AND(Z142=0.5,P143=P144),0,IF(P143&lt;700,0.5,0)),1),IF(AND(X143&gt;0,X142&gt;0,_332_2018_07_18_outfile_posicao[[#This Row],[8686,881807]]&lt;500,_332_2018_07_18_outfile_posicao[[#This Row],[desloc]]&gt;0),IF(_332_2018_07_18_outfile_posicao[[#This Row],[8686,881807]]&lt;500,1,0),0)))</f>
        <v>0</v>
      </c>
      <c r="AA143" s="2">
        <f t="shared" si="2"/>
        <v>7836.9351595834542</v>
      </c>
      <c r="AB143" s="2">
        <f>IF(_332_2018_07_18_outfile_posicao[[#This Row],[inicio]]=1,0,IF(AB142&gt;0,0.5,IF(_332_2018_07_18_outfile_posicao[[#This Row],[max dist]]=_332_2018_07_18_outfile_posicao[[#This Row],[8686,881807]],1,0)))</f>
        <v>0</v>
      </c>
      <c r="AC143" s="2">
        <f>IF(_332_2018_07_18_outfile_posicao[[#This Row],[fim]]=0,AC144+1,0)</f>
        <v>10</v>
      </c>
      <c r="AD143" s="2"/>
      <c r="AE143" s="2"/>
      <c r="AF143" s="2"/>
      <c r="AG143" s="2"/>
      <c r="AH143" s="2"/>
      <c r="AI143" s="2"/>
    </row>
    <row r="144" spans="1:35" x14ac:dyDescent="0.25">
      <c r="A144">
        <v>1074</v>
      </c>
      <c r="B144">
        <v>3</v>
      </c>
      <c r="C144" s="2" t="s">
        <v>3611</v>
      </c>
      <c r="D144">
        <v>332</v>
      </c>
      <c r="E144" s="2" t="s">
        <v>5249</v>
      </c>
      <c r="F144" s="2" t="s">
        <v>5330</v>
      </c>
      <c r="G144" s="2">
        <v>143</v>
      </c>
      <c r="H144" t="b">
        <v>1</v>
      </c>
      <c r="I144" s="3">
        <v>43299.414710648147</v>
      </c>
      <c r="J144" s="2">
        <v>1045</v>
      </c>
      <c r="K144" s="2">
        <v>-23.59485175</v>
      </c>
      <c r="L144" s="2">
        <v>-46.61903375</v>
      </c>
      <c r="M144" s="2">
        <f>IF(AND(_332_2018_07_18_outfile_posicao[[#This Row],[hora bus]]=I143,_332_2018_07_18_outfile_posicao[[#This Row],[lat bus]]=K143,_332_2018_07_18_outfile_posicao[[#This Row],[lon bus]]=L143),1,0)</f>
        <v>0</v>
      </c>
      <c r="N144">
        <v>187</v>
      </c>
      <c r="O144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0.24999980308026243</v>
      </c>
      <c r="P144">
        <f>VLOOKUP(_332_2018_07_18_outfile_posicao[[#This Row],[shape]],shape!A:D,4,0)+VLOOKUP(_332_2018_07_18_outfile_posicao[[#This Row],[shape]]+1,shape!A:E,5,0)*_332_2018_07_18_outfile_posicao[[#This Row],[% avanc]]</f>
        <v>6040.1382854036028</v>
      </c>
      <c r="Q144" s="4">
        <f>_332_2018_07_18_outfile_posicao[[#This Row],[8686,881807]]/_332_2018_07_18_outfile_posicao[[#Headers],[8686,881807]]</f>
        <v>0.6953171943166514</v>
      </c>
      <c r="R144">
        <f>_332_2018_07_18_outfile_posicao[[#This Row],[8686,881807]]-P143</f>
        <v>439.93125550457444</v>
      </c>
      <c r="S144">
        <f>(_332_2018_07_18_outfile_posicao[[#This Row],[hora bus]]-I143)*86000</f>
        <v>44.791666499804705</v>
      </c>
      <c r="T144">
        <f>_332_2018_07_18_outfile_posicao[[#This Row],[desloc]]/_332_2018_07_18_outfile_posicao[[#This Row],[seconds]]</f>
        <v>9.8217210897141456</v>
      </c>
      <c r="U144">
        <f>_332_2018_07_18_outfile_posicao[[#This Row],[spd m/s]]*3.6</f>
        <v>35.358195922970928</v>
      </c>
      <c r="V144" s="2"/>
      <c r="W144" s="2">
        <f>IF(_332_2018_07_18_outfile_posicao[[#This Row],[cod bus]]=F143,0,1)</f>
        <v>0</v>
      </c>
      <c r="X144" s="2">
        <f>IF(_332_2018_07_18_outfile_posicao[[#This Row],[desloc]]&gt;=0,0,1)</f>
        <v>0</v>
      </c>
      <c r="Y144" s="2">
        <f>IF(AND(_332_2018_07_18_outfile_posicao[[#This Row],[spd m/s]]&lt;1,_332_2018_07_18_outfile_posicao[[#This Row],[spd m/s]]&lt;&gt;0),1,0)</f>
        <v>0</v>
      </c>
      <c r="Z144" s="2">
        <f>IF(Z143=0.5,IF(P144&gt;=P145,0.5,1),IF(_332_2018_07_18_outfile_posicao[[#This Row],[desloc]]&lt;-1000,IF(P144&gt;=P145,IF(AND(Z143=0.5,P144=P145),0,IF(P144&lt;700,0.5,0)),1),IF(AND(X144&gt;0,X143&gt;0,_332_2018_07_18_outfile_posicao[[#This Row],[8686,881807]]&lt;500,_332_2018_07_18_outfile_posicao[[#This Row],[desloc]]&gt;0),IF(_332_2018_07_18_outfile_posicao[[#This Row],[8686,881807]]&lt;500,1,0),0)))</f>
        <v>0</v>
      </c>
      <c r="AA144" s="2">
        <f t="shared" si="2"/>
        <v>7836.9351595834542</v>
      </c>
      <c r="AB144" s="2">
        <f>IF(_332_2018_07_18_outfile_posicao[[#This Row],[inicio]]=1,0,IF(AB143&gt;0,0.5,IF(_332_2018_07_18_outfile_posicao[[#This Row],[max dist]]=_332_2018_07_18_outfile_posicao[[#This Row],[8686,881807]],1,0)))</f>
        <v>0</v>
      </c>
      <c r="AC144" s="2">
        <f>IF(_332_2018_07_18_outfile_posicao[[#This Row],[fim]]=0,AC145+1,0)</f>
        <v>9</v>
      </c>
      <c r="AD144" s="2"/>
      <c r="AE144" s="2"/>
      <c r="AF144" s="2"/>
      <c r="AG144" s="2"/>
      <c r="AH144" s="2"/>
      <c r="AI144" s="2"/>
    </row>
    <row r="145" spans="1:35" x14ac:dyDescent="0.25">
      <c r="A145">
        <v>1075</v>
      </c>
      <c r="B145">
        <v>3</v>
      </c>
      <c r="C145" s="2" t="s">
        <v>3612</v>
      </c>
      <c r="D145">
        <v>332</v>
      </c>
      <c r="E145" s="2" t="s">
        <v>5250</v>
      </c>
      <c r="F145" s="2" t="s">
        <v>5330</v>
      </c>
      <c r="G145" s="2">
        <v>144</v>
      </c>
      <c r="H145" t="b">
        <v>1</v>
      </c>
      <c r="I145" s="3">
        <v>43299.415231481478</v>
      </c>
      <c r="J145" s="2">
        <v>1048</v>
      </c>
      <c r="K145" s="2">
        <v>-23.59485175</v>
      </c>
      <c r="L145" s="2">
        <v>-46.61903375</v>
      </c>
      <c r="M145" s="2">
        <f>IF(AND(_332_2018_07_18_outfile_posicao[[#This Row],[hora bus]]=I144,_332_2018_07_18_outfile_posicao[[#This Row],[lat bus]]=K144,_332_2018_07_18_outfile_posicao[[#This Row],[lon bus]]=L144),1,0)</f>
        <v>0</v>
      </c>
      <c r="N145">
        <v>187</v>
      </c>
      <c r="O145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0.24999980308026243</v>
      </c>
      <c r="P145">
        <f>VLOOKUP(_332_2018_07_18_outfile_posicao[[#This Row],[shape]],shape!A:D,4,0)+VLOOKUP(_332_2018_07_18_outfile_posicao[[#This Row],[shape]]+1,shape!A:E,5,0)*_332_2018_07_18_outfile_posicao[[#This Row],[% avanc]]</f>
        <v>6040.1382854036028</v>
      </c>
      <c r="Q145" s="4">
        <f>_332_2018_07_18_outfile_posicao[[#This Row],[8686,881807]]/_332_2018_07_18_outfile_posicao[[#Headers],[8686,881807]]</f>
        <v>0.6953171943166514</v>
      </c>
      <c r="R145">
        <f>_332_2018_07_18_outfile_posicao[[#This Row],[8686,881807]]-P144</f>
        <v>0</v>
      </c>
      <c r="S145">
        <f>(_332_2018_07_18_outfile_posicao[[#This Row],[hora bus]]-I144)*86000</f>
        <v>44.791666499804705</v>
      </c>
      <c r="T145">
        <f>_332_2018_07_18_outfile_posicao[[#This Row],[desloc]]/_332_2018_07_18_outfile_posicao[[#This Row],[seconds]]</f>
        <v>0</v>
      </c>
      <c r="U145">
        <f>_332_2018_07_18_outfile_posicao[[#This Row],[spd m/s]]*3.6</f>
        <v>0</v>
      </c>
      <c r="V145" s="2"/>
      <c r="W145" s="2">
        <f>IF(_332_2018_07_18_outfile_posicao[[#This Row],[cod bus]]=F144,0,1)</f>
        <v>0</v>
      </c>
      <c r="X145" s="2">
        <f>IF(_332_2018_07_18_outfile_posicao[[#This Row],[desloc]]&gt;=0,0,1)</f>
        <v>0</v>
      </c>
      <c r="Y145" s="2">
        <f>IF(AND(_332_2018_07_18_outfile_posicao[[#This Row],[spd m/s]]&lt;1,_332_2018_07_18_outfile_posicao[[#This Row],[spd m/s]]&lt;&gt;0),1,0)</f>
        <v>0</v>
      </c>
      <c r="Z145" s="2">
        <f>IF(Z144=0.5,IF(P145&gt;=P146,0.5,1),IF(_332_2018_07_18_outfile_posicao[[#This Row],[desloc]]&lt;-1000,IF(P145&gt;=P146,IF(AND(Z144=0.5,P145=P146),0,IF(P145&lt;700,0.5,0)),1),IF(AND(X145&gt;0,X144&gt;0,_332_2018_07_18_outfile_posicao[[#This Row],[8686,881807]]&lt;500,_332_2018_07_18_outfile_posicao[[#This Row],[desloc]]&gt;0),IF(_332_2018_07_18_outfile_posicao[[#This Row],[8686,881807]]&lt;500,1,0),0)))</f>
        <v>0</v>
      </c>
      <c r="AA145" s="2">
        <f t="shared" si="2"/>
        <v>7836.9351595834542</v>
      </c>
      <c r="AB145" s="2">
        <f>IF(_332_2018_07_18_outfile_posicao[[#This Row],[inicio]]=1,0,IF(AB144&gt;0,0.5,IF(_332_2018_07_18_outfile_posicao[[#This Row],[max dist]]=_332_2018_07_18_outfile_posicao[[#This Row],[8686,881807]],1,0)))</f>
        <v>0</v>
      </c>
      <c r="AC145" s="2">
        <f>IF(_332_2018_07_18_outfile_posicao[[#This Row],[fim]]=0,AC146+1,0)</f>
        <v>8</v>
      </c>
      <c r="AD145" s="2"/>
      <c r="AE145" s="2"/>
      <c r="AF145" s="2"/>
      <c r="AG145" s="2"/>
      <c r="AH145" s="2"/>
      <c r="AI145" s="2"/>
    </row>
    <row r="146" spans="1:35" x14ac:dyDescent="0.25">
      <c r="A146">
        <v>1077</v>
      </c>
      <c r="B146">
        <v>4</v>
      </c>
      <c r="C146" s="2" t="s">
        <v>3614</v>
      </c>
      <c r="D146">
        <v>332</v>
      </c>
      <c r="E146" s="2" t="s">
        <v>5251</v>
      </c>
      <c r="F146" s="2" t="s">
        <v>5330</v>
      </c>
      <c r="G146" s="2">
        <v>145</v>
      </c>
      <c r="H146" t="b">
        <v>1</v>
      </c>
      <c r="I146" s="3">
        <v>43299.415752314817</v>
      </c>
      <c r="J146" s="2">
        <v>1051</v>
      </c>
      <c r="K146" s="2">
        <v>-23.593262750000001</v>
      </c>
      <c r="L146" s="2">
        <v>-46.619892749999998</v>
      </c>
      <c r="M146" s="2">
        <f>IF(AND(_332_2018_07_18_outfile_posicao[[#This Row],[hora bus]]=I145,_332_2018_07_18_outfile_posicao[[#This Row],[lat bus]]=K145,_332_2018_07_18_outfile_posicao[[#This Row],[lon bus]]=L145),1,0)</f>
        <v>0</v>
      </c>
      <c r="N146">
        <v>194</v>
      </c>
      <c r="O146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0.74999998852161731</v>
      </c>
      <c r="P146">
        <f>VLOOKUP(_332_2018_07_18_outfile_posicao[[#This Row],[shape]],shape!A:D,4,0)+VLOOKUP(_332_2018_07_18_outfile_posicao[[#This Row],[shape]]+1,shape!A:E,5,0)*_332_2018_07_18_outfile_posicao[[#This Row],[% avanc]]</f>
        <v>6257.4991190336286</v>
      </c>
      <c r="Q146" s="4">
        <f>_332_2018_07_18_outfile_posicao[[#This Row],[8686,881807]]/_332_2018_07_18_outfile_posicao[[#Headers],[8686,881807]]</f>
        <v>0.7203389269083017</v>
      </c>
      <c r="R146">
        <f>_332_2018_07_18_outfile_posicao[[#This Row],[8686,881807]]-P145</f>
        <v>217.36083363002581</v>
      </c>
      <c r="S146">
        <f>(_332_2018_07_18_outfile_posicao[[#This Row],[hora bus]]-I145)*86000</f>
        <v>44.79166712553706</v>
      </c>
      <c r="T146">
        <f>_332_2018_07_18_outfile_posicao[[#This Row],[desloc]]/_332_2018_07_18_outfile_posicao[[#This Row],[seconds]]</f>
        <v>4.8527069336542272</v>
      </c>
      <c r="U146">
        <f>_332_2018_07_18_outfile_posicao[[#This Row],[spd m/s]]*3.6</f>
        <v>17.469744961155218</v>
      </c>
      <c r="V146" s="2"/>
      <c r="W146" s="2">
        <f>IF(_332_2018_07_18_outfile_posicao[[#This Row],[cod bus]]=F145,0,1)</f>
        <v>0</v>
      </c>
      <c r="X146" s="2">
        <f>IF(_332_2018_07_18_outfile_posicao[[#This Row],[desloc]]&gt;=0,0,1)</f>
        <v>0</v>
      </c>
      <c r="Y146" s="2">
        <f>IF(AND(_332_2018_07_18_outfile_posicao[[#This Row],[spd m/s]]&lt;1,_332_2018_07_18_outfile_posicao[[#This Row],[spd m/s]]&lt;&gt;0),1,0)</f>
        <v>0</v>
      </c>
      <c r="Z146" s="2">
        <f>IF(Z145=0.5,IF(P146&gt;=P147,0.5,1),IF(_332_2018_07_18_outfile_posicao[[#This Row],[desloc]]&lt;-1000,IF(P146&gt;=P147,IF(AND(Z145=0.5,P146=P147),0,IF(P146&lt;700,0.5,0)),1),IF(AND(X146&gt;0,X145&gt;0,_332_2018_07_18_outfile_posicao[[#This Row],[8686,881807]]&lt;500,_332_2018_07_18_outfile_posicao[[#This Row],[desloc]]&gt;0),IF(_332_2018_07_18_outfile_posicao[[#This Row],[8686,881807]]&lt;500,1,0),0)))</f>
        <v>0</v>
      </c>
      <c r="AA146" s="2">
        <f t="shared" si="2"/>
        <v>7836.9351595834542</v>
      </c>
      <c r="AB146" s="2">
        <f>IF(_332_2018_07_18_outfile_posicao[[#This Row],[inicio]]=1,0,IF(AB145&gt;0,0.5,IF(_332_2018_07_18_outfile_posicao[[#This Row],[max dist]]=_332_2018_07_18_outfile_posicao[[#This Row],[8686,881807]],1,0)))</f>
        <v>0</v>
      </c>
      <c r="AC146" s="2">
        <f>IF(_332_2018_07_18_outfile_posicao[[#This Row],[fim]]=0,AC147+1,0)</f>
        <v>7</v>
      </c>
      <c r="AD146" s="2"/>
      <c r="AE146" s="2"/>
      <c r="AF146" s="2"/>
      <c r="AG146" s="2"/>
      <c r="AH146" s="2"/>
      <c r="AI146" s="2"/>
    </row>
    <row r="147" spans="1:35" x14ac:dyDescent="0.25">
      <c r="A147">
        <v>1078</v>
      </c>
      <c r="B147">
        <v>4</v>
      </c>
      <c r="C147" s="2" t="s">
        <v>3615</v>
      </c>
      <c r="D147">
        <v>332</v>
      </c>
      <c r="E147" s="2" t="s">
        <v>5251</v>
      </c>
      <c r="F147" s="2" t="s">
        <v>5330</v>
      </c>
      <c r="G147" s="2">
        <v>146</v>
      </c>
      <c r="H147" t="b">
        <v>1</v>
      </c>
      <c r="I147" s="3">
        <v>43299.416354166664</v>
      </c>
      <c r="J147" s="2">
        <v>1053</v>
      </c>
      <c r="K147" s="2">
        <v>-23.592617749999999</v>
      </c>
      <c r="L147" s="2">
        <v>-46.620363500000003</v>
      </c>
      <c r="M147" s="2">
        <f>IF(AND(_332_2018_07_18_outfile_posicao[[#This Row],[hora bus]]=I146,_332_2018_07_18_outfile_posicao[[#This Row],[lat bus]]=K146,_332_2018_07_18_outfile_posicao[[#This Row],[lon bus]]=L146),1,0)</f>
        <v>0</v>
      </c>
      <c r="N147">
        <v>201</v>
      </c>
      <c r="O147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0.75000001499462665</v>
      </c>
      <c r="P147">
        <f>VLOOKUP(_332_2018_07_18_outfile_posicao[[#This Row],[shape]],shape!A:D,4,0)+VLOOKUP(_332_2018_07_18_outfile_posicao[[#This Row],[shape]]+1,shape!A:E,5,0)*_332_2018_07_18_outfile_posicao[[#This Row],[% avanc]]</f>
        <v>6379.2880850996717</v>
      </c>
      <c r="Q147" s="4">
        <f>_332_2018_07_18_outfile_posicao[[#This Row],[8686,881807]]/_332_2018_07_18_outfile_posicao[[#Headers],[8686,881807]]</f>
        <v>0.73435879833879636</v>
      </c>
      <c r="R147">
        <f>_332_2018_07_18_outfile_posicao[[#This Row],[8686,881807]]-P146</f>
        <v>121.78896606604303</v>
      </c>
      <c r="S147">
        <f>(_332_2018_07_18_outfile_posicao[[#This Row],[hora bus]]-I146)*86000</f>
        <v>51.759258843958378</v>
      </c>
      <c r="T147">
        <f>_332_2018_07_18_outfile_posicao[[#This Row],[desloc]]/_332_2018_07_18_outfile_posicao[[#This Row],[seconds]]</f>
        <v>2.352988987597509</v>
      </c>
      <c r="U147">
        <f>_332_2018_07_18_outfile_posicao[[#This Row],[spd m/s]]*3.6</f>
        <v>8.4707603553510324</v>
      </c>
      <c r="V147" s="2"/>
      <c r="W147" s="2">
        <f>IF(_332_2018_07_18_outfile_posicao[[#This Row],[cod bus]]=F146,0,1)</f>
        <v>0</v>
      </c>
      <c r="X147" s="2">
        <f>IF(_332_2018_07_18_outfile_posicao[[#This Row],[desloc]]&gt;=0,0,1)</f>
        <v>0</v>
      </c>
      <c r="Y147" s="2">
        <f>IF(AND(_332_2018_07_18_outfile_posicao[[#This Row],[spd m/s]]&lt;1,_332_2018_07_18_outfile_posicao[[#This Row],[spd m/s]]&lt;&gt;0),1,0)</f>
        <v>0</v>
      </c>
      <c r="Z147" s="2">
        <f>IF(Z146=0.5,IF(P147&gt;=P148,0.5,1),IF(_332_2018_07_18_outfile_posicao[[#This Row],[desloc]]&lt;-1000,IF(P147&gt;=P148,IF(AND(Z146=0.5,P147=P148),0,IF(P147&lt;700,0.5,0)),1),IF(AND(X147&gt;0,X146&gt;0,_332_2018_07_18_outfile_posicao[[#This Row],[8686,881807]]&lt;500,_332_2018_07_18_outfile_posicao[[#This Row],[desloc]]&gt;0),IF(_332_2018_07_18_outfile_posicao[[#This Row],[8686,881807]]&lt;500,1,0),0)))</f>
        <v>0</v>
      </c>
      <c r="AA147" s="2">
        <f t="shared" si="2"/>
        <v>7836.9351595834542</v>
      </c>
      <c r="AB147" s="2">
        <f>IF(_332_2018_07_18_outfile_posicao[[#This Row],[inicio]]=1,0,IF(AB146&gt;0,0.5,IF(_332_2018_07_18_outfile_posicao[[#This Row],[max dist]]=_332_2018_07_18_outfile_posicao[[#This Row],[8686,881807]],1,0)))</f>
        <v>0</v>
      </c>
      <c r="AC147" s="2">
        <f>IF(_332_2018_07_18_outfile_posicao[[#This Row],[fim]]=0,AC148+1,0)</f>
        <v>6</v>
      </c>
      <c r="AD147" s="2"/>
      <c r="AE147" s="2"/>
      <c r="AF147" s="2"/>
      <c r="AG147" s="2"/>
      <c r="AH147" s="2"/>
      <c r="AI147" s="2"/>
    </row>
    <row r="148" spans="1:35" x14ac:dyDescent="0.25">
      <c r="A148">
        <v>1080</v>
      </c>
      <c r="B148">
        <v>4</v>
      </c>
      <c r="C148" s="2" t="s">
        <v>3617</v>
      </c>
      <c r="D148">
        <v>332</v>
      </c>
      <c r="E148" s="2" t="s">
        <v>5252</v>
      </c>
      <c r="F148" s="2" t="s">
        <v>5330</v>
      </c>
      <c r="G148" s="2">
        <v>147</v>
      </c>
      <c r="H148" t="b">
        <v>1</v>
      </c>
      <c r="I148" s="3">
        <v>43299.416875000003</v>
      </c>
      <c r="J148" s="2">
        <v>1056</v>
      </c>
      <c r="K148" s="2">
        <v>-23.59354475</v>
      </c>
      <c r="L148" s="2">
        <v>-46.622352249999999</v>
      </c>
      <c r="M148" s="2">
        <f>IF(AND(_332_2018_07_18_outfile_posicao[[#This Row],[hora bus]]=I147,_332_2018_07_18_outfile_posicao[[#This Row],[lat bus]]=K147,_332_2018_07_18_outfile_posicao[[#This Row],[lon bus]]=L147),1,0)</f>
        <v>0</v>
      </c>
      <c r="N148">
        <v>209</v>
      </c>
      <c r="O148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0.2500001105110094</v>
      </c>
      <c r="P148">
        <f>VLOOKUP(_332_2018_07_18_outfile_posicao[[#This Row],[shape]],shape!A:D,4,0)+VLOOKUP(_332_2018_07_18_outfile_posicao[[#This Row],[shape]]+1,shape!A:E,5,0)*_332_2018_07_18_outfile_posicao[[#This Row],[% avanc]]</f>
        <v>6615.9016149594381</v>
      </c>
      <c r="Q148" s="4">
        <f>_332_2018_07_18_outfile_posicao[[#This Row],[8686,881807]]/_332_2018_07_18_outfile_posicao[[#Headers],[8686,881807]]</f>
        <v>0.76159682633511372</v>
      </c>
      <c r="R148">
        <f>_332_2018_07_18_outfile_posicao[[#This Row],[8686,881807]]-P147</f>
        <v>236.61352985976646</v>
      </c>
      <c r="S148">
        <f>(_332_2018_07_18_outfile_posicao[[#This Row],[hora bus]]-I147)*86000</f>
        <v>44.79166712553706</v>
      </c>
      <c r="T148">
        <f>_332_2018_07_18_outfile_posicao[[#This Row],[desloc]]/_332_2018_07_18_outfile_posicao[[#This Row],[seconds]]</f>
        <v>5.282534566007838</v>
      </c>
      <c r="U148">
        <f>_332_2018_07_18_outfile_posicao[[#This Row],[spd m/s]]*3.6</f>
        <v>19.017124437628219</v>
      </c>
      <c r="V148" s="2"/>
      <c r="W148" s="2">
        <f>IF(_332_2018_07_18_outfile_posicao[[#This Row],[cod bus]]=F147,0,1)</f>
        <v>0</v>
      </c>
      <c r="X148" s="2">
        <f>IF(_332_2018_07_18_outfile_posicao[[#This Row],[desloc]]&gt;=0,0,1)</f>
        <v>0</v>
      </c>
      <c r="Y148" s="2">
        <f>IF(AND(_332_2018_07_18_outfile_posicao[[#This Row],[spd m/s]]&lt;1,_332_2018_07_18_outfile_posicao[[#This Row],[spd m/s]]&lt;&gt;0),1,0)</f>
        <v>0</v>
      </c>
      <c r="Z148" s="2">
        <f>IF(Z147=0.5,IF(P148&gt;=P149,0.5,1),IF(_332_2018_07_18_outfile_posicao[[#This Row],[desloc]]&lt;-1000,IF(P148&gt;=P149,IF(AND(Z147=0.5,P148=P149),0,IF(P148&lt;700,0.5,0)),1),IF(AND(X148&gt;0,X147&gt;0,_332_2018_07_18_outfile_posicao[[#This Row],[8686,881807]]&lt;500,_332_2018_07_18_outfile_posicao[[#This Row],[desloc]]&gt;0),IF(_332_2018_07_18_outfile_posicao[[#This Row],[8686,881807]]&lt;500,1,0),0)))</f>
        <v>0</v>
      </c>
      <c r="AA148" s="2">
        <f t="shared" si="2"/>
        <v>7836.9351595834542</v>
      </c>
      <c r="AB148" s="2">
        <f>IF(_332_2018_07_18_outfile_posicao[[#This Row],[inicio]]=1,0,IF(AB147&gt;0,0.5,IF(_332_2018_07_18_outfile_posicao[[#This Row],[max dist]]=_332_2018_07_18_outfile_posicao[[#This Row],[8686,881807]],1,0)))</f>
        <v>0</v>
      </c>
      <c r="AC148" s="2">
        <f>IF(_332_2018_07_18_outfile_posicao[[#This Row],[fim]]=0,AC149+1,0)</f>
        <v>5</v>
      </c>
      <c r="AD148" s="2"/>
      <c r="AE148" s="2"/>
      <c r="AF148" s="2"/>
      <c r="AG148" s="2"/>
      <c r="AH148" s="2"/>
      <c r="AI148" s="2"/>
    </row>
    <row r="149" spans="1:35" x14ac:dyDescent="0.25">
      <c r="A149">
        <v>1082</v>
      </c>
      <c r="B149">
        <v>4</v>
      </c>
      <c r="C149" s="2" t="s">
        <v>3619</v>
      </c>
      <c r="D149">
        <v>332</v>
      </c>
      <c r="E149" s="2" t="s">
        <v>5253</v>
      </c>
      <c r="F149" s="2" t="s">
        <v>5330</v>
      </c>
      <c r="G149" s="2">
        <v>148</v>
      </c>
      <c r="H149" t="b">
        <v>1</v>
      </c>
      <c r="I149" s="3">
        <v>43299.417395833334</v>
      </c>
      <c r="J149" s="2">
        <v>1058</v>
      </c>
      <c r="K149" s="2">
        <v>-23.594966500000002</v>
      </c>
      <c r="L149" s="2">
        <v>-46.623649999999998</v>
      </c>
      <c r="M149" s="2">
        <f>IF(AND(_332_2018_07_18_outfile_posicao[[#This Row],[hora bus]]=I148,_332_2018_07_18_outfile_posicao[[#This Row],[lat bus]]=K148,_332_2018_07_18_outfile_posicao[[#This Row],[lon bus]]=L148),1,0)</f>
        <v>0</v>
      </c>
      <c r="N149">
        <v>214</v>
      </c>
      <c r="O149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0.5000000735126896</v>
      </c>
      <c r="P149">
        <f>VLOOKUP(_332_2018_07_18_outfile_posicao[[#This Row],[shape]],shape!A:D,4,0)+VLOOKUP(_332_2018_07_18_outfile_posicao[[#This Row],[shape]]+1,shape!A:E,5,0)*_332_2018_07_18_outfile_posicao[[#This Row],[% avanc]]</f>
        <v>6822.3213001551348</v>
      </c>
      <c r="Q149" s="4">
        <f>_332_2018_07_18_outfile_posicao[[#This Row],[8686,881807]]/_332_2018_07_18_outfile_posicao[[#Headers],[8686,881807]]</f>
        <v>0.7853590565325318</v>
      </c>
      <c r="R149">
        <f>_332_2018_07_18_outfile_posicao[[#This Row],[8686,881807]]-P148</f>
        <v>206.41968519569673</v>
      </c>
      <c r="S149">
        <f>(_332_2018_07_18_outfile_posicao[[#This Row],[hora bus]]-I148)*86000</f>
        <v>44.791666499804705</v>
      </c>
      <c r="T149">
        <f>_332_2018_07_18_outfile_posicao[[#This Row],[desloc]]/_332_2018_07_18_outfile_posicao[[#This Row],[seconds]]</f>
        <v>4.6084395006065852</v>
      </c>
      <c r="U149">
        <f>_332_2018_07_18_outfile_posicao[[#This Row],[spd m/s]]*3.6</f>
        <v>16.590382202183708</v>
      </c>
      <c r="V149" s="2"/>
      <c r="W149" s="2">
        <f>IF(_332_2018_07_18_outfile_posicao[[#This Row],[cod bus]]=F148,0,1)</f>
        <v>0</v>
      </c>
      <c r="X149" s="2">
        <f>IF(_332_2018_07_18_outfile_posicao[[#This Row],[desloc]]&gt;=0,0,1)</f>
        <v>0</v>
      </c>
      <c r="Y149" s="2">
        <f>IF(AND(_332_2018_07_18_outfile_posicao[[#This Row],[spd m/s]]&lt;1,_332_2018_07_18_outfile_posicao[[#This Row],[spd m/s]]&lt;&gt;0),1,0)</f>
        <v>0</v>
      </c>
      <c r="Z149" s="2">
        <f>IF(Z148=0.5,IF(P149&gt;=P150,0.5,1),IF(_332_2018_07_18_outfile_posicao[[#This Row],[desloc]]&lt;-1000,IF(P149&gt;=P150,IF(AND(Z148=0.5,P149=P150),0,IF(P149&lt;700,0.5,0)),1),IF(AND(X149&gt;0,X148&gt;0,_332_2018_07_18_outfile_posicao[[#This Row],[8686,881807]]&lt;500,_332_2018_07_18_outfile_posicao[[#This Row],[desloc]]&gt;0),IF(_332_2018_07_18_outfile_posicao[[#This Row],[8686,881807]]&lt;500,1,0),0)))</f>
        <v>0</v>
      </c>
      <c r="AA149" s="2">
        <f t="shared" si="2"/>
        <v>7836.9351595834542</v>
      </c>
      <c r="AB149" s="2">
        <f>IF(_332_2018_07_18_outfile_posicao[[#This Row],[inicio]]=1,0,IF(AB148&gt;0,0.5,IF(_332_2018_07_18_outfile_posicao[[#This Row],[max dist]]=_332_2018_07_18_outfile_posicao[[#This Row],[8686,881807]],1,0)))</f>
        <v>0</v>
      </c>
      <c r="AC149" s="2">
        <f>IF(_332_2018_07_18_outfile_posicao[[#This Row],[fim]]=0,AC150+1,0)</f>
        <v>4</v>
      </c>
      <c r="AD149" s="2"/>
      <c r="AE149" s="2"/>
      <c r="AF149" s="2"/>
      <c r="AG149" s="2"/>
      <c r="AH149" s="2"/>
      <c r="AI149" s="2"/>
    </row>
    <row r="150" spans="1:35" x14ac:dyDescent="0.25">
      <c r="A150">
        <v>1083</v>
      </c>
      <c r="B150">
        <v>3</v>
      </c>
      <c r="C150" s="2" t="s">
        <v>3620</v>
      </c>
      <c r="D150">
        <v>332</v>
      </c>
      <c r="E150" s="2" t="s">
        <v>5254</v>
      </c>
      <c r="F150" s="2" t="s">
        <v>5330</v>
      </c>
      <c r="G150" s="2">
        <v>149</v>
      </c>
      <c r="H150" t="b">
        <v>1</v>
      </c>
      <c r="I150" s="3">
        <v>43299.417916666665</v>
      </c>
      <c r="J150" s="2">
        <v>1060</v>
      </c>
      <c r="K150" s="2">
        <v>-23.595114500000001</v>
      </c>
      <c r="L150" s="2">
        <v>-46.6264805</v>
      </c>
      <c r="M150" s="2">
        <f>IF(AND(_332_2018_07_18_outfile_posicao[[#This Row],[hora bus]]=I149,_332_2018_07_18_outfile_posicao[[#This Row],[lat bus]]=K149,_332_2018_07_18_outfile_posicao[[#This Row],[lon bus]]=L149),1,0)</f>
        <v>0</v>
      </c>
      <c r="N150">
        <v>223</v>
      </c>
      <c r="O150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0.49999994025508882</v>
      </c>
      <c r="P150">
        <f>VLOOKUP(_332_2018_07_18_outfile_posicao[[#This Row],[shape]],shape!A:D,4,0)+VLOOKUP(_332_2018_07_18_outfile_posicao[[#This Row],[shape]]+1,shape!A:E,5,0)*_332_2018_07_18_outfile_posicao[[#This Row],[% avanc]]</f>
        <v>7135.9752126130879</v>
      </c>
      <c r="Q150" s="4">
        <f>_332_2018_07_18_outfile_posicao[[#This Row],[8686,881807]]/_332_2018_07_18_outfile_posicao[[#Headers],[8686,881807]]</f>
        <v>0.82146567331707321</v>
      </c>
      <c r="R150">
        <f>_332_2018_07_18_outfile_posicao[[#This Row],[8686,881807]]-P149</f>
        <v>313.65391245795308</v>
      </c>
      <c r="S150">
        <f>(_332_2018_07_18_outfile_posicao[[#This Row],[hora bus]]-I149)*86000</f>
        <v>44.791666499804705</v>
      </c>
      <c r="T150">
        <f>_332_2018_07_18_outfile_posicao[[#This Row],[desloc]]/_332_2018_07_18_outfile_posicao[[#This Row],[seconds]]</f>
        <v>7.0025059786360178</v>
      </c>
      <c r="U150">
        <f>_332_2018_07_18_outfile_posicao[[#This Row],[spd m/s]]*3.6</f>
        <v>25.209021523089664</v>
      </c>
      <c r="V150" s="2"/>
      <c r="W150" s="2">
        <f>IF(_332_2018_07_18_outfile_posicao[[#This Row],[cod bus]]=F149,0,1)</f>
        <v>0</v>
      </c>
      <c r="X150" s="2">
        <f>IF(_332_2018_07_18_outfile_posicao[[#This Row],[desloc]]&gt;=0,0,1)</f>
        <v>0</v>
      </c>
      <c r="Y150" s="2">
        <f>IF(AND(_332_2018_07_18_outfile_posicao[[#This Row],[spd m/s]]&lt;1,_332_2018_07_18_outfile_posicao[[#This Row],[spd m/s]]&lt;&gt;0),1,0)</f>
        <v>0</v>
      </c>
      <c r="Z150" s="2">
        <f>IF(Z149=0.5,IF(P150&gt;=P151,0.5,1),IF(_332_2018_07_18_outfile_posicao[[#This Row],[desloc]]&lt;-1000,IF(P150&gt;=P151,IF(AND(Z149=0.5,P150=P151),0,IF(P150&lt;700,0.5,0)),1),IF(AND(X150&gt;0,X149&gt;0,_332_2018_07_18_outfile_posicao[[#This Row],[8686,881807]]&lt;500,_332_2018_07_18_outfile_posicao[[#This Row],[desloc]]&gt;0),IF(_332_2018_07_18_outfile_posicao[[#This Row],[8686,881807]]&lt;500,1,0),0)))</f>
        <v>0</v>
      </c>
      <c r="AA150" s="2">
        <f t="shared" si="2"/>
        <v>7836.9351595834542</v>
      </c>
      <c r="AB150" s="2">
        <f>IF(_332_2018_07_18_outfile_posicao[[#This Row],[inicio]]=1,0,IF(AB149&gt;0,0.5,IF(_332_2018_07_18_outfile_posicao[[#This Row],[max dist]]=_332_2018_07_18_outfile_posicao[[#This Row],[8686,881807]],1,0)))</f>
        <v>0</v>
      </c>
      <c r="AC150" s="2">
        <f>IF(_332_2018_07_18_outfile_posicao[[#This Row],[fim]]=0,AC151+1,0)</f>
        <v>3</v>
      </c>
      <c r="AD150" s="2"/>
      <c r="AE150" s="2"/>
      <c r="AF150" s="2"/>
      <c r="AG150" s="2"/>
      <c r="AH150" s="2"/>
      <c r="AI150" s="2"/>
    </row>
    <row r="151" spans="1:35" x14ac:dyDescent="0.25">
      <c r="A151">
        <v>1085</v>
      </c>
      <c r="B151">
        <v>3</v>
      </c>
      <c r="C151" s="2" t="s">
        <v>3622</v>
      </c>
      <c r="D151">
        <v>332</v>
      </c>
      <c r="E151" s="2" t="s">
        <v>5255</v>
      </c>
      <c r="F151" s="2" t="s">
        <v>5330</v>
      </c>
      <c r="G151" s="2">
        <v>150</v>
      </c>
      <c r="H151" t="b">
        <v>1</v>
      </c>
      <c r="I151" s="3">
        <v>43299.418437499997</v>
      </c>
      <c r="J151" s="2">
        <v>1062</v>
      </c>
      <c r="K151" s="2">
        <v>-23.593416749999999</v>
      </c>
      <c r="L151" s="2">
        <v>-46.629499250000002</v>
      </c>
      <c r="M151" s="2">
        <f>IF(AND(_332_2018_07_18_outfile_posicao[[#This Row],[hora bus]]=I150,_332_2018_07_18_outfile_posicao[[#This Row],[lat bus]]=K150,_332_2018_07_18_outfile_posicao[[#This Row],[lon bus]]=L150),1,0)</f>
        <v>0</v>
      </c>
      <c r="N151">
        <v>235</v>
      </c>
      <c r="O151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0.74999987001834156</v>
      </c>
      <c r="P151">
        <f>VLOOKUP(_332_2018_07_18_outfile_posicao[[#This Row],[shape]],shape!A:D,4,0)+VLOOKUP(_332_2018_07_18_outfile_posicao[[#This Row],[shape]]+1,shape!A:E,5,0)*_332_2018_07_18_outfile_posicao[[#This Row],[% avanc]]</f>
        <v>7513.5927956956957</v>
      </c>
      <c r="Q151" s="4">
        <f>_332_2018_07_18_outfile_posicao[[#This Row],[8686,881807]]/_332_2018_07_18_outfile_posicao[[#Headers],[8686,881807]]</f>
        <v>0.86493553873855489</v>
      </c>
      <c r="R151">
        <f>_332_2018_07_18_outfile_posicao[[#This Row],[8686,881807]]-P150</f>
        <v>377.61758308260778</v>
      </c>
      <c r="S151">
        <f>(_332_2018_07_18_outfile_posicao[[#This Row],[hora bus]]-I150)*86000</f>
        <v>44.791666499804705</v>
      </c>
      <c r="T151">
        <f>_332_2018_07_18_outfile_posicao[[#This Row],[desloc]]/_332_2018_07_18_outfile_posicao[[#This Row],[seconds]]</f>
        <v>8.4305321188318416</v>
      </c>
      <c r="U151">
        <f>_332_2018_07_18_outfile_posicao[[#This Row],[spd m/s]]*3.6</f>
        <v>30.34991562779463</v>
      </c>
      <c r="V151" s="2"/>
      <c r="W151" s="2">
        <f>IF(_332_2018_07_18_outfile_posicao[[#This Row],[cod bus]]=F150,0,1)</f>
        <v>0</v>
      </c>
      <c r="X151" s="2">
        <f>IF(_332_2018_07_18_outfile_posicao[[#This Row],[desloc]]&gt;=0,0,1)</f>
        <v>0</v>
      </c>
      <c r="Y151" s="2">
        <f>IF(AND(_332_2018_07_18_outfile_posicao[[#This Row],[spd m/s]]&lt;1,_332_2018_07_18_outfile_posicao[[#This Row],[spd m/s]]&lt;&gt;0),1,0)</f>
        <v>0</v>
      </c>
      <c r="Z151" s="2">
        <f>IF(Z150=0.5,IF(P151&gt;=P152,0.5,1),IF(_332_2018_07_18_outfile_posicao[[#This Row],[desloc]]&lt;-1000,IF(P151&gt;=P152,IF(AND(Z150=0.5,P151=P152),0,IF(P151&lt;700,0.5,0)),1),IF(AND(X151&gt;0,X150&gt;0,_332_2018_07_18_outfile_posicao[[#This Row],[8686,881807]]&lt;500,_332_2018_07_18_outfile_posicao[[#This Row],[desloc]]&gt;0),IF(_332_2018_07_18_outfile_posicao[[#This Row],[8686,881807]]&lt;500,1,0),0)))</f>
        <v>0</v>
      </c>
      <c r="AA151" s="2">
        <f t="shared" si="2"/>
        <v>7836.9351595834542</v>
      </c>
      <c r="AB151" s="2">
        <f>IF(_332_2018_07_18_outfile_posicao[[#This Row],[inicio]]=1,0,IF(AB150&gt;0,0.5,IF(_332_2018_07_18_outfile_posicao[[#This Row],[max dist]]=_332_2018_07_18_outfile_posicao[[#This Row],[8686,881807]],1,0)))</f>
        <v>0</v>
      </c>
      <c r="AC151" s="2">
        <f>IF(_332_2018_07_18_outfile_posicao[[#This Row],[fim]]=0,AC152+1,0)</f>
        <v>2</v>
      </c>
      <c r="AD151" s="2"/>
      <c r="AE151" s="2"/>
      <c r="AF151" s="2"/>
      <c r="AG151" s="2"/>
      <c r="AH151" s="2"/>
      <c r="AI151" s="2"/>
    </row>
    <row r="152" spans="1:35" x14ac:dyDescent="0.25">
      <c r="A152">
        <v>1089</v>
      </c>
      <c r="B152">
        <v>3</v>
      </c>
      <c r="C152" s="2" t="s">
        <v>3624</v>
      </c>
      <c r="D152">
        <v>332</v>
      </c>
      <c r="E152" s="2" t="s">
        <v>5257</v>
      </c>
      <c r="F152" s="2" t="s">
        <v>5330</v>
      </c>
      <c r="G152" s="2">
        <v>151</v>
      </c>
      <c r="H152" t="b">
        <v>1</v>
      </c>
      <c r="I152" s="3">
        <v>43299.418958333335</v>
      </c>
      <c r="J152" s="2">
        <v>1064</v>
      </c>
      <c r="K152" s="2">
        <v>-23.592444499999999</v>
      </c>
      <c r="L152" s="2">
        <v>-46.630733499999998</v>
      </c>
      <c r="M152" s="2">
        <f>IF(AND(_332_2018_07_18_outfile_posicao[[#This Row],[hora bus]]=I151,_332_2018_07_18_outfile_posicao[[#This Row],[lat bus]]=K151,_332_2018_07_18_outfile_posicao[[#This Row],[lon bus]]=L151),1,0)</f>
        <v>0</v>
      </c>
      <c r="N152">
        <v>246</v>
      </c>
      <c r="O152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0.49999993935945991</v>
      </c>
      <c r="P152">
        <f>VLOOKUP(_332_2018_07_18_outfile_posicao[[#This Row],[shape]],shape!A:D,4,0)+VLOOKUP(_332_2018_07_18_outfile_posicao[[#This Row],[shape]]+1,shape!A:E,5,0)*_332_2018_07_18_outfile_posicao[[#This Row],[% avanc]]</f>
        <v>7680.3413546308666</v>
      </c>
      <c r="Q152" s="4">
        <f>_332_2018_07_18_outfile_posicao[[#This Row],[8686,881807]]/_332_2018_07_18_outfile_posicao[[#Headers],[8686,881807]]</f>
        <v>0.88413098339175633</v>
      </c>
      <c r="R152">
        <f>_332_2018_07_18_outfile_posicao[[#This Row],[8686,881807]]-P151</f>
        <v>166.74855893517088</v>
      </c>
      <c r="S152">
        <f>(_332_2018_07_18_outfile_posicao[[#This Row],[hora bus]]-I151)*86000</f>
        <v>44.79166712553706</v>
      </c>
      <c r="T152">
        <f>_332_2018_07_18_outfile_posicao[[#This Row],[desloc]]/_332_2018_07_18_outfile_posicao[[#This Row],[seconds]]</f>
        <v>3.7227584869263008</v>
      </c>
      <c r="U152">
        <f>_332_2018_07_18_outfile_posicao[[#This Row],[spd m/s]]*3.6</f>
        <v>13.401930552934683</v>
      </c>
      <c r="V152" s="2"/>
      <c r="W152" s="2">
        <f>IF(_332_2018_07_18_outfile_posicao[[#This Row],[cod bus]]=F151,0,1)</f>
        <v>0</v>
      </c>
      <c r="X152" s="2">
        <f>IF(_332_2018_07_18_outfile_posicao[[#This Row],[desloc]]&gt;=0,0,1)</f>
        <v>0</v>
      </c>
      <c r="Y152" s="2">
        <f>IF(AND(_332_2018_07_18_outfile_posicao[[#This Row],[spd m/s]]&lt;1,_332_2018_07_18_outfile_posicao[[#This Row],[spd m/s]]&lt;&gt;0),1,0)</f>
        <v>0</v>
      </c>
      <c r="Z152" s="2">
        <f>IF(Z151=0.5,IF(P152&gt;=P153,0.5,1),IF(_332_2018_07_18_outfile_posicao[[#This Row],[desloc]]&lt;-1000,IF(P152&gt;=P153,IF(AND(Z151=0.5,P152=P153),0,IF(P152&lt;700,0.5,0)),1),IF(AND(X152&gt;0,X151&gt;0,_332_2018_07_18_outfile_posicao[[#This Row],[8686,881807]]&lt;500,_332_2018_07_18_outfile_posicao[[#This Row],[desloc]]&gt;0),IF(_332_2018_07_18_outfile_posicao[[#This Row],[8686,881807]]&lt;500,1,0),0)))</f>
        <v>0</v>
      </c>
      <c r="AA152" s="2">
        <f t="shared" si="2"/>
        <v>7836.9351595834542</v>
      </c>
      <c r="AB152" s="2">
        <f>IF(_332_2018_07_18_outfile_posicao[[#This Row],[inicio]]=1,0,IF(AB151&gt;0,0.5,IF(_332_2018_07_18_outfile_posicao[[#This Row],[max dist]]=_332_2018_07_18_outfile_posicao[[#This Row],[8686,881807]],1,0)))</f>
        <v>0</v>
      </c>
      <c r="AC152" s="2">
        <f>IF(_332_2018_07_18_outfile_posicao[[#This Row],[fim]]=0,AC153+1,0)</f>
        <v>1</v>
      </c>
      <c r="AD152" s="2"/>
      <c r="AE152" s="2"/>
      <c r="AF152" s="2"/>
      <c r="AG152" s="2"/>
      <c r="AH152" s="2"/>
      <c r="AI152" s="2"/>
    </row>
    <row r="153" spans="1:35" x14ac:dyDescent="0.25">
      <c r="A153">
        <v>1099</v>
      </c>
      <c r="B153">
        <v>2</v>
      </c>
      <c r="C153" s="2" t="s">
        <v>3632</v>
      </c>
      <c r="D153">
        <v>332</v>
      </c>
      <c r="E153" s="2" t="s">
        <v>5334</v>
      </c>
      <c r="F153" s="2" t="s">
        <v>5330</v>
      </c>
      <c r="G153" s="2">
        <v>152</v>
      </c>
      <c r="H153" t="b">
        <v>1</v>
      </c>
      <c r="I153" s="3">
        <v>43299.42</v>
      </c>
      <c r="J153" s="2">
        <v>1068</v>
      </c>
      <c r="K153" s="2">
        <v>-23.591369</v>
      </c>
      <c r="L153" s="2">
        <v>-46.631711500000002</v>
      </c>
      <c r="M153" s="2">
        <f>IF(AND(_332_2018_07_18_outfile_posicao[[#This Row],[hora bus]]=I152,_332_2018_07_18_outfile_posicao[[#This Row],[lat bus]]=K152,_332_2018_07_18_outfile_posicao[[#This Row],[lon bus]]=L152),1,0)</f>
        <v>0</v>
      </c>
      <c r="N153">
        <v>250</v>
      </c>
      <c r="O153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0.49999993635199136</v>
      </c>
      <c r="P153">
        <f>VLOOKUP(_332_2018_07_18_outfile_posicao[[#This Row],[shape]],shape!A:D,4,0)+VLOOKUP(_332_2018_07_18_outfile_posicao[[#This Row],[shape]]+1,shape!A:E,5,0)*_332_2018_07_18_outfile_posicao[[#This Row],[% avanc]]</f>
        <v>7836.9351595834542</v>
      </c>
      <c r="Q153" s="4">
        <f>_332_2018_07_18_outfile_posicao[[#This Row],[8686,881807]]/_332_2018_07_18_outfile_posicao[[#Headers],[8686,881807]]</f>
        <v>0.90215745231716538</v>
      </c>
      <c r="R153">
        <f>_332_2018_07_18_outfile_posicao[[#This Row],[8686,881807]]-P152</f>
        <v>156.59380495258756</v>
      </c>
      <c r="S153">
        <f>(_332_2018_07_18_outfile_posicao[[#This Row],[hora bus]]-I152)*86000</f>
        <v>89.583332999609411</v>
      </c>
      <c r="T153">
        <f>_332_2018_07_18_outfile_posicao[[#This Row],[desloc]]/_332_2018_07_18_outfile_posicao[[#This Row],[seconds]]</f>
        <v>1.7480238757500832</v>
      </c>
      <c r="U153">
        <f>_332_2018_07_18_outfile_posicao[[#This Row],[spd m/s]]*3.6</f>
        <v>6.2928859527003</v>
      </c>
      <c r="V153" s="2"/>
      <c r="W153" s="2">
        <f>IF(_332_2018_07_18_outfile_posicao[[#This Row],[cod bus]]=F152,0,1)</f>
        <v>0</v>
      </c>
      <c r="X153" s="2">
        <f>IF(_332_2018_07_18_outfile_posicao[[#This Row],[desloc]]&gt;=0,0,1)</f>
        <v>0</v>
      </c>
      <c r="Y153" s="2">
        <f>IF(AND(_332_2018_07_18_outfile_posicao[[#This Row],[spd m/s]]&lt;1,_332_2018_07_18_outfile_posicao[[#This Row],[spd m/s]]&lt;&gt;0),1,0)</f>
        <v>0</v>
      </c>
      <c r="Z153" s="2">
        <f>IF(Z152=0.5,IF(P153&gt;=P154,0.5,1),IF(_332_2018_07_18_outfile_posicao[[#This Row],[desloc]]&lt;-1000,IF(P153&gt;=P154,IF(AND(Z152=0.5,P153=P154),0,IF(P153&lt;700,0.5,0)),1),IF(AND(X153&gt;0,X152&gt;0,_332_2018_07_18_outfile_posicao[[#This Row],[8686,881807]]&lt;500,_332_2018_07_18_outfile_posicao[[#This Row],[desloc]]&gt;0),IF(_332_2018_07_18_outfile_posicao[[#This Row],[8686,881807]]&lt;500,1,0),0)))</f>
        <v>0</v>
      </c>
      <c r="AA153" s="2">
        <f t="shared" si="2"/>
        <v>7836.9351595834542</v>
      </c>
      <c r="AB153" s="2">
        <f>IF(_332_2018_07_18_outfile_posicao[[#This Row],[inicio]]=1,0,IF(AB152&gt;0,0.5,IF(_332_2018_07_18_outfile_posicao[[#This Row],[max dist]]=_332_2018_07_18_outfile_posicao[[#This Row],[8686,881807]],1,0)))</f>
        <v>1</v>
      </c>
      <c r="AC153" s="2">
        <f>IF(_332_2018_07_18_outfile_posicao[[#This Row],[fim]]=0,AC154+1,0)</f>
        <v>0</v>
      </c>
      <c r="AD153" s="2"/>
      <c r="AE153" s="2"/>
      <c r="AF153" s="2"/>
      <c r="AG153" s="2"/>
      <c r="AH153" s="2"/>
      <c r="AI153" s="2"/>
    </row>
    <row r="154" spans="1:35" x14ac:dyDescent="0.25">
      <c r="A154">
        <v>1184</v>
      </c>
      <c r="B154">
        <v>4</v>
      </c>
      <c r="C154" s="2" t="s">
        <v>3699</v>
      </c>
      <c r="D154">
        <v>332</v>
      </c>
      <c r="E154" s="2" t="s">
        <v>5963</v>
      </c>
      <c r="F154" s="2" t="s">
        <v>5330</v>
      </c>
      <c r="G154" s="2">
        <v>153</v>
      </c>
      <c r="H154" t="b">
        <v>1</v>
      </c>
      <c r="I154" s="3">
        <v>43299.4528587963</v>
      </c>
      <c r="J154" s="2">
        <v>1186</v>
      </c>
      <c r="K154" s="2">
        <v>-23.639638000000001</v>
      </c>
      <c r="L154" s="2">
        <v>-46.607435000000002</v>
      </c>
      <c r="M154" s="2">
        <f>IF(AND(_332_2018_07_18_outfile_posicao[[#This Row],[hora bus]]=I153,_332_2018_07_18_outfile_posicao[[#This Row],[lat bus]]=K153,_332_2018_07_18_outfile_posicao[[#This Row],[lon bus]]=L153),1,0)</f>
        <v>0</v>
      </c>
      <c r="N154">
        <v>4</v>
      </c>
      <c r="O154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0.49999996990313067</v>
      </c>
      <c r="P154">
        <f>VLOOKUP(_332_2018_07_18_outfile_posicao[[#This Row],[shape]],shape!A:D,4,0)+VLOOKUP(_332_2018_07_18_outfile_posicao[[#This Row],[shape]]+1,shape!A:E,5,0)*_332_2018_07_18_outfile_posicao[[#This Row],[% avanc]]</f>
        <v>29.885755935874364</v>
      </c>
      <c r="Q154" s="4">
        <f>_332_2018_07_18_outfile_posicao[[#This Row],[8686,881807]]/_332_2018_07_18_outfile_posicao[[#Headers],[8686,881807]]</f>
        <v>3.4403318244519043E-3</v>
      </c>
      <c r="R154">
        <f>_332_2018_07_18_outfile_posicao[[#This Row],[8686,881807]]-P153</f>
        <v>-7807.0494036475802</v>
      </c>
      <c r="S154">
        <f>(_332_2018_07_18_outfile_posicao[[#This Row],[hora bus]]-I153)*86000</f>
        <v>2825.8564819116145</v>
      </c>
      <c r="T154">
        <f>_332_2018_07_18_outfile_posicao[[#This Row],[desloc]]/_332_2018_07_18_outfile_posicao[[#This Row],[seconds]]</f>
        <v>-2.762719711217013</v>
      </c>
      <c r="U154">
        <f>_332_2018_07_18_outfile_posicao[[#This Row],[spd m/s]]*3.6</f>
        <v>-9.9457909603812471</v>
      </c>
      <c r="V154" s="2"/>
      <c r="W154" s="2">
        <f>IF(_332_2018_07_18_outfile_posicao[[#This Row],[cod bus]]=F153,0,1)</f>
        <v>0</v>
      </c>
      <c r="X154" s="2">
        <f>IF(_332_2018_07_18_outfile_posicao[[#This Row],[desloc]]&gt;=0,0,1)</f>
        <v>1</v>
      </c>
      <c r="Y154" s="2">
        <f>IF(AND(_332_2018_07_18_outfile_posicao[[#This Row],[spd m/s]]&lt;1,_332_2018_07_18_outfile_posicao[[#This Row],[spd m/s]]&lt;&gt;0),1,0)</f>
        <v>1</v>
      </c>
      <c r="Z154" s="2">
        <f>IF(Z153=0.5,IF(P154&gt;=P155,0.5,1),IF(_332_2018_07_18_outfile_posicao[[#This Row],[desloc]]&lt;-1000,IF(P154&gt;=P155,IF(AND(Z153=0.5,P154=P155),0,IF(P154&lt;700,0.5,0)),1),IF(AND(X154&gt;0,X153&gt;0,_332_2018_07_18_outfile_posicao[[#This Row],[8686,881807]]&lt;500,_332_2018_07_18_outfile_posicao[[#This Row],[desloc]]&gt;0),IF(_332_2018_07_18_outfile_posicao[[#This Row],[8686,881807]]&lt;500,1,0),0)))</f>
        <v>0.5</v>
      </c>
      <c r="AA154" s="2">
        <f t="shared" si="2"/>
        <v>0</v>
      </c>
      <c r="AB154" s="2">
        <f>IF(_332_2018_07_18_outfile_posicao[[#This Row],[inicio]]=1,0,IF(AB153&gt;0,0.5,IF(_332_2018_07_18_outfile_posicao[[#This Row],[max dist]]=_332_2018_07_18_outfile_posicao[[#This Row],[8686,881807]],1,0)))</f>
        <v>0.5</v>
      </c>
      <c r="AC154" s="2">
        <f>IF(_332_2018_07_18_outfile_posicao[[#This Row],[fim]]=0,AC155+1,0)</f>
        <v>0</v>
      </c>
      <c r="AD154" s="2"/>
      <c r="AE154" s="2"/>
      <c r="AF154" s="2"/>
      <c r="AG154" s="2"/>
      <c r="AH154" s="2"/>
      <c r="AI154" s="2"/>
    </row>
    <row r="155" spans="1:35" x14ac:dyDescent="0.25">
      <c r="A155">
        <v>1185</v>
      </c>
      <c r="B155">
        <v>4</v>
      </c>
      <c r="C155" s="2" t="s">
        <v>3700</v>
      </c>
      <c r="D155">
        <v>332</v>
      </c>
      <c r="E155" s="2" t="s">
        <v>5964</v>
      </c>
      <c r="F155" s="2" t="s">
        <v>5330</v>
      </c>
      <c r="G155" s="2">
        <v>154</v>
      </c>
      <c r="H155" t="b">
        <v>1</v>
      </c>
      <c r="I155" s="3">
        <v>43299.453379629631</v>
      </c>
      <c r="J155" s="2">
        <v>1190</v>
      </c>
      <c r="K155" s="2">
        <v>-23.639825999999999</v>
      </c>
      <c r="L155" s="2">
        <v>-46.607307499999997</v>
      </c>
      <c r="M155" s="2">
        <f>IF(AND(_332_2018_07_18_outfile_posicao[[#This Row],[hora bus]]=I154,_332_2018_07_18_outfile_posicao[[#This Row],[lat bus]]=K154,_332_2018_07_18_outfile_posicao[[#This Row],[lon bus]]=L154),1,0)</f>
        <v>0</v>
      </c>
      <c r="N155">
        <v>1</v>
      </c>
      <c r="O155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155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155" s="4">
        <f>_332_2018_07_18_outfile_posicao[[#This Row],[8686,881807]]/_332_2018_07_18_outfile_posicao[[#Headers],[8686,881807]]</f>
        <v>5.2380543083378913E-4</v>
      </c>
      <c r="R155">
        <f>_332_2018_07_18_outfile_posicao[[#This Row],[8686,881807]]-P154</f>
        <v>-25.335520068356523</v>
      </c>
      <c r="S155">
        <f>(_332_2018_07_18_outfile_posicao[[#This Row],[hora bus]]-I154)*86000</f>
        <v>44.791666499804705</v>
      </c>
      <c r="T155">
        <f>_332_2018_07_18_outfile_posicao[[#This Row],[desloc]]/_332_2018_07_18_outfile_posicao[[#This Row],[seconds]]</f>
        <v>-0.56563021758672427</v>
      </c>
      <c r="U155">
        <f>_332_2018_07_18_outfile_posicao[[#This Row],[spd m/s]]*3.6</f>
        <v>-2.0362687833122073</v>
      </c>
      <c r="V155" s="2"/>
      <c r="W155" s="2">
        <f>IF(_332_2018_07_18_outfile_posicao[[#This Row],[cod bus]]=F154,0,1)</f>
        <v>0</v>
      </c>
      <c r="X155" s="2">
        <f>IF(_332_2018_07_18_outfile_posicao[[#This Row],[desloc]]&gt;=0,0,1)</f>
        <v>1</v>
      </c>
      <c r="Y155" s="2">
        <f>IF(AND(_332_2018_07_18_outfile_posicao[[#This Row],[spd m/s]]&lt;1,_332_2018_07_18_outfile_posicao[[#This Row],[spd m/s]]&lt;&gt;0),1,0)</f>
        <v>1</v>
      </c>
      <c r="Z155" s="2">
        <f>IF(Z154=0.5,IF(P155&gt;=P156,0.5,1),IF(_332_2018_07_18_outfile_posicao[[#This Row],[desloc]]&lt;-1000,IF(P155&gt;=P156,IF(AND(Z154=0.5,P155=P156),0,IF(P155&lt;700,0.5,0)),1),IF(AND(X155&gt;0,X154&gt;0,_332_2018_07_18_outfile_posicao[[#This Row],[8686,881807]]&lt;500,_332_2018_07_18_outfile_posicao[[#This Row],[desloc]]&gt;0),IF(_332_2018_07_18_outfile_posicao[[#This Row],[8686,881807]]&lt;500,1,0),0)))</f>
        <v>0.5</v>
      </c>
      <c r="AA155" s="2">
        <f t="shared" si="2"/>
        <v>0</v>
      </c>
      <c r="AB155" s="2">
        <f>IF(_332_2018_07_18_outfile_posicao[[#This Row],[inicio]]=1,0,IF(AB154&gt;0,0.5,IF(_332_2018_07_18_outfile_posicao[[#This Row],[max dist]]=_332_2018_07_18_outfile_posicao[[#This Row],[8686,881807]],1,0)))</f>
        <v>0.5</v>
      </c>
      <c r="AC155" s="2">
        <f>IF(_332_2018_07_18_outfile_posicao[[#This Row],[fim]]=0,AC156+1,0)</f>
        <v>0</v>
      </c>
      <c r="AD155" s="2"/>
      <c r="AE155" s="2"/>
      <c r="AF155" s="2"/>
      <c r="AG155" s="2"/>
      <c r="AH155" s="2"/>
      <c r="AI155" s="2"/>
    </row>
    <row r="156" spans="1:35" x14ac:dyDescent="0.25">
      <c r="A156">
        <v>1187</v>
      </c>
      <c r="B156">
        <v>4</v>
      </c>
      <c r="C156" s="2" t="s">
        <v>3702</v>
      </c>
      <c r="D156">
        <v>332</v>
      </c>
      <c r="E156" s="2" t="s">
        <v>5965</v>
      </c>
      <c r="F156" s="2" t="s">
        <v>5330</v>
      </c>
      <c r="G156" s="2">
        <v>155</v>
      </c>
      <c r="H156" t="b">
        <v>1</v>
      </c>
      <c r="I156" s="3">
        <v>43299.453900462962</v>
      </c>
      <c r="J156" s="2">
        <v>1194</v>
      </c>
      <c r="K156" s="2">
        <v>-23.639825999999999</v>
      </c>
      <c r="L156" s="2">
        <v>-46.607307499999997</v>
      </c>
      <c r="M156" s="2">
        <f>IF(AND(_332_2018_07_18_outfile_posicao[[#This Row],[hora bus]]=I155,_332_2018_07_18_outfile_posicao[[#This Row],[lat bus]]=K155,_332_2018_07_18_outfile_posicao[[#This Row],[lon bus]]=L155),1,0)</f>
        <v>0</v>
      </c>
      <c r="N156">
        <v>1</v>
      </c>
      <c r="O156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156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156" s="4">
        <f>_332_2018_07_18_outfile_posicao[[#This Row],[8686,881807]]/_332_2018_07_18_outfile_posicao[[#Headers],[8686,881807]]</f>
        <v>5.2380543083378913E-4</v>
      </c>
      <c r="R156">
        <f>_332_2018_07_18_outfile_posicao[[#This Row],[8686,881807]]-P155</f>
        <v>0</v>
      </c>
      <c r="S156">
        <f>(_332_2018_07_18_outfile_posicao[[#This Row],[hora bus]]-I155)*86000</f>
        <v>44.791666499804705</v>
      </c>
      <c r="T156">
        <f>_332_2018_07_18_outfile_posicao[[#This Row],[desloc]]/_332_2018_07_18_outfile_posicao[[#This Row],[seconds]]</f>
        <v>0</v>
      </c>
      <c r="U156">
        <f>_332_2018_07_18_outfile_posicao[[#This Row],[spd m/s]]*3.6</f>
        <v>0</v>
      </c>
      <c r="V156" s="2"/>
      <c r="W156" s="2">
        <f>IF(_332_2018_07_18_outfile_posicao[[#This Row],[cod bus]]=F155,0,1)</f>
        <v>0</v>
      </c>
      <c r="X156" s="2">
        <f>IF(_332_2018_07_18_outfile_posicao[[#This Row],[desloc]]&gt;=0,0,1)</f>
        <v>0</v>
      </c>
      <c r="Y156" s="2">
        <f>IF(AND(_332_2018_07_18_outfile_posicao[[#This Row],[spd m/s]]&lt;1,_332_2018_07_18_outfile_posicao[[#This Row],[spd m/s]]&lt;&gt;0),1,0)</f>
        <v>0</v>
      </c>
      <c r="Z156" s="2">
        <f>IF(Z155=0.5,IF(P156&gt;=P157,0.5,1),IF(_332_2018_07_18_outfile_posicao[[#This Row],[desloc]]&lt;-1000,IF(P156&gt;=P157,IF(AND(Z155=0.5,P156=P157),0,IF(P156&lt;700,0.5,0)),1),IF(AND(X156&gt;0,X155&gt;0,_332_2018_07_18_outfile_posicao[[#This Row],[8686,881807]]&lt;500,_332_2018_07_18_outfile_posicao[[#This Row],[desloc]]&gt;0),IF(_332_2018_07_18_outfile_posicao[[#This Row],[8686,881807]]&lt;500,1,0),0)))</f>
        <v>0.5</v>
      </c>
      <c r="AA156" s="2">
        <f t="shared" si="2"/>
        <v>0</v>
      </c>
      <c r="AB156" s="2">
        <f>IF(_332_2018_07_18_outfile_posicao[[#This Row],[inicio]]=1,0,IF(AB155&gt;0,0.5,IF(_332_2018_07_18_outfile_posicao[[#This Row],[max dist]]=_332_2018_07_18_outfile_posicao[[#This Row],[8686,881807]],1,0)))</f>
        <v>0.5</v>
      </c>
      <c r="AC156" s="2">
        <f>IF(_332_2018_07_18_outfile_posicao[[#This Row],[fim]]=0,AC157+1,0)</f>
        <v>0</v>
      </c>
      <c r="AD156" s="2"/>
      <c r="AE156" s="2"/>
      <c r="AF156" s="2"/>
      <c r="AG156" s="2"/>
      <c r="AH156" s="2"/>
      <c r="AI156" s="2"/>
    </row>
    <row r="157" spans="1:35" x14ac:dyDescent="0.25">
      <c r="A157">
        <v>1188</v>
      </c>
      <c r="B157">
        <v>4</v>
      </c>
      <c r="C157" s="2" t="s">
        <v>3703</v>
      </c>
      <c r="D157">
        <v>332</v>
      </c>
      <c r="E157" s="2" t="s">
        <v>5965</v>
      </c>
      <c r="F157" s="2" t="s">
        <v>5330</v>
      </c>
      <c r="G157" s="2">
        <v>156</v>
      </c>
      <c r="H157" t="b">
        <v>1</v>
      </c>
      <c r="I157" s="3">
        <v>43299.454421296294</v>
      </c>
      <c r="J157" s="2">
        <v>1198</v>
      </c>
      <c r="K157" s="2">
        <v>-23.639825999999999</v>
      </c>
      <c r="L157" s="2">
        <v>-46.607307499999997</v>
      </c>
      <c r="M157" s="2">
        <f>IF(AND(_332_2018_07_18_outfile_posicao[[#This Row],[hora bus]]=I156,_332_2018_07_18_outfile_posicao[[#This Row],[lat bus]]=K156,_332_2018_07_18_outfile_posicao[[#This Row],[lon bus]]=L156),1,0)</f>
        <v>0</v>
      </c>
      <c r="N157">
        <v>1</v>
      </c>
      <c r="O157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157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157" s="4">
        <f>_332_2018_07_18_outfile_posicao[[#This Row],[8686,881807]]/_332_2018_07_18_outfile_posicao[[#Headers],[8686,881807]]</f>
        <v>5.2380543083378913E-4</v>
      </c>
      <c r="R157">
        <f>_332_2018_07_18_outfile_posicao[[#This Row],[8686,881807]]-P156</f>
        <v>0</v>
      </c>
      <c r="S157">
        <f>(_332_2018_07_18_outfile_posicao[[#This Row],[hora bus]]-I156)*86000</f>
        <v>44.791666499804705</v>
      </c>
      <c r="T157">
        <f>_332_2018_07_18_outfile_posicao[[#This Row],[desloc]]/_332_2018_07_18_outfile_posicao[[#This Row],[seconds]]</f>
        <v>0</v>
      </c>
      <c r="U157">
        <f>_332_2018_07_18_outfile_posicao[[#This Row],[spd m/s]]*3.6</f>
        <v>0</v>
      </c>
      <c r="V157" s="2"/>
      <c r="W157" s="2">
        <f>IF(_332_2018_07_18_outfile_posicao[[#This Row],[cod bus]]=F156,0,1)</f>
        <v>0</v>
      </c>
      <c r="X157" s="2">
        <f>IF(_332_2018_07_18_outfile_posicao[[#This Row],[desloc]]&gt;=0,0,1)</f>
        <v>0</v>
      </c>
      <c r="Y157" s="2">
        <f>IF(AND(_332_2018_07_18_outfile_posicao[[#This Row],[spd m/s]]&lt;1,_332_2018_07_18_outfile_posicao[[#This Row],[spd m/s]]&lt;&gt;0),1,0)</f>
        <v>0</v>
      </c>
      <c r="Z157" s="2">
        <f>IF(Z156=0.5,IF(P157&gt;=P158,0.5,1),IF(_332_2018_07_18_outfile_posicao[[#This Row],[desloc]]&lt;-1000,IF(P157&gt;=P158,IF(AND(Z156=0.5,P157=P158),0,IF(P157&lt;700,0.5,0)),1),IF(AND(X157&gt;0,X156&gt;0,_332_2018_07_18_outfile_posicao[[#This Row],[8686,881807]]&lt;500,_332_2018_07_18_outfile_posicao[[#This Row],[desloc]]&gt;0),IF(_332_2018_07_18_outfile_posicao[[#This Row],[8686,881807]]&lt;500,1,0),0)))</f>
        <v>1</v>
      </c>
      <c r="AA157" s="2">
        <f t="shared" si="2"/>
        <v>0</v>
      </c>
      <c r="AB157" s="2">
        <f>IF(_332_2018_07_18_outfile_posicao[[#This Row],[inicio]]=1,0,IF(AB156&gt;0,0.5,IF(_332_2018_07_18_outfile_posicao[[#This Row],[max dist]]=_332_2018_07_18_outfile_posicao[[#This Row],[8686,881807]],1,0)))</f>
        <v>0</v>
      </c>
      <c r="AC157" s="2">
        <f>IF(_332_2018_07_18_outfile_posicao[[#This Row],[fim]]=0,AC158+1,0)</f>
        <v>11</v>
      </c>
      <c r="AD157" s="2"/>
      <c r="AE157" s="2"/>
      <c r="AF157" s="2"/>
      <c r="AG157" s="2"/>
      <c r="AH157" s="2"/>
      <c r="AI157" s="2"/>
    </row>
    <row r="158" spans="1:35" x14ac:dyDescent="0.25">
      <c r="A158">
        <v>480</v>
      </c>
      <c r="B158">
        <v>2</v>
      </c>
      <c r="C158" s="2" t="s">
        <v>3158</v>
      </c>
      <c r="D158">
        <v>332</v>
      </c>
      <c r="E158" s="2" t="s">
        <v>5166</v>
      </c>
      <c r="F158" s="2" t="s">
        <v>5335</v>
      </c>
      <c r="G158" s="2">
        <v>157</v>
      </c>
      <c r="H158" t="b">
        <v>1</v>
      </c>
      <c r="I158" s="3">
        <v>43299.208715277775</v>
      </c>
      <c r="J158" s="2">
        <v>348</v>
      </c>
      <c r="K158" s="2">
        <v>-23.639316000000001</v>
      </c>
      <c r="L158" s="2">
        <v>-46.6074755</v>
      </c>
      <c r="M158" s="2">
        <f>IF(AND(_332_2018_07_18_outfile_posicao[[#This Row],[hora bus]]=I157,_332_2018_07_18_outfile_posicao[[#This Row],[lat bus]]=K157,_332_2018_07_18_outfile_posicao[[#This Row],[lon bus]]=L157),1,0)</f>
        <v>0</v>
      </c>
      <c r="N158">
        <v>5</v>
      </c>
      <c r="O158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0.49999999891712726</v>
      </c>
      <c r="P158">
        <f>VLOOKUP(_332_2018_07_18_outfile_posicao[[#This Row],[shape]],shape!A:D,4,0)+VLOOKUP(_332_2018_07_18_outfile_posicao[[#This Row],[shape]]+1,shape!A:E,5,0)*_332_2018_07_18_outfile_posicao[[#This Row],[% avanc]]</f>
        <v>66.73107895359658</v>
      </c>
      <c r="Q158" s="4">
        <f>_332_2018_07_18_outfile_posicao[[#This Row],[8686,881807]]/_332_2018_07_18_outfile_posicao[[#Headers],[8686,881807]]</f>
        <v>7.6818219052806527E-3</v>
      </c>
      <c r="R158">
        <f>_332_2018_07_18_outfile_posicao[[#This Row],[8686,881807]]-P157</f>
        <v>62.180843086078738</v>
      </c>
      <c r="S158">
        <f>(_332_2018_07_18_outfile_posicao[[#This Row],[hora bus]]-I157)*86000</f>
        <v>-21130.717592619476</v>
      </c>
      <c r="T158">
        <f>_332_2018_07_18_outfile_posicao[[#This Row],[desloc]]/_332_2018_07_18_outfile_posicao[[#This Row],[seconds]]</f>
        <v>-2.9426754114492176E-3</v>
      </c>
      <c r="U158">
        <f>_332_2018_07_18_outfile_posicao[[#This Row],[spd m/s]]*3.6</f>
        <v>-1.0593631481217183E-2</v>
      </c>
      <c r="V158" s="2"/>
      <c r="W158" s="2">
        <f>IF(_332_2018_07_18_outfile_posicao[[#This Row],[cod bus]]=F157,0,1)</f>
        <v>1</v>
      </c>
      <c r="X158" s="2">
        <f>IF(_332_2018_07_18_outfile_posicao[[#This Row],[desloc]]&gt;=0,0,1)</f>
        <v>0</v>
      </c>
      <c r="Y158" s="2">
        <f>IF(AND(_332_2018_07_18_outfile_posicao[[#This Row],[spd m/s]]&lt;1,_332_2018_07_18_outfile_posicao[[#This Row],[spd m/s]]&lt;&gt;0),1,0)</f>
        <v>1</v>
      </c>
      <c r="Z158" s="2">
        <f>IF(Z157=0.5,IF(P158&gt;=P159,0.5,1),IF(_332_2018_07_18_outfile_posicao[[#This Row],[desloc]]&lt;-1000,IF(P158&gt;=P159,IF(AND(Z157=0.5,P158=P159),0,IF(P158&lt;700,0.5,0)),1),IF(AND(X158&gt;0,X157&gt;0,_332_2018_07_18_outfile_posicao[[#This Row],[8686,881807]]&lt;500,_332_2018_07_18_outfile_posicao[[#This Row],[desloc]]&gt;0),IF(_332_2018_07_18_outfile_posicao[[#This Row],[8686,881807]]&lt;500,1,0),0)))</f>
        <v>0</v>
      </c>
      <c r="AA158" s="2">
        <f t="shared" si="2"/>
        <v>0</v>
      </c>
      <c r="AB158" s="2">
        <f>IF(_332_2018_07_18_outfile_posicao[[#This Row],[inicio]]=1,0,IF(AB157&gt;0,0.5,IF(_332_2018_07_18_outfile_posicao[[#This Row],[max dist]]=_332_2018_07_18_outfile_posicao[[#This Row],[8686,881807]],1,0)))</f>
        <v>0</v>
      </c>
      <c r="AC158" s="2">
        <f>IF(_332_2018_07_18_outfile_posicao[[#This Row],[fim]]=0,AC159+1,0)</f>
        <v>10</v>
      </c>
      <c r="AD158" s="2"/>
      <c r="AE158" s="2"/>
      <c r="AF158" s="2"/>
      <c r="AG158" s="2"/>
      <c r="AH158" s="2"/>
      <c r="AI158" s="2"/>
    </row>
    <row r="159" spans="1:35" x14ac:dyDescent="0.25">
      <c r="A159">
        <v>484</v>
      </c>
      <c r="B159">
        <v>2</v>
      </c>
      <c r="C159" s="2" t="s">
        <v>3161</v>
      </c>
      <c r="D159">
        <v>332</v>
      </c>
      <c r="E159" s="2" t="s">
        <v>5168</v>
      </c>
      <c r="F159" s="2" t="s">
        <v>5335</v>
      </c>
      <c r="G159" s="2">
        <v>158</v>
      </c>
      <c r="H159" t="b">
        <v>1</v>
      </c>
      <c r="I159" s="3">
        <v>43299.210104166668</v>
      </c>
      <c r="J159" s="2">
        <v>351</v>
      </c>
      <c r="K159" s="2">
        <v>-23.633277249999999</v>
      </c>
      <c r="L159" s="2">
        <v>-46.605211625000003</v>
      </c>
      <c r="M159" s="2">
        <f>IF(AND(_332_2018_07_18_outfile_posicao[[#This Row],[hora bus]]=I158,_332_2018_07_18_outfile_posicao[[#This Row],[lat bus]]=K158,_332_2018_07_18_outfile_posicao[[#This Row],[lon bus]]=L158),1,0)</f>
        <v>0</v>
      </c>
      <c r="N159">
        <v>52</v>
      </c>
      <c r="O159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0.4869599858633008</v>
      </c>
      <c r="P159">
        <f>VLOOKUP(_332_2018_07_18_outfile_posicao[[#This Row],[shape]],shape!A:D,4,0)+VLOOKUP(_332_2018_07_18_outfile_posicao[[#This Row],[shape]]+1,shape!A:E,5,0)*_332_2018_07_18_outfile_posicao[[#This Row],[% avanc]]</f>
        <v>893.97080703448216</v>
      </c>
      <c r="Q159" s="4">
        <f>_332_2018_07_18_outfile_posicao[[#This Row],[8686,881807]]/_332_2018_07_18_outfile_posicao[[#Headers],[8686,881807]]</f>
        <v>0.10291043747298474</v>
      </c>
      <c r="R159">
        <f>_332_2018_07_18_outfile_posicao[[#This Row],[8686,881807]]-P158</f>
        <v>827.23972808088558</v>
      </c>
      <c r="S159">
        <f>(_332_2018_07_18_outfile_posicao[[#This Row],[hora bus]]-I158)*86000</f>
        <v>119.44444483378902</v>
      </c>
      <c r="T159">
        <f>_332_2018_07_18_outfile_posicao[[#This Row],[desloc]]/_332_2018_07_18_outfile_posicao[[#This Row],[seconds]]</f>
        <v>6.9257279334507151</v>
      </c>
      <c r="U159">
        <f>_332_2018_07_18_outfile_posicao[[#This Row],[spd m/s]]*3.6</f>
        <v>24.932620560422574</v>
      </c>
      <c r="V159" s="2"/>
      <c r="W159" s="2">
        <f>IF(_332_2018_07_18_outfile_posicao[[#This Row],[cod bus]]=F158,0,1)</f>
        <v>0</v>
      </c>
      <c r="X159" s="2">
        <f>IF(_332_2018_07_18_outfile_posicao[[#This Row],[desloc]]&gt;=0,0,1)</f>
        <v>0</v>
      </c>
      <c r="Y159" s="2">
        <f>IF(AND(_332_2018_07_18_outfile_posicao[[#This Row],[spd m/s]]&lt;1,_332_2018_07_18_outfile_posicao[[#This Row],[spd m/s]]&lt;&gt;0),1,0)</f>
        <v>0</v>
      </c>
      <c r="Z159" s="2">
        <f>IF(Z158=0.5,IF(P159&gt;=P160,0.5,1),IF(_332_2018_07_18_outfile_posicao[[#This Row],[desloc]]&lt;-1000,IF(P159&gt;=P160,IF(AND(Z158=0.5,P159=P160),0,IF(P159&lt;700,0.5,0)),1),IF(AND(X159&gt;0,X158&gt;0,_332_2018_07_18_outfile_posicao[[#This Row],[8686,881807]]&lt;500,_332_2018_07_18_outfile_posicao[[#This Row],[desloc]]&gt;0),IF(_332_2018_07_18_outfile_posicao[[#This Row],[8686,881807]]&lt;500,1,0),0)))</f>
        <v>0</v>
      </c>
      <c r="AA159" s="2">
        <f t="shared" si="2"/>
        <v>8334.8701698715176</v>
      </c>
      <c r="AB159" s="2">
        <f>IF(_332_2018_07_18_outfile_posicao[[#This Row],[inicio]]=1,0,IF(AB158&gt;0,0.5,IF(_332_2018_07_18_outfile_posicao[[#This Row],[max dist]]=_332_2018_07_18_outfile_posicao[[#This Row],[8686,881807]],1,0)))</f>
        <v>0</v>
      </c>
      <c r="AC159" s="2">
        <f>IF(_332_2018_07_18_outfile_posicao[[#This Row],[fim]]=0,AC160+1,0)</f>
        <v>9</v>
      </c>
      <c r="AD159" s="2"/>
      <c r="AE159" s="2"/>
      <c r="AF159" s="2"/>
      <c r="AG159" s="2"/>
      <c r="AH159" s="2"/>
      <c r="AI159" s="2"/>
    </row>
    <row r="160" spans="1:35" x14ac:dyDescent="0.25">
      <c r="A160">
        <v>486</v>
      </c>
      <c r="B160">
        <v>2</v>
      </c>
      <c r="C160" s="2" t="s">
        <v>3163</v>
      </c>
      <c r="D160">
        <v>332</v>
      </c>
      <c r="E160" s="2" t="s">
        <v>5169</v>
      </c>
      <c r="F160" s="2" t="s">
        <v>5335</v>
      </c>
      <c r="G160" s="2">
        <v>159</v>
      </c>
      <c r="H160" t="b">
        <v>1</v>
      </c>
      <c r="I160" s="3">
        <v>43299.210416666669</v>
      </c>
      <c r="J160" s="2">
        <v>353</v>
      </c>
      <c r="K160" s="2">
        <v>-23.63190625</v>
      </c>
      <c r="L160" s="2">
        <v>-46.604627000000001</v>
      </c>
      <c r="M160" s="2">
        <f>IF(AND(_332_2018_07_18_outfile_posicao[[#This Row],[hora bus]]=I159,_332_2018_07_18_outfile_posicao[[#This Row],[lat bus]]=K159,_332_2018_07_18_outfile_posicao[[#This Row],[lon bus]]=L159),1,0)</f>
        <v>0</v>
      </c>
      <c r="N160">
        <v>56</v>
      </c>
      <c r="O160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0.24999997104729357</v>
      </c>
      <c r="P160">
        <f>VLOOKUP(_332_2018_07_18_outfile_posicao[[#This Row],[shape]],shape!A:D,4,0)+VLOOKUP(_332_2018_07_18_outfile_posicao[[#This Row],[shape]]+1,shape!A:E,5,0)*_332_2018_07_18_outfile_posicao[[#This Row],[% avanc]]</f>
        <v>1057.8668646258182</v>
      </c>
      <c r="Q160" s="4">
        <f>_332_2018_07_18_outfile_posicao[[#This Row],[8686,881807]]/_332_2018_07_18_outfile_posicao[[#Headers],[8686,881807]]</f>
        <v>0.12177751328139121</v>
      </c>
      <c r="R160">
        <f>_332_2018_07_18_outfile_posicao[[#This Row],[8686,881807]]-P159</f>
        <v>163.89605759133599</v>
      </c>
      <c r="S160">
        <f>(_332_2018_07_18_outfile_posicao[[#This Row],[hora bus]]-I159)*86000</f>
        <v>26.875000025029294</v>
      </c>
      <c r="T160">
        <f>_332_2018_07_18_outfile_posicao[[#This Row],[desloc]]/_332_2018_07_18_outfile_posicao[[#This Row],[seconds]]</f>
        <v>6.0984579512072887</v>
      </c>
      <c r="U160">
        <f>_332_2018_07_18_outfile_posicao[[#This Row],[spd m/s]]*3.6</f>
        <v>21.954448624346242</v>
      </c>
      <c r="V160" s="2"/>
      <c r="W160" s="2">
        <f>IF(_332_2018_07_18_outfile_posicao[[#This Row],[cod bus]]=F159,0,1)</f>
        <v>0</v>
      </c>
      <c r="X160" s="2">
        <f>IF(_332_2018_07_18_outfile_posicao[[#This Row],[desloc]]&gt;=0,0,1)</f>
        <v>0</v>
      </c>
      <c r="Y160" s="2">
        <f>IF(AND(_332_2018_07_18_outfile_posicao[[#This Row],[spd m/s]]&lt;1,_332_2018_07_18_outfile_posicao[[#This Row],[spd m/s]]&lt;&gt;0),1,0)</f>
        <v>0</v>
      </c>
      <c r="Z160" s="2">
        <f>IF(Z159=0.5,IF(P160&gt;=P161,0.5,1),IF(_332_2018_07_18_outfile_posicao[[#This Row],[desloc]]&lt;-1000,IF(P160&gt;=P161,IF(AND(Z159=0.5,P160=P161),0,IF(P160&lt;700,0.5,0)),1),IF(AND(X160&gt;0,X159&gt;0,_332_2018_07_18_outfile_posicao[[#This Row],[8686,881807]]&lt;500,_332_2018_07_18_outfile_posicao[[#This Row],[desloc]]&gt;0),IF(_332_2018_07_18_outfile_posicao[[#This Row],[8686,881807]]&lt;500,1,0),0)))</f>
        <v>0</v>
      </c>
      <c r="AA160" s="2">
        <f t="shared" si="2"/>
        <v>8334.8701698715176</v>
      </c>
      <c r="AB160" s="2">
        <f>IF(_332_2018_07_18_outfile_posicao[[#This Row],[inicio]]=1,0,IF(AB159&gt;0,0.5,IF(_332_2018_07_18_outfile_posicao[[#This Row],[max dist]]=_332_2018_07_18_outfile_posicao[[#This Row],[8686,881807]],1,0)))</f>
        <v>0</v>
      </c>
      <c r="AC160" s="2">
        <f>IF(_332_2018_07_18_outfile_posicao[[#This Row],[fim]]=0,AC161+1,0)</f>
        <v>8</v>
      </c>
      <c r="AD160" s="2"/>
      <c r="AE160" s="2"/>
      <c r="AF160" s="2"/>
      <c r="AG160" s="2"/>
      <c r="AH160" s="2"/>
      <c r="AI160" s="2"/>
    </row>
    <row r="161" spans="1:35" x14ac:dyDescent="0.25">
      <c r="A161">
        <v>487</v>
      </c>
      <c r="B161">
        <v>2</v>
      </c>
      <c r="C161" s="2" t="s">
        <v>3164</v>
      </c>
      <c r="D161">
        <v>332</v>
      </c>
      <c r="E161" s="2" t="s">
        <v>5170</v>
      </c>
      <c r="F161" s="2" t="s">
        <v>5335</v>
      </c>
      <c r="G161" s="2">
        <v>160</v>
      </c>
      <c r="H161" t="b">
        <v>1</v>
      </c>
      <c r="I161" s="3">
        <v>43299.210949074077</v>
      </c>
      <c r="J161" s="2">
        <v>355</v>
      </c>
      <c r="K161" s="2">
        <v>-23.630552874999999</v>
      </c>
      <c r="L161" s="2">
        <v>-46.604003874999997</v>
      </c>
      <c r="M161" s="2">
        <f>IF(AND(_332_2018_07_18_outfile_posicao[[#This Row],[hora bus]]=I160,_332_2018_07_18_outfile_posicao[[#This Row],[lat bus]]=K160,_332_2018_07_18_outfile_posicao[[#This Row],[lon bus]]=L160),1,0)</f>
        <v>0</v>
      </c>
      <c r="N161">
        <v>60</v>
      </c>
      <c r="O161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0.74028428865241436</v>
      </c>
      <c r="P161">
        <f>VLOOKUP(_332_2018_07_18_outfile_posicao[[#This Row],[shape]],shape!A:D,4,0)+VLOOKUP(_332_2018_07_18_outfile_posicao[[#This Row],[shape]]+1,shape!A:E,5,0)*_332_2018_07_18_outfile_posicao[[#This Row],[% avanc]]</f>
        <v>1237.7325557028746</v>
      </c>
      <c r="Q161" s="4">
        <f>_332_2018_07_18_outfile_posicao[[#This Row],[8686,881807]]/_332_2018_07_18_outfile_posicao[[#Headers],[8686,881807]]</f>
        <v>0.14248295109822881</v>
      </c>
      <c r="R161">
        <f>_332_2018_07_18_outfile_posicao[[#This Row],[8686,881807]]-P160</f>
        <v>179.86569107705645</v>
      </c>
      <c r="S161">
        <f>(_332_2018_07_18_outfile_posicao[[#This Row],[hora bus]]-I160)*86000</f>
        <v>45.787037102854811</v>
      </c>
      <c r="T161">
        <f>_332_2018_07_18_outfile_posicao[[#This Row],[desloc]]/_332_2018_07_18_outfile_posicao[[#This Row],[seconds]]</f>
        <v>3.9283103353687383</v>
      </c>
      <c r="U161">
        <f>_332_2018_07_18_outfile_posicao[[#This Row],[spd m/s]]*3.6</f>
        <v>14.141917207327458</v>
      </c>
      <c r="V161" s="2"/>
      <c r="W161" s="2">
        <f>IF(_332_2018_07_18_outfile_posicao[[#This Row],[cod bus]]=F160,0,1)</f>
        <v>0</v>
      </c>
      <c r="X161" s="2">
        <f>IF(_332_2018_07_18_outfile_posicao[[#This Row],[desloc]]&gt;=0,0,1)</f>
        <v>0</v>
      </c>
      <c r="Y161" s="2">
        <f>IF(AND(_332_2018_07_18_outfile_posicao[[#This Row],[spd m/s]]&lt;1,_332_2018_07_18_outfile_posicao[[#This Row],[spd m/s]]&lt;&gt;0),1,0)</f>
        <v>0</v>
      </c>
      <c r="Z161" s="2">
        <f>IF(Z160=0.5,IF(P161&gt;=P162,0.5,1),IF(_332_2018_07_18_outfile_posicao[[#This Row],[desloc]]&lt;-1000,IF(P161&gt;=P162,IF(AND(Z160=0.5,P161=P162),0,IF(P161&lt;700,0.5,0)),1),IF(AND(X161&gt;0,X160&gt;0,_332_2018_07_18_outfile_posicao[[#This Row],[8686,881807]]&lt;500,_332_2018_07_18_outfile_posicao[[#This Row],[desloc]]&gt;0),IF(_332_2018_07_18_outfile_posicao[[#This Row],[8686,881807]]&lt;500,1,0),0)))</f>
        <v>0</v>
      </c>
      <c r="AA161" s="2">
        <f t="shared" si="2"/>
        <v>8334.8701698715176</v>
      </c>
      <c r="AB161" s="2">
        <f>IF(_332_2018_07_18_outfile_posicao[[#This Row],[inicio]]=1,0,IF(AB160&gt;0,0.5,IF(_332_2018_07_18_outfile_posicao[[#This Row],[max dist]]=_332_2018_07_18_outfile_posicao[[#This Row],[8686,881807]],1,0)))</f>
        <v>0</v>
      </c>
      <c r="AC161" s="2">
        <f>IF(_332_2018_07_18_outfile_posicao[[#This Row],[fim]]=0,AC162+1,0)</f>
        <v>7</v>
      </c>
      <c r="AD161" s="2"/>
      <c r="AE161" s="2"/>
      <c r="AF161" s="2"/>
      <c r="AG161" s="2"/>
      <c r="AH161" s="2"/>
      <c r="AI161" s="2"/>
    </row>
    <row r="162" spans="1:35" x14ac:dyDescent="0.25">
      <c r="A162">
        <v>493</v>
      </c>
      <c r="B162">
        <v>2</v>
      </c>
      <c r="C162" s="2" t="s">
        <v>3169</v>
      </c>
      <c r="D162">
        <v>332</v>
      </c>
      <c r="E162" s="2" t="s">
        <v>5173</v>
      </c>
      <c r="F162" s="2" t="s">
        <v>5335</v>
      </c>
      <c r="G162" s="2">
        <v>161</v>
      </c>
      <c r="H162" t="b">
        <v>1</v>
      </c>
      <c r="I162" s="3">
        <v>43299.212337962963</v>
      </c>
      <c r="J162" s="2">
        <v>358</v>
      </c>
      <c r="K162" s="2">
        <v>-23.623733000000001</v>
      </c>
      <c r="L162" s="2">
        <v>-46.607383499999997</v>
      </c>
      <c r="M162" s="2">
        <f>IF(AND(_332_2018_07_18_outfile_posicao[[#This Row],[hora bus]]=I161,_332_2018_07_18_outfile_posicao[[#This Row],[lat bus]]=K161,_332_2018_07_18_outfile_posicao[[#This Row],[lon bus]]=L161),1,0)</f>
        <v>0</v>
      </c>
      <c r="N162">
        <v>79</v>
      </c>
      <c r="O162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0.49999998005264695</v>
      </c>
      <c r="P162">
        <f>VLOOKUP(_332_2018_07_18_outfile_posicao[[#This Row],[shape]],shape!A:D,4,0)+VLOOKUP(_332_2018_07_18_outfile_posicao[[#This Row],[shape]]+1,shape!A:E,5,0)*_332_2018_07_18_outfile_posicao[[#This Row],[% avanc]]</f>
        <v>2190.1242488800558</v>
      </c>
      <c r="Q162" s="4">
        <f>_332_2018_07_18_outfile_posicao[[#This Row],[8686,881807]]/_332_2018_07_18_outfile_posicao[[#Headers],[8686,881807]]</f>
        <v>0.25211857344659921</v>
      </c>
      <c r="R162">
        <f>_332_2018_07_18_outfile_posicao[[#This Row],[8686,881807]]-P161</f>
        <v>952.3916931771812</v>
      </c>
      <c r="S162">
        <f>(_332_2018_07_18_outfile_posicao[[#This Row],[hora bus]]-I161)*86000</f>
        <v>119.44444420805667</v>
      </c>
      <c r="T162">
        <f>_332_2018_07_18_outfile_posicao[[#This Row],[desloc]]/_332_2018_07_18_outfile_posicao[[#This Row],[seconds]]</f>
        <v>7.9735118656355324</v>
      </c>
      <c r="U162">
        <f>_332_2018_07_18_outfile_posicao[[#This Row],[spd m/s]]*3.6</f>
        <v>28.704642716287918</v>
      </c>
      <c r="V162" s="2"/>
      <c r="W162" s="2">
        <f>IF(_332_2018_07_18_outfile_posicao[[#This Row],[cod bus]]=F161,0,1)</f>
        <v>0</v>
      </c>
      <c r="X162" s="2">
        <f>IF(_332_2018_07_18_outfile_posicao[[#This Row],[desloc]]&gt;=0,0,1)</f>
        <v>0</v>
      </c>
      <c r="Y162" s="2">
        <f>IF(AND(_332_2018_07_18_outfile_posicao[[#This Row],[spd m/s]]&lt;1,_332_2018_07_18_outfile_posicao[[#This Row],[spd m/s]]&lt;&gt;0),1,0)</f>
        <v>0</v>
      </c>
      <c r="Z162" s="2">
        <f>IF(Z161=0.5,IF(P162&gt;=P163,0.5,1),IF(_332_2018_07_18_outfile_posicao[[#This Row],[desloc]]&lt;-1000,IF(P162&gt;=P163,IF(AND(Z161=0.5,P162=P163),0,IF(P162&lt;700,0.5,0)),1),IF(AND(X162&gt;0,X161&gt;0,_332_2018_07_18_outfile_posicao[[#This Row],[8686,881807]]&lt;500,_332_2018_07_18_outfile_posicao[[#This Row],[desloc]]&gt;0),IF(_332_2018_07_18_outfile_posicao[[#This Row],[8686,881807]]&lt;500,1,0),0)))</f>
        <v>0</v>
      </c>
      <c r="AA162" s="2">
        <f t="shared" si="2"/>
        <v>8334.8701698715176</v>
      </c>
      <c r="AB162" s="2">
        <f>IF(_332_2018_07_18_outfile_posicao[[#This Row],[inicio]]=1,0,IF(AB161&gt;0,0.5,IF(_332_2018_07_18_outfile_posicao[[#This Row],[max dist]]=_332_2018_07_18_outfile_posicao[[#This Row],[8686,881807]],1,0)))</f>
        <v>0</v>
      </c>
      <c r="AC162" s="2">
        <f>IF(_332_2018_07_18_outfile_posicao[[#This Row],[fim]]=0,AC163+1,0)</f>
        <v>6</v>
      </c>
      <c r="AD162" s="2"/>
      <c r="AE162" s="2"/>
      <c r="AF162" s="2"/>
      <c r="AG162" s="2"/>
      <c r="AH162" s="2"/>
      <c r="AI162" s="2"/>
    </row>
    <row r="163" spans="1:35" x14ac:dyDescent="0.25">
      <c r="A163">
        <v>495</v>
      </c>
      <c r="B163">
        <v>2</v>
      </c>
      <c r="C163" s="2" t="s">
        <v>3171</v>
      </c>
      <c r="D163">
        <v>332</v>
      </c>
      <c r="E163" s="2" t="s">
        <v>5174</v>
      </c>
      <c r="F163" s="2" t="s">
        <v>5335</v>
      </c>
      <c r="G163" s="2">
        <v>162</v>
      </c>
      <c r="H163" t="b">
        <v>1</v>
      </c>
      <c r="I163" s="3">
        <v>43299.213738425926</v>
      </c>
      <c r="J163" s="2">
        <v>362</v>
      </c>
      <c r="K163" s="2">
        <v>-23.6169525625</v>
      </c>
      <c r="L163" s="2">
        <v>-46.610068750000003</v>
      </c>
      <c r="M163" s="2">
        <f>IF(AND(_332_2018_07_18_outfile_posicao[[#This Row],[hora bus]]=I162,_332_2018_07_18_outfile_posicao[[#This Row],[lat bus]]=K162,_332_2018_07_18_outfile_posicao[[#This Row],[lon bus]]=L162),1,0)</f>
        <v>0</v>
      </c>
      <c r="N163">
        <v>102</v>
      </c>
      <c r="O163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0.29796824711937026</v>
      </c>
      <c r="P163">
        <f>VLOOKUP(_332_2018_07_18_outfile_posicao[[#This Row],[shape]],shape!A:D,4,0)+VLOOKUP(_332_2018_07_18_outfile_posicao[[#This Row],[shape]]+1,shape!A:E,5,0)*_332_2018_07_18_outfile_posicao[[#This Row],[% avanc]]</f>
        <v>3054.5974255215101</v>
      </c>
      <c r="Q163" s="4">
        <f>_332_2018_07_18_outfile_posicao[[#This Row],[8686,881807]]/_332_2018_07_18_outfile_posicao[[#Headers],[8686,881807]]</f>
        <v>0.35163335859595518</v>
      </c>
      <c r="R163">
        <f>_332_2018_07_18_outfile_posicao[[#This Row],[8686,881807]]-P162</f>
        <v>864.4731766414543</v>
      </c>
      <c r="S163">
        <f>(_332_2018_07_18_outfile_posicao[[#This Row],[hora bus]]-I162)*86000</f>
        <v>120.43981481110677</v>
      </c>
      <c r="T163">
        <f>_332_2018_07_18_outfile_posicao[[#This Row],[desloc]]/_332_2018_07_18_outfile_posicao[[#This Row],[seconds]]</f>
        <v>7.1776362160408596</v>
      </c>
      <c r="U163">
        <f>_332_2018_07_18_outfile_posicao[[#This Row],[spd m/s]]*3.6</f>
        <v>25.839490377747094</v>
      </c>
      <c r="V163" s="2"/>
      <c r="W163" s="2">
        <f>IF(_332_2018_07_18_outfile_posicao[[#This Row],[cod bus]]=F162,0,1)</f>
        <v>0</v>
      </c>
      <c r="X163" s="2">
        <f>IF(_332_2018_07_18_outfile_posicao[[#This Row],[desloc]]&gt;=0,0,1)</f>
        <v>0</v>
      </c>
      <c r="Y163" s="2">
        <f>IF(AND(_332_2018_07_18_outfile_posicao[[#This Row],[spd m/s]]&lt;1,_332_2018_07_18_outfile_posicao[[#This Row],[spd m/s]]&lt;&gt;0),1,0)</f>
        <v>0</v>
      </c>
      <c r="Z163" s="2">
        <f>IF(Z162=0.5,IF(P163&gt;=P164,0.5,1),IF(_332_2018_07_18_outfile_posicao[[#This Row],[desloc]]&lt;-1000,IF(P163&gt;=P164,IF(AND(Z162=0.5,P163=P164),0,IF(P163&lt;700,0.5,0)),1),IF(AND(X163&gt;0,X162&gt;0,_332_2018_07_18_outfile_posicao[[#This Row],[8686,881807]]&lt;500,_332_2018_07_18_outfile_posicao[[#This Row],[desloc]]&gt;0),IF(_332_2018_07_18_outfile_posicao[[#This Row],[8686,881807]]&lt;500,1,0),0)))</f>
        <v>0</v>
      </c>
      <c r="AA163" s="2">
        <f t="shared" si="2"/>
        <v>8334.8701698715176</v>
      </c>
      <c r="AB163" s="2">
        <f>IF(_332_2018_07_18_outfile_posicao[[#This Row],[inicio]]=1,0,IF(AB162&gt;0,0.5,IF(_332_2018_07_18_outfile_posicao[[#This Row],[max dist]]=_332_2018_07_18_outfile_posicao[[#This Row],[8686,881807]],1,0)))</f>
        <v>0</v>
      </c>
      <c r="AC163" s="2">
        <f>IF(_332_2018_07_18_outfile_posicao[[#This Row],[fim]]=0,AC164+1,0)</f>
        <v>5</v>
      </c>
      <c r="AD163" s="2"/>
      <c r="AE163" s="2"/>
      <c r="AF163" s="2"/>
      <c r="AG163" s="2"/>
      <c r="AH163" s="2"/>
      <c r="AI163" s="2"/>
    </row>
    <row r="164" spans="1:35" x14ac:dyDescent="0.25">
      <c r="A164">
        <v>505</v>
      </c>
      <c r="B164">
        <v>2</v>
      </c>
      <c r="C164" s="2" t="s">
        <v>3178</v>
      </c>
      <c r="D164">
        <v>332</v>
      </c>
      <c r="E164" s="2" t="s">
        <v>5179</v>
      </c>
      <c r="F164" s="2" t="s">
        <v>5335</v>
      </c>
      <c r="G164" s="2">
        <v>163</v>
      </c>
      <c r="H164" t="b">
        <v>1</v>
      </c>
      <c r="I164" s="3">
        <v>43299.216516203705</v>
      </c>
      <c r="J164" s="2">
        <v>368</v>
      </c>
      <c r="K164" s="2">
        <v>-23.605316250000001</v>
      </c>
      <c r="L164" s="2">
        <v>-46.614419750000003</v>
      </c>
      <c r="M164" s="2">
        <f>IF(AND(_332_2018_07_18_outfile_posicao[[#This Row],[hora bus]]=I163,_332_2018_07_18_outfile_posicao[[#This Row],[lat bus]]=K163,_332_2018_07_18_outfile_posicao[[#This Row],[lon bus]]=L163),1,0)</f>
        <v>0</v>
      </c>
      <c r="N164">
        <v>138</v>
      </c>
      <c r="O164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0.53078471843675146</v>
      </c>
      <c r="P164">
        <f>VLOOKUP(_332_2018_07_18_outfile_posicao[[#This Row],[shape]],shape!A:D,4,0)+VLOOKUP(_332_2018_07_18_outfile_posicao[[#This Row],[shape]]+1,shape!A:E,5,0)*_332_2018_07_18_outfile_posicao[[#This Row],[% avanc]]</f>
        <v>4643.7240617931629</v>
      </c>
      <c r="Q164" s="4">
        <f>_332_2018_07_18_outfile_posicao[[#This Row],[8686,881807]]/_332_2018_07_18_outfile_posicao[[#Headers],[8686,881807]]</f>
        <v>0.53456742764143417</v>
      </c>
      <c r="R164">
        <f>_332_2018_07_18_outfile_posicao[[#This Row],[8686,881807]]-P163</f>
        <v>1589.1266362716528</v>
      </c>
      <c r="S164">
        <f>(_332_2018_07_18_outfile_posicao[[#This Row],[hora bus]]-I163)*86000</f>
        <v>238.88888904184569</v>
      </c>
      <c r="T164">
        <f>_332_2018_07_18_outfile_posicao[[#This Row],[desloc]]/_332_2018_07_18_outfile_posicao[[#This Row],[seconds]]</f>
        <v>6.6521580080406704</v>
      </c>
      <c r="U164">
        <f>_332_2018_07_18_outfile_posicao[[#This Row],[spd m/s]]*3.6</f>
        <v>23.947768828946415</v>
      </c>
      <c r="V164" s="2"/>
      <c r="W164" s="2">
        <f>IF(_332_2018_07_18_outfile_posicao[[#This Row],[cod bus]]=F163,0,1)</f>
        <v>0</v>
      </c>
      <c r="X164" s="2">
        <f>IF(_332_2018_07_18_outfile_posicao[[#This Row],[desloc]]&gt;=0,0,1)</f>
        <v>0</v>
      </c>
      <c r="Y164" s="2">
        <f>IF(AND(_332_2018_07_18_outfile_posicao[[#This Row],[spd m/s]]&lt;1,_332_2018_07_18_outfile_posicao[[#This Row],[spd m/s]]&lt;&gt;0),1,0)</f>
        <v>0</v>
      </c>
      <c r="Z164" s="2">
        <f>IF(Z163=0.5,IF(P164&gt;=P165,0.5,1),IF(_332_2018_07_18_outfile_posicao[[#This Row],[desloc]]&lt;-1000,IF(P164&gt;=P165,IF(AND(Z163=0.5,P164=P165),0,IF(P164&lt;700,0.5,0)),1),IF(AND(X164&gt;0,X163&gt;0,_332_2018_07_18_outfile_posicao[[#This Row],[8686,881807]]&lt;500,_332_2018_07_18_outfile_posicao[[#This Row],[desloc]]&gt;0),IF(_332_2018_07_18_outfile_posicao[[#This Row],[8686,881807]]&lt;500,1,0),0)))</f>
        <v>0</v>
      </c>
      <c r="AA164" s="2">
        <f t="shared" si="2"/>
        <v>8334.8701698715176</v>
      </c>
      <c r="AB164" s="2">
        <f>IF(_332_2018_07_18_outfile_posicao[[#This Row],[inicio]]=1,0,IF(AB163&gt;0,0.5,IF(_332_2018_07_18_outfile_posicao[[#This Row],[max dist]]=_332_2018_07_18_outfile_posicao[[#This Row],[8686,881807]],1,0)))</f>
        <v>0</v>
      </c>
      <c r="AC164" s="2">
        <f>IF(_332_2018_07_18_outfile_posicao[[#This Row],[fim]]=0,AC165+1,0)</f>
        <v>4</v>
      </c>
      <c r="AD164" s="2"/>
      <c r="AE164" s="2"/>
      <c r="AF164" s="2"/>
      <c r="AG164" s="2"/>
      <c r="AH164" s="2"/>
      <c r="AI164" s="2"/>
    </row>
    <row r="165" spans="1:35" x14ac:dyDescent="0.25">
      <c r="A165">
        <v>507</v>
      </c>
      <c r="B165">
        <v>2</v>
      </c>
      <c r="C165" s="2" t="s">
        <v>3180</v>
      </c>
      <c r="D165">
        <v>332</v>
      </c>
      <c r="E165" s="2" t="s">
        <v>5180</v>
      </c>
      <c r="F165" s="2" t="s">
        <v>5335</v>
      </c>
      <c r="G165" s="2">
        <v>164</v>
      </c>
      <c r="H165" t="b">
        <v>1</v>
      </c>
      <c r="I165" s="3">
        <v>43299.217905092592</v>
      </c>
      <c r="J165" s="2">
        <v>372</v>
      </c>
      <c r="K165" s="2">
        <v>-23.599402999999999</v>
      </c>
      <c r="L165" s="2">
        <v>-46.616047999999999</v>
      </c>
      <c r="M165" s="2">
        <f>IF(AND(_332_2018_07_18_outfile_posicao[[#This Row],[hora bus]]=I164,_332_2018_07_18_outfile_posicao[[#This Row],[lat bus]]=K164,_332_2018_07_18_outfile_posicao[[#This Row],[lon bus]]=L164),1,0)</f>
        <v>0</v>
      </c>
      <c r="N165">
        <v>151</v>
      </c>
      <c r="O165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0.49999993601235304</v>
      </c>
      <c r="P165">
        <f>VLOOKUP(_332_2018_07_18_outfile_posicao[[#This Row],[shape]],shape!A:D,4,0)+VLOOKUP(_332_2018_07_18_outfile_posicao[[#This Row],[shape]]+1,shape!A:E,5,0)*_332_2018_07_18_outfile_posicao[[#This Row],[% avanc]]</f>
        <v>5327.0875355514054</v>
      </c>
      <c r="Q165" s="4">
        <f>_332_2018_07_18_outfile_posicao[[#This Row],[8686,881807]]/_332_2018_07_18_outfile_posicao[[#Headers],[8686,881807]]</f>
        <v>0.61323356917999861</v>
      </c>
      <c r="R165">
        <f>_332_2018_07_18_outfile_posicao[[#This Row],[8686,881807]]-P164</f>
        <v>683.36347375824243</v>
      </c>
      <c r="S165">
        <f>(_332_2018_07_18_outfile_posicao[[#This Row],[hora bus]]-I164)*86000</f>
        <v>119.44444420805667</v>
      </c>
      <c r="T165">
        <f>_332_2018_07_18_outfile_posicao[[#This Row],[desloc]]/_332_2018_07_18_outfile_posicao[[#This Row],[seconds]]</f>
        <v>5.7211825823218057</v>
      </c>
      <c r="U165">
        <f>_332_2018_07_18_outfile_posicao[[#This Row],[spd m/s]]*3.6</f>
        <v>20.596257296358502</v>
      </c>
      <c r="V165" s="2"/>
      <c r="W165" s="2">
        <f>IF(_332_2018_07_18_outfile_posicao[[#This Row],[cod bus]]=F164,0,1)</f>
        <v>0</v>
      </c>
      <c r="X165" s="2">
        <f>IF(_332_2018_07_18_outfile_posicao[[#This Row],[desloc]]&gt;=0,0,1)</f>
        <v>0</v>
      </c>
      <c r="Y165" s="2">
        <f>IF(AND(_332_2018_07_18_outfile_posicao[[#This Row],[spd m/s]]&lt;1,_332_2018_07_18_outfile_posicao[[#This Row],[spd m/s]]&lt;&gt;0),1,0)</f>
        <v>0</v>
      </c>
      <c r="Z165" s="2">
        <f>IF(Z164=0.5,IF(P165&gt;=P166,0.5,1),IF(_332_2018_07_18_outfile_posicao[[#This Row],[desloc]]&lt;-1000,IF(P165&gt;=P166,IF(AND(Z164=0.5,P165=P166),0,IF(P165&lt;700,0.5,0)),1),IF(AND(X165&gt;0,X164&gt;0,_332_2018_07_18_outfile_posicao[[#This Row],[8686,881807]]&lt;500,_332_2018_07_18_outfile_posicao[[#This Row],[desloc]]&gt;0),IF(_332_2018_07_18_outfile_posicao[[#This Row],[8686,881807]]&lt;500,1,0),0)))</f>
        <v>0</v>
      </c>
      <c r="AA165" s="2">
        <f t="shared" si="2"/>
        <v>8334.8701698715176</v>
      </c>
      <c r="AB165" s="2">
        <f>IF(_332_2018_07_18_outfile_posicao[[#This Row],[inicio]]=1,0,IF(AB164&gt;0,0.5,IF(_332_2018_07_18_outfile_posicao[[#This Row],[max dist]]=_332_2018_07_18_outfile_posicao[[#This Row],[8686,881807]],1,0)))</f>
        <v>0</v>
      </c>
      <c r="AC165" s="2">
        <f>IF(_332_2018_07_18_outfile_posicao[[#This Row],[fim]]=0,AC166+1,0)</f>
        <v>3</v>
      </c>
      <c r="AD165" s="2"/>
      <c r="AE165" s="2"/>
      <c r="AF165" s="2"/>
      <c r="AG165" s="2"/>
      <c r="AH165" s="2"/>
      <c r="AI165" s="2"/>
    </row>
    <row r="166" spans="1:35" x14ac:dyDescent="0.25">
      <c r="A166">
        <v>511</v>
      </c>
      <c r="B166">
        <v>3</v>
      </c>
      <c r="C166" s="2" t="s">
        <v>3184</v>
      </c>
      <c r="D166">
        <v>332</v>
      </c>
      <c r="E166" s="2" t="s">
        <v>5844</v>
      </c>
      <c r="F166" s="2" t="s">
        <v>5335</v>
      </c>
      <c r="G166" s="2">
        <v>165</v>
      </c>
      <c r="H166" t="b">
        <v>1</v>
      </c>
      <c r="I166" s="3">
        <v>43299.219293981485</v>
      </c>
      <c r="J166" s="2">
        <v>378</v>
      </c>
      <c r="K166" s="2">
        <v>-23.59260725</v>
      </c>
      <c r="L166" s="2">
        <v>-46.620054500000002</v>
      </c>
      <c r="M166" s="2">
        <f>IF(AND(_332_2018_07_18_outfile_posicao[[#This Row],[hora bus]]=I165,_332_2018_07_18_outfile_posicao[[#This Row],[lat bus]]=K165,_332_2018_07_18_outfile_posicao[[#This Row],[lon bus]]=L165),1,0)</f>
        <v>0</v>
      </c>
      <c r="N166">
        <v>201</v>
      </c>
      <c r="O166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0.25000001498914581</v>
      </c>
      <c r="P166">
        <f>VLOOKUP(_332_2018_07_18_outfile_posicao[[#This Row],[shape]],shape!A:D,4,0)+VLOOKUP(_332_2018_07_18_outfile_posicao[[#This Row],[shape]]+1,shape!A:E,5,0)*_332_2018_07_18_outfile_posicao[[#This Row],[% avanc]]</f>
        <v>6347.7438556634643</v>
      </c>
      <c r="Q166" s="4">
        <f>_332_2018_07_18_outfile_posicao[[#This Row],[8686,881807]]/_332_2018_07_18_outfile_posicao[[#Headers],[8686,881807]]</f>
        <v>0.7307275495044</v>
      </c>
      <c r="R166">
        <f>_332_2018_07_18_outfile_posicao[[#This Row],[8686,881807]]-P165</f>
        <v>1020.6563201120589</v>
      </c>
      <c r="S166">
        <f>(_332_2018_07_18_outfile_posicao[[#This Row],[hora bus]]-I165)*86000</f>
        <v>119.44444483378902</v>
      </c>
      <c r="T166">
        <f>_332_2018_07_18_outfile_posicao[[#This Row],[desloc]]/_332_2018_07_18_outfile_posicao[[#This Row],[seconds]]</f>
        <v>8.5450296288984937</v>
      </c>
      <c r="U166">
        <f>_332_2018_07_18_outfile_posicao[[#This Row],[spd m/s]]*3.6</f>
        <v>30.762106664034579</v>
      </c>
      <c r="V166" s="2"/>
      <c r="W166" s="2">
        <f>IF(_332_2018_07_18_outfile_posicao[[#This Row],[cod bus]]=F165,0,1)</f>
        <v>0</v>
      </c>
      <c r="X166" s="2">
        <f>IF(_332_2018_07_18_outfile_posicao[[#This Row],[desloc]]&gt;=0,0,1)</f>
        <v>0</v>
      </c>
      <c r="Y166" s="2">
        <f>IF(AND(_332_2018_07_18_outfile_posicao[[#This Row],[spd m/s]]&lt;1,_332_2018_07_18_outfile_posicao[[#This Row],[spd m/s]]&lt;&gt;0),1,0)</f>
        <v>0</v>
      </c>
      <c r="Z166" s="2">
        <f>IF(Z165=0.5,IF(P166&gt;=P167,0.5,1),IF(_332_2018_07_18_outfile_posicao[[#This Row],[desloc]]&lt;-1000,IF(P166&gt;=P167,IF(AND(Z165=0.5,P166=P167),0,IF(P166&lt;700,0.5,0)),1),IF(AND(X166&gt;0,X165&gt;0,_332_2018_07_18_outfile_posicao[[#This Row],[8686,881807]]&lt;500,_332_2018_07_18_outfile_posicao[[#This Row],[desloc]]&gt;0),IF(_332_2018_07_18_outfile_posicao[[#This Row],[8686,881807]]&lt;500,1,0),0)))</f>
        <v>0</v>
      </c>
      <c r="AA166" s="2">
        <f t="shared" si="2"/>
        <v>8334.8701698715176</v>
      </c>
      <c r="AB166" s="2">
        <f>IF(_332_2018_07_18_outfile_posicao[[#This Row],[inicio]]=1,0,IF(AB165&gt;0,0.5,IF(_332_2018_07_18_outfile_posicao[[#This Row],[max dist]]=_332_2018_07_18_outfile_posicao[[#This Row],[8686,881807]],1,0)))</f>
        <v>0</v>
      </c>
      <c r="AC166" s="2">
        <f>IF(_332_2018_07_18_outfile_posicao[[#This Row],[fim]]=0,AC167+1,0)</f>
        <v>2</v>
      </c>
      <c r="AD166" s="2"/>
      <c r="AE166" s="2"/>
      <c r="AF166" s="2"/>
      <c r="AG166" s="2"/>
      <c r="AH166" s="2"/>
      <c r="AI166" s="2"/>
    </row>
    <row r="167" spans="1:35" x14ac:dyDescent="0.25">
      <c r="A167">
        <v>515</v>
      </c>
      <c r="B167">
        <v>3</v>
      </c>
      <c r="C167" s="2" t="s">
        <v>3188</v>
      </c>
      <c r="D167">
        <v>332</v>
      </c>
      <c r="E167" s="2" t="s">
        <v>5846</v>
      </c>
      <c r="F167" s="2" t="s">
        <v>5335</v>
      </c>
      <c r="G167" s="2">
        <v>166</v>
      </c>
      <c r="H167" t="b">
        <v>1</v>
      </c>
      <c r="I167" s="3">
        <v>43299.220682870371</v>
      </c>
      <c r="J167" s="2">
        <v>385</v>
      </c>
      <c r="K167" s="2">
        <v>-23.594994</v>
      </c>
      <c r="L167" s="2">
        <v>-46.6270205</v>
      </c>
      <c r="M167" s="2">
        <f>IF(AND(_332_2018_07_18_outfile_posicao[[#This Row],[hora bus]]=I166,_332_2018_07_18_outfile_posicao[[#This Row],[lat bus]]=K166,_332_2018_07_18_outfile_posicao[[#This Row],[lon bus]]=L166),1,0)</f>
        <v>0</v>
      </c>
      <c r="N167">
        <v>225</v>
      </c>
      <c r="O167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0.47467887589088847</v>
      </c>
      <c r="P167">
        <f>VLOOKUP(_332_2018_07_18_outfile_posicao[[#This Row],[shape]],shape!A:D,4,0)+VLOOKUP(_332_2018_07_18_outfile_posicao[[#This Row],[shape]]+1,shape!A:E,5,0)*_332_2018_07_18_outfile_posicao[[#This Row],[% avanc]]</f>
        <v>7192.6748618752154</v>
      </c>
      <c r="Q167" s="4">
        <f>_332_2018_07_18_outfile_posicao[[#This Row],[8686,881807]]/_332_2018_07_18_outfile_posicao[[#Headers],[8686,881807]]</f>
        <v>0.82799271610663183</v>
      </c>
      <c r="R167">
        <f>_332_2018_07_18_outfile_posicao[[#This Row],[8686,881807]]-P166</f>
        <v>844.93100621175108</v>
      </c>
      <c r="S167">
        <f>(_332_2018_07_18_outfile_posicao[[#This Row],[hora bus]]-I166)*86000</f>
        <v>119.44444420805667</v>
      </c>
      <c r="T167">
        <f>_332_2018_07_18_outfile_posicao[[#This Row],[desloc]]/_332_2018_07_18_outfile_posicao[[#This Row],[seconds]]</f>
        <v>7.0738409962374753</v>
      </c>
      <c r="U167">
        <f>_332_2018_07_18_outfile_posicao[[#This Row],[spd m/s]]*3.6</f>
        <v>25.46582758645491</v>
      </c>
      <c r="V167" s="2"/>
      <c r="W167" s="2">
        <f>IF(_332_2018_07_18_outfile_posicao[[#This Row],[cod bus]]=F166,0,1)</f>
        <v>0</v>
      </c>
      <c r="X167" s="2">
        <f>IF(_332_2018_07_18_outfile_posicao[[#This Row],[desloc]]&gt;=0,0,1)</f>
        <v>0</v>
      </c>
      <c r="Y167" s="2">
        <f>IF(AND(_332_2018_07_18_outfile_posicao[[#This Row],[spd m/s]]&lt;1,_332_2018_07_18_outfile_posicao[[#This Row],[spd m/s]]&lt;&gt;0),1,0)</f>
        <v>0</v>
      </c>
      <c r="Z167" s="2">
        <f>IF(Z166=0.5,IF(P167&gt;=P168,0.5,1),IF(_332_2018_07_18_outfile_posicao[[#This Row],[desloc]]&lt;-1000,IF(P167&gt;=P168,IF(AND(Z166=0.5,P167=P168),0,IF(P167&lt;700,0.5,0)),1),IF(AND(X167&gt;0,X166&gt;0,_332_2018_07_18_outfile_posicao[[#This Row],[8686,881807]]&lt;500,_332_2018_07_18_outfile_posicao[[#This Row],[desloc]]&gt;0),IF(_332_2018_07_18_outfile_posicao[[#This Row],[8686,881807]]&lt;500,1,0),0)))</f>
        <v>0</v>
      </c>
      <c r="AA167" s="2">
        <f t="shared" si="2"/>
        <v>8334.8701698715176</v>
      </c>
      <c r="AB167" s="2">
        <f>IF(_332_2018_07_18_outfile_posicao[[#This Row],[inicio]]=1,0,IF(AB166&gt;0,0.5,IF(_332_2018_07_18_outfile_posicao[[#This Row],[max dist]]=_332_2018_07_18_outfile_posicao[[#This Row],[8686,881807]],1,0)))</f>
        <v>0</v>
      </c>
      <c r="AC167" s="2">
        <f>IF(_332_2018_07_18_outfile_posicao[[#This Row],[fim]]=0,AC168+1,0)</f>
        <v>1</v>
      </c>
      <c r="AD167" s="2"/>
      <c r="AE167" s="2"/>
      <c r="AF167" s="2"/>
      <c r="AG167" s="2"/>
      <c r="AH167" s="2"/>
      <c r="AI167" s="2"/>
    </row>
    <row r="168" spans="1:35" x14ac:dyDescent="0.25">
      <c r="A168">
        <v>548</v>
      </c>
      <c r="B168">
        <v>3</v>
      </c>
      <c r="C168" s="2" t="s">
        <v>3214</v>
      </c>
      <c r="D168">
        <v>332</v>
      </c>
      <c r="E168" s="2" t="s">
        <v>5862</v>
      </c>
      <c r="F168" s="2" t="s">
        <v>5335</v>
      </c>
      <c r="G168" s="2">
        <v>167</v>
      </c>
      <c r="H168" t="b">
        <v>1</v>
      </c>
      <c r="I168" s="3">
        <v>43299.229548611111</v>
      </c>
      <c r="J168" s="2">
        <v>418</v>
      </c>
      <c r="K168" s="2">
        <v>-23.590568999999999</v>
      </c>
      <c r="L168" s="2">
        <v>-46.635074500000002</v>
      </c>
      <c r="M168" s="2">
        <f>IF(AND(_332_2018_07_18_outfile_posicao[[#This Row],[hora bus]]=I167,_332_2018_07_18_outfile_posicao[[#This Row],[lat bus]]=K167,_332_2018_07_18_outfile_posicao[[#This Row],[lon bus]]=L167),1,0)</f>
        <v>0</v>
      </c>
      <c r="N168">
        <v>265</v>
      </c>
      <c r="O168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0.49999994836494693</v>
      </c>
      <c r="P168">
        <f>VLOOKUP(_332_2018_07_18_outfile_posicao[[#This Row],[shape]],shape!A:D,4,0)+VLOOKUP(_332_2018_07_18_outfile_posicao[[#This Row],[shape]]+1,shape!A:E,5,0)*_332_2018_07_18_outfile_posicao[[#This Row],[% avanc]]</f>
        <v>8334.8701698715176</v>
      </c>
      <c r="Q168" s="4">
        <f>_332_2018_07_18_outfile_posicao[[#This Row],[8686,881807]]/_332_2018_07_18_outfile_posicao[[#Headers],[8686,881807]]</f>
        <v>0.95947779134685285</v>
      </c>
      <c r="R168">
        <f>_332_2018_07_18_outfile_posicao[[#This Row],[8686,881807]]-P167</f>
        <v>1142.1953079963023</v>
      </c>
      <c r="S168">
        <f>(_332_2018_07_18_outfile_posicao[[#This Row],[hora bus]]-I167)*86000</f>
        <v>762.45370360265952</v>
      </c>
      <c r="T168">
        <f>_332_2018_07_18_outfile_posicao[[#This Row],[desloc]]/_332_2018_07_18_outfile_posicao[[#This Row],[seconds]]</f>
        <v>1.4980520162723729</v>
      </c>
      <c r="U168">
        <f>_332_2018_07_18_outfile_posicao[[#This Row],[spd m/s]]*3.6</f>
        <v>5.3929872585805425</v>
      </c>
      <c r="V168" s="2"/>
      <c r="W168" s="2">
        <f>IF(_332_2018_07_18_outfile_posicao[[#This Row],[cod bus]]=F167,0,1)</f>
        <v>0</v>
      </c>
      <c r="X168" s="2">
        <f>IF(_332_2018_07_18_outfile_posicao[[#This Row],[desloc]]&gt;=0,0,1)</f>
        <v>0</v>
      </c>
      <c r="Y168" s="2">
        <f>IF(AND(_332_2018_07_18_outfile_posicao[[#This Row],[spd m/s]]&lt;1,_332_2018_07_18_outfile_posicao[[#This Row],[spd m/s]]&lt;&gt;0),1,0)</f>
        <v>0</v>
      </c>
      <c r="Z168" s="2">
        <f>IF(Z167=0.5,IF(P168&gt;=P169,0.5,1),IF(_332_2018_07_18_outfile_posicao[[#This Row],[desloc]]&lt;-1000,IF(P168&gt;=P169,IF(AND(Z167=0.5,P168=P169),0,IF(P168&lt;700,0.5,0)),1),IF(AND(X168&gt;0,X167&gt;0,_332_2018_07_18_outfile_posicao[[#This Row],[8686,881807]]&lt;500,_332_2018_07_18_outfile_posicao[[#This Row],[desloc]]&gt;0),IF(_332_2018_07_18_outfile_posicao[[#This Row],[8686,881807]]&lt;500,1,0),0)))</f>
        <v>0</v>
      </c>
      <c r="AA168" s="2">
        <f t="shared" si="2"/>
        <v>8334.8701698715176</v>
      </c>
      <c r="AB168" s="2">
        <f>IF(_332_2018_07_18_outfile_posicao[[#This Row],[inicio]]=1,0,IF(AB167&gt;0,0.5,IF(_332_2018_07_18_outfile_posicao[[#This Row],[max dist]]=_332_2018_07_18_outfile_posicao[[#This Row],[8686,881807]],1,0)))</f>
        <v>1</v>
      </c>
      <c r="AC168" s="2">
        <f>IF(_332_2018_07_18_outfile_posicao[[#This Row],[fim]]=0,AC169+1,0)</f>
        <v>0</v>
      </c>
      <c r="AD168" s="2"/>
      <c r="AE168" s="2"/>
      <c r="AF168" s="2"/>
      <c r="AG168" s="2"/>
      <c r="AH168" s="2"/>
      <c r="AI168" s="2"/>
    </row>
    <row r="169" spans="1:35" x14ac:dyDescent="0.25">
      <c r="A169">
        <v>630</v>
      </c>
      <c r="B169">
        <v>3</v>
      </c>
      <c r="C169" s="2" t="s">
        <v>3275</v>
      </c>
      <c r="D169">
        <v>332</v>
      </c>
      <c r="E169" s="2" t="s">
        <v>5198</v>
      </c>
      <c r="F169" s="2" t="s">
        <v>5335</v>
      </c>
      <c r="G169" s="2">
        <v>168</v>
      </c>
      <c r="H169" t="b">
        <v>1</v>
      </c>
      <c r="I169" s="3">
        <v>43299.26053240741</v>
      </c>
      <c r="J169" s="2">
        <v>514</v>
      </c>
      <c r="K169" s="2">
        <v>-23.639825999999999</v>
      </c>
      <c r="L169" s="2">
        <v>-46.607307499999997</v>
      </c>
      <c r="M169" s="2">
        <f>IF(AND(_332_2018_07_18_outfile_posicao[[#This Row],[hora bus]]=I168,_332_2018_07_18_outfile_posicao[[#This Row],[lat bus]]=K168,_332_2018_07_18_outfile_posicao[[#This Row],[lon bus]]=L168),1,0)</f>
        <v>0</v>
      </c>
      <c r="N169">
        <v>1</v>
      </c>
      <c r="O169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169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169" s="4">
        <f>_332_2018_07_18_outfile_posicao[[#This Row],[8686,881807]]/_332_2018_07_18_outfile_posicao[[#Headers],[8686,881807]]</f>
        <v>5.2380543083378913E-4</v>
      </c>
      <c r="R169">
        <f>_332_2018_07_18_outfile_posicao[[#This Row],[8686,881807]]-P168</f>
        <v>-8330.3199340039992</v>
      </c>
      <c r="S169">
        <f>(_332_2018_07_18_outfile_posicao[[#This Row],[hora bus]]-I168)*86000</f>
        <v>2664.6064817614388</v>
      </c>
      <c r="T169">
        <f>_332_2018_07_18_outfile_posicao[[#This Row],[desloc]]/_332_2018_07_18_outfile_posicao[[#This Row],[seconds]]</f>
        <v>-3.1262852473800331</v>
      </c>
      <c r="U169">
        <f>_332_2018_07_18_outfile_posicao[[#This Row],[spd m/s]]*3.6</f>
        <v>-11.254626890568119</v>
      </c>
      <c r="V169" s="2"/>
      <c r="W169" s="2">
        <f>IF(_332_2018_07_18_outfile_posicao[[#This Row],[cod bus]]=F168,0,1)</f>
        <v>0</v>
      </c>
      <c r="X169" s="2">
        <f>IF(_332_2018_07_18_outfile_posicao[[#This Row],[desloc]]&gt;=0,0,1)</f>
        <v>1</v>
      </c>
      <c r="Y169" s="2">
        <f>IF(AND(_332_2018_07_18_outfile_posicao[[#This Row],[spd m/s]]&lt;1,_332_2018_07_18_outfile_posicao[[#This Row],[spd m/s]]&lt;&gt;0),1,0)</f>
        <v>1</v>
      </c>
      <c r="Z169" s="2">
        <f>IF(Z168=0.5,IF(P169&gt;=P170,0.5,1),IF(_332_2018_07_18_outfile_posicao[[#This Row],[desloc]]&lt;-1000,IF(P169&gt;=P170,IF(AND(Z168=0.5,P169=P170),0,IF(P169&lt;700,0.5,0)),1),IF(AND(X169&gt;0,X168&gt;0,_332_2018_07_18_outfile_posicao[[#This Row],[8686,881807]]&lt;500,_332_2018_07_18_outfile_posicao[[#This Row],[desloc]]&gt;0),IF(_332_2018_07_18_outfile_posicao[[#This Row],[8686,881807]]&lt;500,1,0),0)))</f>
        <v>1</v>
      </c>
      <c r="AA169" s="2">
        <f t="shared" si="2"/>
        <v>0</v>
      </c>
      <c r="AB169" s="2">
        <f>IF(_332_2018_07_18_outfile_posicao[[#This Row],[inicio]]=1,0,IF(AB168&gt;0,0.5,IF(_332_2018_07_18_outfile_posicao[[#This Row],[max dist]]=_332_2018_07_18_outfile_posicao[[#This Row],[8686,881807]],1,0)))</f>
        <v>0</v>
      </c>
      <c r="AC169" s="2">
        <f>IF(_332_2018_07_18_outfile_posicao[[#This Row],[fim]]=0,AC170+1,0)</f>
        <v>7</v>
      </c>
      <c r="AD169" s="2"/>
      <c r="AE169" s="2"/>
      <c r="AF169" s="2"/>
      <c r="AG169" s="2"/>
      <c r="AH169" s="2"/>
      <c r="AI169" s="2"/>
    </row>
    <row r="170" spans="1:35" x14ac:dyDescent="0.25">
      <c r="A170">
        <v>632</v>
      </c>
      <c r="B170">
        <v>3</v>
      </c>
      <c r="C170" s="2" t="s">
        <v>3277</v>
      </c>
      <c r="D170">
        <v>332</v>
      </c>
      <c r="E170" s="2" t="s">
        <v>5199</v>
      </c>
      <c r="F170" s="2" t="s">
        <v>5335</v>
      </c>
      <c r="G170" s="2">
        <v>169</v>
      </c>
      <c r="H170" t="b">
        <v>1</v>
      </c>
      <c r="I170" s="3">
        <v>43299.261030092595</v>
      </c>
      <c r="J170" s="2">
        <v>518</v>
      </c>
      <c r="K170" s="2">
        <v>-23.639316000000001</v>
      </c>
      <c r="L170" s="2">
        <v>-46.6074755</v>
      </c>
      <c r="M170" s="2">
        <f>IF(AND(_332_2018_07_18_outfile_posicao[[#This Row],[hora bus]]=I169,_332_2018_07_18_outfile_posicao[[#This Row],[lat bus]]=K169,_332_2018_07_18_outfile_posicao[[#This Row],[lon bus]]=L169),1,0)</f>
        <v>0</v>
      </c>
      <c r="N170">
        <v>5</v>
      </c>
      <c r="O170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0.49999999891712726</v>
      </c>
      <c r="P170">
        <f>VLOOKUP(_332_2018_07_18_outfile_posicao[[#This Row],[shape]],shape!A:D,4,0)+VLOOKUP(_332_2018_07_18_outfile_posicao[[#This Row],[shape]]+1,shape!A:E,5,0)*_332_2018_07_18_outfile_posicao[[#This Row],[% avanc]]</f>
        <v>66.73107895359658</v>
      </c>
      <c r="Q170" s="4">
        <f>_332_2018_07_18_outfile_posicao[[#This Row],[8686,881807]]/_332_2018_07_18_outfile_posicao[[#Headers],[8686,881807]]</f>
        <v>7.6818219052806527E-3</v>
      </c>
      <c r="R170">
        <f>_332_2018_07_18_outfile_posicao[[#This Row],[8686,881807]]-P169</f>
        <v>62.180843086078738</v>
      </c>
      <c r="S170">
        <f>(_332_2018_07_18_outfile_posicao[[#This Row],[hora bus]]-I169)*86000</f>
        <v>42.80092591943685</v>
      </c>
      <c r="T170">
        <f>_332_2018_07_18_outfile_posicao[[#This Row],[desloc]]/_332_2018_07_18_outfile_posicao[[#This Row],[seconds]]</f>
        <v>1.4527920074233964</v>
      </c>
      <c r="U170">
        <f>_332_2018_07_18_outfile_posicao[[#This Row],[spd m/s]]*3.6</f>
        <v>5.2300512267242274</v>
      </c>
      <c r="V170" s="2"/>
      <c r="W170" s="2">
        <f>IF(_332_2018_07_18_outfile_posicao[[#This Row],[cod bus]]=F169,0,1)</f>
        <v>0</v>
      </c>
      <c r="X170" s="2">
        <f>IF(_332_2018_07_18_outfile_posicao[[#This Row],[desloc]]&gt;=0,0,1)</f>
        <v>0</v>
      </c>
      <c r="Y170" s="2">
        <f>IF(AND(_332_2018_07_18_outfile_posicao[[#This Row],[spd m/s]]&lt;1,_332_2018_07_18_outfile_posicao[[#This Row],[spd m/s]]&lt;&gt;0),1,0)</f>
        <v>0</v>
      </c>
      <c r="Z170" s="2">
        <f>IF(Z169=0.5,IF(P170&gt;=P171,0.5,1),IF(_332_2018_07_18_outfile_posicao[[#This Row],[desloc]]&lt;-1000,IF(P170&gt;=P171,IF(AND(Z169=0.5,P170=P171),0,IF(P170&lt;700,0.5,0)),1),IF(AND(X170&gt;0,X169&gt;0,_332_2018_07_18_outfile_posicao[[#This Row],[8686,881807]]&lt;500,_332_2018_07_18_outfile_posicao[[#This Row],[desloc]]&gt;0),IF(_332_2018_07_18_outfile_posicao[[#This Row],[8686,881807]]&lt;500,1,0),0)))</f>
        <v>0</v>
      </c>
      <c r="AA170" s="2">
        <f t="shared" si="2"/>
        <v>8544.8116110658502</v>
      </c>
      <c r="AB170" s="2">
        <f>IF(_332_2018_07_18_outfile_posicao[[#This Row],[inicio]]=1,0,IF(AB169&gt;0,0.5,IF(_332_2018_07_18_outfile_posicao[[#This Row],[max dist]]=_332_2018_07_18_outfile_posicao[[#This Row],[8686,881807]],1,0)))</f>
        <v>0</v>
      </c>
      <c r="AC170" s="2">
        <f>IF(_332_2018_07_18_outfile_posicao[[#This Row],[fim]]=0,AC171+1,0)</f>
        <v>6</v>
      </c>
      <c r="AD170" s="2"/>
      <c r="AE170" s="2"/>
      <c r="AF170" s="2"/>
      <c r="AG170" s="2"/>
      <c r="AH170" s="2"/>
      <c r="AI170" s="2"/>
    </row>
    <row r="171" spans="1:35" x14ac:dyDescent="0.25">
      <c r="A171">
        <v>635</v>
      </c>
      <c r="B171">
        <v>3</v>
      </c>
      <c r="C171" s="2" t="s">
        <v>3280</v>
      </c>
      <c r="D171">
        <v>332</v>
      </c>
      <c r="E171" s="2" t="s">
        <v>5201</v>
      </c>
      <c r="F171" s="2" t="s">
        <v>5335</v>
      </c>
      <c r="G171" s="2">
        <v>170</v>
      </c>
      <c r="H171" t="b">
        <v>1</v>
      </c>
      <c r="I171" s="3">
        <v>43299.262418981481</v>
      </c>
      <c r="J171" s="2">
        <v>527</v>
      </c>
      <c r="K171" s="2">
        <v>-23.635517</v>
      </c>
      <c r="L171" s="2">
        <v>-46.606258500000003</v>
      </c>
      <c r="M171" s="2">
        <f>IF(AND(_332_2018_07_18_outfile_posicao[[#This Row],[hora bus]]=I170,_332_2018_07_18_outfile_posicao[[#This Row],[lat bus]]=K170,_332_2018_07_18_outfile_posicao[[#This Row],[lon bus]]=L170),1,0)</f>
        <v>0</v>
      </c>
      <c r="N171">
        <v>46</v>
      </c>
      <c r="O171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0.49999994866386244</v>
      </c>
      <c r="P171">
        <f>VLOOKUP(_332_2018_07_18_outfile_posicao[[#This Row],[shape]],shape!A:D,4,0)+VLOOKUP(_332_2018_07_18_outfile_posicao[[#This Row],[shape]]+1,shape!A:E,5,0)*_332_2018_07_18_outfile_posicao[[#This Row],[% avanc]]</f>
        <v>621.67342688159795</v>
      </c>
      <c r="Q171" s="4">
        <f>_332_2018_07_18_outfile_posicao[[#This Row],[8686,881807]]/_332_2018_07_18_outfile_posicao[[#Headers],[8686,881807]]</f>
        <v>7.1564623612197134E-2</v>
      </c>
      <c r="R171">
        <f>_332_2018_07_18_outfile_posicao[[#This Row],[8686,881807]]-P170</f>
        <v>554.94234792800137</v>
      </c>
      <c r="S171">
        <f>(_332_2018_07_18_outfile_posicao[[#This Row],[hora bus]]-I170)*86000</f>
        <v>119.44444420805667</v>
      </c>
      <c r="T171">
        <f>_332_2018_07_18_outfile_posicao[[#This Row],[desloc]]/_332_2018_07_18_outfile_posicao[[#This Row],[seconds]]</f>
        <v>4.6460289685919927</v>
      </c>
      <c r="U171">
        <f>_332_2018_07_18_outfile_posicao[[#This Row],[spd m/s]]*3.6</f>
        <v>16.725704286931173</v>
      </c>
      <c r="V171" s="2"/>
      <c r="W171" s="2">
        <f>IF(_332_2018_07_18_outfile_posicao[[#This Row],[cod bus]]=F170,0,1)</f>
        <v>0</v>
      </c>
      <c r="X171" s="2">
        <f>IF(_332_2018_07_18_outfile_posicao[[#This Row],[desloc]]&gt;=0,0,1)</f>
        <v>0</v>
      </c>
      <c r="Y171" s="2">
        <f>IF(AND(_332_2018_07_18_outfile_posicao[[#This Row],[spd m/s]]&lt;1,_332_2018_07_18_outfile_posicao[[#This Row],[spd m/s]]&lt;&gt;0),1,0)</f>
        <v>0</v>
      </c>
      <c r="Z171" s="2">
        <f>IF(Z170=0.5,IF(P171&gt;=P172,0.5,1),IF(_332_2018_07_18_outfile_posicao[[#This Row],[desloc]]&lt;-1000,IF(P171&gt;=P172,IF(AND(Z170=0.5,P171=P172),0,IF(P171&lt;700,0.5,0)),1),IF(AND(X171&gt;0,X170&gt;0,_332_2018_07_18_outfile_posicao[[#This Row],[8686,881807]]&lt;500,_332_2018_07_18_outfile_posicao[[#This Row],[desloc]]&gt;0),IF(_332_2018_07_18_outfile_posicao[[#This Row],[8686,881807]]&lt;500,1,0),0)))</f>
        <v>0</v>
      </c>
      <c r="AA171" s="2">
        <f t="shared" si="2"/>
        <v>8544.8116110658502</v>
      </c>
      <c r="AB171" s="2">
        <f>IF(_332_2018_07_18_outfile_posicao[[#This Row],[inicio]]=1,0,IF(AB170&gt;0,0.5,IF(_332_2018_07_18_outfile_posicao[[#This Row],[max dist]]=_332_2018_07_18_outfile_posicao[[#This Row],[8686,881807]],1,0)))</f>
        <v>0</v>
      </c>
      <c r="AC171" s="2">
        <f>IF(_332_2018_07_18_outfile_posicao[[#This Row],[fim]]=0,AC172+1,0)</f>
        <v>5</v>
      </c>
      <c r="AD171" s="2"/>
      <c r="AE171" s="2"/>
      <c r="AF171" s="2"/>
      <c r="AG171" s="2"/>
      <c r="AH171" s="2"/>
      <c r="AI171" s="2"/>
    </row>
    <row r="172" spans="1:35" x14ac:dyDescent="0.25">
      <c r="A172">
        <v>643</v>
      </c>
      <c r="B172">
        <v>3</v>
      </c>
      <c r="C172" s="2" t="s">
        <v>3288</v>
      </c>
      <c r="D172">
        <v>332</v>
      </c>
      <c r="E172" s="2" t="s">
        <v>5205</v>
      </c>
      <c r="F172" s="2" t="s">
        <v>5335</v>
      </c>
      <c r="G172" s="2">
        <v>171</v>
      </c>
      <c r="H172" t="b">
        <v>1</v>
      </c>
      <c r="I172" s="3">
        <v>43299.264282407406</v>
      </c>
      <c r="J172" s="2">
        <v>536</v>
      </c>
      <c r="K172" s="2">
        <v>-23.630448125000001</v>
      </c>
      <c r="L172" s="2">
        <v>-46.603747124999998</v>
      </c>
      <c r="M172" s="2">
        <f>IF(AND(_332_2018_07_18_outfile_posicao[[#This Row],[hora bus]]=I171,_332_2018_07_18_outfile_posicao[[#This Row],[lat bus]]=K171,_332_2018_07_18_outfile_posicao[[#This Row],[lon bus]]=L171),1,0)</f>
        <v>0</v>
      </c>
      <c r="N172">
        <v>61</v>
      </c>
      <c r="O172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0.2400258902325367</v>
      </c>
      <c r="P172">
        <f>VLOOKUP(_332_2018_07_18_outfile_posicao[[#This Row],[shape]],shape!A:D,4,0)+VLOOKUP(_332_2018_07_18_outfile_posicao[[#This Row],[shape]]+1,shape!A:E,5,0)*_332_2018_07_18_outfile_posicao[[#This Row],[% avanc]]</f>
        <v>1266.3963323448288</v>
      </c>
      <c r="Q172" s="4">
        <f>_332_2018_07_18_outfile_posicao[[#This Row],[8686,881807]]/_332_2018_07_18_outfile_posicao[[#Headers],[8686,881807]]</f>
        <v>0.14578261342572321</v>
      </c>
      <c r="R172">
        <f>_332_2018_07_18_outfile_posicao[[#This Row],[8686,881807]]-P171</f>
        <v>644.72290546323086</v>
      </c>
      <c r="S172">
        <f>(_332_2018_07_18_outfile_posicao[[#This Row],[hora bus]]-I171)*86000</f>
        <v>160.25462954712566</v>
      </c>
      <c r="T172">
        <f>_332_2018_07_18_outfile_posicao[[#This Row],[desloc]]/_332_2018_07_18_outfile_posicao[[#This Row],[seconds]]</f>
        <v>4.0231156334465759</v>
      </c>
      <c r="U172">
        <f>_332_2018_07_18_outfile_posicao[[#This Row],[spd m/s]]*3.6</f>
        <v>14.483216280407673</v>
      </c>
      <c r="V172" s="2"/>
      <c r="W172" s="2">
        <f>IF(_332_2018_07_18_outfile_posicao[[#This Row],[cod bus]]=F171,0,1)</f>
        <v>0</v>
      </c>
      <c r="X172" s="2">
        <f>IF(_332_2018_07_18_outfile_posicao[[#This Row],[desloc]]&gt;=0,0,1)</f>
        <v>0</v>
      </c>
      <c r="Y172" s="2">
        <f>IF(AND(_332_2018_07_18_outfile_posicao[[#This Row],[spd m/s]]&lt;1,_332_2018_07_18_outfile_posicao[[#This Row],[spd m/s]]&lt;&gt;0),1,0)</f>
        <v>0</v>
      </c>
      <c r="Z172" s="2">
        <f>IF(Z171=0.5,IF(P172&gt;=P173,0.5,1),IF(_332_2018_07_18_outfile_posicao[[#This Row],[desloc]]&lt;-1000,IF(P172&gt;=P173,IF(AND(Z171=0.5,P172=P173),0,IF(P172&lt;700,0.5,0)),1),IF(AND(X172&gt;0,X171&gt;0,_332_2018_07_18_outfile_posicao[[#This Row],[8686,881807]]&lt;500,_332_2018_07_18_outfile_posicao[[#This Row],[desloc]]&gt;0),IF(_332_2018_07_18_outfile_posicao[[#This Row],[8686,881807]]&lt;500,1,0),0)))</f>
        <v>0</v>
      </c>
      <c r="AA172" s="2">
        <f t="shared" si="2"/>
        <v>8544.8116110658502</v>
      </c>
      <c r="AB172" s="2">
        <f>IF(_332_2018_07_18_outfile_posicao[[#This Row],[inicio]]=1,0,IF(AB171&gt;0,0.5,IF(_332_2018_07_18_outfile_posicao[[#This Row],[max dist]]=_332_2018_07_18_outfile_posicao[[#This Row],[8686,881807]],1,0)))</f>
        <v>0</v>
      </c>
      <c r="AC172" s="2">
        <f>IF(_332_2018_07_18_outfile_posicao[[#This Row],[fim]]=0,AC173+1,0)</f>
        <v>4</v>
      </c>
      <c r="AD172" s="2"/>
      <c r="AE172" s="2"/>
      <c r="AF172" s="2"/>
      <c r="AG172" s="2"/>
      <c r="AH172" s="2"/>
      <c r="AI172" s="2"/>
    </row>
    <row r="173" spans="1:35" x14ac:dyDescent="0.25">
      <c r="A173">
        <v>644</v>
      </c>
      <c r="B173">
        <v>3</v>
      </c>
      <c r="C173" s="2" t="s">
        <v>3289</v>
      </c>
      <c r="D173">
        <v>332</v>
      </c>
      <c r="E173" s="2" t="s">
        <v>5205</v>
      </c>
      <c r="F173" s="2" t="s">
        <v>5335</v>
      </c>
      <c r="G173" s="2">
        <v>172</v>
      </c>
      <c r="H173" t="b">
        <v>1</v>
      </c>
      <c r="I173" s="3">
        <v>43299.2656712963</v>
      </c>
      <c r="J173" s="2">
        <v>542</v>
      </c>
      <c r="K173" s="2">
        <v>-23.625302375</v>
      </c>
      <c r="L173" s="2">
        <v>-46.606900000000003</v>
      </c>
      <c r="M173" s="2">
        <f>IF(AND(_332_2018_07_18_outfile_posicao[[#This Row],[hora bus]]=I172,_332_2018_07_18_outfile_posicao[[#This Row],[lat bus]]=K172,_332_2018_07_18_outfile_posicao[[#This Row],[lon bus]]=L172),1,0)</f>
        <v>0</v>
      </c>
      <c r="N173">
        <v>74</v>
      </c>
      <c r="O173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0.52165290437200751</v>
      </c>
      <c r="P173">
        <f>VLOOKUP(_332_2018_07_18_outfile_posicao[[#This Row],[shape]],shape!A:D,4,0)+VLOOKUP(_332_2018_07_18_outfile_posicao[[#This Row],[shape]]+1,shape!A:E,5,0)*_332_2018_07_18_outfile_posicao[[#This Row],[% avanc]]</f>
        <v>2008.5185113176724</v>
      </c>
      <c r="Q173" s="4">
        <f>_332_2018_07_18_outfile_posicao[[#This Row],[8686,881807]]/_332_2018_07_18_outfile_posicao[[#Headers],[8686,881807]]</f>
        <v>0.23121282825549469</v>
      </c>
      <c r="R173">
        <f>_332_2018_07_18_outfile_posicao[[#This Row],[8686,881807]]-P172</f>
        <v>742.12217897284359</v>
      </c>
      <c r="S173">
        <f>(_332_2018_07_18_outfile_posicao[[#This Row],[hora bus]]-I172)*86000</f>
        <v>119.44444483378902</v>
      </c>
      <c r="T173">
        <f>_332_2018_07_18_outfile_posicao[[#This Row],[desloc]]/_332_2018_07_18_outfile_posicao[[#This Row],[seconds]]</f>
        <v>6.2131158967294935</v>
      </c>
      <c r="U173">
        <f>_332_2018_07_18_outfile_posicao[[#This Row],[spd m/s]]*3.6</f>
        <v>22.367217228226178</v>
      </c>
      <c r="V173" s="2"/>
      <c r="W173" s="2">
        <f>IF(_332_2018_07_18_outfile_posicao[[#This Row],[cod bus]]=F172,0,1)</f>
        <v>0</v>
      </c>
      <c r="X173" s="2">
        <f>IF(_332_2018_07_18_outfile_posicao[[#This Row],[desloc]]&gt;=0,0,1)</f>
        <v>0</v>
      </c>
      <c r="Y173" s="2">
        <f>IF(AND(_332_2018_07_18_outfile_posicao[[#This Row],[spd m/s]]&lt;1,_332_2018_07_18_outfile_posicao[[#This Row],[spd m/s]]&lt;&gt;0),1,0)</f>
        <v>0</v>
      </c>
      <c r="Z173" s="2">
        <f>IF(Z172=0.5,IF(P173&gt;=P174,0.5,1),IF(_332_2018_07_18_outfile_posicao[[#This Row],[desloc]]&lt;-1000,IF(P173&gt;=P174,IF(AND(Z172=0.5,P173=P174),0,IF(P173&lt;700,0.5,0)),1),IF(AND(X173&gt;0,X172&gt;0,_332_2018_07_18_outfile_posicao[[#This Row],[8686,881807]]&lt;500,_332_2018_07_18_outfile_posicao[[#This Row],[desloc]]&gt;0),IF(_332_2018_07_18_outfile_posicao[[#This Row],[8686,881807]]&lt;500,1,0),0)))</f>
        <v>0</v>
      </c>
      <c r="AA173" s="2">
        <f t="shared" si="2"/>
        <v>8544.8116110658502</v>
      </c>
      <c r="AB173" s="2">
        <f>IF(_332_2018_07_18_outfile_posicao[[#This Row],[inicio]]=1,0,IF(AB172&gt;0,0.5,IF(_332_2018_07_18_outfile_posicao[[#This Row],[max dist]]=_332_2018_07_18_outfile_posicao[[#This Row],[8686,881807]],1,0)))</f>
        <v>0</v>
      </c>
      <c r="AC173" s="2">
        <f>IF(_332_2018_07_18_outfile_posicao[[#This Row],[fim]]=0,AC174+1,0)</f>
        <v>3</v>
      </c>
      <c r="AD173" s="2"/>
      <c r="AE173" s="2"/>
      <c r="AF173" s="2"/>
      <c r="AG173" s="2"/>
      <c r="AH173" s="2"/>
      <c r="AI173" s="2"/>
    </row>
    <row r="174" spans="1:35" x14ac:dyDescent="0.25">
      <c r="A174">
        <v>656</v>
      </c>
      <c r="B174">
        <v>4</v>
      </c>
      <c r="C174" s="2" t="s">
        <v>3298</v>
      </c>
      <c r="D174">
        <v>332</v>
      </c>
      <c r="E174" s="2" t="s">
        <v>5211</v>
      </c>
      <c r="F174" s="2" t="s">
        <v>5335</v>
      </c>
      <c r="G174" s="2">
        <v>173</v>
      </c>
      <c r="H174" t="b">
        <v>1</v>
      </c>
      <c r="I174" s="3">
        <v>43299.269837962966</v>
      </c>
      <c r="J174" s="2">
        <v>563</v>
      </c>
      <c r="K174" s="2">
        <v>-23.61373025</v>
      </c>
      <c r="L174" s="2">
        <v>-46.609994499999999</v>
      </c>
      <c r="M174" s="2">
        <f>IF(AND(_332_2018_07_18_outfile_posicao[[#This Row],[hora bus]]=I173,_332_2018_07_18_outfile_posicao[[#This Row],[lat bus]]=K173,_332_2018_07_18_outfile_posicao[[#This Row],[lon bus]]=L173),1,0)</f>
        <v>0</v>
      </c>
      <c r="N174">
        <v>115</v>
      </c>
      <c r="O174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0.75000001072369726</v>
      </c>
      <c r="P174">
        <f>VLOOKUP(_332_2018_07_18_outfile_posicao[[#This Row],[shape]],shape!A:D,4,0)+VLOOKUP(_332_2018_07_18_outfile_posicao[[#This Row],[shape]]+1,shape!A:E,5,0)*_332_2018_07_18_outfile_posicao[[#This Row],[% avanc]]</f>
        <v>3524.6278726788373</v>
      </c>
      <c r="Q174" s="4">
        <f>_332_2018_07_18_outfile_posicao[[#This Row],[8686,881807]]/_332_2018_07_18_outfile_posicao[[#Headers],[8686,881807]]</f>
        <v>0.4057414330005788</v>
      </c>
      <c r="R174">
        <f>_332_2018_07_18_outfile_posicao[[#This Row],[8686,881807]]-P173</f>
        <v>1516.1093613611649</v>
      </c>
      <c r="S174">
        <f>(_332_2018_07_18_outfile_posicao[[#This Row],[hora bus]]-I173)*86000</f>
        <v>358.33333324990235</v>
      </c>
      <c r="T174">
        <f>_332_2018_07_18_outfile_posicao[[#This Row],[desloc]]/_332_2018_07_18_outfile_posicao[[#This Row],[seconds]]</f>
        <v>4.231002869899986</v>
      </c>
      <c r="U174">
        <f>_332_2018_07_18_outfile_posicao[[#This Row],[spd m/s]]*3.6</f>
        <v>15.231610331639949</v>
      </c>
      <c r="V174" s="2"/>
      <c r="W174" s="2">
        <f>IF(_332_2018_07_18_outfile_posicao[[#This Row],[cod bus]]=F173,0,1)</f>
        <v>0</v>
      </c>
      <c r="X174" s="2">
        <f>IF(_332_2018_07_18_outfile_posicao[[#This Row],[desloc]]&gt;=0,0,1)</f>
        <v>0</v>
      </c>
      <c r="Y174" s="2">
        <f>IF(AND(_332_2018_07_18_outfile_posicao[[#This Row],[spd m/s]]&lt;1,_332_2018_07_18_outfile_posicao[[#This Row],[spd m/s]]&lt;&gt;0),1,0)</f>
        <v>0</v>
      </c>
      <c r="Z174" s="2">
        <f>IF(Z173=0.5,IF(P174&gt;=P175,0.5,1),IF(_332_2018_07_18_outfile_posicao[[#This Row],[desloc]]&lt;-1000,IF(P174&gt;=P175,IF(AND(Z173=0.5,P174=P175),0,IF(P174&lt;700,0.5,0)),1),IF(AND(X174&gt;0,X173&gt;0,_332_2018_07_18_outfile_posicao[[#This Row],[8686,881807]]&lt;500,_332_2018_07_18_outfile_posicao[[#This Row],[desloc]]&gt;0),IF(_332_2018_07_18_outfile_posicao[[#This Row],[8686,881807]]&lt;500,1,0),0)))</f>
        <v>0</v>
      </c>
      <c r="AA174" s="2">
        <f t="shared" si="2"/>
        <v>8544.8116110658502</v>
      </c>
      <c r="AB174" s="2">
        <f>IF(_332_2018_07_18_outfile_posicao[[#This Row],[inicio]]=1,0,IF(AB173&gt;0,0.5,IF(_332_2018_07_18_outfile_posicao[[#This Row],[max dist]]=_332_2018_07_18_outfile_posicao[[#This Row],[8686,881807]],1,0)))</f>
        <v>0</v>
      </c>
      <c r="AC174" s="2">
        <f>IF(_332_2018_07_18_outfile_posicao[[#This Row],[fim]]=0,AC175+1,0)</f>
        <v>2</v>
      </c>
      <c r="AD174" s="2"/>
      <c r="AE174" s="2"/>
      <c r="AF174" s="2"/>
      <c r="AG174" s="2"/>
      <c r="AH174" s="2"/>
      <c r="AI174" s="2"/>
    </row>
    <row r="175" spans="1:35" x14ac:dyDescent="0.25">
      <c r="A175">
        <v>667</v>
      </c>
      <c r="B175">
        <v>4</v>
      </c>
      <c r="C175" s="2" t="s">
        <v>3304</v>
      </c>
      <c r="D175">
        <v>332</v>
      </c>
      <c r="E175" s="2" t="s">
        <v>5877</v>
      </c>
      <c r="F175" s="2" t="s">
        <v>5335</v>
      </c>
      <c r="G175" s="2">
        <v>174</v>
      </c>
      <c r="H175" t="b">
        <v>1</v>
      </c>
      <c r="I175" s="3">
        <v>43299.271226851852</v>
      </c>
      <c r="J175" s="2">
        <v>571</v>
      </c>
      <c r="K175" s="2">
        <v>-23.609366999999999</v>
      </c>
      <c r="L175" s="2">
        <v>-46.6127745</v>
      </c>
      <c r="M175" s="2">
        <f>IF(AND(_332_2018_07_18_outfile_posicao[[#This Row],[hora bus]]=I174,_332_2018_07_18_outfile_posicao[[#This Row],[lat bus]]=K174,_332_2018_07_18_outfile_posicao[[#This Row],[lon bus]]=L174),1,0)</f>
        <v>0</v>
      </c>
      <c r="N175">
        <v>125</v>
      </c>
      <c r="O175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0.74999989805496914</v>
      </c>
      <c r="P175">
        <f>VLOOKUP(_332_2018_07_18_outfile_posicao[[#This Row],[shape]],shape!A:D,4,0)+VLOOKUP(_332_2018_07_18_outfile_posicao[[#This Row],[shape]]+1,shape!A:E,5,0)*_332_2018_07_18_outfile_posicao[[#This Row],[% avanc]]</f>
        <v>4141.0498706992066</v>
      </c>
      <c r="Q175" s="4">
        <f>_332_2018_07_18_outfile_posicao[[#This Row],[8686,881807]]/_332_2018_07_18_outfile_posicao[[#Headers],[8686,881807]]</f>
        <v>0.47670153257550896</v>
      </c>
      <c r="R175">
        <f>_332_2018_07_18_outfile_posicao[[#This Row],[8686,881807]]-P174</f>
        <v>616.4219980203693</v>
      </c>
      <c r="S175">
        <f>(_332_2018_07_18_outfile_posicao[[#This Row],[hora bus]]-I174)*86000</f>
        <v>119.44444420805667</v>
      </c>
      <c r="T175">
        <f>_332_2018_07_18_outfile_posicao[[#This Row],[desloc]]/_332_2018_07_18_outfile_posicao[[#This Row],[seconds]]</f>
        <v>5.1607423192211641</v>
      </c>
      <c r="U175">
        <f>_332_2018_07_18_outfile_posicao[[#This Row],[spd m/s]]*3.6</f>
        <v>18.578672349196193</v>
      </c>
      <c r="V175" s="2"/>
      <c r="W175" s="2">
        <f>IF(_332_2018_07_18_outfile_posicao[[#This Row],[cod bus]]=F174,0,1)</f>
        <v>0</v>
      </c>
      <c r="X175" s="2">
        <f>IF(_332_2018_07_18_outfile_posicao[[#This Row],[desloc]]&gt;=0,0,1)</f>
        <v>0</v>
      </c>
      <c r="Y175" s="2">
        <f>IF(AND(_332_2018_07_18_outfile_posicao[[#This Row],[spd m/s]]&lt;1,_332_2018_07_18_outfile_posicao[[#This Row],[spd m/s]]&lt;&gt;0),1,0)</f>
        <v>0</v>
      </c>
      <c r="Z175" s="2">
        <f>IF(Z174=0.5,IF(P175&gt;=P176,0.5,1),IF(_332_2018_07_18_outfile_posicao[[#This Row],[desloc]]&lt;-1000,IF(P175&gt;=P176,IF(AND(Z174=0.5,P175=P176),0,IF(P175&lt;700,0.5,0)),1),IF(AND(X175&gt;0,X174&gt;0,_332_2018_07_18_outfile_posicao[[#This Row],[8686,881807]]&lt;500,_332_2018_07_18_outfile_posicao[[#This Row],[desloc]]&gt;0),IF(_332_2018_07_18_outfile_posicao[[#This Row],[8686,881807]]&lt;500,1,0),0)))</f>
        <v>0</v>
      </c>
      <c r="AA175" s="2">
        <f t="shared" si="2"/>
        <v>8544.8116110658502</v>
      </c>
      <c r="AB175" s="2">
        <f>IF(_332_2018_07_18_outfile_posicao[[#This Row],[inicio]]=1,0,IF(AB174&gt;0,0.5,IF(_332_2018_07_18_outfile_posicao[[#This Row],[max dist]]=_332_2018_07_18_outfile_posicao[[#This Row],[8686,881807]],1,0)))</f>
        <v>0</v>
      </c>
      <c r="AC175" s="2">
        <f>IF(_332_2018_07_18_outfile_posicao[[#This Row],[fim]]=0,AC176+1,0)</f>
        <v>1</v>
      </c>
      <c r="AD175" s="2"/>
      <c r="AE175" s="2"/>
      <c r="AF175" s="2"/>
      <c r="AG175" s="2"/>
      <c r="AH175" s="2"/>
      <c r="AI175" s="2"/>
    </row>
    <row r="176" spans="1:35" x14ac:dyDescent="0.25">
      <c r="A176">
        <v>739</v>
      </c>
      <c r="B176">
        <v>3</v>
      </c>
      <c r="C176" s="2" t="s">
        <v>3368</v>
      </c>
      <c r="D176">
        <v>332</v>
      </c>
      <c r="E176" s="2" t="s">
        <v>5600</v>
      </c>
      <c r="F176" s="2" t="s">
        <v>5335</v>
      </c>
      <c r="G176" s="2">
        <v>175</v>
      </c>
      <c r="H176" t="b">
        <v>1</v>
      </c>
      <c r="I176" s="3">
        <v>43299.291238425925</v>
      </c>
      <c r="J176" s="2">
        <v>672</v>
      </c>
      <c r="K176" s="2">
        <v>-23.589404500000001</v>
      </c>
      <c r="L176" s="2">
        <v>-46.634211000000001</v>
      </c>
      <c r="M176" s="2">
        <f>IF(AND(_332_2018_07_18_outfile_posicao[[#This Row],[hora bus]]=I175,_332_2018_07_18_outfile_posicao[[#This Row],[lat bus]]=K175,_332_2018_07_18_outfile_posicao[[#This Row],[lon bus]]=L175),1,0)</f>
        <v>0</v>
      </c>
      <c r="N176">
        <v>270</v>
      </c>
      <c r="O176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0.49999996517519368</v>
      </c>
      <c r="P176">
        <f>VLOOKUP(_332_2018_07_18_outfile_posicao[[#This Row],[shape]],shape!A:D,4,0)+VLOOKUP(_332_2018_07_18_outfile_posicao[[#This Row],[shape]]+1,shape!A:E,5,0)*_332_2018_07_18_outfile_posicao[[#This Row],[% avanc]]</f>
        <v>8544.8116110658502</v>
      </c>
      <c r="Q176" s="4">
        <f>_332_2018_07_18_outfile_posicao[[#This Row],[8686,881807]]/_332_2018_07_18_outfile_posicao[[#Headers],[8686,881807]]</f>
        <v>0.98364543237831692</v>
      </c>
      <c r="R176">
        <f>_332_2018_07_18_outfile_posicao[[#This Row],[8686,881807]]-P175</f>
        <v>4403.7617403666436</v>
      </c>
      <c r="S176">
        <f>(_332_2018_07_18_outfile_posicao[[#This Row],[hora bus]]-I175)*86000</f>
        <v>1720.9953703277279</v>
      </c>
      <c r="T176">
        <f>_332_2018_07_18_outfile_posicao[[#This Row],[desloc]]/_332_2018_07_18_outfile_posicao[[#This Row],[seconds]]</f>
        <v>2.5588457797699005</v>
      </c>
      <c r="U176">
        <f>_332_2018_07_18_outfile_posicao[[#This Row],[spd m/s]]*3.6</f>
        <v>9.2118448071716426</v>
      </c>
      <c r="V176" s="2"/>
      <c r="W176" s="2">
        <f>IF(_332_2018_07_18_outfile_posicao[[#This Row],[cod bus]]=F175,0,1)</f>
        <v>0</v>
      </c>
      <c r="X176" s="2">
        <f>IF(_332_2018_07_18_outfile_posicao[[#This Row],[desloc]]&gt;=0,0,1)</f>
        <v>0</v>
      </c>
      <c r="Y176" s="2">
        <f>IF(AND(_332_2018_07_18_outfile_posicao[[#This Row],[spd m/s]]&lt;1,_332_2018_07_18_outfile_posicao[[#This Row],[spd m/s]]&lt;&gt;0),1,0)</f>
        <v>0</v>
      </c>
      <c r="Z176" s="2">
        <f>IF(Z175=0.5,IF(P176&gt;=P177,0.5,1),IF(_332_2018_07_18_outfile_posicao[[#This Row],[desloc]]&lt;-1000,IF(P176&gt;=P177,IF(AND(Z175=0.5,P176=P177),0,IF(P176&lt;700,0.5,0)),1),IF(AND(X176&gt;0,X175&gt;0,_332_2018_07_18_outfile_posicao[[#This Row],[8686,881807]]&lt;500,_332_2018_07_18_outfile_posicao[[#This Row],[desloc]]&gt;0),IF(_332_2018_07_18_outfile_posicao[[#This Row],[8686,881807]]&lt;500,1,0),0)))</f>
        <v>0</v>
      </c>
      <c r="AA176" s="2">
        <f t="shared" si="2"/>
        <v>8544.8116110658502</v>
      </c>
      <c r="AB176" s="2">
        <f>IF(_332_2018_07_18_outfile_posicao[[#This Row],[inicio]]=1,0,IF(AB175&gt;0,0.5,IF(_332_2018_07_18_outfile_posicao[[#This Row],[max dist]]=_332_2018_07_18_outfile_posicao[[#This Row],[8686,881807]],1,0)))</f>
        <v>1</v>
      </c>
      <c r="AC176" s="2">
        <f>IF(_332_2018_07_18_outfile_posicao[[#This Row],[fim]]=0,AC177+1,0)</f>
        <v>0</v>
      </c>
      <c r="AD176" s="2"/>
      <c r="AE176" s="2"/>
      <c r="AF176" s="2"/>
      <c r="AG176" s="2"/>
      <c r="AH176" s="2"/>
      <c r="AI176" s="2"/>
    </row>
    <row r="177" spans="1:35" x14ac:dyDescent="0.25">
      <c r="A177">
        <v>731</v>
      </c>
      <c r="B177">
        <v>3</v>
      </c>
      <c r="C177" s="2" t="s">
        <v>3360</v>
      </c>
      <c r="D177">
        <v>332</v>
      </c>
      <c r="E177" s="2" t="s">
        <v>5596</v>
      </c>
      <c r="F177" s="2" t="s">
        <v>5335</v>
      </c>
      <c r="G177" s="2">
        <v>176</v>
      </c>
      <c r="H177" t="b">
        <v>1</v>
      </c>
      <c r="I177" s="3">
        <v>43299.29483796296</v>
      </c>
      <c r="J177" s="2">
        <v>683</v>
      </c>
      <c r="K177" s="2">
        <v>-23.590568999999999</v>
      </c>
      <c r="L177" s="2">
        <v>-46.635074500000002</v>
      </c>
      <c r="M177" s="2">
        <f>IF(AND(_332_2018_07_18_outfile_posicao[[#This Row],[hora bus]]=I176,_332_2018_07_18_outfile_posicao[[#This Row],[lat bus]]=K176,_332_2018_07_18_outfile_posicao[[#This Row],[lon bus]]=L176),1,0)</f>
        <v>0</v>
      </c>
      <c r="N177">
        <v>265</v>
      </c>
      <c r="O177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0.49999994836494693</v>
      </c>
      <c r="P177">
        <f>VLOOKUP(_332_2018_07_18_outfile_posicao[[#This Row],[shape]],shape!A:D,4,0)+VLOOKUP(_332_2018_07_18_outfile_posicao[[#This Row],[shape]]+1,shape!A:E,5,0)*_332_2018_07_18_outfile_posicao[[#This Row],[% avanc]]</f>
        <v>8334.8701698715176</v>
      </c>
      <c r="Q177" s="4">
        <f>_332_2018_07_18_outfile_posicao[[#This Row],[8686,881807]]/_332_2018_07_18_outfile_posicao[[#Headers],[8686,881807]]</f>
        <v>0.95947779134685285</v>
      </c>
      <c r="R177">
        <f>_332_2018_07_18_outfile_posicao[[#This Row],[8686,881807]]-P176</f>
        <v>-209.94144119433258</v>
      </c>
      <c r="S177">
        <f>(_332_2018_07_18_outfile_posicao[[#This Row],[hora bus]]-I176)*86000</f>
        <v>309.56018496362958</v>
      </c>
      <c r="T177">
        <f>_332_2018_07_18_outfile_posicao[[#This Row],[desloc]]/_332_2018_07_18_outfile_posicao[[#This Row],[seconds]]</f>
        <v>-0.67819264683214586</v>
      </c>
      <c r="U177">
        <f>_332_2018_07_18_outfile_posicao[[#This Row],[spd m/s]]*3.6</f>
        <v>-2.4414935285957253</v>
      </c>
      <c r="V177" s="2"/>
      <c r="W177" s="2">
        <f>IF(_332_2018_07_18_outfile_posicao[[#This Row],[cod bus]]=F176,0,1)</f>
        <v>0</v>
      </c>
      <c r="X177" s="2">
        <f>IF(_332_2018_07_18_outfile_posicao[[#This Row],[desloc]]&gt;=0,0,1)</f>
        <v>1</v>
      </c>
      <c r="Y177" s="2">
        <f>IF(AND(_332_2018_07_18_outfile_posicao[[#This Row],[spd m/s]]&lt;1,_332_2018_07_18_outfile_posicao[[#This Row],[spd m/s]]&lt;&gt;0),1,0)</f>
        <v>1</v>
      </c>
      <c r="Z177" s="2">
        <f>IF(Z176=0.5,IF(P177&gt;=P178,0.5,1),IF(_332_2018_07_18_outfile_posicao[[#This Row],[desloc]]&lt;-1000,IF(P177&gt;=P178,IF(AND(Z176=0.5,P177=P178),0,IF(P177&lt;700,0.5,0)),1),IF(AND(X177&gt;0,X176&gt;0,_332_2018_07_18_outfile_posicao[[#This Row],[8686,881807]]&lt;500,_332_2018_07_18_outfile_posicao[[#This Row],[desloc]]&gt;0),IF(_332_2018_07_18_outfile_posicao[[#This Row],[8686,881807]]&lt;500,1,0),0)))</f>
        <v>0</v>
      </c>
      <c r="AA177" s="2">
        <f t="shared" si="2"/>
        <v>8334.8701698715176</v>
      </c>
      <c r="AB177" s="2">
        <f>IF(_332_2018_07_18_outfile_posicao[[#This Row],[inicio]]=1,0,IF(AB176&gt;0,0.5,IF(_332_2018_07_18_outfile_posicao[[#This Row],[max dist]]=_332_2018_07_18_outfile_posicao[[#This Row],[8686,881807]],1,0)))</f>
        <v>0.5</v>
      </c>
      <c r="AC177" s="2">
        <f>IF(_332_2018_07_18_outfile_posicao[[#This Row],[fim]]=0,AC178+1,0)</f>
        <v>0</v>
      </c>
      <c r="AD177" s="2"/>
      <c r="AE177" s="2"/>
      <c r="AF177" s="2"/>
      <c r="AG177" s="2"/>
      <c r="AH177" s="2"/>
      <c r="AI177" s="2"/>
    </row>
    <row r="178" spans="1:35" x14ac:dyDescent="0.25">
      <c r="A178">
        <v>794</v>
      </c>
      <c r="B178">
        <v>3</v>
      </c>
      <c r="C178" s="2" t="s">
        <v>3414</v>
      </c>
      <c r="D178">
        <v>332</v>
      </c>
      <c r="E178" s="2" t="s">
        <v>5625</v>
      </c>
      <c r="F178" s="2" t="s">
        <v>5335</v>
      </c>
      <c r="G178" s="2">
        <v>177</v>
      </c>
      <c r="H178" t="b">
        <v>1</v>
      </c>
      <c r="I178" s="3">
        <v>43299.31758101852</v>
      </c>
      <c r="J178" s="2">
        <v>771</v>
      </c>
      <c r="K178" s="2">
        <v>-23.639825999999999</v>
      </c>
      <c r="L178" s="2">
        <v>-46.607307499999997</v>
      </c>
      <c r="M178" s="2">
        <f>IF(AND(_332_2018_07_18_outfile_posicao[[#This Row],[hora bus]]=I177,_332_2018_07_18_outfile_posicao[[#This Row],[lat bus]]=K177,_332_2018_07_18_outfile_posicao[[#This Row],[lon bus]]=L177),1,0)</f>
        <v>0</v>
      </c>
      <c r="N178">
        <v>1</v>
      </c>
      <c r="O178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178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178" s="4">
        <f>_332_2018_07_18_outfile_posicao[[#This Row],[8686,881807]]/_332_2018_07_18_outfile_posicao[[#Headers],[8686,881807]]</f>
        <v>5.2380543083378913E-4</v>
      </c>
      <c r="R178">
        <f>_332_2018_07_18_outfile_posicao[[#This Row],[8686,881807]]-P177</f>
        <v>-8330.3199340039992</v>
      </c>
      <c r="S178">
        <f>(_332_2018_07_18_outfile_posicao[[#This Row],[hora bus]]-I177)*86000</f>
        <v>1955.9027782088378</v>
      </c>
      <c r="T178">
        <f>_332_2018_07_18_outfile_posicao[[#This Row],[desloc]]/_332_2018_07_18_outfile_posicao[[#This Row],[seconds]]</f>
        <v>-4.2590664662957725</v>
      </c>
      <c r="U178">
        <f>_332_2018_07_18_outfile_posicao[[#This Row],[spd m/s]]*3.6</f>
        <v>-15.33263927866478</v>
      </c>
      <c r="V178" s="2"/>
      <c r="W178" s="2">
        <f>IF(_332_2018_07_18_outfile_posicao[[#This Row],[cod bus]]=F177,0,1)</f>
        <v>0</v>
      </c>
      <c r="X178" s="2">
        <f>IF(_332_2018_07_18_outfile_posicao[[#This Row],[desloc]]&gt;=0,0,1)</f>
        <v>1</v>
      </c>
      <c r="Y178" s="2">
        <f>IF(AND(_332_2018_07_18_outfile_posicao[[#This Row],[spd m/s]]&lt;1,_332_2018_07_18_outfile_posicao[[#This Row],[spd m/s]]&lt;&gt;0),1,0)</f>
        <v>1</v>
      </c>
      <c r="Z178" s="2">
        <f>IF(Z177=0.5,IF(P178&gt;=P179,0.5,1),IF(_332_2018_07_18_outfile_posicao[[#This Row],[desloc]]&lt;-1000,IF(P178&gt;=P179,IF(AND(Z177=0.5,P178=P179),0,IF(P178&lt;700,0.5,0)),1),IF(AND(X178&gt;0,X177&gt;0,_332_2018_07_18_outfile_posicao[[#This Row],[8686,881807]]&lt;500,_332_2018_07_18_outfile_posicao[[#This Row],[desloc]]&gt;0),IF(_332_2018_07_18_outfile_posicao[[#This Row],[8686,881807]]&lt;500,1,0),0)))</f>
        <v>0.5</v>
      </c>
      <c r="AA178" s="2">
        <f t="shared" si="2"/>
        <v>0</v>
      </c>
      <c r="AB178" s="2">
        <f>IF(_332_2018_07_18_outfile_posicao[[#This Row],[inicio]]=1,0,IF(AB177&gt;0,0.5,IF(_332_2018_07_18_outfile_posicao[[#This Row],[max dist]]=_332_2018_07_18_outfile_posicao[[#This Row],[8686,881807]],1,0)))</f>
        <v>0.5</v>
      </c>
      <c r="AC178" s="2">
        <f>IF(_332_2018_07_18_outfile_posicao[[#This Row],[fim]]=0,AC179+1,0)</f>
        <v>0</v>
      </c>
      <c r="AD178" s="2"/>
      <c r="AE178" s="2"/>
      <c r="AF178" s="2"/>
      <c r="AG178" s="2"/>
      <c r="AH178" s="2"/>
      <c r="AI178" s="2"/>
    </row>
    <row r="179" spans="1:35" x14ac:dyDescent="0.25">
      <c r="A179">
        <v>810</v>
      </c>
      <c r="B179">
        <v>3</v>
      </c>
      <c r="C179" s="2" t="s">
        <v>3429</v>
      </c>
      <c r="D179">
        <v>332</v>
      </c>
      <c r="E179" s="2" t="s">
        <v>5633</v>
      </c>
      <c r="F179" s="2" t="s">
        <v>5335</v>
      </c>
      <c r="G179" s="2">
        <v>178</v>
      </c>
      <c r="H179" t="b">
        <v>1</v>
      </c>
      <c r="I179" s="3">
        <v>43299.323125000003</v>
      </c>
      <c r="J179" s="2">
        <v>800</v>
      </c>
      <c r="K179" s="2">
        <v>-23.639825999999999</v>
      </c>
      <c r="L179" s="2">
        <v>-46.607307499999997</v>
      </c>
      <c r="M179" s="2">
        <f>IF(AND(_332_2018_07_18_outfile_posicao[[#This Row],[hora bus]]=I178,_332_2018_07_18_outfile_posicao[[#This Row],[lat bus]]=K178,_332_2018_07_18_outfile_posicao[[#This Row],[lon bus]]=L178),1,0)</f>
        <v>0</v>
      </c>
      <c r="N179">
        <v>1</v>
      </c>
      <c r="O179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179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179" s="4">
        <f>_332_2018_07_18_outfile_posicao[[#This Row],[8686,881807]]/_332_2018_07_18_outfile_posicao[[#Headers],[8686,881807]]</f>
        <v>5.2380543083378913E-4</v>
      </c>
      <c r="R179">
        <f>_332_2018_07_18_outfile_posicao[[#This Row],[8686,881807]]-P178</f>
        <v>0</v>
      </c>
      <c r="S179">
        <f>(_332_2018_07_18_outfile_posicao[[#This Row],[hora bus]]-I178)*86000</f>
        <v>476.78240748064127</v>
      </c>
      <c r="T179">
        <f>_332_2018_07_18_outfile_posicao[[#This Row],[desloc]]/_332_2018_07_18_outfile_posicao[[#This Row],[seconds]]</f>
        <v>0</v>
      </c>
      <c r="U179">
        <f>_332_2018_07_18_outfile_posicao[[#This Row],[spd m/s]]*3.6</f>
        <v>0</v>
      </c>
      <c r="V179" s="2"/>
      <c r="W179" s="2">
        <f>IF(_332_2018_07_18_outfile_posicao[[#This Row],[cod bus]]=F178,0,1)</f>
        <v>0</v>
      </c>
      <c r="X179" s="2">
        <f>IF(_332_2018_07_18_outfile_posicao[[#This Row],[desloc]]&gt;=0,0,1)</f>
        <v>0</v>
      </c>
      <c r="Y179" s="2">
        <f>IF(AND(_332_2018_07_18_outfile_posicao[[#This Row],[spd m/s]]&lt;1,_332_2018_07_18_outfile_posicao[[#This Row],[spd m/s]]&lt;&gt;0),1,0)</f>
        <v>0</v>
      </c>
      <c r="Z179" s="2">
        <f>IF(Z178=0.5,IF(P179&gt;=P180,0.5,1),IF(_332_2018_07_18_outfile_posicao[[#This Row],[desloc]]&lt;-1000,IF(P179&gt;=P180,IF(AND(Z178=0.5,P179=P180),0,IF(P179&lt;700,0.5,0)),1),IF(AND(X179&gt;0,X178&gt;0,_332_2018_07_18_outfile_posicao[[#This Row],[8686,881807]]&lt;500,_332_2018_07_18_outfile_posicao[[#This Row],[desloc]]&gt;0),IF(_332_2018_07_18_outfile_posicao[[#This Row],[8686,881807]]&lt;500,1,0),0)))</f>
        <v>1</v>
      </c>
      <c r="AA179" s="2">
        <f t="shared" si="2"/>
        <v>0</v>
      </c>
      <c r="AB179" s="2">
        <f>IF(_332_2018_07_18_outfile_posicao[[#This Row],[inicio]]=1,0,IF(AB178&gt;0,0.5,IF(_332_2018_07_18_outfile_posicao[[#This Row],[max dist]]=_332_2018_07_18_outfile_posicao[[#This Row],[8686,881807]],1,0)))</f>
        <v>0</v>
      </c>
      <c r="AC179" s="2">
        <f>IF(_332_2018_07_18_outfile_posicao[[#This Row],[fim]]=0,AC180+1,0)</f>
        <v>18</v>
      </c>
      <c r="AD179" s="2"/>
      <c r="AE179" s="2"/>
      <c r="AF179" s="2"/>
      <c r="AG179" s="2"/>
      <c r="AH179" s="2"/>
      <c r="AI179" s="2"/>
    </row>
    <row r="180" spans="1:35" x14ac:dyDescent="0.25">
      <c r="A180">
        <v>811</v>
      </c>
      <c r="B180">
        <v>3</v>
      </c>
      <c r="C180" s="2" t="s">
        <v>3430</v>
      </c>
      <c r="D180">
        <v>332</v>
      </c>
      <c r="E180" s="2" t="s">
        <v>5634</v>
      </c>
      <c r="F180" s="2" t="s">
        <v>5335</v>
      </c>
      <c r="G180" s="2">
        <v>179</v>
      </c>
      <c r="H180" t="b">
        <v>1</v>
      </c>
      <c r="I180" s="3">
        <v>43299.323414351849</v>
      </c>
      <c r="J180" s="2">
        <v>802</v>
      </c>
      <c r="K180" s="2">
        <v>-23.639316000000001</v>
      </c>
      <c r="L180" s="2">
        <v>-46.6074755</v>
      </c>
      <c r="M180" s="2">
        <f>IF(AND(_332_2018_07_18_outfile_posicao[[#This Row],[hora bus]]=I179,_332_2018_07_18_outfile_posicao[[#This Row],[lat bus]]=K179,_332_2018_07_18_outfile_posicao[[#This Row],[lon bus]]=L179),1,0)</f>
        <v>0</v>
      </c>
      <c r="N180">
        <v>5</v>
      </c>
      <c r="O180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0.49999999891712726</v>
      </c>
      <c r="P180">
        <f>VLOOKUP(_332_2018_07_18_outfile_posicao[[#This Row],[shape]],shape!A:D,4,0)+VLOOKUP(_332_2018_07_18_outfile_posicao[[#This Row],[shape]]+1,shape!A:E,5,0)*_332_2018_07_18_outfile_posicao[[#This Row],[% avanc]]</f>
        <v>66.73107895359658</v>
      </c>
      <c r="Q180" s="4">
        <f>_332_2018_07_18_outfile_posicao[[#This Row],[8686,881807]]/_332_2018_07_18_outfile_posicao[[#Headers],[8686,881807]]</f>
        <v>7.6818219052806527E-3</v>
      </c>
      <c r="R180">
        <f>_332_2018_07_18_outfile_posicao[[#This Row],[8686,881807]]-P179</f>
        <v>62.180843086078738</v>
      </c>
      <c r="S180">
        <f>(_332_2018_07_18_outfile_posicao[[#This Row],[hora bus]]-I179)*86000</f>
        <v>24.884258818929084</v>
      </c>
      <c r="T180">
        <f>_332_2018_07_18_outfile_posicao[[#This Row],[desloc]]/_332_2018_07_18_outfile_posicao[[#This Row],[seconds]]</f>
        <v>2.4988022966060255</v>
      </c>
      <c r="U180">
        <f>_332_2018_07_18_outfile_posicao[[#This Row],[spd m/s]]*3.6</f>
        <v>8.9956882677816914</v>
      </c>
      <c r="V180" s="2"/>
      <c r="W180" s="2">
        <f>IF(_332_2018_07_18_outfile_posicao[[#This Row],[cod bus]]=F179,0,1)</f>
        <v>0</v>
      </c>
      <c r="X180" s="2">
        <f>IF(_332_2018_07_18_outfile_posicao[[#This Row],[desloc]]&gt;=0,0,1)</f>
        <v>0</v>
      </c>
      <c r="Y180" s="2">
        <f>IF(AND(_332_2018_07_18_outfile_posicao[[#This Row],[spd m/s]]&lt;1,_332_2018_07_18_outfile_posicao[[#This Row],[spd m/s]]&lt;&gt;0),1,0)</f>
        <v>0</v>
      </c>
      <c r="Z180" s="2">
        <f>IF(Z179=0.5,IF(P180&gt;=P181,0.5,1),IF(_332_2018_07_18_outfile_posicao[[#This Row],[desloc]]&lt;-1000,IF(P180&gt;=P181,IF(AND(Z179=0.5,P180=P181),0,IF(P180&lt;700,0.5,0)),1),IF(AND(X180&gt;0,X179&gt;0,_332_2018_07_18_outfile_posicao[[#This Row],[8686,881807]]&lt;500,_332_2018_07_18_outfile_posicao[[#This Row],[desloc]]&gt;0),IF(_332_2018_07_18_outfile_posicao[[#This Row],[8686,881807]]&lt;500,1,0),0)))</f>
        <v>0</v>
      </c>
      <c r="AA180" s="2">
        <f t="shared" si="2"/>
        <v>8544.8116110658502</v>
      </c>
      <c r="AB180" s="2">
        <f>IF(_332_2018_07_18_outfile_posicao[[#This Row],[inicio]]=1,0,IF(AB179&gt;0,0.5,IF(_332_2018_07_18_outfile_posicao[[#This Row],[max dist]]=_332_2018_07_18_outfile_posicao[[#This Row],[8686,881807]],1,0)))</f>
        <v>0</v>
      </c>
      <c r="AC180" s="2">
        <f>IF(_332_2018_07_18_outfile_posicao[[#This Row],[fim]]=0,AC181+1,0)</f>
        <v>17</v>
      </c>
      <c r="AD180" s="2"/>
      <c r="AE180" s="2"/>
      <c r="AF180" s="2"/>
      <c r="AG180" s="2"/>
      <c r="AH180" s="2"/>
      <c r="AI180" s="2"/>
    </row>
    <row r="181" spans="1:35" x14ac:dyDescent="0.25">
      <c r="A181">
        <v>817</v>
      </c>
      <c r="B181">
        <v>2</v>
      </c>
      <c r="C181" s="2" t="s">
        <v>3433</v>
      </c>
      <c r="D181">
        <v>332</v>
      </c>
      <c r="E181" s="2" t="s">
        <v>5364</v>
      </c>
      <c r="F181" s="2" t="s">
        <v>5335</v>
      </c>
      <c r="G181" s="2">
        <v>180</v>
      </c>
      <c r="H181" t="b">
        <v>1</v>
      </c>
      <c r="I181" s="3">
        <v>43299.324803240743</v>
      </c>
      <c r="J181" s="2">
        <v>806</v>
      </c>
      <c r="K181" s="2">
        <v>-23.635517</v>
      </c>
      <c r="L181" s="2">
        <v>-46.606258500000003</v>
      </c>
      <c r="M181" s="2">
        <f>IF(AND(_332_2018_07_18_outfile_posicao[[#This Row],[hora bus]]=I180,_332_2018_07_18_outfile_posicao[[#This Row],[lat bus]]=K180,_332_2018_07_18_outfile_posicao[[#This Row],[lon bus]]=L180),1,0)</f>
        <v>0</v>
      </c>
      <c r="N181">
        <v>46</v>
      </c>
      <c r="O181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0.49999994866386244</v>
      </c>
      <c r="P181">
        <f>VLOOKUP(_332_2018_07_18_outfile_posicao[[#This Row],[shape]],shape!A:D,4,0)+VLOOKUP(_332_2018_07_18_outfile_posicao[[#This Row],[shape]]+1,shape!A:E,5,0)*_332_2018_07_18_outfile_posicao[[#This Row],[% avanc]]</f>
        <v>621.67342688159795</v>
      </c>
      <c r="Q181" s="4">
        <f>_332_2018_07_18_outfile_posicao[[#This Row],[8686,881807]]/_332_2018_07_18_outfile_posicao[[#Headers],[8686,881807]]</f>
        <v>7.1564623612197134E-2</v>
      </c>
      <c r="R181">
        <f>_332_2018_07_18_outfile_posicao[[#This Row],[8686,881807]]-P180</f>
        <v>554.94234792800137</v>
      </c>
      <c r="S181">
        <f>(_332_2018_07_18_outfile_posicao[[#This Row],[hora bus]]-I180)*86000</f>
        <v>119.44444483378902</v>
      </c>
      <c r="T181">
        <f>_332_2018_07_18_outfile_posicao[[#This Row],[desloc]]/_332_2018_07_18_outfile_posicao[[#This Row],[seconds]]</f>
        <v>4.6460289442528904</v>
      </c>
      <c r="U181">
        <f>_332_2018_07_18_outfile_posicao[[#This Row],[spd m/s]]*3.6</f>
        <v>16.725704199310407</v>
      </c>
      <c r="V181" s="2"/>
      <c r="W181" s="2">
        <f>IF(_332_2018_07_18_outfile_posicao[[#This Row],[cod bus]]=F180,0,1)</f>
        <v>0</v>
      </c>
      <c r="X181" s="2">
        <f>IF(_332_2018_07_18_outfile_posicao[[#This Row],[desloc]]&gt;=0,0,1)</f>
        <v>0</v>
      </c>
      <c r="Y181" s="2">
        <f>IF(AND(_332_2018_07_18_outfile_posicao[[#This Row],[spd m/s]]&lt;1,_332_2018_07_18_outfile_posicao[[#This Row],[spd m/s]]&lt;&gt;0),1,0)</f>
        <v>0</v>
      </c>
      <c r="Z181" s="2">
        <f>IF(Z180=0.5,IF(P181&gt;=P182,0.5,1),IF(_332_2018_07_18_outfile_posicao[[#This Row],[desloc]]&lt;-1000,IF(P181&gt;=P182,IF(AND(Z180=0.5,P181=P182),0,IF(P181&lt;700,0.5,0)),1),IF(AND(X181&gt;0,X180&gt;0,_332_2018_07_18_outfile_posicao[[#This Row],[8686,881807]]&lt;500,_332_2018_07_18_outfile_posicao[[#This Row],[desloc]]&gt;0),IF(_332_2018_07_18_outfile_posicao[[#This Row],[8686,881807]]&lt;500,1,0),0)))</f>
        <v>0</v>
      </c>
      <c r="AA181" s="2">
        <f t="shared" si="2"/>
        <v>8544.8116110658502</v>
      </c>
      <c r="AB181" s="2">
        <f>IF(_332_2018_07_18_outfile_posicao[[#This Row],[inicio]]=1,0,IF(AB180&gt;0,0.5,IF(_332_2018_07_18_outfile_posicao[[#This Row],[max dist]]=_332_2018_07_18_outfile_posicao[[#This Row],[8686,881807]],1,0)))</f>
        <v>0</v>
      </c>
      <c r="AC181" s="2">
        <f>IF(_332_2018_07_18_outfile_posicao[[#This Row],[fim]]=0,AC182+1,0)</f>
        <v>16</v>
      </c>
      <c r="AD181" s="2"/>
      <c r="AE181" s="2"/>
      <c r="AF181" s="2"/>
      <c r="AG181" s="2"/>
      <c r="AH181" s="2"/>
      <c r="AI181" s="2"/>
    </row>
    <row r="182" spans="1:35" x14ac:dyDescent="0.25">
      <c r="A182">
        <v>819</v>
      </c>
      <c r="B182">
        <v>2</v>
      </c>
      <c r="C182" s="2" t="s">
        <v>3435</v>
      </c>
      <c r="D182">
        <v>332</v>
      </c>
      <c r="E182" s="2" t="s">
        <v>5365</v>
      </c>
      <c r="F182" s="2" t="s">
        <v>5335</v>
      </c>
      <c r="G182" s="2">
        <v>181</v>
      </c>
      <c r="H182" t="b">
        <v>1</v>
      </c>
      <c r="I182" s="3">
        <v>43299.326192129629</v>
      </c>
      <c r="J182" s="2">
        <v>809</v>
      </c>
      <c r="K182" s="2">
        <v>-23.6325295</v>
      </c>
      <c r="L182" s="2">
        <v>-46.604878499999998</v>
      </c>
      <c r="M182" s="2">
        <f>IF(AND(_332_2018_07_18_outfile_posicao[[#This Row],[hora bus]]=I181,_332_2018_07_18_outfile_posicao[[#This Row],[lat bus]]=K181,_332_2018_07_18_outfile_posicao[[#This Row],[lon bus]]=L181),1,0)</f>
        <v>0</v>
      </c>
      <c r="N182">
        <v>54</v>
      </c>
      <c r="O182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0.24999994932886441</v>
      </c>
      <c r="P182">
        <f>VLOOKUP(_332_2018_07_18_outfile_posicao[[#This Row],[shape]],shape!A:D,4,0)+VLOOKUP(_332_2018_07_18_outfile_posicao[[#This Row],[shape]]+1,shape!A:E,5,0)*_332_2018_07_18_outfile_posicao[[#This Row],[% avanc]]</f>
        <v>983.87962214802815</v>
      </c>
      <c r="Q182" s="4">
        <f>_332_2018_07_18_outfile_posicao[[#This Row],[8686,881807]]/_332_2018_07_18_outfile_posicao[[#Headers],[8686,881807]]</f>
        <v>0.11326039009247317</v>
      </c>
      <c r="R182">
        <f>_332_2018_07_18_outfile_posicao[[#This Row],[8686,881807]]-P181</f>
        <v>362.2061952664302</v>
      </c>
      <c r="S182">
        <f>(_332_2018_07_18_outfile_posicao[[#This Row],[hora bus]]-I181)*86000</f>
        <v>119.44444420805667</v>
      </c>
      <c r="T182">
        <f>_332_2018_07_18_outfile_posicao[[#This Row],[desloc]]/_332_2018_07_18_outfile_posicao[[#This Row],[seconds]]</f>
        <v>3.0324239663714638</v>
      </c>
      <c r="U182">
        <f>_332_2018_07_18_outfile_posicao[[#This Row],[spd m/s]]*3.6</f>
        <v>10.91672627893727</v>
      </c>
      <c r="V182" s="2"/>
      <c r="W182" s="2">
        <f>IF(_332_2018_07_18_outfile_posicao[[#This Row],[cod bus]]=F181,0,1)</f>
        <v>0</v>
      </c>
      <c r="X182" s="2">
        <f>IF(_332_2018_07_18_outfile_posicao[[#This Row],[desloc]]&gt;=0,0,1)</f>
        <v>0</v>
      </c>
      <c r="Y182" s="2">
        <f>IF(AND(_332_2018_07_18_outfile_posicao[[#This Row],[spd m/s]]&lt;1,_332_2018_07_18_outfile_posicao[[#This Row],[spd m/s]]&lt;&gt;0),1,0)</f>
        <v>0</v>
      </c>
      <c r="Z182" s="2">
        <f>IF(Z181=0.5,IF(P182&gt;=P183,0.5,1),IF(_332_2018_07_18_outfile_posicao[[#This Row],[desloc]]&lt;-1000,IF(P182&gt;=P183,IF(AND(Z181=0.5,P182=P183),0,IF(P182&lt;700,0.5,0)),1),IF(AND(X182&gt;0,X181&gt;0,_332_2018_07_18_outfile_posicao[[#This Row],[8686,881807]]&lt;500,_332_2018_07_18_outfile_posicao[[#This Row],[desloc]]&gt;0),IF(_332_2018_07_18_outfile_posicao[[#This Row],[8686,881807]]&lt;500,1,0),0)))</f>
        <v>0</v>
      </c>
      <c r="AA182" s="2">
        <f t="shared" si="2"/>
        <v>8544.8116110658502</v>
      </c>
      <c r="AB182" s="2">
        <f>IF(_332_2018_07_18_outfile_posicao[[#This Row],[inicio]]=1,0,IF(AB181&gt;0,0.5,IF(_332_2018_07_18_outfile_posicao[[#This Row],[max dist]]=_332_2018_07_18_outfile_posicao[[#This Row],[8686,881807]],1,0)))</f>
        <v>0</v>
      </c>
      <c r="AC182" s="2">
        <f>IF(_332_2018_07_18_outfile_posicao[[#This Row],[fim]]=0,AC183+1,0)</f>
        <v>15</v>
      </c>
      <c r="AD182" s="2"/>
      <c r="AE182" s="2"/>
      <c r="AF182" s="2"/>
      <c r="AG182" s="2"/>
      <c r="AH182" s="2"/>
      <c r="AI182" s="2"/>
    </row>
    <row r="183" spans="1:35" x14ac:dyDescent="0.25">
      <c r="A183">
        <v>820</v>
      </c>
      <c r="B183">
        <v>2</v>
      </c>
      <c r="C183" s="2" t="s">
        <v>3436</v>
      </c>
      <c r="D183">
        <v>332</v>
      </c>
      <c r="E183" s="2" t="s">
        <v>5365</v>
      </c>
      <c r="F183" s="2" t="s">
        <v>5335</v>
      </c>
      <c r="G183" s="2">
        <v>182</v>
      </c>
      <c r="H183" t="b">
        <v>1</v>
      </c>
      <c r="I183" s="3">
        <v>43299.326666666668</v>
      </c>
      <c r="J183" s="2">
        <v>811</v>
      </c>
      <c r="K183" s="2">
        <v>-23.63190625</v>
      </c>
      <c r="L183" s="2">
        <v>-46.604627000000001</v>
      </c>
      <c r="M183" s="2">
        <f>IF(AND(_332_2018_07_18_outfile_posicao[[#This Row],[hora bus]]=I182,_332_2018_07_18_outfile_posicao[[#This Row],[lat bus]]=K182,_332_2018_07_18_outfile_posicao[[#This Row],[lon bus]]=L182),1,0)</f>
        <v>0</v>
      </c>
      <c r="N183">
        <v>56</v>
      </c>
      <c r="O183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0.24999997104729357</v>
      </c>
      <c r="P183">
        <f>VLOOKUP(_332_2018_07_18_outfile_posicao[[#This Row],[shape]],shape!A:D,4,0)+VLOOKUP(_332_2018_07_18_outfile_posicao[[#This Row],[shape]]+1,shape!A:E,5,0)*_332_2018_07_18_outfile_posicao[[#This Row],[% avanc]]</f>
        <v>1057.8668646258182</v>
      </c>
      <c r="Q183" s="4">
        <f>_332_2018_07_18_outfile_posicao[[#This Row],[8686,881807]]/_332_2018_07_18_outfile_posicao[[#Headers],[8686,881807]]</f>
        <v>0.12177751328139121</v>
      </c>
      <c r="R183">
        <f>_332_2018_07_18_outfile_posicao[[#This Row],[8686,881807]]-P182</f>
        <v>73.987242477790005</v>
      </c>
      <c r="S183">
        <f>(_332_2018_07_18_outfile_posicao[[#This Row],[hora bus]]-I182)*86000</f>
        <v>40.810185339068994</v>
      </c>
      <c r="T183">
        <f>_332_2018_07_18_outfile_posicao[[#This Row],[desloc]]/_332_2018_07_18_outfile_posicao[[#This Row],[seconds]]</f>
        <v>1.8129602172367365</v>
      </c>
      <c r="U183">
        <f>_332_2018_07_18_outfile_posicao[[#This Row],[spd m/s]]*3.6</f>
        <v>6.5266567820522514</v>
      </c>
      <c r="V183" s="2"/>
      <c r="W183" s="2">
        <f>IF(_332_2018_07_18_outfile_posicao[[#This Row],[cod bus]]=F182,0,1)</f>
        <v>0</v>
      </c>
      <c r="X183" s="2">
        <f>IF(_332_2018_07_18_outfile_posicao[[#This Row],[desloc]]&gt;=0,0,1)</f>
        <v>0</v>
      </c>
      <c r="Y183" s="2">
        <f>IF(AND(_332_2018_07_18_outfile_posicao[[#This Row],[spd m/s]]&lt;1,_332_2018_07_18_outfile_posicao[[#This Row],[spd m/s]]&lt;&gt;0),1,0)</f>
        <v>0</v>
      </c>
      <c r="Z183" s="2">
        <f>IF(Z182=0.5,IF(P183&gt;=P184,0.5,1),IF(_332_2018_07_18_outfile_posicao[[#This Row],[desloc]]&lt;-1000,IF(P183&gt;=P184,IF(AND(Z182=0.5,P183=P184),0,IF(P183&lt;700,0.5,0)),1),IF(AND(X183&gt;0,X182&gt;0,_332_2018_07_18_outfile_posicao[[#This Row],[8686,881807]]&lt;500,_332_2018_07_18_outfile_posicao[[#This Row],[desloc]]&gt;0),IF(_332_2018_07_18_outfile_posicao[[#This Row],[8686,881807]]&lt;500,1,0),0)))</f>
        <v>0</v>
      </c>
      <c r="AA183" s="2">
        <f t="shared" si="2"/>
        <v>8544.8116110658502</v>
      </c>
      <c r="AB183" s="2">
        <f>IF(_332_2018_07_18_outfile_posicao[[#This Row],[inicio]]=1,0,IF(AB182&gt;0,0.5,IF(_332_2018_07_18_outfile_posicao[[#This Row],[max dist]]=_332_2018_07_18_outfile_posicao[[#This Row],[8686,881807]],1,0)))</f>
        <v>0</v>
      </c>
      <c r="AC183" s="2">
        <f>IF(_332_2018_07_18_outfile_posicao[[#This Row],[fim]]=0,AC184+1,0)</f>
        <v>14</v>
      </c>
      <c r="AD183" s="2"/>
      <c r="AE183" s="2"/>
      <c r="AF183" s="2"/>
      <c r="AG183" s="2"/>
      <c r="AH183" s="2"/>
      <c r="AI183" s="2"/>
    </row>
    <row r="184" spans="1:35" x14ac:dyDescent="0.25">
      <c r="A184">
        <v>824</v>
      </c>
      <c r="B184">
        <v>2</v>
      </c>
      <c r="C184" s="2" t="s">
        <v>3439</v>
      </c>
      <c r="D184">
        <v>332</v>
      </c>
      <c r="E184" s="2" t="s">
        <v>5367</v>
      </c>
      <c r="F184" s="2" t="s">
        <v>5335</v>
      </c>
      <c r="G184" s="2">
        <v>183</v>
      </c>
      <c r="H184" t="b">
        <v>1</v>
      </c>
      <c r="I184" s="3">
        <v>43299.328055555554</v>
      </c>
      <c r="J184" s="2">
        <v>815</v>
      </c>
      <c r="K184" s="2">
        <v>-23.6286965</v>
      </c>
      <c r="L184" s="2">
        <v>-46.605690500000001</v>
      </c>
      <c r="M184" s="2">
        <f>IF(AND(_332_2018_07_18_outfile_posicao[[#This Row],[hora bus]]=I183,_332_2018_07_18_outfile_posicao[[#This Row],[lat bus]]=K183,_332_2018_07_18_outfile_posicao[[#This Row],[lon bus]]=L183),1,0)</f>
        <v>0</v>
      </c>
      <c r="N184">
        <v>67</v>
      </c>
      <c r="O184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0.4999999473376624</v>
      </c>
      <c r="P184">
        <f>VLOOKUP(_332_2018_07_18_outfile_posicao[[#This Row],[shape]],shape!A:D,4,0)+VLOOKUP(_332_2018_07_18_outfile_posicao[[#This Row],[shape]]+1,shape!A:E,5,0)*_332_2018_07_18_outfile_posicao[[#This Row],[% avanc]]</f>
        <v>1609.9482410695814</v>
      </c>
      <c r="Q184" s="4">
        <f>_332_2018_07_18_outfile_posicao[[#This Row],[8686,881807]]/_332_2018_07_18_outfile_posicao[[#Headers],[8686,881807]]</f>
        <v>0.18533097109393898</v>
      </c>
      <c r="R184">
        <f>_332_2018_07_18_outfile_posicao[[#This Row],[8686,881807]]-P183</f>
        <v>552.08137644376325</v>
      </c>
      <c r="S184">
        <f>(_332_2018_07_18_outfile_posicao[[#This Row],[hora bus]]-I183)*86000</f>
        <v>119.44444420805667</v>
      </c>
      <c r="T184">
        <f>_332_2018_07_18_outfile_posicao[[#This Row],[desloc]]/_332_2018_07_18_outfile_posicao[[#This Row],[seconds]]</f>
        <v>4.6220766491416665</v>
      </c>
      <c r="U184">
        <f>_332_2018_07_18_outfile_posicao[[#This Row],[spd m/s]]*3.6</f>
        <v>16.639475936909999</v>
      </c>
      <c r="V184" s="2"/>
      <c r="W184" s="2">
        <f>IF(_332_2018_07_18_outfile_posicao[[#This Row],[cod bus]]=F183,0,1)</f>
        <v>0</v>
      </c>
      <c r="X184" s="2">
        <f>IF(_332_2018_07_18_outfile_posicao[[#This Row],[desloc]]&gt;=0,0,1)</f>
        <v>0</v>
      </c>
      <c r="Y184" s="2">
        <f>IF(AND(_332_2018_07_18_outfile_posicao[[#This Row],[spd m/s]]&lt;1,_332_2018_07_18_outfile_posicao[[#This Row],[spd m/s]]&lt;&gt;0),1,0)</f>
        <v>0</v>
      </c>
      <c r="Z184" s="2">
        <f>IF(Z183=0.5,IF(P184&gt;=P185,0.5,1),IF(_332_2018_07_18_outfile_posicao[[#This Row],[desloc]]&lt;-1000,IF(P184&gt;=P185,IF(AND(Z183=0.5,P184=P185),0,IF(P184&lt;700,0.5,0)),1),IF(AND(X184&gt;0,X183&gt;0,_332_2018_07_18_outfile_posicao[[#This Row],[8686,881807]]&lt;500,_332_2018_07_18_outfile_posicao[[#This Row],[desloc]]&gt;0),IF(_332_2018_07_18_outfile_posicao[[#This Row],[8686,881807]]&lt;500,1,0),0)))</f>
        <v>0</v>
      </c>
      <c r="AA184" s="2">
        <f t="shared" si="2"/>
        <v>8544.8116110658502</v>
      </c>
      <c r="AB184" s="2">
        <f>IF(_332_2018_07_18_outfile_posicao[[#This Row],[inicio]]=1,0,IF(AB183&gt;0,0.5,IF(_332_2018_07_18_outfile_posicao[[#This Row],[max dist]]=_332_2018_07_18_outfile_posicao[[#This Row],[8686,881807]],1,0)))</f>
        <v>0</v>
      </c>
      <c r="AC184" s="2">
        <f>IF(_332_2018_07_18_outfile_posicao[[#This Row],[fim]]=0,AC185+1,0)</f>
        <v>13</v>
      </c>
      <c r="AD184" s="2"/>
      <c r="AE184" s="2"/>
      <c r="AF184" s="2"/>
      <c r="AG184" s="2"/>
      <c r="AH184" s="2"/>
      <c r="AI184" s="2"/>
    </row>
    <row r="185" spans="1:35" x14ac:dyDescent="0.25">
      <c r="A185">
        <v>828</v>
      </c>
      <c r="B185">
        <v>2</v>
      </c>
      <c r="C185" s="2" t="s">
        <v>3442</v>
      </c>
      <c r="D185">
        <v>332</v>
      </c>
      <c r="E185" s="2" t="s">
        <v>5369</v>
      </c>
      <c r="F185" s="2" t="s">
        <v>5335</v>
      </c>
      <c r="G185" s="2">
        <v>184</v>
      </c>
      <c r="H185" t="b">
        <v>1</v>
      </c>
      <c r="I185" s="3">
        <v>43299.329444444447</v>
      </c>
      <c r="J185" s="2">
        <v>822</v>
      </c>
      <c r="K185" s="2">
        <v>-23.625302375</v>
      </c>
      <c r="L185" s="2">
        <v>-46.606900000000003</v>
      </c>
      <c r="M185" s="2">
        <f>IF(AND(_332_2018_07_18_outfile_posicao[[#This Row],[hora bus]]=I184,_332_2018_07_18_outfile_posicao[[#This Row],[lat bus]]=K184,_332_2018_07_18_outfile_posicao[[#This Row],[lon bus]]=L184),1,0)</f>
        <v>0</v>
      </c>
      <c r="N185">
        <v>74</v>
      </c>
      <c r="O185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0.52165290437200751</v>
      </c>
      <c r="P185">
        <f>VLOOKUP(_332_2018_07_18_outfile_posicao[[#This Row],[shape]],shape!A:D,4,0)+VLOOKUP(_332_2018_07_18_outfile_posicao[[#This Row],[shape]]+1,shape!A:E,5,0)*_332_2018_07_18_outfile_posicao[[#This Row],[% avanc]]</f>
        <v>2008.5185113176724</v>
      </c>
      <c r="Q185" s="4">
        <f>_332_2018_07_18_outfile_posicao[[#This Row],[8686,881807]]/_332_2018_07_18_outfile_posicao[[#Headers],[8686,881807]]</f>
        <v>0.23121282825549469</v>
      </c>
      <c r="R185">
        <f>_332_2018_07_18_outfile_posicao[[#This Row],[8686,881807]]-P184</f>
        <v>398.57027024809099</v>
      </c>
      <c r="S185">
        <f>(_332_2018_07_18_outfile_posicao[[#This Row],[hora bus]]-I184)*86000</f>
        <v>119.44444483378902</v>
      </c>
      <c r="T185">
        <f>_332_2018_07_18_outfile_posicao[[#This Row],[desloc]]/_332_2018_07_18_outfile_posicao[[#This Row],[seconds]]</f>
        <v>3.3368673679442771</v>
      </c>
      <c r="U185">
        <f>_332_2018_07_18_outfile_posicao[[#This Row],[spd m/s]]*3.6</f>
        <v>12.012722524599397</v>
      </c>
      <c r="V185" s="2"/>
      <c r="W185" s="2">
        <f>IF(_332_2018_07_18_outfile_posicao[[#This Row],[cod bus]]=F184,0,1)</f>
        <v>0</v>
      </c>
      <c r="X185" s="2">
        <f>IF(_332_2018_07_18_outfile_posicao[[#This Row],[desloc]]&gt;=0,0,1)</f>
        <v>0</v>
      </c>
      <c r="Y185" s="2">
        <f>IF(AND(_332_2018_07_18_outfile_posicao[[#This Row],[spd m/s]]&lt;1,_332_2018_07_18_outfile_posicao[[#This Row],[spd m/s]]&lt;&gt;0),1,0)</f>
        <v>0</v>
      </c>
      <c r="Z185" s="2">
        <f>IF(Z184=0.5,IF(P185&gt;=P186,0.5,1),IF(_332_2018_07_18_outfile_posicao[[#This Row],[desloc]]&lt;-1000,IF(P185&gt;=P186,IF(AND(Z184=0.5,P185=P186),0,IF(P185&lt;700,0.5,0)),1),IF(AND(X185&gt;0,X184&gt;0,_332_2018_07_18_outfile_posicao[[#This Row],[8686,881807]]&lt;500,_332_2018_07_18_outfile_posicao[[#This Row],[desloc]]&gt;0),IF(_332_2018_07_18_outfile_posicao[[#This Row],[8686,881807]]&lt;500,1,0),0)))</f>
        <v>0</v>
      </c>
      <c r="AA185" s="2">
        <f t="shared" si="2"/>
        <v>8544.8116110658502</v>
      </c>
      <c r="AB185" s="2">
        <f>IF(_332_2018_07_18_outfile_posicao[[#This Row],[inicio]]=1,0,IF(AB184&gt;0,0.5,IF(_332_2018_07_18_outfile_posicao[[#This Row],[max dist]]=_332_2018_07_18_outfile_posicao[[#This Row],[8686,881807]],1,0)))</f>
        <v>0</v>
      </c>
      <c r="AC185" s="2">
        <f>IF(_332_2018_07_18_outfile_posicao[[#This Row],[fim]]=0,AC186+1,0)</f>
        <v>12</v>
      </c>
      <c r="AD185" s="2"/>
      <c r="AE185" s="2"/>
      <c r="AF185" s="2"/>
      <c r="AG185" s="2"/>
      <c r="AH185" s="2"/>
      <c r="AI185" s="2"/>
    </row>
    <row r="186" spans="1:35" x14ac:dyDescent="0.25">
      <c r="A186">
        <v>841</v>
      </c>
      <c r="B186">
        <v>2</v>
      </c>
      <c r="C186" s="2" t="s">
        <v>3453</v>
      </c>
      <c r="D186">
        <v>332</v>
      </c>
      <c r="E186" s="2" t="s">
        <v>5376</v>
      </c>
      <c r="F186" s="2" t="s">
        <v>5335</v>
      </c>
      <c r="G186" s="2">
        <v>185</v>
      </c>
      <c r="H186" t="b">
        <v>1</v>
      </c>
      <c r="I186" s="3">
        <v>43299.330833333333</v>
      </c>
      <c r="J186" s="2">
        <v>829</v>
      </c>
      <c r="K186" s="2">
        <v>-23.623120125</v>
      </c>
      <c r="L186" s="2">
        <v>-46.607584250000002</v>
      </c>
      <c r="M186" s="2">
        <f>IF(AND(_332_2018_07_18_outfile_posicao[[#This Row],[hora bus]]=I185,_332_2018_07_18_outfile_posicao[[#This Row],[lat bus]]=K185,_332_2018_07_18_outfile_posicao[[#This Row],[lon bus]]=L185),1,0)</f>
        <v>0</v>
      </c>
      <c r="N186">
        <v>81</v>
      </c>
      <c r="O186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0.58956026243112447</v>
      </c>
      <c r="P186">
        <f>VLOOKUP(_332_2018_07_18_outfile_posicao[[#This Row],[shape]],shape!A:D,4,0)+VLOOKUP(_332_2018_07_18_outfile_posicao[[#This Row],[shape]]+1,shape!A:E,5,0)*_332_2018_07_18_outfile_posicao[[#This Row],[% avanc]]</f>
        <v>2261.3776652531383</v>
      </c>
      <c r="Q186" s="4">
        <f>_332_2018_07_18_outfile_posicao[[#This Row],[8686,881807]]/_332_2018_07_18_outfile_posicao[[#Headers],[8686,881807]]</f>
        <v>0.26032098922203495</v>
      </c>
      <c r="R186">
        <f>_332_2018_07_18_outfile_posicao[[#This Row],[8686,881807]]-P185</f>
        <v>252.85915393546588</v>
      </c>
      <c r="S186">
        <f>(_332_2018_07_18_outfile_posicao[[#This Row],[hora bus]]-I185)*86000</f>
        <v>119.44444420805667</v>
      </c>
      <c r="T186">
        <f>_332_2018_07_18_outfile_posicao[[#This Row],[desloc]]/_332_2018_07_18_outfile_posicao[[#This Row],[seconds]]</f>
        <v>2.1169603627190745</v>
      </c>
      <c r="U186">
        <f>_332_2018_07_18_outfile_posicao[[#This Row],[spd m/s]]*3.6</f>
        <v>7.6210573057886686</v>
      </c>
      <c r="V186" s="2"/>
      <c r="W186" s="2">
        <f>IF(_332_2018_07_18_outfile_posicao[[#This Row],[cod bus]]=F185,0,1)</f>
        <v>0</v>
      </c>
      <c r="X186" s="2">
        <f>IF(_332_2018_07_18_outfile_posicao[[#This Row],[desloc]]&gt;=0,0,1)</f>
        <v>0</v>
      </c>
      <c r="Y186" s="2">
        <f>IF(AND(_332_2018_07_18_outfile_posicao[[#This Row],[spd m/s]]&lt;1,_332_2018_07_18_outfile_posicao[[#This Row],[spd m/s]]&lt;&gt;0),1,0)</f>
        <v>0</v>
      </c>
      <c r="Z186" s="2">
        <f>IF(Z185=0.5,IF(P186&gt;=P187,0.5,1),IF(_332_2018_07_18_outfile_posicao[[#This Row],[desloc]]&lt;-1000,IF(P186&gt;=P187,IF(AND(Z185=0.5,P186=P187),0,IF(P186&lt;700,0.5,0)),1),IF(AND(X186&gt;0,X185&gt;0,_332_2018_07_18_outfile_posicao[[#This Row],[8686,881807]]&lt;500,_332_2018_07_18_outfile_posicao[[#This Row],[desloc]]&gt;0),IF(_332_2018_07_18_outfile_posicao[[#This Row],[8686,881807]]&lt;500,1,0),0)))</f>
        <v>0</v>
      </c>
      <c r="AA186" s="2">
        <f t="shared" si="2"/>
        <v>8544.8116110658502</v>
      </c>
      <c r="AB186" s="2">
        <f>IF(_332_2018_07_18_outfile_posicao[[#This Row],[inicio]]=1,0,IF(AB185&gt;0,0.5,IF(_332_2018_07_18_outfile_posicao[[#This Row],[max dist]]=_332_2018_07_18_outfile_posicao[[#This Row],[8686,881807]],1,0)))</f>
        <v>0</v>
      </c>
      <c r="AC186" s="2">
        <f>IF(_332_2018_07_18_outfile_posicao[[#This Row],[fim]]=0,AC187+1,0)</f>
        <v>11</v>
      </c>
      <c r="AD186" s="2"/>
      <c r="AE186" s="2"/>
      <c r="AF186" s="2"/>
      <c r="AG186" s="2"/>
      <c r="AH186" s="2"/>
      <c r="AI186" s="2"/>
    </row>
    <row r="187" spans="1:35" x14ac:dyDescent="0.25">
      <c r="A187">
        <v>842</v>
      </c>
      <c r="B187">
        <v>2</v>
      </c>
      <c r="C187" s="2" t="s">
        <v>3454</v>
      </c>
      <c r="D187">
        <v>332</v>
      </c>
      <c r="E187" s="2" t="s">
        <v>5376</v>
      </c>
      <c r="F187" s="2" t="s">
        <v>5335</v>
      </c>
      <c r="G187" s="2">
        <v>186</v>
      </c>
      <c r="H187" t="b">
        <v>1</v>
      </c>
      <c r="I187" s="3">
        <v>43299.333611111113</v>
      </c>
      <c r="J187" s="2">
        <v>838</v>
      </c>
      <c r="K187" s="2">
        <v>-23.6176969375</v>
      </c>
      <c r="L187" s="2">
        <v>-46.610391249999999</v>
      </c>
      <c r="M187" s="2">
        <f>IF(AND(_332_2018_07_18_outfile_posicao[[#This Row],[hora bus]]=I186,_332_2018_07_18_outfile_posicao[[#This Row],[lat bus]]=K186,_332_2018_07_18_outfile_posicao[[#This Row],[lon bus]]=L186),1,0)</f>
        <v>0</v>
      </c>
      <c r="N187">
        <v>101</v>
      </c>
      <c r="O187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0.31445904623936227</v>
      </c>
      <c r="P187">
        <f>VLOOKUP(_332_2018_07_18_outfile_posicao[[#This Row],[shape]],shape!A:D,4,0)+VLOOKUP(_332_2018_07_18_outfile_posicao[[#This Row],[shape]]+1,shape!A:E,5,0)*_332_2018_07_18_outfile_posicao[[#This Row],[% avanc]]</f>
        <v>2965.4439773077329</v>
      </c>
      <c r="Q187" s="4">
        <f>_332_2018_07_18_outfile_posicao[[#This Row],[8686,881807]]/_332_2018_07_18_outfile_posicao[[#Headers],[8686,881807]]</f>
        <v>0.34137036087196909</v>
      </c>
      <c r="R187">
        <f>_332_2018_07_18_outfile_posicao[[#This Row],[8686,881807]]-P186</f>
        <v>704.06631205459462</v>
      </c>
      <c r="S187">
        <f>(_332_2018_07_18_outfile_posicao[[#This Row],[hora bus]]-I186)*86000</f>
        <v>238.88888904184569</v>
      </c>
      <c r="T187">
        <f>_332_2018_07_18_outfile_posicao[[#This Row],[desloc]]/_332_2018_07_18_outfile_posicao[[#This Row],[seconds]]</f>
        <v>2.9472543276437806</v>
      </c>
      <c r="U187">
        <f>_332_2018_07_18_outfile_posicao[[#This Row],[spd m/s]]*3.6</f>
        <v>10.610115579517611</v>
      </c>
      <c r="V187" s="2"/>
      <c r="W187" s="2">
        <f>IF(_332_2018_07_18_outfile_posicao[[#This Row],[cod bus]]=F186,0,1)</f>
        <v>0</v>
      </c>
      <c r="X187" s="2">
        <f>IF(_332_2018_07_18_outfile_posicao[[#This Row],[desloc]]&gt;=0,0,1)</f>
        <v>0</v>
      </c>
      <c r="Y187" s="2">
        <f>IF(AND(_332_2018_07_18_outfile_posicao[[#This Row],[spd m/s]]&lt;1,_332_2018_07_18_outfile_posicao[[#This Row],[spd m/s]]&lt;&gt;0),1,0)</f>
        <v>0</v>
      </c>
      <c r="Z187" s="2">
        <f>IF(Z186=0.5,IF(P187&gt;=P188,0.5,1),IF(_332_2018_07_18_outfile_posicao[[#This Row],[desloc]]&lt;-1000,IF(P187&gt;=P188,IF(AND(Z186=0.5,P187=P188),0,IF(P187&lt;700,0.5,0)),1),IF(AND(X187&gt;0,X186&gt;0,_332_2018_07_18_outfile_posicao[[#This Row],[8686,881807]]&lt;500,_332_2018_07_18_outfile_posicao[[#This Row],[desloc]]&gt;0),IF(_332_2018_07_18_outfile_posicao[[#This Row],[8686,881807]]&lt;500,1,0),0)))</f>
        <v>0</v>
      </c>
      <c r="AA187" s="2">
        <f t="shared" si="2"/>
        <v>8544.8116110658502</v>
      </c>
      <c r="AB187" s="2">
        <f>IF(_332_2018_07_18_outfile_posicao[[#This Row],[inicio]]=1,0,IF(AB186&gt;0,0.5,IF(_332_2018_07_18_outfile_posicao[[#This Row],[max dist]]=_332_2018_07_18_outfile_posicao[[#This Row],[8686,881807]],1,0)))</f>
        <v>0</v>
      </c>
      <c r="AC187" s="2">
        <f>IF(_332_2018_07_18_outfile_posicao[[#This Row],[fim]]=0,AC188+1,0)</f>
        <v>10</v>
      </c>
      <c r="AD187" s="2"/>
      <c r="AE187" s="2"/>
      <c r="AF187" s="2"/>
      <c r="AG187" s="2"/>
      <c r="AH187" s="2"/>
      <c r="AI187" s="2"/>
    </row>
    <row r="188" spans="1:35" x14ac:dyDescent="0.25">
      <c r="A188">
        <v>851</v>
      </c>
      <c r="B188">
        <v>2</v>
      </c>
      <c r="C188" s="2" t="s">
        <v>3460</v>
      </c>
      <c r="D188">
        <v>332</v>
      </c>
      <c r="E188" s="2" t="s">
        <v>5379</v>
      </c>
      <c r="F188" s="2" t="s">
        <v>5335</v>
      </c>
      <c r="G188" s="2">
        <v>187</v>
      </c>
      <c r="H188" t="b">
        <v>1</v>
      </c>
      <c r="I188" s="3">
        <v>43299.334999999999</v>
      </c>
      <c r="J188" s="2">
        <v>841</v>
      </c>
      <c r="K188" s="2">
        <v>-23.610766125000001</v>
      </c>
      <c r="L188" s="2">
        <v>-46.611615749999999</v>
      </c>
      <c r="M188" s="2">
        <f>IF(AND(_332_2018_07_18_outfile_posicao[[#This Row],[hora bus]]=I187,_332_2018_07_18_outfile_posicao[[#This Row],[lat bus]]=K187,_332_2018_07_18_outfile_posicao[[#This Row],[lon bus]]=L187),1,0)</f>
        <v>0</v>
      </c>
      <c r="N188">
        <v>123</v>
      </c>
      <c r="O188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0.23102416122933403</v>
      </c>
      <c r="P188">
        <f>VLOOKUP(_332_2018_07_18_outfile_posicao[[#This Row],[shape]],shape!A:D,4,0)+VLOOKUP(_332_2018_07_18_outfile_posicao[[#This Row],[shape]]+1,shape!A:E,5,0)*_332_2018_07_18_outfile_posicao[[#This Row],[% avanc]]</f>
        <v>3945.4573269115958</v>
      </c>
      <c r="Q188" s="4">
        <f>_332_2018_07_18_outfile_posicao[[#This Row],[8686,881807]]/_332_2018_07_18_outfile_posicao[[#Headers],[8686,881807]]</f>
        <v>0.45418568072749604</v>
      </c>
      <c r="R188">
        <f>_332_2018_07_18_outfile_posicao[[#This Row],[8686,881807]]-P187</f>
        <v>980.01334960386293</v>
      </c>
      <c r="S188">
        <f>(_332_2018_07_18_outfile_posicao[[#This Row],[hora bus]]-I187)*86000</f>
        <v>119.44444420805667</v>
      </c>
      <c r="T188">
        <f>_332_2018_07_18_outfile_posicao[[#This Row],[desloc]]/_332_2018_07_18_outfile_posicao[[#This Row],[seconds]]</f>
        <v>8.2047629431537832</v>
      </c>
      <c r="U188">
        <f>_332_2018_07_18_outfile_posicao[[#This Row],[spd m/s]]*3.6</f>
        <v>29.537146595353619</v>
      </c>
      <c r="V188" s="2"/>
      <c r="W188" s="2">
        <f>IF(_332_2018_07_18_outfile_posicao[[#This Row],[cod bus]]=F187,0,1)</f>
        <v>0</v>
      </c>
      <c r="X188" s="2">
        <f>IF(_332_2018_07_18_outfile_posicao[[#This Row],[desloc]]&gt;=0,0,1)</f>
        <v>0</v>
      </c>
      <c r="Y188" s="2">
        <f>IF(AND(_332_2018_07_18_outfile_posicao[[#This Row],[spd m/s]]&lt;1,_332_2018_07_18_outfile_posicao[[#This Row],[spd m/s]]&lt;&gt;0),1,0)</f>
        <v>0</v>
      </c>
      <c r="Z188" s="2">
        <f>IF(Z187=0.5,IF(P188&gt;=P189,0.5,1),IF(_332_2018_07_18_outfile_posicao[[#This Row],[desloc]]&lt;-1000,IF(P188&gt;=P189,IF(AND(Z187=0.5,P188=P189),0,IF(P188&lt;700,0.5,0)),1),IF(AND(X188&gt;0,X187&gt;0,_332_2018_07_18_outfile_posicao[[#This Row],[8686,881807]]&lt;500,_332_2018_07_18_outfile_posicao[[#This Row],[desloc]]&gt;0),IF(_332_2018_07_18_outfile_posicao[[#This Row],[8686,881807]]&lt;500,1,0),0)))</f>
        <v>0</v>
      </c>
      <c r="AA188" s="2">
        <f t="shared" si="2"/>
        <v>8544.8116110658502</v>
      </c>
      <c r="AB188" s="2">
        <f>IF(_332_2018_07_18_outfile_posicao[[#This Row],[inicio]]=1,0,IF(AB187&gt;0,0.5,IF(_332_2018_07_18_outfile_posicao[[#This Row],[max dist]]=_332_2018_07_18_outfile_posicao[[#This Row],[8686,881807]],1,0)))</f>
        <v>0</v>
      </c>
      <c r="AC188" s="2">
        <f>IF(_332_2018_07_18_outfile_posicao[[#This Row],[fim]]=0,AC189+1,0)</f>
        <v>9</v>
      </c>
      <c r="AD188" s="2"/>
      <c r="AE188" s="2"/>
      <c r="AF188" s="2"/>
      <c r="AG188" s="2"/>
      <c r="AH188" s="2"/>
      <c r="AI188" s="2"/>
    </row>
    <row r="189" spans="1:35" x14ac:dyDescent="0.25">
      <c r="A189">
        <v>852</v>
      </c>
      <c r="B189">
        <v>4</v>
      </c>
      <c r="C189" s="2" t="s">
        <v>3461</v>
      </c>
      <c r="D189">
        <v>332</v>
      </c>
      <c r="E189" s="2" t="s">
        <v>5379</v>
      </c>
      <c r="F189" s="2" t="s">
        <v>5335</v>
      </c>
      <c r="G189" s="2">
        <v>188</v>
      </c>
      <c r="H189" t="b">
        <v>1</v>
      </c>
      <c r="I189" s="3">
        <v>43299.337777777779</v>
      </c>
      <c r="J189" s="2">
        <v>849</v>
      </c>
      <c r="K189" s="2">
        <v>-23.60360725</v>
      </c>
      <c r="L189" s="2">
        <v>-46.614697249999999</v>
      </c>
      <c r="M189" s="2">
        <f>IF(AND(_332_2018_07_18_outfile_posicao[[#This Row],[hora bus]]=I188,_332_2018_07_18_outfile_posicao[[#This Row],[lat bus]]=K188,_332_2018_07_18_outfile_posicao[[#This Row],[lon bus]]=L188),1,0)</f>
        <v>0</v>
      </c>
      <c r="N189">
        <v>141</v>
      </c>
      <c r="O189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0.38374009222619521</v>
      </c>
      <c r="P189">
        <f>VLOOKUP(_332_2018_07_18_outfile_posicao[[#This Row],[shape]],shape!A:D,4,0)+VLOOKUP(_332_2018_07_18_outfile_posicao[[#This Row],[shape]]+1,shape!A:E,5,0)*_332_2018_07_18_outfile_posicao[[#This Row],[% avanc]]</f>
        <v>4836.0678873347179</v>
      </c>
      <c r="Q189" s="4">
        <f>_332_2018_07_18_outfile_posicao[[#This Row],[8686,881807]]/_332_2018_07_18_outfile_posicao[[#Headers],[8686,881807]]</f>
        <v>0.55670929969805194</v>
      </c>
      <c r="R189">
        <f>_332_2018_07_18_outfile_posicao[[#This Row],[8686,881807]]-P188</f>
        <v>890.61056042312202</v>
      </c>
      <c r="S189">
        <f>(_332_2018_07_18_outfile_posicao[[#This Row],[hora bus]]-I188)*86000</f>
        <v>238.88888904184569</v>
      </c>
      <c r="T189">
        <f>_332_2018_07_18_outfile_posicao[[#This Row],[desloc]]/_332_2018_07_18_outfile_posicao[[#This Row],[seconds]]</f>
        <v>3.7281372272911177</v>
      </c>
      <c r="U189">
        <f>_332_2018_07_18_outfile_posicao[[#This Row],[spd m/s]]*3.6</f>
        <v>13.421294018248025</v>
      </c>
      <c r="V189" s="2"/>
      <c r="W189" s="2">
        <f>IF(_332_2018_07_18_outfile_posicao[[#This Row],[cod bus]]=F188,0,1)</f>
        <v>0</v>
      </c>
      <c r="X189" s="2">
        <f>IF(_332_2018_07_18_outfile_posicao[[#This Row],[desloc]]&gt;=0,0,1)</f>
        <v>0</v>
      </c>
      <c r="Y189" s="2">
        <f>IF(AND(_332_2018_07_18_outfile_posicao[[#This Row],[spd m/s]]&lt;1,_332_2018_07_18_outfile_posicao[[#This Row],[spd m/s]]&lt;&gt;0),1,0)</f>
        <v>0</v>
      </c>
      <c r="Z189" s="2">
        <f>IF(Z188=0.5,IF(P189&gt;=P190,0.5,1),IF(_332_2018_07_18_outfile_posicao[[#This Row],[desloc]]&lt;-1000,IF(P189&gt;=P190,IF(AND(Z188=0.5,P189=P190),0,IF(P189&lt;700,0.5,0)),1),IF(AND(X189&gt;0,X188&gt;0,_332_2018_07_18_outfile_posicao[[#This Row],[8686,881807]]&lt;500,_332_2018_07_18_outfile_posicao[[#This Row],[desloc]]&gt;0),IF(_332_2018_07_18_outfile_posicao[[#This Row],[8686,881807]]&lt;500,1,0),0)))</f>
        <v>0</v>
      </c>
      <c r="AA189" s="2">
        <f t="shared" si="2"/>
        <v>8544.8116110658502</v>
      </c>
      <c r="AB189" s="2">
        <f>IF(_332_2018_07_18_outfile_posicao[[#This Row],[inicio]]=1,0,IF(AB188&gt;0,0.5,IF(_332_2018_07_18_outfile_posicao[[#This Row],[max dist]]=_332_2018_07_18_outfile_posicao[[#This Row],[8686,881807]],1,0)))</f>
        <v>0</v>
      </c>
      <c r="AC189" s="2">
        <f>IF(_332_2018_07_18_outfile_posicao[[#This Row],[fim]]=0,AC190+1,0)</f>
        <v>8</v>
      </c>
      <c r="AD189" s="2"/>
      <c r="AE189" s="2"/>
      <c r="AF189" s="2"/>
      <c r="AG189" s="2"/>
      <c r="AH189" s="2"/>
      <c r="AI189" s="2"/>
    </row>
    <row r="190" spans="1:35" x14ac:dyDescent="0.25">
      <c r="A190">
        <v>856</v>
      </c>
      <c r="B190">
        <v>4</v>
      </c>
      <c r="C190" s="2" t="s">
        <v>3465</v>
      </c>
      <c r="D190">
        <v>332</v>
      </c>
      <c r="E190" s="2" t="s">
        <v>5908</v>
      </c>
      <c r="F190" s="2" t="s">
        <v>5335</v>
      </c>
      <c r="G190" s="2">
        <v>189</v>
      </c>
      <c r="H190" t="b">
        <v>1</v>
      </c>
      <c r="I190" s="3">
        <v>43299.339166666665</v>
      </c>
      <c r="J190" s="2">
        <v>854</v>
      </c>
      <c r="K190" s="2">
        <v>-23.601687500000001</v>
      </c>
      <c r="L190" s="2">
        <v>-46.615054000000001</v>
      </c>
      <c r="M190" s="2">
        <f>IF(AND(_332_2018_07_18_outfile_posicao[[#This Row],[hora bus]]=I189,_332_2018_07_18_outfile_posicao[[#This Row],[lat bus]]=K189,_332_2018_07_18_outfile_posicao[[#This Row],[lon bus]]=L189),1,0)</f>
        <v>0</v>
      </c>
      <c r="N190">
        <v>144</v>
      </c>
      <c r="O190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0.49999996367543798</v>
      </c>
      <c r="P190">
        <f>VLOOKUP(_332_2018_07_18_outfile_posicao[[#This Row],[shape]],shape!A:D,4,0)+VLOOKUP(_332_2018_07_18_outfile_posicao[[#This Row],[shape]]+1,shape!A:E,5,0)*_332_2018_07_18_outfile_posicao[[#This Row],[% avanc]]</f>
        <v>5053.1673558700477</v>
      </c>
      <c r="Q190" s="4">
        <f>_332_2018_07_18_outfile_posicao[[#This Row],[8686,881807]]/_332_2018_07_18_outfile_posicao[[#Headers],[8686,881807]]</f>
        <v>0.58170094495796421</v>
      </c>
      <c r="R190">
        <f>_332_2018_07_18_outfile_posicao[[#This Row],[8686,881807]]-P189</f>
        <v>217.09946853532983</v>
      </c>
      <c r="S190">
        <f>(_332_2018_07_18_outfile_posicao[[#This Row],[hora bus]]-I189)*86000</f>
        <v>119.44444420805667</v>
      </c>
      <c r="T190">
        <f>_332_2018_07_18_outfile_posicao[[#This Row],[desloc]]/_332_2018_07_18_outfile_posicao[[#This Row],[seconds]]</f>
        <v>1.8175769494742746</v>
      </c>
      <c r="U190">
        <f>_332_2018_07_18_outfile_posicao[[#This Row],[spd m/s]]*3.6</f>
        <v>6.5432770181073892</v>
      </c>
      <c r="V190" s="2"/>
      <c r="W190" s="2">
        <f>IF(_332_2018_07_18_outfile_posicao[[#This Row],[cod bus]]=F189,0,1)</f>
        <v>0</v>
      </c>
      <c r="X190" s="2">
        <f>IF(_332_2018_07_18_outfile_posicao[[#This Row],[desloc]]&gt;=0,0,1)</f>
        <v>0</v>
      </c>
      <c r="Y190" s="2">
        <f>IF(AND(_332_2018_07_18_outfile_posicao[[#This Row],[spd m/s]]&lt;1,_332_2018_07_18_outfile_posicao[[#This Row],[spd m/s]]&lt;&gt;0),1,0)</f>
        <v>0</v>
      </c>
      <c r="Z190" s="2">
        <f>IF(Z189=0.5,IF(P190&gt;=P191,0.5,1),IF(_332_2018_07_18_outfile_posicao[[#This Row],[desloc]]&lt;-1000,IF(P190&gt;=P191,IF(AND(Z189=0.5,P190=P191),0,IF(P190&lt;700,0.5,0)),1),IF(AND(X190&gt;0,X189&gt;0,_332_2018_07_18_outfile_posicao[[#This Row],[8686,881807]]&lt;500,_332_2018_07_18_outfile_posicao[[#This Row],[desloc]]&gt;0),IF(_332_2018_07_18_outfile_posicao[[#This Row],[8686,881807]]&lt;500,1,0),0)))</f>
        <v>0</v>
      </c>
      <c r="AA190" s="2">
        <f t="shared" si="2"/>
        <v>8544.8116110658502</v>
      </c>
      <c r="AB190" s="2">
        <f>IF(_332_2018_07_18_outfile_posicao[[#This Row],[inicio]]=1,0,IF(AB189&gt;0,0.5,IF(_332_2018_07_18_outfile_posicao[[#This Row],[max dist]]=_332_2018_07_18_outfile_posicao[[#This Row],[8686,881807]],1,0)))</f>
        <v>0</v>
      </c>
      <c r="AC190" s="2">
        <f>IF(_332_2018_07_18_outfile_posicao[[#This Row],[fim]]=0,AC191+1,0)</f>
        <v>7</v>
      </c>
      <c r="AD190" s="2"/>
      <c r="AE190" s="2"/>
      <c r="AF190" s="2"/>
      <c r="AG190" s="2"/>
      <c r="AH190" s="2"/>
      <c r="AI190" s="2"/>
    </row>
    <row r="191" spans="1:35" x14ac:dyDescent="0.25">
      <c r="A191">
        <v>860</v>
      </c>
      <c r="B191">
        <v>4</v>
      </c>
      <c r="C191" s="2" t="s">
        <v>3469</v>
      </c>
      <c r="D191">
        <v>332</v>
      </c>
      <c r="E191" s="2" t="s">
        <v>5910</v>
      </c>
      <c r="F191" s="2" t="s">
        <v>5335</v>
      </c>
      <c r="G191" s="2">
        <v>190</v>
      </c>
      <c r="H191" t="b">
        <v>1</v>
      </c>
      <c r="I191" s="3">
        <v>43299.340555555558</v>
      </c>
      <c r="J191" s="2">
        <v>863</v>
      </c>
      <c r="K191" s="2">
        <v>-23.595261749999999</v>
      </c>
      <c r="L191" s="2">
        <v>-46.618468</v>
      </c>
      <c r="M191" s="2">
        <f>IF(AND(_332_2018_07_18_outfile_posicao[[#This Row],[hora bus]]=I190,_332_2018_07_18_outfile_posicao[[#This Row],[lat bus]]=K190,_332_2018_07_18_outfile_posicao[[#This Row],[lon bus]]=L190),1,0)</f>
        <v>0</v>
      </c>
      <c r="N191">
        <v>186</v>
      </c>
      <c r="O191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0.24999982577030755</v>
      </c>
      <c r="P191">
        <f>VLOOKUP(_332_2018_07_18_outfile_posicao[[#This Row],[shape]],shape!A:D,4,0)+VLOOKUP(_332_2018_07_18_outfile_posicao[[#This Row],[shape]]+1,shape!A:E,5,0)*_332_2018_07_18_outfile_posicao[[#This Row],[% avanc]]</f>
        <v>5966.5257791545882</v>
      </c>
      <c r="Q191" s="4">
        <f>_332_2018_07_18_outfile_posicao[[#This Row],[8686,881807]]/_332_2018_07_18_outfile_posicao[[#Headers],[8686,881807]]</f>
        <v>0.68684320930286924</v>
      </c>
      <c r="R191">
        <f>_332_2018_07_18_outfile_posicao[[#This Row],[8686,881807]]-P190</f>
        <v>913.35842328454055</v>
      </c>
      <c r="S191">
        <f>(_332_2018_07_18_outfile_posicao[[#This Row],[hora bus]]-I190)*86000</f>
        <v>119.44444483378902</v>
      </c>
      <c r="T191">
        <f>_332_2018_07_18_outfile_posicao[[#This Row],[desloc]]/_332_2018_07_18_outfile_posicao[[#This Row],[seconds]]</f>
        <v>7.6467216583869568</v>
      </c>
      <c r="U191">
        <f>_332_2018_07_18_outfile_posicao[[#This Row],[spd m/s]]*3.6</f>
        <v>27.528197970193045</v>
      </c>
      <c r="V191" s="2"/>
      <c r="W191" s="2">
        <f>IF(_332_2018_07_18_outfile_posicao[[#This Row],[cod bus]]=F190,0,1)</f>
        <v>0</v>
      </c>
      <c r="X191" s="2">
        <f>IF(_332_2018_07_18_outfile_posicao[[#This Row],[desloc]]&gt;=0,0,1)</f>
        <v>0</v>
      </c>
      <c r="Y191" s="2">
        <f>IF(AND(_332_2018_07_18_outfile_posicao[[#This Row],[spd m/s]]&lt;1,_332_2018_07_18_outfile_posicao[[#This Row],[spd m/s]]&lt;&gt;0),1,0)</f>
        <v>0</v>
      </c>
      <c r="Z191" s="2">
        <f>IF(Z190=0.5,IF(P191&gt;=P192,0.5,1),IF(_332_2018_07_18_outfile_posicao[[#This Row],[desloc]]&lt;-1000,IF(P191&gt;=P192,IF(AND(Z190=0.5,P191=P192),0,IF(P191&lt;700,0.5,0)),1),IF(AND(X191&gt;0,X190&gt;0,_332_2018_07_18_outfile_posicao[[#This Row],[8686,881807]]&lt;500,_332_2018_07_18_outfile_posicao[[#This Row],[desloc]]&gt;0),IF(_332_2018_07_18_outfile_posicao[[#This Row],[8686,881807]]&lt;500,1,0),0)))</f>
        <v>0</v>
      </c>
      <c r="AA191" s="2">
        <f t="shared" si="2"/>
        <v>8544.8116110658502</v>
      </c>
      <c r="AB191" s="2">
        <f>IF(_332_2018_07_18_outfile_posicao[[#This Row],[inicio]]=1,0,IF(AB190&gt;0,0.5,IF(_332_2018_07_18_outfile_posicao[[#This Row],[max dist]]=_332_2018_07_18_outfile_posicao[[#This Row],[8686,881807]],1,0)))</f>
        <v>0</v>
      </c>
      <c r="AC191" s="2">
        <f>IF(_332_2018_07_18_outfile_posicao[[#This Row],[fim]]=0,AC192+1,0)</f>
        <v>6</v>
      </c>
      <c r="AD191" s="2"/>
      <c r="AE191" s="2"/>
      <c r="AF191" s="2"/>
      <c r="AG191" s="2"/>
      <c r="AH191" s="2"/>
      <c r="AI191" s="2"/>
    </row>
    <row r="192" spans="1:35" x14ac:dyDescent="0.25">
      <c r="A192">
        <v>864</v>
      </c>
      <c r="B192">
        <v>4</v>
      </c>
      <c r="C192" s="2" t="s">
        <v>3472</v>
      </c>
      <c r="D192">
        <v>332</v>
      </c>
      <c r="E192" s="2" t="s">
        <v>5217</v>
      </c>
      <c r="F192" s="2" t="s">
        <v>5335</v>
      </c>
      <c r="G192" s="2">
        <v>191</v>
      </c>
      <c r="H192" t="b">
        <v>1</v>
      </c>
      <c r="I192" s="3">
        <v>43299.341944444444</v>
      </c>
      <c r="J192" s="2">
        <v>869</v>
      </c>
      <c r="K192" s="2">
        <v>-23.59260725</v>
      </c>
      <c r="L192" s="2">
        <v>-46.620054500000002</v>
      </c>
      <c r="M192" s="2">
        <f>IF(AND(_332_2018_07_18_outfile_posicao[[#This Row],[hora bus]]=I191,_332_2018_07_18_outfile_posicao[[#This Row],[lat bus]]=K191,_332_2018_07_18_outfile_posicao[[#This Row],[lon bus]]=L191),1,0)</f>
        <v>0</v>
      </c>
      <c r="N192">
        <v>201</v>
      </c>
      <c r="O192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0.25000001498914581</v>
      </c>
      <c r="P192">
        <f>VLOOKUP(_332_2018_07_18_outfile_posicao[[#This Row],[shape]],shape!A:D,4,0)+VLOOKUP(_332_2018_07_18_outfile_posicao[[#This Row],[shape]]+1,shape!A:E,5,0)*_332_2018_07_18_outfile_posicao[[#This Row],[% avanc]]</f>
        <v>6347.7438556634643</v>
      </c>
      <c r="Q192" s="4">
        <f>_332_2018_07_18_outfile_posicao[[#This Row],[8686,881807]]/_332_2018_07_18_outfile_posicao[[#Headers],[8686,881807]]</f>
        <v>0.7307275495044</v>
      </c>
      <c r="R192">
        <f>_332_2018_07_18_outfile_posicao[[#This Row],[8686,881807]]-P191</f>
        <v>381.21807650887604</v>
      </c>
      <c r="S192">
        <f>(_332_2018_07_18_outfile_posicao[[#This Row],[hora bus]]-I191)*86000</f>
        <v>119.44444420805667</v>
      </c>
      <c r="T192">
        <f>_332_2018_07_18_outfile_posicao[[#This Row],[desloc]]/_332_2018_07_18_outfile_posicao[[#This Row],[seconds]]</f>
        <v>3.1915932049953182</v>
      </c>
      <c r="U192">
        <f>_332_2018_07_18_outfile_posicao[[#This Row],[spd m/s]]*3.6</f>
        <v>11.489735537983146</v>
      </c>
      <c r="V192" s="2"/>
      <c r="W192" s="2">
        <f>IF(_332_2018_07_18_outfile_posicao[[#This Row],[cod bus]]=F191,0,1)</f>
        <v>0</v>
      </c>
      <c r="X192" s="2">
        <f>IF(_332_2018_07_18_outfile_posicao[[#This Row],[desloc]]&gt;=0,0,1)</f>
        <v>0</v>
      </c>
      <c r="Y192" s="2">
        <f>IF(AND(_332_2018_07_18_outfile_posicao[[#This Row],[spd m/s]]&lt;1,_332_2018_07_18_outfile_posicao[[#This Row],[spd m/s]]&lt;&gt;0),1,0)</f>
        <v>0</v>
      </c>
      <c r="Z192" s="2">
        <f>IF(Z191=0.5,IF(P192&gt;=P193,0.5,1),IF(_332_2018_07_18_outfile_posicao[[#This Row],[desloc]]&lt;-1000,IF(P192&gt;=P193,IF(AND(Z191=0.5,P192=P193),0,IF(P192&lt;700,0.5,0)),1),IF(AND(X192&gt;0,X191&gt;0,_332_2018_07_18_outfile_posicao[[#This Row],[8686,881807]]&lt;500,_332_2018_07_18_outfile_posicao[[#This Row],[desloc]]&gt;0),IF(_332_2018_07_18_outfile_posicao[[#This Row],[8686,881807]]&lt;500,1,0),0)))</f>
        <v>0</v>
      </c>
      <c r="AA192" s="2">
        <f t="shared" si="2"/>
        <v>8544.8116110658502</v>
      </c>
      <c r="AB192" s="2">
        <f>IF(_332_2018_07_18_outfile_posicao[[#This Row],[inicio]]=1,0,IF(AB191&gt;0,0.5,IF(_332_2018_07_18_outfile_posicao[[#This Row],[max dist]]=_332_2018_07_18_outfile_posicao[[#This Row],[8686,881807]],1,0)))</f>
        <v>0</v>
      </c>
      <c r="AC192" s="2">
        <f>IF(_332_2018_07_18_outfile_posicao[[#This Row],[fim]]=0,AC193+1,0)</f>
        <v>5</v>
      </c>
      <c r="AD192" s="2"/>
      <c r="AE192" s="2"/>
      <c r="AF192" s="2"/>
      <c r="AG192" s="2"/>
      <c r="AH192" s="2"/>
      <c r="AI192" s="2"/>
    </row>
    <row r="193" spans="1:35" x14ac:dyDescent="0.25">
      <c r="A193">
        <v>868</v>
      </c>
      <c r="B193">
        <v>4</v>
      </c>
      <c r="C193" s="2" t="s">
        <v>3476</v>
      </c>
      <c r="D193">
        <v>332</v>
      </c>
      <c r="E193" s="2" t="s">
        <v>5913</v>
      </c>
      <c r="F193" s="2" t="s">
        <v>5335</v>
      </c>
      <c r="G193" s="2">
        <v>192</v>
      </c>
      <c r="H193" t="b">
        <v>1</v>
      </c>
      <c r="I193" s="3">
        <v>43299.343321759261</v>
      </c>
      <c r="J193" s="2">
        <v>875</v>
      </c>
      <c r="K193" s="2">
        <v>-23.594754250000001</v>
      </c>
      <c r="L193" s="2">
        <v>-46.623449749999999</v>
      </c>
      <c r="M193" s="2">
        <f>IF(AND(_332_2018_07_18_outfile_posicao[[#This Row],[hora bus]]=I192,_332_2018_07_18_outfile_posicao[[#This Row],[lat bus]]=K192,_332_2018_07_18_outfile_posicao[[#This Row],[lon bus]]=L192),1,0)</f>
        <v>0</v>
      </c>
      <c r="N193">
        <v>213</v>
      </c>
      <c r="O193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0.75000014927202707</v>
      </c>
      <c r="P193">
        <f>VLOOKUP(_332_2018_07_18_outfile_posicao[[#This Row],[shape]],shape!A:D,4,0)+VLOOKUP(_332_2018_07_18_outfile_posicao[[#This Row],[shape]]+1,shape!A:E,5,0)*_332_2018_07_18_outfile_posicao[[#This Row],[% avanc]]</f>
        <v>6791.0870724596161</v>
      </c>
      <c r="Q193" s="4">
        <f>_332_2018_07_18_outfile_posicao[[#This Row],[8686,881807]]/_332_2018_07_18_outfile_posicao[[#Headers],[8686,881807]]</f>
        <v>0.78176349389113042</v>
      </c>
      <c r="R193">
        <f>_332_2018_07_18_outfile_posicao[[#This Row],[8686,881807]]-P192</f>
        <v>443.34321679615186</v>
      </c>
      <c r="S193">
        <f>(_332_2018_07_18_outfile_posicao[[#This Row],[hora bus]]-I192)*86000</f>
        <v>118.44907423073892</v>
      </c>
      <c r="T193">
        <f>_332_2018_07_18_outfile_posicao[[#This Row],[desloc]]/_332_2018_07_18_outfile_posicao[[#This Row],[seconds]]</f>
        <v>3.7429014931135622</v>
      </c>
      <c r="U193">
        <f>_332_2018_07_18_outfile_posicao[[#This Row],[spd m/s]]*3.6</f>
        <v>13.474445375208825</v>
      </c>
      <c r="V193" s="2"/>
      <c r="W193" s="2">
        <f>IF(_332_2018_07_18_outfile_posicao[[#This Row],[cod bus]]=F192,0,1)</f>
        <v>0</v>
      </c>
      <c r="X193" s="2">
        <f>IF(_332_2018_07_18_outfile_posicao[[#This Row],[desloc]]&gt;=0,0,1)</f>
        <v>0</v>
      </c>
      <c r="Y193" s="2">
        <f>IF(AND(_332_2018_07_18_outfile_posicao[[#This Row],[spd m/s]]&lt;1,_332_2018_07_18_outfile_posicao[[#This Row],[spd m/s]]&lt;&gt;0),1,0)</f>
        <v>0</v>
      </c>
      <c r="Z193" s="2">
        <f>IF(Z192=0.5,IF(P193&gt;=P194,0.5,1),IF(_332_2018_07_18_outfile_posicao[[#This Row],[desloc]]&lt;-1000,IF(P193&gt;=P194,IF(AND(Z192=0.5,P193=P194),0,IF(P193&lt;700,0.5,0)),1),IF(AND(X193&gt;0,X192&gt;0,_332_2018_07_18_outfile_posicao[[#This Row],[8686,881807]]&lt;500,_332_2018_07_18_outfile_posicao[[#This Row],[desloc]]&gt;0),IF(_332_2018_07_18_outfile_posicao[[#This Row],[8686,881807]]&lt;500,1,0),0)))</f>
        <v>0</v>
      </c>
      <c r="AA193" s="2">
        <f t="shared" si="2"/>
        <v>8544.8116110658502</v>
      </c>
      <c r="AB193" s="2">
        <f>IF(_332_2018_07_18_outfile_posicao[[#This Row],[inicio]]=1,0,IF(AB192&gt;0,0.5,IF(_332_2018_07_18_outfile_posicao[[#This Row],[max dist]]=_332_2018_07_18_outfile_posicao[[#This Row],[8686,881807]],1,0)))</f>
        <v>0</v>
      </c>
      <c r="AC193" s="2">
        <f>IF(_332_2018_07_18_outfile_posicao[[#This Row],[fim]]=0,AC194+1,0)</f>
        <v>4</v>
      </c>
      <c r="AD193" s="2"/>
      <c r="AE193" s="2"/>
      <c r="AF193" s="2"/>
      <c r="AG193" s="2"/>
      <c r="AH193" s="2"/>
      <c r="AI193" s="2"/>
    </row>
    <row r="194" spans="1:35" x14ac:dyDescent="0.25">
      <c r="A194">
        <v>874</v>
      </c>
      <c r="B194">
        <v>3</v>
      </c>
      <c r="C194" s="2" t="s">
        <v>3482</v>
      </c>
      <c r="D194">
        <v>332</v>
      </c>
      <c r="E194" s="2" t="s">
        <v>5916</v>
      </c>
      <c r="F194" s="2" t="s">
        <v>5335</v>
      </c>
      <c r="G194" s="2">
        <v>193</v>
      </c>
      <c r="H194" t="b">
        <v>1</v>
      </c>
      <c r="I194" s="3">
        <v>43299.344710648147</v>
      </c>
      <c r="J194" s="2">
        <v>881</v>
      </c>
      <c r="K194" s="2">
        <v>-23.594927500000001</v>
      </c>
      <c r="L194" s="2">
        <v>-46.627296999999999</v>
      </c>
      <c r="M194" s="2">
        <f>IF(AND(_332_2018_07_18_outfile_posicao[[#This Row],[hora bus]]=I193,_332_2018_07_18_outfile_posicao[[#This Row],[lat bus]]=K193,_332_2018_07_18_outfile_posicao[[#This Row],[lon bus]]=L193),1,0)</f>
        <v>0</v>
      </c>
      <c r="N194">
        <v>226</v>
      </c>
      <c r="O194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0.49999993393909103</v>
      </c>
      <c r="P194">
        <f>VLOOKUP(_332_2018_07_18_outfile_posicao[[#This Row],[shape]],shape!A:D,4,0)+VLOOKUP(_332_2018_07_18_outfile_posicao[[#This Row],[shape]]+1,shape!A:E,5,0)*_332_2018_07_18_outfile_posicao[[#This Row],[% avanc]]</f>
        <v>7221.8443737309344</v>
      </c>
      <c r="Q194" s="4">
        <f>_332_2018_07_18_outfile_posicao[[#This Row],[8686,881807]]/_332_2018_07_18_outfile_posicao[[#Headers],[8686,881807]]</f>
        <v>0.83135059670219991</v>
      </c>
      <c r="R194">
        <f>_332_2018_07_18_outfile_posicao[[#This Row],[8686,881807]]-P193</f>
        <v>430.75730127131828</v>
      </c>
      <c r="S194">
        <f>(_332_2018_07_18_outfile_posicao[[#This Row],[hora bus]]-I193)*86000</f>
        <v>119.44444420805667</v>
      </c>
      <c r="T194">
        <f>_332_2018_07_18_outfile_posicao[[#This Row],[desloc]]/_332_2018_07_18_outfile_posicao[[#This Row],[seconds]]</f>
        <v>3.6063402038272718</v>
      </c>
      <c r="U194">
        <f>_332_2018_07_18_outfile_posicao[[#This Row],[spd m/s]]*3.6</f>
        <v>12.982824733778179</v>
      </c>
      <c r="V194" s="2"/>
      <c r="W194" s="2">
        <f>IF(_332_2018_07_18_outfile_posicao[[#This Row],[cod bus]]=F193,0,1)</f>
        <v>0</v>
      </c>
      <c r="X194" s="2">
        <f>IF(_332_2018_07_18_outfile_posicao[[#This Row],[desloc]]&gt;=0,0,1)</f>
        <v>0</v>
      </c>
      <c r="Y194" s="2">
        <f>IF(AND(_332_2018_07_18_outfile_posicao[[#This Row],[spd m/s]]&lt;1,_332_2018_07_18_outfile_posicao[[#This Row],[spd m/s]]&lt;&gt;0),1,0)</f>
        <v>0</v>
      </c>
      <c r="Z194" s="2">
        <f>IF(Z193=0.5,IF(P194&gt;=P195,0.5,1),IF(_332_2018_07_18_outfile_posicao[[#This Row],[desloc]]&lt;-1000,IF(P194&gt;=P195,IF(AND(Z193=0.5,P194=P195),0,IF(P194&lt;700,0.5,0)),1),IF(AND(X194&gt;0,X193&gt;0,_332_2018_07_18_outfile_posicao[[#This Row],[8686,881807]]&lt;500,_332_2018_07_18_outfile_posicao[[#This Row],[desloc]]&gt;0),IF(_332_2018_07_18_outfile_posicao[[#This Row],[8686,881807]]&lt;500,1,0),0)))</f>
        <v>0</v>
      </c>
      <c r="AA194" s="2">
        <f t="shared" ref="AA194:AA257" si="3">IF(W194=1,0,IF(Z194&gt;0,0,IF(P194&gt;AA195,P194,AA195)))</f>
        <v>8544.8116110658502</v>
      </c>
      <c r="AB194" s="2">
        <f>IF(_332_2018_07_18_outfile_posicao[[#This Row],[inicio]]=1,0,IF(AB193&gt;0,0.5,IF(_332_2018_07_18_outfile_posicao[[#This Row],[max dist]]=_332_2018_07_18_outfile_posicao[[#This Row],[8686,881807]],1,0)))</f>
        <v>0</v>
      </c>
      <c r="AC194" s="2">
        <f>IF(_332_2018_07_18_outfile_posicao[[#This Row],[fim]]=0,AC195+1,0)</f>
        <v>3</v>
      </c>
      <c r="AD194" s="2"/>
      <c r="AE194" s="2"/>
      <c r="AF194" s="2"/>
      <c r="AG194" s="2"/>
      <c r="AH194" s="2"/>
      <c r="AI194" s="2"/>
    </row>
    <row r="195" spans="1:35" x14ac:dyDescent="0.25">
      <c r="A195">
        <v>876</v>
      </c>
      <c r="B195">
        <v>3</v>
      </c>
      <c r="C195" s="2" t="s">
        <v>3484</v>
      </c>
      <c r="D195">
        <v>332</v>
      </c>
      <c r="E195" s="2" t="s">
        <v>5917</v>
      </c>
      <c r="F195" s="2" t="s">
        <v>5335</v>
      </c>
      <c r="G195" s="2">
        <v>194</v>
      </c>
      <c r="H195" t="b">
        <v>1</v>
      </c>
      <c r="I195" s="3">
        <v>43299.346099537041</v>
      </c>
      <c r="J195" s="2">
        <v>887</v>
      </c>
      <c r="K195" s="2">
        <v>-23.591369</v>
      </c>
      <c r="L195" s="2">
        <v>-46.631711500000002</v>
      </c>
      <c r="M195" s="2">
        <f>IF(AND(_332_2018_07_18_outfile_posicao[[#This Row],[hora bus]]=I194,_332_2018_07_18_outfile_posicao[[#This Row],[lat bus]]=K194,_332_2018_07_18_outfile_posicao[[#This Row],[lon bus]]=L194),1,0)</f>
        <v>0</v>
      </c>
      <c r="N195">
        <v>250</v>
      </c>
      <c r="O195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0.49999993635199136</v>
      </c>
      <c r="P195">
        <f>VLOOKUP(_332_2018_07_18_outfile_posicao[[#This Row],[shape]],shape!A:D,4,0)+VLOOKUP(_332_2018_07_18_outfile_posicao[[#This Row],[shape]]+1,shape!A:E,5,0)*_332_2018_07_18_outfile_posicao[[#This Row],[% avanc]]</f>
        <v>7836.9351595834542</v>
      </c>
      <c r="Q195" s="4">
        <f>_332_2018_07_18_outfile_posicao[[#This Row],[8686,881807]]/_332_2018_07_18_outfile_posicao[[#Headers],[8686,881807]]</f>
        <v>0.90215745231716538</v>
      </c>
      <c r="R195">
        <f>_332_2018_07_18_outfile_posicao[[#This Row],[8686,881807]]-P194</f>
        <v>615.09078585251973</v>
      </c>
      <c r="S195">
        <f>(_332_2018_07_18_outfile_posicao[[#This Row],[hora bus]]-I194)*86000</f>
        <v>119.44444483378902</v>
      </c>
      <c r="T195">
        <f>_332_2018_07_18_outfile_posicao[[#This Row],[desloc]]/_332_2018_07_18_outfile_posicao[[#This Row],[seconds]]</f>
        <v>5.1495972601190401</v>
      </c>
      <c r="U195">
        <f>_332_2018_07_18_outfile_posicao[[#This Row],[spd m/s]]*3.6</f>
        <v>18.538550136428544</v>
      </c>
      <c r="V195" s="2"/>
      <c r="W195" s="2">
        <f>IF(_332_2018_07_18_outfile_posicao[[#This Row],[cod bus]]=F194,0,1)</f>
        <v>0</v>
      </c>
      <c r="X195" s="2">
        <f>IF(_332_2018_07_18_outfile_posicao[[#This Row],[desloc]]&gt;=0,0,1)</f>
        <v>0</v>
      </c>
      <c r="Y195" s="2">
        <f>IF(AND(_332_2018_07_18_outfile_posicao[[#This Row],[spd m/s]]&lt;1,_332_2018_07_18_outfile_posicao[[#This Row],[spd m/s]]&lt;&gt;0),1,0)</f>
        <v>0</v>
      </c>
      <c r="Z195" s="2">
        <f>IF(Z194=0.5,IF(P195&gt;=P196,0.5,1),IF(_332_2018_07_18_outfile_posicao[[#This Row],[desloc]]&lt;-1000,IF(P195&gt;=P196,IF(AND(Z194=0.5,P195=P196),0,IF(P195&lt;700,0.5,0)),1),IF(AND(X195&gt;0,X194&gt;0,_332_2018_07_18_outfile_posicao[[#This Row],[8686,881807]]&lt;500,_332_2018_07_18_outfile_posicao[[#This Row],[desloc]]&gt;0),IF(_332_2018_07_18_outfile_posicao[[#This Row],[8686,881807]]&lt;500,1,0),0)))</f>
        <v>0</v>
      </c>
      <c r="AA195" s="2">
        <f t="shared" si="3"/>
        <v>8544.8116110658502</v>
      </c>
      <c r="AB195" s="2">
        <f>IF(_332_2018_07_18_outfile_posicao[[#This Row],[inicio]]=1,0,IF(AB194&gt;0,0.5,IF(_332_2018_07_18_outfile_posicao[[#This Row],[max dist]]=_332_2018_07_18_outfile_posicao[[#This Row],[8686,881807]],1,0)))</f>
        <v>0</v>
      </c>
      <c r="AC195" s="2">
        <f>IF(_332_2018_07_18_outfile_posicao[[#This Row],[fim]]=0,AC196+1,0)</f>
        <v>2</v>
      </c>
      <c r="AD195" s="2"/>
      <c r="AE195" s="2"/>
      <c r="AF195" s="2"/>
      <c r="AG195" s="2"/>
      <c r="AH195" s="2"/>
      <c r="AI195" s="2"/>
    </row>
    <row r="196" spans="1:35" x14ac:dyDescent="0.25">
      <c r="A196">
        <v>888</v>
      </c>
      <c r="B196">
        <v>3</v>
      </c>
      <c r="C196" s="2" t="s">
        <v>3493</v>
      </c>
      <c r="D196">
        <v>332</v>
      </c>
      <c r="E196" s="2" t="s">
        <v>5923</v>
      </c>
      <c r="F196" s="2" t="s">
        <v>5335</v>
      </c>
      <c r="G196" s="2">
        <v>195</v>
      </c>
      <c r="H196" t="b">
        <v>1</v>
      </c>
      <c r="I196" s="3">
        <v>43299.349016203705</v>
      </c>
      <c r="J196" s="2">
        <v>898</v>
      </c>
      <c r="K196" s="2">
        <v>-23.59020675</v>
      </c>
      <c r="L196" s="2">
        <v>-46.634909</v>
      </c>
      <c r="M196" s="2">
        <f>IF(AND(_332_2018_07_18_outfile_posicao[[#This Row],[hora bus]]=I195,_332_2018_07_18_outfile_posicao[[#This Row],[lat bus]]=K195,_332_2018_07_18_outfile_posicao[[#This Row],[lon bus]]=L195),1,0)</f>
        <v>0</v>
      </c>
      <c r="N196">
        <v>266</v>
      </c>
      <c r="O196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0.24999992302215757</v>
      </c>
      <c r="P196">
        <f>VLOOKUP(_332_2018_07_18_outfile_posicao[[#This Row],[shape]],shape!A:D,4,0)+VLOOKUP(_332_2018_07_18_outfile_posicao[[#This Row],[shape]]+1,shape!A:E,5,0)*_332_2018_07_18_outfile_posicao[[#This Row],[% avanc]]</f>
        <v>8378.5877131616053</v>
      </c>
      <c r="Q196" s="4">
        <f>_332_2018_07_18_outfile_posicao[[#This Row],[8686,881807]]/_332_2018_07_18_outfile_posicao[[#Headers],[8686,881807]]</f>
        <v>0.96451038465954875</v>
      </c>
      <c r="R196">
        <f>_332_2018_07_18_outfile_posicao[[#This Row],[8686,881807]]-P195</f>
        <v>541.65255357815113</v>
      </c>
      <c r="S196">
        <f>(_332_2018_07_18_outfile_posicao[[#This Row],[hora bus]]-I195)*86000</f>
        <v>250.83333314978518</v>
      </c>
      <c r="T196">
        <f>_332_2018_07_18_outfile_posicao[[#This Row],[desloc]]/_332_2018_07_18_outfile_posicao[[#This Row],[seconds]]</f>
        <v>2.1594121753136504</v>
      </c>
      <c r="U196">
        <f>_332_2018_07_18_outfile_posicao[[#This Row],[spd m/s]]*3.6</f>
        <v>7.7738838311291412</v>
      </c>
      <c r="V196" s="2"/>
      <c r="W196" s="2">
        <f>IF(_332_2018_07_18_outfile_posicao[[#This Row],[cod bus]]=F195,0,1)</f>
        <v>0</v>
      </c>
      <c r="X196" s="2">
        <f>IF(_332_2018_07_18_outfile_posicao[[#This Row],[desloc]]&gt;=0,0,1)</f>
        <v>0</v>
      </c>
      <c r="Y196" s="2">
        <f>IF(AND(_332_2018_07_18_outfile_posicao[[#This Row],[spd m/s]]&lt;1,_332_2018_07_18_outfile_posicao[[#This Row],[spd m/s]]&lt;&gt;0),1,0)</f>
        <v>0</v>
      </c>
      <c r="Z196" s="2">
        <f>IF(Z195=0.5,IF(P196&gt;=P197,0.5,1),IF(_332_2018_07_18_outfile_posicao[[#This Row],[desloc]]&lt;-1000,IF(P196&gt;=P197,IF(AND(Z195=0.5,P196=P197),0,IF(P196&lt;700,0.5,0)),1),IF(AND(X196&gt;0,X195&gt;0,_332_2018_07_18_outfile_posicao[[#This Row],[8686,881807]]&lt;500,_332_2018_07_18_outfile_posicao[[#This Row],[desloc]]&gt;0),IF(_332_2018_07_18_outfile_posicao[[#This Row],[8686,881807]]&lt;500,1,0),0)))</f>
        <v>0</v>
      </c>
      <c r="AA196" s="2">
        <f t="shared" si="3"/>
        <v>8544.8116110658502</v>
      </c>
      <c r="AB196" s="2">
        <f>IF(_332_2018_07_18_outfile_posicao[[#This Row],[inicio]]=1,0,IF(AB195&gt;0,0.5,IF(_332_2018_07_18_outfile_posicao[[#This Row],[max dist]]=_332_2018_07_18_outfile_posicao[[#This Row],[8686,881807]],1,0)))</f>
        <v>0</v>
      </c>
      <c r="AC196" s="2">
        <f>IF(_332_2018_07_18_outfile_posicao[[#This Row],[fim]]=0,AC197+1,0)</f>
        <v>1</v>
      </c>
      <c r="AD196" s="2"/>
      <c r="AE196" s="2"/>
      <c r="AF196" s="2"/>
      <c r="AG196" s="2"/>
      <c r="AH196" s="2"/>
      <c r="AI196" s="2"/>
    </row>
    <row r="197" spans="1:35" x14ac:dyDescent="0.25">
      <c r="A197">
        <v>897</v>
      </c>
      <c r="B197">
        <v>2</v>
      </c>
      <c r="C197" s="2" t="s">
        <v>3501</v>
      </c>
      <c r="D197">
        <v>332</v>
      </c>
      <c r="E197" s="2" t="s">
        <v>5928</v>
      </c>
      <c r="F197" s="2" t="s">
        <v>5335</v>
      </c>
      <c r="G197" s="2">
        <v>196</v>
      </c>
      <c r="H197" t="b">
        <v>1</v>
      </c>
      <c r="I197" s="3">
        <v>43299.351354166669</v>
      </c>
      <c r="J197" s="2">
        <v>905</v>
      </c>
      <c r="K197" s="2">
        <v>-23.589404500000001</v>
      </c>
      <c r="L197" s="2">
        <v>-46.634211000000001</v>
      </c>
      <c r="M197" s="2">
        <f>IF(AND(_332_2018_07_18_outfile_posicao[[#This Row],[hora bus]]=I196,_332_2018_07_18_outfile_posicao[[#This Row],[lat bus]]=K196,_332_2018_07_18_outfile_posicao[[#This Row],[lon bus]]=L196),1,0)</f>
        <v>0</v>
      </c>
      <c r="N197">
        <v>270</v>
      </c>
      <c r="O197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0.49999996517519368</v>
      </c>
      <c r="P197">
        <f>VLOOKUP(_332_2018_07_18_outfile_posicao[[#This Row],[shape]],shape!A:D,4,0)+VLOOKUP(_332_2018_07_18_outfile_posicao[[#This Row],[shape]]+1,shape!A:E,5,0)*_332_2018_07_18_outfile_posicao[[#This Row],[% avanc]]</f>
        <v>8544.8116110658502</v>
      </c>
      <c r="Q197" s="4">
        <f>_332_2018_07_18_outfile_posicao[[#This Row],[8686,881807]]/_332_2018_07_18_outfile_posicao[[#Headers],[8686,881807]]</f>
        <v>0.98364543237831692</v>
      </c>
      <c r="R197">
        <f>_332_2018_07_18_outfile_posicao[[#This Row],[8686,881807]]-P196</f>
        <v>166.22389790424495</v>
      </c>
      <c r="S197">
        <f>(_332_2018_07_18_outfile_posicao[[#This Row],[hora bus]]-I196)*86000</f>
        <v>201.06481488619465</v>
      </c>
      <c r="T197">
        <f>_332_2018_07_18_outfile_posicao[[#This Row],[desloc]]/_332_2018_07_18_outfile_posicao[[#This Row],[seconds]]</f>
        <v>0.82671798145453679</v>
      </c>
      <c r="U197">
        <f>_332_2018_07_18_outfile_posicao[[#This Row],[spd m/s]]*3.6</f>
        <v>2.9761847332363325</v>
      </c>
      <c r="V197" s="2"/>
      <c r="W197" s="2">
        <f>IF(_332_2018_07_18_outfile_posicao[[#This Row],[cod bus]]=F196,0,1)</f>
        <v>0</v>
      </c>
      <c r="X197" s="2">
        <f>IF(_332_2018_07_18_outfile_posicao[[#This Row],[desloc]]&gt;=0,0,1)</f>
        <v>0</v>
      </c>
      <c r="Y197" s="2">
        <f>IF(AND(_332_2018_07_18_outfile_posicao[[#This Row],[spd m/s]]&lt;1,_332_2018_07_18_outfile_posicao[[#This Row],[spd m/s]]&lt;&gt;0),1,0)</f>
        <v>1</v>
      </c>
      <c r="Z197" s="2">
        <f>IF(Z196=0.5,IF(P197&gt;=P198,0.5,1),IF(_332_2018_07_18_outfile_posicao[[#This Row],[desloc]]&lt;-1000,IF(P197&gt;=P198,IF(AND(Z196=0.5,P197=P198),0,IF(P197&lt;700,0.5,0)),1),IF(AND(X197&gt;0,X196&gt;0,_332_2018_07_18_outfile_posicao[[#This Row],[8686,881807]]&lt;500,_332_2018_07_18_outfile_posicao[[#This Row],[desloc]]&gt;0),IF(_332_2018_07_18_outfile_posicao[[#This Row],[8686,881807]]&lt;500,1,0),0)))</f>
        <v>0</v>
      </c>
      <c r="AA197" s="2">
        <f t="shared" si="3"/>
        <v>8544.8116110658502</v>
      </c>
      <c r="AB197" s="2">
        <f>IF(_332_2018_07_18_outfile_posicao[[#This Row],[inicio]]=1,0,IF(AB196&gt;0,0.5,IF(_332_2018_07_18_outfile_posicao[[#This Row],[max dist]]=_332_2018_07_18_outfile_posicao[[#This Row],[8686,881807]],1,0)))</f>
        <v>1</v>
      </c>
      <c r="AC197" s="2">
        <f>IF(_332_2018_07_18_outfile_posicao[[#This Row],[fim]]=0,AC198+1,0)</f>
        <v>0</v>
      </c>
      <c r="AD197" s="2"/>
      <c r="AE197" s="2"/>
      <c r="AF197" s="2"/>
      <c r="AG197" s="2"/>
      <c r="AH197" s="2"/>
      <c r="AI197" s="2"/>
    </row>
    <row r="198" spans="1:35" x14ac:dyDescent="0.25">
      <c r="A198">
        <v>933</v>
      </c>
      <c r="B198">
        <v>2</v>
      </c>
      <c r="C198" s="2" t="s">
        <v>3526</v>
      </c>
      <c r="D198">
        <v>332</v>
      </c>
      <c r="E198" s="2" t="s">
        <v>5504</v>
      </c>
      <c r="F198" s="2" t="s">
        <v>5335</v>
      </c>
      <c r="G198" s="2">
        <v>197</v>
      </c>
      <c r="H198" t="b">
        <v>1</v>
      </c>
      <c r="I198" s="3">
        <v>43299.355520833335</v>
      </c>
      <c r="J198" s="2">
        <v>919</v>
      </c>
      <c r="K198" s="2">
        <v>-23.589404500000001</v>
      </c>
      <c r="L198" s="2">
        <v>-46.634211000000001</v>
      </c>
      <c r="M198" s="2">
        <f>IF(AND(_332_2018_07_18_outfile_posicao[[#This Row],[hora bus]]=I197,_332_2018_07_18_outfile_posicao[[#This Row],[lat bus]]=K197,_332_2018_07_18_outfile_posicao[[#This Row],[lon bus]]=L197),1,0)</f>
        <v>0</v>
      </c>
      <c r="N198">
        <v>270</v>
      </c>
      <c r="O198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0.49999996517519368</v>
      </c>
      <c r="P198">
        <f>VLOOKUP(_332_2018_07_18_outfile_posicao[[#This Row],[shape]],shape!A:D,4,0)+VLOOKUP(_332_2018_07_18_outfile_posicao[[#This Row],[shape]]+1,shape!A:E,5,0)*_332_2018_07_18_outfile_posicao[[#This Row],[% avanc]]</f>
        <v>8544.8116110658502</v>
      </c>
      <c r="Q198" s="4">
        <f>_332_2018_07_18_outfile_posicao[[#This Row],[8686,881807]]/_332_2018_07_18_outfile_posicao[[#Headers],[8686,881807]]</f>
        <v>0.98364543237831692</v>
      </c>
      <c r="R198">
        <f>_332_2018_07_18_outfile_posicao[[#This Row],[8686,881807]]-P197</f>
        <v>0</v>
      </c>
      <c r="S198">
        <f>(_332_2018_07_18_outfile_posicao[[#This Row],[hora bus]]-I197)*86000</f>
        <v>358.33333324990235</v>
      </c>
      <c r="T198">
        <f>_332_2018_07_18_outfile_posicao[[#This Row],[desloc]]/_332_2018_07_18_outfile_posicao[[#This Row],[seconds]]</f>
        <v>0</v>
      </c>
      <c r="U198">
        <f>_332_2018_07_18_outfile_posicao[[#This Row],[spd m/s]]*3.6</f>
        <v>0</v>
      </c>
      <c r="V198" s="2"/>
      <c r="W198" s="2">
        <f>IF(_332_2018_07_18_outfile_posicao[[#This Row],[cod bus]]=F197,0,1)</f>
        <v>0</v>
      </c>
      <c r="X198" s="2">
        <f>IF(_332_2018_07_18_outfile_posicao[[#This Row],[desloc]]&gt;=0,0,1)</f>
        <v>0</v>
      </c>
      <c r="Y198" s="2">
        <f>IF(AND(_332_2018_07_18_outfile_posicao[[#This Row],[spd m/s]]&lt;1,_332_2018_07_18_outfile_posicao[[#This Row],[spd m/s]]&lt;&gt;0),1,0)</f>
        <v>0</v>
      </c>
      <c r="Z198" s="2">
        <f>IF(Z197=0.5,IF(P198&gt;=P199,0.5,1),IF(_332_2018_07_18_outfile_posicao[[#This Row],[desloc]]&lt;-1000,IF(P198&gt;=P199,IF(AND(Z197=0.5,P198=P199),0,IF(P198&lt;700,0.5,0)),1),IF(AND(X198&gt;0,X197&gt;0,_332_2018_07_18_outfile_posicao[[#This Row],[8686,881807]]&lt;500,_332_2018_07_18_outfile_posicao[[#This Row],[desloc]]&gt;0),IF(_332_2018_07_18_outfile_posicao[[#This Row],[8686,881807]]&lt;500,1,0),0)))</f>
        <v>0</v>
      </c>
      <c r="AA198" s="2">
        <f t="shared" si="3"/>
        <v>8544.8116110658502</v>
      </c>
      <c r="AB198" s="2">
        <f>IF(_332_2018_07_18_outfile_posicao[[#This Row],[inicio]]=1,0,IF(AB197&gt;0,0.5,IF(_332_2018_07_18_outfile_posicao[[#This Row],[max dist]]=_332_2018_07_18_outfile_posicao[[#This Row],[8686,881807]],1,0)))</f>
        <v>0.5</v>
      </c>
      <c r="AC198" s="2">
        <f>IF(_332_2018_07_18_outfile_posicao[[#This Row],[fim]]=0,AC199+1,0)</f>
        <v>0</v>
      </c>
      <c r="AD198" s="2"/>
      <c r="AE198" s="2"/>
      <c r="AF198" s="2"/>
      <c r="AG198" s="2"/>
      <c r="AH198" s="2"/>
      <c r="AI198" s="2"/>
    </row>
    <row r="199" spans="1:35" x14ac:dyDescent="0.25">
      <c r="A199">
        <v>932</v>
      </c>
      <c r="B199">
        <v>2</v>
      </c>
      <c r="C199" s="2" t="s">
        <v>3525</v>
      </c>
      <c r="D199">
        <v>332</v>
      </c>
      <c r="E199" s="2" t="s">
        <v>5503</v>
      </c>
      <c r="F199" s="2" t="s">
        <v>5335</v>
      </c>
      <c r="G199" s="2">
        <v>198</v>
      </c>
      <c r="H199" t="b">
        <v>1</v>
      </c>
      <c r="I199" s="3">
        <v>43299.359675925924</v>
      </c>
      <c r="J199" s="2">
        <v>932</v>
      </c>
      <c r="K199" s="2">
        <v>-23.589404500000001</v>
      </c>
      <c r="L199" s="2">
        <v>-46.634211000000001</v>
      </c>
      <c r="M199" s="2">
        <f>IF(AND(_332_2018_07_18_outfile_posicao[[#This Row],[hora bus]]=I198,_332_2018_07_18_outfile_posicao[[#This Row],[lat bus]]=K198,_332_2018_07_18_outfile_posicao[[#This Row],[lon bus]]=L198),1,0)</f>
        <v>0</v>
      </c>
      <c r="N199">
        <v>270</v>
      </c>
      <c r="O199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0.49999996517519368</v>
      </c>
      <c r="P199">
        <f>VLOOKUP(_332_2018_07_18_outfile_posicao[[#This Row],[shape]],shape!A:D,4,0)+VLOOKUP(_332_2018_07_18_outfile_posicao[[#This Row],[shape]]+1,shape!A:E,5,0)*_332_2018_07_18_outfile_posicao[[#This Row],[% avanc]]</f>
        <v>8544.8116110658502</v>
      </c>
      <c r="Q199" s="4">
        <f>_332_2018_07_18_outfile_posicao[[#This Row],[8686,881807]]/_332_2018_07_18_outfile_posicao[[#Headers],[8686,881807]]</f>
        <v>0.98364543237831692</v>
      </c>
      <c r="R199">
        <f>_332_2018_07_18_outfile_posicao[[#This Row],[8686,881807]]-P198</f>
        <v>0</v>
      </c>
      <c r="S199">
        <f>(_332_2018_07_18_outfile_posicao[[#This Row],[hora bus]]-I198)*86000</f>
        <v>357.33796264685225</v>
      </c>
      <c r="T199">
        <f>_332_2018_07_18_outfile_posicao[[#This Row],[desloc]]/_332_2018_07_18_outfile_posicao[[#This Row],[seconds]]</f>
        <v>0</v>
      </c>
      <c r="U199">
        <f>_332_2018_07_18_outfile_posicao[[#This Row],[spd m/s]]*3.6</f>
        <v>0</v>
      </c>
      <c r="V199" s="2"/>
      <c r="W199" s="2">
        <f>IF(_332_2018_07_18_outfile_posicao[[#This Row],[cod bus]]=F198,0,1)</f>
        <v>0</v>
      </c>
      <c r="X199" s="2">
        <f>IF(_332_2018_07_18_outfile_posicao[[#This Row],[desloc]]&gt;=0,0,1)</f>
        <v>0</v>
      </c>
      <c r="Y199" s="2">
        <f>IF(AND(_332_2018_07_18_outfile_posicao[[#This Row],[spd m/s]]&lt;1,_332_2018_07_18_outfile_posicao[[#This Row],[spd m/s]]&lt;&gt;0),1,0)</f>
        <v>0</v>
      </c>
      <c r="Z199" s="2">
        <f>IF(Z198=0.5,IF(P199&gt;=P200,0.5,1),IF(_332_2018_07_18_outfile_posicao[[#This Row],[desloc]]&lt;-1000,IF(P199&gt;=P200,IF(AND(Z198=0.5,P199=P200),0,IF(P199&lt;700,0.5,0)),1),IF(AND(X199&gt;0,X198&gt;0,_332_2018_07_18_outfile_posicao[[#This Row],[8686,881807]]&lt;500,_332_2018_07_18_outfile_posicao[[#This Row],[desloc]]&gt;0),IF(_332_2018_07_18_outfile_posicao[[#This Row],[8686,881807]]&lt;500,1,0),0)))</f>
        <v>0</v>
      </c>
      <c r="AA199" s="2">
        <f t="shared" si="3"/>
        <v>8544.8116110658502</v>
      </c>
      <c r="AB199" s="2">
        <f>IF(_332_2018_07_18_outfile_posicao[[#This Row],[inicio]]=1,0,IF(AB198&gt;0,0.5,IF(_332_2018_07_18_outfile_posicao[[#This Row],[max dist]]=_332_2018_07_18_outfile_posicao[[#This Row],[8686,881807]],1,0)))</f>
        <v>0.5</v>
      </c>
      <c r="AC199" s="2">
        <f>IF(_332_2018_07_18_outfile_posicao[[#This Row],[fim]]=0,AC200+1,0)</f>
        <v>0</v>
      </c>
      <c r="AD199" s="2"/>
      <c r="AE199" s="2"/>
      <c r="AF199" s="2"/>
      <c r="AG199" s="2"/>
      <c r="AH199" s="2"/>
      <c r="AI199" s="2"/>
    </row>
    <row r="200" spans="1:35" x14ac:dyDescent="0.25">
      <c r="A200">
        <v>1066</v>
      </c>
      <c r="B200">
        <v>2</v>
      </c>
      <c r="C200" s="2" t="s">
        <v>3603</v>
      </c>
      <c r="D200">
        <v>332</v>
      </c>
      <c r="E200" s="2" t="s">
        <v>5245</v>
      </c>
      <c r="F200" s="2" t="s">
        <v>5335</v>
      </c>
      <c r="G200" s="2">
        <v>199</v>
      </c>
      <c r="H200" t="b">
        <v>1</v>
      </c>
      <c r="I200" s="3">
        <v>43299.412002314813</v>
      </c>
      <c r="J200" s="2">
        <v>1032</v>
      </c>
      <c r="K200" s="2">
        <v>-23.639316000000001</v>
      </c>
      <c r="L200" s="2">
        <v>-46.6074755</v>
      </c>
      <c r="M200" s="2">
        <f>IF(AND(_332_2018_07_18_outfile_posicao[[#This Row],[hora bus]]=I199,_332_2018_07_18_outfile_posicao[[#This Row],[lat bus]]=K199,_332_2018_07_18_outfile_posicao[[#This Row],[lon bus]]=L199),1,0)</f>
        <v>0</v>
      </c>
      <c r="N200">
        <v>5</v>
      </c>
      <c r="O200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0.49999999891712726</v>
      </c>
      <c r="P200">
        <f>VLOOKUP(_332_2018_07_18_outfile_posicao[[#This Row],[shape]],shape!A:D,4,0)+VLOOKUP(_332_2018_07_18_outfile_posicao[[#This Row],[shape]]+1,shape!A:E,5,0)*_332_2018_07_18_outfile_posicao[[#This Row],[% avanc]]</f>
        <v>66.73107895359658</v>
      </c>
      <c r="Q200" s="4">
        <f>_332_2018_07_18_outfile_posicao[[#This Row],[8686,881807]]/_332_2018_07_18_outfile_posicao[[#Headers],[8686,881807]]</f>
        <v>7.6818219052806527E-3</v>
      </c>
      <c r="R200">
        <f>_332_2018_07_18_outfile_posicao[[#This Row],[8686,881807]]-P199</f>
        <v>-8478.0805321122534</v>
      </c>
      <c r="S200">
        <f>(_332_2018_07_18_outfile_posicao[[#This Row],[hora bus]]-I199)*86000</f>
        <v>4500.0694445334375</v>
      </c>
      <c r="T200">
        <f>_332_2018_07_18_outfile_posicao[[#This Row],[desloc]]/_332_2018_07_18_outfile_posicao[[#This Row],[seconds]]</f>
        <v>-1.8839888220861116</v>
      </c>
      <c r="U200">
        <f>_332_2018_07_18_outfile_posicao[[#This Row],[spd m/s]]*3.6</f>
        <v>-6.782359759510002</v>
      </c>
      <c r="V200" s="2"/>
      <c r="W200" s="2">
        <f>IF(_332_2018_07_18_outfile_posicao[[#This Row],[cod bus]]=F199,0,1)</f>
        <v>0</v>
      </c>
      <c r="X200" s="2">
        <f>IF(_332_2018_07_18_outfile_posicao[[#This Row],[desloc]]&gt;=0,0,1)</f>
        <v>1</v>
      </c>
      <c r="Y200" s="2">
        <f>IF(AND(_332_2018_07_18_outfile_posicao[[#This Row],[spd m/s]]&lt;1,_332_2018_07_18_outfile_posicao[[#This Row],[spd m/s]]&lt;&gt;0),1,0)</f>
        <v>1</v>
      </c>
      <c r="Z200" s="2">
        <f>IF(Z199=0.5,IF(P200&gt;=P201,0.5,1),IF(_332_2018_07_18_outfile_posicao[[#This Row],[desloc]]&lt;-1000,IF(P200&gt;=P201,IF(AND(Z199=0.5,P200=P201),0,IF(P200&lt;700,0.5,0)),1),IF(AND(X200&gt;0,X199&gt;0,_332_2018_07_18_outfile_posicao[[#This Row],[8686,881807]]&lt;500,_332_2018_07_18_outfile_posicao[[#This Row],[desloc]]&gt;0),IF(_332_2018_07_18_outfile_posicao[[#This Row],[8686,881807]]&lt;500,1,0),0)))</f>
        <v>1</v>
      </c>
      <c r="AA200" s="2">
        <f t="shared" si="3"/>
        <v>0</v>
      </c>
      <c r="AB200" s="2">
        <f>IF(_332_2018_07_18_outfile_posicao[[#This Row],[inicio]]=1,0,IF(AB199&gt;0,0.5,IF(_332_2018_07_18_outfile_posicao[[#This Row],[max dist]]=_332_2018_07_18_outfile_posicao[[#This Row],[8686,881807]],1,0)))</f>
        <v>0</v>
      </c>
      <c r="AC200" s="2">
        <f>IF(_332_2018_07_18_outfile_posicao[[#This Row],[fim]]=0,AC201+1,0)</f>
        <v>34</v>
      </c>
      <c r="AD200" s="2"/>
      <c r="AE200" s="2"/>
      <c r="AF200" s="2"/>
      <c r="AG200" s="2"/>
      <c r="AH200" s="2"/>
      <c r="AI200" s="2"/>
    </row>
    <row r="201" spans="1:35" x14ac:dyDescent="0.25">
      <c r="A201">
        <v>1070</v>
      </c>
      <c r="B201">
        <v>2</v>
      </c>
      <c r="C201" s="2" t="s">
        <v>3607</v>
      </c>
      <c r="D201">
        <v>332</v>
      </c>
      <c r="E201" s="2" t="s">
        <v>5247</v>
      </c>
      <c r="F201" s="2" t="s">
        <v>5335</v>
      </c>
      <c r="G201" s="2">
        <v>200</v>
      </c>
      <c r="H201" t="b">
        <v>1</v>
      </c>
      <c r="I201" s="3">
        <v>43299.413391203707</v>
      </c>
      <c r="J201" s="2">
        <v>1038</v>
      </c>
      <c r="K201" s="2">
        <v>-23.634941999999999</v>
      </c>
      <c r="L201" s="2">
        <v>-46.605916000000001</v>
      </c>
      <c r="M201" s="2">
        <f>IF(AND(_332_2018_07_18_outfile_posicao[[#This Row],[hora bus]]=I200,_332_2018_07_18_outfile_posicao[[#This Row],[lat bus]]=K200,_332_2018_07_18_outfile_posicao[[#This Row],[lon bus]]=L200),1,0)</f>
        <v>0</v>
      </c>
      <c r="N201">
        <v>50</v>
      </c>
      <c r="O201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0.49999996404358149</v>
      </c>
      <c r="P201">
        <f>VLOOKUP(_332_2018_07_18_outfile_posicao[[#This Row],[shape]],shape!A:D,4,0)+VLOOKUP(_332_2018_07_18_outfile_posicao[[#This Row],[shape]]+1,shape!A:E,5,0)*_332_2018_07_18_outfile_posicao[[#This Row],[% avanc]]</f>
        <v>695.18935115095212</v>
      </c>
      <c r="Q201" s="4">
        <f>_332_2018_07_18_outfile_posicao[[#This Row],[8686,881807]]/_332_2018_07_18_outfile_posicao[[#Headers],[8686,881807]]</f>
        <v>8.0027490484647745E-2</v>
      </c>
      <c r="R201">
        <f>_332_2018_07_18_outfile_posicao[[#This Row],[8686,881807]]-P200</f>
        <v>628.45827219735554</v>
      </c>
      <c r="S201">
        <f>(_332_2018_07_18_outfile_posicao[[#This Row],[hora bus]]-I200)*86000</f>
        <v>119.44444483378902</v>
      </c>
      <c r="T201">
        <f>_332_2018_07_18_outfile_posicao[[#This Row],[desloc]]/_332_2018_07_18_outfile_posicao[[#This Row],[seconds]]</f>
        <v>5.2615110989203098</v>
      </c>
      <c r="U201">
        <f>_332_2018_07_18_outfile_posicao[[#This Row],[spd m/s]]*3.6</f>
        <v>18.941439956113115</v>
      </c>
      <c r="V201" s="2"/>
      <c r="W201" s="2">
        <f>IF(_332_2018_07_18_outfile_posicao[[#This Row],[cod bus]]=F200,0,1)</f>
        <v>0</v>
      </c>
      <c r="X201" s="2">
        <f>IF(_332_2018_07_18_outfile_posicao[[#This Row],[desloc]]&gt;=0,0,1)</f>
        <v>0</v>
      </c>
      <c r="Y201" s="2">
        <f>IF(AND(_332_2018_07_18_outfile_posicao[[#This Row],[spd m/s]]&lt;1,_332_2018_07_18_outfile_posicao[[#This Row],[spd m/s]]&lt;&gt;0),1,0)</f>
        <v>0</v>
      </c>
      <c r="Z201" s="2">
        <f>IF(Z200=0.5,IF(P201&gt;=P202,0.5,1),IF(_332_2018_07_18_outfile_posicao[[#This Row],[desloc]]&lt;-1000,IF(P201&gt;=P202,IF(AND(Z200=0.5,P201=P202),0,IF(P201&lt;700,0.5,0)),1),IF(AND(X201&gt;0,X200&gt;0,_332_2018_07_18_outfile_posicao[[#This Row],[8686,881807]]&lt;500,_332_2018_07_18_outfile_posicao[[#This Row],[desloc]]&gt;0),IF(_332_2018_07_18_outfile_posicao[[#This Row],[8686,881807]]&lt;500,1,0),0)))</f>
        <v>0</v>
      </c>
      <c r="AA201" s="2">
        <f t="shared" si="3"/>
        <v>8683.910247411226</v>
      </c>
      <c r="AB201" s="2">
        <f>IF(_332_2018_07_18_outfile_posicao[[#This Row],[inicio]]=1,0,IF(AB200&gt;0,0.5,IF(_332_2018_07_18_outfile_posicao[[#This Row],[max dist]]=_332_2018_07_18_outfile_posicao[[#This Row],[8686,881807]],1,0)))</f>
        <v>0</v>
      </c>
      <c r="AC201" s="2">
        <f>IF(_332_2018_07_18_outfile_posicao[[#This Row],[fim]]=0,AC202+1,0)</f>
        <v>33</v>
      </c>
      <c r="AD201" s="2"/>
      <c r="AE201" s="2"/>
      <c r="AF201" s="2"/>
      <c r="AG201" s="2"/>
      <c r="AH201" s="2"/>
      <c r="AI201" s="2"/>
    </row>
    <row r="202" spans="1:35" x14ac:dyDescent="0.25">
      <c r="A202">
        <v>1074</v>
      </c>
      <c r="B202">
        <v>2</v>
      </c>
      <c r="C202" s="2" t="s">
        <v>3611</v>
      </c>
      <c r="D202">
        <v>332</v>
      </c>
      <c r="E202" s="2" t="s">
        <v>5249</v>
      </c>
      <c r="F202" s="2" t="s">
        <v>5335</v>
      </c>
      <c r="G202" s="2">
        <v>201</v>
      </c>
      <c r="H202" t="b">
        <v>1</v>
      </c>
      <c r="I202" s="3">
        <v>43299.414837962962</v>
      </c>
      <c r="J202" s="2">
        <v>1046</v>
      </c>
      <c r="K202" s="2">
        <v>-23.63190625</v>
      </c>
      <c r="L202" s="2">
        <v>-46.604627000000001</v>
      </c>
      <c r="M202" s="2">
        <f>IF(AND(_332_2018_07_18_outfile_posicao[[#This Row],[hora bus]]=I201,_332_2018_07_18_outfile_posicao[[#This Row],[lat bus]]=K201,_332_2018_07_18_outfile_posicao[[#This Row],[lon bus]]=L201),1,0)</f>
        <v>0</v>
      </c>
      <c r="N202">
        <v>56</v>
      </c>
      <c r="O202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0.24999997104729357</v>
      </c>
      <c r="P202">
        <f>VLOOKUP(_332_2018_07_18_outfile_posicao[[#This Row],[shape]],shape!A:D,4,0)+VLOOKUP(_332_2018_07_18_outfile_posicao[[#This Row],[shape]]+1,shape!A:E,5,0)*_332_2018_07_18_outfile_posicao[[#This Row],[% avanc]]</f>
        <v>1057.8668646258182</v>
      </c>
      <c r="Q202" s="4">
        <f>_332_2018_07_18_outfile_posicao[[#This Row],[8686,881807]]/_332_2018_07_18_outfile_posicao[[#Headers],[8686,881807]]</f>
        <v>0.12177751328139121</v>
      </c>
      <c r="R202">
        <f>_332_2018_07_18_outfile_posicao[[#This Row],[8686,881807]]-P201</f>
        <v>362.67751347486603</v>
      </c>
      <c r="S202">
        <f>(_332_2018_07_18_outfile_posicao[[#This Row],[hora bus]]-I201)*86000</f>
        <v>124.42129597184248</v>
      </c>
      <c r="T202">
        <f>_332_2018_07_18_outfile_posicao[[#This Row],[desloc]]/_332_2018_07_18_outfile_posicao[[#This Row],[seconds]]</f>
        <v>2.9149150926457379</v>
      </c>
      <c r="U202">
        <f>_332_2018_07_18_outfile_posicao[[#This Row],[spd m/s]]*3.6</f>
        <v>10.493694333524656</v>
      </c>
      <c r="V202" s="2"/>
      <c r="W202" s="2">
        <f>IF(_332_2018_07_18_outfile_posicao[[#This Row],[cod bus]]=F201,0,1)</f>
        <v>0</v>
      </c>
      <c r="X202" s="2">
        <f>IF(_332_2018_07_18_outfile_posicao[[#This Row],[desloc]]&gt;=0,0,1)</f>
        <v>0</v>
      </c>
      <c r="Y202" s="2">
        <f>IF(AND(_332_2018_07_18_outfile_posicao[[#This Row],[spd m/s]]&lt;1,_332_2018_07_18_outfile_posicao[[#This Row],[spd m/s]]&lt;&gt;0),1,0)</f>
        <v>0</v>
      </c>
      <c r="Z202" s="2">
        <f>IF(Z201=0.5,IF(P202&gt;=P203,0.5,1),IF(_332_2018_07_18_outfile_posicao[[#This Row],[desloc]]&lt;-1000,IF(P202&gt;=P203,IF(AND(Z201=0.5,P202=P203),0,IF(P202&lt;700,0.5,0)),1),IF(AND(X202&gt;0,X201&gt;0,_332_2018_07_18_outfile_posicao[[#This Row],[8686,881807]]&lt;500,_332_2018_07_18_outfile_posicao[[#This Row],[desloc]]&gt;0),IF(_332_2018_07_18_outfile_posicao[[#This Row],[8686,881807]]&lt;500,1,0),0)))</f>
        <v>0</v>
      </c>
      <c r="AA202" s="2">
        <f t="shared" si="3"/>
        <v>8683.910247411226</v>
      </c>
      <c r="AB202" s="2">
        <f>IF(_332_2018_07_18_outfile_posicao[[#This Row],[inicio]]=1,0,IF(AB201&gt;0,0.5,IF(_332_2018_07_18_outfile_posicao[[#This Row],[max dist]]=_332_2018_07_18_outfile_posicao[[#This Row],[8686,881807]],1,0)))</f>
        <v>0</v>
      </c>
      <c r="AC202" s="2">
        <f>IF(_332_2018_07_18_outfile_posicao[[#This Row],[fim]]=0,AC203+1,0)</f>
        <v>32</v>
      </c>
      <c r="AD202" s="2"/>
      <c r="AE202" s="2"/>
      <c r="AF202" s="2"/>
      <c r="AG202" s="2"/>
      <c r="AH202" s="2"/>
      <c r="AI202" s="2"/>
    </row>
    <row r="203" spans="1:35" x14ac:dyDescent="0.25">
      <c r="A203">
        <v>1076</v>
      </c>
      <c r="B203">
        <v>3</v>
      </c>
      <c r="C203" s="2" t="s">
        <v>3613</v>
      </c>
      <c r="D203">
        <v>332</v>
      </c>
      <c r="E203" s="2" t="s">
        <v>5250</v>
      </c>
      <c r="F203" s="2" t="s">
        <v>5335</v>
      </c>
      <c r="G203" s="2">
        <v>202</v>
      </c>
      <c r="H203" t="b">
        <v>1</v>
      </c>
      <c r="I203" s="3">
        <v>43299.41547453704</v>
      </c>
      <c r="J203" s="2">
        <v>1049</v>
      </c>
      <c r="K203" s="2">
        <v>-23.630448125000001</v>
      </c>
      <c r="L203" s="2">
        <v>-46.603747124999998</v>
      </c>
      <c r="M203" s="2">
        <f>IF(AND(_332_2018_07_18_outfile_posicao[[#This Row],[hora bus]]=I202,_332_2018_07_18_outfile_posicao[[#This Row],[lat bus]]=K202,_332_2018_07_18_outfile_posicao[[#This Row],[lon bus]]=L202),1,0)</f>
        <v>0</v>
      </c>
      <c r="N203">
        <v>61</v>
      </c>
      <c r="O203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0.2400258902325367</v>
      </c>
      <c r="P203">
        <f>VLOOKUP(_332_2018_07_18_outfile_posicao[[#This Row],[shape]],shape!A:D,4,0)+VLOOKUP(_332_2018_07_18_outfile_posicao[[#This Row],[shape]]+1,shape!A:E,5,0)*_332_2018_07_18_outfile_posicao[[#This Row],[% avanc]]</f>
        <v>1266.3963323448288</v>
      </c>
      <c r="Q203" s="4">
        <f>_332_2018_07_18_outfile_posicao[[#This Row],[8686,881807]]/_332_2018_07_18_outfile_posicao[[#Headers],[8686,881807]]</f>
        <v>0.14578261342572321</v>
      </c>
      <c r="R203">
        <f>_332_2018_07_18_outfile_posicao[[#This Row],[8686,881807]]-P202</f>
        <v>208.52946771901065</v>
      </c>
      <c r="S203">
        <f>(_332_2018_07_18_outfile_posicao[[#This Row],[hora bus]]-I202)*86000</f>
        <v>54.745370653108694</v>
      </c>
      <c r="T203">
        <f>_332_2018_07_18_outfile_posicao[[#This Row],[desloc]]/_332_2018_07_18_outfile_posicao[[#This Row],[seconds]]</f>
        <v>3.8090794752372252</v>
      </c>
      <c r="U203">
        <f>_332_2018_07_18_outfile_posicao[[#This Row],[spd m/s]]*3.6</f>
        <v>13.712686110854012</v>
      </c>
      <c r="V203" s="2"/>
      <c r="W203" s="2">
        <f>IF(_332_2018_07_18_outfile_posicao[[#This Row],[cod bus]]=F202,0,1)</f>
        <v>0</v>
      </c>
      <c r="X203" s="2">
        <f>IF(_332_2018_07_18_outfile_posicao[[#This Row],[desloc]]&gt;=0,0,1)</f>
        <v>0</v>
      </c>
      <c r="Y203" s="2">
        <f>IF(AND(_332_2018_07_18_outfile_posicao[[#This Row],[spd m/s]]&lt;1,_332_2018_07_18_outfile_posicao[[#This Row],[spd m/s]]&lt;&gt;0),1,0)</f>
        <v>0</v>
      </c>
      <c r="Z203" s="2">
        <f>IF(Z202=0.5,IF(P203&gt;=P204,0.5,1),IF(_332_2018_07_18_outfile_posicao[[#This Row],[desloc]]&lt;-1000,IF(P203&gt;=P204,IF(AND(Z202=0.5,P203=P204),0,IF(P203&lt;700,0.5,0)),1),IF(AND(X203&gt;0,X202&gt;0,_332_2018_07_18_outfile_posicao[[#This Row],[8686,881807]]&lt;500,_332_2018_07_18_outfile_posicao[[#This Row],[desloc]]&gt;0),IF(_332_2018_07_18_outfile_posicao[[#This Row],[8686,881807]]&lt;500,1,0),0)))</f>
        <v>0</v>
      </c>
      <c r="AA203" s="2">
        <f t="shared" si="3"/>
        <v>8683.910247411226</v>
      </c>
      <c r="AB203" s="2">
        <f>IF(_332_2018_07_18_outfile_posicao[[#This Row],[inicio]]=1,0,IF(AB202&gt;0,0.5,IF(_332_2018_07_18_outfile_posicao[[#This Row],[max dist]]=_332_2018_07_18_outfile_posicao[[#This Row],[8686,881807]],1,0)))</f>
        <v>0</v>
      </c>
      <c r="AC203" s="2">
        <f>IF(_332_2018_07_18_outfile_posicao[[#This Row],[fim]]=0,AC204+1,0)</f>
        <v>31</v>
      </c>
      <c r="AD203" s="2"/>
      <c r="AE203" s="2"/>
      <c r="AF203" s="2"/>
      <c r="AG203" s="2"/>
      <c r="AH203" s="2"/>
      <c r="AI203" s="2"/>
    </row>
    <row r="204" spans="1:35" x14ac:dyDescent="0.25">
      <c r="A204">
        <v>1083</v>
      </c>
      <c r="B204">
        <v>2</v>
      </c>
      <c r="C204" s="2" t="s">
        <v>3620</v>
      </c>
      <c r="D204">
        <v>332</v>
      </c>
      <c r="E204" s="2" t="s">
        <v>5254</v>
      </c>
      <c r="F204" s="2" t="s">
        <v>5335</v>
      </c>
      <c r="G204" s="2">
        <v>203</v>
      </c>
      <c r="H204" t="b">
        <v>1</v>
      </c>
      <c r="I204" s="3">
        <v>43299.416863425926</v>
      </c>
      <c r="J204" s="2">
        <v>1055</v>
      </c>
      <c r="K204" s="2">
        <v>-23.627108499999999</v>
      </c>
      <c r="L204" s="2">
        <v>-46.60635825</v>
      </c>
      <c r="M204" s="2">
        <f>IF(AND(_332_2018_07_18_outfile_posicao[[#This Row],[hora bus]]=I203,_332_2018_07_18_outfile_posicao[[#This Row],[lat bus]]=K203,_332_2018_07_18_outfile_posicao[[#This Row],[lon bus]]=L203),1,0)</f>
        <v>0</v>
      </c>
      <c r="N204">
        <v>71</v>
      </c>
      <c r="O204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0.47196850648001182</v>
      </c>
      <c r="P204">
        <f>VLOOKUP(_332_2018_07_18_outfile_posicao[[#This Row],[shape]],shape!A:D,4,0)+VLOOKUP(_332_2018_07_18_outfile_posicao[[#This Row],[shape]]+1,shape!A:E,5,0)*_332_2018_07_18_outfile_posicao[[#This Row],[% avanc]]</f>
        <v>1799.9897340391453</v>
      </c>
      <c r="Q204" s="4">
        <f>_332_2018_07_18_outfile_posicao[[#This Row],[8686,881807]]/_332_2018_07_18_outfile_posicao[[#Headers],[8686,881807]]</f>
        <v>0.20720780759198204</v>
      </c>
      <c r="R204">
        <f>_332_2018_07_18_outfile_posicao[[#This Row],[8686,881807]]-P203</f>
        <v>533.59340169431653</v>
      </c>
      <c r="S204">
        <f>(_332_2018_07_18_outfile_posicao[[#This Row],[hora bus]]-I203)*86000</f>
        <v>119.44444420805667</v>
      </c>
      <c r="T204">
        <f>_332_2018_07_18_outfile_posicao[[#This Row],[desloc]]/_332_2018_07_18_outfile_posicao[[#This Row],[seconds]]</f>
        <v>4.4672936044213687</v>
      </c>
      <c r="U204">
        <f>_332_2018_07_18_outfile_posicao[[#This Row],[spd m/s]]*3.6</f>
        <v>16.082256975916927</v>
      </c>
      <c r="V204" s="2"/>
      <c r="W204" s="2">
        <f>IF(_332_2018_07_18_outfile_posicao[[#This Row],[cod bus]]=F203,0,1)</f>
        <v>0</v>
      </c>
      <c r="X204" s="2">
        <f>IF(_332_2018_07_18_outfile_posicao[[#This Row],[desloc]]&gt;=0,0,1)</f>
        <v>0</v>
      </c>
      <c r="Y204" s="2">
        <f>IF(AND(_332_2018_07_18_outfile_posicao[[#This Row],[spd m/s]]&lt;1,_332_2018_07_18_outfile_posicao[[#This Row],[spd m/s]]&lt;&gt;0),1,0)</f>
        <v>0</v>
      </c>
      <c r="Z204" s="2">
        <f>IF(Z203=0.5,IF(P204&gt;=P205,0.5,1),IF(_332_2018_07_18_outfile_posicao[[#This Row],[desloc]]&lt;-1000,IF(P204&gt;=P205,IF(AND(Z203=0.5,P204=P205),0,IF(P204&lt;700,0.5,0)),1),IF(AND(X204&gt;0,X203&gt;0,_332_2018_07_18_outfile_posicao[[#This Row],[8686,881807]]&lt;500,_332_2018_07_18_outfile_posicao[[#This Row],[desloc]]&gt;0),IF(_332_2018_07_18_outfile_posicao[[#This Row],[8686,881807]]&lt;500,1,0),0)))</f>
        <v>0</v>
      </c>
      <c r="AA204" s="2">
        <f t="shared" si="3"/>
        <v>8683.910247411226</v>
      </c>
      <c r="AB204" s="2">
        <f>IF(_332_2018_07_18_outfile_posicao[[#This Row],[inicio]]=1,0,IF(AB203&gt;0,0.5,IF(_332_2018_07_18_outfile_posicao[[#This Row],[max dist]]=_332_2018_07_18_outfile_posicao[[#This Row],[8686,881807]],1,0)))</f>
        <v>0</v>
      </c>
      <c r="AC204" s="2">
        <f>IF(_332_2018_07_18_outfile_posicao[[#This Row],[fim]]=0,AC205+1,0)</f>
        <v>30</v>
      </c>
      <c r="AD204" s="2"/>
      <c r="AE204" s="2"/>
      <c r="AF204" s="2"/>
      <c r="AG204" s="2"/>
      <c r="AH204" s="2"/>
      <c r="AI204" s="2"/>
    </row>
    <row r="205" spans="1:35" x14ac:dyDescent="0.25">
      <c r="A205">
        <v>1092</v>
      </c>
      <c r="B205">
        <v>2</v>
      </c>
      <c r="C205" s="2" t="s">
        <v>3627</v>
      </c>
      <c r="D205">
        <v>332</v>
      </c>
      <c r="E205" s="2" t="s">
        <v>5258</v>
      </c>
      <c r="F205" s="2" t="s">
        <v>5335</v>
      </c>
      <c r="G205" s="2">
        <v>204</v>
      </c>
      <c r="H205" t="b">
        <v>1</v>
      </c>
      <c r="I205" s="3">
        <v>43299.419641203705</v>
      </c>
      <c r="J205" s="2">
        <v>1066</v>
      </c>
      <c r="K205" s="2">
        <v>-23.623431</v>
      </c>
      <c r="L205" s="2">
        <v>-46.607486000000002</v>
      </c>
      <c r="M205" s="2">
        <f>IF(AND(_332_2018_07_18_outfile_posicao[[#This Row],[hora bus]]=I204,_332_2018_07_18_outfile_posicao[[#This Row],[lat bus]]=K204,_332_2018_07_18_outfile_posicao[[#This Row],[lon bus]]=L204),1,0)</f>
        <v>0</v>
      </c>
      <c r="N205">
        <v>80</v>
      </c>
      <c r="O205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0.49999996909293121</v>
      </c>
      <c r="P205">
        <f>VLOOKUP(_332_2018_07_18_outfile_posicao[[#This Row],[shape]],shape!A:D,4,0)+VLOOKUP(_332_2018_07_18_outfile_posicao[[#This Row],[shape]]+1,shape!A:E,5,0)*_332_2018_07_18_outfile_posicao[[#This Row],[% avanc]]</f>
        <v>2225.3320597514598</v>
      </c>
      <c r="Q205" s="4">
        <f>_332_2018_07_18_outfile_posicao[[#This Row],[8686,881807]]/_332_2018_07_18_outfile_posicao[[#Headers],[8686,881807]]</f>
        <v>0.25617155950691756</v>
      </c>
      <c r="R205">
        <f>_332_2018_07_18_outfile_posicao[[#This Row],[8686,881807]]-P204</f>
        <v>425.3423257123145</v>
      </c>
      <c r="S205">
        <f>(_332_2018_07_18_outfile_posicao[[#This Row],[hora bus]]-I204)*86000</f>
        <v>238.88888904184569</v>
      </c>
      <c r="T205">
        <f>_332_2018_07_18_outfile_posicao[[#This Row],[desloc]]/_332_2018_07_18_outfile_posicao[[#This Row],[seconds]]</f>
        <v>1.7805027576557073</v>
      </c>
      <c r="U205">
        <f>_332_2018_07_18_outfile_posicao[[#This Row],[spd m/s]]*3.6</f>
        <v>6.4098099275605467</v>
      </c>
      <c r="V205" s="2"/>
      <c r="W205" s="2">
        <f>IF(_332_2018_07_18_outfile_posicao[[#This Row],[cod bus]]=F204,0,1)</f>
        <v>0</v>
      </c>
      <c r="X205" s="2">
        <f>IF(_332_2018_07_18_outfile_posicao[[#This Row],[desloc]]&gt;=0,0,1)</f>
        <v>0</v>
      </c>
      <c r="Y205" s="2">
        <f>IF(AND(_332_2018_07_18_outfile_posicao[[#This Row],[spd m/s]]&lt;1,_332_2018_07_18_outfile_posicao[[#This Row],[spd m/s]]&lt;&gt;0),1,0)</f>
        <v>0</v>
      </c>
      <c r="Z205" s="2">
        <f>IF(Z204=0.5,IF(P205&gt;=P206,0.5,1),IF(_332_2018_07_18_outfile_posicao[[#This Row],[desloc]]&lt;-1000,IF(P205&gt;=P206,IF(AND(Z204=0.5,P205=P206),0,IF(P205&lt;700,0.5,0)),1),IF(AND(X205&gt;0,X204&gt;0,_332_2018_07_18_outfile_posicao[[#This Row],[8686,881807]]&lt;500,_332_2018_07_18_outfile_posicao[[#This Row],[desloc]]&gt;0),IF(_332_2018_07_18_outfile_posicao[[#This Row],[8686,881807]]&lt;500,1,0),0)))</f>
        <v>0</v>
      </c>
      <c r="AA205" s="2">
        <f t="shared" si="3"/>
        <v>8683.910247411226</v>
      </c>
      <c r="AB205" s="2">
        <f>IF(_332_2018_07_18_outfile_posicao[[#This Row],[inicio]]=1,0,IF(AB204&gt;0,0.5,IF(_332_2018_07_18_outfile_posicao[[#This Row],[max dist]]=_332_2018_07_18_outfile_posicao[[#This Row],[8686,881807]],1,0)))</f>
        <v>0</v>
      </c>
      <c r="AC205" s="2">
        <f>IF(_332_2018_07_18_outfile_posicao[[#This Row],[fim]]=0,AC206+1,0)</f>
        <v>29</v>
      </c>
      <c r="AD205" s="2"/>
      <c r="AE205" s="2"/>
      <c r="AF205" s="2"/>
      <c r="AG205" s="2"/>
      <c r="AH205" s="2"/>
      <c r="AI205" s="2"/>
    </row>
    <row r="206" spans="1:35" x14ac:dyDescent="0.25">
      <c r="A206">
        <v>1093</v>
      </c>
      <c r="B206">
        <v>2</v>
      </c>
      <c r="C206" s="2" t="s">
        <v>3628</v>
      </c>
      <c r="D206">
        <v>332</v>
      </c>
      <c r="E206" s="2" t="s">
        <v>5259</v>
      </c>
      <c r="F206" s="2" t="s">
        <v>5335</v>
      </c>
      <c r="G206" s="2">
        <v>205</v>
      </c>
      <c r="H206" t="b">
        <v>1</v>
      </c>
      <c r="I206" s="3">
        <v>43299.421041666668</v>
      </c>
      <c r="J206" s="2">
        <v>1070</v>
      </c>
      <c r="K206" s="2">
        <v>-23.619936249999999</v>
      </c>
      <c r="L206" s="2">
        <v>-46.608531999999997</v>
      </c>
      <c r="M206" s="2">
        <f>IF(AND(_332_2018_07_18_outfile_posicao[[#This Row],[hora bus]]=I205,_332_2018_07_18_outfile_posicao[[#This Row],[lat bus]]=K205,_332_2018_07_18_outfile_posicao[[#This Row],[lon bus]]=L205),1,0)</f>
        <v>0</v>
      </c>
      <c r="N206">
        <v>88</v>
      </c>
      <c r="O206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0.74999997154814602</v>
      </c>
      <c r="P206">
        <f>VLOOKUP(_332_2018_07_18_outfile_posicao[[#This Row],[shape]],shape!A:D,4,0)+VLOOKUP(_332_2018_07_18_outfile_posicao[[#This Row],[shape]]+1,shape!A:E,5,0)*_332_2018_07_18_outfile_posicao[[#This Row],[% avanc]]</f>
        <v>2628.8460998656228</v>
      </c>
      <c r="Q206" s="4">
        <f>_332_2018_07_18_outfile_posicao[[#This Row],[8686,881807]]/_332_2018_07_18_outfile_posicao[[#Headers],[8686,881807]]</f>
        <v>0.30262252420048646</v>
      </c>
      <c r="R206">
        <f>_332_2018_07_18_outfile_posicao[[#This Row],[8686,881807]]-P205</f>
        <v>403.51404011416298</v>
      </c>
      <c r="S206">
        <f>(_332_2018_07_18_outfile_posicao[[#This Row],[hora bus]]-I205)*86000</f>
        <v>120.43981481110677</v>
      </c>
      <c r="T206">
        <f>_332_2018_07_18_outfile_posicao[[#This Row],[desloc]]/_332_2018_07_18_outfile_posicao[[#This Row],[seconds]]</f>
        <v>3.3503376001284879</v>
      </c>
      <c r="U206">
        <f>_332_2018_07_18_outfile_posicao[[#This Row],[spd m/s]]*3.6</f>
        <v>12.061215360462556</v>
      </c>
      <c r="V206" s="2"/>
      <c r="W206" s="2">
        <f>IF(_332_2018_07_18_outfile_posicao[[#This Row],[cod bus]]=F205,0,1)</f>
        <v>0</v>
      </c>
      <c r="X206" s="2">
        <f>IF(_332_2018_07_18_outfile_posicao[[#This Row],[desloc]]&gt;=0,0,1)</f>
        <v>0</v>
      </c>
      <c r="Y206" s="2">
        <f>IF(AND(_332_2018_07_18_outfile_posicao[[#This Row],[spd m/s]]&lt;1,_332_2018_07_18_outfile_posicao[[#This Row],[spd m/s]]&lt;&gt;0),1,0)</f>
        <v>0</v>
      </c>
      <c r="Z206" s="2">
        <f>IF(Z205=0.5,IF(P206&gt;=P207,0.5,1),IF(_332_2018_07_18_outfile_posicao[[#This Row],[desloc]]&lt;-1000,IF(P206&gt;=P207,IF(AND(Z205=0.5,P206=P207),0,IF(P206&lt;700,0.5,0)),1),IF(AND(X206&gt;0,X205&gt;0,_332_2018_07_18_outfile_posicao[[#This Row],[8686,881807]]&lt;500,_332_2018_07_18_outfile_posicao[[#This Row],[desloc]]&gt;0),IF(_332_2018_07_18_outfile_posicao[[#This Row],[8686,881807]]&lt;500,1,0),0)))</f>
        <v>0</v>
      </c>
      <c r="AA206" s="2">
        <f t="shared" si="3"/>
        <v>8683.910247411226</v>
      </c>
      <c r="AB206" s="2">
        <f>IF(_332_2018_07_18_outfile_posicao[[#This Row],[inicio]]=1,0,IF(AB205&gt;0,0.5,IF(_332_2018_07_18_outfile_posicao[[#This Row],[max dist]]=_332_2018_07_18_outfile_posicao[[#This Row],[8686,881807]],1,0)))</f>
        <v>0</v>
      </c>
      <c r="AC206" s="2">
        <f>IF(_332_2018_07_18_outfile_posicao[[#This Row],[fim]]=0,AC207+1,0)</f>
        <v>28</v>
      </c>
      <c r="AD206" s="2"/>
      <c r="AE206" s="2"/>
      <c r="AF206" s="2"/>
      <c r="AG206" s="2"/>
      <c r="AH206" s="2"/>
      <c r="AI206" s="2"/>
    </row>
    <row r="207" spans="1:35" x14ac:dyDescent="0.25">
      <c r="A207">
        <v>1099</v>
      </c>
      <c r="B207">
        <v>1</v>
      </c>
      <c r="C207" s="2" t="s">
        <v>3632</v>
      </c>
      <c r="D207">
        <v>332</v>
      </c>
      <c r="E207" s="2" t="s">
        <v>5334</v>
      </c>
      <c r="F207" s="2" t="s">
        <v>5335</v>
      </c>
      <c r="G207" s="2">
        <v>206</v>
      </c>
      <c r="H207" t="b">
        <v>1</v>
      </c>
      <c r="I207" s="3">
        <v>43299.422407407408</v>
      </c>
      <c r="J207" s="2">
        <v>1074</v>
      </c>
      <c r="K207" s="2">
        <v>-23.6187735</v>
      </c>
      <c r="L207" s="2">
        <v>-46.609071</v>
      </c>
      <c r="M207" s="2">
        <f>IF(AND(_332_2018_07_18_outfile_posicao[[#This Row],[hora bus]]=I206,_332_2018_07_18_outfile_posicao[[#This Row],[lat bus]]=K206,_332_2018_07_18_outfile_posicao[[#This Row],[lon bus]]=L206),1,0)</f>
        <v>0</v>
      </c>
      <c r="N207">
        <v>93</v>
      </c>
      <c r="O207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0.49999991857125453</v>
      </c>
      <c r="P207">
        <f>VLOOKUP(_332_2018_07_18_outfile_posicao[[#This Row],[shape]],shape!A:D,4,0)+VLOOKUP(_332_2018_07_18_outfile_posicao[[#This Row],[shape]]+1,shape!A:E,5,0)*_332_2018_07_18_outfile_posicao[[#This Row],[% avanc]]</f>
        <v>2770.8691990630255</v>
      </c>
      <c r="Q207" s="4">
        <f>_332_2018_07_18_outfile_posicao[[#This Row],[8686,881807]]/_332_2018_07_18_outfile_posicao[[#Headers],[8686,881807]]</f>
        <v>0.31897167022926731</v>
      </c>
      <c r="R207">
        <f>_332_2018_07_18_outfile_posicao[[#This Row],[8686,881807]]-P206</f>
        <v>142.02309919740264</v>
      </c>
      <c r="S207">
        <f>(_332_2018_07_18_outfile_posicao[[#This Row],[hora bus]]-I206)*86000</f>
        <v>117.45370362768881</v>
      </c>
      <c r="T207">
        <f>_332_2018_07_18_outfile_posicao[[#This Row],[desloc]]/_332_2018_07_18_outfile_posicao[[#This Row],[seconds]]</f>
        <v>1.2091836596962089</v>
      </c>
      <c r="U207">
        <f>_332_2018_07_18_outfile_posicao[[#This Row],[spd m/s]]*3.6</f>
        <v>4.3530611749063519</v>
      </c>
      <c r="V207" s="2"/>
      <c r="W207" s="2">
        <f>IF(_332_2018_07_18_outfile_posicao[[#This Row],[cod bus]]=F206,0,1)</f>
        <v>0</v>
      </c>
      <c r="X207" s="2">
        <f>IF(_332_2018_07_18_outfile_posicao[[#This Row],[desloc]]&gt;=0,0,1)</f>
        <v>0</v>
      </c>
      <c r="Y207" s="2">
        <f>IF(AND(_332_2018_07_18_outfile_posicao[[#This Row],[spd m/s]]&lt;1,_332_2018_07_18_outfile_posicao[[#This Row],[spd m/s]]&lt;&gt;0),1,0)</f>
        <v>0</v>
      </c>
      <c r="Z207" s="2">
        <f>IF(Z206=0.5,IF(P207&gt;=P208,0.5,1),IF(_332_2018_07_18_outfile_posicao[[#This Row],[desloc]]&lt;-1000,IF(P207&gt;=P208,IF(AND(Z206=0.5,P207=P208),0,IF(P207&lt;700,0.5,0)),1),IF(AND(X207&gt;0,X206&gt;0,_332_2018_07_18_outfile_posicao[[#This Row],[8686,881807]]&lt;500,_332_2018_07_18_outfile_posicao[[#This Row],[desloc]]&gt;0),IF(_332_2018_07_18_outfile_posicao[[#This Row],[8686,881807]]&lt;500,1,0),0)))</f>
        <v>0</v>
      </c>
      <c r="AA207" s="2">
        <f t="shared" si="3"/>
        <v>8683.910247411226</v>
      </c>
      <c r="AB207" s="2">
        <f>IF(_332_2018_07_18_outfile_posicao[[#This Row],[inicio]]=1,0,IF(AB206&gt;0,0.5,IF(_332_2018_07_18_outfile_posicao[[#This Row],[max dist]]=_332_2018_07_18_outfile_posicao[[#This Row],[8686,881807]],1,0)))</f>
        <v>0</v>
      </c>
      <c r="AC207" s="2">
        <f>IF(_332_2018_07_18_outfile_posicao[[#This Row],[fim]]=0,AC208+1,0)</f>
        <v>27</v>
      </c>
      <c r="AD207" s="2"/>
      <c r="AE207" s="2"/>
      <c r="AF207" s="2"/>
      <c r="AG207" s="2"/>
      <c r="AH207" s="2"/>
      <c r="AI207" s="2"/>
    </row>
    <row r="208" spans="1:35" x14ac:dyDescent="0.25">
      <c r="A208">
        <v>1100</v>
      </c>
      <c r="B208">
        <v>2</v>
      </c>
      <c r="C208" s="2" t="s">
        <v>3633</v>
      </c>
      <c r="D208">
        <v>332</v>
      </c>
      <c r="E208" s="2" t="s">
        <v>5334</v>
      </c>
      <c r="F208" s="2" t="s">
        <v>5335</v>
      </c>
      <c r="G208" s="2">
        <v>207</v>
      </c>
      <c r="H208" t="b">
        <v>1</v>
      </c>
      <c r="I208" s="3">
        <v>43299.423796296294</v>
      </c>
      <c r="J208" s="2">
        <v>1076</v>
      </c>
      <c r="K208" s="2">
        <v>-23.615960062500001</v>
      </c>
      <c r="L208" s="2">
        <v>-46.609638750000002</v>
      </c>
      <c r="M208" s="2">
        <f>IF(AND(_332_2018_07_18_outfile_posicao[[#This Row],[hora bus]]=I207,_332_2018_07_18_outfile_posicao[[#This Row],[lat bus]]=K207,_332_2018_07_18_outfile_posicao[[#This Row],[lon bus]]=L207),1,0)</f>
        <v>0</v>
      </c>
      <c r="N208">
        <v>102</v>
      </c>
      <c r="O208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0.92199643169036816</v>
      </c>
      <c r="P208">
        <f>VLOOKUP(_332_2018_07_18_outfile_posicao[[#This Row],[shape]],shape!A:D,4,0)+VLOOKUP(_332_2018_07_18_outfile_posicao[[#This Row],[shape]]+1,shape!A:E,5,0)*_332_2018_07_18_outfile_posicao[[#This Row],[% avanc]]</f>
        <v>3173.4687970465675</v>
      </c>
      <c r="Q208" s="4">
        <f>_332_2018_07_18_outfile_posicao[[#This Row],[8686,881807]]/_332_2018_07_18_outfile_posicao[[#Headers],[8686,881807]]</f>
        <v>0.36531736790632352</v>
      </c>
      <c r="R208">
        <f>_332_2018_07_18_outfile_posicao[[#This Row],[8686,881807]]-P207</f>
        <v>402.59959798354203</v>
      </c>
      <c r="S208">
        <f>(_332_2018_07_18_outfile_posicao[[#This Row],[hora bus]]-I207)*86000</f>
        <v>119.44444420805667</v>
      </c>
      <c r="T208">
        <f>_332_2018_07_18_outfile_posicao[[#This Row],[desloc]]/_332_2018_07_18_outfile_posicao[[#This Row],[seconds]]</f>
        <v>3.3706012921142317</v>
      </c>
      <c r="U208">
        <f>_332_2018_07_18_outfile_posicao[[#This Row],[spd m/s]]*3.6</f>
        <v>12.134164651611234</v>
      </c>
      <c r="V208" s="2"/>
      <c r="W208" s="2">
        <f>IF(_332_2018_07_18_outfile_posicao[[#This Row],[cod bus]]=F207,0,1)</f>
        <v>0</v>
      </c>
      <c r="X208" s="2">
        <f>IF(_332_2018_07_18_outfile_posicao[[#This Row],[desloc]]&gt;=0,0,1)</f>
        <v>0</v>
      </c>
      <c r="Y208" s="2">
        <f>IF(AND(_332_2018_07_18_outfile_posicao[[#This Row],[spd m/s]]&lt;1,_332_2018_07_18_outfile_posicao[[#This Row],[spd m/s]]&lt;&gt;0),1,0)</f>
        <v>0</v>
      </c>
      <c r="Z208" s="2">
        <f>IF(Z207=0.5,IF(P208&gt;=P209,0.5,1),IF(_332_2018_07_18_outfile_posicao[[#This Row],[desloc]]&lt;-1000,IF(P208&gt;=P209,IF(AND(Z207=0.5,P208=P209),0,IF(P208&lt;700,0.5,0)),1),IF(AND(X208&gt;0,X207&gt;0,_332_2018_07_18_outfile_posicao[[#This Row],[8686,881807]]&lt;500,_332_2018_07_18_outfile_posicao[[#This Row],[desloc]]&gt;0),IF(_332_2018_07_18_outfile_posicao[[#This Row],[8686,881807]]&lt;500,1,0),0)))</f>
        <v>0</v>
      </c>
      <c r="AA208" s="2">
        <f t="shared" si="3"/>
        <v>8683.910247411226</v>
      </c>
      <c r="AB208" s="2">
        <f>IF(_332_2018_07_18_outfile_posicao[[#This Row],[inicio]]=1,0,IF(AB207&gt;0,0.5,IF(_332_2018_07_18_outfile_posicao[[#This Row],[max dist]]=_332_2018_07_18_outfile_posicao[[#This Row],[8686,881807]],1,0)))</f>
        <v>0</v>
      </c>
      <c r="AC208" s="2">
        <f>IF(_332_2018_07_18_outfile_posicao[[#This Row],[fim]]=0,AC209+1,0)</f>
        <v>26</v>
      </c>
      <c r="AD208" s="2"/>
      <c r="AE208" s="2"/>
      <c r="AF208" s="2"/>
      <c r="AG208" s="2"/>
      <c r="AH208" s="2"/>
      <c r="AI208" s="2"/>
    </row>
    <row r="209" spans="1:35" x14ac:dyDescent="0.25">
      <c r="A209">
        <v>1126</v>
      </c>
      <c r="B209">
        <v>2</v>
      </c>
      <c r="C209" s="2" t="s">
        <v>3649</v>
      </c>
      <c r="D209">
        <v>332</v>
      </c>
      <c r="E209" s="2" t="s">
        <v>5534</v>
      </c>
      <c r="F209" s="2" t="s">
        <v>5335</v>
      </c>
      <c r="G209" s="2">
        <v>208</v>
      </c>
      <c r="H209" t="b">
        <v>1</v>
      </c>
      <c r="I209" s="3">
        <v>43299.426574074074</v>
      </c>
      <c r="J209" s="2">
        <v>1082</v>
      </c>
      <c r="K209" s="2">
        <v>-23.606250249999999</v>
      </c>
      <c r="L209" s="2">
        <v>-46.614255</v>
      </c>
      <c r="M209" s="2">
        <f>IF(AND(_332_2018_07_18_outfile_posicao[[#This Row],[hora bus]]=I208,_332_2018_07_18_outfile_posicao[[#This Row],[lat bus]]=K208,_332_2018_07_18_outfile_posicao[[#This Row],[lon bus]]=L208),1,0)</f>
        <v>0</v>
      </c>
      <c r="N209">
        <v>135</v>
      </c>
      <c r="O209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0.74999999259332395</v>
      </c>
      <c r="P209">
        <f>VLOOKUP(_332_2018_07_18_outfile_posicao[[#This Row],[shape]],shape!A:D,4,0)+VLOOKUP(_332_2018_07_18_outfile_posicao[[#This Row],[shape]]+1,shape!A:E,5,0)*_332_2018_07_18_outfile_posicao[[#This Row],[% avanc]]</f>
        <v>4538.3831526009171</v>
      </c>
      <c r="Q209" s="4">
        <f>_332_2018_07_18_outfile_posicao[[#This Row],[8686,881807]]/_332_2018_07_18_outfile_posicao[[#Headers],[8686,881807]]</f>
        <v>0.52244099245644515</v>
      </c>
      <c r="R209">
        <f>_332_2018_07_18_outfile_posicao[[#This Row],[8686,881807]]-P208</f>
        <v>1364.9143555543496</v>
      </c>
      <c r="S209">
        <f>(_332_2018_07_18_outfile_posicao[[#This Row],[hora bus]]-I208)*86000</f>
        <v>238.88888904184569</v>
      </c>
      <c r="T209">
        <f>_332_2018_07_18_outfile_posicao[[#This Row],[desloc]]/_332_2018_07_18_outfile_posicao[[#This Row],[seconds]]</f>
        <v>5.7135949730808129</v>
      </c>
      <c r="U209">
        <f>_332_2018_07_18_outfile_posicao[[#This Row],[spd m/s]]*3.6</f>
        <v>20.568941903090927</v>
      </c>
      <c r="V209" s="2"/>
      <c r="W209" s="2">
        <f>IF(_332_2018_07_18_outfile_posicao[[#This Row],[cod bus]]=F208,0,1)</f>
        <v>0</v>
      </c>
      <c r="X209" s="2">
        <f>IF(_332_2018_07_18_outfile_posicao[[#This Row],[desloc]]&gt;=0,0,1)</f>
        <v>0</v>
      </c>
      <c r="Y209" s="2">
        <f>IF(AND(_332_2018_07_18_outfile_posicao[[#This Row],[spd m/s]]&lt;1,_332_2018_07_18_outfile_posicao[[#This Row],[spd m/s]]&lt;&gt;0),1,0)</f>
        <v>0</v>
      </c>
      <c r="Z209" s="2">
        <f>IF(Z208=0.5,IF(P209&gt;=P210,0.5,1),IF(_332_2018_07_18_outfile_posicao[[#This Row],[desloc]]&lt;-1000,IF(P209&gt;=P210,IF(AND(Z208=0.5,P209=P210),0,IF(P209&lt;700,0.5,0)),1),IF(AND(X209&gt;0,X208&gt;0,_332_2018_07_18_outfile_posicao[[#This Row],[8686,881807]]&lt;500,_332_2018_07_18_outfile_posicao[[#This Row],[desloc]]&gt;0),IF(_332_2018_07_18_outfile_posicao[[#This Row],[8686,881807]]&lt;500,1,0),0)))</f>
        <v>0</v>
      </c>
      <c r="AA209" s="2">
        <f t="shared" si="3"/>
        <v>8683.910247411226</v>
      </c>
      <c r="AB209" s="2">
        <f>IF(_332_2018_07_18_outfile_posicao[[#This Row],[inicio]]=1,0,IF(AB208&gt;0,0.5,IF(_332_2018_07_18_outfile_posicao[[#This Row],[max dist]]=_332_2018_07_18_outfile_posicao[[#This Row],[8686,881807]],1,0)))</f>
        <v>0</v>
      </c>
      <c r="AC209" s="2">
        <f>IF(_332_2018_07_18_outfile_posicao[[#This Row],[fim]]=0,AC210+1,0)</f>
        <v>25</v>
      </c>
      <c r="AD209" s="2"/>
      <c r="AE209" s="2"/>
      <c r="AF209" s="2"/>
      <c r="AG209" s="2"/>
      <c r="AH209" s="2"/>
      <c r="AI209" s="2"/>
    </row>
    <row r="210" spans="1:35" x14ac:dyDescent="0.25">
      <c r="A210">
        <v>1125</v>
      </c>
      <c r="B210">
        <v>2</v>
      </c>
      <c r="C210" s="2" t="s">
        <v>3648</v>
      </c>
      <c r="D210">
        <v>332</v>
      </c>
      <c r="E210" s="2" t="s">
        <v>5534</v>
      </c>
      <c r="F210" s="2" t="s">
        <v>5335</v>
      </c>
      <c r="G210" s="2">
        <v>209</v>
      </c>
      <c r="H210" t="b">
        <v>1</v>
      </c>
      <c r="I210" s="3">
        <v>43299.43072916667</v>
      </c>
      <c r="J210" s="2">
        <v>1089</v>
      </c>
      <c r="K210" s="2">
        <v>-23.600709999999999</v>
      </c>
      <c r="L210" s="2">
        <v>-46.615451</v>
      </c>
      <c r="M210" s="2">
        <f>IF(AND(_332_2018_07_18_outfile_posicao[[#This Row],[hora bus]]=I209,_332_2018_07_18_outfile_posicao[[#This Row],[lat bus]]=K209,_332_2018_07_18_outfile_posicao[[#This Row],[lon bus]]=L209),1,0)</f>
        <v>0</v>
      </c>
      <c r="N210">
        <v>147</v>
      </c>
      <c r="O210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0.74999995170064093</v>
      </c>
      <c r="P210">
        <f>VLOOKUP(_332_2018_07_18_outfile_posicao[[#This Row],[shape]],shape!A:D,4,0)+VLOOKUP(_332_2018_07_18_outfile_posicao[[#This Row],[shape]]+1,shape!A:E,5,0)*_332_2018_07_18_outfile_posicao[[#This Row],[% avanc]]</f>
        <v>5169.2814084164947</v>
      </c>
      <c r="Q210" s="4">
        <f>_332_2018_07_18_outfile_posicao[[#This Row],[8686,881807]]/_332_2018_07_18_outfile_posicao[[#Headers],[8686,881807]]</f>
        <v>0.59506754244670645</v>
      </c>
      <c r="R210">
        <f>_332_2018_07_18_outfile_posicao[[#This Row],[8686,881807]]-P209</f>
        <v>630.89825581557761</v>
      </c>
      <c r="S210">
        <f>(_332_2018_07_18_outfile_posicao[[#This Row],[hora bus]]-I209)*86000</f>
        <v>357.3379632725846</v>
      </c>
      <c r="T210">
        <f>_332_2018_07_18_outfile_posicao[[#This Row],[desloc]]/_332_2018_07_18_outfile_posicao[[#This Row],[seconds]]</f>
        <v>1.7655506009987405</v>
      </c>
      <c r="U210">
        <f>_332_2018_07_18_outfile_posicao[[#This Row],[spd m/s]]*3.6</f>
        <v>6.3559821635954661</v>
      </c>
      <c r="V210" s="2"/>
      <c r="W210" s="2">
        <f>IF(_332_2018_07_18_outfile_posicao[[#This Row],[cod bus]]=F209,0,1)</f>
        <v>0</v>
      </c>
      <c r="X210" s="2">
        <f>IF(_332_2018_07_18_outfile_posicao[[#This Row],[desloc]]&gt;=0,0,1)</f>
        <v>0</v>
      </c>
      <c r="Y210" s="2">
        <f>IF(AND(_332_2018_07_18_outfile_posicao[[#This Row],[spd m/s]]&lt;1,_332_2018_07_18_outfile_posicao[[#This Row],[spd m/s]]&lt;&gt;0),1,0)</f>
        <v>0</v>
      </c>
      <c r="Z210" s="2">
        <f>IF(Z209=0.5,IF(P210&gt;=P211,0.5,1),IF(_332_2018_07_18_outfile_posicao[[#This Row],[desloc]]&lt;-1000,IF(P210&gt;=P211,IF(AND(Z209=0.5,P210=P211),0,IF(P210&lt;700,0.5,0)),1),IF(AND(X210&gt;0,X209&gt;0,_332_2018_07_18_outfile_posicao[[#This Row],[8686,881807]]&lt;500,_332_2018_07_18_outfile_posicao[[#This Row],[desloc]]&gt;0),IF(_332_2018_07_18_outfile_posicao[[#This Row],[8686,881807]]&lt;500,1,0),0)))</f>
        <v>0</v>
      </c>
      <c r="AA210" s="2">
        <f t="shared" si="3"/>
        <v>8683.910247411226</v>
      </c>
      <c r="AB210" s="2">
        <f>IF(_332_2018_07_18_outfile_posicao[[#This Row],[inicio]]=1,0,IF(AB209&gt;0,0.5,IF(_332_2018_07_18_outfile_posicao[[#This Row],[max dist]]=_332_2018_07_18_outfile_posicao[[#This Row],[8686,881807]],1,0)))</f>
        <v>0</v>
      </c>
      <c r="AC210" s="2">
        <f>IF(_332_2018_07_18_outfile_posicao[[#This Row],[fim]]=0,AC211+1,0)</f>
        <v>24</v>
      </c>
      <c r="AD210" s="2"/>
      <c r="AE210" s="2"/>
      <c r="AF210" s="2"/>
      <c r="AG210" s="2"/>
      <c r="AH210" s="2"/>
      <c r="AI210" s="2"/>
    </row>
    <row r="211" spans="1:35" x14ac:dyDescent="0.25">
      <c r="A211">
        <v>1128</v>
      </c>
      <c r="B211">
        <v>2</v>
      </c>
      <c r="C211" s="2" t="s">
        <v>3651</v>
      </c>
      <c r="D211">
        <v>332</v>
      </c>
      <c r="E211" s="2" t="s">
        <v>5535</v>
      </c>
      <c r="F211" s="2" t="s">
        <v>5335</v>
      </c>
      <c r="G211" s="2">
        <v>210</v>
      </c>
      <c r="H211" t="b">
        <v>1</v>
      </c>
      <c r="I211" s="3">
        <v>43299.433518518519</v>
      </c>
      <c r="J211" s="2">
        <v>1096</v>
      </c>
      <c r="K211" s="2">
        <v>-23.595069250000002</v>
      </c>
      <c r="L211" s="2">
        <v>-46.618744</v>
      </c>
      <c r="M211" s="2">
        <f>IF(AND(_332_2018_07_18_outfile_posicao[[#This Row],[hora bus]]=I210,_332_2018_07_18_outfile_posicao[[#This Row],[lat bus]]=K210,_332_2018_07_18_outfile_posicao[[#This Row],[lon bus]]=L210),1,0)</f>
        <v>0</v>
      </c>
      <c r="N211">
        <v>186</v>
      </c>
      <c r="O211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0.74999982576712121</v>
      </c>
      <c r="P211">
        <f>VLOOKUP(_332_2018_07_18_outfile_posicao[[#This Row],[shape]],shape!A:D,4,0)+VLOOKUP(_332_2018_07_18_outfile_posicao[[#This Row],[shape]]+1,shape!A:E,5,0)*_332_2018_07_18_outfile_posicao[[#This Row],[% avanc]]</f>
        <v>6001.9084873137317</v>
      </c>
      <c r="Q211" s="4">
        <f>_332_2018_07_18_outfile_posicao[[#This Row],[8686,881807]]/_332_2018_07_18_outfile_posicao[[#Headers],[8686,881807]]</f>
        <v>0.69091632885776311</v>
      </c>
      <c r="R211">
        <f>_332_2018_07_18_outfile_posicao[[#This Row],[8686,881807]]-P210</f>
        <v>832.62707889723697</v>
      </c>
      <c r="S211">
        <f>(_332_2018_07_18_outfile_posicao[[#This Row],[hora bus]]-I210)*86000</f>
        <v>239.88425901916344</v>
      </c>
      <c r="T211">
        <f>_332_2018_07_18_outfile_posicao[[#This Row],[desloc]]/_332_2018_07_18_outfile_posicao[[#This Row],[seconds]]</f>
        <v>3.4709533768563015</v>
      </c>
      <c r="U211">
        <f>_332_2018_07_18_outfile_posicao[[#This Row],[spd m/s]]*3.6</f>
        <v>12.495432156682686</v>
      </c>
      <c r="V211" s="2"/>
      <c r="W211" s="2">
        <f>IF(_332_2018_07_18_outfile_posicao[[#This Row],[cod bus]]=F210,0,1)</f>
        <v>0</v>
      </c>
      <c r="X211" s="2">
        <f>IF(_332_2018_07_18_outfile_posicao[[#This Row],[desloc]]&gt;=0,0,1)</f>
        <v>0</v>
      </c>
      <c r="Y211" s="2">
        <f>IF(AND(_332_2018_07_18_outfile_posicao[[#This Row],[spd m/s]]&lt;1,_332_2018_07_18_outfile_posicao[[#This Row],[spd m/s]]&lt;&gt;0),1,0)</f>
        <v>0</v>
      </c>
      <c r="Z211" s="2">
        <f>IF(Z210=0.5,IF(P211&gt;=P212,0.5,1),IF(_332_2018_07_18_outfile_posicao[[#This Row],[desloc]]&lt;-1000,IF(P211&gt;=P212,IF(AND(Z210=0.5,P211=P212),0,IF(P211&lt;700,0.5,0)),1),IF(AND(X211&gt;0,X210&gt;0,_332_2018_07_18_outfile_posicao[[#This Row],[8686,881807]]&lt;500,_332_2018_07_18_outfile_posicao[[#This Row],[desloc]]&gt;0),IF(_332_2018_07_18_outfile_posicao[[#This Row],[8686,881807]]&lt;500,1,0),0)))</f>
        <v>0</v>
      </c>
      <c r="AA211" s="2">
        <f t="shared" si="3"/>
        <v>8683.910247411226</v>
      </c>
      <c r="AB211" s="2">
        <f>IF(_332_2018_07_18_outfile_posicao[[#This Row],[inicio]]=1,0,IF(AB210&gt;0,0.5,IF(_332_2018_07_18_outfile_posicao[[#This Row],[max dist]]=_332_2018_07_18_outfile_posicao[[#This Row],[8686,881807]],1,0)))</f>
        <v>0</v>
      </c>
      <c r="AC211" s="2">
        <f>IF(_332_2018_07_18_outfile_posicao[[#This Row],[fim]]=0,AC212+1,0)</f>
        <v>23</v>
      </c>
      <c r="AD211" s="2"/>
      <c r="AE211" s="2"/>
      <c r="AF211" s="2"/>
      <c r="AG211" s="2"/>
      <c r="AH211" s="2"/>
      <c r="AI211" s="2"/>
    </row>
    <row r="212" spans="1:35" x14ac:dyDescent="0.25">
      <c r="A212">
        <v>1135</v>
      </c>
      <c r="B212">
        <v>2</v>
      </c>
      <c r="C212" s="2" t="s">
        <v>3656</v>
      </c>
      <c r="D212">
        <v>332</v>
      </c>
      <c r="E212" s="2" t="s">
        <v>5539</v>
      </c>
      <c r="F212" s="2" t="s">
        <v>5335</v>
      </c>
      <c r="G212" s="2">
        <v>211</v>
      </c>
      <c r="H212" t="b">
        <v>1</v>
      </c>
      <c r="I212" s="3">
        <v>43299.434907407405</v>
      </c>
      <c r="J212" s="2">
        <v>1100</v>
      </c>
      <c r="K212" s="2">
        <v>-23.592617749999999</v>
      </c>
      <c r="L212" s="2">
        <v>-46.620363500000003</v>
      </c>
      <c r="M212" s="2">
        <f>IF(AND(_332_2018_07_18_outfile_posicao[[#This Row],[hora bus]]=I211,_332_2018_07_18_outfile_posicao[[#This Row],[lat bus]]=K211,_332_2018_07_18_outfile_posicao[[#This Row],[lon bus]]=L211),1,0)</f>
        <v>0</v>
      </c>
      <c r="N212">
        <v>201</v>
      </c>
      <c r="O212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0.75000001499462665</v>
      </c>
      <c r="P212">
        <f>VLOOKUP(_332_2018_07_18_outfile_posicao[[#This Row],[shape]],shape!A:D,4,0)+VLOOKUP(_332_2018_07_18_outfile_posicao[[#This Row],[shape]]+1,shape!A:E,5,0)*_332_2018_07_18_outfile_posicao[[#This Row],[% avanc]]</f>
        <v>6379.2880850996717</v>
      </c>
      <c r="Q212" s="4">
        <f>_332_2018_07_18_outfile_posicao[[#This Row],[8686,881807]]/_332_2018_07_18_outfile_posicao[[#Headers],[8686,881807]]</f>
        <v>0.73435879833879636</v>
      </c>
      <c r="R212">
        <f>_332_2018_07_18_outfile_posicao[[#This Row],[8686,881807]]-P211</f>
        <v>377.37959778593995</v>
      </c>
      <c r="S212">
        <f>(_332_2018_07_18_outfile_posicao[[#This Row],[hora bus]]-I211)*86000</f>
        <v>119.44444420805667</v>
      </c>
      <c r="T212">
        <f>_332_2018_07_18_outfile_posicao[[#This Row],[desloc]]/_332_2018_07_18_outfile_posicao[[#This Row],[seconds]]</f>
        <v>3.1594571039955097</v>
      </c>
      <c r="U212">
        <f>_332_2018_07_18_outfile_posicao[[#This Row],[spd m/s]]*3.6</f>
        <v>11.374045574383835</v>
      </c>
      <c r="V212" s="2"/>
      <c r="W212" s="2">
        <f>IF(_332_2018_07_18_outfile_posicao[[#This Row],[cod bus]]=F211,0,1)</f>
        <v>0</v>
      </c>
      <c r="X212" s="2">
        <f>IF(_332_2018_07_18_outfile_posicao[[#This Row],[desloc]]&gt;=0,0,1)</f>
        <v>0</v>
      </c>
      <c r="Y212" s="2">
        <f>IF(AND(_332_2018_07_18_outfile_posicao[[#This Row],[spd m/s]]&lt;1,_332_2018_07_18_outfile_posicao[[#This Row],[spd m/s]]&lt;&gt;0),1,0)</f>
        <v>0</v>
      </c>
      <c r="Z212" s="2">
        <f>IF(Z211=0.5,IF(P212&gt;=P213,0.5,1),IF(_332_2018_07_18_outfile_posicao[[#This Row],[desloc]]&lt;-1000,IF(P212&gt;=P213,IF(AND(Z211=0.5,P212=P213),0,IF(P212&lt;700,0.5,0)),1),IF(AND(X212&gt;0,X211&gt;0,_332_2018_07_18_outfile_posicao[[#This Row],[8686,881807]]&lt;500,_332_2018_07_18_outfile_posicao[[#This Row],[desloc]]&gt;0),IF(_332_2018_07_18_outfile_posicao[[#This Row],[8686,881807]]&lt;500,1,0),0)))</f>
        <v>0</v>
      </c>
      <c r="AA212" s="2">
        <f t="shared" si="3"/>
        <v>8683.910247411226</v>
      </c>
      <c r="AB212" s="2">
        <f>IF(_332_2018_07_18_outfile_posicao[[#This Row],[inicio]]=1,0,IF(AB211&gt;0,0.5,IF(_332_2018_07_18_outfile_posicao[[#This Row],[max dist]]=_332_2018_07_18_outfile_posicao[[#This Row],[8686,881807]],1,0)))</f>
        <v>0</v>
      </c>
      <c r="AC212" s="2">
        <f>IF(_332_2018_07_18_outfile_posicao[[#This Row],[fim]]=0,AC213+1,0)</f>
        <v>22</v>
      </c>
      <c r="AD212" s="2"/>
      <c r="AE212" s="2"/>
      <c r="AF212" s="2"/>
      <c r="AG212" s="2"/>
      <c r="AH212" s="2"/>
      <c r="AI212" s="2"/>
    </row>
    <row r="213" spans="1:35" x14ac:dyDescent="0.25">
      <c r="A213">
        <v>1136</v>
      </c>
      <c r="B213">
        <v>2</v>
      </c>
      <c r="C213" s="2" t="s">
        <v>3657</v>
      </c>
      <c r="D213">
        <v>332</v>
      </c>
      <c r="E213" s="2" t="s">
        <v>5539</v>
      </c>
      <c r="F213" s="2" t="s">
        <v>5335</v>
      </c>
      <c r="G213" s="2">
        <v>212</v>
      </c>
      <c r="H213" t="b">
        <v>1</v>
      </c>
      <c r="I213" s="3">
        <v>43299.436296296299</v>
      </c>
      <c r="J213" s="2">
        <v>1103</v>
      </c>
      <c r="K213" s="2">
        <v>-23.595114500000001</v>
      </c>
      <c r="L213" s="2">
        <v>-46.6264805</v>
      </c>
      <c r="M213" s="2">
        <f>IF(AND(_332_2018_07_18_outfile_posicao[[#This Row],[hora bus]]=I212,_332_2018_07_18_outfile_posicao[[#This Row],[lat bus]]=K212,_332_2018_07_18_outfile_posicao[[#This Row],[lon bus]]=L212),1,0)</f>
        <v>0</v>
      </c>
      <c r="N213">
        <v>223</v>
      </c>
      <c r="O213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0.49999994025508882</v>
      </c>
      <c r="P213">
        <f>VLOOKUP(_332_2018_07_18_outfile_posicao[[#This Row],[shape]],shape!A:D,4,0)+VLOOKUP(_332_2018_07_18_outfile_posicao[[#This Row],[shape]]+1,shape!A:E,5,0)*_332_2018_07_18_outfile_posicao[[#This Row],[% avanc]]</f>
        <v>7135.9752126130879</v>
      </c>
      <c r="Q213" s="4">
        <f>_332_2018_07_18_outfile_posicao[[#This Row],[8686,881807]]/_332_2018_07_18_outfile_posicao[[#Headers],[8686,881807]]</f>
        <v>0.82146567331707321</v>
      </c>
      <c r="R213">
        <f>_332_2018_07_18_outfile_posicao[[#This Row],[8686,881807]]-P212</f>
        <v>756.68712751341627</v>
      </c>
      <c r="S213">
        <f>(_332_2018_07_18_outfile_posicao[[#This Row],[hora bus]]-I212)*86000</f>
        <v>119.44444483378902</v>
      </c>
      <c r="T213">
        <f>_332_2018_07_18_outfile_posicao[[#This Row],[desloc]]/_332_2018_07_18_outfile_posicao[[#This Row],[seconds]]</f>
        <v>6.335055000392626</v>
      </c>
      <c r="U213">
        <f>_332_2018_07_18_outfile_posicao[[#This Row],[spd m/s]]*3.6</f>
        <v>22.806198001413453</v>
      </c>
      <c r="V213" s="2"/>
      <c r="W213" s="2">
        <f>IF(_332_2018_07_18_outfile_posicao[[#This Row],[cod bus]]=F212,0,1)</f>
        <v>0</v>
      </c>
      <c r="X213" s="2">
        <f>IF(_332_2018_07_18_outfile_posicao[[#This Row],[desloc]]&gt;=0,0,1)</f>
        <v>0</v>
      </c>
      <c r="Y213" s="2">
        <f>IF(AND(_332_2018_07_18_outfile_posicao[[#This Row],[spd m/s]]&lt;1,_332_2018_07_18_outfile_posicao[[#This Row],[spd m/s]]&lt;&gt;0),1,0)</f>
        <v>0</v>
      </c>
      <c r="Z213" s="2">
        <f>IF(Z212=0.5,IF(P213&gt;=P214,0.5,1),IF(_332_2018_07_18_outfile_posicao[[#This Row],[desloc]]&lt;-1000,IF(P213&gt;=P214,IF(AND(Z212=0.5,P213=P214),0,IF(P213&lt;700,0.5,0)),1),IF(AND(X213&gt;0,X212&gt;0,_332_2018_07_18_outfile_posicao[[#This Row],[8686,881807]]&lt;500,_332_2018_07_18_outfile_posicao[[#This Row],[desloc]]&gt;0),IF(_332_2018_07_18_outfile_posicao[[#This Row],[8686,881807]]&lt;500,1,0),0)))</f>
        <v>0</v>
      </c>
      <c r="AA213" s="2">
        <f t="shared" si="3"/>
        <v>8683.910247411226</v>
      </c>
      <c r="AB213" s="2">
        <f>IF(_332_2018_07_18_outfile_posicao[[#This Row],[inicio]]=1,0,IF(AB212&gt;0,0.5,IF(_332_2018_07_18_outfile_posicao[[#This Row],[max dist]]=_332_2018_07_18_outfile_posicao[[#This Row],[8686,881807]],1,0)))</f>
        <v>0</v>
      </c>
      <c r="AC213" s="2">
        <f>IF(_332_2018_07_18_outfile_posicao[[#This Row],[fim]]=0,AC214+1,0)</f>
        <v>21</v>
      </c>
      <c r="AD213" s="2"/>
      <c r="AE213" s="2"/>
      <c r="AF213" s="2"/>
      <c r="AG213" s="2"/>
      <c r="AH213" s="2"/>
      <c r="AI213" s="2"/>
    </row>
    <row r="214" spans="1:35" x14ac:dyDescent="0.25">
      <c r="A214">
        <v>1164</v>
      </c>
      <c r="B214">
        <v>4</v>
      </c>
      <c r="C214" s="2" t="s">
        <v>3680</v>
      </c>
      <c r="D214">
        <v>332</v>
      </c>
      <c r="E214" s="2" t="s">
        <v>5953</v>
      </c>
      <c r="F214" s="2" t="s">
        <v>5335</v>
      </c>
      <c r="G214" s="2">
        <v>213</v>
      </c>
      <c r="H214" t="b">
        <v>1</v>
      </c>
      <c r="I214" s="3">
        <v>43299.442407407405</v>
      </c>
      <c r="J214" s="2">
        <v>1132</v>
      </c>
      <c r="K214" s="2">
        <v>-23.590568999999999</v>
      </c>
      <c r="L214" s="2">
        <v>-46.635074500000002</v>
      </c>
      <c r="M214" s="2">
        <f>IF(AND(_332_2018_07_18_outfile_posicao[[#This Row],[hora bus]]=I213,_332_2018_07_18_outfile_posicao[[#This Row],[lat bus]]=K213,_332_2018_07_18_outfile_posicao[[#This Row],[lon bus]]=L213),1,0)</f>
        <v>0</v>
      </c>
      <c r="N214">
        <v>265</v>
      </c>
      <c r="O214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0.49999994836494693</v>
      </c>
      <c r="P214">
        <f>VLOOKUP(_332_2018_07_18_outfile_posicao[[#This Row],[shape]],shape!A:D,4,0)+VLOOKUP(_332_2018_07_18_outfile_posicao[[#This Row],[shape]]+1,shape!A:E,5,0)*_332_2018_07_18_outfile_posicao[[#This Row],[% avanc]]</f>
        <v>8334.8701698715176</v>
      </c>
      <c r="Q214" s="4">
        <f>_332_2018_07_18_outfile_posicao[[#This Row],[8686,881807]]/_332_2018_07_18_outfile_posicao[[#Headers],[8686,881807]]</f>
        <v>0.95947779134685285</v>
      </c>
      <c r="R214">
        <f>_332_2018_07_18_outfile_posicao[[#This Row],[8686,881807]]-P213</f>
        <v>1198.8949572584297</v>
      </c>
      <c r="S214">
        <f>(_332_2018_07_18_outfile_posicao[[#This Row],[hora bus]]-I213)*86000</f>
        <v>525.55555514118169</v>
      </c>
      <c r="T214">
        <f>_332_2018_07_18_outfile_posicao[[#This Row],[desloc]]/_332_2018_07_18_outfile_posicao[[#This Row],[seconds]]</f>
        <v>2.2811954807258514</v>
      </c>
      <c r="U214">
        <f>_332_2018_07_18_outfile_posicao[[#This Row],[spd m/s]]*3.6</f>
        <v>8.2123037306130655</v>
      </c>
      <c r="V214" s="2"/>
      <c r="W214" s="2">
        <f>IF(_332_2018_07_18_outfile_posicao[[#This Row],[cod bus]]=F213,0,1)</f>
        <v>0</v>
      </c>
      <c r="X214" s="2">
        <f>IF(_332_2018_07_18_outfile_posicao[[#This Row],[desloc]]&gt;=0,0,1)</f>
        <v>0</v>
      </c>
      <c r="Y214" s="2">
        <f>IF(AND(_332_2018_07_18_outfile_posicao[[#This Row],[spd m/s]]&lt;1,_332_2018_07_18_outfile_posicao[[#This Row],[spd m/s]]&lt;&gt;0),1,0)</f>
        <v>0</v>
      </c>
      <c r="Z214" s="2">
        <f>IF(Z213=0.5,IF(P214&gt;=P215,0.5,1),IF(_332_2018_07_18_outfile_posicao[[#This Row],[desloc]]&lt;-1000,IF(P214&gt;=P215,IF(AND(Z213=0.5,P214=P215),0,IF(P214&lt;700,0.5,0)),1),IF(AND(X214&gt;0,X213&gt;0,_332_2018_07_18_outfile_posicao[[#This Row],[8686,881807]]&lt;500,_332_2018_07_18_outfile_posicao[[#This Row],[desloc]]&gt;0),IF(_332_2018_07_18_outfile_posicao[[#This Row],[8686,881807]]&lt;500,1,0),0)))</f>
        <v>0</v>
      </c>
      <c r="AA214" s="2">
        <f t="shared" si="3"/>
        <v>8683.910247411226</v>
      </c>
      <c r="AB214" s="2">
        <f>IF(_332_2018_07_18_outfile_posicao[[#This Row],[inicio]]=1,0,IF(AB213&gt;0,0.5,IF(_332_2018_07_18_outfile_posicao[[#This Row],[max dist]]=_332_2018_07_18_outfile_posicao[[#This Row],[8686,881807]],1,0)))</f>
        <v>0</v>
      </c>
      <c r="AC214" s="2">
        <f>IF(_332_2018_07_18_outfile_posicao[[#This Row],[fim]]=0,AC215+1,0)</f>
        <v>20</v>
      </c>
      <c r="AD214" s="2"/>
      <c r="AE214" s="2"/>
      <c r="AF214" s="2"/>
      <c r="AG214" s="2"/>
      <c r="AH214" s="2"/>
      <c r="AI214" s="2"/>
    </row>
    <row r="215" spans="1:35" x14ac:dyDescent="0.25">
      <c r="A215">
        <v>1211</v>
      </c>
      <c r="B215">
        <v>4</v>
      </c>
      <c r="C215" s="2" t="s">
        <v>3723</v>
      </c>
      <c r="D215">
        <v>332</v>
      </c>
      <c r="E215" s="2" t="s">
        <v>5977</v>
      </c>
      <c r="F215" s="2" t="s">
        <v>5335</v>
      </c>
      <c r="G215" s="2">
        <v>214</v>
      </c>
      <c r="H215" t="b">
        <v>1</v>
      </c>
      <c r="I215" s="3">
        <v>43299.459722222222</v>
      </c>
      <c r="J215" s="2">
        <v>1225</v>
      </c>
      <c r="K215" s="2">
        <v>-23.6325295</v>
      </c>
      <c r="L215" s="2">
        <v>-46.604878499999998</v>
      </c>
      <c r="M215" s="2">
        <f>IF(AND(_332_2018_07_18_outfile_posicao[[#This Row],[hora bus]]=I214,_332_2018_07_18_outfile_posicao[[#This Row],[lat bus]]=K214,_332_2018_07_18_outfile_posicao[[#This Row],[lon bus]]=L214),1,0)</f>
        <v>0</v>
      </c>
      <c r="N215">
        <v>54</v>
      </c>
      <c r="O215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0.24999994932886441</v>
      </c>
      <c r="P215">
        <f>VLOOKUP(_332_2018_07_18_outfile_posicao[[#This Row],[shape]],shape!A:D,4,0)+VLOOKUP(_332_2018_07_18_outfile_posicao[[#This Row],[shape]]+1,shape!A:E,5,0)*_332_2018_07_18_outfile_posicao[[#This Row],[% avanc]]</f>
        <v>983.87962214802815</v>
      </c>
      <c r="Q215" s="4">
        <f>_332_2018_07_18_outfile_posicao[[#This Row],[8686,881807]]/_332_2018_07_18_outfile_posicao[[#Headers],[8686,881807]]</f>
        <v>0.11326039009247317</v>
      </c>
      <c r="R215">
        <f>_332_2018_07_18_outfile_posicao[[#This Row],[8686,881807]]-P214</f>
        <v>-7350.9905477234897</v>
      </c>
      <c r="S215">
        <f>(_332_2018_07_18_outfile_posicao[[#This Row],[hora bus]]-I214)*86000</f>
        <v>1489.0740742557682</v>
      </c>
      <c r="T215">
        <f>_332_2018_07_18_outfile_posicao[[#This Row],[desloc]]/_332_2018_07_18_outfile_posicao[[#This Row],[seconds]]</f>
        <v>-4.9366184495539471</v>
      </c>
      <c r="U215">
        <f>_332_2018_07_18_outfile_posicao[[#This Row],[spd m/s]]*3.6</f>
        <v>-17.771826418394209</v>
      </c>
      <c r="V215" s="2"/>
      <c r="W215" s="2">
        <f>IF(_332_2018_07_18_outfile_posicao[[#This Row],[cod bus]]=F214,0,1)</f>
        <v>0</v>
      </c>
      <c r="X215" s="2">
        <f>IF(_332_2018_07_18_outfile_posicao[[#This Row],[desloc]]&gt;=0,0,1)</f>
        <v>1</v>
      </c>
      <c r="Y215" s="2">
        <f>IF(AND(_332_2018_07_18_outfile_posicao[[#This Row],[spd m/s]]&lt;1,_332_2018_07_18_outfile_posicao[[#This Row],[spd m/s]]&lt;&gt;0),1,0)</f>
        <v>1</v>
      </c>
      <c r="Z215" s="2">
        <f>IF(Z214=0.5,IF(P215&gt;=P216,0.5,1),IF(_332_2018_07_18_outfile_posicao[[#This Row],[desloc]]&lt;-1000,IF(P215&gt;=P216,IF(AND(Z214=0.5,P215=P216),0,IF(P215&lt;700,0.5,0)),1),IF(AND(X215&gt;0,X214&gt;0,_332_2018_07_18_outfile_posicao[[#This Row],[8686,881807]]&lt;500,_332_2018_07_18_outfile_posicao[[#This Row],[desloc]]&gt;0),IF(_332_2018_07_18_outfile_posicao[[#This Row],[8686,881807]]&lt;500,1,0),0)))</f>
        <v>0</v>
      </c>
      <c r="AA215" s="2">
        <f t="shared" si="3"/>
        <v>8683.910247411226</v>
      </c>
      <c r="AB215" s="2">
        <f>IF(_332_2018_07_18_outfile_posicao[[#This Row],[inicio]]=1,0,IF(AB214&gt;0,0.5,IF(_332_2018_07_18_outfile_posicao[[#This Row],[max dist]]=_332_2018_07_18_outfile_posicao[[#This Row],[8686,881807]],1,0)))</f>
        <v>0</v>
      </c>
      <c r="AC215" s="2">
        <f>IF(_332_2018_07_18_outfile_posicao[[#This Row],[fim]]=0,AC216+1,0)</f>
        <v>19</v>
      </c>
      <c r="AD215" s="2"/>
      <c r="AE215" s="2"/>
      <c r="AF215" s="2"/>
      <c r="AG215" s="2"/>
      <c r="AH215" s="2"/>
      <c r="AI215" s="2"/>
    </row>
    <row r="216" spans="1:35" x14ac:dyDescent="0.25">
      <c r="A216">
        <v>1258</v>
      </c>
      <c r="B216">
        <v>3</v>
      </c>
      <c r="C216" s="2" t="s">
        <v>3760</v>
      </c>
      <c r="D216">
        <v>332</v>
      </c>
      <c r="E216" s="2" t="s">
        <v>5262</v>
      </c>
      <c r="F216" s="2" t="s">
        <v>5335</v>
      </c>
      <c r="G216" s="2">
        <v>215</v>
      </c>
      <c r="H216" t="b">
        <v>1</v>
      </c>
      <c r="I216" s="3">
        <v>43299.478425925925</v>
      </c>
      <c r="J216" s="2">
        <v>1287</v>
      </c>
      <c r="K216" s="2">
        <v>-23.639825999999999</v>
      </c>
      <c r="L216" s="2">
        <v>-46.607307499999997</v>
      </c>
      <c r="M216" s="2">
        <f>IF(AND(_332_2018_07_18_outfile_posicao[[#This Row],[hora bus]]=I215,_332_2018_07_18_outfile_posicao[[#This Row],[lat bus]]=K215,_332_2018_07_18_outfile_posicao[[#This Row],[lon bus]]=L215),1,0)</f>
        <v>0</v>
      </c>
      <c r="N216">
        <v>1</v>
      </c>
      <c r="O216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16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16" s="4">
        <f>_332_2018_07_18_outfile_posicao[[#This Row],[8686,881807]]/_332_2018_07_18_outfile_posicao[[#Headers],[8686,881807]]</f>
        <v>5.2380543083378913E-4</v>
      </c>
      <c r="R216">
        <f>_332_2018_07_18_outfile_posicao[[#This Row],[8686,881807]]-P215</f>
        <v>-979.32938628051033</v>
      </c>
      <c r="S216">
        <f>(_332_2018_07_18_outfile_posicao[[#This Row],[hora bus]]-I215)*86000</f>
        <v>1608.5185184638249</v>
      </c>
      <c r="T216">
        <f>_332_2018_07_18_outfile_posicao[[#This Row],[desloc]]/_332_2018_07_18_outfile_posicao[[#This Row],[seconds]]</f>
        <v>-0.60883936059113219</v>
      </c>
      <c r="U216">
        <f>_332_2018_07_18_outfile_posicao[[#This Row],[spd m/s]]*3.6</f>
        <v>-2.1918216981280758</v>
      </c>
      <c r="V216" s="2"/>
      <c r="W216" s="2">
        <f>IF(_332_2018_07_18_outfile_posicao[[#This Row],[cod bus]]=F215,0,1)</f>
        <v>0</v>
      </c>
      <c r="X216" s="2">
        <f>IF(_332_2018_07_18_outfile_posicao[[#This Row],[desloc]]&gt;=0,0,1)</f>
        <v>1</v>
      </c>
      <c r="Y216" s="2">
        <f>IF(AND(_332_2018_07_18_outfile_posicao[[#This Row],[spd m/s]]&lt;1,_332_2018_07_18_outfile_posicao[[#This Row],[spd m/s]]&lt;&gt;0),1,0)</f>
        <v>1</v>
      </c>
      <c r="Z216" s="2">
        <f>IF(Z215=0.5,IF(P216&gt;=P217,0.5,1),IF(_332_2018_07_18_outfile_posicao[[#This Row],[desloc]]&lt;-1000,IF(P216&gt;=P217,IF(AND(Z215=0.5,P216=P217),0,IF(P216&lt;700,0.5,0)),1),IF(AND(X216&gt;0,X215&gt;0,_332_2018_07_18_outfile_posicao[[#This Row],[8686,881807]]&lt;500,_332_2018_07_18_outfile_posicao[[#This Row],[desloc]]&gt;0),IF(_332_2018_07_18_outfile_posicao[[#This Row],[8686,881807]]&lt;500,1,0),0)))</f>
        <v>0</v>
      </c>
      <c r="AA216" s="2">
        <f t="shared" si="3"/>
        <v>8683.910247411226</v>
      </c>
      <c r="AB216" s="2">
        <f>IF(_332_2018_07_18_outfile_posicao[[#This Row],[inicio]]=1,0,IF(AB215&gt;0,0.5,IF(_332_2018_07_18_outfile_posicao[[#This Row],[max dist]]=_332_2018_07_18_outfile_posicao[[#This Row],[8686,881807]],1,0)))</f>
        <v>0</v>
      </c>
      <c r="AC216" s="2">
        <f>IF(_332_2018_07_18_outfile_posicao[[#This Row],[fim]]=0,AC217+1,0)</f>
        <v>18</v>
      </c>
      <c r="AD216" s="2"/>
      <c r="AE216" s="2"/>
      <c r="AF216" s="2"/>
      <c r="AG216" s="2"/>
      <c r="AH216" s="2"/>
      <c r="AI216" s="2"/>
    </row>
    <row r="217" spans="1:35" x14ac:dyDescent="0.25">
      <c r="A217">
        <v>1259</v>
      </c>
      <c r="B217">
        <v>3</v>
      </c>
      <c r="C217" s="2" t="s">
        <v>3761</v>
      </c>
      <c r="D217">
        <v>332</v>
      </c>
      <c r="E217" s="2" t="s">
        <v>5263</v>
      </c>
      <c r="F217" s="2" t="s">
        <v>5335</v>
      </c>
      <c r="G217" s="2">
        <v>216</v>
      </c>
      <c r="H217" t="b">
        <v>1</v>
      </c>
      <c r="I217" s="3">
        <v>43299.478946759256</v>
      </c>
      <c r="J217" s="2">
        <v>1290</v>
      </c>
      <c r="K217" s="2">
        <v>-23.639316000000001</v>
      </c>
      <c r="L217" s="2">
        <v>-46.6074755</v>
      </c>
      <c r="M217" s="2">
        <f>IF(AND(_332_2018_07_18_outfile_posicao[[#This Row],[hora bus]]=I216,_332_2018_07_18_outfile_posicao[[#This Row],[lat bus]]=K216,_332_2018_07_18_outfile_posicao[[#This Row],[lon bus]]=L216),1,0)</f>
        <v>0</v>
      </c>
      <c r="N217">
        <v>5</v>
      </c>
      <c r="O217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0.49999999891712726</v>
      </c>
      <c r="P217">
        <f>VLOOKUP(_332_2018_07_18_outfile_posicao[[#This Row],[shape]],shape!A:D,4,0)+VLOOKUP(_332_2018_07_18_outfile_posicao[[#This Row],[shape]]+1,shape!A:E,5,0)*_332_2018_07_18_outfile_posicao[[#This Row],[% avanc]]</f>
        <v>66.73107895359658</v>
      </c>
      <c r="Q217" s="4">
        <f>_332_2018_07_18_outfile_posicao[[#This Row],[8686,881807]]/_332_2018_07_18_outfile_posicao[[#Headers],[8686,881807]]</f>
        <v>7.6818219052806527E-3</v>
      </c>
      <c r="R217">
        <f>_332_2018_07_18_outfile_posicao[[#This Row],[8686,881807]]-P216</f>
        <v>62.180843086078738</v>
      </c>
      <c r="S217">
        <f>(_332_2018_07_18_outfile_posicao[[#This Row],[hora bus]]-I216)*86000</f>
        <v>44.791666499804705</v>
      </c>
      <c r="T217">
        <f>_332_2018_07_18_outfile_posicao[[#This Row],[desloc]]/_332_2018_07_18_outfile_posicao[[#This Row],[seconds]]</f>
        <v>1.3882234787212002</v>
      </c>
      <c r="U217">
        <f>_332_2018_07_18_outfile_posicao[[#This Row],[spd m/s]]*3.6</f>
        <v>4.9976045233963209</v>
      </c>
      <c r="V217" s="2"/>
      <c r="W217" s="2">
        <f>IF(_332_2018_07_18_outfile_posicao[[#This Row],[cod bus]]=F216,0,1)</f>
        <v>0</v>
      </c>
      <c r="X217" s="2">
        <f>IF(_332_2018_07_18_outfile_posicao[[#This Row],[desloc]]&gt;=0,0,1)</f>
        <v>0</v>
      </c>
      <c r="Y217" s="2">
        <f>IF(AND(_332_2018_07_18_outfile_posicao[[#This Row],[spd m/s]]&lt;1,_332_2018_07_18_outfile_posicao[[#This Row],[spd m/s]]&lt;&gt;0),1,0)</f>
        <v>0</v>
      </c>
      <c r="Z217" s="2">
        <f>IF(Z216=0.5,IF(P217&gt;=P218,0.5,1),IF(_332_2018_07_18_outfile_posicao[[#This Row],[desloc]]&lt;-1000,IF(P217&gt;=P218,IF(AND(Z216=0.5,P217=P218),0,IF(P217&lt;700,0.5,0)),1),IF(AND(X217&gt;0,X216&gt;0,_332_2018_07_18_outfile_posicao[[#This Row],[8686,881807]]&lt;500,_332_2018_07_18_outfile_posicao[[#This Row],[desloc]]&gt;0),IF(_332_2018_07_18_outfile_posicao[[#This Row],[8686,881807]]&lt;500,1,0),0)))</f>
        <v>0</v>
      </c>
      <c r="AA217" s="2">
        <f t="shared" si="3"/>
        <v>8683.910247411226</v>
      </c>
      <c r="AB217" s="2">
        <f>IF(_332_2018_07_18_outfile_posicao[[#This Row],[inicio]]=1,0,IF(AB216&gt;0,0.5,IF(_332_2018_07_18_outfile_posicao[[#This Row],[max dist]]=_332_2018_07_18_outfile_posicao[[#This Row],[8686,881807]],1,0)))</f>
        <v>0</v>
      </c>
      <c r="AC217" s="2">
        <f>IF(_332_2018_07_18_outfile_posicao[[#This Row],[fim]]=0,AC218+1,0)</f>
        <v>17</v>
      </c>
      <c r="AD217" s="2"/>
      <c r="AE217" s="2"/>
      <c r="AF217" s="2"/>
      <c r="AG217" s="2"/>
      <c r="AH217" s="2"/>
      <c r="AI217" s="2"/>
    </row>
    <row r="218" spans="1:35" x14ac:dyDescent="0.25">
      <c r="A218">
        <v>1264</v>
      </c>
      <c r="B218">
        <v>3</v>
      </c>
      <c r="C218" s="2" t="s">
        <v>3766</v>
      </c>
      <c r="D218">
        <v>332</v>
      </c>
      <c r="E218" s="2" t="s">
        <v>5265</v>
      </c>
      <c r="F218" s="2" t="s">
        <v>5335</v>
      </c>
      <c r="G218" s="2">
        <v>217</v>
      </c>
      <c r="H218" t="b">
        <v>1</v>
      </c>
      <c r="I218" s="3">
        <v>43299.48033564815</v>
      </c>
      <c r="J218" s="2">
        <v>1297</v>
      </c>
      <c r="K218" s="2">
        <v>-23.635517</v>
      </c>
      <c r="L218" s="2">
        <v>-46.606258500000003</v>
      </c>
      <c r="M218" s="2">
        <f>IF(AND(_332_2018_07_18_outfile_posicao[[#This Row],[hora bus]]=I217,_332_2018_07_18_outfile_posicao[[#This Row],[lat bus]]=K217,_332_2018_07_18_outfile_posicao[[#This Row],[lon bus]]=L217),1,0)</f>
        <v>0</v>
      </c>
      <c r="N218">
        <v>46</v>
      </c>
      <c r="O218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0.49999994866386244</v>
      </c>
      <c r="P218">
        <f>VLOOKUP(_332_2018_07_18_outfile_posicao[[#This Row],[shape]],shape!A:D,4,0)+VLOOKUP(_332_2018_07_18_outfile_posicao[[#This Row],[shape]]+1,shape!A:E,5,0)*_332_2018_07_18_outfile_posicao[[#This Row],[% avanc]]</f>
        <v>621.67342688159795</v>
      </c>
      <c r="Q218" s="4">
        <f>_332_2018_07_18_outfile_posicao[[#This Row],[8686,881807]]/_332_2018_07_18_outfile_posicao[[#Headers],[8686,881807]]</f>
        <v>7.1564623612197134E-2</v>
      </c>
      <c r="R218">
        <f>_332_2018_07_18_outfile_posicao[[#This Row],[8686,881807]]-P217</f>
        <v>554.94234792800137</v>
      </c>
      <c r="S218">
        <f>(_332_2018_07_18_outfile_posicao[[#This Row],[hora bus]]-I217)*86000</f>
        <v>119.44444483378902</v>
      </c>
      <c r="T218">
        <f>_332_2018_07_18_outfile_posicao[[#This Row],[desloc]]/_332_2018_07_18_outfile_posicao[[#This Row],[seconds]]</f>
        <v>4.6460289442528904</v>
      </c>
      <c r="U218">
        <f>_332_2018_07_18_outfile_posicao[[#This Row],[spd m/s]]*3.6</f>
        <v>16.725704199310407</v>
      </c>
      <c r="V218" s="2"/>
      <c r="W218" s="2">
        <f>IF(_332_2018_07_18_outfile_posicao[[#This Row],[cod bus]]=F217,0,1)</f>
        <v>0</v>
      </c>
      <c r="X218" s="2">
        <f>IF(_332_2018_07_18_outfile_posicao[[#This Row],[desloc]]&gt;=0,0,1)</f>
        <v>0</v>
      </c>
      <c r="Y218" s="2">
        <f>IF(AND(_332_2018_07_18_outfile_posicao[[#This Row],[spd m/s]]&lt;1,_332_2018_07_18_outfile_posicao[[#This Row],[spd m/s]]&lt;&gt;0),1,0)</f>
        <v>0</v>
      </c>
      <c r="Z218" s="2">
        <f>IF(Z217=0.5,IF(P218&gt;=P219,0.5,1),IF(_332_2018_07_18_outfile_posicao[[#This Row],[desloc]]&lt;-1000,IF(P218&gt;=P219,IF(AND(Z217=0.5,P218=P219),0,IF(P218&lt;700,0.5,0)),1),IF(AND(X218&gt;0,X217&gt;0,_332_2018_07_18_outfile_posicao[[#This Row],[8686,881807]]&lt;500,_332_2018_07_18_outfile_posicao[[#This Row],[desloc]]&gt;0),IF(_332_2018_07_18_outfile_posicao[[#This Row],[8686,881807]]&lt;500,1,0),0)))</f>
        <v>0</v>
      </c>
      <c r="AA218" s="2">
        <f t="shared" si="3"/>
        <v>8683.910247411226</v>
      </c>
      <c r="AB218" s="2">
        <f>IF(_332_2018_07_18_outfile_posicao[[#This Row],[inicio]]=1,0,IF(AB217&gt;0,0.5,IF(_332_2018_07_18_outfile_posicao[[#This Row],[max dist]]=_332_2018_07_18_outfile_posicao[[#This Row],[8686,881807]],1,0)))</f>
        <v>0</v>
      </c>
      <c r="AC218" s="2">
        <f>IF(_332_2018_07_18_outfile_posicao[[#This Row],[fim]]=0,AC219+1,0)</f>
        <v>16</v>
      </c>
      <c r="AD218" s="2"/>
      <c r="AE218" s="2"/>
      <c r="AF218" s="2"/>
      <c r="AG218" s="2"/>
      <c r="AH218" s="2"/>
      <c r="AI218" s="2"/>
    </row>
    <row r="219" spans="1:35" x14ac:dyDescent="0.25">
      <c r="A219">
        <v>1269</v>
      </c>
      <c r="B219">
        <v>3</v>
      </c>
      <c r="C219" s="2" t="s">
        <v>3768</v>
      </c>
      <c r="D219">
        <v>332</v>
      </c>
      <c r="E219" s="2" t="s">
        <v>5267</v>
      </c>
      <c r="F219" s="2" t="s">
        <v>5335</v>
      </c>
      <c r="G219" s="2">
        <v>218</v>
      </c>
      <c r="H219" t="b">
        <v>1</v>
      </c>
      <c r="I219" s="3">
        <v>43299.481724537036</v>
      </c>
      <c r="J219" s="2">
        <v>1302</v>
      </c>
      <c r="K219" s="2">
        <v>-23.632067500000002</v>
      </c>
      <c r="L219" s="2">
        <v>-46.604685500000002</v>
      </c>
      <c r="M219" s="2">
        <f>IF(AND(_332_2018_07_18_outfile_posicao[[#This Row],[hora bus]]=I218,_332_2018_07_18_outfile_posicao[[#This Row],[lat bus]]=K218,_332_2018_07_18_outfile_posicao[[#This Row],[lon bus]]=L218),1,0)</f>
        <v>0</v>
      </c>
      <c r="N219">
        <v>55</v>
      </c>
      <c r="O219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0.49999998860351419</v>
      </c>
      <c r="P219">
        <f>VLOOKUP(_332_2018_07_18_outfile_posicao[[#This Row],[shape]],shape!A:D,4,0)+VLOOKUP(_332_2018_07_18_outfile_posicao[[#This Row],[shape]]+1,shape!A:E,5,0)*_332_2018_07_18_outfile_posicao[[#This Row],[% avanc]]</f>
        <v>1038.9487280610601</v>
      </c>
      <c r="Q219" s="4">
        <f>_332_2018_07_18_outfile_posicao[[#This Row],[8686,881807]]/_332_2018_07_18_outfile_posicao[[#Headers],[8686,881807]]</f>
        <v>0.11959973108231564</v>
      </c>
      <c r="R219">
        <f>_332_2018_07_18_outfile_posicao[[#This Row],[8686,881807]]-P218</f>
        <v>417.27530117946219</v>
      </c>
      <c r="S219">
        <f>(_332_2018_07_18_outfile_posicao[[#This Row],[hora bus]]-I218)*86000</f>
        <v>119.44444420805667</v>
      </c>
      <c r="T219">
        <f>_332_2018_07_18_outfile_posicao[[#This Row],[desloc]]/_332_2018_07_18_outfile_posicao[[#This Row],[seconds]]</f>
        <v>3.4934676446953277</v>
      </c>
      <c r="U219">
        <f>_332_2018_07_18_outfile_posicao[[#This Row],[spd m/s]]*3.6</f>
        <v>12.57648352090318</v>
      </c>
      <c r="V219" s="2"/>
      <c r="W219" s="2">
        <f>IF(_332_2018_07_18_outfile_posicao[[#This Row],[cod bus]]=F218,0,1)</f>
        <v>0</v>
      </c>
      <c r="X219" s="2">
        <f>IF(_332_2018_07_18_outfile_posicao[[#This Row],[desloc]]&gt;=0,0,1)</f>
        <v>0</v>
      </c>
      <c r="Y219" s="2">
        <f>IF(AND(_332_2018_07_18_outfile_posicao[[#This Row],[spd m/s]]&lt;1,_332_2018_07_18_outfile_posicao[[#This Row],[spd m/s]]&lt;&gt;0),1,0)</f>
        <v>0</v>
      </c>
      <c r="Z219" s="2">
        <f>IF(Z218=0.5,IF(P219&gt;=P220,0.5,1),IF(_332_2018_07_18_outfile_posicao[[#This Row],[desloc]]&lt;-1000,IF(P219&gt;=P220,IF(AND(Z218=0.5,P219=P220),0,IF(P219&lt;700,0.5,0)),1),IF(AND(X219&gt;0,X218&gt;0,_332_2018_07_18_outfile_posicao[[#This Row],[8686,881807]]&lt;500,_332_2018_07_18_outfile_posicao[[#This Row],[desloc]]&gt;0),IF(_332_2018_07_18_outfile_posicao[[#This Row],[8686,881807]]&lt;500,1,0),0)))</f>
        <v>0</v>
      </c>
      <c r="AA219" s="2">
        <f t="shared" si="3"/>
        <v>8683.910247411226</v>
      </c>
      <c r="AB219" s="2">
        <f>IF(_332_2018_07_18_outfile_posicao[[#This Row],[inicio]]=1,0,IF(AB218&gt;0,0.5,IF(_332_2018_07_18_outfile_posicao[[#This Row],[max dist]]=_332_2018_07_18_outfile_posicao[[#This Row],[8686,881807]],1,0)))</f>
        <v>0</v>
      </c>
      <c r="AC219" s="2">
        <f>IF(_332_2018_07_18_outfile_posicao[[#This Row],[fim]]=0,AC220+1,0)</f>
        <v>15</v>
      </c>
      <c r="AD219" s="2"/>
      <c r="AE219" s="2"/>
      <c r="AF219" s="2"/>
      <c r="AG219" s="2"/>
      <c r="AH219" s="2"/>
      <c r="AI219" s="2"/>
    </row>
    <row r="220" spans="1:35" x14ac:dyDescent="0.25">
      <c r="A220">
        <v>1270</v>
      </c>
      <c r="B220">
        <v>3</v>
      </c>
      <c r="C220" s="2" t="s">
        <v>3769</v>
      </c>
      <c r="D220">
        <v>332</v>
      </c>
      <c r="E220" s="2" t="s">
        <v>5267</v>
      </c>
      <c r="F220" s="2" t="s">
        <v>5335</v>
      </c>
      <c r="G220" s="2">
        <v>219</v>
      </c>
      <c r="H220" t="b">
        <v>1</v>
      </c>
      <c r="I220" s="3">
        <v>43299.481747685182</v>
      </c>
      <c r="J220" s="2">
        <v>1303</v>
      </c>
      <c r="K220" s="2">
        <v>-23.63190625</v>
      </c>
      <c r="L220" s="2">
        <v>-46.604627000000001</v>
      </c>
      <c r="M220" s="2">
        <f>IF(AND(_332_2018_07_18_outfile_posicao[[#This Row],[hora bus]]=I219,_332_2018_07_18_outfile_posicao[[#This Row],[lat bus]]=K219,_332_2018_07_18_outfile_posicao[[#This Row],[lon bus]]=L219),1,0)</f>
        <v>0</v>
      </c>
      <c r="N220">
        <v>56</v>
      </c>
      <c r="O220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0.24999997104729357</v>
      </c>
      <c r="P220">
        <f>VLOOKUP(_332_2018_07_18_outfile_posicao[[#This Row],[shape]],shape!A:D,4,0)+VLOOKUP(_332_2018_07_18_outfile_posicao[[#This Row],[shape]]+1,shape!A:E,5,0)*_332_2018_07_18_outfile_posicao[[#This Row],[% avanc]]</f>
        <v>1057.8668646258182</v>
      </c>
      <c r="Q220" s="4">
        <f>_332_2018_07_18_outfile_posicao[[#This Row],[8686,881807]]/_332_2018_07_18_outfile_posicao[[#Headers],[8686,881807]]</f>
        <v>0.12177751328139121</v>
      </c>
      <c r="R220">
        <f>_332_2018_07_18_outfile_posicao[[#This Row],[8686,881807]]-P219</f>
        <v>18.918136564758015</v>
      </c>
      <c r="S220">
        <f>(_332_2018_07_18_outfile_posicao[[#This Row],[hora bus]]-I219)*86000</f>
        <v>1.9907405803678557</v>
      </c>
      <c r="T220">
        <f>_332_2018_07_18_outfile_posicao[[#This Row],[desloc]]/_332_2018_07_18_outfile_posicao[[#This Row],[seconds]]</f>
        <v>9.503064714369895</v>
      </c>
      <c r="U220">
        <f>_332_2018_07_18_outfile_posicao[[#This Row],[spd m/s]]*3.6</f>
        <v>34.211032971731626</v>
      </c>
      <c r="V220" s="2"/>
      <c r="W220" s="2">
        <f>IF(_332_2018_07_18_outfile_posicao[[#This Row],[cod bus]]=F219,0,1)</f>
        <v>0</v>
      </c>
      <c r="X220" s="2">
        <f>IF(_332_2018_07_18_outfile_posicao[[#This Row],[desloc]]&gt;=0,0,1)</f>
        <v>0</v>
      </c>
      <c r="Y220" s="2">
        <f>IF(AND(_332_2018_07_18_outfile_posicao[[#This Row],[spd m/s]]&lt;1,_332_2018_07_18_outfile_posicao[[#This Row],[spd m/s]]&lt;&gt;0),1,0)</f>
        <v>0</v>
      </c>
      <c r="Z220" s="2">
        <f>IF(Z219=0.5,IF(P220&gt;=P221,0.5,1),IF(_332_2018_07_18_outfile_posicao[[#This Row],[desloc]]&lt;-1000,IF(P220&gt;=P221,IF(AND(Z219=0.5,P220=P221),0,IF(P220&lt;700,0.5,0)),1),IF(AND(X220&gt;0,X219&gt;0,_332_2018_07_18_outfile_posicao[[#This Row],[8686,881807]]&lt;500,_332_2018_07_18_outfile_posicao[[#This Row],[desloc]]&gt;0),IF(_332_2018_07_18_outfile_posicao[[#This Row],[8686,881807]]&lt;500,1,0),0)))</f>
        <v>0</v>
      </c>
      <c r="AA220" s="2">
        <f t="shared" si="3"/>
        <v>8683.910247411226</v>
      </c>
      <c r="AB220" s="2">
        <f>IF(_332_2018_07_18_outfile_posicao[[#This Row],[inicio]]=1,0,IF(AB219&gt;0,0.5,IF(_332_2018_07_18_outfile_posicao[[#This Row],[max dist]]=_332_2018_07_18_outfile_posicao[[#This Row],[8686,881807]],1,0)))</f>
        <v>0</v>
      </c>
      <c r="AC220" s="2">
        <f>IF(_332_2018_07_18_outfile_posicao[[#This Row],[fim]]=0,AC221+1,0)</f>
        <v>14</v>
      </c>
      <c r="AD220" s="2"/>
      <c r="AE220" s="2"/>
      <c r="AF220" s="2"/>
      <c r="AG220" s="2"/>
      <c r="AH220" s="2"/>
      <c r="AI220" s="2"/>
    </row>
    <row r="221" spans="1:35" x14ac:dyDescent="0.25">
      <c r="A221">
        <v>1271</v>
      </c>
      <c r="B221">
        <v>3</v>
      </c>
      <c r="C221" s="2" t="s">
        <v>3770</v>
      </c>
      <c r="D221">
        <v>332</v>
      </c>
      <c r="E221" s="2" t="s">
        <v>5268</v>
      </c>
      <c r="F221" s="2" t="s">
        <v>5335</v>
      </c>
      <c r="G221" s="2">
        <v>220</v>
      </c>
      <c r="H221" t="b">
        <v>1</v>
      </c>
      <c r="I221" s="3">
        <v>43299.483136574076</v>
      </c>
      <c r="J221" s="2">
        <v>1308</v>
      </c>
      <c r="K221" s="2">
        <v>-23.6274935</v>
      </c>
      <c r="L221" s="2">
        <v>-46.606244750000002</v>
      </c>
      <c r="M221" s="2">
        <f>IF(AND(_332_2018_07_18_outfile_posicao[[#This Row],[hora bus]]=I220,_332_2018_07_18_outfile_posicao[[#This Row],[lat bus]]=K220,_332_2018_07_18_outfile_posicao[[#This Row],[lon bus]]=L220),1,0)</f>
        <v>0</v>
      </c>
      <c r="N221">
        <v>70</v>
      </c>
      <c r="O221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0.47479467060605496</v>
      </c>
      <c r="P221">
        <f>VLOOKUP(_332_2018_07_18_outfile_posicao[[#This Row],[shape]],shape!A:D,4,0)+VLOOKUP(_332_2018_07_18_outfile_posicao[[#This Row],[shape]]+1,shape!A:E,5,0)*_332_2018_07_18_outfile_posicao[[#This Row],[% avanc]]</f>
        <v>1755.5960032463133</v>
      </c>
      <c r="Q221" s="4">
        <f>_332_2018_07_18_outfile_posicao[[#This Row],[8686,881807]]/_332_2018_07_18_outfile_posicao[[#Headers],[8686,881807]]</f>
        <v>0.20209737420758181</v>
      </c>
      <c r="R221">
        <f>_332_2018_07_18_outfile_posicao[[#This Row],[8686,881807]]-P220</f>
        <v>697.72913862049518</v>
      </c>
      <c r="S221">
        <f>(_332_2018_07_18_outfile_posicao[[#This Row],[hora bus]]-I220)*86000</f>
        <v>119.44444483378902</v>
      </c>
      <c r="T221">
        <f>_332_2018_07_18_outfile_posicao[[#This Row],[desloc]]/_332_2018_07_18_outfile_posicao[[#This Row],[seconds]]</f>
        <v>5.8414532345259662</v>
      </c>
      <c r="U221">
        <f>_332_2018_07_18_outfile_posicao[[#This Row],[spd m/s]]*3.6</f>
        <v>21.029231644293478</v>
      </c>
      <c r="V221" s="2"/>
      <c r="W221" s="2">
        <f>IF(_332_2018_07_18_outfile_posicao[[#This Row],[cod bus]]=F220,0,1)</f>
        <v>0</v>
      </c>
      <c r="X221" s="2">
        <f>IF(_332_2018_07_18_outfile_posicao[[#This Row],[desloc]]&gt;=0,0,1)</f>
        <v>0</v>
      </c>
      <c r="Y221" s="2">
        <f>IF(AND(_332_2018_07_18_outfile_posicao[[#This Row],[spd m/s]]&lt;1,_332_2018_07_18_outfile_posicao[[#This Row],[spd m/s]]&lt;&gt;0),1,0)</f>
        <v>0</v>
      </c>
      <c r="Z221" s="2">
        <f>IF(Z220=0.5,IF(P221&gt;=P222,0.5,1),IF(_332_2018_07_18_outfile_posicao[[#This Row],[desloc]]&lt;-1000,IF(P221&gt;=P222,IF(AND(Z220=0.5,P221=P222),0,IF(P221&lt;700,0.5,0)),1),IF(AND(X221&gt;0,X220&gt;0,_332_2018_07_18_outfile_posicao[[#This Row],[8686,881807]]&lt;500,_332_2018_07_18_outfile_posicao[[#This Row],[desloc]]&gt;0),IF(_332_2018_07_18_outfile_posicao[[#This Row],[8686,881807]]&lt;500,1,0),0)))</f>
        <v>0</v>
      </c>
      <c r="AA221" s="2">
        <f t="shared" si="3"/>
        <v>8683.910247411226</v>
      </c>
      <c r="AB221" s="2">
        <f>IF(_332_2018_07_18_outfile_posicao[[#This Row],[inicio]]=1,0,IF(AB220&gt;0,0.5,IF(_332_2018_07_18_outfile_posicao[[#This Row],[max dist]]=_332_2018_07_18_outfile_posicao[[#This Row],[8686,881807]],1,0)))</f>
        <v>0</v>
      </c>
      <c r="AC221" s="2">
        <f>IF(_332_2018_07_18_outfile_posicao[[#This Row],[fim]]=0,AC222+1,0)</f>
        <v>13</v>
      </c>
      <c r="AD221" s="2"/>
      <c r="AE221" s="2"/>
      <c r="AF221" s="2"/>
      <c r="AG221" s="2"/>
      <c r="AH221" s="2"/>
      <c r="AI221" s="2"/>
    </row>
    <row r="222" spans="1:35" x14ac:dyDescent="0.25">
      <c r="A222">
        <v>1275</v>
      </c>
      <c r="B222">
        <v>3</v>
      </c>
      <c r="C222" s="2" t="s">
        <v>3774</v>
      </c>
      <c r="D222">
        <v>332</v>
      </c>
      <c r="E222" s="2" t="s">
        <v>5270</v>
      </c>
      <c r="F222" s="2" t="s">
        <v>5335</v>
      </c>
      <c r="G222" s="2">
        <v>221</v>
      </c>
      <c r="H222" t="b">
        <v>1</v>
      </c>
      <c r="I222" s="3">
        <v>43299.484525462962</v>
      </c>
      <c r="J222" s="2">
        <v>1315</v>
      </c>
      <c r="K222" s="2">
        <v>-23.624385499999999</v>
      </c>
      <c r="L222" s="2">
        <v>-46.607179500000001</v>
      </c>
      <c r="M222" s="2">
        <f>IF(AND(_332_2018_07_18_outfile_posicao[[#This Row],[hora bus]]=I221,_332_2018_07_18_outfile_posicao[[#This Row],[lat bus]]=K221,_332_2018_07_18_outfile_posicao[[#This Row],[lon bus]]=L221),1,0)</f>
        <v>0</v>
      </c>
      <c r="N222">
        <v>76</v>
      </c>
      <c r="O222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0.49999996377068223</v>
      </c>
      <c r="P222">
        <f>VLOOKUP(_332_2018_07_18_outfile_posicao[[#This Row],[shape]],shape!A:D,4,0)+VLOOKUP(_332_2018_07_18_outfile_posicao[[#This Row],[shape]]+1,shape!A:E,5,0)*_332_2018_07_18_outfile_posicao[[#This Row],[% avanc]]</f>
        <v>2114.5223800378481</v>
      </c>
      <c r="Q222" s="4">
        <f>_332_2018_07_18_outfile_posicao[[#This Row],[8686,881807]]/_332_2018_07_18_outfile_posicao[[#Headers],[8686,881807]]</f>
        <v>0.24341558075924771</v>
      </c>
      <c r="R222">
        <f>_332_2018_07_18_outfile_posicao[[#This Row],[8686,881807]]-P221</f>
        <v>358.92637679153472</v>
      </c>
      <c r="S222">
        <f>(_332_2018_07_18_outfile_posicao[[#This Row],[hora bus]]-I221)*86000</f>
        <v>119.44444420805667</v>
      </c>
      <c r="T222">
        <f>_332_2018_07_18_outfile_posicao[[#This Row],[desloc]]/_332_2018_07_18_outfile_posicao[[#This Row],[seconds]]</f>
        <v>3.0049650209459027</v>
      </c>
      <c r="U222">
        <f>_332_2018_07_18_outfile_posicao[[#This Row],[spd m/s]]*3.6</f>
        <v>10.81787407540525</v>
      </c>
      <c r="V222" s="2"/>
      <c r="W222" s="2">
        <f>IF(_332_2018_07_18_outfile_posicao[[#This Row],[cod bus]]=F221,0,1)</f>
        <v>0</v>
      </c>
      <c r="X222" s="2">
        <f>IF(_332_2018_07_18_outfile_posicao[[#This Row],[desloc]]&gt;=0,0,1)</f>
        <v>0</v>
      </c>
      <c r="Y222" s="2">
        <f>IF(AND(_332_2018_07_18_outfile_posicao[[#This Row],[spd m/s]]&lt;1,_332_2018_07_18_outfile_posicao[[#This Row],[spd m/s]]&lt;&gt;0),1,0)</f>
        <v>0</v>
      </c>
      <c r="Z222" s="2">
        <f>IF(Z221=0.5,IF(P222&gt;=P223,0.5,1),IF(_332_2018_07_18_outfile_posicao[[#This Row],[desloc]]&lt;-1000,IF(P222&gt;=P223,IF(AND(Z221=0.5,P222=P223),0,IF(P222&lt;700,0.5,0)),1),IF(AND(X222&gt;0,X221&gt;0,_332_2018_07_18_outfile_posicao[[#This Row],[8686,881807]]&lt;500,_332_2018_07_18_outfile_posicao[[#This Row],[desloc]]&gt;0),IF(_332_2018_07_18_outfile_posicao[[#This Row],[8686,881807]]&lt;500,1,0),0)))</f>
        <v>0</v>
      </c>
      <c r="AA222" s="2">
        <f t="shared" si="3"/>
        <v>8683.910247411226</v>
      </c>
      <c r="AB222" s="2">
        <f>IF(_332_2018_07_18_outfile_posicao[[#This Row],[inicio]]=1,0,IF(AB221&gt;0,0.5,IF(_332_2018_07_18_outfile_posicao[[#This Row],[max dist]]=_332_2018_07_18_outfile_posicao[[#This Row],[8686,881807]],1,0)))</f>
        <v>0</v>
      </c>
      <c r="AC222" s="2">
        <f>IF(_332_2018_07_18_outfile_posicao[[#This Row],[fim]]=0,AC223+1,0)</f>
        <v>12</v>
      </c>
      <c r="AD222" s="2"/>
      <c r="AE222" s="2"/>
      <c r="AF222" s="2"/>
      <c r="AG222" s="2"/>
      <c r="AH222" s="2"/>
      <c r="AI222" s="2"/>
    </row>
    <row r="223" spans="1:35" x14ac:dyDescent="0.25">
      <c r="A223">
        <v>1280</v>
      </c>
      <c r="B223">
        <v>3</v>
      </c>
      <c r="C223" s="2" t="s">
        <v>3778</v>
      </c>
      <c r="D223">
        <v>332</v>
      </c>
      <c r="E223" s="2" t="s">
        <v>5272</v>
      </c>
      <c r="F223" s="2" t="s">
        <v>5335</v>
      </c>
      <c r="G223" s="2">
        <v>222</v>
      </c>
      <c r="H223" t="b">
        <v>1</v>
      </c>
      <c r="I223" s="3">
        <v>43299.485914351855</v>
      </c>
      <c r="J223" s="2">
        <v>1320</v>
      </c>
      <c r="K223" s="2">
        <v>-23.619184000000001</v>
      </c>
      <c r="L223" s="2">
        <v>-46.608797000000003</v>
      </c>
      <c r="M223" s="2">
        <f>IF(AND(_332_2018_07_18_outfile_posicao[[#This Row],[hora bus]]=I222,_332_2018_07_18_outfile_posicao[[#This Row],[lat bus]]=K222,_332_2018_07_18_outfile_posicao[[#This Row],[lon bus]]=L222),1,0)</f>
        <v>0</v>
      </c>
      <c r="N223">
        <v>91</v>
      </c>
      <c r="O223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0.49999996115588452</v>
      </c>
      <c r="P223">
        <f>VLOOKUP(_332_2018_07_18_outfile_posicao[[#This Row],[shape]],shape!A:D,4,0)+VLOOKUP(_332_2018_07_18_outfile_posicao[[#This Row],[shape]]+1,shape!A:E,5,0)*_332_2018_07_18_outfile_posicao[[#This Row],[% avanc]]</f>
        <v>2717.0109366155525</v>
      </c>
      <c r="Q223" s="4">
        <f>_332_2018_07_18_outfile_posicao[[#This Row],[8686,881807]]/_332_2018_07_18_outfile_posicao[[#Headers],[8686,881807]]</f>
        <v>0.31277171682319316</v>
      </c>
      <c r="R223">
        <f>_332_2018_07_18_outfile_posicao[[#This Row],[8686,881807]]-P222</f>
        <v>602.48855657770446</v>
      </c>
      <c r="S223">
        <f>(_332_2018_07_18_outfile_posicao[[#This Row],[hora bus]]-I222)*86000</f>
        <v>119.44444483378902</v>
      </c>
      <c r="T223">
        <f>_332_2018_07_18_outfile_posicao[[#This Row],[desloc]]/_332_2018_07_18_outfile_posicao[[#This Row],[seconds]]</f>
        <v>5.044090224673802</v>
      </c>
      <c r="U223">
        <f>_332_2018_07_18_outfile_posicao[[#This Row],[spd m/s]]*3.6</f>
        <v>18.158724808825689</v>
      </c>
      <c r="V223" s="2"/>
      <c r="W223" s="2">
        <f>IF(_332_2018_07_18_outfile_posicao[[#This Row],[cod bus]]=F222,0,1)</f>
        <v>0</v>
      </c>
      <c r="X223" s="2">
        <f>IF(_332_2018_07_18_outfile_posicao[[#This Row],[desloc]]&gt;=0,0,1)</f>
        <v>0</v>
      </c>
      <c r="Y223" s="2">
        <f>IF(AND(_332_2018_07_18_outfile_posicao[[#This Row],[spd m/s]]&lt;1,_332_2018_07_18_outfile_posicao[[#This Row],[spd m/s]]&lt;&gt;0),1,0)</f>
        <v>0</v>
      </c>
      <c r="Z223" s="2">
        <f>IF(Z222=0.5,IF(P223&gt;=P224,0.5,1),IF(_332_2018_07_18_outfile_posicao[[#This Row],[desloc]]&lt;-1000,IF(P223&gt;=P224,IF(AND(Z222=0.5,P223=P224),0,IF(P223&lt;700,0.5,0)),1),IF(AND(X223&gt;0,X222&gt;0,_332_2018_07_18_outfile_posicao[[#This Row],[8686,881807]]&lt;500,_332_2018_07_18_outfile_posicao[[#This Row],[desloc]]&gt;0),IF(_332_2018_07_18_outfile_posicao[[#This Row],[8686,881807]]&lt;500,1,0),0)))</f>
        <v>0</v>
      </c>
      <c r="AA223" s="2">
        <f t="shared" si="3"/>
        <v>8683.910247411226</v>
      </c>
      <c r="AB223" s="2">
        <f>IF(_332_2018_07_18_outfile_posicao[[#This Row],[inicio]]=1,0,IF(AB222&gt;0,0.5,IF(_332_2018_07_18_outfile_posicao[[#This Row],[max dist]]=_332_2018_07_18_outfile_posicao[[#This Row],[8686,881807]],1,0)))</f>
        <v>0</v>
      </c>
      <c r="AC223" s="2">
        <f>IF(_332_2018_07_18_outfile_posicao[[#This Row],[fim]]=0,AC224+1,0)</f>
        <v>11</v>
      </c>
      <c r="AD223" s="2"/>
      <c r="AE223" s="2"/>
      <c r="AF223" s="2"/>
      <c r="AG223" s="2"/>
      <c r="AH223" s="2"/>
      <c r="AI223" s="2"/>
    </row>
    <row r="224" spans="1:35" x14ac:dyDescent="0.25">
      <c r="A224">
        <v>1286</v>
      </c>
      <c r="B224">
        <v>3</v>
      </c>
      <c r="C224" s="2" t="s">
        <v>3783</v>
      </c>
      <c r="D224">
        <v>332</v>
      </c>
      <c r="E224" s="2" t="s">
        <v>5275</v>
      </c>
      <c r="F224" s="2" t="s">
        <v>5335</v>
      </c>
      <c r="G224" s="2">
        <v>223</v>
      </c>
      <c r="H224" t="b">
        <v>1</v>
      </c>
      <c r="I224" s="3">
        <v>43299.487303240741</v>
      </c>
      <c r="J224" s="2">
        <v>1327</v>
      </c>
      <c r="K224" s="2">
        <v>-23.617975000000001</v>
      </c>
      <c r="L224" s="2">
        <v>-46.610034499999998</v>
      </c>
      <c r="M224" s="2">
        <f>IF(AND(_332_2018_07_18_outfile_posicao[[#This Row],[hora bus]]=I223,_332_2018_07_18_outfile_posicao[[#This Row],[lat bus]]=K223,_332_2018_07_18_outfile_posicao[[#This Row],[lon bus]]=L223),1,0)</f>
        <v>0</v>
      </c>
      <c r="N224">
        <v>99</v>
      </c>
      <c r="O224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0.49999993895539185</v>
      </c>
      <c r="P224">
        <f>VLOOKUP(_332_2018_07_18_outfile_posicao[[#This Row],[shape]],shape!A:D,4,0)+VLOOKUP(_332_2018_07_18_outfile_posicao[[#This Row],[shape]]+1,shape!A:E,5,0)*_332_2018_07_18_outfile_posicao[[#This Row],[% avanc]]</f>
        <v>2905.2648122794076</v>
      </c>
      <c r="Q224" s="4">
        <f>_332_2018_07_18_outfile_posicao[[#This Row],[8686,881807]]/_332_2018_07_18_outfile_posicao[[#Headers],[8686,881807]]</f>
        <v>0.33444276977940557</v>
      </c>
      <c r="R224">
        <f>_332_2018_07_18_outfile_posicao[[#This Row],[8686,881807]]-P223</f>
        <v>188.25387566385507</v>
      </c>
      <c r="S224">
        <f>(_332_2018_07_18_outfile_posicao[[#This Row],[hora bus]]-I223)*86000</f>
        <v>119.44444420805667</v>
      </c>
      <c r="T224">
        <f>_332_2018_07_18_outfile_posicao[[#This Row],[desloc]]/_332_2018_07_18_outfile_posicao[[#This Row],[seconds]]</f>
        <v>1.5760789621653841</v>
      </c>
      <c r="U224">
        <f>_332_2018_07_18_outfile_posicao[[#This Row],[spd m/s]]*3.6</f>
        <v>5.673884263795383</v>
      </c>
      <c r="V224" s="2"/>
      <c r="W224" s="2">
        <f>IF(_332_2018_07_18_outfile_posicao[[#This Row],[cod bus]]=F223,0,1)</f>
        <v>0</v>
      </c>
      <c r="X224" s="2">
        <f>IF(_332_2018_07_18_outfile_posicao[[#This Row],[desloc]]&gt;=0,0,1)</f>
        <v>0</v>
      </c>
      <c r="Y224" s="2">
        <f>IF(AND(_332_2018_07_18_outfile_posicao[[#This Row],[spd m/s]]&lt;1,_332_2018_07_18_outfile_posicao[[#This Row],[spd m/s]]&lt;&gt;0),1,0)</f>
        <v>0</v>
      </c>
      <c r="Z224" s="2">
        <f>IF(Z223=0.5,IF(P224&gt;=P225,0.5,1),IF(_332_2018_07_18_outfile_posicao[[#This Row],[desloc]]&lt;-1000,IF(P224&gt;=P225,IF(AND(Z223=0.5,P224=P225),0,IF(P224&lt;700,0.5,0)),1),IF(AND(X224&gt;0,X223&gt;0,_332_2018_07_18_outfile_posicao[[#This Row],[8686,881807]]&lt;500,_332_2018_07_18_outfile_posicao[[#This Row],[desloc]]&gt;0),IF(_332_2018_07_18_outfile_posicao[[#This Row],[8686,881807]]&lt;500,1,0),0)))</f>
        <v>0</v>
      </c>
      <c r="AA224" s="2">
        <f t="shared" si="3"/>
        <v>8683.910247411226</v>
      </c>
      <c r="AB224" s="2">
        <f>IF(_332_2018_07_18_outfile_posicao[[#This Row],[inicio]]=1,0,IF(AB223&gt;0,0.5,IF(_332_2018_07_18_outfile_posicao[[#This Row],[max dist]]=_332_2018_07_18_outfile_posicao[[#This Row],[8686,881807]],1,0)))</f>
        <v>0</v>
      </c>
      <c r="AC224" s="2">
        <f>IF(_332_2018_07_18_outfile_posicao[[#This Row],[fim]]=0,AC225+1,0)</f>
        <v>10</v>
      </c>
      <c r="AD224" s="2"/>
      <c r="AE224" s="2"/>
      <c r="AF224" s="2"/>
      <c r="AG224" s="2"/>
      <c r="AH224" s="2"/>
      <c r="AI224" s="2"/>
    </row>
    <row r="225" spans="1:35" x14ac:dyDescent="0.25">
      <c r="A225">
        <v>1287</v>
      </c>
      <c r="B225">
        <v>3</v>
      </c>
      <c r="C225" s="2" t="s">
        <v>3784</v>
      </c>
      <c r="D225">
        <v>332</v>
      </c>
      <c r="E225" s="2" t="s">
        <v>5276</v>
      </c>
      <c r="F225" s="2" t="s">
        <v>5335</v>
      </c>
      <c r="G225" s="2">
        <v>224</v>
      </c>
      <c r="H225" t="b">
        <v>1</v>
      </c>
      <c r="I225" s="3">
        <v>43299.488692129627</v>
      </c>
      <c r="J225" s="2">
        <v>1333</v>
      </c>
      <c r="K225" s="2">
        <v>-23.611655625000001</v>
      </c>
      <c r="L225" s="2">
        <v>-46.610841999999998</v>
      </c>
      <c r="M225" s="2">
        <f>IF(AND(_332_2018_07_18_outfile_posicao[[#This Row],[hora bus]]=I224,_332_2018_07_18_outfile_posicao[[#This Row],[lat bus]]=K224,_332_2018_07_18_outfile_posicao[[#This Row],[lon bus]]=L224),1,0)</f>
        <v>0</v>
      </c>
      <c r="N225">
        <v>122</v>
      </c>
      <c r="O225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0.12499986274442532</v>
      </c>
      <c r="P225">
        <f>VLOOKUP(_332_2018_07_18_outfile_posicao[[#This Row],[shape]],shape!A:D,4,0)+VLOOKUP(_332_2018_07_18_outfile_posicao[[#This Row],[shape]]+1,shape!A:E,5,0)*_332_2018_07_18_outfile_posicao[[#This Row],[% avanc]]</f>
        <v>3818.8328779335943</v>
      </c>
      <c r="Q225" s="4">
        <f>_332_2018_07_18_outfile_posicao[[#This Row],[8686,881807]]/_332_2018_07_18_outfile_posicao[[#Headers],[8686,881807]]</f>
        <v>0.43960916733739031</v>
      </c>
      <c r="R225">
        <f>_332_2018_07_18_outfile_posicao[[#This Row],[8686,881807]]-P224</f>
        <v>913.56806565418674</v>
      </c>
      <c r="S225">
        <f>(_332_2018_07_18_outfile_posicao[[#This Row],[hora bus]]-I224)*86000</f>
        <v>119.44444420805667</v>
      </c>
      <c r="T225">
        <f>_332_2018_07_18_outfile_posicao[[#This Row],[desloc]]/_332_2018_07_18_outfile_posicao[[#This Row],[seconds]]</f>
        <v>7.6484768438695241</v>
      </c>
      <c r="U225">
        <f>_332_2018_07_18_outfile_posicao[[#This Row],[spd m/s]]*3.6</f>
        <v>27.534516637930288</v>
      </c>
      <c r="V225" s="2"/>
      <c r="W225" s="2">
        <f>IF(_332_2018_07_18_outfile_posicao[[#This Row],[cod bus]]=F224,0,1)</f>
        <v>0</v>
      </c>
      <c r="X225" s="2">
        <f>IF(_332_2018_07_18_outfile_posicao[[#This Row],[desloc]]&gt;=0,0,1)</f>
        <v>0</v>
      </c>
      <c r="Y225" s="2">
        <f>IF(AND(_332_2018_07_18_outfile_posicao[[#This Row],[spd m/s]]&lt;1,_332_2018_07_18_outfile_posicao[[#This Row],[spd m/s]]&lt;&gt;0),1,0)</f>
        <v>0</v>
      </c>
      <c r="Z225" s="2">
        <f>IF(Z224=0.5,IF(P225&gt;=P226,0.5,1),IF(_332_2018_07_18_outfile_posicao[[#This Row],[desloc]]&lt;-1000,IF(P225&gt;=P226,IF(AND(Z224=0.5,P225=P226),0,IF(P225&lt;700,0.5,0)),1),IF(AND(X225&gt;0,X224&gt;0,_332_2018_07_18_outfile_posicao[[#This Row],[8686,881807]]&lt;500,_332_2018_07_18_outfile_posicao[[#This Row],[desloc]]&gt;0),IF(_332_2018_07_18_outfile_posicao[[#This Row],[8686,881807]]&lt;500,1,0),0)))</f>
        <v>0</v>
      </c>
      <c r="AA225" s="2">
        <f t="shared" si="3"/>
        <v>8683.910247411226</v>
      </c>
      <c r="AB225" s="2">
        <f>IF(_332_2018_07_18_outfile_posicao[[#This Row],[inicio]]=1,0,IF(AB224&gt;0,0.5,IF(_332_2018_07_18_outfile_posicao[[#This Row],[max dist]]=_332_2018_07_18_outfile_posicao[[#This Row],[8686,881807]],1,0)))</f>
        <v>0</v>
      </c>
      <c r="AC225" s="2">
        <f>IF(_332_2018_07_18_outfile_posicao[[#This Row],[fim]]=0,AC226+1,0)</f>
        <v>9</v>
      </c>
      <c r="AD225" s="2"/>
      <c r="AE225" s="2"/>
      <c r="AF225" s="2"/>
      <c r="AG225" s="2"/>
      <c r="AH225" s="2"/>
      <c r="AI225" s="2"/>
    </row>
    <row r="226" spans="1:35" x14ac:dyDescent="0.25">
      <c r="A226">
        <v>1293</v>
      </c>
      <c r="B226">
        <v>3</v>
      </c>
      <c r="C226" s="2" t="s">
        <v>3788</v>
      </c>
      <c r="D226">
        <v>332</v>
      </c>
      <c r="E226" s="2" t="s">
        <v>5279</v>
      </c>
      <c r="F226" s="2" t="s">
        <v>5335</v>
      </c>
      <c r="G226" s="2">
        <v>225</v>
      </c>
      <c r="H226" t="b">
        <v>1</v>
      </c>
      <c r="I226" s="3">
        <v>43299.490081018521</v>
      </c>
      <c r="J226" s="2">
        <v>1338</v>
      </c>
      <c r="K226" s="2">
        <v>-23.607524250000001</v>
      </c>
      <c r="L226" s="2">
        <v>-46.614072499999999</v>
      </c>
      <c r="M226" s="2">
        <f>IF(AND(_332_2018_07_18_outfile_posicao[[#This Row],[hora bus]]=I225,_332_2018_07_18_outfile_posicao[[#This Row],[lat bus]]=K225,_332_2018_07_18_outfile_posicao[[#This Row],[lon bus]]=L225),1,0)</f>
        <v>0</v>
      </c>
      <c r="N226">
        <v>133</v>
      </c>
      <c r="O226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0.24999999025215427</v>
      </c>
      <c r="P226">
        <f>VLOOKUP(_332_2018_07_18_outfile_posicao[[#This Row],[shape]],shape!A:D,4,0)+VLOOKUP(_332_2018_07_18_outfile_posicao[[#This Row],[shape]]+1,shape!A:E,5,0)*_332_2018_07_18_outfile_posicao[[#This Row],[% avanc]]</f>
        <v>4395.3270131179806</v>
      </c>
      <c r="Q226" s="4">
        <f>_332_2018_07_18_outfile_posicao[[#This Row],[8686,881807]]/_332_2018_07_18_outfile_posicao[[#Headers],[8686,881807]]</f>
        <v>0.5059729268534735</v>
      </c>
      <c r="R226">
        <f>_332_2018_07_18_outfile_posicao[[#This Row],[8686,881807]]-P225</f>
        <v>576.49413518438632</v>
      </c>
      <c r="S226">
        <f>(_332_2018_07_18_outfile_posicao[[#This Row],[hora bus]]-I225)*86000</f>
        <v>119.44444483378902</v>
      </c>
      <c r="T226">
        <f>_332_2018_07_18_outfile_posicao[[#This Row],[desloc]]/_332_2018_07_18_outfile_posicao[[#This Row],[seconds]]</f>
        <v>4.8264625113926174</v>
      </c>
      <c r="U226">
        <f>_332_2018_07_18_outfile_posicao[[#This Row],[spd m/s]]*3.6</f>
        <v>17.375265041013424</v>
      </c>
      <c r="V226" s="2"/>
      <c r="W226" s="2">
        <f>IF(_332_2018_07_18_outfile_posicao[[#This Row],[cod bus]]=F225,0,1)</f>
        <v>0</v>
      </c>
      <c r="X226" s="2">
        <f>IF(_332_2018_07_18_outfile_posicao[[#This Row],[desloc]]&gt;=0,0,1)</f>
        <v>0</v>
      </c>
      <c r="Y226" s="2">
        <f>IF(AND(_332_2018_07_18_outfile_posicao[[#This Row],[spd m/s]]&lt;1,_332_2018_07_18_outfile_posicao[[#This Row],[spd m/s]]&lt;&gt;0),1,0)</f>
        <v>0</v>
      </c>
      <c r="Z226" s="2">
        <f>IF(Z225=0.5,IF(P226&gt;=P227,0.5,1),IF(_332_2018_07_18_outfile_posicao[[#This Row],[desloc]]&lt;-1000,IF(P226&gt;=P227,IF(AND(Z225=0.5,P226=P227),0,IF(P226&lt;700,0.5,0)),1),IF(AND(X226&gt;0,X225&gt;0,_332_2018_07_18_outfile_posicao[[#This Row],[8686,881807]]&lt;500,_332_2018_07_18_outfile_posicao[[#This Row],[desloc]]&gt;0),IF(_332_2018_07_18_outfile_posicao[[#This Row],[8686,881807]]&lt;500,1,0),0)))</f>
        <v>0</v>
      </c>
      <c r="AA226" s="2">
        <f t="shared" si="3"/>
        <v>8683.910247411226</v>
      </c>
      <c r="AB226" s="2">
        <f>IF(_332_2018_07_18_outfile_posicao[[#This Row],[inicio]]=1,0,IF(AB225&gt;0,0.5,IF(_332_2018_07_18_outfile_posicao[[#This Row],[max dist]]=_332_2018_07_18_outfile_posicao[[#This Row],[8686,881807]],1,0)))</f>
        <v>0</v>
      </c>
      <c r="AC226" s="2">
        <f>IF(_332_2018_07_18_outfile_posicao[[#This Row],[fim]]=0,AC227+1,0)</f>
        <v>8</v>
      </c>
      <c r="AD226" s="2"/>
      <c r="AE226" s="2"/>
      <c r="AF226" s="2"/>
      <c r="AG226" s="2"/>
      <c r="AH226" s="2"/>
      <c r="AI226" s="2"/>
    </row>
    <row r="227" spans="1:35" x14ac:dyDescent="0.25">
      <c r="A227">
        <v>1295</v>
      </c>
      <c r="B227">
        <v>3</v>
      </c>
      <c r="C227" s="2" t="s">
        <v>3790</v>
      </c>
      <c r="D227">
        <v>332</v>
      </c>
      <c r="E227" s="2" t="s">
        <v>5280</v>
      </c>
      <c r="F227" s="2" t="s">
        <v>5335</v>
      </c>
      <c r="G227" s="2">
        <v>226</v>
      </c>
      <c r="H227" t="b">
        <v>1</v>
      </c>
      <c r="I227" s="3">
        <v>43299.49145833333</v>
      </c>
      <c r="J227" s="2">
        <v>1343</v>
      </c>
      <c r="K227" s="2">
        <v>-23.604166625000001</v>
      </c>
      <c r="L227" s="2">
        <v>-46.614604249999999</v>
      </c>
      <c r="M227" s="2">
        <f>IF(AND(_332_2018_07_18_outfile_posicao[[#This Row],[hora bus]]=I226,_332_2018_07_18_outfile_posicao[[#This Row],[lat bus]]=K226,_332_2018_07_18_outfile_posicao[[#This Row],[lon bus]]=L226),1,0)</f>
        <v>0</v>
      </c>
      <c r="N227">
        <v>140</v>
      </c>
      <c r="O227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0.62499997716789701</v>
      </c>
      <c r="P227">
        <f>VLOOKUP(_332_2018_07_18_outfile_posicao[[#This Row],[shape]],shape!A:D,4,0)+VLOOKUP(_332_2018_07_18_outfile_posicao[[#This Row],[shape]]+1,shape!A:E,5,0)*_332_2018_07_18_outfile_posicao[[#This Row],[% avanc]]</f>
        <v>4773.0799677518062</v>
      </c>
      <c r="Q227" s="4">
        <f>_332_2018_07_18_outfile_posicao[[#This Row],[8686,881807]]/_332_2018_07_18_outfile_posicao[[#Headers],[8686,881807]]</f>
        <v>0.54945837572068701</v>
      </c>
      <c r="R227">
        <f>_332_2018_07_18_outfile_posicao[[#This Row],[8686,881807]]-P226</f>
        <v>377.75295463382554</v>
      </c>
      <c r="S227">
        <f>(_332_2018_07_18_outfile_posicao[[#This Row],[hora bus]]-I226)*86000</f>
        <v>118.44907360500656</v>
      </c>
      <c r="T227">
        <f>_332_2018_07_18_outfile_posicao[[#This Row],[desloc]]/_332_2018_07_18_outfile_posicao[[#This Row],[seconds]]</f>
        <v>3.1891592153225488</v>
      </c>
      <c r="U227">
        <f>_332_2018_07_18_outfile_posicao[[#This Row],[spd m/s]]*3.6</f>
        <v>11.480973175161175</v>
      </c>
      <c r="V227" s="2"/>
      <c r="W227" s="2">
        <f>IF(_332_2018_07_18_outfile_posicao[[#This Row],[cod bus]]=F226,0,1)</f>
        <v>0</v>
      </c>
      <c r="X227" s="2">
        <f>IF(_332_2018_07_18_outfile_posicao[[#This Row],[desloc]]&gt;=0,0,1)</f>
        <v>0</v>
      </c>
      <c r="Y227" s="2">
        <f>IF(AND(_332_2018_07_18_outfile_posicao[[#This Row],[spd m/s]]&lt;1,_332_2018_07_18_outfile_posicao[[#This Row],[spd m/s]]&lt;&gt;0),1,0)</f>
        <v>0</v>
      </c>
      <c r="Z227" s="2">
        <f>IF(Z226=0.5,IF(P227&gt;=P228,0.5,1),IF(_332_2018_07_18_outfile_posicao[[#This Row],[desloc]]&lt;-1000,IF(P227&gt;=P228,IF(AND(Z226=0.5,P227=P228),0,IF(P227&lt;700,0.5,0)),1),IF(AND(X227&gt;0,X226&gt;0,_332_2018_07_18_outfile_posicao[[#This Row],[8686,881807]]&lt;500,_332_2018_07_18_outfile_posicao[[#This Row],[desloc]]&gt;0),IF(_332_2018_07_18_outfile_posicao[[#This Row],[8686,881807]]&lt;500,1,0),0)))</f>
        <v>0</v>
      </c>
      <c r="AA227" s="2">
        <f t="shared" si="3"/>
        <v>8683.910247411226</v>
      </c>
      <c r="AB227" s="2">
        <f>IF(_332_2018_07_18_outfile_posicao[[#This Row],[inicio]]=1,0,IF(AB226&gt;0,0.5,IF(_332_2018_07_18_outfile_posicao[[#This Row],[max dist]]=_332_2018_07_18_outfile_posicao[[#This Row],[8686,881807]],1,0)))</f>
        <v>0</v>
      </c>
      <c r="AC227" s="2">
        <f>IF(_332_2018_07_18_outfile_posicao[[#This Row],[fim]]=0,AC228+1,0)</f>
        <v>7</v>
      </c>
      <c r="AD227" s="2"/>
      <c r="AE227" s="2"/>
      <c r="AF227" s="2"/>
      <c r="AG227" s="2"/>
      <c r="AH227" s="2"/>
      <c r="AI227" s="2"/>
    </row>
    <row r="228" spans="1:35" x14ac:dyDescent="0.25">
      <c r="A228">
        <v>1300</v>
      </c>
      <c r="B228">
        <v>2</v>
      </c>
      <c r="C228" s="2" t="s">
        <v>3795</v>
      </c>
      <c r="D228">
        <v>332</v>
      </c>
      <c r="E228" s="2" t="s">
        <v>5542</v>
      </c>
      <c r="F228" s="2" t="s">
        <v>5335</v>
      </c>
      <c r="G228" s="2">
        <v>227</v>
      </c>
      <c r="H228" t="b">
        <v>1</v>
      </c>
      <c r="I228" s="3">
        <v>43299.492847222224</v>
      </c>
      <c r="J228" s="2">
        <v>1347</v>
      </c>
      <c r="K228" s="2">
        <v>-23.600399500000002</v>
      </c>
      <c r="L228" s="2">
        <v>-46.615588500000001</v>
      </c>
      <c r="M228" s="2">
        <f>IF(AND(_332_2018_07_18_outfile_posicao[[#This Row],[hora bus]]=I227,_332_2018_07_18_outfile_posicao[[#This Row],[lat bus]]=K227,_332_2018_07_18_outfile_posicao[[#This Row],[lon bus]]=L227),1,0)</f>
        <v>0</v>
      </c>
      <c r="N228">
        <v>148</v>
      </c>
      <c r="O228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0.2499999226677978</v>
      </c>
      <c r="P228">
        <f>VLOOKUP(_332_2018_07_18_outfile_posicao[[#This Row],[shape]],shape!A:D,4,0)+VLOOKUP(_332_2018_07_18_outfile_posicao[[#This Row],[shape]]+1,shape!A:E,5,0)*_332_2018_07_18_outfile_posicao[[#This Row],[% avanc]]</f>
        <v>5206.5880468894193</v>
      </c>
      <c r="Q228" s="4">
        <f>_332_2018_07_18_outfile_posicao[[#This Row],[8686,881807]]/_332_2018_07_18_outfile_posicao[[#Headers],[8686,881807]]</f>
        <v>0.59936213736600907</v>
      </c>
      <c r="R228">
        <f>_332_2018_07_18_outfile_posicao[[#This Row],[8686,881807]]-P227</f>
        <v>433.50807913761309</v>
      </c>
      <c r="S228">
        <f>(_332_2018_07_18_outfile_posicao[[#This Row],[hora bus]]-I227)*86000</f>
        <v>119.44444483378902</v>
      </c>
      <c r="T228">
        <f>_332_2018_07_18_outfile_posicao[[#This Row],[desloc]]/_332_2018_07_18_outfile_posicao[[#This Row],[seconds]]</f>
        <v>3.6293699530426404</v>
      </c>
      <c r="U228">
        <f>_332_2018_07_18_outfile_posicao[[#This Row],[spd m/s]]*3.6</f>
        <v>13.065731830953506</v>
      </c>
      <c r="V228" s="2"/>
      <c r="W228" s="2">
        <f>IF(_332_2018_07_18_outfile_posicao[[#This Row],[cod bus]]=F227,0,1)</f>
        <v>0</v>
      </c>
      <c r="X228" s="2">
        <f>IF(_332_2018_07_18_outfile_posicao[[#This Row],[desloc]]&gt;=0,0,1)</f>
        <v>0</v>
      </c>
      <c r="Y228" s="2">
        <f>IF(AND(_332_2018_07_18_outfile_posicao[[#This Row],[spd m/s]]&lt;1,_332_2018_07_18_outfile_posicao[[#This Row],[spd m/s]]&lt;&gt;0),1,0)</f>
        <v>0</v>
      </c>
      <c r="Z228" s="2">
        <f>IF(Z227=0.5,IF(P228&gt;=P229,0.5,1),IF(_332_2018_07_18_outfile_posicao[[#This Row],[desloc]]&lt;-1000,IF(P228&gt;=P229,IF(AND(Z227=0.5,P228=P229),0,IF(P228&lt;700,0.5,0)),1),IF(AND(X228&gt;0,X227&gt;0,_332_2018_07_18_outfile_posicao[[#This Row],[8686,881807]]&lt;500,_332_2018_07_18_outfile_posicao[[#This Row],[desloc]]&gt;0),IF(_332_2018_07_18_outfile_posicao[[#This Row],[8686,881807]]&lt;500,1,0),0)))</f>
        <v>0</v>
      </c>
      <c r="AA228" s="2">
        <f t="shared" si="3"/>
        <v>8683.910247411226</v>
      </c>
      <c r="AB228" s="2">
        <f>IF(_332_2018_07_18_outfile_posicao[[#This Row],[inicio]]=1,0,IF(AB227&gt;0,0.5,IF(_332_2018_07_18_outfile_posicao[[#This Row],[max dist]]=_332_2018_07_18_outfile_posicao[[#This Row],[8686,881807]],1,0)))</f>
        <v>0</v>
      </c>
      <c r="AC228" s="2">
        <f>IF(_332_2018_07_18_outfile_posicao[[#This Row],[fim]]=0,AC229+1,0)</f>
        <v>6</v>
      </c>
      <c r="AD228" s="2"/>
      <c r="AE228" s="2"/>
      <c r="AF228" s="2"/>
      <c r="AG228" s="2"/>
      <c r="AH228" s="2"/>
      <c r="AI228" s="2"/>
    </row>
    <row r="229" spans="1:35" x14ac:dyDescent="0.25">
      <c r="A229">
        <v>1303</v>
      </c>
      <c r="B229">
        <v>2</v>
      </c>
      <c r="C229" s="2" t="s">
        <v>3798</v>
      </c>
      <c r="D229">
        <v>332</v>
      </c>
      <c r="E229" s="2" t="s">
        <v>5544</v>
      </c>
      <c r="F229" s="2" t="s">
        <v>5335</v>
      </c>
      <c r="G229" s="2">
        <v>228</v>
      </c>
      <c r="H229" t="b">
        <v>1</v>
      </c>
      <c r="I229" s="3">
        <v>43299.49423611111</v>
      </c>
      <c r="J229" s="2">
        <v>1351</v>
      </c>
      <c r="K229" s="2">
        <v>-23.595261749999999</v>
      </c>
      <c r="L229" s="2">
        <v>-46.618468</v>
      </c>
      <c r="M229" s="2">
        <f>IF(AND(_332_2018_07_18_outfile_posicao[[#This Row],[hora bus]]=I228,_332_2018_07_18_outfile_posicao[[#This Row],[lat bus]]=K228,_332_2018_07_18_outfile_posicao[[#This Row],[lon bus]]=L228),1,0)</f>
        <v>0</v>
      </c>
      <c r="N229">
        <v>186</v>
      </c>
      <c r="O229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0.24999982577030755</v>
      </c>
      <c r="P229">
        <f>VLOOKUP(_332_2018_07_18_outfile_posicao[[#This Row],[shape]],shape!A:D,4,0)+VLOOKUP(_332_2018_07_18_outfile_posicao[[#This Row],[shape]]+1,shape!A:E,5,0)*_332_2018_07_18_outfile_posicao[[#This Row],[% avanc]]</f>
        <v>5966.5257791545882</v>
      </c>
      <c r="Q229" s="4">
        <f>_332_2018_07_18_outfile_posicao[[#This Row],[8686,881807]]/_332_2018_07_18_outfile_posicao[[#Headers],[8686,881807]]</f>
        <v>0.68684320930286924</v>
      </c>
      <c r="R229">
        <f>_332_2018_07_18_outfile_posicao[[#This Row],[8686,881807]]-P228</f>
        <v>759.93773226516896</v>
      </c>
      <c r="S229">
        <f>(_332_2018_07_18_outfile_posicao[[#This Row],[hora bus]]-I228)*86000</f>
        <v>119.44444420805667</v>
      </c>
      <c r="T229">
        <f>_332_2018_07_18_outfile_posicao[[#This Row],[desloc]]/_332_2018_07_18_outfile_posicao[[#This Row],[seconds]]</f>
        <v>6.3622693989973813</v>
      </c>
      <c r="U229">
        <f>_332_2018_07_18_outfile_posicao[[#This Row],[spd m/s]]*3.6</f>
        <v>22.904169836390572</v>
      </c>
      <c r="V229" s="2"/>
      <c r="W229" s="2">
        <f>IF(_332_2018_07_18_outfile_posicao[[#This Row],[cod bus]]=F228,0,1)</f>
        <v>0</v>
      </c>
      <c r="X229" s="2">
        <f>IF(_332_2018_07_18_outfile_posicao[[#This Row],[desloc]]&gt;=0,0,1)</f>
        <v>0</v>
      </c>
      <c r="Y229" s="2">
        <f>IF(AND(_332_2018_07_18_outfile_posicao[[#This Row],[spd m/s]]&lt;1,_332_2018_07_18_outfile_posicao[[#This Row],[spd m/s]]&lt;&gt;0),1,0)</f>
        <v>0</v>
      </c>
      <c r="Z229" s="2">
        <f>IF(Z228=0.5,IF(P229&gt;=P230,0.5,1),IF(_332_2018_07_18_outfile_posicao[[#This Row],[desloc]]&lt;-1000,IF(P229&gt;=P230,IF(AND(Z228=0.5,P229=P230),0,IF(P229&lt;700,0.5,0)),1),IF(AND(X229&gt;0,X228&gt;0,_332_2018_07_18_outfile_posicao[[#This Row],[8686,881807]]&lt;500,_332_2018_07_18_outfile_posicao[[#This Row],[desloc]]&gt;0),IF(_332_2018_07_18_outfile_posicao[[#This Row],[8686,881807]]&lt;500,1,0),0)))</f>
        <v>0</v>
      </c>
      <c r="AA229" s="2">
        <f t="shared" si="3"/>
        <v>8683.910247411226</v>
      </c>
      <c r="AB229" s="2">
        <f>IF(_332_2018_07_18_outfile_posicao[[#This Row],[inicio]]=1,0,IF(AB228&gt;0,0.5,IF(_332_2018_07_18_outfile_posicao[[#This Row],[max dist]]=_332_2018_07_18_outfile_posicao[[#This Row],[8686,881807]],1,0)))</f>
        <v>0</v>
      </c>
      <c r="AC229" s="2">
        <f>IF(_332_2018_07_18_outfile_posicao[[#This Row],[fim]]=0,AC230+1,0)</f>
        <v>5</v>
      </c>
      <c r="AD229" s="2"/>
      <c r="AE229" s="2"/>
      <c r="AF229" s="2"/>
      <c r="AG229" s="2"/>
      <c r="AH229" s="2"/>
      <c r="AI229" s="2"/>
    </row>
    <row r="230" spans="1:35" x14ac:dyDescent="0.25">
      <c r="A230">
        <v>1307</v>
      </c>
      <c r="B230">
        <v>2</v>
      </c>
      <c r="C230" s="2" t="s">
        <v>3800</v>
      </c>
      <c r="D230">
        <v>332</v>
      </c>
      <c r="E230" s="2" t="s">
        <v>5545</v>
      </c>
      <c r="F230" s="2" t="s">
        <v>5335</v>
      </c>
      <c r="G230" s="2">
        <v>229</v>
      </c>
      <c r="H230" t="b">
        <v>1</v>
      </c>
      <c r="I230" s="3">
        <v>43299.495625000003</v>
      </c>
      <c r="J230" s="2">
        <v>1353</v>
      </c>
      <c r="K230" s="2">
        <v>-23.593297</v>
      </c>
      <c r="L230" s="2">
        <v>-46.622128500000002</v>
      </c>
      <c r="M230" s="2">
        <f>IF(AND(_332_2018_07_18_outfile_posicao[[#This Row],[hora bus]]=I229,_332_2018_07_18_outfile_posicao[[#This Row],[lat bus]]=K229,_332_2018_07_18_outfile_posicao[[#This Row],[lon bus]]=L229),1,0)</f>
        <v>0</v>
      </c>
      <c r="N230">
        <v>208</v>
      </c>
      <c r="O230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0.50000011802487787</v>
      </c>
      <c r="P230">
        <f>VLOOKUP(_332_2018_07_18_outfile_posicao[[#This Row],[shape]],shape!A:D,4,0)+VLOOKUP(_332_2018_07_18_outfile_posicao[[#This Row],[shape]]+1,shape!A:E,5,0)*_332_2018_07_18_outfile_posicao[[#This Row],[% avanc]]</f>
        <v>6580.0868276985238</v>
      </c>
      <c r="Q230" s="4">
        <f>_332_2018_07_18_outfile_posicao[[#This Row],[8686,881807]]/_332_2018_07_18_outfile_posicao[[#Headers],[8686,881807]]</f>
        <v>0.75747396751688345</v>
      </c>
      <c r="R230">
        <f>_332_2018_07_18_outfile_posicao[[#This Row],[8686,881807]]-P229</f>
        <v>613.56104854393561</v>
      </c>
      <c r="S230">
        <f>(_332_2018_07_18_outfile_posicao[[#This Row],[hora bus]]-I229)*86000</f>
        <v>119.44444483378902</v>
      </c>
      <c r="T230">
        <f>_332_2018_07_18_outfile_posicao[[#This Row],[desloc]]/_332_2018_07_18_outfile_posicao[[#This Row],[seconds]]</f>
        <v>5.1367901571121752</v>
      </c>
      <c r="U230">
        <f>_332_2018_07_18_outfile_posicao[[#This Row],[spd m/s]]*3.6</f>
        <v>18.492444565603833</v>
      </c>
      <c r="V230" s="2"/>
      <c r="W230" s="2">
        <f>IF(_332_2018_07_18_outfile_posicao[[#This Row],[cod bus]]=F229,0,1)</f>
        <v>0</v>
      </c>
      <c r="X230" s="2">
        <f>IF(_332_2018_07_18_outfile_posicao[[#This Row],[desloc]]&gt;=0,0,1)</f>
        <v>0</v>
      </c>
      <c r="Y230" s="2">
        <f>IF(AND(_332_2018_07_18_outfile_posicao[[#This Row],[spd m/s]]&lt;1,_332_2018_07_18_outfile_posicao[[#This Row],[spd m/s]]&lt;&gt;0),1,0)</f>
        <v>0</v>
      </c>
      <c r="Z230" s="2">
        <f>IF(Z229=0.5,IF(P230&gt;=P231,0.5,1),IF(_332_2018_07_18_outfile_posicao[[#This Row],[desloc]]&lt;-1000,IF(P230&gt;=P231,IF(AND(Z229=0.5,P230=P231),0,IF(P230&lt;700,0.5,0)),1),IF(AND(X230&gt;0,X229&gt;0,_332_2018_07_18_outfile_posicao[[#This Row],[8686,881807]]&lt;500,_332_2018_07_18_outfile_posicao[[#This Row],[desloc]]&gt;0),IF(_332_2018_07_18_outfile_posicao[[#This Row],[8686,881807]]&lt;500,1,0),0)))</f>
        <v>0</v>
      </c>
      <c r="AA230" s="2">
        <f t="shared" si="3"/>
        <v>8683.910247411226</v>
      </c>
      <c r="AB230" s="2">
        <f>IF(_332_2018_07_18_outfile_posicao[[#This Row],[inicio]]=1,0,IF(AB229&gt;0,0.5,IF(_332_2018_07_18_outfile_posicao[[#This Row],[max dist]]=_332_2018_07_18_outfile_posicao[[#This Row],[8686,881807]],1,0)))</f>
        <v>0</v>
      </c>
      <c r="AC230" s="2">
        <f>IF(_332_2018_07_18_outfile_posicao[[#This Row],[fim]]=0,AC231+1,0)</f>
        <v>4</v>
      </c>
      <c r="AD230" s="2"/>
      <c r="AE230" s="2"/>
      <c r="AF230" s="2"/>
      <c r="AG230" s="2"/>
      <c r="AH230" s="2"/>
      <c r="AI230" s="2"/>
    </row>
    <row r="231" spans="1:35" x14ac:dyDescent="0.25">
      <c r="A231">
        <v>1311</v>
      </c>
      <c r="B231">
        <v>2</v>
      </c>
      <c r="C231" s="2" t="s">
        <v>3802</v>
      </c>
      <c r="D231">
        <v>332</v>
      </c>
      <c r="E231" s="2" t="s">
        <v>5223</v>
      </c>
      <c r="F231" s="2" t="s">
        <v>5335</v>
      </c>
      <c r="G231" s="2">
        <v>230</v>
      </c>
      <c r="H231" t="b">
        <v>1</v>
      </c>
      <c r="I231" s="3">
        <v>43299.497013888889</v>
      </c>
      <c r="J231" s="2">
        <v>1355</v>
      </c>
      <c r="K231" s="2">
        <v>-23.594994</v>
      </c>
      <c r="L231" s="2">
        <v>-46.6270205</v>
      </c>
      <c r="M231" s="2">
        <f>IF(AND(_332_2018_07_18_outfile_posicao[[#This Row],[hora bus]]=I230,_332_2018_07_18_outfile_posicao[[#This Row],[lat bus]]=K230,_332_2018_07_18_outfile_posicao[[#This Row],[lon bus]]=L230),1,0)</f>
        <v>0</v>
      </c>
      <c r="N231">
        <v>225</v>
      </c>
      <c r="O231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0.47467887589088847</v>
      </c>
      <c r="P231">
        <f>VLOOKUP(_332_2018_07_18_outfile_posicao[[#This Row],[shape]],shape!A:D,4,0)+VLOOKUP(_332_2018_07_18_outfile_posicao[[#This Row],[shape]]+1,shape!A:E,5,0)*_332_2018_07_18_outfile_posicao[[#This Row],[% avanc]]</f>
        <v>7192.6748618752154</v>
      </c>
      <c r="Q231" s="4">
        <f>_332_2018_07_18_outfile_posicao[[#This Row],[8686,881807]]/_332_2018_07_18_outfile_posicao[[#Headers],[8686,881807]]</f>
        <v>0.82799271610663183</v>
      </c>
      <c r="R231">
        <f>_332_2018_07_18_outfile_posicao[[#This Row],[8686,881807]]-P230</f>
        <v>612.58803417669151</v>
      </c>
      <c r="S231">
        <f>(_332_2018_07_18_outfile_posicao[[#This Row],[hora bus]]-I230)*86000</f>
        <v>119.44444420805667</v>
      </c>
      <c r="T231">
        <f>_332_2018_07_18_outfile_posicao[[#This Row],[desloc]]/_332_2018_07_18_outfile_posicao[[#This Row],[seconds]]</f>
        <v>5.1286440172105694</v>
      </c>
      <c r="U231">
        <f>_332_2018_07_18_outfile_posicao[[#This Row],[spd m/s]]*3.6</f>
        <v>18.46311846195805</v>
      </c>
      <c r="V231" s="2"/>
      <c r="W231" s="2">
        <f>IF(_332_2018_07_18_outfile_posicao[[#This Row],[cod bus]]=F230,0,1)</f>
        <v>0</v>
      </c>
      <c r="X231" s="2">
        <f>IF(_332_2018_07_18_outfile_posicao[[#This Row],[desloc]]&gt;=0,0,1)</f>
        <v>0</v>
      </c>
      <c r="Y231" s="2">
        <f>IF(AND(_332_2018_07_18_outfile_posicao[[#This Row],[spd m/s]]&lt;1,_332_2018_07_18_outfile_posicao[[#This Row],[spd m/s]]&lt;&gt;0),1,0)</f>
        <v>0</v>
      </c>
      <c r="Z231" s="2">
        <f>IF(Z230=0.5,IF(P231&gt;=P232,0.5,1),IF(_332_2018_07_18_outfile_posicao[[#This Row],[desloc]]&lt;-1000,IF(P231&gt;=P232,IF(AND(Z230=0.5,P231=P232),0,IF(P231&lt;700,0.5,0)),1),IF(AND(X231&gt;0,X230&gt;0,_332_2018_07_18_outfile_posicao[[#This Row],[8686,881807]]&lt;500,_332_2018_07_18_outfile_posicao[[#This Row],[desloc]]&gt;0),IF(_332_2018_07_18_outfile_posicao[[#This Row],[8686,881807]]&lt;500,1,0),0)))</f>
        <v>0</v>
      </c>
      <c r="AA231" s="2">
        <f t="shared" si="3"/>
        <v>8683.910247411226</v>
      </c>
      <c r="AB231" s="2">
        <f>IF(_332_2018_07_18_outfile_posicao[[#This Row],[inicio]]=1,0,IF(AB230&gt;0,0.5,IF(_332_2018_07_18_outfile_posicao[[#This Row],[max dist]]=_332_2018_07_18_outfile_posicao[[#This Row],[8686,881807]],1,0)))</f>
        <v>0</v>
      </c>
      <c r="AC231" s="2">
        <f>IF(_332_2018_07_18_outfile_posicao[[#This Row],[fim]]=0,AC232+1,0)</f>
        <v>3</v>
      </c>
      <c r="AD231" s="2"/>
      <c r="AE231" s="2"/>
      <c r="AF231" s="2"/>
      <c r="AG231" s="2"/>
      <c r="AH231" s="2"/>
      <c r="AI231" s="2"/>
    </row>
    <row r="232" spans="1:35" x14ac:dyDescent="0.25">
      <c r="A232">
        <v>1360</v>
      </c>
      <c r="B232">
        <v>3</v>
      </c>
      <c r="C232" s="2" t="s">
        <v>3837</v>
      </c>
      <c r="D232">
        <v>332</v>
      </c>
      <c r="E232" s="2" t="s">
        <v>5990</v>
      </c>
      <c r="F232" s="2" t="s">
        <v>5335</v>
      </c>
      <c r="G232" s="2">
        <v>231</v>
      </c>
      <c r="H232" t="b">
        <v>1</v>
      </c>
      <c r="I232" s="3">
        <v>43299.500104166669</v>
      </c>
      <c r="J232" s="2">
        <v>1363</v>
      </c>
      <c r="K232" s="2">
        <v>-23.59020675</v>
      </c>
      <c r="L232" s="2">
        <v>-46.634909</v>
      </c>
      <c r="M232" s="2">
        <f>IF(AND(_332_2018_07_18_outfile_posicao[[#This Row],[hora bus]]=I231,_332_2018_07_18_outfile_posicao[[#This Row],[lat bus]]=K231,_332_2018_07_18_outfile_posicao[[#This Row],[lon bus]]=L231),1,0)</f>
        <v>0</v>
      </c>
      <c r="N232">
        <v>266</v>
      </c>
      <c r="O232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0.24999992302215757</v>
      </c>
      <c r="P232">
        <f>VLOOKUP(_332_2018_07_18_outfile_posicao[[#This Row],[shape]],shape!A:D,4,0)+VLOOKUP(_332_2018_07_18_outfile_posicao[[#This Row],[shape]]+1,shape!A:E,5,0)*_332_2018_07_18_outfile_posicao[[#This Row],[% avanc]]</f>
        <v>8378.5877131616053</v>
      </c>
      <c r="Q232" s="4">
        <f>_332_2018_07_18_outfile_posicao[[#This Row],[8686,881807]]/_332_2018_07_18_outfile_posicao[[#Headers],[8686,881807]]</f>
        <v>0.96451038465954875</v>
      </c>
      <c r="R232">
        <f>_332_2018_07_18_outfile_posicao[[#This Row],[8686,881807]]-P231</f>
        <v>1185.9128512863899</v>
      </c>
      <c r="S232">
        <f>(_332_2018_07_18_outfile_posicao[[#This Row],[hora bus]]-I231)*86000</f>
        <v>265.76388906687498</v>
      </c>
      <c r="T232">
        <f>_332_2018_07_18_outfile_posicao[[#This Row],[desloc]]/_332_2018_07_18_outfile_posicao[[#This Row],[seconds]]</f>
        <v>4.4622798659752272</v>
      </c>
      <c r="U232">
        <f>_332_2018_07_18_outfile_posicao[[#This Row],[spd m/s]]*3.6</f>
        <v>16.06420751751082</v>
      </c>
      <c r="V232" s="2"/>
      <c r="W232" s="2">
        <f>IF(_332_2018_07_18_outfile_posicao[[#This Row],[cod bus]]=F231,0,1)</f>
        <v>0</v>
      </c>
      <c r="X232" s="2">
        <f>IF(_332_2018_07_18_outfile_posicao[[#This Row],[desloc]]&gt;=0,0,1)</f>
        <v>0</v>
      </c>
      <c r="Y232" s="2">
        <f>IF(AND(_332_2018_07_18_outfile_posicao[[#This Row],[spd m/s]]&lt;1,_332_2018_07_18_outfile_posicao[[#This Row],[spd m/s]]&lt;&gt;0),1,0)</f>
        <v>0</v>
      </c>
      <c r="Z232" s="2">
        <f>IF(Z231=0.5,IF(P232&gt;=P233,0.5,1),IF(_332_2018_07_18_outfile_posicao[[#This Row],[desloc]]&lt;-1000,IF(P232&gt;=P233,IF(AND(Z231=0.5,P232=P233),0,IF(P232&lt;700,0.5,0)),1),IF(AND(X232&gt;0,X231&gt;0,_332_2018_07_18_outfile_posicao[[#This Row],[8686,881807]]&lt;500,_332_2018_07_18_outfile_posicao[[#This Row],[desloc]]&gt;0),IF(_332_2018_07_18_outfile_posicao[[#This Row],[8686,881807]]&lt;500,1,0),0)))</f>
        <v>0</v>
      </c>
      <c r="AA232" s="2">
        <f t="shared" si="3"/>
        <v>8683.910247411226</v>
      </c>
      <c r="AB232" s="2">
        <f>IF(_332_2018_07_18_outfile_posicao[[#This Row],[inicio]]=1,0,IF(AB231&gt;0,0.5,IF(_332_2018_07_18_outfile_posicao[[#This Row],[max dist]]=_332_2018_07_18_outfile_posicao[[#This Row],[8686,881807]],1,0)))</f>
        <v>0</v>
      </c>
      <c r="AC232" s="2">
        <f>IF(_332_2018_07_18_outfile_posicao[[#This Row],[fim]]=0,AC233+1,0)</f>
        <v>2</v>
      </c>
      <c r="AD232" s="2"/>
      <c r="AE232" s="2"/>
      <c r="AF232" s="2"/>
      <c r="AG232" s="2"/>
      <c r="AH232" s="2"/>
      <c r="AI232" s="2"/>
    </row>
    <row r="233" spans="1:35" x14ac:dyDescent="0.25">
      <c r="A233">
        <v>1359</v>
      </c>
      <c r="B233">
        <v>3</v>
      </c>
      <c r="C233" s="2" t="s">
        <v>3836</v>
      </c>
      <c r="D233">
        <v>332</v>
      </c>
      <c r="E233" s="2" t="s">
        <v>5990</v>
      </c>
      <c r="F233" s="2" t="s">
        <v>5335</v>
      </c>
      <c r="G233" s="2">
        <v>232</v>
      </c>
      <c r="H233" t="b">
        <v>1</v>
      </c>
      <c r="I233" s="3">
        <v>43299.506377314814</v>
      </c>
      <c r="J233" s="2">
        <v>1374</v>
      </c>
      <c r="K233" s="2">
        <v>-23.5892585</v>
      </c>
      <c r="L233" s="2">
        <v>-46.634475999999999</v>
      </c>
      <c r="M233" s="2">
        <f>IF(AND(_332_2018_07_18_outfile_posicao[[#This Row],[hora bus]]=I232,_332_2018_07_18_outfile_posicao[[#This Row],[lat bus]]=K232,_332_2018_07_18_outfile_posicao[[#This Row],[lon bus]]=L232),1,0)</f>
        <v>0</v>
      </c>
      <c r="N233">
        <v>268</v>
      </c>
      <c r="O233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0.50000002869951155</v>
      </c>
      <c r="P233">
        <f>VLOOKUP(_332_2018_07_18_outfile_posicao[[#This Row],[shape]],shape!A:D,4,0)+VLOOKUP(_332_2018_07_18_outfile_posicao[[#This Row],[shape]]+1,shape!A:E,5,0)*_332_2018_07_18_outfile_posicao[[#This Row],[% avanc]]</f>
        <v>8505.8413669743859</v>
      </c>
      <c r="Q233" s="4">
        <f>_332_2018_07_18_outfile_posicao[[#This Row],[8686,881807]]/_332_2018_07_18_outfile_posicao[[#Headers],[8686,881807]]</f>
        <v>0.9791593296596105</v>
      </c>
      <c r="R233">
        <f>_332_2018_07_18_outfile_posicao[[#This Row],[8686,881807]]-P232</f>
        <v>127.25365381278061</v>
      </c>
      <c r="S233">
        <f>(_332_2018_07_18_outfile_posicao[[#This Row],[hora bus]]-I232)*86000</f>
        <v>539.49074045522138</v>
      </c>
      <c r="T233">
        <f>_332_2018_07_18_outfile_posicao[[#This Row],[desloc]]/_332_2018_07_18_outfile_posicao[[#This Row],[seconds]]</f>
        <v>0.2358773640960069</v>
      </c>
      <c r="U233">
        <f>_332_2018_07_18_outfile_posicao[[#This Row],[spd m/s]]*3.6</f>
        <v>0.84915851074562487</v>
      </c>
      <c r="V233" s="2"/>
      <c r="W233" s="2">
        <f>IF(_332_2018_07_18_outfile_posicao[[#This Row],[cod bus]]=F232,0,1)</f>
        <v>0</v>
      </c>
      <c r="X233" s="2">
        <f>IF(_332_2018_07_18_outfile_posicao[[#This Row],[desloc]]&gt;=0,0,1)</f>
        <v>0</v>
      </c>
      <c r="Y233" s="2">
        <f>IF(AND(_332_2018_07_18_outfile_posicao[[#This Row],[spd m/s]]&lt;1,_332_2018_07_18_outfile_posicao[[#This Row],[spd m/s]]&lt;&gt;0),1,0)</f>
        <v>1</v>
      </c>
      <c r="Z233" s="2">
        <f>IF(Z232=0.5,IF(P233&gt;=P234,0.5,1),IF(_332_2018_07_18_outfile_posicao[[#This Row],[desloc]]&lt;-1000,IF(P233&gt;=P234,IF(AND(Z232=0.5,P233=P234),0,IF(P233&lt;700,0.5,0)),1),IF(AND(X233&gt;0,X232&gt;0,_332_2018_07_18_outfile_posicao[[#This Row],[8686,881807]]&lt;500,_332_2018_07_18_outfile_posicao[[#This Row],[desloc]]&gt;0),IF(_332_2018_07_18_outfile_posicao[[#This Row],[8686,881807]]&lt;500,1,0),0)))</f>
        <v>0</v>
      </c>
      <c r="AA233" s="2">
        <f t="shared" si="3"/>
        <v>8683.910247411226</v>
      </c>
      <c r="AB233" s="2">
        <f>IF(_332_2018_07_18_outfile_posicao[[#This Row],[inicio]]=1,0,IF(AB232&gt;0,0.5,IF(_332_2018_07_18_outfile_posicao[[#This Row],[max dist]]=_332_2018_07_18_outfile_posicao[[#This Row],[8686,881807]],1,0)))</f>
        <v>0</v>
      </c>
      <c r="AC233" s="2">
        <f>IF(_332_2018_07_18_outfile_posicao[[#This Row],[fim]]=0,AC234+1,0)</f>
        <v>1</v>
      </c>
      <c r="AD233" s="2"/>
      <c r="AE233" s="2"/>
      <c r="AF233" s="2"/>
      <c r="AG233" s="2"/>
      <c r="AH233" s="2"/>
      <c r="AI233" s="2"/>
    </row>
    <row r="234" spans="1:35" x14ac:dyDescent="0.25">
      <c r="A234">
        <v>1358</v>
      </c>
      <c r="B234">
        <v>3</v>
      </c>
      <c r="C234" s="2" t="s">
        <v>3835</v>
      </c>
      <c r="D234">
        <v>332</v>
      </c>
      <c r="E234" s="2" t="s">
        <v>5989</v>
      </c>
      <c r="F234" s="2" t="s">
        <v>5335</v>
      </c>
      <c r="G234" s="2">
        <v>233</v>
      </c>
      <c r="H234" t="b">
        <v>1</v>
      </c>
      <c r="I234" s="3">
        <v>43299.512569444443</v>
      </c>
      <c r="J234" s="2">
        <v>1395</v>
      </c>
      <c r="K234" s="2">
        <v>-23.589475499999999</v>
      </c>
      <c r="L234" s="2">
        <v>-46.633868</v>
      </c>
      <c r="M234" s="2">
        <f>IF(AND(_332_2018_07_18_outfile_posicao[[#This Row],[hora bus]]=I233,_332_2018_07_18_outfile_posicao[[#This Row],[lat bus]]=K233,_332_2018_07_18_outfile_posicao[[#This Row],[lon bus]]=L233),1,0)</f>
        <v>0</v>
      </c>
      <c r="N234">
        <v>284</v>
      </c>
      <c r="O234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6.182561856356663E-2</v>
      </c>
      <c r="P234">
        <f>VLOOKUP(_332_2018_07_18_outfile_posicao[[#This Row],[shape]],shape!A:D,4,0)+VLOOKUP(_332_2018_07_18_outfile_posicao[[#This Row],[shape]]+1,shape!A:E,5,0)*_332_2018_07_18_outfile_posicao[[#This Row],[% avanc]]</f>
        <v>8683.910247411226</v>
      </c>
      <c r="Q234" s="4">
        <f>_332_2018_07_18_outfile_posicao[[#This Row],[8686,881807]]/_332_2018_07_18_outfile_posicao[[#Headers],[8686,881807]]</f>
        <v>0.99965792563375511</v>
      </c>
      <c r="R234">
        <f>_332_2018_07_18_outfile_posicao[[#This Row],[8686,881807]]-P233</f>
        <v>178.06888043684012</v>
      </c>
      <c r="S234">
        <f>(_332_2018_07_18_outfile_posicao[[#This Row],[hora bus]]-I233)*86000</f>
        <v>532.52314811106771</v>
      </c>
      <c r="T234">
        <f>_332_2018_07_18_outfile_posicao[[#This Row],[desloc]]/_332_2018_07_18_outfile_posicao[[#This Row],[seconds]]</f>
        <v>0.33438711738348792</v>
      </c>
      <c r="U234">
        <f>_332_2018_07_18_outfile_posicao[[#This Row],[spd m/s]]*3.6</f>
        <v>1.2037936225805566</v>
      </c>
      <c r="V234" s="2"/>
      <c r="W234" s="2">
        <f>IF(_332_2018_07_18_outfile_posicao[[#This Row],[cod bus]]=F233,0,1)</f>
        <v>0</v>
      </c>
      <c r="X234" s="2">
        <f>IF(_332_2018_07_18_outfile_posicao[[#This Row],[desloc]]&gt;=0,0,1)</f>
        <v>0</v>
      </c>
      <c r="Y234" s="2">
        <f>IF(AND(_332_2018_07_18_outfile_posicao[[#This Row],[spd m/s]]&lt;1,_332_2018_07_18_outfile_posicao[[#This Row],[spd m/s]]&lt;&gt;0),1,0)</f>
        <v>1</v>
      </c>
      <c r="Z234" s="2">
        <f>IF(Z233=0.5,IF(P234&gt;=P235,0.5,1),IF(_332_2018_07_18_outfile_posicao[[#This Row],[desloc]]&lt;-1000,IF(P234&gt;=P235,IF(AND(Z233=0.5,P234=P235),0,IF(P234&lt;700,0.5,0)),1),IF(AND(X234&gt;0,X233&gt;0,_332_2018_07_18_outfile_posicao[[#This Row],[8686,881807]]&lt;500,_332_2018_07_18_outfile_posicao[[#This Row],[desloc]]&gt;0),IF(_332_2018_07_18_outfile_posicao[[#This Row],[8686,881807]]&lt;500,1,0),0)))</f>
        <v>0</v>
      </c>
      <c r="AA234" s="2">
        <f t="shared" si="3"/>
        <v>8683.910247411226</v>
      </c>
      <c r="AB234" s="2">
        <f>IF(_332_2018_07_18_outfile_posicao[[#This Row],[inicio]]=1,0,IF(AB233&gt;0,0.5,IF(_332_2018_07_18_outfile_posicao[[#This Row],[max dist]]=_332_2018_07_18_outfile_posicao[[#This Row],[8686,881807]],1,0)))</f>
        <v>1</v>
      </c>
      <c r="AC234" s="2">
        <f>IF(_332_2018_07_18_outfile_posicao[[#This Row],[fim]]=0,AC235+1,0)</f>
        <v>0</v>
      </c>
      <c r="AD234" s="2"/>
      <c r="AE234" s="2"/>
      <c r="AF234" s="2"/>
      <c r="AG234" s="2"/>
      <c r="AH234" s="2"/>
      <c r="AI234" s="2"/>
    </row>
    <row r="235" spans="1:35" x14ac:dyDescent="0.25">
      <c r="A235">
        <v>1462</v>
      </c>
      <c r="B235">
        <v>3</v>
      </c>
      <c r="C235" s="2" t="s">
        <v>3910</v>
      </c>
      <c r="D235">
        <v>332</v>
      </c>
      <c r="E235" s="2" t="s">
        <v>5283</v>
      </c>
      <c r="F235" s="2" t="s">
        <v>5335</v>
      </c>
      <c r="G235" s="2">
        <v>234</v>
      </c>
      <c r="H235" t="b">
        <v>1</v>
      </c>
      <c r="I235" s="3">
        <v>43299.548993055556</v>
      </c>
      <c r="J235" s="2">
        <v>1500</v>
      </c>
      <c r="K235" s="2">
        <v>-23.6371365</v>
      </c>
      <c r="L235" s="2">
        <v>-46.607692499999999</v>
      </c>
      <c r="M235" s="2">
        <f>IF(AND(_332_2018_07_18_outfile_posicao[[#This Row],[hora bus]]=I234,_332_2018_07_18_outfile_posicao[[#This Row],[lat bus]]=K234,_332_2018_07_18_outfile_posicao[[#This Row],[lon bus]]=L234),1,0)</f>
        <v>0</v>
      </c>
      <c r="N235">
        <v>27</v>
      </c>
      <c r="O235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0.49999997601964979</v>
      </c>
      <c r="P235">
        <f>VLOOKUP(_332_2018_07_18_outfile_posicao[[#This Row],[shape]],shape!A:D,4,0)+VLOOKUP(_332_2018_07_18_outfile_posicao[[#This Row],[shape]]+1,shape!A:E,5,0)*_332_2018_07_18_outfile_posicao[[#This Row],[% avanc]]</f>
        <v>336.60062849532824</v>
      </c>
      <c r="Q235" s="4">
        <f>_332_2018_07_18_outfile_posicao[[#This Row],[8686,881807]]/_332_2018_07_18_outfile_posicao[[#Headers],[8686,881807]]</f>
        <v>3.8748153362014336E-2</v>
      </c>
      <c r="R235">
        <f>_332_2018_07_18_outfile_posicao[[#This Row],[8686,881807]]-P234</f>
        <v>-8347.3096189158969</v>
      </c>
      <c r="S235">
        <f>(_332_2018_07_18_outfile_posicao[[#This Row],[hora bus]]-I234)*86000</f>
        <v>3132.4305556918262</v>
      </c>
      <c r="T235">
        <f>_332_2018_07_18_outfile_posicao[[#This Row],[desloc]]/_332_2018_07_18_outfile_posicao[[#This Row],[seconds]]</f>
        <v>-2.6648027691302851</v>
      </c>
      <c r="U235">
        <f>_332_2018_07_18_outfile_posicao[[#This Row],[spd m/s]]*3.6</f>
        <v>-9.5932899688690263</v>
      </c>
      <c r="V235" s="2"/>
      <c r="W235" s="2">
        <f>IF(_332_2018_07_18_outfile_posicao[[#This Row],[cod bus]]=F234,0,1)</f>
        <v>0</v>
      </c>
      <c r="X235" s="2">
        <f>IF(_332_2018_07_18_outfile_posicao[[#This Row],[desloc]]&gt;=0,0,1)</f>
        <v>1</v>
      </c>
      <c r="Y235" s="2">
        <f>IF(AND(_332_2018_07_18_outfile_posicao[[#This Row],[spd m/s]]&lt;1,_332_2018_07_18_outfile_posicao[[#This Row],[spd m/s]]&lt;&gt;0),1,0)</f>
        <v>1</v>
      </c>
      <c r="Z235" s="2">
        <f>IF(Z234=0.5,IF(P235&gt;=P236,0.5,1),IF(_332_2018_07_18_outfile_posicao[[#This Row],[desloc]]&lt;-1000,IF(P235&gt;=P236,IF(AND(Z234=0.5,P235=P236),0,IF(P235&lt;700,0.5,0)),1),IF(AND(X235&gt;0,X234&gt;0,_332_2018_07_18_outfile_posicao[[#This Row],[8686,881807]]&lt;500,_332_2018_07_18_outfile_posicao[[#This Row],[desloc]]&gt;0),IF(_332_2018_07_18_outfile_posicao[[#This Row],[8686,881807]]&lt;500,1,0),0)))</f>
        <v>1</v>
      </c>
      <c r="AA235" s="2">
        <f t="shared" si="3"/>
        <v>0</v>
      </c>
      <c r="AB235" s="2">
        <f>IF(_332_2018_07_18_outfile_posicao[[#This Row],[inicio]]=1,0,IF(AB234&gt;0,0.5,IF(_332_2018_07_18_outfile_posicao[[#This Row],[max dist]]=_332_2018_07_18_outfile_posicao[[#This Row],[8686,881807]],1,0)))</f>
        <v>0</v>
      </c>
      <c r="AC235" s="2">
        <f>IF(_332_2018_07_18_outfile_posicao[[#This Row],[fim]]=0,AC236+1,0)</f>
        <v>7</v>
      </c>
      <c r="AD235" s="2"/>
      <c r="AE235" s="2"/>
      <c r="AF235" s="2"/>
      <c r="AG235" s="2"/>
      <c r="AH235" s="2"/>
      <c r="AI235" s="2"/>
    </row>
    <row r="236" spans="1:35" x14ac:dyDescent="0.25">
      <c r="A236">
        <v>1464</v>
      </c>
      <c r="B236">
        <v>3</v>
      </c>
      <c r="C236" s="2" t="s">
        <v>3912</v>
      </c>
      <c r="D236">
        <v>332</v>
      </c>
      <c r="E236" s="2" t="s">
        <v>5284</v>
      </c>
      <c r="F236" s="2" t="s">
        <v>5335</v>
      </c>
      <c r="G236" s="2">
        <v>235</v>
      </c>
      <c r="H236" t="b">
        <v>1</v>
      </c>
      <c r="I236" s="3">
        <v>43299.550381944442</v>
      </c>
      <c r="J236" s="2">
        <v>1507</v>
      </c>
      <c r="K236" s="2">
        <v>-23.635387000000001</v>
      </c>
      <c r="L236" s="2">
        <v>-46.6061555</v>
      </c>
      <c r="M236" s="2">
        <f>IF(AND(_332_2018_07_18_outfile_posicao[[#This Row],[hora bus]]=I235,_332_2018_07_18_outfile_posicao[[#This Row],[lat bus]]=K235,_332_2018_07_18_outfile_posicao[[#This Row],[lon bus]]=L235),1,0)</f>
        <v>0</v>
      </c>
      <c r="N236">
        <v>47</v>
      </c>
      <c r="O236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0.49999996594661322</v>
      </c>
      <c r="P236">
        <f>VLOOKUP(_332_2018_07_18_outfile_posicao[[#This Row],[shape]],shape!A:D,4,0)+VLOOKUP(_332_2018_07_18_outfile_posicao[[#This Row],[shape]]+1,shape!A:E,5,0)*_332_2018_07_18_outfile_posicao[[#This Row],[% avanc]]</f>
        <v>639.57999517211829</v>
      </c>
      <c r="Q236" s="4">
        <f>_332_2018_07_18_outfile_posicao[[#This Row],[8686,881807]]/_332_2018_07_18_outfile_posicao[[#Headers],[8686,881807]]</f>
        <v>7.3625958011393294E-2</v>
      </c>
      <c r="R236">
        <f>_332_2018_07_18_outfile_posicao[[#This Row],[8686,881807]]-P235</f>
        <v>302.97936667679005</v>
      </c>
      <c r="S236">
        <f>(_332_2018_07_18_outfile_posicao[[#This Row],[hora bus]]-I235)*86000</f>
        <v>119.44444420805667</v>
      </c>
      <c r="T236">
        <f>_332_2018_07_18_outfile_posicao[[#This Row],[desloc]]/_332_2018_07_18_outfile_posicao[[#This Row],[seconds]]</f>
        <v>2.5365714469652474</v>
      </c>
      <c r="U236">
        <f>_332_2018_07_18_outfile_posicao[[#This Row],[spd m/s]]*3.6</f>
        <v>9.1316572090748913</v>
      </c>
      <c r="V236" s="2"/>
      <c r="W236" s="2">
        <f>IF(_332_2018_07_18_outfile_posicao[[#This Row],[cod bus]]=F235,0,1)</f>
        <v>0</v>
      </c>
      <c r="X236" s="2">
        <f>IF(_332_2018_07_18_outfile_posicao[[#This Row],[desloc]]&gt;=0,0,1)</f>
        <v>0</v>
      </c>
      <c r="Y236" s="2">
        <f>IF(AND(_332_2018_07_18_outfile_posicao[[#This Row],[spd m/s]]&lt;1,_332_2018_07_18_outfile_posicao[[#This Row],[spd m/s]]&lt;&gt;0),1,0)</f>
        <v>0</v>
      </c>
      <c r="Z236" s="2">
        <f>IF(Z235=0.5,IF(P236&gt;=P237,0.5,1),IF(_332_2018_07_18_outfile_posicao[[#This Row],[desloc]]&lt;-1000,IF(P236&gt;=P237,IF(AND(Z235=0.5,P236=P237),0,IF(P236&lt;700,0.5,0)),1),IF(AND(X236&gt;0,X235&gt;0,_332_2018_07_18_outfile_posicao[[#This Row],[8686,881807]]&lt;500,_332_2018_07_18_outfile_posicao[[#This Row],[desloc]]&gt;0),IF(_332_2018_07_18_outfile_posicao[[#This Row],[8686,881807]]&lt;500,1,0),0)))</f>
        <v>0</v>
      </c>
      <c r="AA236" s="2">
        <f t="shared" si="3"/>
        <v>8544.8116110658502</v>
      </c>
      <c r="AB236" s="2">
        <f>IF(_332_2018_07_18_outfile_posicao[[#This Row],[inicio]]=1,0,IF(AB235&gt;0,0.5,IF(_332_2018_07_18_outfile_posicao[[#This Row],[max dist]]=_332_2018_07_18_outfile_posicao[[#This Row],[8686,881807]],1,0)))</f>
        <v>0</v>
      </c>
      <c r="AC236" s="2">
        <f>IF(_332_2018_07_18_outfile_posicao[[#This Row],[fim]]=0,AC237+1,0)</f>
        <v>6</v>
      </c>
      <c r="AD236" s="2"/>
      <c r="AE236" s="2"/>
      <c r="AF236" s="2"/>
      <c r="AG236" s="2"/>
      <c r="AH236" s="2"/>
      <c r="AI236" s="2"/>
    </row>
    <row r="237" spans="1:35" x14ac:dyDescent="0.25">
      <c r="A237">
        <v>1509</v>
      </c>
      <c r="B237">
        <v>2</v>
      </c>
      <c r="C237" s="2" t="s">
        <v>3944</v>
      </c>
      <c r="D237">
        <v>332</v>
      </c>
      <c r="E237" s="2" t="s">
        <v>5306</v>
      </c>
      <c r="F237" s="2" t="s">
        <v>5335</v>
      </c>
      <c r="G237" s="2">
        <v>236</v>
      </c>
      <c r="H237" t="b">
        <v>1</v>
      </c>
      <c r="I237" s="3">
        <v>43299.55364583333</v>
      </c>
      <c r="J237" s="2">
        <v>1520</v>
      </c>
      <c r="K237" s="2">
        <v>-23.629034499999999</v>
      </c>
      <c r="L237" s="2">
        <v>-46.605425500000003</v>
      </c>
      <c r="M237" s="2">
        <f>IF(AND(_332_2018_07_18_outfile_posicao[[#This Row],[hora bus]]=I236,_332_2018_07_18_outfile_posicao[[#This Row],[lat bus]]=K236,_332_2018_07_18_outfile_posicao[[#This Row],[lon bus]]=L236),1,0)</f>
        <v>0</v>
      </c>
      <c r="N237">
        <v>65</v>
      </c>
      <c r="O237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0.49999994138083259</v>
      </c>
      <c r="P237">
        <f>VLOOKUP(_332_2018_07_18_outfile_posicao[[#This Row],[shape]],shape!A:D,4,0)+VLOOKUP(_332_2018_07_18_outfile_posicao[[#This Row],[shape]]+1,shape!A:E,5,0)*_332_2018_07_18_outfile_posicao[[#This Row],[% avanc]]</f>
        <v>1562.276881974489</v>
      </c>
      <c r="Q237" s="4">
        <f>_332_2018_07_18_outfile_posicao[[#This Row],[8686,881807]]/_332_2018_07_18_outfile_posicao[[#Headers],[8686,881807]]</f>
        <v>0.17984322990507209</v>
      </c>
      <c r="R237">
        <f>_332_2018_07_18_outfile_posicao[[#This Row],[8686,881807]]-P236</f>
        <v>922.69688680237073</v>
      </c>
      <c r="S237">
        <f>(_332_2018_07_18_outfile_posicao[[#This Row],[hora bus]]-I236)*86000</f>
        <v>280.69444435823243</v>
      </c>
      <c r="T237">
        <f>_332_2018_07_18_outfile_posicao[[#This Row],[desloc]]/_332_2018_07_18_outfile_posicao[[#This Row],[seconds]]</f>
        <v>3.2871932642342983</v>
      </c>
      <c r="U237">
        <f>_332_2018_07_18_outfile_posicao[[#This Row],[spd m/s]]*3.6</f>
        <v>11.833895751243475</v>
      </c>
      <c r="V237" s="2"/>
      <c r="W237" s="2">
        <f>IF(_332_2018_07_18_outfile_posicao[[#This Row],[cod bus]]=F236,0,1)</f>
        <v>0</v>
      </c>
      <c r="X237" s="2">
        <f>IF(_332_2018_07_18_outfile_posicao[[#This Row],[desloc]]&gt;=0,0,1)</f>
        <v>0</v>
      </c>
      <c r="Y237" s="2">
        <f>IF(AND(_332_2018_07_18_outfile_posicao[[#This Row],[spd m/s]]&lt;1,_332_2018_07_18_outfile_posicao[[#This Row],[spd m/s]]&lt;&gt;0),1,0)</f>
        <v>0</v>
      </c>
      <c r="Z237" s="2">
        <f>IF(Z236=0.5,IF(P237&gt;=P238,0.5,1),IF(_332_2018_07_18_outfile_posicao[[#This Row],[desloc]]&lt;-1000,IF(P237&gt;=P238,IF(AND(Z236=0.5,P237=P238),0,IF(P237&lt;700,0.5,0)),1),IF(AND(X237&gt;0,X236&gt;0,_332_2018_07_18_outfile_posicao[[#This Row],[8686,881807]]&lt;500,_332_2018_07_18_outfile_posicao[[#This Row],[desloc]]&gt;0),IF(_332_2018_07_18_outfile_posicao[[#This Row],[8686,881807]]&lt;500,1,0),0)))</f>
        <v>0</v>
      </c>
      <c r="AA237" s="2">
        <f t="shared" si="3"/>
        <v>8544.8116110658502</v>
      </c>
      <c r="AB237" s="2">
        <f>IF(_332_2018_07_18_outfile_posicao[[#This Row],[inicio]]=1,0,IF(AB236&gt;0,0.5,IF(_332_2018_07_18_outfile_posicao[[#This Row],[max dist]]=_332_2018_07_18_outfile_posicao[[#This Row],[8686,881807]],1,0)))</f>
        <v>0</v>
      </c>
      <c r="AC237" s="2">
        <f>IF(_332_2018_07_18_outfile_posicao[[#This Row],[fim]]=0,AC238+1,0)</f>
        <v>5</v>
      </c>
      <c r="AD237" s="2"/>
      <c r="AE237" s="2"/>
      <c r="AF237" s="2"/>
      <c r="AG237" s="2"/>
      <c r="AH237" s="2"/>
      <c r="AI237" s="2"/>
    </row>
    <row r="238" spans="1:35" x14ac:dyDescent="0.25">
      <c r="A238">
        <v>1508</v>
      </c>
      <c r="B238">
        <v>2</v>
      </c>
      <c r="C238" s="2" t="s">
        <v>3943</v>
      </c>
      <c r="D238">
        <v>332</v>
      </c>
      <c r="E238" s="2" t="s">
        <v>5305</v>
      </c>
      <c r="F238" s="2" t="s">
        <v>5335</v>
      </c>
      <c r="G238" s="2">
        <v>237</v>
      </c>
      <c r="H238" t="b">
        <v>1</v>
      </c>
      <c r="I238" s="3">
        <v>43299.562418981484</v>
      </c>
      <c r="J238" s="2">
        <v>1540</v>
      </c>
      <c r="K238" s="2">
        <v>-23.609128500000001</v>
      </c>
      <c r="L238" s="2">
        <v>-46.612932999999998</v>
      </c>
      <c r="M238" s="2">
        <f>IF(AND(_332_2018_07_18_outfile_posicao[[#This Row],[hora bus]]=I237,_332_2018_07_18_outfile_posicao[[#This Row],[lat bus]]=K237,_332_2018_07_18_outfile_posicao[[#This Row],[lon bus]]=L237),1,0)</f>
        <v>0</v>
      </c>
      <c r="N238">
        <v>126</v>
      </c>
      <c r="O238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0.49999994501903094</v>
      </c>
      <c r="P238">
        <f>VLOOKUP(_332_2018_07_18_outfile_posicao[[#This Row],[shape]],shape!A:D,4,0)+VLOOKUP(_332_2018_07_18_outfile_posicao[[#This Row],[shape]]+1,shape!A:E,5,0)*_332_2018_07_18_outfile_posicao[[#This Row],[% avanc]]</f>
        <v>4172.1748845208303</v>
      </c>
      <c r="Q238" s="4">
        <f>_332_2018_07_18_outfile_posicao[[#This Row],[8686,881807]]/_332_2018_07_18_outfile_posicao[[#Headers],[8686,881807]]</f>
        <v>0.48028452294111323</v>
      </c>
      <c r="R238">
        <f>_332_2018_07_18_outfile_posicao[[#This Row],[8686,881807]]-P237</f>
        <v>2609.8980025463416</v>
      </c>
      <c r="S238">
        <f>(_332_2018_07_18_outfile_posicao[[#This Row],[hora bus]]-I237)*86000</f>
        <v>754.49074128118809</v>
      </c>
      <c r="T238">
        <f>_332_2018_07_18_outfile_posicao[[#This Row],[desloc]]/_332_2018_07_18_outfile_posicao[[#This Row],[seconds]]</f>
        <v>3.4591517957059583</v>
      </c>
      <c r="U238">
        <f>_332_2018_07_18_outfile_posicao[[#This Row],[spd m/s]]*3.6</f>
        <v>12.45294646454145</v>
      </c>
      <c r="V238" s="2"/>
      <c r="W238" s="2">
        <f>IF(_332_2018_07_18_outfile_posicao[[#This Row],[cod bus]]=F237,0,1)</f>
        <v>0</v>
      </c>
      <c r="X238" s="2">
        <f>IF(_332_2018_07_18_outfile_posicao[[#This Row],[desloc]]&gt;=0,0,1)</f>
        <v>0</v>
      </c>
      <c r="Y238" s="2">
        <f>IF(AND(_332_2018_07_18_outfile_posicao[[#This Row],[spd m/s]]&lt;1,_332_2018_07_18_outfile_posicao[[#This Row],[spd m/s]]&lt;&gt;0),1,0)</f>
        <v>0</v>
      </c>
      <c r="Z238" s="2">
        <f>IF(Z237=0.5,IF(P238&gt;=P239,0.5,1),IF(_332_2018_07_18_outfile_posicao[[#This Row],[desloc]]&lt;-1000,IF(P238&gt;=P239,IF(AND(Z237=0.5,P238=P239),0,IF(P238&lt;700,0.5,0)),1),IF(AND(X238&gt;0,X237&gt;0,_332_2018_07_18_outfile_posicao[[#This Row],[8686,881807]]&lt;500,_332_2018_07_18_outfile_posicao[[#This Row],[desloc]]&gt;0),IF(_332_2018_07_18_outfile_posicao[[#This Row],[8686,881807]]&lt;500,1,0),0)))</f>
        <v>0</v>
      </c>
      <c r="AA238" s="2">
        <f t="shared" si="3"/>
        <v>8544.8116110658502</v>
      </c>
      <c r="AB238" s="2">
        <f>IF(_332_2018_07_18_outfile_posicao[[#This Row],[inicio]]=1,0,IF(AB237&gt;0,0.5,IF(_332_2018_07_18_outfile_posicao[[#This Row],[max dist]]=_332_2018_07_18_outfile_posicao[[#This Row],[8686,881807]],1,0)))</f>
        <v>0</v>
      </c>
      <c r="AC238" s="2">
        <f>IF(_332_2018_07_18_outfile_posicao[[#This Row],[fim]]=0,AC239+1,0)</f>
        <v>4</v>
      </c>
      <c r="AD238" s="2"/>
      <c r="AE238" s="2"/>
      <c r="AF238" s="2"/>
      <c r="AG238" s="2"/>
      <c r="AH238" s="2"/>
      <c r="AI238" s="2"/>
    </row>
    <row r="239" spans="1:35" x14ac:dyDescent="0.25">
      <c r="A239">
        <v>1516</v>
      </c>
      <c r="B239">
        <v>2</v>
      </c>
      <c r="C239" s="2" t="s">
        <v>3950</v>
      </c>
      <c r="D239">
        <v>332</v>
      </c>
      <c r="E239" s="2" t="s">
        <v>5309</v>
      </c>
      <c r="F239" s="2" t="s">
        <v>5335</v>
      </c>
      <c r="G239" s="2">
        <v>238</v>
      </c>
      <c r="H239" t="b">
        <v>1</v>
      </c>
      <c r="I239" s="3">
        <v>43299.565196759257</v>
      </c>
      <c r="J239" s="2">
        <v>1546</v>
      </c>
      <c r="K239" s="2">
        <v>-23.600040499999999</v>
      </c>
      <c r="L239" s="2">
        <v>-46.615753499999997</v>
      </c>
      <c r="M239" s="2">
        <f>IF(AND(_332_2018_07_18_outfile_posicao[[#This Row],[hora bus]]=I238,_332_2018_07_18_outfile_posicao[[#This Row],[lat bus]]=K238,_332_2018_07_18_outfile_posicao[[#This Row],[lon bus]]=L238),1,0)</f>
        <v>0</v>
      </c>
      <c r="N239">
        <v>148</v>
      </c>
      <c r="O239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0.74999992267054605</v>
      </c>
      <c r="P239">
        <f>VLOOKUP(_332_2018_07_18_outfile_posicao[[#This Row],[shape]],shape!A:D,4,0)+VLOOKUP(_332_2018_07_18_outfile_posicao[[#This Row],[shape]]+1,shape!A:E,5,0)*_332_2018_07_18_outfile_posicao[[#This Row],[% avanc]]</f>
        <v>5249.951570852133</v>
      </c>
      <c r="Q239" s="4">
        <f>_332_2018_07_18_outfile_posicao[[#This Row],[8686,881807]]/_332_2018_07_18_outfile_posicao[[#Headers],[8686,881807]]</f>
        <v>0.60435397735257035</v>
      </c>
      <c r="R239">
        <f>_332_2018_07_18_outfile_posicao[[#This Row],[8686,881807]]-P238</f>
        <v>1077.7766863313027</v>
      </c>
      <c r="S239">
        <f>(_332_2018_07_18_outfile_posicao[[#This Row],[hora bus]]-I238)*86000</f>
        <v>238.88888841611333</v>
      </c>
      <c r="T239">
        <f>_332_2018_07_18_outfile_posicao[[#This Row],[desloc]]/_332_2018_07_18_outfile_posicao[[#This Row],[seconds]]</f>
        <v>4.5116233470598104</v>
      </c>
      <c r="U239">
        <f>_332_2018_07_18_outfile_posicao[[#This Row],[spd m/s]]*3.6</f>
        <v>16.241844049415317</v>
      </c>
      <c r="V239" s="2"/>
      <c r="W239" s="2">
        <f>IF(_332_2018_07_18_outfile_posicao[[#This Row],[cod bus]]=F238,0,1)</f>
        <v>0</v>
      </c>
      <c r="X239" s="2">
        <f>IF(_332_2018_07_18_outfile_posicao[[#This Row],[desloc]]&gt;=0,0,1)</f>
        <v>0</v>
      </c>
      <c r="Y239" s="2">
        <f>IF(AND(_332_2018_07_18_outfile_posicao[[#This Row],[spd m/s]]&lt;1,_332_2018_07_18_outfile_posicao[[#This Row],[spd m/s]]&lt;&gt;0),1,0)</f>
        <v>0</v>
      </c>
      <c r="Z239" s="2">
        <f>IF(Z238=0.5,IF(P239&gt;=P240,0.5,1),IF(_332_2018_07_18_outfile_posicao[[#This Row],[desloc]]&lt;-1000,IF(P239&gt;=P240,IF(AND(Z238=0.5,P239=P240),0,IF(P239&lt;700,0.5,0)),1),IF(AND(X239&gt;0,X238&gt;0,_332_2018_07_18_outfile_posicao[[#This Row],[8686,881807]]&lt;500,_332_2018_07_18_outfile_posicao[[#This Row],[desloc]]&gt;0),IF(_332_2018_07_18_outfile_posicao[[#This Row],[8686,881807]]&lt;500,1,0),0)))</f>
        <v>0</v>
      </c>
      <c r="AA239" s="2">
        <f t="shared" si="3"/>
        <v>8544.8116110658502</v>
      </c>
      <c r="AB239" s="2">
        <f>IF(_332_2018_07_18_outfile_posicao[[#This Row],[inicio]]=1,0,IF(AB238&gt;0,0.5,IF(_332_2018_07_18_outfile_posicao[[#This Row],[max dist]]=_332_2018_07_18_outfile_posicao[[#This Row],[8686,881807]],1,0)))</f>
        <v>0</v>
      </c>
      <c r="AC239" s="2">
        <f>IF(_332_2018_07_18_outfile_posicao[[#This Row],[fim]]=0,AC240+1,0)</f>
        <v>3</v>
      </c>
      <c r="AD239" s="2"/>
      <c r="AE239" s="2"/>
      <c r="AF239" s="2"/>
      <c r="AG239" s="2"/>
      <c r="AH239" s="2"/>
      <c r="AI239" s="2"/>
    </row>
    <row r="240" spans="1:35" x14ac:dyDescent="0.25">
      <c r="A240">
        <v>1519</v>
      </c>
      <c r="B240">
        <v>2</v>
      </c>
      <c r="C240" s="2" t="s">
        <v>3953</v>
      </c>
      <c r="D240">
        <v>332</v>
      </c>
      <c r="E240" s="2" t="s">
        <v>5311</v>
      </c>
      <c r="F240" s="2" t="s">
        <v>5335</v>
      </c>
      <c r="G240" s="2">
        <v>239</v>
      </c>
      <c r="H240" t="b">
        <v>1</v>
      </c>
      <c r="I240" s="3">
        <v>43299.569351851853</v>
      </c>
      <c r="J240" s="2">
        <v>1554</v>
      </c>
      <c r="K240" s="2">
        <v>-23.59533175</v>
      </c>
      <c r="L240" s="2">
        <v>-46.625381750000003</v>
      </c>
      <c r="M240" s="2">
        <f>IF(AND(_332_2018_07_18_outfile_posicao[[#This Row],[hora bus]]=I239,_332_2018_07_18_outfile_posicao[[#This Row],[lat bus]]=K239,_332_2018_07_18_outfile_posicao[[#This Row],[lon bus]]=L239),1,0)</f>
        <v>0</v>
      </c>
      <c r="N240">
        <v>221</v>
      </c>
      <c r="O240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0.74999988185078637</v>
      </c>
      <c r="P240">
        <f>VLOOKUP(_332_2018_07_18_outfile_posicao[[#This Row],[shape]],shape!A:D,4,0)+VLOOKUP(_332_2018_07_18_outfile_posicao[[#This Row],[shape]]+1,shape!A:E,5,0)*_332_2018_07_18_outfile_posicao[[#This Row],[% avanc]]</f>
        <v>7021.2803124064776</v>
      </c>
      <c r="Q240" s="4">
        <f>_332_2018_07_18_outfile_posicao[[#This Row],[8686,881807]]/_332_2018_07_18_outfile_posicao[[#Headers],[8686,881807]]</f>
        <v>0.8082624431183858</v>
      </c>
      <c r="R240">
        <f>_332_2018_07_18_outfile_posicao[[#This Row],[8686,881807]]-P239</f>
        <v>1771.3287415543446</v>
      </c>
      <c r="S240">
        <f>(_332_2018_07_18_outfile_posicao[[#This Row],[hora bus]]-I239)*86000</f>
        <v>357.3379632725846</v>
      </c>
      <c r="T240">
        <f>_332_2018_07_18_outfile_posicao[[#This Row],[desloc]]/_332_2018_07_18_outfile_posicao[[#This Row],[seconds]]</f>
        <v>4.9570124744992157</v>
      </c>
      <c r="U240">
        <f>_332_2018_07_18_outfile_posicao[[#This Row],[spd m/s]]*3.6</f>
        <v>17.845244908197177</v>
      </c>
      <c r="V240" s="2"/>
      <c r="W240" s="2">
        <f>IF(_332_2018_07_18_outfile_posicao[[#This Row],[cod bus]]=F239,0,1)</f>
        <v>0</v>
      </c>
      <c r="X240" s="2">
        <f>IF(_332_2018_07_18_outfile_posicao[[#This Row],[desloc]]&gt;=0,0,1)</f>
        <v>0</v>
      </c>
      <c r="Y240" s="2">
        <f>IF(AND(_332_2018_07_18_outfile_posicao[[#This Row],[spd m/s]]&lt;1,_332_2018_07_18_outfile_posicao[[#This Row],[spd m/s]]&lt;&gt;0),1,0)</f>
        <v>0</v>
      </c>
      <c r="Z240" s="2">
        <f>IF(Z239=0.5,IF(P240&gt;=P241,0.5,1),IF(_332_2018_07_18_outfile_posicao[[#This Row],[desloc]]&lt;-1000,IF(P240&gt;=P241,IF(AND(Z239=0.5,P240=P241),0,IF(P240&lt;700,0.5,0)),1),IF(AND(X240&gt;0,X239&gt;0,_332_2018_07_18_outfile_posicao[[#This Row],[8686,881807]]&lt;500,_332_2018_07_18_outfile_posicao[[#This Row],[desloc]]&gt;0),IF(_332_2018_07_18_outfile_posicao[[#This Row],[8686,881807]]&lt;500,1,0),0)))</f>
        <v>0</v>
      </c>
      <c r="AA240" s="2">
        <f t="shared" si="3"/>
        <v>8544.8116110658502</v>
      </c>
      <c r="AB240" s="2">
        <f>IF(_332_2018_07_18_outfile_posicao[[#This Row],[inicio]]=1,0,IF(AB239&gt;0,0.5,IF(_332_2018_07_18_outfile_posicao[[#This Row],[max dist]]=_332_2018_07_18_outfile_posicao[[#This Row],[8686,881807]],1,0)))</f>
        <v>0</v>
      </c>
      <c r="AC240" s="2">
        <f>IF(_332_2018_07_18_outfile_posicao[[#This Row],[fim]]=0,AC241+1,0)</f>
        <v>2</v>
      </c>
      <c r="AD240" s="2"/>
      <c r="AE240" s="2"/>
      <c r="AF240" s="2"/>
      <c r="AG240" s="2"/>
      <c r="AH240" s="2"/>
      <c r="AI240" s="2"/>
    </row>
    <row r="241" spans="1:35" x14ac:dyDescent="0.25">
      <c r="A241">
        <v>1523</v>
      </c>
      <c r="B241">
        <v>2</v>
      </c>
      <c r="C241" s="2" t="s">
        <v>3956</v>
      </c>
      <c r="D241">
        <v>332</v>
      </c>
      <c r="E241" s="2" t="s">
        <v>5313</v>
      </c>
      <c r="F241" s="2" t="s">
        <v>5335</v>
      </c>
      <c r="G241" s="2">
        <v>240</v>
      </c>
      <c r="H241" t="b">
        <v>1</v>
      </c>
      <c r="I241" s="3">
        <v>43299.570740740739</v>
      </c>
      <c r="J241" s="2">
        <v>1558</v>
      </c>
      <c r="K241" s="2">
        <v>-23.592797000000001</v>
      </c>
      <c r="L241" s="2">
        <v>-46.630291999999997</v>
      </c>
      <c r="M241" s="2">
        <f>IF(AND(_332_2018_07_18_outfile_posicao[[#This Row],[hora bus]]=I240,_332_2018_07_18_outfile_posicao[[#This Row],[lat bus]]=K240,_332_2018_07_18_outfile_posicao[[#This Row],[lon bus]]=L240),1,0)</f>
        <v>0</v>
      </c>
      <c r="N241">
        <v>240</v>
      </c>
      <c r="O241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0.49999993387525032</v>
      </c>
      <c r="P241">
        <f>VLOOKUP(_332_2018_07_18_outfile_posicao[[#This Row],[shape]],shape!A:D,4,0)+VLOOKUP(_332_2018_07_18_outfile_posicao[[#This Row],[shape]]+1,shape!A:E,5,0)*_332_2018_07_18_outfile_posicao[[#This Row],[% avanc]]</f>
        <v>7620.4941373121665</v>
      </c>
      <c r="Q241" s="4">
        <f>_332_2018_07_18_outfile_posicao[[#This Row],[8686,881807]]/_332_2018_07_18_outfile_posicao[[#Headers],[8686,881807]]</f>
        <v>0.87724160482665658</v>
      </c>
      <c r="R241">
        <f>_332_2018_07_18_outfile_posicao[[#This Row],[8686,881807]]-P240</f>
        <v>599.21382490568885</v>
      </c>
      <c r="S241">
        <f>(_332_2018_07_18_outfile_posicao[[#This Row],[hora bus]]-I240)*86000</f>
        <v>119.44444420805667</v>
      </c>
      <c r="T241">
        <f>_332_2018_07_18_outfile_posicao[[#This Row],[desloc]]/_332_2018_07_18_outfile_posicao[[#This Row],[seconds]]</f>
        <v>5.0166738928596493</v>
      </c>
      <c r="U241">
        <f>_332_2018_07_18_outfile_posicao[[#This Row],[spd m/s]]*3.6</f>
        <v>18.060026014294738</v>
      </c>
      <c r="V241" s="2"/>
      <c r="W241" s="2">
        <f>IF(_332_2018_07_18_outfile_posicao[[#This Row],[cod bus]]=F240,0,1)</f>
        <v>0</v>
      </c>
      <c r="X241" s="2">
        <f>IF(_332_2018_07_18_outfile_posicao[[#This Row],[desloc]]&gt;=0,0,1)</f>
        <v>0</v>
      </c>
      <c r="Y241" s="2">
        <f>IF(AND(_332_2018_07_18_outfile_posicao[[#This Row],[spd m/s]]&lt;1,_332_2018_07_18_outfile_posicao[[#This Row],[spd m/s]]&lt;&gt;0),1,0)</f>
        <v>0</v>
      </c>
      <c r="Z241" s="2">
        <f>IF(Z240=0.5,IF(P241&gt;=P242,0.5,1),IF(_332_2018_07_18_outfile_posicao[[#This Row],[desloc]]&lt;-1000,IF(P241&gt;=P242,IF(AND(Z240=0.5,P241=P242),0,IF(P241&lt;700,0.5,0)),1),IF(AND(X241&gt;0,X240&gt;0,_332_2018_07_18_outfile_posicao[[#This Row],[8686,881807]]&lt;500,_332_2018_07_18_outfile_posicao[[#This Row],[desloc]]&gt;0),IF(_332_2018_07_18_outfile_posicao[[#This Row],[8686,881807]]&lt;500,1,0),0)))</f>
        <v>0</v>
      </c>
      <c r="AA241" s="2">
        <f t="shared" si="3"/>
        <v>8544.8116110658502</v>
      </c>
      <c r="AB241" s="2">
        <f>IF(_332_2018_07_18_outfile_posicao[[#This Row],[inicio]]=1,0,IF(AB240&gt;0,0.5,IF(_332_2018_07_18_outfile_posicao[[#This Row],[max dist]]=_332_2018_07_18_outfile_posicao[[#This Row],[8686,881807]],1,0)))</f>
        <v>0</v>
      </c>
      <c r="AC241" s="2">
        <f>IF(_332_2018_07_18_outfile_posicao[[#This Row],[fim]]=0,AC242+1,0)</f>
        <v>1</v>
      </c>
      <c r="AD241" s="2"/>
      <c r="AE241" s="2"/>
      <c r="AF241" s="2"/>
      <c r="AG241" s="2"/>
      <c r="AH241" s="2"/>
      <c r="AI241" s="2"/>
    </row>
    <row r="242" spans="1:35" x14ac:dyDescent="0.25">
      <c r="A242">
        <v>1572</v>
      </c>
      <c r="B242">
        <v>3</v>
      </c>
      <c r="C242" s="2" t="s">
        <v>3986</v>
      </c>
      <c r="D242">
        <v>332</v>
      </c>
      <c r="E242" s="2" t="s">
        <v>5576</v>
      </c>
      <c r="F242" s="2" t="s">
        <v>5335</v>
      </c>
      <c r="G242" s="2">
        <v>241</v>
      </c>
      <c r="H242" t="b">
        <v>1</v>
      </c>
      <c r="I242" s="3">
        <v>43299.579409722224</v>
      </c>
      <c r="J242" s="2">
        <v>1576</v>
      </c>
      <c r="K242" s="2">
        <v>-23.589404500000001</v>
      </c>
      <c r="L242" s="2">
        <v>-46.634211000000001</v>
      </c>
      <c r="M242" s="2">
        <f>IF(AND(_332_2018_07_18_outfile_posicao[[#This Row],[hora bus]]=I241,_332_2018_07_18_outfile_posicao[[#This Row],[lat bus]]=K241,_332_2018_07_18_outfile_posicao[[#This Row],[lon bus]]=L241),1,0)</f>
        <v>0</v>
      </c>
      <c r="N242">
        <v>270</v>
      </c>
      <c r="O242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0.49999996517519368</v>
      </c>
      <c r="P242">
        <f>VLOOKUP(_332_2018_07_18_outfile_posicao[[#This Row],[shape]],shape!A:D,4,0)+VLOOKUP(_332_2018_07_18_outfile_posicao[[#This Row],[shape]]+1,shape!A:E,5,0)*_332_2018_07_18_outfile_posicao[[#This Row],[% avanc]]</f>
        <v>8544.8116110658502</v>
      </c>
      <c r="Q242" s="4">
        <f>_332_2018_07_18_outfile_posicao[[#This Row],[8686,881807]]/_332_2018_07_18_outfile_posicao[[#Headers],[8686,881807]]</f>
        <v>0.98364543237831692</v>
      </c>
      <c r="R242">
        <f>_332_2018_07_18_outfile_posicao[[#This Row],[8686,881807]]-P241</f>
        <v>924.31747375368377</v>
      </c>
      <c r="S242">
        <f>(_332_2018_07_18_outfile_posicao[[#This Row],[hora bus]]-I241)*86000</f>
        <v>745.53240773093421</v>
      </c>
      <c r="T242">
        <f>_332_2018_07_18_outfile_posicao[[#This Row],[desloc]]/_332_2018_07_18_outfile_posicao[[#This Row],[seconds]]</f>
        <v>1.2398085772916176</v>
      </c>
      <c r="U242">
        <f>_332_2018_07_18_outfile_posicao[[#This Row],[spd m/s]]*3.6</f>
        <v>4.4633108782498239</v>
      </c>
      <c r="V242" s="2"/>
      <c r="W242" s="2">
        <f>IF(_332_2018_07_18_outfile_posicao[[#This Row],[cod bus]]=F241,0,1)</f>
        <v>0</v>
      </c>
      <c r="X242" s="2">
        <f>IF(_332_2018_07_18_outfile_posicao[[#This Row],[desloc]]&gt;=0,0,1)</f>
        <v>0</v>
      </c>
      <c r="Y242" s="2">
        <f>IF(AND(_332_2018_07_18_outfile_posicao[[#This Row],[spd m/s]]&lt;1,_332_2018_07_18_outfile_posicao[[#This Row],[spd m/s]]&lt;&gt;0),1,0)</f>
        <v>0</v>
      </c>
      <c r="Z242" s="2">
        <f>IF(Z241=0.5,IF(P242&gt;=P243,0.5,1),IF(_332_2018_07_18_outfile_posicao[[#This Row],[desloc]]&lt;-1000,IF(P242&gt;=P243,IF(AND(Z241=0.5,P242=P243),0,IF(P242&lt;700,0.5,0)),1),IF(AND(X242&gt;0,X241&gt;0,_332_2018_07_18_outfile_posicao[[#This Row],[8686,881807]]&lt;500,_332_2018_07_18_outfile_posicao[[#This Row],[desloc]]&gt;0),IF(_332_2018_07_18_outfile_posicao[[#This Row],[8686,881807]]&lt;500,1,0),0)))</f>
        <v>0</v>
      </c>
      <c r="AA242" s="2">
        <f t="shared" si="3"/>
        <v>8544.8116110658502</v>
      </c>
      <c r="AB242" s="2">
        <f>IF(_332_2018_07_18_outfile_posicao[[#This Row],[inicio]]=1,0,IF(AB241&gt;0,0.5,IF(_332_2018_07_18_outfile_posicao[[#This Row],[max dist]]=_332_2018_07_18_outfile_posicao[[#This Row],[8686,881807]],1,0)))</f>
        <v>1</v>
      </c>
      <c r="AC242" s="2">
        <f>IF(_332_2018_07_18_outfile_posicao[[#This Row],[fim]]=0,AC243+1,0)</f>
        <v>0</v>
      </c>
      <c r="AD242" s="2"/>
      <c r="AE242" s="2"/>
      <c r="AF242" s="2"/>
      <c r="AG242" s="2"/>
      <c r="AH242" s="2"/>
      <c r="AI242" s="2"/>
    </row>
    <row r="243" spans="1:35" x14ac:dyDescent="0.25">
      <c r="A243">
        <v>1672</v>
      </c>
      <c r="B243">
        <v>3</v>
      </c>
      <c r="C243" s="2" t="s">
        <v>4061</v>
      </c>
      <c r="D243">
        <v>332</v>
      </c>
      <c r="E243" s="2" t="s">
        <v>6037</v>
      </c>
      <c r="F243" s="2" t="s">
        <v>5335</v>
      </c>
      <c r="G243" s="2">
        <v>242</v>
      </c>
      <c r="H243" t="b">
        <v>1</v>
      </c>
      <c r="I243" s="3">
        <v>43299.622499999998</v>
      </c>
      <c r="J243" s="2">
        <v>1702</v>
      </c>
      <c r="K243" s="2">
        <v>-23.639316000000001</v>
      </c>
      <c r="L243" s="2">
        <v>-46.6074755</v>
      </c>
      <c r="M243" s="2">
        <f>IF(AND(_332_2018_07_18_outfile_posicao[[#This Row],[hora bus]]=I242,_332_2018_07_18_outfile_posicao[[#This Row],[lat bus]]=K242,_332_2018_07_18_outfile_posicao[[#This Row],[lon bus]]=L242),1,0)</f>
        <v>0</v>
      </c>
      <c r="N243">
        <v>5</v>
      </c>
      <c r="O243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0.49999999891712726</v>
      </c>
      <c r="P243">
        <f>VLOOKUP(_332_2018_07_18_outfile_posicao[[#This Row],[shape]],shape!A:D,4,0)+VLOOKUP(_332_2018_07_18_outfile_posicao[[#This Row],[shape]]+1,shape!A:E,5,0)*_332_2018_07_18_outfile_posicao[[#This Row],[% avanc]]</f>
        <v>66.73107895359658</v>
      </c>
      <c r="Q243" s="4">
        <f>_332_2018_07_18_outfile_posicao[[#This Row],[8686,881807]]/_332_2018_07_18_outfile_posicao[[#Headers],[8686,881807]]</f>
        <v>7.6818219052806527E-3</v>
      </c>
      <c r="R243">
        <f>_332_2018_07_18_outfile_posicao[[#This Row],[8686,881807]]-P242</f>
        <v>-8478.0805321122534</v>
      </c>
      <c r="S243">
        <f>(_332_2018_07_18_outfile_posicao[[#This Row],[hora bus]]-I242)*86000</f>
        <v>3705.7638885162305</v>
      </c>
      <c r="T243">
        <f>_332_2018_07_18_outfile_posicao[[#This Row],[desloc]]/_332_2018_07_18_outfile_posicao[[#This Row],[seconds]]</f>
        <v>-2.2878091500607813</v>
      </c>
      <c r="U243">
        <f>_332_2018_07_18_outfile_posicao[[#This Row],[spd m/s]]*3.6</f>
        <v>-8.2361129402188133</v>
      </c>
      <c r="V243" s="2"/>
      <c r="W243" s="2">
        <f>IF(_332_2018_07_18_outfile_posicao[[#This Row],[cod bus]]=F242,0,1)</f>
        <v>0</v>
      </c>
      <c r="X243" s="2">
        <f>IF(_332_2018_07_18_outfile_posicao[[#This Row],[desloc]]&gt;=0,0,1)</f>
        <v>1</v>
      </c>
      <c r="Y243" s="2">
        <f>IF(AND(_332_2018_07_18_outfile_posicao[[#This Row],[spd m/s]]&lt;1,_332_2018_07_18_outfile_posicao[[#This Row],[spd m/s]]&lt;&gt;0),1,0)</f>
        <v>1</v>
      </c>
      <c r="Z243" s="2">
        <f>IF(Z242=0.5,IF(P243&gt;=P244,0.5,1),IF(_332_2018_07_18_outfile_posicao[[#This Row],[desloc]]&lt;-1000,IF(P243&gt;=P244,IF(AND(Z242=0.5,P243=P244),0,IF(P243&lt;700,0.5,0)),1),IF(AND(X243&gt;0,X242&gt;0,_332_2018_07_18_outfile_posicao[[#This Row],[8686,881807]]&lt;500,_332_2018_07_18_outfile_posicao[[#This Row],[desloc]]&gt;0),IF(_332_2018_07_18_outfile_posicao[[#This Row],[8686,881807]]&lt;500,1,0),0)))</f>
        <v>1</v>
      </c>
      <c r="AA243" s="2">
        <f t="shared" si="3"/>
        <v>0</v>
      </c>
      <c r="AB243" s="2">
        <f>IF(_332_2018_07_18_outfile_posicao[[#This Row],[inicio]]=1,0,IF(AB242&gt;0,0.5,IF(_332_2018_07_18_outfile_posicao[[#This Row],[max dist]]=_332_2018_07_18_outfile_posicao[[#This Row],[8686,881807]],1,0)))</f>
        <v>0</v>
      </c>
      <c r="AC243" s="2">
        <f>IF(_332_2018_07_18_outfile_posicao[[#This Row],[fim]]=0,AC244+1,0)</f>
        <v>15</v>
      </c>
      <c r="AD243" s="2"/>
      <c r="AE243" s="2"/>
      <c r="AF243" s="2"/>
      <c r="AG243" s="2"/>
      <c r="AH243" s="2"/>
      <c r="AI243" s="2"/>
    </row>
    <row r="244" spans="1:35" x14ac:dyDescent="0.25">
      <c r="A244">
        <v>1676</v>
      </c>
      <c r="B244">
        <v>4</v>
      </c>
      <c r="C244" s="2" t="s">
        <v>4064</v>
      </c>
      <c r="D244">
        <v>332</v>
      </c>
      <c r="E244" s="2" t="s">
        <v>6039</v>
      </c>
      <c r="F244" s="2" t="s">
        <v>5335</v>
      </c>
      <c r="G244" s="2">
        <v>243</v>
      </c>
      <c r="H244" t="b">
        <v>1</v>
      </c>
      <c r="I244" s="3">
        <v>43299.623888888891</v>
      </c>
      <c r="J244" s="2">
        <v>1710</v>
      </c>
      <c r="K244" s="2">
        <v>-23.635656000000001</v>
      </c>
      <c r="L244" s="2">
        <v>-46.606359500000003</v>
      </c>
      <c r="M244" s="2">
        <f>IF(AND(_332_2018_07_18_outfile_posicao[[#This Row],[hora bus]]=I243,_332_2018_07_18_outfile_posicao[[#This Row],[lat bus]]=K243,_332_2018_07_18_outfile_posicao[[#This Row],[lon bus]]=L243),1,0)</f>
        <v>0</v>
      </c>
      <c r="N244">
        <v>45</v>
      </c>
      <c r="O244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0.49999996981485401</v>
      </c>
      <c r="P244">
        <f>VLOOKUP(_332_2018_07_18_outfile_posicao[[#This Row],[shape]],shape!A:D,4,0)+VLOOKUP(_332_2018_07_18_outfile_posicao[[#This Row],[shape]]+1,shape!A:E,5,0)*_332_2018_07_18_outfile_posicao[[#This Row],[% avanc]]</f>
        <v>603.08522521107511</v>
      </c>
      <c r="Q244" s="4">
        <f>_332_2018_07_18_outfile_posicao[[#This Row],[8686,881807]]/_332_2018_07_18_outfile_posicao[[#Headers],[8686,881807]]</f>
        <v>6.9424822233117231E-2</v>
      </c>
      <c r="R244">
        <f>_332_2018_07_18_outfile_posicao[[#This Row],[8686,881807]]-P243</f>
        <v>536.35414625747853</v>
      </c>
      <c r="S244">
        <f>(_332_2018_07_18_outfile_posicao[[#This Row],[hora bus]]-I243)*86000</f>
        <v>119.44444483378902</v>
      </c>
      <c r="T244">
        <f>_332_2018_07_18_outfile_posicao[[#This Row],[desloc]]/_332_2018_07_18_outfile_posicao[[#This Row],[seconds]]</f>
        <v>4.4904067912395043</v>
      </c>
      <c r="U244">
        <f>_332_2018_07_18_outfile_posicao[[#This Row],[spd m/s]]*3.6</f>
        <v>16.165464448462217</v>
      </c>
      <c r="V244" s="2"/>
      <c r="W244" s="2">
        <f>IF(_332_2018_07_18_outfile_posicao[[#This Row],[cod bus]]=F243,0,1)</f>
        <v>0</v>
      </c>
      <c r="X244" s="2">
        <f>IF(_332_2018_07_18_outfile_posicao[[#This Row],[desloc]]&gt;=0,0,1)</f>
        <v>0</v>
      </c>
      <c r="Y244" s="2">
        <f>IF(AND(_332_2018_07_18_outfile_posicao[[#This Row],[spd m/s]]&lt;1,_332_2018_07_18_outfile_posicao[[#This Row],[spd m/s]]&lt;&gt;0),1,0)</f>
        <v>0</v>
      </c>
      <c r="Z244" s="2">
        <f>IF(Z243=0.5,IF(P244&gt;=P245,0.5,1),IF(_332_2018_07_18_outfile_posicao[[#This Row],[desloc]]&lt;-1000,IF(P244&gt;=P245,IF(AND(Z243=0.5,P244=P245),0,IF(P244&lt;700,0.5,0)),1),IF(AND(X244&gt;0,X243&gt;0,_332_2018_07_18_outfile_posicao[[#This Row],[8686,881807]]&lt;500,_332_2018_07_18_outfile_posicao[[#This Row],[desloc]]&gt;0),IF(_332_2018_07_18_outfile_posicao[[#This Row],[8686,881807]]&lt;500,1,0),0)))</f>
        <v>0</v>
      </c>
      <c r="AA244" s="2">
        <f t="shared" si="3"/>
        <v>8544.8116110658502</v>
      </c>
      <c r="AB244" s="2">
        <f>IF(_332_2018_07_18_outfile_posicao[[#This Row],[inicio]]=1,0,IF(AB243&gt;0,0.5,IF(_332_2018_07_18_outfile_posicao[[#This Row],[max dist]]=_332_2018_07_18_outfile_posicao[[#This Row],[8686,881807]],1,0)))</f>
        <v>0</v>
      </c>
      <c r="AC244" s="2">
        <f>IF(_332_2018_07_18_outfile_posicao[[#This Row],[fim]]=0,AC245+1,0)</f>
        <v>14</v>
      </c>
      <c r="AD244" s="2"/>
      <c r="AE244" s="2"/>
      <c r="AF244" s="2"/>
      <c r="AG244" s="2"/>
      <c r="AH244" s="2"/>
      <c r="AI244" s="2"/>
    </row>
    <row r="245" spans="1:35" x14ac:dyDescent="0.25">
      <c r="A245">
        <v>1680</v>
      </c>
      <c r="B245">
        <v>4</v>
      </c>
      <c r="C245" s="2" t="s">
        <v>4068</v>
      </c>
      <c r="D245">
        <v>332</v>
      </c>
      <c r="E245" s="2" t="s">
        <v>6041</v>
      </c>
      <c r="F245" s="2" t="s">
        <v>5335</v>
      </c>
      <c r="G245" s="2">
        <v>244</v>
      </c>
      <c r="H245" t="b">
        <v>1</v>
      </c>
      <c r="I245" s="3">
        <v>43299.625393518516</v>
      </c>
      <c r="J245" s="2">
        <v>1717</v>
      </c>
      <c r="K245" s="2">
        <v>-23.63190625</v>
      </c>
      <c r="L245" s="2">
        <v>-46.604627000000001</v>
      </c>
      <c r="M245" s="2">
        <f>IF(AND(_332_2018_07_18_outfile_posicao[[#This Row],[hora bus]]=I244,_332_2018_07_18_outfile_posicao[[#This Row],[lat bus]]=K244,_332_2018_07_18_outfile_posicao[[#This Row],[lon bus]]=L244),1,0)</f>
        <v>0</v>
      </c>
      <c r="N245">
        <v>56</v>
      </c>
      <c r="O245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0.24999997104729357</v>
      </c>
      <c r="P245">
        <f>VLOOKUP(_332_2018_07_18_outfile_posicao[[#This Row],[shape]],shape!A:D,4,0)+VLOOKUP(_332_2018_07_18_outfile_posicao[[#This Row],[shape]]+1,shape!A:E,5,0)*_332_2018_07_18_outfile_posicao[[#This Row],[% avanc]]</f>
        <v>1057.8668646258182</v>
      </c>
      <c r="Q245" s="4">
        <f>_332_2018_07_18_outfile_posicao[[#This Row],[8686,881807]]/_332_2018_07_18_outfile_posicao[[#Headers],[8686,881807]]</f>
        <v>0.12177751328139121</v>
      </c>
      <c r="R245">
        <f>_332_2018_07_18_outfile_posicao[[#This Row],[8686,881807]]-P244</f>
        <v>454.78163941474304</v>
      </c>
      <c r="S245">
        <f>(_332_2018_07_18_outfile_posicao[[#This Row],[hora bus]]-I244)*86000</f>
        <v>129.3981477356283</v>
      </c>
      <c r="T245">
        <f>_332_2018_07_18_outfile_posicao[[#This Row],[desloc]]/_332_2018_07_18_outfile_posicao[[#This Row],[seconds]]</f>
        <v>3.5145915716189506</v>
      </c>
      <c r="U245">
        <f>_332_2018_07_18_outfile_posicao[[#This Row],[spd m/s]]*3.6</f>
        <v>12.652529657828223</v>
      </c>
      <c r="V245" s="2"/>
      <c r="W245" s="2">
        <f>IF(_332_2018_07_18_outfile_posicao[[#This Row],[cod bus]]=F244,0,1)</f>
        <v>0</v>
      </c>
      <c r="X245" s="2">
        <f>IF(_332_2018_07_18_outfile_posicao[[#This Row],[desloc]]&gt;=0,0,1)</f>
        <v>0</v>
      </c>
      <c r="Y245" s="2">
        <f>IF(AND(_332_2018_07_18_outfile_posicao[[#This Row],[spd m/s]]&lt;1,_332_2018_07_18_outfile_posicao[[#This Row],[spd m/s]]&lt;&gt;0),1,0)</f>
        <v>0</v>
      </c>
      <c r="Z245" s="2">
        <f>IF(Z244=0.5,IF(P245&gt;=P246,0.5,1),IF(_332_2018_07_18_outfile_posicao[[#This Row],[desloc]]&lt;-1000,IF(P245&gt;=P246,IF(AND(Z244=0.5,P245=P246),0,IF(P245&lt;700,0.5,0)),1),IF(AND(X245&gt;0,X244&gt;0,_332_2018_07_18_outfile_posicao[[#This Row],[8686,881807]]&lt;500,_332_2018_07_18_outfile_posicao[[#This Row],[desloc]]&gt;0),IF(_332_2018_07_18_outfile_posicao[[#This Row],[8686,881807]]&lt;500,1,0),0)))</f>
        <v>0</v>
      </c>
      <c r="AA245" s="2">
        <f t="shared" si="3"/>
        <v>8544.8116110658502</v>
      </c>
      <c r="AB245" s="2">
        <f>IF(_332_2018_07_18_outfile_posicao[[#This Row],[inicio]]=1,0,IF(AB244&gt;0,0.5,IF(_332_2018_07_18_outfile_posicao[[#This Row],[max dist]]=_332_2018_07_18_outfile_posicao[[#This Row],[8686,881807]],1,0)))</f>
        <v>0</v>
      </c>
      <c r="AC245" s="2">
        <f>IF(_332_2018_07_18_outfile_posicao[[#This Row],[fim]]=0,AC246+1,0)</f>
        <v>13</v>
      </c>
      <c r="AD245" s="2"/>
      <c r="AE245" s="2"/>
      <c r="AF245" s="2"/>
      <c r="AG245" s="2"/>
      <c r="AH245" s="2"/>
      <c r="AI245" s="2"/>
    </row>
    <row r="246" spans="1:35" x14ac:dyDescent="0.25">
      <c r="A246">
        <v>1688</v>
      </c>
      <c r="B246">
        <v>3</v>
      </c>
      <c r="C246" s="2" t="s">
        <v>4073</v>
      </c>
      <c r="D246">
        <v>332</v>
      </c>
      <c r="E246" s="2" t="s">
        <v>6044</v>
      </c>
      <c r="F246" s="2" t="s">
        <v>5335</v>
      </c>
      <c r="G246" s="2">
        <v>245</v>
      </c>
      <c r="H246" t="b">
        <v>1</v>
      </c>
      <c r="I246" s="3">
        <v>43299.626018518517</v>
      </c>
      <c r="J246" s="2">
        <v>1719</v>
      </c>
      <c r="K246" s="2">
        <v>-23.630448125000001</v>
      </c>
      <c r="L246" s="2">
        <v>-46.603747124999998</v>
      </c>
      <c r="M246" s="2">
        <f>IF(AND(_332_2018_07_18_outfile_posicao[[#This Row],[hora bus]]=I245,_332_2018_07_18_outfile_posicao[[#This Row],[lat bus]]=K245,_332_2018_07_18_outfile_posicao[[#This Row],[lon bus]]=L245),1,0)</f>
        <v>0</v>
      </c>
      <c r="N246">
        <v>61</v>
      </c>
      <c r="O246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0.2400258902325367</v>
      </c>
      <c r="P246">
        <f>VLOOKUP(_332_2018_07_18_outfile_posicao[[#This Row],[shape]],shape!A:D,4,0)+VLOOKUP(_332_2018_07_18_outfile_posicao[[#This Row],[shape]]+1,shape!A:E,5,0)*_332_2018_07_18_outfile_posicao[[#This Row],[% avanc]]</f>
        <v>1266.3963323448288</v>
      </c>
      <c r="Q246" s="4">
        <f>_332_2018_07_18_outfile_posicao[[#This Row],[8686,881807]]/_332_2018_07_18_outfile_posicao[[#Headers],[8686,881807]]</f>
        <v>0.14578261342572321</v>
      </c>
      <c r="R246">
        <f>_332_2018_07_18_outfile_posicao[[#This Row],[8686,881807]]-P245</f>
        <v>208.52946771901065</v>
      </c>
      <c r="S246">
        <f>(_332_2018_07_18_outfile_posicao[[#This Row],[hora bus]]-I245)*86000</f>
        <v>53.750000050058588</v>
      </c>
      <c r="T246">
        <f>_332_2018_07_18_outfile_posicao[[#This Row],[desloc]]/_332_2018_07_18_outfile_posicao[[#This Row],[seconds]]</f>
        <v>3.8796180004614409</v>
      </c>
      <c r="U246">
        <f>_332_2018_07_18_outfile_posicao[[#This Row],[spd m/s]]*3.6</f>
        <v>13.966624801661187</v>
      </c>
      <c r="V246" s="2"/>
      <c r="W246" s="2">
        <f>IF(_332_2018_07_18_outfile_posicao[[#This Row],[cod bus]]=F245,0,1)</f>
        <v>0</v>
      </c>
      <c r="X246" s="2">
        <f>IF(_332_2018_07_18_outfile_posicao[[#This Row],[desloc]]&gt;=0,0,1)</f>
        <v>0</v>
      </c>
      <c r="Y246" s="2">
        <f>IF(AND(_332_2018_07_18_outfile_posicao[[#This Row],[spd m/s]]&lt;1,_332_2018_07_18_outfile_posicao[[#This Row],[spd m/s]]&lt;&gt;0),1,0)</f>
        <v>0</v>
      </c>
      <c r="Z246" s="2">
        <f>IF(Z245=0.5,IF(P246&gt;=P247,0.5,1),IF(_332_2018_07_18_outfile_posicao[[#This Row],[desloc]]&lt;-1000,IF(P246&gt;=P247,IF(AND(Z245=0.5,P246=P247),0,IF(P246&lt;700,0.5,0)),1),IF(AND(X246&gt;0,X245&gt;0,_332_2018_07_18_outfile_posicao[[#This Row],[8686,881807]]&lt;500,_332_2018_07_18_outfile_posicao[[#This Row],[desloc]]&gt;0),IF(_332_2018_07_18_outfile_posicao[[#This Row],[8686,881807]]&lt;500,1,0),0)))</f>
        <v>0</v>
      </c>
      <c r="AA246" s="2">
        <f t="shared" si="3"/>
        <v>8544.8116110658502</v>
      </c>
      <c r="AB246" s="2">
        <f>IF(_332_2018_07_18_outfile_posicao[[#This Row],[inicio]]=1,0,IF(AB245&gt;0,0.5,IF(_332_2018_07_18_outfile_posicao[[#This Row],[max dist]]=_332_2018_07_18_outfile_posicao[[#This Row],[8686,881807]],1,0)))</f>
        <v>0</v>
      </c>
      <c r="AC246" s="2">
        <f>IF(_332_2018_07_18_outfile_posicao[[#This Row],[fim]]=0,AC247+1,0)</f>
        <v>12</v>
      </c>
      <c r="AD246" s="2"/>
      <c r="AE246" s="2"/>
      <c r="AF246" s="2"/>
      <c r="AG246" s="2"/>
      <c r="AH246" s="2"/>
      <c r="AI246" s="2"/>
    </row>
    <row r="247" spans="1:35" x14ac:dyDescent="0.25">
      <c r="A247">
        <v>1689</v>
      </c>
      <c r="B247">
        <v>3</v>
      </c>
      <c r="C247" s="2" t="s">
        <v>4074</v>
      </c>
      <c r="D247">
        <v>332</v>
      </c>
      <c r="E247" s="2" t="s">
        <v>6045</v>
      </c>
      <c r="F247" s="2" t="s">
        <v>5335</v>
      </c>
      <c r="G247" s="2">
        <v>246</v>
      </c>
      <c r="H247" t="b">
        <v>1</v>
      </c>
      <c r="I247" s="3">
        <v>43299.62740740741</v>
      </c>
      <c r="J247" s="2">
        <v>1725</v>
      </c>
      <c r="K247" s="2">
        <v>-23.627108499999999</v>
      </c>
      <c r="L247" s="2">
        <v>-46.60635825</v>
      </c>
      <c r="M247" s="2">
        <f>IF(AND(_332_2018_07_18_outfile_posicao[[#This Row],[hora bus]]=I246,_332_2018_07_18_outfile_posicao[[#This Row],[lat bus]]=K246,_332_2018_07_18_outfile_posicao[[#This Row],[lon bus]]=L246),1,0)</f>
        <v>0</v>
      </c>
      <c r="N247">
        <v>71</v>
      </c>
      <c r="O247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0.47196850648001182</v>
      </c>
      <c r="P247">
        <f>VLOOKUP(_332_2018_07_18_outfile_posicao[[#This Row],[shape]],shape!A:D,4,0)+VLOOKUP(_332_2018_07_18_outfile_posicao[[#This Row],[shape]]+1,shape!A:E,5,0)*_332_2018_07_18_outfile_posicao[[#This Row],[% avanc]]</f>
        <v>1799.9897340391453</v>
      </c>
      <c r="Q247" s="4">
        <f>_332_2018_07_18_outfile_posicao[[#This Row],[8686,881807]]/_332_2018_07_18_outfile_posicao[[#Headers],[8686,881807]]</f>
        <v>0.20720780759198204</v>
      </c>
      <c r="R247">
        <f>_332_2018_07_18_outfile_posicao[[#This Row],[8686,881807]]-P246</f>
        <v>533.59340169431653</v>
      </c>
      <c r="S247">
        <f>(_332_2018_07_18_outfile_posicao[[#This Row],[hora bus]]-I246)*86000</f>
        <v>119.44444483378902</v>
      </c>
      <c r="T247">
        <f>_332_2018_07_18_outfile_posicao[[#This Row],[desloc]]/_332_2018_07_18_outfile_posicao[[#This Row],[seconds]]</f>
        <v>4.4672935810186045</v>
      </c>
      <c r="U247">
        <f>_332_2018_07_18_outfile_posicao[[#This Row],[spd m/s]]*3.6</f>
        <v>16.082256891666976</v>
      </c>
      <c r="V247" s="2"/>
      <c r="W247" s="2">
        <f>IF(_332_2018_07_18_outfile_posicao[[#This Row],[cod bus]]=F246,0,1)</f>
        <v>0</v>
      </c>
      <c r="X247" s="2">
        <f>IF(_332_2018_07_18_outfile_posicao[[#This Row],[desloc]]&gt;=0,0,1)</f>
        <v>0</v>
      </c>
      <c r="Y247" s="2">
        <f>IF(AND(_332_2018_07_18_outfile_posicao[[#This Row],[spd m/s]]&lt;1,_332_2018_07_18_outfile_posicao[[#This Row],[spd m/s]]&lt;&gt;0),1,0)</f>
        <v>0</v>
      </c>
      <c r="Z247" s="2">
        <f>IF(Z246=0.5,IF(P247&gt;=P248,0.5,1),IF(_332_2018_07_18_outfile_posicao[[#This Row],[desloc]]&lt;-1000,IF(P247&gt;=P248,IF(AND(Z246=0.5,P247=P248),0,IF(P247&lt;700,0.5,0)),1),IF(AND(X247&gt;0,X246&gt;0,_332_2018_07_18_outfile_posicao[[#This Row],[8686,881807]]&lt;500,_332_2018_07_18_outfile_posicao[[#This Row],[desloc]]&gt;0),IF(_332_2018_07_18_outfile_posicao[[#This Row],[8686,881807]]&lt;500,1,0),0)))</f>
        <v>0</v>
      </c>
      <c r="AA247" s="2">
        <f t="shared" si="3"/>
        <v>8544.8116110658502</v>
      </c>
      <c r="AB247" s="2">
        <f>IF(_332_2018_07_18_outfile_posicao[[#This Row],[inicio]]=1,0,IF(AB246&gt;0,0.5,IF(_332_2018_07_18_outfile_posicao[[#This Row],[max dist]]=_332_2018_07_18_outfile_posicao[[#This Row],[8686,881807]],1,0)))</f>
        <v>0</v>
      </c>
      <c r="AC247" s="2">
        <f>IF(_332_2018_07_18_outfile_posicao[[#This Row],[fim]]=0,AC248+1,0)</f>
        <v>11</v>
      </c>
      <c r="AD247" s="2"/>
      <c r="AE247" s="2"/>
      <c r="AF247" s="2"/>
      <c r="AG247" s="2"/>
      <c r="AH247" s="2"/>
      <c r="AI247" s="2"/>
    </row>
    <row r="248" spans="1:35" x14ac:dyDescent="0.25">
      <c r="A248">
        <v>1692</v>
      </c>
      <c r="B248">
        <v>3</v>
      </c>
      <c r="C248" s="2" t="s">
        <v>4077</v>
      </c>
      <c r="D248">
        <v>332</v>
      </c>
      <c r="E248" s="2" t="s">
        <v>6046</v>
      </c>
      <c r="F248" s="2" t="s">
        <v>5335</v>
      </c>
      <c r="G248" s="2">
        <v>247</v>
      </c>
      <c r="H248" t="b">
        <v>1</v>
      </c>
      <c r="I248" s="3">
        <v>43299.628796296296</v>
      </c>
      <c r="J248" s="2">
        <v>1730</v>
      </c>
      <c r="K248" s="2">
        <v>-23.623733000000001</v>
      </c>
      <c r="L248" s="2">
        <v>-46.607383499999997</v>
      </c>
      <c r="M248" s="2">
        <f>IF(AND(_332_2018_07_18_outfile_posicao[[#This Row],[hora bus]]=I247,_332_2018_07_18_outfile_posicao[[#This Row],[lat bus]]=K247,_332_2018_07_18_outfile_posicao[[#This Row],[lon bus]]=L247),1,0)</f>
        <v>0</v>
      </c>
      <c r="N248">
        <v>79</v>
      </c>
      <c r="O248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0.49999998005264695</v>
      </c>
      <c r="P248">
        <f>VLOOKUP(_332_2018_07_18_outfile_posicao[[#This Row],[shape]],shape!A:D,4,0)+VLOOKUP(_332_2018_07_18_outfile_posicao[[#This Row],[shape]]+1,shape!A:E,5,0)*_332_2018_07_18_outfile_posicao[[#This Row],[% avanc]]</f>
        <v>2190.1242488800558</v>
      </c>
      <c r="Q248" s="4">
        <f>_332_2018_07_18_outfile_posicao[[#This Row],[8686,881807]]/_332_2018_07_18_outfile_posicao[[#Headers],[8686,881807]]</f>
        <v>0.25211857344659921</v>
      </c>
      <c r="R248">
        <f>_332_2018_07_18_outfile_posicao[[#This Row],[8686,881807]]-P247</f>
        <v>390.13451484091047</v>
      </c>
      <c r="S248">
        <f>(_332_2018_07_18_outfile_posicao[[#This Row],[hora bus]]-I247)*86000</f>
        <v>119.44444420805667</v>
      </c>
      <c r="T248">
        <f>_332_2018_07_18_outfile_posicao[[#This Row],[desloc]]/_332_2018_07_18_outfile_posicao[[#This Row],[seconds]]</f>
        <v>3.2662424562949699</v>
      </c>
      <c r="U248">
        <f>_332_2018_07_18_outfile_posicao[[#This Row],[spd m/s]]*3.6</f>
        <v>11.758472842661892</v>
      </c>
      <c r="V248" s="2"/>
      <c r="W248" s="2">
        <f>IF(_332_2018_07_18_outfile_posicao[[#This Row],[cod bus]]=F247,0,1)</f>
        <v>0</v>
      </c>
      <c r="X248" s="2">
        <f>IF(_332_2018_07_18_outfile_posicao[[#This Row],[desloc]]&gt;=0,0,1)</f>
        <v>0</v>
      </c>
      <c r="Y248" s="2">
        <f>IF(AND(_332_2018_07_18_outfile_posicao[[#This Row],[spd m/s]]&lt;1,_332_2018_07_18_outfile_posicao[[#This Row],[spd m/s]]&lt;&gt;0),1,0)</f>
        <v>0</v>
      </c>
      <c r="Z248" s="2">
        <f>IF(Z247=0.5,IF(P248&gt;=P249,0.5,1),IF(_332_2018_07_18_outfile_posicao[[#This Row],[desloc]]&lt;-1000,IF(P248&gt;=P249,IF(AND(Z247=0.5,P248=P249),0,IF(P248&lt;700,0.5,0)),1),IF(AND(X248&gt;0,X247&gt;0,_332_2018_07_18_outfile_posicao[[#This Row],[8686,881807]]&lt;500,_332_2018_07_18_outfile_posicao[[#This Row],[desloc]]&gt;0),IF(_332_2018_07_18_outfile_posicao[[#This Row],[8686,881807]]&lt;500,1,0),0)))</f>
        <v>0</v>
      </c>
      <c r="AA248" s="2">
        <f t="shared" si="3"/>
        <v>8544.8116110658502</v>
      </c>
      <c r="AB248" s="2">
        <f>IF(_332_2018_07_18_outfile_posicao[[#This Row],[inicio]]=1,0,IF(AB247&gt;0,0.5,IF(_332_2018_07_18_outfile_posicao[[#This Row],[max dist]]=_332_2018_07_18_outfile_posicao[[#This Row],[8686,881807]],1,0)))</f>
        <v>0</v>
      </c>
      <c r="AC248" s="2">
        <f>IF(_332_2018_07_18_outfile_posicao[[#This Row],[fim]]=0,AC249+1,0)</f>
        <v>10</v>
      </c>
      <c r="AD248" s="2"/>
      <c r="AE248" s="2"/>
      <c r="AF248" s="2"/>
      <c r="AG248" s="2"/>
      <c r="AH248" s="2"/>
      <c r="AI248" s="2"/>
    </row>
    <row r="249" spans="1:35" x14ac:dyDescent="0.25">
      <c r="A249">
        <v>1694</v>
      </c>
      <c r="B249">
        <v>4</v>
      </c>
      <c r="C249" s="2" t="s">
        <v>4079</v>
      </c>
      <c r="D249">
        <v>332</v>
      </c>
      <c r="E249" s="2" t="s">
        <v>6047</v>
      </c>
      <c r="F249" s="2" t="s">
        <v>5335</v>
      </c>
      <c r="G249" s="2">
        <v>248</v>
      </c>
      <c r="H249" t="b">
        <v>1</v>
      </c>
      <c r="I249" s="3">
        <v>43299.630185185182</v>
      </c>
      <c r="J249" s="2">
        <v>1735</v>
      </c>
      <c r="K249" s="2">
        <v>-23.62021275</v>
      </c>
      <c r="L249" s="2">
        <v>-46.608448000000003</v>
      </c>
      <c r="M249" s="2">
        <f>IF(AND(_332_2018_07_18_outfile_posicao[[#This Row],[hora bus]]=I248,_332_2018_07_18_outfile_posicao[[#This Row],[lat bus]]=K248,_332_2018_07_18_outfile_posicao[[#This Row],[lon bus]]=L248),1,0)</f>
        <v>0</v>
      </c>
      <c r="N249">
        <v>88</v>
      </c>
      <c r="O249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0.2499999715466393</v>
      </c>
      <c r="P249">
        <f>VLOOKUP(_332_2018_07_18_outfile_posicao[[#This Row],[shape]],shape!A:D,4,0)+VLOOKUP(_332_2018_07_18_outfile_posicao[[#This Row],[shape]]+1,shape!A:E,5,0)*_332_2018_07_18_outfile_posicao[[#This Row],[% avanc]]</f>
        <v>2596.8961445893979</v>
      </c>
      <c r="Q249" s="4">
        <f>_332_2018_07_18_outfile_posicao[[#This Row],[8686,881807]]/_332_2018_07_18_outfile_posicao[[#Headers],[8686,881807]]</f>
        <v>0.2989445697876062</v>
      </c>
      <c r="R249">
        <f>_332_2018_07_18_outfile_posicao[[#This Row],[8686,881807]]-P248</f>
        <v>406.77189570934206</v>
      </c>
      <c r="S249">
        <f>(_332_2018_07_18_outfile_posicao[[#This Row],[hora bus]]-I248)*86000</f>
        <v>119.44444420805667</v>
      </c>
      <c r="T249">
        <f>_332_2018_07_18_outfile_posicao[[#This Row],[desloc]]/_332_2018_07_18_outfile_posicao[[#This Row],[seconds]]</f>
        <v>3.4055321568644783</v>
      </c>
      <c r="U249">
        <f>_332_2018_07_18_outfile_posicao[[#This Row],[spd m/s]]*3.6</f>
        <v>12.259915764712122</v>
      </c>
      <c r="V249" s="2"/>
      <c r="W249" s="2">
        <f>IF(_332_2018_07_18_outfile_posicao[[#This Row],[cod bus]]=F248,0,1)</f>
        <v>0</v>
      </c>
      <c r="X249" s="2">
        <f>IF(_332_2018_07_18_outfile_posicao[[#This Row],[desloc]]&gt;=0,0,1)</f>
        <v>0</v>
      </c>
      <c r="Y249" s="2">
        <f>IF(AND(_332_2018_07_18_outfile_posicao[[#This Row],[spd m/s]]&lt;1,_332_2018_07_18_outfile_posicao[[#This Row],[spd m/s]]&lt;&gt;0),1,0)</f>
        <v>0</v>
      </c>
      <c r="Z249" s="2">
        <f>IF(Z248=0.5,IF(P249&gt;=P250,0.5,1),IF(_332_2018_07_18_outfile_posicao[[#This Row],[desloc]]&lt;-1000,IF(P249&gt;=P250,IF(AND(Z248=0.5,P249=P250),0,IF(P249&lt;700,0.5,0)),1),IF(AND(X249&gt;0,X248&gt;0,_332_2018_07_18_outfile_posicao[[#This Row],[8686,881807]]&lt;500,_332_2018_07_18_outfile_posicao[[#This Row],[desloc]]&gt;0),IF(_332_2018_07_18_outfile_posicao[[#This Row],[8686,881807]]&lt;500,1,0),0)))</f>
        <v>0</v>
      </c>
      <c r="AA249" s="2">
        <f t="shared" si="3"/>
        <v>8544.8116110658502</v>
      </c>
      <c r="AB249" s="2">
        <f>IF(_332_2018_07_18_outfile_posicao[[#This Row],[inicio]]=1,0,IF(AB248&gt;0,0.5,IF(_332_2018_07_18_outfile_posicao[[#This Row],[max dist]]=_332_2018_07_18_outfile_posicao[[#This Row],[8686,881807]],1,0)))</f>
        <v>0</v>
      </c>
      <c r="AC249" s="2">
        <f>IF(_332_2018_07_18_outfile_posicao[[#This Row],[fim]]=0,AC250+1,0)</f>
        <v>9</v>
      </c>
      <c r="AD249" s="2"/>
      <c r="AE249" s="2"/>
      <c r="AF249" s="2"/>
      <c r="AG249" s="2"/>
      <c r="AH249" s="2"/>
      <c r="AI249" s="2"/>
    </row>
    <row r="250" spans="1:35" x14ac:dyDescent="0.25">
      <c r="A250">
        <v>1698</v>
      </c>
      <c r="B250">
        <v>4</v>
      </c>
      <c r="C250" s="2" t="s">
        <v>4083</v>
      </c>
      <c r="D250">
        <v>332</v>
      </c>
      <c r="E250" s="2" t="s">
        <v>6049</v>
      </c>
      <c r="F250" s="2" t="s">
        <v>5335</v>
      </c>
      <c r="G250" s="2">
        <v>249</v>
      </c>
      <c r="H250" t="b">
        <v>1</v>
      </c>
      <c r="I250" s="3">
        <v>43299.631574074076</v>
      </c>
      <c r="J250" s="2">
        <v>1744</v>
      </c>
      <c r="K250" s="2">
        <v>-23.6176969375</v>
      </c>
      <c r="L250" s="2">
        <v>-46.610391249999999</v>
      </c>
      <c r="M250" s="2">
        <f>IF(AND(_332_2018_07_18_outfile_posicao[[#This Row],[hora bus]]=I249,_332_2018_07_18_outfile_posicao[[#This Row],[lat bus]]=K249,_332_2018_07_18_outfile_posicao[[#This Row],[lon bus]]=L249),1,0)</f>
        <v>0</v>
      </c>
      <c r="N250">
        <v>101</v>
      </c>
      <c r="O250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0.31445904623936227</v>
      </c>
      <c r="P250">
        <f>VLOOKUP(_332_2018_07_18_outfile_posicao[[#This Row],[shape]],shape!A:D,4,0)+VLOOKUP(_332_2018_07_18_outfile_posicao[[#This Row],[shape]]+1,shape!A:E,5,0)*_332_2018_07_18_outfile_posicao[[#This Row],[% avanc]]</f>
        <v>2965.4439773077329</v>
      </c>
      <c r="Q250" s="4">
        <f>_332_2018_07_18_outfile_posicao[[#This Row],[8686,881807]]/_332_2018_07_18_outfile_posicao[[#Headers],[8686,881807]]</f>
        <v>0.34137036087196909</v>
      </c>
      <c r="R250">
        <f>_332_2018_07_18_outfile_posicao[[#This Row],[8686,881807]]-P249</f>
        <v>368.54783271833503</v>
      </c>
      <c r="S250">
        <f>(_332_2018_07_18_outfile_posicao[[#This Row],[hora bus]]-I249)*86000</f>
        <v>119.44444483378902</v>
      </c>
      <c r="T250">
        <f>_332_2018_07_18_outfile_posicao[[#This Row],[desloc]]/_332_2018_07_18_outfile_posicao[[#This Row],[seconds]]</f>
        <v>3.0855167289795835</v>
      </c>
      <c r="U250">
        <f>_332_2018_07_18_outfile_posicao[[#This Row],[spd m/s]]*3.6</f>
        <v>11.107860224326501</v>
      </c>
      <c r="V250" s="2"/>
      <c r="W250" s="2">
        <f>IF(_332_2018_07_18_outfile_posicao[[#This Row],[cod bus]]=F249,0,1)</f>
        <v>0</v>
      </c>
      <c r="X250" s="2">
        <f>IF(_332_2018_07_18_outfile_posicao[[#This Row],[desloc]]&gt;=0,0,1)</f>
        <v>0</v>
      </c>
      <c r="Y250" s="2">
        <f>IF(AND(_332_2018_07_18_outfile_posicao[[#This Row],[spd m/s]]&lt;1,_332_2018_07_18_outfile_posicao[[#This Row],[spd m/s]]&lt;&gt;0),1,0)</f>
        <v>0</v>
      </c>
      <c r="Z250" s="2">
        <f>IF(Z249=0.5,IF(P250&gt;=P251,0.5,1),IF(_332_2018_07_18_outfile_posicao[[#This Row],[desloc]]&lt;-1000,IF(P250&gt;=P251,IF(AND(Z249=0.5,P250=P251),0,IF(P250&lt;700,0.5,0)),1),IF(AND(X250&gt;0,X249&gt;0,_332_2018_07_18_outfile_posicao[[#This Row],[8686,881807]]&lt;500,_332_2018_07_18_outfile_posicao[[#This Row],[desloc]]&gt;0),IF(_332_2018_07_18_outfile_posicao[[#This Row],[8686,881807]]&lt;500,1,0),0)))</f>
        <v>0</v>
      </c>
      <c r="AA250" s="2">
        <f t="shared" si="3"/>
        <v>8544.8116110658502</v>
      </c>
      <c r="AB250" s="2">
        <f>IF(_332_2018_07_18_outfile_posicao[[#This Row],[inicio]]=1,0,IF(AB249&gt;0,0.5,IF(_332_2018_07_18_outfile_posicao[[#This Row],[max dist]]=_332_2018_07_18_outfile_posicao[[#This Row],[8686,881807]],1,0)))</f>
        <v>0</v>
      </c>
      <c r="AC250" s="2">
        <f>IF(_332_2018_07_18_outfile_posicao[[#This Row],[fim]]=0,AC251+1,0)</f>
        <v>8</v>
      </c>
      <c r="AD250" s="2"/>
      <c r="AE250" s="2"/>
      <c r="AF250" s="2"/>
      <c r="AG250" s="2"/>
      <c r="AH250" s="2"/>
      <c r="AI250" s="2"/>
    </row>
    <row r="251" spans="1:35" x14ac:dyDescent="0.25">
      <c r="A251">
        <v>1702</v>
      </c>
      <c r="B251">
        <v>4</v>
      </c>
      <c r="C251" s="2" t="s">
        <v>4087</v>
      </c>
      <c r="D251">
        <v>332</v>
      </c>
      <c r="E251" s="2" t="s">
        <v>6051</v>
      </c>
      <c r="F251" s="2" t="s">
        <v>5335</v>
      </c>
      <c r="G251" s="2">
        <v>250</v>
      </c>
      <c r="H251" t="b">
        <v>1</v>
      </c>
      <c r="I251" s="3">
        <v>43299.632962962962</v>
      </c>
      <c r="J251" s="2">
        <v>1753</v>
      </c>
      <c r="K251" s="2">
        <v>-23.611023374999998</v>
      </c>
      <c r="L251" s="2">
        <v>-46.611393999999997</v>
      </c>
      <c r="M251" s="2">
        <f>IF(AND(_332_2018_07_18_outfile_posicao[[#This Row],[hora bus]]=I250,_332_2018_07_18_outfile_posicao[[#This Row],[lat bus]]=K250,_332_2018_07_18_outfile_posicao[[#This Row],[lon bus]]=L250),1,0)</f>
        <v>0</v>
      </c>
      <c r="N251">
        <v>122</v>
      </c>
      <c r="O251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0.87499986274784591</v>
      </c>
      <c r="P251">
        <f>VLOOKUP(_332_2018_07_18_outfile_posicao[[#This Row],[shape]],shape!A:D,4,0)+VLOOKUP(_332_2018_07_18_outfile_posicao[[#This Row],[shape]]+1,shape!A:E,5,0)*_332_2018_07_18_outfile_posicao[[#This Row],[% avanc]]</f>
        <v>3908.9646921830581</v>
      </c>
      <c r="Q251" s="4">
        <f>_332_2018_07_18_outfile_posicao[[#This Row],[8686,881807]]/_332_2018_07_18_outfile_posicao[[#Headers],[8686,881807]]</f>
        <v>0.44998479074886971</v>
      </c>
      <c r="R251">
        <f>_332_2018_07_18_outfile_posicao[[#This Row],[8686,881807]]-P250</f>
        <v>943.52071487532521</v>
      </c>
      <c r="S251">
        <f>(_332_2018_07_18_outfile_posicao[[#This Row],[hora bus]]-I250)*86000</f>
        <v>119.44444420805667</v>
      </c>
      <c r="T251">
        <f>_332_2018_07_18_outfile_posicao[[#This Row],[desloc]]/_332_2018_07_18_outfile_posicao[[#This Row],[seconds]]</f>
        <v>7.8992432099381285</v>
      </c>
      <c r="U251">
        <f>_332_2018_07_18_outfile_posicao[[#This Row],[spd m/s]]*3.6</f>
        <v>28.437275555777262</v>
      </c>
      <c r="V251" s="2"/>
      <c r="W251" s="2">
        <f>IF(_332_2018_07_18_outfile_posicao[[#This Row],[cod bus]]=F250,0,1)</f>
        <v>0</v>
      </c>
      <c r="X251" s="2">
        <f>IF(_332_2018_07_18_outfile_posicao[[#This Row],[desloc]]&gt;=0,0,1)</f>
        <v>0</v>
      </c>
      <c r="Y251" s="2">
        <f>IF(AND(_332_2018_07_18_outfile_posicao[[#This Row],[spd m/s]]&lt;1,_332_2018_07_18_outfile_posicao[[#This Row],[spd m/s]]&lt;&gt;0),1,0)</f>
        <v>0</v>
      </c>
      <c r="Z251" s="2">
        <f>IF(Z250=0.5,IF(P251&gt;=P252,0.5,1),IF(_332_2018_07_18_outfile_posicao[[#This Row],[desloc]]&lt;-1000,IF(P251&gt;=P252,IF(AND(Z250=0.5,P251=P252),0,IF(P251&lt;700,0.5,0)),1),IF(AND(X251&gt;0,X250&gt;0,_332_2018_07_18_outfile_posicao[[#This Row],[8686,881807]]&lt;500,_332_2018_07_18_outfile_posicao[[#This Row],[desloc]]&gt;0),IF(_332_2018_07_18_outfile_posicao[[#This Row],[8686,881807]]&lt;500,1,0),0)))</f>
        <v>0</v>
      </c>
      <c r="AA251" s="2">
        <f t="shared" si="3"/>
        <v>8544.8116110658502</v>
      </c>
      <c r="AB251" s="2">
        <f>IF(_332_2018_07_18_outfile_posicao[[#This Row],[inicio]]=1,0,IF(AB250&gt;0,0.5,IF(_332_2018_07_18_outfile_posicao[[#This Row],[max dist]]=_332_2018_07_18_outfile_posicao[[#This Row],[8686,881807]],1,0)))</f>
        <v>0</v>
      </c>
      <c r="AC251" s="2">
        <f>IF(_332_2018_07_18_outfile_posicao[[#This Row],[fim]]=0,AC252+1,0)</f>
        <v>7</v>
      </c>
      <c r="AD251" s="2"/>
      <c r="AE251" s="2"/>
      <c r="AF251" s="2"/>
      <c r="AG251" s="2"/>
      <c r="AH251" s="2"/>
      <c r="AI251" s="2"/>
    </row>
    <row r="252" spans="1:35" x14ac:dyDescent="0.25">
      <c r="A252">
        <v>1710</v>
      </c>
      <c r="B252">
        <v>4</v>
      </c>
      <c r="C252" s="2" t="s">
        <v>4094</v>
      </c>
      <c r="D252">
        <v>332</v>
      </c>
      <c r="E252" s="2" t="s">
        <v>6055</v>
      </c>
      <c r="F252" s="2" t="s">
        <v>5335</v>
      </c>
      <c r="G252" s="2">
        <v>251</v>
      </c>
      <c r="H252" t="b">
        <v>1</v>
      </c>
      <c r="I252" s="3">
        <v>43299.635729166665</v>
      </c>
      <c r="J252" s="2">
        <v>1762</v>
      </c>
      <c r="K252" s="2">
        <v>-23.601687500000001</v>
      </c>
      <c r="L252" s="2">
        <v>-46.615054000000001</v>
      </c>
      <c r="M252" s="2">
        <f>IF(AND(_332_2018_07_18_outfile_posicao[[#This Row],[hora bus]]=I251,_332_2018_07_18_outfile_posicao[[#This Row],[lat bus]]=K251,_332_2018_07_18_outfile_posicao[[#This Row],[lon bus]]=L251),1,0)</f>
        <v>0</v>
      </c>
      <c r="N252">
        <v>144</v>
      </c>
      <c r="O252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0.49999996367543798</v>
      </c>
      <c r="P252">
        <f>VLOOKUP(_332_2018_07_18_outfile_posicao[[#This Row],[shape]],shape!A:D,4,0)+VLOOKUP(_332_2018_07_18_outfile_posicao[[#This Row],[shape]]+1,shape!A:E,5,0)*_332_2018_07_18_outfile_posicao[[#This Row],[% avanc]]</f>
        <v>5053.1673558700477</v>
      </c>
      <c r="Q252" s="4">
        <f>_332_2018_07_18_outfile_posicao[[#This Row],[8686,881807]]/_332_2018_07_18_outfile_posicao[[#Headers],[8686,881807]]</f>
        <v>0.58170094495796421</v>
      </c>
      <c r="R252">
        <f>_332_2018_07_18_outfile_posicao[[#This Row],[8686,881807]]-P251</f>
        <v>1144.2026636869896</v>
      </c>
      <c r="S252">
        <f>(_332_2018_07_18_outfile_posicao[[#This Row],[hora bus]]-I251)*86000</f>
        <v>237.89351843879558</v>
      </c>
      <c r="T252">
        <f>_332_2018_07_18_outfile_posicao[[#This Row],[desloc]]/_332_2018_07_18_outfile_posicao[[#This Row],[seconds]]</f>
        <v>4.8097260959270987</v>
      </c>
      <c r="U252">
        <f>_332_2018_07_18_outfile_posicao[[#This Row],[spd m/s]]*3.6</f>
        <v>17.315013945337554</v>
      </c>
      <c r="V252" s="2"/>
      <c r="W252" s="2">
        <f>IF(_332_2018_07_18_outfile_posicao[[#This Row],[cod bus]]=F251,0,1)</f>
        <v>0</v>
      </c>
      <c r="X252" s="2">
        <f>IF(_332_2018_07_18_outfile_posicao[[#This Row],[desloc]]&gt;=0,0,1)</f>
        <v>0</v>
      </c>
      <c r="Y252" s="2">
        <f>IF(AND(_332_2018_07_18_outfile_posicao[[#This Row],[spd m/s]]&lt;1,_332_2018_07_18_outfile_posicao[[#This Row],[spd m/s]]&lt;&gt;0),1,0)</f>
        <v>0</v>
      </c>
      <c r="Z252" s="2">
        <f>IF(Z251=0.5,IF(P252&gt;=P253,0.5,1),IF(_332_2018_07_18_outfile_posicao[[#This Row],[desloc]]&lt;-1000,IF(P252&gt;=P253,IF(AND(Z251=0.5,P252=P253),0,IF(P252&lt;700,0.5,0)),1),IF(AND(X252&gt;0,X251&gt;0,_332_2018_07_18_outfile_posicao[[#This Row],[8686,881807]]&lt;500,_332_2018_07_18_outfile_posicao[[#This Row],[desloc]]&gt;0),IF(_332_2018_07_18_outfile_posicao[[#This Row],[8686,881807]]&lt;500,1,0),0)))</f>
        <v>0</v>
      </c>
      <c r="AA252" s="2">
        <f t="shared" si="3"/>
        <v>8544.8116110658502</v>
      </c>
      <c r="AB252" s="2">
        <f>IF(_332_2018_07_18_outfile_posicao[[#This Row],[inicio]]=1,0,IF(AB251&gt;0,0.5,IF(_332_2018_07_18_outfile_posicao[[#This Row],[max dist]]=_332_2018_07_18_outfile_posicao[[#This Row],[8686,881807]],1,0)))</f>
        <v>0</v>
      </c>
      <c r="AC252" s="2">
        <f>IF(_332_2018_07_18_outfile_posicao[[#This Row],[fim]]=0,AC253+1,0)</f>
        <v>6</v>
      </c>
      <c r="AD252" s="2"/>
      <c r="AE252" s="2"/>
      <c r="AF252" s="2"/>
      <c r="AG252" s="2"/>
      <c r="AH252" s="2"/>
      <c r="AI252" s="2"/>
    </row>
    <row r="253" spans="1:35" x14ac:dyDescent="0.25">
      <c r="A253">
        <v>1715</v>
      </c>
      <c r="B253">
        <v>3</v>
      </c>
      <c r="C253" s="2" t="s">
        <v>4097</v>
      </c>
      <c r="D253">
        <v>332</v>
      </c>
      <c r="E253" s="2" t="s">
        <v>5318</v>
      </c>
      <c r="F253" s="2" t="s">
        <v>5335</v>
      </c>
      <c r="G253" s="2">
        <v>252</v>
      </c>
      <c r="H253" t="b">
        <v>1</v>
      </c>
      <c r="I253" s="3">
        <v>43299.637118055558</v>
      </c>
      <c r="J253" s="2">
        <v>1768</v>
      </c>
      <c r="K253" s="2">
        <v>-23.596773750000001</v>
      </c>
      <c r="L253" s="2">
        <v>-46.616100000000003</v>
      </c>
      <c r="M253" s="2">
        <f>IF(AND(_332_2018_07_18_outfile_posicao[[#This Row],[hora bus]]=I252,_332_2018_07_18_outfile_posicao[[#This Row],[lat bus]]=K252,_332_2018_07_18_outfile_posicao[[#This Row],[lon bus]]=L252),1,0)</f>
        <v>0</v>
      </c>
      <c r="N253">
        <v>164</v>
      </c>
      <c r="O253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0.74999993232339957</v>
      </c>
      <c r="P253">
        <f>VLOOKUP(_332_2018_07_18_outfile_posicao[[#This Row],[shape]],shape!A:D,4,0)+VLOOKUP(_332_2018_07_18_outfile_posicao[[#This Row],[shape]]+1,shape!A:E,5,0)*_332_2018_07_18_outfile_posicao[[#This Row],[% avanc]]</f>
        <v>5636.7624203884288</v>
      </c>
      <c r="Q253" s="4">
        <f>_332_2018_07_18_outfile_posicao[[#This Row],[8686,881807]]/_332_2018_07_18_outfile_posicao[[#Headers],[8686,881807]]</f>
        <v>0.64888213580231446</v>
      </c>
      <c r="R253">
        <f>_332_2018_07_18_outfile_posicao[[#This Row],[8686,881807]]-P252</f>
        <v>583.59506451838115</v>
      </c>
      <c r="S253">
        <f>(_332_2018_07_18_outfile_posicao[[#This Row],[hora bus]]-I252)*86000</f>
        <v>119.44444483378902</v>
      </c>
      <c r="T253">
        <f>_332_2018_07_18_outfile_posicao[[#This Row],[desloc]]/_332_2018_07_18_outfile_posicao[[#This Row],[seconds]]</f>
        <v>4.8859121521346047</v>
      </c>
      <c r="U253">
        <f>_332_2018_07_18_outfile_posicao[[#This Row],[spd m/s]]*3.6</f>
        <v>17.589283747684579</v>
      </c>
      <c r="V253" s="2"/>
      <c r="W253" s="2">
        <f>IF(_332_2018_07_18_outfile_posicao[[#This Row],[cod bus]]=F252,0,1)</f>
        <v>0</v>
      </c>
      <c r="X253" s="2">
        <f>IF(_332_2018_07_18_outfile_posicao[[#This Row],[desloc]]&gt;=0,0,1)</f>
        <v>0</v>
      </c>
      <c r="Y253" s="2">
        <f>IF(AND(_332_2018_07_18_outfile_posicao[[#This Row],[spd m/s]]&lt;1,_332_2018_07_18_outfile_posicao[[#This Row],[spd m/s]]&lt;&gt;0),1,0)</f>
        <v>0</v>
      </c>
      <c r="Z253" s="2">
        <f>IF(Z252=0.5,IF(P253&gt;=P254,0.5,1),IF(_332_2018_07_18_outfile_posicao[[#This Row],[desloc]]&lt;-1000,IF(P253&gt;=P254,IF(AND(Z252=0.5,P253=P254),0,IF(P253&lt;700,0.5,0)),1),IF(AND(X253&gt;0,X252&gt;0,_332_2018_07_18_outfile_posicao[[#This Row],[8686,881807]]&lt;500,_332_2018_07_18_outfile_posicao[[#This Row],[desloc]]&gt;0),IF(_332_2018_07_18_outfile_posicao[[#This Row],[8686,881807]]&lt;500,1,0),0)))</f>
        <v>0</v>
      </c>
      <c r="AA253" s="2">
        <f t="shared" si="3"/>
        <v>8544.8116110658502</v>
      </c>
      <c r="AB253" s="2">
        <f>IF(_332_2018_07_18_outfile_posicao[[#This Row],[inicio]]=1,0,IF(AB252&gt;0,0.5,IF(_332_2018_07_18_outfile_posicao[[#This Row],[max dist]]=_332_2018_07_18_outfile_posicao[[#This Row],[8686,881807]],1,0)))</f>
        <v>0</v>
      </c>
      <c r="AC253" s="2">
        <f>IF(_332_2018_07_18_outfile_posicao[[#This Row],[fim]]=0,AC254+1,0)</f>
        <v>5</v>
      </c>
      <c r="AD253" s="2"/>
      <c r="AE253" s="2"/>
      <c r="AF253" s="2"/>
      <c r="AG253" s="2"/>
      <c r="AH253" s="2"/>
      <c r="AI253" s="2"/>
    </row>
    <row r="254" spans="1:35" x14ac:dyDescent="0.25">
      <c r="A254">
        <v>1718</v>
      </c>
      <c r="B254">
        <v>3</v>
      </c>
      <c r="C254" s="2" t="s">
        <v>4100</v>
      </c>
      <c r="D254">
        <v>332</v>
      </c>
      <c r="E254" s="2" t="s">
        <v>5319</v>
      </c>
      <c r="F254" s="2" t="s">
        <v>5335</v>
      </c>
      <c r="G254" s="2">
        <v>253</v>
      </c>
      <c r="H254" t="b">
        <v>1</v>
      </c>
      <c r="I254" s="3">
        <v>43299.638506944444</v>
      </c>
      <c r="J254" s="2">
        <v>1771</v>
      </c>
      <c r="K254" s="2">
        <v>-23.592617749999999</v>
      </c>
      <c r="L254" s="2">
        <v>-46.620363500000003</v>
      </c>
      <c r="M254" s="2">
        <f>IF(AND(_332_2018_07_18_outfile_posicao[[#This Row],[hora bus]]=I253,_332_2018_07_18_outfile_posicao[[#This Row],[lat bus]]=K253,_332_2018_07_18_outfile_posicao[[#This Row],[lon bus]]=L253),1,0)</f>
        <v>0</v>
      </c>
      <c r="N254">
        <v>201</v>
      </c>
      <c r="O254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0.75000001499462665</v>
      </c>
      <c r="P254">
        <f>VLOOKUP(_332_2018_07_18_outfile_posicao[[#This Row],[shape]],shape!A:D,4,0)+VLOOKUP(_332_2018_07_18_outfile_posicao[[#This Row],[shape]]+1,shape!A:E,5,0)*_332_2018_07_18_outfile_posicao[[#This Row],[% avanc]]</f>
        <v>6379.2880850996717</v>
      </c>
      <c r="Q254" s="4">
        <f>_332_2018_07_18_outfile_posicao[[#This Row],[8686,881807]]/_332_2018_07_18_outfile_posicao[[#Headers],[8686,881807]]</f>
        <v>0.73435879833879636</v>
      </c>
      <c r="R254">
        <f>_332_2018_07_18_outfile_posicao[[#This Row],[8686,881807]]-P253</f>
        <v>742.52566471124283</v>
      </c>
      <c r="S254">
        <f>(_332_2018_07_18_outfile_posicao[[#This Row],[hora bus]]-I253)*86000</f>
        <v>119.44444420805667</v>
      </c>
      <c r="T254">
        <f>_332_2018_07_18_outfile_posicao[[#This Row],[desloc]]/_332_2018_07_18_outfile_posicao[[#This Row],[seconds]]</f>
        <v>6.2164939494201992</v>
      </c>
      <c r="U254">
        <f>_332_2018_07_18_outfile_posicao[[#This Row],[spd m/s]]*3.6</f>
        <v>22.379378217912716</v>
      </c>
      <c r="V254" s="2"/>
      <c r="W254" s="2">
        <f>IF(_332_2018_07_18_outfile_posicao[[#This Row],[cod bus]]=F253,0,1)</f>
        <v>0</v>
      </c>
      <c r="X254" s="2">
        <f>IF(_332_2018_07_18_outfile_posicao[[#This Row],[desloc]]&gt;=0,0,1)</f>
        <v>0</v>
      </c>
      <c r="Y254" s="2">
        <f>IF(AND(_332_2018_07_18_outfile_posicao[[#This Row],[spd m/s]]&lt;1,_332_2018_07_18_outfile_posicao[[#This Row],[spd m/s]]&lt;&gt;0),1,0)</f>
        <v>0</v>
      </c>
      <c r="Z254" s="2">
        <f>IF(Z253=0.5,IF(P254&gt;=P255,0.5,1),IF(_332_2018_07_18_outfile_posicao[[#This Row],[desloc]]&lt;-1000,IF(P254&gt;=P255,IF(AND(Z253=0.5,P254=P255),0,IF(P254&lt;700,0.5,0)),1),IF(AND(X254&gt;0,X253&gt;0,_332_2018_07_18_outfile_posicao[[#This Row],[8686,881807]]&lt;500,_332_2018_07_18_outfile_posicao[[#This Row],[desloc]]&gt;0),IF(_332_2018_07_18_outfile_posicao[[#This Row],[8686,881807]]&lt;500,1,0),0)))</f>
        <v>0</v>
      </c>
      <c r="AA254" s="2">
        <f t="shared" si="3"/>
        <v>8544.8116110658502</v>
      </c>
      <c r="AB254" s="2">
        <f>IF(_332_2018_07_18_outfile_posicao[[#This Row],[inicio]]=1,0,IF(AB253&gt;0,0.5,IF(_332_2018_07_18_outfile_posicao[[#This Row],[max dist]]=_332_2018_07_18_outfile_posicao[[#This Row],[8686,881807]],1,0)))</f>
        <v>0</v>
      </c>
      <c r="AC254" s="2">
        <f>IF(_332_2018_07_18_outfile_posicao[[#This Row],[fim]]=0,AC255+1,0)</f>
        <v>4</v>
      </c>
      <c r="AD254" s="2"/>
      <c r="AE254" s="2"/>
      <c r="AF254" s="2"/>
      <c r="AG254" s="2"/>
      <c r="AH254" s="2"/>
      <c r="AI254" s="2"/>
    </row>
    <row r="255" spans="1:35" x14ac:dyDescent="0.25">
      <c r="A255">
        <v>1722</v>
      </c>
      <c r="B255">
        <v>3</v>
      </c>
      <c r="C255" s="2" t="s">
        <v>4104</v>
      </c>
      <c r="D255">
        <v>332</v>
      </c>
      <c r="E255" s="2" t="s">
        <v>5321</v>
      </c>
      <c r="F255" s="2" t="s">
        <v>5335</v>
      </c>
      <c r="G255" s="2">
        <v>254</v>
      </c>
      <c r="H255" t="b">
        <v>1</v>
      </c>
      <c r="I255" s="3">
        <v>43299.63989583333</v>
      </c>
      <c r="J255" s="2">
        <v>1776</v>
      </c>
      <c r="K255" s="2">
        <v>-23.592974000000002</v>
      </c>
      <c r="L255" s="2">
        <v>-46.621744499999998</v>
      </c>
      <c r="M255" s="2">
        <f>IF(AND(_332_2018_07_18_outfile_posicao[[#This Row],[hora bus]]=I254,_332_2018_07_18_outfile_posicao[[#This Row],[lat bus]]=K254,_332_2018_07_18_outfile_posicao[[#This Row],[lon bus]]=L254),1,0)</f>
        <v>0</v>
      </c>
      <c r="N255">
        <v>206</v>
      </c>
      <c r="O255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0.50000007292257764</v>
      </c>
      <c r="P255">
        <f>VLOOKUP(_332_2018_07_18_outfile_posicao[[#This Row],[shape]],shape!A:D,4,0)+VLOOKUP(_332_2018_07_18_outfile_posicao[[#This Row],[shape]]+1,shape!A:E,5,0)*_332_2018_07_18_outfile_posicao[[#This Row],[% avanc]]</f>
        <v>6526.5052955882175</v>
      </c>
      <c r="Q255" s="4">
        <f>_332_2018_07_18_outfile_posicao[[#This Row],[8686,881807]]/_332_2018_07_18_outfile_posicao[[#Headers],[8686,881807]]</f>
        <v>0.75130587022941608</v>
      </c>
      <c r="R255">
        <f>_332_2018_07_18_outfile_posicao[[#This Row],[8686,881807]]-P254</f>
        <v>147.21721048854579</v>
      </c>
      <c r="S255">
        <f>(_332_2018_07_18_outfile_posicao[[#This Row],[hora bus]]-I254)*86000</f>
        <v>119.44444420805667</v>
      </c>
      <c r="T255">
        <f>_332_2018_07_18_outfile_posicao[[#This Row],[desloc]]/_332_2018_07_18_outfile_posicao[[#This Row],[seconds]]</f>
        <v>1.2325161832735609</v>
      </c>
      <c r="U255">
        <f>_332_2018_07_18_outfile_posicao[[#This Row],[spd m/s]]*3.6</f>
        <v>4.4370582597848198</v>
      </c>
      <c r="V255" s="2"/>
      <c r="W255" s="2">
        <f>IF(_332_2018_07_18_outfile_posicao[[#This Row],[cod bus]]=F254,0,1)</f>
        <v>0</v>
      </c>
      <c r="X255" s="2">
        <f>IF(_332_2018_07_18_outfile_posicao[[#This Row],[desloc]]&gt;=0,0,1)</f>
        <v>0</v>
      </c>
      <c r="Y255" s="2">
        <f>IF(AND(_332_2018_07_18_outfile_posicao[[#This Row],[spd m/s]]&lt;1,_332_2018_07_18_outfile_posicao[[#This Row],[spd m/s]]&lt;&gt;0),1,0)</f>
        <v>0</v>
      </c>
      <c r="Z255" s="2">
        <f>IF(Z254=0.5,IF(P255&gt;=P256,0.5,1),IF(_332_2018_07_18_outfile_posicao[[#This Row],[desloc]]&lt;-1000,IF(P255&gt;=P256,IF(AND(Z254=0.5,P255=P256),0,IF(P255&lt;700,0.5,0)),1),IF(AND(X255&gt;0,X254&gt;0,_332_2018_07_18_outfile_posicao[[#This Row],[8686,881807]]&lt;500,_332_2018_07_18_outfile_posicao[[#This Row],[desloc]]&gt;0),IF(_332_2018_07_18_outfile_posicao[[#This Row],[8686,881807]]&lt;500,1,0),0)))</f>
        <v>0</v>
      </c>
      <c r="AA255" s="2">
        <f t="shared" si="3"/>
        <v>8544.8116110658502</v>
      </c>
      <c r="AB255" s="2">
        <f>IF(_332_2018_07_18_outfile_posicao[[#This Row],[inicio]]=1,0,IF(AB254&gt;0,0.5,IF(_332_2018_07_18_outfile_posicao[[#This Row],[max dist]]=_332_2018_07_18_outfile_posicao[[#This Row],[8686,881807]],1,0)))</f>
        <v>0</v>
      </c>
      <c r="AC255" s="2">
        <f>IF(_332_2018_07_18_outfile_posicao[[#This Row],[fim]]=0,AC256+1,0)</f>
        <v>3</v>
      </c>
      <c r="AD255" s="2"/>
      <c r="AE255" s="2"/>
      <c r="AF255" s="2"/>
      <c r="AG255" s="2"/>
      <c r="AH255" s="2"/>
      <c r="AI255" s="2"/>
    </row>
    <row r="256" spans="1:35" x14ac:dyDescent="0.25">
      <c r="A256">
        <v>1726</v>
      </c>
      <c r="B256">
        <v>3</v>
      </c>
      <c r="C256" s="2" t="s">
        <v>4108</v>
      </c>
      <c r="D256">
        <v>332</v>
      </c>
      <c r="E256" s="2" t="s">
        <v>5323</v>
      </c>
      <c r="F256" s="2" t="s">
        <v>5335</v>
      </c>
      <c r="G256" s="2">
        <v>255</v>
      </c>
      <c r="H256" t="b">
        <v>1</v>
      </c>
      <c r="I256" s="3">
        <v>43299.641284722224</v>
      </c>
      <c r="J256" s="2">
        <v>1781</v>
      </c>
      <c r="K256" s="2">
        <v>-23.595051999999999</v>
      </c>
      <c r="L256" s="2">
        <v>-46.6267535</v>
      </c>
      <c r="M256" s="2">
        <f>IF(AND(_332_2018_07_18_outfile_posicao[[#This Row],[hora bus]]=I255,_332_2018_07_18_outfile_posicao[[#This Row],[lat bus]]=K255,_332_2018_07_18_outfile_posicao[[#This Row],[lon bus]]=L255),1,0)</f>
        <v>0</v>
      </c>
      <c r="N256">
        <v>224</v>
      </c>
      <c r="O256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0.47700763120538142</v>
      </c>
      <c r="P256">
        <f>VLOOKUP(_332_2018_07_18_outfile_posicao[[#This Row],[shape]],shape!A:D,4,0)+VLOOKUP(_332_2018_07_18_outfile_posicao[[#This Row],[shape]]+1,shape!A:E,5,0)*_332_2018_07_18_outfile_posicao[[#This Row],[% avanc]]</f>
        <v>7164.6826271274422</v>
      </c>
      <c r="Q256" s="4">
        <f>_332_2018_07_18_outfile_posicao[[#This Row],[8686,881807]]/_332_2018_07_18_outfile_posicao[[#Headers],[8686,881807]]</f>
        <v>0.82477035906647767</v>
      </c>
      <c r="R256">
        <f>_332_2018_07_18_outfile_posicao[[#This Row],[8686,881807]]-P255</f>
        <v>638.17733153922472</v>
      </c>
      <c r="S256">
        <f>(_332_2018_07_18_outfile_posicao[[#This Row],[hora bus]]-I255)*86000</f>
        <v>119.44444483378902</v>
      </c>
      <c r="T256">
        <f>_332_2018_07_18_outfile_posicao[[#This Row],[desloc]]/_332_2018_07_18_outfile_posicao[[#This Row],[seconds]]</f>
        <v>5.3428799675637491</v>
      </c>
      <c r="U256">
        <f>_332_2018_07_18_outfile_posicao[[#This Row],[spd m/s]]*3.6</f>
        <v>19.234367883229496</v>
      </c>
      <c r="V256" s="2"/>
      <c r="W256" s="2">
        <f>IF(_332_2018_07_18_outfile_posicao[[#This Row],[cod bus]]=F255,0,1)</f>
        <v>0</v>
      </c>
      <c r="X256" s="2">
        <f>IF(_332_2018_07_18_outfile_posicao[[#This Row],[desloc]]&gt;=0,0,1)</f>
        <v>0</v>
      </c>
      <c r="Y256" s="2">
        <f>IF(AND(_332_2018_07_18_outfile_posicao[[#This Row],[spd m/s]]&lt;1,_332_2018_07_18_outfile_posicao[[#This Row],[spd m/s]]&lt;&gt;0),1,0)</f>
        <v>0</v>
      </c>
      <c r="Z256" s="2">
        <f>IF(Z255=0.5,IF(P256&gt;=P257,0.5,1),IF(_332_2018_07_18_outfile_posicao[[#This Row],[desloc]]&lt;-1000,IF(P256&gt;=P257,IF(AND(Z255=0.5,P256=P257),0,IF(P256&lt;700,0.5,0)),1),IF(AND(X256&gt;0,X255&gt;0,_332_2018_07_18_outfile_posicao[[#This Row],[8686,881807]]&lt;500,_332_2018_07_18_outfile_posicao[[#This Row],[desloc]]&gt;0),IF(_332_2018_07_18_outfile_posicao[[#This Row],[8686,881807]]&lt;500,1,0),0)))</f>
        <v>0</v>
      </c>
      <c r="AA256" s="2">
        <f t="shared" si="3"/>
        <v>8544.8116110658502</v>
      </c>
      <c r="AB256" s="2">
        <f>IF(_332_2018_07_18_outfile_posicao[[#This Row],[inicio]]=1,0,IF(AB255&gt;0,0.5,IF(_332_2018_07_18_outfile_posicao[[#This Row],[max dist]]=_332_2018_07_18_outfile_posicao[[#This Row],[8686,881807]],1,0)))</f>
        <v>0</v>
      </c>
      <c r="AC256" s="2">
        <f>IF(_332_2018_07_18_outfile_posicao[[#This Row],[fim]]=0,AC257+1,0)</f>
        <v>2</v>
      </c>
      <c r="AD256" s="2"/>
      <c r="AE256" s="2"/>
      <c r="AF256" s="2"/>
      <c r="AG256" s="2"/>
      <c r="AH256" s="2"/>
      <c r="AI256" s="2"/>
    </row>
    <row r="257" spans="1:35" x14ac:dyDescent="0.25">
      <c r="A257">
        <v>1730</v>
      </c>
      <c r="B257">
        <v>3</v>
      </c>
      <c r="C257" s="2" t="s">
        <v>4111</v>
      </c>
      <c r="D257">
        <v>332</v>
      </c>
      <c r="E257" s="2" t="s">
        <v>5325</v>
      </c>
      <c r="F257" s="2" t="s">
        <v>5335</v>
      </c>
      <c r="G257" s="2">
        <v>256</v>
      </c>
      <c r="H257" t="b">
        <v>1</v>
      </c>
      <c r="I257" s="3">
        <v>43299.64267361111</v>
      </c>
      <c r="J257" s="2">
        <v>1787</v>
      </c>
      <c r="K257" s="2">
        <v>-23.5909905</v>
      </c>
      <c r="L257" s="2">
        <v>-46.631808999999997</v>
      </c>
      <c r="M257" s="2">
        <f>IF(AND(_332_2018_07_18_outfile_posicao[[#This Row],[hora bus]]=I256,_332_2018_07_18_outfile_posicao[[#This Row],[lat bus]]=K256,_332_2018_07_18_outfile_posicao[[#This Row],[lon bus]]=L256),1,0)</f>
        <v>0</v>
      </c>
      <c r="N257">
        <v>253</v>
      </c>
      <c r="O257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0.49999999731145023</v>
      </c>
      <c r="P257">
        <f>VLOOKUP(_332_2018_07_18_outfile_posicao[[#This Row],[shape]],shape!A:D,4,0)+VLOOKUP(_332_2018_07_18_outfile_posicao[[#This Row],[shape]]+1,shape!A:E,5,0)*_332_2018_07_18_outfile_posicao[[#This Row],[% avanc]]</f>
        <v>7881.4603321897839</v>
      </c>
      <c r="Q257" s="4">
        <f>_332_2018_07_18_outfile_posicao[[#This Row],[8686,881807]]/_332_2018_07_18_outfile_posicao[[#Headers],[8686,881807]]</f>
        <v>0.9072830167711966</v>
      </c>
      <c r="R257">
        <f>_332_2018_07_18_outfile_posicao[[#This Row],[8686,881807]]-P256</f>
        <v>716.77770506234174</v>
      </c>
      <c r="S257">
        <f>(_332_2018_07_18_outfile_posicao[[#This Row],[hora bus]]-I256)*86000</f>
        <v>119.44444420805667</v>
      </c>
      <c r="T257">
        <f>_332_2018_07_18_outfile_posicao[[#This Row],[desloc]]/_332_2018_07_18_outfile_posicao[[#This Row],[seconds]]</f>
        <v>6.0009296356539474</v>
      </c>
      <c r="U257">
        <f>_332_2018_07_18_outfile_posicao[[#This Row],[spd m/s]]*3.6</f>
        <v>21.603346688354211</v>
      </c>
      <c r="V257" s="2"/>
      <c r="W257" s="2">
        <f>IF(_332_2018_07_18_outfile_posicao[[#This Row],[cod bus]]=F256,0,1)</f>
        <v>0</v>
      </c>
      <c r="X257" s="2">
        <f>IF(_332_2018_07_18_outfile_posicao[[#This Row],[desloc]]&gt;=0,0,1)</f>
        <v>0</v>
      </c>
      <c r="Y257" s="2">
        <f>IF(AND(_332_2018_07_18_outfile_posicao[[#This Row],[spd m/s]]&lt;1,_332_2018_07_18_outfile_posicao[[#This Row],[spd m/s]]&lt;&gt;0),1,0)</f>
        <v>0</v>
      </c>
      <c r="Z257" s="2">
        <f>IF(Z256=0.5,IF(P257&gt;=P258,0.5,1),IF(_332_2018_07_18_outfile_posicao[[#This Row],[desloc]]&lt;-1000,IF(P257&gt;=P258,IF(AND(Z256=0.5,P257=P258),0,IF(P257&lt;700,0.5,0)),1),IF(AND(X257&gt;0,X256&gt;0,_332_2018_07_18_outfile_posicao[[#This Row],[8686,881807]]&lt;500,_332_2018_07_18_outfile_posicao[[#This Row],[desloc]]&gt;0),IF(_332_2018_07_18_outfile_posicao[[#This Row],[8686,881807]]&lt;500,1,0),0)))</f>
        <v>0</v>
      </c>
      <c r="AA257" s="2">
        <f t="shared" si="3"/>
        <v>8544.8116110658502</v>
      </c>
      <c r="AB257" s="2">
        <f>IF(_332_2018_07_18_outfile_posicao[[#This Row],[inicio]]=1,0,IF(AB256&gt;0,0.5,IF(_332_2018_07_18_outfile_posicao[[#This Row],[max dist]]=_332_2018_07_18_outfile_posicao[[#This Row],[8686,881807]],1,0)))</f>
        <v>0</v>
      </c>
      <c r="AC257" s="2">
        <f>IF(_332_2018_07_18_outfile_posicao[[#This Row],[fim]]=0,AC258+1,0)</f>
        <v>1</v>
      </c>
      <c r="AD257" s="2"/>
      <c r="AE257" s="2"/>
      <c r="AF257" s="2"/>
      <c r="AG257" s="2"/>
      <c r="AH257" s="2"/>
      <c r="AI257" s="2"/>
    </row>
    <row r="258" spans="1:35" x14ac:dyDescent="0.25">
      <c r="A258">
        <v>1773</v>
      </c>
      <c r="B258">
        <v>3</v>
      </c>
      <c r="C258" s="2" t="s">
        <v>4143</v>
      </c>
      <c r="D258">
        <v>332</v>
      </c>
      <c r="E258" s="2" t="s">
        <v>5593</v>
      </c>
      <c r="F258" s="2" t="s">
        <v>5335</v>
      </c>
      <c r="G258" s="2">
        <v>257</v>
      </c>
      <c r="H258" t="b">
        <v>1</v>
      </c>
      <c r="I258" s="3">
        <v>43299.652175925927</v>
      </c>
      <c r="J258" s="2">
        <v>1818</v>
      </c>
      <c r="K258" s="2">
        <v>-23.589404500000001</v>
      </c>
      <c r="L258" s="2">
        <v>-46.634211000000001</v>
      </c>
      <c r="M258" s="2">
        <f>IF(AND(_332_2018_07_18_outfile_posicao[[#This Row],[hora bus]]=I257,_332_2018_07_18_outfile_posicao[[#This Row],[lat bus]]=K257,_332_2018_07_18_outfile_posicao[[#This Row],[lon bus]]=L257),1,0)</f>
        <v>0</v>
      </c>
      <c r="N258">
        <v>270</v>
      </c>
      <c r="O258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0.49999996517519368</v>
      </c>
      <c r="P258">
        <f>VLOOKUP(_332_2018_07_18_outfile_posicao[[#This Row],[shape]],shape!A:D,4,0)+VLOOKUP(_332_2018_07_18_outfile_posicao[[#This Row],[shape]]+1,shape!A:E,5,0)*_332_2018_07_18_outfile_posicao[[#This Row],[% avanc]]</f>
        <v>8544.8116110658502</v>
      </c>
      <c r="Q258" s="4">
        <f>_332_2018_07_18_outfile_posicao[[#This Row],[8686,881807]]/_332_2018_07_18_outfile_posicao[[#Headers],[8686,881807]]</f>
        <v>0.98364543237831692</v>
      </c>
      <c r="R258">
        <f>_332_2018_07_18_outfile_posicao[[#This Row],[8686,881807]]-P257</f>
        <v>663.35127887606632</v>
      </c>
      <c r="S258">
        <f>(_332_2018_07_18_outfile_posicao[[#This Row],[hora bus]]-I257)*86000</f>
        <v>817.19907425576821</v>
      </c>
      <c r="T258">
        <f>_332_2018_07_18_outfile_posicao[[#This Row],[desloc]]/_332_2018_07_18_outfile_posicao[[#This Row],[seconds]]</f>
        <v>0.81173767784818807</v>
      </c>
      <c r="U258">
        <f>_332_2018_07_18_outfile_posicao[[#This Row],[spd m/s]]*3.6</f>
        <v>2.9222556402534772</v>
      </c>
      <c r="V258" s="2"/>
      <c r="W258" s="2">
        <f>IF(_332_2018_07_18_outfile_posicao[[#This Row],[cod bus]]=F257,0,1)</f>
        <v>0</v>
      </c>
      <c r="X258" s="2">
        <f>IF(_332_2018_07_18_outfile_posicao[[#This Row],[desloc]]&gt;=0,0,1)</f>
        <v>0</v>
      </c>
      <c r="Y258" s="2">
        <f>IF(AND(_332_2018_07_18_outfile_posicao[[#This Row],[spd m/s]]&lt;1,_332_2018_07_18_outfile_posicao[[#This Row],[spd m/s]]&lt;&gt;0),1,0)</f>
        <v>1</v>
      </c>
      <c r="Z258" s="2">
        <f>IF(Z257=0.5,IF(P258&gt;=P259,0.5,1),IF(_332_2018_07_18_outfile_posicao[[#This Row],[desloc]]&lt;-1000,IF(P258&gt;=P259,IF(AND(Z257=0.5,P258=P259),0,IF(P258&lt;700,0.5,0)),1),IF(AND(X258&gt;0,X257&gt;0,_332_2018_07_18_outfile_posicao[[#This Row],[8686,881807]]&lt;500,_332_2018_07_18_outfile_posicao[[#This Row],[desloc]]&gt;0),IF(_332_2018_07_18_outfile_posicao[[#This Row],[8686,881807]]&lt;500,1,0),0)))</f>
        <v>0</v>
      </c>
      <c r="AA258" s="2">
        <f t="shared" ref="AA258:AA321" si="4">IF(W258=1,0,IF(Z258&gt;0,0,IF(P258&gt;AA259,P258,AA259)))</f>
        <v>8544.8116110658502</v>
      </c>
      <c r="AB258" s="2">
        <f>IF(_332_2018_07_18_outfile_posicao[[#This Row],[inicio]]=1,0,IF(AB257&gt;0,0.5,IF(_332_2018_07_18_outfile_posicao[[#This Row],[max dist]]=_332_2018_07_18_outfile_posicao[[#This Row],[8686,881807]],1,0)))</f>
        <v>1</v>
      </c>
      <c r="AC258" s="2">
        <f>IF(_332_2018_07_18_outfile_posicao[[#This Row],[fim]]=0,AC259+1,0)</f>
        <v>0</v>
      </c>
      <c r="AD258" s="2"/>
      <c r="AE258" s="2"/>
      <c r="AF258" s="2"/>
      <c r="AG258" s="2"/>
      <c r="AH258" s="2"/>
      <c r="AI258" s="2"/>
    </row>
    <row r="259" spans="1:35" x14ac:dyDescent="0.25">
      <c r="A259">
        <v>1871</v>
      </c>
      <c r="B259">
        <v>3</v>
      </c>
      <c r="C259" s="2" t="s">
        <v>4217</v>
      </c>
      <c r="D259">
        <v>332</v>
      </c>
      <c r="E259" s="2" t="s">
        <v>6072</v>
      </c>
      <c r="F259" s="2" t="s">
        <v>5335</v>
      </c>
      <c r="G259" s="2">
        <v>258</v>
      </c>
      <c r="H259" t="b">
        <v>1</v>
      </c>
      <c r="I259" s="3">
        <v>43299.690671296295</v>
      </c>
      <c r="J259" s="2">
        <v>1935</v>
      </c>
      <c r="K259" s="2">
        <v>-23.639316000000001</v>
      </c>
      <c r="L259" s="2">
        <v>-46.6074755</v>
      </c>
      <c r="M259" s="2">
        <f>IF(AND(_332_2018_07_18_outfile_posicao[[#This Row],[hora bus]]=I258,_332_2018_07_18_outfile_posicao[[#This Row],[lat bus]]=K258,_332_2018_07_18_outfile_posicao[[#This Row],[lon bus]]=L258),1,0)</f>
        <v>0</v>
      </c>
      <c r="N259">
        <v>5</v>
      </c>
      <c r="O259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0.49999999891712726</v>
      </c>
      <c r="P259">
        <f>VLOOKUP(_332_2018_07_18_outfile_posicao[[#This Row],[shape]],shape!A:D,4,0)+VLOOKUP(_332_2018_07_18_outfile_posicao[[#This Row],[shape]]+1,shape!A:E,5,0)*_332_2018_07_18_outfile_posicao[[#This Row],[% avanc]]</f>
        <v>66.73107895359658</v>
      </c>
      <c r="Q259" s="4">
        <f>_332_2018_07_18_outfile_posicao[[#This Row],[8686,881807]]/_332_2018_07_18_outfile_posicao[[#Headers],[8686,881807]]</f>
        <v>7.6818219052806527E-3</v>
      </c>
      <c r="R259">
        <f>_332_2018_07_18_outfile_posicao[[#This Row],[8686,881807]]-P258</f>
        <v>-8478.0805321122534</v>
      </c>
      <c r="S259">
        <f>(_332_2018_07_18_outfile_posicao[[#This Row],[hora bus]]-I258)*86000</f>
        <v>3310.6018517137272</v>
      </c>
      <c r="T259">
        <f>_332_2018_07_18_outfile_posicao[[#This Row],[desloc]]/_332_2018_07_18_outfile_posicao[[#This Row],[seconds]]</f>
        <v>-2.5608879931374382</v>
      </c>
      <c r="U259">
        <f>_332_2018_07_18_outfile_posicao[[#This Row],[spd m/s]]*3.6</f>
        <v>-9.2191967752947779</v>
      </c>
      <c r="V259" s="2"/>
      <c r="W259" s="2">
        <f>IF(_332_2018_07_18_outfile_posicao[[#This Row],[cod bus]]=F258,0,1)</f>
        <v>0</v>
      </c>
      <c r="X259" s="2">
        <f>IF(_332_2018_07_18_outfile_posicao[[#This Row],[desloc]]&gt;=0,0,1)</f>
        <v>1</v>
      </c>
      <c r="Y259" s="2">
        <f>IF(AND(_332_2018_07_18_outfile_posicao[[#This Row],[spd m/s]]&lt;1,_332_2018_07_18_outfile_posicao[[#This Row],[spd m/s]]&lt;&gt;0),1,0)</f>
        <v>1</v>
      </c>
      <c r="Z259" s="2">
        <f>IF(Z258=0.5,IF(P259&gt;=P260,0.5,1),IF(_332_2018_07_18_outfile_posicao[[#This Row],[desloc]]&lt;-1000,IF(P259&gt;=P260,IF(AND(Z258=0.5,P259=P260),0,IF(P259&lt;700,0.5,0)),1),IF(AND(X259&gt;0,X258&gt;0,_332_2018_07_18_outfile_posicao[[#This Row],[8686,881807]]&lt;500,_332_2018_07_18_outfile_posicao[[#This Row],[desloc]]&gt;0),IF(_332_2018_07_18_outfile_posicao[[#This Row],[8686,881807]]&lt;500,1,0),0)))</f>
        <v>1</v>
      </c>
      <c r="AA259" s="2">
        <f t="shared" si="4"/>
        <v>0</v>
      </c>
      <c r="AB259" s="2">
        <f>IF(_332_2018_07_18_outfile_posicao[[#This Row],[inicio]]=1,0,IF(AB258&gt;0,0.5,IF(_332_2018_07_18_outfile_posicao[[#This Row],[max dist]]=_332_2018_07_18_outfile_posicao[[#This Row],[8686,881807]],1,0)))</f>
        <v>0</v>
      </c>
      <c r="AC259" s="2">
        <f>IF(_332_2018_07_18_outfile_posicao[[#This Row],[fim]]=0,AC260+1,0)</f>
        <v>11</v>
      </c>
      <c r="AD259" s="2"/>
      <c r="AE259" s="2"/>
      <c r="AF259" s="2"/>
      <c r="AG259" s="2"/>
      <c r="AH259" s="2"/>
      <c r="AI259" s="2"/>
    </row>
    <row r="260" spans="1:35" x14ac:dyDescent="0.25">
      <c r="A260">
        <v>1872</v>
      </c>
      <c r="B260">
        <v>3</v>
      </c>
      <c r="C260" s="2" t="s">
        <v>4218</v>
      </c>
      <c r="D260">
        <v>332</v>
      </c>
      <c r="E260" s="2" t="s">
        <v>6072</v>
      </c>
      <c r="F260" s="2" t="s">
        <v>5335</v>
      </c>
      <c r="G260" s="2">
        <v>259</v>
      </c>
      <c r="H260" t="b">
        <v>1</v>
      </c>
      <c r="I260" s="3">
        <v>43299.692060185182</v>
      </c>
      <c r="J260" s="2">
        <v>1940</v>
      </c>
      <c r="K260" s="2">
        <v>-23.635656000000001</v>
      </c>
      <c r="L260" s="2">
        <v>-46.606359500000003</v>
      </c>
      <c r="M260" s="2">
        <f>IF(AND(_332_2018_07_18_outfile_posicao[[#This Row],[hora bus]]=I259,_332_2018_07_18_outfile_posicao[[#This Row],[lat bus]]=K259,_332_2018_07_18_outfile_posicao[[#This Row],[lon bus]]=L259),1,0)</f>
        <v>0</v>
      </c>
      <c r="N260">
        <v>45</v>
      </c>
      <c r="O260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0.49999996981485401</v>
      </c>
      <c r="P260">
        <f>VLOOKUP(_332_2018_07_18_outfile_posicao[[#This Row],[shape]],shape!A:D,4,0)+VLOOKUP(_332_2018_07_18_outfile_posicao[[#This Row],[shape]]+1,shape!A:E,5,0)*_332_2018_07_18_outfile_posicao[[#This Row],[% avanc]]</f>
        <v>603.08522521107511</v>
      </c>
      <c r="Q260" s="4">
        <f>_332_2018_07_18_outfile_posicao[[#This Row],[8686,881807]]/_332_2018_07_18_outfile_posicao[[#Headers],[8686,881807]]</f>
        <v>6.9424822233117231E-2</v>
      </c>
      <c r="R260">
        <f>_332_2018_07_18_outfile_posicao[[#This Row],[8686,881807]]-P259</f>
        <v>536.35414625747853</v>
      </c>
      <c r="S260">
        <f>(_332_2018_07_18_outfile_posicao[[#This Row],[hora bus]]-I259)*86000</f>
        <v>119.44444420805667</v>
      </c>
      <c r="T260">
        <f>_332_2018_07_18_outfile_posicao[[#This Row],[desloc]]/_332_2018_07_18_outfile_posicao[[#This Row],[seconds]]</f>
        <v>4.4904068147633511</v>
      </c>
      <c r="U260">
        <f>_332_2018_07_18_outfile_posicao[[#This Row],[spd m/s]]*3.6</f>
        <v>16.165464533148064</v>
      </c>
      <c r="V260" s="2"/>
      <c r="W260" s="2">
        <f>IF(_332_2018_07_18_outfile_posicao[[#This Row],[cod bus]]=F259,0,1)</f>
        <v>0</v>
      </c>
      <c r="X260" s="2">
        <f>IF(_332_2018_07_18_outfile_posicao[[#This Row],[desloc]]&gt;=0,0,1)</f>
        <v>0</v>
      </c>
      <c r="Y260" s="2">
        <f>IF(AND(_332_2018_07_18_outfile_posicao[[#This Row],[spd m/s]]&lt;1,_332_2018_07_18_outfile_posicao[[#This Row],[spd m/s]]&lt;&gt;0),1,0)</f>
        <v>0</v>
      </c>
      <c r="Z260" s="2">
        <f>IF(Z259=0.5,IF(P260&gt;=P261,0.5,1),IF(_332_2018_07_18_outfile_posicao[[#This Row],[desloc]]&lt;-1000,IF(P260&gt;=P261,IF(AND(Z259=0.5,P260=P261),0,IF(P260&lt;700,0.5,0)),1),IF(AND(X260&gt;0,X259&gt;0,_332_2018_07_18_outfile_posicao[[#This Row],[8686,881807]]&lt;500,_332_2018_07_18_outfile_posicao[[#This Row],[desloc]]&gt;0),IF(_332_2018_07_18_outfile_posicao[[#This Row],[8686,881807]]&lt;500,1,0),0)))</f>
        <v>0</v>
      </c>
      <c r="AA260" s="2">
        <f t="shared" si="4"/>
        <v>8544.8116110658502</v>
      </c>
      <c r="AB260" s="2">
        <f>IF(_332_2018_07_18_outfile_posicao[[#This Row],[inicio]]=1,0,IF(AB259&gt;0,0.5,IF(_332_2018_07_18_outfile_posicao[[#This Row],[max dist]]=_332_2018_07_18_outfile_posicao[[#This Row],[8686,881807]],1,0)))</f>
        <v>0</v>
      </c>
      <c r="AC260" s="2">
        <f>IF(_332_2018_07_18_outfile_posicao[[#This Row],[fim]]=0,AC261+1,0)</f>
        <v>10</v>
      </c>
      <c r="AD260" s="2"/>
      <c r="AE260" s="2"/>
      <c r="AF260" s="2"/>
      <c r="AG260" s="2"/>
      <c r="AH260" s="2"/>
      <c r="AI260" s="2"/>
    </row>
    <row r="261" spans="1:35" x14ac:dyDescent="0.25">
      <c r="A261">
        <v>1876</v>
      </c>
      <c r="B261">
        <v>4</v>
      </c>
      <c r="C261" s="2" t="s">
        <v>4221</v>
      </c>
      <c r="D261">
        <v>332</v>
      </c>
      <c r="E261" s="2" t="s">
        <v>6074</v>
      </c>
      <c r="F261" s="2" t="s">
        <v>5335</v>
      </c>
      <c r="G261" s="2">
        <v>260</v>
      </c>
      <c r="H261" t="b">
        <v>1</v>
      </c>
      <c r="I261" s="3">
        <v>43299.693437499998</v>
      </c>
      <c r="J261" s="2">
        <v>1948</v>
      </c>
      <c r="K261" s="2">
        <v>-23.63190625</v>
      </c>
      <c r="L261" s="2">
        <v>-46.604627000000001</v>
      </c>
      <c r="M261" s="2">
        <f>IF(AND(_332_2018_07_18_outfile_posicao[[#This Row],[hora bus]]=I260,_332_2018_07_18_outfile_posicao[[#This Row],[lat bus]]=K260,_332_2018_07_18_outfile_posicao[[#This Row],[lon bus]]=L260),1,0)</f>
        <v>0</v>
      </c>
      <c r="N261">
        <v>56</v>
      </c>
      <c r="O261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0.24999997104729357</v>
      </c>
      <c r="P261">
        <f>VLOOKUP(_332_2018_07_18_outfile_posicao[[#This Row],[shape]],shape!A:D,4,0)+VLOOKUP(_332_2018_07_18_outfile_posicao[[#This Row],[shape]]+1,shape!A:E,5,0)*_332_2018_07_18_outfile_posicao[[#This Row],[% avanc]]</f>
        <v>1057.8668646258182</v>
      </c>
      <c r="Q261" s="4">
        <f>_332_2018_07_18_outfile_posicao[[#This Row],[8686,881807]]/_332_2018_07_18_outfile_posicao[[#Headers],[8686,881807]]</f>
        <v>0.12177751328139121</v>
      </c>
      <c r="R261">
        <f>_332_2018_07_18_outfile_posicao[[#This Row],[8686,881807]]-P260</f>
        <v>454.78163941474304</v>
      </c>
      <c r="S261">
        <f>(_332_2018_07_18_outfile_posicao[[#This Row],[hora bus]]-I260)*86000</f>
        <v>118.44907423073892</v>
      </c>
      <c r="T261">
        <f>_332_2018_07_18_outfile_posicao[[#This Row],[desloc]]/_332_2018_07_18_outfile_posicao[[#This Row],[seconds]]</f>
        <v>3.8394697668031408</v>
      </c>
      <c r="U261">
        <f>_332_2018_07_18_outfile_posicao[[#This Row],[spd m/s]]*3.6</f>
        <v>13.822091160491308</v>
      </c>
      <c r="V261" s="2"/>
      <c r="W261" s="2">
        <f>IF(_332_2018_07_18_outfile_posicao[[#This Row],[cod bus]]=F260,0,1)</f>
        <v>0</v>
      </c>
      <c r="X261" s="2">
        <f>IF(_332_2018_07_18_outfile_posicao[[#This Row],[desloc]]&gt;=0,0,1)</f>
        <v>0</v>
      </c>
      <c r="Y261" s="2">
        <f>IF(AND(_332_2018_07_18_outfile_posicao[[#This Row],[spd m/s]]&lt;1,_332_2018_07_18_outfile_posicao[[#This Row],[spd m/s]]&lt;&gt;0),1,0)</f>
        <v>0</v>
      </c>
      <c r="Z261" s="2">
        <f>IF(Z260=0.5,IF(P261&gt;=P262,0.5,1),IF(_332_2018_07_18_outfile_posicao[[#This Row],[desloc]]&lt;-1000,IF(P261&gt;=P262,IF(AND(Z260=0.5,P261=P262),0,IF(P261&lt;700,0.5,0)),1),IF(AND(X261&gt;0,X260&gt;0,_332_2018_07_18_outfile_posicao[[#This Row],[8686,881807]]&lt;500,_332_2018_07_18_outfile_posicao[[#This Row],[desloc]]&gt;0),IF(_332_2018_07_18_outfile_posicao[[#This Row],[8686,881807]]&lt;500,1,0),0)))</f>
        <v>0</v>
      </c>
      <c r="AA261" s="2">
        <f t="shared" si="4"/>
        <v>8544.8116110658502</v>
      </c>
      <c r="AB261" s="2">
        <f>IF(_332_2018_07_18_outfile_posicao[[#This Row],[inicio]]=1,0,IF(AB260&gt;0,0.5,IF(_332_2018_07_18_outfile_posicao[[#This Row],[max dist]]=_332_2018_07_18_outfile_posicao[[#This Row],[8686,881807]],1,0)))</f>
        <v>0</v>
      </c>
      <c r="AC261" s="2">
        <f>IF(_332_2018_07_18_outfile_posicao[[#This Row],[fim]]=0,AC262+1,0)</f>
        <v>9</v>
      </c>
      <c r="AD261" s="2"/>
      <c r="AE261" s="2"/>
      <c r="AF261" s="2"/>
      <c r="AG261" s="2"/>
      <c r="AH261" s="2"/>
      <c r="AI261" s="2"/>
    </row>
    <row r="262" spans="1:35" x14ac:dyDescent="0.25">
      <c r="A262">
        <v>1880</v>
      </c>
      <c r="B262">
        <v>4</v>
      </c>
      <c r="C262" s="2" t="s">
        <v>4224</v>
      </c>
      <c r="D262">
        <v>332</v>
      </c>
      <c r="E262" s="2" t="s">
        <v>6076</v>
      </c>
      <c r="F262" s="2" t="s">
        <v>5335</v>
      </c>
      <c r="G262" s="2">
        <v>261</v>
      </c>
      <c r="H262" t="b">
        <v>1</v>
      </c>
      <c r="I262" s="3">
        <v>43299.694826388892</v>
      </c>
      <c r="J262" s="2">
        <v>1955</v>
      </c>
      <c r="K262" s="2">
        <v>-23.627881500000001</v>
      </c>
      <c r="L262" s="2">
        <v>-46.606098000000003</v>
      </c>
      <c r="M262" s="2">
        <f>IF(AND(_332_2018_07_18_outfile_posicao[[#This Row],[hora bus]]=I261,_332_2018_07_18_outfile_posicao[[#This Row],[lat bus]]=K261,_332_2018_07_18_outfile_posicao[[#This Row],[lon bus]]=L261),1,0)</f>
        <v>0</v>
      </c>
      <c r="N262">
        <v>69</v>
      </c>
      <c r="O262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262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262" s="4">
        <f>_332_2018_07_18_outfile_posicao[[#This Row],[8686,881807]]/_332_2018_07_18_outfile_posicao[[#Headers],[8686,881807]]</f>
        <v>0.19682317971961688</v>
      </c>
      <c r="R262">
        <f>_332_2018_07_18_outfile_posicao[[#This Row],[8686,881807]]-P261</f>
        <v>651.91283447641308</v>
      </c>
      <c r="S262">
        <f>(_332_2018_07_18_outfile_posicao[[#This Row],[hora bus]]-I261)*86000</f>
        <v>119.44444483378902</v>
      </c>
      <c r="T262">
        <f>_332_2018_07_18_outfile_posicao[[#This Row],[desloc]]/_332_2018_07_18_outfile_posicao[[#This Row],[seconds]]</f>
        <v>5.4578748755002531</v>
      </c>
      <c r="U262">
        <f>_332_2018_07_18_outfile_posicao[[#This Row],[spd m/s]]*3.6</f>
        <v>19.648349551800912</v>
      </c>
      <c r="V262" s="2"/>
      <c r="W262" s="2">
        <f>IF(_332_2018_07_18_outfile_posicao[[#This Row],[cod bus]]=F261,0,1)</f>
        <v>0</v>
      </c>
      <c r="X262" s="2">
        <f>IF(_332_2018_07_18_outfile_posicao[[#This Row],[desloc]]&gt;=0,0,1)</f>
        <v>0</v>
      </c>
      <c r="Y262" s="2">
        <f>IF(AND(_332_2018_07_18_outfile_posicao[[#This Row],[spd m/s]]&lt;1,_332_2018_07_18_outfile_posicao[[#This Row],[spd m/s]]&lt;&gt;0),1,0)</f>
        <v>0</v>
      </c>
      <c r="Z262" s="2">
        <f>IF(Z261=0.5,IF(P262&gt;=P263,0.5,1),IF(_332_2018_07_18_outfile_posicao[[#This Row],[desloc]]&lt;-1000,IF(P262&gt;=P263,IF(AND(Z261=0.5,P262=P263),0,IF(P262&lt;700,0.5,0)),1),IF(AND(X262&gt;0,X261&gt;0,_332_2018_07_18_outfile_posicao[[#This Row],[8686,881807]]&lt;500,_332_2018_07_18_outfile_posicao[[#This Row],[desloc]]&gt;0),IF(_332_2018_07_18_outfile_posicao[[#This Row],[8686,881807]]&lt;500,1,0),0)))</f>
        <v>0</v>
      </c>
      <c r="AA262" s="2">
        <f t="shared" si="4"/>
        <v>8544.8116110658502</v>
      </c>
      <c r="AB262" s="2">
        <f>IF(_332_2018_07_18_outfile_posicao[[#This Row],[inicio]]=1,0,IF(AB261&gt;0,0.5,IF(_332_2018_07_18_outfile_posicao[[#This Row],[max dist]]=_332_2018_07_18_outfile_posicao[[#This Row],[8686,881807]],1,0)))</f>
        <v>0</v>
      </c>
      <c r="AC262" s="2">
        <f>IF(_332_2018_07_18_outfile_posicao[[#This Row],[fim]]=0,AC263+1,0)</f>
        <v>8</v>
      </c>
      <c r="AD262" s="2"/>
      <c r="AE262" s="2"/>
      <c r="AF262" s="2"/>
      <c r="AG262" s="2"/>
      <c r="AH262" s="2"/>
      <c r="AI262" s="2"/>
    </row>
    <row r="263" spans="1:35" x14ac:dyDescent="0.25">
      <c r="A263">
        <v>1891</v>
      </c>
      <c r="B263">
        <v>4</v>
      </c>
      <c r="C263" s="2" t="s">
        <v>4235</v>
      </c>
      <c r="D263">
        <v>332</v>
      </c>
      <c r="E263" s="2" t="s">
        <v>6082</v>
      </c>
      <c r="F263" s="2" t="s">
        <v>5335</v>
      </c>
      <c r="G263" s="2">
        <v>262</v>
      </c>
      <c r="H263" t="b">
        <v>1</v>
      </c>
      <c r="I263" s="3">
        <v>43299.697592592594</v>
      </c>
      <c r="J263" s="2">
        <v>1971</v>
      </c>
      <c r="K263" s="2">
        <v>-23.622576625000001</v>
      </c>
      <c r="L263" s="2">
        <v>-46.607733250000003</v>
      </c>
      <c r="M263" s="2">
        <f>IF(AND(_332_2018_07_18_outfile_posicao[[#This Row],[hora bus]]=I262,_332_2018_07_18_outfile_posicao[[#This Row],[lat bus]]=K262,_332_2018_07_18_outfile_posicao[[#This Row],[lon bus]]=L262),1,0)</f>
        <v>0</v>
      </c>
      <c r="N263">
        <v>82</v>
      </c>
      <c r="O263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0.52409808264641156</v>
      </c>
      <c r="P263">
        <f>VLOOKUP(_332_2018_07_18_outfile_posicao[[#This Row],[shape]],shape!A:D,4,0)+VLOOKUP(_332_2018_07_18_outfile_posicao[[#This Row],[shape]]+1,shape!A:E,5,0)*_332_2018_07_18_outfile_posicao[[#This Row],[% avanc]]</f>
        <v>2323.7591442643952</v>
      </c>
      <c r="Q263" s="4">
        <f>_332_2018_07_18_outfile_posicao[[#This Row],[8686,881807]]/_332_2018_07_18_outfile_posicao[[#Headers],[8686,881807]]</f>
        <v>0.26750210212275255</v>
      </c>
      <c r="R263">
        <f>_332_2018_07_18_outfile_posicao[[#This Row],[8686,881807]]-P262</f>
        <v>613.97944516216398</v>
      </c>
      <c r="S263">
        <f>(_332_2018_07_18_outfile_posicao[[#This Row],[hora bus]]-I262)*86000</f>
        <v>237.89351843879558</v>
      </c>
      <c r="T263">
        <f>_332_2018_07_18_outfile_posicao[[#This Row],[desloc]]/_332_2018_07_18_outfile_posicao[[#This Row],[seconds]]</f>
        <v>2.5809002666044747</v>
      </c>
      <c r="U263">
        <f>_332_2018_07_18_outfile_posicao[[#This Row],[spd m/s]]*3.6</f>
        <v>9.2912409597761094</v>
      </c>
      <c r="V263" s="2"/>
      <c r="W263" s="2">
        <f>IF(_332_2018_07_18_outfile_posicao[[#This Row],[cod bus]]=F262,0,1)</f>
        <v>0</v>
      </c>
      <c r="X263" s="2">
        <f>IF(_332_2018_07_18_outfile_posicao[[#This Row],[desloc]]&gt;=0,0,1)</f>
        <v>0</v>
      </c>
      <c r="Y263" s="2">
        <f>IF(AND(_332_2018_07_18_outfile_posicao[[#This Row],[spd m/s]]&lt;1,_332_2018_07_18_outfile_posicao[[#This Row],[spd m/s]]&lt;&gt;0),1,0)</f>
        <v>0</v>
      </c>
      <c r="Z263" s="2">
        <f>IF(Z262=0.5,IF(P263&gt;=P264,0.5,1),IF(_332_2018_07_18_outfile_posicao[[#This Row],[desloc]]&lt;-1000,IF(P263&gt;=P264,IF(AND(Z262=0.5,P263=P264),0,IF(P263&lt;700,0.5,0)),1),IF(AND(X263&gt;0,X262&gt;0,_332_2018_07_18_outfile_posicao[[#This Row],[8686,881807]]&lt;500,_332_2018_07_18_outfile_posicao[[#This Row],[desloc]]&gt;0),IF(_332_2018_07_18_outfile_posicao[[#This Row],[8686,881807]]&lt;500,1,0),0)))</f>
        <v>0</v>
      </c>
      <c r="AA263" s="2">
        <f t="shared" si="4"/>
        <v>8544.8116110658502</v>
      </c>
      <c r="AB263" s="2">
        <f>IF(_332_2018_07_18_outfile_posicao[[#This Row],[inicio]]=1,0,IF(AB262&gt;0,0.5,IF(_332_2018_07_18_outfile_posicao[[#This Row],[max dist]]=_332_2018_07_18_outfile_posicao[[#This Row],[8686,881807]],1,0)))</f>
        <v>0</v>
      </c>
      <c r="AC263" s="2">
        <f>IF(_332_2018_07_18_outfile_posicao[[#This Row],[fim]]=0,AC264+1,0)</f>
        <v>7</v>
      </c>
      <c r="AD263" s="2"/>
      <c r="AE263" s="2"/>
      <c r="AF263" s="2"/>
      <c r="AG263" s="2"/>
      <c r="AH263" s="2"/>
      <c r="AI263" s="2"/>
    </row>
    <row r="264" spans="1:35" x14ac:dyDescent="0.25">
      <c r="A264">
        <v>1892</v>
      </c>
      <c r="B264">
        <v>4</v>
      </c>
      <c r="C264" s="2" t="s">
        <v>4236</v>
      </c>
      <c r="D264">
        <v>332</v>
      </c>
      <c r="E264" s="2" t="s">
        <v>6082</v>
      </c>
      <c r="F264" s="2" t="s">
        <v>5335</v>
      </c>
      <c r="G264" s="2">
        <v>263</v>
      </c>
      <c r="H264" t="b">
        <v>1</v>
      </c>
      <c r="I264" s="3">
        <v>43299.698981481481</v>
      </c>
      <c r="J264" s="2">
        <v>1980</v>
      </c>
      <c r="K264" s="2">
        <v>-23.618584250000001</v>
      </c>
      <c r="L264" s="2">
        <v>-46.609254999999997</v>
      </c>
      <c r="M264" s="2">
        <f>IF(AND(_332_2018_07_18_outfile_posicao[[#This Row],[hora bus]]=I263,_332_2018_07_18_outfile_posicao[[#This Row],[lat bus]]=K263,_332_2018_07_18_outfile_posicao[[#This Row],[lon bus]]=L263),1,0)</f>
        <v>0</v>
      </c>
      <c r="N264">
        <v>94</v>
      </c>
      <c r="O264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0.28331286711450243</v>
      </c>
      <c r="P264">
        <f>VLOOKUP(_332_2018_07_18_outfile_posicao[[#This Row],[shape]],shape!A:D,4,0)+VLOOKUP(_332_2018_07_18_outfile_posicao[[#This Row],[shape]]+1,shape!A:E,5,0)*_332_2018_07_18_outfile_posicao[[#This Row],[% avanc]]</f>
        <v>2799.0844410239902</v>
      </c>
      <c r="Q264" s="4">
        <f>_332_2018_07_18_outfile_posicao[[#This Row],[8686,881807]]/_332_2018_07_18_outfile_posicao[[#Headers],[8686,881807]]</f>
        <v>0.3222196989912367</v>
      </c>
      <c r="R264">
        <f>_332_2018_07_18_outfile_posicao[[#This Row],[8686,881807]]-P263</f>
        <v>475.32529675959495</v>
      </c>
      <c r="S264">
        <f>(_332_2018_07_18_outfile_posicao[[#This Row],[hora bus]]-I263)*86000</f>
        <v>119.44444420805667</v>
      </c>
      <c r="T264">
        <f>_332_2018_07_18_outfile_posicao[[#This Row],[desloc]]/_332_2018_07_18_outfile_posicao[[#This Row],[seconds]]</f>
        <v>3.9794676086536112</v>
      </c>
      <c r="U264">
        <f>_332_2018_07_18_outfile_posicao[[#This Row],[spd m/s]]*3.6</f>
        <v>14.326083391153</v>
      </c>
      <c r="V264" s="2"/>
      <c r="W264" s="2">
        <f>IF(_332_2018_07_18_outfile_posicao[[#This Row],[cod bus]]=F263,0,1)</f>
        <v>0</v>
      </c>
      <c r="X264" s="2">
        <f>IF(_332_2018_07_18_outfile_posicao[[#This Row],[desloc]]&gt;=0,0,1)</f>
        <v>0</v>
      </c>
      <c r="Y264" s="2">
        <f>IF(AND(_332_2018_07_18_outfile_posicao[[#This Row],[spd m/s]]&lt;1,_332_2018_07_18_outfile_posicao[[#This Row],[spd m/s]]&lt;&gt;0),1,0)</f>
        <v>0</v>
      </c>
      <c r="Z264" s="2">
        <f>IF(Z263=0.5,IF(P264&gt;=P265,0.5,1),IF(_332_2018_07_18_outfile_posicao[[#This Row],[desloc]]&lt;-1000,IF(P264&gt;=P265,IF(AND(Z263=0.5,P264=P265),0,IF(P264&lt;700,0.5,0)),1),IF(AND(X264&gt;0,X263&gt;0,_332_2018_07_18_outfile_posicao[[#This Row],[8686,881807]]&lt;500,_332_2018_07_18_outfile_posicao[[#This Row],[desloc]]&gt;0),IF(_332_2018_07_18_outfile_posicao[[#This Row],[8686,881807]]&lt;500,1,0),0)))</f>
        <v>0</v>
      </c>
      <c r="AA264" s="2">
        <f t="shared" si="4"/>
        <v>8544.8116110658502</v>
      </c>
      <c r="AB264" s="2">
        <f>IF(_332_2018_07_18_outfile_posicao[[#This Row],[inicio]]=1,0,IF(AB263&gt;0,0.5,IF(_332_2018_07_18_outfile_posicao[[#This Row],[max dist]]=_332_2018_07_18_outfile_posicao[[#This Row],[8686,881807]],1,0)))</f>
        <v>0</v>
      </c>
      <c r="AC264" s="2">
        <f>IF(_332_2018_07_18_outfile_posicao[[#This Row],[fim]]=0,AC265+1,0)</f>
        <v>6</v>
      </c>
      <c r="AD264" s="2"/>
      <c r="AE264" s="2"/>
      <c r="AF264" s="2"/>
      <c r="AG264" s="2"/>
      <c r="AH264" s="2"/>
      <c r="AI264" s="2"/>
    </row>
    <row r="265" spans="1:35" x14ac:dyDescent="0.25">
      <c r="A265">
        <v>1896</v>
      </c>
      <c r="B265">
        <v>4</v>
      </c>
      <c r="C265" s="2" t="s">
        <v>4240</v>
      </c>
      <c r="D265">
        <v>332</v>
      </c>
      <c r="E265" s="2" t="s">
        <v>6084</v>
      </c>
      <c r="F265" s="2" t="s">
        <v>5335</v>
      </c>
      <c r="G265" s="2">
        <v>264</v>
      </c>
      <c r="H265" t="b">
        <v>1</v>
      </c>
      <c r="I265" s="3">
        <v>43299.700370370374</v>
      </c>
      <c r="J265" s="2">
        <v>1987</v>
      </c>
      <c r="K265" s="2">
        <v>-23.6162081875</v>
      </c>
      <c r="L265" s="2">
        <v>-46.609746250000001</v>
      </c>
      <c r="M265" s="2">
        <f>IF(AND(_332_2018_07_18_outfile_posicao[[#This Row],[hora bus]]=I264,_332_2018_07_18_outfile_posicao[[#This Row],[lat bus]]=K264,_332_2018_07_18_outfile_posicao[[#This Row],[lon bus]]=L264),1,0)</f>
        <v>0</v>
      </c>
      <c r="N265">
        <v>102</v>
      </c>
      <c r="O265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0.7659893252300356</v>
      </c>
      <c r="P265">
        <f>VLOOKUP(_332_2018_07_18_outfile_posicao[[#This Row],[shape]],shape!A:D,4,0)+VLOOKUP(_332_2018_07_18_outfile_posicao[[#This Row],[shape]]+1,shape!A:E,5,0)*_332_2018_07_18_outfile_posicao[[#This Row],[% avanc]]</f>
        <v>3143.7509426753832</v>
      </c>
      <c r="Q265" s="4">
        <f>_332_2018_07_18_outfile_posicao[[#This Row],[8686,881807]]/_332_2018_07_18_outfile_posicao[[#Headers],[8686,881807]]</f>
        <v>0.36189636425605659</v>
      </c>
      <c r="R265">
        <f>_332_2018_07_18_outfile_posicao[[#This Row],[8686,881807]]-P264</f>
        <v>344.66650165139299</v>
      </c>
      <c r="S265">
        <f>(_332_2018_07_18_outfile_posicao[[#This Row],[hora bus]]-I264)*86000</f>
        <v>119.44444483378902</v>
      </c>
      <c r="T265">
        <f>_332_2018_07_18_outfile_posicao[[#This Row],[desloc]]/_332_2018_07_18_outfile_posicao[[#This Row],[seconds]]</f>
        <v>2.8855800044196953</v>
      </c>
      <c r="U265">
        <f>_332_2018_07_18_outfile_posicao[[#This Row],[spd m/s]]*3.6</f>
        <v>10.388088015910903</v>
      </c>
      <c r="V265" s="2"/>
      <c r="W265" s="2">
        <f>IF(_332_2018_07_18_outfile_posicao[[#This Row],[cod bus]]=F264,0,1)</f>
        <v>0</v>
      </c>
      <c r="X265" s="2">
        <f>IF(_332_2018_07_18_outfile_posicao[[#This Row],[desloc]]&gt;=0,0,1)</f>
        <v>0</v>
      </c>
      <c r="Y265" s="2">
        <f>IF(AND(_332_2018_07_18_outfile_posicao[[#This Row],[spd m/s]]&lt;1,_332_2018_07_18_outfile_posicao[[#This Row],[spd m/s]]&lt;&gt;0),1,0)</f>
        <v>0</v>
      </c>
      <c r="Z265" s="2">
        <f>IF(Z264=0.5,IF(P265&gt;=P266,0.5,1),IF(_332_2018_07_18_outfile_posicao[[#This Row],[desloc]]&lt;-1000,IF(P265&gt;=P266,IF(AND(Z264=0.5,P265=P266),0,IF(P265&lt;700,0.5,0)),1),IF(AND(X265&gt;0,X264&gt;0,_332_2018_07_18_outfile_posicao[[#This Row],[8686,881807]]&lt;500,_332_2018_07_18_outfile_posicao[[#This Row],[desloc]]&gt;0),IF(_332_2018_07_18_outfile_posicao[[#This Row],[8686,881807]]&lt;500,1,0),0)))</f>
        <v>0</v>
      </c>
      <c r="AA265" s="2">
        <f t="shared" si="4"/>
        <v>8544.8116110658502</v>
      </c>
      <c r="AB265" s="2">
        <f>IF(_332_2018_07_18_outfile_posicao[[#This Row],[inicio]]=1,0,IF(AB264&gt;0,0.5,IF(_332_2018_07_18_outfile_posicao[[#This Row],[max dist]]=_332_2018_07_18_outfile_posicao[[#This Row],[8686,881807]],1,0)))</f>
        <v>0</v>
      </c>
      <c r="AC265" s="2">
        <f>IF(_332_2018_07_18_outfile_posicao[[#This Row],[fim]]=0,AC266+1,0)</f>
        <v>5</v>
      </c>
      <c r="AD265" s="2"/>
      <c r="AE265" s="2"/>
      <c r="AF265" s="2"/>
      <c r="AG265" s="2"/>
      <c r="AH265" s="2"/>
      <c r="AI265" s="2"/>
    </row>
    <row r="266" spans="1:35" x14ac:dyDescent="0.25">
      <c r="A266">
        <v>1907</v>
      </c>
      <c r="B266">
        <v>4</v>
      </c>
      <c r="C266" s="2" t="s">
        <v>4251</v>
      </c>
      <c r="D266">
        <v>332</v>
      </c>
      <c r="E266" s="2" t="s">
        <v>6090</v>
      </c>
      <c r="F266" s="2" t="s">
        <v>5335</v>
      </c>
      <c r="G266" s="2">
        <v>265</v>
      </c>
      <c r="H266" t="b">
        <v>1</v>
      </c>
      <c r="I266" s="3">
        <v>43299.701770833337</v>
      </c>
      <c r="J266" s="2">
        <v>1994</v>
      </c>
      <c r="K266" s="2">
        <v>-23.610766125000001</v>
      </c>
      <c r="L266" s="2">
        <v>-46.611615749999999</v>
      </c>
      <c r="M266" s="2">
        <f>IF(AND(_332_2018_07_18_outfile_posicao[[#This Row],[hora bus]]=I265,_332_2018_07_18_outfile_posicao[[#This Row],[lat bus]]=K265,_332_2018_07_18_outfile_posicao[[#This Row],[lon bus]]=L265),1,0)</f>
        <v>0</v>
      </c>
      <c r="N266">
        <v>123</v>
      </c>
      <c r="O266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0.23102416122933403</v>
      </c>
      <c r="P266">
        <f>VLOOKUP(_332_2018_07_18_outfile_posicao[[#This Row],[shape]],shape!A:D,4,0)+VLOOKUP(_332_2018_07_18_outfile_posicao[[#This Row],[shape]]+1,shape!A:E,5,0)*_332_2018_07_18_outfile_posicao[[#This Row],[% avanc]]</f>
        <v>3945.4573269115958</v>
      </c>
      <c r="Q266" s="4">
        <f>_332_2018_07_18_outfile_posicao[[#This Row],[8686,881807]]/_332_2018_07_18_outfile_posicao[[#Headers],[8686,881807]]</f>
        <v>0.45418568072749604</v>
      </c>
      <c r="R266">
        <f>_332_2018_07_18_outfile_posicao[[#This Row],[8686,881807]]-P265</f>
        <v>801.70638423621267</v>
      </c>
      <c r="S266">
        <f>(_332_2018_07_18_outfile_posicao[[#This Row],[hora bus]]-I265)*86000</f>
        <v>120.43981481110677</v>
      </c>
      <c r="T266">
        <f>_332_2018_07_18_outfile_posicao[[#This Row],[desloc]]/_332_2018_07_18_outfile_posicao[[#This Row],[seconds]]</f>
        <v>6.6564896790449115</v>
      </c>
      <c r="U266">
        <f>_332_2018_07_18_outfile_posicao[[#This Row],[spd m/s]]*3.6</f>
        <v>23.963362844561683</v>
      </c>
      <c r="V266" s="2"/>
      <c r="W266" s="2">
        <f>IF(_332_2018_07_18_outfile_posicao[[#This Row],[cod bus]]=F265,0,1)</f>
        <v>0</v>
      </c>
      <c r="X266" s="2">
        <f>IF(_332_2018_07_18_outfile_posicao[[#This Row],[desloc]]&gt;=0,0,1)</f>
        <v>0</v>
      </c>
      <c r="Y266" s="2">
        <f>IF(AND(_332_2018_07_18_outfile_posicao[[#This Row],[spd m/s]]&lt;1,_332_2018_07_18_outfile_posicao[[#This Row],[spd m/s]]&lt;&gt;0),1,0)</f>
        <v>0</v>
      </c>
      <c r="Z266" s="2">
        <f>IF(Z265=0.5,IF(P266&gt;=P267,0.5,1),IF(_332_2018_07_18_outfile_posicao[[#This Row],[desloc]]&lt;-1000,IF(P266&gt;=P267,IF(AND(Z265=0.5,P266=P267),0,IF(P266&lt;700,0.5,0)),1),IF(AND(X266&gt;0,X265&gt;0,_332_2018_07_18_outfile_posicao[[#This Row],[8686,881807]]&lt;500,_332_2018_07_18_outfile_posicao[[#This Row],[desloc]]&gt;0),IF(_332_2018_07_18_outfile_posicao[[#This Row],[8686,881807]]&lt;500,1,0),0)))</f>
        <v>0</v>
      </c>
      <c r="AA266" s="2">
        <f t="shared" si="4"/>
        <v>8544.8116110658502</v>
      </c>
      <c r="AB266" s="2">
        <f>IF(_332_2018_07_18_outfile_posicao[[#This Row],[inicio]]=1,0,IF(AB265&gt;0,0.5,IF(_332_2018_07_18_outfile_posicao[[#This Row],[max dist]]=_332_2018_07_18_outfile_posicao[[#This Row],[8686,881807]],1,0)))</f>
        <v>0</v>
      </c>
      <c r="AC266" s="2">
        <f>IF(_332_2018_07_18_outfile_posicao[[#This Row],[fim]]=0,AC267+1,0)</f>
        <v>4</v>
      </c>
      <c r="AD266" s="2"/>
      <c r="AE266" s="2"/>
      <c r="AF266" s="2"/>
      <c r="AG266" s="2"/>
      <c r="AH266" s="2"/>
      <c r="AI266" s="2"/>
    </row>
    <row r="267" spans="1:35" x14ac:dyDescent="0.25">
      <c r="A267">
        <v>1927</v>
      </c>
      <c r="B267">
        <v>4</v>
      </c>
      <c r="C267" s="2" t="s">
        <v>4269</v>
      </c>
      <c r="D267">
        <v>332</v>
      </c>
      <c r="E267" s="2" t="s">
        <v>5235</v>
      </c>
      <c r="F267" s="2" t="s">
        <v>5335</v>
      </c>
      <c r="G267" s="2">
        <v>266</v>
      </c>
      <c r="H267" t="b">
        <v>1</v>
      </c>
      <c r="I267" s="3">
        <v>43299.70453703704</v>
      </c>
      <c r="J267" s="2">
        <v>2011</v>
      </c>
      <c r="K267" s="2">
        <v>-23.602422000000001</v>
      </c>
      <c r="L267" s="2">
        <v>-46.614891749999998</v>
      </c>
      <c r="M267" s="2">
        <f>IF(AND(_332_2018_07_18_outfile_posicao[[#This Row],[hora bus]]=I266,_332_2018_07_18_outfile_posicao[[#This Row],[lat bus]]=K266,_332_2018_07_18_outfile_posicao[[#This Row],[lon bus]]=L266),1,0)</f>
        <v>0</v>
      </c>
      <c r="N267">
        <v>143</v>
      </c>
      <c r="O267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0.24999998729500608</v>
      </c>
      <c r="P267">
        <f>VLOOKUP(_332_2018_07_18_outfile_posicao[[#This Row],[shape]],shape!A:D,4,0)+VLOOKUP(_332_2018_07_18_outfile_posicao[[#This Row],[shape]]+1,shape!A:E,5,0)*_332_2018_07_18_outfile_posicao[[#This Row],[% avanc]]</f>
        <v>4969.4931224304191</v>
      </c>
      <c r="Q267" s="4">
        <f>_332_2018_07_18_outfile_posicao[[#This Row],[8686,881807]]/_332_2018_07_18_outfile_posicao[[#Headers],[8686,881807]]</f>
        <v>0.57206869309836106</v>
      </c>
      <c r="R267">
        <f>_332_2018_07_18_outfile_posicao[[#This Row],[8686,881807]]-P266</f>
        <v>1024.0357955188233</v>
      </c>
      <c r="S267">
        <f>(_332_2018_07_18_outfile_posicao[[#This Row],[hora bus]]-I266)*86000</f>
        <v>237.89351843879558</v>
      </c>
      <c r="T267">
        <f>_332_2018_07_18_outfile_posicao[[#This Row],[desloc]]/_332_2018_07_18_outfile_posicao[[#This Row],[seconds]]</f>
        <v>4.3045972931048295</v>
      </c>
      <c r="U267">
        <f>_332_2018_07_18_outfile_posicao[[#This Row],[spd m/s]]*3.6</f>
        <v>15.496550255177386</v>
      </c>
      <c r="V267" s="2"/>
      <c r="W267" s="2">
        <f>IF(_332_2018_07_18_outfile_posicao[[#This Row],[cod bus]]=F266,0,1)</f>
        <v>0</v>
      </c>
      <c r="X267" s="2">
        <f>IF(_332_2018_07_18_outfile_posicao[[#This Row],[desloc]]&gt;=0,0,1)</f>
        <v>0</v>
      </c>
      <c r="Y267" s="2">
        <f>IF(AND(_332_2018_07_18_outfile_posicao[[#This Row],[spd m/s]]&lt;1,_332_2018_07_18_outfile_posicao[[#This Row],[spd m/s]]&lt;&gt;0),1,0)</f>
        <v>0</v>
      </c>
      <c r="Z267" s="2">
        <f>IF(Z266=0.5,IF(P267&gt;=P268,0.5,1),IF(_332_2018_07_18_outfile_posicao[[#This Row],[desloc]]&lt;-1000,IF(P267&gt;=P268,IF(AND(Z266=0.5,P267=P268),0,IF(P267&lt;700,0.5,0)),1),IF(AND(X267&gt;0,X266&gt;0,_332_2018_07_18_outfile_posicao[[#This Row],[8686,881807]]&lt;500,_332_2018_07_18_outfile_posicao[[#This Row],[desloc]]&gt;0),IF(_332_2018_07_18_outfile_posicao[[#This Row],[8686,881807]]&lt;500,1,0),0)))</f>
        <v>0</v>
      </c>
      <c r="AA267" s="2">
        <f t="shared" si="4"/>
        <v>8544.8116110658502</v>
      </c>
      <c r="AB267" s="2">
        <f>IF(_332_2018_07_18_outfile_posicao[[#This Row],[inicio]]=1,0,IF(AB266&gt;0,0.5,IF(_332_2018_07_18_outfile_posicao[[#This Row],[max dist]]=_332_2018_07_18_outfile_posicao[[#This Row],[8686,881807]],1,0)))</f>
        <v>0</v>
      </c>
      <c r="AC267" s="2">
        <f>IF(_332_2018_07_18_outfile_posicao[[#This Row],[fim]]=0,AC268+1,0)</f>
        <v>3</v>
      </c>
      <c r="AD267" s="2"/>
      <c r="AE267" s="2"/>
      <c r="AF267" s="2"/>
      <c r="AG267" s="2"/>
      <c r="AH267" s="2"/>
      <c r="AI267" s="2"/>
    </row>
    <row r="268" spans="1:35" x14ac:dyDescent="0.25">
      <c r="A268">
        <v>1926</v>
      </c>
      <c r="B268">
        <v>4</v>
      </c>
      <c r="C268" s="2" t="s">
        <v>4268</v>
      </c>
      <c r="D268">
        <v>332</v>
      </c>
      <c r="E268" s="2" t="s">
        <v>5234</v>
      </c>
      <c r="F268" s="2" t="s">
        <v>5335</v>
      </c>
      <c r="G268" s="2">
        <v>267</v>
      </c>
      <c r="H268" t="b">
        <v>1</v>
      </c>
      <c r="I268" s="3">
        <v>43299.708703703705</v>
      </c>
      <c r="J268" s="2">
        <v>2034</v>
      </c>
      <c r="K268" s="2">
        <v>-23.593752250000001</v>
      </c>
      <c r="L268" s="2">
        <v>-46.622526749999999</v>
      </c>
      <c r="M268" s="2">
        <f>IF(AND(_332_2018_07_18_outfile_posicao[[#This Row],[hora bus]]=I267,_332_2018_07_18_outfile_posicao[[#This Row],[lat bus]]=K267,_332_2018_07_18_outfile_posicao[[#This Row],[lon bus]]=L267),1,0)</f>
        <v>0</v>
      </c>
      <c r="N268">
        <v>209</v>
      </c>
      <c r="O268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0.75000011051384075</v>
      </c>
      <c r="P268">
        <f>VLOOKUP(_332_2018_07_18_outfile_posicao[[#This Row],[shape]],shape!A:D,4,0)+VLOOKUP(_332_2018_07_18_outfile_posicao[[#This Row],[shape]]+1,shape!A:E,5,0)*_332_2018_07_18_outfile_posicao[[#This Row],[% avanc]]</f>
        <v>6645.0640136998054</v>
      </c>
      <c r="Q268" s="4">
        <f>_332_2018_07_18_outfile_posicao[[#This Row],[8686,881807]]/_332_2018_07_18_outfile_posicao[[#Headers],[8686,881807]]</f>
        <v>0.76495388809654674</v>
      </c>
      <c r="R268">
        <f>_332_2018_07_18_outfile_posicao[[#This Row],[8686,881807]]-P267</f>
        <v>1675.5708912693863</v>
      </c>
      <c r="S268">
        <f>(_332_2018_07_18_outfile_posicao[[#This Row],[hora bus]]-I267)*86000</f>
        <v>358.33333324990235</v>
      </c>
      <c r="T268">
        <f>_332_2018_07_18_outfile_posicao[[#This Row],[desloc]]/_332_2018_07_18_outfile_posicao[[#This Row],[seconds]]</f>
        <v>4.6760117906777037</v>
      </c>
      <c r="U268">
        <f>_332_2018_07_18_outfile_posicao[[#This Row],[spd m/s]]*3.6</f>
        <v>16.833642446439733</v>
      </c>
      <c r="V268" s="2"/>
      <c r="W268" s="2">
        <f>IF(_332_2018_07_18_outfile_posicao[[#This Row],[cod bus]]=F267,0,1)</f>
        <v>0</v>
      </c>
      <c r="X268" s="2">
        <f>IF(_332_2018_07_18_outfile_posicao[[#This Row],[desloc]]&gt;=0,0,1)</f>
        <v>0</v>
      </c>
      <c r="Y268" s="2">
        <f>IF(AND(_332_2018_07_18_outfile_posicao[[#This Row],[spd m/s]]&lt;1,_332_2018_07_18_outfile_posicao[[#This Row],[spd m/s]]&lt;&gt;0),1,0)</f>
        <v>0</v>
      </c>
      <c r="Z268" s="2">
        <f>IF(Z267=0.5,IF(P268&gt;=P269,0.5,1),IF(_332_2018_07_18_outfile_posicao[[#This Row],[desloc]]&lt;-1000,IF(P268&gt;=P269,IF(AND(Z267=0.5,P268=P269),0,IF(P268&lt;700,0.5,0)),1),IF(AND(X268&gt;0,X267&gt;0,_332_2018_07_18_outfile_posicao[[#This Row],[8686,881807]]&lt;500,_332_2018_07_18_outfile_posicao[[#This Row],[desloc]]&gt;0),IF(_332_2018_07_18_outfile_posicao[[#This Row],[8686,881807]]&lt;500,1,0),0)))</f>
        <v>0</v>
      </c>
      <c r="AA268" s="2">
        <f t="shared" si="4"/>
        <v>8544.8116110658502</v>
      </c>
      <c r="AB268" s="2">
        <f>IF(_332_2018_07_18_outfile_posicao[[#This Row],[inicio]]=1,0,IF(AB267&gt;0,0.5,IF(_332_2018_07_18_outfile_posicao[[#This Row],[max dist]]=_332_2018_07_18_outfile_posicao[[#This Row],[8686,881807]],1,0)))</f>
        <v>0</v>
      </c>
      <c r="AC268" s="2">
        <f>IF(_332_2018_07_18_outfile_posicao[[#This Row],[fim]]=0,AC269+1,0)</f>
        <v>2</v>
      </c>
      <c r="AD268" s="2"/>
      <c r="AE268" s="2"/>
      <c r="AF268" s="2"/>
      <c r="AG268" s="2"/>
      <c r="AH268" s="2"/>
      <c r="AI268" s="2"/>
    </row>
    <row r="269" spans="1:35" x14ac:dyDescent="0.25">
      <c r="A269">
        <v>1968</v>
      </c>
      <c r="B269">
        <v>4</v>
      </c>
      <c r="C269" s="2" t="s">
        <v>4310</v>
      </c>
      <c r="D269">
        <v>332</v>
      </c>
      <c r="E269" s="2" t="s">
        <v>5433</v>
      </c>
      <c r="F269" s="2" t="s">
        <v>5335</v>
      </c>
      <c r="G269" s="2">
        <v>268</v>
      </c>
      <c r="H269" t="b">
        <v>1</v>
      </c>
      <c r="I269" s="3">
        <v>43299.715092592596</v>
      </c>
      <c r="J269" s="2">
        <v>2068</v>
      </c>
      <c r="K269" s="2">
        <v>-23.59020675</v>
      </c>
      <c r="L269" s="2">
        <v>-46.634909</v>
      </c>
      <c r="M269" s="2">
        <f>IF(AND(_332_2018_07_18_outfile_posicao[[#This Row],[hora bus]]=I268,_332_2018_07_18_outfile_posicao[[#This Row],[lat bus]]=K268,_332_2018_07_18_outfile_posicao[[#This Row],[lon bus]]=L268),1,0)</f>
        <v>0</v>
      </c>
      <c r="N269">
        <v>266</v>
      </c>
      <c r="O269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0.24999992302215757</v>
      </c>
      <c r="P269">
        <f>VLOOKUP(_332_2018_07_18_outfile_posicao[[#This Row],[shape]],shape!A:D,4,0)+VLOOKUP(_332_2018_07_18_outfile_posicao[[#This Row],[shape]]+1,shape!A:E,5,0)*_332_2018_07_18_outfile_posicao[[#This Row],[% avanc]]</f>
        <v>8378.5877131616053</v>
      </c>
      <c r="Q269" s="4">
        <f>_332_2018_07_18_outfile_posicao[[#This Row],[8686,881807]]/_332_2018_07_18_outfile_posicao[[#Headers],[8686,881807]]</f>
        <v>0.96451038465954875</v>
      </c>
      <c r="R269">
        <f>_332_2018_07_18_outfile_posicao[[#This Row],[8686,881807]]-P268</f>
        <v>1733.5236994617999</v>
      </c>
      <c r="S269">
        <f>(_332_2018_07_18_outfile_posicao[[#This Row],[hora bus]]-I268)*86000</f>
        <v>549.44444460852537</v>
      </c>
      <c r="T269">
        <f>_332_2018_07_18_outfile_posicao[[#This Row],[desloc]]/_332_2018_07_18_outfile_posicao[[#This Row],[seconds]]</f>
        <v>3.155048188169272</v>
      </c>
      <c r="U269">
        <f>_332_2018_07_18_outfile_posicao[[#This Row],[spd m/s]]*3.6</f>
        <v>11.35817347740938</v>
      </c>
      <c r="V269" s="2"/>
      <c r="W269" s="2">
        <f>IF(_332_2018_07_18_outfile_posicao[[#This Row],[cod bus]]=F268,0,1)</f>
        <v>0</v>
      </c>
      <c r="X269" s="2">
        <f>IF(_332_2018_07_18_outfile_posicao[[#This Row],[desloc]]&gt;=0,0,1)</f>
        <v>0</v>
      </c>
      <c r="Y269" s="2">
        <f>IF(AND(_332_2018_07_18_outfile_posicao[[#This Row],[spd m/s]]&lt;1,_332_2018_07_18_outfile_posicao[[#This Row],[spd m/s]]&lt;&gt;0),1,0)</f>
        <v>0</v>
      </c>
      <c r="Z269" s="2">
        <f>IF(Z268=0.5,IF(P269&gt;=P270,0.5,1),IF(_332_2018_07_18_outfile_posicao[[#This Row],[desloc]]&lt;-1000,IF(P269&gt;=P270,IF(AND(Z268=0.5,P269=P270),0,IF(P269&lt;700,0.5,0)),1),IF(AND(X269&gt;0,X268&gt;0,_332_2018_07_18_outfile_posicao[[#This Row],[8686,881807]]&lt;500,_332_2018_07_18_outfile_posicao[[#This Row],[desloc]]&gt;0),IF(_332_2018_07_18_outfile_posicao[[#This Row],[8686,881807]]&lt;500,1,0),0)))</f>
        <v>0</v>
      </c>
      <c r="AA269" s="2">
        <f t="shared" si="4"/>
        <v>8544.8116110658502</v>
      </c>
      <c r="AB269" s="2">
        <f>IF(_332_2018_07_18_outfile_posicao[[#This Row],[inicio]]=1,0,IF(AB268&gt;0,0.5,IF(_332_2018_07_18_outfile_posicao[[#This Row],[max dist]]=_332_2018_07_18_outfile_posicao[[#This Row],[8686,881807]],1,0)))</f>
        <v>0</v>
      </c>
      <c r="AC269" s="2">
        <f>IF(_332_2018_07_18_outfile_posicao[[#This Row],[fim]]=0,AC270+1,0)</f>
        <v>1</v>
      </c>
      <c r="AD269" s="2"/>
      <c r="AE269" s="2"/>
      <c r="AF269" s="2"/>
      <c r="AG269" s="2"/>
      <c r="AH269" s="2"/>
      <c r="AI269" s="2"/>
    </row>
    <row r="270" spans="1:35" x14ac:dyDescent="0.25">
      <c r="A270">
        <v>1967</v>
      </c>
      <c r="B270">
        <v>4</v>
      </c>
      <c r="C270" s="2" t="s">
        <v>4309</v>
      </c>
      <c r="D270">
        <v>332</v>
      </c>
      <c r="E270" s="2" t="s">
        <v>5433</v>
      </c>
      <c r="F270" s="2" t="s">
        <v>5335</v>
      </c>
      <c r="G270" s="2">
        <v>269</v>
      </c>
      <c r="H270" t="b">
        <v>1</v>
      </c>
      <c r="I270" s="3">
        <v>43299.717268518521</v>
      </c>
      <c r="J270" s="2">
        <v>2080</v>
      </c>
      <c r="K270" s="2">
        <v>-23.589404500000001</v>
      </c>
      <c r="L270" s="2">
        <v>-46.634211000000001</v>
      </c>
      <c r="M270" s="2">
        <f>IF(AND(_332_2018_07_18_outfile_posicao[[#This Row],[hora bus]]=I269,_332_2018_07_18_outfile_posicao[[#This Row],[lat bus]]=K269,_332_2018_07_18_outfile_posicao[[#This Row],[lon bus]]=L269),1,0)</f>
        <v>0</v>
      </c>
      <c r="N270">
        <v>270</v>
      </c>
      <c r="O270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0.49999996517519368</v>
      </c>
      <c r="P270">
        <f>VLOOKUP(_332_2018_07_18_outfile_posicao[[#This Row],[shape]],shape!A:D,4,0)+VLOOKUP(_332_2018_07_18_outfile_posicao[[#This Row],[shape]]+1,shape!A:E,5,0)*_332_2018_07_18_outfile_posicao[[#This Row],[% avanc]]</f>
        <v>8544.8116110658502</v>
      </c>
      <c r="Q270" s="4">
        <f>_332_2018_07_18_outfile_posicao[[#This Row],[8686,881807]]/_332_2018_07_18_outfile_posicao[[#Headers],[8686,881807]]</f>
        <v>0.98364543237831692</v>
      </c>
      <c r="R270">
        <f>_332_2018_07_18_outfile_posicao[[#This Row],[8686,881807]]-P269</f>
        <v>166.22389790424495</v>
      </c>
      <c r="S270">
        <f>(_332_2018_07_18_outfile_posicao[[#This Row],[hora bus]]-I269)*86000</f>
        <v>187.12962957215495</v>
      </c>
      <c r="T270">
        <f>_332_2018_07_18_outfile_posicao[[#This Row],[desloc]]/_332_2018_07_18_outfile_posicao[[#This Row],[seconds]]</f>
        <v>0.88828208704464406</v>
      </c>
      <c r="U270">
        <f>_332_2018_07_18_outfile_posicao[[#This Row],[spd m/s]]*3.6</f>
        <v>3.1978155133607187</v>
      </c>
      <c r="V270" s="2"/>
      <c r="W270" s="2">
        <f>IF(_332_2018_07_18_outfile_posicao[[#This Row],[cod bus]]=F269,0,1)</f>
        <v>0</v>
      </c>
      <c r="X270" s="2">
        <f>IF(_332_2018_07_18_outfile_posicao[[#This Row],[desloc]]&gt;=0,0,1)</f>
        <v>0</v>
      </c>
      <c r="Y270" s="2">
        <f>IF(AND(_332_2018_07_18_outfile_posicao[[#This Row],[spd m/s]]&lt;1,_332_2018_07_18_outfile_posicao[[#This Row],[spd m/s]]&lt;&gt;0),1,0)</f>
        <v>1</v>
      </c>
      <c r="Z270" s="2">
        <f>IF(Z269=0.5,IF(P270&gt;=P271,0.5,1),IF(_332_2018_07_18_outfile_posicao[[#This Row],[desloc]]&lt;-1000,IF(P270&gt;=P271,IF(AND(Z269=0.5,P270=P271),0,IF(P270&lt;700,0.5,0)),1),IF(AND(X270&gt;0,X269&gt;0,_332_2018_07_18_outfile_posicao[[#This Row],[8686,881807]]&lt;500,_332_2018_07_18_outfile_posicao[[#This Row],[desloc]]&gt;0),IF(_332_2018_07_18_outfile_posicao[[#This Row],[8686,881807]]&lt;500,1,0),0)))</f>
        <v>0</v>
      </c>
      <c r="AA270" s="2">
        <f t="shared" si="4"/>
        <v>8544.8116110658502</v>
      </c>
      <c r="AB270" s="2">
        <f>IF(_332_2018_07_18_outfile_posicao[[#This Row],[inicio]]=1,0,IF(AB269&gt;0,0.5,IF(_332_2018_07_18_outfile_posicao[[#This Row],[max dist]]=_332_2018_07_18_outfile_posicao[[#This Row],[8686,881807]],1,0)))</f>
        <v>1</v>
      </c>
      <c r="AC270" s="2">
        <f>IF(_332_2018_07_18_outfile_posicao[[#This Row],[fim]]=0,AC271+1,0)</f>
        <v>0</v>
      </c>
      <c r="AD270" s="2"/>
      <c r="AE270" s="2"/>
      <c r="AF270" s="2"/>
      <c r="AG270" s="2"/>
      <c r="AH270" s="2"/>
      <c r="AI270" s="2"/>
    </row>
    <row r="271" spans="1:35" x14ac:dyDescent="0.25">
      <c r="A271">
        <v>2099</v>
      </c>
      <c r="B271">
        <v>3</v>
      </c>
      <c r="C271" s="2" t="s">
        <v>4425</v>
      </c>
      <c r="D271">
        <v>332</v>
      </c>
      <c r="E271" s="2" t="s">
        <v>6121</v>
      </c>
      <c r="F271" s="2" t="s">
        <v>5335</v>
      </c>
      <c r="G271" s="2">
        <v>270</v>
      </c>
      <c r="H271" t="b">
        <v>1</v>
      </c>
      <c r="I271" s="3">
        <v>43299.770601851851</v>
      </c>
      <c r="J271" s="2">
        <v>2286</v>
      </c>
      <c r="K271" s="2">
        <v>-23.639316000000001</v>
      </c>
      <c r="L271" s="2">
        <v>-46.6074755</v>
      </c>
      <c r="M271" s="2">
        <f>IF(AND(_332_2018_07_18_outfile_posicao[[#This Row],[hora bus]]=I270,_332_2018_07_18_outfile_posicao[[#This Row],[lat bus]]=K270,_332_2018_07_18_outfile_posicao[[#This Row],[lon bus]]=L270),1,0)</f>
        <v>0</v>
      </c>
      <c r="N271">
        <v>5</v>
      </c>
      <c r="O271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0.49999999891712726</v>
      </c>
      <c r="P271">
        <f>VLOOKUP(_332_2018_07_18_outfile_posicao[[#This Row],[shape]],shape!A:D,4,0)+VLOOKUP(_332_2018_07_18_outfile_posicao[[#This Row],[shape]]+1,shape!A:E,5,0)*_332_2018_07_18_outfile_posicao[[#This Row],[% avanc]]</f>
        <v>66.73107895359658</v>
      </c>
      <c r="Q271" s="4">
        <f>_332_2018_07_18_outfile_posicao[[#This Row],[8686,881807]]/_332_2018_07_18_outfile_posicao[[#Headers],[8686,881807]]</f>
        <v>7.6818219052806527E-3</v>
      </c>
      <c r="R271">
        <f>_332_2018_07_18_outfile_posicao[[#This Row],[8686,881807]]-P270</f>
        <v>-8478.0805321122534</v>
      </c>
      <c r="S271">
        <f>(_332_2018_07_18_outfile_posicao[[#This Row],[hora bus]]-I270)*86000</f>
        <v>4586.6666663496289</v>
      </c>
      <c r="T271">
        <f>_332_2018_07_18_outfile_posicao[[#This Row],[desloc]]/_332_2018_07_18_outfile_posicao[[#This Row],[seconds]]</f>
        <v>-1.8484187207917744</v>
      </c>
      <c r="U271">
        <f>_332_2018_07_18_outfile_posicao[[#This Row],[spd m/s]]*3.6</f>
        <v>-6.6543073948503881</v>
      </c>
      <c r="V271" s="2"/>
      <c r="W271" s="2">
        <f>IF(_332_2018_07_18_outfile_posicao[[#This Row],[cod bus]]=F270,0,1)</f>
        <v>0</v>
      </c>
      <c r="X271" s="2">
        <f>IF(_332_2018_07_18_outfile_posicao[[#This Row],[desloc]]&gt;=0,0,1)</f>
        <v>1</v>
      </c>
      <c r="Y271" s="2">
        <f>IF(AND(_332_2018_07_18_outfile_posicao[[#This Row],[spd m/s]]&lt;1,_332_2018_07_18_outfile_posicao[[#This Row],[spd m/s]]&lt;&gt;0),1,0)</f>
        <v>1</v>
      </c>
      <c r="Z271" s="2">
        <f>IF(Z270=0.5,IF(P271&gt;=P272,0.5,1),IF(_332_2018_07_18_outfile_posicao[[#This Row],[desloc]]&lt;-1000,IF(P271&gt;=P272,IF(AND(Z270=0.5,P271=P272),0,IF(P271&lt;700,0.5,0)),1),IF(AND(X271&gt;0,X270&gt;0,_332_2018_07_18_outfile_posicao[[#This Row],[8686,881807]]&lt;500,_332_2018_07_18_outfile_posicao[[#This Row],[desloc]]&gt;0),IF(_332_2018_07_18_outfile_posicao[[#This Row],[8686,881807]]&lt;500,1,0),0)))</f>
        <v>1</v>
      </c>
      <c r="AA271" s="2">
        <f t="shared" si="4"/>
        <v>0</v>
      </c>
      <c r="AB271" s="2">
        <f>IF(_332_2018_07_18_outfile_posicao[[#This Row],[inicio]]=1,0,IF(AB270&gt;0,0.5,IF(_332_2018_07_18_outfile_posicao[[#This Row],[max dist]]=_332_2018_07_18_outfile_posicao[[#This Row],[8686,881807]],1,0)))</f>
        <v>0</v>
      </c>
      <c r="AC271" s="2">
        <f>IF(_332_2018_07_18_outfile_posicao[[#This Row],[fim]]=0,AC272+1,0)</f>
        <v>14</v>
      </c>
      <c r="AD271" s="2"/>
      <c r="AE271" s="2"/>
      <c r="AF271" s="2"/>
      <c r="AG271" s="2"/>
      <c r="AH271" s="2"/>
      <c r="AI271" s="2"/>
    </row>
    <row r="272" spans="1:35" x14ac:dyDescent="0.25">
      <c r="A272">
        <v>2103</v>
      </c>
      <c r="B272">
        <v>3</v>
      </c>
      <c r="C272" s="2" t="s">
        <v>4427</v>
      </c>
      <c r="D272">
        <v>332</v>
      </c>
      <c r="E272" s="2" t="s">
        <v>6123</v>
      </c>
      <c r="F272" s="2" t="s">
        <v>5335</v>
      </c>
      <c r="G272" s="2">
        <v>271</v>
      </c>
      <c r="H272" t="b">
        <v>1</v>
      </c>
      <c r="I272" s="3">
        <v>43299.771990740737</v>
      </c>
      <c r="J272" s="2">
        <v>2289</v>
      </c>
      <c r="K272" s="2">
        <v>-23.632788250000001</v>
      </c>
      <c r="L272" s="2">
        <v>-46.604991124999998</v>
      </c>
      <c r="M272" s="2">
        <f>IF(AND(_332_2018_07_18_outfile_posicao[[#This Row],[hora bus]]=I271,_332_2018_07_18_outfile_posicao[[#This Row],[lat bus]]=K271,_332_2018_07_18_outfile_posicao[[#This Row],[lon bus]]=L271),1,0)</f>
        <v>0</v>
      </c>
      <c r="N272">
        <v>53</v>
      </c>
      <c r="O272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0.45632399479567626</v>
      </c>
      <c r="P272">
        <f>VLOOKUP(_332_2018_07_18_outfile_posicao[[#This Row],[shape]],shape!A:D,4,0)+VLOOKUP(_332_2018_07_18_outfile_posicao[[#This Row],[shape]]+1,shape!A:E,5,0)*_332_2018_07_18_outfile_posicao[[#This Row],[% avanc]]</f>
        <v>952.86795502763118</v>
      </c>
      <c r="Q272" s="4">
        <f>_332_2018_07_18_outfile_posicao[[#This Row],[8686,881807]]/_332_2018_07_18_outfile_posicao[[#Headers],[8686,881807]]</f>
        <v>0.10969044775765201</v>
      </c>
      <c r="R272">
        <f>_332_2018_07_18_outfile_posicao[[#This Row],[8686,881807]]-P271</f>
        <v>886.1368760740346</v>
      </c>
      <c r="S272">
        <f>(_332_2018_07_18_outfile_posicao[[#This Row],[hora bus]]-I271)*86000</f>
        <v>119.44444420805667</v>
      </c>
      <c r="T272">
        <f>_332_2018_07_18_outfile_posicao[[#This Row],[desloc]]/_332_2018_07_18_outfile_posicao[[#This Row],[seconds]]</f>
        <v>7.418820372511421</v>
      </c>
      <c r="U272">
        <f>_332_2018_07_18_outfile_posicao[[#This Row],[spd m/s]]*3.6</f>
        <v>26.707753341041116</v>
      </c>
      <c r="V272" s="2"/>
      <c r="W272" s="2">
        <f>IF(_332_2018_07_18_outfile_posicao[[#This Row],[cod bus]]=F271,0,1)</f>
        <v>0</v>
      </c>
      <c r="X272" s="2">
        <f>IF(_332_2018_07_18_outfile_posicao[[#This Row],[desloc]]&gt;=0,0,1)</f>
        <v>0</v>
      </c>
      <c r="Y272" s="2">
        <f>IF(AND(_332_2018_07_18_outfile_posicao[[#This Row],[spd m/s]]&lt;1,_332_2018_07_18_outfile_posicao[[#This Row],[spd m/s]]&lt;&gt;0),1,0)</f>
        <v>0</v>
      </c>
      <c r="Z272" s="2">
        <f>IF(Z271=0.5,IF(P272&gt;=P273,0.5,1),IF(_332_2018_07_18_outfile_posicao[[#This Row],[desloc]]&lt;-1000,IF(P272&gt;=P273,IF(AND(Z271=0.5,P272=P273),0,IF(P272&lt;700,0.5,0)),1),IF(AND(X272&gt;0,X271&gt;0,_332_2018_07_18_outfile_posicao[[#This Row],[8686,881807]]&lt;500,_332_2018_07_18_outfile_posicao[[#This Row],[desloc]]&gt;0),IF(_332_2018_07_18_outfile_posicao[[#This Row],[8686,881807]]&lt;500,1,0),0)))</f>
        <v>0</v>
      </c>
      <c r="AA272" s="2">
        <f t="shared" si="4"/>
        <v>8544.8116110658502</v>
      </c>
      <c r="AB272" s="2">
        <f>IF(_332_2018_07_18_outfile_posicao[[#This Row],[inicio]]=1,0,IF(AB271&gt;0,0.5,IF(_332_2018_07_18_outfile_posicao[[#This Row],[max dist]]=_332_2018_07_18_outfile_posicao[[#This Row],[8686,881807]],1,0)))</f>
        <v>0</v>
      </c>
      <c r="AC272" s="2">
        <f>IF(_332_2018_07_18_outfile_posicao[[#This Row],[fim]]=0,AC273+1,0)</f>
        <v>13</v>
      </c>
      <c r="AD272" s="2"/>
      <c r="AE272" s="2"/>
      <c r="AF272" s="2"/>
      <c r="AG272" s="2"/>
      <c r="AH272" s="2"/>
      <c r="AI272" s="2"/>
    </row>
    <row r="273" spans="1:35" x14ac:dyDescent="0.25">
      <c r="A273">
        <v>2110</v>
      </c>
      <c r="B273">
        <v>2</v>
      </c>
      <c r="C273" s="2" t="s">
        <v>4431</v>
      </c>
      <c r="D273">
        <v>332</v>
      </c>
      <c r="E273" s="2" t="s">
        <v>6125</v>
      </c>
      <c r="F273" s="2" t="s">
        <v>5335</v>
      </c>
      <c r="G273" s="2">
        <v>272</v>
      </c>
      <c r="H273" t="b">
        <v>1</v>
      </c>
      <c r="I273" s="3">
        <v>43299.77275462963</v>
      </c>
      <c r="J273" s="2">
        <v>2291</v>
      </c>
      <c r="K273" s="2">
        <v>-23.63190625</v>
      </c>
      <c r="L273" s="2">
        <v>-46.604627000000001</v>
      </c>
      <c r="M273" s="2">
        <f>IF(AND(_332_2018_07_18_outfile_posicao[[#This Row],[hora bus]]=I272,_332_2018_07_18_outfile_posicao[[#This Row],[lat bus]]=K272,_332_2018_07_18_outfile_posicao[[#This Row],[lon bus]]=L272),1,0)</f>
        <v>0</v>
      </c>
      <c r="N273">
        <v>56</v>
      </c>
      <c r="O273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0.24999997104729357</v>
      </c>
      <c r="P273">
        <f>VLOOKUP(_332_2018_07_18_outfile_posicao[[#This Row],[shape]],shape!A:D,4,0)+VLOOKUP(_332_2018_07_18_outfile_posicao[[#This Row],[shape]]+1,shape!A:E,5,0)*_332_2018_07_18_outfile_posicao[[#This Row],[% avanc]]</f>
        <v>1057.8668646258182</v>
      </c>
      <c r="Q273" s="4">
        <f>_332_2018_07_18_outfile_posicao[[#This Row],[8686,881807]]/_332_2018_07_18_outfile_posicao[[#Headers],[8686,881807]]</f>
        <v>0.12177751328139121</v>
      </c>
      <c r="R273">
        <f>_332_2018_07_18_outfile_posicao[[#This Row],[8686,881807]]-P272</f>
        <v>104.99890959818697</v>
      </c>
      <c r="S273">
        <f>(_332_2018_07_18_outfile_posicao[[#This Row],[hora bus]]-I272)*86000</f>
        <v>65.694444783730432</v>
      </c>
      <c r="T273">
        <f>_332_2018_07_18_outfile_posicao[[#This Row],[desloc]]/_332_2018_07_18_outfile_posicao[[#This Row],[seconds]]</f>
        <v>1.5982920617389933</v>
      </c>
      <c r="U273">
        <f>_332_2018_07_18_outfile_posicao[[#This Row],[spd m/s]]*3.6</f>
        <v>5.753851422260376</v>
      </c>
      <c r="V273" s="2"/>
      <c r="W273" s="2">
        <f>IF(_332_2018_07_18_outfile_posicao[[#This Row],[cod bus]]=F272,0,1)</f>
        <v>0</v>
      </c>
      <c r="X273" s="2">
        <f>IF(_332_2018_07_18_outfile_posicao[[#This Row],[desloc]]&gt;=0,0,1)</f>
        <v>0</v>
      </c>
      <c r="Y273" s="2">
        <f>IF(AND(_332_2018_07_18_outfile_posicao[[#This Row],[spd m/s]]&lt;1,_332_2018_07_18_outfile_posicao[[#This Row],[spd m/s]]&lt;&gt;0),1,0)</f>
        <v>0</v>
      </c>
      <c r="Z273" s="2">
        <f>IF(Z272=0.5,IF(P273&gt;=P274,0.5,1),IF(_332_2018_07_18_outfile_posicao[[#This Row],[desloc]]&lt;-1000,IF(P273&gt;=P274,IF(AND(Z272=0.5,P273=P274),0,IF(P273&lt;700,0.5,0)),1),IF(AND(X273&gt;0,X272&gt;0,_332_2018_07_18_outfile_posicao[[#This Row],[8686,881807]]&lt;500,_332_2018_07_18_outfile_posicao[[#This Row],[desloc]]&gt;0),IF(_332_2018_07_18_outfile_posicao[[#This Row],[8686,881807]]&lt;500,1,0),0)))</f>
        <v>0</v>
      </c>
      <c r="AA273" s="2">
        <f t="shared" si="4"/>
        <v>8544.8116110658502</v>
      </c>
      <c r="AB273" s="2">
        <f>IF(_332_2018_07_18_outfile_posicao[[#This Row],[inicio]]=1,0,IF(AB272&gt;0,0.5,IF(_332_2018_07_18_outfile_posicao[[#This Row],[max dist]]=_332_2018_07_18_outfile_posicao[[#This Row],[8686,881807]],1,0)))</f>
        <v>0</v>
      </c>
      <c r="AC273" s="2">
        <f>IF(_332_2018_07_18_outfile_posicao[[#This Row],[fim]]=0,AC274+1,0)</f>
        <v>12</v>
      </c>
      <c r="AD273" s="2"/>
      <c r="AE273" s="2"/>
      <c r="AF273" s="2"/>
      <c r="AG273" s="2"/>
      <c r="AH273" s="2"/>
      <c r="AI273" s="2"/>
    </row>
    <row r="274" spans="1:35" x14ac:dyDescent="0.25">
      <c r="A274">
        <v>2111</v>
      </c>
      <c r="B274">
        <v>2</v>
      </c>
      <c r="C274" s="2" t="s">
        <v>4432</v>
      </c>
      <c r="D274">
        <v>332</v>
      </c>
      <c r="E274" s="2" t="s">
        <v>6126</v>
      </c>
      <c r="F274" s="2" t="s">
        <v>5335</v>
      </c>
      <c r="G274" s="2">
        <v>273</v>
      </c>
      <c r="H274" t="b">
        <v>1</v>
      </c>
      <c r="I274" s="3">
        <v>43299.774444444447</v>
      </c>
      <c r="J274" s="2">
        <v>2296</v>
      </c>
      <c r="K274" s="2">
        <v>-23.630448125000001</v>
      </c>
      <c r="L274" s="2">
        <v>-46.603747124999998</v>
      </c>
      <c r="M274" s="2">
        <f>IF(AND(_332_2018_07_18_outfile_posicao[[#This Row],[hora bus]]=I273,_332_2018_07_18_outfile_posicao[[#This Row],[lat bus]]=K273,_332_2018_07_18_outfile_posicao[[#This Row],[lon bus]]=L273),1,0)</f>
        <v>0</v>
      </c>
      <c r="N274">
        <v>61</v>
      </c>
      <c r="O274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0.2400258902325367</v>
      </c>
      <c r="P274">
        <f>VLOOKUP(_332_2018_07_18_outfile_posicao[[#This Row],[shape]],shape!A:D,4,0)+VLOOKUP(_332_2018_07_18_outfile_posicao[[#This Row],[shape]]+1,shape!A:E,5,0)*_332_2018_07_18_outfile_posicao[[#This Row],[% avanc]]</f>
        <v>1266.3963323448288</v>
      </c>
      <c r="Q274" s="4">
        <f>_332_2018_07_18_outfile_posicao[[#This Row],[8686,881807]]/_332_2018_07_18_outfile_posicao[[#Headers],[8686,881807]]</f>
        <v>0.14578261342572321</v>
      </c>
      <c r="R274">
        <f>_332_2018_07_18_outfile_posicao[[#This Row],[8686,881807]]-P273</f>
        <v>208.52946771901065</v>
      </c>
      <c r="S274">
        <f>(_332_2018_07_18_outfile_posicao[[#This Row],[hora bus]]-I273)*86000</f>
        <v>145.32407425576821</v>
      </c>
      <c r="T274">
        <f>_332_2018_07_18_outfile_posicao[[#This Row],[desloc]]/_332_2018_07_18_outfile_posicao[[#This Row],[seconds]]</f>
        <v>1.4349272051924575</v>
      </c>
      <c r="U274">
        <f>_332_2018_07_18_outfile_posicao[[#This Row],[spd m/s]]*3.6</f>
        <v>5.165737938692847</v>
      </c>
      <c r="V274" s="2"/>
      <c r="W274" s="2">
        <f>IF(_332_2018_07_18_outfile_posicao[[#This Row],[cod bus]]=F273,0,1)</f>
        <v>0</v>
      </c>
      <c r="X274" s="2">
        <f>IF(_332_2018_07_18_outfile_posicao[[#This Row],[desloc]]&gt;=0,0,1)</f>
        <v>0</v>
      </c>
      <c r="Y274" s="2">
        <f>IF(AND(_332_2018_07_18_outfile_posicao[[#This Row],[spd m/s]]&lt;1,_332_2018_07_18_outfile_posicao[[#This Row],[spd m/s]]&lt;&gt;0),1,0)</f>
        <v>0</v>
      </c>
      <c r="Z274" s="2">
        <f>IF(Z273=0.5,IF(P274&gt;=P275,0.5,1),IF(_332_2018_07_18_outfile_posicao[[#This Row],[desloc]]&lt;-1000,IF(P274&gt;=P275,IF(AND(Z273=0.5,P274=P275),0,IF(P274&lt;700,0.5,0)),1),IF(AND(X274&gt;0,X273&gt;0,_332_2018_07_18_outfile_posicao[[#This Row],[8686,881807]]&lt;500,_332_2018_07_18_outfile_posicao[[#This Row],[desloc]]&gt;0),IF(_332_2018_07_18_outfile_posicao[[#This Row],[8686,881807]]&lt;500,1,0),0)))</f>
        <v>0</v>
      </c>
      <c r="AA274" s="2">
        <f t="shared" si="4"/>
        <v>8544.8116110658502</v>
      </c>
      <c r="AB274" s="2">
        <f>IF(_332_2018_07_18_outfile_posicao[[#This Row],[inicio]]=1,0,IF(AB273&gt;0,0.5,IF(_332_2018_07_18_outfile_posicao[[#This Row],[max dist]]=_332_2018_07_18_outfile_posicao[[#This Row],[8686,881807]],1,0)))</f>
        <v>0</v>
      </c>
      <c r="AC274" s="2">
        <f>IF(_332_2018_07_18_outfile_posicao[[#This Row],[fim]]=0,AC275+1,0)</f>
        <v>11</v>
      </c>
      <c r="AD274" s="2"/>
      <c r="AE274" s="2"/>
      <c r="AF274" s="2"/>
      <c r="AG274" s="2"/>
      <c r="AH274" s="2"/>
      <c r="AI274" s="2"/>
    </row>
    <row r="275" spans="1:35" x14ac:dyDescent="0.25">
      <c r="A275">
        <v>2114</v>
      </c>
      <c r="B275">
        <v>3</v>
      </c>
      <c r="C275" s="2" t="s">
        <v>4434</v>
      </c>
      <c r="D275">
        <v>332</v>
      </c>
      <c r="E275" s="2" t="s">
        <v>6127</v>
      </c>
      <c r="F275" s="2" t="s">
        <v>5335</v>
      </c>
      <c r="G275" s="2">
        <v>274</v>
      </c>
      <c r="H275" t="b">
        <v>1</v>
      </c>
      <c r="I275" s="3">
        <v>43299.775833333333</v>
      </c>
      <c r="J275" s="2">
        <v>2299</v>
      </c>
      <c r="K275" s="2">
        <v>-23.627108499999999</v>
      </c>
      <c r="L275" s="2">
        <v>-46.60635825</v>
      </c>
      <c r="M275" s="2">
        <f>IF(AND(_332_2018_07_18_outfile_posicao[[#This Row],[hora bus]]=I274,_332_2018_07_18_outfile_posicao[[#This Row],[lat bus]]=K274,_332_2018_07_18_outfile_posicao[[#This Row],[lon bus]]=L274),1,0)</f>
        <v>0</v>
      </c>
      <c r="N275">
        <v>71</v>
      </c>
      <c r="O275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0.47196850648001182</v>
      </c>
      <c r="P275">
        <f>VLOOKUP(_332_2018_07_18_outfile_posicao[[#This Row],[shape]],shape!A:D,4,0)+VLOOKUP(_332_2018_07_18_outfile_posicao[[#This Row],[shape]]+1,shape!A:E,5,0)*_332_2018_07_18_outfile_posicao[[#This Row],[% avanc]]</f>
        <v>1799.9897340391453</v>
      </c>
      <c r="Q275" s="4">
        <f>_332_2018_07_18_outfile_posicao[[#This Row],[8686,881807]]/_332_2018_07_18_outfile_posicao[[#Headers],[8686,881807]]</f>
        <v>0.20720780759198204</v>
      </c>
      <c r="R275">
        <f>_332_2018_07_18_outfile_posicao[[#This Row],[8686,881807]]-P274</f>
        <v>533.59340169431653</v>
      </c>
      <c r="S275">
        <f>(_332_2018_07_18_outfile_posicao[[#This Row],[hora bus]]-I274)*86000</f>
        <v>119.44444420805667</v>
      </c>
      <c r="T275">
        <f>_332_2018_07_18_outfile_posicao[[#This Row],[desloc]]/_332_2018_07_18_outfile_posicao[[#This Row],[seconds]]</f>
        <v>4.4672936044213687</v>
      </c>
      <c r="U275">
        <f>_332_2018_07_18_outfile_posicao[[#This Row],[spd m/s]]*3.6</f>
        <v>16.082256975916927</v>
      </c>
      <c r="V275" s="2"/>
      <c r="W275" s="2">
        <f>IF(_332_2018_07_18_outfile_posicao[[#This Row],[cod bus]]=F274,0,1)</f>
        <v>0</v>
      </c>
      <c r="X275" s="2">
        <f>IF(_332_2018_07_18_outfile_posicao[[#This Row],[desloc]]&gt;=0,0,1)</f>
        <v>0</v>
      </c>
      <c r="Y275" s="2">
        <f>IF(AND(_332_2018_07_18_outfile_posicao[[#This Row],[spd m/s]]&lt;1,_332_2018_07_18_outfile_posicao[[#This Row],[spd m/s]]&lt;&gt;0),1,0)</f>
        <v>0</v>
      </c>
      <c r="Z275" s="2">
        <f>IF(Z274=0.5,IF(P275&gt;=P276,0.5,1),IF(_332_2018_07_18_outfile_posicao[[#This Row],[desloc]]&lt;-1000,IF(P275&gt;=P276,IF(AND(Z274=0.5,P275=P276),0,IF(P275&lt;700,0.5,0)),1),IF(AND(X275&gt;0,X274&gt;0,_332_2018_07_18_outfile_posicao[[#This Row],[8686,881807]]&lt;500,_332_2018_07_18_outfile_posicao[[#This Row],[desloc]]&gt;0),IF(_332_2018_07_18_outfile_posicao[[#This Row],[8686,881807]]&lt;500,1,0),0)))</f>
        <v>0</v>
      </c>
      <c r="AA275" s="2">
        <f t="shared" si="4"/>
        <v>8544.8116110658502</v>
      </c>
      <c r="AB275" s="2">
        <f>IF(_332_2018_07_18_outfile_posicao[[#This Row],[inicio]]=1,0,IF(AB274&gt;0,0.5,IF(_332_2018_07_18_outfile_posicao[[#This Row],[max dist]]=_332_2018_07_18_outfile_posicao[[#This Row],[8686,881807]],1,0)))</f>
        <v>0</v>
      </c>
      <c r="AC275" s="2">
        <f>IF(_332_2018_07_18_outfile_posicao[[#This Row],[fim]]=0,AC276+1,0)</f>
        <v>10</v>
      </c>
      <c r="AD275" s="2"/>
      <c r="AE275" s="2"/>
      <c r="AF275" s="2"/>
      <c r="AG275" s="2"/>
      <c r="AH275" s="2"/>
      <c r="AI275" s="2"/>
    </row>
    <row r="276" spans="1:35" x14ac:dyDescent="0.25">
      <c r="A276">
        <v>2118</v>
      </c>
      <c r="B276">
        <v>2</v>
      </c>
      <c r="C276" s="2" t="s">
        <v>4437</v>
      </c>
      <c r="D276">
        <v>332</v>
      </c>
      <c r="E276" s="2" t="s">
        <v>6129</v>
      </c>
      <c r="F276" s="2" t="s">
        <v>5335</v>
      </c>
      <c r="G276" s="2">
        <v>275</v>
      </c>
      <c r="H276" t="b">
        <v>1</v>
      </c>
      <c r="I276" s="3">
        <v>43299.777222222219</v>
      </c>
      <c r="J276" s="2">
        <v>2304</v>
      </c>
      <c r="K276" s="2">
        <v>-23.623733000000001</v>
      </c>
      <c r="L276" s="2">
        <v>-46.607383499999997</v>
      </c>
      <c r="M276" s="2">
        <f>IF(AND(_332_2018_07_18_outfile_posicao[[#This Row],[hora bus]]=I275,_332_2018_07_18_outfile_posicao[[#This Row],[lat bus]]=K275,_332_2018_07_18_outfile_posicao[[#This Row],[lon bus]]=L275),1,0)</f>
        <v>0</v>
      </c>
      <c r="N276">
        <v>79</v>
      </c>
      <c r="O276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0.49999998005264695</v>
      </c>
      <c r="P276">
        <f>VLOOKUP(_332_2018_07_18_outfile_posicao[[#This Row],[shape]],shape!A:D,4,0)+VLOOKUP(_332_2018_07_18_outfile_posicao[[#This Row],[shape]]+1,shape!A:E,5,0)*_332_2018_07_18_outfile_posicao[[#This Row],[% avanc]]</f>
        <v>2190.1242488800558</v>
      </c>
      <c r="Q276" s="4">
        <f>_332_2018_07_18_outfile_posicao[[#This Row],[8686,881807]]/_332_2018_07_18_outfile_posicao[[#Headers],[8686,881807]]</f>
        <v>0.25211857344659921</v>
      </c>
      <c r="R276">
        <f>_332_2018_07_18_outfile_posicao[[#This Row],[8686,881807]]-P275</f>
        <v>390.13451484091047</v>
      </c>
      <c r="S276">
        <f>(_332_2018_07_18_outfile_posicao[[#This Row],[hora bus]]-I275)*86000</f>
        <v>119.44444420805667</v>
      </c>
      <c r="T276">
        <f>_332_2018_07_18_outfile_posicao[[#This Row],[desloc]]/_332_2018_07_18_outfile_posicao[[#This Row],[seconds]]</f>
        <v>3.2662424562949699</v>
      </c>
      <c r="U276">
        <f>_332_2018_07_18_outfile_posicao[[#This Row],[spd m/s]]*3.6</f>
        <v>11.758472842661892</v>
      </c>
      <c r="V276" s="2"/>
      <c r="W276" s="2">
        <f>IF(_332_2018_07_18_outfile_posicao[[#This Row],[cod bus]]=F275,0,1)</f>
        <v>0</v>
      </c>
      <c r="X276" s="2">
        <f>IF(_332_2018_07_18_outfile_posicao[[#This Row],[desloc]]&gt;=0,0,1)</f>
        <v>0</v>
      </c>
      <c r="Y276" s="2">
        <f>IF(AND(_332_2018_07_18_outfile_posicao[[#This Row],[spd m/s]]&lt;1,_332_2018_07_18_outfile_posicao[[#This Row],[spd m/s]]&lt;&gt;0),1,0)</f>
        <v>0</v>
      </c>
      <c r="Z276" s="2">
        <f>IF(Z275=0.5,IF(P276&gt;=P277,0.5,1),IF(_332_2018_07_18_outfile_posicao[[#This Row],[desloc]]&lt;-1000,IF(P276&gt;=P277,IF(AND(Z275=0.5,P276=P277),0,IF(P276&lt;700,0.5,0)),1),IF(AND(X276&gt;0,X275&gt;0,_332_2018_07_18_outfile_posicao[[#This Row],[8686,881807]]&lt;500,_332_2018_07_18_outfile_posicao[[#This Row],[desloc]]&gt;0),IF(_332_2018_07_18_outfile_posicao[[#This Row],[8686,881807]]&lt;500,1,0),0)))</f>
        <v>0</v>
      </c>
      <c r="AA276" s="2">
        <f t="shared" si="4"/>
        <v>8544.8116110658502</v>
      </c>
      <c r="AB276" s="2">
        <f>IF(_332_2018_07_18_outfile_posicao[[#This Row],[inicio]]=1,0,IF(AB275&gt;0,0.5,IF(_332_2018_07_18_outfile_posicao[[#This Row],[max dist]]=_332_2018_07_18_outfile_posicao[[#This Row],[8686,881807]],1,0)))</f>
        <v>0</v>
      </c>
      <c r="AC276" s="2">
        <f>IF(_332_2018_07_18_outfile_posicao[[#This Row],[fim]]=0,AC277+1,0)</f>
        <v>9</v>
      </c>
      <c r="AD276" s="2"/>
      <c r="AE276" s="2"/>
      <c r="AF276" s="2"/>
      <c r="AG276" s="2"/>
      <c r="AH276" s="2"/>
      <c r="AI276" s="2"/>
    </row>
    <row r="277" spans="1:35" x14ac:dyDescent="0.25">
      <c r="A277">
        <v>2122</v>
      </c>
      <c r="B277">
        <v>2</v>
      </c>
      <c r="C277" s="2" t="s">
        <v>4440</v>
      </c>
      <c r="D277">
        <v>332</v>
      </c>
      <c r="E277" s="2" t="s">
        <v>6131</v>
      </c>
      <c r="F277" s="2" t="s">
        <v>5335</v>
      </c>
      <c r="G277" s="2">
        <v>276</v>
      </c>
      <c r="H277" t="b">
        <v>1</v>
      </c>
      <c r="I277" s="3">
        <v>43299.778611111113</v>
      </c>
      <c r="J277" s="2">
        <v>2307</v>
      </c>
      <c r="K277" s="2">
        <v>-23.6187735</v>
      </c>
      <c r="L277" s="2">
        <v>-46.609071</v>
      </c>
      <c r="M277" s="2">
        <f>IF(AND(_332_2018_07_18_outfile_posicao[[#This Row],[hora bus]]=I276,_332_2018_07_18_outfile_posicao[[#This Row],[lat bus]]=K276,_332_2018_07_18_outfile_posicao[[#This Row],[lon bus]]=L276),1,0)</f>
        <v>0</v>
      </c>
      <c r="N277">
        <v>93</v>
      </c>
      <c r="O277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0.49999991857125453</v>
      </c>
      <c r="P277">
        <f>VLOOKUP(_332_2018_07_18_outfile_posicao[[#This Row],[shape]],shape!A:D,4,0)+VLOOKUP(_332_2018_07_18_outfile_posicao[[#This Row],[shape]]+1,shape!A:E,5,0)*_332_2018_07_18_outfile_posicao[[#This Row],[% avanc]]</f>
        <v>2770.8691990630255</v>
      </c>
      <c r="Q277" s="4">
        <f>_332_2018_07_18_outfile_posicao[[#This Row],[8686,881807]]/_332_2018_07_18_outfile_posicao[[#Headers],[8686,881807]]</f>
        <v>0.31897167022926731</v>
      </c>
      <c r="R277">
        <f>_332_2018_07_18_outfile_posicao[[#This Row],[8686,881807]]-P276</f>
        <v>580.74495018296966</v>
      </c>
      <c r="S277">
        <f>(_332_2018_07_18_outfile_posicao[[#This Row],[hora bus]]-I276)*86000</f>
        <v>119.44444483378902</v>
      </c>
      <c r="T277">
        <f>_332_2018_07_18_outfile_posicao[[#This Row],[desloc]]/_332_2018_07_18_outfile_posicao[[#This Row],[seconds]]</f>
        <v>4.862050729869404</v>
      </c>
      <c r="U277">
        <f>_332_2018_07_18_outfile_posicao[[#This Row],[spd m/s]]*3.6</f>
        <v>17.503382627529856</v>
      </c>
      <c r="V277" s="2"/>
      <c r="W277" s="2">
        <f>IF(_332_2018_07_18_outfile_posicao[[#This Row],[cod bus]]=F276,0,1)</f>
        <v>0</v>
      </c>
      <c r="X277" s="2">
        <f>IF(_332_2018_07_18_outfile_posicao[[#This Row],[desloc]]&gt;=0,0,1)</f>
        <v>0</v>
      </c>
      <c r="Y277" s="2">
        <f>IF(AND(_332_2018_07_18_outfile_posicao[[#This Row],[spd m/s]]&lt;1,_332_2018_07_18_outfile_posicao[[#This Row],[spd m/s]]&lt;&gt;0),1,0)</f>
        <v>0</v>
      </c>
      <c r="Z277" s="2">
        <f>IF(Z276=0.5,IF(P277&gt;=P278,0.5,1),IF(_332_2018_07_18_outfile_posicao[[#This Row],[desloc]]&lt;-1000,IF(P277&gt;=P278,IF(AND(Z276=0.5,P277=P278),0,IF(P277&lt;700,0.5,0)),1),IF(AND(X277&gt;0,X276&gt;0,_332_2018_07_18_outfile_posicao[[#This Row],[8686,881807]]&lt;500,_332_2018_07_18_outfile_posicao[[#This Row],[desloc]]&gt;0),IF(_332_2018_07_18_outfile_posicao[[#This Row],[8686,881807]]&lt;500,1,0),0)))</f>
        <v>0</v>
      </c>
      <c r="AA277" s="2">
        <f t="shared" si="4"/>
        <v>8544.8116110658502</v>
      </c>
      <c r="AB277" s="2">
        <f>IF(_332_2018_07_18_outfile_posicao[[#This Row],[inicio]]=1,0,IF(AB276&gt;0,0.5,IF(_332_2018_07_18_outfile_posicao[[#This Row],[max dist]]=_332_2018_07_18_outfile_posicao[[#This Row],[8686,881807]],1,0)))</f>
        <v>0</v>
      </c>
      <c r="AC277" s="2">
        <f>IF(_332_2018_07_18_outfile_posicao[[#This Row],[fim]]=0,AC278+1,0)</f>
        <v>8</v>
      </c>
      <c r="AD277" s="2"/>
      <c r="AE277" s="2"/>
      <c r="AF277" s="2"/>
      <c r="AG277" s="2"/>
      <c r="AH277" s="2"/>
      <c r="AI277" s="2"/>
    </row>
    <row r="278" spans="1:35" x14ac:dyDescent="0.25">
      <c r="A278">
        <v>2126</v>
      </c>
      <c r="B278">
        <v>2</v>
      </c>
      <c r="C278" s="2" t="s">
        <v>4443</v>
      </c>
      <c r="D278">
        <v>332</v>
      </c>
      <c r="E278" s="2" t="s">
        <v>6133</v>
      </c>
      <c r="F278" s="2" t="s">
        <v>5335</v>
      </c>
      <c r="G278" s="2">
        <v>277</v>
      </c>
      <c r="H278" t="b">
        <v>1</v>
      </c>
      <c r="I278" s="3">
        <v>43299.779988425929</v>
      </c>
      <c r="J278" s="2">
        <v>2311</v>
      </c>
      <c r="K278" s="2">
        <v>-23.618402750000001</v>
      </c>
      <c r="L278" s="2">
        <v>-46.609434999999998</v>
      </c>
      <c r="M278" s="2">
        <f>IF(AND(_332_2018_07_18_outfile_posicao[[#This Row],[hora bus]]=I277,_332_2018_07_18_outfile_posicao[[#This Row],[lat bus]]=K277,_332_2018_07_18_outfile_posicao[[#This Row],[lon bus]]=L277),1,0)</f>
        <v>0</v>
      </c>
      <c r="N278">
        <v>94</v>
      </c>
      <c r="O278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0.84993886757415782</v>
      </c>
      <c r="P278">
        <f>VLOOKUP(_332_2018_07_18_outfile_posicao[[#This Row],[shape]],shape!A:D,4,0)+VLOOKUP(_332_2018_07_18_outfile_posicao[[#This Row],[shape]]+1,shape!A:E,5,0)*_332_2018_07_18_outfile_posicao[[#This Row],[% avanc]]</f>
        <v>2826.384175575432</v>
      </c>
      <c r="Q278" s="4">
        <f>_332_2018_07_18_outfile_posicao[[#This Row],[8686,881807]]/_332_2018_07_18_outfile_posicao[[#Headers],[8686,881807]]</f>
        <v>0.32536233810593529</v>
      </c>
      <c r="R278">
        <f>_332_2018_07_18_outfile_posicao[[#This Row],[8686,881807]]-P277</f>
        <v>55.51497651240652</v>
      </c>
      <c r="S278">
        <f>(_332_2018_07_18_outfile_posicao[[#This Row],[hora bus]]-I277)*86000</f>
        <v>118.44907423073892</v>
      </c>
      <c r="T278">
        <f>_332_2018_07_18_outfile_posicao[[#This Row],[desloc]]/_332_2018_07_18_outfile_posicao[[#This Row],[seconds]]</f>
        <v>0.4686822321993272</v>
      </c>
      <c r="U278">
        <f>_332_2018_07_18_outfile_posicao[[#This Row],[spd m/s]]*3.6</f>
        <v>1.6872560359175779</v>
      </c>
      <c r="V278" s="2"/>
      <c r="W278" s="2">
        <f>IF(_332_2018_07_18_outfile_posicao[[#This Row],[cod bus]]=F277,0,1)</f>
        <v>0</v>
      </c>
      <c r="X278" s="2">
        <f>IF(_332_2018_07_18_outfile_posicao[[#This Row],[desloc]]&gt;=0,0,1)</f>
        <v>0</v>
      </c>
      <c r="Y278" s="2">
        <f>IF(AND(_332_2018_07_18_outfile_posicao[[#This Row],[spd m/s]]&lt;1,_332_2018_07_18_outfile_posicao[[#This Row],[spd m/s]]&lt;&gt;0),1,0)</f>
        <v>1</v>
      </c>
      <c r="Z278" s="2">
        <f>IF(Z277=0.5,IF(P278&gt;=P279,0.5,1),IF(_332_2018_07_18_outfile_posicao[[#This Row],[desloc]]&lt;-1000,IF(P278&gt;=P279,IF(AND(Z277=0.5,P278=P279),0,IF(P278&lt;700,0.5,0)),1),IF(AND(X278&gt;0,X277&gt;0,_332_2018_07_18_outfile_posicao[[#This Row],[8686,881807]]&lt;500,_332_2018_07_18_outfile_posicao[[#This Row],[desloc]]&gt;0),IF(_332_2018_07_18_outfile_posicao[[#This Row],[8686,881807]]&lt;500,1,0),0)))</f>
        <v>0</v>
      </c>
      <c r="AA278" s="2">
        <f t="shared" si="4"/>
        <v>8544.8116110658502</v>
      </c>
      <c r="AB278" s="2">
        <f>IF(_332_2018_07_18_outfile_posicao[[#This Row],[inicio]]=1,0,IF(AB277&gt;0,0.5,IF(_332_2018_07_18_outfile_posicao[[#This Row],[max dist]]=_332_2018_07_18_outfile_posicao[[#This Row],[8686,881807]],1,0)))</f>
        <v>0</v>
      </c>
      <c r="AC278" s="2">
        <f>IF(_332_2018_07_18_outfile_posicao[[#This Row],[fim]]=0,AC279+1,0)</f>
        <v>7</v>
      </c>
      <c r="AD278" s="2"/>
      <c r="AE278" s="2"/>
      <c r="AF278" s="2"/>
      <c r="AG278" s="2"/>
      <c r="AH278" s="2"/>
      <c r="AI278" s="2"/>
    </row>
    <row r="279" spans="1:35" x14ac:dyDescent="0.25">
      <c r="A279">
        <v>2130</v>
      </c>
      <c r="B279">
        <v>2</v>
      </c>
      <c r="C279" s="2" t="s">
        <v>4446</v>
      </c>
      <c r="D279">
        <v>332</v>
      </c>
      <c r="E279" s="2" t="s">
        <v>6135</v>
      </c>
      <c r="F279" s="2" t="s">
        <v>5335</v>
      </c>
      <c r="G279" s="2">
        <v>278</v>
      </c>
      <c r="H279" t="b">
        <v>1</v>
      </c>
      <c r="I279" s="3">
        <v>43299.781377314815</v>
      </c>
      <c r="J279" s="2">
        <v>2315</v>
      </c>
      <c r="K279" s="2">
        <v>-23.616456312499999</v>
      </c>
      <c r="L279" s="2">
        <v>-46.609853749999999</v>
      </c>
      <c r="M279" s="2">
        <f>IF(AND(_332_2018_07_18_outfile_posicao[[#This Row],[hora bus]]=I278,_332_2018_07_18_outfile_posicao[[#This Row],[lat bus]]=K278,_332_2018_07_18_outfile_posicao[[#This Row],[lon bus]]=L278),1,0)</f>
        <v>0</v>
      </c>
      <c r="N279">
        <v>102</v>
      </c>
      <c r="O279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0.6099822589817876</v>
      </c>
      <c r="P279">
        <f>VLOOKUP(_332_2018_07_18_outfile_posicao[[#This Row],[shape]],shape!A:D,4,0)+VLOOKUP(_332_2018_07_18_outfile_posicao[[#This Row],[shape]]+1,shape!A:E,5,0)*_332_2018_07_18_outfile_posicao[[#This Row],[% avanc]]</f>
        <v>3114.0330959642147</v>
      </c>
      <c r="Q279" s="4">
        <f>_332_2018_07_18_outfile_posicao[[#This Row],[8686,881807]]/_332_2018_07_18_outfile_posicao[[#Headers],[8686,881807]]</f>
        <v>0.35847536148758086</v>
      </c>
      <c r="R279">
        <f>_332_2018_07_18_outfile_posicao[[#This Row],[8686,881807]]-P278</f>
        <v>287.6489203887827</v>
      </c>
      <c r="S279">
        <f>(_332_2018_07_18_outfile_posicao[[#This Row],[hora bus]]-I278)*86000</f>
        <v>119.44444420805667</v>
      </c>
      <c r="T279">
        <f>_332_2018_07_18_outfile_posicao[[#This Row],[desloc]]/_332_2018_07_18_outfile_posicao[[#This Row],[seconds]]</f>
        <v>2.4082235243000145</v>
      </c>
      <c r="U279">
        <f>_332_2018_07_18_outfile_posicao[[#This Row],[spd m/s]]*3.6</f>
        <v>8.669604687480053</v>
      </c>
      <c r="V279" s="2"/>
      <c r="W279" s="2">
        <f>IF(_332_2018_07_18_outfile_posicao[[#This Row],[cod bus]]=F278,0,1)</f>
        <v>0</v>
      </c>
      <c r="X279" s="2">
        <f>IF(_332_2018_07_18_outfile_posicao[[#This Row],[desloc]]&gt;=0,0,1)</f>
        <v>0</v>
      </c>
      <c r="Y279" s="2">
        <f>IF(AND(_332_2018_07_18_outfile_posicao[[#This Row],[spd m/s]]&lt;1,_332_2018_07_18_outfile_posicao[[#This Row],[spd m/s]]&lt;&gt;0),1,0)</f>
        <v>0</v>
      </c>
      <c r="Z279" s="2">
        <f>IF(Z278=0.5,IF(P279&gt;=P280,0.5,1),IF(_332_2018_07_18_outfile_posicao[[#This Row],[desloc]]&lt;-1000,IF(P279&gt;=P280,IF(AND(Z278=0.5,P279=P280),0,IF(P279&lt;700,0.5,0)),1),IF(AND(X279&gt;0,X278&gt;0,_332_2018_07_18_outfile_posicao[[#This Row],[8686,881807]]&lt;500,_332_2018_07_18_outfile_posicao[[#This Row],[desloc]]&gt;0),IF(_332_2018_07_18_outfile_posicao[[#This Row],[8686,881807]]&lt;500,1,0),0)))</f>
        <v>0</v>
      </c>
      <c r="AA279" s="2">
        <f t="shared" si="4"/>
        <v>8544.8116110658502</v>
      </c>
      <c r="AB279" s="2">
        <f>IF(_332_2018_07_18_outfile_posicao[[#This Row],[inicio]]=1,0,IF(AB278&gt;0,0.5,IF(_332_2018_07_18_outfile_posicao[[#This Row],[max dist]]=_332_2018_07_18_outfile_posicao[[#This Row],[8686,881807]],1,0)))</f>
        <v>0</v>
      </c>
      <c r="AC279" s="2">
        <f>IF(_332_2018_07_18_outfile_posicao[[#This Row],[fim]]=0,AC280+1,0)</f>
        <v>6</v>
      </c>
      <c r="AD279" s="2"/>
      <c r="AE279" s="2"/>
      <c r="AF279" s="2"/>
      <c r="AG279" s="2"/>
      <c r="AH279" s="2"/>
      <c r="AI279" s="2"/>
    </row>
    <row r="280" spans="1:35" x14ac:dyDescent="0.25">
      <c r="A280">
        <v>2134</v>
      </c>
      <c r="B280">
        <v>2</v>
      </c>
      <c r="C280" s="2" t="s">
        <v>4448</v>
      </c>
      <c r="D280">
        <v>332</v>
      </c>
      <c r="E280" s="2" t="s">
        <v>6137</v>
      </c>
      <c r="F280" s="2" t="s">
        <v>5335</v>
      </c>
      <c r="G280" s="2">
        <v>279</v>
      </c>
      <c r="H280" t="b">
        <v>1</v>
      </c>
      <c r="I280" s="3">
        <v>43299.782766203702</v>
      </c>
      <c r="J280" s="2">
        <v>2317</v>
      </c>
      <c r="K280" s="2">
        <v>-23.610158625</v>
      </c>
      <c r="L280" s="2">
        <v>-46.612134750000003</v>
      </c>
      <c r="M280" s="2">
        <f>IF(AND(_332_2018_07_18_outfile_posicao[[#This Row],[hora bus]]=I279,_332_2018_07_18_outfile_posicao[[#This Row],[lat bus]]=K279,_332_2018_07_18_outfile_posicao[[#This Row],[lon bus]]=L279),1,0)</f>
        <v>0</v>
      </c>
      <c r="N280">
        <v>124</v>
      </c>
      <c r="O280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0.18288437820938122</v>
      </c>
      <c r="P280">
        <f>VLOOKUP(_332_2018_07_18_outfile_posicao[[#This Row],[shape]],shape!A:D,4,0)+VLOOKUP(_332_2018_07_18_outfile_posicao[[#This Row],[shape]]+1,shape!A:E,5,0)*_332_2018_07_18_outfile_posicao[[#This Row],[% avanc]]</f>
        <v>4031.3400182055543</v>
      </c>
      <c r="Q280" s="4">
        <f>_332_2018_07_18_outfile_posicao[[#This Row],[8686,881807]]/_332_2018_07_18_outfile_posicao[[#Headers],[8686,881807]]</f>
        <v>0.46407216165379955</v>
      </c>
      <c r="R280">
        <f>_332_2018_07_18_outfile_posicao[[#This Row],[8686,881807]]-P279</f>
        <v>917.30692224133963</v>
      </c>
      <c r="S280">
        <f>(_332_2018_07_18_outfile_posicao[[#This Row],[hora bus]]-I279)*86000</f>
        <v>119.44444420805667</v>
      </c>
      <c r="T280">
        <f>_332_2018_07_18_outfile_posicao[[#This Row],[desloc]]/_332_2018_07_18_outfile_posicao[[#This Row],[seconds]]</f>
        <v>7.6797788990797295</v>
      </c>
      <c r="U280">
        <f>_332_2018_07_18_outfile_posicao[[#This Row],[spd m/s]]*3.6</f>
        <v>27.647204036687025</v>
      </c>
      <c r="V280" s="2"/>
      <c r="W280" s="2">
        <f>IF(_332_2018_07_18_outfile_posicao[[#This Row],[cod bus]]=F279,0,1)</f>
        <v>0</v>
      </c>
      <c r="X280" s="2">
        <f>IF(_332_2018_07_18_outfile_posicao[[#This Row],[desloc]]&gt;=0,0,1)</f>
        <v>0</v>
      </c>
      <c r="Y280" s="2">
        <f>IF(AND(_332_2018_07_18_outfile_posicao[[#This Row],[spd m/s]]&lt;1,_332_2018_07_18_outfile_posicao[[#This Row],[spd m/s]]&lt;&gt;0),1,0)</f>
        <v>0</v>
      </c>
      <c r="Z280" s="2">
        <f>IF(Z279=0.5,IF(P280&gt;=P281,0.5,1),IF(_332_2018_07_18_outfile_posicao[[#This Row],[desloc]]&lt;-1000,IF(P280&gt;=P281,IF(AND(Z279=0.5,P280=P281),0,IF(P280&lt;700,0.5,0)),1),IF(AND(X280&gt;0,X279&gt;0,_332_2018_07_18_outfile_posicao[[#This Row],[8686,881807]]&lt;500,_332_2018_07_18_outfile_posicao[[#This Row],[desloc]]&gt;0),IF(_332_2018_07_18_outfile_posicao[[#This Row],[8686,881807]]&lt;500,1,0),0)))</f>
        <v>0</v>
      </c>
      <c r="AA280" s="2">
        <f t="shared" si="4"/>
        <v>8544.8116110658502</v>
      </c>
      <c r="AB280" s="2">
        <f>IF(_332_2018_07_18_outfile_posicao[[#This Row],[inicio]]=1,0,IF(AB279&gt;0,0.5,IF(_332_2018_07_18_outfile_posicao[[#This Row],[max dist]]=_332_2018_07_18_outfile_posicao[[#This Row],[8686,881807]],1,0)))</f>
        <v>0</v>
      </c>
      <c r="AC280" s="2">
        <f>IF(_332_2018_07_18_outfile_posicao[[#This Row],[fim]]=0,AC281+1,0)</f>
        <v>5</v>
      </c>
      <c r="AD280" s="2"/>
      <c r="AE280" s="2"/>
      <c r="AF280" s="2"/>
      <c r="AG280" s="2"/>
      <c r="AH280" s="2"/>
      <c r="AI280" s="2"/>
    </row>
    <row r="281" spans="1:35" x14ac:dyDescent="0.25">
      <c r="A281">
        <v>2140</v>
      </c>
      <c r="B281">
        <v>2</v>
      </c>
      <c r="C281" s="2" t="s">
        <v>4450</v>
      </c>
      <c r="D281">
        <v>332</v>
      </c>
      <c r="E281" s="2" t="s">
        <v>6138</v>
      </c>
      <c r="F281" s="2" t="s">
        <v>5335</v>
      </c>
      <c r="G281" s="2">
        <v>280</v>
      </c>
      <c r="H281" t="b">
        <v>1</v>
      </c>
      <c r="I281" s="3">
        <v>43299.784155092595</v>
      </c>
      <c r="J281" s="2">
        <v>2318</v>
      </c>
      <c r="K281" s="2">
        <v>-23.606558750000001</v>
      </c>
      <c r="L281" s="2">
        <v>-46.614210999999997</v>
      </c>
      <c r="M281" s="2">
        <f>IF(AND(_332_2018_07_18_outfile_posicao[[#This Row],[hora bus]]=I280,_332_2018_07_18_outfile_posicao[[#This Row],[lat bus]]=K280,_332_2018_07_18_outfile_posicao[[#This Row],[lon bus]]=L280),1,0)</f>
        <v>0</v>
      </c>
      <c r="N281">
        <v>135</v>
      </c>
      <c r="O281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0.24999999258697164</v>
      </c>
      <c r="P281">
        <f>VLOOKUP(_332_2018_07_18_outfile_posicao[[#This Row],[shape]],shape!A:D,4,0)+VLOOKUP(_332_2018_07_18_outfile_posicao[[#This Row],[shape]]+1,shape!A:E,5,0)*_332_2018_07_18_outfile_posicao[[#This Row],[% avanc]]</f>
        <v>4503.7490504971356</v>
      </c>
      <c r="Q281" s="4">
        <f>_332_2018_07_18_outfile_posicao[[#This Row],[8686,881807]]/_332_2018_07_18_outfile_posicao[[#Headers],[8686,881807]]</f>
        <v>0.51845404951497753</v>
      </c>
      <c r="R281">
        <f>_332_2018_07_18_outfile_posicao[[#This Row],[8686,881807]]-P280</f>
        <v>472.4090322915813</v>
      </c>
      <c r="S281">
        <f>(_332_2018_07_18_outfile_posicao[[#This Row],[hora bus]]-I280)*86000</f>
        <v>119.44444483378902</v>
      </c>
      <c r="T281">
        <f>_332_2018_07_18_outfile_posicao[[#This Row],[desloc]]/_332_2018_07_18_outfile_posicao[[#This Row],[seconds]]</f>
        <v>3.9550523504793751</v>
      </c>
      <c r="U281">
        <f>_332_2018_07_18_outfile_posicao[[#This Row],[spd m/s]]*3.6</f>
        <v>14.23818846172575</v>
      </c>
      <c r="V281" s="2"/>
      <c r="W281" s="2">
        <f>IF(_332_2018_07_18_outfile_posicao[[#This Row],[cod bus]]=F280,0,1)</f>
        <v>0</v>
      </c>
      <c r="X281" s="2">
        <f>IF(_332_2018_07_18_outfile_posicao[[#This Row],[desloc]]&gt;=0,0,1)</f>
        <v>0</v>
      </c>
      <c r="Y281" s="2">
        <f>IF(AND(_332_2018_07_18_outfile_posicao[[#This Row],[spd m/s]]&lt;1,_332_2018_07_18_outfile_posicao[[#This Row],[spd m/s]]&lt;&gt;0),1,0)</f>
        <v>0</v>
      </c>
      <c r="Z281" s="2">
        <f>IF(Z280=0.5,IF(P281&gt;=P282,0.5,1),IF(_332_2018_07_18_outfile_posicao[[#This Row],[desloc]]&lt;-1000,IF(P281&gt;=P282,IF(AND(Z280=0.5,P281=P282),0,IF(P281&lt;700,0.5,0)),1),IF(AND(X281&gt;0,X280&gt;0,_332_2018_07_18_outfile_posicao[[#This Row],[8686,881807]]&lt;500,_332_2018_07_18_outfile_posicao[[#This Row],[desloc]]&gt;0),IF(_332_2018_07_18_outfile_posicao[[#This Row],[8686,881807]]&lt;500,1,0),0)))</f>
        <v>0</v>
      </c>
      <c r="AA281" s="2">
        <f t="shared" si="4"/>
        <v>8544.8116110658502</v>
      </c>
      <c r="AB281" s="2">
        <f>IF(_332_2018_07_18_outfile_posicao[[#This Row],[inicio]]=1,0,IF(AB280&gt;0,0.5,IF(_332_2018_07_18_outfile_posicao[[#This Row],[max dist]]=_332_2018_07_18_outfile_posicao[[#This Row],[8686,881807]],1,0)))</f>
        <v>0</v>
      </c>
      <c r="AC281" s="2">
        <f>IF(_332_2018_07_18_outfile_posicao[[#This Row],[fim]]=0,AC282+1,0)</f>
        <v>4</v>
      </c>
      <c r="AD281" s="2"/>
      <c r="AE281" s="2"/>
      <c r="AF281" s="2"/>
      <c r="AG281" s="2"/>
      <c r="AH281" s="2"/>
      <c r="AI281" s="2"/>
    </row>
    <row r="282" spans="1:35" x14ac:dyDescent="0.25">
      <c r="A282">
        <v>2142</v>
      </c>
      <c r="B282">
        <v>2</v>
      </c>
      <c r="C282" s="2" t="s">
        <v>4451</v>
      </c>
      <c r="D282">
        <v>332</v>
      </c>
      <c r="E282" s="2" t="s">
        <v>6139</v>
      </c>
      <c r="F282" s="2" t="s">
        <v>5335</v>
      </c>
      <c r="G282" s="2">
        <v>281</v>
      </c>
      <c r="H282" t="b">
        <v>1</v>
      </c>
      <c r="I282" s="3">
        <v>43299.785543981481</v>
      </c>
      <c r="J282" s="2">
        <v>2320</v>
      </c>
      <c r="K282" s="2">
        <v>-23.601306999999998</v>
      </c>
      <c r="L282" s="2">
        <v>-46.6152035</v>
      </c>
      <c r="M282" s="2">
        <f>IF(AND(_332_2018_07_18_outfile_posicao[[#This Row],[hora bus]]=I281,_332_2018_07_18_outfile_posicao[[#This Row],[lat bus]]=K281,_332_2018_07_18_outfile_posicao[[#This Row],[lon bus]]=L281),1,0)</f>
        <v>0</v>
      </c>
      <c r="N282">
        <v>146</v>
      </c>
      <c r="O282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0.121600601164797</v>
      </c>
      <c r="P282">
        <f>VLOOKUP(_332_2018_07_18_outfile_posicao[[#This Row],[shape]],shape!A:D,4,0)+VLOOKUP(_332_2018_07_18_outfile_posicao[[#This Row],[shape]]+1,shape!A:E,5,0)*_332_2018_07_18_outfile_posicao[[#This Row],[% avanc]]</f>
        <v>5098.1883864441079</v>
      </c>
      <c r="Q282" s="4">
        <f>_332_2018_07_18_outfile_posicao[[#This Row],[8686,881807]]/_332_2018_07_18_outfile_posicao[[#Headers],[8686,881807]]</f>
        <v>0.58688359064997553</v>
      </c>
      <c r="R282">
        <f>_332_2018_07_18_outfile_posicao[[#This Row],[8686,881807]]-P281</f>
        <v>594.43933594697228</v>
      </c>
      <c r="S282">
        <f>(_332_2018_07_18_outfile_posicao[[#This Row],[hora bus]]-I281)*86000</f>
        <v>119.44444420805667</v>
      </c>
      <c r="T282">
        <f>_332_2018_07_18_outfile_posicao[[#This Row],[desloc]]/_332_2018_07_18_outfile_posicao[[#This Row],[seconds]]</f>
        <v>4.976701427079659</v>
      </c>
      <c r="U282">
        <f>_332_2018_07_18_outfile_posicao[[#This Row],[spd m/s]]*3.6</f>
        <v>17.916125137486773</v>
      </c>
      <c r="V282" s="2"/>
      <c r="W282" s="2">
        <f>IF(_332_2018_07_18_outfile_posicao[[#This Row],[cod bus]]=F281,0,1)</f>
        <v>0</v>
      </c>
      <c r="X282" s="2">
        <f>IF(_332_2018_07_18_outfile_posicao[[#This Row],[desloc]]&gt;=0,0,1)</f>
        <v>0</v>
      </c>
      <c r="Y282" s="2">
        <f>IF(AND(_332_2018_07_18_outfile_posicao[[#This Row],[spd m/s]]&lt;1,_332_2018_07_18_outfile_posicao[[#This Row],[spd m/s]]&lt;&gt;0),1,0)</f>
        <v>0</v>
      </c>
      <c r="Z282" s="2">
        <f>IF(Z281=0.5,IF(P282&gt;=P283,0.5,1),IF(_332_2018_07_18_outfile_posicao[[#This Row],[desloc]]&lt;-1000,IF(P282&gt;=P283,IF(AND(Z281=0.5,P282=P283),0,IF(P282&lt;700,0.5,0)),1),IF(AND(X282&gt;0,X281&gt;0,_332_2018_07_18_outfile_posicao[[#This Row],[8686,881807]]&lt;500,_332_2018_07_18_outfile_posicao[[#This Row],[desloc]]&gt;0),IF(_332_2018_07_18_outfile_posicao[[#This Row],[8686,881807]]&lt;500,1,0),0)))</f>
        <v>0</v>
      </c>
      <c r="AA282" s="2">
        <f t="shared" si="4"/>
        <v>8544.8116110658502</v>
      </c>
      <c r="AB282" s="2">
        <f>IF(_332_2018_07_18_outfile_posicao[[#This Row],[inicio]]=1,0,IF(AB281&gt;0,0.5,IF(_332_2018_07_18_outfile_posicao[[#This Row],[max dist]]=_332_2018_07_18_outfile_posicao[[#This Row],[8686,881807]],1,0)))</f>
        <v>0</v>
      </c>
      <c r="AC282" s="2">
        <f>IF(_332_2018_07_18_outfile_posicao[[#This Row],[fim]]=0,AC283+1,0)</f>
        <v>3</v>
      </c>
      <c r="AD282" s="2"/>
      <c r="AE282" s="2"/>
      <c r="AF282" s="2"/>
      <c r="AG282" s="2"/>
      <c r="AH282" s="2"/>
      <c r="AI282" s="2"/>
    </row>
    <row r="283" spans="1:35" x14ac:dyDescent="0.25">
      <c r="A283">
        <v>2153</v>
      </c>
      <c r="B283">
        <v>1</v>
      </c>
      <c r="C283" s="2" t="s">
        <v>4453</v>
      </c>
      <c r="D283">
        <v>332</v>
      </c>
      <c r="E283" s="2" t="s">
        <v>5336</v>
      </c>
      <c r="F283" s="2" t="s">
        <v>5335</v>
      </c>
      <c r="G283" s="2">
        <v>282</v>
      </c>
      <c r="H283" t="b">
        <v>1</v>
      </c>
      <c r="I283" s="3">
        <v>43299.786932870367</v>
      </c>
      <c r="J283" s="2">
        <v>2322</v>
      </c>
      <c r="K283" s="2">
        <v>-23.598116000000001</v>
      </c>
      <c r="L283" s="2">
        <v>-46.615794000000001</v>
      </c>
      <c r="M283" s="2">
        <f>IF(AND(_332_2018_07_18_outfile_posicao[[#This Row],[hora bus]]=I282,_332_2018_07_18_outfile_posicao[[#This Row],[lat bus]]=K282,_332_2018_07_18_outfile_posicao[[#This Row],[lon bus]]=L282),1,0)</f>
        <v>0</v>
      </c>
      <c r="N283">
        <v>161</v>
      </c>
      <c r="O283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0.49999998946002699</v>
      </c>
      <c r="P283">
        <f>VLOOKUP(_332_2018_07_18_outfile_posicao[[#This Row],[shape]],shape!A:D,4,0)+VLOOKUP(_332_2018_07_18_outfile_posicao[[#This Row],[shape]]+1,shape!A:E,5,0)*_332_2018_07_18_outfile_posicao[[#This Row],[% avanc]]</f>
        <v>5481.3191644611506</v>
      </c>
      <c r="Q283" s="4">
        <f>_332_2018_07_18_outfile_posicao[[#This Row],[8686,881807]]/_332_2018_07_18_outfile_posicao[[#Headers],[8686,881807]]</f>
        <v>0.63098811359954665</v>
      </c>
      <c r="R283">
        <f>_332_2018_07_18_outfile_posicao[[#This Row],[8686,881807]]-P282</f>
        <v>383.13077801704276</v>
      </c>
      <c r="S283">
        <f>(_332_2018_07_18_outfile_posicao[[#This Row],[hora bus]]-I282)*86000</f>
        <v>119.44444420805667</v>
      </c>
      <c r="T283">
        <f>_332_2018_07_18_outfile_posicao[[#This Row],[desloc]]/_332_2018_07_18_outfile_posicao[[#This Row],[seconds]]</f>
        <v>3.2076065199791031</v>
      </c>
      <c r="U283">
        <f>_332_2018_07_18_outfile_posicao[[#This Row],[spd m/s]]*3.6</f>
        <v>11.547383471924771</v>
      </c>
      <c r="V283" s="2"/>
      <c r="W283" s="2">
        <f>IF(_332_2018_07_18_outfile_posicao[[#This Row],[cod bus]]=F282,0,1)</f>
        <v>0</v>
      </c>
      <c r="X283" s="2">
        <f>IF(_332_2018_07_18_outfile_posicao[[#This Row],[desloc]]&gt;=0,0,1)</f>
        <v>0</v>
      </c>
      <c r="Y283" s="2">
        <f>IF(AND(_332_2018_07_18_outfile_posicao[[#This Row],[spd m/s]]&lt;1,_332_2018_07_18_outfile_posicao[[#This Row],[spd m/s]]&lt;&gt;0),1,0)</f>
        <v>0</v>
      </c>
      <c r="Z283" s="2">
        <f>IF(Z282=0.5,IF(P283&gt;=P284,0.5,1),IF(_332_2018_07_18_outfile_posicao[[#This Row],[desloc]]&lt;-1000,IF(P283&gt;=P284,IF(AND(Z282=0.5,P283=P284),0,IF(P283&lt;700,0.5,0)),1),IF(AND(X283&gt;0,X282&gt;0,_332_2018_07_18_outfile_posicao[[#This Row],[8686,881807]]&lt;500,_332_2018_07_18_outfile_posicao[[#This Row],[desloc]]&gt;0),IF(_332_2018_07_18_outfile_posicao[[#This Row],[8686,881807]]&lt;500,1,0),0)))</f>
        <v>0</v>
      </c>
      <c r="AA283" s="2">
        <f t="shared" si="4"/>
        <v>8544.8116110658502</v>
      </c>
      <c r="AB283" s="2">
        <f>IF(_332_2018_07_18_outfile_posicao[[#This Row],[inicio]]=1,0,IF(AB282&gt;0,0.5,IF(_332_2018_07_18_outfile_posicao[[#This Row],[max dist]]=_332_2018_07_18_outfile_posicao[[#This Row],[8686,881807]],1,0)))</f>
        <v>0</v>
      </c>
      <c r="AC283" s="2">
        <f>IF(_332_2018_07_18_outfile_posicao[[#This Row],[fim]]=0,AC284+1,0)</f>
        <v>2</v>
      </c>
      <c r="AD283" s="2"/>
      <c r="AE283" s="2"/>
      <c r="AF283" s="2"/>
      <c r="AG283" s="2"/>
      <c r="AH283" s="2"/>
      <c r="AI283" s="2"/>
    </row>
    <row r="284" spans="1:35" x14ac:dyDescent="0.25">
      <c r="A284">
        <v>2171</v>
      </c>
      <c r="B284">
        <v>3</v>
      </c>
      <c r="C284" s="2" t="s">
        <v>4460</v>
      </c>
      <c r="D284">
        <v>332</v>
      </c>
      <c r="E284" s="2" t="s">
        <v>5448</v>
      </c>
      <c r="F284" s="2" t="s">
        <v>5335</v>
      </c>
      <c r="G284" s="2">
        <v>283</v>
      </c>
      <c r="H284" t="b">
        <v>1</v>
      </c>
      <c r="I284" s="3">
        <v>43299.795428240737</v>
      </c>
      <c r="J284" s="2">
        <v>2332</v>
      </c>
      <c r="K284" s="2">
        <v>-23.589312750000001</v>
      </c>
      <c r="L284" s="2">
        <v>-46.634550500000003</v>
      </c>
      <c r="M284" s="2">
        <f>IF(AND(_332_2018_07_18_outfile_posicao[[#This Row],[hora bus]]=I283,_332_2018_07_18_outfile_posicao[[#This Row],[lat bus]]=K283,_332_2018_07_18_outfile_posicao[[#This Row],[lon bus]]=L283),1,0)</f>
        <v>0</v>
      </c>
      <c r="N284">
        <v>267</v>
      </c>
      <c r="O284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0.74999997431046395</v>
      </c>
      <c r="P284">
        <f>VLOOKUP(_332_2018_07_18_outfile_posicao[[#This Row],[shape]],shape!A:D,4,0)+VLOOKUP(_332_2018_07_18_outfile_posicao[[#This Row],[shape]]+1,shape!A:E,5,0)*_332_2018_07_18_outfile_posicao[[#This Row],[% avanc]]</f>
        <v>8484.7649234632154</v>
      </c>
      <c r="Q284" s="4">
        <f>_332_2018_07_18_outfile_posicao[[#This Row],[8686,881807]]/_332_2018_07_18_outfile_posicao[[#Headers],[8686,881807]]</f>
        <v>0.9767330915710265</v>
      </c>
      <c r="R284">
        <f>_332_2018_07_18_outfile_posicao[[#This Row],[8686,881807]]-P283</f>
        <v>3003.4457590020647</v>
      </c>
      <c r="S284">
        <f>(_332_2018_07_18_outfile_posicao[[#This Row],[hora bus]]-I283)*86000</f>
        <v>730.60185181384441</v>
      </c>
      <c r="T284">
        <f>_332_2018_07_18_outfile_posicao[[#This Row],[desloc]]/_332_2018_07_18_outfile_posicao[[#This Row],[seconds]]</f>
        <v>4.1109199922577471</v>
      </c>
      <c r="U284">
        <f>_332_2018_07_18_outfile_posicao[[#This Row],[spd m/s]]*3.6</f>
        <v>14.799311972127891</v>
      </c>
      <c r="V284" s="2"/>
      <c r="W284" s="2">
        <f>IF(_332_2018_07_18_outfile_posicao[[#This Row],[cod bus]]=F283,0,1)</f>
        <v>0</v>
      </c>
      <c r="X284" s="2">
        <f>IF(_332_2018_07_18_outfile_posicao[[#This Row],[desloc]]&gt;=0,0,1)</f>
        <v>0</v>
      </c>
      <c r="Y284" s="2">
        <f>IF(AND(_332_2018_07_18_outfile_posicao[[#This Row],[spd m/s]]&lt;1,_332_2018_07_18_outfile_posicao[[#This Row],[spd m/s]]&lt;&gt;0),1,0)</f>
        <v>0</v>
      </c>
      <c r="Z284" s="2">
        <f>IF(Z283=0.5,IF(P284&gt;=P285,0.5,1),IF(_332_2018_07_18_outfile_posicao[[#This Row],[desloc]]&lt;-1000,IF(P284&gt;=P285,IF(AND(Z283=0.5,P284=P285),0,IF(P284&lt;700,0.5,0)),1),IF(AND(X284&gt;0,X283&gt;0,_332_2018_07_18_outfile_posicao[[#This Row],[8686,881807]]&lt;500,_332_2018_07_18_outfile_posicao[[#This Row],[desloc]]&gt;0),IF(_332_2018_07_18_outfile_posicao[[#This Row],[8686,881807]]&lt;500,1,0),0)))</f>
        <v>0</v>
      </c>
      <c r="AA284" s="2">
        <f t="shared" si="4"/>
        <v>8544.8116110658502</v>
      </c>
      <c r="AB284" s="2">
        <f>IF(_332_2018_07_18_outfile_posicao[[#This Row],[inicio]]=1,0,IF(AB283&gt;0,0.5,IF(_332_2018_07_18_outfile_posicao[[#This Row],[max dist]]=_332_2018_07_18_outfile_posicao[[#This Row],[8686,881807]],1,0)))</f>
        <v>0</v>
      </c>
      <c r="AC284" s="2">
        <f>IF(_332_2018_07_18_outfile_posicao[[#This Row],[fim]]=0,AC285+1,0)</f>
        <v>1</v>
      </c>
      <c r="AD284" s="2"/>
      <c r="AE284" s="2"/>
      <c r="AF284" s="2"/>
      <c r="AG284" s="2"/>
      <c r="AH284" s="2"/>
      <c r="AI284" s="2"/>
    </row>
    <row r="285" spans="1:35" x14ac:dyDescent="0.25">
      <c r="A285">
        <v>2202</v>
      </c>
      <c r="B285">
        <v>3</v>
      </c>
      <c r="C285" s="2" t="s">
        <v>4490</v>
      </c>
      <c r="D285">
        <v>332</v>
      </c>
      <c r="E285" s="2" t="s">
        <v>5461</v>
      </c>
      <c r="F285" s="2" t="s">
        <v>5335</v>
      </c>
      <c r="G285" s="2">
        <v>284</v>
      </c>
      <c r="H285" t="b">
        <v>1</v>
      </c>
      <c r="I285" s="3">
        <v>43299.798206018517</v>
      </c>
      <c r="J285" s="2">
        <v>2341</v>
      </c>
      <c r="K285" s="2">
        <v>-23.589404500000001</v>
      </c>
      <c r="L285" s="2">
        <v>-46.634211000000001</v>
      </c>
      <c r="M285" s="2">
        <f>IF(AND(_332_2018_07_18_outfile_posicao[[#This Row],[hora bus]]=I284,_332_2018_07_18_outfile_posicao[[#This Row],[lat bus]]=K284,_332_2018_07_18_outfile_posicao[[#This Row],[lon bus]]=L284),1,0)</f>
        <v>0</v>
      </c>
      <c r="N285">
        <v>270</v>
      </c>
      <c r="O285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0.49999996517519368</v>
      </c>
      <c r="P285">
        <f>VLOOKUP(_332_2018_07_18_outfile_posicao[[#This Row],[shape]],shape!A:D,4,0)+VLOOKUP(_332_2018_07_18_outfile_posicao[[#This Row],[shape]]+1,shape!A:E,5,0)*_332_2018_07_18_outfile_posicao[[#This Row],[% avanc]]</f>
        <v>8544.8116110658502</v>
      </c>
      <c r="Q285" s="4">
        <f>_332_2018_07_18_outfile_posicao[[#This Row],[8686,881807]]/_332_2018_07_18_outfile_posicao[[#Headers],[8686,881807]]</f>
        <v>0.98364543237831692</v>
      </c>
      <c r="R285">
        <f>_332_2018_07_18_outfile_posicao[[#This Row],[8686,881807]]-P284</f>
        <v>60.046687602634847</v>
      </c>
      <c r="S285">
        <f>(_332_2018_07_18_outfile_posicao[[#This Row],[hora bus]]-I284)*86000</f>
        <v>238.88888904184569</v>
      </c>
      <c r="T285">
        <f>_332_2018_07_18_outfile_posicao[[#This Row],[desloc]]/_332_2018_07_18_outfile_posicao[[#This Row],[seconds]]</f>
        <v>0.25135822701287958</v>
      </c>
      <c r="U285">
        <f>_332_2018_07_18_outfile_posicao[[#This Row],[spd m/s]]*3.6</f>
        <v>0.90488961724636652</v>
      </c>
      <c r="V285" s="2"/>
      <c r="W285" s="2">
        <f>IF(_332_2018_07_18_outfile_posicao[[#This Row],[cod bus]]=F284,0,1)</f>
        <v>0</v>
      </c>
      <c r="X285" s="2">
        <f>IF(_332_2018_07_18_outfile_posicao[[#This Row],[desloc]]&gt;=0,0,1)</f>
        <v>0</v>
      </c>
      <c r="Y285" s="2">
        <f>IF(AND(_332_2018_07_18_outfile_posicao[[#This Row],[spd m/s]]&lt;1,_332_2018_07_18_outfile_posicao[[#This Row],[spd m/s]]&lt;&gt;0),1,0)</f>
        <v>1</v>
      </c>
      <c r="Z285" s="2">
        <f>IF(Z284=0.5,IF(P285&gt;=P286,0.5,1),IF(_332_2018_07_18_outfile_posicao[[#This Row],[desloc]]&lt;-1000,IF(P285&gt;=P286,IF(AND(Z284=0.5,P285=P286),0,IF(P285&lt;700,0.5,0)),1),IF(AND(X285&gt;0,X284&gt;0,_332_2018_07_18_outfile_posicao[[#This Row],[8686,881807]]&lt;500,_332_2018_07_18_outfile_posicao[[#This Row],[desloc]]&gt;0),IF(_332_2018_07_18_outfile_posicao[[#This Row],[8686,881807]]&lt;500,1,0),0)))</f>
        <v>0</v>
      </c>
      <c r="AA285" s="2">
        <f t="shared" si="4"/>
        <v>8544.8116110658502</v>
      </c>
      <c r="AB285" s="2">
        <f>IF(_332_2018_07_18_outfile_posicao[[#This Row],[inicio]]=1,0,IF(AB284&gt;0,0.5,IF(_332_2018_07_18_outfile_posicao[[#This Row],[max dist]]=_332_2018_07_18_outfile_posicao[[#This Row],[8686,881807]],1,0)))</f>
        <v>1</v>
      </c>
      <c r="AC285" s="2">
        <f>IF(_332_2018_07_18_outfile_posicao[[#This Row],[fim]]=0,AC286+1,0)</f>
        <v>0</v>
      </c>
      <c r="AD285" s="2"/>
      <c r="AE285" s="2"/>
      <c r="AF285" s="2"/>
      <c r="AG285" s="2"/>
      <c r="AH285" s="2"/>
      <c r="AI285" s="2"/>
    </row>
    <row r="286" spans="1:35" x14ac:dyDescent="0.25">
      <c r="A286">
        <v>2340</v>
      </c>
      <c r="B286">
        <v>2</v>
      </c>
      <c r="C286" s="2" t="s">
        <v>4590</v>
      </c>
      <c r="D286">
        <v>332</v>
      </c>
      <c r="E286" s="2" t="s">
        <v>6158</v>
      </c>
      <c r="F286" s="2" t="s">
        <v>5335</v>
      </c>
      <c r="G286" s="2">
        <v>285</v>
      </c>
      <c r="H286" t="b">
        <v>1</v>
      </c>
      <c r="I286" s="3">
        <v>43299.854479166665</v>
      </c>
      <c r="J286" s="2">
        <v>2526</v>
      </c>
      <c r="K286" s="2">
        <v>-23.639316000000001</v>
      </c>
      <c r="L286" s="2">
        <v>-46.6074755</v>
      </c>
      <c r="M286" s="2">
        <f>IF(AND(_332_2018_07_18_outfile_posicao[[#This Row],[hora bus]]=I285,_332_2018_07_18_outfile_posicao[[#This Row],[lat bus]]=K285,_332_2018_07_18_outfile_posicao[[#This Row],[lon bus]]=L285),1,0)</f>
        <v>0</v>
      </c>
      <c r="N286">
        <v>5</v>
      </c>
      <c r="O286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0.49999999891712726</v>
      </c>
      <c r="P286">
        <f>VLOOKUP(_332_2018_07_18_outfile_posicao[[#This Row],[shape]],shape!A:D,4,0)+VLOOKUP(_332_2018_07_18_outfile_posicao[[#This Row],[shape]]+1,shape!A:E,5,0)*_332_2018_07_18_outfile_posicao[[#This Row],[% avanc]]</f>
        <v>66.73107895359658</v>
      </c>
      <c r="Q286" s="4">
        <f>_332_2018_07_18_outfile_posicao[[#This Row],[8686,881807]]/_332_2018_07_18_outfile_posicao[[#Headers],[8686,881807]]</f>
        <v>7.6818219052806527E-3</v>
      </c>
      <c r="R286">
        <f>_332_2018_07_18_outfile_posicao[[#This Row],[8686,881807]]-P285</f>
        <v>-8478.0805321122534</v>
      </c>
      <c r="S286">
        <f>(_332_2018_07_18_outfile_posicao[[#This Row],[hora bus]]-I285)*86000</f>
        <v>4839.4907407055143</v>
      </c>
      <c r="T286">
        <f>_332_2018_07_18_outfile_posicao[[#This Row],[desloc]]/_332_2018_07_18_outfile_posicao[[#This Row],[seconds]]</f>
        <v>-1.7518538594985089</v>
      </c>
      <c r="U286">
        <f>_332_2018_07_18_outfile_posicao[[#This Row],[spd m/s]]*3.6</f>
        <v>-6.3066738941946321</v>
      </c>
      <c r="V286" s="2"/>
      <c r="W286" s="2">
        <f>IF(_332_2018_07_18_outfile_posicao[[#This Row],[cod bus]]=F285,0,1)</f>
        <v>0</v>
      </c>
      <c r="X286" s="2">
        <f>IF(_332_2018_07_18_outfile_posicao[[#This Row],[desloc]]&gt;=0,0,1)</f>
        <v>1</v>
      </c>
      <c r="Y286" s="2">
        <f>IF(AND(_332_2018_07_18_outfile_posicao[[#This Row],[spd m/s]]&lt;1,_332_2018_07_18_outfile_posicao[[#This Row],[spd m/s]]&lt;&gt;0),1,0)</f>
        <v>1</v>
      </c>
      <c r="Z286" s="2">
        <f>IF(Z285=0.5,IF(P286&gt;=P287,0.5,1),IF(_332_2018_07_18_outfile_posicao[[#This Row],[desloc]]&lt;-1000,IF(P286&gt;=P287,IF(AND(Z285=0.5,P286=P287),0,IF(P286&lt;700,0.5,0)),1),IF(AND(X286&gt;0,X285&gt;0,_332_2018_07_18_outfile_posicao[[#This Row],[8686,881807]]&lt;500,_332_2018_07_18_outfile_posicao[[#This Row],[desloc]]&gt;0),IF(_332_2018_07_18_outfile_posicao[[#This Row],[8686,881807]]&lt;500,1,0),0)))</f>
        <v>1</v>
      </c>
      <c r="AA286" s="2">
        <f t="shared" si="4"/>
        <v>0</v>
      </c>
      <c r="AB286" s="2">
        <f>IF(_332_2018_07_18_outfile_posicao[[#This Row],[inicio]]=1,0,IF(AB285&gt;0,0.5,IF(_332_2018_07_18_outfile_posicao[[#This Row],[max dist]]=_332_2018_07_18_outfile_posicao[[#This Row],[8686,881807]],1,0)))</f>
        <v>0</v>
      </c>
      <c r="AC286" s="2">
        <f>IF(_332_2018_07_18_outfile_posicao[[#This Row],[fim]]=0,AC287+1,0)</f>
        <v>11</v>
      </c>
      <c r="AD286" s="2"/>
      <c r="AE286" s="2"/>
      <c r="AF286" s="2"/>
      <c r="AG286" s="2"/>
      <c r="AH286" s="2"/>
      <c r="AI286" s="2"/>
    </row>
    <row r="287" spans="1:35" x14ac:dyDescent="0.25">
      <c r="A287">
        <v>2345</v>
      </c>
      <c r="B287">
        <v>2</v>
      </c>
      <c r="C287" s="2" t="s">
        <v>4594</v>
      </c>
      <c r="D287">
        <v>332</v>
      </c>
      <c r="E287" s="2" t="s">
        <v>6161</v>
      </c>
      <c r="F287" s="2" t="s">
        <v>5335</v>
      </c>
      <c r="G287" s="2">
        <v>286</v>
      </c>
      <c r="H287" t="b">
        <v>1</v>
      </c>
      <c r="I287" s="3">
        <v>43299.855868055558</v>
      </c>
      <c r="J287" s="2">
        <v>2529</v>
      </c>
      <c r="K287" s="2">
        <v>-23.635517</v>
      </c>
      <c r="L287" s="2">
        <v>-46.606258500000003</v>
      </c>
      <c r="M287" s="2">
        <f>IF(AND(_332_2018_07_18_outfile_posicao[[#This Row],[hora bus]]=I286,_332_2018_07_18_outfile_posicao[[#This Row],[lat bus]]=K286,_332_2018_07_18_outfile_posicao[[#This Row],[lon bus]]=L286),1,0)</f>
        <v>0</v>
      </c>
      <c r="N287">
        <v>46</v>
      </c>
      <c r="O287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0.49999994866386244</v>
      </c>
      <c r="P287">
        <f>VLOOKUP(_332_2018_07_18_outfile_posicao[[#This Row],[shape]],shape!A:D,4,0)+VLOOKUP(_332_2018_07_18_outfile_posicao[[#This Row],[shape]]+1,shape!A:E,5,0)*_332_2018_07_18_outfile_posicao[[#This Row],[% avanc]]</f>
        <v>621.67342688159795</v>
      </c>
      <c r="Q287" s="4">
        <f>_332_2018_07_18_outfile_posicao[[#This Row],[8686,881807]]/_332_2018_07_18_outfile_posicao[[#Headers],[8686,881807]]</f>
        <v>7.1564623612197134E-2</v>
      </c>
      <c r="R287">
        <f>_332_2018_07_18_outfile_posicao[[#This Row],[8686,881807]]-P286</f>
        <v>554.94234792800137</v>
      </c>
      <c r="S287">
        <f>(_332_2018_07_18_outfile_posicao[[#This Row],[hora bus]]-I286)*86000</f>
        <v>119.44444483378902</v>
      </c>
      <c r="T287">
        <f>_332_2018_07_18_outfile_posicao[[#This Row],[desloc]]/_332_2018_07_18_outfile_posicao[[#This Row],[seconds]]</f>
        <v>4.6460289442528904</v>
      </c>
      <c r="U287">
        <f>_332_2018_07_18_outfile_posicao[[#This Row],[spd m/s]]*3.6</f>
        <v>16.725704199310407</v>
      </c>
      <c r="V287" s="2"/>
      <c r="W287" s="2">
        <f>IF(_332_2018_07_18_outfile_posicao[[#This Row],[cod bus]]=F286,0,1)</f>
        <v>0</v>
      </c>
      <c r="X287" s="2">
        <f>IF(_332_2018_07_18_outfile_posicao[[#This Row],[desloc]]&gt;=0,0,1)</f>
        <v>0</v>
      </c>
      <c r="Y287" s="2">
        <f>IF(AND(_332_2018_07_18_outfile_posicao[[#This Row],[spd m/s]]&lt;1,_332_2018_07_18_outfile_posicao[[#This Row],[spd m/s]]&lt;&gt;0),1,0)</f>
        <v>0</v>
      </c>
      <c r="Z287" s="2">
        <f>IF(Z286=0.5,IF(P287&gt;=P288,0.5,1),IF(_332_2018_07_18_outfile_posicao[[#This Row],[desloc]]&lt;-1000,IF(P287&gt;=P288,IF(AND(Z286=0.5,P287=P288),0,IF(P287&lt;700,0.5,0)),1),IF(AND(X287&gt;0,X286&gt;0,_332_2018_07_18_outfile_posicao[[#This Row],[8686,881807]]&lt;500,_332_2018_07_18_outfile_posicao[[#This Row],[desloc]]&gt;0),IF(_332_2018_07_18_outfile_posicao[[#This Row],[8686,881807]]&lt;500,1,0),0)))</f>
        <v>0</v>
      </c>
      <c r="AA287" s="2">
        <f t="shared" si="4"/>
        <v>8544.8116110658502</v>
      </c>
      <c r="AB287" s="2">
        <f>IF(_332_2018_07_18_outfile_posicao[[#This Row],[inicio]]=1,0,IF(AB286&gt;0,0.5,IF(_332_2018_07_18_outfile_posicao[[#This Row],[max dist]]=_332_2018_07_18_outfile_posicao[[#This Row],[8686,881807]],1,0)))</f>
        <v>0</v>
      </c>
      <c r="AC287" s="2">
        <f>IF(_332_2018_07_18_outfile_posicao[[#This Row],[fim]]=0,AC288+1,0)</f>
        <v>10</v>
      </c>
      <c r="AD287" s="2"/>
      <c r="AE287" s="2"/>
      <c r="AF287" s="2"/>
      <c r="AG287" s="2"/>
      <c r="AH287" s="2"/>
      <c r="AI287" s="2"/>
    </row>
    <row r="288" spans="1:35" x14ac:dyDescent="0.25">
      <c r="A288">
        <v>2350</v>
      </c>
      <c r="B288">
        <v>2</v>
      </c>
      <c r="C288" s="2" t="s">
        <v>4596</v>
      </c>
      <c r="D288">
        <v>332</v>
      </c>
      <c r="E288" s="2" t="s">
        <v>6163</v>
      </c>
      <c r="F288" s="2" t="s">
        <v>5335</v>
      </c>
      <c r="G288" s="2">
        <v>287</v>
      </c>
      <c r="H288" t="b">
        <v>1</v>
      </c>
      <c r="I288" s="3">
        <v>43299.857210648152</v>
      </c>
      <c r="J288" s="2">
        <v>2532</v>
      </c>
      <c r="K288" s="2">
        <v>-23.63190625</v>
      </c>
      <c r="L288" s="2">
        <v>-46.604627000000001</v>
      </c>
      <c r="M288" s="2">
        <f>IF(AND(_332_2018_07_18_outfile_posicao[[#This Row],[hora bus]]=I287,_332_2018_07_18_outfile_posicao[[#This Row],[lat bus]]=K287,_332_2018_07_18_outfile_posicao[[#This Row],[lon bus]]=L287),1,0)</f>
        <v>0</v>
      </c>
      <c r="N288">
        <v>56</v>
      </c>
      <c r="O288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0.24999997104729357</v>
      </c>
      <c r="P288">
        <f>VLOOKUP(_332_2018_07_18_outfile_posicao[[#This Row],[shape]],shape!A:D,4,0)+VLOOKUP(_332_2018_07_18_outfile_posicao[[#This Row],[shape]]+1,shape!A:E,5,0)*_332_2018_07_18_outfile_posicao[[#This Row],[% avanc]]</f>
        <v>1057.8668646258182</v>
      </c>
      <c r="Q288" s="4">
        <f>_332_2018_07_18_outfile_posicao[[#This Row],[8686,881807]]/_332_2018_07_18_outfile_posicao[[#Headers],[8686,881807]]</f>
        <v>0.12177751328139121</v>
      </c>
      <c r="R288">
        <f>_332_2018_07_18_outfile_posicao[[#This Row],[8686,881807]]-P287</f>
        <v>436.1934377442202</v>
      </c>
      <c r="S288">
        <f>(_332_2018_07_18_outfile_posicao[[#This Row],[hora bus]]-I287)*86000</f>
        <v>115.46296304732095</v>
      </c>
      <c r="T288">
        <f>_332_2018_07_18_outfile_posicao[[#This Row],[desloc]]/_332_2018_07_18_outfile_posicao[[#This Row],[seconds]]</f>
        <v>3.7777779664761604</v>
      </c>
      <c r="U288">
        <f>_332_2018_07_18_outfile_posicao[[#This Row],[spd m/s]]*3.6</f>
        <v>13.600000679314178</v>
      </c>
      <c r="V288" s="2"/>
      <c r="W288" s="2">
        <f>IF(_332_2018_07_18_outfile_posicao[[#This Row],[cod bus]]=F287,0,1)</f>
        <v>0</v>
      </c>
      <c r="X288" s="2">
        <f>IF(_332_2018_07_18_outfile_posicao[[#This Row],[desloc]]&gt;=0,0,1)</f>
        <v>0</v>
      </c>
      <c r="Y288" s="2">
        <f>IF(AND(_332_2018_07_18_outfile_posicao[[#This Row],[spd m/s]]&lt;1,_332_2018_07_18_outfile_posicao[[#This Row],[spd m/s]]&lt;&gt;0),1,0)</f>
        <v>0</v>
      </c>
      <c r="Z288" s="2">
        <f>IF(Z287=0.5,IF(P288&gt;=P289,0.5,1),IF(_332_2018_07_18_outfile_posicao[[#This Row],[desloc]]&lt;-1000,IF(P288&gt;=P289,IF(AND(Z287=0.5,P288=P289),0,IF(P288&lt;700,0.5,0)),1),IF(AND(X288&gt;0,X287&gt;0,_332_2018_07_18_outfile_posicao[[#This Row],[8686,881807]]&lt;500,_332_2018_07_18_outfile_posicao[[#This Row],[desloc]]&gt;0),IF(_332_2018_07_18_outfile_posicao[[#This Row],[8686,881807]]&lt;500,1,0),0)))</f>
        <v>0</v>
      </c>
      <c r="AA288" s="2">
        <f t="shared" si="4"/>
        <v>8544.8116110658502</v>
      </c>
      <c r="AB288" s="2">
        <f>IF(_332_2018_07_18_outfile_posicao[[#This Row],[inicio]]=1,0,IF(AB287&gt;0,0.5,IF(_332_2018_07_18_outfile_posicao[[#This Row],[max dist]]=_332_2018_07_18_outfile_posicao[[#This Row],[8686,881807]],1,0)))</f>
        <v>0</v>
      </c>
      <c r="AC288" s="2">
        <f>IF(_332_2018_07_18_outfile_posicao[[#This Row],[fim]]=0,AC289+1,0)</f>
        <v>9</v>
      </c>
      <c r="AD288" s="2"/>
      <c r="AE288" s="2"/>
      <c r="AF288" s="2"/>
      <c r="AG288" s="2"/>
      <c r="AH288" s="2"/>
      <c r="AI288" s="2"/>
    </row>
    <row r="289" spans="1:35" x14ac:dyDescent="0.25">
      <c r="A289">
        <v>2357</v>
      </c>
      <c r="B289">
        <v>2</v>
      </c>
      <c r="C289" s="2" t="s">
        <v>4602</v>
      </c>
      <c r="D289">
        <v>332</v>
      </c>
      <c r="E289" s="2" t="s">
        <v>6167</v>
      </c>
      <c r="F289" s="2" t="s">
        <v>5335</v>
      </c>
      <c r="G289" s="2">
        <v>288</v>
      </c>
      <c r="H289" t="b">
        <v>1</v>
      </c>
      <c r="I289" s="3">
        <v>43299.859120370369</v>
      </c>
      <c r="J289" s="2">
        <v>2537</v>
      </c>
      <c r="K289" s="2">
        <v>-23.623733000000001</v>
      </c>
      <c r="L289" s="2">
        <v>-46.607383499999997</v>
      </c>
      <c r="M289" s="2">
        <f>IF(AND(_332_2018_07_18_outfile_posicao[[#This Row],[hora bus]]=I288,_332_2018_07_18_outfile_posicao[[#This Row],[lat bus]]=K288,_332_2018_07_18_outfile_posicao[[#This Row],[lon bus]]=L288),1,0)</f>
        <v>0</v>
      </c>
      <c r="N289">
        <v>79</v>
      </c>
      <c r="O289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0.49999998005264695</v>
      </c>
      <c r="P289">
        <f>VLOOKUP(_332_2018_07_18_outfile_posicao[[#This Row],[shape]],shape!A:D,4,0)+VLOOKUP(_332_2018_07_18_outfile_posicao[[#This Row],[shape]]+1,shape!A:E,5,0)*_332_2018_07_18_outfile_posicao[[#This Row],[% avanc]]</f>
        <v>2190.1242488800558</v>
      </c>
      <c r="Q289" s="4">
        <f>_332_2018_07_18_outfile_posicao[[#This Row],[8686,881807]]/_332_2018_07_18_outfile_posicao[[#Headers],[8686,881807]]</f>
        <v>0.25211857344659921</v>
      </c>
      <c r="R289">
        <f>_332_2018_07_18_outfile_posicao[[#This Row],[8686,881807]]-P288</f>
        <v>1132.2573842542376</v>
      </c>
      <c r="S289">
        <f>(_332_2018_07_18_outfile_posicao[[#This Row],[hora bus]]-I288)*86000</f>
        <v>164.23611070786137</v>
      </c>
      <c r="T289">
        <f>_332_2018_07_18_outfile_posicao[[#This Row],[desloc]]/_332_2018_07_18_outfile_posicao[[#This Row],[seconds]]</f>
        <v>6.8940830331050984</v>
      </c>
      <c r="U289">
        <f>_332_2018_07_18_outfile_posicao[[#This Row],[spd m/s]]*3.6</f>
        <v>24.818698919178356</v>
      </c>
      <c r="V289" s="2"/>
      <c r="W289" s="2">
        <f>IF(_332_2018_07_18_outfile_posicao[[#This Row],[cod bus]]=F288,0,1)</f>
        <v>0</v>
      </c>
      <c r="X289" s="2">
        <f>IF(_332_2018_07_18_outfile_posicao[[#This Row],[desloc]]&gt;=0,0,1)</f>
        <v>0</v>
      </c>
      <c r="Y289" s="2">
        <f>IF(AND(_332_2018_07_18_outfile_posicao[[#This Row],[spd m/s]]&lt;1,_332_2018_07_18_outfile_posicao[[#This Row],[spd m/s]]&lt;&gt;0),1,0)</f>
        <v>0</v>
      </c>
      <c r="Z289" s="2">
        <f>IF(Z288=0.5,IF(P289&gt;=P290,0.5,1),IF(_332_2018_07_18_outfile_posicao[[#This Row],[desloc]]&lt;-1000,IF(P289&gt;=P290,IF(AND(Z288=0.5,P289=P290),0,IF(P289&lt;700,0.5,0)),1),IF(AND(X289&gt;0,X288&gt;0,_332_2018_07_18_outfile_posicao[[#This Row],[8686,881807]]&lt;500,_332_2018_07_18_outfile_posicao[[#This Row],[desloc]]&gt;0),IF(_332_2018_07_18_outfile_posicao[[#This Row],[8686,881807]]&lt;500,1,0),0)))</f>
        <v>0</v>
      </c>
      <c r="AA289" s="2">
        <f t="shared" si="4"/>
        <v>8544.8116110658502</v>
      </c>
      <c r="AB289" s="2">
        <f>IF(_332_2018_07_18_outfile_posicao[[#This Row],[inicio]]=1,0,IF(AB288&gt;0,0.5,IF(_332_2018_07_18_outfile_posicao[[#This Row],[max dist]]=_332_2018_07_18_outfile_posicao[[#This Row],[8686,881807]],1,0)))</f>
        <v>0</v>
      </c>
      <c r="AC289" s="2">
        <f>IF(_332_2018_07_18_outfile_posicao[[#This Row],[fim]]=0,AC290+1,0)</f>
        <v>8</v>
      </c>
      <c r="AD289" s="2"/>
      <c r="AE289" s="2"/>
      <c r="AF289" s="2"/>
      <c r="AG289" s="2"/>
      <c r="AH289" s="2"/>
      <c r="AI289" s="2"/>
    </row>
    <row r="290" spans="1:35" x14ac:dyDescent="0.25">
      <c r="A290">
        <v>2360</v>
      </c>
      <c r="B290">
        <v>2</v>
      </c>
      <c r="C290" s="2" t="s">
        <v>4604</v>
      </c>
      <c r="D290">
        <v>332</v>
      </c>
      <c r="E290" s="2" t="s">
        <v>6168</v>
      </c>
      <c r="F290" s="2" t="s">
        <v>5335</v>
      </c>
      <c r="G290" s="2">
        <v>289</v>
      </c>
      <c r="H290" t="b">
        <v>1</v>
      </c>
      <c r="I290" s="3">
        <v>43299.860509259262</v>
      </c>
      <c r="J290" s="2">
        <v>2541</v>
      </c>
      <c r="K290" s="2">
        <v>-23.62158775</v>
      </c>
      <c r="L290" s="2">
        <v>-46.608010749999998</v>
      </c>
      <c r="M290" s="2">
        <f>IF(AND(_332_2018_07_18_outfile_posicao[[#This Row],[hora bus]]=I289,_332_2018_07_18_outfile_posicao[[#This Row],[lat bus]]=K289,_332_2018_07_18_outfile_posicao[[#This Row],[lon bus]]=L289),1,0)</f>
        <v>0</v>
      </c>
      <c r="N290">
        <v>83</v>
      </c>
      <c r="O290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0.74999996456072171</v>
      </c>
      <c r="P290">
        <f>VLOOKUP(_332_2018_07_18_outfile_posicao[[#This Row],[shape]],shape!A:D,4,0)+VLOOKUP(_332_2018_07_18_outfile_posicao[[#This Row],[shape]]+1,shape!A:E,5,0)*_332_2018_07_18_outfile_posicao[[#This Row],[% avanc]]</f>
        <v>2437.4216519542515</v>
      </c>
      <c r="Q290" s="4">
        <f>_332_2018_07_18_outfile_posicao[[#This Row],[8686,881807]]/_332_2018_07_18_outfile_posicao[[#Headers],[8686,881807]]</f>
        <v>0.28058648731586816</v>
      </c>
      <c r="R290">
        <f>_332_2018_07_18_outfile_posicao[[#This Row],[8686,881807]]-P289</f>
        <v>247.2974030741957</v>
      </c>
      <c r="S290">
        <f>(_332_2018_07_18_outfile_posicao[[#This Row],[hora bus]]-I289)*86000</f>
        <v>119.44444483378902</v>
      </c>
      <c r="T290">
        <f>_332_2018_07_18_outfile_posicao[[#This Row],[desloc]]/_332_2018_07_18_outfile_posicao[[#This Row],[seconds]]</f>
        <v>2.070396856198029</v>
      </c>
      <c r="U290">
        <f>_332_2018_07_18_outfile_posicao[[#This Row],[spd m/s]]*3.6</f>
        <v>7.4534286823129046</v>
      </c>
      <c r="V290" s="2"/>
      <c r="W290" s="2">
        <f>IF(_332_2018_07_18_outfile_posicao[[#This Row],[cod bus]]=F289,0,1)</f>
        <v>0</v>
      </c>
      <c r="X290" s="2">
        <f>IF(_332_2018_07_18_outfile_posicao[[#This Row],[desloc]]&gt;=0,0,1)</f>
        <v>0</v>
      </c>
      <c r="Y290" s="2">
        <f>IF(AND(_332_2018_07_18_outfile_posicao[[#This Row],[spd m/s]]&lt;1,_332_2018_07_18_outfile_posicao[[#This Row],[spd m/s]]&lt;&gt;0),1,0)</f>
        <v>0</v>
      </c>
      <c r="Z290" s="2">
        <f>IF(Z289=0.5,IF(P290&gt;=P291,0.5,1),IF(_332_2018_07_18_outfile_posicao[[#This Row],[desloc]]&lt;-1000,IF(P290&gt;=P291,IF(AND(Z289=0.5,P290=P291),0,IF(P290&lt;700,0.5,0)),1),IF(AND(X290&gt;0,X289&gt;0,_332_2018_07_18_outfile_posicao[[#This Row],[8686,881807]]&lt;500,_332_2018_07_18_outfile_posicao[[#This Row],[desloc]]&gt;0),IF(_332_2018_07_18_outfile_posicao[[#This Row],[8686,881807]]&lt;500,1,0),0)))</f>
        <v>0</v>
      </c>
      <c r="AA290" s="2">
        <f t="shared" si="4"/>
        <v>8544.8116110658502</v>
      </c>
      <c r="AB290" s="2">
        <f>IF(_332_2018_07_18_outfile_posicao[[#This Row],[inicio]]=1,0,IF(AB289&gt;0,0.5,IF(_332_2018_07_18_outfile_posicao[[#This Row],[max dist]]=_332_2018_07_18_outfile_posicao[[#This Row],[8686,881807]],1,0)))</f>
        <v>0</v>
      </c>
      <c r="AC290" s="2">
        <f>IF(_332_2018_07_18_outfile_posicao[[#This Row],[fim]]=0,AC291+1,0)</f>
        <v>7</v>
      </c>
      <c r="AD290" s="2"/>
      <c r="AE290" s="2"/>
      <c r="AF290" s="2"/>
      <c r="AG290" s="2"/>
      <c r="AH290" s="2"/>
      <c r="AI290" s="2"/>
    </row>
    <row r="291" spans="1:35" x14ac:dyDescent="0.25">
      <c r="A291">
        <v>2362</v>
      </c>
      <c r="B291">
        <v>2</v>
      </c>
      <c r="C291" s="2" t="s">
        <v>4605</v>
      </c>
      <c r="D291">
        <v>332</v>
      </c>
      <c r="E291" s="2" t="s">
        <v>6169</v>
      </c>
      <c r="F291" s="2" t="s">
        <v>5335</v>
      </c>
      <c r="G291" s="2">
        <v>290</v>
      </c>
      <c r="H291" t="b">
        <v>1</v>
      </c>
      <c r="I291" s="3">
        <v>43299.861898148149</v>
      </c>
      <c r="J291" s="2">
        <v>2544</v>
      </c>
      <c r="K291" s="2">
        <v>-23.618106999999998</v>
      </c>
      <c r="L291" s="2">
        <v>-46.609768500000001</v>
      </c>
      <c r="M291" s="2">
        <f>IF(AND(_332_2018_07_18_outfile_posicao[[#This Row],[hora bus]]=I290,_332_2018_07_18_outfile_posicao[[#This Row],[lat bus]]=K290,_332_2018_07_18_outfile_posicao[[#This Row],[lon bus]]=L290),1,0)</f>
        <v>0</v>
      </c>
      <c r="N291">
        <v>98</v>
      </c>
      <c r="O291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0.3609600549427226</v>
      </c>
      <c r="P291">
        <f>VLOOKUP(_332_2018_07_18_outfile_posicao[[#This Row],[shape]],shape!A:D,4,0)+VLOOKUP(_332_2018_07_18_outfile_posicao[[#This Row],[shape]]+1,shape!A:E,5,0)*_332_2018_07_18_outfile_posicao[[#This Row],[% avanc]]</f>
        <v>2873.9575111672607</v>
      </c>
      <c r="Q291" s="4">
        <f>_332_2018_07_18_outfile_posicao[[#This Row],[8686,881807]]/_332_2018_07_18_outfile_posicao[[#Headers],[8686,881807]]</f>
        <v>0.33083879521088788</v>
      </c>
      <c r="R291">
        <f>_332_2018_07_18_outfile_posicao[[#This Row],[8686,881807]]-P290</f>
        <v>436.53585921300919</v>
      </c>
      <c r="S291">
        <f>(_332_2018_07_18_outfile_posicao[[#This Row],[hora bus]]-I290)*86000</f>
        <v>119.44444420805667</v>
      </c>
      <c r="T291">
        <f>_332_2018_07_18_outfile_posicao[[#This Row],[desloc]]/_332_2018_07_18_outfile_posicao[[#This Row],[seconds]]</f>
        <v>3.6547188285511258</v>
      </c>
      <c r="U291">
        <f>_332_2018_07_18_outfile_posicao[[#This Row],[spd m/s]]*3.6</f>
        <v>13.156987782784054</v>
      </c>
      <c r="V291" s="2"/>
      <c r="W291" s="2">
        <f>IF(_332_2018_07_18_outfile_posicao[[#This Row],[cod bus]]=F290,0,1)</f>
        <v>0</v>
      </c>
      <c r="X291" s="2">
        <f>IF(_332_2018_07_18_outfile_posicao[[#This Row],[desloc]]&gt;=0,0,1)</f>
        <v>0</v>
      </c>
      <c r="Y291" s="2">
        <f>IF(AND(_332_2018_07_18_outfile_posicao[[#This Row],[spd m/s]]&lt;1,_332_2018_07_18_outfile_posicao[[#This Row],[spd m/s]]&lt;&gt;0),1,0)</f>
        <v>0</v>
      </c>
      <c r="Z291" s="2">
        <f>IF(Z290=0.5,IF(P291&gt;=P292,0.5,1),IF(_332_2018_07_18_outfile_posicao[[#This Row],[desloc]]&lt;-1000,IF(P291&gt;=P292,IF(AND(Z290=0.5,P291=P292),0,IF(P291&lt;700,0.5,0)),1),IF(AND(X291&gt;0,X290&gt;0,_332_2018_07_18_outfile_posicao[[#This Row],[8686,881807]]&lt;500,_332_2018_07_18_outfile_posicao[[#This Row],[desloc]]&gt;0),IF(_332_2018_07_18_outfile_posicao[[#This Row],[8686,881807]]&lt;500,1,0),0)))</f>
        <v>0</v>
      </c>
      <c r="AA291" s="2">
        <f t="shared" si="4"/>
        <v>8544.8116110658502</v>
      </c>
      <c r="AB291" s="2">
        <f>IF(_332_2018_07_18_outfile_posicao[[#This Row],[inicio]]=1,0,IF(AB290&gt;0,0.5,IF(_332_2018_07_18_outfile_posicao[[#This Row],[max dist]]=_332_2018_07_18_outfile_posicao[[#This Row],[8686,881807]],1,0)))</f>
        <v>0</v>
      </c>
      <c r="AC291" s="2">
        <f>IF(_332_2018_07_18_outfile_posicao[[#This Row],[fim]]=0,AC292+1,0)</f>
        <v>6</v>
      </c>
      <c r="AD291" s="2"/>
      <c r="AE291" s="2"/>
      <c r="AF291" s="2"/>
      <c r="AG291" s="2"/>
      <c r="AH291" s="2"/>
      <c r="AI291" s="2"/>
    </row>
    <row r="292" spans="1:35" x14ac:dyDescent="0.25">
      <c r="A292">
        <v>2373</v>
      </c>
      <c r="B292">
        <v>1</v>
      </c>
      <c r="C292" s="2" t="s">
        <v>4606</v>
      </c>
      <c r="D292">
        <v>332</v>
      </c>
      <c r="E292" s="2" t="s">
        <v>5337</v>
      </c>
      <c r="F292" s="2" t="s">
        <v>5335</v>
      </c>
      <c r="G292" s="2">
        <v>291</v>
      </c>
      <c r="H292" t="b">
        <v>1</v>
      </c>
      <c r="I292" s="3">
        <v>43299.864675925928</v>
      </c>
      <c r="J292" s="2">
        <v>2545</v>
      </c>
      <c r="K292" s="2">
        <v>-23.605637999999999</v>
      </c>
      <c r="L292" s="2">
        <v>-46.614364000000002</v>
      </c>
      <c r="M292" s="2">
        <f>IF(AND(_332_2018_07_18_outfile_posicao[[#This Row],[hora bus]]=I291,_332_2018_07_18_outfile_posicao[[#This Row],[lat bus]]=K291,_332_2018_07_18_outfile_posicao[[#This Row],[lon bus]]=L291),1,0)</f>
        <v>0</v>
      </c>
      <c r="N292">
        <v>137</v>
      </c>
      <c r="O292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0.49999999006010853</v>
      </c>
      <c r="P292">
        <f>VLOOKUP(_332_2018_07_18_outfile_posicao[[#This Row],[shape]],shape!A:D,4,0)+VLOOKUP(_332_2018_07_18_outfile_posicao[[#This Row],[shape]]+1,shape!A:E,5,0)*_332_2018_07_18_outfile_posicao[[#This Row],[% avanc]]</f>
        <v>4607.4513201459695</v>
      </c>
      <c r="Q292" s="4">
        <f>_332_2018_07_18_outfile_posicao[[#This Row],[8686,881807]]/_332_2018_07_18_outfile_posicao[[#Headers],[8686,881807]]</f>
        <v>0.53039185089789376</v>
      </c>
      <c r="R292">
        <f>_332_2018_07_18_outfile_posicao[[#This Row],[8686,881807]]-P291</f>
        <v>1733.4938089787088</v>
      </c>
      <c r="S292">
        <f>(_332_2018_07_18_outfile_posicao[[#This Row],[hora bus]]-I291)*86000</f>
        <v>238.88888904184569</v>
      </c>
      <c r="T292">
        <f>_332_2018_07_18_outfile_posicao[[#This Row],[desloc]]/_332_2018_07_18_outfile_posicao[[#This Row],[seconds]]</f>
        <v>7.2564857073576832</v>
      </c>
      <c r="U292">
        <f>_332_2018_07_18_outfile_posicao[[#This Row],[spd m/s]]*3.6</f>
        <v>26.123348546487659</v>
      </c>
      <c r="V292" s="2"/>
      <c r="W292" s="2">
        <f>IF(_332_2018_07_18_outfile_posicao[[#This Row],[cod bus]]=F291,0,1)</f>
        <v>0</v>
      </c>
      <c r="X292" s="2">
        <f>IF(_332_2018_07_18_outfile_posicao[[#This Row],[desloc]]&gt;=0,0,1)</f>
        <v>0</v>
      </c>
      <c r="Y292" s="2">
        <f>IF(AND(_332_2018_07_18_outfile_posicao[[#This Row],[spd m/s]]&lt;1,_332_2018_07_18_outfile_posicao[[#This Row],[spd m/s]]&lt;&gt;0),1,0)</f>
        <v>0</v>
      </c>
      <c r="Z292" s="2">
        <f>IF(Z291=0.5,IF(P292&gt;=P293,0.5,1),IF(_332_2018_07_18_outfile_posicao[[#This Row],[desloc]]&lt;-1000,IF(P292&gt;=P293,IF(AND(Z291=0.5,P292=P293),0,IF(P292&lt;700,0.5,0)),1),IF(AND(X292&gt;0,X291&gt;0,_332_2018_07_18_outfile_posicao[[#This Row],[8686,881807]]&lt;500,_332_2018_07_18_outfile_posicao[[#This Row],[desloc]]&gt;0),IF(_332_2018_07_18_outfile_posicao[[#This Row],[8686,881807]]&lt;500,1,0),0)))</f>
        <v>0</v>
      </c>
      <c r="AA292" s="2">
        <f t="shared" si="4"/>
        <v>8544.8116110658502</v>
      </c>
      <c r="AB292" s="2">
        <f>IF(_332_2018_07_18_outfile_posicao[[#This Row],[inicio]]=1,0,IF(AB291&gt;0,0.5,IF(_332_2018_07_18_outfile_posicao[[#This Row],[max dist]]=_332_2018_07_18_outfile_posicao[[#This Row],[8686,881807]],1,0)))</f>
        <v>0</v>
      </c>
      <c r="AC292" s="2">
        <f>IF(_332_2018_07_18_outfile_posicao[[#This Row],[fim]]=0,AC293+1,0)</f>
        <v>5</v>
      </c>
      <c r="AD292" s="2"/>
      <c r="AE292" s="2"/>
      <c r="AF292" s="2"/>
      <c r="AG292" s="2"/>
      <c r="AH292" s="2"/>
      <c r="AI292" s="2"/>
    </row>
    <row r="293" spans="1:35" x14ac:dyDescent="0.25">
      <c r="A293">
        <v>2374</v>
      </c>
      <c r="B293">
        <v>1</v>
      </c>
      <c r="C293" s="2" t="s">
        <v>4607</v>
      </c>
      <c r="D293">
        <v>332</v>
      </c>
      <c r="E293" s="2" t="s">
        <v>5337</v>
      </c>
      <c r="F293" s="2" t="s">
        <v>5335</v>
      </c>
      <c r="G293" s="2">
        <v>292</v>
      </c>
      <c r="H293" t="b">
        <v>1</v>
      </c>
      <c r="I293" s="3">
        <v>43299.866064814814</v>
      </c>
      <c r="J293" s="2">
        <v>2546</v>
      </c>
      <c r="K293" s="2">
        <v>-23.603321749999999</v>
      </c>
      <c r="L293" s="2">
        <v>-46.614743750000002</v>
      </c>
      <c r="M293" s="2">
        <f>IF(AND(_332_2018_07_18_outfile_posicao[[#This Row],[hora bus]]=I292,_332_2018_07_18_outfile_posicao[[#This Row],[lat bus]]=K292,_332_2018_07_18_outfile_posicao[[#This Row],[lon bus]]=L292),1,0)</f>
        <v>0</v>
      </c>
      <c r="N293">
        <v>142</v>
      </c>
      <c r="O293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7.305607533788458E-2</v>
      </c>
      <c r="P293">
        <f>VLOOKUP(_332_2018_07_18_outfile_posicao[[#This Row],[shape]],shape!A:D,4,0)+VLOOKUP(_332_2018_07_18_outfile_posicao[[#This Row],[shape]]+1,shape!A:E,5,0)*_332_2018_07_18_outfile_posicao[[#This Row],[% avanc]]</f>
        <v>4868.2016115013848</v>
      </c>
      <c r="Q293" s="4">
        <f>_332_2018_07_18_outfile_posicao[[#This Row],[8686,881807]]/_332_2018_07_18_outfile_posicao[[#Headers],[8686,881807]]</f>
        <v>0.56040840886985777</v>
      </c>
      <c r="R293">
        <f>_332_2018_07_18_outfile_posicao[[#This Row],[8686,881807]]-P292</f>
        <v>260.75029135541536</v>
      </c>
      <c r="S293">
        <f>(_332_2018_07_18_outfile_posicao[[#This Row],[hora bus]]-I292)*86000</f>
        <v>119.44444420805667</v>
      </c>
      <c r="T293">
        <f>_332_2018_07_18_outfile_posicao[[#This Row],[desloc]]/_332_2018_07_18_outfile_posicao[[#This Row],[seconds]]</f>
        <v>2.1830256993889336</v>
      </c>
      <c r="U293">
        <f>_332_2018_07_18_outfile_posicao[[#This Row],[spd m/s]]*3.6</f>
        <v>7.858892517800161</v>
      </c>
      <c r="V293" s="2"/>
      <c r="W293" s="2">
        <f>IF(_332_2018_07_18_outfile_posicao[[#This Row],[cod bus]]=F292,0,1)</f>
        <v>0</v>
      </c>
      <c r="X293" s="2">
        <f>IF(_332_2018_07_18_outfile_posicao[[#This Row],[desloc]]&gt;=0,0,1)</f>
        <v>0</v>
      </c>
      <c r="Y293" s="2">
        <f>IF(AND(_332_2018_07_18_outfile_posicao[[#This Row],[spd m/s]]&lt;1,_332_2018_07_18_outfile_posicao[[#This Row],[spd m/s]]&lt;&gt;0),1,0)</f>
        <v>0</v>
      </c>
      <c r="Z293" s="2">
        <f>IF(Z292=0.5,IF(P293&gt;=P294,0.5,1),IF(_332_2018_07_18_outfile_posicao[[#This Row],[desloc]]&lt;-1000,IF(P293&gt;=P294,IF(AND(Z292=0.5,P293=P294),0,IF(P293&lt;700,0.5,0)),1),IF(AND(X293&gt;0,X292&gt;0,_332_2018_07_18_outfile_posicao[[#This Row],[8686,881807]]&lt;500,_332_2018_07_18_outfile_posicao[[#This Row],[desloc]]&gt;0),IF(_332_2018_07_18_outfile_posicao[[#This Row],[8686,881807]]&lt;500,1,0),0)))</f>
        <v>0</v>
      </c>
      <c r="AA293" s="2">
        <f t="shared" si="4"/>
        <v>8544.8116110658502</v>
      </c>
      <c r="AB293" s="2">
        <f>IF(_332_2018_07_18_outfile_posicao[[#This Row],[inicio]]=1,0,IF(AB292&gt;0,0.5,IF(_332_2018_07_18_outfile_posicao[[#This Row],[max dist]]=_332_2018_07_18_outfile_posicao[[#This Row],[8686,881807]],1,0)))</f>
        <v>0</v>
      </c>
      <c r="AC293" s="2">
        <f>IF(_332_2018_07_18_outfile_posicao[[#This Row],[fim]]=0,AC294+1,0)</f>
        <v>4</v>
      </c>
      <c r="AD293" s="2"/>
      <c r="AE293" s="2"/>
      <c r="AF293" s="2"/>
      <c r="AG293" s="2"/>
      <c r="AH293" s="2"/>
      <c r="AI293" s="2"/>
    </row>
    <row r="294" spans="1:35" x14ac:dyDescent="0.25">
      <c r="A294">
        <v>2378</v>
      </c>
      <c r="B294">
        <v>1</v>
      </c>
      <c r="C294" s="2" t="s">
        <v>4608</v>
      </c>
      <c r="D294">
        <v>332</v>
      </c>
      <c r="E294" s="2" t="s">
        <v>5338</v>
      </c>
      <c r="F294" s="2" t="s">
        <v>5335</v>
      </c>
      <c r="G294" s="2">
        <v>293</v>
      </c>
      <c r="H294" t="b">
        <v>1</v>
      </c>
      <c r="I294" s="3">
        <v>43299.8674537037</v>
      </c>
      <c r="J294" s="2">
        <v>2547</v>
      </c>
      <c r="K294" s="2">
        <v>-23.596416999999999</v>
      </c>
      <c r="L294" s="2">
        <v>-46.6165205</v>
      </c>
      <c r="M294" s="2">
        <f>IF(AND(_332_2018_07_18_outfile_posicao[[#This Row],[hora bus]]=I293,_332_2018_07_18_outfile_posicao[[#This Row],[lat bus]]=K293,_332_2018_07_18_outfile_posicao[[#This Row],[lon bus]]=L293),1,0)</f>
        <v>0</v>
      </c>
      <c r="N294">
        <v>167</v>
      </c>
      <c r="O294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1.5245109021186267E-3</v>
      </c>
      <c r="P294">
        <f>VLOOKUP(_332_2018_07_18_outfile_posicao[[#This Row],[shape]],shape!A:D,4,0)+VLOOKUP(_332_2018_07_18_outfile_posicao[[#This Row],[shape]]+1,shape!A:E,5,0)*_332_2018_07_18_outfile_posicao[[#This Row],[% avanc]]</f>
        <v>5697.7187056116063</v>
      </c>
      <c r="Q294" s="4">
        <f>_332_2018_07_18_outfile_posicao[[#This Row],[8686,881807]]/_332_2018_07_18_outfile_posicao[[#Headers],[8686,881807]]</f>
        <v>0.65589918594498575</v>
      </c>
      <c r="R294">
        <f>_332_2018_07_18_outfile_posicao[[#This Row],[8686,881807]]-P293</f>
        <v>829.51709411022148</v>
      </c>
      <c r="S294">
        <f>(_332_2018_07_18_outfile_posicao[[#This Row],[hora bus]]-I293)*86000</f>
        <v>119.44444420805667</v>
      </c>
      <c r="T294">
        <f>_332_2018_07_18_outfile_posicao[[#This Row],[desloc]]/_332_2018_07_18_outfile_posicao[[#This Row],[seconds]]</f>
        <v>6.94479429001579</v>
      </c>
      <c r="U294">
        <f>_332_2018_07_18_outfile_posicao[[#This Row],[spd m/s]]*3.6</f>
        <v>25.001259444056846</v>
      </c>
      <c r="V294" s="2"/>
      <c r="W294" s="2">
        <f>IF(_332_2018_07_18_outfile_posicao[[#This Row],[cod bus]]=F293,0,1)</f>
        <v>0</v>
      </c>
      <c r="X294" s="2">
        <f>IF(_332_2018_07_18_outfile_posicao[[#This Row],[desloc]]&gt;=0,0,1)</f>
        <v>0</v>
      </c>
      <c r="Y294" s="2">
        <f>IF(AND(_332_2018_07_18_outfile_posicao[[#This Row],[spd m/s]]&lt;1,_332_2018_07_18_outfile_posicao[[#This Row],[spd m/s]]&lt;&gt;0),1,0)</f>
        <v>0</v>
      </c>
      <c r="Z294" s="2">
        <f>IF(Z293=0.5,IF(P294&gt;=P295,0.5,1),IF(_332_2018_07_18_outfile_posicao[[#This Row],[desloc]]&lt;-1000,IF(P294&gt;=P295,IF(AND(Z293=0.5,P294=P295),0,IF(P294&lt;700,0.5,0)),1),IF(AND(X294&gt;0,X293&gt;0,_332_2018_07_18_outfile_posicao[[#This Row],[8686,881807]]&lt;500,_332_2018_07_18_outfile_posicao[[#This Row],[desloc]]&gt;0),IF(_332_2018_07_18_outfile_posicao[[#This Row],[8686,881807]]&lt;500,1,0),0)))</f>
        <v>0</v>
      </c>
      <c r="AA294" s="2">
        <f t="shared" si="4"/>
        <v>8544.8116110658502</v>
      </c>
      <c r="AB294" s="2">
        <f>IF(_332_2018_07_18_outfile_posicao[[#This Row],[inicio]]=1,0,IF(AB293&gt;0,0.5,IF(_332_2018_07_18_outfile_posicao[[#This Row],[max dist]]=_332_2018_07_18_outfile_posicao[[#This Row],[8686,881807]],1,0)))</f>
        <v>0</v>
      </c>
      <c r="AC294" s="2">
        <f>IF(_332_2018_07_18_outfile_posicao[[#This Row],[fim]]=0,AC295+1,0)</f>
        <v>3</v>
      </c>
      <c r="AD294" s="2"/>
      <c r="AE294" s="2"/>
      <c r="AF294" s="2"/>
      <c r="AG294" s="2"/>
      <c r="AH294" s="2"/>
      <c r="AI294" s="2"/>
    </row>
    <row r="295" spans="1:35" x14ac:dyDescent="0.25">
      <c r="A295">
        <v>2382</v>
      </c>
      <c r="B295">
        <v>2</v>
      </c>
      <c r="C295" s="2" t="s">
        <v>4611</v>
      </c>
      <c r="D295">
        <v>332</v>
      </c>
      <c r="E295" s="2" t="s">
        <v>5240</v>
      </c>
      <c r="F295" s="2" t="s">
        <v>5335</v>
      </c>
      <c r="G295" s="2">
        <v>294</v>
      </c>
      <c r="H295" t="b">
        <v>1</v>
      </c>
      <c r="I295" s="3">
        <v>43299.868831018517</v>
      </c>
      <c r="J295" s="2">
        <v>2550</v>
      </c>
      <c r="K295" s="2">
        <v>-23.593044500000001</v>
      </c>
      <c r="L295" s="2">
        <v>-46.619855000000001</v>
      </c>
      <c r="M295" s="2">
        <f>IF(AND(_332_2018_07_18_outfile_posicao[[#This Row],[hora bus]]=I294,_332_2018_07_18_outfile_posicao[[#This Row],[lat bus]]=K294,_332_2018_07_18_outfile_posicao[[#This Row],[lon bus]]=L294),1,0)</f>
        <v>0</v>
      </c>
      <c r="N295">
        <v>195</v>
      </c>
      <c r="O295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0.49999999743446177</v>
      </c>
      <c r="P295">
        <f>VLOOKUP(_332_2018_07_18_outfile_posicao[[#This Row],[shape]],shape!A:D,4,0)+VLOOKUP(_332_2018_07_18_outfile_posicao[[#This Row],[shape]]+1,shape!A:E,5,0)*_332_2018_07_18_outfile_posicao[[#This Row],[% avanc]]</f>
        <v>6282.0981418088677</v>
      </c>
      <c r="Q295" s="4">
        <f>_332_2018_07_18_outfile_posicao[[#This Row],[8686,881807]]/_332_2018_07_18_outfile_posicao[[#Headers],[8686,881807]]</f>
        <v>0.72317067060204199</v>
      </c>
      <c r="R295">
        <f>_332_2018_07_18_outfile_posicao[[#This Row],[8686,881807]]-P294</f>
        <v>584.37943619726138</v>
      </c>
      <c r="S295">
        <f>(_332_2018_07_18_outfile_posicao[[#This Row],[hora bus]]-I294)*86000</f>
        <v>118.44907423073892</v>
      </c>
      <c r="T295">
        <f>_332_2018_07_18_outfile_posicao[[#This Row],[desloc]]/_332_2018_07_18_outfile_posicao[[#This Row],[seconds]]</f>
        <v>4.9335922631095421</v>
      </c>
      <c r="U295">
        <f>_332_2018_07_18_outfile_posicao[[#This Row],[spd m/s]]*3.6</f>
        <v>17.760932147194353</v>
      </c>
      <c r="V295" s="2"/>
      <c r="W295" s="2">
        <f>IF(_332_2018_07_18_outfile_posicao[[#This Row],[cod bus]]=F294,0,1)</f>
        <v>0</v>
      </c>
      <c r="X295" s="2">
        <f>IF(_332_2018_07_18_outfile_posicao[[#This Row],[desloc]]&gt;=0,0,1)</f>
        <v>0</v>
      </c>
      <c r="Y295" s="2">
        <f>IF(AND(_332_2018_07_18_outfile_posicao[[#This Row],[spd m/s]]&lt;1,_332_2018_07_18_outfile_posicao[[#This Row],[spd m/s]]&lt;&gt;0),1,0)</f>
        <v>0</v>
      </c>
      <c r="Z295" s="2">
        <f>IF(Z294=0.5,IF(P295&gt;=P296,0.5,1),IF(_332_2018_07_18_outfile_posicao[[#This Row],[desloc]]&lt;-1000,IF(P295&gt;=P296,IF(AND(Z294=0.5,P295=P296),0,IF(P295&lt;700,0.5,0)),1),IF(AND(X295&gt;0,X294&gt;0,_332_2018_07_18_outfile_posicao[[#This Row],[8686,881807]]&lt;500,_332_2018_07_18_outfile_posicao[[#This Row],[desloc]]&gt;0),IF(_332_2018_07_18_outfile_posicao[[#This Row],[8686,881807]]&lt;500,1,0),0)))</f>
        <v>0</v>
      </c>
      <c r="AA295" s="2">
        <f t="shared" si="4"/>
        <v>8544.8116110658502</v>
      </c>
      <c r="AB295" s="2">
        <f>IF(_332_2018_07_18_outfile_posicao[[#This Row],[inicio]]=1,0,IF(AB294&gt;0,0.5,IF(_332_2018_07_18_outfile_posicao[[#This Row],[max dist]]=_332_2018_07_18_outfile_posicao[[#This Row],[8686,881807]],1,0)))</f>
        <v>0</v>
      </c>
      <c r="AC295" s="2">
        <f>IF(_332_2018_07_18_outfile_posicao[[#This Row],[fim]]=0,AC296+1,0)</f>
        <v>2</v>
      </c>
      <c r="AD295" s="2"/>
      <c r="AE295" s="2"/>
      <c r="AF295" s="2"/>
      <c r="AG295" s="2"/>
      <c r="AH295" s="2"/>
      <c r="AI295" s="2"/>
    </row>
    <row r="296" spans="1:35" x14ac:dyDescent="0.25">
      <c r="A296">
        <v>2386</v>
      </c>
      <c r="B296">
        <v>2</v>
      </c>
      <c r="C296" s="2" t="s">
        <v>4614</v>
      </c>
      <c r="D296">
        <v>332</v>
      </c>
      <c r="E296" s="2" t="s">
        <v>5340</v>
      </c>
      <c r="F296" s="2" t="s">
        <v>5335</v>
      </c>
      <c r="G296" s="2">
        <v>295</v>
      </c>
      <c r="H296" t="b">
        <v>1</v>
      </c>
      <c r="I296" s="3">
        <v>43299.870219907411</v>
      </c>
      <c r="J296" s="2">
        <v>2554</v>
      </c>
      <c r="K296" s="2">
        <v>-23.5939485</v>
      </c>
      <c r="L296" s="2">
        <v>-46.62269775</v>
      </c>
      <c r="M296" s="2">
        <f>IF(AND(_332_2018_07_18_outfile_posicao[[#This Row],[hora bus]]=I295,_332_2018_07_18_outfile_posicao[[#This Row],[lat bus]]=K295,_332_2018_07_18_outfile_posicao[[#This Row],[lon bus]]=L295),1,0)</f>
        <v>0</v>
      </c>
      <c r="N296">
        <v>210</v>
      </c>
      <c r="O296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0.25000010781766174</v>
      </c>
      <c r="P296">
        <f>VLOOKUP(_332_2018_07_18_outfile_posicao[[#This Row],[shape]],shape!A:D,4,0)+VLOOKUP(_332_2018_07_18_outfile_posicao[[#This Row],[shape]]+1,shape!A:E,5,0)*_332_2018_07_18_outfile_posicao[[#This Row],[% avanc]]</f>
        <v>6673.0251661179263</v>
      </c>
      <c r="Q296" s="4">
        <f>_332_2018_07_18_outfile_posicao[[#This Row],[8686,881807]]/_332_2018_07_18_outfile_posicao[[#Headers],[8686,881807]]</f>
        <v>0.76817266705997056</v>
      </c>
      <c r="R296">
        <f>_332_2018_07_18_outfile_posicao[[#This Row],[8686,881807]]-P295</f>
        <v>390.92702430905865</v>
      </c>
      <c r="S296">
        <f>(_332_2018_07_18_outfile_posicao[[#This Row],[hora bus]]-I295)*86000</f>
        <v>119.44444483378902</v>
      </c>
      <c r="T296">
        <f>_332_2018_07_18_outfile_posicao[[#This Row],[desloc]]/_332_2018_07_18_outfile_posicao[[#This Row],[seconds]]</f>
        <v>3.2728774021516598</v>
      </c>
      <c r="U296">
        <f>_332_2018_07_18_outfile_posicao[[#This Row],[spd m/s]]*3.6</f>
        <v>11.782358647745976</v>
      </c>
      <c r="V296" s="2"/>
      <c r="W296" s="2">
        <f>IF(_332_2018_07_18_outfile_posicao[[#This Row],[cod bus]]=F295,0,1)</f>
        <v>0</v>
      </c>
      <c r="X296" s="2">
        <f>IF(_332_2018_07_18_outfile_posicao[[#This Row],[desloc]]&gt;=0,0,1)</f>
        <v>0</v>
      </c>
      <c r="Y296" s="2">
        <f>IF(AND(_332_2018_07_18_outfile_posicao[[#This Row],[spd m/s]]&lt;1,_332_2018_07_18_outfile_posicao[[#This Row],[spd m/s]]&lt;&gt;0),1,0)</f>
        <v>0</v>
      </c>
      <c r="Z296" s="2">
        <f>IF(Z295=0.5,IF(P296&gt;=P297,0.5,1),IF(_332_2018_07_18_outfile_posicao[[#This Row],[desloc]]&lt;-1000,IF(P296&gt;=P297,IF(AND(Z295=0.5,P296=P297),0,IF(P296&lt;700,0.5,0)),1),IF(AND(X296&gt;0,X295&gt;0,_332_2018_07_18_outfile_posicao[[#This Row],[8686,881807]]&lt;500,_332_2018_07_18_outfile_posicao[[#This Row],[desloc]]&gt;0),IF(_332_2018_07_18_outfile_posicao[[#This Row],[8686,881807]]&lt;500,1,0),0)))</f>
        <v>0</v>
      </c>
      <c r="AA296" s="2">
        <f t="shared" si="4"/>
        <v>8544.8116110658502</v>
      </c>
      <c r="AB296" s="2">
        <f>IF(_332_2018_07_18_outfile_posicao[[#This Row],[inicio]]=1,0,IF(AB295&gt;0,0.5,IF(_332_2018_07_18_outfile_posicao[[#This Row],[max dist]]=_332_2018_07_18_outfile_posicao[[#This Row],[8686,881807]],1,0)))</f>
        <v>0</v>
      </c>
      <c r="AC296" s="2">
        <f>IF(_332_2018_07_18_outfile_posicao[[#This Row],[fim]]=0,AC297+1,0)</f>
        <v>1</v>
      </c>
      <c r="AD296" s="2"/>
      <c r="AE296" s="2"/>
      <c r="AF296" s="2"/>
      <c r="AG296" s="2"/>
      <c r="AH296" s="2"/>
      <c r="AI296" s="2"/>
    </row>
    <row r="297" spans="1:35" x14ac:dyDescent="0.25">
      <c r="A297">
        <v>2422</v>
      </c>
      <c r="B297">
        <v>3</v>
      </c>
      <c r="C297" s="2" t="s">
        <v>4635</v>
      </c>
      <c r="D297">
        <v>332</v>
      </c>
      <c r="E297" s="2" t="s">
        <v>5242</v>
      </c>
      <c r="F297" s="2" t="s">
        <v>5335</v>
      </c>
      <c r="G297" s="2">
        <v>296</v>
      </c>
      <c r="H297" t="b">
        <v>1</v>
      </c>
      <c r="I297" s="3">
        <v>43299.877199074072</v>
      </c>
      <c r="J297" s="2">
        <v>2568</v>
      </c>
      <c r="K297" s="2">
        <v>-23.589404500000001</v>
      </c>
      <c r="L297" s="2">
        <v>-46.634211000000001</v>
      </c>
      <c r="M297" s="2">
        <f>IF(AND(_332_2018_07_18_outfile_posicao[[#This Row],[hora bus]]=I296,_332_2018_07_18_outfile_posicao[[#This Row],[lat bus]]=K296,_332_2018_07_18_outfile_posicao[[#This Row],[lon bus]]=L296),1,0)</f>
        <v>0</v>
      </c>
      <c r="N297">
        <v>270</v>
      </c>
      <c r="O297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0.49999996517519368</v>
      </c>
      <c r="P297">
        <f>VLOOKUP(_332_2018_07_18_outfile_posicao[[#This Row],[shape]],shape!A:D,4,0)+VLOOKUP(_332_2018_07_18_outfile_posicao[[#This Row],[shape]]+1,shape!A:E,5,0)*_332_2018_07_18_outfile_posicao[[#This Row],[% avanc]]</f>
        <v>8544.8116110658502</v>
      </c>
      <c r="Q297" s="4">
        <f>_332_2018_07_18_outfile_posicao[[#This Row],[8686,881807]]/_332_2018_07_18_outfile_posicao[[#Headers],[8686,881807]]</f>
        <v>0.98364543237831692</v>
      </c>
      <c r="R297">
        <f>_332_2018_07_18_outfile_posicao[[#This Row],[8686,881807]]-P296</f>
        <v>1871.7864449479239</v>
      </c>
      <c r="S297">
        <f>(_332_2018_07_18_outfile_posicao[[#This Row],[hora bus]]-I296)*86000</f>
        <v>600.20833284943365</v>
      </c>
      <c r="T297">
        <f>_332_2018_07_18_outfile_posicao[[#This Row],[desloc]]/_332_2018_07_18_outfile_posicao[[#This Row],[seconds]]</f>
        <v>3.1185612436631636</v>
      </c>
      <c r="U297">
        <f>_332_2018_07_18_outfile_posicao[[#This Row],[spd m/s]]*3.6</f>
        <v>11.226820477187388</v>
      </c>
      <c r="V297" s="2"/>
      <c r="W297" s="2">
        <f>IF(_332_2018_07_18_outfile_posicao[[#This Row],[cod bus]]=F296,0,1)</f>
        <v>0</v>
      </c>
      <c r="X297" s="2">
        <f>IF(_332_2018_07_18_outfile_posicao[[#This Row],[desloc]]&gt;=0,0,1)</f>
        <v>0</v>
      </c>
      <c r="Y297" s="2">
        <f>IF(AND(_332_2018_07_18_outfile_posicao[[#This Row],[spd m/s]]&lt;1,_332_2018_07_18_outfile_posicao[[#This Row],[spd m/s]]&lt;&gt;0),1,0)</f>
        <v>0</v>
      </c>
      <c r="Z297" s="2">
        <f>IF(Z296=0.5,IF(P297&gt;=P298,0.5,1),IF(_332_2018_07_18_outfile_posicao[[#This Row],[desloc]]&lt;-1000,IF(P297&gt;=P298,IF(AND(Z296=0.5,P297=P298),0,IF(P297&lt;700,0.5,0)),1),IF(AND(X297&gt;0,X296&gt;0,_332_2018_07_18_outfile_posicao[[#This Row],[8686,881807]]&lt;500,_332_2018_07_18_outfile_posicao[[#This Row],[desloc]]&gt;0),IF(_332_2018_07_18_outfile_posicao[[#This Row],[8686,881807]]&lt;500,1,0),0)))</f>
        <v>0</v>
      </c>
      <c r="AA297" s="2">
        <f t="shared" si="4"/>
        <v>8544.8116110658502</v>
      </c>
      <c r="AB297" s="2">
        <f>IF(_332_2018_07_18_outfile_posicao[[#This Row],[inicio]]=1,0,IF(AB296&gt;0,0.5,IF(_332_2018_07_18_outfile_posicao[[#This Row],[max dist]]=_332_2018_07_18_outfile_posicao[[#This Row],[8686,881807]],1,0)))</f>
        <v>1</v>
      </c>
      <c r="AC297" s="2">
        <f>IF(_332_2018_07_18_outfile_posicao[[#This Row],[fim]]=0,AC298+1,0)</f>
        <v>0</v>
      </c>
      <c r="AD297" s="2"/>
      <c r="AE297" s="2"/>
      <c r="AF297" s="2"/>
      <c r="AG297" s="2"/>
      <c r="AH297" s="2"/>
      <c r="AI297" s="2"/>
    </row>
    <row r="298" spans="1:35" x14ac:dyDescent="0.25">
      <c r="A298">
        <v>2483</v>
      </c>
      <c r="B298">
        <v>3</v>
      </c>
      <c r="C298" s="2" t="s">
        <v>4677</v>
      </c>
      <c r="D298">
        <v>332</v>
      </c>
      <c r="E298" s="2" t="s">
        <v>5808</v>
      </c>
      <c r="F298" s="2" t="s">
        <v>5335</v>
      </c>
      <c r="G298" s="2">
        <v>297</v>
      </c>
      <c r="H298" t="b">
        <v>1</v>
      </c>
      <c r="I298" s="3">
        <v>43299.903900462959</v>
      </c>
      <c r="J298" s="2">
        <v>2631</v>
      </c>
      <c r="K298" s="2">
        <v>-23.639825999999999</v>
      </c>
      <c r="L298" s="2">
        <v>-46.607307499999997</v>
      </c>
      <c r="M298" s="2">
        <f>IF(AND(_332_2018_07_18_outfile_posicao[[#This Row],[hora bus]]=I297,_332_2018_07_18_outfile_posicao[[#This Row],[lat bus]]=K297,_332_2018_07_18_outfile_posicao[[#This Row],[lon bus]]=L297),1,0)</f>
        <v>0</v>
      </c>
      <c r="N298">
        <v>1</v>
      </c>
      <c r="O298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98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98" s="4">
        <f>_332_2018_07_18_outfile_posicao[[#This Row],[8686,881807]]/_332_2018_07_18_outfile_posicao[[#Headers],[8686,881807]]</f>
        <v>5.2380543083378913E-4</v>
      </c>
      <c r="R298">
        <f>_332_2018_07_18_outfile_posicao[[#This Row],[8686,881807]]-P297</f>
        <v>-8540.2613751983317</v>
      </c>
      <c r="S298">
        <f>(_332_2018_07_18_outfile_posicao[[#This Row],[hora bus]]-I297)*86000</f>
        <v>2296.3194443582324</v>
      </c>
      <c r="T298">
        <f>_332_2018_07_18_outfile_posicao[[#This Row],[desloc]]/_332_2018_07_18_outfile_posicao[[#This Row],[seconds]]</f>
        <v>-3.7191085918732596</v>
      </c>
      <c r="U298">
        <f>_332_2018_07_18_outfile_posicao[[#This Row],[spd m/s]]*3.6</f>
        <v>-13.388790930743735</v>
      </c>
      <c r="V298" s="2"/>
      <c r="W298" s="2">
        <f>IF(_332_2018_07_18_outfile_posicao[[#This Row],[cod bus]]=F297,0,1)</f>
        <v>0</v>
      </c>
      <c r="X298" s="2">
        <f>IF(_332_2018_07_18_outfile_posicao[[#This Row],[desloc]]&gt;=0,0,1)</f>
        <v>1</v>
      </c>
      <c r="Y298" s="2">
        <f>IF(AND(_332_2018_07_18_outfile_posicao[[#This Row],[spd m/s]]&lt;1,_332_2018_07_18_outfile_posicao[[#This Row],[spd m/s]]&lt;&gt;0),1,0)</f>
        <v>1</v>
      </c>
      <c r="Z298" s="2">
        <f>IF(Z297=0.5,IF(P298&gt;=P299,0.5,1),IF(_332_2018_07_18_outfile_posicao[[#This Row],[desloc]]&lt;-1000,IF(P298&gt;=P299,IF(AND(Z297=0.5,P298=P299),0,IF(P298&lt;700,0.5,0)),1),IF(AND(X298&gt;0,X297&gt;0,_332_2018_07_18_outfile_posicao[[#This Row],[8686,881807]]&lt;500,_332_2018_07_18_outfile_posicao[[#This Row],[desloc]]&gt;0),IF(_332_2018_07_18_outfile_posicao[[#This Row],[8686,881807]]&lt;500,1,0),0)))</f>
        <v>0.5</v>
      </c>
      <c r="AA298" s="2">
        <f t="shared" si="4"/>
        <v>0</v>
      </c>
      <c r="AB298" s="2">
        <f>IF(_332_2018_07_18_outfile_posicao[[#This Row],[inicio]]=1,0,IF(AB297&gt;0,0.5,IF(_332_2018_07_18_outfile_posicao[[#This Row],[max dist]]=_332_2018_07_18_outfile_posicao[[#This Row],[8686,881807]],1,0)))</f>
        <v>0.5</v>
      </c>
      <c r="AC298" s="2">
        <f>IF(_332_2018_07_18_outfile_posicao[[#This Row],[fim]]=0,AC299+1,0)</f>
        <v>0</v>
      </c>
      <c r="AD298" s="2"/>
      <c r="AE298" s="2"/>
      <c r="AF298" s="2"/>
      <c r="AG298" s="2"/>
      <c r="AH298" s="2"/>
      <c r="AI298" s="2"/>
    </row>
    <row r="299" spans="1:35" x14ac:dyDescent="0.25">
      <c r="A299">
        <v>2487</v>
      </c>
      <c r="B299">
        <v>4</v>
      </c>
      <c r="C299" s="2" t="s">
        <v>4679</v>
      </c>
      <c r="D299">
        <v>332</v>
      </c>
      <c r="E299" s="2" t="s">
        <v>5810</v>
      </c>
      <c r="F299" s="2" t="s">
        <v>5335</v>
      </c>
      <c r="G299" s="2">
        <v>298</v>
      </c>
      <c r="H299" t="b">
        <v>1</v>
      </c>
      <c r="I299" s="3">
        <v>43299.905289351853</v>
      </c>
      <c r="J299" s="2">
        <v>2634</v>
      </c>
      <c r="K299" s="2">
        <v>-23.639825999999999</v>
      </c>
      <c r="L299" s="2">
        <v>-46.607307499999997</v>
      </c>
      <c r="M299" s="2">
        <f>IF(AND(_332_2018_07_18_outfile_posicao[[#This Row],[hora bus]]=I298,_332_2018_07_18_outfile_posicao[[#This Row],[lat bus]]=K298,_332_2018_07_18_outfile_posicao[[#This Row],[lon bus]]=L298),1,0)</f>
        <v>0</v>
      </c>
      <c r="N299">
        <v>1</v>
      </c>
      <c r="O299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99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99" s="4">
        <f>_332_2018_07_18_outfile_posicao[[#This Row],[8686,881807]]/_332_2018_07_18_outfile_posicao[[#Headers],[8686,881807]]</f>
        <v>5.2380543083378913E-4</v>
      </c>
      <c r="R299">
        <f>_332_2018_07_18_outfile_posicao[[#This Row],[8686,881807]]-P298</f>
        <v>0</v>
      </c>
      <c r="S299">
        <f>(_332_2018_07_18_outfile_posicao[[#This Row],[hora bus]]-I298)*86000</f>
        <v>119.44444483378902</v>
      </c>
      <c r="T299">
        <f>_332_2018_07_18_outfile_posicao[[#This Row],[desloc]]/_332_2018_07_18_outfile_posicao[[#This Row],[seconds]]</f>
        <v>0</v>
      </c>
      <c r="U299">
        <f>_332_2018_07_18_outfile_posicao[[#This Row],[spd m/s]]*3.6</f>
        <v>0</v>
      </c>
      <c r="V299" s="2"/>
      <c r="W299" s="2">
        <f>IF(_332_2018_07_18_outfile_posicao[[#This Row],[cod bus]]=F298,0,1)</f>
        <v>0</v>
      </c>
      <c r="X299" s="2">
        <f>IF(_332_2018_07_18_outfile_posicao[[#This Row],[desloc]]&gt;=0,0,1)</f>
        <v>0</v>
      </c>
      <c r="Y299" s="2">
        <f>IF(AND(_332_2018_07_18_outfile_posicao[[#This Row],[spd m/s]]&lt;1,_332_2018_07_18_outfile_posicao[[#This Row],[spd m/s]]&lt;&gt;0),1,0)</f>
        <v>0</v>
      </c>
      <c r="Z299" s="2">
        <f>IF(Z298=0.5,IF(P299&gt;=P300,0.5,1),IF(_332_2018_07_18_outfile_posicao[[#This Row],[desloc]]&lt;-1000,IF(P299&gt;=P300,IF(AND(Z298=0.5,P299=P300),0,IF(P299&lt;700,0.5,0)),1),IF(AND(X299&gt;0,X298&gt;0,_332_2018_07_18_outfile_posicao[[#This Row],[8686,881807]]&lt;500,_332_2018_07_18_outfile_posicao[[#This Row],[desloc]]&gt;0),IF(_332_2018_07_18_outfile_posicao[[#This Row],[8686,881807]]&lt;500,1,0),0)))</f>
        <v>0.5</v>
      </c>
      <c r="AA299" s="2">
        <f t="shared" si="4"/>
        <v>0</v>
      </c>
      <c r="AB299" s="2">
        <f>IF(_332_2018_07_18_outfile_posicao[[#This Row],[inicio]]=1,0,IF(AB298&gt;0,0.5,IF(_332_2018_07_18_outfile_posicao[[#This Row],[max dist]]=_332_2018_07_18_outfile_posicao[[#This Row],[8686,881807]],1,0)))</f>
        <v>0.5</v>
      </c>
      <c r="AC299" s="2">
        <f>IF(_332_2018_07_18_outfile_posicao[[#This Row],[fim]]=0,AC300+1,0)</f>
        <v>0</v>
      </c>
      <c r="AD299" s="2"/>
      <c r="AE299" s="2"/>
      <c r="AF299" s="2"/>
      <c r="AG299" s="2"/>
      <c r="AH299" s="2"/>
      <c r="AI299" s="2"/>
    </row>
    <row r="300" spans="1:35" x14ac:dyDescent="0.25">
      <c r="A300">
        <v>1876</v>
      </c>
      <c r="B300">
        <v>2</v>
      </c>
      <c r="C300" s="2" t="s">
        <v>4221</v>
      </c>
      <c r="D300">
        <v>332</v>
      </c>
      <c r="E300" s="2" t="s">
        <v>6074</v>
      </c>
      <c r="F300" s="2" t="s">
        <v>5225</v>
      </c>
      <c r="G300" s="2">
        <v>299</v>
      </c>
      <c r="H300" t="b">
        <v>1</v>
      </c>
      <c r="I300" s="3">
        <v>43299.69332175926</v>
      </c>
      <c r="J300" s="2">
        <v>1945</v>
      </c>
      <c r="K300" s="2">
        <v>-23.639825999999999</v>
      </c>
      <c r="L300" s="2">
        <v>-46.607307499999997</v>
      </c>
      <c r="M300" s="2">
        <f>IF(AND(_332_2018_07_18_outfile_posicao[[#This Row],[hora bus]]=I299,_332_2018_07_18_outfile_posicao[[#This Row],[lat bus]]=K299,_332_2018_07_18_outfile_posicao[[#This Row],[lon bus]]=L299),1,0)</f>
        <v>0</v>
      </c>
      <c r="N300">
        <v>1</v>
      </c>
      <c r="O300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300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300" s="4">
        <f>_332_2018_07_18_outfile_posicao[[#This Row],[8686,881807]]/_332_2018_07_18_outfile_posicao[[#Headers],[8686,881807]]</f>
        <v>5.2380543083378913E-4</v>
      </c>
      <c r="R300">
        <f>_332_2018_07_18_outfile_posicao[[#This Row],[8686,881807]]-P299</f>
        <v>0</v>
      </c>
      <c r="S300">
        <f>(_332_2018_07_18_outfile_posicao[[#This Row],[hora bus]]-I299)*86000</f>
        <v>-18229.212963022292</v>
      </c>
      <c r="T300">
        <f>_332_2018_07_18_outfile_posicao[[#This Row],[desloc]]/_332_2018_07_18_outfile_posicao[[#This Row],[seconds]]</f>
        <v>0</v>
      </c>
      <c r="U300">
        <f>_332_2018_07_18_outfile_posicao[[#This Row],[spd m/s]]*3.6</f>
        <v>0</v>
      </c>
      <c r="V300" s="2"/>
      <c r="W300" s="2">
        <f>IF(_332_2018_07_18_outfile_posicao[[#This Row],[cod bus]]=F299,0,1)</f>
        <v>1</v>
      </c>
      <c r="X300" s="2">
        <f>IF(_332_2018_07_18_outfile_posicao[[#This Row],[desloc]]&gt;=0,0,1)</f>
        <v>0</v>
      </c>
      <c r="Y300" s="2">
        <f>IF(AND(_332_2018_07_18_outfile_posicao[[#This Row],[spd m/s]]&lt;1,_332_2018_07_18_outfile_posicao[[#This Row],[spd m/s]]&lt;&gt;0),1,0)</f>
        <v>0</v>
      </c>
      <c r="Z300" s="2">
        <f>IF(Z299=0.5,IF(P300&gt;=P301,0.5,1),IF(_332_2018_07_18_outfile_posicao[[#This Row],[desloc]]&lt;-1000,IF(P300&gt;=P301,IF(AND(Z299=0.5,P300=P301),0,IF(P300&lt;700,0.5,0)),1),IF(AND(X300&gt;0,X299&gt;0,_332_2018_07_18_outfile_posicao[[#This Row],[8686,881807]]&lt;500,_332_2018_07_18_outfile_posicao[[#This Row],[desloc]]&gt;0),IF(_332_2018_07_18_outfile_posicao[[#This Row],[8686,881807]]&lt;500,1,0),0)))</f>
        <v>0.5</v>
      </c>
      <c r="AA300" s="2">
        <f t="shared" si="4"/>
        <v>0</v>
      </c>
      <c r="AB300" s="2">
        <f>IF(_332_2018_07_18_outfile_posicao[[#This Row],[inicio]]=1,0,IF(AB299&gt;0,0.5,IF(_332_2018_07_18_outfile_posicao[[#This Row],[max dist]]=_332_2018_07_18_outfile_posicao[[#This Row],[8686,881807]],1,0)))</f>
        <v>0.5</v>
      </c>
      <c r="AC300" s="2">
        <f>IF(_332_2018_07_18_outfile_posicao[[#This Row],[fim]]=0,AC301+1,0)</f>
        <v>0</v>
      </c>
      <c r="AD300" s="2"/>
      <c r="AE300" s="2"/>
      <c r="AF300" s="2"/>
      <c r="AG300" s="2"/>
      <c r="AH300" s="2"/>
      <c r="AI300" s="2"/>
    </row>
    <row r="301" spans="1:35" x14ac:dyDescent="0.25">
      <c r="A301">
        <v>1878</v>
      </c>
      <c r="B301">
        <v>2</v>
      </c>
      <c r="C301" s="2" t="s">
        <v>4222</v>
      </c>
      <c r="D301">
        <v>332</v>
      </c>
      <c r="E301" s="2" t="s">
        <v>6075</v>
      </c>
      <c r="F301" s="2" t="s">
        <v>5225</v>
      </c>
      <c r="G301" s="2">
        <v>300</v>
      </c>
      <c r="H301" t="b">
        <v>1</v>
      </c>
      <c r="I301" s="3">
        <v>43299.693842592591</v>
      </c>
      <c r="J301" s="2">
        <v>1949</v>
      </c>
      <c r="K301" s="2">
        <v>-23.639825999999999</v>
      </c>
      <c r="L301" s="2">
        <v>-46.607307499999997</v>
      </c>
      <c r="M301" s="2">
        <f>IF(AND(_332_2018_07_18_outfile_posicao[[#This Row],[hora bus]]=I300,_332_2018_07_18_outfile_posicao[[#This Row],[lat bus]]=K300,_332_2018_07_18_outfile_posicao[[#This Row],[lon bus]]=L300),1,0)</f>
        <v>0</v>
      </c>
      <c r="N301">
        <v>1</v>
      </c>
      <c r="O301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301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301" s="4">
        <f>_332_2018_07_18_outfile_posicao[[#This Row],[8686,881807]]/_332_2018_07_18_outfile_posicao[[#Headers],[8686,881807]]</f>
        <v>5.2380543083378913E-4</v>
      </c>
      <c r="R301">
        <f>_332_2018_07_18_outfile_posicao[[#This Row],[8686,881807]]-P300</f>
        <v>0</v>
      </c>
      <c r="S301">
        <f>(_332_2018_07_18_outfile_posicao[[#This Row],[hora bus]]-I300)*86000</f>
        <v>44.791666499804705</v>
      </c>
      <c r="T301">
        <f>_332_2018_07_18_outfile_posicao[[#This Row],[desloc]]/_332_2018_07_18_outfile_posicao[[#This Row],[seconds]]</f>
        <v>0</v>
      </c>
      <c r="U301">
        <f>_332_2018_07_18_outfile_posicao[[#This Row],[spd m/s]]*3.6</f>
        <v>0</v>
      </c>
      <c r="V301" s="2"/>
      <c r="W301" s="2">
        <f>IF(_332_2018_07_18_outfile_posicao[[#This Row],[cod bus]]=F300,0,1)</f>
        <v>0</v>
      </c>
      <c r="X301" s="2">
        <f>IF(_332_2018_07_18_outfile_posicao[[#This Row],[desloc]]&gt;=0,0,1)</f>
        <v>0</v>
      </c>
      <c r="Y301" s="2">
        <f>IF(AND(_332_2018_07_18_outfile_posicao[[#This Row],[spd m/s]]&lt;1,_332_2018_07_18_outfile_posicao[[#This Row],[spd m/s]]&lt;&gt;0),1,0)</f>
        <v>0</v>
      </c>
      <c r="Z301" s="2">
        <f>IF(Z300=0.5,IF(P301&gt;=P302,0.5,1),IF(_332_2018_07_18_outfile_posicao[[#This Row],[desloc]]&lt;-1000,IF(P301&gt;=P302,IF(AND(Z300=0.5,P301=P302),0,IF(P301&lt;700,0.5,0)),1),IF(AND(X301&gt;0,X300&gt;0,_332_2018_07_18_outfile_posicao[[#This Row],[8686,881807]]&lt;500,_332_2018_07_18_outfile_posicao[[#This Row],[desloc]]&gt;0),IF(_332_2018_07_18_outfile_posicao[[#This Row],[8686,881807]]&lt;500,1,0),0)))</f>
        <v>0.5</v>
      </c>
      <c r="AA301" s="2">
        <f t="shared" si="4"/>
        <v>0</v>
      </c>
      <c r="AB301" s="2">
        <f>IF(_332_2018_07_18_outfile_posicao[[#This Row],[inicio]]=1,0,IF(AB300&gt;0,0.5,IF(_332_2018_07_18_outfile_posicao[[#This Row],[max dist]]=_332_2018_07_18_outfile_posicao[[#This Row],[8686,881807]],1,0)))</f>
        <v>0.5</v>
      </c>
      <c r="AC301" s="2">
        <f>IF(_332_2018_07_18_outfile_posicao[[#This Row],[fim]]=0,AC302+1,0)</f>
        <v>0</v>
      </c>
      <c r="AD301" s="2"/>
      <c r="AE301" s="2"/>
      <c r="AF301" s="2"/>
      <c r="AG301" s="2"/>
      <c r="AH301" s="2"/>
      <c r="AI301" s="2"/>
    </row>
    <row r="302" spans="1:35" x14ac:dyDescent="0.25">
      <c r="A302">
        <v>1879</v>
      </c>
      <c r="B302">
        <v>2</v>
      </c>
      <c r="C302" s="2" t="s">
        <v>4223</v>
      </c>
      <c r="D302">
        <v>332</v>
      </c>
      <c r="E302" s="2" t="s">
        <v>6076</v>
      </c>
      <c r="F302" s="2" t="s">
        <v>5225</v>
      </c>
      <c r="G302" s="2">
        <v>301</v>
      </c>
      <c r="H302" t="b">
        <v>1</v>
      </c>
      <c r="I302" s="3">
        <v>43299.694363425922</v>
      </c>
      <c r="J302" s="2">
        <v>1952</v>
      </c>
      <c r="K302" s="2">
        <v>-23.639825999999999</v>
      </c>
      <c r="L302" s="2">
        <v>-46.607307499999997</v>
      </c>
      <c r="M302" s="2">
        <f>IF(AND(_332_2018_07_18_outfile_posicao[[#This Row],[hora bus]]=I301,_332_2018_07_18_outfile_posicao[[#This Row],[lat bus]]=K301,_332_2018_07_18_outfile_posicao[[#This Row],[lon bus]]=L301),1,0)</f>
        <v>0</v>
      </c>
      <c r="N302">
        <v>1</v>
      </c>
      <c r="O302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302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302" s="4">
        <f>_332_2018_07_18_outfile_posicao[[#This Row],[8686,881807]]/_332_2018_07_18_outfile_posicao[[#Headers],[8686,881807]]</f>
        <v>5.2380543083378913E-4</v>
      </c>
      <c r="R302">
        <f>_332_2018_07_18_outfile_posicao[[#This Row],[8686,881807]]-P301</f>
        <v>0</v>
      </c>
      <c r="S302">
        <f>(_332_2018_07_18_outfile_posicao[[#This Row],[hora bus]]-I301)*86000</f>
        <v>44.791666499804705</v>
      </c>
      <c r="T302">
        <f>_332_2018_07_18_outfile_posicao[[#This Row],[desloc]]/_332_2018_07_18_outfile_posicao[[#This Row],[seconds]]</f>
        <v>0</v>
      </c>
      <c r="U302">
        <f>_332_2018_07_18_outfile_posicao[[#This Row],[spd m/s]]*3.6</f>
        <v>0</v>
      </c>
      <c r="V302" s="2"/>
      <c r="W302" s="2">
        <f>IF(_332_2018_07_18_outfile_posicao[[#This Row],[cod bus]]=F301,0,1)</f>
        <v>0</v>
      </c>
      <c r="X302" s="2">
        <f>IF(_332_2018_07_18_outfile_posicao[[#This Row],[desloc]]&gt;=0,0,1)</f>
        <v>0</v>
      </c>
      <c r="Y302" s="2">
        <f>IF(AND(_332_2018_07_18_outfile_posicao[[#This Row],[spd m/s]]&lt;1,_332_2018_07_18_outfile_posicao[[#This Row],[spd m/s]]&lt;&gt;0),1,0)</f>
        <v>0</v>
      </c>
      <c r="Z302" s="2">
        <f>IF(Z301=0.5,IF(P302&gt;=P303,0.5,1),IF(_332_2018_07_18_outfile_posicao[[#This Row],[desloc]]&lt;-1000,IF(P302&gt;=P303,IF(AND(Z301=0.5,P302=P303),0,IF(P302&lt;700,0.5,0)),1),IF(AND(X302&gt;0,X301&gt;0,_332_2018_07_18_outfile_posicao[[#This Row],[8686,881807]]&lt;500,_332_2018_07_18_outfile_posicao[[#This Row],[desloc]]&gt;0),IF(_332_2018_07_18_outfile_posicao[[#This Row],[8686,881807]]&lt;500,1,0),0)))</f>
        <v>1</v>
      </c>
      <c r="AA302" s="2">
        <f t="shared" si="4"/>
        <v>0</v>
      </c>
      <c r="AB302" s="2">
        <f>IF(_332_2018_07_18_outfile_posicao[[#This Row],[inicio]]=1,0,IF(AB301&gt;0,0.5,IF(_332_2018_07_18_outfile_posicao[[#This Row],[max dist]]=_332_2018_07_18_outfile_posicao[[#This Row],[8686,881807]],1,0)))</f>
        <v>0</v>
      </c>
      <c r="AC302" s="2">
        <f>IF(_332_2018_07_18_outfile_posicao[[#This Row],[fim]]=0,AC303+1,0)</f>
        <v>78</v>
      </c>
      <c r="AD302" s="2"/>
      <c r="AE302" s="2"/>
      <c r="AF302" s="2"/>
      <c r="AG302" s="2"/>
      <c r="AH302" s="2"/>
      <c r="AI302" s="2"/>
    </row>
    <row r="303" spans="1:35" x14ac:dyDescent="0.25">
      <c r="A303">
        <v>1881</v>
      </c>
      <c r="B303">
        <v>2</v>
      </c>
      <c r="C303" s="2" t="s">
        <v>4225</v>
      </c>
      <c r="D303">
        <v>332</v>
      </c>
      <c r="E303" s="2" t="s">
        <v>6077</v>
      </c>
      <c r="F303" s="2" t="s">
        <v>5225</v>
      </c>
      <c r="G303" s="2">
        <v>302</v>
      </c>
      <c r="H303" t="b">
        <v>1</v>
      </c>
      <c r="I303" s="3">
        <v>43299.695115740738</v>
      </c>
      <c r="J303" s="2">
        <v>1957</v>
      </c>
      <c r="K303" s="2">
        <v>-23.639638000000001</v>
      </c>
      <c r="L303" s="2">
        <v>-46.607435000000002</v>
      </c>
      <c r="M303" s="2">
        <f>IF(AND(_332_2018_07_18_outfile_posicao[[#This Row],[hora bus]]=I302,_332_2018_07_18_outfile_posicao[[#This Row],[lat bus]]=K302,_332_2018_07_18_outfile_posicao[[#This Row],[lon bus]]=L302),1,0)</f>
        <v>0</v>
      </c>
      <c r="N303">
        <v>4</v>
      </c>
      <c r="O303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0.49999996990313067</v>
      </c>
      <c r="P303">
        <f>VLOOKUP(_332_2018_07_18_outfile_posicao[[#This Row],[shape]],shape!A:D,4,0)+VLOOKUP(_332_2018_07_18_outfile_posicao[[#This Row],[shape]]+1,shape!A:E,5,0)*_332_2018_07_18_outfile_posicao[[#This Row],[% avanc]]</f>
        <v>29.885755935874364</v>
      </c>
      <c r="Q303" s="4">
        <f>_332_2018_07_18_outfile_posicao[[#This Row],[8686,881807]]/_332_2018_07_18_outfile_posicao[[#Headers],[8686,881807]]</f>
        <v>3.4403318244519043E-3</v>
      </c>
      <c r="R303">
        <f>_332_2018_07_18_outfile_posicao[[#This Row],[8686,881807]]-P302</f>
        <v>25.335520068356523</v>
      </c>
      <c r="S303">
        <f>(_332_2018_07_18_outfile_posicao[[#This Row],[hora bus]]-I302)*86000</f>
        <v>64.699074180680327</v>
      </c>
      <c r="T303">
        <f>_332_2018_07_18_outfile_posicao[[#This Row],[desloc]]/_332_2018_07_18_outfile_posicao[[#This Row],[seconds]]</f>
        <v>0.39159014853294327</v>
      </c>
      <c r="U303">
        <f>_332_2018_07_18_outfile_posicao[[#This Row],[spd m/s]]*3.6</f>
        <v>1.4097245347185958</v>
      </c>
      <c r="V303" s="2"/>
      <c r="W303" s="2">
        <f>IF(_332_2018_07_18_outfile_posicao[[#This Row],[cod bus]]=F302,0,1)</f>
        <v>0</v>
      </c>
      <c r="X303" s="2">
        <f>IF(_332_2018_07_18_outfile_posicao[[#This Row],[desloc]]&gt;=0,0,1)</f>
        <v>0</v>
      </c>
      <c r="Y303" s="2">
        <f>IF(AND(_332_2018_07_18_outfile_posicao[[#This Row],[spd m/s]]&lt;1,_332_2018_07_18_outfile_posicao[[#This Row],[spd m/s]]&lt;&gt;0),1,0)</f>
        <v>1</v>
      </c>
      <c r="Z303" s="2">
        <f>IF(Z302=0.5,IF(P303&gt;=P304,0.5,1),IF(_332_2018_07_18_outfile_posicao[[#This Row],[desloc]]&lt;-1000,IF(P303&gt;=P304,IF(AND(Z302=0.5,P303=P304),0,IF(P303&lt;700,0.5,0)),1),IF(AND(X303&gt;0,X302&gt;0,_332_2018_07_18_outfile_posicao[[#This Row],[8686,881807]]&lt;500,_332_2018_07_18_outfile_posicao[[#This Row],[desloc]]&gt;0),IF(_332_2018_07_18_outfile_posicao[[#This Row],[8686,881807]]&lt;500,1,0),0)))</f>
        <v>0</v>
      </c>
      <c r="AA303" s="2">
        <f t="shared" si="4"/>
        <v>7419.5116330353949</v>
      </c>
      <c r="AB303" s="2">
        <f>IF(_332_2018_07_18_outfile_posicao[[#This Row],[inicio]]=1,0,IF(AB302&gt;0,0.5,IF(_332_2018_07_18_outfile_posicao[[#This Row],[max dist]]=_332_2018_07_18_outfile_posicao[[#This Row],[8686,881807]],1,0)))</f>
        <v>0</v>
      </c>
      <c r="AC303" s="2">
        <f>IF(_332_2018_07_18_outfile_posicao[[#This Row],[fim]]=0,AC304+1,0)</f>
        <v>77</v>
      </c>
      <c r="AD303" s="2"/>
      <c r="AE303" s="2"/>
      <c r="AF303" s="2"/>
      <c r="AG303" s="2"/>
      <c r="AH303" s="2"/>
      <c r="AI303" s="2"/>
    </row>
    <row r="304" spans="1:35" x14ac:dyDescent="0.25">
      <c r="A304">
        <v>1883</v>
      </c>
      <c r="B304">
        <v>2</v>
      </c>
      <c r="C304" s="2" t="s">
        <v>4227</v>
      </c>
      <c r="D304">
        <v>332</v>
      </c>
      <c r="E304" s="2" t="s">
        <v>6078</v>
      </c>
      <c r="F304" s="2" t="s">
        <v>5225</v>
      </c>
      <c r="G304" s="2">
        <v>303</v>
      </c>
      <c r="H304" t="b">
        <v>1</v>
      </c>
      <c r="I304" s="3">
        <v>43299.695625</v>
      </c>
      <c r="J304" s="2">
        <v>1959</v>
      </c>
      <c r="K304" s="2">
        <v>-23.639825999999999</v>
      </c>
      <c r="L304" s="2">
        <v>-46.607307499999997</v>
      </c>
      <c r="M304" s="2">
        <f>IF(AND(_332_2018_07_18_outfile_posicao[[#This Row],[hora bus]]=I303,_332_2018_07_18_outfile_posicao[[#This Row],[lat bus]]=K303,_332_2018_07_18_outfile_posicao[[#This Row],[lon bus]]=L303),1,0)</f>
        <v>0</v>
      </c>
      <c r="N304">
        <v>1</v>
      </c>
      <c r="O304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304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304" s="4">
        <f>_332_2018_07_18_outfile_posicao[[#This Row],[8686,881807]]/_332_2018_07_18_outfile_posicao[[#Headers],[8686,881807]]</f>
        <v>5.2380543083378913E-4</v>
      </c>
      <c r="R304">
        <f>_332_2018_07_18_outfile_posicao[[#This Row],[8686,881807]]-P303</f>
        <v>-25.335520068356523</v>
      </c>
      <c r="S304">
        <f>(_332_2018_07_18_outfile_posicao[[#This Row],[hora bus]]-I303)*86000</f>
        <v>43.796296522486955</v>
      </c>
      <c r="T304">
        <f>_332_2018_07_18_outfile_posicao[[#This Row],[desloc]]/_332_2018_07_18_outfile_posicao[[#This Row],[seconds]]</f>
        <v>-0.57848544466192808</v>
      </c>
      <c r="U304">
        <f>_332_2018_07_18_outfile_posicao[[#This Row],[spd m/s]]*3.6</f>
        <v>-2.0825476007829411</v>
      </c>
      <c r="V304" s="2"/>
      <c r="W304" s="2">
        <f>IF(_332_2018_07_18_outfile_posicao[[#This Row],[cod bus]]=F303,0,1)</f>
        <v>0</v>
      </c>
      <c r="X304" s="2">
        <f>IF(_332_2018_07_18_outfile_posicao[[#This Row],[desloc]]&gt;=0,0,1)</f>
        <v>1</v>
      </c>
      <c r="Y304" s="2">
        <f>IF(AND(_332_2018_07_18_outfile_posicao[[#This Row],[spd m/s]]&lt;1,_332_2018_07_18_outfile_posicao[[#This Row],[spd m/s]]&lt;&gt;0),1,0)</f>
        <v>1</v>
      </c>
      <c r="Z304" s="2">
        <f>IF(Z303=0.5,IF(P304&gt;=P305,0.5,1),IF(_332_2018_07_18_outfile_posicao[[#This Row],[desloc]]&lt;-1000,IF(P304&gt;=P305,IF(AND(Z303=0.5,P304=P305),0,IF(P304&lt;700,0.5,0)),1),IF(AND(X304&gt;0,X303&gt;0,_332_2018_07_18_outfile_posicao[[#This Row],[8686,881807]]&lt;500,_332_2018_07_18_outfile_posicao[[#This Row],[desloc]]&gt;0),IF(_332_2018_07_18_outfile_posicao[[#This Row],[8686,881807]]&lt;500,1,0),0)))</f>
        <v>0</v>
      </c>
      <c r="AA304" s="2">
        <f t="shared" si="4"/>
        <v>7419.5116330353949</v>
      </c>
      <c r="AB304" s="2">
        <f>IF(_332_2018_07_18_outfile_posicao[[#This Row],[inicio]]=1,0,IF(AB303&gt;0,0.5,IF(_332_2018_07_18_outfile_posicao[[#This Row],[max dist]]=_332_2018_07_18_outfile_posicao[[#This Row],[8686,881807]],1,0)))</f>
        <v>0</v>
      </c>
      <c r="AC304" s="2">
        <f>IF(_332_2018_07_18_outfile_posicao[[#This Row],[fim]]=0,AC305+1,0)</f>
        <v>76</v>
      </c>
      <c r="AD304" s="2"/>
      <c r="AE304" s="2"/>
      <c r="AF304" s="2"/>
      <c r="AG304" s="2"/>
      <c r="AH304" s="2"/>
      <c r="AI304" s="2"/>
    </row>
    <row r="305" spans="1:35" x14ac:dyDescent="0.25">
      <c r="A305">
        <v>1884</v>
      </c>
      <c r="B305">
        <v>2</v>
      </c>
      <c r="C305" s="2" t="s">
        <v>4228</v>
      </c>
      <c r="D305">
        <v>332</v>
      </c>
      <c r="E305" s="2" t="s">
        <v>6078</v>
      </c>
      <c r="F305" s="2" t="s">
        <v>5225</v>
      </c>
      <c r="G305" s="2">
        <v>304</v>
      </c>
      <c r="H305" t="b">
        <v>1</v>
      </c>
      <c r="I305" s="3">
        <v>43299.696145833332</v>
      </c>
      <c r="J305" s="2">
        <v>1962</v>
      </c>
      <c r="K305" s="2">
        <v>-23.639825999999999</v>
      </c>
      <c r="L305" s="2">
        <v>-46.607307499999997</v>
      </c>
      <c r="M305" s="2">
        <f>IF(AND(_332_2018_07_18_outfile_posicao[[#This Row],[hora bus]]=I304,_332_2018_07_18_outfile_posicao[[#This Row],[lat bus]]=K304,_332_2018_07_18_outfile_posicao[[#This Row],[lon bus]]=L304),1,0)</f>
        <v>0</v>
      </c>
      <c r="N305">
        <v>1</v>
      </c>
      <c r="O305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305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305" s="4">
        <f>_332_2018_07_18_outfile_posicao[[#This Row],[8686,881807]]/_332_2018_07_18_outfile_posicao[[#Headers],[8686,881807]]</f>
        <v>5.2380543083378913E-4</v>
      </c>
      <c r="R305">
        <f>_332_2018_07_18_outfile_posicao[[#This Row],[8686,881807]]-P304</f>
        <v>0</v>
      </c>
      <c r="S305">
        <f>(_332_2018_07_18_outfile_posicao[[#This Row],[hora bus]]-I304)*86000</f>
        <v>44.791666499804705</v>
      </c>
      <c r="T305">
        <f>_332_2018_07_18_outfile_posicao[[#This Row],[desloc]]/_332_2018_07_18_outfile_posicao[[#This Row],[seconds]]</f>
        <v>0</v>
      </c>
      <c r="U305">
        <f>_332_2018_07_18_outfile_posicao[[#This Row],[spd m/s]]*3.6</f>
        <v>0</v>
      </c>
      <c r="V305" s="2"/>
      <c r="W305" s="2">
        <f>IF(_332_2018_07_18_outfile_posicao[[#This Row],[cod bus]]=F304,0,1)</f>
        <v>0</v>
      </c>
      <c r="X305" s="2">
        <f>IF(_332_2018_07_18_outfile_posicao[[#This Row],[desloc]]&gt;=0,0,1)</f>
        <v>0</v>
      </c>
      <c r="Y305" s="2">
        <f>IF(AND(_332_2018_07_18_outfile_posicao[[#This Row],[spd m/s]]&lt;1,_332_2018_07_18_outfile_posicao[[#This Row],[spd m/s]]&lt;&gt;0),1,0)</f>
        <v>0</v>
      </c>
      <c r="Z305" s="2">
        <f>IF(Z304=0.5,IF(P305&gt;=P306,0.5,1),IF(_332_2018_07_18_outfile_posicao[[#This Row],[desloc]]&lt;-1000,IF(P305&gt;=P306,IF(AND(Z304=0.5,P305=P306),0,IF(P305&lt;700,0.5,0)),1),IF(AND(X305&gt;0,X304&gt;0,_332_2018_07_18_outfile_posicao[[#This Row],[8686,881807]]&lt;500,_332_2018_07_18_outfile_posicao[[#This Row],[desloc]]&gt;0),IF(_332_2018_07_18_outfile_posicao[[#This Row],[8686,881807]]&lt;500,1,0),0)))</f>
        <v>0</v>
      </c>
      <c r="AA305" s="2">
        <f t="shared" si="4"/>
        <v>7419.5116330353949</v>
      </c>
      <c r="AB305" s="2">
        <f>IF(_332_2018_07_18_outfile_posicao[[#This Row],[inicio]]=1,0,IF(AB304&gt;0,0.5,IF(_332_2018_07_18_outfile_posicao[[#This Row],[max dist]]=_332_2018_07_18_outfile_posicao[[#This Row],[8686,881807]],1,0)))</f>
        <v>0</v>
      </c>
      <c r="AC305" s="2">
        <f>IF(_332_2018_07_18_outfile_posicao[[#This Row],[fim]]=0,AC306+1,0)</f>
        <v>75</v>
      </c>
      <c r="AD305" s="2"/>
      <c r="AE305" s="2"/>
      <c r="AF305" s="2"/>
      <c r="AG305" s="2"/>
      <c r="AH305" s="2"/>
      <c r="AI305" s="2"/>
    </row>
    <row r="306" spans="1:35" x14ac:dyDescent="0.25">
      <c r="A306">
        <v>1886</v>
      </c>
      <c r="B306">
        <v>2</v>
      </c>
      <c r="C306" s="2" t="s">
        <v>4230</v>
      </c>
      <c r="D306">
        <v>332</v>
      </c>
      <c r="E306" s="2" t="s">
        <v>6079</v>
      </c>
      <c r="F306" s="2" t="s">
        <v>5225</v>
      </c>
      <c r="G306" s="2">
        <v>305</v>
      </c>
      <c r="H306" t="b">
        <v>1</v>
      </c>
      <c r="I306" s="3">
        <v>43299.696666666663</v>
      </c>
      <c r="J306" s="2">
        <v>1965</v>
      </c>
      <c r="K306" s="2">
        <v>-23.639825999999999</v>
      </c>
      <c r="L306" s="2">
        <v>-46.607307499999997</v>
      </c>
      <c r="M306" s="2">
        <f>IF(AND(_332_2018_07_18_outfile_posicao[[#This Row],[hora bus]]=I305,_332_2018_07_18_outfile_posicao[[#This Row],[lat bus]]=K305,_332_2018_07_18_outfile_posicao[[#This Row],[lon bus]]=L305),1,0)</f>
        <v>0</v>
      </c>
      <c r="N306">
        <v>1</v>
      </c>
      <c r="O306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306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306" s="4">
        <f>_332_2018_07_18_outfile_posicao[[#This Row],[8686,881807]]/_332_2018_07_18_outfile_posicao[[#Headers],[8686,881807]]</f>
        <v>5.2380543083378913E-4</v>
      </c>
      <c r="R306">
        <f>_332_2018_07_18_outfile_posicao[[#This Row],[8686,881807]]-P305</f>
        <v>0</v>
      </c>
      <c r="S306">
        <f>(_332_2018_07_18_outfile_posicao[[#This Row],[hora bus]]-I305)*86000</f>
        <v>44.791666499804705</v>
      </c>
      <c r="T306">
        <f>_332_2018_07_18_outfile_posicao[[#This Row],[desloc]]/_332_2018_07_18_outfile_posicao[[#This Row],[seconds]]</f>
        <v>0</v>
      </c>
      <c r="U306">
        <f>_332_2018_07_18_outfile_posicao[[#This Row],[spd m/s]]*3.6</f>
        <v>0</v>
      </c>
      <c r="V306" s="2"/>
      <c r="W306" s="2">
        <f>IF(_332_2018_07_18_outfile_posicao[[#This Row],[cod bus]]=F305,0,1)</f>
        <v>0</v>
      </c>
      <c r="X306" s="2">
        <f>IF(_332_2018_07_18_outfile_posicao[[#This Row],[desloc]]&gt;=0,0,1)</f>
        <v>0</v>
      </c>
      <c r="Y306" s="2">
        <f>IF(AND(_332_2018_07_18_outfile_posicao[[#This Row],[spd m/s]]&lt;1,_332_2018_07_18_outfile_posicao[[#This Row],[spd m/s]]&lt;&gt;0),1,0)</f>
        <v>0</v>
      </c>
      <c r="Z306" s="2">
        <f>IF(Z305=0.5,IF(P306&gt;=P307,0.5,1),IF(_332_2018_07_18_outfile_posicao[[#This Row],[desloc]]&lt;-1000,IF(P306&gt;=P307,IF(AND(Z305=0.5,P306=P307),0,IF(P306&lt;700,0.5,0)),1),IF(AND(X306&gt;0,X305&gt;0,_332_2018_07_18_outfile_posicao[[#This Row],[8686,881807]]&lt;500,_332_2018_07_18_outfile_posicao[[#This Row],[desloc]]&gt;0),IF(_332_2018_07_18_outfile_posicao[[#This Row],[8686,881807]]&lt;500,1,0),0)))</f>
        <v>0</v>
      </c>
      <c r="AA306" s="2">
        <f t="shared" si="4"/>
        <v>7419.5116330353949</v>
      </c>
      <c r="AB306" s="2">
        <f>IF(_332_2018_07_18_outfile_posicao[[#This Row],[inicio]]=1,0,IF(AB305&gt;0,0.5,IF(_332_2018_07_18_outfile_posicao[[#This Row],[max dist]]=_332_2018_07_18_outfile_posicao[[#This Row],[8686,881807]],1,0)))</f>
        <v>0</v>
      </c>
      <c r="AC306" s="2">
        <f>IF(_332_2018_07_18_outfile_posicao[[#This Row],[fim]]=0,AC307+1,0)</f>
        <v>74</v>
      </c>
      <c r="AD306" s="2"/>
      <c r="AE306" s="2"/>
      <c r="AF306" s="2"/>
      <c r="AG306" s="2"/>
      <c r="AH306" s="2"/>
      <c r="AI306" s="2"/>
    </row>
    <row r="307" spans="1:35" x14ac:dyDescent="0.25">
      <c r="A307">
        <v>1887</v>
      </c>
      <c r="B307">
        <v>2</v>
      </c>
      <c r="C307" s="2" t="s">
        <v>4231</v>
      </c>
      <c r="D307">
        <v>332</v>
      </c>
      <c r="E307" s="2" t="s">
        <v>6080</v>
      </c>
      <c r="F307" s="2" t="s">
        <v>5225</v>
      </c>
      <c r="G307" s="2">
        <v>306</v>
      </c>
      <c r="H307" t="b">
        <v>1</v>
      </c>
      <c r="I307" s="3">
        <v>43299.697187500002</v>
      </c>
      <c r="J307" s="2">
        <v>1968</v>
      </c>
      <c r="K307" s="2">
        <v>-23.639825999999999</v>
      </c>
      <c r="L307" s="2">
        <v>-46.607307499999997</v>
      </c>
      <c r="M307" s="2">
        <f>IF(AND(_332_2018_07_18_outfile_posicao[[#This Row],[hora bus]]=I306,_332_2018_07_18_outfile_posicao[[#This Row],[lat bus]]=K306,_332_2018_07_18_outfile_posicao[[#This Row],[lon bus]]=L306),1,0)</f>
        <v>0</v>
      </c>
      <c r="N307">
        <v>1</v>
      </c>
      <c r="O307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307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307" s="4">
        <f>_332_2018_07_18_outfile_posicao[[#This Row],[8686,881807]]/_332_2018_07_18_outfile_posicao[[#Headers],[8686,881807]]</f>
        <v>5.2380543083378913E-4</v>
      </c>
      <c r="R307">
        <f>_332_2018_07_18_outfile_posicao[[#This Row],[8686,881807]]-P306</f>
        <v>0</v>
      </c>
      <c r="S307">
        <f>(_332_2018_07_18_outfile_posicao[[#This Row],[hora bus]]-I306)*86000</f>
        <v>44.79166712553706</v>
      </c>
      <c r="T307">
        <f>_332_2018_07_18_outfile_posicao[[#This Row],[desloc]]/_332_2018_07_18_outfile_posicao[[#This Row],[seconds]]</f>
        <v>0</v>
      </c>
      <c r="U307">
        <f>_332_2018_07_18_outfile_posicao[[#This Row],[spd m/s]]*3.6</f>
        <v>0</v>
      </c>
      <c r="V307" s="2"/>
      <c r="W307" s="2">
        <f>IF(_332_2018_07_18_outfile_posicao[[#This Row],[cod bus]]=F306,0,1)</f>
        <v>0</v>
      </c>
      <c r="X307" s="2">
        <f>IF(_332_2018_07_18_outfile_posicao[[#This Row],[desloc]]&gt;=0,0,1)</f>
        <v>0</v>
      </c>
      <c r="Y307" s="2">
        <f>IF(AND(_332_2018_07_18_outfile_posicao[[#This Row],[spd m/s]]&lt;1,_332_2018_07_18_outfile_posicao[[#This Row],[spd m/s]]&lt;&gt;0),1,0)</f>
        <v>0</v>
      </c>
      <c r="Z307" s="2">
        <f>IF(Z306=0.5,IF(P307&gt;=P308,0.5,1),IF(_332_2018_07_18_outfile_posicao[[#This Row],[desloc]]&lt;-1000,IF(P307&gt;=P308,IF(AND(Z306=0.5,P307=P308),0,IF(P307&lt;700,0.5,0)),1),IF(AND(X307&gt;0,X306&gt;0,_332_2018_07_18_outfile_posicao[[#This Row],[8686,881807]]&lt;500,_332_2018_07_18_outfile_posicao[[#This Row],[desloc]]&gt;0),IF(_332_2018_07_18_outfile_posicao[[#This Row],[8686,881807]]&lt;500,1,0),0)))</f>
        <v>0</v>
      </c>
      <c r="AA307" s="2">
        <f t="shared" si="4"/>
        <v>7419.5116330353949</v>
      </c>
      <c r="AB307" s="2">
        <f>IF(_332_2018_07_18_outfile_posicao[[#This Row],[inicio]]=1,0,IF(AB306&gt;0,0.5,IF(_332_2018_07_18_outfile_posicao[[#This Row],[max dist]]=_332_2018_07_18_outfile_posicao[[#This Row],[8686,881807]],1,0)))</f>
        <v>0</v>
      </c>
      <c r="AC307" s="2">
        <f>IF(_332_2018_07_18_outfile_posicao[[#This Row],[fim]]=0,AC308+1,0)</f>
        <v>73</v>
      </c>
      <c r="AD307" s="2"/>
      <c r="AE307" s="2"/>
      <c r="AF307" s="2"/>
      <c r="AG307" s="2"/>
      <c r="AH307" s="2"/>
      <c r="AI307" s="2"/>
    </row>
    <row r="308" spans="1:35" x14ac:dyDescent="0.25">
      <c r="A308">
        <v>1889</v>
      </c>
      <c r="B308">
        <v>2</v>
      </c>
      <c r="C308" s="2" t="s">
        <v>4233</v>
      </c>
      <c r="D308">
        <v>332</v>
      </c>
      <c r="E308" s="2" t="s">
        <v>6081</v>
      </c>
      <c r="F308" s="2" t="s">
        <v>5225</v>
      </c>
      <c r="G308" s="2">
        <v>307</v>
      </c>
      <c r="H308" t="b">
        <v>1</v>
      </c>
      <c r="I308" s="3">
        <v>43299.697824074072</v>
      </c>
      <c r="J308" s="2">
        <v>1973</v>
      </c>
      <c r="K308" s="2">
        <v>-23.639825999999999</v>
      </c>
      <c r="L308" s="2">
        <v>-46.607307499999997</v>
      </c>
      <c r="M308" s="2">
        <f>IF(AND(_332_2018_07_18_outfile_posicao[[#This Row],[hora bus]]=I307,_332_2018_07_18_outfile_posicao[[#This Row],[lat bus]]=K307,_332_2018_07_18_outfile_posicao[[#This Row],[lon bus]]=L307),1,0)</f>
        <v>0</v>
      </c>
      <c r="N308">
        <v>1</v>
      </c>
      <c r="O308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308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308" s="4">
        <f>_332_2018_07_18_outfile_posicao[[#This Row],[8686,881807]]/_332_2018_07_18_outfile_posicao[[#Headers],[8686,881807]]</f>
        <v>5.2380543083378913E-4</v>
      </c>
      <c r="R308">
        <f>_332_2018_07_18_outfile_posicao[[#This Row],[8686,881807]]-P307</f>
        <v>0</v>
      </c>
      <c r="S308">
        <f>(_332_2018_07_18_outfile_posicao[[#This Row],[hora bus]]-I307)*86000</f>
        <v>54.745370027376339</v>
      </c>
      <c r="T308">
        <f>_332_2018_07_18_outfile_posicao[[#This Row],[desloc]]/_332_2018_07_18_outfile_posicao[[#This Row],[seconds]]</f>
        <v>0</v>
      </c>
      <c r="U308">
        <f>_332_2018_07_18_outfile_posicao[[#This Row],[spd m/s]]*3.6</f>
        <v>0</v>
      </c>
      <c r="V308" s="2"/>
      <c r="W308" s="2">
        <f>IF(_332_2018_07_18_outfile_posicao[[#This Row],[cod bus]]=F307,0,1)</f>
        <v>0</v>
      </c>
      <c r="X308" s="2">
        <f>IF(_332_2018_07_18_outfile_posicao[[#This Row],[desloc]]&gt;=0,0,1)</f>
        <v>0</v>
      </c>
      <c r="Y308" s="2">
        <f>IF(AND(_332_2018_07_18_outfile_posicao[[#This Row],[spd m/s]]&lt;1,_332_2018_07_18_outfile_posicao[[#This Row],[spd m/s]]&lt;&gt;0),1,0)</f>
        <v>0</v>
      </c>
      <c r="Z308" s="2">
        <f>IF(Z307=0.5,IF(P308&gt;=P309,0.5,1),IF(_332_2018_07_18_outfile_posicao[[#This Row],[desloc]]&lt;-1000,IF(P308&gt;=P309,IF(AND(Z307=0.5,P308=P309),0,IF(P308&lt;700,0.5,0)),1),IF(AND(X308&gt;0,X307&gt;0,_332_2018_07_18_outfile_posicao[[#This Row],[8686,881807]]&lt;500,_332_2018_07_18_outfile_posicao[[#This Row],[desloc]]&gt;0),IF(_332_2018_07_18_outfile_posicao[[#This Row],[8686,881807]]&lt;500,1,0),0)))</f>
        <v>0</v>
      </c>
      <c r="AA308" s="2">
        <f t="shared" si="4"/>
        <v>7419.5116330353949</v>
      </c>
      <c r="AB308" s="2">
        <f>IF(_332_2018_07_18_outfile_posicao[[#This Row],[inicio]]=1,0,IF(AB307&gt;0,0.5,IF(_332_2018_07_18_outfile_posicao[[#This Row],[max dist]]=_332_2018_07_18_outfile_posicao[[#This Row],[8686,881807]],1,0)))</f>
        <v>0</v>
      </c>
      <c r="AC308" s="2">
        <f>IF(_332_2018_07_18_outfile_posicao[[#This Row],[fim]]=0,AC309+1,0)</f>
        <v>72</v>
      </c>
      <c r="AD308" s="2"/>
      <c r="AE308" s="2"/>
      <c r="AF308" s="2"/>
      <c r="AG308" s="2"/>
      <c r="AH308" s="2"/>
      <c r="AI308" s="2"/>
    </row>
    <row r="309" spans="1:35" x14ac:dyDescent="0.25">
      <c r="A309">
        <v>1891</v>
      </c>
      <c r="B309">
        <v>2</v>
      </c>
      <c r="C309" s="2" t="s">
        <v>4235</v>
      </c>
      <c r="D309">
        <v>332</v>
      </c>
      <c r="E309" s="2" t="s">
        <v>6082</v>
      </c>
      <c r="F309" s="2" t="s">
        <v>5225</v>
      </c>
      <c r="G309" s="2">
        <v>308</v>
      </c>
      <c r="H309" t="b">
        <v>1</v>
      </c>
      <c r="I309" s="3">
        <v>43299.698344907411</v>
      </c>
      <c r="J309" s="2">
        <v>1976</v>
      </c>
      <c r="K309" s="2">
        <v>-23.639825999999999</v>
      </c>
      <c r="L309" s="2">
        <v>-46.607307499999997</v>
      </c>
      <c r="M309" s="2">
        <f>IF(AND(_332_2018_07_18_outfile_posicao[[#This Row],[hora bus]]=I308,_332_2018_07_18_outfile_posicao[[#This Row],[lat bus]]=K308,_332_2018_07_18_outfile_posicao[[#This Row],[lon bus]]=L308),1,0)</f>
        <v>0</v>
      </c>
      <c r="N309">
        <v>1</v>
      </c>
      <c r="O309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309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309" s="4">
        <f>_332_2018_07_18_outfile_posicao[[#This Row],[8686,881807]]/_332_2018_07_18_outfile_posicao[[#Headers],[8686,881807]]</f>
        <v>5.2380543083378913E-4</v>
      </c>
      <c r="R309">
        <f>_332_2018_07_18_outfile_posicao[[#This Row],[8686,881807]]-P308</f>
        <v>0</v>
      </c>
      <c r="S309">
        <f>(_332_2018_07_18_outfile_posicao[[#This Row],[hora bus]]-I308)*86000</f>
        <v>44.79166712553706</v>
      </c>
      <c r="T309">
        <f>_332_2018_07_18_outfile_posicao[[#This Row],[desloc]]/_332_2018_07_18_outfile_posicao[[#This Row],[seconds]]</f>
        <v>0</v>
      </c>
      <c r="U309">
        <f>_332_2018_07_18_outfile_posicao[[#This Row],[spd m/s]]*3.6</f>
        <v>0</v>
      </c>
      <c r="V309" s="2"/>
      <c r="W309" s="2">
        <f>IF(_332_2018_07_18_outfile_posicao[[#This Row],[cod bus]]=F308,0,1)</f>
        <v>0</v>
      </c>
      <c r="X309" s="2">
        <f>IF(_332_2018_07_18_outfile_posicao[[#This Row],[desloc]]&gt;=0,0,1)</f>
        <v>0</v>
      </c>
      <c r="Y309" s="2">
        <f>IF(AND(_332_2018_07_18_outfile_posicao[[#This Row],[spd m/s]]&lt;1,_332_2018_07_18_outfile_posicao[[#This Row],[spd m/s]]&lt;&gt;0),1,0)</f>
        <v>0</v>
      </c>
      <c r="Z309" s="2">
        <f>IF(Z308=0.5,IF(P309&gt;=P310,0.5,1),IF(_332_2018_07_18_outfile_posicao[[#This Row],[desloc]]&lt;-1000,IF(P309&gt;=P310,IF(AND(Z308=0.5,P309=P310),0,IF(P309&lt;700,0.5,0)),1),IF(AND(X309&gt;0,X308&gt;0,_332_2018_07_18_outfile_posicao[[#This Row],[8686,881807]]&lt;500,_332_2018_07_18_outfile_posicao[[#This Row],[desloc]]&gt;0),IF(_332_2018_07_18_outfile_posicao[[#This Row],[8686,881807]]&lt;500,1,0),0)))</f>
        <v>0</v>
      </c>
      <c r="AA309" s="2">
        <f t="shared" si="4"/>
        <v>7419.5116330353949</v>
      </c>
      <c r="AB309" s="2">
        <f>IF(_332_2018_07_18_outfile_posicao[[#This Row],[inicio]]=1,0,IF(AB308&gt;0,0.5,IF(_332_2018_07_18_outfile_posicao[[#This Row],[max dist]]=_332_2018_07_18_outfile_posicao[[#This Row],[8686,881807]],1,0)))</f>
        <v>0</v>
      </c>
      <c r="AC309" s="2">
        <f>IF(_332_2018_07_18_outfile_posicao[[#This Row],[fim]]=0,AC310+1,0)</f>
        <v>71</v>
      </c>
      <c r="AD309" s="2"/>
      <c r="AE309" s="2"/>
      <c r="AF309" s="2"/>
      <c r="AG309" s="2"/>
      <c r="AH309" s="2"/>
      <c r="AI309" s="2"/>
    </row>
    <row r="310" spans="1:35" x14ac:dyDescent="0.25">
      <c r="A310">
        <v>1892</v>
      </c>
      <c r="B310">
        <v>2</v>
      </c>
      <c r="C310" s="2" t="s">
        <v>4236</v>
      </c>
      <c r="D310">
        <v>332</v>
      </c>
      <c r="E310" s="2" t="s">
        <v>6082</v>
      </c>
      <c r="F310" s="2" t="s">
        <v>5225</v>
      </c>
      <c r="G310" s="2">
        <v>309</v>
      </c>
      <c r="H310" t="b">
        <v>1</v>
      </c>
      <c r="I310" s="3">
        <v>43299.698865740742</v>
      </c>
      <c r="J310" s="2">
        <v>1979</v>
      </c>
      <c r="K310" s="2">
        <v>-23.639825999999999</v>
      </c>
      <c r="L310" s="2">
        <v>-46.607307499999997</v>
      </c>
      <c r="M310" s="2">
        <f>IF(AND(_332_2018_07_18_outfile_posicao[[#This Row],[hora bus]]=I309,_332_2018_07_18_outfile_posicao[[#This Row],[lat bus]]=K309,_332_2018_07_18_outfile_posicao[[#This Row],[lon bus]]=L309),1,0)</f>
        <v>0</v>
      </c>
      <c r="N310">
        <v>1</v>
      </c>
      <c r="O310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310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310" s="4">
        <f>_332_2018_07_18_outfile_posicao[[#This Row],[8686,881807]]/_332_2018_07_18_outfile_posicao[[#Headers],[8686,881807]]</f>
        <v>5.2380543083378913E-4</v>
      </c>
      <c r="R310">
        <f>_332_2018_07_18_outfile_posicao[[#This Row],[8686,881807]]-P309</f>
        <v>0</v>
      </c>
      <c r="S310">
        <f>(_332_2018_07_18_outfile_posicao[[#This Row],[hora bus]]-I309)*86000</f>
        <v>44.791666499804705</v>
      </c>
      <c r="T310">
        <f>_332_2018_07_18_outfile_posicao[[#This Row],[desloc]]/_332_2018_07_18_outfile_posicao[[#This Row],[seconds]]</f>
        <v>0</v>
      </c>
      <c r="U310">
        <f>_332_2018_07_18_outfile_posicao[[#This Row],[spd m/s]]*3.6</f>
        <v>0</v>
      </c>
      <c r="V310" s="2"/>
      <c r="W310" s="2">
        <f>IF(_332_2018_07_18_outfile_posicao[[#This Row],[cod bus]]=F309,0,1)</f>
        <v>0</v>
      </c>
      <c r="X310" s="2">
        <f>IF(_332_2018_07_18_outfile_posicao[[#This Row],[desloc]]&gt;=0,0,1)</f>
        <v>0</v>
      </c>
      <c r="Y310" s="2">
        <f>IF(AND(_332_2018_07_18_outfile_posicao[[#This Row],[spd m/s]]&lt;1,_332_2018_07_18_outfile_posicao[[#This Row],[spd m/s]]&lt;&gt;0),1,0)</f>
        <v>0</v>
      </c>
      <c r="Z310" s="2">
        <f>IF(Z309=0.5,IF(P310&gt;=P311,0.5,1),IF(_332_2018_07_18_outfile_posicao[[#This Row],[desloc]]&lt;-1000,IF(P310&gt;=P311,IF(AND(Z309=0.5,P310=P311),0,IF(P310&lt;700,0.5,0)),1),IF(AND(X310&gt;0,X309&gt;0,_332_2018_07_18_outfile_posicao[[#This Row],[8686,881807]]&lt;500,_332_2018_07_18_outfile_posicao[[#This Row],[desloc]]&gt;0),IF(_332_2018_07_18_outfile_posicao[[#This Row],[8686,881807]]&lt;500,1,0),0)))</f>
        <v>0</v>
      </c>
      <c r="AA310" s="2">
        <f t="shared" si="4"/>
        <v>7419.5116330353949</v>
      </c>
      <c r="AB310" s="2">
        <f>IF(_332_2018_07_18_outfile_posicao[[#This Row],[inicio]]=1,0,IF(AB309&gt;0,0.5,IF(_332_2018_07_18_outfile_posicao[[#This Row],[max dist]]=_332_2018_07_18_outfile_posicao[[#This Row],[8686,881807]],1,0)))</f>
        <v>0</v>
      </c>
      <c r="AC310" s="2">
        <f>IF(_332_2018_07_18_outfile_posicao[[#This Row],[fim]]=0,AC311+1,0)</f>
        <v>70</v>
      </c>
      <c r="AD310" s="2"/>
      <c r="AE310" s="2"/>
      <c r="AF310" s="2"/>
      <c r="AG310" s="2"/>
      <c r="AH310" s="2"/>
      <c r="AI310" s="2"/>
    </row>
    <row r="311" spans="1:35" x14ac:dyDescent="0.25">
      <c r="A311">
        <v>1894</v>
      </c>
      <c r="B311">
        <v>2</v>
      </c>
      <c r="C311" s="2" t="s">
        <v>4238</v>
      </c>
      <c r="D311">
        <v>332</v>
      </c>
      <c r="E311" s="2" t="s">
        <v>6083</v>
      </c>
      <c r="F311" s="2" t="s">
        <v>5225</v>
      </c>
      <c r="G311" s="2">
        <v>310</v>
      </c>
      <c r="H311" t="b">
        <v>1</v>
      </c>
      <c r="I311" s="3">
        <v>43299.699386574073</v>
      </c>
      <c r="J311" s="2">
        <v>1983</v>
      </c>
      <c r="K311" s="2">
        <v>-23.639825999999999</v>
      </c>
      <c r="L311" s="2">
        <v>-46.607307499999997</v>
      </c>
      <c r="M311" s="2">
        <f>IF(AND(_332_2018_07_18_outfile_posicao[[#This Row],[hora bus]]=I310,_332_2018_07_18_outfile_posicao[[#This Row],[lat bus]]=K310,_332_2018_07_18_outfile_posicao[[#This Row],[lon bus]]=L310),1,0)</f>
        <v>0</v>
      </c>
      <c r="N311">
        <v>1</v>
      </c>
      <c r="O311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311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311" s="4">
        <f>_332_2018_07_18_outfile_posicao[[#This Row],[8686,881807]]/_332_2018_07_18_outfile_posicao[[#Headers],[8686,881807]]</f>
        <v>5.2380543083378913E-4</v>
      </c>
      <c r="R311">
        <f>_332_2018_07_18_outfile_posicao[[#This Row],[8686,881807]]-P310</f>
        <v>0</v>
      </c>
      <c r="S311">
        <f>(_332_2018_07_18_outfile_posicao[[#This Row],[hora bus]]-I310)*86000</f>
        <v>44.791666499804705</v>
      </c>
      <c r="T311">
        <f>_332_2018_07_18_outfile_posicao[[#This Row],[desloc]]/_332_2018_07_18_outfile_posicao[[#This Row],[seconds]]</f>
        <v>0</v>
      </c>
      <c r="U311">
        <f>_332_2018_07_18_outfile_posicao[[#This Row],[spd m/s]]*3.6</f>
        <v>0</v>
      </c>
      <c r="V311" s="2"/>
      <c r="W311" s="2">
        <f>IF(_332_2018_07_18_outfile_posicao[[#This Row],[cod bus]]=F310,0,1)</f>
        <v>0</v>
      </c>
      <c r="X311" s="2">
        <f>IF(_332_2018_07_18_outfile_posicao[[#This Row],[desloc]]&gt;=0,0,1)</f>
        <v>0</v>
      </c>
      <c r="Y311" s="2">
        <f>IF(AND(_332_2018_07_18_outfile_posicao[[#This Row],[spd m/s]]&lt;1,_332_2018_07_18_outfile_posicao[[#This Row],[spd m/s]]&lt;&gt;0),1,0)</f>
        <v>0</v>
      </c>
      <c r="Z311" s="2">
        <f>IF(Z310=0.5,IF(P311&gt;=P312,0.5,1),IF(_332_2018_07_18_outfile_posicao[[#This Row],[desloc]]&lt;-1000,IF(P311&gt;=P312,IF(AND(Z310=0.5,P311=P312),0,IF(P311&lt;700,0.5,0)),1),IF(AND(X311&gt;0,X310&gt;0,_332_2018_07_18_outfile_posicao[[#This Row],[8686,881807]]&lt;500,_332_2018_07_18_outfile_posicao[[#This Row],[desloc]]&gt;0),IF(_332_2018_07_18_outfile_posicao[[#This Row],[8686,881807]]&lt;500,1,0),0)))</f>
        <v>0</v>
      </c>
      <c r="AA311" s="2">
        <f t="shared" si="4"/>
        <v>7419.5116330353949</v>
      </c>
      <c r="AB311" s="2">
        <f>IF(_332_2018_07_18_outfile_posicao[[#This Row],[inicio]]=1,0,IF(AB310&gt;0,0.5,IF(_332_2018_07_18_outfile_posicao[[#This Row],[max dist]]=_332_2018_07_18_outfile_posicao[[#This Row],[8686,881807]],1,0)))</f>
        <v>0</v>
      </c>
      <c r="AC311" s="2">
        <f>IF(_332_2018_07_18_outfile_posicao[[#This Row],[fim]]=0,AC312+1,0)</f>
        <v>69</v>
      </c>
      <c r="AD311" s="2"/>
      <c r="AE311" s="2"/>
      <c r="AF311" s="2"/>
      <c r="AG311" s="2"/>
      <c r="AH311" s="2"/>
      <c r="AI311" s="2"/>
    </row>
    <row r="312" spans="1:35" x14ac:dyDescent="0.25">
      <c r="A312">
        <v>1895</v>
      </c>
      <c r="B312">
        <v>2</v>
      </c>
      <c r="C312" s="2" t="s">
        <v>4239</v>
      </c>
      <c r="D312">
        <v>332</v>
      </c>
      <c r="E312" s="2" t="s">
        <v>6084</v>
      </c>
      <c r="F312" s="2" t="s">
        <v>5225</v>
      </c>
      <c r="G312" s="2">
        <v>311</v>
      </c>
      <c r="H312" t="b">
        <v>1</v>
      </c>
      <c r="I312" s="3">
        <v>43299.699907407405</v>
      </c>
      <c r="J312" s="2">
        <v>1986</v>
      </c>
      <c r="K312" s="2">
        <v>-23.639825999999999</v>
      </c>
      <c r="L312" s="2">
        <v>-46.607307499999997</v>
      </c>
      <c r="M312" s="2">
        <f>IF(AND(_332_2018_07_18_outfile_posicao[[#This Row],[hora bus]]=I311,_332_2018_07_18_outfile_posicao[[#This Row],[lat bus]]=K311,_332_2018_07_18_outfile_posicao[[#This Row],[lon bus]]=L311),1,0)</f>
        <v>0</v>
      </c>
      <c r="N312">
        <v>1</v>
      </c>
      <c r="O312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312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312" s="4">
        <f>_332_2018_07_18_outfile_posicao[[#This Row],[8686,881807]]/_332_2018_07_18_outfile_posicao[[#Headers],[8686,881807]]</f>
        <v>5.2380543083378913E-4</v>
      </c>
      <c r="R312">
        <f>_332_2018_07_18_outfile_posicao[[#This Row],[8686,881807]]-P311</f>
        <v>0</v>
      </c>
      <c r="S312">
        <f>(_332_2018_07_18_outfile_posicao[[#This Row],[hora bus]]-I311)*86000</f>
        <v>44.791666499804705</v>
      </c>
      <c r="T312">
        <f>_332_2018_07_18_outfile_posicao[[#This Row],[desloc]]/_332_2018_07_18_outfile_posicao[[#This Row],[seconds]]</f>
        <v>0</v>
      </c>
      <c r="U312">
        <f>_332_2018_07_18_outfile_posicao[[#This Row],[spd m/s]]*3.6</f>
        <v>0</v>
      </c>
      <c r="V312" s="2"/>
      <c r="W312" s="2">
        <f>IF(_332_2018_07_18_outfile_posicao[[#This Row],[cod bus]]=F311,0,1)</f>
        <v>0</v>
      </c>
      <c r="X312" s="2">
        <f>IF(_332_2018_07_18_outfile_posicao[[#This Row],[desloc]]&gt;=0,0,1)</f>
        <v>0</v>
      </c>
      <c r="Y312" s="2">
        <f>IF(AND(_332_2018_07_18_outfile_posicao[[#This Row],[spd m/s]]&lt;1,_332_2018_07_18_outfile_posicao[[#This Row],[spd m/s]]&lt;&gt;0),1,0)</f>
        <v>0</v>
      </c>
      <c r="Z312" s="2">
        <f>IF(Z311=0.5,IF(P312&gt;=P313,0.5,1),IF(_332_2018_07_18_outfile_posicao[[#This Row],[desloc]]&lt;-1000,IF(P312&gt;=P313,IF(AND(Z311=0.5,P312=P313),0,IF(P312&lt;700,0.5,0)),1),IF(AND(X312&gt;0,X311&gt;0,_332_2018_07_18_outfile_posicao[[#This Row],[8686,881807]]&lt;500,_332_2018_07_18_outfile_posicao[[#This Row],[desloc]]&gt;0),IF(_332_2018_07_18_outfile_posicao[[#This Row],[8686,881807]]&lt;500,1,0),0)))</f>
        <v>0</v>
      </c>
      <c r="AA312" s="2">
        <f t="shared" si="4"/>
        <v>7419.5116330353949</v>
      </c>
      <c r="AB312" s="2">
        <f>IF(_332_2018_07_18_outfile_posicao[[#This Row],[inicio]]=1,0,IF(AB311&gt;0,0.5,IF(_332_2018_07_18_outfile_posicao[[#This Row],[max dist]]=_332_2018_07_18_outfile_posicao[[#This Row],[8686,881807]],1,0)))</f>
        <v>0</v>
      </c>
      <c r="AC312" s="2">
        <f>IF(_332_2018_07_18_outfile_posicao[[#This Row],[fim]]=0,AC313+1,0)</f>
        <v>68</v>
      </c>
      <c r="AD312" s="2"/>
      <c r="AE312" s="2"/>
      <c r="AF312" s="2"/>
      <c r="AG312" s="2"/>
      <c r="AH312" s="2"/>
      <c r="AI312" s="2"/>
    </row>
    <row r="313" spans="1:35" x14ac:dyDescent="0.25">
      <c r="A313">
        <v>1897</v>
      </c>
      <c r="B313">
        <v>2</v>
      </c>
      <c r="C313" s="2" t="s">
        <v>4241</v>
      </c>
      <c r="D313">
        <v>332</v>
      </c>
      <c r="E313" s="2" t="s">
        <v>6085</v>
      </c>
      <c r="F313" s="2" t="s">
        <v>5225</v>
      </c>
      <c r="G313" s="2">
        <v>312</v>
      </c>
      <c r="H313" t="b">
        <v>1</v>
      </c>
      <c r="I313" s="3">
        <v>43299.700428240743</v>
      </c>
      <c r="J313" s="2">
        <v>1988</v>
      </c>
      <c r="K313" s="2">
        <v>-23.639825999999999</v>
      </c>
      <c r="L313" s="2">
        <v>-46.607307499999997</v>
      </c>
      <c r="M313" s="2">
        <f>IF(AND(_332_2018_07_18_outfile_posicao[[#This Row],[hora bus]]=I312,_332_2018_07_18_outfile_posicao[[#This Row],[lat bus]]=K312,_332_2018_07_18_outfile_posicao[[#This Row],[lon bus]]=L312),1,0)</f>
        <v>0</v>
      </c>
      <c r="N313">
        <v>1</v>
      </c>
      <c r="O313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313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313" s="4">
        <f>_332_2018_07_18_outfile_posicao[[#This Row],[8686,881807]]/_332_2018_07_18_outfile_posicao[[#Headers],[8686,881807]]</f>
        <v>5.2380543083378913E-4</v>
      </c>
      <c r="R313">
        <f>_332_2018_07_18_outfile_posicao[[#This Row],[8686,881807]]-P312</f>
        <v>0</v>
      </c>
      <c r="S313">
        <f>(_332_2018_07_18_outfile_posicao[[#This Row],[hora bus]]-I312)*86000</f>
        <v>44.79166712553706</v>
      </c>
      <c r="T313">
        <f>_332_2018_07_18_outfile_posicao[[#This Row],[desloc]]/_332_2018_07_18_outfile_posicao[[#This Row],[seconds]]</f>
        <v>0</v>
      </c>
      <c r="U313">
        <f>_332_2018_07_18_outfile_posicao[[#This Row],[spd m/s]]*3.6</f>
        <v>0</v>
      </c>
      <c r="V313" s="2"/>
      <c r="W313" s="2">
        <f>IF(_332_2018_07_18_outfile_posicao[[#This Row],[cod bus]]=F312,0,1)</f>
        <v>0</v>
      </c>
      <c r="X313" s="2">
        <f>IF(_332_2018_07_18_outfile_posicao[[#This Row],[desloc]]&gt;=0,0,1)</f>
        <v>0</v>
      </c>
      <c r="Y313" s="2">
        <f>IF(AND(_332_2018_07_18_outfile_posicao[[#This Row],[spd m/s]]&lt;1,_332_2018_07_18_outfile_posicao[[#This Row],[spd m/s]]&lt;&gt;0),1,0)</f>
        <v>0</v>
      </c>
      <c r="Z313" s="2">
        <f>IF(Z312=0.5,IF(P313&gt;=P314,0.5,1),IF(_332_2018_07_18_outfile_posicao[[#This Row],[desloc]]&lt;-1000,IF(P313&gt;=P314,IF(AND(Z312=0.5,P313=P314),0,IF(P313&lt;700,0.5,0)),1),IF(AND(X313&gt;0,X312&gt;0,_332_2018_07_18_outfile_posicao[[#This Row],[8686,881807]]&lt;500,_332_2018_07_18_outfile_posicao[[#This Row],[desloc]]&gt;0),IF(_332_2018_07_18_outfile_posicao[[#This Row],[8686,881807]]&lt;500,1,0),0)))</f>
        <v>0</v>
      </c>
      <c r="AA313" s="2">
        <f t="shared" si="4"/>
        <v>7419.5116330353949</v>
      </c>
      <c r="AB313" s="2">
        <f>IF(_332_2018_07_18_outfile_posicao[[#This Row],[inicio]]=1,0,IF(AB312&gt;0,0.5,IF(_332_2018_07_18_outfile_posicao[[#This Row],[max dist]]=_332_2018_07_18_outfile_posicao[[#This Row],[8686,881807]],1,0)))</f>
        <v>0</v>
      </c>
      <c r="AC313" s="2">
        <f>IF(_332_2018_07_18_outfile_posicao[[#This Row],[fim]]=0,AC314+1,0)</f>
        <v>67</v>
      </c>
      <c r="AD313" s="2"/>
      <c r="AE313" s="2"/>
      <c r="AF313" s="2"/>
      <c r="AG313" s="2"/>
      <c r="AH313" s="2"/>
      <c r="AI313" s="2"/>
    </row>
    <row r="314" spans="1:35" x14ac:dyDescent="0.25">
      <c r="A314">
        <v>1898</v>
      </c>
      <c r="B314">
        <v>2</v>
      </c>
      <c r="C314" s="2" t="s">
        <v>4242</v>
      </c>
      <c r="D314">
        <v>332</v>
      </c>
      <c r="E314" s="2" t="s">
        <v>6085</v>
      </c>
      <c r="F314" s="2" t="s">
        <v>5225</v>
      </c>
      <c r="G314" s="2">
        <v>313</v>
      </c>
      <c r="H314" t="b">
        <v>1</v>
      </c>
      <c r="I314" s="3">
        <v>43299.700949074075</v>
      </c>
      <c r="J314" s="2">
        <v>1991</v>
      </c>
      <c r="K314" s="2">
        <v>-23.639825999999999</v>
      </c>
      <c r="L314" s="2">
        <v>-46.607307499999997</v>
      </c>
      <c r="M314" s="2">
        <f>IF(AND(_332_2018_07_18_outfile_posicao[[#This Row],[hora bus]]=I313,_332_2018_07_18_outfile_posicao[[#This Row],[lat bus]]=K313,_332_2018_07_18_outfile_posicao[[#This Row],[lon bus]]=L313),1,0)</f>
        <v>0</v>
      </c>
      <c r="N314">
        <v>1</v>
      </c>
      <c r="O314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314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314" s="4">
        <f>_332_2018_07_18_outfile_posicao[[#This Row],[8686,881807]]/_332_2018_07_18_outfile_posicao[[#Headers],[8686,881807]]</f>
        <v>5.2380543083378913E-4</v>
      </c>
      <c r="R314">
        <f>_332_2018_07_18_outfile_posicao[[#This Row],[8686,881807]]-P313</f>
        <v>0</v>
      </c>
      <c r="S314">
        <f>(_332_2018_07_18_outfile_posicao[[#This Row],[hora bus]]-I313)*86000</f>
        <v>44.791666499804705</v>
      </c>
      <c r="T314">
        <f>_332_2018_07_18_outfile_posicao[[#This Row],[desloc]]/_332_2018_07_18_outfile_posicao[[#This Row],[seconds]]</f>
        <v>0</v>
      </c>
      <c r="U314">
        <f>_332_2018_07_18_outfile_posicao[[#This Row],[spd m/s]]*3.6</f>
        <v>0</v>
      </c>
      <c r="V314" s="2"/>
      <c r="W314" s="2">
        <f>IF(_332_2018_07_18_outfile_posicao[[#This Row],[cod bus]]=F313,0,1)</f>
        <v>0</v>
      </c>
      <c r="X314" s="2">
        <f>IF(_332_2018_07_18_outfile_posicao[[#This Row],[desloc]]&gt;=0,0,1)</f>
        <v>0</v>
      </c>
      <c r="Y314" s="2">
        <f>IF(AND(_332_2018_07_18_outfile_posicao[[#This Row],[spd m/s]]&lt;1,_332_2018_07_18_outfile_posicao[[#This Row],[spd m/s]]&lt;&gt;0),1,0)</f>
        <v>0</v>
      </c>
      <c r="Z314" s="2">
        <f>IF(Z313=0.5,IF(P314&gt;=P315,0.5,1),IF(_332_2018_07_18_outfile_posicao[[#This Row],[desloc]]&lt;-1000,IF(P314&gt;=P315,IF(AND(Z313=0.5,P314=P315),0,IF(P314&lt;700,0.5,0)),1),IF(AND(X314&gt;0,X313&gt;0,_332_2018_07_18_outfile_posicao[[#This Row],[8686,881807]]&lt;500,_332_2018_07_18_outfile_posicao[[#This Row],[desloc]]&gt;0),IF(_332_2018_07_18_outfile_posicao[[#This Row],[8686,881807]]&lt;500,1,0),0)))</f>
        <v>0</v>
      </c>
      <c r="AA314" s="2">
        <f t="shared" si="4"/>
        <v>7419.5116330353949</v>
      </c>
      <c r="AB314" s="2">
        <f>IF(_332_2018_07_18_outfile_posicao[[#This Row],[inicio]]=1,0,IF(AB313&gt;0,0.5,IF(_332_2018_07_18_outfile_posicao[[#This Row],[max dist]]=_332_2018_07_18_outfile_posicao[[#This Row],[8686,881807]],1,0)))</f>
        <v>0</v>
      </c>
      <c r="AC314" s="2">
        <f>IF(_332_2018_07_18_outfile_posicao[[#This Row],[fim]]=0,AC315+1,0)</f>
        <v>66</v>
      </c>
      <c r="AD314" s="2"/>
      <c r="AE314" s="2"/>
      <c r="AF314" s="2"/>
      <c r="AG314" s="2"/>
      <c r="AH314" s="2"/>
      <c r="AI314" s="2"/>
    </row>
    <row r="315" spans="1:35" x14ac:dyDescent="0.25">
      <c r="A315">
        <v>1900</v>
      </c>
      <c r="B315">
        <v>2</v>
      </c>
      <c r="C315" s="2" t="s">
        <v>4244</v>
      </c>
      <c r="D315">
        <v>332</v>
      </c>
      <c r="E315" s="2" t="s">
        <v>6086</v>
      </c>
      <c r="F315" s="2" t="s">
        <v>5225</v>
      </c>
      <c r="G315" s="2">
        <v>314</v>
      </c>
      <c r="H315" t="b">
        <v>1</v>
      </c>
      <c r="I315" s="3">
        <v>43299.701469907406</v>
      </c>
      <c r="J315" s="2">
        <v>1993</v>
      </c>
      <c r="K315" s="2">
        <v>-23.639825999999999</v>
      </c>
      <c r="L315" s="2">
        <v>-46.607307499999997</v>
      </c>
      <c r="M315" s="2">
        <f>IF(AND(_332_2018_07_18_outfile_posicao[[#This Row],[hora bus]]=I314,_332_2018_07_18_outfile_posicao[[#This Row],[lat bus]]=K314,_332_2018_07_18_outfile_posicao[[#This Row],[lon bus]]=L314),1,0)</f>
        <v>0</v>
      </c>
      <c r="N315">
        <v>1</v>
      </c>
      <c r="O315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315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315" s="4">
        <f>_332_2018_07_18_outfile_posicao[[#This Row],[8686,881807]]/_332_2018_07_18_outfile_posicao[[#Headers],[8686,881807]]</f>
        <v>5.2380543083378913E-4</v>
      </c>
      <c r="R315">
        <f>_332_2018_07_18_outfile_posicao[[#This Row],[8686,881807]]-P314</f>
        <v>0</v>
      </c>
      <c r="S315">
        <f>(_332_2018_07_18_outfile_posicao[[#This Row],[hora bus]]-I314)*86000</f>
        <v>44.791666499804705</v>
      </c>
      <c r="T315">
        <f>_332_2018_07_18_outfile_posicao[[#This Row],[desloc]]/_332_2018_07_18_outfile_posicao[[#This Row],[seconds]]</f>
        <v>0</v>
      </c>
      <c r="U315">
        <f>_332_2018_07_18_outfile_posicao[[#This Row],[spd m/s]]*3.6</f>
        <v>0</v>
      </c>
      <c r="V315" s="2"/>
      <c r="W315" s="2">
        <f>IF(_332_2018_07_18_outfile_posicao[[#This Row],[cod bus]]=F314,0,1)</f>
        <v>0</v>
      </c>
      <c r="X315" s="2">
        <f>IF(_332_2018_07_18_outfile_posicao[[#This Row],[desloc]]&gt;=0,0,1)</f>
        <v>0</v>
      </c>
      <c r="Y315" s="2">
        <f>IF(AND(_332_2018_07_18_outfile_posicao[[#This Row],[spd m/s]]&lt;1,_332_2018_07_18_outfile_posicao[[#This Row],[spd m/s]]&lt;&gt;0),1,0)</f>
        <v>0</v>
      </c>
      <c r="Z315" s="2">
        <f>IF(Z314=0.5,IF(P315&gt;=P316,0.5,1),IF(_332_2018_07_18_outfile_posicao[[#This Row],[desloc]]&lt;-1000,IF(P315&gt;=P316,IF(AND(Z314=0.5,P315=P316),0,IF(P315&lt;700,0.5,0)),1),IF(AND(X315&gt;0,X314&gt;0,_332_2018_07_18_outfile_posicao[[#This Row],[8686,881807]]&lt;500,_332_2018_07_18_outfile_posicao[[#This Row],[desloc]]&gt;0),IF(_332_2018_07_18_outfile_posicao[[#This Row],[8686,881807]]&lt;500,1,0),0)))</f>
        <v>0</v>
      </c>
      <c r="AA315" s="2">
        <f t="shared" si="4"/>
        <v>7419.5116330353949</v>
      </c>
      <c r="AB315" s="2">
        <f>IF(_332_2018_07_18_outfile_posicao[[#This Row],[inicio]]=1,0,IF(AB314&gt;0,0.5,IF(_332_2018_07_18_outfile_posicao[[#This Row],[max dist]]=_332_2018_07_18_outfile_posicao[[#This Row],[8686,881807]],1,0)))</f>
        <v>0</v>
      </c>
      <c r="AC315" s="2">
        <f>IF(_332_2018_07_18_outfile_posicao[[#This Row],[fim]]=0,AC316+1,0)</f>
        <v>65</v>
      </c>
      <c r="AD315" s="2"/>
      <c r="AE315" s="2"/>
      <c r="AF315" s="2"/>
      <c r="AG315" s="2"/>
      <c r="AH315" s="2"/>
      <c r="AI315" s="2"/>
    </row>
    <row r="316" spans="1:35" x14ac:dyDescent="0.25">
      <c r="A316">
        <v>1901</v>
      </c>
      <c r="B316">
        <v>2</v>
      </c>
      <c r="C316" s="2" t="s">
        <v>4245</v>
      </c>
      <c r="D316">
        <v>332</v>
      </c>
      <c r="E316" s="2" t="s">
        <v>6087</v>
      </c>
      <c r="F316" s="2" t="s">
        <v>5225</v>
      </c>
      <c r="G316" s="2">
        <v>315</v>
      </c>
      <c r="H316" t="b">
        <v>1</v>
      </c>
      <c r="I316" s="3">
        <v>43299.701990740738</v>
      </c>
      <c r="J316" s="2">
        <v>1997</v>
      </c>
      <c r="K316" s="2">
        <v>-23.639825999999999</v>
      </c>
      <c r="L316" s="2">
        <v>-46.607307499999997</v>
      </c>
      <c r="M316" s="2">
        <f>IF(AND(_332_2018_07_18_outfile_posicao[[#This Row],[hora bus]]=I315,_332_2018_07_18_outfile_posicao[[#This Row],[lat bus]]=K315,_332_2018_07_18_outfile_posicao[[#This Row],[lon bus]]=L315),1,0)</f>
        <v>0</v>
      </c>
      <c r="N316">
        <v>1</v>
      </c>
      <c r="O316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316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316" s="4">
        <f>_332_2018_07_18_outfile_posicao[[#This Row],[8686,881807]]/_332_2018_07_18_outfile_posicao[[#Headers],[8686,881807]]</f>
        <v>5.2380543083378913E-4</v>
      </c>
      <c r="R316">
        <f>_332_2018_07_18_outfile_posicao[[#This Row],[8686,881807]]-P315</f>
        <v>0</v>
      </c>
      <c r="S316">
        <f>(_332_2018_07_18_outfile_posicao[[#This Row],[hora bus]]-I315)*86000</f>
        <v>44.791666499804705</v>
      </c>
      <c r="T316">
        <f>_332_2018_07_18_outfile_posicao[[#This Row],[desloc]]/_332_2018_07_18_outfile_posicao[[#This Row],[seconds]]</f>
        <v>0</v>
      </c>
      <c r="U316">
        <f>_332_2018_07_18_outfile_posicao[[#This Row],[spd m/s]]*3.6</f>
        <v>0</v>
      </c>
      <c r="V316" s="2"/>
      <c r="W316" s="2">
        <f>IF(_332_2018_07_18_outfile_posicao[[#This Row],[cod bus]]=F315,0,1)</f>
        <v>0</v>
      </c>
      <c r="X316" s="2">
        <f>IF(_332_2018_07_18_outfile_posicao[[#This Row],[desloc]]&gt;=0,0,1)</f>
        <v>0</v>
      </c>
      <c r="Y316" s="2">
        <f>IF(AND(_332_2018_07_18_outfile_posicao[[#This Row],[spd m/s]]&lt;1,_332_2018_07_18_outfile_posicao[[#This Row],[spd m/s]]&lt;&gt;0),1,0)</f>
        <v>0</v>
      </c>
      <c r="Z316" s="2">
        <f>IF(Z315=0.5,IF(P316&gt;=P317,0.5,1),IF(_332_2018_07_18_outfile_posicao[[#This Row],[desloc]]&lt;-1000,IF(P316&gt;=P317,IF(AND(Z315=0.5,P316=P317),0,IF(P316&lt;700,0.5,0)),1),IF(AND(X316&gt;0,X315&gt;0,_332_2018_07_18_outfile_posicao[[#This Row],[8686,881807]]&lt;500,_332_2018_07_18_outfile_posicao[[#This Row],[desloc]]&gt;0),IF(_332_2018_07_18_outfile_posicao[[#This Row],[8686,881807]]&lt;500,1,0),0)))</f>
        <v>0</v>
      </c>
      <c r="AA316" s="2">
        <f t="shared" si="4"/>
        <v>7419.5116330353949</v>
      </c>
      <c r="AB316" s="2">
        <f>IF(_332_2018_07_18_outfile_posicao[[#This Row],[inicio]]=1,0,IF(AB315&gt;0,0.5,IF(_332_2018_07_18_outfile_posicao[[#This Row],[max dist]]=_332_2018_07_18_outfile_posicao[[#This Row],[8686,881807]],1,0)))</f>
        <v>0</v>
      </c>
      <c r="AC316" s="2">
        <f>IF(_332_2018_07_18_outfile_posicao[[#This Row],[fim]]=0,AC317+1,0)</f>
        <v>64</v>
      </c>
      <c r="AD316" s="2"/>
      <c r="AE316" s="2"/>
      <c r="AF316" s="2"/>
      <c r="AG316" s="2"/>
      <c r="AH316" s="2"/>
      <c r="AI316" s="2"/>
    </row>
    <row r="317" spans="1:35" x14ac:dyDescent="0.25">
      <c r="A317">
        <v>1903</v>
      </c>
      <c r="B317">
        <v>2</v>
      </c>
      <c r="C317" s="2" t="s">
        <v>4247</v>
      </c>
      <c r="D317">
        <v>332</v>
      </c>
      <c r="E317" s="2" t="s">
        <v>6088</v>
      </c>
      <c r="F317" s="2" t="s">
        <v>5225</v>
      </c>
      <c r="G317" s="2">
        <v>316</v>
      </c>
      <c r="H317" t="b">
        <v>1</v>
      </c>
      <c r="I317" s="3">
        <v>43299.702511574076</v>
      </c>
      <c r="J317" s="2">
        <v>2001</v>
      </c>
      <c r="K317" s="2">
        <v>-23.639825999999999</v>
      </c>
      <c r="L317" s="2">
        <v>-46.607307499999997</v>
      </c>
      <c r="M317" s="2">
        <f>IF(AND(_332_2018_07_18_outfile_posicao[[#This Row],[hora bus]]=I316,_332_2018_07_18_outfile_posicao[[#This Row],[lat bus]]=K316,_332_2018_07_18_outfile_posicao[[#This Row],[lon bus]]=L316),1,0)</f>
        <v>0</v>
      </c>
      <c r="N317">
        <v>1</v>
      </c>
      <c r="O317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317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317" s="4">
        <f>_332_2018_07_18_outfile_posicao[[#This Row],[8686,881807]]/_332_2018_07_18_outfile_posicao[[#Headers],[8686,881807]]</f>
        <v>5.2380543083378913E-4</v>
      </c>
      <c r="R317">
        <f>_332_2018_07_18_outfile_posicao[[#This Row],[8686,881807]]-P316</f>
        <v>0</v>
      </c>
      <c r="S317">
        <f>(_332_2018_07_18_outfile_posicao[[#This Row],[hora bus]]-I316)*86000</f>
        <v>44.79166712553706</v>
      </c>
      <c r="T317">
        <f>_332_2018_07_18_outfile_posicao[[#This Row],[desloc]]/_332_2018_07_18_outfile_posicao[[#This Row],[seconds]]</f>
        <v>0</v>
      </c>
      <c r="U317">
        <f>_332_2018_07_18_outfile_posicao[[#This Row],[spd m/s]]*3.6</f>
        <v>0</v>
      </c>
      <c r="V317" s="2"/>
      <c r="W317" s="2">
        <f>IF(_332_2018_07_18_outfile_posicao[[#This Row],[cod bus]]=F316,0,1)</f>
        <v>0</v>
      </c>
      <c r="X317" s="2">
        <f>IF(_332_2018_07_18_outfile_posicao[[#This Row],[desloc]]&gt;=0,0,1)</f>
        <v>0</v>
      </c>
      <c r="Y317" s="2">
        <f>IF(AND(_332_2018_07_18_outfile_posicao[[#This Row],[spd m/s]]&lt;1,_332_2018_07_18_outfile_posicao[[#This Row],[spd m/s]]&lt;&gt;0),1,0)</f>
        <v>0</v>
      </c>
      <c r="Z317" s="2">
        <f>IF(Z316=0.5,IF(P317&gt;=P318,0.5,1),IF(_332_2018_07_18_outfile_posicao[[#This Row],[desloc]]&lt;-1000,IF(P317&gt;=P318,IF(AND(Z316=0.5,P317=P318),0,IF(P317&lt;700,0.5,0)),1),IF(AND(X317&gt;0,X316&gt;0,_332_2018_07_18_outfile_posicao[[#This Row],[8686,881807]]&lt;500,_332_2018_07_18_outfile_posicao[[#This Row],[desloc]]&gt;0),IF(_332_2018_07_18_outfile_posicao[[#This Row],[8686,881807]]&lt;500,1,0),0)))</f>
        <v>0</v>
      </c>
      <c r="AA317" s="2">
        <f t="shared" si="4"/>
        <v>7419.5116330353949</v>
      </c>
      <c r="AB317" s="2">
        <f>IF(_332_2018_07_18_outfile_posicao[[#This Row],[inicio]]=1,0,IF(AB316&gt;0,0.5,IF(_332_2018_07_18_outfile_posicao[[#This Row],[max dist]]=_332_2018_07_18_outfile_posicao[[#This Row],[8686,881807]],1,0)))</f>
        <v>0</v>
      </c>
      <c r="AC317" s="2">
        <f>IF(_332_2018_07_18_outfile_posicao[[#This Row],[fim]]=0,AC318+1,0)</f>
        <v>63</v>
      </c>
      <c r="AD317" s="2"/>
      <c r="AE317" s="2"/>
      <c r="AF317" s="2"/>
      <c r="AG317" s="2"/>
      <c r="AH317" s="2"/>
      <c r="AI317" s="2"/>
    </row>
    <row r="318" spans="1:35" x14ac:dyDescent="0.25">
      <c r="A318">
        <v>1904</v>
      </c>
      <c r="B318">
        <v>2</v>
      </c>
      <c r="C318" s="2" t="s">
        <v>4248</v>
      </c>
      <c r="D318">
        <v>332</v>
      </c>
      <c r="E318" s="2" t="s">
        <v>6088</v>
      </c>
      <c r="F318" s="2" t="s">
        <v>5225</v>
      </c>
      <c r="G318" s="2">
        <v>317</v>
      </c>
      <c r="H318" t="b">
        <v>1</v>
      </c>
      <c r="I318" s="3">
        <v>43299.703032407408</v>
      </c>
      <c r="J318" s="2">
        <v>2004</v>
      </c>
      <c r="K318" s="2">
        <v>-23.639825999999999</v>
      </c>
      <c r="L318" s="2">
        <v>-46.607307499999997</v>
      </c>
      <c r="M318" s="2">
        <f>IF(AND(_332_2018_07_18_outfile_posicao[[#This Row],[hora bus]]=I317,_332_2018_07_18_outfile_posicao[[#This Row],[lat bus]]=K317,_332_2018_07_18_outfile_posicao[[#This Row],[lon bus]]=L317),1,0)</f>
        <v>0</v>
      </c>
      <c r="N318">
        <v>1</v>
      </c>
      <c r="O318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318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318" s="4">
        <f>_332_2018_07_18_outfile_posicao[[#This Row],[8686,881807]]/_332_2018_07_18_outfile_posicao[[#Headers],[8686,881807]]</f>
        <v>5.2380543083378913E-4</v>
      </c>
      <c r="R318">
        <f>_332_2018_07_18_outfile_posicao[[#This Row],[8686,881807]]-P317</f>
        <v>0</v>
      </c>
      <c r="S318">
        <f>(_332_2018_07_18_outfile_posicao[[#This Row],[hora bus]]-I317)*86000</f>
        <v>44.791666499804705</v>
      </c>
      <c r="T318">
        <f>_332_2018_07_18_outfile_posicao[[#This Row],[desloc]]/_332_2018_07_18_outfile_posicao[[#This Row],[seconds]]</f>
        <v>0</v>
      </c>
      <c r="U318">
        <f>_332_2018_07_18_outfile_posicao[[#This Row],[spd m/s]]*3.6</f>
        <v>0</v>
      </c>
      <c r="V318" s="2"/>
      <c r="W318" s="2">
        <f>IF(_332_2018_07_18_outfile_posicao[[#This Row],[cod bus]]=F317,0,1)</f>
        <v>0</v>
      </c>
      <c r="X318" s="2">
        <f>IF(_332_2018_07_18_outfile_posicao[[#This Row],[desloc]]&gt;=0,0,1)</f>
        <v>0</v>
      </c>
      <c r="Y318" s="2">
        <f>IF(AND(_332_2018_07_18_outfile_posicao[[#This Row],[spd m/s]]&lt;1,_332_2018_07_18_outfile_posicao[[#This Row],[spd m/s]]&lt;&gt;0),1,0)</f>
        <v>0</v>
      </c>
      <c r="Z318" s="2">
        <f>IF(Z317=0.5,IF(P318&gt;=P319,0.5,1),IF(_332_2018_07_18_outfile_posicao[[#This Row],[desloc]]&lt;-1000,IF(P318&gt;=P319,IF(AND(Z317=0.5,P318=P319),0,IF(P318&lt;700,0.5,0)),1),IF(AND(X318&gt;0,X317&gt;0,_332_2018_07_18_outfile_posicao[[#This Row],[8686,881807]]&lt;500,_332_2018_07_18_outfile_posicao[[#This Row],[desloc]]&gt;0),IF(_332_2018_07_18_outfile_posicao[[#This Row],[8686,881807]]&lt;500,1,0),0)))</f>
        <v>0</v>
      </c>
      <c r="AA318" s="2">
        <f t="shared" si="4"/>
        <v>7419.5116330353949</v>
      </c>
      <c r="AB318" s="2">
        <f>IF(_332_2018_07_18_outfile_posicao[[#This Row],[inicio]]=1,0,IF(AB317&gt;0,0.5,IF(_332_2018_07_18_outfile_posicao[[#This Row],[max dist]]=_332_2018_07_18_outfile_posicao[[#This Row],[8686,881807]],1,0)))</f>
        <v>0</v>
      </c>
      <c r="AC318" s="2">
        <f>IF(_332_2018_07_18_outfile_posicao[[#This Row],[fim]]=0,AC319+1,0)</f>
        <v>62</v>
      </c>
      <c r="AD318" s="2"/>
      <c r="AE318" s="2"/>
      <c r="AF318" s="2"/>
      <c r="AG318" s="2"/>
      <c r="AH318" s="2"/>
      <c r="AI318" s="2"/>
    </row>
    <row r="319" spans="1:35" x14ac:dyDescent="0.25">
      <c r="A319">
        <v>1906</v>
      </c>
      <c r="B319">
        <v>2</v>
      </c>
      <c r="C319" s="2" t="s">
        <v>4250</v>
      </c>
      <c r="D319">
        <v>332</v>
      </c>
      <c r="E319" s="2" t="s">
        <v>6089</v>
      </c>
      <c r="F319" s="2" t="s">
        <v>5225</v>
      </c>
      <c r="G319" s="2">
        <v>318</v>
      </c>
      <c r="H319" t="b">
        <v>1</v>
      </c>
      <c r="I319" s="3">
        <v>43299.703553240739</v>
      </c>
      <c r="J319" s="2">
        <v>2007</v>
      </c>
      <c r="K319" s="2">
        <v>-23.639825999999999</v>
      </c>
      <c r="L319" s="2">
        <v>-46.607307499999997</v>
      </c>
      <c r="M319" s="2">
        <f>IF(AND(_332_2018_07_18_outfile_posicao[[#This Row],[hora bus]]=I318,_332_2018_07_18_outfile_posicao[[#This Row],[lat bus]]=K318,_332_2018_07_18_outfile_posicao[[#This Row],[lon bus]]=L318),1,0)</f>
        <v>0</v>
      </c>
      <c r="N319">
        <v>1</v>
      </c>
      <c r="O319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319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319" s="4">
        <f>_332_2018_07_18_outfile_posicao[[#This Row],[8686,881807]]/_332_2018_07_18_outfile_posicao[[#Headers],[8686,881807]]</f>
        <v>5.2380543083378913E-4</v>
      </c>
      <c r="R319">
        <f>_332_2018_07_18_outfile_posicao[[#This Row],[8686,881807]]-P318</f>
        <v>0</v>
      </c>
      <c r="S319">
        <f>(_332_2018_07_18_outfile_posicao[[#This Row],[hora bus]]-I318)*86000</f>
        <v>44.791666499804705</v>
      </c>
      <c r="T319">
        <f>_332_2018_07_18_outfile_posicao[[#This Row],[desloc]]/_332_2018_07_18_outfile_posicao[[#This Row],[seconds]]</f>
        <v>0</v>
      </c>
      <c r="U319">
        <f>_332_2018_07_18_outfile_posicao[[#This Row],[spd m/s]]*3.6</f>
        <v>0</v>
      </c>
      <c r="V319" s="2"/>
      <c r="W319" s="2">
        <f>IF(_332_2018_07_18_outfile_posicao[[#This Row],[cod bus]]=F318,0,1)</f>
        <v>0</v>
      </c>
      <c r="X319" s="2">
        <f>IF(_332_2018_07_18_outfile_posicao[[#This Row],[desloc]]&gt;=0,0,1)</f>
        <v>0</v>
      </c>
      <c r="Y319" s="2">
        <f>IF(AND(_332_2018_07_18_outfile_posicao[[#This Row],[spd m/s]]&lt;1,_332_2018_07_18_outfile_posicao[[#This Row],[spd m/s]]&lt;&gt;0),1,0)</f>
        <v>0</v>
      </c>
      <c r="Z319" s="2">
        <f>IF(Z318=0.5,IF(P319&gt;=P320,0.5,1),IF(_332_2018_07_18_outfile_posicao[[#This Row],[desloc]]&lt;-1000,IF(P319&gt;=P320,IF(AND(Z318=0.5,P319=P320),0,IF(P319&lt;700,0.5,0)),1),IF(AND(X319&gt;0,X318&gt;0,_332_2018_07_18_outfile_posicao[[#This Row],[8686,881807]]&lt;500,_332_2018_07_18_outfile_posicao[[#This Row],[desloc]]&gt;0),IF(_332_2018_07_18_outfile_posicao[[#This Row],[8686,881807]]&lt;500,1,0),0)))</f>
        <v>0</v>
      </c>
      <c r="AA319" s="2">
        <f t="shared" si="4"/>
        <v>7419.5116330353949</v>
      </c>
      <c r="AB319" s="2">
        <f>IF(_332_2018_07_18_outfile_posicao[[#This Row],[inicio]]=1,0,IF(AB318&gt;0,0.5,IF(_332_2018_07_18_outfile_posicao[[#This Row],[max dist]]=_332_2018_07_18_outfile_posicao[[#This Row],[8686,881807]],1,0)))</f>
        <v>0</v>
      </c>
      <c r="AC319" s="2">
        <f>IF(_332_2018_07_18_outfile_posicao[[#This Row],[fim]]=0,AC320+1,0)</f>
        <v>61</v>
      </c>
      <c r="AD319" s="2"/>
      <c r="AE319" s="2"/>
      <c r="AF319" s="2"/>
      <c r="AG319" s="2"/>
      <c r="AH319" s="2"/>
      <c r="AI319" s="2"/>
    </row>
    <row r="320" spans="1:35" x14ac:dyDescent="0.25">
      <c r="A320">
        <v>1907</v>
      </c>
      <c r="B320">
        <v>2</v>
      </c>
      <c r="C320" s="2" t="s">
        <v>4251</v>
      </c>
      <c r="D320">
        <v>332</v>
      </c>
      <c r="E320" s="2" t="s">
        <v>6090</v>
      </c>
      <c r="F320" s="2" t="s">
        <v>5225</v>
      </c>
      <c r="G320" s="2">
        <v>319</v>
      </c>
      <c r="H320" t="b">
        <v>1</v>
      </c>
      <c r="I320" s="3">
        <v>43299.704074074078</v>
      </c>
      <c r="J320" s="2">
        <v>2009</v>
      </c>
      <c r="K320" s="2">
        <v>-23.639825999999999</v>
      </c>
      <c r="L320" s="2">
        <v>-46.607307499999997</v>
      </c>
      <c r="M320" s="2">
        <f>IF(AND(_332_2018_07_18_outfile_posicao[[#This Row],[hora bus]]=I319,_332_2018_07_18_outfile_posicao[[#This Row],[lat bus]]=K319,_332_2018_07_18_outfile_posicao[[#This Row],[lon bus]]=L319),1,0)</f>
        <v>0</v>
      </c>
      <c r="N320">
        <v>1</v>
      </c>
      <c r="O320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320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320" s="4">
        <f>_332_2018_07_18_outfile_posicao[[#This Row],[8686,881807]]/_332_2018_07_18_outfile_posicao[[#Headers],[8686,881807]]</f>
        <v>5.2380543083378913E-4</v>
      </c>
      <c r="R320">
        <f>_332_2018_07_18_outfile_posicao[[#This Row],[8686,881807]]-P319</f>
        <v>0</v>
      </c>
      <c r="S320">
        <f>(_332_2018_07_18_outfile_posicao[[#This Row],[hora bus]]-I319)*86000</f>
        <v>44.79166712553706</v>
      </c>
      <c r="T320">
        <f>_332_2018_07_18_outfile_posicao[[#This Row],[desloc]]/_332_2018_07_18_outfile_posicao[[#This Row],[seconds]]</f>
        <v>0</v>
      </c>
      <c r="U320">
        <f>_332_2018_07_18_outfile_posicao[[#This Row],[spd m/s]]*3.6</f>
        <v>0</v>
      </c>
      <c r="V320" s="2"/>
      <c r="W320" s="2">
        <f>IF(_332_2018_07_18_outfile_posicao[[#This Row],[cod bus]]=F319,0,1)</f>
        <v>0</v>
      </c>
      <c r="X320" s="2">
        <f>IF(_332_2018_07_18_outfile_posicao[[#This Row],[desloc]]&gt;=0,0,1)</f>
        <v>0</v>
      </c>
      <c r="Y320" s="2">
        <f>IF(AND(_332_2018_07_18_outfile_posicao[[#This Row],[spd m/s]]&lt;1,_332_2018_07_18_outfile_posicao[[#This Row],[spd m/s]]&lt;&gt;0),1,0)</f>
        <v>0</v>
      </c>
      <c r="Z320" s="2">
        <f>IF(Z319=0.5,IF(P320&gt;=P321,0.5,1),IF(_332_2018_07_18_outfile_posicao[[#This Row],[desloc]]&lt;-1000,IF(P320&gt;=P321,IF(AND(Z319=0.5,P320=P321),0,IF(P320&lt;700,0.5,0)),1),IF(AND(X320&gt;0,X319&gt;0,_332_2018_07_18_outfile_posicao[[#This Row],[8686,881807]]&lt;500,_332_2018_07_18_outfile_posicao[[#This Row],[desloc]]&gt;0),IF(_332_2018_07_18_outfile_posicao[[#This Row],[8686,881807]]&lt;500,1,0),0)))</f>
        <v>0</v>
      </c>
      <c r="AA320" s="2">
        <f t="shared" si="4"/>
        <v>7419.5116330353949</v>
      </c>
      <c r="AB320" s="2">
        <f>IF(_332_2018_07_18_outfile_posicao[[#This Row],[inicio]]=1,0,IF(AB319&gt;0,0.5,IF(_332_2018_07_18_outfile_posicao[[#This Row],[max dist]]=_332_2018_07_18_outfile_posicao[[#This Row],[8686,881807]],1,0)))</f>
        <v>0</v>
      </c>
      <c r="AC320" s="2">
        <f>IF(_332_2018_07_18_outfile_posicao[[#This Row],[fim]]=0,AC321+1,0)</f>
        <v>60</v>
      </c>
      <c r="AD320" s="2"/>
      <c r="AE320" s="2"/>
      <c r="AF320" s="2"/>
      <c r="AG320" s="2"/>
      <c r="AH320" s="2"/>
      <c r="AI320" s="2"/>
    </row>
    <row r="321" spans="1:35" x14ac:dyDescent="0.25">
      <c r="A321">
        <v>1909</v>
      </c>
      <c r="B321">
        <v>2</v>
      </c>
      <c r="C321" s="2" t="s">
        <v>4253</v>
      </c>
      <c r="D321">
        <v>332</v>
      </c>
      <c r="E321" s="2" t="s">
        <v>6091</v>
      </c>
      <c r="F321" s="2" t="s">
        <v>5225</v>
      </c>
      <c r="G321" s="2">
        <v>320</v>
      </c>
      <c r="H321" t="b">
        <v>1</v>
      </c>
      <c r="I321" s="3">
        <v>43299.704594907409</v>
      </c>
      <c r="J321" s="2">
        <v>2012</v>
      </c>
      <c r="K321" s="2">
        <v>-23.639825999999999</v>
      </c>
      <c r="L321" s="2">
        <v>-46.607307499999997</v>
      </c>
      <c r="M321" s="2">
        <f>IF(AND(_332_2018_07_18_outfile_posicao[[#This Row],[hora bus]]=I320,_332_2018_07_18_outfile_posicao[[#This Row],[lat bus]]=K320,_332_2018_07_18_outfile_posicao[[#This Row],[lon bus]]=L320),1,0)</f>
        <v>0</v>
      </c>
      <c r="N321">
        <v>1</v>
      </c>
      <c r="O321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321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321" s="4">
        <f>_332_2018_07_18_outfile_posicao[[#This Row],[8686,881807]]/_332_2018_07_18_outfile_posicao[[#Headers],[8686,881807]]</f>
        <v>5.2380543083378913E-4</v>
      </c>
      <c r="R321">
        <f>_332_2018_07_18_outfile_posicao[[#This Row],[8686,881807]]-P320</f>
        <v>0</v>
      </c>
      <c r="S321">
        <f>(_332_2018_07_18_outfile_posicao[[#This Row],[hora bus]]-I320)*86000</f>
        <v>44.791666499804705</v>
      </c>
      <c r="T321">
        <f>_332_2018_07_18_outfile_posicao[[#This Row],[desloc]]/_332_2018_07_18_outfile_posicao[[#This Row],[seconds]]</f>
        <v>0</v>
      </c>
      <c r="U321">
        <f>_332_2018_07_18_outfile_posicao[[#This Row],[spd m/s]]*3.6</f>
        <v>0</v>
      </c>
      <c r="V321" s="2"/>
      <c r="W321" s="2">
        <f>IF(_332_2018_07_18_outfile_posicao[[#This Row],[cod bus]]=F320,0,1)</f>
        <v>0</v>
      </c>
      <c r="X321" s="2">
        <f>IF(_332_2018_07_18_outfile_posicao[[#This Row],[desloc]]&gt;=0,0,1)</f>
        <v>0</v>
      </c>
      <c r="Y321" s="2">
        <f>IF(AND(_332_2018_07_18_outfile_posicao[[#This Row],[spd m/s]]&lt;1,_332_2018_07_18_outfile_posicao[[#This Row],[spd m/s]]&lt;&gt;0),1,0)</f>
        <v>0</v>
      </c>
      <c r="Z321" s="2">
        <f>IF(Z320=0.5,IF(P321&gt;=P322,0.5,1),IF(_332_2018_07_18_outfile_posicao[[#This Row],[desloc]]&lt;-1000,IF(P321&gt;=P322,IF(AND(Z320=0.5,P321=P322),0,IF(P321&lt;700,0.5,0)),1),IF(AND(X321&gt;0,X320&gt;0,_332_2018_07_18_outfile_posicao[[#This Row],[8686,881807]]&lt;500,_332_2018_07_18_outfile_posicao[[#This Row],[desloc]]&gt;0),IF(_332_2018_07_18_outfile_posicao[[#This Row],[8686,881807]]&lt;500,1,0),0)))</f>
        <v>0</v>
      </c>
      <c r="AA321" s="2">
        <f t="shared" si="4"/>
        <v>7419.5116330353949</v>
      </c>
      <c r="AB321" s="2">
        <f>IF(_332_2018_07_18_outfile_posicao[[#This Row],[inicio]]=1,0,IF(AB320&gt;0,0.5,IF(_332_2018_07_18_outfile_posicao[[#This Row],[max dist]]=_332_2018_07_18_outfile_posicao[[#This Row],[8686,881807]],1,0)))</f>
        <v>0</v>
      </c>
      <c r="AC321" s="2">
        <f>IF(_332_2018_07_18_outfile_posicao[[#This Row],[fim]]=0,AC322+1,0)</f>
        <v>59</v>
      </c>
      <c r="AD321" s="2"/>
      <c r="AE321" s="2"/>
      <c r="AF321" s="2"/>
      <c r="AG321" s="2"/>
      <c r="AH321" s="2"/>
      <c r="AI321" s="2"/>
    </row>
    <row r="322" spans="1:35" x14ac:dyDescent="0.25">
      <c r="A322">
        <v>1910</v>
      </c>
      <c r="B322">
        <v>2</v>
      </c>
      <c r="C322" s="2" t="s">
        <v>4254</v>
      </c>
      <c r="D322">
        <v>332</v>
      </c>
      <c r="E322" s="2" t="s">
        <v>6091</v>
      </c>
      <c r="F322" s="2" t="s">
        <v>5225</v>
      </c>
      <c r="G322" s="2">
        <v>321</v>
      </c>
      <c r="H322" t="b">
        <v>1</v>
      </c>
      <c r="I322" s="3">
        <v>43299.70511574074</v>
      </c>
      <c r="J322" s="2">
        <v>2015</v>
      </c>
      <c r="K322" s="2">
        <v>-23.639825999999999</v>
      </c>
      <c r="L322" s="2">
        <v>-46.607307499999997</v>
      </c>
      <c r="M322" s="2">
        <f>IF(AND(_332_2018_07_18_outfile_posicao[[#This Row],[hora bus]]=I321,_332_2018_07_18_outfile_posicao[[#This Row],[lat bus]]=K321,_332_2018_07_18_outfile_posicao[[#This Row],[lon bus]]=L321),1,0)</f>
        <v>0</v>
      </c>
      <c r="N322">
        <v>1</v>
      </c>
      <c r="O322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322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322" s="4">
        <f>_332_2018_07_18_outfile_posicao[[#This Row],[8686,881807]]/_332_2018_07_18_outfile_posicao[[#Headers],[8686,881807]]</f>
        <v>5.2380543083378913E-4</v>
      </c>
      <c r="R322">
        <f>_332_2018_07_18_outfile_posicao[[#This Row],[8686,881807]]-P321</f>
        <v>0</v>
      </c>
      <c r="S322">
        <f>(_332_2018_07_18_outfile_posicao[[#This Row],[hora bus]]-I321)*86000</f>
        <v>44.791666499804705</v>
      </c>
      <c r="T322">
        <f>_332_2018_07_18_outfile_posicao[[#This Row],[desloc]]/_332_2018_07_18_outfile_posicao[[#This Row],[seconds]]</f>
        <v>0</v>
      </c>
      <c r="U322">
        <f>_332_2018_07_18_outfile_posicao[[#This Row],[spd m/s]]*3.6</f>
        <v>0</v>
      </c>
      <c r="V322" s="2"/>
      <c r="W322" s="2">
        <f>IF(_332_2018_07_18_outfile_posicao[[#This Row],[cod bus]]=F321,0,1)</f>
        <v>0</v>
      </c>
      <c r="X322" s="2">
        <f>IF(_332_2018_07_18_outfile_posicao[[#This Row],[desloc]]&gt;=0,0,1)</f>
        <v>0</v>
      </c>
      <c r="Y322" s="2">
        <f>IF(AND(_332_2018_07_18_outfile_posicao[[#This Row],[spd m/s]]&lt;1,_332_2018_07_18_outfile_posicao[[#This Row],[spd m/s]]&lt;&gt;0),1,0)</f>
        <v>0</v>
      </c>
      <c r="Z322" s="2">
        <f>IF(Z321=0.5,IF(P322&gt;=P323,0.5,1),IF(_332_2018_07_18_outfile_posicao[[#This Row],[desloc]]&lt;-1000,IF(P322&gt;=P323,IF(AND(Z321=0.5,P322=P323),0,IF(P322&lt;700,0.5,0)),1),IF(AND(X322&gt;0,X321&gt;0,_332_2018_07_18_outfile_posicao[[#This Row],[8686,881807]]&lt;500,_332_2018_07_18_outfile_posicao[[#This Row],[desloc]]&gt;0),IF(_332_2018_07_18_outfile_posicao[[#This Row],[8686,881807]]&lt;500,1,0),0)))</f>
        <v>0</v>
      </c>
      <c r="AA322" s="2">
        <f t="shared" ref="AA322:AA385" si="5">IF(W322=1,0,IF(Z322&gt;0,0,IF(P322&gt;AA323,P322,AA323)))</f>
        <v>7419.5116330353949</v>
      </c>
      <c r="AB322" s="2">
        <f>IF(_332_2018_07_18_outfile_posicao[[#This Row],[inicio]]=1,0,IF(AB321&gt;0,0.5,IF(_332_2018_07_18_outfile_posicao[[#This Row],[max dist]]=_332_2018_07_18_outfile_posicao[[#This Row],[8686,881807]],1,0)))</f>
        <v>0</v>
      </c>
      <c r="AC322" s="2">
        <f>IF(_332_2018_07_18_outfile_posicao[[#This Row],[fim]]=0,AC323+1,0)</f>
        <v>58</v>
      </c>
      <c r="AD322" s="2"/>
      <c r="AE322" s="2"/>
      <c r="AF322" s="2"/>
      <c r="AG322" s="2"/>
      <c r="AH322" s="2"/>
      <c r="AI322" s="2"/>
    </row>
    <row r="323" spans="1:35" x14ac:dyDescent="0.25">
      <c r="A323">
        <v>1912</v>
      </c>
      <c r="B323">
        <v>2</v>
      </c>
      <c r="C323" s="2" t="s">
        <v>4256</v>
      </c>
      <c r="D323">
        <v>332</v>
      </c>
      <c r="E323" s="2" t="s">
        <v>6092</v>
      </c>
      <c r="F323" s="2" t="s">
        <v>5225</v>
      </c>
      <c r="G323" s="2">
        <v>322</v>
      </c>
      <c r="H323" t="b">
        <v>1</v>
      </c>
      <c r="I323" s="3">
        <v>43299.705636574072</v>
      </c>
      <c r="J323" s="2">
        <v>2018</v>
      </c>
      <c r="K323" s="2">
        <v>-23.639825999999999</v>
      </c>
      <c r="L323" s="2">
        <v>-46.607307499999997</v>
      </c>
      <c r="M323" s="2">
        <f>IF(AND(_332_2018_07_18_outfile_posicao[[#This Row],[hora bus]]=I322,_332_2018_07_18_outfile_posicao[[#This Row],[lat bus]]=K322,_332_2018_07_18_outfile_posicao[[#This Row],[lon bus]]=L322),1,0)</f>
        <v>0</v>
      </c>
      <c r="N323">
        <v>1</v>
      </c>
      <c r="O323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323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323" s="4">
        <f>_332_2018_07_18_outfile_posicao[[#This Row],[8686,881807]]/_332_2018_07_18_outfile_posicao[[#Headers],[8686,881807]]</f>
        <v>5.2380543083378913E-4</v>
      </c>
      <c r="R323">
        <f>_332_2018_07_18_outfile_posicao[[#This Row],[8686,881807]]-P322</f>
        <v>0</v>
      </c>
      <c r="S323">
        <f>(_332_2018_07_18_outfile_posicao[[#This Row],[hora bus]]-I322)*86000</f>
        <v>44.791666499804705</v>
      </c>
      <c r="T323">
        <f>_332_2018_07_18_outfile_posicao[[#This Row],[desloc]]/_332_2018_07_18_outfile_posicao[[#This Row],[seconds]]</f>
        <v>0</v>
      </c>
      <c r="U323">
        <f>_332_2018_07_18_outfile_posicao[[#This Row],[spd m/s]]*3.6</f>
        <v>0</v>
      </c>
      <c r="V323" s="2"/>
      <c r="W323" s="2">
        <f>IF(_332_2018_07_18_outfile_posicao[[#This Row],[cod bus]]=F322,0,1)</f>
        <v>0</v>
      </c>
      <c r="X323" s="2">
        <f>IF(_332_2018_07_18_outfile_posicao[[#This Row],[desloc]]&gt;=0,0,1)</f>
        <v>0</v>
      </c>
      <c r="Y323" s="2">
        <f>IF(AND(_332_2018_07_18_outfile_posicao[[#This Row],[spd m/s]]&lt;1,_332_2018_07_18_outfile_posicao[[#This Row],[spd m/s]]&lt;&gt;0),1,0)</f>
        <v>0</v>
      </c>
      <c r="Z323" s="2">
        <f>IF(Z322=0.5,IF(P323&gt;=P324,0.5,1),IF(_332_2018_07_18_outfile_posicao[[#This Row],[desloc]]&lt;-1000,IF(P323&gt;=P324,IF(AND(Z322=0.5,P323=P324),0,IF(P323&lt;700,0.5,0)),1),IF(AND(X323&gt;0,X322&gt;0,_332_2018_07_18_outfile_posicao[[#This Row],[8686,881807]]&lt;500,_332_2018_07_18_outfile_posicao[[#This Row],[desloc]]&gt;0),IF(_332_2018_07_18_outfile_posicao[[#This Row],[8686,881807]]&lt;500,1,0),0)))</f>
        <v>0</v>
      </c>
      <c r="AA323" s="2">
        <f t="shared" si="5"/>
        <v>7419.5116330353949</v>
      </c>
      <c r="AB323" s="2">
        <f>IF(_332_2018_07_18_outfile_posicao[[#This Row],[inicio]]=1,0,IF(AB322&gt;0,0.5,IF(_332_2018_07_18_outfile_posicao[[#This Row],[max dist]]=_332_2018_07_18_outfile_posicao[[#This Row],[8686,881807]],1,0)))</f>
        <v>0</v>
      </c>
      <c r="AC323" s="2">
        <f>IF(_332_2018_07_18_outfile_posicao[[#This Row],[fim]]=0,AC324+1,0)</f>
        <v>57</v>
      </c>
      <c r="AD323" s="2"/>
      <c r="AE323" s="2"/>
      <c r="AF323" s="2"/>
      <c r="AG323" s="2"/>
      <c r="AH323" s="2"/>
      <c r="AI323" s="2"/>
    </row>
    <row r="324" spans="1:35" x14ac:dyDescent="0.25">
      <c r="A324">
        <v>1913</v>
      </c>
      <c r="B324">
        <v>2</v>
      </c>
      <c r="C324" s="2" t="s">
        <v>4257</v>
      </c>
      <c r="D324">
        <v>332</v>
      </c>
      <c r="E324" s="2" t="s">
        <v>6093</v>
      </c>
      <c r="F324" s="2" t="s">
        <v>5225</v>
      </c>
      <c r="G324" s="2">
        <v>323</v>
      </c>
      <c r="H324" t="b">
        <v>1</v>
      </c>
      <c r="I324" s="3">
        <v>43299.706157407411</v>
      </c>
      <c r="J324" s="2">
        <v>2022</v>
      </c>
      <c r="K324" s="2">
        <v>-23.639825999999999</v>
      </c>
      <c r="L324" s="2">
        <v>-46.607307499999997</v>
      </c>
      <c r="M324" s="2">
        <f>IF(AND(_332_2018_07_18_outfile_posicao[[#This Row],[hora bus]]=I323,_332_2018_07_18_outfile_posicao[[#This Row],[lat bus]]=K323,_332_2018_07_18_outfile_posicao[[#This Row],[lon bus]]=L323),1,0)</f>
        <v>0</v>
      </c>
      <c r="N324">
        <v>1</v>
      </c>
      <c r="O324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324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324" s="4">
        <f>_332_2018_07_18_outfile_posicao[[#This Row],[8686,881807]]/_332_2018_07_18_outfile_posicao[[#Headers],[8686,881807]]</f>
        <v>5.2380543083378913E-4</v>
      </c>
      <c r="R324">
        <f>_332_2018_07_18_outfile_posicao[[#This Row],[8686,881807]]-P323</f>
        <v>0</v>
      </c>
      <c r="S324">
        <f>(_332_2018_07_18_outfile_posicao[[#This Row],[hora bus]]-I323)*86000</f>
        <v>44.79166712553706</v>
      </c>
      <c r="T324">
        <f>_332_2018_07_18_outfile_posicao[[#This Row],[desloc]]/_332_2018_07_18_outfile_posicao[[#This Row],[seconds]]</f>
        <v>0</v>
      </c>
      <c r="U324">
        <f>_332_2018_07_18_outfile_posicao[[#This Row],[spd m/s]]*3.6</f>
        <v>0</v>
      </c>
      <c r="V324" s="2"/>
      <c r="W324" s="2">
        <f>IF(_332_2018_07_18_outfile_posicao[[#This Row],[cod bus]]=F323,0,1)</f>
        <v>0</v>
      </c>
      <c r="X324" s="2">
        <f>IF(_332_2018_07_18_outfile_posicao[[#This Row],[desloc]]&gt;=0,0,1)</f>
        <v>0</v>
      </c>
      <c r="Y324" s="2">
        <f>IF(AND(_332_2018_07_18_outfile_posicao[[#This Row],[spd m/s]]&lt;1,_332_2018_07_18_outfile_posicao[[#This Row],[spd m/s]]&lt;&gt;0),1,0)</f>
        <v>0</v>
      </c>
      <c r="Z324" s="2">
        <f>IF(Z323=0.5,IF(P324&gt;=P325,0.5,1),IF(_332_2018_07_18_outfile_posicao[[#This Row],[desloc]]&lt;-1000,IF(P324&gt;=P325,IF(AND(Z323=0.5,P324=P325),0,IF(P324&lt;700,0.5,0)),1),IF(AND(X324&gt;0,X323&gt;0,_332_2018_07_18_outfile_posicao[[#This Row],[8686,881807]]&lt;500,_332_2018_07_18_outfile_posicao[[#This Row],[desloc]]&gt;0),IF(_332_2018_07_18_outfile_posicao[[#This Row],[8686,881807]]&lt;500,1,0),0)))</f>
        <v>0</v>
      </c>
      <c r="AA324" s="2">
        <f t="shared" si="5"/>
        <v>7419.5116330353949</v>
      </c>
      <c r="AB324" s="2">
        <f>IF(_332_2018_07_18_outfile_posicao[[#This Row],[inicio]]=1,0,IF(AB323&gt;0,0.5,IF(_332_2018_07_18_outfile_posicao[[#This Row],[max dist]]=_332_2018_07_18_outfile_posicao[[#This Row],[8686,881807]],1,0)))</f>
        <v>0</v>
      </c>
      <c r="AC324" s="2">
        <f>IF(_332_2018_07_18_outfile_posicao[[#This Row],[fim]]=0,AC325+1,0)</f>
        <v>56</v>
      </c>
      <c r="AD324" s="2"/>
      <c r="AE324" s="2"/>
      <c r="AF324" s="2"/>
      <c r="AG324" s="2"/>
      <c r="AH324" s="2"/>
      <c r="AI324" s="2"/>
    </row>
    <row r="325" spans="1:35" x14ac:dyDescent="0.25">
      <c r="A325">
        <v>1915</v>
      </c>
      <c r="B325">
        <v>2</v>
      </c>
      <c r="C325" s="2" t="s">
        <v>4259</v>
      </c>
      <c r="D325">
        <v>332</v>
      </c>
      <c r="E325" s="2" t="s">
        <v>6094</v>
      </c>
      <c r="F325" s="2" t="s">
        <v>5225</v>
      </c>
      <c r="G325" s="2">
        <v>324</v>
      </c>
      <c r="H325" t="b">
        <v>1</v>
      </c>
      <c r="I325" s="3">
        <v>43299.706678240742</v>
      </c>
      <c r="J325" s="2">
        <v>2025</v>
      </c>
      <c r="K325" s="2">
        <v>-23.639825999999999</v>
      </c>
      <c r="L325" s="2">
        <v>-46.607307499999997</v>
      </c>
      <c r="M325" s="2">
        <f>IF(AND(_332_2018_07_18_outfile_posicao[[#This Row],[hora bus]]=I324,_332_2018_07_18_outfile_posicao[[#This Row],[lat bus]]=K324,_332_2018_07_18_outfile_posicao[[#This Row],[lon bus]]=L324),1,0)</f>
        <v>0</v>
      </c>
      <c r="N325">
        <v>1</v>
      </c>
      <c r="O325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325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325" s="4">
        <f>_332_2018_07_18_outfile_posicao[[#This Row],[8686,881807]]/_332_2018_07_18_outfile_posicao[[#Headers],[8686,881807]]</f>
        <v>5.2380543083378913E-4</v>
      </c>
      <c r="R325">
        <f>_332_2018_07_18_outfile_posicao[[#This Row],[8686,881807]]-P324</f>
        <v>0</v>
      </c>
      <c r="S325">
        <f>(_332_2018_07_18_outfile_posicao[[#This Row],[hora bus]]-I324)*86000</f>
        <v>44.791666499804705</v>
      </c>
      <c r="T325">
        <f>_332_2018_07_18_outfile_posicao[[#This Row],[desloc]]/_332_2018_07_18_outfile_posicao[[#This Row],[seconds]]</f>
        <v>0</v>
      </c>
      <c r="U325">
        <f>_332_2018_07_18_outfile_posicao[[#This Row],[spd m/s]]*3.6</f>
        <v>0</v>
      </c>
      <c r="V325" s="2"/>
      <c r="W325" s="2">
        <f>IF(_332_2018_07_18_outfile_posicao[[#This Row],[cod bus]]=F324,0,1)</f>
        <v>0</v>
      </c>
      <c r="X325" s="2">
        <f>IF(_332_2018_07_18_outfile_posicao[[#This Row],[desloc]]&gt;=0,0,1)</f>
        <v>0</v>
      </c>
      <c r="Y325" s="2">
        <f>IF(AND(_332_2018_07_18_outfile_posicao[[#This Row],[spd m/s]]&lt;1,_332_2018_07_18_outfile_posicao[[#This Row],[spd m/s]]&lt;&gt;0),1,0)</f>
        <v>0</v>
      </c>
      <c r="Z325" s="2">
        <f>IF(Z324=0.5,IF(P325&gt;=P326,0.5,1),IF(_332_2018_07_18_outfile_posicao[[#This Row],[desloc]]&lt;-1000,IF(P325&gt;=P326,IF(AND(Z324=0.5,P325=P326),0,IF(P325&lt;700,0.5,0)),1),IF(AND(X325&gt;0,X324&gt;0,_332_2018_07_18_outfile_posicao[[#This Row],[8686,881807]]&lt;500,_332_2018_07_18_outfile_posicao[[#This Row],[desloc]]&gt;0),IF(_332_2018_07_18_outfile_posicao[[#This Row],[8686,881807]]&lt;500,1,0),0)))</f>
        <v>0</v>
      </c>
      <c r="AA325" s="2">
        <f t="shared" si="5"/>
        <v>7419.5116330353949</v>
      </c>
      <c r="AB325" s="2">
        <f>IF(_332_2018_07_18_outfile_posicao[[#This Row],[inicio]]=1,0,IF(AB324&gt;0,0.5,IF(_332_2018_07_18_outfile_posicao[[#This Row],[max dist]]=_332_2018_07_18_outfile_posicao[[#This Row],[8686,881807]],1,0)))</f>
        <v>0</v>
      </c>
      <c r="AC325" s="2">
        <f>IF(_332_2018_07_18_outfile_posicao[[#This Row],[fim]]=0,AC326+1,0)</f>
        <v>55</v>
      </c>
      <c r="AD325" s="2"/>
      <c r="AE325" s="2"/>
      <c r="AF325" s="2"/>
      <c r="AG325" s="2"/>
      <c r="AH325" s="2"/>
      <c r="AI325" s="2"/>
    </row>
    <row r="326" spans="1:35" x14ac:dyDescent="0.25">
      <c r="A326">
        <v>1916</v>
      </c>
      <c r="B326">
        <v>2</v>
      </c>
      <c r="C326" s="2" t="s">
        <v>4260</v>
      </c>
      <c r="D326">
        <v>332</v>
      </c>
      <c r="E326" s="2" t="s">
        <v>6094</v>
      </c>
      <c r="F326" s="2" t="s">
        <v>5225</v>
      </c>
      <c r="G326" s="2">
        <v>325</v>
      </c>
      <c r="H326" t="b">
        <v>1</v>
      </c>
      <c r="I326" s="3">
        <v>43299.707199074073</v>
      </c>
      <c r="J326" s="2">
        <v>2028</v>
      </c>
      <c r="K326" s="2">
        <v>-23.639825999999999</v>
      </c>
      <c r="L326" s="2">
        <v>-46.607307499999997</v>
      </c>
      <c r="M326" s="2">
        <f>IF(AND(_332_2018_07_18_outfile_posicao[[#This Row],[hora bus]]=I325,_332_2018_07_18_outfile_posicao[[#This Row],[lat bus]]=K325,_332_2018_07_18_outfile_posicao[[#This Row],[lon bus]]=L325),1,0)</f>
        <v>0</v>
      </c>
      <c r="N326">
        <v>1</v>
      </c>
      <c r="O326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326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326" s="4">
        <f>_332_2018_07_18_outfile_posicao[[#This Row],[8686,881807]]/_332_2018_07_18_outfile_posicao[[#Headers],[8686,881807]]</f>
        <v>5.2380543083378913E-4</v>
      </c>
      <c r="R326">
        <f>_332_2018_07_18_outfile_posicao[[#This Row],[8686,881807]]-P325</f>
        <v>0</v>
      </c>
      <c r="S326">
        <f>(_332_2018_07_18_outfile_posicao[[#This Row],[hora bus]]-I325)*86000</f>
        <v>44.791666499804705</v>
      </c>
      <c r="T326">
        <f>_332_2018_07_18_outfile_posicao[[#This Row],[desloc]]/_332_2018_07_18_outfile_posicao[[#This Row],[seconds]]</f>
        <v>0</v>
      </c>
      <c r="U326">
        <f>_332_2018_07_18_outfile_posicao[[#This Row],[spd m/s]]*3.6</f>
        <v>0</v>
      </c>
      <c r="V326" s="2"/>
      <c r="W326" s="2">
        <f>IF(_332_2018_07_18_outfile_posicao[[#This Row],[cod bus]]=F325,0,1)</f>
        <v>0</v>
      </c>
      <c r="X326" s="2">
        <f>IF(_332_2018_07_18_outfile_posicao[[#This Row],[desloc]]&gt;=0,0,1)</f>
        <v>0</v>
      </c>
      <c r="Y326" s="2">
        <f>IF(AND(_332_2018_07_18_outfile_posicao[[#This Row],[spd m/s]]&lt;1,_332_2018_07_18_outfile_posicao[[#This Row],[spd m/s]]&lt;&gt;0),1,0)</f>
        <v>0</v>
      </c>
      <c r="Z326" s="2">
        <f>IF(Z325=0.5,IF(P326&gt;=P327,0.5,1),IF(_332_2018_07_18_outfile_posicao[[#This Row],[desloc]]&lt;-1000,IF(P326&gt;=P327,IF(AND(Z325=0.5,P326=P327),0,IF(P326&lt;700,0.5,0)),1),IF(AND(X326&gt;0,X325&gt;0,_332_2018_07_18_outfile_posicao[[#This Row],[8686,881807]]&lt;500,_332_2018_07_18_outfile_posicao[[#This Row],[desloc]]&gt;0),IF(_332_2018_07_18_outfile_posicao[[#This Row],[8686,881807]]&lt;500,1,0),0)))</f>
        <v>0</v>
      </c>
      <c r="AA326" s="2">
        <f t="shared" si="5"/>
        <v>7419.5116330353949</v>
      </c>
      <c r="AB326" s="2">
        <f>IF(_332_2018_07_18_outfile_posicao[[#This Row],[inicio]]=1,0,IF(AB325&gt;0,0.5,IF(_332_2018_07_18_outfile_posicao[[#This Row],[max dist]]=_332_2018_07_18_outfile_posicao[[#This Row],[8686,881807]],1,0)))</f>
        <v>0</v>
      </c>
      <c r="AC326" s="2">
        <f>IF(_332_2018_07_18_outfile_posicao[[#This Row],[fim]]=0,AC327+1,0)</f>
        <v>54</v>
      </c>
      <c r="AD326" s="2"/>
      <c r="AE326" s="2"/>
      <c r="AF326" s="2"/>
      <c r="AG326" s="2"/>
      <c r="AH326" s="2"/>
      <c r="AI326" s="2"/>
    </row>
    <row r="327" spans="1:35" x14ac:dyDescent="0.25">
      <c r="A327">
        <v>1918</v>
      </c>
      <c r="B327">
        <v>2</v>
      </c>
      <c r="C327" s="2" t="s">
        <v>4262</v>
      </c>
      <c r="D327">
        <v>332</v>
      </c>
      <c r="E327" s="2" t="s">
        <v>6095</v>
      </c>
      <c r="F327" s="2" t="s">
        <v>5225</v>
      </c>
      <c r="G327" s="2">
        <v>326</v>
      </c>
      <c r="H327" t="b">
        <v>1</v>
      </c>
      <c r="I327" s="3">
        <v>43299.707719907405</v>
      </c>
      <c r="J327" s="2">
        <v>2030</v>
      </c>
      <c r="K327" s="2">
        <v>-23.639825999999999</v>
      </c>
      <c r="L327" s="2">
        <v>-46.607307499999997</v>
      </c>
      <c r="M327" s="2">
        <f>IF(AND(_332_2018_07_18_outfile_posicao[[#This Row],[hora bus]]=I326,_332_2018_07_18_outfile_posicao[[#This Row],[lat bus]]=K326,_332_2018_07_18_outfile_posicao[[#This Row],[lon bus]]=L326),1,0)</f>
        <v>0</v>
      </c>
      <c r="N327">
        <v>1</v>
      </c>
      <c r="O327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327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327" s="4">
        <f>_332_2018_07_18_outfile_posicao[[#This Row],[8686,881807]]/_332_2018_07_18_outfile_posicao[[#Headers],[8686,881807]]</f>
        <v>5.2380543083378913E-4</v>
      </c>
      <c r="R327">
        <f>_332_2018_07_18_outfile_posicao[[#This Row],[8686,881807]]-P326</f>
        <v>0</v>
      </c>
      <c r="S327">
        <f>(_332_2018_07_18_outfile_posicao[[#This Row],[hora bus]]-I326)*86000</f>
        <v>44.791666499804705</v>
      </c>
      <c r="T327">
        <f>_332_2018_07_18_outfile_posicao[[#This Row],[desloc]]/_332_2018_07_18_outfile_posicao[[#This Row],[seconds]]</f>
        <v>0</v>
      </c>
      <c r="U327">
        <f>_332_2018_07_18_outfile_posicao[[#This Row],[spd m/s]]*3.6</f>
        <v>0</v>
      </c>
      <c r="V327" s="2"/>
      <c r="W327" s="2">
        <f>IF(_332_2018_07_18_outfile_posicao[[#This Row],[cod bus]]=F326,0,1)</f>
        <v>0</v>
      </c>
      <c r="X327" s="2">
        <f>IF(_332_2018_07_18_outfile_posicao[[#This Row],[desloc]]&gt;=0,0,1)</f>
        <v>0</v>
      </c>
      <c r="Y327" s="2">
        <f>IF(AND(_332_2018_07_18_outfile_posicao[[#This Row],[spd m/s]]&lt;1,_332_2018_07_18_outfile_posicao[[#This Row],[spd m/s]]&lt;&gt;0),1,0)</f>
        <v>0</v>
      </c>
      <c r="Z327" s="2">
        <f>IF(Z326=0.5,IF(P327&gt;=P328,0.5,1),IF(_332_2018_07_18_outfile_posicao[[#This Row],[desloc]]&lt;-1000,IF(P327&gt;=P328,IF(AND(Z326=0.5,P327=P328),0,IF(P327&lt;700,0.5,0)),1),IF(AND(X327&gt;0,X326&gt;0,_332_2018_07_18_outfile_posicao[[#This Row],[8686,881807]]&lt;500,_332_2018_07_18_outfile_posicao[[#This Row],[desloc]]&gt;0),IF(_332_2018_07_18_outfile_posicao[[#This Row],[8686,881807]]&lt;500,1,0),0)))</f>
        <v>0</v>
      </c>
      <c r="AA327" s="2">
        <f t="shared" si="5"/>
        <v>7419.5116330353949</v>
      </c>
      <c r="AB327" s="2">
        <f>IF(_332_2018_07_18_outfile_posicao[[#This Row],[inicio]]=1,0,IF(AB326&gt;0,0.5,IF(_332_2018_07_18_outfile_posicao[[#This Row],[max dist]]=_332_2018_07_18_outfile_posicao[[#This Row],[8686,881807]],1,0)))</f>
        <v>0</v>
      </c>
      <c r="AC327" s="2">
        <f>IF(_332_2018_07_18_outfile_posicao[[#This Row],[fim]]=0,AC328+1,0)</f>
        <v>53</v>
      </c>
      <c r="AD327" s="2"/>
      <c r="AE327" s="2"/>
      <c r="AF327" s="2"/>
      <c r="AG327" s="2"/>
      <c r="AH327" s="2"/>
      <c r="AI327" s="2"/>
    </row>
    <row r="328" spans="1:35" x14ac:dyDescent="0.25">
      <c r="A328">
        <v>1919</v>
      </c>
      <c r="B328">
        <v>2</v>
      </c>
      <c r="C328" s="2" t="s">
        <v>4263</v>
      </c>
      <c r="D328">
        <v>332</v>
      </c>
      <c r="E328" s="2" t="s">
        <v>6096</v>
      </c>
      <c r="F328" s="2" t="s">
        <v>5225</v>
      </c>
      <c r="G328" s="2">
        <v>327</v>
      </c>
      <c r="H328" t="b">
        <v>1</v>
      </c>
      <c r="I328" s="3">
        <v>43299.708240740743</v>
      </c>
      <c r="J328" s="2">
        <v>2032</v>
      </c>
      <c r="K328" s="2">
        <v>-23.639825999999999</v>
      </c>
      <c r="L328" s="2">
        <v>-46.607307499999997</v>
      </c>
      <c r="M328" s="2">
        <f>IF(AND(_332_2018_07_18_outfile_posicao[[#This Row],[hora bus]]=I327,_332_2018_07_18_outfile_posicao[[#This Row],[lat bus]]=K327,_332_2018_07_18_outfile_posicao[[#This Row],[lon bus]]=L327),1,0)</f>
        <v>0</v>
      </c>
      <c r="N328">
        <v>1</v>
      </c>
      <c r="O328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328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328" s="4">
        <f>_332_2018_07_18_outfile_posicao[[#This Row],[8686,881807]]/_332_2018_07_18_outfile_posicao[[#Headers],[8686,881807]]</f>
        <v>5.2380543083378913E-4</v>
      </c>
      <c r="R328">
        <f>_332_2018_07_18_outfile_posicao[[#This Row],[8686,881807]]-P327</f>
        <v>0</v>
      </c>
      <c r="S328">
        <f>(_332_2018_07_18_outfile_posicao[[#This Row],[hora bus]]-I327)*86000</f>
        <v>44.79166712553706</v>
      </c>
      <c r="T328">
        <f>_332_2018_07_18_outfile_posicao[[#This Row],[desloc]]/_332_2018_07_18_outfile_posicao[[#This Row],[seconds]]</f>
        <v>0</v>
      </c>
      <c r="U328">
        <f>_332_2018_07_18_outfile_posicao[[#This Row],[spd m/s]]*3.6</f>
        <v>0</v>
      </c>
      <c r="V328" s="2"/>
      <c r="W328" s="2">
        <f>IF(_332_2018_07_18_outfile_posicao[[#This Row],[cod bus]]=F327,0,1)</f>
        <v>0</v>
      </c>
      <c r="X328" s="2">
        <f>IF(_332_2018_07_18_outfile_posicao[[#This Row],[desloc]]&gt;=0,0,1)</f>
        <v>0</v>
      </c>
      <c r="Y328" s="2">
        <f>IF(AND(_332_2018_07_18_outfile_posicao[[#This Row],[spd m/s]]&lt;1,_332_2018_07_18_outfile_posicao[[#This Row],[spd m/s]]&lt;&gt;0),1,0)</f>
        <v>0</v>
      </c>
      <c r="Z328" s="2">
        <f>IF(Z327=0.5,IF(P328&gt;=P329,0.5,1),IF(_332_2018_07_18_outfile_posicao[[#This Row],[desloc]]&lt;-1000,IF(P328&gt;=P329,IF(AND(Z327=0.5,P328=P329),0,IF(P328&lt;700,0.5,0)),1),IF(AND(X328&gt;0,X327&gt;0,_332_2018_07_18_outfile_posicao[[#This Row],[8686,881807]]&lt;500,_332_2018_07_18_outfile_posicao[[#This Row],[desloc]]&gt;0),IF(_332_2018_07_18_outfile_posicao[[#This Row],[8686,881807]]&lt;500,1,0),0)))</f>
        <v>0</v>
      </c>
      <c r="AA328" s="2">
        <f t="shared" si="5"/>
        <v>7419.5116330353949</v>
      </c>
      <c r="AB328" s="2">
        <f>IF(_332_2018_07_18_outfile_posicao[[#This Row],[inicio]]=1,0,IF(AB327&gt;0,0.5,IF(_332_2018_07_18_outfile_posicao[[#This Row],[max dist]]=_332_2018_07_18_outfile_posicao[[#This Row],[8686,881807]],1,0)))</f>
        <v>0</v>
      </c>
      <c r="AC328" s="2">
        <f>IF(_332_2018_07_18_outfile_posicao[[#This Row],[fim]]=0,AC329+1,0)</f>
        <v>52</v>
      </c>
      <c r="AD328" s="2"/>
      <c r="AE328" s="2"/>
      <c r="AF328" s="2"/>
      <c r="AG328" s="2"/>
      <c r="AH328" s="2"/>
      <c r="AI328" s="2"/>
    </row>
    <row r="329" spans="1:35" x14ac:dyDescent="0.25">
      <c r="A329">
        <v>1921</v>
      </c>
      <c r="B329">
        <v>2</v>
      </c>
      <c r="C329" s="2" t="s">
        <v>4265</v>
      </c>
      <c r="D329">
        <v>332</v>
      </c>
      <c r="E329" s="2" t="s">
        <v>6097</v>
      </c>
      <c r="F329" s="2" t="s">
        <v>5225</v>
      </c>
      <c r="G329" s="2">
        <v>328</v>
      </c>
      <c r="H329" t="b">
        <v>1</v>
      </c>
      <c r="I329" s="3">
        <v>43299.708761574075</v>
      </c>
      <c r="J329" s="2">
        <v>2035</v>
      </c>
      <c r="K329" s="2">
        <v>-23.639825999999999</v>
      </c>
      <c r="L329" s="2">
        <v>-46.607307499999997</v>
      </c>
      <c r="M329" s="2">
        <f>IF(AND(_332_2018_07_18_outfile_posicao[[#This Row],[hora bus]]=I328,_332_2018_07_18_outfile_posicao[[#This Row],[lat bus]]=K328,_332_2018_07_18_outfile_posicao[[#This Row],[lon bus]]=L328),1,0)</f>
        <v>0</v>
      </c>
      <c r="N329">
        <v>1</v>
      </c>
      <c r="O329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329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329" s="4">
        <f>_332_2018_07_18_outfile_posicao[[#This Row],[8686,881807]]/_332_2018_07_18_outfile_posicao[[#Headers],[8686,881807]]</f>
        <v>5.2380543083378913E-4</v>
      </c>
      <c r="R329">
        <f>_332_2018_07_18_outfile_posicao[[#This Row],[8686,881807]]-P328</f>
        <v>0</v>
      </c>
      <c r="S329">
        <f>(_332_2018_07_18_outfile_posicao[[#This Row],[hora bus]]-I328)*86000</f>
        <v>44.791666499804705</v>
      </c>
      <c r="T329">
        <f>_332_2018_07_18_outfile_posicao[[#This Row],[desloc]]/_332_2018_07_18_outfile_posicao[[#This Row],[seconds]]</f>
        <v>0</v>
      </c>
      <c r="U329">
        <f>_332_2018_07_18_outfile_posicao[[#This Row],[spd m/s]]*3.6</f>
        <v>0</v>
      </c>
      <c r="V329" s="2"/>
      <c r="W329" s="2">
        <f>IF(_332_2018_07_18_outfile_posicao[[#This Row],[cod bus]]=F328,0,1)</f>
        <v>0</v>
      </c>
      <c r="X329" s="2">
        <f>IF(_332_2018_07_18_outfile_posicao[[#This Row],[desloc]]&gt;=0,0,1)</f>
        <v>0</v>
      </c>
      <c r="Y329" s="2">
        <f>IF(AND(_332_2018_07_18_outfile_posicao[[#This Row],[spd m/s]]&lt;1,_332_2018_07_18_outfile_posicao[[#This Row],[spd m/s]]&lt;&gt;0),1,0)</f>
        <v>0</v>
      </c>
      <c r="Z329" s="2">
        <f>IF(Z328=0.5,IF(P329&gt;=P330,0.5,1),IF(_332_2018_07_18_outfile_posicao[[#This Row],[desloc]]&lt;-1000,IF(P329&gt;=P330,IF(AND(Z328=0.5,P329=P330),0,IF(P329&lt;700,0.5,0)),1),IF(AND(X329&gt;0,X328&gt;0,_332_2018_07_18_outfile_posicao[[#This Row],[8686,881807]]&lt;500,_332_2018_07_18_outfile_posicao[[#This Row],[desloc]]&gt;0),IF(_332_2018_07_18_outfile_posicao[[#This Row],[8686,881807]]&lt;500,1,0),0)))</f>
        <v>0</v>
      </c>
      <c r="AA329" s="2">
        <f t="shared" si="5"/>
        <v>7419.5116330353949</v>
      </c>
      <c r="AB329" s="2">
        <f>IF(_332_2018_07_18_outfile_posicao[[#This Row],[inicio]]=1,0,IF(AB328&gt;0,0.5,IF(_332_2018_07_18_outfile_posicao[[#This Row],[max dist]]=_332_2018_07_18_outfile_posicao[[#This Row],[8686,881807]],1,0)))</f>
        <v>0</v>
      </c>
      <c r="AC329" s="2">
        <f>IF(_332_2018_07_18_outfile_posicao[[#This Row],[fim]]=0,AC330+1,0)</f>
        <v>51</v>
      </c>
      <c r="AD329" s="2"/>
      <c r="AE329" s="2"/>
      <c r="AF329" s="2"/>
      <c r="AG329" s="2"/>
      <c r="AH329" s="2"/>
      <c r="AI329" s="2"/>
    </row>
    <row r="330" spans="1:35" x14ac:dyDescent="0.25">
      <c r="A330">
        <v>1922</v>
      </c>
      <c r="B330">
        <v>2</v>
      </c>
      <c r="C330" s="2" t="s">
        <v>4266</v>
      </c>
      <c r="D330">
        <v>332</v>
      </c>
      <c r="E330" s="2" t="s">
        <v>6097</v>
      </c>
      <c r="F330" s="2" t="s">
        <v>5225</v>
      </c>
      <c r="G330" s="2">
        <v>329</v>
      </c>
      <c r="H330" t="b">
        <v>1</v>
      </c>
      <c r="I330" s="3">
        <v>43299.709282407406</v>
      </c>
      <c r="J330" s="2">
        <v>2038</v>
      </c>
      <c r="K330" s="2">
        <v>-23.639825999999999</v>
      </c>
      <c r="L330" s="2">
        <v>-46.607307499999997</v>
      </c>
      <c r="M330" s="2">
        <f>IF(AND(_332_2018_07_18_outfile_posicao[[#This Row],[hora bus]]=I329,_332_2018_07_18_outfile_posicao[[#This Row],[lat bus]]=K329,_332_2018_07_18_outfile_posicao[[#This Row],[lon bus]]=L329),1,0)</f>
        <v>0</v>
      </c>
      <c r="N330">
        <v>1</v>
      </c>
      <c r="O330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330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330" s="4">
        <f>_332_2018_07_18_outfile_posicao[[#This Row],[8686,881807]]/_332_2018_07_18_outfile_posicao[[#Headers],[8686,881807]]</f>
        <v>5.2380543083378913E-4</v>
      </c>
      <c r="R330">
        <f>_332_2018_07_18_outfile_posicao[[#This Row],[8686,881807]]-P329</f>
        <v>0</v>
      </c>
      <c r="S330">
        <f>(_332_2018_07_18_outfile_posicao[[#This Row],[hora bus]]-I329)*86000</f>
        <v>44.791666499804705</v>
      </c>
      <c r="T330">
        <f>_332_2018_07_18_outfile_posicao[[#This Row],[desloc]]/_332_2018_07_18_outfile_posicao[[#This Row],[seconds]]</f>
        <v>0</v>
      </c>
      <c r="U330">
        <f>_332_2018_07_18_outfile_posicao[[#This Row],[spd m/s]]*3.6</f>
        <v>0</v>
      </c>
      <c r="V330" s="2"/>
      <c r="W330" s="2">
        <f>IF(_332_2018_07_18_outfile_posicao[[#This Row],[cod bus]]=F329,0,1)</f>
        <v>0</v>
      </c>
      <c r="X330" s="2">
        <f>IF(_332_2018_07_18_outfile_posicao[[#This Row],[desloc]]&gt;=0,0,1)</f>
        <v>0</v>
      </c>
      <c r="Y330" s="2">
        <f>IF(AND(_332_2018_07_18_outfile_posicao[[#This Row],[spd m/s]]&lt;1,_332_2018_07_18_outfile_posicao[[#This Row],[spd m/s]]&lt;&gt;0),1,0)</f>
        <v>0</v>
      </c>
      <c r="Z330" s="2">
        <f>IF(Z329=0.5,IF(P330&gt;=P331,0.5,1),IF(_332_2018_07_18_outfile_posicao[[#This Row],[desloc]]&lt;-1000,IF(P330&gt;=P331,IF(AND(Z329=0.5,P330=P331),0,IF(P330&lt;700,0.5,0)),1),IF(AND(X330&gt;0,X329&gt;0,_332_2018_07_18_outfile_posicao[[#This Row],[8686,881807]]&lt;500,_332_2018_07_18_outfile_posicao[[#This Row],[desloc]]&gt;0),IF(_332_2018_07_18_outfile_posicao[[#This Row],[8686,881807]]&lt;500,1,0),0)))</f>
        <v>0</v>
      </c>
      <c r="AA330" s="2">
        <f t="shared" si="5"/>
        <v>7419.5116330353949</v>
      </c>
      <c r="AB330" s="2">
        <f>IF(_332_2018_07_18_outfile_posicao[[#This Row],[inicio]]=1,0,IF(AB329&gt;0,0.5,IF(_332_2018_07_18_outfile_posicao[[#This Row],[max dist]]=_332_2018_07_18_outfile_posicao[[#This Row],[8686,881807]],1,0)))</f>
        <v>0</v>
      </c>
      <c r="AC330" s="2">
        <f>IF(_332_2018_07_18_outfile_posicao[[#This Row],[fim]]=0,AC331+1,0)</f>
        <v>50</v>
      </c>
      <c r="AD330" s="2"/>
      <c r="AE330" s="2"/>
      <c r="AF330" s="2"/>
      <c r="AG330" s="2"/>
      <c r="AH330" s="2"/>
      <c r="AI330" s="2"/>
    </row>
    <row r="331" spans="1:35" x14ac:dyDescent="0.25">
      <c r="A331">
        <v>1926</v>
      </c>
      <c r="B331">
        <v>1</v>
      </c>
      <c r="C331" s="2" t="s">
        <v>4268</v>
      </c>
      <c r="D331">
        <v>332</v>
      </c>
      <c r="E331" s="2" t="s">
        <v>5234</v>
      </c>
      <c r="F331" s="2" t="s">
        <v>5225</v>
      </c>
      <c r="G331" s="2">
        <v>330</v>
      </c>
      <c r="H331" t="b">
        <v>1</v>
      </c>
      <c r="I331" s="3">
        <v>43299.709803240738</v>
      </c>
      <c r="J331" s="2">
        <v>2040</v>
      </c>
      <c r="K331" s="2">
        <v>-23.639825999999999</v>
      </c>
      <c r="L331" s="2">
        <v>-46.607307499999997</v>
      </c>
      <c r="M331" s="2">
        <f>IF(AND(_332_2018_07_18_outfile_posicao[[#This Row],[hora bus]]=I330,_332_2018_07_18_outfile_posicao[[#This Row],[lat bus]]=K330,_332_2018_07_18_outfile_posicao[[#This Row],[lon bus]]=L330),1,0)</f>
        <v>0</v>
      </c>
      <c r="N331">
        <v>1</v>
      </c>
      <c r="O331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331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331" s="4">
        <f>_332_2018_07_18_outfile_posicao[[#This Row],[8686,881807]]/_332_2018_07_18_outfile_posicao[[#Headers],[8686,881807]]</f>
        <v>5.2380543083378913E-4</v>
      </c>
      <c r="R331">
        <f>_332_2018_07_18_outfile_posicao[[#This Row],[8686,881807]]-P330</f>
        <v>0</v>
      </c>
      <c r="S331">
        <f>(_332_2018_07_18_outfile_posicao[[#This Row],[hora bus]]-I330)*86000</f>
        <v>44.791666499804705</v>
      </c>
      <c r="T331">
        <f>_332_2018_07_18_outfile_posicao[[#This Row],[desloc]]/_332_2018_07_18_outfile_posicao[[#This Row],[seconds]]</f>
        <v>0</v>
      </c>
      <c r="U331">
        <f>_332_2018_07_18_outfile_posicao[[#This Row],[spd m/s]]*3.6</f>
        <v>0</v>
      </c>
      <c r="V331" s="2"/>
      <c r="W331" s="2">
        <f>IF(_332_2018_07_18_outfile_posicao[[#This Row],[cod bus]]=F330,0,1)</f>
        <v>0</v>
      </c>
      <c r="X331" s="2">
        <f>IF(_332_2018_07_18_outfile_posicao[[#This Row],[desloc]]&gt;=0,0,1)</f>
        <v>0</v>
      </c>
      <c r="Y331" s="2">
        <f>IF(AND(_332_2018_07_18_outfile_posicao[[#This Row],[spd m/s]]&lt;1,_332_2018_07_18_outfile_posicao[[#This Row],[spd m/s]]&lt;&gt;0),1,0)</f>
        <v>0</v>
      </c>
      <c r="Z331" s="2">
        <f>IF(Z330=0.5,IF(P331&gt;=P332,0.5,1),IF(_332_2018_07_18_outfile_posicao[[#This Row],[desloc]]&lt;-1000,IF(P331&gt;=P332,IF(AND(Z330=0.5,P331=P332),0,IF(P331&lt;700,0.5,0)),1),IF(AND(X331&gt;0,X330&gt;0,_332_2018_07_18_outfile_posicao[[#This Row],[8686,881807]]&lt;500,_332_2018_07_18_outfile_posicao[[#This Row],[desloc]]&gt;0),IF(_332_2018_07_18_outfile_posicao[[#This Row],[8686,881807]]&lt;500,1,0),0)))</f>
        <v>0</v>
      </c>
      <c r="AA331" s="2">
        <f t="shared" si="5"/>
        <v>7419.5116330353949</v>
      </c>
      <c r="AB331" s="2">
        <f>IF(_332_2018_07_18_outfile_posicao[[#This Row],[inicio]]=1,0,IF(AB330&gt;0,0.5,IF(_332_2018_07_18_outfile_posicao[[#This Row],[max dist]]=_332_2018_07_18_outfile_posicao[[#This Row],[8686,881807]],1,0)))</f>
        <v>0</v>
      </c>
      <c r="AC331" s="2">
        <f>IF(_332_2018_07_18_outfile_posicao[[#This Row],[fim]]=0,AC332+1,0)</f>
        <v>49</v>
      </c>
      <c r="AD331" s="2"/>
      <c r="AE331" s="2"/>
      <c r="AF331" s="2"/>
      <c r="AG331" s="2"/>
      <c r="AH331" s="2"/>
      <c r="AI331" s="2"/>
    </row>
    <row r="332" spans="1:35" x14ac:dyDescent="0.25">
      <c r="A332">
        <v>1927</v>
      </c>
      <c r="B332">
        <v>1</v>
      </c>
      <c r="C332" s="2" t="s">
        <v>4269</v>
      </c>
      <c r="D332">
        <v>332</v>
      </c>
      <c r="E332" s="2" t="s">
        <v>5235</v>
      </c>
      <c r="F332" s="2" t="s">
        <v>5225</v>
      </c>
      <c r="G332" s="2">
        <v>331</v>
      </c>
      <c r="H332" t="b">
        <v>1</v>
      </c>
      <c r="I332" s="3">
        <v>43299.710324074076</v>
      </c>
      <c r="J332" s="2">
        <v>2043</v>
      </c>
      <c r="K332" s="2">
        <v>-23.639825999999999</v>
      </c>
      <c r="L332" s="2">
        <v>-46.607307499999997</v>
      </c>
      <c r="M332" s="2">
        <f>IF(AND(_332_2018_07_18_outfile_posicao[[#This Row],[hora bus]]=I331,_332_2018_07_18_outfile_posicao[[#This Row],[lat bus]]=K331,_332_2018_07_18_outfile_posicao[[#This Row],[lon bus]]=L331),1,0)</f>
        <v>0</v>
      </c>
      <c r="N332">
        <v>1</v>
      </c>
      <c r="O332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332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332" s="4">
        <f>_332_2018_07_18_outfile_posicao[[#This Row],[8686,881807]]/_332_2018_07_18_outfile_posicao[[#Headers],[8686,881807]]</f>
        <v>5.2380543083378913E-4</v>
      </c>
      <c r="R332">
        <f>_332_2018_07_18_outfile_posicao[[#This Row],[8686,881807]]-P331</f>
        <v>0</v>
      </c>
      <c r="S332">
        <f>(_332_2018_07_18_outfile_posicao[[#This Row],[hora bus]]-I331)*86000</f>
        <v>44.79166712553706</v>
      </c>
      <c r="T332">
        <f>_332_2018_07_18_outfile_posicao[[#This Row],[desloc]]/_332_2018_07_18_outfile_posicao[[#This Row],[seconds]]</f>
        <v>0</v>
      </c>
      <c r="U332">
        <f>_332_2018_07_18_outfile_posicao[[#This Row],[spd m/s]]*3.6</f>
        <v>0</v>
      </c>
      <c r="V332" s="2"/>
      <c r="W332" s="2">
        <f>IF(_332_2018_07_18_outfile_posicao[[#This Row],[cod bus]]=F331,0,1)</f>
        <v>0</v>
      </c>
      <c r="X332" s="2">
        <f>IF(_332_2018_07_18_outfile_posicao[[#This Row],[desloc]]&gt;=0,0,1)</f>
        <v>0</v>
      </c>
      <c r="Y332" s="2">
        <f>IF(AND(_332_2018_07_18_outfile_posicao[[#This Row],[spd m/s]]&lt;1,_332_2018_07_18_outfile_posicao[[#This Row],[spd m/s]]&lt;&gt;0),1,0)</f>
        <v>0</v>
      </c>
      <c r="Z332" s="2">
        <f>IF(Z331=0.5,IF(P332&gt;=P333,0.5,1),IF(_332_2018_07_18_outfile_posicao[[#This Row],[desloc]]&lt;-1000,IF(P332&gt;=P333,IF(AND(Z331=0.5,P332=P333),0,IF(P332&lt;700,0.5,0)),1),IF(AND(X332&gt;0,X331&gt;0,_332_2018_07_18_outfile_posicao[[#This Row],[8686,881807]]&lt;500,_332_2018_07_18_outfile_posicao[[#This Row],[desloc]]&gt;0),IF(_332_2018_07_18_outfile_posicao[[#This Row],[8686,881807]]&lt;500,1,0),0)))</f>
        <v>0</v>
      </c>
      <c r="AA332" s="2">
        <f t="shared" si="5"/>
        <v>7419.5116330353949</v>
      </c>
      <c r="AB332" s="2">
        <f>IF(_332_2018_07_18_outfile_posicao[[#This Row],[inicio]]=1,0,IF(AB331&gt;0,0.5,IF(_332_2018_07_18_outfile_posicao[[#This Row],[max dist]]=_332_2018_07_18_outfile_posicao[[#This Row],[8686,881807]],1,0)))</f>
        <v>0</v>
      </c>
      <c r="AC332" s="2">
        <f>IF(_332_2018_07_18_outfile_posicao[[#This Row],[fim]]=0,AC333+1,0)</f>
        <v>48</v>
      </c>
      <c r="AD332" s="2"/>
      <c r="AE332" s="2"/>
      <c r="AF332" s="2"/>
      <c r="AG332" s="2"/>
      <c r="AH332" s="2"/>
      <c r="AI332" s="2"/>
    </row>
    <row r="333" spans="1:35" x14ac:dyDescent="0.25">
      <c r="A333">
        <v>1929</v>
      </c>
      <c r="B333">
        <v>2</v>
      </c>
      <c r="C333" s="2" t="s">
        <v>4271</v>
      </c>
      <c r="D333">
        <v>332</v>
      </c>
      <c r="E333" s="2" t="s">
        <v>6099</v>
      </c>
      <c r="F333" s="2" t="s">
        <v>5225</v>
      </c>
      <c r="G333" s="2">
        <v>332</v>
      </c>
      <c r="H333" t="b">
        <v>1</v>
      </c>
      <c r="I333" s="3">
        <v>43299.710844907408</v>
      </c>
      <c r="J333" s="2">
        <v>2046</v>
      </c>
      <c r="K333" s="2">
        <v>-23.639825999999999</v>
      </c>
      <c r="L333" s="2">
        <v>-46.607307499999997</v>
      </c>
      <c r="M333" s="2">
        <f>IF(AND(_332_2018_07_18_outfile_posicao[[#This Row],[hora bus]]=I332,_332_2018_07_18_outfile_posicao[[#This Row],[lat bus]]=K332,_332_2018_07_18_outfile_posicao[[#This Row],[lon bus]]=L332),1,0)</f>
        <v>0</v>
      </c>
      <c r="N333">
        <v>1</v>
      </c>
      <c r="O333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333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333" s="4">
        <f>_332_2018_07_18_outfile_posicao[[#This Row],[8686,881807]]/_332_2018_07_18_outfile_posicao[[#Headers],[8686,881807]]</f>
        <v>5.2380543083378913E-4</v>
      </c>
      <c r="R333">
        <f>_332_2018_07_18_outfile_posicao[[#This Row],[8686,881807]]-P332</f>
        <v>0</v>
      </c>
      <c r="S333">
        <f>(_332_2018_07_18_outfile_posicao[[#This Row],[hora bus]]-I332)*86000</f>
        <v>44.791666499804705</v>
      </c>
      <c r="T333">
        <f>_332_2018_07_18_outfile_posicao[[#This Row],[desloc]]/_332_2018_07_18_outfile_posicao[[#This Row],[seconds]]</f>
        <v>0</v>
      </c>
      <c r="U333">
        <f>_332_2018_07_18_outfile_posicao[[#This Row],[spd m/s]]*3.6</f>
        <v>0</v>
      </c>
      <c r="V333" s="2"/>
      <c r="W333" s="2">
        <f>IF(_332_2018_07_18_outfile_posicao[[#This Row],[cod bus]]=F332,0,1)</f>
        <v>0</v>
      </c>
      <c r="X333" s="2">
        <f>IF(_332_2018_07_18_outfile_posicao[[#This Row],[desloc]]&gt;=0,0,1)</f>
        <v>0</v>
      </c>
      <c r="Y333" s="2">
        <f>IF(AND(_332_2018_07_18_outfile_posicao[[#This Row],[spd m/s]]&lt;1,_332_2018_07_18_outfile_posicao[[#This Row],[spd m/s]]&lt;&gt;0),1,0)</f>
        <v>0</v>
      </c>
      <c r="Z333" s="2">
        <f>IF(Z332=0.5,IF(P333&gt;=P334,0.5,1),IF(_332_2018_07_18_outfile_posicao[[#This Row],[desloc]]&lt;-1000,IF(P333&gt;=P334,IF(AND(Z332=0.5,P333=P334),0,IF(P333&lt;700,0.5,0)),1),IF(AND(X333&gt;0,X332&gt;0,_332_2018_07_18_outfile_posicao[[#This Row],[8686,881807]]&lt;500,_332_2018_07_18_outfile_posicao[[#This Row],[desloc]]&gt;0),IF(_332_2018_07_18_outfile_posicao[[#This Row],[8686,881807]]&lt;500,1,0),0)))</f>
        <v>0</v>
      </c>
      <c r="AA333" s="2">
        <f t="shared" si="5"/>
        <v>7419.5116330353949</v>
      </c>
      <c r="AB333" s="2">
        <f>IF(_332_2018_07_18_outfile_posicao[[#This Row],[inicio]]=1,0,IF(AB332&gt;0,0.5,IF(_332_2018_07_18_outfile_posicao[[#This Row],[max dist]]=_332_2018_07_18_outfile_posicao[[#This Row],[8686,881807]],1,0)))</f>
        <v>0</v>
      </c>
      <c r="AC333" s="2">
        <f>IF(_332_2018_07_18_outfile_posicao[[#This Row],[fim]]=0,AC334+1,0)</f>
        <v>47</v>
      </c>
      <c r="AD333" s="2"/>
      <c r="AE333" s="2"/>
      <c r="AF333" s="2"/>
      <c r="AG333" s="2"/>
      <c r="AH333" s="2"/>
      <c r="AI333" s="2"/>
    </row>
    <row r="334" spans="1:35" x14ac:dyDescent="0.25">
      <c r="A334">
        <v>1930</v>
      </c>
      <c r="B334">
        <v>2</v>
      </c>
      <c r="C334" s="2" t="s">
        <v>4272</v>
      </c>
      <c r="D334">
        <v>332</v>
      </c>
      <c r="E334" s="2" t="s">
        <v>6099</v>
      </c>
      <c r="F334" s="2" t="s">
        <v>5225</v>
      </c>
      <c r="G334" s="2">
        <v>333</v>
      </c>
      <c r="H334" t="b">
        <v>1</v>
      </c>
      <c r="I334" s="3">
        <v>43299.711365740739</v>
      </c>
      <c r="J334" s="2">
        <v>2049</v>
      </c>
      <c r="K334" s="2">
        <v>-23.639825999999999</v>
      </c>
      <c r="L334" s="2">
        <v>-46.607307499999997</v>
      </c>
      <c r="M334" s="2">
        <f>IF(AND(_332_2018_07_18_outfile_posicao[[#This Row],[hora bus]]=I333,_332_2018_07_18_outfile_posicao[[#This Row],[lat bus]]=K333,_332_2018_07_18_outfile_posicao[[#This Row],[lon bus]]=L333),1,0)</f>
        <v>0</v>
      </c>
      <c r="N334">
        <v>1</v>
      </c>
      <c r="O334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334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334" s="4">
        <f>_332_2018_07_18_outfile_posicao[[#This Row],[8686,881807]]/_332_2018_07_18_outfile_posicao[[#Headers],[8686,881807]]</f>
        <v>5.2380543083378913E-4</v>
      </c>
      <c r="R334">
        <f>_332_2018_07_18_outfile_posicao[[#This Row],[8686,881807]]-P333</f>
        <v>0</v>
      </c>
      <c r="S334">
        <f>(_332_2018_07_18_outfile_posicao[[#This Row],[hora bus]]-I333)*86000</f>
        <v>44.791666499804705</v>
      </c>
      <c r="T334">
        <f>_332_2018_07_18_outfile_posicao[[#This Row],[desloc]]/_332_2018_07_18_outfile_posicao[[#This Row],[seconds]]</f>
        <v>0</v>
      </c>
      <c r="U334">
        <f>_332_2018_07_18_outfile_posicao[[#This Row],[spd m/s]]*3.6</f>
        <v>0</v>
      </c>
      <c r="V334" s="2"/>
      <c r="W334" s="2">
        <f>IF(_332_2018_07_18_outfile_posicao[[#This Row],[cod bus]]=F333,0,1)</f>
        <v>0</v>
      </c>
      <c r="X334" s="2">
        <f>IF(_332_2018_07_18_outfile_posicao[[#This Row],[desloc]]&gt;=0,0,1)</f>
        <v>0</v>
      </c>
      <c r="Y334" s="2">
        <f>IF(AND(_332_2018_07_18_outfile_posicao[[#This Row],[spd m/s]]&lt;1,_332_2018_07_18_outfile_posicao[[#This Row],[spd m/s]]&lt;&gt;0),1,0)</f>
        <v>0</v>
      </c>
      <c r="Z334" s="2">
        <f>IF(Z333=0.5,IF(P334&gt;=P335,0.5,1),IF(_332_2018_07_18_outfile_posicao[[#This Row],[desloc]]&lt;-1000,IF(P334&gt;=P335,IF(AND(Z333=0.5,P334=P335),0,IF(P334&lt;700,0.5,0)),1),IF(AND(X334&gt;0,X333&gt;0,_332_2018_07_18_outfile_posicao[[#This Row],[8686,881807]]&lt;500,_332_2018_07_18_outfile_posicao[[#This Row],[desloc]]&gt;0),IF(_332_2018_07_18_outfile_posicao[[#This Row],[8686,881807]]&lt;500,1,0),0)))</f>
        <v>0</v>
      </c>
      <c r="AA334" s="2">
        <f t="shared" si="5"/>
        <v>7419.5116330353949</v>
      </c>
      <c r="AB334" s="2">
        <f>IF(_332_2018_07_18_outfile_posicao[[#This Row],[inicio]]=1,0,IF(AB333&gt;0,0.5,IF(_332_2018_07_18_outfile_posicao[[#This Row],[max dist]]=_332_2018_07_18_outfile_posicao[[#This Row],[8686,881807]],1,0)))</f>
        <v>0</v>
      </c>
      <c r="AC334" s="2">
        <f>IF(_332_2018_07_18_outfile_posicao[[#This Row],[fim]]=0,AC335+1,0)</f>
        <v>46</v>
      </c>
      <c r="AD334" s="2"/>
      <c r="AE334" s="2"/>
      <c r="AF334" s="2"/>
      <c r="AG334" s="2"/>
      <c r="AH334" s="2"/>
      <c r="AI334" s="2"/>
    </row>
    <row r="335" spans="1:35" x14ac:dyDescent="0.25">
      <c r="A335">
        <v>1931</v>
      </c>
      <c r="B335">
        <v>2</v>
      </c>
      <c r="C335" s="2" t="s">
        <v>4273</v>
      </c>
      <c r="D335">
        <v>332</v>
      </c>
      <c r="E335" s="2" t="s">
        <v>6100</v>
      </c>
      <c r="F335" s="2" t="s">
        <v>5225</v>
      </c>
      <c r="G335" s="2">
        <v>334</v>
      </c>
      <c r="H335" t="b">
        <v>1</v>
      </c>
      <c r="I335" s="3">
        <v>43299.712210648147</v>
      </c>
      <c r="J335" s="2">
        <v>2050</v>
      </c>
      <c r="K335" s="2">
        <v>-23.639825999999999</v>
      </c>
      <c r="L335" s="2">
        <v>-46.607307499999997</v>
      </c>
      <c r="M335" s="2">
        <f>IF(AND(_332_2018_07_18_outfile_posicao[[#This Row],[hora bus]]=I334,_332_2018_07_18_outfile_posicao[[#This Row],[lat bus]]=K334,_332_2018_07_18_outfile_posicao[[#This Row],[lon bus]]=L334),1,0)</f>
        <v>0</v>
      </c>
      <c r="N335">
        <v>1</v>
      </c>
      <c r="O335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335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335" s="4">
        <f>_332_2018_07_18_outfile_posicao[[#This Row],[8686,881807]]/_332_2018_07_18_outfile_posicao[[#Headers],[8686,881807]]</f>
        <v>5.2380543083378913E-4</v>
      </c>
      <c r="R335">
        <f>_332_2018_07_18_outfile_posicao[[#This Row],[8686,881807]]-P334</f>
        <v>0</v>
      </c>
      <c r="S335">
        <f>(_332_2018_07_18_outfile_posicao[[#This Row],[hora bus]]-I334)*86000</f>
        <v>72.662037127884105</v>
      </c>
      <c r="T335">
        <f>_332_2018_07_18_outfile_posicao[[#This Row],[desloc]]/_332_2018_07_18_outfile_posicao[[#This Row],[seconds]]</f>
        <v>0</v>
      </c>
      <c r="U335">
        <f>_332_2018_07_18_outfile_posicao[[#This Row],[spd m/s]]*3.6</f>
        <v>0</v>
      </c>
      <c r="V335" s="2"/>
      <c r="W335" s="2">
        <f>IF(_332_2018_07_18_outfile_posicao[[#This Row],[cod bus]]=F334,0,1)</f>
        <v>0</v>
      </c>
      <c r="X335" s="2">
        <f>IF(_332_2018_07_18_outfile_posicao[[#This Row],[desloc]]&gt;=0,0,1)</f>
        <v>0</v>
      </c>
      <c r="Y335" s="2">
        <f>IF(AND(_332_2018_07_18_outfile_posicao[[#This Row],[spd m/s]]&lt;1,_332_2018_07_18_outfile_posicao[[#This Row],[spd m/s]]&lt;&gt;0),1,0)</f>
        <v>0</v>
      </c>
      <c r="Z335" s="2">
        <f>IF(Z334=0.5,IF(P335&gt;=P336,0.5,1),IF(_332_2018_07_18_outfile_posicao[[#This Row],[desloc]]&lt;-1000,IF(P335&gt;=P336,IF(AND(Z334=0.5,P335=P336),0,IF(P335&lt;700,0.5,0)),1),IF(AND(X335&gt;0,X334&gt;0,_332_2018_07_18_outfile_posicao[[#This Row],[8686,881807]]&lt;500,_332_2018_07_18_outfile_posicao[[#This Row],[desloc]]&gt;0),IF(_332_2018_07_18_outfile_posicao[[#This Row],[8686,881807]]&lt;500,1,0),0)))</f>
        <v>0</v>
      </c>
      <c r="AA335" s="2">
        <f t="shared" si="5"/>
        <v>7419.5116330353949</v>
      </c>
      <c r="AB335" s="2">
        <f>IF(_332_2018_07_18_outfile_posicao[[#This Row],[inicio]]=1,0,IF(AB334&gt;0,0.5,IF(_332_2018_07_18_outfile_posicao[[#This Row],[max dist]]=_332_2018_07_18_outfile_posicao[[#This Row],[8686,881807]],1,0)))</f>
        <v>0</v>
      </c>
      <c r="AC335" s="2">
        <f>IF(_332_2018_07_18_outfile_posicao[[#This Row],[fim]]=0,AC336+1,0)</f>
        <v>45</v>
      </c>
      <c r="AD335" s="2"/>
      <c r="AE335" s="2"/>
      <c r="AF335" s="2"/>
      <c r="AG335" s="2"/>
      <c r="AH335" s="2"/>
      <c r="AI335" s="2"/>
    </row>
    <row r="336" spans="1:35" x14ac:dyDescent="0.25">
      <c r="A336">
        <v>1932</v>
      </c>
      <c r="B336">
        <v>2</v>
      </c>
      <c r="C336" s="2" t="s">
        <v>4274</v>
      </c>
      <c r="D336">
        <v>332</v>
      </c>
      <c r="E336" s="2" t="s">
        <v>6100</v>
      </c>
      <c r="F336" s="2" t="s">
        <v>5225</v>
      </c>
      <c r="G336" s="2">
        <v>335</v>
      </c>
      <c r="H336" t="b">
        <v>1</v>
      </c>
      <c r="I336" s="3">
        <v>43299.712719907409</v>
      </c>
      <c r="J336" s="2">
        <v>2053</v>
      </c>
      <c r="K336" s="2">
        <v>-23.639825999999999</v>
      </c>
      <c r="L336" s="2">
        <v>-46.607307499999997</v>
      </c>
      <c r="M336" s="2">
        <f>IF(AND(_332_2018_07_18_outfile_posicao[[#This Row],[hora bus]]=I335,_332_2018_07_18_outfile_posicao[[#This Row],[lat bus]]=K335,_332_2018_07_18_outfile_posicao[[#This Row],[lon bus]]=L335),1,0)</f>
        <v>0</v>
      </c>
      <c r="N336">
        <v>1</v>
      </c>
      <c r="O336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336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336" s="4">
        <f>_332_2018_07_18_outfile_posicao[[#This Row],[8686,881807]]/_332_2018_07_18_outfile_posicao[[#Headers],[8686,881807]]</f>
        <v>5.2380543083378913E-4</v>
      </c>
      <c r="R336">
        <f>_332_2018_07_18_outfile_posicao[[#This Row],[8686,881807]]-P335</f>
        <v>0</v>
      </c>
      <c r="S336">
        <f>(_332_2018_07_18_outfile_posicao[[#This Row],[hora bus]]-I335)*86000</f>
        <v>43.796296522486955</v>
      </c>
      <c r="T336">
        <f>_332_2018_07_18_outfile_posicao[[#This Row],[desloc]]/_332_2018_07_18_outfile_posicao[[#This Row],[seconds]]</f>
        <v>0</v>
      </c>
      <c r="U336">
        <f>_332_2018_07_18_outfile_posicao[[#This Row],[spd m/s]]*3.6</f>
        <v>0</v>
      </c>
      <c r="V336" s="2"/>
      <c r="W336" s="2">
        <f>IF(_332_2018_07_18_outfile_posicao[[#This Row],[cod bus]]=F335,0,1)</f>
        <v>0</v>
      </c>
      <c r="X336" s="2">
        <f>IF(_332_2018_07_18_outfile_posicao[[#This Row],[desloc]]&gt;=0,0,1)</f>
        <v>0</v>
      </c>
      <c r="Y336" s="2">
        <f>IF(AND(_332_2018_07_18_outfile_posicao[[#This Row],[spd m/s]]&lt;1,_332_2018_07_18_outfile_posicao[[#This Row],[spd m/s]]&lt;&gt;0),1,0)</f>
        <v>0</v>
      </c>
      <c r="Z336" s="2">
        <f>IF(Z335=0.5,IF(P336&gt;=P337,0.5,1),IF(_332_2018_07_18_outfile_posicao[[#This Row],[desloc]]&lt;-1000,IF(P336&gt;=P337,IF(AND(Z335=0.5,P336=P337),0,IF(P336&lt;700,0.5,0)),1),IF(AND(X336&gt;0,X335&gt;0,_332_2018_07_18_outfile_posicao[[#This Row],[8686,881807]]&lt;500,_332_2018_07_18_outfile_posicao[[#This Row],[desloc]]&gt;0),IF(_332_2018_07_18_outfile_posicao[[#This Row],[8686,881807]]&lt;500,1,0),0)))</f>
        <v>0</v>
      </c>
      <c r="AA336" s="2">
        <f t="shared" si="5"/>
        <v>7419.5116330353949</v>
      </c>
      <c r="AB336" s="2">
        <f>IF(_332_2018_07_18_outfile_posicao[[#This Row],[inicio]]=1,0,IF(AB335&gt;0,0.5,IF(_332_2018_07_18_outfile_posicao[[#This Row],[max dist]]=_332_2018_07_18_outfile_posicao[[#This Row],[8686,881807]],1,0)))</f>
        <v>0</v>
      </c>
      <c r="AC336" s="2">
        <f>IF(_332_2018_07_18_outfile_posicao[[#This Row],[fim]]=0,AC337+1,0)</f>
        <v>44</v>
      </c>
      <c r="AD336" s="2"/>
      <c r="AE336" s="2"/>
      <c r="AF336" s="2"/>
      <c r="AG336" s="2"/>
      <c r="AH336" s="2"/>
      <c r="AI336" s="2"/>
    </row>
    <row r="337" spans="1:35" x14ac:dyDescent="0.25">
      <c r="A337">
        <v>1933</v>
      </c>
      <c r="B337">
        <v>2</v>
      </c>
      <c r="C337" s="2" t="s">
        <v>4275</v>
      </c>
      <c r="D337">
        <v>332</v>
      </c>
      <c r="E337" s="2" t="s">
        <v>6101</v>
      </c>
      <c r="F337" s="2" t="s">
        <v>5225</v>
      </c>
      <c r="G337" s="2">
        <v>336</v>
      </c>
      <c r="H337" t="b">
        <v>1</v>
      </c>
      <c r="I337" s="3">
        <v>43299.713240740741</v>
      </c>
      <c r="J337" s="2">
        <v>2057</v>
      </c>
      <c r="K337" s="2">
        <v>-23.639316000000001</v>
      </c>
      <c r="L337" s="2">
        <v>-46.6074755</v>
      </c>
      <c r="M337" s="2">
        <f>IF(AND(_332_2018_07_18_outfile_posicao[[#This Row],[hora bus]]=I336,_332_2018_07_18_outfile_posicao[[#This Row],[lat bus]]=K336,_332_2018_07_18_outfile_posicao[[#This Row],[lon bus]]=L336),1,0)</f>
        <v>0</v>
      </c>
      <c r="N337">
        <v>5</v>
      </c>
      <c r="O337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0.49999999891712726</v>
      </c>
      <c r="P337">
        <f>VLOOKUP(_332_2018_07_18_outfile_posicao[[#This Row],[shape]],shape!A:D,4,0)+VLOOKUP(_332_2018_07_18_outfile_posicao[[#This Row],[shape]]+1,shape!A:E,5,0)*_332_2018_07_18_outfile_posicao[[#This Row],[% avanc]]</f>
        <v>66.73107895359658</v>
      </c>
      <c r="Q337" s="4">
        <f>_332_2018_07_18_outfile_posicao[[#This Row],[8686,881807]]/_332_2018_07_18_outfile_posicao[[#Headers],[8686,881807]]</f>
        <v>7.6818219052806527E-3</v>
      </c>
      <c r="R337">
        <f>_332_2018_07_18_outfile_posicao[[#This Row],[8686,881807]]-P336</f>
        <v>62.180843086078738</v>
      </c>
      <c r="S337">
        <f>(_332_2018_07_18_outfile_posicao[[#This Row],[hora bus]]-I336)*86000</f>
        <v>44.791666499804705</v>
      </c>
      <c r="T337">
        <f>_332_2018_07_18_outfile_posicao[[#This Row],[desloc]]/_332_2018_07_18_outfile_posicao[[#This Row],[seconds]]</f>
        <v>1.3882234787212002</v>
      </c>
      <c r="U337">
        <f>_332_2018_07_18_outfile_posicao[[#This Row],[spd m/s]]*3.6</f>
        <v>4.9976045233963209</v>
      </c>
      <c r="V337" s="2"/>
      <c r="W337" s="2">
        <f>IF(_332_2018_07_18_outfile_posicao[[#This Row],[cod bus]]=F336,0,1)</f>
        <v>0</v>
      </c>
      <c r="X337" s="2">
        <f>IF(_332_2018_07_18_outfile_posicao[[#This Row],[desloc]]&gt;=0,0,1)</f>
        <v>0</v>
      </c>
      <c r="Y337" s="2">
        <f>IF(AND(_332_2018_07_18_outfile_posicao[[#This Row],[spd m/s]]&lt;1,_332_2018_07_18_outfile_posicao[[#This Row],[spd m/s]]&lt;&gt;0),1,0)</f>
        <v>0</v>
      </c>
      <c r="Z337" s="2">
        <f>IF(Z336=0.5,IF(P337&gt;=P338,0.5,1),IF(_332_2018_07_18_outfile_posicao[[#This Row],[desloc]]&lt;-1000,IF(P337&gt;=P338,IF(AND(Z336=0.5,P337=P338),0,IF(P337&lt;700,0.5,0)),1),IF(AND(X337&gt;0,X336&gt;0,_332_2018_07_18_outfile_posicao[[#This Row],[8686,881807]]&lt;500,_332_2018_07_18_outfile_posicao[[#This Row],[desloc]]&gt;0),IF(_332_2018_07_18_outfile_posicao[[#This Row],[8686,881807]]&lt;500,1,0),0)))</f>
        <v>0</v>
      </c>
      <c r="AA337" s="2">
        <f t="shared" si="5"/>
        <v>7419.5116330353949</v>
      </c>
      <c r="AB337" s="2">
        <f>IF(_332_2018_07_18_outfile_posicao[[#This Row],[inicio]]=1,0,IF(AB336&gt;0,0.5,IF(_332_2018_07_18_outfile_posicao[[#This Row],[max dist]]=_332_2018_07_18_outfile_posicao[[#This Row],[8686,881807]],1,0)))</f>
        <v>0</v>
      </c>
      <c r="AC337" s="2">
        <f>IF(_332_2018_07_18_outfile_posicao[[#This Row],[fim]]=0,AC338+1,0)</f>
        <v>43</v>
      </c>
      <c r="AD337" s="2"/>
      <c r="AE337" s="2"/>
      <c r="AF337" s="2"/>
      <c r="AG337" s="2"/>
      <c r="AH337" s="2"/>
      <c r="AI337" s="2"/>
    </row>
    <row r="338" spans="1:35" x14ac:dyDescent="0.25">
      <c r="A338">
        <v>1935</v>
      </c>
      <c r="B338">
        <v>2</v>
      </c>
      <c r="C338" s="2" t="s">
        <v>4277</v>
      </c>
      <c r="D338">
        <v>332</v>
      </c>
      <c r="E338" s="2" t="s">
        <v>6102</v>
      </c>
      <c r="F338" s="2" t="s">
        <v>5225</v>
      </c>
      <c r="G338" s="2">
        <v>337</v>
      </c>
      <c r="H338" t="b">
        <v>1</v>
      </c>
      <c r="I338" s="3">
        <v>43299.713761574072</v>
      </c>
      <c r="J338" s="2">
        <v>2060</v>
      </c>
      <c r="K338" s="2">
        <v>-23.6374575</v>
      </c>
      <c r="L338" s="2">
        <v>-46.607768</v>
      </c>
      <c r="M338" s="2">
        <f>IF(AND(_332_2018_07_18_outfile_posicao[[#This Row],[hora bus]]=I337,_332_2018_07_18_outfile_posicao[[#This Row],[lat bus]]=K337,_332_2018_07_18_outfile_posicao[[#This Row],[lon bus]]=L337),1,0)</f>
        <v>0</v>
      </c>
      <c r="N338">
        <v>23</v>
      </c>
      <c r="O338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0.49999999884860663</v>
      </c>
      <c r="P338">
        <f>VLOOKUP(_332_2018_07_18_outfile_posicao[[#This Row],[shape]],shape!A:D,4,0)+VLOOKUP(_332_2018_07_18_outfile_posicao[[#This Row],[shape]]+1,shape!A:E,5,0)*_332_2018_07_18_outfile_posicao[[#This Row],[% avanc]]</f>
        <v>299.35144576679556</v>
      </c>
      <c r="Q338" s="4">
        <f>_332_2018_07_18_outfile_posicao[[#This Row],[8686,881807]]/_332_2018_07_18_outfile_posicao[[#Headers],[8686,881807]]</f>
        <v>3.4460172524227783E-2</v>
      </c>
      <c r="R338">
        <f>_332_2018_07_18_outfile_posicao[[#This Row],[8686,881807]]-P337</f>
        <v>232.62036681319898</v>
      </c>
      <c r="S338">
        <f>(_332_2018_07_18_outfile_posicao[[#This Row],[hora bus]]-I337)*86000</f>
        <v>44.791666499804705</v>
      </c>
      <c r="T338">
        <f>_332_2018_07_18_outfile_posicao[[#This Row],[desloc]]/_332_2018_07_18_outfile_posicao[[#This Row],[seconds]]</f>
        <v>5.1933849528508436</v>
      </c>
      <c r="U338">
        <f>_332_2018_07_18_outfile_posicao[[#This Row],[spd m/s]]*3.6</f>
        <v>18.696185830263037</v>
      </c>
      <c r="V338" s="2"/>
      <c r="W338" s="2">
        <f>IF(_332_2018_07_18_outfile_posicao[[#This Row],[cod bus]]=F337,0,1)</f>
        <v>0</v>
      </c>
      <c r="X338" s="2">
        <f>IF(_332_2018_07_18_outfile_posicao[[#This Row],[desloc]]&gt;=0,0,1)</f>
        <v>0</v>
      </c>
      <c r="Y338" s="2">
        <f>IF(AND(_332_2018_07_18_outfile_posicao[[#This Row],[spd m/s]]&lt;1,_332_2018_07_18_outfile_posicao[[#This Row],[spd m/s]]&lt;&gt;0),1,0)</f>
        <v>0</v>
      </c>
      <c r="Z338" s="2">
        <f>IF(Z337=0.5,IF(P338&gt;=P339,0.5,1),IF(_332_2018_07_18_outfile_posicao[[#This Row],[desloc]]&lt;-1000,IF(P338&gt;=P339,IF(AND(Z337=0.5,P338=P339),0,IF(P338&lt;700,0.5,0)),1),IF(AND(X338&gt;0,X337&gt;0,_332_2018_07_18_outfile_posicao[[#This Row],[8686,881807]]&lt;500,_332_2018_07_18_outfile_posicao[[#This Row],[desloc]]&gt;0),IF(_332_2018_07_18_outfile_posicao[[#This Row],[8686,881807]]&lt;500,1,0),0)))</f>
        <v>0</v>
      </c>
      <c r="AA338" s="2">
        <f t="shared" si="5"/>
        <v>7419.5116330353949</v>
      </c>
      <c r="AB338" s="2">
        <f>IF(_332_2018_07_18_outfile_posicao[[#This Row],[inicio]]=1,0,IF(AB337&gt;0,0.5,IF(_332_2018_07_18_outfile_posicao[[#This Row],[max dist]]=_332_2018_07_18_outfile_posicao[[#This Row],[8686,881807]],1,0)))</f>
        <v>0</v>
      </c>
      <c r="AC338" s="2">
        <f>IF(_332_2018_07_18_outfile_posicao[[#This Row],[fim]]=0,AC339+1,0)</f>
        <v>42</v>
      </c>
      <c r="AD338" s="2"/>
      <c r="AE338" s="2"/>
      <c r="AF338" s="2"/>
      <c r="AG338" s="2"/>
      <c r="AH338" s="2"/>
      <c r="AI338" s="2"/>
    </row>
    <row r="339" spans="1:35" x14ac:dyDescent="0.25">
      <c r="A339">
        <v>1936</v>
      </c>
      <c r="B339">
        <v>2</v>
      </c>
      <c r="C339" s="2" t="s">
        <v>4278</v>
      </c>
      <c r="D339">
        <v>332</v>
      </c>
      <c r="E339" s="2" t="s">
        <v>6102</v>
      </c>
      <c r="F339" s="2" t="s">
        <v>5225</v>
      </c>
      <c r="G339" s="2">
        <v>338</v>
      </c>
      <c r="H339" t="b">
        <v>1</v>
      </c>
      <c r="I339" s="3">
        <v>43299.714282407411</v>
      </c>
      <c r="J339" s="2">
        <v>2063</v>
      </c>
      <c r="K339" s="2">
        <v>-23.637049000000001</v>
      </c>
      <c r="L339" s="2">
        <v>-46.607056999999998</v>
      </c>
      <c r="M339" s="2">
        <f>IF(AND(_332_2018_07_18_outfile_posicao[[#This Row],[hora bus]]=I338,_332_2018_07_18_outfile_posicao[[#This Row],[lat bus]]=K338,_332_2018_07_18_outfile_posicao[[#This Row],[lon bus]]=L338),1,0)</f>
        <v>0</v>
      </c>
      <c r="N339">
        <v>35</v>
      </c>
      <c r="O339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0.49999999811753654</v>
      </c>
      <c r="P339">
        <f>VLOOKUP(_332_2018_07_18_outfile_posicao[[#This Row],[shape]],shape!A:D,4,0)+VLOOKUP(_332_2018_07_18_outfile_posicao[[#This Row],[shape]]+1,shape!A:E,5,0)*_332_2018_07_18_outfile_posicao[[#This Row],[% avanc]]</f>
        <v>403.46937141742313</v>
      </c>
      <c r="Q339" s="4">
        <f>_332_2018_07_18_outfile_posicao[[#This Row],[8686,881807]]/_332_2018_07_18_outfile_posicao[[#Headers],[8686,881807]]</f>
        <v>4.6445822607175613E-2</v>
      </c>
      <c r="R339">
        <f>_332_2018_07_18_outfile_posicao[[#This Row],[8686,881807]]-P338</f>
        <v>104.11792565062757</v>
      </c>
      <c r="S339">
        <f>(_332_2018_07_18_outfile_posicao[[#This Row],[hora bus]]-I338)*86000</f>
        <v>44.79166712553706</v>
      </c>
      <c r="T339">
        <f>_332_2018_07_18_outfile_posicao[[#This Row],[desloc]]/_332_2018_07_18_outfile_posicao[[#This Row],[seconds]]</f>
        <v>2.3244932000145813</v>
      </c>
      <c r="U339">
        <f>_332_2018_07_18_outfile_posicao[[#This Row],[spd m/s]]*3.6</f>
        <v>8.3681755200524925</v>
      </c>
      <c r="V339" s="2"/>
      <c r="W339" s="2">
        <f>IF(_332_2018_07_18_outfile_posicao[[#This Row],[cod bus]]=F338,0,1)</f>
        <v>0</v>
      </c>
      <c r="X339" s="2">
        <f>IF(_332_2018_07_18_outfile_posicao[[#This Row],[desloc]]&gt;=0,0,1)</f>
        <v>0</v>
      </c>
      <c r="Y339" s="2">
        <f>IF(AND(_332_2018_07_18_outfile_posicao[[#This Row],[spd m/s]]&lt;1,_332_2018_07_18_outfile_posicao[[#This Row],[spd m/s]]&lt;&gt;0),1,0)</f>
        <v>0</v>
      </c>
      <c r="Z339" s="2">
        <f>IF(Z338=0.5,IF(P339&gt;=P340,0.5,1),IF(_332_2018_07_18_outfile_posicao[[#This Row],[desloc]]&lt;-1000,IF(P339&gt;=P340,IF(AND(Z338=0.5,P339=P340),0,IF(P339&lt;700,0.5,0)),1),IF(AND(X339&gt;0,X338&gt;0,_332_2018_07_18_outfile_posicao[[#This Row],[8686,881807]]&lt;500,_332_2018_07_18_outfile_posicao[[#This Row],[desloc]]&gt;0),IF(_332_2018_07_18_outfile_posicao[[#This Row],[8686,881807]]&lt;500,1,0),0)))</f>
        <v>0</v>
      </c>
      <c r="AA339" s="2">
        <f t="shared" si="5"/>
        <v>7419.5116330353949</v>
      </c>
      <c r="AB339" s="2">
        <f>IF(_332_2018_07_18_outfile_posicao[[#This Row],[inicio]]=1,0,IF(AB338&gt;0,0.5,IF(_332_2018_07_18_outfile_posicao[[#This Row],[max dist]]=_332_2018_07_18_outfile_posicao[[#This Row],[8686,881807]],1,0)))</f>
        <v>0</v>
      </c>
      <c r="AC339" s="2">
        <f>IF(_332_2018_07_18_outfile_posicao[[#This Row],[fim]]=0,AC340+1,0)</f>
        <v>41</v>
      </c>
      <c r="AD339" s="2"/>
      <c r="AE339" s="2"/>
      <c r="AF339" s="2"/>
      <c r="AG339" s="2"/>
      <c r="AH339" s="2"/>
      <c r="AI339" s="2"/>
    </row>
    <row r="340" spans="1:35" x14ac:dyDescent="0.25">
      <c r="A340">
        <v>1938</v>
      </c>
      <c r="B340">
        <v>2</v>
      </c>
      <c r="C340" s="2" t="s">
        <v>4280</v>
      </c>
      <c r="D340">
        <v>332</v>
      </c>
      <c r="E340" s="2" t="s">
        <v>6103</v>
      </c>
      <c r="F340" s="2" t="s">
        <v>5225</v>
      </c>
      <c r="G340" s="2">
        <v>339</v>
      </c>
      <c r="H340" t="b">
        <v>1</v>
      </c>
      <c r="I340" s="3">
        <v>43299.714803240742</v>
      </c>
      <c r="J340" s="2">
        <v>2066</v>
      </c>
      <c r="K340" s="2">
        <v>-23.635517</v>
      </c>
      <c r="L340" s="2">
        <v>-46.606258500000003</v>
      </c>
      <c r="M340" s="2">
        <f>IF(AND(_332_2018_07_18_outfile_posicao[[#This Row],[hora bus]]=I339,_332_2018_07_18_outfile_posicao[[#This Row],[lat bus]]=K339,_332_2018_07_18_outfile_posicao[[#This Row],[lon bus]]=L339),1,0)</f>
        <v>0</v>
      </c>
      <c r="N340">
        <v>46</v>
      </c>
      <c r="O340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0.49999994866386244</v>
      </c>
      <c r="P340">
        <f>VLOOKUP(_332_2018_07_18_outfile_posicao[[#This Row],[shape]],shape!A:D,4,0)+VLOOKUP(_332_2018_07_18_outfile_posicao[[#This Row],[shape]]+1,shape!A:E,5,0)*_332_2018_07_18_outfile_posicao[[#This Row],[% avanc]]</f>
        <v>621.67342688159795</v>
      </c>
      <c r="Q340" s="4">
        <f>_332_2018_07_18_outfile_posicao[[#This Row],[8686,881807]]/_332_2018_07_18_outfile_posicao[[#Headers],[8686,881807]]</f>
        <v>7.1564623612197134E-2</v>
      </c>
      <c r="R340">
        <f>_332_2018_07_18_outfile_posicao[[#This Row],[8686,881807]]-P339</f>
        <v>218.20405546417481</v>
      </c>
      <c r="S340">
        <f>(_332_2018_07_18_outfile_posicao[[#This Row],[hora bus]]-I339)*86000</f>
        <v>44.791666499804705</v>
      </c>
      <c r="T340">
        <f>_332_2018_07_18_outfile_posicao[[#This Row],[desloc]]/_332_2018_07_18_outfile_posicao[[#This Row],[seconds]]</f>
        <v>4.8715324192085196</v>
      </c>
      <c r="U340">
        <f>_332_2018_07_18_outfile_posicao[[#This Row],[spd m/s]]*3.6</f>
        <v>17.537516709150673</v>
      </c>
      <c r="V340" s="2"/>
      <c r="W340" s="2">
        <f>IF(_332_2018_07_18_outfile_posicao[[#This Row],[cod bus]]=F339,0,1)</f>
        <v>0</v>
      </c>
      <c r="X340" s="2">
        <f>IF(_332_2018_07_18_outfile_posicao[[#This Row],[desloc]]&gt;=0,0,1)</f>
        <v>0</v>
      </c>
      <c r="Y340" s="2">
        <f>IF(AND(_332_2018_07_18_outfile_posicao[[#This Row],[spd m/s]]&lt;1,_332_2018_07_18_outfile_posicao[[#This Row],[spd m/s]]&lt;&gt;0),1,0)</f>
        <v>0</v>
      </c>
      <c r="Z340" s="2">
        <f>IF(Z339=0.5,IF(P340&gt;=P341,0.5,1),IF(_332_2018_07_18_outfile_posicao[[#This Row],[desloc]]&lt;-1000,IF(P340&gt;=P341,IF(AND(Z339=0.5,P340=P341),0,IF(P340&lt;700,0.5,0)),1),IF(AND(X340&gt;0,X339&gt;0,_332_2018_07_18_outfile_posicao[[#This Row],[8686,881807]]&lt;500,_332_2018_07_18_outfile_posicao[[#This Row],[desloc]]&gt;0),IF(_332_2018_07_18_outfile_posicao[[#This Row],[8686,881807]]&lt;500,1,0),0)))</f>
        <v>0</v>
      </c>
      <c r="AA340" s="2">
        <f t="shared" si="5"/>
        <v>7419.5116330353949</v>
      </c>
      <c r="AB340" s="2">
        <f>IF(_332_2018_07_18_outfile_posicao[[#This Row],[inicio]]=1,0,IF(AB339&gt;0,0.5,IF(_332_2018_07_18_outfile_posicao[[#This Row],[max dist]]=_332_2018_07_18_outfile_posicao[[#This Row],[8686,881807]],1,0)))</f>
        <v>0</v>
      </c>
      <c r="AC340" s="2">
        <f>IF(_332_2018_07_18_outfile_posicao[[#This Row],[fim]]=0,AC341+1,0)</f>
        <v>40</v>
      </c>
      <c r="AD340" s="2"/>
      <c r="AE340" s="2"/>
      <c r="AF340" s="2"/>
      <c r="AG340" s="2"/>
      <c r="AH340" s="2"/>
      <c r="AI340" s="2"/>
    </row>
    <row r="341" spans="1:35" x14ac:dyDescent="0.25">
      <c r="A341">
        <v>1939</v>
      </c>
      <c r="B341">
        <v>2</v>
      </c>
      <c r="C341" s="2" t="s">
        <v>4281</v>
      </c>
      <c r="D341">
        <v>332</v>
      </c>
      <c r="E341" s="2" t="s">
        <v>6104</v>
      </c>
      <c r="F341" s="2" t="s">
        <v>5225</v>
      </c>
      <c r="G341" s="2">
        <v>340</v>
      </c>
      <c r="H341" t="b">
        <v>1</v>
      </c>
      <c r="I341" s="3">
        <v>43299.715324074074</v>
      </c>
      <c r="J341" s="2">
        <v>2069</v>
      </c>
      <c r="K341" s="2">
        <v>-23.634343375</v>
      </c>
      <c r="L341" s="2">
        <v>-46.605671999999998</v>
      </c>
      <c r="M341" s="2">
        <f>IF(AND(_332_2018_07_18_outfile_posicao[[#This Row],[hora bus]]=I340,_332_2018_07_18_outfile_posicao[[#This Row],[lat bus]]=K340,_332_2018_07_18_outfile_posicao[[#This Row],[lon bus]]=L340),1,0)</f>
        <v>0</v>
      </c>
      <c r="N341">
        <v>51</v>
      </c>
      <c r="O341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0.37499986987609685</v>
      </c>
      <c r="P341">
        <f>VLOOKUP(_332_2018_07_18_outfile_posicao[[#This Row],[shape]],shape!A:D,4,0)+VLOOKUP(_332_2018_07_18_outfile_posicao[[#This Row],[shape]]+1,shape!A:E,5,0)*_332_2018_07_18_outfile_posicao[[#This Row],[% avanc]]</f>
        <v>766.33327524469325</v>
      </c>
      <c r="Q341" s="4">
        <f>_332_2018_07_18_outfile_posicao[[#This Row],[8686,881807]]/_332_2018_07_18_outfile_posicao[[#Headers],[8686,881807]]</f>
        <v>8.8217301935335668E-2</v>
      </c>
      <c r="R341">
        <f>_332_2018_07_18_outfile_posicao[[#This Row],[8686,881807]]-P340</f>
        <v>144.65984836309531</v>
      </c>
      <c r="S341">
        <f>(_332_2018_07_18_outfile_posicao[[#This Row],[hora bus]]-I340)*86000</f>
        <v>44.791666499804705</v>
      </c>
      <c r="T341">
        <f>_332_2018_07_18_outfile_posicao[[#This Row],[desloc]]/_332_2018_07_18_outfile_posicao[[#This Row],[seconds]]</f>
        <v>3.2296152313003588</v>
      </c>
      <c r="U341">
        <f>_332_2018_07_18_outfile_posicao[[#This Row],[spd m/s]]*3.6</f>
        <v>11.626614832681291</v>
      </c>
      <c r="V341" s="2"/>
      <c r="W341" s="2">
        <f>IF(_332_2018_07_18_outfile_posicao[[#This Row],[cod bus]]=F340,0,1)</f>
        <v>0</v>
      </c>
      <c r="X341" s="2">
        <f>IF(_332_2018_07_18_outfile_posicao[[#This Row],[desloc]]&gt;=0,0,1)</f>
        <v>0</v>
      </c>
      <c r="Y341" s="2">
        <f>IF(AND(_332_2018_07_18_outfile_posicao[[#This Row],[spd m/s]]&lt;1,_332_2018_07_18_outfile_posicao[[#This Row],[spd m/s]]&lt;&gt;0),1,0)</f>
        <v>0</v>
      </c>
      <c r="Z341" s="2">
        <f>IF(Z340=0.5,IF(P341&gt;=P342,0.5,1),IF(_332_2018_07_18_outfile_posicao[[#This Row],[desloc]]&lt;-1000,IF(P341&gt;=P342,IF(AND(Z340=0.5,P341=P342),0,IF(P341&lt;700,0.5,0)),1),IF(AND(X341&gt;0,X340&gt;0,_332_2018_07_18_outfile_posicao[[#This Row],[8686,881807]]&lt;500,_332_2018_07_18_outfile_posicao[[#This Row],[desloc]]&gt;0),IF(_332_2018_07_18_outfile_posicao[[#This Row],[8686,881807]]&lt;500,1,0),0)))</f>
        <v>0</v>
      </c>
      <c r="AA341" s="2">
        <f t="shared" si="5"/>
        <v>7419.5116330353949</v>
      </c>
      <c r="AB341" s="2">
        <f>IF(_332_2018_07_18_outfile_posicao[[#This Row],[inicio]]=1,0,IF(AB340&gt;0,0.5,IF(_332_2018_07_18_outfile_posicao[[#This Row],[max dist]]=_332_2018_07_18_outfile_posicao[[#This Row],[8686,881807]],1,0)))</f>
        <v>0</v>
      </c>
      <c r="AC341" s="2">
        <f>IF(_332_2018_07_18_outfile_posicao[[#This Row],[fim]]=0,AC342+1,0)</f>
        <v>39</v>
      </c>
      <c r="AD341" s="2"/>
      <c r="AE341" s="2"/>
      <c r="AF341" s="2"/>
      <c r="AG341" s="2"/>
      <c r="AH341" s="2"/>
      <c r="AI341" s="2"/>
    </row>
    <row r="342" spans="1:35" x14ac:dyDescent="0.25">
      <c r="A342">
        <v>1941</v>
      </c>
      <c r="B342">
        <v>2</v>
      </c>
      <c r="C342" s="2" t="s">
        <v>4283</v>
      </c>
      <c r="D342">
        <v>332</v>
      </c>
      <c r="E342" s="2" t="s">
        <v>5421</v>
      </c>
      <c r="F342" s="2" t="s">
        <v>5225</v>
      </c>
      <c r="G342" s="2">
        <v>341</v>
      </c>
      <c r="H342" t="b">
        <v>1</v>
      </c>
      <c r="I342" s="3">
        <v>43299.715844907405</v>
      </c>
      <c r="J342" s="2">
        <v>2071</v>
      </c>
      <c r="K342" s="2">
        <v>-23.633277249999999</v>
      </c>
      <c r="L342" s="2">
        <v>-46.605211625000003</v>
      </c>
      <c r="M342" s="2">
        <f>IF(AND(_332_2018_07_18_outfile_posicao[[#This Row],[hora bus]]=I341,_332_2018_07_18_outfile_posicao[[#This Row],[lat bus]]=K341,_332_2018_07_18_outfile_posicao[[#This Row],[lon bus]]=L341),1,0)</f>
        <v>0</v>
      </c>
      <c r="N342">
        <v>52</v>
      </c>
      <c r="O342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0.4869599858633008</v>
      </c>
      <c r="P342">
        <f>VLOOKUP(_332_2018_07_18_outfile_posicao[[#This Row],[shape]],shape!A:D,4,0)+VLOOKUP(_332_2018_07_18_outfile_posicao[[#This Row],[shape]]+1,shape!A:E,5,0)*_332_2018_07_18_outfile_posicao[[#This Row],[% avanc]]</f>
        <v>893.97080703448216</v>
      </c>
      <c r="Q342" s="4">
        <f>_332_2018_07_18_outfile_posicao[[#This Row],[8686,881807]]/_332_2018_07_18_outfile_posicao[[#Headers],[8686,881807]]</f>
        <v>0.10291043747298474</v>
      </c>
      <c r="R342">
        <f>_332_2018_07_18_outfile_posicao[[#This Row],[8686,881807]]-P341</f>
        <v>127.63753178978891</v>
      </c>
      <c r="S342">
        <f>(_332_2018_07_18_outfile_posicao[[#This Row],[hora bus]]-I341)*86000</f>
        <v>44.791666499804705</v>
      </c>
      <c r="T342">
        <f>_332_2018_07_18_outfile_posicao[[#This Row],[desloc]]/_332_2018_07_18_outfile_posicao[[#This Row],[seconds]]</f>
        <v>2.8495821156898775</v>
      </c>
      <c r="U342">
        <f>_332_2018_07_18_outfile_posicao[[#This Row],[spd m/s]]*3.6</f>
        <v>10.258495616483559</v>
      </c>
      <c r="V342" s="2"/>
      <c r="W342" s="2">
        <f>IF(_332_2018_07_18_outfile_posicao[[#This Row],[cod bus]]=F341,0,1)</f>
        <v>0</v>
      </c>
      <c r="X342" s="2">
        <f>IF(_332_2018_07_18_outfile_posicao[[#This Row],[desloc]]&gt;=0,0,1)</f>
        <v>0</v>
      </c>
      <c r="Y342" s="2">
        <f>IF(AND(_332_2018_07_18_outfile_posicao[[#This Row],[spd m/s]]&lt;1,_332_2018_07_18_outfile_posicao[[#This Row],[spd m/s]]&lt;&gt;0),1,0)</f>
        <v>0</v>
      </c>
      <c r="Z342" s="2">
        <f>IF(Z341=0.5,IF(P342&gt;=P343,0.5,1),IF(_332_2018_07_18_outfile_posicao[[#This Row],[desloc]]&lt;-1000,IF(P342&gt;=P343,IF(AND(Z341=0.5,P342=P343),0,IF(P342&lt;700,0.5,0)),1),IF(AND(X342&gt;0,X341&gt;0,_332_2018_07_18_outfile_posicao[[#This Row],[8686,881807]]&lt;500,_332_2018_07_18_outfile_posicao[[#This Row],[desloc]]&gt;0),IF(_332_2018_07_18_outfile_posicao[[#This Row],[8686,881807]]&lt;500,1,0),0)))</f>
        <v>0</v>
      </c>
      <c r="AA342" s="2">
        <f t="shared" si="5"/>
        <v>7419.5116330353949</v>
      </c>
      <c r="AB342" s="2">
        <f>IF(_332_2018_07_18_outfile_posicao[[#This Row],[inicio]]=1,0,IF(AB341&gt;0,0.5,IF(_332_2018_07_18_outfile_posicao[[#This Row],[max dist]]=_332_2018_07_18_outfile_posicao[[#This Row],[8686,881807]],1,0)))</f>
        <v>0</v>
      </c>
      <c r="AC342" s="2">
        <f>IF(_332_2018_07_18_outfile_posicao[[#This Row],[fim]]=0,AC343+1,0)</f>
        <v>38</v>
      </c>
      <c r="AD342" s="2"/>
      <c r="AE342" s="2"/>
      <c r="AF342" s="2"/>
      <c r="AG342" s="2"/>
      <c r="AH342" s="2"/>
      <c r="AI342" s="2"/>
    </row>
    <row r="343" spans="1:35" x14ac:dyDescent="0.25">
      <c r="A343">
        <v>1942</v>
      </c>
      <c r="B343">
        <v>1</v>
      </c>
      <c r="C343" s="2" t="s">
        <v>4284</v>
      </c>
      <c r="D343">
        <v>332</v>
      </c>
      <c r="E343" s="2" t="s">
        <v>5421</v>
      </c>
      <c r="F343" s="2" t="s">
        <v>5225</v>
      </c>
      <c r="G343" s="2">
        <v>342</v>
      </c>
      <c r="H343" t="b">
        <v>1</v>
      </c>
      <c r="I343" s="3">
        <v>43299.716145833336</v>
      </c>
      <c r="J343" s="2">
        <v>2074</v>
      </c>
      <c r="K343" s="2">
        <v>-23.63190625</v>
      </c>
      <c r="L343" s="2">
        <v>-46.604627000000001</v>
      </c>
      <c r="M343" s="2">
        <f>IF(AND(_332_2018_07_18_outfile_posicao[[#This Row],[hora bus]]=I342,_332_2018_07_18_outfile_posicao[[#This Row],[lat bus]]=K342,_332_2018_07_18_outfile_posicao[[#This Row],[lon bus]]=L342),1,0)</f>
        <v>0</v>
      </c>
      <c r="N343">
        <v>56</v>
      </c>
      <c r="O343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0.24999997104729357</v>
      </c>
      <c r="P343">
        <f>VLOOKUP(_332_2018_07_18_outfile_posicao[[#This Row],[shape]],shape!A:D,4,0)+VLOOKUP(_332_2018_07_18_outfile_posicao[[#This Row],[shape]]+1,shape!A:E,5,0)*_332_2018_07_18_outfile_posicao[[#This Row],[% avanc]]</f>
        <v>1057.8668646258182</v>
      </c>
      <c r="Q343" s="4">
        <f>_332_2018_07_18_outfile_posicao[[#This Row],[8686,881807]]/_332_2018_07_18_outfile_posicao[[#Headers],[8686,881807]]</f>
        <v>0.12177751328139121</v>
      </c>
      <c r="R343">
        <f>_332_2018_07_18_outfile_posicao[[#This Row],[8686,881807]]-P342</f>
        <v>163.89605759133599</v>
      </c>
      <c r="S343">
        <f>(_332_2018_07_18_outfile_posicao[[#This Row],[hora bus]]-I342)*86000</f>
        <v>25.879630047711544</v>
      </c>
      <c r="T343">
        <f>_332_2018_07_18_outfile_posicao[[#This Row],[desloc]]/_332_2018_07_18_outfile_posicao[[#This Row],[seconds]]</f>
        <v>6.333013929842819</v>
      </c>
      <c r="U343">
        <f>_332_2018_07_18_outfile_posicao[[#This Row],[spd m/s]]*3.6</f>
        <v>22.798850147434148</v>
      </c>
      <c r="V343" s="2"/>
      <c r="W343" s="2">
        <f>IF(_332_2018_07_18_outfile_posicao[[#This Row],[cod bus]]=F342,0,1)</f>
        <v>0</v>
      </c>
      <c r="X343" s="2">
        <f>IF(_332_2018_07_18_outfile_posicao[[#This Row],[desloc]]&gt;=0,0,1)</f>
        <v>0</v>
      </c>
      <c r="Y343" s="2">
        <f>IF(AND(_332_2018_07_18_outfile_posicao[[#This Row],[spd m/s]]&lt;1,_332_2018_07_18_outfile_posicao[[#This Row],[spd m/s]]&lt;&gt;0),1,0)</f>
        <v>0</v>
      </c>
      <c r="Z343" s="2">
        <f>IF(Z342=0.5,IF(P343&gt;=P344,0.5,1),IF(_332_2018_07_18_outfile_posicao[[#This Row],[desloc]]&lt;-1000,IF(P343&gt;=P344,IF(AND(Z342=0.5,P343=P344),0,IF(P343&lt;700,0.5,0)),1),IF(AND(X343&gt;0,X342&gt;0,_332_2018_07_18_outfile_posicao[[#This Row],[8686,881807]]&lt;500,_332_2018_07_18_outfile_posicao[[#This Row],[desloc]]&gt;0),IF(_332_2018_07_18_outfile_posicao[[#This Row],[8686,881807]]&lt;500,1,0),0)))</f>
        <v>0</v>
      </c>
      <c r="AA343" s="2">
        <f t="shared" si="5"/>
        <v>7419.5116330353949</v>
      </c>
      <c r="AB343" s="2">
        <f>IF(_332_2018_07_18_outfile_posicao[[#This Row],[inicio]]=1,0,IF(AB342&gt;0,0.5,IF(_332_2018_07_18_outfile_posicao[[#This Row],[max dist]]=_332_2018_07_18_outfile_posicao[[#This Row],[8686,881807]],1,0)))</f>
        <v>0</v>
      </c>
      <c r="AC343" s="2">
        <f>IF(_332_2018_07_18_outfile_posicao[[#This Row],[fim]]=0,AC344+1,0)</f>
        <v>37</v>
      </c>
      <c r="AD343" s="2"/>
      <c r="AE343" s="2"/>
      <c r="AF343" s="2"/>
      <c r="AG343" s="2"/>
      <c r="AH343" s="2"/>
      <c r="AI343" s="2"/>
    </row>
    <row r="344" spans="1:35" x14ac:dyDescent="0.25">
      <c r="A344">
        <v>1943</v>
      </c>
      <c r="B344">
        <v>1</v>
      </c>
      <c r="C344" s="2" t="s">
        <v>4285</v>
      </c>
      <c r="D344">
        <v>332</v>
      </c>
      <c r="E344" s="2" t="s">
        <v>5422</v>
      </c>
      <c r="F344" s="2" t="s">
        <v>5225</v>
      </c>
      <c r="G344" s="2">
        <v>343</v>
      </c>
      <c r="H344" t="b">
        <v>1</v>
      </c>
      <c r="I344" s="3">
        <v>43299.716666666667</v>
      </c>
      <c r="J344" s="2">
        <v>2076</v>
      </c>
      <c r="K344" s="2">
        <v>-23.630657625000001</v>
      </c>
      <c r="L344" s="2">
        <v>-46.604260625000002</v>
      </c>
      <c r="M344" s="2">
        <f>IF(AND(_332_2018_07_18_outfile_posicao[[#This Row],[hora bus]]=I343,_332_2018_07_18_outfile_posicao[[#This Row],[lat bus]]=K343,_332_2018_07_18_outfile_posicao[[#This Row],[lon bus]]=L343),1,0)</f>
        <v>0</v>
      </c>
      <c r="N344">
        <v>60</v>
      </c>
      <c r="O344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0.24676134718509879</v>
      </c>
      <c r="P344">
        <f>VLOOKUP(_332_2018_07_18_outfile_posicao[[#This Row],[shape]],shape!A:D,4,0)+VLOOKUP(_332_2018_07_18_outfile_posicao[[#This Row],[shape]]+1,shape!A:E,5,0)*_332_2018_07_18_outfile_posicao[[#This Row],[% avanc]]</f>
        <v>1209.068798194663</v>
      </c>
      <c r="Q344" s="4">
        <f>_332_2018_07_18_outfile_posicao[[#This Row],[8686,881807]]/_332_2018_07_18_outfile_posicao[[#Headers],[8686,881807]]</f>
        <v>0.13918329097333637</v>
      </c>
      <c r="R344">
        <f>_332_2018_07_18_outfile_posicao[[#This Row],[8686,881807]]-P343</f>
        <v>151.20193356884488</v>
      </c>
      <c r="S344">
        <f>(_332_2018_07_18_outfile_posicao[[#This Row],[hora bus]]-I343)*86000</f>
        <v>44.791666499804705</v>
      </c>
      <c r="T344">
        <f>_332_2018_07_18_outfile_posicao[[#This Row],[desloc]]/_332_2018_07_18_outfile_posicao[[#This Row],[seconds]]</f>
        <v>3.375671087600729</v>
      </c>
      <c r="U344">
        <f>_332_2018_07_18_outfile_posicao[[#This Row],[spd m/s]]*3.6</f>
        <v>12.152415915362624</v>
      </c>
      <c r="V344" s="2"/>
      <c r="W344" s="2">
        <f>IF(_332_2018_07_18_outfile_posicao[[#This Row],[cod bus]]=F343,0,1)</f>
        <v>0</v>
      </c>
      <c r="X344" s="2">
        <f>IF(_332_2018_07_18_outfile_posicao[[#This Row],[desloc]]&gt;=0,0,1)</f>
        <v>0</v>
      </c>
      <c r="Y344" s="2">
        <f>IF(AND(_332_2018_07_18_outfile_posicao[[#This Row],[spd m/s]]&lt;1,_332_2018_07_18_outfile_posicao[[#This Row],[spd m/s]]&lt;&gt;0),1,0)</f>
        <v>0</v>
      </c>
      <c r="Z344" s="2">
        <f>IF(Z343=0.5,IF(P344&gt;=P345,0.5,1),IF(_332_2018_07_18_outfile_posicao[[#This Row],[desloc]]&lt;-1000,IF(P344&gt;=P345,IF(AND(Z343=0.5,P344=P345),0,IF(P344&lt;700,0.5,0)),1),IF(AND(X344&gt;0,X343&gt;0,_332_2018_07_18_outfile_posicao[[#This Row],[8686,881807]]&lt;500,_332_2018_07_18_outfile_posicao[[#This Row],[desloc]]&gt;0),IF(_332_2018_07_18_outfile_posicao[[#This Row],[8686,881807]]&lt;500,1,0),0)))</f>
        <v>0</v>
      </c>
      <c r="AA344" s="2">
        <f t="shared" si="5"/>
        <v>7419.5116330353949</v>
      </c>
      <c r="AB344" s="2">
        <f>IF(_332_2018_07_18_outfile_posicao[[#This Row],[inicio]]=1,0,IF(AB343&gt;0,0.5,IF(_332_2018_07_18_outfile_posicao[[#This Row],[max dist]]=_332_2018_07_18_outfile_posicao[[#This Row],[8686,881807]],1,0)))</f>
        <v>0</v>
      </c>
      <c r="AC344" s="2">
        <f>IF(_332_2018_07_18_outfile_posicao[[#This Row],[fim]]=0,AC345+1,0)</f>
        <v>36</v>
      </c>
      <c r="AD344" s="2"/>
      <c r="AE344" s="2"/>
      <c r="AF344" s="2"/>
      <c r="AG344" s="2"/>
      <c r="AH344" s="2"/>
      <c r="AI344" s="2"/>
    </row>
    <row r="345" spans="1:35" x14ac:dyDescent="0.25">
      <c r="A345">
        <v>1945</v>
      </c>
      <c r="B345">
        <v>1</v>
      </c>
      <c r="C345" s="2" t="s">
        <v>4287</v>
      </c>
      <c r="D345">
        <v>332</v>
      </c>
      <c r="E345" s="2" t="s">
        <v>5423</v>
      </c>
      <c r="F345" s="2" t="s">
        <v>5225</v>
      </c>
      <c r="G345" s="2">
        <v>344</v>
      </c>
      <c r="H345" t="b">
        <v>1</v>
      </c>
      <c r="I345" s="3">
        <v>43299.717187499999</v>
      </c>
      <c r="J345" s="2">
        <v>2079</v>
      </c>
      <c r="K345" s="2">
        <v>-23.629630375000001</v>
      </c>
      <c r="L345" s="2">
        <v>-46.604376875</v>
      </c>
      <c r="M345" s="2">
        <f>IF(AND(_332_2018_07_18_outfile_posicao[[#This Row],[hora bus]]=I344,_332_2018_07_18_outfile_posicao[[#This Row],[lat bus]]=K344,_332_2018_07_18_outfile_posicao[[#This Row],[lon bus]]=L344),1,0)</f>
        <v>0</v>
      </c>
      <c r="N345">
        <v>63</v>
      </c>
      <c r="O345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0.2837592005540987</v>
      </c>
      <c r="P345">
        <f>VLOOKUP(_332_2018_07_18_outfile_posicao[[#This Row],[shape]],shape!A:D,4,0)+VLOOKUP(_332_2018_07_18_outfile_posicao[[#This Row],[shape]]+1,shape!A:E,5,0)*_332_2018_07_18_outfile_posicao[[#This Row],[% avanc]]</f>
        <v>1436.3898294256555</v>
      </c>
      <c r="Q345" s="4">
        <f>_332_2018_07_18_outfile_posicao[[#This Row],[8686,881807]]/_332_2018_07_18_outfile_posicao[[#Headers],[8686,881807]]</f>
        <v>0.16535160271988442</v>
      </c>
      <c r="R345">
        <f>_332_2018_07_18_outfile_posicao[[#This Row],[8686,881807]]-P344</f>
        <v>227.3210312309925</v>
      </c>
      <c r="S345">
        <f>(_332_2018_07_18_outfile_posicao[[#This Row],[hora bus]]-I344)*86000</f>
        <v>44.791666499804705</v>
      </c>
      <c r="T345">
        <f>_332_2018_07_18_outfile_posicao[[#This Row],[desloc]]/_332_2018_07_18_outfile_posicao[[#This Row],[seconds]]</f>
        <v>5.0750742045282831</v>
      </c>
      <c r="U345">
        <f>_332_2018_07_18_outfile_posicao[[#This Row],[spd m/s]]*3.6</f>
        <v>18.270267136301818</v>
      </c>
      <c r="V345" s="2"/>
      <c r="W345" s="2">
        <f>IF(_332_2018_07_18_outfile_posicao[[#This Row],[cod bus]]=F344,0,1)</f>
        <v>0</v>
      </c>
      <c r="X345" s="2">
        <f>IF(_332_2018_07_18_outfile_posicao[[#This Row],[desloc]]&gt;=0,0,1)</f>
        <v>0</v>
      </c>
      <c r="Y345" s="2">
        <f>IF(AND(_332_2018_07_18_outfile_posicao[[#This Row],[spd m/s]]&lt;1,_332_2018_07_18_outfile_posicao[[#This Row],[spd m/s]]&lt;&gt;0),1,0)</f>
        <v>0</v>
      </c>
      <c r="Z345" s="2">
        <f>IF(Z344=0.5,IF(P345&gt;=P346,0.5,1),IF(_332_2018_07_18_outfile_posicao[[#This Row],[desloc]]&lt;-1000,IF(P345&gt;=P346,IF(AND(Z344=0.5,P345=P346),0,IF(P345&lt;700,0.5,0)),1),IF(AND(X345&gt;0,X344&gt;0,_332_2018_07_18_outfile_posicao[[#This Row],[8686,881807]]&lt;500,_332_2018_07_18_outfile_posicao[[#This Row],[desloc]]&gt;0),IF(_332_2018_07_18_outfile_posicao[[#This Row],[8686,881807]]&lt;500,1,0),0)))</f>
        <v>0</v>
      </c>
      <c r="AA345" s="2">
        <f t="shared" si="5"/>
        <v>7419.5116330353949</v>
      </c>
      <c r="AB345" s="2">
        <f>IF(_332_2018_07_18_outfile_posicao[[#This Row],[inicio]]=1,0,IF(AB344&gt;0,0.5,IF(_332_2018_07_18_outfile_posicao[[#This Row],[max dist]]=_332_2018_07_18_outfile_posicao[[#This Row],[8686,881807]],1,0)))</f>
        <v>0</v>
      </c>
      <c r="AC345" s="2">
        <f>IF(_332_2018_07_18_outfile_posicao[[#This Row],[fim]]=0,AC346+1,0)</f>
        <v>35</v>
      </c>
      <c r="AD345" s="2"/>
      <c r="AE345" s="2"/>
      <c r="AF345" s="2"/>
      <c r="AG345" s="2"/>
      <c r="AH345" s="2"/>
      <c r="AI345" s="2"/>
    </row>
    <row r="346" spans="1:35" x14ac:dyDescent="0.25">
      <c r="A346">
        <v>1946</v>
      </c>
      <c r="B346">
        <v>1</v>
      </c>
      <c r="C346" s="2" t="s">
        <v>4288</v>
      </c>
      <c r="D346">
        <v>332</v>
      </c>
      <c r="E346" s="2" t="s">
        <v>5423</v>
      </c>
      <c r="F346" s="2" t="s">
        <v>5225</v>
      </c>
      <c r="G346" s="2">
        <v>345</v>
      </c>
      <c r="H346" t="b">
        <v>1</v>
      </c>
      <c r="I346" s="3">
        <v>43299.71770833333</v>
      </c>
      <c r="J346" s="2">
        <v>2083</v>
      </c>
      <c r="K346" s="2">
        <v>-23.628908500000001</v>
      </c>
      <c r="L346" s="2">
        <v>-46.605563500000002</v>
      </c>
      <c r="M346" s="2">
        <f>IF(AND(_332_2018_07_18_outfile_posicao[[#This Row],[hora bus]]=I345,_332_2018_07_18_outfile_posicao[[#This Row],[lat bus]]=K345,_332_2018_07_18_outfile_posicao[[#This Row],[lon bus]]=L345),1,0)</f>
        <v>0</v>
      </c>
      <c r="N346">
        <v>66</v>
      </c>
      <c r="O346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0.49999995897118549</v>
      </c>
      <c r="P346">
        <f>VLOOKUP(_332_2018_07_18_outfile_posicao[[#This Row],[shape]],shape!A:D,4,0)+VLOOKUP(_332_2018_07_18_outfile_posicao[[#This Row],[shape]]+1,shape!A:E,5,0)*_332_2018_07_18_outfile_posicao[[#This Row],[% avanc]]</f>
        <v>1583.0251641344287</v>
      </c>
      <c r="Q346" s="4">
        <f>_332_2018_07_18_outfile_posicao[[#This Row],[8686,881807]]/_332_2018_07_18_outfile_posicao[[#Headers],[8686,881807]]</f>
        <v>0.18223169133702347</v>
      </c>
      <c r="R346">
        <f>_332_2018_07_18_outfile_posicao[[#This Row],[8686,881807]]-P345</f>
        <v>146.63533470877314</v>
      </c>
      <c r="S346">
        <f>(_332_2018_07_18_outfile_posicao[[#This Row],[hora bus]]-I345)*86000</f>
        <v>44.791666499804705</v>
      </c>
      <c r="T346">
        <f>_332_2018_07_18_outfile_posicao[[#This Row],[desloc]]/_332_2018_07_18_outfile_posicao[[#This Row],[seconds]]</f>
        <v>3.2737191126704892</v>
      </c>
      <c r="U346">
        <f>_332_2018_07_18_outfile_posicao[[#This Row],[spd m/s]]*3.6</f>
        <v>11.785388805613762</v>
      </c>
      <c r="V346" s="2"/>
      <c r="W346" s="2">
        <f>IF(_332_2018_07_18_outfile_posicao[[#This Row],[cod bus]]=F345,0,1)</f>
        <v>0</v>
      </c>
      <c r="X346" s="2">
        <f>IF(_332_2018_07_18_outfile_posicao[[#This Row],[desloc]]&gt;=0,0,1)</f>
        <v>0</v>
      </c>
      <c r="Y346" s="2">
        <f>IF(AND(_332_2018_07_18_outfile_posicao[[#This Row],[spd m/s]]&lt;1,_332_2018_07_18_outfile_posicao[[#This Row],[spd m/s]]&lt;&gt;0),1,0)</f>
        <v>0</v>
      </c>
      <c r="Z346" s="2">
        <f>IF(Z345=0.5,IF(P346&gt;=P347,0.5,1),IF(_332_2018_07_18_outfile_posicao[[#This Row],[desloc]]&lt;-1000,IF(P346&gt;=P347,IF(AND(Z345=0.5,P346=P347),0,IF(P346&lt;700,0.5,0)),1),IF(AND(X346&gt;0,X345&gt;0,_332_2018_07_18_outfile_posicao[[#This Row],[8686,881807]]&lt;500,_332_2018_07_18_outfile_posicao[[#This Row],[desloc]]&gt;0),IF(_332_2018_07_18_outfile_posicao[[#This Row],[8686,881807]]&lt;500,1,0),0)))</f>
        <v>0</v>
      </c>
      <c r="AA346" s="2">
        <f t="shared" si="5"/>
        <v>7419.5116330353949</v>
      </c>
      <c r="AB346" s="2">
        <f>IF(_332_2018_07_18_outfile_posicao[[#This Row],[inicio]]=1,0,IF(AB345&gt;0,0.5,IF(_332_2018_07_18_outfile_posicao[[#This Row],[max dist]]=_332_2018_07_18_outfile_posicao[[#This Row],[8686,881807]],1,0)))</f>
        <v>0</v>
      </c>
      <c r="AC346" s="2">
        <f>IF(_332_2018_07_18_outfile_posicao[[#This Row],[fim]]=0,AC347+1,0)</f>
        <v>34</v>
      </c>
      <c r="AD346" s="2"/>
      <c r="AE346" s="2"/>
      <c r="AF346" s="2"/>
      <c r="AG346" s="2"/>
      <c r="AH346" s="2"/>
      <c r="AI346" s="2"/>
    </row>
    <row r="347" spans="1:35" x14ac:dyDescent="0.25">
      <c r="A347">
        <v>1949</v>
      </c>
      <c r="B347">
        <v>1</v>
      </c>
      <c r="C347" s="2" t="s">
        <v>4291</v>
      </c>
      <c r="D347">
        <v>332</v>
      </c>
      <c r="E347" s="2" t="s">
        <v>5224</v>
      </c>
      <c r="F347" s="2" t="s">
        <v>5225</v>
      </c>
      <c r="G347" s="2">
        <v>346</v>
      </c>
      <c r="H347" t="b">
        <v>1</v>
      </c>
      <c r="I347" s="3">
        <v>43299.718229166669</v>
      </c>
      <c r="J347" s="2">
        <v>2086</v>
      </c>
      <c r="K347" s="2">
        <v>-23.627881500000001</v>
      </c>
      <c r="L347" s="2">
        <v>-46.606098000000003</v>
      </c>
      <c r="M347" s="2">
        <f>IF(AND(_332_2018_07_18_outfile_posicao[[#This Row],[hora bus]]=I346,_332_2018_07_18_outfile_posicao[[#This Row],[lat bus]]=K346,_332_2018_07_18_outfile_posicao[[#This Row],[lon bus]]=L346),1,0)</f>
        <v>0</v>
      </c>
      <c r="N347">
        <v>69</v>
      </c>
      <c r="O347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347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347" s="4">
        <f>_332_2018_07_18_outfile_posicao[[#This Row],[8686,881807]]/_332_2018_07_18_outfile_posicao[[#Headers],[8686,881807]]</f>
        <v>0.19682317971961688</v>
      </c>
      <c r="R347">
        <f>_332_2018_07_18_outfile_posicao[[#This Row],[8686,881807]]-P346</f>
        <v>126.75453496780256</v>
      </c>
      <c r="S347">
        <f>(_332_2018_07_18_outfile_posicao[[#This Row],[hora bus]]-I346)*86000</f>
        <v>44.79166712553706</v>
      </c>
      <c r="T347">
        <f>_332_2018_07_18_outfile_posicao[[#This Row],[desloc]]/_332_2018_07_18_outfile_posicao[[#This Row],[seconds]]</f>
        <v>2.8298686586625403</v>
      </c>
      <c r="U347">
        <f>_332_2018_07_18_outfile_posicao[[#This Row],[spd m/s]]*3.6</f>
        <v>10.187527171185145</v>
      </c>
      <c r="V347" s="2"/>
      <c r="W347" s="2">
        <f>IF(_332_2018_07_18_outfile_posicao[[#This Row],[cod bus]]=F346,0,1)</f>
        <v>0</v>
      </c>
      <c r="X347" s="2">
        <f>IF(_332_2018_07_18_outfile_posicao[[#This Row],[desloc]]&gt;=0,0,1)</f>
        <v>0</v>
      </c>
      <c r="Y347" s="2">
        <f>IF(AND(_332_2018_07_18_outfile_posicao[[#This Row],[spd m/s]]&lt;1,_332_2018_07_18_outfile_posicao[[#This Row],[spd m/s]]&lt;&gt;0),1,0)</f>
        <v>0</v>
      </c>
      <c r="Z347" s="2">
        <f>IF(Z346=0.5,IF(P347&gt;=P348,0.5,1),IF(_332_2018_07_18_outfile_posicao[[#This Row],[desloc]]&lt;-1000,IF(P347&gt;=P348,IF(AND(Z346=0.5,P347=P348),0,IF(P347&lt;700,0.5,0)),1),IF(AND(X347&gt;0,X346&gt;0,_332_2018_07_18_outfile_posicao[[#This Row],[8686,881807]]&lt;500,_332_2018_07_18_outfile_posicao[[#This Row],[desloc]]&gt;0),IF(_332_2018_07_18_outfile_posicao[[#This Row],[8686,881807]]&lt;500,1,0),0)))</f>
        <v>0</v>
      </c>
      <c r="AA347" s="2">
        <f t="shared" si="5"/>
        <v>7419.5116330353949</v>
      </c>
      <c r="AB347" s="2">
        <f>IF(_332_2018_07_18_outfile_posicao[[#This Row],[inicio]]=1,0,IF(AB346&gt;0,0.5,IF(_332_2018_07_18_outfile_posicao[[#This Row],[max dist]]=_332_2018_07_18_outfile_posicao[[#This Row],[8686,881807]],1,0)))</f>
        <v>0</v>
      </c>
      <c r="AC347" s="2">
        <f>IF(_332_2018_07_18_outfile_posicao[[#This Row],[fim]]=0,AC348+1,0)</f>
        <v>33</v>
      </c>
      <c r="AD347" s="2"/>
      <c r="AE347" s="2"/>
      <c r="AF347" s="2"/>
      <c r="AG347" s="2"/>
      <c r="AH347" s="2"/>
      <c r="AI347" s="2"/>
    </row>
    <row r="348" spans="1:35" x14ac:dyDescent="0.25">
      <c r="A348">
        <v>1950</v>
      </c>
      <c r="B348">
        <v>1</v>
      </c>
      <c r="C348" s="2" t="s">
        <v>4292</v>
      </c>
      <c r="D348">
        <v>332</v>
      </c>
      <c r="E348" s="2" t="s">
        <v>5224</v>
      </c>
      <c r="F348" s="2" t="s">
        <v>5225</v>
      </c>
      <c r="G348" s="2">
        <v>347</v>
      </c>
      <c r="H348" t="b">
        <v>1</v>
      </c>
      <c r="I348" s="3">
        <v>43299.719027777777</v>
      </c>
      <c r="J348" s="2">
        <v>2089</v>
      </c>
      <c r="K348" s="2">
        <v>-23.6274935</v>
      </c>
      <c r="L348" s="2">
        <v>-46.606244750000002</v>
      </c>
      <c r="M348" s="2">
        <f>IF(AND(_332_2018_07_18_outfile_posicao[[#This Row],[hora bus]]=I347,_332_2018_07_18_outfile_posicao[[#This Row],[lat bus]]=K347,_332_2018_07_18_outfile_posicao[[#This Row],[lon bus]]=L347),1,0)</f>
        <v>0</v>
      </c>
      <c r="N348">
        <v>70</v>
      </c>
      <c r="O348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0.47479467060605496</v>
      </c>
      <c r="P348">
        <f>VLOOKUP(_332_2018_07_18_outfile_posicao[[#This Row],[shape]],shape!A:D,4,0)+VLOOKUP(_332_2018_07_18_outfile_posicao[[#This Row],[shape]]+1,shape!A:E,5,0)*_332_2018_07_18_outfile_posicao[[#This Row],[% avanc]]</f>
        <v>1755.5960032463133</v>
      </c>
      <c r="Q348" s="4">
        <f>_332_2018_07_18_outfile_posicao[[#This Row],[8686,881807]]/_332_2018_07_18_outfile_posicao[[#Headers],[8686,881807]]</f>
        <v>0.20209737420758181</v>
      </c>
      <c r="R348">
        <f>_332_2018_07_18_outfile_posicao[[#This Row],[8686,881807]]-P347</f>
        <v>45.816304144082096</v>
      </c>
      <c r="S348">
        <f>(_332_2018_07_18_outfile_posicao[[#This Row],[hora bus]]-I347)*86000</f>
        <v>68.680555341416039</v>
      </c>
      <c r="T348">
        <f>_332_2018_07_18_outfile_posicao[[#This Row],[desloc]]/_332_2018_07_18_outfile_posicao[[#This Row],[seconds]]</f>
        <v>0.66709280255999559</v>
      </c>
      <c r="U348">
        <f>_332_2018_07_18_outfile_posicao[[#This Row],[spd m/s]]*3.6</f>
        <v>2.4015340892159842</v>
      </c>
      <c r="V348" s="2"/>
      <c r="W348" s="2">
        <f>IF(_332_2018_07_18_outfile_posicao[[#This Row],[cod bus]]=F347,0,1)</f>
        <v>0</v>
      </c>
      <c r="X348" s="2">
        <f>IF(_332_2018_07_18_outfile_posicao[[#This Row],[desloc]]&gt;=0,0,1)</f>
        <v>0</v>
      </c>
      <c r="Y348" s="2">
        <f>IF(AND(_332_2018_07_18_outfile_posicao[[#This Row],[spd m/s]]&lt;1,_332_2018_07_18_outfile_posicao[[#This Row],[spd m/s]]&lt;&gt;0),1,0)</f>
        <v>1</v>
      </c>
      <c r="Z348" s="2">
        <f>IF(Z347=0.5,IF(P348&gt;=P349,0.5,1),IF(_332_2018_07_18_outfile_posicao[[#This Row],[desloc]]&lt;-1000,IF(P348&gt;=P349,IF(AND(Z347=0.5,P348=P349),0,IF(P348&lt;700,0.5,0)),1),IF(AND(X348&gt;0,X347&gt;0,_332_2018_07_18_outfile_posicao[[#This Row],[8686,881807]]&lt;500,_332_2018_07_18_outfile_posicao[[#This Row],[desloc]]&gt;0),IF(_332_2018_07_18_outfile_posicao[[#This Row],[8686,881807]]&lt;500,1,0),0)))</f>
        <v>0</v>
      </c>
      <c r="AA348" s="2">
        <f t="shared" si="5"/>
        <v>7419.5116330353949</v>
      </c>
      <c r="AB348" s="2">
        <f>IF(_332_2018_07_18_outfile_posicao[[#This Row],[inicio]]=1,0,IF(AB347&gt;0,0.5,IF(_332_2018_07_18_outfile_posicao[[#This Row],[max dist]]=_332_2018_07_18_outfile_posicao[[#This Row],[8686,881807]],1,0)))</f>
        <v>0</v>
      </c>
      <c r="AC348" s="2">
        <f>IF(_332_2018_07_18_outfile_posicao[[#This Row],[fim]]=0,AC349+1,0)</f>
        <v>32</v>
      </c>
      <c r="AD348" s="2"/>
      <c r="AE348" s="2"/>
      <c r="AF348" s="2"/>
      <c r="AG348" s="2"/>
      <c r="AH348" s="2"/>
      <c r="AI348" s="2"/>
    </row>
    <row r="349" spans="1:35" x14ac:dyDescent="0.25">
      <c r="A349">
        <v>1952</v>
      </c>
      <c r="B349">
        <v>1</v>
      </c>
      <c r="C349" s="2" t="s">
        <v>4294</v>
      </c>
      <c r="D349">
        <v>332</v>
      </c>
      <c r="E349" s="2" t="s">
        <v>5425</v>
      </c>
      <c r="F349" s="2" t="s">
        <v>5225</v>
      </c>
      <c r="G349" s="2">
        <v>348</v>
      </c>
      <c r="H349" t="b">
        <v>1</v>
      </c>
      <c r="I349" s="3">
        <v>43299.719537037039</v>
      </c>
      <c r="J349" s="2">
        <v>2092</v>
      </c>
      <c r="K349" s="2">
        <v>-23.625592125000001</v>
      </c>
      <c r="L349" s="2">
        <v>-46.606816000000002</v>
      </c>
      <c r="M349" s="2">
        <f>IF(AND(_332_2018_07_18_outfile_posicao[[#This Row],[hora bus]]=I348,_332_2018_07_18_outfile_posicao[[#This Row],[lat bus]]=K348,_332_2018_07_18_outfile_posicao[[#This Row],[lon bus]]=L348),1,0)</f>
        <v>0</v>
      </c>
      <c r="N349">
        <v>74</v>
      </c>
      <c r="O349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0.17388428878382428</v>
      </c>
      <c r="P349">
        <f>VLOOKUP(_332_2018_07_18_outfile_posicao[[#This Row],[shape]],shape!A:D,4,0)+VLOOKUP(_332_2018_07_18_outfile_posicao[[#This Row],[shape]]+1,shape!A:E,5,0)*_332_2018_07_18_outfile_posicao[[#This Row],[% avanc]]</f>
        <v>1975.1453380794032</v>
      </c>
      <c r="Q349" s="4">
        <f>_332_2018_07_18_outfile_posicao[[#This Row],[8686,881807]]/_332_2018_07_18_outfile_posicao[[#Headers],[8686,881807]]</f>
        <v>0.22737103853396579</v>
      </c>
      <c r="R349">
        <f>_332_2018_07_18_outfile_posicao[[#This Row],[8686,881807]]-P348</f>
        <v>219.54933483308992</v>
      </c>
      <c r="S349">
        <f>(_332_2018_07_18_outfile_posicao[[#This Row],[hora bus]]-I348)*86000</f>
        <v>43.796296522486955</v>
      </c>
      <c r="T349">
        <f>_332_2018_07_18_outfile_posicao[[#This Row],[desloc]]/_332_2018_07_18_outfile_posicao[[#This Row],[seconds]]</f>
        <v>5.0129657588824568</v>
      </c>
      <c r="U349">
        <f>_332_2018_07_18_outfile_posicao[[#This Row],[spd m/s]]*3.6</f>
        <v>18.046676731976845</v>
      </c>
      <c r="V349" s="2"/>
      <c r="W349" s="2">
        <f>IF(_332_2018_07_18_outfile_posicao[[#This Row],[cod bus]]=F348,0,1)</f>
        <v>0</v>
      </c>
      <c r="X349" s="2">
        <f>IF(_332_2018_07_18_outfile_posicao[[#This Row],[desloc]]&gt;=0,0,1)</f>
        <v>0</v>
      </c>
      <c r="Y349" s="2">
        <f>IF(AND(_332_2018_07_18_outfile_posicao[[#This Row],[spd m/s]]&lt;1,_332_2018_07_18_outfile_posicao[[#This Row],[spd m/s]]&lt;&gt;0),1,0)</f>
        <v>0</v>
      </c>
      <c r="Z349" s="2">
        <f>IF(Z348=0.5,IF(P349&gt;=P350,0.5,1),IF(_332_2018_07_18_outfile_posicao[[#This Row],[desloc]]&lt;-1000,IF(P349&gt;=P350,IF(AND(Z348=0.5,P349=P350),0,IF(P349&lt;700,0.5,0)),1),IF(AND(X349&gt;0,X348&gt;0,_332_2018_07_18_outfile_posicao[[#This Row],[8686,881807]]&lt;500,_332_2018_07_18_outfile_posicao[[#This Row],[desloc]]&gt;0),IF(_332_2018_07_18_outfile_posicao[[#This Row],[8686,881807]]&lt;500,1,0),0)))</f>
        <v>0</v>
      </c>
      <c r="AA349" s="2">
        <f t="shared" si="5"/>
        <v>7419.5116330353949</v>
      </c>
      <c r="AB349" s="2">
        <f>IF(_332_2018_07_18_outfile_posicao[[#This Row],[inicio]]=1,0,IF(AB348&gt;0,0.5,IF(_332_2018_07_18_outfile_posicao[[#This Row],[max dist]]=_332_2018_07_18_outfile_posicao[[#This Row],[8686,881807]],1,0)))</f>
        <v>0</v>
      </c>
      <c r="AC349" s="2">
        <f>IF(_332_2018_07_18_outfile_posicao[[#This Row],[fim]]=0,AC350+1,0)</f>
        <v>31</v>
      </c>
      <c r="AD349" s="2"/>
      <c r="AE349" s="2"/>
      <c r="AF349" s="2"/>
      <c r="AG349" s="2"/>
      <c r="AH349" s="2"/>
      <c r="AI349" s="2"/>
    </row>
    <row r="350" spans="1:35" x14ac:dyDescent="0.25">
      <c r="A350">
        <v>1953</v>
      </c>
      <c r="B350">
        <v>1</v>
      </c>
      <c r="C350" s="2" t="s">
        <v>4295</v>
      </c>
      <c r="D350">
        <v>332</v>
      </c>
      <c r="E350" s="2" t="s">
        <v>5426</v>
      </c>
      <c r="F350" s="2" t="s">
        <v>5225</v>
      </c>
      <c r="G350" s="2">
        <v>349</v>
      </c>
      <c r="H350" t="b">
        <v>1</v>
      </c>
      <c r="I350" s="3">
        <v>43299.720057870371</v>
      </c>
      <c r="J350" s="2">
        <v>2095</v>
      </c>
      <c r="K350" s="2">
        <v>-23.625012625</v>
      </c>
      <c r="L350" s="2">
        <v>-46.606983999999997</v>
      </c>
      <c r="M350" s="2">
        <f>IF(AND(_332_2018_07_18_outfile_posicao[[#This Row],[hora bus]]=I349,_332_2018_07_18_outfile_posicao[[#This Row],[lat bus]]=K349,_332_2018_07_18_outfile_posicao[[#This Row],[lon bus]]=L349),1,0)</f>
        <v>0</v>
      </c>
      <c r="N350">
        <v>74</v>
      </c>
      <c r="O350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0.8694215706512527</v>
      </c>
      <c r="P350">
        <f>VLOOKUP(_332_2018_07_18_outfile_posicao[[#This Row],[shape]],shape!A:D,4,0)+VLOOKUP(_332_2018_07_18_outfile_posicao[[#This Row],[shape]]+1,shape!A:E,5,0)*_332_2018_07_18_outfile_posicao[[#This Row],[% avanc]]</f>
        <v>2041.8916894204447</v>
      </c>
      <c r="Q350" s="4">
        <f>_332_2018_07_18_outfile_posicao[[#This Row],[8686,881807]]/_332_2018_07_18_outfile_posicao[[#Headers],[8686,881807]]</f>
        <v>0.23505461853700627</v>
      </c>
      <c r="R350">
        <f>_332_2018_07_18_outfile_posicao[[#This Row],[8686,881807]]-P349</f>
        <v>66.746351341041418</v>
      </c>
      <c r="S350">
        <f>(_332_2018_07_18_outfile_posicao[[#This Row],[hora bus]]-I349)*86000</f>
        <v>44.791666499804705</v>
      </c>
      <c r="T350">
        <f>_332_2018_07_18_outfile_posicao[[#This Row],[desloc]]/_332_2018_07_18_outfile_posicao[[#This Row],[seconds]]</f>
        <v>1.4901511052582166</v>
      </c>
      <c r="U350">
        <f>_332_2018_07_18_outfile_posicao[[#This Row],[spd m/s]]*3.6</f>
        <v>5.3645439789295795</v>
      </c>
      <c r="V350" s="2"/>
      <c r="W350" s="2">
        <f>IF(_332_2018_07_18_outfile_posicao[[#This Row],[cod bus]]=F349,0,1)</f>
        <v>0</v>
      </c>
      <c r="X350" s="2">
        <f>IF(_332_2018_07_18_outfile_posicao[[#This Row],[desloc]]&gt;=0,0,1)</f>
        <v>0</v>
      </c>
      <c r="Y350" s="2">
        <f>IF(AND(_332_2018_07_18_outfile_posicao[[#This Row],[spd m/s]]&lt;1,_332_2018_07_18_outfile_posicao[[#This Row],[spd m/s]]&lt;&gt;0),1,0)</f>
        <v>0</v>
      </c>
      <c r="Z350" s="2">
        <f>IF(Z349=0.5,IF(P350&gt;=P351,0.5,1),IF(_332_2018_07_18_outfile_posicao[[#This Row],[desloc]]&lt;-1000,IF(P350&gt;=P351,IF(AND(Z349=0.5,P350=P351),0,IF(P350&lt;700,0.5,0)),1),IF(AND(X350&gt;0,X349&gt;0,_332_2018_07_18_outfile_posicao[[#This Row],[8686,881807]]&lt;500,_332_2018_07_18_outfile_posicao[[#This Row],[desloc]]&gt;0),IF(_332_2018_07_18_outfile_posicao[[#This Row],[8686,881807]]&lt;500,1,0),0)))</f>
        <v>0</v>
      </c>
      <c r="AA350" s="2">
        <f t="shared" si="5"/>
        <v>7419.5116330353949</v>
      </c>
      <c r="AB350" s="2">
        <f>IF(_332_2018_07_18_outfile_posicao[[#This Row],[inicio]]=1,0,IF(AB349&gt;0,0.5,IF(_332_2018_07_18_outfile_posicao[[#This Row],[max dist]]=_332_2018_07_18_outfile_posicao[[#This Row],[8686,881807]],1,0)))</f>
        <v>0</v>
      </c>
      <c r="AC350" s="2">
        <f>IF(_332_2018_07_18_outfile_posicao[[#This Row],[fim]]=0,AC351+1,0)</f>
        <v>30</v>
      </c>
      <c r="AD350" s="2"/>
      <c r="AE350" s="2"/>
      <c r="AF350" s="2"/>
      <c r="AG350" s="2"/>
      <c r="AH350" s="2"/>
      <c r="AI350" s="2"/>
    </row>
    <row r="351" spans="1:35" x14ac:dyDescent="0.25">
      <c r="A351">
        <v>1955</v>
      </c>
      <c r="B351">
        <v>1</v>
      </c>
      <c r="C351" s="2" t="s">
        <v>4297</v>
      </c>
      <c r="D351">
        <v>332</v>
      </c>
      <c r="E351" s="2" t="s">
        <v>5427</v>
      </c>
      <c r="F351" s="2" t="s">
        <v>5225</v>
      </c>
      <c r="G351" s="2">
        <v>350</v>
      </c>
      <c r="H351" t="b">
        <v>1</v>
      </c>
      <c r="I351" s="3">
        <v>43299.720578703702</v>
      </c>
      <c r="J351" s="2">
        <v>2098</v>
      </c>
      <c r="K351" s="2">
        <v>-23.625012625</v>
      </c>
      <c r="L351" s="2">
        <v>-46.606983999999997</v>
      </c>
      <c r="M351" s="2">
        <f>IF(AND(_332_2018_07_18_outfile_posicao[[#This Row],[hora bus]]=I350,_332_2018_07_18_outfile_posicao[[#This Row],[lat bus]]=K350,_332_2018_07_18_outfile_posicao[[#This Row],[lon bus]]=L350),1,0)</f>
        <v>0</v>
      </c>
      <c r="N351">
        <v>74</v>
      </c>
      <c r="O351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0.8694215706512527</v>
      </c>
      <c r="P351">
        <f>VLOOKUP(_332_2018_07_18_outfile_posicao[[#This Row],[shape]],shape!A:D,4,0)+VLOOKUP(_332_2018_07_18_outfile_posicao[[#This Row],[shape]]+1,shape!A:E,5,0)*_332_2018_07_18_outfile_posicao[[#This Row],[% avanc]]</f>
        <v>2041.8916894204447</v>
      </c>
      <c r="Q351" s="4">
        <f>_332_2018_07_18_outfile_posicao[[#This Row],[8686,881807]]/_332_2018_07_18_outfile_posicao[[#Headers],[8686,881807]]</f>
        <v>0.23505461853700627</v>
      </c>
      <c r="R351">
        <f>_332_2018_07_18_outfile_posicao[[#This Row],[8686,881807]]-P350</f>
        <v>0</v>
      </c>
      <c r="S351">
        <f>(_332_2018_07_18_outfile_posicao[[#This Row],[hora bus]]-I350)*86000</f>
        <v>44.791666499804705</v>
      </c>
      <c r="T351">
        <f>_332_2018_07_18_outfile_posicao[[#This Row],[desloc]]/_332_2018_07_18_outfile_posicao[[#This Row],[seconds]]</f>
        <v>0</v>
      </c>
      <c r="U351">
        <f>_332_2018_07_18_outfile_posicao[[#This Row],[spd m/s]]*3.6</f>
        <v>0</v>
      </c>
      <c r="V351" s="2"/>
      <c r="W351" s="2">
        <f>IF(_332_2018_07_18_outfile_posicao[[#This Row],[cod bus]]=F350,0,1)</f>
        <v>0</v>
      </c>
      <c r="X351" s="2">
        <f>IF(_332_2018_07_18_outfile_posicao[[#This Row],[desloc]]&gt;=0,0,1)</f>
        <v>0</v>
      </c>
      <c r="Y351" s="2">
        <f>IF(AND(_332_2018_07_18_outfile_posicao[[#This Row],[spd m/s]]&lt;1,_332_2018_07_18_outfile_posicao[[#This Row],[spd m/s]]&lt;&gt;0),1,0)</f>
        <v>0</v>
      </c>
      <c r="Z351" s="2">
        <f>IF(Z350=0.5,IF(P351&gt;=P352,0.5,1),IF(_332_2018_07_18_outfile_posicao[[#This Row],[desloc]]&lt;-1000,IF(P351&gt;=P352,IF(AND(Z350=0.5,P351=P352),0,IF(P351&lt;700,0.5,0)),1),IF(AND(X351&gt;0,X350&gt;0,_332_2018_07_18_outfile_posicao[[#This Row],[8686,881807]]&lt;500,_332_2018_07_18_outfile_posicao[[#This Row],[desloc]]&gt;0),IF(_332_2018_07_18_outfile_posicao[[#This Row],[8686,881807]]&lt;500,1,0),0)))</f>
        <v>0</v>
      </c>
      <c r="AA351" s="2">
        <f t="shared" si="5"/>
        <v>7419.5116330353949</v>
      </c>
      <c r="AB351" s="2">
        <f>IF(_332_2018_07_18_outfile_posicao[[#This Row],[inicio]]=1,0,IF(AB350&gt;0,0.5,IF(_332_2018_07_18_outfile_posicao[[#This Row],[max dist]]=_332_2018_07_18_outfile_posicao[[#This Row],[8686,881807]],1,0)))</f>
        <v>0</v>
      </c>
      <c r="AC351" s="2">
        <f>IF(_332_2018_07_18_outfile_posicao[[#This Row],[fim]]=0,AC352+1,0)</f>
        <v>29</v>
      </c>
      <c r="AD351" s="2"/>
      <c r="AE351" s="2"/>
      <c r="AF351" s="2"/>
      <c r="AG351" s="2"/>
      <c r="AH351" s="2"/>
      <c r="AI351" s="2"/>
    </row>
    <row r="352" spans="1:35" x14ac:dyDescent="0.25">
      <c r="A352">
        <v>1956</v>
      </c>
      <c r="B352">
        <v>1</v>
      </c>
      <c r="C352" s="2" t="s">
        <v>4298</v>
      </c>
      <c r="D352">
        <v>332</v>
      </c>
      <c r="E352" s="2" t="s">
        <v>5427</v>
      </c>
      <c r="F352" s="2" t="s">
        <v>5225</v>
      </c>
      <c r="G352" s="2">
        <v>351</v>
      </c>
      <c r="H352" t="b">
        <v>1</v>
      </c>
      <c r="I352" s="3">
        <v>43299.721099537041</v>
      </c>
      <c r="J352" s="2">
        <v>2101</v>
      </c>
      <c r="K352" s="2">
        <v>-23.623431</v>
      </c>
      <c r="L352" s="2">
        <v>-46.607486000000002</v>
      </c>
      <c r="M352" s="2">
        <f>IF(AND(_332_2018_07_18_outfile_posicao[[#This Row],[hora bus]]=I351,_332_2018_07_18_outfile_posicao[[#This Row],[lat bus]]=K351,_332_2018_07_18_outfile_posicao[[#This Row],[lon bus]]=L351),1,0)</f>
        <v>0</v>
      </c>
      <c r="N352">
        <v>80</v>
      </c>
      <c r="O352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0.49999996909293121</v>
      </c>
      <c r="P352">
        <f>VLOOKUP(_332_2018_07_18_outfile_posicao[[#This Row],[shape]],shape!A:D,4,0)+VLOOKUP(_332_2018_07_18_outfile_posicao[[#This Row],[shape]]+1,shape!A:E,5,0)*_332_2018_07_18_outfile_posicao[[#This Row],[% avanc]]</f>
        <v>2225.3320597514598</v>
      </c>
      <c r="Q352" s="4">
        <f>_332_2018_07_18_outfile_posicao[[#This Row],[8686,881807]]/_332_2018_07_18_outfile_posicao[[#Headers],[8686,881807]]</f>
        <v>0.25617155950691756</v>
      </c>
      <c r="R352">
        <f>_332_2018_07_18_outfile_posicao[[#This Row],[8686,881807]]-P351</f>
        <v>183.44037033101517</v>
      </c>
      <c r="S352">
        <f>(_332_2018_07_18_outfile_posicao[[#This Row],[hora bus]]-I351)*86000</f>
        <v>44.79166712553706</v>
      </c>
      <c r="T352">
        <f>_332_2018_07_18_outfile_posicao[[#This Row],[desloc]]/_332_2018_07_18_outfile_posicao[[#This Row],[seconds]]</f>
        <v>4.0954128770623583</v>
      </c>
      <c r="U352">
        <f>_332_2018_07_18_outfile_posicao[[#This Row],[spd m/s]]*3.6</f>
        <v>14.743486357424491</v>
      </c>
      <c r="V352" s="2"/>
      <c r="W352" s="2">
        <f>IF(_332_2018_07_18_outfile_posicao[[#This Row],[cod bus]]=F351,0,1)</f>
        <v>0</v>
      </c>
      <c r="X352" s="2">
        <f>IF(_332_2018_07_18_outfile_posicao[[#This Row],[desloc]]&gt;=0,0,1)</f>
        <v>0</v>
      </c>
      <c r="Y352" s="2">
        <f>IF(AND(_332_2018_07_18_outfile_posicao[[#This Row],[spd m/s]]&lt;1,_332_2018_07_18_outfile_posicao[[#This Row],[spd m/s]]&lt;&gt;0),1,0)</f>
        <v>0</v>
      </c>
      <c r="Z352" s="2">
        <f>IF(Z351=0.5,IF(P352&gt;=P353,0.5,1),IF(_332_2018_07_18_outfile_posicao[[#This Row],[desloc]]&lt;-1000,IF(P352&gt;=P353,IF(AND(Z351=0.5,P352=P353),0,IF(P352&lt;700,0.5,0)),1),IF(AND(X352&gt;0,X351&gt;0,_332_2018_07_18_outfile_posicao[[#This Row],[8686,881807]]&lt;500,_332_2018_07_18_outfile_posicao[[#This Row],[desloc]]&gt;0),IF(_332_2018_07_18_outfile_posicao[[#This Row],[8686,881807]]&lt;500,1,0),0)))</f>
        <v>0</v>
      </c>
      <c r="AA352" s="2">
        <f t="shared" si="5"/>
        <v>7419.5116330353949</v>
      </c>
      <c r="AB352" s="2">
        <f>IF(_332_2018_07_18_outfile_posicao[[#This Row],[inicio]]=1,0,IF(AB351&gt;0,0.5,IF(_332_2018_07_18_outfile_posicao[[#This Row],[max dist]]=_332_2018_07_18_outfile_posicao[[#This Row],[8686,881807]],1,0)))</f>
        <v>0</v>
      </c>
      <c r="AC352" s="2">
        <f>IF(_332_2018_07_18_outfile_posicao[[#This Row],[fim]]=0,AC353+1,0)</f>
        <v>28</v>
      </c>
      <c r="AD352" s="2"/>
      <c r="AE352" s="2"/>
      <c r="AF352" s="2"/>
      <c r="AG352" s="2"/>
      <c r="AH352" s="2"/>
      <c r="AI352" s="2"/>
    </row>
    <row r="353" spans="1:35" x14ac:dyDescent="0.25">
      <c r="A353">
        <v>1958</v>
      </c>
      <c r="B353">
        <v>1</v>
      </c>
      <c r="C353" s="2" t="s">
        <v>4300</v>
      </c>
      <c r="D353">
        <v>332</v>
      </c>
      <c r="E353" s="2" t="s">
        <v>5428</v>
      </c>
      <c r="F353" s="2" t="s">
        <v>5225</v>
      </c>
      <c r="G353" s="2">
        <v>352</v>
      </c>
      <c r="H353" t="b">
        <v>1</v>
      </c>
      <c r="I353" s="3">
        <v>43299.721620370372</v>
      </c>
      <c r="J353" s="2">
        <v>2104</v>
      </c>
      <c r="K353" s="2">
        <v>-23.622576625000001</v>
      </c>
      <c r="L353" s="2">
        <v>-46.607733250000003</v>
      </c>
      <c r="M353" s="2">
        <f>IF(AND(_332_2018_07_18_outfile_posicao[[#This Row],[hora bus]]=I352,_332_2018_07_18_outfile_posicao[[#This Row],[lat bus]]=K352,_332_2018_07_18_outfile_posicao[[#This Row],[lon bus]]=L352),1,0)</f>
        <v>0</v>
      </c>
      <c r="N353">
        <v>82</v>
      </c>
      <c r="O353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0.52409808264641156</v>
      </c>
      <c r="P353">
        <f>VLOOKUP(_332_2018_07_18_outfile_posicao[[#This Row],[shape]],shape!A:D,4,0)+VLOOKUP(_332_2018_07_18_outfile_posicao[[#This Row],[shape]]+1,shape!A:E,5,0)*_332_2018_07_18_outfile_posicao[[#This Row],[% avanc]]</f>
        <v>2323.7591442643952</v>
      </c>
      <c r="Q353" s="4">
        <f>_332_2018_07_18_outfile_posicao[[#This Row],[8686,881807]]/_332_2018_07_18_outfile_posicao[[#Headers],[8686,881807]]</f>
        <v>0.26750210212275255</v>
      </c>
      <c r="R353">
        <f>_332_2018_07_18_outfile_posicao[[#This Row],[8686,881807]]-P352</f>
        <v>98.42708451293538</v>
      </c>
      <c r="S353">
        <f>(_332_2018_07_18_outfile_posicao[[#This Row],[hora bus]]-I352)*86000</f>
        <v>44.791666499804705</v>
      </c>
      <c r="T353">
        <f>_332_2018_07_18_outfile_posicao[[#This Row],[desloc]]/_332_2018_07_18_outfile_posicao[[#This Row],[seconds]]</f>
        <v>2.1974418949865266</v>
      </c>
      <c r="U353">
        <f>_332_2018_07_18_outfile_posicao[[#This Row],[spd m/s]]*3.6</f>
        <v>7.9107908219514957</v>
      </c>
      <c r="V353" s="2"/>
      <c r="W353" s="2">
        <f>IF(_332_2018_07_18_outfile_posicao[[#This Row],[cod bus]]=F352,0,1)</f>
        <v>0</v>
      </c>
      <c r="X353" s="2">
        <f>IF(_332_2018_07_18_outfile_posicao[[#This Row],[desloc]]&gt;=0,0,1)</f>
        <v>0</v>
      </c>
      <c r="Y353" s="2">
        <f>IF(AND(_332_2018_07_18_outfile_posicao[[#This Row],[spd m/s]]&lt;1,_332_2018_07_18_outfile_posicao[[#This Row],[spd m/s]]&lt;&gt;0),1,0)</f>
        <v>0</v>
      </c>
      <c r="Z353" s="2">
        <f>IF(Z352=0.5,IF(P353&gt;=P354,0.5,1),IF(_332_2018_07_18_outfile_posicao[[#This Row],[desloc]]&lt;-1000,IF(P353&gt;=P354,IF(AND(Z352=0.5,P353=P354),0,IF(P353&lt;700,0.5,0)),1),IF(AND(X353&gt;0,X352&gt;0,_332_2018_07_18_outfile_posicao[[#This Row],[8686,881807]]&lt;500,_332_2018_07_18_outfile_posicao[[#This Row],[desloc]]&gt;0),IF(_332_2018_07_18_outfile_posicao[[#This Row],[8686,881807]]&lt;500,1,0),0)))</f>
        <v>0</v>
      </c>
      <c r="AA353" s="2">
        <f t="shared" si="5"/>
        <v>7419.5116330353949</v>
      </c>
      <c r="AB353" s="2">
        <f>IF(_332_2018_07_18_outfile_posicao[[#This Row],[inicio]]=1,0,IF(AB352&gt;0,0.5,IF(_332_2018_07_18_outfile_posicao[[#This Row],[max dist]]=_332_2018_07_18_outfile_posicao[[#This Row],[8686,881807]],1,0)))</f>
        <v>0</v>
      </c>
      <c r="AC353" s="2">
        <f>IF(_332_2018_07_18_outfile_posicao[[#This Row],[fim]]=0,AC354+1,0)</f>
        <v>27</v>
      </c>
      <c r="AD353" s="2"/>
      <c r="AE353" s="2"/>
      <c r="AF353" s="2"/>
      <c r="AG353" s="2"/>
      <c r="AH353" s="2"/>
      <c r="AI353" s="2"/>
    </row>
    <row r="354" spans="1:35" x14ac:dyDescent="0.25">
      <c r="A354">
        <v>1959</v>
      </c>
      <c r="B354">
        <v>1</v>
      </c>
      <c r="C354" s="2" t="s">
        <v>4301</v>
      </c>
      <c r="D354">
        <v>332</v>
      </c>
      <c r="E354" s="2" t="s">
        <v>5429</v>
      </c>
      <c r="F354" s="2" t="s">
        <v>5225</v>
      </c>
      <c r="G354" s="2">
        <v>353</v>
      </c>
      <c r="H354" t="b">
        <v>1</v>
      </c>
      <c r="I354" s="3">
        <v>43299.722141203703</v>
      </c>
      <c r="J354" s="2">
        <v>2107</v>
      </c>
      <c r="K354" s="2">
        <v>-23.62158775</v>
      </c>
      <c r="L354" s="2">
        <v>-46.608010749999998</v>
      </c>
      <c r="M354" s="2">
        <f>IF(AND(_332_2018_07_18_outfile_posicao[[#This Row],[hora bus]]=I353,_332_2018_07_18_outfile_posicao[[#This Row],[lat bus]]=K353,_332_2018_07_18_outfile_posicao[[#This Row],[lon bus]]=L353),1,0)</f>
        <v>0</v>
      </c>
      <c r="N354">
        <v>83</v>
      </c>
      <c r="O354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0.74999996456072171</v>
      </c>
      <c r="P354">
        <f>VLOOKUP(_332_2018_07_18_outfile_posicao[[#This Row],[shape]],shape!A:D,4,0)+VLOOKUP(_332_2018_07_18_outfile_posicao[[#This Row],[shape]]+1,shape!A:E,5,0)*_332_2018_07_18_outfile_posicao[[#This Row],[% avanc]]</f>
        <v>2437.4216519542515</v>
      </c>
      <c r="Q354" s="4">
        <f>_332_2018_07_18_outfile_posicao[[#This Row],[8686,881807]]/_332_2018_07_18_outfile_posicao[[#Headers],[8686,881807]]</f>
        <v>0.28058648731586816</v>
      </c>
      <c r="R354">
        <f>_332_2018_07_18_outfile_posicao[[#This Row],[8686,881807]]-P353</f>
        <v>113.66250768985628</v>
      </c>
      <c r="S354">
        <f>(_332_2018_07_18_outfile_posicao[[#This Row],[hora bus]]-I353)*86000</f>
        <v>44.791666499804705</v>
      </c>
      <c r="T354">
        <f>_332_2018_07_18_outfile_posicao[[#This Row],[desloc]]/_332_2018_07_18_outfile_posicao[[#This Row],[seconds]]</f>
        <v>2.5375815764825775</v>
      </c>
      <c r="U354">
        <f>_332_2018_07_18_outfile_posicao[[#This Row],[spd m/s]]*3.6</f>
        <v>9.1352936753372802</v>
      </c>
      <c r="V354" s="2"/>
      <c r="W354" s="2">
        <f>IF(_332_2018_07_18_outfile_posicao[[#This Row],[cod bus]]=F353,0,1)</f>
        <v>0</v>
      </c>
      <c r="X354" s="2">
        <f>IF(_332_2018_07_18_outfile_posicao[[#This Row],[desloc]]&gt;=0,0,1)</f>
        <v>0</v>
      </c>
      <c r="Y354" s="2">
        <f>IF(AND(_332_2018_07_18_outfile_posicao[[#This Row],[spd m/s]]&lt;1,_332_2018_07_18_outfile_posicao[[#This Row],[spd m/s]]&lt;&gt;0),1,0)</f>
        <v>0</v>
      </c>
      <c r="Z354" s="2">
        <f>IF(Z353=0.5,IF(P354&gt;=P355,0.5,1),IF(_332_2018_07_18_outfile_posicao[[#This Row],[desloc]]&lt;-1000,IF(P354&gt;=P355,IF(AND(Z353=0.5,P354=P355),0,IF(P354&lt;700,0.5,0)),1),IF(AND(X354&gt;0,X353&gt;0,_332_2018_07_18_outfile_posicao[[#This Row],[8686,881807]]&lt;500,_332_2018_07_18_outfile_posicao[[#This Row],[desloc]]&gt;0),IF(_332_2018_07_18_outfile_posicao[[#This Row],[8686,881807]]&lt;500,1,0),0)))</f>
        <v>0</v>
      </c>
      <c r="AA354" s="2">
        <f t="shared" si="5"/>
        <v>7419.5116330353949</v>
      </c>
      <c r="AB354" s="2">
        <f>IF(_332_2018_07_18_outfile_posicao[[#This Row],[inicio]]=1,0,IF(AB353&gt;0,0.5,IF(_332_2018_07_18_outfile_posicao[[#This Row],[max dist]]=_332_2018_07_18_outfile_posicao[[#This Row],[8686,881807]],1,0)))</f>
        <v>0</v>
      </c>
      <c r="AC354" s="2">
        <f>IF(_332_2018_07_18_outfile_posicao[[#This Row],[fim]]=0,AC355+1,0)</f>
        <v>26</v>
      </c>
      <c r="AD354" s="2"/>
      <c r="AE354" s="2"/>
      <c r="AF354" s="2"/>
      <c r="AG354" s="2"/>
      <c r="AH354" s="2"/>
      <c r="AI354" s="2"/>
    </row>
    <row r="355" spans="1:35" x14ac:dyDescent="0.25">
      <c r="A355">
        <v>1961</v>
      </c>
      <c r="B355">
        <v>1</v>
      </c>
      <c r="C355" s="2" t="s">
        <v>4303</v>
      </c>
      <c r="D355">
        <v>332</v>
      </c>
      <c r="E355" s="2" t="s">
        <v>5430</v>
      </c>
      <c r="F355" s="2" t="s">
        <v>5225</v>
      </c>
      <c r="G355" s="2">
        <v>354</v>
      </c>
      <c r="H355" t="b">
        <v>1</v>
      </c>
      <c r="I355" s="3">
        <v>43299.722662037035</v>
      </c>
      <c r="J355" s="2">
        <v>2110</v>
      </c>
      <c r="K355" s="2">
        <v>-23.619410500000001</v>
      </c>
      <c r="L355" s="2">
        <v>-46.608698500000003</v>
      </c>
      <c r="M355" s="2">
        <f>IF(AND(_332_2018_07_18_outfile_posicao[[#This Row],[hora bus]]=I354,_332_2018_07_18_outfile_posicao[[#This Row],[lat bus]]=K354,_332_2018_07_18_outfile_posicao[[#This Row],[lon bus]]=L354),1,0)</f>
        <v>0</v>
      </c>
      <c r="N355">
        <v>90</v>
      </c>
      <c r="O355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0.49999997854972567</v>
      </c>
      <c r="P355">
        <f>VLOOKUP(_332_2018_07_18_outfile_posicao[[#This Row],[shape]],shape!A:D,4,0)+VLOOKUP(_332_2018_07_18_outfile_posicao[[#This Row],[shape]]+1,shape!A:E,5,0)*_332_2018_07_18_outfile_posicao[[#This Row],[% avanc]]</f>
        <v>2689.7924167680808</v>
      </c>
      <c r="Q355" s="4">
        <f>_332_2018_07_18_outfile_posicao[[#This Row],[8686,881807]]/_332_2018_07_18_outfile_posicao[[#Headers],[8686,881807]]</f>
        <v>0.30963842682890103</v>
      </c>
      <c r="R355">
        <f>_332_2018_07_18_outfile_posicao[[#This Row],[8686,881807]]-P354</f>
        <v>252.37076481382928</v>
      </c>
      <c r="S355">
        <f>(_332_2018_07_18_outfile_posicao[[#This Row],[hora bus]]-I354)*86000</f>
        <v>44.791666499804705</v>
      </c>
      <c r="T355">
        <f>_332_2018_07_18_outfile_posicao[[#This Row],[desloc]]/_332_2018_07_18_outfile_posicao[[#This Row],[seconds]]</f>
        <v>5.6343240726470771</v>
      </c>
      <c r="U355">
        <f>_332_2018_07_18_outfile_posicao[[#This Row],[spd m/s]]*3.6</f>
        <v>20.283566661529477</v>
      </c>
      <c r="V355" s="2"/>
      <c r="W355" s="2">
        <f>IF(_332_2018_07_18_outfile_posicao[[#This Row],[cod bus]]=F354,0,1)</f>
        <v>0</v>
      </c>
      <c r="X355" s="2">
        <f>IF(_332_2018_07_18_outfile_posicao[[#This Row],[desloc]]&gt;=0,0,1)</f>
        <v>0</v>
      </c>
      <c r="Y355" s="2">
        <f>IF(AND(_332_2018_07_18_outfile_posicao[[#This Row],[spd m/s]]&lt;1,_332_2018_07_18_outfile_posicao[[#This Row],[spd m/s]]&lt;&gt;0),1,0)</f>
        <v>0</v>
      </c>
      <c r="Z355" s="2">
        <f>IF(Z354=0.5,IF(P355&gt;=P356,0.5,1),IF(_332_2018_07_18_outfile_posicao[[#This Row],[desloc]]&lt;-1000,IF(P355&gt;=P356,IF(AND(Z354=0.5,P355=P356),0,IF(P355&lt;700,0.5,0)),1),IF(AND(X355&gt;0,X354&gt;0,_332_2018_07_18_outfile_posicao[[#This Row],[8686,881807]]&lt;500,_332_2018_07_18_outfile_posicao[[#This Row],[desloc]]&gt;0),IF(_332_2018_07_18_outfile_posicao[[#This Row],[8686,881807]]&lt;500,1,0),0)))</f>
        <v>0</v>
      </c>
      <c r="AA355" s="2">
        <f t="shared" si="5"/>
        <v>7419.5116330353949</v>
      </c>
      <c r="AB355" s="2">
        <f>IF(_332_2018_07_18_outfile_posicao[[#This Row],[inicio]]=1,0,IF(AB354&gt;0,0.5,IF(_332_2018_07_18_outfile_posicao[[#This Row],[max dist]]=_332_2018_07_18_outfile_posicao[[#This Row],[8686,881807]],1,0)))</f>
        <v>0</v>
      </c>
      <c r="AC355" s="2">
        <f>IF(_332_2018_07_18_outfile_posicao[[#This Row],[fim]]=0,AC356+1,0)</f>
        <v>25</v>
      </c>
      <c r="AD355" s="2"/>
      <c r="AE355" s="2"/>
      <c r="AF355" s="2"/>
      <c r="AG355" s="2"/>
      <c r="AH355" s="2"/>
      <c r="AI355" s="2"/>
    </row>
    <row r="356" spans="1:35" x14ac:dyDescent="0.25">
      <c r="A356">
        <v>1962</v>
      </c>
      <c r="B356">
        <v>1</v>
      </c>
      <c r="C356" s="2" t="s">
        <v>4304</v>
      </c>
      <c r="D356">
        <v>332</v>
      </c>
      <c r="E356" s="2" t="s">
        <v>5430</v>
      </c>
      <c r="F356" s="2" t="s">
        <v>5225</v>
      </c>
      <c r="G356" s="2">
        <v>355</v>
      </c>
      <c r="H356" t="b">
        <v>1</v>
      </c>
      <c r="I356" s="3">
        <v>43299.723182870373</v>
      </c>
      <c r="J356" s="2">
        <v>2113</v>
      </c>
      <c r="K356" s="2">
        <v>-23.618584250000001</v>
      </c>
      <c r="L356" s="2">
        <v>-46.609254999999997</v>
      </c>
      <c r="M356" s="2">
        <f>IF(AND(_332_2018_07_18_outfile_posicao[[#This Row],[hora bus]]=I355,_332_2018_07_18_outfile_posicao[[#This Row],[lat bus]]=K355,_332_2018_07_18_outfile_posicao[[#This Row],[lon bus]]=L355),1,0)</f>
        <v>0</v>
      </c>
      <c r="N356">
        <v>94</v>
      </c>
      <c r="O356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0.28331286711450243</v>
      </c>
      <c r="P356">
        <f>VLOOKUP(_332_2018_07_18_outfile_posicao[[#This Row],[shape]],shape!A:D,4,0)+VLOOKUP(_332_2018_07_18_outfile_posicao[[#This Row],[shape]]+1,shape!A:E,5,0)*_332_2018_07_18_outfile_posicao[[#This Row],[% avanc]]</f>
        <v>2799.0844410239902</v>
      </c>
      <c r="Q356" s="4">
        <f>_332_2018_07_18_outfile_posicao[[#This Row],[8686,881807]]/_332_2018_07_18_outfile_posicao[[#Headers],[8686,881807]]</f>
        <v>0.3222196989912367</v>
      </c>
      <c r="R356">
        <f>_332_2018_07_18_outfile_posicao[[#This Row],[8686,881807]]-P355</f>
        <v>109.29202425590938</v>
      </c>
      <c r="S356">
        <f>(_332_2018_07_18_outfile_posicao[[#This Row],[hora bus]]-I355)*86000</f>
        <v>44.79166712553706</v>
      </c>
      <c r="T356">
        <f>_332_2018_07_18_outfile_posicao[[#This Row],[desloc]]/_332_2018_07_18_outfile_posicao[[#This Row],[seconds]]</f>
        <v>2.4400079583909648</v>
      </c>
      <c r="U356">
        <f>_332_2018_07_18_outfile_posicao[[#This Row],[spd m/s]]*3.6</f>
        <v>8.7840286502074729</v>
      </c>
      <c r="V356" s="2"/>
      <c r="W356" s="2">
        <f>IF(_332_2018_07_18_outfile_posicao[[#This Row],[cod bus]]=F355,0,1)</f>
        <v>0</v>
      </c>
      <c r="X356" s="2">
        <f>IF(_332_2018_07_18_outfile_posicao[[#This Row],[desloc]]&gt;=0,0,1)</f>
        <v>0</v>
      </c>
      <c r="Y356" s="2">
        <f>IF(AND(_332_2018_07_18_outfile_posicao[[#This Row],[spd m/s]]&lt;1,_332_2018_07_18_outfile_posicao[[#This Row],[spd m/s]]&lt;&gt;0),1,0)</f>
        <v>0</v>
      </c>
      <c r="Z356" s="2">
        <f>IF(Z355=0.5,IF(P356&gt;=P357,0.5,1),IF(_332_2018_07_18_outfile_posicao[[#This Row],[desloc]]&lt;-1000,IF(P356&gt;=P357,IF(AND(Z355=0.5,P356=P357),0,IF(P356&lt;700,0.5,0)),1),IF(AND(X356&gt;0,X355&gt;0,_332_2018_07_18_outfile_posicao[[#This Row],[8686,881807]]&lt;500,_332_2018_07_18_outfile_posicao[[#This Row],[desloc]]&gt;0),IF(_332_2018_07_18_outfile_posicao[[#This Row],[8686,881807]]&lt;500,1,0),0)))</f>
        <v>0</v>
      </c>
      <c r="AA356" s="2">
        <f t="shared" si="5"/>
        <v>7419.5116330353949</v>
      </c>
      <c r="AB356" s="2">
        <f>IF(_332_2018_07_18_outfile_posicao[[#This Row],[inicio]]=1,0,IF(AB355&gt;0,0.5,IF(_332_2018_07_18_outfile_posicao[[#This Row],[max dist]]=_332_2018_07_18_outfile_posicao[[#This Row],[8686,881807]],1,0)))</f>
        <v>0</v>
      </c>
      <c r="AC356" s="2">
        <f>IF(_332_2018_07_18_outfile_posicao[[#This Row],[fim]]=0,AC357+1,0)</f>
        <v>24</v>
      </c>
      <c r="AD356" s="2"/>
      <c r="AE356" s="2"/>
      <c r="AF356" s="2"/>
      <c r="AG356" s="2"/>
      <c r="AH356" s="2"/>
      <c r="AI356" s="2"/>
    </row>
    <row r="357" spans="1:35" x14ac:dyDescent="0.25">
      <c r="A357">
        <v>1964</v>
      </c>
      <c r="B357">
        <v>1</v>
      </c>
      <c r="C357" s="2" t="s">
        <v>4306</v>
      </c>
      <c r="D357">
        <v>332</v>
      </c>
      <c r="E357" s="2" t="s">
        <v>5431</v>
      </c>
      <c r="F357" s="2" t="s">
        <v>5225</v>
      </c>
      <c r="G357" s="2">
        <v>356</v>
      </c>
      <c r="H357" t="b">
        <v>1</v>
      </c>
      <c r="I357" s="3">
        <v>43299.723703703705</v>
      </c>
      <c r="J357" s="2">
        <v>2116</v>
      </c>
      <c r="K357" s="2">
        <v>-23.618402750000001</v>
      </c>
      <c r="L357" s="2">
        <v>-46.609434999999998</v>
      </c>
      <c r="M357" s="2">
        <f>IF(AND(_332_2018_07_18_outfile_posicao[[#This Row],[hora bus]]=I356,_332_2018_07_18_outfile_posicao[[#This Row],[lat bus]]=K356,_332_2018_07_18_outfile_posicao[[#This Row],[lon bus]]=L356),1,0)</f>
        <v>0</v>
      </c>
      <c r="N357">
        <v>94</v>
      </c>
      <c r="O357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0.84993886757415782</v>
      </c>
      <c r="P357">
        <f>VLOOKUP(_332_2018_07_18_outfile_posicao[[#This Row],[shape]],shape!A:D,4,0)+VLOOKUP(_332_2018_07_18_outfile_posicao[[#This Row],[shape]]+1,shape!A:E,5,0)*_332_2018_07_18_outfile_posicao[[#This Row],[% avanc]]</f>
        <v>2826.384175575432</v>
      </c>
      <c r="Q357" s="4">
        <f>_332_2018_07_18_outfile_posicao[[#This Row],[8686,881807]]/_332_2018_07_18_outfile_posicao[[#Headers],[8686,881807]]</f>
        <v>0.32536233810593529</v>
      </c>
      <c r="R357">
        <f>_332_2018_07_18_outfile_posicao[[#This Row],[8686,881807]]-P356</f>
        <v>27.299734551441816</v>
      </c>
      <c r="S357">
        <f>(_332_2018_07_18_outfile_posicao[[#This Row],[hora bus]]-I356)*86000</f>
        <v>44.791666499804705</v>
      </c>
      <c r="T357">
        <f>_332_2018_07_18_outfile_posicao[[#This Row],[desloc]]/_332_2018_07_18_outfile_posicao[[#This Row],[seconds]]</f>
        <v>0.6094824480701303</v>
      </c>
      <c r="U357">
        <f>_332_2018_07_18_outfile_posicao[[#This Row],[spd m/s]]*3.6</f>
        <v>2.1941368130524692</v>
      </c>
      <c r="V357" s="2"/>
      <c r="W357" s="2">
        <f>IF(_332_2018_07_18_outfile_posicao[[#This Row],[cod bus]]=F356,0,1)</f>
        <v>0</v>
      </c>
      <c r="X357" s="2">
        <f>IF(_332_2018_07_18_outfile_posicao[[#This Row],[desloc]]&gt;=0,0,1)</f>
        <v>0</v>
      </c>
      <c r="Y357" s="2">
        <f>IF(AND(_332_2018_07_18_outfile_posicao[[#This Row],[spd m/s]]&lt;1,_332_2018_07_18_outfile_posicao[[#This Row],[spd m/s]]&lt;&gt;0),1,0)</f>
        <v>1</v>
      </c>
      <c r="Z357" s="2">
        <f>IF(Z356=0.5,IF(P357&gt;=P358,0.5,1),IF(_332_2018_07_18_outfile_posicao[[#This Row],[desloc]]&lt;-1000,IF(P357&gt;=P358,IF(AND(Z356=0.5,P357=P358),0,IF(P357&lt;700,0.5,0)),1),IF(AND(X357&gt;0,X356&gt;0,_332_2018_07_18_outfile_posicao[[#This Row],[8686,881807]]&lt;500,_332_2018_07_18_outfile_posicao[[#This Row],[desloc]]&gt;0),IF(_332_2018_07_18_outfile_posicao[[#This Row],[8686,881807]]&lt;500,1,0),0)))</f>
        <v>0</v>
      </c>
      <c r="AA357" s="2">
        <f t="shared" si="5"/>
        <v>7419.5116330353949</v>
      </c>
      <c r="AB357" s="2">
        <f>IF(_332_2018_07_18_outfile_posicao[[#This Row],[inicio]]=1,0,IF(AB356&gt;0,0.5,IF(_332_2018_07_18_outfile_posicao[[#This Row],[max dist]]=_332_2018_07_18_outfile_posicao[[#This Row],[8686,881807]],1,0)))</f>
        <v>0</v>
      </c>
      <c r="AC357" s="2">
        <f>IF(_332_2018_07_18_outfile_posicao[[#This Row],[fim]]=0,AC358+1,0)</f>
        <v>23</v>
      </c>
      <c r="AD357" s="2"/>
      <c r="AE357" s="2"/>
      <c r="AF357" s="2"/>
      <c r="AG357" s="2"/>
      <c r="AH357" s="2"/>
      <c r="AI357" s="2"/>
    </row>
    <row r="358" spans="1:35" x14ac:dyDescent="0.25">
      <c r="A358">
        <v>1965</v>
      </c>
      <c r="B358">
        <v>1</v>
      </c>
      <c r="C358" s="2" t="s">
        <v>4307</v>
      </c>
      <c r="D358">
        <v>332</v>
      </c>
      <c r="E358" s="2" t="s">
        <v>5432</v>
      </c>
      <c r="F358" s="2" t="s">
        <v>5225</v>
      </c>
      <c r="G358" s="2">
        <v>357</v>
      </c>
      <c r="H358" t="b">
        <v>1</v>
      </c>
      <c r="I358" s="3">
        <v>43299.724224537036</v>
      </c>
      <c r="J358" s="2">
        <v>2119</v>
      </c>
      <c r="K358" s="2">
        <v>-23.618258000000001</v>
      </c>
      <c r="L358" s="2">
        <v>-46.609575999999997</v>
      </c>
      <c r="M358" s="2">
        <f>IF(AND(_332_2018_07_18_outfile_posicao[[#This Row],[hora bus]]=I357,_332_2018_07_18_outfile_posicao[[#This Row],[lat bus]]=K357,_332_2018_07_18_outfile_posicao[[#This Row],[lon bus]]=L357),1,0)</f>
        <v>0</v>
      </c>
      <c r="N358">
        <v>96</v>
      </c>
      <c r="O358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0.49999995586072998</v>
      </c>
      <c r="P358">
        <f>VLOOKUP(_332_2018_07_18_outfile_posicao[[#This Row],[shape]],shape!A:D,4,0)+VLOOKUP(_332_2018_07_18_outfile_posicao[[#This Row],[shape]]+1,shape!A:E,5,0)*_332_2018_07_18_outfile_posicao[[#This Row],[% avanc]]</f>
        <v>2847.9834645880542</v>
      </c>
      <c r="Q358" s="4">
        <f>_332_2018_07_18_outfile_posicao[[#This Row],[8686,881807]]/_332_2018_07_18_outfile_posicao[[#Headers],[8686,881807]]</f>
        <v>0.32784876413227043</v>
      </c>
      <c r="R358">
        <f>_332_2018_07_18_outfile_posicao[[#This Row],[8686,881807]]-P357</f>
        <v>21.599289012622194</v>
      </c>
      <c r="S358">
        <f>(_332_2018_07_18_outfile_posicao[[#This Row],[hora bus]]-I357)*86000</f>
        <v>44.791666499804705</v>
      </c>
      <c r="T358">
        <f>_332_2018_07_18_outfile_posicao[[#This Row],[desloc]]/_332_2018_07_18_outfile_posicao[[#This Row],[seconds]]</f>
        <v>0.48221668672935775</v>
      </c>
      <c r="U358">
        <f>_332_2018_07_18_outfile_posicao[[#This Row],[spd m/s]]*3.6</f>
        <v>1.735980072225688</v>
      </c>
      <c r="V358" s="2"/>
      <c r="W358" s="2">
        <f>IF(_332_2018_07_18_outfile_posicao[[#This Row],[cod bus]]=F357,0,1)</f>
        <v>0</v>
      </c>
      <c r="X358" s="2">
        <f>IF(_332_2018_07_18_outfile_posicao[[#This Row],[desloc]]&gt;=0,0,1)</f>
        <v>0</v>
      </c>
      <c r="Y358" s="2">
        <f>IF(AND(_332_2018_07_18_outfile_posicao[[#This Row],[spd m/s]]&lt;1,_332_2018_07_18_outfile_posicao[[#This Row],[spd m/s]]&lt;&gt;0),1,0)</f>
        <v>1</v>
      </c>
      <c r="Z358" s="2">
        <f>IF(Z357=0.5,IF(P358&gt;=P359,0.5,1),IF(_332_2018_07_18_outfile_posicao[[#This Row],[desloc]]&lt;-1000,IF(P358&gt;=P359,IF(AND(Z357=0.5,P358=P359),0,IF(P358&lt;700,0.5,0)),1),IF(AND(X358&gt;0,X357&gt;0,_332_2018_07_18_outfile_posicao[[#This Row],[8686,881807]]&lt;500,_332_2018_07_18_outfile_posicao[[#This Row],[desloc]]&gt;0),IF(_332_2018_07_18_outfile_posicao[[#This Row],[8686,881807]]&lt;500,1,0),0)))</f>
        <v>0</v>
      </c>
      <c r="AA358" s="2">
        <f t="shared" si="5"/>
        <v>7419.5116330353949</v>
      </c>
      <c r="AB358" s="2">
        <f>IF(_332_2018_07_18_outfile_posicao[[#This Row],[inicio]]=1,0,IF(AB357&gt;0,0.5,IF(_332_2018_07_18_outfile_posicao[[#This Row],[max dist]]=_332_2018_07_18_outfile_posicao[[#This Row],[8686,881807]],1,0)))</f>
        <v>0</v>
      </c>
      <c r="AC358" s="2">
        <f>IF(_332_2018_07_18_outfile_posicao[[#This Row],[fim]]=0,AC359+1,0)</f>
        <v>22</v>
      </c>
      <c r="AD358" s="2"/>
      <c r="AE358" s="2"/>
      <c r="AF358" s="2"/>
      <c r="AG358" s="2"/>
      <c r="AH358" s="2"/>
      <c r="AI358" s="2"/>
    </row>
    <row r="359" spans="1:35" x14ac:dyDescent="0.25">
      <c r="A359">
        <v>1967</v>
      </c>
      <c r="B359">
        <v>1</v>
      </c>
      <c r="C359" s="2" t="s">
        <v>4309</v>
      </c>
      <c r="D359">
        <v>332</v>
      </c>
      <c r="E359" s="2" t="s">
        <v>5433</v>
      </c>
      <c r="F359" s="2" t="s">
        <v>5225</v>
      </c>
      <c r="G359" s="2">
        <v>358</v>
      </c>
      <c r="H359" t="b">
        <v>1</v>
      </c>
      <c r="I359" s="3">
        <v>43299.724745370368</v>
      </c>
      <c r="J359" s="2">
        <v>2122</v>
      </c>
      <c r="K359" s="2">
        <v>-23.6169525625</v>
      </c>
      <c r="L359" s="2">
        <v>-46.610068750000003</v>
      </c>
      <c r="M359" s="2">
        <f>IF(AND(_332_2018_07_18_outfile_posicao[[#This Row],[hora bus]]=I358,_332_2018_07_18_outfile_posicao[[#This Row],[lat bus]]=K358,_332_2018_07_18_outfile_posicao[[#This Row],[lon bus]]=L358),1,0)</f>
        <v>0</v>
      </c>
      <c r="N359">
        <v>102</v>
      </c>
      <c r="O359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0.29796824711937026</v>
      </c>
      <c r="P359">
        <f>VLOOKUP(_332_2018_07_18_outfile_posicao[[#This Row],[shape]],shape!A:D,4,0)+VLOOKUP(_332_2018_07_18_outfile_posicao[[#This Row],[shape]]+1,shape!A:E,5,0)*_332_2018_07_18_outfile_posicao[[#This Row],[% avanc]]</f>
        <v>3054.5974255215101</v>
      </c>
      <c r="Q359" s="4">
        <f>_332_2018_07_18_outfile_posicao[[#This Row],[8686,881807]]/_332_2018_07_18_outfile_posicao[[#Headers],[8686,881807]]</f>
        <v>0.35163335859595518</v>
      </c>
      <c r="R359">
        <f>_332_2018_07_18_outfile_posicao[[#This Row],[8686,881807]]-P358</f>
        <v>206.61396093345593</v>
      </c>
      <c r="S359">
        <f>(_332_2018_07_18_outfile_posicao[[#This Row],[hora bus]]-I358)*86000</f>
        <v>44.791666499804705</v>
      </c>
      <c r="T359">
        <f>_332_2018_07_18_outfile_posicao[[#This Row],[desloc]]/_332_2018_07_18_outfile_posicao[[#This Row],[seconds]]</f>
        <v>4.6127768194192278</v>
      </c>
      <c r="U359">
        <f>_332_2018_07_18_outfile_posicao[[#This Row],[spd m/s]]*3.6</f>
        <v>16.605996549909221</v>
      </c>
      <c r="V359" s="2"/>
      <c r="W359" s="2">
        <f>IF(_332_2018_07_18_outfile_posicao[[#This Row],[cod bus]]=F358,0,1)</f>
        <v>0</v>
      </c>
      <c r="X359" s="2">
        <f>IF(_332_2018_07_18_outfile_posicao[[#This Row],[desloc]]&gt;=0,0,1)</f>
        <v>0</v>
      </c>
      <c r="Y359" s="2">
        <f>IF(AND(_332_2018_07_18_outfile_posicao[[#This Row],[spd m/s]]&lt;1,_332_2018_07_18_outfile_posicao[[#This Row],[spd m/s]]&lt;&gt;0),1,0)</f>
        <v>0</v>
      </c>
      <c r="Z359" s="2">
        <f>IF(Z358=0.5,IF(P359&gt;=P360,0.5,1),IF(_332_2018_07_18_outfile_posicao[[#This Row],[desloc]]&lt;-1000,IF(P359&gt;=P360,IF(AND(Z358=0.5,P359=P360),0,IF(P359&lt;700,0.5,0)),1),IF(AND(X359&gt;0,X358&gt;0,_332_2018_07_18_outfile_posicao[[#This Row],[8686,881807]]&lt;500,_332_2018_07_18_outfile_posicao[[#This Row],[desloc]]&gt;0),IF(_332_2018_07_18_outfile_posicao[[#This Row],[8686,881807]]&lt;500,1,0),0)))</f>
        <v>0</v>
      </c>
      <c r="AA359" s="2">
        <f t="shared" si="5"/>
        <v>7419.5116330353949</v>
      </c>
      <c r="AB359" s="2">
        <f>IF(_332_2018_07_18_outfile_posicao[[#This Row],[inicio]]=1,0,IF(AB358&gt;0,0.5,IF(_332_2018_07_18_outfile_posicao[[#This Row],[max dist]]=_332_2018_07_18_outfile_posicao[[#This Row],[8686,881807]],1,0)))</f>
        <v>0</v>
      </c>
      <c r="AC359" s="2">
        <f>IF(_332_2018_07_18_outfile_posicao[[#This Row],[fim]]=0,AC360+1,0)</f>
        <v>21</v>
      </c>
      <c r="AD359" s="2"/>
      <c r="AE359" s="2"/>
      <c r="AF359" s="2"/>
      <c r="AG359" s="2"/>
      <c r="AH359" s="2"/>
      <c r="AI359" s="2"/>
    </row>
    <row r="360" spans="1:35" x14ac:dyDescent="0.25">
      <c r="A360">
        <v>1968</v>
      </c>
      <c r="B360">
        <v>1</v>
      </c>
      <c r="C360" s="2" t="s">
        <v>4310</v>
      </c>
      <c r="D360">
        <v>332</v>
      </c>
      <c r="E360" s="2" t="s">
        <v>5433</v>
      </c>
      <c r="F360" s="2" t="s">
        <v>5225</v>
      </c>
      <c r="G360" s="2">
        <v>359</v>
      </c>
      <c r="H360" t="b">
        <v>1</v>
      </c>
      <c r="I360" s="3">
        <v>43299.725266203706</v>
      </c>
      <c r="J360" s="2">
        <v>2124</v>
      </c>
      <c r="K360" s="2">
        <v>-23.613722750000001</v>
      </c>
      <c r="L360" s="2">
        <v>-46.609567499999997</v>
      </c>
      <c r="M360" s="2">
        <f>IF(AND(_332_2018_07_18_outfile_posicao[[#This Row],[hora bus]]=I359,_332_2018_07_18_outfile_posicao[[#This Row],[lat bus]]=K359,_332_2018_07_18_outfile_posicao[[#This Row],[lon bus]]=L359),1,0)</f>
        <v>0</v>
      </c>
      <c r="N360">
        <v>115</v>
      </c>
      <c r="O360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0.25000001071986</v>
      </c>
      <c r="P360">
        <f>VLOOKUP(_332_2018_07_18_outfile_posicao[[#This Row],[shape]],shape!A:D,4,0)+VLOOKUP(_332_2018_07_18_outfile_posicao[[#This Row],[shape]]+1,shape!A:E,5,0)*_332_2018_07_18_outfile_posicao[[#This Row],[% avanc]]</f>
        <v>3481.0665745872247</v>
      </c>
      <c r="Q360" s="4">
        <f>_332_2018_07_18_outfile_posicao[[#This Row],[8686,881807]]/_332_2018_07_18_outfile_posicao[[#Headers],[8686,881807]]</f>
        <v>0.40072682602658838</v>
      </c>
      <c r="R360">
        <f>_332_2018_07_18_outfile_posicao[[#This Row],[8686,881807]]-P359</f>
        <v>426.46914906571465</v>
      </c>
      <c r="S360">
        <f>(_332_2018_07_18_outfile_posicao[[#This Row],[hora bus]]-I359)*86000</f>
        <v>44.79166712553706</v>
      </c>
      <c r="T360">
        <f>_332_2018_07_18_outfile_posicao[[#This Row],[desloc]]/_332_2018_07_18_outfile_posicao[[#This Row],[seconds]]</f>
        <v>9.5211716025316662</v>
      </c>
      <c r="U360">
        <f>_332_2018_07_18_outfile_posicao[[#This Row],[spd m/s]]*3.6</f>
        <v>34.276217769113998</v>
      </c>
      <c r="V360" s="2"/>
      <c r="W360" s="2">
        <f>IF(_332_2018_07_18_outfile_posicao[[#This Row],[cod bus]]=F359,0,1)</f>
        <v>0</v>
      </c>
      <c r="X360" s="2">
        <f>IF(_332_2018_07_18_outfile_posicao[[#This Row],[desloc]]&gt;=0,0,1)</f>
        <v>0</v>
      </c>
      <c r="Y360" s="2">
        <f>IF(AND(_332_2018_07_18_outfile_posicao[[#This Row],[spd m/s]]&lt;1,_332_2018_07_18_outfile_posicao[[#This Row],[spd m/s]]&lt;&gt;0),1,0)</f>
        <v>0</v>
      </c>
      <c r="Z360" s="2">
        <f>IF(Z359=0.5,IF(P360&gt;=P361,0.5,1),IF(_332_2018_07_18_outfile_posicao[[#This Row],[desloc]]&lt;-1000,IF(P360&gt;=P361,IF(AND(Z359=0.5,P360=P361),0,IF(P360&lt;700,0.5,0)),1),IF(AND(X360&gt;0,X359&gt;0,_332_2018_07_18_outfile_posicao[[#This Row],[8686,881807]]&lt;500,_332_2018_07_18_outfile_posicao[[#This Row],[desloc]]&gt;0),IF(_332_2018_07_18_outfile_posicao[[#This Row],[8686,881807]]&lt;500,1,0),0)))</f>
        <v>0</v>
      </c>
      <c r="AA360" s="2">
        <f t="shared" si="5"/>
        <v>7419.5116330353949</v>
      </c>
      <c r="AB360" s="2">
        <f>IF(_332_2018_07_18_outfile_posicao[[#This Row],[inicio]]=1,0,IF(AB359&gt;0,0.5,IF(_332_2018_07_18_outfile_posicao[[#This Row],[max dist]]=_332_2018_07_18_outfile_posicao[[#This Row],[8686,881807]],1,0)))</f>
        <v>0</v>
      </c>
      <c r="AC360" s="2">
        <f>IF(_332_2018_07_18_outfile_posicao[[#This Row],[fim]]=0,AC361+1,0)</f>
        <v>20</v>
      </c>
      <c r="AD360" s="2"/>
      <c r="AE360" s="2"/>
      <c r="AF360" s="2"/>
      <c r="AG360" s="2"/>
      <c r="AH360" s="2"/>
      <c r="AI360" s="2"/>
    </row>
    <row r="361" spans="1:35" x14ac:dyDescent="0.25">
      <c r="A361">
        <v>1970</v>
      </c>
      <c r="B361">
        <v>1</v>
      </c>
      <c r="C361" s="2" t="s">
        <v>4312</v>
      </c>
      <c r="D361">
        <v>332</v>
      </c>
      <c r="E361" s="2" t="s">
        <v>5434</v>
      </c>
      <c r="F361" s="2" t="s">
        <v>5225</v>
      </c>
      <c r="G361" s="2">
        <v>360</v>
      </c>
      <c r="H361" t="b">
        <v>1</v>
      </c>
      <c r="I361" s="3">
        <v>43299.725787037038</v>
      </c>
      <c r="J361" s="2">
        <v>2127</v>
      </c>
      <c r="K361" s="2">
        <v>-23.613250499999999</v>
      </c>
      <c r="L361" s="2">
        <v>-46.610544500000003</v>
      </c>
      <c r="M361" s="2">
        <f>IF(AND(_332_2018_07_18_outfile_posicao[[#This Row],[hora bus]]=I360,_332_2018_07_18_outfile_posicao[[#This Row],[lat bus]]=K360,_332_2018_07_18_outfile_posicao[[#This Row],[lon bus]]=L360),1,0)</f>
        <v>0</v>
      </c>
      <c r="N361">
        <v>118</v>
      </c>
      <c r="O361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0.74999999831536657</v>
      </c>
      <c r="P361">
        <f>VLOOKUP(_332_2018_07_18_outfile_posicao[[#This Row],[shape]],shape!A:D,4,0)+VLOOKUP(_332_2018_07_18_outfile_posicao[[#This Row],[shape]]+1,shape!A:E,5,0)*_332_2018_07_18_outfile_posicao[[#This Row],[% avanc]]</f>
        <v>3636.3394202056515</v>
      </c>
      <c r="Q361" s="4">
        <f>_332_2018_07_18_outfile_posicao[[#This Row],[8686,881807]]/_332_2018_07_18_outfile_posicao[[#Headers],[8686,881807]]</f>
        <v>0.41860123125831444</v>
      </c>
      <c r="R361">
        <f>_332_2018_07_18_outfile_posicao[[#This Row],[8686,881807]]-P360</f>
        <v>155.2728456184268</v>
      </c>
      <c r="S361">
        <f>(_332_2018_07_18_outfile_posicao[[#This Row],[hora bus]]-I360)*86000</f>
        <v>44.791666499804705</v>
      </c>
      <c r="T361">
        <f>_332_2018_07_18_outfile_posicao[[#This Row],[desloc]]/_332_2018_07_18_outfile_posicao[[#This Row],[seconds]]</f>
        <v>3.4665565662555511</v>
      </c>
      <c r="U361">
        <f>_332_2018_07_18_outfile_posicao[[#This Row],[spd m/s]]*3.6</f>
        <v>12.479603638519984</v>
      </c>
      <c r="V361" s="2"/>
      <c r="W361" s="2">
        <f>IF(_332_2018_07_18_outfile_posicao[[#This Row],[cod bus]]=F360,0,1)</f>
        <v>0</v>
      </c>
      <c r="X361" s="2">
        <f>IF(_332_2018_07_18_outfile_posicao[[#This Row],[desloc]]&gt;=0,0,1)</f>
        <v>0</v>
      </c>
      <c r="Y361" s="2">
        <f>IF(AND(_332_2018_07_18_outfile_posicao[[#This Row],[spd m/s]]&lt;1,_332_2018_07_18_outfile_posicao[[#This Row],[spd m/s]]&lt;&gt;0),1,0)</f>
        <v>0</v>
      </c>
      <c r="Z361" s="2">
        <f>IF(Z360=0.5,IF(P361&gt;=P362,0.5,1),IF(_332_2018_07_18_outfile_posicao[[#This Row],[desloc]]&lt;-1000,IF(P361&gt;=P362,IF(AND(Z360=0.5,P361=P362),0,IF(P361&lt;700,0.5,0)),1),IF(AND(X361&gt;0,X360&gt;0,_332_2018_07_18_outfile_posicao[[#This Row],[8686,881807]]&lt;500,_332_2018_07_18_outfile_posicao[[#This Row],[desloc]]&gt;0),IF(_332_2018_07_18_outfile_posicao[[#This Row],[8686,881807]]&lt;500,1,0),0)))</f>
        <v>0</v>
      </c>
      <c r="AA361" s="2">
        <f t="shared" si="5"/>
        <v>7419.5116330353949</v>
      </c>
      <c r="AB361" s="2">
        <f>IF(_332_2018_07_18_outfile_posicao[[#This Row],[inicio]]=1,0,IF(AB360&gt;0,0.5,IF(_332_2018_07_18_outfile_posicao[[#This Row],[max dist]]=_332_2018_07_18_outfile_posicao[[#This Row],[8686,881807]],1,0)))</f>
        <v>0</v>
      </c>
      <c r="AC361" s="2">
        <f>IF(_332_2018_07_18_outfile_posicao[[#This Row],[fim]]=0,AC362+1,0)</f>
        <v>19</v>
      </c>
      <c r="AD361" s="2"/>
      <c r="AE361" s="2"/>
      <c r="AF361" s="2"/>
      <c r="AG361" s="2"/>
      <c r="AH361" s="2"/>
      <c r="AI361" s="2"/>
    </row>
    <row r="362" spans="1:35" x14ac:dyDescent="0.25">
      <c r="A362">
        <v>1971</v>
      </c>
      <c r="B362">
        <v>1</v>
      </c>
      <c r="C362" s="2" t="s">
        <v>4313</v>
      </c>
      <c r="D362">
        <v>332</v>
      </c>
      <c r="E362" s="2" t="s">
        <v>5435</v>
      </c>
      <c r="F362" s="2" t="s">
        <v>5225</v>
      </c>
      <c r="G362" s="2">
        <v>361</v>
      </c>
      <c r="H362" t="b">
        <v>1</v>
      </c>
      <c r="I362" s="3">
        <v>43299.726307870369</v>
      </c>
      <c r="J362" s="2">
        <v>2129</v>
      </c>
      <c r="K362" s="2">
        <v>-23.611909000000001</v>
      </c>
      <c r="L362" s="2">
        <v>-46.61072575</v>
      </c>
      <c r="M362" s="2">
        <f>IF(AND(_332_2018_07_18_outfile_posicao[[#This Row],[hora bus]]=I361,_332_2018_07_18_outfile_posicao[[#This Row],[lat bus]]=K361,_332_2018_07_18_outfile_posicao[[#This Row],[lon bus]]=L361),1,0)</f>
        <v>0</v>
      </c>
      <c r="N362">
        <v>121</v>
      </c>
      <c r="O362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0.58112307520330786</v>
      </c>
      <c r="P362">
        <f>VLOOKUP(_332_2018_07_18_outfile_posicao[[#This Row],[shape]],shape!A:D,4,0)+VLOOKUP(_332_2018_07_18_outfile_posicao[[#This Row],[shape]]+1,shape!A:E,5,0)*_332_2018_07_18_outfile_posicao[[#This Row],[% avanc]]</f>
        <v>3787.1509978633617</v>
      </c>
      <c r="Q362" s="4">
        <f>_332_2018_07_18_outfile_posicao[[#This Row],[8686,881807]]/_332_2018_07_18_outfile_posicao[[#Headers],[8686,881807]]</f>
        <v>0.43596207269812598</v>
      </c>
      <c r="R362">
        <f>_332_2018_07_18_outfile_posicao[[#This Row],[8686,881807]]-P361</f>
        <v>150.81157765771013</v>
      </c>
      <c r="S362">
        <f>(_332_2018_07_18_outfile_posicao[[#This Row],[hora bus]]-I361)*86000</f>
        <v>44.791666499804705</v>
      </c>
      <c r="T362">
        <f>_332_2018_07_18_outfile_posicao[[#This Row],[desloc]]/_332_2018_07_18_outfile_posicao[[#This Row],[seconds]]</f>
        <v>3.3669561649010689</v>
      </c>
      <c r="U362">
        <f>_332_2018_07_18_outfile_posicao[[#This Row],[spd m/s]]*3.6</f>
        <v>12.121042193643849</v>
      </c>
      <c r="V362" s="2"/>
      <c r="W362" s="2">
        <f>IF(_332_2018_07_18_outfile_posicao[[#This Row],[cod bus]]=F361,0,1)</f>
        <v>0</v>
      </c>
      <c r="X362" s="2">
        <f>IF(_332_2018_07_18_outfile_posicao[[#This Row],[desloc]]&gt;=0,0,1)</f>
        <v>0</v>
      </c>
      <c r="Y362" s="2">
        <f>IF(AND(_332_2018_07_18_outfile_posicao[[#This Row],[spd m/s]]&lt;1,_332_2018_07_18_outfile_posicao[[#This Row],[spd m/s]]&lt;&gt;0),1,0)</f>
        <v>0</v>
      </c>
      <c r="Z362" s="2">
        <f>IF(Z361=0.5,IF(P362&gt;=P363,0.5,1),IF(_332_2018_07_18_outfile_posicao[[#This Row],[desloc]]&lt;-1000,IF(P362&gt;=P363,IF(AND(Z361=0.5,P362=P363),0,IF(P362&lt;700,0.5,0)),1),IF(AND(X362&gt;0,X361&gt;0,_332_2018_07_18_outfile_posicao[[#This Row],[8686,881807]]&lt;500,_332_2018_07_18_outfile_posicao[[#This Row],[desloc]]&gt;0),IF(_332_2018_07_18_outfile_posicao[[#This Row],[8686,881807]]&lt;500,1,0),0)))</f>
        <v>0</v>
      </c>
      <c r="AA362" s="2">
        <f t="shared" si="5"/>
        <v>7419.5116330353949</v>
      </c>
      <c r="AB362" s="2">
        <f>IF(_332_2018_07_18_outfile_posicao[[#This Row],[inicio]]=1,0,IF(AB361&gt;0,0.5,IF(_332_2018_07_18_outfile_posicao[[#This Row],[max dist]]=_332_2018_07_18_outfile_posicao[[#This Row],[8686,881807]],1,0)))</f>
        <v>0</v>
      </c>
      <c r="AC362" s="2">
        <f>IF(_332_2018_07_18_outfile_posicao[[#This Row],[fim]]=0,AC363+1,0)</f>
        <v>18</v>
      </c>
      <c r="AD362" s="2"/>
      <c r="AE362" s="2"/>
      <c r="AF362" s="2"/>
      <c r="AG362" s="2"/>
      <c r="AH362" s="2"/>
      <c r="AI362" s="2"/>
    </row>
    <row r="363" spans="1:35" x14ac:dyDescent="0.25">
      <c r="A363">
        <v>1973</v>
      </c>
      <c r="B363">
        <v>1</v>
      </c>
      <c r="C363" s="2" t="s">
        <v>4315</v>
      </c>
      <c r="D363">
        <v>332</v>
      </c>
      <c r="E363" s="2" t="s">
        <v>5436</v>
      </c>
      <c r="F363" s="2" t="s">
        <v>5225</v>
      </c>
      <c r="G363" s="2">
        <v>362</v>
      </c>
      <c r="H363" t="b">
        <v>1</v>
      </c>
      <c r="I363" s="3">
        <v>43299.7268287037</v>
      </c>
      <c r="J363" s="2">
        <v>2131</v>
      </c>
      <c r="K363" s="2">
        <v>-23.610462375000001</v>
      </c>
      <c r="L363" s="2">
        <v>-46.611875249999997</v>
      </c>
      <c r="M363" s="2">
        <f>IF(AND(_332_2018_07_18_outfile_posicao[[#This Row],[hora bus]]=I362,_332_2018_07_18_outfile_posicao[[#This Row],[lat bus]]=K362,_332_2018_07_18_outfile_posicao[[#This Row],[lon bus]]=L362),1,0)</f>
        <v>0</v>
      </c>
      <c r="N363">
        <v>123</v>
      </c>
      <c r="O363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0.69307278879608125</v>
      </c>
      <c r="P363">
        <f>VLOOKUP(_332_2018_07_18_outfile_posicao[[#This Row],[shape]],shape!A:D,4,0)+VLOOKUP(_332_2018_07_18_outfile_posicao[[#This Row],[shape]]+1,shape!A:E,5,0)*_332_2018_07_18_outfile_posicao[[#This Row],[% avanc]]</f>
        <v>3988.398653652665</v>
      </c>
      <c r="Q363" s="4">
        <f>_332_2018_07_18_outfile_posicao[[#This Row],[8686,881807]]/_332_2018_07_18_outfile_posicao[[#Headers],[8686,881807]]</f>
        <v>0.45912891901427305</v>
      </c>
      <c r="R363">
        <f>_332_2018_07_18_outfile_posicao[[#This Row],[8686,881807]]-P362</f>
        <v>201.24765578930328</v>
      </c>
      <c r="S363">
        <f>(_332_2018_07_18_outfile_posicao[[#This Row],[hora bus]]-I362)*86000</f>
        <v>44.791666499804705</v>
      </c>
      <c r="T363">
        <f>_332_2018_07_18_outfile_posicao[[#This Row],[desloc]]/_332_2018_07_18_outfile_posicao[[#This Row],[seconds]]</f>
        <v>4.4929709366848574</v>
      </c>
      <c r="U363">
        <f>_332_2018_07_18_outfile_posicao[[#This Row],[spd m/s]]*3.6</f>
        <v>16.174695372065486</v>
      </c>
      <c r="V363" s="2"/>
      <c r="W363" s="2">
        <f>IF(_332_2018_07_18_outfile_posicao[[#This Row],[cod bus]]=F362,0,1)</f>
        <v>0</v>
      </c>
      <c r="X363" s="2">
        <f>IF(_332_2018_07_18_outfile_posicao[[#This Row],[desloc]]&gt;=0,0,1)</f>
        <v>0</v>
      </c>
      <c r="Y363" s="2">
        <f>IF(AND(_332_2018_07_18_outfile_posicao[[#This Row],[spd m/s]]&lt;1,_332_2018_07_18_outfile_posicao[[#This Row],[spd m/s]]&lt;&gt;0),1,0)</f>
        <v>0</v>
      </c>
      <c r="Z363" s="2">
        <f>IF(Z362=0.5,IF(P363&gt;=P364,0.5,1),IF(_332_2018_07_18_outfile_posicao[[#This Row],[desloc]]&lt;-1000,IF(P363&gt;=P364,IF(AND(Z362=0.5,P363=P364),0,IF(P363&lt;700,0.5,0)),1),IF(AND(X363&gt;0,X362&gt;0,_332_2018_07_18_outfile_posicao[[#This Row],[8686,881807]]&lt;500,_332_2018_07_18_outfile_posicao[[#This Row],[desloc]]&gt;0),IF(_332_2018_07_18_outfile_posicao[[#This Row],[8686,881807]]&lt;500,1,0),0)))</f>
        <v>0</v>
      </c>
      <c r="AA363" s="2">
        <f t="shared" si="5"/>
        <v>7419.5116330353949</v>
      </c>
      <c r="AB363" s="2">
        <f>IF(_332_2018_07_18_outfile_posicao[[#This Row],[inicio]]=1,0,IF(AB362&gt;0,0.5,IF(_332_2018_07_18_outfile_posicao[[#This Row],[max dist]]=_332_2018_07_18_outfile_posicao[[#This Row],[8686,881807]],1,0)))</f>
        <v>0</v>
      </c>
      <c r="AC363" s="2">
        <f>IF(_332_2018_07_18_outfile_posicao[[#This Row],[fim]]=0,AC364+1,0)</f>
        <v>17</v>
      </c>
      <c r="AD363" s="2"/>
      <c r="AE363" s="2"/>
      <c r="AF363" s="2"/>
      <c r="AG363" s="2"/>
      <c r="AH363" s="2"/>
      <c r="AI363" s="2"/>
    </row>
    <row r="364" spans="1:35" x14ac:dyDescent="0.25">
      <c r="A364">
        <v>1976</v>
      </c>
      <c r="B364">
        <v>1</v>
      </c>
      <c r="C364" s="2" t="s">
        <v>4318</v>
      </c>
      <c r="D364">
        <v>332</v>
      </c>
      <c r="E364" s="2" t="s">
        <v>5437</v>
      </c>
      <c r="F364" s="2" t="s">
        <v>5225</v>
      </c>
      <c r="G364" s="2">
        <v>363</v>
      </c>
      <c r="H364" t="b">
        <v>1</v>
      </c>
      <c r="I364" s="3">
        <v>43299.727962962963</v>
      </c>
      <c r="J364" s="2">
        <v>2134</v>
      </c>
      <c r="K364" s="2">
        <v>-23.6083985</v>
      </c>
      <c r="L364" s="2">
        <v>-46.613627999999999</v>
      </c>
      <c r="M364" s="2">
        <f>IF(AND(_332_2018_07_18_outfile_posicao[[#This Row],[hora bus]]=I363,_332_2018_07_18_outfile_posicao[[#This Row],[lat bus]]=K363,_332_2018_07_18_outfile_posicao[[#This Row],[lon bus]]=L363),1,0)</f>
        <v>0</v>
      </c>
      <c r="N364">
        <v>130</v>
      </c>
      <c r="O364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0.42745911781812346</v>
      </c>
      <c r="P364">
        <f>VLOOKUP(_332_2018_07_18_outfile_posicao[[#This Row],[shape]],shape!A:D,4,0)+VLOOKUP(_332_2018_07_18_outfile_posicao[[#This Row],[shape]]+1,shape!A:E,5,0)*_332_2018_07_18_outfile_posicao[[#This Row],[% avanc]]</f>
        <v>4284.7167341488612</v>
      </c>
      <c r="Q364" s="4">
        <f>_332_2018_07_18_outfile_posicao[[#This Row],[8686,881807]]/_332_2018_07_18_outfile_posicao[[#Headers],[8686,881807]]</f>
        <v>0.49323990234288462</v>
      </c>
      <c r="R364">
        <f>_332_2018_07_18_outfile_posicao[[#This Row],[8686,881807]]-P363</f>
        <v>296.31808049619622</v>
      </c>
      <c r="S364">
        <f>(_332_2018_07_18_outfile_posicao[[#This Row],[hora bus]]-I363)*86000</f>
        <v>97.546296572545543</v>
      </c>
      <c r="T364">
        <f>_332_2018_07_18_outfile_posicao[[#This Row],[desloc]]/_332_2018_07_18_outfile_posicao[[#This Row],[seconds]]</f>
        <v>3.0377173804422535</v>
      </c>
      <c r="U364">
        <f>_332_2018_07_18_outfile_posicao[[#This Row],[spd m/s]]*3.6</f>
        <v>10.935782569592114</v>
      </c>
      <c r="V364" s="2"/>
      <c r="W364" s="2">
        <f>IF(_332_2018_07_18_outfile_posicao[[#This Row],[cod bus]]=F363,0,1)</f>
        <v>0</v>
      </c>
      <c r="X364" s="2">
        <f>IF(_332_2018_07_18_outfile_posicao[[#This Row],[desloc]]&gt;=0,0,1)</f>
        <v>0</v>
      </c>
      <c r="Y364" s="2">
        <f>IF(AND(_332_2018_07_18_outfile_posicao[[#This Row],[spd m/s]]&lt;1,_332_2018_07_18_outfile_posicao[[#This Row],[spd m/s]]&lt;&gt;0),1,0)</f>
        <v>0</v>
      </c>
      <c r="Z364" s="2">
        <f>IF(Z363=0.5,IF(P364&gt;=P365,0.5,1),IF(_332_2018_07_18_outfile_posicao[[#This Row],[desloc]]&lt;-1000,IF(P364&gt;=P365,IF(AND(Z363=0.5,P364=P365),0,IF(P364&lt;700,0.5,0)),1),IF(AND(X364&gt;0,X363&gt;0,_332_2018_07_18_outfile_posicao[[#This Row],[8686,881807]]&lt;500,_332_2018_07_18_outfile_posicao[[#This Row],[desloc]]&gt;0),IF(_332_2018_07_18_outfile_posicao[[#This Row],[8686,881807]]&lt;500,1,0),0)))</f>
        <v>0</v>
      </c>
      <c r="AA364" s="2">
        <f t="shared" si="5"/>
        <v>7419.5116330353949</v>
      </c>
      <c r="AB364" s="2">
        <f>IF(_332_2018_07_18_outfile_posicao[[#This Row],[inicio]]=1,0,IF(AB363&gt;0,0.5,IF(_332_2018_07_18_outfile_posicao[[#This Row],[max dist]]=_332_2018_07_18_outfile_posicao[[#This Row],[8686,881807]],1,0)))</f>
        <v>0</v>
      </c>
      <c r="AC364" s="2">
        <f>IF(_332_2018_07_18_outfile_posicao[[#This Row],[fim]]=0,AC365+1,0)</f>
        <v>16</v>
      </c>
      <c r="AD364" s="2"/>
      <c r="AE364" s="2"/>
      <c r="AF364" s="2"/>
      <c r="AG364" s="2"/>
      <c r="AH364" s="2"/>
      <c r="AI364" s="2"/>
    </row>
    <row r="365" spans="1:35" x14ac:dyDescent="0.25">
      <c r="A365">
        <v>1977</v>
      </c>
      <c r="B365">
        <v>1</v>
      </c>
      <c r="C365" s="2" t="s">
        <v>4319</v>
      </c>
      <c r="D365">
        <v>332</v>
      </c>
      <c r="E365" s="2" t="s">
        <v>5438</v>
      </c>
      <c r="F365" s="2" t="s">
        <v>5225</v>
      </c>
      <c r="G365" s="2">
        <v>364</v>
      </c>
      <c r="H365" t="b">
        <v>1</v>
      </c>
      <c r="I365" s="3">
        <v>43299.728483796294</v>
      </c>
      <c r="J365" s="2">
        <v>2136</v>
      </c>
      <c r="K365" s="2">
        <v>-23.605637999999999</v>
      </c>
      <c r="L365" s="2">
        <v>-46.614364000000002</v>
      </c>
      <c r="M365" s="2">
        <f>IF(AND(_332_2018_07_18_outfile_posicao[[#This Row],[hora bus]]=I364,_332_2018_07_18_outfile_posicao[[#This Row],[lat bus]]=K364,_332_2018_07_18_outfile_posicao[[#This Row],[lon bus]]=L364),1,0)</f>
        <v>0</v>
      </c>
      <c r="N365">
        <v>137</v>
      </c>
      <c r="O365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0.49999999006010853</v>
      </c>
      <c r="P365">
        <f>VLOOKUP(_332_2018_07_18_outfile_posicao[[#This Row],[shape]],shape!A:D,4,0)+VLOOKUP(_332_2018_07_18_outfile_posicao[[#This Row],[shape]]+1,shape!A:E,5,0)*_332_2018_07_18_outfile_posicao[[#This Row],[% avanc]]</f>
        <v>4607.4513201459695</v>
      </c>
      <c r="Q365" s="4">
        <f>_332_2018_07_18_outfile_posicao[[#This Row],[8686,881807]]/_332_2018_07_18_outfile_posicao[[#Headers],[8686,881807]]</f>
        <v>0.53039185089789376</v>
      </c>
      <c r="R365">
        <f>_332_2018_07_18_outfile_posicao[[#This Row],[8686,881807]]-P364</f>
        <v>322.7345859971083</v>
      </c>
      <c r="S365">
        <f>(_332_2018_07_18_outfile_posicao[[#This Row],[hora bus]]-I364)*86000</f>
        <v>44.791666499804705</v>
      </c>
      <c r="T365">
        <f>_332_2018_07_18_outfile_posicao[[#This Row],[desloc]]/_332_2018_07_18_outfile_posicao[[#This Row],[seconds]]</f>
        <v>7.2052372956142507</v>
      </c>
      <c r="U365">
        <f>_332_2018_07_18_outfile_posicao[[#This Row],[spd m/s]]*3.6</f>
        <v>25.938854264211304</v>
      </c>
      <c r="V365" s="2"/>
      <c r="W365" s="2">
        <f>IF(_332_2018_07_18_outfile_posicao[[#This Row],[cod bus]]=F364,0,1)</f>
        <v>0</v>
      </c>
      <c r="X365" s="2">
        <f>IF(_332_2018_07_18_outfile_posicao[[#This Row],[desloc]]&gt;=0,0,1)</f>
        <v>0</v>
      </c>
      <c r="Y365" s="2">
        <f>IF(AND(_332_2018_07_18_outfile_posicao[[#This Row],[spd m/s]]&lt;1,_332_2018_07_18_outfile_posicao[[#This Row],[spd m/s]]&lt;&gt;0),1,0)</f>
        <v>0</v>
      </c>
      <c r="Z365" s="2">
        <f>IF(Z364=0.5,IF(P365&gt;=P366,0.5,1),IF(_332_2018_07_18_outfile_posicao[[#This Row],[desloc]]&lt;-1000,IF(P365&gt;=P366,IF(AND(Z364=0.5,P365=P366),0,IF(P365&lt;700,0.5,0)),1),IF(AND(X365&gt;0,X364&gt;0,_332_2018_07_18_outfile_posicao[[#This Row],[8686,881807]]&lt;500,_332_2018_07_18_outfile_posicao[[#This Row],[desloc]]&gt;0),IF(_332_2018_07_18_outfile_posicao[[#This Row],[8686,881807]]&lt;500,1,0),0)))</f>
        <v>0</v>
      </c>
      <c r="AA365" s="2">
        <f t="shared" si="5"/>
        <v>7419.5116330353949</v>
      </c>
      <c r="AB365" s="2">
        <f>IF(_332_2018_07_18_outfile_posicao[[#This Row],[inicio]]=1,0,IF(AB364&gt;0,0.5,IF(_332_2018_07_18_outfile_posicao[[#This Row],[max dist]]=_332_2018_07_18_outfile_posicao[[#This Row],[8686,881807]],1,0)))</f>
        <v>0</v>
      </c>
      <c r="AC365" s="2">
        <f>IF(_332_2018_07_18_outfile_posicao[[#This Row],[fim]]=0,AC366+1,0)</f>
        <v>15</v>
      </c>
      <c r="AD365" s="2"/>
      <c r="AE365" s="2"/>
      <c r="AF365" s="2"/>
      <c r="AG365" s="2"/>
      <c r="AH365" s="2"/>
      <c r="AI365" s="2"/>
    </row>
    <row r="366" spans="1:35" x14ac:dyDescent="0.25">
      <c r="A366">
        <v>1979</v>
      </c>
      <c r="B366">
        <v>1</v>
      </c>
      <c r="C366" s="2" t="s">
        <v>4321</v>
      </c>
      <c r="D366">
        <v>332</v>
      </c>
      <c r="E366" s="2" t="s">
        <v>5439</v>
      </c>
      <c r="F366" s="2" t="s">
        <v>5225</v>
      </c>
      <c r="G366" s="2">
        <v>365</v>
      </c>
      <c r="H366" t="b">
        <v>1</v>
      </c>
      <c r="I366" s="3">
        <v>43299.729004629633</v>
      </c>
      <c r="J366" s="2">
        <v>2138</v>
      </c>
      <c r="K366" s="2">
        <v>-23.604166625000001</v>
      </c>
      <c r="L366" s="2">
        <v>-46.614604249999999</v>
      </c>
      <c r="M366" s="2">
        <f>IF(AND(_332_2018_07_18_outfile_posicao[[#This Row],[hora bus]]=I365,_332_2018_07_18_outfile_posicao[[#This Row],[lat bus]]=K365,_332_2018_07_18_outfile_posicao[[#This Row],[lon bus]]=L365),1,0)</f>
        <v>0</v>
      </c>
      <c r="N366">
        <v>140</v>
      </c>
      <c r="O366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0.62499997716789701</v>
      </c>
      <c r="P366">
        <f>VLOOKUP(_332_2018_07_18_outfile_posicao[[#This Row],[shape]],shape!A:D,4,0)+VLOOKUP(_332_2018_07_18_outfile_posicao[[#This Row],[shape]]+1,shape!A:E,5,0)*_332_2018_07_18_outfile_posicao[[#This Row],[% avanc]]</f>
        <v>4773.0799677518062</v>
      </c>
      <c r="Q366" s="4">
        <f>_332_2018_07_18_outfile_posicao[[#This Row],[8686,881807]]/_332_2018_07_18_outfile_posicao[[#Headers],[8686,881807]]</f>
        <v>0.54945837572068701</v>
      </c>
      <c r="R366">
        <f>_332_2018_07_18_outfile_posicao[[#This Row],[8686,881807]]-P365</f>
        <v>165.6286476058367</v>
      </c>
      <c r="S366">
        <f>(_332_2018_07_18_outfile_posicao[[#This Row],[hora bus]]-I365)*86000</f>
        <v>44.79166712553706</v>
      </c>
      <c r="T366">
        <f>_332_2018_07_18_outfile_posicao[[#This Row],[desloc]]/_332_2018_07_18_outfile_posicao[[#This Row],[seconds]]</f>
        <v>3.6977558156438186</v>
      </c>
      <c r="U366">
        <f>_332_2018_07_18_outfile_posicao[[#This Row],[spd m/s]]*3.6</f>
        <v>13.311920936317748</v>
      </c>
      <c r="V366" s="2"/>
      <c r="W366" s="2">
        <f>IF(_332_2018_07_18_outfile_posicao[[#This Row],[cod bus]]=F365,0,1)</f>
        <v>0</v>
      </c>
      <c r="X366" s="2">
        <f>IF(_332_2018_07_18_outfile_posicao[[#This Row],[desloc]]&gt;=0,0,1)</f>
        <v>0</v>
      </c>
      <c r="Y366" s="2">
        <f>IF(AND(_332_2018_07_18_outfile_posicao[[#This Row],[spd m/s]]&lt;1,_332_2018_07_18_outfile_posicao[[#This Row],[spd m/s]]&lt;&gt;0),1,0)</f>
        <v>0</v>
      </c>
      <c r="Z366" s="2">
        <f>IF(Z365=0.5,IF(P366&gt;=P367,0.5,1),IF(_332_2018_07_18_outfile_posicao[[#This Row],[desloc]]&lt;-1000,IF(P366&gt;=P367,IF(AND(Z365=0.5,P366=P367),0,IF(P366&lt;700,0.5,0)),1),IF(AND(X366&gt;0,X365&gt;0,_332_2018_07_18_outfile_posicao[[#This Row],[8686,881807]]&lt;500,_332_2018_07_18_outfile_posicao[[#This Row],[desloc]]&gt;0),IF(_332_2018_07_18_outfile_posicao[[#This Row],[8686,881807]]&lt;500,1,0),0)))</f>
        <v>0</v>
      </c>
      <c r="AA366" s="2">
        <f t="shared" si="5"/>
        <v>7419.5116330353949</v>
      </c>
      <c r="AB366" s="2">
        <f>IF(_332_2018_07_18_outfile_posicao[[#This Row],[inicio]]=1,0,IF(AB365&gt;0,0.5,IF(_332_2018_07_18_outfile_posicao[[#This Row],[max dist]]=_332_2018_07_18_outfile_posicao[[#This Row],[8686,881807]],1,0)))</f>
        <v>0</v>
      </c>
      <c r="AC366" s="2">
        <f>IF(_332_2018_07_18_outfile_posicao[[#This Row],[fim]]=0,AC367+1,0)</f>
        <v>14</v>
      </c>
      <c r="AD366" s="2"/>
      <c r="AE366" s="2"/>
      <c r="AF366" s="2"/>
      <c r="AG366" s="2"/>
      <c r="AH366" s="2"/>
      <c r="AI366" s="2"/>
    </row>
    <row r="367" spans="1:35" x14ac:dyDescent="0.25">
      <c r="A367">
        <v>1980</v>
      </c>
      <c r="B367">
        <v>1</v>
      </c>
      <c r="C367" s="2" t="s">
        <v>4322</v>
      </c>
      <c r="D367">
        <v>332</v>
      </c>
      <c r="E367" s="2" t="s">
        <v>5439</v>
      </c>
      <c r="F367" s="2" t="s">
        <v>5225</v>
      </c>
      <c r="G367" s="2">
        <v>366</v>
      </c>
      <c r="H367" t="b">
        <v>1</v>
      </c>
      <c r="I367" s="3">
        <v>43299.729525462964</v>
      </c>
      <c r="J367" s="2">
        <v>2140</v>
      </c>
      <c r="K367" s="2">
        <v>-23.603321749999999</v>
      </c>
      <c r="L367" s="2">
        <v>-46.614743750000002</v>
      </c>
      <c r="M367" s="2">
        <f>IF(AND(_332_2018_07_18_outfile_posicao[[#This Row],[hora bus]]=I366,_332_2018_07_18_outfile_posicao[[#This Row],[lat bus]]=K366,_332_2018_07_18_outfile_posicao[[#This Row],[lon bus]]=L366),1,0)</f>
        <v>0</v>
      </c>
      <c r="N367">
        <v>142</v>
      </c>
      <c r="O367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7.305607533788458E-2</v>
      </c>
      <c r="P367">
        <f>VLOOKUP(_332_2018_07_18_outfile_posicao[[#This Row],[shape]],shape!A:D,4,0)+VLOOKUP(_332_2018_07_18_outfile_posicao[[#This Row],[shape]]+1,shape!A:E,5,0)*_332_2018_07_18_outfile_posicao[[#This Row],[% avanc]]</f>
        <v>4868.2016115013848</v>
      </c>
      <c r="Q367" s="4">
        <f>_332_2018_07_18_outfile_posicao[[#This Row],[8686,881807]]/_332_2018_07_18_outfile_posicao[[#Headers],[8686,881807]]</f>
        <v>0.56040840886985777</v>
      </c>
      <c r="R367">
        <f>_332_2018_07_18_outfile_posicao[[#This Row],[8686,881807]]-P366</f>
        <v>95.121643749578652</v>
      </c>
      <c r="S367">
        <f>(_332_2018_07_18_outfile_posicao[[#This Row],[hora bus]]-I366)*86000</f>
        <v>44.791666499804705</v>
      </c>
      <c r="T367">
        <f>_332_2018_07_18_outfile_posicao[[#This Row],[desloc]]/_332_2018_07_18_outfile_posicao[[#This Row],[seconds]]</f>
        <v>2.1236460079017911</v>
      </c>
      <c r="U367">
        <f>_332_2018_07_18_outfile_posicao[[#This Row],[spd m/s]]*3.6</f>
        <v>7.6451256284464479</v>
      </c>
      <c r="V367" s="2"/>
      <c r="W367" s="2">
        <f>IF(_332_2018_07_18_outfile_posicao[[#This Row],[cod bus]]=F366,0,1)</f>
        <v>0</v>
      </c>
      <c r="X367" s="2">
        <f>IF(_332_2018_07_18_outfile_posicao[[#This Row],[desloc]]&gt;=0,0,1)</f>
        <v>0</v>
      </c>
      <c r="Y367" s="2">
        <f>IF(AND(_332_2018_07_18_outfile_posicao[[#This Row],[spd m/s]]&lt;1,_332_2018_07_18_outfile_posicao[[#This Row],[spd m/s]]&lt;&gt;0),1,0)</f>
        <v>0</v>
      </c>
      <c r="Z367" s="2">
        <f>IF(Z366=0.5,IF(P367&gt;=P368,0.5,1),IF(_332_2018_07_18_outfile_posicao[[#This Row],[desloc]]&lt;-1000,IF(P367&gt;=P368,IF(AND(Z366=0.5,P367=P368),0,IF(P367&lt;700,0.5,0)),1),IF(AND(X367&gt;0,X366&gt;0,_332_2018_07_18_outfile_posicao[[#This Row],[8686,881807]]&lt;500,_332_2018_07_18_outfile_posicao[[#This Row],[desloc]]&gt;0),IF(_332_2018_07_18_outfile_posicao[[#This Row],[8686,881807]]&lt;500,1,0),0)))</f>
        <v>0</v>
      </c>
      <c r="AA367" s="2">
        <f t="shared" si="5"/>
        <v>7419.5116330353949</v>
      </c>
      <c r="AB367" s="2">
        <f>IF(_332_2018_07_18_outfile_posicao[[#This Row],[inicio]]=1,0,IF(AB366&gt;0,0.5,IF(_332_2018_07_18_outfile_posicao[[#This Row],[max dist]]=_332_2018_07_18_outfile_posicao[[#This Row],[8686,881807]],1,0)))</f>
        <v>0</v>
      </c>
      <c r="AC367" s="2">
        <f>IF(_332_2018_07_18_outfile_posicao[[#This Row],[fim]]=0,AC368+1,0)</f>
        <v>13</v>
      </c>
      <c r="AD367" s="2"/>
      <c r="AE367" s="2"/>
      <c r="AF367" s="2"/>
      <c r="AG367" s="2"/>
      <c r="AH367" s="2"/>
      <c r="AI367" s="2"/>
    </row>
    <row r="368" spans="1:35" x14ac:dyDescent="0.25">
      <c r="A368">
        <v>1982</v>
      </c>
      <c r="B368">
        <v>1</v>
      </c>
      <c r="C368" s="2" t="s">
        <v>4324</v>
      </c>
      <c r="D368">
        <v>332</v>
      </c>
      <c r="E368" s="2" t="s">
        <v>5440</v>
      </c>
      <c r="F368" s="2" t="s">
        <v>5225</v>
      </c>
      <c r="G368" s="2">
        <v>367</v>
      </c>
      <c r="H368" t="b">
        <v>1</v>
      </c>
      <c r="I368" s="3">
        <v>43299.730046296296</v>
      </c>
      <c r="J368" s="2">
        <v>2142</v>
      </c>
      <c r="K368" s="2">
        <v>-23.601687500000001</v>
      </c>
      <c r="L368" s="2">
        <v>-46.615054000000001</v>
      </c>
      <c r="M368" s="2">
        <f>IF(AND(_332_2018_07_18_outfile_posicao[[#This Row],[hora bus]]=I367,_332_2018_07_18_outfile_posicao[[#This Row],[lat bus]]=K367,_332_2018_07_18_outfile_posicao[[#This Row],[lon bus]]=L367),1,0)</f>
        <v>0</v>
      </c>
      <c r="N368">
        <v>144</v>
      </c>
      <c r="O368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0.49999996367543798</v>
      </c>
      <c r="P368">
        <f>VLOOKUP(_332_2018_07_18_outfile_posicao[[#This Row],[shape]],shape!A:D,4,0)+VLOOKUP(_332_2018_07_18_outfile_posicao[[#This Row],[shape]]+1,shape!A:E,5,0)*_332_2018_07_18_outfile_posicao[[#This Row],[% avanc]]</f>
        <v>5053.1673558700477</v>
      </c>
      <c r="Q368" s="4">
        <f>_332_2018_07_18_outfile_posicao[[#This Row],[8686,881807]]/_332_2018_07_18_outfile_posicao[[#Headers],[8686,881807]]</f>
        <v>0.58170094495796421</v>
      </c>
      <c r="R368">
        <f>_332_2018_07_18_outfile_posicao[[#This Row],[8686,881807]]-P367</f>
        <v>184.96574436866285</v>
      </c>
      <c r="S368">
        <f>(_332_2018_07_18_outfile_posicao[[#This Row],[hora bus]]-I367)*86000</f>
        <v>44.791666499804705</v>
      </c>
      <c r="T368">
        <f>_332_2018_07_18_outfile_posicao[[#This Row],[desloc]]/_332_2018_07_18_outfile_posicao[[#This Row],[seconds]]</f>
        <v>4.1294677966373348</v>
      </c>
      <c r="U368">
        <f>_332_2018_07_18_outfile_posicao[[#This Row],[spd m/s]]*3.6</f>
        <v>14.866084067894406</v>
      </c>
      <c r="V368" s="2"/>
      <c r="W368" s="2">
        <f>IF(_332_2018_07_18_outfile_posicao[[#This Row],[cod bus]]=F367,0,1)</f>
        <v>0</v>
      </c>
      <c r="X368" s="2">
        <f>IF(_332_2018_07_18_outfile_posicao[[#This Row],[desloc]]&gt;=0,0,1)</f>
        <v>0</v>
      </c>
      <c r="Y368" s="2">
        <f>IF(AND(_332_2018_07_18_outfile_posicao[[#This Row],[spd m/s]]&lt;1,_332_2018_07_18_outfile_posicao[[#This Row],[spd m/s]]&lt;&gt;0),1,0)</f>
        <v>0</v>
      </c>
      <c r="Z368" s="2">
        <f>IF(Z367=0.5,IF(P368&gt;=P369,0.5,1),IF(_332_2018_07_18_outfile_posicao[[#This Row],[desloc]]&lt;-1000,IF(P368&gt;=P369,IF(AND(Z367=0.5,P368=P369),0,IF(P368&lt;700,0.5,0)),1),IF(AND(X368&gt;0,X367&gt;0,_332_2018_07_18_outfile_posicao[[#This Row],[8686,881807]]&lt;500,_332_2018_07_18_outfile_posicao[[#This Row],[desloc]]&gt;0),IF(_332_2018_07_18_outfile_posicao[[#This Row],[8686,881807]]&lt;500,1,0),0)))</f>
        <v>0</v>
      </c>
      <c r="AA368" s="2">
        <f t="shared" si="5"/>
        <v>7419.5116330353949</v>
      </c>
      <c r="AB368" s="2">
        <f>IF(_332_2018_07_18_outfile_posicao[[#This Row],[inicio]]=1,0,IF(AB367&gt;0,0.5,IF(_332_2018_07_18_outfile_posicao[[#This Row],[max dist]]=_332_2018_07_18_outfile_posicao[[#This Row],[8686,881807]],1,0)))</f>
        <v>0</v>
      </c>
      <c r="AC368" s="2">
        <f>IF(_332_2018_07_18_outfile_posicao[[#This Row],[fim]]=0,AC369+1,0)</f>
        <v>12</v>
      </c>
      <c r="AD368" s="2"/>
      <c r="AE368" s="2"/>
      <c r="AF368" s="2"/>
      <c r="AG368" s="2"/>
      <c r="AH368" s="2"/>
      <c r="AI368" s="2"/>
    </row>
    <row r="369" spans="1:35" x14ac:dyDescent="0.25">
      <c r="A369">
        <v>1983</v>
      </c>
      <c r="B369">
        <v>1</v>
      </c>
      <c r="C369" s="2" t="s">
        <v>4325</v>
      </c>
      <c r="D369">
        <v>332</v>
      </c>
      <c r="E369" s="2" t="s">
        <v>5441</v>
      </c>
      <c r="F369" s="2" t="s">
        <v>5225</v>
      </c>
      <c r="G369" s="2">
        <v>368</v>
      </c>
      <c r="H369" t="b">
        <v>1</v>
      </c>
      <c r="I369" s="3">
        <v>43299.730567129627</v>
      </c>
      <c r="J369" s="2">
        <v>2144</v>
      </c>
      <c r="K369" s="2">
        <v>-23.601306999999998</v>
      </c>
      <c r="L369" s="2">
        <v>-46.6152035</v>
      </c>
      <c r="M369" s="2">
        <f>IF(AND(_332_2018_07_18_outfile_posicao[[#This Row],[hora bus]]=I368,_332_2018_07_18_outfile_posicao[[#This Row],[lat bus]]=K368,_332_2018_07_18_outfile_posicao[[#This Row],[lon bus]]=L368),1,0)</f>
        <v>0</v>
      </c>
      <c r="N369">
        <v>146</v>
      </c>
      <c r="O369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0.121600601164797</v>
      </c>
      <c r="P369">
        <f>VLOOKUP(_332_2018_07_18_outfile_posicao[[#This Row],[shape]],shape!A:D,4,0)+VLOOKUP(_332_2018_07_18_outfile_posicao[[#This Row],[shape]]+1,shape!A:E,5,0)*_332_2018_07_18_outfile_posicao[[#This Row],[% avanc]]</f>
        <v>5098.1883864441079</v>
      </c>
      <c r="Q369" s="4">
        <f>_332_2018_07_18_outfile_posicao[[#This Row],[8686,881807]]/_332_2018_07_18_outfile_posicao[[#Headers],[8686,881807]]</f>
        <v>0.58688359064997553</v>
      </c>
      <c r="R369">
        <f>_332_2018_07_18_outfile_posicao[[#This Row],[8686,881807]]-P368</f>
        <v>45.021030574060205</v>
      </c>
      <c r="S369">
        <f>(_332_2018_07_18_outfile_posicao[[#This Row],[hora bus]]-I368)*86000</f>
        <v>44.791666499804705</v>
      </c>
      <c r="T369">
        <f>_332_2018_07_18_outfile_posicao[[#This Row],[desloc]]/_332_2018_07_18_outfile_posicao[[#This Row],[seconds]]</f>
        <v>1.005120686328036</v>
      </c>
      <c r="U369">
        <f>_332_2018_07_18_outfile_posicao[[#This Row],[spd m/s]]*3.6</f>
        <v>3.6184344707809295</v>
      </c>
      <c r="V369" s="2"/>
      <c r="W369" s="2">
        <f>IF(_332_2018_07_18_outfile_posicao[[#This Row],[cod bus]]=F368,0,1)</f>
        <v>0</v>
      </c>
      <c r="X369" s="2">
        <f>IF(_332_2018_07_18_outfile_posicao[[#This Row],[desloc]]&gt;=0,0,1)</f>
        <v>0</v>
      </c>
      <c r="Y369" s="2">
        <f>IF(AND(_332_2018_07_18_outfile_posicao[[#This Row],[spd m/s]]&lt;1,_332_2018_07_18_outfile_posicao[[#This Row],[spd m/s]]&lt;&gt;0),1,0)</f>
        <v>0</v>
      </c>
      <c r="Z369" s="2">
        <f>IF(Z368=0.5,IF(P369&gt;=P370,0.5,1),IF(_332_2018_07_18_outfile_posicao[[#This Row],[desloc]]&lt;-1000,IF(P369&gt;=P370,IF(AND(Z368=0.5,P369=P370),0,IF(P369&lt;700,0.5,0)),1),IF(AND(X369&gt;0,X368&gt;0,_332_2018_07_18_outfile_posicao[[#This Row],[8686,881807]]&lt;500,_332_2018_07_18_outfile_posicao[[#This Row],[desloc]]&gt;0),IF(_332_2018_07_18_outfile_posicao[[#This Row],[8686,881807]]&lt;500,1,0),0)))</f>
        <v>0</v>
      </c>
      <c r="AA369" s="2">
        <f t="shared" si="5"/>
        <v>7419.5116330353949</v>
      </c>
      <c r="AB369" s="2">
        <f>IF(_332_2018_07_18_outfile_posicao[[#This Row],[inicio]]=1,0,IF(AB368&gt;0,0.5,IF(_332_2018_07_18_outfile_posicao[[#This Row],[max dist]]=_332_2018_07_18_outfile_posicao[[#This Row],[8686,881807]],1,0)))</f>
        <v>0</v>
      </c>
      <c r="AC369" s="2">
        <f>IF(_332_2018_07_18_outfile_posicao[[#This Row],[fim]]=0,AC370+1,0)</f>
        <v>11</v>
      </c>
      <c r="AD369" s="2"/>
      <c r="AE369" s="2"/>
      <c r="AF369" s="2"/>
      <c r="AG369" s="2"/>
      <c r="AH369" s="2"/>
      <c r="AI369" s="2"/>
    </row>
    <row r="370" spans="1:35" x14ac:dyDescent="0.25">
      <c r="A370">
        <v>1986</v>
      </c>
      <c r="B370">
        <v>1</v>
      </c>
      <c r="C370" s="2" t="s">
        <v>4327</v>
      </c>
      <c r="D370">
        <v>332</v>
      </c>
      <c r="E370" s="2" t="s">
        <v>5442</v>
      </c>
      <c r="F370" s="2" t="s">
        <v>5225</v>
      </c>
      <c r="G370" s="2">
        <v>369</v>
      </c>
      <c r="H370" t="b">
        <v>1</v>
      </c>
      <c r="I370" s="3">
        <v>43299.731087962966</v>
      </c>
      <c r="J370" s="2">
        <v>2146</v>
      </c>
      <c r="K370" s="2">
        <v>-23.600399500000002</v>
      </c>
      <c r="L370" s="2">
        <v>-46.615588500000001</v>
      </c>
      <c r="M370" s="2">
        <f>IF(AND(_332_2018_07_18_outfile_posicao[[#This Row],[hora bus]]=I369,_332_2018_07_18_outfile_posicao[[#This Row],[lat bus]]=K369,_332_2018_07_18_outfile_posicao[[#This Row],[lon bus]]=L369),1,0)</f>
        <v>0</v>
      </c>
      <c r="N370">
        <v>148</v>
      </c>
      <c r="O370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0.2499999226677978</v>
      </c>
      <c r="P370">
        <f>VLOOKUP(_332_2018_07_18_outfile_posicao[[#This Row],[shape]],shape!A:D,4,0)+VLOOKUP(_332_2018_07_18_outfile_posicao[[#This Row],[shape]]+1,shape!A:E,5,0)*_332_2018_07_18_outfile_posicao[[#This Row],[% avanc]]</f>
        <v>5206.5880468894193</v>
      </c>
      <c r="Q370" s="4">
        <f>_332_2018_07_18_outfile_posicao[[#This Row],[8686,881807]]/_332_2018_07_18_outfile_posicao[[#Headers],[8686,881807]]</f>
        <v>0.59936213736600907</v>
      </c>
      <c r="R370">
        <f>_332_2018_07_18_outfile_posicao[[#This Row],[8686,881807]]-P369</f>
        <v>108.39966044531138</v>
      </c>
      <c r="S370">
        <f>(_332_2018_07_18_outfile_posicao[[#This Row],[hora bus]]-I369)*86000</f>
        <v>44.79166712553706</v>
      </c>
      <c r="T370">
        <f>_332_2018_07_18_outfile_posicao[[#This Row],[desloc]]/_332_2018_07_18_outfile_posicao[[#This Row],[seconds]]</f>
        <v>2.420085417707293</v>
      </c>
      <c r="U370">
        <f>_332_2018_07_18_outfile_posicao[[#This Row],[spd m/s]]*3.6</f>
        <v>8.7123075037462545</v>
      </c>
      <c r="V370" s="2"/>
      <c r="W370" s="2">
        <f>IF(_332_2018_07_18_outfile_posicao[[#This Row],[cod bus]]=F369,0,1)</f>
        <v>0</v>
      </c>
      <c r="X370" s="2">
        <f>IF(_332_2018_07_18_outfile_posicao[[#This Row],[desloc]]&gt;=0,0,1)</f>
        <v>0</v>
      </c>
      <c r="Y370" s="2">
        <f>IF(AND(_332_2018_07_18_outfile_posicao[[#This Row],[spd m/s]]&lt;1,_332_2018_07_18_outfile_posicao[[#This Row],[spd m/s]]&lt;&gt;0),1,0)</f>
        <v>0</v>
      </c>
      <c r="Z370" s="2">
        <f>IF(Z369=0.5,IF(P370&gt;=P371,0.5,1),IF(_332_2018_07_18_outfile_posicao[[#This Row],[desloc]]&lt;-1000,IF(P370&gt;=P371,IF(AND(Z369=0.5,P370=P371),0,IF(P370&lt;700,0.5,0)),1),IF(AND(X370&gt;0,X369&gt;0,_332_2018_07_18_outfile_posicao[[#This Row],[8686,881807]]&lt;500,_332_2018_07_18_outfile_posicao[[#This Row],[desloc]]&gt;0),IF(_332_2018_07_18_outfile_posicao[[#This Row],[8686,881807]]&lt;500,1,0),0)))</f>
        <v>0</v>
      </c>
      <c r="AA370" s="2">
        <f t="shared" si="5"/>
        <v>7419.5116330353949</v>
      </c>
      <c r="AB370" s="2">
        <f>IF(_332_2018_07_18_outfile_posicao[[#This Row],[inicio]]=1,0,IF(AB369&gt;0,0.5,IF(_332_2018_07_18_outfile_posicao[[#This Row],[max dist]]=_332_2018_07_18_outfile_posicao[[#This Row],[8686,881807]],1,0)))</f>
        <v>0</v>
      </c>
      <c r="AC370" s="2">
        <f>IF(_332_2018_07_18_outfile_posicao[[#This Row],[fim]]=0,AC371+1,0)</f>
        <v>10</v>
      </c>
      <c r="AD370" s="2"/>
      <c r="AE370" s="2"/>
      <c r="AF370" s="2"/>
      <c r="AG370" s="2"/>
      <c r="AH370" s="2"/>
      <c r="AI370" s="2"/>
    </row>
    <row r="371" spans="1:35" x14ac:dyDescent="0.25">
      <c r="A371">
        <v>1989</v>
      </c>
      <c r="B371">
        <v>1</v>
      </c>
      <c r="C371" s="2" t="s">
        <v>4329</v>
      </c>
      <c r="D371">
        <v>332</v>
      </c>
      <c r="E371" s="2" t="s">
        <v>5444</v>
      </c>
      <c r="F371" s="2" t="s">
        <v>5225</v>
      </c>
      <c r="G371" s="2">
        <v>370</v>
      </c>
      <c r="H371" t="b">
        <v>1</v>
      </c>
      <c r="I371" s="3">
        <v>43299.731608796297</v>
      </c>
      <c r="J371" s="2">
        <v>2148</v>
      </c>
      <c r="K371" s="2">
        <v>-23.598586000000001</v>
      </c>
      <c r="L371" s="2">
        <v>-46.615957999999999</v>
      </c>
      <c r="M371" s="2">
        <f>IF(AND(_332_2018_07_18_outfile_posicao[[#This Row],[hora bus]]=I370,_332_2018_07_18_outfile_posicao[[#This Row],[lat bus]]=K370,_332_2018_07_18_outfile_posicao[[#This Row],[lon bus]]=L370),1,0)</f>
        <v>0</v>
      </c>
      <c r="N371">
        <v>157</v>
      </c>
      <c r="O371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0.49999998015680863</v>
      </c>
      <c r="P371">
        <f>VLOOKUP(_332_2018_07_18_outfile_posicao[[#This Row],[shape]],shape!A:D,4,0)+VLOOKUP(_332_2018_07_18_outfile_posicao[[#This Row],[shape]]+1,shape!A:E,5,0)*_332_2018_07_18_outfile_posicao[[#This Row],[% avanc]]</f>
        <v>5426.2551740320114</v>
      </c>
      <c r="Q371" s="4">
        <f>_332_2018_07_18_outfile_posicao[[#This Row],[8686,881807]]/_332_2018_07_18_outfile_posicao[[#Headers],[8686,881807]]</f>
        <v>0.62464936148428607</v>
      </c>
      <c r="R371">
        <f>_332_2018_07_18_outfile_posicao[[#This Row],[8686,881807]]-P370</f>
        <v>219.66712714259211</v>
      </c>
      <c r="S371">
        <f>(_332_2018_07_18_outfile_posicao[[#This Row],[hora bus]]-I370)*86000</f>
        <v>44.791666499804705</v>
      </c>
      <c r="T371">
        <f>_332_2018_07_18_outfile_posicao[[#This Row],[desloc]]/_332_2018_07_18_outfile_posicao[[#This Row],[seconds]]</f>
        <v>4.9041963451739372</v>
      </c>
      <c r="U371">
        <f>_332_2018_07_18_outfile_posicao[[#This Row],[spd m/s]]*3.6</f>
        <v>17.655106842626175</v>
      </c>
      <c r="V371" s="2"/>
      <c r="W371" s="2">
        <f>IF(_332_2018_07_18_outfile_posicao[[#This Row],[cod bus]]=F370,0,1)</f>
        <v>0</v>
      </c>
      <c r="X371" s="2">
        <f>IF(_332_2018_07_18_outfile_posicao[[#This Row],[desloc]]&gt;=0,0,1)</f>
        <v>0</v>
      </c>
      <c r="Y371" s="2">
        <f>IF(AND(_332_2018_07_18_outfile_posicao[[#This Row],[spd m/s]]&lt;1,_332_2018_07_18_outfile_posicao[[#This Row],[spd m/s]]&lt;&gt;0),1,0)</f>
        <v>0</v>
      </c>
      <c r="Z371" s="2">
        <f>IF(Z370=0.5,IF(P371&gt;=P372,0.5,1),IF(_332_2018_07_18_outfile_posicao[[#This Row],[desloc]]&lt;-1000,IF(P371&gt;=P372,IF(AND(Z370=0.5,P371=P372),0,IF(P371&lt;700,0.5,0)),1),IF(AND(X371&gt;0,X370&gt;0,_332_2018_07_18_outfile_posicao[[#This Row],[8686,881807]]&lt;500,_332_2018_07_18_outfile_posicao[[#This Row],[desloc]]&gt;0),IF(_332_2018_07_18_outfile_posicao[[#This Row],[8686,881807]]&lt;500,1,0),0)))</f>
        <v>0</v>
      </c>
      <c r="AA371" s="2">
        <f t="shared" si="5"/>
        <v>7419.5116330353949</v>
      </c>
      <c r="AB371" s="2">
        <f>IF(_332_2018_07_18_outfile_posicao[[#This Row],[inicio]]=1,0,IF(AB370&gt;0,0.5,IF(_332_2018_07_18_outfile_posicao[[#This Row],[max dist]]=_332_2018_07_18_outfile_posicao[[#This Row],[8686,881807]],1,0)))</f>
        <v>0</v>
      </c>
      <c r="AC371" s="2">
        <f>IF(_332_2018_07_18_outfile_posicao[[#This Row],[fim]]=0,AC372+1,0)</f>
        <v>9</v>
      </c>
      <c r="AD371" s="2"/>
      <c r="AE371" s="2"/>
      <c r="AF371" s="2"/>
      <c r="AG371" s="2"/>
      <c r="AH371" s="2"/>
      <c r="AI371" s="2"/>
    </row>
    <row r="372" spans="1:35" x14ac:dyDescent="0.25">
      <c r="A372">
        <v>1990</v>
      </c>
      <c r="B372">
        <v>1</v>
      </c>
      <c r="C372" s="2" t="s">
        <v>4330</v>
      </c>
      <c r="D372">
        <v>332</v>
      </c>
      <c r="E372" s="2" t="s">
        <v>5444</v>
      </c>
      <c r="F372" s="2" t="s">
        <v>5225</v>
      </c>
      <c r="G372" s="2">
        <v>371</v>
      </c>
      <c r="H372" t="b">
        <v>1</v>
      </c>
      <c r="I372" s="3">
        <v>43299.73265046296</v>
      </c>
      <c r="J372" s="2">
        <v>2149</v>
      </c>
      <c r="K372" s="2">
        <v>-23.595528000000002</v>
      </c>
      <c r="L372" s="2">
        <v>-46.617717499999998</v>
      </c>
      <c r="M372" s="2">
        <f>IF(AND(_332_2018_07_18_outfile_posicao[[#This Row],[hora bus]]=I371,_332_2018_07_18_outfile_posicao[[#This Row],[lat bus]]=K371,_332_2018_07_18_outfile_posicao[[#This Row],[lon bus]]=L371),1,0)</f>
        <v>0</v>
      </c>
      <c r="N372">
        <v>183</v>
      </c>
      <c r="O372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0.50000000187716021</v>
      </c>
      <c r="P372">
        <f>VLOOKUP(_332_2018_07_18_outfile_posicao[[#This Row],[shape]],shape!A:D,4,0)+VLOOKUP(_332_2018_07_18_outfile_posicao[[#This Row],[shape]]+1,shape!A:E,5,0)*_332_2018_07_18_outfile_posicao[[#This Row],[% avanc]]</f>
        <v>5882.9877734451284</v>
      </c>
      <c r="Q372" s="4">
        <f>_332_2018_07_18_outfile_posicao[[#This Row],[8686,881807]]/_332_2018_07_18_outfile_posicao[[#Headers],[8686,881807]]</f>
        <v>0.67722663944898409</v>
      </c>
      <c r="R372">
        <f>_332_2018_07_18_outfile_posicao[[#This Row],[8686,881807]]-P371</f>
        <v>456.73259941311699</v>
      </c>
      <c r="S372">
        <f>(_332_2018_07_18_outfile_posicao[[#This Row],[hora bus]]-I371)*86000</f>
        <v>89.583332999609411</v>
      </c>
      <c r="T372">
        <f>_332_2018_07_18_outfile_posicao[[#This Row],[desloc]]/_332_2018_07_18_outfile_posicao[[#This Row],[seconds]]</f>
        <v>5.0984104310464575</v>
      </c>
      <c r="U372">
        <f>_332_2018_07_18_outfile_posicao[[#This Row],[spd m/s]]*3.6</f>
        <v>18.354277551767247</v>
      </c>
      <c r="V372" s="2"/>
      <c r="W372" s="2">
        <f>IF(_332_2018_07_18_outfile_posicao[[#This Row],[cod bus]]=F371,0,1)</f>
        <v>0</v>
      </c>
      <c r="X372" s="2">
        <f>IF(_332_2018_07_18_outfile_posicao[[#This Row],[desloc]]&gt;=0,0,1)</f>
        <v>0</v>
      </c>
      <c r="Y372" s="2">
        <f>IF(AND(_332_2018_07_18_outfile_posicao[[#This Row],[spd m/s]]&lt;1,_332_2018_07_18_outfile_posicao[[#This Row],[spd m/s]]&lt;&gt;0),1,0)</f>
        <v>0</v>
      </c>
      <c r="Z372" s="2">
        <f>IF(Z371=0.5,IF(P372&gt;=P373,0.5,1),IF(_332_2018_07_18_outfile_posicao[[#This Row],[desloc]]&lt;-1000,IF(P372&gt;=P373,IF(AND(Z371=0.5,P372=P373),0,IF(P372&lt;700,0.5,0)),1),IF(AND(X372&gt;0,X371&gt;0,_332_2018_07_18_outfile_posicao[[#This Row],[8686,881807]]&lt;500,_332_2018_07_18_outfile_posicao[[#This Row],[desloc]]&gt;0),IF(_332_2018_07_18_outfile_posicao[[#This Row],[8686,881807]]&lt;500,1,0),0)))</f>
        <v>0</v>
      </c>
      <c r="AA372" s="2">
        <f t="shared" si="5"/>
        <v>7419.5116330353949</v>
      </c>
      <c r="AB372" s="2">
        <f>IF(_332_2018_07_18_outfile_posicao[[#This Row],[inicio]]=1,0,IF(AB371&gt;0,0.5,IF(_332_2018_07_18_outfile_posicao[[#This Row],[max dist]]=_332_2018_07_18_outfile_posicao[[#This Row],[8686,881807]],1,0)))</f>
        <v>0</v>
      </c>
      <c r="AC372" s="2">
        <f>IF(_332_2018_07_18_outfile_posicao[[#This Row],[fim]]=0,AC373+1,0)</f>
        <v>8</v>
      </c>
      <c r="AD372" s="2"/>
      <c r="AE372" s="2"/>
      <c r="AF372" s="2"/>
      <c r="AG372" s="2"/>
      <c r="AH372" s="2"/>
      <c r="AI372" s="2"/>
    </row>
    <row r="373" spans="1:35" x14ac:dyDescent="0.25">
      <c r="A373">
        <v>1992</v>
      </c>
      <c r="B373">
        <v>2</v>
      </c>
      <c r="C373" s="2" t="s">
        <v>4332</v>
      </c>
      <c r="D373">
        <v>332</v>
      </c>
      <c r="E373" s="2" t="s">
        <v>5729</v>
      </c>
      <c r="F373" s="2" t="s">
        <v>5225</v>
      </c>
      <c r="G373" s="2">
        <v>372</v>
      </c>
      <c r="H373" t="b">
        <v>1</v>
      </c>
      <c r="I373" s="3">
        <v>43299.733171296299</v>
      </c>
      <c r="J373" s="2">
        <v>2151</v>
      </c>
      <c r="K373" s="2">
        <v>-23.593262750000001</v>
      </c>
      <c r="L373" s="2">
        <v>-46.619892749999998</v>
      </c>
      <c r="M373" s="2">
        <f>IF(AND(_332_2018_07_18_outfile_posicao[[#This Row],[hora bus]]=I372,_332_2018_07_18_outfile_posicao[[#This Row],[lat bus]]=K372,_332_2018_07_18_outfile_posicao[[#This Row],[lon bus]]=L372),1,0)</f>
        <v>0</v>
      </c>
      <c r="N373">
        <v>194</v>
      </c>
      <c r="O373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0.74999998852161731</v>
      </c>
      <c r="P373">
        <f>VLOOKUP(_332_2018_07_18_outfile_posicao[[#This Row],[shape]],shape!A:D,4,0)+VLOOKUP(_332_2018_07_18_outfile_posicao[[#This Row],[shape]]+1,shape!A:E,5,0)*_332_2018_07_18_outfile_posicao[[#This Row],[% avanc]]</f>
        <v>6257.4991190336286</v>
      </c>
      <c r="Q373" s="4">
        <f>_332_2018_07_18_outfile_posicao[[#This Row],[8686,881807]]/_332_2018_07_18_outfile_posicao[[#Headers],[8686,881807]]</f>
        <v>0.7203389269083017</v>
      </c>
      <c r="R373">
        <f>_332_2018_07_18_outfile_posicao[[#This Row],[8686,881807]]-P372</f>
        <v>374.51134558850026</v>
      </c>
      <c r="S373">
        <f>(_332_2018_07_18_outfile_posicao[[#This Row],[hora bus]]-I372)*86000</f>
        <v>44.79166712553706</v>
      </c>
      <c r="T373">
        <f>_332_2018_07_18_outfile_posicao[[#This Row],[desloc]]/_332_2018_07_18_outfile_posicao[[#This Row],[seconds]]</f>
        <v>8.3611834437611332</v>
      </c>
      <c r="U373">
        <f>_332_2018_07_18_outfile_posicao[[#This Row],[spd m/s]]*3.6</f>
        <v>30.10026039754008</v>
      </c>
      <c r="V373" s="2"/>
      <c r="W373" s="2">
        <f>IF(_332_2018_07_18_outfile_posicao[[#This Row],[cod bus]]=F372,0,1)</f>
        <v>0</v>
      </c>
      <c r="X373" s="2">
        <f>IF(_332_2018_07_18_outfile_posicao[[#This Row],[desloc]]&gt;=0,0,1)</f>
        <v>0</v>
      </c>
      <c r="Y373" s="2">
        <f>IF(AND(_332_2018_07_18_outfile_posicao[[#This Row],[spd m/s]]&lt;1,_332_2018_07_18_outfile_posicao[[#This Row],[spd m/s]]&lt;&gt;0),1,0)</f>
        <v>0</v>
      </c>
      <c r="Z373" s="2">
        <f>IF(Z372=0.5,IF(P373&gt;=P374,0.5,1),IF(_332_2018_07_18_outfile_posicao[[#This Row],[desloc]]&lt;-1000,IF(P373&gt;=P374,IF(AND(Z372=0.5,P373=P374),0,IF(P373&lt;700,0.5,0)),1),IF(AND(X373&gt;0,X372&gt;0,_332_2018_07_18_outfile_posicao[[#This Row],[8686,881807]]&lt;500,_332_2018_07_18_outfile_posicao[[#This Row],[desloc]]&gt;0),IF(_332_2018_07_18_outfile_posicao[[#This Row],[8686,881807]]&lt;500,1,0),0)))</f>
        <v>0</v>
      </c>
      <c r="AA373" s="2">
        <f t="shared" si="5"/>
        <v>7419.5116330353949</v>
      </c>
      <c r="AB373" s="2">
        <f>IF(_332_2018_07_18_outfile_posicao[[#This Row],[inicio]]=1,0,IF(AB372&gt;0,0.5,IF(_332_2018_07_18_outfile_posicao[[#This Row],[max dist]]=_332_2018_07_18_outfile_posicao[[#This Row],[8686,881807]],1,0)))</f>
        <v>0</v>
      </c>
      <c r="AC373" s="2">
        <f>IF(_332_2018_07_18_outfile_posicao[[#This Row],[fim]]=0,AC374+1,0)</f>
        <v>7</v>
      </c>
      <c r="AD373" s="2"/>
      <c r="AE373" s="2"/>
      <c r="AF373" s="2"/>
      <c r="AG373" s="2"/>
      <c r="AH373" s="2"/>
      <c r="AI373" s="2"/>
    </row>
    <row r="374" spans="1:35" x14ac:dyDescent="0.25">
      <c r="A374">
        <v>1994</v>
      </c>
      <c r="B374">
        <v>2</v>
      </c>
      <c r="C374" s="2" t="s">
        <v>4334</v>
      </c>
      <c r="D374">
        <v>332</v>
      </c>
      <c r="E374" s="2" t="s">
        <v>5730</v>
      </c>
      <c r="F374" s="2" t="s">
        <v>5225</v>
      </c>
      <c r="G374" s="2">
        <v>373</v>
      </c>
      <c r="H374" t="b">
        <v>1</v>
      </c>
      <c r="I374" s="3">
        <v>43299.733900462961</v>
      </c>
      <c r="J374" s="2">
        <v>2156</v>
      </c>
      <c r="K374" s="2">
        <v>-23.59260725</v>
      </c>
      <c r="L374" s="2">
        <v>-46.620054500000002</v>
      </c>
      <c r="M374" s="2">
        <f>IF(AND(_332_2018_07_18_outfile_posicao[[#This Row],[hora bus]]=I373,_332_2018_07_18_outfile_posicao[[#This Row],[lat bus]]=K373,_332_2018_07_18_outfile_posicao[[#This Row],[lon bus]]=L373),1,0)</f>
        <v>0</v>
      </c>
      <c r="N374">
        <v>201</v>
      </c>
      <c r="O374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0.25000001498914581</v>
      </c>
      <c r="P374">
        <f>VLOOKUP(_332_2018_07_18_outfile_posicao[[#This Row],[shape]],shape!A:D,4,0)+VLOOKUP(_332_2018_07_18_outfile_posicao[[#This Row],[shape]]+1,shape!A:E,5,0)*_332_2018_07_18_outfile_posicao[[#This Row],[% avanc]]</f>
        <v>6347.7438556634643</v>
      </c>
      <c r="Q374" s="4">
        <f>_332_2018_07_18_outfile_posicao[[#This Row],[8686,881807]]/_332_2018_07_18_outfile_posicao[[#Headers],[8686,881807]]</f>
        <v>0.7307275495044</v>
      </c>
      <c r="R374">
        <f>_332_2018_07_18_outfile_posicao[[#This Row],[8686,881807]]-P373</f>
        <v>90.244736629835643</v>
      </c>
      <c r="S374">
        <f>(_332_2018_07_18_outfile_posicao[[#This Row],[hora bus]]-I373)*86000</f>
        <v>62.708332974580117</v>
      </c>
      <c r="T374">
        <f>_332_2018_07_18_outfile_posicao[[#This Row],[desloc]]/_332_2018_07_18_outfile_posicao[[#This Row],[seconds]]</f>
        <v>1.4391187318983247</v>
      </c>
      <c r="U374">
        <f>_332_2018_07_18_outfile_posicao[[#This Row],[spd m/s]]*3.6</f>
        <v>5.1808274348339696</v>
      </c>
      <c r="V374" s="2"/>
      <c r="W374" s="2">
        <f>IF(_332_2018_07_18_outfile_posicao[[#This Row],[cod bus]]=F373,0,1)</f>
        <v>0</v>
      </c>
      <c r="X374" s="2">
        <f>IF(_332_2018_07_18_outfile_posicao[[#This Row],[desloc]]&gt;=0,0,1)</f>
        <v>0</v>
      </c>
      <c r="Y374" s="2">
        <f>IF(AND(_332_2018_07_18_outfile_posicao[[#This Row],[spd m/s]]&lt;1,_332_2018_07_18_outfile_posicao[[#This Row],[spd m/s]]&lt;&gt;0),1,0)</f>
        <v>0</v>
      </c>
      <c r="Z374" s="2">
        <f>IF(Z373=0.5,IF(P374&gt;=P375,0.5,1),IF(_332_2018_07_18_outfile_posicao[[#This Row],[desloc]]&lt;-1000,IF(P374&gt;=P375,IF(AND(Z373=0.5,P374=P375),0,IF(P374&lt;700,0.5,0)),1),IF(AND(X374&gt;0,X373&gt;0,_332_2018_07_18_outfile_posicao[[#This Row],[8686,881807]]&lt;500,_332_2018_07_18_outfile_posicao[[#This Row],[desloc]]&gt;0),IF(_332_2018_07_18_outfile_posicao[[#This Row],[8686,881807]]&lt;500,1,0),0)))</f>
        <v>0</v>
      </c>
      <c r="AA374" s="2">
        <f t="shared" si="5"/>
        <v>7419.5116330353949</v>
      </c>
      <c r="AB374" s="2">
        <f>IF(_332_2018_07_18_outfile_posicao[[#This Row],[inicio]]=1,0,IF(AB373&gt;0,0.5,IF(_332_2018_07_18_outfile_posicao[[#This Row],[max dist]]=_332_2018_07_18_outfile_posicao[[#This Row],[8686,881807]],1,0)))</f>
        <v>0</v>
      </c>
      <c r="AC374" s="2">
        <f>IF(_332_2018_07_18_outfile_posicao[[#This Row],[fim]]=0,AC375+1,0)</f>
        <v>6</v>
      </c>
      <c r="AD374" s="2"/>
      <c r="AE374" s="2"/>
      <c r="AF374" s="2"/>
      <c r="AG374" s="2"/>
      <c r="AH374" s="2"/>
      <c r="AI374" s="2"/>
    </row>
    <row r="375" spans="1:35" x14ac:dyDescent="0.25">
      <c r="A375">
        <v>1995</v>
      </c>
      <c r="B375">
        <v>2</v>
      </c>
      <c r="C375" s="2" t="s">
        <v>4335</v>
      </c>
      <c r="D375">
        <v>332</v>
      </c>
      <c r="E375" s="2" t="s">
        <v>5731</v>
      </c>
      <c r="F375" s="2" t="s">
        <v>5225</v>
      </c>
      <c r="G375" s="2">
        <v>374</v>
      </c>
      <c r="H375" t="b">
        <v>1</v>
      </c>
      <c r="I375" s="3">
        <v>43299.734606481485</v>
      </c>
      <c r="J375" s="2">
        <v>2159</v>
      </c>
      <c r="K375" s="2">
        <v>-23.59260725</v>
      </c>
      <c r="L375" s="2">
        <v>-46.620054500000002</v>
      </c>
      <c r="M375" s="2">
        <f>IF(AND(_332_2018_07_18_outfile_posicao[[#This Row],[hora bus]]=I374,_332_2018_07_18_outfile_posicao[[#This Row],[lat bus]]=K374,_332_2018_07_18_outfile_posicao[[#This Row],[lon bus]]=L374),1,0)</f>
        <v>0</v>
      </c>
      <c r="N375">
        <v>201</v>
      </c>
      <c r="O375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0.25000001498914581</v>
      </c>
      <c r="P375">
        <f>VLOOKUP(_332_2018_07_18_outfile_posicao[[#This Row],[shape]],shape!A:D,4,0)+VLOOKUP(_332_2018_07_18_outfile_posicao[[#This Row],[shape]]+1,shape!A:E,5,0)*_332_2018_07_18_outfile_posicao[[#This Row],[% avanc]]</f>
        <v>6347.7438556634643</v>
      </c>
      <c r="Q375" s="4">
        <f>_332_2018_07_18_outfile_posicao[[#This Row],[8686,881807]]/_332_2018_07_18_outfile_posicao[[#Headers],[8686,881807]]</f>
        <v>0.7307275495044</v>
      </c>
      <c r="R375">
        <f>_332_2018_07_18_outfile_posicao[[#This Row],[8686,881807]]-P374</f>
        <v>0</v>
      </c>
      <c r="S375">
        <f>(_332_2018_07_18_outfile_posicao[[#This Row],[hora bus]]-I374)*86000</f>
        <v>60.717593019944616</v>
      </c>
      <c r="T375">
        <f>_332_2018_07_18_outfile_posicao[[#This Row],[desloc]]/_332_2018_07_18_outfile_posicao[[#This Row],[seconds]]</f>
        <v>0</v>
      </c>
      <c r="U375">
        <f>_332_2018_07_18_outfile_posicao[[#This Row],[spd m/s]]*3.6</f>
        <v>0</v>
      </c>
      <c r="V375" s="2"/>
      <c r="W375" s="2">
        <f>IF(_332_2018_07_18_outfile_posicao[[#This Row],[cod bus]]=F374,0,1)</f>
        <v>0</v>
      </c>
      <c r="X375" s="2">
        <f>IF(_332_2018_07_18_outfile_posicao[[#This Row],[desloc]]&gt;=0,0,1)</f>
        <v>0</v>
      </c>
      <c r="Y375" s="2">
        <f>IF(AND(_332_2018_07_18_outfile_posicao[[#This Row],[spd m/s]]&lt;1,_332_2018_07_18_outfile_posicao[[#This Row],[spd m/s]]&lt;&gt;0),1,0)</f>
        <v>0</v>
      </c>
      <c r="Z375" s="2">
        <f>IF(Z374=0.5,IF(P375&gt;=P376,0.5,1),IF(_332_2018_07_18_outfile_posicao[[#This Row],[desloc]]&lt;-1000,IF(P375&gt;=P376,IF(AND(Z374=0.5,P375=P376),0,IF(P375&lt;700,0.5,0)),1),IF(AND(X375&gt;0,X374&gt;0,_332_2018_07_18_outfile_posicao[[#This Row],[8686,881807]]&lt;500,_332_2018_07_18_outfile_posicao[[#This Row],[desloc]]&gt;0),IF(_332_2018_07_18_outfile_posicao[[#This Row],[8686,881807]]&lt;500,1,0),0)))</f>
        <v>0</v>
      </c>
      <c r="AA375" s="2">
        <f t="shared" si="5"/>
        <v>7419.5116330353949</v>
      </c>
      <c r="AB375" s="2">
        <f>IF(_332_2018_07_18_outfile_posicao[[#This Row],[inicio]]=1,0,IF(AB374&gt;0,0.5,IF(_332_2018_07_18_outfile_posicao[[#This Row],[max dist]]=_332_2018_07_18_outfile_posicao[[#This Row],[8686,881807]],1,0)))</f>
        <v>0</v>
      </c>
      <c r="AC375" s="2">
        <f>IF(_332_2018_07_18_outfile_posicao[[#This Row],[fim]]=0,AC376+1,0)</f>
        <v>5</v>
      </c>
      <c r="AD375" s="2"/>
      <c r="AE375" s="2"/>
      <c r="AF375" s="2"/>
      <c r="AG375" s="2"/>
      <c r="AH375" s="2"/>
      <c r="AI375" s="2"/>
    </row>
    <row r="376" spans="1:35" x14ac:dyDescent="0.25">
      <c r="A376">
        <v>1997</v>
      </c>
      <c r="B376">
        <v>2</v>
      </c>
      <c r="C376" s="2" t="s">
        <v>4337</v>
      </c>
      <c r="D376">
        <v>332</v>
      </c>
      <c r="E376" s="2" t="s">
        <v>5732</v>
      </c>
      <c r="F376" s="2" t="s">
        <v>5225</v>
      </c>
      <c r="G376" s="2">
        <v>375</v>
      </c>
      <c r="H376" t="b">
        <v>1</v>
      </c>
      <c r="I376" s="3">
        <v>43299.735277777778</v>
      </c>
      <c r="J376" s="2">
        <v>2162</v>
      </c>
      <c r="K376" s="2">
        <v>-23.5928355</v>
      </c>
      <c r="L376" s="2">
        <v>-46.621357500000002</v>
      </c>
      <c r="M376" s="2">
        <f>IF(AND(_332_2018_07_18_outfile_posicao[[#This Row],[hora bus]]=I375,_332_2018_07_18_outfile_posicao[[#This Row],[lat bus]]=K375,_332_2018_07_18_outfile_posicao[[#This Row],[lon bus]]=L375),1,0)</f>
        <v>0</v>
      </c>
      <c r="N376">
        <v>204</v>
      </c>
      <c r="O376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0.24789980679535778</v>
      </c>
      <c r="P376">
        <f>VLOOKUP(_332_2018_07_18_outfile_posicao[[#This Row],[shape]],shape!A:D,4,0)+VLOOKUP(_332_2018_07_18_outfile_posicao[[#This Row],[shape]]+1,shape!A:E,5,0)*_332_2018_07_18_outfile_posicao[[#This Row],[% avanc]]</f>
        <v>6483.9356866906774</v>
      </c>
      <c r="Q376" s="4">
        <f>_332_2018_07_18_outfile_posicao[[#This Row],[8686,881807]]/_332_2018_07_18_outfile_posicao[[#Headers],[8686,881807]]</f>
        <v>0.74640542265302146</v>
      </c>
      <c r="R376">
        <f>_332_2018_07_18_outfile_posicao[[#This Row],[8686,881807]]-P375</f>
        <v>136.19183102721308</v>
      </c>
      <c r="S376">
        <f>(_332_2018_07_18_outfile_posicao[[#This Row],[hora bus]]-I375)*86000</f>
        <v>57.7314812107943</v>
      </c>
      <c r="T376">
        <f>_332_2018_07_18_outfile_posicao[[#This Row],[desloc]]/_332_2018_07_18_outfile_posicao[[#This Row],[seconds]]</f>
        <v>2.3590565869934532</v>
      </c>
      <c r="U376">
        <f>_332_2018_07_18_outfile_posicao[[#This Row],[spd m/s]]*3.6</f>
        <v>8.4926037131764325</v>
      </c>
      <c r="V376" s="2"/>
      <c r="W376" s="2">
        <f>IF(_332_2018_07_18_outfile_posicao[[#This Row],[cod bus]]=F375,0,1)</f>
        <v>0</v>
      </c>
      <c r="X376" s="2">
        <f>IF(_332_2018_07_18_outfile_posicao[[#This Row],[desloc]]&gt;=0,0,1)</f>
        <v>0</v>
      </c>
      <c r="Y376" s="2">
        <f>IF(AND(_332_2018_07_18_outfile_posicao[[#This Row],[spd m/s]]&lt;1,_332_2018_07_18_outfile_posicao[[#This Row],[spd m/s]]&lt;&gt;0),1,0)</f>
        <v>0</v>
      </c>
      <c r="Z376" s="2">
        <f>IF(Z375=0.5,IF(P376&gt;=P377,0.5,1),IF(_332_2018_07_18_outfile_posicao[[#This Row],[desloc]]&lt;-1000,IF(P376&gt;=P377,IF(AND(Z375=0.5,P376=P377),0,IF(P376&lt;700,0.5,0)),1),IF(AND(X376&gt;0,X375&gt;0,_332_2018_07_18_outfile_posicao[[#This Row],[8686,881807]]&lt;500,_332_2018_07_18_outfile_posicao[[#This Row],[desloc]]&gt;0),IF(_332_2018_07_18_outfile_posicao[[#This Row],[8686,881807]]&lt;500,1,0),0)))</f>
        <v>0</v>
      </c>
      <c r="AA376" s="2">
        <f t="shared" si="5"/>
        <v>7419.5116330353949</v>
      </c>
      <c r="AB376" s="2">
        <f>IF(_332_2018_07_18_outfile_posicao[[#This Row],[inicio]]=1,0,IF(AB375&gt;0,0.5,IF(_332_2018_07_18_outfile_posicao[[#This Row],[max dist]]=_332_2018_07_18_outfile_posicao[[#This Row],[8686,881807]],1,0)))</f>
        <v>0</v>
      </c>
      <c r="AC376" s="2">
        <f>IF(_332_2018_07_18_outfile_posicao[[#This Row],[fim]]=0,AC377+1,0)</f>
        <v>4</v>
      </c>
      <c r="AD376" s="2"/>
      <c r="AE376" s="2"/>
      <c r="AF376" s="2"/>
      <c r="AG376" s="2"/>
      <c r="AH376" s="2"/>
      <c r="AI376" s="2"/>
    </row>
    <row r="377" spans="1:35" x14ac:dyDescent="0.25">
      <c r="A377">
        <v>1998</v>
      </c>
      <c r="B377">
        <v>2</v>
      </c>
      <c r="C377" s="2" t="s">
        <v>4338</v>
      </c>
      <c r="D377">
        <v>332</v>
      </c>
      <c r="E377" s="2" t="s">
        <v>5732</v>
      </c>
      <c r="F377" s="2" t="s">
        <v>5225</v>
      </c>
      <c r="G377" s="2">
        <v>376</v>
      </c>
      <c r="H377" t="b">
        <v>1</v>
      </c>
      <c r="I377" s="3">
        <v>43299.735798611109</v>
      </c>
      <c r="J377" s="2">
        <v>2165</v>
      </c>
      <c r="K377" s="2">
        <v>-23.593752250000001</v>
      </c>
      <c r="L377" s="2">
        <v>-46.622526749999999</v>
      </c>
      <c r="M377" s="2">
        <f>IF(AND(_332_2018_07_18_outfile_posicao[[#This Row],[hora bus]]=I376,_332_2018_07_18_outfile_posicao[[#This Row],[lat bus]]=K376,_332_2018_07_18_outfile_posicao[[#This Row],[lon bus]]=L376),1,0)</f>
        <v>0</v>
      </c>
      <c r="N377">
        <v>209</v>
      </c>
      <c r="O377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0.75000011051384075</v>
      </c>
      <c r="P377">
        <f>VLOOKUP(_332_2018_07_18_outfile_posicao[[#This Row],[shape]],shape!A:D,4,0)+VLOOKUP(_332_2018_07_18_outfile_posicao[[#This Row],[shape]]+1,shape!A:E,5,0)*_332_2018_07_18_outfile_posicao[[#This Row],[% avanc]]</f>
        <v>6645.0640136998054</v>
      </c>
      <c r="Q377" s="4">
        <f>_332_2018_07_18_outfile_posicao[[#This Row],[8686,881807]]/_332_2018_07_18_outfile_posicao[[#Headers],[8686,881807]]</f>
        <v>0.76495388809654674</v>
      </c>
      <c r="R377">
        <f>_332_2018_07_18_outfile_posicao[[#This Row],[8686,881807]]-P376</f>
        <v>161.12832700912804</v>
      </c>
      <c r="S377">
        <f>(_332_2018_07_18_outfile_posicao[[#This Row],[hora bus]]-I376)*86000</f>
        <v>44.791666499804705</v>
      </c>
      <c r="T377">
        <f>_332_2018_07_18_outfile_posicao[[#This Row],[desloc]]/_332_2018_07_18_outfile_posicao[[#This Row],[seconds]]</f>
        <v>3.5972835931395983</v>
      </c>
      <c r="U377">
        <f>_332_2018_07_18_outfile_posicao[[#This Row],[spd m/s]]*3.6</f>
        <v>12.950220935302553</v>
      </c>
      <c r="V377" s="2"/>
      <c r="W377" s="2">
        <f>IF(_332_2018_07_18_outfile_posicao[[#This Row],[cod bus]]=F376,0,1)</f>
        <v>0</v>
      </c>
      <c r="X377" s="2">
        <f>IF(_332_2018_07_18_outfile_posicao[[#This Row],[desloc]]&gt;=0,0,1)</f>
        <v>0</v>
      </c>
      <c r="Y377" s="2">
        <f>IF(AND(_332_2018_07_18_outfile_posicao[[#This Row],[spd m/s]]&lt;1,_332_2018_07_18_outfile_posicao[[#This Row],[spd m/s]]&lt;&gt;0),1,0)</f>
        <v>0</v>
      </c>
      <c r="Z377" s="2">
        <f>IF(Z376=0.5,IF(P377&gt;=P378,0.5,1),IF(_332_2018_07_18_outfile_posicao[[#This Row],[desloc]]&lt;-1000,IF(P377&gt;=P378,IF(AND(Z376=0.5,P377=P378),0,IF(P377&lt;700,0.5,0)),1),IF(AND(X377&gt;0,X376&gt;0,_332_2018_07_18_outfile_posicao[[#This Row],[8686,881807]]&lt;500,_332_2018_07_18_outfile_posicao[[#This Row],[desloc]]&gt;0),IF(_332_2018_07_18_outfile_posicao[[#This Row],[8686,881807]]&lt;500,1,0),0)))</f>
        <v>0</v>
      </c>
      <c r="AA377" s="2">
        <f t="shared" si="5"/>
        <v>7419.5116330353949</v>
      </c>
      <c r="AB377" s="2">
        <f>IF(_332_2018_07_18_outfile_posicao[[#This Row],[inicio]]=1,0,IF(AB376&gt;0,0.5,IF(_332_2018_07_18_outfile_posicao[[#This Row],[max dist]]=_332_2018_07_18_outfile_posicao[[#This Row],[8686,881807]],1,0)))</f>
        <v>0</v>
      </c>
      <c r="AC377" s="2">
        <f>IF(_332_2018_07_18_outfile_posicao[[#This Row],[fim]]=0,AC378+1,0)</f>
        <v>3</v>
      </c>
      <c r="AD377" s="2"/>
      <c r="AE377" s="2"/>
      <c r="AF377" s="2"/>
      <c r="AG377" s="2"/>
      <c r="AH377" s="2"/>
      <c r="AI377" s="2"/>
    </row>
    <row r="378" spans="1:35" x14ac:dyDescent="0.25">
      <c r="A378">
        <v>2000</v>
      </c>
      <c r="B378">
        <v>2</v>
      </c>
      <c r="C378" s="2" t="s">
        <v>4340</v>
      </c>
      <c r="D378">
        <v>332</v>
      </c>
      <c r="E378" s="2" t="s">
        <v>5733</v>
      </c>
      <c r="F378" s="2" t="s">
        <v>5225</v>
      </c>
      <c r="G378" s="2">
        <v>377</v>
      </c>
      <c r="H378" t="b">
        <v>1</v>
      </c>
      <c r="I378" s="3">
        <v>43299.736319444448</v>
      </c>
      <c r="J378" s="2">
        <v>2168</v>
      </c>
      <c r="K378" s="2">
        <v>-23.595367499999998</v>
      </c>
      <c r="L378" s="2">
        <v>-46.624102499999999</v>
      </c>
      <c r="M378" s="2">
        <f>IF(AND(_332_2018_07_18_outfile_posicao[[#This Row],[hora bus]]=I377,_332_2018_07_18_outfile_posicao[[#This Row],[lat bus]]=K377,_332_2018_07_18_outfile_posicao[[#This Row],[lon bus]]=L377),1,0)</f>
        <v>0</v>
      </c>
      <c r="N378">
        <v>217</v>
      </c>
      <c r="O378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0.50000006484337756</v>
      </c>
      <c r="P378">
        <f>VLOOKUP(_332_2018_07_18_outfile_posicao[[#This Row],[shape]],shape!A:D,4,0)+VLOOKUP(_332_2018_07_18_outfile_posicao[[#This Row],[shape]]+1,shape!A:E,5,0)*_332_2018_07_18_outfile_posicao[[#This Row],[% avanc]]</f>
        <v>6886.8995941634448</v>
      </c>
      <c r="Q378" s="4">
        <f>_332_2018_07_18_outfile_posicao[[#This Row],[8686,881807]]/_332_2018_07_18_outfile_posicao[[#Headers],[8686,881807]]</f>
        <v>0.79279305821956658</v>
      </c>
      <c r="R378">
        <f>_332_2018_07_18_outfile_posicao[[#This Row],[8686,881807]]-P377</f>
        <v>241.83558046363942</v>
      </c>
      <c r="S378">
        <f>(_332_2018_07_18_outfile_posicao[[#This Row],[hora bus]]-I377)*86000</f>
        <v>44.79166712553706</v>
      </c>
      <c r="T378">
        <f>_332_2018_07_18_outfile_posicao[[#This Row],[desloc]]/_332_2018_07_18_outfile_posicao[[#This Row],[seconds]]</f>
        <v>5.3991198806208702</v>
      </c>
      <c r="U378">
        <f>_332_2018_07_18_outfile_posicao[[#This Row],[spd m/s]]*3.6</f>
        <v>19.436831570235132</v>
      </c>
      <c r="V378" s="2"/>
      <c r="W378" s="2">
        <f>IF(_332_2018_07_18_outfile_posicao[[#This Row],[cod bus]]=F377,0,1)</f>
        <v>0</v>
      </c>
      <c r="X378" s="2">
        <f>IF(_332_2018_07_18_outfile_posicao[[#This Row],[desloc]]&gt;=0,0,1)</f>
        <v>0</v>
      </c>
      <c r="Y378" s="2">
        <f>IF(AND(_332_2018_07_18_outfile_posicao[[#This Row],[spd m/s]]&lt;1,_332_2018_07_18_outfile_posicao[[#This Row],[spd m/s]]&lt;&gt;0),1,0)</f>
        <v>0</v>
      </c>
      <c r="Z378" s="2">
        <f>IF(Z377=0.5,IF(P378&gt;=P379,0.5,1),IF(_332_2018_07_18_outfile_posicao[[#This Row],[desloc]]&lt;-1000,IF(P378&gt;=P379,IF(AND(Z377=0.5,P378=P379),0,IF(P378&lt;700,0.5,0)),1),IF(AND(X378&gt;0,X377&gt;0,_332_2018_07_18_outfile_posicao[[#This Row],[8686,881807]]&lt;500,_332_2018_07_18_outfile_posicao[[#This Row],[desloc]]&gt;0),IF(_332_2018_07_18_outfile_posicao[[#This Row],[8686,881807]]&lt;500,1,0),0)))</f>
        <v>0</v>
      </c>
      <c r="AA378" s="2">
        <f t="shared" si="5"/>
        <v>7419.5116330353949</v>
      </c>
      <c r="AB378" s="2">
        <f>IF(_332_2018_07_18_outfile_posicao[[#This Row],[inicio]]=1,0,IF(AB377&gt;0,0.5,IF(_332_2018_07_18_outfile_posicao[[#This Row],[max dist]]=_332_2018_07_18_outfile_posicao[[#This Row],[8686,881807]],1,0)))</f>
        <v>0</v>
      </c>
      <c r="AC378" s="2">
        <f>IF(_332_2018_07_18_outfile_posicao[[#This Row],[fim]]=0,AC379+1,0)</f>
        <v>2</v>
      </c>
      <c r="AD378" s="2"/>
      <c r="AE378" s="2"/>
      <c r="AF378" s="2"/>
      <c r="AG378" s="2"/>
      <c r="AH378" s="2"/>
      <c r="AI378" s="2"/>
    </row>
    <row r="379" spans="1:35" x14ac:dyDescent="0.25">
      <c r="A379">
        <v>2001</v>
      </c>
      <c r="B379">
        <v>2</v>
      </c>
      <c r="C379" s="2" t="s">
        <v>4341</v>
      </c>
      <c r="D379">
        <v>332</v>
      </c>
      <c r="E379" s="2" t="s">
        <v>5734</v>
      </c>
      <c r="F379" s="2" t="s">
        <v>5225</v>
      </c>
      <c r="G379" s="2">
        <v>378</v>
      </c>
      <c r="H379" t="b">
        <v>1</v>
      </c>
      <c r="I379" s="3">
        <v>43299.736840277779</v>
      </c>
      <c r="J379" s="2">
        <v>2172</v>
      </c>
      <c r="K379" s="2">
        <v>-23.595114500000001</v>
      </c>
      <c r="L379" s="2">
        <v>-46.6264805</v>
      </c>
      <c r="M379" s="2">
        <f>IF(AND(_332_2018_07_18_outfile_posicao[[#This Row],[hora bus]]=I378,_332_2018_07_18_outfile_posicao[[#This Row],[lat bus]]=K378,_332_2018_07_18_outfile_posicao[[#This Row],[lon bus]]=L378),1,0)</f>
        <v>0</v>
      </c>
      <c r="N379">
        <v>223</v>
      </c>
      <c r="O379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0.49999994025508882</v>
      </c>
      <c r="P379">
        <f>VLOOKUP(_332_2018_07_18_outfile_posicao[[#This Row],[shape]],shape!A:D,4,0)+VLOOKUP(_332_2018_07_18_outfile_posicao[[#This Row],[shape]]+1,shape!A:E,5,0)*_332_2018_07_18_outfile_posicao[[#This Row],[% avanc]]</f>
        <v>7135.9752126130879</v>
      </c>
      <c r="Q379" s="4">
        <f>_332_2018_07_18_outfile_posicao[[#This Row],[8686,881807]]/_332_2018_07_18_outfile_posicao[[#Headers],[8686,881807]]</f>
        <v>0.82146567331707321</v>
      </c>
      <c r="R379">
        <f>_332_2018_07_18_outfile_posicao[[#This Row],[8686,881807]]-P378</f>
        <v>249.07561844964312</v>
      </c>
      <c r="S379">
        <f>(_332_2018_07_18_outfile_posicao[[#This Row],[hora bus]]-I378)*86000</f>
        <v>44.791666499804705</v>
      </c>
      <c r="T379">
        <f>_332_2018_07_18_outfile_posicao[[#This Row],[desloc]]/_332_2018_07_18_outfile_posicao[[#This Row],[seconds]]</f>
        <v>5.5607580140097959</v>
      </c>
      <c r="U379">
        <f>_332_2018_07_18_outfile_posicao[[#This Row],[spd m/s]]*3.6</f>
        <v>20.018728850435267</v>
      </c>
      <c r="V379" s="2"/>
      <c r="W379" s="2">
        <f>IF(_332_2018_07_18_outfile_posicao[[#This Row],[cod bus]]=F378,0,1)</f>
        <v>0</v>
      </c>
      <c r="X379" s="2">
        <f>IF(_332_2018_07_18_outfile_posicao[[#This Row],[desloc]]&gt;=0,0,1)</f>
        <v>0</v>
      </c>
      <c r="Y379" s="2">
        <f>IF(AND(_332_2018_07_18_outfile_posicao[[#This Row],[spd m/s]]&lt;1,_332_2018_07_18_outfile_posicao[[#This Row],[spd m/s]]&lt;&gt;0),1,0)</f>
        <v>0</v>
      </c>
      <c r="Z379" s="2">
        <f>IF(Z378=0.5,IF(P379&gt;=P380,0.5,1),IF(_332_2018_07_18_outfile_posicao[[#This Row],[desloc]]&lt;-1000,IF(P379&gt;=P380,IF(AND(Z378=0.5,P379=P380),0,IF(P379&lt;700,0.5,0)),1),IF(AND(X379&gt;0,X378&gt;0,_332_2018_07_18_outfile_posicao[[#This Row],[8686,881807]]&lt;500,_332_2018_07_18_outfile_posicao[[#This Row],[desloc]]&gt;0),IF(_332_2018_07_18_outfile_posicao[[#This Row],[8686,881807]]&lt;500,1,0),0)))</f>
        <v>0</v>
      </c>
      <c r="AA379" s="2">
        <f t="shared" si="5"/>
        <v>7419.5116330353949</v>
      </c>
      <c r="AB379" s="2">
        <f>IF(_332_2018_07_18_outfile_posicao[[#This Row],[inicio]]=1,0,IF(AB378&gt;0,0.5,IF(_332_2018_07_18_outfile_posicao[[#This Row],[max dist]]=_332_2018_07_18_outfile_posicao[[#This Row],[8686,881807]],1,0)))</f>
        <v>0</v>
      </c>
      <c r="AC379" s="2">
        <f>IF(_332_2018_07_18_outfile_posicao[[#This Row],[fim]]=0,AC380+1,0)</f>
        <v>1</v>
      </c>
      <c r="AD379" s="2"/>
      <c r="AE379" s="2"/>
      <c r="AF379" s="2"/>
      <c r="AG379" s="2"/>
      <c r="AH379" s="2"/>
      <c r="AI379" s="2"/>
    </row>
    <row r="380" spans="1:35" x14ac:dyDescent="0.25">
      <c r="A380">
        <v>2003</v>
      </c>
      <c r="B380">
        <v>2</v>
      </c>
      <c r="C380" s="2" t="s">
        <v>4343</v>
      </c>
      <c r="D380">
        <v>332</v>
      </c>
      <c r="E380" s="2" t="s">
        <v>5735</v>
      </c>
      <c r="F380" s="2" t="s">
        <v>5225</v>
      </c>
      <c r="G380" s="2">
        <v>379</v>
      </c>
      <c r="H380" t="b">
        <v>1</v>
      </c>
      <c r="I380" s="3">
        <v>43299.73741898148</v>
      </c>
      <c r="J380" s="2">
        <v>2175</v>
      </c>
      <c r="K380" s="2">
        <v>-23.594090000000001</v>
      </c>
      <c r="L380" s="2">
        <v>-46.628942000000002</v>
      </c>
      <c r="M380" s="2">
        <f>IF(AND(_332_2018_07_18_outfile_posicao[[#This Row],[hora bus]]=I379,_332_2018_07_18_outfile_posicao[[#This Row],[lat bus]]=K379,_332_2018_07_18_outfile_posicao[[#This Row],[lon bus]]=L379),1,0)</f>
        <v>0</v>
      </c>
      <c r="N380">
        <v>233</v>
      </c>
      <c r="O380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0.49999994352394433</v>
      </c>
      <c r="P380">
        <f>VLOOKUP(_332_2018_07_18_outfile_posicao[[#This Row],[shape]],shape!A:D,4,0)+VLOOKUP(_332_2018_07_18_outfile_posicao[[#This Row],[shape]]+1,shape!A:E,5,0)*_332_2018_07_18_outfile_posicao[[#This Row],[% avanc]]</f>
        <v>7419.5116330353949</v>
      </c>
      <c r="Q380" s="4">
        <f>_332_2018_07_18_outfile_posicao[[#This Row],[8686,881807]]/_332_2018_07_18_outfile_posicao[[#Headers],[8686,881807]]</f>
        <v>0.85410528171992139</v>
      </c>
      <c r="R380">
        <f>_332_2018_07_18_outfile_posicao[[#This Row],[8686,881807]]-P379</f>
        <v>283.53642042230695</v>
      </c>
      <c r="S380">
        <f>(_332_2018_07_18_outfile_posicao[[#This Row],[hora bus]]-I379)*86000</f>
        <v>49.768518263590522</v>
      </c>
      <c r="T380">
        <f>_332_2018_07_18_outfile_posicao[[#This Row],[desloc]]/_332_2018_07_18_outfile_posicao[[#This Row],[seconds]]</f>
        <v>5.6971039185977839</v>
      </c>
      <c r="U380">
        <f>_332_2018_07_18_outfile_posicao[[#This Row],[spd m/s]]*3.6</f>
        <v>20.509574106952023</v>
      </c>
      <c r="V380" s="2"/>
      <c r="W380" s="2">
        <f>IF(_332_2018_07_18_outfile_posicao[[#This Row],[cod bus]]=F379,0,1)</f>
        <v>0</v>
      </c>
      <c r="X380" s="2">
        <f>IF(_332_2018_07_18_outfile_posicao[[#This Row],[desloc]]&gt;=0,0,1)</f>
        <v>0</v>
      </c>
      <c r="Y380" s="2">
        <f>IF(AND(_332_2018_07_18_outfile_posicao[[#This Row],[spd m/s]]&lt;1,_332_2018_07_18_outfile_posicao[[#This Row],[spd m/s]]&lt;&gt;0),1,0)</f>
        <v>0</v>
      </c>
      <c r="Z380" s="2">
        <f>IF(Z379=0.5,IF(P380&gt;=P381,0.5,1),IF(_332_2018_07_18_outfile_posicao[[#This Row],[desloc]]&lt;-1000,IF(P380&gt;=P381,IF(AND(Z379=0.5,P380=P381),0,IF(P380&lt;700,0.5,0)),1),IF(AND(X380&gt;0,X379&gt;0,_332_2018_07_18_outfile_posicao[[#This Row],[8686,881807]]&lt;500,_332_2018_07_18_outfile_posicao[[#This Row],[desloc]]&gt;0),IF(_332_2018_07_18_outfile_posicao[[#This Row],[8686,881807]]&lt;500,1,0),0)))</f>
        <v>0</v>
      </c>
      <c r="AA380" s="2">
        <f t="shared" si="5"/>
        <v>7419.5116330353949</v>
      </c>
      <c r="AB380" s="2">
        <f>IF(_332_2018_07_18_outfile_posicao[[#This Row],[inicio]]=1,0,IF(AB379&gt;0,0.5,IF(_332_2018_07_18_outfile_posicao[[#This Row],[max dist]]=_332_2018_07_18_outfile_posicao[[#This Row],[8686,881807]],1,0)))</f>
        <v>1</v>
      </c>
      <c r="AC380" s="2">
        <f>IF(_332_2018_07_18_outfile_posicao[[#This Row],[fim]]=0,AC381+1,0)</f>
        <v>0</v>
      </c>
      <c r="AD380" s="2"/>
      <c r="AE380" s="2"/>
      <c r="AF380" s="2"/>
      <c r="AG380" s="2"/>
      <c r="AH380" s="2"/>
      <c r="AI380" s="2"/>
    </row>
    <row r="381" spans="1:35" x14ac:dyDescent="0.25">
      <c r="A381">
        <v>2143</v>
      </c>
      <c r="B381">
        <v>2</v>
      </c>
      <c r="C381" s="2" t="s">
        <v>4452</v>
      </c>
      <c r="D381">
        <v>332</v>
      </c>
      <c r="E381" s="2" t="s">
        <v>6140</v>
      </c>
      <c r="F381" s="2" t="s">
        <v>5225</v>
      </c>
      <c r="G381" s="2">
        <v>380</v>
      </c>
      <c r="H381" t="b">
        <v>1</v>
      </c>
      <c r="I381" s="3">
        <v>43299.786099537036</v>
      </c>
      <c r="J381" s="2">
        <v>2321</v>
      </c>
      <c r="K381" s="2">
        <v>-23.639825999999999</v>
      </c>
      <c r="L381" s="2">
        <v>-46.607307499999997</v>
      </c>
      <c r="M381" s="2">
        <f>IF(AND(_332_2018_07_18_outfile_posicao[[#This Row],[hora bus]]=I380,_332_2018_07_18_outfile_posicao[[#This Row],[lat bus]]=K380,_332_2018_07_18_outfile_posicao[[#This Row],[lon bus]]=L380),1,0)</f>
        <v>0</v>
      </c>
      <c r="N381">
        <v>1</v>
      </c>
      <c r="O381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381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381" s="4">
        <f>_332_2018_07_18_outfile_posicao[[#This Row],[8686,881807]]/_332_2018_07_18_outfile_posicao[[#Headers],[8686,881807]]</f>
        <v>5.2380543083378913E-4</v>
      </c>
      <c r="R381">
        <f>_332_2018_07_18_outfile_posicao[[#This Row],[8686,881807]]-P380</f>
        <v>-7414.9613971678773</v>
      </c>
      <c r="S381">
        <f>(_332_2018_07_18_outfile_posicao[[#This Row],[hora bus]]-I380)*86000</f>
        <v>4186.5277777833398</v>
      </c>
      <c r="T381">
        <f>_332_2018_07_18_outfile_posicao[[#This Row],[desloc]]/_332_2018_07_18_outfile_posicao[[#This Row],[seconds]]</f>
        <v>-1.7711482619360313</v>
      </c>
      <c r="U381">
        <f>_332_2018_07_18_outfile_posicao[[#This Row],[spd m/s]]*3.6</f>
        <v>-6.3761337429697127</v>
      </c>
      <c r="V381" s="2"/>
      <c r="W381" s="2">
        <f>IF(_332_2018_07_18_outfile_posicao[[#This Row],[cod bus]]=F380,0,1)</f>
        <v>0</v>
      </c>
      <c r="X381" s="2">
        <f>IF(_332_2018_07_18_outfile_posicao[[#This Row],[desloc]]&gt;=0,0,1)</f>
        <v>1</v>
      </c>
      <c r="Y381" s="2">
        <f>IF(AND(_332_2018_07_18_outfile_posicao[[#This Row],[spd m/s]]&lt;1,_332_2018_07_18_outfile_posicao[[#This Row],[spd m/s]]&lt;&gt;0),1,0)</f>
        <v>1</v>
      </c>
      <c r="Z381" s="2">
        <f>IF(Z380=0.5,IF(P381&gt;=P382,0.5,1),IF(_332_2018_07_18_outfile_posicao[[#This Row],[desloc]]&lt;-1000,IF(P381&gt;=P382,IF(AND(Z380=0.5,P381=P382),0,IF(P381&lt;700,0.5,0)),1),IF(AND(X381&gt;0,X380&gt;0,_332_2018_07_18_outfile_posicao[[#This Row],[8686,881807]]&lt;500,_332_2018_07_18_outfile_posicao[[#This Row],[desloc]]&gt;0),IF(_332_2018_07_18_outfile_posicao[[#This Row],[8686,881807]]&lt;500,1,0),0)))</f>
        <v>0.5</v>
      </c>
      <c r="AA381" s="2">
        <f t="shared" si="5"/>
        <v>0</v>
      </c>
      <c r="AB381" s="2">
        <f>IF(_332_2018_07_18_outfile_posicao[[#This Row],[inicio]]=1,0,IF(AB380&gt;0,0.5,IF(_332_2018_07_18_outfile_posicao[[#This Row],[max dist]]=_332_2018_07_18_outfile_posicao[[#This Row],[8686,881807]],1,0)))</f>
        <v>0.5</v>
      </c>
      <c r="AC381" s="2">
        <f>IF(_332_2018_07_18_outfile_posicao[[#This Row],[fim]]=0,AC382+1,0)</f>
        <v>0</v>
      </c>
      <c r="AD381" s="2"/>
      <c r="AE381" s="2"/>
      <c r="AF381" s="2"/>
      <c r="AG381" s="2"/>
      <c r="AH381" s="2"/>
      <c r="AI381" s="2"/>
    </row>
    <row r="382" spans="1:35" x14ac:dyDescent="0.25">
      <c r="A382">
        <v>2158</v>
      </c>
      <c r="B382">
        <v>1</v>
      </c>
      <c r="C382" s="2" t="s">
        <v>4454</v>
      </c>
      <c r="D382">
        <v>332</v>
      </c>
      <c r="E382" s="2" t="s">
        <v>5236</v>
      </c>
      <c r="F382" s="2" t="s">
        <v>5225</v>
      </c>
      <c r="G382" s="2">
        <v>381</v>
      </c>
      <c r="H382" t="b">
        <v>1</v>
      </c>
      <c r="I382" s="3">
        <v>43299.791342592594</v>
      </c>
      <c r="J382" s="2">
        <v>2323</v>
      </c>
      <c r="K382" s="2">
        <v>-23.639825999999999</v>
      </c>
      <c r="L382" s="2">
        <v>-46.607307499999997</v>
      </c>
      <c r="M382" s="2">
        <f>IF(AND(_332_2018_07_18_outfile_posicao[[#This Row],[hora bus]]=I381,_332_2018_07_18_outfile_posicao[[#This Row],[lat bus]]=K381,_332_2018_07_18_outfile_posicao[[#This Row],[lon bus]]=L381),1,0)</f>
        <v>0</v>
      </c>
      <c r="N382">
        <v>1</v>
      </c>
      <c r="O382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382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382" s="4">
        <f>_332_2018_07_18_outfile_posicao[[#This Row],[8686,881807]]/_332_2018_07_18_outfile_posicao[[#Headers],[8686,881807]]</f>
        <v>5.2380543083378913E-4</v>
      </c>
      <c r="R382">
        <f>_332_2018_07_18_outfile_posicao[[#This Row],[8686,881807]]-P381</f>
        <v>0</v>
      </c>
      <c r="S382">
        <f>(_332_2018_07_18_outfile_posicao[[#This Row],[hora bus]]-I381)*86000</f>
        <v>450.90277805866208</v>
      </c>
      <c r="T382">
        <f>_332_2018_07_18_outfile_posicao[[#This Row],[desloc]]/_332_2018_07_18_outfile_posicao[[#This Row],[seconds]]</f>
        <v>0</v>
      </c>
      <c r="U382">
        <f>_332_2018_07_18_outfile_posicao[[#This Row],[spd m/s]]*3.6</f>
        <v>0</v>
      </c>
      <c r="V382" s="2"/>
      <c r="W382" s="2">
        <f>IF(_332_2018_07_18_outfile_posicao[[#This Row],[cod bus]]=F381,0,1)</f>
        <v>0</v>
      </c>
      <c r="X382" s="2">
        <f>IF(_332_2018_07_18_outfile_posicao[[#This Row],[desloc]]&gt;=0,0,1)</f>
        <v>0</v>
      </c>
      <c r="Y382" s="2">
        <f>IF(AND(_332_2018_07_18_outfile_posicao[[#This Row],[spd m/s]]&lt;1,_332_2018_07_18_outfile_posicao[[#This Row],[spd m/s]]&lt;&gt;0),1,0)</f>
        <v>0</v>
      </c>
      <c r="Z382" s="2">
        <f>IF(Z381=0.5,IF(P382&gt;=P383,0.5,1),IF(_332_2018_07_18_outfile_posicao[[#This Row],[desloc]]&lt;-1000,IF(P382&gt;=P383,IF(AND(Z381=0.5,P382=P383),0,IF(P382&lt;700,0.5,0)),1),IF(AND(X382&gt;0,X381&gt;0,_332_2018_07_18_outfile_posicao[[#This Row],[8686,881807]]&lt;500,_332_2018_07_18_outfile_posicao[[#This Row],[desloc]]&gt;0),IF(_332_2018_07_18_outfile_posicao[[#This Row],[8686,881807]]&lt;500,1,0),0)))</f>
        <v>0.5</v>
      </c>
      <c r="AA382" s="2">
        <f t="shared" si="5"/>
        <v>0</v>
      </c>
      <c r="AB382" s="2">
        <f>IF(_332_2018_07_18_outfile_posicao[[#This Row],[inicio]]=1,0,IF(AB381&gt;0,0.5,IF(_332_2018_07_18_outfile_posicao[[#This Row],[max dist]]=_332_2018_07_18_outfile_posicao[[#This Row],[8686,881807]],1,0)))</f>
        <v>0.5</v>
      </c>
      <c r="AC382" s="2">
        <f>IF(_332_2018_07_18_outfile_posicao[[#This Row],[fim]]=0,AC383+1,0)</f>
        <v>0</v>
      </c>
      <c r="AD382" s="2"/>
      <c r="AE382" s="2"/>
      <c r="AF382" s="2"/>
      <c r="AG382" s="2"/>
      <c r="AH382" s="2"/>
      <c r="AI382" s="2"/>
    </row>
    <row r="383" spans="1:35" x14ac:dyDescent="0.25">
      <c r="A383">
        <v>2160</v>
      </c>
      <c r="B383">
        <v>1</v>
      </c>
      <c r="C383" s="2" t="s">
        <v>4455</v>
      </c>
      <c r="D383">
        <v>332</v>
      </c>
      <c r="E383" s="2" t="s">
        <v>5237</v>
      </c>
      <c r="F383" s="2" t="s">
        <v>5225</v>
      </c>
      <c r="G383" s="2">
        <v>382</v>
      </c>
      <c r="H383" t="b">
        <v>1</v>
      </c>
      <c r="I383" s="3">
        <v>43299.791828703703</v>
      </c>
      <c r="J383" s="2">
        <v>2324</v>
      </c>
      <c r="K383" s="2">
        <v>-23.639825999999999</v>
      </c>
      <c r="L383" s="2">
        <v>-46.607307499999997</v>
      </c>
      <c r="M383" s="2">
        <f>IF(AND(_332_2018_07_18_outfile_posicao[[#This Row],[hora bus]]=I382,_332_2018_07_18_outfile_posicao[[#This Row],[lat bus]]=K382,_332_2018_07_18_outfile_posicao[[#This Row],[lon bus]]=L382),1,0)</f>
        <v>0</v>
      </c>
      <c r="N383">
        <v>1</v>
      </c>
      <c r="O383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383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383" s="4">
        <f>_332_2018_07_18_outfile_posicao[[#This Row],[8686,881807]]/_332_2018_07_18_outfile_posicao[[#Headers],[8686,881807]]</f>
        <v>5.2380543083378913E-4</v>
      </c>
      <c r="R383">
        <f>_332_2018_07_18_outfile_posicao[[#This Row],[8686,881807]]-P382</f>
        <v>0</v>
      </c>
      <c r="S383">
        <f>(_332_2018_07_18_outfile_posicao[[#This Row],[hora bus]]-I382)*86000</f>
        <v>41.805555316386744</v>
      </c>
      <c r="T383">
        <f>_332_2018_07_18_outfile_posicao[[#This Row],[desloc]]/_332_2018_07_18_outfile_posicao[[#This Row],[seconds]]</f>
        <v>0</v>
      </c>
      <c r="U383">
        <f>_332_2018_07_18_outfile_posicao[[#This Row],[spd m/s]]*3.6</f>
        <v>0</v>
      </c>
      <c r="V383" s="2"/>
      <c r="W383" s="2">
        <f>IF(_332_2018_07_18_outfile_posicao[[#This Row],[cod bus]]=F382,0,1)</f>
        <v>0</v>
      </c>
      <c r="X383" s="2">
        <f>IF(_332_2018_07_18_outfile_posicao[[#This Row],[desloc]]&gt;=0,0,1)</f>
        <v>0</v>
      </c>
      <c r="Y383" s="2">
        <f>IF(AND(_332_2018_07_18_outfile_posicao[[#This Row],[spd m/s]]&lt;1,_332_2018_07_18_outfile_posicao[[#This Row],[spd m/s]]&lt;&gt;0),1,0)</f>
        <v>0</v>
      </c>
      <c r="Z383" s="2">
        <f>IF(Z382=0.5,IF(P383&gt;=P384,0.5,1),IF(_332_2018_07_18_outfile_posicao[[#This Row],[desloc]]&lt;-1000,IF(P383&gt;=P384,IF(AND(Z382=0.5,P383=P384),0,IF(P383&lt;700,0.5,0)),1),IF(AND(X383&gt;0,X382&gt;0,_332_2018_07_18_outfile_posicao[[#This Row],[8686,881807]]&lt;500,_332_2018_07_18_outfile_posicao[[#This Row],[desloc]]&gt;0),IF(_332_2018_07_18_outfile_posicao[[#This Row],[8686,881807]]&lt;500,1,0),0)))</f>
        <v>0.5</v>
      </c>
      <c r="AA383" s="2">
        <f t="shared" si="5"/>
        <v>0</v>
      </c>
      <c r="AB383" s="2">
        <f>IF(_332_2018_07_18_outfile_posicao[[#This Row],[inicio]]=1,0,IF(AB382&gt;0,0.5,IF(_332_2018_07_18_outfile_posicao[[#This Row],[max dist]]=_332_2018_07_18_outfile_posicao[[#This Row],[8686,881807]],1,0)))</f>
        <v>0.5</v>
      </c>
      <c r="AC383" s="2">
        <f>IF(_332_2018_07_18_outfile_posicao[[#This Row],[fim]]=0,AC384+1,0)</f>
        <v>0</v>
      </c>
      <c r="AD383" s="2"/>
      <c r="AE383" s="2"/>
      <c r="AF383" s="2"/>
      <c r="AG383" s="2"/>
      <c r="AH383" s="2"/>
      <c r="AI383" s="2"/>
    </row>
    <row r="384" spans="1:35" x14ac:dyDescent="0.25">
      <c r="A384">
        <v>2161</v>
      </c>
      <c r="B384">
        <v>1</v>
      </c>
      <c r="C384" s="2" t="s">
        <v>4456</v>
      </c>
      <c r="D384">
        <v>332</v>
      </c>
      <c r="E384" s="2" t="s">
        <v>5238</v>
      </c>
      <c r="F384" s="2" t="s">
        <v>5225</v>
      </c>
      <c r="G384" s="2">
        <v>383</v>
      </c>
      <c r="H384" t="b">
        <v>1</v>
      </c>
      <c r="I384" s="3">
        <v>43299.792349537034</v>
      </c>
      <c r="J384" s="2">
        <v>2325</v>
      </c>
      <c r="K384" s="2">
        <v>-23.639825999999999</v>
      </c>
      <c r="L384" s="2">
        <v>-46.607307499999997</v>
      </c>
      <c r="M384" s="2">
        <f>IF(AND(_332_2018_07_18_outfile_posicao[[#This Row],[hora bus]]=I383,_332_2018_07_18_outfile_posicao[[#This Row],[lat bus]]=K383,_332_2018_07_18_outfile_posicao[[#This Row],[lon bus]]=L383),1,0)</f>
        <v>0</v>
      </c>
      <c r="N384">
        <v>1</v>
      </c>
      <c r="O384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384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384" s="4">
        <f>_332_2018_07_18_outfile_posicao[[#This Row],[8686,881807]]/_332_2018_07_18_outfile_posicao[[#Headers],[8686,881807]]</f>
        <v>5.2380543083378913E-4</v>
      </c>
      <c r="R384">
        <f>_332_2018_07_18_outfile_posicao[[#This Row],[8686,881807]]-P383</f>
        <v>0</v>
      </c>
      <c r="S384">
        <f>(_332_2018_07_18_outfile_posicao[[#This Row],[hora bus]]-I383)*86000</f>
        <v>44.791666499804705</v>
      </c>
      <c r="T384">
        <f>_332_2018_07_18_outfile_posicao[[#This Row],[desloc]]/_332_2018_07_18_outfile_posicao[[#This Row],[seconds]]</f>
        <v>0</v>
      </c>
      <c r="U384">
        <f>_332_2018_07_18_outfile_posicao[[#This Row],[spd m/s]]*3.6</f>
        <v>0</v>
      </c>
      <c r="V384" s="2"/>
      <c r="W384" s="2">
        <f>IF(_332_2018_07_18_outfile_posicao[[#This Row],[cod bus]]=F383,0,1)</f>
        <v>0</v>
      </c>
      <c r="X384" s="2">
        <f>IF(_332_2018_07_18_outfile_posicao[[#This Row],[desloc]]&gt;=0,0,1)</f>
        <v>0</v>
      </c>
      <c r="Y384" s="2">
        <f>IF(AND(_332_2018_07_18_outfile_posicao[[#This Row],[spd m/s]]&lt;1,_332_2018_07_18_outfile_posicao[[#This Row],[spd m/s]]&lt;&gt;0),1,0)</f>
        <v>0</v>
      </c>
      <c r="Z384" s="2">
        <f>IF(Z383=0.5,IF(P384&gt;=P385,0.5,1),IF(_332_2018_07_18_outfile_posicao[[#This Row],[desloc]]&lt;-1000,IF(P384&gt;=P385,IF(AND(Z383=0.5,P384=P385),0,IF(P384&lt;700,0.5,0)),1),IF(AND(X384&gt;0,X383&gt;0,_332_2018_07_18_outfile_posicao[[#This Row],[8686,881807]]&lt;500,_332_2018_07_18_outfile_posicao[[#This Row],[desloc]]&gt;0),IF(_332_2018_07_18_outfile_posicao[[#This Row],[8686,881807]]&lt;500,1,0),0)))</f>
        <v>1</v>
      </c>
      <c r="AA384" s="2">
        <f t="shared" si="5"/>
        <v>0</v>
      </c>
      <c r="AB384" s="2">
        <f>IF(_332_2018_07_18_outfile_posicao[[#This Row],[inicio]]=1,0,IF(AB383&gt;0,0.5,IF(_332_2018_07_18_outfile_posicao[[#This Row],[max dist]]=_332_2018_07_18_outfile_posicao[[#This Row],[8686,881807]],1,0)))</f>
        <v>0</v>
      </c>
      <c r="AC384" s="2">
        <f>IF(_332_2018_07_18_outfile_posicao[[#This Row],[fim]]=0,AC385+1,0)</f>
        <v>43</v>
      </c>
      <c r="AD384" s="2"/>
      <c r="AE384" s="2"/>
      <c r="AF384" s="2"/>
      <c r="AG384" s="2"/>
      <c r="AH384" s="2"/>
      <c r="AI384" s="2"/>
    </row>
    <row r="385" spans="1:35" x14ac:dyDescent="0.25">
      <c r="A385">
        <v>2163</v>
      </c>
      <c r="B385">
        <v>1</v>
      </c>
      <c r="C385" s="2" t="s">
        <v>4457</v>
      </c>
      <c r="D385">
        <v>332</v>
      </c>
      <c r="E385" s="2" t="s">
        <v>5445</v>
      </c>
      <c r="F385" s="2" t="s">
        <v>5225</v>
      </c>
      <c r="G385" s="2">
        <v>384</v>
      </c>
      <c r="H385" t="b">
        <v>1</v>
      </c>
      <c r="I385" s="3">
        <v>43299.792870370373</v>
      </c>
      <c r="J385" s="2">
        <v>2326</v>
      </c>
      <c r="K385" s="2">
        <v>-23.638083000000002</v>
      </c>
      <c r="L385" s="2">
        <v>-46.607958000000004</v>
      </c>
      <c r="M385" s="2">
        <f>IF(AND(_332_2018_07_18_outfile_posicao[[#This Row],[hora bus]]=I384,_332_2018_07_18_outfile_posicao[[#This Row],[lat bus]]=K384,_332_2018_07_18_outfile_posicao[[#This Row],[lon bus]]=L384),1,0)</f>
        <v>0</v>
      </c>
      <c r="N385">
        <v>19</v>
      </c>
      <c r="O385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0.49999995863520547</v>
      </c>
      <c r="P385">
        <f>VLOOKUP(_332_2018_07_18_outfile_posicao[[#This Row],[shape]],shape!A:D,4,0)+VLOOKUP(_332_2018_07_18_outfile_posicao[[#This Row],[shape]]+1,shape!A:E,5,0)*_332_2018_07_18_outfile_posicao[[#This Row],[% avanc]]</f>
        <v>226.51959980986692</v>
      </c>
      <c r="Q385" s="4">
        <f>_332_2018_07_18_outfile_posicao[[#This Row],[8686,881807]]/_332_2018_07_18_outfile_posicao[[#Headers],[8686,881807]]</f>
        <v>2.6076054082758964E-2</v>
      </c>
      <c r="R385">
        <f>_332_2018_07_18_outfile_posicao[[#This Row],[8686,881807]]-P384</f>
        <v>221.96936394234908</v>
      </c>
      <c r="S385">
        <f>(_332_2018_07_18_outfile_posicao[[#This Row],[hora bus]]-I384)*86000</f>
        <v>44.79166712553706</v>
      </c>
      <c r="T385">
        <f>_332_2018_07_18_outfile_posicao[[#This Row],[desloc]]/_332_2018_07_18_outfile_posicao[[#This Row],[seconds]]</f>
        <v>4.9555950512008904</v>
      </c>
      <c r="U385">
        <f>_332_2018_07_18_outfile_posicao[[#This Row],[spd m/s]]*3.6</f>
        <v>17.840142184323206</v>
      </c>
      <c r="V385" s="2"/>
      <c r="W385" s="2">
        <f>IF(_332_2018_07_18_outfile_posicao[[#This Row],[cod bus]]=F384,0,1)</f>
        <v>0</v>
      </c>
      <c r="X385" s="2">
        <f>IF(_332_2018_07_18_outfile_posicao[[#This Row],[desloc]]&gt;=0,0,1)</f>
        <v>0</v>
      </c>
      <c r="Y385" s="2">
        <f>IF(AND(_332_2018_07_18_outfile_posicao[[#This Row],[spd m/s]]&lt;1,_332_2018_07_18_outfile_posicao[[#This Row],[spd m/s]]&lt;&gt;0),1,0)</f>
        <v>0</v>
      </c>
      <c r="Z385" s="2">
        <f>IF(Z384=0.5,IF(P385&gt;=P386,0.5,1),IF(_332_2018_07_18_outfile_posicao[[#This Row],[desloc]]&lt;-1000,IF(P385&gt;=P386,IF(AND(Z384=0.5,P385=P386),0,IF(P385&lt;700,0.5,0)),1),IF(AND(X385&gt;0,X384&gt;0,_332_2018_07_18_outfile_posicao[[#This Row],[8686,881807]]&lt;500,_332_2018_07_18_outfile_posicao[[#This Row],[desloc]]&gt;0),IF(_332_2018_07_18_outfile_posicao[[#This Row],[8686,881807]]&lt;500,1,0),0)))</f>
        <v>0</v>
      </c>
      <c r="AA385" s="2">
        <f t="shared" si="5"/>
        <v>8544.8116110658502</v>
      </c>
      <c r="AB385" s="2">
        <f>IF(_332_2018_07_18_outfile_posicao[[#This Row],[inicio]]=1,0,IF(AB384&gt;0,0.5,IF(_332_2018_07_18_outfile_posicao[[#This Row],[max dist]]=_332_2018_07_18_outfile_posicao[[#This Row],[8686,881807]],1,0)))</f>
        <v>0</v>
      </c>
      <c r="AC385" s="2">
        <f>IF(_332_2018_07_18_outfile_posicao[[#This Row],[fim]]=0,AC386+1,0)</f>
        <v>42</v>
      </c>
      <c r="AD385" s="2"/>
      <c r="AE385" s="2"/>
      <c r="AF385" s="2"/>
      <c r="AG385" s="2"/>
      <c r="AH385" s="2"/>
      <c r="AI385" s="2"/>
    </row>
    <row r="386" spans="1:35" x14ac:dyDescent="0.25">
      <c r="A386">
        <v>2165</v>
      </c>
      <c r="B386">
        <v>1</v>
      </c>
      <c r="C386" s="2" t="s">
        <v>4458</v>
      </c>
      <c r="D386">
        <v>332</v>
      </c>
      <c r="E386" s="2" t="s">
        <v>5446</v>
      </c>
      <c r="F386" s="2" t="s">
        <v>5225</v>
      </c>
      <c r="G386" s="2">
        <v>385</v>
      </c>
      <c r="H386" t="b">
        <v>1</v>
      </c>
      <c r="I386" s="3">
        <v>43299.793391203704</v>
      </c>
      <c r="J386" s="2">
        <v>2327</v>
      </c>
      <c r="K386" s="2">
        <v>-23.637062499999999</v>
      </c>
      <c r="L386" s="2">
        <v>-46.607438500000001</v>
      </c>
      <c r="M386" s="2">
        <f>IF(AND(_332_2018_07_18_outfile_posicao[[#This Row],[hora bus]]=I385,_332_2018_07_18_outfile_posicao[[#This Row],[lat bus]]=K385,_332_2018_07_18_outfile_posicao[[#This Row],[lon bus]]=L385),1,0)</f>
        <v>0</v>
      </c>
      <c r="N386">
        <v>30</v>
      </c>
      <c r="O386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0.499999993480918</v>
      </c>
      <c r="P386">
        <f>VLOOKUP(_332_2018_07_18_outfile_posicao[[#This Row],[shape]],shape!A:D,4,0)+VLOOKUP(_332_2018_07_18_outfile_posicao[[#This Row],[shape]]+1,shape!A:E,5,0)*_332_2018_07_18_outfile_posicao[[#This Row],[% avanc]]</f>
        <v>364.50727459979259</v>
      </c>
      <c r="Q386" s="4">
        <f>_332_2018_07_18_outfile_posicao[[#This Row],[8686,881807]]/_332_2018_07_18_outfile_posicao[[#Headers],[8686,881807]]</f>
        <v>4.1960657770900946E-2</v>
      </c>
      <c r="R386">
        <f>_332_2018_07_18_outfile_posicao[[#This Row],[8686,881807]]-P385</f>
        <v>137.98767478992568</v>
      </c>
      <c r="S386">
        <f>(_332_2018_07_18_outfile_posicao[[#This Row],[hora bus]]-I385)*86000</f>
        <v>44.791666499804705</v>
      </c>
      <c r="T386">
        <f>_332_2018_07_18_outfile_posicao[[#This Row],[desloc]]/_332_2018_07_18_outfile_posicao[[#This Row],[seconds]]</f>
        <v>3.0806550765537448</v>
      </c>
      <c r="U386">
        <f>_332_2018_07_18_outfile_posicao[[#This Row],[spd m/s]]*3.6</f>
        <v>11.090358275593482</v>
      </c>
      <c r="V386" s="2"/>
      <c r="W386" s="2">
        <f>IF(_332_2018_07_18_outfile_posicao[[#This Row],[cod bus]]=F385,0,1)</f>
        <v>0</v>
      </c>
      <c r="X386" s="2">
        <f>IF(_332_2018_07_18_outfile_posicao[[#This Row],[desloc]]&gt;=0,0,1)</f>
        <v>0</v>
      </c>
      <c r="Y386" s="2">
        <f>IF(AND(_332_2018_07_18_outfile_posicao[[#This Row],[spd m/s]]&lt;1,_332_2018_07_18_outfile_posicao[[#This Row],[spd m/s]]&lt;&gt;0),1,0)</f>
        <v>0</v>
      </c>
      <c r="Z386" s="2">
        <f>IF(Z385=0.5,IF(P386&gt;=P387,0.5,1),IF(_332_2018_07_18_outfile_posicao[[#This Row],[desloc]]&lt;-1000,IF(P386&gt;=P387,IF(AND(Z385=0.5,P386=P387),0,IF(P386&lt;700,0.5,0)),1),IF(AND(X386&gt;0,X385&gt;0,_332_2018_07_18_outfile_posicao[[#This Row],[8686,881807]]&lt;500,_332_2018_07_18_outfile_posicao[[#This Row],[desloc]]&gt;0),IF(_332_2018_07_18_outfile_posicao[[#This Row],[8686,881807]]&lt;500,1,0),0)))</f>
        <v>0</v>
      </c>
      <c r="AA386" s="2">
        <f t="shared" ref="AA386:AA449" si="6">IF(W386=1,0,IF(Z386&gt;0,0,IF(P386&gt;AA387,P386,AA387)))</f>
        <v>8544.8116110658502</v>
      </c>
      <c r="AB386" s="2">
        <f>IF(_332_2018_07_18_outfile_posicao[[#This Row],[inicio]]=1,0,IF(AB385&gt;0,0.5,IF(_332_2018_07_18_outfile_posicao[[#This Row],[max dist]]=_332_2018_07_18_outfile_posicao[[#This Row],[8686,881807]],1,0)))</f>
        <v>0</v>
      </c>
      <c r="AC386" s="2">
        <f>IF(_332_2018_07_18_outfile_posicao[[#This Row],[fim]]=0,AC387+1,0)</f>
        <v>41</v>
      </c>
      <c r="AD386" s="2"/>
      <c r="AE386" s="2"/>
      <c r="AF386" s="2"/>
      <c r="AG386" s="2"/>
      <c r="AH386" s="2"/>
      <c r="AI386" s="2"/>
    </row>
    <row r="387" spans="1:35" x14ac:dyDescent="0.25">
      <c r="A387">
        <v>2169</v>
      </c>
      <c r="B387">
        <v>1</v>
      </c>
      <c r="C387" s="2" t="s">
        <v>4459</v>
      </c>
      <c r="D387">
        <v>332</v>
      </c>
      <c r="E387" s="2" t="s">
        <v>5447</v>
      </c>
      <c r="F387" s="2" t="s">
        <v>5225</v>
      </c>
      <c r="G387" s="2">
        <v>386</v>
      </c>
      <c r="H387" t="b">
        <v>1</v>
      </c>
      <c r="I387" s="3">
        <v>43299.793912037036</v>
      </c>
      <c r="J387" s="2">
        <v>2328</v>
      </c>
      <c r="K387" s="2">
        <v>-23.635954999999999</v>
      </c>
      <c r="L387" s="2">
        <v>-46.606438500000003</v>
      </c>
      <c r="M387" s="2">
        <f>IF(AND(_332_2018_07_18_outfile_posicao[[#This Row],[hora bus]]=I386,_332_2018_07_18_outfile_posicao[[#This Row],[lat bus]]=K386,_332_2018_07_18_outfile_posicao[[#This Row],[lon bus]]=L386),1,0)</f>
        <v>0</v>
      </c>
      <c r="N387">
        <v>43</v>
      </c>
      <c r="O387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0.49999999999739636</v>
      </c>
      <c r="P387">
        <f>VLOOKUP(_332_2018_07_18_outfile_posicao[[#This Row],[shape]],shape!A:D,4,0)+VLOOKUP(_332_2018_07_18_outfile_posicao[[#This Row],[shape]]+1,shape!A:E,5,0)*_332_2018_07_18_outfile_posicao[[#This Row],[% avanc]]</f>
        <v>567.81695115705065</v>
      </c>
      <c r="Q387" s="4">
        <f>_332_2018_07_18_outfile_posicao[[#This Row],[8686,881807]]/_332_2018_07_18_outfile_posicao[[#Headers],[8686,881807]]</f>
        <v>6.5364875886707308E-2</v>
      </c>
      <c r="R387">
        <f>_332_2018_07_18_outfile_posicao[[#This Row],[8686,881807]]-P386</f>
        <v>203.30967655725806</v>
      </c>
      <c r="S387">
        <f>(_332_2018_07_18_outfile_posicao[[#This Row],[hora bus]]-I386)*86000</f>
        <v>44.791666499804705</v>
      </c>
      <c r="T387">
        <f>_332_2018_07_18_outfile_posicao[[#This Row],[desloc]]/_332_2018_07_18_outfile_posicao[[#This Row],[seconds]]</f>
        <v>4.5390067493502277</v>
      </c>
      <c r="U387">
        <f>_332_2018_07_18_outfile_posicao[[#This Row],[spd m/s]]*3.6</f>
        <v>16.340424297660821</v>
      </c>
      <c r="V387" s="2"/>
      <c r="W387" s="2">
        <f>IF(_332_2018_07_18_outfile_posicao[[#This Row],[cod bus]]=F386,0,1)</f>
        <v>0</v>
      </c>
      <c r="X387" s="2">
        <f>IF(_332_2018_07_18_outfile_posicao[[#This Row],[desloc]]&gt;=0,0,1)</f>
        <v>0</v>
      </c>
      <c r="Y387" s="2">
        <f>IF(AND(_332_2018_07_18_outfile_posicao[[#This Row],[spd m/s]]&lt;1,_332_2018_07_18_outfile_posicao[[#This Row],[spd m/s]]&lt;&gt;0),1,0)</f>
        <v>0</v>
      </c>
      <c r="Z387" s="2">
        <f>IF(Z386=0.5,IF(P387&gt;=P388,0.5,1),IF(_332_2018_07_18_outfile_posicao[[#This Row],[desloc]]&lt;-1000,IF(P387&gt;=P388,IF(AND(Z386=0.5,P387=P388),0,IF(P387&lt;700,0.5,0)),1),IF(AND(X387&gt;0,X386&gt;0,_332_2018_07_18_outfile_posicao[[#This Row],[8686,881807]]&lt;500,_332_2018_07_18_outfile_posicao[[#This Row],[desloc]]&gt;0),IF(_332_2018_07_18_outfile_posicao[[#This Row],[8686,881807]]&lt;500,1,0),0)))</f>
        <v>0</v>
      </c>
      <c r="AA387" s="2">
        <f t="shared" si="6"/>
        <v>8544.8116110658502</v>
      </c>
      <c r="AB387" s="2">
        <f>IF(_332_2018_07_18_outfile_posicao[[#This Row],[inicio]]=1,0,IF(AB386&gt;0,0.5,IF(_332_2018_07_18_outfile_posicao[[#This Row],[max dist]]=_332_2018_07_18_outfile_posicao[[#This Row],[8686,881807]],1,0)))</f>
        <v>0</v>
      </c>
      <c r="AC387" s="2">
        <f>IF(_332_2018_07_18_outfile_posicao[[#This Row],[fim]]=0,AC388+1,0)</f>
        <v>40</v>
      </c>
      <c r="AD387" s="2"/>
      <c r="AE387" s="2"/>
      <c r="AF387" s="2"/>
      <c r="AG387" s="2"/>
      <c r="AH387" s="2"/>
      <c r="AI387" s="2"/>
    </row>
    <row r="388" spans="1:35" x14ac:dyDescent="0.25">
      <c r="A388">
        <v>2171</v>
      </c>
      <c r="B388">
        <v>1</v>
      </c>
      <c r="C388" s="2" t="s">
        <v>4460</v>
      </c>
      <c r="D388">
        <v>332</v>
      </c>
      <c r="E388" s="2" t="s">
        <v>5448</v>
      </c>
      <c r="F388" s="2" t="s">
        <v>5225</v>
      </c>
      <c r="G388" s="2">
        <v>387</v>
      </c>
      <c r="H388" t="b">
        <v>1</v>
      </c>
      <c r="I388" s="3">
        <v>43299.794432870367</v>
      </c>
      <c r="J388" s="2">
        <v>2329</v>
      </c>
      <c r="K388" s="2">
        <v>-23.634343375</v>
      </c>
      <c r="L388" s="2">
        <v>-46.605671999999998</v>
      </c>
      <c r="M388" s="2">
        <f>IF(AND(_332_2018_07_18_outfile_posicao[[#This Row],[hora bus]]=I387,_332_2018_07_18_outfile_posicao[[#This Row],[lat bus]]=K387,_332_2018_07_18_outfile_posicao[[#This Row],[lon bus]]=L387),1,0)</f>
        <v>0</v>
      </c>
      <c r="N388">
        <v>51</v>
      </c>
      <c r="O388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0.37499986987609685</v>
      </c>
      <c r="P388">
        <f>VLOOKUP(_332_2018_07_18_outfile_posicao[[#This Row],[shape]],shape!A:D,4,0)+VLOOKUP(_332_2018_07_18_outfile_posicao[[#This Row],[shape]]+1,shape!A:E,5,0)*_332_2018_07_18_outfile_posicao[[#This Row],[% avanc]]</f>
        <v>766.33327524469325</v>
      </c>
      <c r="Q388" s="4">
        <f>_332_2018_07_18_outfile_posicao[[#This Row],[8686,881807]]/_332_2018_07_18_outfile_posicao[[#Headers],[8686,881807]]</f>
        <v>8.8217301935335668E-2</v>
      </c>
      <c r="R388">
        <f>_332_2018_07_18_outfile_posicao[[#This Row],[8686,881807]]-P387</f>
        <v>198.5163240876426</v>
      </c>
      <c r="S388">
        <f>(_332_2018_07_18_outfile_posicao[[#This Row],[hora bus]]-I387)*86000</f>
        <v>44.791666499804705</v>
      </c>
      <c r="T388">
        <f>_332_2018_07_18_outfile_posicao[[#This Row],[desloc]]/_332_2018_07_18_outfile_posicao[[#This Row],[seconds]]</f>
        <v>4.4319923682345719</v>
      </c>
      <c r="U388">
        <f>_332_2018_07_18_outfile_posicao[[#This Row],[spd m/s]]*3.6</f>
        <v>15.955172525644459</v>
      </c>
      <c r="V388" s="2"/>
      <c r="W388" s="2">
        <f>IF(_332_2018_07_18_outfile_posicao[[#This Row],[cod bus]]=F387,0,1)</f>
        <v>0</v>
      </c>
      <c r="X388" s="2">
        <f>IF(_332_2018_07_18_outfile_posicao[[#This Row],[desloc]]&gt;=0,0,1)</f>
        <v>0</v>
      </c>
      <c r="Y388" s="2">
        <f>IF(AND(_332_2018_07_18_outfile_posicao[[#This Row],[spd m/s]]&lt;1,_332_2018_07_18_outfile_posicao[[#This Row],[spd m/s]]&lt;&gt;0),1,0)</f>
        <v>0</v>
      </c>
      <c r="Z388" s="2">
        <f>IF(Z387=0.5,IF(P388&gt;=P389,0.5,1),IF(_332_2018_07_18_outfile_posicao[[#This Row],[desloc]]&lt;-1000,IF(P388&gt;=P389,IF(AND(Z387=0.5,P388=P389),0,IF(P388&lt;700,0.5,0)),1),IF(AND(X388&gt;0,X387&gt;0,_332_2018_07_18_outfile_posicao[[#This Row],[8686,881807]]&lt;500,_332_2018_07_18_outfile_posicao[[#This Row],[desloc]]&gt;0),IF(_332_2018_07_18_outfile_posicao[[#This Row],[8686,881807]]&lt;500,1,0),0)))</f>
        <v>0</v>
      </c>
      <c r="AA388" s="2">
        <f t="shared" si="6"/>
        <v>8544.8116110658502</v>
      </c>
      <c r="AB388" s="2">
        <f>IF(_332_2018_07_18_outfile_posicao[[#This Row],[inicio]]=1,0,IF(AB387&gt;0,0.5,IF(_332_2018_07_18_outfile_posicao[[#This Row],[max dist]]=_332_2018_07_18_outfile_posicao[[#This Row],[8686,881807]],1,0)))</f>
        <v>0</v>
      </c>
      <c r="AC388" s="2">
        <f>IF(_332_2018_07_18_outfile_posicao[[#This Row],[fim]]=0,AC389+1,0)</f>
        <v>39</v>
      </c>
      <c r="AD388" s="2"/>
      <c r="AE388" s="2"/>
      <c r="AF388" s="2"/>
      <c r="AG388" s="2"/>
      <c r="AH388" s="2"/>
      <c r="AI388" s="2"/>
    </row>
    <row r="389" spans="1:35" x14ac:dyDescent="0.25">
      <c r="A389">
        <v>2172</v>
      </c>
      <c r="B389">
        <v>1</v>
      </c>
      <c r="C389" s="2" t="s">
        <v>4461</v>
      </c>
      <c r="D389">
        <v>332</v>
      </c>
      <c r="E389" s="2" t="s">
        <v>5448</v>
      </c>
      <c r="F389" s="2" t="s">
        <v>5225</v>
      </c>
      <c r="G389" s="2">
        <v>388</v>
      </c>
      <c r="H389" t="b">
        <v>1</v>
      </c>
      <c r="I389" s="3">
        <v>43299.795474537037</v>
      </c>
      <c r="J389" s="2">
        <v>2333</v>
      </c>
      <c r="K389" s="2">
        <v>-23.632788250000001</v>
      </c>
      <c r="L389" s="2">
        <v>-46.604991124999998</v>
      </c>
      <c r="M389" s="2">
        <f>IF(AND(_332_2018_07_18_outfile_posicao[[#This Row],[hora bus]]=I388,_332_2018_07_18_outfile_posicao[[#This Row],[lat bus]]=K388,_332_2018_07_18_outfile_posicao[[#This Row],[lon bus]]=L388),1,0)</f>
        <v>0</v>
      </c>
      <c r="N389">
        <v>53</v>
      </c>
      <c r="O389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0.45632399479567626</v>
      </c>
      <c r="P389">
        <f>VLOOKUP(_332_2018_07_18_outfile_posicao[[#This Row],[shape]],shape!A:D,4,0)+VLOOKUP(_332_2018_07_18_outfile_posicao[[#This Row],[shape]]+1,shape!A:E,5,0)*_332_2018_07_18_outfile_posicao[[#This Row],[% avanc]]</f>
        <v>952.86795502763118</v>
      </c>
      <c r="Q389" s="4">
        <f>_332_2018_07_18_outfile_posicao[[#This Row],[8686,881807]]/_332_2018_07_18_outfile_posicao[[#Headers],[8686,881807]]</f>
        <v>0.10969044775765201</v>
      </c>
      <c r="R389">
        <f>_332_2018_07_18_outfile_posicao[[#This Row],[8686,881807]]-P388</f>
        <v>186.53467978293793</v>
      </c>
      <c r="S389">
        <f>(_332_2018_07_18_outfile_posicao[[#This Row],[hora bus]]-I388)*86000</f>
        <v>89.583333625341766</v>
      </c>
      <c r="T389">
        <f>_332_2018_07_18_outfile_posicao[[#This Row],[desloc]]/_332_2018_07_18_outfile_posicao[[#This Row],[seconds]]</f>
        <v>2.0822475814873012</v>
      </c>
      <c r="U389">
        <f>_332_2018_07_18_outfile_posicao[[#This Row],[spd m/s]]*3.6</f>
        <v>7.4960912933542847</v>
      </c>
      <c r="V389" s="2"/>
      <c r="W389" s="2">
        <f>IF(_332_2018_07_18_outfile_posicao[[#This Row],[cod bus]]=F388,0,1)</f>
        <v>0</v>
      </c>
      <c r="X389" s="2">
        <f>IF(_332_2018_07_18_outfile_posicao[[#This Row],[desloc]]&gt;=0,0,1)</f>
        <v>0</v>
      </c>
      <c r="Y389" s="2">
        <f>IF(AND(_332_2018_07_18_outfile_posicao[[#This Row],[spd m/s]]&lt;1,_332_2018_07_18_outfile_posicao[[#This Row],[spd m/s]]&lt;&gt;0),1,0)</f>
        <v>0</v>
      </c>
      <c r="Z389" s="2">
        <f>IF(Z388=0.5,IF(P389&gt;=P390,0.5,1),IF(_332_2018_07_18_outfile_posicao[[#This Row],[desloc]]&lt;-1000,IF(P389&gt;=P390,IF(AND(Z388=0.5,P389=P390),0,IF(P389&lt;700,0.5,0)),1),IF(AND(X389&gt;0,X388&gt;0,_332_2018_07_18_outfile_posicao[[#This Row],[8686,881807]]&lt;500,_332_2018_07_18_outfile_posicao[[#This Row],[desloc]]&gt;0),IF(_332_2018_07_18_outfile_posicao[[#This Row],[8686,881807]]&lt;500,1,0),0)))</f>
        <v>0</v>
      </c>
      <c r="AA389" s="2">
        <f t="shared" si="6"/>
        <v>8544.8116110658502</v>
      </c>
      <c r="AB389" s="2">
        <f>IF(_332_2018_07_18_outfile_posicao[[#This Row],[inicio]]=1,0,IF(AB388&gt;0,0.5,IF(_332_2018_07_18_outfile_posicao[[#This Row],[max dist]]=_332_2018_07_18_outfile_posicao[[#This Row],[8686,881807]],1,0)))</f>
        <v>0</v>
      </c>
      <c r="AC389" s="2">
        <f>IF(_332_2018_07_18_outfile_posicao[[#This Row],[fim]]=0,AC390+1,0)</f>
        <v>38</v>
      </c>
      <c r="AD389" s="2"/>
      <c r="AE389" s="2"/>
      <c r="AF389" s="2"/>
      <c r="AG389" s="2"/>
      <c r="AH389" s="2"/>
      <c r="AI389" s="2"/>
    </row>
    <row r="390" spans="1:35" x14ac:dyDescent="0.25">
      <c r="A390">
        <v>2179</v>
      </c>
      <c r="B390">
        <v>1</v>
      </c>
      <c r="C390" s="2" t="s">
        <v>4467</v>
      </c>
      <c r="D390">
        <v>332</v>
      </c>
      <c r="E390" s="2" t="s">
        <v>5230</v>
      </c>
      <c r="F390" s="2" t="s">
        <v>5225</v>
      </c>
      <c r="G390" s="2">
        <v>389</v>
      </c>
      <c r="H390" t="b">
        <v>1</v>
      </c>
      <c r="I390" s="3">
        <v>43299.798067129632</v>
      </c>
      <c r="J390" s="2">
        <v>2339</v>
      </c>
      <c r="K390" s="2">
        <v>-23.627881500000001</v>
      </c>
      <c r="L390" s="2">
        <v>-46.606098000000003</v>
      </c>
      <c r="M390" s="2">
        <f>IF(AND(_332_2018_07_18_outfile_posicao[[#This Row],[hora bus]]=I389,_332_2018_07_18_outfile_posicao[[#This Row],[lat bus]]=K389,_332_2018_07_18_outfile_posicao[[#This Row],[lon bus]]=L389),1,0)</f>
        <v>0</v>
      </c>
      <c r="N390">
        <v>69</v>
      </c>
      <c r="O390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390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390" s="4">
        <f>_332_2018_07_18_outfile_posicao[[#This Row],[8686,881807]]/_332_2018_07_18_outfile_posicao[[#Headers],[8686,881807]]</f>
        <v>0.19682317971961688</v>
      </c>
      <c r="R390">
        <f>_332_2018_07_18_outfile_posicao[[#This Row],[8686,881807]]-P389</f>
        <v>756.91174407460005</v>
      </c>
      <c r="S390">
        <f>(_332_2018_07_18_outfile_posicao[[#This Row],[hora bus]]-I389)*86000</f>
        <v>222.96296314743813</v>
      </c>
      <c r="T390">
        <f>_332_2018_07_18_outfile_posicao[[#This Row],[desloc]]/_332_2018_07_18_outfile_posicao[[#This Row],[seconds]]</f>
        <v>3.3947868892201574</v>
      </c>
      <c r="U390">
        <f>_332_2018_07_18_outfile_posicao[[#This Row],[spd m/s]]*3.6</f>
        <v>12.221232801192567</v>
      </c>
      <c r="V390" s="2"/>
      <c r="W390" s="2">
        <f>IF(_332_2018_07_18_outfile_posicao[[#This Row],[cod bus]]=F389,0,1)</f>
        <v>0</v>
      </c>
      <c r="X390" s="2">
        <f>IF(_332_2018_07_18_outfile_posicao[[#This Row],[desloc]]&gt;=0,0,1)</f>
        <v>0</v>
      </c>
      <c r="Y390" s="2">
        <f>IF(AND(_332_2018_07_18_outfile_posicao[[#This Row],[spd m/s]]&lt;1,_332_2018_07_18_outfile_posicao[[#This Row],[spd m/s]]&lt;&gt;0),1,0)</f>
        <v>0</v>
      </c>
      <c r="Z390" s="2">
        <f>IF(Z389=0.5,IF(P390&gt;=P391,0.5,1),IF(_332_2018_07_18_outfile_posicao[[#This Row],[desloc]]&lt;-1000,IF(P390&gt;=P391,IF(AND(Z389=0.5,P390=P391),0,IF(P390&lt;700,0.5,0)),1),IF(AND(X390&gt;0,X389&gt;0,_332_2018_07_18_outfile_posicao[[#This Row],[8686,881807]]&lt;500,_332_2018_07_18_outfile_posicao[[#This Row],[desloc]]&gt;0),IF(_332_2018_07_18_outfile_posicao[[#This Row],[8686,881807]]&lt;500,1,0),0)))</f>
        <v>0</v>
      </c>
      <c r="AA390" s="2">
        <f t="shared" si="6"/>
        <v>8544.8116110658502</v>
      </c>
      <c r="AB390" s="2">
        <f>IF(_332_2018_07_18_outfile_posicao[[#This Row],[inicio]]=1,0,IF(AB389&gt;0,0.5,IF(_332_2018_07_18_outfile_posicao[[#This Row],[max dist]]=_332_2018_07_18_outfile_posicao[[#This Row],[8686,881807]],1,0)))</f>
        <v>0</v>
      </c>
      <c r="AC390" s="2">
        <f>IF(_332_2018_07_18_outfile_posicao[[#This Row],[fim]]=0,AC391+1,0)</f>
        <v>37</v>
      </c>
      <c r="AD390" s="2"/>
      <c r="AE390" s="2"/>
      <c r="AF390" s="2"/>
      <c r="AG390" s="2"/>
      <c r="AH390" s="2"/>
      <c r="AI390" s="2"/>
    </row>
    <row r="391" spans="1:35" x14ac:dyDescent="0.25">
      <c r="A391">
        <v>2181</v>
      </c>
      <c r="B391">
        <v>1</v>
      </c>
      <c r="C391" s="2" t="s">
        <v>4469</v>
      </c>
      <c r="D391">
        <v>332</v>
      </c>
      <c r="E391" s="2" t="s">
        <v>5451</v>
      </c>
      <c r="F391" s="2" t="s">
        <v>5225</v>
      </c>
      <c r="G391" s="2">
        <v>390</v>
      </c>
      <c r="H391" t="b">
        <v>1</v>
      </c>
      <c r="I391" s="3">
        <v>43299.798611111109</v>
      </c>
      <c r="J391" s="2">
        <v>2344</v>
      </c>
      <c r="K391" s="2">
        <v>-23.625592125000001</v>
      </c>
      <c r="L391" s="2">
        <v>-46.606816000000002</v>
      </c>
      <c r="M391" s="2">
        <f>IF(AND(_332_2018_07_18_outfile_posicao[[#This Row],[hora bus]]=I390,_332_2018_07_18_outfile_posicao[[#This Row],[lat bus]]=K390,_332_2018_07_18_outfile_posicao[[#This Row],[lon bus]]=L390),1,0)</f>
        <v>0</v>
      </c>
      <c r="N391">
        <v>74</v>
      </c>
      <c r="O391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0.17388428878382428</v>
      </c>
      <c r="P391">
        <f>VLOOKUP(_332_2018_07_18_outfile_posicao[[#This Row],[shape]],shape!A:D,4,0)+VLOOKUP(_332_2018_07_18_outfile_posicao[[#This Row],[shape]]+1,shape!A:E,5,0)*_332_2018_07_18_outfile_posicao[[#This Row],[% avanc]]</f>
        <v>1975.1453380794032</v>
      </c>
      <c r="Q391" s="4">
        <f>_332_2018_07_18_outfile_posicao[[#This Row],[8686,881807]]/_332_2018_07_18_outfile_posicao[[#Headers],[8686,881807]]</f>
        <v>0.22737103853396579</v>
      </c>
      <c r="R391">
        <f>_332_2018_07_18_outfile_posicao[[#This Row],[8686,881807]]-P390</f>
        <v>265.36563897717201</v>
      </c>
      <c r="S391">
        <f>(_332_2018_07_18_outfile_posicao[[#This Row],[hora bus]]-I390)*86000</f>
        <v>46.782407080172561</v>
      </c>
      <c r="T391">
        <f>_332_2018_07_18_outfile_posicao[[#This Row],[desloc]]/_332_2018_07_18_outfile_posicao[[#This Row],[seconds]]</f>
        <v>5.6723382899560111</v>
      </c>
      <c r="U391">
        <f>_332_2018_07_18_outfile_posicao[[#This Row],[spd m/s]]*3.6</f>
        <v>20.420417843841641</v>
      </c>
      <c r="V391" s="2"/>
      <c r="W391" s="2">
        <f>IF(_332_2018_07_18_outfile_posicao[[#This Row],[cod bus]]=F390,0,1)</f>
        <v>0</v>
      </c>
      <c r="X391" s="2">
        <f>IF(_332_2018_07_18_outfile_posicao[[#This Row],[desloc]]&gt;=0,0,1)</f>
        <v>0</v>
      </c>
      <c r="Y391" s="2">
        <f>IF(AND(_332_2018_07_18_outfile_posicao[[#This Row],[spd m/s]]&lt;1,_332_2018_07_18_outfile_posicao[[#This Row],[spd m/s]]&lt;&gt;0),1,0)</f>
        <v>0</v>
      </c>
      <c r="Z391" s="2">
        <f>IF(Z390=0.5,IF(P391&gt;=P392,0.5,1),IF(_332_2018_07_18_outfile_posicao[[#This Row],[desloc]]&lt;-1000,IF(P391&gt;=P392,IF(AND(Z390=0.5,P391=P392),0,IF(P391&lt;700,0.5,0)),1),IF(AND(X391&gt;0,X390&gt;0,_332_2018_07_18_outfile_posicao[[#This Row],[8686,881807]]&lt;500,_332_2018_07_18_outfile_posicao[[#This Row],[desloc]]&gt;0),IF(_332_2018_07_18_outfile_posicao[[#This Row],[8686,881807]]&lt;500,1,0),0)))</f>
        <v>0</v>
      </c>
      <c r="AA391" s="2">
        <f t="shared" si="6"/>
        <v>8544.8116110658502</v>
      </c>
      <c r="AB391" s="2">
        <f>IF(_332_2018_07_18_outfile_posicao[[#This Row],[inicio]]=1,0,IF(AB390&gt;0,0.5,IF(_332_2018_07_18_outfile_posicao[[#This Row],[max dist]]=_332_2018_07_18_outfile_posicao[[#This Row],[8686,881807]],1,0)))</f>
        <v>0</v>
      </c>
      <c r="AC391" s="2">
        <f>IF(_332_2018_07_18_outfile_posicao[[#This Row],[fim]]=0,AC392+1,0)</f>
        <v>36</v>
      </c>
      <c r="AD391" s="2"/>
      <c r="AE391" s="2"/>
      <c r="AF391" s="2"/>
      <c r="AG391" s="2"/>
      <c r="AH391" s="2"/>
      <c r="AI391" s="2"/>
    </row>
    <row r="392" spans="1:35" x14ac:dyDescent="0.25">
      <c r="A392">
        <v>2182</v>
      </c>
      <c r="B392">
        <v>1</v>
      </c>
      <c r="C392" s="2" t="s">
        <v>4470</v>
      </c>
      <c r="D392">
        <v>332</v>
      </c>
      <c r="E392" s="2" t="s">
        <v>5451</v>
      </c>
      <c r="F392" s="2" t="s">
        <v>5225</v>
      </c>
      <c r="G392" s="2">
        <v>391</v>
      </c>
      <c r="H392" t="b">
        <v>1</v>
      </c>
      <c r="I392" s="3">
        <v>43299.799131944441</v>
      </c>
      <c r="J392" s="2">
        <v>2347</v>
      </c>
      <c r="K392" s="2">
        <v>-23.625302375</v>
      </c>
      <c r="L392" s="2">
        <v>-46.606900000000003</v>
      </c>
      <c r="M392" s="2">
        <f>IF(AND(_332_2018_07_18_outfile_posicao[[#This Row],[hora bus]]=I391,_332_2018_07_18_outfile_posicao[[#This Row],[lat bus]]=K391,_332_2018_07_18_outfile_posicao[[#This Row],[lon bus]]=L391),1,0)</f>
        <v>0</v>
      </c>
      <c r="N392">
        <v>74</v>
      </c>
      <c r="O392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0.52165290437200751</v>
      </c>
      <c r="P392">
        <f>VLOOKUP(_332_2018_07_18_outfile_posicao[[#This Row],[shape]],shape!A:D,4,0)+VLOOKUP(_332_2018_07_18_outfile_posicao[[#This Row],[shape]]+1,shape!A:E,5,0)*_332_2018_07_18_outfile_posicao[[#This Row],[% avanc]]</f>
        <v>2008.5185113176724</v>
      </c>
      <c r="Q392" s="4">
        <f>_332_2018_07_18_outfile_posicao[[#This Row],[8686,881807]]/_332_2018_07_18_outfile_posicao[[#Headers],[8686,881807]]</f>
        <v>0.23121282825549469</v>
      </c>
      <c r="R392">
        <f>_332_2018_07_18_outfile_posicao[[#This Row],[8686,881807]]-P391</f>
        <v>33.373173238269146</v>
      </c>
      <c r="S392">
        <f>(_332_2018_07_18_outfile_posicao[[#This Row],[hora bus]]-I391)*86000</f>
        <v>44.791666499804705</v>
      </c>
      <c r="T392">
        <f>_332_2018_07_18_outfile_posicao[[#This Row],[desloc]]/_332_2018_07_18_outfile_posicao[[#This Row],[seconds]]</f>
        <v>0.74507549832767783</v>
      </c>
      <c r="U392">
        <f>_332_2018_07_18_outfile_posicao[[#This Row],[spd m/s]]*3.6</f>
        <v>2.6822717939796403</v>
      </c>
      <c r="V392" s="2"/>
      <c r="W392" s="2">
        <f>IF(_332_2018_07_18_outfile_posicao[[#This Row],[cod bus]]=F391,0,1)</f>
        <v>0</v>
      </c>
      <c r="X392" s="2">
        <f>IF(_332_2018_07_18_outfile_posicao[[#This Row],[desloc]]&gt;=0,0,1)</f>
        <v>0</v>
      </c>
      <c r="Y392" s="2">
        <f>IF(AND(_332_2018_07_18_outfile_posicao[[#This Row],[spd m/s]]&lt;1,_332_2018_07_18_outfile_posicao[[#This Row],[spd m/s]]&lt;&gt;0),1,0)</f>
        <v>1</v>
      </c>
      <c r="Z392" s="2">
        <f>IF(Z391=0.5,IF(P392&gt;=P393,0.5,1),IF(_332_2018_07_18_outfile_posicao[[#This Row],[desloc]]&lt;-1000,IF(P392&gt;=P393,IF(AND(Z391=0.5,P392=P393),0,IF(P392&lt;700,0.5,0)),1),IF(AND(X392&gt;0,X391&gt;0,_332_2018_07_18_outfile_posicao[[#This Row],[8686,881807]]&lt;500,_332_2018_07_18_outfile_posicao[[#This Row],[desloc]]&gt;0),IF(_332_2018_07_18_outfile_posicao[[#This Row],[8686,881807]]&lt;500,1,0),0)))</f>
        <v>0</v>
      </c>
      <c r="AA392" s="2">
        <f t="shared" si="6"/>
        <v>8544.8116110658502</v>
      </c>
      <c r="AB392" s="2">
        <f>IF(_332_2018_07_18_outfile_posicao[[#This Row],[inicio]]=1,0,IF(AB391&gt;0,0.5,IF(_332_2018_07_18_outfile_posicao[[#This Row],[max dist]]=_332_2018_07_18_outfile_posicao[[#This Row],[8686,881807]],1,0)))</f>
        <v>0</v>
      </c>
      <c r="AC392" s="2">
        <f>IF(_332_2018_07_18_outfile_posicao[[#This Row],[fim]]=0,AC393+1,0)</f>
        <v>35</v>
      </c>
      <c r="AD392" s="2"/>
      <c r="AE392" s="2"/>
      <c r="AF392" s="2"/>
      <c r="AG392" s="2"/>
      <c r="AH392" s="2"/>
      <c r="AI392" s="2"/>
    </row>
    <row r="393" spans="1:35" x14ac:dyDescent="0.25">
      <c r="A393">
        <v>2183</v>
      </c>
      <c r="B393">
        <v>1</v>
      </c>
      <c r="C393" s="2" t="s">
        <v>4471</v>
      </c>
      <c r="D393">
        <v>332</v>
      </c>
      <c r="E393" s="2" t="s">
        <v>5452</v>
      </c>
      <c r="F393" s="2" t="s">
        <v>5225</v>
      </c>
      <c r="G393" s="2">
        <v>392</v>
      </c>
      <c r="H393" t="b">
        <v>1</v>
      </c>
      <c r="I393" s="3">
        <v>43299.79965277778</v>
      </c>
      <c r="J393" s="2">
        <v>2350</v>
      </c>
      <c r="K393" s="2">
        <v>-23.624132500000002</v>
      </c>
      <c r="L393" s="2">
        <v>-46.607267999999998</v>
      </c>
      <c r="M393" s="2">
        <f>IF(AND(_332_2018_07_18_outfile_posicao[[#This Row],[hora bus]]=I392,_332_2018_07_18_outfile_posicao[[#This Row],[lat bus]]=K392,_332_2018_07_18_outfile_posicao[[#This Row],[lon bus]]=L392),1,0)</f>
        <v>0</v>
      </c>
      <c r="N393">
        <v>77</v>
      </c>
      <c r="O393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0.49999999116469257</v>
      </c>
      <c r="P393">
        <f>VLOOKUP(_332_2018_07_18_outfile_posicao[[#This Row],[shape]],shape!A:D,4,0)+VLOOKUP(_332_2018_07_18_outfile_posicao[[#This Row],[shape]]+1,shape!A:E,5,0)*_332_2018_07_18_outfile_posicao[[#This Row],[% avanc]]</f>
        <v>2144.1013679047696</v>
      </c>
      <c r="Q393" s="4">
        <f>_332_2018_07_18_outfile_posicao[[#This Row],[8686,881807]]/_332_2018_07_18_outfile_posicao[[#Headers],[8686,881807]]</f>
        <v>0.24682059863840045</v>
      </c>
      <c r="R393">
        <f>_332_2018_07_18_outfile_posicao[[#This Row],[8686,881807]]-P392</f>
        <v>135.58285658709724</v>
      </c>
      <c r="S393">
        <f>(_332_2018_07_18_outfile_posicao[[#This Row],[hora bus]]-I392)*86000</f>
        <v>44.79166712553706</v>
      </c>
      <c r="T393">
        <f>_332_2018_07_18_outfile_posicao[[#This Row],[desloc]]/_332_2018_07_18_outfile_posicao[[#This Row],[seconds]]</f>
        <v>3.0269660695392475</v>
      </c>
      <c r="U393">
        <f>_332_2018_07_18_outfile_posicao[[#This Row],[spd m/s]]*3.6</f>
        <v>10.897077850341292</v>
      </c>
      <c r="V393" s="2"/>
      <c r="W393" s="2">
        <f>IF(_332_2018_07_18_outfile_posicao[[#This Row],[cod bus]]=F392,0,1)</f>
        <v>0</v>
      </c>
      <c r="X393" s="2">
        <f>IF(_332_2018_07_18_outfile_posicao[[#This Row],[desloc]]&gt;=0,0,1)</f>
        <v>0</v>
      </c>
      <c r="Y393" s="2">
        <f>IF(AND(_332_2018_07_18_outfile_posicao[[#This Row],[spd m/s]]&lt;1,_332_2018_07_18_outfile_posicao[[#This Row],[spd m/s]]&lt;&gt;0),1,0)</f>
        <v>0</v>
      </c>
      <c r="Z393" s="2">
        <f>IF(Z392=0.5,IF(P393&gt;=P394,0.5,1),IF(_332_2018_07_18_outfile_posicao[[#This Row],[desloc]]&lt;-1000,IF(P393&gt;=P394,IF(AND(Z392=0.5,P393=P394),0,IF(P393&lt;700,0.5,0)),1),IF(AND(X393&gt;0,X392&gt;0,_332_2018_07_18_outfile_posicao[[#This Row],[8686,881807]]&lt;500,_332_2018_07_18_outfile_posicao[[#This Row],[desloc]]&gt;0),IF(_332_2018_07_18_outfile_posicao[[#This Row],[8686,881807]]&lt;500,1,0),0)))</f>
        <v>0</v>
      </c>
      <c r="AA393" s="2">
        <f t="shared" si="6"/>
        <v>8544.8116110658502</v>
      </c>
      <c r="AB393" s="2">
        <f>IF(_332_2018_07_18_outfile_posicao[[#This Row],[inicio]]=1,0,IF(AB392&gt;0,0.5,IF(_332_2018_07_18_outfile_posicao[[#This Row],[max dist]]=_332_2018_07_18_outfile_posicao[[#This Row],[8686,881807]],1,0)))</f>
        <v>0</v>
      </c>
      <c r="AC393" s="2">
        <f>IF(_332_2018_07_18_outfile_posicao[[#This Row],[fim]]=0,AC394+1,0)</f>
        <v>34</v>
      </c>
      <c r="AD393" s="2"/>
      <c r="AE393" s="2"/>
      <c r="AF393" s="2"/>
      <c r="AG393" s="2"/>
      <c r="AH393" s="2"/>
      <c r="AI393" s="2"/>
    </row>
    <row r="394" spans="1:35" x14ac:dyDescent="0.25">
      <c r="A394">
        <v>2184</v>
      </c>
      <c r="B394">
        <v>1</v>
      </c>
      <c r="C394" s="2" t="s">
        <v>4472</v>
      </c>
      <c r="D394">
        <v>332</v>
      </c>
      <c r="E394" s="2" t="s">
        <v>5452</v>
      </c>
      <c r="F394" s="2" t="s">
        <v>5225</v>
      </c>
      <c r="G394" s="2">
        <v>393</v>
      </c>
      <c r="H394" t="b">
        <v>1</v>
      </c>
      <c r="I394" s="3">
        <v>43299.800173611111</v>
      </c>
      <c r="J394" s="2">
        <v>2353</v>
      </c>
      <c r="K394" s="2">
        <v>-23.622848375</v>
      </c>
      <c r="L394" s="2">
        <v>-46.607658749999999</v>
      </c>
      <c r="M394" s="2">
        <f>IF(AND(_332_2018_07_18_outfile_posicao[[#This Row],[hora bus]]=I393,_332_2018_07_18_outfile_posicao[[#This Row],[lat bus]]=K393,_332_2018_07_18_outfile_posicao[[#This Row],[lon bus]]=L393),1,0)</f>
        <v>0</v>
      </c>
      <c r="N394">
        <v>82</v>
      </c>
      <c r="O394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0.20683018656520283</v>
      </c>
      <c r="P394">
        <f>VLOOKUP(_332_2018_07_18_outfile_posicao[[#This Row],[shape]],shape!A:D,4,0)+VLOOKUP(_332_2018_07_18_outfile_posicao[[#This Row],[shape]]+1,shape!A:E,5,0)*_332_2018_07_18_outfile_posicao[[#This Row],[% avanc]]</f>
        <v>2292.5684028388664</v>
      </c>
      <c r="Q394" s="4">
        <f>_332_2018_07_18_outfile_posicao[[#This Row],[8686,881807]]/_332_2018_07_18_outfile_posicao[[#Headers],[8686,881807]]</f>
        <v>0.26391154545138229</v>
      </c>
      <c r="R394">
        <f>_332_2018_07_18_outfile_posicao[[#This Row],[8686,881807]]-P393</f>
        <v>148.46703493409677</v>
      </c>
      <c r="S394">
        <f>(_332_2018_07_18_outfile_posicao[[#This Row],[hora bus]]-I393)*86000</f>
        <v>44.791666499804705</v>
      </c>
      <c r="T394">
        <f>_332_2018_07_18_outfile_posicao[[#This Row],[desloc]]/_332_2018_07_18_outfile_posicao[[#This Row],[seconds]]</f>
        <v>3.3146128852951722</v>
      </c>
      <c r="U394">
        <f>_332_2018_07_18_outfile_posicao[[#This Row],[spd m/s]]*3.6</f>
        <v>11.93260638706262</v>
      </c>
      <c r="V394" s="2"/>
      <c r="W394" s="2">
        <f>IF(_332_2018_07_18_outfile_posicao[[#This Row],[cod bus]]=F393,0,1)</f>
        <v>0</v>
      </c>
      <c r="X394" s="2">
        <f>IF(_332_2018_07_18_outfile_posicao[[#This Row],[desloc]]&gt;=0,0,1)</f>
        <v>0</v>
      </c>
      <c r="Y394" s="2">
        <f>IF(AND(_332_2018_07_18_outfile_posicao[[#This Row],[spd m/s]]&lt;1,_332_2018_07_18_outfile_posicao[[#This Row],[spd m/s]]&lt;&gt;0),1,0)</f>
        <v>0</v>
      </c>
      <c r="Z394" s="2">
        <f>IF(Z393=0.5,IF(P394&gt;=P395,0.5,1),IF(_332_2018_07_18_outfile_posicao[[#This Row],[desloc]]&lt;-1000,IF(P394&gt;=P395,IF(AND(Z393=0.5,P394=P395),0,IF(P394&lt;700,0.5,0)),1),IF(AND(X394&gt;0,X393&gt;0,_332_2018_07_18_outfile_posicao[[#This Row],[8686,881807]]&lt;500,_332_2018_07_18_outfile_posicao[[#This Row],[desloc]]&gt;0),IF(_332_2018_07_18_outfile_posicao[[#This Row],[8686,881807]]&lt;500,1,0),0)))</f>
        <v>0</v>
      </c>
      <c r="AA394" s="2">
        <f t="shared" si="6"/>
        <v>8544.8116110658502</v>
      </c>
      <c r="AB394" s="2">
        <f>IF(_332_2018_07_18_outfile_posicao[[#This Row],[inicio]]=1,0,IF(AB393&gt;0,0.5,IF(_332_2018_07_18_outfile_posicao[[#This Row],[max dist]]=_332_2018_07_18_outfile_posicao[[#This Row],[8686,881807]],1,0)))</f>
        <v>0</v>
      </c>
      <c r="AC394" s="2">
        <f>IF(_332_2018_07_18_outfile_posicao[[#This Row],[fim]]=0,AC395+1,0)</f>
        <v>33</v>
      </c>
      <c r="AD394" s="2"/>
      <c r="AE394" s="2"/>
      <c r="AF394" s="2"/>
      <c r="AG394" s="2"/>
      <c r="AH394" s="2"/>
      <c r="AI394" s="2"/>
    </row>
    <row r="395" spans="1:35" x14ac:dyDescent="0.25">
      <c r="A395">
        <v>2185</v>
      </c>
      <c r="B395">
        <v>1</v>
      </c>
      <c r="C395" s="2" t="s">
        <v>4473</v>
      </c>
      <c r="D395">
        <v>332</v>
      </c>
      <c r="E395" s="2" t="s">
        <v>5453</v>
      </c>
      <c r="F395" s="2" t="s">
        <v>5225</v>
      </c>
      <c r="G395" s="2">
        <v>394</v>
      </c>
      <c r="H395" t="b">
        <v>1</v>
      </c>
      <c r="I395" s="3">
        <v>43299.800694444442</v>
      </c>
      <c r="J395" s="2">
        <v>2356</v>
      </c>
      <c r="K395" s="2">
        <v>-23.622576625000001</v>
      </c>
      <c r="L395" s="2">
        <v>-46.607733250000003</v>
      </c>
      <c r="M395" s="2">
        <f>IF(AND(_332_2018_07_18_outfile_posicao[[#This Row],[hora bus]]=I394,_332_2018_07_18_outfile_posicao[[#This Row],[lat bus]]=K394,_332_2018_07_18_outfile_posicao[[#This Row],[lon bus]]=L394),1,0)</f>
        <v>0</v>
      </c>
      <c r="N395">
        <v>82</v>
      </c>
      <c r="O395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0.52409808264641156</v>
      </c>
      <c r="P395">
        <f>VLOOKUP(_332_2018_07_18_outfile_posicao[[#This Row],[shape]],shape!A:D,4,0)+VLOOKUP(_332_2018_07_18_outfile_posicao[[#This Row],[shape]]+1,shape!A:E,5,0)*_332_2018_07_18_outfile_posicao[[#This Row],[% avanc]]</f>
        <v>2323.7591442643952</v>
      </c>
      <c r="Q395" s="4">
        <f>_332_2018_07_18_outfile_posicao[[#This Row],[8686,881807]]/_332_2018_07_18_outfile_posicao[[#Headers],[8686,881807]]</f>
        <v>0.26750210212275255</v>
      </c>
      <c r="R395">
        <f>_332_2018_07_18_outfile_posicao[[#This Row],[8686,881807]]-P394</f>
        <v>31.190741425528813</v>
      </c>
      <c r="S395">
        <f>(_332_2018_07_18_outfile_posicao[[#This Row],[hora bus]]-I394)*86000</f>
        <v>44.791666499804705</v>
      </c>
      <c r="T395">
        <f>_332_2018_07_18_outfile_posicao[[#This Row],[desloc]]/_332_2018_07_18_outfile_posicao[[#This Row],[seconds]]</f>
        <v>0.69635143907103358</v>
      </c>
      <c r="U395">
        <f>_332_2018_07_18_outfile_posicao[[#This Row],[spd m/s]]*3.6</f>
        <v>2.5068651806557209</v>
      </c>
      <c r="V395" s="2"/>
      <c r="W395" s="2">
        <f>IF(_332_2018_07_18_outfile_posicao[[#This Row],[cod bus]]=F394,0,1)</f>
        <v>0</v>
      </c>
      <c r="X395" s="2">
        <f>IF(_332_2018_07_18_outfile_posicao[[#This Row],[desloc]]&gt;=0,0,1)</f>
        <v>0</v>
      </c>
      <c r="Y395" s="2">
        <f>IF(AND(_332_2018_07_18_outfile_posicao[[#This Row],[spd m/s]]&lt;1,_332_2018_07_18_outfile_posicao[[#This Row],[spd m/s]]&lt;&gt;0),1,0)</f>
        <v>1</v>
      </c>
      <c r="Z395" s="2">
        <f>IF(Z394=0.5,IF(P395&gt;=P396,0.5,1),IF(_332_2018_07_18_outfile_posicao[[#This Row],[desloc]]&lt;-1000,IF(P395&gt;=P396,IF(AND(Z394=0.5,P395=P396),0,IF(P395&lt;700,0.5,0)),1),IF(AND(X395&gt;0,X394&gt;0,_332_2018_07_18_outfile_posicao[[#This Row],[8686,881807]]&lt;500,_332_2018_07_18_outfile_posicao[[#This Row],[desloc]]&gt;0),IF(_332_2018_07_18_outfile_posicao[[#This Row],[8686,881807]]&lt;500,1,0),0)))</f>
        <v>0</v>
      </c>
      <c r="AA395" s="2">
        <f t="shared" si="6"/>
        <v>8544.8116110658502</v>
      </c>
      <c r="AB395" s="2">
        <f>IF(_332_2018_07_18_outfile_posicao[[#This Row],[inicio]]=1,0,IF(AB394&gt;0,0.5,IF(_332_2018_07_18_outfile_posicao[[#This Row],[max dist]]=_332_2018_07_18_outfile_posicao[[#This Row],[8686,881807]],1,0)))</f>
        <v>0</v>
      </c>
      <c r="AC395" s="2">
        <f>IF(_332_2018_07_18_outfile_posicao[[#This Row],[fim]]=0,AC396+1,0)</f>
        <v>32</v>
      </c>
      <c r="AD395" s="2"/>
      <c r="AE395" s="2"/>
      <c r="AF395" s="2"/>
      <c r="AG395" s="2"/>
      <c r="AH395" s="2"/>
      <c r="AI395" s="2"/>
    </row>
    <row r="396" spans="1:35" x14ac:dyDescent="0.25">
      <c r="A396">
        <v>2187</v>
      </c>
      <c r="B396">
        <v>1</v>
      </c>
      <c r="C396" s="2" t="s">
        <v>4475</v>
      </c>
      <c r="D396">
        <v>332</v>
      </c>
      <c r="E396" s="2" t="s">
        <v>5454</v>
      </c>
      <c r="F396" s="2" t="s">
        <v>5225</v>
      </c>
      <c r="G396" s="2">
        <v>395</v>
      </c>
      <c r="H396" t="b">
        <v>1</v>
      </c>
      <c r="I396" s="3">
        <v>43299.801215277781</v>
      </c>
      <c r="J396" s="2">
        <v>2359</v>
      </c>
      <c r="K396" s="2">
        <v>-23.621234999999999</v>
      </c>
      <c r="L396" s="2">
        <v>-46.608120999999997</v>
      </c>
      <c r="M396" s="2">
        <f>IF(AND(_332_2018_07_18_outfile_posicao[[#This Row],[hora bus]]=I395,_332_2018_07_18_outfile_posicao[[#This Row],[lat bus]]=K395,_332_2018_07_18_outfile_posicao[[#This Row],[lon bus]]=L395),1,0)</f>
        <v>0</v>
      </c>
      <c r="N396">
        <v>84</v>
      </c>
      <c r="O396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0.49999997230330967</v>
      </c>
      <c r="P396">
        <f>VLOOKUP(_332_2018_07_18_outfile_posicao[[#This Row],[shape]],shape!A:D,4,0)+VLOOKUP(_332_2018_07_18_outfile_posicao[[#This Row],[shape]]+1,shape!A:E,5,0)*_332_2018_07_18_outfile_posicao[[#This Row],[% avanc]]</f>
        <v>2478.2812389884425</v>
      </c>
      <c r="Q396" s="4">
        <f>_332_2018_07_18_outfile_posicao[[#This Row],[8686,881807]]/_332_2018_07_18_outfile_posicao[[#Headers],[8686,881807]]</f>
        <v>0.28529008383553833</v>
      </c>
      <c r="R396">
        <f>_332_2018_07_18_outfile_posicao[[#This Row],[8686,881807]]-P395</f>
        <v>154.52209472404729</v>
      </c>
      <c r="S396">
        <f>(_332_2018_07_18_outfile_posicao[[#This Row],[hora bus]]-I395)*86000</f>
        <v>44.79166712553706</v>
      </c>
      <c r="T396">
        <f>_332_2018_07_18_outfile_posicao[[#This Row],[desloc]]/_332_2018_07_18_outfile_posicao[[#This Row],[seconds]]</f>
        <v>3.4497955677999235</v>
      </c>
      <c r="U396">
        <f>_332_2018_07_18_outfile_posicao[[#This Row],[spd m/s]]*3.6</f>
        <v>12.419264044079725</v>
      </c>
      <c r="V396" s="2"/>
      <c r="W396" s="2">
        <f>IF(_332_2018_07_18_outfile_posicao[[#This Row],[cod bus]]=F395,0,1)</f>
        <v>0</v>
      </c>
      <c r="X396" s="2">
        <f>IF(_332_2018_07_18_outfile_posicao[[#This Row],[desloc]]&gt;=0,0,1)</f>
        <v>0</v>
      </c>
      <c r="Y396" s="2">
        <f>IF(AND(_332_2018_07_18_outfile_posicao[[#This Row],[spd m/s]]&lt;1,_332_2018_07_18_outfile_posicao[[#This Row],[spd m/s]]&lt;&gt;0),1,0)</f>
        <v>0</v>
      </c>
      <c r="Z396" s="2">
        <f>IF(Z395=0.5,IF(P396&gt;=P397,0.5,1),IF(_332_2018_07_18_outfile_posicao[[#This Row],[desloc]]&lt;-1000,IF(P396&gt;=P397,IF(AND(Z395=0.5,P396=P397),0,IF(P396&lt;700,0.5,0)),1),IF(AND(X396&gt;0,X395&gt;0,_332_2018_07_18_outfile_posicao[[#This Row],[8686,881807]]&lt;500,_332_2018_07_18_outfile_posicao[[#This Row],[desloc]]&gt;0),IF(_332_2018_07_18_outfile_posicao[[#This Row],[8686,881807]]&lt;500,1,0),0)))</f>
        <v>0</v>
      </c>
      <c r="AA396" s="2">
        <f t="shared" si="6"/>
        <v>8544.8116110658502</v>
      </c>
      <c r="AB396" s="2">
        <f>IF(_332_2018_07_18_outfile_posicao[[#This Row],[inicio]]=1,0,IF(AB395&gt;0,0.5,IF(_332_2018_07_18_outfile_posicao[[#This Row],[max dist]]=_332_2018_07_18_outfile_posicao[[#This Row],[8686,881807]],1,0)))</f>
        <v>0</v>
      </c>
      <c r="AC396" s="2">
        <f>IF(_332_2018_07_18_outfile_posicao[[#This Row],[fim]]=0,AC397+1,0)</f>
        <v>31</v>
      </c>
      <c r="AD396" s="2"/>
      <c r="AE396" s="2"/>
      <c r="AF396" s="2"/>
      <c r="AG396" s="2"/>
      <c r="AH396" s="2"/>
      <c r="AI396" s="2"/>
    </row>
    <row r="397" spans="1:35" x14ac:dyDescent="0.25">
      <c r="A397">
        <v>2191</v>
      </c>
      <c r="B397">
        <v>1</v>
      </c>
      <c r="C397" s="2" t="s">
        <v>4479</v>
      </c>
      <c r="D397">
        <v>332</v>
      </c>
      <c r="E397" s="2" t="s">
        <v>5456</v>
      </c>
      <c r="F397" s="2" t="s">
        <v>5225</v>
      </c>
      <c r="G397" s="2">
        <v>396</v>
      </c>
      <c r="H397" t="b">
        <v>1</v>
      </c>
      <c r="I397" s="3">
        <v>43299.802511574075</v>
      </c>
      <c r="J397" s="2">
        <v>2365</v>
      </c>
      <c r="K397" s="2">
        <v>-23.618584250000001</v>
      </c>
      <c r="L397" s="2">
        <v>-46.609254999999997</v>
      </c>
      <c r="M397" s="2">
        <f>IF(AND(_332_2018_07_18_outfile_posicao[[#This Row],[hora bus]]=I396,_332_2018_07_18_outfile_posicao[[#This Row],[lat bus]]=K396,_332_2018_07_18_outfile_posicao[[#This Row],[lon bus]]=L396),1,0)</f>
        <v>0</v>
      </c>
      <c r="N397">
        <v>94</v>
      </c>
      <c r="O397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0.28331286711450243</v>
      </c>
      <c r="P397">
        <f>VLOOKUP(_332_2018_07_18_outfile_posicao[[#This Row],[shape]],shape!A:D,4,0)+VLOOKUP(_332_2018_07_18_outfile_posicao[[#This Row],[shape]]+1,shape!A:E,5,0)*_332_2018_07_18_outfile_posicao[[#This Row],[% avanc]]</f>
        <v>2799.0844410239902</v>
      </c>
      <c r="Q397" s="4">
        <f>_332_2018_07_18_outfile_posicao[[#This Row],[8686,881807]]/_332_2018_07_18_outfile_posicao[[#Headers],[8686,881807]]</f>
        <v>0.3222196989912367</v>
      </c>
      <c r="R397">
        <f>_332_2018_07_18_outfile_posicao[[#This Row],[8686,881807]]-P396</f>
        <v>320.80320203554766</v>
      </c>
      <c r="S397">
        <f>(_332_2018_07_18_outfile_posicao[[#This Row],[hora bus]]-I396)*86000</f>
        <v>111.48148126085289</v>
      </c>
      <c r="T397">
        <f>_332_2018_07_18_outfile_posicao[[#This Row],[desloc]]/_332_2018_07_18_outfile_posicao[[#This Row],[seconds]]</f>
        <v>2.877636701694946</v>
      </c>
      <c r="U397">
        <f>_332_2018_07_18_outfile_posicao[[#This Row],[spd m/s]]*3.6</f>
        <v>10.359492126101806</v>
      </c>
      <c r="V397" s="2"/>
      <c r="W397" s="2">
        <f>IF(_332_2018_07_18_outfile_posicao[[#This Row],[cod bus]]=F396,0,1)</f>
        <v>0</v>
      </c>
      <c r="X397" s="2">
        <f>IF(_332_2018_07_18_outfile_posicao[[#This Row],[desloc]]&gt;=0,0,1)</f>
        <v>0</v>
      </c>
      <c r="Y397" s="2">
        <f>IF(AND(_332_2018_07_18_outfile_posicao[[#This Row],[spd m/s]]&lt;1,_332_2018_07_18_outfile_posicao[[#This Row],[spd m/s]]&lt;&gt;0),1,0)</f>
        <v>0</v>
      </c>
      <c r="Z397" s="2">
        <f>IF(Z396=0.5,IF(P397&gt;=P398,0.5,1),IF(_332_2018_07_18_outfile_posicao[[#This Row],[desloc]]&lt;-1000,IF(P397&gt;=P398,IF(AND(Z396=0.5,P397=P398),0,IF(P397&lt;700,0.5,0)),1),IF(AND(X397&gt;0,X396&gt;0,_332_2018_07_18_outfile_posicao[[#This Row],[8686,881807]]&lt;500,_332_2018_07_18_outfile_posicao[[#This Row],[desloc]]&gt;0),IF(_332_2018_07_18_outfile_posicao[[#This Row],[8686,881807]]&lt;500,1,0),0)))</f>
        <v>0</v>
      </c>
      <c r="AA397" s="2">
        <f t="shared" si="6"/>
        <v>8544.8116110658502</v>
      </c>
      <c r="AB397" s="2">
        <f>IF(_332_2018_07_18_outfile_posicao[[#This Row],[inicio]]=1,0,IF(AB396&gt;0,0.5,IF(_332_2018_07_18_outfile_posicao[[#This Row],[max dist]]=_332_2018_07_18_outfile_posicao[[#This Row],[8686,881807]],1,0)))</f>
        <v>0</v>
      </c>
      <c r="AC397" s="2">
        <f>IF(_332_2018_07_18_outfile_posicao[[#This Row],[fim]]=0,AC398+1,0)</f>
        <v>30</v>
      </c>
      <c r="AD397" s="2"/>
      <c r="AE397" s="2"/>
      <c r="AF397" s="2"/>
      <c r="AG397" s="2"/>
      <c r="AH397" s="2"/>
      <c r="AI397" s="2"/>
    </row>
    <row r="398" spans="1:35" x14ac:dyDescent="0.25">
      <c r="A398">
        <v>2193</v>
      </c>
      <c r="B398">
        <v>1</v>
      </c>
      <c r="C398" s="2" t="s">
        <v>4481</v>
      </c>
      <c r="D398">
        <v>332</v>
      </c>
      <c r="E398" s="2" t="s">
        <v>5457</v>
      </c>
      <c r="F398" s="2" t="s">
        <v>5225</v>
      </c>
      <c r="G398" s="2">
        <v>397</v>
      </c>
      <c r="H398" t="b">
        <v>1</v>
      </c>
      <c r="I398" s="3">
        <v>43299.803206018521</v>
      </c>
      <c r="J398" s="2">
        <v>2368</v>
      </c>
      <c r="K398" s="2">
        <v>-23.618584250000001</v>
      </c>
      <c r="L398" s="2">
        <v>-46.609254999999997</v>
      </c>
      <c r="M398" s="2">
        <f>IF(AND(_332_2018_07_18_outfile_posicao[[#This Row],[hora bus]]=I397,_332_2018_07_18_outfile_posicao[[#This Row],[lat bus]]=K397,_332_2018_07_18_outfile_posicao[[#This Row],[lon bus]]=L397),1,0)</f>
        <v>0</v>
      </c>
      <c r="N398">
        <v>94</v>
      </c>
      <c r="O398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0.28331286711450243</v>
      </c>
      <c r="P398">
        <f>VLOOKUP(_332_2018_07_18_outfile_posicao[[#This Row],[shape]],shape!A:D,4,0)+VLOOKUP(_332_2018_07_18_outfile_posicao[[#This Row],[shape]]+1,shape!A:E,5,0)*_332_2018_07_18_outfile_posicao[[#This Row],[% avanc]]</f>
        <v>2799.0844410239902</v>
      </c>
      <c r="Q398" s="4">
        <f>_332_2018_07_18_outfile_posicao[[#This Row],[8686,881807]]/_332_2018_07_18_outfile_posicao[[#Headers],[8686,881807]]</f>
        <v>0.3222196989912367</v>
      </c>
      <c r="R398">
        <f>_332_2018_07_18_outfile_posicao[[#This Row],[8686,881807]]-P397</f>
        <v>0</v>
      </c>
      <c r="S398">
        <f>(_332_2018_07_18_outfile_posicao[[#This Row],[hora bus]]-I397)*86000</f>
        <v>59.72222241689451</v>
      </c>
      <c r="T398">
        <f>_332_2018_07_18_outfile_posicao[[#This Row],[desloc]]/_332_2018_07_18_outfile_posicao[[#This Row],[seconds]]</f>
        <v>0</v>
      </c>
      <c r="U398">
        <f>_332_2018_07_18_outfile_posicao[[#This Row],[spd m/s]]*3.6</f>
        <v>0</v>
      </c>
      <c r="V398" s="2"/>
      <c r="W398" s="2">
        <f>IF(_332_2018_07_18_outfile_posicao[[#This Row],[cod bus]]=F397,0,1)</f>
        <v>0</v>
      </c>
      <c r="X398" s="2">
        <f>IF(_332_2018_07_18_outfile_posicao[[#This Row],[desloc]]&gt;=0,0,1)</f>
        <v>0</v>
      </c>
      <c r="Y398" s="2">
        <f>IF(AND(_332_2018_07_18_outfile_posicao[[#This Row],[spd m/s]]&lt;1,_332_2018_07_18_outfile_posicao[[#This Row],[spd m/s]]&lt;&gt;0),1,0)</f>
        <v>0</v>
      </c>
      <c r="Z398" s="2">
        <f>IF(Z397=0.5,IF(P398&gt;=P399,0.5,1),IF(_332_2018_07_18_outfile_posicao[[#This Row],[desloc]]&lt;-1000,IF(P398&gt;=P399,IF(AND(Z397=0.5,P398=P399),0,IF(P398&lt;700,0.5,0)),1),IF(AND(X398&gt;0,X397&gt;0,_332_2018_07_18_outfile_posicao[[#This Row],[8686,881807]]&lt;500,_332_2018_07_18_outfile_posicao[[#This Row],[desloc]]&gt;0),IF(_332_2018_07_18_outfile_posicao[[#This Row],[8686,881807]]&lt;500,1,0),0)))</f>
        <v>0</v>
      </c>
      <c r="AA398" s="2">
        <f t="shared" si="6"/>
        <v>8544.8116110658502</v>
      </c>
      <c r="AB398" s="2">
        <f>IF(_332_2018_07_18_outfile_posicao[[#This Row],[inicio]]=1,0,IF(AB397&gt;0,0.5,IF(_332_2018_07_18_outfile_posicao[[#This Row],[max dist]]=_332_2018_07_18_outfile_posicao[[#This Row],[8686,881807]],1,0)))</f>
        <v>0</v>
      </c>
      <c r="AC398" s="2">
        <f>IF(_332_2018_07_18_outfile_posicao[[#This Row],[fim]]=0,AC399+1,0)</f>
        <v>29</v>
      </c>
      <c r="AD398" s="2"/>
      <c r="AE398" s="2"/>
      <c r="AF398" s="2"/>
      <c r="AG398" s="2"/>
      <c r="AH398" s="2"/>
      <c r="AI398" s="2"/>
    </row>
    <row r="399" spans="1:35" x14ac:dyDescent="0.25">
      <c r="A399">
        <v>2194</v>
      </c>
      <c r="B399">
        <v>1</v>
      </c>
      <c r="C399" s="2" t="s">
        <v>4482</v>
      </c>
      <c r="D399">
        <v>332</v>
      </c>
      <c r="E399" s="2" t="s">
        <v>5457</v>
      </c>
      <c r="F399" s="2" t="s">
        <v>5225</v>
      </c>
      <c r="G399" s="2">
        <v>398</v>
      </c>
      <c r="H399" t="b">
        <v>1</v>
      </c>
      <c r="I399" s="3">
        <v>43299.803726851853</v>
      </c>
      <c r="J399" s="2">
        <v>2371</v>
      </c>
      <c r="K399" s="2">
        <v>-23.617975000000001</v>
      </c>
      <c r="L399" s="2">
        <v>-46.610034499999998</v>
      </c>
      <c r="M399" s="2">
        <f>IF(AND(_332_2018_07_18_outfile_posicao[[#This Row],[hora bus]]=I398,_332_2018_07_18_outfile_posicao[[#This Row],[lat bus]]=K398,_332_2018_07_18_outfile_posicao[[#This Row],[lon bus]]=L398),1,0)</f>
        <v>0</v>
      </c>
      <c r="N399">
        <v>99</v>
      </c>
      <c r="O399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0.49999993895539185</v>
      </c>
      <c r="P399">
        <f>VLOOKUP(_332_2018_07_18_outfile_posicao[[#This Row],[shape]],shape!A:D,4,0)+VLOOKUP(_332_2018_07_18_outfile_posicao[[#This Row],[shape]]+1,shape!A:E,5,0)*_332_2018_07_18_outfile_posicao[[#This Row],[% avanc]]</f>
        <v>2905.2648122794076</v>
      </c>
      <c r="Q399" s="4">
        <f>_332_2018_07_18_outfile_posicao[[#This Row],[8686,881807]]/_332_2018_07_18_outfile_posicao[[#Headers],[8686,881807]]</f>
        <v>0.33444276977940557</v>
      </c>
      <c r="R399">
        <f>_332_2018_07_18_outfile_posicao[[#This Row],[8686,881807]]-P398</f>
        <v>106.18037125541741</v>
      </c>
      <c r="S399">
        <f>(_332_2018_07_18_outfile_posicao[[#This Row],[hora bus]]-I398)*86000</f>
        <v>44.791666499804705</v>
      </c>
      <c r="T399">
        <f>_332_2018_07_18_outfile_posicao[[#This Row],[desloc]]/_332_2018_07_18_outfile_posicao[[#This Row],[seconds]]</f>
        <v>2.3705385298821238</v>
      </c>
      <c r="U399">
        <f>_332_2018_07_18_outfile_posicao[[#This Row],[spd m/s]]*3.6</f>
        <v>8.5339387075756452</v>
      </c>
      <c r="V399" s="2"/>
      <c r="W399" s="2">
        <f>IF(_332_2018_07_18_outfile_posicao[[#This Row],[cod bus]]=F398,0,1)</f>
        <v>0</v>
      </c>
      <c r="X399" s="2">
        <f>IF(_332_2018_07_18_outfile_posicao[[#This Row],[desloc]]&gt;=0,0,1)</f>
        <v>0</v>
      </c>
      <c r="Y399" s="2">
        <f>IF(AND(_332_2018_07_18_outfile_posicao[[#This Row],[spd m/s]]&lt;1,_332_2018_07_18_outfile_posicao[[#This Row],[spd m/s]]&lt;&gt;0),1,0)</f>
        <v>0</v>
      </c>
      <c r="Z399" s="2">
        <f>IF(Z398=0.5,IF(P399&gt;=P400,0.5,1),IF(_332_2018_07_18_outfile_posicao[[#This Row],[desloc]]&lt;-1000,IF(P399&gt;=P400,IF(AND(Z398=0.5,P399=P400),0,IF(P399&lt;700,0.5,0)),1),IF(AND(X399&gt;0,X398&gt;0,_332_2018_07_18_outfile_posicao[[#This Row],[8686,881807]]&lt;500,_332_2018_07_18_outfile_posicao[[#This Row],[desloc]]&gt;0),IF(_332_2018_07_18_outfile_posicao[[#This Row],[8686,881807]]&lt;500,1,0),0)))</f>
        <v>0</v>
      </c>
      <c r="AA399" s="2">
        <f t="shared" si="6"/>
        <v>8544.8116110658502</v>
      </c>
      <c r="AB399" s="2">
        <f>IF(_332_2018_07_18_outfile_posicao[[#This Row],[inicio]]=1,0,IF(AB398&gt;0,0.5,IF(_332_2018_07_18_outfile_posicao[[#This Row],[max dist]]=_332_2018_07_18_outfile_posicao[[#This Row],[8686,881807]],1,0)))</f>
        <v>0</v>
      </c>
      <c r="AC399" s="2">
        <f>IF(_332_2018_07_18_outfile_posicao[[#This Row],[fim]]=0,AC400+1,0)</f>
        <v>28</v>
      </c>
      <c r="AD399" s="2"/>
      <c r="AE399" s="2"/>
      <c r="AF399" s="2"/>
      <c r="AG399" s="2"/>
      <c r="AH399" s="2"/>
      <c r="AI399" s="2"/>
    </row>
    <row r="400" spans="1:35" x14ac:dyDescent="0.25">
      <c r="A400">
        <v>2196</v>
      </c>
      <c r="B400">
        <v>1</v>
      </c>
      <c r="C400" s="2" t="s">
        <v>4484</v>
      </c>
      <c r="D400">
        <v>332</v>
      </c>
      <c r="E400" s="2" t="s">
        <v>5458</v>
      </c>
      <c r="F400" s="2" t="s">
        <v>5225</v>
      </c>
      <c r="G400" s="2">
        <v>399</v>
      </c>
      <c r="H400" t="b">
        <v>1</v>
      </c>
      <c r="I400" s="3">
        <v>43299.804247685184</v>
      </c>
      <c r="J400" s="2">
        <v>2374</v>
      </c>
      <c r="K400" s="2">
        <v>-23.6169525625</v>
      </c>
      <c r="L400" s="2">
        <v>-46.610068750000003</v>
      </c>
      <c r="M400" s="2">
        <f>IF(AND(_332_2018_07_18_outfile_posicao[[#This Row],[hora bus]]=I399,_332_2018_07_18_outfile_posicao[[#This Row],[lat bus]]=K399,_332_2018_07_18_outfile_posicao[[#This Row],[lon bus]]=L399),1,0)</f>
        <v>0</v>
      </c>
      <c r="N400">
        <v>102</v>
      </c>
      <c r="O400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0.29796824711937026</v>
      </c>
      <c r="P400">
        <f>VLOOKUP(_332_2018_07_18_outfile_posicao[[#This Row],[shape]],shape!A:D,4,0)+VLOOKUP(_332_2018_07_18_outfile_posicao[[#This Row],[shape]]+1,shape!A:E,5,0)*_332_2018_07_18_outfile_posicao[[#This Row],[% avanc]]</f>
        <v>3054.5974255215101</v>
      </c>
      <c r="Q400" s="4">
        <f>_332_2018_07_18_outfile_posicao[[#This Row],[8686,881807]]/_332_2018_07_18_outfile_posicao[[#Headers],[8686,881807]]</f>
        <v>0.35163335859595518</v>
      </c>
      <c r="R400">
        <f>_332_2018_07_18_outfile_posicao[[#This Row],[8686,881807]]-P399</f>
        <v>149.33261324210252</v>
      </c>
      <c r="S400">
        <f>(_332_2018_07_18_outfile_posicao[[#This Row],[hora bus]]-I399)*86000</f>
        <v>44.791666499804705</v>
      </c>
      <c r="T400">
        <f>_332_2018_07_18_outfile_posicao[[#This Row],[desloc]]/_332_2018_07_18_outfile_posicao[[#This Row],[seconds]]</f>
        <v>3.3339374243365922</v>
      </c>
      <c r="U400">
        <f>_332_2018_07_18_outfile_posicao[[#This Row],[spd m/s]]*3.6</f>
        <v>12.002174727611733</v>
      </c>
      <c r="V400" s="2"/>
      <c r="W400" s="2">
        <f>IF(_332_2018_07_18_outfile_posicao[[#This Row],[cod bus]]=F399,0,1)</f>
        <v>0</v>
      </c>
      <c r="X400" s="2">
        <f>IF(_332_2018_07_18_outfile_posicao[[#This Row],[desloc]]&gt;=0,0,1)</f>
        <v>0</v>
      </c>
      <c r="Y400" s="2">
        <f>IF(AND(_332_2018_07_18_outfile_posicao[[#This Row],[spd m/s]]&lt;1,_332_2018_07_18_outfile_posicao[[#This Row],[spd m/s]]&lt;&gt;0),1,0)</f>
        <v>0</v>
      </c>
      <c r="Z400" s="2">
        <f>IF(Z399=0.5,IF(P400&gt;=P401,0.5,1),IF(_332_2018_07_18_outfile_posicao[[#This Row],[desloc]]&lt;-1000,IF(P400&gt;=P401,IF(AND(Z399=0.5,P400=P401),0,IF(P400&lt;700,0.5,0)),1),IF(AND(X400&gt;0,X399&gt;0,_332_2018_07_18_outfile_posicao[[#This Row],[8686,881807]]&lt;500,_332_2018_07_18_outfile_posicao[[#This Row],[desloc]]&gt;0),IF(_332_2018_07_18_outfile_posicao[[#This Row],[8686,881807]]&lt;500,1,0),0)))</f>
        <v>0</v>
      </c>
      <c r="AA400" s="2">
        <f t="shared" si="6"/>
        <v>8544.8116110658502</v>
      </c>
      <c r="AB400" s="2">
        <f>IF(_332_2018_07_18_outfile_posicao[[#This Row],[inicio]]=1,0,IF(AB399&gt;0,0.5,IF(_332_2018_07_18_outfile_posicao[[#This Row],[max dist]]=_332_2018_07_18_outfile_posicao[[#This Row],[8686,881807]],1,0)))</f>
        <v>0</v>
      </c>
      <c r="AC400" s="2">
        <f>IF(_332_2018_07_18_outfile_posicao[[#This Row],[fim]]=0,AC401+1,0)</f>
        <v>27</v>
      </c>
      <c r="AD400" s="2"/>
      <c r="AE400" s="2"/>
      <c r="AF400" s="2"/>
      <c r="AG400" s="2"/>
      <c r="AH400" s="2"/>
      <c r="AI400" s="2"/>
    </row>
    <row r="401" spans="1:35" x14ac:dyDescent="0.25">
      <c r="A401">
        <v>2197</v>
      </c>
      <c r="B401">
        <v>1</v>
      </c>
      <c r="C401" s="2" t="s">
        <v>4485</v>
      </c>
      <c r="D401">
        <v>332</v>
      </c>
      <c r="E401" s="2" t="s">
        <v>5459</v>
      </c>
      <c r="F401" s="2" t="s">
        <v>5225</v>
      </c>
      <c r="G401" s="2">
        <v>400</v>
      </c>
      <c r="H401" t="b">
        <v>1</v>
      </c>
      <c r="I401" s="3">
        <v>43299.804768518516</v>
      </c>
      <c r="J401" s="2">
        <v>2377</v>
      </c>
      <c r="K401" s="2">
        <v>-23.6137005</v>
      </c>
      <c r="L401" s="2">
        <v>-46.609317500000003</v>
      </c>
      <c r="M401" s="2">
        <f>IF(AND(_332_2018_07_18_outfile_posicao[[#This Row],[hora bus]]=I400,_332_2018_07_18_outfile_posicao[[#This Row],[lat bus]]=K400,_332_2018_07_18_outfile_posicao[[#This Row],[lon bus]]=L400),1,0)</f>
        <v>0</v>
      </c>
      <c r="N401">
        <v>114</v>
      </c>
      <c r="O401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0.50000002702104362</v>
      </c>
      <c r="P401">
        <f>VLOOKUP(_332_2018_07_18_outfile_posicao[[#This Row],[shape]],shape!A:D,4,0)+VLOOKUP(_332_2018_07_18_outfile_posicao[[#This Row],[shape]]+1,shape!A:E,5,0)*_332_2018_07_18_outfile_posicao[[#This Row],[% avanc]]</f>
        <v>3455.0313439300062</v>
      </c>
      <c r="Q401" s="4">
        <f>_332_2018_07_18_outfile_posicao[[#This Row],[8686,881807]]/_332_2018_07_18_outfile_posicao[[#Headers],[8686,881807]]</f>
        <v>0.39772975167520963</v>
      </c>
      <c r="R401">
        <f>_332_2018_07_18_outfile_posicao[[#This Row],[8686,881807]]-P400</f>
        <v>400.43391840849608</v>
      </c>
      <c r="S401">
        <f>(_332_2018_07_18_outfile_posicao[[#This Row],[hora bus]]-I400)*86000</f>
        <v>44.791666499804705</v>
      </c>
      <c r="T401">
        <f>_332_2018_07_18_outfile_posicao[[#This Row],[desloc]]/_332_2018_07_18_outfile_posicao[[#This Row],[seconds]]</f>
        <v>8.9399200721911516</v>
      </c>
      <c r="U401">
        <f>_332_2018_07_18_outfile_posicao[[#This Row],[spd m/s]]*3.6</f>
        <v>32.183712259888146</v>
      </c>
      <c r="V401" s="2"/>
      <c r="W401" s="2">
        <f>IF(_332_2018_07_18_outfile_posicao[[#This Row],[cod bus]]=F400,0,1)</f>
        <v>0</v>
      </c>
      <c r="X401" s="2">
        <f>IF(_332_2018_07_18_outfile_posicao[[#This Row],[desloc]]&gt;=0,0,1)</f>
        <v>0</v>
      </c>
      <c r="Y401" s="2">
        <f>IF(AND(_332_2018_07_18_outfile_posicao[[#This Row],[spd m/s]]&lt;1,_332_2018_07_18_outfile_posicao[[#This Row],[spd m/s]]&lt;&gt;0),1,0)</f>
        <v>0</v>
      </c>
      <c r="Z401" s="2">
        <f>IF(Z400=0.5,IF(P401&gt;=P402,0.5,1),IF(_332_2018_07_18_outfile_posicao[[#This Row],[desloc]]&lt;-1000,IF(P401&gt;=P402,IF(AND(Z400=0.5,P401=P402),0,IF(P401&lt;700,0.5,0)),1),IF(AND(X401&gt;0,X400&gt;0,_332_2018_07_18_outfile_posicao[[#This Row],[8686,881807]]&lt;500,_332_2018_07_18_outfile_posicao[[#This Row],[desloc]]&gt;0),IF(_332_2018_07_18_outfile_posicao[[#This Row],[8686,881807]]&lt;500,1,0),0)))</f>
        <v>0</v>
      </c>
      <c r="AA401" s="2">
        <f t="shared" si="6"/>
        <v>8544.8116110658502</v>
      </c>
      <c r="AB401" s="2">
        <f>IF(_332_2018_07_18_outfile_posicao[[#This Row],[inicio]]=1,0,IF(AB400&gt;0,0.5,IF(_332_2018_07_18_outfile_posicao[[#This Row],[max dist]]=_332_2018_07_18_outfile_posicao[[#This Row],[8686,881807]],1,0)))</f>
        <v>0</v>
      </c>
      <c r="AC401" s="2">
        <f>IF(_332_2018_07_18_outfile_posicao[[#This Row],[fim]]=0,AC402+1,0)</f>
        <v>26</v>
      </c>
      <c r="AD401" s="2"/>
      <c r="AE401" s="2"/>
      <c r="AF401" s="2"/>
      <c r="AG401" s="2"/>
      <c r="AH401" s="2"/>
      <c r="AI401" s="2"/>
    </row>
    <row r="402" spans="1:35" x14ac:dyDescent="0.25">
      <c r="A402">
        <v>2199</v>
      </c>
      <c r="B402">
        <v>1</v>
      </c>
      <c r="C402" s="2" t="s">
        <v>4487</v>
      </c>
      <c r="D402">
        <v>332</v>
      </c>
      <c r="E402" s="2" t="s">
        <v>5460</v>
      </c>
      <c r="F402" s="2" t="s">
        <v>5225</v>
      </c>
      <c r="G402" s="2">
        <v>401</v>
      </c>
      <c r="H402" t="b">
        <v>1</v>
      </c>
      <c r="I402" s="3">
        <v>43299.805289351854</v>
      </c>
      <c r="J402" s="2">
        <v>2380</v>
      </c>
      <c r="K402" s="2">
        <v>-23.613250499999999</v>
      </c>
      <c r="L402" s="2">
        <v>-46.610544500000003</v>
      </c>
      <c r="M402" s="2">
        <f>IF(AND(_332_2018_07_18_outfile_posicao[[#This Row],[hora bus]]=I401,_332_2018_07_18_outfile_posicao[[#This Row],[lat bus]]=K401,_332_2018_07_18_outfile_posicao[[#This Row],[lon bus]]=L401),1,0)</f>
        <v>0</v>
      </c>
      <c r="N402">
        <v>118</v>
      </c>
      <c r="O402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0.74999999831536657</v>
      </c>
      <c r="P402">
        <f>VLOOKUP(_332_2018_07_18_outfile_posicao[[#This Row],[shape]],shape!A:D,4,0)+VLOOKUP(_332_2018_07_18_outfile_posicao[[#This Row],[shape]]+1,shape!A:E,5,0)*_332_2018_07_18_outfile_posicao[[#This Row],[% avanc]]</f>
        <v>3636.3394202056515</v>
      </c>
      <c r="Q402" s="4">
        <f>_332_2018_07_18_outfile_posicao[[#This Row],[8686,881807]]/_332_2018_07_18_outfile_posicao[[#Headers],[8686,881807]]</f>
        <v>0.41860123125831444</v>
      </c>
      <c r="R402">
        <f>_332_2018_07_18_outfile_posicao[[#This Row],[8686,881807]]-P401</f>
        <v>181.30807627564536</v>
      </c>
      <c r="S402">
        <f>(_332_2018_07_18_outfile_posicao[[#This Row],[hora bus]]-I401)*86000</f>
        <v>44.79166712553706</v>
      </c>
      <c r="T402">
        <f>_332_2018_07_18_outfile_posicao[[#This Row],[desloc]]/_332_2018_07_18_outfile_posicao[[#This Row],[seconds]]</f>
        <v>4.0478081730580699</v>
      </c>
      <c r="U402">
        <f>_332_2018_07_18_outfile_posicao[[#This Row],[spd m/s]]*3.6</f>
        <v>14.572109423009053</v>
      </c>
      <c r="V402" s="2"/>
      <c r="W402" s="2">
        <f>IF(_332_2018_07_18_outfile_posicao[[#This Row],[cod bus]]=F401,0,1)</f>
        <v>0</v>
      </c>
      <c r="X402" s="2">
        <f>IF(_332_2018_07_18_outfile_posicao[[#This Row],[desloc]]&gt;=0,0,1)</f>
        <v>0</v>
      </c>
      <c r="Y402" s="2">
        <f>IF(AND(_332_2018_07_18_outfile_posicao[[#This Row],[spd m/s]]&lt;1,_332_2018_07_18_outfile_posicao[[#This Row],[spd m/s]]&lt;&gt;0),1,0)</f>
        <v>0</v>
      </c>
      <c r="Z402" s="2">
        <f>IF(Z401=0.5,IF(P402&gt;=P403,0.5,1),IF(_332_2018_07_18_outfile_posicao[[#This Row],[desloc]]&lt;-1000,IF(P402&gt;=P403,IF(AND(Z401=0.5,P402=P403),0,IF(P402&lt;700,0.5,0)),1),IF(AND(X402&gt;0,X401&gt;0,_332_2018_07_18_outfile_posicao[[#This Row],[8686,881807]]&lt;500,_332_2018_07_18_outfile_posicao[[#This Row],[desloc]]&gt;0),IF(_332_2018_07_18_outfile_posicao[[#This Row],[8686,881807]]&lt;500,1,0),0)))</f>
        <v>0</v>
      </c>
      <c r="AA402" s="2">
        <f t="shared" si="6"/>
        <v>8544.8116110658502</v>
      </c>
      <c r="AB402" s="2">
        <f>IF(_332_2018_07_18_outfile_posicao[[#This Row],[inicio]]=1,0,IF(AB401&gt;0,0.5,IF(_332_2018_07_18_outfile_posicao[[#This Row],[max dist]]=_332_2018_07_18_outfile_posicao[[#This Row],[8686,881807]],1,0)))</f>
        <v>0</v>
      </c>
      <c r="AC402" s="2">
        <f>IF(_332_2018_07_18_outfile_posicao[[#This Row],[fim]]=0,AC403+1,0)</f>
        <v>25</v>
      </c>
      <c r="AD402" s="2"/>
      <c r="AE402" s="2"/>
      <c r="AF402" s="2"/>
      <c r="AG402" s="2"/>
      <c r="AH402" s="2"/>
      <c r="AI402" s="2"/>
    </row>
    <row r="403" spans="1:35" x14ac:dyDescent="0.25">
      <c r="A403">
        <v>2200</v>
      </c>
      <c r="B403">
        <v>1</v>
      </c>
      <c r="C403" s="2" t="s">
        <v>4488</v>
      </c>
      <c r="D403">
        <v>332</v>
      </c>
      <c r="E403" s="2" t="s">
        <v>5460</v>
      </c>
      <c r="F403" s="2" t="s">
        <v>5225</v>
      </c>
      <c r="G403" s="2">
        <v>402</v>
      </c>
      <c r="H403" t="b">
        <v>1</v>
      </c>
      <c r="I403" s="3">
        <v>43299.805810185186</v>
      </c>
      <c r="J403" s="2">
        <v>2383</v>
      </c>
      <c r="K403" s="2">
        <v>-23.611909000000001</v>
      </c>
      <c r="L403" s="2">
        <v>-46.61072575</v>
      </c>
      <c r="M403" s="2">
        <f>IF(AND(_332_2018_07_18_outfile_posicao[[#This Row],[hora bus]]=I402,_332_2018_07_18_outfile_posicao[[#This Row],[lat bus]]=K402,_332_2018_07_18_outfile_posicao[[#This Row],[lon bus]]=L402),1,0)</f>
        <v>0</v>
      </c>
      <c r="N403">
        <v>121</v>
      </c>
      <c r="O403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0.58112307520330786</v>
      </c>
      <c r="P403">
        <f>VLOOKUP(_332_2018_07_18_outfile_posicao[[#This Row],[shape]],shape!A:D,4,0)+VLOOKUP(_332_2018_07_18_outfile_posicao[[#This Row],[shape]]+1,shape!A:E,5,0)*_332_2018_07_18_outfile_posicao[[#This Row],[% avanc]]</f>
        <v>3787.1509978633617</v>
      </c>
      <c r="Q403" s="4">
        <f>_332_2018_07_18_outfile_posicao[[#This Row],[8686,881807]]/_332_2018_07_18_outfile_posicao[[#Headers],[8686,881807]]</f>
        <v>0.43596207269812598</v>
      </c>
      <c r="R403">
        <f>_332_2018_07_18_outfile_posicao[[#This Row],[8686,881807]]-P402</f>
        <v>150.81157765771013</v>
      </c>
      <c r="S403">
        <f>(_332_2018_07_18_outfile_posicao[[#This Row],[hora bus]]-I402)*86000</f>
        <v>44.791666499804705</v>
      </c>
      <c r="T403">
        <f>_332_2018_07_18_outfile_posicao[[#This Row],[desloc]]/_332_2018_07_18_outfile_posicao[[#This Row],[seconds]]</f>
        <v>3.3669561649010689</v>
      </c>
      <c r="U403">
        <f>_332_2018_07_18_outfile_posicao[[#This Row],[spd m/s]]*3.6</f>
        <v>12.121042193643849</v>
      </c>
      <c r="V403" s="2"/>
      <c r="W403" s="2">
        <f>IF(_332_2018_07_18_outfile_posicao[[#This Row],[cod bus]]=F402,0,1)</f>
        <v>0</v>
      </c>
      <c r="X403" s="2">
        <f>IF(_332_2018_07_18_outfile_posicao[[#This Row],[desloc]]&gt;=0,0,1)</f>
        <v>0</v>
      </c>
      <c r="Y403" s="2">
        <f>IF(AND(_332_2018_07_18_outfile_posicao[[#This Row],[spd m/s]]&lt;1,_332_2018_07_18_outfile_posicao[[#This Row],[spd m/s]]&lt;&gt;0),1,0)</f>
        <v>0</v>
      </c>
      <c r="Z403" s="2">
        <f>IF(Z402=0.5,IF(P403&gt;=P404,0.5,1),IF(_332_2018_07_18_outfile_posicao[[#This Row],[desloc]]&lt;-1000,IF(P403&gt;=P404,IF(AND(Z402=0.5,P403=P404),0,IF(P403&lt;700,0.5,0)),1),IF(AND(X403&gt;0,X402&gt;0,_332_2018_07_18_outfile_posicao[[#This Row],[8686,881807]]&lt;500,_332_2018_07_18_outfile_posicao[[#This Row],[desloc]]&gt;0),IF(_332_2018_07_18_outfile_posicao[[#This Row],[8686,881807]]&lt;500,1,0),0)))</f>
        <v>0</v>
      </c>
      <c r="AA403" s="2">
        <f t="shared" si="6"/>
        <v>8544.8116110658502</v>
      </c>
      <c r="AB403" s="2">
        <f>IF(_332_2018_07_18_outfile_posicao[[#This Row],[inicio]]=1,0,IF(AB402&gt;0,0.5,IF(_332_2018_07_18_outfile_posicao[[#This Row],[max dist]]=_332_2018_07_18_outfile_posicao[[#This Row],[8686,881807]],1,0)))</f>
        <v>0</v>
      </c>
      <c r="AC403" s="2">
        <f>IF(_332_2018_07_18_outfile_posicao[[#This Row],[fim]]=0,AC404+1,0)</f>
        <v>24</v>
      </c>
      <c r="AD403" s="2"/>
      <c r="AE403" s="2"/>
      <c r="AF403" s="2"/>
      <c r="AG403" s="2"/>
      <c r="AH403" s="2"/>
      <c r="AI403" s="2"/>
    </row>
    <row r="404" spans="1:35" x14ac:dyDescent="0.25">
      <c r="A404">
        <v>2202</v>
      </c>
      <c r="B404">
        <v>1</v>
      </c>
      <c r="C404" s="2" t="s">
        <v>4490</v>
      </c>
      <c r="D404">
        <v>332</v>
      </c>
      <c r="E404" s="2" t="s">
        <v>5461</v>
      </c>
      <c r="F404" s="2" t="s">
        <v>5225</v>
      </c>
      <c r="G404" s="2">
        <v>403</v>
      </c>
      <c r="H404" t="b">
        <v>1</v>
      </c>
      <c r="I404" s="3">
        <v>43299.806527777779</v>
      </c>
      <c r="J404" s="2">
        <v>2386</v>
      </c>
      <c r="K404" s="2">
        <v>-23.609366999999999</v>
      </c>
      <c r="L404" s="2">
        <v>-46.6127745</v>
      </c>
      <c r="M404" s="2">
        <f>IF(AND(_332_2018_07_18_outfile_posicao[[#This Row],[hora bus]]=I403,_332_2018_07_18_outfile_posicao[[#This Row],[lat bus]]=K403,_332_2018_07_18_outfile_posicao[[#This Row],[lon bus]]=L403),1,0)</f>
        <v>0</v>
      </c>
      <c r="N404">
        <v>125</v>
      </c>
      <c r="O404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0.74999989805496914</v>
      </c>
      <c r="P404">
        <f>VLOOKUP(_332_2018_07_18_outfile_posicao[[#This Row],[shape]],shape!A:D,4,0)+VLOOKUP(_332_2018_07_18_outfile_posicao[[#This Row],[shape]]+1,shape!A:E,5,0)*_332_2018_07_18_outfile_posicao[[#This Row],[% avanc]]</f>
        <v>4141.0498706992066</v>
      </c>
      <c r="Q404" s="4">
        <f>_332_2018_07_18_outfile_posicao[[#This Row],[8686,881807]]/_332_2018_07_18_outfile_posicao[[#Headers],[8686,881807]]</f>
        <v>0.47670153257550896</v>
      </c>
      <c r="R404">
        <f>_332_2018_07_18_outfile_posicao[[#This Row],[8686,881807]]-P403</f>
        <v>353.89887283584494</v>
      </c>
      <c r="S404">
        <f>(_332_2018_07_18_outfile_posicao[[#This Row],[hora bus]]-I403)*86000</f>
        <v>61.712962997262366</v>
      </c>
      <c r="T404">
        <f>_332_2018_07_18_outfile_posicao[[#This Row],[desloc]]/_332_2018_07_18_outfile_posicao[[#This Row],[seconds]]</f>
        <v>5.7345953856006586</v>
      </c>
      <c r="U404">
        <f>_332_2018_07_18_outfile_posicao[[#This Row],[spd m/s]]*3.6</f>
        <v>20.644543388162372</v>
      </c>
      <c r="V404" s="2"/>
      <c r="W404" s="2">
        <f>IF(_332_2018_07_18_outfile_posicao[[#This Row],[cod bus]]=F403,0,1)</f>
        <v>0</v>
      </c>
      <c r="X404" s="2">
        <f>IF(_332_2018_07_18_outfile_posicao[[#This Row],[desloc]]&gt;=0,0,1)</f>
        <v>0</v>
      </c>
      <c r="Y404" s="2">
        <f>IF(AND(_332_2018_07_18_outfile_posicao[[#This Row],[spd m/s]]&lt;1,_332_2018_07_18_outfile_posicao[[#This Row],[spd m/s]]&lt;&gt;0),1,0)</f>
        <v>0</v>
      </c>
      <c r="Z404" s="2">
        <f>IF(Z403=0.5,IF(P404&gt;=P405,0.5,1),IF(_332_2018_07_18_outfile_posicao[[#This Row],[desloc]]&lt;-1000,IF(P404&gt;=P405,IF(AND(Z403=0.5,P404=P405),0,IF(P404&lt;700,0.5,0)),1),IF(AND(X404&gt;0,X403&gt;0,_332_2018_07_18_outfile_posicao[[#This Row],[8686,881807]]&lt;500,_332_2018_07_18_outfile_posicao[[#This Row],[desloc]]&gt;0),IF(_332_2018_07_18_outfile_posicao[[#This Row],[8686,881807]]&lt;500,1,0),0)))</f>
        <v>0</v>
      </c>
      <c r="AA404" s="2">
        <f t="shared" si="6"/>
        <v>8544.8116110658502</v>
      </c>
      <c r="AB404" s="2">
        <f>IF(_332_2018_07_18_outfile_posicao[[#This Row],[inicio]]=1,0,IF(AB403&gt;0,0.5,IF(_332_2018_07_18_outfile_posicao[[#This Row],[max dist]]=_332_2018_07_18_outfile_posicao[[#This Row],[8686,881807]],1,0)))</f>
        <v>0</v>
      </c>
      <c r="AC404" s="2">
        <f>IF(_332_2018_07_18_outfile_posicao[[#This Row],[fim]]=0,AC405+1,0)</f>
        <v>23</v>
      </c>
      <c r="AD404" s="2"/>
      <c r="AE404" s="2"/>
      <c r="AF404" s="2"/>
      <c r="AG404" s="2"/>
      <c r="AH404" s="2"/>
      <c r="AI404" s="2"/>
    </row>
    <row r="405" spans="1:35" x14ac:dyDescent="0.25">
      <c r="A405">
        <v>2204</v>
      </c>
      <c r="B405">
        <v>1</v>
      </c>
      <c r="C405" s="2" t="s">
        <v>4491</v>
      </c>
      <c r="D405">
        <v>332</v>
      </c>
      <c r="E405" s="2" t="s">
        <v>5462</v>
      </c>
      <c r="F405" s="2" t="s">
        <v>5225</v>
      </c>
      <c r="G405" s="2">
        <v>404</v>
      </c>
      <c r="H405" t="b">
        <v>1</v>
      </c>
      <c r="I405" s="3">
        <v>43299.80704861111</v>
      </c>
      <c r="J405" s="2">
        <v>2388</v>
      </c>
      <c r="K405" s="2">
        <v>-23.6088795</v>
      </c>
      <c r="L405" s="2">
        <v>-46.613049500000002</v>
      </c>
      <c r="M405" s="2">
        <f>IF(AND(_332_2018_07_18_outfile_posicao[[#This Row],[hora bus]]=I404,_332_2018_07_18_outfile_posicao[[#This Row],[lat bus]]=K404,_332_2018_07_18_outfile_posicao[[#This Row],[lon bus]]=L404),1,0)</f>
        <v>0</v>
      </c>
      <c r="N405">
        <v>127</v>
      </c>
      <c r="O405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0.49999997947064767</v>
      </c>
      <c r="P405">
        <f>VLOOKUP(_332_2018_07_18_outfile_posicao[[#This Row],[shape]],shape!A:D,4,0)+VLOOKUP(_332_2018_07_18_outfile_posicao[[#This Row],[shape]]+1,shape!A:E,5,0)*_332_2018_07_18_outfile_posicao[[#This Row],[% avanc]]</f>
        <v>4202.4791957258958</v>
      </c>
      <c r="Q405" s="4">
        <f>_332_2018_07_18_outfile_posicao[[#This Row],[8686,881807]]/_332_2018_07_18_outfile_posicao[[#Headers],[8686,881807]]</f>
        <v>0.48377303721796749</v>
      </c>
      <c r="R405">
        <f>_332_2018_07_18_outfile_posicao[[#This Row],[8686,881807]]-P404</f>
        <v>61.429325026689185</v>
      </c>
      <c r="S405">
        <f>(_332_2018_07_18_outfile_posicao[[#This Row],[hora bus]]-I404)*86000</f>
        <v>44.791666499804705</v>
      </c>
      <c r="T405">
        <f>_332_2018_07_18_outfile_posicao[[#This Row],[desloc]]/_332_2018_07_18_outfile_posicao[[#This Row],[seconds]]</f>
        <v>1.3714454010537209</v>
      </c>
      <c r="U405">
        <f>_332_2018_07_18_outfile_posicao[[#This Row],[spd m/s]]*3.6</f>
        <v>4.9372034437933952</v>
      </c>
      <c r="V405" s="2"/>
      <c r="W405" s="2">
        <f>IF(_332_2018_07_18_outfile_posicao[[#This Row],[cod bus]]=F404,0,1)</f>
        <v>0</v>
      </c>
      <c r="X405" s="2">
        <f>IF(_332_2018_07_18_outfile_posicao[[#This Row],[desloc]]&gt;=0,0,1)</f>
        <v>0</v>
      </c>
      <c r="Y405" s="2">
        <f>IF(AND(_332_2018_07_18_outfile_posicao[[#This Row],[spd m/s]]&lt;1,_332_2018_07_18_outfile_posicao[[#This Row],[spd m/s]]&lt;&gt;0),1,0)</f>
        <v>0</v>
      </c>
      <c r="Z405" s="2">
        <f>IF(Z404=0.5,IF(P405&gt;=P406,0.5,1),IF(_332_2018_07_18_outfile_posicao[[#This Row],[desloc]]&lt;-1000,IF(P405&gt;=P406,IF(AND(Z404=0.5,P405=P406),0,IF(P405&lt;700,0.5,0)),1),IF(AND(X405&gt;0,X404&gt;0,_332_2018_07_18_outfile_posicao[[#This Row],[8686,881807]]&lt;500,_332_2018_07_18_outfile_posicao[[#This Row],[desloc]]&gt;0),IF(_332_2018_07_18_outfile_posicao[[#This Row],[8686,881807]]&lt;500,1,0),0)))</f>
        <v>0</v>
      </c>
      <c r="AA405" s="2">
        <f t="shared" si="6"/>
        <v>8544.8116110658502</v>
      </c>
      <c r="AB405" s="2">
        <f>IF(_332_2018_07_18_outfile_posicao[[#This Row],[inicio]]=1,0,IF(AB404&gt;0,0.5,IF(_332_2018_07_18_outfile_posicao[[#This Row],[max dist]]=_332_2018_07_18_outfile_posicao[[#This Row],[8686,881807]],1,0)))</f>
        <v>0</v>
      </c>
      <c r="AC405" s="2">
        <f>IF(_332_2018_07_18_outfile_posicao[[#This Row],[fim]]=0,AC406+1,0)</f>
        <v>22</v>
      </c>
      <c r="AD405" s="2"/>
      <c r="AE405" s="2"/>
      <c r="AF405" s="2"/>
      <c r="AG405" s="2"/>
      <c r="AH405" s="2"/>
      <c r="AI405" s="2"/>
    </row>
    <row r="406" spans="1:35" x14ac:dyDescent="0.25">
      <c r="A406">
        <v>2205</v>
      </c>
      <c r="B406">
        <v>1</v>
      </c>
      <c r="C406" s="2" t="s">
        <v>4492</v>
      </c>
      <c r="D406">
        <v>332</v>
      </c>
      <c r="E406" s="2" t="s">
        <v>5463</v>
      </c>
      <c r="F406" s="2" t="s">
        <v>5225</v>
      </c>
      <c r="G406" s="2">
        <v>405</v>
      </c>
      <c r="H406" t="b">
        <v>1</v>
      </c>
      <c r="I406" s="3">
        <v>43299.807569444441</v>
      </c>
      <c r="J406" s="2">
        <v>2390</v>
      </c>
      <c r="K406" s="2">
        <v>-23.606883499999999</v>
      </c>
      <c r="L406" s="2">
        <v>-46.614168999999997</v>
      </c>
      <c r="M406" s="2">
        <f>IF(AND(_332_2018_07_18_outfile_posicao[[#This Row],[hora bus]]=I405,_332_2018_07_18_outfile_posicao[[#This Row],[lat bus]]=K405,_332_2018_07_18_outfile_posicao[[#This Row],[lon bus]]=L405),1,0)</f>
        <v>0</v>
      </c>
      <c r="N406">
        <v>134</v>
      </c>
      <c r="O406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0.49999999629077507</v>
      </c>
      <c r="P406">
        <f>VLOOKUP(_332_2018_07_18_outfile_posicao[[#This Row],[shape]],shape!A:D,4,0)+VLOOKUP(_332_2018_07_18_outfile_posicao[[#This Row],[shape]]+1,shape!A:E,5,0)*_332_2018_07_18_outfile_posicao[[#This Row],[% avanc]]</f>
        <v>4467.3427022394644</v>
      </c>
      <c r="Q406" s="4">
        <f>_332_2018_07_18_outfile_posicao[[#This Row],[8686,881807]]/_332_2018_07_18_outfile_posicao[[#Headers],[8686,881807]]</f>
        <v>0.5142630924988093</v>
      </c>
      <c r="R406">
        <f>_332_2018_07_18_outfile_posicao[[#This Row],[8686,881807]]-P405</f>
        <v>264.86350651356861</v>
      </c>
      <c r="S406">
        <f>(_332_2018_07_18_outfile_posicao[[#This Row],[hora bus]]-I405)*86000</f>
        <v>44.791666499804705</v>
      </c>
      <c r="T406">
        <f>_332_2018_07_18_outfile_posicao[[#This Row],[desloc]]/_332_2018_07_18_outfile_posicao[[#This Row],[seconds]]</f>
        <v>5.9132317953546876</v>
      </c>
      <c r="U406">
        <f>_332_2018_07_18_outfile_posicao[[#This Row],[spd m/s]]*3.6</f>
        <v>21.287634463276877</v>
      </c>
      <c r="V406" s="2"/>
      <c r="W406" s="2">
        <f>IF(_332_2018_07_18_outfile_posicao[[#This Row],[cod bus]]=F405,0,1)</f>
        <v>0</v>
      </c>
      <c r="X406" s="2">
        <f>IF(_332_2018_07_18_outfile_posicao[[#This Row],[desloc]]&gt;=0,0,1)</f>
        <v>0</v>
      </c>
      <c r="Y406" s="2">
        <f>IF(AND(_332_2018_07_18_outfile_posicao[[#This Row],[spd m/s]]&lt;1,_332_2018_07_18_outfile_posicao[[#This Row],[spd m/s]]&lt;&gt;0),1,0)</f>
        <v>0</v>
      </c>
      <c r="Z406" s="2">
        <f>IF(Z405=0.5,IF(P406&gt;=P407,0.5,1),IF(_332_2018_07_18_outfile_posicao[[#This Row],[desloc]]&lt;-1000,IF(P406&gt;=P407,IF(AND(Z405=0.5,P406=P407),0,IF(P406&lt;700,0.5,0)),1),IF(AND(X406&gt;0,X405&gt;0,_332_2018_07_18_outfile_posicao[[#This Row],[8686,881807]]&lt;500,_332_2018_07_18_outfile_posicao[[#This Row],[desloc]]&gt;0),IF(_332_2018_07_18_outfile_posicao[[#This Row],[8686,881807]]&lt;500,1,0),0)))</f>
        <v>0</v>
      </c>
      <c r="AA406" s="2">
        <f t="shared" si="6"/>
        <v>8544.8116110658502</v>
      </c>
      <c r="AB406" s="2">
        <f>IF(_332_2018_07_18_outfile_posicao[[#This Row],[inicio]]=1,0,IF(AB405&gt;0,0.5,IF(_332_2018_07_18_outfile_posicao[[#This Row],[max dist]]=_332_2018_07_18_outfile_posicao[[#This Row],[8686,881807]],1,0)))</f>
        <v>0</v>
      </c>
      <c r="AC406" s="2">
        <f>IF(_332_2018_07_18_outfile_posicao[[#This Row],[fim]]=0,AC407+1,0)</f>
        <v>21</v>
      </c>
      <c r="AD406" s="2"/>
      <c r="AE406" s="2"/>
      <c r="AF406" s="2"/>
      <c r="AG406" s="2"/>
      <c r="AH406" s="2"/>
      <c r="AI406" s="2"/>
    </row>
    <row r="407" spans="1:35" x14ac:dyDescent="0.25">
      <c r="A407">
        <v>2207</v>
      </c>
      <c r="B407">
        <v>1</v>
      </c>
      <c r="C407" s="2" t="s">
        <v>4493</v>
      </c>
      <c r="D407">
        <v>332</v>
      </c>
      <c r="E407" s="2" t="s">
        <v>5464</v>
      </c>
      <c r="F407" s="2" t="s">
        <v>5225</v>
      </c>
      <c r="G407" s="2">
        <v>406</v>
      </c>
      <c r="H407" t="b">
        <v>1</v>
      </c>
      <c r="I407" s="3">
        <v>43299.80809027778</v>
      </c>
      <c r="J407" s="2">
        <v>2392</v>
      </c>
      <c r="K407" s="2">
        <v>-23.604722124999999</v>
      </c>
      <c r="L407" s="2">
        <v>-46.61451125</v>
      </c>
      <c r="M407" s="2">
        <f>IF(AND(_332_2018_07_18_outfile_posicao[[#This Row],[hora bus]]=I406,_332_2018_07_18_outfile_posicao[[#This Row],[lat bus]]=K406,_332_2018_07_18_outfile_posicao[[#This Row],[lon bus]]=L406),1,0)</f>
        <v>0</v>
      </c>
      <c r="N407">
        <v>140</v>
      </c>
      <c r="O407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0.12499998934622142</v>
      </c>
      <c r="P407">
        <f>VLOOKUP(_332_2018_07_18_outfile_posicao[[#This Row],[shape]],shape!A:D,4,0)+VLOOKUP(_332_2018_07_18_outfile_posicao[[#This Row],[shape]]+1,shape!A:E,5,0)*_332_2018_07_18_outfile_posicao[[#This Row],[% avanc]]</f>
        <v>4710.5185623231109</v>
      </c>
      <c r="Q407" s="4">
        <f>_332_2018_07_18_outfile_posicao[[#This Row],[8686,881807]]/_332_2018_07_18_outfile_posicao[[#Headers],[8686,881807]]</f>
        <v>0.54225655039157028</v>
      </c>
      <c r="R407">
        <f>_332_2018_07_18_outfile_posicao[[#This Row],[8686,881807]]-P406</f>
        <v>243.17586008364651</v>
      </c>
      <c r="S407">
        <f>(_332_2018_07_18_outfile_posicao[[#This Row],[hora bus]]-I406)*86000</f>
        <v>44.79166712553706</v>
      </c>
      <c r="T407">
        <f>_332_2018_07_18_outfile_posicao[[#This Row],[desloc]]/_332_2018_07_18_outfile_posicao[[#This Row],[seconds]]</f>
        <v>5.429042402063323</v>
      </c>
      <c r="U407">
        <f>_332_2018_07_18_outfile_posicao[[#This Row],[spd m/s]]*3.6</f>
        <v>19.544552647427963</v>
      </c>
      <c r="V407" s="2"/>
      <c r="W407" s="2">
        <f>IF(_332_2018_07_18_outfile_posicao[[#This Row],[cod bus]]=F406,0,1)</f>
        <v>0</v>
      </c>
      <c r="X407" s="2">
        <f>IF(_332_2018_07_18_outfile_posicao[[#This Row],[desloc]]&gt;=0,0,1)</f>
        <v>0</v>
      </c>
      <c r="Y407" s="2">
        <f>IF(AND(_332_2018_07_18_outfile_posicao[[#This Row],[spd m/s]]&lt;1,_332_2018_07_18_outfile_posicao[[#This Row],[spd m/s]]&lt;&gt;0),1,0)</f>
        <v>0</v>
      </c>
      <c r="Z407" s="2">
        <f>IF(Z406=0.5,IF(P407&gt;=P408,0.5,1),IF(_332_2018_07_18_outfile_posicao[[#This Row],[desloc]]&lt;-1000,IF(P407&gt;=P408,IF(AND(Z406=0.5,P407=P408),0,IF(P407&lt;700,0.5,0)),1),IF(AND(X407&gt;0,X406&gt;0,_332_2018_07_18_outfile_posicao[[#This Row],[8686,881807]]&lt;500,_332_2018_07_18_outfile_posicao[[#This Row],[desloc]]&gt;0),IF(_332_2018_07_18_outfile_posicao[[#This Row],[8686,881807]]&lt;500,1,0),0)))</f>
        <v>0</v>
      </c>
      <c r="AA407" s="2">
        <f t="shared" si="6"/>
        <v>8544.8116110658502</v>
      </c>
      <c r="AB407" s="2">
        <f>IF(_332_2018_07_18_outfile_posicao[[#This Row],[inicio]]=1,0,IF(AB406&gt;0,0.5,IF(_332_2018_07_18_outfile_posicao[[#This Row],[max dist]]=_332_2018_07_18_outfile_posicao[[#This Row],[8686,881807]],1,0)))</f>
        <v>0</v>
      </c>
      <c r="AC407" s="2">
        <f>IF(_332_2018_07_18_outfile_posicao[[#This Row],[fim]]=0,AC408+1,0)</f>
        <v>20</v>
      </c>
      <c r="AD407" s="2"/>
      <c r="AE407" s="2"/>
      <c r="AF407" s="2"/>
      <c r="AG407" s="2"/>
      <c r="AH407" s="2"/>
      <c r="AI407" s="2"/>
    </row>
    <row r="408" spans="1:35" x14ac:dyDescent="0.25">
      <c r="A408">
        <v>2208</v>
      </c>
      <c r="B408">
        <v>1</v>
      </c>
      <c r="C408" s="2" t="s">
        <v>4494</v>
      </c>
      <c r="D408">
        <v>332</v>
      </c>
      <c r="E408" s="2" t="s">
        <v>5464</v>
      </c>
      <c r="F408" s="2" t="s">
        <v>5225</v>
      </c>
      <c r="G408" s="2">
        <v>407</v>
      </c>
      <c r="H408" t="b">
        <v>1</v>
      </c>
      <c r="I408" s="3">
        <v>43299.808611111112</v>
      </c>
      <c r="J408" s="2">
        <v>2394</v>
      </c>
      <c r="K408" s="2">
        <v>-23.603321749999999</v>
      </c>
      <c r="L408" s="2">
        <v>-46.614743750000002</v>
      </c>
      <c r="M408" s="2">
        <f>IF(AND(_332_2018_07_18_outfile_posicao[[#This Row],[hora bus]]=I407,_332_2018_07_18_outfile_posicao[[#This Row],[lat bus]]=K407,_332_2018_07_18_outfile_posicao[[#This Row],[lon bus]]=L407),1,0)</f>
        <v>0</v>
      </c>
      <c r="N408">
        <v>142</v>
      </c>
      <c r="O408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7.305607533788458E-2</v>
      </c>
      <c r="P408">
        <f>VLOOKUP(_332_2018_07_18_outfile_posicao[[#This Row],[shape]],shape!A:D,4,0)+VLOOKUP(_332_2018_07_18_outfile_posicao[[#This Row],[shape]]+1,shape!A:E,5,0)*_332_2018_07_18_outfile_posicao[[#This Row],[% avanc]]</f>
        <v>4868.2016115013848</v>
      </c>
      <c r="Q408" s="4">
        <f>_332_2018_07_18_outfile_posicao[[#This Row],[8686,881807]]/_332_2018_07_18_outfile_posicao[[#Headers],[8686,881807]]</f>
        <v>0.56040840886985777</v>
      </c>
      <c r="R408">
        <f>_332_2018_07_18_outfile_posicao[[#This Row],[8686,881807]]-P407</f>
        <v>157.6830491782739</v>
      </c>
      <c r="S408">
        <f>(_332_2018_07_18_outfile_posicao[[#This Row],[hora bus]]-I407)*86000</f>
        <v>44.791666499804705</v>
      </c>
      <c r="T408">
        <f>_332_2018_07_18_outfile_posicao[[#This Row],[desloc]]/_332_2018_07_18_outfile_posicao[[#This Row],[seconds]]</f>
        <v>3.5203657622107323</v>
      </c>
      <c r="U408">
        <f>_332_2018_07_18_outfile_posicao[[#This Row],[spd m/s]]*3.6</f>
        <v>12.673316743958637</v>
      </c>
      <c r="V408" s="2"/>
      <c r="W408" s="2">
        <f>IF(_332_2018_07_18_outfile_posicao[[#This Row],[cod bus]]=F407,0,1)</f>
        <v>0</v>
      </c>
      <c r="X408" s="2">
        <f>IF(_332_2018_07_18_outfile_posicao[[#This Row],[desloc]]&gt;=0,0,1)</f>
        <v>0</v>
      </c>
      <c r="Y408" s="2">
        <f>IF(AND(_332_2018_07_18_outfile_posicao[[#This Row],[spd m/s]]&lt;1,_332_2018_07_18_outfile_posicao[[#This Row],[spd m/s]]&lt;&gt;0),1,0)</f>
        <v>0</v>
      </c>
      <c r="Z408" s="2">
        <f>IF(Z407=0.5,IF(P408&gt;=P409,0.5,1),IF(_332_2018_07_18_outfile_posicao[[#This Row],[desloc]]&lt;-1000,IF(P408&gt;=P409,IF(AND(Z407=0.5,P408=P409),0,IF(P408&lt;700,0.5,0)),1),IF(AND(X408&gt;0,X407&gt;0,_332_2018_07_18_outfile_posicao[[#This Row],[8686,881807]]&lt;500,_332_2018_07_18_outfile_posicao[[#This Row],[desloc]]&gt;0),IF(_332_2018_07_18_outfile_posicao[[#This Row],[8686,881807]]&lt;500,1,0),0)))</f>
        <v>0</v>
      </c>
      <c r="AA408" s="2">
        <f t="shared" si="6"/>
        <v>8544.8116110658502</v>
      </c>
      <c r="AB408" s="2">
        <f>IF(_332_2018_07_18_outfile_posicao[[#This Row],[inicio]]=1,0,IF(AB407&gt;0,0.5,IF(_332_2018_07_18_outfile_posicao[[#This Row],[max dist]]=_332_2018_07_18_outfile_posicao[[#This Row],[8686,881807]],1,0)))</f>
        <v>0</v>
      </c>
      <c r="AC408" s="2">
        <f>IF(_332_2018_07_18_outfile_posicao[[#This Row],[fim]]=0,AC409+1,0)</f>
        <v>19</v>
      </c>
      <c r="AD408" s="2"/>
      <c r="AE408" s="2"/>
      <c r="AF408" s="2"/>
      <c r="AG408" s="2"/>
      <c r="AH408" s="2"/>
      <c r="AI408" s="2"/>
    </row>
    <row r="409" spans="1:35" x14ac:dyDescent="0.25">
      <c r="A409">
        <v>2210</v>
      </c>
      <c r="B409">
        <v>1</v>
      </c>
      <c r="C409" s="2" t="s">
        <v>4496</v>
      </c>
      <c r="D409">
        <v>332</v>
      </c>
      <c r="E409" s="2" t="s">
        <v>5465</v>
      </c>
      <c r="F409" s="2" t="s">
        <v>5225</v>
      </c>
      <c r="G409" s="2">
        <v>408</v>
      </c>
      <c r="H409" t="b">
        <v>1</v>
      </c>
      <c r="I409" s="3">
        <v>43299.809131944443</v>
      </c>
      <c r="J409" s="2">
        <v>2396</v>
      </c>
      <c r="K409" s="2">
        <v>-23.601687500000001</v>
      </c>
      <c r="L409" s="2">
        <v>-46.615054000000001</v>
      </c>
      <c r="M409" s="2">
        <f>IF(AND(_332_2018_07_18_outfile_posicao[[#This Row],[hora bus]]=I408,_332_2018_07_18_outfile_posicao[[#This Row],[lat bus]]=K408,_332_2018_07_18_outfile_posicao[[#This Row],[lon bus]]=L408),1,0)</f>
        <v>0</v>
      </c>
      <c r="N409">
        <v>144</v>
      </c>
      <c r="O409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0.49999996367543798</v>
      </c>
      <c r="P409">
        <f>VLOOKUP(_332_2018_07_18_outfile_posicao[[#This Row],[shape]],shape!A:D,4,0)+VLOOKUP(_332_2018_07_18_outfile_posicao[[#This Row],[shape]]+1,shape!A:E,5,0)*_332_2018_07_18_outfile_posicao[[#This Row],[% avanc]]</f>
        <v>5053.1673558700477</v>
      </c>
      <c r="Q409" s="4">
        <f>_332_2018_07_18_outfile_posicao[[#This Row],[8686,881807]]/_332_2018_07_18_outfile_posicao[[#Headers],[8686,881807]]</f>
        <v>0.58170094495796421</v>
      </c>
      <c r="R409">
        <f>_332_2018_07_18_outfile_posicao[[#This Row],[8686,881807]]-P408</f>
        <v>184.96574436866285</v>
      </c>
      <c r="S409">
        <f>(_332_2018_07_18_outfile_posicao[[#This Row],[hora bus]]-I408)*86000</f>
        <v>44.791666499804705</v>
      </c>
      <c r="T409">
        <f>_332_2018_07_18_outfile_posicao[[#This Row],[desloc]]/_332_2018_07_18_outfile_posicao[[#This Row],[seconds]]</f>
        <v>4.1294677966373348</v>
      </c>
      <c r="U409">
        <f>_332_2018_07_18_outfile_posicao[[#This Row],[spd m/s]]*3.6</f>
        <v>14.866084067894406</v>
      </c>
      <c r="V409" s="2"/>
      <c r="W409" s="2">
        <f>IF(_332_2018_07_18_outfile_posicao[[#This Row],[cod bus]]=F408,0,1)</f>
        <v>0</v>
      </c>
      <c r="X409" s="2">
        <f>IF(_332_2018_07_18_outfile_posicao[[#This Row],[desloc]]&gt;=0,0,1)</f>
        <v>0</v>
      </c>
      <c r="Y409" s="2">
        <f>IF(AND(_332_2018_07_18_outfile_posicao[[#This Row],[spd m/s]]&lt;1,_332_2018_07_18_outfile_posicao[[#This Row],[spd m/s]]&lt;&gt;0),1,0)</f>
        <v>0</v>
      </c>
      <c r="Z409" s="2">
        <f>IF(Z408=0.5,IF(P409&gt;=P410,0.5,1),IF(_332_2018_07_18_outfile_posicao[[#This Row],[desloc]]&lt;-1000,IF(P409&gt;=P410,IF(AND(Z408=0.5,P409=P410),0,IF(P409&lt;700,0.5,0)),1),IF(AND(X409&gt;0,X408&gt;0,_332_2018_07_18_outfile_posicao[[#This Row],[8686,881807]]&lt;500,_332_2018_07_18_outfile_posicao[[#This Row],[desloc]]&gt;0),IF(_332_2018_07_18_outfile_posicao[[#This Row],[8686,881807]]&lt;500,1,0),0)))</f>
        <v>0</v>
      </c>
      <c r="AA409" s="2">
        <f t="shared" si="6"/>
        <v>8544.8116110658502</v>
      </c>
      <c r="AB409" s="2">
        <f>IF(_332_2018_07_18_outfile_posicao[[#This Row],[inicio]]=1,0,IF(AB408&gt;0,0.5,IF(_332_2018_07_18_outfile_posicao[[#This Row],[max dist]]=_332_2018_07_18_outfile_posicao[[#This Row],[8686,881807]],1,0)))</f>
        <v>0</v>
      </c>
      <c r="AC409" s="2">
        <f>IF(_332_2018_07_18_outfile_posicao[[#This Row],[fim]]=0,AC410+1,0)</f>
        <v>18</v>
      </c>
      <c r="AD409" s="2"/>
      <c r="AE409" s="2"/>
      <c r="AF409" s="2"/>
      <c r="AG409" s="2"/>
      <c r="AH409" s="2"/>
      <c r="AI409" s="2"/>
    </row>
    <row r="410" spans="1:35" x14ac:dyDescent="0.25">
      <c r="A410">
        <v>2211</v>
      </c>
      <c r="B410">
        <v>1</v>
      </c>
      <c r="C410" s="2" t="s">
        <v>4497</v>
      </c>
      <c r="D410">
        <v>332</v>
      </c>
      <c r="E410" s="2" t="s">
        <v>5466</v>
      </c>
      <c r="F410" s="2" t="s">
        <v>5225</v>
      </c>
      <c r="G410" s="2">
        <v>409</v>
      </c>
      <c r="H410" t="b">
        <v>1</v>
      </c>
      <c r="I410" s="3">
        <v>43299.809652777774</v>
      </c>
      <c r="J410" s="2">
        <v>2398</v>
      </c>
      <c r="K410" s="2">
        <v>-23.601687500000001</v>
      </c>
      <c r="L410" s="2">
        <v>-46.615054000000001</v>
      </c>
      <c r="M410" s="2">
        <f>IF(AND(_332_2018_07_18_outfile_posicao[[#This Row],[hora bus]]=I409,_332_2018_07_18_outfile_posicao[[#This Row],[lat bus]]=K409,_332_2018_07_18_outfile_posicao[[#This Row],[lon bus]]=L409),1,0)</f>
        <v>0</v>
      </c>
      <c r="N410">
        <v>144</v>
      </c>
      <c r="O410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0.49999996367543798</v>
      </c>
      <c r="P410">
        <f>VLOOKUP(_332_2018_07_18_outfile_posicao[[#This Row],[shape]],shape!A:D,4,0)+VLOOKUP(_332_2018_07_18_outfile_posicao[[#This Row],[shape]]+1,shape!A:E,5,0)*_332_2018_07_18_outfile_posicao[[#This Row],[% avanc]]</f>
        <v>5053.1673558700477</v>
      </c>
      <c r="Q410" s="4">
        <f>_332_2018_07_18_outfile_posicao[[#This Row],[8686,881807]]/_332_2018_07_18_outfile_posicao[[#Headers],[8686,881807]]</f>
        <v>0.58170094495796421</v>
      </c>
      <c r="R410">
        <f>_332_2018_07_18_outfile_posicao[[#This Row],[8686,881807]]-P409</f>
        <v>0</v>
      </c>
      <c r="S410">
        <f>(_332_2018_07_18_outfile_posicao[[#This Row],[hora bus]]-I409)*86000</f>
        <v>44.791666499804705</v>
      </c>
      <c r="T410">
        <f>_332_2018_07_18_outfile_posicao[[#This Row],[desloc]]/_332_2018_07_18_outfile_posicao[[#This Row],[seconds]]</f>
        <v>0</v>
      </c>
      <c r="U410">
        <f>_332_2018_07_18_outfile_posicao[[#This Row],[spd m/s]]*3.6</f>
        <v>0</v>
      </c>
      <c r="V410" s="2"/>
      <c r="W410" s="2">
        <f>IF(_332_2018_07_18_outfile_posicao[[#This Row],[cod bus]]=F409,0,1)</f>
        <v>0</v>
      </c>
      <c r="X410" s="2">
        <f>IF(_332_2018_07_18_outfile_posicao[[#This Row],[desloc]]&gt;=0,0,1)</f>
        <v>0</v>
      </c>
      <c r="Y410" s="2">
        <f>IF(AND(_332_2018_07_18_outfile_posicao[[#This Row],[spd m/s]]&lt;1,_332_2018_07_18_outfile_posicao[[#This Row],[spd m/s]]&lt;&gt;0),1,0)</f>
        <v>0</v>
      </c>
      <c r="Z410" s="2">
        <f>IF(Z409=0.5,IF(P410&gt;=P411,0.5,1),IF(_332_2018_07_18_outfile_posicao[[#This Row],[desloc]]&lt;-1000,IF(P410&gt;=P411,IF(AND(Z409=0.5,P410=P411),0,IF(P410&lt;700,0.5,0)),1),IF(AND(X410&gt;0,X409&gt;0,_332_2018_07_18_outfile_posicao[[#This Row],[8686,881807]]&lt;500,_332_2018_07_18_outfile_posicao[[#This Row],[desloc]]&gt;0),IF(_332_2018_07_18_outfile_posicao[[#This Row],[8686,881807]]&lt;500,1,0),0)))</f>
        <v>0</v>
      </c>
      <c r="AA410" s="2">
        <f t="shared" si="6"/>
        <v>8544.8116110658502</v>
      </c>
      <c r="AB410" s="2">
        <f>IF(_332_2018_07_18_outfile_posicao[[#This Row],[inicio]]=1,0,IF(AB409&gt;0,0.5,IF(_332_2018_07_18_outfile_posicao[[#This Row],[max dist]]=_332_2018_07_18_outfile_posicao[[#This Row],[8686,881807]],1,0)))</f>
        <v>0</v>
      </c>
      <c r="AC410" s="2">
        <f>IF(_332_2018_07_18_outfile_posicao[[#This Row],[fim]]=0,AC411+1,0)</f>
        <v>17</v>
      </c>
      <c r="AD410" s="2"/>
      <c r="AE410" s="2"/>
      <c r="AF410" s="2"/>
      <c r="AG410" s="2"/>
      <c r="AH410" s="2"/>
      <c r="AI410" s="2"/>
    </row>
    <row r="411" spans="1:35" x14ac:dyDescent="0.25">
      <c r="A411">
        <v>2213</v>
      </c>
      <c r="B411">
        <v>1</v>
      </c>
      <c r="C411" s="2" t="s">
        <v>4499</v>
      </c>
      <c r="D411">
        <v>332</v>
      </c>
      <c r="E411" s="2" t="s">
        <v>5467</v>
      </c>
      <c r="F411" s="2" t="s">
        <v>5225</v>
      </c>
      <c r="G411" s="2">
        <v>410</v>
      </c>
      <c r="H411" t="b">
        <v>1</v>
      </c>
      <c r="I411" s="3">
        <v>43299.810173611113</v>
      </c>
      <c r="J411" s="2">
        <v>2400</v>
      </c>
      <c r="K411" s="2">
        <v>-23.600399500000002</v>
      </c>
      <c r="L411" s="2">
        <v>-46.615588500000001</v>
      </c>
      <c r="M411" s="2">
        <f>IF(AND(_332_2018_07_18_outfile_posicao[[#This Row],[hora bus]]=I410,_332_2018_07_18_outfile_posicao[[#This Row],[lat bus]]=K410,_332_2018_07_18_outfile_posicao[[#This Row],[lon bus]]=L410),1,0)</f>
        <v>0</v>
      </c>
      <c r="N411">
        <v>148</v>
      </c>
      <c r="O411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0.2499999226677978</v>
      </c>
      <c r="P411">
        <f>VLOOKUP(_332_2018_07_18_outfile_posicao[[#This Row],[shape]],shape!A:D,4,0)+VLOOKUP(_332_2018_07_18_outfile_posicao[[#This Row],[shape]]+1,shape!A:E,5,0)*_332_2018_07_18_outfile_posicao[[#This Row],[% avanc]]</f>
        <v>5206.5880468894193</v>
      </c>
      <c r="Q411" s="4">
        <f>_332_2018_07_18_outfile_posicao[[#This Row],[8686,881807]]/_332_2018_07_18_outfile_posicao[[#Headers],[8686,881807]]</f>
        <v>0.59936213736600907</v>
      </c>
      <c r="R411">
        <f>_332_2018_07_18_outfile_posicao[[#This Row],[8686,881807]]-P410</f>
        <v>153.42069101937159</v>
      </c>
      <c r="S411">
        <f>(_332_2018_07_18_outfile_posicao[[#This Row],[hora bus]]-I410)*86000</f>
        <v>44.79166712553706</v>
      </c>
      <c r="T411">
        <f>_332_2018_07_18_outfile_posicao[[#This Row],[desloc]]/_332_2018_07_18_outfile_posicao[[#This Row],[seconds]]</f>
        <v>3.4252060899939556</v>
      </c>
      <c r="U411">
        <f>_332_2018_07_18_outfile_posicao[[#This Row],[spd m/s]]*3.6</f>
        <v>12.330741923978241</v>
      </c>
      <c r="V411" s="2"/>
      <c r="W411" s="2">
        <f>IF(_332_2018_07_18_outfile_posicao[[#This Row],[cod bus]]=F410,0,1)</f>
        <v>0</v>
      </c>
      <c r="X411" s="2">
        <f>IF(_332_2018_07_18_outfile_posicao[[#This Row],[desloc]]&gt;=0,0,1)</f>
        <v>0</v>
      </c>
      <c r="Y411" s="2">
        <f>IF(AND(_332_2018_07_18_outfile_posicao[[#This Row],[spd m/s]]&lt;1,_332_2018_07_18_outfile_posicao[[#This Row],[spd m/s]]&lt;&gt;0),1,0)</f>
        <v>0</v>
      </c>
      <c r="Z411" s="2">
        <f>IF(Z410=0.5,IF(P411&gt;=P412,0.5,1),IF(_332_2018_07_18_outfile_posicao[[#This Row],[desloc]]&lt;-1000,IF(P411&gt;=P412,IF(AND(Z410=0.5,P411=P412),0,IF(P411&lt;700,0.5,0)),1),IF(AND(X411&gt;0,X410&gt;0,_332_2018_07_18_outfile_posicao[[#This Row],[8686,881807]]&lt;500,_332_2018_07_18_outfile_posicao[[#This Row],[desloc]]&gt;0),IF(_332_2018_07_18_outfile_posicao[[#This Row],[8686,881807]]&lt;500,1,0),0)))</f>
        <v>0</v>
      </c>
      <c r="AA411" s="2">
        <f t="shared" si="6"/>
        <v>8544.8116110658502</v>
      </c>
      <c r="AB411" s="2">
        <f>IF(_332_2018_07_18_outfile_posicao[[#This Row],[inicio]]=1,0,IF(AB410&gt;0,0.5,IF(_332_2018_07_18_outfile_posicao[[#This Row],[max dist]]=_332_2018_07_18_outfile_posicao[[#This Row],[8686,881807]],1,0)))</f>
        <v>0</v>
      </c>
      <c r="AC411" s="2">
        <f>IF(_332_2018_07_18_outfile_posicao[[#This Row],[fim]]=0,AC412+1,0)</f>
        <v>16</v>
      </c>
      <c r="AD411" s="2"/>
      <c r="AE411" s="2"/>
      <c r="AF411" s="2"/>
      <c r="AG411" s="2"/>
      <c r="AH411" s="2"/>
      <c r="AI411" s="2"/>
    </row>
    <row r="412" spans="1:35" x14ac:dyDescent="0.25">
      <c r="A412">
        <v>2214</v>
      </c>
      <c r="B412">
        <v>1</v>
      </c>
      <c r="C412" s="2" t="s">
        <v>4500</v>
      </c>
      <c r="D412">
        <v>332</v>
      </c>
      <c r="E412" s="2" t="s">
        <v>5467</v>
      </c>
      <c r="F412" s="2" t="s">
        <v>5225</v>
      </c>
      <c r="G412" s="2">
        <v>411</v>
      </c>
      <c r="H412" t="b">
        <v>1</v>
      </c>
      <c r="I412" s="3">
        <v>43299.810694444444</v>
      </c>
      <c r="J412" s="2">
        <v>2402</v>
      </c>
      <c r="K412" s="2">
        <v>-23.598721999999999</v>
      </c>
      <c r="L412" s="2">
        <v>-46.6160505</v>
      </c>
      <c r="M412" s="2">
        <f>IF(AND(_332_2018_07_18_outfile_posicao[[#This Row],[hora bus]]=I411,_332_2018_07_18_outfile_posicao[[#This Row],[lat bus]]=K411,_332_2018_07_18_outfile_posicao[[#This Row],[lon bus]]=L411),1,0)</f>
        <v>0</v>
      </c>
      <c r="N412">
        <v>156</v>
      </c>
      <c r="O412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0.49999994744852277</v>
      </c>
      <c r="P412">
        <f>VLOOKUP(_332_2018_07_18_outfile_posicao[[#This Row],[shape]],shape!A:D,4,0)+VLOOKUP(_332_2018_07_18_outfile_posicao[[#This Row],[shape]]+1,shape!A:E,5,0)*_332_2018_07_18_outfile_posicao[[#This Row],[% avanc]]</f>
        <v>5408.3529382951438</v>
      </c>
      <c r="Q412" s="4">
        <f>_332_2018_07_18_outfile_posicao[[#This Row],[8686,881807]]/_332_2018_07_18_outfile_posicao[[#Headers],[8686,881807]]</f>
        <v>0.62258852583179203</v>
      </c>
      <c r="R412">
        <f>_332_2018_07_18_outfile_posicao[[#This Row],[8686,881807]]-P411</f>
        <v>201.76489140572448</v>
      </c>
      <c r="S412">
        <f>(_332_2018_07_18_outfile_posicao[[#This Row],[hora bus]]-I411)*86000</f>
        <v>44.791666499804705</v>
      </c>
      <c r="T412">
        <f>_332_2018_07_18_outfile_posicao[[#This Row],[desloc]]/_332_2018_07_18_outfile_posicao[[#This Row],[seconds]]</f>
        <v>4.5045185225828606</v>
      </c>
      <c r="U412">
        <f>_332_2018_07_18_outfile_posicao[[#This Row],[spd m/s]]*3.6</f>
        <v>16.216266681298297</v>
      </c>
      <c r="V412" s="2"/>
      <c r="W412" s="2">
        <f>IF(_332_2018_07_18_outfile_posicao[[#This Row],[cod bus]]=F411,0,1)</f>
        <v>0</v>
      </c>
      <c r="X412" s="2">
        <f>IF(_332_2018_07_18_outfile_posicao[[#This Row],[desloc]]&gt;=0,0,1)</f>
        <v>0</v>
      </c>
      <c r="Y412" s="2">
        <f>IF(AND(_332_2018_07_18_outfile_posicao[[#This Row],[spd m/s]]&lt;1,_332_2018_07_18_outfile_posicao[[#This Row],[spd m/s]]&lt;&gt;0),1,0)</f>
        <v>0</v>
      </c>
      <c r="Z412" s="2">
        <f>IF(Z411=0.5,IF(P412&gt;=P413,0.5,1),IF(_332_2018_07_18_outfile_posicao[[#This Row],[desloc]]&lt;-1000,IF(P412&gt;=P413,IF(AND(Z411=0.5,P412=P413),0,IF(P412&lt;700,0.5,0)),1),IF(AND(X412&gt;0,X411&gt;0,_332_2018_07_18_outfile_posicao[[#This Row],[8686,881807]]&lt;500,_332_2018_07_18_outfile_posicao[[#This Row],[desloc]]&gt;0),IF(_332_2018_07_18_outfile_posicao[[#This Row],[8686,881807]]&lt;500,1,0),0)))</f>
        <v>0</v>
      </c>
      <c r="AA412" s="2">
        <f t="shared" si="6"/>
        <v>8544.8116110658502</v>
      </c>
      <c r="AB412" s="2">
        <f>IF(_332_2018_07_18_outfile_posicao[[#This Row],[inicio]]=1,0,IF(AB411&gt;0,0.5,IF(_332_2018_07_18_outfile_posicao[[#This Row],[max dist]]=_332_2018_07_18_outfile_posicao[[#This Row],[8686,881807]],1,0)))</f>
        <v>0</v>
      </c>
      <c r="AC412" s="2">
        <f>IF(_332_2018_07_18_outfile_posicao[[#This Row],[fim]]=0,AC413+1,0)</f>
        <v>15</v>
      </c>
      <c r="AD412" s="2"/>
      <c r="AE412" s="2"/>
      <c r="AF412" s="2"/>
      <c r="AG412" s="2"/>
      <c r="AH412" s="2"/>
      <c r="AI412" s="2"/>
    </row>
    <row r="413" spans="1:35" x14ac:dyDescent="0.25">
      <c r="A413">
        <v>2216</v>
      </c>
      <c r="B413">
        <v>1</v>
      </c>
      <c r="C413" s="2" t="s">
        <v>4502</v>
      </c>
      <c r="D413">
        <v>332</v>
      </c>
      <c r="E413" s="2" t="s">
        <v>5468</v>
      </c>
      <c r="F413" s="2" t="s">
        <v>5225</v>
      </c>
      <c r="G413" s="2">
        <v>412</v>
      </c>
      <c r="H413" t="b">
        <v>1</v>
      </c>
      <c r="I413" s="3">
        <v>43299.811215277776</v>
      </c>
      <c r="J413" s="2">
        <v>2404</v>
      </c>
      <c r="K413" s="2">
        <v>-23.596773750000001</v>
      </c>
      <c r="L413" s="2">
        <v>-46.616100000000003</v>
      </c>
      <c r="M413" s="2">
        <f>IF(AND(_332_2018_07_18_outfile_posicao[[#This Row],[hora bus]]=I412,_332_2018_07_18_outfile_posicao[[#This Row],[lat bus]]=K412,_332_2018_07_18_outfile_posicao[[#This Row],[lon bus]]=L412),1,0)</f>
        <v>0</v>
      </c>
      <c r="N413">
        <v>164</v>
      </c>
      <c r="O413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0.74999993232339957</v>
      </c>
      <c r="P413">
        <f>VLOOKUP(_332_2018_07_18_outfile_posicao[[#This Row],[shape]],shape!A:D,4,0)+VLOOKUP(_332_2018_07_18_outfile_posicao[[#This Row],[shape]]+1,shape!A:E,5,0)*_332_2018_07_18_outfile_posicao[[#This Row],[% avanc]]</f>
        <v>5636.7624203884288</v>
      </c>
      <c r="Q413" s="4">
        <f>_332_2018_07_18_outfile_posicao[[#This Row],[8686,881807]]/_332_2018_07_18_outfile_posicao[[#Headers],[8686,881807]]</f>
        <v>0.64888213580231446</v>
      </c>
      <c r="R413">
        <f>_332_2018_07_18_outfile_posicao[[#This Row],[8686,881807]]-P412</f>
        <v>228.40948209328508</v>
      </c>
      <c r="S413">
        <f>(_332_2018_07_18_outfile_posicao[[#This Row],[hora bus]]-I412)*86000</f>
        <v>44.791666499804705</v>
      </c>
      <c r="T413">
        <f>_332_2018_07_18_outfile_posicao[[#This Row],[desloc]]/_332_2018_07_18_outfile_posicao[[#This Row],[seconds]]</f>
        <v>5.0993745029397592</v>
      </c>
      <c r="U413">
        <f>_332_2018_07_18_outfile_posicao[[#This Row],[spd m/s]]*3.6</f>
        <v>18.357748210583132</v>
      </c>
      <c r="V413" s="2"/>
      <c r="W413" s="2">
        <f>IF(_332_2018_07_18_outfile_posicao[[#This Row],[cod bus]]=F412,0,1)</f>
        <v>0</v>
      </c>
      <c r="X413" s="2">
        <f>IF(_332_2018_07_18_outfile_posicao[[#This Row],[desloc]]&gt;=0,0,1)</f>
        <v>0</v>
      </c>
      <c r="Y413" s="2">
        <f>IF(AND(_332_2018_07_18_outfile_posicao[[#This Row],[spd m/s]]&lt;1,_332_2018_07_18_outfile_posicao[[#This Row],[spd m/s]]&lt;&gt;0),1,0)</f>
        <v>0</v>
      </c>
      <c r="Z413" s="2">
        <f>IF(Z412=0.5,IF(P413&gt;=P414,0.5,1),IF(_332_2018_07_18_outfile_posicao[[#This Row],[desloc]]&lt;-1000,IF(P413&gt;=P414,IF(AND(Z412=0.5,P413=P414),0,IF(P413&lt;700,0.5,0)),1),IF(AND(X413&gt;0,X412&gt;0,_332_2018_07_18_outfile_posicao[[#This Row],[8686,881807]]&lt;500,_332_2018_07_18_outfile_posicao[[#This Row],[desloc]]&gt;0),IF(_332_2018_07_18_outfile_posicao[[#This Row],[8686,881807]]&lt;500,1,0),0)))</f>
        <v>0</v>
      </c>
      <c r="AA413" s="2">
        <f t="shared" si="6"/>
        <v>8544.8116110658502</v>
      </c>
      <c r="AB413" s="2">
        <f>IF(_332_2018_07_18_outfile_posicao[[#This Row],[inicio]]=1,0,IF(AB412&gt;0,0.5,IF(_332_2018_07_18_outfile_posicao[[#This Row],[max dist]]=_332_2018_07_18_outfile_posicao[[#This Row],[8686,881807]],1,0)))</f>
        <v>0</v>
      </c>
      <c r="AC413" s="2">
        <f>IF(_332_2018_07_18_outfile_posicao[[#This Row],[fim]]=0,AC414+1,0)</f>
        <v>14</v>
      </c>
      <c r="AD413" s="2"/>
      <c r="AE413" s="2"/>
      <c r="AF413" s="2"/>
      <c r="AG413" s="2"/>
      <c r="AH413" s="2"/>
      <c r="AI413" s="2"/>
    </row>
    <row r="414" spans="1:35" x14ac:dyDescent="0.25">
      <c r="A414">
        <v>2217</v>
      </c>
      <c r="B414">
        <v>1</v>
      </c>
      <c r="C414" s="2" t="s">
        <v>4503</v>
      </c>
      <c r="D414">
        <v>332</v>
      </c>
      <c r="E414" s="2" t="s">
        <v>5469</v>
      </c>
      <c r="F414" s="2" t="s">
        <v>5225</v>
      </c>
      <c r="G414" s="2">
        <v>413</v>
      </c>
      <c r="H414" t="b">
        <v>1</v>
      </c>
      <c r="I414" s="3">
        <v>43299.811736111114</v>
      </c>
      <c r="J414" s="2">
        <v>2406</v>
      </c>
      <c r="K414" s="2">
        <v>-23.595506499999999</v>
      </c>
      <c r="L414" s="2">
        <v>-46.617572500000001</v>
      </c>
      <c r="M414" s="2">
        <f>IF(AND(_332_2018_07_18_outfile_posicao[[#This Row],[hora bus]]=I413,_332_2018_07_18_outfile_posicao[[#This Row],[lat bus]]=K413,_332_2018_07_18_outfile_posicao[[#This Row],[lon bus]]=L413),1,0)</f>
        <v>0</v>
      </c>
      <c r="N414">
        <v>182</v>
      </c>
      <c r="O414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0.50000003641174229</v>
      </c>
      <c r="P414">
        <f>VLOOKUP(_332_2018_07_18_outfile_posicao[[#This Row],[shape]],shape!A:D,4,0)+VLOOKUP(_332_2018_07_18_outfile_posicao[[#This Row],[shape]]+1,shape!A:E,5,0)*_332_2018_07_18_outfile_posicao[[#This Row],[% avanc]]</f>
        <v>5867.8910794641479</v>
      </c>
      <c r="Q414" s="4">
        <f>_332_2018_07_18_outfile_posicao[[#This Row],[8686,881807]]/_332_2018_07_18_outfile_posicao[[#Headers],[8686,881807]]</f>
        <v>0.67548876683641845</v>
      </c>
      <c r="R414">
        <f>_332_2018_07_18_outfile_posicao[[#This Row],[8686,881807]]-P413</f>
        <v>231.12865907571904</v>
      </c>
      <c r="S414">
        <f>(_332_2018_07_18_outfile_posicao[[#This Row],[hora bus]]-I413)*86000</f>
        <v>44.79166712553706</v>
      </c>
      <c r="T414">
        <f>_332_2018_07_18_outfile_posicao[[#This Row],[desloc]]/_332_2018_07_18_outfile_posicao[[#This Row],[seconds]]</f>
        <v>5.1600816381300918</v>
      </c>
      <c r="U414">
        <f>_332_2018_07_18_outfile_posicao[[#This Row],[spd m/s]]*3.6</f>
        <v>18.576293897268332</v>
      </c>
      <c r="V414" s="2"/>
      <c r="W414" s="2">
        <f>IF(_332_2018_07_18_outfile_posicao[[#This Row],[cod bus]]=F413,0,1)</f>
        <v>0</v>
      </c>
      <c r="X414" s="2">
        <f>IF(_332_2018_07_18_outfile_posicao[[#This Row],[desloc]]&gt;=0,0,1)</f>
        <v>0</v>
      </c>
      <c r="Y414" s="2">
        <f>IF(AND(_332_2018_07_18_outfile_posicao[[#This Row],[spd m/s]]&lt;1,_332_2018_07_18_outfile_posicao[[#This Row],[spd m/s]]&lt;&gt;0),1,0)</f>
        <v>0</v>
      </c>
      <c r="Z414" s="2">
        <f>IF(Z413=0.5,IF(P414&gt;=P415,0.5,1),IF(_332_2018_07_18_outfile_posicao[[#This Row],[desloc]]&lt;-1000,IF(P414&gt;=P415,IF(AND(Z413=0.5,P414=P415),0,IF(P414&lt;700,0.5,0)),1),IF(AND(X414&gt;0,X413&gt;0,_332_2018_07_18_outfile_posicao[[#This Row],[8686,881807]]&lt;500,_332_2018_07_18_outfile_posicao[[#This Row],[desloc]]&gt;0),IF(_332_2018_07_18_outfile_posicao[[#This Row],[8686,881807]]&lt;500,1,0),0)))</f>
        <v>0</v>
      </c>
      <c r="AA414" s="2">
        <f t="shared" si="6"/>
        <v>8544.8116110658502</v>
      </c>
      <c r="AB414" s="2">
        <f>IF(_332_2018_07_18_outfile_posicao[[#This Row],[inicio]]=1,0,IF(AB413&gt;0,0.5,IF(_332_2018_07_18_outfile_posicao[[#This Row],[max dist]]=_332_2018_07_18_outfile_posicao[[#This Row],[8686,881807]],1,0)))</f>
        <v>0</v>
      </c>
      <c r="AC414" s="2">
        <f>IF(_332_2018_07_18_outfile_posicao[[#This Row],[fim]]=0,AC415+1,0)</f>
        <v>13</v>
      </c>
      <c r="AD414" s="2"/>
      <c r="AE414" s="2"/>
      <c r="AF414" s="2"/>
      <c r="AG414" s="2"/>
      <c r="AH414" s="2"/>
      <c r="AI414" s="2"/>
    </row>
    <row r="415" spans="1:35" x14ac:dyDescent="0.25">
      <c r="A415">
        <v>2219</v>
      </c>
      <c r="B415">
        <v>1</v>
      </c>
      <c r="C415" s="2" t="s">
        <v>4505</v>
      </c>
      <c r="D415">
        <v>332</v>
      </c>
      <c r="E415" s="2" t="s">
        <v>5470</v>
      </c>
      <c r="F415" s="2" t="s">
        <v>5225</v>
      </c>
      <c r="G415" s="2">
        <v>414</v>
      </c>
      <c r="H415" t="b">
        <v>1</v>
      </c>
      <c r="I415" s="3">
        <v>43299.812256944446</v>
      </c>
      <c r="J415" s="2">
        <v>2408</v>
      </c>
      <c r="K415" s="2">
        <v>-23.59485175</v>
      </c>
      <c r="L415" s="2">
        <v>-46.61903375</v>
      </c>
      <c r="M415" s="2">
        <f>IF(AND(_332_2018_07_18_outfile_posicao[[#This Row],[hora bus]]=I414,_332_2018_07_18_outfile_posicao[[#This Row],[lat bus]]=K414,_332_2018_07_18_outfile_posicao[[#This Row],[lon bus]]=L414),1,0)</f>
        <v>0</v>
      </c>
      <c r="N415">
        <v>187</v>
      </c>
      <c r="O415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0.24999980308026243</v>
      </c>
      <c r="P415">
        <f>VLOOKUP(_332_2018_07_18_outfile_posicao[[#This Row],[shape]],shape!A:D,4,0)+VLOOKUP(_332_2018_07_18_outfile_posicao[[#This Row],[shape]]+1,shape!A:E,5,0)*_332_2018_07_18_outfile_posicao[[#This Row],[% avanc]]</f>
        <v>6040.1382854036028</v>
      </c>
      <c r="Q415" s="4">
        <f>_332_2018_07_18_outfile_posicao[[#This Row],[8686,881807]]/_332_2018_07_18_outfile_posicao[[#Headers],[8686,881807]]</f>
        <v>0.6953171943166514</v>
      </c>
      <c r="R415">
        <f>_332_2018_07_18_outfile_posicao[[#This Row],[8686,881807]]-P414</f>
        <v>172.24720593945494</v>
      </c>
      <c r="S415">
        <f>(_332_2018_07_18_outfile_posicao[[#This Row],[hora bus]]-I414)*86000</f>
        <v>44.791666499804705</v>
      </c>
      <c r="T415">
        <f>_332_2018_07_18_outfile_posicao[[#This Row],[desloc]]/_332_2018_07_18_outfile_posicao[[#This Row],[seconds]]</f>
        <v>3.84551903064839</v>
      </c>
      <c r="U415">
        <f>_332_2018_07_18_outfile_posicao[[#This Row],[spd m/s]]*3.6</f>
        <v>13.843868510334204</v>
      </c>
      <c r="V415" s="2"/>
      <c r="W415" s="2">
        <f>IF(_332_2018_07_18_outfile_posicao[[#This Row],[cod bus]]=F414,0,1)</f>
        <v>0</v>
      </c>
      <c r="X415" s="2">
        <f>IF(_332_2018_07_18_outfile_posicao[[#This Row],[desloc]]&gt;=0,0,1)</f>
        <v>0</v>
      </c>
      <c r="Y415" s="2">
        <f>IF(AND(_332_2018_07_18_outfile_posicao[[#This Row],[spd m/s]]&lt;1,_332_2018_07_18_outfile_posicao[[#This Row],[spd m/s]]&lt;&gt;0),1,0)</f>
        <v>0</v>
      </c>
      <c r="Z415" s="2">
        <f>IF(Z414=0.5,IF(P415&gt;=P416,0.5,1),IF(_332_2018_07_18_outfile_posicao[[#This Row],[desloc]]&lt;-1000,IF(P415&gt;=P416,IF(AND(Z414=0.5,P415=P416),0,IF(P415&lt;700,0.5,0)),1),IF(AND(X415&gt;0,X414&gt;0,_332_2018_07_18_outfile_posicao[[#This Row],[8686,881807]]&lt;500,_332_2018_07_18_outfile_posicao[[#This Row],[desloc]]&gt;0),IF(_332_2018_07_18_outfile_posicao[[#This Row],[8686,881807]]&lt;500,1,0),0)))</f>
        <v>0</v>
      </c>
      <c r="AA415" s="2">
        <f t="shared" si="6"/>
        <v>8544.8116110658502</v>
      </c>
      <c r="AB415" s="2">
        <f>IF(_332_2018_07_18_outfile_posicao[[#This Row],[inicio]]=1,0,IF(AB414&gt;0,0.5,IF(_332_2018_07_18_outfile_posicao[[#This Row],[max dist]]=_332_2018_07_18_outfile_posicao[[#This Row],[8686,881807]],1,0)))</f>
        <v>0</v>
      </c>
      <c r="AC415" s="2">
        <f>IF(_332_2018_07_18_outfile_posicao[[#This Row],[fim]]=0,AC416+1,0)</f>
        <v>12</v>
      </c>
      <c r="AD415" s="2"/>
      <c r="AE415" s="2"/>
      <c r="AF415" s="2"/>
      <c r="AG415" s="2"/>
      <c r="AH415" s="2"/>
      <c r="AI415" s="2"/>
    </row>
    <row r="416" spans="1:35" x14ac:dyDescent="0.25">
      <c r="A416">
        <v>2220</v>
      </c>
      <c r="B416">
        <v>1</v>
      </c>
      <c r="C416" s="2" t="s">
        <v>4506</v>
      </c>
      <c r="D416">
        <v>332</v>
      </c>
      <c r="E416" s="2" t="s">
        <v>5470</v>
      </c>
      <c r="F416" s="2" t="s">
        <v>5225</v>
      </c>
      <c r="G416" s="2">
        <v>415</v>
      </c>
      <c r="H416" t="b">
        <v>1</v>
      </c>
      <c r="I416" s="3">
        <v>43299.812777777777</v>
      </c>
      <c r="J416" s="2">
        <v>2409</v>
      </c>
      <c r="K416" s="2">
        <v>-23.594609250000001</v>
      </c>
      <c r="L416" s="2">
        <v>-46.619337250000001</v>
      </c>
      <c r="M416" s="2">
        <f>IF(AND(_332_2018_07_18_outfile_posicao[[#This Row],[hora bus]]=I415,_332_2018_07_18_outfile_posicao[[#This Row],[lat bus]]=K415,_332_2018_07_18_outfile_posicao[[#This Row],[lon bus]]=L415),1,0)</f>
        <v>0</v>
      </c>
      <c r="N416">
        <v>187</v>
      </c>
      <c r="O416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0.74999980307897618</v>
      </c>
      <c r="P416">
        <f>VLOOKUP(_332_2018_07_18_outfile_posicao[[#This Row],[shape]],shape!A:D,4,0)+VLOOKUP(_332_2018_07_18_outfile_posicao[[#This Row],[shape]]+1,shape!A:E,5,0)*_332_2018_07_18_outfile_posicao[[#This Row],[% avanc]]</f>
        <v>6081.2151811199528</v>
      </c>
      <c r="Q416" s="4">
        <f>_332_2018_07_18_outfile_posicao[[#This Row],[8686,881807]]/_332_2018_07_18_outfile_posicao[[#Headers],[8686,881807]]</f>
        <v>0.70004580656543902</v>
      </c>
      <c r="R416">
        <f>_332_2018_07_18_outfile_posicao[[#This Row],[8686,881807]]-P415</f>
        <v>41.076895716350009</v>
      </c>
      <c r="S416">
        <f>(_332_2018_07_18_outfile_posicao[[#This Row],[hora bus]]-I415)*86000</f>
        <v>44.791666499804705</v>
      </c>
      <c r="T416">
        <f>_332_2018_07_18_outfile_posicao[[#This Row],[desloc]]/_332_2018_07_18_outfile_posicao[[#This Row],[seconds]]</f>
        <v>0.91706558219996359</v>
      </c>
      <c r="U416">
        <f>_332_2018_07_18_outfile_posicao[[#This Row],[spd m/s]]*3.6</f>
        <v>3.3014360959198692</v>
      </c>
      <c r="V416" s="2"/>
      <c r="W416" s="2">
        <f>IF(_332_2018_07_18_outfile_posicao[[#This Row],[cod bus]]=F415,0,1)</f>
        <v>0</v>
      </c>
      <c r="X416" s="2">
        <f>IF(_332_2018_07_18_outfile_posicao[[#This Row],[desloc]]&gt;=0,0,1)</f>
        <v>0</v>
      </c>
      <c r="Y416" s="2">
        <f>IF(AND(_332_2018_07_18_outfile_posicao[[#This Row],[spd m/s]]&lt;1,_332_2018_07_18_outfile_posicao[[#This Row],[spd m/s]]&lt;&gt;0),1,0)</f>
        <v>1</v>
      </c>
      <c r="Z416" s="2">
        <f>IF(Z415=0.5,IF(P416&gt;=P417,0.5,1),IF(_332_2018_07_18_outfile_posicao[[#This Row],[desloc]]&lt;-1000,IF(P416&gt;=P417,IF(AND(Z415=0.5,P416=P417),0,IF(P416&lt;700,0.5,0)),1),IF(AND(X416&gt;0,X415&gt;0,_332_2018_07_18_outfile_posicao[[#This Row],[8686,881807]]&lt;500,_332_2018_07_18_outfile_posicao[[#This Row],[desloc]]&gt;0),IF(_332_2018_07_18_outfile_posicao[[#This Row],[8686,881807]]&lt;500,1,0),0)))</f>
        <v>0</v>
      </c>
      <c r="AA416" s="2">
        <f t="shared" si="6"/>
        <v>8544.8116110658502</v>
      </c>
      <c r="AB416" s="2">
        <f>IF(_332_2018_07_18_outfile_posicao[[#This Row],[inicio]]=1,0,IF(AB415&gt;0,0.5,IF(_332_2018_07_18_outfile_posicao[[#This Row],[max dist]]=_332_2018_07_18_outfile_posicao[[#This Row],[8686,881807]],1,0)))</f>
        <v>0</v>
      </c>
      <c r="AC416" s="2">
        <f>IF(_332_2018_07_18_outfile_posicao[[#This Row],[fim]]=0,AC417+1,0)</f>
        <v>11</v>
      </c>
      <c r="AD416" s="2"/>
      <c r="AE416" s="2"/>
      <c r="AF416" s="2"/>
      <c r="AG416" s="2"/>
      <c r="AH416" s="2"/>
      <c r="AI416" s="2"/>
    </row>
    <row r="417" spans="1:35" x14ac:dyDescent="0.25">
      <c r="A417">
        <v>2222</v>
      </c>
      <c r="B417">
        <v>2</v>
      </c>
      <c r="C417" s="2" t="s">
        <v>4507</v>
      </c>
      <c r="D417">
        <v>332</v>
      </c>
      <c r="E417" s="2" t="s">
        <v>5471</v>
      </c>
      <c r="F417" s="2" t="s">
        <v>5225</v>
      </c>
      <c r="G417" s="2">
        <v>416</v>
      </c>
      <c r="H417" t="b">
        <v>1</v>
      </c>
      <c r="I417" s="3">
        <v>43299.813298611109</v>
      </c>
      <c r="J417" s="2">
        <v>2411</v>
      </c>
      <c r="K417" s="2">
        <v>-23.59260725</v>
      </c>
      <c r="L417" s="2">
        <v>-46.620054500000002</v>
      </c>
      <c r="M417" s="2">
        <f>IF(AND(_332_2018_07_18_outfile_posicao[[#This Row],[hora bus]]=I416,_332_2018_07_18_outfile_posicao[[#This Row],[lat bus]]=K416,_332_2018_07_18_outfile_posicao[[#This Row],[lon bus]]=L416),1,0)</f>
        <v>0</v>
      </c>
      <c r="N417">
        <v>201</v>
      </c>
      <c r="O417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0.25000001498914581</v>
      </c>
      <c r="P417">
        <f>VLOOKUP(_332_2018_07_18_outfile_posicao[[#This Row],[shape]],shape!A:D,4,0)+VLOOKUP(_332_2018_07_18_outfile_posicao[[#This Row],[shape]]+1,shape!A:E,5,0)*_332_2018_07_18_outfile_posicao[[#This Row],[% avanc]]</f>
        <v>6347.7438556634643</v>
      </c>
      <c r="Q417" s="4">
        <f>_332_2018_07_18_outfile_posicao[[#This Row],[8686,881807]]/_332_2018_07_18_outfile_posicao[[#Headers],[8686,881807]]</f>
        <v>0.7307275495044</v>
      </c>
      <c r="R417">
        <f>_332_2018_07_18_outfile_posicao[[#This Row],[8686,881807]]-P416</f>
        <v>266.52867454351144</v>
      </c>
      <c r="S417">
        <f>(_332_2018_07_18_outfile_posicao[[#This Row],[hora bus]]-I416)*86000</f>
        <v>44.791666499804705</v>
      </c>
      <c r="T417">
        <f>_332_2018_07_18_outfile_posicao[[#This Row],[desloc]]/_332_2018_07_18_outfile_posicao[[#This Row],[seconds]]</f>
        <v>5.9504076398826005</v>
      </c>
      <c r="U417">
        <f>_332_2018_07_18_outfile_posicao[[#This Row],[spd m/s]]*3.6</f>
        <v>21.421467503577361</v>
      </c>
      <c r="V417" s="2"/>
      <c r="W417" s="2">
        <f>IF(_332_2018_07_18_outfile_posicao[[#This Row],[cod bus]]=F416,0,1)</f>
        <v>0</v>
      </c>
      <c r="X417" s="2">
        <f>IF(_332_2018_07_18_outfile_posicao[[#This Row],[desloc]]&gt;=0,0,1)</f>
        <v>0</v>
      </c>
      <c r="Y417" s="2">
        <f>IF(AND(_332_2018_07_18_outfile_posicao[[#This Row],[spd m/s]]&lt;1,_332_2018_07_18_outfile_posicao[[#This Row],[spd m/s]]&lt;&gt;0),1,0)</f>
        <v>0</v>
      </c>
      <c r="Z417" s="2">
        <f>IF(Z416=0.5,IF(P417&gt;=P418,0.5,1),IF(_332_2018_07_18_outfile_posicao[[#This Row],[desloc]]&lt;-1000,IF(P417&gt;=P418,IF(AND(Z416=0.5,P417=P418),0,IF(P417&lt;700,0.5,0)),1),IF(AND(X417&gt;0,X416&gt;0,_332_2018_07_18_outfile_posicao[[#This Row],[8686,881807]]&lt;500,_332_2018_07_18_outfile_posicao[[#This Row],[desloc]]&gt;0),IF(_332_2018_07_18_outfile_posicao[[#This Row],[8686,881807]]&lt;500,1,0),0)))</f>
        <v>0</v>
      </c>
      <c r="AA417" s="2">
        <f t="shared" si="6"/>
        <v>8544.8116110658502</v>
      </c>
      <c r="AB417" s="2">
        <f>IF(_332_2018_07_18_outfile_posicao[[#This Row],[inicio]]=1,0,IF(AB416&gt;0,0.5,IF(_332_2018_07_18_outfile_posicao[[#This Row],[max dist]]=_332_2018_07_18_outfile_posicao[[#This Row],[8686,881807]],1,0)))</f>
        <v>0</v>
      </c>
      <c r="AC417" s="2">
        <f>IF(_332_2018_07_18_outfile_posicao[[#This Row],[fim]]=0,AC418+1,0)</f>
        <v>10</v>
      </c>
      <c r="AD417" s="2"/>
      <c r="AE417" s="2"/>
      <c r="AF417" s="2"/>
      <c r="AG417" s="2"/>
      <c r="AH417" s="2"/>
      <c r="AI417" s="2"/>
    </row>
    <row r="418" spans="1:35" x14ac:dyDescent="0.25">
      <c r="A418">
        <v>2224</v>
      </c>
      <c r="B418">
        <v>2</v>
      </c>
      <c r="C418" s="2" t="s">
        <v>4509</v>
      </c>
      <c r="D418">
        <v>332</v>
      </c>
      <c r="E418" s="2" t="s">
        <v>5764</v>
      </c>
      <c r="F418" s="2" t="s">
        <v>5225</v>
      </c>
      <c r="G418" s="2">
        <v>417</v>
      </c>
      <c r="H418" t="b">
        <v>1</v>
      </c>
      <c r="I418" s="3">
        <v>43299.814004629632</v>
      </c>
      <c r="J418" s="2">
        <v>2415</v>
      </c>
      <c r="K418" s="2">
        <v>-23.594342999999999</v>
      </c>
      <c r="L418" s="2">
        <v>-46.623066000000001</v>
      </c>
      <c r="M418" s="2">
        <f>IF(AND(_332_2018_07_18_outfile_posicao[[#This Row],[hora bus]]=I417,_332_2018_07_18_outfile_posicao[[#This Row],[lat bus]]=K417,_332_2018_07_18_outfile_posicao[[#This Row],[lon bus]]=L417),1,0)</f>
        <v>0</v>
      </c>
      <c r="N418">
        <v>212</v>
      </c>
      <c r="O418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0.50000003246410885</v>
      </c>
      <c r="P418">
        <f>VLOOKUP(_332_2018_07_18_outfile_posicao[[#This Row],[shape]],shape!A:D,4,0)+VLOOKUP(_332_2018_07_18_outfile_posicao[[#This Row],[shape]]+1,shape!A:E,5,0)*_332_2018_07_18_outfile_posicao[[#This Row],[% avanc]]</f>
        <v>6730.8487879784198</v>
      </c>
      <c r="Q418" s="4">
        <f>_332_2018_07_18_outfile_posicao[[#This Row],[8686,881807]]/_332_2018_07_18_outfile_posicao[[#Headers],[8686,881807]]</f>
        <v>0.77482909719741044</v>
      </c>
      <c r="R418">
        <f>_332_2018_07_18_outfile_posicao[[#This Row],[8686,881807]]-P417</f>
        <v>383.10493231495548</v>
      </c>
      <c r="S418">
        <f>(_332_2018_07_18_outfile_posicao[[#This Row],[hora bus]]-I417)*86000</f>
        <v>60.717593019944616</v>
      </c>
      <c r="T418">
        <f>_332_2018_07_18_outfile_posicao[[#This Row],[desloc]]/_332_2018_07_18_outfile_posicao[[#This Row],[seconds]]</f>
        <v>6.309619885444282</v>
      </c>
      <c r="U418">
        <f>_332_2018_07_18_outfile_posicao[[#This Row],[spd m/s]]*3.6</f>
        <v>22.714631587599417</v>
      </c>
      <c r="V418" s="2"/>
      <c r="W418" s="2">
        <f>IF(_332_2018_07_18_outfile_posicao[[#This Row],[cod bus]]=F417,0,1)</f>
        <v>0</v>
      </c>
      <c r="X418" s="2">
        <f>IF(_332_2018_07_18_outfile_posicao[[#This Row],[desloc]]&gt;=0,0,1)</f>
        <v>0</v>
      </c>
      <c r="Y418" s="2">
        <f>IF(AND(_332_2018_07_18_outfile_posicao[[#This Row],[spd m/s]]&lt;1,_332_2018_07_18_outfile_posicao[[#This Row],[spd m/s]]&lt;&gt;0),1,0)</f>
        <v>0</v>
      </c>
      <c r="Z418" s="2">
        <f>IF(Z417=0.5,IF(P418&gt;=P419,0.5,1),IF(_332_2018_07_18_outfile_posicao[[#This Row],[desloc]]&lt;-1000,IF(P418&gt;=P419,IF(AND(Z417=0.5,P418=P419),0,IF(P418&lt;700,0.5,0)),1),IF(AND(X418&gt;0,X417&gt;0,_332_2018_07_18_outfile_posicao[[#This Row],[8686,881807]]&lt;500,_332_2018_07_18_outfile_posicao[[#This Row],[desloc]]&gt;0),IF(_332_2018_07_18_outfile_posicao[[#This Row],[8686,881807]]&lt;500,1,0),0)))</f>
        <v>0</v>
      </c>
      <c r="AA418" s="2">
        <f t="shared" si="6"/>
        <v>8544.8116110658502</v>
      </c>
      <c r="AB418" s="2">
        <f>IF(_332_2018_07_18_outfile_posicao[[#This Row],[inicio]]=1,0,IF(AB417&gt;0,0.5,IF(_332_2018_07_18_outfile_posicao[[#This Row],[max dist]]=_332_2018_07_18_outfile_posicao[[#This Row],[8686,881807]],1,0)))</f>
        <v>0</v>
      </c>
      <c r="AC418" s="2">
        <f>IF(_332_2018_07_18_outfile_posicao[[#This Row],[fim]]=0,AC419+1,0)</f>
        <v>9</v>
      </c>
      <c r="AD418" s="2"/>
      <c r="AE418" s="2"/>
      <c r="AF418" s="2"/>
      <c r="AG418" s="2"/>
      <c r="AH418" s="2"/>
      <c r="AI418" s="2"/>
    </row>
    <row r="419" spans="1:35" x14ac:dyDescent="0.25">
      <c r="A419">
        <v>2228</v>
      </c>
      <c r="B419">
        <v>2</v>
      </c>
      <c r="C419" s="2" t="s">
        <v>4511</v>
      </c>
      <c r="D419">
        <v>332</v>
      </c>
      <c r="E419" s="2" t="s">
        <v>5765</v>
      </c>
      <c r="F419" s="2" t="s">
        <v>5225</v>
      </c>
      <c r="G419" s="2">
        <v>418</v>
      </c>
      <c r="H419" t="b">
        <v>1</v>
      </c>
      <c r="I419" s="3">
        <v>43299.814525462964</v>
      </c>
      <c r="J419" s="2">
        <v>2418</v>
      </c>
      <c r="K419" s="2">
        <v>-23.595051999999999</v>
      </c>
      <c r="L419" s="2">
        <v>-46.6267535</v>
      </c>
      <c r="M419" s="2">
        <f>IF(AND(_332_2018_07_18_outfile_posicao[[#This Row],[hora bus]]=I418,_332_2018_07_18_outfile_posicao[[#This Row],[lat bus]]=K418,_332_2018_07_18_outfile_posicao[[#This Row],[lon bus]]=L418),1,0)</f>
        <v>0</v>
      </c>
      <c r="N419">
        <v>224</v>
      </c>
      <c r="O419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0.47700763120538142</v>
      </c>
      <c r="P419">
        <f>VLOOKUP(_332_2018_07_18_outfile_posicao[[#This Row],[shape]],shape!A:D,4,0)+VLOOKUP(_332_2018_07_18_outfile_posicao[[#This Row],[shape]]+1,shape!A:E,5,0)*_332_2018_07_18_outfile_posicao[[#This Row],[% avanc]]</f>
        <v>7164.6826271274422</v>
      </c>
      <c r="Q419" s="4">
        <f>_332_2018_07_18_outfile_posicao[[#This Row],[8686,881807]]/_332_2018_07_18_outfile_posicao[[#Headers],[8686,881807]]</f>
        <v>0.82477035906647767</v>
      </c>
      <c r="R419">
        <f>_332_2018_07_18_outfile_posicao[[#This Row],[8686,881807]]-P418</f>
        <v>433.83383914902242</v>
      </c>
      <c r="S419">
        <f>(_332_2018_07_18_outfile_posicao[[#This Row],[hora bus]]-I418)*86000</f>
        <v>44.791666499804705</v>
      </c>
      <c r="T419">
        <f>_332_2018_07_18_outfile_posicao[[#This Row],[desloc]]/_332_2018_07_18_outfile_posicao[[#This Row],[seconds]]</f>
        <v>9.6855927240598199</v>
      </c>
      <c r="U419">
        <f>_332_2018_07_18_outfile_posicao[[#This Row],[spd m/s]]*3.6</f>
        <v>34.868133806615354</v>
      </c>
      <c r="V419" s="2"/>
      <c r="W419" s="2">
        <f>IF(_332_2018_07_18_outfile_posicao[[#This Row],[cod bus]]=F418,0,1)</f>
        <v>0</v>
      </c>
      <c r="X419" s="2">
        <f>IF(_332_2018_07_18_outfile_posicao[[#This Row],[desloc]]&gt;=0,0,1)</f>
        <v>0</v>
      </c>
      <c r="Y419" s="2">
        <f>IF(AND(_332_2018_07_18_outfile_posicao[[#This Row],[spd m/s]]&lt;1,_332_2018_07_18_outfile_posicao[[#This Row],[spd m/s]]&lt;&gt;0),1,0)</f>
        <v>0</v>
      </c>
      <c r="Z419" s="2">
        <f>IF(Z418=0.5,IF(P419&gt;=P420,0.5,1),IF(_332_2018_07_18_outfile_posicao[[#This Row],[desloc]]&lt;-1000,IF(P419&gt;=P420,IF(AND(Z418=0.5,P419=P420),0,IF(P419&lt;700,0.5,0)),1),IF(AND(X419&gt;0,X418&gt;0,_332_2018_07_18_outfile_posicao[[#This Row],[8686,881807]]&lt;500,_332_2018_07_18_outfile_posicao[[#This Row],[desloc]]&gt;0),IF(_332_2018_07_18_outfile_posicao[[#This Row],[8686,881807]]&lt;500,1,0),0)))</f>
        <v>0</v>
      </c>
      <c r="AA419" s="2">
        <f t="shared" si="6"/>
        <v>8544.8116110658502</v>
      </c>
      <c r="AB419" s="2">
        <f>IF(_332_2018_07_18_outfile_posicao[[#This Row],[inicio]]=1,0,IF(AB418&gt;0,0.5,IF(_332_2018_07_18_outfile_posicao[[#This Row],[max dist]]=_332_2018_07_18_outfile_posicao[[#This Row],[8686,881807]],1,0)))</f>
        <v>0</v>
      </c>
      <c r="AC419" s="2">
        <f>IF(_332_2018_07_18_outfile_posicao[[#This Row],[fim]]=0,AC420+1,0)</f>
        <v>8</v>
      </c>
      <c r="AD419" s="2"/>
      <c r="AE419" s="2"/>
      <c r="AF419" s="2"/>
      <c r="AG419" s="2"/>
      <c r="AH419" s="2"/>
      <c r="AI419" s="2"/>
    </row>
    <row r="420" spans="1:35" x14ac:dyDescent="0.25">
      <c r="A420">
        <v>2229</v>
      </c>
      <c r="B420">
        <v>2</v>
      </c>
      <c r="C420" s="2" t="s">
        <v>4512</v>
      </c>
      <c r="D420">
        <v>332</v>
      </c>
      <c r="E420" s="2" t="s">
        <v>5766</v>
      </c>
      <c r="F420" s="2" t="s">
        <v>5225</v>
      </c>
      <c r="G420" s="2">
        <v>419</v>
      </c>
      <c r="H420" t="b">
        <v>1</v>
      </c>
      <c r="I420" s="3">
        <v>43299.81521990741</v>
      </c>
      <c r="J420" s="2">
        <v>2422</v>
      </c>
      <c r="K420" s="2">
        <v>-23.594607</v>
      </c>
      <c r="L420" s="2">
        <v>-46.628331000000003</v>
      </c>
      <c r="M420" s="2">
        <f>IF(AND(_332_2018_07_18_outfile_posicao[[#This Row],[hora bus]]=I419,_332_2018_07_18_outfile_posicao[[#This Row],[lat bus]]=K419,_332_2018_07_18_outfile_posicao[[#This Row],[lon bus]]=L419),1,0)</f>
        <v>0</v>
      </c>
      <c r="N420">
        <v>229</v>
      </c>
      <c r="O420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0.49999992874080929</v>
      </c>
      <c r="P420">
        <f>VLOOKUP(_332_2018_07_18_outfile_posicao[[#This Row],[shape]],shape!A:D,4,0)+VLOOKUP(_332_2018_07_18_outfile_posicao[[#This Row],[shape]]+1,shape!A:E,5,0)*_332_2018_07_18_outfile_posicao[[#This Row],[% avanc]]</f>
        <v>7333.5319060389538</v>
      </c>
      <c r="Q420" s="4">
        <f>_332_2018_07_18_outfile_posicao[[#This Row],[8686,881807]]/_332_2018_07_18_outfile_posicao[[#Headers],[8686,881807]]</f>
        <v>0.84420763042148228</v>
      </c>
      <c r="R420">
        <f>_332_2018_07_18_outfile_posicao[[#This Row],[8686,881807]]-P419</f>
        <v>168.84927891151165</v>
      </c>
      <c r="S420">
        <f>(_332_2018_07_18_outfile_posicao[[#This Row],[hora bus]]-I419)*86000</f>
        <v>59.72222241689451</v>
      </c>
      <c r="T420">
        <f>_332_2018_07_18_outfile_posicao[[#This Row],[desloc]]/_332_2018_07_18_outfile_posicao[[#This Row],[seconds]]</f>
        <v>2.8272437306979179</v>
      </c>
      <c r="U420">
        <f>_332_2018_07_18_outfile_posicao[[#This Row],[spd m/s]]*3.6</f>
        <v>10.178077430512504</v>
      </c>
      <c r="V420" s="2"/>
      <c r="W420" s="2">
        <f>IF(_332_2018_07_18_outfile_posicao[[#This Row],[cod bus]]=F419,0,1)</f>
        <v>0</v>
      </c>
      <c r="X420" s="2">
        <f>IF(_332_2018_07_18_outfile_posicao[[#This Row],[desloc]]&gt;=0,0,1)</f>
        <v>0</v>
      </c>
      <c r="Y420" s="2">
        <f>IF(AND(_332_2018_07_18_outfile_posicao[[#This Row],[spd m/s]]&lt;1,_332_2018_07_18_outfile_posicao[[#This Row],[spd m/s]]&lt;&gt;0),1,0)</f>
        <v>0</v>
      </c>
      <c r="Z420" s="2">
        <f>IF(Z419=0.5,IF(P420&gt;=P421,0.5,1),IF(_332_2018_07_18_outfile_posicao[[#This Row],[desloc]]&lt;-1000,IF(P420&gt;=P421,IF(AND(Z419=0.5,P420=P421),0,IF(P420&lt;700,0.5,0)),1),IF(AND(X420&gt;0,X419&gt;0,_332_2018_07_18_outfile_posicao[[#This Row],[8686,881807]]&lt;500,_332_2018_07_18_outfile_posicao[[#This Row],[desloc]]&gt;0),IF(_332_2018_07_18_outfile_posicao[[#This Row],[8686,881807]]&lt;500,1,0),0)))</f>
        <v>0</v>
      </c>
      <c r="AA420" s="2">
        <f t="shared" si="6"/>
        <v>8544.8116110658502</v>
      </c>
      <c r="AB420" s="2">
        <f>IF(_332_2018_07_18_outfile_posicao[[#This Row],[inicio]]=1,0,IF(AB419&gt;0,0.5,IF(_332_2018_07_18_outfile_posicao[[#This Row],[max dist]]=_332_2018_07_18_outfile_posicao[[#This Row],[8686,881807]],1,0)))</f>
        <v>0</v>
      </c>
      <c r="AC420" s="2">
        <f>IF(_332_2018_07_18_outfile_posicao[[#This Row],[fim]]=0,AC421+1,0)</f>
        <v>7</v>
      </c>
      <c r="AD420" s="2"/>
      <c r="AE420" s="2"/>
      <c r="AF420" s="2"/>
      <c r="AG420" s="2"/>
      <c r="AH420" s="2"/>
      <c r="AI420" s="2"/>
    </row>
    <row r="421" spans="1:35" x14ac:dyDescent="0.25">
      <c r="A421">
        <v>2230</v>
      </c>
      <c r="B421">
        <v>2</v>
      </c>
      <c r="C421" s="2" t="s">
        <v>4513</v>
      </c>
      <c r="D421">
        <v>332</v>
      </c>
      <c r="E421" s="2" t="s">
        <v>5766</v>
      </c>
      <c r="F421" s="2" t="s">
        <v>5225</v>
      </c>
      <c r="G421" s="2">
        <v>420</v>
      </c>
      <c r="H421" t="b">
        <v>1</v>
      </c>
      <c r="I421" s="3">
        <v>43299.815740740742</v>
      </c>
      <c r="J421" s="2">
        <v>2424</v>
      </c>
      <c r="K421" s="2">
        <v>-23.592939999999999</v>
      </c>
      <c r="L421" s="2">
        <v>-46.630074</v>
      </c>
      <c r="M421" s="2">
        <f>IF(AND(_332_2018_07_18_outfile_posicao[[#This Row],[hora bus]]=I420,_332_2018_07_18_outfile_posicao[[#This Row],[lat bus]]=K420,_332_2018_07_18_outfile_posicao[[#This Row],[lon bus]]=L420),1,0)</f>
        <v>0</v>
      </c>
      <c r="N421">
        <v>239</v>
      </c>
      <c r="O421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0.49999988603576351</v>
      </c>
      <c r="P421">
        <f>VLOOKUP(_332_2018_07_18_outfile_posicao[[#This Row],[shape]],shape!A:D,4,0)+VLOOKUP(_332_2018_07_18_outfile_posicao[[#This Row],[shape]]+1,shape!A:E,5,0)*_332_2018_07_18_outfile_posicao[[#This Row],[% avanc]]</f>
        <v>7593.1417520189552</v>
      </c>
      <c r="Q421" s="4">
        <f>_332_2018_07_18_outfile_posicao[[#This Row],[8686,881807]]/_332_2018_07_18_outfile_posicao[[#Headers],[8686,881807]]</f>
        <v>0.87409290476362933</v>
      </c>
      <c r="R421">
        <f>_332_2018_07_18_outfile_posicao[[#This Row],[8686,881807]]-P420</f>
        <v>259.60984598000141</v>
      </c>
      <c r="S421">
        <f>(_332_2018_07_18_outfile_posicao[[#This Row],[hora bus]]-I420)*86000</f>
        <v>44.791666499804705</v>
      </c>
      <c r="T421">
        <f>_332_2018_07_18_outfile_posicao[[#This Row],[desloc]]/_332_2018_07_18_outfile_posicao[[#This Row],[seconds]]</f>
        <v>5.7959407690520584</v>
      </c>
      <c r="U421">
        <f>_332_2018_07_18_outfile_posicao[[#This Row],[spd m/s]]*3.6</f>
        <v>20.86538676858741</v>
      </c>
      <c r="V421" s="2"/>
      <c r="W421" s="2">
        <f>IF(_332_2018_07_18_outfile_posicao[[#This Row],[cod bus]]=F420,0,1)</f>
        <v>0</v>
      </c>
      <c r="X421" s="2">
        <f>IF(_332_2018_07_18_outfile_posicao[[#This Row],[desloc]]&gt;=0,0,1)</f>
        <v>0</v>
      </c>
      <c r="Y421" s="2">
        <f>IF(AND(_332_2018_07_18_outfile_posicao[[#This Row],[spd m/s]]&lt;1,_332_2018_07_18_outfile_posicao[[#This Row],[spd m/s]]&lt;&gt;0),1,0)</f>
        <v>0</v>
      </c>
      <c r="Z421" s="2">
        <f>IF(Z420=0.5,IF(P421&gt;=P422,0.5,1),IF(_332_2018_07_18_outfile_posicao[[#This Row],[desloc]]&lt;-1000,IF(P421&gt;=P422,IF(AND(Z420=0.5,P421=P422),0,IF(P421&lt;700,0.5,0)),1),IF(AND(X421&gt;0,X420&gt;0,_332_2018_07_18_outfile_posicao[[#This Row],[8686,881807]]&lt;500,_332_2018_07_18_outfile_posicao[[#This Row],[desloc]]&gt;0),IF(_332_2018_07_18_outfile_posicao[[#This Row],[8686,881807]]&lt;500,1,0),0)))</f>
        <v>0</v>
      </c>
      <c r="AA421" s="2">
        <f t="shared" si="6"/>
        <v>8544.8116110658502</v>
      </c>
      <c r="AB421" s="2">
        <f>IF(_332_2018_07_18_outfile_posicao[[#This Row],[inicio]]=1,0,IF(AB420&gt;0,0.5,IF(_332_2018_07_18_outfile_posicao[[#This Row],[max dist]]=_332_2018_07_18_outfile_posicao[[#This Row],[8686,881807]],1,0)))</f>
        <v>0</v>
      </c>
      <c r="AC421" s="2">
        <f>IF(_332_2018_07_18_outfile_posicao[[#This Row],[fim]]=0,AC422+1,0)</f>
        <v>6</v>
      </c>
      <c r="AD421" s="2"/>
      <c r="AE421" s="2"/>
      <c r="AF421" s="2"/>
      <c r="AG421" s="2"/>
      <c r="AH421" s="2"/>
      <c r="AI421" s="2"/>
    </row>
    <row r="422" spans="1:35" x14ac:dyDescent="0.25">
      <c r="A422">
        <v>2231</v>
      </c>
      <c r="B422">
        <v>2</v>
      </c>
      <c r="C422" s="2" t="s">
        <v>4514</v>
      </c>
      <c r="D422">
        <v>332</v>
      </c>
      <c r="E422" s="2" t="s">
        <v>5767</v>
      </c>
      <c r="F422" s="2" t="s">
        <v>5225</v>
      </c>
      <c r="G422" s="2">
        <v>421</v>
      </c>
      <c r="H422" t="b">
        <v>1</v>
      </c>
      <c r="I422" s="3">
        <v>43299.816354166665</v>
      </c>
      <c r="J422" s="2">
        <v>2426</v>
      </c>
      <c r="K422" s="2">
        <v>-23.591369</v>
      </c>
      <c r="L422" s="2">
        <v>-46.631711500000002</v>
      </c>
      <c r="M422" s="2">
        <f>IF(AND(_332_2018_07_18_outfile_posicao[[#This Row],[hora bus]]=I421,_332_2018_07_18_outfile_posicao[[#This Row],[lat bus]]=K421,_332_2018_07_18_outfile_posicao[[#This Row],[lon bus]]=L421),1,0)</f>
        <v>0</v>
      </c>
      <c r="N422">
        <v>250</v>
      </c>
      <c r="O422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0.49999993635199136</v>
      </c>
      <c r="P422">
        <f>VLOOKUP(_332_2018_07_18_outfile_posicao[[#This Row],[shape]],shape!A:D,4,0)+VLOOKUP(_332_2018_07_18_outfile_posicao[[#This Row],[shape]]+1,shape!A:E,5,0)*_332_2018_07_18_outfile_posicao[[#This Row],[% avanc]]</f>
        <v>7836.9351595834542</v>
      </c>
      <c r="Q422" s="4">
        <f>_332_2018_07_18_outfile_posicao[[#This Row],[8686,881807]]/_332_2018_07_18_outfile_posicao[[#Headers],[8686,881807]]</f>
        <v>0.90215745231716538</v>
      </c>
      <c r="R422">
        <f>_332_2018_07_18_outfile_posicao[[#This Row],[8686,881807]]-P421</f>
        <v>243.79340756449892</v>
      </c>
      <c r="S422">
        <f>(_332_2018_07_18_outfile_posicao[[#This Row],[hora bus]]-I421)*86000</f>
        <v>52.754629447008483</v>
      </c>
      <c r="T422">
        <f>_332_2018_07_18_outfile_posicao[[#This Row],[desloc]]/_332_2018_07_18_outfile_posicao[[#This Row],[seconds]]</f>
        <v>4.6212704007216479</v>
      </c>
      <c r="U422">
        <f>_332_2018_07_18_outfile_posicao[[#This Row],[spd m/s]]*3.6</f>
        <v>16.636573442597932</v>
      </c>
      <c r="V422" s="2"/>
      <c r="W422" s="2">
        <f>IF(_332_2018_07_18_outfile_posicao[[#This Row],[cod bus]]=F421,0,1)</f>
        <v>0</v>
      </c>
      <c r="X422" s="2">
        <f>IF(_332_2018_07_18_outfile_posicao[[#This Row],[desloc]]&gt;=0,0,1)</f>
        <v>0</v>
      </c>
      <c r="Y422" s="2">
        <f>IF(AND(_332_2018_07_18_outfile_posicao[[#This Row],[spd m/s]]&lt;1,_332_2018_07_18_outfile_posicao[[#This Row],[spd m/s]]&lt;&gt;0),1,0)</f>
        <v>0</v>
      </c>
      <c r="Z422" s="2">
        <f>IF(Z421=0.5,IF(P422&gt;=P423,0.5,1),IF(_332_2018_07_18_outfile_posicao[[#This Row],[desloc]]&lt;-1000,IF(P422&gt;=P423,IF(AND(Z421=0.5,P422=P423),0,IF(P422&lt;700,0.5,0)),1),IF(AND(X422&gt;0,X421&gt;0,_332_2018_07_18_outfile_posicao[[#This Row],[8686,881807]]&lt;500,_332_2018_07_18_outfile_posicao[[#This Row],[desloc]]&gt;0),IF(_332_2018_07_18_outfile_posicao[[#This Row],[8686,881807]]&lt;500,1,0),0)))</f>
        <v>0</v>
      </c>
      <c r="AA422" s="2">
        <f t="shared" si="6"/>
        <v>8544.8116110658502</v>
      </c>
      <c r="AB422" s="2">
        <f>IF(_332_2018_07_18_outfile_posicao[[#This Row],[inicio]]=1,0,IF(AB421&gt;0,0.5,IF(_332_2018_07_18_outfile_posicao[[#This Row],[max dist]]=_332_2018_07_18_outfile_posicao[[#This Row],[8686,881807]],1,0)))</f>
        <v>0</v>
      </c>
      <c r="AC422" s="2">
        <f>IF(_332_2018_07_18_outfile_posicao[[#This Row],[fim]]=0,AC423+1,0)</f>
        <v>5</v>
      </c>
      <c r="AD422" s="2"/>
      <c r="AE422" s="2"/>
      <c r="AF422" s="2"/>
      <c r="AG422" s="2"/>
      <c r="AH422" s="2"/>
      <c r="AI422" s="2"/>
    </row>
    <row r="423" spans="1:35" x14ac:dyDescent="0.25">
      <c r="A423">
        <v>2232</v>
      </c>
      <c r="B423">
        <v>2</v>
      </c>
      <c r="C423" s="2" t="s">
        <v>4515</v>
      </c>
      <c r="D423">
        <v>332</v>
      </c>
      <c r="E423" s="2" t="s">
        <v>5767</v>
      </c>
      <c r="F423" s="2" t="s">
        <v>5225</v>
      </c>
      <c r="G423" s="2">
        <v>422</v>
      </c>
      <c r="H423" t="b">
        <v>1</v>
      </c>
      <c r="I423" s="3">
        <v>43299.816886574074</v>
      </c>
      <c r="J423" s="2">
        <v>2429</v>
      </c>
      <c r="K423" s="2">
        <v>-23.591067500000001</v>
      </c>
      <c r="L423" s="2">
        <v>-46.631816999999998</v>
      </c>
      <c r="M423" s="2">
        <f>IF(AND(_332_2018_07_18_outfile_posicao[[#This Row],[hora bus]]=I422,_332_2018_07_18_outfile_posicao[[#This Row],[lat bus]]=K422,_332_2018_07_18_outfile_posicao[[#This Row],[lon bus]]=L422),1,0)</f>
        <v>0</v>
      </c>
      <c r="N423">
        <v>252</v>
      </c>
      <c r="O423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0.49999999997806954</v>
      </c>
      <c r="P423">
        <f>VLOOKUP(_332_2018_07_18_outfile_posicao[[#This Row],[shape]],shape!A:D,4,0)+VLOOKUP(_332_2018_07_18_outfile_posicao[[#This Row],[shape]]+1,shape!A:E,5,0)*_332_2018_07_18_outfile_posicao[[#This Row],[% avanc]]</f>
        <v>7872.8075779218307</v>
      </c>
      <c r="Q423" s="4">
        <f>_332_2018_07_18_outfile_posicao[[#This Row],[8686,881807]]/_332_2018_07_18_outfile_posicao[[#Headers],[8686,881807]]</f>
        <v>0.90628694540057197</v>
      </c>
      <c r="R423">
        <f>_332_2018_07_18_outfile_posicao[[#This Row],[8686,881807]]-P422</f>
        <v>35.872418338376519</v>
      </c>
      <c r="S423">
        <f>(_332_2018_07_18_outfile_posicao[[#This Row],[hora bus]]-I422)*86000</f>
        <v>45.787037102854811</v>
      </c>
      <c r="T423">
        <f>_332_2018_07_18_outfile_posicao[[#This Row],[desloc]]/_332_2018_07_18_outfile_posicao[[#This Row],[seconds]]</f>
        <v>0.78346232052084197</v>
      </c>
      <c r="U423">
        <f>_332_2018_07_18_outfile_posicao[[#This Row],[spd m/s]]*3.6</f>
        <v>2.8204643538750314</v>
      </c>
      <c r="V423" s="2"/>
      <c r="W423" s="2">
        <f>IF(_332_2018_07_18_outfile_posicao[[#This Row],[cod bus]]=F422,0,1)</f>
        <v>0</v>
      </c>
      <c r="X423" s="2">
        <f>IF(_332_2018_07_18_outfile_posicao[[#This Row],[desloc]]&gt;=0,0,1)</f>
        <v>0</v>
      </c>
      <c r="Y423" s="2">
        <f>IF(AND(_332_2018_07_18_outfile_posicao[[#This Row],[spd m/s]]&lt;1,_332_2018_07_18_outfile_posicao[[#This Row],[spd m/s]]&lt;&gt;0),1,0)</f>
        <v>1</v>
      </c>
      <c r="Z423" s="2">
        <f>IF(Z422=0.5,IF(P423&gt;=P424,0.5,1),IF(_332_2018_07_18_outfile_posicao[[#This Row],[desloc]]&lt;-1000,IF(P423&gt;=P424,IF(AND(Z422=0.5,P423=P424),0,IF(P423&lt;700,0.5,0)),1),IF(AND(X423&gt;0,X422&gt;0,_332_2018_07_18_outfile_posicao[[#This Row],[8686,881807]]&lt;500,_332_2018_07_18_outfile_posicao[[#This Row],[desloc]]&gt;0),IF(_332_2018_07_18_outfile_posicao[[#This Row],[8686,881807]]&lt;500,1,0),0)))</f>
        <v>0</v>
      </c>
      <c r="AA423" s="2">
        <f t="shared" si="6"/>
        <v>8544.8116110658502</v>
      </c>
      <c r="AB423" s="2">
        <f>IF(_332_2018_07_18_outfile_posicao[[#This Row],[inicio]]=1,0,IF(AB422&gt;0,0.5,IF(_332_2018_07_18_outfile_posicao[[#This Row],[max dist]]=_332_2018_07_18_outfile_posicao[[#This Row],[8686,881807]],1,0)))</f>
        <v>0</v>
      </c>
      <c r="AC423" s="2">
        <f>IF(_332_2018_07_18_outfile_posicao[[#This Row],[fim]]=0,AC424+1,0)</f>
        <v>4</v>
      </c>
      <c r="AD423" s="2"/>
      <c r="AE423" s="2"/>
      <c r="AF423" s="2"/>
      <c r="AG423" s="2"/>
      <c r="AH423" s="2"/>
      <c r="AI423" s="2"/>
    </row>
    <row r="424" spans="1:35" x14ac:dyDescent="0.25">
      <c r="A424">
        <v>2241</v>
      </c>
      <c r="B424">
        <v>2</v>
      </c>
      <c r="C424" s="2" t="s">
        <v>4524</v>
      </c>
      <c r="D424">
        <v>332</v>
      </c>
      <c r="E424" s="2" t="s">
        <v>5772</v>
      </c>
      <c r="F424" s="2" t="s">
        <v>5225</v>
      </c>
      <c r="G424" s="2">
        <v>423</v>
      </c>
      <c r="H424" t="b">
        <v>1</v>
      </c>
      <c r="I424" s="3">
        <v>43299.819907407407</v>
      </c>
      <c r="J424" s="2">
        <v>2442</v>
      </c>
      <c r="K424" s="2">
        <v>-23.59020675</v>
      </c>
      <c r="L424" s="2">
        <v>-46.634909</v>
      </c>
      <c r="M424" s="2">
        <f>IF(AND(_332_2018_07_18_outfile_posicao[[#This Row],[hora bus]]=I423,_332_2018_07_18_outfile_posicao[[#This Row],[lat bus]]=K423,_332_2018_07_18_outfile_posicao[[#This Row],[lon bus]]=L423),1,0)</f>
        <v>0</v>
      </c>
      <c r="N424">
        <v>266</v>
      </c>
      <c r="O424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0.24999992302215757</v>
      </c>
      <c r="P424">
        <f>VLOOKUP(_332_2018_07_18_outfile_posicao[[#This Row],[shape]],shape!A:D,4,0)+VLOOKUP(_332_2018_07_18_outfile_posicao[[#This Row],[shape]]+1,shape!A:E,5,0)*_332_2018_07_18_outfile_posicao[[#This Row],[% avanc]]</f>
        <v>8378.5877131616053</v>
      </c>
      <c r="Q424" s="4">
        <f>_332_2018_07_18_outfile_posicao[[#This Row],[8686,881807]]/_332_2018_07_18_outfile_posicao[[#Headers],[8686,881807]]</f>
        <v>0.96451038465954875</v>
      </c>
      <c r="R424">
        <f>_332_2018_07_18_outfile_posicao[[#This Row],[8686,881807]]-P423</f>
        <v>505.78013523977461</v>
      </c>
      <c r="S424">
        <f>(_332_2018_07_18_outfile_posicao[[#This Row],[hora bus]]-I423)*86000</f>
        <v>259.79166670003906</v>
      </c>
      <c r="T424">
        <f>_332_2018_07_18_outfile_posicao[[#This Row],[desloc]]/_332_2018_07_18_outfile_posicao[[#This Row],[seconds]]</f>
        <v>1.9468682027578623</v>
      </c>
      <c r="U424">
        <f>_332_2018_07_18_outfile_posicao[[#This Row],[spd m/s]]*3.6</f>
        <v>7.0087255299283049</v>
      </c>
      <c r="V424" s="2"/>
      <c r="W424" s="2">
        <f>IF(_332_2018_07_18_outfile_posicao[[#This Row],[cod bus]]=F423,0,1)</f>
        <v>0</v>
      </c>
      <c r="X424" s="2">
        <f>IF(_332_2018_07_18_outfile_posicao[[#This Row],[desloc]]&gt;=0,0,1)</f>
        <v>0</v>
      </c>
      <c r="Y424" s="2">
        <f>IF(AND(_332_2018_07_18_outfile_posicao[[#This Row],[spd m/s]]&lt;1,_332_2018_07_18_outfile_posicao[[#This Row],[spd m/s]]&lt;&gt;0),1,0)</f>
        <v>0</v>
      </c>
      <c r="Z424" s="2">
        <f>IF(Z423=0.5,IF(P424&gt;=P425,0.5,1),IF(_332_2018_07_18_outfile_posicao[[#This Row],[desloc]]&lt;-1000,IF(P424&gt;=P425,IF(AND(Z423=0.5,P424=P425),0,IF(P424&lt;700,0.5,0)),1),IF(AND(X424&gt;0,X423&gt;0,_332_2018_07_18_outfile_posicao[[#This Row],[8686,881807]]&lt;500,_332_2018_07_18_outfile_posicao[[#This Row],[desloc]]&gt;0),IF(_332_2018_07_18_outfile_posicao[[#This Row],[8686,881807]]&lt;500,1,0),0)))</f>
        <v>0</v>
      </c>
      <c r="AA424" s="2">
        <f t="shared" si="6"/>
        <v>8544.8116110658502</v>
      </c>
      <c r="AB424" s="2">
        <f>IF(_332_2018_07_18_outfile_posicao[[#This Row],[inicio]]=1,0,IF(AB423&gt;0,0.5,IF(_332_2018_07_18_outfile_posicao[[#This Row],[max dist]]=_332_2018_07_18_outfile_posicao[[#This Row],[8686,881807]],1,0)))</f>
        <v>0</v>
      </c>
      <c r="AC424" s="2">
        <f>IF(_332_2018_07_18_outfile_posicao[[#This Row],[fim]]=0,AC425+1,0)</f>
        <v>3</v>
      </c>
      <c r="AD424" s="2"/>
      <c r="AE424" s="2"/>
      <c r="AF424" s="2"/>
      <c r="AG424" s="2"/>
      <c r="AH424" s="2"/>
      <c r="AI424" s="2"/>
    </row>
    <row r="425" spans="1:35" x14ac:dyDescent="0.25">
      <c r="A425">
        <v>2242</v>
      </c>
      <c r="B425">
        <v>2</v>
      </c>
      <c r="C425" s="2" t="s">
        <v>4525</v>
      </c>
      <c r="D425">
        <v>332</v>
      </c>
      <c r="E425" s="2" t="s">
        <v>5772</v>
      </c>
      <c r="F425" s="2" t="s">
        <v>5225</v>
      </c>
      <c r="G425" s="2">
        <v>424</v>
      </c>
      <c r="H425" t="b">
        <v>1</v>
      </c>
      <c r="I425" s="3">
        <v>43299.820335648146</v>
      </c>
      <c r="J425" s="2">
        <v>2445</v>
      </c>
      <c r="K425" s="2">
        <v>-23.59020675</v>
      </c>
      <c r="L425" s="2">
        <v>-46.634909</v>
      </c>
      <c r="M425" s="2">
        <f>IF(AND(_332_2018_07_18_outfile_posicao[[#This Row],[hora bus]]=I424,_332_2018_07_18_outfile_posicao[[#This Row],[lat bus]]=K424,_332_2018_07_18_outfile_posicao[[#This Row],[lon bus]]=L424),1,0)</f>
        <v>0</v>
      </c>
      <c r="N425">
        <v>266</v>
      </c>
      <c r="O425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0.24999992302215757</v>
      </c>
      <c r="P425">
        <f>VLOOKUP(_332_2018_07_18_outfile_posicao[[#This Row],[shape]],shape!A:D,4,0)+VLOOKUP(_332_2018_07_18_outfile_posicao[[#This Row],[shape]]+1,shape!A:E,5,0)*_332_2018_07_18_outfile_posicao[[#This Row],[% avanc]]</f>
        <v>8378.5877131616053</v>
      </c>
      <c r="Q425" s="4">
        <f>_332_2018_07_18_outfile_posicao[[#This Row],[8686,881807]]/_332_2018_07_18_outfile_posicao[[#Headers],[8686,881807]]</f>
        <v>0.96451038465954875</v>
      </c>
      <c r="R425">
        <f>_332_2018_07_18_outfile_posicao[[#This Row],[8686,881807]]-P424</f>
        <v>0</v>
      </c>
      <c r="S425">
        <f>(_332_2018_07_18_outfile_posicao[[#This Row],[hora bus]]-I424)*86000</f>
        <v>36.828703552600928</v>
      </c>
      <c r="T425">
        <f>_332_2018_07_18_outfile_posicao[[#This Row],[desloc]]/_332_2018_07_18_outfile_posicao[[#This Row],[seconds]]</f>
        <v>0</v>
      </c>
      <c r="U425">
        <f>_332_2018_07_18_outfile_posicao[[#This Row],[spd m/s]]*3.6</f>
        <v>0</v>
      </c>
      <c r="V425" s="2"/>
      <c r="W425" s="2">
        <f>IF(_332_2018_07_18_outfile_posicao[[#This Row],[cod bus]]=F424,0,1)</f>
        <v>0</v>
      </c>
      <c r="X425" s="2">
        <f>IF(_332_2018_07_18_outfile_posicao[[#This Row],[desloc]]&gt;=0,0,1)</f>
        <v>0</v>
      </c>
      <c r="Y425" s="2">
        <f>IF(AND(_332_2018_07_18_outfile_posicao[[#This Row],[spd m/s]]&lt;1,_332_2018_07_18_outfile_posicao[[#This Row],[spd m/s]]&lt;&gt;0),1,0)</f>
        <v>0</v>
      </c>
      <c r="Z425" s="2">
        <f>IF(Z424=0.5,IF(P425&gt;=P426,0.5,1),IF(_332_2018_07_18_outfile_posicao[[#This Row],[desloc]]&lt;-1000,IF(P425&gt;=P426,IF(AND(Z424=0.5,P425=P426),0,IF(P425&lt;700,0.5,0)),1),IF(AND(X425&gt;0,X424&gt;0,_332_2018_07_18_outfile_posicao[[#This Row],[8686,881807]]&lt;500,_332_2018_07_18_outfile_posicao[[#This Row],[desloc]]&gt;0),IF(_332_2018_07_18_outfile_posicao[[#This Row],[8686,881807]]&lt;500,1,0),0)))</f>
        <v>0</v>
      </c>
      <c r="AA425" s="2">
        <f t="shared" si="6"/>
        <v>8544.8116110658502</v>
      </c>
      <c r="AB425" s="2">
        <f>IF(_332_2018_07_18_outfile_posicao[[#This Row],[inicio]]=1,0,IF(AB424&gt;0,0.5,IF(_332_2018_07_18_outfile_posicao[[#This Row],[max dist]]=_332_2018_07_18_outfile_posicao[[#This Row],[8686,881807]],1,0)))</f>
        <v>0</v>
      </c>
      <c r="AC425" s="2">
        <f>IF(_332_2018_07_18_outfile_posicao[[#This Row],[fim]]=0,AC426+1,0)</f>
        <v>2</v>
      </c>
      <c r="AD425" s="2"/>
      <c r="AE425" s="2"/>
      <c r="AF425" s="2"/>
      <c r="AG425" s="2"/>
      <c r="AH425" s="2"/>
      <c r="AI425" s="2"/>
    </row>
    <row r="426" spans="1:35" x14ac:dyDescent="0.25">
      <c r="A426">
        <v>2243</v>
      </c>
      <c r="B426">
        <v>2</v>
      </c>
      <c r="C426" s="2" t="s">
        <v>4526</v>
      </c>
      <c r="D426">
        <v>332</v>
      </c>
      <c r="E426" s="2" t="s">
        <v>5773</v>
      </c>
      <c r="F426" s="2" t="s">
        <v>5225</v>
      </c>
      <c r="G426" s="2">
        <v>425</v>
      </c>
      <c r="H426" t="b">
        <v>1</v>
      </c>
      <c r="I426" s="3">
        <v>43299.820856481485</v>
      </c>
      <c r="J426" s="2">
        <v>2447</v>
      </c>
      <c r="K426" s="2">
        <v>-23.59020675</v>
      </c>
      <c r="L426" s="2">
        <v>-46.634909</v>
      </c>
      <c r="M426" s="2">
        <f>IF(AND(_332_2018_07_18_outfile_posicao[[#This Row],[hora bus]]=I425,_332_2018_07_18_outfile_posicao[[#This Row],[lat bus]]=K425,_332_2018_07_18_outfile_posicao[[#This Row],[lon bus]]=L425),1,0)</f>
        <v>0</v>
      </c>
      <c r="N426">
        <v>266</v>
      </c>
      <c r="O426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0.24999992302215757</v>
      </c>
      <c r="P426">
        <f>VLOOKUP(_332_2018_07_18_outfile_posicao[[#This Row],[shape]],shape!A:D,4,0)+VLOOKUP(_332_2018_07_18_outfile_posicao[[#This Row],[shape]]+1,shape!A:E,5,0)*_332_2018_07_18_outfile_posicao[[#This Row],[% avanc]]</f>
        <v>8378.5877131616053</v>
      </c>
      <c r="Q426" s="4">
        <f>_332_2018_07_18_outfile_posicao[[#This Row],[8686,881807]]/_332_2018_07_18_outfile_posicao[[#Headers],[8686,881807]]</f>
        <v>0.96451038465954875</v>
      </c>
      <c r="R426">
        <f>_332_2018_07_18_outfile_posicao[[#This Row],[8686,881807]]-P425</f>
        <v>0</v>
      </c>
      <c r="S426">
        <f>(_332_2018_07_18_outfile_posicao[[#This Row],[hora bus]]-I425)*86000</f>
        <v>44.79166712553706</v>
      </c>
      <c r="T426">
        <f>_332_2018_07_18_outfile_posicao[[#This Row],[desloc]]/_332_2018_07_18_outfile_posicao[[#This Row],[seconds]]</f>
        <v>0</v>
      </c>
      <c r="U426">
        <f>_332_2018_07_18_outfile_posicao[[#This Row],[spd m/s]]*3.6</f>
        <v>0</v>
      </c>
      <c r="V426" s="2"/>
      <c r="W426" s="2">
        <f>IF(_332_2018_07_18_outfile_posicao[[#This Row],[cod bus]]=F425,0,1)</f>
        <v>0</v>
      </c>
      <c r="X426" s="2">
        <f>IF(_332_2018_07_18_outfile_posicao[[#This Row],[desloc]]&gt;=0,0,1)</f>
        <v>0</v>
      </c>
      <c r="Y426" s="2">
        <f>IF(AND(_332_2018_07_18_outfile_posicao[[#This Row],[spd m/s]]&lt;1,_332_2018_07_18_outfile_posicao[[#This Row],[spd m/s]]&lt;&gt;0),1,0)</f>
        <v>0</v>
      </c>
      <c r="Z426" s="2">
        <f>IF(Z425=0.5,IF(P426&gt;=P427,0.5,1),IF(_332_2018_07_18_outfile_posicao[[#This Row],[desloc]]&lt;-1000,IF(P426&gt;=P427,IF(AND(Z425=0.5,P426=P427),0,IF(P426&lt;700,0.5,0)),1),IF(AND(X426&gt;0,X425&gt;0,_332_2018_07_18_outfile_posicao[[#This Row],[8686,881807]]&lt;500,_332_2018_07_18_outfile_posicao[[#This Row],[desloc]]&gt;0),IF(_332_2018_07_18_outfile_posicao[[#This Row],[8686,881807]]&lt;500,1,0),0)))</f>
        <v>0</v>
      </c>
      <c r="AA426" s="2">
        <f t="shared" si="6"/>
        <v>8544.8116110658502</v>
      </c>
      <c r="AB426" s="2">
        <f>IF(_332_2018_07_18_outfile_posicao[[#This Row],[inicio]]=1,0,IF(AB425&gt;0,0.5,IF(_332_2018_07_18_outfile_posicao[[#This Row],[max dist]]=_332_2018_07_18_outfile_posicao[[#This Row],[8686,881807]],1,0)))</f>
        <v>0</v>
      </c>
      <c r="AC426" s="2">
        <f>IF(_332_2018_07_18_outfile_posicao[[#This Row],[fim]]=0,AC427+1,0)</f>
        <v>1</v>
      </c>
      <c r="AD426" s="2"/>
      <c r="AE426" s="2"/>
      <c r="AF426" s="2"/>
      <c r="AG426" s="2"/>
      <c r="AH426" s="2"/>
      <c r="AI426" s="2"/>
    </row>
    <row r="427" spans="1:35" x14ac:dyDescent="0.25">
      <c r="A427">
        <v>2247</v>
      </c>
      <c r="B427">
        <v>2</v>
      </c>
      <c r="C427" s="2" t="s">
        <v>4529</v>
      </c>
      <c r="D427">
        <v>332</v>
      </c>
      <c r="E427" s="2" t="s">
        <v>5775</v>
      </c>
      <c r="F427" s="2" t="s">
        <v>5225</v>
      </c>
      <c r="G427" s="2">
        <v>426</v>
      </c>
      <c r="H427" t="b">
        <v>1</v>
      </c>
      <c r="I427" s="3">
        <v>43299.822025462963</v>
      </c>
      <c r="J427" s="2">
        <v>2450</v>
      </c>
      <c r="K427" s="2">
        <v>-23.589404500000001</v>
      </c>
      <c r="L427" s="2">
        <v>-46.634211000000001</v>
      </c>
      <c r="M427" s="2">
        <f>IF(AND(_332_2018_07_18_outfile_posicao[[#This Row],[hora bus]]=I426,_332_2018_07_18_outfile_posicao[[#This Row],[lat bus]]=K426,_332_2018_07_18_outfile_posicao[[#This Row],[lon bus]]=L426),1,0)</f>
        <v>0</v>
      </c>
      <c r="N427">
        <v>270</v>
      </c>
      <c r="O427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0.49999996517519368</v>
      </c>
      <c r="P427">
        <f>VLOOKUP(_332_2018_07_18_outfile_posicao[[#This Row],[shape]],shape!A:D,4,0)+VLOOKUP(_332_2018_07_18_outfile_posicao[[#This Row],[shape]]+1,shape!A:E,5,0)*_332_2018_07_18_outfile_posicao[[#This Row],[% avanc]]</f>
        <v>8544.8116110658502</v>
      </c>
      <c r="Q427" s="4">
        <f>_332_2018_07_18_outfile_posicao[[#This Row],[8686,881807]]/_332_2018_07_18_outfile_posicao[[#Headers],[8686,881807]]</f>
        <v>0.98364543237831692</v>
      </c>
      <c r="R427">
        <f>_332_2018_07_18_outfile_posicao[[#This Row],[8686,881807]]-P426</f>
        <v>166.22389790424495</v>
      </c>
      <c r="S427">
        <f>(_332_2018_07_18_outfile_posicao[[#This Row],[hora bus]]-I426)*86000</f>
        <v>100.53240713023115</v>
      </c>
      <c r="T427">
        <f>_332_2018_07_18_outfile_posicao[[#This Row],[desloc]]/_332_2018_07_18_outfile_posicao[[#This Row],[seconds]]</f>
        <v>1.6534359680547197</v>
      </c>
      <c r="U427">
        <f>_332_2018_07_18_outfile_posicao[[#This Row],[spd m/s]]*3.6</f>
        <v>5.952369484996991</v>
      </c>
      <c r="V427" s="2"/>
      <c r="W427" s="2">
        <f>IF(_332_2018_07_18_outfile_posicao[[#This Row],[cod bus]]=F426,0,1)</f>
        <v>0</v>
      </c>
      <c r="X427" s="2">
        <f>IF(_332_2018_07_18_outfile_posicao[[#This Row],[desloc]]&gt;=0,0,1)</f>
        <v>0</v>
      </c>
      <c r="Y427" s="2">
        <f>IF(AND(_332_2018_07_18_outfile_posicao[[#This Row],[spd m/s]]&lt;1,_332_2018_07_18_outfile_posicao[[#This Row],[spd m/s]]&lt;&gt;0),1,0)</f>
        <v>0</v>
      </c>
      <c r="Z427" s="2">
        <f>IF(Z426=0.5,IF(P427&gt;=P428,0.5,1),IF(_332_2018_07_18_outfile_posicao[[#This Row],[desloc]]&lt;-1000,IF(P427&gt;=P428,IF(AND(Z426=0.5,P427=P428),0,IF(P427&lt;700,0.5,0)),1),IF(AND(X427&gt;0,X426&gt;0,_332_2018_07_18_outfile_posicao[[#This Row],[8686,881807]]&lt;500,_332_2018_07_18_outfile_posicao[[#This Row],[desloc]]&gt;0),IF(_332_2018_07_18_outfile_posicao[[#This Row],[8686,881807]]&lt;500,1,0),0)))</f>
        <v>0</v>
      </c>
      <c r="AA427" s="2">
        <f t="shared" si="6"/>
        <v>8544.8116110658502</v>
      </c>
      <c r="AB427" s="2">
        <f>IF(_332_2018_07_18_outfile_posicao[[#This Row],[inicio]]=1,0,IF(AB426&gt;0,0.5,IF(_332_2018_07_18_outfile_posicao[[#This Row],[max dist]]=_332_2018_07_18_outfile_posicao[[#This Row],[8686,881807]],1,0)))</f>
        <v>1</v>
      </c>
      <c r="AC427" s="2">
        <f>IF(_332_2018_07_18_outfile_posicao[[#This Row],[fim]]=0,AC428+1,0)</f>
        <v>0</v>
      </c>
      <c r="AD427" s="2"/>
      <c r="AE427" s="2"/>
      <c r="AF427" s="2"/>
      <c r="AG427" s="2"/>
      <c r="AH427" s="2"/>
      <c r="AI427" s="2"/>
    </row>
    <row r="428" spans="1:35" x14ac:dyDescent="0.25">
      <c r="A428">
        <v>2420</v>
      </c>
      <c r="B428">
        <v>1</v>
      </c>
      <c r="C428" s="2" t="s">
        <v>4634</v>
      </c>
      <c r="D428">
        <v>332</v>
      </c>
      <c r="E428" s="2" t="s">
        <v>5241</v>
      </c>
      <c r="F428" s="2" t="s">
        <v>5225</v>
      </c>
      <c r="G428" s="2">
        <v>427</v>
      </c>
      <c r="H428" t="b">
        <v>1</v>
      </c>
      <c r="I428" s="3">
        <v>43299.882245370369</v>
      </c>
      <c r="J428" s="2">
        <v>2577</v>
      </c>
      <c r="K428" s="2">
        <v>-23.639825999999999</v>
      </c>
      <c r="L428" s="2">
        <v>-46.607307499999997</v>
      </c>
      <c r="M428" s="2">
        <f>IF(AND(_332_2018_07_18_outfile_posicao[[#This Row],[hora bus]]=I427,_332_2018_07_18_outfile_posicao[[#This Row],[lat bus]]=K427,_332_2018_07_18_outfile_posicao[[#This Row],[lon bus]]=L427),1,0)</f>
        <v>0</v>
      </c>
      <c r="N428">
        <v>1</v>
      </c>
      <c r="O428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428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428" s="4">
        <f>_332_2018_07_18_outfile_posicao[[#This Row],[8686,881807]]/_332_2018_07_18_outfile_posicao[[#Headers],[8686,881807]]</f>
        <v>5.2380543083378913E-4</v>
      </c>
      <c r="R428">
        <f>_332_2018_07_18_outfile_posicao[[#This Row],[8686,881807]]-P427</f>
        <v>-8540.2613751983317</v>
      </c>
      <c r="S428">
        <f>(_332_2018_07_18_outfile_posicao[[#This Row],[hora bus]]-I427)*86000</f>
        <v>5178.9120368775912</v>
      </c>
      <c r="T428">
        <f>_332_2018_07_18_outfile_posicao[[#This Row],[desloc]]/_332_2018_07_18_outfile_posicao[[#This Row],[seconds]]</f>
        <v>-1.6490454586572445</v>
      </c>
      <c r="U428">
        <f>_332_2018_07_18_outfile_posicao[[#This Row],[spd m/s]]*3.6</f>
        <v>-5.9365636511660806</v>
      </c>
      <c r="V428" s="2"/>
      <c r="W428" s="2">
        <f>IF(_332_2018_07_18_outfile_posicao[[#This Row],[cod bus]]=F427,0,1)</f>
        <v>0</v>
      </c>
      <c r="X428" s="2">
        <f>IF(_332_2018_07_18_outfile_posicao[[#This Row],[desloc]]&gt;=0,0,1)</f>
        <v>1</v>
      </c>
      <c r="Y428" s="2">
        <f>IF(AND(_332_2018_07_18_outfile_posicao[[#This Row],[spd m/s]]&lt;1,_332_2018_07_18_outfile_posicao[[#This Row],[spd m/s]]&lt;&gt;0),1,0)</f>
        <v>1</v>
      </c>
      <c r="Z428" s="2">
        <f>IF(Z427=0.5,IF(P428&gt;=P429,0.5,1),IF(_332_2018_07_18_outfile_posicao[[#This Row],[desloc]]&lt;-1000,IF(P428&gt;=P429,IF(AND(Z427=0.5,P428=P429),0,IF(P428&lt;700,0.5,0)),1),IF(AND(X428&gt;0,X427&gt;0,_332_2018_07_18_outfile_posicao[[#This Row],[8686,881807]]&lt;500,_332_2018_07_18_outfile_posicao[[#This Row],[desloc]]&gt;0),IF(_332_2018_07_18_outfile_posicao[[#This Row],[8686,881807]]&lt;500,1,0),0)))</f>
        <v>1</v>
      </c>
      <c r="AA428" s="2">
        <f t="shared" si="6"/>
        <v>0</v>
      </c>
      <c r="AB428" s="2">
        <f>IF(_332_2018_07_18_outfile_posicao[[#This Row],[inicio]]=1,0,IF(AB427&gt;0,0.5,IF(_332_2018_07_18_outfile_posicao[[#This Row],[max dist]]=_332_2018_07_18_outfile_posicao[[#This Row],[8686,881807]],1,0)))</f>
        <v>0</v>
      </c>
      <c r="AC428" s="2">
        <f>IF(_332_2018_07_18_outfile_posicao[[#This Row],[fim]]=0,AC429+1,0)</f>
        <v>32</v>
      </c>
      <c r="AD428" s="2"/>
      <c r="AE428" s="2"/>
      <c r="AF428" s="2"/>
      <c r="AG428" s="2"/>
      <c r="AH428" s="2"/>
      <c r="AI428" s="2"/>
    </row>
    <row r="429" spans="1:35" x14ac:dyDescent="0.25">
      <c r="A429">
        <v>2422</v>
      </c>
      <c r="B429">
        <v>1</v>
      </c>
      <c r="C429" s="2" t="s">
        <v>4635</v>
      </c>
      <c r="D429">
        <v>332</v>
      </c>
      <c r="E429" s="2" t="s">
        <v>5242</v>
      </c>
      <c r="F429" s="2" t="s">
        <v>5225</v>
      </c>
      <c r="G429" s="2">
        <v>428</v>
      </c>
      <c r="H429" t="b">
        <v>1</v>
      </c>
      <c r="I429" s="3">
        <v>43299.882743055554</v>
      </c>
      <c r="J429" s="2">
        <v>2579</v>
      </c>
      <c r="K429" s="2">
        <v>-23.637689999999999</v>
      </c>
      <c r="L429" s="2">
        <v>-46.607803500000003</v>
      </c>
      <c r="M429" s="2">
        <f>IF(AND(_332_2018_07_18_outfile_posicao[[#This Row],[hora bus]]=I428,_332_2018_07_18_outfile_posicao[[#This Row],[lat bus]]=K428,_332_2018_07_18_outfile_posicao[[#This Row],[lon bus]]=L428),1,0)</f>
        <v>0</v>
      </c>
      <c r="N429">
        <v>21</v>
      </c>
      <c r="O429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0.49999999711786003</v>
      </c>
      <c r="P429">
        <f>VLOOKUP(_332_2018_07_18_outfile_posicao[[#This Row],[shape]],shape!A:D,4,0)+VLOOKUP(_332_2018_07_18_outfile_posicao[[#This Row],[shape]]+1,shape!A:E,5,0)*_332_2018_07_18_outfile_posicao[[#This Row],[% avanc]]</f>
        <v>273.2148458650006</v>
      </c>
      <c r="Q429" s="4">
        <f>_332_2018_07_18_outfile_posicao[[#This Row],[8686,881807]]/_332_2018_07_18_outfile_posicao[[#Headers],[8686,881807]]</f>
        <v>3.1451428940225776E-2</v>
      </c>
      <c r="R429">
        <f>_332_2018_07_18_outfile_posicao[[#This Row],[8686,881807]]-P428</f>
        <v>268.66460999748278</v>
      </c>
      <c r="S429">
        <f>(_332_2018_07_18_outfile_posicao[[#This Row],[hora bus]]-I428)*86000</f>
        <v>42.80092591943685</v>
      </c>
      <c r="T429">
        <f>_332_2018_07_18_outfile_posicao[[#This Row],[desloc]]/_332_2018_07_18_outfile_posicao[[#This Row],[seconds]]</f>
        <v>6.2770747180372615</v>
      </c>
      <c r="U429">
        <f>_332_2018_07_18_outfile_posicao[[#This Row],[spd m/s]]*3.6</f>
        <v>22.597468984934142</v>
      </c>
      <c r="V429" s="2"/>
      <c r="W429" s="2">
        <f>IF(_332_2018_07_18_outfile_posicao[[#This Row],[cod bus]]=F428,0,1)</f>
        <v>0</v>
      </c>
      <c r="X429" s="2">
        <f>IF(_332_2018_07_18_outfile_posicao[[#This Row],[desloc]]&gt;=0,0,1)</f>
        <v>0</v>
      </c>
      <c r="Y429" s="2">
        <f>IF(AND(_332_2018_07_18_outfile_posicao[[#This Row],[spd m/s]]&lt;1,_332_2018_07_18_outfile_posicao[[#This Row],[spd m/s]]&lt;&gt;0),1,0)</f>
        <v>0</v>
      </c>
      <c r="Z429" s="2">
        <f>IF(Z428=0.5,IF(P429&gt;=P430,0.5,1),IF(_332_2018_07_18_outfile_posicao[[#This Row],[desloc]]&lt;-1000,IF(P429&gt;=P430,IF(AND(Z428=0.5,P429=P430),0,IF(P429&lt;700,0.5,0)),1),IF(AND(X429&gt;0,X428&gt;0,_332_2018_07_18_outfile_posicao[[#This Row],[8686,881807]]&lt;500,_332_2018_07_18_outfile_posicao[[#This Row],[desloc]]&gt;0),IF(_332_2018_07_18_outfile_posicao[[#This Row],[8686,881807]]&lt;500,1,0),0)))</f>
        <v>0</v>
      </c>
      <c r="AA429" s="2">
        <f t="shared" si="6"/>
        <v>8570.3152119992501</v>
      </c>
      <c r="AB429" s="2">
        <f>IF(_332_2018_07_18_outfile_posicao[[#This Row],[inicio]]=1,0,IF(AB428&gt;0,0.5,IF(_332_2018_07_18_outfile_posicao[[#This Row],[max dist]]=_332_2018_07_18_outfile_posicao[[#This Row],[8686,881807]],1,0)))</f>
        <v>0</v>
      </c>
      <c r="AC429" s="2">
        <f>IF(_332_2018_07_18_outfile_posicao[[#This Row],[fim]]=0,AC430+1,0)</f>
        <v>31</v>
      </c>
      <c r="AD429" s="2"/>
      <c r="AE429" s="2"/>
      <c r="AF429" s="2"/>
      <c r="AG429" s="2"/>
      <c r="AH429" s="2"/>
      <c r="AI429" s="2"/>
    </row>
    <row r="430" spans="1:35" x14ac:dyDescent="0.25">
      <c r="A430">
        <v>2423</v>
      </c>
      <c r="B430">
        <v>1</v>
      </c>
      <c r="C430" s="2" t="s">
        <v>4636</v>
      </c>
      <c r="D430">
        <v>332</v>
      </c>
      <c r="E430" s="2" t="s">
        <v>5472</v>
      </c>
      <c r="F430" s="2" t="s">
        <v>5225</v>
      </c>
      <c r="G430" s="2">
        <v>429</v>
      </c>
      <c r="H430" t="b">
        <v>1</v>
      </c>
      <c r="I430" s="3">
        <v>43299.883263888885</v>
      </c>
      <c r="J430" s="2">
        <v>2581</v>
      </c>
      <c r="K430" s="2">
        <v>-23.636272000000002</v>
      </c>
      <c r="L430" s="2">
        <v>-46.606393500000003</v>
      </c>
      <c r="M430" s="2">
        <f>IF(AND(_332_2018_07_18_outfile_posicao[[#This Row],[hora bus]]=I429,_332_2018_07_18_outfile_posicao[[#This Row],[lat bus]]=K429,_332_2018_07_18_outfile_posicao[[#This Row],[lon bus]]=L429),1,0)</f>
        <v>0</v>
      </c>
      <c r="N430">
        <v>42</v>
      </c>
      <c r="O430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0.49999998186986172</v>
      </c>
      <c r="P430">
        <f>VLOOKUP(_332_2018_07_18_outfile_posicao[[#This Row],[shape]],shape!A:D,4,0)+VLOOKUP(_332_2018_07_18_outfile_posicao[[#This Row],[shape]]+1,shape!A:E,5,0)*_332_2018_07_18_outfile_posicao[[#This Row],[% avanc]]</f>
        <v>531.97627522656046</v>
      </c>
      <c r="Q430" s="4">
        <f>_332_2018_07_18_outfile_posicao[[#This Row],[8686,881807]]/_332_2018_07_18_outfile_posicao[[#Headers],[8686,881807]]</f>
        <v>6.1239036865666487E-2</v>
      </c>
      <c r="R430">
        <f>_332_2018_07_18_outfile_posicao[[#This Row],[8686,881807]]-P429</f>
        <v>258.76142936155986</v>
      </c>
      <c r="S430">
        <f>(_332_2018_07_18_outfile_posicao[[#This Row],[hora bus]]-I429)*86000</f>
        <v>44.791666499804705</v>
      </c>
      <c r="T430">
        <f>_332_2018_07_18_outfile_posicao[[#This Row],[desloc]]/_332_2018_07_18_outfile_posicao[[#This Row],[seconds]]</f>
        <v>5.7769993747093134</v>
      </c>
      <c r="U430">
        <f>_332_2018_07_18_outfile_posicao[[#This Row],[spd m/s]]*3.6</f>
        <v>20.797197748953529</v>
      </c>
      <c r="V430" s="2"/>
      <c r="W430" s="2">
        <f>IF(_332_2018_07_18_outfile_posicao[[#This Row],[cod bus]]=F429,0,1)</f>
        <v>0</v>
      </c>
      <c r="X430" s="2">
        <f>IF(_332_2018_07_18_outfile_posicao[[#This Row],[desloc]]&gt;=0,0,1)</f>
        <v>0</v>
      </c>
      <c r="Y430" s="2">
        <f>IF(AND(_332_2018_07_18_outfile_posicao[[#This Row],[spd m/s]]&lt;1,_332_2018_07_18_outfile_posicao[[#This Row],[spd m/s]]&lt;&gt;0),1,0)</f>
        <v>0</v>
      </c>
      <c r="Z430" s="2">
        <f>IF(Z429=0.5,IF(P430&gt;=P431,0.5,1),IF(_332_2018_07_18_outfile_posicao[[#This Row],[desloc]]&lt;-1000,IF(P430&gt;=P431,IF(AND(Z429=0.5,P430=P431),0,IF(P430&lt;700,0.5,0)),1),IF(AND(X430&gt;0,X429&gt;0,_332_2018_07_18_outfile_posicao[[#This Row],[8686,881807]]&lt;500,_332_2018_07_18_outfile_posicao[[#This Row],[desloc]]&gt;0),IF(_332_2018_07_18_outfile_posicao[[#This Row],[8686,881807]]&lt;500,1,0),0)))</f>
        <v>0</v>
      </c>
      <c r="AA430" s="2">
        <f t="shared" si="6"/>
        <v>8570.3152119992501</v>
      </c>
      <c r="AB430" s="2">
        <f>IF(_332_2018_07_18_outfile_posicao[[#This Row],[inicio]]=1,0,IF(AB429&gt;0,0.5,IF(_332_2018_07_18_outfile_posicao[[#This Row],[max dist]]=_332_2018_07_18_outfile_posicao[[#This Row],[8686,881807]],1,0)))</f>
        <v>0</v>
      </c>
      <c r="AC430" s="2">
        <f>IF(_332_2018_07_18_outfile_posicao[[#This Row],[fim]]=0,AC431+1,0)</f>
        <v>30</v>
      </c>
      <c r="AD430" s="2"/>
      <c r="AE430" s="2"/>
      <c r="AF430" s="2"/>
      <c r="AG430" s="2"/>
      <c r="AH430" s="2"/>
      <c r="AI430" s="2"/>
    </row>
    <row r="431" spans="1:35" x14ac:dyDescent="0.25">
      <c r="A431">
        <v>2425</v>
      </c>
      <c r="B431">
        <v>1</v>
      </c>
      <c r="C431" s="2" t="s">
        <v>4638</v>
      </c>
      <c r="D431">
        <v>332</v>
      </c>
      <c r="E431" s="2" t="s">
        <v>5473</v>
      </c>
      <c r="F431" s="2" t="s">
        <v>5225</v>
      </c>
      <c r="G431" s="2">
        <v>430</v>
      </c>
      <c r="H431" t="b">
        <v>1</v>
      </c>
      <c r="I431" s="3">
        <v>43299.883784722224</v>
      </c>
      <c r="J431" s="2">
        <v>2583</v>
      </c>
      <c r="K431" s="2">
        <v>-23.635387000000001</v>
      </c>
      <c r="L431" s="2">
        <v>-46.6061555</v>
      </c>
      <c r="M431" s="2">
        <f>IF(AND(_332_2018_07_18_outfile_posicao[[#This Row],[hora bus]]=I430,_332_2018_07_18_outfile_posicao[[#This Row],[lat bus]]=K430,_332_2018_07_18_outfile_posicao[[#This Row],[lon bus]]=L430),1,0)</f>
        <v>0</v>
      </c>
      <c r="N431">
        <v>47</v>
      </c>
      <c r="O431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0.49999996594661322</v>
      </c>
      <c r="P431">
        <f>VLOOKUP(_332_2018_07_18_outfile_posicao[[#This Row],[shape]],shape!A:D,4,0)+VLOOKUP(_332_2018_07_18_outfile_posicao[[#This Row],[shape]]+1,shape!A:E,5,0)*_332_2018_07_18_outfile_posicao[[#This Row],[% avanc]]</f>
        <v>639.57999517211829</v>
      </c>
      <c r="Q431" s="4">
        <f>_332_2018_07_18_outfile_posicao[[#This Row],[8686,881807]]/_332_2018_07_18_outfile_posicao[[#Headers],[8686,881807]]</f>
        <v>7.3625958011393294E-2</v>
      </c>
      <c r="R431">
        <f>_332_2018_07_18_outfile_posicao[[#This Row],[8686,881807]]-P430</f>
        <v>107.60371994555783</v>
      </c>
      <c r="S431">
        <f>(_332_2018_07_18_outfile_posicao[[#This Row],[hora bus]]-I430)*86000</f>
        <v>44.79166712553706</v>
      </c>
      <c r="T431">
        <f>_332_2018_07_18_outfile_posicao[[#This Row],[desloc]]/_332_2018_07_18_outfile_posicao[[#This Row],[seconds]]</f>
        <v>2.4023155834762342</v>
      </c>
      <c r="U431">
        <f>_332_2018_07_18_outfile_posicao[[#This Row],[spd m/s]]*3.6</f>
        <v>8.6483361005144435</v>
      </c>
      <c r="V431" s="2"/>
      <c r="W431" s="2">
        <f>IF(_332_2018_07_18_outfile_posicao[[#This Row],[cod bus]]=F430,0,1)</f>
        <v>0</v>
      </c>
      <c r="X431" s="2">
        <f>IF(_332_2018_07_18_outfile_posicao[[#This Row],[desloc]]&gt;=0,0,1)</f>
        <v>0</v>
      </c>
      <c r="Y431" s="2">
        <f>IF(AND(_332_2018_07_18_outfile_posicao[[#This Row],[spd m/s]]&lt;1,_332_2018_07_18_outfile_posicao[[#This Row],[spd m/s]]&lt;&gt;0),1,0)</f>
        <v>0</v>
      </c>
      <c r="Z431" s="2">
        <f>IF(Z430=0.5,IF(P431&gt;=P432,0.5,1),IF(_332_2018_07_18_outfile_posicao[[#This Row],[desloc]]&lt;-1000,IF(P431&gt;=P432,IF(AND(Z430=0.5,P431=P432),0,IF(P431&lt;700,0.5,0)),1),IF(AND(X431&gt;0,X430&gt;0,_332_2018_07_18_outfile_posicao[[#This Row],[8686,881807]]&lt;500,_332_2018_07_18_outfile_posicao[[#This Row],[desloc]]&gt;0),IF(_332_2018_07_18_outfile_posicao[[#This Row],[8686,881807]]&lt;500,1,0),0)))</f>
        <v>0</v>
      </c>
      <c r="AA431" s="2">
        <f t="shared" si="6"/>
        <v>8570.3152119992501</v>
      </c>
      <c r="AB431" s="2">
        <f>IF(_332_2018_07_18_outfile_posicao[[#This Row],[inicio]]=1,0,IF(AB430&gt;0,0.5,IF(_332_2018_07_18_outfile_posicao[[#This Row],[max dist]]=_332_2018_07_18_outfile_posicao[[#This Row],[8686,881807]],1,0)))</f>
        <v>0</v>
      </c>
      <c r="AC431" s="2">
        <f>IF(_332_2018_07_18_outfile_posicao[[#This Row],[fim]]=0,AC432+1,0)</f>
        <v>29</v>
      </c>
      <c r="AD431" s="2"/>
      <c r="AE431" s="2"/>
      <c r="AF431" s="2"/>
      <c r="AG431" s="2"/>
      <c r="AH431" s="2"/>
      <c r="AI431" s="2"/>
    </row>
    <row r="432" spans="1:35" x14ac:dyDescent="0.25">
      <c r="A432">
        <v>2426</v>
      </c>
      <c r="B432">
        <v>1</v>
      </c>
      <c r="C432" s="2" t="s">
        <v>4639</v>
      </c>
      <c r="D432">
        <v>332</v>
      </c>
      <c r="E432" s="2" t="s">
        <v>5473</v>
      </c>
      <c r="F432" s="2" t="s">
        <v>5225</v>
      </c>
      <c r="G432" s="2">
        <v>431</v>
      </c>
      <c r="H432" t="b">
        <v>1</v>
      </c>
      <c r="I432" s="3">
        <v>43299.884305555555</v>
      </c>
      <c r="J432" s="2">
        <v>2585</v>
      </c>
      <c r="K432" s="2">
        <v>-23.633277249999999</v>
      </c>
      <c r="L432" s="2">
        <v>-46.605211625000003</v>
      </c>
      <c r="M432" s="2">
        <f>IF(AND(_332_2018_07_18_outfile_posicao[[#This Row],[hora bus]]=I431,_332_2018_07_18_outfile_posicao[[#This Row],[lat bus]]=K431,_332_2018_07_18_outfile_posicao[[#This Row],[lon bus]]=L431),1,0)</f>
        <v>0</v>
      </c>
      <c r="N432">
        <v>52</v>
      </c>
      <c r="O432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0.4869599858633008</v>
      </c>
      <c r="P432">
        <f>VLOOKUP(_332_2018_07_18_outfile_posicao[[#This Row],[shape]],shape!A:D,4,0)+VLOOKUP(_332_2018_07_18_outfile_posicao[[#This Row],[shape]]+1,shape!A:E,5,0)*_332_2018_07_18_outfile_posicao[[#This Row],[% avanc]]</f>
        <v>893.97080703448216</v>
      </c>
      <c r="Q432" s="4">
        <f>_332_2018_07_18_outfile_posicao[[#This Row],[8686,881807]]/_332_2018_07_18_outfile_posicao[[#Headers],[8686,881807]]</f>
        <v>0.10291043747298474</v>
      </c>
      <c r="R432">
        <f>_332_2018_07_18_outfile_posicao[[#This Row],[8686,881807]]-P431</f>
        <v>254.39081186236388</v>
      </c>
      <c r="S432">
        <f>(_332_2018_07_18_outfile_posicao[[#This Row],[hora bus]]-I431)*86000</f>
        <v>44.791666499804705</v>
      </c>
      <c r="T432">
        <f>_332_2018_07_18_outfile_posicao[[#This Row],[desloc]]/_332_2018_07_18_outfile_posicao[[#This Row],[seconds]]</f>
        <v>5.6794227976195755</v>
      </c>
      <c r="U432">
        <f>_332_2018_07_18_outfile_posicao[[#This Row],[spd m/s]]*3.6</f>
        <v>20.445922071430473</v>
      </c>
      <c r="V432" s="2"/>
      <c r="W432" s="2">
        <f>IF(_332_2018_07_18_outfile_posicao[[#This Row],[cod bus]]=F431,0,1)</f>
        <v>0</v>
      </c>
      <c r="X432" s="2">
        <f>IF(_332_2018_07_18_outfile_posicao[[#This Row],[desloc]]&gt;=0,0,1)</f>
        <v>0</v>
      </c>
      <c r="Y432" s="2">
        <f>IF(AND(_332_2018_07_18_outfile_posicao[[#This Row],[spd m/s]]&lt;1,_332_2018_07_18_outfile_posicao[[#This Row],[spd m/s]]&lt;&gt;0),1,0)</f>
        <v>0</v>
      </c>
      <c r="Z432" s="2">
        <f>IF(Z431=0.5,IF(P432&gt;=P433,0.5,1),IF(_332_2018_07_18_outfile_posicao[[#This Row],[desloc]]&lt;-1000,IF(P432&gt;=P433,IF(AND(Z431=0.5,P432=P433),0,IF(P432&lt;700,0.5,0)),1),IF(AND(X432&gt;0,X431&gt;0,_332_2018_07_18_outfile_posicao[[#This Row],[8686,881807]]&lt;500,_332_2018_07_18_outfile_posicao[[#This Row],[desloc]]&gt;0),IF(_332_2018_07_18_outfile_posicao[[#This Row],[8686,881807]]&lt;500,1,0),0)))</f>
        <v>0</v>
      </c>
      <c r="AA432" s="2">
        <f t="shared" si="6"/>
        <v>8570.3152119992501</v>
      </c>
      <c r="AB432" s="2">
        <f>IF(_332_2018_07_18_outfile_posicao[[#This Row],[inicio]]=1,0,IF(AB431&gt;0,0.5,IF(_332_2018_07_18_outfile_posicao[[#This Row],[max dist]]=_332_2018_07_18_outfile_posicao[[#This Row],[8686,881807]],1,0)))</f>
        <v>0</v>
      </c>
      <c r="AC432" s="2">
        <f>IF(_332_2018_07_18_outfile_posicao[[#This Row],[fim]]=0,AC433+1,0)</f>
        <v>28</v>
      </c>
      <c r="AD432" s="2"/>
      <c r="AE432" s="2"/>
      <c r="AF432" s="2"/>
      <c r="AG432" s="2"/>
      <c r="AH432" s="2"/>
      <c r="AI432" s="2"/>
    </row>
    <row r="433" spans="1:35" x14ac:dyDescent="0.25">
      <c r="A433">
        <v>2427</v>
      </c>
      <c r="B433">
        <v>1</v>
      </c>
      <c r="C433" s="2" t="s">
        <v>4640</v>
      </c>
      <c r="D433">
        <v>332</v>
      </c>
      <c r="E433" s="2" t="s">
        <v>5474</v>
      </c>
      <c r="F433" s="2" t="s">
        <v>5225</v>
      </c>
      <c r="G433" s="2">
        <v>432</v>
      </c>
      <c r="H433" t="b">
        <v>1</v>
      </c>
      <c r="I433" s="3">
        <v>43299.884618055556</v>
      </c>
      <c r="J433" s="2">
        <v>2586</v>
      </c>
      <c r="K433" s="2">
        <v>-23.63190625</v>
      </c>
      <c r="L433" s="2">
        <v>-46.604627000000001</v>
      </c>
      <c r="M433" s="2">
        <f>IF(AND(_332_2018_07_18_outfile_posicao[[#This Row],[hora bus]]=I432,_332_2018_07_18_outfile_posicao[[#This Row],[lat bus]]=K432,_332_2018_07_18_outfile_posicao[[#This Row],[lon bus]]=L432),1,0)</f>
        <v>0</v>
      </c>
      <c r="N433">
        <v>56</v>
      </c>
      <c r="O433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0.24999997104729357</v>
      </c>
      <c r="P433">
        <f>VLOOKUP(_332_2018_07_18_outfile_posicao[[#This Row],[shape]],shape!A:D,4,0)+VLOOKUP(_332_2018_07_18_outfile_posicao[[#This Row],[shape]]+1,shape!A:E,5,0)*_332_2018_07_18_outfile_posicao[[#This Row],[% avanc]]</f>
        <v>1057.8668646258182</v>
      </c>
      <c r="Q433" s="4">
        <f>_332_2018_07_18_outfile_posicao[[#This Row],[8686,881807]]/_332_2018_07_18_outfile_posicao[[#Headers],[8686,881807]]</f>
        <v>0.12177751328139121</v>
      </c>
      <c r="R433">
        <f>_332_2018_07_18_outfile_posicao[[#This Row],[8686,881807]]-P432</f>
        <v>163.89605759133599</v>
      </c>
      <c r="S433">
        <f>(_332_2018_07_18_outfile_posicao[[#This Row],[hora bus]]-I432)*86000</f>
        <v>26.875000025029294</v>
      </c>
      <c r="T433">
        <f>_332_2018_07_18_outfile_posicao[[#This Row],[desloc]]/_332_2018_07_18_outfile_posicao[[#This Row],[seconds]]</f>
        <v>6.0984579512072887</v>
      </c>
      <c r="U433">
        <f>_332_2018_07_18_outfile_posicao[[#This Row],[spd m/s]]*3.6</f>
        <v>21.954448624346242</v>
      </c>
      <c r="V433" s="2"/>
      <c r="W433" s="2">
        <f>IF(_332_2018_07_18_outfile_posicao[[#This Row],[cod bus]]=F432,0,1)</f>
        <v>0</v>
      </c>
      <c r="X433" s="2">
        <f>IF(_332_2018_07_18_outfile_posicao[[#This Row],[desloc]]&gt;=0,0,1)</f>
        <v>0</v>
      </c>
      <c r="Y433" s="2">
        <f>IF(AND(_332_2018_07_18_outfile_posicao[[#This Row],[spd m/s]]&lt;1,_332_2018_07_18_outfile_posicao[[#This Row],[spd m/s]]&lt;&gt;0),1,0)</f>
        <v>0</v>
      </c>
      <c r="Z433" s="2">
        <f>IF(Z432=0.5,IF(P433&gt;=P434,0.5,1),IF(_332_2018_07_18_outfile_posicao[[#This Row],[desloc]]&lt;-1000,IF(P433&gt;=P434,IF(AND(Z432=0.5,P433=P434),0,IF(P433&lt;700,0.5,0)),1),IF(AND(X433&gt;0,X432&gt;0,_332_2018_07_18_outfile_posicao[[#This Row],[8686,881807]]&lt;500,_332_2018_07_18_outfile_posicao[[#This Row],[desloc]]&gt;0),IF(_332_2018_07_18_outfile_posicao[[#This Row],[8686,881807]]&lt;500,1,0),0)))</f>
        <v>0</v>
      </c>
      <c r="AA433" s="2">
        <f t="shared" si="6"/>
        <v>8570.3152119992501</v>
      </c>
      <c r="AB433" s="2">
        <f>IF(_332_2018_07_18_outfile_posicao[[#This Row],[inicio]]=1,0,IF(AB432&gt;0,0.5,IF(_332_2018_07_18_outfile_posicao[[#This Row],[max dist]]=_332_2018_07_18_outfile_posicao[[#This Row],[8686,881807]],1,0)))</f>
        <v>0</v>
      </c>
      <c r="AC433" s="2">
        <f>IF(_332_2018_07_18_outfile_posicao[[#This Row],[fim]]=0,AC434+1,0)</f>
        <v>27</v>
      </c>
      <c r="AD433" s="2"/>
      <c r="AE433" s="2"/>
      <c r="AF433" s="2"/>
      <c r="AG433" s="2"/>
      <c r="AH433" s="2"/>
      <c r="AI433" s="2"/>
    </row>
    <row r="434" spans="1:35" x14ac:dyDescent="0.25">
      <c r="A434">
        <v>2429</v>
      </c>
      <c r="B434">
        <v>1</v>
      </c>
      <c r="C434" s="2" t="s">
        <v>4641</v>
      </c>
      <c r="D434">
        <v>332</v>
      </c>
      <c r="E434" s="2" t="s">
        <v>5475</v>
      </c>
      <c r="F434" s="2" t="s">
        <v>5225</v>
      </c>
      <c r="G434" s="2">
        <v>433</v>
      </c>
      <c r="H434" t="b">
        <v>1</v>
      </c>
      <c r="I434" s="3">
        <v>43299.885138888887</v>
      </c>
      <c r="J434" s="2">
        <v>2587</v>
      </c>
      <c r="K434" s="2">
        <v>-23.630552874999999</v>
      </c>
      <c r="L434" s="2">
        <v>-46.604003874999997</v>
      </c>
      <c r="M434" s="2">
        <f>IF(AND(_332_2018_07_18_outfile_posicao[[#This Row],[hora bus]]=I433,_332_2018_07_18_outfile_posicao[[#This Row],[lat bus]]=K433,_332_2018_07_18_outfile_posicao[[#This Row],[lon bus]]=L433),1,0)</f>
        <v>0</v>
      </c>
      <c r="N434">
        <v>60</v>
      </c>
      <c r="O434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0.74028428865241436</v>
      </c>
      <c r="P434">
        <f>VLOOKUP(_332_2018_07_18_outfile_posicao[[#This Row],[shape]],shape!A:D,4,0)+VLOOKUP(_332_2018_07_18_outfile_posicao[[#This Row],[shape]]+1,shape!A:E,5,0)*_332_2018_07_18_outfile_posicao[[#This Row],[% avanc]]</f>
        <v>1237.7325557028746</v>
      </c>
      <c r="Q434" s="4">
        <f>_332_2018_07_18_outfile_posicao[[#This Row],[8686,881807]]/_332_2018_07_18_outfile_posicao[[#Headers],[8686,881807]]</f>
        <v>0.14248295109822881</v>
      </c>
      <c r="R434">
        <f>_332_2018_07_18_outfile_posicao[[#This Row],[8686,881807]]-P433</f>
        <v>179.86569107705645</v>
      </c>
      <c r="S434">
        <f>(_332_2018_07_18_outfile_posicao[[#This Row],[hora bus]]-I433)*86000</f>
        <v>44.791666499804705</v>
      </c>
      <c r="T434">
        <f>_332_2018_07_18_outfile_posicao[[#This Row],[desloc]]/_332_2018_07_18_outfile_posicao[[#This Row],[seconds]]</f>
        <v>4.0156061413307915</v>
      </c>
      <c r="U434">
        <f>_332_2018_07_18_outfile_posicao[[#This Row],[spd m/s]]*3.6</f>
        <v>14.45618210879085</v>
      </c>
      <c r="V434" s="2"/>
      <c r="W434" s="2">
        <f>IF(_332_2018_07_18_outfile_posicao[[#This Row],[cod bus]]=F433,0,1)</f>
        <v>0</v>
      </c>
      <c r="X434" s="2">
        <f>IF(_332_2018_07_18_outfile_posicao[[#This Row],[desloc]]&gt;=0,0,1)</f>
        <v>0</v>
      </c>
      <c r="Y434" s="2">
        <f>IF(AND(_332_2018_07_18_outfile_posicao[[#This Row],[spd m/s]]&lt;1,_332_2018_07_18_outfile_posicao[[#This Row],[spd m/s]]&lt;&gt;0),1,0)</f>
        <v>0</v>
      </c>
      <c r="Z434" s="2">
        <f>IF(Z433=0.5,IF(P434&gt;=P435,0.5,1),IF(_332_2018_07_18_outfile_posicao[[#This Row],[desloc]]&lt;-1000,IF(P434&gt;=P435,IF(AND(Z433=0.5,P434=P435),0,IF(P434&lt;700,0.5,0)),1),IF(AND(X434&gt;0,X433&gt;0,_332_2018_07_18_outfile_posicao[[#This Row],[8686,881807]]&lt;500,_332_2018_07_18_outfile_posicao[[#This Row],[desloc]]&gt;0),IF(_332_2018_07_18_outfile_posicao[[#This Row],[8686,881807]]&lt;500,1,0),0)))</f>
        <v>0</v>
      </c>
      <c r="AA434" s="2">
        <f t="shared" si="6"/>
        <v>8570.3152119992501</v>
      </c>
      <c r="AB434" s="2">
        <f>IF(_332_2018_07_18_outfile_posicao[[#This Row],[inicio]]=1,0,IF(AB433&gt;0,0.5,IF(_332_2018_07_18_outfile_posicao[[#This Row],[max dist]]=_332_2018_07_18_outfile_posicao[[#This Row],[8686,881807]],1,0)))</f>
        <v>0</v>
      </c>
      <c r="AC434" s="2">
        <f>IF(_332_2018_07_18_outfile_posicao[[#This Row],[fim]]=0,AC435+1,0)</f>
        <v>26</v>
      </c>
      <c r="AD434" s="2"/>
      <c r="AE434" s="2"/>
      <c r="AF434" s="2"/>
      <c r="AG434" s="2"/>
      <c r="AH434" s="2"/>
      <c r="AI434" s="2"/>
    </row>
    <row r="435" spans="1:35" x14ac:dyDescent="0.25">
      <c r="A435">
        <v>2430</v>
      </c>
      <c r="B435">
        <v>1</v>
      </c>
      <c r="C435" s="2" t="s">
        <v>4642</v>
      </c>
      <c r="D435">
        <v>332</v>
      </c>
      <c r="E435" s="2" t="s">
        <v>5475</v>
      </c>
      <c r="F435" s="2" t="s">
        <v>5225</v>
      </c>
      <c r="G435" s="2">
        <v>434</v>
      </c>
      <c r="H435" t="b">
        <v>1</v>
      </c>
      <c r="I435" s="3">
        <v>43299.885659722226</v>
      </c>
      <c r="J435" s="2">
        <v>2588</v>
      </c>
      <c r="K435" s="2">
        <v>-23.629630375000001</v>
      </c>
      <c r="L435" s="2">
        <v>-46.604376875</v>
      </c>
      <c r="M435" s="2">
        <f>IF(AND(_332_2018_07_18_outfile_posicao[[#This Row],[hora bus]]=I434,_332_2018_07_18_outfile_posicao[[#This Row],[lat bus]]=K434,_332_2018_07_18_outfile_posicao[[#This Row],[lon bus]]=L434),1,0)</f>
        <v>0</v>
      </c>
      <c r="N435">
        <v>63</v>
      </c>
      <c r="O435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0.2837592005540987</v>
      </c>
      <c r="P435">
        <f>VLOOKUP(_332_2018_07_18_outfile_posicao[[#This Row],[shape]],shape!A:D,4,0)+VLOOKUP(_332_2018_07_18_outfile_posicao[[#This Row],[shape]]+1,shape!A:E,5,0)*_332_2018_07_18_outfile_posicao[[#This Row],[% avanc]]</f>
        <v>1436.3898294256555</v>
      </c>
      <c r="Q435" s="4">
        <f>_332_2018_07_18_outfile_posicao[[#This Row],[8686,881807]]/_332_2018_07_18_outfile_posicao[[#Headers],[8686,881807]]</f>
        <v>0.16535160271988442</v>
      </c>
      <c r="R435">
        <f>_332_2018_07_18_outfile_posicao[[#This Row],[8686,881807]]-P434</f>
        <v>198.65727372278093</v>
      </c>
      <c r="S435">
        <f>(_332_2018_07_18_outfile_posicao[[#This Row],[hora bus]]-I434)*86000</f>
        <v>44.79166712553706</v>
      </c>
      <c r="T435">
        <f>_332_2018_07_18_outfile_posicao[[#This Row],[desloc]]/_332_2018_07_18_outfile_posicao[[#This Row],[seconds]]</f>
        <v>4.4351390888400424</v>
      </c>
      <c r="U435">
        <f>_332_2018_07_18_outfile_posicao[[#This Row],[spd m/s]]*3.6</f>
        <v>15.966500719824152</v>
      </c>
      <c r="V435" s="2"/>
      <c r="W435" s="2">
        <f>IF(_332_2018_07_18_outfile_posicao[[#This Row],[cod bus]]=F434,0,1)</f>
        <v>0</v>
      </c>
      <c r="X435" s="2">
        <f>IF(_332_2018_07_18_outfile_posicao[[#This Row],[desloc]]&gt;=0,0,1)</f>
        <v>0</v>
      </c>
      <c r="Y435" s="2">
        <f>IF(AND(_332_2018_07_18_outfile_posicao[[#This Row],[spd m/s]]&lt;1,_332_2018_07_18_outfile_posicao[[#This Row],[spd m/s]]&lt;&gt;0),1,0)</f>
        <v>0</v>
      </c>
      <c r="Z435" s="2">
        <f>IF(Z434=0.5,IF(P435&gt;=P436,0.5,1),IF(_332_2018_07_18_outfile_posicao[[#This Row],[desloc]]&lt;-1000,IF(P435&gt;=P436,IF(AND(Z434=0.5,P435=P436),0,IF(P435&lt;700,0.5,0)),1),IF(AND(X435&gt;0,X434&gt;0,_332_2018_07_18_outfile_posicao[[#This Row],[8686,881807]]&lt;500,_332_2018_07_18_outfile_posicao[[#This Row],[desloc]]&gt;0),IF(_332_2018_07_18_outfile_posicao[[#This Row],[8686,881807]]&lt;500,1,0),0)))</f>
        <v>0</v>
      </c>
      <c r="AA435" s="2">
        <f t="shared" si="6"/>
        <v>8570.3152119992501</v>
      </c>
      <c r="AB435" s="2">
        <f>IF(_332_2018_07_18_outfile_posicao[[#This Row],[inicio]]=1,0,IF(AB434&gt;0,0.5,IF(_332_2018_07_18_outfile_posicao[[#This Row],[max dist]]=_332_2018_07_18_outfile_posicao[[#This Row],[8686,881807]],1,0)))</f>
        <v>0</v>
      </c>
      <c r="AC435" s="2">
        <f>IF(_332_2018_07_18_outfile_posicao[[#This Row],[fim]]=0,AC436+1,0)</f>
        <v>25</v>
      </c>
      <c r="AD435" s="2"/>
      <c r="AE435" s="2"/>
      <c r="AF435" s="2"/>
      <c r="AG435" s="2"/>
      <c r="AH435" s="2"/>
      <c r="AI435" s="2"/>
    </row>
    <row r="436" spans="1:35" x14ac:dyDescent="0.25">
      <c r="A436">
        <v>2432</v>
      </c>
      <c r="B436">
        <v>1</v>
      </c>
      <c r="C436" s="2" t="s">
        <v>4643</v>
      </c>
      <c r="D436">
        <v>332</v>
      </c>
      <c r="E436" s="2" t="s">
        <v>5476</v>
      </c>
      <c r="F436" s="2" t="s">
        <v>5225</v>
      </c>
      <c r="G436" s="2">
        <v>435</v>
      </c>
      <c r="H436" t="b">
        <v>1</v>
      </c>
      <c r="I436" s="3">
        <v>43299.886180555557</v>
      </c>
      <c r="J436" s="2">
        <v>2589</v>
      </c>
      <c r="K436" s="2">
        <v>-23.6274935</v>
      </c>
      <c r="L436" s="2">
        <v>-46.606244750000002</v>
      </c>
      <c r="M436" s="2">
        <f>IF(AND(_332_2018_07_18_outfile_posicao[[#This Row],[hora bus]]=I435,_332_2018_07_18_outfile_posicao[[#This Row],[lat bus]]=K435,_332_2018_07_18_outfile_posicao[[#This Row],[lon bus]]=L435),1,0)</f>
        <v>0</v>
      </c>
      <c r="N436">
        <v>70</v>
      </c>
      <c r="O436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0.47479467060605496</v>
      </c>
      <c r="P436">
        <f>VLOOKUP(_332_2018_07_18_outfile_posicao[[#This Row],[shape]],shape!A:D,4,0)+VLOOKUP(_332_2018_07_18_outfile_posicao[[#This Row],[shape]]+1,shape!A:E,5,0)*_332_2018_07_18_outfile_posicao[[#This Row],[% avanc]]</f>
        <v>1755.5960032463133</v>
      </c>
      <c r="Q436" s="4">
        <f>_332_2018_07_18_outfile_posicao[[#This Row],[8686,881807]]/_332_2018_07_18_outfile_posicao[[#Headers],[8686,881807]]</f>
        <v>0.20209737420758181</v>
      </c>
      <c r="R436">
        <f>_332_2018_07_18_outfile_posicao[[#This Row],[8686,881807]]-P435</f>
        <v>319.2061738206578</v>
      </c>
      <c r="S436">
        <f>(_332_2018_07_18_outfile_posicao[[#This Row],[hora bus]]-I435)*86000</f>
        <v>44.791666499804705</v>
      </c>
      <c r="T436">
        <f>_332_2018_07_18_outfile_posicao[[#This Row],[desloc]]/_332_2018_07_18_outfile_posicao[[#This Row],[seconds]]</f>
        <v>7.1264634420791095</v>
      </c>
      <c r="U436">
        <f>_332_2018_07_18_outfile_posicao[[#This Row],[spd m/s]]*3.6</f>
        <v>25.655268391484796</v>
      </c>
      <c r="V436" s="2"/>
      <c r="W436" s="2">
        <f>IF(_332_2018_07_18_outfile_posicao[[#This Row],[cod bus]]=F435,0,1)</f>
        <v>0</v>
      </c>
      <c r="X436" s="2">
        <f>IF(_332_2018_07_18_outfile_posicao[[#This Row],[desloc]]&gt;=0,0,1)</f>
        <v>0</v>
      </c>
      <c r="Y436" s="2">
        <f>IF(AND(_332_2018_07_18_outfile_posicao[[#This Row],[spd m/s]]&lt;1,_332_2018_07_18_outfile_posicao[[#This Row],[spd m/s]]&lt;&gt;0),1,0)</f>
        <v>0</v>
      </c>
      <c r="Z436" s="2">
        <f>IF(Z435=0.5,IF(P436&gt;=P437,0.5,1),IF(_332_2018_07_18_outfile_posicao[[#This Row],[desloc]]&lt;-1000,IF(P436&gt;=P437,IF(AND(Z435=0.5,P436=P437),0,IF(P436&lt;700,0.5,0)),1),IF(AND(X436&gt;0,X435&gt;0,_332_2018_07_18_outfile_posicao[[#This Row],[8686,881807]]&lt;500,_332_2018_07_18_outfile_posicao[[#This Row],[desloc]]&gt;0),IF(_332_2018_07_18_outfile_posicao[[#This Row],[8686,881807]]&lt;500,1,0),0)))</f>
        <v>0</v>
      </c>
      <c r="AA436" s="2">
        <f t="shared" si="6"/>
        <v>8570.3152119992501</v>
      </c>
      <c r="AB436" s="2">
        <f>IF(_332_2018_07_18_outfile_posicao[[#This Row],[inicio]]=1,0,IF(AB435&gt;0,0.5,IF(_332_2018_07_18_outfile_posicao[[#This Row],[max dist]]=_332_2018_07_18_outfile_posicao[[#This Row],[8686,881807]],1,0)))</f>
        <v>0</v>
      </c>
      <c r="AC436" s="2">
        <f>IF(_332_2018_07_18_outfile_posicao[[#This Row],[fim]]=0,AC437+1,0)</f>
        <v>24</v>
      </c>
      <c r="AD436" s="2"/>
      <c r="AE436" s="2"/>
      <c r="AF436" s="2"/>
      <c r="AG436" s="2"/>
      <c r="AH436" s="2"/>
      <c r="AI436" s="2"/>
    </row>
    <row r="437" spans="1:35" x14ac:dyDescent="0.25">
      <c r="A437">
        <v>2434</v>
      </c>
      <c r="B437">
        <v>1</v>
      </c>
      <c r="C437" s="2" t="s">
        <v>4645</v>
      </c>
      <c r="D437">
        <v>332</v>
      </c>
      <c r="E437" s="2" t="s">
        <v>5477</v>
      </c>
      <c r="F437" s="2" t="s">
        <v>5225</v>
      </c>
      <c r="G437" s="2">
        <v>436</v>
      </c>
      <c r="H437" t="b">
        <v>1</v>
      </c>
      <c r="I437" s="3">
        <v>43299.88689814815</v>
      </c>
      <c r="J437" s="2">
        <v>2591</v>
      </c>
      <c r="K437" s="2">
        <v>-23.626282249999999</v>
      </c>
      <c r="L437" s="2">
        <v>-46.606600999999998</v>
      </c>
      <c r="M437" s="2">
        <f>IF(AND(_332_2018_07_18_outfile_posicao[[#This Row],[hora bus]]=I436,_332_2018_07_18_outfile_posicao[[#This Row],[lat bus]]=K436,_332_2018_07_18_outfile_posicao[[#This Row],[lon bus]]=L436),1,0)</f>
        <v>0</v>
      </c>
      <c r="N437">
        <v>72</v>
      </c>
      <c r="O437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0.74999995922020346</v>
      </c>
      <c r="P437">
        <f>VLOOKUP(_332_2018_07_18_outfile_posicao[[#This Row],[shape]],shape!A:D,4,0)+VLOOKUP(_332_2018_07_18_outfile_posicao[[#This Row],[shape]]+1,shape!A:E,5,0)*_332_2018_07_18_outfile_posicao[[#This Row],[% avanc]]</f>
        <v>1895.2412217890271</v>
      </c>
      <c r="Q437" s="4">
        <f>_332_2018_07_18_outfile_posicao[[#This Row],[8686,881807]]/_332_2018_07_18_outfile_posicao[[#Headers],[8686,881807]]</f>
        <v>0.21817278787675201</v>
      </c>
      <c r="R437">
        <f>_332_2018_07_18_outfile_posicao[[#This Row],[8686,881807]]-P436</f>
        <v>139.64521854271379</v>
      </c>
      <c r="S437">
        <f>(_332_2018_07_18_outfile_posicao[[#This Row],[hora bus]]-I436)*86000</f>
        <v>61.712962997262366</v>
      </c>
      <c r="T437">
        <f>_332_2018_07_18_outfile_posicao[[#This Row],[desloc]]/_332_2018_07_18_outfile_posicao[[#This Row],[seconds]]</f>
        <v>2.2628182436955515</v>
      </c>
      <c r="U437">
        <f>_332_2018_07_18_outfile_posicao[[#This Row],[spd m/s]]*3.6</f>
        <v>8.146145677303986</v>
      </c>
      <c r="V437" s="2"/>
      <c r="W437" s="2">
        <f>IF(_332_2018_07_18_outfile_posicao[[#This Row],[cod bus]]=F436,0,1)</f>
        <v>0</v>
      </c>
      <c r="X437" s="2">
        <f>IF(_332_2018_07_18_outfile_posicao[[#This Row],[desloc]]&gt;=0,0,1)</f>
        <v>0</v>
      </c>
      <c r="Y437" s="2">
        <f>IF(AND(_332_2018_07_18_outfile_posicao[[#This Row],[spd m/s]]&lt;1,_332_2018_07_18_outfile_posicao[[#This Row],[spd m/s]]&lt;&gt;0),1,0)</f>
        <v>0</v>
      </c>
      <c r="Z437" s="2">
        <f>IF(Z436=0.5,IF(P437&gt;=P438,0.5,1),IF(_332_2018_07_18_outfile_posicao[[#This Row],[desloc]]&lt;-1000,IF(P437&gt;=P438,IF(AND(Z436=0.5,P437=P438),0,IF(P437&lt;700,0.5,0)),1),IF(AND(X437&gt;0,X436&gt;0,_332_2018_07_18_outfile_posicao[[#This Row],[8686,881807]]&lt;500,_332_2018_07_18_outfile_posicao[[#This Row],[desloc]]&gt;0),IF(_332_2018_07_18_outfile_posicao[[#This Row],[8686,881807]]&lt;500,1,0),0)))</f>
        <v>0</v>
      </c>
      <c r="AA437" s="2">
        <f t="shared" si="6"/>
        <v>8570.3152119992501</v>
      </c>
      <c r="AB437" s="2">
        <f>IF(_332_2018_07_18_outfile_posicao[[#This Row],[inicio]]=1,0,IF(AB436&gt;0,0.5,IF(_332_2018_07_18_outfile_posicao[[#This Row],[max dist]]=_332_2018_07_18_outfile_posicao[[#This Row],[8686,881807]],1,0)))</f>
        <v>0</v>
      </c>
      <c r="AC437" s="2">
        <f>IF(_332_2018_07_18_outfile_posicao[[#This Row],[fim]]=0,AC438+1,0)</f>
        <v>23</v>
      </c>
      <c r="AD437" s="2"/>
      <c r="AE437" s="2"/>
      <c r="AF437" s="2"/>
      <c r="AG437" s="2"/>
      <c r="AH437" s="2"/>
      <c r="AI437" s="2"/>
    </row>
    <row r="438" spans="1:35" x14ac:dyDescent="0.25">
      <c r="A438">
        <v>2435</v>
      </c>
      <c r="B438">
        <v>1</v>
      </c>
      <c r="C438" s="2" t="s">
        <v>4646</v>
      </c>
      <c r="D438">
        <v>332</v>
      </c>
      <c r="E438" s="2" t="s">
        <v>5478</v>
      </c>
      <c r="F438" s="2" t="s">
        <v>5225</v>
      </c>
      <c r="G438" s="2">
        <v>437</v>
      </c>
      <c r="H438" t="b">
        <v>1</v>
      </c>
      <c r="I438" s="3">
        <v>43299.887546296297</v>
      </c>
      <c r="J438" s="2">
        <v>2593</v>
      </c>
      <c r="K438" s="2">
        <v>-23.625012625</v>
      </c>
      <c r="L438" s="2">
        <v>-46.606983999999997</v>
      </c>
      <c r="M438" s="2">
        <f>IF(AND(_332_2018_07_18_outfile_posicao[[#This Row],[hora bus]]=I437,_332_2018_07_18_outfile_posicao[[#This Row],[lat bus]]=K437,_332_2018_07_18_outfile_posicao[[#This Row],[lon bus]]=L437),1,0)</f>
        <v>0</v>
      </c>
      <c r="N438">
        <v>74</v>
      </c>
      <c r="O438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0.8694215706512527</v>
      </c>
      <c r="P438">
        <f>VLOOKUP(_332_2018_07_18_outfile_posicao[[#This Row],[shape]],shape!A:D,4,0)+VLOOKUP(_332_2018_07_18_outfile_posicao[[#This Row],[shape]]+1,shape!A:E,5,0)*_332_2018_07_18_outfile_posicao[[#This Row],[% avanc]]</f>
        <v>2041.8916894204447</v>
      </c>
      <c r="Q438" s="4">
        <f>_332_2018_07_18_outfile_posicao[[#This Row],[8686,881807]]/_332_2018_07_18_outfile_posicao[[#Headers],[8686,881807]]</f>
        <v>0.23505461853700627</v>
      </c>
      <c r="R438">
        <f>_332_2018_07_18_outfile_posicao[[#This Row],[8686,881807]]-P437</f>
        <v>146.65046763141754</v>
      </c>
      <c r="S438">
        <f>(_332_2018_07_18_outfile_posicao[[#This Row],[hora bus]]-I437)*86000</f>
        <v>55.740740630426444</v>
      </c>
      <c r="T438">
        <f>_332_2018_07_18_outfile_posicao[[#This Row],[desloc]]/_332_2018_07_18_outfile_posicao[[#This Row],[seconds]]</f>
        <v>2.6309386271657726</v>
      </c>
      <c r="U438">
        <f>_332_2018_07_18_outfile_posicao[[#This Row],[spd m/s]]*3.6</f>
        <v>9.4713790577967814</v>
      </c>
      <c r="V438" s="2"/>
      <c r="W438" s="2">
        <f>IF(_332_2018_07_18_outfile_posicao[[#This Row],[cod bus]]=F437,0,1)</f>
        <v>0</v>
      </c>
      <c r="X438" s="2">
        <f>IF(_332_2018_07_18_outfile_posicao[[#This Row],[desloc]]&gt;=0,0,1)</f>
        <v>0</v>
      </c>
      <c r="Y438" s="2">
        <f>IF(AND(_332_2018_07_18_outfile_posicao[[#This Row],[spd m/s]]&lt;1,_332_2018_07_18_outfile_posicao[[#This Row],[spd m/s]]&lt;&gt;0),1,0)</f>
        <v>0</v>
      </c>
      <c r="Z438" s="2">
        <f>IF(Z437=0.5,IF(P438&gt;=P439,0.5,1),IF(_332_2018_07_18_outfile_posicao[[#This Row],[desloc]]&lt;-1000,IF(P438&gt;=P439,IF(AND(Z437=0.5,P438=P439),0,IF(P438&lt;700,0.5,0)),1),IF(AND(X438&gt;0,X437&gt;0,_332_2018_07_18_outfile_posicao[[#This Row],[8686,881807]]&lt;500,_332_2018_07_18_outfile_posicao[[#This Row],[desloc]]&gt;0),IF(_332_2018_07_18_outfile_posicao[[#This Row],[8686,881807]]&lt;500,1,0),0)))</f>
        <v>0</v>
      </c>
      <c r="AA438" s="2">
        <f t="shared" si="6"/>
        <v>8570.3152119992501</v>
      </c>
      <c r="AB438" s="2">
        <f>IF(_332_2018_07_18_outfile_posicao[[#This Row],[inicio]]=1,0,IF(AB437&gt;0,0.5,IF(_332_2018_07_18_outfile_posicao[[#This Row],[max dist]]=_332_2018_07_18_outfile_posicao[[#This Row],[8686,881807]],1,0)))</f>
        <v>0</v>
      </c>
      <c r="AC438" s="2">
        <f>IF(_332_2018_07_18_outfile_posicao[[#This Row],[fim]]=0,AC439+1,0)</f>
        <v>22</v>
      </c>
      <c r="AD438" s="2"/>
      <c r="AE438" s="2"/>
      <c r="AF438" s="2"/>
      <c r="AG438" s="2"/>
      <c r="AH438" s="2"/>
      <c r="AI438" s="2"/>
    </row>
    <row r="439" spans="1:35" x14ac:dyDescent="0.25">
      <c r="A439">
        <v>2437</v>
      </c>
      <c r="B439">
        <v>1</v>
      </c>
      <c r="C439" s="2" t="s">
        <v>4648</v>
      </c>
      <c r="D439">
        <v>332</v>
      </c>
      <c r="E439" s="2" t="s">
        <v>5479</v>
      </c>
      <c r="F439" s="2" t="s">
        <v>5225</v>
      </c>
      <c r="G439" s="2">
        <v>438</v>
      </c>
      <c r="H439" t="b">
        <v>1</v>
      </c>
      <c r="I439" s="3">
        <v>43299.888067129628</v>
      </c>
      <c r="J439" s="2">
        <v>2595</v>
      </c>
      <c r="K439" s="2">
        <v>-23.623120125</v>
      </c>
      <c r="L439" s="2">
        <v>-46.607584250000002</v>
      </c>
      <c r="M439" s="2">
        <f>IF(AND(_332_2018_07_18_outfile_posicao[[#This Row],[hora bus]]=I438,_332_2018_07_18_outfile_posicao[[#This Row],[lat bus]]=K438,_332_2018_07_18_outfile_posicao[[#This Row],[lon bus]]=L438),1,0)</f>
        <v>0</v>
      </c>
      <c r="N439">
        <v>81</v>
      </c>
      <c r="O439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0.58956026243112447</v>
      </c>
      <c r="P439">
        <f>VLOOKUP(_332_2018_07_18_outfile_posicao[[#This Row],[shape]],shape!A:D,4,0)+VLOOKUP(_332_2018_07_18_outfile_posicao[[#This Row],[shape]]+1,shape!A:E,5,0)*_332_2018_07_18_outfile_posicao[[#This Row],[% avanc]]</f>
        <v>2261.3776652531383</v>
      </c>
      <c r="Q439" s="4">
        <f>_332_2018_07_18_outfile_posicao[[#This Row],[8686,881807]]/_332_2018_07_18_outfile_posicao[[#Headers],[8686,881807]]</f>
        <v>0.26032098922203495</v>
      </c>
      <c r="R439">
        <f>_332_2018_07_18_outfile_posicao[[#This Row],[8686,881807]]-P438</f>
        <v>219.48597583269361</v>
      </c>
      <c r="S439">
        <f>(_332_2018_07_18_outfile_posicao[[#This Row],[hora bus]]-I438)*86000</f>
        <v>44.791666499804705</v>
      </c>
      <c r="T439">
        <f>_332_2018_07_18_outfile_posicao[[#This Row],[desloc]]/_332_2018_07_18_outfile_posicao[[#This Row],[seconds]]</f>
        <v>4.9001520368448581</v>
      </c>
      <c r="U439">
        <f>_332_2018_07_18_outfile_posicao[[#This Row],[spd m/s]]*3.6</f>
        <v>17.640547332641489</v>
      </c>
      <c r="V439" s="2"/>
      <c r="W439" s="2">
        <f>IF(_332_2018_07_18_outfile_posicao[[#This Row],[cod bus]]=F438,0,1)</f>
        <v>0</v>
      </c>
      <c r="X439" s="2">
        <f>IF(_332_2018_07_18_outfile_posicao[[#This Row],[desloc]]&gt;=0,0,1)</f>
        <v>0</v>
      </c>
      <c r="Y439" s="2">
        <f>IF(AND(_332_2018_07_18_outfile_posicao[[#This Row],[spd m/s]]&lt;1,_332_2018_07_18_outfile_posicao[[#This Row],[spd m/s]]&lt;&gt;0),1,0)</f>
        <v>0</v>
      </c>
      <c r="Z439" s="2">
        <f>IF(Z438=0.5,IF(P439&gt;=P440,0.5,1),IF(_332_2018_07_18_outfile_posicao[[#This Row],[desloc]]&lt;-1000,IF(P439&gt;=P440,IF(AND(Z438=0.5,P439=P440),0,IF(P439&lt;700,0.5,0)),1),IF(AND(X439&gt;0,X438&gt;0,_332_2018_07_18_outfile_posicao[[#This Row],[8686,881807]]&lt;500,_332_2018_07_18_outfile_posicao[[#This Row],[desloc]]&gt;0),IF(_332_2018_07_18_outfile_posicao[[#This Row],[8686,881807]]&lt;500,1,0),0)))</f>
        <v>0</v>
      </c>
      <c r="AA439" s="2">
        <f t="shared" si="6"/>
        <v>8570.3152119992501</v>
      </c>
      <c r="AB439" s="2">
        <f>IF(_332_2018_07_18_outfile_posicao[[#This Row],[inicio]]=1,0,IF(AB438&gt;0,0.5,IF(_332_2018_07_18_outfile_posicao[[#This Row],[max dist]]=_332_2018_07_18_outfile_posicao[[#This Row],[8686,881807]],1,0)))</f>
        <v>0</v>
      </c>
      <c r="AC439" s="2">
        <f>IF(_332_2018_07_18_outfile_posicao[[#This Row],[fim]]=0,AC440+1,0)</f>
        <v>21</v>
      </c>
      <c r="AD439" s="2"/>
      <c r="AE439" s="2"/>
      <c r="AF439" s="2"/>
      <c r="AG439" s="2"/>
      <c r="AH439" s="2"/>
      <c r="AI439" s="2"/>
    </row>
    <row r="440" spans="1:35" x14ac:dyDescent="0.25">
      <c r="A440">
        <v>2438</v>
      </c>
      <c r="B440">
        <v>1</v>
      </c>
      <c r="C440" s="2" t="s">
        <v>4649</v>
      </c>
      <c r="D440">
        <v>332</v>
      </c>
      <c r="E440" s="2" t="s">
        <v>5479</v>
      </c>
      <c r="F440" s="2" t="s">
        <v>5225</v>
      </c>
      <c r="G440" s="2">
        <v>439</v>
      </c>
      <c r="H440" t="b">
        <v>1</v>
      </c>
      <c r="I440" s="3">
        <v>43299.88858796296</v>
      </c>
      <c r="J440" s="2">
        <v>2596</v>
      </c>
      <c r="K440" s="2">
        <v>-23.62158775</v>
      </c>
      <c r="L440" s="2">
        <v>-46.608010749999998</v>
      </c>
      <c r="M440" s="2">
        <f>IF(AND(_332_2018_07_18_outfile_posicao[[#This Row],[hora bus]]=I439,_332_2018_07_18_outfile_posicao[[#This Row],[lat bus]]=K439,_332_2018_07_18_outfile_posicao[[#This Row],[lon bus]]=L439),1,0)</f>
        <v>0</v>
      </c>
      <c r="N440">
        <v>83</v>
      </c>
      <c r="O440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0.74999996456072171</v>
      </c>
      <c r="P440">
        <f>VLOOKUP(_332_2018_07_18_outfile_posicao[[#This Row],[shape]],shape!A:D,4,0)+VLOOKUP(_332_2018_07_18_outfile_posicao[[#This Row],[shape]]+1,shape!A:E,5,0)*_332_2018_07_18_outfile_posicao[[#This Row],[% avanc]]</f>
        <v>2437.4216519542515</v>
      </c>
      <c r="Q440" s="4">
        <f>_332_2018_07_18_outfile_posicao[[#This Row],[8686,881807]]/_332_2018_07_18_outfile_posicao[[#Headers],[8686,881807]]</f>
        <v>0.28058648731586816</v>
      </c>
      <c r="R440">
        <f>_332_2018_07_18_outfile_posicao[[#This Row],[8686,881807]]-P439</f>
        <v>176.04398670111323</v>
      </c>
      <c r="S440">
        <f>(_332_2018_07_18_outfile_posicao[[#This Row],[hora bus]]-I439)*86000</f>
        <v>44.791666499804705</v>
      </c>
      <c r="T440">
        <f>_332_2018_07_18_outfile_posicao[[#This Row],[desloc]]/_332_2018_07_18_outfile_posicao[[#This Row],[seconds]]</f>
        <v>3.930284368898862</v>
      </c>
      <c r="U440">
        <f>_332_2018_07_18_outfile_posicao[[#This Row],[spd m/s]]*3.6</f>
        <v>14.149023728035903</v>
      </c>
      <c r="V440" s="2"/>
      <c r="W440" s="2">
        <f>IF(_332_2018_07_18_outfile_posicao[[#This Row],[cod bus]]=F439,0,1)</f>
        <v>0</v>
      </c>
      <c r="X440" s="2">
        <f>IF(_332_2018_07_18_outfile_posicao[[#This Row],[desloc]]&gt;=0,0,1)</f>
        <v>0</v>
      </c>
      <c r="Y440" s="2">
        <f>IF(AND(_332_2018_07_18_outfile_posicao[[#This Row],[spd m/s]]&lt;1,_332_2018_07_18_outfile_posicao[[#This Row],[spd m/s]]&lt;&gt;0),1,0)</f>
        <v>0</v>
      </c>
      <c r="Z440" s="2">
        <f>IF(Z439=0.5,IF(P440&gt;=P441,0.5,1),IF(_332_2018_07_18_outfile_posicao[[#This Row],[desloc]]&lt;-1000,IF(P440&gt;=P441,IF(AND(Z439=0.5,P440=P441),0,IF(P440&lt;700,0.5,0)),1),IF(AND(X440&gt;0,X439&gt;0,_332_2018_07_18_outfile_posicao[[#This Row],[8686,881807]]&lt;500,_332_2018_07_18_outfile_posicao[[#This Row],[desloc]]&gt;0),IF(_332_2018_07_18_outfile_posicao[[#This Row],[8686,881807]]&lt;500,1,0),0)))</f>
        <v>0</v>
      </c>
      <c r="AA440" s="2">
        <f t="shared" si="6"/>
        <v>8570.3152119992501</v>
      </c>
      <c r="AB440" s="2">
        <f>IF(_332_2018_07_18_outfile_posicao[[#This Row],[inicio]]=1,0,IF(AB439&gt;0,0.5,IF(_332_2018_07_18_outfile_posicao[[#This Row],[max dist]]=_332_2018_07_18_outfile_posicao[[#This Row],[8686,881807]],1,0)))</f>
        <v>0</v>
      </c>
      <c r="AC440" s="2">
        <f>IF(_332_2018_07_18_outfile_posicao[[#This Row],[fim]]=0,AC441+1,0)</f>
        <v>20</v>
      </c>
      <c r="AD440" s="2"/>
      <c r="AE440" s="2"/>
      <c r="AF440" s="2"/>
      <c r="AG440" s="2"/>
      <c r="AH440" s="2"/>
      <c r="AI440" s="2"/>
    </row>
    <row r="441" spans="1:35" x14ac:dyDescent="0.25">
      <c r="A441">
        <v>2440</v>
      </c>
      <c r="B441">
        <v>1</v>
      </c>
      <c r="C441" s="2" t="s">
        <v>4650</v>
      </c>
      <c r="D441">
        <v>332</v>
      </c>
      <c r="E441" s="2" t="s">
        <v>5480</v>
      </c>
      <c r="F441" s="2" t="s">
        <v>5225</v>
      </c>
      <c r="G441" s="2">
        <v>440</v>
      </c>
      <c r="H441" t="b">
        <v>1</v>
      </c>
      <c r="I441" s="3">
        <v>43299.889108796298</v>
      </c>
      <c r="J441" s="2">
        <v>2597</v>
      </c>
      <c r="K441" s="2">
        <v>-23.619184000000001</v>
      </c>
      <c r="L441" s="2">
        <v>-46.608797000000003</v>
      </c>
      <c r="M441" s="2">
        <f>IF(AND(_332_2018_07_18_outfile_posicao[[#This Row],[hora bus]]=I440,_332_2018_07_18_outfile_posicao[[#This Row],[lat bus]]=K440,_332_2018_07_18_outfile_posicao[[#This Row],[lon bus]]=L440),1,0)</f>
        <v>0</v>
      </c>
      <c r="N441">
        <v>91</v>
      </c>
      <c r="O441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0.49999996115588452</v>
      </c>
      <c r="P441">
        <f>VLOOKUP(_332_2018_07_18_outfile_posicao[[#This Row],[shape]],shape!A:D,4,0)+VLOOKUP(_332_2018_07_18_outfile_posicao[[#This Row],[shape]]+1,shape!A:E,5,0)*_332_2018_07_18_outfile_posicao[[#This Row],[% avanc]]</f>
        <v>2717.0109366155525</v>
      </c>
      <c r="Q441" s="4">
        <f>_332_2018_07_18_outfile_posicao[[#This Row],[8686,881807]]/_332_2018_07_18_outfile_posicao[[#Headers],[8686,881807]]</f>
        <v>0.31277171682319316</v>
      </c>
      <c r="R441">
        <f>_332_2018_07_18_outfile_posicao[[#This Row],[8686,881807]]-P440</f>
        <v>279.58928466130101</v>
      </c>
      <c r="S441">
        <f>(_332_2018_07_18_outfile_posicao[[#This Row],[hora bus]]-I440)*86000</f>
        <v>44.79166712553706</v>
      </c>
      <c r="T441">
        <f>_332_2018_07_18_outfile_posicao[[#This Row],[desloc]]/_332_2018_07_18_outfile_posicao[[#This Row],[seconds]]</f>
        <v>6.24199326802683</v>
      </c>
      <c r="U441">
        <f>_332_2018_07_18_outfile_posicao[[#This Row],[spd m/s]]*3.6</f>
        <v>22.471175764896589</v>
      </c>
      <c r="V441" s="2"/>
      <c r="W441" s="2">
        <f>IF(_332_2018_07_18_outfile_posicao[[#This Row],[cod bus]]=F440,0,1)</f>
        <v>0</v>
      </c>
      <c r="X441" s="2">
        <f>IF(_332_2018_07_18_outfile_posicao[[#This Row],[desloc]]&gt;=0,0,1)</f>
        <v>0</v>
      </c>
      <c r="Y441" s="2">
        <f>IF(AND(_332_2018_07_18_outfile_posicao[[#This Row],[spd m/s]]&lt;1,_332_2018_07_18_outfile_posicao[[#This Row],[spd m/s]]&lt;&gt;0),1,0)</f>
        <v>0</v>
      </c>
      <c r="Z441" s="2">
        <f>IF(Z440=0.5,IF(P441&gt;=P442,0.5,1),IF(_332_2018_07_18_outfile_posicao[[#This Row],[desloc]]&lt;-1000,IF(P441&gt;=P442,IF(AND(Z440=0.5,P441=P442),0,IF(P441&lt;700,0.5,0)),1),IF(AND(X441&gt;0,X440&gt;0,_332_2018_07_18_outfile_posicao[[#This Row],[8686,881807]]&lt;500,_332_2018_07_18_outfile_posicao[[#This Row],[desloc]]&gt;0),IF(_332_2018_07_18_outfile_posicao[[#This Row],[8686,881807]]&lt;500,1,0),0)))</f>
        <v>0</v>
      </c>
      <c r="AA441" s="2">
        <f t="shared" si="6"/>
        <v>8570.3152119992501</v>
      </c>
      <c r="AB441" s="2">
        <f>IF(_332_2018_07_18_outfile_posicao[[#This Row],[inicio]]=1,0,IF(AB440&gt;0,0.5,IF(_332_2018_07_18_outfile_posicao[[#This Row],[max dist]]=_332_2018_07_18_outfile_posicao[[#This Row],[8686,881807]],1,0)))</f>
        <v>0</v>
      </c>
      <c r="AC441" s="2">
        <f>IF(_332_2018_07_18_outfile_posicao[[#This Row],[fim]]=0,AC442+1,0)</f>
        <v>19</v>
      </c>
      <c r="AD441" s="2"/>
      <c r="AE441" s="2"/>
      <c r="AF441" s="2"/>
      <c r="AG441" s="2"/>
      <c r="AH441" s="2"/>
      <c r="AI441" s="2"/>
    </row>
    <row r="442" spans="1:35" x14ac:dyDescent="0.25">
      <c r="A442">
        <v>2441</v>
      </c>
      <c r="B442">
        <v>1</v>
      </c>
      <c r="C442" s="2" t="s">
        <v>4651</v>
      </c>
      <c r="D442">
        <v>332</v>
      </c>
      <c r="E442" s="2" t="s">
        <v>5481</v>
      </c>
      <c r="F442" s="2" t="s">
        <v>5225</v>
      </c>
      <c r="G442" s="2">
        <v>441</v>
      </c>
      <c r="H442" t="b">
        <v>1</v>
      </c>
      <c r="I442" s="3">
        <v>43299.88962962963</v>
      </c>
      <c r="J442" s="2">
        <v>2598</v>
      </c>
      <c r="K442" s="2">
        <v>-23.6187735</v>
      </c>
      <c r="L442" s="2">
        <v>-46.609071</v>
      </c>
      <c r="M442" s="2">
        <f>IF(AND(_332_2018_07_18_outfile_posicao[[#This Row],[hora bus]]=I441,_332_2018_07_18_outfile_posicao[[#This Row],[lat bus]]=K441,_332_2018_07_18_outfile_posicao[[#This Row],[lon bus]]=L441),1,0)</f>
        <v>0</v>
      </c>
      <c r="N442">
        <v>93</v>
      </c>
      <c r="O442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0.49999991857125453</v>
      </c>
      <c r="P442">
        <f>VLOOKUP(_332_2018_07_18_outfile_posicao[[#This Row],[shape]],shape!A:D,4,0)+VLOOKUP(_332_2018_07_18_outfile_posicao[[#This Row],[shape]]+1,shape!A:E,5,0)*_332_2018_07_18_outfile_posicao[[#This Row],[% avanc]]</f>
        <v>2770.8691990630255</v>
      </c>
      <c r="Q442" s="4">
        <f>_332_2018_07_18_outfile_posicao[[#This Row],[8686,881807]]/_332_2018_07_18_outfile_posicao[[#Headers],[8686,881807]]</f>
        <v>0.31897167022926731</v>
      </c>
      <c r="R442">
        <f>_332_2018_07_18_outfile_posicao[[#This Row],[8686,881807]]-P441</f>
        <v>53.858262447472953</v>
      </c>
      <c r="S442">
        <f>(_332_2018_07_18_outfile_posicao[[#This Row],[hora bus]]-I441)*86000</f>
        <v>44.791666499804705</v>
      </c>
      <c r="T442">
        <f>_332_2018_07_18_outfile_posicao[[#This Row],[desloc]]/_332_2018_07_18_outfile_posicao[[#This Row],[seconds]]</f>
        <v>1.2024170265624696</v>
      </c>
      <c r="U442">
        <f>_332_2018_07_18_outfile_posicao[[#This Row],[spd m/s]]*3.6</f>
        <v>4.3287012956248905</v>
      </c>
      <c r="V442" s="2"/>
      <c r="W442" s="2">
        <f>IF(_332_2018_07_18_outfile_posicao[[#This Row],[cod bus]]=F441,0,1)</f>
        <v>0</v>
      </c>
      <c r="X442" s="2">
        <f>IF(_332_2018_07_18_outfile_posicao[[#This Row],[desloc]]&gt;=0,0,1)</f>
        <v>0</v>
      </c>
      <c r="Y442" s="2">
        <f>IF(AND(_332_2018_07_18_outfile_posicao[[#This Row],[spd m/s]]&lt;1,_332_2018_07_18_outfile_posicao[[#This Row],[spd m/s]]&lt;&gt;0),1,0)</f>
        <v>0</v>
      </c>
      <c r="Z442" s="2">
        <f>IF(Z441=0.5,IF(P442&gt;=P443,0.5,1),IF(_332_2018_07_18_outfile_posicao[[#This Row],[desloc]]&lt;-1000,IF(P442&gt;=P443,IF(AND(Z441=0.5,P442=P443),0,IF(P442&lt;700,0.5,0)),1),IF(AND(X442&gt;0,X441&gt;0,_332_2018_07_18_outfile_posicao[[#This Row],[8686,881807]]&lt;500,_332_2018_07_18_outfile_posicao[[#This Row],[desloc]]&gt;0),IF(_332_2018_07_18_outfile_posicao[[#This Row],[8686,881807]]&lt;500,1,0),0)))</f>
        <v>0</v>
      </c>
      <c r="AA442" s="2">
        <f t="shared" si="6"/>
        <v>8570.3152119992501</v>
      </c>
      <c r="AB442" s="2">
        <f>IF(_332_2018_07_18_outfile_posicao[[#This Row],[inicio]]=1,0,IF(AB441&gt;0,0.5,IF(_332_2018_07_18_outfile_posicao[[#This Row],[max dist]]=_332_2018_07_18_outfile_posicao[[#This Row],[8686,881807]],1,0)))</f>
        <v>0</v>
      </c>
      <c r="AC442" s="2">
        <f>IF(_332_2018_07_18_outfile_posicao[[#This Row],[fim]]=0,AC443+1,0)</f>
        <v>18</v>
      </c>
      <c r="AD442" s="2"/>
      <c r="AE442" s="2"/>
      <c r="AF442" s="2"/>
      <c r="AG442" s="2"/>
      <c r="AH442" s="2"/>
      <c r="AI442" s="2"/>
    </row>
    <row r="443" spans="1:35" x14ac:dyDescent="0.25">
      <c r="A443">
        <v>2443</v>
      </c>
      <c r="B443">
        <v>1</v>
      </c>
      <c r="C443" s="2" t="s">
        <v>4652</v>
      </c>
      <c r="D443">
        <v>332</v>
      </c>
      <c r="E443" s="2" t="s">
        <v>5482</v>
      </c>
      <c r="F443" s="2" t="s">
        <v>5225</v>
      </c>
      <c r="G443" s="2">
        <v>442</v>
      </c>
      <c r="H443" t="b">
        <v>1</v>
      </c>
      <c r="I443" s="3">
        <v>43299.890150462961</v>
      </c>
      <c r="J443" s="2">
        <v>2599</v>
      </c>
      <c r="K443" s="2">
        <v>-23.618402750000001</v>
      </c>
      <c r="L443" s="2">
        <v>-46.609434999999998</v>
      </c>
      <c r="M443" s="2">
        <f>IF(AND(_332_2018_07_18_outfile_posicao[[#This Row],[hora bus]]=I442,_332_2018_07_18_outfile_posicao[[#This Row],[lat bus]]=K442,_332_2018_07_18_outfile_posicao[[#This Row],[lon bus]]=L442),1,0)</f>
        <v>0</v>
      </c>
      <c r="N443">
        <v>94</v>
      </c>
      <c r="O443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0.84993886757415782</v>
      </c>
      <c r="P443">
        <f>VLOOKUP(_332_2018_07_18_outfile_posicao[[#This Row],[shape]],shape!A:D,4,0)+VLOOKUP(_332_2018_07_18_outfile_posicao[[#This Row],[shape]]+1,shape!A:E,5,0)*_332_2018_07_18_outfile_posicao[[#This Row],[% avanc]]</f>
        <v>2826.384175575432</v>
      </c>
      <c r="Q443" s="4">
        <f>_332_2018_07_18_outfile_posicao[[#This Row],[8686,881807]]/_332_2018_07_18_outfile_posicao[[#Headers],[8686,881807]]</f>
        <v>0.32536233810593529</v>
      </c>
      <c r="R443">
        <f>_332_2018_07_18_outfile_posicao[[#This Row],[8686,881807]]-P442</f>
        <v>55.51497651240652</v>
      </c>
      <c r="S443">
        <f>(_332_2018_07_18_outfile_posicao[[#This Row],[hora bus]]-I442)*86000</f>
        <v>44.791666499804705</v>
      </c>
      <c r="T443">
        <f>_332_2018_07_18_outfile_posicao[[#This Row],[desloc]]/_332_2018_07_18_outfile_posicao[[#This Row],[seconds]]</f>
        <v>1.2394041314057509</v>
      </c>
      <c r="U443">
        <f>_332_2018_07_18_outfile_posicao[[#This Row],[spd m/s]]*3.6</f>
        <v>4.4618548730607035</v>
      </c>
      <c r="V443" s="2"/>
      <c r="W443" s="2">
        <f>IF(_332_2018_07_18_outfile_posicao[[#This Row],[cod bus]]=F442,0,1)</f>
        <v>0</v>
      </c>
      <c r="X443" s="2">
        <f>IF(_332_2018_07_18_outfile_posicao[[#This Row],[desloc]]&gt;=0,0,1)</f>
        <v>0</v>
      </c>
      <c r="Y443" s="2">
        <f>IF(AND(_332_2018_07_18_outfile_posicao[[#This Row],[spd m/s]]&lt;1,_332_2018_07_18_outfile_posicao[[#This Row],[spd m/s]]&lt;&gt;0),1,0)</f>
        <v>0</v>
      </c>
      <c r="Z443" s="2">
        <f>IF(Z442=0.5,IF(P443&gt;=P444,0.5,1),IF(_332_2018_07_18_outfile_posicao[[#This Row],[desloc]]&lt;-1000,IF(P443&gt;=P444,IF(AND(Z442=0.5,P443=P444),0,IF(P443&lt;700,0.5,0)),1),IF(AND(X443&gt;0,X442&gt;0,_332_2018_07_18_outfile_posicao[[#This Row],[8686,881807]]&lt;500,_332_2018_07_18_outfile_posicao[[#This Row],[desloc]]&gt;0),IF(_332_2018_07_18_outfile_posicao[[#This Row],[8686,881807]]&lt;500,1,0),0)))</f>
        <v>0</v>
      </c>
      <c r="AA443" s="2">
        <f t="shared" si="6"/>
        <v>8570.3152119992501</v>
      </c>
      <c r="AB443" s="2">
        <f>IF(_332_2018_07_18_outfile_posicao[[#This Row],[inicio]]=1,0,IF(AB442&gt;0,0.5,IF(_332_2018_07_18_outfile_posicao[[#This Row],[max dist]]=_332_2018_07_18_outfile_posicao[[#This Row],[8686,881807]],1,0)))</f>
        <v>0</v>
      </c>
      <c r="AC443" s="2">
        <f>IF(_332_2018_07_18_outfile_posicao[[#This Row],[fim]]=0,AC444+1,0)</f>
        <v>17</v>
      </c>
      <c r="AD443" s="2"/>
      <c r="AE443" s="2"/>
      <c r="AF443" s="2"/>
      <c r="AG443" s="2"/>
      <c r="AH443" s="2"/>
      <c r="AI443" s="2"/>
    </row>
    <row r="444" spans="1:35" x14ac:dyDescent="0.25">
      <c r="A444">
        <v>2444</v>
      </c>
      <c r="B444">
        <v>1</v>
      </c>
      <c r="C444" s="2" t="s">
        <v>4653</v>
      </c>
      <c r="D444">
        <v>332</v>
      </c>
      <c r="E444" s="2" t="s">
        <v>5482</v>
      </c>
      <c r="F444" s="2" t="s">
        <v>5225</v>
      </c>
      <c r="G444" s="2">
        <v>443</v>
      </c>
      <c r="H444" t="b">
        <v>1</v>
      </c>
      <c r="I444" s="3">
        <v>43299.8906712963</v>
      </c>
      <c r="J444" s="2">
        <v>2600</v>
      </c>
      <c r="K444" s="2">
        <v>-23.618584250000001</v>
      </c>
      <c r="L444" s="2">
        <v>-46.609254999999997</v>
      </c>
      <c r="M444" s="2">
        <f>IF(AND(_332_2018_07_18_outfile_posicao[[#This Row],[hora bus]]=I443,_332_2018_07_18_outfile_posicao[[#This Row],[lat bus]]=K443,_332_2018_07_18_outfile_posicao[[#This Row],[lon bus]]=L443),1,0)</f>
        <v>0</v>
      </c>
      <c r="N444">
        <v>94</v>
      </c>
      <c r="O444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0.28331286711450243</v>
      </c>
      <c r="P444">
        <f>VLOOKUP(_332_2018_07_18_outfile_posicao[[#This Row],[shape]],shape!A:D,4,0)+VLOOKUP(_332_2018_07_18_outfile_posicao[[#This Row],[shape]]+1,shape!A:E,5,0)*_332_2018_07_18_outfile_posicao[[#This Row],[% avanc]]</f>
        <v>2799.0844410239902</v>
      </c>
      <c r="Q444" s="4">
        <f>_332_2018_07_18_outfile_posicao[[#This Row],[8686,881807]]/_332_2018_07_18_outfile_posicao[[#Headers],[8686,881807]]</f>
        <v>0.3222196989912367</v>
      </c>
      <c r="R444">
        <f>_332_2018_07_18_outfile_posicao[[#This Row],[8686,881807]]-P443</f>
        <v>-27.299734551441816</v>
      </c>
      <c r="S444">
        <f>(_332_2018_07_18_outfile_posicao[[#This Row],[hora bus]]-I443)*86000</f>
        <v>44.79166712553706</v>
      </c>
      <c r="T444">
        <f>_332_2018_07_18_outfile_posicao[[#This Row],[desloc]]/_332_2018_07_18_outfile_posicao[[#This Row],[seconds]]</f>
        <v>-0.60948243955575898</v>
      </c>
      <c r="U444">
        <f>_332_2018_07_18_outfile_posicao[[#This Row],[spd m/s]]*3.6</f>
        <v>-2.1941367824007325</v>
      </c>
      <c r="V444" s="2"/>
      <c r="W444" s="2">
        <f>IF(_332_2018_07_18_outfile_posicao[[#This Row],[cod bus]]=F443,0,1)</f>
        <v>0</v>
      </c>
      <c r="X444" s="2">
        <f>IF(_332_2018_07_18_outfile_posicao[[#This Row],[desloc]]&gt;=0,0,1)</f>
        <v>1</v>
      </c>
      <c r="Y444" s="2">
        <f>IF(AND(_332_2018_07_18_outfile_posicao[[#This Row],[spd m/s]]&lt;1,_332_2018_07_18_outfile_posicao[[#This Row],[spd m/s]]&lt;&gt;0),1,0)</f>
        <v>1</v>
      </c>
      <c r="Z444" s="2">
        <f>IF(Z443=0.5,IF(P444&gt;=P445,0.5,1),IF(_332_2018_07_18_outfile_posicao[[#This Row],[desloc]]&lt;-1000,IF(P444&gt;=P445,IF(AND(Z443=0.5,P444=P445),0,IF(P444&lt;700,0.5,0)),1),IF(AND(X444&gt;0,X443&gt;0,_332_2018_07_18_outfile_posicao[[#This Row],[8686,881807]]&lt;500,_332_2018_07_18_outfile_posicao[[#This Row],[desloc]]&gt;0),IF(_332_2018_07_18_outfile_posicao[[#This Row],[8686,881807]]&lt;500,1,0),0)))</f>
        <v>0</v>
      </c>
      <c r="AA444" s="2">
        <f t="shared" si="6"/>
        <v>8570.3152119992501</v>
      </c>
      <c r="AB444" s="2">
        <f>IF(_332_2018_07_18_outfile_posicao[[#This Row],[inicio]]=1,0,IF(AB443&gt;0,0.5,IF(_332_2018_07_18_outfile_posicao[[#This Row],[max dist]]=_332_2018_07_18_outfile_posicao[[#This Row],[8686,881807]],1,0)))</f>
        <v>0</v>
      </c>
      <c r="AC444" s="2">
        <f>IF(_332_2018_07_18_outfile_posicao[[#This Row],[fim]]=0,AC445+1,0)</f>
        <v>16</v>
      </c>
      <c r="AD444" s="2"/>
      <c r="AE444" s="2"/>
      <c r="AF444" s="2"/>
      <c r="AG444" s="2"/>
      <c r="AH444" s="2"/>
      <c r="AI444" s="2"/>
    </row>
    <row r="445" spans="1:35" x14ac:dyDescent="0.25">
      <c r="A445">
        <v>2446</v>
      </c>
      <c r="B445">
        <v>1</v>
      </c>
      <c r="C445" s="2" t="s">
        <v>4654</v>
      </c>
      <c r="D445">
        <v>332</v>
      </c>
      <c r="E445" s="2" t="s">
        <v>5483</v>
      </c>
      <c r="F445" s="2" t="s">
        <v>5225</v>
      </c>
      <c r="G445" s="2">
        <v>444</v>
      </c>
      <c r="H445" t="b">
        <v>1</v>
      </c>
      <c r="I445" s="3">
        <v>43299.891192129631</v>
      </c>
      <c r="J445" s="2">
        <v>2601</v>
      </c>
      <c r="K445" s="2">
        <v>-23.617975000000001</v>
      </c>
      <c r="L445" s="2">
        <v>-46.610034499999998</v>
      </c>
      <c r="M445" s="2">
        <f>IF(AND(_332_2018_07_18_outfile_posicao[[#This Row],[hora bus]]=I444,_332_2018_07_18_outfile_posicao[[#This Row],[lat bus]]=K444,_332_2018_07_18_outfile_posicao[[#This Row],[lon bus]]=L444),1,0)</f>
        <v>0</v>
      </c>
      <c r="N445">
        <v>99</v>
      </c>
      <c r="O445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0.49999993895539185</v>
      </c>
      <c r="P445">
        <f>VLOOKUP(_332_2018_07_18_outfile_posicao[[#This Row],[shape]],shape!A:D,4,0)+VLOOKUP(_332_2018_07_18_outfile_posicao[[#This Row],[shape]]+1,shape!A:E,5,0)*_332_2018_07_18_outfile_posicao[[#This Row],[% avanc]]</f>
        <v>2905.2648122794076</v>
      </c>
      <c r="Q445" s="4">
        <f>_332_2018_07_18_outfile_posicao[[#This Row],[8686,881807]]/_332_2018_07_18_outfile_posicao[[#Headers],[8686,881807]]</f>
        <v>0.33444276977940557</v>
      </c>
      <c r="R445">
        <f>_332_2018_07_18_outfile_posicao[[#This Row],[8686,881807]]-P444</f>
        <v>106.18037125541741</v>
      </c>
      <c r="S445">
        <f>(_332_2018_07_18_outfile_posicao[[#This Row],[hora bus]]-I444)*86000</f>
        <v>44.791666499804705</v>
      </c>
      <c r="T445">
        <f>_332_2018_07_18_outfile_posicao[[#This Row],[desloc]]/_332_2018_07_18_outfile_posicao[[#This Row],[seconds]]</f>
        <v>2.3705385298821238</v>
      </c>
      <c r="U445">
        <f>_332_2018_07_18_outfile_posicao[[#This Row],[spd m/s]]*3.6</f>
        <v>8.5339387075756452</v>
      </c>
      <c r="V445" s="2"/>
      <c r="W445" s="2">
        <f>IF(_332_2018_07_18_outfile_posicao[[#This Row],[cod bus]]=F444,0,1)</f>
        <v>0</v>
      </c>
      <c r="X445" s="2">
        <f>IF(_332_2018_07_18_outfile_posicao[[#This Row],[desloc]]&gt;=0,0,1)</f>
        <v>0</v>
      </c>
      <c r="Y445" s="2">
        <f>IF(AND(_332_2018_07_18_outfile_posicao[[#This Row],[spd m/s]]&lt;1,_332_2018_07_18_outfile_posicao[[#This Row],[spd m/s]]&lt;&gt;0),1,0)</f>
        <v>0</v>
      </c>
      <c r="Z445" s="2">
        <f>IF(Z444=0.5,IF(P445&gt;=P446,0.5,1),IF(_332_2018_07_18_outfile_posicao[[#This Row],[desloc]]&lt;-1000,IF(P445&gt;=P446,IF(AND(Z444=0.5,P445=P446),0,IF(P445&lt;700,0.5,0)),1),IF(AND(X445&gt;0,X444&gt;0,_332_2018_07_18_outfile_posicao[[#This Row],[8686,881807]]&lt;500,_332_2018_07_18_outfile_posicao[[#This Row],[desloc]]&gt;0),IF(_332_2018_07_18_outfile_posicao[[#This Row],[8686,881807]]&lt;500,1,0),0)))</f>
        <v>0</v>
      </c>
      <c r="AA445" s="2">
        <f t="shared" si="6"/>
        <v>8570.3152119992501</v>
      </c>
      <c r="AB445" s="2">
        <f>IF(_332_2018_07_18_outfile_posicao[[#This Row],[inicio]]=1,0,IF(AB444&gt;0,0.5,IF(_332_2018_07_18_outfile_posicao[[#This Row],[max dist]]=_332_2018_07_18_outfile_posicao[[#This Row],[8686,881807]],1,0)))</f>
        <v>0</v>
      </c>
      <c r="AC445" s="2">
        <f>IF(_332_2018_07_18_outfile_posicao[[#This Row],[fim]]=0,AC446+1,0)</f>
        <v>15</v>
      </c>
      <c r="AD445" s="2"/>
      <c r="AE445" s="2"/>
      <c r="AF445" s="2"/>
      <c r="AG445" s="2"/>
      <c r="AH445" s="2"/>
      <c r="AI445" s="2"/>
    </row>
    <row r="446" spans="1:35" x14ac:dyDescent="0.25">
      <c r="A446">
        <v>2447</v>
      </c>
      <c r="B446">
        <v>1</v>
      </c>
      <c r="C446" s="2" t="s">
        <v>4655</v>
      </c>
      <c r="D446">
        <v>332</v>
      </c>
      <c r="E446" s="2" t="s">
        <v>5484</v>
      </c>
      <c r="F446" s="2" t="s">
        <v>5225</v>
      </c>
      <c r="G446" s="2">
        <v>445</v>
      </c>
      <c r="H446" t="b">
        <v>1</v>
      </c>
      <c r="I446" s="3">
        <v>43299.891712962963</v>
      </c>
      <c r="J446" s="2">
        <v>2602</v>
      </c>
      <c r="K446" s="2">
        <v>-23.614669500000002</v>
      </c>
      <c r="L446" s="2">
        <v>-46.6092625</v>
      </c>
      <c r="M446" s="2">
        <f>IF(AND(_332_2018_07_18_outfile_posicao[[#This Row],[hora bus]]=I445,_332_2018_07_18_outfile_posicao[[#This Row],[lat bus]]=K445,_332_2018_07_18_outfile_posicao[[#This Row],[lon bus]]=L445),1,0)</f>
        <v>0</v>
      </c>
      <c r="N446">
        <v>105</v>
      </c>
      <c r="O446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0.49999999390981054</v>
      </c>
      <c r="P446">
        <f>VLOOKUP(_332_2018_07_18_outfile_posicao[[#This Row],[shape]],shape!A:D,4,0)+VLOOKUP(_332_2018_07_18_outfile_posicao[[#This Row],[shape]]+1,shape!A:E,5,0)*_332_2018_07_18_outfile_posicao[[#This Row],[% avanc]]</f>
        <v>3322.5890017986785</v>
      </c>
      <c r="Q446" s="4">
        <f>_332_2018_07_18_outfile_posicao[[#This Row],[8686,881807]]/_332_2018_07_18_outfile_posicao[[#Headers],[8686,881807]]</f>
        <v>0.38248350508479279</v>
      </c>
      <c r="R446">
        <f>_332_2018_07_18_outfile_posicao[[#This Row],[8686,881807]]-P445</f>
        <v>417.32418951927093</v>
      </c>
      <c r="S446">
        <f>(_332_2018_07_18_outfile_posicao[[#This Row],[hora bus]]-I445)*86000</f>
        <v>44.791666499804705</v>
      </c>
      <c r="T446">
        <f>_332_2018_07_18_outfile_posicao[[#This Row],[desloc]]/_332_2018_07_18_outfile_posicao[[#This Row],[seconds]]</f>
        <v>9.317005196069017</v>
      </c>
      <c r="U446">
        <f>_332_2018_07_18_outfile_posicao[[#This Row],[spd m/s]]*3.6</f>
        <v>33.541218705848465</v>
      </c>
      <c r="V446" s="2"/>
      <c r="W446" s="2">
        <f>IF(_332_2018_07_18_outfile_posicao[[#This Row],[cod bus]]=F445,0,1)</f>
        <v>0</v>
      </c>
      <c r="X446" s="2">
        <f>IF(_332_2018_07_18_outfile_posicao[[#This Row],[desloc]]&gt;=0,0,1)</f>
        <v>0</v>
      </c>
      <c r="Y446" s="2">
        <f>IF(AND(_332_2018_07_18_outfile_posicao[[#This Row],[spd m/s]]&lt;1,_332_2018_07_18_outfile_posicao[[#This Row],[spd m/s]]&lt;&gt;0),1,0)</f>
        <v>0</v>
      </c>
      <c r="Z446" s="2">
        <f>IF(Z445=0.5,IF(P446&gt;=P447,0.5,1),IF(_332_2018_07_18_outfile_posicao[[#This Row],[desloc]]&lt;-1000,IF(P446&gt;=P447,IF(AND(Z445=0.5,P446=P447),0,IF(P446&lt;700,0.5,0)),1),IF(AND(X446&gt;0,X445&gt;0,_332_2018_07_18_outfile_posicao[[#This Row],[8686,881807]]&lt;500,_332_2018_07_18_outfile_posicao[[#This Row],[desloc]]&gt;0),IF(_332_2018_07_18_outfile_posicao[[#This Row],[8686,881807]]&lt;500,1,0),0)))</f>
        <v>0</v>
      </c>
      <c r="AA446" s="2">
        <f t="shared" si="6"/>
        <v>8570.3152119992501</v>
      </c>
      <c r="AB446" s="2">
        <f>IF(_332_2018_07_18_outfile_posicao[[#This Row],[inicio]]=1,0,IF(AB445&gt;0,0.5,IF(_332_2018_07_18_outfile_posicao[[#This Row],[max dist]]=_332_2018_07_18_outfile_posicao[[#This Row],[8686,881807]],1,0)))</f>
        <v>0</v>
      </c>
      <c r="AC446" s="2">
        <f>IF(_332_2018_07_18_outfile_posicao[[#This Row],[fim]]=0,AC447+1,0)</f>
        <v>14</v>
      </c>
      <c r="AD446" s="2"/>
      <c r="AE446" s="2"/>
      <c r="AF446" s="2"/>
      <c r="AG446" s="2"/>
      <c r="AH446" s="2"/>
      <c r="AI446" s="2"/>
    </row>
    <row r="447" spans="1:35" x14ac:dyDescent="0.25">
      <c r="A447">
        <v>2449</v>
      </c>
      <c r="B447">
        <v>1</v>
      </c>
      <c r="C447" s="2" t="s">
        <v>4656</v>
      </c>
      <c r="D447">
        <v>332</v>
      </c>
      <c r="E447" s="2" t="s">
        <v>5485</v>
      </c>
      <c r="F447" s="2" t="s">
        <v>5225</v>
      </c>
      <c r="G447" s="2">
        <v>446</v>
      </c>
      <c r="H447" t="b">
        <v>1</v>
      </c>
      <c r="I447" s="3">
        <v>43299.892233796294</v>
      </c>
      <c r="J447" s="2">
        <v>2603</v>
      </c>
      <c r="K447" s="2">
        <v>-23.61373025</v>
      </c>
      <c r="L447" s="2">
        <v>-46.609994499999999</v>
      </c>
      <c r="M447" s="2">
        <f>IF(AND(_332_2018_07_18_outfile_posicao[[#This Row],[hora bus]]=I446,_332_2018_07_18_outfile_posicao[[#This Row],[lat bus]]=K446,_332_2018_07_18_outfile_posicao[[#This Row],[lon bus]]=L446),1,0)</f>
        <v>0</v>
      </c>
      <c r="N447">
        <v>115</v>
      </c>
      <c r="O447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0.75000001072369726</v>
      </c>
      <c r="P447">
        <f>VLOOKUP(_332_2018_07_18_outfile_posicao[[#This Row],[shape]],shape!A:D,4,0)+VLOOKUP(_332_2018_07_18_outfile_posicao[[#This Row],[shape]]+1,shape!A:E,5,0)*_332_2018_07_18_outfile_posicao[[#This Row],[% avanc]]</f>
        <v>3524.6278726788373</v>
      </c>
      <c r="Q447" s="4">
        <f>_332_2018_07_18_outfile_posicao[[#This Row],[8686,881807]]/_332_2018_07_18_outfile_posicao[[#Headers],[8686,881807]]</f>
        <v>0.4057414330005788</v>
      </c>
      <c r="R447">
        <f>_332_2018_07_18_outfile_posicao[[#This Row],[8686,881807]]-P446</f>
        <v>202.03887088015881</v>
      </c>
      <c r="S447">
        <f>(_332_2018_07_18_outfile_posicao[[#This Row],[hora bus]]-I446)*86000</f>
        <v>44.791666499804705</v>
      </c>
      <c r="T447">
        <f>_332_2018_07_18_outfile_posicao[[#This Row],[desloc]]/_332_2018_07_18_outfile_posicao[[#This Row],[seconds]]</f>
        <v>4.5106352736627855</v>
      </c>
      <c r="U447">
        <f>_332_2018_07_18_outfile_posicao[[#This Row],[spd m/s]]*3.6</f>
        <v>16.238286985186029</v>
      </c>
      <c r="V447" s="2"/>
      <c r="W447" s="2">
        <f>IF(_332_2018_07_18_outfile_posicao[[#This Row],[cod bus]]=F446,0,1)</f>
        <v>0</v>
      </c>
      <c r="X447" s="2">
        <f>IF(_332_2018_07_18_outfile_posicao[[#This Row],[desloc]]&gt;=0,0,1)</f>
        <v>0</v>
      </c>
      <c r="Y447" s="2">
        <f>IF(AND(_332_2018_07_18_outfile_posicao[[#This Row],[spd m/s]]&lt;1,_332_2018_07_18_outfile_posicao[[#This Row],[spd m/s]]&lt;&gt;0),1,0)</f>
        <v>0</v>
      </c>
      <c r="Z447" s="2">
        <f>IF(Z446=0.5,IF(P447&gt;=P448,0.5,1),IF(_332_2018_07_18_outfile_posicao[[#This Row],[desloc]]&lt;-1000,IF(P447&gt;=P448,IF(AND(Z446=0.5,P447=P448),0,IF(P447&lt;700,0.5,0)),1),IF(AND(X447&gt;0,X446&gt;0,_332_2018_07_18_outfile_posicao[[#This Row],[8686,881807]]&lt;500,_332_2018_07_18_outfile_posicao[[#This Row],[desloc]]&gt;0),IF(_332_2018_07_18_outfile_posicao[[#This Row],[8686,881807]]&lt;500,1,0),0)))</f>
        <v>0</v>
      </c>
      <c r="AA447" s="2">
        <f t="shared" si="6"/>
        <v>8570.3152119992501</v>
      </c>
      <c r="AB447" s="2">
        <f>IF(_332_2018_07_18_outfile_posicao[[#This Row],[inicio]]=1,0,IF(AB446&gt;0,0.5,IF(_332_2018_07_18_outfile_posicao[[#This Row],[max dist]]=_332_2018_07_18_outfile_posicao[[#This Row],[8686,881807]],1,0)))</f>
        <v>0</v>
      </c>
      <c r="AC447" s="2">
        <f>IF(_332_2018_07_18_outfile_posicao[[#This Row],[fim]]=0,AC448+1,0)</f>
        <v>13</v>
      </c>
      <c r="AD447" s="2"/>
      <c r="AE447" s="2"/>
      <c r="AF447" s="2"/>
      <c r="AG447" s="2"/>
      <c r="AH447" s="2"/>
      <c r="AI447" s="2"/>
    </row>
    <row r="448" spans="1:35" x14ac:dyDescent="0.25">
      <c r="A448">
        <v>2450</v>
      </c>
      <c r="B448">
        <v>1</v>
      </c>
      <c r="C448" s="2" t="s">
        <v>4657</v>
      </c>
      <c r="D448">
        <v>332</v>
      </c>
      <c r="E448" s="2" t="s">
        <v>5485</v>
      </c>
      <c r="F448" s="2" t="s">
        <v>5225</v>
      </c>
      <c r="G448" s="2">
        <v>447</v>
      </c>
      <c r="H448" t="b">
        <v>1</v>
      </c>
      <c r="I448" s="3">
        <v>43299.892754629633</v>
      </c>
      <c r="J448" s="2">
        <v>2604</v>
      </c>
      <c r="K448" s="2">
        <v>-23.611444875</v>
      </c>
      <c r="L448" s="2">
        <v>-46.611026000000003</v>
      </c>
      <c r="M448" s="2">
        <f>IF(AND(_332_2018_07_18_outfile_posicao[[#This Row],[hora bus]]=I447,_332_2018_07_18_outfile_posicao[[#This Row],[lat bus]]=K447,_332_2018_07_18_outfile_posicao[[#This Row],[lon bus]]=L447),1,0)</f>
        <v>0</v>
      </c>
      <c r="N448">
        <v>122</v>
      </c>
      <c r="O448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0.37499970588709708</v>
      </c>
      <c r="P448">
        <f>VLOOKUP(_332_2018_07_18_outfile_posicao[[#This Row],[shape]],shape!A:D,4,0)+VLOOKUP(_332_2018_07_18_outfile_posicao[[#This Row],[shape]]+1,shape!A:E,5,0)*_332_2018_07_18_outfile_posicao[[#This Row],[% avanc]]</f>
        <v>3848.8767971661646</v>
      </c>
      <c r="Q448" s="4">
        <f>_332_2018_07_18_outfile_posicao[[#This Row],[8686,881807]]/_332_2018_07_18_outfile_posicao[[#Headers],[8686,881807]]</f>
        <v>0.44306770630454423</v>
      </c>
      <c r="R448">
        <f>_332_2018_07_18_outfile_posicao[[#This Row],[8686,881807]]-P447</f>
        <v>324.24892448732726</v>
      </c>
      <c r="S448">
        <f>(_332_2018_07_18_outfile_posicao[[#This Row],[hora bus]]-I447)*86000</f>
        <v>44.79166712553706</v>
      </c>
      <c r="T448">
        <f>_332_2018_07_18_outfile_posicao[[#This Row],[desloc]]/_332_2018_07_18_outfile_posicao[[#This Row],[seconds]]</f>
        <v>7.2390456818353899</v>
      </c>
      <c r="U448">
        <f>_332_2018_07_18_outfile_posicao[[#This Row],[spd m/s]]*3.6</f>
        <v>26.060564454607405</v>
      </c>
      <c r="V448" s="2"/>
      <c r="W448" s="2">
        <f>IF(_332_2018_07_18_outfile_posicao[[#This Row],[cod bus]]=F447,0,1)</f>
        <v>0</v>
      </c>
      <c r="X448" s="2">
        <f>IF(_332_2018_07_18_outfile_posicao[[#This Row],[desloc]]&gt;=0,0,1)</f>
        <v>0</v>
      </c>
      <c r="Y448" s="2">
        <f>IF(AND(_332_2018_07_18_outfile_posicao[[#This Row],[spd m/s]]&lt;1,_332_2018_07_18_outfile_posicao[[#This Row],[spd m/s]]&lt;&gt;0),1,0)</f>
        <v>0</v>
      </c>
      <c r="Z448" s="2">
        <f>IF(Z447=0.5,IF(P448&gt;=P449,0.5,1),IF(_332_2018_07_18_outfile_posicao[[#This Row],[desloc]]&lt;-1000,IF(P448&gt;=P449,IF(AND(Z447=0.5,P448=P449),0,IF(P448&lt;700,0.5,0)),1),IF(AND(X448&gt;0,X447&gt;0,_332_2018_07_18_outfile_posicao[[#This Row],[8686,881807]]&lt;500,_332_2018_07_18_outfile_posicao[[#This Row],[desloc]]&gt;0),IF(_332_2018_07_18_outfile_posicao[[#This Row],[8686,881807]]&lt;500,1,0),0)))</f>
        <v>0</v>
      </c>
      <c r="AA448" s="2">
        <f t="shared" si="6"/>
        <v>8570.3152119992501</v>
      </c>
      <c r="AB448" s="2">
        <f>IF(_332_2018_07_18_outfile_posicao[[#This Row],[inicio]]=1,0,IF(AB447&gt;0,0.5,IF(_332_2018_07_18_outfile_posicao[[#This Row],[max dist]]=_332_2018_07_18_outfile_posicao[[#This Row],[8686,881807]],1,0)))</f>
        <v>0</v>
      </c>
      <c r="AC448" s="2">
        <f>IF(_332_2018_07_18_outfile_posicao[[#This Row],[fim]]=0,AC449+1,0)</f>
        <v>12</v>
      </c>
      <c r="AD448" s="2"/>
      <c r="AE448" s="2"/>
      <c r="AF448" s="2"/>
      <c r="AG448" s="2"/>
      <c r="AH448" s="2"/>
      <c r="AI448" s="2"/>
    </row>
    <row r="449" spans="1:35" x14ac:dyDescent="0.25">
      <c r="A449">
        <v>2452</v>
      </c>
      <c r="B449">
        <v>1</v>
      </c>
      <c r="C449" s="2" t="s">
        <v>4658</v>
      </c>
      <c r="D449">
        <v>332</v>
      </c>
      <c r="E449" s="2" t="s">
        <v>5486</v>
      </c>
      <c r="F449" s="2" t="s">
        <v>5225</v>
      </c>
      <c r="G449" s="2">
        <v>448</v>
      </c>
      <c r="H449" t="b">
        <v>1</v>
      </c>
      <c r="I449" s="3">
        <v>43299.893275462964</v>
      </c>
      <c r="J449" s="2">
        <v>2605</v>
      </c>
      <c r="K449" s="2">
        <v>-23.609854875</v>
      </c>
      <c r="L449" s="2">
        <v>-46.612394250000001</v>
      </c>
      <c r="M449" s="2">
        <f>IF(AND(_332_2018_07_18_outfile_posicao[[#This Row],[hora bus]]=I448,_332_2018_07_18_outfile_posicao[[#This Row],[lat bus]]=K448,_332_2018_07_18_outfile_posicao[[#This Row],[lon bus]]=L448),1,0)</f>
        <v>0</v>
      </c>
      <c r="N449">
        <v>124</v>
      </c>
      <c r="O449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0.72762800615820267</v>
      </c>
      <c r="P449">
        <f>VLOOKUP(_332_2018_07_18_outfile_posicao[[#This Row],[shape]],shape!A:D,4,0)+VLOOKUP(_332_2018_07_18_outfile_posicao[[#This Row],[shape]]+1,shape!A:E,5,0)*_332_2018_07_18_outfile_posicao[[#This Row],[% avanc]]</f>
        <v>4074.2814205620571</v>
      </c>
      <c r="Q449" s="4">
        <f>_332_2018_07_18_outfile_posicao[[#This Row],[8686,881807]]/_332_2018_07_18_outfile_posicao[[#Headers],[8686,881807]]</f>
        <v>0.4690154086451308</v>
      </c>
      <c r="R449">
        <f>_332_2018_07_18_outfile_posicao[[#This Row],[8686,881807]]-P448</f>
        <v>225.40462339589249</v>
      </c>
      <c r="S449">
        <f>(_332_2018_07_18_outfile_posicao[[#This Row],[hora bus]]-I448)*86000</f>
        <v>44.791666499804705</v>
      </c>
      <c r="T449">
        <f>_332_2018_07_18_outfile_posicao[[#This Row],[desloc]]/_332_2018_07_18_outfile_posicao[[#This Row],[seconds]]</f>
        <v>5.0322892852596866</v>
      </c>
      <c r="U449">
        <f>_332_2018_07_18_outfile_posicao[[#This Row],[spd m/s]]*3.6</f>
        <v>18.116241426934874</v>
      </c>
      <c r="V449" s="2"/>
      <c r="W449" s="2">
        <f>IF(_332_2018_07_18_outfile_posicao[[#This Row],[cod bus]]=F448,0,1)</f>
        <v>0</v>
      </c>
      <c r="X449" s="2">
        <f>IF(_332_2018_07_18_outfile_posicao[[#This Row],[desloc]]&gt;=0,0,1)</f>
        <v>0</v>
      </c>
      <c r="Y449" s="2">
        <f>IF(AND(_332_2018_07_18_outfile_posicao[[#This Row],[spd m/s]]&lt;1,_332_2018_07_18_outfile_posicao[[#This Row],[spd m/s]]&lt;&gt;0),1,0)</f>
        <v>0</v>
      </c>
      <c r="Z449" s="2">
        <f>IF(Z448=0.5,IF(P449&gt;=P450,0.5,1),IF(_332_2018_07_18_outfile_posicao[[#This Row],[desloc]]&lt;-1000,IF(P449&gt;=P450,IF(AND(Z448=0.5,P449=P450),0,IF(P449&lt;700,0.5,0)),1),IF(AND(X449&gt;0,X448&gt;0,_332_2018_07_18_outfile_posicao[[#This Row],[8686,881807]]&lt;500,_332_2018_07_18_outfile_posicao[[#This Row],[desloc]]&gt;0),IF(_332_2018_07_18_outfile_posicao[[#This Row],[8686,881807]]&lt;500,1,0),0)))</f>
        <v>0</v>
      </c>
      <c r="AA449" s="2">
        <f t="shared" si="6"/>
        <v>8570.3152119992501</v>
      </c>
      <c r="AB449" s="2">
        <f>IF(_332_2018_07_18_outfile_posicao[[#This Row],[inicio]]=1,0,IF(AB448&gt;0,0.5,IF(_332_2018_07_18_outfile_posicao[[#This Row],[max dist]]=_332_2018_07_18_outfile_posicao[[#This Row],[8686,881807]],1,0)))</f>
        <v>0</v>
      </c>
      <c r="AC449" s="2">
        <f>IF(_332_2018_07_18_outfile_posicao[[#This Row],[fim]]=0,AC450+1,0)</f>
        <v>11</v>
      </c>
      <c r="AD449" s="2"/>
      <c r="AE449" s="2"/>
      <c r="AF449" s="2"/>
      <c r="AG449" s="2"/>
      <c r="AH449" s="2"/>
      <c r="AI449" s="2"/>
    </row>
    <row r="450" spans="1:35" x14ac:dyDescent="0.25">
      <c r="A450">
        <v>2456</v>
      </c>
      <c r="B450">
        <v>1</v>
      </c>
      <c r="C450" s="2" t="s">
        <v>4659</v>
      </c>
      <c r="D450">
        <v>332</v>
      </c>
      <c r="E450" s="2" t="s">
        <v>5487</v>
      </c>
      <c r="F450" s="2" t="s">
        <v>5225</v>
      </c>
      <c r="G450" s="2">
        <v>449</v>
      </c>
      <c r="H450" t="b">
        <v>1</v>
      </c>
      <c r="I450" s="3">
        <v>43299.894467592596</v>
      </c>
      <c r="J450" s="2">
        <v>2606</v>
      </c>
      <c r="K450" s="2">
        <v>-23.606558750000001</v>
      </c>
      <c r="L450" s="2">
        <v>-46.614210999999997</v>
      </c>
      <c r="M450" s="2">
        <f>IF(AND(_332_2018_07_18_outfile_posicao[[#This Row],[hora bus]]=I449,_332_2018_07_18_outfile_posicao[[#This Row],[lat bus]]=K449,_332_2018_07_18_outfile_posicao[[#This Row],[lon bus]]=L449),1,0)</f>
        <v>0</v>
      </c>
      <c r="N450">
        <v>135</v>
      </c>
      <c r="O450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0.24999999258697164</v>
      </c>
      <c r="P450">
        <f>VLOOKUP(_332_2018_07_18_outfile_posicao[[#This Row],[shape]],shape!A:D,4,0)+VLOOKUP(_332_2018_07_18_outfile_posicao[[#This Row],[shape]]+1,shape!A:E,5,0)*_332_2018_07_18_outfile_posicao[[#This Row],[% avanc]]</f>
        <v>4503.7490504971356</v>
      </c>
      <c r="Q450" s="4">
        <f>_332_2018_07_18_outfile_posicao[[#This Row],[8686,881807]]/_332_2018_07_18_outfile_posicao[[#Headers],[8686,881807]]</f>
        <v>0.51845404951497753</v>
      </c>
      <c r="R450">
        <f>_332_2018_07_18_outfile_posicao[[#This Row],[8686,881807]]-P449</f>
        <v>429.46762993507855</v>
      </c>
      <c r="S450">
        <f>(_332_2018_07_18_outfile_posicao[[#This Row],[hora bus]]-I449)*86000</f>
        <v>102.52314833633136</v>
      </c>
      <c r="T450">
        <f>_332_2018_07_18_outfile_posicao[[#This Row],[desloc]]/_332_2018_07_18_outfile_posicao[[#This Row],[seconds]]</f>
        <v>4.1889820679930008</v>
      </c>
      <c r="U450">
        <f>_332_2018_07_18_outfile_posicao[[#This Row],[spd m/s]]*3.6</f>
        <v>15.080335444774803</v>
      </c>
      <c r="V450" s="2"/>
      <c r="W450" s="2">
        <f>IF(_332_2018_07_18_outfile_posicao[[#This Row],[cod bus]]=F449,0,1)</f>
        <v>0</v>
      </c>
      <c r="X450" s="2">
        <f>IF(_332_2018_07_18_outfile_posicao[[#This Row],[desloc]]&gt;=0,0,1)</f>
        <v>0</v>
      </c>
      <c r="Y450" s="2">
        <f>IF(AND(_332_2018_07_18_outfile_posicao[[#This Row],[spd m/s]]&lt;1,_332_2018_07_18_outfile_posicao[[#This Row],[spd m/s]]&lt;&gt;0),1,0)</f>
        <v>0</v>
      </c>
      <c r="Z450" s="2">
        <f>IF(Z449=0.5,IF(P450&gt;=P451,0.5,1),IF(_332_2018_07_18_outfile_posicao[[#This Row],[desloc]]&lt;-1000,IF(P450&gt;=P451,IF(AND(Z449=0.5,P450=P451),0,IF(P450&lt;700,0.5,0)),1),IF(AND(X450&gt;0,X449&gt;0,_332_2018_07_18_outfile_posicao[[#This Row],[8686,881807]]&lt;500,_332_2018_07_18_outfile_posicao[[#This Row],[desloc]]&gt;0),IF(_332_2018_07_18_outfile_posicao[[#This Row],[8686,881807]]&lt;500,1,0),0)))</f>
        <v>0</v>
      </c>
      <c r="AA450" s="2">
        <f t="shared" ref="AA450:AA513" si="7">IF(W450=1,0,IF(Z450&gt;0,0,IF(P450&gt;AA451,P450,AA451)))</f>
        <v>8570.3152119992501</v>
      </c>
      <c r="AB450" s="2">
        <f>IF(_332_2018_07_18_outfile_posicao[[#This Row],[inicio]]=1,0,IF(AB449&gt;0,0.5,IF(_332_2018_07_18_outfile_posicao[[#This Row],[max dist]]=_332_2018_07_18_outfile_posicao[[#This Row],[8686,881807]],1,0)))</f>
        <v>0</v>
      </c>
      <c r="AC450" s="2">
        <f>IF(_332_2018_07_18_outfile_posicao[[#This Row],[fim]]=0,AC451+1,0)</f>
        <v>10</v>
      </c>
      <c r="AD450" s="2"/>
      <c r="AE450" s="2"/>
      <c r="AF450" s="2"/>
      <c r="AG450" s="2"/>
      <c r="AH450" s="2"/>
      <c r="AI450" s="2"/>
    </row>
    <row r="451" spans="1:35" x14ac:dyDescent="0.25">
      <c r="A451">
        <v>2457</v>
      </c>
      <c r="B451">
        <v>1</v>
      </c>
      <c r="C451" s="2" t="s">
        <v>4660</v>
      </c>
      <c r="D451">
        <v>332</v>
      </c>
      <c r="E451" s="2" t="s">
        <v>5488</v>
      </c>
      <c r="F451" s="2" t="s">
        <v>5225</v>
      </c>
      <c r="G451" s="2">
        <v>450</v>
      </c>
      <c r="H451" t="b">
        <v>1</v>
      </c>
      <c r="I451" s="3">
        <v>43299.895127314812</v>
      </c>
      <c r="J451" s="2">
        <v>2607</v>
      </c>
      <c r="K451" s="2">
        <v>-23.603036249999999</v>
      </c>
      <c r="L451" s="2">
        <v>-46.614790249999999</v>
      </c>
      <c r="M451" s="2">
        <f>IF(AND(_332_2018_07_18_outfile_posicao[[#This Row],[hora bus]]=I450,_332_2018_07_18_outfile_posicao[[#This Row],[lat bus]]=K450,_332_2018_07_18_outfile_posicao[[#This Row],[lon bus]]=L450),1,0)</f>
        <v>0</v>
      </c>
      <c r="N451">
        <v>142</v>
      </c>
      <c r="O451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0.44383363200984288</v>
      </c>
      <c r="P451">
        <f>VLOOKUP(_332_2018_07_18_outfile_posicao[[#This Row],[shape]],shape!A:D,4,0)+VLOOKUP(_332_2018_07_18_outfile_posicao[[#This Row],[shape]]+1,shape!A:E,5,0)*_332_2018_07_18_outfile_posicao[[#This Row],[% avanc]]</f>
        <v>4900.3353371922285</v>
      </c>
      <c r="Q451" s="4">
        <f>_332_2018_07_18_outfile_posicao[[#This Row],[8686,881807]]/_332_2018_07_18_outfile_posicao[[#Headers],[8686,881807]]</f>
        <v>0.56410751821712091</v>
      </c>
      <c r="R451">
        <f>_332_2018_07_18_outfile_posicao[[#This Row],[8686,881807]]-P450</f>
        <v>396.58628669509289</v>
      </c>
      <c r="S451">
        <f>(_332_2018_07_18_outfile_posicao[[#This Row],[hora bus]]-I450)*86000</f>
        <v>56.736110607744195</v>
      </c>
      <c r="T451">
        <f>_332_2018_07_18_outfile_posicao[[#This Row],[desloc]]/_332_2018_07_18_outfile_posicao[[#This Row],[seconds]]</f>
        <v>6.990015396666279</v>
      </c>
      <c r="U451">
        <f>_332_2018_07_18_outfile_posicao[[#This Row],[spd m/s]]*3.6</f>
        <v>25.164055427998605</v>
      </c>
      <c r="V451" s="2"/>
      <c r="W451" s="2">
        <f>IF(_332_2018_07_18_outfile_posicao[[#This Row],[cod bus]]=F450,0,1)</f>
        <v>0</v>
      </c>
      <c r="X451" s="2">
        <f>IF(_332_2018_07_18_outfile_posicao[[#This Row],[desloc]]&gt;=0,0,1)</f>
        <v>0</v>
      </c>
      <c r="Y451" s="2">
        <f>IF(AND(_332_2018_07_18_outfile_posicao[[#This Row],[spd m/s]]&lt;1,_332_2018_07_18_outfile_posicao[[#This Row],[spd m/s]]&lt;&gt;0),1,0)</f>
        <v>0</v>
      </c>
      <c r="Z451" s="2">
        <f>IF(Z450=0.5,IF(P451&gt;=P452,0.5,1),IF(_332_2018_07_18_outfile_posicao[[#This Row],[desloc]]&lt;-1000,IF(P451&gt;=P452,IF(AND(Z450=0.5,P451=P452),0,IF(P451&lt;700,0.5,0)),1),IF(AND(X451&gt;0,X450&gt;0,_332_2018_07_18_outfile_posicao[[#This Row],[8686,881807]]&lt;500,_332_2018_07_18_outfile_posicao[[#This Row],[desloc]]&gt;0),IF(_332_2018_07_18_outfile_posicao[[#This Row],[8686,881807]]&lt;500,1,0),0)))</f>
        <v>0</v>
      </c>
      <c r="AA451" s="2">
        <f t="shared" si="7"/>
        <v>8570.3152119992501</v>
      </c>
      <c r="AB451" s="2">
        <f>IF(_332_2018_07_18_outfile_posicao[[#This Row],[inicio]]=1,0,IF(AB450&gt;0,0.5,IF(_332_2018_07_18_outfile_posicao[[#This Row],[max dist]]=_332_2018_07_18_outfile_posicao[[#This Row],[8686,881807]],1,0)))</f>
        <v>0</v>
      </c>
      <c r="AC451" s="2">
        <f>IF(_332_2018_07_18_outfile_posicao[[#This Row],[fim]]=0,AC452+1,0)</f>
        <v>9</v>
      </c>
      <c r="AD451" s="2"/>
      <c r="AE451" s="2"/>
      <c r="AF451" s="2"/>
      <c r="AG451" s="2"/>
      <c r="AH451" s="2"/>
      <c r="AI451" s="2"/>
    </row>
    <row r="452" spans="1:35" x14ac:dyDescent="0.25">
      <c r="A452">
        <v>2459</v>
      </c>
      <c r="B452">
        <v>1</v>
      </c>
      <c r="C452" s="2" t="s">
        <v>4661</v>
      </c>
      <c r="D452">
        <v>332</v>
      </c>
      <c r="E452" s="2" t="s">
        <v>5489</v>
      </c>
      <c r="F452" s="2" t="s">
        <v>5225</v>
      </c>
      <c r="G452" s="2">
        <v>451</v>
      </c>
      <c r="H452" t="b">
        <v>1</v>
      </c>
      <c r="I452" s="3">
        <v>43299.895648148151</v>
      </c>
      <c r="J452" s="2">
        <v>2608</v>
      </c>
      <c r="K452" s="2">
        <v>-23.601306999999998</v>
      </c>
      <c r="L452" s="2">
        <v>-46.6152035</v>
      </c>
      <c r="M452" s="2">
        <f>IF(AND(_332_2018_07_18_outfile_posicao[[#This Row],[hora bus]]=I451,_332_2018_07_18_outfile_posicao[[#This Row],[lat bus]]=K451,_332_2018_07_18_outfile_posicao[[#This Row],[lon bus]]=L451),1,0)</f>
        <v>0</v>
      </c>
      <c r="N452">
        <v>146</v>
      </c>
      <c r="O452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0.121600601164797</v>
      </c>
      <c r="P452">
        <f>VLOOKUP(_332_2018_07_18_outfile_posicao[[#This Row],[shape]],shape!A:D,4,0)+VLOOKUP(_332_2018_07_18_outfile_posicao[[#This Row],[shape]]+1,shape!A:E,5,0)*_332_2018_07_18_outfile_posicao[[#This Row],[% avanc]]</f>
        <v>5098.1883864441079</v>
      </c>
      <c r="Q452" s="4">
        <f>_332_2018_07_18_outfile_posicao[[#This Row],[8686,881807]]/_332_2018_07_18_outfile_posicao[[#Headers],[8686,881807]]</f>
        <v>0.58688359064997553</v>
      </c>
      <c r="R452">
        <f>_332_2018_07_18_outfile_posicao[[#This Row],[8686,881807]]-P451</f>
        <v>197.85304925187938</v>
      </c>
      <c r="S452">
        <f>(_332_2018_07_18_outfile_posicao[[#This Row],[hora bus]]-I451)*86000</f>
        <v>44.79166712553706</v>
      </c>
      <c r="T452">
        <f>_332_2018_07_18_outfile_posicao[[#This Row],[desloc]]/_332_2018_07_18_outfile_posicao[[#This Row],[seconds]]</f>
        <v>4.4171843101387376</v>
      </c>
      <c r="U452">
        <f>_332_2018_07_18_outfile_posicao[[#This Row],[spd m/s]]*3.6</f>
        <v>15.901863516499455</v>
      </c>
      <c r="V452" s="2"/>
      <c r="W452" s="2">
        <f>IF(_332_2018_07_18_outfile_posicao[[#This Row],[cod bus]]=F451,0,1)</f>
        <v>0</v>
      </c>
      <c r="X452" s="2">
        <f>IF(_332_2018_07_18_outfile_posicao[[#This Row],[desloc]]&gt;=0,0,1)</f>
        <v>0</v>
      </c>
      <c r="Y452" s="2">
        <f>IF(AND(_332_2018_07_18_outfile_posicao[[#This Row],[spd m/s]]&lt;1,_332_2018_07_18_outfile_posicao[[#This Row],[spd m/s]]&lt;&gt;0),1,0)</f>
        <v>0</v>
      </c>
      <c r="Z452" s="2">
        <f>IF(Z451=0.5,IF(P452&gt;=P453,0.5,1),IF(_332_2018_07_18_outfile_posicao[[#This Row],[desloc]]&lt;-1000,IF(P452&gt;=P453,IF(AND(Z451=0.5,P452=P453),0,IF(P452&lt;700,0.5,0)),1),IF(AND(X452&gt;0,X451&gt;0,_332_2018_07_18_outfile_posicao[[#This Row],[8686,881807]]&lt;500,_332_2018_07_18_outfile_posicao[[#This Row],[desloc]]&gt;0),IF(_332_2018_07_18_outfile_posicao[[#This Row],[8686,881807]]&lt;500,1,0),0)))</f>
        <v>0</v>
      </c>
      <c r="AA452" s="2">
        <f t="shared" si="7"/>
        <v>8570.3152119992501</v>
      </c>
      <c r="AB452" s="2">
        <f>IF(_332_2018_07_18_outfile_posicao[[#This Row],[inicio]]=1,0,IF(AB451&gt;0,0.5,IF(_332_2018_07_18_outfile_posicao[[#This Row],[max dist]]=_332_2018_07_18_outfile_posicao[[#This Row],[8686,881807]],1,0)))</f>
        <v>0</v>
      </c>
      <c r="AC452" s="2">
        <f>IF(_332_2018_07_18_outfile_posicao[[#This Row],[fim]]=0,AC453+1,0)</f>
        <v>8</v>
      </c>
      <c r="AD452" s="2"/>
      <c r="AE452" s="2"/>
      <c r="AF452" s="2"/>
      <c r="AG452" s="2"/>
      <c r="AH452" s="2"/>
      <c r="AI452" s="2"/>
    </row>
    <row r="453" spans="1:35" x14ac:dyDescent="0.25">
      <c r="A453">
        <v>2460</v>
      </c>
      <c r="B453">
        <v>2</v>
      </c>
      <c r="C453" s="2" t="s">
        <v>4662</v>
      </c>
      <c r="D453">
        <v>332</v>
      </c>
      <c r="E453" s="2" t="s">
        <v>5489</v>
      </c>
      <c r="F453" s="2" t="s">
        <v>5225</v>
      </c>
      <c r="G453" s="2">
        <v>452</v>
      </c>
      <c r="H453" t="b">
        <v>1</v>
      </c>
      <c r="I453" s="3">
        <v>43299.896168981482</v>
      </c>
      <c r="J453" s="2">
        <v>2609</v>
      </c>
      <c r="K453" s="2">
        <v>-23.600040499999999</v>
      </c>
      <c r="L453" s="2">
        <v>-46.615753499999997</v>
      </c>
      <c r="M453" s="2">
        <f>IF(AND(_332_2018_07_18_outfile_posicao[[#This Row],[hora bus]]=I452,_332_2018_07_18_outfile_posicao[[#This Row],[lat bus]]=K452,_332_2018_07_18_outfile_posicao[[#This Row],[lon bus]]=L452),1,0)</f>
        <v>0</v>
      </c>
      <c r="N453">
        <v>148</v>
      </c>
      <c r="O453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0.74999992267054605</v>
      </c>
      <c r="P453">
        <f>VLOOKUP(_332_2018_07_18_outfile_posicao[[#This Row],[shape]],shape!A:D,4,0)+VLOOKUP(_332_2018_07_18_outfile_posicao[[#This Row],[shape]]+1,shape!A:E,5,0)*_332_2018_07_18_outfile_posicao[[#This Row],[% avanc]]</f>
        <v>5249.951570852133</v>
      </c>
      <c r="Q453" s="4">
        <f>_332_2018_07_18_outfile_posicao[[#This Row],[8686,881807]]/_332_2018_07_18_outfile_posicao[[#Headers],[8686,881807]]</f>
        <v>0.60435397735257035</v>
      </c>
      <c r="R453">
        <f>_332_2018_07_18_outfile_posicao[[#This Row],[8686,881807]]-P452</f>
        <v>151.76318440802515</v>
      </c>
      <c r="S453">
        <f>(_332_2018_07_18_outfile_posicao[[#This Row],[hora bus]]-I452)*86000</f>
        <v>44.791666499804705</v>
      </c>
      <c r="T453">
        <f>_332_2018_07_18_outfile_posicao[[#This Row],[desloc]]/_332_2018_07_18_outfile_posicao[[#This Row],[seconds]]</f>
        <v>3.3882013389407346</v>
      </c>
      <c r="U453">
        <f>_332_2018_07_18_outfile_posicao[[#This Row],[spd m/s]]*3.6</f>
        <v>12.197524820186645</v>
      </c>
      <c r="V453" s="2"/>
      <c r="W453" s="2">
        <f>IF(_332_2018_07_18_outfile_posicao[[#This Row],[cod bus]]=F452,0,1)</f>
        <v>0</v>
      </c>
      <c r="X453" s="2">
        <f>IF(_332_2018_07_18_outfile_posicao[[#This Row],[desloc]]&gt;=0,0,1)</f>
        <v>0</v>
      </c>
      <c r="Y453" s="2">
        <f>IF(AND(_332_2018_07_18_outfile_posicao[[#This Row],[spd m/s]]&lt;1,_332_2018_07_18_outfile_posicao[[#This Row],[spd m/s]]&lt;&gt;0),1,0)</f>
        <v>0</v>
      </c>
      <c r="Z453" s="2">
        <f>IF(Z452=0.5,IF(P453&gt;=P454,0.5,1),IF(_332_2018_07_18_outfile_posicao[[#This Row],[desloc]]&lt;-1000,IF(P453&gt;=P454,IF(AND(Z452=0.5,P453=P454),0,IF(P453&lt;700,0.5,0)),1),IF(AND(X453&gt;0,X452&gt;0,_332_2018_07_18_outfile_posicao[[#This Row],[8686,881807]]&lt;500,_332_2018_07_18_outfile_posicao[[#This Row],[desloc]]&gt;0),IF(_332_2018_07_18_outfile_posicao[[#This Row],[8686,881807]]&lt;500,1,0),0)))</f>
        <v>0</v>
      </c>
      <c r="AA453" s="2">
        <f t="shared" si="7"/>
        <v>8570.3152119992501</v>
      </c>
      <c r="AB453" s="2">
        <f>IF(_332_2018_07_18_outfile_posicao[[#This Row],[inicio]]=1,0,IF(AB452&gt;0,0.5,IF(_332_2018_07_18_outfile_posicao[[#This Row],[max dist]]=_332_2018_07_18_outfile_posicao[[#This Row],[8686,881807]],1,0)))</f>
        <v>0</v>
      </c>
      <c r="AC453" s="2">
        <f>IF(_332_2018_07_18_outfile_posicao[[#This Row],[fim]]=0,AC454+1,0)</f>
        <v>7</v>
      </c>
      <c r="AD453" s="2"/>
      <c r="AE453" s="2"/>
      <c r="AF453" s="2"/>
      <c r="AG453" s="2"/>
      <c r="AH453" s="2"/>
      <c r="AI453" s="2"/>
    </row>
    <row r="454" spans="1:35" x14ac:dyDescent="0.25">
      <c r="A454">
        <v>2462</v>
      </c>
      <c r="B454">
        <v>2</v>
      </c>
      <c r="C454" s="2" t="s">
        <v>4663</v>
      </c>
      <c r="D454">
        <v>332</v>
      </c>
      <c r="E454" s="2" t="s">
        <v>5797</v>
      </c>
      <c r="F454" s="2" t="s">
        <v>5225</v>
      </c>
      <c r="G454" s="2">
        <v>453</v>
      </c>
      <c r="H454" t="b">
        <v>1</v>
      </c>
      <c r="I454" s="3">
        <v>43299.896689814814</v>
      </c>
      <c r="J454" s="2">
        <v>2612</v>
      </c>
      <c r="K454" s="2">
        <v>-23.59707525</v>
      </c>
      <c r="L454" s="2">
        <v>-46.615957999999999</v>
      </c>
      <c r="M454" s="2">
        <f>IF(AND(_332_2018_07_18_outfile_posicao[[#This Row],[hora bus]]=I453,_332_2018_07_18_outfile_posicao[[#This Row],[lat bus]]=K453,_332_2018_07_18_outfile_posicao[[#This Row],[lon bus]]=L453),1,0)</f>
        <v>0</v>
      </c>
      <c r="N454">
        <v>164</v>
      </c>
      <c r="O454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0.24999993232131162</v>
      </c>
      <c r="P454">
        <f>VLOOKUP(_332_2018_07_18_outfile_posicao[[#This Row],[shape]],shape!A:D,4,0)+VLOOKUP(_332_2018_07_18_outfile_posicao[[#This Row],[shape]]+1,shape!A:E,5,0)*_332_2018_07_18_outfile_posicao[[#This Row],[% avanc]]</f>
        <v>5600.2070298990284</v>
      </c>
      <c r="Q454" s="4">
        <f>_332_2018_07_18_outfile_posicao[[#This Row],[8686,881807]]/_332_2018_07_18_outfile_posicao[[#Headers],[8686,881807]]</f>
        <v>0.64467402162491849</v>
      </c>
      <c r="R454">
        <f>_332_2018_07_18_outfile_posicao[[#This Row],[8686,881807]]-P453</f>
        <v>350.25545904689534</v>
      </c>
      <c r="S454">
        <f>(_332_2018_07_18_outfile_posicao[[#This Row],[hora bus]]-I453)*86000</f>
        <v>44.791666499804705</v>
      </c>
      <c r="T454">
        <f>_332_2018_07_18_outfile_posicao[[#This Row],[desloc]]/_332_2018_07_18_outfile_posicao[[#This Row],[seconds]]</f>
        <v>7.8196567892472251</v>
      </c>
      <c r="U454">
        <f>_332_2018_07_18_outfile_posicao[[#This Row],[spd m/s]]*3.6</f>
        <v>28.150764441290011</v>
      </c>
      <c r="V454" s="2"/>
      <c r="W454" s="2">
        <f>IF(_332_2018_07_18_outfile_posicao[[#This Row],[cod bus]]=F453,0,1)</f>
        <v>0</v>
      </c>
      <c r="X454" s="2">
        <f>IF(_332_2018_07_18_outfile_posicao[[#This Row],[desloc]]&gt;=0,0,1)</f>
        <v>0</v>
      </c>
      <c r="Y454" s="2">
        <f>IF(AND(_332_2018_07_18_outfile_posicao[[#This Row],[spd m/s]]&lt;1,_332_2018_07_18_outfile_posicao[[#This Row],[spd m/s]]&lt;&gt;0),1,0)</f>
        <v>0</v>
      </c>
      <c r="Z454" s="2">
        <f>IF(Z453=0.5,IF(P454&gt;=P455,0.5,1),IF(_332_2018_07_18_outfile_posicao[[#This Row],[desloc]]&lt;-1000,IF(P454&gt;=P455,IF(AND(Z453=0.5,P454=P455),0,IF(P454&lt;700,0.5,0)),1),IF(AND(X454&gt;0,X453&gt;0,_332_2018_07_18_outfile_posicao[[#This Row],[8686,881807]]&lt;500,_332_2018_07_18_outfile_posicao[[#This Row],[desloc]]&gt;0),IF(_332_2018_07_18_outfile_posicao[[#This Row],[8686,881807]]&lt;500,1,0),0)))</f>
        <v>0</v>
      </c>
      <c r="AA454" s="2">
        <f t="shared" si="7"/>
        <v>8570.3152119992501</v>
      </c>
      <c r="AB454" s="2">
        <f>IF(_332_2018_07_18_outfile_posicao[[#This Row],[inicio]]=1,0,IF(AB453&gt;0,0.5,IF(_332_2018_07_18_outfile_posicao[[#This Row],[max dist]]=_332_2018_07_18_outfile_posicao[[#This Row],[8686,881807]],1,0)))</f>
        <v>0</v>
      </c>
      <c r="AC454" s="2">
        <f>IF(_332_2018_07_18_outfile_posicao[[#This Row],[fim]]=0,AC455+1,0)</f>
        <v>6</v>
      </c>
      <c r="AD454" s="2"/>
      <c r="AE454" s="2"/>
      <c r="AF454" s="2"/>
      <c r="AG454" s="2"/>
      <c r="AH454" s="2"/>
      <c r="AI454" s="2"/>
    </row>
    <row r="455" spans="1:35" x14ac:dyDescent="0.25">
      <c r="A455">
        <v>2463</v>
      </c>
      <c r="B455">
        <v>2</v>
      </c>
      <c r="C455" s="2" t="s">
        <v>4664</v>
      </c>
      <c r="D455">
        <v>332</v>
      </c>
      <c r="E455" s="2" t="s">
        <v>5798</v>
      </c>
      <c r="F455" s="2" t="s">
        <v>5225</v>
      </c>
      <c r="G455" s="2">
        <v>454</v>
      </c>
      <c r="H455" t="b">
        <v>1</v>
      </c>
      <c r="I455" s="3">
        <v>43299.897210648145</v>
      </c>
      <c r="J455" s="2">
        <v>2614</v>
      </c>
      <c r="K455" s="2">
        <v>-23.595261749999999</v>
      </c>
      <c r="L455" s="2">
        <v>-46.618468</v>
      </c>
      <c r="M455" s="2">
        <f>IF(AND(_332_2018_07_18_outfile_posicao[[#This Row],[hora bus]]=I454,_332_2018_07_18_outfile_posicao[[#This Row],[lat bus]]=K454,_332_2018_07_18_outfile_posicao[[#This Row],[lon bus]]=L454),1,0)</f>
        <v>0</v>
      </c>
      <c r="N455">
        <v>186</v>
      </c>
      <c r="O455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0.24999982577030755</v>
      </c>
      <c r="P455">
        <f>VLOOKUP(_332_2018_07_18_outfile_posicao[[#This Row],[shape]],shape!A:D,4,0)+VLOOKUP(_332_2018_07_18_outfile_posicao[[#This Row],[shape]]+1,shape!A:E,5,0)*_332_2018_07_18_outfile_posicao[[#This Row],[% avanc]]</f>
        <v>5966.5257791545882</v>
      </c>
      <c r="Q455" s="4">
        <f>_332_2018_07_18_outfile_posicao[[#This Row],[8686,881807]]/_332_2018_07_18_outfile_posicao[[#Headers],[8686,881807]]</f>
        <v>0.68684320930286924</v>
      </c>
      <c r="R455">
        <f>_332_2018_07_18_outfile_posicao[[#This Row],[8686,881807]]-P454</f>
        <v>366.31874925555985</v>
      </c>
      <c r="S455">
        <f>(_332_2018_07_18_outfile_posicao[[#This Row],[hora bus]]-I454)*86000</f>
        <v>44.791666499804705</v>
      </c>
      <c r="T455">
        <f>_332_2018_07_18_outfile_posicao[[#This Row],[desloc]]/_332_2018_07_18_outfile_posicao[[#This Row],[seconds]]</f>
        <v>8.1782790836138464</v>
      </c>
      <c r="U455">
        <f>_332_2018_07_18_outfile_posicao[[#This Row],[spd m/s]]*3.6</f>
        <v>29.441804701009847</v>
      </c>
      <c r="V455" s="2"/>
      <c r="W455" s="2">
        <f>IF(_332_2018_07_18_outfile_posicao[[#This Row],[cod bus]]=F454,0,1)</f>
        <v>0</v>
      </c>
      <c r="X455" s="2">
        <f>IF(_332_2018_07_18_outfile_posicao[[#This Row],[desloc]]&gt;=0,0,1)</f>
        <v>0</v>
      </c>
      <c r="Y455" s="2">
        <f>IF(AND(_332_2018_07_18_outfile_posicao[[#This Row],[spd m/s]]&lt;1,_332_2018_07_18_outfile_posicao[[#This Row],[spd m/s]]&lt;&gt;0),1,0)</f>
        <v>0</v>
      </c>
      <c r="Z455" s="2">
        <f>IF(Z454=0.5,IF(P455&gt;=P456,0.5,1),IF(_332_2018_07_18_outfile_posicao[[#This Row],[desloc]]&lt;-1000,IF(P455&gt;=P456,IF(AND(Z454=0.5,P455=P456),0,IF(P455&lt;700,0.5,0)),1),IF(AND(X455&gt;0,X454&gt;0,_332_2018_07_18_outfile_posicao[[#This Row],[8686,881807]]&lt;500,_332_2018_07_18_outfile_posicao[[#This Row],[desloc]]&gt;0),IF(_332_2018_07_18_outfile_posicao[[#This Row],[8686,881807]]&lt;500,1,0),0)))</f>
        <v>0</v>
      </c>
      <c r="AA455" s="2">
        <f t="shared" si="7"/>
        <v>8570.3152119992501</v>
      </c>
      <c r="AB455" s="2">
        <f>IF(_332_2018_07_18_outfile_posicao[[#This Row],[inicio]]=1,0,IF(AB454&gt;0,0.5,IF(_332_2018_07_18_outfile_posicao[[#This Row],[max dist]]=_332_2018_07_18_outfile_posicao[[#This Row],[8686,881807]],1,0)))</f>
        <v>0</v>
      </c>
      <c r="AC455" s="2">
        <f>IF(_332_2018_07_18_outfile_posicao[[#This Row],[fim]]=0,AC456+1,0)</f>
        <v>5</v>
      </c>
      <c r="AD455" s="2"/>
      <c r="AE455" s="2"/>
      <c r="AF455" s="2"/>
      <c r="AG455" s="2"/>
      <c r="AH455" s="2"/>
      <c r="AI455" s="2"/>
    </row>
    <row r="456" spans="1:35" x14ac:dyDescent="0.25">
      <c r="A456">
        <v>2466</v>
      </c>
      <c r="B456">
        <v>2</v>
      </c>
      <c r="C456" s="2" t="s">
        <v>4666</v>
      </c>
      <c r="D456">
        <v>332</v>
      </c>
      <c r="E456" s="2" t="s">
        <v>5799</v>
      </c>
      <c r="F456" s="2" t="s">
        <v>5225</v>
      </c>
      <c r="G456" s="2">
        <v>455</v>
      </c>
      <c r="H456" t="b">
        <v>1</v>
      </c>
      <c r="I456" s="3">
        <v>43299.897731481484</v>
      </c>
      <c r="J456" s="2">
        <v>2616</v>
      </c>
      <c r="K456" s="2">
        <v>-23.592617749999999</v>
      </c>
      <c r="L456" s="2">
        <v>-46.620363500000003</v>
      </c>
      <c r="M456" s="2">
        <f>IF(AND(_332_2018_07_18_outfile_posicao[[#This Row],[hora bus]]=I455,_332_2018_07_18_outfile_posicao[[#This Row],[lat bus]]=K455,_332_2018_07_18_outfile_posicao[[#This Row],[lon bus]]=L455),1,0)</f>
        <v>0</v>
      </c>
      <c r="N456">
        <v>201</v>
      </c>
      <c r="O456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0.75000001499462665</v>
      </c>
      <c r="P456">
        <f>VLOOKUP(_332_2018_07_18_outfile_posicao[[#This Row],[shape]],shape!A:D,4,0)+VLOOKUP(_332_2018_07_18_outfile_posicao[[#This Row],[shape]]+1,shape!A:E,5,0)*_332_2018_07_18_outfile_posicao[[#This Row],[% avanc]]</f>
        <v>6379.2880850996717</v>
      </c>
      <c r="Q456" s="4">
        <f>_332_2018_07_18_outfile_posicao[[#This Row],[8686,881807]]/_332_2018_07_18_outfile_posicao[[#Headers],[8686,881807]]</f>
        <v>0.73435879833879636</v>
      </c>
      <c r="R456">
        <f>_332_2018_07_18_outfile_posicao[[#This Row],[8686,881807]]-P455</f>
        <v>412.76230594508343</v>
      </c>
      <c r="S456">
        <f>(_332_2018_07_18_outfile_posicao[[#This Row],[hora bus]]-I455)*86000</f>
        <v>44.79166712553706</v>
      </c>
      <c r="T456">
        <f>_332_2018_07_18_outfile_posicao[[#This Row],[desloc]]/_332_2018_07_18_outfile_posicao[[#This Row],[seconds]]</f>
        <v>9.2151583639037042</v>
      </c>
      <c r="U456">
        <f>_332_2018_07_18_outfile_posicao[[#This Row],[spd m/s]]*3.6</f>
        <v>33.174570110053338</v>
      </c>
      <c r="V456" s="2"/>
      <c r="W456" s="2">
        <f>IF(_332_2018_07_18_outfile_posicao[[#This Row],[cod bus]]=F455,0,1)</f>
        <v>0</v>
      </c>
      <c r="X456" s="2">
        <f>IF(_332_2018_07_18_outfile_posicao[[#This Row],[desloc]]&gt;=0,0,1)</f>
        <v>0</v>
      </c>
      <c r="Y456" s="2">
        <f>IF(AND(_332_2018_07_18_outfile_posicao[[#This Row],[spd m/s]]&lt;1,_332_2018_07_18_outfile_posicao[[#This Row],[spd m/s]]&lt;&gt;0),1,0)</f>
        <v>0</v>
      </c>
      <c r="Z456" s="2">
        <f>IF(Z455=0.5,IF(P456&gt;=P457,0.5,1),IF(_332_2018_07_18_outfile_posicao[[#This Row],[desloc]]&lt;-1000,IF(P456&gt;=P457,IF(AND(Z455=0.5,P456=P457),0,IF(P456&lt;700,0.5,0)),1),IF(AND(X456&gt;0,X455&gt;0,_332_2018_07_18_outfile_posicao[[#This Row],[8686,881807]]&lt;500,_332_2018_07_18_outfile_posicao[[#This Row],[desloc]]&gt;0),IF(_332_2018_07_18_outfile_posicao[[#This Row],[8686,881807]]&lt;500,1,0),0)))</f>
        <v>0</v>
      </c>
      <c r="AA456" s="2">
        <f t="shared" si="7"/>
        <v>8570.3152119992501</v>
      </c>
      <c r="AB456" s="2">
        <f>IF(_332_2018_07_18_outfile_posicao[[#This Row],[inicio]]=1,0,IF(AB455&gt;0,0.5,IF(_332_2018_07_18_outfile_posicao[[#This Row],[max dist]]=_332_2018_07_18_outfile_posicao[[#This Row],[8686,881807]],1,0)))</f>
        <v>0</v>
      </c>
      <c r="AC456" s="2">
        <f>IF(_332_2018_07_18_outfile_posicao[[#This Row],[fim]]=0,AC457+1,0)</f>
        <v>4</v>
      </c>
      <c r="AD456" s="2"/>
      <c r="AE456" s="2"/>
      <c r="AF456" s="2"/>
      <c r="AG456" s="2"/>
      <c r="AH456" s="2"/>
      <c r="AI456" s="2"/>
    </row>
    <row r="457" spans="1:35" x14ac:dyDescent="0.25">
      <c r="A457">
        <v>2470</v>
      </c>
      <c r="B457">
        <v>2</v>
      </c>
      <c r="C457" s="2" t="s">
        <v>4668</v>
      </c>
      <c r="D457">
        <v>332</v>
      </c>
      <c r="E457" s="2" t="s">
        <v>5801</v>
      </c>
      <c r="F457" s="2" t="s">
        <v>5225</v>
      </c>
      <c r="G457" s="2">
        <v>456</v>
      </c>
      <c r="H457" t="b">
        <v>1</v>
      </c>
      <c r="I457" s="3">
        <v>43299.8984837963</v>
      </c>
      <c r="J457" s="2">
        <v>2618</v>
      </c>
      <c r="K457" s="2">
        <v>-23.595189000000001</v>
      </c>
      <c r="L457" s="2">
        <v>-46.623876000000003</v>
      </c>
      <c r="M457" s="2">
        <f>IF(AND(_332_2018_07_18_outfile_posicao[[#This Row],[hora bus]]=I456,_332_2018_07_18_outfile_posicao[[#This Row],[lat bus]]=K456,_332_2018_07_18_outfile_posicao[[#This Row],[lon bus]]=L456),1,0)</f>
        <v>0</v>
      </c>
      <c r="N457">
        <v>216</v>
      </c>
      <c r="O457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0.38071576180727923</v>
      </c>
      <c r="P457">
        <f>VLOOKUP(_332_2018_07_18_outfile_posicao[[#This Row],[shape]],shape!A:D,4,0)+VLOOKUP(_332_2018_07_18_outfile_posicao[[#This Row],[shape]]+1,shape!A:E,5,0)*_332_2018_07_18_outfile_posicao[[#This Row],[% avanc]]</f>
        <v>6856.1714032805121</v>
      </c>
      <c r="Q457" s="4">
        <f>_332_2018_07_18_outfile_posicao[[#This Row],[8686,881807]]/_332_2018_07_18_outfile_posicao[[#Headers],[8686,881807]]</f>
        <v>0.7892557485651206</v>
      </c>
      <c r="R457">
        <f>_332_2018_07_18_outfile_posicao[[#This Row],[8686,881807]]-P456</f>
        <v>476.88331818084043</v>
      </c>
      <c r="S457">
        <f>(_332_2018_07_18_outfile_posicao[[#This Row],[hora bus]]-I456)*86000</f>
        <v>64.699074180680327</v>
      </c>
      <c r="T457">
        <f>_332_2018_07_18_outfile_posicao[[#This Row],[desloc]]/_332_2018_07_18_outfile_posicao[[#This Row],[seconds]]</f>
        <v>7.3707904513298539</v>
      </c>
      <c r="U457">
        <f>_332_2018_07_18_outfile_posicao[[#This Row],[spd m/s]]*3.6</f>
        <v>26.534845624787476</v>
      </c>
      <c r="V457" s="2"/>
      <c r="W457" s="2">
        <f>IF(_332_2018_07_18_outfile_posicao[[#This Row],[cod bus]]=F456,0,1)</f>
        <v>0</v>
      </c>
      <c r="X457" s="2">
        <f>IF(_332_2018_07_18_outfile_posicao[[#This Row],[desloc]]&gt;=0,0,1)</f>
        <v>0</v>
      </c>
      <c r="Y457" s="2">
        <f>IF(AND(_332_2018_07_18_outfile_posicao[[#This Row],[spd m/s]]&lt;1,_332_2018_07_18_outfile_posicao[[#This Row],[spd m/s]]&lt;&gt;0),1,0)</f>
        <v>0</v>
      </c>
      <c r="Z457" s="2">
        <f>IF(Z456=0.5,IF(P457&gt;=P458,0.5,1),IF(_332_2018_07_18_outfile_posicao[[#This Row],[desloc]]&lt;-1000,IF(P457&gt;=P458,IF(AND(Z456=0.5,P457=P458),0,IF(P457&lt;700,0.5,0)),1),IF(AND(X457&gt;0,X456&gt;0,_332_2018_07_18_outfile_posicao[[#This Row],[8686,881807]]&lt;500,_332_2018_07_18_outfile_posicao[[#This Row],[desloc]]&gt;0),IF(_332_2018_07_18_outfile_posicao[[#This Row],[8686,881807]]&lt;500,1,0),0)))</f>
        <v>0</v>
      </c>
      <c r="AA457" s="2">
        <f t="shared" si="7"/>
        <v>8570.3152119992501</v>
      </c>
      <c r="AB457" s="2">
        <f>IF(_332_2018_07_18_outfile_posicao[[#This Row],[inicio]]=1,0,IF(AB456&gt;0,0.5,IF(_332_2018_07_18_outfile_posicao[[#This Row],[max dist]]=_332_2018_07_18_outfile_posicao[[#This Row],[8686,881807]],1,0)))</f>
        <v>0</v>
      </c>
      <c r="AC457" s="2">
        <f>IF(_332_2018_07_18_outfile_posicao[[#This Row],[fim]]=0,AC458+1,0)</f>
        <v>3</v>
      </c>
      <c r="AD457" s="2"/>
      <c r="AE457" s="2"/>
      <c r="AF457" s="2"/>
      <c r="AG457" s="2"/>
      <c r="AH457" s="2"/>
      <c r="AI457" s="2"/>
    </row>
    <row r="458" spans="1:35" x14ac:dyDescent="0.25">
      <c r="A458">
        <v>2471</v>
      </c>
      <c r="B458">
        <v>2</v>
      </c>
      <c r="C458" s="2" t="s">
        <v>4669</v>
      </c>
      <c r="D458">
        <v>332</v>
      </c>
      <c r="E458" s="2" t="s">
        <v>5802</v>
      </c>
      <c r="F458" s="2" t="s">
        <v>5225</v>
      </c>
      <c r="G458" s="2">
        <v>457</v>
      </c>
      <c r="H458" t="b">
        <v>1</v>
      </c>
      <c r="I458" s="3">
        <v>43299.899814814817</v>
      </c>
      <c r="J458" s="2">
        <v>2621</v>
      </c>
      <c r="K458" s="2">
        <v>-23.592067499999999</v>
      </c>
      <c r="L458" s="2">
        <v>-46.631132000000001</v>
      </c>
      <c r="M458" s="2">
        <f>IF(AND(_332_2018_07_18_outfile_posicao[[#This Row],[hora bus]]=I457,_332_2018_07_18_outfile_posicao[[#This Row],[lat bus]]=K457,_332_2018_07_18_outfile_posicao[[#This Row],[lon bus]]=L457),1,0)</f>
        <v>0</v>
      </c>
      <c r="N458">
        <v>248</v>
      </c>
      <c r="O458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0.49999986488777509</v>
      </c>
      <c r="P458">
        <f>VLOOKUP(_332_2018_07_18_outfile_posicao[[#This Row],[shape]],shape!A:D,4,0)+VLOOKUP(_332_2018_07_18_outfile_posicao[[#This Row],[shape]]+1,shape!A:E,5,0)*_332_2018_07_18_outfile_posicao[[#This Row],[% avanc]]</f>
        <v>7738.7748707129895</v>
      </c>
      <c r="Q458" s="4">
        <f>_332_2018_07_18_outfile_posicao[[#This Row],[8686,881807]]/_332_2018_07_18_outfile_posicao[[#Headers],[8686,881807]]</f>
        <v>0.89085762217657738</v>
      </c>
      <c r="R458">
        <f>_332_2018_07_18_outfile_posicao[[#This Row],[8686,881807]]-P457</f>
        <v>882.60346743247737</v>
      </c>
      <c r="S458">
        <f>(_332_2018_07_18_outfile_posicao[[#This Row],[hora bus]]-I457)*86000</f>
        <v>114.46759244427085</v>
      </c>
      <c r="T458">
        <f>_332_2018_07_18_outfile_posicao[[#This Row],[desloc]]/_332_2018_07_18_outfile_posicao[[#This Row],[seconds]]</f>
        <v>7.7105095738095262</v>
      </c>
      <c r="U458">
        <f>_332_2018_07_18_outfile_posicao[[#This Row],[spd m/s]]*3.6</f>
        <v>27.757834465714296</v>
      </c>
      <c r="V458" s="2"/>
      <c r="W458" s="2">
        <f>IF(_332_2018_07_18_outfile_posicao[[#This Row],[cod bus]]=F457,0,1)</f>
        <v>0</v>
      </c>
      <c r="X458" s="2">
        <f>IF(_332_2018_07_18_outfile_posicao[[#This Row],[desloc]]&gt;=0,0,1)</f>
        <v>0</v>
      </c>
      <c r="Y458" s="2">
        <f>IF(AND(_332_2018_07_18_outfile_posicao[[#This Row],[spd m/s]]&lt;1,_332_2018_07_18_outfile_posicao[[#This Row],[spd m/s]]&lt;&gt;0),1,0)</f>
        <v>0</v>
      </c>
      <c r="Z458" s="2">
        <f>IF(Z457=0.5,IF(P458&gt;=P459,0.5,1),IF(_332_2018_07_18_outfile_posicao[[#This Row],[desloc]]&lt;-1000,IF(P458&gt;=P459,IF(AND(Z457=0.5,P458=P459),0,IF(P458&lt;700,0.5,0)),1),IF(AND(X458&gt;0,X457&gt;0,_332_2018_07_18_outfile_posicao[[#This Row],[8686,881807]]&lt;500,_332_2018_07_18_outfile_posicao[[#This Row],[desloc]]&gt;0),IF(_332_2018_07_18_outfile_posicao[[#This Row],[8686,881807]]&lt;500,1,0),0)))</f>
        <v>0</v>
      </c>
      <c r="AA458" s="2">
        <f t="shared" si="7"/>
        <v>8570.3152119992501</v>
      </c>
      <c r="AB458" s="2">
        <f>IF(_332_2018_07_18_outfile_posicao[[#This Row],[inicio]]=1,0,IF(AB457&gt;0,0.5,IF(_332_2018_07_18_outfile_posicao[[#This Row],[max dist]]=_332_2018_07_18_outfile_posicao[[#This Row],[8686,881807]],1,0)))</f>
        <v>0</v>
      </c>
      <c r="AC458" s="2">
        <f>IF(_332_2018_07_18_outfile_posicao[[#This Row],[fim]]=0,AC459+1,0)</f>
        <v>2</v>
      </c>
      <c r="AD458" s="2"/>
      <c r="AE458" s="2"/>
      <c r="AF458" s="2"/>
      <c r="AG458" s="2"/>
      <c r="AH458" s="2"/>
      <c r="AI458" s="2"/>
    </row>
    <row r="459" spans="1:35" x14ac:dyDescent="0.25">
      <c r="A459">
        <v>2478</v>
      </c>
      <c r="B459">
        <v>2</v>
      </c>
      <c r="C459" s="2" t="s">
        <v>4674</v>
      </c>
      <c r="D459">
        <v>332</v>
      </c>
      <c r="E459" s="2" t="s">
        <v>5805</v>
      </c>
      <c r="F459" s="2" t="s">
        <v>5225</v>
      </c>
      <c r="G459" s="2">
        <v>458</v>
      </c>
      <c r="H459" t="b">
        <v>1</v>
      </c>
      <c r="I459" s="3">
        <v>43299.902430555558</v>
      </c>
      <c r="J459" s="2">
        <v>2627</v>
      </c>
      <c r="K459" s="2">
        <v>-23.589840250000002</v>
      </c>
      <c r="L459" s="2">
        <v>-46.634743</v>
      </c>
      <c r="M459" s="2">
        <f>IF(AND(_332_2018_07_18_outfile_posicao[[#This Row],[hora bus]]=I458,_332_2018_07_18_outfile_posicao[[#This Row],[lat bus]]=K458,_332_2018_07_18_outfile_posicao[[#This Row],[lon bus]]=L458),1,0)</f>
        <v>0</v>
      </c>
      <c r="N459">
        <v>266</v>
      </c>
      <c r="O459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0.74999992302026086</v>
      </c>
      <c r="P459">
        <f>VLOOKUP(_332_2018_07_18_outfile_posicao[[#This Row],[shape]],shape!A:D,4,0)+VLOOKUP(_332_2018_07_18_outfile_posicao[[#This Row],[shape]]+1,shape!A:E,5,0)*_332_2018_07_18_outfile_posicao[[#This Row],[% avanc]]</f>
        <v>8422.7613732124646</v>
      </c>
      <c r="Q459" s="4">
        <f>_332_2018_07_18_outfile_posicao[[#This Row],[8686,881807]]/_332_2018_07_18_outfile_posicao[[#Headers],[8686,881807]]</f>
        <v>0.96959548435726339</v>
      </c>
      <c r="R459">
        <f>_332_2018_07_18_outfile_posicao[[#This Row],[8686,881807]]-P458</f>
        <v>683.98650249947514</v>
      </c>
      <c r="S459">
        <f>(_332_2018_07_18_outfile_posicao[[#This Row],[hora bus]]-I458)*86000</f>
        <v>224.95370372780599</v>
      </c>
      <c r="T459">
        <f>_332_2018_07_18_outfile_posicao[[#This Row],[desloc]]/_332_2018_07_18_outfile_posicao[[#This Row],[seconds]]</f>
        <v>3.0405656415735165</v>
      </c>
      <c r="U459">
        <f>_332_2018_07_18_outfile_posicao[[#This Row],[spd m/s]]*3.6</f>
        <v>10.94603630966466</v>
      </c>
      <c r="V459" s="2"/>
      <c r="W459" s="2">
        <f>IF(_332_2018_07_18_outfile_posicao[[#This Row],[cod bus]]=F458,0,1)</f>
        <v>0</v>
      </c>
      <c r="X459" s="2">
        <f>IF(_332_2018_07_18_outfile_posicao[[#This Row],[desloc]]&gt;=0,0,1)</f>
        <v>0</v>
      </c>
      <c r="Y459" s="2">
        <f>IF(AND(_332_2018_07_18_outfile_posicao[[#This Row],[spd m/s]]&lt;1,_332_2018_07_18_outfile_posicao[[#This Row],[spd m/s]]&lt;&gt;0),1,0)</f>
        <v>0</v>
      </c>
      <c r="Z459" s="2">
        <f>IF(Z458=0.5,IF(P459&gt;=P460,0.5,1),IF(_332_2018_07_18_outfile_posicao[[#This Row],[desloc]]&lt;-1000,IF(P459&gt;=P460,IF(AND(Z458=0.5,P459=P460),0,IF(P459&lt;700,0.5,0)),1),IF(AND(X459&gt;0,X458&gt;0,_332_2018_07_18_outfile_posicao[[#This Row],[8686,881807]]&lt;500,_332_2018_07_18_outfile_posicao[[#This Row],[desloc]]&gt;0),IF(_332_2018_07_18_outfile_posicao[[#This Row],[8686,881807]]&lt;500,1,0),0)))</f>
        <v>0</v>
      </c>
      <c r="AA459" s="2">
        <f t="shared" si="7"/>
        <v>8570.3152119992501</v>
      </c>
      <c r="AB459" s="2">
        <f>IF(_332_2018_07_18_outfile_posicao[[#This Row],[inicio]]=1,0,IF(AB458&gt;0,0.5,IF(_332_2018_07_18_outfile_posicao[[#This Row],[max dist]]=_332_2018_07_18_outfile_posicao[[#This Row],[8686,881807]],1,0)))</f>
        <v>0</v>
      </c>
      <c r="AC459" s="2">
        <f>IF(_332_2018_07_18_outfile_posicao[[#This Row],[fim]]=0,AC460+1,0)</f>
        <v>1</v>
      </c>
      <c r="AD459" s="2"/>
      <c r="AE459" s="2"/>
      <c r="AF459" s="2"/>
      <c r="AG459" s="2"/>
      <c r="AH459" s="2"/>
      <c r="AI459" s="2"/>
    </row>
    <row r="460" spans="1:35" x14ac:dyDescent="0.25">
      <c r="A460">
        <v>2480</v>
      </c>
      <c r="B460">
        <v>2</v>
      </c>
      <c r="C460" s="2" t="s">
        <v>4675</v>
      </c>
      <c r="D460">
        <v>332</v>
      </c>
      <c r="E460" s="2" t="s">
        <v>5806</v>
      </c>
      <c r="F460" s="2" t="s">
        <v>5225</v>
      </c>
      <c r="G460" s="2">
        <v>459</v>
      </c>
      <c r="H460" t="b">
        <v>1</v>
      </c>
      <c r="I460" s="3">
        <v>43299.902962962966</v>
      </c>
      <c r="J460" s="2">
        <v>2628</v>
      </c>
      <c r="K460" s="2">
        <v>-23.5893795</v>
      </c>
      <c r="L460" s="2">
        <v>-46.633962500000003</v>
      </c>
      <c r="M460" s="2">
        <f>IF(AND(_332_2018_07_18_outfile_posicao[[#This Row],[hora bus]]=I459,_332_2018_07_18_outfile_posicao[[#This Row],[lat bus]]=K459,_332_2018_07_18_outfile_posicao[[#This Row],[lon bus]]=L459),1,0)</f>
        <v>0</v>
      </c>
      <c r="N460">
        <v>271</v>
      </c>
      <c r="O460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0.4999999877321113</v>
      </c>
      <c r="P460">
        <f>VLOOKUP(_332_2018_07_18_outfile_posicao[[#This Row],[shape]],shape!A:D,4,0)+VLOOKUP(_332_2018_07_18_outfile_posicao[[#This Row],[shape]]+1,shape!A:E,5,0)*_332_2018_07_18_outfile_posicao[[#This Row],[% avanc]]</f>
        <v>8570.3152119992501</v>
      </c>
      <c r="Q460" s="4">
        <f>_332_2018_07_18_outfile_posicao[[#This Row],[8686,881807]]/_332_2018_07_18_outfile_posicao[[#Headers],[8686,881807]]</f>
        <v>0.98658130758647844</v>
      </c>
      <c r="R460">
        <f>_332_2018_07_18_outfile_posicao[[#This Row],[8686,881807]]-P459</f>
        <v>147.55383878678549</v>
      </c>
      <c r="S460">
        <f>(_332_2018_07_18_outfile_posicao[[#This Row],[hora bus]]-I459)*86000</f>
        <v>45.787037102854811</v>
      </c>
      <c r="T460">
        <f>_332_2018_07_18_outfile_posicao[[#This Row],[desloc]]/_332_2018_07_18_outfile_posicao[[#This Row],[seconds]]</f>
        <v>3.2226116412670334</v>
      </c>
      <c r="U460">
        <f>_332_2018_07_18_outfile_posicao[[#This Row],[spd m/s]]*3.6</f>
        <v>11.60140190856132</v>
      </c>
      <c r="V460" s="2"/>
      <c r="W460" s="2">
        <f>IF(_332_2018_07_18_outfile_posicao[[#This Row],[cod bus]]=F459,0,1)</f>
        <v>0</v>
      </c>
      <c r="X460" s="2">
        <f>IF(_332_2018_07_18_outfile_posicao[[#This Row],[desloc]]&gt;=0,0,1)</f>
        <v>0</v>
      </c>
      <c r="Y460" s="2">
        <f>IF(AND(_332_2018_07_18_outfile_posicao[[#This Row],[spd m/s]]&lt;1,_332_2018_07_18_outfile_posicao[[#This Row],[spd m/s]]&lt;&gt;0),1,0)</f>
        <v>0</v>
      </c>
      <c r="Z460" s="2">
        <f>IF(Z459=0.5,IF(P460&gt;=P461,0.5,1),IF(_332_2018_07_18_outfile_posicao[[#This Row],[desloc]]&lt;-1000,IF(P460&gt;=P461,IF(AND(Z459=0.5,P460=P461),0,IF(P460&lt;700,0.5,0)),1),IF(AND(X460&gt;0,X459&gt;0,_332_2018_07_18_outfile_posicao[[#This Row],[8686,881807]]&lt;500,_332_2018_07_18_outfile_posicao[[#This Row],[desloc]]&gt;0),IF(_332_2018_07_18_outfile_posicao[[#This Row],[8686,881807]]&lt;500,1,0),0)))</f>
        <v>0</v>
      </c>
      <c r="AA460" s="2">
        <f t="shared" si="7"/>
        <v>8570.3152119992501</v>
      </c>
      <c r="AB460" s="2">
        <f>IF(_332_2018_07_18_outfile_posicao[[#This Row],[inicio]]=1,0,IF(AB459&gt;0,0.5,IF(_332_2018_07_18_outfile_posicao[[#This Row],[max dist]]=_332_2018_07_18_outfile_posicao[[#This Row],[8686,881807]],1,0)))</f>
        <v>1</v>
      </c>
      <c r="AC460" s="2">
        <f>IF(_332_2018_07_18_outfile_posicao[[#This Row],[fim]]=0,AC461+1,0)</f>
        <v>0</v>
      </c>
      <c r="AD460" s="2"/>
      <c r="AE460" s="2"/>
      <c r="AF460" s="2"/>
      <c r="AG460" s="2"/>
      <c r="AH460" s="2"/>
      <c r="AI460" s="2"/>
    </row>
    <row r="461" spans="1:35" x14ac:dyDescent="0.25">
      <c r="A461">
        <v>2581</v>
      </c>
      <c r="B461">
        <v>2</v>
      </c>
      <c r="C461" s="2" t="s">
        <v>4740</v>
      </c>
      <c r="D461">
        <v>332</v>
      </c>
      <c r="E461" s="2" t="s">
        <v>6187</v>
      </c>
      <c r="F461" s="2" t="s">
        <v>5225</v>
      </c>
      <c r="G461" s="2">
        <v>460</v>
      </c>
      <c r="H461" t="b">
        <v>1</v>
      </c>
      <c r="I461" s="3">
        <v>43299.938009259262</v>
      </c>
      <c r="J461" s="2">
        <v>2709</v>
      </c>
      <c r="K461" s="2">
        <v>-23.639825999999999</v>
      </c>
      <c r="L461" s="2">
        <v>-46.607307499999997</v>
      </c>
      <c r="M461" s="2">
        <f>IF(AND(_332_2018_07_18_outfile_posicao[[#This Row],[hora bus]]=I460,_332_2018_07_18_outfile_posicao[[#This Row],[lat bus]]=K460,_332_2018_07_18_outfile_posicao[[#This Row],[lon bus]]=L460),1,0)</f>
        <v>0</v>
      </c>
      <c r="N461">
        <v>1</v>
      </c>
      <c r="O461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461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461" s="4">
        <f>_332_2018_07_18_outfile_posicao[[#This Row],[8686,881807]]/_332_2018_07_18_outfile_posicao[[#Headers],[8686,881807]]</f>
        <v>5.2380543083378913E-4</v>
      </c>
      <c r="R461">
        <f>_332_2018_07_18_outfile_posicao[[#This Row],[8686,881807]]-P460</f>
        <v>-8565.7649761317316</v>
      </c>
      <c r="S461">
        <f>(_332_2018_07_18_outfile_posicao[[#This Row],[hora bus]]-I460)*86000</f>
        <v>3013.9814814610872</v>
      </c>
      <c r="T461">
        <f>_332_2018_07_18_outfile_posicao[[#This Row],[desloc]]/_332_2018_07_18_outfile_posicao[[#This Row],[seconds]]</f>
        <v>-2.8420098228272148</v>
      </c>
      <c r="U461">
        <f>_332_2018_07_18_outfile_posicao[[#This Row],[spd m/s]]*3.6</f>
        <v>-10.231235362177973</v>
      </c>
      <c r="V461" s="2"/>
      <c r="W461" s="2">
        <f>IF(_332_2018_07_18_outfile_posicao[[#This Row],[cod bus]]=F460,0,1)</f>
        <v>0</v>
      </c>
      <c r="X461" s="2">
        <f>IF(_332_2018_07_18_outfile_posicao[[#This Row],[desloc]]&gt;=0,0,1)</f>
        <v>1</v>
      </c>
      <c r="Y461" s="2">
        <f>IF(AND(_332_2018_07_18_outfile_posicao[[#This Row],[spd m/s]]&lt;1,_332_2018_07_18_outfile_posicao[[#This Row],[spd m/s]]&lt;&gt;0),1,0)</f>
        <v>1</v>
      </c>
      <c r="Z461" s="2">
        <f>IF(Z460=0.5,IF(P461&gt;=P462,0.5,1),IF(_332_2018_07_18_outfile_posicao[[#This Row],[desloc]]&lt;-1000,IF(P461&gt;=P462,IF(AND(Z460=0.5,P461=P462),0,IF(P461&lt;700,0.5,0)),1),IF(AND(X461&gt;0,X460&gt;0,_332_2018_07_18_outfile_posicao[[#This Row],[8686,881807]]&lt;500,_332_2018_07_18_outfile_posicao[[#This Row],[desloc]]&gt;0),IF(_332_2018_07_18_outfile_posicao[[#This Row],[8686,881807]]&lt;500,1,0),0)))</f>
        <v>0.5</v>
      </c>
      <c r="AA461" s="2">
        <f t="shared" si="7"/>
        <v>0</v>
      </c>
      <c r="AB461" s="2">
        <f>IF(_332_2018_07_18_outfile_posicao[[#This Row],[inicio]]=1,0,IF(AB460&gt;0,0.5,IF(_332_2018_07_18_outfile_posicao[[#This Row],[max dist]]=_332_2018_07_18_outfile_posicao[[#This Row],[8686,881807]],1,0)))</f>
        <v>0.5</v>
      </c>
      <c r="AC461" s="2">
        <f>IF(_332_2018_07_18_outfile_posicao[[#This Row],[fim]]=0,AC462+1,0)</f>
        <v>0</v>
      </c>
      <c r="AD461" s="2"/>
      <c r="AE461" s="2"/>
      <c r="AF461" s="2"/>
      <c r="AG461" s="2"/>
      <c r="AH461" s="2"/>
      <c r="AI461" s="2"/>
    </row>
    <row r="462" spans="1:35" x14ac:dyDescent="0.25">
      <c r="A462">
        <v>2582</v>
      </c>
      <c r="B462">
        <v>2</v>
      </c>
      <c r="C462" s="2" t="s">
        <v>4741</v>
      </c>
      <c r="D462">
        <v>332</v>
      </c>
      <c r="E462" s="2" t="s">
        <v>6187</v>
      </c>
      <c r="F462" s="2" t="s">
        <v>5225</v>
      </c>
      <c r="G462" s="2">
        <v>461</v>
      </c>
      <c r="H462" t="b">
        <v>1</v>
      </c>
      <c r="I462" s="3">
        <v>43299.938506944447</v>
      </c>
      <c r="J462" s="2">
        <v>2711</v>
      </c>
      <c r="K462" s="2">
        <v>-23.639825999999999</v>
      </c>
      <c r="L462" s="2">
        <v>-46.607307499999997</v>
      </c>
      <c r="M462" s="2">
        <f>IF(AND(_332_2018_07_18_outfile_posicao[[#This Row],[hora bus]]=I461,_332_2018_07_18_outfile_posicao[[#This Row],[lat bus]]=K461,_332_2018_07_18_outfile_posicao[[#This Row],[lon bus]]=L461),1,0)</f>
        <v>0</v>
      </c>
      <c r="N462">
        <v>1</v>
      </c>
      <c r="O462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462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462" s="4">
        <f>_332_2018_07_18_outfile_posicao[[#This Row],[8686,881807]]/_332_2018_07_18_outfile_posicao[[#Headers],[8686,881807]]</f>
        <v>5.2380543083378913E-4</v>
      </c>
      <c r="R462">
        <f>_332_2018_07_18_outfile_posicao[[#This Row],[8686,881807]]-P461</f>
        <v>0</v>
      </c>
      <c r="S462">
        <f>(_332_2018_07_18_outfile_posicao[[#This Row],[hora bus]]-I461)*86000</f>
        <v>42.80092591943685</v>
      </c>
      <c r="T462">
        <f>_332_2018_07_18_outfile_posicao[[#This Row],[desloc]]/_332_2018_07_18_outfile_posicao[[#This Row],[seconds]]</f>
        <v>0</v>
      </c>
      <c r="U462">
        <f>_332_2018_07_18_outfile_posicao[[#This Row],[spd m/s]]*3.6</f>
        <v>0</v>
      </c>
      <c r="V462" s="2"/>
      <c r="W462" s="2">
        <f>IF(_332_2018_07_18_outfile_posicao[[#This Row],[cod bus]]=F461,0,1)</f>
        <v>0</v>
      </c>
      <c r="X462" s="2">
        <f>IF(_332_2018_07_18_outfile_posicao[[#This Row],[desloc]]&gt;=0,0,1)</f>
        <v>0</v>
      </c>
      <c r="Y462" s="2">
        <f>IF(AND(_332_2018_07_18_outfile_posicao[[#This Row],[spd m/s]]&lt;1,_332_2018_07_18_outfile_posicao[[#This Row],[spd m/s]]&lt;&gt;0),1,0)</f>
        <v>0</v>
      </c>
      <c r="Z462" s="2">
        <f>IF(Z461=0.5,IF(P462&gt;=P463,0.5,1),IF(_332_2018_07_18_outfile_posicao[[#This Row],[desloc]]&lt;-1000,IF(P462&gt;=P463,IF(AND(Z461=0.5,P462=P463),0,IF(P462&lt;700,0.5,0)),1),IF(AND(X462&gt;0,X461&gt;0,_332_2018_07_18_outfile_posicao[[#This Row],[8686,881807]]&lt;500,_332_2018_07_18_outfile_posicao[[#This Row],[desloc]]&gt;0),IF(_332_2018_07_18_outfile_posicao[[#This Row],[8686,881807]]&lt;500,1,0),0)))</f>
        <v>1</v>
      </c>
      <c r="AA462" s="2">
        <f t="shared" si="7"/>
        <v>0</v>
      </c>
      <c r="AB462" s="2">
        <f>IF(_332_2018_07_18_outfile_posicao[[#This Row],[inicio]]=1,0,IF(AB461&gt;0,0.5,IF(_332_2018_07_18_outfile_posicao[[#This Row],[max dist]]=_332_2018_07_18_outfile_posicao[[#This Row],[8686,881807]],1,0)))</f>
        <v>0</v>
      </c>
      <c r="AC462" s="2">
        <f>IF(_332_2018_07_18_outfile_posicao[[#This Row],[fim]]=0,AC463+1,0)</f>
        <v>28</v>
      </c>
      <c r="AD462" s="2"/>
      <c r="AE462" s="2"/>
      <c r="AF462" s="2"/>
      <c r="AG462" s="2"/>
      <c r="AH462" s="2"/>
      <c r="AI462" s="2"/>
    </row>
    <row r="463" spans="1:35" x14ac:dyDescent="0.25">
      <c r="A463">
        <v>2584</v>
      </c>
      <c r="B463">
        <v>2</v>
      </c>
      <c r="C463" s="2" t="s">
        <v>4743</v>
      </c>
      <c r="D463">
        <v>332</v>
      </c>
      <c r="E463" s="2" t="s">
        <v>6188</v>
      </c>
      <c r="F463" s="2" t="s">
        <v>5225</v>
      </c>
      <c r="G463" s="2">
        <v>462</v>
      </c>
      <c r="H463" t="b">
        <v>1</v>
      </c>
      <c r="I463" s="3">
        <v>43299.939027777778</v>
      </c>
      <c r="J463" s="2">
        <v>2713</v>
      </c>
      <c r="K463" s="2">
        <v>-23.639316000000001</v>
      </c>
      <c r="L463" s="2">
        <v>-46.6074755</v>
      </c>
      <c r="M463" s="2">
        <f>IF(AND(_332_2018_07_18_outfile_posicao[[#This Row],[hora bus]]=I462,_332_2018_07_18_outfile_posicao[[#This Row],[lat bus]]=K462,_332_2018_07_18_outfile_posicao[[#This Row],[lon bus]]=L462),1,0)</f>
        <v>0</v>
      </c>
      <c r="N463">
        <v>5</v>
      </c>
      <c r="O463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0.49999999891712726</v>
      </c>
      <c r="P463">
        <f>VLOOKUP(_332_2018_07_18_outfile_posicao[[#This Row],[shape]],shape!A:D,4,0)+VLOOKUP(_332_2018_07_18_outfile_posicao[[#This Row],[shape]]+1,shape!A:E,5,0)*_332_2018_07_18_outfile_posicao[[#This Row],[% avanc]]</f>
        <v>66.73107895359658</v>
      </c>
      <c r="Q463" s="4">
        <f>_332_2018_07_18_outfile_posicao[[#This Row],[8686,881807]]/_332_2018_07_18_outfile_posicao[[#Headers],[8686,881807]]</f>
        <v>7.6818219052806527E-3</v>
      </c>
      <c r="R463">
        <f>_332_2018_07_18_outfile_posicao[[#This Row],[8686,881807]]-P462</f>
        <v>62.180843086078738</v>
      </c>
      <c r="S463">
        <f>(_332_2018_07_18_outfile_posicao[[#This Row],[hora bus]]-I462)*86000</f>
        <v>44.791666499804705</v>
      </c>
      <c r="T463">
        <f>_332_2018_07_18_outfile_posicao[[#This Row],[desloc]]/_332_2018_07_18_outfile_posicao[[#This Row],[seconds]]</f>
        <v>1.3882234787212002</v>
      </c>
      <c r="U463">
        <f>_332_2018_07_18_outfile_posicao[[#This Row],[spd m/s]]*3.6</f>
        <v>4.9976045233963209</v>
      </c>
      <c r="V463" s="2"/>
      <c r="W463" s="2">
        <f>IF(_332_2018_07_18_outfile_posicao[[#This Row],[cod bus]]=F462,0,1)</f>
        <v>0</v>
      </c>
      <c r="X463" s="2">
        <f>IF(_332_2018_07_18_outfile_posicao[[#This Row],[desloc]]&gt;=0,0,1)</f>
        <v>0</v>
      </c>
      <c r="Y463" s="2">
        <f>IF(AND(_332_2018_07_18_outfile_posicao[[#This Row],[spd m/s]]&lt;1,_332_2018_07_18_outfile_posicao[[#This Row],[spd m/s]]&lt;&gt;0),1,0)</f>
        <v>0</v>
      </c>
      <c r="Z463" s="2">
        <f>IF(Z462=0.5,IF(P463&gt;=P464,0.5,1),IF(_332_2018_07_18_outfile_posicao[[#This Row],[desloc]]&lt;-1000,IF(P463&gt;=P464,IF(AND(Z462=0.5,P463=P464),0,IF(P463&lt;700,0.5,0)),1),IF(AND(X463&gt;0,X462&gt;0,_332_2018_07_18_outfile_posicao[[#This Row],[8686,881807]]&lt;500,_332_2018_07_18_outfile_posicao[[#This Row],[desloc]]&gt;0),IF(_332_2018_07_18_outfile_posicao[[#This Row],[8686,881807]]&lt;500,1,0),0)))</f>
        <v>0</v>
      </c>
      <c r="AA463" s="2">
        <f t="shared" si="7"/>
        <v>8505.8413669743859</v>
      </c>
      <c r="AB463" s="2">
        <f>IF(_332_2018_07_18_outfile_posicao[[#This Row],[inicio]]=1,0,IF(AB462&gt;0,0.5,IF(_332_2018_07_18_outfile_posicao[[#This Row],[max dist]]=_332_2018_07_18_outfile_posicao[[#This Row],[8686,881807]],1,0)))</f>
        <v>0</v>
      </c>
      <c r="AC463" s="2">
        <f>IF(_332_2018_07_18_outfile_posicao[[#This Row],[fim]]=0,AC464+1,0)</f>
        <v>27</v>
      </c>
      <c r="AD463" s="2"/>
      <c r="AE463" s="2"/>
      <c r="AF463" s="2"/>
      <c r="AG463" s="2"/>
      <c r="AH463" s="2"/>
      <c r="AI463" s="2"/>
    </row>
    <row r="464" spans="1:35" x14ac:dyDescent="0.25">
      <c r="A464">
        <v>2588</v>
      </c>
      <c r="B464">
        <v>2</v>
      </c>
      <c r="C464" s="2" t="s">
        <v>4745</v>
      </c>
      <c r="D464">
        <v>332</v>
      </c>
      <c r="E464" s="2" t="s">
        <v>6190</v>
      </c>
      <c r="F464" s="2" t="s">
        <v>5225</v>
      </c>
      <c r="G464" s="2">
        <v>463</v>
      </c>
      <c r="H464" t="b">
        <v>1</v>
      </c>
      <c r="I464" s="3">
        <v>43299.93954861111</v>
      </c>
      <c r="J464" s="2">
        <v>2715</v>
      </c>
      <c r="K464" s="2">
        <v>-23.6370945</v>
      </c>
      <c r="L464" s="2">
        <v>-46.607616499999999</v>
      </c>
      <c r="M464" s="2">
        <f>IF(AND(_332_2018_07_18_outfile_posicao[[#This Row],[hora bus]]=I463,_332_2018_07_18_outfile_posicao[[#This Row],[lat bus]]=K463,_332_2018_07_18_outfile_posicao[[#This Row],[lon bus]]=L463),1,0)</f>
        <v>0</v>
      </c>
      <c r="N464">
        <v>28</v>
      </c>
      <c r="O464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0.49999997497523901</v>
      </c>
      <c r="P464">
        <f>VLOOKUP(_332_2018_07_18_outfile_posicao[[#This Row],[shape]],shape!A:D,4,0)+VLOOKUP(_332_2018_07_18_outfile_posicao[[#This Row],[shape]]+1,shape!A:E,5,0)*_332_2018_07_18_outfile_posicao[[#This Row],[% avanc]]</f>
        <v>345.95506661755348</v>
      </c>
      <c r="Q464" s="4">
        <f>_332_2018_07_18_outfile_posicao[[#This Row],[8686,881807]]/_332_2018_07_18_outfile_posicao[[#Headers],[8686,881807]]</f>
        <v>3.9824999845028221E-2</v>
      </c>
      <c r="R464">
        <f>_332_2018_07_18_outfile_posicao[[#This Row],[8686,881807]]-P463</f>
        <v>279.2239876639569</v>
      </c>
      <c r="S464">
        <f>(_332_2018_07_18_outfile_posicao[[#This Row],[hora bus]]-I463)*86000</f>
        <v>44.791666499804705</v>
      </c>
      <c r="T464">
        <f>_332_2018_07_18_outfile_posicao[[#This Row],[desloc]]/_332_2018_07_18_outfile_posicao[[#This Row],[seconds]]</f>
        <v>6.2338378873484057</v>
      </c>
      <c r="U464">
        <f>_332_2018_07_18_outfile_posicao[[#This Row],[spd m/s]]*3.6</f>
        <v>22.441816394454261</v>
      </c>
      <c r="V464" s="2"/>
      <c r="W464" s="2">
        <f>IF(_332_2018_07_18_outfile_posicao[[#This Row],[cod bus]]=F463,0,1)</f>
        <v>0</v>
      </c>
      <c r="X464" s="2">
        <f>IF(_332_2018_07_18_outfile_posicao[[#This Row],[desloc]]&gt;=0,0,1)</f>
        <v>0</v>
      </c>
      <c r="Y464" s="2">
        <f>IF(AND(_332_2018_07_18_outfile_posicao[[#This Row],[spd m/s]]&lt;1,_332_2018_07_18_outfile_posicao[[#This Row],[spd m/s]]&lt;&gt;0),1,0)</f>
        <v>0</v>
      </c>
      <c r="Z464" s="2">
        <f>IF(Z463=0.5,IF(P464&gt;=P465,0.5,1),IF(_332_2018_07_18_outfile_posicao[[#This Row],[desloc]]&lt;-1000,IF(P464&gt;=P465,IF(AND(Z463=0.5,P464=P465),0,IF(P464&lt;700,0.5,0)),1),IF(AND(X464&gt;0,X463&gt;0,_332_2018_07_18_outfile_posicao[[#This Row],[8686,881807]]&lt;500,_332_2018_07_18_outfile_posicao[[#This Row],[desloc]]&gt;0),IF(_332_2018_07_18_outfile_posicao[[#This Row],[8686,881807]]&lt;500,1,0),0)))</f>
        <v>0</v>
      </c>
      <c r="AA464" s="2">
        <f t="shared" si="7"/>
        <v>8505.8413669743859</v>
      </c>
      <c r="AB464" s="2">
        <f>IF(_332_2018_07_18_outfile_posicao[[#This Row],[inicio]]=1,0,IF(AB463&gt;0,0.5,IF(_332_2018_07_18_outfile_posicao[[#This Row],[max dist]]=_332_2018_07_18_outfile_posicao[[#This Row],[8686,881807]],1,0)))</f>
        <v>0</v>
      </c>
      <c r="AC464" s="2">
        <f>IF(_332_2018_07_18_outfile_posicao[[#This Row],[fim]]=0,AC465+1,0)</f>
        <v>26</v>
      </c>
      <c r="AD464" s="2"/>
      <c r="AE464" s="2"/>
      <c r="AF464" s="2"/>
      <c r="AG464" s="2"/>
      <c r="AH464" s="2"/>
      <c r="AI464" s="2"/>
    </row>
    <row r="465" spans="1:35" x14ac:dyDescent="0.25">
      <c r="A465">
        <v>2590</v>
      </c>
      <c r="B465">
        <v>2</v>
      </c>
      <c r="C465" s="2" t="s">
        <v>4747</v>
      </c>
      <c r="D465">
        <v>332</v>
      </c>
      <c r="E465" s="2" t="s">
        <v>6191</v>
      </c>
      <c r="F465" s="2" t="s">
        <v>5225</v>
      </c>
      <c r="G465" s="2">
        <v>464</v>
      </c>
      <c r="H465" t="b">
        <v>1</v>
      </c>
      <c r="I465" s="3">
        <v>43299.94059027778</v>
      </c>
      <c r="J465" s="2">
        <v>2718</v>
      </c>
      <c r="K465" s="2">
        <v>-23.63352175</v>
      </c>
      <c r="L465" s="2">
        <v>-46.605321875000001</v>
      </c>
      <c r="M465" s="2">
        <f>IF(AND(_332_2018_07_18_outfile_posicao[[#This Row],[hora bus]]=I464,_332_2018_07_18_outfile_posicao[[#This Row],[lat bus]]=K464,_332_2018_07_18_outfile_posicao[[#This Row],[lon bus]]=L464),1,0)</f>
        <v>0</v>
      </c>
      <c r="N465">
        <v>52</v>
      </c>
      <c r="O465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0.16231997319439737</v>
      </c>
      <c r="P465">
        <f>VLOOKUP(_332_2018_07_18_outfile_posicao[[#This Row],[shape]],shape!A:D,4,0)+VLOOKUP(_332_2018_07_18_outfile_posicao[[#This Row],[shape]]+1,shape!A:E,5,0)*_332_2018_07_18_outfile_posicao[[#This Row],[% avanc]]</f>
        <v>864.52224506206994</v>
      </c>
      <c r="Q465" s="4">
        <f>_332_2018_07_18_outfile_posicao[[#This Row],[8686,881807]]/_332_2018_07_18_outfile_posicao[[#Headers],[8686,881807]]</f>
        <v>9.9520433714825829E-2</v>
      </c>
      <c r="R465">
        <f>_332_2018_07_18_outfile_posicao[[#This Row],[8686,881807]]-P464</f>
        <v>518.56717844451646</v>
      </c>
      <c r="S465">
        <f>(_332_2018_07_18_outfile_posicao[[#This Row],[hora bus]]-I464)*86000</f>
        <v>89.583333625341766</v>
      </c>
      <c r="T465">
        <f>_332_2018_07_18_outfile_posicao[[#This Row],[desloc]]/_332_2018_07_18_outfile_posicao[[#This Row],[seconds]]</f>
        <v>5.788656856790845</v>
      </c>
      <c r="U465">
        <f>_332_2018_07_18_outfile_posicao[[#This Row],[spd m/s]]*3.6</f>
        <v>20.839164684447042</v>
      </c>
      <c r="V465" s="2"/>
      <c r="W465" s="2">
        <f>IF(_332_2018_07_18_outfile_posicao[[#This Row],[cod bus]]=F464,0,1)</f>
        <v>0</v>
      </c>
      <c r="X465" s="2">
        <f>IF(_332_2018_07_18_outfile_posicao[[#This Row],[desloc]]&gt;=0,0,1)</f>
        <v>0</v>
      </c>
      <c r="Y465" s="2">
        <f>IF(AND(_332_2018_07_18_outfile_posicao[[#This Row],[spd m/s]]&lt;1,_332_2018_07_18_outfile_posicao[[#This Row],[spd m/s]]&lt;&gt;0),1,0)</f>
        <v>0</v>
      </c>
      <c r="Z465" s="2">
        <f>IF(Z464=0.5,IF(P465&gt;=P466,0.5,1),IF(_332_2018_07_18_outfile_posicao[[#This Row],[desloc]]&lt;-1000,IF(P465&gt;=P466,IF(AND(Z464=0.5,P465=P466),0,IF(P465&lt;700,0.5,0)),1),IF(AND(X465&gt;0,X464&gt;0,_332_2018_07_18_outfile_posicao[[#This Row],[8686,881807]]&lt;500,_332_2018_07_18_outfile_posicao[[#This Row],[desloc]]&gt;0),IF(_332_2018_07_18_outfile_posicao[[#This Row],[8686,881807]]&lt;500,1,0),0)))</f>
        <v>0</v>
      </c>
      <c r="AA465" s="2">
        <f t="shared" si="7"/>
        <v>8505.8413669743859</v>
      </c>
      <c r="AB465" s="2">
        <f>IF(_332_2018_07_18_outfile_posicao[[#This Row],[inicio]]=1,0,IF(AB464&gt;0,0.5,IF(_332_2018_07_18_outfile_posicao[[#This Row],[max dist]]=_332_2018_07_18_outfile_posicao[[#This Row],[8686,881807]],1,0)))</f>
        <v>0</v>
      </c>
      <c r="AC465" s="2">
        <f>IF(_332_2018_07_18_outfile_posicao[[#This Row],[fim]]=0,AC466+1,0)</f>
        <v>25</v>
      </c>
      <c r="AD465" s="2"/>
      <c r="AE465" s="2"/>
      <c r="AF465" s="2"/>
      <c r="AG465" s="2"/>
      <c r="AH465" s="2"/>
      <c r="AI465" s="2"/>
    </row>
    <row r="466" spans="1:35" x14ac:dyDescent="0.25">
      <c r="A466">
        <v>2591</v>
      </c>
      <c r="B466">
        <v>2</v>
      </c>
      <c r="C466" s="2" t="s">
        <v>4748</v>
      </c>
      <c r="D466">
        <v>332</v>
      </c>
      <c r="E466" s="2" t="s">
        <v>6192</v>
      </c>
      <c r="F466" s="2" t="s">
        <v>5225</v>
      </c>
      <c r="G466" s="2">
        <v>465</v>
      </c>
      <c r="H466" t="b">
        <v>1</v>
      </c>
      <c r="I466" s="3">
        <v>43299.94159722222</v>
      </c>
      <c r="J466" s="2">
        <v>2720</v>
      </c>
      <c r="K466" s="2">
        <v>-23.629471124999998</v>
      </c>
      <c r="L466" s="2">
        <v>-46.604652625</v>
      </c>
      <c r="M466" s="2">
        <f>IF(AND(_332_2018_07_18_outfile_posicao[[#This Row],[hora bus]]=I465,_332_2018_07_18_outfile_posicao[[#This Row],[lat bus]]=K465,_332_2018_07_18_outfile_posicao[[#This Row],[lon bus]]=L465),1,0)</f>
        <v>0</v>
      </c>
      <c r="N466">
        <v>63</v>
      </c>
      <c r="O466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0.85127797204901257</v>
      </c>
      <c r="P466">
        <f>VLOOKUP(_332_2018_07_18_outfile_posicao[[#This Row],[shape]],shape!A:D,4,0)+VLOOKUP(_332_2018_07_18_outfile_posicao[[#This Row],[shape]]+1,shape!A:E,5,0)*_332_2018_07_18_outfile_posicao[[#This Row],[% avanc]]</f>
        <v>1469.6336588544241</v>
      </c>
      <c r="Q466" s="4">
        <f>_332_2018_07_18_outfile_posicao[[#This Row],[8686,881807]]/_332_2018_07_18_outfile_posicao[[#Headers],[8686,881807]]</f>
        <v>0.16917850288583122</v>
      </c>
      <c r="R466">
        <f>_332_2018_07_18_outfile_posicao[[#This Row],[8686,881807]]-P465</f>
        <v>605.11141379235414</v>
      </c>
      <c r="S466">
        <f>(_332_2018_07_18_outfile_posicao[[#This Row],[hora bus]]-I465)*86000</f>
        <v>86.59722181619145</v>
      </c>
      <c r="T466">
        <f>_332_2018_07_18_outfile_posicao[[#This Row],[desloc]]/_332_2018_07_18_outfile_posicao[[#This Row],[seconds]]</f>
        <v>6.987653888905867</v>
      </c>
      <c r="U466">
        <f>_332_2018_07_18_outfile_posicao[[#This Row],[spd m/s]]*3.6</f>
        <v>25.155554000061123</v>
      </c>
      <c r="V466" s="2"/>
      <c r="W466" s="2">
        <f>IF(_332_2018_07_18_outfile_posicao[[#This Row],[cod bus]]=F465,0,1)</f>
        <v>0</v>
      </c>
      <c r="X466" s="2">
        <f>IF(_332_2018_07_18_outfile_posicao[[#This Row],[desloc]]&gt;=0,0,1)</f>
        <v>0</v>
      </c>
      <c r="Y466" s="2">
        <f>IF(AND(_332_2018_07_18_outfile_posicao[[#This Row],[spd m/s]]&lt;1,_332_2018_07_18_outfile_posicao[[#This Row],[spd m/s]]&lt;&gt;0),1,0)</f>
        <v>0</v>
      </c>
      <c r="Z466" s="2">
        <f>IF(Z465=0.5,IF(P466&gt;=P467,0.5,1),IF(_332_2018_07_18_outfile_posicao[[#This Row],[desloc]]&lt;-1000,IF(P466&gt;=P467,IF(AND(Z465=0.5,P466=P467),0,IF(P466&lt;700,0.5,0)),1),IF(AND(X466&gt;0,X465&gt;0,_332_2018_07_18_outfile_posicao[[#This Row],[8686,881807]]&lt;500,_332_2018_07_18_outfile_posicao[[#This Row],[desloc]]&gt;0),IF(_332_2018_07_18_outfile_posicao[[#This Row],[8686,881807]]&lt;500,1,0),0)))</f>
        <v>0</v>
      </c>
      <c r="AA466" s="2">
        <f t="shared" si="7"/>
        <v>8505.8413669743859</v>
      </c>
      <c r="AB466" s="2">
        <f>IF(_332_2018_07_18_outfile_posicao[[#This Row],[inicio]]=1,0,IF(AB465&gt;0,0.5,IF(_332_2018_07_18_outfile_posicao[[#This Row],[max dist]]=_332_2018_07_18_outfile_posicao[[#This Row],[8686,881807]],1,0)))</f>
        <v>0</v>
      </c>
      <c r="AC466" s="2">
        <f>IF(_332_2018_07_18_outfile_posicao[[#This Row],[fim]]=0,AC467+1,0)</f>
        <v>24</v>
      </c>
      <c r="AD466" s="2"/>
      <c r="AE466" s="2"/>
      <c r="AF466" s="2"/>
      <c r="AG466" s="2"/>
      <c r="AH466" s="2"/>
      <c r="AI466" s="2"/>
    </row>
    <row r="467" spans="1:35" x14ac:dyDescent="0.25">
      <c r="A467">
        <v>2593</v>
      </c>
      <c r="B467">
        <v>2</v>
      </c>
      <c r="C467" s="2" t="s">
        <v>4750</v>
      </c>
      <c r="D467">
        <v>332</v>
      </c>
      <c r="E467" s="2" t="s">
        <v>6193</v>
      </c>
      <c r="F467" s="2" t="s">
        <v>5225</v>
      </c>
      <c r="G467" s="2">
        <v>466</v>
      </c>
      <c r="H467" t="b">
        <v>1</v>
      </c>
      <c r="I467" s="3">
        <v>43299.942118055558</v>
      </c>
      <c r="J467" s="2">
        <v>2722</v>
      </c>
      <c r="K467" s="2">
        <v>-23.6274935</v>
      </c>
      <c r="L467" s="2">
        <v>-46.606244750000002</v>
      </c>
      <c r="M467" s="2">
        <f>IF(AND(_332_2018_07_18_outfile_posicao[[#This Row],[hora bus]]=I466,_332_2018_07_18_outfile_posicao[[#This Row],[lat bus]]=K466,_332_2018_07_18_outfile_posicao[[#This Row],[lon bus]]=L466),1,0)</f>
        <v>0</v>
      </c>
      <c r="N467">
        <v>70</v>
      </c>
      <c r="O467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0.47479467060605496</v>
      </c>
      <c r="P467">
        <f>VLOOKUP(_332_2018_07_18_outfile_posicao[[#This Row],[shape]],shape!A:D,4,0)+VLOOKUP(_332_2018_07_18_outfile_posicao[[#This Row],[shape]]+1,shape!A:E,5,0)*_332_2018_07_18_outfile_posicao[[#This Row],[% avanc]]</f>
        <v>1755.5960032463133</v>
      </c>
      <c r="Q467" s="4">
        <f>_332_2018_07_18_outfile_posicao[[#This Row],[8686,881807]]/_332_2018_07_18_outfile_posicao[[#Headers],[8686,881807]]</f>
        <v>0.20209737420758181</v>
      </c>
      <c r="R467">
        <f>_332_2018_07_18_outfile_posicao[[#This Row],[8686,881807]]-P466</f>
        <v>285.96234439188925</v>
      </c>
      <c r="S467">
        <f>(_332_2018_07_18_outfile_posicao[[#This Row],[hora bus]]-I466)*86000</f>
        <v>44.79166712553706</v>
      </c>
      <c r="T467">
        <f>_332_2018_07_18_outfile_posicao[[#This Row],[desloc]]/_332_2018_07_18_outfile_posicao[[#This Row],[seconds]]</f>
        <v>6.3842755303218803</v>
      </c>
      <c r="U467">
        <f>_332_2018_07_18_outfile_posicao[[#This Row],[spd m/s]]*3.6</f>
        <v>22.983391909158769</v>
      </c>
      <c r="V467" s="2"/>
      <c r="W467" s="2">
        <f>IF(_332_2018_07_18_outfile_posicao[[#This Row],[cod bus]]=F466,0,1)</f>
        <v>0</v>
      </c>
      <c r="X467" s="2">
        <f>IF(_332_2018_07_18_outfile_posicao[[#This Row],[desloc]]&gt;=0,0,1)</f>
        <v>0</v>
      </c>
      <c r="Y467" s="2">
        <f>IF(AND(_332_2018_07_18_outfile_posicao[[#This Row],[spd m/s]]&lt;1,_332_2018_07_18_outfile_posicao[[#This Row],[spd m/s]]&lt;&gt;0),1,0)</f>
        <v>0</v>
      </c>
      <c r="Z467" s="2">
        <f>IF(Z466=0.5,IF(P467&gt;=P468,0.5,1),IF(_332_2018_07_18_outfile_posicao[[#This Row],[desloc]]&lt;-1000,IF(P467&gt;=P468,IF(AND(Z466=0.5,P467=P468),0,IF(P467&lt;700,0.5,0)),1),IF(AND(X467&gt;0,X466&gt;0,_332_2018_07_18_outfile_posicao[[#This Row],[8686,881807]]&lt;500,_332_2018_07_18_outfile_posicao[[#This Row],[desloc]]&gt;0),IF(_332_2018_07_18_outfile_posicao[[#This Row],[8686,881807]]&lt;500,1,0),0)))</f>
        <v>0</v>
      </c>
      <c r="AA467" s="2">
        <f t="shared" si="7"/>
        <v>8505.8413669743859</v>
      </c>
      <c r="AB467" s="2">
        <f>IF(_332_2018_07_18_outfile_posicao[[#This Row],[inicio]]=1,0,IF(AB466&gt;0,0.5,IF(_332_2018_07_18_outfile_posicao[[#This Row],[max dist]]=_332_2018_07_18_outfile_posicao[[#This Row],[8686,881807]],1,0)))</f>
        <v>0</v>
      </c>
      <c r="AC467" s="2">
        <f>IF(_332_2018_07_18_outfile_posicao[[#This Row],[fim]]=0,AC468+1,0)</f>
        <v>23</v>
      </c>
      <c r="AD467" s="2"/>
      <c r="AE467" s="2"/>
      <c r="AF467" s="2"/>
      <c r="AG467" s="2"/>
      <c r="AH467" s="2"/>
      <c r="AI467" s="2"/>
    </row>
    <row r="468" spans="1:35" x14ac:dyDescent="0.25">
      <c r="A468">
        <v>2595</v>
      </c>
      <c r="B468">
        <v>2</v>
      </c>
      <c r="C468" s="2" t="s">
        <v>4752</v>
      </c>
      <c r="D468">
        <v>332</v>
      </c>
      <c r="E468" s="2" t="s">
        <v>6194</v>
      </c>
      <c r="F468" s="2" t="s">
        <v>5225</v>
      </c>
      <c r="G468" s="2">
        <v>467</v>
      </c>
      <c r="H468" t="b">
        <v>1</v>
      </c>
      <c r="I468" s="3">
        <v>43299.942789351851</v>
      </c>
      <c r="J468" s="2">
        <v>2724</v>
      </c>
      <c r="K468" s="2">
        <v>-23.625302375</v>
      </c>
      <c r="L468" s="2">
        <v>-46.606900000000003</v>
      </c>
      <c r="M468" s="2">
        <f>IF(AND(_332_2018_07_18_outfile_posicao[[#This Row],[hora bus]]=I467,_332_2018_07_18_outfile_posicao[[#This Row],[lat bus]]=K467,_332_2018_07_18_outfile_posicao[[#This Row],[lon bus]]=L467),1,0)</f>
        <v>0</v>
      </c>
      <c r="N468">
        <v>74</v>
      </c>
      <c r="O468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0.52165290437200751</v>
      </c>
      <c r="P468">
        <f>VLOOKUP(_332_2018_07_18_outfile_posicao[[#This Row],[shape]],shape!A:D,4,0)+VLOOKUP(_332_2018_07_18_outfile_posicao[[#This Row],[shape]]+1,shape!A:E,5,0)*_332_2018_07_18_outfile_posicao[[#This Row],[% avanc]]</f>
        <v>2008.5185113176724</v>
      </c>
      <c r="Q468" s="4">
        <f>_332_2018_07_18_outfile_posicao[[#This Row],[8686,881807]]/_332_2018_07_18_outfile_posicao[[#Headers],[8686,881807]]</f>
        <v>0.23121282825549469</v>
      </c>
      <c r="R468">
        <f>_332_2018_07_18_outfile_posicao[[#This Row],[8686,881807]]-P467</f>
        <v>252.92250807135906</v>
      </c>
      <c r="S468">
        <f>(_332_2018_07_18_outfile_posicao[[#This Row],[hora bus]]-I467)*86000</f>
        <v>57.7314812107943</v>
      </c>
      <c r="T468">
        <f>_332_2018_07_18_outfile_posicao[[#This Row],[desloc]]/_332_2018_07_18_outfile_posicao[[#This Row],[seconds]]</f>
        <v>4.3810153969177748</v>
      </c>
      <c r="U468">
        <f>_332_2018_07_18_outfile_posicao[[#This Row],[spd m/s]]*3.6</f>
        <v>15.771655428903989</v>
      </c>
      <c r="V468" s="2"/>
      <c r="W468" s="2">
        <f>IF(_332_2018_07_18_outfile_posicao[[#This Row],[cod bus]]=F467,0,1)</f>
        <v>0</v>
      </c>
      <c r="X468" s="2">
        <f>IF(_332_2018_07_18_outfile_posicao[[#This Row],[desloc]]&gt;=0,0,1)</f>
        <v>0</v>
      </c>
      <c r="Y468" s="2">
        <f>IF(AND(_332_2018_07_18_outfile_posicao[[#This Row],[spd m/s]]&lt;1,_332_2018_07_18_outfile_posicao[[#This Row],[spd m/s]]&lt;&gt;0),1,0)</f>
        <v>0</v>
      </c>
      <c r="Z468" s="2">
        <f>IF(Z467=0.5,IF(P468&gt;=P469,0.5,1),IF(_332_2018_07_18_outfile_posicao[[#This Row],[desloc]]&lt;-1000,IF(P468&gt;=P469,IF(AND(Z467=0.5,P468=P469),0,IF(P468&lt;700,0.5,0)),1),IF(AND(X468&gt;0,X467&gt;0,_332_2018_07_18_outfile_posicao[[#This Row],[8686,881807]]&lt;500,_332_2018_07_18_outfile_posicao[[#This Row],[desloc]]&gt;0),IF(_332_2018_07_18_outfile_posicao[[#This Row],[8686,881807]]&lt;500,1,0),0)))</f>
        <v>0</v>
      </c>
      <c r="AA468" s="2">
        <f t="shared" si="7"/>
        <v>8505.8413669743859</v>
      </c>
      <c r="AB468" s="2">
        <f>IF(_332_2018_07_18_outfile_posicao[[#This Row],[inicio]]=1,0,IF(AB467&gt;0,0.5,IF(_332_2018_07_18_outfile_posicao[[#This Row],[max dist]]=_332_2018_07_18_outfile_posicao[[#This Row],[8686,881807]],1,0)))</f>
        <v>0</v>
      </c>
      <c r="AC468" s="2">
        <f>IF(_332_2018_07_18_outfile_posicao[[#This Row],[fim]]=0,AC469+1,0)</f>
        <v>22</v>
      </c>
      <c r="AD468" s="2"/>
      <c r="AE468" s="2"/>
      <c r="AF468" s="2"/>
      <c r="AG468" s="2"/>
      <c r="AH468" s="2"/>
      <c r="AI468" s="2"/>
    </row>
    <row r="469" spans="1:35" x14ac:dyDescent="0.25">
      <c r="A469">
        <v>2596</v>
      </c>
      <c r="B469">
        <v>2</v>
      </c>
      <c r="C469" s="2" t="s">
        <v>4753</v>
      </c>
      <c r="D469">
        <v>332</v>
      </c>
      <c r="E469" s="2" t="s">
        <v>6194</v>
      </c>
      <c r="F469" s="2" t="s">
        <v>5225</v>
      </c>
      <c r="G469" s="2">
        <v>468</v>
      </c>
      <c r="H469" t="b">
        <v>1</v>
      </c>
      <c r="I469" s="3">
        <v>43299.94332175926</v>
      </c>
      <c r="J469" s="2">
        <v>2725</v>
      </c>
      <c r="K469" s="2">
        <v>-23.624132500000002</v>
      </c>
      <c r="L469" s="2">
        <v>-46.607267999999998</v>
      </c>
      <c r="M469" s="2">
        <f>IF(AND(_332_2018_07_18_outfile_posicao[[#This Row],[hora bus]]=I468,_332_2018_07_18_outfile_posicao[[#This Row],[lat bus]]=K468,_332_2018_07_18_outfile_posicao[[#This Row],[lon bus]]=L468),1,0)</f>
        <v>0</v>
      </c>
      <c r="N469">
        <v>77</v>
      </c>
      <c r="O469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0.49999999116469257</v>
      </c>
      <c r="P469">
        <f>VLOOKUP(_332_2018_07_18_outfile_posicao[[#This Row],[shape]],shape!A:D,4,0)+VLOOKUP(_332_2018_07_18_outfile_posicao[[#This Row],[shape]]+1,shape!A:E,5,0)*_332_2018_07_18_outfile_posicao[[#This Row],[% avanc]]</f>
        <v>2144.1013679047696</v>
      </c>
      <c r="Q469" s="4">
        <f>_332_2018_07_18_outfile_posicao[[#This Row],[8686,881807]]/_332_2018_07_18_outfile_posicao[[#Headers],[8686,881807]]</f>
        <v>0.24682059863840045</v>
      </c>
      <c r="R469">
        <f>_332_2018_07_18_outfile_posicao[[#This Row],[8686,881807]]-P468</f>
        <v>135.58285658709724</v>
      </c>
      <c r="S469">
        <f>(_332_2018_07_18_outfile_posicao[[#This Row],[hora bus]]-I468)*86000</f>
        <v>45.787037102854811</v>
      </c>
      <c r="T469">
        <f>_332_2018_07_18_outfile_posicao[[#This Row],[desloc]]/_332_2018_07_18_outfile_posicao[[#This Row],[seconds]]</f>
        <v>2.9611624854110441</v>
      </c>
      <c r="U469">
        <f>_332_2018_07_18_outfile_posicao[[#This Row],[spd m/s]]*3.6</f>
        <v>10.66018494747976</v>
      </c>
      <c r="V469" s="2"/>
      <c r="W469" s="2">
        <f>IF(_332_2018_07_18_outfile_posicao[[#This Row],[cod bus]]=F468,0,1)</f>
        <v>0</v>
      </c>
      <c r="X469" s="2">
        <f>IF(_332_2018_07_18_outfile_posicao[[#This Row],[desloc]]&gt;=0,0,1)</f>
        <v>0</v>
      </c>
      <c r="Y469" s="2">
        <f>IF(AND(_332_2018_07_18_outfile_posicao[[#This Row],[spd m/s]]&lt;1,_332_2018_07_18_outfile_posicao[[#This Row],[spd m/s]]&lt;&gt;0),1,0)</f>
        <v>0</v>
      </c>
      <c r="Z469" s="2">
        <f>IF(Z468=0.5,IF(P469&gt;=P470,0.5,1),IF(_332_2018_07_18_outfile_posicao[[#This Row],[desloc]]&lt;-1000,IF(P469&gt;=P470,IF(AND(Z468=0.5,P469=P470),0,IF(P469&lt;700,0.5,0)),1),IF(AND(X469&gt;0,X468&gt;0,_332_2018_07_18_outfile_posicao[[#This Row],[8686,881807]]&lt;500,_332_2018_07_18_outfile_posicao[[#This Row],[desloc]]&gt;0),IF(_332_2018_07_18_outfile_posicao[[#This Row],[8686,881807]]&lt;500,1,0),0)))</f>
        <v>0</v>
      </c>
      <c r="AA469" s="2">
        <f t="shared" si="7"/>
        <v>8505.8413669743859</v>
      </c>
      <c r="AB469" s="2">
        <f>IF(_332_2018_07_18_outfile_posicao[[#This Row],[inicio]]=1,0,IF(AB468&gt;0,0.5,IF(_332_2018_07_18_outfile_posicao[[#This Row],[max dist]]=_332_2018_07_18_outfile_posicao[[#This Row],[8686,881807]],1,0)))</f>
        <v>0</v>
      </c>
      <c r="AC469" s="2">
        <f>IF(_332_2018_07_18_outfile_posicao[[#This Row],[fim]]=0,AC470+1,0)</f>
        <v>21</v>
      </c>
      <c r="AD469" s="2"/>
      <c r="AE469" s="2"/>
      <c r="AF469" s="2"/>
      <c r="AG469" s="2"/>
      <c r="AH469" s="2"/>
      <c r="AI469" s="2"/>
    </row>
    <row r="470" spans="1:35" x14ac:dyDescent="0.25">
      <c r="A470">
        <v>2598</v>
      </c>
      <c r="B470">
        <v>2</v>
      </c>
      <c r="C470" s="2" t="s">
        <v>4754</v>
      </c>
      <c r="D470">
        <v>332</v>
      </c>
      <c r="E470" s="2" t="s">
        <v>6195</v>
      </c>
      <c r="F470" s="2" t="s">
        <v>5225</v>
      </c>
      <c r="G470" s="2">
        <v>469</v>
      </c>
      <c r="H470" t="b">
        <v>1</v>
      </c>
      <c r="I470" s="3">
        <v>43299.943842592591</v>
      </c>
      <c r="J470" s="2">
        <v>2726</v>
      </c>
      <c r="K470" s="2">
        <v>-23.621975249999998</v>
      </c>
      <c r="L470" s="2">
        <v>-46.60790025</v>
      </c>
      <c r="M470" s="2">
        <f>IF(AND(_332_2018_07_18_outfile_posicao[[#This Row],[hora bus]]=I469,_332_2018_07_18_outfile_posicao[[#This Row],[lat bus]]=K469,_332_2018_07_18_outfile_posicao[[#This Row],[lon bus]]=L469),1,0)</f>
        <v>0</v>
      </c>
      <c r="N470">
        <v>83</v>
      </c>
      <c r="O470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0.2499999645638146</v>
      </c>
      <c r="P470">
        <f>VLOOKUP(_332_2018_07_18_outfile_posicao[[#This Row],[shape]],shape!A:D,4,0)+VLOOKUP(_332_2018_07_18_outfile_posicao[[#This Row],[shape]]+1,shape!A:E,5,0)*_332_2018_07_18_outfile_posicao[[#This Row],[% avanc]]</f>
        <v>2392.8373909464044</v>
      </c>
      <c r="Q470" s="4">
        <f>_332_2018_07_18_outfile_posicao[[#This Row],[8686,881807]]/_332_2018_07_18_outfile_posicao[[#Headers],[8686,881807]]</f>
        <v>0.2754541208351915</v>
      </c>
      <c r="R470">
        <f>_332_2018_07_18_outfile_posicao[[#This Row],[8686,881807]]-P469</f>
        <v>248.73602304163478</v>
      </c>
      <c r="S470">
        <f>(_332_2018_07_18_outfile_posicao[[#This Row],[hora bus]]-I469)*86000</f>
        <v>44.791666499804705</v>
      </c>
      <c r="T470">
        <f>_332_2018_07_18_outfile_posicao[[#This Row],[desloc]]/_332_2018_07_18_outfile_posicao[[#This Row],[seconds]]</f>
        <v>5.5531763490585755</v>
      </c>
      <c r="U470">
        <f>_332_2018_07_18_outfile_posicao[[#This Row],[spd m/s]]*3.6</f>
        <v>19.991434856610873</v>
      </c>
      <c r="V470" s="2"/>
      <c r="W470" s="2">
        <f>IF(_332_2018_07_18_outfile_posicao[[#This Row],[cod bus]]=F469,0,1)</f>
        <v>0</v>
      </c>
      <c r="X470" s="2">
        <f>IF(_332_2018_07_18_outfile_posicao[[#This Row],[desloc]]&gt;=0,0,1)</f>
        <v>0</v>
      </c>
      <c r="Y470" s="2">
        <f>IF(AND(_332_2018_07_18_outfile_posicao[[#This Row],[spd m/s]]&lt;1,_332_2018_07_18_outfile_posicao[[#This Row],[spd m/s]]&lt;&gt;0),1,0)</f>
        <v>0</v>
      </c>
      <c r="Z470" s="2">
        <f>IF(Z469=0.5,IF(P470&gt;=P471,0.5,1),IF(_332_2018_07_18_outfile_posicao[[#This Row],[desloc]]&lt;-1000,IF(P470&gt;=P471,IF(AND(Z469=0.5,P470=P471),0,IF(P470&lt;700,0.5,0)),1),IF(AND(X470&gt;0,X469&gt;0,_332_2018_07_18_outfile_posicao[[#This Row],[8686,881807]]&lt;500,_332_2018_07_18_outfile_posicao[[#This Row],[desloc]]&gt;0),IF(_332_2018_07_18_outfile_posicao[[#This Row],[8686,881807]]&lt;500,1,0),0)))</f>
        <v>0</v>
      </c>
      <c r="AA470" s="2">
        <f t="shared" si="7"/>
        <v>8505.8413669743859</v>
      </c>
      <c r="AB470" s="2">
        <f>IF(_332_2018_07_18_outfile_posicao[[#This Row],[inicio]]=1,0,IF(AB469&gt;0,0.5,IF(_332_2018_07_18_outfile_posicao[[#This Row],[max dist]]=_332_2018_07_18_outfile_posicao[[#This Row],[8686,881807]],1,0)))</f>
        <v>0</v>
      </c>
      <c r="AC470" s="2">
        <f>IF(_332_2018_07_18_outfile_posicao[[#This Row],[fim]]=0,AC471+1,0)</f>
        <v>20</v>
      </c>
      <c r="AD470" s="2"/>
      <c r="AE470" s="2"/>
      <c r="AF470" s="2"/>
      <c r="AG470" s="2"/>
      <c r="AH470" s="2"/>
      <c r="AI470" s="2"/>
    </row>
    <row r="471" spans="1:35" x14ac:dyDescent="0.25">
      <c r="A471">
        <v>2599</v>
      </c>
      <c r="B471">
        <v>2</v>
      </c>
      <c r="C471" s="2" t="s">
        <v>4755</v>
      </c>
      <c r="D471">
        <v>332</v>
      </c>
      <c r="E471" s="2" t="s">
        <v>6196</v>
      </c>
      <c r="F471" s="2" t="s">
        <v>5225</v>
      </c>
      <c r="G471" s="2">
        <v>470</v>
      </c>
      <c r="H471" t="b">
        <v>1</v>
      </c>
      <c r="I471" s="3">
        <v>43299.944363425922</v>
      </c>
      <c r="J471" s="2">
        <v>2727</v>
      </c>
      <c r="K471" s="2">
        <v>-23.619184000000001</v>
      </c>
      <c r="L471" s="2">
        <v>-46.608797000000003</v>
      </c>
      <c r="M471" s="2">
        <f>IF(AND(_332_2018_07_18_outfile_posicao[[#This Row],[hora bus]]=I470,_332_2018_07_18_outfile_posicao[[#This Row],[lat bus]]=K470,_332_2018_07_18_outfile_posicao[[#This Row],[lon bus]]=L470),1,0)</f>
        <v>0</v>
      </c>
      <c r="N471">
        <v>91</v>
      </c>
      <c r="O471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0.49999996115588452</v>
      </c>
      <c r="P471">
        <f>VLOOKUP(_332_2018_07_18_outfile_posicao[[#This Row],[shape]],shape!A:D,4,0)+VLOOKUP(_332_2018_07_18_outfile_posicao[[#This Row],[shape]]+1,shape!A:E,5,0)*_332_2018_07_18_outfile_posicao[[#This Row],[% avanc]]</f>
        <v>2717.0109366155525</v>
      </c>
      <c r="Q471" s="4">
        <f>_332_2018_07_18_outfile_posicao[[#This Row],[8686,881807]]/_332_2018_07_18_outfile_posicao[[#Headers],[8686,881807]]</f>
        <v>0.31277171682319316</v>
      </c>
      <c r="R471">
        <f>_332_2018_07_18_outfile_posicao[[#This Row],[8686,881807]]-P470</f>
        <v>324.1735456691481</v>
      </c>
      <c r="S471">
        <f>(_332_2018_07_18_outfile_posicao[[#This Row],[hora bus]]-I470)*86000</f>
        <v>44.791666499804705</v>
      </c>
      <c r="T471">
        <f>_332_2018_07_18_outfile_posicao[[#This Row],[desloc]]/_332_2018_07_18_outfile_posicao[[#This Row],[seconds]]</f>
        <v>7.2373629070166769</v>
      </c>
      <c r="U471">
        <f>_332_2018_07_18_outfile_posicao[[#This Row],[spd m/s]]*3.6</f>
        <v>26.054506465260037</v>
      </c>
      <c r="V471" s="2"/>
      <c r="W471" s="2">
        <f>IF(_332_2018_07_18_outfile_posicao[[#This Row],[cod bus]]=F470,0,1)</f>
        <v>0</v>
      </c>
      <c r="X471" s="2">
        <f>IF(_332_2018_07_18_outfile_posicao[[#This Row],[desloc]]&gt;=0,0,1)</f>
        <v>0</v>
      </c>
      <c r="Y471" s="2">
        <f>IF(AND(_332_2018_07_18_outfile_posicao[[#This Row],[spd m/s]]&lt;1,_332_2018_07_18_outfile_posicao[[#This Row],[spd m/s]]&lt;&gt;0),1,0)</f>
        <v>0</v>
      </c>
      <c r="Z471" s="2">
        <f>IF(Z470=0.5,IF(P471&gt;=P472,0.5,1),IF(_332_2018_07_18_outfile_posicao[[#This Row],[desloc]]&lt;-1000,IF(P471&gt;=P472,IF(AND(Z470=0.5,P471=P472),0,IF(P471&lt;700,0.5,0)),1),IF(AND(X471&gt;0,X470&gt;0,_332_2018_07_18_outfile_posicao[[#This Row],[8686,881807]]&lt;500,_332_2018_07_18_outfile_posicao[[#This Row],[desloc]]&gt;0),IF(_332_2018_07_18_outfile_posicao[[#This Row],[8686,881807]]&lt;500,1,0),0)))</f>
        <v>0</v>
      </c>
      <c r="AA471" s="2">
        <f t="shared" si="7"/>
        <v>8505.8413669743859</v>
      </c>
      <c r="AB471" s="2">
        <f>IF(_332_2018_07_18_outfile_posicao[[#This Row],[inicio]]=1,0,IF(AB470&gt;0,0.5,IF(_332_2018_07_18_outfile_posicao[[#This Row],[max dist]]=_332_2018_07_18_outfile_posicao[[#This Row],[8686,881807]],1,0)))</f>
        <v>0</v>
      </c>
      <c r="AC471" s="2">
        <f>IF(_332_2018_07_18_outfile_posicao[[#This Row],[fim]]=0,AC472+1,0)</f>
        <v>19</v>
      </c>
      <c r="AD471" s="2"/>
      <c r="AE471" s="2"/>
      <c r="AF471" s="2"/>
      <c r="AG471" s="2"/>
      <c r="AH471" s="2"/>
      <c r="AI471" s="2"/>
    </row>
    <row r="472" spans="1:35" x14ac:dyDescent="0.25">
      <c r="A472">
        <v>2601</v>
      </c>
      <c r="B472">
        <v>2</v>
      </c>
      <c r="C472" s="2" t="s">
        <v>4756</v>
      </c>
      <c r="D472">
        <v>332</v>
      </c>
      <c r="E472" s="2" t="s">
        <v>6197</v>
      </c>
      <c r="F472" s="2" t="s">
        <v>5225</v>
      </c>
      <c r="G472" s="2">
        <v>471</v>
      </c>
      <c r="H472" t="b">
        <v>1</v>
      </c>
      <c r="I472" s="3">
        <v>43299.944884259261</v>
      </c>
      <c r="J472" s="2">
        <v>2728</v>
      </c>
      <c r="K472" s="2">
        <v>-23.618258000000001</v>
      </c>
      <c r="L472" s="2">
        <v>-46.609575999999997</v>
      </c>
      <c r="M472" s="2">
        <f>IF(AND(_332_2018_07_18_outfile_posicao[[#This Row],[hora bus]]=I471,_332_2018_07_18_outfile_posicao[[#This Row],[lat bus]]=K471,_332_2018_07_18_outfile_posicao[[#This Row],[lon bus]]=L471),1,0)</f>
        <v>0</v>
      </c>
      <c r="N472">
        <v>96</v>
      </c>
      <c r="O472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0.49999995586072998</v>
      </c>
      <c r="P472">
        <f>VLOOKUP(_332_2018_07_18_outfile_posicao[[#This Row],[shape]],shape!A:D,4,0)+VLOOKUP(_332_2018_07_18_outfile_posicao[[#This Row],[shape]]+1,shape!A:E,5,0)*_332_2018_07_18_outfile_posicao[[#This Row],[% avanc]]</f>
        <v>2847.9834645880542</v>
      </c>
      <c r="Q472" s="4">
        <f>_332_2018_07_18_outfile_posicao[[#This Row],[8686,881807]]/_332_2018_07_18_outfile_posicao[[#Headers],[8686,881807]]</f>
        <v>0.32784876413227043</v>
      </c>
      <c r="R472">
        <f>_332_2018_07_18_outfile_posicao[[#This Row],[8686,881807]]-P471</f>
        <v>130.97252797250167</v>
      </c>
      <c r="S472">
        <f>(_332_2018_07_18_outfile_posicao[[#This Row],[hora bus]]-I471)*86000</f>
        <v>44.79166712553706</v>
      </c>
      <c r="T472">
        <f>_332_2018_07_18_outfile_posicao[[#This Row],[desloc]]/_332_2018_07_18_outfile_posicao[[#This Row],[seconds]]</f>
        <v>2.9240378038492416</v>
      </c>
      <c r="U472">
        <f>_332_2018_07_18_outfile_posicao[[#This Row],[spd m/s]]*3.6</f>
        <v>10.526536093857271</v>
      </c>
      <c r="V472" s="2"/>
      <c r="W472" s="2">
        <f>IF(_332_2018_07_18_outfile_posicao[[#This Row],[cod bus]]=F471,0,1)</f>
        <v>0</v>
      </c>
      <c r="X472" s="2">
        <f>IF(_332_2018_07_18_outfile_posicao[[#This Row],[desloc]]&gt;=0,0,1)</f>
        <v>0</v>
      </c>
      <c r="Y472" s="2">
        <f>IF(AND(_332_2018_07_18_outfile_posicao[[#This Row],[spd m/s]]&lt;1,_332_2018_07_18_outfile_posicao[[#This Row],[spd m/s]]&lt;&gt;0),1,0)</f>
        <v>0</v>
      </c>
      <c r="Z472" s="2">
        <f>IF(Z471=0.5,IF(P472&gt;=P473,0.5,1),IF(_332_2018_07_18_outfile_posicao[[#This Row],[desloc]]&lt;-1000,IF(P472&gt;=P473,IF(AND(Z471=0.5,P472=P473),0,IF(P472&lt;700,0.5,0)),1),IF(AND(X472&gt;0,X471&gt;0,_332_2018_07_18_outfile_posicao[[#This Row],[8686,881807]]&lt;500,_332_2018_07_18_outfile_posicao[[#This Row],[desloc]]&gt;0),IF(_332_2018_07_18_outfile_posicao[[#This Row],[8686,881807]]&lt;500,1,0),0)))</f>
        <v>0</v>
      </c>
      <c r="AA472" s="2">
        <f t="shared" si="7"/>
        <v>8505.8413669743859</v>
      </c>
      <c r="AB472" s="2">
        <f>IF(_332_2018_07_18_outfile_posicao[[#This Row],[inicio]]=1,0,IF(AB471&gt;0,0.5,IF(_332_2018_07_18_outfile_posicao[[#This Row],[max dist]]=_332_2018_07_18_outfile_posicao[[#This Row],[8686,881807]],1,0)))</f>
        <v>0</v>
      </c>
      <c r="AC472" s="2">
        <f>IF(_332_2018_07_18_outfile_posicao[[#This Row],[fim]]=0,AC473+1,0)</f>
        <v>18</v>
      </c>
      <c r="AD472" s="2"/>
      <c r="AE472" s="2"/>
      <c r="AF472" s="2"/>
      <c r="AG472" s="2"/>
      <c r="AH472" s="2"/>
      <c r="AI472" s="2"/>
    </row>
    <row r="473" spans="1:35" x14ac:dyDescent="0.25">
      <c r="A473">
        <v>2602</v>
      </c>
      <c r="B473">
        <v>2</v>
      </c>
      <c r="C473" s="2" t="s">
        <v>4757</v>
      </c>
      <c r="D473">
        <v>332</v>
      </c>
      <c r="E473" s="2" t="s">
        <v>6197</v>
      </c>
      <c r="F473" s="2" t="s">
        <v>5225</v>
      </c>
      <c r="G473" s="2">
        <v>472</v>
      </c>
      <c r="H473" t="b">
        <v>1</v>
      </c>
      <c r="I473" s="3">
        <v>43299.945405092592</v>
      </c>
      <c r="J473" s="2">
        <v>2730</v>
      </c>
      <c r="K473" s="2">
        <v>-23.617975000000001</v>
      </c>
      <c r="L473" s="2">
        <v>-46.610034499999998</v>
      </c>
      <c r="M473" s="2">
        <f>IF(AND(_332_2018_07_18_outfile_posicao[[#This Row],[hora bus]]=I472,_332_2018_07_18_outfile_posicao[[#This Row],[lat bus]]=K472,_332_2018_07_18_outfile_posicao[[#This Row],[lon bus]]=L472),1,0)</f>
        <v>0</v>
      </c>
      <c r="N473">
        <v>99</v>
      </c>
      <c r="O473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0.49999993895539185</v>
      </c>
      <c r="P473">
        <f>VLOOKUP(_332_2018_07_18_outfile_posicao[[#This Row],[shape]],shape!A:D,4,0)+VLOOKUP(_332_2018_07_18_outfile_posicao[[#This Row],[shape]]+1,shape!A:E,5,0)*_332_2018_07_18_outfile_posicao[[#This Row],[% avanc]]</f>
        <v>2905.2648122794076</v>
      </c>
      <c r="Q473" s="4">
        <f>_332_2018_07_18_outfile_posicao[[#This Row],[8686,881807]]/_332_2018_07_18_outfile_posicao[[#Headers],[8686,881807]]</f>
        <v>0.33444276977940557</v>
      </c>
      <c r="R473">
        <f>_332_2018_07_18_outfile_posicao[[#This Row],[8686,881807]]-P472</f>
        <v>57.281347691353403</v>
      </c>
      <c r="S473">
        <f>(_332_2018_07_18_outfile_posicao[[#This Row],[hora bus]]-I472)*86000</f>
        <v>44.791666499804705</v>
      </c>
      <c r="T473">
        <f>_332_2018_07_18_outfile_posicao[[#This Row],[desloc]]/_332_2018_07_18_outfile_posicao[[#This Row],[seconds]]</f>
        <v>1.2788393950826356</v>
      </c>
      <c r="U473">
        <f>_332_2018_07_18_outfile_posicao[[#This Row],[spd m/s]]*3.6</f>
        <v>4.6038218222974878</v>
      </c>
      <c r="V473" s="2"/>
      <c r="W473" s="2">
        <f>IF(_332_2018_07_18_outfile_posicao[[#This Row],[cod bus]]=F472,0,1)</f>
        <v>0</v>
      </c>
      <c r="X473" s="2">
        <f>IF(_332_2018_07_18_outfile_posicao[[#This Row],[desloc]]&gt;=0,0,1)</f>
        <v>0</v>
      </c>
      <c r="Y473" s="2">
        <f>IF(AND(_332_2018_07_18_outfile_posicao[[#This Row],[spd m/s]]&lt;1,_332_2018_07_18_outfile_posicao[[#This Row],[spd m/s]]&lt;&gt;0),1,0)</f>
        <v>0</v>
      </c>
      <c r="Z473" s="2">
        <f>IF(Z472=0.5,IF(P473&gt;=P474,0.5,1),IF(_332_2018_07_18_outfile_posicao[[#This Row],[desloc]]&lt;-1000,IF(P473&gt;=P474,IF(AND(Z472=0.5,P473=P474),0,IF(P473&lt;700,0.5,0)),1),IF(AND(X473&gt;0,X472&gt;0,_332_2018_07_18_outfile_posicao[[#This Row],[8686,881807]]&lt;500,_332_2018_07_18_outfile_posicao[[#This Row],[desloc]]&gt;0),IF(_332_2018_07_18_outfile_posicao[[#This Row],[8686,881807]]&lt;500,1,0),0)))</f>
        <v>0</v>
      </c>
      <c r="AA473" s="2">
        <f t="shared" si="7"/>
        <v>8505.8413669743859</v>
      </c>
      <c r="AB473" s="2">
        <f>IF(_332_2018_07_18_outfile_posicao[[#This Row],[inicio]]=1,0,IF(AB472&gt;0,0.5,IF(_332_2018_07_18_outfile_posicao[[#This Row],[max dist]]=_332_2018_07_18_outfile_posicao[[#This Row],[8686,881807]],1,0)))</f>
        <v>0</v>
      </c>
      <c r="AC473" s="2">
        <f>IF(_332_2018_07_18_outfile_posicao[[#This Row],[fim]]=0,AC474+1,0)</f>
        <v>17</v>
      </c>
      <c r="AD473" s="2"/>
      <c r="AE473" s="2"/>
      <c r="AF473" s="2"/>
      <c r="AG473" s="2"/>
      <c r="AH473" s="2"/>
      <c r="AI473" s="2"/>
    </row>
    <row r="474" spans="1:35" x14ac:dyDescent="0.25">
      <c r="A474">
        <v>2604</v>
      </c>
      <c r="B474">
        <v>2</v>
      </c>
      <c r="C474" s="2" t="s">
        <v>4758</v>
      </c>
      <c r="D474">
        <v>332</v>
      </c>
      <c r="E474" s="2" t="s">
        <v>6198</v>
      </c>
      <c r="F474" s="2" t="s">
        <v>5225</v>
      </c>
      <c r="G474" s="2">
        <v>473</v>
      </c>
      <c r="H474" t="b">
        <v>1</v>
      </c>
      <c r="I474" s="3">
        <v>43299.945925925924</v>
      </c>
      <c r="J474" s="2">
        <v>2731</v>
      </c>
      <c r="K474" s="2">
        <v>-23.614057750000001</v>
      </c>
      <c r="L474" s="2">
        <v>-46.609129000000003</v>
      </c>
      <c r="M474" s="2">
        <f>IF(AND(_332_2018_07_18_outfile_posicao[[#This Row],[hora bus]]=I473,_332_2018_07_18_outfile_posicao[[#This Row],[lat bus]]=K473,_332_2018_07_18_outfile_posicao[[#This Row],[lon bus]]=L473),1,0)</f>
        <v>0</v>
      </c>
      <c r="N474">
        <v>107</v>
      </c>
      <c r="O474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0.64320883761274772</v>
      </c>
      <c r="P474">
        <f>VLOOKUP(_332_2018_07_18_outfile_posicao[[#This Row],[shape]],shape!A:D,4,0)+VLOOKUP(_332_2018_07_18_outfile_posicao[[#This Row],[shape]]+1,shape!A:E,5,0)*_332_2018_07_18_outfile_posicao[[#This Row],[% avanc]]</f>
        <v>3392.1343207829327</v>
      </c>
      <c r="Q474" s="4">
        <f>_332_2018_07_18_outfile_posicao[[#This Row],[8686,881807]]/_332_2018_07_18_outfile_posicao[[#Headers],[8686,881807]]</f>
        <v>0.39048929134151539</v>
      </c>
      <c r="R474">
        <f>_332_2018_07_18_outfile_posicao[[#This Row],[8686,881807]]-P473</f>
        <v>486.86950850352514</v>
      </c>
      <c r="S474">
        <f>(_332_2018_07_18_outfile_posicao[[#This Row],[hora bus]]-I473)*86000</f>
        <v>44.791666499804705</v>
      </c>
      <c r="T474">
        <f>_332_2018_07_18_outfile_posicao[[#This Row],[desloc]]/_332_2018_07_18_outfile_posicao[[#This Row],[seconds]]</f>
        <v>10.869644881501516</v>
      </c>
      <c r="U474">
        <f>_332_2018_07_18_outfile_posicao[[#This Row],[spd m/s]]*3.6</f>
        <v>39.130721573405459</v>
      </c>
      <c r="V474" s="2"/>
      <c r="W474" s="2">
        <f>IF(_332_2018_07_18_outfile_posicao[[#This Row],[cod bus]]=F473,0,1)</f>
        <v>0</v>
      </c>
      <c r="X474" s="2">
        <f>IF(_332_2018_07_18_outfile_posicao[[#This Row],[desloc]]&gt;=0,0,1)</f>
        <v>0</v>
      </c>
      <c r="Y474" s="2">
        <f>IF(AND(_332_2018_07_18_outfile_posicao[[#This Row],[spd m/s]]&lt;1,_332_2018_07_18_outfile_posicao[[#This Row],[spd m/s]]&lt;&gt;0),1,0)</f>
        <v>0</v>
      </c>
      <c r="Z474" s="2">
        <f>IF(Z473=0.5,IF(P474&gt;=P475,0.5,1),IF(_332_2018_07_18_outfile_posicao[[#This Row],[desloc]]&lt;-1000,IF(P474&gt;=P475,IF(AND(Z473=0.5,P474=P475),0,IF(P474&lt;700,0.5,0)),1),IF(AND(X474&gt;0,X473&gt;0,_332_2018_07_18_outfile_posicao[[#This Row],[8686,881807]]&lt;500,_332_2018_07_18_outfile_posicao[[#This Row],[desloc]]&gt;0),IF(_332_2018_07_18_outfile_posicao[[#This Row],[8686,881807]]&lt;500,1,0),0)))</f>
        <v>0</v>
      </c>
      <c r="AA474" s="2">
        <f t="shared" si="7"/>
        <v>8505.8413669743859</v>
      </c>
      <c r="AB474" s="2">
        <f>IF(_332_2018_07_18_outfile_posicao[[#This Row],[inicio]]=1,0,IF(AB473&gt;0,0.5,IF(_332_2018_07_18_outfile_posicao[[#This Row],[max dist]]=_332_2018_07_18_outfile_posicao[[#This Row],[8686,881807]],1,0)))</f>
        <v>0</v>
      </c>
      <c r="AC474" s="2">
        <f>IF(_332_2018_07_18_outfile_posicao[[#This Row],[fim]]=0,AC475+1,0)</f>
        <v>16</v>
      </c>
      <c r="AD474" s="2"/>
      <c r="AE474" s="2"/>
      <c r="AF474" s="2"/>
      <c r="AG474" s="2"/>
      <c r="AH474" s="2"/>
      <c r="AI474" s="2"/>
    </row>
    <row r="475" spans="1:35" x14ac:dyDescent="0.25">
      <c r="A475">
        <v>2606</v>
      </c>
      <c r="B475">
        <v>1</v>
      </c>
      <c r="C475" s="2" t="s">
        <v>4759</v>
      </c>
      <c r="D475">
        <v>332</v>
      </c>
      <c r="E475" s="2" t="s">
        <v>5490</v>
      </c>
      <c r="F475" s="2" t="s">
        <v>5225</v>
      </c>
      <c r="G475" s="2">
        <v>474</v>
      </c>
      <c r="H475" t="b">
        <v>1</v>
      </c>
      <c r="I475" s="3">
        <v>43299.946446759262</v>
      </c>
      <c r="J475" s="2">
        <v>2732</v>
      </c>
      <c r="K475" s="2">
        <v>-23.612797</v>
      </c>
      <c r="L475" s="2">
        <v>-46.610580249999998</v>
      </c>
      <c r="M475" s="2">
        <f>IF(AND(_332_2018_07_18_outfile_posicao[[#This Row],[hora bus]]=I474,_332_2018_07_18_outfile_posicao[[#This Row],[lat bus]]=K474,_332_2018_07_18_outfile_posicao[[#This Row],[lon bus]]=L474),1,0)</f>
        <v>0</v>
      </c>
      <c r="N475">
        <v>120</v>
      </c>
      <c r="O475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0.17816850715366439</v>
      </c>
      <c r="P475">
        <f>VLOOKUP(_332_2018_07_18_outfile_posicao[[#This Row],[shape]],shape!A:D,4,0)+VLOOKUP(_332_2018_07_18_outfile_posicao[[#This Row],[shape]]+1,shape!A:E,5,0)*_332_2018_07_18_outfile_posicao[[#This Row],[% avanc]]</f>
        <v>3687.1914414302614</v>
      </c>
      <c r="Q475" s="4">
        <f>_332_2018_07_18_outfile_posicao[[#This Row],[8686,881807]]/_332_2018_07_18_outfile_posicao[[#Headers],[8686,881807]]</f>
        <v>0.42445511788350521</v>
      </c>
      <c r="R475">
        <f>_332_2018_07_18_outfile_posicao[[#This Row],[8686,881807]]-P474</f>
        <v>295.0571206473287</v>
      </c>
      <c r="S475">
        <f>(_332_2018_07_18_outfile_posicao[[#This Row],[hora bus]]-I474)*86000</f>
        <v>44.79166712553706</v>
      </c>
      <c r="T475">
        <f>_332_2018_07_18_outfile_posicao[[#This Row],[desloc]]/_332_2018_07_18_outfile_posicao[[#This Row],[seconds]]</f>
        <v>6.5873216958050635</v>
      </c>
      <c r="U475">
        <f>_332_2018_07_18_outfile_posicao[[#This Row],[spd m/s]]*3.6</f>
        <v>23.714358104898228</v>
      </c>
      <c r="V475" s="2"/>
      <c r="W475" s="2">
        <f>IF(_332_2018_07_18_outfile_posicao[[#This Row],[cod bus]]=F474,0,1)</f>
        <v>0</v>
      </c>
      <c r="X475" s="2">
        <f>IF(_332_2018_07_18_outfile_posicao[[#This Row],[desloc]]&gt;=0,0,1)</f>
        <v>0</v>
      </c>
      <c r="Y475" s="2">
        <f>IF(AND(_332_2018_07_18_outfile_posicao[[#This Row],[spd m/s]]&lt;1,_332_2018_07_18_outfile_posicao[[#This Row],[spd m/s]]&lt;&gt;0),1,0)</f>
        <v>0</v>
      </c>
      <c r="Z475" s="2">
        <f>IF(Z474=0.5,IF(P475&gt;=P476,0.5,1),IF(_332_2018_07_18_outfile_posicao[[#This Row],[desloc]]&lt;-1000,IF(P475&gt;=P476,IF(AND(Z474=0.5,P475=P476),0,IF(P475&lt;700,0.5,0)),1),IF(AND(X475&gt;0,X474&gt;0,_332_2018_07_18_outfile_posicao[[#This Row],[8686,881807]]&lt;500,_332_2018_07_18_outfile_posicao[[#This Row],[desloc]]&gt;0),IF(_332_2018_07_18_outfile_posicao[[#This Row],[8686,881807]]&lt;500,1,0),0)))</f>
        <v>0</v>
      </c>
      <c r="AA475" s="2">
        <f t="shared" si="7"/>
        <v>8505.8413669743859</v>
      </c>
      <c r="AB475" s="2">
        <f>IF(_332_2018_07_18_outfile_posicao[[#This Row],[inicio]]=1,0,IF(AB474&gt;0,0.5,IF(_332_2018_07_18_outfile_posicao[[#This Row],[max dist]]=_332_2018_07_18_outfile_posicao[[#This Row],[8686,881807]],1,0)))</f>
        <v>0</v>
      </c>
      <c r="AC475" s="2">
        <f>IF(_332_2018_07_18_outfile_posicao[[#This Row],[fim]]=0,AC476+1,0)</f>
        <v>15</v>
      </c>
      <c r="AD475" s="2"/>
      <c r="AE475" s="2"/>
      <c r="AF475" s="2"/>
      <c r="AG475" s="2"/>
      <c r="AH475" s="2"/>
      <c r="AI475" s="2"/>
    </row>
    <row r="476" spans="1:35" x14ac:dyDescent="0.25">
      <c r="A476">
        <v>2607</v>
      </c>
      <c r="B476">
        <v>1</v>
      </c>
      <c r="C476" s="2" t="s">
        <v>4760</v>
      </c>
      <c r="D476">
        <v>332</v>
      </c>
      <c r="E476" s="2" t="s">
        <v>5491</v>
      </c>
      <c r="F476" s="2" t="s">
        <v>5225</v>
      </c>
      <c r="G476" s="2">
        <v>475</v>
      </c>
      <c r="H476" t="b">
        <v>1</v>
      </c>
      <c r="I476" s="3">
        <v>43299.946967592594</v>
      </c>
      <c r="J476" s="2">
        <v>2733</v>
      </c>
      <c r="K476" s="2">
        <v>-23.611023374999998</v>
      </c>
      <c r="L476" s="2">
        <v>-46.611393999999997</v>
      </c>
      <c r="M476" s="2">
        <f>IF(AND(_332_2018_07_18_outfile_posicao[[#This Row],[hora bus]]=I475,_332_2018_07_18_outfile_posicao[[#This Row],[lat bus]]=K475,_332_2018_07_18_outfile_posicao[[#This Row],[lon bus]]=L475),1,0)</f>
        <v>0</v>
      </c>
      <c r="N476">
        <v>122</v>
      </c>
      <c r="O476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0.87499986274784591</v>
      </c>
      <c r="P476">
        <f>VLOOKUP(_332_2018_07_18_outfile_posicao[[#This Row],[shape]],shape!A:D,4,0)+VLOOKUP(_332_2018_07_18_outfile_posicao[[#This Row],[shape]]+1,shape!A:E,5,0)*_332_2018_07_18_outfile_posicao[[#This Row],[% avanc]]</f>
        <v>3908.9646921830581</v>
      </c>
      <c r="Q476" s="4">
        <f>_332_2018_07_18_outfile_posicao[[#This Row],[8686,881807]]/_332_2018_07_18_outfile_posicao[[#Headers],[8686,881807]]</f>
        <v>0.44998479074886971</v>
      </c>
      <c r="R476">
        <f>_332_2018_07_18_outfile_posicao[[#This Row],[8686,881807]]-P475</f>
        <v>221.77325075279668</v>
      </c>
      <c r="S476">
        <f>(_332_2018_07_18_outfile_posicao[[#This Row],[hora bus]]-I475)*86000</f>
        <v>44.791666499804705</v>
      </c>
      <c r="T476">
        <f>_332_2018_07_18_outfile_posicao[[#This Row],[desloc]]/_332_2018_07_18_outfile_posicao[[#This Row],[seconds]]</f>
        <v>4.9512167794373898</v>
      </c>
      <c r="U476">
        <f>_332_2018_07_18_outfile_posicao[[#This Row],[spd m/s]]*3.6</f>
        <v>17.824380405974605</v>
      </c>
      <c r="V476" s="2"/>
      <c r="W476" s="2">
        <f>IF(_332_2018_07_18_outfile_posicao[[#This Row],[cod bus]]=F475,0,1)</f>
        <v>0</v>
      </c>
      <c r="X476" s="2">
        <f>IF(_332_2018_07_18_outfile_posicao[[#This Row],[desloc]]&gt;=0,0,1)</f>
        <v>0</v>
      </c>
      <c r="Y476" s="2">
        <f>IF(AND(_332_2018_07_18_outfile_posicao[[#This Row],[spd m/s]]&lt;1,_332_2018_07_18_outfile_posicao[[#This Row],[spd m/s]]&lt;&gt;0),1,0)</f>
        <v>0</v>
      </c>
      <c r="Z476" s="2">
        <f>IF(Z475=0.5,IF(P476&gt;=P477,0.5,1),IF(_332_2018_07_18_outfile_posicao[[#This Row],[desloc]]&lt;-1000,IF(P476&gt;=P477,IF(AND(Z475=0.5,P476=P477),0,IF(P476&lt;700,0.5,0)),1),IF(AND(X476&gt;0,X475&gt;0,_332_2018_07_18_outfile_posicao[[#This Row],[8686,881807]]&lt;500,_332_2018_07_18_outfile_posicao[[#This Row],[desloc]]&gt;0),IF(_332_2018_07_18_outfile_posicao[[#This Row],[8686,881807]]&lt;500,1,0),0)))</f>
        <v>0</v>
      </c>
      <c r="AA476" s="2">
        <f t="shared" si="7"/>
        <v>8505.8413669743859</v>
      </c>
      <c r="AB476" s="2">
        <f>IF(_332_2018_07_18_outfile_posicao[[#This Row],[inicio]]=1,0,IF(AB475&gt;0,0.5,IF(_332_2018_07_18_outfile_posicao[[#This Row],[max dist]]=_332_2018_07_18_outfile_posicao[[#This Row],[8686,881807]],1,0)))</f>
        <v>0</v>
      </c>
      <c r="AC476" s="2">
        <f>IF(_332_2018_07_18_outfile_posicao[[#This Row],[fim]]=0,AC477+1,0)</f>
        <v>14</v>
      </c>
      <c r="AD476" s="2"/>
      <c r="AE476" s="2"/>
      <c r="AF476" s="2"/>
      <c r="AG476" s="2"/>
      <c r="AH476" s="2"/>
      <c r="AI476" s="2"/>
    </row>
    <row r="477" spans="1:35" x14ac:dyDescent="0.25">
      <c r="A477">
        <v>2608</v>
      </c>
      <c r="B477">
        <v>1</v>
      </c>
      <c r="C477" s="2" t="s">
        <v>4761</v>
      </c>
      <c r="D477">
        <v>332</v>
      </c>
      <c r="E477" s="2" t="s">
        <v>5491</v>
      </c>
      <c r="F477" s="2" t="s">
        <v>5225</v>
      </c>
      <c r="G477" s="2">
        <v>476</v>
      </c>
      <c r="H477" t="b">
        <v>1</v>
      </c>
      <c r="I477" s="3">
        <v>43299.947488425925</v>
      </c>
      <c r="J477" s="2">
        <v>2734</v>
      </c>
      <c r="K477" s="2">
        <v>-23.609128500000001</v>
      </c>
      <c r="L477" s="2">
        <v>-46.612932999999998</v>
      </c>
      <c r="M477" s="2">
        <f>IF(AND(_332_2018_07_18_outfile_posicao[[#This Row],[hora bus]]=I476,_332_2018_07_18_outfile_posicao[[#This Row],[lat bus]]=K476,_332_2018_07_18_outfile_posicao[[#This Row],[lon bus]]=L476),1,0)</f>
        <v>0</v>
      </c>
      <c r="N477">
        <v>126</v>
      </c>
      <c r="O477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0.49999994501903094</v>
      </c>
      <c r="P477">
        <f>VLOOKUP(_332_2018_07_18_outfile_posicao[[#This Row],[shape]],shape!A:D,4,0)+VLOOKUP(_332_2018_07_18_outfile_posicao[[#This Row],[shape]]+1,shape!A:E,5,0)*_332_2018_07_18_outfile_posicao[[#This Row],[% avanc]]</f>
        <v>4172.1748845208303</v>
      </c>
      <c r="Q477" s="4">
        <f>_332_2018_07_18_outfile_posicao[[#This Row],[8686,881807]]/_332_2018_07_18_outfile_posicao[[#Headers],[8686,881807]]</f>
        <v>0.48028452294111323</v>
      </c>
      <c r="R477">
        <f>_332_2018_07_18_outfile_posicao[[#This Row],[8686,881807]]-P476</f>
        <v>263.21019233777224</v>
      </c>
      <c r="S477">
        <f>(_332_2018_07_18_outfile_posicao[[#This Row],[hora bus]]-I476)*86000</f>
        <v>44.791666499804705</v>
      </c>
      <c r="T477">
        <f>_332_2018_07_18_outfile_posicao[[#This Row],[desloc]]/_332_2018_07_18_outfile_posicao[[#This Row],[seconds]]</f>
        <v>5.8763205950133575</v>
      </c>
      <c r="U477">
        <f>_332_2018_07_18_outfile_posicao[[#This Row],[spd m/s]]*3.6</f>
        <v>21.154754142048088</v>
      </c>
      <c r="V477" s="2"/>
      <c r="W477" s="2">
        <f>IF(_332_2018_07_18_outfile_posicao[[#This Row],[cod bus]]=F476,0,1)</f>
        <v>0</v>
      </c>
      <c r="X477" s="2">
        <f>IF(_332_2018_07_18_outfile_posicao[[#This Row],[desloc]]&gt;=0,0,1)</f>
        <v>0</v>
      </c>
      <c r="Y477" s="2">
        <f>IF(AND(_332_2018_07_18_outfile_posicao[[#This Row],[spd m/s]]&lt;1,_332_2018_07_18_outfile_posicao[[#This Row],[spd m/s]]&lt;&gt;0),1,0)</f>
        <v>0</v>
      </c>
      <c r="Z477" s="2">
        <f>IF(Z476=0.5,IF(P477&gt;=P478,0.5,1),IF(_332_2018_07_18_outfile_posicao[[#This Row],[desloc]]&lt;-1000,IF(P477&gt;=P478,IF(AND(Z476=0.5,P477=P478),0,IF(P477&lt;700,0.5,0)),1),IF(AND(X477&gt;0,X476&gt;0,_332_2018_07_18_outfile_posicao[[#This Row],[8686,881807]]&lt;500,_332_2018_07_18_outfile_posicao[[#This Row],[desloc]]&gt;0),IF(_332_2018_07_18_outfile_posicao[[#This Row],[8686,881807]]&lt;500,1,0),0)))</f>
        <v>0</v>
      </c>
      <c r="AA477" s="2">
        <f t="shared" si="7"/>
        <v>8505.8413669743859</v>
      </c>
      <c r="AB477" s="2">
        <f>IF(_332_2018_07_18_outfile_posicao[[#This Row],[inicio]]=1,0,IF(AB476&gt;0,0.5,IF(_332_2018_07_18_outfile_posicao[[#This Row],[max dist]]=_332_2018_07_18_outfile_posicao[[#This Row],[8686,881807]],1,0)))</f>
        <v>0</v>
      </c>
      <c r="AC477" s="2">
        <f>IF(_332_2018_07_18_outfile_posicao[[#This Row],[fim]]=0,AC478+1,0)</f>
        <v>13</v>
      </c>
      <c r="AD477" s="2"/>
      <c r="AE477" s="2"/>
      <c r="AF477" s="2"/>
      <c r="AG477" s="2"/>
      <c r="AH477" s="2"/>
      <c r="AI477" s="2"/>
    </row>
    <row r="478" spans="1:35" x14ac:dyDescent="0.25">
      <c r="A478">
        <v>2611</v>
      </c>
      <c r="B478">
        <v>1</v>
      </c>
      <c r="C478" s="2" t="s">
        <v>4762</v>
      </c>
      <c r="D478">
        <v>332</v>
      </c>
      <c r="E478" s="2" t="s">
        <v>5492</v>
      </c>
      <c r="F478" s="2" t="s">
        <v>5225</v>
      </c>
      <c r="G478" s="2">
        <v>477</v>
      </c>
      <c r="H478" t="b">
        <v>1</v>
      </c>
      <c r="I478" s="3">
        <v>43299.948657407411</v>
      </c>
      <c r="J478" s="2">
        <v>2735</v>
      </c>
      <c r="K478" s="2">
        <v>-23.604166625000001</v>
      </c>
      <c r="L478" s="2">
        <v>-46.614604249999999</v>
      </c>
      <c r="M478" s="2">
        <f>IF(AND(_332_2018_07_18_outfile_posicao[[#This Row],[hora bus]]=I477,_332_2018_07_18_outfile_posicao[[#This Row],[lat bus]]=K477,_332_2018_07_18_outfile_posicao[[#This Row],[lon bus]]=L477),1,0)</f>
        <v>0</v>
      </c>
      <c r="N478">
        <v>140</v>
      </c>
      <c r="O478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0.62499997716789701</v>
      </c>
      <c r="P478">
        <f>VLOOKUP(_332_2018_07_18_outfile_posicao[[#This Row],[shape]],shape!A:D,4,0)+VLOOKUP(_332_2018_07_18_outfile_posicao[[#This Row],[shape]]+1,shape!A:E,5,0)*_332_2018_07_18_outfile_posicao[[#This Row],[% avanc]]</f>
        <v>4773.0799677518062</v>
      </c>
      <c r="Q478" s="4">
        <f>_332_2018_07_18_outfile_posicao[[#This Row],[8686,881807]]/_332_2018_07_18_outfile_posicao[[#Headers],[8686,881807]]</f>
        <v>0.54945837572068701</v>
      </c>
      <c r="R478">
        <f>_332_2018_07_18_outfile_posicao[[#This Row],[8686,881807]]-P477</f>
        <v>600.90508323097583</v>
      </c>
      <c r="S478">
        <f>(_332_2018_07_18_outfile_posicao[[#This Row],[hora bus]]-I477)*86000</f>
        <v>100.5324077559635</v>
      </c>
      <c r="T478">
        <f>_332_2018_07_18_outfile_posicao[[#This Row],[desloc]]/_332_2018_07_18_outfile_posicao[[#This Row],[seconds]]</f>
        <v>5.9772276089282323</v>
      </c>
      <c r="U478">
        <f>_332_2018_07_18_outfile_posicao[[#This Row],[spd m/s]]*3.6</f>
        <v>21.518019392141635</v>
      </c>
      <c r="V478" s="2"/>
      <c r="W478" s="2">
        <f>IF(_332_2018_07_18_outfile_posicao[[#This Row],[cod bus]]=F477,0,1)</f>
        <v>0</v>
      </c>
      <c r="X478" s="2">
        <f>IF(_332_2018_07_18_outfile_posicao[[#This Row],[desloc]]&gt;=0,0,1)</f>
        <v>0</v>
      </c>
      <c r="Y478" s="2">
        <f>IF(AND(_332_2018_07_18_outfile_posicao[[#This Row],[spd m/s]]&lt;1,_332_2018_07_18_outfile_posicao[[#This Row],[spd m/s]]&lt;&gt;0),1,0)</f>
        <v>0</v>
      </c>
      <c r="Z478" s="2">
        <f>IF(Z477=0.5,IF(P478&gt;=P479,0.5,1),IF(_332_2018_07_18_outfile_posicao[[#This Row],[desloc]]&lt;-1000,IF(P478&gt;=P479,IF(AND(Z477=0.5,P478=P479),0,IF(P478&lt;700,0.5,0)),1),IF(AND(X478&gt;0,X477&gt;0,_332_2018_07_18_outfile_posicao[[#This Row],[8686,881807]]&lt;500,_332_2018_07_18_outfile_posicao[[#This Row],[desloc]]&gt;0),IF(_332_2018_07_18_outfile_posicao[[#This Row],[8686,881807]]&lt;500,1,0),0)))</f>
        <v>0</v>
      </c>
      <c r="AA478" s="2">
        <f t="shared" si="7"/>
        <v>8505.8413669743859</v>
      </c>
      <c r="AB478" s="2">
        <f>IF(_332_2018_07_18_outfile_posicao[[#This Row],[inicio]]=1,0,IF(AB477&gt;0,0.5,IF(_332_2018_07_18_outfile_posicao[[#This Row],[max dist]]=_332_2018_07_18_outfile_posicao[[#This Row],[8686,881807]],1,0)))</f>
        <v>0</v>
      </c>
      <c r="AC478" s="2">
        <f>IF(_332_2018_07_18_outfile_posicao[[#This Row],[fim]]=0,AC479+1,0)</f>
        <v>12</v>
      </c>
      <c r="AD478" s="2"/>
      <c r="AE478" s="2"/>
      <c r="AF478" s="2"/>
      <c r="AG478" s="2"/>
      <c r="AH478" s="2"/>
      <c r="AI478" s="2"/>
    </row>
    <row r="479" spans="1:35" x14ac:dyDescent="0.25">
      <c r="A479">
        <v>2613</v>
      </c>
      <c r="B479">
        <v>1</v>
      </c>
      <c r="C479" s="2" t="s">
        <v>4764</v>
      </c>
      <c r="D479">
        <v>332</v>
      </c>
      <c r="E479" s="2" t="s">
        <v>5493</v>
      </c>
      <c r="F479" s="2" t="s">
        <v>5225</v>
      </c>
      <c r="G479" s="2">
        <v>478</v>
      </c>
      <c r="H479" t="b">
        <v>1</v>
      </c>
      <c r="I479" s="3">
        <v>43299.949178240742</v>
      </c>
      <c r="J479" s="2">
        <v>2737</v>
      </c>
      <c r="K479" s="2">
        <v>-23.602049999999998</v>
      </c>
      <c r="L479" s="2">
        <v>-46.614955250000001</v>
      </c>
      <c r="M479" s="2">
        <f>IF(AND(_332_2018_07_18_outfile_posicao[[#This Row],[hora bus]]=I478,_332_2018_07_18_outfile_posicao[[#This Row],[lat bus]]=K478,_332_2018_07_18_outfile_posicao[[#This Row],[lon bus]]=L478),1,0)</f>
        <v>0</v>
      </c>
      <c r="N479">
        <v>143</v>
      </c>
      <c r="O479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0.74999998729803197</v>
      </c>
      <c r="P479">
        <f>VLOOKUP(_332_2018_07_18_outfile_posicao[[#This Row],[shape]],shape!A:D,4,0)+VLOOKUP(_332_2018_07_18_outfile_posicao[[#This Row],[shape]]+1,shape!A:E,5,0)*_332_2018_07_18_outfile_posicao[[#This Row],[% avanc]]</f>
        <v>5011.4075122477552</v>
      </c>
      <c r="Q479" s="4">
        <f>_332_2018_07_18_outfile_posicao[[#This Row],[8686,881807]]/_332_2018_07_18_outfile_posicao[[#Headers],[8686,881807]]</f>
        <v>0.57689371440618653</v>
      </c>
      <c r="R479">
        <f>_332_2018_07_18_outfile_posicao[[#This Row],[8686,881807]]-P478</f>
        <v>238.32754449594904</v>
      </c>
      <c r="S479">
        <f>(_332_2018_07_18_outfile_posicao[[#This Row],[hora bus]]-I478)*86000</f>
        <v>44.791666499804705</v>
      </c>
      <c r="T479">
        <f>_332_2018_07_18_outfile_posicao[[#This Row],[desloc]]/_332_2018_07_18_outfile_posicao[[#This Row],[seconds]]</f>
        <v>5.3208010132194605</v>
      </c>
      <c r="U479">
        <f>_332_2018_07_18_outfile_posicao[[#This Row],[spd m/s]]*3.6</f>
        <v>19.154883647590058</v>
      </c>
      <c r="V479" s="2"/>
      <c r="W479" s="2">
        <f>IF(_332_2018_07_18_outfile_posicao[[#This Row],[cod bus]]=F478,0,1)</f>
        <v>0</v>
      </c>
      <c r="X479" s="2">
        <f>IF(_332_2018_07_18_outfile_posicao[[#This Row],[desloc]]&gt;=0,0,1)</f>
        <v>0</v>
      </c>
      <c r="Y479" s="2">
        <f>IF(AND(_332_2018_07_18_outfile_posicao[[#This Row],[spd m/s]]&lt;1,_332_2018_07_18_outfile_posicao[[#This Row],[spd m/s]]&lt;&gt;0),1,0)</f>
        <v>0</v>
      </c>
      <c r="Z479" s="2">
        <f>IF(Z478=0.5,IF(P479&gt;=P480,0.5,1),IF(_332_2018_07_18_outfile_posicao[[#This Row],[desloc]]&lt;-1000,IF(P479&gt;=P480,IF(AND(Z478=0.5,P479=P480),0,IF(P479&lt;700,0.5,0)),1),IF(AND(X479&gt;0,X478&gt;0,_332_2018_07_18_outfile_posicao[[#This Row],[8686,881807]]&lt;500,_332_2018_07_18_outfile_posicao[[#This Row],[desloc]]&gt;0),IF(_332_2018_07_18_outfile_posicao[[#This Row],[8686,881807]]&lt;500,1,0),0)))</f>
        <v>0</v>
      </c>
      <c r="AA479" s="2">
        <f t="shared" si="7"/>
        <v>8505.8413669743859</v>
      </c>
      <c r="AB479" s="2">
        <f>IF(_332_2018_07_18_outfile_posicao[[#This Row],[inicio]]=1,0,IF(AB478&gt;0,0.5,IF(_332_2018_07_18_outfile_posicao[[#This Row],[max dist]]=_332_2018_07_18_outfile_posicao[[#This Row],[8686,881807]],1,0)))</f>
        <v>0</v>
      </c>
      <c r="AC479" s="2">
        <f>IF(_332_2018_07_18_outfile_posicao[[#This Row],[fim]]=0,AC480+1,0)</f>
        <v>11</v>
      </c>
      <c r="AD479" s="2"/>
      <c r="AE479" s="2"/>
      <c r="AF479" s="2"/>
      <c r="AG479" s="2"/>
      <c r="AH479" s="2"/>
      <c r="AI479" s="2"/>
    </row>
    <row r="480" spans="1:35" x14ac:dyDescent="0.25">
      <c r="A480">
        <v>2614</v>
      </c>
      <c r="B480">
        <v>1</v>
      </c>
      <c r="C480" s="2" t="s">
        <v>4765</v>
      </c>
      <c r="D480">
        <v>332</v>
      </c>
      <c r="E480" s="2" t="s">
        <v>5493</v>
      </c>
      <c r="F480" s="2" t="s">
        <v>5225</v>
      </c>
      <c r="G480" s="2">
        <v>479</v>
      </c>
      <c r="H480" t="b">
        <v>1</v>
      </c>
      <c r="I480" s="3">
        <v>43299.949699074074</v>
      </c>
      <c r="J480" s="2">
        <v>2738</v>
      </c>
      <c r="K480" s="2">
        <v>-23.600040499999999</v>
      </c>
      <c r="L480" s="2">
        <v>-46.615753499999997</v>
      </c>
      <c r="M480" s="2">
        <f>IF(AND(_332_2018_07_18_outfile_posicao[[#This Row],[hora bus]]=I479,_332_2018_07_18_outfile_posicao[[#This Row],[lat bus]]=K479,_332_2018_07_18_outfile_posicao[[#This Row],[lon bus]]=L479),1,0)</f>
        <v>0</v>
      </c>
      <c r="N480">
        <v>148</v>
      </c>
      <c r="O480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0.74999992267054605</v>
      </c>
      <c r="P480">
        <f>VLOOKUP(_332_2018_07_18_outfile_posicao[[#This Row],[shape]],shape!A:D,4,0)+VLOOKUP(_332_2018_07_18_outfile_posicao[[#This Row],[shape]]+1,shape!A:E,5,0)*_332_2018_07_18_outfile_posicao[[#This Row],[% avanc]]</f>
        <v>5249.951570852133</v>
      </c>
      <c r="Q480" s="4">
        <f>_332_2018_07_18_outfile_posicao[[#This Row],[8686,881807]]/_332_2018_07_18_outfile_posicao[[#Headers],[8686,881807]]</f>
        <v>0.60435397735257035</v>
      </c>
      <c r="R480">
        <f>_332_2018_07_18_outfile_posicao[[#This Row],[8686,881807]]-P479</f>
        <v>238.54405860437782</v>
      </c>
      <c r="S480">
        <f>(_332_2018_07_18_outfile_posicao[[#This Row],[hora bus]]-I479)*86000</f>
        <v>44.791666499804705</v>
      </c>
      <c r="T480">
        <f>_332_2018_07_18_outfile_posicao[[#This Row],[desloc]]/_332_2018_07_18_outfile_posicao[[#This Row],[seconds]]</f>
        <v>5.325634816588436</v>
      </c>
      <c r="U480">
        <f>_332_2018_07_18_outfile_posicao[[#This Row],[spd m/s]]*3.6</f>
        <v>19.172285339718371</v>
      </c>
      <c r="V480" s="2"/>
      <c r="W480" s="2">
        <f>IF(_332_2018_07_18_outfile_posicao[[#This Row],[cod bus]]=F479,0,1)</f>
        <v>0</v>
      </c>
      <c r="X480" s="2">
        <f>IF(_332_2018_07_18_outfile_posicao[[#This Row],[desloc]]&gt;=0,0,1)</f>
        <v>0</v>
      </c>
      <c r="Y480" s="2">
        <f>IF(AND(_332_2018_07_18_outfile_posicao[[#This Row],[spd m/s]]&lt;1,_332_2018_07_18_outfile_posicao[[#This Row],[spd m/s]]&lt;&gt;0),1,0)</f>
        <v>0</v>
      </c>
      <c r="Z480" s="2">
        <f>IF(Z479=0.5,IF(P480&gt;=P481,0.5,1),IF(_332_2018_07_18_outfile_posicao[[#This Row],[desloc]]&lt;-1000,IF(P480&gt;=P481,IF(AND(Z479=0.5,P480=P481),0,IF(P480&lt;700,0.5,0)),1),IF(AND(X480&gt;0,X479&gt;0,_332_2018_07_18_outfile_posicao[[#This Row],[8686,881807]]&lt;500,_332_2018_07_18_outfile_posicao[[#This Row],[desloc]]&gt;0),IF(_332_2018_07_18_outfile_posicao[[#This Row],[8686,881807]]&lt;500,1,0),0)))</f>
        <v>0</v>
      </c>
      <c r="AA480" s="2">
        <f t="shared" si="7"/>
        <v>8505.8413669743859</v>
      </c>
      <c r="AB480" s="2">
        <f>IF(_332_2018_07_18_outfile_posicao[[#This Row],[inicio]]=1,0,IF(AB479&gt;0,0.5,IF(_332_2018_07_18_outfile_posicao[[#This Row],[max dist]]=_332_2018_07_18_outfile_posicao[[#This Row],[8686,881807]],1,0)))</f>
        <v>0</v>
      </c>
      <c r="AC480" s="2">
        <f>IF(_332_2018_07_18_outfile_posicao[[#This Row],[fim]]=0,AC481+1,0)</f>
        <v>10</v>
      </c>
      <c r="AD480" s="2"/>
      <c r="AE480" s="2"/>
      <c r="AF480" s="2"/>
      <c r="AG480" s="2"/>
      <c r="AH480" s="2"/>
      <c r="AI480" s="2"/>
    </row>
    <row r="481" spans="1:35" x14ac:dyDescent="0.25">
      <c r="A481">
        <v>2616</v>
      </c>
      <c r="B481">
        <v>1</v>
      </c>
      <c r="C481" s="2" t="s">
        <v>4766</v>
      </c>
      <c r="D481">
        <v>332</v>
      </c>
      <c r="E481" s="2" t="s">
        <v>5494</v>
      </c>
      <c r="F481" s="2" t="s">
        <v>5225</v>
      </c>
      <c r="G481" s="2">
        <v>480</v>
      </c>
      <c r="H481" t="b">
        <v>1</v>
      </c>
      <c r="I481" s="3">
        <v>43299.950219907405</v>
      </c>
      <c r="J481" s="2">
        <v>2739</v>
      </c>
      <c r="K481" s="2">
        <v>-23.5991365</v>
      </c>
      <c r="L481" s="2">
        <v>-46.616157000000001</v>
      </c>
      <c r="M481" s="2">
        <f>IF(AND(_332_2018_07_18_outfile_posicao[[#This Row],[hora bus]]=I480,_332_2018_07_18_outfile_posicao[[#This Row],[lat bus]]=K480,_332_2018_07_18_outfile_posicao[[#This Row],[lon bus]]=L480),1,0)</f>
        <v>0</v>
      </c>
      <c r="N481">
        <v>152</v>
      </c>
      <c r="O481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0.49999999502436676</v>
      </c>
      <c r="P481">
        <f>VLOOKUP(_332_2018_07_18_outfile_posicao[[#This Row],[shape]],shape!A:D,4,0)+VLOOKUP(_332_2018_07_18_outfile_posicao[[#This Row],[shape]]+1,shape!A:E,5,0)*_332_2018_07_18_outfile_posicao[[#This Row],[% avanc]]</f>
        <v>5359.1148895718425</v>
      </c>
      <c r="Q481" s="4">
        <f>_332_2018_07_18_outfile_posicao[[#This Row],[8686,881807]]/_332_2018_07_18_outfile_posicao[[#Headers],[8686,881807]]</f>
        <v>0.61692043343486036</v>
      </c>
      <c r="R481">
        <f>_332_2018_07_18_outfile_posicao[[#This Row],[8686,881807]]-P480</f>
        <v>109.16331871970942</v>
      </c>
      <c r="S481">
        <f>(_332_2018_07_18_outfile_posicao[[#This Row],[hora bus]]-I480)*86000</f>
        <v>44.791666499804705</v>
      </c>
      <c r="T481">
        <f>_332_2018_07_18_outfile_posicao[[#This Row],[desloc]]/_332_2018_07_18_outfile_posicao[[#This Row],[seconds]]</f>
        <v>2.4371345665423139</v>
      </c>
      <c r="U481">
        <f>_332_2018_07_18_outfile_posicao[[#This Row],[spd m/s]]*3.6</f>
        <v>8.7736844395523299</v>
      </c>
      <c r="V481" s="2"/>
      <c r="W481" s="2">
        <f>IF(_332_2018_07_18_outfile_posicao[[#This Row],[cod bus]]=F480,0,1)</f>
        <v>0</v>
      </c>
      <c r="X481" s="2">
        <f>IF(_332_2018_07_18_outfile_posicao[[#This Row],[desloc]]&gt;=0,0,1)</f>
        <v>0</v>
      </c>
      <c r="Y481" s="2">
        <f>IF(AND(_332_2018_07_18_outfile_posicao[[#This Row],[spd m/s]]&lt;1,_332_2018_07_18_outfile_posicao[[#This Row],[spd m/s]]&lt;&gt;0),1,0)</f>
        <v>0</v>
      </c>
      <c r="Z481" s="2">
        <f>IF(Z480=0.5,IF(P481&gt;=P482,0.5,1),IF(_332_2018_07_18_outfile_posicao[[#This Row],[desloc]]&lt;-1000,IF(P481&gt;=P482,IF(AND(Z480=0.5,P481=P482),0,IF(P481&lt;700,0.5,0)),1),IF(AND(X481&gt;0,X480&gt;0,_332_2018_07_18_outfile_posicao[[#This Row],[8686,881807]]&lt;500,_332_2018_07_18_outfile_posicao[[#This Row],[desloc]]&gt;0),IF(_332_2018_07_18_outfile_posicao[[#This Row],[8686,881807]]&lt;500,1,0),0)))</f>
        <v>0</v>
      </c>
      <c r="AA481" s="2">
        <f t="shared" si="7"/>
        <v>8505.8413669743859</v>
      </c>
      <c r="AB481" s="2">
        <f>IF(_332_2018_07_18_outfile_posicao[[#This Row],[inicio]]=1,0,IF(AB480&gt;0,0.5,IF(_332_2018_07_18_outfile_posicao[[#This Row],[max dist]]=_332_2018_07_18_outfile_posicao[[#This Row],[8686,881807]],1,0)))</f>
        <v>0</v>
      </c>
      <c r="AC481" s="2">
        <f>IF(_332_2018_07_18_outfile_posicao[[#This Row],[fim]]=0,AC482+1,0)</f>
        <v>9</v>
      </c>
      <c r="AD481" s="2"/>
      <c r="AE481" s="2"/>
      <c r="AF481" s="2"/>
      <c r="AG481" s="2"/>
      <c r="AH481" s="2"/>
      <c r="AI481" s="2"/>
    </row>
    <row r="482" spans="1:35" x14ac:dyDescent="0.25">
      <c r="A482">
        <v>2617</v>
      </c>
      <c r="B482">
        <v>1</v>
      </c>
      <c r="C482" s="2" t="s">
        <v>4767</v>
      </c>
      <c r="D482">
        <v>332</v>
      </c>
      <c r="E482" s="2" t="s">
        <v>5495</v>
      </c>
      <c r="F482" s="2" t="s">
        <v>5225</v>
      </c>
      <c r="G482" s="2">
        <v>481</v>
      </c>
      <c r="H482" t="b">
        <v>1</v>
      </c>
      <c r="I482" s="3">
        <v>43299.950740740744</v>
      </c>
      <c r="J482" s="2">
        <v>2740</v>
      </c>
      <c r="K482" s="2">
        <v>-23.596262500000002</v>
      </c>
      <c r="L482" s="2">
        <v>-46.616803500000003</v>
      </c>
      <c r="M482" s="2">
        <f>IF(AND(_332_2018_07_18_outfile_posicao[[#This Row],[hora bus]]=I481,_332_2018_07_18_outfile_posicao[[#This Row],[lat bus]]=K481,_332_2018_07_18_outfile_posicao[[#This Row],[lon bus]]=L481),1,0)</f>
        <v>0</v>
      </c>
      <c r="N482">
        <v>169</v>
      </c>
      <c r="O482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0.49999995416101856</v>
      </c>
      <c r="P482">
        <f>VLOOKUP(_332_2018_07_18_outfile_posicao[[#This Row],[shape]],shape!A:D,4,0)+VLOOKUP(_332_2018_07_18_outfile_posicao[[#This Row],[shape]]+1,shape!A:E,5,0)*_332_2018_07_18_outfile_posicao[[#This Row],[% avanc]]</f>
        <v>5731.6798407499973</v>
      </c>
      <c r="Q482" s="4">
        <f>_332_2018_07_18_outfile_posicao[[#This Row],[8686,881807]]/_332_2018_07_18_outfile_posicao[[#Headers],[8686,881807]]</f>
        <v>0.65980865955046575</v>
      </c>
      <c r="R482">
        <f>_332_2018_07_18_outfile_posicao[[#This Row],[8686,881807]]-P481</f>
        <v>372.56495117815484</v>
      </c>
      <c r="S482">
        <f>(_332_2018_07_18_outfile_posicao[[#This Row],[hora bus]]-I481)*86000</f>
        <v>44.79166712553706</v>
      </c>
      <c r="T482">
        <f>_332_2018_07_18_outfile_posicao[[#This Row],[desloc]]/_332_2018_07_18_outfile_posicao[[#This Row],[seconds]]</f>
        <v>8.3177290573706841</v>
      </c>
      <c r="U482">
        <f>_332_2018_07_18_outfile_posicao[[#This Row],[spd m/s]]*3.6</f>
        <v>29.943824606534463</v>
      </c>
      <c r="V482" s="2"/>
      <c r="W482" s="2">
        <f>IF(_332_2018_07_18_outfile_posicao[[#This Row],[cod bus]]=F481,0,1)</f>
        <v>0</v>
      </c>
      <c r="X482" s="2">
        <f>IF(_332_2018_07_18_outfile_posicao[[#This Row],[desloc]]&gt;=0,0,1)</f>
        <v>0</v>
      </c>
      <c r="Y482" s="2">
        <f>IF(AND(_332_2018_07_18_outfile_posicao[[#This Row],[spd m/s]]&lt;1,_332_2018_07_18_outfile_posicao[[#This Row],[spd m/s]]&lt;&gt;0),1,0)</f>
        <v>0</v>
      </c>
      <c r="Z482" s="2">
        <f>IF(Z481=0.5,IF(P482&gt;=P483,0.5,1),IF(_332_2018_07_18_outfile_posicao[[#This Row],[desloc]]&lt;-1000,IF(P482&gt;=P483,IF(AND(Z481=0.5,P482=P483),0,IF(P482&lt;700,0.5,0)),1),IF(AND(X482&gt;0,X481&gt;0,_332_2018_07_18_outfile_posicao[[#This Row],[8686,881807]]&lt;500,_332_2018_07_18_outfile_posicao[[#This Row],[desloc]]&gt;0),IF(_332_2018_07_18_outfile_posicao[[#This Row],[8686,881807]]&lt;500,1,0),0)))</f>
        <v>0</v>
      </c>
      <c r="AA482" s="2">
        <f t="shared" si="7"/>
        <v>8505.8413669743859</v>
      </c>
      <c r="AB482" s="2">
        <f>IF(_332_2018_07_18_outfile_posicao[[#This Row],[inicio]]=1,0,IF(AB481&gt;0,0.5,IF(_332_2018_07_18_outfile_posicao[[#This Row],[max dist]]=_332_2018_07_18_outfile_posicao[[#This Row],[8686,881807]],1,0)))</f>
        <v>0</v>
      </c>
      <c r="AC482" s="2">
        <f>IF(_332_2018_07_18_outfile_posicao[[#This Row],[fim]]=0,AC483+1,0)</f>
        <v>8</v>
      </c>
      <c r="AD482" s="2"/>
      <c r="AE482" s="2"/>
      <c r="AF482" s="2"/>
      <c r="AG482" s="2"/>
      <c r="AH482" s="2"/>
      <c r="AI482" s="2"/>
    </row>
    <row r="483" spans="1:35" x14ac:dyDescent="0.25">
      <c r="A483">
        <v>2619</v>
      </c>
      <c r="B483">
        <v>1</v>
      </c>
      <c r="C483" s="2" t="s">
        <v>4768</v>
      </c>
      <c r="D483">
        <v>332</v>
      </c>
      <c r="E483" s="2" t="s">
        <v>5496</v>
      </c>
      <c r="F483" s="2" t="s">
        <v>5225</v>
      </c>
      <c r="G483" s="2">
        <v>482</v>
      </c>
      <c r="H483" t="b">
        <v>1</v>
      </c>
      <c r="I483" s="3">
        <v>43299.951261574075</v>
      </c>
      <c r="J483" s="2">
        <v>2741</v>
      </c>
      <c r="K483" s="2">
        <v>-23.595261749999999</v>
      </c>
      <c r="L483" s="2">
        <v>-46.618468</v>
      </c>
      <c r="M483" s="2">
        <f>IF(AND(_332_2018_07_18_outfile_posicao[[#This Row],[hora bus]]=I482,_332_2018_07_18_outfile_posicao[[#This Row],[lat bus]]=K482,_332_2018_07_18_outfile_posicao[[#This Row],[lon bus]]=L482),1,0)</f>
        <v>0</v>
      </c>
      <c r="N483">
        <v>186</v>
      </c>
      <c r="O483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0.24999982577030755</v>
      </c>
      <c r="P483">
        <f>VLOOKUP(_332_2018_07_18_outfile_posicao[[#This Row],[shape]],shape!A:D,4,0)+VLOOKUP(_332_2018_07_18_outfile_posicao[[#This Row],[shape]]+1,shape!A:E,5,0)*_332_2018_07_18_outfile_posicao[[#This Row],[% avanc]]</f>
        <v>5966.5257791545882</v>
      </c>
      <c r="Q483" s="4">
        <f>_332_2018_07_18_outfile_posicao[[#This Row],[8686,881807]]/_332_2018_07_18_outfile_posicao[[#Headers],[8686,881807]]</f>
        <v>0.68684320930286924</v>
      </c>
      <c r="R483">
        <f>_332_2018_07_18_outfile_posicao[[#This Row],[8686,881807]]-P482</f>
        <v>234.84593840459092</v>
      </c>
      <c r="S483">
        <f>(_332_2018_07_18_outfile_posicao[[#This Row],[hora bus]]-I482)*86000</f>
        <v>44.791666499804705</v>
      </c>
      <c r="T483">
        <f>_332_2018_07_18_outfile_posicao[[#This Row],[desloc]]/_332_2018_07_18_outfile_posicao[[#This Row],[seconds]]</f>
        <v>5.2430721327507399</v>
      </c>
      <c r="U483">
        <f>_332_2018_07_18_outfile_posicao[[#This Row],[spd m/s]]*3.6</f>
        <v>18.875059677902666</v>
      </c>
      <c r="V483" s="2"/>
      <c r="W483" s="2">
        <f>IF(_332_2018_07_18_outfile_posicao[[#This Row],[cod bus]]=F482,0,1)</f>
        <v>0</v>
      </c>
      <c r="X483" s="2">
        <f>IF(_332_2018_07_18_outfile_posicao[[#This Row],[desloc]]&gt;=0,0,1)</f>
        <v>0</v>
      </c>
      <c r="Y483" s="2">
        <f>IF(AND(_332_2018_07_18_outfile_posicao[[#This Row],[spd m/s]]&lt;1,_332_2018_07_18_outfile_posicao[[#This Row],[spd m/s]]&lt;&gt;0),1,0)</f>
        <v>0</v>
      </c>
      <c r="Z483" s="2">
        <f>IF(Z482=0.5,IF(P483&gt;=P484,0.5,1),IF(_332_2018_07_18_outfile_posicao[[#This Row],[desloc]]&lt;-1000,IF(P483&gt;=P484,IF(AND(Z482=0.5,P483=P484),0,IF(P483&lt;700,0.5,0)),1),IF(AND(X483&gt;0,X482&gt;0,_332_2018_07_18_outfile_posicao[[#This Row],[8686,881807]]&lt;500,_332_2018_07_18_outfile_posicao[[#This Row],[desloc]]&gt;0),IF(_332_2018_07_18_outfile_posicao[[#This Row],[8686,881807]]&lt;500,1,0),0)))</f>
        <v>0</v>
      </c>
      <c r="AA483" s="2">
        <f t="shared" si="7"/>
        <v>8505.8413669743859</v>
      </c>
      <c r="AB483" s="2">
        <f>IF(_332_2018_07_18_outfile_posicao[[#This Row],[inicio]]=1,0,IF(AB482&gt;0,0.5,IF(_332_2018_07_18_outfile_posicao[[#This Row],[max dist]]=_332_2018_07_18_outfile_posicao[[#This Row],[8686,881807]],1,0)))</f>
        <v>0</v>
      </c>
      <c r="AC483" s="2">
        <f>IF(_332_2018_07_18_outfile_posicao[[#This Row],[fim]]=0,AC484+1,0)</f>
        <v>7</v>
      </c>
      <c r="AD483" s="2"/>
      <c r="AE483" s="2"/>
      <c r="AF483" s="2"/>
      <c r="AG483" s="2"/>
      <c r="AH483" s="2"/>
      <c r="AI483" s="2"/>
    </row>
    <row r="484" spans="1:35" x14ac:dyDescent="0.25">
      <c r="A484">
        <v>2620</v>
      </c>
      <c r="B484">
        <v>1</v>
      </c>
      <c r="C484" s="2" t="s">
        <v>4769</v>
      </c>
      <c r="D484">
        <v>332</v>
      </c>
      <c r="E484" s="2" t="s">
        <v>5496</v>
      </c>
      <c r="F484" s="2" t="s">
        <v>5225</v>
      </c>
      <c r="G484" s="2">
        <v>483</v>
      </c>
      <c r="H484" t="b">
        <v>1</v>
      </c>
      <c r="I484" s="3">
        <v>43299.951782407406</v>
      </c>
      <c r="J484" s="2">
        <v>2743</v>
      </c>
      <c r="K484" s="2">
        <v>-23.59260725</v>
      </c>
      <c r="L484" s="2">
        <v>-46.620054500000002</v>
      </c>
      <c r="M484" s="2">
        <f>IF(AND(_332_2018_07_18_outfile_posicao[[#This Row],[hora bus]]=I483,_332_2018_07_18_outfile_posicao[[#This Row],[lat bus]]=K483,_332_2018_07_18_outfile_posicao[[#This Row],[lon bus]]=L483),1,0)</f>
        <v>0</v>
      </c>
      <c r="N484">
        <v>201</v>
      </c>
      <c r="O484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0.25000001498914581</v>
      </c>
      <c r="P484">
        <f>VLOOKUP(_332_2018_07_18_outfile_posicao[[#This Row],[shape]],shape!A:D,4,0)+VLOOKUP(_332_2018_07_18_outfile_posicao[[#This Row],[shape]]+1,shape!A:E,5,0)*_332_2018_07_18_outfile_posicao[[#This Row],[% avanc]]</f>
        <v>6347.7438556634643</v>
      </c>
      <c r="Q484" s="4">
        <f>_332_2018_07_18_outfile_posicao[[#This Row],[8686,881807]]/_332_2018_07_18_outfile_posicao[[#Headers],[8686,881807]]</f>
        <v>0.7307275495044</v>
      </c>
      <c r="R484">
        <f>_332_2018_07_18_outfile_posicao[[#This Row],[8686,881807]]-P483</f>
        <v>381.21807650887604</v>
      </c>
      <c r="S484">
        <f>(_332_2018_07_18_outfile_posicao[[#This Row],[hora bus]]-I483)*86000</f>
        <v>44.791666499804705</v>
      </c>
      <c r="T484">
        <f>_332_2018_07_18_outfile_posicao[[#This Row],[desloc]]/_332_2018_07_18_outfile_posicao[[#This Row],[seconds]]</f>
        <v>8.5109152281828617</v>
      </c>
      <c r="U484">
        <f>_332_2018_07_18_outfile_posicao[[#This Row],[spd m/s]]*3.6</f>
        <v>30.639294821458304</v>
      </c>
      <c r="V484" s="2"/>
      <c r="W484" s="2">
        <f>IF(_332_2018_07_18_outfile_posicao[[#This Row],[cod bus]]=F483,0,1)</f>
        <v>0</v>
      </c>
      <c r="X484" s="2">
        <f>IF(_332_2018_07_18_outfile_posicao[[#This Row],[desloc]]&gt;=0,0,1)</f>
        <v>0</v>
      </c>
      <c r="Y484" s="2">
        <f>IF(AND(_332_2018_07_18_outfile_posicao[[#This Row],[spd m/s]]&lt;1,_332_2018_07_18_outfile_posicao[[#This Row],[spd m/s]]&lt;&gt;0),1,0)</f>
        <v>0</v>
      </c>
      <c r="Z484" s="2">
        <f>IF(Z483=0.5,IF(P484&gt;=P485,0.5,1),IF(_332_2018_07_18_outfile_posicao[[#This Row],[desloc]]&lt;-1000,IF(P484&gt;=P485,IF(AND(Z483=0.5,P484=P485),0,IF(P484&lt;700,0.5,0)),1),IF(AND(X484&gt;0,X483&gt;0,_332_2018_07_18_outfile_posicao[[#This Row],[8686,881807]]&lt;500,_332_2018_07_18_outfile_posicao[[#This Row],[desloc]]&gt;0),IF(_332_2018_07_18_outfile_posicao[[#This Row],[8686,881807]]&lt;500,1,0),0)))</f>
        <v>0</v>
      </c>
      <c r="AA484" s="2">
        <f t="shared" si="7"/>
        <v>8505.8413669743859</v>
      </c>
      <c r="AB484" s="2">
        <f>IF(_332_2018_07_18_outfile_posicao[[#This Row],[inicio]]=1,0,IF(AB483&gt;0,0.5,IF(_332_2018_07_18_outfile_posicao[[#This Row],[max dist]]=_332_2018_07_18_outfile_posicao[[#This Row],[8686,881807]],1,0)))</f>
        <v>0</v>
      </c>
      <c r="AC484" s="2">
        <f>IF(_332_2018_07_18_outfile_posicao[[#This Row],[fim]]=0,AC485+1,0)</f>
        <v>6</v>
      </c>
      <c r="AD484" s="2"/>
      <c r="AE484" s="2"/>
      <c r="AF484" s="2"/>
      <c r="AG484" s="2"/>
      <c r="AH484" s="2"/>
      <c r="AI484" s="2"/>
    </row>
    <row r="485" spans="1:35" x14ac:dyDescent="0.25">
      <c r="A485">
        <v>2622</v>
      </c>
      <c r="B485">
        <v>1</v>
      </c>
      <c r="C485" s="2" t="s">
        <v>4771</v>
      </c>
      <c r="D485">
        <v>332</v>
      </c>
      <c r="E485" s="2" t="s">
        <v>5497</v>
      </c>
      <c r="F485" s="2" t="s">
        <v>5225</v>
      </c>
      <c r="G485" s="2">
        <v>484</v>
      </c>
      <c r="H485" t="b">
        <v>1</v>
      </c>
      <c r="I485" s="3">
        <v>43299.952303240738</v>
      </c>
      <c r="J485" s="2">
        <v>2745</v>
      </c>
      <c r="K485" s="2">
        <v>-23.592617749999999</v>
      </c>
      <c r="L485" s="2">
        <v>-46.620363500000003</v>
      </c>
      <c r="M485" s="2">
        <f>IF(AND(_332_2018_07_18_outfile_posicao[[#This Row],[hora bus]]=I484,_332_2018_07_18_outfile_posicao[[#This Row],[lat bus]]=K484,_332_2018_07_18_outfile_posicao[[#This Row],[lon bus]]=L484),1,0)</f>
        <v>0</v>
      </c>
      <c r="N485">
        <v>201</v>
      </c>
      <c r="O485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0.75000001499462665</v>
      </c>
      <c r="P485">
        <f>VLOOKUP(_332_2018_07_18_outfile_posicao[[#This Row],[shape]],shape!A:D,4,0)+VLOOKUP(_332_2018_07_18_outfile_posicao[[#This Row],[shape]]+1,shape!A:E,5,0)*_332_2018_07_18_outfile_posicao[[#This Row],[% avanc]]</f>
        <v>6379.2880850996717</v>
      </c>
      <c r="Q485" s="4">
        <f>_332_2018_07_18_outfile_posicao[[#This Row],[8686,881807]]/_332_2018_07_18_outfile_posicao[[#Headers],[8686,881807]]</f>
        <v>0.73435879833879636</v>
      </c>
      <c r="R485">
        <f>_332_2018_07_18_outfile_posicao[[#This Row],[8686,881807]]-P484</f>
        <v>31.544229436207388</v>
      </c>
      <c r="S485">
        <f>(_332_2018_07_18_outfile_posicao[[#This Row],[hora bus]]-I484)*86000</f>
        <v>44.791666499804705</v>
      </c>
      <c r="T485">
        <f>_332_2018_07_18_outfile_posicao[[#This Row],[desloc]]/_332_2018_07_18_outfile_posicao[[#This Row],[seconds]]</f>
        <v>0.70424326445511742</v>
      </c>
      <c r="U485">
        <f>_332_2018_07_18_outfile_posicao[[#This Row],[spd m/s]]*3.6</f>
        <v>2.5352757520384226</v>
      </c>
      <c r="V485" s="2"/>
      <c r="W485" s="2">
        <f>IF(_332_2018_07_18_outfile_posicao[[#This Row],[cod bus]]=F484,0,1)</f>
        <v>0</v>
      </c>
      <c r="X485" s="2">
        <f>IF(_332_2018_07_18_outfile_posicao[[#This Row],[desloc]]&gt;=0,0,1)</f>
        <v>0</v>
      </c>
      <c r="Y485" s="2">
        <f>IF(AND(_332_2018_07_18_outfile_posicao[[#This Row],[spd m/s]]&lt;1,_332_2018_07_18_outfile_posicao[[#This Row],[spd m/s]]&lt;&gt;0),1,0)</f>
        <v>1</v>
      </c>
      <c r="Z485" s="2">
        <f>IF(Z484=0.5,IF(P485&gt;=P486,0.5,1),IF(_332_2018_07_18_outfile_posicao[[#This Row],[desloc]]&lt;-1000,IF(P485&gt;=P486,IF(AND(Z484=0.5,P485=P486),0,IF(P485&lt;700,0.5,0)),1),IF(AND(X485&gt;0,X484&gt;0,_332_2018_07_18_outfile_posicao[[#This Row],[8686,881807]]&lt;500,_332_2018_07_18_outfile_posicao[[#This Row],[desloc]]&gt;0),IF(_332_2018_07_18_outfile_posicao[[#This Row],[8686,881807]]&lt;500,1,0),0)))</f>
        <v>0</v>
      </c>
      <c r="AA485" s="2">
        <f t="shared" si="7"/>
        <v>8505.8413669743859</v>
      </c>
      <c r="AB485" s="2">
        <f>IF(_332_2018_07_18_outfile_posicao[[#This Row],[inicio]]=1,0,IF(AB484&gt;0,0.5,IF(_332_2018_07_18_outfile_posicao[[#This Row],[max dist]]=_332_2018_07_18_outfile_posicao[[#This Row],[8686,881807]],1,0)))</f>
        <v>0</v>
      </c>
      <c r="AC485" s="2">
        <f>IF(_332_2018_07_18_outfile_posicao[[#This Row],[fim]]=0,AC486+1,0)</f>
        <v>5</v>
      </c>
      <c r="AD485" s="2"/>
      <c r="AE485" s="2"/>
      <c r="AF485" s="2"/>
      <c r="AG485" s="2"/>
      <c r="AH485" s="2"/>
      <c r="AI485" s="2"/>
    </row>
    <row r="486" spans="1:35" x14ac:dyDescent="0.25">
      <c r="A486">
        <v>2623</v>
      </c>
      <c r="B486">
        <v>1</v>
      </c>
      <c r="C486" s="2" t="s">
        <v>4772</v>
      </c>
      <c r="D486">
        <v>332</v>
      </c>
      <c r="E486" s="2" t="s">
        <v>5498</v>
      </c>
      <c r="F486" s="2" t="s">
        <v>5225</v>
      </c>
      <c r="G486" s="2">
        <v>485</v>
      </c>
      <c r="H486" t="b">
        <v>1</v>
      </c>
      <c r="I486" s="3">
        <v>43299.952824074076</v>
      </c>
      <c r="J486" s="2">
        <v>2747</v>
      </c>
      <c r="K486" s="2">
        <v>-23.593297</v>
      </c>
      <c r="L486" s="2">
        <v>-46.622128500000002</v>
      </c>
      <c r="M486" s="2">
        <f>IF(AND(_332_2018_07_18_outfile_posicao[[#This Row],[hora bus]]=I485,_332_2018_07_18_outfile_posicao[[#This Row],[lat bus]]=K485,_332_2018_07_18_outfile_posicao[[#This Row],[lon bus]]=L485),1,0)</f>
        <v>0</v>
      </c>
      <c r="N486">
        <v>208</v>
      </c>
      <c r="O486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0.50000011802487787</v>
      </c>
      <c r="P486">
        <f>VLOOKUP(_332_2018_07_18_outfile_posicao[[#This Row],[shape]],shape!A:D,4,0)+VLOOKUP(_332_2018_07_18_outfile_posicao[[#This Row],[shape]]+1,shape!A:E,5,0)*_332_2018_07_18_outfile_posicao[[#This Row],[% avanc]]</f>
        <v>6580.0868276985238</v>
      </c>
      <c r="Q486" s="4">
        <f>_332_2018_07_18_outfile_posicao[[#This Row],[8686,881807]]/_332_2018_07_18_outfile_posicao[[#Headers],[8686,881807]]</f>
        <v>0.75747396751688345</v>
      </c>
      <c r="R486">
        <f>_332_2018_07_18_outfile_posicao[[#This Row],[8686,881807]]-P485</f>
        <v>200.79874259885219</v>
      </c>
      <c r="S486">
        <f>(_332_2018_07_18_outfile_posicao[[#This Row],[hora bus]]-I485)*86000</f>
        <v>44.79166712553706</v>
      </c>
      <c r="T486">
        <f>_332_2018_07_18_outfile_posicao[[#This Row],[desloc]]/_332_2018_07_18_outfile_posicao[[#This Row],[seconds]]</f>
        <v>4.4829486260485902</v>
      </c>
      <c r="U486">
        <f>_332_2018_07_18_outfile_posicao[[#This Row],[spd m/s]]*3.6</f>
        <v>16.138615053774924</v>
      </c>
      <c r="V486" s="2"/>
      <c r="W486" s="2">
        <f>IF(_332_2018_07_18_outfile_posicao[[#This Row],[cod bus]]=F485,0,1)</f>
        <v>0</v>
      </c>
      <c r="X486" s="2">
        <f>IF(_332_2018_07_18_outfile_posicao[[#This Row],[desloc]]&gt;=0,0,1)</f>
        <v>0</v>
      </c>
      <c r="Y486" s="2">
        <f>IF(AND(_332_2018_07_18_outfile_posicao[[#This Row],[spd m/s]]&lt;1,_332_2018_07_18_outfile_posicao[[#This Row],[spd m/s]]&lt;&gt;0),1,0)</f>
        <v>0</v>
      </c>
      <c r="Z486" s="2">
        <f>IF(Z485=0.5,IF(P486&gt;=P487,0.5,1),IF(_332_2018_07_18_outfile_posicao[[#This Row],[desloc]]&lt;-1000,IF(P486&gt;=P487,IF(AND(Z485=0.5,P486=P487),0,IF(P486&lt;700,0.5,0)),1),IF(AND(X486&gt;0,X485&gt;0,_332_2018_07_18_outfile_posicao[[#This Row],[8686,881807]]&lt;500,_332_2018_07_18_outfile_posicao[[#This Row],[desloc]]&gt;0),IF(_332_2018_07_18_outfile_posicao[[#This Row],[8686,881807]]&lt;500,1,0),0)))</f>
        <v>0</v>
      </c>
      <c r="AA486" s="2">
        <f t="shared" si="7"/>
        <v>8505.8413669743859</v>
      </c>
      <c r="AB486" s="2">
        <f>IF(_332_2018_07_18_outfile_posicao[[#This Row],[inicio]]=1,0,IF(AB485&gt;0,0.5,IF(_332_2018_07_18_outfile_posicao[[#This Row],[max dist]]=_332_2018_07_18_outfile_posicao[[#This Row],[8686,881807]],1,0)))</f>
        <v>0</v>
      </c>
      <c r="AC486" s="2">
        <f>IF(_332_2018_07_18_outfile_posicao[[#This Row],[fim]]=0,AC487+1,0)</f>
        <v>4</v>
      </c>
      <c r="AD486" s="2"/>
      <c r="AE486" s="2"/>
      <c r="AF486" s="2"/>
      <c r="AG486" s="2"/>
      <c r="AH486" s="2"/>
      <c r="AI486" s="2"/>
    </row>
    <row r="487" spans="1:35" x14ac:dyDescent="0.25">
      <c r="A487">
        <v>2625</v>
      </c>
      <c r="B487">
        <v>1</v>
      </c>
      <c r="C487" s="2" t="s">
        <v>4773</v>
      </c>
      <c r="D487">
        <v>332</v>
      </c>
      <c r="E487" s="2" t="s">
        <v>5499</v>
      </c>
      <c r="F487" s="2" t="s">
        <v>5225</v>
      </c>
      <c r="G487" s="2">
        <v>486</v>
      </c>
      <c r="H487" t="b">
        <v>1</v>
      </c>
      <c r="I487" s="3">
        <v>43299.953344907408</v>
      </c>
      <c r="J487" s="2">
        <v>2748</v>
      </c>
      <c r="K487" s="2">
        <v>-23.595367499999998</v>
      </c>
      <c r="L487" s="2">
        <v>-46.624102499999999</v>
      </c>
      <c r="M487" s="2">
        <f>IF(AND(_332_2018_07_18_outfile_posicao[[#This Row],[hora bus]]=I486,_332_2018_07_18_outfile_posicao[[#This Row],[lat bus]]=K486,_332_2018_07_18_outfile_posicao[[#This Row],[lon bus]]=L486),1,0)</f>
        <v>0</v>
      </c>
      <c r="N487">
        <v>217</v>
      </c>
      <c r="O487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0.50000006484337756</v>
      </c>
      <c r="P487">
        <f>VLOOKUP(_332_2018_07_18_outfile_posicao[[#This Row],[shape]],shape!A:D,4,0)+VLOOKUP(_332_2018_07_18_outfile_posicao[[#This Row],[shape]]+1,shape!A:E,5,0)*_332_2018_07_18_outfile_posicao[[#This Row],[% avanc]]</f>
        <v>6886.8995941634448</v>
      </c>
      <c r="Q487" s="4">
        <f>_332_2018_07_18_outfile_posicao[[#This Row],[8686,881807]]/_332_2018_07_18_outfile_posicao[[#Headers],[8686,881807]]</f>
        <v>0.79279305821956658</v>
      </c>
      <c r="R487">
        <f>_332_2018_07_18_outfile_posicao[[#This Row],[8686,881807]]-P486</f>
        <v>306.81276646492097</v>
      </c>
      <c r="S487">
        <f>(_332_2018_07_18_outfile_posicao[[#This Row],[hora bus]]-I486)*86000</f>
        <v>44.791666499804705</v>
      </c>
      <c r="T487">
        <f>_332_2018_07_18_outfile_posicao[[#This Row],[desloc]]/_332_2018_07_18_outfile_posicao[[#This Row],[seconds]]</f>
        <v>6.849773416362142</v>
      </c>
      <c r="U487">
        <f>_332_2018_07_18_outfile_posicao[[#This Row],[spd m/s]]*3.6</f>
        <v>24.65918429890371</v>
      </c>
      <c r="V487" s="2"/>
      <c r="W487" s="2">
        <f>IF(_332_2018_07_18_outfile_posicao[[#This Row],[cod bus]]=F486,0,1)</f>
        <v>0</v>
      </c>
      <c r="X487" s="2">
        <f>IF(_332_2018_07_18_outfile_posicao[[#This Row],[desloc]]&gt;=0,0,1)</f>
        <v>0</v>
      </c>
      <c r="Y487" s="2">
        <f>IF(AND(_332_2018_07_18_outfile_posicao[[#This Row],[spd m/s]]&lt;1,_332_2018_07_18_outfile_posicao[[#This Row],[spd m/s]]&lt;&gt;0),1,0)</f>
        <v>0</v>
      </c>
      <c r="Z487" s="2">
        <f>IF(Z486=0.5,IF(P487&gt;=P488,0.5,1),IF(_332_2018_07_18_outfile_posicao[[#This Row],[desloc]]&lt;-1000,IF(P487&gt;=P488,IF(AND(Z486=0.5,P487=P488),0,IF(P487&lt;700,0.5,0)),1),IF(AND(X487&gt;0,X486&gt;0,_332_2018_07_18_outfile_posicao[[#This Row],[8686,881807]]&lt;500,_332_2018_07_18_outfile_posicao[[#This Row],[desloc]]&gt;0),IF(_332_2018_07_18_outfile_posicao[[#This Row],[8686,881807]]&lt;500,1,0),0)))</f>
        <v>0</v>
      </c>
      <c r="AA487" s="2">
        <f t="shared" si="7"/>
        <v>8505.8413669743859</v>
      </c>
      <c r="AB487" s="2">
        <f>IF(_332_2018_07_18_outfile_posicao[[#This Row],[inicio]]=1,0,IF(AB486&gt;0,0.5,IF(_332_2018_07_18_outfile_posicao[[#This Row],[max dist]]=_332_2018_07_18_outfile_posicao[[#This Row],[8686,881807]],1,0)))</f>
        <v>0</v>
      </c>
      <c r="AC487" s="2">
        <f>IF(_332_2018_07_18_outfile_posicao[[#This Row],[fim]]=0,AC488+1,0)</f>
        <v>3</v>
      </c>
      <c r="AD487" s="2"/>
      <c r="AE487" s="2"/>
      <c r="AF487" s="2"/>
      <c r="AG487" s="2"/>
      <c r="AH487" s="2"/>
      <c r="AI487" s="2"/>
    </row>
    <row r="488" spans="1:35" x14ac:dyDescent="0.25">
      <c r="A488">
        <v>2626</v>
      </c>
      <c r="B488">
        <v>1</v>
      </c>
      <c r="C488" s="2" t="s">
        <v>4774</v>
      </c>
      <c r="D488">
        <v>332</v>
      </c>
      <c r="E488" s="2" t="s">
        <v>5499</v>
      </c>
      <c r="F488" s="2" t="s">
        <v>5225</v>
      </c>
      <c r="G488" s="2">
        <v>487</v>
      </c>
      <c r="H488" t="b">
        <v>1</v>
      </c>
      <c r="I488" s="3">
        <v>43299.953865740739</v>
      </c>
      <c r="J488" s="2">
        <v>2749</v>
      </c>
      <c r="K488" s="2">
        <v>-23.595114500000001</v>
      </c>
      <c r="L488" s="2">
        <v>-46.6264805</v>
      </c>
      <c r="M488" s="2">
        <f>IF(AND(_332_2018_07_18_outfile_posicao[[#This Row],[hora bus]]=I487,_332_2018_07_18_outfile_posicao[[#This Row],[lat bus]]=K487,_332_2018_07_18_outfile_posicao[[#This Row],[lon bus]]=L487),1,0)</f>
        <v>0</v>
      </c>
      <c r="N488">
        <v>223</v>
      </c>
      <c r="O488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0.49999994025508882</v>
      </c>
      <c r="P488">
        <f>VLOOKUP(_332_2018_07_18_outfile_posicao[[#This Row],[shape]],shape!A:D,4,0)+VLOOKUP(_332_2018_07_18_outfile_posicao[[#This Row],[shape]]+1,shape!A:E,5,0)*_332_2018_07_18_outfile_posicao[[#This Row],[% avanc]]</f>
        <v>7135.9752126130879</v>
      </c>
      <c r="Q488" s="4">
        <f>_332_2018_07_18_outfile_posicao[[#This Row],[8686,881807]]/_332_2018_07_18_outfile_posicao[[#Headers],[8686,881807]]</f>
        <v>0.82146567331707321</v>
      </c>
      <c r="R488">
        <f>_332_2018_07_18_outfile_posicao[[#This Row],[8686,881807]]-P487</f>
        <v>249.07561844964312</v>
      </c>
      <c r="S488">
        <f>(_332_2018_07_18_outfile_posicao[[#This Row],[hora bus]]-I487)*86000</f>
        <v>44.791666499804705</v>
      </c>
      <c r="T488">
        <f>_332_2018_07_18_outfile_posicao[[#This Row],[desloc]]/_332_2018_07_18_outfile_posicao[[#This Row],[seconds]]</f>
        <v>5.5607580140097959</v>
      </c>
      <c r="U488">
        <f>_332_2018_07_18_outfile_posicao[[#This Row],[spd m/s]]*3.6</f>
        <v>20.018728850435267</v>
      </c>
      <c r="V488" s="2"/>
      <c r="W488" s="2">
        <f>IF(_332_2018_07_18_outfile_posicao[[#This Row],[cod bus]]=F487,0,1)</f>
        <v>0</v>
      </c>
      <c r="X488" s="2">
        <f>IF(_332_2018_07_18_outfile_posicao[[#This Row],[desloc]]&gt;=0,0,1)</f>
        <v>0</v>
      </c>
      <c r="Y488" s="2">
        <f>IF(AND(_332_2018_07_18_outfile_posicao[[#This Row],[spd m/s]]&lt;1,_332_2018_07_18_outfile_posicao[[#This Row],[spd m/s]]&lt;&gt;0),1,0)</f>
        <v>0</v>
      </c>
      <c r="Z488" s="2">
        <f>IF(Z487=0.5,IF(P488&gt;=P489,0.5,1),IF(_332_2018_07_18_outfile_posicao[[#This Row],[desloc]]&lt;-1000,IF(P488&gt;=P489,IF(AND(Z487=0.5,P488=P489),0,IF(P488&lt;700,0.5,0)),1),IF(AND(X488&gt;0,X487&gt;0,_332_2018_07_18_outfile_posicao[[#This Row],[8686,881807]]&lt;500,_332_2018_07_18_outfile_posicao[[#This Row],[desloc]]&gt;0),IF(_332_2018_07_18_outfile_posicao[[#This Row],[8686,881807]]&lt;500,1,0),0)))</f>
        <v>0</v>
      </c>
      <c r="AA488" s="2">
        <f t="shared" si="7"/>
        <v>8505.8413669743859</v>
      </c>
      <c r="AB488" s="2">
        <f>IF(_332_2018_07_18_outfile_posicao[[#This Row],[inicio]]=1,0,IF(AB487&gt;0,0.5,IF(_332_2018_07_18_outfile_posicao[[#This Row],[max dist]]=_332_2018_07_18_outfile_posicao[[#This Row],[8686,881807]],1,0)))</f>
        <v>0</v>
      </c>
      <c r="AC488" s="2">
        <f>IF(_332_2018_07_18_outfile_posicao[[#This Row],[fim]]=0,AC489+1,0)</f>
        <v>2</v>
      </c>
      <c r="AD488" s="2"/>
      <c r="AE488" s="2"/>
      <c r="AF488" s="2"/>
      <c r="AG488" s="2"/>
      <c r="AH488" s="2"/>
      <c r="AI488" s="2"/>
    </row>
    <row r="489" spans="1:35" x14ac:dyDescent="0.25">
      <c r="A489">
        <v>2628</v>
      </c>
      <c r="B489">
        <v>1</v>
      </c>
      <c r="C489" s="2" t="s">
        <v>4775</v>
      </c>
      <c r="D489">
        <v>332</v>
      </c>
      <c r="E489" s="2" t="s">
        <v>5500</v>
      </c>
      <c r="F489" s="2" t="s">
        <v>5225</v>
      </c>
      <c r="G489" s="2">
        <v>488</v>
      </c>
      <c r="H489" t="b">
        <v>1</v>
      </c>
      <c r="I489" s="3">
        <v>43299.954386574071</v>
      </c>
      <c r="J489" s="2">
        <v>2750</v>
      </c>
      <c r="K489" s="2">
        <v>-23.5942355</v>
      </c>
      <c r="L489" s="2">
        <v>-46.628822499999998</v>
      </c>
      <c r="M489" s="2">
        <f>IF(AND(_332_2018_07_18_outfile_posicao[[#This Row],[hora bus]]=I488,_332_2018_07_18_outfile_posicao[[#This Row],[lat bus]]=K488,_332_2018_07_18_outfile_posicao[[#This Row],[lon bus]]=L488),1,0)</f>
        <v>0</v>
      </c>
      <c r="N489">
        <v>232</v>
      </c>
      <c r="O489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0.49999995642150152</v>
      </c>
      <c r="P489">
        <f>VLOOKUP(_332_2018_07_18_outfile_posicao[[#This Row],[shape]],shape!A:D,4,0)+VLOOKUP(_332_2018_07_18_outfile_posicao[[#This Row],[shape]]+1,shape!A:E,5,0)*_332_2018_07_18_outfile_posicao[[#This Row],[% avanc]]</f>
        <v>7399.2217247459039</v>
      </c>
      <c r="Q489" s="4">
        <f>_332_2018_07_18_outfile_posicao[[#This Row],[8686,881807]]/_332_2018_07_18_outfile_posicao[[#Headers],[8686,881807]]</f>
        <v>0.85176958650266399</v>
      </c>
      <c r="R489">
        <f>_332_2018_07_18_outfile_posicao[[#This Row],[8686,881807]]-P488</f>
        <v>263.24651213281595</v>
      </c>
      <c r="S489">
        <f>(_332_2018_07_18_outfile_posicao[[#This Row],[hora bus]]-I488)*86000</f>
        <v>44.791666499804705</v>
      </c>
      <c r="T489">
        <f>_332_2018_07_18_outfile_posicao[[#This Row],[desloc]]/_332_2018_07_18_outfile_posicao[[#This Row],[seconds]]</f>
        <v>5.8771314555568885</v>
      </c>
      <c r="U489">
        <f>_332_2018_07_18_outfile_posicao[[#This Row],[spd m/s]]*3.6</f>
        <v>21.157673240004801</v>
      </c>
      <c r="V489" s="2"/>
      <c r="W489" s="2">
        <f>IF(_332_2018_07_18_outfile_posicao[[#This Row],[cod bus]]=F488,0,1)</f>
        <v>0</v>
      </c>
      <c r="X489" s="2">
        <f>IF(_332_2018_07_18_outfile_posicao[[#This Row],[desloc]]&gt;=0,0,1)</f>
        <v>0</v>
      </c>
      <c r="Y489" s="2">
        <f>IF(AND(_332_2018_07_18_outfile_posicao[[#This Row],[spd m/s]]&lt;1,_332_2018_07_18_outfile_posicao[[#This Row],[spd m/s]]&lt;&gt;0),1,0)</f>
        <v>0</v>
      </c>
      <c r="Z489" s="2">
        <f>IF(Z488=0.5,IF(P489&gt;=P490,0.5,1),IF(_332_2018_07_18_outfile_posicao[[#This Row],[desloc]]&lt;-1000,IF(P489&gt;=P490,IF(AND(Z488=0.5,P489=P490),0,IF(P489&lt;700,0.5,0)),1),IF(AND(X489&gt;0,X488&gt;0,_332_2018_07_18_outfile_posicao[[#This Row],[8686,881807]]&lt;500,_332_2018_07_18_outfile_posicao[[#This Row],[desloc]]&gt;0),IF(_332_2018_07_18_outfile_posicao[[#This Row],[8686,881807]]&lt;500,1,0),0)))</f>
        <v>0</v>
      </c>
      <c r="AA489" s="2">
        <f t="shared" si="7"/>
        <v>8505.8413669743859</v>
      </c>
      <c r="AB489" s="2">
        <f>IF(_332_2018_07_18_outfile_posicao[[#This Row],[inicio]]=1,0,IF(AB488&gt;0,0.5,IF(_332_2018_07_18_outfile_posicao[[#This Row],[max dist]]=_332_2018_07_18_outfile_posicao[[#This Row],[8686,881807]],1,0)))</f>
        <v>0</v>
      </c>
      <c r="AC489" s="2">
        <f>IF(_332_2018_07_18_outfile_posicao[[#This Row],[fim]]=0,AC490+1,0)</f>
        <v>1</v>
      </c>
      <c r="AD489" s="2"/>
      <c r="AE489" s="2"/>
      <c r="AF489" s="2"/>
      <c r="AG489" s="2"/>
      <c r="AH489" s="2"/>
      <c r="AI489" s="2"/>
    </row>
    <row r="490" spans="1:35" x14ac:dyDescent="0.25">
      <c r="A490">
        <v>2635</v>
      </c>
      <c r="B490">
        <v>2</v>
      </c>
      <c r="C490" s="2" t="s">
        <v>4779</v>
      </c>
      <c r="D490">
        <v>332</v>
      </c>
      <c r="E490" s="2" t="s">
        <v>5829</v>
      </c>
      <c r="F490" s="2" t="s">
        <v>5225</v>
      </c>
      <c r="G490" s="2">
        <v>489</v>
      </c>
      <c r="H490" t="b">
        <v>1</v>
      </c>
      <c r="I490" s="3">
        <v>43299.956817129627</v>
      </c>
      <c r="J490" s="2">
        <v>2754</v>
      </c>
      <c r="K490" s="2">
        <v>-23.5892585</v>
      </c>
      <c r="L490" s="2">
        <v>-46.634475999999999</v>
      </c>
      <c r="M490" s="2">
        <f>IF(AND(_332_2018_07_18_outfile_posicao[[#This Row],[hora bus]]=I489,_332_2018_07_18_outfile_posicao[[#This Row],[lat bus]]=K489,_332_2018_07_18_outfile_posicao[[#This Row],[lon bus]]=L489),1,0)</f>
        <v>0</v>
      </c>
      <c r="N490">
        <v>268</v>
      </c>
      <c r="O490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0.50000002869951155</v>
      </c>
      <c r="P490">
        <f>VLOOKUP(_332_2018_07_18_outfile_posicao[[#This Row],[shape]],shape!A:D,4,0)+VLOOKUP(_332_2018_07_18_outfile_posicao[[#This Row],[shape]]+1,shape!A:E,5,0)*_332_2018_07_18_outfile_posicao[[#This Row],[% avanc]]</f>
        <v>8505.8413669743859</v>
      </c>
      <c r="Q490" s="4">
        <f>_332_2018_07_18_outfile_posicao[[#This Row],[8686,881807]]/_332_2018_07_18_outfile_posicao[[#Headers],[8686,881807]]</f>
        <v>0.9791593296596105</v>
      </c>
      <c r="R490">
        <f>_332_2018_07_18_outfile_posicao[[#This Row],[8686,881807]]-P489</f>
        <v>1106.619642228482</v>
      </c>
      <c r="S490">
        <f>(_332_2018_07_18_outfile_posicao[[#This Row],[hora bus]]-I489)*86000</f>
        <v>209.02777783339843</v>
      </c>
      <c r="T490">
        <f>_332_2018_07_18_outfile_posicao[[#This Row],[desloc]]/_332_2018_07_18_outfile_posicao[[#This Row],[seconds]]</f>
        <v>5.2941271906477994</v>
      </c>
      <c r="U490">
        <f>_332_2018_07_18_outfile_posicao[[#This Row],[spd m/s]]*3.6</f>
        <v>19.058857886332078</v>
      </c>
      <c r="V490" s="2"/>
      <c r="W490" s="2">
        <f>IF(_332_2018_07_18_outfile_posicao[[#This Row],[cod bus]]=F489,0,1)</f>
        <v>0</v>
      </c>
      <c r="X490" s="2">
        <f>IF(_332_2018_07_18_outfile_posicao[[#This Row],[desloc]]&gt;=0,0,1)</f>
        <v>0</v>
      </c>
      <c r="Y490" s="2">
        <f>IF(AND(_332_2018_07_18_outfile_posicao[[#This Row],[spd m/s]]&lt;1,_332_2018_07_18_outfile_posicao[[#This Row],[spd m/s]]&lt;&gt;0),1,0)</f>
        <v>0</v>
      </c>
      <c r="Z490" s="2">
        <f>IF(Z489=0.5,IF(P490&gt;=P491,0.5,1),IF(_332_2018_07_18_outfile_posicao[[#This Row],[desloc]]&lt;-1000,IF(P490&gt;=P491,IF(AND(Z489=0.5,P490=P491),0,IF(P490&lt;700,0.5,0)),1),IF(AND(X490&gt;0,X489&gt;0,_332_2018_07_18_outfile_posicao[[#This Row],[8686,881807]]&lt;500,_332_2018_07_18_outfile_posicao[[#This Row],[desloc]]&gt;0),IF(_332_2018_07_18_outfile_posicao[[#This Row],[8686,881807]]&lt;500,1,0),0)))</f>
        <v>0</v>
      </c>
      <c r="AA490" s="2">
        <f t="shared" si="7"/>
        <v>8505.8413669743859</v>
      </c>
      <c r="AB490" s="2">
        <f>IF(_332_2018_07_18_outfile_posicao[[#This Row],[inicio]]=1,0,IF(AB489&gt;0,0.5,IF(_332_2018_07_18_outfile_posicao[[#This Row],[max dist]]=_332_2018_07_18_outfile_posicao[[#This Row],[8686,881807]],1,0)))</f>
        <v>1</v>
      </c>
      <c r="AC490" s="2">
        <f>IF(_332_2018_07_18_outfile_posicao[[#This Row],[fim]]=0,AC491+1,0)</f>
        <v>0</v>
      </c>
      <c r="AD490" s="2"/>
      <c r="AE490" s="2"/>
      <c r="AF490" s="2"/>
      <c r="AG490" s="2"/>
      <c r="AH490" s="2"/>
      <c r="AI490" s="2"/>
    </row>
    <row r="491" spans="1:35" x14ac:dyDescent="0.25">
      <c r="A491">
        <v>1674</v>
      </c>
      <c r="B491">
        <v>2</v>
      </c>
      <c r="C491" s="2" t="s">
        <v>4062</v>
      </c>
      <c r="D491">
        <v>332</v>
      </c>
      <c r="E491" s="2" t="s">
        <v>6038</v>
      </c>
      <c r="F491" s="2" t="s">
        <v>5233</v>
      </c>
      <c r="G491" s="2">
        <v>490</v>
      </c>
      <c r="H491" t="b">
        <v>1</v>
      </c>
      <c r="I491" s="3">
        <v>43299.623206018521</v>
      </c>
      <c r="J491" s="2">
        <v>1706</v>
      </c>
      <c r="K491" s="2">
        <v>-23.639825999999999</v>
      </c>
      <c r="L491" s="2">
        <v>-46.607307499999997</v>
      </c>
      <c r="M491" s="2">
        <f>IF(AND(_332_2018_07_18_outfile_posicao[[#This Row],[hora bus]]=I490,_332_2018_07_18_outfile_posicao[[#This Row],[lat bus]]=K490,_332_2018_07_18_outfile_posicao[[#This Row],[lon bus]]=L490),1,0)</f>
        <v>0</v>
      </c>
      <c r="N491">
        <v>1</v>
      </c>
      <c r="O491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491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491" s="4">
        <f>_332_2018_07_18_outfile_posicao[[#This Row],[8686,881807]]/_332_2018_07_18_outfile_posicao[[#Headers],[8686,881807]]</f>
        <v>5.2380543083378913E-4</v>
      </c>
      <c r="R491">
        <f>_332_2018_07_18_outfile_posicao[[#This Row],[8686,881807]]-P490</f>
        <v>-8501.2911311068674</v>
      </c>
      <c r="S491">
        <f>(_332_2018_07_18_outfile_posicao[[#This Row],[hora bus]]-I490)*86000</f>
        <v>-28690.555555091123</v>
      </c>
      <c r="T491">
        <f>_332_2018_07_18_outfile_posicao[[#This Row],[desloc]]/_332_2018_07_18_outfile_posicao[[#This Row],[seconds]]</f>
        <v>0.29630974258350734</v>
      </c>
      <c r="U491">
        <f>_332_2018_07_18_outfile_posicao[[#This Row],[spd m/s]]*3.6</f>
        <v>1.0667150733006265</v>
      </c>
      <c r="V491" s="2"/>
      <c r="W491" s="2">
        <f>IF(_332_2018_07_18_outfile_posicao[[#This Row],[cod bus]]=F490,0,1)</f>
        <v>1</v>
      </c>
      <c r="X491" s="2">
        <f>IF(_332_2018_07_18_outfile_posicao[[#This Row],[desloc]]&gt;=0,0,1)</f>
        <v>1</v>
      </c>
      <c r="Y491" s="2">
        <f>IF(AND(_332_2018_07_18_outfile_posicao[[#This Row],[spd m/s]]&lt;1,_332_2018_07_18_outfile_posicao[[#This Row],[spd m/s]]&lt;&gt;0),1,0)</f>
        <v>1</v>
      </c>
      <c r="Z491" s="2">
        <f>IF(Z490=0.5,IF(P491&gt;=P492,0.5,1),IF(_332_2018_07_18_outfile_posicao[[#This Row],[desloc]]&lt;-1000,IF(P491&gt;=P492,IF(AND(Z490=0.5,P491=P492),0,IF(P491&lt;700,0.5,0)),1),IF(AND(X491&gt;0,X490&gt;0,_332_2018_07_18_outfile_posicao[[#This Row],[8686,881807]]&lt;500,_332_2018_07_18_outfile_posicao[[#This Row],[desloc]]&gt;0),IF(_332_2018_07_18_outfile_posicao[[#This Row],[8686,881807]]&lt;500,1,0),0)))</f>
        <v>0.5</v>
      </c>
      <c r="AA491" s="2">
        <f t="shared" si="7"/>
        <v>0</v>
      </c>
      <c r="AB491" s="2">
        <f>IF(_332_2018_07_18_outfile_posicao[[#This Row],[inicio]]=1,0,IF(AB490&gt;0,0.5,IF(_332_2018_07_18_outfile_posicao[[#This Row],[max dist]]=_332_2018_07_18_outfile_posicao[[#This Row],[8686,881807]],1,0)))</f>
        <v>0.5</v>
      </c>
      <c r="AC491" s="2">
        <f>IF(_332_2018_07_18_outfile_posicao[[#This Row],[fim]]=0,AC492+1,0)</f>
        <v>0</v>
      </c>
      <c r="AD491" s="2"/>
      <c r="AE491" s="2"/>
      <c r="AF491" s="2"/>
      <c r="AG491" s="2"/>
      <c r="AH491" s="2"/>
      <c r="AI491" s="2"/>
    </row>
    <row r="492" spans="1:35" x14ac:dyDescent="0.25">
      <c r="A492">
        <v>1676</v>
      </c>
      <c r="B492">
        <v>2</v>
      </c>
      <c r="C492" s="2" t="s">
        <v>4064</v>
      </c>
      <c r="D492">
        <v>332</v>
      </c>
      <c r="E492" s="2" t="s">
        <v>6039</v>
      </c>
      <c r="F492" s="2" t="s">
        <v>5233</v>
      </c>
      <c r="G492" s="2">
        <v>491</v>
      </c>
      <c r="H492" t="b">
        <v>1</v>
      </c>
      <c r="I492" s="3">
        <v>43299.623726851853</v>
      </c>
      <c r="J492" s="2">
        <v>1709</v>
      </c>
      <c r="K492" s="2">
        <v>-23.639825999999999</v>
      </c>
      <c r="L492" s="2">
        <v>-46.607307499999997</v>
      </c>
      <c r="M492" s="2">
        <f>IF(AND(_332_2018_07_18_outfile_posicao[[#This Row],[hora bus]]=I491,_332_2018_07_18_outfile_posicao[[#This Row],[lat bus]]=K491,_332_2018_07_18_outfile_posicao[[#This Row],[lon bus]]=L491),1,0)</f>
        <v>0</v>
      </c>
      <c r="N492">
        <v>1</v>
      </c>
      <c r="O492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492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492" s="4">
        <f>_332_2018_07_18_outfile_posicao[[#This Row],[8686,881807]]/_332_2018_07_18_outfile_posicao[[#Headers],[8686,881807]]</f>
        <v>5.2380543083378913E-4</v>
      </c>
      <c r="R492">
        <f>_332_2018_07_18_outfile_posicao[[#This Row],[8686,881807]]-P491</f>
        <v>0</v>
      </c>
      <c r="S492">
        <f>(_332_2018_07_18_outfile_posicao[[#This Row],[hora bus]]-I491)*86000</f>
        <v>44.791666499804705</v>
      </c>
      <c r="T492">
        <f>_332_2018_07_18_outfile_posicao[[#This Row],[desloc]]/_332_2018_07_18_outfile_posicao[[#This Row],[seconds]]</f>
        <v>0</v>
      </c>
      <c r="U492">
        <f>_332_2018_07_18_outfile_posicao[[#This Row],[spd m/s]]*3.6</f>
        <v>0</v>
      </c>
      <c r="V492" s="2"/>
      <c r="W492" s="2">
        <f>IF(_332_2018_07_18_outfile_posicao[[#This Row],[cod bus]]=F491,0,1)</f>
        <v>0</v>
      </c>
      <c r="X492" s="2">
        <f>IF(_332_2018_07_18_outfile_posicao[[#This Row],[desloc]]&gt;=0,0,1)</f>
        <v>0</v>
      </c>
      <c r="Y492" s="2">
        <f>IF(AND(_332_2018_07_18_outfile_posicao[[#This Row],[spd m/s]]&lt;1,_332_2018_07_18_outfile_posicao[[#This Row],[spd m/s]]&lt;&gt;0),1,0)</f>
        <v>0</v>
      </c>
      <c r="Z492" s="2">
        <f>IF(Z491=0.5,IF(P492&gt;=P493,0.5,1),IF(_332_2018_07_18_outfile_posicao[[#This Row],[desloc]]&lt;-1000,IF(P492&gt;=P493,IF(AND(Z491=0.5,P492=P493),0,IF(P492&lt;700,0.5,0)),1),IF(AND(X492&gt;0,X491&gt;0,_332_2018_07_18_outfile_posicao[[#This Row],[8686,881807]]&lt;500,_332_2018_07_18_outfile_posicao[[#This Row],[desloc]]&gt;0),IF(_332_2018_07_18_outfile_posicao[[#This Row],[8686,881807]]&lt;500,1,0),0)))</f>
        <v>0.5</v>
      </c>
      <c r="AA492" s="2">
        <f t="shared" si="7"/>
        <v>0</v>
      </c>
      <c r="AB492" s="2">
        <f>IF(_332_2018_07_18_outfile_posicao[[#This Row],[inicio]]=1,0,IF(AB491&gt;0,0.5,IF(_332_2018_07_18_outfile_posicao[[#This Row],[max dist]]=_332_2018_07_18_outfile_posicao[[#This Row],[8686,881807]],1,0)))</f>
        <v>0.5</v>
      </c>
      <c r="AC492" s="2">
        <f>IF(_332_2018_07_18_outfile_posicao[[#This Row],[fim]]=0,AC493+1,0)</f>
        <v>0</v>
      </c>
      <c r="AD492" s="2"/>
      <c r="AE492" s="2"/>
      <c r="AF492" s="2"/>
      <c r="AG492" s="2"/>
      <c r="AH492" s="2"/>
      <c r="AI492" s="2"/>
    </row>
    <row r="493" spans="1:35" x14ac:dyDescent="0.25">
      <c r="A493">
        <v>1677</v>
      </c>
      <c r="B493">
        <v>2</v>
      </c>
      <c r="C493" s="2" t="s">
        <v>4065</v>
      </c>
      <c r="D493">
        <v>332</v>
      </c>
      <c r="E493" s="2" t="s">
        <v>6040</v>
      </c>
      <c r="F493" s="2" t="s">
        <v>5233</v>
      </c>
      <c r="G493" s="2">
        <v>492</v>
      </c>
      <c r="H493" t="b">
        <v>1</v>
      </c>
      <c r="I493" s="3">
        <v>43299.624247685184</v>
      </c>
      <c r="J493" s="2">
        <v>1712</v>
      </c>
      <c r="K493" s="2">
        <v>-23.639825999999999</v>
      </c>
      <c r="L493" s="2">
        <v>-46.607307499999997</v>
      </c>
      <c r="M493" s="2">
        <f>IF(AND(_332_2018_07_18_outfile_posicao[[#This Row],[hora bus]]=I492,_332_2018_07_18_outfile_posicao[[#This Row],[lat bus]]=K492,_332_2018_07_18_outfile_posicao[[#This Row],[lon bus]]=L492),1,0)</f>
        <v>0</v>
      </c>
      <c r="N493">
        <v>1</v>
      </c>
      <c r="O493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493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493" s="4">
        <f>_332_2018_07_18_outfile_posicao[[#This Row],[8686,881807]]/_332_2018_07_18_outfile_posicao[[#Headers],[8686,881807]]</f>
        <v>5.2380543083378913E-4</v>
      </c>
      <c r="R493">
        <f>_332_2018_07_18_outfile_posicao[[#This Row],[8686,881807]]-P492</f>
        <v>0</v>
      </c>
      <c r="S493">
        <f>(_332_2018_07_18_outfile_posicao[[#This Row],[hora bus]]-I492)*86000</f>
        <v>44.791666499804705</v>
      </c>
      <c r="T493">
        <f>_332_2018_07_18_outfile_posicao[[#This Row],[desloc]]/_332_2018_07_18_outfile_posicao[[#This Row],[seconds]]</f>
        <v>0</v>
      </c>
      <c r="U493">
        <f>_332_2018_07_18_outfile_posicao[[#This Row],[spd m/s]]*3.6</f>
        <v>0</v>
      </c>
      <c r="V493" s="2"/>
      <c r="W493" s="2">
        <f>IF(_332_2018_07_18_outfile_posicao[[#This Row],[cod bus]]=F492,0,1)</f>
        <v>0</v>
      </c>
      <c r="X493" s="2">
        <f>IF(_332_2018_07_18_outfile_posicao[[#This Row],[desloc]]&gt;=0,0,1)</f>
        <v>0</v>
      </c>
      <c r="Y493" s="2">
        <f>IF(AND(_332_2018_07_18_outfile_posicao[[#This Row],[spd m/s]]&lt;1,_332_2018_07_18_outfile_posicao[[#This Row],[spd m/s]]&lt;&gt;0),1,0)</f>
        <v>0</v>
      </c>
      <c r="Z493" s="2">
        <f>IF(Z492=0.5,IF(P493&gt;=P494,0.5,1),IF(_332_2018_07_18_outfile_posicao[[#This Row],[desloc]]&lt;-1000,IF(P493&gt;=P494,IF(AND(Z492=0.5,P493=P494),0,IF(P493&lt;700,0.5,0)),1),IF(AND(X493&gt;0,X492&gt;0,_332_2018_07_18_outfile_posicao[[#This Row],[8686,881807]]&lt;500,_332_2018_07_18_outfile_posicao[[#This Row],[desloc]]&gt;0),IF(_332_2018_07_18_outfile_posicao[[#This Row],[8686,881807]]&lt;500,1,0),0)))</f>
        <v>1</v>
      </c>
      <c r="AA493" s="2">
        <f t="shared" si="7"/>
        <v>0</v>
      </c>
      <c r="AB493" s="2">
        <f>IF(_332_2018_07_18_outfile_posicao[[#This Row],[inicio]]=1,0,IF(AB492&gt;0,0.5,IF(_332_2018_07_18_outfile_posicao[[#This Row],[max dist]]=_332_2018_07_18_outfile_posicao[[#This Row],[8686,881807]],1,0)))</f>
        <v>0</v>
      </c>
      <c r="AC493" s="2">
        <f>IF(_332_2018_07_18_outfile_posicao[[#This Row],[fim]]=0,AC494+1,0)</f>
        <v>45</v>
      </c>
      <c r="AD493" s="2"/>
      <c r="AE493" s="2"/>
      <c r="AF493" s="2"/>
      <c r="AG493" s="2"/>
      <c r="AH493" s="2"/>
      <c r="AI493" s="2"/>
    </row>
    <row r="494" spans="1:35" x14ac:dyDescent="0.25">
      <c r="A494">
        <v>1678</v>
      </c>
      <c r="B494">
        <v>2</v>
      </c>
      <c r="C494" s="2" t="s">
        <v>4066</v>
      </c>
      <c r="D494">
        <v>332</v>
      </c>
      <c r="E494" s="2" t="s">
        <v>6040</v>
      </c>
      <c r="F494" s="2" t="s">
        <v>5233</v>
      </c>
      <c r="G494" s="2">
        <v>493</v>
      </c>
      <c r="H494" t="b">
        <v>1</v>
      </c>
      <c r="I494" s="3">
        <v>43299.624513888892</v>
      </c>
      <c r="J494" s="2">
        <v>1713</v>
      </c>
      <c r="K494" s="2">
        <v>-23.639638000000001</v>
      </c>
      <c r="L494" s="2">
        <v>-46.607435000000002</v>
      </c>
      <c r="M494" s="2">
        <f>IF(AND(_332_2018_07_18_outfile_posicao[[#This Row],[hora bus]]=I493,_332_2018_07_18_outfile_posicao[[#This Row],[lat bus]]=K493,_332_2018_07_18_outfile_posicao[[#This Row],[lon bus]]=L493),1,0)</f>
        <v>0</v>
      </c>
      <c r="N494">
        <v>4</v>
      </c>
      <c r="O494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0.49999996990313067</v>
      </c>
      <c r="P494">
        <f>VLOOKUP(_332_2018_07_18_outfile_posicao[[#This Row],[shape]],shape!A:D,4,0)+VLOOKUP(_332_2018_07_18_outfile_posicao[[#This Row],[shape]]+1,shape!A:E,5,0)*_332_2018_07_18_outfile_posicao[[#This Row],[% avanc]]</f>
        <v>29.885755935874364</v>
      </c>
      <c r="Q494" s="4">
        <f>_332_2018_07_18_outfile_posicao[[#This Row],[8686,881807]]/_332_2018_07_18_outfile_posicao[[#Headers],[8686,881807]]</f>
        <v>3.4403318244519043E-3</v>
      </c>
      <c r="R494">
        <f>_332_2018_07_18_outfile_posicao[[#This Row],[8686,881807]]-P493</f>
        <v>25.335520068356523</v>
      </c>
      <c r="S494">
        <f>(_332_2018_07_18_outfile_posicao[[#This Row],[hora bus]]-I493)*86000</f>
        <v>22.893518864293583</v>
      </c>
      <c r="T494">
        <f>_332_2018_07_18_outfile_posicao[[#This Row],[desloc]]/_332_2018_07_18_outfile_posicao[[#This Row],[seconds]]</f>
        <v>1.1066677961801523</v>
      </c>
      <c r="U494">
        <f>_332_2018_07_18_outfile_posicao[[#This Row],[spd m/s]]*3.6</f>
        <v>3.9840040662485485</v>
      </c>
      <c r="V494" s="2"/>
      <c r="W494" s="2">
        <f>IF(_332_2018_07_18_outfile_posicao[[#This Row],[cod bus]]=F493,0,1)</f>
        <v>0</v>
      </c>
      <c r="X494" s="2">
        <f>IF(_332_2018_07_18_outfile_posicao[[#This Row],[desloc]]&gt;=0,0,1)</f>
        <v>0</v>
      </c>
      <c r="Y494" s="2">
        <f>IF(AND(_332_2018_07_18_outfile_posicao[[#This Row],[spd m/s]]&lt;1,_332_2018_07_18_outfile_posicao[[#This Row],[spd m/s]]&lt;&gt;0),1,0)</f>
        <v>0</v>
      </c>
      <c r="Z494" s="2">
        <f>IF(Z493=0.5,IF(P494&gt;=P495,0.5,1),IF(_332_2018_07_18_outfile_posicao[[#This Row],[desloc]]&lt;-1000,IF(P494&gt;=P495,IF(AND(Z493=0.5,P494=P495),0,IF(P494&lt;700,0.5,0)),1),IF(AND(X494&gt;0,X493&gt;0,_332_2018_07_18_outfile_posicao[[#This Row],[8686,881807]]&lt;500,_332_2018_07_18_outfile_posicao[[#This Row],[desloc]]&gt;0),IF(_332_2018_07_18_outfile_posicao[[#This Row],[8686,881807]]&lt;500,1,0),0)))</f>
        <v>0</v>
      </c>
      <c r="AA494" s="2">
        <f t="shared" si="7"/>
        <v>8544.8116110658502</v>
      </c>
      <c r="AB494" s="2">
        <f>IF(_332_2018_07_18_outfile_posicao[[#This Row],[inicio]]=1,0,IF(AB493&gt;0,0.5,IF(_332_2018_07_18_outfile_posicao[[#This Row],[max dist]]=_332_2018_07_18_outfile_posicao[[#This Row],[8686,881807]],1,0)))</f>
        <v>0</v>
      </c>
      <c r="AC494" s="2">
        <f>IF(_332_2018_07_18_outfile_posicao[[#This Row],[fim]]=0,AC495+1,0)</f>
        <v>44</v>
      </c>
      <c r="AD494" s="2"/>
      <c r="AE494" s="2"/>
      <c r="AF494" s="2"/>
      <c r="AG494" s="2"/>
      <c r="AH494" s="2"/>
      <c r="AI494" s="2"/>
    </row>
    <row r="495" spans="1:35" x14ac:dyDescent="0.25">
      <c r="A495">
        <v>1680</v>
      </c>
      <c r="B495">
        <v>2</v>
      </c>
      <c r="C495" s="2" t="s">
        <v>4068</v>
      </c>
      <c r="D495">
        <v>332</v>
      </c>
      <c r="E495" s="2" t="s">
        <v>6041</v>
      </c>
      <c r="F495" s="2" t="s">
        <v>5233</v>
      </c>
      <c r="G495" s="2">
        <v>494</v>
      </c>
      <c r="H495" t="b">
        <v>1</v>
      </c>
      <c r="I495" s="3">
        <v>43299.625034722223</v>
      </c>
      <c r="J495" s="2">
        <v>1715</v>
      </c>
      <c r="K495" s="2">
        <v>-23.639825999999999</v>
      </c>
      <c r="L495" s="2">
        <v>-46.607307499999997</v>
      </c>
      <c r="M495" s="2">
        <f>IF(AND(_332_2018_07_18_outfile_posicao[[#This Row],[hora bus]]=I494,_332_2018_07_18_outfile_posicao[[#This Row],[lat bus]]=K494,_332_2018_07_18_outfile_posicao[[#This Row],[lon bus]]=L494),1,0)</f>
        <v>0</v>
      </c>
      <c r="N495">
        <v>1</v>
      </c>
      <c r="O495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495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495" s="4">
        <f>_332_2018_07_18_outfile_posicao[[#This Row],[8686,881807]]/_332_2018_07_18_outfile_posicao[[#Headers],[8686,881807]]</f>
        <v>5.2380543083378913E-4</v>
      </c>
      <c r="R495">
        <f>_332_2018_07_18_outfile_posicao[[#This Row],[8686,881807]]-P494</f>
        <v>-25.335520068356523</v>
      </c>
      <c r="S495">
        <f>(_332_2018_07_18_outfile_posicao[[#This Row],[hora bus]]-I494)*86000</f>
        <v>44.791666499804705</v>
      </c>
      <c r="T495">
        <f>_332_2018_07_18_outfile_posicao[[#This Row],[desloc]]/_332_2018_07_18_outfile_posicao[[#This Row],[seconds]]</f>
        <v>-0.56563021758672427</v>
      </c>
      <c r="U495">
        <f>_332_2018_07_18_outfile_posicao[[#This Row],[spd m/s]]*3.6</f>
        <v>-2.0362687833122073</v>
      </c>
      <c r="V495" s="2"/>
      <c r="W495" s="2">
        <f>IF(_332_2018_07_18_outfile_posicao[[#This Row],[cod bus]]=F494,0,1)</f>
        <v>0</v>
      </c>
      <c r="X495" s="2">
        <f>IF(_332_2018_07_18_outfile_posicao[[#This Row],[desloc]]&gt;=0,0,1)</f>
        <v>1</v>
      </c>
      <c r="Y495" s="2">
        <f>IF(AND(_332_2018_07_18_outfile_posicao[[#This Row],[spd m/s]]&lt;1,_332_2018_07_18_outfile_posicao[[#This Row],[spd m/s]]&lt;&gt;0),1,0)</f>
        <v>1</v>
      </c>
      <c r="Z495" s="2">
        <f>IF(Z494=0.5,IF(P495&gt;=P496,0.5,1),IF(_332_2018_07_18_outfile_posicao[[#This Row],[desloc]]&lt;-1000,IF(P495&gt;=P496,IF(AND(Z494=0.5,P495=P496),0,IF(P495&lt;700,0.5,0)),1),IF(AND(X495&gt;0,X494&gt;0,_332_2018_07_18_outfile_posicao[[#This Row],[8686,881807]]&lt;500,_332_2018_07_18_outfile_posicao[[#This Row],[desloc]]&gt;0),IF(_332_2018_07_18_outfile_posicao[[#This Row],[8686,881807]]&lt;500,1,0),0)))</f>
        <v>0</v>
      </c>
      <c r="AA495" s="2">
        <f t="shared" si="7"/>
        <v>8544.8116110658502</v>
      </c>
      <c r="AB495" s="2">
        <f>IF(_332_2018_07_18_outfile_posicao[[#This Row],[inicio]]=1,0,IF(AB494&gt;0,0.5,IF(_332_2018_07_18_outfile_posicao[[#This Row],[max dist]]=_332_2018_07_18_outfile_posicao[[#This Row],[8686,881807]],1,0)))</f>
        <v>0</v>
      </c>
      <c r="AC495" s="2">
        <f>IF(_332_2018_07_18_outfile_posicao[[#This Row],[fim]]=0,AC496+1,0)</f>
        <v>43</v>
      </c>
      <c r="AD495" s="2"/>
      <c r="AE495" s="2"/>
      <c r="AF495" s="2"/>
      <c r="AG495" s="2"/>
      <c r="AH495" s="2"/>
      <c r="AI495" s="2"/>
    </row>
    <row r="496" spans="1:35" x14ac:dyDescent="0.25">
      <c r="A496">
        <v>1684</v>
      </c>
      <c r="B496">
        <v>2</v>
      </c>
      <c r="C496" s="2" t="s">
        <v>4071</v>
      </c>
      <c r="D496">
        <v>332</v>
      </c>
      <c r="E496" s="2" t="s">
        <v>6043</v>
      </c>
      <c r="F496" s="2" t="s">
        <v>5233</v>
      </c>
      <c r="G496" s="2">
        <v>495</v>
      </c>
      <c r="H496" t="b">
        <v>1</v>
      </c>
      <c r="I496" s="3">
        <v>43299.626342592594</v>
      </c>
      <c r="J496" s="2">
        <v>1721</v>
      </c>
      <c r="K496" s="2">
        <v>-23.639825999999999</v>
      </c>
      <c r="L496" s="2">
        <v>-46.607307499999997</v>
      </c>
      <c r="M496" s="2">
        <f>IF(AND(_332_2018_07_18_outfile_posicao[[#This Row],[hora bus]]=I495,_332_2018_07_18_outfile_posicao[[#This Row],[lat bus]]=K495,_332_2018_07_18_outfile_posicao[[#This Row],[lon bus]]=L495),1,0)</f>
        <v>0</v>
      </c>
      <c r="N496">
        <v>1</v>
      </c>
      <c r="O496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496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496" s="4">
        <f>_332_2018_07_18_outfile_posicao[[#This Row],[8686,881807]]/_332_2018_07_18_outfile_posicao[[#Headers],[8686,881807]]</f>
        <v>5.2380543083378913E-4</v>
      </c>
      <c r="R496">
        <f>_332_2018_07_18_outfile_posicao[[#This Row],[8686,881807]]-P495</f>
        <v>0</v>
      </c>
      <c r="S496">
        <f>(_332_2018_07_18_outfile_posicao[[#This Row],[hora bus]]-I495)*86000</f>
        <v>112.47685186390299</v>
      </c>
      <c r="T496">
        <f>_332_2018_07_18_outfile_posicao[[#This Row],[desloc]]/_332_2018_07_18_outfile_posicao[[#This Row],[seconds]]</f>
        <v>0</v>
      </c>
      <c r="U496">
        <f>_332_2018_07_18_outfile_posicao[[#This Row],[spd m/s]]*3.6</f>
        <v>0</v>
      </c>
      <c r="V496" s="2"/>
      <c r="W496" s="2">
        <f>IF(_332_2018_07_18_outfile_posicao[[#This Row],[cod bus]]=F495,0,1)</f>
        <v>0</v>
      </c>
      <c r="X496" s="2">
        <f>IF(_332_2018_07_18_outfile_posicao[[#This Row],[desloc]]&gt;=0,0,1)</f>
        <v>0</v>
      </c>
      <c r="Y496" s="2">
        <f>IF(AND(_332_2018_07_18_outfile_posicao[[#This Row],[spd m/s]]&lt;1,_332_2018_07_18_outfile_posicao[[#This Row],[spd m/s]]&lt;&gt;0),1,0)</f>
        <v>0</v>
      </c>
      <c r="Z496" s="2">
        <f>IF(Z495=0.5,IF(P496&gt;=P497,0.5,1),IF(_332_2018_07_18_outfile_posicao[[#This Row],[desloc]]&lt;-1000,IF(P496&gt;=P497,IF(AND(Z495=0.5,P496=P497),0,IF(P496&lt;700,0.5,0)),1),IF(AND(X496&gt;0,X495&gt;0,_332_2018_07_18_outfile_posicao[[#This Row],[8686,881807]]&lt;500,_332_2018_07_18_outfile_posicao[[#This Row],[desloc]]&gt;0),IF(_332_2018_07_18_outfile_posicao[[#This Row],[8686,881807]]&lt;500,1,0),0)))</f>
        <v>0</v>
      </c>
      <c r="AA496" s="2">
        <f t="shared" si="7"/>
        <v>8544.8116110658502</v>
      </c>
      <c r="AB496" s="2">
        <f>IF(_332_2018_07_18_outfile_posicao[[#This Row],[inicio]]=1,0,IF(AB495&gt;0,0.5,IF(_332_2018_07_18_outfile_posicao[[#This Row],[max dist]]=_332_2018_07_18_outfile_posicao[[#This Row],[8686,881807]],1,0)))</f>
        <v>0</v>
      </c>
      <c r="AC496" s="2">
        <f>IF(_332_2018_07_18_outfile_posicao[[#This Row],[fim]]=0,AC497+1,0)</f>
        <v>42</v>
      </c>
      <c r="AD496" s="2"/>
      <c r="AE496" s="2"/>
      <c r="AF496" s="2"/>
      <c r="AG496" s="2"/>
      <c r="AH496" s="2"/>
      <c r="AI496" s="2"/>
    </row>
    <row r="497" spans="1:35" x14ac:dyDescent="0.25">
      <c r="A497">
        <v>1688</v>
      </c>
      <c r="B497">
        <v>2</v>
      </c>
      <c r="C497" s="2" t="s">
        <v>4073</v>
      </c>
      <c r="D497">
        <v>332</v>
      </c>
      <c r="E497" s="2" t="s">
        <v>6044</v>
      </c>
      <c r="F497" s="2" t="s">
        <v>5233</v>
      </c>
      <c r="G497" s="2">
        <v>496</v>
      </c>
      <c r="H497" t="b">
        <v>1</v>
      </c>
      <c r="I497" s="3">
        <v>43299.62699074074</v>
      </c>
      <c r="J497" s="2">
        <v>1723</v>
      </c>
      <c r="K497" s="2">
        <v>-23.639825999999999</v>
      </c>
      <c r="L497" s="2">
        <v>-46.607307499999997</v>
      </c>
      <c r="M497" s="2">
        <f>IF(AND(_332_2018_07_18_outfile_posicao[[#This Row],[hora bus]]=I496,_332_2018_07_18_outfile_posicao[[#This Row],[lat bus]]=K496,_332_2018_07_18_outfile_posicao[[#This Row],[lon bus]]=L496),1,0)</f>
        <v>0</v>
      </c>
      <c r="N497">
        <v>1</v>
      </c>
      <c r="O497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497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497" s="4">
        <f>_332_2018_07_18_outfile_posicao[[#This Row],[8686,881807]]/_332_2018_07_18_outfile_posicao[[#Headers],[8686,881807]]</f>
        <v>5.2380543083378913E-4</v>
      </c>
      <c r="R497">
        <f>_332_2018_07_18_outfile_posicao[[#This Row],[8686,881807]]-P496</f>
        <v>0</v>
      </c>
      <c r="S497">
        <f>(_332_2018_07_18_outfile_posicao[[#This Row],[hora bus]]-I496)*86000</f>
        <v>55.740740630426444</v>
      </c>
      <c r="T497">
        <f>_332_2018_07_18_outfile_posicao[[#This Row],[desloc]]/_332_2018_07_18_outfile_posicao[[#This Row],[seconds]]</f>
        <v>0</v>
      </c>
      <c r="U497">
        <f>_332_2018_07_18_outfile_posicao[[#This Row],[spd m/s]]*3.6</f>
        <v>0</v>
      </c>
      <c r="V497" s="2"/>
      <c r="W497" s="2">
        <f>IF(_332_2018_07_18_outfile_posicao[[#This Row],[cod bus]]=F496,0,1)</f>
        <v>0</v>
      </c>
      <c r="X497" s="2">
        <f>IF(_332_2018_07_18_outfile_posicao[[#This Row],[desloc]]&gt;=0,0,1)</f>
        <v>0</v>
      </c>
      <c r="Y497" s="2">
        <f>IF(AND(_332_2018_07_18_outfile_posicao[[#This Row],[spd m/s]]&lt;1,_332_2018_07_18_outfile_posicao[[#This Row],[spd m/s]]&lt;&gt;0),1,0)</f>
        <v>0</v>
      </c>
      <c r="Z497" s="2">
        <f>IF(Z496=0.5,IF(P497&gt;=P498,0.5,1),IF(_332_2018_07_18_outfile_posicao[[#This Row],[desloc]]&lt;-1000,IF(P497&gt;=P498,IF(AND(Z496=0.5,P497=P498),0,IF(P497&lt;700,0.5,0)),1),IF(AND(X497&gt;0,X496&gt;0,_332_2018_07_18_outfile_posicao[[#This Row],[8686,881807]]&lt;500,_332_2018_07_18_outfile_posicao[[#This Row],[desloc]]&gt;0),IF(_332_2018_07_18_outfile_posicao[[#This Row],[8686,881807]]&lt;500,1,0),0)))</f>
        <v>0</v>
      </c>
      <c r="AA497" s="2">
        <f t="shared" si="7"/>
        <v>8544.8116110658502</v>
      </c>
      <c r="AB497" s="2">
        <f>IF(_332_2018_07_18_outfile_posicao[[#This Row],[inicio]]=1,0,IF(AB496&gt;0,0.5,IF(_332_2018_07_18_outfile_posicao[[#This Row],[max dist]]=_332_2018_07_18_outfile_posicao[[#This Row],[8686,881807]],1,0)))</f>
        <v>0</v>
      </c>
      <c r="AC497" s="2">
        <f>IF(_332_2018_07_18_outfile_posicao[[#This Row],[fim]]=0,AC498+1,0)</f>
        <v>41</v>
      </c>
      <c r="AD497" s="2"/>
      <c r="AE497" s="2"/>
      <c r="AF497" s="2"/>
      <c r="AG497" s="2"/>
      <c r="AH497" s="2"/>
      <c r="AI497" s="2"/>
    </row>
    <row r="498" spans="1:35" x14ac:dyDescent="0.25">
      <c r="A498">
        <v>1690</v>
      </c>
      <c r="B498">
        <v>2</v>
      </c>
      <c r="C498" s="2" t="s">
        <v>4075</v>
      </c>
      <c r="D498">
        <v>332</v>
      </c>
      <c r="E498" s="2" t="s">
        <v>6045</v>
      </c>
      <c r="F498" s="2" t="s">
        <v>5233</v>
      </c>
      <c r="G498" s="2">
        <v>497</v>
      </c>
      <c r="H498" t="b">
        <v>1</v>
      </c>
      <c r="I498" s="3">
        <v>43299.628032407411</v>
      </c>
      <c r="J498" s="2">
        <v>1727</v>
      </c>
      <c r="K498" s="2">
        <v>-23.639825999999999</v>
      </c>
      <c r="L498" s="2">
        <v>-46.607307499999997</v>
      </c>
      <c r="M498" s="2">
        <f>IF(AND(_332_2018_07_18_outfile_posicao[[#This Row],[hora bus]]=I497,_332_2018_07_18_outfile_posicao[[#This Row],[lat bus]]=K497,_332_2018_07_18_outfile_posicao[[#This Row],[lon bus]]=L497),1,0)</f>
        <v>0</v>
      </c>
      <c r="N498">
        <v>1</v>
      </c>
      <c r="O498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498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498" s="4">
        <f>_332_2018_07_18_outfile_posicao[[#This Row],[8686,881807]]/_332_2018_07_18_outfile_posicao[[#Headers],[8686,881807]]</f>
        <v>5.2380543083378913E-4</v>
      </c>
      <c r="R498">
        <f>_332_2018_07_18_outfile_posicao[[#This Row],[8686,881807]]-P497</f>
        <v>0</v>
      </c>
      <c r="S498">
        <f>(_332_2018_07_18_outfile_posicao[[#This Row],[hora bus]]-I497)*86000</f>
        <v>89.583333625341766</v>
      </c>
      <c r="T498">
        <f>_332_2018_07_18_outfile_posicao[[#This Row],[desloc]]/_332_2018_07_18_outfile_posicao[[#This Row],[seconds]]</f>
        <v>0</v>
      </c>
      <c r="U498">
        <f>_332_2018_07_18_outfile_posicao[[#This Row],[spd m/s]]*3.6</f>
        <v>0</v>
      </c>
      <c r="V498" s="2"/>
      <c r="W498" s="2">
        <f>IF(_332_2018_07_18_outfile_posicao[[#This Row],[cod bus]]=F497,0,1)</f>
        <v>0</v>
      </c>
      <c r="X498" s="2">
        <f>IF(_332_2018_07_18_outfile_posicao[[#This Row],[desloc]]&gt;=0,0,1)</f>
        <v>0</v>
      </c>
      <c r="Y498" s="2">
        <f>IF(AND(_332_2018_07_18_outfile_posicao[[#This Row],[spd m/s]]&lt;1,_332_2018_07_18_outfile_posicao[[#This Row],[spd m/s]]&lt;&gt;0),1,0)</f>
        <v>0</v>
      </c>
      <c r="Z498" s="2">
        <f>IF(Z497=0.5,IF(P498&gt;=P499,0.5,1),IF(_332_2018_07_18_outfile_posicao[[#This Row],[desloc]]&lt;-1000,IF(P498&gt;=P499,IF(AND(Z497=0.5,P498=P499),0,IF(P498&lt;700,0.5,0)),1),IF(AND(X498&gt;0,X497&gt;0,_332_2018_07_18_outfile_posicao[[#This Row],[8686,881807]]&lt;500,_332_2018_07_18_outfile_posicao[[#This Row],[desloc]]&gt;0),IF(_332_2018_07_18_outfile_posicao[[#This Row],[8686,881807]]&lt;500,1,0),0)))</f>
        <v>0</v>
      </c>
      <c r="AA498" s="2">
        <f t="shared" si="7"/>
        <v>8544.8116110658502</v>
      </c>
      <c r="AB498" s="2">
        <f>IF(_332_2018_07_18_outfile_posicao[[#This Row],[inicio]]=1,0,IF(AB497&gt;0,0.5,IF(_332_2018_07_18_outfile_posicao[[#This Row],[max dist]]=_332_2018_07_18_outfile_posicao[[#This Row],[8686,881807]],1,0)))</f>
        <v>0</v>
      </c>
      <c r="AC498" s="2">
        <f>IF(_332_2018_07_18_outfile_posicao[[#This Row],[fim]]=0,AC499+1,0)</f>
        <v>40</v>
      </c>
      <c r="AD498" s="2"/>
      <c r="AE498" s="2"/>
      <c r="AF498" s="2"/>
      <c r="AG498" s="2"/>
      <c r="AH498" s="2"/>
      <c r="AI498" s="2"/>
    </row>
    <row r="499" spans="1:35" x14ac:dyDescent="0.25">
      <c r="A499">
        <v>1691</v>
      </c>
      <c r="B499">
        <v>2</v>
      </c>
      <c r="C499" s="2" t="s">
        <v>4076</v>
      </c>
      <c r="D499">
        <v>332</v>
      </c>
      <c r="E499" s="2" t="s">
        <v>6046</v>
      </c>
      <c r="F499" s="2" t="s">
        <v>5233</v>
      </c>
      <c r="G499" s="2">
        <v>498</v>
      </c>
      <c r="H499" t="b">
        <v>1</v>
      </c>
      <c r="I499" s="3">
        <v>43299.628553240742</v>
      </c>
      <c r="J499" s="2">
        <v>1729</v>
      </c>
      <c r="K499" s="2">
        <v>-23.639825999999999</v>
      </c>
      <c r="L499" s="2">
        <v>-46.607307499999997</v>
      </c>
      <c r="M499" s="2">
        <f>IF(AND(_332_2018_07_18_outfile_posicao[[#This Row],[hora bus]]=I498,_332_2018_07_18_outfile_posicao[[#This Row],[lat bus]]=K498,_332_2018_07_18_outfile_posicao[[#This Row],[lon bus]]=L498),1,0)</f>
        <v>0</v>
      </c>
      <c r="N499">
        <v>1</v>
      </c>
      <c r="O499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499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499" s="4">
        <f>_332_2018_07_18_outfile_posicao[[#This Row],[8686,881807]]/_332_2018_07_18_outfile_posicao[[#Headers],[8686,881807]]</f>
        <v>5.2380543083378913E-4</v>
      </c>
      <c r="R499">
        <f>_332_2018_07_18_outfile_posicao[[#This Row],[8686,881807]]-P498</f>
        <v>0</v>
      </c>
      <c r="S499">
        <f>(_332_2018_07_18_outfile_posicao[[#This Row],[hora bus]]-I498)*86000</f>
        <v>44.791666499804705</v>
      </c>
      <c r="T499">
        <f>_332_2018_07_18_outfile_posicao[[#This Row],[desloc]]/_332_2018_07_18_outfile_posicao[[#This Row],[seconds]]</f>
        <v>0</v>
      </c>
      <c r="U499">
        <f>_332_2018_07_18_outfile_posicao[[#This Row],[spd m/s]]*3.6</f>
        <v>0</v>
      </c>
      <c r="V499" s="2"/>
      <c r="W499" s="2">
        <f>IF(_332_2018_07_18_outfile_posicao[[#This Row],[cod bus]]=F498,0,1)</f>
        <v>0</v>
      </c>
      <c r="X499" s="2">
        <f>IF(_332_2018_07_18_outfile_posicao[[#This Row],[desloc]]&gt;=0,0,1)</f>
        <v>0</v>
      </c>
      <c r="Y499" s="2">
        <f>IF(AND(_332_2018_07_18_outfile_posicao[[#This Row],[spd m/s]]&lt;1,_332_2018_07_18_outfile_posicao[[#This Row],[spd m/s]]&lt;&gt;0),1,0)</f>
        <v>0</v>
      </c>
      <c r="Z499" s="2">
        <f>IF(Z498=0.5,IF(P499&gt;=P500,0.5,1),IF(_332_2018_07_18_outfile_posicao[[#This Row],[desloc]]&lt;-1000,IF(P499&gt;=P500,IF(AND(Z498=0.5,P499=P500),0,IF(P499&lt;700,0.5,0)),1),IF(AND(X499&gt;0,X498&gt;0,_332_2018_07_18_outfile_posicao[[#This Row],[8686,881807]]&lt;500,_332_2018_07_18_outfile_posicao[[#This Row],[desloc]]&gt;0),IF(_332_2018_07_18_outfile_posicao[[#This Row],[8686,881807]]&lt;500,1,0),0)))</f>
        <v>0</v>
      </c>
      <c r="AA499" s="2">
        <f t="shared" si="7"/>
        <v>8544.8116110658502</v>
      </c>
      <c r="AB499" s="2">
        <f>IF(_332_2018_07_18_outfile_posicao[[#This Row],[inicio]]=1,0,IF(AB498&gt;0,0.5,IF(_332_2018_07_18_outfile_posicao[[#This Row],[max dist]]=_332_2018_07_18_outfile_posicao[[#This Row],[8686,881807]],1,0)))</f>
        <v>0</v>
      </c>
      <c r="AC499" s="2">
        <f>IF(_332_2018_07_18_outfile_posicao[[#This Row],[fim]]=0,AC500+1,0)</f>
        <v>39</v>
      </c>
      <c r="AD499" s="2"/>
      <c r="AE499" s="2"/>
      <c r="AF499" s="2"/>
      <c r="AG499" s="2"/>
      <c r="AH499" s="2"/>
      <c r="AI499" s="2"/>
    </row>
    <row r="500" spans="1:35" x14ac:dyDescent="0.25">
      <c r="A500">
        <v>1693</v>
      </c>
      <c r="B500">
        <v>3</v>
      </c>
      <c r="C500" s="2" t="s">
        <v>4078</v>
      </c>
      <c r="D500">
        <v>332</v>
      </c>
      <c r="E500" s="2" t="s">
        <v>6047</v>
      </c>
      <c r="F500" s="2" t="s">
        <v>5233</v>
      </c>
      <c r="G500" s="2">
        <v>499</v>
      </c>
      <c r="H500" t="b">
        <v>1</v>
      </c>
      <c r="I500" s="3">
        <v>43299.629594907405</v>
      </c>
      <c r="J500" s="2">
        <v>1732</v>
      </c>
      <c r="K500" s="2">
        <v>-23.639825999999999</v>
      </c>
      <c r="L500" s="2">
        <v>-46.607307499999997</v>
      </c>
      <c r="M500" s="2">
        <f>IF(AND(_332_2018_07_18_outfile_posicao[[#This Row],[hora bus]]=I499,_332_2018_07_18_outfile_posicao[[#This Row],[lat bus]]=K499,_332_2018_07_18_outfile_posicao[[#This Row],[lon bus]]=L499),1,0)</f>
        <v>0</v>
      </c>
      <c r="N500">
        <v>1</v>
      </c>
      <c r="O500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500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500" s="4">
        <f>_332_2018_07_18_outfile_posicao[[#This Row],[8686,881807]]/_332_2018_07_18_outfile_posicao[[#Headers],[8686,881807]]</f>
        <v>5.2380543083378913E-4</v>
      </c>
      <c r="R500">
        <f>_332_2018_07_18_outfile_posicao[[#This Row],[8686,881807]]-P499</f>
        <v>0</v>
      </c>
      <c r="S500">
        <f>(_332_2018_07_18_outfile_posicao[[#This Row],[hora bus]]-I499)*86000</f>
        <v>89.583332999609411</v>
      </c>
      <c r="T500">
        <f>_332_2018_07_18_outfile_posicao[[#This Row],[desloc]]/_332_2018_07_18_outfile_posicao[[#This Row],[seconds]]</f>
        <v>0</v>
      </c>
      <c r="U500">
        <f>_332_2018_07_18_outfile_posicao[[#This Row],[spd m/s]]*3.6</f>
        <v>0</v>
      </c>
      <c r="V500" s="2"/>
      <c r="W500" s="2">
        <f>IF(_332_2018_07_18_outfile_posicao[[#This Row],[cod bus]]=F499,0,1)</f>
        <v>0</v>
      </c>
      <c r="X500" s="2">
        <f>IF(_332_2018_07_18_outfile_posicao[[#This Row],[desloc]]&gt;=0,0,1)</f>
        <v>0</v>
      </c>
      <c r="Y500" s="2">
        <f>IF(AND(_332_2018_07_18_outfile_posicao[[#This Row],[spd m/s]]&lt;1,_332_2018_07_18_outfile_posicao[[#This Row],[spd m/s]]&lt;&gt;0),1,0)</f>
        <v>0</v>
      </c>
      <c r="Z500" s="2">
        <f>IF(Z499=0.5,IF(P500&gt;=P501,0.5,1),IF(_332_2018_07_18_outfile_posicao[[#This Row],[desloc]]&lt;-1000,IF(P500&gt;=P501,IF(AND(Z499=0.5,P500=P501),0,IF(P500&lt;700,0.5,0)),1),IF(AND(X500&gt;0,X499&gt;0,_332_2018_07_18_outfile_posicao[[#This Row],[8686,881807]]&lt;500,_332_2018_07_18_outfile_posicao[[#This Row],[desloc]]&gt;0),IF(_332_2018_07_18_outfile_posicao[[#This Row],[8686,881807]]&lt;500,1,0),0)))</f>
        <v>0</v>
      </c>
      <c r="AA500" s="2">
        <f t="shared" si="7"/>
        <v>8544.8116110658502</v>
      </c>
      <c r="AB500" s="2">
        <f>IF(_332_2018_07_18_outfile_posicao[[#This Row],[inicio]]=1,0,IF(AB499&gt;0,0.5,IF(_332_2018_07_18_outfile_posicao[[#This Row],[max dist]]=_332_2018_07_18_outfile_posicao[[#This Row],[8686,881807]],1,0)))</f>
        <v>0</v>
      </c>
      <c r="AC500" s="2">
        <f>IF(_332_2018_07_18_outfile_posicao[[#This Row],[fim]]=0,AC501+1,0)</f>
        <v>38</v>
      </c>
      <c r="AD500" s="2"/>
      <c r="AE500" s="2"/>
      <c r="AF500" s="2"/>
      <c r="AG500" s="2"/>
      <c r="AH500" s="2"/>
      <c r="AI500" s="2"/>
    </row>
    <row r="501" spans="1:35" x14ac:dyDescent="0.25">
      <c r="A501">
        <v>1695</v>
      </c>
      <c r="B501">
        <v>3</v>
      </c>
      <c r="C501" s="2" t="s">
        <v>4080</v>
      </c>
      <c r="D501">
        <v>332</v>
      </c>
      <c r="E501" s="2" t="s">
        <v>6048</v>
      </c>
      <c r="F501" s="2" t="s">
        <v>5233</v>
      </c>
      <c r="G501" s="2">
        <v>500</v>
      </c>
      <c r="H501" t="b">
        <v>1</v>
      </c>
      <c r="I501" s="3">
        <v>43299.630115740743</v>
      </c>
      <c r="J501" s="2">
        <v>1734</v>
      </c>
      <c r="K501" s="2">
        <v>-23.639825999999999</v>
      </c>
      <c r="L501" s="2">
        <v>-46.607307499999997</v>
      </c>
      <c r="M501" s="2">
        <f>IF(AND(_332_2018_07_18_outfile_posicao[[#This Row],[hora bus]]=I500,_332_2018_07_18_outfile_posicao[[#This Row],[lat bus]]=K500,_332_2018_07_18_outfile_posicao[[#This Row],[lon bus]]=L500),1,0)</f>
        <v>0</v>
      </c>
      <c r="N501">
        <v>1</v>
      </c>
      <c r="O501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501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501" s="4">
        <f>_332_2018_07_18_outfile_posicao[[#This Row],[8686,881807]]/_332_2018_07_18_outfile_posicao[[#Headers],[8686,881807]]</f>
        <v>5.2380543083378913E-4</v>
      </c>
      <c r="R501">
        <f>_332_2018_07_18_outfile_posicao[[#This Row],[8686,881807]]-P500</f>
        <v>0</v>
      </c>
      <c r="S501">
        <f>(_332_2018_07_18_outfile_posicao[[#This Row],[hora bus]]-I500)*86000</f>
        <v>44.79166712553706</v>
      </c>
      <c r="T501">
        <f>_332_2018_07_18_outfile_posicao[[#This Row],[desloc]]/_332_2018_07_18_outfile_posicao[[#This Row],[seconds]]</f>
        <v>0</v>
      </c>
      <c r="U501">
        <f>_332_2018_07_18_outfile_posicao[[#This Row],[spd m/s]]*3.6</f>
        <v>0</v>
      </c>
      <c r="V501" s="2"/>
      <c r="W501" s="2">
        <f>IF(_332_2018_07_18_outfile_posicao[[#This Row],[cod bus]]=F500,0,1)</f>
        <v>0</v>
      </c>
      <c r="X501" s="2">
        <f>IF(_332_2018_07_18_outfile_posicao[[#This Row],[desloc]]&gt;=0,0,1)</f>
        <v>0</v>
      </c>
      <c r="Y501" s="2">
        <f>IF(AND(_332_2018_07_18_outfile_posicao[[#This Row],[spd m/s]]&lt;1,_332_2018_07_18_outfile_posicao[[#This Row],[spd m/s]]&lt;&gt;0),1,0)</f>
        <v>0</v>
      </c>
      <c r="Z501" s="2">
        <f>IF(Z500=0.5,IF(P501&gt;=P502,0.5,1),IF(_332_2018_07_18_outfile_posicao[[#This Row],[desloc]]&lt;-1000,IF(P501&gt;=P502,IF(AND(Z500=0.5,P501=P502),0,IF(P501&lt;700,0.5,0)),1),IF(AND(X501&gt;0,X500&gt;0,_332_2018_07_18_outfile_posicao[[#This Row],[8686,881807]]&lt;500,_332_2018_07_18_outfile_posicao[[#This Row],[desloc]]&gt;0),IF(_332_2018_07_18_outfile_posicao[[#This Row],[8686,881807]]&lt;500,1,0),0)))</f>
        <v>0</v>
      </c>
      <c r="AA501" s="2">
        <f t="shared" si="7"/>
        <v>8544.8116110658502</v>
      </c>
      <c r="AB501" s="2">
        <f>IF(_332_2018_07_18_outfile_posicao[[#This Row],[inicio]]=1,0,IF(AB500&gt;0,0.5,IF(_332_2018_07_18_outfile_posicao[[#This Row],[max dist]]=_332_2018_07_18_outfile_posicao[[#This Row],[8686,881807]],1,0)))</f>
        <v>0</v>
      </c>
      <c r="AC501" s="2">
        <f>IF(_332_2018_07_18_outfile_posicao[[#This Row],[fim]]=0,AC502+1,0)</f>
        <v>37</v>
      </c>
      <c r="AD501" s="2"/>
      <c r="AE501" s="2"/>
      <c r="AF501" s="2"/>
      <c r="AG501" s="2"/>
      <c r="AH501" s="2"/>
      <c r="AI501" s="2"/>
    </row>
    <row r="502" spans="1:35" x14ac:dyDescent="0.25">
      <c r="A502">
        <v>1696</v>
      </c>
      <c r="B502">
        <v>3</v>
      </c>
      <c r="C502" s="2" t="s">
        <v>4081</v>
      </c>
      <c r="D502">
        <v>332</v>
      </c>
      <c r="E502" s="2" t="s">
        <v>6048</v>
      </c>
      <c r="F502" s="2" t="s">
        <v>5233</v>
      </c>
      <c r="G502" s="2">
        <v>501</v>
      </c>
      <c r="H502" t="b">
        <v>1</v>
      </c>
      <c r="I502" s="3">
        <v>43299.630636574075</v>
      </c>
      <c r="J502" s="2">
        <v>1738</v>
      </c>
      <c r="K502" s="2">
        <v>-23.639825999999999</v>
      </c>
      <c r="L502" s="2">
        <v>-46.607307499999997</v>
      </c>
      <c r="M502" s="2">
        <f>IF(AND(_332_2018_07_18_outfile_posicao[[#This Row],[hora bus]]=I501,_332_2018_07_18_outfile_posicao[[#This Row],[lat bus]]=K501,_332_2018_07_18_outfile_posicao[[#This Row],[lon bus]]=L501),1,0)</f>
        <v>0</v>
      </c>
      <c r="N502">
        <v>1</v>
      </c>
      <c r="O502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502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502" s="4">
        <f>_332_2018_07_18_outfile_posicao[[#This Row],[8686,881807]]/_332_2018_07_18_outfile_posicao[[#Headers],[8686,881807]]</f>
        <v>5.2380543083378913E-4</v>
      </c>
      <c r="R502">
        <f>_332_2018_07_18_outfile_posicao[[#This Row],[8686,881807]]-P501</f>
        <v>0</v>
      </c>
      <c r="S502">
        <f>(_332_2018_07_18_outfile_posicao[[#This Row],[hora bus]]-I501)*86000</f>
        <v>44.791666499804705</v>
      </c>
      <c r="T502">
        <f>_332_2018_07_18_outfile_posicao[[#This Row],[desloc]]/_332_2018_07_18_outfile_posicao[[#This Row],[seconds]]</f>
        <v>0</v>
      </c>
      <c r="U502">
        <f>_332_2018_07_18_outfile_posicao[[#This Row],[spd m/s]]*3.6</f>
        <v>0</v>
      </c>
      <c r="V502" s="2"/>
      <c r="W502" s="2">
        <f>IF(_332_2018_07_18_outfile_posicao[[#This Row],[cod bus]]=F501,0,1)</f>
        <v>0</v>
      </c>
      <c r="X502" s="2">
        <f>IF(_332_2018_07_18_outfile_posicao[[#This Row],[desloc]]&gt;=0,0,1)</f>
        <v>0</v>
      </c>
      <c r="Y502" s="2">
        <f>IF(AND(_332_2018_07_18_outfile_posicao[[#This Row],[spd m/s]]&lt;1,_332_2018_07_18_outfile_posicao[[#This Row],[spd m/s]]&lt;&gt;0),1,0)</f>
        <v>0</v>
      </c>
      <c r="Z502" s="2">
        <f>IF(Z501=0.5,IF(P502&gt;=P503,0.5,1),IF(_332_2018_07_18_outfile_posicao[[#This Row],[desloc]]&lt;-1000,IF(P502&gt;=P503,IF(AND(Z501=0.5,P502=P503),0,IF(P502&lt;700,0.5,0)),1),IF(AND(X502&gt;0,X501&gt;0,_332_2018_07_18_outfile_posicao[[#This Row],[8686,881807]]&lt;500,_332_2018_07_18_outfile_posicao[[#This Row],[desloc]]&gt;0),IF(_332_2018_07_18_outfile_posicao[[#This Row],[8686,881807]]&lt;500,1,0),0)))</f>
        <v>0</v>
      </c>
      <c r="AA502" s="2">
        <f t="shared" si="7"/>
        <v>8544.8116110658502</v>
      </c>
      <c r="AB502" s="2">
        <f>IF(_332_2018_07_18_outfile_posicao[[#This Row],[inicio]]=1,0,IF(AB501&gt;0,0.5,IF(_332_2018_07_18_outfile_posicao[[#This Row],[max dist]]=_332_2018_07_18_outfile_posicao[[#This Row],[8686,881807]],1,0)))</f>
        <v>0</v>
      </c>
      <c r="AC502" s="2">
        <f>IF(_332_2018_07_18_outfile_posicao[[#This Row],[fim]]=0,AC503+1,0)</f>
        <v>36</v>
      </c>
      <c r="AD502" s="2"/>
      <c r="AE502" s="2"/>
      <c r="AF502" s="2"/>
      <c r="AG502" s="2"/>
      <c r="AH502" s="2"/>
      <c r="AI502" s="2"/>
    </row>
    <row r="503" spans="1:35" x14ac:dyDescent="0.25">
      <c r="A503">
        <v>1697</v>
      </c>
      <c r="B503">
        <v>3</v>
      </c>
      <c r="C503" s="2" t="s">
        <v>4082</v>
      </c>
      <c r="D503">
        <v>332</v>
      </c>
      <c r="E503" s="2" t="s">
        <v>6049</v>
      </c>
      <c r="F503" s="2" t="s">
        <v>5233</v>
      </c>
      <c r="G503" s="2">
        <v>502</v>
      </c>
      <c r="H503" t="b">
        <v>1</v>
      </c>
      <c r="I503" s="3">
        <v>43299.631157407406</v>
      </c>
      <c r="J503" s="2">
        <v>1741</v>
      </c>
      <c r="K503" s="2">
        <v>-23.639825999999999</v>
      </c>
      <c r="L503" s="2">
        <v>-46.607307499999997</v>
      </c>
      <c r="M503" s="2">
        <f>IF(AND(_332_2018_07_18_outfile_posicao[[#This Row],[hora bus]]=I502,_332_2018_07_18_outfile_posicao[[#This Row],[lat bus]]=K502,_332_2018_07_18_outfile_posicao[[#This Row],[lon bus]]=L502),1,0)</f>
        <v>0</v>
      </c>
      <c r="N503">
        <v>1</v>
      </c>
      <c r="O503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503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503" s="4">
        <f>_332_2018_07_18_outfile_posicao[[#This Row],[8686,881807]]/_332_2018_07_18_outfile_posicao[[#Headers],[8686,881807]]</f>
        <v>5.2380543083378913E-4</v>
      </c>
      <c r="R503">
        <f>_332_2018_07_18_outfile_posicao[[#This Row],[8686,881807]]-P502</f>
        <v>0</v>
      </c>
      <c r="S503">
        <f>(_332_2018_07_18_outfile_posicao[[#This Row],[hora bus]]-I502)*86000</f>
        <v>44.791666499804705</v>
      </c>
      <c r="T503">
        <f>_332_2018_07_18_outfile_posicao[[#This Row],[desloc]]/_332_2018_07_18_outfile_posicao[[#This Row],[seconds]]</f>
        <v>0</v>
      </c>
      <c r="U503">
        <f>_332_2018_07_18_outfile_posicao[[#This Row],[spd m/s]]*3.6</f>
        <v>0</v>
      </c>
      <c r="V503" s="2"/>
      <c r="W503" s="2">
        <f>IF(_332_2018_07_18_outfile_posicao[[#This Row],[cod bus]]=F502,0,1)</f>
        <v>0</v>
      </c>
      <c r="X503" s="2">
        <f>IF(_332_2018_07_18_outfile_posicao[[#This Row],[desloc]]&gt;=0,0,1)</f>
        <v>0</v>
      </c>
      <c r="Y503" s="2">
        <f>IF(AND(_332_2018_07_18_outfile_posicao[[#This Row],[spd m/s]]&lt;1,_332_2018_07_18_outfile_posicao[[#This Row],[spd m/s]]&lt;&gt;0),1,0)</f>
        <v>0</v>
      </c>
      <c r="Z503" s="2">
        <f>IF(Z502=0.5,IF(P503&gt;=P504,0.5,1),IF(_332_2018_07_18_outfile_posicao[[#This Row],[desloc]]&lt;-1000,IF(P503&gt;=P504,IF(AND(Z502=0.5,P503=P504),0,IF(P503&lt;700,0.5,0)),1),IF(AND(X503&gt;0,X502&gt;0,_332_2018_07_18_outfile_posicao[[#This Row],[8686,881807]]&lt;500,_332_2018_07_18_outfile_posicao[[#This Row],[desloc]]&gt;0),IF(_332_2018_07_18_outfile_posicao[[#This Row],[8686,881807]]&lt;500,1,0),0)))</f>
        <v>0</v>
      </c>
      <c r="AA503" s="2">
        <f t="shared" si="7"/>
        <v>8544.8116110658502</v>
      </c>
      <c r="AB503" s="2">
        <f>IF(_332_2018_07_18_outfile_posicao[[#This Row],[inicio]]=1,0,IF(AB502&gt;0,0.5,IF(_332_2018_07_18_outfile_posicao[[#This Row],[max dist]]=_332_2018_07_18_outfile_posicao[[#This Row],[8686,881807]],1,0)))</f>
        <v>0</v>
      </c>
      <c r="AC503" s="2">
        <f>IF(_332_2018_07_18_outfile_posicao[[#This Row],[fim]]=0,AC504+1,0)</f>
        <v>35</v>
      </c>
      <c r="AD503" s="2"/>
      <c r="AE503" s="2"/>
      <c r="AF503" s="2"/>
      <c r="AG503" s="2"/>
      <c r="AH503" s="2"/>
      <c r="AI503" s="2"/>
    </row>
    <row r="504" spans="1:35" x14ac:dyDescent="0.25">
      <c r="A504">
        <v>1699</v>
      </c>
      <c r="B504">
        <v>3</v>
      </c>
      <c r="C504" s="2" t="s">
        <v>4084</v>
      </c>
      <c r="D504">
        <v>332</v>
      </c>
      <c r="E504" s="2" t="s">
        <v>6050</v>
      </c>
      <c r="F504" s="2" t="s">
        <v>5233</v>
      </c>
      <c r="G504" s="2">
        <v>503</v>
      </c>
      <c r="H504" t="b">
        <v>1</v>
      </c>
      <c r="I504" s="3">
        <v>43299.632002314815</v>
      </c>
      <c r="J504" s="2">
        <v>1746</v>
      </c>
      <c r="K504" s="2">
        <v>-23.639825999999999</v>
      </c>
      <c r="L504" s="2">
        <v>-46.607307499999997</v>
      </c>
      <c r="M504" s="2">
        <f>IF(AND(_332_2018_07_18_outfile_posicao[[#This Row],[hora bus]]=I503,_332_2018_07_18_outfile_posicao[[#This Row],[lat bus]]=K503,_332_2018_07_18_outfile_posicao[[#This Row],[lon bus]]=L503),1,0)</f>
        <v>0</v>
      </c>
      <c r="N504">
        <v>1</v>
      </c>
      <c r="O504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504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504" s="4">
        <f>_332_2018_07_18_outfile_posicao[[#This Row],[8686,881807]]/_332_2018_07_18_outfile_posicao[[#Headers],[8686,881807]]</f>
        <v>5.2380543083378913E-4</v>
      </c>
      <c r="R504">
        <f>_332_2018_07_18_outfile_posicao[[#This Row],[8686,881807]]-P503</f>
        <v>0</v>
      </c>
      <c r="S504">
        <f>(_332_2018_07_18_outfile_posicao[[#This Row],[hora bus]]-I503)*86000</f>
        <v>72.662037127884105</v>
      </c>
      <c r="T504">
        <f>_332_2018_07_18_outfile_posicao[[#This Row],[desloc]]/_332_2018_07_18_outfile_posicao[[#This Row],[seconds]]</f>
        <v>0</v>
      </c>
      <c r="U504">
        <f>_332_2018_07_18_outfile_posicao[[#This Row],[spd m/s]]*3.6</f>
        <v>0</v>
      </c>
      <c r="V504" s="2"/>
      <c r="W504" s="2">
        <f>IF(_332_2018_07_18_outfile_posicao[[#This Row],[cod bus]]=F503,0,1)</f>
        <v>0</v>
      </c>
      <c r="X504" s="2">
        <f>IF(_332_2018_07_18_outfile_posicao[[#This Row],[desloc]]&gt;=0,0,1)</f>
        <v>0</v>
      </c>
      <c r="Y504" s="2">
        <f>IF(AND(_332_2018_07_18_outfile_posicao[[#This Row],[spd m/s]]&lt;1,_332_2018_07_18_outfile_posicao[[#This Row],[spd m/s]]&lt;&gt;0),1,0)</f>
        <v>0</v>
      </c>
      <c r="Z504" s="2">
        <f>IF(Z503=0.5,IF(P504&gt;=P505,0.5,1),IF(_332_2018_07_18_outfile_posicao[[#This Row],[desloc]]&lt;-1000,IF(P504&gt;=P505,IF(AND(Z503=0.5,P504=P505),0,IF(P504&lt;700,0.5,0)),1),IF(AND(X504&gt;0,X503&gt;0,_332_2018_07_18_outfile_posicao[[#This Row],[8686,881807]]&lt;500,_332_2018_07_18_outfile_posicao[[#This Row],[desloc]]&gt;0),IF(_332_2018_07_18_outfile_posicao[[#This Row],[8686,881807]]&lt;500,1,0),0)))</f>
        <v>0</v>
      </c>
      <c r="AA504" s="2">
        <f t="shared" si="7"/>
        <v>8544.8116110658502</v>
      </c>
      <c r="AB504" s="2">
        <f>IF(_332_2018_07_18_outfile_posicao[[#This Row],[inicio]]=1,0,IF(AB503&gt;0,0.5,IF(_332_2018_07_18_outfile_posicao[[#This Row],[max dist]]=_332_2018_07_18_outfile_posicao[[#This Row],[8686,881807]],1,0)))</f>
        <v>0</v>
      </c>
      <c r="AC504" s="2">
        <f>IF(_332_2018_07_18_outfile_posicao[[#This Row],[fim]]=0,AC505+1,0)</f>
        <v>34</v>
      </c>
      <c r="AD504" s="2"/>
      <c r="AE504" s="2"/>
      <c r="AF504" s="2"/>
      <c r="AG504" s="2"/>
      <c r="AH504" s="2"/>
      <c r="AI504" s="2"/>
    </row>
    <row r="505" spans="1:35" x14ac:dyDescent="0.25">
      <c r="A505">
        <v>1700</v>
      </c>
      <c r="B505">
        <v>3</v>
      </c>
      <c r="C505" s="2" t="s">
        <v>4085</v>
      </c>
      <c r="D505">
        <v>332</v>
      </c>
      <c r="E505" s="2" t="s">
        <v>6050</v>
      </c>
      <c r="F505" s="2" t="s">
        <v>5233</v>
      </c>
      <c r="G505" s="2">
        <v>504</v>
      </c>
      <c r="H505" t="b">
        <v>1</v>
      </c>
      <c r="I505" s="3">
        <v>43299.632152777776</v>
      </c>
      <c r="J505" s="2">
        <v>1748</v>
      </c>
      <c r="K505" s="2">
        <v>-23.639825999999999</v>
      </c>
      <c r="L505" s="2">
        <v>-46.607307499999997</v>
      </c>
      <c r="M505" s="2">
        <f>IF(AND(_332_2018_07_18_outfile_posicao[[#This Row],[hora bus]]=I504,_332_2018_07_18_outfile_posicao[[#This Row],[lat bus]]=K504,_332_2018_07_18_outfile_posicao[[#This Row],[lon bus]]=L504),1,0)</f>
        <v>0</v>
      </c>
      <c r="N505">
        <v>1</v>
      </c>
      <c r="O505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505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505" s="4">
        <f>_332_2018_07_18_outfile_posicao[[#This Row],[8686,881807]]/_332_2018_07_18_outfile_posicao[[#Headers],[8686,881807]]</f>
        <v>5.2380543083378913E-4</v>
      </c>
      <c r="R505">
        <f>_332_2018_07_18_outfile_posicao[[#This Row],[8686,881807]]-P504</f>
        <v>0</v>
      </c>
      <c r="S505">
        <f>(_332_2018_07_18_outfile_posicao[[#This Row],[hora bus]]-I504)*86000</f>
        <v>12.939814710989594</v>
      </c>
      <c r="T505">
        <f>_332_2018_07_18_outfile_posicao[[#This Row],[desloc]]/_332_2018_07_18_outfile_posicao[[#This Row],[seconds]]</f>
        <v>0</v>
      </c>
      <c r="U505">
        <f>_332_2018_07_18_outfile_posicao[[#This Row],[spd m/s]]*3.6</f>
        <v>0</v>
      </c>
      <c r="V505" s="2"/>
      <c r="W505" s="2">
        <f>IF(_332_2018_07_18_outfile_posicao[[#This Row],[cod bus]]=F504,0,1)</f>
        <v>0</v>
      </c>
      <c r="X505" s="2">
        <f>IF(_332_2018_07_18_outfile_posicao[[#This Row],[desloc]]&gt;=0,0,1)</f>
        <v>0</v>
      </c>
      <c r="Y505" s="2">
        <f>IF(AND(_332_2018_07_18_outfile_posicao[[#This Row],[spd m/s]]&lt;1,_332_2018_07_18_outfile_posicao[[#This Row],[spd m/s]]&lt;&gt;0),1,0)</f>
        <v>0</v>
      </c>
      <c r="Z505" s="2">
        <f>IF(Z504=0.5,IF(P505&gt;=P506,0.5,1),IF(_332_2018_07_18_outfile_posicao[[#This Row],[desloc]]&lt;-1000,IF(P505&gt;=P506,IF(AND(Z504=0.5,P505=P506),0,IF(P505&lt;700,0.5,0)),1),IF(AND(X505&gt;0,X504&gt;0,_332_2018_07_18_outfile_posicao[[#This Row],[8686,881807]]&lt;500,_332_2018_07_18_outfile_posicao[[#This Row],[desloc]]&gt;0),IF(_332_2018_07_18_outfile_posicao[[#This Row],[8686,881807]]&lt;500,1,0),0)))</f>
        <v>0</v>
      </c>
      <c r="AA505" s="2">
        <f t="shared" si="7"/>
        <v>8544.8116110658502</v>
      </c>
      <c r="AB505" s="2">
        <f>IF(_332_2018_07_18_outfile_posicao[[#This Row],[inicio]]=1,0,IF(AB504&gt;0,0.5,IF(_332_2018_07_18_outfile_posicao[[#This Row],[max dist]]=_332_2018_07_18_outfile_posicao[[#This Row],[8686,881807]],1,0)))</f>
        <v>0</v>
      </c>
      <c r="AC505" s="2">
        <f>IF(_332_2018_07_18_outfile_posicao[[#This Row],[fim]]=0,AC506+1,0)</f>
        <v>33</v>
      </c>
      <c r="AD505" s="2"/>
      <c r="AE505" s="2"/>
      <c r="AF505" s="2"/>
      <c r="AG505" s="2"/>
      <c r="AH505" s="2"/>
      <c r="AI505" s="2"/>
    </row>
    <row r="506" spans="1:35" x14ac:dyDescent="0.25">
      <c r="A506">
        <v>1701</v>
      </c>
      <c r="B506">
        <v>3</v>
      </c>
      <c r="C506" s="2" t="s">
        <v>4086</v>
      </c>
      <c r="D506">
        <v>332</v>
      </c>
      <c r="E506" s="2" t="s">
        <v>6051</v>
      </c>
      <c r="F506" s="2" t="s">
        <v>5233</v>
      </c>
      <c r="G506" s="2">
        <v>505</v>
      </c>
      <c r="H506" t="b">
        <v>1</v>
      </c>
      <c r="I506" s="3">
        <v>43299.632638888892</v>
      </c>
      <c r="J506" s="2">
        <v>1750</v>
      </c>
      <c r="K506" s="2">
        <v>-23.639825999999999</v>
      </c>
      <c r="L506" s="2">
        <v>-46.607307499999997</v>
      </c>
      <c r="M506" s="2">
        <f>IF(AND(_332_2018_07_18_outfile_posicao[[#This Row],[hora bus]]=I505,_332_2018_07_18_outfile_posicao[[#This Row],[lat bus]]=K505,_332_2018_07_18_outfile_posicao[[#This Row],[lon bus]]=L505),1,0)</f>
        <v>0</v>
      </c>
      <c r="N506">
        <v>1</v>
      </c>
      <c r="O506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506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506" s="4">
        <f>_332_2018_07_18_outfile_posicao[[#This Row],[8686,881807]]/_332_2018_07_18_outfile_posicao[[#Headers],[8686,881807]]</f>
        <v>5.2380543083378913E-4</v>
      </c>
      <c r="R506">
        <f>_332_2018_07_18_outfile_posicao[[#This Row],[8686,881807]]-P505</f>
        <v>0</v>
      </c>
      <c r="S506">
        <f>(_332_2018_07_18_outfile_posicao[[#This Row],[hora bus]]-I505)*86000</f>
        <v>41.805555942119099</v>
      </c>
      <c r="T506">
        <f>_332_2018_07_18_outfile_posicao[[#This Row],[desloc]]/_332_2018_07_18_outfile_posicao[[#This Row],[seconds]]</f>
        <v>0</v>
      </c>
      <c r="U506">
        <f>_332_2018_07_18_outfile_posicao[[#This Row],[spd m/s]]*3.6</f>
        <v>0</v>
      </c>
      <c r="V506" s="2"/>
      <c r="W506" s="2">
        <f>IF(_332_2018_07_18_outfile_posicao[[#This Row],[cod bus]]=F505,0,1)</f>
        <v>0</v>
      </c>
      <c r="X506" s="2">
        <f>IF(_332_2018_07_18_outfile_posicao[[#This Row],[desloc]]&gt;=0,0,1)</f>
        <v>0</v>
      </c>
      <c r="Y506" s="2">
        <f>IF(AND(_332_2018_07_18_outfile_posicao[[#This Row],[spd m/s]]&lt;1,_332_2018_07_18_outfile_posicao[[#This Row],[spd m/s]]&lt;&gt;0),1,0)</f>
        <v>0</v>
      </c>
      <c r="Z506" s="2">
        <f>IF(Z505=0.5,IF(P506&gt;=P507,0.5,1),IF(_332_2018_07_18_outfile_posicao[[#This Row],[desloc]]&lt;-1000,IF(P506&gt;=P507,IF(AND(Z505=0.5,P506=P507),0,IF(P506&lt;700,0.5,0)),1),IF(AND(X506&gt;0,X505&gt;0,_332_2018_07_18_outfile_posicao[[#This Row],[8686,881807]]&lt;500,_332_2018_07_18_outfile_posicao[[#This Row],[desloc]]&gt;0),IF(_332_2018_07_18_outfile_posicao[[#This Row],[8686,881807]]&lt;500,1,0),0)))</f>
        <v>0</v>
      </c>
      <c r="AA506" s="2">
        <f t="shared" si="7"/>
        <v>8544.8116110658502</v>
      </c>
      <c r="AB506" s="2">
        <f>IF(_332_2018_07_18_outfile_posicao[[#This Row],[inicio]]=1,0,IF(AB505&gt;0,0.5,IF(_332_2018_07_18_outfile_posicao[[#This Row],[max dist]]=_332_2018_07_18_outfile_posicao[[#This Row],[8686,881807]],1,0)))</f>
        <v>0</v>
      </c>
      <c r="AC506" s="2">
        <f>IF(_332_2018_07_18_outfile_posicao[[#This Row],[fim]]=0,AC507+1,0)</f>
        <v>32</v>
      </c>
      <c r="AD506" s="2"/>
      <c r="AE506" s="2"/>
      <c r="AF506" s="2"/>
      <c r="AG506" s="2"/>
      <c r="AH506" s="2"/>
      <c r="AI506" s="2"/>
    </row>
    <row r="507" spans="1:35" x14ac:dyDescent="0.25">
      <c r="A507">
        <v>1703</v>
      </c>
      <c r="B507">
        <v>3</v>
      </c>
      <c r="C507" s="2" t="s">
        <v>4088</v>
      </c>
      <c r="D507">
        <v>332</v>
      </c>
      <c r="E507" s="2" t="s">
        <v>6052</v>
      </c>
      <c r="F507" s="2" t="s">
        <v>5233</v>
      </c>
      <c r="G507" s="2">
        <v>506</v>
      </c>
      <c r="H507" t="b">
        <v>1</v>
      </c>
      <c r="I507" s="3">
        <v>43299.633159722223</v>
      </c>
      <c r="J507" s="2">
        <v>1754</v>
      </c>
      <c r="K507" s="2">
        <v>-23.638339999999999</v>
      </c>
      <c r="L507" s="2">
        <v>-46.608020000000003</v>
      </c>
      <c r="M507" s="2">
        <f>IF(AND(_332_2018_07_18_outfile_posicao[[#This Row],[hora bus]]=I506,_332_2018_07_18_outfile_posicao[[#This Row],[lat bus]]=K506,_332_2018_07_18_outfile_posicao[[#This Row],[lon bus]]=L506),1,0)</f>
        <v>0</v>
      </c>
      <c r="N507">
        <v>17</v>
      </c>
      <c r="O507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0.49999999990412636</v>
      </c>
      <c r="P507">
        <f>VLOOKUP(_332_2018_07_18_outfile_posicao[[#This Row],[shape]],shape!A:D,4,0)+VLOOKUP(_332_2018_07_18_outfile_posicao[[#This Row],[shape]]+1,shape!A:E,5,0)*_332_2018_07_18_outfile_posicao[[#This Row],[% avanc]]</f>
        <v>196.54154732579016</v>
      </c>
      <c r="Q507" s="4">
        <f>_332_2018_07_18_outfile_posicao[[#This Row],[8686,881807]]/_332_2018_07_18_outfile_posicao[[#Headers],[8686,881807]]</f>
        <v>2.2625097439154116E-2</v>
      </c>
      <c r="R507">
        <f>_332_2018_07_18_outfile_posicao[[#This Row],[8686,881807]]-P506</f>
        <v>191.99131145827232</v>
      </c>
      <c r="S507">
        <f>(_332_2018_07_18_outfile_posicao[[#This Row],[hora bus]]-I506)*86000</f>
        <v>44.791666499804705</v>
      </c>
      <c r="T507">
        <f>_332_2018_07_18_outfile_posicao[[#This Row],[desloc]]/_332_2018_07_18_outfile_posicao[[#This Row],[seconds]]</f>
        <v>4.2863176671292065</v>
      </c>
      <c r="U507">
        <f>_332_2018_07_18_outfile_posicao[[#This Row],[spd m/s]]*3.6</f>
        <v>15.430743601665144</v>
      </c>
      <c r="V507" s="2"/>
      <c r="W507" s="2">
        <f>IF(_332_2018_07_18_outfile_posicao[[#This Row],[cod bus]]=F506,0,1)</f>
        <v>0</v>
      </c>
      <c r="X507" s="2">
        <f>IF(_332_2018_07_18_outfile_posicao[[#This Row],[desloc]]&gt;=0,0,1)</f>
        <v>0</v>
      </c>
      <c r="Y507" s="2">
        <f>IF(AND(_332_2018_07_18_outfile_posicao[[#This Row],[spd m/s]]&lt;1,_332_2018_07_18_outfile_posicao[[#This Row],[spd m/s]]&lt;&gt;0),1,0)</f>
        <v>0</v>
      </c>
      <c r="Z507" s="2">
        <f>IF(Z506=0.5,IF(P507&gt;=P508,0.5,1),IF(_332_2018_07_18_outfile_posicao[[#This Row],[desloc]]&lt;-1000,IF(P507&gt;=P508,IF(AND(Z506=0.5,P507=P508),0,IF(P507&lt;700,0.5,0)),1),IF(AND(X507&gt;0,X506&gt;0,_332_2018_07_18_outfile_posicao[[#This Row],[8686,881807]]&lt;500,_332_2018_07_18_outfile_posicao[[#This Row],[desloc]]&gt;0),IF(_332_2018_07_18_outfile_posicao[[#This Row],[8686,881807]]&lt;500,1,0),0)))</f>
        <v>0</v>
      </c>
      <c r="AA507" s="2">
        <f t="shared" si="7"/>
        <v>8544.8116110658502</v>
      </c>
      <c r="AB507" s="2">
        <f>IF(_332_2018_07_18_outfile_posicao[[#This Row],[inicio]]=1,0,IF(AB506&gt;0,0.5,IF(_332_2018_07_18_outfile_posicao[[#This Row],[max dist]]=_332_2018_07_18_outfile_posicao[[#This Row],[8686,881807]],1,0)))</f>
        <v>0</v>
      </c>
      <c r="AC507" s="2">
        <f>IF(_332_2018_07_18_outfile_posicao[[#This Row],[fim]]=0,AC508+1,0)</f>
        <v>31</v>
      </c>
      <c r="AD507" s="2"/>
      <c r="AE507" s="2"/>
      <c r="AF507" s="2"/>
      <c r="AG507" s="2"/>
      <c r="AH507" s="2"/>
      <c r="AI507" s="2"/>
    </row>
    <row r="508" spans="1:35" x14ac:dyDescent="0.25">
      <c r="A508">
        <v>1704</v>
      </c>
      <c r="B508">
        <v>3</v>
      </c>
      <c r="C508" s="2" t="s">
        <v>4089</v>
      </c>
      <c r="D508">
        <v>332</v>
      </c>
      <c r="E508" s="2" t="s">
        <v>6052</v>
      </c>
      <c r="F508" s="2" t="s">
        <v>5233</v>
      </c>
      <c r="G508" s="2">
        <v>507</v>
      </c>
      <c r="H508" t="b">
        <v>1</v>
      </c>
      <c r="I508" s="3">
        <v>43299.633680555555</v>
      </c>
      <c r="J508" s="2">
        <v>1756</v>
      </c>
      <c r="K508" s="2">
        <v>-23.635954999999999</v>
      </c>
      <c r="L508" s="2">
        <v>-46.606438500000003</v>
      </c>
      <c r="M508" s="2">
        <f>IF(AND(_332_2018_07_18_outfile_posicao[[#This Row],[hora bus]]=I507,_332_2018_07_18_outfile_posicao[[#This Row],[lat bus]]=K507,_332_2018_07_18_outfile_posicao[[#This Row],[lon bus]]=L507),1,0)</f>
        <v>0</v>
      </c>
      <c r="N508">
        <v>43</v>
      </c>
      <c r="O508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0.49999999999739636</v>
      </c>
      <c r="P508">
        <f>VLOOKUP(_332_2018_07_18_outfile_posicao[[#This Row],[shape]],shape!A:D,4,0)+VLOOKUP(_332_2018_07_18_outfile_posicao[[#This Row],[shape]]+1,shape!A:E,5,0)*_332_2018_07_18_outfile_posicao[[#This Row],[% avanc]]</f>
        <v>567.81695115705065</v>
      </c>
      <c r="Q508" s="4">
        <f>_332_2018_07_18_outfile_posicao[[#This Row],[8686,881807]]/_332_2018_07_18_outfile_posicao[[#Headers],[8686,881807]]</f>
        <v>6.5364875886707308E-2</v>
      </c>
      <c r="R508">
        <f>_332_2018_07_18_outfile_posicao[[#This Row],[8686,881807]]-P507</f>
        <v>371.27540383126052</v>
      </c>
      <c r="S508">
        <f>(_332_2018_07_18_outfile_posicao[[#This Row],[hora bus]]-I507)*86000</f>
        <v>44.791666499804705</v>
      </c>
      <c r="T508">
        <f>_332_2018_07_18_outfile_posicao[[#This Row],[desloc]]/_332_2018_07_18_outfile_posicao[[#This Row],[seconds]]</f>
        <v>8.2889392792045218</v>
      </c>
      <c r="U508">
        <f>_332_2018_07_18_outfile_posicao[[#This Row],[spd m/s]]*3.6</f>
        <v>29.840181405136278</v>
      </c>
      <c r="V508" s="2"/>
      <c r="W508" s="2">
        <f>IF(_332_2018_07_18_outfile_posicao[[#This Row],[cod bus]]=F507,0,1)</f>
        <v>0</v>
      </c>
      <c r="X508" s="2">
        <f>IF(_332_2018_07_18_outfile_posicao[[#This Row],[desloc]]&gt;=0,0,1)</f>
        <v>0</v>
      </c>
      <c r="Y508" s="2">
        <f>IF(AND(_332_2018_07_18_outfile_posicao[[#This Row],[spd m/s]]&lt;1,_332_2018_07_18_outfile_posicao[[#This Row],[spd m/s]]&lt;&gt;0),1,0)</f>
        <v>0</v>
      </c>
      <c r="Z508" s="2">
        <f>IF(Z507=0.5,IF(P508&gt;=P509,0.5,1),IF(_332_2018_07_18_outfile_posicao[[#This Row],[desloc]]&lt;-1000,IF(P508&gt;=P509,IF(AND(Z507=0.5,P508=P509),0,IF(P508&lt;700,0.5,0)),1),IF(AND(X508&gt;0,X507&gt;0,_332_2018_07_18_outfile_posicao[[#This Row],[8686,881807]]&lt;500,_332_2018_07_18_outfile_posicao[[#This Row],[desloc]]&gt;0),IF(_332_2018_07_18_outfile_posicao[[#This Row],[8686,881807]]&lt;500,1,0),0)))</f>
        <v>0</v>
      </c>
      <c r="AA508" s="2">
        <f t="shared" si="7"/>
        <v>8544.8116110658502</v>
      </c>
      <c r="AB508" s="2">
        <f>IF(_332_2018_07_18_outfile_posicao[[#This Row],[inicio]]=1,0,IF(AB507&gt;0,0.5,IF(_332_2018_07_18_outfile_posicao[[#This Row],[max dist]]=_332_2018_07_18_outfile_posicao[[#This Row],[8686,881807]],1,0)))</f>
        <v>0</v>
      </c>
      <c r="AC508" s="2">
        <f>IF(_332_2018_07_18_outfile_posicao[[#This Row],[fim]]=0,AC509+1,0)</f>
        <v>30</v>
      </c>
      <c r="AD508" s="2"/>
      <c r="AE508" s="2"/>
      <c r="AF508" s="2"/>
      <c r="AG508" s="2"/>
      <c r="AH508" s="2"/>
      <c r="AI508" s="2"/>
    </row>
    <row r="509" spans="1:35" x14ac:dyDescent="0.25">
      <c r="A509">
        <v>1706</v>
      </c>
      <c r="B509">
        <v>3</v>
      </c>
      <c r="C509" s="2" t="s">
        <v>4091</v>
      </c>
      <c r="D509">
        <v>332</v>
      </c>
      <c r="E509" s="2" t="s">
        <v>6053</v>
      </c>
      <c r="F509" s="2" t="s">
        <v>5233</v>
      </c>
      <c r="G509" s="2">
        <v>508</v>
      </c>
      <c r="H509" t="b">
        <v>1</v>
      </c>
      <c r="I509" s="3">
        <v>43299.634201388886</v>
      </c>
      <c r="J509" s="2">
        <v>1758</v>
      </c>
      <c r="K509" s="2">
        <v>-23.634623125000001</v>
      </c>
      <c r="L509" s="2">
        <v>-46.605789999999999</v>
      </c>
      <c r="M509" s="2">
        <f>IF(AND(_332_2018_07_18_outfile_posicao[[#This Row],[hora bus]]=I508,_332_2018_07_18_outfile_posicao[[#This Row],[lat bus]]=K508,_332_2018_07_18_outfile_posicao[[#This Row],[lon bus]]=L508),1,0)</f>
        <v>0</v>
      </c>
      <c r="N509">
        <v>51</v>
      </c>
      <c r="O509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0.12499993927453582</v>
      </c>
      <c r="P509">
        <f>VLOOKUP(_332_2018_07_18_outfile_posicao[[#This Row],[shape]],shape!A:D,4,0)+VLOOKUP(_332_2018_07_18_outfile_posicao[[#This Row],[shape]]+1,shape!A:E,5,0)*_332_2018_07_18_outfile_posicao[[#This Row],[% avanc]]</f>
        <v>732.94741472834073</v>
      </c>
      <c r="Q509" s="4">
        <f>_332_2018_07_18_outfile_posicao[[#This Row],[8686,881807]]/_332_2018_07_18_outfile_posicao[[#Headers],[8686,881807]]</f>
        <v>8.4374051703768133E-2</v>
      </c>
      <c r="R509">
        <f>_332_2018_07_18_outfile_posicao[[#This Row],[8686,881807]]-P508</f>
        <v>165.13046357129008</v>
      </c>
      <c r="S509">
        <f>(_332_2018_07_18_outfile_posicao[[#This Row],[hora bus]]-I508)*86000</f>
        <v>44.791666499804705</v>
      </c>
      <c r="T509">
        <f>_332_2018_07_18_outfile_posicao[[#This Row],[desloc]]/_332_2018_07_18_outfile_posicao[[#This Row],[seconds]]</f>
        <v>3.6866336190463032</v>
      </c>
      <c r="U509">
        <f>_332_2018_07_18_outfile_posicao[[#This Row],[spd m/s]]*3.6</f>
        <v>13.271881028566691</v>
      </c>
      <c r="V509" s="2"/>
      <c r="W509" s="2">
        <f>IF(_332_2018_07_18_outfile_posicao[[#This Row],[cod bus]]=F508,0,1)</f>
        <v>0</v>
      </c>
      <c r="X509" s="2">
        <f>IF(_332_2018_07_18_outfile_posicao[[#This Row],[desloc]]&gt;=0,0,1)</f>
        <v>0</v>
      </c>
      <c r="Y509" s="2">
        <f>IF(AND(_332_2018_07_18_outfile_posicao[[#This Row],[spd m/s]]&lt;1,_332_2018_07_18_outfile_posicao[[#This Row],[spd m/s]]&lt;&gt;0),1,0)</f>
        <v>0</v>
      </c>
      <c r="Z509" s="2">
        <f>IF(Z508=0.5,IF(P509&gt;=P510,0.5,1),IF(_332_2018_07_18_outfile_posicao[[#This Row],[desloc]]&lt;-1000,IF(P509&gt;=P510,IF(AND(Z508=0.5,P509=P510),0,IF(P509&lt;700,0.5,0)),1),IF(AND(X509&gt;0,X508&gt;0,_332_2018_07_18_outfile_posicao[[#This Row],[8686,881807]]&lt;500,_332_2018_07_18_outfile_posicao[[#This Row],[desloc]]&gt;0),IF(_332_2018_07_18_outfile_posicao[[#This Row],[8686,881807]]&lt;500,1,0),0)))</f>
        <v>0</v>
      </c>
      <c r="AA509" s="2">
        <f t="shared" si="7"/>
        <v>8544.8116110658502</v>
      </c>
      <c r="AB509" s="2">
        <f>IF(_332_2018_07_18_outfile_posicao[[#This Row],[inicio]]=1,0,IF(AB508&gt;0,0.5,IF(_332_2018_07_18_outfile_posicao[[#This Row],[max dist]]=_332_2018_07_18_outfile_posicao[[#This Row],[8686,881807]],1,0)))</f>
        <v>0</v>
      </c>
      <c r="AC509" s="2">
        <f>IF(_332_2018_07_18_outfile_posicao[[#This Row],[fim]]=0,AC510+1,0)</f>
        <v>29</v>
      </c>
      <c r="AD509" s="2"/>
      <c r="AE509" s="2"/>
      <c r="AF509" s="2"/>
      <c r="AG509" s="2"/>
      <c r="AH509" s="2"/>
      <c r="AI509" s="2"/>
    </row>
    <row r="510" spans="1:35" x14ac:dyDescent="0.25">
      <c r="A510">
        <v>1707</v>
      </c>
      <c r="B510">
        <v>3</v>
      </c>
      <c r="C510" s="2" t="s">
        <v>4092</v>
      </c>
      <c r="D510">
        <v>332</v>
      </c>
      <c r="E510" s="2" t="s">
        <v>6054</v>
      </c>
      <c r="F510" s="2" t="s">
        <v>5233</v>
      </c>
      <c r="G510" s="2">
        <v>509</v>
      </c>
      <c r="H510" t="b">
        <v>1</v>
      </c>
      <c r="I510" s="3">
        <v>43299.634722222225</v>
      </c>
      <c r="J510" s="2">
        <v>1759</v>
      </c>
      <c r="K510" s="2">
        <v>-23.633277249999999</v>
      </c>
      <c r="L510" s="2">
        <v>-46.605211625000003</v>
      </c>
      <c r="M510" s="2">
        <f>IF(AND(_332_2018_07_18_outfile_posicao[[#This Row],[hora bus]]=I509,_332_2018_07_18_outfile_posicao[[#This Row],[lat bus]]=K509,_332_2018_07_18_outfile_posicao[[#This Row],[lon bus]]=L509),1,0)</f>
        <v>0</v>
      </c>
      <c r="N510">
        <v>52</v>
      </c>
      <c r="O510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0.4869599858633008</v>
      </c>
      <c r="P510">
        <f>VLOOKUP(_332_2018_07_18_outfile_posicao[[#This Row],[shape]],shape!A:D,4,0)+VLOOKUP(_332_2018_07_18_outfile_posicao[[#This Row],[shape]]+1,shape!A:E,5,0)*_332_2018_07_18_outfile_posicao[[#This Row],[% avanc]]</f>
        <v>893.97080703448216</v>
      </c>
      <c r="Q510" s="4">
        <f>_332_2018_07_18_outfile_posicao[[#This Row],[8686,881807]]/_332_2018_07_18_outfile_posicao[[#Headers],[8686,881807]]</f>
        <v>0.10291043747298474</v>
      </c>
      <c r="R510">
        <f>_332_2018_07_18_outfile_posicao[[#This Row],[8686,881807]]-P509</f>
        <v>161.02339230614143</v>
      </c>
      <c r="S510">
        <f>(_332_2018_07_18_outfile_posicao[[#This Row],[hora bus]]-I509)*86000</f>
        <v>44.79166712553706</v>
      </c>
      <c r="T510">
        <f>_332_2018_07_18_outfile_posicao[[#This Row],[desloc]]/_332_2018_07_18_outfile_posicao[[#This Row],[seconds]]</f>
        <v>3.5949408146574036</v>
      </c>
      <c r="U510">
        <f>_332_2018_07_18_outfile_posicao[[#This Row],[spd m/s]]*3.6</f>
        <v>12.941786932766654</v>
      </c>
      <c r="V510" s="2"/>
      <c r="W510" s="2">
        <f>IF(_332_2018_07_18_outfile_posicao[[#This Row],[cod bus]]=F509,0,1)</f>
        <v>0</v>
      </c>
      <c r="X510" s="2">
        <f>IF(_332_2018_07_18_outfile_posicao[[#This Row],[desloc]]&gt;=0,0,1)</f>
        <v>0</v>
      </c>
      <c r="Y510" s="2">
        <f>IF(AND(_332_2018_07_18_outfile_posicao[[#This Row],[spd m/s]]&lt;1,_332_2018_07_18_outfile_posicao[[#This Row],[spd m/s]]&lt;&gt;0),1,0)</f>
        <v>0</v>
      </c>
      <c r="Z510" s="2">
        <f>IF(Z509=0.5,IF(P510&gt;=P511,0.5,1),IF(_332_2018_07_18_outfile_posicao[[#This Row],[desloc]]&lt;-1000,IF(P510&gt;=P511,IF(AND(Z509=0.5,P510=P511),0,IF(P510&lt;700,0.5,0)),1),IF(AND(X510&gt;0,X509&gt;0,_332_2018_07_18_outfile_posicao[[#This Row],[8686,881807]]&lt;500,_332_2018_07_18_outfile_posicao[[#This Row],[desloc]]&gt;0),IF(_332_2018_07_18_outfile_posicao[[#This Row],[8686,881807]]&lt;500,1,0),0)))</f>
        <v>0</v>
      </c>
      <c r="AA510" s="2">
        <f t="shared" si="7"/>
        <v>8544.8116110658502</v>
      </c>
      <c r="AB510" s="2">
        <f>IF(_332_2018_07_18_outfile_posicao[[#This Row],[inicio]]=1,0,IF(AB509&gt;0,0.5,IF(_332_2018_07_18_outfile_posicao[[#This Row],[max dist]]=_332_2018_07_18_outfile_posicao[[#This Row],[8686,881807]],1,0)))</f>
        <v>0</v>
      </c>
      <c r="AC510" s="2">
        <f>IF(_332_2018_07_18_outfile_posicao[[#This Row],[fim]]=0,AC511+1,0)</f>
        <v>28</v>
      </c>
      <c r="AD510" s="2"/>
      <c r="AE510" s="2"/>
      <c r="AF510" s="2"/>
      <c r="AG510" s="2"/>
      <c r="AH510" s="2"/>
      <c r="AI510" s="2"/>
    </row>
    <row r="511" spans="1:35" x14ac:dyDescent="0.25">
      <c r="A511">
        <v>1709</v>
      </c>
      <c r="B511">
        <v>3</v>
      </c>
      <c r="C511" s="2" t="s">
        <v>4093</v>
      </c>
      <c r="D511">
        <v>332</v>
      </c>
      <c r="E511" s="2" t="s">
        <v>6055</v>
      </c>
      <c r="F511" s="2" t="s">
        <v>5233</v>
      </c>
      <c r="G511" s="2">
        <v>510</v>
      </c>
      <c r="H511" t="b">
        <v>1</v>
      </c>
      <c r="I511" s="3">
        <v>43299.635243055556</v>
      </c>
      <c r="J511" s="2">
        <v>1760</v>
      </c>
      <c r="K511" s="2">
        <v>-23.6322565</v>
      </c>
      <c r="L511" s="2">
        <v>-46.604763499999997</v>
      </c>
      <c r="M511" s="2">
        <f>IF(AND(_332_2018_07_18_outfile_posicao[[#This Row],[hora bus]]=I510,_332_2018_07_18_outfile_posicao[[#This Row],[lat bus]]=K510,_332_2018_07_18_outfile_posicao[[#This Row],[lon bus]]=L510),1,0)</f>
        <v>0</v>
      </c>
      <c r="N511">
        <v>54</v>
      </c>
      <c r="O511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0.74999994932894676</v>
      </c>
      <c r="P511">
        <f>VLOOKUP(_332_2018_07_18_outfile_posicao[[#This Row],[shape]],shape!A:D,4,0)+VLOOKUP(_332_2018_07_18_outfile_posicao[[#This Row],[shape]]+1,shape!A:E,5,0)*_332_2018_07_18_outfile_posicao[[#This Row],[% avanc]]</f>
        <v>1016.4543789749463</v>
      </c>
      <c r="Q511" s="4">
        <f>_332_2018_07_18_outfile_posicao[[#This Row],[8686,881807]]/_332_2018_07_18_outfile_posicao[[#Headers],[8686,881807]]</f>
        <v>0.11701026922639542</v>
      </c>
      <c r="R511">
        <f>_332_2018_07_18_outfile_posicao[[#This Row],[8686,881807]]-P510</f>
        <v>122.48357194046412</v>
      </c>
      <c r="S511">
        <f>(_332_2018_07_18_outfile_posicao[[#This Row],[hora bus]]-I510)*86000</f>
        <v>44.791666499804705</v>
      </c>
      <c r="T511">
        <f>_332_2018_07_18_outfile_posicao[[#This Row],[desloc]]/_332_2018_07_18_outfile_posicao[[#This Row],[seconds]]</f>
        <v>2.7345169651367662</v>
      </c>
      <c r="U511">
        <f>_332_2018_07_18_outfile_posicao[[#This Row],[spd m/s]]*3.6</f>
        <v>9.8442610744923584</v>
      </c>
      <c r="V511" s="2"/>
      <c r="W511" s="2">
        <f>IF(_332_2018_07_18_outfile_posicao[[#This Row],[cod bus]]=F510,0,1)</f>
        <v>0</v>
      </c>
      <c r="X511" s="2">
        <f>IF(_332_2018_07_18_outfile_posicao[[#This Row],[desloc]]&gt;=0,0,1)</f>
        <v>0</v>
      </c>
      <c r="Y511" s="2">
        <f>IF(AND(_332_2018_07_18_outfile_posicao[[#This Row],[spd m/s]]&lt;1,_332_2018_07_18_outfile_posicao[[#This Row],[spd m/s]]&lt;&gt;0),1,0)</f>
        <v>0</v>
      </c>
      <c r="Z511" s="2">
        <f>IF(Z510=0.5,IF(P511&gt;=P512,0.5,1),IF(_332_2018_07_18_outfile_posicao[[#This Row],[desloc]]&lt;-1000,IF(P511&gt;=P512,IF(AND(Z510=0.5,P511=P512),0,IF(P511&lt;700,0.5,0)),1),IF(AND(X511&gt;0,X510&gt;0,_332_2018_07_18_outfile_posicao[[#This Row],[8686,881807]]&lt;500,_332_2018_07_18_outfile_posicao[[#This Row],[desloc]]&gt;0),IF(_332_2018_07_18_outfile_posicao[[#This Row],[8686,881807]]&lt;500,1,0),0)))</f>
        <v>0</v>
      </c>
      <c r="AA511" s="2">
        <f t="shared" si="7"/>
        <v>8544.8116110658502</v>
      </c>
      <c r="AB511" s="2">
        <f>IF(_332_2018_07_18_outfile_posicao[[#This Row],[inicio]]=1,0,IF(AB510&gt;0,0.5,IF(_332_2018_07_18_outfile_posicao[[#This Row],[max dist]]=_332_2018_07_18_outfile_posicao[[#This Row],[8686,881807]],1,0)))</f>
        <v>0</v>
      </c>
      <c r="AC511" s="2">
        <f>IF(_332_2018_07_18_outfile_posicao[[#This Row],[fim]]=0,AC512+1,0)</f>
        <v>27</v>
      </c>
      <c r="AD511" s="2"/>
      <c r="AE511" s="2"/>
      <c r="AF511" s="2"/>
      <c r="AG511" s="2"/>
      <c r="AH511" s="2"/>
      <c r="AI511" s="2"/>
    </row>
    <row r="512" spans="1:35" x14ac:dyDescent="0.25">
      <c r="A512">
        <v>1710</v>
      </c>
      <c r="B512">
        <v>3</v>
      </c>
      <c r="C512" s="2" t="s">
        <v>4094</v>
      </c>
      <c r="D512">
        <v>332</v>
      </c>
      <c r="E512" s="2" t="s">
        <v>6055</v>
      </c>
      <c r="F512" s="2" t="s">
        <v>5233</v>
      </c>
      <c r="G512" s="2">
        <v>511</v>
      </c>
      <c r="H512" t="b">
        <v>1</v>
      </c>
      <c r="I512" s="3">
        <v>43299.635636574072</v>
      </c>
      <c r="J512" s="2">
        <v>1761</v>
      </c>
      <c r="K512" s="2">
        <v>-23.63190625</v>
      </c>
      <c r="L512" s="2">
        <v>-46.604627000000001</v>
      </c>
      <c r="M512" s="2">
        <f>IF(AND(_332_2018_07_18_outfile_posicao[[#This Row],[hora bus]]=I511,_332_2018_07_18_outfile_posicao[[#This Row],[lat bus]]=K511,_332_2018_07_18_outfile_posicao[[#This Row],[lon bus]]=L511),1,0)</f>
        <v>0</v>
      </c>
      <c r="N512">
        <v>56</v>
      </c>
      <c r="O512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0.24999997104729357</v>
      </c>
      <c r="P512">
        <f>VLOOKUP(_332_2018_07_18_outfile_posicao[[#This Row],[shape]],shape!A:D,4,0)+VLOOKUP(_332_2018_07_18_outfile_posicao[[#This Row],[shape]]+1,shape!A:E,5,0)*_332_2018_07_18_outfile_posicao[[#This Row],[% avanc]]</f>
        <v>1057.8668646258182</v>
      </c>
      <c r="Q512" s="4">
        <f>_332_2018_07_18_outfile_posicao[[#This Row],[8686,881807]]/_332_2018_07_18_outfile_posicao[[#Headers],[8686,881807]]</f>
        <v>0.12177751328139121</v>
      </c>
      <c r="R512">
        <f>_332_2018_07_18_outfile_posicao[[#This Row],[8686,881807]]-P511</f>
        <v>41.412485650871872</v>
      </c>
      <c r="S512">
        <f>(_332_2018_07_18_outfile_posicao[[#This Row],[hora bus]]-I511)*86000</f>
        <v>33.842592369182967</v>
      </c>
      <c r="T512">
        <f>_332_2018_07_18_outfile_posicao[[#This Row],[desloc]]/_332_2018_07_18_outfile_posicao[[#This Row],[seconds]]</f>
        <v>1.223679474642789</v>
      </c>
      <c r="U512">
        <f>_332_2018_07_18_outfile_posicao[[#This Row],[spd m/s]]*3.6</f>
        <v>4.4052461087140404</v>
      </c>
      <c r="V512" s="2"/>
      <c r="W512" s="2">
        <f>IF(_332_2018_07_18_outfile_posicao[[#This Row],[cod bus]]=F511,0,1)</f>
        <v>0</v>
      </c>
      <c r="X512" s="2">
        <f>IF(_332_2018_07_18_outfile_posicao[[#This Row],[desloc]]&gt;=0,0,1)</f>
        <v>0</v>
      </c>
      <c r="Y512" s="2">
        <f>IF(AND(_332_2018_07_18_outfile_posicao[[#This Row],[spd m/s]]&lt;1,_332_2018_07_18_outfile_posicao[[#This Row],[spd m/s]]&lt;&gt;0),1,0)</f>
        <v>0</v>
      </c>
      <c r="Z512" s="2">
        <f>IF(Z511=0.5,IF(P512&gt;=P513,0.5,1),IF(_332_2018_07_18_outfile_posicao[[#This Row],[desloc]]&lt;-1000,IF(P512&gt;=P513,IF(AND(Z511=0.5,P512=P513),0,IF(P512&lt;700,0.5,0)),1),IF(AND(X512&gt;0,X511&gt;0,_332_2018_07_18_outfile_posicao[[#This Row],[8686,881807]]&lt;500,_332_2018_07_18_outfile_posicao[[#This Row],[desloc]]&gt;0),IF(_332_2018_07_18_outfile_posicao[[#This Row],[8686,881807]]&lt;500,1,0),0)))</f>
        <v>0</v>
      </c>
      <c r="AA512" s="2">
        <f t="shared" si="7"/>
        <v>8544.8116110658502</v>
      </c>
      <c r="AB512" s="2">
        <f>IF(_332_2018_07_18_outfile_posicao[[#This Row],[inicio]]=1,0,IF(AB511&gt;0,0.5,IF(_332_2018_07_18_outfile_posicao[[#This Row],[max dist]]=_332_2018_07_18_outfile_posicao[[#This Row],[8686,881807]],1,0)))</f>
        <v>0</v>
      </c>
      <c r="AC512" s="2">
        <f>IF(_332_2018_07_18_outfile_posicao[[#This Row],[fim]]=0,AC513+1,0)</f>
        <v>26</v>
      </c>
      <c r="AD512" s="2"/>
      <c r="AE512" s="2"/>
      <c r="AF512" s="2"/>
      <c r="AG512" s="2"/>
      <c r="AH512" s="2"/>
      <c r="AI512" s="2"/>
    </row>
    <row r="513" spans="1:35" x14ac:dyDescent="0.25">
      <c r="A513">
        <v>1711</v>
      </c>
      <c r="B513">
        <v>3</v>
      </c>
      <c r="C513" s="2" t="s">
        <v>4095</v>
      </c>
      <c r="D513">
        <v>332</v>
      </c>
      <c r="E513" s="2" t="s">
        <v>6056</v>
      </c>
      <c r="F513" s="2" t="s">
        <v>5233</v>
      </c>
      <c r="G513" s="2">
        <v>512</v>
      </c>
      <c r="H513" t="b">
        <v>1</v>
      </c>
      <c r="I513" s="3">
        <v>43299.636157407411</v>
      </c>
      <c r="J513" s="2">
        <v>1764</v>
      </c>
      <c r="K513" s="2">
        <v>-23.630073124999999</v>
      </c>
      <c r="L513" s="2">
        <v>-46.603690874999998</v>
      </c>
      <c r="M513" s="2">
        <f>IF(AND(_332_2018_07_18_outfile_posicao[[#This Row],[hora bus]]=I512,_332_2018_07_18_outfile_posicao[[#This Row],[lat bus]]=K512,_332_2018_07_18_outfile_posicao[[#This Row],[lon bus]]=L512),1,0)</f>
        <v>0</v>
      </c>
      <c r="N513">
        <v>62</v>
      </c>
      <c r="O513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0.37499965860693296</v>
      </c>
      <c r="P513">
        <f>VLOOKUP(_332_2018_07_18_outfile_posicao[[#This Row],[shape]],shape!A:D,4,0)+VLOOKUP(_332_2018_07_18_outfile_posicao[[#This Row],[shape]]+1,shape!A:E,5,0)*_332_2018_07_18_outfile_posicao[[#This Row],[% avanc]]</f>
        <v>1350.7829551420807</v>
      </c>
      <c r="Q513" s="4">
        <f>_332_2018_07_18_outfile_posicao[[#This Row],[8686,881807]]/_332_2018_07_18_outfile_posicao[[#Headers],[8686,881807]]</f>
        <v>0.15549687277356561</v>
      </c>
      <c r="R513">
        <f>_332_2018_07_18_outfile_posicao[[#This Row],[8686,881807]]-P512</f>
        <v>292.91609051626256</v>
      </c>
      <c r="S513">
        <f>(_332_2018_07_18_outfile_posicao[[#This Row],[hora bus]]-I512)*86000</f>
        <v>44.79166712553706</v>
      </c>
      <c r="T513">
        <f>_332_2018_07_18_outfile_posicao[[#This Row],[desloc]]/_332_2018_07_18_outfile_posicao[[#This Row],[seconds]]</f>
        <v>6.5395219538337388</v>
      </c>
      <c r="U513">
        <f>_332_2018_07_18_outfile_posicao[[#This Row],[spd m/s]]*3.6</f>
        <v>23.54227903380146</v>
      </c>
      <c r="V513" s="2"/>
      <c r="W513" s="2">
        <f>IF(_332_2018_07_18_outfile_posicao[[#This Row],[cod bus]]=F512,0,1)</f>
        <v>0</v>
      </c>
      <c r="X513" s="2">
        <f>IF(_332_2018_07_18_outfile_posicao[[#This Row],[desloc]]&gt;=0,0,1)</f>
        <v>0</v>
      </c>
      <c r="Y513" s="2">
        <f>IF(AND(_332_2018_07_18_outfile_posicao[[#This Row],[spd m/s]]&lt;1,_332_2018_07_18_outfile_posicao[[#This Row],[spd m/s]]&lt;&gt;0),1,0)</f>
        <v>0</v>
      </c>
      <c r="Z513" s="2">
        <f>IF(Z512=0.5,IF(P513&gt;=P514,0.5,1),IF(_332_2018_07_18_outfile_posicao[[#This Row],[desloc]]&lt;-1000,IF(P513&gt;=P514,IF(AND(Z512=0.5,P513=P514),0,IF(P513&lt;700,0.5,0)),1),IF(AND(X513&gt;0,X512&gt;0,_332_2018_07_18_outfile_posicao[[#This Row],[8686,881807]]&lt;500,_332_2018_07_18_outfile_posicao[[#This Row],[desloc]]&gt;0),IF(_332_2018_07_18_outfile_posicao[[#This Row],[8686,881807]]&lt;500,1,0),0)))</f>
        <v>0</v>
      </c>
      <c r="AA513" s="2">
        <f t="shared" si="7"/>
        <v>8544.8116110658502</v>
      </c>
      <c r="AB513" s="2">
        <f>IF(_332_2018_07_18_outfile_posicao[[#This Row],[inicio]]=1,0,IF(AB512&gt;0,0.5,IF(_332_2018_07_18_outfile_posicao[[#This Row],[max dist]]=_332_2018_07_18_outfile_posicao[[#This Row],[8686,881807]],1,0)))</f>
        <v>0</v>
      </c>
      <c r="AC513" s="2">
        <f>IF(_332_2018_07_18_outfile_posicao[[#This Row],[fim]]=0,AC514+1,0)</f>
        <v>25</v>
      </c>
      <c r="AD513" s="2"/>
      <c r="AE513" s="2"/>
      <c r="AF513" s="2"/>
      <c r="AG513" s="2"/>
      <c r="AH513" s="2"/>
      <c r="AI513" s="2"/>
    </row>
    <row r="514" spans="1:35" x14ac:dyDescent="0.25">
      <c r="A514">
        <v>1715</v>
      </c>
      <c r="B514">
        <v>2</v>
      </c>
      <c r="C514" s="2" t="s">
        <v>4097</v>
      </c>
      <c r="D514">
        <v>332</v>
      </c>
      <c r="E514" s="2" t="s">
        <v>5318</v>
      </c>
      <c r="F514" s="2" t="s">
        <v>5233</v>
      </c>
      <c r="G514" s="2">
        <v>513</v>
      </c>
      <c r="H514" t="b">
        <v>1</v>
      </c>
      <c r="I514" s="3">
        <v>43299.636678240742</v>
      </c>
      <c r="J514" s="2">
        <v>1766</v>
      </c>
      <c r="K514" s="2">
        <v>-23.629630375000001</v>
      </c>
      <c r="L514" s="2">
        <v>-46.604376875</v>
      </c>
      <c r="M514" s="2">
        <f>IF(AND(_332_2018_07_18_outfile_posicao[[#This Row],[hora bus]]=I513,_332_2018_07_18_outfile_posicao[[#This Row],[lat bus]]=K513,_332_2018_07_18_outfile_posicao[[#This Row],[lon bus]]=L513),1,0)</f>
        <v>0</v>
      </c>
      <c r="N514">
        <v>63</v>
      </c>
      <c r="O514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0.2837592005540987</v>
      </c>
      <c r="P514">
        <f>VLOOKUP(_332_2018_07_18_outfile_posicao[[#This Row],[shape]],shape!A:D,4,0)+VLOOKUP(_332_2018_07_18_outfile_posicao[[#This Row],[shape]]+1,shape!A:E,5,0)*_332_2018_07_18_outfile_posicao[[#This Row],[% avanc]]</f>
        <v>1436.3898294256555</v>
      </c>
      <c r="Q514" s="4">
        <f>_332_2018_07_18_outfile_posicao[[#This Row],[8686,881807]]/_332_2018_07_18_outfile_posicao[[#Headers],[8686,881807]]</f>
        <v>0.16535160271988442</v>
      </c>
      <c r="R514">
        <f>_332_2018_07_18_outfile_posicao[[#This Row],[8686,881807]]-P513</f>
        <v>85.606874283574825</v>
      </c>
      <c r="S514">
        <f>(_332_2018_07_18_outfile_posicao[[#This Row],[hora bus]]-I513)*86000</f>
        <v>44.791666499804705</v>
      </c>
      <c r="T514">
        <f>_332_2018_07_18_outfile_posicao[[#This Row],[desloc]]/_332_2018_07_18_outfile_posicao[[#This Row],[seconds]]</f>
        <v>1.9112232469392063</v>
      </c>
      <c r="U514">
        <f>_332_2018_07_18_outfile_posicao[[#This Row],[spd m/s]]*3.6</f>
        <v>6.8804036889811426</v>
      </c>
      <c r="V514" s="2"/>
      <c r="W514" s="2">
        <f>IF(_332_2018_07_18_outfile_posicao[[#This Row],[cod bus]]=F513,0,1)</f>
        <v>0</v>
      </c>
      <c r="X514" s="2">
        <f>IF(_332_2018_07_18_outfile_posicao[[#This Row],[desloc]]&gt;=0,0,1)</f>
        <v>0</v>
      </c>
      <c r="Y514" s="2">
        <f>IF(AND(_332_2018_07_18_outfile_posicao[[#This Row],[spd m/s]]&lt;1,_332_2018_07_18_outfile_posicao[[#This Row],[spd m/s]]&lt;&gt;0),1,0)</f>
        <v>0</v>
      </c>
      <c r="Z514" s="2">
        <f>IF(Z513=0.5,IF(P514&gt;=P515,0.5,1),IF(_332_2018_07_18_outfile_posicao[[#This Row],[desloc]]&lt;-1000,IF(P514&gt;=P515,IF(AND(Z513=0.5,P514=P515),0,IF(P514&lt;700,0.5,0)),1),IF(AND(X514&gt;0,X513&gt;0,_332_2018_07_18_outfile_posicao[[#This Row],[8686,881807]]&lt;500,_332_2018_07_18_outfile_posicao[[#This Row],[desloc]]&gt;0),IF(_332_2018_07_18_outfile_posicao[[#This Row],[8686,881807]]&lt;500,1,0),0)))</f>
        <v>0</v>
      </c>
      <c r="AA514" s="2">
        <f t="shared" ref="AA514:AA577" si="8">IF(W514=1,0,IF(Z514&gt;0,0,IF(P514&gt;AA515,P514,AA515)))</f>
        <v>8544.8116110658502</v>
      </c>
      <c r="AB514" s="2">
        <f>IF(_332_2018_07_18_outfile_posicao[[#This Row],[inicio]]=1,0,IF(AB513&gt;0,0.5,IF(_332_2018_07_18_outfile_posicao[[#This Row],[max dist]]=_332_2018_07_18_outfile_posicao[[#This Row],[8686,881807]],1,0)))</f>
        <v>0</v>
      </c>
      <c r="AC514" s="2">
        <f>IF(_332_2018_07_18_outfile_posicao[[#This Row],[fim]]=0,AC515+1,0)</f>
        <v>24</v>
      </c>
      <c r="AD514" s="2"/>
      <c r="AE514" s="2"/>
      <c r="AF514" s="2"/>
      <c r="AG514" s="2"/>
      <c r="AH514" s="2"/>
      <c r="AI514" s="2"/>
    </row>
    <row r="515" spans="1:35" x14ac:dyDescent="0.25">
      <c r="A515">
        <v>1721</v>
      </c>
      <c r="B515">
        <v>2</v>
      </c>
      <c r="C515" s="2" t="s">
        <v>4103</v>
      </c>
      <c r="D515">
        <v>332</v>
      </c>
      <c r="E515" s="2" t="s">
        <v>5321</v>
      </c>
      <c r="F515" s="2" t="s">
        <v>5233</v>
      </c>
      <c r="G515" s="2">
        <v>514</v>
      </c>
      <c r="H515" t="b">
        <v>1</v>
      </c>
      <c r="I515" s="3">
        <v>43299.63958333333</v>
      </c>
      <c r="J515" s="2">
        <v>1774</v>
      </c>
      <c r="K515" s="2">
        <v>-23.62021275</v>
      </c>
      <c r="L515" s="2">
        <v>-46.608448000000003</v>
      </c>
      <c r="M515" s="2">
        <f>IF(AND(_332_2018_07_18_outfile_posicao[[#This Row],[hora bus]]=I514,_332_2018_07_18_outfile_posicao[[#This Row],[lat bus]]=K514,_332_2018_07_18_outfile_posicao[[#This Row],[lon bus]]=L514),1,0)</f>
        <v>0</v>
      </c>
      <c r="N515">
        <v>88</v>
      </c>
      <c r="O515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0.2499999715466393</v>
      </c>
      <c r="P515">
        <f>VLOOKUP(_332_2018_07_18_outfile_posicao[[#This Row],[shape]],shape!A:D,4,0)+VLOOKUP(_332_2018_07_18_outfile_posicao[[#This Row],[shape]]+1,shape!A:E,5,0)*_332_2018_07_18_outfile_posicao[[#This Row],[% avanc]]</f>
        <v>2596.8961445893979</v>
      </c>
      <c r="Q515" s="4">
        <f>_332_2018_07_18_outfile_posicao[[#This Row],[8686,881807]]/_332_2018_07_18_outfile_posicao[[#Headers],[8686,881807]]</f>
        <v>0.2989445697876062</v>
      </c>
      <c r="R515">
        <f>_332_2018_07_18_outfile_posicao[[#This Row],[8686,881807]]-P514</f>
        <v>1160.5063151637423</v>
      </c>
      <c r="S515">
        <f>(_332_2018_07_18_outfile_posicao[[#This Row],[hora bus]]-I514)*86000</f>
        <v>249.83796254673507</v>
      </c>
      <c r="T515">
        <f>_332_2018_07_18_outfile_posicao[[#This Row],[desloc]]/_332_2018_07_18_outfile_posicao[[#This Row],[seconds]]</f>
        <v>4.6450359398310264</v>
      </c>
      <c r="U515">
        <f>_332_2018_07_18_outfile_posicao[[#This Row],[spd m/s]]*3.6</f>
        <v>16.722129383391696</v>
      </c>
      <c r="V515" s="2"/>
      <c r="W515" s="2">
        <f>IF(_332_2018_07_18_outfile_posicao[[#This Row],[cod bus]]=F514,0,1)</f>
        <v>0</v>
      </c>
      <c r="X515" s="2">
        <f>IF(_332_2018_07_18_outfile_posicao[[#This Row],[desloc]]&gt;=0,0,1)</f>
        <v>0</v>
      </c>
      <c r="Y515" s="2">
        <f>IF(AND(_332_2018_07_18_outfile_posicao[[#This Row],[spd m/s]]&lt;1,_332_2018_07_18_outfile_posicao[[#This Row],[spd m/s]]&lt;&gt;0),1,0)</f>
        <v>0</v>
      </c>
      <c r="Z515" s="2">
        <f>IF(Z514=0.5,IF(P515&gt;=P516,0.5,1),IF(_332_2018_07_18_outfile_posicao[[#This Row],[desloc]]&lt;-1000,IF(P515&gt;=P516,IF(AND(Z514=0.5,P515=P516),0,IF(P515&lt;700,0.5,0)),1),IF(AND(X515&gt;0,X514&gt;0,_332_2018_07_18_outfile_posicao[[#This Row],[8686,881807]]&lt;500,_332_2018_07_18_outfile_posicao[[#This Row],[desloc]]&gt;0),IF(_332_2018_07_18_outfile_posicao[[#This Row],[8686,881807]]&lt;500,1,0),0)))</f>
        <v>0</v>
      </c>
      <c r="AA515" s="2">
        <f t="shared" si="8"/>
        <v>8544.8116110658502</v>
      </c>
      <c r="AB515" s="2">
        <f>IF(_332_2018_07_18_outfile_posicao[[#This Row],[inicio]]=1,0,IF(AB514&gt;0,0.5,IF(_332_2018_07_18_outfile_posicao[[#This Row],[max dist]]=_332_2018_07_18_outfile_posicao[[#This Row],[8686,881807]],1,0)))</f>
        <v>0</v>
      </c>
      <c r="AC515" s="2">
        <f>IF(_332_2018_07_18_outfile_posicao[[#This Row],[fim]]=0,AC516+1,0)</f>
        <v>23</v>
      </c>
      <c r="AD515" s="2"/>
      <c r="AE515" s="2"/>
      <c r="AF515" s="2"/>
      <c r="AG515" s="2"/>
      <c r="AH515" s="2"/>
      <c r="AI515" s="2"/>
    </row>
    <row r="516" spans="1:35" x14ac:dyDescent="0.25">
      <c r="A516">
        <v>1723</v>
      </c>
      <c r="B516">
        <v>2</v>
      </c>
      <c r="C516" s="2" t="s">
        <v>4105</v>
      </c>
      <c r="D516">
        <v>332</v>
      </c>
      <c r="E516" s="2" t="s">
        <v>5322</v>
      </c>
      <c r="F516" s="2" t="s">
        <v>5233</v>
      </c>
      <c r="G516" s="2">
        <v>515</v>
      </c>
      <c r="H516" t="b">
        <v>1</v>
      </c>
      <c r="I516" s="3">
        <v>43299.640104166669</v>
      </c>
      <c r="J516" s="2">
        <v>1777</v>
      </c>
      <c r="K516" s="2">
        <v>-23.619184000000001</v>
      </c>
      <c r="L516" s="2">
        <v>-46.608797000000003</v>
      </c>
      <c r="M516" s="2">
        <f>IF(AND(_332_2018_07_18_outfile_posicao[[#This Row],[hora bus]]=I515,_332_2018_07_18_outfile_posicao[[#This Row],[lat bus]]=K515,_332_2018_07_18_outfile_posicao[[#This Row],[lon bus]]=L515),1,0)</f>
        <v>0</v>
      </c>
      <c r="N516">
        <v>91</v>
      </c>
      <c r="O516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0.49999996115588452</v>
      </c>
      <c r="P516">
        <f>VLOOKUP(_332_2018_07_18_outfile_posicao[[#This Row],[shape]],shape!A:D,4,0)+VLOOKUP(_332_2018_07_18_outfile_posicao[[#This Row],[shape]]+1,shape!A:E,5,0)*_332_2018_07_18_outfile_posicao[[#This Row],[% avanc]]</f>
        <v>2717.0109366155525</v>
      </c>
      <c r="Q516" s="4">
        <f>_332_2018_07_18_outfile_posicao[[#This Row],[8686,881807]]/_332_2018_07_18_outfile_posicao[[#Headers],[8686,881807]]</f>
        <v>0.31277171682319316</v>
      </c>
      <c r="R516">
        <f>_332_2018_07_18_outfile_posicao[[#This Row],[8686,881807]]-P515</f>
        <v>120.11479202615465</v>
      </c>
      <c r="S516">
        <f>(_332_2018_07_18_outfile_posicao[[#This Row],[hora bus]]-I515)*86000</f>
        <v>44.79166712553706</v>
      </c>
      <c r="T516">
        <f>_332_2018_07_18_outfile_posicao[[#This Row],[desloc]]/_332_2018_07_18_outfile_posicao[[#This Row],[seconds]]</f>
        <v>2.681632538693199</v>
      </c>
      <c r="U516">
        <f>_332_2018_07_18_outfile_posicao[[#This Row],[spd m/s]]*3.6</f>
        <v>9.6538771392955169</v>
      </c>
      <c r="V516" s="2"/>
      <c r="W516" s="2">
        <f>IF(_332_2018_07_18_outfile_posicao[[#This Row],[cod bus]]=F515,0,1)</f>
        <v>0</v>
      </c>
      <c r="X516" s="2">
        <f>IF(_332_2018_07_18_outfile_posicao[[#This Row],[desloc]]&gt;=0,0,1)</f>
        <v>0</v>
      </c>
      <c r="Y516" s="2">
        <f>IF(AND(_332_2018_07_18_outfile_posicao[[#This Row],[spd m/s]]&lt;1,_332_2018_07_18_outfile_posicao[[#This Row],[spd m/s]]&lt;&gt;0),1,0)</f>
        <v>0</v>
      </c>
      <c r="Z516" s="2">
        <f>IF(Z515=0.5,IF(P516&gt;=P517,0.5,1),IF(_332_2018_07_18_outfile_posicao[[#This Row],[desloc]]&lt;-1000,IF(P516&gt;=P517,IF(AND(Z515=0.5,P516=P517),0,IF(P516&lt;700,0.5,0)),1),IF(AND(X516&gt;0,X515&gt;0,_332_2018_07_18_outfile_posicao[[#This Row],[8686,881807]]&lt;500,_332_2018_07_18_outfile_posicao[[#This Row],[desloc]]&gt;0),IF(_332_2018_07_18_outfile_posicao[[#This Row],[8686,881807]]&lt;500,1,0),0)))</f>
        <v>0</v>
      </c>
      <c r="AA516" s="2">
        <f t="shared" si="8"/>
        <v>8544.8116110658502</v>
      </c>
      <c r="AB516" s="2">
        <f>IF(_332_2018_07_18_outfile_posicao[[#This Row],[inicio]]=1,0,IF(AB515&gt;0,0.5,IF(_332_2018_07_18_outfile_posicao[[#This Row],[max dist]]=_332_2018_07_18_outfile_posicao[[#This Row],[8686,881807]],1,0)))</f>
        <v>0</v>
      </c>
      <c r="AC516" s="2">
        <f>IF(_332_2018_07_18_outfile_posicao[[#This Row],[fim]]=0,AC517+1,0)</f>
        <v>22</v>
      </c>
      <c r="AD516" s="2"/>
      <c r="AE516" s="2"/>
      <c r="AF516" s="2"/>
      <c r="AG516" s="2"/>
      <c r="AH516" s="2"/>
      <c r="AI516" s="2"/>
    </row>
    <row r="517" spans="1:35" x14ac:dyDescent="0.25">
      <c r="A517">
        <v>1724</v>
      </c>
      <c r="B517">
        <v>2</v>
      </c>
      <c r="C517" s="2" t="s">
        <v>4106</v>
      </c>
      <c r="D517">
        <v>332</v>
      </c>
      <c r="E517" s="2" t="s">
        <v>5322</v>
      </c>
      <c r="F517" s="2" t="s">
        <v>5233</v>
      </c>
      <c r="G517" s="2">
        <v>516</v>
      </c>
      <c r="H517" t="b">
        <v>1</v>
      </c>
      <c r="I517" s="3">
        <v>43299.640625</v>
      </c>
      <c r="J517" s="2">
        <v>1779</v>
      </c>
      <c r="K517" s="2">
        <v>-23.618584250000001</v>
      </c>
      <c r="L517" s="2">
        <v>-46.609254999999997</v>
      </c>
      <c r="M517" s="2">
        <f>IF(AND(_332_2018_07_18_outfile_posicao[[#This Row],[hora bus]]=I516,_332_2018_07_18_outfile_posicao[[#This Row],[lat bus]]=K516,_332_2018_07_18_outfile_posicao[[#This Row],[lon bus]]=L516),1,0)</f>
        <v>0</v>
      </c>
      <c r="N517">
        <v>94</v>
      </c>
      <c r="O517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0.28331286711450243</v>
      </c>
      <c r="P517">
        <f>VLOOKUP(_332_2018_07_18_outfile_posicao[[#This Row],[shape]],shape!A:D,4,0)+VLOOKUP(_332_2018_07_18_outfile_posicao[[#This Row],[shape]]+1,shape!A:E,5,0)*_332_2018_07_18_outfile_posicao[[#This Row],[% avanc]]</f>
        <v>2799.0844410239902</v>
      </c>
      <c r="Q517" s="4">
        <f>_332_2018_07_18_outfile_posicao[[#This Row],[8686,881807]]/_332_2018_07_18_outfile_posicao[[#Headers],[8686,881807]]</f>
        <v>0.3222196989912367</v>
      </c>
      <c r="R517">
        <f>_332_2018_07_18_outfile_posicao[[#This Row],[8686,881807]]-P516</f>
        <v>82.073504408437657</v>
      </c>
      <c r="S517">
        <f>(_332_2018_07_18_outfile_posicao[[#This Row],[hora bus]]-I516)*86000</f>
        <v>44.791666499804705</v>
      </c>
      <c r="T517">
        <f>_332_2018_07_18_outfile_posicao[[#This Row],[desloc]]/_332_2018_07_18_outfile_posicao[[#This Row],[seconds]]</f>
        <v>1.8323387098980901</v>
      </c>
      <c r="U517">
        <f>_332_2018_07_18_outfile_posicao[[#This Row],[spd m/s]]*3.6</f>
        <v>6.5964193556331248</v>
      </c>
      <c r="V517" s="2"/>
      <c r="W517" s="2">
        <f>IF(_332_2018_07_18_outfile_posicao[[#This Row],[cod bus]]=F516,0,1)</f>
        <v>0</v>
      </c>
      <c r="X517" s="2">
        <f>IF(_332_2018_07_18_outfile_posicao[[#This Row],[desloc]]&gt;=0,0,1)</f>
        <v>0</v>
      </c>
      <c r="Y517" s="2">
        <f>IF(AND(_332_2018_07_18_outfile_posicao[[#This Row],[spd m/s]]&lt;1,_332_2018_07_18_outfile_posicao[[#This Row],[spd m/s]]&lt;&gt;0),1,0)</f>
        <v>0</v>
      </c>
      <c r="Z517" s="2">
        <f>IF(Z516=0.5,IF(P517&gt;=P518,0.5,1),IF(_332_2018_07_18_outfile_posicao[[#This Row],[desloc]]&lt;-1000,IF(P517&gt;=P518,IF(AND(Z516=0.5,P517=P518),0,IF(P517&lt;700,0.5,0)),1),IF(AND(X517&gt;0,X516&gt;0,_332_2018_07_18_outfile_posicao[[#This Row],[8686,881807]]&lt;500,_332_2018_07_18_outfile_posicao[[#This Row],[desloc]]&gt;0),IF(_332_2018_07_18_outfile_posicao[[#This Row],[8686,881807]]&lt;500,1,0),0)))</f>
        <v>0</v>
      </c>
      <c r="AA517" s="2">
        <f t="shared" si="8"/>
        <v>8544.8116110658502</v>
      </c>
      <c r="AB517" s="2">
        <f>IF(_332_2018_07_18_outfile_posicao[[#This Row],[inicio]]=1,0,IF(AB516&gt;0,0.5,IF(_332_2018_07_18_outfile_posicao[[#This Row],[max dist]]=_332_2018_07_18_outfile_posicao[[#This Row],[8686,881807]],1,0)))</f>
        <v>0</v>
      </c>
      <c r="AC517" s="2">
        <f>IF(_332_2018_07_18_outfile_posicao[[#This Row],[fim]]=0,AC518+1,0)</f>
        <v>21</v>
      </c>
      <c r="AD517" s="2"/>
      <c r="AE517" s="2"/>
      <c r="AF517" s="2"/>
      <c r="AG517" s="2"/>
      <c r="AH517" s="2"/>
      <c r="AI517" s="2"/>
    </row>
    <row r="518" spans="1:35" x14ac:dyDescent="0.25">
      <c r="A518">
        <v>1726</v>
      </c>
      <c r="B518">
        <v>2</v>
      </c>
      <c r="C518" s="2" t="s">
        <v>4108</v>
      </c>
      <c r="D518">
        <v>332</v>
      </c>
      <c r="E518" s="2" t="s">
        <v>5323</v>
      </c>
      <c r="F518" s="2" t="s">
        <v>5233</v>
      </c>
      <c r="G518" s="2">
        <v>517</v>
      </c>
      <c r="H518" t="b">
        <v>1</v>
      </c>
      <c r="I518" s="3">
        <v>43299.64130787037</v>
      </c>
      <c r="J518" s="2">
        <v>1782</v>
      </c>
      <c r="K518" s="2">
        <v>-23.615407749999999</v>
      </c>
      <c r="L518" s="2">
        <v>-46.609437249999999</v>
      </c>
      <c r="M518" s="2">
        <f>IF(AND(_332_2018_07_18_outfile_posicao[[#This Row],[hora bus]]=I517,_332_2018_07_18_outfile_posicao[[#This Row],[lat bus]]=K517,_332_2018_07_18_outfile_posicao[[#This Row],[lon bus]]=L517),1,0)</f>
        <v>0</v>
      </c>
      <c r="N518">
        <v>103</v>
      </c>
      <c r="O518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0.74999996289332593</v>
      </c>
      <c r="P518">
        <f>VLOOKUP(_332_2018_07_18_outfile_posicao[[#This Row],[shape]],shape!A:D,4,0)+VLOOKUP(_332_2018_07_18_outfile_posicao[[#This Row],[shape]]+1,shape!A:E,5,0)*_332_2018_07_18_outfile_posicao[[#This Row],[% avanc]]</f>
        <v>3238.3255288481828</v>
      </c>
      <c r="Q518" s="4">
        <f>_332_2018_07_18_outfile_posicao[[#This Row],[8686,881807]]/_332_2018_07_18_outfile_posicao[[#Headers],[8686,881807]]</f>
        <v>0.37278342226766559</v>
      </c>
      <c r="R518">
        <f>_332_2018_07_18_outfile_posicao[[#This Row],[8686,881807]]-P517</f>
        <v>439.24108782419262</v>
      </c>
      <c r="S518">
        <f>(_332_2018_07_18_outfile_posicao[[#This Row],[hora bus]]-I517)*86000</f>
        <v>58.726851813844405</v>
      </c>
      <c r="T518">
        <f>_332_2018_07_18_outfile_posicao[[#This Row],[desloc]]/_332_2018_07_18_outfile_posicao[[#This Row],[seconds]]</f>
        <v>7.4793910154850991</v>
      </c>
      <c r="U518">
        <f>_332_2018_07_18_outfile_posicao[[#This Row],[spd m/s]]*3.6</f>
        <v>26.925807655746357</v>
      </c>
      <c r="V518" s="2"/>
      <c r="W518" s="2">
        <f>IF(_332_2018_07_18_outfile_posicao[[#This Row],[cod bus]]=F517,0,1)</f>
        <v>0</v>
      </c>
      <c r="X518" s="2">
        <f>IF(_332_2018_07_18_outfile_posicao[[#This Row],[desloc]]&gt;=0,0,1)</f>
        <v>0</v>
      </c>
      <c r="Y518" s="2">
        <f>IF(AND(_332_2018_07_18_outfile_posicao[[#This Row],[spd m/s]]&lt;1,_332_2018_07_18_outfile_posicao[[#This Row],[spd m/s]]&lt;&gt;0),1,0)</f>
        <v>0</v>
      </c>
      <c r="Z518" s="2">
        <f>IF(Z517=0.5,IF(P518&gt;=P519,0.5,1),IF(_332_2018_07_18_outfile_posicao[[#This Row],[desloc]]&lt;-1000,IF(P518&gt;=P519,IF(AND(Z517=0.5,P518=P519),0,IF(P518&lt;700,0.5,0)),1),IF(AND(X518&gt;0,X517&gt;0,_332_2018_07_18_outfile_posicao[[#This Row],[8686,881807]]&lt;500,_332_2018_07_18_outfile_posicao[[#This Row],[desloc]]&gt;0),IF(_332_2018_07_18_outfile_posicao[[#This Row],[8686,881807]]&lt;500,1,0),0)))</f>
        <v>0</v>
      </c>
      <c r="AA518" s="2">
        <f t="shared" si="8"/>
        <v>8544.8116110658502</v>
      </c>
      <c r="AB518" s="2">
        <f>IF(_332_2018_07_18_outfile_posicao[[#This Row],[inicio]]=1,0,IF(AB517&gt;0,0.5,IF(_332_2018_07_18_outfile_posicao[[#This Row],[max dist]]=_332_2018_07_18_outfile_posicao[[#This Row],[8686,881807]],1,0)))</f>
        <v>0</v>
      </c>
      <c r="AC518" s="2">
        <f>IF(_332_2018_07_18_outfile_posicao[[#This Row],[fim]]=0,AC519+1,0)</f>
        <v>20</v>
      </c>
      <c r="AD518" s="2"/>
      <c r="AE518" s="2"/>
      <c r="AF518" s="2"/>
      <c r="AG518" s="2"/>
      <c r="AH518" s="2"/>
      <c r="AI518" s="2"/>
    </row>
    <row r="519" spans="1:35" x14ac:dyDescent="0.25">
      <c r="A519">
        <v>1728</v>
      </c>
      <c r="B519">
        <v>2</v>
      </c>
      <c r="C519" s="2" t="s">
        <v>4109</v>
      </c>
      <c r="D519">
        <v>332</v>
      </c>
      <c r="E519" s="2" t="s">
        <v>5324</v>
      </c>
      <c r="F519" s="2" t="s">
        <v>5233</v>
      </c>
      <c r="G519" s="2">
        <v>518</v>
      </c>
      <c r="H519" t="b">
        <v>1</v>
      </c>
      <c r="I519" s="3">
        <v>43299.641828703701</v>
      </c>
      <c r="J519" s="2">
        <v>1783</v>
      </c>
      <c r="K519" s="2">
        <v>-23.61373025</v>
      </c>
      <c r="L519" s="2">
        <v>-46.609994499999999</v>
      </c>
      <c r="M519" s="2">
        <f>IF(AND(_332_2018_07_18_outfile_posicao[[#This Row],[hora bus]]=I518,_332_2018_07_18_outfile_posicao[[#This Row],[lat bus]]=K518,_332_2018_07_18_outfile_posicao[[#This Row],[lon bus]]=L518),1,0)</f>
        <v>0</v>
      </c>
      <c r="N519">
        <v>115</v>
      </c>
      <c r="O519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0.75000001072369726</v>
      </c>
      <c r="P519">
        <f>VLOOKUP(_332_2018_07_18_outfile_posicao[[#This Row],[shape]],shape!A:D,4,0)+VLOOKUP(_332_2018_07_18_outfile_posicao[[#This Row],[shape]]+1,shape!A:E,5,0)*_332_2018_07_18_outfile_posicao[[#This Row],[% avanc]]</f>
        <v>3524.6278726788373</v>
      </c>
      <c r="Q519" s="4">
        <f>_332_2018_07_18_outfile_posicao[[#This Row],[8686,881807]]/_332_2018_07_18_outfile_posicao[[#Headers],[8686,881807]]</f>
        <v>0.4057414330005788</v>
      </c>
      <c r="R519">
        <f>_332_2018_07_18_outfile_posicao[[#This Row],[8686,881807]]-P518</f>
        <v>286.30234383065454</v>
      </c>
      <c r="S519">
        <f>(_332_2018_07_18_outfile_posicao[[#This Row],[hora bus]]-I518)*86000</f>
        <v>44.791666499804705</v>
      </c>
      <c r="T519">
        <f>_332_2018_07_18_outfile_posicao[[#This Row],[desloc]]/_332_2018_07_18_outfile_posicao[[#This Row],[seconds]]</f>
        <v>6.3918663046819848</v>
      </c>
      <c r="U519">
        <f>_332_2018_07_18_outfile_posicao[[#This Row],[spd m/s]]*3.6</f>
        <v>23.010718696855147</v>
      </c>
      <c r="V519" s="2"/>
      <c r="W519" s="2">
        <f>IF(_332_2018_07_18_outfile_posicao[[#This Row],[cod bus]]=F518,0,1)</f>
        <v>0</v>
      </c>
      <c r="X519" s="2">
        <f>IF(_332_2018_07_18_outfile_posicao[[#This Row],[desloc]]&gt;=0,0,1)</f>
        <v>0</v>
      </c>
      <c r="Y519" s="2">
        <f>IF(AND(_332_2018_07_18_outfile_posicao[[#This Row],[spd m/s]]&lt;1,_332_2018_07_18_outfile_posicao[[#This Row],[spd m/s]]&lt;&gt;0),1,0)</f>
        <v>0</v>
      </c>
      <c r="Z519" s="2">
        <f>IF(Z518=0.5,IF(P519&gt;=P520,0.5,1),IF(_332_2018_07_18_outfile_posicao[[#This Row],[desloc]]&lt;-1000,IF(P519&gt;=P520,IF(AND(Z518=0.5,P519=P520),0,IF(P519&lt;700,0.5,0)),1),IF(AND(X519&gt;0,X518&gt;0,_332_2018_07_18_outfile_posicao[[#This Row],[8686,881807]]&lt;500,_332_2018_07_18_outfile_posicao[[#This Row],[desloc]]&gt;0),IF(_332_2018_07_18_outfile_posicao[[#This Row],[8686,881807]]&lt;500,1,0),0)))</f>
        <v>0</v>
      </c>
      <c r="AA519" s="2">
        <f t="shared" si="8"/>
        <v>8544.8116110658502</v>
      </c>
      <c r="AB519" s="2">
        <f>IF(_332_2018_07_18_outfile_posicao[[#This Row],[inicio]]=1,0,IF(AB518&gt;0,0.5,IF(_332_2018_07_18_outfile_posicao[[#This Row],[max dist]]=_332_2018_07_18_outfile_posicao[[#This Row],[8686,881807]],1,0)))</f>
        <v>0</v>
      </c>
      <c r="AC519" s="2">
        <f>IF(_332_2018_07_18_outfile_posicao[[#This Row],[fim]]=0,AC520+1,0)</f>
        <v>19</v>
      </c>
      <c r="AD519" s="2"/>
      <c r="AE519" s="2"/>
      <c r="AF519" s="2"/>
      <c r="AG519" s="2"/>
      <c r="AH519" s="2"/>
      <c r="AI519" s="2"/>
    </row>
    <row r="520" spans="1:35" x14ac:dyDescent="0.25">
      <c r="A520">
        <v>1729</v>
      </c>
      <c r="B520">
        <v>2</v>
      </c>
      <c r="C520" s="2" t="s">
        <v>4110</v>
      </c>
      <c r="D520">
        <v>332</v>
      </c>
      <c r="E520" s="2" t="s">
        <v>5325</v>
      </c>
      <c r="F520" s="2" t="s">
        <v>5233</v>
      </c>
      <c r="G520" s="2">
        <v>519</v>
      </c>
      <c r="H520" t="b">
        <v>1</v>
      </c>
      <c r="I520" s="3">
        <v>43299.64234953704</v>
      </c>
      <c r="J520" s="2">
        <v>1785</v>
      </c>
      <c r="K520" s="2">
        <v>-23.612501000000002</v>
      </c>
      <c r="L520" s="2">
        <v>-46.610628749999997</v>
      </c>
      <c r="M520" s="2">
        <f>IF(AND(_332_2018_07_18_outfile_posicao[[#This Row],[hora bus]]=I519,_332_2018_07_18_outfile_posicao[[#This Row],[lat bus]]=K519,_332_2018_07_18_outfile_posicao[[#This Row],[lon bus]]=L519),1,0)</f>
        <v>0</v>
      </c>
      <c r="N520">
        <v>120</v>
      </c>
      <c r="O520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0.53450553476641549</v>
      </c>
      <c r="P520">
        <f>VLOOKUP(_332_2018_07_18_outfile_posicao[[#This Row],[shape]],shape!A:D,4,0)+VLOOKUP(_332_2018_07_18_outfile_posicao[[#This Row],[shape]]+1,shape!A:E,5,0)*_332_2018_07_18_outfile_posicao[[#This Row],[% avanc]]</f>
        <v>3720.5112919157355</v>
      </c>
      <c r="Q520" s="4">
        <f>_332_2018_07_18_outfile_posicao[[#This Row],[8686,881807]]/_332_2018_07_18_outfile_posicao[[#Headers],[8686,881807]]</f>
        <v>0.4282907692974135</v>
      </c>
      <c r="R520">
        <f>_332_2018_07_18_outfile_posicao[[#This Row],[8686,881807]]-P519</f>
        <v>195.88341923689813</v>
      </c>
      <c r="S520">
        <f>(_332_2018_07_18_outfile_posicao[[#This Row],[hora bus]]-I519)*86000</f>
        <v>44.79166712553706</v>
      </c>
      <c r="T520">
        <f>_332_2018_07_18_outfile_posicao[[#This Row],[desloc]]/_332_2018_07_18_outfile_posicao[[#This Row],[seconds]]</f>
        <v>4.3732111753710363</v>
      </c>
      <c r="U520">
        <f>_332_2018_07_18_outfile_posicao[[#This Row],[spd m/s]]*3.6</f>
        <v>15.743560231335731</v>
      </c>
      <c r="V520" s="2"/>
      <c r="W520" s="2">
        <f>IF(_332_2018_07_18_outfile_posicao[[#This Row],[cod bus]]=F519,0,1)</f>
        <v>0</v>
      </c>
      <c r="X520" s="2">
        <f>IF(_332_2018_07_18_outfile_posicao[[#This Row],[desloc]]&gt;=0,0,1)</f>
        <v>0</v>
      </c>
      <c r="Y520" s="2">
        <f>IF(AND(_332_2018_07_18_outfile_posicao[[#This Row],[spd m/s]]&lt;1,_332_2018_07_18_outfile_posicao[[#This Row],[spd m/s]]&lt;&gt;0),1,0)</f>
        <v>0</v>
      </c>
      <c r="Z520" s="2">
        <f>IF(Z519=0.5,IF(P520&gt;=P521,0.5,1),IF(_332_2018_07_18_outfile_posicao[[#This Row],[desloc]]&lt;-1000,IF(P520&gt;=P521,IF(AND(Z519=0.5,P520=P521),0,IF(P520&lt;700,0.5,0)),1),IF(AND(X520&gt;0,X519&gt;0,_332_2018_07_18_outfile_posicao[[#This Row],[8686,881807]]&lt;500,_332_2018_07_18_outfile_posicao[[#This Row],[desloc]]&gt;0),IF(_332_2018_07_18_outfile_posicao[[#This Row],[8686,881807]]&lt;500,1,0),0)))</f>
        <v>0</v>
      </c>
      <c r="AA520" s="2">
        <f t="shared" si="8"/>
        <v>8544.8116110658502</v>
      </c>
      <c r="AB520" s="2">
        <f>IF(_332_2018_07_18_outfile_posicao[[#This Row],[inicio]]=1,0,IF(AB519&gt;0,0.5,IF(_332_2018_07_18_outfile_posicao[[#This Row],[max dist]]=_332_2018_07_18_outfile_posicao[[#This Row],[8686,881807]],1,0)))</f>
        <v>0</v>
      </c>
      <c r="AC520" s="2">
        <f>IF(_332_2018_07_18_outfile_posicao[[#This Row],[fim]]=0,AC521+1,0)</f>
        <v>18</v>
      </c>
      <c r="AD520" s="2"/>
      <c r="AE520" s="2"/>
      <c r="AF520" s="2"/>
      <c r="AG520" s="2"/>
      <c r="AH520" s="2"/>
      <c r="AI520" s="2"/>
    </row>
    <row r="521" spans="1:35" x14ac:dyDescent="0.25">
      <c r="A521">
        <v>1731</v>
      </c>
      <c r="B521">
        <v>2</v>
      </c>
      <c r="C521" s="2" t="s">
        <v>4112</v>
      </c>
      <c r="D521">
        <v>332</v>
      </c>
      <c r="E521" s="2" t="s">
        <v>5326</v>
      </c>
      <c r="F521" s="2" t="s">
        <v>5233</v>
      </c>
      <c r="G521" s="2">
        <v>520</v>
      </c>
      <c r="H521" t="b">
        <v>1</v>
      </c>
      <c r="I521" s="3">
        <v>43299.642870370371</v>
      </c>
      <c r="J521" s="2">
        <v>1788</v>
      </c>
      <c r="K521" s="2">
        <v>-23.609591000000002</v>
      </c>
      <c r="L521" s="2">
        <v>-46.612607500000003</v>
      </c>
      <c r="M521" s="2">
        <f>IF(AND(_332_2018_07_18_outfile_posicao[[#This Row],[hora bus]]=I520,_332_2018_07_18_outfile_posicao[[#This Row],[lat bus]]=K520,_332_2018_07_18_outfile_posicao[[#This Row],[lon bus]]=L520),1,0)</f>
        <v>0</v>
      </c>
      <c r="N521">
        <v>125</v>
      </c>
      <c r="O521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0.24999989805280268</v>
      </c>
      <c r="P521">
        <f>VLOOKUP(_332_2018_07_18_outfile_posicao[[#This Row],[shape]],shape!A:D,4,0)+VLOOKUP(_332_2018_07_18_outfile_posicao[[#This Row],[shape]]+1,shape!A:E,5,0)*_332_2018_07_18_outfile_posicao[[#This Row],[% avanc]]</f>
        <v>4110.8513767408303</v>
      </c>
      <c r="Q521" s="4">
        <f>_332_2018_07_18_outfile_posicao[[#This Row],[8686,881807]]/_332_2018_07_18_outfile_posicao[[#Headers],[8686,881807]]</f>
        <v>0.47322519956795706</v>
      </c>
      <c r="R521">
        <f>_332_2018_07_18_outfile_posicao[[#This Row],[8686,881807]]-P520</f>
        <v>390.34008482509489</v>
      </c>
      <c r="S521">
        <f>(_332_2018_07_18_outfile_posicao[[#This Row],[hora bus]]-I520)*86000</f>
        <v>44.791666499804705</v>
      </c>
      <c r="T521">
        <f>_332_2018_07_18_outfile_posicao[[#This Row],[desloc]]/_332_2018_07_18_outfile_posicao[[#This Row],[seconds]]</f>
        <v>8.7145693680943257</v>
      </c>
      <c r="U521">
        <f>_332_2018_07_18_outfile_posicao[[#This Row],[spd m/s]]*3.6</f>
        <v>31.372449725139575</v>
      </c>
      <c r="V521" s="2"/>
      <c r="W521" s="2">
        <f>IF(_332_2018_07_18_outfile_posicao[[#This Row],[cod bus]]=F520,0,1)</f>
        <v>0</v>
      </c>
      <c r="X521" s="2">
        <f>IF(_332_2018_07_18_outfile_posicao[[#This Row],[desloc]]&gt;=0,0,1)</f>
        <v>0</v>
      </c>
      <c r="Y521" s="2">
        <f>IF(AND(_332_2018_07_18_outfile_posicao[[#This Row],[spd m/s]]&lt;1,_332_2018_07_18_outfile_posicao[[#This Row],[spd m/s]]&lt;&gt;0),1,0)</f>
        <v>0</v>
      </c>
      <c r="Z521" s="2">
        <f>IF(Z520=0.5,IF(P521&gt;=P522,0.5,1),IF(_332_2018_07_18_outfile_posicao[[#This Row],[desloc]]&lt;-1000,IF(P521&gt;=P522,IF(AND(Z520=0.5,P521=P522),0,IF(P521&lt;700,0.5,0)),1),IF(AND(X521&gt;0,X520&gt;0,_332_2018_07_18_outfile_posicao[[#This Row],[8686,881807]]&lt;500,_332_2018_07_18_outfile_posicao[[#This Row],[desloc]]&gt;0),IF(_332_2018_07_18_outfile_posicao[[#This Row],[8686,881807]]&lt;500,1,0),0)))</f>
        <v>0</v>
      </c>
      <c r="AA521" s="2">
        <f t="shared" si="8"/>
        <v>8544.8116110658502</v>
      </c>
      <c r="AB521" s="2">
        <f>IF(_332_2018_07_18_outfile_posicao[[#This Row],[inicio]]=1,0,IF(AB520&gt;0,0.5,IF(_332_2018_07_18_outfile_posicao[[#This Row],[max dist]]=_332_2018_07_18_outfile_posicao[[#This Row],[8686,881807]],1,0)))</f>
        <v>0</v>
      </c>
      <c r="AC521" s="2">
        <f>IF(_332_2018_07_18_outfile_posicao[[#This Row],[fim]]=0,AC522+1,0)</f>
        <v>17</v>
      </c>
      <c r="AD521" s="2"/>
      <c r="AE521" s="2"/>
      <c r="AF521" s="2"/>
      <c r="AG521" s="2"/>
      <c r="AH521" s="2"/>
      <c r="AI521" s="2"/>
    </row>
    <row r="522" spans="1:35" x14ac:dyDescent="0.25">
      <c r="A522">
        <v>1736</v>
      </c>
      <c r="B522">
        <v>2</v>
      </c>
      <c r="C522" s="2" t="s">
        <v>4113</v>
      </c>
      <c r="D522">
        <v>332</v>
      </c>
      <c r="E522" s="2" t="s">
        <v>5327</v>
      </c>
      <c r="F522" s="2" t="s">
        <v>5233</v>
      </c>
      <c r="G522" s="2">
        <v>521</v>
      </c>
      <c r="H522" t="b">
        <v>1</v>
      </c>
      <c r="I522" s="3">
        <v>43299.644791666666</v>
      </c>
      <c r="J522" s="2">
        <v>1791</v>
      </c>
      <c r="K522" s="2">
        <v>-23.605316250000001</v>
      </c>
      <c r="L522" s="2">
        <v>-46.614419750000003</v>
      </c>
      <c r="M522" s="2">
        <f>IF(AND(_332_2018_07_18_outfile_posicao[[#This Row],[hora bus]]=I521,_332_2018_07_18_outfile_posicao[[#This Row],[lat bus]]=K521,_332_2018_07_18_outfile_posicao[[#This Row],[lon bus]]=L521),1,0)</f>
        <v>0</v>
      </c>
      <c r="N522">
        <v>138</v>
      </c>
      <c r="O522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0.53078471843675146</v>
      </c>
      <c r="P522">
        <f>VLOOKUP(_332_2018_07_18_outfile_posicao[[#This Row],[shape]],shape!A:D,4,0)+VLOOKUP(_332_2018_07_18_outfile_posicao[[#This Row],[shape]]+1,shape!A:E,5,0)*_332_2018_07_18_outfile_posicao[[#This Row],[% avanc]]</f>
        <v>4643.7240617931629</v>
      </c>
      <c r="Q522" s="4">
        <f>_332_2018_07_18_outfile_posicao[[#This Row],[8686,881807]]/_332_2018_07_18_outfile_posicao[[#Headers],[8686,881807]]</f>
        <v>0.53456742764143417</v>
      </c>
      <c r="R522">
        <f>_332_2018_07_18_outfile_posicao[[#This Row],[8686,881807]]-P521</f>
        <v>532.8726850523326</v>
      </c>
      <c r="S522">
        <f>(_332_2018_07_18_outfile_posicao[[#This Row],[hora bus]]-I521)*86000</f>
        <v>165.23148131091148</v>
      </c>
      <c r="T522">
        <f>_332_2018_07_18_outfile_posicao[[#This Row],[desloc]]/_332_2018_07_18_outfile_posicao[[#This Row],[seconds]]</f>
        <v>3.2250070072884047</v>
      </c>
      <c r="U522">
        <f>_332_2018_07_18_outfile_posicao[[#This Row],[spd m/s]]*3.6</f>
        <v>11.610025226238257</v>
      </c>
      <c r="V522" s="2"/>
      <c r="W522" s="2">
        <f>IF(_332_2018_07_18_outfile_posicao[[#This Row],[cod bus]]=F521,0,1)</f>
        <v>0</v>
      </c>
      <c r="X522" s="2">
        <f>IF(_332_2018_07_18_outfile_posicao[[#This Row],[desloc]]&gt;=0,0,1)</f>
        <v>0</v>
      </c>
      <c r="Y522" s="2">
        <f>IF(AND(_332_2018_07_18_outfile_posicao[[#This Row],[spd m/s]]&lt;1,_332_2018_07_18_outfile_posicao[[#This Row],[spd m/s]]&lt;&gt;0),1,0)</f>
        <v>0</v>
      </c>
      <c r="Z522" s="2">
        <f>IF(Z521=0.5,IF(P522&gt;=P523,0.5,1),IF(_332_2018_07_18_outfile_posicao[[#This Row],[desloc]]&lt;-1000,IF(P522&gt;=P523,IF(AND(Z521=0.5,P522=P523),0,IF(P522&lt;700,0.5,0)),1),IF(AND(X522&gt;0,X521&gt;0,_332_2018_07_18_outfile_posicao[[#This Row],[8686,881807]]&lt;500,_332_2018_07_18_outfile_posicao[[#This Row],[desloc]]&gt;0),IF(_332_2018_07_18_outfile_posicao[[#This Row],[8686,881807]]&lt;500,1,0),0)))</f>
        <v>0</v>
      </c>
      <c r="AA522" s="2">
        <f t="shared" si="8"/>
        <v>8544.8116110658502</v>
      </c>
      <c r="AB522" s="2">
        <f>IF(_332_2018_07_18_outfile_posicao[[#This Row],[inicio]]=1,0,IF(AB521&gt;0,0.5,IF(_332_2018_07_18_outfile_posicao[[#This Row],[max dist]]=_332_2018_07_18_outfile_posicao[[#This Row],[8686,881807]],1,0)))</f>
        <v>0</v>
      </c>
      <c r="AC522" s="2">
        <f>IF(_332_2018_07_18_outfile_posicao[[#This Row],[fim]]=0,AC523+1,0)</f>
        <v>16</v>
      </c>
      <c r="AD522" s="2"/>
      <c r="AE522" s="2"/>
      <c r="AF522" s="2"/>
      <c r="AG522" s="2"/>
      <c r="AH522" s="2"/>
      <c r="AI522" s="2"/>
    </row>
    <row r="523" spans="1:35" x14ac:dyDescent="0.25">
      <c r="A523">
        <v>1738</v>
      </c>
      <c r="B523">
        <v>2</v>
      </c>
      <c r="C523" s="2" t="s">
        <v>4115</v>
      </c>
      <c r="D523">
        <v>332</v>
      </c>
      <c r="E523" s="2" t="s">
        <v>5328</v>
      </c>
      <c r="F523" s="2" t="s">
        <v>5233</v>
      </c>
      <c r="G523" s="2">
        <v>522</v>
      </c>
      <c r="H523" t="b">
        <v>1</v>
      </c>
      <c r="I523" s="3">
        <v>43299.645312499997</v>
      </c>
      <c r="J523" s="2">
        <v>1793</v>
      </c>
      <c r="K523" s="2">
        <v>-23.605316250000001</v>
      </c>
      <c r="L523" s="2">
        <v>-46.614419750000003</v>
      </c>
      <c r="M523" s="2">
        <f>IF(AND(_332_2018_07_18_outfile_posicao[[#This Row],[hora bus]]=I522,_332_2018_07_18_outfile_posicao[[#This Row],[lat bus]]=K522,_332_2018_07_18_outfile_posicao[[#This Row],[lon bus]]=L522),1,0)</f>
        <v>0</v>
      </c>
      <c r="N523">
        <v>138</v>
      </c>
      <c r="O523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0.53078471843675146</v>
      </c>
      <c r="P523">
        <f>VLOOKUP(_332_2018_07_18_outfile_posicao[[#This Row],[shape]],shape!A:D,4,0)+VLOOKUP(_332_2018_07_18_outfile_posicao[[#This Row],[shape]]+1,shape!A:E,5,0)*_332_2018_07_18_outfile_posicao[[#This Row],[% avanc]]</f>
        <v>4643.7240617931629</v>
      </c>
      <c r="Q523" s="4">
        <f>_332_2018_07_18_outfile_posicao[[#This Row],[8686,881807]]/_332_2018_07_18_outfile_posicao[[#Headers],[8686,881807]]</f>
        <v>0.53456742764143417</v>
      </c>
      <c r="R523">
        <f>_332_2018_07_18_outfile_posicao[[#This Row],[8686,881807]]-P522</f>
        <v>0</v>
      </c>
      <c r="S523">
        <f>(_332_2018_07_18_outfile_posicao[[#This Row],[hora bus]]-I522)*86000</f>
        <v>44.791666499804705</v>
      </c>
      <c r="T523">
        <f>_332_2018_07_18_outfile_posicao[[#This Row],[desloc]]/_332_2018_07_18_outfile_posicao[[#This Row],[seconds]]</f>
        <v>0</v>
      </c>
      <c r="U523">
        <f>_332_2018_07_18_outfile_posicao[[#This Row],[spd m/s]]*3.6</f>
        <v>0</v>
      </c>
      <c r="V523" s="2"/>
      <c r="W523" s="2">
        <f>IF(_332_2018_07_18_outfile_posicao[[#This Row],[cod bus]]=F522,0,1)</f>
        <v>0</v>
      </c>
      <c r="X523" s="2">
        <f>IF(_332_2018_07_18_outfile_posicao[[#This Row],[desloc]]&gt;=0,0,1)</f>
        <v>0</v>
      </c>
      <c r="Y523" s="2">
        <f>IF(AND(_332_2018_07_18_outfile_posicao[[#This Row],[spd m/s]]&lt;1,_332_2018_07_18_outfile_posicao[[#This Row],[spd m/s]]&lt;&gt;0),1,0)</f>
        <v>0</v>
      </c>
      <c r="Z523" s="2">
        <f>IF(Z522=0.5,IF(P523&gt;=P524,0.5,1),IF(_332_2018_07_18_outfile_posicao[[#This Row],[desloc]]&lt;-1000,IF(P523&gt;=P524,IF(AND(Z522=0.5,P523=P524),0,IF(P523&lt;700,0.5,0)),1),IF(AND(X523&gt;0,X522&gt;0,_332_2018_07_18_outfile_posicao[[#This Row],[8686,881807]]&lt;500,_332_2018_07_18_outfile_posicao[[#This Row],[desloc]]&gt;0),IF(_332_2018_07_18_outfile_posicao[[#This Row],[8686,881807]]&lt;500,1,0),0)))</f>
        <v>0</v>
      </c>
      <c r="AA523" s="2">
        <f t="shared" si="8"/>
        <v>8544.8116110658502</v>
      </c>
      <c r="AB523" s="2">
        <f>IF(_332_2018_07_18_outfile_posicao[[#This Row],[inicio]]=1,0,IF(AB522&gt;0,0.5,IF(_332_2018_07_18_outfile_posicao[[#This Row],[max dist]]=_332_2018_07_18_outfile_posicao[[#This Row],[8686,881807]],1,0)))</f>
        <v>0</v>
      </c>
      <c r="AC523" s="2">
        <f>IF(_332_2018_07_18_outfile_posicao[[#This Row],[fim]]=0,AC524+1,0)</f>
        <v>15</v>
      </c>
      <c r="AD523" s="2"/>
      <c r="AE523" s="2"/>
      <c r="AF523" s="2"/>
      <c r="AG523" s="2"/>
      <c r="AH523" s="2"/>
      <c r="AI523" s="2"/>
    </row>
    <row r="524" spans="1:35" x14ac:dyDescent="0.25">
      <c r="A524">
        <v>1739</v>
      </c>
      <c r="B524">
        <v>2</v>
      </c>
      <c r="C524" s="2" t="s">
        <v>4116</v>
      </c>
      <c r="D524">
        <v>332</v>
      </c>
      <c r="E524" s="2" t="s">
        <v>5577</v>
      </c>
      <c r="F524" s="2" t="s">
        <v>5233</v>
      </c>
      <c r="G524" s="2">
        <v>523</v>
      </c>
      <c r="H524" t="b">
        <v>1</v>
      </c>
      <c r="I524" s="3">
        <v>43299.645833333336</v>
      </c>
      <c r="J524" s="2">
        <v>1796</v>
      </c>
      <c r="K524" s="2">
        <v>-23.602422000000001</v>
      </c>
      <c r="L524" s="2">
        <v>-46.614891749999998</v>
      </c>
      <c r="M524" s="2">
        <f>IF(AND(_332_2018_07_18_outfile_posicao[[#This Row],[hora bus]]=I523,_332_2018_07_18_outfile_posicao[[#This Row],[lat bus]]=K523,_332_2018_07_18_outfile_posicao[[#This Row],[lon bus]]=L523),1,0)</f>
        <v>0</v>
      </c>
      <c r="N524">
        <v>143</v>
      </c>
      <c r="O524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0.24999998729500608</v>
      </c>
      <c r="P524">
        <f>VLOOKUP(_332_2018_07_18_outfile_posicao[[#This Row],[shape]],shape!A:D,4,0)+VLOOKUP(_332_2018_07_18_outfile_posicao[[#This Row],[shape]]+1,shape!A:E,5,0)*_332_2018_07_18_outfile_posicao[[#This Row],[% avanc]]</f>
        <v>4969.4931224304191</v>
      </c>
      <c r="Q524" s="4">
        <f>_332_2018_07_18_outfile_posicao[[#This Row],[8686,881807]]/_332_2018_07_18_outfile_posicao[[#Headers],[8686,881807]]</f>
        <v>0.57206869309836106</v>
      </c>
      <c r="R524">
        <f>_332_2018_07_18_outfile_posicao[[#This Row],[8686,881807]]-P523</f>
        <v>325.76906063725619</v>
      </c>
      <c r="S524">
        <f>(_332_2018_07_18_outfile_posicao[[#This Row],[hora bus]]-I523)*86000</f>
        <v>44.79166712553706</v>
      </c>
      <c r="T524">
        <f>_332_2018_07_18_outfile_posicao[[#This Row],[desloc]]/_332_2018_07_18_outfile_posicao[[#This Row],[seconds]]</f>
        <v>7.2729836048349616</v>
      </c>
      <c r="U524">
        <f>_332_2018_07_18_outfile_posicao[[#This Row],[spd m/s]]*3.6</f>
        <v>26.182740977405864</v>
      </c>
      <c r="V524" s="2"/>
      <c r="W524" s="2">
        <f>IF(_332_2018_07_18_outfile_posicao[[#This Row],[cod bus]]=F523,0,1)</f>
        <v>0</v>
      </c>
      <c r="X524" s="2">
        <f>IF(_332_2018_07_18_outfile_posicao[[#This Row],[desloc]]&gt;=0,0,1)</f>
        <v>0</v>
      </c>
      <c r="Y524" s="2">
        <f>IF(AND(_332_2018_07_18_outfile_posicao[[#This Row],[spd m/s]]&lt;1,_332_2018_07_18_outfile_posicao[[#This Row],[spd m/s]]&lt;&gt;0),1,0)</f>
        <v>0</v>
      </c>
      <c r="Z524" s="2">
        <f>IF(Z523=0.5,IF(P524&gt;=P525,0.5,1),IF(_332_2018_07_18_outfile_posicao[[#This Row],[desloc]]&lt;-1000,IF(P524&gt;=P525,IF(AND(Z523=0.5,P524=P525),0,IF(P524&lt;700,0.5,0)),1),IF(AND(X524&gt;0,X523&gt;0,_332_2018_07_18_outfile_posicao[[#This Row],[8686,881807]]&lt;500,_332_2018_07_18_outfile_posicao[[#This Row],[desloc]]&gt;0),IF(_332_2018_07_18_outfile_posicao[[#This Row],[8686,881807]]&lt;500,1,0),0)))</f>
        <v>0</v>
      </c>
      <c r="AA524" s="2">
        <f t="shared" si="8"/>
        <v>8544.8116110658502</v>
      </c>
      <c r="AB524" s="2">
        <f>IF(_332_2018_07_18_outfile_posicao[[#This Row],[inicio]]=1,0,IF(AB523&gt;0,0.5,IF(_332_2018_07_18_outfile_posicao[[#This Row],[max dist]]=_332_2018_07_18_outfile_posicao[[#This Row],[8686,881807]],1,0)))</f>
        <v>0</v>
      </c>
      <c r="AC524" s="2">
        <f>IF(_332_2018_07_18_outfile_posicao[[#This Row],[fim]]=0,AC525+1,0)</f>
        <v>14</v>
      </c>
      <c r="AD524" s="2"/>
      <c r="AE524" s="2"/>
      <c r="AF524" s="2"/>
      <c r="AG524" s="2"/>
      <c r="AH524" s="2"/>
      <c r="AI524" s="2"/>
    </row>
    <row r="525" spans="1:35" x14ac:dyDescent="0.25">
      <c r="A525">
        <v>1741</v>
      </c>
      <c r="B525">
        <v>2</v>
      </c>
      <c r="C525" s="2" t="s">
        <v>4118</v>
      </c>
      <c r="D525">
        <v>332</v>
      </c>
      <c r="E525" s="2" t="s">
        <v>5578</v>
      </c>
      <c r="F525" s="2" t="s">
        <v>5233</v>
      </c>
      <c r="G525" s="2">
        <v>524</v>
      </c>
      <c r="H525" t="b">
        <v>1</v>
      </c>
      <c r="I525" s="3">
        <v>43299.646354166667</v>
      </c>
      <c r="J525" s="2">
        <v>1798</v>
      </c>
      <c r="K525" s="2">
        <v>-23.601687500000001</v>
      </c>
      <c r="L525" s="2">
        <v>-46.615054000000001</v>
      </c>
      <c r="M525" s="2">
        <f>IF(AND(_332_2018_07_18_outfile_posicao[[#This Row],[hora bus]]=I524,_332_2018_07_18_outfile_posicao[[#This Row],[lat bus]]=K524,_332_2018_07_18_outfile_posicao[[#This Row],[lon bus]]=L524),1,0)</f>
        <v>0</v>
      </c>
      <c r="N525">
        <v>144</v>
      </c>
      <c r="O525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0.49999996367543798</v>
      </c>
      <c r="P525">
        <f>VLOOKUP(_332_2018_07_18_outfile_posicao[[#This Row],[shape]],shape!A:D,4,0)+VLOOKUP(_332_2018_07_18_outfile_posicao[[#This Row],[shape]]+1,shape!A:E,5,0)*_332_2018_07_18_outfile_posicao[[#This Row],[% avanc]]</f>
        <v>5053.1673558700477</v>
      </c>
      <c r="Q525" s="4">
        <f>_332_2018_07_18_outfile_posicao[[#This Row],[8686,881807]]/_332_2018_07_18_outfile_posicao[[#Headers],[8686,881807]]</f>
        <v>0.58170094495796421</v>
      </c>
      <c r="R525">
        <f>_332_2018_07_18_outfile_posicao[[#This Row],[8686,881807]]-P524</f>
        <v>83.674233439628551</v>
      </c>
      <c r="S525">
        <f>(_332_2018_07_18_outfile_posicao[[#This Row],[hora bus]]-I524)*86000</f>
        <v>44.791666499804705</v>
      </c>
      <c r="T525">
        <f>_332_2018_07_18_outfile_posicao[[#This Row],[desloc]]/_332_2018_07_18_outfile_posicao[[#This Row],[seconds]]</f>
        <v>1.8680759163089717</v>
      </c>
      <c r="U525">
        <f>_332_2018_07_18_outfile_posicao[[#This Row],[spd m/s]]*3.6</f>
        <v>6.7250732987122985</v>
      </c>
      <c r="V525" s="2"/>
      <c r="W525" s="2">
        <f>IF(_332_2018_07_18_outfile_posicao[[#This Row],[cod bus]]=F524,0,1)</f>
        <v>0</v>
      </c>
      <c r="X525" s="2">
        <f>IF(_332_2018_07_18_outfile_posicao[[#This Row],[desloc]]&gt;=0,0,1)</f>
        <v>0</v>
      </c>
      <c r="Y525" s="2">
        <f>IF(AND(_332_2018_07_18_outfile_posicao[[#This Row],[spd m/s]]&lt;1,_332_2018_07_18_outfile_posicao[[#This Row],[spd m/s]]&lt;&gt;0),1,0)</f>
        <v>0</v>
      </c>
      <c r="Z525" s="2">
        <f>IF(Z524=0.5,IF(P525&gt;=P526,0.5,1),IF(_332_2018_07_18_outfile_posicao[[#This Row],[desloc]]&lt;-1000,IF(P525&gt;=P526,IF(AND(Z524=0.5,P525=P526),0,IF(P525&lt;700,0.5,0)),1),IF(AND(X525&gt;0,X524&gt;0,_332_2018_07_18_outfile_posicao[[#This Row],[8686,881807]]&lt;500,_332_2018_07_18_outfile_posicao[[#This Row],[desloc]]&gt;0),IF(_332_2018_07_18_outfile_posicao[[#This Row],[8686,881807]]&lt;500,1,0),0)))</f>
        <v>0</v>
      </c>
      <c r="AA525" s="2">
        <f t="shared" si="8"/>
        <v>8544.8116110658502</v>
      </c>
      <c r="AB525" s="2">
        <f>IF(_332_2018_07_18_outfile_posicao[[#This Row],[inicio]]=1,0,IF(AB524&gt;0,0.5,IF(_332_2018_07_18_outfile_posicao[[#This Row],[max dist]]=_332_2018_07_18_outfile_posicao[[#This Row],[8686,881807]],1,0)))</f>
        <v>0</v>
      </c>
      <c r="AC525" s="2">
        <f>IF(_332_2018_07_18_outfile_posicao[[#This Row],[fim]]=0,AC526+1,0)</f>
        <v>13</v>
      </c>
      <c r="AD525" s="2"/>
      <c r="AE525" s="2"/>
      <c r="AF525" s="2"/>
      <c r="AG525" s="2"/>
      <c r="AH525" s="2"/>
      <c r="AI525" s="2"/>
    </row>
    <row r="526" spans="1:35" x14ac:dyDescent="0.25">
      <c r="A526">
        <v>1742</v>
      </c>
      <c r="B526">
        <v>2</v>
      </c>
      <c r="C526" s="2" t="s">
        <v>4119</v>
      </c>
      <c r="D526">
        <v>332</v>
      </c>
      <c r="E526" s="2" t="s">
        <v>5578</v>
      </c>
      <c r="F526" s="2" t="s">
        <v>5233</v>
      </c>
      <c r="G526" s="2">
        <v>525</v>
      </c>
      <c r="H526" t="b">
        <v>1</v>
      </c>
      <c r="I526" s="3">
        <v>43299.646874999999</v>
      </c>
      <c r="J526" s="2">
        <v>1800</v>
      </c>
      <c r="K526" s="2">
        <v>-23.601306999999998</v>
      </c>
      <c r="L526" s="2">
        <v>-46.6152035</v>
      </c>
      <c r="M526" s="2">
        <f>IF(AND(_332_2018_07_18_outfile_posicao[[#This Row],[hora bus]]=I525,_332_2018_07_18_outfile_posicao[[#This Row],[lat bus]]=K525,_332_2018_07_18_outfile_posicao[[#This Row],[lon bus]]=L525),1,0)</f>
        <v>0</v>
      </c>
      <c r="N526">
        <v>146</v>
      </c>
      <c r="O526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0.121600601164797</v>
      </c>
      <c r="P526">
        <f>VLOOKUP(_332_2018_07_18_outfile_posicao[[#This Row],[shape]],shape!A:D,4,0)+VLOOKUP(_332_2018_07_18_outfile_posicao[[#This Row],[shape]]+1,shape!A:E,5,0)*_332_2018_07_18_outfile_posicao[[#This Row],[% avanc]]</f>
        <v>5098.1883864441079</v>
      </c>
      <c r="Q526" s="4">
        <f>_332_2018_07_18_outfile_posicao[[#This Row],[8686,881807]]/_332_2018_07_18_outfile_posicao[[#Headers],[8686,881807]]</f>
        <v>0.58688359064997553</v>
      </c>
      <c r="R526">
        <f>_332_2018_07_18_outfile_posicao[[#This Row],[8686,881807]]-P525</f>
        <v>45.021030574060205</v>
      </c>
      <c r="S526">
        <f>(_332_2018_07_18_outfile_posicao[[#This Row],[hora bus]]-I525)*86000</f>
        <v>44.791666499804705</v>
      </c>
      <c r="T526">
        <f>_332_2018_07_18_outfile_posicao[[#This Row],[desloc]]/_332_2018_07_18_outfile_posicao[[#This Row],[seconds]]</f>
        <v>1.005120686328036</v>
      </c>
      <c r="U526">
        <f>_332_2018_07_18_outfile_posicao[[#This Row],[spd m/s]]*3.6</f>
        <v>3.6184344707809295</v>
      </c>
      <c r="V526" s="2"/>
      <c r="W526" s="2">
        <f>IF(_332_2018_07_18_outfile_posicao[[#This Row],[cod bus]]=F525,0,1)</f>
        <v>0</v>
      </c>
      <c r="X526" s="2">
        <f>IF(_332_2018_07_18_outfile_posicao[[#This Row],[desloc]]&gt;=0,0,1)</f>
        <v>0</v>
      </c>
      <c r="Y526" s="2">
        <f>IF(AND(_332_2018_07_18_outfile_posicao[[#This Row],[spd m/s]]&lt;1,_332_2018_07_18_outfile_posicao[[#This Row],[spd m/s]]&lt;&gt;0),1,0)</f>
        <v>0</v>
      </c>
      <c r="Z526" s="2">
        <f>IF(Z525=0.5,IF(P526&gt;=P527,0.5,1),IF(_332_2018_07_18_outfile_posicao[[#This Row],[desloc]]&lt;-1000,IF(P526&gt;=P527,IF(AND(Z525=0.5,P526=P527),0,IF(P526&lt;700,0.5,0)),1),IF(AND(X526&gt;0,X525&gt;0,_332_2018_07_18_outfile_posicao[[#This Row],[8686,881807]]&lt;500,_332_2018_07_18_outfile_posicao[[#This Row],[desloc]]&gt;0),IF(_332_2018_07_18_outfile_posicao[[#This Row],[8686,881807]]&lt;500,1,0),0)))</f>
        <v>0</v>
      </c>
      <c r="AA526" s="2">
        <f t="shared" si="8"/>
        <v>8544.8116110658502</v>
      </c>
      <c r="AB526" s="2">
        <f>IF(_332_2018_07_18_outfile_posicao[[#This Row],[inicio]]=1,0,IF(AB525&gt;0,0.5,IF(_332_2018_07_18_outfile_posicao[[#This Row],[max dist]]=_332_2018_07_18_outfile_posicao[[#This Row],[8686,881807]],1,0)))</f>
        <v>0</v>
      </c>
      <c r="AC526" s="2">
        <f>IF(_332_2018_07_18_outfile_posicao[[#This Row],[fim]]=0,AC527+1,0)</f>
        <v>12</v>
      </c>
      <c r="AD526" s="2"/>
      <c r="AE526" s="2"/>
      <c r="AF526" s="2"/>
      <c r="AG526" s="2"/>
      <c r="AH526" s="2"/>
      <c r="AI526" s="2"/>
    </row>
    <row r="527" spans="1:35" x14ac:dyDescent="0.25">
      <c r="A527">
        <v>1744</v>
      </c>
      <c r="B527">
        <v>2</v>
      </c>
      <c r="C527" s="2" t="s">
        <v>4121</v>
      </c>
      <c r="D527">
        <v>332</v>
      </c>
      <c r="E527" s="2" t="s">
        <v>5579</v>
      </c>
      <c r="F527" s="2" t="s">
        <v>5233</v>
      </c>
      <c r="G527" s="2">
        <v>526</v>
      </c>
      <c r="H527" t="b">
        <v>1</v>
      </c>
      <c r="I527" s="3">
        <v>43299.64739583333</v>
      </c>
      <c r="J527" s="2">
        <v>1802</v>
      </c>
      <c r="K527" s="2">
        <v>-23.600040499999999</v>
      </c>
      <c r="L527" s="2">
        <v>-46.615753499999997</v>
      </c>
      <c r="M527" s="2">
        <f>IF(AND(_332_2018_07_18_outfile_posicao[[#This Row],[hora bus]]=I526,_332_2018_07_18_outfile_posicao[[#This Row],[lat bus]]=K526,_332_2018_07_18_outfile_posicao[[#This Row],[lon bus]]=L526),1,0)</f>
        <v>0</v>
      </c>
      <c r="N527">
        <v>148</v>
      </c>
      <c r="O527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0.74999992267054605</v>
      </c>
      <c r="P527">
        <f>VLOOKUP(_332_2018_07_18_outfile_posicao[[#This Row],[shape]],shape!A:D,4,0)+VLOOKUP(_332_2018_07_18_outfile_posicao[[#This Row],[shape]]+1,shape!A:E,5,0)*_332_2018_07_18_outfile_posicao[[#This Row],[% avanc]]</f>
        <v>5249.951570852133</v>
      </c>
      <c r="Q527" s="4">
        <f>_332_2018_07_18_outfile_posicao[[#This Row],[8686,881807]]/_332_2018_07_18_outfile_posicao[[#Headers],[8686,881807]]</f>
        <v>0.60435397735257035</v>
      </c>
      <c r="R527">
        <f>_332_2018_07_18_outfile_posicao[[#This Row],[8686,881807]]-P526</f>
        <v>151.76318440802515</v>
      </c>
      <c r="S527">
        <f>(_332_2018_07_18_outfile_posicao[[#This Row],[hora bus]]-I526)*86000</f>
        <v>44.791666499804705</v>
      </c>
      <c r="T527">
        <f>_332_2018_07_18_outfile_posicao[[#This Row],[desloc]]/_332_2018_07_18_outfile_posicao[[#This Row],[seconds]]</f>
        <v>3.3882013389407346</v>
      </c>
      <c r="U527">
        <f>_332_2018_07_18_outfile_posicao[[#This Row],[spd m/s]]*3.6</f>
        <v>12.197524820186645</v>
      </c>
      <c r="V527" s="2"/>
      <c r="W527" s="2">
        <f>IF(_332_2018_07_18_outfile_posicao[[#This Row],[cod bus]]=F526,0,1)</f>
        <v>0</v>
      </c>
      <c r="X527" s="2">
        <f>IF(_332_2018_07_18_outfile_posicao[[#This Row],[desloc]]&gt;=0,0,1)</f>
        <v>0</v>
      </c>
      <c r="Y527" s="2">
        <f>IF(AND(_332_2018_07_18_outfile_posicao[[#This Row],[spd m/s]]&lt;1,_332_2018_07_18_outfile_posicao[[#This Row],[spd m/s]]&lt;&gt;0),1,0)</f>
        <v>0</v>
      </c>
      <c r="Z527" s="2">
        <f>IF(Z526=0.5,IF(P527&gt;=P528,0.5,1),IF(_332_2018_07_18_outfile_posicao[[#This Row],[desloc]]&lt;-1000,IF(P527&gt;=P528,IF(AND(Z526=0.5,P527=P528),0,IF(P527&lt;700,0.5,0)),1),IF(AND(X527&gt;0,X526&gt;0,_332_2018_07_18_outfile_posicao[[#This Row],[8686,881807]]&lt;500,_332_2018_07_18_outfile_posicao[[#This Row],[desloc]]&gt;0),IF(_332_2018_07_18_outfile_posicao[[#This Row],[8686,881807]]&lt;500,1,0),0)))</f>
        <v>0</v>
      </c>
      <c r="AA527" s="2">
        <f t="shared" si="8"/>
        <v>8544.8116110658502</v>
      </c>
      <c r="AB527" s="2">
        <f>IF(_332_2018_07_18_outfile_posicao[[#This Row],[inicio]]=1,0,IF(AB526&gt;0,0.5,IF(_332_2018_07_18_outfile_posicao[[#This Row],[max dist]]=_332_2018_07_18_outfile_posicao[[#This Row],[8686,881807]],1,0)))</f>
        <v>0</v>
      </c>
      <c r="AC527" s="2">
        <f>IF(_332_2018_07_18_outfile_posicao[[#This Row],[fim]]=0,AC528+1,0)</f>
        <v>11</v>
      </c>
      <c r="AD527" s="2"/>
      <c r="AE527" s="2"/>
      <c r="AF527" s="2"/>
      <c r="AG527" s="2"/>
      <c r="AH527" s="2"/>
      <c r="AI527" s="2"/>
    </row>
    <row r="528" spans="1:35" x14ac:dyDescent="0.25">
      <c r="A528">
        <v>1749</v>
      </c>
      <c r="B528">
        <v>2</v>
      </c>
      <c r="C528" s="2" t="s">
        <v>4123</v>
      </c>
      <c r="D528">
        <v>332</v>
      </c>
      <c r="E528" s="2" t="s">
        <v>5581</v>
      </c>
      <c r="F528" s="2" t="s">
        <v>5233</v>
      </c>
      <c r="G528" s="2">
        <v>527</v>
      </c>
      <c r="H528" t="b">
        <v>1</v>
      </c>
      <c r="I528" s="3">
        <v>43299.647916666669</v>
      </c>
      <c r="J528" s="2">
        <v>1804</v>
      </c>
      <c r="K528" s="2">
        <v>-23.599402999999999</v>
      </c>
      <c r="L528" s="2">
        <v>-46.616047999999999</v>
      </c>
      <c r="M528" s="2">
        <f>IF(AND(_332_2018_07_18_outfile_posicao[[#This Row],[hora bus]]=I527,_332_2018_07_18_outfile_posicao[[#This Row],[lat bus]]=K527,_332_2018_07_18_outfile_posicao[[#This Row],[lon bus]]=L527),1,0)</f>
        <v>0</v>
      </c>
      <c r="N528">
        <v>151</v>
      </c>
      <c r="O528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0.49999993601235304</v>
      </c>
      <c r="P528">
        <f>VLOOKUP(_332_2018_07_18_outfile_posicao[[#This Row],[shape]],shape!A:D,4,0)+VLOOKUP(_332_2018_07_18_outfile_posicao[[#This Row],[shape]]+1,shape!A:E,5,0)*_332_2018_07_18_outfile_posicao[[#This Row],[% avanc]]</f>
        <v>5327.0875355514054</v>
      </c>
      <c r="Q528" s="4">
        <f>_332_2018_07_18_outfile_posicao[[#This Row],[8686,881807]]/_332_2018_07_18_outfile_posicao[[#Headers],[8686,881807]]</f>
        <v>0.61323356917999861</v>
      </c>
      <c r="R528">
        <f>_332_2018_07_18_outfile_posicao[[#This Row],[8686,881807]]-P527</f>
        <v>77.135964699272336</v>
      </c>
      <c r="S528">
        <f>(_332_2018_07_18_outfile_posicao[[#This Row],[hora bus]]-I527)*86000</f>
        <v>44.79166712553706</v>
      </c>
      <c r="T528">
        <f>_332_2018_07_18_outfile_posicao[[#This Row],[desloc]]/_332_2018_07_18_outfile_posicao[[#This Row],[seconds]]</f>
        <v>1.7221052407601687</v>
      </c>
      <c r="U528">
        <f>_332_2018_07_18_outfile_posicao[[#This Row],[spd m/s]]*3.6</f>
        <v>6.1995788667366076</v>
      </c>
      <c r="V528" s="2"/>
      <c r="W528" s="2">
        <f>IF(_332_2018_07_18_outfile_posicao[[#This Row],[cod bus]]=F527,0,1)</f>
        <v>0</v>
      </c>
      <c r="X528" s="2">
        <f>IF(_332_2018_07_18_outfile_posicao[[#This Row],[desloc]]&gt;=0,0,1)</f>
        <v>0</v>
      </c>
      <c r="Y528" s="2">
        <f>IF(AND(_332_2018_07_18_outfile_posicao[[#This Row],[spd m/s]]&lt;1,_332_2018_07_18_outfile_posicao[[#This Row],[spd m/s]]&lt;&gt;0),1,0)</f>
        <v>0</v>
      </c>
      <c r="Z528" s="2">
        <f>IF(Z527=0.5,IF(P528&gt;=P529,0.5,1),IF(_332_2018_07_18_outfile_posicao[[#This Row],[desloc]]&lt;-1000,IF(P528&gt;=P529,IF(AND(Z527=0.5,P528=P529),0,IF(P528&lt;700,0.5,0)),1),IF(AND(X528&gt;0,X527&gt;0,_332_2018_07_18_outfile_posicao[[#This Row],[8686,881807]]&lt;500,_332_2018_07_18_outfile_posicao[[#This Row],[desloc]]&gt;0),IF(_332_2018_07_18_outfile_posicao[[#This Row],[8686,881807]]&lt;500,1,0),0)))</f>
        <v>0</v>
      </c>
      <c r="AA528" s="2">
        <f t="shared" si="8"/>
        <v>8544.8116110658502</v>
      </c>
      <c r="AB528" s="2">
        <f>IF(_332_2018_07_18_outfile_posicao[[#This Row],[inicio]]=1,0,IF(AB527&gt;0,0.5,IF(_332_2018_07_18_outfile_posicao[[#This Row],[max dist]]=_332_2018_07_18_outfile_posicao[[#This Row],[8686,881807]],1,0)))</f>
        <v>0</v>
      </c>
      <c r="AC528" s="2">
        <f>IF(_332_2018_07_18_outfile_posicao[[#This Row],[fim]]=0,AC529+1,0)</f>
        <v>10</v>
      </c>
      <c r="AD528" s="2"/>
      <c r="AE528" s="2"/>
      <c r="AF528" s="2"/>
      <c r="AG528" s="2"/>
      <c r="AH528" s="2"/>
      <c r="AI528" s="2"/>
    </row>
    <row r="529" spans="1:35" x14ac:dyDescent="0.25">
      <c r="A529">
        <v>1750</v>
      </c>
      <c r="B529">
        <v>2</v>
      </c>
      <c r="C529" s="2" t="s">
        <v>4124</v>
      </c>
      <c r="D529">
        <v>332</v>
      </c>
      <c r="E529" s="2" t="s">
        <v>5581</v>
      </c>
      <c r="F529" s="2" t="s">
        <v>5233</v>
      </c>
      <c r="G529" s="2">
        <v>528</v>
      </c>
      <c r="H529" t="b">
        <v>1</v>
      </c>
      <c r="I529" s="3">
        <v>43299.6484375</v>
      </c>
      <c r="J529" s="2">
        <v>1806</v>
      </c>
      <c r="K529" s="2">
        <v>-23.597569499999999</v>
      </c>
      <c r="L529" s="2">
        <v>-46.615805250000001</v>
      </c>
      <c r="M529" s="2">
        <f>IF(AND(_332_2018_07_18_outfile_posicao[[#This Row],[hora bus]]=I528,_332_2018_07_18_outfile_posicao[[#This Row],[lat bus]]=K528,_332_2018_07_18_outfile_posicao[[#This Row],[lon bus]]=L528),1,0)</f>
        <v>0</v>
      </c>
      <c r="N529">
        <v>163</v>
      </c>
      <c r="O529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0.24999998514075478</v>
      </c>
      <c r="P529">
        <f>VLOOKUP(_332_2018_07_18_outfile_posicao[[#This Row],[shape]],shape!A:D,4,0)+VLOOKUP(_332_2018_07_18_outfile_posicao[[#This Row],[shape]]+1,shape!A:E,5,0)*_332_2018_07_18_outfile_posicao[[#This Row],[% avanc]]</f>
        <v>5542.7922849842271</v>
      </c>
      <c r="Q529" s="4">
        <f>_332_2018_07_18_outfile_posicao[[#This Row],[8686,881807]]/_332_2018_07_18_outfile_posicao[[#Headers],[8686,881807]]</f>
        <v>0.63806465980897475</v>
      </c>
      <c r="R529">
        <f>_332_2018_07_18_outfile_posicao[[#This Row],[8686,881807]]-P528</f>
        <v>215.7047494328217</v>
      </c>
      <c r="S529">
        <f>(_332_2018_07_18_outfile_posicao[[#This Row],[hora bus]]-I528)*86000</f>
        <v>44.791666499804705</v>
      </c>
      <c r="T529">
        <f>_332_2018_07_18_outfile_posicao[[#This Row],[desloc]]/_332_2018_07_18_outfile_posicao[[#This Row],[seconds]]</f>
        <v>4.8157339587657937</v>
      </c>
      <c r="U529">
        <f>_332_2018_07_18_outfile_posicao[[#This Row],[spd m/s]]*3.6</f>
        <v>17.336642251556857</v>
      </c>
      <c r="V529" s="2"/>
      <c r="W529" s="2">
        <f>IF(_332_2018_07_18_outfile_posicao[[#This Row],[cod bus]]=F528,0,1)</f>
        <v>0</v>
      </c>
      <c r="X529" s="2">
        <f>IF(_332_2018_07_18_outfile_posicao[[#This Row],[desloc]]&gt;=0,0,1)</f>
        <v>0</v>
      </c>
      <c r="Y529" s="2">
        <f>IF(AND(_332_2018_07_18_outfile_posicao[[#This Row],[spd m/s]]&lt;1,_332_2018_07_18_outfile_posicao[[#This Row],[spd m/s]]&lt;&gt;0),1,0)</f>
        <v>0</v>
      </c>
      <c r="Z529" s="2">
        <f>IF(Z528=0.5,IF(P529&gt;=P530,0.5,1),IF(_332_2018_07_18_outfile_posicao[[#This Row],[desloc]]&lt;-1000,IF(P529&gt;=P530,IF(AND(Z528=0.5,P529=P530),0,IF(P529&lt;700,0.5,0)),1),IF(AND(X529&gt;0,X528&gt;0,_332_2018_07_18_outfile_posicao[[#This Row],[8686,881807]]&lt;500,_332_2018_07_18_outfile_posicao[[#This Row],[desloc]]&gt;0),IF(_332_2018_07_18_outfile_posicao[[#This Row],[8686,881807]]&lt;500,1,0),0)))</f>
        <v>0</v>
      </c>
      <c r="AA529" s="2">
        <f t="shared" si="8"/>
        <v>8544.8116110658502</v>
      </c>
      <c r="AB529" s="2">
        <f>IF(_332_2018_07_18_outfile_posicao[[#This Row],[inicio]]=1,0,IF(AB528&gt;0,0.5,IF(_332_2018_07_18_outfile_posicao[[#This Row],[max dist]]=_332_2018_07_18_outfile_posicao[[#This Row],[8686,881807]],1,0)))</f>
        <v>0</v>
      </c>
      <c r="AC529" s="2">
        <f>IF(_332_2018_07_18_outfile_posicao[[#This Row],[fim]]=0,AC530+1,0)</f>
        <v>9</v>
      </c>
      <c r="AD529" s="2"/>
      <c r="AE529" s="2"/>
      <c r="AF529" s="2"/>
      <c r="AG529" s="2"/>
      <c r="AH529" s="2"/>
      <c r="AI529" s="2"/>
    </row>
    <row r="530" spans="1:35" x14ac:dyDescent="0.25">
      <c r="A530">
        <v>1751</v>
      </c>
      <c r="B530">
        <v>2</v>
      </c>
      <c r="C530" s="2" t="s">
        <v>4125</v>
      </c>
      <c r="D530">
        <v>332</v>
      </c>
      <c r="E530" s="2" t="s">
        <v>5582</v>
      </c>
      <c r="F530" s="2" t="s">
        <v>5233</v>
      </c>
      <c r="G530" s="2">
        <v>529</v>
      </c>
      <c r="H530" t="b">
        <v>1</v>
      </c>
      <c r="I530" s="3">
        <v>43299.64947916667</v>
      </c>
      <c r="J530" s="2">
        <v>1808</v>
      </c>
      <c r="K530" s="2">
        <v>-23.593262750000001</v>
      </c>
      <c r="L530" s="2">
        <v>-46.619892749999998</v>
      </c>
      <c r="M530" s="2">
        <f>IF(AND(_332_2018_07_18_outfile_posicao[[#This Row],[hora bus]]=I529,_332_2018_07_18_outfile_posicao[[#This Row],[lat bus]]=K529,_332_2018_07_18_outfile_posicao[[#This Row],[lon bus]]=L529),1,0)</f>
        <v>0</v>
      </c>
      <c r="N530">
        <v>194</v>
      </c>
      <c r="O530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0.74999998852161731</v>
      </c>
      <c r="P530">
        <f>VLOOKUP(_332_2018_07_18_outfile_posicao[[#This Row],[shape]],shape!A:D,4,0)+VLOOKUP(_332_2018_07_18_outfile_posicao[[#This Row],[shape]]+1,shape!A:E,5,0)*_332_2018_07_18_outfile_posicao[[#This Row],[% avanc]]</f>
        <v>6257.4991190336286</v>
      </c>
      <c r="Q530" s="4">
        <f>_332_2018_07_18_outfile_posicao[[#This Row],[8686,881807]]/_332_2018_07_18_outfile_posicao[[#Headers],[8686,881807]]</f>
        <v>0.7203389269083017</v>
      </c>
      <c r="R530">
        <f>_332_2018_07_18_outfile_posicao[[#This Row],[8686,881807]]-P529</f>
        <v>714.70683404940155</v>
      </c>
      <c r="S530">
        <f>(_332_2018_07_18_outfile_posicao[[#This Row],[hora bus]]-I529)*86000</f>
        <v>89.583333625341766</v>
      </c>
      <c r="T530">
        <f>_332_2018_07_18_outfile_posicao[[#This Row],[desloc]]/_332_2018_07_18_outfile_posicao[[#This Row],[seconds]]</f>
        <v>7.9781227726852739</v>
      </c>
      <c r="U530">
        <f>_332_2018_07_18_outfile_posicao[[#This Row],[spd m/s]]*3.6</f>
        <v>28.721241981666985</v>
      </c>
      <c r="V530" s="2"/>
      <c r="W530" s="2">
        <f>IF(_332_2018_07_18_outfile_posicao[[#This Row],[cod bus]]=F529,0,1)</f>
        <v>0</v>
      </c>
      <c r="X530" s="2">
        <f>IF(_332_2018_07_18_outfile_posicao[[#This Row],[desloc]]&gt;=0,0,1)</f>
        <v>0</v>
      </c>
      <c r="Y530" s="2">
        <f>IF(AND(_332_2018_07_18_outfile_posicao[[#This Row],[spd m/s]]&lt;1,_332_2018_07_18_outfile_posicao[[#This Row],[spd m/s]]&lt;&gt;0),1,0)</f>
        <v>0</v>
      </c>
      <c r="Z530" s="2">
        <f>IF(Z529=0.5,IF(P530&gt;=P531,0.5,1),IF(_332_2018_07_18_outfile_posicao[[#This Row],[desloc]]&lt;-1000,IF(P530&gt;=P531,IF(AND(Z529=0.5,P530=P531),0,IF(P530&lt;700,0.5,0)),1),IF(AND(X530&gt;0,X529&gt;0,_332_2018_07_18_outfile_posicao[[#This Row],[8686,881807]]&lt;500,_332_2018_07_18_outfile_posicao[[#This Row],[desloc]]&gt;0),IF(_332_2018_07_18_outfile_posicao[[#This Row],[8686,881807]]&lt;500,1,0),0)))</f>
        <v>0</v>
      </c>
      <c r="AA530" s="2">
        <f t="shared" si="8"/>
        <v>8544.8116110658502</v>
      </c>
      <c r="AB530" s="2">
        <f>IF(_332_2018_07_18_outfile_posicao[[#This Row],[inicio]]=1,0,IF(AB529&gt;0,0.5,IF(_332_2018_07_18_outfile_posicao[[#This Row],[max dist]]=_332_2018_07_18_outfile_posicao[[#This Row],[8686,881807]],1,0)))</f>
        <v>0</v>
      </c>
      <c r="AC530" s="2">
        <f>IF(_332_2018_07_18_outfile_posicao[[#This Row],[fim]]=0,AC531+1,0)</f>
        <v>8</v>
      </c>
      <c r="AD530" s="2"/>
      <c r="AE530" s="2"/>
      <c r="AF530" s="2"/>
      <c r="AG530" s="2"/>
      <c r="AH530" s="2"/>
      <c r="AI530" s="2"/>
    </row>
    <row r="531" spans="1:35" x14ac:dyDescent="0.25">
      <c r="A531">
        <v>1753</v>
      </c>
      <c r="B531">
        <v>2</v>
      </c>
      <c r="C531" s="2" t="s">
        <v>4127</v>
      </c>
      <c r="D531">
        <v>332</v>
      </c>
      <c r="E531" s="2" t="s">
        <v>5583</v>
      </c>
      <c r="F531" s="2" t="s">
        <v>5233</v>
      </c>
      <c r="G531" s="2">
        <v>530</v>
      </c>
      <c r="H531" t="b">
        <v>1</v>
      </c>
      <c r="I531" s="3">
        <v>43299.650243055556</v>
      </c>
      <c r="J531" s="2">
        <v>1810</v>
      </c>
      <c r="K531" s="2">
        <v>-23.59260725</v>
      </c>
      <c r="L531" s="2">
        <v>-46.620054500000002</v>
      </c>
      <c r="M531" s="2">
        <f>IF(AND(_332_2018_07_18_outfile_posicao[[#This Row],[hora bus]]=I530,_332_2018_07_18_outfile_posicao[[#This Row],[lat bus]]=K530,_332_2018_07_18_outfile_posicao[[#This Row],[lon bus]]=L530),1,0)</f>
        <v>0</v>
      </c>
      <c r="N531">
        <v>201</v>
      </c>
      <c r="O531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0.25000001498914581</v>
      </c>
      <c r="P531">
        <f>VLOOKUP(_332_2018_07_18_outfile_posicao[[#This Row],[shape]],shape!A:D,4,0)+VLOOKUP(_332_2018_07_18_outfile_posicao[[#This Row],[shape]]+1,shape!A:E,5,0)*_332_2018_07_18_outfile_posicao[[#This Row],[% avanc]]</f>
        <v>6347.7438556634643</v>
      </c>
      <c r="Q531" s="4">
        <f>_332_2018_07_18_outfile_posicao[[#This Row],[8686,881807]]/_332_2018_07_18_outfile_posicao[[#Headers],[8686,881807]]</f>
        <v>0.7307275495044</v>
      </c>
      <c r="R531">
        <f>_332_2018_07_18_outfile_posicao[[#This Row],[8686,881807]]-P530</f>
        <v>90.244736629835643</v>
      </c>
      <c r="S531">
        <f>(_332_2018_07_18_outfile_posicao[[#This Row],[hora bus]]-I530)*86000</f>
        <v>65.694444157998078</v>
      </c>
      <c r="T531">
        <f>_332_2018_07_18_outfile_posicao[[#This Row],[desloc]]/_332_2018_07_18_outfile_posicao[[#This Row],[seconds]]</f>
        <v>1.3737042422155672</v>
      </c>
      <c r="U531">
        <f>_332_2018_07_18_outfile_posicao[[#This Row],[spd m/s]]*3.6</f>
        <v>4.9453352719760417</v>
      </c>
      <c r="V531" s="2"/>
      <c r="W531" s="2">
        <f>IF(_332_2018_07_18_outfile_posicao[[#This Row],[cod bus]]=F530,0,1)</f>
        <v>0</v>
      </c>
      <c r="X531" s="2">
        <f>IF(_332_2018_07_18_outfile_posicao[[#This Row],[desloc]]&gt;=0,0,1)</f>
        <v>0</v>
      </c>
      <c r="Y531" s="2">
        <f>IF(AND(_332_2018_07_18_outfile_posicao[[#This Row],[spd m/s]]&lt;1,_332_2018_07_18_outfile_posicao[[#This Row],[spd m/s]]&lt;&gt;0),1,0)</f>
        <v>0</v>
      </c>
      <c r="Z531" s="2">
        <f>IF(Z530=0.5,IF(P531&gt;=P532,0.5,1),IF(_332_2018_07_18_outfile_posicao[[#This Row],[desloc]]&lt;-1000,IF(P531&gt;=P532,IF(AND(Z530=0.5,P531=P532),0,IF(P531&lt;700,0.5,0)),1),IF(AND(X531&gt;0,X530&gt;0,_332_2018_07_18_outfile_posicao[[#This Row],[8686,881807]]&lt;500,_332_2018_07_18_outfile_posicao[[#This Row],[desloc]]&gt;0),IF(_332_2018_07_18_outfile_posicao[[#This Row],[8686,881807]]&lt;500,1,0),0)))</f>
        <v>0</v>
      </c>
      <c r="AA531" s="2">
        <f t="shared" si="8"/>
        <v>8544.8116110658502</v>
      </c>
      <c r="AB531" s="2">
        <f>IF(_332_2018_07_18_outfile_posicao[[#This Row],[inicio]]=1,0,IF(AB530&gt;0,0.5,IF(_332_2018_07_18_outfile_posicao[[#This Row],[max dist]]=_332_2018_07_18_outfile_posicao[[#This Row],[8686,881807]],1,0)))</f>
        <v>0</v>
      </c>
      <c r="AC531" s="2">
        <f>IF(_332_2018_07_18_outfile_posicao[[#This Row],[fim]]=0,AC532+1,0)</f>
        <v>7</v>
      </c>
      <c r="AD531" s="2"/>
      <c r="AE531" s="2"/>
      <c r="AF531" s="2"/>
      <c r="AG531" s="2"/>
      <c r="AH531" s="2"/>
      <c r="AI531" s="2"/>
    </row>
    <row r="532" spans="1:35" x14ac:dyDescent="0.25">
      <c r="A532">
        <v>1754</v>
      </c>
      <c r="B532">
        <v>2</v>
      </c>
      <c r="C532" s="2" t="s">
        <v>4128</v>
      </c>
      <c r="D532">
        <v>332</v>
      </c>
      <c r="E532" s="2" t="s">
        <v>5583</v>
      </c>
      <c r="F532" s="2" t="s">
        <v>5233</v>
      </c>
      <c r="G532" s="2">
        <v>531</v>
      </c>
      <c r="H532" t="b">
        <v>1</v>
      </c>
      <c r="I532" s="3">
        <v>43299.650914351849</v>
      </c>
      <c r="J532" s="2">
        <v>1813</v>
      </c>
      <c r="K532" s="2">
        <v>-23.593752250000001</v>
      </c>
      <c r="L532" s="2">
        <v>-46.622526749999999</v>
      </c>
      <c r="M532" s="2">
        <f>IF(AND(_332_2018_07_18_outfile_posicao[[#This Row],[hora bus]]=I531,_332_2018_07_18_outfile_posicao[[#This Row],[lat bus]]=K531,_332_2018_07_18_outfile_posicao[[#This Row],[lon bus]]=L531),1,0)</f>
        <v>0</v>
      </c>
      <c r="N532">
        <v>209</v>
      </c>
      <c r="O532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0.75000011051384075</v>
      </c>
      <c r="P532">
        <f>VLOOKUP(_332_2018_07_18_outfile_posicao[[#This Row],[shape]],shape!A:D,4,0)+VLOOKUP(_332_2018_07_18_outfile_posicao[[#This Row],[shape]]+1,shape!A:E,5,0)*_332_2018_07_18_outfile_posicao[[#This Row],[% avanc]]</f>
        <v>6645.0640136998054</v>
      </c>
      <c r="Q532" s="4">
        <f>_332_2018_07_18_outfile_posicao[[#This Row],[8686,881807]]/_332_2018_07_18_outfile_posicao[[#Headers],[8686,881807]]</f>
        <v>0.76495388809654674</v>
      </c>
      <c r="R532">
        <f>_332_2018_07_18_outfile_posicao[[#This Row],[8686,881807]]-P531</f>
        <v>297.32015803634113</v>
      </c>
      <c r="S532">
        <f>(_332_2018_07_18_outfile_posicao[[#This Row],[hora bus]]-I531)*86000</f>
        <v>57.7314812107943</v>
      </c>
      <c r="T532">
        <f>_332_2018_07_18_outfile_posicao[[#This Row],[desloc]]/_332_2018_07_18_outfile_posicao[[#This Row],[seconds]]</f>
        <v>5.150052480911401</v>
      </c>
      <c r="U532">
        <f>_332_2018_07_18_outfile_posicao[[#This Row],[spd m/s]]*3.6</f>
        <v>18.540188931281044</v>
      </c>
      <c r="V532" s="2"/>
      <c r="W532" s="2">
        <f>IF(_332_2018_07_18_outfile_posicao[[#This Row],[cod bus]]=F531,0,1)</f>
        <v>0</v>
      </c>
      <c r="X532" s="2">
        <f>IF(_332_2018_07_18_outfile_posicao[[#This Row],[desloc]]&gt;=0,0,1)</f>
        <v>0</v>
      </c>
      <c r="Y532" s="2">
        <f>IF(AND(_332_2018_07_18_outfile_posicao[[#This Row],[spd m/s]]&lt;1,_332_2018_07_18_outfile_posicao[[#This Row],[spd m/s]]&lt;&gt;0),1,0)</f>
        <v>0</v>
      </c>
      <c r="Z532" s="2">
        <f>IF(Z531=0.5,IF(P532&gt;=P533,0.5,1),IF(_332_2018_07_18_outfile_posicao[[#This Row],[desloc]]&lt;-1000,IF(P532&gt;=P533,IF(AND(Z531=0.5,P532=P533),0,IF(P532&lt;700,0.5,0)),1),IF(AND(X532&gt;0,X531&gt;0,_332_2018_07_18_outfile_posicao[[#This Row],[8686,881807]]&lt;500,_332_2018_07_18_outfile_posicao[[#This Row],[desloc]]&gt;0),IF(_332_2018_07_18_outfile_posicao[[#This Row],[8686,881807]]&lt;500,1,0),0)))</f>
        <v>0</v>
      </c>
      <c r="AA532" s="2">
        <f t="shared" si="8"/>
        <v>8544.8116110658502</v>
      </c>
      <c r="AB532" s="2">
        <f>IF(_332_2018_07_18_outfile_posicao[[#This Row],[inicio]]=1,0,IF(AB531&gt;0,0.5,IF(_332_2018_07_18_outfile_posicao[[#This Row],[max dist]]=_332_2018_07_18_outfile_posicao[[#This Row],[8686,881807]],1,0)))</f>
        <v>0</v>
      </c>
      <c r="AC532" s="2">
        <f>IF(_332_2018_07_18_outfile_posicao[[#This Row],[fim]]=0,AC533+1,0)</f>
        <v>6</v>
      </c>
      <c r="AD532" s="2"/>
      <c r="AE532" s="2"/>
      <c r="AF532" s="2"/>
      <c r="AG532" s="2"/>
      <c r="AH532" s="2"/>
      <c r="AI532" s="2"/>
    </row>
    <row r="533" spans="1:35" x14ac:dyDescent="0.25">
      <c r="A533">
        <v>1756</v>
      </c>
      <c r="B533">
        <v>2</v>
      </c>
      <c r="C533" s="2" t="s">
        <v>4130</v>
      </c>
      <c r="D533">
        <v>332</v>
      </c>
      <c r="E533" s="2" t="s">
        <v>5584</v>
      </c>
      <c r="F533" s="2" t="s">
        <v>5233</v>
      </c>
      <c r="G533" s="2">
        <v>532</v>
      </c>
      <c r="H533" t="b">
        <v>1</v>
      </c>
      <c r="I533" s="3">
        <v>43299.651435185187</v>
      </c>
      <c r="J533" s="2">
        <v>1815</v>
      </c>
      <c r="K533" s="2">
        <v>-23.594133500000002</v>
      </c>
      <c r="L533" s="2">
        <v>-46.622865249999997</v>
      </c>
      <c r="M533" s="2">
        <f>IF(AND(_332_2018_07_18_outfile_posicao[[#This Row],[hora bus]]=I532,_332_2018_07_18_outfile_posicao[[#This Row],[lat bus]]=K532,_332_2018_07_18_outfile_posicao[[#This Row],[lon bus]]=L532),1,0)</f>
        <v>0</v>
      </c>
      <c r="N533">
        <v>210</v>
      </c>
      <c r="O533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0.75000010781630821</v>
      </c>
      <c r="P533">
        <f>VLOOKUP(_332_2018_07_18_outfile_posicao[[#This Row],[shape]],shape!A:D,4,0)+VLOOKUP(_332_2018_07_18_outfile_posicao[[#This Row],[shape]]+1,shape!A:E,5,0)*_332_2018_07_18_outfile_posicao[[#This Row],[% avanc]]</f>
        <v>6699.7850735645243</v>
      </c>
      <c r="Q533" s="4">
        <f>_332_2018_07_18_outfile_posicao[[#This Row],[8686,881807]]/_332_2018_07_18_outfile_posicao[[#Headers],[8686,881807]]</f>
        <v>0.77125316338087535</v>
      </c>
      <c r="R533">
        <f>_332_2018_07_18_outfile_posicao[[#This Row],[8686,881807]]-P532</f>
        <v>54.721059864718882</v>
      </c>
      <c r="S533">
        <f>(_332_2018_07_18_outfile_posicao[[#This Row],[hora bus]]-I532)*86000</f>
        <v>44.79166712553706</v>
      </c>
      <c r="T533">
        <f>_332_2018_07_18_outfile_posicao[[#This Row],[desloc]]/_332_2018_07_18_outfile_posicao[[#This Row],[seconds]]</f>
        <v>1.2216794635339836</v>
      </c>
      <c r="U533">
        <f>_332_2018_07_18_outfile_posicao[[#This Row],[spd m/s]]*3.6</f>
        <v>4.3980460687223415</v>
      </c>
      <c r="V533" s="2"/>
      <c r="W533" s="2">
        <f>IF(_332_2018_07_18_outfile_posicao[[#This Row],[cod bus]]=F532,0,1)</f>
        <v>0</v>
      </c>
      <c r="X533" s="2">
        <f>IF(_332_2018_07_18_outfile_posicao[[#This Row],[desloc]]&gt;=0,0,1)</f>
        <v>0</v>
      </c>
      <c r="Y533" s="2">
        <f>IF(AND(_332_2018_07_18_outfile_posicao[[#This Row],[spd m/s]]&lt;1,_332_2018_07_18_outfile_posicao[[#This Row],[spd m/s]]&lt;&gt;0),1,0)</f>
        <v>0</v>
      </c>
      <c r="Z533" s="2">
        <f>IF(Z532=0.5,IF(P533&gt;=P534,0.5,1),IF(_332_2018_07_18_outfile_posicao[[#This Row],[desloc]]&lt;-1000,IF(P533&gt;=P534,IF(AND(Z532=0.5,P533=P534),0,IF(P533&lt;700,0.5,0)),1),IF(AND(X533&gt;0,X532&gt;0,_332_2018_07_18_outfile_posicao[[#This Row],[8686,881807]]&lt;500,_332_2018_07_18_outfile_posicao[[#This Row],[desloc]]&gt;0),IF(_332_2018_07_18_outfile_posicao[[#This Row],[8686,881807]]&lt;500,1,0),0)))</f>
        <v>0</v>
      </c>
      <c r="AA533" s="2">
        <f t="shared" si="8"/>
        <v>8544.8116110658502</v>
      </c>
      <c r="AB533" s="2">
        <f>IF(_332_2018_07_18_outfile_posicao[[#This Row],[inicio]]=1,0,IF(AB532&gt;0,0.5,IF(_332_2018_07_18_outfile_posicao[[#This Row],[max dist]]=_332_2018_07_18_outfile_posicao[[#This Row],[8686,881807]],1,0)))</f>
        <v>0</v>
      </c>
      <c r="AC533" s="2">
        <f>IF(_332_2018_07_18_outfile_posicao[[#This Row],[fim]]=0,AC534+1,0)</f>
        <v>5</v>
      </c>
      <c r="AD533" s="2"/>
      <c r="AE533" s="2"/>
      <c r="AF533" s="2"/>
      <c r="AG533" s="2"/>
      <c r="AH533" s="2"/>
      <c r="AI533" s="2"/>
    </row>
    <row r="534" spans="1:35" x14ac:dyDescent="0.25">
      <c r="A534">
        <v>1757</v>
      </c>
      <c r="B534">
        <v>2</v>
      </c>
      <c r="C534" s="2" t="s">
        <v>4131</v>
      </c>
      <c r="D534">
        <v>332</v>
      </c>
      <c r="E534" s="2" t="s">
        <v>5585</v>
      </c>
      <c r="F534" s="2" t="s">
        <v>5233</v>
      </c>
      <c r="G534" s="2">
        <v>533</v>
      </c>
      <c r="H534" t="b">
        <v>1</v>
      </c>
      <c r="I534" s="3">
        <v>43299.651956018519</v>
      </c>
      <c r="J534" s="2">
        <v>1817</v>
      </c>
      <c r="K534" s="2">
        <v>-23.595182999999999</v>
      </c>
      <c r="L534" s="2">
        <v>-46.626150500000001</v>
      </c>
      <c r="M534" s="2">
        <f>IF(AND(_332_2018_07_18_outfile_posicao[[#This Row],[hora bus]]=I533,_332_2018_07_18_outfile_posicao[[#This Row],[lat bus]]=K533,_332_2018_07_18_outfile_posicao[[#This Row],[lon bus]]=L533),1,0)</f>
        <v>0</v>
      </c>
      <c r="N534">
        <v>222</v>
      </c>
      <c r="O534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0.7499999038134646</v>
      </c>
      <c r="P534">
        <f>VLOOKUP(_332_2018_07_18_outfile_posicao[[#This Row],[shape]],shape!A:D,4,0)+VLOOKUP(_332_2018_07_18_outfile_posicao[[#This Row],[shape]]+1,shape!A:E,5,0)*_332_2018_07_18_outfile_posicao[[#This Row],[% avanc]]</f>
        <v>7101.4437554575943</v>
      </c>
      <c r="Q534" s="4">
        <f>_332_2018_07_18_outfile_posicao[[#This Row],[8686,881807]]/_332_2018_07_18_outfile_posicao[[#Headers],[8686,881807]]</f>
        <v>0.81749054646227148</v>
      </c>
      <c r="R534">
        <f>_332_2018_07_18_outfile_posicao[[#This Row],[8686,881807]]-P533</f>
        <v>401.65868189307002</v>
      </c>
      <c r="S534">
        <f>(_332_2018_07_18_outfile_posicao[[#This Row],[hora bus]]-I533)*86000</f>
        <v>44.791666499804705</v>
      </c>
      <c r="T534">
        <f>_332_2018_07_18_outfile_posicao[[#This Row],[desloc]]/_332_2018_07_18_outfile_posicao[[#This Row],[seconds]]</f>
        <v>8.9672636291579213</v>
      </c>
      <c r="U534">
        <f>_332_2018_07_18_outfile_posicao[[#This Row],[spd m/s]]*3.6</f>
        <v>32.282149064968515</v>
      </c>
      <c r="V534" s="2"/>
      <c r="W534" s="2">
        <f>IF(_332_2018_07_18_outfile_posicao[[#This Row],[cod bus]]=F533,0,1)</f>
        <v>0</v>
      </c>
      <c r="X534" s="2">
        <f>IF(_332_2018_07_18_outfile_posicao[[#This Row],[desloc]]&gt;=0,0,1)</f>
        <v>0</v>
      </c>
      <c r="Y534" s="2">
        <f>IF(AND(_332_2018_07_18_outfile_posicao[[#This Row],[spd m/s]]&lt;1,_332_2018_07_18_outfile_posicao[[#This Row],[spd m/s]]&lt;&gt;0),1,0)</f>
        <v>0</v>
      </c>
      <c r="Z534" s="2">
        <f>IF(Z533=0.5,IF(P534&gt;=P535,0.5,1),IF(_332_2018_07_18_outfile_posicao[[#This Row],[desloc]]&lt;-1000,IF(P534&gt;=P535,IF(AND(Z533=0.5,P534=P535),0,IF(P534&lt;700,0.5,0)),1),IF(AND(X534&gt;0,X533&gt;0,_332_2018_07_18_outfile_posicao[[#This Row],[8686,881807]]&lt;500,_332_2018_07_18_outfile_posicao[[#This Row],[desloc]]&gt;0),IF(_332_2018_07_18_outfile_posicao[[#This Row],[8686,881807]]&lt;500,1,0),0)))</f>
        <v>0</v>
      </c>
      <c r="AA534" s="2">
        <f t="shared" si="8"/>
        <v>8544.8116110658502</v>
      </c>
      <c r="AB534" s="2">
        <f>IF(_332_2018_07_18_outfile_posicao[[#This Row],[inicio]]=1,0,IF(AB533&gt;0,0.5,IF(_332_2018_07_18_outfile_posicao[[#This Row],[max dist]]=_332_2018_07_18_outfile_posicao[[#This Row],[8686,881807]],1,0)))</f>
        <v>0</v>
      </c>
      <c r="AC534" s="2">
        <f>IF(_332_2018_07_18_outfile_posicao[[#This Row],[fim]]=0,AC535+1,0)</f>
        <v>4</v>
      </c>
      <c r="AD534" s="2"/>
      <c r="AE534" s="2"/>
      <c r="AF534" s="2"/>
      <c r="AG534" s="2"/>
      <c r="AH534" s="2"/>
      <c r="AI534" s="2"/>
    </row>
    <row r="535" spans="1:35" x14ac:dyDescent="0.25">
      <c r="A535">
        <v>1759</v>
      </c>
      <c r="B535">
        <v>2</v>
      </c>
      <c r="C535" s="2" t="s">
        <v>4132</v>
      </c>
      <c r="D535">
        <v>332</v>
      </c>
      <c r="E535" s="2" t="s">
        <v>5586</v>
      </c>
      <c r="F535" s="2" t="s">
        <v>5233</v>
      </c>
      <c r="G535" s="2">
        <v>534</v>
      </c>
      <c r="H535" t="b">
        <v>1</v>
      </c>
      <c r="I535" s="3">
        <v>43299.65247685185</v>
      </c>
      <c r="J535" s="2">
        <v>1819</v>
      </c>
      <c r="K535" s="2">
        <v>-23.595114500000001</v>
      </c>
      <c r="L535" s="2">
        <v>-46.6264805</v>
      </c>
      <c r="M535" s="2">
        <f>IF(AND(_332_2018_07_18_outfile_posicao[[#This Row],[hora bus]]=I534,_332_2018_07_18_outfile_posicao[[#This Row],[lat bus]]=K534,_332_2018_07_18_outfile_posicao[[#This Row],[lon bus]]=L534),1,0)</f>
        <v>0</v>
      </c>
      <c r="N535">
        <v>223</v>
      </c>
      <c r="O535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0.49999994025508882</v>
      </c>
      <c r="P535">
        <f>VLOOKUP(_332_2018_07_18_outfile_posicao[[#This Row],[shape]],shape!A:D,4,0)+VLOOKUP(_332_2018_07_18_outfile_posicao[[#This Row],[shape]]+1,shape!A:E,5,0)*_332_2018_07_18_outfile_posicao[[#This Row],[% avanc]]</f>
        <v>7135.9752126130879</v>
      </c>
      <c r="Q535" s="4">
        <f>_332_2018_07_18_outfile_posicao[[#This Row],[8686,881807]]/_332_2018_07_18_outfile_posicao[[#Headers],[8686,881807]]</f>
        <v>0.82146567331707321</v>
      </c>
      <c r="R535">
        <f>_332_2018_07_18_outfile_posicao[[#This Row],[8686,881807]]-P534</f>
        <v>34.531457155493626</v>
      </c>
      <c r="S535">
        <f>(_332_2018_07_18_outfile_posicao[[#This Row],[hora bus]]-I534)*86000</f>
        <v>44.791666499804705</v>
      </c>
      <c r="T535">
        <f>_332_2018_07_18_outfile_posicao[[#This Row],[desloc]]/_332_2018_07_18_outfile_posicao[[#This Row],[seconds]]</f>
        <v>0.77093486029693015</v>
      </c>
      <c r="U535">
        <f>_332_2018_07_18_outfile_posicao[[#This Row],[spd m/s]]*3.6</f>
        <v>2.7753654970689485</v>
      </c>
      <c r="V535" s="2"/>
      <c r="W535" s="2">
        <f>IF(_332_2018_07_18_outfile_posicao[[#This Row],[cod bus]]=F534,0,1)</f>
        <v>0</v>
      </c>
      <c r="X535" s="2">
        <f>IF(_332_2018_07_18_outfile_posicao[[#This Row],[desloc]]&gt;=0,0,1)</f>
        <v>0</v>
      </c>
      <c r="Y535" s="2">
        <f>IF(AND(_332_2018_07_18_outfile_posicao[[#This Row],[spd m/s]]&lt;1,_332_2018_07_18_outfile_posicao[[#This Row],[spd m/s]]&lt;&gt;0),1,0)</f>
        <v>1</v>
      </c>
      <c r="Z535" s="2">
        <f>IF(Z534=0.5,IF(P535&gt;=P536,0.5,1),IF(_332_2018_07_18_outfile_posicao[[#This Row],[desloc]]&lt;-1000,IF(P535&gt;=P536,IF(AND(Z534=0.5,P535=P536),0,IF(P535&lt;700,0.5,0)),1),IF(AND(X535&gt;0,X534&gt;0,_332_2018_07_18_outfile_posicao[[#This Row],[8686,881807]]&lt;500,_332_2018_07_18_outfile_posicao[[#This Row],[desloc]]&gt;0),IF(_332_2018_07_18_outfile_posicao[[#This Row],[8686,881807]]&lt;500,1,0),0)))</f>
        <v>0</v>
      </c>
      <c r="AA535" s="2">
        <f t="shared" si="8"/>
        <v>8544.8116110658502</v>
      </c>
      <c r="AB535" s="2">
        <f>IF(_332_2018_07_18_outfile_posicao[[#This Row],[inicio]]=1,0,IF(AB534&gt;0,0.5,IF(_332_2018_07_18_outfile_posicao[[#This Row],[max dist]]=_332_2018_07_18_outfile_posicao[[#This Row],[8686,881807]],1,0)))</f>
        <v>0</v>
      </c>
      <c r="AC535" s="2">
        <f>IF(_332_2018_07_18_outfile_posicao[[#This Row],[fim]]=0,AC536+1,0)</f>
        <v>3</v>
      </c>
      <c r="AD535" s="2"/>
      <c r="AE535" s="2"/>
      <c r="AF535" s="2"/>
      <c r="AG535" s="2"/>
      <c r="AH535" s="2"/>
      <c r="AI535" s="2"/>
    </row>
    <row r="536" spans="1:35" x14ac:dyDescent="0.25">
      <c r="A536">
        <v>1760</v>
      </c>
      <c r="B536">
        <v>2</v>
      </c>
      <c r="C536" s="2" t="s">
        <v>4133</v>
      </c>
      <c r="D536">
        <v>332</v>
      </c>
      <c r="E536" s="2" t="s">
        <v>5586</v>
      </c>
      <c r="F536" s="2" t="s">
        <v>5233</v>
      </c>
      <c r="G536" s="2">
        <v>535</v>
      </c>
      <c r="H536" t="b">
        <v>1</v>
      </c>
      <c r="I536" s="3">
        <v>43299.652997685182</v>
      </c>
      <c r="J536" s="2">
        <v>1821</v>
      </c>
      <c r="K536" s="2">
        <v>-23.59476325</v>
      </c>
      <c r="L536" s="2">
        <v>-46.6279155</v>
      </c>
      <c r="M536" s="2">
        <f>IF(AND(_332_2018_07_18_outfile_posicao[[#This Row],[hora bus]]=I535,_332_2018_07_18_outfile_posicao[[#This Row],[lat bus]]=K535,_332_2018_07_18_outfile_posicao[[#This Row],[lon bus]]=L535),1,0)</f>
        <v>0</v>
      </c>
      <c r="N536">
        <v>227</v>
      </c>
      <c r="O536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0.74999988864351863</v>
      </c>
      <c r="P536">
        <f>VLOOKUP(_332_2018_07_18_outfile_posicao[[#This Row],[shape]],shape!A:D,4,0)+VLOOKUP(_332_2018_07_18_outfile_posicao[[#This Row],[shape]]+1,shape!A:E,5,0)*_332_2018_07_18_outfile_posicao[[#This Row],[% avanc]]</f>
        <v>7287.535429686749</v>
      </c>
      <c r="Q536" s="4">
        <f>_332_2018_07_18_outfile_posicao[[#This Row],[8686,881807]]/_332_2018_07_18_outfile_posicao[[#Headers],[8686,881807]]</f>
        <v>0.83891269521065204</v>
      </c>
      <c r="R536">
        <f>_332_2018_07_18_outfile_posicao[[#This Row],[8686,881807]]-P535</f>
        <v>151.56021707366108</v>
      </c>
      <c r="S536">
        <f>(_332_2018_07_18_outfile_posicao[[#This Row],[hora bus]]-I535)*86000</f>
        <v>44.791666499804705</v>
      </c>
      <c r="T536">
        <f>_332_2018_07_18_outfile_posicao[[#This Row],[desloc]]/_332_2018_07_18_outfile_posicao[[#This Row],[seconds]]</f>
        <v>3.3836699751799117</v>
      </c>
      <c r="U536">
        <f>_332_2018_07_18_outfile_posicao[[#This Row],[spd m/s]]*3.6</f>
        <v>12.181211910647683</v>
      </c>
      <c r="V536" s="2"/>
      <c r="W536" s="2">
        <f>IF(_332_2018_07_18_outfile_posicao[[#This Row],[cod bus]]=F535,0,1)</f>
        <v>0</v>
      </c>
      <c r="X536" s="2">
        <f>IF(_332_2018_07_18_outfile_posicao[[#This Row],[desloc]]&gt;=0,0,1)</f>
        <v>0</v>
      </c>
      <c r="Y536" s="2">
        <f>IF(AND(_332_2018_07_18_outfile_posicao[[#This Row],[spd m/s]]&lt;1,_332_2018_07_18_outfile_posicao[[#This Row],[spd m/s]]&lt;&gt;0),1,0)</f>
        <v>0</v>
      </c>
      <c r="Z536" s="2">
        <f>IF(Z535=0.5,IF(P536&gt;=P537,0.5,1),IF(_332_2018_07_18_outfile_posicao[[#This Row],[desloc]]&lt;-1000,IF(P536&gt;=P537,IF(AND(Z535=0.5,P536=P537),0,IF(P536&lt;700,0.5,0)),1),IF(AND(X536&gt;0,X535&gt;0,_332_2018_07_18_outfile_posicao[[#This Row],[8686,881807]]&lt;500,_332_2018_07_18_outfile_posicao[[#This Row],[desloc]]&gt;0),IF(_332_2018_07_18_outfile_posicao[[#This Row],[8686,881807]]&lt;500,1,0),0)))</f>
        <v>0</v>
      </c>
      <c r="AA536" s="2">
        <f t="shared" si="8"/>
        <v>8544.8116110658502</v>
      </c>
      <c r="AB536" s="2">
        <f>IF(_332_2018_07_18_outfile_posicao[[#This Row],[inicio]]=1,0,IF(AB535&gt;0,0.5,IF(_332_2018_07_18_outfile_posicao[[#This Row],[max dist]]=_332_2018_07_18_outfile_posicao[[#This Row],[8686,881807]],1,0)))</f>
        <v>0</v>
      </c>
      <c r="AC536" s="2">
        <f>IF(_332_2018_07_18_outfile_posicao[[#This Row],[fim]]=0,AC537+1,0)</f>
        <v>2</v>
      </c>
      <c r="AD536" s="2"/>
      <c r="AE536" s="2"/>
      <c r="AF536" s="2"/>
      <c r="AG536" s="2"/>
      <c r="AH536" s="2"/>
      <c r="AI536" s="2"/>
    </row>
    <row r="537" spans="1:35" x14ac:dyDescent="0.25">
      <c r="A537">
        <v>1761</v>
      </c>
      <c r="B537">
        <v>2</v>
      </c>
      <c r="C537" s="2" t="s">
        <v>4134</v>
      </c>
      <c r="D537">
        <v>332</v>
      </c>
      <c r="E537" s="2" t="s">
        <v>5587</v>
      </c>
      <c r="F537" s="2" t="s">
        <v>5233</v>
      </c>
      <c r="G537" s="2">
        <v>536</v>
      </c>
      <c r="H537" t="b">
        <v>1</v>
      </c>
      <c r="I537" s="3">
        <v>43299.65351851852</v>
      </c>
      <c r="J537" s="2">
        <v>1823</v>
      </c>
      <c r="K537" s="2">
        <v>-23.592067499999999</v>
      </c>
      <c r="L537" s="2">
        <v>-46.631132000000001</v>
      </c>
      <c r="M537" s="2">
        <f>IF(AND(_332_2018_07_18_outfile_posicao[[#This Row],[hora bus]]=I536,_332_2018_07_18_outfile_posicao[[#This Row],[lat bus]]=K536,_332_2018_07_18_outfile_posicao[[#This Row],[lon bus]]=L536),1,0)</f>
        <v>0</v>
      </c>
      <c r="N537">
        <v>248</v>
      </c>
      <c r="O537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0.49999986488777509</v>
      </c>
      <c r="P537">
        <f>VLOOKUP(_332_2018_07_18_outfile_posicao[[#This Row],[shape]],shape!A:D,4,0)+VLOOKUP(_332_2018_07_18_outfile_posicao[[#This Row],[shape]]+1,shape!A:E,5,0)*_332_2018_07_18_outfile_posicao[[#This Row],[% avanc]]</f>
        <v>7738.7748707129895</v>
      </c>
      <c r="Q537" s="4">
        <f>_332_2018_07_18_outfile_posicao[[#This Row],[8686,881807]]/_332_2018_07_18_outfile_posicao[[#Headers],[8686,881807]]</f>
        <v>0.89085762217657738</v>
      </c>
      <c r="R537">
        <f>_332_2018_07_18_outfile_posicao[[#This Row],[8686,881807]]-P536</f>
        <v>451.23944102624046</v>
      </c>
      <c r="S537">
        <f>(_332_2018_07_18_outfile_posicao[[#This Row],[hora bus]]-I536)*86000</f>
        <v>44.79166712553706</v>
      </c>
      <c r="T537">
        <f>_332_2018_07_18_outfile_posicao[[#This Row],[desloc]]/_332_2018_07_18_outfile_posicao[[#This Row],[seconds]]</f>
        <v>10.074182766217591</v>
      </c>
      <c r="U537">
        <f>_332_2018_07_18_outfile_posicao[[#This Row],[spd m/s]]*3.6</f>
        <v>36.267057958383326</v>
      </c>
      <c r="V537" s="2"/>
      <c r="W537" s="2">
        <f>IF(_332_2018_07_18_outfile_posicao[[#This Row],[cod bus]]=F536,0,1)</f>
        <v>0</v>
      </c>
      <c r="X537" s="2">
        <f>IF(_332_2018_07_18_outfile_posicao[[#This Row],[desloc]]&gt;=0,0,1)</f>
        <v>0</v>
      </c>
      <c r="Y537" s="2">
        <f>IF(AND(_332_2018_07_18_outfile_posicao[[#This Row],[spd m/s]]&lt;1,_332_2018_07_18_outfile_posicao[[#This Row],[spd m/s]]&lt;&gt;0),1,0)</f>
        <v>0</v>
      </c>
      <c r="Z537" s="2">
        <f>IF(Z536=0.5,IF(P537&gt;=P538,0.5,1),IF(_332_2018_07_18_outfile_posicao[[#This Row],[desloc]]&lt;-1000,IF(P537&gt;=P538,IF(AND(Z536=0.5,P537=P538),0,IF(P537&lt;700,0.5,0)),1),IF(AND(X537&gt;0,X536&gt;0,_332_2018_07_18_outfile_posicao[[#This Row],[8686,881807]]&lt;500,_332_2018_07_18_outfile_posicao[[#This Row],[desloc]]&gt;0),IF(_332_2018_07_18_outfile_posicao[[#This Row],[8686,881807]]&lt;500,1,0),0)))</f>
        <v>0</v>
      </c>
      <c r="AA537" s="2">
        <f t="shared" si="8"/>
        <v>8544.8116110658502</v>
      </c>
      <c r="AB537" s="2">
        <f>IF(_332_2018_07_18_outfile_posicao[[#This Row],[inicio]]=1,0,IF(AB536&gt;0,0.5,IF(_332_2018_07_18_outfile_posicao[[#This Row],[max dist]]=_332_2018_07_18_outfile_posicao[[#This Row],[8686,881807]],1,0)))</f>
        <v>0</v>
      </c>
      <c r="AC537" s="2">
        <f>IF(_332_2018_07_18_outfile_posicao[[#This Row],[fim]]=0,AC538+1,0)</f>
        <v>1</v>
      </c>
      <c r="AD537" s="2"/>
      <c r="AE537" s="2"/>
      <c r="AF537" s="2"/>
      <c r="AG537" s="2"/>
      <c r="AH537" s="2"/>
      <c r="AI537" s="2"/>
    </row>
    <row r="538" spans="1:35" x14ac:dyDescent="0.25">
      <c r="A538">
        <v>1779</v>
      </c>
      <c r="B538">
        <v>3</v>
      </c>
      <c r="C538" s="2" t="s">
        <v>4148</v>
      </c>
      <c r="D538">
        <v>332</v>
      </c>
      <c r="E538" s="2" t="s">
        <v>5702</v>
      </c>
      <c r="F538" s="2" t="s">
        <v>5233</v>
      </c>
      <c r="G538" s="2">
        <v>537</v>
      </c>
      <c r="H538" t="b">
        <v>1</v>
      </c>
      <c r="I538" s="3">
        <v>43299.659687500003</v>
      </c>
      <c r="J538" s="2">
        <v>1838</v>
      </c>
      <c r="K538" s="2">
        <v>-23.589404500000001</v>
      </c>
      <c r="L538" s="2">
        <v>-46.634211000000001</v>
      </c>
      <c r="M538" s="2">
        <f>IF(AND(_332_2018_07_18_outfile_posicao[[#This Row],[hora bus]]=I537,_332_2018_07_18_outfile_posicao[[#This Row],[lat bus]]=K537,_332_2018_07_18_outfile_posicao[[#This Row],[lon bus]]=L537),1,0)</f>
        <v>0</v>
      </c>
      <c r="N538">
        <v>270</v>
      </c>
      <c r="O538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0.49999996517519368</v>
      </c>
      <c r="P538">
        <f>VLOOKUP(_332_2018_07_18_outfile_posicao[[#This Row],[shape]],shape!A:D,4,0)+VLOOKUP(_332_2018_07_18_outfile_posicao[[#This Row],[shape]]+1,shape!A:E,5,0)*_332_2018_07_18_outfile_posicao[[#This Row],[% avanc]]</f>
        <v>8544.8116110658502</v>
      </c>
      <c r="Q538" s="4">
        <f>_332_2018_07_18_outfile_posicao[[#This Row],[8686,881807]]/_332_2018_07_18_outfile_posicao[[#Headers],[8686,881807]]</f>
        <v>0.98364543237831692</v>
      </c>
      <c r="R538">
        <f>_332_2018_07_18_outfile_posicao[[#This Row],[8686,881807]]-P537</f>
        <v>806.03674035286076</v>
      </c>
      <c r="S538">
        <f>(_332_2018_07_18_outfile_posicao[[#This Row],[hora bus]]-I537)*86000</f>
        <v>530.53240753069986</v>
      </c>
      <c r="T538">
        <f>_332_2018_07_18_outfile_posicao[[#This Row],[desloc]]/_332_2018_07_18_outfile_posicao[[#This Row],[seconds]]</f>
        <v>1.5192978391357148</v>
      </c>
      <c r="U538">
        <f>_332_2018_07_18_outfile_posicao[[#This Row],[spd m/s]]*3.6</f>
        <v>5.4694722208885738</v>
      </c>
      <c r="V538" s="2"/>
      <c r="W538" s="2">
        <f>IF(_332_2018_07_18_outfile_posicao[[#This Row],[cod bus]]=F537,0,1)</f>
        <v>0</v>
      </c>
      <c r="X538" s="2">
        <f>IF(_332_2018_07_18_outfile_posicao[[#This Row],[desloc]]&gt;=0,0,1)</f>
        <v>0</v>
      </c>
      <c r="Y538" s="2">
        <f>IF(AND(_332_2018_07_18_outfile_posicao[[#This Row],[spd m/s]]&lt;1,_332_2018_07_18_outfile_posicao[[#This Row],[spd m/s]]&lt;&gt;0),1,0)</f>
        <v>0</v>
      </c>
      <c r="Z538" s="2">
        <f>IF(Z537=0.5,IF(P538&gt;=P539,0.5,1),IF(_332_2018_07_18_outfile_posicao[[#This Row],[desloc]]&lt;-1000,IF(P538&gt;=P539,IF(AND(Z537=0.5,P538=P539),0,IF(P538&lt;700,0.5,0)),1),IF(AND(X538&gt;0,X537&gt;0,_332_2018_07_18_outfile_posicao[[#This Row],[8686,881807]]&lt;500,_332_2018_07_18_outfile_posicao[[#This Row],[desloc]]&gt;0),IF(_332_2018_07_18_outfile_posicao[[#This Row],[8686,881807]]&lt;500,1,0),0)))</f>
        <v>0</v>
      </c>
      <c r="AA538" s="2">
        <f t="shared" si="8"/>
        <v>8544.8116110658502</v>
      </c>
      <c r="AB538" s="2">
        <f>IF(_332_2018_07_18_outfile_posicao[[#This Row],[inicio]]=1,0,IF(AB537&gt;0,0.5,IF(_332_2018_07_18_outfile_posicao[[#This Row],[max dist]]=_332_2018_07_18_outfile_posicao[[#This Row],[8686,881807]],1,0)))</f>
        <v>1</v>
      </c>
      <c r="AC538" s="2">
        <f>IF(_332_2018_07_18_outfile_posicao[[#This Row],[fim]]=0,AC539+1,0)</f>
        <v>0</v>
      </c>
      <c r="AD538" s="2"/>
      <c r="AE538" s="2"/>
      <c r="AF538" s="2"/>
      <c r="AG538" s="2"/>
      <c r="AH538" s="2"/>
      <c r="AI538" s="2"/>
    </row>
    <row r="539" spans="1:35" x14ac:dyDescent="0.25">
      <c r="A539">
        <v>1900</v>
      </c>
      <c r="B539">
        <v>3</v>
      </c>
      <c r="C539" s="2" t="s">
        <v>4244</v>
      </c>
      <c r="D539">
        <v>332</v>
      </c>
      <c r="E539" s="2" t="s">
        <v>6086</v>
      </c>
      <c r="F539" s="2" t="s">
        <v>5233</v>
      </c>
      <c r="G539" s="2">
        <v>538</v>
      </c>
      <c r="H539" t="b">
        <v>1</v>
      </c>
      <c r="I539" s="3">
        <v>43299.700740740744</v>
      </c>
      <c r="J539" s="2">
        <v>1989</v>
      </c>
      <c r="K539" s="2">
        <v>-23.639825999999999</v>
      </c>
      <c r="L539" s="2">
        <v>-46.607307499999997</v>
      </c>
      <c r="M539" s="2">
        <f>IF(AND(_332_2018_07_18_outfile_posicao[[#This Row],[hora bus]]=I538,_332_2018_07_18_outfile_posicao[[#This Row],[lat bus]]=K538,_332_2018_07_18_outfile_posicao[[#This Row],[lon bus]]=L538),1,0)</f>
        <v>0</v>
      </c>
      <c r="N539">
        <v>1</v>
      </c>
      <c r="O539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539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539" s="4">
        <f>_332_2018_07_18_outfile_posicao[[#This Row],[8686,881807]]/_332_2018_07_18_outfile_posicao[[#Headers],[8686,881807]]</f>
        <v>5.2380543083378913E-4</v>
      </c>
      <c r="R539">
        <f>_332_2018_07_18_outfile_posicao[[#This Row],[8686,881807]]-P538</f>
        <v>-8540.2613751983317</v>
      </c>
      <c r="S539">
        <f>(_332_2018_07_18_outfile_posicao[[#This Row],[hora bus]]-I538)*86000</f>
        <v>3530.5787036777474</v>
      </c>
      <c r="T539">
        <f>_332_2018_07_18_outfile_posicao[[#This Row],[desloc]]/_332_2018_07_18_outfile_posicao[[#This Row],[seconds]]</f>
        <v>-2.4189409419770413</v>
      </c>
      <c r="U539">
        <f>_332_2018_07_18_outfile_posicao[[#This Row],[spd m/s]]*3.6</f>
        <v>-8.7081873911173489</v>
      </c>
      <c r="V539" s="2"/>
      <c r="W539" s="2">
        <f>IF(_332_2018_07_18_outfile_posicao[[#This Row],[cod bus]]=F538,0,1)</f>
        <v>0</v>
      </c>
      <c r="X539" s="2">
        <f>IF(_332_2018_07_18_outfile_posicao[[#This Row],[desloc]]&gt;=0,0,1)</f>
        <v>1</v>
      </c>
      <c r="Y539" s="2">
        <f>IF(AND(_332_2018_07_18_outfile_posicao[[#This Row],[spd m/s]]&lt;1,_332_2018_07_18_outfile_posicao[[#This Row],[spd m/s]]&lt;&gt;0),1,0)</f>
        <v>1</v>
      </c>
      <c r="Z539" s="2">
        <f>IF(Z538=0.5,IF(P539&gt;=P540,0.5,1),IF(_332_2018_07_18_outfile_posicao[[#This Row],[desloc]]&lt;-1000,IF(P539&gt;=P540,IF(AND(Z538=0.5,P539=P540),0,IF(P539&lt;700,0.5,0)),1),IF(AND(X539&gt;0,X538&gt;0,_332_2018_07_18_outfile_posicao[[#This Row],[8686,881807]]&lt;500,_332_2018_07_18_outfile_posicao[[#This Row],[desloc]]&gt;0),IF(_332_2018_07_18_outfile_posicao[[#This Row],[8686,881807]]&lt;500,1,0),0)))</f>
        <v>0.5</v>
      </c>
      <c r="AA539" s="2">
        <f t="shared" si="8"/>
        <v>0</v>
      </c>
      <c r="AB539" s="2">
        <f>IF(_332_2018_07_18_outfile_posicao[[#This Row],[inicio]]=1,0,IF(AB538&gt;0,0.5,IF(_332_2018_07_18_outfile_posicao[[#This Row],[max dist]]=_332_2018_07_18_outfile_posicao[[#This Row],[8686,881807]],1,0)))</f>
        <v>0.5</v>
      </c>
      <c r="AC539" s="2">
        <f>IF(_332_2018_07_18_outfile_posicao[[#This Row],[fim]]=0,AC540+1,0)</f>
        <v>0</v>
      </c>
      <c r="AD539" s="2"/>
      <c r="AE539" s="2"/>
      <c r="AF539" s="2"/>
      <c r="AG539" s="2"/>
      <c r="AH539" s="2"/>
      <c r="AI539" s="2"/>
    </row>
    <row r="540" spans="1:35" x14ac:dyDescent="0.25">
      <c r="A540">
        <v>1901</v>
      </c>
      <c r="B540">
        <v>3</v>
      </c>
      <c r="C540" s="2" t="s">
        <v>4245</v>
      </c>
      <c r="D540">
        <v>332</v>
      </c>
      <c r="E540" s="2" t="s">
        <v>6087</v>
      </c>
      <c r="F540" s="2" t="s">
        <v>5233</v>
      </c>
      <c r="G540" s="2">
        <v>539</v>
      </c>
      <c r="H540" t="b">
        <v>1</v>
      </c>
      <c r="I540" s="3">
        <v>43299.701817129629</v>
      </c>
      <c r="J540" s="2">
        <v>1995</v>
      </c>
      <c r="K540" s="2">
        <v>-23.639825999999999</v>
      </c>
      <c r="L540" s="2">
        <v>-46.607307499999997</v>
      </c>
      <c r="M540" s="2">
        <f>IF(AND(_332_2018_07_18_outfile_posicao[[#This Row],[hora bus]]=I539,_332_2018_07_18_outfile_posicao[[#This Row],[lat bus]]=K539,_332_2018_07_18_outfile_posicao[[#This Row],[lon bus]]=L539),1,0)</f>
        <v>0</v>
      </c>
      <c r="N540">
        <v>1</v>
      </c>
      <c r="O540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540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540" s="4">
        <f>_332_2018_07_18_outfile_posicao[[#This Row],[8686,881807]]/_332_2018_07_18_outfile_posicao[[#Headers],[8686,881807]]</f>
        <v>5.2380543083378913E-4</v>
      </c>
      <c r="R540">
        <f>_332_2018_07_18_outfile_posicao[[#This Row],[8686,881807]]-P539</f>
        <v>0</v>
      </c>
      <c r="S540">
        <f>(_332_2018_07_18_outfile_posicao[[#This Row],[hora bus]]-I539)*86000</f>
        <v>92.569444183027372</v>
      </c>
      <c r="T540">
        <f>_332_2018_07_18_outfile_posicao[[#This Row],[desloc]]/_332_2018_07_18_outfile_posicao[[#This Row],[seconds]]</f>
        <v>0</v>
      </c>
      <c r="U540">
        <f>_332_2018_07_18_outfile_posicao[[#This Row],[spd m/s]]*3.6</f>
        <v>0</v>
      </c>
      <c r="V540" s="2"/>
      <c r="W540" s="2">
        <f>IF(_332_2018_07_18_outfile_posicao[[#This Row],[cod bus]]=F539,0,1)</f>
        <v>0</v>
      </c>
      <c r="X540" s="2">
        <f>IF(_332_2018_07_18_outfile_posicao[[#This Row],[desloc]]&gt;=0,0,1)</f>
        <v>0</v>
      </c>
      <c r="Y540" s="2">
        <f>IF(AND(_332_2018_07_18_outfile_posicao[[#This Row],[spd m/s]]&lt;1,_332_2018_07_18_outfile_posicao[[#This Row],[spd m/s]]&lt;&gt;0),1,0)</f>
        <v>0</v>
      </c>
      <c r="Z540" s="2">
        <f>IF(Z539=0.5,IF(P540&gt;=P541,0.5,1),IF(_332_2018_07_18_outfile_posicao[[#This Row],[desloc]]&lt;-1000,IF(P540&gt;=P541,IF(AND(Z539=0.5,P540=P541),0,IF(P540&lt;700,0.5,0)),1),IF(AND(X540&gt;0,X539&gt;0,_332_2018_07_18_outfile_posicao[[#This Row],[8686,881807]]&lt;500,_332_2018_07_18_outfile_posicao[[#This Row],[desloc]]&gt;0),IF(_332_2018_07_18_outfile_posicao[[#This Row],[8686,881807]]&lt;500,1,0),0)))</f>
        <v>1</v>
      </c>
      <c r="AA540" s="2">
        <f t="shared" si="8"/>
        <v>0</v>
      </c>
      <c r="AB540" s="2">
        <f>IF(_332_2018_07_18_outfile_posicao[[#This Row],[inicio]]=1,0,IF(AB539&gt;0,0.5,IF(_332_2018_07_18_outfile_posicao[[#This Row],[max dist]]=_332_2018_07_18_outfile_posicao[[#This Row],[8686,881807]],1,0)))</f>
        <v>0</v>
      </c>
      <c r="AC540" s="2">
        <f>IF(_332_2018_07_18_outfile_posicao[[#This Row],[fim]]=0,AC541+1,0)</f>
        <v>37</v>
      </c>
      <c r="AD540" s="2"/>
      <c r="AE540" s="2"/>
      <c r="AF540" s="2"/>
      <c r="AG540" s="2"/>
      <c r="AH540" s="2"/>
      <c r="AI540" s="2"/>
    </row>
    <row r="541" spans="1:35" x14ac:dyDescent="0.25">
      <c r="A541">
        <v>1902</v>
      </c>
      <c r="B541">
        <v>3</v>
      </c>
      <c r="C541" s="2" t="s">
        <v>4246</v>
      </c>
      <c r="D541">
        <v>332</v>
      </c>
      <c r="E541" s="2" t="s">
        <v>6087</v>
      </c>
      <c r="F541" s="2" t="s">
        <v>5233</v>
      </c>
      <c r="G541" s="2">
        <v>540</v>
      </c>
      <c r="H541" t="b">
        <v>1</v>
      </c>
      <c r="I541" s="3">
        <v>43299.702337962961</v>
      </c>
      <c r="J541" s="2">
        <v>1998</v>
      </c>
      <c r="K541" s="2">
        <v>-23.638083000000002</v>
      </c>
      <c r="L541" s="2">
        <v>-46.607958000000004</v>
      </c>
      <c r="M541" s="2">
        <f>IF(AND(_332_2018_07_18_outfile_posicao[[#This Row],[hora bus]]=I540,_332_2018_07_18_outfile_posicao[[#This Row],[lat bus]]=K540,_332_2018_07_18_outfile_posicao[[#This Row],[lon bus]]=L540),1,0)</f>
        <v>0</v>
      </c>
      <c r="N541">
        <v>19</v>
      </c>
      <c r="O541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0.49999995863520547</v>
      </c>
      <c r="P541">
        <f>VLOOKUP(_332_2018_07_18_outfile_posicao[[#This Row],[shape]],shape!A:D,4,0)+VLOOKUP(_332_2018_07_18_outfile_posicao[[#This Row],[shape]]+1,shape!A:E,5,0)*_332_2018_07_18_outfile_posicao[[#This Row],[% avanc]]</f>
        <v>226.51959980986692</v>
      </c>
      <c r="Q541" s="4">
        <f>_332_2018_07_18_outfile_posicao[[#This Row],[8686,881807]]/_332_2018_07_18_outfile_posicao[[#Headers],[8686,881807]]</f>
        <v>2.6076054082758964E-2</v>
      </c>
      <c r="R541">
        <f>_332_2018_07_18_outfile_posicao[[#This Row],[8686,881807]]-P540</f>
        <v>221.96936394234908</v>
      </c>
      <c r="S541">
        <f>(_332_2018_07_18_outfile_posicao[[#This Row],[hora bus]]-I540)*86000</f>
        <v>44.791666499804705</v>
      </c>
      <c r="T541">
        <f>_332_2018_07_18_outfile_posicao[[#This Row],[desloc]]/_332_2018_07_18_outfile_posicao[[#This Row],[seconds]]</f>
        <v>4.9555951204297539</v>
      </c>
      <c r="U541">
        <f>_332_2018_07_18_outfile_posicao[[#This Row],[spd m/s]]*3.6</f>
        <v>17.840142433547115</v>
      </c>
      <c r="V541" s="2"/>
      <c r="W541" s="2">
        <f>IF(_332_2018_07_18_outfile_posicao[[#This Row],[cod bus]]=F540,0,1)</f>
        <v>0</v>
      </c>
      <c r="X541" s="2">
        <f>IF(_332_2018_07_18_outfile_posicao[[#This Row],[desloc]]&gt;=0,0,1)</f>
        <v>0</v>
      </c>
      <c r="Y541" s="2">
        <f>IF(AND(_332_2018_07_18_outfile_posicao[[#This Row],[spd m/s]]&lt;1,_332_2018_07_18_outfile_posicao[[#This Row],[spd m/s]]&lt;&gt;0),1,0)</f>
        <v>0</v>
      </c>
      <c r="Z541" s="2">
        <f>IF(Z540=0.5,IF(P541&gt;=P542,0.5,1),IF(_332_2018_07_18_outfile_posicao[[#This Row],[desloc]]&lt;-1000,IF(P541&gt;=P542,IF(AND(Z540=0.5,P541=P542),0,IF(P541&lt;700,0.5,0)),1),IF(AND(X541&gt;0,X540&gt;0,_332_2018_07_18_outfile_posicao[[#This Row],[8686,881807]]&lt;500,_332_2018_07_18_outfile_posicao[[#This Row],[desloc]]&gt;0),IF(_332_2018_07_18_outfile_posicao[[#This Row],[8686,881807]]&lt;500,1,0),0)))</f>
        <v>0</v>
      </c>
      <c r="AA541" s="2">
        <f t="shared" si="8"/>
        <v>7561.4923230589175</v>
      </c>
      <c r="AB541" s="2">
        <f>IF(_332_2018_07_18_outfile_posicao[[#This Row],[inicio]]=1,0,IF(AB540&gt;0,0.5,IF(_332_2018_07_18_outfile_posicao[[#This Row],[max dist]]=_332_2018_07_18_outfile_posicao[[#This Row],[8686,881807]],1,0)))</f>
        <v>0</v>
      </c>
      <c r="AC541" s="2">
        <f>IF(_332_2018_07_18_outfile_posicao[[#This Row],[fim]]=0,AC542+1,0)</f>
        <v>36</v>
      </c>
      <c r="AD541" s="2"/>
      <c r="AE541" s="2"/>
      <c r="AF541" s="2"/>
      <c r="AG541" s="2"/>
      <c r="AH541" s="2"/>
      <c r="AI541" s="2"/>
    </row>
    <row r="542" spans="1:35" x14ac:dyDescent="0.25">
      <c r="A542">
        <v>1904</v>
      </c>
      <c r="B542">
        <v>3</v>
      </c>
      <c r="C542" s="2" t="s">
        <v>4248</v>
      </c>
      <c r="D542">
        <v>332</v>
      </c>
      <c r="E542" s="2" t="s">
        <v>6088</v>
      </c>
      <c r="F542" s="2" t="s">
        <v>5233</v>
      </c>
      <c r="G542" s="2">
        <v>541</v>
      </c>
      <c r="H542" t="b">
        <v>1</v>
      </c>
      <c r="I542" s="3">
        <v>43299.7028587963</v>
      </c>
      <c r="J542" s="2">
        <v>2002</v>
      </c>
      <c r="K542" s="2">
        <v>-23.637062499999999</v>
      </c>
      <c r="L542" s="2">
        <v>-46.607438500000001</v>
      </c>
      <c r="M542" s="2">
        <f>IF(AND(_332_2018_07_18_outfile_posicao[[#This Row],[hora bus]]=I541,_332_2018_07_18_outfile_posicao[[#This Row],[lat bus]]=K541,_332_2018_07_18_outfile_posicao[[#This Row],[lon bus]]=L541),1,0)</f>
        <v>0</v>
      </c>
      <c r="N542">
        <v>30</v>
      </c>
      <c r="O542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0.499999993480918</v>
      </c>
      <c r="P542">
        <f>VLOOKUP(_332_2018_07_18_outfile_posicao[[#This Row],[shape]],shape!A:D,4,0)+VLOOKUP(_332_2018_07_18_outfile_posicao[[#This Row],[shape]]+1,shape!A:E,5,0)*_332_2018_07_18_outfile_posicao[[#This Row],[% avanc]]</f>
        <v>364.50727459979259</v>
      </c>
      <c r="Q542" s="4">
        <f>_332_2018_07_18_outfile_posicao[[#This Row],[8686,881807]]/_332_2018_07_18_outfile_posicao[[#Headers],[8686,881807]]</f>
        <v>4.1960657770900946E-2</v>
      </c>
      <c r="R542">
        <f>_332_2018_07_18_outfile_posicao[[#This Row],[8686,881807]]-P541</f>
        <v>137.98767478992568</v>
      </c>
      <c r="S542">
        <f>(_332_2018_07_18_outfile_posicao[[#This Row],[hora bus]]-I541)*86000</f>
        <v>44.79166712553706</v>
      </c>
      <c r="T542">
        <f>_332_2018_07_18_outfile_posicao[[#This Row],[desloc]]/_332_2018_07_18_outfile_posicao[[#This Row],[seconds]]</f>
        <v>3.0806550335174911</v>
      </c>
      <c r="U542">
        <f>_332_2018_07_18_outfile_posicao[[#This Row],[spd m/s]]*3.6</f>
        <v>11.090358120662968</v>
      </c>
      <c r="V542" s="2"/>
      <c r="W542" s="2">
        <f>IF(_332_2018_07_18_outfile_posicao[[#This Row],[cod bus]]=F541,0,1)</f>
        <v>0</v>
      </c>
      <c r="X542" s="2">
        <f>IF(_332_2018_07_18_outfile_posicao[[#This Row],[desloc]]&gt;=0,0,1)</f>
        <v>0</v>
      </c>
      <c r="Y542" s="2">
        <f>IF(AND(_332_2018_07_18_outfile_posicao[[#This Row],[spd m/s]]&lt;1,_332_2018_07_18_outfile_posicao[[#This Row],[spd m/s]]&lt;&gt;0),1,0)</f>
        <v>0</v>
      </c>
      <c r="Z542" s="2">
        <f>IF(Z541=0.5,IF(P542&gt;=P543,0.5,1),IF(_332_2018_07_18_outfile_posicao[[#This Row],[desloc]]&lt;-1000,IF(P542&gt;=P543,IF(AND(Z541=0.5,P542=P543),0,IF(P542&lt;700,0.5,0)),1),IF(AND(X542&gt;0,X541&gt;0,_332_2018_07_18_outfile_posicao[[#This Row],[8686,881807]]&lt;500,_332_2018_07_18_outfile_posicao[[#This Row],[desloc]]&gt;0),IF(_332_2018_07_18_outfile_posicao[[#This Row],[8686,881807]]&lt;500,1,0),0)))</f>
        <v>0</v>
      </c>
      <c r="AA542" s="2">
        <f t="shared" si="8"/>
        <v>7561.4923230589175</v>
      </c>
      <c r="AB542" s="2">
        <f>IF(_332_2018_07_18_outfile_posicao[[#This Row],[inicio]]=1,0,IF(AB541&gt;0,0.5,IF(_332_2018_07_18_outfile_posicao[[#This Row],[max dist]]=_332_2018_07_18_outfile_posicao[[#This Row],[8686,881807]],1,0)))</f>
        <v>0</v>
      </c>
      <c r="AC542" s="2">
        <f>IF(_332_2018_07_18_outfile_posicao[[#This Row],[fim]]=0,AC543+1,0)</f>
        <v>35</v>
      </c>
      <c r="AD542" s="2"/>
      <c r="AE542" s="2"/>
      <c r="AF542" s="2"/>
      <c r="AG542" s="2"/>
      <c r="AH542" s="2"/>
      <c r="AI542" s="2"/>
    </row>
    <row r="543" spans="1:35" x14ac:dyDescent="0.25">
      <c r="A543">
        <v>1905</v>
      </c>
      <c r="B543">
        <v>3</v>
      </c>
      <c r="C543" s="2" t="s">
        <v>4249</v>
      </c>
      <c r="D543">
        <v>332</v>
      </c>
      <c r="E543" s="2" t="s">
        <v>6089</v>
      </c>
      <c r="F543" s="2" t="s">
        <v>5233</v>
      </c>
      <c r="G543" s="2">
        <v>542</v>
      </c>
      <c r="H543" t="b">
        <v>1</v>
      </c>
      <c r="I543" s="3">
        <v>43299.703379629631</v>
      </c>
      <c r="J543" s="2">
        <v>2005</v>
      </c>
      <c r="K543" s="2">
        <v>-23.636272000000002</v>
      </c>
      <c r="L543" s="2">
        <v>-46.606393500000003</v>
      </c>
      <c r="M543" s="2">
        <f>IF(AND(_332_2018_07_18_outfile_posicao[[#This Row],[hora bus]]=I542,_332_2018_07_18_outfile_posicao[[#This Row],[lat bus]]=K542,_332_2018_07_18_outfile_posicao[[#This Row],[lon bus]]=L542),1,0)</f>
        <v>0</v>
      </c>
      <c r="N543">
        <v>42</v>
      </c>
      <c r="O543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0.49999998186986172</v>
      </c>
      <c r="P543">
        <f>VLOOKUP(_332_2018_07_18_outfile_posicao[[#This Row],[shape]],shape!A:D,4,0)+VLOOKUP(_332_2018_07_18_outfile_posicao[[#This Row],[shape]]+1,shape!A:E,5,0)*_332_2018_07_18_outfile_posicao[[#This Row],[% avanc]]</f>
        <v>531.97627522656046</v>
      </c>
      <c r="Q543" s="4">
        <f>_332_2018_07_18_outfile_posicao[[#This Row],[8686,881807]]/_332_2018_07_18_outfile_posicao[[#Headers],[8686,881807]]</f>
        <v>6.1239036865666487E-2</v>
      </c>
      <c r="R543">
        <f>_332_2018_07_18_outfile_posicao[[#This Row],[8686,881807]]-P542</f>
        <v>167.46900062676787</v>
      </c>
      <c r="S543">
        <f>(_332_2018_07_18_outfile_posicao[[#This Row],[hora bus]]-I542)*86000</f>
        <v>44.791666499804705</v>
      </c>
      <c r="T543">
        <f>_332_2018_07_18_outfile_posicao[[#This Row],[desloc]]/_332_2018_07_18_outfile_posicao[[#This Row],[seconds]]</f>
        <v>3.7388428186189064</v>
      </c>
      <c r="U543">
        <f>_332_2018_07_18_outfile_posicao[[#This Row],[spd m/s]]*3.6</f>
        <v>13.459834147028063</v>
      </c>
      <c r="V543" s="2"/>
      <c r="W543" s="2">
        <f>IF(_332_2018_07_18_outfile_posicao[[#This Row],[cod bus]]=F542,0,1)</f>
        <v>0</v>
      </c>
      <c r="X543" s="2">
        <f>IF(_332_2018_07_18_outfile_posicao[[#This Row],[desloc]]&gt;=0,0,1)</f>
        <v>0</v>
      </c>
      <c r="Y543" s="2">
        <f>IF(AND(_332_2018_07_18_outfile_posicao[[#This Row],[spd m/s]]&lt;1,_332_2018_07_18_outfile_posicao[[#This Row],[spd m/s]]&lt;&gt;0),1,0)</f>
        <v>0</v>
      </c>
      <c r="Z543" s="2">
        <f>IF(Z542=0.5,IF(P543&gt;=P544,0.5,1),IF(_332_2018_07_18_outfile_posicao[[#This Row],[desloc]]&lt;-1000,IF(P543&gt;=P544,IF(AND(Z542=0.5,P543=P544),0,IF(P543&lt;700,0.5,0)),1),IF(AND(X543&gt;0,X542&gt;0,_332_2018_07_18_outfile_posicao[[#This Row],[8686,881807]]&lt;500,_332_2018_07_18_outfile_posicao[[#This Row],[desloc]]&gt;0),IF(_332_2018_07_18_outfile_posicao[[#This Row],[8686,881807]]&lt;500,1,0),0)))</f>
        <v>0</v>
      </c>
      <c r="AA543" s="2">
        <f t="shared" si="8"/>
        <v>7561.4923230589175</v>
      </c>
      <c r="AB543" s="2">
        <f>IF(_332_2018_07_18_outfile_posicao[[#This Row],[inicio]]=1,0,IF(AB542&gt;0,0.5,IF(_332_2018_07_18_outfile_posicao[[#This Row],[max dist]]=_332_2018_07_18_outfile_posicao[[#This Row],[8686,881807]],1,0)))</f>
        <v>0</v>
      </c>
      <c r="AC543" s="2">
        <f>IF(_332_2018_07_18_outfile_posicao[[#This Row],[fim]]=0,AC544+1,0)</f>
        <v>34</v>
      </c>
      <c r="AD543" s="2"/>
      <c r="AE543" s="2"/>
      <c r="AF543" s="2"/>
      <c r="AG543" s="2"/>
      <c r="AH543" s="2"/>
      <c r="AI543" s="2"/>
    </row>
    <row r="544" spans="1:35" x14ac:dyDescent="0.25">
      <c r="A544">
        <v>1907</v>
      </c>
      <c r="B544">
        <v>3</v>
      </c>
      <c r="C544" s="2" t="s">
        <v>4251</v>
      </c>
      <c r="D544">
        <v>332</v>
      </c>
      <c r="E544" s="2" t="s">
        <v>6090</v>
      </c>
      <c r="F544" s="2" t="s">
        <v>5233</v>
      </c>
      <c r="G544" s="2">
        <v>543</v>
      </c>
      <c r="H544" t="b">
        <v>1</v>
      </c>
      <c r="I544" s="3">
        <v>43299.703900462962</v>
      </c>
      <c r="J544" s="2">
        <v>2008</v>
      </c>
      <c r="K544" s="2">
        <v>-23.635517</v>
      </c>
      <c r="L544" s="2">
        <v>-46.606258500000003</v>
      </c>
      <c r="M544" s="2">
        <f>IF(AND(_332_2018_07_18_outfile_posicao[[#This Row],[hora bus]]=I543,_332_2018_07_18_outfile_posicao[[#This Row],[lat bus]]=K543,_332_2018_07_18_outfile_posicao[[#This Row],[lon bus]]=L543),1,0)</f>
        <v>0</v>
      </c>
      <c r="N544">
        <v>46</v>
      </c>
      <c r="O544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0.49999994866386244</v>
      </c>
      <c r="P544">
        <f>VLOOKUP(_332_2018_07_18_outfile_posicao[[#This Row],[shape]],shape!A:D,4,0)+VLOOKUP(_332_2018_07_18_outfile_posicao[[#This Row],[shape]]+1,shape!A:E,5,0)*_332_2018_07_18_outfile_posicao[[#This Row],[% avanc]]</f>
        <v>621.67342688159795</v>
      </c>
      <c r="Q544" s="4">
        <f>_332_2018_07_18_outfile_posicao[[#This Row],[8686,881807]]/_332_2018_07_18_outfile_posicao[[#Headers],[8686,881807]]</f>
        <v>7.1564623612197134E-2</v>
      </c>
      <c r="R544">
        <f>_332_2018_07_18_outfile_posicao[[#This Row],[8686,881807]]-P543</f>
        <v>89.697151655037487</v>
      </c>
      <c r="S544">
        <f>(_332_2018_07_18_outfile_posicao[[#This Row],[hora bus]]-I543)*86000</f>
        <v>44.791666499804705</v>
      </c>
      <c r="T544">
        <f>_332_2018_07_18_outfile_posicao[[#This Row],[desloc]]/_332_2018_07_18_outfile_posicao[[#This Row],[seconds]]</f>
        <v>2.0025410676655349</v>
      </c>
      <c r="U544">
        <f>_332_2018_07_18_outfile_posicao[[#This Row],[spd m/s]]*3.6</f>
        <v>7.2091478435959253</v>
      </c>
      <c r="V544" s="2"/>
      <c r="W544" s="2">
        <f>IF(_332_2018_07_18_outfile_posicao[[#This Row],[cod bus]]=F543,0,1)</f>
        <v>0</v>
      </c>
      <c r="X544" s="2">
        <f>IF(_332_2018_07_18_outfile_posicao[[#This Row],[desloc]]&gt;=0,0,1)</f>
        <v>0</v>
      </c>
      <c r="Y544" s="2">
        <f>IF(AND(_332_2018_07_18_outfile_posicao[[#This Row],[spd m/s]]&lt;1,_332_2018_07_18_outfile_posicao[[#This Row],[spd m/s]]&lt;&gt;0),1,0)</f>
        <v>0</v>
      </c>
      <c r="Z544" s="2">
        <f>IF(Z543=0.5,IF(P544&gt;=P545,0.5,1),IF(_332_2018_07_18_outfile_posicao[[#This Row],[desloc]]&lt;-1000,IF(P544&gt;=P545,IF(AND(Z543=0.5,P544=P545),0,IF(P544&lt;700,0.5,0)),1),IF(AND(X544&gt;0,X543&gt;0,_332_2018_07_18_outfile_posicao[[#This Row],[8686,881807]]&lt;500,_332_2018_07_18_outfile_posicao[[#This Row],[desloc]]&gt;0),IF(_332_2018_07_18_outfile_posicao[[#This Row],[8686,881807]]&lt;500,1,0),0)))</f>
        <v>0</v>
      </c>
      <c r="AA544" s="2">
        <f t="shared" si="8"/>
        <v>7561.4923230589175</v>
      </c>
      <c r="AB544" s="2">
        <f>IF(_332_2018_07_18_outfile_posicao[[#This Row],[inicio]]=1,0,IF(AB543&gt;0,0.5,IF(_332_2018_07_18_outfile_posicao[[#This Row],[max dist]]=_332_2018_07_18_outfile_posicao[[#This Row],[8686,881807]],1,0)))</f>
        <v>0</v>
      </c>
      <c r="AC544" s="2">
        <f>IF(_332_2018_07_18_outfile_posicao[[#This Row],[fim]]=0,AC545+1,0)</f>
        <v>33</v>
      </c>
      <c r="AD544" s="2"/>
      <c r="AE544" s="2"/>
      <c r="AF544" s="2"/>
      <c r="AG544" s="2"/>
      <c r="AH544" s="2"/>
      <c r="AI544" s="2"/>
    </row>
    <row r="545" spans="1:35" x14ac:dyDescent="0.25">
      <c r="A545">
        <v>1908</v>
      </c>
      <c r="B545">
        <v>3</v>
      </c>
      <c r="C545" s="2" t="s">
        <v>4252</v>
      </c>
      <c r="D545">
        <v>332</v>
      </c>
      <c r="E545" s="2" t="s">
        <v>6090</v>
      </c>
      <c r="F545" s="2" t="s">
        <v>5233</v>
      </c>
      <c r="G545" s="2">
        <v>544</v>
      </c>
      <c r="H545" t="b">
        <v>1</v>
      </c>
      <c r="I545" s="3">
        <v>43299.704421296294</v>
      </c>
      <c r="J545" s="2">
        <v>2010</v>
      </c>
      <c r="K545" s="2">
        <v>-23.633277249999999</v>
      </c>
      <c r="L545" s="2">
        <v>-46.605211625000003</v>
      </c>
      <c r="M545" s="2">
        <f>IF(AND(_332_2018_07_18_outfile_posicao[[#This Row],[hora bus]]=I544,_332_2018_07_18_outfile_posicao[[#This Row],[lat bus]]=K544,_332_2018_07_18_outfile_posicao[[#This Row],[lon bus]]=L544),1,0)</f>
        <v>0</v>
      </c>
      <c r="N545">
        <v>52</v>
      </c>
      <c r="O545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0.4869599858633008</v>
      </c>
      <c r="P545">
        <f>VLOOKUP(_332_2018_07_18_outfile_posicao[[#This Row],[shape]],shape!A:D,4,0)+VLOOKUP(_332_2018_07_18_outfile_posicao[[#This Row],[shape]]+1,shape!A:E,5,0)*_332_2018_07_18_outfile_posicao[[#This Row],[% avanc]]</f>
        <v>893.97080703448216</v>
      </c>
      <c r="Q545" s="4">
        <f>_332_2018_07_18_outfile_posicao[[#This Row],[8686,881807]]/_332_2018_07_18_outfile_posicao[[#Headers],[8686,881807]]</f>
        <v>0.10291043747298474</v>
      </c>
      <c r="R545">
        <f>_332_2018_07_18_outfile_posicao[[#This Row],[8686,881807]]-P544</f>
        <v>272.29738015288422</v>
      </c>
      <c r="S545">
        <f>(_332_2018_07_18_outfile_posicao[[#This Row],[hora bus]]-I544)*86000</f>
        <v>44.791666499804705</v>
      </c>
      <c r="T545">
        <f>_332_2018_07_18_outfile_posicao[[#This Row],[desloc]]/_332_2018_07_18_outfile_posicao[[#This Row],[seconds]]</f>
        <v>6.0791973469902363</v>
      </c>
      <c r="U545">
        <f>_332_2018_07_18_outfile_posicao[[#This Row],[spd m/s]]*3.6</f>
        <v>21.885110449164852</v>
      </c>
      <c r="V545" s="2"/>
      <c r="W545" s="2">
        <f>IF(_332_2018_07_18_outfile_posicao[[#This Row],[cod bus]]=F544,0,1)</f>
        <v>0</v>
      </c>
      <c r="X545" s="2">
        <f>IF(_332_2018_07_18_outfile_posicao[[#This Row],[desloc]]&gt;=0,0,1)</f>
        <v>0</v>
      </c>
      <c r="Y545" s="2">
        <f>IF(AND(_332_2018_07_18_outfile_posicao[[#This Row],[spd m/s]]&lt;1,_332_2018_07_18_outfile_posicao[[#This Row],[spd m/s]]&lt;&gt;0),1,0)</f>
        <v>0</v>
      </c>
      <c r="Z545" s="2">
        <f>IF(Z544=0.5,IF(P545&gt;=P546,0.5,1),IF(_332_2018_07_18_outfile_posicao[[#This Row],[desloc]]&lt;-1000,IF(P545&gt;=P546,IF(AND(Z544=0.5,P545=P546),0,IF(P545&lt;700,0.5,0)),1),IF(AND(X545&gt;0,X544&gt;0,_332_2018_07_18_outfile_posicao[[#This Row],[8686,881807]]&lt;500,_332_2018_07_18_outfile_posicao[[#This Row],[desloc]]&gt;0),IF(_332_2018_07_18_outfile_posicao[[#This Row],[8686,881807]]&lt;500,1,0),0)))</f>
        <v>0</v>
      </c>
      <c r="AA545" s="2">
        <f t="shared" si="8"/>
        <v>7561.4923230589175</v>
      </c>
      <c r="AB545" s="2">
        <f>IF(_332_2018_07_18_outfile_posicao[[#This Row],[inicio]]=1,0,IF(AB544&gt;0,0.5,IF(_332_2018_07_18_outfile_posicao[[#This Row],[max dist]]=_332_2018_07_18_outfile_posicao[[#This Row],[8686,881807]],1,0)))</f>
        <v>0</v>
      </c>
      <c r="AC545" s="2">
        <f>IF(_332_2018_07_18_outfile_posicao[[#This Row],[fim]]=0,AC546+1,0)</f>
        <v>32</v>
      </c>
      <c r="AD545" s="2"/>
      <c r="AE545" s="2"/>
      <c r="AF545" s="2"/>
      <c r="AG545" s="2"/>
      <c r="AH545" s="2"/>
      <c r="AI545" s="2"/>
    </row>
    <row r="546" spans="1:35" x14ac:dyDescent="0.25">
      <c r="A546">
        <v>1910</v>
      </c>
      <c r="B546">
        <v>3</v>
      </c>
      <c r="C546" s="2" t="s">
        <v>4254</v>
      </c>
      <c r="D546">
        <v>332</v>
      </c>
      <c r="E546" s="2" t="s">
        <v>6091</v>
      </c>
      <c r="F546" s="2" t="s">
        <v>5233</v>
      </c>
      <c r="G546" s="2">
        <v>545</v>
      </c>
      <c r="H546" t="b">
        <v>1</v>
      </c>
      <c r="I546" s="3">
        <v>43299.704953703702</v>
      </c>
      <c r="J546" s="2">
        <v>2014</v>
      </c>
      <c r="K546" s="2">
        <v>-23.63190625</v>
      </c>
      <c r="L546" s="2">
        <v>-46.604627000000001</v>
      </c>
      <c r="M546" s="2">
        <f>IF(AND(_332_2018_07_18_outfile_posicao[[#This Row],[hora bus]]=I545,_332_2018_07_18_outfile_posicao[[#This Row],[lat bus]]=K545,_332_2018_07_18_outfile_posicao[[#This Row],[lon bus]]=L545),1,0)</f>
        <v>0</v>
      </c>
      <c r="N546">
        <v>56</v>
      </c>
      <c r="O546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0.24999997104729357</v>
      </c>
      <c r="P546">
        <f>VLOOKUP(_332_2018_07_18_outfile_posicao[[#This Row],[shape]],shape!A:D,4,0)+VLOOKUP(_332_2018_07_18_outfile_posicao[[#This Row],[shape]]+1,shape!A:E,5,0)*_332_2018_07_18_outfile_posicao[[#This Row],[% avanc]]</f>
        <v>1057.8668646258182</v>
      </c>
      <c r="Q546" s="4">
        <f>_332_2018_07_18_outfile_posicao[[#This Row],[8686,881807]]/_332_2018_07_18_outfile_posicao[[#Headers],[8686,881807]]</f>
        <v>0.12177751328139121</v>
      </c>
      <c r="R546">
        <f>_332_2018_07_18_outfile_posicao[[#This Row],[8686,881807]]-P545</f>
        <v>163.89605759133599</v>
      </c>
      <c r="S546">
        <f>(_332_2018_07_18_outfile_posicao[[#This Row],[hora bus]]-I545)*86000</f>
        <v>45.787037102854811</v>
      </c>
      <c r="T546">
        <f>_332_2018_07_18_outfile_posicao[[#This Row],[desloc]]/_332_2018_07_18_outfile_posicao[[#This Row],[seconds]]</f>
        <v>3.5795296652011821</v>
      </c>
      <c r="U546">
        <f>_332_2018_07_18_outfile_posicao[[#This Row],[spd m/s]]*3.6</f>
        <v>12.886306794724256</v>
      </c>
      <c r="V546" s="2"/>
      <c r="W546" s="2">
        <f>IF(_332_2018_07_18_outfile_posicao[[#This Row],[cod bus]]=F545,0,1)</f>
        <v>0</v>
      </c>
      <c r="X546" s="2">
        <f>IF(_332_2018_07_18_outfile_posicao[[#This Row],[desloc]]&gt;=0,0,1)</f>
        <v>0</v>
      </c>
      <c r="Y546" s="2">
        <f>IF(AND(_332_2018_07_18_outfile_posicao[[#This Row],[spd m/s]]&lt;1,_332_2018_07_18_outfile_posicao[[#This Row],[spd m/s]]&lt;&gt;0),1,0)</f>
        <v>0</v>
      </c>
      <c r="Z546" s="2">
        <f>IF(Z545=0.5,IF(P546&gt;=P547,0.5,1),IF(_332_2018_07_18_outfile_posicao[[#This Row],[desloc]]&lt;-1000,IF(P546&gt;=P547,IF(AND(Z545=0.5,P546=P547),0,IF(P546&lt;700,0.5,0)),1),IF(AND(X546&gt;0,X545&gt;0,_332_2018_07_18_outfile_posicao[[#This Row],[8686,881807]]&lt;500,_332_2018_07_18_outfile_posicao[[#This Row],[desloc]]&gt;0),IF(_332_2018_07_18_outfile_posicao[[#This Row],[8686,881807]]&lt;500,1,0),0)))</f>
        <v>0</v>
      </c>
      <c r="AA546" s="2">
        <f t="shared" si="8"/>
        <v>7561.4923230589175</v>
      </c>
      <c r="AB546" s="2">
        <f>IF(_332_2018_07_18_outfile_posicao[[#This Row],[inicio]]=1,0,IF(AB545&gt;0,0.5,IF(_332_2018_07_18_outfile_posicao[[#This Row],[max dist]]=_332_2018_07_18_outfile_posicao[[#This Row],[8686,881807]],1,0)))</f>
        <v>0</v>
      </c>
      <c r="AC546" s="2">
        <f>IF(_332_2018_07_18_outfile_posicao[[#This Row],[fim]]=0,AC547+1,0)</f>
        <v>31</v>
      </c>
      <c r="AD546" s="2"/>
      <c r="AE546" s="2"/>
      <c r="AF546" s="2"/>
      <c r="AG546" s="2"/>
      <c r="AH546" s="2"/>
      <c r="AI546" s="2"/>
    </row>
    <row r="547" spans="1:35" x14ac:dyDescent="0.25">
      <c r="A547">
        <v>1911</v>
      </c>
      <c r="B547">
        <v>4</v>
      </c>
      <c r="C547" s="2" t="s">
        <v>4255</v>
      </c>
      <c r="D547">
        <v>332</v>
      </c>
      <c r="E547" s="2" t="s">
        <v>6092</v>
      </c>
      <c r="F547" s="2" t="s">
        <v>5233</v>
      </c>
      <c r="G547" s="2">
        <v>546</v>
      </c>
      <c r="H547" t="b">
        <v>1</v>
      </c>
      <c r="I547" s="3">
        <v>43299.705462962964</v>
      </c>
      <c r="J547" s="2">
        <v>2016</v>
      </c>
      <c r="K547" s="2">
        <v>-23.631038</v>
      </c>
      <c r="L547" s="2">
        <v>-46.604374999999997</v>
      </c>
      <c r="M547" s="2">
        <f>IF(AND(_332_2018_07_18_outfile_posicao[[#This Row],[hora bus]]=I546,_332_2018_07_18_outfile_posicao[[#This Row],[lat bus]]=K546,_332_2018_07_18_outfile_posicao[[#This Row],[lon bus]]=L546),1,0)</f>
        <v>0</v>
      </c>
      <c r="N547">
        <v>58</v>
      </c>
      <c r="O547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0.49999999861682409</v>
      </c>
      <c r="P547">
        <f>VLOOKUP(_332_2018_07_18_outfile_posicao[[#This Row],[shape]],shape!A:D,4,0)+VLOOKUP(_332_2018_07_18_outfile_posicao[[#This Row],[shape]]+1,shape!A:E,5,0)*_332_2018_07_18_outfile_posicao[[#This Row],[% avanc]]</f>
        <v>1158.0785730435914</v>
      </c>
      <c r="Q547" s="4">
        <f>_332_2018_07_18_outfile_posicao[[#This Row],[8686,881807]]/_332_2018_07_18_outfile_posicao[[#Headers],[8686,881807]]</f>
        <v>0.1333134948504073</v>
      </c>
      <c r="R547">
        <f>_332_2018_07_18_outfile_posicao[[#This Row],[8686,881807]]-P546</f>
        <v>100.21170841777325</v>
      </c>
      <c r="S547">
        <f>(_332_2018_07_18_outfile_posicao[[#This Row],[hora bus]]-I546)*86000</f>
        <v>43.796296522486955</v>
      </c>
      <c r="T547">
        <f>_332_2018_07_18_outfile_posicao[[#This Row],[desloc]]/_332_2018_07_18_outfile_posicao[[#This Row],[seconds]]</f>
        <v>2.2881320197090211</v>
      </c>
      <c r="U547">
        <f>_332_2018_07_18_outfile_posicao[[#This Row],[spd m/s]]*3.6</f>
        <v>8.2372752709524768</v>
      </c>
      <c r="V547" s="2"/>
      <c r="W547" s="2">
        <f>IF(_332_2018_07_18_outfile_posicao[[#This Row],[cod bus]]=F546,0,1)</f>
        <v>0</v>
      </c>
      <c r="X547" s="2">
        <f>IF(_332_2018_07_18_outfile_posicao[[#This Row],[desloc]]&gt;=0,0,1)</f>
        <v>0</v>
      </c>
      <c r="Y547" s="2">
        <f>IF(AND(_332_2018_07_18_outfile_posicao[[#This Row],[spd m/s]]&lt;1,_332_2018_07_18_outfile_posicao[[#This Row],[spd m/s]]&lt;&gt;0),1,0)</f>
        <v>0</v>
      </c>
      <c r="Z547" s="2">
        <f>IF(Z546=0.5,IF(P547&gt;=P548,0.5,1),IF(_332_2018_07_18_outfile_posicao[[#This Row],[desloc]]&lt;-1000,IF(P547&gt;=P548,IF(AND(Z546=0.5,P547=P548),0,IF(P547&lt;700,0.5,0)),1),IF(AND(X547&gt;0,X546&gt;0,_332_2018_07_18_outfile_posicao[[#This Row],[8686,881807]]&lt;500,_332_2018_07_18_outfile_posicao[[#This Row],[desloc]]&gt;0),IF(_332_2018_07_18_outfile_posicao[[#This Row],[8686,881807]]&lt;500,1,0),0)))</f>
        <v>0</v>
      </c>
      <c r="AA547" s="2">
        <f t="shared" si="8"/>
        <v>7561.4923230589175</v>
      </c>
      <c r="AB547" s="2">
        <f>IF(_332_2018_07_18_outfile_posicao[[#This Row],[inicio]]=1,0,IF(AB546&gt;0,0.5,IF(_332_2018_07_18_outfile_posicao[[#This Row],[max dist]]=_332_2018_07_18_outfile_posicao[[#This Row],[8686,881807]],1,0)))</f>
        <v>0</v>
      </c>
      <c r="AC547" s="2">
        <f>IF(_332_2018_07_18_outfile_posicao[[#This Row],[fim]]=0,AC548+1,0)</f>
        <v>30</v>
      </c>
      <c r="AD547" s="2"/>
      <c r="AE547" s="2"/>
      <c r="AF547" s="2"/>
      <c r="AG547" s="2"/>
      <c r="AH547" s="2"/>
      <c r="AI547" s="2"/>
    </row>
    <row r="548" spans="1:35" x14ac:dyDescent="0.25">
      <c r="A548">
        <v>1913</v>
      </c>
      <c r="B548">
        <v>4</v>
      </c>
      <c r="C548" s="2" t="s">
        <v>4257</v>
      </c>
      <c r="D548">
        <v>332</v>
      </c>
      <c r="E548" s="2" t="s">
        <v>6093</v>
      </c>
      <c r="F548" s="2" t="s">
        <v>5233</v>
      </c>
      <c r="G548" s="2">
        <v>547</v>
      </c>
      <c r="H548" t="b">
        <v>1</v>
      </c>
      <c r="I548" s="3">
        <v>43299.705983796295</v>
      </c>
      <c r="J548" s="2">
        <v>2020</v>
      </c>
      <c r="K548" s="2">
        <v>-23.630552874999999</v>
      </c>
      <c r="L548" s="2">
        <v>-46.604003874999997</v>
      </c>
      <c r="M548" s="2">
        <f>IF(AND(_332_2018_07_18_outfile_posicao[[#This Row],[hora bus]]=I547,_332_2018_07_18_outfile_posicao[[#This Row],[lat bus]]=K547,_332_2018_07_18_outfile_posicao[[#This Row],[lon bus]]=L547),1,0)</f>
        <v>0</v>
      </c>
      <c r="N548">
        <v>60</v>
      </c>
      <c r="O548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0.74028428865241436</v>
      </c>
      <c r="P548">
        <f>VLOOKUP(_332_2018_07_18_outfile_posicao[[#This Row],[shape]],shape!A:D,4,0)+VLOOKUP(_332_2018_07_18_outfile_posicao[[#This Row],[shape]]+1,shape!A:E,5,0)*_332_2018_07_18_outfile_posicao[[#This Row],[% avanc]]</f>
        <v>1237.7325557028746</v>
      </c>
      <c r="Q548" s="4">
        <f>_332_2018_07_18_outfile_posicao[[#This Row],[8686,881807]]/_332_2018_07_18_outfile_posicao[[#Headers],[8686,881807]]</f>
        <v>0.14248295109822881</v>
      </c>
      <c r="R548">
        <f>_332_2018_07_18_outfile_posicao[[#This Row],[8686,881807]]-P547</f>
        <v>79.653982659283201</v>
      </c>
      <c r="S548">
        <f>(_332_2018_07_18_outfile_posicao[[#This Row],[hora bus]]-I547)*86000</f>
        <v>44.791666499804705</v>
      </c>
      <c r="T548">
        <f>_332_2018_07_18_outfile_posicao[[#This Row],[desloc]]/_332_2018_07_18_outfile_posicao[[#This Row],[seconds]]</f>
        <v>1.7783214799482956</v>
      </c>
      <c r="U548">
        <f>_332_2018_07_18_outfile_posicao[[#This Row],[spd m/s]]*3.6</f>
        <v>6.4019573278138644</v>
      </c>
      <c r="V548" s="2"/>
      <c r="W548" s="2">
        <f>IF(_332_2018_07_18_outfile_posicao[[#This Row],[cod bus]]=F547,0,1)</f>
        <v>0</v>
      </c>
      <c r="X548" s="2">
        <f>IF(_332_2018_07_18_outfile_posicao[[#This Row],[desloc]]&gt;=0,0,1)</f>
        <v>0</v>
      </c>
      <c r="Y548" s="2">
        <f>IF(AND(_332_2018_07_18_outfile_posicao[[#This Row],[spd m/s]]&lt;1,_332_2018_07_18_outfile_posicao[[#This Row],[spd m/s]]&lt;&gt;0),1,0)</f>
        <v>0</v>
      </c>
      <c r="Z548" s="2">
        <f>IF(Z547=0.5,IF(P548&gt;=P549,0.5,1),IF(_332_2018_07_18_outfile_posicao[[#This Row],[desloc]]&lt;-1000,IF(P548&gt;=P549,IF(AND(Z547=0.5,P548=P549),0,IF(P548&lt;700,0.5,0)),1),IF(AND(X548&gt;0,X547&gt;0,_332_2018_07_18_outfile_posicao[[#This Row],[8686,881807]]&lt;500,_332_2018_07_18_outfile_posicao[[#This Row],[desloc]]&gt;0),IF(_332_2018_07_18_outfile_posicao[[#This Row],[8686,881807]]&lt;500,1,0),0)))</f>
        <v>0</v>
      </c>
      <c r="AA548" s="2">
        <f t="shared" si="8"/>
        <v>7561.4923230589175</v>
      </c>
      <c r="AB548" s="2">
        <f>IF(_332_2018_07_18_outfile_posicao[[#This Row],[inicio]]=1,0,IF(AB547&gt;0,0.5,IF(_332_2018_07_18_outfile_posicao[[#This Row],[max dist]]=_332_2018_07_18_outfile_posicao[[#This Row],[8686,881807]],1,0)))</f>
        <v>0</v>
      </c>
      <c r="AC548" s="2">
        <f>IF(_332_2018_07_18_outfile_posicao[[#This Row],[fim]]=0,AC549+1,0)</f>
        <v>29</v>
      </c>
      <c r="AD548" s="2"/>
      <c r="AE548" s="2"/>
      <c r="AF548" s="2"/>
      <c r="AG548" s="2"/>
      <c r="AH548" s="2"/>
      <c r="AI548" s="2"/>
    </row>
    <row r="549" spans="1:35" x14ac:dyDescent="0.25">
      <c r="A549">
        <v>1914</v>
      </c>
      <c r="B549">
        <v>4</v>
      </c>
      <c r="C549" s="2" t="s">
        <v>4258</v>
      </c>
      <c r="D549">
        <v>332</v>
      </c>
      <c r="E549" s="2" t="s">
        <v>6093</v>
      </c>
      <c r="F549" s="2" t="s">
        <v>5233</v>
      </c>
      <c r="G549" s="2">
        <v>548</v>
      </c>
      <c r="H549" t="b">
        <v>1</v>
      </c>
      <c r="I549" s="3">
        <v>43299.706504629627</v>
      </c>
      <c r="J549" s="2">
        <v>2023</v>
      </c>
      <c r="K549" s="2">
        <v>-23.629630375000001</v>
      </c>
      <c r="L549" s="2">
        <v>-46.604376875</v>
      </c>
      <c r="M549" s="2">
        <f>IF(AND(_332_2018_07_18_outfile_posicao[[#This Row],[hora bus]]=I548,_332_2018_07_18_outfile_posicao[[#This Row],[lat bus]]=K548,_332_2018_07_18_outfile_posicao[[#This Row],[lon bus]]=L548),1,0)</f>
        <v>0</v>
      </c>
      <c r="N549">
        <v>63</v>
      </c>
      <c r="O549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0.2837592005540987</v>
      </c>
      <c r="P549">
        <f>VLOOKUP(_332_2018_07_18_outfile_posicao[[#This Row],[shape]],shape!A:D,4,0)+VLOOKUP(_332_2018_07_18_outfile_posicao[[#This Row],[shape]]+1,shape!A:E,5,0)*_332_2018_07_18_outfile_posicao[[#This Row],[% avanc]]</f>
        <v>1436.3898294256555</v>
      </c>
      <c r="Q549" s="4">
        <f>_332_2018_07_18_outfile_posicao[[#This Row],[8686,881807]]/_332_2018_07_18_outfile_posicao[[#Headers],[8686,881807]]</f>
        <v>0.16535160271988442</v>
      </c>
      <c r="R549">
        <f>_332_2018_07_18_outfile_posicao[[#This Row],[8686,881807]]-P548</f>
        <v>198.65727372278093</v>
      </c>
      <c r="S549">
        <f>(_332_2018_07_18_outfile_posicao[[#This Row],[hora bus]]-I548)*86000</f>
        <v>44.791666499804705</v>
      </c>
      <c r="T549">
        <f>_332_2018_07_18_outfile_posicao[[#This Row],[desloc]]/_332_2018_07_18_outfile_posicao[[#This Row],[seconds]]</f>
        <v>4.4351391507982205</v>
      </c>
      <c r="U549">
        <f>_332_2018_07_18_outfile_posicao[[#This Row],[spd m/s]]*3.6</f>
        <v>15.966500942873594</v>
      </c>
      <c r="V549" s="2"/>
      <c r="W549" s="2">
        <f>IF(_332_2018_07_18_outfile_posicao[[#This Row],[cod bus]]=F548,0,1)</f>
        <v>0</v>
      </c>
      <c r="X549" s="2">
        <f>IF(_332_2018_07_18_outfile_posicao[[#This Row],[desloc]]&gt;=0,0,1)</f>
        <v>0</v>
      </c>
      <c r="Y549" s="2">
        <f>IF(AND(_332_2018_07_18_outfile_posicao[[#This Row],[spd m/s]]&lt;1,_332_2018_07_18_outfile_posicao[[#This Row],[spd m/s]]&lt;&gt;0),1,0)</f>
        <v>0</v>
      </c>
      <c r="Z549" s="2">
        <f>IF(Z548=0.5,IF(P549&gt;=P550,0.5,1),IF(_332_2018_07_18_outfile_posicao[[#This Row],[desloc]]&lt;-1000,IF(P549&gt;=P550,IF(AND(Z548=0.5,P549=P550),0,IF(P549&lt;700,0.5,0)),1),IF(AND(X549&gt;0,X548&gt;0,_332_2018_07_18_outfile_posicao[[#This Row],[8686,881807]]&lt;500,_332_2018_07_18_outfile_posicao[[#This Row],[desloc]]&gt;0),IF(_332_2018_07_18_outfile_posicao[[#This Row],[8686,881807]]&lt;500,1,0),0)))</f>
        <v>0</v>
      </c>
      <c r="AA549" s="2">
        <f t="shared" si="8"/>
        <v>7561.4923230589175</v>
      </c>
      <c r="AB549" s="2">
        <f>IF(_332_2018_07_18_outfile_posicao[[#This Row],[inicio]]=1,0,IF(AB548&gt;0,0.5,IF(_332_2018_07_18_outfile_posicao[[#This Row],[max dist]]=_332_2018_07_18_outfile_posicao[[#This Row],[8686,881807]],1,0)))</f>
        <v>0</v>
      </c>
      <c r="AC549" s="2">
        <f>IF(_332_2018_07_18_outfile_posicao[[#This Row],[fim]]=0,AC550+1,0)</f>
        <v>28</v>
      </c>
      <c r="AD549" s="2"/>
      <c r="AE549" s="2"/>
      <c r="AF549" s="2"/>
      <c r="AG549" s="2"/>
      <c r="AH549" s="2"/>
      <c r="AI549" s="2"/>
    </row>
    <row r="550" spans="1:35" x14ac:dyDescent="0.25">
      <c r="A550">
        <v>1926</v>
      </c>
      <c r="B550">
        <v>3</v>
      </c>
      <c r="C550" s="2" t="s">
        <v>4268</v>
      </c>
      <c r="D550">
        <v>332</v>
      </c>
      <c r="E550" s="2" t="s">
        <v>5234</v>
      </c>
      <c r="F550" s="2" t="s">
        <v>5233</v>
      </c>
      <c r="G550" s="2">
        <v>549</v>
      </c>
      <c r="H550" t="b">
        <v>1</v>
      </c>
      <c r="I550" s="3">
        <v>43299.707118055558</v>
      </c>
      <c r="J550" s="2">
        <v>2027</v>
      </c>
      <c r="K550" s="2">
        <v>-23.627881500000001</v>
      </c>
      <c r="L550" s="2">
        <v>-46.606098000000003</v>
      </c>
      <c r="M550" s="2">
        <f>IF(AND(_332_2018_07_18_outfile_posicao[[#This Row],[hora bus]]=I549,_332_2018_07_18_outfile_posicao[[#This Row],[lat bus]]=K549,_332_2018_07_18_outfile_posicao[[#This Row],[lon bus]]=L549),1,0)</f>
        <v>0</v>
      </c>
      <c r="N550">
        <v>69</v>
      </c>
      <c r="O550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550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550" s="4">
        <f>_332_2018_07_18_outfile_posicao[[#This Row],[8686,881807]]/_332_2018_07_18_outfile_posicao[[#Headers],[8686,881807]]</f>
        <v>0.19682317971961688</v>
      </c>
      <c r="R550">
        <f>_332_2018_07_18_outfile_posicao[[#This Row],[8686,881807]]-P549</f>
        <v>273.3898696765757</v>
      </c>
      <c r="S550">
        <f>(_332_2018_07_18_outfile_posicao[[#This Row],[hora bus]]-I549)*86000</f>
        <v>52.754630072740838</v>
      </c>
      <c r="T550">
        <f>_332_2018_07_18_outfile_posicao[[#This Row],[desloc]]/_332_2018_07_18_outfile_posicao[[#This Row],[seconds]]</f>
        <v>5.1822914746935291</v>
      </c>
      <c r="U550">
        <f>_332_2018_07_18_outfile_posicao[[#This Row],[spd m/s]]*3.6</f>
        <v>18.656249308896705</v>
      </c>
      <c r="V550" s="2"/>
      <c r="W550" s="2">
        <f>IF(_332_2018_07_18_outfile_posicao[[#This Row],[cod bus]]=F549,0,1)</f>
        <v>0</v>
      </c>
      <c r="X550" s="2">
        <f>IF(_332_2018_07_18_outfile_posicao[[#This Row],[desloc]]&gt;=0,0,1)</f>
        <v>0</v>
      </c>
      <c r="Y550" s="2">
        <f>IF(AND(_332_2018_07_18_outfile_posicao[[#This Row],[spd m/s]]&lt;1,_332_2018_07_18_outfile_posicao[[#This Row],[spd m/s]]&lt;&gt;0),1,0)</f>
        <v>0</v>
      </c>
      <c r="Z550" s="2">
        <f>IF(Z549=0.5,IF(P550&gt;=P551,0.5,1),IF(_332_2018_07_18_outfile_posicao[[#This Row],[desloc]]&lt;-1000,IF(P550&gt;=P551,IF(AND(Z549=0.5,P550=P551),0,IF(P550&lt;700,0.5,0)),1),IF(AND(X550&gt;0,X549&gt;0,_332_2018_07_18_outfile_posicao[[#This Row],[8686,881807]]&lt;500,_332_2018_07_18_outfile_posicao[[#This Row],[desloc]]&gt;0),IF(_332_2018_07_18_outfile_posicao[[#This Row],[8686,881807]]&lt;500,1,0),0)))</f>
        <v>0</v>
      </c>
      <c r="AA550" s="2">
        <f t="shared" si="8"/>
        <v>7561.4923230589175</v>
      </c>
      <c r="AB550" s="2">
        <f>IF(_332_2018_07_18_outfile_posicao[[#This Row],[inicio]]=1,0,IF(AB549&gt;0,0.5,IF(_332_2018_07_18_outfile_posicao[[#This Row],[max dist]]=_332_2018_07_18_outfile_posicao[[#This Row],[8686,881807]],1,0)))</f>
        <v>0</v>
      </c>
      <c r="AC550" s="2">
        <f>IF(_332_2018_07_18_outfile_posicao[[#This Row],[fim]]=0,AC551+1,0)</f>
        <v>27</v>
      </c>
      <c r="AD550" s="2"/>
      <c r="AE550" s="2"/>
      <c r="AF550" s="2"/>
      <c r="AG550" s="2"/>
      <c r="AH550" s="2"/>
      <c r="AI550" s="2"/>
    </row>
    <row r="551" spans="1:35" x14ac:dyDescent="0.25">
      <c r="A551">
        <v>1929</v>
      </c>
      <c r="B551">
        <v>4</v>
      </c>
      <c r="C551" s="2" t="s">
        <v>4271</v>
      </c>
      <c r="D551">
        <v>332</v>
      </c>
      <c r="E551" s="2" t="s">
        <v>6099</v>
      </c>
      <c r="F551" s="2" t="s">
        <v>5233</v>
      </c>
      <c r="G551" s="2">
        <v>550</v>
      </c>
      <c r="H551" t="b">
        <v>1</v>
      </c>
      <c r="I551" s="3">
        <v>43299.710023148145</v>
      </c>
      <c r="J551" s="2">
        <v>2041</v>
      </c>
      <c r="K551" s="2">
        <v>-23.622848375</v>
      </c>
      <c r="L551" s="2">
        <v>-46.607658749999999</v>
      </c>
      <c r="M551" s="2">
        <f>IF(AND(_332_2018_07_18_outfile_posicao[[#This Row],[hora bus]]=I550,_332_2018_07_18_outfile_posicao[[#This Row],[lat bus]]=K550,_332_2018_07_18_outfile_posicao[[#This Row],[lon bus]]=L550),1,0)</f>
        <v>0</v>
      </c>
      <c r="N551">
        <v>82</v>
      </c>
      <c r="O551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0.20683018656520283</v>
      </c>
      <c r="P551">
        <f>VLOOKUP(_332_2018_07_18_outfile_posicao[[#This Row],[shape]],shape!A:D,4,0)+VLOOKUP(_332_2018_07_18_outfile_posicao[[#This Row],[shape]]+1,shape!A:E,5,0)*_332_2018_07_18_outfile_posicao[[#This Row],[% avanc]]</f>
        <v>2292.5684028388664</v>
      </c>
      <c r="Q551" s="4">
        <f>_332_2018_07_18_outfile_posicao[[#This Row],[8686,881807]]/_332_2018_07_18_outfile_posicao[[#Headers],[8686,881807]]</f>
        <v>0.26391154545138229</v>
      </c>
      <c r="R551">
        <f>_332_2018_07_18_outfile_posicao[[#This Row],[8686,881807]]-P550</f>
        <v>582.78870373663517</v>
      </c>
      <c r="S551">
        <f>(_332_2018_07_18_outfile_posicao[[#This Row],[hora bus]]-I550)*86000</f>
        <v>249.83796254673507</v>
      </c>
      <c r="T551">
        <f>_332_2018_07_18_outfile_posicao[[#This Row],[desloc]]/_332_2018_07_18_outfile_posicao[[#This Row],[seconds]]</f>
        <v>2.3326667324531107</v>
      </c>
      <c r="U551">
        <f>_332_2018_07_18_outfile_posicao[[#This Row],[spd m/s]]*3.6</f>
        <v>8.3976002368311988</v>
      </c>
      <c r="V551" s="2"/>
      <c r="W551" s="2">
        <f>IF(_332_2018_07_18_outfile_posicao[[#This Row],[cod bus]]=F550,0,1)</f>
        <v>0</v>
      </c>
      <c r="X551" s="2">
        <f>IF(_332_2018_07_18_outfile_posicao[[#This Row],[desloc]]&gt;=0,0,1)</f>
        <v>0</v>
      </c>
      <c r="Y551" s="2">
        <f>IF(AND(_332_2018_07_18_outfile_posicao[[#This Row],[spd m/s]]&lt;1,_332_2018_07_18_outfile_posicao[[#This Row],[spd m/s]]&lt;&gt;0),1,0)</f>
        <v>0</v>
      </c>
      <c r="Z551" s="2">
        <f>IF(Z550=0.5,IF(P551&gt;=P552,0.5,1),IF(_332_2018_07_18_outfile_posicao[[#This Row],[desloc]]&lt;-1000,IF(P551&gt;=P552,IF(AND(Z550=0.5,P551=P552),0,IF(P551&lt;700,0.5,0)),1),IF(AND(X551&gt;0,X550&gt;0,_332_2018_07_18_outfile_posicao[[#This Row],[8686,881807]]&lt;500,_332_2018_07_18_outfile_posicao[[#This Row],[desloc]]&gt;0),IF(_332_2018_07_18_outfile_posicao[[#This Row],[8686,881807]]&lt;500,1,0),0)))</f>
        <v>0</v>
      </c>
      <c r="AA551" s="2">
        <f t="shared" si="8"/>
        <v>7561.4923230589175</v>
      </c>
      <c r="AB551" s="2">
        <f>IF(_332_2018_07_18_outfile_posicao[[#This Row],[inicio]]=1,0,IF(AB550&gt;0,0.5,IF(_332_2018_07_18_outfile_posicao[[#This Row],[max dist]]=_332_2018_07_18_outfile_posicao[[#This Row],[8686,881807]],1,0)))</f>
        <v>0</v>
      </c>
      <c r="AC551" s="2">
        <f>IF(_332_2018_07_18_outfile_posicao[[#This Row],[fim]]=0,AC552+1,0)</f>
        <v>26</v>
      </c>
      <c r="AD551" s="2"/>
      <c r="AE551" s="2"/>
      <c r="AF551" s="2"/>
      <c r="AG551" s="2"/>
      <c r="AH551" s="2"/>
      <c r="AI551" s="2"/>
    </row>
    <row r="552" spans="1:35" x14ac:dyDescent="0.25">
      <c r="A552">
        <v>1930</v>
      </c>
      <c r="B552">
        <v>4</v>
      </c>
      <c r="C552" s="2" t="s">
        <v>4272</v>
      </c>
      <c r="D552">
        <v>332</v>
      </c>
      <c r="E552" s="2" t="s">
        <v>6099</v>
      </c>
      <c r="F552" s="2" t="s">
        <v>5233</v>
      </c>
      <c r="G552" s="2">
        <v>551</v>
      </c>
      <c r="H552" t="b">
        <v>1</v>
      </c>
      <c r="I552" s="3">
        <v>43299.710821759261</v>
      </c>
      <c r="J552" s="2">
        <v>2045</v>
      </c>
      <c r="K552" s="2">
        <v>-23.619184000000001</v>
      </c>
      <c r="L552" s="2">
        <v>-46.608797000000003</v>
      </c>
      <c r="M552" s="2">
        <f>IF(AND(_332_2018_07_18_outfile_posicao[[#This Row],[hora bus]]=I551,_332_2018_07_18_outfile_posicao[[#This Row],[lat bus]]=K551,_332_2018_07_18_outfile_posicao[[#This Row],[lon bus]]=L551),1,0)</f>
        <v>0</v>
      </c>
      <c r="N552">
        <v>91</v>
      </c>
      <c r="O552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0.49999996115588452</v>
      </c>
      <c r="P552">
        <f>VLOOKUP(_332_2018_07_18_outfile_posicao[[#This Row],[shape]],shape!A:D,4,0)+VLOOKUP(_332_2018_07_18_outfile_posicao[[#This Row],[shape]]+1,shape!A:E,5,0)*_332_2018_07_18_outfile_posicao[[#This Row],[% avanc]]</f>
        <v>2717.0109366155525</v>
      </c>
      <c r="Q552" s="4">
        <f>_332_2018_07_18_outfile_posicao[[#This Row],[8686,881807]]/_332_2018_07_18_outfile_posicao[[#Headers],[8686,881807]]</f>
        <v>0.31277171682319316</v>
      </c>
      <c r="R552">
        <f>_332_2018_07_18_outfile_posicao[[#This Row],[8686,881807]]-P551</f>
        <v>424.4425337766861</v>
      </c>
      <c r="S552">
        <f>(_332_2018_07_18_outfile_posicao[[#This Row],[hora bus]]-I551)*86000</f>
        <v>68.680555967148393</v>
      </c>
      <c r="T552">
        <f>_332_2018_07_18_outfile_posicao[[#This Row],[desloc]]/_332_2018_07_18_outfile_posicao[[#This Row],[seconds]]</f>
        <v>6.1799519208858396</v>
      </c>
      <c r="U552">
        <f>_332_2018_07_18_outfile_posicao[[#This Row],[spd m/s]]*3.6</f>
        <v>22.247826915189023</v>
      </c>
      <c r="V552" s="2"/>
      <c r="W552" s="2">
        <f>IF(_332_2018_07_18_outfile_posicao[[#This Row],[cod bus]]=F551,0,1)</f>
        <v>0</v>
      </c>
      <c r="X552" s="2">
        <f>IF(_332_2018_07_18_outfile_posicao[[#This Row],[desloc]]&gt;=0,0,1)</f>
        <v>0</v>
      </c>
      <c r="Y552" s="2">
        <f>IF(AND(_332_2018_07_18_outfile_posicao[[#This Row],[spd m/s]]&lt;1,_332_2018_07_18_outfile_posicao[[#This Row],[spd m/s]]&lt;&gt;0),1,0)</f>
        <v>0</v>
      </c>
      <c r="Z552" s="2">
        <f>IF(Z551=0.5,IF(P552&gt;=P553,0.5,1),IF(_332_2018_07_18_outfile_posicao[[#This Row],[desloc]]&lt;-1000,IF(P552&gt;=P553,IF(AND(Z551=0.5,P552=P553),0,IF(P552&lt;700,0.5,0)),1),IF(AND(X552&gt;0,X551&gt;0,_332_2018_07_18_outfile_posicao[[#This Row],[8686,881807]]&lt;500,_332_2018_07_18_outfile_posicao[[#This Row],[desloc]]&gt;0),IF(_332_2018_07_18_outfile_posicao[[#This Row],[8686,881807]]&lt;500,1,0),0)))</f>
        <v>0</v>
      </c>
      <c r="AA552" s="2">
        <f t="shared" si="8"/>
        <v>7561.4923230589175</v>
      </c>
      <c r="AB552" s="2">
        <f>IF(_332_2018_07_18_outfile_posicao[[#This Row],[inicio]]=1,0,IF(AB551&gt;0,0.5,IF(_332_2018_07_18_outfile_posicao[[#This Row],[max dist]]=_332_2018_07_18_outfile_posicao[[#This Row],[8686,881807]],1,0)))</f>
        <v>0</v>
      </c>
      <c r="AC552" s="2">
        <f>IF(_332_2018_07_18_outfile_posicao[[#This Row],[fim]]=0,AC553+1,0)</f>
        <v>25</v>
      </c>
      <c r="AD552" s="2"/>
      <c r="AE552" s="2"/>
      <c r="AF552" s="2"/>
      <c r="AG552" s="2"/>
      <c r="AH552" s="2"/>
      <c r="AI552" s="2"/>
    </row>
    <row r="553" spans="1:35" x14ac:dyDescent="0.25">
      <c r="A553">
        <v>1931</v>
      </c>
      <c r="B553">
        <v>4</v>
      </c>
      <c r="C553" s="2" t="s">
        <v>4273</v>
      </c>
      <c r="D553">
        <v>332</v>
      </c>
      <c r="E553" s="2" t="s">
        <v>6100</v>
      </c>
      <c r="F553" s="2" t="s">
        <v>5233</v>
      </c>
      <c r="G553" s="2">
        <v>552</v>
      </c>
      <c r="H553" t="b">
        <v>1</v>
      </c>
      <c r="I553" s="3">
        <v>43299.711342592593</v>
      </c>
      <c r="J553" s="2">
        <v>2048</v>
      </c>
      <c r="K553" s="2">
        <v>-23.618976</v>
      </c>
      <c r="L553" s="2">
        <v>-46.608915000000003</v>
      </c>
      <c r="M553" s="2">
        <f>IF(AND(_332_2018_07_18_outfile_posicao[[#This Row],[hora bus]]=I552,_332_2018_07_18_outfile_posicao[[#This Row],[lat bus]]=K552,_332_2018_07_18_outfile_posicao[[#This Row],[lon bus]]=L552),1,0)</f>
        <v>0</v>
      </c>
      <c r="N553">
        <v>92</v>
      </c>
      <c r="O553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0.49999995440175787</v>
      </c>
      <c r="P553">
        <f>VLOOKUP(_332_2018_07_18_outfile_posicao[[#This Row],[shape]],shape!A:D,4,0)+VLOOKUP(_332_2018_07_18_outfile_posicao[[#This Row],[shape]]+1,shape!A:E,5,0)*_332_2018_07_18_outfile_posicao[[#This Row],[% avanc]]</f>
        <v>2743.1121322215213</v>
      </c>
      <c r="Q553" s="4">
        <f>_332_2018_07_18_outfile_posicao[[#This Row],[8686,881807]]/_332_2018_07_18_outfile_posicao[[#Headers],[8686,881807]]</f>
        <v>0.3157763848025521</v>
      </c>
      <c r="R553">
        <f>_332_2018_07_18_outfile_posicao[[#This Row],[8686,881807]]-P552</f>
        <v>26.101195605968769</v>
      </c>
      <c r="S553">
        <f>(_332_2018_07_18_outfile_posicao[[#This Row],[hora bus]]-I552)*86000</f>
        <v>44.791666499804705</v>
      </c>
      <c r="T553">
        <f>_332_2018_07_18_outfile_posicao[[#This Row],[desloc]]/_332_2018_07_18_outfile_posicao[[#This Row],[seconds]]</f>
        <v>0.58272436918779458</v>
      </c>
      <c r="U553">
        <f>_332_2018_07_18_outfile_posicao[[#This Row],[spd m/s]]*3.6</f>
        <v>2.0978077290760604</v>
      </c>
      <c r="V553" s="2"/>
      <c r="W553" s="2">
        <f>IF(_332_2018_07_18_outfile_posicao[[#This Row],[cod bus]]=F552,0,1)</f>
        <v>0</v>
      </c>
      <c r="X553" s="2">
        <f>IF(_332_2018_07_18_outfile_posicao[[#This Row],[desloc]]&gt;=0,0,1)</f>
        <v>0</v>
      </c>
      <c r="Y553" s="2">
        <f>IF(AND(_332_2018_07_18_outfile_posicao[[#This Row],[spd m/s]]&lt;1,_332_2018_07_18_outfile_posicao[[#This Row],[spd m/s]]&lt;&gt;0),1,0)</f>
        <v>1</v>
      </c>
      <c r="Z553" s="2">
        <f>IF(Z552=0.5,IF(P553&gt;=P554,0.5,1),IF(_332_2018_07_18_outfile_posicao[[#This Row],[desloc]]&lt;-1000,IF(P553&gt;=P554,IF(AND(Z552=0.5,P553=P554),0,IF(P553&lt;700,0.5,0)),1),IF(AND(X553&gt;0,X552&gt;0,_332_2018_07_18_outfile_posicao[[#This Row],[8686,881807]]&lt;500,_332_2018_07_18_outfile_posicao[[#This Row],[desloc]]&gt;0),IF(_332_2018_07_18_outfile_posicao[[#This Row],[8686,881807]]&lt;500,1,0),0)))</f>
        <v>0</v>
      </c>
      <c r="AA553" s="2">
        <f t="shared" si="8"/>
        <v>7561.4923230589175</v>
      </c>
      <c r="AB553" s="2">
        <f>IF(_332_2018_07_18_outfile_posicao[[#This Row],[inicio]]=1,0,IF(AB552&gt;0,0.5,IF(_332_2018_07_18_outfile_posicao[[#This Row],[max dist]]=_332_2018_07_18_outfile_posicao[[#This Row],[8686,881807]],1,0)))</f>
        <v>0</v>
      </c>
      <c r="AC553" s="2">
        <f>IF(_332_2018_07_18_outfile_posicao[[#This Row],[fim]]=0,AC554+1,0)</f>
        <v>24</v>
      </c>
      <c r="AD553" s="2"/>
      <c r="AE553" s="2"/>
      <c r="AF553" s="2"/>
      <c r="AG553" s="2"/>
      <c r="AH553" s="2"/>
      <c r="AI553" s="2"/>
    </row>
    <row r="554" spans="1:35" x14ac:dyDescent="0.25">
      <c r="A554">
        <v>1932</v>
      </c>
      <c r="B554">
        <v>4</v>
      </c>
      <c r="C554" s="2" t="s">
        <v>4274</v>
      </c>
      <c r="D554">
        <v>332</v>
      </c>
      <c r="E554" s="2" t="s">
        <v>6100</v>
      </c>
      <c r="F554" s="2" t="s">
        <v>5233</v>
      </c>
      <c r="G554" s="2">
        <v>553</v>
      </c>
      <c r="H554" t="b">
        <v>1</v>
      </c>
      <c r="I554" s="3">
        <v>43299.712384259263</v>
      </c>
      <c r="J554" s="2">
        <v>2052</v>
      </c>
      <c r="K554" s="2">
        <v>-23.618584250000001</v>
      </c>
      <c r="L554" s="2">
        <v>-46.609254999999997</v>
      </c>
      <c r="M554" s="2">
        <f>IF(AND(_332_2018_07_18_outfile_posicao[[#This Row],[hora bus]]=I553,_332_2018_07_18_outfile_posicao[[#This Row],[lat bus]]=K553,_332_2018_07_18_outfile_posicao[[#This Row],[lon bus]]=L553),1,0)</f>
        <v>0</v>
      </c>
      <c r="N554">
        <v>94</v>
      </c>
      <c r="O554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0.28331286711450243</v>
      </c>
      <c r="P554">
        <f>VLOOKUP(_332_2018_07_18_outfile_posicao[[#This Row],[shape]],shape!A:D,4,0)+VLOOKUP(_332_2018_07_18_outfile_posicao[[#This Row],[shape]]+1,shape!A:E,5,0)*_332_2018_07_18_outfile_posicao[[#This Row],[% avanc]]</f>
        <v>2799.0844410239902</v>
      </c>
      <c r="Q554" s="4">
        <f>_332_2018_07_18_outfile_posicao[[#This Row],[8686,881807]]/_332_2018_07_18_outfile_posicao[[#Headers],[8686,881807]]</f>
        <v>0.3222196989912367</v>
      </c>
      <c r="R554">
        <f>_332_2018_07_18_outfile_posicao[[#This Row],[8686,881807]]-P553</f>
        <v>55.972308802468888</v>
      </c>
      <c r="S554">
        <f>(_332_2018_07_18_outfile_posicao[[#This Row],[hora bus]]-I553)*86000</f>
        <v>89.583333625341766</v>
      </c>
      <c r="T554">
        <f>_332_2018_07_18_outfile_posicao[[#This Row],[desloc]]/_332_2018_07_18_outfile_posicao[[#This Row],[seconds]]</f>
        <v>0.62480716599092012</v>
      </c>
      <c r="U554">
        <f>_332_2018_07_18_outfile_posicao[[#This Row],[spd m/s]]*3.6</f>
        <v>2.2493057975673123</v>
      </c>
      <c r="V554" s="2"/>
      <c r="W554" s="2">
        <f>IF(_332_2018_07_18_outfile_posicao[[#This Row],[cod bus]]=F553,0,1)</f>
        <v>0</v>
      </c>
      <c r="X554" s="2">
        <f>IF(_332_2018_07_18_outfile_posicao[[#This Row],[desloc]]&gt;=0,0,1)</f>
        <v>0</v>
      </c>
      <c r="Y554" s="2">
        <f>IF(AND(_332_2018_07_18_outfile_posicao[[#This Row],[spd m/s]]&lt;1,_332_2018_07_18_outfile_posicao[[#This Row],[spd m/s]]&lt;&gt;0),1,0)</f>
        <v>1</v>
      </c>
      <c r="Z554" s="2">
        <f>IF(Z553=0.5,IF(P554&gt;=P555,0.5,1),IF(_332_2018_07_18_outfile_posicao[[#This Row],[desloc]]&lt;-1000,IF(P554&gt;=P555,IF(AND(Z553=0.5,P554=P555),0,IF(P554&lt;700,0.5,0)),1),IF(AND(X554&gt;0,X553&gt;0,_332_2018_07_18_outfile_posicao[[#This Row],[8686,881807]]&lt;500,_332_2018_07_18_outfile_posicao[[#This Row],[desloc]]&gt;0),IF(_332_2018_07_18_outfile_posicao[[#This Row],[8686,881807]]&lt;500,1,0),0)))</f>
        <v>0</v>
      </c>
      <c r="AA554" s="2">
        <f t="shared" si="8"/>
        <v>7561.4923230589175</v>
      </c>
      <c r="AB554" s="2">
        <f>IF(_332_2018_07_18_outfile_posicao[[#This Row],[inicio]]=1,0,IF(AB553&gt;0,0.5,IF(_332_2018_07_18_outfile_posicao[[#This Row],[max dist]]=_332_2018_07_18_outfile_posicao[[#This Row],[8686,881807]],1,0)))</f>
        <v>0</v>
      </c>
      <c r="AC554" s="2">
        <f>IF(_332_2018_07_18_outfile_posicao[[#This Row],[fim]]=0,AC555+1,0)</f>
        <v>23</v>
      </c>
      <c r="AD554" s="2"/>
      <c r="AE554" s="2"/>
      <c r="AF554" s="2"/>
      <c r="AG554" s="2"/>
      <c r="AH554" s="2"/>
      <c r="AI554" s="2"/>
    </row>
    <row r="555" spans="1:35" x14ac:dyDescent="0.25">
      <c r="A555">
        <v>1933</v>
      </c>
      <c r="B555">
        <v>4</v>
      </c>
      <c r="C555" s="2" t="s">
        <v>4275</v>
      </c>
      <c r="D555">
        <v>332</v>
      </c>
      <c r="E555" s="2" t="s">
        <v>6101</v>
      </c>
      <c r="F555" s="2" t="s">
        <v>5233</v>
      </c>
      <c r="G555" s="2">
        <v>554</v>
      </c>
      <c r="H555" t="b">
        <v>1</v>
      </c>
      <c r="I555" s="3">
        <v>43299.713125000002</v>
      </c>
      <c r="J555" s="2">
        <v>2055</v>
      </c>
      <c r="K555" s="2">
        <v>-23.615960062500001</v>
      </c>
      <c r="L555" s="2">
        <v>-46.609638750000002</v>
      </c>
      <c r="M555" s="2">
        <f>IF(AND(_332_2018_07_18_outfile_posicao[[#This Row],[hora bus]]=I554,_332_2018_07_18_outfile_posicao[[#This Row],[lat bus]]=K554,_332_2018_07_18_outfile_posicao[[#This Row],[lon bus]]=L554),1,0)</f>
        <v>0</v>
      </c>
      <c r="N555">
        <v>102</v>
      </c>
      <c r="O555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0.92199643169036816</v>
      </c>
      <c r="P555">
        <f>VLOOKUP(_332_2018_07_18_outfile_posicao[[#This Row],[shape]],shape!A:D,4,0)+VLOOKUP(_332_2018_07_18_outfile_posicao[[#This Row],[shape]]+1,shape!A:E,5,0)*_332_2018_07_18_outfile_posicao[[#This Row],[% avanc]]</f>
        <v>3173.4687970465675</v>
      </c>
      <c r="Q555" s="4">
        <f>_332_2018_07_18_outfile_posicao[[#This Row],[8686,881807]]/_332_2018_07_18_outfile_posicao[[#Headers],[8686,881807]]</f>
        <v>0.36531736790632352</v>
      </c>
      <c r="R555">
        <f>_332_2018_07_18_outfile_posicao[[#This Row],[8686,881807]]-P554</f>
        <v>374.38435602257732</v>
      </c>
      <c r="S555">
        <f>(_332_2018_07_18_outfile_posicao[[#This Row],[hora bus]]-I554)*86000</f>
        <v>63.703703577630222</v>
      </c>
      <c r="T555">
        <f>_332_2018_07_18_outfile_posicao[[#This Row],[desloc]]/_332_2018_07_18_outfile_posicao[[#This Row],[seconds]]</f>
        <v>5.876963739892255</v>
      </c>
      <c r="U555">
        <f>_332_2018_07_18_outfile_posicao[[#This Row],[spd m/s]]*3.6</f>
        <v>21.157069463612117</v>
      </c>
      <c r="V555" s="2"/>
      <c r="W555" s="2">
        <f>IF(_332_2018_07_18_outfile_posicao[[#This Row],[cod bus]]=F554,0,1)</f>
        <v>0</v>
      </c>
      <c r="X555" s="2">
        <f>IF(_332_2018_07_18_outfile_posicao[[#This Row],[desloc]]&gt;=0,0,1)</f>
        <v>0</v>
      </c>
      <c r="Y555" s="2">
        <f>IF(AND(_332_2018_07_18_outfile_posicao[[#This Row],[spd m/s]]&lt;1,_332_2018_07_18_outfile_posicao[[#This Row],[spd m/s]]&lt;&gt;0),1,0)</f>
        <v>0</v>
      </c>
      <c r="Z555" s="2">
        <f>IF(Z554=0.5,IF(P555&gt;=P556,0.5,1),IF(_332_2018_07_18_outfile_posicao[[#This Row],[desloc]]&lt;-1000,IF(P555&gt;=P556,IF(AND(Z554=0.5,P555=P556),0,IF(P555&lt;700,0.5,0)),1),IF(AND(X555&gt;0,X554&gt;0,_332_2018_07_18_outfile_posicao[[#This Row],[8686,881807]]&lt;500,_332_2018_07_18_outfile_posicao[[#This Row],[desloc]]&gt;0),IF(_332_2018_07_18_outfile_posicao[[#This Row],[8686,881807]]&lt;500,1,0),0)))</f>
        <v>0</v>
      </c>
      <c r="AA555" s="2">
        <f t="shared" si="8"/>
        <v>7561.4923230589175</v>
      </c>
      <c r="AB555" s="2">
        <f>IF(_332_2018_07_18_outfile_posicao[[#This Row],[inicio]]=1,0,IF(AB554&gt;0,0.5,IF(_332_2018_07_18_outfile_posicao[[#This Row],[max dist]]=_332_2018_07_18_outfile_posicao[[#This Row],[8686,881807]],1,0)))</f>
        <v>0</v>
      </c>
      <c r="AC555" s="2">
        <f>IF(_332_2018_07_18_outfile_posicao[[#This Row],[fim]]=0,AC556+1,0)</f>
        <v>22</v>
      </c>
      <c r="AD555" s="2"/>
      <c r="AE555" s="2"/>
      <c r="AF555" s="2"/>
      <c r="AG555" s="2"/>
      <c r="AH555" s="2"/>
      <c r="AI555" s="2"/>
    </row>
    <row r="556" spans="1:35" x14ac:dyDescent="0.25">
      <c r="A556">
        <v>1934</v>
      </c>
      <c r="B556">
        <v>4</v>
      </c>
      <c r="C556" s="2" t="s">
        <v>4276</v>
      </c>
      <c r="D556">
        <v>332</v>
      </c>
      <c r="E556" s="2" t="s">
        <v>6101</v>
      </c>
      <c r="F556" s="2" t="s">
        <v>5233</v>
      </c>
      <c r="G556" s="2">
        <v>555</v>
      </c>
      <c r="H556" t="b">
        <v>1</v>
      </c>
      <c r="I556" s="3">
        <v>43299.713194444441</v>
      </c>
      <c r="J556" s="2">
        <v>2056</v>
      </c>
      <c r="K556" s="2">
        <v>-23.615407749999999</v>
      </c>
      <c r="L556" s="2">
        <v>-46.609437249999999</v>
      </c>
      <c r="M556" s="2">
        <f>IF(AND(_332_2018_07_18_outfile_posicao[[#This Row],[hora bus]]=I555,_332_2018_07_18_outfile_posicao[[#This Row],[lat bus]]=K555,_332_2018_07_18_outfile_posicao[[#This Row],[lon bus]]=L555),1,0)</f>
        <v>0</v>
      </c>
      <c r="N556">
        <v>103</v>
      </c>
      <c r="O556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0.74999996289332593</v>
      </c>
      <c r="P556">
        <f>VLOOKUP(_332_2018_07_18_outfile_posicao[[#This Row],[shape]],shape!A:D,4,0)+VLOOKUP(_332_2018_07_18_outfile_posicao[[#This Row],[shape]]+1,shape!A:E,5,0)*_332_2018_07_18_outfile_posicao[[#This Row],[% avanc]]</f>
        <v>3238.3255288481828</v>
      </c>
      <c r="Q556" s="4">
        <f>_332_2018_07_18_outfile_posicao[[#This Row],[8686,881807]]/_332_2018_07_18_outfile_posicao[[#Headers],[8686,881807]]</f>
        <v>0.37278342226766559</v>
      </c>
      <c r="R556">
        <f>_332_2018_07_18_outfile_posicao[[#This Row],[8686,881807]]-P555</f>
        <v>64.856731801615297</v>
      </c>
      <c r="S556">
        <f>(_332_2018_07_18_outfile_posicao[[#This Row],[hora bus]]-I555)*86000</f>
        <v>5.9722217411035672</v>
      </c>
      <c r="T556">
        <f>_332_2018_07_18_outfile_posicao[[#This Row],[desloc]]/_332_2018_07_18_outfile_posicao[[#This Row],[seconds]]</f>
        <v>10.859732711403119</v>
      </c>
      <c r="U556">
        <f>_332_2018_07_18_outfile_posicao[[#This Row],[spd m/s]]*3.6</f>
        <v>39.095037761051231</v>
      </c>
      <c r="V556" s="2"/>
      <c r="W556" s="2">
        <f>IF(_332_2018_07_18_outfile_posicao[[#This Row],[cod bus]]=F555,0,1)</f>
        <v>0</v>
      </c>
      <c r="X556" s="2">
        <f>IF(_332_2018_07_18_outfile_posicao[[#This Row],[desloc]]&gt;=0,0,1)</f>
        <v>0</v>
      </c>
      <c r="Y556" s="2">
        <f>IF(AND(_332_2018_07_18_outfile_posicao[[#This Row],[spd m/s]]&lt;1,_332_2018_07_18_outfile_posicao[[#This Row],[spd m/s]]&lt;&gt;0),1,0)</f>
        <v>0</v>
      </c>
      <c r="Z556" s="2">
        <f>IF(Z555=0.5,IF(P556&gt;=P557,0.5,1),IF(_332_2018_07_18_outfile_posicao[[#This Row],[desloc]]&lt;-1000,IF(P556&gt;=P557,IF(AND(Z555=0.5,P556=P557),0,IF(P556&lt;700,0.5,0)),1),IF(AND(X556&gt;0,X555&gt;0,_332_2018_07_18_outfile_posicao[[#This Row],[8686,881807]]&lt;500,_332_2018_07_18_outfile_posicao[[#This Row],[desloc]]&gt;0),IF(_332_2018_07_18_outfile_posicao[[#This Row],[8686,881807]]&lt;500,1,0),0)))</f>
        <v>0</v>
      </c>
      <c r="AA556" s="2">
        <f t="shared" si="8"/>
        <v>7561.4923230589175</v>
      </c>
      <c r="AB556" s="2">
        <f>IF(_332_2018_07_18_outfile_posicao[[#This Row],[inicio]]=1,0,IF(AB555&gt;0,0.5,IF(_332_2018_07_18_outfile_posicao[[#This Row],[max dist]]=_332_2018_07_18_outfile_posicao[[#This Row],[8686,881807]],1,0)))</f>
        <v>0</v>
      </c>
      <c r="AC556" s="2">
        <f>IF(_332_2018_07_18_outfile_posicao[[#This Row],[fim]]=0,AC557+1,0)</f>
        <v>21</v>
      </c>
      <c r="AD556" s="2"/>
      <c r="AE556" s="2"/>
      <c r="AF556" s="2"/>
      <c r="AG556" s="2"/>
      <c r="AH556" s="2"/>
      <c r="AI556" s="2"/>
    </row>
    <row r="557" spans="1:35" x14ac:dyDescent="0.25">
      <c r="A557">
        <v>1935</v>
      </c>
      <c r="B557">
        <v>4</v>
      </c>
      <c r="C557" s="2" t="s">
        <v>4277</v>
      </c>
      <c r="D557">
        <v>332</v>
      </c>
      <c r="E557" s="2" t="s">
        <v>6102</v>
      </c>
      <c r="F557" s="2" t="s">
        <v>5233</v>
      </c>
      <c r="G557" s="2">
        <v>556</v>
      </c>
      <c r="H557" t="b">
        <v>1</v>
      </c>
      <c r="I557" s="3">
        <v>43299.71371527778</v>
      </c>
      <c r="J557" s="2">
        <v>2059</v>
      </c>
      <c r="K557" s="2">
        <v>-23.61373025</v>
      </c>
      <c r="L557" s="2">
        <v>-46.609994499999999</v>
      </c>
      <c r="M557" s="2">
        <f>IF(AND(_332_2018_07_18_outfile_posicao[[#This Row],[hora bus]]=I556,_332_2018_07_18_outfile_posicao[[#This Row],[lat bus]]=K556,_332_2018_07_18_outfile_posicao[[#This Row],[lon bus]]=L556),1,0)</f>
        <v>0</v>
      </c>
      <c r="N557">
        <v>115</v>
      </c>
      <c r="O557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0.75000001072369726</v>
      </c>
      <c r="P557">
        <f>VLOOKUP(_332_2018_07_18_outfile_posicao[[#This Row],[shape]],shape!A:D,4,0)+VLOOKUP(_332_2018_07_18_outfile_posicao[[#This Row],[shape]]+1,shape!A:E,5,0)*_332_2018_07_18_outfile_posicao[[#This Row],[% avanc]]</f>
        <v>3524.6278726788373</v>
      </c>
      <c r="Q557" s="4">
        <f>_332_2018_07_18_outfile_posicao[[#This Row],[8686,881807]]/_332_2018_07_18_outfile_posicao[[#Headers],[8686,881807]]</f>
        <v>0.4057414330005788</v>
      </c>
      <c r="R557">
        <f>_332_2018_07_18_outfile_posicao[[#This Row],[8686,881807]]-P556</f>
        <v>286.30234383065454</v>
      </c>
      <c r="S557">
        <f>(_332_2018_07_18_outfile_posicao[[#This Row],[hora bus]]-I556)*86000</f>
        <v>44.79166712553706</v>
      </c>
      <c r="T557">
        <f>_332_2018_07_18_outfile_posicao[[#This Row],[desloc]]/_332_2018_07_18_outfile_posicao[[#This Row],[seconds]]</f>
        <v>6.391866215388645</v>
      </c>
      <c r="U557">
        <f>_332_2018_07_18_outfile_posicao[[#This Row],[spd m/s]]*3.6</f>
        <v>23.010718375399122</v>
      </c>
      <c r="V557" s="2"/>
      <c r="W557" s="2">
        <f>IF(_332_2018_07_18_outfile_posicao[[#This Row],[cod bus]]=F556,0,1)</f>
        <v>0</v>
      </c>
      <c r="X557" s="2">
        <f>IF(_332_2018_07_18_outfile_posicao[[#This Row],[desloc]]&gt;=0,0,1)</f>
        <v>0</v>
      </c>
      <c r="Y557" s="2">
        <f>IF(AND(_332_2018_07_18_outfile_posicao[[#This Row],[spd m/s]]&lt;1,_332_2018_07_18_outfile_posicao[[#This Row],[spd m/s]]&lt;&gt;0),1,0)</f>
        <v>0</v>
      </c>
      <c r="Z557" s="2">
        <f>IF(Z556=0.5,IF(P557&gt;=P558,0.5,1),IF(_332_2018_07_18_outfile_posicao[[#This Row],[desloc]]&lt;-1000,IF(P557&gt;=P558,IF(AND(Z556=0.5,P557=P558),0,IF(P557&lt;700,0.5,0)),1),IF(AND(X557&gt;0,X556&gt;0,_332_2018_07_18_outfile_posicao[[#This Row],[8686,881807]]&lt;500,_332_2018_07_18_outfile_posicao[[#This Row],[desloc]]&gt;0),IF(_332_2018_07_18_outfile_posicao[[#This Row],[8686,881807]]&lt;500,1,0),0)))</f>
        <v>0</v>
      </c>
      <c r="AA557" s="2">
        <f t="shared" si="8"/>
        <v>7561.4923230589175</v>
      </c>
      <c r="AB557" s="2">
        <f>IF(_332_2018_07_18_outfile_posicao[[#This Row],[inicio]]=1,0,IF(AB556&gt;0,0.5,IF(_332_2018_07_18_outfile_posicao[[#This Row],[max dist]]=_332_2018_07_18_outfile_posicao[[#This Row],[8686,881807]],1,0)))</f>
        <v>0</v>
      </c>
      <c r="AC557" s="2">
        <f>IF(_332_2018_07_18_outfile_posicao[[#This Row],[fim]]=0,AC558+1,0)</f>
        <v>20</v>
      </c>
      <c r="AD557" s="2"/>
      <c r="AE557" s="2"/>
      <c r="AF557" s="2"/>
      <c r="AG557" s="2"/>
      <c r="AH557" s="2"/>
      <c r="AI557" s="2"/>
    </row>
    <row r="558" spans="1:35" x14ac:dyDescent="0.25">
      <c r="A558">
        <v>1936</v>
      </c>
      <c r="B558">
        <v>4</v>
      </c>
      <c r="C558" s="2" t="s">
        <v>4278</v>
      </c>
      <c r="D558">
        <v>332</v>
      </c>
      <c r="E558" s="2" t="s">
        <v>6102</v>
      </c>
      <c r="F558" s="2" t="s">
        <v>5233</v>
      </c>
      <c r="G558" s="2">
        <v>557</v>
      </c>
      <c r="H558" t="b">
        <v>1</v>
      </c>
      <c r="I558" s="3">
        <v>43299.714236111111</v>
      </c>
      <c r="J558" s="2">
        <v>2062</v>
      </c>
      <c r="K558" s="2">
        <v>-23.612501000000002</v>
      </c>
      <c r="L558" s="2">
        <v>-46.610628749999997</v>
      </c>
      <c r="M558" s="2">
        <f>IF(AND(_332_2018_07_18_outfile_posicao[[#This Row],[hora bus]]=I557,_332_2018_07_18_outfile_posicao[[#This Row],[lat bus]]=K557,_332_2018_07_18_outfile_posicao[[#This Row],[lon bus]]=L557),1,0)</f>
        <v>0</v>
      </c>
      <c r="N558">
        <v>120</v>
      </c>
      <c r="O558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0.53450553476641549</v>
      </c>
      <c r="P558">
        <f>VLOOKUP(_332_2018_07_18_outfile_posicao[[#This Row],[shape]],shape!A:D,4,0)+VLOOKUP(_332_2018_07_18_outfile_posicao[[#This Row],[shape]]+1,shape!A:E,5,0)*_332_2018_07_18_outfile_posicao[[#This Row],[% avanc]]</f>
        <v>3720.5112919157355</v>
      </c>
      <c r="Q558" s="4">
        <f>_332_2018_07_18_outfile_posicao[[#This Row],[8686,881807]]/_332_2018_07_18_outfile_posicao[[#Headers],[8686,881807]]</f>
        <v>0.4282907692974135</v>
      </c>
      <c r="R558">
        <f>_332_2018_07_18_outfile_posicao[[#This Row],[8686,881807]]-P557</f>
        <v>195.88341923689813</v>
      </c>
      <c r="S558">
        <f>(_332_2018_07_18_outfile_posicao[[#This Row],[hora bus]]-I557)*86000</f>
        <v>44.791666499804705</v>
      </c>
      <c r="T558">
        <f>_332_2018_07_18_outfile_posicao[[#This Row],[desloc]]/_332_2018_07_18_outfile_posicao[[#This Row],[seconds]]</f>
        <v>4.3732112364640905</v>
      </c>
      <c r="U558">
        <f>_332_2018_07_18_outfile_posicao[[#This Row],[spd m/s]]*3.6</f>
        <v>15.743560451270726</v>
      </c>
      <c r="V558" s="2"/>
      <c r="W558" s="2">
        <f>IF(_332_2018_07_18_outfile_posicao[[#This Row],[cod bus]]=F557,0,1)</f>
        <v>0</v>
      </c>
      <c r="X558" s="2">
        <f>IF(_332_2018_07_18_outfile_posicao[[#This Row],[desloc]]&gt;=0,0,1)</f>
        <v>0</v>
      </c>
      <c r="Y558" s="2">
        <f>IF(AND(_332_2018_07_18_outfile_posicao[[#This Row],[spd m/s]]&lt;1,_332_2018_07_18_outfile_posicao[[#This Row],[spd m/s]]&lt;&gt;0),1,0)</f>
        <v>0</v>
      </c>
      <c r="Z558" s="2">
        <f>IF(Z557=0.5,IF(P558&gt;=P559,0.5,1),IF(_332_2018_07_18_outfile_posicao[[#This Row],[desloc]]&lt;-1000,IF(P558&gt;=P559,IF(AND(Z557=0.5,P558=P559),0,IF(P558&lt;700,0.5,0)),1),IF(AND(X558&gt;0,X557&gt;0,_332_2018_07_18_outfile_posicao[[#This Row],[8686,881807]]&lt;500,_332_2018_07_18_outfile_posicao[[#This Row],[desloc]]&gt;0),IF(_332_2018_07_18_outfile_posicao[[#This Row],[8686,881807]]&lt;500,1,0),0)))</f>
        <v>0</v>
      </c>
      <c r="AA558" s="2">
        <f t="shared" si="8"/>
        <v>7561.4923230589175</v>
      </c>
      <c r="AB558" s="2">
        <f>IF(_332_2018_07_18_outfile_posicao[[#This Row],[inicio]]=1,0,IF(AB557&gt;0,0.5,IF(_332_2018_07_18_outfile_posicao[[#This Row],[max dist]]=_332_2018_07_18_outfile_posicao[[#This Row],[8686,881807]],1,0)))</f>
        <v>0</v>
      </c>
      <c r="AC558" s="2">
        <f>IF(_332_2018_07_18_outfile_posicao[[#This Row],[fim]]=0,AC559+1,0)</f>
        <v>19</v>
      </c>
      <c r="AD558" s="2"/>
      <c r="AE558" s="2"/>
      <c r="AF558" s="2"/>
      <c r="AG558" s="2"/>
      <c r="AH558" s="2"/>
      <c r="AI558" s="2"/>
    </row>
    <row r="559" spans="1:35" x14ac:dyDescent="0.25">
      <c r="A559">
        <v>1938</v>
      </c>
      <c r="B559">
        <v>4</v>
      </c>
      <c r="C559" s="2" t="s">
        <v>4280</v>
      </c>
      <c r="D559">
        <v>332</v>
      </c>
      <c r="E559" s="2" t="s">
        <v>6103</v>
      </c>
      <c r="F559" s="2" t="s">
        <v>5233</v>
      </c>
      <c r="G559" s="2">
        <v>558</v>
      </c>
      <c r="H559" t="b">
        <v>1</v>
      </c>
      <c r="I559" s="3">
        <v>43299.714756944442</v>
      </c>
      <c r="J559" s="2">
        <v>2065</v>
      </c>
      <c r="K559" s="2">
        <v>-23.611444875</v>
      </c>
      <c r="L559" s="2">
        <v>-46.611026000000003</v>
      </c>
      <c r="M559" s="2">
        <f>IF(AND(_332_2018_07_18_outfile_posicao[[#This Row],[hora bus]]=I558,_332_2018_07_18_outfile_posicao[[#This Row],[lat bus]]=K558,_332_2018_07_18_outfile_posicao[[#This Row],[lon bus]]=L558),1,0)</f>
        <v>0</v>
      </c>
      <c r="N559">
        <v>122</v>
      </c>
      <c r="O559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0.37499970588709708</v>
      </c>
      <c r="P559">
        <f>VLOOKUP(_332_2018_07_18_outfile_posicao[[#This Row],[shape]],shape!A:D,4,0)+VLOOKUP(_332_2018_07_18_outfile_posicao[[#This Row],[shape]]+1,shape!A:E,5,0)*_332_2018_07_18_outfile_posicao[[#This Row],[% avanc]]</f>
        <v>3848.8767971661646</v>
      </c>
      <c r="Q559" s="4">
        <f>_332_2018_07_18_outfile_posicao[[#This Row],[8686,881807]]/_332_2018_07_18_outfile_posicao[[#Headers],[8686,881807]]</f>
        <v>0.44306770630454423</v>
      </c>
      <c r="R559">
        <f>_332_2018_07_18_outfile_posicao[[#This Row],[8686,881807]]-P558</f>
        <v>128.36550525042912</v>
      </c>
      <c r="S559">
        <f>(_332_2018_07_18_outfile_posicao[[#This Row],[hora bus]]-I558)*86000</f>
        <v>44.791666499804705</v>
      </c>
      <c r="T559">
        <f>_332_2018_07_18_outfile_posicao[[#This Row],[desloc]]/_332_2018_07_18_outfile_posicao[[#This Row],[seconds]]</f>
        <v>2.8658345464995993</v>
      </c>
      <c r="U559">
        <f>_332_2018_07_18_outfile_posicao[[#This Row],[spd m/s]]*3.6</f>
        <v>10.317004367398559</v>
      </c>
      <c r="V559" s="2"/>
      <c r="W559" s="2">
        <f>IF(_332_2018_07_18_outfile_posicao[[#This Row],[cod bus]]=F558,0,1)</f>
        <v>0</v>
      </c>
      <c r="X559" s="2">
        <f>IF(_332_2018_07_18_outfile_posicao[[#This Row],[desloc]]&gt;=0,0,1)</f>
        <v>0</v>
      </c>
      <c r="Y559" s="2">
        <f>IF(AND(_332_2018_07_18_outfile_posicao[[#This Row],[spd m/s]]&lt;1,_332_2018_07_18_outfile_posicao[[#This Row],[spd m/s]]&lt;&gt;0),1,0)</f>
        <v>0</v>
      </c>
      <c r="Z559" s="2">
        <f>IF(Z558=0.5,IF(P559&gt;=P560,0.5,1),IF(_332_2018_07_18_outfile_posicao[[#This Row],[desloc]]&lt;-1000,IF(P559&gt;=P560,IF(AND(Z558=0.5,P559=P560),0,IF(P559&lt;700,0.5,0)),1),IF(AND(X559&gt;0,X558&gt;0,_332_2018_07_18_outfile_posicao[[#This Row],[8686,881807]]&lt;500,_332_2018_07_18_outfile_posicao[[#This Row],[desloc]]&gt;0),IF(_332_2018_07_18_outfile_posicao[[#This Row],[8686,881807]]&lt;500,1,0),0)))</f>
        <v>0</v>
      </c>
      <c r="AA559" s="2">
        <f t="shared" si="8"/>
        <v>7561.4923230589175</v>
      </c>
      <c r="AB559" s="2">
        <f>IF(_332_2018_07_18_outfile_posicao[[#This Row],[inicio]]=1,0,IF(AB558&gt;0,0.5,IF(_332_2018_07_18_outfile_posicao[[#This Row],[max dist]]=_332_2018_07_18_outfile_posicao[[#This Row],[8686,881807]],1,0)))</f>
        <v>0</v>
      </c>
      <c r="AC559" s="2">
        <f>IF(_332_2018_07_18_outfile_posicao[[#This Row],[fim]]=0,AC560+1,0)</f>
        <v>18</v>
      </c>
      <c r="AD559" s="2"/>
      <c r="AE559" s="2"/>
      <c r="AF559" s="2"/>
      <c r="AG559" s="2"/>
      <c r="AH559" s="2"/>
      <c r="AI559" s="2"/>
    </row>
    <row r="560" spans="1:35" x14ac:dyDescent="0.25">
      <c r="A560">
        <v>1942</v>
      </c>
      <c r="B560">
        <v>3</v>
      </c>
      <c r="C560" s="2" t="s">
        <v>4284</v>
      </c>
      <c r="D560">
        <v>332</v>
      </c>
      <c r="E560" s="2" t="s">
        <v>5421</v>
      </c>
      <c r="F560" s="2" t="s">
        <v>5233</v>
      </c>
      <c r="G560" s="2">
        <v>559</v>
      </c>
      <c r="H560" t="b">
        <v>1</v>
      </c>
      <c r="I560" s="3">
        <v>43299.715949074074</v>
      </c>
      <c r="J560" s="2">
        <v>2072</v>
      </c>
      <c r="K560" s="2">
        <v>-23.608651999999999</v>
      </c>
      <c r="L560" s="2">
        <v>-46.613268499999997</v>
      </c>
      <c r="M560" s="2">
        <f>IF(AND(_332_2018_07_18_outfile_posicao[[#This Row],[hora bus]]=I559,_332_2018_07_18_outfile_posicao[[#This Row],[lat bus]]=K559,_332_2018_07_18_outfile_posicao[[#This Row],[lon bus]]=L559),1,0)</f>
        <v>0</v>
      </c>
      <c r="N560">
        <v>128</v>
      </c>
      <c r="O560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0.49999985865867586</v>
      </c>
      <c r="P560">
        <f>VLOOKUP(_332_2018_07_18_outfile_posicao[[#This Row],[shape]],shape!A:D,4,0)+VLOOKUP(_332_2018_07_18_outfile_posicao[[#This Row],[shape]]+1,shape!A:E,5,0)*_332_2018_07_18_outfile_posicao[[#This Row],[% avanc]]</f>
        <v>4238.3083279855537</v>
      </c>
      <c r="Q560" s="4">
        <f>_332_2018_07_18_outfile_posicao[[#This Row],[8686,881807]]/_332_2018_07_18_outfile_posicao[[#Headers],[8686,881807]]</f>
        <v>0.48789754737658236</v>
      </c>
      <c r="R560">
        <f>_332_2018_07_18_outfile_posicao[[#This Row],[8686,881807]]-P559</f>
        <v>389.43153081938908</v>
      </c>
      <c r="S560">
        <f>(_332_2018_07_18_outfile_posicao[[#This Row],[hora bus]]-I559)*86000</f>
        <v>102.52314833633136</v>
      </c>
      <c r="T560">
        <f>_332_2018_07_18_outfile_posicao[[#This Row],[desloc]]/_332_2018_07_18_outfile_posicao[[#This Row],[seconds]]</f>
        <v>3.7984741703585136</v>
      </c>
      <c r="U560">
        <f>_332_2018_07_18_outfile_posicao[[#This Row],[spd m/s]]*3.6</f>
        <v>13.674507013290649</v>
      </c>
      <c r="V560" s="2"/>
      <c r="W560" s="2">
        <f>IF(_332_2018_07_18_outfile_posicao[[#This Row],[cod bus]]=F559,0,1)</f>
        <v>0</v>
      </c>
      <c r="X560" s="2">
        <f>IF(_332_2018_07_18_outfile_posicao[[#This Row],[desloc]]&gt;=0,0,1)</f>
        <v>0</v>
      </c>
      <c r="Y560" s="2">
        <f>IF(AND(_332_2018_07_18_outfile_posicao[[#This Row],[spd m/s]]&lt;1,_332_2018_07_18_outfile_posicao[[#This Row],[spd m/s]]&lt;&gt;0),1,0)</f>
        <v>0</v>
      </c>
      <c r="Z560" s="2">
        <f>IF(Z559=0.5,IF(P560&gt;=P561,0.5,1),IF(_332_2018_07_18_outfile_posicao[[#This Row],[desloc]]&lt;-1000,IF(P560&gt;=P561,IF(AND(Z559=0.5,P560=P561),0,IF(P560&lt;700,0.5,0)),1),IF(AND(X560&gt;0,X559&gt;0,_332_2018_07_18_outfile_posicao[[#This Row],[8686,881807]]&lt;500,_332_2018_07_18_outfile_posicao[[#This Row],[desloc]]&gt;0),IF(_332_2018_07_18_outfile_posicao[[#This Row],[8686,881807]]&lt;500,1,0),0)))</f>
        <v>0</v>
      </c>
      <c r="AA560" s="2">
        <f t="shared" si="8"/>
        <v>7561.4923230589175</v>
      </c>
      <c r="AB560" s="2">
        <f>IF(_332_2018_07_18_outfile_posicao[[#This Row],[inicio]]=1,0,IF(AB559&gt;0,0.5,IF(_332_2018_07_18_outfile_posicao[[#This Row],[max dist]]=_332_2018_07_18_outfile_posicao[[#This Row],[8686,881807]],1,0)))</f>
        <v>0</v>
      </c>
      <c r="AC560" s="2">
        <f>IF(_332_2018_07_18_outfile_posicao[[#This Row],[fim]]=0,AC561+1,0)</f>
        <v>17</v>
      </c>
      <c r="AD560" s="2"/>
      <c r="AE560" s="2"/>
      <c r="AF560" s="2"/>
      <c r="AG560" s="2"/>
      <c r="AH560" s="2"/>
      <c r="AI560" s="2"/>
    </row>
    <row r="561" spans="1:35" x14ac:dyDescent="0.25">
      <c r="A561">
        <v>1945</v>
      </c>
      <c r="B561">
        <v>3</v>
      </c>
      <c r="C561" s="2" t="s">
        <v>4287</v>
      </c>
      <c r="D561">
        <v>332</v>
      </c>
      <c r="E561" s="2" t="s">
        <v>5423</v>
      </c>
      <c r="F561" s="2" t="s">
        <v>5233</v>
      </c>
      <c r="G561" s="2">
        <v>560</v>
      </c>
      <c r="H561" t="b">
        <v>1</v>
      </c>
      <c r="I561" s="3">
        <v>43299.717141203706</v>
      </c>
      <c r="J561" s="2">
        <v>2078</v>
      </c>
      <c r="K561" s="2">
        <v>-23.605637999999999</v>
      </c>
      <c r="L561" s="2">
        <v>-46.614364000000002</v>
      </c>
      <c r="M561" s="2">
        <f>IF(AND(_332_2018_07_18_outfile_posicao[[#This Row],[hora bus]]=I560,_332_2018_07_18_outfile_posicao[[#This Row],[lat bus]]=K560,_332_2018_07_18_outfile_posicao[[#This Row],[lon bus]]=L560),1,0)</f>
        <v>0</v>
      </c>
      <c r="N561">
        <v>137</v>
      </c>
      <c r="O561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0.49999999006010853</v>
      </c>
      <c r="P561">
        <f>VLOOKUP(_332_2018_07_18_outfile_posicao[[#This Row],[shape]],shape!A:D,4,0)+VLOOKUP(_332_2018_07_18_outfile_posicao[[#This Row],[shape]]+1,shape!A:E,5,0)*_332_2018_07_18_outfile_posicao[[#This Row],[% avanc]]</f>
        <v>4607.4513201459695</v>
      </c>
      <c r="Q561" s="4">
        <f>_332_2018_07_18_outfile_posicao[[#This Row],[8686,881807]]/_332_2018_07_18_outfile_posicao[[#Headers],[8686,881807]]</f>
        <v>0.53039185089789376</v>
      </c>
      <c r="R561">
        <f>_332_2018_07_18_outfile_posicao[[#This Row],[8686,881807]]-P560</f>
        <v>369.14299216041582</v>
      </c>
      <c r="S561">
        <f>(_332_2018_07_18_outfile_posicao[[#This Row],[hora bus]]-I560)*86000</f>
        <v>102.52314833633136</v>
      </c>
      <c r="T561">
        <f>_332_2018_07_18_outfile_posicao[[#This Row],[desloc]]/_332_2018_07_18_outfile_posicao[[#This Row],[seconds]]</f>
        <v>3.6005818993133842</v>
      </c>
      <c r="U561">
        <f>_332_2018_07_18_outfile_posicao[[#This Row],[spd m/s]]*3.6</f>
        <v>12.962094837528184</v>
      </c>
      <c r="V561" s="2"/>
      <c r="W561" s="2">
        <f>IF(_332_2018_07_18_outfile_posicao[[#This Row],[cod bus]]=F560,0,1)</f>
        <v>0</v>
      </c>
      <c r="X561" s="2">
        <f>IF(_332_2018_07_18_outfile_posicao[[#This Row],[desloc]]&gt;=0,0,1)</f>
        <v>0</v>
      </c>
      <c r="Y561" s="2">
        <f>IF(AND(_332_2018_07_18_outfile_posicao[[#This Row],[spd m/s]]&lt;1,_332_2018_07_18_outfile_posicao[[#This Row],[spd m/s]]&lt;&gt;0),1,0)</f>
        <v>0</v>
      </c>
      <c r="Z561" s="2">
        <f>IF(Z560=0.5,IF(P561&gt;=P562,0.5,1),IF(_332_2018_07_18_outfile_posicao[[#This Row],[desloc]]&lt;-1000,IF(P561&gt;=P562,IF(AND(Z560=0.5,P561=P562),0,IF(P561&lt;700,0.5,0)),1),IF(AND(X561&gt;0,X560&gt;0,_332_2018_07_18_outfile_posicao[[#This Row],[8686,881807]]&lt;500,_332_2018_07_18_outfile_posicao[[#This Row],[desloc]]&gt;0),IF(_332_2018_07_18_outfile_posicao[[#This Row],[8686,881807]]&lt;500,1,0),0)))</f>
        <v>0</v>
      </c>
      <c r="AA561" s="2">
        <f t="shared" si="8"/>
        <v>7561.4923230589175</v>
      </c>
      <c r="AB561" s="2">
        <f>IF(_332_2018_07_18_outfile_posicao[[#This Row],[inicio]]=1,0,IF(AB560&gt;0,0.5,IF(_332_2018_07_18_outfile_posicao[[#This Row],[max dist]]=_332_2018_07_18_outfile_posicao[[#This Row],[8686,881807]],1,0)))</f>
        <v>0</v>
      </c>
      <c r="AC561" s="2">
        <f>IF(_332_2018_07_18_outfile_posicao[[#This Row],[fim]]=0,AC562+1,0)</f>
        <v>16</v>
      </c>
      <c r="AD561" s="2"/>
      <c r="AE561" s="2"/>
      <c r="AF561" s="2"/>
      <c r="AG561" s="2"/>
      <c r="AH561" s="2"/>
      <c r="AI561" s="2"/>
    </row>
    <row r="562" spans="1:35" x14ac:dyDescent="0.25">
      <c r="A562">
        <v>1946</v>
      </c>
      <c r="B562">
        <v>3</v>
      </c>
      <c r="C562" s="2" t="s">
        <v>4288</v>
      </c>
      <c r="D562">
        <v>332</v>
      </c>
      <c r="E562" s="2" t="s">
        <v>5423</v>
      </c>
      <c r="F562" s="2" t="s">
        <v>5233</v>
      </c>
      <c r="G562" s="2">
        <v>561</v>
      </c>
      <c r="H562" t="b">
        <v>1</v>
      </c>
      <c r="I562" s="3">
        <v>43299.717662037037</v>
      </c>
      <c r="J562" s="2">
        <v>2082</v>
      </c>
      <c r="K562" s="2">
        <v>-23.604444375</v>
      </c>
      <c r="L562" s="2">
        <v>-46.614557750000003</v>
      </c>
      <c r="M562" s="2">
        <f>IF(AND(_332_2018_07_18_outfile_posicao[[#This Row],[hora bus]]=I561,_332_2018_07_18_outfile_posicao[[#This Row],[lat bus]]=K561,_332_2018_07_18_outfile_posicao[[#This Row],[lon bus]]=L561),1,0)</f>
        <v>0</v>
      </c>
      <c r="N562">
        <v>140</v>
      </c>
      <c r="O562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0.37499997716908096</v>
      </c>
      <c r="P562">
        <f>VLOOKUP(_332_2018_07_18_outfile_posicao[[#This Row],[shape]],shape!A:D,4,0)+VLOOKUP(_332_2018_07_18_outfile_posicao[[#This Row],[shape]]+1,shape!A:E,5,0)*_332_2018_07_18_outfile_posicao[[#This Row],[% avanc]]</f>
        <v>4741.7992642757135</v>
      </c>
      <c r="Q562" s="4">
        <f>_332_2018_07_18_outfile_posicao[[#This Row],[8686,881807]]/_332_2018_07_18_outfile_posicao[[#Headers],[8686,881807]]</f>
        <v>0.54585746296843951</v>
      </c>
      <c r="R562">
        <f>_332_2018_07_18_outfile_posicao[[#This Row],[8686,881807]]-P561</f>
        <v>134.34794412974406</v>
      </c>
      <c r="S562">
        <f>(_332_2018_07_18_outfile_posicao[[#This Row],[hora bus]]-I561)*86000</f>
        <v>44.791666499804705</v>
      </c>
      <c r="T562">
        <f>_332_2018_07_18_outfile_posicao[[#This Row],[desloc]]/_332_2018_07_18_outfile_posicao[[#This Row],[seconds]]</f>
        <v>2.9993959731399999</v>
      </c>
      <c r="U562">
        <f>_332_2018_07_18_outfile_posicao[[#This Row],[spd m/s]]*3.6</f>
        <v>10.797825503304001</v>
      </c>
      <c r="V562" s="2"/>
      <c r="W562" s="2">
        <f>IF(_332_2018_07_18_outfile_posicao[[#This Row],[cod bus]]=F561,0,1)</f>
        <v>0</v>
      </c>
      <c r="X562" s="2">
        <f>IF(_332_2018_07_18_outfile_posicao[[#This Row],[desloc]]&gt;=0,0,1)</f>
        <v>0</v>
      </c>
      <c r="Y562" s="2">
        <f>IF(AND(_332_2018_07_18_outfile_posicao[[#This Row],[spd m/s]]&lt;1,_332_2018_07_18_outfile_posicao[[#This Row],[spd m/s]]&lt;&gt;0),1,0)</f>
        <v>0</v>
      </c>
      <c r="Z562" s="2">
        <f>IF(Z561=0.5,IF(P562&gt;=P563,0.5,1),IF(_332_2018_07_18_outfile_posicao[[#This Row],[desloc]]&lt;-1000,IF(P562&gt;=P563,IF(AND(Z561=0.5,P562=P563),0,IF(P562&lt;700,0.5,0)),1),IF(AND(X562&gt;0,X561&gt;0,_332_2018_07_18_outfile_posicao[[#This Row],[8686,881807]]&lt;500,_332_2018_07_18_outfile_posicao[[#This Row],[desloc]]&gt;0),IF(_332_2018_07_18_outfile_posicao[[#This Row],[8686,881807]]&lt;500,1,0),0)))</f>
        <v>0</v>
      </c>
      <c r="AA562" s="2">
        <f t="shared" si="8"/>
        <v>7561.4923230589175</v>
      </c>
      <c r="AB562" s="2">
        <f>IF(_332_2018_07_18_outfile_posicao[[#This Row],[inicio]]=1,0,IF(AB561&gt;0,0.5,IF(_332_2018_07_18_outfile_posicao[[#This Row],[max dist]]=_332_2018_07_18_outfile_posicao[[#This Row],[8686,881807]],1,0)))</f>
        <v>0</v>
      </c>
      <c r="AC562" s="2">
        <f>IF(_332_2018_07_18_outfile_posicao[[#This Row],[fim]]=0,AC563+1,0)</f>
        <v>15</v>
      </c>
      <c r="AD562" s="2"/>
      <c r="AE562" s="2"/>
      <c r="AF562" s="2"/>
      <c r="AG562" s="2"/>
      <c r="AH562" s="2"/>
      <c r="AI562" s="2"/>
    </row>
    <row r="563" spans="1:35" x14ac:dyDescent="0.25">
      <c r="A563">
        <v>1948</v>
      </c>
      <c r="B563">
        <v>3</v>
      </c>
      <c r="C563" s="2" t="s">
        <v>4290</v>
      </c>
      <c r="D563">
        <v>332</v>
      </c>
      <c r="E563" s="2" t="s">
        <v>5424</v>
      </c>
      <c r="F563" s="2" t="s">
        <v>5233</v>
      </c>
      <c r="G563" s="2">
        <v>562</v>
      </c>
      <c r="H563" t="b">
        <v>1</v>
      </c>
      <c r="I563" s="3">
        <v>43299.718182870369</v>
      </c>
      <c r="J563" s="2">
        <v>2085</v>
      </c>
      <c r="K563" s="2">
        <v>-23.60360725</v>
      </c>
      <c r="L563" s="2">
        <v>-46.614697249999999</v>
      </c>
      <c r="M563" s="2">
        <f>IF(AND(_332_2018_07_18_outfile_posicao[[#This Row],[hora bus]]=I562,_332_2018_07_18_outfile_posicao[[#This Row],[lat bus]]=K562,_332_2018_07_18_outfile_posicao[[#This Row],[lon bus]]=L562),1,0)</f>
        <v>0</v>
      </c>
      <c r="N563">
        <v>141</v>
      </c>
      <c r="O563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0.38374009222619521</v>
      </c>
      <c r="P563">
        <f>VLOOKUP(_332_2018_07_18_outfile_posicao[[#This Row],[shape]],shape!A:D,4,0)+VLOOKUP(_332_2018_07_18_outfile_posicao[[#This Row],[shape]]+1,shape!A:E,5,0)*_332_2018_07_18_outfile_posicao[[#This Row],[% avanc]]</f>
        <v>4836.0678873347179</v>
      </c>
      <c r="Q563" s="4">
        <f>_332_2018_07_18_outfile_posicao[[#This Row],[8686,881807]]/_332_2018_07_18_outfile_posicao[[#Headers],[8686,881807]]</f>
        <v>0.55670929969805194</v>
      </c>
      <c r="R563">
        <f>_332_2018_07_18_outfile_posicao[[#This Row],[8686,881807]]-P562</f>
        <v>94.268623059004312</v>
      </c>
      <c r="S563">
        <f>(_332_2018_07_18_outfile_posicao[[#This Row],[hora bus]]-I562)*86000</f>
        <v>44.791666499804705</v>
      </c>
      <c r="T563">
        <f>_332_2018_07_18_outfile_posicao[[#This Row],[desloc]]/_332_2018_07_18_outfile_posicao[[#This Row],[seconds]]</f>
        <v>2.1046018249715117</v>
      </c>
      <c r="U563">
        <f>_332_2018_07_18_outfile_posicao[[#This Row],[spd m/s]]*3.6</f>
        <v>7.5765665698974427</v>
      </c>
      <c r="V563" s="2"/>
      <c r="W563" s="2">
        <f>IF(_332_2018_07_18_outfile_posicao[[#This Row],[cod bus]]=F562,0,1)</f>
        <v>0</v>
      </c>
      <c r="X563" s="2">
        <f>IF(_332_2018_07_18_outfile_posicao[[#This Row],[desloc]]&gt;=0,0,1)</f>
        <v>0</v>
      </c>
      <c r="Y563" s="2">
        <f>IF(AND(_332_2018_07_18_outfile_posicao[[#This Row],[spd m/s]]&lt;1,_332_2018_07_18_outfile_posicao[[#This Row],[spd m/s]]&lt;&gt;0),1,0)</f>
        <v>0</v>
      </c>
      <c r="Z563" s="2">
        <f>IF(Z562=0.5,IF(P563&gt;=P564,0.5,1),IF(_332_2018_07_18_outfile_posicao[[#This Row],[desloc]]&lt;-1000,IF(P563&gt;=P564,IF(AND(Z562=0.5,P563=P564),0,IF(P563&lt;700,0.5,0)),1),IF(AND(X563&gt;0,X562&gt;0,_332_2018_07_18_outfile_posicao[[#This Row],[8686,881807]]&lt;500,_332_2018_07_18_outfile_posicao[[#This Row],[desloc]]&gt;0),IF(_332_2018_07_18_outfile_posicao[[#This Row],[8686,881807]]&lt;500,1,0),0)))</f>
        <v>0</v>
      </c>
      <c r="AA563" s="2">
        <f t="shared" si="8"/>
        <v>7561.4923230589175</v>
      </c>
      <c r="AB563" s="2">
        <f>IF(_332_2018_07_18_outfile_posicao[[#This Row],[inicio]]=1,0,IF(AB562&gt;0,0.5,IF(_332_2018_07_18_outfile_posicao[[#This Row],[max dist]]=_332_2018_07_18_outfile_posicao[[#This Row],[8686,881807]],1,0)))</f>
        <v>0</v>
      </c>
      <c r="AC563" s="2">
        <f>IF(_332_2018_07_18_outfile_posicao[[#This Row],[fim]]=0,AC564+1,0)</f>
        <v>14</v>
      </c>
      <c r="AD563" s="2"/>
      <c r="AE563" s="2"/>
      <c r="AF563" s="2"/>
      <c r="AG563" s="2"/>
      <c r="AH563" s="2"/>
      <c r="AI563" s="2"/>
    </row>
    <row r="564" spans="1:35" x14ac:dyDescent="0.25">
      <c r="A564">
        <v>1949</v>
      </c>
      <c r="B564">
        <v>3</v>
      </c>
      <c r="C564" s="2" t="s">
        <v>4291</v>
      </c>
      <c r="D564">
        <v>332</v>
      </c>
      <c r="E564" s="2" t="s">
        <v>5224</v>
      </c>
      <c r="F564" s="2" t="s">
        <v>5233</v>
      </c>
      <c r="G564" s="2">
        <v>563</v>
      </c>
      <c r="H564" t="b">
        <v>1</v>
      </c>
      <c r="I564" s="3">
        <v>43299.7187037037</v>
      </c>
      <c r="J564" s="2">
        <v>2088</v>
      </c>
      <c r="K564" s="2">
        <v>-23.603036249999999</v>
      </c>
      <c r="L564" s="2">
        <v>-46.614790249999999</v>
      </c>
      <c r="M564" s="2">
        <f>IF(AND(_332_2018_07_18_outfile_posicao[[#This Row],[hora bus]]=I563,_332_2018_07_18_outfile_posicao[[#This Row],[lat bus]]=K563,_332_2018_07_18_outfile_posicao[[#This Row],[lon bus]]=L563),1,0)</f>
        <v>0</v>
      </c>
      <c r="N564">
        <v>142</v>
      </c>
      <c r="O564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0.44383363200984288</v>
      </c>
      <c r="P564">
        <f>VLOOKUP(_332_2018_07_18_outfile_posicao[[#This Row],[shape]],shape!A:D,4,0)+VLOOKUP(_332_2018_07_18_outfile_posicao[[#This Row],[shape]]+1,shape!A:E,5,0)*_332_2018_07_18_outfile_posicao[[#This Row],[% avanc]]</f>
        <v>4900.3353371922285</v>
      </c>
      <c r="Q564" s="4">
        <f>_332_2018_07_18_outfile_posicao[[#This Row],[8686,881807]]/_332_2018_07_18_outfile_posicao[[#Headers],[8686,881807]]</f>
        <v>0.56410751821712091</v>
      </c>
      <c r="R564">
        <f>_332_2018_07_18_outfile_posicao[[#This Row],[8686,881807]]-P563</f>
        <v>64.267449857510655</v>
      </c>
      <c r="S564">
        <f>(_332_2018_07_18_outfile_posicao[[#This Row],[hora bus]]-I563)*86000</f>
        <v>44.791666499804705</v>
      </c>
      <c r="T564">
        <f>_332_2018_07_18_outfile_posicao[[#This Row],[desloc]]/_332_2018_07_18_outfile_posicao[[#This Row],[seconds]]</f>
        <v>1.4348081882104311</v>
      </c>
      <c r="U564">
        <f>_332_2018_07_18_outfile_posicao[[#This Row],[spd m/s]]*3.6</f>
        <v>5.1653094775575523</v>
      </c>
      <c r="V564" s="2"/>
      <c r="W564" s="2">
        <f>IF(_332_2018_07_18_outfile_posicao[[#This Row],[cod bus]]=F563,0,1)</f>
        <v>0</v>
      </c>
      <c r="X564" s="2">
        <f>IF(_332_2018_07_18_outfile_posicao[[#This Row],[desloc]]&gt;=0,0,1)</f>
        <v>0</v>
      </c>
      <c r="Y564" s="2">
        <f>IF(AND(_332_2018_07_18_outfile_posicao[[#This Row],[spd m/s]]&lt;1,_332_2018_07_18_outfile_posicao[[#This Row],[spd m/s]]&lt;&gt;0),1,0)</f>
        <v>0</v>
      </c>
      <c r="Z564" s="2">
        <f>IF(Z563=0.5,IF(P564&gt;=P565,0.5,1),IF(_332_2018_07_18_outfile_posicao[[#This Row],[desloc]]&lt;-1000,IF(P564&gt;=P565,IF(AND(Z563=0.5,P564=P565),0,IF(P564&lt;700,0.5,0)),1),IF(AND(X564&gt;0,X563&gt;0,_332_2018_07_18_outfile_posicao[[#This Row],[8686,881807]]&lt;500,_332_2018_07_18_outfile_posicao[[#This Row],[desloc]]&gt;0),IF(_332_2018_07_18_outfile_posicao[[#This Row],[8686,881807]]&lt;500,1,0),0)))</f>
        <v>0</v>
      </c>
      <c r="AA564" s="2">
        <f t="shared" si="8"/>
        <v>7561.4923230589175</v>
      </c>
      <c r="AB564" s="2">
        <f>IF(_332_2018_07_18_outfile_posicao[[#This Row],[inicio]]=1,0,IF(AB563&gt;0,0.5,IF(_332_2018_07_18_outfile_posicao[[#This Row],[max dist]]=_332_2018_07_18_outfile_posicao[[#This Row],[8686,881807]],1,0)))</f>
        <v>0</v>
      </c>
      <c r="AC564" s="2">
        <f>IF(_332_2018_07_18_outfile_posicao[[#This Row],[fim]]=0,AC565+1,0)</f>
        <v>13</v>
      </c>
      <c r="AD564" s="2"/>
      <c r="AE564" s="2"/>
      <c r="AF564" s="2"/>
      <c r="AG564" s="2"/>
      <c r="AH564" s="2"/>
      <c r="AI564" s="2"/>
    </row>
    <row r="565" spans="1:35" x14ac:dyDescent="0.25">
      <c r="A565">
        <v>1951</v>
      </c>
      <c r="B565">
        <v>3</v>
      </c>
      <c r="C565" s="2" t="s">
        <v>4293</v>
      </c>
      <c r="D565">
        <v>332</v>
      </c>
      <c r="E565" s="2" t="s">
        <v>5425</v>
      </c>
      <c r="F565" s="2" t="s">
        <v>5233</v>
      </c>
      <c r="G565" s="2">
        <v>564</v>
      </c>
      <c r="H565" t="b">
        <v>1</v>
      </c>
      <c r="I565" s="3">
        <v>43299.719224537039</v>
      </c>
      <c r="J565" s="2">
        <v>2091</v>
      </c>
      <c r="K565" s="2">
        <v>-23.601687500000001</v>
      </c>
      <c r="L565" s="2">
        <v>-46.615054000000001</v>
      </c>
      <c r="M565" s="2">
        <f>IF(AND(_332_2018_07_18_outfile_posicao[[#This Row],[hora bus]]=I564,_332_2018_07_18_outfile_posicao[[#This Row],[lat bus]]=K564,_332_2018_07_18_outfile_posicao[[#This Row],[lon bus]]=L564),1,0)</f>
        <v>0</v>
      </c>
      <c r="N565">
        <v>144</v>
      </c>
      <c r="O565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0.49999996367543798</v>
      </c>
      <c r="P565">
        <f>VLOOKUP(_332_2018_07_18_outfile_posicao[[#This Row],[shape]],shape!A:D,4,0)+VLOOKUP(_332_2018_07_18_outfile_posicao[[#This Row],[shape]]+1,shape!A:E,5,0)*_332_2018_07_18_outfile_posicao[[#This Row],[% avanc]]</f>
        <v>5053.1673558700477</v>
      </c>
      <c r="Q565" s="4">
        <f>_332_2018_07_18_outfile_posicao[[#This Row],[8686,881807]]/_332_2018_07_18_outfile_posicao[[#Headers],[8686,881807]]</f>
        <v>0.58170094495796421</v>
      </c>
      <c r="R565">
        <f>_332_2018_07_18_outfile_posicao[[#This Row],[8686,881807]]-P564</f>
        <v>152.83201867781918</v>
      </c>
      <c r="S565">
        <f>(_332_2018_07_18_outfile_posicao[[#This Row],[hora bus]]-I564)*86000</f>
        <v>44.79166712553706</v>
      </c>
      <c r="T565">
        <f>_332_2018_07_18_outfile_posicao[[#This Row],[desloc]]/_332_2018_07_18_outfile_posicao[[#This Row],[seconds]]</f>
        <v>3.412063637852075</v>
      </c>
      <c r="U565">
        <f>_332_2018_07_18_outfile_posicao[[#This Row],[spd m/s]]*3.6</f>
        <v>12.28342909626747</v>
      </c>
      <c r="V565" s="2"/>
      <c r="W565" s="2">
        <f>IF(_332_2018_07_18_outfile_posicao[[#This Row],[cod bus]]=F564,0,1)</f>
        <v>0</v>
      </c>
      <c r="X565" s="2">
        <f>IF(_332_2018_07_18_outfile_posicao[[#This Row],[desloc]]&gt;=0,0,1)</f>
        <v>0</v>
      </c>
      <c r="Y565" s="2">
        <f>IF(AND(_332_2018_07_18_outfile_posicao[[#This Row],[spd m/s]]&lt;1,_332_2018_07_18_outfile_posicao[[#This Row],[spd m/s]]&lt;&gt;0),1,0)</f>
        <v>0</v>
      </c>
      <c r="Z565" s="2">
        <f>IF(Z564=0.5,IF(P565&gt;=P566,0.5,1),IF(_332_2018_07_18_outfile_posicao[[#This Row],[desloc]]&lt;-1000,IF(P565&gt;=P566,IF(AND(Z564=0.5,P565=P566),0,IF(P565&lt;700,0.5,0)),1),IF(AND(X565&gt;0,X564&gt;0,_332_2018_07_18_outfile_posicao[[#This Row],[8686,881807]]&lt;500,_332_2018_07_18_outfile_posicao[[#This Row],[desloc]]&gt;0),IF(_332_2018_07_18_outfile_posicao[[#This Row],[8686,881807]]&lt;500,1,0),0)))</f>
        <v>0</v>
      </c>
      <c r="AA565" s="2">
        <f t="shared" si="8"/>
        <v>7561.4923230589175</v>
      </c>
      <c r="AB565" s="2">
        <f>IF(_332_2018_07_18_outfile_posicao[[#This Row],[inicio]]=1,0,IF(AB564&gt;0,0.5,IF(_332_2018_07_18_outfile_posicao[[#This Row],[max dist]]=_332_2018_07_18_outfile_posicao[[#This Row],[8686,881807]],1,0)))</f>
        <v>0</v>
      </c>
      <c r="AC565" s="2">
        <f>IF(_332_2018_07_18_outfile_posicao[[#This Row],[fim]]=0,AC566+1,0)</f>
        <v>12</v>
      </c>
      <c r="AD565" s="2"/>
      <c r="AE565" s="2"/>
      <c r="AF565" s="2"/>
      <c r="AG565" s="2"/>
      <c r="AH565" s="2"/>
      <c r="AI565" s="2"/>
    </row>
    <row r="566" spans="1:35" x14ac:dyDescent="0.25">
      <c r="A566">
        <v>1952</v>
      </c>
      <c r="B566">
        <v>3</v>
      </c>
      <c r="C566" s="2" t="s">
        <v>4294</v>
      </c>
      <c r="D566">
        <v>332</v>
      </c>
      <c r="E566" s="2" t="s">
        <v>5425</v>
      </c>
      <c r="F566" s="2" t="s">
        <v>5233</v>
      </c>
      <c r="G566" s="2">
        <v>565</v>
      </c>
      <c r="H566" t="b">
        <v>1</v>
      </c>
      <c r="I566" s="3">
        <v>43299.71974537037</v>
      </c>
      <c r="J566" s="2">
        <v>2094</v>
      </c>
      <c r="K566" s="2">
        <v>-23.600709999999999</v>
      </c>
      <c r="L566" s="2">
        <v>-46.615451</v>
      </c>
      <c r="M566" s="2">
        <f>IF(AND(_332_2018_07_18_outfile_posicao[[#This Row],[hora bus]]=I565,_332_2018_07_18_outfile_posicao[[#This Row],[lat bus]]=K565,_332_2018_07_18_outfile_posicao[[#This Row],[lon bus]]=L565),1,0)</f>
        <v>0</v>
      </c>
      <c r="N566">
        <v>147</v>
      </c>
      <c r="O566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0.74999995170064093</v>
      </c>
      <c r="P566">
        <f>VLOOKUP(_332_2018_07_18_outfile_posicao[[#This Row],[shape]],shape!A:D,4,0)+VLOOKUP(_332_2018_07_18_outfile_posicao[[#This Row],[shape]]+1,shape!A:E,5,0)*_332_2018_07_18_outfile_posicao[[#This Row],[% avanc]]</f>
        <v>5169.2814084164947</v>
      </c>
      <c r="Q566" s="4">
        <f>_332_2018_07_18_outfile_posicao[[#This Row],[8686,881807]]/_332_2018_07_18_outfile_posicao[[#Headers],[8686,881807]]</f>
        <v>0.59506754244670645</v>
      </c>
      <c r="R566">
        <f>_332_2018_07_18_outfile_posicao[[#This Row],[8686,881807]]-P565</f>
        <v>116.11405254644706</v>
      </c>
      <c r="S566">
        <f>(_332_2018_07_18_outfile_posicao[[#This Row],[hora bus]]-I565)*86000</f>
        <v>44.791666499804705</v>
      </c>
      <c r="T566">
        <f>_332_2018_07_18_outfile_posicao[[#This Row],[desloc]]/_332_2018_07_18_outfile_posicao[[#This Row],[seconds]]</f>
        <v>2.5923137409266368</v>
      </c>
      <c r="U566">
        <f>_332_2018_07_18_outfile_posicao[[#This Row],[spd m/s]]*3.6</f>
        <v>9.3323294673358923</v>
      </c>
      <c r="V566" s="2"/>
      <c r="W566" s="2">
        <f>IF(_332_2018_07_18_outfile_posicao[[#This Row],[cod bus]]=F565,0,1)</f>
        <v>0</v>
      </c>
      <c r="X566" s="2">
        <f>IF(_332_2018_07_18_outfile_posicao[[#This Row],[desloc]]&gt;=0,0,1)</f>
        <v>0</v>
      </c>
      <c r="Y566" s="2">
        <f>IF(AND(_332_2018_07_18_outfile_posicao[[#This Row],[spd m/s]]&lt;1,_332_2018_07_18_outfile_posicao[[#This Row],[spd m/s]]&lt;&gt;0),1,0)</f>
        <v>0</v>
      </c>
      <c r="Z566" s="2">
        <f>IF(Z565=0.5,IF(P566&gt;=P567,0.5,1),IF(_332_2018_07_18_outfile_posicao[[#This Row],[desloc]]&lt;-1000,IF(P566&gt;=P567,IF(AND(Z565=0.5,P566=P567),0,IF(P566&lt;700,0.5,0)),1),IF(AND(X566&gt;0,X565&gt;0,_332_2018_07_18_outfile_posicao[[#This Row],[8686,881807]]&lt;500,_332_2018_07_18_outfile_posicao[[#This Row],[desloc]]&gt;0),IF(_332_2018_07_18_outfile_posicao[[#This Row],[8686,881807]]&lt;500,1,0),0)))</f>
        <v>0</v>
      </c>
      <c r="AA566" s="2">
        <f t="shared" si="8"/>
        <v>7561.4923230589175</v>
      </c>
      <c r="AB566" s="2">
        <f>IF(_332_2018_07_18_outfile_posicao[[#This Row],[inicio]]=1,0,IF(AB565&gt;0,0.5,IF(_332_2018_07_18_outfile_posicao[[#This Row],[max dist]]=_332_2018_07_18_outfile_posicao[[#This Row],[8686,881807]],1,0)))</f>
        <v>0</v>
      </c>
      <c r="AC566" s="2">
        <f>IF(_332_2018_07_18_outfile_posicao[[#This Row],[fim]]=0,AC567+1,0)</f>
        <v>11</v>
      </c>
      <c r="AD566" s="2"/>
      <c r="AE566" s="2"/>
      <c r="AF566" s="2"/>
      <c r="AG566" s="2"/>
      <c r="AH566" s="2"/>
      <c r="AI566" s="2"/>
    </row>
    <row r="567" spans="1:35" x14ac:dyDescent="0.25">
      <c r="A567">
        <v>1954</v>
      </c>
      <c r="B567">
        <v>3</v>
      </c>
      <c r="C567" s="2" t="s">
        <v>4296</v>
      </c>
      <c r="D567">
        <v>332</v>
      </c>
      <c r="E567" s="2" t="s">
        <v>5426</v>
      </c>
      <c r="F567" s="2" t="s">
        <v>5233</v>
      </c>
      <c r="G567" s="2">
        <v>566</v>
      </c>
      <c r="H567" t="b">
        <v>1</v>
      </c>
      <c r="I567" s="3">
        <v>43299.720266203702</v>
      </c>
      <c r="J567" s="2">
        <v>2097</v>
      </c>
      <c r="K567" s="2">
        <v>-23.598314999999999</v>
      </c>
      <c r="L567" s="2">
        <v>-46.615850000000002</v>
      </c>
      <c r="M567" s="2">
        <f>IF(AND(_332_2018_07_18_outfile_posicao[[#This Row],[hora bus]]=I566,_332_2018_07_18_outfile_posicao[[#This Row],[lat bus]]=K566,_332_2018_07_18_outfile_posicao[[#This Row],[lon bus]]=L566),1,0)</f>
        <v>0</v>
      </c>
      <c r="N567">
        <v>159</v>
      </c>
      <c r="O567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0.75990576906854934</v>
      </c>
      <c r="P567">
        <f>VLOOKUP(_332_2018_07_18_outfile_posicao[[#This Row],[shape]],shape!A:D,4,0)+VLOOKUP(_332_2018_07_18_outfile_posicao[[#This Row],[shape]]+1,shape!A:E,5,0)*_332_2018_07_18_outfile_posicao[[#This Row],[% avanc]]</f>
        <v>5458.4363257089944</v>
      </c>
      <c r="Q567" s="4">
        <f>_332_2018_07_18_outfile_posicao[[#This Row],[8686,881807]]/_332_2018_07_18_outfile_posicao[[#Headers],[8686,881807]]</f>
        <v>0.62835393032635911</v>
      </c>
      <c r="R567">
        <f>_332_2018_07_18_outfile_posicao[[#This Row],[8686,881807]]-P566</f>
        <v>289.1549172924997</v>
      </c>
      <c r="S567">
        <f>(_332_2018_07_18_outfile_posicao[[#This Row],[hora bus]]-I566)*86000</f>
        <v>44.791666499804705</v>
      </c>
      <c r="T567">
        <f>_332_2018_07_18_outfile_posicao[[#This Row],[desloc]]/_332_2018_07_18_outfile_posicao[[#This Row],[seconds]]</f>
        <v>6.4555516659278673</v>
      </c>
      <c r="U567">
        <f>_332_2018_07_18_outfile_posicao[[#This Row],[spd m/s]]*3.6</f>
        <v>23.239985997340323</v>
      </c>
      <c r="V567" s="2"/>
      <c r="W567" s="2">
        <f>IF(_332_2018_07_18_outfile_posicao[[#This Row],[cod bus]]=F566,0,1)</f>
        <v>0</v>
      </c>
      <c r="X567" s="2">
        <f>IF(_332_2018_07_18_outfile_posicao[[#This Row],[desloc]]&gt;=0,0,1)</f>
        <v>0</v>
      </c>
      <c r="Y567" s="2">
        <f>IF(AND(_332_2018_07_18_outfile_posicao[[#This Row],[spd m/s]]&lt;1,_332_2018_07_18_outfile_posicao[[#This Row],[spd m/s]]&lt;&gt;0),1,0)</f>
        <v>0</v>
      </c>
      <c r="Z567" s="2">
        <f>IF(Z566=0.5,IF(P567&gt;=P568,0.5,1),IF(_332_2018_07_18_outfile_posicao[[#This Row],[desloc]]&lt;-1000,IF(P567&gt;=P568,IF(AND(Z566=0.5,P567=P568),0,IF(P567&lt;700,0.5,0)),1),IF(AND(X567&gt;0,X566&gt;0,_332_2018_07_18_outfile_posicao[[#This Row],[8686,881807]]&lt;500,_332_2018_07_18_outfile_posicao[[#This Row],[desloc]]&gt;0),IF(_332_2018_07_18_outfile_posicao[[#This Row],[8686,881807]]&lt;500,1,0),0)))</f>
        <v>0</v>
      </c>
      <c r="AA567" s="2">
        <f t="shared" si="8"/>
        <v>7561.4923230589175</v>
      </c>
      <c r="AB567" s="2">
        <f>IF(_332_2018_07_18_outfile_posicao[[#This Row],[inicio]]=1,0,IF(AB566&gt;0,0.5,IF(_332_2018_07_18_outfile_posicao[[#This Row],[max dist]]=_332_2018_07_18_outfile_posicao[[#This Row],[8686,881807]],1,0)))</f>
        <v>0</v>
      </c>
      <c r="AC567" s="2">
        <f>IF(_332_2018_07_18_outfile_posicao[[#This Row],[fim]]=0,AC568+1,0)</f>
        <v>10</v>
      </c>
      <c r="AD567" s="2"/>
      <c r="AE567" s="2"/>
      <c r="AF567" s="2"/>
      <c r="AG567" s="2"/>
      <c r="AH567" s="2"/>
      <c r="AI567" s="2"/>
    </row>
    <row r="568" spans="1:35" x14ac:dyDescent="0.25">
      <c r="A568">
        <v>1955</v>
      </c>
      <c r="B568">
        <v>3</v>
      </c>
      <c r="C568" s="2" t="s">
        <v>4297</v>
      </c>
      <c r="D568">
        <v>332</v>
      </c>
      <c r="E568" s="2" t="s">
        <v>5427</v>
      </c>
      <c r="F568" s="2" t="s">
        <v>5233</v>
      </c>
      <c r="G568" s="2">
        <v>567</v>
      </c>
      <c r="H568" t="b">
        <v>1</v>
      </c>
      <c r="I568" s="3">
        <v>43299.72078703704</v>
      </c>
      <c r="J568" s="2">
        <v>2100</v>
      </c>
      <c r="K568" s="2">
        <v>-23.595428999999999</v>
      </c>
      <c r="L568" s="2">
        <v>-46.618136999999997</v>
      </c>
      <c r="M568" s="2">
        <f>IF(AND(_332_2018_07_18_outfile_posicao[[#This Row],[hora bus]]=I567,_332_2018_07_18_outfile_posicao[[#This Row],[lat bus]]=K567,_332_2018_07_18_outfile_posicao[[#This Row],[lon bus]]=L567),1,0)</f>
        <v>0</v>
      </c>
      <c r="N568">
        <v>185</v>
      </c>
      <c r="O568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0.49999988345692853</v>
      </c>
      <c r="P568">
        <f>VLOOKUP(_332_2018_07_18_outfile_posicao[[#This Row],[shape]],shape!A:D,4,0)+VLOOKUP(_332_2018_07_18_outfile_posicao[[#This Row],[shape]]+1,shape!A:E,5,0)*_332_2018_07_18_outfile_posicao[[#This Row],[% avanc]]</f>
        <v>5927.6188139010392</v>
      </c>
      <c r="Q568" s="4">
        <f>_332_2018_07_18_outfile_posicao[[#This Row],[8686,881807]]/_332_2018_07_18_outfile_posicao[[#Headers],[8686,881807]]</f>
        <v>0.68236439099752555</v>
      </c>
      <c r="R568">
        <f>_332_2018_07_18_outfile_posicao[[#This Row],[8686,881807]]-P567</f>
        <v>469.18248819204473</v>
      </c>
      <c r="S568">
        <f>(_332_2018_07_18_outfile_posicao[[#This Row],[hora bus]]-I567)*86000</f>
        <v>44.79166712553706</v>
      </c>
      <c r="T568">
        <f>_332_2018_07_18_outfile_posicao[[#This Row],[desloc]]/_332_2018_07_18_outfile_posicao[[#This Row],[seconds]]</f>
        <v>10.474771722094484</v>
      </c>
      <c r="U568">
        <f>_332_2018_07_18_outfile_posicao[[#This Row],[spd m/s]]*3.6</f>
        <v>37.709178199540148</v>
      </c>
      <c r="V568" s="2"/>
      <c r="W568" s="2">
        <f>IF(_332_2018_07_18_outfile_posicao[[#This Row],[cod bus]]=F567,0,1)</f>
        <v>0</v>
      </c>
      <c r="X568" s="2">
        <f>IF(_332_2018_07_18_outfile_posicao[[#This Row],[desloc]]&gt;=0,0,1)</f>
        <v>0</v>
      </c>
      <c r="Y568" s="2">
        <f>IF(AND(_332_2018_07_18_outfile_posicao[[#This Row],[spd m/s]]&lt;1,_332_2018_07_18_outfile_posicao[[#This Row],[spd m/s]]&lt;&gt;0),1,0)</f>
        <v>0</v>
      </c>
      <c r="Z568" s="2">
        <f>IF(Z567=0.5,IF(P568&gt;=P569,0.5,1),IF(_332_2018_07_18_outfile_posicao[[#This Row],[desloc]]&lt;-1000,IF(P568&gt;=P569,IF(AND(Z567=0.5,P568=P569),0,IF(P568&lt;700,0.5,0)),1),IF(AND(X568&gt;0,X567&gt;0,_332_2018_07_18_outfile_posicao[[#This Row],[8686,881807]]&lt;500,_332_2018_07_18_outfile_posicao[[#This Row],[desloc]]&gt;0),IF(_332_2018_07_18_outfile_posicao[[#This Row],[8686,881807]]&lt;500,1,0),0)))</f>
        <v>0</v>
      </c>
      <c r="AA568" s="2">
        <f t="shared" si="8"/>
        <v>7561.4923230589175</v>
      </c>
      <c r="AB568" s="2">
        <f>IF(_332_2018_07_18_outfile_posicao[[#This Row],[inicio]]=1,0,IF(AB567&gt;0,0.5,IF(_332_2018_07_18_outfile_posicao[[#This Row],[max dist]]=_332_2018_07_18_outfile_posicao[[#This Row],[8686,881807]],1,0)))</f>
        <v>0</v>
      </c>
      <c r="AC568" s="2">
        <f>IF(_332_2018_07_18_outfile_posicao[[#This Row],[fim]]=0,AC569+1,0)</f>
        <v>9</v>
      </c>
      <c r="AD568" s="2"/>
      <c r="AE568" s="2"/>
      <c r="AF568" s="2"/>
      <c r="AG568" s="2"/>
      <c r="AH568" s="2"/>
      <c r="AI568" s="2"/>
    </row>
    <row r="569" spans="1:35" x14ac:dyDescent="0.25">
      <c r="A569">
        <v>1957</v>
      </c>
      <c r="B569">
        <v>3</v>
      </c>
      <c r="C569" s="2" t="s">
        <v>4299</v>
      </c>
      <c r="D569">
        <v>332</v>
      </c>
      <c r="E569" s="2" t="s">
        <v>5428</v>
      </c>
      <c r="F569" s="2" t="s">
        <v>5233</v>
      </c>
      <c r="G569" s="2">
        <v>568</v>
      </c>
      <c r="H569" t="b">
        <v>1</v>
      </c>
      <c r="I569" s="3">
        <v>43299.72152777778</v>
      </c>
      <c r="J569" s="2">
        <v>2103</v>
      </c>
      <c r="K569" s="2">
        <v>-23.593262750000001</v>
      </c>
      <c r="L569" s="2">
        <v>-46.619892749999998</v>
      </c>
      <c r="M569" s="2">
        <f>IF(AND(_332_2018_07_18_outfile_posicao[[#This Row],[hora bus]]=I568,_332_2018_07_18_outfile_posicao[[#This Row],[lat bus]]=K568,_332_2018_07_18_outfile_posicao[[#This Row],[lon bus]]=L568),1,0)</f>
        <v>0</v>
      </c>
      <c r="N569">
        <v>194</v>
      </c>
      <c r="O569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0.74999998852161731</v>
      </c>
      <c r="P569">
        <f>VLOOKUP(_332_2018_07_18_outfile_posicao[[#This Row],[shape]],shape!A:D,4,0)+VLOOKUP(_332_2018_07_18_outfile_posicao[[#This Row],[shape]]+1,shape!A:E,5,0)*_332_2018_07_18_outfile_posicao[[#This Row],[% avanc]]</f>
        <v>6257.4991190336286</v>
      </c>
      <c r="Q569" s="4">
        <f>_332_2018_07_18_outfile_posicao[[#This Row],[8686,881807]]/_332_2018_07_18_outfile_posicao[[#Headers],[8686,881807]]</f>
        <v>0.7203389269083017</v>
      </c>
      <c r="R569">
        <f>_332_2018_07_18_outfile_posicao[[#This Row],[8686,881807]]-P568</f>
        <v>329.88030513258946</v>
      </c>
      <c r="S569">
        <f>(_332_2018_07_18_outfile_posicao[[#This Row],[hora bus]]-I568)*86000</f>
        <v>63.703703577630222</v>
      </c>
      <c r="T569">
        <f>_332_2018_07_18_outfile_posicao[[#This Row],[desloc]]/_332_2018_07_18_outfile_posicao[[#This Row],[seconds]]</f>
        <v>5.1783536373296215</v>
      </c>
      <c r="U569">
        <f>_332_2018_07_18_outfile_posicao[[#This Row],[spd m/s]]*3.6</f>
        <v>18.642073094386639</v>
      </c>
      <c r="V569" s="2"/>
      <c r="W569" s="2">
        <f>IF(_332_2018_07_18_outfile_posicao[[#This Row],[cod bus]]=F568,0,1)</f>
        <v>0</v>
      </c>
      <c r="X569" s="2">
        <f>IF(_332_2018_07_18_outfile_posicao[[#This Row],[desloc]]&gt;=0,0,1)</f>
        <v>0</v>
      </c>
      <c r="Y569" s="2">
        <f>IF(AND(_332_2018_07_18_outfile_posicao[[#This Row],[spd m/s]]&lt;1,_332_2018_07_18_outfile_posicao[[#This Row],[spd m/s]]&lt;&gt;0),1,0)</f>
        <v>0</v>
      </c>
      <c r="Z569" s="2">
        <f>IF(Z568=0.5,IF(P569&gt;=P570,0.5,1),IF(_332_2018_07_18_outfile_posicao[[#This Row],[desloc]]&lt;-1000,IF(P569&gt;=P570,IF(AND(Z568=0.5,P569=P570),0,IF(P569&lt;700,0.5,0)),1),IF(AND(X569&gt;0,X568&gt;0,_332_2018_07_18_outfile_posicao[[#This Row],[8686,881807]]&lt;500,_332_2018_07_18_outfile_posicao[[#This Row],[desloc]]&gt;0),IF(_332_2018_07_18_outfile_posicao[[#This Row],[8686,881807]]&lt;500,1,0),0)))</f>
        <v>0</v>
      </c>
      <c r="AA569" s="2">
        <f t="shared" si="8"/>
        <v>7561.4923230589175</v>
      </c>
      <c r="AB569" s="2">
        <f>IF(_332_2018_07_18_outfile_posicao[[#This Row],[inicio]]=1,0,IF(AB568&gt;0,0.5,IF(_332_2018_07_18_outfile_posicao[[#This Row],[max dist]]=_332_2018_07_18_outfile_posicao[[#This Row],[8686,881807]],1,0)))</f>
        <v>0</v>
      </c>
      <c r="AC569" s="2">
        <f>IF(_332_2018_07_18_outfile_posicao[[#This Row],[fim]]=0,AC570+1,0)</f>
        <v>8</v>
      </c>
      <c r="AD569" s="2"/>
      <c r="AE569" s="2"/>
      <c r="AF569" s="2"/>
      <c r="AG569" s="2"/>
      <c r="AH569" s="2"/>
      <c r="AI569" s="2"/>
    </row>
    <row r="570" spans="1:35" x14ac:dyDescent="0.25">
      <c r="A570">
        <v>1959</v>
      </c>
      <c r="B570">
        <v>2</v>
      </c>
      <c r="C570" s="2" t="s">
        <v>4301</v>
      </c>
      <c r="D570">
        <v>332</v>
      </c>
      <c r="E570" s="2" t="s">
        <v>5429</v>
      </c>
      <c r="F570" s="2" t="s">
        <v>5233</v>
      </c>
      <c r="G570" s="2">
        <v>569</v>
      </c>
      <c r="H570" t="b">
        <v>1</v>
      </c>
      <c r="I570" s="3">
        <v>43299.722037037034</v>
      </c>
      <c r="J570" s="2">
        <v>2106</v>
      </c>
      <c r="K570" s="2">
        <v>-23.593044500000001</v>
      </c>
      <c r="L570" s="2">
        <v>-46.619855000000001</v>
      </c>
      <c r="M570" s="2">
        <f>IF(AND(_332_2018_07_18_outfile_posicao[[#This Row],[hora bus]]=I569,_332_2018_07_18_outfile_posicao[[#This Row],[lat bus]]=K569,_332_2018_07_18_outfile_posicao[[#This Row],[lon bus]]=L569),1,0)</f>
        <v>0</v>
      </c>
      <c r="N570">
        <v>195</v>
      </c>
      <c r="O570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0.49999999743446177</v>
      </c>
      <c r="P570">
        <f>VLOOKUP(_332_2018_07_18_outfile_posicao[[#This Row],[shape]],shape!A:D,4,0)+VLOOKUP(_332_2018_07_18_outfile_posicao[[#This Row],[shape]]+1,shape!A:E,5,0)*_332_2018_07_18_outfile_posicao[[#This Row],[% avanc]]</f>
        <v>6282.0981418088677</v>
      </c>
      <c r="Q570" s="4">
        <f>_332_2018_07_18_outfile_posicao[[#This Row],[8686,881807]]/_332_2018_07_18_outfile_posicao[[#Headers],[8686,881807]]</f>
        <v>0.72317067060204199</v>
      </c>
      <c r="R570">
        <f>_332_2018_07_18_outfile_posicao[[#This Row],[8686,881807]]-P569</f>
        <v>24.599022775239064</v>
      </c>
      <c r="S570">
        <f>(_332_2018_07_18_outfile_posicao[[#This Row],[hora bus]]-I569)*86000</f>
        <v>43.7962958967546</v>
      </c>
      <c r="T570">
        <f>_332_2018_07_18_outfile_posicao[[#This Row],[desloc]]/_332_2018_07_18_outfile_posicao[[#This Row],[seconds]]</f>
        <v>0.56166902409347141</v>
      </c>
      <c r="U570">
        <f>_332_2018_07_18_outfile_posicao[[#This Row],[spd m/s]]*3.6</f>
        <v>2.0220084867364974</v>
      </c>
      <c r="V570" s="2"/>
      <c r="W570" s="2">
        <f>IF(_332_2018_07_18_outfile_posicao[[#This Row],[cod bus]]=F569,0,1)</f>
        <v>0</v>
      </c>
      <c r="X570" s="2">
        <f>IF(_332_2018_07_18_outfile_posicao[[#This Row],[desloc]]&gt;=0,0,1)</f>
        <v>0</v>
      </c>
      <c r="Y570" s="2">
        <f>IF(AND(_332_2018_07_18_outfile_posicao[[#This Row],[spd m/s]]&lt;1,_332_2018_07_18_outfile_posicao[[#This Row],[spd m/s]]&lt;&gt;0),1,0)</f>
        <v>1</v>
      </c>
      <c r="Z570" s="2">
        <f>IF(Z569=0.5,IF(P570&gt;=P571,0.5,1),IF(_332_2018_07_18_outfile_posicao[[#This Row],[desloc]]&lt;-1000,IF(P570&gt;=P571,IF(AND(Z569=0.5,P570=P571),0,IF(P570&lt;700,0.5,0)),1),IF(AND(X570&gt;0,X569&gt;0,_332_2018_07_18_outfile_posicao[[#This Row],[8686,881807]]&lt;500,_332_2018_07_18_outfile_posicao[[#This Row],[desloc]]&gt;0),IF(_332_2018_07_18_outfile_posicao[[#This Row],[8686,881807]]&lt;500,1,0),0)))</f>
        <v>0</v>
      </c>
      <c r="AA570" s="2">
        <f t="shared" si="8"/>
        <v>7561.4923230589175</v>
      </c>
      <c r="AB570" s="2">
        <f>IF(_332_2018_07_18_outfile_posicao[[#This Row],[inicio]]=1,0,IF(AB569&gt;0,0.5,IF(_332_2018_07_18_outfile_posicao[[#This Row],[max dist]]=_332_2018_07_18_outfile_posicao[[#This Row],[8686,881807]],1,0)))</f>
        <v>0</v>
      </c>
      <c r="AC570" s="2">
        <f>IF(_332_2018_07_18_outfile_posicao[[#This Row],[fim]]=0,AC571+1,0)</f>
        <v>7</v>
      </c>
      <c r="AD570" s="2"/>
      <c r="AE570" s="2"/>
      <c r="AF570" s="2"/>
      <c r="AG570" s="2"/>
      <c r="AH570" s="2"/>
      <c r="AI570" s="2"/>
    </row>
    <row r="571" spans="1:35" x14ac:dyDescent="0.25">
      <c r="A571">
        <v>1960</v>
      </c>
      <c r="B571">
        <v>3</v>
      </c>
      <c r="C571" s="2" t="s">
        <v>4302</v>
      </c>
      <c r="D571">
        <v>332</v>
      </c>
      <c r="E571" s="2" t="s">
        <v>5429</v>
      </c>
      <c r="F571" s="2" t="s">
        <v>5233</v>
      </c>
      <c r="G571" s="2">
        <v>570</v>
      </c>
      <c r="H571" t="b">
        <v>1</v>
      </c>
      <c r="I571" s="3">
        <v>43299.722557870373</v>
      </c>
      <c r="J571" s="2">
        <v>2109</v>
      </c>
      <c r="K571" s="2">
        <v>-23.593044500000001</v>
      </c>
      <c r="L571" s="2">
        <v>-46.619855000000001</v>
      </c>
      <c r="M571" s="2">
        <f>IF(AND(_332_2018_07_18_outfile_posicao[[#This Row],[hora bus]]=I570,_332_2018_07_18_outfile_posicao[[#This Row],[lat bus]]=K570,_332_2018_07_18_outfile_posicao[[#This Row],[lon bus]]=L570),1,0)</f>
        <v>0</v>
      </c>
      <c r="N571">
        <v>195</v>
      </c>
      <c r="O571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0.49999999743446177</v>
      </c>
      <c r="P571">
        <f>VLOOKUP(_332_2018_07_18_outfile_posicao[[#This Row],[shape]],shape!A:D,4,0)+VLOOKUP(_332_2018_07_18_outfile_posicao[[#This Row],[shape]]+1,shape!A:E,5,0)*_332_2018_07_18_outfile_posicao[[#This Row],[% avanc]]</f>
        <v>6282.0981418088677</v>
      </c>
      <c r="Q571" s="4">
        <f>_332_2018_07_18_outfile_posicao[[#This Row],[8686,881807]]/_332_2018_07_18_outfile_posicao[[#Headers],[8686,881807]]</f>
        <v>0.72317067060204199</v>
      </c>
      <c r="R571">
        <f>_332_2018_07_18_outfile_posicao[[#This Row],[8686,881807]]-P570</f>
        <v>0</v>
      </c>
      <c r="S571">
        <f>(_332_2018_07_18_outfile_posicao[[#This Row],[hora bus]]-I570)*86000</f>
        <v>44.79166712553706</v>
      </c>
      <c r="T571">
        <f>_332_2018_07_18_outfile_posicao[[#This Row],[desloc]]/_332_2018_07_18_outfile_posicao[[#This Row],[seconds]]</f>
        <v>0</v>
      </c>
      <c r="U571">
        <f>_332_2018_07_18_outfile_posicao[[#This Row],[spd m/s]]*3.6</f>
        <v>0</v>
      </c>
      <c r="V571" s="2"/>
      <c r="W571" s="2">
        <f>IF(_332_2018_07_18_outfile_posicao[[#This Row],[cod bus]]=F570,0,1)</f>
        <v>0</v>
      </c>
      <c r="X571" s="2">
        <f>IF(_332_2018_07_18_outfile_posicao[[#This Row],[desloc]]&gt;=0,0,1)</f>
        <v>0</v>
      </c>
      <c r="Y571" s="2">
        <f>IF(AND(_332_2018_07_18_outfile_posicao[[#This Row],[spd m/s]]&lt;1,_332_2018_07_18_outfile_posicao[[#This Row],[spd m/s]]&lt;&gt;0),1,0)</f>
        <v>0</v>
      </c>
      <c r="Z571" s="2">
        <f>IF(Z570=0.5,IF(P571&gt;=P572,0.5,1),IF(_332_2018_07_18_outfile_posicao[[#This Row],[desloc]]&lt;-1000,IF(P571&gt;=P572,IF(AND(Z570=0.5,P571=P572),0,IF(P571&lt;700,0.5,0)),1),IF(AND(X571&gt;0,X570&gt;0,_332_2018_07_18_outfile_posicao[[#This Row],[8686,881807]]&lt;500,_332_2018_07_18_outfile_posicao[[#This Row],[desloc]]&gt;0),IF(_332_2018_07_18_outfile_posicao[[#This Row],[8686,881807]]&lt;500,1,0),0)))</f>
        <v>0</v>
      </c>
      <c r="AA571" s="2">
        <f t="shared" si="8"/>
        <v>7561.4923230589175</v>
      </c>
      <c r="AB571" s="2">
        <f>IF(_332_2018_07_18_outfile_posicao[[#This Row],[inicio]]=1,0,IF(AB570&gt;0,0.5,IF(_332_2018_07_18_outfile_posicao[[#This Row],[max dist]]=_332_2018_07_18_outfile_posicao[[#This Row],[8686,881807]],1,0)))</f>
        <v>0</v>
      </c>
      <c r="AC571" s="2">
        <f>IF(_332_2018_07_18_outfile_posicao[[#This Row],[fim]]=0,AC572+1,0)</f>
        <v>6</v>
      </c>
      <c r="AD571" s="2"/>
      <c r="AE571" s="2"/>
      <c r="AF571" s="2"/>
      <c r="AG571" s="2"/>
      <c r="AH571" s="2"/>
      <c r="AI571" s="2"/>
    </row>
    <row r="572" spans="1:35" x14ac:dyDescent="0.25">
      <c r="A572">
        <v>1962</v>
      </c>
      <c r="B572">
        <v>3</v>
      </c>
      <c r="C572" s="2" t="s">
        <v>4304</v>
      </c>
      <c r="D572">
        <v>332</v>
      </c>
      <c r="E572" s="2" t="s">
        <v>5430</v>
      </c>
      <c r="F572" s="2" t="s">
        <v>5233</v>
      </c>
      <c r="G572" s="2">
        <v>571</v>
      </c>
      <c r="H572" t="b">
        <v>1</v>
      </c>
      <c r="I572" s="3">
        <v>43299.723078703704</v>
      </c>
      <c r="J572" s="2">
        <v>2112</v>
      </c>
      <c r="K572" s="2">
        <v>-23.5927525</v>
      </c>
      <c r="L572" s="2">
        <v>-46.621056500000002</v>
      </c>
      <c r="M572" s="2">
        <f>IF(AND(_332_2018_07_18_outfile_posicao[[#This Row],[hora bus]]=I571,_332_2018_07_18_outfile_posicao[[#This Row],[lat bus]]=K571,_332_2018_07_18_outfile_posicao[[#This Row],[lon bus]]=L571),1,0)</f>
        <v>0</v>
      </c>
      <c r="N572">
        <v>203</v>
      </c>
      <c r="O572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0.37447722969219993</v>
      </c>
      <c r="P572">
        <f>VLOOKUP(_332_2018_07_18_outfile_posicao[[#This Row],[shape]],shape!A:D,4,0)+VLOOKUP(_332_2018_07_18_outfile_posicao[[#This Row],[shape]]+1,shape!A:E,5,0)*_332_2018_07_18_outfile_posicao[[#This Row],[% avanc]]</f>
        <v>6451.8693174563377</v>
      </c>
      <c r="Q572" s="4">
        <f>_332_2018_07_18_outfile_posicao[[#This Row],[8686,881807]]/_332_2018_07_18_outfile_posicao[[#Headers],[8686,881807]]</f>
        <v>0.74271406711869148</v>
      </c>
      <c r="R572">
        <f>_332_2018_07_18_outfile_posicao[[#This Row],[8686,881807]]-P571</f>
        <v>169.77117564747005</v>
      </c>
      <c r="S572">
        <f>(_332_2018_07_18_outfile_posicao[[#This Row],[hora bus]]-I571)*86000</f>
        <v>44.791666499804705</v>
      </c>
      <c r="T572">
        <f>_332_2018_07_18_outfile_posicao[[#This Row],[desloc]]/_332_2018_07_18_outfile_posicao[[#This Row],[seconds]]</f>
        <v>3.7902402146214018</v>
      </c>
      <c r="U572">
        <f>_332_2018_07_18_outfile_posicao[[#This Row],[spd m/s]]*3.6</f>
        <v>13.644864772637046</v>
      </c>
      <c r="V572" s="2"/>
      <c r="W572" s="2">
        <f>IF(_332_2018_07_18_outfile_posicao[[#This Row],[cod bus]]=F571,0,1)</f>
        <v>0</v>
      </c>
      <c r="X572" s="2">
        <f>IF(_332_2018_07_18_outfile_posicao[[#This Row],[desloc]]&gt;=0,0,1)</f>
        <v>0</v>
      </c>
      <c r="Y572" s="2">
        <f>IF(AND(_332_2018_07_18_outfile_posicao[[#This Row],[spd m/s]]&lt;1,_332_2018_07_18_outfile_posicao[[#This Row],[spd m/s]]&lt;&gt;0),1,0)</f>
        <v>0</v>
      </c>
      <c r="Z572" s="2">
        <f>IF(Z571=0.5,IF(P572&gt;=P573,0.5,1),IF(_332_2018_07_18_outfile_posicao[[#This Row],[desloc]]&lt;-1000,IF(P572&gt;=P573,IF(AND(Z571=0.5,P572=P573),0,IF(P572&lt;700,0.5,0)),1),IF(AND(X572&gt;0,X571&gt;0,_332_2018_07_18_outfile_posicao[[#This Row],[8686,881807]]&lt;500,_332_2018_07_18_outfile_posicao[[#This Row],[desloc]]&gt;0),IF(_332_2018_07_18_outfile_posicao[[#This Row],[8686,881807]]&lt;500,1,0),0)))</f>
        <v>0</v>
      </c>
      <c r="AA572" s="2">
        <f t="shared" si="8"/>
        <v>7561.4923230589175</v>
      </c>
      <c r="AB572" s="2">
        <f>IF(_332_2018_07_18_outfile_posicao[[#This Row],[inicio]]=1,0,IF(AB571&gt;0,0.5,IF(_332_2018_07_18_outfile_posicao[[#This Row],[max dist]]=_332_2018_07_18_outfile_posicao[[#This Row],[8686,881807]],1,0)))</f>
        <v>0</v>
      </c>
      <c r="AC572" s="2">
        <f>IF(_332_2018_07_18_outfile_posicao[[#This Row],[fim]]=0,AC573+1,0)</f>
        <v>5</v>
      </c>
      <c r="AD572" s="2"/>
      <c r="AE572" s="2"/>
      <c r="AF572" s="2"/>
      <c r="AG572" s="2"/>
      <c r="AH572" s="2"/>
      <c r="AI572" s="2"/>
    </row>
    <row r="573" spans="1:35" x14ac:dyDescent="0.25">
      <c r="A573">
        <v>1963</v>
      </c>
      <c r="B573">
        <v>3</v>
      </c>
      <c r="C573" s="2" t="s">
        <v>4305</v>
      </c>
      <c r="D573">
        <v>332</v>
      </c>
      <c r="E573" s="2" t="s">
        <v>5431</v>
      </c>
      <c r="F573" s="2" t="s">
        <v>5233</v>
      </c>
      <c r="G573" s="2">
        <v>572</v>
      </c>
      <c r="H573" t="b">
        <v>1</v>
      </c>
      <c r="I573" s="3">
        <v>43299.723599537036</v>
      </c>
      <c r="J573" s="2">
        <v>2115</v>
      </c>
      <c r="K573" s="2">
        <v>-23.593752250000001</v>
      </c>
      <c r="L573" s="2">
        <v>-46.622526749999999</v>
      </c>
      <c r="M573" s="2">
        <f>IF(AND(_332_2018_07_18_outfile_posicao[[#This Row],[hora bus]]=I572,_332_2018_07_18_outfile_posicao[[#This Row],[lat bus]]=K572,_332_2018_07_18_outfile_posicao[[#This Row],[lon bus]]=L572),1,0)</f>
        <v>0</v>
      </c>
      <c r="N573">
        <v>209</v>
      </c>
      <c r="O573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0.75000011051384075</v>
      </c>
      <c r="P573">
        <f>VLOOKUP(_332_2018_07_18_outfile_posicao[[#This Row],[shape]],shape!A:D,4,0)+VLOOKUP(_332_2018_07_18_outfile_posicao[[#This Row],[shape]]+1,shape!A:E,5,0)*_332_2018_07_18_outfile_posicao[[#This Row],[% avanc]]</f>
        <v>6645.0640136998054</v>
      </c>
      <c r="Q573" s="4">
        <f>_332_2018_07_18_outfile_posicao[[#This Row],[8686,881807]]/_332_2018_07_18_outfile_posicao[[#Headers],[8686,881807]]</f>
        <v>0.76495388809654674</v>
      </c>
      <c r="R573">
        <f>_332_2018_07_18_outfile_posicao[[#This Row],[8686,881807]]-P572</f>
        <v>193.19469624346766</v>
      </c>
      <c r="S573">
        <f>(_332_2018_07_18_outfile_posicao[[#This Row],[hora bus]]-I572)*86000</f>
        <v>44.791666499804705</v>
      </c>
      <c r="T573">
        <f>_332_2018_07_18_outfile_posicao[[#This Row],[desloc]]/_332_2018_07_18_outfile_posicao[[#This Row],[seconds]]</f>
        <v>4.3131839322010936</v>
      </c>
      <c r="U573">
        <f>_332_2018_07_18_outfile_posicao[[#This Row],[spd m/s]]*3.6</f>
        <v>15.527462155923937</v>
      </c>
      <c r="V573" s="2"/>
      <c r="W573" s="2">
        <f>IF(_332_2018_07_18_outfile_posicao[[#This Row],[cod bus]]=F572,0,1)</f>
        <v>0</v>
      </c>
      <c r="X573" s="2">
        <f>IF(_332_2018_07_18_outfile_posicao[[#This Row],[desloc]]&gt;=0,0,1)</f>
        <v>0</v>
      </c>
      <c r="Y573" s="2">
        <f>IF(AND(_332_2018_07_18_outfile_posicao[[#This Row],[spd m/s]]&lt;1,_332_2018_07_18_outfile_posicao[[#This Row],[spd m/s]]&lt;&gt;0),1,0)</f>
        <v>0</v>
      </c>
      <c r="Z573" s="2">
        <f>IF(Z572=0.5,IF(P573&gt;=P574,0.5,1),IF(_332_2018_07_18_outfile_posicao[[#This Row],[desloc]]&lt;-1000,IF(P573&gt;=P574,IF(AND(Z572=0.5,P573=P574),0,IF(P573&lt;700,0.5,0)),1),IF(AND(X573&gt;0,X572&gt;0,_332_2018_07_18_outfile_posicao[[#This Row],[8686,881807]]&lt;500,_332_2018_07_18_outfile_posicao[[#This Row],[desloc]]&gt;0),IF(_332_2018_07_18_outfile_posicao[[#This Row],[8686,881807]]&lt;500,1,0),0)))</f>
        <v>0</v>
      </c>
      <c r="AA573" s="2">
        <f t="shared" si="8"/>
        <v>7561.4923230589175</v>
      </c>
      <c r="AB573" s="2">
        <f>IF(_332_2018_07_18_outfile_posicao[[#This Row],[inicio]]=1,0,IF(AB572&gt;0,0.5,IF(_332_2018_07_18_outfile_posicao[[#This Row],[max dist]]=_332_2018_07_18_outfile_posicao[[#This Row],[8686,881807]],1,0)))</f>
        <v>0</v>
      </c>
      <c r="AC573" s="2">
        <f>IF(_332_2018_07_18_outfile_posicao[[#This Row],[fim]]=0,AC574+1,0)</f>
        <v>4</v>
      </c>
      <c r="AD573" s="2"/>
      <c r="AE573" s="2"/>
      <c r="AF573" s="2"/>
      <c r="AG573" s="2"/>
      <c r="AH573" s="2"/>
      <c r="AI573" s="2"/>
    </row>
    <row r="574" spans="1:35" x14ac:dyDescent="0.25">
      <c r="A574">
        <v>1965</v>
      </c>
      <c r="B574">
        <v>3</v>
      </c>
      <c r="C574" s="2" t="s">
        <v>4307</v>
      </c>
      <c r="D574">
        <v>332</v>
      </c>
      <c r="E574" s="2" t="s">
        <v>5432</v>
      </c>
      <c r="F574" s="2" t="s">
        <v>5233</v>
      </c>
      <c r="G574" s="2">
        <v>573</v>
      </c>
      <c r="H574" t="b">
        <v>1</v>
      </c>
      <c r="I574" s="3">
        <v>43299.724120370367</v>
      </c>
      <c r="J574" s="2">
        <v>2118</v>
      </c>
      <c r="K574" s="2">
        <v>-23.594966500000002</v>
      </c>
      <c r="L574" s="2">
        <v>-46.623649999999998</v>
      </c>
      <c r="M574" s="2">
        <f>IF(AND(_332_2018_07_18_outfile_posicao[[#This Row],[hora bus]]=I573,_332_2018_07_18_outfile_posicao[[#This Row],[lat bus]]=K573,_332_2018_07_18_outfile_posicao[[#This Row],[lon bus]]=L573),1,0)</f>
        <v>0</v>
      </c>
      <c r="N574">
        <v>214</v>
      </c>
      <c r="O574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0.5000000735126896</v>
      </c>
      <c r="P574">
        <f>VLOOKUP(_332_2018_07_18_outfile_posicao[[#This Row],[shape]],shape!A:D,4,0)+VLOOKUP(_332_2018_07_18_outfile_posicao[[#This Row],[shape]]+1,shape!A:E,5,0)*_332_2018_07_18_outfile_posicao[[#This Row],[% avanc]]</f>
        <v>6822.3213001551348</v>
      </c>
      <c r="Q574" s="4">
        <f>_332_2018_07_18_outfile_posicao[[#This Row],[8686,881807]]/_332_2018_07_18_outfile_posicao[[#Headers],[8686,881807]]</f>
        <v>0.7853590565325318</v>
      </c>
      <c r="R574">
        <f>_332_2018_07_18_outfile_posicao[[#This Row],[8686,881807]]-P573</f>
        <v>177.25728645532945</v>
      </c>
      <c r="S574">
        <f>(_332_2018_07_18_outfile_posicao[[#This Row],[hora bus]]-I573)*86000</f>
        <v>44.791666499804705</v>
      </c>
      <c r="T574">
        <f>_332_2018_07_18_outfile_posicao[[#This Row],[desloc]]/_332_2018_07_18_outfile_posicao[[#This Row],[seconds]]</f>
        <v>3.9573719914194823</v>
      </c>
      <c r="U574">
        <f>_332_2018_07_18_outfile_posicao[[#This Row],[spd m/s]]*3.6</f>
        <v>14.246539169110136</v>
      </c>
      <c r="V574" s="2"/>
      <c r="W574" s="2">
        <f>IF(_332_2018_07_18_outfile_posicao[[#This Row],[cod bus]]=F573,0,1)</f>
        <v>0</v>
      </c>
      <c r="X574" s="2">
        <f>IF(_332_2018_07_18_outfile_posicao[[#This Row],[desloc]]&gt;=0,0,1)</f>
        <v>0</v>
      </c>
      <c r="Y574" s="2">
        <f>IF(AND(_332_2018_07_18_outfile_posicao[[#This Row],[spd m/s]]&lt;1,_332_2018_07_18_outfile_posicao[[#This Row],[spd m/s]]&lt;&gt;0),1,0)</f>
        <v>0</v>
      </c>
      <c r="Z574" s="2">
        <f>IF(Z573=0.5,IF(P574&gt;=P575,0.5,1),IF(_332_2018_07_18_outfile_posicao[[#This Row],[desloc]]&lt;-1000,IF(P574&gt;=P575,IF(AND(Z573=0.5,P574=P575),0,IF(P574&lt;700,0.5,0)),1),IF(AND(X574&gt;0,X573&gt;0,_332_2018_07_18_outfile_posicao[[#This Row],[8686,881807]]&lt;500,_332_2018_07_18_outfile_posicao[[#This Row],[desloc]]&gt;0),IF(_332_2018_07_18_outfile_posicao[[#This Row],[8686,881807]]&lt;500,1,0),0)))</f>
        <v>0</v>
      </c>
      <c r="AA574" s="2">
        <f t="shared" si="8"/>
        <v>7561.4923230589175</v>
      </c>
      <c r="AB574" s="2">
        <f>IF(_332_2018_07_18_outfile_posicao[[#This Row],[inicio]]=1,0,IF(AB573&gt;0,0.5,IF(_332_2018_07_18_outfile_posicao[[#This Row],[max dist]]=_332_2018_07_18_outfile_posicao[[#This Row],[8686,881807]],1,0)))</f>
        <v>0</v>
      </c>
      <c r="AC574" s="2">
        <f>IF(_332_2018_07_18_outfile_posicao[[#This Row],[fim]]=0,AC575+1,0)</f>
        <v>3</v>
      </c>
      <c r="AD574" s="2"/>
      <c r="AE574" s="2"/>
      <c r="AF574" s="2"/>
      <c r="AG574" s="2"/>
      <c r="AH574" s="2"/>
      <c r="AI574" s="2"/>
    </row>
    <row r="575" spans="1:35" x14ac:dyDescent="0.25">
      <c r="A575">
        <v>1966</v>
      </c>
      <c r="B575">
        <v>3</v>
      </c>
      <c r="C575" s="2" t="s">
        <v>4308</v>
      </c>
      <c r="D575">
        <v>332</v>
      </c>
      <c r="E575" s="2" t="s">
        <v>5432</v>
      </c>
      <c r="F575" s="2" t="s">
        <v>5233</v>
      </c>
      <c r="G575" s="2">
        <v>574</v>
      </c>
      <c r="H575" t="b">
        <v>1</v>
      </c>
      <c r="I575" s="3">
        <v>43299.724641203706</v>
      </c>
      <c r="J575" s="2">
        <v>2121</v>
      </c>
      <c r="K575" s="2">
        <v>-23.595114500000001</v>
      </c>
      <c r="L575" s="2">
        <v>-46.6264805</v>
      </c>
      <c r="M575" s="2">
        <f>IF(AND(_332_2018_07_18_outfile_posicao[[#This Row],[hora bus]]=I574,_332_2018_07_18_outfile_posicao[[#This Row],[lat bus]]=K574,_332_2018_07_18_outfile_posicao[[#This Row],[lon bus]]=L574),1,0)</f>
        <v>0</v>
      </c>
      <c r="N575">
        <v>223</v>
      </c>
      <c r="O575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0.49999994025508882</v>
      </c>
      <c r="P575">
        <f>VLOOKUP(_332_2018_07_18_outfile_posicao[[#This Row],[shape]],shape!A:D,4,0)+VLOOKUP(_332_2018_07_18_outfile_posicao[[#This Row],[shape]]+1,shape!A:E,5,0)*_332_2018_07_18_outfile_posicao[[#This Row],[% avanc]]</f>
        <v>7135.9752126130879</v>
      </c>
      <c r="Q575" s="4">
        <f>_332_2018_07_18_outfile_posicao[[#This Row],[8686,881807]]/_332_2018_07_18_outfile_posicao[[#Headers],[8686,881807]]</f>
        <v>0.82146567331707321</v>
      </c>
      <c r="R575">
        <f>_332_2018_07_18_outfile_posicao[[#This Row],[8686,881807]]-P574</f>
        <v>313.65391245795308</v>
      </c>
      <c r="S575">
        <f>(_332_2018_07_18_outfile_posicao[[#This Row],[hora bus]]-I574)*86000</f>
        <v>44.79166712553706</v>
      </c>
      <c r="T575">
        <f>_332_2018_07_18_outfile_posicao[[#This Row],[desloc]]/_332_2018_07_18_outfile_posicao[[#This Row],[seconds]]</f>
        <v>7.0025058808121408</v>
      </c>
      <c r="U575">
        <f>_332_2018_07_18_outfile_posicao[[#This Row],[spd m/s]]*3.6</f>
        <v>25.209021170923709</v>
      </c>
      <c r="V575" s="2"/>
      <c r="W575" s="2">
        <f>IF(_332_2018_07_18_outfile_posicao[[#This Row],[cod bus]]=F574,0,1)</f>
        <v>0</v>
      </c>
      <c r="X575" s="2">
        <f>IF(_332_2018_07_18_outfile_posicao[[#This Row],[desloc]]&gt;=0,0,1)</f>
        <v>0</v>
      </c>
      <c r="Y575" s="2">
        <f>IF(AND(_332_2018_07_18_outfile_posicao[[#This Row],[spd m/s]]&lt;1,_332_2018_07_18_outfile_posicao[[#This Row],[spd m/s]]&lt;&gt;0),1,0)</f>
        <v>0</v>
      </c>
      <c r="Z575" s="2">
        <f>IF(Z574=0.5,IF(P575&gt;=P576,0.5,1),IF(_332_2018_07_18_outfile_posicao[[#This Row],[desloc]]&lt;-1000,IF(P575&gt;=P576,IF(AND(Z574=0.5,P575=P576),0,IF(P575&lt;700,0.5,0)),1),IF(AND(X575&gt;0,X574&gt;0,_332_2018_07_18_outfile_posicao[[#This Row],[8686,881807]]&lt;500,_332_2018_07_18_outfile_posicao[[#This Row],[desloc]]&gt;0),IF(_332_2018_07_18_outfile_posicao[[#This Row],[8686,881807]]&lt;500,1,0),0)))</f>
        <v>0</v>
      </c>
      <c r="AA575" s="2">
        <f t="shared" si="8"/>
        <v>7561.4923230589175</v>
      </c>
      <c r="AB575" s="2">
        <f>IF(_332_2018_07_18_outfile_posicao[[#This Row],[inicio]]=1,0,IF(AB574&gt;0,0.5,IF(_332_2018_07_18_outfile_posicao[[#This Row],[max dist]]=_332_2018_07_18_outfile_posicao[[#This Row],[8686,881807]],1,0)))</f>
        <v>0</v>
      </c>
      <c r="AC575" s="2">
        <f>IF(_332_2018_07_18_outfile_posicao[[#This Row],[fim]]=0,AC576+1,0)</f>
        <v>2</v>
      </c>
      <c r="AD575" s="2"/>
      <c r="AE575" s="2"/>
      <c r="AF575" s="2"/>
      <c r="AG575" s="2"/>
      <c r="AH575" s="2"/>
      <c r="AI575" s="2"/>
    </row>
    <row r="576" spans="1:35" x14ac:dyDescent="0.25">
      <c r="A576">
        <v>1968</v>
      </c>
      <c r="B576">
        <v>3</v>
      </c>
      <c r="C576" s="2" t="s">
        <v>4310</v>
      </c>
      <c r="D576">
        <v>332</v>
      </c>
      <c r="E576" s="2" t="s">
        <v>5433</v>
      </c>
      <c r="F576" s="2" t="s">
        <v>5233</v>
      </c>
      <c r="G576" s="2">
        <v>575</v>
      </c>
      <c r="H576" t="b">
        <v>1</v>
      </c>
      <c r="I576" s="3">
        <v>43299.725162037037</v>
      </c>
      <c r="J576" s="2">
        <v>2123</v>
      </c>
      <c r="K576" s="2">
        <v>-23.595051999999999</v>
      </c>
      <c r="L576" s="2">
        <v>-46.6267535</v>
      </c>
      <c r="M576" s="2">
        <f>IF(AND(_332_2018_07_18_outfile_posicao[[#This Row],[hora bus]]=I575,_332_2018_07_18_outfile_posicao[[#This Row],[lat bus]]=K575,_332_2018_07_18_outfile_posicao[[#This Row],[lon bus]]=L575),1,0)</f>
        <v>0</v>
      </c>
      <c r="N576">
        <v>224</v>
      </c>
      <c r="O576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0.47700763120538142</v>
      </c>
      <c r="P576">
        <f>VLOOKUP(_332_2018_07_18_outfile_posicao[[#This Row],[shape]],shape!A:D,4,0)+VLOOKUP(_332_2018_07_18_outfile_posicao[[#This Row],[shape]]+1,shape!A:E,5,0)*_332_2018_07_18_outfile_posicao[[#This Row],[% avanc]]</f>
        <v>7164.6826271274422</v>
      </c>
      <c r="Q576" s="4">
        <f>_332_2018_07_18_outfile_posicao[[#This Row],[8686,881807]]/_332_2018_07_18_outfile_posicao[[#Headers],[8686,881807]]</f>
        <v>0.82477035906647767</v>
      </c>
      <c r="R576">
        <f>_332_2018_07_18_outfile_posicao[[#This Row],[8686,881807]]-P575</f>
        <v>28.707414514354241</v>
      </c>
      <c r="S576">
        <f>(_332_2018_07_18_outfile_posicao[[#This Row],[hora bus]]-I575)*86000</f>
        <v>44.791666499804705</v>
      </c>
      <c r="T576">
        <f>_332_2018_07_18_outfile_posicao[[#This Row],[desloc]]/_332_2018_07_18_outfile_posicao[[#This Row],[seconds]]</f>
        <v>0.64090972177780903</v>
      </c>
      <c r="U576">
        <f>_332_2018_07_18_outfile_posicao[[#This Row],[spd m/s]]*3.6</f>
        <v>2.3072749984001124</v>
      </c>
      <c r="V576" s="2"/>
      <c r="W576" s="2">
        <f>IF(_332_2018_07_18_outfile_posicao[[#This Row],[cod bus]]=F575,0,1)</f>
        <v>0</v>
      </c>
      <c r="X576" s="2">
        <f>IF(_332_2018_07_18_outfile_posicao[[#This Row],[desloc]]&gt;=0,0,1)</f>
        <v>0</v>
      </c>
      <c r="Y576" s="2">
        <f>IF(AND(_332_2018_07_18_outfile_posicao[[#This Row],[spd m/s]]&lt;1,_332_2018_07_18_outfile_posicao[[#This Row],[spd m/s]]&lt;&gt;0),1,0)</f>
        <v>1</v>
      </c>
      <c r="Z576" s="2">
        <f>IF(Z575=0.5,IF(P576&gt;=P577,0.5,1),IF(_332_2018_07_18_outfile_posicao[[#This Row],[desloc]]&lt;-1000,IF(P576&gt;=P577,IF(AND(Z575=0.5,P576=P577),0,IF(P576&lt;700,0.5,0)),1),IF(AND(X576&gt;0,X575&gt;0,_332_2018_07_18_outfile_posicao[[#This Row],[8686,881807]]&lt;500,_332_2018_07_18_outfile_posicao[[#This Row],[desloc]]&gt;0),IF(_332_2018_07_18_outfile_posicao[[#This Row],[8686,881807]]&lt;500,1,0),0)))</f>
        <v>0</v>
      </c>
      <c r="AA576" s="2">
        <f t="shared" si="8"/>
        <v>7561.4923230589175</v>
      </c>
      <c r="AB576" s="2">
        <f>IF(_332_2018_07_18_outfile_posicao[[#This Row],[inicio]]=1,0,IF(AB575&gt;0,0.5,IF(_332_2018_07_18_outfile_posicao[[#This Row],[max dist]]=_332_2018_07_18_outfile_posicao[[#This Row],[8686,881807]],1,0)))</f>
        <v>0</v>
      </c>
      <c r="AC576" s="2">
        <f>IF(_332_2018_07_18_outfile_posicao[[#This Row],[fim]]=0,AC577+1,0)</f>
        <v>1</v>
      </c>
      <c r="AD576" s="2"/>
      <c r="AE576" s="2"/>
      <c r="AF576" s="2"/>
      <c r="AG576" s="2"/>
      <c r="AH576" s="2"/>
      <c r="AI576" s="2"/>
    </row>
    <row r="577" spans="1:35" x14ac:dyDescent="0.25">
      <c r="A577">
        <v>1969</v>
      </c>
      <c r="B577">
        <v>3</v>
      </c>
      <c r="C577" s="2" t="s">
        <v>4311</v>
      </c>
      <c r="D577">
        <v>332</v>
      </c>
      <c r="E577" s="2" t="s">
        <v>5434</v>
      </c>
      <c r="F577" s="2" t="s">
        <v>5233</v>
      </c>
      <c r="G577" s="2">
        <v>576</v>
      </c>
      <c r="H577" t="b">
        <v>1</v>
      </c>
      <c r="I577" s="3">
        <v>43299.725682870368</v>
      </c>
      <c r="J577" s="2">
        <v>2126</v>
      </c>
      <c r="K577" s="2">
        <v>-23.593110500000002</v>
      </c>
      <c r="L577" s="2">
        <v>-46.629826000000001</v>
      </c>
      <c r="M577" s="2">
        <f>IF(AND(_332_2018_07_18_outfile_posicao[[#This Row],[hora bus]]=I576,_332_2018_07_18_outfile_posicao[[#This Row],[lat bus]]=K576,_332_2018_07_18_outfile_posicao[[#This Row],[lon bus]]=L576),1,0)</f>
        <v>0</v>
      </c>
      <c r="N577">
        <v>238</v>
      </c>
      <c r="O577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0.48564442132228075</v>
      </c>
      <c r="P577">
        <f>VLOOKUP(_332_2018_07_18_outfile_posicao[[#This Row],[shape]],shape!A:D,4,0)+VLOOKUP(_332_2018_07_18_outfile_posicao[[#This Row],[shape]]+1,shape!A:E,5,0)*_332_2018_07_18_outfile_posicao[[#This Row],[% avanc]]</f>
        <v>7561.4923230589175</v>
      </c>
      <c r="Q577" s="4">
        <f>_332_2018_07_18_outfile_posicao[[#This Row],[8686,881807]]/_332_2018_07_18_outfile_posicao[[#Headers],[8686,881807]]</f>
        <v>0.87044954576978018</v>
      </c>
      <c r="R577">
        <f>_332_2018_07_18_outfile_posicao[[#This Row],[8686,881807]]-P576</f>
        <v>396.80969593147529</v>
      </c>
      <c r="S577">
        <f>(_332_2018_07_18_outfile_posicao[[#This Row],[hora bus]]-I576)*86000</f>
        <v>44.791666499804705</v>
      </c>
      <c r="T577">
        <f>_332_2018_07_18_outfile_posicao[[#This Row],[desloc]]/_332_2018_07_18_outfile_posicao[[#This Row],[seconds]]</f>
        <v>8.8590071979841483</v>
      </c>
      <c r="U577">
        <f>_332_2018_07_18_outfile_posicao[[#This Row],[spd m/s]]*3.6</f>
        <v>31.892425912742933</v>
      </c>
      <c r="V577" s="2"/>
      <c r="W577" s="2">
        <f>IF(_332_2018_07_18_outfile_posicao[[#This Row],[cod bus]]=F576,0,1)</f>
        <v>0</v>
      </c>
      <c r="X577" s="2">
        <f>IF(_332_2018_07_18_outfile_posicao[[#This Row],[desloc]]&gt;=0,0,1)</f>
        <v>0</v>
      </c>
      <c r="Y577" s="2">
        <f>IF(AND(_332_2018_07_18_outfile_posicao[[#This Row],[spd m/s]]&lt;1,_332_2018_07_18_outfile_posicao[[#This Row],[spd m/s]]&lt;&gt;0),1,0)</f>
        <v>0</v>
      </c>
      <c r="Z577" s="2">
        <f>IF(Z576=0.5,IF(P577&gt;=P578,0.5,1),IF(_332_2018_07_18_outfile_posicao[[#This Row],[desloc]]&lt;-1000,IF(P577&gt;=P578,IF(AND(Z576=0.5,P577=P578),0,IF(P577&lt;700,0.5,0)),1),IF(AND(X577&gt;0,X576&gt;0,_332_2018_07_18_outfile_posicao[[#This Row],[8686,881807]]&lt;500,_332_2018_07_18_outfile_posicao[[#This Row],[desloc]]&gt;0),IF(_332_2018_07_18_outfile_posicao[[#This Row],[8686,881807]]&lt;500,1,0),0)))</f>
        <v>0</v>
      </c>
      <c r="AA577" s="2">
        <f t="shared" si="8"/>
        <v>7561.4923230589175</v>
      </c>
      <c r="AB577" s="2">
        <f>IF(_332_2018_07_18_outfile_posicao[[#This Row],[inicio]]=1,0,IF(AB576&gt;0,0.5,IF(_332_2018_07_18_outfile_posicao[[#This Row],[max dist]]=_332_2018_07_18_outfile_posicao[[#This Row],[8686,881807]],1,0)))</f>
        <v>1</v>
      </c>
      <c r="AC577" s="2">
        <f>IF(_332_2018_07_18_outfile_posicao[[#This Row],[fim]]=0,AC578+1,0)</f>
        <v>0</v>
      </c>
      <c r="AD577" s="2"/>
      <c r="AE577" s="2"/>
      <c r="AF577" s="2"/>
      <c r="AG577" s="2"/>
      <c r="AH577" s="2"/>
      <c r="AI577" s="2"/>
    </row>
    <row r="578" spans="1:35" x14ac:dyDescent="0.25">
      <c r="A578">
        <v>2180</v>
      </c>
      <c r="B578">
        <v>3</v>
      </c>
      <c r="C578" s="2" t="s">
        <v>4468</v>
      </c>
      <c r="D578">
        <v>332</v>
      </c>
      <c r="E578" s="2" t="s">
        <v>5230</v>
      </c>
      <c r="F578" s="2" t="s">
        <v>5233</v>
      </c>
      <c r="G578" s="2">
        <v>577</v>
      </c>
      <c r="H578" t="b">
        <v>1</v>
      </c>
      <c r="I578" s="3">
        <v>43299.79855324074</v>
      </c>
      <c r="J578" s="2">
        <v>2343</v>
      </c>
      <c r="K578" s="2">
        <v>-23.639825999999999</v>
      </c>
      <c r="L578" s="2">
        <v>-46.607307499999997</v>
      </c>
      <c r="M578" s="2">
        <f>IF(AND(_332_2018_07_18_outfile_posicao[[#This Row],[hora bus]]=I577,_332_2018_07_18_outfile_posicao[[#This Row],[lat bus]]=K577,_332_2018_07_18_outfile_posicao[[#This Row],[lon bus]]=L577),1,0)</f>
        <v>0</v>
      </c>
      <c r="N578">
        <v>1</v>
      </c>
      <c r="O578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578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578" s="4">
        <f>_332_2018_07_18_outfile_posicao[[#This Row],[8686,881807]]/_332_2018_07_18_outfile_posicao[[#Headers],[8686,881807]]</f>
        <v>5.2380543083378913E-4</v>
      </c>
      <c r="R578">
        <f>_332_2018_07_18_outfile_posicao[[#This Row],[8686,881807]]-P577</f>
        <v>-7556.9420871913999</v>
      </c>
      <c r="S578">
        <f>(_332_2018_07_18_outfile_posicao[[#This Row],[hora bus]]-I577)*86000</f>
        <v>6266.8518519640202</v>
      </c>
      <c r="T578">
        <f>_332_2018_07_18_outfile_posicao[[#This Row],[desloc]]/_332_2018_07_18_outfile_posicao[[#This Row],[seconds]]</f>
        <v>-1.2058593797495099</v>
      </c>
      <c r="U578">
        <f>_332_2018_07_18_outfile_posicao[[#This Row],[spd m/s]]*3.6</f>
        <v>-4.3410937670982355</v>
      </c>
      <c r="V578" s="2"/>
      <c r="W578" s="2">
        <f>IF(_332_2018_07_18_outfile_posicao[[#This Row],[cod bus]]=F577,0,1)</f>
        <v>0</v>
      </c>
      <c r="X578" s="2">
        <f>IF(_332_2018_07_18_outfile_posicao[[#This Row],[desloc]]&gt;=0,0,1)</f>
        <v>1</v>
      </c>
      <c r="Y578" s="2">
        <f>IF(AND(_332_2018_07_18_outfile_posicao[[#This Row],[spd m/s]]&lt;1,_332_2018_07_18_outfile_posicao[[#This Row],[spd m/s]]&lt;&gt;0),1,0)</f>
        <v>1</v>
      </c>
      <c r="Z578" s="2">
        <f>IF(Z577=0.5,IF(P578&gt;=P579,0.5,1),IF(_332_2018_07_18_outfile_posicao[[#This Row],[desloc]]&lt;-1000,IF(P578&gt;=P579,IF(AND(Z577=0.5,P578=P579),0,IF(P578&lt;700,0.5,0)),1),IF(AND(X578&gt;0,X577&gt;0,_332_2018_07_18_outfile_posicao[[#This Row],[8686,881807]]&lt;500,_332_2018_07_18_outfile_posicao[[#This Row],[desloc]]&gt;0),IF(_332_2018_07_18_outfile_posicao[[#This Row],[8686,881807]]&lt;500,1,0),0)))</f>
        <v>0.5</v>
      </c>
      <c r="AA578" s="2">
        <f t="shared" ref="AA578:AA641" si="9">IF(W578=1,0,IF(Z578&gt;0,0,IF(P578&gt;AA579,P578,AA579)))</f>
        <v>0</v>
      </c>
      <c r="AB578" s="2">
        <f>IF(_332_2018_07_18_outfile_posicao[[#This Row],[inicio]]=1,0,IF(AB577&gt;0,0.5,IF(_332_2018_07_18_outfile_posicao[[#This Row],[max dist]]=_332_2018_07_18_outfile_posicao[[#This Row],[8686,881807]],1,0)))</f>
        <v>0.5</v>
      </c>
      <c r="AC578" s="2">
        <f>IF(_332_2018_07_18_outfile_posicao[[#This Row],[fim]]=0,AC579+1,0)</f>
        <v>0</v>
      </c>
      <c r="AD578" s="2"/>
      <c r="AE578" s="2"/>
      <c r="AF578" s="2"/>
      <c r="AG578" s="2"/>
      <c r="AH578" s="2"/>
      <c r="AI578" s="2"/>
    </row>
    <row r="579" spans="1:35" x14ac:dyDescent="0.25">
      <c r="A579">
        <v>2182</v>
      </c>
      <c r="B579">
        <v>3</v>
      </c>
      <c r="C579" s="2" t="s">
        <v>4470</v>
      </c>
      <c r="D579">
        <v>332</v>
      </c>
      <c r="E579" s="2" t="s">
        <v>5451</v>
      </c>
      <c r="F579" s="2" t="s">
        <v>5233</v>
      </c>
      <c r="G579" s="2">
        <v>578</v>
      </c>
      <c r="H579" t="b">
        <v>1</v>
      </c>
      <c r="I579" s="3">
        <v>43299.799050925925</v>
      </c>
      <c r="J579" s="2">
        <v>2346</v>
      </c>
      <c r="K579" s="2">
        <v>-23.639825999999999</v>
      </c>
      <c r="L579" s="2">
        <v>-46.607307499999997</v>
      </c>
      <c r="M579" s="2">
        <f>IF(AND(_332_2018_07_18_outfile_posicao[[#This Row],[hora bus]]=I578,_332_2018_07_18_outfile_posicao[[#This Row],[lat bus]]=K578,_332_2018_07_18_outfile_posicao[[#This Row],[lon bus]]=L578),1,0)</f>
        <v>0</v>
      </c>
      <c r="N579">
        <v>1</v>
      </c>
      <c r="O579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579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579" s="4">
        <f>_332_2018_07_18_outfile_posicao[[#This Row],[8686,881807]]/_332_2018_07_18_outfile_posicao[[#Headers],[8686,881807]]</f>
        <v>5.2380543083378913E-4</v>
      </c>
      <c r="R579">
        <f>_332_2018_07_18_outfile_posicao[[#This Row],[8686,881807]]-P578</f>
        <v>0</v>
      </c>
      <c r="S579">
        <f>(_332_2018_07_18_outfile_posicao[[#This Row],[hora bus]]-I578)*86000</f>
        <v>42.80092591943685</v>
      </c>
      <c r="T579">
        <f>_332_2018_07_18_outfile_posicao[[#This Row],[desloc]]/_332_2018_07_18_outfile_posicao[[#This Row],[seconds]]</f>
        <v>0</v>
      </c>
      <c r="U579">
        <f>_332_2018_07_18_outfile_posicao[[#This Row],[spd m/s]]*3.6</f>
        <v>0</v>
      </c>
      <c r="V579" s="2"/>
      <c r="W579" s="2">
        <f>IF(_332_2018_07_18_outfile_posicao[[#This Row],[cod bus]]=F578,0,1)</f>
        <v>0</v>
      </c>
      <c r="X579" s="2">
        <f>IF(_332_2018_07_18_outfile_posicao[[#This Row],[desloc]]&gt;=0,0,1)</f>
        <v>0</v>
      </c>
      <c r="Y579" s="2">
        <f>IF(AND(_332_2018_07_18_outfile_posicao[[#This Row],[spd m/s]]&lt;1,_332_2018_07_18_outfile_posicao[[#This Row],[spd m/s]]&lt;&gt;0),1,0)</f>
        <v>0</v>
      </c>
      <c r="Z579" s="2">
        <f>IF(Z578=0.5,IF(P579&gt;=P580,0.5,1),IF(_332_2018_07_18_outfile_posicao[[#This Row],[desloc]]&lt;-1000,IF(P579&gt;=P580,IF(AND(Z578=0.5,P579=P580),0,IF(P579&lt;700,0.5,0)),1),IF(AND(X579&gt;0,X578&gt;0,_332_2018_07_18_outfile_posicao[[#This Row],[8686,881807]]&lt;500,_332_2018_07_18_outfile_posicao[[#This Row],[desloc]]&gt;0),IF(_332_2018_07_18_outfile_posicao[[#This Row],[8686,881807]]&lt;500,1,0),0)))</f>
        <v>0.5</v>
      </c>
      <c r="AA579" s="2">
        <f t="shared" si="9"/>
        <v>0</v>
      </c>
      <c r="AB579" s="2">
        <f>IF(_332_2018_07_18_outfile_posicao[[#This Row],[inicio]]=1,0,IF(AB578&gt;0,0.5,IF(_332_2018_07_18_outfile_posicao[[#This Row],[max dist]]=_332_2018_07_18_outfile_posicao[[#This Row],[8686,881807]],1,0)))</f>
        <v>0.5</v>
      </c>
      <c r="AC579" s="2">
        <f>IF(_332_2018_07_18_outfile_posicao[[#This Row],[fim]]=0,AC580+1,0)</f>
        <v>0</v>
      </c>
      <c r="AD579" s="2"/>
      <c r="AE579" s="2"/>
      <c r="AF579" s="2"/>
      <c r="AG579" s="2"/>
      <c r="AH579" s="2"/>
      <c r="AI579" s="2"/>
    </row>
    <row r="580" spans="1:35" x14ac:dyDescent="0.25">
      <c r="A580">
        <v>2183</v>
      </c>
      <c r="B580">
        <v>3</v>
      </c>
      <c r="C580" s="2" t="s">
        <v>4471</v>
      </c>
      <c r="D580">
        <v>332</v>
      </c>
      <c r="E580" s="2" t="s">
        <v>5452</v>
      </c>
      <c r="F580" s="2" t="s">
        <v>5233</v>
      </c>
      <c r="G580" s="2">
        <v>579</v>
      </c>
      <c r="H580" t="b">
        <v>1</v>
      </c>
      <c r="I580" s="3">
        <v>43299.799571759257</v>
      </c>
      <c r="J580" s="2">
        <v>2349</v>
      </c>
      <c r="K580" s="2">
        <v>-23.639825999999999</v>
      </c>
      <c r="L580" s="2">
        <v>-46.607307499999997</v>
      </c>
      <c r="M580" s="2">
        <f>IF(AND(_332_2018_07_18_outfile_posicao[[#This Row],[hora bus]]=I579,_332_2018_07_18_outfile_posicao[[#This Row],[lat bus]]=K579,_332_2018_07_18_outfile_posicao[[#This Row],[lon bus]]=L579),1,0)</f>
        <v>0</v>
      </c>
      <c r="N580">
        <v>1</v>
      </c>
      <c r="O580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580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580" s="4">
        <f>_332_2018_07_18_outfile_posicao[[#This Row],[8686,881807]]/_332_2018_07_18_outfile_posicao[[#Headers],[8686,881807]]</f>
        <v>5.2380543083378913E-4</v>
      </c>
      <c r="R580">
        <f>_332_2018_07_18_outfile_posicao[[#This Row],[8686,881807]]-P579</f>
        <v>0</v>
      </c>
      <c r="S580">
        <f>(_332_2018_07_18_outfile_posicao[[#This Row],[hora bus]]-I579)*86000</f>
        <v>44.791666499804705</v>
      </c>
      <c r="T580">
        <f>_332_2018_07_18_outfile_posicao[[#This Row],[desloc]]/_332_2018_07_18_outfile_posicao[[#This Row],[seconds]]</f>
        <v>0</v>
      </c>
      <c r="U580">
        <f>_332_2018_07_18_outfile_posicao[[#This Row],[spd m/s]]*3.6</f>
        <v>0</v>
      </c>
      <c r="V580" s="2"/>
      <c r="W580" s="2">
        <f>IF(_332_2018_07_18_outfile_posicao[[#This Row],[cod bus]]=F579,0,1)</f>
        <v>0</v>
      </c>
      <c r="X580" s="2">
        <f>IF(_332_2018_07_18_outfile_posicao[[#This Row],[desloc]]&gt;=0,0,1)</f>
        <v>0</v>
      </c>
      <c r="Y580" s="2">
        <f>IF(AND(_332_2018_07_18_outfile_posicao[[#This Row],[spd m/s]]&lt;1,_332_2018_07_18_outfile_posicao[[#This Row],[spd m/s]]&lt;&gt;0),1,0)</f>
        <v>0</v>
      </c>
      <c r="Z580" s="2">
        <f>IF(Z579=0.5,IF(P580&gt;=P581,0.5,1),IF(_332_2018_07_18_outfile_posicao[[#This Row],[desloc]]&lt;-1000,IF(P580&gt;=P581,IF(AND(Z579=0.5,P580=P581),0,IF(P580&lt;700,0.5,0)),1),IF(AND(X580&gt;0,X579&gt;0,_332_2018_07_18_outfile_posicao[[#This Row],[8686,881807]]&lt;500,_332_2018_07_18_outfile_posicao[[#This Row],[desloc]]&gt;0),IF(_332_2018_07_18_outfile_posicao[[#This Row],[8686,881807]]&lt;500,1,0),0)))</f>
        <v>1</v>
      </c>
      <c r="AA580" s="2">
        <f t="shared" si="9"/>
        <v>0</v>
      </c>
      <c r="AB580" s="2">
        <f>IF(_332_2018_07_18_outfile_posicao[[#This Row],[inicio]]=1,0,IF(AB579&gt;0,0.5,IF(_332_2018_07_18_outfile_posicao[[#This Row],[max dist]]=_332_2018_07_18_outfile_posicao[[#This Row],[8686,881807]],1,0)))</f>
        <v>0</v>
      </c>
      <c r="AC580" s="2">
        <f>IF(_332_2018_07_18_outfile_posicao[[#This Row],[fim]]=0,AC581+1,0)</f>
        <v>36</v>
      </c>
      <c r="AD580" s="2"/>
      <c r="AE580" s="2"/>
      <c r="AF580" s="2"/>
      <c r="AG580" s="2"/>
      <c r="AH580" s="2"/>
      <c r="AI580" s="2"/>
    </row>
    <row r="581" spans="1:35" x14ac:dyDescent="0.25">
      <c r="A581">
        <v>2184</v>
      </c>
      <c r="B581">
        <v>3</v>
      </c>
      <c r="C581" s="2" t="s">
        <v>4472</v>
      </c>
      <c r="D581">
        <v>332</v>
      </c>
      <c r="E581" s="2" t="s">
        <v>5452</v>
      </c>
      <c r="F581" s="2" t="s">
        <v>5233</v>
      </c>
      <c r="G581" s="2">
        <v>580</v>
      </c>
      <c r="H581" t="b">
        <v>1</v>
      </c>
      <c r="I581" s="3">
        <v>43299.800092592595</v>
      </c>
      <c r="J581" s="2">
        <v>2352</v>
      </c>
      <c r="K581" s="2">
        <v>-23.639316000000001</v>
      </c>
      <c r="L581" s="2">
        <v>-46.6074755</v>
      </c>
      <c r="M581" s="2">
        <f>IF(AND(_332_2018_07_18_outfile_posicao[[#This Row],[hora bus]]=I580,_332_2018_07_18_outfile_posicao[[#This Row],[lat bus]]=K580,_332_2018_07_18_outfile_posicao[[#This Row],[lon bus]]=L580),1,0)</f>
        <v>0</v>
      </c>
      <c r="N581">
        <v>5</v>
      </c>
      <c r="O581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0.49999999891712726</v>
      </c>
      <c r="P581">
        <f>VLOOKUP(_332_2018_07_18_outfile_posicao[[#This Row],[shape]],shape!A:D,4,0)+VLOOKUP(_332_2018_07_18_outfile_posicao[[#This Row],[shape]]+1,shape!A:E,5,0)*_332_2018_07_18_outfile_posicao[[#This Row],[% avanc]]</f>
        <v>66.73107895359658</v>
      </c>
      <c r="Q581" s="4">
        <f>_332_2018_07_18_outfile_posicao[[#This Row],[8686,881807]]/_332_2018_07_18_outfile_posicao[[#Headers],[8686,881807]]</f>
        <v>7.6818219052806527E-3</v>
      </c>
      <c r="R581">
        <f>_332_2018_07_18_outfile_posicao[[#This Row],[8686,881807]]-P580</f>
        <v>62.180843086078738</v>
      </c>
      <c r="S581">
        <f>(_332_2018_07_18_outfile_posicao[[#This Row],[hora bus]]-I580)*86000</f>
        <v>44.79166712553706</v>
      </c>
      <c r="T581">
        <f>_332_2018_07_18_outfile_posicao[[#This Row],[desloc]]/_332_2018_07_18_outfile_posicao[[#This Row],[seconds]]</f>
        <v>1.3882234593279426</v>
      </c>
      <c r="U581">
        <f>_332_2018_07_18_outfile_posicao[[#This Row],[spd m/s]]*3.6</f>
        <v>4.9976044535805935</v>
      </c>
      <c r="V581" s="2"/>
      <c r="W581" s="2">
        <f>IF(_332_2018_07_18_outfile_posicao[[#This Row],[cod bus]]=F580,0,1)</f>
        <v>0</v>
      </c>
      <c r="X581" s="2">
        <f>IF(_332_2018_07_18_outfile_posicao[[#This Row],[desloc]]&gt;=0,0,1)</f>
        <v>0</v>
      </c>
      <c r="Y581" s="2">
        <f>IF(AND(_332_2018_07_18_outfile_posicao[[#This Row],[spd m/s]]&lt;1,_332_2018_07_18_outfile_posicao[[#This Row],[spd m/s]]&lt;&gt;0),1,0)</f>
        <v>0</v>
      </c>
      <c r="Z581" s="2">
        <f>IF(Z580=0.5,IF(P581&gt;=P582,0.5,1),IF(_332_2018_07_18_outfile_posicao[[#This Row],[desloc]]&lt;-1000,IF(P581&gt;=P582,IF(AND(Z580=0.5,P581=P582),0,IF(P581&lt;700,0.5,0)),1),IF(AND(X581&gt;0,X580&gt;0,_332_2018_07_18_outfile_posicao[[#This Row],[8686,881807]]&lt;500,_332_2018_07_18_outfile_posicao[[#This Row],[desloc]]&gt;0),IF(_332_2018_07_18_outfile_posicao[[#This Row],[8686,881807]]&lt;500,1,0),0)))</f>
        <v>0</v>
      </c>
      <c r="AA581" s="2">
        <f t="shared" si="9"/>
        <v>8263.4995104336413</v>
      </c>
      <c r="AB581" s="2">
        <f>IF(_332_2018_07_18_outfile_posicao[[#This Row],[inicio]]=1,0,IF(AB580&gt;0,0.5,IF(_332_2018_07_18_outfile_posicao[[#This Row],[max dist]]=_332_2018_07_18_outfile_posicao[[#This Row],[8686,881807]],1,0)))</f>
        <v>0</v>
      </c>
      <c r="AC581" s="2">
        <f>IF(_332_2018_07_18_outfile_posicao[[#This Row],[fim]]=0,AC582+1,0)</f>
        <v>35</v>
      </c>
      <c r="AD581" s="2"/>
      <c r="AE581" s="2"/>
      <c r="AF581" s="2"/>
      <c r="AG581" s="2"/>
      <c r="AH581" s="2"/>
      <c r="AI581" s="2"/>
    </row>
    <row r="582" spans="1:35" x14ac:dyDescent="0.25">
      <c r="A582">
        <v>2185</v>
      </c>
      <c r="B582">
        <v>3</v>
      </c>
      <c r="C582" s="2" t="s">
        <v>4473</v>
      </c>
      <c r="D582">
        <v>332</v>
      </c>
      <c r="E582" s="2" t="s">
        <v>5453</v>
      </c>
      <c r="F582" s="2" t="s">
        <v>5233</v>
      </c>
      <c r="G582" s="2">
        <v>581</v>
      </c>
      <c r="H582" t="b">
        <v>1</v>
      </c>
      <c r="I582" s="3">
        <v>43299.800613425927</v>
      </c>
      <c r="J582" s="2">
        <v>2355</v>
      </c>
      <c r="K582" s="2">
        <v>-23.638083000000002</v>
      </c>
      <c r="L582" s="2">
        <v>-46.607958000000004</v>
      </c>
      <c r="M582" s="2">
        <f>IF(AND(_332_2018_07_18_outfile_posicao[[#This Row],[hora bus]]=I581,_332_2018_07_18_outfile_posicao[[#This Row],[lat bus]]=K581,_332_2018_07_18_outfile_posicao[[#This Row],[lon bus]]=L581),1,0)</f>
        <v>0</v>
      </c>
      <c r="N582">
        <v>19</v>
      </c>
      <c r="O582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0.49999995863520547</v>
      </c>
      <c r="P582">
        <f>VLOOKUP(_332_2018_07_18_outfile_posicao[[#This Row],[shape]],shape!A:D,4,0)+VLOOKUP(_332_2018_07_18_outfile_posicao[[#This Row],[shape]]+1,shape!A:E,5,0)*_332_2018_07_18_outfile_posicao[[#This Row],[% avanc]]</f>
        <v>226.51959980986692</v>
      </c>
      <c r="Q582" s="4">
        <f>_332_2018_07_18_outfile_posicao[[#This Row],[8686,881807]]/_332_2018_07_18_outfile_posicao[[#Headers],[8686,881807]]</f>
        <v>2.6076054082758964E-2</v>
      </c>
      <c r="R582">
        <f>_332_2018_07_18_outfile_posicao[[#This Row],[8686,881807]]-P581</f>
        <v>159.78852085627034</v>
      </c>
      <c r="S582">
        <f>(_332_2018_07_18_outfile_posicao[[#This Row],[hora bus]]-I581)*86000</f>
        <v>44.791666499804705</v>
      </c>
      <c r="T582">
        <f>_332_2018_07_18_outfile_posicao[[#This Row],[desloc]]/_332_2018_07_18_outfile_posicao[[#This Row],[seconds]]</f>
        <v>3.5673716417085535</v>
      </c>
      <c r="U582">
        <f>_332_2018_07_18_outfile_posicao[[#This Row],[spd m/s]]*3.6</f>
        <v>12.842537910150792</v>
      </c>
      <c r="V582" s="2"/>
      <c r="W582" s="2">
        <f>IF(_332_2018_07_18_outfile_posicao[[#This Row],[cod bus]]=F581,0,1)</f>
        <v>0</v>
      </c>
      <c r="X582" s="2">
        <f>IF(_332_2018_07_18_outfile_posicao[[#This Row],[desloc]]&gt;=0,0,1)</f>
        <v>0</v>
      </c>
      <c r="Y582" s="2">
        <f>IF(AND(_332_2018_07_18_outfile_posicao[[#This Row],[spd m/s]]&lt;1,_332_2018_07_18_outfile_posicao[[#This Row],[spd m/s]]&lt;&gt;0),1,0)</f>
        <v>0</v>
      </c>
      <c r="Z582" s="2">
        <f>IF(Z581=0.5,IF(P582&gt;=P583,0.5,1),IF(_332_2018_07_18_outfile_posicao[[#This Row],[desloc]]&lt;-1000,IF(P582&gt;=P583,IF(AND(Z581=0.5,P582=P583),0,IF(P582&lt;700,0.5,0)),1),IF(AND(X582&gt;0,X581&gt;0,_332_2018_07_18_outfile_posicao[[#This Row],[8686,881807]]&lt;500,_332_2018_07_18_outfile_posicao[[#This Row],[desloc]]&gt;0),IF(_332_2018_07_18_outfile_posicao[[#This Row],[8686,881807]]&lt;500,1,0),0)))</f>
        <v>0</v>
      </c>
      <c r="AA582" s="2">
        <f t="shared" si="9"/>
        <v>8263.4995104336413</v>
      </c>
      <c r="AB582" s="2">
        <f>IF(_332_2018_07_18_outfile_posicao[[#This Row],[inicio]]=1,0,IF(AB581&gt;0,0.5,IF(_332_2018_07_18_outfile_posicao[[#This Row],[max dist]]=_332_2018_07_18_outfile_posicao[[#This Row],[8686,881807]],1,0)))</f>
        <v>0</v>
      </c>
      <c r="AC582" s="2">
        <f>IF(_332_2018_07_18_outfile_posicao[[#This Row],[fim]]=0,AC583+1,0)</f>
        <v>34</v>
      </c>
      <c r="AD582" s="2"/>
      <c r="AE582" s="2"/>
      <c r="AF582" s="2"/>
      <c r="AG582" s="2"/>
      <c r="AH582" s="2"/>
      <c r="AI582" s="2"/>
    </row>
    <row r="583" spans="1:35" x14ac:dyDescent="0.25">
      <c r="A583">
        <v>2187</v>
      </c>
      <c r="B583">
        <v>3</v>
      </c>
      <c r="C583" s="2" t="s">
        <v>4475</v>
      </c>
      <c r="D583">
        <v>332</v>
      </c>
      <c r="E583" s="2" t="s">
        <v>5454</v>
      </c>
      <c r="F583" s="2" t="s">
        <v>5233</v>
      </c>
      <c r="G583" s="2">
        <v>582</v>
      </c>
      <c r="H583" t="b">
        <v>1</v>
      </c>
      <c r="I583" s="3">
        <v>43299.801134259258</v>
      </c>
      <c r="J583" s="2">
        <v>2358</v>
      </c>
      <c r="K583" s="2">
        <v>-23.637049000000001</v>
      </c>
      <c r="L583" s="2">
        <v>-46.607056999999998</v>
      </c>
      <c r="M583" s="2">
        <f>IF(AND(_332_2018_07_18_outfile_posicao[[#This Row],[hora bus]]=I582,_332_2018_07_18_outfile_posicao[[#This Row],[lat bus]]=K582,_332_2018_07_18_outfile_posicao[[#This Row],[lon bus]]=L582),1,0)</f>
        <v>0</v>
      </c>
      <c r="N583">
        <v>35</v>
      </c>
      <c r="O583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0.49999999811753654</v>
      </c>
      <c r="P583">
        <f>VLOOKUP(_332_2018_07_18_outfile_posicao[[#This Row],[shape]],shape!A:D,4,0)+VLOOKUP(_332_2018_07_18_outfile_posicao[[#This Row],[shape]]+1,shape!A:E,5,0)*_332_2018_07_18_outfile_posicao[[#This Row],[% avanc]]</f>
        <v>403.46937141742313</v>
      </c>
      <c r="Q583" s="4">
        <f>_332_2018_07_18_outfile_posicao[[#This Row],[8686,881807]]/_332_2018_07_18_outfile_posicao[[#Headers],[8686,881807]]</f>
        <v>4.6445822607175613E-2</v>
      </c>
      <c r="R583">
        <f>_332_2018_07_18_outfile_posicao[[#This Row],[8686,881807]]-P582</f>
        <v>176.94977160755622</v>
      </c>
      <c r="S583">
        <f>(_332_2018_07_18_outfile_posicao[[#This Row],[hora bus]]-I582)*86000</f>
        <v>44.791666499804705</v>
      </c>
      <c r="T583">
        <f>_332_2018_07_18_outfile_posicao[[#This Row],[desloc]]/_332_2018_07_18_outfile_posicao[[#This Row],[seconds]]</f>
        <v>3.9505065436296665</v>
      </c>
      <c r="U583">
        <f>_332_2018_07_18_outfile_posicao[[#This Row],[spd m/s]]*3.6</f>
        <v>14.2218235570668</v>
      </c>
      <c r="V583" s="2"/>
      <c r="W583" s="2">
        <f>IF(_332_2018_07_18_outfile_posicao[[#This Row],[cod bus]]=F582,0,1)</f>
        <v>0</v>
      </c>
      <c r="X583" s="2">
        <f>IF(_332_2018_07_18_outfile_posicao[[#This Row],[desloc]]&gt;=0,0,1)</f>
        <v>0</v>
      </c>
      <c r="Y583" s="2">
        <f>IF(AND(_332_2018_07_18_outfile_posicao[[#This Row],[spd m/s]]&lt;1,_332_2018_07_18_outfile_posicao[[#This Row],[spd m/s]]&lt;&gt;0),1,0)</f>
        <v>0</v>
      </c>
      <c r="Z583" s="2">
        <f>IF(Z582=0.5,IF(P583&gt;=P584,0.5,1),IF(_332_2018_07_18_outfile_posicao[[#This Row],[desloc]]&lt;-1000,IF(P583&gt;=P584,IF(AND(Z582=0.5,P583=P584),0,IF(P583&lt;700,0.5,0)),1),IF(AND(X583&gt;0,X582&gt;0,_332_2018_07_18_outfile_posicao[[#This Row],[8686,881807]]&lt;500,_332_2018_07_18_outfile_posicao[[#This Row],[desloc]]&gt;0),IF(_332_2018_07_18_outfile_posicao[[#This Row],[8686,881807]]&lt;500,1,0),0)))</f>
        <v>0</v>
      </c>
      <c r="AA583" s="2">
        <f t="shared" si="9"/>
        <v>8263.4995104336413</v>
      </c>
      <c r="AB583" s="2">
        <f>IF(_332_2018_07_18_outfile_posicao[[#This Row],[inicio]]=1,0,IF(AB582&gt;0,0.5,IF(_332_2018_07_18_outfile_posicao[[#This Row],[max dist]]=_332_2018_07_18_outfile_posicao[[#This Row],[8686,881807]],1,0)))</f>
        <v>0</v>
      </c>
      <c r="AC583" s="2">
        <f>IF(_332_2018_07_18_outfile_posicao[[#This Row],[fim]]=0,AC584+1,0)</f>
        <v>33</v>
      </c>
      <c r="AD583" s="2"/>
      <c r="AE583" s="2"/>
      <c r="AF583" s="2"/>
      <c r="AG583" s="2"/>
      <c r="AH583" s="2"/>
      <c r="AI583" s="2"/>
    </row>
    <row r="584" spans="1:35" x14ac:dyDescent="0.25">
      <c r="A584">
        <v>2188</v>
      </c>
      <c r="B584">
        <v>3</v>
      </c>
      <c r="C584" s="2" t="s">
        <v>4476</v>
      </c>
      <c r="D584">
        <v>332</v>
      </c>
      <c r="E584" s="2" t="s">
        <v>5454</v>
      </c>
      <c r="F584" s="2" t="s">
        <v>5233</v>
      </c>
      <c r="G584" s="2">
        <v>583</v>
      </c>
      <c r="H584" t="b">
        <v>1</v>
      </c>
      <c r="I584" s="3">
        <v>43299.801655092589</v>
      </c>
      <c r="J584" s="2">
        <v>2361</v>
      </c>
      <c r="K584" s="2">
        <v>-23.635954999999999</v>
      </c>
      <c r="L584" s="2">
        <v>-46.606438500000003</v>
      </c>
      <c r="M584" s="2">
        <f>IF(AND(_332_2018_07_18_outfile_posicao[[#This Row],[hora bus]]=I583,_332_2018_07_18_outfile_posicao[[#This Row],[lat bus]]=K583,_332_2018_07_18_outfile_posicao[[#This Row],[lon bus]]=L583),1,0)</f>
        <v>0</v>
      </c>
      <c r="N584">
        <v>43</v>
      </c>
      <c r="O584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0.49999999999739636</v>
      </c>
      <c r="P584">
        <f>VLOOKUP(_332_2018_07_18_outfile_posicao[[#This Row],[shape]],shape!A:D,4,0)+VLOOKUP(_332_2018_07_18_outfile_posicao[[#This Row],[shape]]+1,shape!A:E,5,0)*_332_2018_07_18_outfile_posicao[[#This Row],[% avanc]]</f>
        <v>567.81695115705065</v>
      </c>
      <c r="Q584" s="4">
        <f>_332_2018_07_18_outfile_posicao[[#This Row],[8686,881807]]/_332_2018_07_18_outfile_posicao[[#Headers],[8686,881807]]</f>
        <v>6.5364875886707308E-2</v>
      </c>
      <c r="R584">
        <f>_332_2018_07_18_outfile_posicao[[#This Row],[8686,881807]]-P583</f>
        <v>164.34757973962752</v>
      </c>
      <c r="S584">
        <f>(_332_2018_07_18_outfile_posicao[[#This Row],[hora bus]]-I583)*86000</f>
        <v>44.791666499804705</v>
      </c>
      <c r="T584">
        <f>_332_2018_07_18_outfile_posicao[[#This Row],[desloc]]/_332_2018_07_18_outfile_posicao[[#This Row],[seconds]]</f>
        <v>3.6691552822743061</v>
      </c>
      <c r="U584">
        <f>_332_2018_07_18_outfile_posicao[[#This Row],[spd m/s]]*3.6</f>
        <v>13.208959016187503</v>
      </c>
      <c r="V584" s="2"/>
      <c r="W584" s="2">
        <f>IF(_332_2018_07_18_outfile_posicao[[#This Row],[cod bus]]=F583,0,1)</f>
        <v>0</v>
      </c>
      <c r="X584" s="2">
        <f>IF(_332_2018_07_18_outfile_posicao[[#This Row],[desloc]]&gt;=0,0,1)</f>
        <v>0</v>
      </c>
      <c r="Y584" s="2">
        <f>IF(AND(_332_2018_07_18_outfile_posicao[[#This Row],[spd m/s]]&lt;1,_332_2018_07_18_outfile_posicao[[#This Row],[spd m/s]]&lt;&gt;0),1,0)</f>
        <v>0</v>
      </c>
      <c r="Z584" s="2">
        <f>IF(Z583=0.5,IF(P584&gt;=P585,0.5,1),IF(_332_2018_07_18_outfile_posicao[[#This Row],[desloc]]&lt;-1000,IF(P584&gt;=P585,IF(AND(Z583=0.5,P584=P585),0,IF(P584&lt;700,0.5,0)),1),IF(AND(X584&gt;0,X583&gt;0,_332_2018_07_18_outfile_posicao[[#This Row],[8686,881807]]&lt;500,_332_2018_07_18_outfile_posicao[[#This Row],[desloc]]&gt;0),IF(_332_2018_07_18_outfile_posicao[[#This Row],[8686,881807]]&lt;500,1,0),0)))</f>
        <v>0</v>
      </c>
      <c r="AA584" s="2">
        <f t="shared" si="9"/>
        <v>8263.4995104336413</v>
      </c>
      <c r="AB584" s="2">
        <f>IF(_332_2018_07_18_outfile_posicao[[#This Row],[inicio]]=1,0,IF(AB583&gt;0,0.5,IF(_332_2018_07_18_outfile_posicao[[#This Row],[max dist]]=_332_2018_07_18_outfile_posicao[[#This Row],[8686,881807]],1,0)))</f>
        <v>0</v>
      </c>
      <c r="AC584" s="2">
        <f>IF(_332_2018_07_18_outfile_posicao[[#This Row],[fim]]=0,AC585+1,0)</f>
        <v>32</v>
      </c>
      <c r="AD584" s="2"/>
      <c r="AE584" s="2"/>
      <c r="AF584" s="2"/>
      <c r="AG584" s="2"/>
      <c r="AH584" s="2"/>
      <c r="AI584" s="2"/>
    </row>
    <row r="585" spans="1:35" x14ac:dyDescent="0.25">
      <c r="A585">
        <v>2190</v>
      </c>
      <c r="B585">
        <v>3</v>
      </c>
      <c r="C585" s="2" t="s">
        <v>4478</v>
      </c>
      <c r="D585">
        <v>332</v>
      </c>
      <c r="E585" s="2" t="s">
        <v>5455</v>
      </c>
      <c r="F585" s="2" t="s">
        <v>5233</v>
      </c>
      <c r="G585" s="2">
        <v>584</v>
      </c>
      <c r="H585" t="b">
        <v>1</v>
      </c>
      <c r="I585" s="3">
        <v>43299.802175925928</v>
      </c>
      <c r="J585" s="2">
        <v>2363</v>
      </c>
      <c r="K585" s="2">
        <v>-23.634063625</v>
      </c>
      <c r="L585" s="2">
        <v>-46.605553999999998</v>
      </c>
      <c r="M585" s="2">
        <f>IF(AND(_332_2018_07_18_outfile_posicao[[#This Row],[hora bus]]=I584,_332_2018_07_18_outfile_posicao[[#This Row],[lat bus]]=K584,_332_2018_07_18_outfile_posicao[[#This Row],[lon bus]]=L584),1,0)</f>
        <v>0</v>
      </c>
      <c r="N585">
        <v>51</v>
      </c>
      <c r="O585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0.62499986987700451</v>
      </c>
      <c r="P585">
        <f>VLOOKUP(_332_2018_07_18_outfile_posicao[[#This Row],[shape]],shape!A:D,4,0)+VLOOKUP(_332_2018_07_18_outfile_posicao[[#This Row],[shape]]+1,shape!A:E,5,0)*_332_2018_07_18_outfile_posicao[[#This Row],[% avanc]]</f>
        <v>799.71914502887603</v>
      </c>
      <c r="Q585" s="4">
        <f>_332_2018_07_18_outfile_posicao[[#This Row],[8686,881807]]/_332_2018_07_18_outfile_posicao[[#Headers],[8686,881807]]</f>
        <v>9.2060553233779721E-2</v>
      </c>
      <c r="R585">
        <f>_332_2018_07_18_outfile_posicao[[#This Row],[8686,881807]]-P584</f>
        <v>231.90219387182538</v>
      </c>
      <c r="S585">
        <f>(_332_2018_07_18_outfile_posicao[[#This Row],[hora bus]]-I584)*86000</f>
        <v>44.79166712553706</v>
      </c>
      <c r="T585">
        <f>_332_2018_07_18_outfile_posicao[[#This Row],[desloc]]/_332_2018_07_18_outfile_posicao[[#This Row],[seconds]]</f>
        <v>5.1773512520057787</v>
      </c>
      <c r="U585">
        <f>_332_2018_07_18_outfile_posicao[[#This Row],[spd m/s]]*3.6</f>
        <v>18.638464507220803</v>
      </c>
      <c r="V585" s="2"/>
      <c r="W585" s="2">
        <f>IF(_332_2018_07_18_outfile_posicao[[#This Row],[cod bus]]=F584,0,1)</f>
        <v>0</v>
      </c>
      <c r="X585" s="2">
        <f>IF(_332_2018_07_18_outfile_posicao[[#This Row],[desloc]]&gt;=0,0,1)</f>
        <v>0</v>
      </c>
      <c r="Y585" s="2">
        <f>IF(AND(_332_2018_07_18_outfile_posicao[[#This Row],[spd m/s]]&lt;1,_332_2018_07_18_outfile_posicao[[#This Row],[spd m/s]]&lt;&gt;0),1,0)</f>
        <v>0</v>
      </c>
      <c r="Z585" s="2">
        <f>IF(Z584=0.5,IF(P585&gt;=P586,0.5,1),IF(_332_2018_07_18_outfile_posicao[[#This Row],[desloc]]&lt;-1000,IF(P585&gt;=P586,IF(AND(Z584=0.5,P585=P586),0,IF(P585&lt;700,0.5,0)),1),IF(AND(X585&gt;0,X584&gt;0,_332_2018_07_18_outfile_posicao[[#This Row],[8686,881807]]&lt;500,_332_2018_07_18_outfile_posicao[[#This Row],[desloc]]&gt;0),IF(_332_2018_07_18_outfile_posicao[[#This Row],[8686,881807]]&lt;500,1,0),0)))</f>
        <v>0</v>
      </c>
      <c r="AA585" s="2">
        <f t="shared" si="9"/>
        <v>8263.4995104336413</v>
      </c>
      <c r="AB585" s="2">
        <f>IF(_332_2018_07_18_outfile_posicao[[#This Row],[inicio]]=1,0,IF(AB584&gt;0,0.5,IF(_332_2018_07_18_outfile_posicao[[#This Row],[max dist]]=_332_2018_07_18_outfile_posicao[[#This Row],[8686,881807]],1,0)))</f>
        <v>0</v>
      </c>
      <c r="AC585" s="2">
        <f>IF(_332_2018_07_18_outfile_posicao[[#This Row],[fim]]=0,AC586+1,0)</f>
        <v>31</v>
      </c>
      <c r="AD585" s="2"/>
      <c r="AE585" s="2"/>
      <c r="AF585" s="2"/>
      <c r="AG585" s="2"/>
      <c r="AH585" s="2"/>
      <c r="AI585" s="2"/>
    </row>
    <row r="586" spans="1:35" x14ac:dyDescent="0.25">
      <c r="A586">
        <v>2191</v>
      </c>
      <c r="B586">
        <v>3</v>
      </c>
      <c r="C586" s="2" t="s">
        <v>4479</v>
      </c>
      <c r="D586">
        <v>332</v>
      </c>
      <c r="E586" s="2" t="s">
        <v>5456</v>
      </c>
      <c r="F586" s="2" t="s">
        <v>5233</v>
      </c>
      <c r="G586" s="2">
        <v>585</v>
      </c>
      <c r="H586" t="b">
        <v>1</v>
      </c>
      <c r="I586" s="3">
        <v>43299.80269675926</v>
      </c>
      <c r="J586" s="2">
        <v>2366</v>
      </c>
      <c r="K586" s="2">
        <v>-23.6325295</v>
      </c>
      <c r="L586" s="2">
        <v>-46.604878499999998</v>
      </c>
      <c r="M586" s="2">
        <f>IF(AND(_332_2018_07_18_outfile_posicao[[#This Row],[hora bus]]=I585,_332_2018_07_18_outfile_posicao[[#This Row],[lat bus]]=K585,_332_2018_07_18_outfile_posicao[[#This Row],[lon bus]]=L585),1,0)</f>
        <v>0</v>
      </c>
      <c r="N586">
        <v>54</v>
      </c>
      <c r="O586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0.24999994932886441</v>
      </c>
      <c r="P586">
        <f>VLOOKUP(_332_2018_07_18_outfile_posicao[[#This Row],[shape]],shape!A:D,4,0)+VLOOKUP(_332_2018_07_18_outfile_posicao[[#This Row],[shape]]+1,shape!A:E,5,0)*_332_2018_07_18_outfile_posicao[[#This Row],[% avanc]]</f>
        <v>983.87962214802815</v>
      </c>
      <c r="Q586" s="4">
        <f>_332_2018_07_18_outfile_posicao[[#This Row],[8686,881807]]/_332_2018_07_18_outfile_posicao[[#Headers],[8686,881807]]</f>
        <v>0.11326039009247317</v>
      </c>
      <c r="R586">
        <f>_332_2018_07_18_outfile_posicao[[#This Row],[8686,881807]]-P585</f>
        <v>184.16047711915212</v>
      </c>
      <c r="S586">
        <f>(_332_2018_07_18_outfile_posicao[[#This Row],[hora bus]]-I585)*86000</f>
        <v>44.791666499804705</v>
      </c>
      <c r="T586">
        <f>_332_2018_07_18_outfile_posicao[[#This Row],[desloc]]/_332_2018_07_18_outfile_posicao[[#This Row],[seconds]]</f>
        <v>4.1114897370464005</v>
      </c>
      <c r="U586">
        <f>_332_2018_07_18_outfile_posicao[[#This Row],[spd m/s]]*3.6</f>
        <v>14.801363053367043</v>
      </c>
      <c r="V586" s="2"/>
      <c r="W586" s="2">
        <f>IF(_332_2018_07_18_outfile_posicao[[#This Row],[cod bus]]=F585,0,1)</f>
        <v>0</v>
      </c>
      <c r="X586" s="2">
        <f>IF(_332_2018_07_18_outfile_posicao[[#This Row],[desloc]]&gt;=0,0,1)</f>
        <v>0</v>
      </c>
      <c r="Y586" s="2">
        <f>IF(AND(_332_2018_07_18_outfile_posicao[[#This Row],[spd m/s]]&lt;1,_332_2018_07_18_outfile_posicao[[#This Row],[spd m/s]]&lt;&gt;0),1,0)</f>
        <v>0</v>
      </c>
      <c r="Z586" s="2">
        <f>IF(Z585=0.5,IF(P586&gt;=P587,0.5,1),IF(_332_2018_07_18_outfile_posicao[[#This Row],[desloc]]&lt;-1000,IF(P586&gt;=P587,IF(AND(Z585=0.5,P586=P587),0,IF(P586&lt;700,0.5,0)),1),IF(AND(X586&gt;0,X585&gt;0,_332_2018_07_18_outfile_posicao[[#This Row],[8686,881807]]&lt;500,_332_2018_07_18_outfile_posicao[[#This Row],[desloc]]&gt;0),IF(_332_2018_07_18_outfile_posicao[[#This Row],[8686,881807]]&lt;500,1,0),0)))</f>
        <v>0</v>
      </c>
      <c r="AA586" s="2">
        <f t="shared" si="9"/>
        <v>8263.4995104336413</v>
      </c>
      <c r="AB586" s="2">
        <f>IF(_332_2018_07_18_outfile_posicao[[#This Row],[inicio]]=1,0,IF(AB585&gt;0,0.5,IF(_332_2018_07_18_outfile_posicao[[#This Row],[max dist]]=_332_2018_07_18_outfile_posicao[[#This Row],[8686,881807]],1,0)))</f>
        <v>0</v>
      </c>
      <c r="AC586" s="2">
        <f>IF(_332_2018_07_18_outfile_posicao[[#This Row],[fim]]=0,AC587+1,0)</f>
        <v>30</v>
      </c>
      <c r="AD586" s="2"/>
      <c r="AE586" s="2"/>
      <c r="AF586" s="2"/>
      <c r="AG586" s="2"/>
      <c r="AH586" s="2"/>
      <c r="AI586" s="2"/>
    </row>
    <row r="587" spans="1:35" x14ac:dyDescent="0.25">
      <c r="A587">
        <v>2193</v>
      </c>
      <c r="B587">
        <v>3</v>
      </c>
      <c r="C587" s="2" t="s">
        <v>4481</v>
      </c>
      <c r="D587">
        <v>332</v>
      </c>
      <c r="E587" s="2" t="s">
        <v>5457</v>
      </c>
      <c r="F587" s="2" t="s">
        <v>5233</v>
      </c>
      <c r="G587" s="2">
        <v>586</v>
      </c>
      <c r="H587" t="b">
        <v>1</v>
      </c>
      <c r="I587" s="3">
        <v>43299.803391203706</v>
      </c>
      <c r="J587" s="2">
        <v>2369</v>
      </c>
      <c r="K587" s="2">
        <v>-23.63190625</v>
      </c>
      <c r="L587" s="2">
        <v>-46.604627000000001</v>
      </c>
      <c r="M587" s="2">
        <f>IF(AND(_332_2018_07_18_outfile_posicao[[#This Row],[hora bus]]=I586,_332_2018_07_18_outfile_posicao[[#This Row],[lat bus]]=K586,_332_2018_07_18_outfile_posicao[[#This Row],[lon bus]]=L586),1,0)</f>
        <v>0</v>
      </c>
      <c r="N587">
        <v>56</v>
      </c>
      <c r="O587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0.24999997104729357</v>
      </c>
      <c r="P587">
        <f>VLOOKUP(_332_2018_07_18_outfile_posicao[[#This Row],[shape]],shape!A:D,4,0)+VLOOKUP(_332_2018_07_18_outfile_posicao[[#This Row],[shape]]+1,shape!A:E,5,0)*_332_2018_07_18_outfile_posicao[[#This Row],[% avanc]]</f>
        <v>1057.8668646258182</v>
      </c>
      <c r="Q587" s="4">
        <f>_332_2018_07_18_outfile_posicao[[#This Row],[8686,881807]]/_332_2018_07_18_outfile_posicao[[#Headers],[8686,881807]]</f>
        <v>0.12177751328139121</v>
      </c>
      <c r="R587">
        <f>_332_2018_07_18_outfile_posicao[[#This Row],[8686,881807]]-P586</f>
        <v>73.987242477790005</v>
      </c>
      <c r="S587">
        <f>(_332_2018_07_18_outfile_posicao[[#This Row],[hora bus]]-I586)*86000</f>
        <v>59.72222241689451</v>
      </c>
      <c r="T587">
        <f>_332_2018_07_18_outfile_posicao[[#This Row],[desloc]]/_332_2018_07_18_outfile_posicao[[#This Row],[seconds]]</f>
        <v>1.2388561490782724</v>
      </c>
      <c r="U587">
        <f>_332_2018_07_18_outfile_posicao[[#This Row],[spd m/s]]*3.6</f>
        <v>4.4598821366817809</v>
      </c>
      <c r="V587" s="2"/>
      <c r="W587" s="2">
        <f>IF(_332_2018_07_18_outfile_posicao[[#This Row],[cod bus]]=F586,0,1)</f>
        <v>0</v>
      </c>
      <c r="X587" s="2">
        <f>IF(_332_2018_07_18_outfile_posicao[[#This Row],[desloc]]&gt;=0,0,1)</f>
        <v>0</v>
      </c>
      <c r="Y587" s="2">
        <f>IF(AND(_332_2018_07_18_outfile_posicao[[#This Row],[spd m/s]]&lt;1,_332_2018_07_18_outfile_posicao[[#This Row],[spd m/s]]&lt;&gt;0),1,0)</f>
        <v>0</v>
      </c>
      <c r="Z587" s="2">
        <f>IF(Z586=0.5,IF(P587&gt;=P588,0.5,1),IF(_332_2018_07_18_outfile_posicao[[#This Row],[desloc]]&lt;-1000,IF(P587&gt;=P588,IF(AND(Z586=0.5,P587=P588),0,IF(P587&lt;700,0.5,0)),1),IF(AND(X587&gt;0,X586&gt;0,_332_2018_07_18_outfile_posicao[[#This Row],[8686,881807]]&lt;500,_332_2018_07_18_outfile_posicao[[#This Row],[desloc]]&gt;0),IF(_332_2018_07_18_outfile_posicao[[#This Row],[8686,881807]]&lt;500,1,0),0)))</f>
        <v>0</v>
      </c>
      <c r="AA587" s="2">
        <f t="shared" si="9"/>
        <v>8263.4995104336413</v>
      </c>
      <c r="AB587" s="2">
        <f>IF(_332_2018_07_18_outfile_posicao[[#This Row],[inicio]]=1,0,IF(AB586&gt;0,0.5,IF(_332_2018_07_18_outfile_posicao[[#This Row],[max dist]]=_332_2018_07_18_outfile_posicao[[#This Row],[8686,881807]],1,0)))</f>
        <v>0</v>
      </c>
      <c r="AC587" s="2">
        <f>IF(_332_2018_07_18_outfile_posicao[[#This Row],[fim]]=0,AC588+1,0)</f>
        <v>29</v>
      </c>
      <c r="AD587" s="2"/>
      <c r="AE587" s="2"/>
      <c r="AF587" s="2"/>
      <c r="AG587" s="2"/>
      <c r="AH587" s="2"/>
      <c r="AI587" s="2"/>
    </row>
    <row r="588" spans="1:35" x14ac:dyDescent="0.25">
      <c r="A588">
        <v>2195</v>
      </c>
      <c r="B588">
        <v>3</v>
      </c>
      <c r="C588" s="2" t="s">
        <v>4483</v>
      </c>
      <c r="D588">
        <v>332</v>
      </c>
      <c r="E588" s="2" t="s">
        <v>5458</v>
      </c>
      <c r="F588" s="2" t="s">
        <v>5233</v>
      </c>
      <c r="G588" s="2">
        <v>587</v>
      </c>
      <c r="H588" t="b">
        <v>1</v>
      </c>
      <c r="I588" s="3">
        <v>43299.803912037038</v>
      </c>
      <c r="J588" s="2">
        <v>2372</v>
      </c>
      <c r="K588" s="2">
        <v>-23.630552874999999</v>
      </c>
      <c r="L588" s="2">
        <v>-46.604003874999997</v>
      </c>
      <c r="M588" s="2">
        <f>IF(AND(_332_2018_07_18_outfile_posicao[[#This Row],[hora bus]]=I587,_332_2018_07_18_outfile_posicao[[#This Row],[lat bus]]=K587,_332_2018_07_18_outfile_posicao[[#This Row],[lon bus]]=L587),1,0)</f>
        <v>0</v>
      </c>
      <c r="N588">
        <v>60</v>
      </c>
      <c r="O588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0.74028428865241436</v>
      </c>
      <c r="P588">
        <f>VLOOKUP(_332_2018_07_18_outfile_posicao[[#This Row],[shape]],shape!A:D,4,0)+VLOOKUP(_332_2018_07_18_outfile_posicao[[#This Row],[shape]]+1,shape!A:E,5,0)*_332_2018_07_18_outfile_posicao[[#This Row],[% avanc]]</f>
        <v>1237.7325557028746</v>
      </c>
      <c r="Q588" s="4">
        <f>_332_2018_07_18_outfile_posicao[[#This Row],[8686,881807]]/_332_2018_07_18_outfile_posicao[[#Headers],[8686,881807]]</f>
        <v>0.14248295109822881</v>
      </c>
      <c r="R588">
        <f>_332_2018_07_18_outfile_posicao[[#This Row],[8686,881807]]-P587</f>
        <v>179.86569107705645</v>
      </c>
      <c r="S588">
        <f>(_332_2018_07_18_outfile_posicao[[#This Row],[hora bus]]-I587)*86000</f>
        <v>44.791666499804705</v>
      </c>
      <c r="T588">
        <f>_332_2018_07_18_outfile_posicao[[#This Row],[desloc]]/_332_2018_07_18_outfile_posicao[[#This Row],[seconds]]</f>
        <v>4.0156061413307915</v>
      </c>
      <c r="U588">
        <f>_332_2018_07_18_outfile_posicao[[#This Row],[spd m/s]]*3.6</f>
        <v>14.45618210879085</v>
      </c>
      <c r="V588" s="2"/>
      <c r="W588" s="2">
        <f>IF(_332_2018_07_18_outfile_posicao[[#This Row],[cod bus]]=F587,0,1)</f>
        <v>0</v>
      </c>
      <c r="X588" s="2">
        <f>IF(_332_2018_07_18_outfile_posicao[[#This Row],[desloc]]&gt;=0,0,1)</f>
        <v>0</v>
      </c>
      <c r="Y588" s="2">
        <f>IF(AND(_332_2018_07_18_outfile_posicao[[#This Row],[spd m/s]]&lt;1,_332_2018_07_18_outfile_posicao[[#This Row],[spd m/s]]&lt;&gt;0),1,0)</f>
        <v>0</v>
      </c>
      <c r="Z588" s="2">
        <f>IF(Z587=0.5,IF(P588&gt;=P589,0.5,1),IF(_332_2018_07_18_outfile_posicao[[#This Row],[desloc]]&lt;-1000,IF(P588&gt;=P589,IF(AND(Z587=0.5,P588=P589),0,IF(P588&lt;700,0.5,0)),1),IF(AND(X588&gt;0,X587&gt;0,_332_2018_07_18_outfile_posicao[[#This Row],[8686,881807]]&lt;500,_332_2018_07_18_outfile_posicao[[#This Row],[desloc]]&gt;0),IF(_332_2018_07_18_outfile_posicao[[#This Row],[8686,881807]]&lt;500,1,0),0)))</f>
        <v>0</v>
      </c>
      <c r="AA588" s="2">
        <f t="shared" si="9"/>
        <v>8263.4995104336413</v>
      </c>
      <c r="AB588" s="2">
        <f>IF(_332_2018_07_18_outfile_posicao[[#This Row],[inicio]]=1,0,IF(AB587&gt;0,0.5,IF(_332_2018_07_18_outfile_posicao[[#This Row],[max dist]]=_332_2018_07_18_outfile_posicao[[#This Row],[8686,881807]],1,0)))</f>
        <v>0</v>
      </c>
      <c r="AC588" s="2">
        <f>IF(_332_2018_07_18_outfile_posicao[[#This Row],[fim]]=0,AC589+1,0)</f>
        <v>28</v>
      </c>
      <c r="AD588" s="2"/>
      <c r="AE588" s="2"/>
      <c r="AF588" s="2"/>
      <c r="AG588" s="2"/>
      <c r="AH588" s="2"/>
      <c r="AI588" s="2"/>
    </row>
    <row r="589" spans="1:35" x14ac:dyDescent="0.25">
      <c r="A589">
        <v>2197</v>
      </c>
      <c r="B589">
        <v>3</v>
      </c>
      <c r="C589" s="2" t="s">
        <v>4485</v>
      </c>
      <c r="D589">
        <v>332</v>
      </c>
      <c r="E589" s="2" t="s">
        <v>5459</v>
      </c>
      <c r="F589" s="2" t="s">
        <v>5233</v>
      </c>
      <c r="G589" s="2">
        <v>588</v>
      </c>
      <c r="H589" t="b">
        <v>1</v>
      </c>
      <c r="I589" s="3">
        <v>43299.804432870369</v>
      </c>
      <c r="J589" s="2">
        <v>2375</v>
      </c>
      <c r="K589" s="2">
        <v>-23.629471124999998</v>
      </c>
      <c r="L589" s="2">
        <v>-46.604652625</v>
      </c>
      <c r="M589" s="2">
        <f>IF(AND(_332_2018_07_18_outfile_posicao[[#This Row],[hora bus]]=I588,_332_2018_07_18_outfile_posicao[[#This Row],[lat bus]]=K588,_332_2018_07_18_outfile_posicao[[#This Row],[lon bus]]=L588),1,0)</f>
        <v>0</v>
      </c>
      <c r="N589">
        <v>63</v>
      </c>
      <c r="O589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0.85127797204901257</v>
      </c>
      <c r="P589">
        <f>VLOOKUP(_332_2018_07_18_outfile_posicao[[#This Row],[shape]],shape!A:D,4,0)+VLOOKUP(_332_2018_07_18_outfile_posicao[[#This Row],[shape]]+1,shape!A:E,5,0)*_332_2018_07_18_outfile_posicao[[#This Row],[% avanc]]</f>
        <v>1469.6336588544241</v>
      </c>
      <c r="Q589" s="4">
        <f>_332_2018_07_18_outfile_posicao[[#This Row],[8686,881807]]/_332_2018_07_18_outfile_posicao[[#Headers],[8686,881807]]</f>
        <v>0.16917850288583122</v>
      </c>
      <c r="R589">
        <f>_332_2018_07_18_outfile_posicao[[#This Row],[8686,881807]]-P588</f>
        <v>231.90110315154948</v>
      </c>
      <c r="S589">
        <f>(_332_2018_07_18_outfile_posicao[[#This Row],[hora bus]]-I588)*86000</f>
        <v>44.791666499804705</v>
      </c>
      <c r="T589">
        <f>_332_2018_07_18_outfile_posicao[[#This Row],[desloc]]/_332_2018_07_18_outfile_posicao[[#This Row],[seconds]]</f>
        <v>5.1773269733681504</v>
      </c>
      <c r="U589">
        <f>_332_2018_07_18_outfile_posicao[[#This Row],[spd m/s]]*3.6</f>
        <v>18.638377104125343</v>
      </c>
      <c r="V589" s="2"/>
      <c r="W589" s="2">
        <f>IF(_332_2018_07_18_outfile_posicao[[#This Row],[cod bus]]=F588,0,1)</f>
        <v>0</v>
      </c>
      <c r="X589" s="2">
        <f>IF(_332_2018_07_18_outfile_posicao[[#This Row],[desloc]]&gt;=0,0,1)</f>
        <v>0</v>
      </c>
      <c r="Y589" s="2">
        <f>IF(AND(_332_2018_07_18_outfile_posicao[[#This Row],[spd m/s]]&lt;1,_332_2018_07_18_outfile_posicao[[#This Row],[spd m/s]]&lt;&gt;0),1,0)</f>
        <v>0</v>
      </c>
      <c r="Z589" s="2">
        <f>IF(Z588=0.5,IF(P589&gt;=P590,0.5,1),IF(_332_2018_07_18_outfile_posicao[[#This Row],[desloc]]&lt;-1000,IF(P589&gt;=P590,IF(AND(Z588=0.5,P589=P590),0,IF(P589&lt;700,0.5,0)),1),IF(AND(X589&gt;0,X588&gt;0,_332_2018_07_18_outfile_posicao[[#This Row],[8686,881807]]&lt;500,_332_2018_07_18_outfile_posicao[[#This Row],[desloc]]&gt;0),IF(_332_2018_07_18_outfile_posicao[[#This Row],[8686,881807]]&lt;500,1,0),0)))</f>
        <v>0</v>
      </c>
      <c r="AA589" s="2">
        <f t="shared" si="9"/>
        <v>8263.4995104336413</v>
      </c>
      <c r="AB589" s="2">
        <f>IF(_332_2018_07_18_outfile_posicao[[#This Row],[inicio]]=1,0,IF(AB588&gt;0,0.5,IF(_332_2018_07_18_outfile_posicao[[#This Row],[max dist]]=_332_2018_07_18_outfile_posicao[[#This Row],[8686,881807]],1,0)))</f>
        <v>0</v>
      </c>
      <c r="AC589" s="2">
        <f>IF(_332_2018_07_18_outfile_posicao[[#This Row],[fim]]=0,AC590+1,0)</f>
        <v>27</v>
      </c>
      <c r="AD589" s="2"/>
      <c r="AE589" s="2"/>
      <c r="AF589" s="2"/>
      <c r="AG589" s="2"/>
      <c r="AH589" s="2"/>
      <c r="AI589" s="2"/>
    </row>
    <row r="590" spans="1:35" x14ac:dyDescent="0.25">
      <c r="A590">
        <v>2198</v>
      </c>
      <c r="B590">
        <v>3</v>
      </c>
      <c r="C590" s="2" t="s">
        <v>4486</v>
      </c>
      <c r="D590">
        <v>332</v>
      </c>
      <c r="E590" s="2" t="s">
        <v>5459</v>
      </c>
      <c r="F590" s="2" t="s">
        <v>5233</v>
      </c>
      <c r="G590" s="2">
        <v>589</v>
      </c>
      <c r="H590" t="b">
        <v>1</v>
      </c>
      <c r="I590" s="3">
        <v>43299.805069444446</v>
      </c>
      <c r="J590" s="2">
        <v>2379</v>
      </c>
      <c r="K590" s="2">
        <v>-23.627881500000001</v>
      </c>
      <c r="L590" s="2">
        <v>-46.606098000000003</v>
      </c>
      <c r="M590" s="2">
        <f>IF(AND(_332_2018_07_18_outfile_posicao[[#This Row],[hora bus]]=I589,_332_2018_07_18_outfile_posicao[[#This Row],[lat bus]]=K589,_332_2018_07_18_outfile_posicao[[#This Row],[lon bus]]=L589),1,0)</f>
        <v>0</v>
      </c>
      <c r="N590">
        <v>69</v>
      </c>
      <c r="O590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590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590" s="4">
        <f>_332_2018_07_18_outfile_posicao[[#This Row],[8686,881807]]/_332_2018_07_18_outfile_posicao[[#Headers],[8686,881807]]</f>
        <v>0.19682317971961688</v>
      </c>
      <c r="R590">
        <f>_332_2018_07_18_outfile_posicao[[#This Row],[8686,881807]]-P589</f>
        <v>240.14604024780715</v>
      </c>
      <c r="S590">
        <f>(_332_2018_07_18_outfile_posicao[[#This Row],[hora bus]]-I589)*86000</f>
        <v>54.745370653108694</v>
      </c>
      <c r="T590">
        <f>_332_2018_07_18_outfile_posicao[[#This Row],[desloc]]/_332_2018_07_18_outfile_posicao[[#This Row],[seconds]]</f>
        <v>4.3865999514275016</v>
      </c>
      <c r="U590">
        <f>_332_2018_07_18_outfile_posicao[[#This Row],[spd m/s]]*3.6</f>
        <v>15.791759825139007</v>
      </c>
      <c r="V590" s="2"/>
      <c r="W590" s="2">
        <f>IF(_332_2018_07_18_outfile_posicao[[#This Row],[cod bus]]=F589,0,1)</f>
        <v>0</v>
      </c>
      <c r="X590" s="2">
        <f>IF(_332_2018_07_18_outfile_posicao[[#This Row],[desloc]]&gt;=0,0,1)</f>
        <v>0</v>
      </c>
      <c r="Y590" s="2">
        <f>IF(AND(_332_2018_07_18_outfile_posicao[[#This Row],[spd m/s]]&lt;1,_332_2018_07_18_outfile_posicao[[#This Row],[spd m/s]]&lt;&gt;0),1,0)</f>
        <v>0</v>
      </c>
      <c r="Z590" s="2">
        <f>IF(Z589=0.5,IF(P590&gt;=P591,0.5,1),IF(_332_2018_07_18_outfile_posicao[[#This Row],[desloc]]&lt;-1000,IF(P590&gt;=P591,IF(AND(Z589=0.5,P590=P591),0,IF(P590&lt;700,0.5,0)),1),IF(AND(X590&gt;0,X589&gt;0,_332_2018_07_18_outfile_posicao[[#This Row],[8686,881807]]&lt;500,_332_2018_07_18_outfile_posicao[[#This Row],[desloc]]&gt;0),IF(_332_2018_07_18_outfile_posicao[[#This Row],[8686,881807]]&lt;500,1,0),0)))</f>
        <v>0</v>
      </c>
      <c r="AA590" s="2">
        <f t="shared" si="9"/>
        <v>8263.4995104336413</v>
      </c>
      <c r="AB590" s="2">
        <f>IF(_332_2018_07_18_outfile_posicao[[#This Row],[inicio]]=1,0,IF(AB589&gt;0,0.5,IF(_332_2018_07_18_outfile_posicao[[#This Row],[max dist]]=_332_2018_07_18_outfile_posicao[[#This Row],[8686,881807]],1,0)))</f>
        <v>0</v>
      </c>
      <c r="AC590" s="2">
        <f>IF(_332_2018_07_18_outfile_posicao[[#This Row],[fim]]=0,AC591+1,0)</f>
        <v>26</v>
      </c>
      <c r="AD590" s="2"/>
      <c r="AE590" s="2"/>
      <c r="AF590" s="2"/>
      <c r="AG590" s="2"/>
      <c r="AH590" s="2"/>
      <c r="AI590" s="2"/>
    </row>
    <row r="591" spans="1:35" x14ac:dyDescent="0.25">
      <c r="A591">
        <v>2200</v>
      </c>
      <c r="B591">
        <v>3</v>
      </c>
      <c r="C591" s="2" t="s">
        <v>4488</v>
      </c>
      <c r="D591">
        <v>332</v>
      </c>
      <c r="E591" s="2" t="s">
        <v>5460</v>
      </c>
      <c r="F591" s="2" t="s">
        <v>5233</v>
      </c>
      <c r="G591" s="2">
        <v>590</v>
      </c>
      <c r="H591" t="b">
        <v>1</v>
      </c>
      <c r="I591" s="3">
        <v>43299.805590277778</v>
      </c>
      <c r="J591" s="2">
        <v>2382</v>
      </c>
      <c r="K591" s="2">
        <v>-23.627881500000001</v>
      </c>
      <c r="L591" s="2">
        <v>-46.606098000000003</v>
      </c>
      <c r="M591" s="2">
        <f>IF(AND(_332_2018_07_18_outfile_posicao[[#This Row],[hora bus]]=I590,_332_2018_07_18_outfile_posicao[[#This Row],[lat bus]]=K590,_332_2018_07_18_outfile_posicao[[#This Row],[lon bus]]=L590),1,0)</f>
        <v>0</v>
      </c>
      <c r="N591">
        <v>69</v>
      </c>
      <c r="O591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591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591" s="4">
        <f>_332_2018_07_18_outfile_posicao[[#This Row],[8686,881807]]/_332_2018_07_18_outfile_posicao[[#Headers],[8686,881807]]</f>
        <v>0.19682317971961688</v>
      </c>
      <c r="R591">
        <f>_332_2018_07_18_outfile_posicao[[#This Row],[8686,881807]]-P590</f>
        <v>0</v>
      </c>
      <c r="S591">
        <f>(_332_2018_07_18_outfile_posicao[[#This Row],[hora bus]]-I590)*86000</f>
        <v>44.791666499804705</v>
      </c>
      <c r="T591">
        <f>_332_2018_07_18_outfile_posicao[[#This Row],[desloc]]/_332_2018_07_18_outfile_posicao[[#This Row],[seconds]]</f>
        <v>0</v>
      </c>
      <c r="U591">
        <f>_332_2018_07_18_outfile_posicao[[#This Row],[spd m/s]]*3.6</f>
        <v>0</v>
      </c>
      <c r="V591" s="2"/>
      <c r="W591" s="2">
        <f>IF(_332_2018_07_18_outfile_posicao[[#This Row],[cod bus]]=F590,0,1)</f>
        <v>0</v>
      </c>
      <c r="X591" s="2">
        <f>IF(_332_2018_07_18_outfile_posicao[[#This Row],[desloc]]&gt;=0,0,1)</f>
        <v>0</v>
      </c>
      <c r="Y591" s="2">
        <f>IF(AND(_332_2018_07_18_outfile_posicao[[#This Row],[spd m/s]]&lt;1,_332_2018_07_18_outfile_posicao[[#This Row],[spd m/s]]&lt;&gt;0),1,0)</f>
        <v>0</v>
      </c>
      <c r="Z591" s="2">
        <f>IF(Z590=0.5,IF(P591&gt;=P592,0.5,1),IF(_332_2018_07_18_outfile_posicao[[#This Row],[desloc]]&lt;-1000,IF(P591&gt;=P592,IF(AND(Z590=0.5,P591=P592),0,IF(P591&lt;700,0.5,0)),1),IF(AND(X591&gt;0,X590&gt;0,_332_2018_07_18_outfile_posicao[[#This Row],[8686,881807]]&lt;500,_332_2018_07_18_outfile_posicao[[#This Row],[desloc]]&gt;0),IF(_332_2018_07_18_outfile_posicao[[#This Row],[8686,881807]]&lt;500,1,0),0)))</f>
        <v>0</v>
      </c>
      <c r="AA591" s="2">
        <f t="shared" si="9"/>
        <v>8263.4995104336413</v>
      </c>
      <c r="AB591" s="2">
        <f>IF(_332_2018_07_18_outfile_posicao[[#This Row],[inicio]]=1,0,IF(AB590&gt;0,0.5,IF(_332_2018_07_18_outfile_posicao[[#This Row],[max dist]]=_332_2018_07_18_outfile_posicao[[#This Row],[8686,881807]],1,0)))</f>
        <v>0</v>
      </c>
      <c r="AC591" s="2">
        <f>IF(_332_2018_07_18_outfile_posicao[[#This Row],[fim]]=0,AC592+1,0)</f>
        <v>25</v>
      </c>
      <c r="AD591" s="2"/>
      <c r="AE591" s="2"/>
      <c r="AF591" s="2"/>
      <c r="AG591" s="2"/>
      <c r="AH591" s="2"/>
      <c r="AI591" s="2"/>
    </row>
    <row r="592" spans="1:35" x14ac:dyDescent="0.25">
      <c r="A592">
        <v>2201</v>
      </c>
      <c r="B592">
        <v>3</v>
      </c>
      <c r="C592" s="2" t="s">
        <v>4489</v>
      </c>
      <c r="D592">
        <v>332</v>
      </c>
      <c r="E592" s="2" t="s">
        <v>5461</v>
      </c>
      <c r="F592" s="2" t="s">
        <v>5233</v>
      </c>
      <c r="G592" s="2">
        <v>591</v>
      </c>
      <c r="H592" t="b">
        <v>1</v>
      </c>
      <c r="I592" s="3">
        <v>43299.806111111109</v>
      </c>
      <c r="J592" s="2">
        <v>2385</v>
      </c>
      <c r="K592" s="2">
        <v>-23.625592125000001</v>
      </c>
      <c r="L592" s="2">
        <v>-46.606816000000002</v>
      </c>
      <c r="M592" s="2">
        <f>IF(AND(_332_2018_07_18_outfile_posicao[[#This Row],[hora bus]]=I591,_332_2018_07_18_outfile_posicao[[#This Row],[lat bus]]=K591,_332_2018_07_18_outfile_posicao[[#This Row],[lon bus]]=L591),1,0)</f>
        <v>0</v>
      </c>
      <c r="N592">
        <v>74</v>
      </c>
      <c r="O592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0.17388428878382428</v>
      </c>
      <c r="P592">
        <f>VLOOKUP(_332_2018_07_18_outfile_posicao[[#This Row],[shape]],shape!A:D,4,0)+VLOOKUP(_332_2018_07_18_outfile_posicao[[#This Row],[shape]]+1,shape!A:E,5,0)*_332_2018_07_18_outfile_posicao[[#This Row],[% avanc]]</f>
        <v>1975.1453380794032</v>
      </c>
      <c r="Q592" s="4">
        <f>_332_2018_07_18_outfile_posicao[[#This Row],[8686,881807]]/_332_2018_07_18_outfile_posicao[[#Headers],[8686,881807]]</f>
        <v>0.22737103853396579</v>
      </c>
      <c r="R592">
        <f>_332_2018_07_18_outfile_posicao[[#This Row],[8686,881807]]-P591</f>
        <v>265.36563897717201</v>
      </c>
      <c r="S592">
        <f>(_332_2018_07_18_outfile_posicao[[#This Row],[hora bus]]-I591)*86000</f>
        <v>44.791666499804705</v>
      </c>
      <c r="T592">
        <f>_332_2018_07_18_outfile_posicao[[#This Row],[desloc]]/_332_2018_07_18_outfile_posicao[[#This Row],[seconds]]</f>
        <v>5.9244421945838743</v>
      </c>
      <c r="U592">
        <f>_332_2018_07_18_outfile_posicao[[#This Row],[spd m/s]]*3.6</f>
        <v>21.327991900501949</v>
      </c>
      <c r="V592" s="2"/>
      <c r="W592" s="2">
        <f>IF(_332_2018_07_18_outfile_posicao[[#This Row],[cod bus]]=F591,0,1)</f>
        <v>0</v>
      </c>
      <c r="X592" s="2">
        <f>IF(_332_2018_07_18_outfile_posicao[[#This Row],[desloc]]&gt;=0,0,1)</f>
        <v>0</v>
      </c>
      <c r="Y592" s="2">
        <f>IF(AND(_332_2018_07_18_outfile_posicao[[#This Row],[spd m/s]]&lt;1,_332_2018_07_18_outfile_posicao[[#This Row],[spd m/s]]&lt;&gt;0),1,0)</f>
        <v>0</v>
      </c>
      <c r="Z592" s="2">
        <f>IF(Z591=0.5,IF(P592&gt;=P593,0.5,1),IF(_332_2018_07_18_outfile_posicao[[#This Row],[desloc]]&lt;-1000,IF(P592&gt;=P593,IF(AND(Z591=0.5,P592=P593),0,IF(P592&lt;700,0.5,0)),1),IF(AND(X592&gt;0,X591&gt;0,_332_2018_07_18_outfile_posicao[[#This Row],[8686,881807]]&lt;500,_332_2018_07_18_outfile_posicao[[#This Row],[desloc]]&gt;0),IF(_332_2018_07_18_outfile_posicao[[#This Row],[8686,881807]]&lt;500,1,0),0)))</f>
        <v>0</v>
      </c>
      <c r="AA592" s="2">
        <f t="shared" si="9"/>
        <v>8263.4995104336413</v>
      </c>
      <c r="AB592" s="2">
        <f>IF(_332_2018_07_18_outfile_posicao[[#This Row],[inicio]]=1,0,IF(AB591&gt;0,0.5,IF(_332_2018_07_18_outfile_posicao[[#This Row],[max dist]]=_332_2018_07_18_outfile_posicao[[#This Row],[8686,881807]],1,0)))</f>
        <v>0</v>
      </c>
      <c r="AC592" s="2">
        <f>IF(_332_2018_07_18_outfile_posicao[[#This Row],[fim]]=0,AC593+1,0)</f>
        <v>24</v>
      </c>
      <c r="AD592" s="2"/>
      <c r="AE592" s="2"/>
      <c r="AF592" s="2"/>
      <c r="AG592" s="2"/>
      <c r="AH592" s="2"/>
      <c r="AI592" s="2"/>
    </row>
    <row r="593" spans="1:35" x14ac:dyDescent="0.25">
      <c r="A593">
        <v>2202</v>
      </c>
      <c r="B593">
        <v>2</v>
      </c>
      <c r="C593" s="2" t="s">
        <v>4490</v>
      </c>
      <c r="D593">
        <v>332</v>
      </c>
      <c r="E593" s="2" t="s">
        <v>5461</v>
      </c>
      <c r="F593" s="2" t="s">
        <v>5233</v>
      </c>
      <c r="G593" s="2">
        <v>592</v>
      </c>
      <c r="H593" t="b">
        <v>1</v>
      </c>
      <c r="I593" s="3">
        <v>43299.806631944448</v>
      </c>
      <c r="J593" s="2">
        <v>2387</v>
      </c>
      <c r="K593" s="2">
        <v>-23.625302375</v>
      </c>
      <c r="L593" s="2">
        <v>-46.606900000000003</v>
      </c>
      <c r="M593" s="2">
        <f>IF(AND(_332_2018_07_18_outfile_posicao[[#This Row],[hora bus]]=I592,_332_2018_07_18_outfile_posicao[[#This Row],[lat bus]]=K592,_332_2018_07_18_outfile_posicao[[#This Row],[lon bus]]=L592),1,0)</f>
        <v>0</v>
      </c>
      <c r="N593">
        <v>74</v>
      </c>
      <c r="O593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0.52165290437200751</v>
      </c>
      <c r="P593">
        <f>VLOOKUP(_332_2018_07_18_outfile_posicao[[#This Row],[shape]],shape!A:D,4,0)+VLOOKUP(_332_2018_07_18_outfile_posicao[[#This Row],[shape]]+1,shape!A:E,5,0)*_332_2018_07_18_outfile_posicao[[#This Row],[% avanc]]</f>
        <v>2008.5185113176724</v>
      </c>
      <c r="Q593" s="4">
        <f>_332_2018_07_18_outfile_posicao[[#This Row],[8686,881807]]/_332_2018_07_18_outfile_posicao[[#Headers],[8686,881807]]</f>
        <v>0.23121282825549469</v>
      </c>
      <c r="R593">
        <f>_332_2018_07_18_outfile_posicao[[#This Row],[8686,881807]]-P592</f>
        <v>33.373173238269146</v>
      </c>
      <c r="S593">
        <f>(_332_2018_07_18_outfile_posicao[[#This Row],[hora bus]]-I592)*86000</f>
        <v>44.79166712553706</v>
      </c>
      <c r="T593">
        <f>_332_2018_07_18_outfile_posicao[[#This Row],[desloc]]/_332_2018_07_18_outfile_posicao[[#This Row],[seconds]]</f>
        <v>0.7450754879190935</v>
      </c>
      <c r="U593">
        <f>_332_2018_07_18_outfile_posicao[[#This Row],[spd m/s]]*3.6</f>
        <v>2.6822717565087366</v>
      </c>
      <c r="V593" s="2"/>
      <c r="W593" s="2">
        <f>IF(_332_2018_07_18_outfile_posicao[[#This Row],[cod bus]]=F592,0,1)</f>
        <v>0</v>
      </c>
      <c r="X593" s="2">
        <f>IF(_332_2018_07_18_outfile_posicao[[#This Row],[desloc]]&gt;=0,0,1)</f>
        <v>0</v>
      </c>
      <c r="Y593" s="2">
        <f>IF(AND(_332_2018_07_18_outfile_posicao[[#This Row],[spd m/s]]&lt;1,_332_2018_07_18_outfile_posicao[[#This Row],[spd m/s]]&lt;&gt;0),1,0)</f>
        <v>1</v>
      </c>
      <c r="Z593" s="2">
        <f>IF(Z592=0.5,IF(P593&gt;=P594,0.5,1),IF(_332_2018_07_18_outfile_posicao[[#This Row],[desloc]]&lt;-1000,IF(P593&gt;=P594,IF(AND(Z592=0.5,P593=P594),0,IF(P593&lt;700,0.5,0)),1),IF(AND(X593&gt;0,X592&gt;0,_332_2018_07_18_outfile_posicao[[#This Row],[8686,881807]]&lt;500,_332_2018_07_18_outfile_posicao[[#This Row],[desloc]]&gt;0),IF(_332_2018_07_18_outfile_posicao[[#This Row],[8686,881807]]&lt;500,1,0),0)))</f>
        <v>0</v>
      </c>
      <c r="AA593" s="2">
        <f t="shared" si="9"/>
        <v>8263.4995104336413</v>
      </c>
      <c r="AB593" s="2">
        <f>IF(_332_2018_07_18_outfile_posicao[[#This Row],[inicio]]=1,0,IF(AB592&gt;0,0.5,IF(_332_2018_07_18_outfile_posicao[[#This Row],[max dist]]=_332_2018_07_18_outfile_posicao[[#This Row],[8686,881807]],1,0)))</f>
        <v>0</v>
      </c>
      <c r="AC593" s="2">
        <f>IF(_332_2018_07_18_outfile_posicao[[#This Row],[fim]]=0,AC594+1,0)</f>
        <v>23</v>
      </c>
      <c r="AD593" s="2"/>
      <c r="AE593" s="2"/>
      <c r="AF593" s="2"/>
      <c r="AG593" s="2"/>
      <c r="AH593" s="2"/>
      <c r="AI593" s="2"/>
    </row>
    <row r="594" spans="1:35" x14ac:dyDescent="0.25">
      <c r="A594">
        <v>2204</v>
      </c>
      <c r="B594">
        <v>2</v>
      </c>
      <c r="C594" s="2" t="s">
        <v>4491</v>
      </c>
      <c r="D594">
        <v>332</v>
      </c>
      <c r="E594" s="2" t="s">
        <v>5462</v>
      </c>
      <c r="F594" s="2" t="s">
        <v>5233</v>
      </c>
      <c r="G594" s="2">
        <v>593</v>
      </c>
      <c r="H594" t="b">
        <v>1</v>
      </c>
      <c r="I594" s="3">
        <v>43299.807152777779</v>
      </c>
      <c r="J594" s="2">
        <v>2389</v>
      </c>
      <c r="K594" s="2">
        <v>-23.623965999999999</v>
      </c>
      <c r="L594" s="2">
        <v>-46.607314500000001</v>
      </c>
      <c r="M594" s="2">
        <f>IF(AND(_332_2018_07_18_outfile_posicao[[#This Row],[hora bus]]=I593,_332_2018_07_18_outfile_posicao[[#This Row],[lat bus]]=K593,_332_2018_07_18_outfile_posicao[[#This Row],[lon bus]]=L593),1,0)</f>
        <v>0</v>
      </c>
      <c r="N594">
        <v>78</v>
      </c>
      <c r="O594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0.49999998918983685</v>
      </c>
      <c r="P594">
        <f>VLOOKUP(_332_2018_07_18_outfile_posicao[[#This Row],[shape]],shape!A:D,4,0)+VLOOKUP(_332_2018_07_18_outfile_posicao[[#This Row],[shape]]+1,shape!A:E,5,0)*_332_2018_07_18_outfile_posicao[[#This Row],[% avanc]]</f>
        <v>2163.2380563445786</v>
      </c>
      <c r="Q594" s="4">
        <f>_332_2018_07_18_outfile_posicao[[#This Row],[8686,881807]]/_332_2018_07_18_outfile_posicao[[#Headers],[8686,881807]]</f>
        <v>0.24902353967811716</v>
      </c>
      <c r="R594">
        <f>_332_2018_07_18_outfile_posicao[[#This Row],[8686,881807]]-P593</f>
        <v>154.71954502690619</v>
      </c>
      <c r="S594">
        <f>(_332_2018_07_18_outfile_posicao[[#This Row],[hora bus]]-I593)*86000</f>
        <v>44.791666499804705</v>
      </c>
      <c r="T594">
        <f>_332_2018_07_18_outfile_posicao[[#This Row],[desloc]]/_332_2018_07_18_outfile_posicao[[#This Row],[seconds]]</f>
        <v>3.4542038088174456</v>
      </c>
      <c r="U594">
        <f>_332_2018_07_18_outfile_posicao[[#This Row],[spd m/s]]*3.6</f>
        <v>12.435133711742804</v>
      </c>
      <c r="V594" s="2"/>
      <c r="W594" s="2">
        <f>IF(_332_2018_07_18_outfile_posicao[[#This Row],[cod bus]]=F593,0,1)</f>
        <v>0</v>
      </c>
      <c r="X594" s="2">
        <f>IF(_332_2018_07_18_outfile_posicao[[#This Row],[desloc]]&gt;=0,0,1)</f>
        <v>0</v>
      </c>
      <c r="Y594" s="2">
        <f>IF(AND(_332_2018_07_18_outfile_posicao[[#This Row],[spd m/s]]&lt;1,_332_2018_07_18_outfile_posicao[[#This Row],[spd m/s]]&lt;&gt;0),1,0)</f>
        <v>0</v>
      </c>
      <c r="Z594" s="2">
        <f>IF(Z593=0.5,IF(P594&gt;=P595,0.5,1),IF(_332_2018_07_18_outfile_posicao[[#This Row],[desloc]]&lt;-1000,IF(P594&gt;=P595,IF(AND(Z593=0.5,P594=P595),0,IF(P594&lt;700,0.5,0)),1),IF(AND(X594&gt;0,X593&gt;0,_332_2018_07_18_outfile_posicao[[#This Row],[8686,881807]]&lt;500,_332_2018_07_18_outfile_posicao[[#This Row],[desloc]]&gt;0),IF(_332_2018_07_18_outfile_posicao[[#This Row],[8686,881807]]&lt;500,1,0),0)))</f>
        <v>0</v>
      </c>
      <c r="AA594" s="2">
        <f t="shared" si="9"/>
        <v>8263.4995104336413</v>
      </c>
      <c r="AB594" s="2">
        <f>IF(_332_2018_07_18_outfile_posicao[[#This Row],[inicio]]=1,0,IF(AB593&gt;0,0.5,IF(_332_2018_07_18_outfile_posicao[[#This Row],[max dist]]=_332_2018_07_18_outfile_posicao[[#This Row],[8686,881807]],1,0)))</f>
        <v>0</v>
      </c>
      <c r="AC594" s="2">
        <f>IF(_332_2018_07_18_outfile_posicao[[#This Row],[fim]]=0,AC595+1,0)</f>
        <v>22</v>
      </c>
      <c r="AD594" s="2"/>
      <c r="AE594" s="2"/>
      <c r="AF594" s="2"/>
      <c r="AG594" s="2"/>
      <c r="AH594" s="2"/>
      <c r="AI594" s="2"/>
    </row>
    <row r="595" spans="1:35" x14ac:dyDescent="0.25">
      <c r="A595">
        <v>2205</v>
      </c>
      <c r="B595">
        <v>2</v>
      </c>
      <c r="C595" s="2" t="s">
        <v>4492</v>
      </c>
      <c r="D595">
        <v>332</v>
      </c>
      <c r="E595" s="2" t="s">
        <v>5463</v>
      </c>
      <c r="F595" s="2" t="s">
        <v>5233</v>
      </c>
      <c r="G595" s="2">
        <v>594</v>
      </c>
      <c r="H595" t="b">
        <v>1</v>
      </c>
      <c r="I595" s="3">
        <v>43299.807673611111</v>
      </c>
      <c r="J595" s="2">
        <v>2391</v>
      </c>
      <c r="K595" s="2">
        <v>-23.622848375</v>
      </c>
      <c r="L595" s="2">
        <v>-46.607658749999999</v>
      </c>
      <c r="M595" s="2">
        <f>IF(AND(_332_2018_07_18_outfile_posicao[[#This Row],[hora bus]]=I594,_332_2018_07_18_outfile_posicao[[#This Row],[lat bus]]=K594,_332_2018_07_18_outfile_posicao[[#This Row],[lon bus]]=L594),1,0)</f>
        <v>0</v>
      </c>
      <c r="N595">
        <v>82</v>
      </c>
      <c r="O595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0.20683018656520283</v>
      </c>
      <c r="P595">
        <f>VLOOKUP(_332_2018_07_18_outfile_posicao[[#This Row],[shape]],shape!A:D,4,0)+VLOOKUP(_332_2018_07_18_outfile_posicao[[#This Row],[shape]]+1,shape!A:E,5,0)*_332_2018_07_18_outfile_posicao[[#This Row],[% avanc]]</f>
        <v>2292.5684028388664</v>
      </c>
      <c r="Q595" s="4">
        <f>_332_2018_07_18_outfile_posicao[[#This Row],[8686,881807]]/_332_2018_07_18_outfile_posicao[[#Headers],[8686,881807]]</f>
        <v>0.26391154545138229</v>
      </c>
      <c r="R595">
        <f>_332_2018_07_18_outfile_posicao[[#This Row],[8686,881807]]-P594</f>
        <v>129.33034649428782</v>
      </c>
      <c r="S595">
        <f>(_332_2018_07_18_outfile_posicao[[#This Row],[hora bus]]-I594)*86000</f>
        <v>44.791666499804705</v>
      </c>
      <c r="T595">
        <f>_332_2018_07_18_outfile_posicao[[#This Row],[desloc]]/_332_2018_07_18_outfile_posicao[[#This Row],[seconds]]</f>
        <v>2.8873751883032015</v>
      </c>
      <c r="U595">
        <f>_332_2018_07_18_outfile_posicao[[#This Row],[spd m/s]]*3.6</f>
        <v>10.394550677891525</v>
      </c>
      <c r="V595" s="2"/>
      <c r="W595" s="2">
        <f>IF(_332_2018_07_18_outfile_posicao[[#This Row],[cod bus]]=F594,0,1)</f>
        <v>0</v>
      </c>
      <c r="X595" s="2">
        <f>IF(_332_2018_07_18_outfile_posicao[[#This Row],[desloc]]&gt;=0,0,1)</f>
        <v>0</v>
      </c>
      <c r="Y595" s="2">
        <f>IF(AND(_332_2018_07_18_outfile_posicao[[#This Row],[spd m/s]]&lt;1,_332_2018_07_18_outfile_posicao[[#This Row],[spd m/s]]&lt;&gt;0),1,0)</f>
        <v>0</v>
      </c>
      <c r="Z595" s="2">
        <f>IF(Z594=0.5,IF(P595&gt;=P596,0.5,1),IF(_332_2018_07_18_outfile_posicao[[#This Row],[desloc]]&lt;-1000,IF(P595&gt;=P596,IF(AND(Z594=0.5,P595=P596),0,IF(P595&lt;700,0.5,0)),1),IF(AND(X595&gt;0,X594&gt;0,_332_2018_07_18_outfile_posicao[[#This Row],[8686,881807]]&lt;500,_332_2018_07_18_outfile_posicao[[#This Row],[desloc]]&gt;0),IF(_332_2018_07_18_outfile_posicao[[#This Row],[8686,881807]]&lt;500,1,0),0)))</f>
        <v>0</v>
      </c>
      <c r="AA595" s="2">
        <f t="shared" si="9"/>
        <v>8263.4995104336413</v>
      </c>
      <c r="AB595" s="2">
        <f>IF(_332_2018_07_18_outfile_posicao[[#This Row],[inicio]]=1,0,IF(AB594&gt;0,0.5,IF(_332_2018_07_18_outfile_posicao[[#This Row],[max dist]]=_332_2018_07_18_outfile_posicao[[#This Row],[8686,881807]],1,0)))</f>
        <v>0</v>
      </c>
      <c r="AC595" s="2">
        <f>IF(_332_2018_07_18_outfile_posicao[[#This Row],[fim]]=0,AC596+1,0)</f>
        <v>21</v>
      </c>
      <c r="AD595" s="2"/>
      <c r="AE595" s="2"/>
      <c r="AF595" s="2"/>
      <c r="AG595" s="2"/>
      <c r="AH595" s="2"/>
      <c r="AI595" s="2"/>
    </row>
    <row r="596" spans="1:35" x14ac:dyDescent="0.25">
      <c r="A596">
        <v>2207</v>
      </c>
      <c r="B596">
        <v>2</v>
      </c>
      <c r="C596" s="2" t="s">
        <v>4493</v>
      </c>
      <c r="D596">
        <v>332</v>
      </c>
      <c r="E596" s="2" t="s">
        <v>5464</v>
      </c>
      <c r="F596" s="2" t="s">
        <v>5233</v>
      </c>
      <c r="G596" s="2">
        <v>595</v>
      </c>
      <c r="H596" t="b">
        <v>1</v>
      </c>
      <c r="I596" s="3">
        <v>43299.808194444442</v>
      </c>
      <c r="J596" s="2">
        <v>2393</v>
      </c>
      <c r="K596" s="2">
        <v>-23.619410500000001</v>
      </c>
      <c r="L596" s="2">
        <v>-46.608698500000003</v>
      </c>
      <c r="M596" s="2">
        <f>IF(AND(_332_2018_07_18_outfile_posicao[[#This Row],[hora bus]]=I595,_332_2018_07_18_outfile_posicao[[#This Row],[lat bus]]=K595,_332_2018_07_18_outfile_posicao[[#This Row],[lon bus]]=L595),1,0)</f>
        <v>0</v>
      </c>
      <c r="N596">
        <v>90</v>
      </c>
      <c r="O596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0.49999997854972567</v>
      </c>
      <c r="P596">
        <f>VLOOKUP(_332_2018_07_18_outfile_posicao[[#This Row],[shape]],shape!A:D,4,0)+VLOOKUP(_332_2018_07_18_outfile_posicao[[#This Row],[shape]]+1,shape!A:E,5,0)*_332_2018_07_18_outfile_posicao[[#This Row],[% avanc]]</f>
        <v>2689.7924167680808</v>
      </c>
      <c r="Q596" s="4">
        <f>_332_2018_07_18_outfile_posicao[[#This Row],[8686,881807]]/_332_2018_07_18_outfile_posicao[[#Headers],[8686,881807]]</f>
        <v>0.30963842682890103</v>
      </c>
      <c r="R596">
        <f>_332_2018_07_18_outfile_posicao[[#This Row],[8686,881807]]-P595</f>
        <v>397.22401392921438</v>
      </c>
      <c r="S596">
        <f>(_332_2018_07_18_outfile_posicao[[#This Row],[hora bus]]-I595)*86000</f>
        <v>44.791666499804705</v>
      </c>
      <c r="T596">
        <f>_332_2018_07_18_outfile_posicao[[#This Row],[desloc]]/_332_2018_07_18_outfile_posicao[[#This Row],[seconds]]</f>
        <v>8.8682570882006875</v>
      </c>
      <c r="U596">
        <f>_332_2018_07_18_outfile_posicao[[#This Row],[spd m/s]]*3.6</f>
        <v>31.925725517522476</v>
      </c>
      <c r="V596" s="2"/>
      <c r="W596" s="2">
        <f>IF(_332_2018_07_18_outfile_posicao[[#This Row],[cod bus]]=F595,0,1)</f>
        <v>0</v>
      </c>
      <c r="X596" s="2">
        <f>IF(_332_2018_07_18_outfile_posicao[[#This Row],[desloc]]&gt;=0,0,1)</f>
        <v>0</v>
      </c>
      <c r="Y596" s="2">
        <f>IF(AND(_332_2018_07_18_outfile_posicao[[#This Row],[spd m/s]]&lt;1,_332_2018_07_18_outfile_posicao[[#This Row],[spd m/s]]&lt;&gt;0),1,0)</f>
        <v>0</v>
      </c>
      <c r="Z596" s="2">
        <f>IF(Z595=0.5,IF(P596&gt;=P597,0.5,1),IF(_332_2018_07_18_outfile_posicao[[#This Row],[desloc]]&lt;-1000,IF(P596&gt;=P597,IF(AND(Z595=0.5,P596=P597),0,IF(P596&lt;700,0.5,0)),1),IF(AND(X596&gt;0,X595&gt;0,_332_2018_07_18_outfile_posicao[[#This Row],[8686,881807]]&lt;500,_332_2018_07_18_outfile_posicao[[#This Row],[desloc]]&gt;0),IF(_332_2018_07_18_outfile_posicao[[#This Row],[8686,881807]]&lt;500,1,0),0)))</f>
        <v>0</v>
      </c>
      <c r="AA596" s="2">
        <f t="shared" si="9"/>
        <v>8263.4995104336413</v>
      </c>
      <c r="AB596" s="2">
        <f>IF(_332_2018_07_18_outfile_posicao[[#This Row],[inicio]]=1,0,IF(AB595&gt;0,0.5,IF(_332_2018_07_18_outfile_posicao[[#This Row],[max dist]]=_332_2018_07_18_outfile_posicao[[#This Row],[8686,881807]],1,0)))</f>
        <v>0</v>
      </c>
      <c r="AC596" s="2">
        <f>IF(_332_2018_07_18_outfile_posicao[[#This Row],[fim]]=0,AC597+1,0)</f>
        <v>20</v>
      </c>
      <c r="AD596" s="2"/>
      <c r="AE596" s="2"/>
      <c r="AF596" s="2"/>
      <c r="AG596" s="2"/>
      <c r="AH596" s="2"/>
      <c r="AI596" s="2"/>
    </row>
    <row r="597" spans="1:35" x14ac:dyDescent="0.25">
      <c r="A597">
        <v>2209</v>
      </c>
      <c r="B597">
        <v>2</v>
      </c>
      <c r="C597" s="2" t="s">
        <v>4495</v>
      </c>
      <c r="D597">
        <v>332</v>
      </c>
      <c r="E597" s="2" t="s">
        <v>5465</v>
      </c>
      <c r="F597" s="2" t="s">
        <v>5233</v>
      </c>
      <c r="G597" s="2">
        <v>596</v>
      </c>
      <c r="H597" t="b">
        <v>1</v>
      </c>
      <c r="I597" s="3">
        <v>43299.808888888889</v>
      </c>
      <c r="J597" s="2">
        <v>2395</v>
      </c>
      <c r="K597" s="2">
        <v>-23.618402750000001</v>
      </c>
      <c r="L597" s="2">
        <v>-46.609434999999998</v>
      </c>
      <c r="M597" s="2">
        <f>IF(AND(_332_2018_07_18_outfile_posicao[[#This Row],[hora bus]]=I596,_332_2018_07_18_outfile_posicao[[#This Row],[lat bus]]=K596,_332_2018_07_18_outfile_posicao[[#This Row],[lon bus]]=L596),1,0)</f>
        <v>0</v>
      </c>
      <c r="N597">
        <v>94</v>
      </c>
      <c r="O597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0.84993886757415782</v>
      </c>
      <c r="P597">
        <f>VLOOKUP(_332_2018_07_18_outfile_posicao[[#This Row],[shape]],shape!A:D,4,0)+VLOOKUP(_332_2018_07_18_outfile_posicao[[#This Row],[shape]]+1,shape!A:E,5,0)*_332_2018_07_18_outfile_posicao[[#This Row],[% avanc]]</f>
        <v>2826.384175575432</v>
      </c>
      <c r="Q597" s="4">
        <f>_332_2018_07_18_outfile_posicao[[#This Row],[8686,881807]]/_332_2018_07_18_outfile_posicao[[#Headers],[8686,881807]]</f>
        <v>0.32536233810593529</v>
      </c>
      <c r="R597">
        <f>_332_2018_07_18_outfile_posicao[[#This Row],[8686,881807]]-P596</f>
        <v>136.5917588073512</v>
      </c>
      <c r="S597">
        <f>(_332_2018_07_18_outfile_posicao[[#This Row],[hora bus]]-I596)*86000</f>
        <v>59.72222241689451</v>
      </c>
      <c r="T597">
        <f>_332_2018_07_18_outfile_posicao[[#This Row],[desloc]]/_332_2018_07_18_outfile_posicao[[#This Row],[seconds]]</f>
        <v>2.2871178144353763</v>
      </c>
      <c r="U597">
        <f>_332_2018_07_18_outfile_posicao[[#This Row],[spd m/s]]*3.6</f>
        <v>8.2336241319673551</v>
      </c>
      <c r="V597" s="2"/>
      <c r="W597" s="2">
        <f>IF(_332_2018_07_18_outfile_posicao[[#This Row],[cod bus]]=F596,0,1)</f>
        <v>0</v>
      </c>
      <c r="X597" s="2">
        <f>IF(_332_2018_07_18_outfile_posicao[[#This Row],[desloc]]&gt;=0,0,1)</f>
        <v>0</v>
      </c>
      <c r="Y597" s="2">
        <f>IF(AND(_332_2018_07_18_outfile_posicao[[#This Row],[spd m/s]]&lt;1,_332_2018_07_18_outfile_posicao[[#This Row],[spd m/s]]&lt;&gt;0),1,0)</f>
        <v>0</v>
      </c>
      <c r="Z597" s="2">
        <f>IF(Z596=0.5,IF(P597&gt;=P598,0.5,1),IF(_332_2018_07_18_outfile_posicao[[#This Row],[desloc]]&lt;-1000,IF(P597&gt;=P598,IF(AND(Z596=0.5,P597=P598),0,IF(P597&lt;700,0.5,0)),1),IF(AND(X597&gt;0,X596&gt;0,_332_2018_07_18_outfile_posicao[[#This Row],[8686,881807]]&lt;500,_332_2018_07_18_outfile_posicao[[#This Row],[desloc]]&gt;0),IF(_332_2018_07_18_outfile_posicao[[#This Row],[8686,881807]]&lt;500,1,0),0)))</f>
        <v>0</v>
      </c>
      <c r="AA597" s="2">
        <f t="shared" si="9"/>
        <v>8263.4995104336413</v>
      </c>
      <c r="AB597" s="2">
        <f>IF(_332_2018_07_18_outfile_posicao[[#This Row],[inicio]]=1,0,IF(AB596&gt;0,0.5,IF(_332_2018_07_18_outfile_posicao[[#This Row],[max dist]]=_332_2018_07_18_outfile_posicao[[#This Row],[8686,881807]],1,0)))</f>
        <v>0</v>
      </c>
      <c r="AC597" s="2">
        <f>IF(_332_2018_07_18_outfile_posicao[[#This Row],[fim]]=0,AC598+1,0)</f>
        <v>19</v>
      </c>
      <c r="AD597" s="2"/>
      <c r="AE597" s="2"/>
      <c r="AF597" s="2"/>
      <c r="AG597" s="2"/>
      <c r="AH597" s="2"/>
      <c r="AI597" s="2"/>
    </row>
    <row r="598" spans="1:35" x14ac:dyDescent="0.25">
      <c r="A598">
        <v>2210</v>
      </c>
      <c r="B598">
        <v>2</v>
      </c>
      <c r="C598" s="2" t="s">
        <v>4496</v>
      </c>
      <c r="D598">
        <v>332</v>
      </c>
      <c r="E598" s="2" t="s">
        <v>5465</v>
      </c>
      <c r="F598" s="2" t="s">
        <v>5233</v>
      </c>
      <c r="G598" s="2">
        <v>597</v>
      </c>
      <c r="H598" t="b">
        <v>1</v>
      </c>
      <c r="I598" s="3">
        <v>43299.80940972222</v>
      </c>
      <c r="J598" s="2">
        <v>2397</v>
      </c>
      <c r="K598" s="2">
        <v>-23.618584250000001</v>
      </c>
      <c r="L598" s="2">
        <v>-46.609254999999997</v>
      </c>
      <c r="M598" s="2">
        <f>IF(AND(_332_2018_07_18_outfile_posicao[[#This Row],[hora bus]]=I597,_332_2018_07_18_outfile_posicao[[#This Row],[lat bus]]=K597,_332_2018_07_18_outfile_posicao[[#This Row],[lon bus]]=L597),1,0)</f>
        <v>0</v>
      </c>
      <c r="N598">
        <v>94</v>
      </c>
      <c r="O598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0.28331286711450243</v>
      </c>
      <c r="P598">
        <f>VLOOKUP(_332_2018_07_18_outfile_posicao[[#This Row],[shape]],shape!A:D,4,0)+VLOOKUP(_332_2018_07_18_outfile_posicao[[#This Row],[shape]]+1,shape!A:E,5,0)*_332_2018_07_18_outfile_posicao[[#This Row],[% avanc]]</f>
        <v>2799.0844410239902</v>
      </c>
      <c r="Q598" s="4">
        <f>_332_2018_07_18_outfile_posicao[[#This Row],[8686,881807]]/_332_2018_07_18_outfile_posicao[[#Headers],[8686,881807]]</f>
        <v>0.3222196989912367</v>
      </c>
      <c r="R598">
        <f>_332_2018_07_18_outfile_posicao[[#This Row],[8686,881807]]-P597</f>
        <v>-27.299734551441816</v>
      </c>
      <c r="S598">
        <f>(_332_2018_07_18_outfile_posicao[[#This Row],[hora bus]]-I597)*86000</f>
        <v>44.791666499804705</v>
      </c>
      <c r="T598">
        <f>_332_2018_07_18_outfile_posicao[[#This Row],[desloc]]/_332_2018_07_18_outfile_posicao[[#This Row],[seconds]]</f>
        <v>-0.6094824480701303</v>
      </c>
      <c r="U598">
        <f>_332_2018_07_18_outfile_posicao[[#This Row],[spd m/s]]*3.6</f>
        <v>-2.1941368130524692</v>
      </c>
      <c r="V598" s="2"/>
      <c r="W598" s="2">
        <f>IF(_332_2018_07_18_outfile_posicao[[#This Row],[cod bus]]=F597,0,1)</f>
        <v>0</v>
      </c>
      <c r="X598" s="2">
        <f>IF(_332_2018_07_18_outfile_posicao[[#This Row],[desloc]]&gt;=0,0,1)</f>
        <v>1</v>
      </c>
      <c r="Y598" s="2">
        <f>IF(AND(_332_2018_07_18_outfile_posicao[[#This Row],[spd m/s]]&lt;1,_332_2018_07_18_outfile_posicao[[#This Row],[spd m/s]]&lt;&gt;0),1,0)</f>
        <v>1</v>
      </c>
      <c r="Z598" s="2">
        <f>IF(Z597=0.5,IF(P598&gt;=P599,0.5,1),IF(_332_2018_07_18_outfile_posicao[[#This Row],[desloc]]&lt;-1000,IF(P598&gt;=P599,IF(AND(Z597=0.5,P598=P599),0,IF(P598&lt;700,0.5,0)),1),IF(AND(X598&gt;0,X597&gt;0,_332_2018_07_18_outfile_posicao[[#This Row],[8686,881807]]&lt;500,_332_2018_07_18_outfile_posicao[[#This Row],[desloc]]&gt;0),IF(_332_2018_07_18_outfile_posicao[[#This Row],[8686,881807]]&lt;500,1,0),0)))</f>
        <v>0</v>
      </c>
      <c r="AA598" s="2">
        <f t="shared" si="9"/>
        <v>8263.4995104336413</v>
      </c>
      <c r="AB598" s="2">
        <f>IF(_332_2018_07_18_outfile_posicao[[#This Row],[inicio]]=1,0,IF(AB597&gt;0,0.5,IF(_332_2018_07_18_outfile_posicao[[#This Row],[max dist]]=_332_2018_07_18_outfile_posicao[[#This Row],[8686,881807]],1,0)))</f>
        <v>0</v>
      </c>
      <c r="AC598" s="2">
        <f>IF(_332_2018_07_18_outfile_posicao[[#This Row],[fim]]=0,AC599+1,0)</f>
        <v>18</v>
      </c>
      <c r="AD598" s="2"/>
      <c r="AE598" s="2"/>
      <c r="AF598" s="2"/>
      <c r="AG598" s="2"/>
      <c r="AH598" s="2"/>
      <c r="AI598" s="2"/>
    </row>
    <row r="599" spans="1:35" x14ac:dyDescent="0.25">
      <c r="A599">
        <v>2212</v>
      </c>
      <c r="B599">
        <v>2</v>
      </c>
      <c r="C599" s="2" t="s">
        <v>4498</v>
      </c>
      <c r="D599">
        <v>332</v>
      </c>
      <c r="E599" s="2" t="s">
        <v>5466</v>
      </c>
      <c r="F599" s="2" t="s">
        <v>5233</v>
      </c>
      <c r="G599" s="2">
        <v>598</v>
      </c>
      <c r="H599" t="b">
        <v>1</v>
      </c>
      <c r="I599" s="3">
        <v>43299.809930555559</v>
      </c>
      <c r="J599" s="2">
        <v>2399</v>
      </c>
      <c r="K599" s="2">
        <v>-23.618584250000001</v>
      </c>
      <c r="L599" s="2">
        <v>-46.609254999999997</v>
      </c>
      <c r="M599" s="2">
        <f>IF(AND(_332_2018_07_18_outfile_posicao[[#This Row],[hora bus]]=I598,_332_2018_07_18_outfile_posicao[[#This Row],[lat bus]]=K598,_332_2018_07_18_outfile_posicao[[#This Row],[lon bus]]=L598),1,0)</f>
        <v>0</v>
      </c>
      <c r="N599">
        <v>94</v>
      </c>
      <c r="O599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0.28331286711450243</v>
      </c>
      <c r="P599">
        <f>VLOOKUP(_332_2018_07_18_outfile_posicao[[#This Row],[shape]],shape!A:D,4,0)+VLOOKUP(_332_2018_07_18_outfile_posicao[[#This Row],[shape]]+1,shape!A:E,5,0)*_332_2018_07_18_outfile_posicao[[#This Row],[% avanc]]</f>
        <v>2799.0844410239902</v>
      </c>
      <c r="Q599" s="4">
        <f>_332_2018_07_18_outfile_posicao[[#This Row],[8686,881807]]/_332_2018_07_18_outfile_posicao[[#Headers],[8686,881807]]</f>
        <v>0.3222196989912367</v>
      </c>
      <c r="R599">
        <f>_332_2018_07_18_outfile_posicao[[#This Row],[8686,881807]]-P598</f>
        <v>0</v>
      </c>
      <c r="S599">
        <f>(_332_2018_07_18_outfile_posicao[[#This Row],[hora bus]]-I598)*86000</f>
        <v>44.79166712553706</v>
      </c>
      <c r="T599">
        <f>_332_2018_07_18_outfile_posicao[[#This Row],[desloc]]/_332_2018_07_18_outfile_posicao[[#This Row],[seconds]]</f>
        <v>0</v>
      </c>
      <c r="U599">
        <f>_332_2018_07_18_outfile_posicao[[#This Row],[spd m/s]]*3.6</f>
        <v>0</v>
      </c>
      <c r="V599" s="2"/>
      <c r="W599" s="2">
        <f>IF(_332_2018_07_18_outfile_posicao[[#This Row],[cod bus]]=F598,0,1)</f>
        <v>0</v>
      </c>
      <c r="X599" s="2">
        <f>IF(_332_2018_07_18_outfile_posicao[[#This Row],[desloc]]&gt;=0,0,1)</f>
        <v>0</v>
      </c>
      <c r="Y599" s="2">
        <f>IF(AND(_332_2018_07_18_outfile_posicao[[#This Row],[spd m/s]]&lt;1,_332_2018_07_18_outfile_posicao[[#This Row],[spd m/s]]&lt;&gt;0),1,0)</f>
        <v>0</v>
      </c>
      <c r="Z599" s="2">
        <f>IF(Z598=0.5,IF(P599&gt;=P600,0.5,1),IF(_332_2018_07_18_outfile_posicao[[#This Row],[desloc]]&lt;-1000,IF(P599&gt;=P600,IF(AND(Z598=0.5,P599=P600),0,IF(P599&lt;700,0.5,0)),1),IF(AND(X599&gt;0,X598&gt;0,_332_2018_07_18_outfile_posicao[[#This Row],[8686,881807]]&lt;500,_332_2018_07_18_outfile_posicao[[#This Row],[desloc]]&gt;0),IF(_332_2018_07_18_outfile_posicao[[#This Row],[8686,881807]]&lt;500,1,0),0)))</f>
        <v>0</v>
      </c>
      <c r="AA599" s="2">
        <f t="shared" si="9"/>
        <v>8263.4995104336413</v>
      </c>
      <c r="AB599" s="2">
        <f>IF(_332_2018_07_18_outfile_posicao[[#This Row],[inicio]]=1,0,IF(AB598&gt;0,0.5,IF(_332_2018_07_18_outfile_posicao[[#This Row],[max dist]]=_332_2018_07_18_outfile_posicao[[#This Row],[8686,881807]],1,0)))</f>
        <v>0</v>
      </c>
      <c r="AC599" s="2">
        <f>IF(_332_2018_07_18_outfile_posicao[[#This Row],[fim]]=0,AC600+1,0)</f>
        <v>17</v>
      </c>
      <c r="AD599" s="2"/>
      <c r="AE599" s="2"/>
      <c r="AF599" s="2"/>
      <c r="AG599" s="2"/>
      <c r="AH599" s="2"/>
      <c r="AI599" s="2"/>
    </row>
    <row r="600" spans="1:35" x14ac:dyDescent="0.25">
      <c r="A600">
        <v>2213</v>
      </c>
      <c r="B600">
        <v>2</v>
      </c>
      <c r="C600" s="2" t="s">
        <v>4499</v>
      </c>
      <c r="D600">
        <v>332</v>
      </c>
      <c r="E600" s="2" t="s">
        <v>5467</v>
      </c>
      <c r="F600" s="2" t="s">
        <v>5233</v>
      </c>
      <c r="G600" s="2">
        <v>599</v>
      </c>
      <c r="H600" t="b">
        <v>1</v>
      </c>
      <c r="I600" s="3">
        <v>43299.81045138889</v>
      </c>
      <c r="J600" s="2">
        <v>2401</v>
      </c>
      <c r="K600" s="2">
        <v>-23.617448812500001</v>
      </c>
      <c r="L600" s="2">
        <v>-46.610283750000001</v>
      </c>
      <c r="M600" s="2">
        <f>IF(AND(_332_2018_07_18_outfile_posicao[[#This Row],[hora bus]]=I599,_332_2018_07_18_outfile_posicao[[#This Row],[lat bus]]=K599,_332_2018_07_18_outfile_posicao[[#This Row],[lon bus]]=L599),1,0)</f>
        <v>0</v>
      </c>
      <c r="N600">
        <v>101</v>
      </c>
      <c r="O600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0.94337726014683521</v>
      </c>
      <c r="P600">
        <f>VLOOKUP(_332_2018_07_18_outfile_posicao[[#This Row],[shape]],shape!A:D,4,0)+VLOOKUP(_332_2018_07_18_outfile_posicao[[#This Row],[shape]]+1,shape!A:E,5,0)*_332_2018_07_18_outfile_posicao[[#This Row],[% avanc]]</f>
        <v>2995.1617857110491</v>
      </c>
      <c r="Q600" s="4">
        <f>_332_2018_07_18_outfile_posicao[[#This Row],[8686,881807]]/_332_2018_07_18_outfile_posicao[[#Headers],[8686,881807]]</f>
        <v>0.34479135923059406</v>
      </c>
      <c r="R600">
        <f>_332_2018_07_18_outfile_posicao[[#This Row],[8686,881807]]-P599</f>
        <v>196.07734468705894</v>
      </c>
      <c r="S600">
        <f>(_332_2018_07_18_outfile_posicao[[#This Row],[hora bus]]-I599)*86000</f>
        <v>44.791666499804705</v>
      </c>
      <c r="T600">
        <f>_332_2018_07_18_outfile_posicao[[#This Row],[desloc]]/_332_2018_07_18_outfile_posicao[[#This Row],[seconds]]</f>
        <v>4.3775407349024142</v>
      </c>
      <c r="U600">
        <f>_332_2018_07_18_outfile_posicao[[#This Row],[spd m/s]]*3.6</f>
        <v>15.759146645648691</v>
      </c>
      <c r="V600" s="2"/>
      <c r="W600" s="2">
        <f>IF(_332_2018_07_18_outfile_posicao[[#This Row],[cod bus]]=F599,0,1)</f>
        <v>0</v>
      </c>
      <c r="X600" s="2">
        <f>IF(_332_2018_07_18_outfile_posicao[[#This Row],[desloc]]&gt;=0,0,1)</f>
        <v>0</v>
      </c>
      <c r="Y600" s="2">
        <f>IF(AND(_332_2018_07_18_outfile_posicao[[#This Row],[spd m/s]]&lt;1,_332_2018_07_18_outfile_posicao[[#This Row],[spd m/s]]&lt;&gt;0),1,0)</f>
        <v>0</v>
      </c>
      <c r="Z600" s="2">
        <f>IF(Z599=0.5,IF(P600&gt;=P601,0.5,1),IF(_332_2018_07_18_outfile_posicao[[#This Row],[desloc]]&lt;-1000,IF(P600&gt;=P601,IF(AND(Z599=0.5,P600=P601),0,IF(P600&lt;700,0.5,0)),1),IF(AND(X600&gt;0,X599&gt;0,_332_2018_07_18_outfile_posicao[[#This Row],[8686,881807]]&lt;500,_332_2018_07_18_outfile_posicao[[#This Row],[desloc]]&gt;0),IF(_332_2018_07_18_outfile_posicao[[#This Row],[8686,881807]]&lt;500,1,0),0)))</f>
        <v>0</v>
      </c>
      <c r="AA600" s="2">
        <f t="shared" si="9"/>
        <v>8263.4995104336413</v>
      </c>
      <c r="AB600" s="2">
        <f>IF(_332_2018_07_18_outfile_posicao[[#This Row],[inicio]]=1,0,IF(AB599&gt;0,0.5,IF(_332_2018_07_18_outfile_posicao[[#This Row],[max dist]]=_332_2018_07_18_outfile_posicao[[#This Row],[8686,881807]],1,0)))</f>
        <v>0</v>
      </c>
      <c r="AC600" s="2">
        <f>IF(_332_2018_07_18_outfile_posicao[[#This Row],[fim]]=0,AC601+1,0)</f>
        <v>16</v>
      </c>
      <c r="AD600" s="2"/>
      <c r="AE600" s="2"/>
      <c r="AF600" s="2"/>
      <c r="AG600" s="2"/>
      <c r="AH600" s="2"/>
      <c r="AI600" s="2"/>
    </row>
    <row r="601" spans="1:35" x14ac:dyDescent="0.25">
      <c r="A601">
        <v>2215</v>
      </c>
      <c r="B601">
        <v>2</v>
      </c>
      <c r="C601" s="2" t="s">
        <v>4501</v>
      </c>
      <c r="D601">
        <v>332</v>
      </c>
      <c r="E601" s="2" t="s">
        <v>5468</v>
      </c>
      <c r="F601" s="2" t="s">
        <v>5233</v>
      </c>
      <c r="G601" s="2">
        <v>600</v>
      </c>
      <c r="H601" t="b">
        <v>1</v>
      </c>
      <c r="I601" s="3">
        <v>43299.810972222222</v>
      </c>
      <c r="J601" s="2">
        <v>2403</v>
      </c>
      <c r="K601" s="2">
        <v>-23.614057750000001</v>
      </c>
      <c r="L601" s="2">
        <v>-46.609129000000003</v>
      </c>
      <c r="M601" s="2">
        <f>IF(AND(_332_2018_07_18_outfile_posicao[[#This Row],[hora bus]]=I600,_332_2018_07_18_outfile_posicao[[#This Row],[lat bus]]=K600,_332_2018_07_18_outfile_posicao[[#This Row],[lon bus]]=L600),1,0)</f>
        <v>0</v>
      </c>
      <c r="N601">
        <v>107</v>
      </c>
      <c r="O601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0.64320883761274772</v>
      </c>
      <c r="P601">
        <f>VLOOKUP(_332_2018_07_18_outfile_posicao[[#This Row],[shape]],shape!A:D,4,0)+VLOOKUP(_332_2018_07_18_outfile_posicao[[#This Row],[shape]]+1,shape!A:E,5,0)*_332_2018_07_18_outfile_posicao[[#This Row],[% avanc]]</f>
        <v>3392.1343207829327</v>
      </c>
      <c r="Q601" s="4">
        <f>_332_2018_07_18_outfile_posicao[[#This Row],[8686,881807]]/_332_2018_07_18_outfile_posicao[[#Headers],[8686,881807]]</f>
        <v>0.39048929134151539</v>
      </c>
      <c r="R601">
        <f>_332_2018_07_18_outfile_posicao[[#This Row],[8686,881807]]-P600</f>
        <v>396.97253507188361</v>
      </c>
      <c r="S601">
        <f>(_332_2018_07_18_outfile_posicao[[#This Row],[hora bus]]-I600)*86000</f>
        <v>44.791666499804705</v>
      </c>
      <c r="T601">
        <f>_332_2018_07_18_outfile_posicao[[#This Row],[desloc]]/_332_2018_07_18_outfile_posicao[[#This Row],[seconds]]</f>
        <v>8.8626426764812258</v>
      </c>
      <c r="U601">
        <f>_332_2018_07_18_outfile_posicao[[#This Row],[spd m/s]]*3.6</f>
        <v>31.905513635332415</v>
      </c>
      <c r="V601" s="2"/>
      <c r="W601" s="2">
        <f>IF(_332_2018_07_18_outfile_posicao[[#This Row],[cod bus]]=F600,0,1)</f>
        <v>0</v>
      </c>
      <c r="X601" s="2">
        <f>IF(_332_2018_07_18_outfile_posicao[[#This Row],[desloc]]&gt;=0,0,1)</f>
        <v>0</v>
      </c>
      <c r="Y601" s="2">
        <f>IF(AND(_332_2018_07_18_outfile_posicao[[#This Row],[spd m/s]]&lt;1,_332_2018_07_18_outfile_posicao[[#This Row],[spd m/s]]&lt;&gt;0),1,0)</f>
        <v>0</v>
      </c>
      <c r="Z601" s="2">
        <f>IF(Z600=0.5,IF(P601&gt;=P602,0.5,1),IF(_332_2018_07_18_outfile_posicao[[#This Row],[desloc]]&lt;-1000,IF(P601&gt;=P602,IF(AND(Z600=0.5,P601=P602),0,IF(P601&lt;700,0.5,0)),1),IF(AND(X601&gt;0,X600&gt;0,_332_2018_07_18_outfile_posicao[[#This Row],[8686,881807]]&lt;500,_332_2018_07_18_outfile_posicao[[#This Row],[desloc]]&gt;0),IF(_332_2018_07_18_outfile_posicao[[#This Row],[8686,881807]]&lt;500,1,0),0)))</f>
        <v>0</v>
      </c>
      <c r="AA601" s="2">
        <f t="shared" si="9"/>
        <v>8263.4995104336413</v>
      </c>
      <c r="AB601" s="2">
        <f>IF(_332_2018_07_18_outfile_posicao[[#This Row],[inicio]]=1,0,IF(AB600&gt;0,0.5,IF(_332_2018_07_18_outfile_posicao[[#This Row],[max dist]]=_332_2018_07_18_outfile_posicao[[#This Row],[8686,881807]],1,0)))</f>
        <v>0</v>
      </c>
      <c r="AC601" s="2">
        <f>IF(_332_2018_07_18_outfile_posicao[[#This Row],[fim]]=0,AC602+1,0)</f>
        <v>15</v>
      </c>
      <c r="AD601" s="2"/>
      <c r="AE601" s="2"/>
      <c r="AF601" s="2"/>
      <c r="AG601" s="2"/>
      <c r="AH601" s="2"/>
      <c r="AI601" s="2"/>
    </row>
    <row r="602" spans="1:35" x14ac:dyDescent="0.25">
      <c r="A602">
        <v>2216</v>
      </c>
      <c r="B602">
        <v>2</v>
      </c>
      <c r="C602" s="2" t="s">
        <v>4502</v>
      </c>
      <c r="D602">
        <v>332</v>
      </c>
      <c r="E602" s="2" t="s">
        <v>5468</v>
      </c>
      <c r="F602" s="2" t="s">
        <v>5233</v>
      </c>
      <c r="G602" s="2">
        <v>601</v>
      </c>
      <c r="H602" t="b">
        <v>1</v>
      </c>
      <c r="I602" s="3">
        <v>43299.811493055553</v>
      </c>
      <c r="J602" s="2">
        <v>2405</v>
      </c>
      <c r="K602" s="2">
        <v>-23.613250499999999</v>
      </c>
      <c r="L602" s="2">
        <v>-46.610544500000003</v>
      </c>
      <c r="M602" s="2">
        <f>IF(AND(_332_2018_07_18_outfile_posicao[[#This Row],[hora bus]]=I601,_332_2018_07_18_outfile_posicao[[#This Row],[lat bus]]=K601,_332_2018_07_18_outfile_posicao[[#This Row],[lon bus]]=L601),1,0)</f>
        <v>0</v>
      </c>
      <c r="N602">
        <v>118</v>
      </c>
      <c r="O602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0.74999999831536657</v>
      </c>
      <c r="P602">
        <f>VLOOKUP(_332_2018_07_18_outfile_posicao[[#This Row],[shape]],shape!A:D,4,0)+VLOOKUP(_332_2018_07_18_outfile_posicao[[#This Row],[shape]]+1,shape!A:E,5,0)*_332_2018_07_18_outfile_posicao[[#This Row],[% avanc]]</f>
        <v>3636.3394202056515</v>
      </c>
      <c r="Q602" s="4">
        <f>_332_2018_07_18_outfile_posicao[[#This Row],[8686,881807]]/_332_2018_07_18_outfile_posicao[[#Headers],[8686,881807]]</f>
        <v>0.41860123125831444</v>
      </c>
      <c r="R602">
        <f>_332_2018_07_18_outfile_posicao[[#This Row],[8686,881807]]-P601</f>
        <v>244.20509942271883</v>
      </c>
      <c r="S602">
        <f>(_332_2018_07_18_outfile_posicao[[#This Row],[hora bus]]-I601)*86000</f>
        <v>44.791666499804705</v>
      </c>
      <c r="T602">
        <f>_332_2018_07_18_outfile_posicao[[#This Row],[desloc]]/_332_2018_07_18_outfile_posicao[[#This Row],[seconds]]</f>
        <v>5.4520208446315248</v>
      </c>
      <c r="U602">
        <f>_332_2018_07_18_outfile_posicao[[#This Row],[spd m/s]]*3.6</f>
        <v>19.627275040673489</v>
      </c>
      <c r="V602" s="2"/>
      <c r="W602" s="2">
        <f>IF(_332_2018_07_18_outfile_posicao[[#This Row],[cod bus]]=F601,0,1)</f>
        <v>0</v>
      </c>
      <c r="X602" s="2">
        <f>IF(_332_2018_07_18_outfile_posicao[[#This Row],[desloc]]&gt;=0,0,1)</f>
        <v>0</v>
      </c>
      <c r="Y602" s="2">
        <f>IF(AND(_332_2018_07_18_outfile_posicao[[#This Row],[spd m/s]]&lt;1,_332_2018_07_18_outfile_posicao[[#This Row],[spd m/s]]&lt;&gt;0),1,0)</f>
        <v>0</v>
      </c>
      <c r="Z602" s="2">
        <f>IF(Z601=0.5,IF(P602&gt;=P603,0.5,1),IF(_332_2018_07_18_outfile_posicao[[#This Row],[desloc]]&lt;-1000,IF(P602&gt;=P603,IF(AND(Z601=0.5,P602=P603),0,IF(P602&lt;700,0.5,0)),1),IF(AND(X602&gt;0,X601&gt;0,_332_2018_07_18_outfile_posicao[[#This Row],[8686,881807]]&lt;500,_332_2018_07_18_outfile_posicao[[#This Row],[desloc]]&gt;0),IF(_332_2018_07_18_outfile_posicao[[#This Row],[8686,881807]]&lt;500,1,0),0)))</f>
        <v>0</v>
      </c>
      <c r="AA602" s="2">
        <f t="shared" si="9"/>
        <v>8263.4995104336413</v>
      </c>
      <c r="AB602" s="2">
        <f>IF(_332_2018_07_18_outfile_posicao[[#This Row],[inicio]]=1,0,IF(AB601&gt;0,0.5,IF(_332_2018_07_18_outfile_posicao[[#This Row],[max dist]]=_332_2018_07_18_outfile_posicao[[#This Row],[8686,881807]],1,0)))</f>
        <v>0</v>
      </c>
      <c r="AC602" s="2">
        <f>IF(_332_2018_07_18_outfile_posicao[[#This Row],[fim]]=0,AC603+1,0)</f>
        <v>14</v>
      </c>
      <c r="AD602" s="2"/>
      <c r="AE602" s="2"/>
      <c r="AF602" s="2"/>
      <c r="AG602" s="2"/>
      <c r="AH602" s="2"/>
      <c r="AI602" s="2"/>
    </row>
    <row r="603" spans="1:35" x14ac:dyDescent="0.25">
      <c r="A603">
        <v>2218</v>
      </c>
      <c r="B603">
        <v>2</v>
      </c>
      <c r="C603" s="2" t="s">
        <v>4504</v>
      </c>
      <c r="D603">
        <v>332</v>
      </c>
      <c r="E603" s="2" t="s">
        <v>5469</v>
      </c>
      <c r="F603" s="2" t="s">
        <v>5233</v>
      </c>
      <c r="G603" s="2">
        <v>602</v>
      </c>
      <c r="H603" t="b">
        <v>1</v>
      </c>
      <c r="I603" s="3">
        <v>43299.812013888892</v>
      </c>
      <c r="J603" s="2">
        <v>2407</v>
      </c>
      <c r="K603" s="2">
        <v>-23.611655625000001</v>
      </c>
      <c r="L603" s="2">
        <v>-46.610841999999998</v>
      </c>
      <c r="M603" s="2">
        <f>IF(AND(_332_2018_07_18_outfile_posicao[[#This Row],[hora bus]]=I602,_332_2018_07_18_outfile_posicao[[#This Row],[lat bus]]=K602,_332_2018_07_18_outfile_posicao[[#This Row],[lon bus]]=L602),1,0)</f>
        <v>0</v>
      </c>
      <c r="N603">
        <v>122</v>
      </c>
      <c r="O603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0.12499986274442532</v>
      </c>
      <c r="P603">
        <f>VLOOKUP(_332_2018_07_18_outfile_posicao[[#This Row],[shape]],shape!A:D,4,0)+VLOOKUP(_332_2018_07_18_outfile_posicao[[#This Row],[shape]]+1,shape!A:E,5,0)*_332_2018_07_18_outfile_posicao[[#This Row],[% avanc]]</f>
        <v>3818.8328779335943</v>
      </c>
      <c r="Q603" s="4">
        <f>_332_2018_07_18_outfile_posicao[[#This Row],[8686,881807]]/_332_2018_07_18_outfile_posicao[[#Headers],[8686,881807]]</f>
        <v>0.43960916733739031</v>
      </c>
      <c r="R603">
        <f>_332_2018_07_18_outfile_posicao[[#This Row],[8686,881807]]-P602</f>
        <v>182.49345772794277</v>
      </c>
      <c r="S603">
        <f>(_332_2018_07_18_outfile_posicao[[#This Row],[hora bus]]-I602)*86000</f>
        <v>44.79166712553706</v>
      </c>
      <c r="T603">
        <f>_332_2018_07_18_outfile_posicao[[#This Row],[desloc]]/_332_2018_07_18_outfile_posicao[[#This Row],[seconds]]</f>
        <v>4.0742725028847566</v>
      </c>
      <c r="U603">
        <f>_332_2018_07_18_outfile_posicao[[#This Row],[spd m/s]]*3.6</f>
        <v>14.667381010385125</v>
      </c>
      <c r="V603" s="2"/>
      <c r="W603" s="2">
        <f>IF(_332_2018_07_18_outfile_posicao[[#This Row],[cod bus]]=F602,0,1)</f>
        <v>0</v>
      </c>
      <c r="X603" s="2">
        <f>IF(_332_2018_07_18_outfile_posicao[[#This Row],[desloc]]&gt;=0,0,1)</f>
        <v>0</v>
      </c>
      <c r="Y603" s="2">
        <f>IF(AND(_332_2018_07_18_outfile_posicao[[#This Row],[spd m/s]]&lt;1,_332_2018_07_18_outfile_posicao[[#This Row],[spd m/s]]&lt;&gt;0),1,0)</f>
        <v>0</v>
      </c>
      <c r="Z603" s="2">
        <f>IF(Z602=0.5,IF(P603&gt;=P604,0.5,1),IF(_332_2018_07_18_outfile_posicao[[#This Row],[desloc]]&lt;-1000,IF(P603&gt;=P604,IF(AND(Z602=0.5,P603=P604),0,IF(P603&lt;700,0.5,0)),1),IF(AND(X603&gt;0,X602&gt;0,_332_2018_07_18_outfile_posicao[[#This Row],[8686,881807]]&lt;500,_332_2018_07_18_outfile_posicao[[#This Row],[desloc]]&gt;0),IF(_332_2018_07_18_outfile_posicao[[#This Row],[8686,881807]]&lt;500,1,0),0)))</f>
        <v>0</v>
      </c>
      <c r="AA603" s="2">
        <f t="shared" si="9"/>
        <v>8263.4995104336413</v>
      </c>
      <c r="AB603" s="2">
        <f>IF(_332_2018_07_18_outfile_posicao[[#This Row],[inicio]]=1,0,IF(AB602&gt;0,0.5,IF(_332_2018_07_18_outfile_posicao[[#This Row],[max dist]]=_332_2018_07_18_outfile_posicao[[#This Row],[8686,881807]],1,0)))</f>
        <v>0</v>
      </c>
      <c r="AC603" s="2">
        <f>IF(_332_2018_07_18_outfile_posicao[[#This Row],[fim]]=0,AC604+1,0)</f>
        <v>13</v>
      </c>
      <c r="AD603" s="2"/>
      <c r="AE603" s="2"/>
      <c r="AF603" s="2"/>
      <c r="AG603" s="2"/>
      <c r="AH603" s="2"/>
      <c r="AI603" s="2"/>
    </row>
    <row r="604" spans="1:35" x14ac:dyDescent="0.25">
      <c r="A604">
        <v>2222</v>
      </c>
      <c r="B604">
        <v>3</v>
      </c>
      <c r="C604" s="2" t="s">
        <v>4507</v>
      </c>
      <c r="D604">
        <v>332</v>
      </c>
      <c r="E604" s="2" t="s">
        <v>5471</v>
      </c>
      <c r="F604" s="2" t="s">
        <v>5233</v>
      </c>
      <c r="G604" s="2">
        <v>603</v>
      </c>
      <c r="H604" t="b">
        <v>1</v>
      </c>
      <c r="I604" s="3">
        <v>43299.813263888886</v>
      </c>
      <c r="J604" s="2">
        <v>2410</v>
      </c>
      <c r="K604" s="2">
        <v>-23.605637999999999</v>
      </c>
      <c r="L604" s="2">
        <v>-46.614364000000002</v>
      </c>
      <c r="M604" s="2">
        <f>IF(AND(_332_2018_07_18_outfile_posicao[[#This Row],[hora bus]]=I603,_332_2018_07_18_outfile_posicao[[#This Row],[lat bus]]=K603,_332_2018_07_18_outfile_posicao[[#This Row],[lon bus]]=L603),1,0)</f>
        <v>0</v>
      </c>
      <c r="N604">
        <v>137</v>
      </c>
      <c r="O604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0.49999999006010853</v>
      </c>
      <c r="P604">
        <f>VLOOKUP(_332_2018_07_18_outfile_posicao[[#This Row],[shape]],shape!A:D,4,0)+VLOOKUP(_332_2018_07_18_outfile_posicao[[#This Row],[shape]]+1,shape!A:E,5,0)*_332_2018_07_18_outfile_posicao[[#This Row],[% avanc]]</f>
        <v>4607.4513201459695</v>
      </c>
      <c r="Q604" s="4">
        <f>_332_2018_07_18_outfile_posicao[[#This Row],[8686,881807]]/_332_2018_07_18_outfile_posicao[[#Headers],[8686,881807]]</f>
        <v>0.53039185089789376</v>
      </c>
      <c r="R604">
        <f>_332_2018_07_18_outfile_posicao[[#This Row],[8686,881807]]-P603</f>
        <v>788.61844221237516</v>
      </c>
      <c r="S604">
        <f>(_332_2018_07_18_outfile_posicao[[#This Row],[hora bus]]-I603)*86000</f>
        <v>107.49999947438482</v>
      </c>
      <c r="T604">
        <f>_332_2018_07_18_outfile_posicao[[#This Row],[desloc]]/_332_2018_07_18_outfile_posicao[[#This Row],[seconds]]</f>
        <v>7.3359855448212139</v>
      </c>
      <c r="U604">
        <f>_332_2018_07_18_outfile_posicao[[#This Row],[spd m/s]]*3.6</f>
        <v>26.40954796135637</v>
      </c>
      <c r="V604" s="2"/>
      <c r="W604" s="2">
        <f>IF(_332_2018_07_18_outfile_posicao[[#This Row],[cod bus]]=F603,0,1)</f>
        <v>0</v>
      </c>
      <c r="X604" s="2">
        <f>IF(_332_2018_07_18_outfile_posicao[[#This Row],[desloc]]&gt;=0,0,1)</f>
        <v>0</v>
      </c>
      <c r="Y604" s="2">
        <f>IF(AND(_332_2018_07_18_outfile_posicao[[#This Row],[spd m/s]]&lt;1,_332_2018_07_18_outfile_posicao[[#This Row],[spd m/s]]&lt;&gt;0),1,0)</f>
        <v>0</v>
      </c>
      <c r="Z604" s="2">
        <f>IF(Z603=0.5,IF(P604&gt;=P605,0.5,1),IF(_332_2018_07_18_outfile_posicao[[#This Row],[desloc]]&lt;-1000,IF(P604&gt;=P605,IF(AND(Z603=0.5,P604=P605),0,IF(P604&lt;700,0.5,0)),1),IF(AND(X604&gt;0,X603&gt;0,_332_2018_07_18_outfile_posicao[[#This Row],[8686,881807]]&lt;500,_332_2018_07_18_outfile_posicao[[#This Row],[desloc]]&gt;0),IF(_332_2018_07_18_outfile_posicao[[#This Row],[8686,881807]]&lt;500,1,0),0)))</f>
        <v>0</v>
      </c>
      <c r="AA604" s="2">
        <f t="shared" si="9"/>
        <v>8263.4995104336413</v>
      </c>
      <c r="AB604" s="2">
        <f>IF(_332_2018_07_18_outfile_posicao[[#This Row],[inicio]]=1,0,IF(AB603&gt;0,0.5,IF(_332_2018_07_18_outfile_posicao[[#This Row],[max dist]]=_332_2018_07_18_outfile_posicao[[#This Row],[8686,881807]],1,0)))</f>
        <v>0</v>
      </c>
      <c r="AC604" s="2">
        <f>IF(_332_2018_07_18_outfile_posicao[[#This Row],[fim]]=0,AC605+1,0)</f>
        <v>12</v>
      </c>
      <c r="AD604" s="2"/>
      <c r="AE604" s="2"/>
      <c r="AF604" s="2"/>
      <c r="AG604" s="2"/>
      <c r="AH604" s="2"/>
      <c r="AI604" s="2"/>
    </row>
    <row r="605" spans="1:35" x14ac:dyDescent="0.25">
      <c r="A605">
        <v>2223</v>
      </c>
      <c r="B605">
        <v>3</v>
      </c>
      <c r="C605" s="2" t="s">
        <v>4508</v>
      </c>
      <c r="D605">
        <v>332</v>
      </c>
      <c r="E605" s="2" t="s">
        <v>5764</v>
      </c>
      <c r="F605" s="2" t="s">
        <v>5233</v>
      </c>
      <c r="G605" s="2">
        <v>604</v>
      </c>
      <c r="H605" t="b">
        <v>1</v>
      </c>
      <c r="I605" s="3">
        <v>43299.813935185186</v>
      </c>
      <c r="J605" s="2">
        <v>2414</v>
      </c>
      <c r="K605" s="2">
        <v>-23.604444375</v>
      </c>
      <c r="L605" s="2">
        <v>-46.614557750000003</v>
      </c>
      <c r="M605" s="2">
        <f>IF(AND(_332_2018_07_18_outfile_posicao[[#This Row],[hora bus]]=I604,_332_2018_07_18_outfile_posicao[[#This Row],[lat bus]]=K604,_332_2018_07_18_outfile_posicao[[#This Row],[lon bus]]=L604),1,0)</f>
        <v>0</v>
      </c>
      <c r="N605">
        <v>140</v>
      </c>
      <c r="O605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0.37499997716908096</v>
      </c>
      <c r="P605">
        <f>VLOOKUP(_332_2018_07_18_outfile_posicao[[#This Row],[shape]],shape!A:D,4,0)+VLOOKUP(_332_2018_07_18_outfile_posicao[[#This Row],[shape]]+1,shape!A:E,5,0)*_332_2018_07_18_outfile_posicao[[#This Row],[% avanc]]</f>
        <v>4741.7992642757135</v>
      </c>
      <c r="Q605" s="4">
        <f>_332_2018_07_18_outfile_posicao[[#This Row],[8686,881807]]/_332_2018_07_18_outfile_posicao[[#Headers],[8686,881807]]</f>
        <v>0.54585746296843951</v>
      </c>
      <c r="R605">
        <f>_332_2018_07_18_outfile_posicao[[#This Row],[8686,881807]]-P604</f>
        <v>134.34794412974406</v>
      </c>
      <c r="S605">
        <f>(_332_2018_07_18_outfile_posicao[[#This Row],[hora bus]]-I604)*86000</f>
        <v>57.731481836526655</v>
      </c>
      <c r="T605">
        <f>_332_2018_07_18_outfile_posicao[[#This Row],[desloc]]/_332_2018_07_18_outfile_posicao[[#This Row],[seconds]]</f>
        <v>2.3271175423864183</v>
      </c>
      <c r="U605">
        <f>_332_2018_07_18_outfile_posicao[[#This Row],[spd m/s]]*3.6</f>
        <v>8.3776231525911058</v>
      </c>
      <c r="V605" s="2"/>
      <c r="W605" s="2">
        <f>IF(_332_2018_07_18_outfile_posicao[[#This Row],[cod bus]]=F604,0,1)</f>
        <v>0</v>
      </c>
      <c r="X605" s="2">
        <f>IF(_332_2018_07_18_outfile_posicao[[#This Row],[desloc]]&gt;=0,0,1)</f>
        <v>0</v>
      </c>
      <c r="Y605" s="2">
        <f>IF(AND(_332_2018_07_18_outfile_posicao[[#This Row],[spd m/s]]&lt;1,_332_2018_07_18_outfile_posicao[[#This Row],[spd m/s]]&lt;&gt;0),1,0)</f>
        <v>0</v>
      </c>
      <c r="Z605" s="2">
        <f>IF(Z604=0.5,IF(P605&gt;=P606,0.5,1),IF(_332_2018_07_18_outfile_posicao[[#This Row],[desloc]]&lt;-1000,IF(P605&gt;=P606,IF(AND(Z604=0.5,P605=P606),0,IF(P605&lt;700,0.5,0)),1),IF(AND(X605&gt;0,X604&gt;0,_332_2018_07_18_outfile_posicao[[#This Row],[8686,881807]]&lt;500,_332_2018_07_18_outfile_posicao[[#This Row],[desloc]]&gt;0),IF(_332_2018_07_18_outfile_posicao[[#This Row],[8686,881807]]&lt;500,1,0),0)))</f>
        <v>0</v>
      </c>
      <c r="AA605" s="2">
        <f t="shared" si="9"/>
        <v>8263.4995104336413</v>
      </c>
      <c r="AB605" s="2">
        <f>IF(_332_2018_07_18_outfile_posicao[[#This Row],[inicio]]=1,0,IF(AB604&gt;0,0.5,IF(_332_2018_07_18_outfile_posicao[[#This Row],[max dist]]=_332_2018_07_18_outfile_posicao[[#This Row],[8686,881807]],1,0)))</f>
        <v>0</v>
      </c>
      <c r="AC605" s="2">
        <f>IF(_332_2018_07_18_outfile_posicao[[#This Row],[fim]]=0,AC606+1,0)</f>
        <v>11</v>
      </c>
      <c r="AD605" s="2"/>
      <c r="AE605" s="2"/>
      <c r="AF605" s="2"/>
      <c r="AG605" s="2"/>
      <c r="AH605" s="2"/>
      <c r="AI605" s="2"/>
    </row>
    <row r="606" spans="1:35" x14ac:dyDescent="0.25">
      <c r="A606">
        <v>2227</v>
      </c>
      <c r="B606">
        <v>3</v>
      </c>
      <c r="C606" s="2" t="s">
        <v>4510</v>
      </c>
      <c r="D606">
        <v>332</v>
      </c>
      <c r="E606" s="2" t="s">
        <v>5765</v>
      </c>
      <c r="F606" s="2" t="s">
        <v>5233</v>
      </c>
      <c r="G606" s="2">
        <v>605</v>
      </c>
      <c r="H606" t="b">
        <v>1</v>
      </c>
      <c r="I606" s="3">
        <v>43299.814456018517</v>
      </c>
      <c r="J606" s="2">
        <v>2417</v>
      </c>
      <c r="K606" s="2">
        <v>-23.603321749999999</v>
      </c>
      <c r="L606" s="2">
        <v>-46.614743750000002</v>
      </c>
      <c r="M606" s="2">
        <f>IF(AND(_332_2018_07_18_outfile_posicao[[#This Row],[hora bus]]=I605,_332_2018_07_18_outfile_posicao[[#This Row],[lat bus]]=K605,_332_2018_07_18_outfile_posicao[[#This Row],[lon bus]]=L605),1,0)</f>
        <v>0</v>
      </c>
      <c r="N606">
        <v>142</v>
      </c>
      <c r="O606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7.305607533788458E-2</v>
      </c>
      <c r="P606">
        <f>VLOOKUP(_332_2018_07_18_outfile_posicao[[#This Row],[shape]],shape!A:D,4,0)+VLOOKUP(_332_2018_07_18_outfile_posicao[[#This Row],[shape]]+1,shape!A:E,5,0)*_332_2018_07_18_outfile_posicao[[#This Row],[% avanc]]</f>
        <v>4868.2016115013848</v>
      </c>
      <c r="Q606" s="4">
        <f>_332_2018_07_18_outfile_posicao[[#This Row],[8686,881807]]/_332_2018_07_18_outfile_posicao[[#Headers],[8686,881807]]</f>
        <v>0.56040840886985777</v>
      </c>
      <c r="R606">
        <f>_332_2018_07_18_outfile_posicao[[#This Row],[8686,881807]]-P605</f>
        <v>126.40234722567129</v>
      </c>
      <c r="S606">
        <f>(_332_2018_07_18_outfile_posicao[[#This Row],[hora bus]]-I605)*86000</f>
        <v>44.791666499804705</v>
      </c>
      <c r="T606">
        <f>_332_2018_07_18_outfile_posicao[[#This Row],[desloc]]/_332_2018_07_18_outfile_posicao[[#This Row],[seconds]]</f>
        <v>2.8220059020626618</v>
      </c>
      <c r="U606">
        <f>_332_2018_07_18_outfile_posicao[[#This Row],[spd m/s]]*3.6</f>
        <v>10.159221247425583</v>
      </c>
      <c r="V606" s="2"/>
      <c r="W606" s="2">
        <f>IF(_332_2018_07_18_outfile_posicao[[#This Row],[cod bus]]=F605,0,1)</f>
        <v>0</v>
      </c>
      <c r="X606" s="2">
        <f>IF(_332_2018_07_18_outfile_posicao[[#This Row],[desloc]]&gt;=0,0,1)</f>
        <v>0</v>
      </c>
      <c r="Y606" s="2">
        <f>IF(AND(_332_2018_07_18_outfile_posicao[[#This Row],[spd m/s]]&lt;1,_332_2018_07_18_outfile_posicao[[#This Row],[spd m/s]]&lt;&gt;0),1,0)</f>
        <v>0</v>
      </c>
      <c r="Z606" s="2">
        <f>IF(Z605=0.5,IF(P606&gt;=P607,0.5,1),IF(_332_2018_07_18_outfile_posicao[[#This Row],[desloc]]&lt;-1000,IF(P606&gt;=P607,IF(AND(Z605=0.5,P606=P607),0,IF(P606&lt;700,0.5,0)),1),IF(AND(X606&gt;0,X605&gt;0,_332_2018_07_18_outfile_posicao[[#This Row],[8686,881807]]&lt;500,_332_2018_07_18_outfile_posicao[[#This Row],[desloc]]&gt;0),IF(_332_2018_07_18_outfile_posicao[[#This Row],[8686,881807]]&lt;500,1,0),0)))</f>
        <v>0</v>
      </c>
      <c r="AA606" s="2">
        <f t="shared" si="9"/>
        <v>8263.4995104336413</v>
      </c>
      <c r="AB606" s="2">
        <f>IF(_332_2018_07_18_outfile_posicao[[#This Row],[inicio]]=1,0,IF(AB605&gt;0,0.5,IF(_332_2018_07_18_outfile_posicao[[#This Row],[max dist]]=_332_2018_07_18_outfile_posicao[[#This Row],[8686,881807]],1,0)))</f>
        <v>0</v>
      </c>
      <c r="AC606" s="2">
        <f>IF(_332_2018_07_18_outfile_posicao[[#This Row],[fim]]=0,AC607+1,0)</f>
        <v>10</v>
      </c>
      <c r="AD606" s="2"/>
      <c r="AE606" s="2"/>
      <c r="AF606" s="2"/>
      <c r="AG606" s="2"/>
      <c r="AH606" s="2"/>
      <c r="AI606" s="2"/>
    </row>
    <row r="607" spans="1:35" x14ac:dyDescent="0.25">
      <c r="A607">
        <v>2229</v>
      </c>
      <c r="B607">
        <v>3</v>
      </c>
      <c r="C607" s="2" t="s">
        <v>4512</v>
      </c>
      <c r="D607">
        <v>332</v>
      </c>
      <c r="E607" s="2" t="s">
        <v>5766</v>
      </c>
      <c r="F607" s="2" t="s">
        <v>5233</v>
      </c>
      <c r="G607" s="2">
        <v>606</v>
      </c>
      <c r="H607" t="b">
        <v>1</v>
      </c>
      <c r="I607" s="3">
        <v>43299.814976851849</v>
      </c>
      <c r="J607" s="2">
        <v>2420</v>
      </c>
      <c r="K607" s="2">
        <v>-23.602422000000001</v>
      </c>
      <c r="L607" s="2">
        <v>-46.614891749999998</v>
      </c>
      <c r="M607" s="2">
        <f>IF(AND(_332_2018_07_18_outfile_posicao[[#This Row],[hora bus]]=I606,_332_2018_07_18_outfile_posicao[[#This Row],[lat bus]]=K606,_332_2018_07_18_outfile_posicao[[#This Row],[lon bus]]=L606),1,0)</f>
        <v>0</v>
      </c>
      <c r="N607">
        <v>143</v>
      </c>
      <c r="O607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0.24999998729500608</v>
      </c>
      <c r="P607">
        <f>VLOOKUP(_332_2018_07_18_outfile_posicao[[#This Row],[shape]],shape!A:D,4,0)+VLOOKUP(_332_2018_07_18_outfile_posicao[[#This Row],[shape]]+1,shape!A:E,5,0)*_332_2018_07_18_outfile_posicao[[#This Row],[% avanc]]</f>
        <v>4969.4931224304191</v>
      </c>
      <c r="Q607" s="4">
        <f>_332_2018_07_18_outfile_posicao[[#This Row],[8686,881807]]/_332_2018_07_18_outfile_posicao[[#Headers],[8686,881807]]</f>
        <v>0.57206869309836106</v>
      </c>
      <c r="R607">
        <f>_332_2018_07_18_outfile_posicao[[#This Row],[8686,881807]]-P606</f>
        <v>101.2915109290343</v>
      </c>
      <c r="S607">
        <f>(_332_2018_07_18_outfile_posicao[[#This Row],[hora bus]]-I606)*86000</f>
        <v>44.791666499804705</v>
      </c>
      <c r="T607">
        <f>_332_2018_07_18_outfile_posicao[[#This Row],[desloc]]/_332_2018_07_18_outfile_posicao[[#This Row],[seconds]]</f>
        <v>2.2613918803283628</v>
      </c>
      <c r="U607">
        <f>_332_2018_07_18_outfile_posicao[[#This Row],[spd m/s]]*3.6</f>
        <v>8.1410107691821061</v>
      </c>
      <c r="V607" s="2"/>
      <c r="W607" s="2">
        <f>IF(_332_2018_07_18_outfile_posicao[[#This Row],[cod bus]]=F606,0,1)</f>
        <v>0</v>
      </c>
      <c r="X607" s="2">
        <f>IF(_332_2018_07_18_outfile_posicao[[#This Row],[desloc]]&gt;=0,0,1)</f>
        <v>0</v>
      </c>
      <c r="Y607" s="2">
        <f>IF(AND(_332_2018_07_18_outfile_posicao[[#This Row],[spd m/s]]&lt;1,_332_2018_07_18_outfile_posicao[[#This Row],[spd m/s]]&lt;&gt;0),1,0)</f>
        <v>0</v>
      </c>
      <c r="Z607" s="2">
        <f>IF(Z606=0.5,IF(P607&gt;=P608,0.5,1),IF(_332_2018_07_18_outfile_posicao[[#This Row],[desloc]]&lt;-1000,IF(P607&gt;=P608,IF(AND(Z606=0.5,P607=P608),0,IF(P607&lt;700,0.5,0)),1),IF(AND(X607&gt;0,X606&gt;0,_332_2018_07_18_outfile_posicao[[#This Row],[8686,881807]]&lt;500,_332_2018_07_18_outfile_posicao[[#This Row],[desloc]]&gt;0),IF(_332_2018_07_18_outfile_posicao[[#This Row],[8686,881807]]&lt;500,1,0),0)))</f>
        <v>0</v>
      </c>
      <c r="AA607" s="2">
        <f t="shared" si="9"/>
        <v>8263.4995104336413</v>
      </c>
      <c r="AB607" s="2">
        <f>IF(_332_2018_07_18_outfile_posicao[[#This Row],[inicio]]=1,0,IF(AB606&gt;0,0.5,IF(_332_2018_07_18_outfile_posicao[[#This Row],[max dist]]=_332_2018_07_18_outfile_posicao[[#This Row],[8686,881807]],1,0)))</f>
        <v>0</v>
      </c>
      <c r="AC607" s="2">
        <f>IF(_332_2018_07_18_outfile_posicao[[#This Row],[fim]]=0,AC608+1,0)</f>
        <v>9</v>
      </c>
      <c r="AD607" s="2"/>
      <c r="AE607" s="2"/>
      <c r="AF607" s="2"/>
      <c r="AG607" s="2"/>
      <c r="AH607" s="2"/>
      <c r="AI607" s="2"/>
    </row>
    <row r="608" spans="1:35" x14ac:dyDescent="0.25">
      <c r="A608">
        <v>2230</v>
      </c>
      <c r="B608">
        <v>3</v>
      </c>
      <c r="C608" s="2" t="s">
        <v>4513</v>
      </c>
      <c r="D608">
        <v>332</v>
      </c>
      <c r="E608" s="2" t="s">
        <v>5766</v>
      </c>
      <c r="F608" s="2" t="s">
        <v>5233</v>
      </c>
      <c r="G608" s="2">
        <v>607</v>
      </c>
      <c r="H608" t="b">
        <v>1</v>
      </c>
      <c r="I608" s="3">
        <v>43299.815497685187</v>
      </c>
      <c r="J608" s="2">
        <v>2423</v>
      </c>
      <c r="K608" s="2">
        <v>-23.600399500000002</v>
      </c>
      <c r="L608" s="2">
        <v>-46.615588500000001</v>
      </c>
      <c r="M608" s="2">
        <f>IF(AND(_332_2018_07_18_outfile_posicao[[#This Row],[hora bus]]=I607,_332_2018_07_18_outfile_posicao[[#This Row],[lat bus]]=K607,_332_2018_07_18_outfile_posicao[[#This Row],[lon bus]]=L607),1,0)</f>
        <v>0</v>
      </c>
      <c r="N608">
        <v>148</v>
      </c>
      <c r="O608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0.2499999226677978</v>
      </c>
      <c r="P608">
        <f>VLOOKUP(_332_2018_07_18_outfile_posicao[[#This Row],[shape]],shape!A:D,4,0)+VLOOKUP(_332_2018_07_18_outfile_posicao[[#This Row],[shape]]+1,shape!A:E,5,0)*_332_2018_07_18_outfile_posicao[[#This Row],[% avanc]]</f>
        <v>5206.5880468894193</v>
      </c>
      <c r="Q608" s="4">
        <f>_332_2018_07_18_outfile_posicao[[#This Row],[8686,881807]]/_332_2018_07_18_outfile_posicao[[#Headers],[8686,881807]]</f>
        <v>0.59936213736600907</v>
      </c>
      <c r="R608">
        <f>_332_2018_07_18_outfile_posicao[[#This Row],[8686,881807]]-P607</f>
        <v>237.09492445900014</v>
      </c>
      <c r="S608">
        <f>(_332_2018_07_18_outfile_posicao[[#This Row],[hora bus]]-I607)*86000</f>
        <v>44.79166712553706</v>
      </c>
      <c r="T608">
        <f>_332_2018_07_18_outfile_posicao[[#This Row],[desloc]]/_332_2018_07_18_outfile_posicao[[#This Row],[seconds]]</f>
        <v>5.2932819802062081</v>
      </c>
      <c r="U608">
        <f>_332_2018_07_18_outfile_posicao[[#This Row],[spd m/s]]*3.6</f>
        <v>19.055815128742349</v>
      </c>
      <c r="V608" s="2"/>
      <c r="W608" s="2">
        <f>IF(_332_2018_07_18_outfile_posicao[[#This Row],[cod bus]]=F607,0,1)</f>
        <v>0</v>
      </c>
      <c r="X608" s="2">
        <f>IF(_332_2018_07_18_outfile_posicao[[#This Row],[desloc]]&gt;=0,0,1)</f>
        <v>0</v>
      </c>
      <c r="Y608" s="2">
        <f>IF(AND(_332_2018_07_18_outfile_posicao[[#This Row],[spd m/s]]&lt;1,_332_2018_07_18_outfile_posicao[[#This Row],[spd m/s]]&lt;&gt;0),1,0)</f>
        <v>0</v>
      </c>
      <c r="Z608" s="2">
        <f>IF(Z607=0.5,IF(P608&gt;=P609,0.5,1),IF(_332_2018_07_18_outfile_posicao[[#This Row],[desloc]]&lt;-1000,IF(P608&gt;=P609,IF(AND(Z607=0.5,P608=P609),0,IF(P608&lt;700,0.5,0)),1),IF(AND(X608&gt;0,X607&gt;0,_332_2018_07_18_outfile_posicao[[#This Row],[8686,881807]]&lt;500,_332_2018_07_18_outfile_posicao[[#This Row],[desloc]]&gt;0),IF(_332_2018_07_18_outfile_posicao[[#This Row],[8686,881807]]&lt;500,1,0),0)))</f>
        <v>0</v>
      </c>
      <c r="AA608" s="2">
        <f t="shared" si="9"/>
        <v>8263.4995104336413</v>
      </c>
      <c r="AB608" s="2">
        <f>IF(_332_2018_07_18_outfile_posicao[[#This Row],[inicio]]=1,0,IF(AB607&gt;0,0.5,IF(_332_2018_07_18_outfile_posicao[[#This Row],[max dist]]=_332_2018_07_18_outfile_posicao[[#This Row],[8686,881807]],1,0)))</f>
        <v>0</v>
      </c>
      <c r="AC608" s="2">
        <f>IF(_332_2018_07_18_outfile_posicao[[#This Row],[fim]]=0,AC609+1,0)</f>
        <v>8</v>
      </c>
      <c r="AD608" s="2"/>
      <c r="AE608" s="2"/>
      <c r="AF608" s="2"/>
      <c r="AG608" s="2"/>
      <c r="AH608" s="2"/>
      <c r="AI608" s="2"/>
    </row>
    <row r="609" spans="1:35" x14ac:dyDescent="0.25">
      <c r="A609">
        <v>2231</v>
      </c>
      <c r="B609">
        <v>3</v>
      </c>
      <c r="C609" s="2" t="s">
        <v>4514</v>
      </c>
      <c r="D609">
        <v>332</v>
      </c>
      <c r="E609" s="2" t="s">
        <v>5767</v>
      </c>
      <c r="F609" s="2" t="s">
        <v>5233</v>
      </c>
      <c r="G609" s="2">
        <v>608</v>
      </c>
      <c r="H609" t="b">
        <v>1</v>
      </c>
      <c r="I609" s="3">
        <v>43299.81653935185</v>
      </c>
      <c r="J609" s="2">
        <v>2427</v>
      </c>
      <c r="K609" s="2">
        <v>-23.59485175</v>
      </c>
      <c r="L609" s="2">
        <v>-46.61903375</v>
      </c>
      <c r="M609" s="2">
        <f>IF(AND(_332_2018_07_18_outfile_posicao[[#This Row],[hora bus]]=I608,_332_2018_07_18_outfile_posicao[[#This Row],[lat bus]]=K608,_332_2018_07_18_outfile_posicao[[#This Row],[lon bus]]=L608),1,0)</f>
        <v>0</v>
      </c>
      <c r="N609">
        <v>187</v>
      </c>
      <c r="O609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0.24999980308026243</v>
      </c>
      <c r="P609">
        <f>VLOOKUP(_332_2018_07_18_outfile_posicao[[#This Row],[shape]],shape!A:D,4,0)+VLOOKUP(_332_2018_07_18_outfile_posicao[[#This Row],[shape]]+1,shape!A:E,5,0)*_332_2018_07_18_outfile_posicao[[#This Row],[% avanc]]</f>
        <v>6040.1382854036028</v>
      </c>
      <c r="Q609" s="4">
        <f>_332_2018_07_18_outfile_posicao[[#This Row],[8686,881807]]/_332_2018_07_18_outfile_posicao[[#Headers],[8686,881807]]</f>
        <v>0.6953171943166514</v>
      </c>
      <c r="R609">
        <f>_332_2018_07_18_outfile_posicao[[#This Row],[8686,881807]]-P608</f>
        <v>833.55023851418355</v>
      </c>
      <c r="S609">
        <f>(_332_2018_07_18_outfile_posicao[[#This Row],[hora bus]]-I608)*86000</f>
        <v>89.583332999609411</v>
      </c>
      <c r="T609">
        <f>_332_2018_07_18_outfile_posicao[[#This Row],[desloc]]/_332_2018_07_18_outfile_posicao[[#This Row],[seconds]]</f>
        <v>9.3047468831933049</v>
      </c>
      <c r="U609">
        <f>_332_2018_07_18_outfile_posicao[[#This Row],[spd m/s]]*3.6</f>
        <v>33.497088779495897</v>
      </c>
      <c r="V609" s="2"/>
      <c r="W609" s="2">
        <f>IF(_332_2018_07_18_outfile_posicao[[#This Row],[cod bus]]=F608,0,1)</f>
        <v>0</v>
      </c>
      <c r="X609" s="2">
        <f>IF(_332_2018_07_18_outfile_posicao[[#This Row],[desloc]]&gt;=0,0,1)</f>
        <v>0</v>
      </c>
      <c r="Y609" s="2">
        <f>IF(AND(_332_2018_07_18_outfile_posicao[[#This Row],[spd m/s]]&lt;1,_332_2018_07_18_outfile_posicao[[#This Row],[spd m/s]]&lt;&gt;0),1,0)</f>
        <v>0</v>
      </c>
      <c r="Z609" s="2">
        <f>IF(Z608=0.5,IF(P609&gt;=P610,0.5,1),IF(_332_2018_07_18_outfile_posicao[[#This Row],[desloc]]&lt;-1000,IF(P609&gt;=P610,IF(AND(Z608=0.5,P609=P610),0,IF(P609&lt;700,0.5,0)),1),IF(AND(X609&gt;0,X608&gt;0,_332_2018_07_18_outfile_posicao[[#This Row],[8686,881807]]&lt;500,_332_2018_07_18_outfile_posicao[[#This Row],[desloc]]&gt;0),IF(_332_2018_07_18_outfile_posicao[[#This Row],[8686,881807]]&lt;500,1,0),0)))</f>
        <v>0</v>
      </c>
      <c r="AA609" s="2">
        <f t="shared" si="9"/>
        <v>8263.4995104336413</v>
      </c>
      <c r="AB609" s="2">
        <f>IF(_332_2018_07_18_outfile_posicao[[#This Row],[inicio]]=1,0,IF(AB608&gt;0,0.5,IF(_332_2018_07_18_outfile_posicao[[#This Row],[max dist]]=_332_2018_07_18_outfile_posicao[[#This Row],[8686,881807]],1,0)))</f>
        <v>0</v>
      </c>
      <c r="AC609" s="2">
        <f>IF(_332_2018_07_18_outfile_posicao[[#This Row],[fim]]=0,AC610+1,0)</f>
        <v>7</v>
      </c>
      <c r="AD609" s="2"/>
      <c r="AE609" s="2"/>
      <c r="AF609" s="2"/>
      <c r="AG609" s="2"/>
      <c r="AH609" s="2"/>
      <c r="AI609" s="2"/>
    </row>
    <row r="610" spans="1:35" x14ac:dyDescent="0.25">
      <c r="A610">
        <v>2232</v>
      </c>
      <c r="B610">
        <v>3</v>
      </c>
      <c r="C610" s="2" t="s">
        <v>4515</v>
      </c>
      <c r="D610">
        <v>332</v>
      </c>
      <c r="E610" s="2" t="s">
        <v>5767</v>
      </c>
      <c r="F610" s="2" t="s">
        <v>5233</v>
      </c>
      <c r="G610" s="2">
        <v>609</v>
      </c>
      <c r="H610" t="b">
        <v>1</v>
      </c>
      <c r="I610" s="3">
        <v>43299.817060185182</v>
      </c>
      <c r="J610" s="2">
        <v>2430</v>
      </c>
      <c r="K610" s="2">
        <v>-23.59485175</v>
      </c>
      <c r="L610" s="2">
        <v>-46.61903375</v>
      </c>
      <c r="M610" s="2">
        <f>IF(AND(_332_2018_07_18_outfile_posicao[[#This Row],[hora bus]]=I609,_332_2018_07_18_outfile_posicao[[#This Row],[lat bus]]=K609,_332_2018_07_18_outfile_posicao[[#This Row],[lon bus]]=L609),1,0)</f>
        <v>0</v>
      </c>
      <c r="N610">
        <v>187</v>
      </c>
      <c r="O610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0.24999980308026243</v>
      </c>
      <c r="P610">
        <f>VLOOKUP(_332_2018_07_18_outfile_posicao[[#This Row],[shape]],shape!A:D,4,0)+VLOOKUP(_332_2018_07_18_outfile_posicao[[#This Row],[shape]]+1,shape!A:E,5,0)*_332_2018_07_18_outfile_posicao[[#This Row],[% avanc]]</f>
        <v>6040.1382854036028</v>
      </c>
      <c r="Q610" s="4">
        <f>_332_2018_07_18_outfile_posicao[[#This Row],[8686,881807]]/_332_2018_07_18_outfile_posicao[[#Headers],[8686,881807]]</f>
        <v>0.6953171943166514</v>
      </c>
      <c r="R610">
        <f>_332_2018_07_18_outfile_posicao[[#This Row],[8686,881807]]-P609</f>
        <v>0</v>
      </c>
      <c r="S610">
        <f>(_332_2018_07_18_outfile_posicao[[#This Row],[hora bus]]-I609)*86000</f>
        <v>44.791666499804705</v>
      </c>
      <c r="T610">
        <f>_332_2018_07_18_outfile_posicao[[#This Row],[desloc]]/_332_2018_07_18_outfile_posicao[[#This Row],[seconds]]</f>
        <v>0</v>
      </c>
      <c r="U610">
        <f>_332_2018_07_18_outfile_posicao[[#This Row],[spd m/s]]*3.6</f>
        <v>0</v>
      </c>
      <c r="V610" s="2"/>
      <c r="W610" s="2">
        <f>IF(_332_2018_07_18_outfile_posicao[[#This Row],[cod bus]]=F609,0,1)</f>
        <v>0</v>
      </c>
      <c r="X610" s="2">
        <f>IF(_332_2018_07_18_outfile_posicao[[#This Row],[desloc]]&gt;=0,0,1)</f>
        <v>0</v>
      </c>
      <c r="Y610" s="2">
        <f>IF(AND(_332_2018_07_18_outfile_posicao[[#This Row],[spd m/s]]&lt;1,_332_2018_07_18_outfile_posicao[[#This Row],[spd m/s]]&lt;&gt;0),1,0)</f>
        <v>0</v>
      </c>
      <c r="Z610" s="2">
        <f>IF(Z609=0.5,IF(P610&gt;=P611,0.5,1),IF(_332_2018_07_18_outfile_posicao[[#This Row],[desloc]]&lt;-1000,IF(P610&gt;=P611,IF(AND(Z609=0.5,P610=P611),0,IF(P610&lt;700,0.5,0)),1),IF(AND(X610&gt;0,X609&gt;0,_332_2018_07_18_outfile_posicao[[#This Row],[8686,881807]]&lt;500,_332_2018_07_18_outfile_posicao[[#This Row],[desloc]]&gt;0),IF(_332_2018_07_18_outfile_posicao[[#This Row],[8686,881807]]&lt;500,1,0),0)))</f>
        <v>0</v>
      </c>
      <c r="AA610" s="2">
        <f t="shared" si="9"/>
        <v>8263.4995104336413</v>
      </c>
      <c r="AB610" s="2">
        <f>IF(_332_2018_07_18_outfile_posicao[[#This Row],[inicio]]=1,0,IF(AB609&gt;0,0.5,IF(_332_2018_07_18_outfile_posicao[[#This Row],[max dist]]=_332_2018_07_18_outfile_posicao[[#This Row],[8686,881807]],1,0)))</f>
        <v>0</v>
      </c>
      <c r="AC610" s="2">
        <f>IF(_332_2018_07_18_outfile_posicao[[#This Row],[fim]]=0,AC611+1,0)</f>
        <v>6</v>
      </c>
      <c r="AD610" s="2"/>
      <c r="AE610" s="2"/>
      <c r="AF610" s="2"/>
      <c r="AG610" s="2"/>
      <c r="AH610" s="2"/>
      <c r="AI610" s="2"/>
    </row>
    <row r="611" spans="1:35" x14ac:dyDescent="0.25">
      <c r="A611">
        <v>2234</v>
      </c>
      <c r="B611">
        <v>3</v>
      </c>
      <c r="C611" s="2" t="s">
        <v>4517</v>
      </c>
      <c r="D611">
        <v>332</v>
      </c>
      <c r="E611" s="2" t="s">
        <v>5768</v>
      </c>
      <c r="F611" s="2" t="s">
        <v>5233</v>
      </c>
      <c r="G611" s="2">
        <v>610</v>
      </c>
      <c r="H611" t="b">
        <v>1</v>
      </c>
      <c r="I611" s="3">
        <v>43299.81758101852</v>
      </c>
      <c r="J611" s="2">
        <v>2432</v>
      </c>
      <c r="K611" s="2">
        <v>-23.593262750000001</v>
      </c>
      <c r="L611" s="2">
        <v>-46.619892749999998</v>
      </c>
      <c r="M611" s="2">
        <f>IF(AND(_332_2018_07_18_outfile_posicao[[#This Row],[hora bus]]=I610,_332_2018_07_18_outfile_posicao[[#This Row],[lat bus]]=K610,_332_2018_07_18_outfile_posicao[[#This Row],[lon bus]]=L610),1,0)</f>
        <v>0</v>
      </c>
      <c r="N611">
        <v>194</v>
      </c>
      <c r="O611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0.74999998852161731</v>
      </c>
      <c r="P611">
        <f>VLOOKUP(_332_2018_07_18_outfile_posicao[[#This Row],[shape]],shape!A:D,4,0)+VLOOKUP(_332_2018_07_18_outfile_posicao[[#This Row],[shape]]+1,shape!A:E,5,0)*_332_2018_07_18_outfile_posicao[[#This Row],[% avanc]]</f>
        <v>6257.4991190336286</v>
      </c>
      <c r="Q611" s="4">
        <f>_332_2018_07_18_outfile_posicao[[#This Row],[8686,881807]]/_332_2018_07_18_outfile_posicao[[#Headers],[8686,881807]]</f>
        <v>0.7203389269083017</v>
      </c>
      <c r="R611">
        <f>_332_2018_07_18_outfile_posicao[[#This Row],[8686,881807]]-P610</f>
        <v>217.36083363002581</v>
      </c>
      <c r="S611">
        <f>(_332_2018_07_18_outfile_posicao[[#This Row],[hora bus]]-I610)*86000</f>
        <v>44.79166712553706</v>
      </c>
      <c r="T611">
        <f>_332_2018_07_18_outfile_posicao[[#This Row],[desloc]]/_332_2018_07_18_outfile_posicao[[#This Row],[seconds]]</f>
        <v>4.8527069336542272</v>
      </c>
      <c r="U611">
        <f>_332_2018_07_18_outfile_posicao[[#This Row],[spd m/s]]*3.6</f>
        <v>17.469744961155218</v>
      </c>
      <c r="V611" s="2"/>
      <c r="W611" s="2">
        <f>IF(_332_2018_07_18_outfile_posicao[[#This Row],[cod bus]]=F610,0,1)</f>
        <v>0</v>
      </c>
      <c r="X611" s="2">
        <f>IF(_332_2018_07_18_outfile_posicao[[#This Row],[desloc]]&gt;=0,0,1)</f>
        <v>0</v>
      </c>
      <c r="Y611" s="2">
        <f>IF(AND(_332_2018_07_18_outfile_posicao[[#This Row],[spd m/s]]&lt;1,_332_2018_07_18_outfile_posicao[[#This Row],[spd m/s]]&lt;&gt;0),1,0)</f>
        <v>0</v>
      </c>
      <c r="Z611" s="2">
        <f>IF(Z610=0.5,IF(P611&gt;=P612,0.5,1),IF(_332_2018_07_18_outfile_posicao[[#This Row],[desloc]]&lt;-1000,IF(P611&gt;=P612,IF(AND(Z610=0.5,P611=P612),0,IF(P611&lt;700,0.5,0)),1),IF(AND(X611&gt;0,X610&gt;0,_332_2018_07_18_outfile_posicao[[#This Row],[8686,881807]]&lt;500,_332_2018_07_18_outfile_posicao[[#This Row],[desloc]]&gt;0),IF(_332_2018_07_18_outfile_posicao[[#This Row],[8686,881807]]&lt;500,1,0),0)))</f>
        <v>0</v>
      </c>
      <c r="AA611" s="2">
        <f t="shared" si="9"/>
        <v>8263.4995104336413</v>
      </c>
      <c r="AB611" s="2">
        <f>IF(_332_2018_07_18_outfile_posicao[[#This Row],[inicio]]=1,0,IF(AB610&gt;0,0.5,IF(_332_2018_07_18_outfile_posicao[[#This Row],[max dist]]=_332_2018_07_18_outfile_posicao[[#This Row],[8686,881807]],1,0)))</f>
        <v>0</v>
      </c>
      <c r="AC611" s="2">
        <f>IF(_332_2018_07_18_outfile_posicao[[#This Row],[fim]]=0,AC612+1,0)</f>
        <v>5</v>
      </c>
      <c r="AD611" s="2"/>
      <c r="AE611" s="2"/>
      <c r="AF611" s="2"/>
      <c r="AG611" s="2"/>
      <c r="AH611" s="2"/>
      <c r="AI611" s="2"/>
    </row>
    <row r="612" spans="1:35" x14ac:dyDescent="0.25">
      <c r="A612">
        <v>2235</v>
      </c>
      <c r="B612">
        <v>3</v>
      </c>
      <c r="C612" s="2" t="s">
        <v>4518</v>
      </c>
      <c r="D612">
        <v>332</v>
      </c>
      <c r="E612" s="2" t="s">
        <v>5769</v>
      </c>
      <c r="F612" s="2" t="s">
        <v>5233</v>
      </c>
      <c r="G612" s="2">
        <v>611</v>
      </c>
      <c r="H612" t="b">
        <v>1</v>
      </c>
      <c r="I612" s="3">
        <v>43299.818101851852</v>
      </c>
      <c r="J612" s="2">
        <v>2434</v>
      </c>
      <c r="K612" s="2">
        <v>-23.593297</v>
      </c>
      <c r="L612" s="2">
        <v>-46.622128500000002</v>
      </c>
      <c r="M612" s="2">
        <f>IF(AND(_332_2018_07_18_outfile_posicao[[#This Row],[hora bus]]=I611,_332_2018_07_18_outfile_posicao[[#This Row],[lat bus]]=K611,_332_2018_07_18_outfile_posicao[[#This Row],[lon bus]]=L611),1,0)</f>
        <v>0</v>
      </c>
      <c r="N612">
        <v>208</v>
      </c>
      <c r="O612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0.50000011802487787</v>
      </c>
      <c r="P612">
        <f>VLOOKUP(_332_2018_07_18_outfile_posicao[[#This Row],[shape]],shape!A:D,4,0)+VLOOKUP(_332_2018_07_18_outfile_posicao[[#This Row],[shape]]+1,shape!A:E,5,0)*_332_2018_07_18_outfile_posicao[[#This Row],[% avanc]]</f>
        <v>6580.0868276985238</v>
      </c>
      <c r="Q612" s="4">
        <f>_332_2018_07_18_outfile_posicao[[#This Row],[8686,881807]]/_332_2018_07_18_outfile_posicao[[#Headers],[8686,881807]]</f>
        <v>0.75747396751688345</v>
      </c>
      <c r="R612">
        <f>_332_2018_07_18_outfile_posicao[[#This Row],[8686,881807]]-P611</f>
        <v>322.58770866489522</v>
      </c>
      <c r="S612">
        <f>(_332_2018_07_18_outfile_posicao[[#This Row],[hora bus]]-I611)*86000</f>
        <v>44.791666499804705</v>
      </c>
      <c r="T612">
        <f>_332_2018_07_18_outfile_posicao[[#This Row],[desloc]]/_332_2018_07_18_outfile_posicao[[#This Row],[seconds]]</f>
        <v>7.2019581737665801</v>
      </c>
      <c r="U612">
        <f>_332_2018_07_18_outfile_posicao[[#This Row],[spd m/s]]*3.6</f>
        <v>25.927049425559687</v>
      </c>
      <c r="V612" s="2"/>
      <c r="W612" s="2">
        <f>IF(_332_2018_07_18_outfile_posicao[[#This Row],[cod bus]]=F611,0,1)</f>
        <v>0</v>
      </c>
      <c r="X612" s="2">
        <f>IF(_332_2018_07_18_outfile_posicao[[#This Row],[desloc]]&gt;=0,0,1)</f>
        <v>0</v>
      </c>
      <c r="Y612" s="2">
        <f>IF(AND(_332_2018_07_18_outfile_posicao[[#This Row],[spd m/s]]&lt;1,_332_2018_07_18_outfile_posicao[[#This Row],[spd m/s]]&lt;&gt;0),1,0)</f>
        <v>0</v>
      </c>
      <c r="Z612" s="2">
        <f>IF(Z611=0.5,IF(P612&gt;=P613,0.5,1),IF(_332_2018_07_18_outfile_posicao[[#This Row],[desloc]]&lt;-1000,IF(P612&gt;=P613,IF(AND(Z611=0.5,P612=P613),0,IF(P612&lt;700,0.5,0)),1),IF(AND(X612&gt;0,X611&gt;0,_332_2018_07_18_outfile_posicao[[#This Row],[8686,881807]]&lt;500,_332_2018_07_18_outfile_posicao[[#This Row],[desloc]]&gt;0),IF(_332_2018_07_18_outfile_posicao[[#This Row],[8686,881807]]&lt;500,1,0),0)))</f>
        <v>0</v>
      </c>
      <c r="AA612" s="2">
        <f t="shared" si="9"/>
        <v>8263.4995104336413</v>
      </c>
      <c r="AB612" s="2">
        <f>IF(_332_2018_07_18_outfile_posicao[[#This Row],[inicio]]=1,0,IF(AB611&gt;0,0.5,IF(_332_2018_07_18_outfile_posicao[[#This Row],[max dist]]=_332_2018_07_18_outfile_posicao[[#This Row],[8686,881807]],1,0)))</f>
        <v>0</v>
      </c>
      <c r="AC612" s="2">
        <f>IF(_332_2018_07_18_outfile_posicao[[#This Row],[fim]]=0,AC613+1,0)</f>
        <v>4</v>
      </c>
      <c r="AD612" s="2"/>
      <c r="AE612" s="2"/>
      <c r="AF612" s="2"/>
      <c r="AG612" s="2"/>
      <c r="AH612" s="2"/>
      <c r="AI612" s="2"/>
    </row>
    <row r="613" spans="1:35" x14ac:dyDescent="0.25">
      <c r="A613">
        <v>2237</v>
      </c>
      <c r="B613">
        <v>3</v>
      </c>
      <c r="C613" s="2" t="s">
        <v>4520</v>
      </c>
      <c r="D613">
        <v>332</v>
      </c>
      <c r="E613" s="2" t="s">
        <v>5770</v>
      </c>
      <c r="F613" s="2" t="s">
        <v>5233</v>
      </c>
      <c r="G613" s="2">
        <v>612</v>
      </c>
      <c r="H613" t="b">
        <v>1</v>
      </c>
      <c r="I613" s="3">
        <v>43299.818622685183</v>
      </c>
      <c r="J613" s="2">
        <v>2436</v>
      </c>
      <c r="K613" s="2">
        <v>-23.595189000000001</v>
      </c>
      <c r="L613" s="2">
        <v>-46.623876000000003</v>
      </c>
      <c r="M613" s="2">
        <f>IF(AND(_332_2018_07_18_outfile_posicao[[#This Row],[hora bus]]=I612,_332_2018_07_18_outfile_posicao[[#This Row],[lat bus]]=K612,_332_2018_07_18_outfile_posicao[[#This Row],[lon bus]]=L612),1,0)</f>
        <v>0</v>
      </c>
      <c r="N613">
        <v>216</v>
      </c>
      <c r="O613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0.38071576180727923</v>
      </c>
      <c r="P613">
        <f>VLOOKUP(_332_2018_07_18_outfile_posicao[[#This Row],[shape]],shape!A:D,4,0)+VLOOKUP(_332_2018_07_18_outfile_posicao[[#This Row],[shape]]+1,shape!A:E,5,0)*_332_2018_07_18_outfile_posicao[[#This Row],[% avanc]]</f>
        <v>6856.1714032805121</v>
      </c>
      <c r="Q613" s="4">
        <f>_332_2018_07_18_outfile_posicao[[#This Row],[8686,881807]]/_332_2018_07_18_outfile_posicao[[#Headers],[8686,881807]]</f>
        <v>0.7892557485651206</v>
      </c>
      <c r="R613">
        <f>_332_2018_07_18_outfile_posicao[[#This Row],[8686,881807]]-P612</f>
        <v>276.08457558198825</v>
      </c>
      <c r="S613">
        <f>(_332_2018_07_18_outfile_posicao[[#This Row],[hora bus]]-I612)*86000</f>
        <v>44.791666499804705</v>
      </c>
      <c r="T613">
        <f>_332_2018_07_18_outfile_posicao[[#This Row],[desloc]]/_332_2018_07_18_outfile_posicao[[#This Row],[seconds]]</f>
        <v>6.1637486871177698</v>
      </c>
      <c r="U613">
        <f>_332_2018_07_18_outfile_posicao[[#This Row],[spd m/s]]*3.6</f>
        <v>22.189495273623972</v>
      </c>
      <c r="V613" s="2"/>
      <c r="W613" s="2">
        <f>IF(_332_2018_07_18_outfile_posicao[[#This Row],[cod bus]]=F612,0,1)</f>
        <v>0</v>
      </c>
      <c r="X613" s="2">
        <f>IF(_332_2018_07_18_outfile_posicao[[#This Row],[desloc]]&gt;=0,0,1)</f>
        <v>0</v>
      </c>
      <c r="Y613" s="2">
        <f>IF(AND(_332_2018_07_18_outfile_posicao[[#This Row],[spd m/s]]&lt;1,_332_2018_07_18_outfile_posicao[[#This Row],[spd m/s]]&lt;&gt;0),1,0)</f>
        <v>0</v>
      </c>
      <c r="Z613" s="2">
        <f>IF(Z612=0.5,IF(P613&gt;=P614,0.5,1),IF(_332_2018_07_18_outfile_posicao[[#This Row],[desloc]]&lt;-1000,IF(P613&gt;=P614,IF(AND(Z612=0.5,P613=P614),0,IF(P613&lt;700,0.5,0)),1),IF(AND(X613&gt;0,X612&gt;0,_332_2018_07_18_outfile_posicao[[#This Row],[8686,881807]]&lt;500,_332_2018_07_18_outfile_posicao[[#This Row],[desloc]]&gt;0),IF(_332_2018_07_18_outfile_posicao[[#This Row],[8686,881807]]&lt;500,1,0),0)))</f>
        <v>0</v>
      </c>
      <c r="AA613" s="2">
        <f t="shared" si="9"/>
        <v>8263.4995104336413</v>
      </c>
      <c r="AB613" s="2">
        <f>IF(_332_2018_07_18_outfile_posicao[[#This Row],[inicio]]=1,0,IF(AB612&gt;0,0.5,IF(_332_2018_07_18_outfile_posicao[[#This Row],[max dist]]=_332_2018_07_18_outfile_posicao[[#This Row],[8686,881807]],1,0)))</f>
        <v>0</v>
      </c>
      <c r="AC613" s="2">
        <f>IF(_332_2018_07_18_outfile_posicao[[#This Row],[fim]]=0,AC614+1,0)</f>
        <v>3</v>
      </c>
      <c r="AD613" s="2"/>
      <c r="AE613" s="2"/>
      <c r="AF613" s="2"/>
      <c r="AG613" s="2"/>
      <c r="AH613" s="2"/>
      <c r="AI613" s="2"/>
    </row>
    <row r="614" spans="1:35" x14ac:dyDescent="0.25">
      <c r="A614">
        <v>2238</v>
      </c>
      <c r="B614">
        <v>3</v>
      </c>
      <c r="C614" s="2" t="s">
        <v>4521</v>
      </c>
      <c r="D614">
        <v>332</v>
      </c>
      <c r="E614" s="2" t="s">
        <v>5770</v>
      </c>
      <c r="F614" s="2" t="s">
        <v>5233</v>
      </c>
      <c r="G614" s="2">
        <v>613</v>
      </c>
      <c r="H614" t="b">
        <v>1</v>
      </c>
      <c r="I614" s="3">
        <v>43299.819143518522</v>
      </c>
      <c r="J614" s="2">
        <v>2438</v>
      </c>
      <c r="K614" s="2">
        <v>-23.595114500000001</v>
      </c>
      <c r="L614" s="2">
        <v>-46.6264805</v>
      </c>
      <c r="M614" s="2">
        <f>IF(AND(_332_2018_07_18_outfile_posicao[[#This Row],[hora bus]]=I613,_332_2018_07_18_outfile_posicao[[#This Row],[lat bus]]=K613,_332_2018_07_18_outfile_posicao[[#This Row],[lon bus]]=L613),1,0)</f>
        <v>0</v>
      </c>
      <c r="N614">
        <v>223</v>
      </c>
      <c r="O614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0.49999994025508882</v>
      </c>
      <c r="P614">
        <f>VLOOKUP(_332_2018_07_18_outfile_posicao[[#This Row],[shape]],shape!A:D,4,0)+VLOOKUP(_332_2018_07_18_outfile_posicao[[#This Row],[shape]]+1,shape!A:E,5,0)*_332_2018_07_18_outfile_posicao[[#This Row],[% avanc]]</f>
        <v>7135.9752126130879</v>
      </c>
      <c r="Q614" s="4">
        <f>_332_2018_07_18_outfile_posicao[[#This Row],[8686,881807]]/_332_2018_07_18_outfile_posicao[[#Headers],[8686,881807]]</f>
        <v>0.82146567331707321</v>
      </c>
      <c r="R614">
        <f>_332_2018_07_18_outfile_posicao[[#This Row],[8686,881807]]-P613</f>
        <v>279.80380933257584</v>
      </c>
      <c r="S614">
        <f>(_332_2018_07_18_outfile_posicao[[#This Row],[hora bus]]-I613)*86000</f>
        <v>44.79166712553706</v>
      </c>
      <c r="T614">
        <f>_332_2018_07_18_outfile_posicao[[#This Row],[desloc]]/_332_2018_07_18_outfile_posicao[[#This Row],[seconds]]</f>
        <v>6.2467826559876221</v>
      </c>
      <c r="U614">
        <f>_332_2018_07_18_outfile_posicao[[#This Row],[spd m/s]]*3.6</f>
        <v>22.48841756155544</v>
      </c>
      <c r="V614" s="2"/>
      <c r="W614" s="2">
        <f>IF(_332_2018_07_18_outfile_posicao[[#This Row],[cod bus]]=F613,0,1)</f>
        <v>0</v>
      </c>
      <c r="X614" s="2">
        <f>IF(_332_2018_07_18_outfile_posicao[[#This Row],[desloc]]&gt;=0,0,1)</f>
        <v>0</v>
      </c>
      <c r="Y614" s="2">
        <f>IF(AND(_332_2018_07_18_outfile_posicao[[#This Row],[spd m/s]]&lt;1,_332_2018_07_18_outfile_posicao[[#This Row],[spd m/s]]&lt;&gt;0),1,0)</f>
        <v>0</v>
      </c>
      <c r="Z614" s="2">
        <f>IF(Z613=0.5,IF(P614&gt;=P615,0.5,1),IF(_332_2018_07_18_outfile_posicao[[#This Row],[desloc]]&lt;-1000,IF(P614&gt;=P615,IF(AND(Z613=0.5,P614=P615),0,IF(P614&lt;700,0.5,0)),1),IF(AND(X614&gt;0,X613&gt;0,_332_2018_07_18_outfile_posicao[[#This Row],[8686,881807]]&lt;500,_332_2018_07_18_outfile_posicao[[#This Row],[desloc]]&gt;0),IF(_332_2018_07_18_outfile_posicao[[#This Row],[8686,881807]]&lt;500,1,0),0)))</f>
        <v>0</v>
      </c>
      <c r="AA614" s="2">
        <f t="shared" si="9"/>
        <v>8263.4995104336413</v>
      </c>
      <c r="AB614" s="2">
        <f>IF(_332_2018_07_18_outfile_posicao[[#This Row],[inicio]]=1,0,IF(AB613&gt;0,0.5,IF(_332_2018_07_18_outfile_posicao[[#This Row],[max dist]]=_332_2018_07_18_outfile_posicao[[#This Row],[8686,881807]],1,0)))</f>
        <v>0</v>
      </c>
      <c r="AC614" s="2">
        <f>IF(_332_2018_07_18_outfile_posicao[[#This Row],[fim]]=0,AC615+1,0)</f>
        <v>2</v>
      </c>
      <c r="AD614" s="2"/>
      <c r="AE614" s="2"/>
      <c r="AF614" s="2"/>
      <c r="AG614" s="2"/>
      <c r="AH614" s="2"/>
      <c r="AI614" s="2"/>
    </row>
    <row r="615" spans="1:35" x14ac:dyDescent="0.25">
      <c r="A615">
        <v>2240</v>
      </c>
      <c r="B615">
        <v>3</v>
      </c>
      <c r="C615" s="2" t="s">
        <v>4523</v>
      </c>
      <c r="D615">
        <v>332</v>
      </c>
      <c r="E615" s="2" t="s">
        <v>5771</v>
      </c>
      <c r="F615" s="2" t="s">
        <v>5233</v>
      </c>
      <c r="G615" s="2">
        <v>614</v>
      </c>
      <c r="H615" t="b">
        <v>1</v>
      </c>
      <c r="I615" s="3">
        <v>43299.819664351853</v>
      </c>
      <c r="J615" s="2">
        <v>2440</v>
      </c>
      <c r="K615" s="2">
        <v>-23.593110500000002</v>
      </c>
      <c r="L615" s="2">
        <v>-46.629826000000001</v>
      </c>
      <c r="M615" s="2">
        <f>IF(AND(_332_2018_07_18_outfile_posicao[[#This Row],[hora bus]]=I614,_332_2018_07_18_outfile_posicao[[#This Row],[lat bus]]=K614,_332_2018_07_18_outfile_posicao[[#This Row],[lon bus]]=L614),1,0)</f>
        <v>0</v>
      </c>
      <c r="N615">
        <v>238</v>
      </c>
      <c r="O615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0.48564442132228075</v>
      </c>
      <c r="P615">
        <f>VLOOKUP(_332_2018_07_18_outfile_posicao[[#This Row],[shape]],shape!A:D,4,0)+VLOOKUP(_332_2018_07_18_outfile_posicao[[#This Row],[shape]]+1,shape!A:E,5,0)*_332_2018_07_18_outfile_posicao[[#This Row],[% avanc]]</f>
        <v>7561.4923230589175</v>
      </c>
      <c r="Q615" s="4">
        <f>_332_2018_07_18_outfile_posicao[[#This Row],[8686,881807]]/_332_2018_07_18_outfile_posicao[[#Headers],[8686,881807]]</f>
        <v>0.87044954576978018</v>
      </c>
      <c r="R615">
        <f>_332_2018_07_18_outfile_posicao[[#This Row],[8686,881807]]-P614</f>
        <v>425.51711044582953</v>
      </c>
      <c r="S615">
        <f>(_332_2018_07_18_outfile_posicao[[#This Row],[hora bus]]-I614)*86000</f>
        <v>44.791666499804705</v>
      </c>
      <c r="T615">
        <f>_332_2018_07_18_outfile_posicao[[#This Row],[desloc]]/_332_2018_07_18_outfile_posicao[[#This Row],[seconds]]</f>
        <v>9.4999169197619562</v>
      </c>
      <c r="U615">
        <f>_332_2018_07_18_outfile_posicao[[#This Row],[spd m/s]]*3.6</f>
        <v>34.19970091114304</v>
      </c>
      <c r="V615" s="2"/>
      <c r="W615" s="2">
        <f>IF(_332_2018_07_18_outfile_posicao[[#This Row],[cod bus]]=F614,0,1)</f>
        <v>0</v>
      </c>
      <c r="X615" s="2">
        <f>IF(_332_2018_07_18_outfile_posicao[[#This Row],[desloc]]&gt;=0,0,1)</f>
        <v>0</v>
      </c>
      <c r="Y615" s="2">
        <f>IF(AND(_332_2018_07_18_outfile_posicao[[#This Row],[spd m/s]]&lt;1,_332_2018_07_18_outfile_posicao[[#This Row],[spd m/s]]&lt;&gt;0),1,0)</f>
        <v>0</v>
      </c>
      <c r="Z615" s="2">
        <f>IF(Z614=0.5,IF(P615&gt;=P616,0.5,1),IF(_332_2018_07_18_outfile_posicao[[#This Row],[desloc]]&lt;-1000,IF(P615&gt;=P616,IF(AND(Z614=0.5,P615=P616),0,IF(P615&lt;700,0.5,0)),1),IF(AND(X615&gt;0,X614&gt;0,_332_2018_07_18_outfile_posicao[[#This Row],[8686,881807]]&lt;500,_332_2018_07_18_outfile_posicao[[#This Row],[desloc]]&gt;0),IF(_332_2018_07_18_outfile_posicao[[#This Row],[8686,881807]]&lt;500,1,0),0)))</f>
        <v>0</v>
      </c>
      <c r="AA615" s="2">
        <f t="shared" si="9"/>
        <v>8263.4995104336413</v>
      </c>
      <c r="AB615" s="2">
        <f>IF(_332_2018_07_18_outfile_posicao[[#This Row],[inicio]]=1,0,IF(AB614&gt;0,0.5,IF(_332_2018_07_18_outfile_posicao[[#This Row],[max dist]]=_332_2018_07_18_outfile_posicao[[#This Row],[8686,881807]],1,0)))</f>
        <v>0</v>
      </c>
      <c r="AC615" s="2">
        <f>IF(_332_2018_07_18_outfile_posicao[[#This Row],[fim]]=0,AC616+1,0)</f>
        <v>1</v>
      </c>
      <c r="AD615" s="2"/>
      <c r="AE615" s="2"/>
      <c r="AF615" s="2"/>
      <c r="AG615" s="2"/>
      <c r="AH615" s="2"/>
      <c r="AI615" s="2"/>
    </row>
    <row r="616" spans="1:35" x14ac:dyDescent="0.25">
      <c r="A616">
        <v>2272</v>
      </c>
      <c r="B616">
        <v>2</v>
      </c>
      <c r="C616" s="2" t="s">
        <v>4548</v>
      </c>
      <c r="D616">
        <v>332</v>
      </c>
      <c r="E616" s="2" t="s">
        <v>5785</v>
      </c>
      <c r="F616" s="2" t="s">
        <v>5233</v>
      </c>
      <c r="G616" s="2">
        <v>615</v>
      </c>
      <c r="H616" t="b">
        <v>1</v>
      </c>
      <c r="I616" s="3">
        <v>43299.822268518517</v>
      </c>
      <c r="J616" s="2">
        <v>2451</v>
      </c>
      <c r="K616" s="2">
        <v>-23.590797500000001</v>
      </c>
      <c r="L616" s="2">
        <v>-46.634672999999999</v>
      </c>
      <c r="M616" s="2">
        <f>IF(AND(_332_2018_07_18_outfile_posicao[[#This Row],[hora bus]]=I615,_332_2018_07_18_outfile_posicao[[#This Row],[lat bus]]=K615,_332_2018_07_18_outfile_posicao[[#This Row],[lon bus]]=L615),1,0)</f>
        <v>0</v>
      </c>
      <c r="N616">
        <v>263</v>
      </c>
      <c r="O616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0.49999999712482496</v>
      </c>
      <c r="P616">
        <f>VLOOKUP(_332_2018_07_18_outfile_posicao[[#This Row],[shape]],shape!A:D,4,0)+VLOOKUP(_332_2018_07_18_outfile_posicao[[#This Row],[shape]]+1,shape!A:E,5,0)*_332_2018_07_18_outfile_posicao[[#This Row],[% avanc]]</f>
        <v>8263.4995104336413</v>
      </c>
      <c r="Q616" s="4">
        <f>_332_2018_07_18_outfile_posicao[[#This Row],[8686,881807]]/_332_2018_07_18_outfile_posicao[[#Headers],[8686,881807]]</f>
        <v>0.95126187900643566</v>
      </c>
      <c r="R616">
        <f>_332_2018_07_18_outfile_posicao[[#This Row],[8686,881807]]-P615</f>
        <v>702.0071873747238</v>
      </c>
      <c r="S616">
        <f>(_332_2018_07_18_outfile_posicao[[#This Row],[hora bus]]-I615)*86000</f>
        <v>223.95833312475588</v>
      </c>
      <c r="T616">
        <f>_332_2018_07_18_outfile_posicao[[#This Row],[desloc]]/_332_2018_07_18_outfile_posicao[[#This Row],[seconds]]</f>
        <v>3.1345437232901312</v>
      </c>
      <c r="U616">
        <f>_332_2018_07_18_outfile_posicao[[#This Row],[spd m/s]]*3.6</f>
        <v>11.284357403844473</v>
      </c>
      <c r="V616" s="2"/>
      <c r="W616" s="2">
        <f>IF(_332_2018_07_18_outfile_posicao[[#This Row],[cod bus]]=F615,0,1)</f>
        <v>0</v>
      </c>
      <c r="X616" s="2">
        <f>IF(_332_2018_07_18_outfile_posicao[[#This Row],[desloc]]&gt;=0,0,1)</f>
        <v>0</v>
      </c>
      <c r="Y616" s="2">
        <f>IF(AND(_332_2018_07_18_outfile_posicao[[#This Row],[spd m/s]]&lt;1,_332_2018_07_18_outfile_posicao[[#This Row],[spd m/s]]&lt;&gt;0),1,0)</f>
        <v>0</v>
      </c>
      <c r="Z616" s="2">
        <f>IF(Z615=0.5,IF(P616&gt;=P617,0.5,1),IF(_332_2018_07_18_outfile_posicao[[#This Row],[desloc]]&lt;-1000,IF(P616&gt;=P617,IF(AND(Z615=0.5,P616=P617),0,IF(P616&lt;700,0.5,0)),1),IF(AND(X616&gt;0,X615&gt;0,_332_2018_07_18_outfile_posicao[[#This Row],[8686,881807]]&lt;500,_332_2018_07_18_outfile_posicao[[#This Row],[desloc]]&gt;0),IF(_332_2018_07_18_outfile_posicao[[#This Row],[8686,881807]]&lt;500,1,0),0)))</f>
        <v>0</v>
      </c>
      <c r="AA616" s="2">
        <f t="shared" si="9"/>
        <v>8263.4995104336413</v>
      </c>
      <c r="AB616" s="2">
        <f>IF(_332_2018_07_18_outfile_posicao[[#This Row],[inicio]]=1,0,IF(AB615&gt;0,0.5,IF(_332_2018_07_18_outfile_posicao[[#This Row],[max dist]]=_332_2018_07_18_outfile_posicao[[#This Row],[8686,881807]],1,0)))</f>
        <v>1</v>
      </c>
      <c r="AC616" s="2">
        <f>IF(_332_2018_07_18_outfile_posicao[[#This Row],[fim]]=0,AC617+1,0)</f>
        <v>0</v>
      </c>
      <c r="AD616" s="2"/>
      <c r="AE616" s="2"/>
      <c r="AF616" s="2"/>
      <c r="AG616" s="2"/>
      <c r="AH616" s="2"/>
      <c r="AI616" s="2"/>
    </row>
    <row r="617" spans="1:35" x14ac:dyDescent="0.25">
      <c r="A617">
        <v>2379</v>
      </c>
      <c r="B617">
        <v>1</v>
      </c>
      <c r="C617" s="2" t="s">
        <v>4609</v>
      </c>
      <c r="D617">
        <v>332</v>
      </c>
      <c r="E617" s="2" t="s">
        <v>5239</v>
      </c>
      <c r="F617" s="2" t="s">
        <v>5233</v>
      </c>
      <c r="G617" s="2">
        <v>616</v>
      </c>
      <c r="H617" t="b">
        <v>1</v>
      </c>
      <c r="I617" s="3">
        <v>43299.867951388886</v>
      </c>
      <c r="J617" s="2">
        <v>2548</v>
      </c>
      <c r="K617" s="2">
        <v>-23.639825999999999</v>
      </c>
      <c r="L617" s="2">
        <v>-46.607307499999997</v>
      </c>
      <c r="M617" s="2">
        <f>IF(AND(_332_2018_07_18_outfile_posicao[[#This Row],[hora bus]]=I616,_332_2018_07_18_outfile_posicao[[#This Row],[lat bus]]=K616,_332_2018_07_18_outfile_posicao[[#This Row],[lon bus]]=L616),1,0)</f>
        <v>0</v>
      </c>
      <c r="N617">
        <v>1</v>
      </c>
      <c r="O617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617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617" s="4">
        <f>_332_2018_07_18_outfile_posicao[[#This Row],[8686,881807]]/_332_2018_07_18_outfile_posicao[[#Headers],[8686,881807]]</f>
        <v>5.2380543083378913E-4</v>
      </c>
      <c r="R617">
        <f>_332_2018_07_18_outfile_posicao[[#This Row],[8686,881807]]-P616</f>
        <v>-8258.9492745661228</v>
      </c>
      <c r="S617">
        <f>(_332_2018_07_18_outfile_posicao[[#This Row],[hora bus]]-I616)*86000</f>
        <v>3928.7268516636686</v>
      </c>
      <c r="T617">
        <f>_332_2018_07_18_outfile_posicao[[#This Row],[desloc]]/_332_2018_07_18_outfile_posicao[[#This Row],[seconds]]</f>
        <v>-2.1021948296224173</v>
      </c>
      <c r="U617">
        <f>_332_2018_07_18_outfile_posicao[[#This Row],[spd m/s]]*3.6</f>
        <v>-7.5679013866407026</v>
      </c>
      <c r="V617" s="2"/>
      <c r="W617" s="2">
        <f>IF(_332_2018_07_18_outfile_posicao[[#This Row],[cod bus]]=F616,0,1)</f>
        <v>0</v>
      </c>
      <c r="X617" s="2">
        <f>IF(_332_2018_07_18_outfile_posicao[[#This Row],[desloc]]&gt;=0,0,1)</f>
        <v>1</v>
      </c>
      <c r="Y617" s="2">
        <f>IF(AND(_332_2018_07_18_outfile_posicao[[#This Row],[spd m/s]]&lt;1,_332_2018_07_18_outfile_posicao[[#This Row],[spd m/s]]&lt;&gt;0),1,0)</f>
        <v>1</v>
      </c>
      <c r="Z617" s="2">
        <f>IF(Z616=0.5,IF(P617&gt;=P618,0.5,1),IF(_332_2018_07_18_outfile_posicao[[#This Row],[desloc]]&lt;-1000,IF(P617&gt;=P618,IF(AND(Z616=0.5,P617=P618),0,IF(P617&lt;700,0.5,0)),1),IF(AND(X617&gt;0,X616&gt;0,_332_2018_07_18_outfile_posicao[[#This Row],[8686,881807]]&lt;500,_332_2018_07_18_outfile_posicao[[#This Row],[desloc]]&gt;0),IF(_332_2018_07_18_outfile_posicao[[#This Row],[8686,881807]]&lt;500,1,0),0)))</f>
        <v>0.5</v>
      </c>
      <c r="AA617" s="2">
        <f t="shared" si="9"/>
        <v>0</v>
      </c>
      <c r="AB617" s="2">
        <f>IF(_332_2018_07_18_outfile_posicao[[#This Row],[inicio]]=1,0,IF(AB616&gt;0,0.5,IF(_332_2018_07_18_outfile_posicao[[#This Row],[max dist]]=_332_2018_07_18_outfile_posicao[[#This Row],[8686,881807]],1,0)))</f>
        <v>0.5</v>
      </c>
      <c r="AC617" s="2">
        <f>IF(_332_2018_07_18_outfile_posicao[[#This Row],[fim]]=0,AC618+1,0)</f>
        <v>0</v>
      </c>
      <c r="AD617" s="2"/>
      <c r="AE617" s="2"/>
      <c r="AF617" s="2"/>
      <c r="AG617" s="2"/>
      <c r="AH617" s="2"/>
      <c r="AI617" s="2"/>
    </row>
    <row r="618" spans="1:35" x14ac:dyDescent="0.25">
      <c r="A618">
        <v>2380</v>
      </c>
      <c r="B618">
        <v>1</v>
      </c>
      <c r="C618" s="2" t="s">
        <v>4610</v>
      </c>
      <c r="D618">
        <v>332</v>
      </c>
      <c r="E618" s="2" t="s">
        <v>5239</v>
      </c>
      <c r="F618" s="2" t="s">
        <v>5233</v>
      </c>
      <c r="G618" s="2">
        <v>617</v>
      </c>
      <c r="H618" t="b">
        <v>1</v>
      </c>
      <c r="I618" s="3">
        <v>43299.868437500001</v>
      </c>
      <c r="J618" s="2">
        <v>2549</v>
      </c>
      <c r="K618" s="2">
        <v>-23.639825999999999</v>
      </c>
      <c r="L618" s="2">
        <v>-46.607307499999997</v>
      </c>
      <c r="M618" s="2">
        <f>IF(AND(_332_2018_07_18_outfile_posicao[[#This Row],[hora bus]]=I617,_332_2018_07_18_outfile_posicao[[#This Row],[lat bus]]=K617,_332_2018_07_18_outfile_posicao[[#This Row],[lon bus]]=L617),1,0)</f>
        <v>0</v>
      </c>
      <c r="N618">
        <v>1</v>
      </c>
      <c r="O618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618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618" s="4">
        <f>_332_2018_07_18_outfile_posicao[[#This Row],[8686,881807]]/_332_2018_07_18_outfile_posicao[[#Headers],[8686,881807]]</f>
        <v>5.2380543083378913E-4</v>
      </c>
      <c r="R618">
        <f>_332_2018_07_18_outfile_posicao[[#This Row],[8686,881807]]-P617</f>
        <v>0</v>
      </c>
      <c r="S618">
        <f>(_332_2018_07_18_outfile_posicao[[#This Row],[hora bus]]-I617)*86000</f>
        <v>41.805555942119099</v>
      </c>
      <c r="T618">
        <f>_332_2018_07_18_outfile_posicao[[#This Row],[desloc]]/_332_2018_07_18_outfile_posicao[[#This Row],[seconds]]</f>
        <v>0</v>
      </c>
      <c r="U618">
        <f>_332_2018_07_18_outfile_posicao[[#This Row],[spd m/s]]*3.6</f>
        <v>0</v>
      </c>
      <c r="V618" s="2"/>
      <c r="W618" s="2">
        <f>IF(_332_2018_07_18_outfile_posicao[[#This Row],[cod bus]]=F617,0,1)</f>
        <v>0</v>
      </c>
      <c r="X618" s="2">
        <f>IF(_332_2018_07_18_outfile_posicao[[#This Row],[desloc]]&gt;=0,0,1)</f>
        <v>0</v>
      </c>
      <c r="Y618" s="2">
        <f>IF(AND(_332_2018_07_18_outfile_posicao[[#This Row],[spd m/s]]&lt;1,_332_2018_07_18_outfile_posicao[[#This Row],[spd m/s]]&lt;&gt;0),1,0)</f>
        <v>0</v>
      </c>
      <c r="Z618" s="2">
        <f>IF(Z617=0.5,IF(P618&gt;=P619,0.5,1),IF(_332_2018_07_18_outfile_posicao[[#This Row],[desloc]]&lt;-1000,IF(P618&gt;=P619,IF(AND(Z617=0.5,P618=P619),0,IF(P618&lt;700,0.5,0)),1),IF(AND(X618&gt;0,X617&gt;0,_332_2018_07_18_outfile_posicao[[#This Row],[8686,881807]]&lt;500,_332_2018_07_18_outfile_posicao[[#This Row],[desloc]]&gt;0),IF(_332_2018_07_18_outfile_posicao[[#This Row],[8686,881807]]&lt;500,1,0),0)))</f>
        <v>0.5</v>
      </c>
      <c r="AA618" s="2">
        <f t="shared" si="9"/>
        <v>0</v>
      </c>
      <c r="AB618" s="2">
        <f>IF(_332_2018_07_18_outfile_posicao[[#This Row],[inicio]]=1,0,IF(AB617&gt;0,0.5,IF(_332_2018_07_18_outfile_posicao[[#This Row],[max dist]]=_332_2018_07_18_outfile_posicao[[#This Row],[8686,881807]],1,0)))</f>
        <v>0.5</v>
      </c>
      <c r="AC618" s="2">
        <f>IF(_332_2018_07_18_outfile_posicao[[#This Row],[fim]]=0,AC619+1,0)</f>
        <v>0</v>
      </c>
      <c r="AD618" s="2"/>
      <c r="AE618" s="2"/>
      <c r="AF618" s="2"/>
      <c r="AG618" s="2"/>
      <c r="AH618" s="2"/>
      <c r="AI618" s="2"/>
    </row>
    <row r="619" spans="1:35" x14ac:dyDescent="0.25">
      <c r="A619">
        <v>2382</v>
      </c>
      <c r="B619">
        <v>1</v>
      </c>
      <c r="C619" s="2" t="s">
        <v>4611</v>
      </c>
      <c r="D619">
        <v>332</v>
      </c>
      <c r="E619" s="2" t="s">
        <v>5240</v>
      </c>
      <c r="F619" s="2" t="s">
        <v>5233</v>
      </c>
      <c r="G619" s="2">
        <v>618</v>
      </c>
      <c r="H619" t="b">
        <v>1</v>
      </c>
      <c r="I619" s="3">
        <v>43299.868958333333</v>
      </c>
      <c r="J619" s="2">
        <v>2551</v>
      </c>
      <c r="K619" s="2">
        <v>-23.639825999999999</v>
      </c>
      <c r="L619" s="2">
        <v>-46.607307499999997</v>
      </c>
      <c r="M619" s="2">
        <f>IF(AND(_332_2018_07_18_outfile_posicao[[#This Row],[hora bus]]=I618,_332_2018_07_18_outfile_posicao[[#This Row],[lat bus]]=K618,_332_2018_07_18_outfile_posicao[[#This Row],[lon bus]]=L618),1,0)</f>
        <v>0</v>
      </c>
      <c r="N619">
        <v>1</v>
      </c>
      <c r="O619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619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619" s="4">
        <f>_332_2018_07_18_outfile_posicao[[#This Row],[8686,881807]]/_332_2018_07_18_outfile_posicao[[#Headers],[8686,881807]]</f>
        <v>5.2380543083378913E-4</v>
      </c>
      <c r="R619">
        <f>_332_2018_07_18_outfile_posicao[[#This Row],[8686,881807]]-P618</f>
        <v>0</v>
      </c>
      <c r="S619">
        <f>(_332_2018_07_18_outfile_posicao[[#This Row],[hora bus]]-I618)*86000</f>
        <v>44.791666499804705</v>
      </c>
      <c r="T619">
        <f>_332_2018_07_18_outfile_posicao[[#This Row],[desloc]]/_332_2018_07_18_outfile_posicao[[#This Row],[seconds]]</f>
        <v>0</v>
      </c>
      <c r="U619">
        <f>_332_2018_07_18_outfile_posicao[[#This Row],[spd m/s]]*3.6</f>
        <v>0</v>
      </c>
      <c r="V619" s="2"/>
      <c r="W619" s="2">
        <f>IF(_332_2018_07_18_outfile_posicao[[#This Row],[cod bus]]=F618,0,1)</f>
        <v>0</v>
      </c>
      <c r="X619" s="2">
        <f>IF(_332_2018_07_18_outfile_posicao[[#This Row],[desloc]]&gt;=0,0,1)</f>
        <v>0</v>
      </c>
      <c r="Y619" s="2">
        <f>IF(AND(_332_2018_07_18_outfile_posicao[[#This Row],[spd m/s]]&lt;1,_332_2018_07_18_outfile_posicao[[#This Row],[spd m/s]]&lt;&gt;0),1,0)</f>
        <v>0</v>
      </c>
      <c r="Z619" s="2">
        <f>IF(Z618=0.5,IF(P619&gt;=P620,0.5,1),IF(_332_2018_07_18_outfile_posicao[[#This Row],[desloc]]&lt;-1000,IF(P619&gt;=P620,IF(AND(Z618=0.5,P619=P620),0,IF(P619&lt;700,0.5,0)),1),IF(AND(X619&gt;0,X618&gt;0,_332_2018_07_18_outfile_posicao[[#This Row],[8686,881807]]&lt;500,_332_2018_07_18_outfile_posicao[[#This Row],[desloc]]&gt;0),IF(_332_2018_07_18_outfile_posicao[[#This Row],[8686,881807]]&lt;500,1,0),0)))</f>
        <v>1</v>
      </c>
      <c r="AA619" s="2">
        <f t="shared" si="9"/>
        <v>0</v>
      </c>
      <c r="AB619" s="2">
        <f>IF(_332_2018_07_18_outfile_posicao[[#This Row],[inicio]]=1,0,IF(AB618&gt;0,0.5,IF(_332_2018_07_18_outfile_posicao[[#This Row],[max dist]]=_332_2018_07_18_outfile_posicao[[#This Row],[8686,881807]],1,0)))</f>
        <v>0</v>
      </c>
      <c r="AC619" s="2">
        <f>IF(_332_2018_07_18_outfile_posicao[[#This Row],[fim]]=0,AC620+1,0)</f>
        <v>26</v>
      </c>
      <c r="AD619" s="2"/>
      <c r="AE619" s="2"/>
      <c r="AF619" s="2"/>
      <c r="AG619" s="2"/>
      <c r="AH619" s="2"/>
      <c r="AI619" s="2"/>
    </row>
    <row r="620" spans="1:35" x14ac:dyDescent="0.25">
      <c r="A620">
        <v>2383</v>
      </c>
      <c r="B620">
        <v>1</v>
      </c>
      <c r="C620" s="2" t="s">
        <v>4612</v>
      </c>
      <c r="D620">
        <v>332</v>
      </c>
      <c r="E620" s="2" t="s">
        <v>5339</v>
      </c>
      <c r="F620" s="2" t="s">
        <v>5233</v>
      </c>
      <c r="G620" s="2">
        <v>619</v>
      </c>
      <c r="H620" t="b">
        <v>1</v>
      </c>
      <c r="I620" s="3">
        <v>43299.869479166664</v>
      </c>
      <c r="J620" s="2">
        <v>2552</v>
      </c>
      <c r="K620" s="2">
        <v>-23.637562500000001</v>
      </c>
      <c r="L620" s="2">
        <v>-46.607782999999998</v>
      </c>
      <c r="M620" s="2">
        <f>IF(AND(_332_2018_07_18_outfile_posicao[[#This Row],[hora bus]]=I619,_332_2018_07_18_outfile_posicao[[#This Row],[lat bus]]=K619,_332_2018_07_18_outfile_posicao[[#This Row],[lon bus]]=L619),1,0)</f>
        <v>0</v>
      </c>
      <c r="N620">
        <v>22</v>
      </c>
      <c r="O620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0.49999999770004588</v>
      </c>
      <c r="P620">
        <f>VLOOKUP(_332_2018_07_18_outfile_posicao[[#This Row],[shape]],shape!A:D,4,0)+VLOOKUP(_332_2018_07_18_outfile_posicao[[#This Row],[shape]]+1,shape!A:E,5,0)*_332_2018_07_18_outfile_posicao[[#This Row],[% avanc]]</f>
        <v>287.56122898596385</v>
      </c>
      <c r="Q620" s="4">
        <f>_332_2018_07_18_outfile_posicao[[#This Row],[8686,881807]]/_332_2018_07_18_outfile_posicao[[#Headers],[8686,881807]]</f>
        <v>3.3102928688893106E-2</v>
      </c>
      <c r="R620">
        <f>_332_2018_07_18_outfile_posicao[[#This Row],[8686,881807]]-P619</f>
        <v>283.01099311844604</v>
      </c>
      <c r="S620">
        <f>(_332_2018_07_18_outfile_posicao[[#This Row],[hora bus]]-I619)*86000</f>
        <v>44.791666499804705</v>
      </c>
      <c r="T620">
        <f>_332_2018_07_18_outfile_posicao[[#This Row],[desloc]]/_332_2018_07_18_outfile_posicao[[#This Row],[seconds]]</f>
        <v>6.3183849861821946</v>
      </c>
      <c r="U620">
        <f>_332_2018_07_18_outfile_posicao[[#This Row],[spd m/s]]*3.6</f>
        <v>22.746185950255899</v>
      </c>
      <c r="V620" s="2"/>
      <c r="W620" s="2">
        <f>IF(_332_2018_07_18_outfile_posicao[[#This Row],[cod bus]]=F619,0,1)</f>
        <v>0</v>
      </c>
      <c r="X620" s="2">
        <f>IF(_332_2018_07_18_outfile_posicao[[#This Row],[desloc]]&gt;=0,0,1)</f>
        <v>0</v>
      </c>
      <c r="Y620" s="2">
        <f>IF(AND(_332_2018_07_18_outfile_posicao[[#This Row],[spd m/s]]&lt;1,_332_2018_07_18_outfile_posicao[[#This Row],[spd m/s]]&lt;&gt;0),1,0)</f>
        <v>0</v>
      </c>
      <c r="Z620" s="2">
        <f>IF(Z619=0.5,IF(P620&gt;=P621,0.5,1),IF(_332_2018_07_18_outfile_posicao[[#This Row],[desloc]]&lt;-1000,IF(P620&gt;=P621,IF(AND(Z619=0.5,P620=P621),0,IF(P620&lt;700,0.5,0)),1),IF(AND(X620&gt;0,X619&gt;0,_332_2018_07_18_outfile_posicao[[#This Row],[8686,881807]]&lt;500,_332_2018_07_18_outfile_posicao[[#This Row],[desloc]]&gt;0),IF(_332_2018_07_18_outfile_posicao[[#This Row],[8686,881807]]&lt;500,1,0),0)))</f>
        <v>0</v>
      </c>
      <c r="AA620" s="2">
        <f t="shared" si="9"/>
        <v>8570.3152119992501</v>
      </c>
      <c r="AB620" s="2">
        <f>IF(_332_2018_07_18_outfile_posicao[[#This Row],[inicio]]=1,0,IF(AB619&gt;0,0.5,IF(_332_2018_07_18_outfile_posicao[[#This Row],[max dist]]=_332_2018_07_18_outfile_posicao[[#This Row],[8686,881807]],1,0)))</f>
        <v>0</v>
      </c>
      <c r="AC620" s="2">
        <f>IF(_332_2018_07_18_outfile_posicao[[#This Row],[fim]]=0,AC621+1,0)</f>
        <v>25</v>
      </c>
      <c r="AD620" s="2"/>
      <c r="AE620" s="2"/>
      <c r="AF620" s="2"/>
      <c r="AG620" s="2"/>
      <c r="AH620" s="2"/>
      <c r="AI620" s="2"/>
    </row>
    <row r="621" spans="1:35" x14ac:dyDescent="0.25">
      <c r="A621">
        <v>2385</v>
      </c>
      <c r="B621">
        <v>1</v>
      </c>
      <c r="C621" s="2" t="s">
        <v>4613</v>
      </c>
      <c r="D621">
        <v>332</v>
      </c>
      <c r="E621" s="2" t="s">
        <v>5340</v>
      </c>
      <c r="F621" s="2" t="s">
        <v>5233</v>
      </c>
      <c r="G621" s="2">
        <v>620</v>
      </c>
      <c r="H621" t="b">
        <v>1</v>
      </c>
      <c r="I621" s="3">
        <v>43299.87</v>
      </c>
      <c r="J621" s="2">
        <v>2553</v>
      </c>
      <c r="K621" s="2">
        <v>-23.635954999999999</v>
      </c>
      <c r="L621" s="2">
        <v>-46.606438500000003</v>
      </c>
      <c r="M621" s="2">
        <f>IF(AND(_332_2018_07_18_outfile_posicao[[#This Row],[hora bus]]=I620,_332_2018_07_18_outfile_posicao[[#This Row],[lat bus]]=K620,_332_2018_07_18_outfile_posicao[[#This Row],[lon bus]]=L620),1,0)</f>
        <v>0</v>
      </c>
      <c r="N621">
        <v>43</v>
      </c>
      <c r="O621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0.49999999999739636</v>
      </c>
      <c r="P621">
        <f>VLOOKUP(_332_2018_07_18_outfile_posicao[[#This Row],[shape]],shape!A:D,4,0)+VLOOKUP(_332_2018_07_18_outfile_posicao[[#This Row],[shape]]+1,shape!A:E,5,0)*_332_2018_07_18_outfile_posicao[[#This Row],[% avanc]]</f>
        <v>567.81695115705065</v>
      </c>
      <c r="Q621" s="4">
        <f>_332_2018_07_18_outfile_posicao[[#This Row],[8686,881807]]/_332_2018_07_18_outfile_posicao[[#Headers],[8686,881807]]</f>
        <v>6.5364875886707308E-2</v>
      </c>
      <c r="R621">
        <f>_332_2018_07_18_outfile_posicao[[#This Row],[8686,881807]]-P620</f>
        <v>280.2557221710868</v>
      </c>
      <c r="S621">
        <f>(_332_2018_07_18_outfile_posicao[[#This Row],[hora bus]]-I620)*86000</f>
        <v>44.79166712553706</v>
      </c>
      <c r="T621">
        <f>_332_2018_07_18_outfile_posicao[[#This Row],[desloc]]/_332_2018_07_18_outfile_posicao[[#This Row],[seconds]]</f>
        <v>6.2568718727440418</v>
      </c>
      <c r="U621">
        <f>_332_2018_07_18_outfile_posicao[[#This Row],[spd m/s]]*3.6</f>
        <v>22.524738741878551</v>
      </c>
      <c r="V621" s="2"/>
      <c r="W621" s="2">
        <f>IF(_332_2018_07_18_outfile_posicao[[#This Row],[cod bus]]=F620,0,1)</f>
        <v>0</v>
      </c>
      <c r="X621" s="2">
        <f>IF(_332_2018_07_18_outfile_posicao[[#This Row],[desloc]]&gt;=0,0,1)</f>
        <v>0</v>
      </c>
      <c r="Y621" s="2">
        <f>IF(AND(_332_2018_07_18_outfile_posicao[[#This Row],[spd m/s]]&lt;1,_332_2018_07_18_outfile_posicao[[#This Row],[spd m/s]]&lt;&gt;0),1,0)</f>
        <v>0</v>
      </c>
      <c r="Z621" s="2">
        <f>IF(Z620=0.5,IF(P621&gt;=P622,0.5,1),IF(_332_2018_07_18_outfile_posicao[[#This Row],[desloc]]&lt;-1000,IF(P621&gt;=P622,IF(AND(Z620=0.5,P621=P622),0,IF(P621&lt;700,0.5,0)),1),IF(AND(X621&gt;0,X620&gt;0,_332_2018_07_18_outfile_posicao[[#This Row],[8686,881807]]&lt;500,_332_2018_07_18_outfile_posicao[[#This Row],[desloc]]&gt;0),IF(_332_2018_07_18_outfile_posicao[[#This Row],[8686,881807]]&lt;500,1,0),0)))</f>
        <v>0</v>
      </c>
      <c r="AA621" s="2">
        <f t="shared" si="9"/>
        <v>8570.3152119992501</v>
      </c>
      <c r="AB621" s="2">
        <f>IF(_332_2018_07_18_outfile_posicao[[#This Row],[inicio]]=1,0,IF(AB620&gt;0,0.5,IF(_332_2018_07_18_outfile_posicao[[#This Row],[max dist]]=_332_2018_07_18_outfile_posicao[[#This Row],[8686,881807]],1,0)))</f>
        <v>0</v>
      </c>
      <c r="AC621" s="2">
        <f>IF(_332_2018_07_18_outfile_posicao[[#This Row],[fim]]=0,AC622+1,0)</f>
        <v>24</v>
      </c>
      <c r="AD621" s="2"/>
      <c r="AE621" s="2"/>
      <c r="AF621" s="2"/>
      <c r="AG621" s="2"/>
      <c r="AH621" s="2"/>
      <c r="AI621" s="2"/>
    </row>
    <row r="622" spans="1:35" x14ac:dyDescent="0.25">
      <c r="A622">
        <v>2386</v>
      </c>
      <c r="B622">
        <v>1</v>
      </c>
      <c r="C622" s="2" t="s">
        <v>4614</v>
      </c>
      <c r="D622">
        <v>332</v>
      </c>
      <c r="E622" s="2" t="s">
        <v>5340</v>
      </c>
      <c r="F622" s="2" t="s">
        <v>5233</v>
      </c>
      <c r="G622" s="2">
        <v>621</v>
      </c>
      <c r="H622" t="b">
        <v>1</v>
      </c>
      <c r="I622" s="3">
        <v>43299.870520833334</v>
      </c>
      <c r="J622" s="2">
        <v>2555</v>
      </c>
      <c r="K622" s="2">
        <v>-23.635387000000001</v>
      </c>
      <c r="L622" s="2">
        <v>-46.6061555</v>
      </c>
      <c r="M622" s="2">
        <f>IF(AND(_332_2018_07_18_outfile_posicao[[#This Row],[hora bus]]=I621,_332_2018_07_18_outfile_posicao[[#This Row],[lat bus]]=K621,_332_2018_07_18_outfile_posicao[[#This Row],[lon bus]]=L621),1,0)</f>
        <v>0</v>
      </c>
      <c r="N622">
        <v>47</v>
      </c>
      <c r="O622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0.49999996594661322</v>
      </c>
      <c r="P622">
        <f>VLOOKUP(_332_2018_07_18_outfile_posicao[[#This Row],[shape]],shape!A:D,4,0)+VLOOKUP(_332_2018_07_18_outfile_posicao[[#This Row],[shape]]+1,shape!A:E,5,0)*_332_2018_07_18_outfile_posicao[[#This Row],[% avanc]]</f>
        <v>639.57999517211829</v>
      </c>
      <c r="Q622" s="4">
        <f>_332_2018_07_18_outfile_posicao[[#This Row],[8686,881807]]/_332_2018_07_18_outfile_posicao[[#Headers],[8686,881807]]</f>
        <v>7.3625958011393294E-2</v>
      </c>
      <c r="R622">
        <f>_332_2018_07_18_outfile_posicao[[#This Row],[8686,881807]]-P621</f>
        <v>71.763044015067635</v>
      </c>
      <c r="S622">
        <f>(_332_2018_07_18_outfile_posicao[[#This Row],[hora bus]]-I621)*86000</f>
        <v>44.791666499804705</v>
      </c>
      <c r="T622">
        <f>_332_2018_07_18_outfile_posicao[[#This Row],[desloc]]/_332_2018_07_18_outfile_posicao[[#This Row],[seconds]]</f>
        <v>1.6021516863048739</v>
      </c>
      <c r="U622">
        <f>_332_2018_07_18_outfile_posicao[[#This Row],[spd m/s]]*3.6</f>
        <v>5.7677460706975463</v>
      </c>
      <c r="V622" s="2"/>
      <c r="W622" s="2">
        <f>IF(_332_2018_07_18_outfile_posicao[[#This Row],[cod bus]]=F621,0,1)</f>
        <v>0</v>
      </c>
      <c r="X622" s="2">
        <f>IF(_332_2018_07_18_outfile_posicao[[#This Row],[desloc]]&gt;=0,0,1)</f>
        <v>0</v>
      </c>
      <c r="Y622" s="2">
        <f>IF(AND(_332_2018_07_18_outfile_posicao[[#This Row],[spd m/s]]&lt;1,_332_2018_07_18_outfile_posicao[[#This Row],[spd m/s]]&lt;&gt;0),1,0)</f>
        <v>0</v>
      </c>
      <c r="Z622" s="2">
        <f>IF(Z621=0.5,IF(P622&gt;=P623,0.5,1),IF(_332_2018_07_18_outfile_posicao[[#This Row],[desloc]]&lt;-1000,IF(P622&gt;=P623,IF(AND(Z621=0.5,P622=P623),0,IF(P622&lt;700,0.5,0)),1),IF(AND(X622&gt;0,X621&gt;0,_332_2018_07_18_outfile_posicao[[#This Row],[8686,881807]]&lt;500,_332_2018_07_18_outfile_posicao[[#This Row],[desloc]]&gt;0),IF(_332_2018_07_18_outfile_posicao[[#This Row],[8686,881807]]&lt;500,1,0),0)))</f>
        <v>0</v>
      </c>
      <c r="AA622" s="2">
        <f t="shared" si="9"/>
        <v>8570.3152119992501</v>
      </c>
      <c r="AB622" s="2">
        <f>IF(_332_2018_07_18_outfile_posicao[[#This Row],[inicio]]=1,0,IF(AB621&gt;0,0.5,IF(_332_2018_07_18_outfile_posicao[[#This Row],[max dist]]=_332_2018_07_18_outfile_posicao[[#This Row],[8686,881807]],1,0)))</f>
        <v>0</v>
      </c>
      <c r="AC622" s="2">
        <f>IF(_332_2018_07_18_outfile_posicao[[#This Row],[fim]]=0,AC623+1,0)</f>
        <v>23</v>
      </c>
      <c r="AD622" s="2"/>
      <c r="AE622" s="2"/>
      <c r="AF622" s="2"/>
      <c r="AG622" s="2"/>
      <c r="AH622" s="2"/>
      <c r="AI622" s="2"/>
    </row>
    <row r="623" spans="1:35" x14ac:dyDescent="0.25">
      <c r="A623">
        <v>2388</v>
      </c>
      <c r="B623">
        <v>1</v>
      </c>
      <c r="C623" s="2" t="s">
        <v>4615</v>
      </c>
      <c r="D623">
        <v>332</v>
      </c>
      <c r="E623" s="2" t="s">
        <v>5341</v>
      </c>
      <c r="F623" s="2" t="s">
        <v>5233</v>
      </c>
      <c r="G623" s="2">
        <v>622</v>
      </c>
      <c r="H623" t="b">
        <v>1</v>
      </c>
      <c r="I623" s="3">
        <v>43299.871168981481</v>
      </c>
      <c r="J623" s="2">
        <v>2556</v>
      </c>
      <c r="K623" s="2">
        <v>-23.63190625</v>
      </c>
      <c r="L623" s="2">
        <v>-46.604627000000001</v>
      </c>
      <c r="M623" s="2">
        <f>IF(AND(_332_2018_07_18_outfile_posicao[[#This Row],[hora bus]]=I622,_332_2018_07_18_outfile_posicao[[#This Row],[lat bus]]=K622,_332_2018_07_18_outfile_posicao[[#This Row],[lon bus]]=L622),1,0)</f>
        <v>0</v>
      </c>
      <c r="N623">
        <v>56</v>
      </c>
      <c r="O623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0.24999997104729357</v>
      </c>
      <c r="P623">
        <f>VLOOKUP(_332_2018_07_18_outfile_posicao[[#This Row],[shape]],shape!A:D,4,0)+VLOOKUP(_332_2018_07_18_outfile_posicao[[#This Row],[shape]]+1,shape!A:E,5,0)*_332_2018_07_18_outfile_posicao[[#This Row],[% avanc]]</f>
        <v>1057.8668646258182</v>
      </c>
      <c r="Q623" s="4">
        <f>_332_2018_07_18_outfile_posicao[[#This Row],[8686,881807]]/_332_2018_07_18_outfile_posicao[[#Headers],[8686,881807]]</f>
        <v>0.12177751328139121</v>
      </c>
      <c r="R623">
        <f>_332_2018_07_18_outfile_posicao[[#This Row],[8686,881807]]-P622</f>
        <v>418.28686945369986</v>
      </c>
      <c r="S623">
        <f>(_332_2018_07_18_outfile_posicao[[#This Row],[hora bus]]-I622)*86000</f>
        <v>55.740740630426444</v>
      </c>
      <c r="T623">
        <f>_332_2018_07_18_outfile_posicao[[#This Row],[desloc]]/_332_2018_07_18_outfile_posicao[[#This Row],[seconds]]</f>
        <v>7.5041498322929581</v>
      </c>
      <c r="U623">
        <f>_332_2018_07_18_outfile_posicao[[#This Row],[spd m/s]]*3.6</f>
        <v>27.01493939625465</v>
      </c>
      <c r="V623" s="2"/>
      <c r="W623" s="2">
        <f>IF(_332_2018_07_18_outfile_posicao[[#This Row],[cod bus]]=F622,0,1)</f>
        <v>0</v>
      </c>
      <c r="X623" s="2">
        <f>IF(_332_2018_07_18_outfile_posicao[[#This Row],[desloc]]&gt;=0,0,1)</f>
        <v>0</v>
      </c>
      <c r="Y623" s="2">
        <f>IF(AND(_332_2018_07_18_outfile_posicao[[#This Row],[spd m/s]]&lt;1,_332_2018_07_18_outfile_posicao[[#This Row],[spd m/s]]&lt;&gt;0),1,0)</f>
        <v>0</v>
      </c>
      <c r="Z623" s="2">
        <f>IF(Z622=0.5,IF(P623&gt;=P624,0.5,1),IF(_332_2018_07_18_outfile_posicao[[#This Row],[desloc]]&lt;-1000,IF(P623&gt;=P624,IF(AND(Z622=0.5,P623=P624),0,IF(P623&lt;700,0.5,0)),1),IF(AND(X623&gt;0,X622&gt;0,_332_2018_07_18_outfile_posicao[[#This Row],[8686,881807]]&lt;500,_332_2018_07_18_outfile_posicao[[#This Row],[desloc]]&gt;0),IF(_332_2018_07_18_outfile_posicao[[#This Row],[8686,881807]]&lt;500,1,0),0)))</f>
        <v>0</v>
      </c>
      <c r="AA623" s="2">
        <f t="shared" si="9"/>
        <v>8570.3152119992501</v>
      </c>
      <c r="AB623" s="2">
        <f>IF(_332_2018_07_18_outfile_posicao[[#This Row],[inicio]]=1,0,IF(AB622&gt;0,0.5,IF(_332_2018_07_18_outfile_posicao[[#This Row],[max dist]]=_332_2018_07_18_outfile_posicao[[#This Row],[8686,881807]],1,0)))</f>
        <v>0</v>
      </c>
      <c r="AC623" s="2">
        <f>IF(_332_2018_07_18_outfile_posicao[[#This Row],[fim]]=0,AC624+1,0)</f>
        <v>22</v>
      </c>
      <c r="AD623" s="2"/>
      <c r="AE623" s="2"/>
      <c r="AF623" s="2"/>
      <c r="AG623" s="2"/>
      <c r="AH623" s="2"/>
      <c r="AI623" s="2"/>
    </row>
    <row r="624" spans="1:35" x14ac:dyDescent="0.25">
      <c r="A624">
        <v>2390</v>
      </c>
      <c r="B624">
        <v>1</v>
      </c>
      <c r="C624" s="2" t="s">
        <v>4616</v>
      </c>
      <c r="D624">
        <v>332</v>
      </c>
      <c r="E624" s="2" t="s">
        <v>5342</v>
      </c>
      <c r="F624" s="2" t="s">
        <v>5233</v>
      </c>
      <c r="G624" s="2">
        <v>623</v>
      </c>
      <c r="H624" t="b">
        <v>1</v>
      </c>
      <c r="I624" s="3">
        <v>43299.871689814812</v>
      </c>
      <c r="J624" s="2">
        <v>2557</v>
      </c>
      <c r="K624" s="2">
        <v>-23.630073124999999</v>
      </c>
      <c r="L624" s="2">
        <v>-46.603690874999998</v>
      </c>
      <c r="M624" s="2">
        <f>IF(AND(_332_2018_07_18_outfile_posicao[[#This Row],[hora bus]]=I623,_332_2018_07_18_outfile_posicao[[#This Row],[lat bus]]=K623,_332_2018_07_18_outfile_posicao[[#This Row],[lon bus]]=L623),1,0)</f>
        <v>0</v>
      </c>
      <c r="N624">
        <v>62</v>
      </c>
      <c r="O624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0.37499965860693296</v>
      </c>
      <c r="P624">
        <f>VLOOKUP(_332_2018_07_18_outfile_posicao[[#This Row],[shape]],shape!A:D,4,0)+VLOOKUP(_332_2018_07_18_outfile_posicao[[#This Row],[shape]]+1,shape!A:E,5,0)*_332_2018_07_18_outfile_posicao[[#This Row],[% avanc]]</f>
        <v>1350.7829551420807</v>
      </c>
      <c r="Q624" s="4">
        <f>_332_2018_07_18_outfile_posicao[[#This Row],[8686,881807]]/_332_2018_07_18_outfile_posicao[[#Headers],[8686,881807]]</f>
        <v>0.15549687277356561</v>
      </c>
      <c r="R624">
        <f>_332_2018_07_18_outfile_posicao[[#This Row],[8686,881807]]-P623</f>
        <v>292.91609051626256</v>
      </c>
      <c r="S624">
        <f>(_332_2018_07_18_outfile_posicao[[#This Row],[hora bus]]-I623)*86000</f>
        <v>44.791666499804705</v>
      </c>
      <c r="T624">
        <f>_332_2018_07_18_outfile_posicao[[#This Row],[desloc]]/_332_2018_07_18_outfile_posicao[[#This Row],[seconds]]</f>
        <v>6.5395220451898055</v>
      </c>
      <c r="U624">
        <f>_332_2018_07_18_outfile_posicao[[#This Row],[spd m/s]]*3.6</f>
        <v>23.542279362683299</v>
      </c>
      <c r="V624" s="2"/>
      <c r="W624" s="2">
        <f>IF(_332_2018_07_18_outfile_posicao[[#This Row],[cod bus]]=F623,0,1)</f>
        <v>0</v>
      </c>
      <c r="X624" s="2">
        <f>IF(_332_2018_07_18_outfile_posicao[[#This Row],[desloc]]&gt;=0,0,1)</f>
        <v>0</v>
      </c>
      <c r="Y624" s="2">
        <f>IF(AND(_332_2018_07_18_outfile_posicao[[#This Row],[spd m/s]]&lt;1,_332_2018_07_18_outfile_posicao[[#This Row],[spd m/s]]&lt;&gt;0),1,0)</f>
        <v>0</v>
      </c>
      <c r="Z624" s="2">
        <f>IF(Z623=0.5,IF(P624&gt;=P625,0.5,1),IF(_332_2018_07_18_outfile_posicao[[#This Row],[desloc]]&lt;-1000,IF(P624&gt;=P625,IF(AND(Z623=0.5,P624=P625),0,IF(P624&lt;700,0.5,0)),1),IF(AND(X624&gt;0,X623&gt;0,_332_2018_07_18_outfile_posicao[[#This Row],[8686,881807]]&lt;500,_332_2018_07_18_outfile_posicao[[#This Row],[desloc]]&gt;0),IF(_332_2018_07_18_outfile_posicao[[#This Row],[8686,881807]]&lt;500,1,0),0)))</f>
        <v>0</v>
      </c>
      <c r="AA624" s="2">
        <f t="shared" si="9"/>
        <v>8570.3152119992501</v>
      </c>
      <c r="AB624" s="2">
        <f>IF(_332_2018_07_18_outfile_posicao[[#This Row],[inicio]]=1,0,IF(AB623&gt;0,0.5,IF(_332_2018_07_18_outfile_posicao[[#This Row],[max dist]]=_332_2018_07_18_outfile_posicao[[#This Row],[8686,881807]],1,0)))</f>
        <v>0</v>
      </c>
      <c r="AC624" s="2">
        <f>IF(_332_2018_07_18_outfile_posicao[[#This Row],[fim]]=0,AC625+1,0)</f>
        <v>21</v>
      </c>
      <c r="AD624" s="2"/>
      <c r="AE624" s="2"/>
      <c r="AF624" s="2"/>
      <c r="AG624" s="2"/>
      <c r="AH624" s="2"/>
      <c r="AI624" s="2"/>
    </row>
    <row r="625" spans="1:35" x14ac:dyDescent="0.25">
      <c r="A625">
        <v>2391</v>
      </c>
      <c r="B625">
        <v>1</v>
      </c>
      <c r="C625" s="2" t="s">
        <v>4617</v>
      </c>
      <c r="D625">
        <v>332</v>
      </c>
      <c r="E625" s="2" t="s">
        <v>5232</v>
      </c>
      <c r="F625" s="2" t="s">
        <v>5233</v>
      </c>
      <c r="G625" s="2">
        <v>624</v>
      </c>
      <c r="H625" t="b">
        <v>1</v>
      </c>
      <c r="I625" s="3">
        <v>43299.872210648151</v>
      </c>
      <c r="J625" s="2">
        <v>2558</v>
      </c>
      <c r="K625" s="2">
        <v>-23.627881500000001</v>
      </c>
      <c r="L625" s="2">
        <v>-46.606098000000003</v>
      </c>
      <c r="M625" s="2">
        <f>IF(AND(_332_2018_07_18_outfile_posicao[[#This Row],[hora bus]]=I624,_332_2018_07_18_outfile_posicao[[#This Row],[lat bus]]=K624,_332_2018_07_18_outfile_posicao[[#This Row],[lon bus]]=L624),1,0)</f>
        <v>0</v>
      </c>
      <c r="N625">
        <v>69</v>
      </c>
      <c r="O625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625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625" s="4">
        <f>_332_2018_07_18_outfile_posicao[[#This Row],[8686,881807]]/_332_2018_07_18_outfile_posicao[[#Headers],[8686,881807]]</f>
        <v>0.19682317971961688</v>
      </c>
      <c r="R625">
        <f>_332_2018_07_18_outfile_posicao[[#This Row],[8686,881807]]-P624</f>
        <v>358.99674396015052</v>
      </c>
      <c r="S625">
        <f>(_332_2018_07_18_outfile_posicao[[#This Row],[hora bus]]-I624)*86000</f>
        <v>44.79166712553706</v>
      </c>
      <c r="T625">
        <f>_332_2018_07_18_outfile_posicao[[#This Row],[desloc]]/_332_2018_07_18_outfile_posicao[[#This Row],[seconds]]</f>
        <v>8.0148109458394288</v>
      </c>
      <c r="U625">
        <f>_332_2018_07_18_outfile_posicao[[#This Row],[spd m/s]]*3.6</f>
        <v>28.853319405021946</v>
      </c>
      <c r="V625" s="2"/>
      <c r="W625" s="2">
        <f>IF(_332_2018_07_18_outfile_posicao[[#This Row],[cod bus]]=F624,0,1)</f>
        <v>0</v>
      </c>
      <c r="X625" s="2">
        <f>IF(_332_2018_07_18_outfile_posicao[[#This Row],[desloc]]&gt;=0,0,1)</f>
        <v>0</v>
      </c>
      <c r="Y625" s="2">
        <f>IF(AND(_332_2018_07_18_outfile_posicao[[#This Row],[spd m/s]]&lt;1,_332_2018_07_18_outfile_posicao[[#This Row],[spd m/s]]&lt;&gt;0),1,0)</f>
        <v>0</v>
      </c>
      <c r="Z625" s="2">
        <f>IF(Z624=0.5,IF(P625&gt;=P626,0.5,1),IF(_332_2018_07_18_outfile_posicao[[#This Row],[desloc]]&lt;-1000,IF(P625&gt;=P626,IF(AND(Z624=0.5,P625=P626),0,IF(P625&lt;700,0.5,0)),1),IF(AND(X625&gt;0,X624&gt;0,_332_2018_07_18_outfile_posicao[[#This Row],[8686,881807]]&lt;500,_332_2018_07_18_outfile_posicao[[#This Row],[desloc]]&gt;0),IF(_332_2018_07_18_outfile_posicao[[#This Row],[8686,881807]]&lt;500,1,0),0)))</f>
        <v>0</v>
      </c>
      <c r="AA625" s="2">
        <f t="shared" si="9"/>
        <v>8570.3152119992501</v>
      </c>
      <c r="AB625" s="2">
        <f>IF(_332_2018_07_18_outfile_posicao[[#This Row],[inicio]]=1,0,IF(AB624&gt;0,0.5,IF(_332_2018_07_18_outfile_posicao[[#This Row],[max dist]]=_332_2018_07_18_outfile_posicao[[#This Row],[8686,881807]],1,0)))</f>
        <v>0</v>
      </c>
      <c r="AC625" s="2">
        <f>IF(_332_2018_07_18_outfile_posicao[[#This Row],[fim]]=0,AC626+1,0)</f>
        <v>20</v>
      </c>
      <c r="AD625" s="2"/>
      <c r="AE625" s="2"/>
      <c r="AF625" s="2"/>
      <c r="AG625" s="2"/>
      <c r="AH625" s="2"/>
      <c r="AI625" s="2"/>
    </row>
    <row r="626" spans="1:35" x14ac:dyDescent="0.25">
      <c r="A626">
        <v>2395</v>
      </c>
      <c r="B626">
        <v>1</v>
      </c>
      <c r="C626" s="2" t="s">
        <v>4618</v>
      </c>
      <c r="D626">
        <v>332</v>
      </c>
      <c r="E626" s="2" t="s">
        <v>5343</v>
      </c>
      <c r="F626" s="2" t="s">
        <v>5233</v>
      </c>
      <c r="G626" s="2">
        <v>625</v>
      </c>
      <c r="H626" t="b">
        <v>1</v>
      </c>
      <c r="I626" s="3">
        <v>43299.873391203706</v>
      </c>
      <c r="J626" s="2">
        <v>2559</v>
      </c>
      <c r="K626" s="2">
        <v>-23.622848375</v>
      </c>
      <c r="L626" s="2">
        <v>-46.607658749999999</v>
      </c>
      <c r="M626" s="2">
        <f>IF(AND(_332_2018_07_18_outfile_posicao[[#This Row],[hora bus]]=I625,_332_2018_07_18_outfile_posicao[[#This Row],[lat bus]]=K625,_332_2018_07_18_outfile_posicao[[#This Row],[lon bus]]=L625),1,0)</f>
        <v>0</v>
      </c>
      <c r="N626">
        <v>82</v>
      </c>
      <c r="O626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0.20683018656520283</v>
      </c>
      <c r="P626">
        <f>VLOOKUP(_332_2018_07_18_outfile_posicao[[#This Row],[shape]],shape!A:D,4,0)+VLOOKUP(_332_2018_07_18_outfile_posicao[[#This Row],[shape]]+1,shape!A:E,5,0)*_332_2018_07_18_outfile_posicao[[#This Row],[% avanc]]</f>
        <v>2292.5684028388664</v>
      </c>
      <c r="Q626" s="4">
        <f>_332_2018_07_18_outfile_posicao[[#This Row],[8686,881807]]/_332_2018_07_18_outfile_posicao[[#Headers],[8686,881807]]</f>
        <v>0.26391154545138229</v>
      </c>
      <c r="R626">
        <f>_332_2018_07_18_outfile_posicao[[#This Row],[8686,881807]]-P625</f>
        <v>582.78870373663517</v>
      </c>
      <c r="S626">
        <f>(_332_2018_07_18_outfile_posicao[[#This Row],[hora bus]]-I625)*86000</f>
        <v>101.52777773328125</v>
      </c>
      <c r="T626">
        <f>_332_2018_07_18_outfile_posicao[[#This Row],[desloc]]/_332_2018_07_18_outfile_posicao[[#This Row],[seconds]]</f>
        <v>5.7401896973225535</v>
      </c>
      <c r="U626">
        <f>_332_2018_07_18_outfile_posicao[[#This Row],[spd m/s]]*3.6</f>
        <v>20.664682910361194</v>
      </c>
      <c r="V626" s="2"/>
      <c r="W626" s="2">
        <f>IF(_332_2018_07_18_outfile_posicao[[#This Row],[cod bus]]=F625,0,1)</f>
        <v>0</v>
      </c>
      <c r="X626" s="2">
        <f>IF(_332_2018_07_18_outfile_posicao[[#This Row],[desloc]]&gt;=0,0,1)</f>
        <v>0</v>
      </c>
      <c r="Y626" s="2">
        <f>IF(AND(_332_2018_07_18_outfile_posicao[[#This Row],[spd m/s]]&lt;1,_332_2018_07_18_outfile_posicao[[#This Row],[spd m/s]]&lt;&gt;0),1,0)</f>
        <v>0</v>
      </c>
      <c r="Z626" s="2">
        <f>IF(Z625=0.5,IF(P626&gt;=P627,0.5,1),IF(_332_2018_07_18_outfile_posicao[[#This Row],[desloc]]&lt;-1000,IF(P626&gt;=P627,IF(AND(Z625=0.5,P626=P627),0,IF(P626&lt;700,0.5,0)),1),IF(AND(X626&gt;0,X625&gt;0,_332_2018_07_18_outfile_posicao[[#This Row],[8686,881807]]&lt;500,_332_2018_07_18_outfile_posicao[[#This Row],[desloc]]&gt;0),IF(_332_2018_07_18_outfile_posicao[[#This Row],[8686,881807]]&lt;500,1,0),0)))</f>
        <v>0</v>
      </c>
      <c r="AA626" s="2">
        <f t="shared" si="9"/>
        <v>8570.3152119992501</v>
      </c>
      <c r="AB626" s="2">
        <f>IF(_332_2018_07_18_outfile_posicao[[#This Row],[inicio]]=1,0,IF(AB625&gt;0,0.5,IF(_332_2018_07_18_outfile_posicao[[#This Row],[max dist]]=_332_2018_07_18_outfile_posicao[[#This Row],[8686,881807]],1,0)))</f>
        <v>0</v>
      </c>
      <c r="AC626" s="2">
        <f>IF(_332_2018_07_18_outfile_posicao[[#This Row],[fim]]=0,AC627+1,0)</f>
        <v>19</v>
      </c>
      <c r="AD626" s="2"/>
      <c r="AE626" s="2"/>
      <c r="AF626" s="2"/>
      <c r="AG626" s="2"/>
      <c r="AH626" s="2"/>
      <c r="AI626" s="2"/>
    </row>
    <row r="627" spans="1:35" x14ac:dyDescent="0.25">
      <c r="A627">
        <v>2396</v>
      </c>
      <c r="B627">
        <v>1</v>
      </c>
      <c r="C627" s="2" t="s">
        <v>4619</v>
      </c>
      <c r="D627">
        <v>332</v>
      </c>
      <c r="E627" s="2" t="s">
        <v>5343</v>
      </c>
      <c r="F627" s="2" t="s">
        <v>5233</v>
      </c>
      <c r="G627" s="2">
        <v>626</v>
      </c>
      <c r="H627" t="b">
        <v>1</v>
      </c>
      <c r="I627" s="3">
        <v>43299.873912037037</v>
      </c>
      <c r="J627" s="2">
        <v>2560</v>
      </c>
      <c r="K627" s="2">
        <v>-23.6205645</v>
      </c>
      <c r="L627" s="2">
        <v>-46.608343499999997</v>
      </c>
      <c r="M627" s="2">
        <f>IF(AND(_332_2018_07_18_outfile_posicao[[#This Row],[hora bus]]=I626,_332_2018_07_18_outfile_posicao[[#This Row],[lat bus]]=K626,_332_2018_07_18_outfile_posicao[[#This Row],[lon bus]]=L626),1,0)</f>
        <v>0</v>
      </c>
      <c r="N627">
        <v>87</v>
      </c>
      <c r="O627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0.49999997265773172</v>
      </c>
      <c r="P627">
        <f>VLOOKUP(_332_2018_07_18_outfile_posicao[[#This Row],[shape]],shape!A:D,4,0)+VLOOKUP(_332_2018_07_18_outfile_posicao[[#This Row],[shape]]+1,shape!A:E,5,0)*_332_2018_07_18_outfile_posicao[[#This Row],[% avanc]]</f>
        <v>2556.3144277715301</v>
      </c>
      <c r="Q627" s="4">
        <f>_332_2018_07_18_outfile_posicao[[#This Row],[8686,881807]]/_332_2018_07_18_outfile_posicao[[#Headers],[8686,881807]]</f>
        <v>0.2942729606049917</v>
      </c>
      <c r="R627">
        <f>_332_2018_07_18_outfile_posicao[[#This Row],[8686,881807]]-P626</f>
        <v>263.74602493266366</v>
      </c>
      <c r="S627">
        <f>(_332_2018_07_18_outfile_posicao[[#This Row],[hora bus]]-I626)*86000</f>
        <v>44.791666499804705</v>
      </c>
      <c r="T627">
        <f>_332_2018_07_18_outfile_posicao[[#This Row],[desloc]]/_332_2018_07_18_outfile_posicao[[#This Row],[seconds]]</f>
        <v>5.888283369269451</v>
      </c>
      <c r="U627">
        <f>_332_2018_07_18_outfile_posicao[[#This Row],[spd m/s]]*3.6</f>
        <v>21.197820129370022</v>
      </c>
      <c r="V627" s="2"/>
      <c r="W627" s="2">
        <f>IF(_332_2018_07_18_outfile_posicao[[#This Row],[cod bus]]=F626,0,1)</f>
        <v>0</v>
      </c>
      <c r="X627" s="2">
        <f>IF(_332_2018_07_18_outfile_posicao[[#This Row],[desloc]]&gt;=0,0,1)</f>
        <v>0</v>
      </c>
      <c r="Y627" s="2">
        <f>IF(AND(_332_2018_07_18_outfile_posicao[[#This Row],[spd m/s]]&lt;1,_332_2018_07_18_outfile_posicao[[#This Row],[spd m/s]]&lt;&gt;0),1,0)</f>
        <v>0</v>
      </c>
      <c r="Z627" s="2">
        <f>IF(Z626=0.5,IF(P627&gt;=P628,0.5,1),IF(_332_2018_07_18_outfile_posicao[[#This Row],[desloc]]&lt;-1000,IF(P627&gt;=P628,IF(AND(Z626=0.5,P627=P628),0,IF(P627&lt;700,0.5,0)),1),IF(AND(X627&gt;0,X626&gt;0,_332_2018_07_18_outfile_posicao[[#This Row],[8686,881807]]&lt;500,_332_2018_07_18_outfile_posicao[[#This Row],[desloc]]&gt;0),IF(_332_2018_07_18_outfile_posicao[[#This Row],[8686,881807]]&lt;500,1,0),0)))</f>
        <v>0</v>
      </c>
      <c r="AA627" s="2">
        <f t="shared" si="9"/>
        <v>8570.3152119992501</v>
      </c>
      <c r="AB627" s="2">
        <f>IF(_332_2018_07_18_outfile_posicao[[#This Row],[inicio]]=1,0,IF(AB626&gt;0,0.5,IF(_332_2018_07_18_outfile_posicao[[#This Row],[max dist]]=_332_2018_07_18_outfile_posicao[[#This Row],[8686,881807]],1,0)))</f>
        <v>0</v>
      </c>
      <c r="AC627" s="2">
        <f>IF(_332_2018_07_18_outfile_posicao[[#This Row],[fim]]=0,AC628+1,0)</f>
        <v>18</v>
      </c>
      <c r="AD627" s="2"/>
      <c r="AE627" s="2"/>
      <c r="AF627" s="2"/>
      <c r="AG627" s="2"/>
      <c r="AH627" s="2"/>
      <c r="AI627" s="2"/>
    </row>
    <row r="628" spans="1:35" x14ac:dyDescent="0.25">
      <c r="A628">
        <v>2398</v>
      </c>
      <c r="B628">
        <v>1</v>
      </c>
      <c r="C628" s="2" t="s">
        <v>4620</v>
      </c>
      <c r="D628">
        <v>332</v>
      </c>
      <c r="E628" s="2" t="s">
        <v>5344</v>
      </c>
      <c r="F628" s="2" t="s">
        <v>5233</v>
      </c>
      <c r="G628" s="2">
        <v>627</v>
      </c>
      <c r="H628" t="b">
        <v>1</v>
      </c>
      <c r="I628" s="3">
        <v>43299.874432870369</v>
      </c>
      <c r="J628" s="2">
        <v>2561</v>
      </c>
      <c r="K628" s="2">
        <v>-23.618584250000001</v>
      </c>
      <c r="L628" s="2">
        <v>-46.609254999999997</v>
      </c>
      <c r="M628" s="2">
        <f>IF(AND(_332_2018_07_18_outfile_posicao[[#This Row],[hora bus]]=I627,_332_2018_07_18_outfile_posicao[[#This Row],[lat bus]]=K627,_332_2018_07_18_outfile_posicao[[#This Row],[lon bus]]=L627),1,0)</f>
        <v>0</v>
      </c>
      <c r="N628">
        <v>94</v>
      </c>
      <c r="O628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0.28331286711450243</v>
      </c>
      <c r="P628">
        <f>VLOOKUP(_332_2018_07_18_outfile_posicao[[#This Row],[shape]],shape!A:D,4,0)+VLOOKUP(_332_2018_07_18_outfile_posicao[[#This Row],[shape]]+1,shape!A:E,5,0)*_332_2018_07_18_outfile_posicao[[#This Row],[% avanc]]</f>
        <v>2799.0844410239902</v>
      </c>
      <c r="Q628" s="4">
        <f>_332_2018_07_18_outfile_posicao[[#This Row],[8686,881807]]/_332_2018_07_18_outfile_posicao[[#Headers],[8686,881807]]</f>
        <v>0.3222196989912367</v>
      </c>
      <c r="R628">
        <f>_332_2018_07_18_outfile_posicao[[#This Row],[8686,881807]]-P627</f>
        <v>242.7700132524601</v>
      </c>
      <c r="S628">
        <f>(_332_2018_07_18_outfile_posicao[[#This Row],[hora bus]]-I627)*86000</f>
        <v>44.791666499804705</v>
      </c>
      <c r="T628">
        <f>_332_2018_07_18_outfile_posicao[[#This Row],[desloc]]/_332_2018_07_18_outfile_posicao[[#This Row],[seconds]]</f>
        <v>5.4199817114087194</v>
      </c>
      <c r="U628">
        <f>_332_2018_07_18_outfile_posicao[[#This Row],[spd m/s]]*3.6</f>
        <v>19.511934161071391</v>
      </c>
      <c r="V628" s="2"/>
      <c r="W628" s="2">
        <f>IF(_332_2018_07_18_outfile_posicao[[#This Row],[cod bus]]=F627,0,1)</f>
        <v>0</v>
      </c>
      <c r="X628" s="2">
        <f>IF(_332_2018_07_18_outfile_posicao[[#This Row],[desloc]]&gt;=0,0,1)</f>
        <v>0</v>
      </c>
      <c r="Y628" s="2">
        <f>IF(AND(_332_2018_07_18_outfile_posicao[[#This Row],[spd m/s]]&lt;1,_332_2018_07_18_outfile_posicao[[#This Row],[spd m/s]]&lt;&gt;0),1,0)</f>
        <v>0</v>
      </c>
      <c r="Z628" s="2">
        <f>IF(Z627=0.5,IF(P628&gt;=P629,0.5,1),IF(_332_2018_07_18_outfile_posicao[[#This Row],[desloc]]&lt;-1000,IF(P628&gt;=P629,IF(AND(Z627=0.5,P628=P629),0,IF(P628&lt;700,0.5,0)),1),IF(AND(X628&gt;0,X627&gt;0,_332_2018_07_18_outfile_posicao[[#This Row],[8686,881807]]&lt;500,_332_2018_07_18_outfile_posicao[[#This Row],[desloc]]&gt;0),IF(_332_2018_07_18_outfile_posicao[[#This Row],[8686,881807]]&lt;500,1,0),0)))</f>
        <v>0</v>
      </c>
      <c r="AA628" s="2">
        <f t="shared" si="9"/>
        <v>8570.3152119992501</v>
      </c>
      <c r="AB628" s="2">
        <f>IF(_332_2018_07_18_outfile_posicao[[#This Row],[inicio]]=1,0,IF(AB627&gt;0,0.5,IF(_332_2018_07_18_outfile_posicao[[#This Row],[max dist]]=_332_2018_07_18_outfile_posicao[[#This Row],[8686,881807]],1,0)))</f>
        <v>0</v>
      </c>
      <c r="AC628" s="2">
        <f>IF(_332_2018_07_18_outfile_posicao[[#This Row],[fim]]=0,AC629+1,0)</f>
        <v>17</v>
      </c>
      <c r="AD628" s="2"/>
      <c r="AE628" s="2"/>
      <c r="AF628" s="2"/>
      <c r="AG628" s="2"/>
      <c r="AH628" s="2"/>
      <c r="AI628" s="2"/>
    </row>
    <row r="629" spans="1:35" x14ac:dyDescent="0.25">
      <c r="A629">
        <v>2399</v>
      </c>
      <c r="B629">
        <v>1</v>
      </c>
      <c r="C629" s="2" t="s">
        <v>4621</v>
      </c>
      <c r="D629">
        <v>332</v>
      </c>
      <c r="E629" s="2" t="s">
        <v>5345</v>
      </c>
      <c r="F629" s="2" t="s">
        <v>5233</v>
      </c>
      <c r="G629" s="2">
        <v>628</v>
      </c>
      <c r="H629" t="b">
        <v>1</v>
      </c>
      <c r="I629" s="3">
        <v>43299.8749537037</v>
      </c>
      <c r="J629" s="2">
        <v>2562</v>
      </c>
      <c r="K629" s="2">
        <v>-23.617975000000001</v>
      </c>
      <c r="L629" s="2">
        <v>-46.610034499999998</v>
      </c>
      <c r="M629" s="2">
        <f>IF(AND(_332_2018_07_18_outfile_posicao[[#This Row],[hora bus]]=I628,_332_2018_07_18_outfile_posicao[[#This Row],[lat bus]]=K628,_332_2018_07_18_outfile_posicao[[#This Row],[lon bus]]=L628),1,0)</f>
        <v>0</v>
      </c>
      <c r="N629">
        <v>99</v>
      </c>
      <c r="O629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0.49999993895539185</v>
      </c>
      <c r="P629">
        <f>VLOOKUP(_332_2018_07_18_outfile_posicao[[#This Row],[shape]],shape!A:D,4,0)+VLOOKUP(_332_2018_07_18_outfile_posicao[[#This Row],[shape]]+1,shape!A:E,5,0)*_332_2018_07_18_outfile_posicao[[#This Row],[% avanc]]</f>
        <v>2905.2648122794076</v>
      </c>
      <c r="Q629" s="4">
        <f>_332_2018_07_18_outfile_posicao[[#This Row],[8686,881807]]/_332_2018_07_18_outfile_posicao[[#Headers],[8686,881807]]</f>
        <v>0.33444276977940557</v>
      </c>
      <c r="R629">
        <f>_332_2018_07_18_outfile_posicao[[#This Row],[8686,881807]]-P628</f>
        <v>106.18037125541741</v>
      </c>
      <c r="S629">
        <f>(_332_2018_07_18_outfile_posicao[[#This Row],[hora bus]]-I628)*86000</f>
        <v>44.791666499804705</v>
      </c>
      <c r="T629">
        <f>_332_2018_07_18_outfile_posicao[[#This Row],[desloc]]/_332_2018_07_18_outfile_posicao[[#This Row],[seconds]]</f>
        <v>2.3705385298821238</v>
      </c>
      <c r="U629">
        <f>_332_2018_07_18_outfile_posicao[[#This Row],[spd m/s]]*3.6</f>
        <v>8.5339387075756452</v>
      </c>
      <c r="V629" s="2"/>
      <c r="W629" s="2">
        <f>IF(_332_2018_07_18_outfile_posicao[[#This Row],[cod bus]]=F628,0,1)</f>
        <v>0</v>
      </c>
      <c r="X629" s="2">
        <f>IF(_332_2018_07_18_outfile_posicao[[#This Row],[desloc]]&gt;=0,0,1)</f>
        <v>0</v>
      </c>
      <c r="Y629" s="2">
        <f>IF(AND(_332_2018_07_18_outfile_posicao[[#This Row],[spd m/s]]&lt;1,_332_2018_07_18_outfile_posicao[[#This Row],[spd m/s]]&lt;&gt;0),1,0)</f>
        <v>0</v>
      </c>
      <c r="Z629" s="2">
        <f>IF(Z628=0.5,IF(P629&gt;=P630,0.5,1),IF(_332_2018_07_18_outfile_posicao[[#This Row],[desloc]]&lt;-1000,IF(P629&gt;=P630,IF(AND(Z628=0.5,P629=P630),0,IF(P629&lt;700,0.5,0)),1),IF(AND(X629&gt;0,X628&gt;0,_332_2018_07_18_outfile_posicao[[#This Row],[8686,881807]]&lt;500,_332_2018_07_18_outfile_posicao[[#This Row],[desloc]]&gt;0),IF(_332_2018_07_18_outfile_posicao[[#This Row],[8686,881807]]&lt;500,1,0),0)))</f>
        <v>0</v>
      </c>
      <c r="AA629" s="2">
        <f t="shared" si="9"/>
        <v>8570.3152119992501</v>
      </c>
      <c r="AB629" s="2">
        <f>IF(_332_2018_07_18_outfile_posicao[[#This Row],[inicio]]=1,0,IF(AB628&gt;0,0.5,IF(_332_2018_07_18_outfile_posicao[[#This Row],[max dist]]=_332_2018_07_18_outfile_posicao[[#This Row],[8686,881807]],1,0)))</f>
        <v>0</v>
      </c>
      <c r="AC629" s="2">
        <f>IF(_332_2018_07_18_outfile_posicao[[#This Row],[fim]]=0,AC630+1,0)</f>
        <v>16</v>
      </c>
      <c r="AD629" s="2"/>
      <c r="AE629" s="2"/>
      <c r="AF629" s="2"/>
      <c r="AG629" s="2"/>
      <c r="AH629" s="2"/>
      <c r="AI629" s="2"/>
    </row>
    <row r="630" spans="1:35" x14ac:dyDescent="0.25">
      <c r="A630">
        <v>2400</v>
      </c>
      <c r="B630">
        <v>1</v>
      </c>
      <c r="C630" s="2" t="s">
        <v>4622</v>
      </c>
      <c r="D630">
        <v>332</v>
      </c>
      <c r="E630" s="2" t="s">
        <v>5345</v>
      </c>
      <c r="F630" s="2" t="s">
        <v>5233</v>
      </c>
      <c r="G630" s="2">
        <v>629</v>
      </c>
      <c r="H630" t="b">
        <v>1</v>
      </c>
      <c r="I630" s="3">
        <v>43299.87537037037</v>
      </c>
      <c r="J630" s="2">
        <v>2563</v>
      </c>
      <c r="K630" s="2">
        <v>-23.6162081875</v>
      </c>
      <c r="L630" s="2">
        <v>-46.609746250000001</v>
      </c>
      <c r="M630" s="2">
        <f>IF(AND(_332_2018_07_18_outfile_posicao[[#This Row],[hora bus]]=I629,_332_2018_07_18_outfile_posicao[[#This Row],[lat bus]]=K629,_332_2018_07_18_outfile_posicao[[#This Row],[lon bus]]=L629),1,0)</f>
        <v>0</v>
      </c>
      <c r="N630">
        <v>102</v>
      </c>
      <c r="O630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0.7659893252300356</v>
      </c>
      <c r="P630">
        <f>VLOOKUP(_332_2018_07_18_outfile_posicao[[#This Row],[shape]],shape!A:D,4,0)+VLOOKUP(_332_2018_07_18_outfile_posicao[[#This Row],[shape]]+1,shape!A:E,5,0)*_332_2018_07_18_outfile_posicao[[#This Row],[% avanc]]</f>
        <v>3143.7509426753832</v>
      </c>
      <c r="Q630" s="4">
        <f>_332_2018_07_18_outfile_posicao[[#This Row],[8686,881807]]/_332_2018_07_18_outfile_posicao[[#Headers],[8686,881807]]</f>
        <v>0.36189636425605659</v>
      </c>
      <c r="R630">
        <f>_332_2018_07_18_outfile_posicao[[#This Row],[8686,881807]]-P629</f>
        <v>238.48613039597558</v>
      </c>
      <c r="S630">
        <f>(_332_2018_07_18_outfile_posicao[[#This Row],[hora bus]]-I629)*86000</f>
        <v>35.833333575283177</v>
      </c>
      <c r="T630">
        <f>_332_2018_07_18_outfile_posicao[[#This Row],[desloc]]/_332_2018_07_18_outfile_posicao[[#This Row],[seconds]]</f>
        <v>6.6554268498333791</v>
      </c>
      <c r="U630">
        <f>_332_2018_07_18_outfile_posicao[[#This Row],[spd m/s]]*3.6</f>
        <v>23.959536659400165</v>
      </c>
      <c r="V630" s="2"/>
      <c r="W630" s="2">
        <f>IF(_332_2018_07_18_outfile_posicao[[#This Row],[cod bus]]=F629,0,1)</f>
        <v>0</v>
      </c>
      <c r="X630" s="2">
        <f>IF(_332_2018_07_18_outfile_posicao[[#This Row],[desloc]]&gt;=0,0,1)</f>
        <v>0</v>
      </c>
      <c r="Y630" s="2">
        <f>IF(AND(_332_2018_07_18_outfile_posicao[[#This Row],[spd m/s]]&lt;1,_332_2018_07_18_outfile_posicao[[#This Row],[spd m/s]]&lt;&gt;0),1,0)</f>
        <v>0</v>
      </c>
      <c r="Z630" s="2">
        <f>IF(Z629=0.5,IF(P630&gt;=P631,0.5,1),IF(_332_2018_07_18_outfile_posicao[[#This Row],[desloc]]&lt;-1000,IF(P630&gt;=P631,IF(AND(Z629=0.5,P630=P631),0,IF(P630&lt;700,0.5,0)),1),IF(AND(X630&gt;0,X629&gt;0,_332_2018_07_18_outfile_posicao[[#This Row],[8686,881807]]&lt;500,_332_2018_07_18_outfile_posicao[[#This Row],[desloc]]&gt;0),IF(_332_2018_07_18_outfile_posicao[[#This Row],[8686,881807]]&lt;500,1,0),0)))</f>
        <v>0</v>
      </c>
      <c r="AA630" s="2">
        <f t="shared" si="9"/>
        <v>8570.3152119992501</v>
      </c>
      <c r="AB630" s="2">
        <f>IF(_332_2018_07_18_outfile_posicao[[#This Row],[inicio]]=1,0,IF(AB629&gt;0,0.5,IF(_332_2018_07_18_outfile_posicao[[#This Row],[max dist]]=_332_2018_07_18_outfile_posicao[[#This Row],[8686,881807]],1,0)))</f>
        <v>0</v>
      </c>
      <c r="AC630" s="2">
        <f>IF(_332_2018_07_18_outfile_posicao[[#This Row],[fim]]=0,AC631+1,0)</f>
        <v>15</v>
      </c>
      <c r="AD630" s="2"/>
      <c r="AE630" s="2"/>
      <c r="AF630" s="2"/>
      <c r="AG630" s="2"/>
      <c r="AH630" s="2"/>
      <c r="AI630" s="2"/>
    </row>
    <row r="631" spans="1:35" x14ac:dyDescent="0.25">
      <c r="A631">
        <v>2401</v>
      </c>
      <c r="B631">
        <v>1</v>
      </c>
      <c r="C631" s="2" t="s">
        <v>4623</v>
      </c>
      <c r="D631">
        <v>332</v>
      </c>
      <c r="E631" s="2" t="s">
        <v>5346</v>
      </c>
      <c r="F631" s="2" t="s">
        <v>5233</v>
      </c>
      <c r="G631" s="2">
        <v>630</v>
      </c>
      <c r="H631" t="b">
        <v>1</v>
      </c>
      <c r="I631" s="3">
        <v>43299.875428240739</v>
      </c>
      <c r="J631" s="2">
        <v>2564</v>
      </c>
      <c r="K631" s="2">
        <v>-23.615407749999999</v>
      </c>
      <c r="L631" s="2">
        <v>-46.609437249999999</v>
      </c>
      <c r="M631" s="2">
        <f>IF(AND(_332_2018_07_18_outfile_posicao[[#This Row],[hora bus]]=I630,_332_2018_07_18_outfile_posicao[[#This Row],[lat bus]]=K630,_332_2018_07_18_outfile_posicao[[#This Row],[lon bus]]=L630),1,0)</f>
        <v>0</v>
      </c>
      <c r="N631">
        <v>103</v>
      </c>
      <c r="O631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0.74999996289332593</v>
      </c>
      <c r="P631">
        <f>VLOOKUP(_332_2018_07_18_outfile_posicao[[#This Row],[shape]],shape!A:D,4,0)+VLOOKUP(_332_2018_07_18_outfile_posicao[[#This Row],[shape]]+1,shape!A:E,5,0)*_332_2018_07_18_outfile_posicao[[#This Row],[% avanc]]</f>
        <v>3238.3255288481828</v>
      </c>
      <c r="Q631" s="4">
        <f>_332_2018_07_18_outfile_posicao[[#This Row],[8686,881807]]/_332_2018_07_18_outfile_posicao[[#Headers],[8686,881807]]</f>
        <v>0.37278342226766559</v>
      </c>
      <c r="R631">
        <f>_332_2018_07_18_outfile_posicao[[#This Row],[8686,881807]]-P630</f>
        <v>94.574586172799627</v>
      </c>
      <c r="S631">
        <f>(_332_2018_07_18_outfile_posicao[[#This Row],[hora bus]]-I630)*86000</f>
        <v>4.9768517637858167</v>
      </c>
      <c r="T631">
        <f>_332_2018_07_18_outfile_posicao[[#This Row],[desloc]]/_332_2018_07_18_outfile_posicao[[#This Row],[seconds]]</f>
        <v>19.002893930049094</v>
      </c>
      <c r="U631">
        <f>_332_2018_07_18_outfile_posicao[[#This Row],[spd m/s]]*3.6</f>
        <v>68.410418148176745</v>
      </c>
      <c r="V631" s="2"/>
      <c r="W631" s="2">
        <f>IF(_332_2018_07_18_outfile_posicao[[#This Row],[cod bus]]=F630,0,1)</f>
        <v>0</v>
      </c>
      <c r="X631" s="2">
        <f>IF(_332_2018_07_18_outfile_posicao[[#This Row],[desloc]]&gt;=0,0,1)</f>
        <v>0</v>
      </c>
      <c r="Y631" s="2">
        <f>IF(AND(_332_2018_07_18_outfile_posicao[[#This Row],[spd m/s]]&lt;1,_332_2018_07_18_outfile_posicao[[#This Row],[spd m/s]]&lt;&gt;0),1,0)</f>
        <v>0</v>
      </c>
      <c r="Z631" s="2">
        <f>IF(Z630=0.5,IF(P631&gt;=P632,0.5,1),IF(_332_2018_07_18_outfile_posicao[[#This Row],[desloc]]&lt;-1000,IF(P631&gt;=P632,IF(AND(Z630=0.5,P631=P632),0,IF(P631&lt;700,0.5,0)),1),IF(AND(X631&gt;0,X630&gt;0,_332_2018_07_18_outfile_posicao[[#This Row],[8686,881807]]&lt;500,_332_2018_07_18_outfile_posicao[[#This Row],[desloc]]&gt;0),IF(_332_2018_07_18_outfile_posicao[[#This Row],[8686,881807]]&lt;500,1,0),0)))</f>
        <v>0</v>
      </c>
      <c r="AA631" s="2">
        <f t="shared" si="9"/>
        <v>8570.3152119992501</v>
      </c>
      <c r="AB631" s="2">
        <f>IF(_332_2018_07_18_outfile_posicao[[#This Row],[inicio]]=1,0,IF(AB630&gt;0,0.5,IF(_332_2018_07_18_outfile_posicao[[#This Row],[max dist]]=_332_2018_07_18_outfile_posicao[[#This Row],[8686,881807]],1,0)))</f>
        <v>0</v>
      </c>
      <c r="AC631" s="2">
        <f>IF(_332_2018_07_18_outfile_posicao[[#This Row],[fim]]=0,AC632+1,0)</f>
        <v>14</v>
      </c>
      <c r="AD631" s="2"/>
      <c r="AE631" s="2"/>
      <c r="AF631" s="2"/>
      <c r="AG631" s="2"/>
      <c r="AH631" s="2"/>
      <c r="AI631" s="2"/>
    </row>
    <row r="632" spans="1:35" x14ac:dyDescent="0.25">
      <c r="A632">
        <v>2402</v>
      </c>
      <c r="B632">
        <v>1</v>
      </c>
      <c r="C632" s="2" t="s">
        <v>4624</v>
      </c>
      <c r="D632">
        <v>332</v>
      </c>
      <c r="E632" s="2" t="s">
        <v>5346</v>
      </c>
      <c r="F632" s="2" t="s">
        <v>5233</v>
      </c>
      <c r="G632" s="2">
        <v>631</v>
      </c>
      <c r="H632" t="b">
        <v>1</v>
      </c>
      <c r="I632" s="3">
        <v>43299.875949074078</v>
      </c>
      <c r="J632" s="2">
        <v>2565</v>
      </c>
      <c r="K632" s="2">
        <v>-23.613563500000001</v>
      </c>
      <c r="L632" s="2">
        <v>-46.6105655</v>
      </c>
      <c r="M632" s="2">
        <f>IF(AND(_332_2018_07_18_outfile_posicao[[#This Row],[hora bus]]=I631,_332_2018_07_18_outfile_posicao[[#This Row],[lat bus]]=K631,_332_2018_07_18_outfile_posicao[[#This Row],[lon bus]]=L631),1,0)</f>
        <v>0</v>
      </c>
      <c r="N632">
        <v>118</v>
      </c>
      <c r="O632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0.24999999831285508</v>
      </c>
      <c r="P632">
        <f>VLOOKUP(_332_2018_07_18_outfile_posicao[[#This Row],[shape]],shape!A:D,4,0)+VLOOKUP(_332_2018_07_18_outfile_posicao[[#This Row],[shape]]+1,shape!A:E,5,0)*_332_2018_07_18_outfile_posicao[[#This Row],[% avanc]]</f>
        <v>3601.4306429388816</v>
      </c>
      <c r="Q632" s="4">
        <f>_332_2018_07_18_outfile_posicao[[#This Row],[8686,881807]]/_332_2018_07_18_outfile_posicao[[#Headers],[8686,881807]]</f>
        <v>0.4145826687818871</v>
      </c>
      <c r="R632">
        <f>_332_2018_07_18_outfile_posicao[[#This Row],[8686,881807]]-P631</f>
        <v>363.10511409069886</v>
      </c>
      <c r="S632">
        <f>(_332_2018_07_18_outfile_posicao[[#This Row],[hora bus]]-I631)*86000</f>
        <v>44.79166712553706</v>
      </c>
      <c r="T632">
        <f>_332_2018_07_18_outfile_posicao[[#This Row],[desloc]]/_332_2018_07_18_outfile_posicao[[#This Row],[seconds]]</f>
        <v>8.1065326966515574</v>
      </c>
      <c r="U632">
        <f>_332_2018_07_18_outfile_posicao[[#This Row],[spd m/s]]*3.6</f>
        <v>29.183517707945608</v>
      </c>
      <c r="V632" s="2"/>
      <c r="W632" s="2">
        <f>IF(_332_2018_07_18_outfile_posicao[[#This Row],[cod bus]]=F631,0,1)</f>
        <v>0</v>
      </c>
      <c r="X632" s="2">
        <f>IF(_332_2018_07_18_outfile_posicao[[#This Row],[desloc]]&gt;=0,0,1)</f>
        <v>0</v>
      </c>
      <c r="Y632" s="2">
        <f>IF(AND(_332_2018_07_18_outfile_posicao[[#This Row],[spd m/s]]&lt;1,_332_2018_07_18_outfile_posicao[[#This Row],[spd m/s]]&lt;&gt;0),1,0)</f>
        <v>0</v>
      </c>
      <c r="Z632" s="2">
        <f>IF(Z631=0.5,IF(P632&gt;=P633,0.5,1),IF(_332_2018_07_18_outfile_posicao[[#This Row],[desloc]]&lt;-1000,IF(P632&gt;=P633,IF(AND(Z631=0.5,P632=P633),0,IF(P632&lt;700,0.5,0)),1),IF(AND(X632&gt;0,X631&gt;0,_332_2018_07_18_outfile_posicao[[#This Row],[8686,881807]]&lt;500,_332_2018_07_18_outfile_posicao[[#This Row],[desloc]]&gt;0),IF(_332_2018_07_18_outfile_posicao[[#This Row],[8686,881807]]&lt;500,1,0),0)))</f>
        <v>0</v>
      </c>
      <c r="AA632" s="2">
        <f t="shared" si="9"/>
        <v>8570.3152119992501</v>
      </c>
      <c r="AB632" s="2">
        <f>IF(_332_2018_07_18_outfile_posicao[[#This Row],[inicio]]=1,0,IF(AB631&gt;0,0.5,IF(_332_2018_07_18_outfile_posicao[[#This Row],[max dist]]=_332_2018_07_18_outfile_posicao[[#This Row],[8686,881807]],1,0)))</f>
        <v>0</v>
      </c>
      <c r="AC632" s="2">
        <f>IF(_332_2018_07_18_outfile_posicao[[#This Row],[fim]]=0,AC633+1,0)</f>
        <v>13</v>
      </c>
      <c r="AD632" s="2"/>
      <c r="AE632" s="2"/>
      <c r="AF632" s="2"/>
      <c r="AG632" s="2"/>
      <c r="AH632" s="2"/>
      <c r="AI632" s="2"/>
    </row>
    <row r="633" spans="1:35" x14ac:dyDescent="0.25">
      <c r="A633">
        <v>2404</v>
      </c>
      <c r="B633">
        <v>1</v>
      </c>
      <c r="C633" s="2" t="s">
        <v>4625</v>
      </c>
      <c r="D633">
        <v>332</v>
      </c>
      <c r="E633" s="2" t="s">
        <v>5347</v>
      </c>
      <c r="F633" s="2" t="s">
        <v>5233</v>
      </c>
      <c r="G633" s="2">
        <v>632</v>
      </c>
      <c r="H633" t="b">
        <v>1</v>
      </c>
      <c r="I633" s="3">
        <v>43299.876469907409</v>
      </c>
      <c r="J633" s="2">
        <v>2566</v>
      </c>
      <c r="K633" s="2">
        <v>-23.610158625</v>
      </c>
      <c r="L633" s="2">
        <v>-46.612134750000003</v>
      </c>
      <c r="M633" s="2">
        <f>IF(AND(_332_2018_07_18_outfile_posicao[[#This Row],[hora bus]]=I632,_332_2018_07_18_outfile_posicao[[#This Row],[lat bus]]=K632,_332_2018_07_18_outfile_posicao[[#This Row],[lon bus]]=L632),1,0)</f>
        <v>0</v>
      </c>
      <c r="N633">
        <v>124</v>
      </c>
      <c r="O633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0.18288437820938122</v>
      </c>
      <c r="P633">
        <f>VLOOKUP(_332_2018_07_18_outfile_posicao[[#This Row],[shape]],shape!A:D,4,0)+VLOOKUP(_332_2018_07_18_outfile_posicao[[#This Row],[shape]]+1,shape!A:E,5,0)*_332_2018_07_18_outfile_posicao[[#This Row],[% avanc]]</f>
        <v>4031.3400182055543</v>
      </c>
      <c r="Q633" s="4">
        <f>_332_2018_07_18_outfile_posicao[[#This Row],[8686,881807]]/_332_2018_07_18_outfile_posicao[[#Headers],[8686,881807]]</f>
        <v>0.46407216165379955</v>
      </c>
      <c r="R633">
        <f>_332_2018_07_18_outfile_posicao[[#This Row],[8686,881807]]-P632</f>
        <v>429.90937526667267</v>
      </c>
      <c r="S633">
        <f>(_332_2018_07_18_outfile_posicao[[#This Row],[hora bus]]-I632)*86000</f>
        <v>44.791666499804705</v>
      </c>
      <c r="T633">
        <f>_332_2018_07_18_outfile_posicao[[#This Row],[desloc]]/_332_2018_07_18_outfile_posicao[[#This Row],[seconds]]</f>
        <v>9.5979767858949181</v>
      </c>
      <c r="U633">
        <f>_332_2018_07_18_outfile_posicao[[#This Row],[spd m/s]]*3.6</f>
        <v>34.552716429221704</v>
      </c>
      <c r="V633" s="2"/>
      <c r="W633" s="2">
        <f>IF(_332_2018_07_18_outfile_posicao[[#This Row],[cod bus]]=F632,0,1)</f>
        <v>0</v>
      </c>
      <c r="X633" s="2">
        <f>IF(_332_2018_07_18_outfile_posicao[[#This Row],[desloc]]&gt;=0,0,1)</f>
        <v>0</v>
      </c>
      <c r="Y633" s="2">
        <f>IF(AND(_332_2018_07_18_outfile_posicao[[#This Row],[spd m/s]]&lt;1,_332_2018_07_18_outfile_posicao[[#This Row],[spd m/s]]&lt;&gt;0),1,0)</f>
        <v>0</v>
      </c>
      <c r="Z633" s="2">
        <f>IF(Z632=0.5,IF(P633&gt;=P634,0.5,1),IF(_332_2018_07_18_outfile_posicao[[#This Row],[desloc]]&lt;-1000,IF(P633&gt;=P634,IF(AND(Z632=0.5,P633=P634),0,IF(P633&lt;700,0.5,0)),1),IF(AND(X633&gt;0,X632&gt;0,_332_2018_07_18_outfile_posicao[[#This Row],[8686,881807]]&lt;500,_332_2018_07_18_outfile_posicao[[#This Row],[desloc]]&gt;0),IF(_332_2018_07_18_outfile_posicao[[#This Row],[8686,881807]]&lt;500,1,0),0)))</f>
        <v>0</v>
      </c>
      <c r="AA633" s="2">
        <f t="shared" si="9"/>
        <v>8570.3152119992501</v>
      </c>
      <c r="AB633" s="2">
        <f>IF(_332_2018_07_18_outfile_posicao[[#This Row],[inicio]]=1,0,IF(AB632&gt;0,0.5,IF(_332_2018_07_18_outfile_posicao[[#This Row],[max dist]]=_332_2018_07_18_outfile_posicao[[#This Row],[8686,881807]],1,0)))</f>
        <v>0</v>
      </c>
      <c r="AC633" s="2">
        <f>IF(_332_2018_07_18_outfile_posicao[[#This Row],[fim]]=0,AC634+1,0)</f>
        <v>12</v>
      </c>
      <c r="AD633" s="2"/>
      <c r="AE633" s="2"/>
      <c r="AF633" s="2"/>
      <c r="AG633" s="2"/>
      <c r="AH633" s="2"/>
      <c r="AI633" s="2"/>
    </row>
    <row r="634" spans="1:35" x14ac:dyDescent="0.25">
      <c r="A634">
        <v>2408</v>
      </c>
      <c r="B634">
        <v>1</v>
      </c>
      <c r="C634" s="2" t="s">
        <v>4626</v>
      </c>
      <c r="D634">
        <v>332</v>
      </c>
      <c r="E634" s="2" t="s">
        <v>5348</v>
      </c>
      <c r="F634" s="2" t="s">
        <v>5233</v>
      </c>
      <c r="G634" s="2">
        <v>633</v>
      </c>
      <c r="H634" t="b">
        <v>1</v>
      </c>
      <c r="I634" s="3">
        <v>43299.877141203702</v>
      </c>
      <c r="J634" s="2">
        <v>2567</v>
      </c>
      <c r="K634" s="2">
        <v>-23.606558750000001</v>
      </c>
      <c r="L634" s="2">
        <v>-46.614210999999997</v>
      </c>
      <c r="M634" s="2">
        <f>IF(AND(_332_2018_07_18_outfile_posicao[[#This Row],[hora bus]]=I633,_332_2018_07_18_outfile_posicao[[#This Row],[lat bus]]=K633,_332_2018_07_18_outfile_posicao[[#This Row],[lon bus]]=L633),1,0)</f>
        <v>0</v>
      </c>
      <c r="N634">
        <v>135</v>
      </c>
      <c r="O634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0.24999999258697164</v>
      </c>
      <c r="P634">
        <f>VLOOKUP(_332_2018_07_18_outfile_posicao[[#This Row],[shape]],shape!A:D,4,0)+VLOOKUP(_332_2018_07_18_outfile_posicao[[#This Row],[shape]]+1,shape!A:E,5,0)*_332_2018_07_18_outfile_posicao[[#This Row],[% avanc]]</f>
        <v>4503.7490504971356</v>
      </c>
      <c r="Q634" s="4">
        <f>_332_2018_07_18_outfile_posicao[[#This Row],[8686,881807]]/_332_2018_07_18_outfile_posicao[[#Headers],[8686,881807]]</f>
        <v>0.51845404951497753</v>
      </c>
      <c r="R634">
        <f>_332_2018_07_18_outfile_posicao[[#This Row],[8686,881807]]-P633</f>
        <v>472.4090322915813</v>
      </c>
      <c r="S634">
        <f>(_332_2018_07_18_outfile_posicao[[#This Row],[hora bus]]-I633)*86000</f>
        <v>57.7314812107943</v>
      </c>
      <c r="T634">
        <f>_332_2018_07_18_outfile_posicao[[#This Row],[desloc]]/_332_2018_07_18_outfile_posicao[[#This Row],[seconds]]</f>
        <v>8.1828669970666361</v>
      </c>
      <c r="U634">
        <f>_332_2018_07_18_outfile_posicao[[#This Row],[spd m/s]]*3.6</f>
        <v>29.458321189439889</v>
      </c>
      <c r="V634" s="2"/>
      <c r="W634" s="2">
        <f>IF(_332_2018_07_18_outfile_posicao[[#This Row],[cod bus]]=F633,0,1)</f>
        <v>0</v>
      </c>
      <c r="X634" s="2">
        <f>IF(_332_2018_07_18_outfile_posicao[[#This Row],[desloc]]&gt;=0,0,1)</f>
        <v>0</v>
      </c>
      <c r="Y634" s="2">
        <f>IF(AND(_332_2018_07_18_outfile_posicao[[#This Row],[spd m/s]]&lt;1,_332_2018_07_18_outfile_posicao[[#This Row],[spd m/s]]&lt;&gt;0),1,0)</f>
        <v>0</v>
      </c>
      <c r="Z634" s="2">
        <f>IF(Z633=0.5,IF(P634&gt;=P635,0.5,1),IF(_332_2018_07_18_outfile_posicao[[#This Row],[desloc]]&lt;-1000,IF(P634&gt;=P635,IF(AND(Z633=0.5,P634=P635),0,IF(P634&lt;700,0.5,0)),1),IF(AND(X634&gt;0,X633&gt;0,_332_2018_07_18_outfile_posicao[[#This Row],[8686,881807]]&lt;500,_332_2018_07_18_outfile_posicao[[#This Row],[desloc]]&gt;0),IF(_332_2018_07_18_outfile_posicao[[#This Row],[8686,881807]]&lt;500,1,0),0)))</f>
        <v>0</v>
      </c>
      <c r="AA634" s="2">
        <f t="shared" si="9"/>
        <v>8570.3152119992501</v>
      </c>
      <c r="AB634" s="2">
        <f>IF(_332_2018_07_18_outfile_posicao[[#This Row],[inicio]]=1,0,IF(AB633&gt;0,0.5,IF(_332_2018_07_18_outfile_posicao[[#This Row],[max dist]]=_332_2018_07_18_outfile_posicao[[#This Row],[8686,881807]],1,0)))</f>
        <v>0</v>
      </c>
      <c r="AC634" s="2">
        <f>IF(_332_2018_07_18_outfile_posicao[[#This Row],[fim]]=0,AC635+1,0)</f>
        <v>11</v>
      </c>
      <c r="AD634" s="2"/>
      <c r="AE634" s="2"/>
      <c r="AF634" s="2"/>
      <c r="AG634" s="2"/>
      <c r="AH634" s="2"/>
      <c r="AI634" s="2"/>
    </row>
    <row r="635" spans="1:35" x14ac:dyDescent="0.25">
      <c r="A635">
        <v>2412</v>
      </c>
      <c r="B635">
        <v>1</v>
      </c>
      <c r="C635" s="2" t="s">
        <v>4627</v>
      </c>
      <c r="D635">
        <v>332</v>
      </c>
      <c r="E635" s="2" t="s">
        <v>5349</v>
      </c>
      <c r="F635" s="2" t="s">
        <v>5233</v>
      </c>
      <c r="G635" s="2">
        <v>634</v>
      </c>
      <c r="H635" t="b">
        <v>1</v>
      </c>
      <c r="I635" s="3">
        <v>43299.878344907411</v>
      </c>
      <c r="J635" s="2">
        <v>2569</v>
      </c>
      <c r="K635" s="2">
        <v>-23.601306999999998</v>
      </c>
      <c r="L635" s="2">
        <v>-46.6152035</v>
      </c>
      <c r="M635" s="2">
        <f>IF(AND(_332_2018_07_18_outfile_posicao[[#This Row],[hora bus]]=I634,_332_2018_07_18_outfile_posicao[[#This Row],[lat bus]]=K634,_332_2018_07_18_outfile_posicao[[#This Row],[lon bus]]=L634),1,0)</f>
        <v>0</v>
      </c>
      <c r="N635">
        <v>146</v>
      </c>
      <c r="O635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0.121600601164797</v>
      </c>
      <c r="P635">
        <f>VLOOKUP(_332_2018_07_18_outfile_posicao[[#This Row],[shape]],shape!A:D,4,0)+VLOOKUP(_332_2018_07_18_outfile_posicao[[#This Row],[shape]]+1,shape!A:E,5,0)*_332_2018_07_18_outfile_posicao[[#This Row],[% avanc]]</f>
        <v>5098.1883864441079</v>
      </c>
      <c r="Q635" s="4">
        <f>_332_2018_07_18_outfile_posicao[[#This Row],[8686,881807]]/_332_2018_07_18_outfile_posicao[[#Headers],[8686,881807]]</f>
        <v>0.58688359064997553</v>
      </c>
      <c r="R635">
        <f>_332_2018_07_18_outfile_posicao[[#This Row],[8686,881807]]-P634</f>
        <v>594.43933594697228</v>
      </c>
      <c r="S635">
        <f>(_332_2018_07_18_outfile_posicao[[#This Row],[hora bus]]-I634)*86000</f>
        <v>103.51851893938147</v>
      </c>
      <c r="T635">
        <f>_332_2018_07_18_outfile_posicao[[#This Row],[desloc]]/_332_2018_07_18_outfile_posicao[[#This Row],[seconds]]</f>
        <v>5.7423477657660946</v>
      </c>
      <c r="U635">
        <f>_332_2018_07_18_outfile_posicao[[#This Row],[spd m/s]]*3.6</f>
        <v>20.672451956757943</v>
      </c>
      <c r="V635" s="2"/>
      <c r="W635" s="2">
        <f>IF(_332_2018_07_18_outfile_posicao[[#This Row],[cod bus]]=F634,0,1)</f>
        <v>0</v>
      </c>
      <c r="X635" s="2">
        <f>IF(_332_2018_07_18_outfile_posicao[[#This Row],[desloc]]&gt;=0,0,1)</f>
        <v>0</v>
      </c>
      <c r="Y635" s="2">
        <f>IF(AND(_332_2018_07_18_outfile_posicao[[#This Row],[spd m/s]]&lt;1,_332_2018_07_18_outfile_posicao[[#This Row],[spd m/s]]&lt;&gt;0),1,0)</f>
        <v>0</v>
      </c>
      <c r="Z635" s="2">
        <f>IF(Z634=0.5,IF(P635&gt;=P636,0.5,1),IF(_332_2018_07_18_outfile_posicao[[#This Row],[desloc]]&lt;-1000,IF(P635&gt;=P636,IF(AND(Z634=0.5,P635=P636),0,IF(P635&lt;700,0.5,0)),1),IF(AND(X635&gt;0,X634&gt;0,_332_2018_07_18_outfile_posicao[[#This Row],[8686,881807]]&lt;500,_332_2018_07_18_outfile_posicao[[#This Row],[desloc]]&gt;0),IF(_332_2018_07_18_outfile_posicao[[#This Row],[8686,881807]]&lt;500,1,0),0)))</f>
        <v>0</v>
      </c>
      <c r="AA635" s="2">
        <f t="shared" si="9"/>
        <v>8570.3152119992501</v>
      </c>
      <c r="AB635" s="2">
        <f>IF(_332_2018_07_18_outfile_posicao[[#This Row],[inicio]]=1,0,IF(AB634&gt;0,0.5,IF(_332_2018_07_18_outfile_posicao[[#This Row],[max dist]]=_332_2018_07_18_outfile_posicao[[#This Row],[8686,881807]],1,0)))</f>
        <v>0</v>
      </c>
      <c r="AC635" s="2">
        <f>IF(_332_2018_07_18_outfile_posicao[[#This Row],[fim]]=0,AC636+1,0)</f>
        <v>10</v>
      </c>
      <c r="AD635" s="2"/>
      <c r="AE635" s="2"/>
      <c r="AF635" s="2"/>
      <c r="AG635" s="2"/>
      <c r="AH635" s="2"/>
      <c r="AI635" s="2"/>
    </row>
    <row r="636" spans="1:35" x14ac:dyDescent="0.25">
      <c r="A636">
        <v>2413</v>
      </c>
      <c r="B636">
        <v>1</v>
      </c>
      <c r="C636" s="2" t="s">
        <v>4628</v>
      </c>
      <c r="D636">
        <v>332</v>
      </c>
      <c r="E636" s="2" t="s">
        <v>5350</v>
      </c>
      <c r="F636" s="2" t="s">
        <v>5233</v>
      </c>
      <c r="G636" s="2">
        <v>635</v>
      </c>
      <c r="H636" t="b">
        <v>1</v>
      </c>
      <c r="I636" s="3">
        <v>43299.879386574074</v>
      </c>
      <c r="J636" s="2">
        <v>2570</v>
      </c>
      <c r="K636" s="2">
        <v>-23.596546499999999</v>
      </c>
      <c r="L636" s="2">
        <v>-46.616279499999997</v>
      </c>
      <c r="M636" s="2">
        <f>IF(AND(_332_2018_07_18_outfile_posicao[[#This Row],[hora bus]]=I635,_332_2018_07_18_outfile_posicao[[#This Row],[lat bus]]=K635,_332_2018_07_18_outfile_posicao[[#This Row],[lon bus]]=L635),1,0)</f>
        <v>0</v>
      </c>
      <c r="N636">
        <v>165</v>
      </c>
      <c r="O636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0.4999999084053714</v>
      </c>
      <c r="P636">
        <f>VLOOKUP(_332_2018_07_18_outfile_posicao[[#This Row],[shape]],shape!A:D,4,0)+VLOOKUP(_332_2018_07_18_outfile_posicao[[#This Row],[shape]]+1,shape!A:E,5,0)*_332_2018_07_18_outfile_posicao[[#This Row],[% avanc]]</f>
        <v>5669.0053564722648</v>
      </c>
      <c r="Q636" s="4">
        <f>_332_2018_07_18_outfile_posicao[[#This Row],[8686,881807]]/_332_2018_07_18_outfile_posicao[[#Headers],[8686,881807]]</f>
        <v>0.65259381702466679</v>
      </c>
      <c r="R636">
        <f>_332_2018_07_18_outfile_posicao[[#This Row],[8686,881807]]-P635</f>
        <v>570.8169700281569</v>
      </c>
      <c r="S636">
        <f>(_332_2018_07_18_outfile_posicao[[#This Row],[hora bus]]-I635)*86000</f>
        <v>89.583332999609411</v>
      </c>
      <c r="T636">
        <f>_332_2018_07_18_outfile_posicao[[#This Row],[desloc]]/_332_2018_07_18_outfile_posicao[[#This Row],[seconds]]</f>
        <v>6.3719103868422229</v>
      </c>
      <c r="U636">
        <f>_332_2018_07_18_outfile_posicao[[#This Row],[spd m/s]]*3.6</f>
        <v>22.938877392632001</v>
      </c>
      <c r="V636" s="2"/>
      <c r="W636" s="2">
        <f>IF(_332_2018_07_18_outfile_posicao[[#This Row],[cod bus]]=F635,0,1)</f>
        <v>0</v>
      </c>
      <c r="X636" s="2">
        <f>IF(_332_2018_07_18_outfile_posicao[[#This Row],[desloc]]&gt;=0,0,1)</f>
        <v>0</v>
      </c>
      <c r="Y636" s="2">
        <f>IF(AND(_332_2018_07_18_outfile_posicao[[#This Row],[spd m/s]]&lt;1,_332_2018_07_18_outfile_posicao[[#This Row],[spd m/s]]&lt;&gt;0),1,0)</f>
        <v>0</v>
      </c>
      <c r="Z636" s="2">
        <f>IF(Z635=0.5,IF(P636&gt;=P637,0.5,1),IF(_332_2018_07_18_outfile_posicao[[#This Row],[desloc]]&lt;-1000,IF(P636&gt;=P637,IF(AND(Z635=0.5,P636=P637),0,IF(P636&lt;700,0.5,0)),1),IF(AND(X636&gt;0,X635&gt;0,_332_2018_07_18_outfile_posicao[[#This Row],[8686,881807]]&lt;500,_332_2018_07_18_outfile_posicao[[#This Row],[desloc]]&gt;0),IF(_332_2018_07_18_outfile_posicao[[#This Row],[8686,881807]]&lt;500,1,0),0)))</f>
        <v>0</v>
      </c>
      <c r="AA636" s="2">
        <f t="shared" si="9"/>
        <v>8570.3152119992501</v>
      </c>
      <c r="AB636" s="2">
        <f>IF(_332_2018_07_18_outfile_posicao[[#This Row],[inicio]]=1,0,IF(AB635&gt;0,0.5,IF(_332_2018_07_18_outfile_posicao[[#This Row],[max dist]]=_332_2018_07_18_outfile_posicao[[#This Row],[8686,881807]],1,0)))</f>
        <v>0</v>
      </c>
      <c r="AC636" s="2">
        <f>IF(_332_2018_07_18_outfile_posicao[[#This Row],[fim]]=0,AC637+1,0)</f>
        <v>9</v>
      </c>
      <c r="AD636" s="2"/>
      <c r="AE636" s="2"/>
      <c r="AF636" s="2"/>
      <c r="AG636" s="2"/>
      <c r="AH636" s="2"/>
      <c r="AI636" s="2"/>
    </row>
    <row r="637" spans="1:35" x14ac:dyDescent="0.25">
      <c r="A637">
        <v>2414</v>
      </c>
      <c r="B637">
        <v>1</v>
      </c>
      <c r="C637" s="2" t="s">
        <v>4629</v>
      </c>
      <c r="D637">
        <v>332</v>
      </c>
      <c r="E637" s="2" t="s">
        <v>5350</v>
      </c>
      <c r="F637" s="2" t="s">
        <v>5233</v>
      </c>
      <c r="G637" s="2">
        <v>636</v>
      </c>
      <c r="H637" t="b">
        <v>1</v>
      </c>
      <c r="I637" s="3">
        <v>43299.879907407405</v>
      </c>
      <c r="J637" s="2">
        <v>2571</v>
      </c>
      <c r="K637" s="2">
        <v>-23.594172499999999</v>
      </c>
      <c r="L637" s="2">
        <v>-46.6198555</v>
      </c>
      <c r="M637" s="2">
        <f>IF(AND(_332_2018_07_18_outfile_posicao[[#This Row],[hora bus]]=I636,_332_2018_07_18_outfile_posicao[[#This Row],[lat bus]]=K636,_332_2018_07_18_outfile_posicao[[#This Row],[lon bus]]=L636),1,0)</f>
        <v>0</v>
      </c>
      <c r="N637">
        <v>190</v>
      </c>
      <c r="O637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0.49999997605988872</v>
      </c>
      <c r="P637">
        <f>VLOOKUP(_332_2018_07_18_outfile_posicao[[#This Row],[shape]],shape!A:D,4,0)+VLOOKUP(_332_2018_07_18_outfile_posicao[[#This Row],[shape]]+1,shape!A:E,5,0)*_332_2018_07_18_outfile_posicao[[#This Row],[% avanc]]</f>
        <v>6153.350923841328</v>
      </c>
      <c r="Q637" s="4">
        <f>_332_2018_07_18_outfile_posicao[[#This Row],[8686,881807]]/_332_2018_07_18_outfile_posicao[[#Headers],[8686,881807]]</f>
        <v>0.70834979231361017</v>
      </c>
      <c r="R637">
        <f>_332_2018_07_18_outfile_posicao[[#This Row],[8686,881807]]-P636</f>
        <v>484.34556736906325</v>
      </c>
      <c r="S637">
        <f>(_332_2018_07_18_outfile_posicao[[#This Row],[hora bus]]-I636)*86000</f>
        <v>44.791666499804705</v>
      </c>
      <c r="T637">
        <f>_332_2018_07_18_outfile_posicao[[#This Row],[desloc]]/_332_2018_07_18_outfile_posicao[[#This Row],[seconds]]</f>
        <v>10.813296428057104</v>
      </c>
      <c r="U637">
        <f>_332_2018_07_18_outfile_posicao[[#This Row],[spd m/s]]*3.6</f>
        <v>38.927867141005578</v>
      </c>
      <c r="V637" s="2"/>
      <c r="W637" s="2">
        <f>IF(_332_2018_07_18_outfile_posicao[[#This Row],[cod bus]]=F636,0,1)</f>
        <v>0</v>
      </c>
      <c r="X637" s="2">
        <f>IF(_332_2018_07_18_outfile_posicao[[#This Row],[desloc]]&gt;=0,0,1)</f>
        <v>0</v>
      </c>
      <c r="Y637" s="2">
        <f>IF(AND(_332_2018_07_18_outfile_posicao[[#This Row],[spd m/s]]&lt;1,_332_2018_07_18_outfile_posicao[[#This Row],[spd m/s]]&lt;&gt;0),1,0)</f>
        <v>0</v>
      </c>
      <c r="Z637" s="2">
        <f>IF(Z636=0.5,IF(P637&gt;=P638,0.5,1),IF(_332_2018_07_18_outfile_posicao[[#This Row],[desloc]]&lt;-1000,IF(P637&gt;=P638,IF(AND(Z636=0.5,P637=P638),0,IF(P637&lt;700,0.5,0)),1),IF(AND(X637&gt;0,X636&gt;0,_332_2018_07_18_outfile_posicao[[#This Row],[8686,881807]]&lt;500,_332_2018_07_18_outfile_posicao[[#This Row],[desloc]]&gt;0),IF(_332_2018_07_18_outfile_posicao[[#This Row],[8686,881807]]&lt;500,1,0),0)))</f>
        <v>0</v>
      </c>
      <c r="AA637" s="2">
        <f t="shared" si="9"/>
        <v>8570.3152119992501</v>
      </c>
      <c r="AB637" s="2">
        <f>IF(_332_2018_07_18_outfile_posicao[[#This Row],[inicio]]=1,0,IF(AB636&gt;0,0.5,IF(_332_2018_07_18_outfile_posicao[[#This Row],[max dist]]=_332_2018_07_18_outfile_posicao[[#This Row],[8686,881807]],1,0)))</f>
        <v>0</v>
      </c>
      <c r="AC637" s="2">
        <f>IF(_332_2018_07_18_outfile_posicao[[#This Row],[fim]]=0,AC638+1,0)</f>
        <v>8</v>
      </c>
      <c r="AD637" s="2"/>
      <c r="AE637" s="2"/>
      <c r="AF637" s="2"/>
      <c r="AG637" s="2"/>
      <c r="AH637" s="2"/>
      <c r="AI637" s="2"/>
    </row>
    <row r="638" spans="1:35" x14ac:dyDescent="0.25">
      <c r="A638">
        <v>2415</v>
      </c>
      <c r="B638">
        <v>1</v>
      </c>
      <c r="C638" s="2" t="s">
        <v>4630</v>
      </c>
      <c r="D638">
        <v>332</v>
      </c>
      <c r="E638" s="2" t="s">
        <v>5351</v>
      </c>
      <c r="F638" s="2" t="s">
        <v>5233</v>
      </c>
      <c r="G638" s="2">
        <v>637</v>
      </c>
      <c r="H638" t="b">
        <v>1</v>
      </c>
      <c r="I638" s="3">
        <v>43299.880428240744</v>
      </c>
      <c r="J638" s="2">
        <v>2573</v>
      </c>
      <c r="K638" s="2">
        <v>-23.59260725</v>
      </c>
      <c r="L638" s="2">
        <v>-46.620054500000002</v>
      </c>
      <c r="M638" s="2">
        <f>IF(AND(_332_2018_07_18_outfile_posicao[[#This Row],[hora bus]]=I637,_332_2018_07_18_outfile_posicao[[#This Row],[lat bus]]=K637,_332_2018_07_18_outfile_posicao[[#This Row],[lon bus]]=L637),1,0)</f>
        <v>0</v>
      </c>
      <c r="N638">
        <v>201</v>
      </c>
      <c r="O638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0.25000001498914581</v>
      </c>
      <c r="P638">
        <f>VLOOKUP(_332_2018_07_18_outfile_posicao[[#This Row],[shape]],shape!A:D,4,0)+VLOOKUP(_332_2018_07_18_outfile_posicao[[#This Row],[shape]]+1,shape!A:E,5,0)*_332_2018_07_18_outfile_posicao[[#This Row],[% avanc]]</f>
        <v>6347.7438556634643</v>
      </c>
      <c r="Q638" s="4">
        <f>_332_2018_07_18_outfile_posicao[[#This Row],[8686,881807]]/_332_2018_07_18_outfile_posicao[[#Headers],[8686,881807]]</f>
        <v>0.7307275495044</v>
      </c>
      <c r="R638">
        <f>_332_2018_07_18_outfile_posicao[[#This Row],[8686,881807]]-P637</f>
        <v>194.39293182213623</v>
      </c>
      <c r="S638">
        <f>(_332_2018_07_18_outfile_posicao[[#This Row],[hora bus]]-I637)*86000</f>
        <v>44.79166712553706</v>
      </c>
      <c r="T638">
        <f>_332_2018_07_18_outfile_posicao[[#This Row],[desloc]]/_332_2018_07_18_outfile_posicao[[#This Row],[seconds]]</f>
        <v>4.3399351776149242</v>
      </c>
      <c r="U638">
        <f>_332_2018_07_18_outfile_posicao[[#This Row],[spd m/s]]*3.6</f>
        <v>15.623766639413727</v>
      </c>
      <c r="V638" s="2"/>
      <c r="W638" s="2">
        <f>IF(_332_2018_07_18_outfile_posicao[[#This Row],[cod bus]]=F637,0,1)</f>
        <v>0</v>
      </c>
      <c r="X638" s="2">
        <f>IF(_332_2018_07_18_outfile_posicao[[#This Row],[desloc]]&gt;=0,0,1)</f>
        <v>0</v>
      </c>
      <c r="Y638" s="2">
        <f>IF(AND(_332_2018_07_18_outfile_posicao[[#This Row],[spd m/s]]&lt;1,_332_2018_07_18_outfile_posicao[[#This Row],[spd m/s]]&lt;&gt;0),1,0)</f>
        <v>0</v>
      </c>
      <c r="Z638" s="2">
        <f>IF(Z637=0.5,IF(P638&gt;=P639,0.5,1),IF(_332_2018_07_18_outfile_posicao[[#This Row],[desloc]]&lt;-1000,IF(P638&gt;=P639,IF(AND(Z637=0.5,P638=P639),0,IF(P638&lt;700,0.5,0)),1),IF(AND(X638&gt;0,X637&gt;0,_332_2018_07_18_outfile_posicao[[#This Row],[8686,881807]]&lt;500,_332_2018_07_18_outfile_posicao[[#This Row],[desloc]]&gt;0),IF(_332_2018_07_18_outfile_posicao[[#This Row],[8686,881807]]&lt;500,1,0),0)))</f>
        <v>0</v>
      </c>
      <c r="AA638" s="2">
        <f t="shared" si="9"/>
        <v>8570.3152119992501</v>
      </c>
      <c r="AB638" s="2">
        <f>IF(_332_2018_07_18_outfile_posicao[[#This Row],[inicio]]=1,0,IF(AB637&gt;0,0.5,IF(_332_2018_07_18_outfile_posicao[[#This Row],[max dist]]=_332_2018_07_18_outfile_posicao[[#This Row],[8686,881807]],1,0)))</f>
        <v>0</v>
      </c>
      <c r="AC638" s="2">
        <f>IF(_332_2018_07_18_outfile_posicao[[#This Row],[fim]]=0,AC639+1,0)</f>
        <v>7</v>
      </c>
      <c r="AD638" s="2"/>
      <c r="AE638" s="2"/>
      <c r="AF638" s="2"/>
      <c r="AG638" s="2"/>
      <c r="AH638" s="2"/>
      <c r="AI638" s="2"/>
    </row>
    <row r="639" spans="1:35" x14ac:dyDescent="0.25">
      <c r="A639">
        <v>2419</v>
      </c>
      <c r="B639">
        <v>1</v>
      </c>
      <c r="C639" s="2" t="s">
        <v>4633</v>
      </c>
      <c r="D639">
        <v>332</v>
      </c>
      <c r="E639" s="2" t="s">
        <v>5241</v>
      </c>
      <c r="F639" s="2" t="s">
        <v>5233</v>
      </c>
      <c r="G639" s="2">
        <v>638</v>
      </c>
      <c r="H639" t="b">
        <v>1</v>
      </c>
      <c r="I639" s="3">
        <v>43299.881678240738</v>
      </c>
      <c r="J639" s="2">
        <v>2576</v>
      </c>
      <c r="K639" s="2">
        <v>-23.5928355</v>
      </c>
      <c r="L639" s="2">
        <v>-46.621357500000002</v>
      </c>
      <c r="M639" s="2">
        <f>IF(AND(_332_2018_07_18_outfile_posicao[[#This Row],[hora bus]]=I638,_332_2018_07_18_outfile_posicao[[#This Row],[lat bus]]=K638,_332_2018_07_18_outfile_posicao[[#This Row],[lon bus]]=L638),1,0)</f>
        <v>0</v>
      </c>
      <c r="N639">
        <v>204</v>
      </c>
      <c r="O639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0.24789980679535778</v>
      </c>
      <c r="P639">
        <f>VLOOKUP(_332_2018_07_18_outfile_posicao[[#This Row],[shape]],shape!A:D,4,0)+VLOOKUP(_332_2018_07_18_outfile_posicao[[#This Row],[shape]]+1,shape!A:E,5,0)*_332_2018_07_18_outfile_posicao[[#This Row],[% avanc]]</f>
        <v>6483.9356866906774</v>
      </c>
      <c r="Q639" s="4">
        <f>_332_2018_07_18_outfile_posicao[[#This Row],[8686,881807]]/_332_2018_07_18_outfile_posicao[[#Headers],[8686,881807]]</f>
        <v>0.74640542265302146</v>
      </c>
      <c r="R639">
        <f>_332_2018_07_18_outfile_posicao[[#This Row],[8686,881807]]-P638</f>
        <v>136.19183102721308</v>
      </c>
      <c r="S639">
        <f>(_332_2018_07_18_outfile_posicao[[#This Row],[hora bus]]-I638)*86000</f>
        <v>107.49999947438482</v>
      </c>
      <c r="T639">
        <f>_332_2018_07_18_outfile_posicao[[#This Row],[desloc]]/_332_2018_07_18_outfile_posicao[[#This Row],[seconds]]</f>
        <v>1.2669007599359567</v>
      </c>
      <c r="U639">
        <f>_332_2018_07_18_outfile_posicao[[#This Row],[spd m/s]]*3.6</f>
        <v>4.5608427357694445</v>
      </c>
      <c r="V639" s="2"/>
      <c r="W639" s="2">
        <f>IF(_332_2018_07_18_outfile_posicao[[#This Row],[cod bus]]=F638,0,1)</f>
        <v>0</v>
      </c>
      <c r="X639" s="2">
        <f>IF(_332_2018_07_18_outfile_posicao[[#This Row],[desloc]]&gt;=0,0,1)</f>
        <v>0</v>
      </c>
      <c r="Y639" s="2">
        <f>IF(AND(_332_2018_07_18_outfile_posicao[[#This Row],[spd m/s]]&lt;1,_332_2018_07_18_outfile_posicao[[#This Row],[spd m/s]]&lt;&gt;0),1,0)</f>
        <v>0</v>
      </c>
      <c r="Z639" s="2">
        <f>IF(Z638=0.5,IF(P639&gt;=P640,0.5,1),IF(_332_2018_07_18_outfile_posicao[[#This Row],[desloc]]&lt;-1000,IF(P639&gt;=P640,IF(AND(Z638=0.5,P639=P640),0,IF(P639&lt;700,0.5,0)),1),IF(AND(X639&gt;0,X638&gt;0,_332_2018_07_18_outfile_posicao[[#This Row],[8686,881807]]&lt;500,_332_2018_07_18_outfile_posicao[[#This Row],[desloc]]&gt;0),IF(_332_2018_07_18_outfile_posicao[[#This Row],[8686,881807]]&lt;500,1,0),0)))</f>
        <v>0</v>
      </c>
      <c r="AA639" s="2">
        <f t="shared" si="9"/>
        <v>8570.3152119992501</v>
      </c>
      <c r="AB639" s="2">
        <f>IF(_332_2018_07_18_outfile_posicao[[#This Row],[inicio]]=1,0,IF(AB638&gt;0,0.5,IF(_332_2018_07_18_outfile_posicao[[#This Row],[max dist]]=_332_2018_07_18_outfile_posicao[[#This Row],[8686,881807]],1,0)))</f>
        <v>0</v>
      </c>
      <c r="AC639" s="2">
        <f>IF(_332_2018_07_18_outfile_posicao[[#This Row],[fim]]=0,AC640+1,0)</f>
        <v>6</v>
      </c>
      <c r="AD639" s="2"/>
      <c r="AE639" s="2"/>
      <c r="AF639" s="2"/>
      <c r="AG639" s="2"/>
      <c r="AH639" s="2"/>
      <c r="AI639" s="2"/>
    </row>
    <row r="640" spans="1:35" x14ac:dyDescent="0.25">
      <c r="A640">
        <v>2420</v>
      </c>
      <c r="B640">
        <v>2</v>
      </c>
      <c r="C640" s="2" t="s">
        <v>4634</v>
      </c>
      <c r="D640">
        <v>332</v>
      </c>
      <c r="E640" s="2" t="s">
        <v>5241</v>
      </c>
      <c r="F640" s="2" t="s">
        <v>5233</v>
      </c>
      <c r="G640" s="2">
        <v>639</v>
      </c>
      <c r="H640" t="b">
        <v>1</v>
      </c>
      <c r="I640" s="3">
        <v>43299.882349537038</v>
      </c>
      <c r="J640" s="2">
        <v>2578</v>
      </c>
      <c r="K640" s="2">
        <v>-23.593752250000001</v>
      </c>
      <c r="L640" s="2">
        <v>-46.622526749999999</v>
      </c>
      <c r="M640" s="2">
        <f>IF(AND(_332_2018_07_18_outfile_posicao[[#This Row],[hora bus]]=I639,_332_2018_07_18_outfile_posicao[[#This Row],[lat bus]]=K639,_332_2018_07_18_outfile_posicao[[#This Row],[lon bus]]=L639),1,0)</f>
        <v>0</v>
      </c>
      <c r="N640">
        <v>209</v>
      </c>
      <c r="O640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0.75000011051384075</v>
      </c>
      <c r="P640">
        <f>VLOOKUP(_332_2018_07_18_outfile_posicao[[#This Row],[shape]],shape!A:D,4,0)+VLOOKUP(_332_2018_07_18_outfile_posicao[[#This Row],[shape]]+1,shape!A:E,5,0)*_332_2018_07_18_outfile_posicao[[#This Row],[% avanc]]</f>
        <v>6645.0640136998054</v>
      </c>
      <c r="Q640" s="4">
        <f>_332_2018_07_18_outfile_posicao[[#This Row],[8686,881807]]/_332_2018_07_18_outfile_posicao[[#Headers],[8686,881807]]</f>
        <v>0.76495388809654674</v>
      </c>
      <c r="R640">
        <f>_332_2018_07_18_outfile_posicao[[#This Row],[8686,881807]]-P639</f>
        <v>161.12832700912804</v>
      </c>
      <c r="S640">
        <f>(_332_2018_07_18_outfile_posicao[[#This Row],[hora bus]]-I639)*86000</f>
        <v>57.731481836526655</v>
      </c>
      <c r="T640">
        <f>_332_2018_07_18_outfile_posicao[[#This Row],[desloc]]/_332_2018_07_18_outfile_posicao[[#This Row],[seconds]]</f>
        <v>2.7909958636672703</v>
      </c>
      <c r="U640">
        <f>_332_2018_07_18_outfile_posicao[[#This Row],[spd m/s]]*3.6</f>
        <v>10.047585109202172</v>
      </c>
      <c r="V640" s="2"/>
      <c r="W640" s="2">
        <f>IF(_332_2018_07_18_outfile_posicao[[#This Row],[cod bus]]=F639,0,1)</f>
        <v>0</v>
      </c>
      <c r="X640" s="2">
        <f>IF(_332_2018_07_18_outfile_posicao[[#This Row],[desloc]]&gt;=0,0,1)</f>
        <v>0</v>
      </c>
      <c r="Y640" s="2">
        <f>IF(AND(_332_2018_07_18_outfile_posicao[[#This Row],[spd m/s]]&lt;1,_332_2018_07_18_outfile_posicao[[#This Row],[spd m/s]]&lt;&gt;0),1,0)</f>
        <v>0</v>
      </c>
      <c r="Z640" s="2">
        <f>IF(Z639=0.5,IF(P640&gt;=P641,0.5,1),IF(_332_2018_07_18_outfile_posicao[[#This Row],[desloc]]&lt;-1000,IF(P640&gt;=P641,IF(AND(Z639=0.5,P640=P641),0,IF(P640&lt;700,0.5,0)),1),IF(AND(X640&gt;0,X639&gt;0,_332_2018_07_18_outfile_posicao[[#This Row],[8686,881807]]&lt;500,_332_2018_07_18_outfile_posicao[[#This Row],[desloc]]&gt;0),IF(_332_2018_07_18_outfile_posicao[[#This Row],[8686,881807]]&lt;500,1,0),0)))</f>
        <v>0</v>
      </c>
      <c r="AA640" s="2">
        <f t="shared" si="9"/>
        <v>8570.3152119992501</v>
      </c>
      <c r="AB640" s="2">
        <f>IF(_332_2018_07_18_outfile_posicao[[#This Row],[inicio]]=1,0,IF(AB639&gt;0,0.5,IF(_332_2018_07_18_outfile_posicao[[#This Row],[max dist]]=_332_2018_07_18_outfile_posicao[[#This Row],[8686,881807]],1,0)))</f>
        <v>0</v>
      </c>
      <c r="AC640" s="2">
        <f>IF(_332_2018_07_18_outfile_posicao[[#This Row],[fim]]=0,AC641+1,0)</f>
        <v>5</v>
      </c>
      <c r="AD640" s="2"/>
      <c r="AE640" s="2"/>
      <c r="AF640" s="2"/>
      <c r="AG640" s="2"/>
      <c r="AH640" s="2"/>
      <c r="AI640" s="2"/>
    </row>
    <row r="641" spans="1:35" x14ac:dyDescent="0.25">
      <c r="A641">
        <v>2422</v>
      </c>
      <c r="B641">
        <v>2</v>
      </c>
      <c r="C641" s="2" t="s">
        <v>4635</v>
      </c>
      <c r="D641">
        <v>332</v>
      </c>
      <c r="E641" s="2" t="s">
        <v>5242</v>
      </c>
      <c r="F641" s="2" t="s">
        <v>5233</v>
      </c>
      <c r="G641" s="2">
        <v>640</v>
      </c>
      <c r="H641" t="b">
        <v>1</v>
      </c>
      <c r="I641" s="3">
        <v>43299.882870370369</v>
      </c>
      <c r="J641" s="2">
        <v>2580</v>
      </c>
      <c r="K641" s="2">
        <v>-23.595464499999999</v>
      </c>
      <c r="L641" s="2">
        <v>-46.624447500000002</v>
      </c>
      <c r="M641" s="2">
        <f>IF(AND(_332_2018_07_18_outfile_posicao[[#This Row],[hora bus]]=I640,_332_2018_07_18_outfile_posicao[[#This Row],[lat bus]]=K640,_332_2018_07_18_outfile_posicao[[#This Row],[lon bus]]=L640),1,0)</f>
        <v>0</v>
      </c>
      <c r="N641">
        <v>219</v>
      </c>
      <c r="O641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0.50000001970718455</v>
      </c>
      <c r="P641">
        <f>VLOOKUP(_332_2018_07_18_outfile_posicao[[#This Row],[shape]],shape!A:D,4,0)+VLOOKUP(_332_2018_07_18_outfile_posicao[[#This Row],[shape]]+1,shape!A:E,5,0)*_332_2018_07_18_outfile_posicao[[#This Row],[% avanc]]</f>
        <v>6924.1230002258199</v>
      </c>
      <c r="Q641" s="4">
        <f>_332_2018_07_18_outfile_posicao[[#This Row],[8686,881807]]/_332_2018_07_18_outfile_posicao[[#Headers],[8686,881807]]</f>
        <v>0.79707807174793988</v>
      </c>
      <c r="R641">
        <f>_332_2018_07_18_outfile_posicao[[#This Row],[8686,881807]]-P640</f>
        <v>279.05898652601445</v>
      </c>
      <c r="S641">
        <f>(_332_2018_07_18_outfile_posicao[[#This Row],[hora bus]]-I640)*86000</f>
        <v>44.791666499804705</v>
      </c>
      <c r="T641">
        <f>_332_2018_07_18_outfile_posicao[[#This Row],[desloc]]/_332_2018_07_18_outfile_posicao[[#This Row],[seconds]]</f>
        <v>6.2301541409992227</v>
      </c>
      <c r="U641">
        <f>_332_2018_07_18_outfile_posicao[[#This Row],[spd m/s]]*3.6</f>
        <v>22.428554907597203</v>
      </c>
      <c r="V641" s="2"/>
      <c r="W641" s="2">
        <f>IF(_332_2018_07_18_outfile_posicao[[#This Row],[cod bus]]=F640,0,1)</f>
        <v>0</v>
      </c>
      <c r="X641" s="2">
        <f>IF(_332_2018_07_18_outfile_posicao[[#This Row],[desloc]]&gt;=0,0,1)</f>
        <v>0</v>
      </c>
      <c r="Y641" s="2">
        <f>IF(AND(_332_2018_07_18_outfile_posicao[[#This Row],[spd m/s]]&lt;1,_332_2018_07_18_outfile_posicao[[#This Row],[spd m/s]]&lt;&gt;0),1,0)</f>
        <v>0</v>
      </c>
      <c r="Z641" s="2">
        <f>IF(Z640=0.5,IF(P641&gt;=P642,0.5,1),IF(_332_2018_07_18_outfile_posicao[[#This Row],[desloc]]&lt;-1000,IF(P641&gt;=P642,IF(AND(Z640=0.5,P641=P642),0,IF(P641&lt;700,0.5,0)),1),IF(AND(X641&gt;0,X640&gt;0,_332_2018_07_18_outfile_posicao[[#This Row],[8686,881807]]&lt;500,_332_2018_07_18_outfile_posicao[[#This Row],[desloc]]&gt;0),IF(_332_2018_07_18_outfile_posicao[[#This Row],[8686,881807]]&lt;500,1,0),0)))</f>
        <v>0</v>
      </c>
      <c r="AA641" s="2">
        <f t="shared" si="9"/>
        <v>8570.3152119992501</v>
      </c>
      <c r="AB641" s="2">
        <f>IF(_332_2018_07_18_outfile_posicao[[#This Row],[inicio]]=1,0,IF(AB640&gt;0,0.5,IF(_332_2018_07_18_outfile_posicao[[#This Row],[max dist]]=_332_2018_07_18_outfile_posicao[[#This Row],[8686,881807]],1,0)))</f>
        <v>0</v>
      </c>
      <c r="AC641" s="2">
        <f>IF(_332_2018_07_18_outfile_posicao[[#This Row],[fim]]=0,AC642+1,0)</f>
        <v>4</v>
      </c>
      <c r="AD641" s="2"/>
      <c r="AE641" s="2"/>
      <c r="AF641" s="2"/>
      <c r="AG641" s="2"/>
      <c r="AH641" s="2"/>
      <c r="AI641" s="2"/>
    </row>
    <row r="642" spans="1:35" x14ac:dyDescent="0.25">
      <c r="A642">
        <v>2424</v>
      </c>
      <c r="B642">
        <v>2</v>
      </c>
      <c r="C642" s="2" t="s">
        <v>4637</v>
      </c>
      <c r="D642">
        <v>332</v>
      </c>
      <c r="E642" s="2" t="s">
        <v>5472</v>
      </c>
      <c r="F642" s="2" t="s">
        <v>5233</v>
      </c>
      <c r="G642" s="2">
        <v>641</v>
      </c>
      <c r="H642" t="b">
        <v>1</v>
      </c>
      <c r="I642" s="3">
        <v>43299.883391203701</v>
      </c>
      <c r="J642" s="2">
        <v>2582</v>
      </c>
      <c r="K642" s="2">
        <v>-23.594994</v>
      </c>
      <c r="L642" s="2">
        <v>-46.6270205</v>
      </c>
      <c r="M642" s="2">
        <f>IF(AND(_332_2018_07_18_outfile_posicao[[#This Row],[hora bus]]=I641,_332_2018_07_18_outfile_posicao[[#This Row],[lat bus]]=K641,_332_2018_07_18_outfile_posicao[[#This Row],[lon bus]]=L641),1,0)</f>
        <v>0</v>
      </c>
      <c r="N642">
        <v>225</v>
      </c>
      <c r="O642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0.47467887589088847</v>
      </c>
      <c r="P642">
        <f>VLOOKUP(_332_2018_07_18_outfile_posicao[[#This Row],[shape]],shape!A:D,4,0)+VLOOKUP(_332_2018_07_18_outfile_posicao[[#This Row],[shape]]+1,shape!A:E,5,0)*_332_2018_07_18_outfile_posicao[[#This Row],[% avanc]]</f>
        <v>7192.6748618752154</v>
      </c>
      <c r="Q642" s="4">
        <f>_332_2018_07_18_outfile_posicao[[#This Row],[8686,881807]]/_332_2018_07_18_outfile_posicao[[#Headers],[8686,881807]]</f>
        <v>0.82799271610663183</v>
      </c>
      <c r="R642">
        <f>_332_2018_07_18_outfile_posicao[[#This Row],[8686,881807]]-P641</f>
        <v>268.55186164939551</v>
      </c>
      <c r="S642">
        <f>(_332_2018_07_18_outfile_posicao[[#This Row],[hora bus]]-I641)*86000</f>
        <v>44.791666499804705</v>
      </c>
      <c r="T642">
        <f>_332_2018_07_18_outfile_posicao[[#This Row],[desloc]]/_332_2018_07_18_outfile_posicao[[#This Row],[seconds]]</f>
        <v>5.9955764684613024</v>
      </c>
      <c r="U642">
        <f>_332_2018_07_18_outfile_posicao[[#This Row],[spd m/s]]*3.6</f>
        <v>21.584075286460688</v>
      </c>
      <c r="V642" s="2"/>
      <c r="W642" s="2">
        <f>IF(_332_2018_07_18_outfile_posicao[[#This Row],[cod bus]]=F641,0,1)</f>
        <v>0</v>
      </c>
      <c r="X642" s="2">
        <f>IF(_332_2018_07_18_outfile_posicao[[#This Row],[desloc]]&gt;=0,0,1)</f>
        <v>0</v>
      </c>
      <c r="Y642" s="2">
        <f>IF(AND(_332_2018_07_18_outfile_posicao[[#This Row],[spd m/s]]&lt;1,_332_2018_07_18_outfile_posicao[[#This Row],[spd m/s]]&lt;&gt;0),1,0)</f>
        <v>0</v>
      </c>
      <c r="Z642" s="2">
        <f>IF(Z641=0.5,IF(P642&gt;=P643,0.5,1),IF(_332_2018_07_18_outfile_posicao[[#This Row],[desloc]]&lt;-1000,IF(P642&gt;=P643,IF(AND(Z641=0.5,P642=P643),0,IF(P642&lt;700,0.5,0)),1),IF(AND(X642&gt;0,X641&gt;0,_332_2018_07_18_outfile_posicao[[#This Row],[8686,881807]]&lt;500,_332_2018_07_18_outfile_posicao[[#This Row],[desloc]]&gt;0),IF(_332_2018_07_18_outfile_posicao[[#This Row],[8686,881807]]&lt;500,1,0),0)))</f>
        <v>0</v>
      </c>
      <c r="AA642" s="2">
        <f t="shared" ref="AA642:AA705" si="10">IF(W642=1,0,IF(Z642&gt;0,0,IF(P642&gt;AA643,P642,AA643)))</f>
        <v>8570.3152119992501</v>
      </c>
      <c r="AB642" s="2">
        <f>IF(_332_2018_07_18_outfile_posicao[[#This Row],[inicio]]=1,0,IF(AB641&gt;0,0.5,IF(_332_2018_07_18_outfile_posicao[[#This Row],[max dist]]=_332_2018_07_18_outfile_posicao[[#This Row],[8686,881807]],1,0)))</f>
        <v>0</v>
      </c>
      <c r="AC642" s="2">
        <f>IF(_332_2018_07_18_outfile_posicao[[#This Row],[fim]]=0,AC643+1,0)</f>
        <v>3</v>
      </c>
      <c r="AD642" s="2"/>
      <c r="AE642" s="2"/>
      <c r="AF642" s="2"/>
      <c r="AG642" s="2"/>
      <c r="AH642" s="2"/>
      <c r="AI642" s="2"/>
    </row>
    <row r="643" spans="1:35" x14ac:dyDescent="0.25">
      <c r="A643">
        <v>2425</v>
      </c>
      <c r="B643">
        <v>2</v>
      </c>
      <c r="C643" s="2" t="s">
        <v>4638</v>
      </c>
      <c r="D643">
        <v>332</v>
      </c>
      <c r="E643" s="2" t="s">
        <v>5473</v>
      </c>
      <c r="F643" s="2" t="s">
        <v>5233</v>
      </c>
      <c r="G643" s="2">
        <v>642</v>
      </c>
      <c r="H643" t="b">
        <v>1</v>
      </c>
      <c r="I643" s="3">
        <v>43299.883912037039</v>
      </c>
      <c r="J643" s="2">
        <v>2584</v>
      </c>
      <c r="K643" s="2">
        <v>-23.592797000000001</v>
      </c>
      <c r="L643" s="2">
        <v>-46.630291999999997</v>
      </c>
      <c r="M643" s="2">
        <f>IF(AND(_332_2018_07_18_outfile_posicao[[#This Row],[hora bus]]=I642,_332_2018_07_18_outfile_posicao[[#This Row],[lat bus]]=K642,_332_2018_07_18_outfile_posicao[[#This Row],[lon bus]]=L642),1,0)</f>
        <v>0</v>
      </c>
      <c r="N643">
        <v>240</v>
      </c>
      <c r="O643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0.49999993387525032</v>
      </c>
      <c r="P643">
        <f>VLOOKUP(_332_2018_07_18_outfile_posicao[[#This Row],[shape]],shape!A:D,4,0)+VLOOKUP(_332_2018_07_18_outfile_posicao[[#This Row],[shape]]+1,shape!A:E,5,0)*_332_2018_07_18_outfile_posicao[[#This Row],[% avanc]]</f>
        <v>7620.4941373121665</v>
      </c>
      <c r="Q643" s="4">
        <f>_332_2018_07_18_outfile_posicao[[#This Row],[8686,881807]]/_332_2018_07_18_outfile_posicao[[#Headers],[8686,881807]]</f>
        <v>0.87724160482665658</v>
      </c>
      <c r="R643">
        <f>_332_2018_07_18_outfile_posicao[[#This Row],[8686,881807]]-P642</f>
        <v>427.8192754369511</v>
      </c>
      <c r="S643">
        <f>(_332_2018_07_18_outfile_posicao[[#This Row],[hora bus]]-I642)*86000</f>
        <v>44.79166712553706</v>
      </c>
      <c r="T643">
        <f>_332_2018_07_18_outfile_posicao[[#This Row],[desloc]]/_332_2018_07_18_outfile_posicao[[#This Row],[seconds]]</f>
        <v>9.5513139584179179</v>
      </c>
      <c r="U643">
        <f>_332_2018_07_18_outfile_posicao[[#This Row],[spd m/s]]*3.6</f>
        <v>34.384730250304507</v>
      </c>
      <c r="V643" s="2"/>
      <c r="W643" s="2">
        <f>IF(_332_2018_07_18_outfile_posicao[[#This Row],[cod bus]]=F642,0,1)</f>
        <v>0</v>
      </c>
      <c r="X643" s="2">
        <f>IF(_332_2018_07_18_outfile_posicao[[#This Row],[desloc]]&gt;=0,0,1)</f>
        <v>0</v>
      </c>
      <c r="Y643" s="2">
        <f>IF(AND(_332_2018_07_18_outfile_posicao[[#This Row],[spd m/s]]&lt;1,_332_2018_07_18_outfile_posicao[[#This Row],[spd m/s]]&lt;&gt;0),1,0)</f>
        <v>0</v>
      </c>
      <c r="Z643" s="2">
        <f>IF(Z642=0.5,IF(P643&gt;=P644,0.5,1),IF(_332_2018_07_18_outfile_posicao[[#This Row],[desloc]]&lt;-1000,IF(P643&gt;=P644,IF(AND(Z642=0.5,P643=P644),0,IF(P643&lt;700,0.5,0)),1),IF(AND(X643&gt;0,X642&gt;0,_332_2018_07_18_outfile_posicao[[#This Row],[8686,881807]]&lt;500,_332_2018_07_18_outfile_posicao[[#This Row],[desloc]]&gt;0),IF(_332_2018_07_18_outfile_posicao[[#This Row],[8686,881807]]&lt;500,1,0),0)))</f>
        <v>0</v>
      </c>
      <c r="AA643" s="2">
        <f t="shared" si="10"/>
        <v>8570.3152119992501</v>
      </c>
      <c r="AB643" s="2">
        <f>IF(_332_2018_07_18_outfile_posicao[[#This Row],[inicio]]=1,0,IF(AB642&gt;0,0.5,IF(_332_2018_07_18_outfile_posicao[[#This Row],[max dist]]=_332_2018_07_18_outfile_posicao[[#This Row],[8686,881807]],1,0)))</f>
        <v>0</v>
      </c>
      <c r="AC643" s="2">
        <f>IF(_332_2018_07_18_outfile_posicao[[#This Row],[fim]]=0,AC644+1,0)</f>
        <v>2</v>
      </c>
      <c r="AD643" s="2"/>
      <c r="AE643" s="2"/>
      <c r="AF643" s="2"/>
      <c r="AG643" s="2"/>
      <c r="AH643" s="2"/>
      <c r="AI643" s="2"/>
    </row>
    <row r="644" spans="1:35" x14ac:dyDescent="0.25">
      <c r="A644">
        <v>2433</v>
      </c>
      <c r="B644">
        <v>2</v>
      </c>
      <c r="C644" s="2" t="s">
        <v>4644</v>
      </c>
      <c r="D644">
        <v>332</v>
      </c>
      <c r="E644" s="2" t="s">
        <v>5477</v>
      </c>
      <c r="F644" s="2" t="s">
        <v>5233</v>
      </c>
      <c r="G644" s="2">
        <v>643</v>
      </c>
      <c r="H644" t="b">
        <v>1</v>
      </c>
      <c r="I644" s="3">
        <v>43299.886782407404</v>
      </c>
      <c r="J644" s="2">
        <v>2590</v>
      </c>
      <c r="K644" s="2">
        <v>-23.589404500000001</v>
      </c>
      <c r="L644" s="2">
        <v>-46.634211000000001</v>
      </c>
      <c r="M644" s="2">
        <f>IF(AND(_332_2018_07_18_outfile_posicao[[#This Row],[hora bus]]=I643,_332_2018_07_18_outfile_posicao[[#This Row],[lat bus]]=K643,_332_2018_07_18_outfile_posicao[[#This Row],[lon bus]]=L643),1,0)</f>
        <v>0</v>
      </c>
      <c r="N644">
        <v>270</v>
      </c>
      <c r="O644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0.49999996517519368</v>
      </c>
      <c r="P644">
        <f>VLOOKUP(_332_2018_07_18_outfile_posicao[[#This Row],[shape]],shape!A:D,4,0)+VLOOKUP(_332_2018_07_18_outfile_posicao[[#This Row],[shape]]+1,shape!A:E,5,0)*_332_2018_07_18_outfile_posicao[[#This Row],[% avanc]]</f>
        <v>8544.8116110658502</v>
      </c>
      <c r="Q644" s="4">
        <f>_332_2018_07_18_outfile_posicao[[#This Row],[8686,881807]]/_332_2018_07_18_outfile_posicao[[#Headers],[8686,881807]]</f>
        <v>0.98364543237831692</v>
      </c>
      <c r="R644">
        <f>_332_2018_07_18_outfile_posicao[[#This Row],[8686,881807]]-P643</f>
        <v>924.31747375368377</v>
      </c>
      <c r="S644">
        <f>(_332_2018_07_18_outfile_posicao[[#This Row],[hora bus]]-I643)*86000</f>
        <v>246.85185136331711</v>
      </c>
      <c r="T644">
        <f>_332_2018_07_18_outfile_posicao[[#This Row],[desloc]]/_332_2018_07_18_outfile_posicao[[#This Row],[seconds]]</f>
        <v>3.7444218815813994</v>
      </c>
      <c r="U644">
        <f>_332_2018_07_18_outfile_posicao[[#This Row],[spd m/s]]*3.6</f>
        <v>13.479918773693038</v>
      </c>
      <c r="V644" s="2"/>
      <c r="W644" s="2">
        <f>IF(_332_2018_07_18_outfile_posicao[[#This Row],[cod bus]]=F643,0,1)</f>
        <v>0</v>
      </c>
      <c r="X644" s="2">
        <f>IF(_332_2018_07_18_outfile_posicao[[#This Row],[desloc]]&gt;=0,0,1)</f>
        <v>0</v>
      </c>
      <c r="Y644" s="2">
        <f>IF(AND(_332_2018_07_18_outfile_posicao[[#This Row],[spd m/s]]&lt;1,_332_2018_07_18_outfile_posicao[[#This Row],[spd m/s]]&lt;&gt;0),1,0)</f>
        <v>0</v>
      </c>
      <c r="Z644" s="2">
        <f>IF(Z643=0.5,IF(P644&gt;=P645,0.5,1),IF(_332_2018_07_18_outfile_posicao[[#This Row],[desloc]]&lt;-1000,IF(P644&gt;=P645,IF(AND(Z643=0.5,P644=P645),0,IF(P644&lt;700,0.5,0)),1),IF(AND(X644&gt;0,X643&gt;0,_332_2018_07_18_outfile_posicao[[#This Row],[8686,881807]]&lt;500,_332_2018_07_18_outfile_posicao[[#This Row],[desloc]]&gt;0),IF(_332_2018_07_18_outfile_posicao[[#This Row],[8686,881807]]&lt;500,1,0),0)))</f>
        <v>0</v>
      </c>
      <c r="AA644" s="2">
        <f t="shared" si="10"/>
        <v>8570.3152119992501</v>
      </c>
      <c r="AB644" s="2">
        <f>IF(_332_2018_07_18_outfile_posicao[[#This Row],[inicio]]=1,0,IF(AB643&gt;0,0.5,IF(_332_2018_07_18_outfile_posicao[[#This Row],[max dist]]=_332_2018_07_18_outfile_posicao[[#This Row],[8686,881807]],1,0)))</f>
        <v>0</v>
      </c>
      <c r="AC644" s="2">
        <f>IF(_332_2018_07_18_outfile_posicao[[#This Row],[fim]]=0,AC645+1,0)</f>
        <v>1</v>
      </c>
      <c r="AD644" s="2"/>
      <c r="AE644" s="2"/>
      <c r="AF644" s="2"/>
      <c r="AG644" s="2"/>
      <c r="AH644" s="2"/>
      <c r="AI644" s="2"/>
    </row>
    <row r="645" spans="1:35" x14ac:dyDescent="0.25">
      <c r="A645">
        <v>2435</v>
      </c>
      <c r="B645">
        <v>2</v>
      </c>
      <c r="C645" s="2" t="s">
        <v>4646</v>
      </c>
      <c r="D645">
        <v>332</v>
      </c>
      <c r="E645" s="2" t="s">
        <v>5478</v>
      </c>
      <c r="F645" s="2" t="s">
        <v>5233</v>
      </c>
      <c r="G645" s="2">
        <v>644</v>
      </c>
      <c r="H645" t="b">
        <v>1</v>
      </c>
      <c r="I645" s="3">
        <v>43299.887303240743</v>
      </c>
      <c r="J645" s="2">
        <v>2592</v>
      </c>
      <c r="K645" s="2">
        <v>-23.5893795</v>
      </c>
      <c r="L645" s="2">
        <v>-46.633962500000003</v>
      </c>
      <c r="M645" s="2">
        <f>IF(AND(_332_2018_07_18_outfile_posicao[[#This Row],[hora bus]]=I644,_332_2018_07_18_outfile_posicao[[#This Row],[lat bus]]=K644,_332_2018_07_18_outfile_posicao[[#This Row],[lon bus]]=L644),1,0)</f>
        <v>0</v>
      </c>
      <c r="N645">
        <v>271</v>
      </c>
      <c r="O645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0.4999999877321113</v>
      </c>
      <c r="P645">
        <f>VLOOKUP(_332_2018_07_18_outfile_posicao[[#This Row],[shape]],shape!A:D,4,0)+VLOOKUP(_332_2018_07_18_outfile_posicao[[#This Row],[shape]]+1,shape!A:E,5,0)*_332_2018_07_18_outfile_posicao[[#This Row],[% avanc]]</f>
        <v>8570.3152119992501</v>
      </c>
      <c r="Q645" s="4">
        <f>_332_2018_07_18_outfile_posicao[[#This Row],[8686,881807]]/_332_2018_07_18_outfile_posicao[[#Headers],[8686,881807]]</f>
        <v>0.98658130758647844</v>
      </c>
      <c r="R645">
        <f>_332_2018_07_18_outfile_posicao[[#This Row],[8686,881807]]-P644</f>
        <v>25.503600933399866</v>
      </c>
      <c r="S645">
        <f>(_332_2018_07_18_outfile_posicao[[#This Row],[hora bus]]-I644)*86000</f>
        <v>44.79166712553706</v>
      </c>
      <c r="T645">
        <f>_332_2018_07_18_outfile_posicao[[#This Row],[desloc]]/_332_2018_07_18_outfile_posicao[[#This Row],[seconds]]</f>
        <v>0.56938271268004459</v>
      </c>
      <c r="U645">
        <f>_332_2018_07_18_outfile_posicao[[#This Row],[spd m/s]]*3.6</f>
        <v>2.0497777656481606</v>
      </c>
      <c r="V645" s="2"/>
      <c r="W645" s="2">
        <f>IF(_332_2018_07_18_outfile_posicao[[#This Row],[cod bus]]=F644,0,1)</f>
        <v>0</v>
      </c>
      <c r="X645" s="2">
        <f>IF(_332_2018_07_18_outfile_posicao[[#This Row],[desloc]]&gt;=0,0,1)</f>
        <v>0</v>
      </c>
      <c r="Y645" s="2">
        <f>IF(AND(_332_2018_07_18_outfile_posicao[[#This Row],[spd m/s]]&lt;1,_332_2018_07_18_outfile_posicao[[#This Row],[spd m/s]]&lt;&gt;0),1,0)</f>
        <v>1</v>
      </c>
      <c r="Z645" s="2">
        <f>IF(Z644=0.5,IF(P645&gt;=P646,0.5,1),IF(_332_2018_07_18_outfile_posicao[[#This Row],[desloc]]&lt;-1000,IF(P645&gt;=P646,IF(AND(Z644=0.5,P645=P646),0,IF(P645&lt;700,0.5,0)),1),IF(AND(X645&gt;0,X644&gt;0,_332_2018_07_18_outfile_posicao[[#This Row],[8686,881807]]&lt;500,_332_2018_07_18_outfile_posicao[[#This Row],[desloc]]&gt;0),IF(_332_2018_07_18_outfile_posicao[[#This Row],[8686,881807]]&lt;500,1,0),0)))</f>
        <v>0</v>
      </c>
      <c r="AA645" s="2">
        <f t="shared" si="10"/>
        <v>8570.3152119992501</v>
      </c>
      <c r="AB645" s="2">
        <f>IF(_332_2018_07_18_outfile_posicao[[#This Row],[inicio]]=1,0,IF(AB644&gt;0,0.5,IF(_332_2018_07_18_outfile_posicao[[#This Row],[max dist]]=_332_2018_07_18_outfile_posicao[[#This Row],[8686,881807]],1,0)))</f>
        <v>1</v>
      </c>
      <c r="AC645" s="2">
        <f>IF(_332_2018_07_18_outfile_posicao[[#This Row],[fim]]=0,AC646+1,0)</f>
        <v>0</v>
      </c>
      <c r="AD645" s="2"/>
      <c r="AE645" s="2"/>
      <c r="AF645" s="2"/>
      <c r="AG645" s="2"/>
      <c r="AH645" s="2"/>
      <c r="AI645" s="2"/>
    </row>
    <row r="646" spans="1:35" x14ac:dyDescent="0.25">
      <c r="A646">
        <v>2436</v>
      </c>
      <c r="B646">
        <v>2</v>
      </c>
      <c r="C646" s="2" t="s">
        <v>4647</v>
      </c>
      <c r="D646">
        <v>332</v>
      </c>
      <c r="E646" s="2" t="s">
        <v>5478</v>
      </c>
      <c r="F646" s="2" t="s">
        <v>5233</v>
      </c>
      <c r="G646" s="2">
        <v>645</v>
      </c>
      <c r="H646" t="b">
        <v>1</v>
      </c>
      <c r="I646" s="3">
        <v>43299.887824074074</v>
      </c>
      <c r="J646" s="2">
        <v>2594</v>
      </c>
      <c r="K646" s="2">
        <v>-23.589404500000001</v>
      </c>
      <c r="L646" s="2">
        <v>-46.634211000000001</v>
      </c>
      <c r="M646" s="2">
        <f>IF(AND(_332_2018_07_18_outfile_posicao[[#This Row],[hora bus]]=I645,_332_2018_07_18_outfile_posicao[[#This Row],[lat bus]]=K645,_332_2018_07_18_outfile_posicao[[#This Row],[lon bus]]=L645),1,0)</f>
        <v>0</v>
      </c>
      <c r="N646">
        <v>270</v>
      </c>
      <c r="O646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0.49999996517519368</v>
      </c>
      <c r="P646">
        <f>VLOOKUP(_332_2018_07_18_outfile_posicao[[#This Row],[shape]],shape!A:D,4,0)+VLOOKUP(_332_2018_07_18_outfile_posicao[[#This Row],[shape]]+1,shape!A:E,5,0)*_332_2018_07_18_outfile_posicao[[#This Row],[% avanc]]</f>
        <v>8544.8116110658502</v>
      </c>
      <c r="Q646" s="4">
        <f>_332_2018_07_18_outfile_posicao[[#This Row],[8686,881807]]/_332_2018_07_18_outfile_posicao[[#Headers],[8686,881807]]</f>
        <v>0.98364543237831692</v>
      </c>
      <c r="R646">
        <f>_332_2018_07_18_outfile_posicao[[#This Row],[8686,881807]]-P645</f>
        <v>-25.503600933399866</v>
      </c>
      <c r="S646">
        <f>(_332_2018_07_18_outfile_posicao[[#This Row],[hora bus]]-I645)*86000</f>
        <v>44.791666499804705</v>
      </c>
      <c r="T646">
        <f>_332_2018_07_18_outfile_posicao[[#This Row],[desloc]]/_332_2018_07_18_outfile_posicao[[#This Row],[seconds]]</f>
        <v>-0.56938272063422923</v>
      </c>
      <c r="U646">
        <f>_332_2018_07_18_outfile_posicao[[#This Row],[spd m/s]]*3.6</f>
        <v>-2.0497777942832252</v>
      </c>
      <c r="V646" s="2"/>
      <c r="W646" s="2">
        <f>IF(_332_2018_07_18_outfile_posicao[[#This Row],[cod bus]]=F645,0,1)</f>
        <v>0</v>
      </c>
      <c r="X646" s="2">
        <f>IF(_332_2018_07_18_outfile_posicao[[#This Row],[desloc]]&gt;=0,0,1)</f>
        <v>1</v>
      </c>
      <c r="Y646" s="2">
        <f>IF(AND(_332_2018_07_18_outfile_posicao[[#This Row],[spd m/s]]&lt;1,_332_2018_07_18_outfile_posicao[[#This Row],[spd m/s]]&lt;&gt;0),1,0)</f>
        <v>1</v>
      </c>
      <c r="Z646" s="2">
        <f>IF(Z645=0.5,IF(P646&gt;=P647,0.5,1),IF(_332_2018_07_18_outfile_posicao[[#This Row],[desloc]]&lt;-1000,IF(P646&gt;=P647,IF(AND(Z645=0.5,P646=P647),0,IF(P646&lt;700,0.5,0)),1),IF(AND(X646&gt;0,X645&gt;0,_332_2018_07_18_outfile_posicao[[#This Row],[8686,881807]]&lt;500,_332_2018_07_18_outfile_posicao[[#This Row],[desloc]]&gt;0),IF(_332_2018_07_18_outfile_posicao[[#This Row],[8686,881807]]&lt;500,1,0),0)))</f>
        <v>0</v>
      </c>
      <c r="AA646" s="2">
        <f t="shared" si="10"/>
        <v>8544.8116110658502</v>
      </c>
      <c r="AB646" s="2">
        <f>IF(_332_2018_07_18_outfile_posicao[[#This Row],[inicio]]=1,0,IF(AB645&gt;0,0.5,IF(_332_2018_07_18_outfile_posicao[[#This Row],[max dist]]=_332_2018_07_18_outfile_posicao[[#This Row],[8686,881807]],1,0)))</f>
        <v>0.5</v>
      </c>
      <c r="AC646" s="2">
        <f>IF(_332_2018_07_18_outfile_posicao[[#This Row],[fim]]=0,AC647+1,0)</f>
        <v>0</v>
      </c>
      <c r="AD646" s="2"/>
      <c r="AE646" s="2"/>
      <c r="AF646" s="2"/>
      <c r="AG646" s="2"/>
      <c r="AH646" s="2"/>
      <c r="AI646" s="2"/>
    </row>
    <row r="647" spans="1:35" x14ac:dyDescent="0.25">
      <c r="A647">
        <v>2566</v>
      </c>
      <c r="B647">
        <v>2</v>
      </c>
      <c r="C647" s="2" t="s">
        <v>4730</v>
      </c>
      <c r="D647">
        <v>332</v>
      </c>
      <c r="E647" s="2" t="s">
        <v>6180</v>
      </c>
      <c r="F647" s="2" t="s">
        <v>5233</v>
      </c>
      <c r="G647" s="2">
        <v>646</v>
      </c>
      <c r="H647" t="b">
        <v>1</v>
      </c>
      <c r="I647" s="3">
        <v>43299.932743055557</v>
      </c>
      <c r="J647" s="2">
        <v>2697</v>
      </c>
      <c r="K647" s="2">
        <v>-23.639638000000001</v>
      </c>
      <c r="L647" s="2">
        <v>-46.607435000000002</v>
      </c>
      <c r="M647" s="2">
        <f>IF(AND(_332_2018_07_18_outfile_posicao[[#This Row],[hora bus]]=I646,_332_2018_07_18_outfile_posicao[[#This Row],[lat bus]]=K646,_332_2018_07_18_outfile_posicao[[#This Row],[lon bus]]=L646),1,0)</f>
        <v>0</v>
      </c>
      <c r="N647">
        <v>4</v>
      </c>
      <c r="O647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0.49999996990313067</v>
      </c>
      <c r="P647">
        <f>VLOOKUP(_332_2018_07_18_outfile_posicao[[#This Row],[shape]],shape!A:D,4,0)+VLOOKUP(_332_2018_07_18_outfile_posicao[[#This Row],[shape]]+1,shape!A:E,5,0)*_332_2018_07_18_outfile_posicao[[#This Row],[% avanc]]</f>
        <v>29.885755935874364</v>
      </c>
      <c r="Q647" s="4">
        <f>_332_2018_07_18_outfile_posicao[[#This Row],[8686,881807]]/_332_2018_07_18_outfile_posicao[[#Headers],[8686,881807]]</f>
        <v>3.4403318244519043E-3</v>
      </c>
      <c r="R647">
        <f>_332_2018_07_18_outfile_posicao[[#This Row],[8686,881807]]-P646</f>
        <v>-8514.9258551299754</v>
      </c>
      <c r="S647">
        <f>(_332_2018_07_18_outfile_posicao[[#This Row],[hora bus]]-I646)*86000</f>
        <v>3863.0324075056706</v>
      </c>
      <c r="T647">
        <f>_332_2018_07_18_outfile_posicao[[#This Row],[desloc]]/_332_2018_07_18_outfile_posicao[[#This Row],[seconds]]</f>
        <v>-2.2042077199730237</v>
      </c>
      <c r="U647">
        <f>_332_2018_07_18_outfile_posicao[[#This Row],[spd m/s]]*3.6</f>
        <v>-7.9351477919028852</v>
      </c>
      <c r="V647" s="2"/>
      <c r="W647" s="2">
        <f>IF(_332_2018_07_18_outfile_posicao[[#This Row],[cod bus]]=F646,0,1)</f>
        <v>0</v>
      </c>
      <c r="X647" s="2">
        <f>IF(_332_2018_07_18_outfile_posicao[[#This Row],[desloc]]&gt;=0,0,1)</f>
        <v>1</v>
      </c>
      <c r="Y647" s="2">
        <f>IF(AND(_332_2018_07_18_outfile_posicao[[#This Row],[spd m/s]]&lt;1,_332_2018_07_18_outfile_posicao[[#This Row],[spd m/s]]&lt;&gt;0),1,0)</f>
        <v>1</v>
      </c>
      <c r="Z647" s="2">
        <f>IF(Z646=0.5,IF(P647&gt;=P648,0.5,1),IF(_332_2018_07_18_outfile_posicao[[#This Row],[desloc]]&lt;-1000,IF(P647&gt;=P648,IF(AND(Z646=0.5,P647=P648),0,IF(P647&lt;700,0.5,0)),1),IF(AND(X647&gt;0,X646&gt;0,_332_2018_07_18_outfile_posicao[[#This Row],[8686,881807]]&lt;500,_332_2018_07_18_outfile_posicao[[#This Row],[desloc]]&gt;0),IF(_332_2018_07_18_outfile_posicao[[#This Row],[8686,881807]]&lt;500,1,0),0)))</f>
        <v>0.5</v>
      </c>
      <c r="AA647" s="2">
        <f t="shared" si="10"/>
        <v>0</v>
      </c>
      <c r="AB647" s="2">
        <f>IF(_332_2018_07_18_outfile_posicao[[#This Row],[inicio]]=1,0,IF(AB646&gt;0,0.5,IF(_332_2018_07_18_outfile_posicao[[#This Row],[max dist]]=_332_2018_07_18_outfile_posicao[[#This Row],[8686,881807]],1,0)))</f>
        <v>0.5</v>
      </c>
      <c r="AC647" s="2">
        <f>IF(_332_2018_07_18_outfile_posicao[[#This Row],[fim]]=0,AC648+1,0)</f>
        <v>0</v>
      </c>
      <c r="AD647" s="2"/>
      <c r="AE647" s="2"/>
      <c r="AF647" s="2"/>
      <c r="AG647" s="2"/>
      <c r="AH647" s="2"/>
      <c r="AI647" s="2"/>
    </row>
    <row r="648" spans="1:35" x14ac:dyDescent="0.25">
      <c r="A648">
        <v>2567</v>
      </c>
      <c r="B648">
        <v>2</v>
      </c>
      <c r="C648" s="2" t="s">
        <v>4731</v>
      </c>
      <c r="D648">
        <v>332</v>
      </c>
      <c r="E648" s="2" t="s">
        <v>6181</v>
      </c>
      <c r="F648" s="2" t="s">
        <v>5233</v>
      </c>
      <c r="G648" s="2">
        <v>647</v>
      </c>
      <c r="H648" t="b">
        <v>1</v>
      </c>
      <c r="I648" s="3">
        <v>43299.933252314811</v>
      </c>
      <c r="J648" s="2">
        <v>2699</v>
      </c>
      <c r="K648" s="2">
        <v>-23.639825999999999</v>
      </c>
      <c r="L648" s="2">
        <v>-46.607307499999997</v>
      </c>
      <c r="M648" s="2">
        <f>IF(AND(_332_2018_07_18_outfile_posicao[[#This Row],[hora bus]]=I647,_332_2018_07_18_outfile_posicao[[#This Row],[lat bus]]=K647,_332_2018_07_18_outfile_posicao[[#This Row],[lon bus]]=L647),1,0)</f>
        <v>0</v>
      </c>
      <c r="N648">
        <v>1</v>
      </c>
      <c r="O648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648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648" s="4">
        <f>_332_2018_07_18_outfile_posicao[[#This Row],[8686,881807]]/_332_2018_07_18_outfile_posicao[[#Headers],[8686,881807]]</f>
        <v>5.2380543083378913E-4</v>
      </c>
      <c r="R648">
        <f>_332_2018_07_18_outfile_posicao[[#This Row],[8686,881807]]-P647</f>
        <v>-25.335520068356523</v>
      </c>
      <c r="S648">
        <f>(_332_2018_07_18_outfile_posicao[[#This Row],[hora bus]]-I647)*86000</f>
        <v>43.7962958967546</v>
      </c>
      <c r="T648">
        <f>_332_2018_07_18_outfile_posicao[[#This Row],[desloc]]/_332_2018_07_18_outfile_posicao[[#This Row],[seconds]]</f>
        <v>-0.57848545292694353</v>
      </c>
      <c r="U648">
        <f>_332_2018_07_18_outfile_posicao[[#This Row],[spd m/s]]*3.6</f>
        <v>-2.0825476305369968</v>
      </c>
      <c r="V648" s="2"/>
      <c r="W648" s="2">
        <f>IF(_332_2018_07_18_outfile_posicao[[#This Row],[cod bus]]=F647,0,1)</f>
        <v>0</v>
      </c>
      <c r="X648" s="2">
        <f>IF(_332_2018_07_18_outfile_posicao[[#This Row],[desloc]]&gt;=0,0,1)</f>
        <v>1</v>
      </c>
      <c r="Y648" s="2">
        <f>IF(AND(_332_2018_07_18_outfile_posicao[[#This Row],[spd m/s]]&lt;1,_332_2018_07_18_outfile_posicao[[#This Row],[spd m/s]]&lt;&gt;0),1,0)</f>
        <v>1</v>
      </c>
      <c r="Z648" s="2">
        <f>IF(Z647=0.5,IF(P648&gt;=P649,0.5,1),IF(_332_2018_07_18_outfile_posicao[[#This Row],[desloc]]&lt;-1000,IF(P648&gt;=P649,IF(AND(Z647=0.5,P648=P649),0,IF(P648&lt;700,0.5,0)),1),IF(AND(X648&gt;0,X647&gt;0,_332_2018_07_18_outfile_posicao[[#This Row],[8686,881807]]&lt;500,_332_2018_07_18_outfile_posicao[[#This Row],[desloc]]&gt;0),IF(_332_2018_07_18_outfile_posicao[[#This Row],[8686,881807]]&lt;500,1,0),0)))</f>
        <v>0.5</v>
      </c>
      <c r="AA648" s="2">
        <f t="shared" si="10"/>
        <v>0</v>
      </c>
      <c r="AB648" s="2">
        <f>IF(_332_2018_07_18_outfile_posicao[[#This Row],[inicio]]=1,0,IF(AB647&gt;0,0.5,IF(_332_2018_07_18_outfile_posicao[[#This Row],[max dist]]=_332_2018_07_18_outfile_posicao[[#This Row],[8686,881807]],1,0)))</f>
        <v>0.5</v>
      </c>
      <c r="AC648" s="2">
        <f>IF(_332_2018_07_18_outfile_posicao[[#This Row],[fim]]=0,AC649+1,0)</f>
        <v>0</v>
      </c>
      <c r="AD648" s="2"/>
      <c r="AE648" s="2"/>
      <c r="AF648" s="2"/>
      <c r="AG648" s="2"/>
      <c r="AH648" s="2"/>
      <c r="AI648" s="2"/>
    </row>
    <row r="649" spans="1:35" x14ac:dyDescent="0.25">
      <c r="A649">
        <v>2569</v>
      </c>
      <c r="B649">
        <v>2</v>
      </c>
      <c r="C649" s="2" t="s">
        <v>4733</v>
      </c>
      <c r="D649">
        <v>332</v>
      </c>
      <c r="E649" s="2" t="s">
        <v>6182</v>
      </c>
      <c r="F649" s="2" t="s">
        <v>5233</v>
      </c>
      <c r="G649" s="2">
        <v>648</v>
      </c>
      <c r="H649" t="b">
        <v>1</v>
      </c>
      <c r="I649" s="3">
        <v>43299.93377314815</v>
      </c>
      <c r="J649" s="2">
        <v>2701</v>
      </c>
      <c r="K649" s="2">
        <v>-23.639825999999999</v>
      </c>
      <c r="L649" s="2">
        <v>-46.607307499999997</v>
      </c>
      <c r="M649" s="2">
        <f>IF(AND(_332_2018_07_18_outfile_posicao[[#This Row],[hora bus]]=I648,_332_2018_07_18_outfile_posicao[[#This Row],[lat bus]]=K648,_332_2018_07_18_outfile_posicao[[#This Row],[lon bus]]=L648),1,0)</f>
        <v>0</v>
      </c>
      <c r="N649">
        <v>1</v>
      </c>
      <c r="O649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649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649" s="4">
        <f>_332_2018_07_18_outfile_posicao[[#This Row],[8686,881807]]/_332_2018_07_18_outfile_posicao[[#Headers],[8686,881807]]</f>
        <v>5.2380543083378913E-4</v>
      </c>
      <c r="R649">
        <f>_332_2018_07_18_outfile_posicao[[#This Row],[8686,881807]]-P648</f>
        <v>0</v>
      </c>
      <c r="S649">
        <f>(_332_2018_07_18_outfile_posicao[[#This Row],[hora bus]]-I648)*86000</f>
        <v>44.79166712553706</v>
      </c>
      <c r="T649">
        <f>_332_2018_07_18_outfile_posicao[[#This Row],[desloc]]/_332_2018_07_18_outfile_posicao[[#This Row],[seconds]]</f>
        <v>0</v>
      </c>
      <c r="U649">
        <f>_332_2018_07_18_outfile_posicao[[#This Row],[spd m/s]]*3.6</f>
        <v>0</v>
      </c>
      <c r="V649" s="2"/>
      <c r="W649" s="2">
        <f>IF(_332_2018_07_18_outfile_posicao[[#This Row],[cod bus]]=F648,0,1)</f>
        <v>0</v>
      </c>
      <c r="X649" s="2">
        <f>IF(_332_2018_07_18_outfile_posicao[[#This Row],[desloc]]&gt;=0,0,1)</f>
        <v>0</v>
      </c>
      <c r="Y649" s="2">
        <f>IF(AND(_332_2018_07_18_outfile_posicao[[#This Row],[spd m/s]]&lt;1,_332_2018_07_18_outfile_posicao[[#This Row],[spd m/s]]&lt;&gt;0),1,0)</f>
        <v>0</v>
      </c>
      <c r="Z649" s="2">
        <f>IF(Z648=0.5,IF(P649&gt;=P650,0.5,1),IF(_332_2018_07_18_outfile_posicao[[#This Row],[desloc]]&lt;-1000,IF(P649&gt;=P650,IF(AND(Z648=0.5,P649=P650),0,IF(P649&lt;700,0.5,0)),1),IF(AND(X649&gt;0,X648&gt;0,_332_2018_07_18_outfile_posicao[[#This Row],[8686,881807]]&lt;500,_332_2018_07_18_outfile_posicao[[#This Row],[desloc]]&gt;0),IF(_332_2018_07_18_outfile_posicao[[#This Row],[8686,881807]]&lt;500,1,0),0)))</f>
        <v>0.5</v>
      </c>
      <c r="AA649" s="2">
        <f t="shared" si="10"/>
        <v>0</v>
      </c>
      <c r="AB649" s="2">
        <f>IF(_332_2018_07_18_outfile_posicao[[#This Row],[inicio]]=1,0,IF(AB648&gt;0,0.5,IF(_332_2018_07_18_outfile_posicao[[#This Row],[max dist]]=_332_2018_07_18_outfile_posicao[[#This Row],[8686,881807]],1,0)))</f>
        <v>0.5</v>
      </c>
      <c r="AC649" s="2">
        <f>IF(_332_2018_07_18_outfile_posicao[[#This Row],[fim]]=0,AC650+1,0)</f>
        <v>0</v>
      </c>
      <c r="AD649" s="2"/>
      <c r="AE649" s="2"/>
      <c r="AF649" s="2"/>
      <c r="AG649" s="2"/>
      <c r="AH649" s="2"/>
      <c r="AI649" s="2"/>
    </row>
    <row r="650" spans="1:35" x14ac:dyDescent="0.25">
      <c r="A650">
        <v>2612</v>
      </c>
      <c r="B650">
        <v>2</v>
      </c>
      <c r="C650" s="2" t="s">
        <v>4763</v>
      </c>
      <c r="D650">
        <v>332</v>
      </c>
      <c r="E650" s="2" t="s">
        <v>5492</v>
      </c>
      <c r="F650" s="2" t="s">
        <v>5233</v>
      </c>
      <c r="G650" s="2">
        <v>649</v>
      </c>
      <c r="H650" t="b">
        <v>1</v>
      </c>
      <c r="I650" s="3">
        <v>43299.949004629627</v>
      </c>
      <c r="J650" s="2">
        <v>2736</v>
      </c>
      <c r="K650" s="2">
        <v>-23.639825999999999</v>
      </c>
      <c r="L650" s="2">
        <v>-46.607307499999997</v>
      </c>
      <c r="M650" s="2">
        <f>IF(AND(_332_2018_07_18_outfile_posicao[[#This Row],[hora bus]]=I649,_332_2018_07_18_outfile_posicao[[#This Row],[lat bus]]=K649,_332_2018_07_18_outfile_posicao[[#This Row],[lon bus]]=L649),1,0)</f>
        <v>0</v>
      </c>
      <c r="N650">
        <v>1</v>
      </c>
      <c r="O650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650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650" s="4">
        <f>_332_2018_07_18_outfile_posicao[[#This Row],[8686,881807]]/_332_2018_07_18_outfile_posicao[[#Headers],[8686,881807]]</f>
        <v>5.2380543083378913E-4</v>
      </c>
      <c r="R650">
        <f>_332_2018_07_18_outfile_posicao[[#This Row],[8686,881807]]-P649</f>
        <v>0</v>
      </c>
      <c r="S650">
        <f>(_332_2018_07_18_outfile_posicao[[#This Row],[hora bus]]-I649)*86000</f>
        <v>1309.9074070050847</v>
      </c>
      <c r="T650">
        <f>_332_2018_07_18_outfile_posicao[[#This Row],[desloc]]/_332_2018_07_18_outfile_posicao[[#This Row],[seconds]]</f>
        <v>0</v>
      </c>
      <c r="U650">
        <f>_332_2018_07_18_outfile_posicao[[#This Row],[spd m/s]]*3.6</f>
        <v>0</v>
      </c>
      <c r="V650" s="2"/>
      <c r="W650" s="2">
        <f>IF(_332_2018_07_18_outfile_posicao[[#This Row],[cod bus]]=F649,0,1)</f>
        <v>0</v>
      </c>
      <c r="X650" s="2">
        <f>IF(_332_2018_07_18_outfile_posicao[[#This Row],[desloc]]&gt;=0,0,1)</f>
        <v>0</v>
      </c>
      <c r="Y650" s="2">
        <f>IF(AND(_332_2018_07_18_outfile_posicao[[#This Row],[spd m/s]]&lt;1,_332_2018_07_18_outfile_posicao[[#This Row],[spd m/s]]&lt;&gt;0),1,0)</f>
        <v>0</v>
      </c>
      <c r="Z650" s="2">
        <f>IF(Z649=0.5,IF(P650&gt;=P651,0.5,1),IF(_332_2018_07_18_outfile_posicao[[#This Row],[desloc]]&lt;-1000,IF(P650&gt;=P651,IF(AND(Z649=0.5,P650=P651),0,IF(P650&lt;700,0.5,0)),1),IF(AND(X650&gt;0,X649&gt;0,_332_2018_07_18_outfile_posicao[[#This Row],[8686,881807]]&lt;500,_332_2018_07_18_outfile_posicao[[#This Row],[desloc]]&gt;0),IF(_332_2018_07_18_outfile_posicao[[#This Row],[8686,881807]]&lt;500,1,0),0)))</f>
        <v>0.5</v>
      </c>
      <c r="AA650" s="2">
        <f t="shared" si="10"/>
        <v>0</v>
      </c>
      <c r="AB650" s="2">
        <f>IF(_332_2018_07_18_outfile_posicao[[#This Row],[inicio]]=1,0,IF(AB649&gt;0,0.5,IF(_332_2018_07_18_outfile_posicao[[#This Row],[max dist]]=_332_2018_07_18_outfile_posicao[[#This Row],[8686,881807]],1,0)))</f>
        <v>0.5</v>
      </c>
      <c r="AC650" s="2">
        <f>IF(_332_2018_07_18_outfile_posicao[[#This Row],[fim]]=0,AC651+1,0)</f>
        <v>0</v>
      </c>
      <c r="AD650" s="2"/>
      <c r="AE650" s="2"/>
      <c r="AF650" s="2"/>
      <c r="AG650" s="2"/>
      <c r="AH650" s="2"/>
      <c r="AI650" s="2"/>
    </row>
    <row r="651" spans="1:35" x14ac:dyDescent="0.25">
      <c r="A651">
        <v>2620</v>
      </c>
      <c r="B651">
        <v>2</v>
      </c>
      <c r="C651" s="2" t="s">
        <v>4769</v>
      </c>
      <c r="D651">
        <v>332</v>
      </c>
      <c r="E651" s="2" t="s">
        <v>5496</v>
      </c>
      <c r="F651" s="2" t="s">
        <v>5233</v>
      </c>
      <c r="G651" s="2">
        <v>650</v>
      </c>
      <c r="H651" t="b">
        <v>1</v>
      </c>
      <c r="I651" s="3">
        <v>43299.951608796298</v>
      </c>
      <c r="J651" s="2">
        <v>2742</v>
      </c>
      <c r="K651" s="2">
        <v>-23.639825999999999</v>
      </c>
      <c r="L651" s="2">
        <v>-46.607307499999997</v>
      </c>
      <c r="M651" s="2">
        <f>IF(AND(_332_2018_07_18_outfile_posicao[[#This Row],[hora bus]]=I650,_332_2018_07_18_outfile_posicao[[#This Row],[lat bus]]=K650,_332_2018_07_18_outfile_posicao[[#This Row],[lon bus]]=L650),1,0)</f>
        <v>0</v>
      </c>
      <c r="N651">
        <v>1</v>
      </c>
      <c r="O651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651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651" s="4">
        <f>_332_2018_07_18_outfile_posicao[[#This Row],[8686,881807]]/_332_2018_07_18_outfile_posicao[[#Headers],[8686,881807]]</f>
        <v>5.2380543083378913E-4</v>
      </c>
      <c r="R651">
        <f>_332_2018_07_18_outfile_posicao[[#This Row],[8686,881807]]-P650</f>
        <v>0</v>
      </c>
      <c r="S651">
        <f>(_332_2018_07_18_outfile_posicao[[#This Row],[hora bus]]-I650)*86000</f>
        <v>223.95833375048824</v>
      </c>
      <c r="T651">
        <f>_332_2018_07_18_outfile_posicao[[#This Row],[desloc]]/_332_2018_07_18_outfile_posicao[[#This Row],[seconds]]</f>
        <v>0</v>
      </c>
      <c r="U651">
        <f>_332_2018_07_18_outfile_posicao[[#This Row],[spd m/s]]*3.6</f>
        <v>0</v>
      </c>
      <c r="V651" s="2"/>
      <c r="W651" s="2">
        <f>IF(_332_2018_07_18_outfile_posicao[[#This Row],[cod bus]]=F650,0,1)</f>
        <v>0</v>
      </c>
      <c r="X651" s="2">
        <f>IF(_332_2018_07_18_outfile_posicao[[#This Row],[desloc]]&gt;=0,0,1)</f>
        <v>0</v>
      </c>
      <c r="Y651" s="2">
        <f>IF(AND(_332_2018_07_18_outfile_posicao[[#This Row],[spd m/s]]&lt;1,_332_2018_07_18_outfile_posicao[[#This Row],[spd m/s]]&lt;&gt;0),1,0)</f>
        <v>0</v>
      </c>
      <c r="Z651" s="2">
        <f>IF(Z650=0.5,IF(P651&gt;=P652,0.5,1),IF(_332_2018_07_18_outfile_posicao[[#This Row],[desloc]]&lt;-1000,IF(P651&gt;=P652,IF(AND(Z650=0.5,P651=P652),0,IF(P651&lt;700,0.5,0)),1),IF(AND(X651&gt;0,X650&gt;0,_332_2018_07_18_outfile_posicao[[#This Row],[8686,881807]]&lt;500,_332_2018_07_18_outfile_posicao[[#This Row],[desloc]]&gt;0),IF(_332_2018_07_18_outfile_posicao[[#This Row],[8686,881807]]&lt;500,1,0),0)))</f>
        <v>0.5</v>
      </c>
      <c r="AA651" s="2">
        <f t="shared" si="10"/>
        <v>0</v>
      </c>
      <c r="AB651" s="2">
        <f>IF(_332_2018_07_18_outfile_posicao[[#This Row],[inicio]]=1,0,IF(AB650&gt;0,0.5,IF(_332_2018_07_18_outfile_posicao[[#This Row],[max dist]]=_332_2018_07_18_outfile_posicao[[#This Row],[8686,881807]],1,0)))</f>
        <v>0.5</v>
      </c>
      <c r="AC651" s="2">
        <f>IF(_332_2018_07_18_outfile_posicao[[#This Row],[fim]]=0,AC652+1,0)</f>
        <v>0</v>
      </c>
      <c r="AD651" s="2"/>
      <c r="AE651" s="2"/>
      <c r="AF651" s="2"/>
      <c r="AG651" s="2"/>
      <c r="AH651" s="2"/>
      <c r="AI651" s="2"/>
    </row>
    <row r="652" spans="1:35" x14ac:dyDescent="0.25">
      <c r="A652">
        <v>2622</v>
      </c>
      <c r="B652">
        <v>2</v>
      </c>
      <c r="C652" s="2" t="s">
        <v>4771</v>
      </c>
      <c r="D652">
        <v>332</v>
      </c>
      <c r="E652" s="2" t="s">
        <v>5497</v>
      </c>
      <c r="F652" s="2" t="s">
        <v>5233</v>
      </c>
      <c r="G652" s="2">
        <v>651</v>
      </c>
      <c r="H652" t="b">
        <v>1</v>
      </c>
      <c r="I652" s="3">
        <v>43299.95212962963</v>
      </c>
      <c r="J652" s="2">
        <v>2744</v>
      </c>
      <c r="K652" s="2">
        <v>-23.639825999999999</v>
      </c>
      <c r="L652" s="2">
        <v>-46.607307499999997</v>
      </c>
      <c r="M652" s="2">
        <f>IF(AND(_332_2018_07_18_outfile_posicao[[#This Row],[hora bus]]=I651,_332_2018_07_18_outfile_posicao[[#This Row],[lat bus]]=K651,_332_2018_07_18_outfile_posicao[[#This Row],[lon bus]]=L651),1,0)</f>
        <v>0</v>
      </c>
      <c r="N652">
        <v>1</v>
      </c>
      <c r="O652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652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652" s="4">
        <f>_332_2018_07_18_outfile_posicao[[#This Row],[8686,881807]]/_332_2018_07_18_outfile_posicao[[#Headers],[8686,881807]]</f>
        <v>5.2380543083378913E-4</v>
      </c>
      <c r="R652">
        <f>_332_2018_07_18_outfile_posicao[[#This Row],[8686,881807]]-P651</f>
        <v>0</v>
      </c>
      <c r="S652">
        <f>(_332_2018_07_18_outfile_posicao[[#This Row],[hora bus]]-I651)*86000</f>
        <v>44.791666499804705</v>
      </c>
      <c r="T652">
        <f>_332_2018_07_18_outfile_posicao[[#This Row],[desloc]]/_332_2018_07_18_outfile_posicao[[#This Row],[seconds]]</f>
        <v>0</v>
      </c>
      <c r="U652">
        <f>_332_2018_07_18_outfile_posicao[[#This Row],[spd m/s]]*3.6</f>
        <v>0</v>
      </c>
      <c r="V652" s="2"/>
      <c r="W652" s="2">
        <f>IF(_332_2018_07_18_outfile_posicao[[#This Row],[cod bus]]=F651,0,1)</f>
        <v>0</v>
      </c>
      <c r="X652" s="2">
        <f>IF(_332_2018_07_18_outfile_posicao[[#This Row],[desloc]]&gt;=0,0,1)</f>
        <v>0</v>
      </c>
      <c r="Y652" s="2">
        <f>IF(AND(_332_2018_07_18_outfile_posicao[[#This Row],[spd m/s]]&lt;1,_332_2018_07_18_outfile_posicao[[#This Row],[spd m/s]]&lt;&gt;0),1,0)</f>
        <v>0</v>
      </c>
      <c r="Z652" s="2">
        <f>IF(Z651=0.5,IF(P652&gt;=P653,0.5,1),IF(_332_2018_07_18_outfile_posicao[[#This Row],[desloc]]&lt;-1000,IF(P652&gt;=P653,IF(AND(Z651=0.5,P652=P653),0,IF(P652&lt;700,0.5,0)),1),IF(AND(X652&gt;0,X651&gt;0,_332_2018_07_18_outfile_posicao[[#This Row],[8686,881807]]&lt;500,_332_2018_07_18_outfile_posicao[[#This Row],[desloc]]&gt;0),IF(_332_2018_07_18_outfile_posicao[[#This Row],[8686,881807]]&lt;500,1,0),0)))</f>
        <v>0.5</v>
      </c>
      <c r="AA652" s="2">
        <f t="shared" si="10"/>
        <v>0</v>
      </c>
      <c r="AB652" s="2">
        <f>IF(_332_2018_07_18_outfile_posicao[[#This Row],[inicio]]=1,0,IF(AB651&gt;0,0.5,IF(_332_2018_07_18_outfile_posicao[[#This Row],[max dist]]=_332_2018_07_18_outfile_posicao[[#This Row],[8686,881807]],1,0)))</f>
        <v>0.5</v>
      </c>
      <c r="AC652" s="2">
        <f>IF(_332_2018_07_18_outfile_posicao[[#This Row],[fim]]=0,AC653+1,0)</f>
        <v>0</v>
      </c>
      <c r="AD652" s="2"/>
      <c r="AE652" s="2"/>
      <c r="AF652" s="2"/>
      <c r="AG652" s="2"/>
      <c r="AH652" s="2"/>
      <c r="AI652" s="2"/>
    </row>
    <row r="653" spans="1:35" x14ac:dyDescent="0.25">
      <c r="A653">
        <v>2623</v>
      </c>
      <c r="B653">
        <v>2</v>
      </c>
      <c r="C653" s="2" t="s">
        <v>4772</v>
      </c>
      <c r="D653">
        <v>332</v>
      </c>
      <c r="E653" s="2" t="s">
        <v>5498</v>
      </c>
      <c r="F653" s="2" t="s">
        <v>5233</v>
      </c>
      <c r="G653" s="2">
        <v>652</v>
      </c>
      <c r="H653" t="b">
        <v>1</v>
      </c>
      <c r="I653" s="3">
        <v>43299.952650462961</v>
      </c>
      <c r="J653" s="2">
        <v>2746</v>
      </c>
      <c r="K653" s="2">
        <v>-23.639825999999999</v>
      </c>
      <c r="L653" s="2">
        <v>-46.607307499999997</v>
      </c>
      <c r="M653" s="2">
        <f>IF(AND(_332_2018_07_18_outfile_posicao[[#This Row],[hora bus]]=I652,_332_2018_07_18_outfile_posicao[[#This Row],[lat bus]]=K652,_332_2018_07_18_outfile_posicao[[#This Row],[lon bus]]=L652),1,0)</f>
        <v>0</v>
      </c>
      <c r="N653">
        <v>1</v>
      </c>
      <c r="O653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653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653" s="4">
        <f>_332_2018_07_18_outfile_posicao[[#This Row],[8686,881807]]/_332_2018_07_18_outfile_posicao[[#Headers],[8686,881807]]</f>
        <v>5.2380543083378913E-4</v>
      </c>
      <c r="R653">
        <f>_332_2018_07_18_outfile_posicao[[#This Row],[8686,881807]]-P652</f>
        <v>0</v>
      </c>
      <c r="S653">
        <f>(_332_2018_07_18_outfile_posicao[[#This Row],[hora bus]]-I652)*86000</f>
        <v>44.791666499804705</v>
      </c>
      <c r="T653">
        <f>_332_2018_07_18_outfile_posicao[[#This Row],[desloc]]/_332_2018_07_18_outfile_posicao[[#This Row],[seconds]]</f>
        <v>0</v>
      </c>
      <c r="U653">
        <f>_332_2018_07_18_outfile_posicao[[#This Row],[spd m/s]]*3.6</f>
        <v>0</v>
      </c>
      <c r="V653" s="2"/>
      <c r="W653" s="2">
        <f>IF(_332_2018_07_18_outfile_posicao[[#This Row],[cod bus]]=F652,0,1)</f>
        <v>0</v>
      </c>
      <c r="X653" s="2">
        <f>IF(_332_2018_07_18_outfile_posicao[[#This Row],[desloc]]&gt;=0,0,1)</f>
        <v>0</v>
      </c>
      <c r="Y653" s="2">
        <f>IF(AND(_332_2018_07_18_outfile_posicao[[#This Row],[spd m/s]]&lt;1,_332_2018_07_18_outfile_posicao[[#This Row],[spd m/s]]&lt;&gt;0),1,0)</f>
        <v>0</v>
      </c>
      <c r="Z653" s="2">
        <f>IF(Z652=0.5,IF(P653&gt;=P654,0.5,1),IF(_332_2018_07_18_outfile_posicao[[#This Row],[desloc]]&lt;-1000,IF(P653&gt;=P654,IF(AND(Z652=0.5,P653=P654),0,IF(P653&lt;700,0.5,0)),1),IF(AND(X653&gt;0,X652&gt;0,_332_2018_07_18_outfile_posicao[[#This Row],[8686,881807]]&lt;500,_332_2018_07_18_outfile_posicao[[#This Row],[desloc]]&gt;0),IF(_332_2018_07_18_outfile_posicao[[#This Row],[8686,881807]]&lt;500,1,0),0)))</f>
        <v>0.5</v>
      </c>
      <c r="AA653" s="2">
        <f t="shared" si="10"/>
        <v>0</v>
      </c>
      <c r="AB653" s="2">
        <f>IF(_332_2018_07_18_outfile_posicao[[#This Row],[inicio]]=1,0,IF(AB652&gt;0,0.5,IF(_332_2018_07_18_outfile_posicao[[#This Row],[max dist]]=_332_2018_07_18_outfile_posicao[[#This Row],[8686,881807]],1,0)))</f>
        <v>0.5</v>
      </c>
      <c r="AC653" s="2">
        <f>IF(_332_2018_07_18_outfile_posicao[[#This Row],[fim]]=0,AC654+1,0)</f>
        <v>0</v>
      </c>
      <c r="AD653" s="2"/>
      <c r="AE653" s="2"/>
      <c r="AF653" s="2"/>
      <c r="AG653" s="2"/>
      <c r="AH653" s="2"/>
      <c r="AI653" s="2"/>
    </row>
    <row r="654" spans="1:35" x14ac:dyDescent="0.25">
      <c r="A654">
        <v>2688</v>
      </c>
      <c r="B654">
        <v>2</v>
      </c>
      <c r="C654" s="2" t="s">
        <v>4807</v>
      </c>
      <c r="D654">
        <v>332</v>
      </c>
      <c r="E654" s="2" t="s">
        <v>6205</v>
      </c>
      <c r="F654" s="2" t="s">
        <v>5233</v>
      </c>
      <c r="G654" s="2">
        <v>653</v>
      </c>
      <c r="H654" t="b">
        <v>1</v>
      </c>
      <c r="I654" s="3">
        <v>43299.975254629629</v>
      </c>
      <c r="J654" s="2">
        <v>2784</v>
      </c>
      <c r="K654" s="2">
        <v>-23.639825999999999</v>
      </c>
      <c r="L654" s="2">
        <v>-46.607307499999997</v>
      </c>
      <c r="M654" s="2">
        <f>IF(AND(_332_2018_07_18_outfile_posicao[[#This Row],[hora bus]]=I653,_332_2018_07_18_outfile_posicao[[#This Row],[lat bus]]=K653,_332_2018_07_18_outfile_posicao[[#This Row],[lon bus]]=L653),1,0)</f>
        <v>0</v>
      </c>
      <c r="N654">
        <v>1</v>
      </c>
      <c r="O654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654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654" s="4">
        <f>_332_2018_07_18_outfile_posicao[[#This Row],[8686,881807]]/_332_2018_07_18_outfile_posicao[[#Headers],[8686,881807]]</f>
        <v>5.2380543083378913E-4</v>
      </c>
      <c r="R654">
        <f>_332_2018_07_18_outfile_posicao[[#This Row],[8686,881807]]-P653</f>
        <v>0</v>
      </c>
      <c r="S654">
        <f>(_332_2018_07_18_outfile_posicao[[#This Row],[hora bus]]-I653)*86000</f>
        <v>1943.958333475166</v>
      </c>
      <c r="T654">
        <f>_332_2018_07_18_outfile_posicao[[#This Row],[desloc]]/_332_2018_07_18_outfile_posicao[[#This Row],[seconds]]</f>
        <v>0</v>
      </c>
      <c r="U654">
        <f>_332_2018_07_18_outfile_posicao[[#This Row],[spd m/s]]*3.6</f>
        <v>0</v>
      </c>
      <c r="V654" s="2"/>
      <c r="W654" s="2">
        <f>IF(_332_2018_07_18_outfile_posicao[[#This Row],[cod bus]]=F653,0,1)</f>
        <v>0</v>
      </c>
      <c r="X654" s="2">
        <f>IF(_332_2018_07_18_outfile_posicao[[#This Row],[desloc]]&gt;=0,0,1)</f>
        <v>0</v>
      </c>
      <c r="Y654" s="2">
        <f>IF(AND(_332_2018_07_18_outfile_posicao[[#This Row],[spd m/s]]&lt;1,_332_2018_07_18_outfile_posicao[[#This Row],[spd m/s]]&lt;&gt;0),1,0)</f>
        <v>0</v>
      </c>
      <c r="Z654" s="2">
        <f>IF(Z653=0.5,IF(P654&gt;=P655,0.5,1),IF(_332_2018_07_18_outfile_posicao[[#This Row],[desloc]]&lt;-1000,IF(P654&gt;=P655,IF(AND(Z653=0.5,P654=P655),0,IF(P654&lt;700,0.5,0)),1),IF(AND(X654&gt;0,X653&gt;0,_332_2018_07_18_outfile_posicao[[#This Row],[8686,881807]]&lt;500,_332_2018_07_18_outfile_posicao[[#This Row],[desloc]]&gt;0),IF(_332_2018_07_18_outfile_posicao[[#This Row],[8686,881807]]&lt;500,1,0),0)))</f>
        <v>0.5</v>
      </c>
      <c r="AA654" s="2">
        <f t="shared" si="10"/>
        <v>0</v>
      </c>
      <c r="AB654" s="2">
        <f>IF(_332_2018_07_18_outfile_posicao[[#This Row],[inicio]]=1,0,IF(AB653&gt;0,0.5,IF(_332_2018_07_18_outfile_posicao[[#This Row],[max dist]]=_332_2018_07_18_outfile_posicao[[#This Row],[8686,881807]],1,0)))</f>
        <v>0.5</v>
      </c>
      <c r="AC654" s="2">
        <f>IF(_332_2018_07_18_outfile_posicao[[#This Row],[fim]]=0,AC655+1,0)</f>
        <v>0</v>
      </c>
      <c r="AD654" s="2"/>
      <c r="AE654" s="2"/>
      <c r="AF654" s="2"/>
      <c r="AG654" s="2"/>
      <c r="AH654" s="2"/>
      <c r="AI654" s="2"/>
    </row>
    <row r="655" spans="1:35" x14ac:dyDescent="0.25">
      <c r="A655">
        <v>2712</v>
      </c>
      <c r="B655">
        <v>2</v>
      </c>
      <c r="C655" s="2" t="s">
        <v>4820</v>
      </c>
      <c r="D655">
        <v>332</v>
      </c>
      <c r="E655" s="2" t="s">
        <v>6214</v>
      </c>
      <c r="F655" s="2" t="s">
        <v>5233</v>
      </c>
      <c r="G655" s="2">
        <v>654</v>
      </c>
      <c r="H655" t="b">
        <v>1</v>
      </c>
      <c r="I655" s="3">
        <v>43299.983587962961</v>
      </c>
      <c r="J655" s="2">
        <v>2798</v>
      </c>
      <c r="K655" s="2">
        <v>-23.639825999999999</v>
      </c>
      <c r="L655" s="2">
        <v>-46.607307499999997</v>
      </c>
      <c r="M655" s="2">
        <f>IF(AND(_332_2018_07_18_outfile_posicao[[#This Row],[hora bus]]=I654,_332_2018_07_18_outfile_posicao[[#This Row],[lat bus]]=K654,_332_2018_07_18_outfile_posicao[[#This Row],[lon bus]]=L654),1,0)</f>
        <v>0</v>
      </c>
      <c r="N655">
        <v>1</v>
      </c>
      <c r="O655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655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655" s="4">
        <f>_332_2018_07_18_outfile_posicao[[#This Row],[8686,881807]]/_332_2018_07_18_outfile_posicao[[#Headers],[8686,881807]]</f>
        <v>5.2380543083378913E-4</v>
      </c>
      <c r="R655">
        <f>_332_2018_07_18_outfile_posicao[[#This Row],[8686,881807]]-P654</f>
        <v>0</v>
      </c>
      <c r="S655">
        <f>(_332_2018_07_18_outfile_posicao[[#This Row],[hora bus]]-I654)*86000</f>
        <v>716.66666649980471</v>
      </c>
      <c r="T655">
        <f>_332_2018_07_18_outfile_posicao[[#This Row],[desloc]]/_332_2018_07_18_outfile_posicao[[#This Row],[seconds]]</f>
        <v>0</v>
      </c>
      <c r="U655">
        <f>_332_2018_07_18_outfile_posicao[[#This Row],[spd m/s]]*3.6</f>
        <v>0</v>
      </c>
      <c r="V655" s="2"/>
      <c r="W655" s="2">
        <f>IF(_332_2018_07_18_outfile_posicao[[#This Row],[cod bus]]=F654,0,1)</f>
        <v>0</v>
      </c>
      <c r="X655" s="2">
        <f>IF(_332_2018_07_18_outfile_posicao[[#This Row],[desloc]]&gt;=0,0,1)</f>
        <v>0</v>
      </c>
      <c r="Y655" s="2">
        <f>IF(AND(_332_2018_07_18_outfile_posicao[[#This Row],[spd m/s]]&lt;1,_332_2018_07_18_outfile_posicao[[#This Row],[spd m/s]]&lt;&gt;0),1,0)</f>
        <v>0</v>
      </c>
      <c r="Z655" s="2">
        <f>IF(Z654=0.5,IF(P655&gt;=P656,0.5,1),IF(_332_2018_07_18_outfile_posicao[[#This Row],[desloc]]&lt;-1000,IF(P655&gt;=P656,IF(AND(Z654=0.5,P655=P656),0,IF(P655&lt;700,0.5,0)),1),IF(AND(X655&gt;0,X654&gt;0,_332_2018_07_18_outfile_posicao[[#This Row],[8686,881807]]&lt;500,_332_2018_07_18_outfile_posicao[[#This Row],[desloc]]&gt;0),IF(_332_2018_07_18_outfile_posicao[[#This Row],[8686,881807]]&lt;500,1,0),0)))</f>
        <v>0.5</v>
      </c>
      <c r="AA655" s="2">
        <f t="shared" si="10"/>
        <v>0</v>
      </c>
      <c r="AB655" s="2">
        <f>IF(_332_2018_07_18_outfile_posicao[[#This Row],[inicio]]=1,0,IF(AB654&gt;0,0.5,IF(_332_2018_07_18_outfile_posicao[[#This Row],[max dist]]=_332_2018_07_18_outfile_posicao[[#This Row],[8686,881807]],1,0)))</f>
        <v>0.5</v>
      </c>
      <c r="AC655" s="2">
        <f>IF(_332_2018_07_18_outfile_posicao[[#This Row],[fim]]=0,AC656+1,0)</f>
        <v>0</v>
      </c>
      <c r="AD655" s="2"/>
      <c r="AE655" s="2"/>
      <c r="AF655" s="2"/>
      <c r="AG655" s="2"/>
      <c r="AH655" s="2"/>
      <c r="AI655" s="2"/>
    </row>
    <row r="656" spans="1:35" x14ac:dyDescent="0.25">
      <c r="A656">
        <v>2745</v>
      </c>
      <c r="B656">
        <v>1</v>
      </c>
      <c r="C656" s="2" t="s">
        <v>4844</v>
      </c>
      <c r="D656">
        <v>332</v>
      </c>
      <c r="E656" s="2" t="s">
        <v>5243</v>
      </c>
      <c r="F656" s="2" t="s">
        <v>5233</v>
      </c>
      <c r="G656" s="2">
        <v>655</v>
      </c>
      <c r="H656" t="b">
        <v>1</v>
      </c>
      <c r="I656" s="3">
        <v>43299.995115740741</v>
      </c>
      <c r="J656" s="2">
        <v>2824</v>
      </c>
      <c r="K656" s="2">
        <v>-23.639825999999999</v>
      </c>
      <c r="L656" s="2">
        <v>-46.607307499999997</v>
      </c>
      <c r="M656" s="2">
        <f>IF(AND(_332_2018_07_18_outfile_posicao[[#This Row],[hora bus]]=I655,_332_2018_07_18_outfile_posicao[[#This Row],[lat bus]]=K655,_332_2018_07_18_outfile_posicao[[#This Row],[lon bus]]=L655),1,0)</f>
        <v>0</v>
      </c>
      <c r="N656">
        <v>1</v>
      </c>
      <c r="O656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656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656" s="4">
        <f>_332_2018_07_18_outfile_posicao[[#This Row],[8686,881807]]/_332_2018_07_18_outfile_posicao[[#Headers],[8686,881807]]</f>
        <v>5.2380543083378913E-4</v>
      </c>
      <c r="R656">
        <f>_332_2018_07_18_outfile_posicao[[#This Row],[8686,881807]]-P655</f>
        <v>0</v>
      </c>
      <c r="S656">
        <f>(_332_2018_07_18_outfile_posicao[[#This Row],[hora bus]]-I655)*86000</f>
        <v>991.38888911693357</v>
      </c>
      <c r="T656">
        <f>_332_2018_07_18_outfile_posicao[[#This Row],[desloc]]/_332_2018_07_18_outfile_posicao[[#This Row],[seconds]]</f>
        <v>0</v>
      </c>
      <c r="U656">
        <f>_332_2018_07_18_outfile_posicao[[#This Row],[spd m/s]]*3.6</f>
        <v>0</v>
      </c>
      <c r="V656" s="2"/>
      <c r="W656" s="2">
        <f>IF(_332_2018_07_18_outfile_posicao[[#This Row],[cod bus]]=F655,0,1)</f>
        <v>0</v>
      </c>
      <c r="X656" s="2">
        <f>IF(_332_2018_07_18_outfile_posicao[[#This Row],[desloc]]&gt;=0,0,1)</f>
        <v>0</v>
      </c>
      <c r="Y656" s="2">
        <f>IF(AND(_332_2018_07_18_outfile_posicao[[#This Row],[spd m/s]]&lt;1,_332_2018_07_18_outfile_posicao[[#This Row],[spd m/s]]&lt;&gt;0),1,0)</f>
        <v>0</v>
      </c>
      <c r="Z656" s="2">
        <f>IF(Z655=0.5,IF(P656&gt;=P657,0.5,1),IF(_332_2018_07_18_outfile_posicao[[#This Row],[desloc]]&lt;-1000,IF(P656&gt;=P657,IF(AND(Z655=0.5,P656=P657),0,IF(P656&lt;700,0.5,0)),1),IF(AND(X656&gt;0,X655&gt;0,_332_2018_07_18_outfile_posicao[[#This Row],[8686,881807]]&lt;500,_332_2018_07_18_outfile_posicao[[#This Row],[desloc]]&gt;0),IF(_332_2018_07_18_outfile_posicao[[#This Row],[8686,881807]]&lt;500,1,0),0)))</f>
        <v>0.5</v>
      </c>
      <c r="AA656" s="2">
        <f t="shared" si="10"/>
        <v>0</v>
      </c>
      <c r="AB656" s="2">
        <f>IF(_332_2018_07_18_outfile_posicao[[#This Row],[inicio]]=1,0,IF(AB655&gt;0,0.5,IF(_332_2018_07_18_outfile_posicao[[#This Row],[max dist]]=_332_2018_07_18_outfile_posicao[[#This Row],[8686,881807]],1,0)))</f>
        <v>0.5</v>
      </c>
      <c r="AC656" s="2">
        <f>IF(_332_2018_07_18_outfile_posicao[[#This Row],[fim]]=0,AC657+1,0)</f>
        <v>0</v>
      </c>
      <c r="AD656" s="2"/>
      <c r="AE656" s="2"/>
      <c r="AF656" s="2"/>
      <c r="AG656" s="2"/>
      <c r="AH656" s="2"/>
      <c r="AI656" s="2"/>
    </row>
    <row r="657" spans="1:35" x14ac:dyDescent="0.25">
      <c r="A657">
        <v>2753</v>
      </c>
      <c r="B657">
        <v>1</v>
      </c>
      <c r="C657" s="2" t="s">
        <v>4849</v>
      </c>
      <c r="D657">
        <v>332</v>
      </c>
      <c r="E657" s="2" t="s">
        <v>5244</v>
      </c>
      <c r="F657" s="2" t="s">
        <v>5233</v>
      </c>
      <c r="G657" s="2">
        <v>656</v>
      </c>
      <c r="H657" t="b">
        <v>1</v>
      </c>
      <c r="I657" s="3">
        <v>43299.997719907406</v>
      </c>
      <c r="J657" s="2">
        <v>2830</v>
      </c>
      <c r="K657" s="2">
        <v>-23.639825999999999</v>
      </c>
      <c r="L657" s="2">
        <v>-46.607307499999997</v>
      </c>
      <c r="M657" s="2">
        <f>IF(AND(_332_2018_07_18_outfile_posicao[[#This Row],[hora bus]]=I656,_332_2018_07_18_outfile_posicao[[#This Row],[lat bus]]=K656,_332_2018_07_18_outfile_posicao[[#This Row],[lon bus]]=L656),1,0)</f>
        <v>0</v>
      </c>
      <c r="N657">
        <v>1</v>
      </c>
      <c r="O657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657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657" s="4">
        <f>_332_2018_07_18_outfile_posicao[[#This Row],[8686,881807]]/_332_2018_07_18_outfile_posicao[[#Headers],[8686,881807]]</f>
        <v>5.2380543083378913E-4</v>
      </c>
      <c r="R657">
        <f>_332_2018_07_18_outfile_posicao[[#This Row],[8686,881807]]-P656</f>
        <v>0</v>
      </c>
      <c r="S657">
        <f>(_332_2018_07_18_outfile_posicao[[#This Row],[hora bus]]-I656)*86000</f>
        <v>223.95833312475588</v>
      </c>
      <c r="T657">
        <f>_332_2018_07_18_outfile_posicao[[#This Row],[desloc]]/_332_2018_07_18_outfile_posicao[[#This Row],[seconds]]</f>
        <v>0</v>
      </c>
      <c r="U657">
        <f>_332_2018_07_18_outfile_posicao[[#This Row],[spd m/s]]*3.6</f>
        <v>0</v>
      </c>
      <c r="V657" s="2"/>
      <c r="W657" s="2">
        <f>IF(_332_2018_07_18_outfile_posicao[[#This Row],[cod bus]]=F656,0,1)</f>
        <v>0</v>
      </c>
      <c r="X657" s="2">
        <f>IF(_332_2018_07_18_outfile_posicao[[#This Row],[desloc]]&gt;=0,0,1)</f>
        <v>0</v>
      </c>
      <c r="Y657" s="2">
        <f>IF(AND(_332_2018_07_18_outfile_posicao[[#This Row],[spd m/s]]&lt;1,_332_2018_07_18_outfile_posicao[[#This Row],[spd m/s]]&lt;&gt;0),1,0)</f>
        <v>0</v>
      </c>
      <c r="Z657" s="2">
        <f>IF(Z656=0.5,IF(P657&gt;=P658,0.5,1),IF(_332_2018_07_18_outfile_posicao[[#This Row],[desloc]]&lt;-1000,IF(P657&gt;=P658,IF(AND(Z656=0.5,P657=P658),0,IF(P657&lt;700,0.5,0)),1),IF(AND(X657&gt;0,X656&gt;0,_332_2018_07_18_outfile_posicao[[#This Row],[8686,881807]]&lt;500,_332_2018_07_18_outfile_posicao[[#This Row],[desloc]]&gt;0),IF(_332_2018_07_18_outfile_posicao[[#This Row],[8686,881807]]&lt;500,1,0),0)))</f>
        <v>0.5</v>
      </c>
      <c r="AA657" s="2">
        <f t="shared" si="10"/>
        <v>0</v>
      </c>
      <c r="AB657" s="2">
        <f>IF(_332_2018_07_18_outfile_posicao[[#This Row],[inicio]]=1,0,IF(AB656&gt;0,0.5,IF(_332_2018_07_18_outfile_posicao[[#This Row],[max dist]]=_332_2018_07_18_outfile_posicao[[#This Row],[8686,881807]],1,0)))</f>
        <v>0.5</v>
      </c>
      <c r="AC657" s="2">
        <f>IF(_332_2018_07_18_outfile_posicao[[#This Row],[fim]]=0,AC658+1,0)</f>
        <v>0</v>
      </c>
      <c r="AD657" s="2"/>
      <c r="AE657" s="2"/>
      <c r="AF657" s="2"/>
      <c r="AG657" s="2"/>
      <c r="AH657" s="2"/>
      <c r="AI657" s="2"/>
    </row>
    <row r="658" spans="1:35" x14ac:dyDescent="0.25">
      <c r="A658">
        <v>15</v>
      </c>
      <c r="B658">
        <v>2</v>
      </c>
      <c r="C658" s="2" t="s">
        <v>2838</v>
      </c>
      <c r="D658">
        <v>332</v>
      </c>
      <c r="E658" s="2" t="s">
        <v>4938</v>
      </c>
      <c r="F658" s="2" t="s">
        <v>6230</v>
      </c>
      <c r="G658" s="2">
        <v>657</v>
      </c>
      <c r="H658" t="b">
        <v>1</v>
      </c>
      <c r="I658" s="3">
        <v>43299.047106481485</v>
      </c>
      <c r="J658" s="2">
        <v>13</v>
      </c>
      <c r="K658" s="2">
        <v>-23.639825999999999</v>
      </c>
      <c r="L658" s="2">
        <v>-46.607307499999997</v>
      </c>
      <c r="M658" s="2">
        <f>IF(AND(_332_2018_07_18_outfile_posicao[[#This Row],[hora bus]]=I657,_332_2018_07_18_outfile_posicao[[#This Row],[lat bus]]=K657,_332_2018_07_18_outfile_posicao[[#This Row],[lon bus]]=L657),1,0)</f>
        <v>0</v>
      </c>
      <c r="N658">
        <v>1</v>
      </c>
      <c r="O658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658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658" s="4">
        <f>_332_2018_07_18_outfile_posicao[[#This Row],[8686,881807]]/_332_2018_07_18_outfile_posicao[[#Headers],[8686,881807]]</f>
        <v>5.2380543083378913E-4</v>
      </c>
      <c r="R658">
        <f>_332_2018_07_18_outfile_posicao[[#This Row],[8686,881807]]-P657</f>
        <v>0</v>
      </c>
      <c r="S658">
        <f>(_332_2018_07_18_outfile_posicao[[#This Row],[hora bus]]-I657)*86000</f>
        <v>-81752.754629196716</v>
      </c>
      <c r="T658">
        <f>_332_2018_07_18_outfile_posicao[[#This Row],[desloc]]/_332_2018_07_18_outfile_posicao[[#This Row],[seconds]]</f>
        <v>0</v>
      </c>
      <c r="U658">
        <f>_332_2018_07_18_outfile_posicao[[#This Row],[spd m/s]]*3.6</f>
        <v>0</v>
      </c>
      <c r="V658" s="2"/>
      <c r="W658" s="2">
        <f>IF(_332_2018_07_18_outfile_posicao[[#This Row],[cod bus]]=F657,0,1)</f>
        <v>1</v>
      </c>
      <c r="X658" s="2">
        <f>IF(_332_2018_07_18_outfile_posicao[[#This Row],[desloc]]&gt;=0,0,1)</f>
        <v>0</v>
      </c>
      <c r="Y658" s="2">
        <f>IF(AND(_332_2018_07_18_outfile_posicao[[#This Row],[spd m/s]]&lt;1,_332_2018_07_18_outfile_posicao[[#This Row],[spd m/s]]&lt;&gt;0),1,0)</f>
        <v>0</v>
      </c>
      <c r="Z658" s="2">
        <f>IF(Z657=0.5,IF(P658&gt;=P659,0.5,1),IF(_332_2018_07_18_outfile_posicao[[#This Row],[desloc]]&lt;-1000,IF(P658&gt;=P659,IF(AND(Z657=0.5,P658=P659),0,IF(P658&lt;700,0.5,0)),1),IF(AND(X658&gt;0,X657&gt;0,_332_2018_07_18_outfile_posicao[[#This Row],[8686,881807]]&lt;500,_332_2018_07_18_outfile_posicao[[#This Row],[desloc]]&gt;0),IF(_332_2018_07_18_outfile_posicao[[#This Row],[8686,881807]]&lt;500,1,0),0)))</f>
        <v>0.5</v>
      </c>
      <c r="AA658" s="2">
        <f t="shared" si="10"/>
        <v>0</v>
      </c>
      <c r="AB658" s="2">
        <f>IF(_332_2018_07_18_outfile_posicao[[#This Row],[inicio]]=1,0,IF(AB657&gt;0,0.5,IF(_332_2018_07_18_outfile_posicao[[#This Row],[max dist]]=_332_2018_07_18_outfile_posicao[[#This Row],[8686,881807]],1,0)))</f>
        <v>0.5</v>
      </c>
      <c r="AC658" s="2">
        <f>IF(_332_2018_07_18_outfile_posicao[[#This Row],[fim]]=0,AC659+1,0)</f>
        <v>0</v>
      </c>
      <c r="AD658" s="2"/>
      <c r="AE658" s="2"/>
      <c r="AF658" s="2"/>
      <c r="AG658" s="2"/>
      <c r="AH658" s="2"/>
      <c r="AI658" s="2"/>
    </row>
    <row r="659" spans="1:35" x14ac:dyDescent="0.25">
      <c r="A659">
        <v>19</v>
      </c>
      <c r="B659">
        <v>2</v>
      </c>
      <c r="C659" s="2" t="s">
        <v>2841</v>
      </c>
      <c r="D659">
        <v>332</v>
      </c>
      <c r="E659" s="2" t="s">
        <v>4940</v>
      </c>
      <c r="F659" s="2" t="s">
        <v>6230</v>
      </c>
      <c r="G659" s="2">
        <v>658</v>
      </c>
      <c r="H659" t="b">
        <v>1</v>
      </c>
      <c r="I659" s="3">
        <v>43299.048495370371</v>
      </c>
      <c r="J659" s="2">
        <v>16</v>
      </c>
      <c r="K659" s="2">
        <v>-23.639825999999999</v>
      </c>
      <c r="L659" s="2">
        <v>-46.607307499999997</v>
      </c>
      <c r="M659" s="2">
        <f>IF(AND(_332_2018_07_18_outfile_posicao[[#This Row],[hora bus]]=I658,_332_2018_07_18_outfile_posicao[[#This Row],[lat bus]]=K658,_332_2018_07_18_outfile_posicao[[#This Row],[lon bus]]=L658),1,0)</f>
        <v>0</v>
      </c>
      <c r="N659">
        <v>1</v>
      </c>
      <c r="O659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659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659" s="4">
        <f>_332_2018_07_18_outfile_posicao[[#This Row],[8686,881807]]/_332_2018_07_18_outfile_posicao[[#Headers],[8686,881807]]</f>
        <v>5.2380543083378913E-4</v>
      </c>
      <c r="R659">
        <f>_332_2018_07_18_outfile_posicao[[#This Row],[8686,881807]]-P658</f>
        <v>0</v>
      </c>
      <c r="S659">
        <f>(_332_2018_07_18_outfile_posicao[[#This Row],[hora bus]]-I658)*86000</f>
        <v>119.44444420805667</v>
      </c>
      <c r="T659">
        <f>_332_2018_07_18_outfile_posicao[[#This Row],[desloc]]/_332_2018_07_18_outfile_posicao[[#This Row],[seconds]]</f>
        <v>0</v>
      </c>
      <c r="U659">
        <f>_332_2018_07_18_outfile_posicao[[#This Row],[spd m/s]]*3.6</f>
        <v>0</v>
      </c>
      <c r="V659" s="2"/>
      <c r="W659" s="2">
        <f>IF(_332_2018_07_18_outfile_posicao[[#This Row],[cod bus]]=F658,0,1)</f>
        <v>0</v>
      </c>
      <c r="X659" s="2">
        <f>IF(_332_2018_07_18_outfile_posicao[[#This Row],[desloc]]&gt;=0,0,1)</f>
        <v>0</v>
      </c>
      <c r="Y659" s="2">
        <f>IF(AND(_332_2018_07_18_outfile_posicao[[#This Row],[spd m/s]]&lt;1,_332_2018_07_18_outfile_posicao[[#This Row],[spd m/s]]&lt;&gt;0),1,0)</f>
        <v>0</v>
      </c>
      <c r="Z659" s="2">
        <f>IF(Z658=0.5,IF(P659&gt;=P660,0.5,1),IF(_332_2018_07_18_outfile_posicao[[#This Row],[desloc]]&lt;-1000,IF(P659&gt;=P660,IF(AND(Z658=0.5,P659=P660),0,IF(P659&lt;700,0.5,0)),1),IF(AND(X659&gt;0,X658&gt;0,_332_2018_07_18_outfile_posicao[[#This Row],[8686,881807]]&lt;500,_332_2018_07_18_outfile_posicao[[#This Row],[desloc]]&gt;0),IF(_332_2018_07_18_outfile_posicao[[#This Row],[8686,881807]]&lt;500,1,0),0)))</f>
        <v>1</v>
      </c>
      <c r="AA659" s="2">
        <f t="shared" si="10"/>
        <v>0</v>
      </c>
      <c r="AB659" s="2">
        <f>IF(_332_2018_07_18_outfile_posicao[[#This Row],[inicio]]=1,0,IF(AB658&gt;0,0.5,IF(_332_2018_07_18_outfile_posicao[[#This Row],[max dist]]=_332_2018_07_18_outfile_posicao[[#This Row],[8686,881807]],1,0)))</f>
        <v>0</v>
      </c>
      <c r="AC659" s="2">
        <f>IF(_332_2018_07_18_outfile_posicao[[#This Row],[fim]]=0,AC660+1,0)</f>
        <v>2</v>
      </c>
      <c r="AD659" s="2"/>
      <c r="AE659" s="2"/>
      <c r="AF659" s="2"/>
      <c r="AG659" s="2"/>
      <c r="AH659" s="2"/>
      <c r="AI659" s="2"/>
    </row>
    <row r="660" spans="1:35" x14ac:dyDescent="0.25">
      <c r="A660">
        <v>1</v>
      </c>
      <c r="B660">
        <v>1</v>
      </c>
      <c r="C660" s="2" t="s">
        <v>2829</v>
      </c>
      <c r="D660">
        <v>332</v>
      </c>
      <c r="E660" s="2" t="s">
        <v>4930</v>
      </c>
      <c r="F660" s="2" t="s">
        <v>4931</v>
      </c>
      <c r="G660" s="2">
        <v>659</v>
      </c>
      <c r="H660" t="b">
        <v>1</v>
      </c>
      <c r="I660" s="3">
        <v>43299.042395833334</v>
      </c>
      <c r="J660" s="2">
        <v>3</v>
      </c>
      <c r="K660" s="2">
        <v>-23.627881500000001</v>
      </c>
      <c r="L660" s="2">
        <v>-46.606098000000003</v>
      </c>
      <c r="M660" s="2">
        <f>IF(AND(_332_2018_07_18_outfile_posicao[[#This Row],[hora bus]]=I659,_332_2018_07_18_outfile_posicao[[#This Row],[lat bus]]=K659,_332_2018_07_18_outfile_posicao[[#This Row],[lon bus]]=L659),1,0)</f>
        <v>0</v>
      </c>
      <c r="N660">
        <v>69</v>
      </c>
      <c r="O660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660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660" s="4">
        <f>_332_2018_07_18_outfile_posicao[[#This Row],[8686,881807]]/_332_2018_07_18_outfile_posicao[[#Headers],[8686,881807]]</f>
        <v>0.19682317971961688</v>
      </c>
      <c r="R660">
        <f>_332_2018_07_18_outfile_posicao[[#This Row],[8686,881807]]-P659</f>
        <v>1705.2294632347134</v>
      </c>
      <c r="S660">
        <f>(_332_2018_07_18_outfile_posicao[[#This Row],[hora bus]]-I659)*86000</f>
        <v>-524.56018516386393</v>
      </c>
      <c r="T660">
        <f>_332_2018_07_18_outfile_posicao[[#This Row],[desloc]]/_332_2018_07_18_outfile_posicao[[#This Row],[seconds]]</f>
        <v>-3.2507794366856646</v>
      </c>
      <c r="U660">
        <f>_332_2018_07_18_outfile_posicao[[#This Row],[spd m/s]]*3.6</f>
        <v>-11.702805972068393</v>
      </c>
      <c r="V660" s="2"/>
      <c r="W660" s="2">
        <f>IF(_332_2018_07_18_outfile_posicao[[#This Row],[cod bus]]=F659,0,1)</f>
        <v>1</v>
      </c>
      <c r="X660" s="2">
        <f>IF(_332_2018_07_18_outfile_posicao[[#This Row],[desloc]]&gt;=0,0,1)</f>
        <v>0</v>
      </c>
      <c r="Y660" s="2">
        <f>IF(AND(_332_2018_07_18_outfile_posicao[[#This Row],[spd m/s]]&lt;1,_332_2018_07_18_outfile_posicao[[#This Row],[spd m/s]]&lt;&gt;0),1,0)</f>
        <v>1</v>
      </c>
      <c r="Z660" s="2">
        <f>IF(Z659=0.5,IF(P660&gt;=P661,0.5,1),IF(_332_2018_07_18_outfile_posicao[[#This Row],[desloc]]&lt;-1000,IF(P660&gt;=P661,IF(AND(Z659=0.5,P660=P661),0,IF(P660&lt;700,0.5,0)),1),IF(AND(X660&gt;0,X659&gt;0,_332_2018_07_18_outfile_posicao[[#This Row],[8686,881807]]&lt;500,_332_2018_07_18_outfile_posicao[[#This Row],[desloc]]&gt;0),IF(_332_2018_07_18_outfile_posicao[[#This Row],[8686,881807]]&lt;500,1,0),0)))</f>
        <v>0</v>
      </c>
      <c r="AA660" s="2">
        <f t="shared" si="10"/>
        <v>0</v>
      </c>
      <c r="AB660" s="2">
        <f>IF(_332_2018_07_18_outfile_posicao[[#This Row],[inicio]]=1,0,IF(AB659&gt;0,0.5,IF(_332_2018_07_18_outfile_posicao[[#This Row],[max dist]]=_332_2018_07_18_outfile_posicao[[#This Row],[8686,881807]],1,0)))</f>
        <v>0</v>
      </c>
      <c r="AC660" s="2">
        <f>IF(_332_2018_07_18_outfile_posicao[[#This Row],[fim]]=0,AC661+1,0)</f>
        <v>1</v>
      </c>
      <c r="AD660" s="2"/>
      <c r="AE660" s="2"/>
      <c r="AF660" s="2"/>
      <c r="AG660" s="2"/>
      <c r="AH660" s="2"/>
      <c r="AI660" s="2"/>
    </row>
    <row r="661" spans="1:35" x14ac:dyDescent="0.25">
      <c r="A661">
        <v>3</v>
      </c>
      <c r="B661">
        <v>1</v>
      </c>
      <c r="C661" s="2" t="s">
        <v>2830</v>
      </c>
      <c r="D661">
        <v>332</v>
      </c>
      <c r="E661" s="2" t="s">
        <v>4932</v>
      </c>
      <c r="F661" s="2" t="s">
        <v>4931</v>
      </c>
      <c r="G661" s="2">
        <v>660</v>
      </c>
      <c r="H661" t="b">
        <v>1</v>
      </c>
      <c r="I661" s="3">
        <v>43299.042916666665</v>
      </c>
      <c r="J661" s="2">
        <v>4</v>
      </c>
      <c r="K661" s="2">
        <v>-23.627881500000001</v>
      </c>
      <c r="L661" s="2">
        <v>-46.606098000000003</v>
      </c>
      <c r="M661" s="2">
        <f>IF(AND(_332_2018_07_18_outfile_posicao[[#This Row],[hora bus]]=I660,_332_2018_07_18_outfile_posicao[[#This Row],[lat bus]]=K660,_332_2018_07_18_outfile_posicao[[#This Row],[lon bus]]=L660),1,0)</f>
        <v>0</v>
      </c>
      <c r="N661">
        <v>69</v>
      </c>
      <c r="O661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661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661" s="4">
        <f>_332_2018_07_18_outfile_posicao[[#This Row],[8686,881807]]/_332_2018_07_18_outfile_posicao[[#Headers],[8686,881807]]</f>
        <v>0.19682317971961688</v>
      </c>
      <c r="R661">
        <f>_332_2018_07_18_outfile_posicao[[#This Row],[8686,881807]]-P660</f>
        <v>0</v>
      </c>
      <c r="S661">
        <f>(_332_2018_07_18_outfile_posicao[[#This Row],[hora bus]]-I660)*86000</f>
        <v>44.791666499804705</v>
      </c>
      <c r="T661">
        <f>_332_2018_07_18_outfile_posicao[[#This Row],[desloc]]/_332_2018_07_18_outfile_posicao[[#This Row],[seconds]]</f>
        <v>0</v>
      </c>
      <c r="U661">
        <f>_332_2018_07_18_outfile_posicao[[#This Row],[spd m/s]]*3.6</f>
        <v>0</v>
      </c>
      <c r="V661" s="2"/>
      <c r="W661" s="2">
        <f>IF(_332_2018_07_18_outfile_posicao[[#This Row],[cod bus]]=F660,0,1)</f>
        <v>0</v>
      </c>
      <c r="X661" s="2">
        <f>IF(_332_2018_07_18_outfile_posicao[[#This Row],[desloc]]&gt;=0,0,1)</f>
        <v>0</v>
      </c>
      <c r="Y661" s="2">
        <f>IF(AND(_332_2018_07_18_outfile_posicao[[#This Row],[spd m/s]]&lt;1,_332_2018_07_18_outfile_posicao[[#This Row],[spd m/s]]&lt;&gt;0),1,0)</f>
        <v>0</v>
      </c>
      <c r="Z661" s="2">
        <f>IF(Z660=0.5,IF(P661&gt;=P662,0.5,1),IF(_332_2018_07_18_outfile_posicao[[#This Row],[desloc]]&lt;-1000,IF(P661&gt;=P662,IF(AND(Z660=0.5,P661=P662),0,IF(P661&lt;700,0.5,0)),1),IF(AND(X661&gt;0,X660&gt;0,_332_2018_07_18_outfile_posicao[[#This Row],[8686,881807]]&lt;500,_332_2018_07_18_outfile_posicao[[#This Row],[desloc]]&gt;0),IF(_332_2018_07_18_outfile_posicao[[#This Row],[8686,881807]]&lt;500,1,0),0)))</f>
        <v>0</v>
      </c>
      <c r="AA661" s="2">
        <f t="shared" si="10"/>
        <v>1709.7796991022312</v>
      </c>
      <c r="AB661" s="2">
        <f>IF(_332_2018_07_18_outfile_posicao[[#This Row],[inicio]]=1,0,IF(AB660&gt;0,0.5,IF(_332_2018_07_18_outfile_posicao[[#This Row],[max dist]]=_332_2018_07_18_outfile_posicao[[#This Row],[8686,881807]],1,0)))</f>
        <v>1</v>
      </c>
      <c r="AC661" s="2">
        <f>IF(_332_2018_07_18_outfile_posicao[[#This Row],[fim]]=0,AC662+1,0)</f>
        <v>0</v>
      </c>
      <c r="AD661" s="2"/>
      <c r="AE661" s="2"/>
      <c r="AF661" s="2"/>
      <c r="AG661" s="2"/>
      <c r="AH661" s="2"/>
      <c r="AI661" s="2"/>
    </row>
    <row r="662" spans="1:35" x14ac:dyDescent="0.25">
      <c r="A662">
        <v>4</v>
      </c>
      <c r="B662">
        <v>1</v>
      </c>
      <c r="C662" s="2" t="s">
        <v>2831</v>
      </c>
      <c r="D662">
        <v>332</v>
      </c>
      <c r="E662" s="2" t="s">
        <v>4932</v>
      </c>
      <c r="F662" s="2" t="s">
        <v>4931</v>
      </c>
      <c r="G662" s="2">
        <v>661</v>
      </c>
      <c r="H662" t="b">
        <v>1</v>
      </c>
      <c r="I662" s="3">
        <v>43299.043437499997</v>
      </c>
      <c r="J662" s="2">
        <v>5</v>
      </c>
      <c r="K662" s="2">
        <v>-23.627881500000001</v>
      </c>
      <c r="L662" s="2">
        <v>-46.606098000000003</v>
      </c>
      <c r="M662" s="2">
        <f>IF(AND(_332_2018_07_18_outfile_posicao[[#This Row],[hora bus]]=I661,_332_2018_07_18_outfile_posicao[[#This Row],[lat bus]]=K661,_332_2018_07_18_outfile_posicao[[#This Row],[lon bus]]=L661),1,0)</f>
        <v>0</v>
      </c>
      <c r="N662">
        <v>69</v>
      </c>
      <c r="O662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662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662" s="4">
        <f>_332_2018_07_18_outfile_posicao[[#This Row],[8686,881807]]/_332_2018_07_18_outfile_posicao[[#Headers],[8686,881807]]</f>
        <v>0.19682317971961688</v>
      </c>
      <c r="R662">
        <f>_332_2018_07_18_outfile_posicao[[#This Row],[8686,881807]]-P661</f>
        <v>0</v>
      </c>
      <c r="S662">
        <f>(_332_2018_07_18_outfile_posicao[[#This Row],[hora bus]]-I661)*86000</f>
        <v>44.791666499804705</v>
      </c>
      <c r="T662">
        <f>_332_2018_07_18_outfile_posicao[[#This Row],[desloc]]/_332_2018_07_18_outfile_posicao[[#This Row],[seconds]]</f>
        <v>0</v>
      </c>
      <c r="U662">
        <f>_332_2018_07_18_outfile_posicao[[#This Row],[spd m/s]]*3.6</f>
        <v>0</v>
      </c>
      <c r="V662" s="2"/>
      <c r="W662" s="2">
        <f>IF(_332_2018_07_18_outfile_posicao[[#This Row],[cod bus]]=F661,0,1)</f>
        <v>0</v>
      </c>
      <c r="X662" s="2">
        <f>IF(_332_2018_07_18_outfile_posicao[[#This Row],[desloc]]&gt;=0,0,1)</f>
        <v>0</v>
      </c>
      <c r="Y662" s="2">
        <f>IF(AND(_332_2018_07_18_outfile_posicao[[#This Row],[spd m/s]]&lt;1,_332_2018_07_18_outfile_posicao[[#This Row],[spd m/s]]&lt;&gt;0),1,0)</f>
        <v>0</v>
      </c>
      <c r="Z662" s="2">
        <f>IF(Z661=0.5,IF(P662&gt;=P663,0.5,1),IF(_332_2018_07_18_outfile_posicao[[#This Row],[desloc]]&lt;-1000,IF(P662&gt;=P663,IF(AND(Z661=0.5,P662=P663),0,IF(P662&lt;700,0.5,0)),1),IF(AND(X662&gt;0,X661&gt;0,_332_2018_07_18_outfile_posicao[[#This Row],[8686,881807]]&lt;500,_332_2018_07_18_outfile_posicao[[#This Row],[desloc]]&gt;0),IF(_332_2018_07_18_outfile_posicao[[#This Row],[8686,881807]]&lt;500,1,0),0)))</f>
        <v>0</v>
      </c>
      <c r="AA662" s="2">
        <f t="shared" si="10"/>
        <v>1709.7796991022312</v>
      </c>
      <c r="AB662" s="2">
        <f>IF(_332_2018_07_18_outfile_posicao[[#This Row],[inicio]]=1,0,IF(AB661&gt;0,0.5,IF(_332_2018_07_18_outfile_posicao[[#This Row],[max dist]]=_332_2018_07_18_outfile_posicao[[#This Row],[8686,881807]],1,0)))</f>
        <v>0.5</v>
      </c>
      <c r="AC662" s="2">
        <f>IF(_332_2018_07_18_outfile_posicao[[#This Row],[fim]]=0,AC663+1,0)</f>
        <v>0</v>
      </c>
      <c r="AD662" s="2"/>
      <c r="AE662" s="2"/>
      <c r="AF662" s="2"/>
      <c r="AG662" s="2"/>
      <c r="AH662" s="2"/>
      <c r="AI662" s="2"/>
    </row>
    <row r="663" spans="1:35" x14ac:dyDescent="0.25">
      <c r="A663">
        <v>6</v>
      </c>
      <c r="B663">
        <v>1</v>
      </c>
      <c r="C663" s="2" t="s">
        <v>2832</v>
      </c>
      <c r="D663">
        <v>332</v>
      </c>
      <c r="E663" s="2" t="s">
        <v>4933</v>
      </c>
      <c r="F663" s="2" t="s">
        <v>4931</v>
      </c>
      <c r="G663" s="2">
        <v>662</v>
      </c>
      <c r="H663" t="b">
        <v>1</v>
      </c>
      <c r="I663" s="3">
        <v>43299.043958333335</v>
      </c>
      <c r="J663" s="2">
        <v>6</v>
      </c>
      <c r="K663" s="2">
        <v>-23.627881500000001</v>
      </c>
      <c r="L663" s="2">
        <v>-46.606098000000003</v>
      </c>
      <c r="M663" s="2">
        <f>IF(AND(_332_2018_07_18_outfile_posicao[[#This Row],[hora bus]]=I662,_332_2018_07_18_outfile_posicao[[#This Row],[lat bus]]=K662,_332_2018_07_18_outfile_posicao[[#This Row],[lon bus]]=L662),1,0)</f>
        <v>0</v>
      </c>
      <c r="N663">
        <v>69</v>
      </c>
      <c r="O663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663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663" s="4">
        <f>_332_2018_07_18_outfile_posicao[[#This Row],[8686,881807]]/_332_2018_07_18_outfile_posicao[[#Headers],[8686,881807]]</f>
        <v>0.19682317971961688</v>
      </c>
      <c r="R663">
        <f>_332_2018_07_18_outfile_posicao[[#This Row],[8686,881807]]-P662</f>
        <v>0</v>
      </c>
      <c r="S663">
        <f>(_332_2018_07_18_outfile_posicao[[#This Row],[hora bus]]-I662)*86000</f>
        <v>44.79166712553706</v>
      </c>
      <c r="T663">
        <f>_332_2018_07_18_outfile_posicao[[#This Row],[desloc]]/_332_2018_07_18_outfile_posicao[[#This Row],[seconds]]</f>
        <v>0</v>
      </c>
      <c r="U663">
        <f>_332_2018_07_18_outfile_posicao[[#This Row],[spd m/s]]*3.6</f>
        <v>0</v>
      </c>
      <c r="V663" s="2"/>
      <c r="W663" s="2">
        <f>IF(_332_2018_07_18_outfile_posicao[[#This Row],[cod bus]]=F662,0,1)</f>
        <v>0</v>
      </c>
      <c r="X663" s="2">
        <f>IF(_332_2018_07_18_outfile_posicao[[#This Row],[desloc]]&gt;=0,0,1)</f>
        <v>0</v>
      </c>
      <c r="Y663" s="2">
        <f>IF(AND(_332_2018_07_18_outfile_posicao[[#This Row],[spd m/s]]&lt;1,_332_2018_07_18_outfile_posicao[[#This Row],[spd m/s]]&lt;&gt;0),1,0)</f>
        <v>0</v>
      </c>
      <c r="Z663" s="2">
        <f>IF(Z662=0.5,IF(P663&gt;=P664,0.5,1),IF(_332_2018_07_18_outfile_posicao[[#This Row],[desloc]]&lt;-1000,IF(P663&gt;=P664,IF(AND(Z662=0.5,P663=P664),0,IF(P663&lt;700,0.5,0)),1),IF(AND(X663&gt;0,X662&gt;0,_332_2018_07_18_outfile_posicao[[#This Row],[8686,881807]]&lt;500,_332_2018_07_18_outfile_posicao[[#This Row],[desloc]]&gt;0),IF(_332_2018_07_18_outfile_posicao[[#This Row],[8686,881807]]&lt;500,1,0),0)))</f>
        <v>0</v>
      </c>
      <c r="AA663" s="2">
        <f t="shared" si="10"/>
        <v>1709.7796991022312</v>
      </c>
      <c r="AB663" s="2">
        <f>IF(_332_2018_07_18_outfile_posicao[[#This Row],[inicio]]=1,0,IF(AB662&gt;0,0.5,IF(_332_2018_07_18_outfile_posicao[[#This Row],[max dist]]=_332_2018_07_18_outfile_posicao[[#This Row],[8686,881807]],1,0)))</f>
        <v>0.5</v>
      </c>
      <c r="AC663" s="2">
        <f>IF(_332_2018_07_18_outfile_posicao[[#This Row],[fim]]=0,AC664+1,0)</f>
        <v>0</v>
      </c>
      <c r="AD663" s="2"/>
      <c r="AE663" s="2"/>
      <c r="AF663" s="2"/>
      <c r="AG663" s="2"/>
      <c r="AH663" s="2"/>
      <c r="AI663" s="2"/>
    </row>
    <row r="664" spans="1:35" x14ac:dyDescent="0.25">
      <c r="A664">
        <v>7</v>
      </c>
      <c r="B664">
        <v>1</v>
      </c>
      <c r="C664" s="2" t="s">
        <v>2833</v>
      </c>
      <c r="D664">
        <v>332</v>
      </c>
      <c r="E664" s="2" t="s">
        <v>4934</v>
      </c>
      <c r="F664" s="2" t="s">
        <v>4931</v>
      </c>
      <c r="G664" s="2">
        <v>663</v>
      </c>
      <c r="H664" t="b">
        <v>1</v>
      </c>
      <c r="I664" s="3">
        <v>43299.044479166667</v>
      </c>
      <c r="J664" s="2">
        <v>7</v>
      </c>
      <c r="K664" s="2">
        <v>-23.627881500000001</v>
      </c>
      <c r="L664" s="2">
        <v>-46.606098000000003</v>
      </c>
      <c r="M664" s="2">
        <f>IF(AND(_332_2018_07_18_outfile_posicao[[#This Row],[hora bus]]=I663,_332_2018_07_18_outfile_posicao[[#This Row],[lat bus]]=K663,_332_2018_07_18_outfile_posicao[[#This Row],[lon bus]]=L663),1,0)</f>
        <v>0</v>
      </c>
      <c r="N664">
        <v>69</v>
      </c>
      <c r="O664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664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664" s="4">
        <f>_332_2018_07_18_outfile_posicao[[#This Row],[8686,881807]]/_332_2018_07_18_outfile_posicao[[#Headers],[8686,881807]]</f>
        <v>0.19682317971961688</v>
      </c>
      <c r="R664">
        <f>_332_2018_07_18_outfile_posicao[[#This Row],[8686,881807]]-P663</f>
        <v>0</v>
      </c>
      <c r="S664">
        <f>(_332_2018_07_18_outfile_posicao[[#This Row],[hora bus]]-I663)*86000</f>
        <v>44.791666499804705</v>
      </c>
      <c r="T664">
        <f>_332_2018_07_18_outfile_posicao[[#This Row],[desloc]]/_332_2018_07_18_outfile_posicao[[#This Row],[seconds]]</f>
        <v>0</v>
      </c>
      <c r="U664">
        <f>_332_2018_07_18_outfile_posicao[[#This Row],[spd m/s]]*3.6</f>
        <v>0</v>
      </c>
      <c r="V664" s="2"/>
      <c r="W664" s="2">
        <f>IF(_332_2018_07_18_outfile_posicao[[#This Row],[cod bus]]=F663,0,1)</f>
        <v>0</v>
      </c>
      <c r="X664" s="2">
        <f>IF(_332_2018_07_18_outfile_posicao[[#This Row],[desloc]]&gt;=0,0,1)</f>
        <v>0</v>
      </c>
      <c r="Y664" s="2">
        <f>IF(AND(_332_2018_07_18_outfile_posicao[[#This Row],[spd m/s]]&lt;1,_332_2018_07_18_outfile_posicao[[#This Row],[spd m/s]]&lt;&gt;0),1,0)</f>
        <v>0</v>
      </c>
      <c r="Z664" s="2">
        <f>IF(Z663=0.5,IF(P664&gt;=P665,0.5,1),IF(_332_2018_07_18_outfile_posicao[[#This Row],[desloc]]&lt;-1000,IF(P664&gt;=P665,IF(AND(Z663=0.5,P664=P665),0,IF(P664&lt;700,0.5,0)),1),IF(AND(X664&gt;0,X663&gt;0,_332_2018_07_18_outfile_posicao[[#This Row],[8686,881807]]&lt;500,_332_2018_07_18_outfile_posicao[[#This Row],[desloc]]&gt;0),IF(_332_2018_07_18_outfile_posicao[[#This Row],[8686,881807]]&lt;500,1,0),0)))</f>
        <v>0</v>
      </c>
      <c r="AA664" s="2">
        <f t="shared" si="10"/>
        <v>1709.7796991022312</v>
      </c>
      <c r="AB664" s="2">
        <f>IF(_332_2018_07_18_outfile_posicao[[#This Row],[inicio]]=1,0,IF(AB663&gt;0,0.5,IF(_332_2018_07_18_outfile_posicao[[#This Row],[max dist]]=_332_2018_07_18_outfile_posicao[[#This Row],[8686,881807]],1,0)))</f>
        <v>0.5</v>
      </c>
      <c r="AC664" s="2">
        <f>IF(_332_2018_07_18_outfile_posicao[[#This Row],[fim]]=0,AC665+1,0)</f>
        <v>0</v>
      </c>
      <c r="AD664" s="2"/>
      <c r="AE664" s="2"/>
      <c r="AF664" s="2"/>
      <c r="AG664" s="2"/>
      <c r="AH664" s="2"/>
      <c r="AI664" s="2"/>
    </row>
    <row r="665" spans="1:35" x14ac:dyDescent="0.25">
      <c r="A665">
        <v>9</v>
      </c>
      <c r="B665">
        <v>1</v>
      </c>
      <c r="C665" s="2" t="s">
        <v>2834</v>
      </c>
      <c r="D665">
        <v>332</v>
      </c>
      <c r="E665" s="2" t="s">
        <v>4935</v>
      </c>
      <c r="F665" s="2" t="s">
        <v>4931</v>
      </c>
      <c r="G665" s="2">
        <v>664</v>
      </c>
      <c r="H665" t="b">
        <v>1</v>
      </c>
      <c r="I665" s="3">
        <v>43299.044999999998</v>
      </c>
      <c r="J665" s="2">
        <v>8</v>
      </c>
      <c r="K665" s="2">
        <v>-23.627881500000001</v>
      </c>
      <c r="L665" s="2">
        <v>-46.606098000000003</v>
      </c>
      <c r="M665" s="2">
        <f>IF(AND(_332_2018_07_18_outfile_posicao[[#This Row],[hora bus]]=I664,_332_2018_07_18_outfile_posicao[[#This Row],[lat bus]]=K664,_332_2018_07_18_outfile_posicao[[#This Row],[lon bus]]=L664),1,0)</f>
        <v>0</v>
      </c>
      <c r="N665">
        <v>69</v>
      </c>
      <c r="O665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665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665" s="4">
        <f>_332_2018_07_18_outfile_posicao[[#This Row],[8686,881807]]/_332_2018_07_18_outfile_posicao[[#Headers],[8686,881807]]</f>
        <v>0.19682317971961688</v>
      </c>
      <c r="R665">
        <f>_332_2018_07_18_outfile_posicao[[#This Row],[8686,881807]]-P664</f>
        <v>0</v>
      </c>
      <c r="S665">
        <f>(_332_2018_07_18_outfile_posicao[[#This Row],[hora bus]]-I664)*86000</f>
        <v>44.791666499804705</v>
      </c>
      <c r="T665">
        <f>_332_2018_07_18_outfile_posicao[[#This Row],[desloc]]/_332_2018_07_18_outfile_posicao[[#This Row],[seconds]]</f>
        <v>0</v>
      </c>
      <c r="U665">
        <f>_332_2018_07_18_outfile_posicao[[#This Row],[spd m/s]]*3.6</f>
        <v>0</v>
      </c>
      <c r="V665" s="2"/>
      <c r="W665" s="2">
        <f>IF(_332_2018_07_18_outfile_posicao[[#This Row],[cod bus]]=F664,0,1)</f>
        <v>0</v>
      </c>
      <c r="X665" s="2">
        <f>IF(_332_2018_07_18_outfile_posicao[[#This Row],[desloc]]&gt;=0,0,1)</f>
        <v>0</v>
      </c>
      <c r="Y665" s="2">
        <f>IF(AND(_332_2018_07_18_outfile_posicao[[#This Row],[spd m/s]]&lt;1,_332_2018_07_18_outfile_posicao[[#This Row],[spd m/s]]&lt;&gt;0),1,0)</f>
        <v>0</v>
      </c>
      <c r="Z665" s="2">
        <f>IF(Z664=0.5,IF(P665&gt;=P666,0.5,1),IF(_332_2018_07_18_outfile_posicao[[#This Row],[desloc]]&lt;-1000,IF(P665&gt;=P666,IF(AND(Z664=0.5,P665=P666),0,IF(P665&lt;700,0.5,0)),1),IF(AND(X665&gt;0,X664&gt;0,_332_2018_07_18_outfile_posicao[[#This Row],[8686,881807]]&lt;500,_332_2018_07_18_outfile_posicao[[#This Row],[desloc]]&gt;0),IF(_332_2018_07_18_outfile_posicao[[#This Row],[8686,881807]]&lt;500,1,0),0)))</f>
        <v>0</v>
      </c>
      <c r="AA665" s="2">
        <f t="shared" si="10"/>
        <v>1709.7796991022312</v>
      </c>
      <c r="AB665" s="2">
        <f>IF(_332_2018_07_18_outfile_posicao[[#This Row],[inicio]]=1,0,IF(AB664&gt;0,0.5,IF(_332_2018_07_18_outfile_posicao[[#This Row],[max dist]]=_332_2018_07_18_outfile_posicao[[#This Row],[8686,881807]],1,0)))</f>
        <v>0.5</v>
      </c>
      <c r="AC665" s="2">
        <f>IF(_332_2018_07_18_outfile_posicao[[#This Row],[fim]]=0,AC666+1,0)</f>
        <v>0</v>
      </c>
      <c r="AD665" s="2"/>
      <c r="AE665" s="2"/>
      <c r="AF665" s="2"/>
      <c r="AG665" s="2"/>
      <c r="AH665" s="2"/>
      <c r="AI665" s="2"/>
    </row>
    <row r="666" spans="1:35" x14ac:dyDescent="0.25">
      <c r="A666">
        <v>10</v>
      </c>
      <c r="B666">
        <v>1</v>
      </c>
      <c r="C666" s="2" t="s">
        <v>2835</v>
      </c>
      <c r="D666">
        <v>332</v>
      </c>
      <c r="E666" s="2" t="s">
        <v>4935</v>
      </c>
      <c r="F666" s="2" t="s">
        <v>4931</v>
      </c>
      <c r="G666" s="2">
        <v>665</v>
      </c>
      <c r="H666" t="b">
        <v>1</v>
      </c>
      <c r="I666" s="3">
        <v>43299.045520833337</v>
      </c>
      <c r="J666" s="2">
        <v>9</v>
      </c>
      <c r="K666" s="2">
        <v>-23.627881500000001</v>
      </c>
      <c r="L666" s="2">
        <v>-46.606098000000003</v>
      </c>
      <c r="M666" s="2">
        <f>IF(AND(_332_2018_07_18_outfile_posicao[[#This Row],[hora bus]]=I665,_332_2018_07_18_outfile_posicao[[#This Row],[lat bus]]=K665,_332_2018_07_18_outfile_posicao[[#This Row],[lon bus]]=L665),1,0)</f>
        <v>0</v>
      </c>
      <c r="N666">
        <v>69</v>
      </c>
      <c r="O666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666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666" s="4">
        <f>_332_2018_07_18_outfile_posicao[[#This Row],[8686,881807]]/_332_2018_07_18_outfile_posicao[[#Headers],[8686,881807]]</f>
        <v>0.19682317971961688</v>
      </c>
      <c r="R666">
        <f>_332_2018_07_18_outfile_posicao[[#This Row],[8686,881807]]-P665</f>
        <v>0</v>
      </c>
      <c r="S666">
        <f>(_332_2018_07_18_outfile_posicao[[#This Row],[hora bus]]-I665)*86000</f>
        <v>44.79166712553706</v>
      </c>
      <c r="T666">
        <f>_332_2018_07_18_outfile_posicao[[#This Row],[desloc]]/_332_2018_07_18_outfile_posicao[[#This Row],[seconds]]</f>
        <v>0</v>
      </c>
      <c r="U666">
        <f>_332_2018_07_18_outfile_posicao[[#This Row],[spd m/s]]*3.6</f>
        <v>0</v>
      </c>
      <c r="V666" s="2"/>
      <c r="W666" s="2">
        <f>IF(_332_2018_07_18_outfile_posicao[[#This Row],[cod bus]]=F665,0,1)</f>
        <v>0</v>
      </c>
      <c r="X666" s="2">
        <f>IF(_332_2018_07_18_outfile_posicao[[#This Row],[desloc]]&gt;=0,0,1)</f>
        <v>0</v>
      </c>
      <c r="Y666" s="2">
        <f>IF(AND(_332_2018_07_18_outfile_posicao[[#This Row],[spd m/s]]&lt;1,_332_2018_07_18_outfile_posicao[[#This Row],[spd m/s]]&lt;&gt;0),1,0)</f>
        <v>0</v>
      </c>
      <c r="Z666" s="2">
        <f>IF(Z665=0.5,IF(P666&gt;=P667,0.5,1),IF(_332_2018_07_18_outfile_posicao[[#This Row],[desloc]]&lt;-1000,IF(P666&gt;=P667,IF(AND(Z665=0.5,P666=P667),0,IF(P666&lt;700,0.5,0)),1),IF(AND(X666&gt;0,X665&gt;0,_332_2018_07_18_outfile_posicao[[#This Row],[8686,881807]]&lt;500,_332_2018_07_18_outfile_posicao[[#This Row],[desloc]]&gt;0),IF(_332_2018_07_18_outfile_posicao[[#This Row],[8686,881807]]&lt;500,1,0),0)))</f>
        <v>0</v>
      </c>
      <c r="AA666" s="2">
        <f t="shared" si="10"/>
        <v>1709.7796991022312</v>
      </c>
      <c r="AB666" s="2">
        <f>IF(_332_2018_07_18_outfile_posicao[[#This Row],[inicio]]=1,0,IF(AB665&gt;0,0.5,IF(_332_2018_07_18_outfile_posicao[[#This Row],[max dist]]=_332_2018_07_18_outfile_posicao[[#This Row],[8686,881807]],1,0)))</f>
        <v>0.5</v>
      </c>
      <c r="AC666" s="2">
        <f>IF(_332_2018_07_18_outfile_posicao[[#This Row],[fim]]=0,AC667+1,0)</f>
        <v>0</v>
      </c>
      <c r="AD666" s="2"/>
      <c r="AE666" s="2"/>
      <c r="AF666" s="2"/>
      <c r="AG666" s="2"/>
      <c r="AH666" s="2"/>
      <c r="AI666" s="2"/>
    </row>
    <row r="667" spans="1:35" x14ac:dyDescent="0.25">
      <c r="A667">
        <v>12</v>
      </c>
      <c r="B667">
        <v>1</v>
      </c>
      <c r="C667" s="2" t="s">
        <v>2836</v>
      </c>
      <c r="D667">
        <v>332</v>
      </c>
      <c r="E667" s="2" t="s">
        <v>4936</v>
      </c>
      <c r="F667" s="2" t="s">
        <v>4931</v>
      </c>
      <c r="G667" s="2">
        <v>666</v>
      </c>
      <c r="H667" t="b">
        <v>1</v>
      </c>
      <c r="I667" s="3">
        <v>43299.046041666668</v>
      </c>
      <c r="J667" s="2">
        <v>10</v>
      </c>
      <c r="K667" s="2">
        <v>-23.627881500000001</v>
      </c>
      <c r="L667" s="2">
        <v>-46.606098000000003</v>
      </c>
      <c r="M667" s="2">
        <f>IF(AND(_332_2018_07_18_outfile_posicao[[#This Row],[hora bus]]=I666,_332_2018_07_18_outfile_posicao[[#This Row],[lat bus]]=K666,_332_2018_07_18_outfile_posicao[[#This Row],[lon bus]]=L666),1,0)</f>
        <v>0</v>
      </c>
      <c r="N667">
        <v>69</v>
      </c>
      <c r="O667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667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667" s="4">
        <f>_332_2018_07_18_outfile_posicao[[#This Row],[8686,881807]]/_332_2018_07_18_outfile_posicao[[#Headers],[8686,881807]]</f>
        <v>0.19682317971961688</v>
      </c>
      <c r="R667">
        <f>_332_2018_07_18_outfile_posicao[[#This Row],[8686,881807]]-P666</f>
        <v>0</v>
      </c>
      <c r="S667">
        <f>(_332_2018_07_18_outfile_posicao[[#This Row],[hora bus]]-I666)*86000</f>
        <v>44.791666499804705</v>
      </c>
      <c r="T667">
        <f>_332_2018_07_18_outfile_posicao[[#This Row],[desloc]]/_332_2018_07_18_outfile_posicao[[#This Row],[seconds]]</f>
        <v>0</v>
      </c>
      <c r="U667">
        <f>_332_2018_07_18_outfile_posicao[[#This Row],[spd m/s]]*3.6</f>
        <v>0</v>
      </c>
      <c r="V667" s="2"/>
      <c r="W667" s="2">
        <f>IF(_332_2018_07_18_outfile_posicao[[#This Row],[cod bus]]=F666,0,1)</f>
        <v>0</v>
      </c>
      <c r="X667" s="2">
        <f>IF(_332_2018_07_18_outfile_posicao[[#This Row],[desloc]]&gt;=0,0,1)</f>
        <v>0</v>
      </c>
      <c r="Y667" s="2">
        <f>IF(AND(_332_2018_07_18_outfile_posicao[[#This Row],[spd m/s]]&lt;1,_332_2018_07_18_outfile_posicao[[#This Row],[spd m/s]]&lt;&gt;0),1,0)</f>
        <v>0</v>
      </c>
      <c r="Z667" s="2">
        <f>IF(Z666=0.5,IF(P667&gt;=P668,0.5,1),IF(_332_2018_07_18_outfile_posicao[[#This Row],[desloc]]&lt;-1000,IF(P667&gt;=P668,IF(AND(Z666=0.5,P667=P668),0,IF(P667&lt;700,0.5,0)),1),IF(AND(X667&gt;0,X666&gt;0,_332_2018_07_18_outfile_posicao[[#This Row],[8686,881807]]&lt;500,_332_2018_07_18_outfile_posicao[[#This Row],[desloc]]&gt;0),IF(_332_2018_07_18_outfile_posicao[[#This Row],[8686,881807]]&lt;500,1,0),0)))</f>
        <v>0</v>
      </c>
      <c r="AA667" s="2">
        <f t="shared" si="10"/>
        <v>1709.7796991022312</v>
      </c>
      <c r="AB667" s="2">
        <f>IF(_332_2018_07_18_outfile_posicao[[#This Row],[inicio]]=1,0,IF(AB666&gt;0,0.5,IF(_332_2018_07_18_outfile_posicao[[#This Row],[max dist]]=_332_2018_07_18_outfile_posicao[[#This Row],[8686,881807]],1,0)))</f>
        <v>0.5</v>
      </c>
      <c r="AC667" s="2">
        <f>IF(_332_2018_07_18_outfile_posicao[[#This Row],[fim]]=0,AC668+1,0)</f>
        <v>0</v>
      </c>
      <c r="AD667" s="2"/>
      <c r="AE667" s="2"/>
      <c r="AF667" s="2"/>
      <c r="AG667" s="2"/>
      <c r="AH667" s="2"/>
      <c r="AI667" s="2"/>
    </row>
    <row r="668" spans="1:35" x14ac:dyDescent="0.25">
      <c r="A668">
        <v>13</v>
      </c>
      <c r="B668">
        <v>1</v>
      </c>
      <c r="C668" s="2" t="s">
        <v>2837</v>
      </c>
      <c r="D668">
        <v>332</v>
      </c>
      <c r="E668" s="2" t="s">
        <v>4937</v>
      </c>
      <c r="F668" s="2" t="s">
        <v>4931</v>
      </c>
      <c r="G668" s="2">
        <v>667</v>
      </c>
      <c r="H668" t="b">
        <v>1</v>
      </c>
      <c r="I668" s="3">
        <v>43299.0465625</v>
      </c>
      <c r="J668" s="2">
        <v>11</v>
      </c>
      <c r="K668" s="2">
        <v>-23.627881500000001</v>
      </c>
      <c r="L668" s="2">
        <v>-46.606098000000003</v>
      </c>
      <c r="M668" s="2">
        <f>IF(AND(_332_2018_07_18_outfile_posicao[[#This Row],[hora bus]]=I667,_332_2018_07_18_outfile_posicao[[#This Row],[lat bus]]=K667,_332_2018_07_18_outfile_posicao[[#This Row],[lon bus]]=L667),1,0)</f>
        <v>0</v>
      </c>
      <c r="N668">
        <v>69</v>
      </c>
      <c r="O668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668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668" s="4">
        <f>_332_2018_07_18_outfile_posicao[[#This Row],[8686,881807]]/_332_2018_07_18_outfile_posicao[[#Headers],[8686,881807]]</f>
        <v>0.19682317971961688</v>
      </c>
      <c r="R668">
        <f>_332_2018_07_18_outfile_posicao[[#This Row],[8686,881807]]-P667</f>
        <v>0</v>
      </c>
      <c r="S668">
        <f>(_332_2018_07_18_outfile_posicao[[#This Row],[hora bus]]-I667)*86000</f>
        <v>44.791666499804705</v>
      </c>
      <c r="T668">
        <f>_332_2018_07_18_outfile_posicao[[#This Row],[desloc]]/_332_2018_07_18_outfile_posicao[[#This Row],[seconds]]</f>
        <v>0</v>
      </c>
      <c r="U668">
        <f>_332_2018_07_18_outfile_posicao[[#This Row],[spd m/s]]*3.6</f>
        <v>0</v>
      </c>
      <c r="V668" s="2"/>
      <c r="W668" s="2">
        <f>IF(_332_2018_07_18_outfile_posicao[[#This Row],[cod bus]]=F667,0,1)</f>
        <v>0</v>
      </c>
      <c r="X668" s="2">
        <f>IF(_332_2018_07_18_outfile_posicao[[#This Row],[desloc]]&gt;=0,0,1)</f>
        <v>0</v>
      </c>
      <c r="Y668" s="2">
        <f>IF(AND(_332_2018_07_18_outfile_posicao[[#This Row],[spd m/s]]&lt;1,_332_2018_07_18_outfile_posicao[[#This Row],[spd m/s]]&lt;&gt;0),1,0)</f>
        <v>0</v>
      </c>
      <c r="Z668" s="2">
        <f>IF(Z667=0.5,IF(P668&gt;=P669,0.5,1),IF(_332_2018_07_18_outfile_posicao[[#This Row],[desloc]]&lt;-1000,IF(P668&gt;=P669,IF(AND(Z667=0.5,P668=P669),0,IF(P668&lt;700,0.5,0)),1),IF(AND(X668&gt;0,X667&gt;0,_332_2018_07_18_outfile_posicao[[#This Row],[8686,881807]]&lt;500,_332_2018_07_18_outfile_posicao[[#This Row],[desloc]]&gt;0),IF(_332_2018_07_18_outfile_posicao[[#This Row],[8686,881807]]&lt;500,1,0),0)))</f>
        <v>0</v>
      </c>
      <c r="AA668" s="2">
        <f t="shared" si="10"/>
        <v>1709.7796991022312</v>
      </c>
      <c r="AB668" s="2">
        <f>IF(_332_2018_07_18_outfile_posicao[[#This Row],[inicio]]=1,0,IF(AB667&gt;0,0.5,IF(_332_2018_07_18_outfile_posicao[[#This Row],[max dist]]=_332_2018_07_18_outfile_posicao[[#This Row],[8686,881807]],1,0)))</f>
        <v>0.5</v>
      </c>
      <c r="AC668" s="2">
        <f>IF(_332_2018_07_18_outfile_posicao[[#This Row],[fim]]=0,AC669+1,0)</f>
        <v>0</v>
      </c>
      <c r="AD668" s="2"/>
      <c r="AE668" s="2"/>
      <c r="AF668" s="2"/>
      <c r="AG668" s="2"/>
      <c r="AH668" s="2"/>
      <c r="AI668" s="2"/>
    </row>
    <row r="669" spans="1:35" x14ac:dyDescent="0.25">
      <c r="A669">
        <v>15</v>
      </c>
      <c r="B669">
        <v>1</v>
      </c>
      <c r="C669" s="2" t="s">
        <v>2838</v>
      </c>
      <c r="D669">
        <v>332</v>
      </c>
      <c r="E669" s="2" t="s">
        <v>4938</v>
      </c>
      <c r="F669" s="2" t="s">
        <v>4931</v>
      </c>
      <c r="G669" s="2">
        <v>668</v>
      </c>
      <c r="H669" t="b">
        <v>1</v>
      </c>
      <c r="I669" s="3">
        <v>43299.047083333331</v>
      </c>
      <c r="J669" s="2">
        <v>12</v>
      </c>
      <c r="K669" s="2">
        <v>-23.627881500000001</v>
      </c>
      <c r="L669" s="2">
        <v>-46.606098000000003</v>
      </c>
      <c r="M669" s="2">
        <f>IF(AND(_332_2018_07_18_outfile_posicao[[#This Row],[hora bus]]=I668,_332_2018_07_18_outfile_posicao[[#This Row],[lat bus]]=K668,_332_2018_07_18_outfile_posicao[[#This Row],[lon bus]]=L668),1,0)</f>
        <v>0</v>
      </c>
      <c r="N669">
        <v>69</v>
      </c>
      <c r="O669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669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669" s="4">
        <f>_332_2018_07_18_outfile_posicao[[#This Row],[8686,881807]]/_332_2018_07_18_outfile_posicao[[#Headers],[8686,881807]]</f>
        <v>0.19682317971961688</v>
      </c>
      <c r="R669">
        <f>_332_2018_07_18_outfile_posicao[[#This Row],[8686,881807]]-P668</f>
        <v>0</v>
      </c>
      <c r="S669">
        <f>(_332_2018_07_18_outfile_posicao[[#This Row],[hora bus]]-I668)*86000</f>
        <v>44.791666499804705</v>
      </c>
      <c r="T669">
        <f>_332_2018_07_18_outfile_posicao[[#This Row],[desloc]]/_332_2018_07_18_outfile_posicao[[#This Row],[seconds]]</f>
        <v>0</v>
      </c>
      <c r="U669">
        <f>_332_2018_07_18_outfile_posicao[[#This Row],[spd m/s]]*3.6</f>
        <v>0</v>
      </c>
      <c r="V669" s="2"/>
      <c r="W669" s="2">
        <f>IF(_332_2018_07_18_outfile_posicao[[#This Row],[cod bus]]=F668,0,1)</f>
        <v>0</v>
      </c>
      <c r="X669" s="2">
        <f>IF(_332_2018_07_18_outfile_posicao[[#This Row],[desloc]]&gt;=0,0,1)</f>
        <v>0</v>
      </c>
      <c r="Y669" s="2">
        <f>IF(AND(_332_2018_07_18_outfile_posicao[[#This Row],[spd m/s]]&lt;1,_332_2018_07_18_outfile_posicao[[#This Row],[spd m/s]]&lt;&gt;0),1,0)</f>
        <v>0</v>
      </c>
      <c r="Z669" s="2">
        <f>IF(Z668=0.5,IF(P669&gt;=P670,0.5,1),IF(_332_2018_07_18_outfile_posicao[[#This Row],[desloc]]&lt;-1000,IF(P669&gt;=P670,IF(AND(Z668=0.5,P669=P670),0,IF(P669&lt;700,0.5,0)),1),IF(AND(X669&gt;0,X668&gt;0,_332_2018_07_18_outfile_posicao[[#This Row],[8686,881807]]&lt;500,_332_2018_07_18_outfile_posicao[[#This Row],[desloc]]&gt;0),IF(_332_2018_07_18_outfile_posicao[[#This Row],[8686,881807]]&lt;500,1,0),0)))</f>
        <v>0</v>
      </c>
      <c r="AA669" s="2">
        <f t="shared" si="10"/>
        <v>1709.7796991022312</v>
      </c>
      <c r="AB669" s="2">
        <f>IF(_332_2018_07_18_outfile_posicao[[#This Row],[inicio]]=1,0,IF(AB668&gt;0,0.5,IF(_332_2018_07_18_outfile_posicao[[#This Row],[max dist]]=_332_2018_07_18_outfile_posicao[[#This Row],[8686,881807]],1,0)))</f>
        <v>0.5</v>
      </c>
      <c r="AC669" s="2">
        <f>IF(_332_2018_07_18_outfile_posicao[[#This Row],[fim]]=0,AC670+1,0)</f>
        <v>0</v>
      </c>
      <c r="AD669" s="2"/>
      <c r="AE669" s="2"/>
      <c r="AF669" s="2"/>
      <c r="AG669" s="2"/>
      <c r="AH669" s="2"/>
      <c r="AI669" s="2"/>
    </row>
    <row r="670" spans="1:35" x14ac:dyDescent="0.25">
      <c r="A670">
        <v>16</v>
      </c>
      <c r="B670">
        <v>1</v>
      </c>
      <c r="C670" s="2" t="s">
        <v>2839</v>
      </c>
      <c r="D670">
        <v>332</v>
      </c>
      <c r="E670" s="2" t="s">
        <v>4938</v>
      </c>
      <c r="F670" s="2" t="s">
        <v>4931</v>
      </c>
      <c r="G670" s="2">
        <v>669</v>
      </c>
      <c r="H670" t="b">
        <v>1</v>
      </c>
      <c r="I670" s="3">
        <v>43299.04760416667</v>
      </c>
      <c r="J670" s="2">
        <v>14</v>
      </c>
      <c r="K670" s="2">
        <v>-23.627881500000001</v>
      </c>
      <c r="L670" s="2">
        <v>-46.606098000000003</v>
      </c>
      <c r="M670" s="2">
        <f>IF(AND(_332_2018_07_18_outfile_posicao[[#This Row],[hora bus]]=I669,_332_2018_07_18_outfile_posicao[[#This Row],[lat bus]]=K669,_332_2018_07_18_outfile_posicao[[#This Row],[lon bus]]=L669),1,0)</f>
        <v>0</v>
      </c>
      <c r="N670">
        <v>69</v>
      </c>
      <c r="O670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670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670" s="4">
        <f>_332_2018_07_18_outfile_posicao[[#This Row],[8686,881807]]/_332_2018_07_18_outfile_posicao[[#Headers],[8686,881807]]</f>
        <v>0.19682317971961688</v>
      </c>
      <c r="R670">
        <f>_332_2018_07_18_outfile_posicao[[#This Row],[8686,881807]]-P669</f>
        <v>0</v>
      </c>
      <c r="S670">
        <f>(_332_2018_07_18_outfile_posicao[[#This Row],[hora bus]]-I669)*86000</f>
        <v>44.79166712553706</v>
      </c>
      <c r="T670">
        <f>_332_2018_07_18_outfile_posicao[[#This Row],[desloc]]/_332_2018_07_18_outfile_posicao[[#This Row],[seconds]]</f>
        <v>0</v>
      </c>
      <c r="U670">
        <f>_332_2018_07_18_outfile_posicao[[#This Row],[spd m/s]]*3.6</f>
        <v>0</v>
      </c>
      <c r="V670" s="2"/>
      <c r="W670" s="2">
        <f>IF(_332_2018_07_18_outfile_posicao[[#This Row],[cod bus]]=F669,0,1)</f>
        <v>0</v>
      </c>
      <c r="X670" s="2">
        <f>IF(_332_2018_07_18_outfile_posicao[[#This Row],[desloc]]&gt;=0,0,1)</f>
        <v>0</v>
      </c>
      <c r="Y670" s="2">
        <f>IF(AND(_332_2018_07_18_outfile_posicao[[#This Row],[spd m/s]]&lt;1,_332_2018_07_18_outfile_posicao[[#This Row],[spd m/s]]&lt;&gt;0),1,0)</f>
        <v>0</v>
      </c>
      <c r="Z670" s="2">
        <f>IF(Z669=0.5,IF(P670&gt;=P671,0.5,1),IF(_332_2018_07_18_outfile_posicao[[#This Row],[desloc]]&lt;-1000,IF(P670&gt;=P671,IF(AND(Z669=0.5,P670=P671),0,IF(P670&lt;700,0.5,0)),1),IF(AND(X670&gt;0,X669&gt;0,_332_2018_07_18_outfile_posicao[[#This Row],[8686,881807]]&lt;500,_332_2018_07_18_outfile_posicao[[#This Row],[desloc]]&gt;0),IF(_332_2018_07_18_outfile_posicao[[#This Row],[8686,881807]]&lt;500,1,0),0)))</f>
        <v>0</v>
      </c>
      <c r="AA670" s="2">
        <f t="shared" si="10"/>
        <v>1709.7796991022312</v>
      </c>
      <c r="AB670" s="2">
        <f>IF(_332_2018_07_18_outfile_posicao[[#This Row],[inicio]]=1,0,IF(AB669&gt;0,0.5,IF(_332_2018_07_18_outfile_posicao[[#This Row],[max dist]]=_332_2018_07_18_outfile_posicao[[#This Row],[8686,881807]],1,0)))</f>
        <v>0.5</v>
      </c>
      <c r="AC670" s="2">
        <f>IF(_332_2018_07_18_outfile_posicao[[#This Row],[fim]]=0,AC671+1,0)</f>
        <v>0</v>
      </c>
      <c r="AD670" s="2"/>
      <c r="AE670" s="2"/>
      <c r="AF670" s="2"/>
      <c r="AG670" s="2"/>
      <c r="AH670" s="2"/>
      <c r="AI670" s="2"/>
    </row>
    <row r="671" spans="1:35" x14ac:dyDescent="0.25">
      <c r="A671">
        <v>18</v>
      </c>
      <c r="B671">
        <v>1</v>
      </c>
      <c r="C671" s="2" t="s">
        <v>2840</v>
      </c>
      <c r="D671">
        <v>332</v>
      </c>
      <c r="E671" s="2" t="s">
        <v>4939</v>
      </c>
      <c r="F671" s="2" t="s">
        <v>4931</v>
      </c>
      <c r="G671" s="2">
        <v>670</v>
      </c>
      <c r="H671" t="b">
        <v>1</v>
      </c>
      <c r="I671" s="3">
        <v>43299.048125000001</v>
      </c>
      <c r="J671" s="2">
        <v>15</v>
      </c>
      <c r="K671" s="2">
        <v>-23.627881500000001</v>
      </c>
      <c r="L671" s="2">
        <v>-46.606098000000003</v>
      </c>
      <c r="M671" s="2">
        <f>IF(AND(_332_2018_07_18_outfile_posicao[[#This Row],[hora bus]]=I670,_332_2018_07_18_outfile_posicao[[#This Row],[lat bus]]=K670,_332_2018_07_18_outfile_posicao[[#This Row],[lon bus]]=L670),1,0)</f>
        <v>0</v>
      </c>
      <c r="N671">
        <v>69</v>
      </c>
      <c r="O671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671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671" s="4">
        <f>_332_2018_07_18_outfile_posicao[[#This Row],[8686,881807]]/_332_2018_07_18_outfile_posicao[[#Headers],[8686,881807]]</f>
        <v>0.19682317971961688</v>
      </c>
      <c r="R671">
        <f>_332_2018_07_18_outfile_posicao[[#This Row],[8686,881807]]-P670</f>
        <v>0</v>
      </c>
      <c r="S671">
        <f>(_332_2018_07_18_outfile_posicao[[#This Row],[hora bus]]-I670)*86000</f>
        <v>44.791666499804705</v>
      </c>
      <c r="T671">
        <f>_332_2018_07_18_outfile_posicao[[#This Row],[desloc]]/_332_2018_07_18_outfile_posicao[[#This Row],[seconds]]</f>
        <v>0</v>
      </c>
      <c r="U671">
        <f>_332_2018_07_18_outfile_posicao[[#This Row],[spd m/s]]*3.6</f>
        <v>0</v>
      </c>
      <c r="V671" s="2"/>
      <c r="W671" s="2">
        <f>IF(_332_2018_07_18_outfile_posicao[[#This Row],[cod bus]]=F670,0,1)</f>
        <v>0</v>
      </c>
      <c r="X671" s="2">
        <f>IF(_332_2018_07_18_outfile_posicao[[#This Row],[desloc]]&gt;=0,0,1)</f>
        <v>0</v>
      </c>
      <c r="Y671" s="2">
        <f>IF(AND(_332_2018_07_18_outfile_posicao[[#This Row],[spd m/s]]&lt;1,_332_2018_07_18_outfile_posicao[[#This Row],[spd m/s]]&lt;&gt;0),1,0)</f>
        <v>0</v>
      </c>
      <c r="Z671" s="2">
        <f>IF(Z670=0.5,IF(P671&gt;=P672,0.5,1),IF(_332_2018_07_18_outfile_posicao[[#This Row],[desloc]]&lt;-1000,IF(P671&gt;=P672,IF(AND(Z670=0.5,P671=P672),0,IF(P671&lt;700,0.5,0)),1),IF(AND(X671&gt;0,X670&gt;0,_332_2018_07_18_outfile_posicao[[#This Row],[8686,881807]]&lt;500,_332_2018_07_18_outfile_posicao[[#This Row],[desloc]]&gt;0),IF(_332_2018_07_18_outfile_posicao[[#This Row],[8686,881807]]&lt;500,1,0),0)))</f>
        <v>0</v>
      </c>
      <c r="AA671" s="2">
        <f t="shared" si="10"/>
        <v>1709.7796991022312</v>
      </c>
      <c r="AB671" s="2">
        <f>IF(_332_2018_07_18_outfile_posicao[[#This Row],[inicio]]=1,0,IF(AB670&gt;0,0.5,IF(_332_2018_07_18_outfile_posicao[[#This Row],[max dist]]=_332_2018_07_18_outfile_posicao[[#This Row],[8686,881807]],1,0)))</f>
        <v>0.5</v>
      </c>
      <c r="AC671" s="2">
        <f>IF(_332_2018_07_18_outfile_posicao[[#This Row],[fim]]=0,AC672+1,0)</f>
        <v>0</v>
      </c>
      <c r="AD671" s="2"/>
      <c r="AE671" s="2"/>
      <c r="AF671" s="2"/>
      <c r="AG671" s="2"/>
      <c r="AH671" s="2"/>
      <c r="AI671" s="2"/>
    </row>
    <row r="672" spans="1:35" x14ac:dyDescent="0.25">
      <c r="A672">
        <v>19</v>
      </c>
      <c r="B672">
        <v>1</v>
      </c>
      <c r="C672" s="2" t="s">
        <v>2841</v>
      </c>
      <c r="D672">
        <v>332</v>
      </c>
      <c r="E672" s="2" t="s">
        <v>4940</v>
      </c>
      <c r="F672" s="2" t="s">
        <v>4931</v>
      </c>
      <c r="G672" s="2">
        <v>671</v>
      </c>
      <c r="H672" t="b">
        <v>1</v>
      </c>
      <c r="I672" s="3">
        <v>43299.048645833333</v>
      </c>
      <c r="J672" s="2">
        <v>17</v>
      </c>
      <c r="K672" s="2">
        <v>-23.627881500000001</v>
      </c>
      <c r="L672" s="2">
        <v>-46.606098000000003</v>
      </c>
      <c r="M672" s="2">
        <f>IF(AND(_332_2018_07_18_outfile_posicao[[#This Row],[hora bus]]=I671,_332_2018_07_18_outfile_posicao[[#This Row],[lat bus]]=K671,_332_2018_07_18_outfile_posicao[[#This Row],[lon bus]]=L671),1,0)</f>
        <v>0</v>
      </c>
      <c r="N672">
        <v>69</v>
      </c>
      <c r="O672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672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672" s="4">
        <f>_332_2018_07_18_outfile_posicao[[#This Row],[8686,881807]]/_332_2018_07_18_outfile_posicao[[#Headers],[8686,881807]]</f>
        <v>0.19682317971961688</v>
      </c>
      <c r="R672">
        <f>_332_2018_07_18_outfile_posicao[[#This Row],[8686,881807]]-P671</f>
        <v>0</v>
      </c>
      <c r="S672">
        <f>(_332_2018_07_18_outfile_posicao[[#This Row],[hora bus]]-I671)*86000</f>
        <v>44.791666499804705</v>
      </c>
      <c r="T672">
        <f>_332_2018_07_18_outfile_posicao[[#This Row],[desloc]]/_332_2018_07_18_outfile_posicao[[#This Row],[seconds]]</f>
        <v>0</v>
      </c>
      <c r="U672">
        <f>_332_2018_07_18_outfile_posicao[[#This Row],[spd m/s]]*3.6</f>
        <v>0</v>
      </c>
      <c r="V672" s="2"/>
      <c r="W672" s="2">
        <f>IF(_332_2018_07_18_outfile_posicao[[#This Row],[cod bus]]=F671,0,1)</f>
        <v>0</v>
      </c>
      <c r="X672" s="2">
        <f>IF(_332_2018_07_18_outfile_posicao[[#This Row],[desloc]]&gt;=0,0,1)</f>
        <v>0</v>
      </c>
      <c r="Y672" s="2">
        <f>IF(AND(_332_2018_07_18_outfile_posicao[[#This Row],[spd m/s]]&lt;1,_332_2018_07_18_outfile_posicao[[#This Row],[spd m/s]]&lt;&gt;0),1,0)</f>
        <v>0</v>
      </c>
      <c r="Z672" s="2">
        <f>IF(Z671=0.5,IF(P672&gt;=P673,0.5,1),IF(_332_2018_07_18_outfile_posicao[[#This Row],[desloc]]&lt;-1000,IF(P672&gt;=P673,IF(AND(Z671=0.5,P672=P673),0,IF(P672&lt;700,0.5,0)),1),IF(AND(X672&gt;0,X671&gt;0,_332_2018_07_18_outfile_posicao[[#This Row],[8686,881807]]&lt;500,_332_2018_07_18_outfile_posicao[[#This Row],[desloc]]&gt;0),IF(_332_2018_07_18_outfile_posicao[[#This Row],[8686,881807]]&lt;500,1,0),0)))</f>
        <v>0</v>
      </c>
      <c r="AA672" s="2">
        <f t="shared" si="10"/>
        <v>1709.7796991022312</v>
      </c>
      <c r="AB672" s="2">
        <f>IF(_332_2018_07_18_outfile_posicao[[#This Row],[inicio]]=1,0,IF(AB671&gt;0,0.5,IF(_332_2018_07_18_outfile_posicao[[#This Row],[max dist]]=_332_2018_07_18_outfile_posicao[[#This Row],[8686,881807]],1,0)))</f>
        <v>0.5</v>
      </c>
      <c r="AC672" s="2">
        <f>IF(_332_2018_07_18_outfile_posicao[[#This Row],[fim]]=0,AC673+1,0)</f>
        <v>0</v>
      </c>
      <c r="AD672" s="2"/>
      <c r="AE672" s="2"/>
      <c r="AF672" s="2"/>
      <c r="AG672" s="2"/>
      <c r="AH672" s="2"/>
      <c r="AI672" s="2"/>
    </row>
    <row r="673" spans="1:35" x14ac:dyDescent="0.25">
      <c r="A673">
        <v>21</v>
      </c>
      <c r="B673">
        <v>1</v>
      </c>
      <c r="C673" s="2" t="s">
        <v>2842</v>
      </c>
      <c r="D673">
        <v>332</v>
      </c>
      <c r="E673" s="2" t="s">
        <v>4941</v>
      </c>
      <c r="F673" s="2" t="s">
        <v>4931</v>
      </c>
      <c r="G673" s="2">
        <v>672</v>
      </c>
      <c r="H673" t="b">
        <v>1</v>
      </c>
      <c r="I673" s="3">
        <v>43299.049166666664</v>
      </c>
      <c r="J673" s="2">
        <v>18</v>
      </c>
      <c r="K673" s="2">
        <v>-23.627881500000001</v>
      </c>
      <c r="L673" s="2">
        <v>-46.606098000000003</v>
      </c>
      <c r="M673" s="2">
        <f>IF(AND(_332_2018_07_18_outfile_posicao[[#This Row],[hora bus]]=I672,_332_2018_07_18_outfile_posicao[[#This Row],[lat bus]]=K672,_332_2018_07_18_outfile_posicao[[#This Row],[lon bus]]=L672),1,0)</f>
        <v>0</v>
      </c>
      <c r="N673">
        <v>69</v>
      </c>
      <c r="O673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673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673" s="4">
        <f>_332_2018_07_18_outfile_posicao[[#This Row],[8686,881807]]/_332_2018_07_18_outfile_posicao[[#Headers],[8686,881807]]</f>
        <v>0.19682317971961688</v>
      </c>
      <c r="R673">
        <f>_332_2018_07_18_outfile_posicao[[#This Row],[8686,881807]]-P672</f>
        <v>0</v>
      </c>
      <c r="S673">
        <f>(_332_2018_07_18_outfile_posicao[[#This Row],[hora bus]]-I672)*86000</f>
        <v>44.791666499804705</v>
      </c>
      <c r="T673">
        <f>_332_2018_07_18_outfile_posicao[[#This Row],[desloc]]/_332_2018_07_18_outfile_posicao[[#This Row],[seconds]]</f>
        <v>0</v>
      </c>
      <c r="U673">
        <f>_332_2018_07_18_outfile_posicao[[#This Row],[spd m/s]]*3.6</f>
        <v>0</v>
      </c>
      <c r="V673" s="2"/>
      <c r="W673" s="2">
        <f>IF(_332_2018_07_18_outfile_posicao[[#This Row],[cod bus]]=F672,0,1)</f>
        <v>0</v>
      </c>
      <c r="X673" s="2">
        <f>IF(_332_2018_07_18_outfile_posicao[[#This Row],[desloc]]&gt;=0,0,1)</f>
        <v>0</v>
      </c>
      <c r="Y673" s="2">
        <f>IF(AND(_332_2018_07_18_outfile_posicao[[#This Row],[spd m/s]]&lt;1,_332_2018_07_18_outfile_posicao[[#This Row],[spd m/s]]&lt;&gt;0),1,0)</f>
        <v>0</v>
      </c>
      <c r="Z673" s="2">
        <f>IF(Z672=0.5,IF(P673&gt;=P674,0.5,1),IF(_332_2018_07_18_outfile_posicao[[#This Row],[desloc]]&lt;-1000,IF(P673&gt;=P674,IF(AND(Z672=0.5,P673=P674),0,IF(P673&lt;700,0.5,0)),1),IF(AND(X673&gt;0,X672&gt;0,_332_2018_07_18_outfile_posicao[[#This Row],[8686,881807]]&lt;500,_332_2018_07_18_outfile_posicao[[#This Row],[desloc]]&gt;0),IF(_332_2018_07_18_outfile_posicao[[#This Row],[8686,881807]]&lt;500,1,0),0)))</f>
        <v>0</v>
      </c>
      <c r="AA673" s="2">
        <f t="shared" si="10"/>
        <v>1709.7796991022312</v>
      </c>
      <c r="AB673" s="2">
        <f>IF(_332_2018_07_18_outfile_posicao[[#This Row],[inicio]]=1,0,IF(AB672&gt;0,0.5,IF(_332_2018_07_18_outfile_posicao[[#This Row],[max dist]]=_332_2018_07_18_outfile_posicao[[#This Row],[8686,881807]],1,0)))</f>
        <v>0.5</v>
      </c>
      <c r="AC673" s="2">
        <f>IF(_332_2018_07_18_outfile_posicao[[#This Row],[fim]]=0,AC674+1,0)</f>
        <v>0</v>
      </c>
      <c r="AD673" s="2"/>
      <c r="AE673" s="2"/>
      <c r="AF673" s="2"/>
      <c r="AG673" s="2"/>
      <c r="AH673" s="2"/>
      <c r="AI673" s="2"/>
    </row>
    <row r="674" spans="1:35" x14ac:dyDescent="0.25">
      <c r="A674">
        <v>22</v>
      </c>
      <c r="B674">
        <v>1</v>
      </c>
      <c r="C674" s="2" t="s">
        <v>2843</v>
      </c>
      <c r="D674">
        <v>332</v>
      </c>
      <c r="E674" s="2" t="s">
        <v>4941</v>
      </c>
      <c r="F674" s="2" t="s">
        <v>4931</v>
      </c>
      <c r="G674" s="2">
        <v>673</v>
      </c>
      <c r="H674" t="b">
        <v>1</v>
      </c>
      <c r="I674" s="3">
        <v>43299.049687500003</v>
      </c>
      <c r="J674" s="2">
        <v>19</v>
      </c>
      <c r="K674" s="2">
        <v>-23.627881500000001</v>
      </c>
      <c r="L674" s="2">
        <v>-46.606098000000003</v>
      </c>
      <c r="M674" s="2">
        <f>IF(AND(_332_2018_07_18_outfile_posicao[[#This Row],[hora bus]]=I673,_332_2018_07_18_outfile_posicao[[#This Row],[lat bus]]=K673,_332_2018_07_18_outfile_posicao[[#This Row],[lon bus]]=L673),1,0)</f>
        <v>0</v>
      </c>
      <c r="N674">
        <v>69</v>
      </c>
      <c r="O674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674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674" s="4">
        <f>_332_2018_07_18_outfile_posicao[[#This Row],[8686,881807]]/_332_2018_07_18_outfile_posicao[[#Headers],[8686,881807]]</f>
        <v>0.19682317971961688</v>
      </c>
      <c r="R674">
        <f>_332_2018_07_18_outfile_posicao[[#This Row],[8686,881807]]-P673</f>
        <v>0</v>
      </c>
      <c r="S674">
        <f>(_332_2018_07_18_outfile_posicao[[#This Row],[hora bus]]-I673)*86000</f>
        <v>44.79166712553706</v>
      </c>
      <c r="T674">
        <f>_332_2018_07_18_outfile_posicao[[#This Row],[desloc]]/_332_2018_07_18_outfile_posicao[[#This Row],[seconds]]</f>
        <v>0</v>
      </c>
      <c r="U674">
        <f>_332_2018_07_18_outfile_posicao[[#This Row],[spd m/s]]*3.6</f>
        <v>0</v>
      </c>
      <c r="V674" s="2"/>
      <c r="W674" s="2">
        <f>IF(_332_2018_07_18_outfile_posicao[[#This Row],[cod bus]]=F673,0,1)</f>
        <v>0</v>
      </c>
      <c r="X674" s="2">
        <f>IF(_332_2018_07_18_outfile_posicao[[#This Row],[desloc]]&gt;=0,0,1)</f>
        <v>0</v>
      </c>
      <c r="Y674" s="2">
        <f>IF(AND(_332_2018_07_18_outfile_posicao[[#This Row],[spd m/s]]&lt;1,_332_2018_07_18_outfile_posicao[[#This Row],[spd m/s]]&lt;&gt;0),1,0)</f>
        <v>0</v>
      </c>
      <c r="Z674" s="2">
        <f>IF(Z673=0.5,IF(P674&gt;=P675,0.5,1),IF(_332_2018_07_18_outfile_posicao[[#This Row],[desloc]]&lt;-1000,IF(P674&gt;=P675,IF(AND(Z673=0.5,P674=P675),0,IF(P674&lt;700,0.5,0)),1),IF(AND(X674&gt;0,X673&gt;0,_332_2018_07_18_outfile_posicao[[#This Row],[8686,881807]]&lt;500,_332_2018_07_18_outfile_posicao[[#This Row],[desloc]]&gt;0),IF(_332_2018_07_18_outfile_posicao[[#This Row],[8686,881807]]&lt;500,1,0),0)))</f>
        <v>0</v>
      </c>
      <c r="AA674" s="2">
        <f t="shared" si="10"/>
        <v>1709.7796991022312</v>
      </c>
      <c r="AB674" s="2">
        <f>IF(_332_2018_07_18_outfile_posicao[[#This Row],[inicio]]=1,0,IF(AB673&gt;0,0.5,IF(_332_2018_07_18_outfile_posicao[[#This Row],[max dist]]=_332_2018_07_18_outfile_posicao[[#This Row],[8686,881807]],1,0)))</f>
        <v>0.5</v>
      </c>
      <c r="AC674" s="2">
        <f>IF(_332_2018_07_18_outfile_posicao[[#This Row],[fim]]=0,AC675+1,0)</f>
        <v>0</v>
      </c>
      <c r="AD674" s="2"/>
      <c r="AE674" s="2"/>
      <c r="AF674" s="2"/>
      <c r="AG674" s="2"/>
      <c r="AH674" s="2"/>
      <c r="AI674" s="2"/>
    </row>
    <row r="675" spans="1:35" x14ac:dyDescent="0.25">
      <c r="A675">
        <v>24</v>
      </c>
      <c r="B675">
        <v>1</v>
      </c>
      <c r="C675" s="2" t="s">
        <v>2844</v>
      </c>
      <c r="D675">
        <v>332</v>
      </c>
      <c r="E675" s="2" t="s">
        <v>4942</v>
      </c>
      <c r="F675" s="2" t="s">
        <v>4931</v>
      </c>
      <c r="G675" s="2">
        <v>674</v>
      </c>
      <c r="H675" t="b">
        <v>1</v>
      </c>
      <c r="I675" s="3">
        <v>43299.050208333334</v>
      </c>
      <c r="J675" s="2">
        <v>20</v>
      </c>
      <c r="K675" s="2">
        <v>-23.627881500000001</v>
      </c>
      <c r="L675" s="2">
        <v>-46.606098000000003</v>
      </c>
      <c r="M675" s="2">
        <f>IF(AND(_332_2018_07_18_outfile_posicao[[#This Row],[hora bus]]=I674,_332_2018_07_18_outfile_posicao[[#This Row],[lat bus]]=K674,_332_2018_07_18_outfile_posicao[[#This Row],[lon bus]]=L674),1,0)</f>
        <v>0</v>
      </c>
      <c r="N675">
        <v>69</v>
      </c>
      <c r="O675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675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675" s="4">
        <f>_332_2018_07_18_outfile_posicao[[#This Row],[8686,881807]]/_332_2018_07_18_outfile_posicao[[#Headers],[8686,881807]]</f>
        <v>0.19682317971961688</v>
      </c>
      <c r="R675">
        <f>_332_2018_07_18_outfile_posicao[[#This Row],[8686,881807]]-P674</f>
        <v>0</v>
      </c>
      <c r="S675">
        <f>(_332_2018_07_18_outfile_posicao[[#This Row],[hora bus]]-I674)*86000</f>
        <v>44.791666499804705</v>
      </c>
      <c r="T675">
        <f>_332_2018_07_18_outfile_posicao[[#This Row],[desloc]]/_332_2018_07_18_outfile_posicao[[#This Row],[seconds]]</f>
        <v>0</v>
      </c>
      <c r="U675">
        <f>_332_2018_07_18_outfile_posicao[[#This Row],[spd m/s]]*3.6</f>
        <v>0</v>
      </c>
      <c r="V675" s="2"/>
      <c r="W675" s="2">
        <f>IF(_332_2018_07_18_outfile_posicao[[#This Row],[cod bus]]=F674,0,1)</f>
        <v>0</v>
      </c>
      <c r="X675" s="2">
        <f>IF(_332_2018_07_18_outfile_posicao[[#This Row],[desloc]]&gt;=0,0,1)</f>
        <v>0</v>
      </c>
      <c r="Y675" s="2">
        <f>IF(AND(_332_2018_07_18_outfile_posicao[[#This Row],[spd m/s]]&lt;1,_332_2018_07_18_outfile_posicao[[#This Row],[spd m/s]]&lt;&gt;0),1,0)</f>
        <v>0</v>
      </c>
      <c r="Z675" s="2">
        <f>IF(Z674=0.5,IF(P675&gt;=P676,0.5,1),IF(_332_2018_07_18_outfile_posicao[[#This Row],[desloc]]&lt;-1000,IF(P675&gt;=P676,IF(AND(Z674=0.5,P675=P676),0,IF(P675&lt;700,0.5,0)),1),IF(AND(X675&gt;0,X674&gt;0,_332_2018_07_18_outfile_posicao[[#This Row],[8686,881807]]&lt;500,_332_2018_07_18_outfile_posicao[[#This Row],[desloc]]&gt;0),IF(_332_2018_07_18_outfile_posicao[[#This Row],[8686,881807]]&lt;500,1,0),0)))</f>
        <v>0</v>
      </c>
      <c r="AA675" s="2">
        <f t="shared" si="10"/>
        <v>1709.7796991022312</v>
      </c>
      <c r="AB675" s="2">
        <f>IF(_332_2018_07_18_outfile_posicao[[#This Row],[inicio]]=1,0,IF(AB674&gt;0,0.5,IF(_332_2018_07_18_outfile_posicao[[#This Row],[max dist]]=_332_2018_07_18_outfile_posicao[[#This Row],[8686,881807]],1,0)))</f>
        <v>0.5</v>
      </c>
      <c r="AC675" s="2">
        <f>IF(_332_2018_07_18_outfile_posicao[[#This Row],[fim]]=0,AC676+1,0)</f>
        <v>0</v>
      </c>
      <c r="AD675" s="2"/>
      <c r="AE675" s="2"/>
      <c r="AF675" s="2"/>
      <c r="AG675" s="2"/>
      <c r="AH675" s="2"/>
      <c r="AI675" s="2"/>
    </row>
    <row r="676" spans="1:35" x14ac:dyDescent="0.25">
      <c r="A676">
        <v>25</v>
      </c>
      <c r="B676">
        <v>1</v>
      </c>
      <c r="C676" s="2" t="s">
        <v>2845</v>
      </c>
      <c r="D676">
        <v>332</v>
      </c>
      <c r="E676" s="2" t="s">
        <v>4943</v>
      </c>
      <c r="F676" s="2" t="s">
        <v>4931</v>
      </c>
      <c r="G676" s="2">
        <v>675</v>
      </c>
      <c r="H676" t="b">
        <v>1</v>
      </c>
      <c r="I676" s="3">
        <v>43299.050729166665</v>
      </c>
      <c r="J676" s="2">
        <v>21</v>
      </c>
      <c r="K676" s="2">
        <v>-23.627881500000001</v>
      </c>
      <c r="L676" s="2">
        <v>-46.606098000000003</v>
      </c>
      <c r="M676" s="2">
        <f>IF(AND(_332_2018_07_18_outfile_posicao[[#This Row],[hora bus]]=I675,_332_2018_07_18_outfile_posicao[[#This Row],[lat bus]]=K675,_332_2018_07_18_outfile_posicao[[#This Row],[lon bus]]=L675),1,0)</f>
        <v>0</v>
      </c>
      <c r="N676">
        <v>69</v>
      </c>
      <c r="O676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676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676" s="4">
        <f>_332_2018_07_18_outfile_posicao[[#This Row],[8686,881807]]/_332_2018_07_18_outfile_posicao[[#Headers],[8686,881807]]</f>
        <v>0.19682317971961688</v>
      </c>
      <c r="R676">
        <f>_332_2018_07_18_outfile_posicao[[#This Row],[8686,881807]]-P675</f>
        <v>0</v>
      </c>
      <c r="S676">
        <f>(_332_2018_07_18_outfile_posicao[[#This Row],[hora bus]]-I675)*86000</f>
        <v>44.791666499804705</v>
      </c>
      <c r="T676">
        <f>_332_2018_07_18_outfile_posicao[[#This Row],[desloc]]/_332_2018_07_18_outfile_posicao[[#This Row],[seconds]]</f>
        <v>0</v>
      </c>
      <c r="U676">
        <f>_332_2018_07_18_outfile_posicao[[#This Row],[spd m/s]]*3.6</f>
        <v>0</v>
      </c>
      <c r="V676" s="2"/>
      <c r="W676" s="2">
        <f>IF(_332_2018_07_18_outfile_posicao[[#This Row],[cod bus]]=F675,0,1)</f>
        <v>0</v>
      </c>
      <c r="X676" s="2">
        <f>IF(_332_2018_07_18_outfile_posicao[[#This Row],[desloc]]&gt;=0,0,1)</f>
        <v>0</v>
      </c>
      <c r="Y676" s="2">
        <f>IF(AND(_332_2018_07_18_outfile_posicao[[#This Row],[spd m/s]]&lt;1,_332_2018_07_18_outfile_posicao[[#This Row],[spd m/s]]&lt;&gt;0),1,0)</f>
        <v>0</v>
      </c>
      <c r="Z676" s="2">
        <f>IF(Z675=0.5,IF(P676&gt;=P677,0.5,1),IF(_332_2018_07_18_outfile_posicao[[#This Row],[desloc]]&lt;-1000,IF(P676&gt;=P677,IF(AND(Z675=0.5,P676=P677),0,IF(P676&lt;700,0.5,0)),1),IF(AND(X676&gt;0,X675&gt;0,_332_2018_07_18_outfile_posicao[[#This Row],[8686,881807]]&lt;500,_332_2018_07_18_outfile_posicao[[#This Row],[desloc]]&gt;0),IF(_332_2018_07_18_outfile_posicao[[#This Row],[8686,881807]]&lt;500,1,0),0)))</f>
        <v>0</v>
      </c>
      <c r="AA676" s="2">
        <f t="shared" si="10"/>
        <v>1709.7796991022312</v>
      </c>
      <c r="AB676" s="2">
        <f>IF(_332_2018_07_18_outfile_posicao[[#This Row],[inicio]]=1,0,IF(AB675&gt;0,0.5,IF(_332_2018_07_18_outfile_posicao[[#This Row],[max dist]]=_332_2018_07_18_outfile_posicao[[#This Row],[8686,881807]],1,0)))</f>
        <v>0.5</v>
      </c>
      <c r="AC676" s="2">
        <f>IF(_332_2018_07_18_outfile_posicao[[#This Row],[fim]]=0,AC677+1,0)</f>
        <v>0</v>
      </c>
      <c r="AD676" s="2"/>
      <c r="AE676" s="2"/>
      <c r="AF676" s="2"/>
      <c r="AG676" s="2"/>
      <c r="AH676" s="2"/>
      <c r="AI676" s="2"/>
    </row>
    <row r="677" spans="1:35" x14ac:dyDescent="0.25">
      <c r="A677">
        <v>27</v>
      </c>
      <c r="B677">
        <v>1</v>
      </c>
      <c r="C677" s="2" t="s">
        <v>2846</v>
      </c>
      <c r="D677">
        <v>332</v>
      </c>
      <c r="E677" s="2" t="s">
        <v>4944</v>
      </c>
      <c r="F677" s="2" t="s">
        <v>4931</v>
      </c>
      <c r="G677" s="2">
        <v>676</v>
      </c>
      <c r="H677" t="b">
        <v>1</v>
      </c>
      <c r="I677" s="3">
        <v>43299.051249999997</v>
      </c>
      <c r="J677" s="2">
        <v>22</v>
      </c>
      <c r="K677" s="2">
        <v>-23.627881500000001</v>
      </c>
      <c r="L677" s="2">
        <v>-46.606098000000003</v>
      </c>
      <c r="M677" s="2">
        <f>IF(AND(_332_2018_07_18_outfile_posicao[[#This Row],[hora bus]]=I676,_332_2018_07_18_outfile_posicao[[#This Row],[lat bus]]=K676,_332_2018_07_18_outfile_posicao[[#This Row],[lon bus]]=L676),1,0)</f>
        <v>0</v>
      </c>
      <c r="N677">
        <v>69</v>
      </c>
      <c r="O677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677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677" s="4">
        <f>_332_2018_07_18_outfile_posicao[[#This Row],[8686,881807]]/_332_2018_07_18_outfile_posicao[[#Headers],[8686,881807]]</f>
        <v>0.19682317971961688</v>
      </c>
      <c r="R677">
        <f>_332_2018_07_18_outfile_posicao[[#This Row],[8686,881807]]-P676</f>
        <v>0</v>
      </c>
      <c r="S677">
        <f>(_332_2018_07_18_outfile_posicao[[#This Row],[hora bus]]-I676)*86000</f>
        <v>44.791666499804705</v>
      </c>
      <c r="T677">
        <f>_332_2018_07_18_outfile_posicao[[#This Row],[desloc]]/_332_2018_07_18_outfile_posicao[[#This Row],[seconds]]</f>
        <v>0</v>
      </c>
      <c r="U677">
        <f>_332_2018_07_18_outfile_posicao[[#This Row],[spd m/s]]*3.6</f>
        <v>0</v>
      </c>
      <c r="V677" s="2"/>
      <c r="W677" s="2">
        <f>IF(_332_2018_07_18_outfile_posicao[[#This Row],[cod bus]]=F676,0,1)</f>
        <v>0</v>
      </c>
      <c r="X677" s="2">
        <f>IF(_332_2018_07_18_outfile_posicao[[#This Row],[desloc]]&gt;=0,0,1)</f>
        <v>0</v>
      </c>
      <c r="Y677" s="2">
        <f>IF(AND(_332_2018_07_18_outfile_posicao[[#This Row],[spd m/s]]&lt;1,_332_2018_07_18_outfile_posicao[[#This Row],[spd m/s]]&lt;&gt;0),1,0)</f>
        <v>0</v>
      </c>
      <c r="Z677" s="2">
        <f>IF(Z676=0.5,IF(P677&gt;=P678,0.5,1),IF(_332_2018_07_18_outfile_posicao[[#This Row],[desloc]]&lt;-1000,IF(P677&gt;=P678,IF(AND(Z676=0.5,P677=P678),0,IF(P677&lt;700,0.5,0)),1),IF(AND(X677&gt;0,X676&gt;0,_332_2018_07_18_outfile_posicao[[#This Row],[8686,881807]]&lt;500,_332_2018_07_18_outfile_posicao[[#This Row],[desloc]]&gt;0),IF(_332_2018_07_18_outfile_posicao[[#This Row],[8686,881807]]&lt;500,1,0),0)))</f>
        <v>0</v>
      </c>
      <c r="AA677" s="2">
        <f t="shared" si="10"/>
        <v>1709.7796991022312</v>
      </c>
      <c r="AB677" s="2">
        <f>IF(_332_2018_07_18_outfile_posicao[[#This Row],[inicio]]=1,0,IF(AB676&gt;0,0.5,IF(_332_2018_07_18_outfile_posicao[[#This Row],[max dist]]=_332_2018_07_18_outfile_posicao[[#This Row],[8686,881807]],1,0)))</f>
        <v>0.5</v>
      </c>
      <c r="AC677" s="2">
        <f>IF(_332_2018_07_18_outfile_posicao[[#This Row],[fim]]=0,AC678+1,0)</f>
        <v>0</v>
      </c>
      <c r="AD677" s="2"/>
      <c r="AE677" s="2"/>
      <c r="AF677" s="2"/>
      <c r="AG677" s="2"/>
      <c r="AH677" s="2"/>
      <c r="AI677" s="2"/>
    </row>
    <row r="678" spans="1:35" x14ac:dyDescent="0.25">
      <c r="A678">
        <v>28</v>
      </c>
      <c r="B678">
        <v>1</v>
      </c>
      <c r="C678" s="2" t="s">
        <v>2847</v>
      </c>
      <c r="D678">
        <v>332</v>
      </c>
      <c r="E678" s="2" t="s">
        <v>4944</v>
      </c>
      <c r="F678" s="2" t="s">
        <v>4931</v>
      </c>
      <c r="G678" s="2">
        <v>677</v>
      </c>
      <c r="H678" t="b">
        <v>1</v>
      </c>
      <c r="I678" s="3">
        <v>43299.051770833335</v>
      </c>
      <c r="J678" s="2">
        <v>23</v>
      </c>
      <c r="K678" s="2">
        <v>-23.627881500000001</v>
      </c>
      <c r="L678" s="2">
        <v>-46.606098000000003</v>
      </c>
      <c r="M678" s="2">
        <f>IF(AND(_332_2018_07_18_outfile_posicao[[#This Row],[hora bus]]=I677,_332_2018_07_18_outfile_posicao[[#This Row],[lat bus]]=K677,_332_2018_07_18_outfile_posicao[[#This Row],[lon bus]]=L677),1,0)</f>
        <v>0</v>
      </c>
      <c r="N678">
        <v>69</v>
      </c>
      <c r="O678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678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678" s="4">
        <f>_332_2018_07_18_outfile_posicao[[#This Row],[8686,881807]]/_332_2018_07_18_outfile_posicao[[#Headers],[8686,881807]]</f>
        <v>0.19682317971961688</v>
      </c>
      <c r="R678">
        <f>_332_2018_07_18_outfile_posicao[[#This Row],[8686,881807]]-P677</f>
        <v>0</v>
      </c>
      <c r="S678">
        <f>(_332_2018_07_18_outfile_posicao[[#This Row],[hora bus]]-I677)*86000</f>
        <v>44.79166712553706</v>
      </c>
      <c r="T678">
        <f>_332_2018_07_18_outfile_posicao[[#This Row],[desloc]]/_332_2018_07_18_outfile_posicao[[#This Row],[seconds]]</f>
        <v>0</v>
      </c>
      <c r="U678">
        <f>_332_2018_07_18_outfile_posicao[[#This Row],[spd m/s]]*3.6</f>
        <v>0</v>
      </c>
      <c r="V678" s="2"/>
      <c r="W678" s="2">
        <f>IF(_332_2018_07_18_outfile_posicao[[#This Row],[cod bus]]=F677,0,1)</f>
        <v>0</v>
      </c>
      <c r="X678" s="2">
        <f>IF(_332_2018_07_18_outfile_posicao[[#This Row],[desloc]]&gt;=0,0,1)</f>
        <v>0</v>
      </c>
      <c r="Y678" s="2">
        <f>IF(AND(_332_2018_07_18_outfile_posicao[[#This Row],[spd m/s]]&lt;1,_332_2018_07_18_outfile_posicao[[#This Row],[spd m/s]]&lt;&gt;0),1,0)</f>
        <v>0</v>
      </c>
      <c r="Z678" s="2">
        <f>IF(Z677=0.5,IF(P678&gt;=P679,0.5,1),IF(_332_2018_07_18_outfile_posicao[[#This Row],[desloc]]&lt;-1000,IF(P678&gt;=P679,IF(AND(Z677=0.5,P678=P679),0,IF(P678&lt;700,0.5,0)),1),IF(AND(X678&gt;0,X677&gt;0,_332_2018_07_18_outfile_posicao[[#This Row],[8686,881807]]&lt;500,_332_2018_07_18_outfile_posicao[[#This Row],[desloc]]&gt;0),IF(_332_2018_07_18_outfile_posicao[[#This Row],[8686,881807]]&lt;500,1,0),0)))</f>
        <v>0</v>
      </c>
      <c r="AA678" s="2">
        <f t="shared" si="10"/>
        <v>1709.7796991022312</v>
      </c>
      <c r="AB678" s="2">
        <f>IF(_332_2018_07_18_outfile_posicao[[#This Row],[inicio]]=1,0,IF(AB677&gt;0,0.5,IF(_332_2018_07_18_outfile_posicao[[#This Row],[max dist]]=_332_2018_07_18_outfile_posicao[[#This Row],[8686,881807]],1,0)))</f>
        <v>0.5</v>
      </c>
      <c r="AC678" s="2">
        <f>IF(_332_2018_07_18_outfile_posicao[[#This Row],[fim]]=0,AC679+1,0)</f>
        <v>0</v>
      </c>
      <c r="AD678" s="2"/>
      <c r="AE678" s="2"/>
      <c r="AF678" s="2"/>
      <c r="AG678" s="2"/>
      <c r="AH678" s="2"/>
      <c r="AI678" s="2"/>
    </row>
    <row r="679" spans="1:35" x14ac:dyDescent="0.25">
      <c r="A679">
        <v>30</v>
      </c>
      <c r="B679">
        <v>1</v>
      </c>
      <c r="C679" s="2" t="s">
        <v>2848</v>
      </c>
      <c r="D679">
        <v>332</v>
      </c>
      <c r="E679" s="2" t="s">
        <v>4945</v>
      </c>
      <c r="F679" s="2" t="s">
        <v>4931</v>
      </c>
      <c r="G679" s="2">
        <v>678</v>
      </c>
      <c r="H679" t="b">
        <v>1</v>
      </c>
      <c r="I679" s="3">
        <v>43299.052291666667</v>
      </c>
      <c r="J679" s="2">
        <v>24</v>
      </c>
      <c r="K679" s="2">
        <v>-23.627881500000001</v>
      </c>
      <c r="L679" s="2">
        <v>-46.606098000000003</v>
      </c>
      <c r="M679" s="2">
        <f>IF(AND(_332_2018_07_18_outfile_posicao[[#This Row],[hora bus]]=I678,_332_2018_07_18_outfile_posicao[[#This Row],[lat bus]]=K678,_332_2018_07_18_outfile_posicao[[#This Row],[lon bus]]=L678),1,0)</f>
        <v>0</v>
      </c>
      <c r="N679">
        <v>69</v>
      </c>
      <c r="O679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679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679" s="4">
        <f>_332_2018_07_18_outfile_posicao[[#This Row],[8686,881807]]/_332_2018_07_18_outfile_posicao[[#Headers],[8686,881807]]</f>
        <v>0.19682317971961688</v>
      </c>
      <c r="R679">
        <f>_332_2018_07_18_outfile_posicao[[#This Row],[8686,881807]]-P678</f>
        <v>0</v>
      </c>
      <c r="S679">
        <f>(_332_2018_07_18_outfile_posicao[[#This Row],[hora bus]]-I678)*86000</f>
        <v>44.791666499804705</v>
      </c>
      <c r="T679">
        <f>_332_2018_07_18_outfile_posicao[[#This Row],[desloc]]/_332_2018_07_18_outfile_posicao[[#This Row],[seconds]]</f>
        <v>0</v>
      </c>
      <c r="U679">
        <f>_332_2018_07_18_outfile_posicao[[#This Row],[spd m/s]]*3.6</f>
        <v>0</v>
      </c>
      <c r="V679" s="2"/>
      <c r="W679" s="2">
        <f>IF(_332_2018_07_18_outfile_posicao[[#This Row],[cod bus]]=F678,0,1)</f>
        <v>0</v>
      </c>
      <c r="X679" s="2">
        <f>IF(_332_2018_07_18_outfile_posicao[[#This Row],[desloc]]&gt;=0,0,1)</f>
        <v>0</v>
      </c>
      <c r="Y679" s="2">
        <f>IF(AND(_332_2018_07_18_outfile_posicao[[#This Row],[spd m/s]]&lt;1,_332_2018_07_18_outfile_posicao[[#This Row],[spd m/s]]&lt;&gt;0),1,0)</f>
        <v>0</v>
      </c>
      <c r="Z679" s="2">
        <f>IF(Z678=0.5,IF(P679&gt;=P680,0.5,1),IF(_332_2018_07_18_outfile_posicao[[#This Row],[desloc]]&lt;-1000,IF(P679&gt;=P680,IF(AND(Z678=0.5,P679=P680),0,IF(P679&lt;700,0.5,0)),1),IF(AND(X679&gt;0,X678&gt;0,_332_2018_07_18_outfile_posicao[[#This Row],[8686,881807]]&lt;500,_332_2018_07_18_outfile_posicao[[#This Row],[desloc]]&gt;0),IF(_332_2018_07_18_outfile_posicao[[#This Row],[8686,881807]]&lt;500,1,0),0)))</f>
        <v>0</v>
      </c>
      <c r="AA679" s="2">
        <f t="shared" si="10"/>
        <v>1709.7796991022312</v>
      </c>
      <c r="AB679" s="2">
        <f>IF(_332_2018_07_18_outfile_posicao[[#This Row],[inicio]]=1,0,IF(AB678&gt;0,0.5,IF(_332_2018_07_18_outfile_posicao[[#This Row],[max dist]]=_332_2018_07_18_outfile_posicao[[#This Row],[8686,881807]],1,0)))</f>
        <v>0.5</v>
      </c>
      <c r="AC679" s="2">
        <f>IF(_332_2018_07_18_outfile_posicao[[#This Row],[fim]]=0,AC680+1,0)</f>
        <v>0</v>
      </c>
      <c r="AD679" s="2"/>
      <c r="AE679" s="2"/>
      <c r="AF679" s="2"/>
      <c r="AG679" s="2"/>
      <c r="AH679" s="2"/>
      <c r="AI679" s="2"/>
    </row>
    <row r="680" spans="1:35" x14ac:dyDescent="0.25">
      <c r="A680">
        <v>31</v>
      </c>
      <c r="B680">
        <v>1</v>
      </c>
      <c r="C680" s="2" t="s">
        <v>2849</v>
      </c>
      <c r="D680">
        <v>332</v>
      </c>
      <c r="E680" s="2" t="s">
        <v>4946</v>
      </c>
      <c r="F680" s="2" t="s">
        <v>4931</v>
      </c>
      <c r="G680" s="2">
        <v>679</v>
      </c>
      <c r="H680" t="b">
        <v>1</v>
      </c>
      <c r="I680" s="3">
        <v>43299.052812499998</v>
      </c>
      <c r="J680" s="2">
        <v>25</v>
      </c>
      <c r="K680" s="2">
        <v>-23.627881500000001</v>
      </c>
      <c r="L680" s="2">
        <v>-46.606098000000003</v>
      </c>
      <c r="M680" s="2">
        <f>IF(AND(_332_2018_07_18_outfile_posicao[[#This Row],[hora bus]]=I679,_332_2018_07_18_outfile_posicao[[#This Row],[lat bus]]=K679,_332_2018_07_18_outfile_posicao[[#This Row],[lon bus]]=L679),1,0)</f>
        <v>0</v>
      </c>
      <c r="N680">
        <v>69</v>
      </c>
      <c r="O680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680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680" s="4">
        <f>_332_2018_07_18_outfile_posicao[[#This Row],[8686,881807]]/_332_2018_07_18_outfile_posicao[[#Headers],[8686,881807]]</f>
        <v>0.19682317971961688</v>
      </c>
      <c r="R680">
        <f>_332_2018_07_18_outfile_posicao[[#This Row],[8686,881807]]-P679</f>
        <v>0</v>
      </c>
      <c r="S680">
        <f>(_332_2018_07_18_outfile_posicao[[#This Row],[hora bus]]-I679)*86000</f>
        <v>44.791666499804705</v>
      </c>
      <c r="T680">
        <f>_332_2018_07_18_outfile_posicao[[#This Row],[desloc]]/_332_2018_07_18_outfile_posicao[[#This Row],[seconds]]</f>
        <v>0</v>
      </c>
      <c r="U680">
        <f>_332_2018_07_18_outfile_posicao[[#This Row],[spd m/s]]*3.6</f>
        <v>0</v>
      </c>
      <c r="V680" s="2"/>
      <c r="W680" s="2">
        <f>IF(_332_2018_07_18_outfile_posicao[[#This Row],[cod bus]]=F679,0,1)</f>
        <v>0</v>
      </c>
      <c r="X680" s="2">
        <f>IF(_332_2018_07_18_outfile_posicao[[#This Row],[desloc]]&gt;=0,0,1)</f>
        <v>0</v>
      </c>
      <c r="Y680" s="2">
        <f>IF(AND(_332_2018_07_18_outfile_posicao[[#This Row],[spd m/s]]&lt;1,_332_2018_07_18_outfile_posicao[[#This Row],[spd m/s]]&lt;&gt;0),1,0)</f>
        <v>0</v>
      </c>
      <c r="Z680" s="2">
        <f>IF(Z679=0.5,IF(P680&gt;=P681,0.5,1),IF(_332_2018_07_18_outfile_posicao[[#This Row],[desloc]]&lt;-1000,IF(P680&gt;=P681,IF(AND(Z679=0.5,P680=P681),0,IF(P680&lt;700,0.5,0)),1),IF(AND(X680&gt;0,X679&gt;0,_332_2018_07_18_outfile_posicao[[#This Row],[8686,881807]]&lt;500,_332_2018_07_18_outfile_posicao[[#This Row],[desloc]]&gt;0),IF(_332_2018_07_18_outfile_posicao[[#This Row],[8686,881807]]&lt;500,1,0),0)))</f>
        <v>0</v>
      </c>
      <c r="AA680" s="2">
        <f t="shared" si="10"/>
        <v>1709.7796991022312</v>
      </c>
      <c r="AB680" s="2">
        <f>IF(_332_2018_07_18_outfile_posicao[[#This Row],[inicio]]=1,0,IF(AB679&gt;0,0.5,IF(_332_2018_07_18_outfile_posicao[[#This Row],[max dist]]=_332_2018_07_18_outfile_posicao[[#This Row],[8686,881807]],1,0)))</f>
        <v>0.5</v>
      </c>
      <c r="AC680" s="2">
        <f>IF(_332_2018_07_18_outfile_posicao[[#This Row],[fim]]=0,AC681+1,0)</f>
        <v>0</v>
      </c>
      <c r="AD680" s="2"/>
      <c r="AE680" s="2"/>
      <c r="AF680" s="2"/>
      <c r="AG680" s="2"/>
      <c r="AH680" s="2"/>
      <c r="AI680" s="2"/>
    </row>
    <row r="681" spans="1:35" x14ac:dyDescent="0.25">
      <c r="A681">
        <v>33</v>
      </c>
      <c r="B681">
        <v>1</v>
      </c>
      <c r="C681" s="2" t="s">
        <v>2850</v>
      </c>
      <c r="D681">
        <v>332</v>
      </c>
      <c r="E681" s="2" t="s">
        <v>4947</v>
      </c>
      <c r="F681" s="2" t="s">
        <v>4931</v>
      </c>
      <c r="G681" s="2">
        <v>680</v>
      </c>
      <c r="H681" t="b">
        <v>1</v>
      </c>
      <c r="I681" s="3">
        <v>43299.053333333337</v>
      </c>
      <c r="J681" s="2">
        <v>26</v>
      </c>
      <c r="K681" s="2">
        <v>-23.627881500000001</v>
      </c>
      <c r="L681" s="2">
        <v>-46.606098000000003</v>
      </c>
      <c r="M681" s="2">
        <f>IF(AND(_332_2018_07_18_outfile_posicao[[#This Row],[hora bus]]=I680,_332_2018_07_18_outfile_posicao[[#This Row],[lat bus]]=K680,_332_2018_07_18_outfile_posicao[[#This Row],[lon bus]]=L680),1,0)</f>
        <v>0</v>
      </c>
      <c r="N681">
        <v>69</v>
      </c>
      <c r="O681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681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681" s="4">
        <f>_332_2018_07_18_outfile_posicao[[#This Row],[8686,881807]]/_332_2018_07_18_outfile_posicao[[#Headers],[8686,881807]]</f>
        <v>0.19682317971961688</v>
      </c>
      <c r="R681">
        <f>_332_2018_07_18_outfile_posicao[[#This Row],[8686,881807]]-P680</f>
        <v>0</v>
      </c>
      <c r="S681">
        <f>(_332_2018_07_18_outfile_posicao[[#This Row],[hora bus]]-I680)*86000</f>
        <v>44.79166712553706</v>
      </c>
      <c r="T681">
        <f>_332_2018_07_18_outfile_posicao[[#This Row],[desloc]]/_332_2018_07_18_outfile_posicao[[#This Row],[seconds]]</f>
        <v>0</v>
      </c>
      <c r="U681">
        <f>_332_2018_07_18_outfile_posicao[[#This Row],[spd m/s]]*3.6</f>
        <v>0</v>
      </c>
      <c r="V681" s="2"/>
      <c r="W681" s="2">
        <f>IF(_332_2018_07_18_outfile_posicao[[#This Row],[cod bus]]=F680,0,1)</f>
        <v>0</v>
      </c>
      <c r="X681" s="2">
        <f>IF(_332_2018_07_18_outfile_posicao[[#This Row],[desloc]]&gt;=0,0,1)</f>
        <v>0</v>
      </c>
      <c r="Y681" s="2">
        <f>IF(AND(_332_2018_07_18_outfile_posicao[[#This Row],[spd m/s]]&lt;1,_332_2018_07_18_outfile_posicao[[#This Row],[spd m/s]]&lt;&gt;0),1,0)</f>
        <v>0</v>
      </c>
      <c r="Z681" s="2">
        <f>IF(Z680=0.5,IF(P681&gt;=P682,0.5,1),IF(_332_2018_07_18_outfile_posicao[[#This Row],[desloc]]&lt;-1000,IF(P681&gt;=P682,IF(AND(Z680=0.5,P681=P682),0,IF(P681&lt;700,0.5,0)),1),IF(AND(X681&gt;0,X680&gt;0,_332_2018_07_18_outfile_posicao[[#This Row],[8686,881807]]&lt;500,_332_2018_07_18_outfile_posicao[[#This Row],[desloc]]&gt;0),IF(_332_2018_07_18_outfile_posicao[[#This Row],[8686,881807]]&lt;500,1,0),0)))</f>
        <v>0</v>
      </c>
      <c r="AA681" s="2">
        <f t="shared" si="10"/>
        <v>1709.7796991022312</v>
      </c>
      <c r="AB681" s="2">
        <f>IF(_332_2018_07_18_outfile_posicao[[#This Row],[inicio]]=1,0,IF(AB680&gt;0,0.5,IF(_332_2018_07_18_outfile_posicao[[#This Row],[max dist]]=_332_2018_07_18_outfile_posicao[[#This Row],[8686,881807]],1,0)))</f>
        <v>0.5</v>
      </c>
      <c r="AC681" s="2">
        <f>IF(_332_2018_07_18_outfile_posicao[[#This Row],[fim]]=0,AC682+1,0)</f>
        <v>0</v>
      </c>
      <c r="AD681" s="2"/>
      <c r="AE681" s="2"/>
      <c r="AF681" s="2"/>
      <c r="AG681" s="2"/>
      <c r="AH681" s="2"/>
      <c r="AI681" s="2"/>
    </row>
    <row r="682" spans="1:35" x14ac:dyDescent="0.25">
      <c r="A682">
        <v>34</v>
      </c>
      <c r="B682">
        <v>1</v>
      </c>
      <c r="C682" s="2" t="s">
        <v>2851</v>
      </c>
      <c r="D682">
        <v>332</v>
      </c>
      <c r="E682" s="2" t="s">
        <v>4947</v>
      </c>
      <c r="F682" s="2" t="s">
        <v>4931</v>
      </c>
      <c r="G682" s="2">
        <v>681</v>
      </c>
      <c r="H682" t="b">
        <v>1</v>
      </c>
      <c r="I682" s="3">
        <v>43299.053854166668</v>
      </c>
      <c r="J682" s="2">
        <v>27</v>
      </c>
      <c r="K682" s="2">
        <v>-23.627881500000001</v>
      </c>
      <c r="L682" s="2">
        <v>-46.606098000000003</v>
      </c>
      <c r="M682" s="2">
        <f>IF(AND(_332_2018_07_18_outfile_posicao[[#This Row],[hora bus]]=I681,_332_2018_07_18_outfile_posicao[[#This Row],[lat bus]]=K681,_332_2018_07_18_outfile_posicao[[#This Row],[lon bus]]=L681),1,0)</f>
        <v>0</v>
      </c>
      <c r="N682">
        <v>69</v>
      </c>
      <c r="O682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682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682" s="4">
        <f>_332_2018_07_18_outfile_posicao[[#This Row],[8686,881807]]/_332_2018_07_18_outfile_posicao[[#Headers],[8686,881807]]</f>
        <v>0.19682317971961688</v>
      </c>
      <c r="R682">
        <f>_332_2018_07_18_outfile_posicao[[#This Row],[8686,881807]]-P681</f>
        <v>0</v>
      </c>
      <c r="S682">
        <f>(_332_2018_07_18_outfile_posicao[[#This Row],[hora bus]]-I681)*86000</f>
        <v>44.791666499804705</v>
      </c>
      <c r="T682">
        <f>_332_2018_07_18_outfile_posicao[[#This Row],[desloc]]/_332_2018_07_18_outfile_posicao[[#This Row],[seconds]]</f>
        <v>0</v>
      </c>
      <c r="U682">
        <f>_332_2018_07_18_outfile_posicao[[#This Row],[spd m/s]]*3.6</f>
        <v>0</v>
      </c>
      <c r="V682" s="2"/>
      <c r="W682" s="2">
        <f>IF(_332_2018_07_18_outfile_posicao[[#This Row],[cod bus]]=F681,0,1)</f>
        <v>0</v>
      </c>
      <c r="X682" s="2">
        <f>IF(_332_2018_07_18_outfile_posicao[[#This Row],[desloc]]&gt;=0,0,1)</f>
        <v>0</v>
      </c>
      <c r="Y682" s="2">
        <f>IF(AND(_332_2018_07_18_outfile_posicao[[#This Row],[spd m/s]]&lt;1,_332_2018_07_18_outfile_posicao[[#This Row],[spd m/s]]&lt;&gt;0),1,0)</f>
        <v>0</v>
      </c>
      <c r="Z682" s="2">
        <f>IF(Z681=0.5,IF(P682&gt;=P683,0.5,1),IF(_332_2018_07_18_outfile_posicao[[#This Row],[desloc]]&lt;-1000,IF(P682&gt;=P683,IF(AND(Z681=0.5,P682=P683),0,IF(P682&lt;700,0.5,0)),1),IF(AND(X682&gt;0,X681&gt;0,_332_2018_07_18_outfile_posicao[[#This Row],[8686,881807]]&lt;500,_332_2018_07_18_outfile_posicao[[#This Row],[desloc]]&gt;0),IF(_332_2018_07_18_outfile_posicao[[#This Row],[8686,881807]]&lt;500,1,0),0)))</f>
        <v>0</v>
      </c>
      <c r="AA682" s="2">
        <f t="shared" si="10"/>
        <v>1709.7796991022312</v>
      </c>
      <c r="AB682" s="2">
        <f>IF(_332_2018_07_18_outfile_posicao[[#This Row],[inicio]]=1,0,IF(AB681&gt;0,0.5,IF(_332_2018_07_18_outfile_posicao[[#This Row],[max dist]]=_332_2018_07_18_outfile_posicao[[#This Row],[8686,881807]],1,0)))</f>
        <v>0.5</v>
      </c>
      <c r="AC682" s="2">
        <f>IF(_332_2018_07_18_outfile_posicao[[#This Row],[fim]]=0,AC683+1,0)</f>
        <v>0</v>
      </c>
      <c r="AD682" s="2"/>
      <c r="AE682" s="2"/>
      <c r="AF682" s="2"/>
      <c r="AG682" s="2"/>
      <c r="AH682" s="2"/>
      <c r="AI682" s="2"/>
    </row>
    <row r="683" spans="1:35" x14ac:dyDescent="0.25">
      <c r="A683">
        <v>36</v>
      </c>
      <c r="B683">
        <v>1</v>
      </c>
      <c r="C683" s="2" t="s">
        <v>2852</v>
      </c>
      <c r="D683">
        <v>332</v>
      </c>
      <c r="E683" s="2" t="s">
        <v>4948</v>
      </c>
      <c r="F683" s="2" t="s">
        <v>4931</v>
      </c>
      <c r="G683" s="2">
        <v>682</v>
      </c>
      <c r="H683" t="b">
        <v>1</v>
      </c>
      <c r="I683" s="3">
        <v>43299.054375</v>
      </c>
      <c r="J683" s="2">
        <v>28</v>
      </c>
      <c r="K683" s="2">
        <v>-23.627881500000001</v>
      </c>
      <c r="L683" s="2">
        <v>-46.606098000000003</v>
      </c>
      <c r="M683" s="2">
        <f>IF(AND(_332_2018_07_18_outfile_posicao[[#This Row],[hora bus]]=I682,_332_2018_07_18_outfile_posicao[[#This Row],[lat bus]]=K682,_332_2018_07_18_outfile_posicao[[#This Row],[lon bus]]=L682),1,0)</f>
        <v>0</v>
      </c>
      <c r="N683">
        <v>69</v>
      </c>
      <c r="O683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683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683" s="4">
        <f>_332_2018_07_18_outfile_posicao[[#This Row],[8686,881807]]/_332_2018_07_18_outfile_posicao[[#Headers],[8686,881807]]</f>
        <v>0.19682317971961688</v>
      </c>
      <c r="R683">
        <f>_332_2018_07_18_outfile_posicao[[#This Row],[8686,881807]]-P682</f>
        <v>0</v>
      </c>
      <c r="S683">
        <f>(_332_2018_07_18_outfile_posicao[[#This Row],[hora bus]]-I682)*86000</f>
        <v>44.791666499804705</v>
      </c>
      <c r="T683">
        <f>_332_2018_07_18_outfile_posicao[[#This Row],[desloc]]/_332_2018_07_18_outfile_posicao[[#This Row],[seconds]]</f>
        <v>0</v>
      </c>
      <c r="U683">
        <f>_332_2018_07_18_outfile_posicao[[#This Row],[spd m/s]]*3.6</f>
        <v>0</v>
      </c>
      <c r="V683" s="2"/>
      <c r="W683" s="2">
        <f>IF(_332_2018_07_18_outfile_posicao[[#This Row],[cod bus]]=F682,0,1)</f>
        <v>0</v>
      </c>
      <c r="X683" s="2">
        <f>IF(_332_2018_07_18_outfile_posicao[[#This Row],[desloc]]&gt;=0,0,1)</f>
        <v>0</v>
      </c>
      <c r="Y683" s="2">
        <f>IF(AND(_332_2018_07_18_outfile_posicao[[#This Row],[spd m/s]]&lt;1,_332_2018_07_18_outfile_posicao[[#This Row],[spd m/s]]&lt;&gt;0),1,0)</f>
        <v>0</v>
      </c>
      <c r="Z683" s="2">
        <f>IF(Z682=0.5,IF(P683&gt;=P684,0.5,1),IF(_332_2018_07_18_outfile_posicao[[#This Row],[desloc]]&lt;-1000,IF(P683&gt;=P684,IF(AND(Z682=0.5,P683=P684),0,IF(P683&lt;700,0.5,0)),1),IF(AND(X683&gt;0,X682&gt;0,_332_2018_07_18_outfile_posicao[[#This Row],[8686,881807]]&lt;500,_332_2018_07_18_outfile_posicao[[#This Row],[desloc]]&gt;0),IF(_332_2018_07_18_outfile_posicao[[#This Row],[8686,881807]]&lt;500,1,0),0)))</f>
        <v>0</v>
      </c>
      <c r="AA683" s="2">
        <f t="shared" si="10"/>
        <v>1709.7796991022312</v>
      </c>
      <c r="AB683" s="2">
        <f>IF(_332_2018_07_18_outfile_posicao[[#This Row],[inicio]]=1,0,IF(AB682&gt;0,0.5,IF(_332_2018_07_18_outfile_posicao[[#This Row],[max dist]]=_332_2018_07_18_outfile_posicao[[#This Row],[8686,881807]],1,0)))</f>
        <v>0.5</v>
      </c>
      <c r="AC683" s="2">
        <f>IF(_332_2018_07_18_outfile_posicao[[#This Row],[fim]]=0,AC684+1,0)</f>
        <v>0</v>
      </c>
      <c r="AD683" s="2"/>
      <c r="AE683" s="2"/>
      <c r="AF683" s="2"/>
      <c r="AG683" s="2"/>
      <c r="AH683" s="2"/>
      <c r="AI683" s="2"/>
    </row>
    <row r="684" spans="1:35" x14ac:dyDescent="0.25">
      <c r="A684">
        <v>37</v>
      </c>
      <c r="B684">
        <v>1</v>
      </c>
      <c r="C684" s="2" t="s">
        <v>2853</v>
      </c>
      <c r="D684">
        <v>332</v>
      </c>
      <c r="E684" s="2" t="s">
        <v>4949</v>
      </c>
      <c r="F684" s="2" t="s">
        <v>4931</v>
      </c>
      <c r="G684" s="2">
        <v>683</v>
      </c>
      <c r="H684" t="b">
        <v>1</v>
      </c>
      <c r="I684" s="3">
        <v>43299.054895833331</v>
      </c>
      <c r="J684" s="2">
        <v>29</v>
      </c>
      <c r="K684" s="2">
        <v>-23.627881500000001</v>
      </c>
      <c r="L684" s="2">
        <v>-46.606098000000003</v>
      </c>
      <c r="M684" s="2">
        <f>IF(AND(_332_2018_07_18_outfile_posicao[[#This Row],[hora bus]]=I683,_332_2018_07_18_outfile_posicao[[#This Row],[lat bus]]=K683,_332_2018_07_18_outfile_posicao[[#This Row],[lon bus]]=L683),1,0)</f>
        <v>0</v>
      </c>
      <c r="N684">
        <v>69</v>
      </c>
      <c r="O684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684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684" s="4">
        <f>_332_2018_07_18_outfile_posicao[[#This Row],[8686,881807]]/_332_2018_07_18_outfile_posicao[[#Headers],[8686,881807]]</f>
        <v>0.19682317971961688</v>
      </c>
      <c r="R684">
        <f>_332_2018_07_18_outfile_posicao[[#This Row],[8686,881807]]-P683</f>
        <v>0</v>
      </c>
      <c r="S684">
        <f>(_332_2018_07_18_outfile_posicao[[#This Row],[hora bus]]-I683)*86000</f>
        <v>44.791666499804705</v>
      </c>
      <c r="T684">
        <f>_332_2018_07_18_outfile_posicao[[#This Row],[desloc]]/_332_2018_07_18_outfile_posicao[[#This Row],[seconds]]</f>
        <v>0</v>
      </c>
      <c r="U684">
        <f>_332_2018_07_18_outfile_posicao[[#This Row],[spd m/s]]*3.6</f>
        <v>0</v>
      </c>
      <c r="V684" s="2"/>
      <c r="W684" s="2">
        <f>IF(_332_2018_07_18_outfile_posicao[[#This Row],[cod bus]]=F683,0,1)</f>
        <v>0</v>
      </c>
      <c r="X684" s="2">
        <f>IF(_332_2018_07_18_outfile_posicao[[#This Row],[desloc]]&gt;=0,0,1)</f>
        <v>0</v>
      </c>
      <c r="Y684" s="2">
        <f>IF(AND(_332_2018_07_18_outfile_posicao[[#This Row],[spd m/s]]&lt;1,_332_2018_07_18_outfile_posicao[[#This Row],[spd m/s]]&lt;&gt;0),1,0)</f>
        <v>0</v>
      </c>
      <c r="Z684" s="2">
        <f>IF(Z683=0.5,IF(P684&gt;=P685,0.5,1),IF(_332_2018_07_18_outfile_posicao[[#This Row],[desloc]]&lt;-1000,IF(P684&gt;=P685,IF(AND(Z683=0.5,P684=P685),0,IF(P684&lt;700,0.5,0)),1),IF(AND(X684&gt;0,X683&gt;0,_332_2018_07_18_outfile_posicao[[#This Row],[8686,881807]]&lt;500,_332_2018_07_18_outfile_posicao[[#This Row],[desloc]]&gt;0),IF(_332_2018_07_18_outfile_posicao[[#This Row],[8686,881807]]&lt;500,1,0),0)))</f>
        <v>0</v>
      </c>
      <c r="AA684" s="2">
        <f t="shared" si="10"/>
        <v>1709.7796991022312</v>
      </c>
      <c r="AB684" s="2">
        <f>IF(_332_2018_07_18_outfile_posicao[[#This Row],[inicio]]=1,0,IF(AB683&gt;0,0.5,IF(_332_2018_07_18_outfile_posicao[[#This Row],[max dist]]=_332_2018_07_18_outfile_posicao[[#This Row],[8686,881807]],1,0)))</f>
        <v>0.5</v>
      </c>
      <c r="AC684" s="2">
        <f>IF(_332_2018_07_18_outfile_posicao[[#This Row],[fim]]=0,AC685+1,0)</f>
        <v>0</v>
      </c>
      <c r="AD684" s="2"/>
      <c r="AE684" s="2"/>
      <c r="AF684" s="2"/>
      <c r="AG684" s="2"/>
      <c r="AH684" s="2"/>
      <c r="AI684" s="2"/>
    </row>
    <row r="685" spans="1:35" x14ac:dyDescent="0.25">
      <c r="A685">
        <v>39</v>
      </c>
      <c r="B685">
        <v>1</v>
      </c>
      <c r="C685" s="2" t="s">
        <v>2854</v>
      </c>
      <c r="D685">
        <v>332</v>
      </c>
      <c r="E685" s="2" t="s">
        <v>4950</v>
      </c>
      <c r="F685" s="2" t="s">
        <v>4931</v>
      </c>
      <c r="G685" s="2">
        <v>684</v>
      </c>
      <c r="H685" t="b">
        <v>1</v>
      </c>
      <c r="I685" s="3">
        <v>43299.05541666667</v>
      </c>
      <c r="J685" s="2">
        <v>30</v>
      </c>
      <c r="K685" s="2">
        <v>-23.627881500000001</v>
      </c>
      <c r="L685" s="2">
        <v>-46.606098000000003</v>
      </c>
      <c r="M685" s="2">
        <f>IF(AND(_332_2018_07_18_outfile_posicao[[#This Row],[hora bus]]=I684,_332_2018_07_18_outfile_posicao[[#This Row],[lat bus]]=K684,_332_2018_07_18_outfile_posicao[[#This Row],[lon bus]]=L684),1,0)</f>
        <v>0</v>
      </c>
      <c r="N685">
        <v>69</v>
      </c>
      <c r="O685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685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685" s="4">
        <f>_332_2018_07_18_outfile_posicao[[#This Row],[8686,881807]]/_332_2018_07_18_outfile_posicao[[#Headers],[8686,881807]]</f>
        <v>0.19682317971961688</v>
      </c>
      <c r="R685">
        <f>_332_2018_07_18_outfile_posicao[[#This Row],[8686,881807]]-P684</f>
        <v>0</v>
      </c>
      <c r="S685">
        <f>(_332_2018_07_18_outfile_posicao[[#This Row],[hora bus]]-I684)*86000</f>
        <v>44.79166712553706</v>
      </c>
      <c r="T685">
        <f>_332_2018_07_18_outfile_posicao[[#This Row],[desloc]]/_332_2018_07_18_outfile_posicao[[#This Row],[seconds]]</f>
        <v>0</v>
      </c>
      <c r="U685">
        <f>_332_2018_07_18_outfile_posicao[[#This Row],[spd m/s]]*3.6</f>
        <v>0</v>
      </c>
      <c r="V685" s="2"/>
      <c r="W685" s="2">
        <f>IF(_332_2018_07_18_outfile_posicao[[#This Row],[cod bus]]=F684,0,1)</f>
        <v>0</v>
      </c>
      <c r="X685" s="2">
        <f>IF(_332_2018_07_18_outfile_posicao[[#This Row],[desloc]]&gt;=0,0,1)</f>
        <v>0</v>
      </c>
      <c r="Y685" s="2">
        <f>IF(AND(_332_2018_07_18_outfile_posicao[[#This Row],[spd m/s]]&lt;1,_332_2018_07_18_outfile_posicao[[#This Row],[spd m/s]]&lt;&gt;0),1,0)</f>
        <v>0</v>
      </c>
      <c r="Z685" s="2">
        <f>IF(Z684=0.5,IF(P685&gt;=P686,0.5,1),IF(_332_2018_07_18_outfile_posicao[[#This Row],[desloc]]&lt;-1000,IF(P685&gt;=P686,IF(AND(Z684=0.5,P685=P686),0,IF(P685&lt;700,0.5,0)),1),IF(AND(X685&gt;0,X684&gt;0,_332_2018_07_18_outfile_posicao[[#This Row],[8686,881807]]&lt;500,_332_2018_07_18_outfile_posicao[[#This Row],[desloc]]&gt;0),IF(_332_2018_07_18_outfile_posicao[[#This Row],[8686,881807]]&lt;500,1,0),0)))</f>
        <v>0</v>
      </c>
      <c r="AA685" s="2">
        <f t="shared" si="10"/>
        <v>1709.7796991022312</v>
      </c>
      <c r="AB685" s="2">
        <f>IF(_332_2018_07_18_outfile_posicao[[#This Row],[inicio]]=1,0,IF(AB684&gt;0,0.5,IF(_332_2018_07_18_outfile_posicao[[#This Row],[max dist]]=_332_2018_07_18_outfile_posicao[[#This Row],[8686,881807]],1,0)))</f>
        <v>0.5</v>
      </c>
      <c r="AC685" s="2">
        <f>IF(_332_2018_07_18_outfile_posicao[[#This Row],[fim]]=0,AC686+1,0)</f>
        <v>0</v>
      </c>
      <c r="AD685" s="2"/>
      <c r="AE685" s="2"/>
      <c r="AF685" s="2"/>
      <c r="AG685" s="2"/>
      <c r="AH685" s="2"/>
      <c r="AI685" s="2"/>
    </row>
    <row r="686" spans="1:35" x14ac:dyDescent="0.25">
      <c r="A686">
        <v>40</v>
      </c>
      <c r="B686">
        <v>1</v>
      </c>
      <c r="C686" s="2" t="s">
        <v>2855</v>
      </c>
      <c r="D686">
        <v>332</v>
      </c>
      <c r="E686" s="2" t="s">
        <v>4950</v>
      </c>
      <c r="F686" s="2" t="s">
        <v>4931</v>
      </c>
      <c r="G686" s="2">
        <v>685</v>
      </c>
      <c r="H686" t="b">
        <v>1</v>
      </c>
      <c r="I686" s="3">
        <v>43299.055937500001</v>
      </c>
      <c r="J686" s="2">
        <v>31</v>
      </c>
      <c r="K686" s="2">
        <v>-23.627881500000001</v>
      </c>
      <c r="L686" s="2">
        <v>-46.606098000000003</v>
      </c>
      <c r="M686" s="2">
        <f>IF(AND(_332_2018_07_18_outfile_posicao[[#This Row],[hora bus]]=I685,_332_2018_07_18_outfile_posicao[[#This Row],[lat bus]]=K685,_332_2018_07_18_outfile_posicao[[#This Row],[lon bus]]=L685),1,0)</f>
        <v>0</v>
      </c>
      <c r="N686">
        <v>69</v>
      </c>
      <c r="O686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686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686" s="4">
        <f>_332_2018_07_18_outfile_posicao[[#This Row],[8686,881807]]/_332_2018_07_18_outfile_posicao[[#Headers],[8686,881807]]</f>
        <v>0.19682317971961688</v>
      </c>
      <c r="R686">
        <f>_332_2018_07_18_outfile_posicao[[#This Row],[8686,881807]]-P685</f>
        <v>0</v>
      </c>
      <c r="S686">
        <f>(_332_2018_07_18_outfile_posicao[[#This Row],[hora bus]]-I685)*86000</f>
        <v>44.791666499804705</v>
      </c>
      <c r="T686">
        <f>_332_2018_07_18_outfile_posicao[[#This Row],[desloc]]/_332_2018_07_18_outfile_posicao[[#This Row],[seconds]]</f>
        <v>0</v>
      </c>
      <c r="U686">
        <f>_332_2018_07_18_outfile_posicao[[#This Row],[spd m/s]]*3.6</f>
        <v>0</v>
      </c>
      <c r="V686" s="2"/>
      <c r="W686" s="2">
        <f>IF(_332_2018_07_18_outfile_posicao[[#This Row],[cod bus]]=F685,0,1)</f>
        <v>0</v>
      </c>
      <c r="X686" s="2">
        <f>IF(_332_2018_07_18_outfile_posicao[[#This Row],[desloc]]&gt;=0,0,1)</f>
        <v>0</v>
      </c>
      <c r="Y686" s="2">
        <f>IF(AND(_332_2018_07_18_outfile_posicao[[#This Row],[spd m/s]]&lt;1,_332_2018_07_18_outfile_posicao[[#This Row],[spd m/s]]&lt;&gt;0),1,0)</f>
        <v>0</v>
      </c>
      <c r="Z686" s="2">
        <f>IF(Z685=0.5,IF(P686&gt;=P687,0.5,1),IF(_332_2018_07_18_outfile_posicao[[#This Row],[desloc]]&lt;-1000,IF(P686&gt;=P687,IF(AND(Z685=0.5,P686=P687),0,IF(P686&lt;700,0.5,0)),1),IF(AND(X686&gt;0,X685&gt;0,_332_2018_07_18_outfile_posicao[[#This Row],[8686,881807]]&lt;500,_332_2018_07_18_outfile_posicao[[#This Row],[desloc]]&gt;0),IF(_332_2018_07_18_outfile_posicao[[#This Row],[8686,881807]]&lt;500,1,0),0)))</f>
        <v>0</v>
      </c>
      <c r="AA686" s="2">
        <f t="shared" si="10"/>
        <v>1709.7796991022312</v>
      </c>
      <c r="AB686" s="2">
        <f>IF(_332_2018_07_18_outfile_posicao[[#This Row],[inicio]]=1,0,IF(AB685&gt;0,0.5,IF(_332_2018_07_18_outfile_posicao[[#This Row],[max dist]]=_332_2018_07_18_outfile_posicao[[#This Row],[8686,881807]],1,0)))</f>
        <v>0.5</v>
      </c>
      <c r="AC686" s="2">
        <f>IF(_332_2018_07_18_outfile_posicao[[#This Row],[fim]]=0,AC687+1,0)</f>
        <v>0</v>
      </c>
      <c r="AD686" s="2"/>
      <c r="AE686" s="2"/>
      <c r="AF686" s="2"/>
      <c r="AG686" s="2"/>
      <c r="AH686" s="2"/>
      <c r="AI686" s="2"/>
    </row>
    <row r="687" spans="1:35" x14ac:dyDescent="0.25">
      <c r="A687">
        <v>42</v>
      </c>
      <c r="B687">
        <v>1</v>
      </c>
      <c r="C687" s="2" t="s">
        <v>2856</v>
      </c>
      <c r="D687">
        <v>332</v>
      </c>
      <c r="E687" s="2" t="s">
        <v>4951</v>
      </c>
      <c r="F687" s="2" t="s">
        <v>4931</v>
      </c>
      <c r="G687" s="2">
        <v>686</v>
      </c>
      <c r="H687" t="b">
        <v>1</v>
      </c>
      <c r="I687" s="3">
        <v>43299.056458333333</v>
      </c>
      <c r="J687" s="2">
        <v>32</v>
      </c>
      <c r="K687" s="2">
        <v>-23.627881500000001</v>
      </c>
      <c r="L687" s="2">
        <v>-46.606098000000003</v>
      </c>
      <c r="M687" s="2">
        <f>IF(AND(_332_2018_07_18_outfile_posicao[[#This Row],[hora bus]]=I686,_332_2018_07_18_outfile_posicao[[#This Row],[lat bus]]=K686,_332_2018_07_18_outfile_posicao[[#This Row],[lon bus]]=L686),1,0)</f>
        <v>0</v>
      </c>
      <c r="N687">
        <v>69</v>
      </c>
      <c r="O687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687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687" s="4">
        <f>_332_2018_07_18_outfile_posicao[[#This Row],[8686,881807]]/_332_2018_07_18_outfile_posicao[[#Headers],[8686,881807]]</f>
        <v>0.19682317971961688</v>
      </c>
      <c r="R687">
        <f>_332_2018_07_18_outfile_posicao[[#This Row],[8686,881807]]-P686</f>
        <v>0</v>
      </c>
      <c r="S687">
        <f>(_332_2018_07_18_outfile_posicao[[#This Row],[hora bus]]-I686)*86000</f>
        <v>44.791666499804705</v>
      </c>
      <c r="T687">
        <f>_332_2018_07_18_outfile_posicao[[#This Row],[desloc]]/_332_2018_07_18_outfile_posicao[[#This Row],[seconds]]</f>
        <v>0</v>
      </c>
      <c r="U687">
        <f>_332_2018_07_18_outfile_posicao[[#This Row],[spd m/s]]*3.6</f>
        <v>0</v>
      </c>
      <c r="V687" s="2"/>
      <c r="W687" s="2">
        <f>IF(_332_2018_07_18_outfile_posicao[[#This Row],[cod bus]]=F686,0,1)</f>
        <v>0</v>
      </c>
      <c r="X687" s="2">
        <f>IF(_332_2018_07_18_outfile_posicao[[#This Row],[desloc]]&gt;=0,0,1)</f>
        <v>0</v>
      </c>
      <c r="Y687" s="2">
        <f>IF(AND(_332_2018_07_18_outfile_posicao[[#This Row],[spd m/s]]&lt;1,_332_2018_07_18_outfile_posicao[[#This Row],[spd m/s]]&lt;&gt;0),1,0)</f>
        <v>0</v>
      </c>
      <c r="Z687" s="2">
        <f>IF(Z686=0.5,IF(P687&gt;=P688,0.5,1),IF(_332_2018_07_18_outfile_posicao[[#This Row],[desloc]]&lt;-1000,IF(P687&gt;=P688,IF(AND(Z686=0.5,P687=P688),0,IF(P687&lt;700,0.5,0)),1),IF(AND(X687&gt;0,X686&gt;0,_332_2018_07_18_outfile_posicao[[#This Row],[8686,881807]]&lt;500,_332_2018_07_18_outfile_posicao[[#This Row],[desloc]]&gt;0),IF(_332_2018_07_18_outfile_posicao[[#This Row],[8686,881807]]&lt;500,1,0),0)))</f>
        <v>0</v>
      </c>
      <c r="AA687" s="2">
        <f t="shared" si="10"/>
        <v>1709.7796991022312</v>
      </c>
      <c r="AB687" s="2">
        <f>IF(_332_2018_07_18_outfile_posicao[[#This Row],[inicio]]=1,0,IF(AB686&gt;0,0.5,IF(_332_2018_07_18_outfile_posicao[[#This Row],[max dist]]=_332_2018_07_18_outfile_posicao[[#This Row],[8686,881807]],1,0)))</f>
        <v>0.5</v>
      </c>
      <c r="AC687" s="2">
        <f>IF(_332_2018_07_18_outfile_posicao[[#This Row],[fim]]=0,AC688+1,0)</f>
        <v>0</v>
      </c>
      <c r="AD687" s="2"/>
      <c r="AE687" s="2"/>
      <c r="AF687" s="2"/>
      <c r="AG687" s="2"/>
      <c r="AH687" s="2"/>
      <c r="AI687" s="2"/>
    </row>
    <row r="688" spans="1:35" x14ac:dyDescent="0.25">
      <c r="A688">
        <v>43</v>
      </c>
      <c r="B688">
        <v>1</v>
      </c>
      <c r="C688" s="2" t="s">
        <v>2857</v>
      </c>
      <c r="D688">
        <v>332</v>
      </c>
      <c r="E688" s="2" t="s">
        <v>4952</v>
      </c>
      <c r="F688" s="2" t="s">
        <v>4931</v>
      </c>
      <c r="G688" s="2">
        <v>687</v>
      </c>
      <c r="H688" t="b">
        <v>1</v>
      </c>
      <c r="I688" s="3">
        <v>43299.056979166664</v>
      </c>
      <c r="J688" s="2">
        <v>33</v>
      </c>
      <c r="K688" s="2">
        <v>-23.627881500000001</v>
      </c>
      <c r="L688" s="2">
        <v>-46.606098000000003</v>
      </c>
      <c r="M688" s="2">
        <f>IF(AND(_332_2018_07_18_outfile_posicao[[#This Row],[hora bus]]=I687,_332_2018_07_18_outfile_posicao[[#This Row],[lat bus]]=K687,_332_2018_07_18_outfile_posicao[[#This Row],[lon bus]]=L687),1,0)</f>
        <v>0</v>
      </c>
      <c r="N688">
        <v>69</v>
      </c>
      <c r="O688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688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688" s="4">
        <f>_332_2018_07_18_outfile_posicao[[#This Row],[8686,881807]]/_332_2018_07_18_outfile_posicao[[#Headers],[8686,881807]]</f>
        <v>0.19682317971961688</v>
      </c>
      <c r="R688">
        <f>_332_2018_07_18_outfile_posicao[[#This Row],[8686,881807]]-P687</f>
        <v>0</v>
      </c>
      <c r="S688">
        <f>(_332_2018_07_18_outfile_posicao[[#This Row],[hora bus]]-I687)*86000</f>
        <v>44.791666499804705</v>
      </c>
      <c r="T688">
        <f>_332_2018_07_18_outfile_posicao[[#This Row],[desloc]]/_332_2018_07_18_outfile_posicao[[#This Row],[seconds]]</f>
        <v>0</v>
      </c>
      <c r="U688">
        <f>_332_2018_07_18_outfile_posicao[[#This Row],[spd m/s]]*3.6</f>
        <v>0</v>
      </c>
      <c r="V688" s="2"/>
      <c r="W688" s="2">
        <f>IF(_332_2018_07_18_outfile_posicao[[#This Row],[cod bus]]=F687,0,1)</f>
        <v>0</v>
      </c>
      <c r="X688" s="2">
        <f>IF(_332_2018_07_18_outfile_posicao[[#This Row],[desloc]]&gt;=0,0,1)</f>
        <v>0</v>
      </c>
      <c r="Y688" s="2">
        <f>IF(AND(_332_2018_07_18_outfile_posicao[[#This Row],[spd m/s]]&lt;1,_332_2018_07_18_outfile_posicao[[#This Row],[spd m/s]]&lt;&gt;0),1,0)</f>
        <v>0</v>
      </c>
      <c r="Z688" s="2">
        <f>IF(Z687=0.5,IF(P688&gt;=P689,0.5,1),IF(_332_2018_07_18_outfile_posicao[[#This Row],[desloc]]&lt;-1000,IF(P688&gt;=P689,IF(AND(Z687=0.5,P688=P689),0,IF(P688&lt;700,0.5,0)),1),IF(AND(X688&gt;0,X687&gt;0,_332_2018_07_18_outfile_posicao[[#This Row],[8686,881807]]&lt;500,_332_2018_07_18_outfile_posicao[[#This Row],[desloc]]&gt;0),IF(_332_2018_07_18_outfile_posicao[[#This Row],[8686,881807]]&lt;500,1,0),0)))</f>
        <v>0</v>
      </c>
      <c r="AA688" s="2">
        <f t="shared" si="10"/>
        <v>1709.7796991022312</v>
      </c>
      <c r="AB688" s="2">
        <f>IF(_332_2018_07_18_outfile_posicao[[#This Row],[inicio]]=1,0,IF(AB687&gt;0,0.5,IF(_332_2018_07_18_outfile_posicao[[#This Row],[max dist]]=_332_2018_07_18_outfile_posicao[[#This Row],[8686,881807]],1,0)))</f>
        <v>0.5</v>
      </c>
      <c r="AC688" s="2">
        <f>IF(_332_2018_07_18_outfile_posicao[[#This Row],[fim]]=0,AC689+1,0)</f>
        <v>0</v>
      </c>
      <c r="AD688" s="2"/>
      <c r="AE688" s="2"/>
      <c r="AF688" s="2"/>
      <c r="AG688" s="2"/>
      <c r="AH688" s="2"/>
      <c r="AI688" s="2"/>
    </row>
    <row r="689" spans="1:35" x14ac:dyDescent="0.25">
      <c r="A689">
        <v>45</v>
      </c>
      <c r="B689">
        <v>1</v>
      </c>
      <c r="C689" s="2" t="s">
        <v>2858</v>
      </c>
      <c r="D689">
        <v>332</v>
      </c>
      <c r="E689" s="2" t="s">
        <v>4953</v>
      </c>
      <c r="F689" s="2" t="s">
        <v>4931</v>
      </c>
      <c r="G689" s="2">
        <v>688</v>
      </c>
      <c r="H689" t="b">
        <v>1</v>
      </c>
      <c r="I689" s="3">
        <v>43299.057500000003</v>
      </c>
      <c r="J689" s="2">
        <v>34</v>
      </c>
      <c r="K689" s="2">
        <v>-23.627881500000001</v>
      </c>
      <c r="L689" s="2">
        <v>-46.606098000000003</v>
      </c>
      <c r="M689" s="2">
        <f>IF(AND(_332_2018_07_18_outfile_posicao[[#This Row],[hora bus]]=I688,_332_2018_07_18_outfile_posicao[[#This Row],[lat bus]]=K688,_332_2018_07_18_outfile_posicao[[#This Row],[lon bus]]=L688),1,0)</f>
        <v>0</v>
      </c>
      <c r="N689">
        <v>69</v>
      </c>
      <c r="O689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689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689" s="4">
        <f>_332_2018_07_18_outfile_posicao[[#This Row],[8686,881807]]/_332_2018_07_18_outfile_posicao[[#Headers],[8686,881807]]</f>
        <v>0.19682317971961688</v>
      </c>
      <c r="R689">
        <f>_332_2018_07_18_outfile_posicao[[#This Row],[8686,881807]]-P688</f>
        <v>0</v>
      </c>
      <c r="S689">
        <f>(_332_2018_07_18_outfile_posicao[[#This Row],[hora bus]]-I688)*86000</f>
        <v>44.79166712553706</v>
      </c>
      <c r="T689">
        <f>_332_2018_07_18_outfile_posicao[[#This Row],[desloc]]/_332_2018_07_18_outfile_posicao[[#This Row],[seconds]]</f>
        <v>0</v>
      </c>
      <c r="U689">
        <f>_332_2018_07_18_outfile_posicao[[#This Row],[spd m/s]]*3.6</f>
        <v>0</v>
      </c>
      <c r="V689" s="2"/>
      <c r="W689" s="2">
        <f>IF(_332_2018_07_18_outfile_posicao[[#This Row],[cod bus]]=F688,0,1)</f>
        <v>0</v>
      </c>
      <c r="X689" s="2">
        <f>IF(_332_2018_07_18_outfile_posicao[[#This Row],[desloc]]&gt;=0,0,1)</f>
        <v>0</v>
      </c>
      <c r="Y689" s="2">
        <f>IF(AND(_332_2018_07_18_outfile_posicao[[#This Row],[spd m/s]]&lt;1,_332_2018_07_18_outfile_posicao[[#This Row],[spd m/s]]&lt;&gt;0),1,0)</f>
        <v>0</v>
      </c>
      <c r="Z689" s="2">
        <f>IF(Z688=0.5,IF(P689&gt;=P690,0.5,1),IF(_332_2018_07_18_outfile_posicao[[#This Row],[desloc]]&lt;-1000,IF(P689&gt;=P690,IF(AND(Z688=0.5,P689=P690),0,IF(P689&lt;700,0.5,0)),1),IF(AND(X689&gt;0,X688&gt;0,_332_2018_07_18_outfile_posicao[[#This Row],[8686,881807]]&lt;500,_332_2018_07_18_outfile_posicao[[#This Row],[desloc]]&gt;0),IF(_332_2018_07_18_outfile_posicao[[#This Row],[8686,881807]]&lt;500,1,0),0)))</f>
        <v>0</v>
      </c>
      <c r="AA689" s="2">
        <f t="shared" si="10"/>
        <v>1709.7796991022312</v>
      </c>
      <c r="AB689" s="2">
        <f>IF(_332_2018_07_18_outfile_posicao[[#This Row],[inicio]]=1,0,IF(AB688&gt;0,0.5,IF(_332_2018_07_18_outfile_posicao[[#This Row],[max dist]]=_332_2018_07_18_outfile_posicao[[#This Row],[8686,881807]],1,0)))</f>
        <v>0.5</v>
      </c>
      <c r="AC689" s="2">
        <f>IF(_332_2018_07_18_outfile_posicao[[#This Row],[fim]]=0,AC690+1,0)</f>
        <v>0</v>
      </c>
      <c r="AD689" s="2"/>
      <c r="AE689" s="2"/>
      <c r="AF689" s="2"/>
      <c r="AG689" s="2"/>
      <c r="AH689" s="2"/>
      <c r="AI689" s="2"/>
    </row>
    <row r="690" spans="1:35" x14ac:dyDescent="0.25">
      <c r="A690">
        <v>46</v>
      </c>
      <c r="B690">
        <v>1</v>
      </c>
      <c r="C690" s="2" t="s">
        <v>2859</v>
      </c>
      <c r="D690">
        <v>332</v>
      </c>
      <c r="E690" s="2" t="s">
        <v>4953</v>
      </c>
      <c r="F690" s="2" t="s">
        <v>4931</v>
      </c>
      <c r="G690" s="2">
        <v>689</v>
      </c>
      <c r="H690" t="b">
        <v>1</v>
      </c>
      <c r="I690" s="3">
        <v>43299.058020833334</v>
      </c>
      <c r="J690" s="2">
        <v>35</v>
      </c>
      <c r="K690" s="2">
        <v>-23.627881500000001</v>
      </c>
      <c r="L690" s="2">
        <v>-46.606098000000003</v>
      </c>
      <c r="M690" s="2">
        <f>IF(AND(_332_2018_07_18_outfile_posicao[[#This Row],[hora bus]]=I689,_332_2018_07_18_outfile_posicao[[#This Row],[lat bus]]=K689,_332_2018_07_18_outfile_posicao[[#This Row],[lon bus]]=L689),1,0)</f>
        <v>0</v>
      </c>
      <c r="N690">
        <v>69</v>
      </c>
      <c r="O690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690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690" s="4">
        <f>_332_2018_07_18_outfile_posicao[[#This Row],[8686,881807]]/_332_2018_07_18_outfile_posicao[[#Headers],[8686,881807]]</f>
        <v>0.19682317971961688</v>
      </c>
      <c r="R690">
        <f>_332_2018_07_18_outfile_posicao[[#This Row],[8686,881807]]-P689</f>
        <v>0</v>
      </c>
      <c r="S690">
        <f>(_332_2018_07_18_outfile_posicao[[#This Row],[hora bus]]-I689)*86000</f>
        <v>44.791666499804705</v>
      </c>
      <c r="T690">
        <f>_332_2018_07_18_outfile_posicao[[#This Row],[desloc]]/_332_2018_07_18_outfile_posicao[[#This Row],[seconds]]</f>
        <v>0</v>
      </c>
      <c r="U690">
        <f>_332_2018_07_18_outfile_posicao[[#This Row],[spd m/s]]*3.6</f>
        <v>0</v>
      </c>
      <c r="V690" s="2"/>
      <c r="W690" s="2">
        <f>IF(_332_2018_07_18_outfile_posicao[[#This Row],[cod bus]]=F689,0,1)</f>
        <v>0</v>
      </c>
      <c r="X690" s="2">
        <f>IF(_332_2018_07_18_outfile_posicao[[#This Row],[desloc]]&gt;=0,0,1)</f>
        <v>0</v>
      </c>
      <c r="Y690" s="2">
        <f>IF(AND(_332_2018_07_18_outfile_posicao[[#This Row],[spd m/s]]&lt;1,_332_2018_07_18_outfile_posicao[[#This Row],[spd m/s]]&lt;&gt;0),1,0)</f>
        <v>0</v>
      </c>
      <c r="Z690" s="2">
        <f>IF(Z689=0.5,IF(P690&gt;=P691,0.5,1),IF(_332_2018_07_18_outfile_posicao[[#This Row],[desloc]]&lt;-1000,IF(P690&gt;=P691,IF(AND(Z689=0.5,P690=P691),0,IF(P690&lt;700,0.5,0)),1),IF(AND(X690&gt;0,X689&gt;0,_332_2018_07_18_outfile_posicao[[#This Row],[8686,881807]]&lt;500,_332_2018_07_18_outfile_posicao[[#This Row],[desloc]]&gt;0),IF(_332_2018_07_18_outfile_posicao[[#This Row],[8686,881807]]&lt;500,1,0),0)))</f>
        <v>0</v>
      </c>
      <c r="AA690" s="2">
        <f t="shared" si="10"/>
        <v>1709.7796991022312</v>
      </c>
      <c r="AB690" s="2">
        <f>IF(_332_2018_07_18_outfile_posicao[[#This Row],[inicio]]=1,0,IF(AB689&gt;0,0.5,IF(_332_2018_07_18_outfile_posicao[[#This Row],[max dist]]=_332_2018_07_18_outfile_posicao[[#This Row],[8686,881807]],1,0)))</f>
        <v>0.5</v>
      </c>
      <c r="AC690" s="2">
        <f>IF(_332_2018_07_18_outfile_posicao[[#This Row],[fim]]=0,AC691+1,0)</f>
        <v>0</v>
      </c>
      <c r="AD690" s="2"/>
      <c r="AE690" s="2"/>
      <c r="AF690" s="2"/>
      <c r="AG690" s="2"/>
      <c r="AH690" s="2"/>
      <c r="AI690" s="2"/>
    </row>
    <row r="691" spans="1:35" x14ac:dyDescent="0.25">
      <c r="A691">
        <v>48</v>
      </c>
      <c r="B691">
        <v>1</v>
      </c>
      <c r="C691" s="2" t="s">
        <v>2860</v>
      </c>
      <c r="D691">
        <v>332</v>
      </c>
      <c r="E691" s="2" t="s">
        <v>4954</v>
      </c>
      <c r="F691" s="2" t="s">
        <v>4931</v>
      </c>
      <c r="G691" s="2">
        <v>690</v>
      </c>
      <c r="H691" t="b">
        <v>1</v>
      </c>
      <c r="I691" s="3">
        <v>43299.058541666665</v>
      </c>
      <c r="J691" s="2">
        <v>36</v>
      </c>
      <c r="K691" s="2">
        <v>-23.627881500000001</v>
      </c>
      <c r="L691" s="2">
        <v>-46.606098000000003</v>
      </c>
      <c r="M691" s="2">
        <f>IF(AND(_332_2018_07_18_outfile_posicao[[#This Row],[hora bus]]=I690,_332_2018_07_18_outfile_posicao[[#This Row],[lat bus]]=K690,_332_2018_07_18_outfile_posicao[[#This Row],[lon bus]]=L690),1,0)</f>
        <v>0</v>
      </c>
      <c r="N691">
        <v>69</v>
      </c>
      <c r="O691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691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691" s="4">
        <f>_332_2018_07_18_outfile_posicao[[#This Row],[8686,881807]]/_332_2018_07_18_outfile_posicao[[#Headers],[8686,881807]]</f>
        <v>0.19682317971961688</v>
      </c>
      <c r="R691">
        <f>_332_2018_07_18_outfile_posicao[[#This Row],[8686,881807]]-P690</f>
        <v>0</v>
      </c>
      <c r="S691">
        <f>(_332_2018_07_18_outfile_posicao[[#This Row],[hora bus]]-I690)*86000</f>
        <v>44.791666499804705</v>
      </c>
      <c r="T691">
        <f>_332_2018_07_18_outfile_posicao[[#This Row],[desloc]]/_332_2018_07_18_outfile_posicao[[#This Row],[seconds]]</f>
        <v>0</v>
      </c>
      <c r="U691">
        <f>_332_2018_07_18_outfile_posicao[[#This Row],[spd m/s]]*3.6</f>
        <v>0</v>
      </c>
      <c r="V691" s="2"/>
      <c r="W691" s="2">
        <f>IF(_332_2018_07_18_outfile_posicao[[#This Row],[cod bus]]=F690,0,1)</f>
        <v>0</v>
      </c>
      <c r="X691" s="2">
        <f>IF(_332_2018_07_18_outfile_posicao[[#This Row],[desloc]]&gt;=0,0,1)</f>
        <v>0</v>
      </c>
      <c r="Y691" s="2">
        <f>IF(AND(_332_2018_07_18_outfile_posicao[[#This Row],[spd m/s]]&lt;1,_332_2018_07_18_outfile_posicao[[#This Row],[spd m/s]]&lt;&gt;0),1,0)</f>
        <v>0</v>
      </c>
      <c r="Z691" s="2">
        <f>IF(Z690=0.5,IF(P691&gt;=P692,0.5,1),IF(_332_2018_07_18_outfile_posicao[[#This Row],[desloc]]&lt;-1000,IF(P691&gt;=P692,IF(AND(Z690=0.5,P691=P692),0,IF(P691&lt;700,0.5,0)),1),IF(AND(X691&gt;0,X690&gt;0,_332_2018_07_18_outfile_posicao[[#This Row],[8686,881807]]&lt;500,_332_2018_07_18_outfile_posicao[[#This Row],[desloc]]&gt;0),IF(_332_2018_07_18_outfile_posicao[[#This Row],[8686,881807]]&lt;500,1,0),0)))</f>
        <v>0</v>
      </c>
      <c r="AA691" s="2">
        <f t="shared" si="10"/>
        <v>1709.7796991022312</v>
      </c>
      <c r="AB691" s="2">
        <f>IF(_332_2018_07_18_outfile_posicao[[#This Row],[inicio]]=1,0,IF(AB690&gt;0,0.5,IF(_332_2018_07_18_outfile_posicao[[#This Row],[max dist]]=_332_2018_07_18_outfile_posicao[[#This Row],[8686,881807]],1,0)))</f>
        <v>0.5</v>
      </c>
      <c r="AC691" s="2">
        <f>IF(_332_2018_07_18_outfile_posicao[[#This Row],[fim]]=0,AC692+1,0)</f>
        <v>0</v>
      </c>
      <c r="AD691" s="2"/>
      <c r="AE691" s="2"/>
      <c r="AF691" s="2"/>
      <c r="AG691" s="2"/>
      <c r="AH691" s="2"/>
      <c r="AI691" s="2"/>
    </row>
    <row r="692" spans="1:35" x14ac:dyDescent="0.25">
      <c r="A692">
        <v>49</v>
      </c>
      <c r="B692">
        <v>1</v>
      </c>
      <c r="C692" s="2" t="s">
        <v>2861</v>
      </c>
      <c r="D692">
        <v>332</v>
      </c>
      <c r="E692" s="2" t="s">
        <v>4955</v>
      </c>
      <c r="F692" s="2" t="s">
        <v>4931</v>
      </c>
      <c r="G692" s="2">
        <v>691</v>
      </c>
      <c r="H692" t="b">
        <v>1</v>
      </c>
      <c r="I692" s="3">
        <v>43299.059062499997</v>
      </c>
      <c r="J692" s="2">
        <v>37</v>
      </c>
      <c r="K692" s="2">
        <v>-23.627881500000001</v>
      </c>
      <c r="L692" s="2">
        <v>-46.606098000000003</v>
      </c>
      <c r="M692" s="2">
        <f>IF(AND(_332_2018_07_18_outfile_posicao[[#This Row],[hora bus]]=I691,_332_2018_07_18_outfile_posicao[[#This Row],[lat bus]]=K691,_332_2018_07_18_outfile_posicao[[#This Row],[lon bus]]=L691),1,0)</f>
        <v>0</v>
      </c>
      <c r="N692">
        <v>69</v>
      </c>
      <c r="O692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692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692" s="4">
        <f>_332_2018_07_18_outfile_posicao[[#This Row],[8686,881807]]/_332_2018_07_18_outfile_posicao[[#Headers],[8686,881807]]</f>
        <v>0.19682317971961688</v>
      </c>
      <c r="R692">
        <f>_332_2018_07_18_outfile_posicao[[#This Row],[8686,881807]]-P691</f>
        <v>0</v>
      </c>
      <c r="S692">
        <f>(_332_2018_07_18_outfile_posicao[[#This Row],[hora bus]]-I691)*86000</f>
        <v>44.791666499804705</v>
      </c>
      <c r="T692">
        <f>_332_2018_07_18_outfile_posicao[[#This Row],[desloc]]/_332_2018_07_18_outfile_posicao[[#This Row],[seconds]]</f>
        <v>0</v>
      </c>
      <c r="U692">
        <f>_332_2018_07_18_outfile_posicao[[#This Row],[spd m/s]]*3.6</f>
        <v>0</v>
      </c>
      <c r="V692" s="2"/>
      <c r="W692" s="2">
        <f>IF(_332_2018_07_18_outfile_posicao[[#This Row],[cod bus]]=F691,0,1)</f>
        <v>0</v>
      </c>
      <c r="X692" s="2">
        <f>IF(_332_2018_07_18_outfile_posicao[[#This Row],[desloc]]&gt;=0,0,1)</f>
        <v>0</v>
      </c>
      <c r="Y692" s="2">
        <f>IF(AND(_332_2018_07_18_outfile_posicao[[#This Row],[spd m/s]]&lt;1,_332_2018_07_18_outfile_posicao[[#This Row],[spd m/s]]&lt;&gt;0),1,0)</f>
        <v>0</v>
      </c>
      <c r="Z692" s="2">
        <f>IF(Z691=0.5,IF(P692&gt;=P693,0.5,1),IF(_332_2018_07_18_outfile_posicao[[#This Row],[desloc]]&lt;-1000,IF(P692&gt;=P693,IF(AND(Z691=0.5,P692=P693),0,IF(P692&lt;700,0.5,0)),1),IF(AND(X692&gt;0,X691&gt;0,_332_2018_07_18_outfile_posicao[[#This Row],[8686,881807]]&lt;500,_332_2018_07_18_outfile_posicao[[#This Row],[desloc]]&gt;0),IF(_332_2018_07_18_outfile_posicao[[#This Row],[8686,881807]]&lt;500,1,0),0)))</f>
        <v>0</v>
      </c>
      <c r="AA692" s="2">
        <f t="shared" si="10"/>
        <v>1709.7796991022312</v>
      </c>
      <c r="AB692" s="2">
        <f>IF(_332_2018_07_18_outfile_posicao[[#This Row],[inicio]]=1,0,IF(AB691&gt;0,0.5,IF(_332_2018_07_18_outfile_posicao[[#This Row],[max dist]]=_332_2018_07_18_outfile_posicao[[#This Row],[8686,881807]],1,0)))</f>
        <v>0.5</v>
      </c>
      <c r="AC692" s="2">
        <f>IF(_332_2018_07_18_outfile_posicao[[#This Row],[fim]]=0,AC693+1,0)</f>
        <v>0</v>
      </c>
      <c r="AD692" s="2"/>
      <c r="AE692" s="2"/>
      <c r="AF692" s="2"/>
      <c r="AG692" s="2"/>
      <c r="AH692" s="2"/>
      <c r="AI692" s="2"/>
    </row>
    <row r="693" spans="1:35" x14ac:dyDescent="0.25">
      <c r="A693">
        <v>51</v>
      </c>
      <c r="B693">
        <v>1</v>
      </c>
      <c r="C693" s="2" t="s">
        <v>2862</v>
      </c>
      <c r="D693">
        <v>332</v>
      </c>
      <c r="E693" s="2" t="s">
        <v>4956</v>
      </c>
      <c r="F693" s="2" t="s">
        <v>4931</v>
      </c>
      <c r="G693" s="2">
        <v>692</v>
      </c>
      <c r="H693" t="b">
        <v>1</v>
      </c>
      <c r="I693" s="3">
        <v>43299.059583333335</v>
      </c>
      <c r="J693" s="2">
        <v>38</v>
      </c>
      <c r="K693" s="2">
        <v>-23.627881500000001</v>
      </c>
      <c r="L693" s="2">
        <v>-46.606098000000003</v>
      </c>
      <c r="M693" s="2">
        <f>IF(AND(_332_2018_07_18_outfile_posicao[[#This Row],[hora bus]]=I692,_332_2018_07_18_outfile_posicao[[#This Row],[lat bus]]=K692,_332_2018_07_18_outfile_posicao[[#This Row],[lon bus]]=L692),1,0)</f>
        <v>0</v>
      </c>
      <c r="N693">
        <v>69</v>
      </c>
      <c r="O693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693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693" s="4">
        <f>_332_2018_07_18_outfile_posicao[[#This Row],[8686,881807]]/_332_2018_07_18_outfile_posicao[[#Headers],[8686,881807]]</f>
        <v>0.19682317971961688</v>
      </c>
      <c r="R693">
        <f>_332_2018_07_18_outfile_posicao[[#This Row],[8686,881807]]-P692</f>
        <v>0</v>
      </c>
      <c r="S693">
        <f>(_332_2018_07_18_outfile_posicao[[#This Row],[hora bus]]-I692)*86000</f>
        <v>44.79166712553706</v>
      </c>
      <c r="T693">
        <f>_332_2018_07_18_outfile_posicao[[#This Row],[desloc]]/_332_2018_07_18_outfile_posicao[[#This Row],[seconds]]</f>
        <v>0</v>
      </c>
      <c r="U693">
        <f>_332_2018_07_18_outfile_posicao[[#This Row],[spd m/s]]*3.6</f>
        <v>0</v>
      </c>
      <c r="V693" s="2"/>
      <c r="W693" s="2">
        <f>IF(_332_2018_07_18_outfile_posicao[[#This Row],[cod bus]]=F692,0,1)</f>
        <v>0</v>
      </c>
      <c r="X693" s="2">
        <f>IF(_332_2018_07_18_outfile_posicao[[#This Row],[desloc]]&gt;=0,0,1)</f>
        <v>0</v>
      </c>
      <c r="Y693" s="2">
        <f>IF(AND(_332_2018_07_18_outfile_posicao[[#This Row],[spd m/s]]&lt;1,_332_2018_07_18_outfile_posicao[[#This Row],[spd m/s]]&lt;&gt;0),1,0)</f>
        <v>0</v>
      </c>
      <c r="Z693" s="2">
        <f>IF(Z692=0.5,IF(P693&gt;=P694,0.5,1),IF(_332_2018_07_18_outfile_posicao[[#This Row],[desloc]]&lt;-1000,IF(P693&gt;=P694,IF(AND(Z692=0.5,P693=P694),0,IF(P693&lt;700,0.5,0)),1),IF(AND(X693&gt;0,X692&gt;0,_332_2018_07_18_outfile_posicao[[#This Row],[8686,881807]]&lt;500,_332_2018_07_18_outfile_posicao[[#This Row],[desloc]]&gt;0),IF(_332_2018_07_18_outfile_posicao[[#This Row],[8686,881807]]&lt;500,1,0),0)))</f>
        <v>0</v>
      </c>
      <c r="AA693" s="2">
        <f t="shared" si="10"/>
        <v>1709.7796991022312</v>
      </c>
      <c r="AB693" s="2">
        <f>IF(_332_2018_07_18_outfile_posicao[[#This Row],[inicio]]=1,0,IF(AB692&gt;0,0.5,IF(_332_2018_07_18_outfile_posicao[[#This Row],[max dist]]=_332_2018_07_18_outfile_posicao[[#This Row],[8686,881807]],1,0)))</f>
        <v>0.5</v>
      </c>
      <c r="AC693" s="2">
        <f>IF(_332_2018_07_18_outfile_posicao[[#This Row],[fim]]=0,AC694+1,0)</f>
        <v>0</v>
      </c>
      <c r="AD693" s="2"/>
      <c r="AE693" s="2"/>
      <c r="AF693" s="2"/>
      <c r="AG693" s="2"/>
      <c r="AH693" s="2"/>
      <c r="AI693" s="2"/>
    </row>
    <row r="694" spans="1:35" x14ac:dyDescent="0.25">
      <c r="A694">
        <v>52</v>
      </c>
      <c r="B694">
        <v>1</v>
      </c>
      <c r="C694" s="2" t="s">
        <v>2863</v>
      </c>
      <c r="D694">
        <v>332</v>
      </c>
      <c r="E694" s="2" t="s">
        <v>4956</v>
      </c>
      <c r="F694" s="2" t="s">
        <v>4931</v>
      </c>
      <c r="G694" s="2">
        <v>693</v>
      </c>
      <c r="H694" t="b">
        <v>1</v>
      </c>
      <c r="I694" s="3">
        <v>43299.060104166667</v>
      </c>
      <c r="J694" s="2">
        <v>39</v>
      </c>
      <c r="K694" s="2">
        <v>-23.627881500000001</v>
      </c>
      <c r="L694" s="2">
        <v>-46.606098000000003</v>
      </c>
      <c r="M694" s="2">
        <f>IF(AND(_332_2018_07_18_outfile_posicao[[#This Row],[hora bus]]=I693,_332_2018_07_18_outfile_posicao[[#This Row],[lat bus]]=K693,_332_2018_07_18_outfile_posicao[[#This Row],[lon bus]]=L693),1,0)</f>
        <v>0</v>
      </c>
      <c r="N694">
        <v>69</v>
      </c>
      <c r="O694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694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694" s="4">
        <f>_332_2018_07_18_outfile_posicao[[#This Row],[8686,881807]]/_332_2018_07_18_outfile_posicao[[#Headers],[8686,881807]]</f>
        <v>0.19682317971961688</v>
      </c>
      <c r="R694">
        <f>_332_2018_07_18_outfile_posicao[[#This Row],[8686,881807]]-P693</f>
        <v>0</v>
      </c>
      <c r="S694">
        <f>(_332_2018_07_18_outfile_posicao[[#This Row],[hora bus]]-I693)*86000</f>
        <v>44.791666499804705</v>
      </c>
      <c r="T694">
        <f>_332_2018_07_18_outfile_posicao[[#This Row],[desloc]]/_332_2018_07_18_outfile_posicao[[#This Row],[seconds]]</f>
        <v>0</v>
      </c>
      <c r="U694">
        <f>_332_2018_07_18_outfile_posicao[[#This Row],[spd m/s]]*3.6</f>
        <v>0</v>
      </c>
      <c r="V694" s="2"/>
      <c r="W694" s="2">
        <f>IF(_332_2018_07_18_outfile_posicao[[#This Row],[cod bus]]=F693,0,1)</f>
        <v>0</v>
      </c>
      <c r="X694" s="2">
        <f>IF(_332_2018_07_18_outfile_posicao[[#This Row],[desloc]]&gt;=0,0,1)</f>
        <v>0</v>
      </c>
      <c r="Y694" s="2">
        <f>IF(AND(_332_2018_07_18_outfile_posicao[[#This Row],[spd m/s]]&lt;1,_332_2018_07_18_outfile_posicao[[#This Row],[spd m/s]]&lt;&gt;0),1,0)</f>
        <v>0</v>
      </c>
      <c r="Z694" s="2">
        <f>IF(Z693=0.5,IF(P694&gt;=P695,0.5,1),IF(_332_2018_07_18_outfile_posicao[[#This Row],[desloc]]&lt;-1000,IF(P694&gt;=P695,IF(AND(Z693=0.5,P694=P695),0,IF(P694&lt;700,0.5,0)),1),IF(AND(X694&gt;0,X693&gt;0,_332_2018_07_18_outfile_posicao[[#This Row],[8686,881807]]&lt;500,_332_2018_07_18_outfile_posicao[[#This Row],[desloc]]&gt;0),IF(_332_2018_07_18_outfile_posicao[[#This Row],[8686,881807]]&lt;500,1,0),0)))</f>
        <v>0</v>
      </c>
      <c r="AA694" s="2">
        <f t="shared" si="10"/>
        <v>1709.7796991022312</v>
      </c>
      <c r="AB694" s="2">
        <f>IF(_332_2018_07_18_outfile_posicao[[#This Row],[inicio]]=1,0,IF(AB693&gt;0,0.5,IF(_332_2018_07_18_outfile_posicao[[#This Row],[max dist]]=_332_2018_07_18_outfile_posicao[[#This Row],[8686,881807]],1,0)))</f>
        <v>0.5</v>
      </c>
      <c r="AC694" s="2">
        <f>IF(_332_2018_07_18_outfile_posicao[[#This Row],[fim]]=0,AC695+1,0)</f>
        <v>0</v>
      </c>
      <c r="AD694" s="2"/>
      <c r="AE694" s="2"/>
      <c r="AF694" s="2"/>
      <c r="AG694" s="2"/>
      <c r="AH694" s="2"/>
      <c r="AI694" s="2"/>
    </row>
    <row r="695" spans="1:35" x14ac:dyDescent="0.25">
      <c r="A695">
        <v>54</v>
      </c>
      <c r="B695">
        <v>1</v>
      </c>
      <c r="C695" s="2" t="s">
        <v>2864</v>
      </c>
      <c r="D695">
        <v>332</v>
      </c>
      <c r="E695" s="2" t="s">
        <v>4957</v>
      </c>
      <c r="F695" s="2" t="s">
        <v>4931</v>
      </c>
      <c r="G695" s="2">
        <v>694</v>
      </c>
      <c r="H695" t="b">
        <v>1</v>
      </c>
      <c r="I695" s="3">
        <v>43299.060624999998</v>
      </c>
      <c r="J695" s="2">
        <v>40</v>
      </c>
      <c r="K695" s="2">
        <v>-23.627881500000001</v>
      </c>
      <c r="L695" s="2">
        <v>-46.606098000000003</v>
      </c>
      <c r="M695" s="2">
        <f>IF(AND(_332_2018_07_18_outfile_posicao[[#This Row],[hora bus]]=I694,_332_2018_07_18_outfile_posicao[[#This Row],[lat bus]]=K694,_332_2018_07_18_outfile_posicao[[#This Row],[lon bus]]=L694),1,0)</f>
        <v>0</v>
      </c>
      <c r="N695">
        <v>69</v>
      </c>
      <c r="O695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695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695" s="4">
        <f>_332_2018_07_18_outfile_posicao[[#This Row],[8686,881807]]/_332_2018_07_18_outfile_posicao[[#Headers],[8686,881807]]</f>
        <v>0.19682317971961688</v>
      </c>
      <c r="R695">
        <f>_332_2018_07_18_outfile_posicao[[#This Row],[8686,881807]]-P694</f>
        <v>0</v>
      </c>
      <c r="S695">
        <f>(_332_2018_07_18_outfile_posicao[[#This Row],[hora bus]]-I694)*86000</f>
        <v>44.791666499804705</v>
      </c>
      <c r="T695">
        <f>_332_2018_07_18_outfile_posicao[[#This Row],[desloc]]/_332_2018_07_18_outfile_posicao[[#This Row],[seconds]]</f>
        <v>0</v>
      </c>
      <c r="U695">
        <f>_332_2018_07_18_outfile_posicao[[#This Row],[spd m/s]]*3.6</f>
        <v>0</v>
      </c>
      <c r="V695" s="2"/>
      <c r="W695" s="2">
        <f>IF(_332_2018_07_18_outfile_posicao[[#This Row],[cod bus]]=F694,0,1)</f>
        <v>0</v>
      </c>
      <c r="X695" s="2">
        <f>IF(_332_2018_07_18_outfile_posicao[[#This Row],[desloc]]&gt;=0,0,1)</f>
        <v>0</v>
      </c>
      <c r="Y695" s="2">
        <f>IF(AND(_332_2018_07_18_outfile_posicao[[#This Row],[spd m/s]]&lt;1,_332_2018_07_18_outfile_posicao[[#This Row],[spd m/s]]&lt;&gt;0),1,0)</f>
        <v>0</v>
      </c>
      <c r="Z695" s="2">
        <f>IF(Z694=0.5,IF(P695&gt;=P696,0.5,1),IF(_332_2018_07_18_outfile_posicao[[#This Row],[desloc]]&lt;-1000,IF(P695&gt;=P696,IF(AND(Z694=0.5,P695=P696),0,IF(P695&lt;700,0.5,0)),1),IF(AND(X695&gt;0,X694&gt;0,_332_2018_07_18_outfile_posicao[[#This Row],[8686,881807]]&lt;500,_332_2018_07_18_outfile_posicao[[#This Row],[desloc]]&gt;0),IF(_332_2018_07_18_outfile_posicao[[#This Row],[8686,881807]]&lt;500,1,0),0)))</f>
        <v>0</v>
      </c>
      <c r="AA695" s="2">
        <f t="shared" si="10"/>
        <v>1709.7796991022312</v>
      </c>
      <c r="AB695" s="2">
        <f>IF(_332_2018_07_18_outfile_posicao[[#This Row],[inicio]]=1,0,IF(AB694&gt;0,0.5,IF(_332_2018_07_18_outfile_posicao[[#This Row],[max dist]]=_332_2018_07_18_outfile_posicao[[#This Row],[8686,881807]],1,0)))</f>
        <v>0.5</v>
      </c>
      <c r="AC695" s="2">
        <f>IF(_332_2018_07_18_outfile_posicao[[#This Row],[fim]]=0,AC696+1,0)</f>
        <v>0</v>
      </c>
      <c r="AD695" s="2"/>
      <c r="AE695" s="2"/>
      <c r="AF695" s="2"/>
      <c r="AG695" s="2"/>
      <c r="AH695" s="2"/>
      <c r="AI695" s="2"/>
    </row>
    <row r="696" spans="1:35" x14ac:dyDescent="0.25">
      <c r="A696">
        <v>55</v>
      </c>
      <c r="B696">
        <v>1</v>
      </c>
      <c r="C696" s="2" t="s">
        <v>2865</v>
      </c>
      <c r="D696">
        <v>332</v>
      </c>
      <c r="E696" s="2" t="s">
        <v>4958</v>
      </c>
      <c r="F696" s="2" t="s">
        <v>4931</v>
      </c>
      <c r="G696" s="2">
        <v>695</v>
      </c>
      <c r="H696" t="b">
        <v>1</v>
      </c>
      <c r="I696" s="3">
        <v>43299.061145833337</v>
      </c>
      <c r="J696" s="2">
        <v>41</v>
      </c>
      <c r="K696" s="2">
        <v>-23.627881500000001</v>
      </c>
      <c r="L696" s="2">
        <v>-46.606098000000003</v>
      </c>
      <c r="M696" s="2">
        <f>IF(AND(_332_2018_07_18_outfile_posicao[[#This Row],[hora bus]]=I695,_332_2018_07_18_outfile_posicao[[#This Row],[lat bus]]=K695,_332_2018_07_18_outfile_posicao[[#This Row],[lon bus]]=L695),1,0)</f>
        <v>0</v>
      </c>
      <c r="N696">
        <v>69</v>
      </c>
      <c r="O696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696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696" s="4">
        <f>_332_2018_07_18_outfile_posicao[[#This Row],[8686,881807]]/_332_2018_07_18_outfile_posicao[[#Headers],[8686,881807]]</f>
        <v>0.19682317971961688</v>
      </c>
      <c r="R696">
        <f>_332_2018_07_18_outfile_posicao[[#This Row],[8686,881807]]-P695</f>
        <v>0</v>
      </c>
      <c r="S696">
        <f>(_332_2018_07_18_outfile_posicao[[#This Row],[hora bus]]-I695)*86000</f>
        <v>44.79166712553706</v>
      </c>
      <c r="T696">
        <f>_332_2018_07_18_outfile_posicao[[#This Row],[desloc]]/_332_2018_07_18_outfile_posicao[[#This Row],[seconds]]</f>
        <v>0</v>
      </c>
      <c r="U696">
        <f>_332_2018_07_18_outfile_posicao[[#This Row],[spd m/s]]*3.6</f>
        <v>0</v>
      </c>
      <c r="V696" s="2"/>
      <c r="W696" s="2">
        <f>IF(_332_2018_07_18_outfile_posicao[[#This Row],[cod bus]]=F695,0,1)</f>
        <v>0</v>
      </c>
      <c r="X696" s="2">
        <f>IF(_332_2018_07_18_outfile_posicao[[#This Row],[desloc]]&gt;=0,0,1)</f>
        <v>0</v>
      </c>
      <c r="Y696" s="2">
        <f>IF(AND(_332_2018_07_18_outfile_posicao[[#This Row],[spd m/s]]&lt;1,_332_2018_07_18_outfile_posicao[[#This Row],[spd m/s]]&lt;&gt;0),1,0)</f>
        <v>0</v>
      </c>
      <c r="Z696" s="2">
        <f>IF(Z695=0.5,IF(P696&gt;=P697,0.5,1),IF(_332_2018_07_18_outfile_posicao[[#This Row],[desloc]]&lt;-1000,IF(P696&gt;=P697,IF(AND(Z695=0.5,P696=P697),0,IF(P696&lt;700,0.5,0)),1),IF(AND(X696&gt;0,X695&gt;0,_332_2018_07_18_outfile_posicao[[#This Row],[8686,881807]]&lt;500,_332_2018_07_18_outfile_posicao[[#This Row],[desloc]]&gt;0),IF(_332_2018_07_18_outfile_posicao[[#This Row],[8686,881807]]&lt;500,1,0),0)))</f>
        <v>0</v>
      </c>
      <c r="AA696" s="2">
        <f t="shared" si="10"/>
        <v>1709.7796991022312</v>
      </c>
      <c r="AB696" s="2">
        <f>IF(_332_2018_07_18_outfile_posicao[[#This Row],[inicio]]=1,0,IF(AB695&gt;0,0.5,IF(_332_2018_07_18_outfile_posicao[[#This Row],[max dist]]=_332_2018_07_18_outfile_posicao[[#This Row],[8686,881807]],1,0)))</f>
        <v>0.5</v>
      </c>
      <c r="AC696" s="2">
        <f>IF(_332_2018_07_18_outfile_posicao[[#This Row],[fim]]=0,AC697+1,0)</f>
        <v>0</v>
      </c>
      <c r="AD696" s="2"/>
      <c r="AE696" s="2"/>
      <c r="AF696" s="2"/>
      <c r="AG696" s="2"/>
      <c r="AH696" s="2"/>
      <c r="AI696" s="2"/>
    </row>
    <row r="697" spans="1:35" x14ac:dyDescent="0.25">
      <c r="A697">
        <v>57</v>
      </c>
      <c r="B697">
        <v>1</v>
      </c>
      <c r="C697" s="2" t="s">
        <v>2866</v>
      </c>
      <c r="D697">
        <v>332</v>
      </c>
      <c r="E697" s="2" t="s">
        <v>4959</v>
      </c>
      <c r="F697" s="2" t="s">
        <v>4931</v>
      </c>
      <c r="G697" s="2">
        <v>696</v>
      </c>
      <c r="H697" t="b">
        <v>1</v>
      </c>
      <c r="I697" s="3">
        <v>43299.061666666668</v>
      </c>
      <c r="J697" s="2">
        <v>42</v>
      </c>
      <c r="K697" s="2">
        <v>-23.627881500000001</v>
      </c>
      <c r="L697" s="2">
        <v>-46.606098000000003</v>
      </c>
      <c r="M697" s="2">
        <f>IF(AND(_332_2018_07_18_outfile_posicao[[#This Row],[hora bus]]=I696,_332_2018_07_18_outfile_posicao[[#This Row],[lat bus]]=K696,_332_2018_07_18_outfile_posicao[[#This Row],[lon bus]]=L696),1,0)</f>
        <v>0</v>
      </c>
      <c r="N697">
        <v>69</v>
      </c>
      <c r="O697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697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697" s="4">
        <f>_332_2018_07_18_outfile_posicao[[#This Row],[8686,881807]]/_332_2018_07_18_outfile_posicao[[#Headers],[8686,881807]]</f>
        <v>0.19682317971961688</v>
      </c>
      <c r="R697">
        <f>_332_2018_07_18_outfile_posicao[[#This Row],[8686,881807]]-P696</f>
        <v>0</v>
      </c>
      <c r="S697">
        <f>(_332_2018_07_18_outfile_posicao[[#This Row],[hora bus]]-I696)*86000</f>
        <v>44.791666499804705</v>
      </c>
      <c r="T697">
        <f>_332_2018_07_18_outfile_posicao[[#This Row],[desloc]]/_332_2018_07_18_outfile_posicao[[#This Row],[seconds]]</f>
        <v>0</v>
      </c>
      <c r="U697">
        <f>_332_2018_07_18_outfile_posicao[[#This Row],[spd m/s]]*3.6</f>
        <v>0</v>
      </c>
      <c r="V697" s="2"/>
      <c r="W697" s="2">
        <f>IF(_332_2018_07_18_outfile_posicao[[#This Row],[cod bus]]=F696,0,1)</f>
        <v>0</v>
      </c>
      <c r="X697" s="2">
        <f>IF(_332_2018_07_18_outfile_posicao[[#This Row],[desloc]]&gt;=0,0,1)</f>
        <v>0</v>
      </c>
      <c r="Y697" s="2">
        <f>IF(AND(_332_2018_07_18_outfile_posicao[[#This Row],[spd m/s]]&lt;1,_332_2018_07_18_outfile_posicao[[#This Row],[spd m/s]]&lt;&gt;0),1,0)</f>
        <v>0</v>
      </c>
      <c r="Z697" s="2">
        <f>IF(Z696=0.5,IF(P697&gt;=P698,0.5,1),IF(_332_2018_07_18_outfile_posicao[[#This Row],[desloc]]&lt;-1000,IF(P697&gt;=P698,IF(AND(Z696=0.5,P697=P698),0,IF(P697&lt;700,0.5,0)),1),IF(AND(X697&gt;0,X696&gt;0,_332_2018_07_18_outfile_posicao[[#This Row],[8686,881807]]&lt;500,_332_2018_07_18_outfile_posicao[[#This Row],[desloc]]&gt;0),IF(_332_2018_07_18_outfile_posicao[[#This Row],[8686,881807]]&lt;500,1,0),0)))</f>
        <v>0</v>
      </c>
      <c r="AA697" s="2">
        <f t="shared" si="10"/>
        <v>1709.7796991022312</v>
      </c>
      <c r="AB697" s="2">
        <f>IF(_332_2018_07_18_outfile_posicao[[#This Row],[inicio]]=1,0,IF(AB696&gt;0,0.5,IF(_332_2018_07_18_outfile_posicao[[#This Row],[max dist]]=_332_2018_07_18_outfile_posicao[[#This Row],[8686,881807]],1,0)))</f>
        <v>0.5</v>
      </c>
      <c r="AC697" s="2">
        <f>IF(_332_2018_07_18_outfile_posicao[[#This Row],[fim]]=0,AC698+1,0)</f>
        <v>0</v>
      </c>
      <c r="AD697" s="2"/>
      <c r="AE697" s="2"/>
      <c r="AF697" s="2"/>
      <c r="AG697" s="2"/>
      <c r="AH697" s="2"/>
      <c r="AI697" s="2"/>
    </row>
    <row r="698" spans="1:35" x14ac:dyDescent="0.25">
      <c r="A698">
        <v>58</v>
      </c>
      <c r="B698">
        <v>1</v>
      </c>
      <c r="C698" s="2" t="s">
        <v>2867</v>
      </c>
      <c r="D698">
        <v>332</v>
      </c>
      <c r="E698" s="2" t="s">
        <v>4959</v>
      </c>
      <c r="F698" s="2" t="s">
        <v>4931</v>
      </c>
      <c r="G698" s="2">
        <v>697</v>
      </c>
      <c r="H698" t="b">
        <v>1</v>
      </c>
      <c r="I698" s="3">
        <v>43299.0621875</v>
      </c>
      <c r="J698" s="2">
        <v>43</v>
      </c>
      <c r="K698" s="2">
        <v>-23.627881500000001</v>
      </c>
      <c r="L698" s="2">
        <v>-46.606098000000003</v>
      </c>
      <c r="M698" s="2">
        <f>IF(AND(_332_2018_07_18_outfile_posicao[[#This Row],[hora bus]]=I697,_332_2018_07_18_outfile_posicao[[#This Row],[lat bus]]=K697,_332_2018_07_18_outfile_posicao[[#This Row],[lon bus]]=L697),1,0)</f>
        <v>0</v>
      </c>
      <c r="N698">
        <v>69</v>
      </c>
      <c r="O698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698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698" s="4">
        <f>_332_2018_07_18_outfile_posicao[[#This Row],[8686,881807]]/_332_2018_07_18_outfile_posicao[[#Headers],[8686,881807]]</f>
        <v>0.19682317971961688</v>
      </c>
      <c r="R698">
        <f>_332_2018_07_18_outfile_posicao[[#This Row],[8686,881807]]-P697</f>
        <v>0</v>
      </c>
      <c r="S698">
        <f>(_332_2018_07_18_outfile_posicao[[#This Row],[hora bus]]-I697)*86000</f>
        <v>44.791666499804705</v>
      </c>
      <c r="T698">
        <f>_332_2018_07_18_outfile_posicao[[#This Row],[desloc]]/_332_2018_07_18_outfile_posicao[[#This Row],[seconds]]</f>
        <v>0</v>
      </c>
      <c r="U698">
        <f>_332_2018_07_18_outfile_posicao[[#This Row],[spd m/s]]*3.6</f>
        <v>0</v>
      </c>
      <c r="V698" s="2"/>
      <c r="W698" s="2">
        <f>IF(_332_2018_07_18_outfile_posicao[[#This Row],[cod bus]]=F697,0,1)</f>
        <v>0</v>
      </c>
      <c r="X698" s="2">
        <f>IF(_332_2018_07_18_outfile_posicao[[#This Row],[desloc]]&gt;=0,0,1)</f>
        <v>0</v>
      </c>
      <c r="Y698" s="2">
        <f>IF(AND(_332_2018_07_18_outfile_posicao[[#This Row],[spd m/s]]&lt;1,_332_2018_07_18_outfile_posicao[[#This Row],[spd m/s]]&lt;&gt;0),1,0)</f>
        <v>0</v>
      </c>
      <c r="Z698" s="2">
        <f>IF(Z697=0.5,IF(P698&gt;=P699,0.5,1),IF(_332_2018_07_18_outfile_posicao[[#This Row],[desloc]]&lt;-1000,IF(P698&gt;=P699,IF(AND(Z697=0.5,P698=P699),0,IF(P698&lt;700,0.5,0)),1),IF(AND(X698&gt;0,X697&gt;0,_332_2018_07_18_outfile_posicao[[#This Row],[8686,881807]]&lt;500,_332_2018_07_18_outfile_posicao[[#This Row],[desloc]]&gt;0),IF(_332_2018_07_18_outfile_posicao[[#This Row],[8686,881807]]&lt;500,1,0),0)))</f>
        <v>0</v>
      </c>
      <c r="AA698" s="2">
        <f t="shared" si="10"/>
        <v>1709.7796991022312</v>
      </c>
      <c r="AB698" s="2">
        <f>IF(_332_2018_07_18_outfile_posicao[[#This Row],[inicio]]=1,0,IF(AB697&gt;0,0.5,IF(_332_2018_07_18_outfile_posicao[[#This Row],[max dist]]=_332_2018_07_18_outfile_posicao[[#This Row],[8686,881807]],1,0)))</f>
        <v>0.5</v>
      </c>
      <c r="AC698" s="2">
        <f>IF(_332_2018_07_18_outfile_posicao[[#This Row],[fim]]=0,AC699+1,0)</f>
        <v>0</v>
      </c>
      <c r="AD698" s="2"/>
      <c r="AE698" s="2"/>
      <c r="AF698" s="2"/>
      <c r="AG698" s="2"/>
      <c r="AH698" s="2"/>
      <c r="AI698" s="2"/>
    </row>
    <row r="699" spans="1:35" x14ac:dyDescent="0.25">
      <c r="A699">
        <v>60</v>
      </c>
      <c r="B699">
        <v>1</v>
      </c>
      <c r="C699" s="2" t="s">
        <v>2868</v>
      </c>
      <c r="D699">
        <v>332</v>
      </c>
      <c r="E699" s="2" t="s">
        <v>4960</v>
      </c>
      <c r="F699" s="2" t="s">
        <v>4931</v>
      </c>
      <c r="G699" s="2">
        <v>698</v>
      </c>
      <c r="H699" t="b">
        <v>1</v>
      </c>
      <c r="I699" s="3">
        <v>43299.062708333331</v>
      </c>
      <c r="J699" s="2">
        <v>44</v>
      </c>
      <c r="K699" s="2">
        <v>-23.627881500000001</v>
      </c>
      <c r="L699" s="2">
        <v>-46.606098000000003</v>
      </c>
      <c r="M699" s="2">
        <f>IF(AND(_332_2018_07_18_outfile_posicao[[#This Row],[hora bus]]=I698,_332_2018_07_18_outfile_posicao[[#This Row],[lat bus]]=K698,_332_2018_07_18_outfile_posicao[[#This Row],[lon bus]]=L698),1,0)</f>
        <v>0</v>
      </c>
      <c r="N699">
        <v>69</v>
      </c>
      <c r="O699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699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699" s="4">
        <f>_332_2018_07_18_outfile_posicao[[#This Row],[8686,881807]]/_332_2018_07_18_outfile_posicao[[#Headers],[8686,881807]]</f>
        <v>0.19682317971961688</v>
      </c>
      <c r="R699">
        <f>_332_2018_07_18_outfile_posicao[[#This Row],[8686,881807]]-P698</f>
        <v>0</v>
      </c>
      <c r="S699">
        <f>(_332_2018_07_18_outfile_posicao[[#This Row],[hora bus]]-I698)*86000</f>
        <v>44.791666499804705</v>
      </c>
      <c r="T699">
        <f>_332_2018_07_18_outfile_posicao[[#This Row],[desloc]]/_332_2018_07_18_outfile_posicao[[#This Row],[seconds]]</f>
        <v>0</v>
      </c>
      <c r="U699">
        <f>_332_2018_07_18_outfile_posicao[[#This Row],[spd m/s]]*3.6</f>
        <v>0</v>
      </c>
      <c r="V699" s="2"/>
      <c r="W699" s="2">
        <f>IF(_332_2018_07_18_outfile_posicao[[#This Row],[cod bus]]=F698,0,1)</f>
        <v>0</v>
      </c>
      <c r="X699" s="2">
        <f>IF(_332_2018_07_18_outfile_posicao[[#This Row],[desloc]]&gt;=0,0,1)</f>
        <v>0</v>
      </c>
      <c r="Y699" s="2">
        <f>IF(AND(_332_2018_07_18_outfile_posicao[[#This Row],[spd m/s]]&lt;1,_332_2018_07_18_outfile_posicao[[#This Row],[spd m/s]]&lt;&gt;0),1,0)</f>
        <v>0</v>
      </c>
      <c r="Z699" s="2">
        <f>IF(Z698=0.5,IF(P699&gt;=P700,0.5,1),IF(_332_2018_07_18_outfile_posicao[[#This Row],[desloc]]&lt;-1000,IF(P699&gt;=P700,IF(AND(Z698=0.5,P699=P700),0,IF(P699&lt;700,0.5,0)),1),IF(AND(X699&gt;0,X698&gt;0,_332_2018_07_18_outfile_posicao[[#This Row],[8686,881807]]&lt;500,_332_2018_07_18_outfile_posicao[[#This Row],[desloc]]&gt;0),IF(_332_2018_07_18_outfile_posicao[[#This Row],[8686,881807]]&lt;500,1,0),0)))</f>
        <v>0</v>
      </c>
      <c r="AA699" s="2">
        <f t="shared" si="10"/>
        <v>1709.7796991022312</v>
      </c>
      <c r="AB699" s="2">
        <f>IF(_332_2018_07_18_outfile_posicao[[#This Row],[inicio]]=1,0,IF(AB698&gt;0,0.5,IF(_332_2018_07_18_outfile_posicao[[#This Row],[max dist]]=_332_2018_07_18_outfile_posicao[[#This Row],[8686,881807]],1,0)))</f>
        <v>0.5</v>
      </c>
      <c r="AC699" s="2">
        <f>IF(_332_2018_07_18_outfile_posicao[[#This Row],[fim]]=0,AC700+1,0)</f>
        <v>0</v>
      </c>
      <c r="AD699" s="2"/>
      <c r="AE699" s="2"/>
      <c r="AF699" s="2"/>
      <c r="AG699" s="2"/>
      <c r="AH699" s="2"/>
      <c r="AI699" s="2"/>
    </row>
    <row r="700" spans="1:35" x14ac:dyDescent="0.25">
      <c r="A700">
        <v>61</v>
      </c>
      <c r="B700">
        <v>1</v>
      </c>
      <c r="C700" s="2" t="s">
        <v>2869</v>
      </c>
      <c r="D700">
        <v>332</v>
      </c>
      <c r="E700" s="2" t="s">
        <v>4961</v>
      </c>
      <c r="F700" s="2" t="s">
        <v>4931</v>
      </c>
      <c r="G700" s="2">
        <v>699</v>
      </c>
      <c r="H700" t="b">
        <v>1</v>
      </c>
      <c r="I700" s="3">
        <v>43299.06322916667</v>
      </c>
      <c r="J700" s="2">
        <v>45</v>
      </c>
      <c r="K700" s="2">
        <v>-23.627881500000001</v>
      </c>
      <c r="L700" s="2">
        <v>-46.606098000000003</v>
      </c>
      <c r="M700" s="2">
        <f>IF(AND(_332_2018_07_18_outfile_posicao[[#This Row],[hora bus]]=I699,_332_2018_07_18_outfile_posicao[[#This Row],[lat bus]]=K699,_332_2018_07_18_outfile_posicao[[#This Row],[lon bus]]=L699),1,0)</f>
        <v>0</v>
      </c>
      <c r="N700">
        <v>69</v>
      </c>
      <c r="O700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700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700" s="4">
        <f>_332_2018_07_18_outfile_posicao[[#This Row],[8686,881807]]/_332_2018_07_18_outfile_posicao[[#Headers],[8686,881807]]</f>
        <v>0.19682317971961688</v>
      </c>
      <c r="R700">
        <f>_332_2018_07_18_outfile_posicao[[#This Row],[8686,881807]]-P699</f>
        <v>0</v>
      </c>
      <c r="S700">
        <f>(_332_2018_07_18_outfile_posicao[[#This Row],[hora bus]]-I699)*86000</f>
        <v>44.79166712553706</v>
      </c>
      <c r="T700">
        <f>_332_2018_07_18_outfile_posicao[[#This Row],[desloc]]/_332_2018_07_18_outfile_posicao[[#This Row],[seconds]]</f>
        <v>0</v>
      </c>
      <c r="U700">
        <f>_332_2018_07_18_outfile_posicao[[#This Row],[spd m/s]]*3.6</f>
        <v>0</v>
      </c>
      <c r="V700" s="2"/>
      <c r="W700" s="2">
        <f>IF(_332_2018_07_18_outfile_posicao[[#This Row],[cod bus]]=F699,0,1)</f>
        <v>0</v>
      </c>
      <c r="X700" s="2">
        <f>IF(_332_2018_07_18_outfile_posicao[[#This Row],[desloc]]&gt;=0,0,1)</f>
        <v>0</v>
      </c>
      <c r="Y700" s="2">
        <f>IF(AND(_332_2018_07_18_outfile_posicao[[#This Row],[spd m/s]]&lt;1,_332_2018_07_18_outfile_posicao[[#This Row],[spd m/s]]&lt;&gt;0),1,0)</f>
        <v>0</v>
      </c>
      <c r="Z700" s="2">
        <f>IF(Z699=0.5,IF(P700&gt;=P701,0.5,1),IF(_332_2018_07_18_outfile_posicao[[#This Row],[desloc]]&lt;-1000,IF(P700&gt;=P701,IF(AND(Z699=0.5,P700=P701),0,IF(P700&lt;700,0.5,0)),1),IF(AND(X700&gt;0,X699&gt;0,_332_2018_07_18_outfile_posicao[[#This Row],[8686,881807]]&lt;500,_332_2018_07_18_outfile_posicao[[#This Row],[desloc]]&gt;0),IF(_332_2018_07_18_outfile_posicao[[#This Row],[8686,881807]]&lt;500,1,0),0)))</f>
        <v>0</v>
      </c>
      <c r="AA700" s="2">
        <f t="shared" si="10"/>
        <v>1709.7796991022312</v>
      </c>
      <c r="AB700" s="2">
        <f>IF(_332_2018_07_18_outfile_posicao[[#This Row],[inicio]]=1,0,IF(AB699&gt;0,0.5,IF(_332_2018_07_18_outfile_posicao[[#This Row],[max dist]]=_332_2018_07_18_outfile_posicao[[#This Row],[8686,881807]],1,0)))</f>
        <v>0.5</v>
      </c>
      <c r="AC700" s="2">
        <f>IF(_332_2018_07_18_outfile_posicao[[#This Row],[fim]]=0,AC701+1,0)</f>
        <v>0</v>
      </c>
      <c r="AD700" s="2"/>
      <c r="AE700" s="2"/>
      <c r="AF700" s="2"/>
      <c r="AG700" s="2"/>
      <c r="AH700" s="2"/>
      <c r="AI700" s="2"/>
    </row>
    <row r="701" spans="1:35" x14ac:dyDescent="0.25">
      <c r="A701">
        <v>63</v>
      </c>
      <c r="B701">
        <v>1</v>
      </c>
      <c r="C701" s="2" t="s">
        <v>2870</v>
      </c>
      <c r="D701">
        <v>332</v>
      </c>
      <c r="E701" s="2" t="s">
        <v>4962</v>
      </c>
      <c r="F701" s="2" t="s">
        <v>4931</v>
      </c>
      <c r="G701" s="2">
        <v>700</v>
      </c>
      <c r="H701" t="b">
        <v>1</v>
      </c>
      <c r="I701" s="3">
        <v>43299.063750000001</v>
      </c>
      <c r="J701" s="2">
        <v>46</v>
      </c>
      <c r="K701" s="2">
        <v>-23.627881500000001</v>
      </c>
      <c r="L701" s="2">
        <v>-46.606098000000003</v>
      </c>
      <c r="M701" s="2">
        <f>IF(AND(_332_2018_07_18_outfile_posicao[[#This Row],[hora bus]]=I700,_332_2018_07_18_outfile_posicao[[#This Row],[lat bus]]=K700,_332_2018_07_18_outfile_posicao[[#This Row],[lon bus]]=L700),1,0)</f>
        <v>0</v>
      </c>
      <c r="N701">
        <v>69</v>
      </c>
      <c r="O701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701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701" s="4">
        <f>_332_2018_07_18_outfile_posicao[[#This Row],[8686,881807]]/_332_2018_07_18_outfile_posicao[[#Headers],[8686,881807]]</f>
        <v>0.19682317971961688</v>
      </c>
      <c r="R701">
        <f>_332_2018_07_18_outfile_posicao[[#This Row],[8686,881807]]-P700</f>
        <v>0</v>
      </c>
      <c r="S701">
        <f>(_332_2018_07_18_outfile_posicao[[#This Row],[hora bus]]-I700)*86000</f>
        <v>44.791666499804705</v>
      </c>
      <c r="T701">
        <f>_332_2018_07_18_outfile_posicao[[#This Row],[desloc]]/_332_2018_07_18_outfile_posicao[[#This Row],[seconds]]</f>
        <v>0</v>
      </c>
      <c r="U701">
        <f>_332_2018_07_18_outfile_posicao[[#This Row],[spd m/s]]*3.6</f>
        <v>0</v>
      </c>
      <c r="V701" s="2"/>
      <c r="W701" s="2">
        <f>IF(_332_2018_07_18_outfile_posicao[[#This Row],[cod bus]]=F700,0,1)</f>
        <v>0</v>
      </c>
      <c r="X701" s="2">
        <f>IF(_332_2018_07_18_outfile_posicao[[#This Row],[desloc]]&gt;=0,0,1)</f>
        <v>0</v>
      </c>
      <c r="Y701" s="2">
        <f>IF(AND(_332_2018_07_18_outfile_posicao[[#This Row],[spd m/s]]&lt;1,_332_2018_07_18_outfile_posicao[[#This Row],[spd m/s]]&lt;&gt;0),1,0)</f>
        <v>0</v>
      </c>
      <c r="Z701" s="2">
        <f>IF(Z700=0.5,IF(P701&gt;=P702,0.5,1),IF(_332_2018_07_18_outfile_posicao[[#This Row],[desloc]]&lt;-1000,IF(P701&gt;=P702,IF(AND(Z700=0.5,P701=P702),0,IF(P701&lt;700,0.5,0)),1),IF(AND(X701&gt;0,X700&gt;0,_332_2018_07_18_outfile_posicao[[#This Row],[8686,881807]]&lt;500,_332_2018_07_18_outfile_posicao[[#This Row],[desloc]]&gt;0),IF(_332_2018_07_18_outfile_posicao[[#This Row],[8686,881807]]&lt;500,1,0),0)))</f>
        <v>0</v>
      </c>
      <c r="AA701" s="2">
        <f t="shared" si="10"/>
        <v>1709.7796991022312</v>
      </c>
      <c r="AB701" s="2">
        <f>IF(_332_2018_07_18_outfile_posicao[[#This Row],[inicio]]=1,0,IF(AB700&gt;0,0.5,IF(_332_2018_07_18_outfile_posicao[[#This Row],[max dist]]=_332_2018_07_18_outfile_posicao[[#This Row],[8686,881807]],1,0)))</f>
        <v>0.5</v>
      </c>
      <c r="AC701" s="2">
        <f>IF(_332_2018_07_18_outfile_posicao[[#This Row],[fim]]=0,AC702+1,0)</f>
        <v>0</v>
      </c>
      <c r="AD701" s="2"/>
      <c r="AE701" s="2"/>
      <c r="AF701" s="2"/>
      <c r="AG701" s="2"/>
      <c r="AH701" s="2"/>
      <c r="AI701" s="2"/>
    </row>
    <row r="702" spans="1:35" x14ac:dyDescent="0.25">
      <c r="A702">
        <v>65</v>
      </c>
      <c r="B702">
        <v>1</v>
      </c>
      <c r="C702" s="2" t="s">
        <v>2871</v>
      </c>
      <c r="D702">
        <v>332</v>
      </c>
      <c r="E702" s="2" t="s">
        <v>4963</v>
      </c>
      <c r="F702" s="2" t="s">
        <v>4931</v>
      </c>
      <c r="G702" s="2">
        <v>701</v>
      </c>
      <c r="H702" t="b">
        <v>1</v>
      </c>
      <c r="I702" s="3">
        <v>43299.064270833333</v>
      </c>
      <c r="J702" s="2">
        <v>47</v>
      </c>
      <c r="K702" s="2">
        <v>-23.627881500000001</v>
      </c>
      <c r="L702" s="2">
        <v>-46.606098000000003</v>
      </c>
      <c r="M702" s="2">
        <f>IF(AND(_332_2018_07_18_outfile_posicao[[#This Row],[hora bus]]=I701,_332_2018_07_18_outfile_posicao[[#This Row],[lat bus]]=K701,_332_2018_07_18_outfile_posicao[[#This Row],[lon bus]]=L701),1,0)</f>
        <v>0</v>
      </c>
      <c r="N702">
        <v>69</v>
      </c>
      <c r="O702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702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702" s="4">
        <f>_332_2018_07_18_outfile_posicao[[#This Row],[8686,881807]]/_332_2018_07_18_outfile_posicao[[#Headers],[8686,881807]]</f>
        <v>0.19682317971961688</v>
      </c>
      <c r="R702">
        <f>_332_2018_07_18_outfile_posicao[[#This Row],[8686,881807]]-P701</f>
        <v>0</v>
      </c>
      <c r="S702">
        <f>(_332_2018_07_18_outfile_posicao[[#This Row],[hora bus]]-I701)*86000</f>
        <v>44.791666499804705</v>
      </c>
      <c r="T702">
        <f>_332_2018_07_18_outfile_posicao[[#This Row],[desloc]]/_332_2018_07_18_outfile_posicao[[#This Row],[seconds]]</f>
        <v>0</v>
      </c>
      <c r="U702">
        <f>_332_2018_07_18_outfile_posicao[[#This Row],[spd m/s]]*3.6</f>
        <v>0</v>
      </c>
      <c r="V702" s="2"/>
      <c r="W702" s="2">
        <f>IF(_332_2018_07_18_outfile_posicao[[#This Row],[cod bus]]=F701,0,1)</f>
        <v>0</v>
      </c>
      <c r="X702" s="2">
        <f>IF(_332_2018_07_18_outfile_posicao[[#This Row],[desloc]]&gt;=0,0,1)</f>
        <v>0</v>
      </c>
      <c r="Y702" s="2">
        <f>IF(AND(_332_2018_07_18_outfile_posicao[[#This Row],[spd m/s]]&lt;1,_332_2018_07_18_outfile_posicao[[#This Row],[spd m/s]]&lt;&gt;0),1,0)</f>
        <v>0</v>
      </c>
      <c r="Z702" s="2">
        <f>IF(Z701=0.5,IF(P702&gt;=P703,0.5,1),IF(_332_2018_07_18_outfile_posicao[[#This Row],[desloc]]&lt;-1000,IF(P702&gt;=P703,IF(AND(Z701=0.5,P702=P703),0,IF(P702&lt;700,0.5,0)),1),IF(AND(X702&gt;0,X701&gt;0,_332_2018_07_18_outfile_posicao[[#This Row],[8686,881807]]&lt;500,_332_2018_07_18_outfile_posicao[[#This Row],[desloc]]&gt;0),IF(_332_2018_07_18_outfile_posicao[[#This Row],[8686,881807]]&lt;500,1,0),0)))</f>
        <v>0</v>
      </c>
      <c r="AA702" s="2">
        <f t="shared" si="10"/>
        <v>1709.7796991022312</v>
      </c>
      <c r="AB702" s="2">
        <f>IF(_332_2018_07_18_outfile_posicao[[#This Row],[inicio]]=1,0,IF(AB701&gt;0,0.5,IF(_332_2018_07_18_outfile_posicao[[#This Row],[max dist]]=_332_2018_07_18_outfile_posicao[[#This Row],[8686,881807]],1,0)))</f>
        <v>0.5</v>
      </c>
      <c r="AC702" s="2">
        <f>IF(_332_2018_07_18_outfile_posicao[[#This Row],[fim]]=0,AC703+1,0)</f>
        <v>0</v>
      </c>
      <c r="AD702" s="2"/>
      <c r="AE702" s="2"/>
      <c r="AF702" s="2"/>
      <c r="AG702" s="2"/>
      <c r="AH702" s="2"/>
      <c r="AI702" s="2"/>
    </row>
    <row r="703" spans="1:35" x14ac:dyDescent="0.25">
      <c r="A703">
        <v>68</v>
      </c>
      <c r="B703">
        <v>1</v>
      </c>
      <c r="C703" s="2" t="s">
        <v>2872</v>
      </c>
      <c r="D703">
        <v>332</v>
      </c>
      <c r="E703" s="2" t="s">
        <v>4964</v>
      </c>
      <c r="F703" s="2" t="s">
        <v>4931</v>
      </c>
      <c r="G703" s="2">
        <v>702</v>
      </c>
      <c r="H703" t="b">
        <v>1</v>
      </c>
      <c r="I703" s="3">
        <v>43299.065312500003</v>
      </c>
      <c r="J703" s="2">
        <v>48</v>
      </c>
      <c r="K703" s="2">
        <v>-23.627881500000001</v>
      </c>
      <c r="L703" s="2">
        <v>-46.606098000000003</v>
      </c>
      <c r="M703" s="2">
        <f>IF(AND(_332_2018_07_18_outfile_posicao[[#This Row],[hora bus]]=I702,_332_2018_07_18_outfile_posicao[[#This Row],[lat bus]]=K702,_332_2018_07_18_outfile_posicao[[#This Row],[lon bus]]=L702),1,0)</f>
        <v>0</v>
      </c>
      <c r="N703">
        <v>69</v>
      </c>
      <c r="O703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703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703" s="4">
        <f>_332_2018_07_18_outfile_posicao[[#This Row],[8686,881807]]/_332_2018_07_18_outfile_posicao[[#Headers],[8686,881807]]</f>
        <v>0.19682317971961688</v>
      </c>
      <c r="R703">
        <f>_332_2018_07_18_outfile_posicao[[#This Row],[8686,881807]]-P702</f>
        <v>0</v>
      </c>
      <c r="S703">
        <f>(_332_2018_07_18_outfile_posicao[[#This Row],[hora bus]]-I702)*86000</f>
        <v>89.583333625341766</v>
      </c>
      <c r="T703">
        <f>_332_2018_07_18_outfile_posicao[[#This Row],[desloc]]/_332_2018_07_18_outfile_posicao[[#This Row],[seconds]]</f>
        <v>0</v>
      </c>
      <c r="U703">
        <f>_332_2018_07_18_outfile_posicao[[#This Row],[spd m/s]]*3.6</f>
        <v>0</v>
      </c>
      <c r="V703" s="2"/>
      <c r="W703" s="2">
        <f>IF(_332_2018_07_18_outfile_posicao[[#This Row],[cod bus]]=F702,0,1)</f>
        <v>0</v>
      </c>
      <c r="X703" s="2">
        <f>IF(_332_2018_07_18_outfile_posicao[[#This Row],[desloc]]&gt;=0,0,1)</f>
        <v>0</v>
      </c>
      <c r="Y703" s="2">
        <f>IF(AND(_332_2018_07_18_outfile_posicao[[#This Row],[spd m/s]]&lt;1,_332_2018_07_18_outfile_posicao[[#This Row],[spd m/s]]&lt;&gt;0),1,0)</f>
        <v>0</v>
      </c>
      <c r="Z703" s="2">
        <f>IF(Z702=0.5,IF(P703&gt;=P704,0.5,1),IF(_332_2018_07_18_outfile_posicao[[#This Row],[desloc]]&lt;-1000,IF(P703&gt;=P704,IF(AND(Z702=0.5,P703=P704),0,IF(P703&lt;700,0.5,0)),1),IF(AND(X703&gt;0,X702&gt;0,_332_2018_07_18_outfile_posicao[[#This Row],[8686,881807]]&lt;500,_332_2018_07_18_outfile_posicao[[#This Row],[desloc]]&gt;0),IF(_332_2018_07_18_outfile_posicao[[#This Row],[8686,881807]]&lt;500,1,0),0)))</f>
        <v>0</v>
      </c>
      <c r="AA703" s="2">
        <f t="shared" si="10"/>
        <v>1709.7796991022312</v>
      </c>
      <c r="AB703" s="2">
        <f>IF(_332_2018_07_18_outfile_posicao[[#This Row],[inicio]]=1,0,IF(AB702&gt;0,0.5,IF(_332_2018_07_18_outfile_posicao[[#This Row],[max dist]]=_332_2018_07_18_outfile_posicao[[#This Row],[8686,881807]],1,0)))</f>
        <v>0.5</v>
      </c>
      <c r="AC703" s="2">
        <f>IF(_332_2018_07_18_outfile_posicao[[#This Row],[fim]]=0,AC704+1,0)</f>
        <v>0</v>
      </c>
      <c r="AD703" s="2"/>
      <c r="AE703" s="2"/>
      <c r="AF703" s="2"/>
      <c r="AG703" s="2"/>
      <c r="AH703" s="2"/>
      <c r="AI703" s="2"/>
    </row>
    <row r="704" spans="1:35" x14ac:dyDescent="0.25">
      <c r="A704">
        <v>69</v>
      </c>
      <c r="B704">
        <v>1</v>
      </c>
      <c r="C704" s="2" t="s">
        <v>2873</v>
      </c>
      <c r="D704">
        <v>332</v>
      </c>
      <c r="E704" s="2" t="s">
        <v>4965</v>
      </c>
      <c r="F704" s="2" t="s">
        <v>4931</v>
      </c>
      <c r="G704" s="2">
        <v>703</v>
      </c>
      <c r="H704" t="b">
        <v>1</v>
      </c>
      <c r="I704" s="3">
        <v>43299.065833333334</v>
      </c>
      <c r="J704" s="2">
        <v>49</v>
      </c>
      <c r="K704" s="2">
        <v>-23.627881500000001</v>
      </c>
      <c r="L704" s="2">
        <v>-46.606098000000003</v>
      </c>
      <c r="M704" s="2">
        <f>IF(AND(_332_2018_07_18_outfile_posicao[[#This Row],[hora bus]]=I703,_332_2018_07_18_outfile_posicao[[#This Row],[lat bus]]=K703,_332_2018_07_18_outfile_posicao[[#This Row],[lon bus]]=L703),1,0)</f>
        <v>0</v>
      </c>
      <c r="N704">
        <v>69</v>
      </c>
      <c r="O704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704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704" s="4">
        <f>_332_2018_07_18_outfile_posicao[[#This Row],[8686,881807]]/_332_2018_07_18_outfile_posicao[[#Headers],[8686,881807]]</f>
        <v>0.19682317971961688</v>
      </c>
      <c r="R704">
        <f>_332_2018_07_18_outfile_posicao[[#This Row],[8686,881807]]-P703</f>
        <v>0</v>
      </c>
      <c r="S704">
        <f>(_332_2018_07_18_outfile_posicao[[#This Row],[hora bus]]-I703)*86000</f>
        <v>44.791666499804705</v>
      </c>
      <c r="T704">
        <f>_332_2018_07_18_outfile_posicao[[#This Row],[desloc]]/_332_2018_07_18_outfile_posicao[[#This Row],[seconds]]</f>
        <v>0</v>
      </c>
      <c r="U704">
        <f>_332_2018_07_18_outfile_posicao[[#This Row],[spd m/s]]*3.6</f>
        <v>0</v>
      </c>
      <c r="V704" s="2"/>
      <c r="W704" s="2">
        <f>IF(_332_2018_07_18_outfile_posicao[[#This Row],[cod bus]]=F703,0,1)</f>
        <v>0</v>
      </c>
      <c r="X704" s="2">
        <f>IF(_332_2018_07_18_outfile_posicao[[#This Row],[desloc]]&gt;=0,0,1)</f>
        <v>0</v>
      </c>
      <c r="Y704" s="2">
        <f>IF(AND(_332_2018_07_18_outfile_posicao[[#This Row],[spd m/s]]&lt;1,_332_2018_07_18_outfile_posicao[[#This Row],[spd m/s]]&lt;&gt;0),1,0)</f>
        <v>0</v>
      </c>
      <c r="Z704" s="2">
        <f>IF(Z703=0.5,IF(P704&gt;=P705,0.5,1),IF(_332_2018_07_18_outfile_posicao[[#This Row],[desloc]]&lt;-1000,IF(P704&gt;=P705,IF(AND(Z703=0.5,P704=P705),0,IF(P704&lt;700,0.5,0)),1),IF(AND(X704&gt;0,X703&gt;0,_332_2018_07_18_outfile_posicao[[#This Row],[8686,881807]]&lt;500,_332_2018_07_18_outfile_posicao[[#This Row],[desloc]]&gt;0),IF(_332_2018_07_18_outfile_posicao[[#This Row],[8686,881807]]&lt;500,1,0),0)))</f>
        <v>0</v>
      </c>
      <c r="AA704" s="2">
        <f t="shared" si="10"/>
        <v>1709.7796991022312</v>
      </c>
      <c r="AB704" s="2">
        <f>IF(_332_2018_07_18_outfile_posicao[[#This Row],[inicio]]=1,0,IF(AB703&gt;0,0.5,IF(_332_2018_07_18_outfile_posicao[[#This Row],[max dist]]=_332_2018_07_18_outfile_posicao[[#This Row],[8686,881807]],1,0)))</f>
        <v>0.5</v>
      </c>
      <c r="AC704" s="2">
        <f>IF(_332_2018_07_18_outfile_posicao[[#This Row],[fim]]=0,AC705+1,0)</f>
        <v>0</v>
      </c>
      <c r="AD704" s="2"/>
      <c r="AE704" s="2"/>
      <c r="AF704" s="2"/>
      <c r="AG704" s="2"/>
      <c r="AH704" s="2"/>
      <c r="AI704" s="2"/>
    </row>
    <row r="705" spans="1:35" x14ac:dyDescent="0.25">
      <c r="A705">
        <v>70</v>
      </c>
      <c r="B705">
        <v>1</v>
      </c>
      <c r="C705" s="2" t="s">
        <v>2874</v>
      </c>
      <c r="D705">
        <v>332</v>
      </c>
      <c r="E705" s="2" t="s">
        <v>4965</v>
      </c>
      <c r="F705" s="2" t="s">
        <v>4931</v>
      </c>
      <c r="G705" s="2">
        <v>704</v>
      </c>
      <c r="H705" t="b">
        <v>1</v>
      </c>
      <c r="I705" s="3">
        <v>43299.066354166665</v>
      </c>
      <c r="J705" s="2">
        <v>50</v>
      </c>
      <c r="K705" s="2">
        <v>-23.627881500000001</v>
      </c>
      <c r="L705" s="2">
        <v>-46.606098000000003</v>
      </c>
      <c r="M705" s="2">
        <f>IF(AND(_332_2018_07_18_outfile_posicao[[#This Row],[hora bus]]=I704,_332_2018_07_18_outfile_posicao[[#This Row],[lat bus]]=K704,_332_2018_07_18_outfile_posicao[[#This Row],[lon bus]]=L704),1,0)</f>
        <v>0</v>
      </c>
      <c r="N705">
        <v>69</v>
      </c>
      <c r="O705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705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705" s="4">
        <f>_332_2018_07_18_outfile_posicao[[#This Row],[8686,881807]]/_332_2018_07_18_outfile_posicao[[#Headers],[8686,881807]]</f>
        <v>0.19682317971961688</v>
      </c>
      <c r="R705">
        <f>_332_2018_07_18_outfile_posicao[[#This Row],[8686,881807]]-P704</f>
        <v>0</v>
      </c>
      <c r="S705">
        <f>(_332_2018_07_18_outfile_posicao[[#This Row],[hora bus]]-I704)*86000</f>
        <v>44.791666499804705</v>
      </c>
      <c r="T705">
        <f>_332_2018_07_18_outfile_posicao[[#This Row],[desloc]]/_332_2018_07_18_outfile_posicao[[#This Row],[seconds]]</f>
        <v>0</v>
      </c>
      <c r="U705">
        <f>_332_2018_07_18_outfile_posicao[[#This Row],[spd m/s]]*3.6</f>
        <v>0</v>
      </c>
      <c r="V705" s="2"/>
      <c r="W705" s="2">
        <f>IF(_332_2018_07_18_outfile_posicao[[#This Row],[cod bus]]=F704,0,1)</f>
        <v>0</v>
      </c>
      <c r="X705" s="2">
        <f>IF(_332_2018_07_18_outfile_posicao[[#This Row],[desloc]]&gt;=0,0,1)</f>
        <v>0</v>
      </c>
      <c r="Y705" s="2">
        <f>IF(AND(_332_2018_07_18_outfile_posicao[[#This Row],[spd m/s]]&lt;1,_332_2018_07_18_outfile_posicao[[#This Row],[spd m/s]]&lt;&gt;0),1,0)</f>
        <v>0</v>
      </c>
      <c r="Z705" s="2">
        <f>IF(Z704=0.5,IF(P705&gt;=P706,0.5,1),IF(_332_2018_07_18_outfile_posicao[[#This Row],[desloc]]&lt;-1000,IF(P705&gt;=P706,IF(AND(Z704=0.5,P705=P706),0,IF(P705&lt;700,0.5,0)),1),IF(AND(X705&gt;0,X704&gt;0,_332_2018_07_18_outfile_posicao[[#This Row],[8686,881807]]&lt;500,_332_2018_07_18_outfile_posicao[[#This Row],[desloc]]&gt;0),IF(_332_2018_07_18_outfile_posicao[[#This Row],[8686,881807]]&lt;500,1,0),0)))</f>
        <v>0</v>
      </c>
      <c r="AA705" s="2">
        <f t="shared" si="10"/>
        <v>1709.7796991022312</v>
      </c>
      <c r="AB705" s="2">
        <f>IF(_332_2018_07_18_outfile_posicao[[#This Row],[inicio]]=1,0,IF(AB704&gt;0,0.5,IF(_332_2018_07_18_outfile_posicao[[#This Row],[max dist]]=_332_2018_07_18_outfile_posicao[[#This Row],[8686,881807]],1,0)))</f>
        <v>0.5</v>
      </c>
      <c r="AC705" s="2">
        <f>IF(_332_2018_07_18_outfile_posicao[[#This Row],[fim]]=0,AC706+1,0)</f>
        <v>0</v>
      </c>
      <c r="AD705" s="2"/>
      <c r="AE705" s="2"/>
      <c r="AF705" s="2"/>
      <c r="AG705" s="2"/>
      <c r="AH705" s="2"/>
      <c r="AI705" s="2"/>
    </row>
    <row r="706" spans="1:35" x14ac:dyDescent="0.25">
      <c r="A706">
        <v>72</v>
      </c>
      <c r="B706">
        <v>1</v>
      </c>
      <c r="C706" s="2" t="s">
        <v>2875</v>
      </c>
      <c r="D706">
        <v>332</v>
      </c>
      <c r="E706" s="2" t="s">
        <v>4966</v>
      </c>
      <c r="F706" s="2" t="s">
        <v>4931</v>
      </c>
      <c r="G706" s="2">
        <v>705</v>
      </c>
      <c r="H706" t="b">
        <v>1</v>
      </c>
      <c r="I706" s="3">
        <v>43299.066874999997</v>
      </c>
      <c r="J706" s="2">
        <v>51</v>
      </c>
      <c r="K706" s="2">
        <v>-23.627881500000001</v>
      </c>
      <c r="L706" s="2">
        <v>-46.606098000000003</v>
      </c>
      <c r="M706" s="2">
        <f>IF(AND(_332_2018_07_18_outfile_posicao[[#This Row],[hora bus]]=I705,_332_2018_07_18_outfile_posicao[[#This Row],[lat bus]]=K705,_332_2018_07_18_outfile_posicao[[#This Row],[lon bus]]=L705),1,0)</f>
        <v>0</v>
      </c>
      <c r="N706">
        <v>69</v>
      </c>
      <c r="O706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706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706" s="4">
        <f>_332_2018_07_18_outfile_posicao[[#This Row],[8686,881807]]/_332_2018_07_18_outfile_posicao[[#Headers],[8686,881807]]</f>
        <v>0.19682317971961688</v>
      </c>
      <c r="R706">
        <f>_332_2018_07_18_outfile_posicao[[#This Row],[8686,881807]]-P705</f>
        <v>0</v>
      </c>
      <c r="S706">
        <f>(_332_2018_07_18_outfile_posicao[[#This Row],[hora bus]]-I705)*86000</f>
        <v>44.791666499804705</v>
      </c>
      <c r="T706">
        <f>_332_2018_07_18_outfile_posicao[[#This Row],[desloc]]/_332_2018_07_18_outfile_posicao[[#This Row],[seconds]]</f>
        <v>0</v>
      </c>
      <c r="U706">
        <f>_332_2018_07_18_outfile_posicao[[#This Row],[spd m/s]]*3.6</f>
        <v>0</v>
      </c>
      <c r="V706" s="2"/>
      <c r="W706" s="2">
        <f>IF(_332_2018_07_18_outfile_posicao[[#This Row],[cod bus]]=F705,0,1)</f>
        <v>0</v>
      </c>
      <c r="X706" s="2">
        <f>IF(_332_2018_07_18_outfile_posicao[[#This Row],[desloc]]&gt;=0,0,1)</f>
        <v>0</v>
      </c>
      <c r="Y706" s="2">
        <f>IF(AND(_332_2018_07_18_outfile_posicao[[#This Row],[spd m/s]]&lt;1,_332_2018_07_18_outfile_posicao[[#This Row],[spd m/s]]&lt;&gt;0),1,0)</f>
        <v>0</v>
      </c>
      <c r="Z706" s="2">
        <f>IF(Z705=0.5,IF(P706&gt;=P707,0.5,1),IF(_332_2018_07_18_outfile_posicao[[#This Row],[desloc]]&lt;-1000,IF(P706&gt;=P707,IF(AND(Z705=0.5,P706=P707),0,IF(P706&lt;700,0.5,0)),1),IF(AND(X706&gt;0,X705&gt;0,_332_2018_07_18_outfile_posicao[[#This Row],[8686,881807]]&lt;500,_332_2018_07_18_outfile_posicao[[#This Row],[desloc]]&gt;0),IF(_332_2018_07_18_outfile_posicao[[#This Row],[8686,881807]]&lt;500,1,0),0)))</f>
        <v>0</v>
      </c>
      <c r="AA706" s="2">
        <f t="shared" ref="AA706:AA769" si="11">IF(W706=1,0,IF(Z706&gt;0,0,IF(P706&gt;AA707,P706,AA707)))</f>
        <v>1709.7796991022312</v>
      </c>
      <c r="AB706" s="2">
        <f>IF(_332_2018_07_18_outfile_posicao[[#This Row],[inicio]]=1,0,IF(AB705&gt;0,0.5,IF(_332_2018_07_18_outfile_posicao[[#This Row],[max dist]]=_332_2018_07_18_outfile_posicao[[#This Row],[8686,881807]],1,0)))</f>
        <v>0.5</v>
      </c>
      <c r="AC706" s="2">
        <f>IF(_332_2018_07_18_outfile_posicao[[#This Row],[fim]]=0,AC707+1,0)</f>
        <v>0</v>
      </c>
      <c r="AD706" s="2"/>
      <c r="AE706" s="2"/>
      <c r="AF706" s="2"/>
      <c r="AG706" s="2"/>
      <c r="AH706" s="2"/>
      <c r="AI706" s="2"/>
    </row>
    <row r="707" spans="1:35" x14ac:dyDescent="0.25">
      <c r="A707">
        <v>73</v>
      </c>
      <c r="B707">
        <v>1</v>
      </c>
      <c r="C707" s="2" t="s">
        <v>2876</v>
      </c>
      <c r="D707">
        <v>332</v>
      </c>
      <c r="E707" s="2" t="s">
        <v>4967</v>
      </c>
      <c r="F707" s="2" t="s">
        <v>4931</v>
      </c>
      <c r="G707" s="2">
        <v>706</v>
      </c>
      <c r="H707" t="b">
        <v>1</v>
      </c>
      <c r="I707" s="3">
        <v>43299.067395833335</v>
      </c>
      <c r="J707" s="2">
        <v>52</v>
      </c>
      <c r="K707" s="2">
        <v>-23.627881500000001</v>
      </c>
      <c r="L707" s="2">
        <v>-46.606098000000003</v>
      </c>
      <c r="M707" s="2">
        <f>IF(AND(_332_2018_07_18_outfile_posicao[[#This Row],[hora bus]]=I706,_332_2018_07_18_outfile_posicao[[#This Row],[lat bus]]=K706,_332_2018_07_18_outfile_posicao[[#This Row],[lon bus]]=L706),1,0)</f>
        <v>0</v>
      </c>
      <c r="N707">
        <v>69</v>
      </c>
      <c r="O707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707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707" s="4">
        <f>_332_2018_07_18_outfile_posicao[[#This Row],[8686,881807]]/_332_2018_07_18_outfile_posicao[[#Headers],[8686,881807]]</f>
        <v>0.19682317971961688</v>
      </c>
      <c r="R707">
        <f>_332_2018_07_18_outfile_posicao[[#This Row],[8686,881807]]-P706</f>
        <v>0</v>
      </c>
      <c r="S707">
        <f>(_332_2018_07_18_outfile_posicao[[#This Row],[hora bus]]-I706)*86000</f>
        <v>44.79166712553706</v>
      </c>
      <c r="T707">
        <f>_332_2018_07_18_outfile_posicao[[#This Row],[desloc]]/_332_2018_07_18_outfile_posicao[[#This Row],[seconds]]</f>
        <v>0</v>
      </c>
      <c r="U707">
        <f>_332_2018_07_18_outfile_posicao[[#This Row],[spd m/s]]*3.6</f>
        <v>0</v>
      </c>
      <c r="V707" s="2"/>
      <c r="W707" s="2">
        <f>IF(_332_2018_07_18_outfile_posicao[[#This Row],[cod bus]]=F706,0,1)</f>
        <v>0</v>
      </c>
      <c r="X707" s="2">
        <f>IF(_332_2018_07_18_outfile_posicao[[#This Row],[desloc]]&gt;=0,0,1)</f>
        <v>0</v>
      </c>
      <c r="Y707" s="2">
        <f>IF(AND(_332_2018_07_18_outfile_posicao[[#This Row],[spd m/s]]&lt;1,_332_2018_07_18_outfile_posicao[[#This Row],[spd m/s]]&lt;&gt;0),1,0)</f>
        <v>0</v>
      </c>
      <c r="Z707" s="2">
        <f>IF(Z706=0.5,IF(P707&gt;=P708,0.5,1),IF(_332_2018_07_18_outfile_posicao[[#This Row],[desloc]]&lt;-1000,IF(P707&gt;=P708,IF(AND(Z706=0.5,P707=P708),0,IF(P707&lt;700,0.5,0)),1),IF(AND(X707&gt;0,X706&gt;0,_332_2018_07_18_outfile_posicao[[#This Row],[8686,881807]]&lt;500,_332_2018_07_18_outfile_posicao[[#This Row],[desloc]]&gt;0),IF(_332_2018_07_18_outfile_posicao[[#This Row],[8686,881807]]&lt;500,1,0),0)))</f>
        <v>0</v>
      </c>
      <c r="AA707" s="2">
        <f t="shared" si="11"/>
        <v>1709.7796991022312</v>
      </c>
      <c r="AB707" s="2">
        <f>IF(_332_2018_07_18_outfile_posicao[[#This Row],[inicio]]=1,0,IF(AB706&gt;0,0.5,IF(_332_2018_07_18_outfile_posicao[[#This Row],[max dist]]=_332_2018_07_18_outfile_posicao[[#This Row],[8686,881807]],1,0)))</f>
        <v>0.5</v>
      </c>
      <c r="AC707" s="2">
        <f>IF(_332_2018_07_18_outfile_posicao[[#This Row],[fim]]=0,AC708+1,0)</f>
        <v>0</v>
      </c>
      <c r="AD707" s="2"/>
      <c r="AE707" s="2"/>
      <c r="AF707" s="2"/>
      <c r="AG707" s="2"/>
      <c r="AH707" s="2"/>
      <c r="AI707" s="2"/>
    </row>
    <row r="708" spans="1:35" x14ac:dyDescent="0.25">
      <c r="A708">
        <v>75</v>
      </c>
      <c r="B708">
        <v>1</v>
      </c>
      <c r="C708" s="2" t="s">
        <v>2877</v>
      </c>
      <c r="D708">
        <v>332</v>
      </c>
      <c r="E708" s="2" t="s">
        <v>4968</v>
      </c>
      <c r="F708" s="2" t="s">
        <v>4931</v>
      </c>
      <c r="G708" s="2">
        <v>707</v>
      </c>
      <c r="H708" t="b">
        <v>1</v>
      </c>
      <c r="I708" s="3">
        <v>43299.067916666667</v>
      </c>
      <c r="J708" s="2">
        <v>53</v>
      </c>
      <c r="K708" s="2">
        <v>-23.627881500000001</v>
      </c>
      <c r="L708" s="2">
        <v>-46.606098000000003</v>
      </c>
      <c r="M708" s="2">
        <f>IF(AND(_332_2018_07_18_outfile_posicao[[#This Row],[hora bus]]=I707,_332_2018_07_18_outfile_posicao[[#This Row],[lat bus]]=K707,_332_2018_07_18_outfile_posicao[[#This Row],[lon bus]]=L707),1,0)</f>
        <v>0</v>
      </c>
      <c r="N708">
        <v>69</v>
      </c>
      <c r="O708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708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708" s="4">
        <f>_332_2018_07_18_outfile_posicao[[#This Row],[8686,881807]]/_332_2018_07_18_outfile_posicao[[#Headers],[8686,881807]]</f>
        <v>0.19682317971961688</v>
      </c>
      <c r="R708">
        <f>_332_2018_07_18_outfile_posicao[[#This Row],[8686,881807]]-P707</f>
        <v>0</v>
      </c>
      <c r="S708">
        <f>(_332_2018_07_18_outfile_posicao[[#This Row],[hora bus]]-I707)*86000</f>
        <v>44.791666499804705</v>
      </c>
      <c r="T708">
        <f>_332_2018_07_18_outfile_posicao[[#This Row],[desloc]]/_332_2018_07_18_outfile_posicao[[#This Row],[seconds]]</f>
        <v>0</v>
      </c>
      <c r="U708">
        <f>_332_2018_07_18_outfile_posicao[[#This Row],[spd m/s]]*3.6</f>
        <v>0</v>
      </c>
      <c r="V708" s="2"/>
      <c r="W708" s="2">
        <f>IF(_332_2018_07_18_outfile_posicao[[#This Row],[cod bus]]=F707,0,1)</f>
        <v>0</v>
      </c>
      <c r="X708" s="2">
        <f>IF(_332_2018_07_18_outfile_posicao[[#This Row],[desloc]]&gt;=0,0,1)</f>
        <v>0</v>
      </c>
      <c r="Y708" s="2">
        <f>IF(AND(_332_2018_07_18_outfile_posicao[[#This Row],[spd m/s]]&lt;1,_332_2018_07_18_outfile_posicao[[#This Row],[spd m/s]]&lt;&gt;0),1,0)</f>
        <v>0</v>
      </c>
      <c r="Z708" s="2">
        <f>IF(Z707=0.5,IF(P708&gt;=P709,0.5,1),IF(_332_2018_07_18_outfile_posicao[[#This Row],[desloc]]&lt;-1000,IF(P708&gt;=P709,IF(AND(Z707=0.5,P708=P709),0,IF(P708&lt;700,0.5,0)),1),IF(AND(X708&gt;0,X707&gt;0,_332_2018_07_18_outfile_posicao[[#This Row],[8686,881807]]&lt;500,_332_2018_07_18_outfile_posicao[[#This Row],[desloc]]&gt;0),IF(_332_2018_07_18_outfile_posicao[[#This Row],[8686,881807]]&lt;500,1,0),0)))</f>
        <v>0</v>
      </c>
      <c r="AA708" s="2">
        <f t="shared" si="11"/>
        <v>1709.7796991022312</v>
      </c>
      <c r="AB708" s="2">
        <f>IF(_332_2018_07_18_outfile_posicao[[#This Row],[inicio]]=1,0,IF(AB707&gt;0,0.5,IF(_332_2018_07_18_outfile_posicao[[#This Row],[max dist]]=_332_2018_07_18_outfile_posicao[[#This Row],[8686,881807]],1,0)))</f>
        <v>0.5</v>
      </c>
      <c r="AC708" s="2">
        <f>IF(_332_2018_07_18_outfile_posicao[[#This Row],[fim]]=0,AC709+1,0)</f>
        <v>0</v>
      </c>
      <c r="AD708" s="2"/>
      <c r="AE708" s="2"/>
      <c r="AF708" s="2"/>
      <c r="AG708" s="2"/>
      <c r="AH708" s="2"/>
      <c r="AI708" s="2"/>
    </row>
    <row r="709" spans="1:35" x14ac:dyDescent="0.25">
      <c r="A709">
        <v>76</v>
      </c>
      <c r="B709">
        <v>1</v>
      </c>
      <c r="C709" s="2" t="s">
        <v>2878</v>
      </c>
      <c r="D709">
        <v>332</v>
      </c>
      <c r="E709" s="2" t="s">
        <v>4968</v>
      </c>
      <c r="F709" s="2" t="s">
        <v>4931</v>
      </c>
      <c r="G709" s="2">
        <v>708</v>
      </c>
      <c r="H709" t="b">
        <v>1</v>
      </c>
      <c r="I709" s="3">
        <v>43299.068437499998</v>
      </c>
      <c r="J709" s="2">
        <v>54</v>
      </c>
      <c r="K709" s="2">
        <v>-23.627881500000001</v>
      </c>
      <c r="L709" s="2">
        <v>-46.606098000000003</v>
      </c>
      <c r="M709" s="2">
        <f>IF(AND(_332_2018_07_18_outfile_posicao[[#This Row],[hora bus]]=I708,_332_2018_07_18_outfile_posicao[[#This Row],[lat bus]]=K708,_332_2018_07_18_outfile_posicao[[#This Row],[lon bus]]=L708),1,0)</f>
        <v>0</v>
      </c>
      <c r="N709">
        <v>69</v>
      </c>
      <c r="O709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709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709" s="4">
        <f>_332_2018_07_18_outfile_posicao[[#This Row],[8686,881807]]/_332_2018_07_18_outfile_posicao[[#Headers],[8686,881807]]</f>
        <v>0.19682317971961688</v>
      </c>
      <c r="R709">
        <f>_332_2018_07_18_outfile_posicao[[#This Row],[8686,881807]]-P708</f>
        <v>0</v>
      </c>
      <c r="S709">
        <f>(_332_2018_07_18_outfile_posicao[[#This Row],[hora bus]]-I708)*86000</f>
        <v>44.791666499804705</v>
      </c>
      <c r="T709">
        <f>_332_2018_07_18_outfile_posicao[[#This Row],[desloc]]/_332_2018_07_18_outfile_posicao[[#This Row],[seconds]]</f>
        <v>0</v>
      </c>
      <c r="U709">
        <f>_332_2018_07_18_outfile_posicao[[#This Row],[spd m/s]]*3.6</f>
        <v>0</v>
      </c>
      <c r="V709" s="2"/>
      <c r="W709" s="2">
        <f>IF(_332_2018_07_18_outfile_posicao[[#This Row],[cod bus]]=F708,0,1)</f>
        <v>0</v>
      </c>
      <c r="X709" s="2">
        <f>IF(_332_2018_07_18_outfile_posicao[[#This Row],[desloc]]&gt;=0,0,1)</f>
        <v>0</v>
      </c>
      <c r="Y709" s="2">
        <f>IF(AND(_332_2018_07_18_outfile_posicao[[#This Row],[spd m/s]]&lt;1,_332_2018_07_18_outfile_posicao[[#This Row],[spd m/s]]&lt;&gt;0),1,0)</f>
        <v>0</v>
      </c>
      <c r="Z709" s="2">
        <f>IF(Z708=0.5,IF(P709&gt;=P710,0.5,1),IF(_332_2018_07_18_outfile_posicao[[#This Row],[desloc]]&lt;-1000,IF(P709&gt;=P710,IF(AND(Z708=0.5,P709=P710),0,IF(P709&lt;700,0.5,0)),1),IF(AND(X709&gt;0,X708&gt;0,_332_2018_07_18_outfile_posicao[[#This Row],[8686,881807]]&lt;500,_332_2018_07_18_outfile_posicao[[#This Row],[desloc]]&gt;0),IF(_332_2018_07_18_outfile_posicao[[#This Row],[8686,881807]]&lt;500,1,0),0)))</f>
        <v>0</v>
      </c>
      <c r="AA709" s="2">
        <f t="shared" si="11"/>
        <v>1709.7796991022312</v>
      </c>
      <c r="AB709" s="2">
        <f>IF(_332_2018_07_18_outfile_posicao[[#This Row],[inicio]]=1,0,IF(AB708&gt;0,0.5,IF(_332_2018_07_18_outfile_posicao[[#This Row],[max dist]]=_332_2018_07_18_outfile_posicao[[#This Row],[8686,881807]],1,0)))</f>
        <v>0.5</v>
      </c>
      <c r="AC709" s="2">
        <f>IF(_332_2018_07_18_outfile_posicao[[#This Row],[fim]]=0,AC710+1,0)</f>
        <v>0</v>
      </c>
      <c r="AD709" s="2"/>
      <c r="AE709" s="2"/>
      <c r="AF709" s="2"/>
      <c r="AG709" s="2"/>
      <c r="AH709" s="2"/>
      <c r="AI709" s="2"/>
    </row>
    <row r="710" spans="1:35" x14ac:dyDescent="0.25">
      <c r="A710">
        <v>78</v>
      </c>
      <c r="B710">
        <v>1</v>
      </c>
      <c r="C710" s="2" t="s">
        <v>2879</v>
      </c>
      <c r="D710">
        <v>332</v>
      </c>
      <c r="E710" s="2" t="s">
        <v>4969</v>
      </c>
      <c r="F710" s="2" t="s">
        <v>4931</v>
      </c>
      <c r="G710" s="2">
        <v>709</v>
      </c>
      <c r="H710" t="b">
        <v>1</v>
      </c>
      <c r="I710" s="3">
        <v>43299.068958333337</v>
      </c>
      <c r="J710" s="2">
        <v>55</v>
      </c>
      <c r="K710" s="2">
        <v>-23.627881500000001</v>
      </c>
      <c r="L710" s="2">
        <v>-46.606098000000003</v>
      </c>
      <c r="M710" s="2">
        <f>IF(AND(_332_2018_07_18_outfile_posicao[[#This Row],[hora bus]]=I709,_332_2018_07_18_outfile_posicao[[#This Row],[lat bus]]=K709,_332_2018_07_18_outfile_posicao[[#This Row],[lon bus]]=L709),1,0)</f>
        <v>0</v>
      </c>
      <c r="N710">
        <v>69</v>
      </c>
      <c r="O710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710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710" s="4">
        <f>_332_2018_07_18_outfile_posicao[[#This Row],[8686,881807]]/_332_2018_07_18_outfile_posicao[[#Headers],[8686,881807]]</f>
        <v>0.19682317971961688</v>
      </c>
      <c r="R710">
        <f>_332_2018_07_18_outfile_posicao[[#This Row],[8686,881807]]-P709</f>
        <v>0</v>
      </c>
      <c r="S710">
        <f>(_332_2018_07_18_outfile_posicao[[#This Row],[hora bus]]-I709)*86000</f>
        <v>44.79166712553706</v>
      </c>
      <c r="T710">
        <f>_332_2018_07_18_outfile_posicao[[#This Row],[desloc]]/_332_2018_07_18_outfile_posicao[[#This Row],[seconds]]</f>
        <v>0</v>
      </c>
      <c r="U710">
        <f>_332_2018_07_18_outfile_posicao[[#This Row],[spd m/s]]*3.6</f>
        <v>0</v>
      </c>
      <c r="V710" s="2"/>
      <c r="W710" s="2">
        <f>IF(_332_2018_07_18_outfile_posicao[[#This Row],[cod bus]]=F709,0,1)</f>
        <v>0</v>
      </c>
      <c r="X710" s="2">
        <f>IF(_332_2018_07_18_outfile_posicao[[#This Row],[desloc]]&gt;=0,0,1)</f>
        <v>0</v>
      </c>
      <c r="Y710" s="2">
        <f>IF(AND(_332_2018_07_18_outfile_posicao[[#This Row],[spd m/s]]&lt;1,_332_2018_07_18_outfile_posicao[[#This Row],[spd m/s]]&lt;&gt;0),1,0)</f>
        <v>0</v>
      </c>
      <c r="Z710" s="2">
        <f>IF(Z709=0.5,IF(P710&gt;=P711,0.5,1),IF(_332_2018_07_18_outfile_posicao[[#This Row],[desloc]]&lt;-1000,IF(P710&gt;=P711,IF(AND(Z709=0.5,P710=P711),0,IF(P710&lt;700,0.5,0)),1),IF(AND(X710&gt;0,X709&gt;0,_332_2018_07_18_outfile_posicao[[#This Row],[8686,881807]]&lt;500,_332_2018_07_18_outfile_posicao[[#This Row],[desloc]]&gt;0),IF(_332_2018_07_18_outfile_posicao[[#This Row],[8686,881807]]&lt;500,1,0),0)))</f>
        <v>0</v>
      </c>
      <c r="AA710" s="2">
        <f t="shared" si="11"/>
        <v>1709.7796991022312</v>
      </c>
      <c r="AB710" s="2">
        <f>IF(_332_2018_07_18_outfile_posicao[[#This Row],[inicio]]=1,0,IF(AB709&gt;0,0.5,IF(_332_2018_07_18_outfile_posicao[[#This Row],[max dist]]=_332_2018_07_18_outfile_posicao[[#This Row],[8686,881807]],1,0)))</f>
        <v>0.5</v>
      </c>
      <c r="AC710" s="2">
        <f>IF(_332_2018_07_18_outfile_posicao[[#This Row],[fim]]=0,AC711+1,0)</f>
        <v>0</v>
      </c>
      <c r="AD710" s="2"/>
      <c r="AE710" s="2"/>
      <c r="AF710" s="2"/>
      <c r="AG710" s="2"/>
      <c r="AH710" s="2"/>
      <c r="AI710" s="2"/>
    </row>
    <row r="711" spans="1:35" x14ac:dyDescent="0.25">
      <c r="A711">
        <v>79</v>
      </c>
      <c r="B711">
        <v>1</v>
      </c>
      <c r="C711" s="2" t="s">
        <v>2880</v>
      </c>
      <c r="D711">
        <v>332</v>
      </c>
      <c r="E711" s="2" t="s">
        <v>4970</v>
      </c>
      <c r="F711" s="2" t="s">
        <v>4931</v>
      </c>
      <c r="G711" s="2">
        <v>710</v>
      </c>
      <c r="H711" t="b">
        <v>1</v>
      </c>
      <c r="I711" s="3">
        <v>43299.069479166668</v>
      </c>
      <c r="J711" s="2">
        <v>56</v>
      </c>
      <c r="K711" s="2">
        <v>-23.627881500000001</v>
      </c>
      <c r="L711" s="2">
        <v>-46.606098000000003</v>
      </c>
      <c r="M711" s="2">
        <f>IF(AND(_332_2018_07_18_outfile_posicao[[#This Row],[hora bus]]=I710,_332_2018_07_18_outfile_posicao[[#This Row],[lat bus]]=K710,_332_2018_07_18_outfile_posicao[[#This Row],[lon bus]]=L710),1,0)</f>
        <v>0</v>
      </c>
      <c r="N711">
        <v>69</v>
      </c>
      <c r="O711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711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711" s="4">
        <f>_332_2018_07_18_outfile_posicao[[#This Row],[8686,881807]]/_332_2018_07_18_outfile_posicao[[#Headers],[8686,881807]]</f>
        <v>0.19682317971961688</v>
      </c>
      <c r="R711">
        <f>_332_2018_07_18_outfile_posicao[[#This Row],[8686,881807]]-P710</f>
        <v>0</v>
      </c>
      <c r="S711">
        <f>(_332_2018_07_18_outfile_posicao[[#This Row],[hora bus]]-I710)*86000</f>
        <v>44.791666499804705</v>
      </c>
      <c r="T711">
        <f>_332_2018_07_18_outfile_posicao[[#This Row],[desloc]]/_332_2018_07_18_outfile_posicao[[#This Row],[seconds]]</f>
        <v>0</v>
      </c>
      <c r="U711">
        <f>_332_2018_07_18_outfile_posicao[[#This Row],[spd m/s]]*3.6</f>
        <v>0</v>
      </c>
      <c r="V711" s="2"/>
      <c r="W711" s="2">
        <f>IF(_332_2018_07_18_outfile_posicao[[#This Row],[cod bus]]=F710,0,1)</f>
        <v>0</v>
      </c>
      <c r="X711" s="2">
        <f>IF(_332_2018_07_18_outfile_posicao[[#This Row],[desloc]]&gt;=0,0,1)</f>
        <v>0</v>
      </c>
      <c r="Y711" s="2">
        <f>IF(AND(_332_2018_07_18_outfile_posicao[[#This Row],[spd m/s]]&lt;1,_332_2018_07_18_outfile_posicao[[#This Row],[spd m/s]]&lt;&gt;0),1,0)</f>
        <v>0</v>
      </c>
      <c r="Z711" s="2">
        <f>IF(Z710=0.5,IF(P711&gt;=P712,0.5,1),IF(_332_2018_07_18_outfile_posicao[[#This Row],[desloc]]&lt;-1000,IF(P711&gt;=P712,IF(AND(Z710=0.5,P711=P712),0,IF(P711&lt;700,0.5,0)),1),IF(AND(X711&gt;0,X710&gt;0,_332_2018_07_18_outfile_posicao[[#This Row],[8686,881807]]&lt;500,_332_2018_07_18_outfile_posicao[[#This Row],[desloc]]&gt;0),IF(_332_2018_07_18_outfile_posicao[[#This Row],[8686,881807]]&lt;500,1,0),0)))</f>
        <v>0</v>
      </c>
      <c r="AA711" s="2">
        <f t="shared" si="11"/>
        <v>1709.7796991022312</v>
      </c>
      <c r="AB711" s="2">
        <f>IF(_332_2018_07_18_outfile_posicao[[#This Row],[inicio]]=1,0,IF(AB710&gt;0,0.5,IF(_332_2018_07_18_outfile_posicao[[#This Row],[max dist]]=_332_2018_07_18_outfile_posicao[[#This Row],[8686,881807]],1,0)))</f>
        <v>0.5</v>
      </c>
      <c r="AC711" s="2">
        <f>IF(_332_2018_07_18_outfile_posicao[[#This Row],[fim]]=0,AC712+1,0)</f>
        <v>0</v>
      </c>
      <c r="AD711" s="2"/>
      <c r="AE711" s="2"/>
      <c r="AF711" s="2"/>
      <c r="AG711" s="2"/>
      <c r="AH711" s="2"/>
      <c r="AI711" s="2"/>
    </row>
    <row r="712" spans="1:35" x14ac:dyDescent="0.25">
      <c r="A712">
        <v>81</v>
      </c>
      <c r="B712">
        <v>1</v>
      </c>
      <c r="C712" s="2" t="s">
        <v>2881</v>
      </c>
      <c r="D712">
        <v>332</v>
      </c>
      <c r="E712" s="2" t="s">
        <v>4971</v>
      </c>
      <c r="F712" s="2" t="s">
        <v>4931</v>
      </c>
      <c r="G712" s="2">
        <v>711</v>
      </c>
      <c r="H712" t="b">
        <v>1</v>
      </c>
      <c r="I712" s="3">
        <v>43299.07</v>
      </c>
      <c r="J712" s="2">
        <v>57</v>
      </c>
      <c r="K712" s="2">
        <v>-23.627881500000001</v>
      </c>
      <c r="L712" s="2">
        <v>-46.606098000000003</v>
      </c>
      <c r="M712" s="2">
        <f>IF(AND(_332_2018_07_18_outfile_posicao[[#This Row],[hora bus]]=I711,_332_2018_07_18_outfile_posicao[[#This Row],[lat bus]]=K711,_332_2018_07_18_outfile_posicao[[#This Row],[lon bus]]=L711),1,0)</f>
        <v>0</v>
      </c>
      <c r="N712">
        <v>69</v>
      </c>
      <c r="O712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712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712" s="4">
        <f>_332_2018_07_18_outfile_posicao[[#This Row],[8686,881807]]/_332_2018_07_18_outfile_posicao[[#Headers],[8686,881807]]</f>
        <v>0.19682317971961688</v>
      </c>
      <c r="R712">
        <f>_332_2018_07_18_outfile_posicao[[#This Row],[8686,881807]]-P711</f>
        <v>0</v>
      </c>
      <c r="S712">
        <f>(_332_2018_07_18_outfile_posicao[[#This Row],[hora bus]]-I711)*86000</f>
        <v>44.791666499804705</v>
      </c>
      <c r="T712">
        <f>_332_2018_07_18_outfile_posicao[[#This Row],[desloc]]/_332_2018_07_18_outfile_posicao[[#This Row],[seconds]]</f>
        <v>0</v>
      </c>
      <c r="U712">
        <f>_332_2018_07_18_outfile_posicao[[#This Row],[spd m/s]]*3.6</f>
        <v>0</v>
      </c>
      <c r="V712" s="2"/>
      <c r="W712" s="2">
        <f>IF(_332_2018_07_18_outfile_posicao[[#This Row],[cod bus]]=F711,0,1)</f>
        <v>0</v>
      </c>
      <c r="X712" s="2">
        <f>IF(_332_2018_07_18_outfile_posicao[[#This Row],[desloc]]&gt;=0,0,1)</f>
        <v>0</v>
      </c>
      <c r="Y712" s="2">
        <f>IF(AND(_332_2018_07_18_outfile_posicao[[#This Row],[spd m/s]]&lt;1,_332_2018_07_18_outfile_posicao[[#This Row],[spd m/s]]&lt;&gt;0),1,0)</f>
        <v>0</v>
      </c>
      <c r="Z712" s="2">
        <f>IF(Z711=0.5,IF(P712&gt;=P713,0.5,1),IF(_332_2018_07_18_outfile_posicao[[#This Row],[desloc]]&lt;-1000,IF(P712&gt;=P713,IF(AND(Z711=0.5,P712=P713),0,IF(P712&lt;700,0.5,0)),1),IF(AND(X712&gt;0,X711&gt;0,_332_2018_07_18_outfile_posicao[[#This Row],[8686,881807]]&lt;500,_332_2018_07_18_outfile_posicao[[#This Row],[desloc]]&gt;0),IF(_332_2018_07_18_outfile_posicao[[#This Row],[8686,881807]]&lt;500,1,0),0)))</f>
        <v>0</v>
      </c>
      <c r="AA712" s="2">
        <f t="shared" si="11"/>
        <v>1709.7796991022312</v>
      </c>
      <c r="AB712" s="2">
        <f>IF(_332_2018_07_18_outfile_posicao[[#This Row],[inicio]]=1,0,IF(AB711&gt;0,0.5,IF(_332_2018_07_18_outfile_posicao[[#This Row],[max dist]]=_332_2018_07_18_outfile_posicao[[#This Row],[8686,881807]],1,0)))</f>
        <v>0.5</v>
      </c>
      <c r="AC712" s="2">
        <f>IF(_332_2018_07_18_outfile_posicao[[#This Row],[fim]]=0,AC713+1,0)</f>
        <v>0</v>
      </c>
      <c r="AD712" s="2"/>
      <c r="AE712" s="2"/>
      <c r="AF712" s="2"/>
      <c r="AG712" s="2"/>
      <c r="AH712" s="2"/>
      <c r="AI712" s="2"/>
    </row>
    <row r="713" spans="1:35" x14ac:dyDescent="0.25">
      <c r="A713">
        <v>82</v>
      </c>
      <c r="B713">
        <v>1</v>
      </c>
      <c r="C713" s="2" t="s">
        <v>2882</v>
      </c>
      <c r="D713">
        <v>332</v>
      </c>
      <c r="E713" s="2" t="s">
        <v>4971</v>
      </c>
      <c r="F713" s="2" t="s">
        <v>4931</v>
      </c>
      <c r="G713" s="2">
        <v>712</v>
      </c>
      <c r="H713" t="b">
        <v>1</v>
      </c>
      <c r="I713" s="3">
        <v>43299.070520833331</v>
      </c>
      <c r="J713" s="2">
        <v>58</v>
      </c>
      <c r="K713" s="2">
        <v>-23.627881500000001</v>
      </c>
      <c r="L713" s="2">
        <v>-46.606098000000003</v>
      </c>
      <c r="M713" s="2">
        <f>IF(AND(_332_2018_07_18_outfile_posicao[[#This Row],[hora bus]]=I712,_332_2018_07_18_outfile_posicao[[#This Row],[lat bus]]=K712,_332_2018_07_18_outfile_posicao[[#This Row],[lon bus]]=L712),1,0)</f>
        <v>0</v>
      </c>
      <c r="N713">
        <v>69</v>
      </c>
      <c r="O713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713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713" s="4">
        <f>_332_2018_07_18_outfile_posicao[[#This Row],[8686,881807]]/_332_2018_07_18_outfile_posicao[[#Headers],[8686,881807]]</f>
        <v>0.19682317971961688</v>
      </c>
      <c r="R713">
        <f>_332_2018_07_18_outfile_posicao[[#This Row],[8686,881807]]-P712</f>
        <v>0</v>
      </c>
      <c r="S713">
        <f>(_332_2018_07_18_outfile_posicao[[#This Row],[hora bus]]-I712)*86000</f>
        <v>44.791666499804705</v>
      </c>
      <c r="T713">
        <f>_332_2018_07_18_outfile_posicao[[#This Row],[desloc]]/_332_2018_07_18_outfile_posicao[[#This Row],[seconds]]</f>
        <v>0</v>
      </c>
      <c r="U713">
        <f>_332_2018_07_18_outfile_posicao[[#This Row],[spd m/s]]*3.6</f>
        <v>0</v>
      </c>
      <c r="V713" s="2"/>
      <c r="W713" s="2">
        <f>IF(_332_2018_07_18_outfile_posicao[[#This Row],[cod bus]]=F712,0,1)</f>
        <v>0</v>
      </c>
      <c r="X713" s="2">
        <f>IF(_332_2018_07_18_outfile_posicao[[#This Row],[desloc]]&gt;=0,0,1)</f>
        <v>0</v>
      </c>
      <c r="Y713" s="2">
        <f>IF(AND(_332_2018_07_18_outfile_posicao[[#This Row],[spd m/s]]&lt;1,_332_2018_07_18_outfile_posicao[[#This Row],[spd m/s]]&lt;&gt;0),1,0)</f>
        <v>0</v>
      </c>
      <c r="Z713" s="2">
        <f>IF(Z712=0.5,IF(P713&gt;=P714,0.5,1),IF(_332_2018_07_18_outfile_posicao[[#This Row],[desloc]]&lt;-1000,IF(P713&gt;=P714,IF(AND(Z712=0.5,P713=P714),0,IF(P713&lt;700,0.5,0)),1),IF(AND(X713&gt;0,X712&gt;0,_332_2018_07_18_outfile_posicao[[#This Row],[8686,881807]]&lt;500,_332_2018_07_18_outfile_posicao[[#This Row],[desloc]]&gt;0),IF(_332_2018_07_18_outfile_posicao[[#This Row],[8686,881807]]&lt;500,1,0),0)))</f>
        <v>0</v>
      </c>
      <c r="AA713" s="2">
        <f t="shared" si="11"/>
        <v>1709.7796991022312</v>
      </c>
      <c r="AB713" s="2">
        <f>IF(_332_2018_07_18_outfile_posicao[[#This Row],[inicio]]=1,0,IF(AB712&gt;0,0.5,IF(_332_2018_07_18_outfile_posicao[[#This Row],[max dist]]=_332_2018_07_18_outfile_posicao[[#This Row],[8686,881807]],1,0)))</f>
        <v>0.5</v>
      </c>
      <c r="AC713" s="2">
        <f>IF(_332_2018_07_18_outfile_posicao[[#This Row],[fim]]=0,AC714+1,0)</f>
        <v>0</v>
      </c>
      <c r="AD713" s="2"/>
      <c r="AE713" s="2"/>
      <c r="AF713" s="2"/>
      <c r="AG713" s="2"/>
      <c r="AH713" s="2"/>
      <c r="AI713" s="2"/>
    </row>
    <row r="714" spans="1:35" x14ac:dyDescent="0.25">
      <c r="A714">
        <v>84</v>
      </c>
      <c r="B714">
        <v>1</v>
      </c>
      <c r="C714" s="2" t="s">
        <v>2883</v>
      </c>
      <c r="D714">
        <v>332</v>
      </c>
      <c r="E714" s="2" t="s">
        <v>4972</v>
      </c>
      <c r="F714" s="2" t="s">
        <v>4931</v>
      </c>
      <c r="G714" s="2">
        <v>713</v>
      </c>
      <c r="H714" t="b">
        <v>1</v>
      </c>
      <c r="I714" s="3">
        <v>43299.07104166667</v>
      </c>
      <c r="J714" s="2">
        <v>59</v>
      </c>
      <c r="K714" s="2">
        <v>-23.627881500000001</v>
      </c>
      <c r="L714" s="2">
        <v>-46.606098000000003</v>
      </c>
      <c r="M714" s="2">
        <f>IF(AND(_332_2018_07_18_outfile_posicao[[#This Row],[hora bus]]=I713,_332_2018_07_18_outfile_posicao[[#This Row],[lat bus]]=K713,_332_2018_07_18_outfile_posicao[[#This Row],[lon bus]]=L713),1,0)</f>
        <v>0</v>
      </c>
      <c r="N714">
        <v>69</v>
      </c>
      <c r="O714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714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714" s="4">
        <f>_332_2018_07_18_outfile_posicao[[#This Row],[8686,881807]]/_332_2018_07_18_outfile_posicao[[#Headers],[8686,881807]]</f>
        <v>0.19682317971961688</v>
      </c>
      <c r="R714">
        <f>_332_2018_07_18_outfile_posicao[[#This Row],[8686,881807]]-P713</f>
        <v>0</v>
      </c>
      <c r="S714">
        <f>(_332_2018_07_18_outfile_posicao[[#This Row],[hora bus]]-I713)*86000</f>
        <v>44.79166712553706</v>
      </c>
      <c r="T714">
        <f>_332_2018_07_18_outfile_posicao[[#This Row],[desloc]]/_332_2018_07_18_outfile_posicao[[#This Row],[seconds]]</f>
        <v>0</v>
      </c>
      <c r="U714">
        <f>_332_2018_07_18_outfile_posicao[[#This Row],[spd m/s]]*3.6</f>
        <v>0</v>
      </c>
      <c r="V714" s="2"/>
      <c r="W714" s="2">
        <f>IF(_332_2018_07_18_outfile_posicao[[#This Row],[cod bus]]=F713,0,1)</f>
        <v>0</v>
      </c>
      <c r="X714" s="2">
        <f>IF(_332_2018_07_18_outfile_posicao[[#This Row],[desloc]]&gt;=0,0,1)</f>
        <v>0</v>
      </c>
      <c r="Y714" s="2">
        <f>IF(AND(_332_2018_07_18_outfile_posicao[[#This Row],[spd m/s]]&lt;1,_332_2018_07_18_outfile_posicao[[#This Row],[spd m/s]]&lt;&gt;0),1,0)</f>
        <v>0</v>
      </c>
      <c r="Z714" s="2">
        <f>IF(Z713=0.5,IF(P714&gt;=P715,0.5,1),IF(_332_2018_07_18_outfile_posicao[[#This Row],[desloc]]&lt;-1000,IF(P714&gt;=P715,IF(AND(Z713=0.5,P714=P715),0,IF(P714&lt;700,0.5,0)),1),IF(AND(X714&gt;0,X713&gt;0,_332_2018_07_18_outfile_posicao[[#This Row],[8686,881807]]&lt;500,_332_2018_07_18_outfile_posicao[[#This Row],[desloc]]&gt;0),IF(_332_2018_07_18_outfile_posicao[[#This Row],[8686,881807]]&lt;500,1,0),0)))</f>
        <v>0</v>
      </c>
      <c r="AA714" s="2">
        <f t="shared" si="11"/>
        <v>1709.7796991022312</v>
      </c>
      <c r="AB714" s="2">
        <f>IF(_332_2018_07_18_outfile_posicao[[#This Row],[inicio]]=1,0,IF(AB713&gt;0,0.5,IF(_332_2018_07_18_outfile_posicao[[#This Row],[max dist]]=_332_2018_07_18_outfile_posicao[[#This Row],[8686,881807]],1,0)))</f>
        <v>0.5</v>
      </c>
      <c r="AC714" s="2">
        <f>IF(_332_2018_07_18_outfile_posicao[[#This Row],[fim]]=0,AC715+1,0)</f>
        <v>0</v>
      </c>
      <c r="AD714" s="2"/>
      <c r="AE714" s="2"/>
      <c r="AF714" s="2"/>
      <c r="AG714" s="2"/>
      <c r="AH714" s="2"/>
      <c r="AI714" s="2"/>
    </row>
    <row r="715" spans="1:35" x14ac:dyDescent="0.25">
      <c r="A715">
        <v>85</v>
      </c>
      <c r="B715">
        <v>1</v>
      </c>
      <c r="C715" s="2" t="s">
        <v>2884</v>
      </c>
      <c r="D715">
        <v>332</v>
      </c>
      <c r="E715" s="2" t="s">
        <v>4973</v>
      </c>
      <c r="F715" s="2" t="s">
        <v>4931</v>
      </c>
      <c r="G715" s="2">
        <v>714</v>
      </c>
      <c r="H715" t="b">
        <v>1</v>
      </c>
      <c r="I715" s="3">
        <v>43299.071562500001</v>
      </c>
      <c r="J715" s="2">
        <v>60</v>
      </c>
      <c r="K715" s="2">
        <v>-23.627881500000001</v>
      </c>
      <c r="L715" s="2">
        <v>-46.606098000000003</v>
      </c>
      <c r="M715" s="2">
        <f>IF(AND(_332_2018_07_18_outfile_posicao[[#This Row],[hora bus]]=I714,_332_2018_07_18_outfile_posicao[[#This Row],[lat bus]]=K714,_332_2018_07_18_outfile_posicao[[#This Row],[lon bus]]=L714),1,0)</f>
        <v>0</v>
      </c>
      <c r="N715">
        <v>69</v>
      </c>
      <c r="O715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715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715" s="4">
        <f>_332_2018_07_18_outfile_posicao[[#This Row],[8686,881807]]/_332_2018_07_18_outfile_posicao[[#Headers],[8686,881807]]</f>
        <v>0.19682317971961688</v>
      </c>
      <c r="R715">
        <f>_332_2018_07_18_outfile_posicao[[#This Row],[8686,881807]]-P714</f>
        <v>0</v>
      </c>
      <c r="S715">
        <f>(_332_2018_07_18_outfile_posicao[[#This Row],[hora bus]]-I714)*86000</f>
        <v>44.791666499804705</v>
      </c>
      <c r="T715">
        <f>_332_2018_07_18_outfile_posicao[[#This Row],[desloc]]/_332_2018_07_18_outfile_posicao[[#This Row],[seconds]]</f>
        <v>0</v>
      </c>
      <c r="U715">
        <f>_332_2018_07_18_outfile_posicao[[#This Row],[spd m/s]]*3.6</f>
        <v>0</v>
      </c>
      <c r="V715" s="2"/>
      <c r="W715" s="2">
        <f>IF(_332_2018_07_18_outfile_posicao[[#This Row],[cod bus]]=F714,0,1)</f>
        <v>0</v>
      </c>
      <c r="X715" s="2">
        <f>IF(_332_2018_07_18_outfile_posicao[[#This Row],[desloc]]&gt;=0,0,1)</f>
        <v>0</v>
      </c>
      <c r="Y715" s="2">
        <f>IF(AND(_332_2018_07_18_outfile_posicao[[#This Row],[spd m/s]]&lt;1,_332_2018_07_18_outfile_posicao[[#This Row],[spd m/s]]&lt;&gt;0),1,0)</f>
        <v>0</v>
      </c>
      <c r="Z715" s="2">
        <f>IF(Z714=0.5,IF(P715&gt;=P716,0.5,1),IF(_332_2018_07_18_outfile_posicao[[#This Row],[desloc]]&lt;-1000,IF(P715&gt;=P716,IF(AND(Z714=0.5,P715=P716),0,IF(P715&lt;700,0.5,0)),1),IF(AND(X715&gt;0,X714&gt;0,_332_2018_07_18_outfile_posicao[[#This Row],[8686,881807]]&lt;500,_332_2018_07_18_outfile_posicao[[#This Row],[desloc]]&gt;0),IF(_332_2018_07_18_outfile_posicao[[#This Row],[8686,881807]]&lt;500,1,0),0)))</f>
        <v>0</v>
      </c>
      <c r="AA715" s="2">
        <f t="shared" si="11"/>
        <v>1709.7796991022312</v>
      </c>
      <c r="AB715" s="2">
        <f>IF(_332_2018_07_18_outfile_posicao[[#This Row],[inicio]]=1,0,IF(AB714&gt;0,0.5,IF(_332_2018_07_18_outfile_posicao[[#This Row],[max dist]]=_332_2018_07_18_outfile_posicao[[#This Row],[8686,881807]],1,0)))</f>
        <v>0.5</v>
      </c>
      <c r="AC715" s="2">
        <f>IF(_332_2018_07_18_outfile_posicao[[#This Row],[fim]]=0,AC716+1,0)</f>
        <v>0</v>
      </c>
      <c r="AD715" s="2"/>
      <c r="AE715" s="2"/>
      <c r="AF715" s="2"/>
      <c r="AG715" s="2"/>
      <c r="AH715" s="2"/>
      <c r="AI715" s="2"/>
    </row>
    <row r="716" spans="1:35" x14ac:dyDescent="0.25">
      <c r="A716">
        <v>87</v>
      </c>
      <c r="B716">
        <v>1</v>
      </c>
      <c r="C716" s="2" t="s">
        <v>2885</v>
      </c>
      <c r="D716">
        <v>332</v>
      </c>
      <c r="E716" s="2" t="s">
        <v>4974</v>
      </c>
      <c r="F716" s="2" t="s">
        <v>4931</v>
      </c>
      <c r="G716" s="2">
        <v>715</v>
      </c>
      <c r="H716" t="b">
        <v>1</v>
      </c>
      <c r="I716" s="3">
        <v>43299.072083333333</v>
      </c>
      <c r="J716" s="2">
        <v>61</v>
      </c>
      <c r="K716" s="2">
        <v>-23.627881500000001</v>
      </c>
      <c r="L716" s="2">
        <v>-46.606098000000003</v>
      </c>
      <c r="M716" s="2">
        <f>IF(AND(_332_2018_07_18_outfile_posicao[[#This Row],[hora bus]]=I715,_332_2018_07_18_outfile_posicao[[#This Row],[lat bus]]=K715,_332_2018_07_18_outfile_posicao[[#This Row],[lon bus]]=L715),1,0)</f>
        <v>0</v>
      </c>
      <c r="N716">
        <v>69</v>
      </c>
      <c r="O716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716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716" s="4">
        <f>_332_2018_07_18_outfile_posicao[[#This Row],[8686,881807]]/_332_2018_07_18_outfile_posicao[[#Headers],[8686,881807]]</f>
        <v>0.19682317971961688</v>
      </c>
      <c r="R716">
        <f>_332_2018_07_18_outfile_posicao[[#This Row],[8686,881807]]-P715</f>
        <v>0</v>
      </c>
      <c r="S716">
        <f>(_332_2018_07_18_outfile_posicao[[#This Row],[hora bus]]-I715)*86000</f>
        <v>44.791666499804705</v>
      </c>
      <c r="T716">
        <f>_332_2018_07_18_outfile_posicao[[#This Row],[desloc]]/_332_2018_07_18_outfile_posicao[[#This Row],[seconds]]</f>
        <v>0</v>
      </c>
      <c r="U716">
        <f>_332_2018_07_18_outfile_posicao[[#This Row],[spd m/s]]*3.6</f>
        <v>0</v>
      </c>
      <c r="V716" s="2"/>
      <c r="W716" s="2">
        <f>IF(_332_2018_07_18_outfile_posicao[[#This Row],[cod bus]]=F715,0,1)</f>
        <v>0</v>
      </c>
      <c r="X716" s="2">
        <f>IF(_332_2018_07_18_outfile_posicao[[#This Row],[desloc]]&gt;=0,0,1)</f>
        <v>0</v>
      </c>
      <c r="Y716" s="2">
        <f>IF(AND(_332_2018_07_18_outfile_posicao[[#This Row],[spd m/s]]&lt;1,_332_2018_07_18_outfile_posicao[[#This Row],[spd m/s]]&lt;&gt;0),1,0)</f>
        <v>0</v>
      </c>
      <c r="Z716" s="2">
        <f>IF(Z715=0.5,IF(P716&gt;=P717,0.5,1),IF(_332_2018_07_18_outfile_posicao[[#This Row],[desloc]]&lt;-1000,IF(P716&gt;=P717,IF(AND(Z715=0.5,P716=P717),0,IF(P716&lt;700,0.5,0)),1),IF(AND(X716&gt;0,X715&gt;0,_332_2018_07_18_outfile_posicao[[#This Row],[8686,881807]]&lt;500,_332_2018_07_18_outfile_posicao[[#This Row],[desloc]]&gt;0),IF(_332_2018_07_18_outfile_posicao[[#This Row],[8686,881807]]&lt;500,1,0),0)))</f>
        <v>0</v>
      </c>
      <c r="AA716" s="2">
        <f t="shared" si="11"/>
        <v>1709.7796991022312</v>
      </c>
      <c r="AB716" s="2">
        <f>IF(_332_2018_07_18_outfile_posicao[[#This Row],[inicio]]=1,0,IF(AB715&gt;0,0.5,IF(_332_2018_07_18_outfile_posicao[[#This Row],[max dist]]=_332_2018_07_18_outfile_posicao[[#This Row],[8686,881807]],1,0)))</f>
        <v>0.5</v>
      </c>
      <c r="AC716" s="2">
        <f>IF(_332_2018_07_18_outfile_posicao[[#This Row],[fim]]=0,AC717+1,0)</f>
        <v>0</v>
      </c>
      <c r="AD716" s="2"/>
      <c r="AE716" s="2"/>
      <c r="AF716" s="2"/>
      <c r="AG716" s="2"/>
      <c r="AH716" s="2"/>
      <c r="AI716" s="2"/>
    </row>
    <row r="717" spans="1:35" x14ac:dyDescent="0.25">
      <c r="A717">
        <v>88</v>
      </c>
      <c r="B717">
        <v>1</v>
      </c>
      <c r="C717" s="2" t="s">
        <v>2886</v>
      </c>
      <c r="D717">
        <v>332</v>
      </c>
      <c r="E717" s="2" t="s">
        <v>4974</v>
      </c>
      <c r="F717" s="2" t="s">
        <v>4931</v>
      </c>
      <c r="G717" s="2">
        <v>716</v>
      </c>
      <c r="H717" t="b">
        <v>1</v>
      </c>
      <c r="I717" s="3">
        <v>43299.072604166664</v>
      </c>
      <c r="J717" s="2">
        <v>62</v>
      </c>
      <c r="K717" s="2">
        <v>-23.627881500000001</v>
      </c>
      <c r="L717" s="2">
        <v>-46.606098000000003</v>
      </c>
      <c r="M717" s="2">
        <f>IF(AND(_332_2018_07_18_outfile_posicao[[#This Row],[hora bus]]=I716,_332_2018_07_18_outfile_posicao[[#This Row],[lat bus]]=K716,_332_2018_07_18_outfile_posicao[[#This Row],[lon bus]]=L716),1,0)</f>
        <v>0</v>
      </c>
      <c r="N717">
        <v>69</v>
      </c>
      <c r="O717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717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717" s="4">
        <f>_332_2018_07_18_outfile_posicao[[#This Row],[8686,881807]]/_332_2018_07_18_outfile_posicao[[#Headers],[8686,881807]]</f>
        <v>0.19682317971961688</v>
      </c>
      <c r="R717">
        <f>_332_2018_07_18_outfile_posicao[[#This Row],[8686,881807]]-P716</f>
        <v>0</v>
      </c>
      <c r="S717">
        <f>(_332_2018_07_18_outfile_posicao[[#This Row],[hora bus]]-I716)*86000</f>
        <v>44.791666499804705</v>
      </c>
      <c r="T717">
        <f>_332_2018_07_18_outfile_posicao[[#This Row],[desloc]]/_332_2018_07_18_outfile_posicao[[#This Row],[seconds]]</f>
        <v>0</v>
      </c>
      <c r="U717">
        <f>_332_2018_07_18_outfile_posicao[[#This Row],[spd m/s]]*3.6</f>
        <v>0</v>
      </c>
      <c r="V717" s="2"/>
      <c r="W717" s="2">
        <f>IF(_332_2018_07_18_outfile_posicao[[#This Row],[cod bus]]=F716,0,1)</f>
        <v>0</v>
      </c>
      <c r="X717" s="2">
        <f>IF(_332_2018_07_18_outfile_posicao[[#This Row],[desloc]]&gt;=0,0,1)</f>
        <v>0</v>
      </c>
      <c r="Y717" s="2">
        <f>IF(AND(_332_2018_07_18_outfile_posicao[[#This Row],[spd m/s]]&lt;1,_332_2018_07_18_outfile_posicao[[#This Row],[spd m/s]]&lt;&gt;0),1,0)</f>
        <v>0</v>
      </c>
      <c r="Z717" s="2">
        <f>IF(Z716=0.5,IF(P717&gt;=P718,0.5,1),IF(_332_2018_07_18_outfile_posicao[[#This Row],[desloc]]&lt;-1000,IF(P717&gt;=P718,IF(AND(Z716=0.5,P717=P718),0,IF(P717&lt;700,0.5,0)),1),IF(AND(X717&gt;0,X716&gt;0,_332_2018_07_18_outfile_posicao[[#This Row],[8686,881807]]&lt;500,_332_2018_07_18_outfile_posicao[[#This Row],[desloc]]&gt;0),IF(_332_2018_07_18_outfile_posicao[[#This Row],[8686,881807]]&lt;500,1,0),0)))</f>
        <v>0</v>
      </c>
      <c r="AA717" s="2">
        <f t="shared" si="11"/>
        <v>1709.7796991022312</v>
      </c>
      <c r="AB717" s="2">
        <f>IF(_332_2018_07_18_outfile_posicao[[#This Row],[inicio]]=1,0,IF(AB716&gt;0,0.5,IF(_332_2018_07_18_outfile_posicao[[#This Row],[max dist]]=_332_2018_07_18_outfile_posicao[[#This Row],[8686,881807]],1,0)))</f>
        <v>0.5</v>
      </c>
      <c r="AC717" s="2">
        <f>IF(_332_2018_07_18_outfile_posicao[[#This Row],[fim]]=0,AC718+1,0)</f>
        <v>0</v>
      </c>
      <c r="AD717" s="2"/>
      <c r="AE717" s="2"/>
      <c r="AF717" s="2"/>
      <c r="AG717" s="2"/>
      <c r="AH717" s="2"/>
      <c r="AI717" s="2"/>
    </row>
    <row r="718" spans="1:35" x14ac:dyDescent="0.25">
      <c r="A718">
        <v>90</v>
      </c>
      <c r="B718">
        <v>1</v>
      </c>
      <c r="C718" s="2" t="s">
        <v>2887</v>
      </c>
      <c r="D718">
        <v>332</v>
      </c>
      <c r="E718" s="2" t="s">
        <v>4975</v>
      </c>
      <c r="F718" s="2" t="s">
        <v>4931</v>
      </c>
      <c r="G718" s="2">
        <v>717</v>
      </c>
      <c r="H718" t="b">
        <v>1</v>
      </c>
      <c r="I718" s="3">
        <v>43299.073125000003</v>
      </c>
      <c r="J718" s="2">
        <v>63</v>
      </c>
      <c r="K718" s="2">
        <v>-23.627881500000001</v>
      </c>
      <c r="L718" s="2">
        <v>-46.606098000000003</v>
      </c>
      <c r="M718" s="2">
        <f>IF(AND(_332_2018_07_18_outfile_posicao[[#This Row],[hora bus]]=I717,_332_2018_07_18_outfile_posicao[[#This Row],[lat bus]]=K717,_332_2018_07_18_outfile_posicao[[#This Row],[lon bus]]=L717),1,0)</f>
        <v>0</v>
      </c>
      <c r="N718">
        <v>69</v>
      </c>
      <c r="O718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718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718" s="4">
        <f>_332_2018_07_18_outfile_posicao[[#This Row],[8686,881807]]/_332_2018_07_18_outfile_posicao[[#Headers],[8686,881807]]</f>
        <v>0.19682317971961688</v>
      </c>
      <c r="R718">
        <f>_332_2018_07_18_outfile_posicao[[#This Row],[8686,881807]]-P717</f>
        <v>0</v>
      </c>
      <c r="S718">
        <f>(_332_2018_07_18_outfile_posicao[[#This Row],[hora bus]]-I717)*86000</f>
        <v>44.79166712553706</v>
      </c>
      <c r="T718">
        <f>_332_2018_07_18_outfile_posicao[[#This Row],[desloc]]/_332_2018_07_18_outfile_posicao[[#This Row],[seconds]]</f>
        <v>0</v>
      </c>
      <c r="U718">
        <f>_332_2018_07_18_outfile_posicao[[#This Row],[spd m/s]]*3.6</f>
        <v>0</v>
      </c>
      <c r="V718" s="2"/>
      <c r="W718" s="2">
        <f>IF(_332_2018_07_18_outfile_posicao[[#This Row],[cod bus]]=F717,0,1)</f>
        <v>0</v>
      </c>
      <c r="X718" s="2">
        <f>IF(_332_2018_07_18_outfile_posicao[[#This Row],[desloc]]&gt;=0,0,1)</f>
        <v>0</v>
      </c>
      <c r="Y718" s="2">
        <f>IF(AND(_332_2018_07_18_outfile_posicao[[#This Row],[spd m/s]]&lt;1,_332_2018_07_18_outfile_posicao[[#This Row],[spd m/s]]&lt;&gt;0),1,0)</f>
        <v>0</v>
      </c>
      <c r="Z718" s="2">
        <f>IF(Z717=0.5,IF(P718&gt;=P719,0.5,1),IF(_332_2018_07_18_outfile_posicao[[#This Row],[desloc]]&lt;-1000,IF(P718&gt;=P719,IF(AND(Z717=0.5,P718=P719),0,IF(P718&lt;700,0.5,0)),1),IF(AND(X718&gt;0,X717&gt;0,_332_2018_07_18_outfile_posicao[[#This Row],[8686,881807]]&lt;500,_332_2018_07_18_outfile_posicao[[#This Row],[desloc]]&gt;0),IF(_332_2018_07_18_outfile_posicao[[#This Row],[8686,881807]]&lt;500,1,0),0)))</f>
        <v>0</v>
      </c>
      <c r="AA718" s="2">
        <f t="shared" si="11"/>
        <v>1709.7796991022312</v>
      </c>
      <c r="AB718" s="2">
        <f>IF(_332_2018_07_18_outfile_posicao[[#This Row],[inicio]]=1,0,IF(AB717&gt;0,0.5,IF(_332_2018_07_18_outfile_posicao[[#This Row],[max dist]]=_332_2018_07_18_outfile_posicao[[#This Row],[8686,881807]],1,0)))</f>
        <v>0.5</v>
      </c>
      <c r="AC718" s="2">
        <f>IF(_332_2018_07_18_outfile_posicao[[#This Row],[fim]]=0,AC719+1,0)</f>
        <v>0</v>
      </c>
      <c r="AD718" s="2"/>
      <c r="AE718" s="2"/>
      <c r="AF718" s="2"/>
      <c r="AG718" s="2"/>
      <c r="AH718" s="2"/>
      <c r="AI718" s="2"/>
    </row>
    <row r="719" spans="1:35" x14ac:dyDescent="0.25">
      <c r="A719">
        <v>91</v>
      </c>
      <c r="B719">
        <v>1</v>
      </c>
      <c r="C719" s="2" t="s">
        <v>2888</v>
      </c>
      <c r="D719">
        <v>332</v>
      </c>
      <c r="E719" s="2" t="s">
        <v>4976</v>
      </c>
      <c r="F719" s="2" t="s">
        <v>4931</v>
      </c>
      <c r="G719" s="2">
        <v>718</v>
      </c>
      <c r="H719" t="b">
        <v>1</v>
      </c>
      <c r="I719" s="3">
        <v>43299.073645833334</v>
      </c>
      <c r="J719" s="2">
        <v>64</v>
      </c>
      <c r="K719" s="2">
        <v>-23.627881500000001</v>
      </c>
      <c r="L719" s="2">
        <v>-46.606098000000003</v>
      </c>
      <c r="M719" s="2">
        <f>IF(AND(_332_2018_07_18_outfile_posicao[[#This Row],[hora bus]]=I718,_332_2018_07_18_outfile_posicao[[#This Row],[lat bus]]=K718,_332_2018_07_18_outfile_posicao[[#This Row],[lon bus]]=L718),1,0)</f>
        <v>0</v>
      </c>
      <c r="N719">
        <v>69</v>
      </c>
      <c r="O719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719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719" s="4">
        <f>_332_2018_07_18_outfile_posicao[[#This Row],[8686,881807]]/_332_2018_07_18_outfile_posicao[[#Headers],[8686,881807]]</f>
        <v>0.19682317971961688</v>
      </c>
      <c r="R719">
        <f>_332_2018_07_18_outfile_posicao[[#This Row],[8686,881807]]-P718</f>
        <v>0</v>
      </c>
      <c r="S719">
        <f>(_332_2018_07_18_outfile_posicao[[#This Row],[hora bus]]-I718)*86000</f>
        <v>44.791666499804705</v>
      </c>
      <c r="T719">
        <f>_332_2018_07_18_outfile_posicao[[#This Row],[desloc]]/_332_2018_07_18_outfile_posicao[[#This Row],[seconds]]</f>
        <v>0</v>
      </c>
      <c r="U719">
        <f>_332_2018_07_18_outfile_posicao[[#This Row],[spd m/s]]*3.6</f>
        <v>0</v>
      </c>
      <c r="V719" s="2"/>
      <c r="W719" s="2">
        <f>IF(_332_2018_07_18_outfile_posicao[[#This Row],[cod bus]]=F718,0,1)</f>
        <v>0</v>
      </c>
      <c r="X719" s="2">
        <f>IF(_332_2018_07_18_outfile_posicao[[#This Row],[desloc]]&gt;=0,0,1)</f>
        <v>0</v>
      </c>
      <c r="Y719" s="2">
        <f>IF(AND(_332_2018_07_18_outfile_posicao[[#This Row],[spd m/s]]&lt;1,_332_2018_07_18_outfile_posicao[[#This Row],[spd m/s]]&lt;&gt;0),1,0)</f>
        <v>0</v>
      </c>
      <c r="Z719" s="2">
        <f>IF(Z718=0.5,IF(P719&gt;=P720,0.5,1),IF(_332_2018_07_18_outfile_posicao[[#This Row],[desloc]]&lt;-1000,IF(P719&gt;=P720,IF(AND(Z718=0.5,P719=P720),0,IF(P719&lt;700,0.5,0)),1),IF(AND(X719&gt;0,X718&gt;0,_332_2018_07_18_outfile_posicao[[#This Row],[8686,881807]]&lt;500,_332_2018_07_18_outfile_posicao[[#This Row],[desloc]]&gt;0),IF(_332_2018_07_18_outfile_posicao[[#This Row],[8686,881807]]&lt;500,1,0),0)))</f>
        <v>0</v>
      </c>
      <c r="AA719" s="2">
        <f t="shared" si="11"/>
        <v>1709.7796991022312</v>
      </c>
      <c r="AB719" s="2">
        <f>IF(_332_2018_07_18_outfile_posicao[[#This Row],[inicio]]=1,0,IF(AB718&gt;0,0.5,IF(_332_2018_07_18_outfile_posicao[[#This Row],[max dist]]=_332_2018_07_18_outfile_posicao[[#This Row],[8686,881807]],1,0)))</f>
        <v>0.5</v>
      </c>
      <c r="AC719" s="2">
        <f>IF(_332_2018_07_18_outfile_posicao[[#This Row],[fim]]=0,AC720+1,0)</f>
        <v>0</v>
      </c>
      <c r="AD719" s="2"/>
      <c r="AE719" s="2"/>
      <c r="AF719" s="2"/>
      <c r="AG719" s="2"/>
      <c r="AH719" s="2"/>
      <c r="AI719" s="2"/>
    </row>
    <row r="720" spans="1:35" x14ac:dyDescent="0.25">
      <c r="A720">
        <v>93</v>
      </c>
      <c r="B720">
        <v>1</v>
      </c>
      <c r="C720" s="2" t="s">
        <v>2889</v>
      </c>
      <c r="D720">
        <v>332</v>
      </c>
      <c r="E720" s="2" t="s">
        <v>4977</v>
      </c>
      <c r="F720" s="2" t="s">
        <v>4931</v>
      </c>
      <c r="G720" s="2">
        <v>719</v>
      </c>
      <c r="H720" t="b">
        <v>1</v>
      </c>
      <c r="I720" s="3">
        <v>43299.074166666665</v>
      </c>
      <c r="J720" s="2">
        <v>65</v>
      </c>
      <c r="K720" s="2">
        <v>-23.627881500000001</v>
      </c>
      <c r="L720" s="2">
        <v>-46.606098000000003</v>
      </c>
      <c r="M720" s="2">
        <f>IF(AND(_332_2018_07_18_outfile_posicao[[#This Row],[hora bus]]=I719,_332_2018_07_18_outfile_posicao[[#This Row],[lat bus]]=K719,_332_2018_07_18_outfile_posicao[[#This Row],[lon bus]]=L719),1,0)</f>
        <v>0</v>
      </c>
      <c r="N720">
        <v>69</v>
      </c>
      <c r="O720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720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720" s="4">
        <f>_332_2018_07_18_outfile_posicao[[#This Row],[8686,881807]]/_332_2018_07_18_outfile_posicao[[#Headers],[8686,881807]]</f>
        <v>0.19682317971961688</v>
      </c>
      <c r="R720">
        <f>_332_2018_07_18_outfile_posicao[[#This Row],[8686,881807]]-P719</f>
        <v>0</v>
      </c>
      <c r="S720">
        <f>(_332_2018_07_18_outfile_posicao[[#This Row],[hora bus]]-I719)*86000</f>
        <v>44.791666499804705</v>
      </c>
      <c r="T720">
        <f>_332_2018_07_18_outfile_posicao[[#This Row],[desloc]]/_332_2018_07_18_outfile_posicao[[#This Row],[seconds]]</f>
        <v>0</v>
      </c>
      <c r="U720">
        <f>_332_2018_07_18_outfile_posicao[[#This Row],[spd m/s]]*3.6</f>
        <v>0</v>
      </c>
      <c r="V720" s="2"/>
      <c r="W720" s="2">
        <f>IF(_332_2018_07_18_outfile_posicao[[#This Row],[cod bus]]=F719,0,1)</f>
        <v>0</v>
      </c>
      <c r="X720" s="2">
        <f>IF(_332_2018_07_18_outfile_posicao[[#This Row],[desloc]]&gt;=0,0,1)</f>
        <v>0</v>
      </c>
      <c r="Y720" s="2">
        <f>IF(AND(_332_2018_07_18_outfile_posicao[[#This Row],[spd m/s]]&lt;1,_332_2018_07_18_outfile_posicao[[#This Row],[spd m/s]]&lt;&gt;0),1,0)</f>
        <v>0</v>
      </c>
      <c r="Z720" s="2">
        <f>IF(Z719=0.5,IF(P720&gt;=P721,0.5,1),IF(_332_2018_07_18_outfile_posicao[[#This Row],[desloc]]&lt;-1000,IF(P720&gt;=P721,IF(AND(Z719=0.5,P720=P721),0,IF(P720&lt;700,0.5,0)),1),IF(AND(X720&gt;0,X719&gt;0,_332_2018_07_18_outfile_posicao[[#This Row],[8686,881807]]&lt;500,_332_2018_07_18_outfile_posicao[[#This Row],[desloc]]&gt;0),IF(_332_2018_07_18_outfile_posicao[[#This Row],[8686,881807]]&lt;500,1,0),0)))</f>
        <v>0</v>
      </c>
      <c r="AA720" s="2">
        <f t="shared" si="11"/>
        <v>1709.7796991022312</v>
      </c>
      <c r="AB720" s="2">
        <f>IF(_332_2018_07_18_outfile_posicao[[#This Row],[inicio]]=1,0,IF(AB719&gt;0,0.5,IF(_332_2018_07_18_outfile_posicao[[#This Row],[max dist]]=_332_2018_07_18_outfile_posicao[[#This Row],[8686,881807]],1,0)))</f>
        <v>0.5</v>
      </c>
      <c r="AC720" s="2">
        <f>IF(_332_2018_07_18_outfile_posicao[[#This Row],[fim]]=0,AC721+1,0)</f>
        <v>0</v>
      </c>
      <c r="AD720" s="2"/>
      <c r="AE720" s="2"/>
      <c r="AF720" s="2"/>
      <c r="AG720" s="2"/>
      <c r="AH720" s="2"/>
      <c r="AI720" s="2"/>
    </row>
    <row r="721" spans="1:35" x14ac:dyDescent="0.25">
      <c r="A721">
        <v>94</v>
      </c>
      <c r="B721">
        <v>1</v>
      </c>
      <c r="C721" s="2" t="s">
        <v>2890</v>
      </c>
      <c r="D721">
        <v>332</v>
      </c>
      <c r="E721" s="2" t="s">
        <v>4977</v>
      </c>
      <c r="F721" s="2" t="s">
        <v>4931</v>
      </c>
      <c r="G721" s="2">
        <v>720</v>
      </c>
      <c r="H721" t="b">
        <v>1</v>
      </c>
      <c r="I721" s="3">
        <v>43299.074687499997</v>
      </c>
      <c r="J721" s="2">
        <v>66</v>
      </c>
      <c r="K721" s="2">
        <v>-23.627881500000001</v>
      </c>
      <c r="L721" s="2">
        <v>-46.606098000000003</v>
      </c>
      <c r="M721" s="2">
        <f>IF(AND(_332_2018_07_18_outfile_posicao[[#This Row],[hora bus]]=I720,_332_2018_07_18_outfile_posicao[[#This Row],[lat bus]]=K720,_332_2018_07_18_outfile_posicao[[#This Row],[lon bus]]=L720),1,0)</f>
        <v>0</v>
      </c>
      <c r="N721">
        <v>69</v>
      </c>
      <c r="O721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721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721" s="4">
        <f>_332_2018_07_18_outfile_posicao[[#This Row],[8686,881807]]/_332_2018_07_18_outfile_posicao[[#Headers],[8686,881807]]</f>
        <v>0.19682317971961688</v>
      </c>
      <c r="R721">
        <f>_332_2018_07_18_outfile_posicao[[#This Row],[8686,881807]]-P720</f>
        <v>0</v>
      </c>
      <c r="S721">
        <f>(_332_2018_07_18_outfile_posicao[[#This Row],[hora bus]]-I720)*86000</f>
        <v>44.791666499804705</v>
      </c>
      <c r="T721">
        <f>_332_2018_07_18_outfile_posicao[[#This Row],[desloc]]/_332_2018_07_18_outfile_posicao[[#This Row],[seconds]]</f>
        <v>0</v>
      </c>
      <c r="U721">
        <f>_332_2018_07_18_outfile_posicao[[#This Row],[spd m/s]]*3.6</f>
        <v>0</v>
      </c>
      <c r="V721" s="2"/>
      <c r="W721" s="2">
        <f>IF(_332_2018_07_18_outfile_posicao[[#This Row],[cod bus]]=F720,0,1)</f>
        <v>0</v>
      </c>
      <c r="X721" s="2">
        <f>IF(_332_2018_07_18_outfile_posicao[[#This Row],[desloc]]&gt;=0,0,1)</f>
        <v>0</v>
      </c>
      <c r="Y721" s="2">
        <f>IF(AND(_332_2018_07_18_outfile_posicao[[#This Row],[spd m/s]]&lt;1,_332_2018_07_18_outfile_posicao[[#This Row],[spd m/s]]&lt;&gt;0),1,0)</f>
        <v>0</v>
      </c>
      <c r="Z721" s="2">
        <f>IF(Z720=0.5,IF(P721&gt;=P722,0.5,1),IF(_332_2018_07_18_outfile_posicao[[#This Row],[desloc]]&lt;-1000,IF(P721&gt;=P722,IF(AND(Z720=0.5,P721=P722),0,IF(P721&lt;700,0.5,0)),1),IF(AND(X721&gt;0,X720&gt;0,_332_2018_07_18_outfile_posicao[[#This Row],[8686,881807]]&lt;500,_332_2018_07_18_outfile_posicao[[#This Row],[desloc]]&gt;0),IF(_332_2018_07_18_outfile_posicao[[#This Row],[8686,881807]]&lt;500,1,0),0)))</f>
        <v>0</v>
      </c>
      <c r="AA721" s="2">
        <f t="shared" si="11"/>
        <v>1709.7796991022312</v>
      </c>
      <c r="AB721" s="2">
        <f>IF(_332_2018_07_18_outfile_posicao[[#This Row],[inicio]]=1,0,IF(AB720&gt;0,0.5,IF(_332_2018_07_18_outfile_posicao[[#This Row],[max dist]]=_332_2018_07_18_outfile_posicao[[#This Row],[8686,881807]],1,0)))</f>
        <v>0.5</v>
      </c>
      <c r="AC721" s="2">
        <f>IF(_332_2018_07_18_outfile_posicao[[#This Row],[fim]]=0,AC722+1,0)</f>
        <v>0</v>
      </c>
      <c r="AD721" s="2"/>
      <c r="AE721" s="2"/>
      <c r="AF721" s="2"/>
      <c r="AG721" s="2"/>
      <c r="AH721" s="2"/>
      <c r="AI721" s="2"/>
    </row>
    <row r="722" spans="1:35" x14ac:dyDescent="0.25">
      <c r="A722">
        <v>96</v>
      </c>
      <c r="B722">
        <v>1</v>
      </c>
      <c r="C722" s="2" t="s">
        <v>2891</v>
      </c>
      <c r="D722">
        <v>332</v>
      </c>
      <c r="E722" s="2" t="s">
        <v>4978</v>
      </c>
      <c r="F722" s="2" t="s">
        <v>4931</v>
      </c>
      <c r="G722" s="2">
        <v>721</v>
      </c>
      <c r="H722" t="b">
        <v>1</v>
      </c>
      <c r="I722" s="3">
        <v>43299.075208333335</v>
      </c>
      <c r="J722" s="2">
        <v>67</v>
      </c>
      <c r="K722" s="2">
        <v>-23.627881500000001</v>
      </c>
      <c r="L722" s="2">
        <v>-46.606098000000003</v>
      </c>
      <c r="M722" s="2">
        <f>IF(AND(_332_2018_07_18_outfile_posicao[[#This Row],[hora bus]]=I721,_332_2018_07_18_outfile_posicao[[#This Row],[lat bus]]=K721,_332_2018_07_18_outfile_posicao[[#This Row],[lon bus]]=L721),1,0)</f>
        <v>0</v>
      </c>
      <c r="N722">
        <v>69</v>
      </c>
      <c r="O722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722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722" s="4">
        <f>_332_2018_07_18_outfile_posicao[[#This Row],[8686,881807]]/_332_2018_07_18_outfile_posicao[[#Headers],[8686,881807]]</f>
        <v>0.19682317971961688</v>
      </c>
      <c r="R722">
        <f>_332_2018_07_18_outfile_posicao[[#This Row],[8686,881807]]-P721</f>
        <v>0</v>
      </c>
      <c r="S722">
        <f>(_332_2018_07_18_outfile_posicao[[#This Row],[hora bus]]-I721)*86000</f>
        <v>44.79166712553706</v>
      </c>
      <c r="T722">
        <f>_332_2018_07_18_outfile_posicao[[#This Row],[desloc]]/_332_2018_07_18_outfile_posicao[[#This Row],[seconds]]</f>
        <v>0</v>
      </c>
      <c r="U722">
        <f>_332_2018_07_18_outfile_posicao[[#This Row],[spd m/s]]*3.6</f>
        <v>0</v>
      </c>
      <c r="V722" s="2"/>
      <c r="W722" s="2">
        <f>IF(_332_2018_07_18_outfile_posicao[[#This Row],[cod bus]]=F721,0,1)</f>
        <v>0</v>
      </c>
      <c r="X722" s="2">
        <f>IF(_332_2018_07_18_outfile_posicao[[#This Row],[desloc]]&gt;=0,0,1)</f>
        <v>0</v>
      </c>
      <c r="Y722" s="2">
        <f>IF(AND(_332_2018_07_18_outfile_posicao[[#This Row],[spd m/s]]&lt;1,_332_2018_07_18_outfile_posicao[[#This Row],[spd m/s]]&lt;&gt;0),1,0)</f>
        <v>0</v>
      </c>
      <c r="Z722" s="2">
        <f>IF(Z721=0.5,IF(P722&gt;=P723,0.5,1),IF(_332_2018_07_18_outfile_posicao[[#This Row],[desloc]]&lt;-1000,IF(P722&gt;=P723,IF(AND(Z721=0.5,P722=P723),0,IF(P722&lt;700,0.5,0)),1),IF(AND(X722&gt;0,X721&gt;0,_332_2018_07_18_outfile_posicao[[#This Row],[8686,881807]]&lt;500,_332_2018_07_18_outfile_posicao[[#This Row],[desloc]]&gt;0),IF(_332_2018_07_18_outfile_posicao[[#This Row],[8686,881807]]&lt;500,1,0),0)))</f>
        <v>0</v>
      </c>
      <c r="AA722" s="2">
        <f t="shared" si="11"/>
        <v>1709.7796991022312</v>
      </c>
      <c r="AB722" s="2">
        <f>IF(_332_2018_07_18_outfile_posicao[[#This Row],[inicio]]=1,0,IF(AB721&gt;0,0.5,IF(_332_2018_07_18_outfile_posicao[[#This Row],[max dist]]=_332_2018_07_18_outfile_posicao[[#This Row],[8686,881807]],1,0)))</f>
        <v>0.5</v>
      </c>
      <c r="AC722" s="2">
        <f>IF(_332_2018_07_18_outfile_posicao[[#This Row],[fim]]=0,AC723+1,0)</f>
        <v>0</v>
      </c>
      <c r="AD722" s="2"/>
      <c r="AE722" s="2"/>
      <c r="AF722" s="2"/>
      <c r="AG722" s="2"/>
      <c r="AH722" s="2"/>
      <c r="AI722" s="2"/>
    </row>
    <row r="723" spans="1:35" x14ac:dyDescent="0.25">
      <c r="A723">
        <v>97</v>
      </c>
      <c r="B723">
        <v>1</v>
      </c>
      <c r="C723" s="2" t="s">
        <v>2892</v>
      </c>
      <c r="D723">
        <v>332</v>
      </c>
      <c r="E723" s="2" t="s">
        <v>4979</v>
      </c>
      <c r="F723" s="2" t="s">
        <v>4931</v>
      </c>
      <c r="G723" s="2">
        <v>722</v>
      </c>
      <c r="H723" t="b">
        <v>1</v>
      </c>
      <c r="I723" s="3">
        <v>43299.075729166667</v>
      </c>
      <c r="J723" s="2">
        <v>68</v>
      </c>
      <c r="K723" s="2">
        <v>-23.627881500000001</v>
      </c>
      <c r="L723" s="2">
        <v>-46.606098000000003</v>
      </c>
      <c r="M723" s="2">
        <f>IF(AND(_332_2018_07_18_outfile_posicao[[#This Row],[hora bus]]=I722,_332_2018_07_18_outfile_posicao[[#This Row],[lat bus]]=K722,_332_2018_07_18_outfile_posicao[[#This Row],[lon bus]]=L722),1,0)</f>
        <v>0</v>
      </c>
      <c r="N723">
        <v>69</v>
      </c>
      <c r="O723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723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723" s="4">
        <f>_332_2018_07_18_outfile_posicao[[#This Row],[8686,881807]]/_332_2018_07_18_outfile_posicao[[#Headers],[8686,881807]]</f>
        <v>0.19682317971961688</v>
      </c>
      <c r="R723">
        <f>_332_2018_07_18_outfile_posicao[[#This Row],[8686,881807]]-P722</f>
        <v>0</v>
      </c>
      <c r="S723">
        <f>(_332_2018_07_18_outfile_posicao[[#This Row],[hora bus]]-I722)*86000</f>
        <v>44.791666499804705</v>
      </c>
      <c r="T723">
        <f>_332_2018_07_18_outfile_posicao[[#This Row],[desloc]]/_332_2018_07_18_outfile_posicao[[#This Row],[seconds]]</f>
        <v>0</v>
      </c>
      <c r="U723">
        <f>_332_2018_07_18_outfile_posicao[[#This Row],[spd m/s]]*3.6</f>
        <v>0</v>
      </c>
      <c r="V723" s="2"/>
      <c r="W723" s="2">
        <f>IF(_332_2018_07_18_outfile_posicao[[#This Row],[cod bus]]=F722,0,1)</f>
        <v>0</v>
      </c>
      <c r="X723" s="2">
        <f>IF(_332_2018_07_18_outfile_posicao[[#This Row],[desloc]]&gt;=0,0,1)</f>
        <v>0</v>
      </c>
      <c r="Y723" s="2">
        <f>IF(AND(_332_2018_07_18_outfile_posicao[[#This Row],[spd m/s]]&lt;1,_332_2018_07_18_outfile_posicao[[#This Row],[spd m/s]]&lt;&gt;0),1,0)</f>
        <v>0</v>
      </c>
      <c r="Z723" s="2">
        <f>IF(Z722=0.5,IF(P723&gt;=P724,0.5,1),IF(_332_2018_07_18_outfile_posicao[[#This Row],[desloc]]&lt;-1000,IF(P723&gt;=P724,IF(AND(Z722=0.5,P723=P724),0,IF(P723&lt;700,0.5,0)),1),IF(AND(X723&gt;0,X722&gt;0,_332_2018_07_18_outfile_posicao[[#This Row],[8686,881807]]&lt;500,_332_2018_07_18_outfile_posicao[[#This Row],[desloc]]&gt;0),IF(_332_2018_07_18_outfile_posicao[[#This Row],[8686,881807]]&lt;500,1,0),0)))</f>
        <v>0</v>
      </c>
      <c r="AA723" s="2">
        <f t="shared" si="11"/>
        <v>1709.7796991022312</v>
      </c>
      <c r="AB723" s="2">
        <f>IF(_332_2018_07_18_outfile_posicao[[#This Row],[inicio]]=1,0,IF(AB722&gt;0,0.5,IF(_332_2018_07_18_outfile_posicao[[#This Row],[max dist]]=_332_2018_07_18_outfile_posicao[[#This Row],[8686,881807]],1,0)))</f>
        <v>0.5</v>
      </c>
      <c r="AC723" s="2">
        <f>IF(_332_2018_07_18_outfile_posicao[[#This Row],[fim]]=0,AC724+1,0)</f>
        <v>0</v>
      </c>
      <c r="AD723" s="2"/>
      <c r="AE723" s="2"/>
      <c r="AF723" s="2"/>
      <c r="AG723" s="2"/>
      <c r="AH723" s="2"/>
      <c r="AI723" s="2"/>
    </row>
    <row r="724" spans="1:35" x14ac:dyDescent="0.25">
      <c r="A724">
        <v>99</v>
      </c>
      <c r="B724">
        <v>1</v>
      </c>
      <c r="C724" s="2" t="s">
        <v>2893</v>
      </c>
      <c r="D724">
        <v>332</v>
      </c>
      <c r="E724" s="2" t="s">
        <v>4980</v>
      </c>
      <c r="F724" s="2" t="s">
        <v>4931</v>
      </c>
      <c r="G724" s="2">
        <v>723</v>
      </c>
      <c r="H724" t="b">
        <v>1</v>
      </c>
      <c r="I724" s="3">
        <v>43299.076249999998</v>
      </c>
      <c r="J724" s="2">
        <v>69</v>
      </c>
      <c r="K724" s="2">
        <v>-23.627881500000001</v>
      </c>
      <c r="L724" s="2">
        <v>-46.606098000000003</v>
      </c>
      <c r="M724" s="2">
        <f>IF(AND(_332_2018_07_18_outfile_posicao[[#This Row],[hora bus]]=I723,_332_2018_07_18_outfile_posicao[[#This Row],[lat bus]]=K723,_332_2018_07_18_outfile_posicao[[#This Row],[lon bus]]=L723),1,0)</f>
        <v>0</v>
      </c>
      <c r="N724">
        <v>69</v>
      </c>
      <c r="O724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724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724" s="4">
        <f>_332_2018_07_18_outfile_posicao[[#This Row],[8686,881807]]/_332_2018_07_18_outfile_posicao[[#Headers],[8686,881807]]</f>
        <v>0.19682317971961688</v>
      </c>
      <c r="R724">
        <f>_332_2018_07_18_outfile_posicao[[#This Row],[8686,881807]]-P723</f>
        <v>0</v>
      </c>
      <c r="S724">
        <f>(_332_2018_07_18_outfile_posicao[[#This Row],[hora bus]]-I723)*86000</f>
        <v>44.791666499804705</v>
      </c>
      <c r="T724">
        <f>_332_2018_07_18_outfile_posicao[[#This Row],[desloc]]/_332_2018_07_18_outfile_posicao[[#This Row],[seconds]]</f>
        <v>0</v>
      </c>
      <c r="U724">
        <f>_332_2018_07_18_outfile_posicao[[#This Row],[spd m/s]]*3.6</f>
        <v>0</v>
      </c>
      <c r="V724" s="2"/>
      <c r="W724" s="2">
        <f>IF(_332_2018_07_18_outfile_posicao[[#This Row],[cod bus]]=F723,0,1)</f>
        <v>0</v>
      </c>
      <c r="X724" s="2">
        <f>IF(_332_2018_07_18_outfile_posicao[[#This Row],[desloc]]&gt;=0,0,1)</f>
        <v>0</v>
      </c>
      <c r="Y724" s="2">
        <f>IF(AND(_332_2018_07_18_outfile_posicao[[#This Row],[spd m/s]]&lt;1,_332_2018_07_18_outfile_posicao[[#This Row],[spd m/s]]&lt;&gt;0),1,0)</f>
        <v>0</v>
      </c>
      <c r="Z724" s="2">
        <f>IF(Z723=0.5,IF(P724&gt;=P725,0.5,1),IF(_332_2018_07_18_outfile_posicao[[#This Row],[desloc]]&lt;-1000,IF(P724&gt;=P725,IF(AND(Z723=0.5,P724=P725),0,IF(P724&lt;700,0.5,0)),1),IF(AND(X724&gt;0,X723&gt;0,_332_2018_07_18_outfile_posicao[[#This Row],[8686,881807]]&lt;500,_332_2018_07_18_outfile_posicao[[#This Row],[desloc]]&gt;0),IF(_332_2018_07_18_outfile_posicao[[#This Row],[8686,881807]]&lt;500,1,0),0)))</f>
        <v>0</v>
      </c>
      <c r="AA724" s="2">
        <f t="shared" si="11"/>
        <v>1709.7796991022312</v>
      </c>
      <c r="AB724" s="2">
        <f>IF(_332_2018_07_18_outfile_posicao[[#This Row],[inicio]]=1,0,IF(AB723&gt;0,0.5,IF(_332_2018_07_18_outfile_posicao[[#This Row],[max dist]]=_332_2018_07_18_outfile_posicao[[#This Row],[8686,881807]],1,0)))</f>
        <v>0.5</v>
      </c>
      <c r="AC724" s="2">
        <f>IF(_332_2018_07_18_outfile_posicao[[#This Row],[fim]]=0,AC725+1,0)</f>
        <v>0</v>
      </c>
      <c r="AD724" s="2"/>
      <c r="AE724" s="2"/>
      <c r="AF724" s="2"/>
      <c r="AG724" s="2"/>
      <c r="AH724" s="2"/>
      <c r="AI724" s="2"/>
    </row>
    <row r="725" spans="1:35" x14ac:dyDescent="0.25">
      <c r="A725">
        <v>100</v>
      </c>
      <c r="B725">
        <v>1</v>
      </c>
      <c r="C725" s="2" t="s">
        <v>2894</v>
      </c>
      <c r="D725">
        <v>332</v>
      </c>
      <c r="E725" s="2" t="s">
        <v>4980</v>
      </c>
      <c r="F725" s="2" t="s">
        <v>4931</v>
      </c>
      <c r="G725" s="2">
        <v>724</v>
      </c>
      <c r="H725" t="b">
        <v>1</v>
      </c>
      <c r="I725" s="3">
        <v>43299.076770833337</v>
      </c>
      <c r="J725" s="2">
        <v>70</v>
      </c>
      <c r="K725" s="2">
        <v>-23.627881500000001</v>
      </c>
      <c r="L725" s="2">
        <v>-46.606098000000003</v>
      </c>
      <c r="M725" s="2">
        <f>IF(AND(_332_2018_07_18_outfile_posicao[[#This Row],[hora bus]]=I724,_332_2018_07_18_outfile_posicao[[#This Row],[lat bus]]=K724,_332_2018_07_18_outfile_posicao[[#This Row],[lon bus]]=L724),1,0)</f>
        <v>0</v>
      </c>
      <c r="N725">
        <v>69</v>
      </c>
      <c r="O725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725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725" s="4">
        <f>_332_2018_07_18_outfile_posicao[[#This Row],[8686,881807]]/_332_2018_07_18_outfile_posicao[[#Headers],[8686,881807]]</f>
        <v>0.19682317971961688</v>
      </c>
      <c r="R725">
        <f>_332_2018_07_18_outfile_posicao[[#This Row],[8686,881807]]-P724</f>
        <v>0</v>
      </c>
      <c r="S725">
        <f>(_332_2018_07_18_outfile_posicao[[#This Row],[hora bus]]-I724)*86000</f>
        <v>44.79166712553706</v>
      </c>
      <c r="T725">
        <f>_332_2018_07_18_outfile_posicao[[#This Row],[desloc]]/_332_2018_07_18_outfile_posicao[[#This Row],[seconds]]</f>
        <v>0</v>
      </c>
      <c r="U725">
        <f>_332_2018_07_18_outfile_posicao[[#This Row],[spd m/s]]*3.6</f>
        <v>0</v>
      </c>
      <c r="V725" s="2"/>
      <c r="W725" s="2">
        <f>IF(_332_2018_07_18_outfile_posicao[[#This Row],[cod bus]]=F724,0,1)</f>
        <v>0</v>
      </c>
      <c r="X725" s="2">
        <f>IF(_332_2018_07_18_outfile_posicao[[#This Row],[desloc]]&gt;=0,0,1)</f>
        <v>0</v>
      </c>
      <c r="Y725" s="2">
        <f>IF(AND(_332_2018_07_18_outfile_posicao[[#This Row],[spd m/s]]&lt;1,_332_2018_07_18_outfile_posicao[[#This Row],[spd m/s]]&lt;&gt;0),1,0)</f>
        <v>0</v>
      </c>
      <c r="Z725" s="2">
        <f>IF(Z724=0.5,IF(P725&gt;=P726,0.5,1),IF(_332_2018_07_18_outfile_posicao[[#This Row],[desloc]]&lt;-1000,IF(P725&gt;=P726,IF(AND(Z724=0.5,P725=P726),0,IF(P725&lt;700,0.5,0)),1),IF(AND(X725&gt;0,X724&gt;0,_332_2018_07_18_outfile_posicao[[#This Row],[8686,881807]]&lt;500,_332_2018_07_18_outfile_posicao[[#This Row],[desloc]]&gt;0),IF(_332_2018_07_18_outfile_posicao[[#This Row],[8686,881807]]&lt;500,1,0),0)))</f>
        <v>0</v>
      </c>
      <c r="AA725" s="2">
        <f t="shared" si="11"/>
        <v>1709.7796991022312</v>
      </c>
      <c r="AB725" s="2">
        <f>IF(_332_2018_07_18_outfile_posicao[[#This Row],[inicio]]=1,0,IF(AB724&gt;0,0.5,IF(_332_2018_07_18_outfile_posicao[[#This Row],[max dist]]=_332_2018_07_18_outfile_posicao[[#This Row],[8686,881807]],1,0)))</f>
        <v>0.5</v>
      </c>
      <c r="AC725" s="2">
        <f>IF(_332_2018_07_18_outfile_posicao[[#This Row],[fim]]=0,AC726+1,0)</f>
        <v>0</v>
      </c>
      <c r="AD725" s="2"/>
      <c r="AE725" s="2"/>
      <c r="AF725" s="2"/>
      <c r="AG725" s="2"/>
      <c r="AH725" s="2"/>
      <c r="AI725" s="2"/>
    </row>
    <row r="726" spans="1:35" x14ac:dyDescent="0.25">
      <c r="A726">
        <v>102</v>
      </c>
      <c r="B726">
        <v>1</v>
      </c>
      <c r="C726" s="2" t="s">
        <v>2895</v>
      </c>
      <c r="D726">
        <v>332</v>
      </c>
      <c r="E726" s="2" t="s">
        <v>4981</v>
      </c>
      <c r="F726" s="2" t="s">
        <v>4931</v>
      </c>
      <c r="G726" s="2">
        <v>725</v>
      </c>
      <c r="H726" t="b">
        <v>1</v>
      </c>
      <c r="I726" s="3">
        <v>43299.077291666668</v>
      </c>
      <c r="J726" s="2">
        <v>71</v>
      </c>
      <c r="K726" s="2">
        <v>-23.627881500000001</v>
      </c>
      <c r="L726" s="2">
        <v>-46.606098000000003</v>
      </c>
      <c r="M726" s="2">
        <f>IF(AND(_332_2018_07_18_outfile_posicao[[#This Row],[hora bus]]=I725,_332_2018_07_18_outfile_posicao[[#This Row],[lat bus]]=K725,_332_2018_07_18_outfile_posicao[[#This Row],[lon bus]]=L725),1,0)</f>
        <v>0</v>
      </c>
      <c r="N726">
        <v>69</v>
      </c>
      <c r="O726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726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726" s="4">
        <f>_332_2018_07_18_outfile_posicao[[#This Row],[8686,881807]]/_332_2018_07_18_outfile_posicao[[#Headers],[8686,881807]]</f>
        <v>0.19682317971961688</v>
      </c>
      <c r="R726">
        <f>_332_2018_07_18_outfile_posicao[[#This Row],[8686,881807]]-P725</f>
        <v>0</v>
      </c>
      <c r="S726">
        <f>(_332_2018_07_18_outfile_posicao[[#This Row],[hora bus]]-I725)*86000</f>
        <v>44.791666499804705</v>
      </c>
      <c r="T726">
        <f>_332_2018_07_18_outfile_posicao[[#This Row],[desloc]]/_332_2018_07_18_outfile_posicao[[#This Row],[seconds]]</f>
        <v>0</v>
      </c>
      <c r="U726">
        <f>_332_2018_07_18_outfile_posicao[[#This Row],[spd m/s]]*3.6</f>
        <v>0</v>
      </c>
      <c r="V726" s="2"/>
      <c r="W726" s="2">
        <f>IF(_332_2018_07_18_outfile_posicao[[#This Row],[cod bus]]=F725,0,1)</f>
        <v>0</v>
      </c>
      <c r="X726" s="2">
        <f>IF(_332_2018_07_18_outfile_posicao[[#This Row],[desloc]]&gt;=0,0,1)</f>
        <v>0</v>
      </c>
      <c r="Y726" s="2">
        <f>IF(AND(_332_2018_07_18_outfile_posicao[[#This Row],[spd m/s]]&lt;1,_332_2018_07_18_outfile_posicao[[#This Row],[spd m/s]]&lt;&gt;0),1,0)</f>
        <v>0</v>
      </c>
      <c r="Z726" s="2">
        <f>IF(Z725=0.5,IF(P726&gt;=P727,0.5,1),IF(_332_2018_07_18_outfile_posicao[[#This Row],[desloc]]&lt;-1000,IF(P726&gt;=P727,IF(AND(Z725=0.5,P726=P727),0,IF(P726&lt;700,0.5,0)),1),IF(AND(X726&gt;0,X725&gt;0,_332_2018_07_18_outfile_posicao[[#This Row],[8686,881807]]&lt;500,_332_2018_07_18_outfile_posicao[[#This Row],[desloc]]&gt;0),IF(_332_2018_07_18_outfile_posicao[[#This Row],[8686,881807]]&lt;500,1,0),0)))</f>
        <v>0</v>
      </c>
      <c r="AA726" s="2">
        <f t="shared" si="11"/>
        <v>1709.7796991022312</v>
      </c>
      <c r="AB726" s="2">
        <f>IF(_332_2018_07_18_outfile_posicao[[#This Row],[inicio]]=1,0,IF(AB725&gt;0,0.5,IF(_332_2018_07_18_outfile_posicao[[#This Row],[max dist]]=_332_2018_07_18_outfile_posicao[[#This Row],[8686,881807]],1,0)))</f>
        <v>0.5</v>
      </c>
      <c r="AC726" s="2">
        <f>IF(_332_2018_07_18_outfile_posicao[[#This Row],[fim]]=0,AC727+1,0)</f>
        <v>0</v>
      </c>
      <c r="AD726" s="2"/>
      <c r="AE726" s="2"/>
      <c r="AF726" s="2"/>
      <c r="AG726" s="2"/>
      <c r="AH726" s="2"/>
      <c r="AI726" s="2"/>
    </row>
    <row r="727" spans="1:35" x14ac:dyDescent="0.25">
      <c r="A727">
        <v>103</v>
      </c>
      <c r="B727">
        <v>1</v>
      </c>
      <c r="C727" s="2" t="s">
        <v>2896</v>
      </c>
      <c r="D727">
        <v>332</v>
      </c>
      <c r="E727" s="2" t="s">
        <v>4982</v>
      </c>
      <c r="F727" s="2" t="s">
        <v>4931</v>
      </c>
      <c r="G727" s="2">
        <v>726</v>
      </c>
      <c r="H727" t="b">
        <v>1</v>
      </c>
      <c r="I727" s="3">
        <v>43299.0778125</v>
      </c>
      <c r="J727" s="2">
        <v>72</v>
      </c>
      <c r="K727" s="2">
        <v>-23.627881500000001</v>
      </c>
      <c r="L727" s="2">
        <v>-46.606098000000003</v>
      </c>
      <c r="M727" s="2">
        <f>IF(AND(_332_2018_07_18_outfile_posicao[[#This Row],[hora bus]]=I726,_332_2018_07_18_outfile_posicao[[#This Row],[lat bus]]=K726,_332_2018_07_18_outfile_posicao[[#This Row],[lon bus]]=L726),1,0)</f>
        <v>0</v>
      </c>
      <c r="N727">
        <v>69</v>
      </c>
      <c r="O727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727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727" s="4">
        <f>_332_2018_07_18_outfile_posicao[[#This Row],[8686,881807]]/_332_2018_07_18_outfile_posicao[[#Headers],[8686,881807]]</f>
        <v>0.19682317971961688</v>
      </c>
      <c r="R727">
        <f>_332_2018_07_18_outfile_posicao[[#This Row],[8686,881807]]-P726</f>
        <v>0</v>
      </c>
      <c r="S727">
        <f>(_332_2018_07_18_outfile_posicao[[#This Row],[hora bus]]-I726)*86000</f>
        <v>44.791666499804705</v>
      </c>
      <c r="T727">
        <f>_332_2018_07_18_outfile_posicao[[#This Row],[desloc]]/_332_2018_07_18_outfile_posicao[[#This Row],[seconds]]</f>
        <v>0</v>
      </c>
      <c r="U727">
        <f>_332_2018_07_18_outfile_posicao[[#This Row],[spd m/s]]*3.6</f>
        <v>0</v>
      </c>
      <c r="V727" s="2"/>
      <c r="W727" s="2">
        <f>IF(_332_2018_07_18_outfile_posicao[[#This Row],[cod bus]]=F726,0,1)</f>
        <v>0</v>
      </c>
      <c r="X727" s="2">
        <f>IF(_332_2018_07_18_outfile_posicao[[#This Row],[desloc]]&gt;=0,0,1)</f>
        <v>0</v>
      </c>
      <c r="Y727" s="2">
        <f>IF(AND(_332_2018_07_18_outfile_posicao[[#This Row],[spd m/s]]&lt;1,_332_2018_07_18_outfile_posicao[[#This Row],[spd m/s]]&lt;&gt;0),1,0)</f>
        <v>0</v>
      </c>
      <c r="Z727" s="2">
        <f>IF(Z726=0.5,IF(P727&gt;=P728,0.5,1),IF(_332_2018_07_18_outfile_posicao[[#This Row],[desloc]]&lt;-1000,IF(P727&gt;=P728,IF(AND(Z726=0.5,P727=P728),0,IF(P727&lt;700,0.5,0)),1),IF(AND(X727&gt;0,X726&gt;0,_332_2018_07_18_outfile_posicao[[#This Row],[8686,881807]]&lt;500,_332_2018_07_18_outfile_posicao[[#This Row],[desloc]]&gt;0),IF(_332_2018_07_18_outfile_posicao[[#This Row],[8686,881807]]&lt;500,1,0),0)))</f>
        <v>0</v>
      </c>
      <c r="AA727" s="2">
        <f t="shared" si="11"/>
        <v>1709.7796991022312</v>
      </c>
      <c r="AB727" s="2">
        <f>IF(_332_2018_07_18_outfile_posicao[[#This Row],[inicio]]=1,0,IF(AB726&gt;0,0.5,IF(_332_2018_07_18_outfile_posicao[[#This Row],[max dist]]=_332_2018_07_18_outfile_posicao[[#This Row],[8686,881807]],1,0)))</f>
        <v>0.5</v>
      </c>
      <c r="AC727" s="2">
        <f>IF(_332_2018_07_18_outfile_posicao[[#This Row],[fim]]=0,AC728+1,0)</f>
        <v>0</v>
      </c>
      <c r="AD727" s="2"/>
      <c r="AE727" s="2"/>
      <c r="AF727" s="2"/>
      <c r="AG727" s="2"/>
      <c r="AH727" s="2"/>
      <c r="AI727" s="2"/>
    </row>
    <row r="728" spans="1:35" x14ac:dyDescent="0.25">
      <c r="A728">
        <v>105</v>
      </c>
      <c r="B728">
        <v>1</v>
      </c>
      <c r="C728" s="2" t="s">
        <v>2897</v>
      </c>
      <c r="D728">
        <v>332</v>
      </c>
      <c r="E728" s="2" t="s">
        <v>4983</v>
      </c>
      <c r="F728" s="2" t="s">
        <v>4931</v>
      </c>
      <c r="G728" s="2">
        <v>727</v>
      </c>
      <c r="H728" t="b">
        <v>1</v>
      </c>
      <c r="I728" s="3">
        <v>43299.078333333331</v>
      </c>
      <c r="J728" s="2">
        <v>73</v>
      </c>
      <c r="K728" s="2">
        <v>-23.627881500000001</v>
      </c>
      <c r="L728" s="2">
        <v>-46.606098000000003</v>
      </c>
      <c r="M728" s="2">
        <f>IF(AND(_332_2018_07_18_outfile_posicao[[#This Row],[hora bus]]=I727,_332_2018_07_18_outfile_posicao[[#This Row],[lat bus]]=K727,_332_2018_07_18_outfile_posicao[[#This Row],[lon bus]]=L727),1,0)</f>
        <v>0</v>
      </c>
      <c r="N728">
        <v>69</v>
      </c>
      <c r="O728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728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728" s="4">
        <f>_332_2018_07_18_outfile_posicao[[#This Row],[8686,881807]]/_332_2018_07_18_outfile_posicao[[#Headers],[8686,881807]]</f>
        <v>0.19682317971961688</v>
      </c>
      <c r="R728">
        <f>_332_2018_07_18_outfile_posicao[[#This Row],[8686,881807]]-P727</f>
        <v>0</v>
      </c>
      <c r="S728">
        <f>(_332_2018_07_18_outfile_posicao[[#This Row],[hora bus]]-I727)*86000</f>
        <v>44.791666499804705</v>
      </c>
      <c r="T728">
        <f>_332_2018_07_18_outfile_posicao[[#This Row],[desloc]]/_332_2018_07_18_outfile_posicao[[#This Row],[seconds]]</f>
        <v>0</v>
      </c>
      <c r="U728">
        <f>_332_2018_07_18_outfile_posicao[[#This Row],[spd m/s]]*3.6</f>
        <v>0</v>
      </c>
      <c r="V728" s="2"/>
      <c r="W728" s="2">
        <f>IF(_332_2018_07_18_outfile_posicao[[#This Row],[cod bus]]=F727,0,1)</f>
        <v>0</v>
      </c>
      <c r="X728" s="2">
        <f>IF(_332_2018_07_18_outfile_posicao[[#This Row],[desloc]]&gt;=0,0,1)</f>
        <v>0</v>
      </c>
      <c r="Y728" s="2">
        <f>IF(AND(_332_2018_07_18_outfile_posicao[[#This Row],[spd m/s]]&lt;1,_332_2018_07_18_outfile_posicao[[#This Row],[spd m/s]]&lt;&gt;0),1,0)</f>
        <v>0</v>
      </c>
      <c r="Z728" s="2">
        <f>IF(Z727=0.5,IF(P728&gt;=P729,0.5,1),IF(_332_2018_07_18_outfile_posicao[[#This Row],[desloc]]&lt;-1000,IF(P728&gt;=P729,IF(AND(Z727=0.5,P728=P729),0,IF(P728&lt;700,0.5,0)),1),IF(AND(X728&gt;0,X727&gt;0,_332_2018_07_18_outfile_posicao[[#This Row],[8686,881807]]&lt;500,_332_2018_07_18_outfile_posicao[[#This Row],[desloc]]&gt;0),IF(_332_2018_07_18_outfile_posicao[[#This Row],[8686,881807]]&lt;500,1,0),0)))</f>
        <v>0</v>
      </c>
      <c r="AA728" s="2">
        <f t="shared" si="11"/>
        <v>1709.7796991022312</v>
      </c>
      <c r="AB728" s="2">
        <f>IF(_332_2018_07_18_outfile_posicao[[#This Row],[inicio]]=1,0,IF(AB727&gt;0,0.5,IF(_332_2018_07_18_outfile_posicao[[#This Row],[max dist]]=_332_2018_07_18_outfile_posicao[[#This Row],[8686,881807]],1,0)))</f>
        <v>0.5</v>
      </c>
      <c r="AC728" s="2">
        <f>IF(_332_2018_07_18_outfile_posicao[[#This Row],[fim]]=0,AC729+1,0)</f>
        <v>0</v>
      </c>
      <c r="AD728" s="2"/>
      <c r="AE728" s="2"/>
      <c r="AF728" s="2"/>
      <c r="AG728" s="2"/>
      <c r="AH728" s="2"/>
      <c r="AI728" s="2"/>
    </row>
    <row r="729" spans="1:35" x14ac:dyDescent="0.25">
      <c r="A729">
        <v>106</v>
      </c>
      <c r="B729">
        <v>1</v>
      </c>
      <c r="C729" s="2" t="s">
        <v>2898</v>
      </c>
      <c r="D729">
        <v>332</v>
      </c>
      <c r="E729" s="2" t="s">
        <v>4983</v>
      </c>
      <c r="F729" s="2" t="s">
        <v>4931</v>
      </c>
      <c r="G729" s="2">
        <v>728</v>
      </c>
      <c r="H729" t="b">
        <v>1</v>
      </c>
      <c r="I729" s="3">
        <v>43299.07885416667</v>
      </c>
      <c r="J729" s="2">
        <v>74</v>
      </c>
      <c r="K729" s="2">
        <v>-23.627881500000001</v>
      </c>
      <c r="L729" s="2">
        <v>-46.606098000000003</v>
      </c>
      <c r="M729" s="2">
        <f>IF(AND(_332_2018_07_18_outfile_posicao[[#This Row],[hora bus]]=I728,_332_2018_07_18_outfile_posicao[[#This Row],[lat bus]]=K728,_332_2018_07_18_outfile_posicao[[#This Row],[lon bus]]=L728),1,0)</f>
        <v>0</v>
      </c>
      <c r="N729">
        <v>69</v>
      </c>
      <c r="O729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729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729" s="4">
        <f>_332_2018_07_18_outfile_posicao[[#This Row],[8686,881807]]/_332_2018_07_18_outfile_posicao[[#Headers],[8686,881807]]</f>
        <v>0.19682317971961688</v>
      </c>
      <c r="R729">
        <f>_332_2018_07_18_outfile_posicao[[#This Row],[8686,881807]]-P728</f>
        <v>0</v>
      </c>
      <c r="S729">
        <f>(_332_2018_07_18_outfile_posicao[[#This Row],[hora bus]]-I728)*86000</f>
        <v>44.79166712553706</v>
      </c>
      <c r="T729">
        <f>_332_2018_07_18_outfile_posicao[[#This Row],[desloc]]/_332_2018_07_18_outfile_posicao[[#This Row],[seconds]]</f>
        <v>0</v>
      </c>
      <c r="U729">
        <f>_332_2018_07_18_outfile_posicao[[#This Row],[spd m/s]]*3.6</f>
        <v>0</v>
      </c>
      <c r="V729" s="2"/>
      <c r="W729" s="2">
        <f>IF(_332_2018_07_18_outfile_posicao[[#This Row],[cod bus]]=F728,0,1)</f>
        <v>0</v>
      </c>
      <c r="X729" s="2">
        <f>IF(_332_2018_07_18_outfile_posicao[[#This Row],[desloc]]&gt;=0,0,1)</f>
        <v>0</v>
      </c>
      <c r="Y729" s="2">
        <f>IF(AND(_332_2018_07_18_outfile_posicao[[#This Row],[spd m/s]]&lt;1,_332_2018_07_18_outfile_posicao[[#This Row],[spd m/s]]&lt;&gt;0),1,0)</f>
        <v>0</v>
      </c>
      <c r="Z729" s="2">
        <f>IF(Z728=0.5,IF(P729&gt;=P730,0.5,1),IF(_332_2018_07_18_outfile_posicao[[#This Row],[desloc]]&lt;-1000,IF(P729&gt;=P730,IF(AND(Z728=0.5,P729=P730),0,IF(P729&lt;700,0.5,0)),1),IF(AND(X729&gt;0,X728&gt;0,_332_2018_07_18_outfile_posicao[[#This Row],[8686,881807]]&lt;500,_332_2018_07_18_outfile_posicao[[#This Row],[desloc]]&gt;0),IF(_332_2018_07_18_outfile_posicao[[#This Row],[8686,881807]]&lt;500,1,0),0)))</f>
        <v>0</v>
      </c>
      <c r="AA729" s="2">
        <f t="shared" si="11"/>
        <v>1709.7796991022312</v>
      </c>
      <c r="AB729" s="2">
        <f>IF(_332_2018_07_18_outfile_posicao[[#This Row],[inicio]]=1,0,IF(AB728&gt;0,0.5,IF(_332_2018_07_18_outfile_posicao[[#This Row],[max dist]]=_332_2018_07_18_outfile_posicao[[#This Row],[8686,881807]],1,0)))</f>
        <v>0.5</v>
      </c>
      <c r="AC729" s="2">
        <f>IF(_332_2018_07_18_outfile_posicao[[#This Row],[fim]]=0,AC730+1,0)</f>
        <v>0</v>
      </c>
      <c r="AD729" s="2"/>
      <c r="AE729" s="2"/>
      <c r="AF729" s="2"/>
      <c r="AG729" s="2"/>
      <c r="AH729" s="2"/>
      <c r="AI729" s="2"/>
    </row>
    <row r="730" spans="1:35" x14ac:dyDescent="0.25">
      <c r="A730">
        <v>108</v>
      </c>
      <c r="B730">
        <v>1</v>
      </c>
      <c r="C730" s="2" t="s">
        <v>2899</v>
      </c>
      <c r="D730">
        <v>332</v>
      </c>
      <c r="E730" s="2" t="s">
        <v>4984</v>
      </c>
      <c r="F730" s="2" t="s">
        <v>4931</v>
      </c>
      <c r="G730" s="2">
        <v>729</v>
      </c>
      <c r="H730" t="b">
        <v>1</v>
      </c>
      <c r="I730" s="3">
        <v>43299.079375000001</v>
      </c>
      <c r="J730" s="2">
        <v>75</v>
      </c>
      <c r="K730" s="2">
        <v>-23.627881500000001</v>
      </c>
      <c r="L730" s="2">
        <v>-46.606098000000003</v>
      </c>
      <c r="M730" s="2">
        <f>IF(AND(_332_2018_07_18_outfile_posicao[[#This Row],[hora bus]]=I729,_332_2018_07_18_outfile_posicao[[#This Row],[lat bus]]=K729,_332_2018_07_18_outfile_posicao[[#This Row],[lon bus]]=L729),1,0)</f>
        <v>0</v>
      </c>
      <c r="N730">
        <v>69</v>
      </c>
      <c r="O730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730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730" s="4">
        <f>_332_2018_07_18_outfile_posicao[[#This Row],[8686,881807]]/_332_2018_07_18_outfile_posicao[[#Headers],[8686,881807]]</f>
        <v>0.19682317971961688</v>
      </c>
      <c r="R730">
        <f>_332_2018_07_18_outfile_posicao[[#This Row],[8686,881807]]-P729</f>
        <v>0</v>
      </c>
      <c r="S730">
        <f>(_332_2018_07_18_outfile_posicao[[#This Row],[hora bus]]-I729)*86000</f>
        <v>44.791666499804705</v>
      </c>
      <c r="T730">
        <f>_332_2018_07_18_outfile_posicao[[#This Row],[desloc]]/_332_2018_07_18_outfile_posicao[[#This Row],[seconds]]</f>
        <v>0</v>
      </c>
      <c r="U730">
        <f>_332_2018_07_18_outfile_posicao[[#This Row],[spd m/s]]*3.6</f>
        <v>0</v>
      </c>
      <c r="V730" s="2"/>
      <c r="W730" s="2">
        <f>IF(_332_2018_07_18_outfile_posicao[[#This Row],[cod bus]]=F729,0,1)</f>
        <v>0</v>
      </c>
      <c r="X730" s="2">
        <f>IF(_332_2018_07_18_outfile_posicao[[#This Row],[desloc]]&gt;=0,0,1)</f>
        <v>0</v>
      </c>
      <c r="Y730" s="2">
        <f>IF(AND(_332_2018_07_18_outfile_posicao[[#This Row],[spd m/s]]&lt;1,_332_2018_07_18_outfile_posicao[[#This Row],[spd m/s]]&lt;&gt;0),1,0)</f>
        <v>0</v>
      </c>
      <c r="Z730" s="2">
        <f>IF(Z729=0.5,IF(P730&gt;=P731,0.5,1),IF(_332_2018_07_18_outfile_posicao[[#This Row],[desloc]]&lt;-1000,IF(P730&gt;=P731,IF(AND(Z729=0.5,P730=P731),0,IF(P730&lt;700,0.5,0)),1),IF(AND(X730&gt;0,X729&gt;0,_332_2018_07_18_outfile_posicao[[#This Row],[8686,881807]]&lt;500,_332_2018_07_18_outfile_posicao[[#This Row],[desloc]]&gt;0),IF(_332_2018_07_18_outfile_posicao[[#This Row],[8686,881807]]&lt;500,1,0),0)))</f>
        <v>0</v>
      </c>
      <c r="AA730" s="2">
        <f t="shared" si="11"/>
        <v>1709.7796991022312</v>
      </c>
      <c r="AB730" s="2">
        <f>IF(_332_2018_07_18_outfile_posicao[[#This Row],[inicio]]=1,0,IF(AB729&gt;0,0.5,IF(_332_2018_07_18_outfile_posicao[[#This Row],[max dist]]=_332_2018_07_18_outfile_posicao[[#This Row],[8686,881807]],1,0)))</f>
        <v>0.5</v>
      </c>
      <c r="AC730" s="2">
        <f>IF(_332_2018_07_18_outfile_posicao[[#This Row],[fim]]=0,AC731+1,0)</f>
        <v>0</v>
      </c>
      <c r="AD730" s="2"/>
      <c r="AE730" s="2"/>
      <c r="AF730" s="2"/>
      <c r="AG730" s="2"/>
      <c r="AH730" s="2"/>
      <c r="AI730" s="2"/>
    </row>
    <row r="731" spans="1:35" x14ac:dyDescent="0.25">
      <c r="A731">
        <v>109</v>
      </c>
      <c r="B731">
        <v>1</v>
      </c>
      <c r="C731" s="2" t="s">
        <v>2900</v>
      </c>
      <c r="D731">
        <v>332</v>
      </c>
      <c r="E731" s="2" t="s">
        <v>4985</v>
      </c>
      <c r="F731" s="2" t="s">
        <v>4931</v>
      </c>
      <c r="G731" s="2">
        <v>730</v>
      </c>
      <c r="H731" t="b">
        <v>1</v>
      </c>
      <c r="I731" s="3">
        <v>43299.079895833333</v>
      </c>
      <c r="J731" s="2">
        <v>76</v>
      </c>
      <c r="K731" s="2">
        <v>-23.627881500000001</v>
      </c>
      <c r="L731" s="2">
        <v>-46.606098000000003</v>
      </c>
      <c r="M731" s="2">
        <f>IF(AND(_332_2018_07_18_outfile_posicao[[#This Row],[hora bus]]=I730,_332_2018_07_18_outfile_posicao[[#This Row],[lat bus]]=K730,_332_2018_07_18_outfile_posicao[[#This Row],[lon bus]]=L730),1,0)</f>
        <v>0</v>
      </c>
      <c r="N731">
        <v>69</v>
      </c>
      <c r="O731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731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731" s="4">
        <f>_332_2018_07_18_outfile_posicao[[#This Row],[8686,881807]]/_332_2018_07_18_outfile_posicao[[#Headers],[8686,881807]]</f>
        <v>0.19682317971961688</v>
      </c>
      <c r="R731">
        <f>_332_2018_07_18_outfile_posicao[[#This Row],[8686,881807]]-P730</f>
        <v>0</v>
      </c>
      <c r="S731">
        <f>(_332_2018_07_18_outfile_posicao[[#This Row],[hora bus]]-I730)*86000</f>
        <v>44.791666499804705</v>
      </c>
      <c r="T731">
        <f>_332_2018_07_18_outfile_posicao[[#This Row],[desloc]]/_332_2018_07_18_outfile_posicao[[#This Row],[seconds]]</f>
        <v>0</v>
      </c>
      <c r="U731">
        <f>_332_2018_07_18_outfile_posicao[[#This Row],[spd m/s]]*3.6</f>
        <v>0</v>
      </c>
      <c r="V731" s="2"/>
      <c r="W731" s="2">
        <f>IF(_332_2018_07_18_outfile_posicao[[#This Row],[cod bus]]=F730,0,1)</f>
        <v>0</v>
      </c>
      <c r="X731" s="2">
        <f>IF(_332_2018_07_18_outfile_posicao[[#This Row],[desloc]]&gt;=0,0,1)</f>
        <v>0</v>
      </c>
      <c r="Y731" s="2">
        <f>IF(AND(_332_2018_07_18_outfile_posicao[[#This Row],[spd m/s]]&lt;1,_332_2018_07_18_outfile_posicao[[#This Row],[spd m/s]]&lt;&gt;0),1,0)</f>
        <v>0</v>
      </c>
      <c r="Z731" s="2">
        <f>IF(Z730=0.5,IF(P731&gt;=P732,0.5,1),IF(_332_2018_07_18_outfile_posicao[[#This Row],[desloc]]&lt;-1000,IF(P731&gt;=P732,IF(AND(Z730=0.5,P731=P732),0,IF(P731&lt;700,0.5,0)),1),IF(AND(X731&gt;0,X730&gt;0,_332_2018_07_18_outfile_posicao[[#This Row],[8686,881807]]&lt;500,_332_2018_07_18_outfile_posicao[[#This Row],[desloc]]&gt;0),IF(_332_2018_07_18_outfile_posicao[[#This Row],[8686,881807]]&lt;500,1,0),0)))</f>
        <v>0</v>
      </c>
      <c r="AA731" s="2">
        <f t="shared" si="11"/>
        <v>1709.7796991022312</v>
      </c>
      <c r="AB731" s="2">
        <f>IF(_332_2018_07_18_outfile_posicao[[#This Row],[inicio]]=1,0,IF(AB730&gt;0,0.5,IF(_332_2018_07_18_outfile_posicao[[#This Row],[max dist]]=_332_2018_07_18_outfile_posicao[[#This Row],[8686,881807]],1,0)))</f>
        <v>0.5</v>
      </c>
      <c r="AC731" s="2">
        <f>IF(_332_2018_07_18_outfile_posicao[[#This Row],[fim]]=0,AC732+1,0)</f>
        <v>0</v>
      </c>
      <c r="AD731" s="2"/>
      <c r="AE731" s="2"/>
      <c r="AF731" s="2"/>
      <c r="AG731" s="2"/>
      <c r="AH731" s="2"/>
      <c r="AI731" s="2"/>
    </row>
    <row r="732" spans="1:35" x14ac:dyDescent="0.25">
      <c r="A732">
        <v>111</v>
      </c>
      <c r="B732">
        <v>1</v>
      </c>
      <c r="C732" s="2" t="s">
        <v>2901</v>
      </c>
      <c r="D732">
        <v>332</v>
      </c>
      <c r="E732" s="2" t="s">
        <v>4986</v>
      </c>
      <c r="F732" s="2" t="s">
        <v>4931</v>
      </c>
      <c r="G732" s="2">
        <v>731</v>
      </c>
      <c r="H732" t="b">
        <v>1</v>
      </c>
      <c r="I732" s="3">
        <v>43299.080416666664</v>
      </c>
      <c r="J732" s="2">
        <v>77</v>
      </c>
      <c r="K732" s="2">
        <v>-23.627881500000001</v>
      </c>
      <c r="L732" s="2">
        <v>-46.606098000000003</v>
      </c>
      <c r="M732" s="2">
        <f>IF(AND(_332_2018_07_18_outfile_posicao[[#This Row],[hora bus]]=I731,_332_2018_07_18_outfile_posicao[[#This Row],[lat bus]]=K731,_332_2018_07_18_outfile_posicao[[#This Row],[lon bus]]=L731),1,0)</f>
        <v>0</v>
      </c>
      <c r="N732">
        <v>69</v>
      </c>
      <c r="O732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732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732" s="4">
        <f>_332_2018_07_18_outfile_posicao[[#This Row],[8686,881807]]/_332_2018_07_18_outfile_posicao[[#Headers],[8686,881807]]</f>
        <v>0.19682317971961688</v>
      </c>
      <c r="R732">
        <f>_332_2018_07_18_outfile_posicao[[#This Row],[8686,881807]]-P731</f>
        <v>0</v>
      </c>
      <c r="S732">
        <f>(_332_2018_07_18_outfile_posicao[[#This Row],[hora bus]]-I731)*86000</f>
        <v>44.791666499804705</v>
      </c>
      <c r="T732">
        <f>_332_2018_07_18_outfile_posicao[[#This Row],[desloc]]/_332_2018_07_18_outfile_posicao[[#This Row],[seconds]]</f>
        <v>0</v>
      </c>
      <c r="U732">
        <f>_332_2018_07_18_outfile_posicao[[#This Row],[spd m/s]]*3.6</f>
        <v>0</v>
      </c>
      <c r="V732" s="2"/>
      <c r="W732" s="2">
        <f>IF(_332_2018_07_18_outfile_posicao[[#This Row],[cod bus]]=F731,0,1)</f>
        <v>0</v>
      </c>
      <c r="X732" s="2">
        <f>IF(_332_2018_07_18_outfile_posicao[[#This Row],[desloc]]&gt;=0,0,1)</f>
        <v>0</v>
      </c>
      <c r="Y732" s="2">
        <f>IF(AND(_332_2018_07_18_outfile_posicao[[#This Row],[spd m/s]]&lt;1,_332_2018_07_18_outfile_posicao[[#This Row],[spd m/s]]&lt;&gt;0),1,0)</f>
        <v>0</v>
      </c>
      <c r="Z732" s="2">
        <f>IF(Z731=0.5,IF(P732&gt;=P733,0.5,1),IF(_332_2018_07_18_outfile_posicao[[#This Row],[desloc]]&lt;-1000,IF(P732&gt;=P733,IF(AND(Z731=0.5,P732=P733),0,IF(P732&lt;700,0.5,0)),1),IF(AND(X732&gt;0,X731&gt;0,_332_2018_07_18_outfile_posicao[[#This Row],[8686,881807]]&lt;500,_332_2018_07_18_outfile_posicao[[#This Row],[desloc]]&gt;0),IF(_332_2018_07_18_outfile_posicao[[#This Row],[8686,881807]]&lt;500,1,0),0)))</f>
        <v>0</v>
      </c>
      <c r="AA732" s="2">
        <f t="shared" si="11"/>
        <v>1709.7796991022312</v>
      </c>
      <c r="AB732" s="2">
        <f>IF(_332_2018_07_18_outfile_posicao[[#This Row],[inicio]]=1,0,IF(AB731&gt;0,0.5,IF(_332_2018_07_18_outfile_posicao[[#This Row],[max dist]]=_332_2018_07_18_outfile_posicao[[#This Row],[8686,881807]],1,0)))</f>
        <v>0.5</v>
      </c>
      <c r="AC732" s="2">
        <f>IF(_332_2018_07_18_outfile_posicao[[#This Row],[fim]]=0,AC733+1,0)</f>
        <v>0</v>
      </c>
      <c r="AD732" s="2"/>
      <c r="AE732" s="2"/>
      <c r="AF732" s="2"/>
      <c r="AG732" s="2"/>
      <c r="AH732" s="2"/>
      <c r="AI732" s="2"/>
    </row>
    <row r="733" spans="1:35" x14ac:dyDescent="0.25">
      <c r="A733">
        <v>112</v>
      </c>
      <c r="B733">
        <v>1</v>
      </c>
      <c r="C733" s="2" t="s">
        <v>2902</v>
      </c>
      <c r="D733">
        <v>332</v>
      </c>
      <c r="E733" s="2" t="s">
        <v>4986</v>
      </c>
      <c r="F733" s="2" t="s">
        <v>4931</v>
      </c>
      <c r="G733" s="2">
        <v>732</v>
      </c>
      <c r="H733" t="b">
        <v>1</v>
      </c>
      <c r="I733" s="3">
        <v>43299.080937500003</v>
      </c>
      <c r="J733" s="2">
        <v>78</v>
      </c>
      <c r="K733" s="2">
        <v>-23.627881500000001</v>
      </c>
      <c r="L733" s="2">
        <v>-46.606098000000003</v>
      </c>
      <c r="M733" s="2">
        <f>IF(AND(_332_2018_07_18_outfile_posicao[[#This Row],[hora bus]]=I732,_332_2018_07_18_outfile_posicao[[#This Row],[lat bus]]=K732,_332_2018_07_18_outfile_posicao[[#This Row],[lon bus]]=L732),1,0)</f>
        <v>0</v>
      </c>
      <c r="N733">
        <v>69</v>
      </c>
      <c r="O733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733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733" s="4">
        <f>_332_2018_07_18_outfile_posicao[[#This Row],[8686,881807]]/_332_2018_07_18_outfile_posicao[[#Headers],[8686,881807]]</f>
        <v>0.19682317971961688</v>
      </c>
      <c r="R733">
        <f>_332_2018_07_18_outfile_posicao[[#This Row],[8686,881807]]-P732</f>
        <v>0</v>
      </c>
      <c r="S733">
        <f>(_332_2018_07_18_outfile_posicao[[#This Row],[hora bus]]-I732)*86000</f>
        <v>44.79166712553706</v>
      </c>
      <c r="T733">
        <f>_332_2018_07_18_outfile_posicao[[#This Row],[desloc]]/_332_2018_07_18_outfile_posicao[[#This Row],[seconds]]</f>
        <v>0</v>
      </c>
      <c r="U733">
        <f>_332_2018_07_18_outfile_posicao[[#This Row],[spd m/s]]*3.6</f>
        <v>0</v>
      </c>
      <c r="V733" s="2"/>
      <c r="W733" s="2">
        <f>IF(_332_2018_07_18_outfile_posicao[[#This Row],[cod bus]]=F732,0,1)</f>
        <v>0</v>
      </c>
      <c r="X733" s="2">
        <f>IF(_332_2018_07_18_outfile_posicao[[#This Row],[desloc]]&gt;=0,0,1)</f>
        <v>0</v>
      </c>
      <c r="Y733" s="2">
        <f>IF(AND(_332_2018_07_18_outfile_posicao[[#This Row],[spd m/s]]&lt;1,_332_2018_07_18_outfile_posicao[[#This Row],[spd m/s]]&lt;&gt;0),1,0)</f>
        <v>0</v>
      </c>
      <c r="Z733" s="2">
        <f>IF(Z732=0.5,IF(P733&gt;=P734,0.5,1),IF(_332_2018_07_18_outfile_posicao[[#This Row],[desloc]]&lt;-1000,IF(P733&gt;=P734,IF(AND(Z732=0.5,P733=P734),0,IF(P733&lt;700,0.5,0)),1),IF(AND(X733&gt;0,X732&gt;0,_332_2018_07_18_outfile_posicao[[#This Row],[8686,881807]]&lt;500,_332_2018_07_18_outfile_posicao[[#This Row],[desloc]]&gt;0),IF(_332_2018_07_18_outfile_posicao[[#This Row],[8686,881807]]&lt;500,1,0),0)))</f>
        <v>0</v>
      </c>
      <c r="AA733" s="2">
        <f t="shared" si="11"/>
        <v>1709.7796991022312</v>
      </c>
      <c r="AB733" s="2">
        <f>IF(_332_2018_07_18_outfile_posicao[[#This Row],[inicio]]=1,0,IF(AB732&gt;0,0.5,IF(_332_2018_07_18_outfile_posicao[[#This Row],[max dist]]=_332_2018_07_18_outfile_posicao[[#This Row],[8686,881807]],1,0)))</f>
        <v>0.5</v>
      </c>
      <c r="AC733" s="2">
        <f>IF(_332_2018_07_18_outfile_posicao[[#This Row],[fim]]=0,AC734+1,0)</f>
        <v>0</v>
      </c>
      <c r="AD733" s="2"/>
      <c r="AE733" s="2"/>
      <c r="AF733" s="2"/>
      <c r="AG733" s="2"/>
      <c r="AH733" s="2"/>
      <c r="AI733" s="2"/>
    </row>
    <row r="734" spans="1:35" x14ac:dyDescent="0.25">
      <c r="A734">
        <v>114</v>
      </c>
      <c r="B734">
        <v>1</v>
      </c>
      <c r="C734" s="2" t="s">
        <v>2903</v>
      </c>
      <c r="D734">
        <v>332</v>
      </c>
      <c r="E734" s="2" t="s">
        <v>4987</v>
      </c>
      <c r="F734" s="2" t="s">
        <v>4931</v>
      </c>
      <c r="G734" s="2">
        <v>733</v>
      </c>
      <c r="H734" t="b">
        <v>1</v>
      </c>
      <c r="I734" s="3">
        <v>43299.081458333334</v>
      </c>
      <c r="J734" s="2">
        <v>79</v>
      </c>
      <c r="K734" s="2">
        <v>-23.627881500000001</v>
      </c>
      <c r="L734" s="2">
        <v>-46.606098000000003</v>
      </c>
      <c r="M734" s="2">
        <f>IF(AND(_332_2018_07_18_outfile_posicao[[#This Row],[hora bus]]=I733,_332_2018_07_18_outfile_posicao[[#This Row],[lat bus]]=K733,_332_2018_07_18_outfile_posicao[[#This Row],[lon bus]]=L733),1,0)</f>
        <v>0</v>
      </c>
      <c r="N734">
        <v>69</v>
      </c>
      <c r="O734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734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734" s="4">
        <f>_332_2018_07_18_outfile_posicao[[#This Row],[8686,881807]]/_332_2018_07_18_outfile_posicao[[#Headers],[8686,881807]]</f>
        <v>0.19682317971961688</v>
      </c>
      <c r="R734">
        <f>_332_2018_07_18_outfile_posicao[[#This Row],[8686,881807]]-P733</f>
        <v>0</v>
      </c>
      <c r="S734">
        <f>(_332_2018_07_18_outfile_posicao[[#This Row],[hora bus]]-I733)*86000</f>
        <v>44.791666499804705</v>
      </c>
      <c r="T734">
        <f>_332_2018_07_18_outfile_posicao[[#This Row],[desloc]]/_332_2018_07_18_outfile_posicao[[#This Row],[seconds]]</f>
        <v>0</v>
      </c>
      <c r="U734">
        <f>_332_2018_07_18_outfile_posicao[[#This Row],[spd m/s]]*3.6</f>
        <v>0</v>
      </c>
      <c r="V734" s="2"/>
      <c r="W734" s="2">
        <f>IF(_332_2018_07_18_outfile_posicao[[#This Row],[cod bus]]=F733,0,1)</f>
        <v>0</v>
      </c>
      <c r="X734" s="2">
        <f>IF(_332_2018_07_18_outfile_posicao[[#This Row],[desloc]]&gt;=0,0,1)</f>
        <v>0</v>
      </c>
      <c r="Y734" s="2">
        <f>IF(AND(_332_2018_07_18_outfile_posicao[[#This Row],[spd m/s]]&lt;1,_332_2018_07_18_outfile_posicao[[#This Row],[spd m/s]]&lt;&gt;0),1,0)</f>
        <v>0</v>
      </c>
      <c r="Z734" s="2">
        <f>IF(Z733=0.5,IF(P734&gt;=P735,0.5,1),IF(_332_2018_07_18_outfile_posicao[[#This Row],[desloc]]&lt;-1000,IF(P734&gt;=P735,IF(AND(Z733=0.5,P734=P735),0,IF(P734&lt;700,0.5,0)),1),IF(AND(X734&gt;0,X733&gt;0,_332_2018_07_18_outfile_posicao[[#This Row],[8686,881807]]&lt;500,_332_2018_07_18_outfile_posicao[[#This Row],[desloc]]&gt;0),IF(_332_2018_07_18_outfile_posicao[[#This Row],[8686,881807]]&lt;500,1,0),0)))</f>
        <v>0</v>
      </c>
      <c r="AA734" s="2">
        <f t="shared" si="11"/>
        <v>1709.7796991022312</v>
      </c>
      <c r="AB734" s="2">
        <f>IF(_332_2018_07_18_outfile_posicao[[#This Row],[inicio]]=1,0,IF(AB733&gt;0,0.5,IF(_332_2018_07_18_outfile_posicao[[#This Row],[max dist]]=_332_2018_07_18_outfile_posicao[[#This Row],[8686,881807]],1,0)))</f>
        <v>0.5</v>
      </c>
      <c r="AC734" s="2">
        <f>IF(_332_2018_07_18_outfile_posicao[[#This Row],[fim]]=0,AC735+1,0)</f>
        <v>0</v>
      </c>
      <c r="AD734" s="2"/>
      <c r="AE734" s="2"/>
      <c r="AF734" s="2"/>
      <c r="AG734" s="2"/>
      <c r="AH734" s="2"/>
      <c r="AI734" s="2"/>
    </row>
    <row r="735" spans="1:35" x14ac:dyDescent="0.25">
      <c r="A735">
        <v>115</v>
      </c>
      <c r="B735">
        <v>1</v>
      </c>
      <c r="C735" s="2" t="s">
        <v>2904</v>
      </c>
      <c r="D735">
        <v>332</v>
      </c>
      <c r="E735" s="2" t="s">
        <v>4988</v>
      </c>
      <c r="F735" s="2" t="s">
        <v>4931</v>
      </c>
      <c r="G735" s="2">
        <v>734</v>
      </c>
      <c r="H735" t="b">
        <v>1</v>
      </c>
      <c r="I735" s="3">
        <v>43299.081979166665</v>
      </c>
      <c r="J735" s="2">
        <v>80</v>
      </c>
      <c r="K735" s="2">
        <v>-23.627881500000001</v>
      </c>
      <c r="L735" s="2">
        <v>-46.606098000000003</v>
      </c>
      <c r="M735" s="2">
        <f>IF(AND(_332_2018_07_18_outfile_posicao[[#This Row],[hora bus]]=I734,_332_2018_07_18_outfile_posicao[[#This Row],[lat bus]]=K734,_332_2018_07_18_outfile_posicao[[#This Row],[lon bus]]=L734),1,0)</f>
        <v>0</v>
      </c>
      <c r="N735">
        <v>69</v>
      </c>
      <c r="O735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735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735" s="4">
        <f>_332_2018_07_18_outfile_posicao[[#This Row],[8686,881807]]/_332_2018_07_18_outfile_posicao[[#Headers],[8686,881807]]</f>
        <v>0.19682317971961688</v>
      </c>
      <c r="R735">
        <f>_332_2018_07_18_outfile_posicao[[#This Row],[8686,881807]]-P734</f>
        <v>0</v>
      </c>
      <c r="S735">
        <f>(_332_2018_07_18_outfile_posicao[[#This Row],[hora bus]]-I734)*86000</f>
        <v>44.791666499804705</v>
      </c>
      <c r="T735">
        <f>_332_2018_07_18_outfile_posicao[[#This Row],[desloc]]/_332_2018_07_18_outfile_posicao[[#This Row],[seconds]]</f>
        <v>0</v>
      </c>
      <c r="U735">
        <f>_332_2018_07_18_outfile_posicao[[#This Row],[spd m/s]]*3.6</f>
        <v>0</v>
      </c>
      <c r="V735" s="2"/>
      <c r="W735" s="2">
        <f>IF(_332_2018_07_18_outfile_posicao[[#This Row],[cod bus]]=F734,0,1)</f>
        <v>0</v>
      </c>
      <c r="X735" s="2">
        <f>IF(_332_2018_07_18_outfile_posicao[[#This Row],[desloc]]&gt;=0,0,1)</f>
        <v>0</v>
      </c>
      <c r="Y735" s="2">
        <f>IF(AND(_332_2018_07_18_outfile_posicao[[#This Row],[spd m/s]]&lt;1,_332_2018_07_18_outfile_posicao[[#This Row],[spd m/s]]&lt;&gt;0),1,0)</f>
        <v>0</v>
      </c>
      <c r="Z735" s="2">
        <f>IF(Z734=0.5,IF(P735&gt;=P736,0.5,1),IF(_332_2018_07_18_outfile_posicao[[#This Row],[desloc]]&lt;-1000,IF(P735&gt;=P736,IF(AND(Z734=0.5,P735=P736),0,IF(P735&lt;700,0.5,0)),1),IF(AND(X735&gt;0,X734&gt;0,_332_2018_07_18_outfile_posicao[[#This Row],[8686,881807]]&lt;500,_332_2018_07_18_outfile_posicao[[#This Row],[desloc]]&gt;0),IF(_332_2018_07_18_outfile_posicao[[#This Row],[8686,881807]]&lt;500,1,0),0)))</f>
        <v>0</v>
      </c>
      <c r="AA735" s="2">
        <f t="shared" si="11"/>
        <v>1709.7796991022312</v>
      </c>
      <c r="AB735" s="2">
        <f>IF(_332_2018_07_18_outfile_posicao[[#This Row],[inicio]]=1,0,IF(AB734&gt;0,0.5,IF(_332_2018_07_18_outfile_posicao[[#This Row],[max dist]]=_332_2018_07_18_outfile_posicao[[#This Row],[8686,881807]],1,0)))</f>
        <v>0.5</v>
      </c>
      <c r="AC735" s="2">
        <f>IF(_332_2018_07_18_outfile_posicao[[#This Row],[fim]]=0,AC736+1,0)</f>
        <v>0</v>
      </c>
      <c r="AD735" s="2"/>
      <c r="AE735" s="2"/>
      <c r="AF735" s="2"/>
      <c r="AG735" s="2"/>
      <c r="AH735" s="2"/>
      <c r="AI735" s="2"/>
    </row>
    <row r="736" spans="1:35" x14ac:dyDescent="0.25">
      <c r="A736">
        <v>117</v>
      </c>
      <c r="B736">
        <v>1</v>
      </c>
      <c r="C736" s="2" t="s">
        <v>2905</v>
      </c>
      <c r="D736">
        <v>332</v>
      </c>
      <c r="E736" s="2" t="s">
        <v>4989</v>
      </c>
      <c r="F736" s="2" t="s">
        <v>4931</v>
      </c>
      <c r="G736" s="2">
        <v>735</v>
      </c>
      <c r="H736" t="b">
        <v>1</v>
      </c>
      <c r="I736" s="3">
        <v>43299.082499999997</v>
      </c>
      <c r="J736" s="2">
        <v>81</v>
      </c>
      <c r="K736" s="2">
        <v>-23.627881500000001</v>
      </c>
      <c r="L736" s="2">
        <v>-46.606098000000003</v>
      </c>
      <c r="M736" s="2">
        <f>IF(AND(_332_2018_07_18_outfile_posicao[[#This Row],[hora bus]]=I735,_332_2018_07_18_outfile_posicao[[#This Row],[lat bus]]=K735,_332_2018_07_18_outfile_posicao[[#This Row],[lon bus]]=L735),1,0)</f>
        <v>0</v>
      </c>
      <c r="N736">
        <v>69</v>
      </c>
      <c r="O736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736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736" s="4">
        <f>_332_2018_07_18_outfile_posicao[[#This Row],[8686,881807]]/_332_2018_07_18_outfile_posicao[[#Headers],[8686,881807]]</f>
        <v>0.19682317971961688</v>
      </c>
      <c r="R736">
        <f>_332_2018_07_18_outfile_posicao[[#This Row],[8686,881807]]-P735</f>
        <v>0</v>
      </c>
      <c r="S736">
        <f>(_332_2018_07_18_outfile_posicao[[#This Row],[hora bus]]-I735)*86000</f>
        <v>44.791666499804705</v>
      </c>
      <c r="T736">
        <f>_332_2018_07_18_outfile_posicao[[#This Row],[desloc]]/_332_2018_07_18_outfile_posicao[[#This Row],[seconds]]</f>
        <v>0</v>
      </c>
      <c r="U736">
        <f>_332_2018_07_18_outfile_posicao[[#This Row],[spd m/s]]*3.6</f>
        <v>0</v>
      </c>
      <c r="V736" s="2"/>
      <c r="W736" s="2">
        <f>IF(_332_2018_07_18_outfile_posicao[[#This Row],[cod bus]]=F735,0,1)</f>
        <v>0</v>
      </c>
      <c r="X736" s="2">
        <f>IF(_332_2018_07_18_outfile_posicao[[#This Row],[desloc]]&gt;=0,0,1)</f>
        <v>0</v>
      </c>
      <c r="Y736" s="2">
        <f>IF(AND(_332_2018_07_18_outfile_posicao[[#This Row],[spd m/s]]&lt;1,_332_2018_07_18_outfile_posicao[[#This Row],[spd m/s]]&lt;&gt;0),1,0)</f>
        <v>0</v>
      </c>
      <c r="Z736" s="2">
        <f>IF(Z735=0.5,IF(P736&gt;=P737,0.5,1),IF(_332_2018_07_18_outfile_posicao[[#This Row],[desloc]]&lt;-1000,IF(P736&gt;=P737,IF(AND(Z735=0.5,P736=P737),0,IF(P736&lt;700,0.5,0)),1),IF(AND(X736&gt;0,X735&gt;0,_332_2018_07_18_outfile_posicao[[#This Row],[8686,881807]]&lt;500,_332_2018_07_18_outfile_posicao[[#This Row],[desloc]]&gt;0),IF(_332_2018_07_18_outfile_posicao[[#This Row],[8686,881807]]&lt;500,1,0),0)))</f>
        <v>0</v>
      </c>
      <c r="AA736" s="2">
        <f t="shared" si="11"/>
        <v>1709.7796991022312</v>
      </c>
      <c r="AB736" s="2">
        <f>IF(_332_2018_07_18_outfile_posicao[[#This Row],[inicio]]=1,0,IF(AB735&gt;0,0.5,IF(_332_2018_07_18_outfile_posicao[[#This Row],[max dist]]=_332_2018_07_18_outfile_posicao[[#This Row],[8686,881807]],1,0)))</f>
        <v>0.5</v>
      </c>
      <c r="AC736" s="2">
        <f>IF(_332_2018_07_18_outfile_posicao[[#This Row],[fim]]=0,AC737+1,0)</f>
        <v>0</v>
      </c>
      <c r="AD736" s="2"/>
      <c r="AE736" s="2"/>
      <c r="AF736" s="2"/>
      <c r="AG736" s="2"/>
      <c r="AH736" s="2"/>
      <c r="AI736" s="2"/>
    </row>
    <row r="737" spans="1:35" x14ac:dyDescent="0.25">
      <c r="A737">
        <v>118</v>
      </c>
      <c r="B737">
        <v>1</v>
      </c>
      <c r="C737" s="2" t="s">
        <v>2906</v>
      </c>
      <c r="D737">
        <v>332</v>
      </c>
      <c r="E737" s="2" t="s">
        <v>4989</v>
      </c>
      <c r="F737" s="2" t="s">
        <v>4931</v>
      </c>
      <c r="G737" s="2">
        <v>736</v>
      </c>
      <c r="H737" t="b">
        <v>1</v>
      </c>
      <c r="I737" s="3">
        <v>43299.083020833335</v>
      </c>
      <c r="J737" s="2">
        <v>82</v>
      </c>
      <c r="K737" s="2">
        <v>-23.627881500000001</v>
      </c>
      <c r="L737" s="2">
        <v>-46.606098000000003</v>
      </c>
      <c r="M737" s="2">
        <f>IF(AND(_332_2018_07_18_outfile_posicao[[#This Row],[hora bus]]=I736,_332_2018_07_18_outfile_posicao[[#This Row],[lat bus]]=K736,_332_2018_07_18_outfile_posicao[[#This Row],[lon bus]]=L736),1,0)</f>
        <v>0</v>
      </c>
      <c r="N737">
        <v>69</v>
      </c>
      <c r="O737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737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737" s="4">
        <f>_332_2018_07_18_outfile_posicao[[#This Row],[8686,881807]]/_332_2018_07_18_outfile_posicao[[#Headers],[8686,881807]]</f>
        <v>0.19682317971961688</v>
      </c>
      <c r="R737">
        <f>_332_2018_07_18_outfile_posicao[[#This Row],[8686,881807]]-P736</f>
        <v>0</v>
      </c>
      <c r="S737">
        <f>(_332_2018_07_18_outfile_posicao[[#This Row],[hora bus]]-I736)*86000</f>
        <v>44.79166712553706</v>
      </c>
      <c r="T737">
        <f>_332_2018_07_18_outfile_posicao[[#This Row],[desloc]]/_332_2018_07_18_outfile_posicao[[#This Row],[seconds]]</f>
        <v>0</v>
      </c>
      <c r="U737">
        <f>_332_2018_07_18_outfile_posicao[[#This Row],[spd m/s]]*3.6</f>
        <v>0</v>
      </c>
      <c r="V737" s="2"/>
      <c r="W737" s="2">
        <f>IF(_332_2018_07_18_outfile_posicao[[#This Row],[cod bus]]=F736,0,1)</f>
        <v>0</v>
      </c>
      <c r="X737" s="2">
        <f>IF(_332_2018_07_18_outfile_posicao[[#This Row],[desloc]]&gt;=0,0,1)</f>
        <v>0</v>
      </c>
      <c r="Y737" s="2">
        <f>IF(AND(_332_2018_07_18_outfile_posicao[[#This Row],[spd m/s]]&lt;1,_332_2018_07_18_outfile_posicao[[#This Row],[spd m/s]]&lt;&gt;0),1,0)</f>
        <v>0</v>
      </c>
      <c r="Z737" s="2">
        <f>IF(Z736=0.5,IF(P737&gt;=P738,0.5,1),IF(_332_2018_07_18_outfile_posicao[[#This Row],[desloc]]&lt;-1000,IF(P737&gt;=P738,IF(AND(Z736=0.5,P737=P738),0,IF(P737&lt;700,0.5,0)),1),IF(AND(X737&gt;0,X736&gt;0,_332_2018_07_18_outfile_posicao[[#This Row],[8686,881807]]&lt;500,_332_2018_07_18_outfile_posicao[[#This Row],[desloc]]&gt;0),IF(_332_2018_07_18_outfile_posicao[[#This Row],[8686,881807]]&lt;500,1,0),0)))</f>
        <v>0</v>
      </c>
      <c r="AA737" s="2">
        <f t="shared" si="11"/>
        <v>1709.7796991022312</v>
      </c>
      <c r="AB737" s="2">
        <f>IF(_332_2018_07_18_outfile_posicao[[#This Row],[inicio]]=1,0,IF(AB736&gt;0,0.5,IF(_332_2018_07_18_outfile_posicao[[#This Row],[max dist]]=_332_2018_07_18_outfile_posicao[[#This Row],[8686,881807]],1,0)))</f>
        <v>0.5</v>
      </c>
      <c r="AC737" s="2">
        <f>IF(_332_2018_07_18_outfile_posicao[[#This Row],[fim]]=0,AC738+1,0)</f>
        <v>0</v>
      </c>
      <c r="AD737" s="2"/>
      <c r="AE737" s="2"/>
      <c r="AF737" s="2"/>
      <c r="AG737" s="2"/>
      <c r="AH737" s="2"/>
      <c r="AI737" s="2"/>
    </row>
    <row r="738" spans="1:35" x14ac:dyDescent="0.25">
      <c r="A738">
        <v>120</v>
      </c>
      <c r="B738">
        <v>1</v>
      </c>
      <c r="C738" s="2" t="s">
        <v>2907</v>
      </c>
      <c r="D738">
        <v>332</v>
      </c>
      <c r="E738" s="2" t="s">
        <v>4990</v>
      </c>
      <c r="F738" s="2" t="s">
        <v>4931</v>
      </c>
      <c r="G738" s="2">
        <v>737</v>
      </c>
      <c r="H738" t="b">
        <v>1</v>
      </c>
      <c r="I738" s="3">
        <v>43299.083541666667</v>
      </c>
      <c r="J738" s="2">
        <v>83</v>
      </c>
      <c r="K738" s="2">
        <v>-23.627881500000001</v>
      </c>
      <c r="L738" s="2">
        <v>-46.606098000000003</v>
      </c>
      <c r="M738" s="2">
        <f>IF(AND(_332_2018_07_18_outfile_posicao[[#This Row],[hora bus]]=I737,_332_2018_07_18_outfile_posicao[[#This Row],[lat bus]]=K737,_332_2018_07_18_outfile_posicao[[#This Row],[lon bus]]=L737),1,0)</f>
        <v>0</v>
      </c>
      <c r="N738">
        <v>69</v>
      </c>
      <c r="O738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738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738" s="4">
        <f>_332_2018_07_18_outfile_posicao[[#This Row],[8686,881807]]/_332_2018_07_18_outfile_posicao[[#Headers],[8686,881807]]</f>
        <v>0.19682317971961688</v>
      </c>
      <c r="R738">
        <f>_332_2018_07_18_outfile_posicao[[#This Row],[8686,881807]]-P737</f>
        <v>0</v>
      </c>
      <c r="S738">
        <f>(_332_2018_07_18_outfile_posicao[[#This Row],[hora bus]]-I737)*86000</f>
        <v>44.791666499804705</v>
      </c>
      <c r="T738">
        <f>_332_2018_07_18_outfile_posicao[[#This Row],[desloc]]/_332_2018_07_18_outfile_posicao[[#This Row],[seconds]]</f>
        <v>0</v>
      </c>
      <c r="U738">
        <f>_332_2018_07_18_outfile_posicao[[#This Row],[spd m/s]]*3.6</f>
        <v>0</v>
      </c>
      <c r="V738" s="2"/>
      <c r="W738" s="2">
        <f>IF(_332_2018_07_18_outfile_posicao[[#This Row],[cod bus]]=F737,0,1)</f>
        <v>0</v>
      </c>
      <c r="X738" s="2">
        <f>IF(_332_2018_07_18_outfile_posicao[[#This Row],[desloc]]&gt;=0,0,1)</f>
        <v>0</v>
      </c>
      <c r="Y738" s="2">
        <f>IF(AND(_332_2018_07_18_outfile_posicao[[#This Row],[spd m/s]]&lt;1,_332_2018_07_18_outfile_posicao[[#This Row],[spd m/s]]&lt;&gt;0),1,0)</f>
        <v>0</v>
      </c>
      <c r="Z738" s="2">
        <f>IF(Z737=0.5,IF(P738&gt;=P739,0.5,1),IF(_332_2018_07_18_outfile_posicao[[#This Row],[desloc]]&lt;-1000,IF(P738&gt;=P739,IF(AND(Z737=0.5,P738=P739),0,IF(P738&lt;700,0.5,0)),1),IF(AND(X738&gt;0,X737&gt;0,_332_2018_07_18_outfile_posicao[[#This Row],[8686,881807]]&lt;500,_332_2018_07_18_outfile_posicao[[#This Row],[desloc]]&gt;0),IF(_332_2018_07_18_outfile_posicao[[#This Row],[8686,881807]]&lt;500,1,0),0)))</f>
        <v>0</v>
      </c>
      <c r="AA738" s="2">
        <f t="shared" si="11"/>
        <v>1709.7796991022312</v>
      </c>
      <c r="AB738" s="2">
        <f>IF(_332_2018_07_18_outfile_posicao[[#This Row],[inicio]]=1,0,IF(AB737&gt;0,0.5,IF(_332_2018_07_18_outfile_posicao[[#This Row],[max dist]]=_332_2018_07_18_outfile_posicao[[#This Row],[8686,881807]],1,0)))</f>
        <v>0.5</v>
      </c>
      <c r="AC738" s="2">
        <f>IF(_332_2018_07_18_outfile_posicao[[#This Row],[fim]]=0,AC739+1,0)</f>
        <v>0</v>
      </c>
      <c r="AD738" s="2"/>
      <c r="AE738" s="2"/>
      <c r="AF738" s="2"/>
      <c r="AG738" s="2"/>
      <c r="AH738" s="2"/>
      <c r="AI738" s="2"/>
    </row>
    <row r="739" spans="1:35" x14ac:dyDescent="0.25">
      <c r="A739">
        <v>121</v>
      </c>
      <c r="B739">
        <v>1</v>
      </c>
      <c r="C739" s="2" t="s">
        <v>2908</v>
      </c>
      <c r="D739">
        <v>332</v>
      </c>
      <c r="E739" s="2" t="s">
        <v>4991</v>
      </c>
      <c r="F739" s="2" t="s">
        <v>4931</v>
      </c>
      <c r="G739" s="2">
        <v>738</v>
      </c>
      <c r="H739" t="b">
        <v>1</v>
      </c>
      <c r="I739" s="3">
        <v>43299.084062499998</v>
      </c>
      <c r="J739" s="2">
        <v>84</v>
      </c>
      <c r="K739" s="2">
        <v>-23.627881500000001</v>
      </c>
      <c r="L739" s="2">
        <v>-46.606098000000003</v>
      </c>
      <c r="M739" s="2">
        <f>IF(AND(_332_2018_07_18_outfile_posicao[[#This Row],[hora bus]]=I738,_332_2018_07_18_outfile_posicao[[#This Row],[lat bus]]=K738,_332_2018_07_18_outfile_posicao[[#This Row],[lon bus]]=L738),1,0)</f>
        <v>0</v>
      </c>
      <c r="N739">
        <v>69</v>
      </c>
      <c r="O739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739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739" s="4">
        <f>_332_2018_07_18_outfile_posicao[[#This Row],[8686,881807]]/_332_2018_07_18_outfile_posicao[[#Headers],[8686,881807]]</f>
        <v>0.19682317971961688</v>
      </c>
      <c r="R739">
        <f>_332_2018_07_18_outfile_posicao[[#This Row],[8686,881807]]-P738</f>
        <v>0</v>
      </c>
      <c r="S739">
        <f>(_332_2018_07_18_outfile_posicao[[#This Row],[hora bus]]-I738)*86000</f>
        <v>44.791666499804705</v>
      </c>
      <c r="T739">
        <f>_332_2018_07_18_outfile_posicao[[#This Row],[desloc]]/_332_2018_07_18_outfile_posicao[[#This Row],[seconds]]</f>
        <v>0</v>
      </c>
      <c r="U739">
        <f>_332_2018_07_18_outfile_posicao[[#This Row],[spd m/s]]*3.6</f>
        <v>0</v>
      </c>
      <c r="V739" s="2"/>
      <c r="W739" s="2">
        <f>IF(_332_2018_07_18_outfile_posicao[[#This Row],[cod bus]]=F738,0,1)</f>
        <v>0</v>
      </c>
      <c r="X739" s="2">
        <f>IF(_332_2018_07_18_outfile_posicao[[#This Row],[desloc]]&gt;=0,0,1)</f>
        <v>0</v>
      </c>
      <c r="Y739" s="2">
        <f>IF(AND(_332_2018_07_18_outfile_posicao[[#This Row],[spd m/s]]&lt;1,_332_2018_07_18_outfile_posicao[[#This Row],[spd m/s]]&lt;&gt;0),1,0)</f>
        <v>0</v>
      </c>
      <c r="Z739" s="2">
        <f>IF(Z738=0.5,IF(P739&gt;=P740,0.5,1),IF(_332_2018_07_18_outfile_posicao[[#This Row],[desloc]]&lt;-1000,IF(P739&gt;=P740,IF(AND(Z738=0.5,P739=P740),0,IF(P739&lt;700,0.5,0)),1),IF(AND(X739&gt;0,X738&gt;0,_332_2018_07_18_outfile_posicao[[#This Row],[8686,881807]]&lt;500,_332_2018_07_18_outfile_posicao[[#This Row],[desloc]]&gt;0),IF(_332_2018_07_18_outfile_posicao[[#This Row],[8686,881807]]&lt;500,1,0),0)))</f>
        <v>0</v>
      </c>
      <c r="AA739" s="2">
        <f t="shared" si="11"/>
        <v>1709.7796991022312</v>
      </c>
      <c r="AB739" s="2">
        <f>IF(_332_2018_07_18_outfile_posicao[[#This Row],[inicio]]=1,0,IF(AB738&gt;0,0.5,IF(_332_2018_07_18_outfile_posicao[[#This Row],[max dist]]=_332_2018_07_18_outfile_posicao[[#This Row],[8686,881807]],1,0)))</f>
        <v>0.5</v>
      </c>
      <c r="AC739" s="2">
        <f>IF(_332_2018_07_18_outfile_posicao[[#This Row],[fim]]=0,AC740+1,0)</f>
        <v>0</v>
      </c>
      <c r="AD739" s="2"/>
      <c r="AE739" s="2"/>
      <c r="AF739" s="2"/>
      <c r="AG739" s="2"/>
      <c r="AH739" s="2"/>
      <c r="AI739" s="2"/>
    </row>
    <row r="740" spans="1:35" x14ac:dyDescent="0.25">
      <c r="A740">
        <v>123</v>
      </c>
      <c r="B740">
        <v>1</v>
      </c>
      <c r="C740" s="2" t="s">
        <v>2909</v>
      </c>
      <c r="D740">
        <v>332</v>
      </c>
      <c r="E740" s="2" t="s">
        <v>4992</v>
      </c>
      <c r="F740" s="2" t="s">
        <v>4931</v>
      </c>
      <c r="G740" s="2">
        <v>739</v>
      </c>
      <c r="H740" t="b">
        <v>1</v>
      </c>
      <c r="I740" s="3">
        <v>43299.084583333337</v>
      </c>
      <c r="J740" s="2">
        <v>85</v>
      </c>
      <c r="K740" s="2">
        <v>-23.627881500000001</v>
      </c>
      <c r="L740" s="2">
        <v>-46.606098000000003</v>
      </c>
      <c r="M740" s="2">
        <f>IF(AND(_332_2018_07_18_outfile_posicao[[#This Row],[hora bus]]=I739,_332_2018_07_18_outfile_posicao[[#This Row],[lat bus]]=K739,_332_2018_07_18_outfile_posicao[[#This Row],[lon bus]]=L739),1,0)</f>
        <v>0</v>
      </c>
      <c r="N740">
        <v>69</v>
      </c>
      <c r="O740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740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740" s="4">
        <f>_332_2018_07_18_outfile_posicao[[#This Row],[8686,881807]]/_332_2018_07_18_outfile_posicao[[#Headers],[8686,881807]]</f>
        <v>0.19682317971961688</v>
      </c>
      <c r="R740">
        <f>_332_2018_07_18_outfile_posicao[[#This Row],[8686,881807]]-P739</f>
        <v>0</v>
      </c>
      <c r="S740">
        <f>(_332_2018_07_18_outfile_posicao[[#This Row],[hora bus]]-I739)*86000</f>
        <v>44.79166712553706</v>
      </c>
      <c r="T740">
        <f>_332_2018_07_18_outfile_posicao[[#This Row],[desloc]]/_332_2018_07_18_outfile_posicao[[#This Row],[seconds]]</f>
        <v>0</v>
      </c>
      <c r="U740">
        <f>_332_2018_07_18_outfile_posicao[[#This Row],[spd m/s]]*3.6</f>
        <v>0</v>
      </c>
      <c r="V740" s="2"/>
      <c r="W740" s="2">
        <f>IF(_332_2018_07_18_outfile_posicao[[#This Row],[cod bus]]=F739,0,1)</f>
        <v>0</v>
      </c>
      <c r="X740" s="2">
        <f>IF(_332_2018_07_18_outfile_posicao[[#This Row],[desloc]]&gt;=0,0,1)</f>
        <v>0</v>
      </c>
      <c r="Y740" s="2">
        <f>IF(AND(_332_2018_07_18_outfile_posicao[[#This Row],[spd m/s]]&lt;1,_332_2018_07_18_outfile_posicao[[#This Row],[spd m/s]]&lt;&gt;0),1,0)</f>
        <v>0</v>
      </c>
      <c r="Z740" s="2">
        <f>IF(Z739=0.5,IF(P740&gt;=P741,0.5,1),IF(_332_2018_07_18_outfile_posicao[[#This Row],[desloc]]&lt;-1000,IF(P740&gt;=P741,IF(AND(Z739=0.5,P740=P741),0,IF(P740&lt;700,0.5,0)),1),IF(AND(X740&gt;0,X739&gt;0,_332_2018_07_18_outfile_posicao[[#This Row],[8686,881807]]&lt;500,_332_2018_07_18_outfile_posicao[[#This Row],[desloc]]&gt;0),IF(_332_2018_07_18_outfile_posicao[[#This Row],[8686,881807]]&lt;500,1,0),0)))</f>
        <v>0</v>
      </c>
      <c r="AA740" s="2">
        <f t="shared" si="11"/>
        <v>1709.7796991022312</v>
      </c>
      <c r="AB740" s="2">
        <f>IF(_332_2018_07_18_outfile_posicao[[#This Row],[inicio]]=1,0,IF(AB739&gt;0,0.5,IF(_332_2018_07_18_outfile_posicao[[#This Row],[max dist]]=_332_2018_07_18_outfile_posicao[[#This Row],[8686,881807]],1,0)))</f>
        <v>0.5</v>
      </c>
      <c r="AC740" s="2">
        <f>IF(_332_2018_07_18_outfile_posicao[[#This Row],[fim]]=0,AC741+1,0)</f>
        <v>0</v>
      </c>
      <c r="AD740" s="2"/>
      <c r="AE740" s="2"/>
      <c r="AF740" s="2"/>
      <c r="AG740" s="2"/>
      <c r="AH740" s="2"/>
      <c r="AI740" s="2"/>
    </row>
    <row r="741" spans="1:35" x14ac:dyDescent="0.25">
      <c r="A741">
        <v>124</v>
      </c>
      <c r="B741">
        <v>1</v>
      </c>
      <c r="C741" s="2" t="s">
        <v>2910</v>
      </c>
      <c r="D741">
        <v>332</v>
      </c>
      <c r="E741" s="2" t="s">
        <v>4992</v>
      </c>
      <c r="F741" s="2" t="s">
        <v>4931</v>
      </c>
      <c r="G741" s="2">
        <v>740</v>
      </c>
      <c r="H741" t="b">
        <v>1</v>
      </c>
      <c r="I741" s="3">
        <v>43299.085104166668</v>
      </c>
      <c r="J741" s="2">
        <v>86</v>
      </c>
      <c r="K741" s="2">
        <v>-23.627881500000001</v>
      </c>
      <c r="L741" s="2">
        <v>-46.606098000000003</v>
      </c>
      <c r="M741" s="2">
        <f>IF(AND(_332_2018_07_18_outfile_posicao[[#This Row],[hora bus]]=I740,_332_2018_07_18_outfile_posicao[[#This Row],[lat bus]]=K740,_332_2018_07_18_outfile_posicao[[#This Row],[lon bus]]=L740),1,0)</f>
        <v>0</v>
      </c>
      <c r="N741">
        <v>69</v>
      </c>
      <c r="O741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741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741" s="4">
        <f>_332_2018_07_18_outfile_posicao[[#This Row],[8686,881807]]/_332_2018_07_18_outfile_posicao[[#Headers],[8686,881807]]</f>
        <v>0.19682317971961688</v>
      </c>
      <c r="R741">
        <f>_332_2018_07_18_outfile_posicao[[#This Row],[8686,881807]]-P740</f>
        <v>0</v>
      </c>
      <c r="S741">
        <f>(_332_2018_07_18_outfile_posicao[[#This Row],[hora bus]]-I740)*86000</f>
        <v>44.791666499804705</v>
      </c>
      <c r="T741">
        <f>_332_2018_07_18_outfile_posicao[[#This Row],[desloc]]/_332_2018_07_18_outfile_posicao[[#This Row],[seconds]]</f>
        <v>0</v>
      </c>
      <c r="U741">
        <f>_332_2018_07_18_outfile_posicao[[#This Row],[spd m/s]]*3.6</f>
        <v>0</v>
      </c>
      <c r="V741" s="2"/>
      <c r="W741" s="2">
        <f>IF(_332_2018_07_18_outfile_posicao[[#This Row],[cod bus]]=F740,0,1)</f>
        <v>0</v>
      </c>
      <c r="X741" s="2">
        <f>IF(_332_2018_07_18_outfile_posicao[[#This Row],[desloc]]&gt;=0,0,1)</f>
        <v>0</v>
      </c>
      <c r="Y741" s="2">
        <f>IF(AND(_332_2018_07_18_outfile_posicao[[#This Row],[spd m/s]]&lt;1,_332_2018_07_18_outfile_posicao[[#This Row],[spd m/s]]&lt;&gt;0),1,0)</f>
        <v>0</v>
      </c>
      <c r="Z741" s="2">
        <f>IF(Z740=0.5,IF(P741&gt;=P742,0.5,1),IF(_332_2018_07_18_outfile_posicao[[#This Row],[desloc]]&lt;-1000,IF(P741&gt;=P742,IF(AND(Z740=0.5,P741=P742),0,IF(P741&lt;700,0.5,0)),1),IF(AND(X741&gt;0,X740&gt;0,_332_2018_07_18_outfile_posicao[[#This Row],[8686,881807]]&lt;500,_332_2018_07_18_outfile_posicao[[#This Row],[desloc]]&gt;0),IF(_332_2018_07_18_outfile_posicao[[#This Row],[8686,881807]]&lt;500,1,0),0)))</f>
        <v>0</v>
      </c>
      <c r="AA741" s="2">
        <f t="shared" si="11"/>
        <v>1709.7796991022312</v>
      </c>
      <c r="AB741" s="2">
        <f>IF(_332_2018_07_18_outfile_posicao[[#This Row],[inicio]]=1,0,IF(AB740&gt;0,0.5,IF(_332_2018_07_18_outfile_posicao[[#This Row],[max dist]]=_332_2018_07_18_outfile_posicao[[#This Row],[8686,881807]],1,0)))</f>
        <v>0.5</v>
      </c>
      <c r="AC741" s="2">
        <f>IF(_332_2018_07_18_outfile_posicao[[#This Row],[fim]]=0,AC742+1,0)</f>
        <v>0</v>
      </c>
      <c r="AD741" s="2"/>
      <c r="AE741" s="2"/>
      <c r="AF741" s="2"/>
      <c r="AG741" s="2"/>
      <c r="AH741" s="2"/>
      <c r="AI741" s="2"/>
    </row>
    <row r="742" spans="1:35" x14ac:dyDescent="0.25">
      <c r="A742">
        <v>126</v>
      </c>
      <c r="B742">
        <v>1</v>
      </c>
      <c r="C742" s="2" t="s">
        <v>2911</v>
      </c>
      <c r="D742">
        <v>332</v>
      </c>
      <c r="E742" s="2" t="s">
        <v>4993</v>
      </c>
      <c r="F742" s="2" t="s">
        <v>4931</v>
      </c>
      <c r="G742" s="2">
        <v>741</v>
      </c>
      <c r="H742" t="b">
        <v>1</v>
      </c>
      <c r="I742" s="3">
        <v>43299.085625</v>
      </c>
      <c r="J742" s="2">
        <v>87</v>
      </c>
      <c r="K742" s="2">
        <v>-23.627881500000001</v>
      </c>
      <c r="L742" s="2">
        <v>-46.606098000000003</v>
      </c>
      <c r="M742" s="2">
        <f>IF(AND(_332_2018_07_18_outfile_posicao[[#This Row],[hora bus]]=I741,_332_2018_07_18_outfile_posicao[[#This Row],[lat bus]]=K741,_332_2018_07_18_outfile_posicao[[#This Row],[lon bus]]=L741),1,0)</f>
        <v>0</v>
      </c>
      <c r="N742">
        <v>69</v>
      </c>
      <c r="O742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742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742" s="4">
        <f>_332_2018_07_18_outfile_posicao[[#This Row],[8686,881807]]/_332_2018_07_18_outfile_posicao[[#Headers],[8686,881807]]</f>
        <v>0.19682317971961688</v>
      </c>
      <c r="R742">
        <f>_332_2018_07_18_outfile_posicao[[#This Row],[8686,881807]]-P741</f>
        <v>0</v>
      </c>
      <c r="S742">
        <f>(_332_2018_07_18_outfile_posicao[[#This Row],[hora bus]]-I741)*86000</f>
        <v>44.791666499804705</v>
      </c>
      <c r="T742">
        <f>_332_2018_07_18_outfile_posicao[[#This Row],[desloc]]/_332_2018_07_18_outfile_posicao[[#This Row],[seconds]]</f>
        <v>0</v>
      </c>
      <c r="U742">
        <f>_332_2018_07_18_outfile_posicao[[#This Row],[spd m/s]]*3.6</f>
        <v>0</v>
      </c>
      <c r="V742" s="2"/>
      <c r="W742" s="2">
        <f>IF(_332_2018_07_18_outfile_posicao[[#This Row],[cod bus]]=F741,0,1)</f>
        <v>0</v>
      </c>
      <c r="X742" s="2">
        <f>IF(_332_2018_07_18_outfile_posicao[[#This Row],[desloc]]&gt;=0,0,1)</f>
        <v>0</v>
      </c>
      <c r="Y742" s="2">
        <f>IF(AND(_332_2018_07_18_outfile_posicao[[#This Row],[spd m/s]]&lt;1,_332_2018_07_18_outfile_posicao[[#This Row],[spd m/s]]&lt;&gt;0),1,0)</f>
        <v>0</v>
      </c>
      <c r="Z742" s="2">
        <f>IF(Z741=0.5,IF(P742&gt;=P743,0.5,1),IF(_332_2018_07_18_outfile_posicao[[#This Row],[desloc]]&lt;-1000,IF(P742&gt;=P743,IF(AND(Z741=0.5,P742=P743),0,IF(P742&lt;700,0.5,0)),1),IF(AND(X742&gt;0,X741&gt;0,_332_2018_07_18_outfile_posicao[[#This Row],[8686,881807]]&lt;500,_332_2018_07_18_outfile_posicao[[#This Row],[desloc]]&gt;0),IF(_332_2018_07_18_outfile_posicao[[#This Row],[8686,881807]]&lt;500,1,0),0)))</f>
        <v>0</v>
      </c>
      <c r="AA742" s="2">
        <f t="shared" si="11"/>
        <v>1709.7796991022312</v>
      </c>
      <c r="AB742" s="2">
        <f>IF(_332_2018_07_18_outfile_posicao[[#This Row],[inicio]]=1,0,IF(AB741&gt;0,0.5,IF(_332_2018_07_18_outfile_posicao[[#This Row],[max dist]]=_332_2018_07_18_outfile_posicao[[#This Row],[8686,881807]],1,0)))</f>
        <v>0.5</v>
      </c>
      <c r="AC742" s="2">
        <f>IF(_332_2018_07_18_outfile_posicao[[#This Row],[fim]]=0,AC743+1,0)</f>
        <v>0</v>
      </c>
      <c r="AD742" s="2"/>
      <c r="AE742" s="2"/>
      <c r="AF742" s="2"/>
      <c r="AG742" s="2"/>
      <c r="AH742" s="2"/>
      <c r="AI742" s="2"/>
    </row>
    <row r="743" spans="1:35" x14ac:dyDescent="0.25">
      <c r="A743">
        <v>127</v>
      </c>
      <c r="B743">
        <v>1</v>
      </c>
      <c r="C743" s="2" t="s">
        <v>2912</v>
      </c>
      <c r="D743">
        <v>332</v>
      </c>
      <c r="E743" s="2" t="s">
        <v>4994</v>
      </c>
      <c r="F743" s="2" t="s">
        <v>4931</v>
      </c>
      <c r="G743" s="2">
        <v>742</v>
      </c>
      <c r="H743" t="b">
        <v>1</v>
      </c>
      <c r="I743" s="3">
        <v>43299.086145833331</v>
      </c>
      <c r="J743" s="2">
        <v>88</v>
      </c>
      <c r="K743" s="2">
        <v>-23.627881500000001</v>
      </c>
      <c r="L743" s="2">
        <v>-46.606098000000003</v>
      </c>
      <c r="M743" s="2">
        <f>IF(AND(_332_2018_07_18_outfile_posicao[[#This Row],[hora bus]]=I742,_332_2018_07_18_outfile_posicao[[#This Row],[lat bus]]=K742,_332_2018_07_18_outfile_posicao[[#This Row],[lon bus]]=L742),1,0)</f>
        <v>0</v>
      </c>
      <c r="N743">
        <v>69</v>
      </c>
      <c r="O743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743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743" s="4">
        <f>_332_2018_07_18_outfile_posicao[[#This Row],[8686,881807]]/_332_2018_07_18_outfile_posicao[[#Headers],[8686,881807]]</f>
        <v>0.19682317971961688</v>
      </c>
      <c r="R743">
        <f>_332_2018_07_18_outfile_posicao[[#This Row],[8686,881807]]-P742</f>
        <v>0</v>
      </c>
      <c r="S743">
        <f>(_332_2018_07_18_outfile_posicao[[#This Row],[hora bus]]-I742)*86000</f>
        <v>44.791666499804705</v>
      </c>
      <c r="T743">
        <f>_332_2018_07_18_outfile_posicao[[#This Row],[desloc]]/_332_2018_07_18_outfile_posicao[[#This Row],[seconds]]</f>
        <v>0</v>
      </c>
      <c r="U743">
        <f>_332_2018_07_18_outfile_posicao[[#This Row],[spd m/s]]*3.6</f>
        <v>0</v>
      </c>
      <c r="V743" s="2"/>
      <c r="W743" s="2">
        <f>IF(_332_2018_07_18_outfile_posicao[[#This Row],[cod bus]]=F742,0,1)</f>
        <v>0</v>
      </c>
      <c r="X743" s="2">
        <f>IF(_332_2018_07_18_outfile_posicao[[#This Row],[desloc]]&gt;=0,0,1)</f>
        <v>0</v>
      </c>
      <c r="Y743" s="2">
        <f>IF(AND(_332_2018_07_18_outfile_posicao[[#This Row],[spd m/s]]&lt;1,_332_2018_07_18_outfile_posicao[[#This Row],[spd m/s]]&lt;&gt;0),1,0)</f>
        <v>0</v>
      </c>
      <c r="Z743" s="2">
        <f>IF(Z742=0.5,IF(P743&gt;=P744,0.5,1),IF(_332_2018_07_18_outfile_posicao[[#This Row],[desloc]]&lt;-1000,IF(P743&gt;=P744,IF(AND(Z742=0.5,P743=P744),0,IF(P743&lt;700,0.5,0)),1),IF(AND(X743&gt;0,X742&gt;0,_332_2018_07_18_outfile_posicao[[#This Row],[8686,881807]]&lt;500,_332_2018_07_18_outfile_posicao[[#This Row],[desloc]]&gt;0),IF(_332_2018_07_18_outfile_posicao[[#This Row],[8686,881807]]&lt;500,1,0),0)))</f>
        <v>0</v>
      </c>
      <c r="AA743" s="2">
        <f t="shared" si="11"/>
        <v>1709.7796991022312</v>
      </c>
      <c r="AB743" s="2">
        <f>IF(_332_2018_07_18_outfile_posicao[[#This Row],[inicio]]=1,0,IF(AB742&gt;0,0.5,IF(_332_2018_07_18_outfile_posicao[[#This Row],[max dist]]=_332_2018_07_18_outfile_posicao[[#This Row],[8686,881807]],1,0)))</f>
        <v>0.5</v>
      </c>
      <c r="AC743" s="2">
        <f>IF(_332_2018_07_18_outfile_posicao[[#This Row],[fim]]=0,AC744+1,0)</f>
        <v>0</v>
      </c>
      <c r="AD743" s="2"/>
      <c r="AE743" s="2"/>
      <c r="AF743" s="2"/>
      <c r="AG743" s="2"/>
      <c r="AH743" s="2"/>
      <c r="AI743" s="2"/>
    </row>
    <row r="744" spans="1:35" x14ac:dyDescent="0.25">
      <c r="A744">
        <v>129</v>
      </c>
      <c r="B744">
        <v>1</v>
      </c>
      <c r="C744" s="2" t="s">
        <v>2913</v>
      </c>
      <c r="D744">
        <v>332</v>
      </c>
      <c r="E744" s="2" t="s">
        <v>4995</v>
      </c>
      <c r="F744" s="2" t="s">
        <v>4931</v>
      </c>
      <c r="G744" s="2">
        <v>743</v>
      </c>
      <c r="H744" t="b">
        <v>1</v>
      </c>
      <c r="I744" s="3">
        <v>43299.08666666667</v>
      </c>
      <c r="J744" s="2">
        <v>89</v>
      </c>
      <c r="K744" s="2">
        <v>-23.627881500000001</v>
      </c>
      <c r="L744" s="2">
        <v>-46.606098000000003</v>
      </c>
      <c r="M744" s="2">
        <f>IF(AND(_332_2018_07_18_outfile_posicao[[#This Row],[hora bus]]=I743,_332_2018_07_18_outfile_posicao[[#This Row],[lat bus]]=K743,_332_2018_07_18_outfile_posicao[[#This Row],[lon bus]]=L743),1,0)</f>
        <v>0</v>
      </c>
      <c r="N744">
        <v>69</v>
      </c>
      <c r="O744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744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744" s="4">
        <f>_332_2018_07_18_outfile_posicao[[#This Row],[8686,881807]]/_332_2018_07_18_outfile_posicao[[#Headers],[8686,881807]]</f>
        <v>0.19682317971961688</v>
      </c>
      <c r="R744">
        <f>_332_2018_07_18_outfile_posicao[[#This Row],[8686,881807]]-P743</f>
        <v>0</v>
      </c>
      <c r="S744">
        <f>(_332_2018_07_18_outfile_posicao[[#This Row],[hora bus]]-I743)*86000</f>
        <v>44.79166712553706</v>
      </c>
      <c r="T744">
        <f>_332_2018_07_18_outfile_posicao[[#This Row],[desloc]]/_332_2018_07_18_outfile_posicao[[#This Row],[seconds]]</f>
        <v>0</v>
      </c>
      <c r="U744">
        <f>_332_2018_07_18_outfile_posicao[[#This Row],[spd m/s]]*3.6</f>
        <v>0</v>
      </c>
      <c r="V744" s="2"/>
      <c r="W744" s="2">
        <f>IF(_332_2018_07_18_outfile_posicao[[#This Row],[cod bus]]=F743,0,1)</f>
        <v>0</v>
      </c>
      <c r="X744" s="2">
        <f>IF(_332_2018_07_18_outfile_posicao[[#This Row],[desloc]]&gt;=0,0,1)</f>
        <v>0</v>
      </c>
      <c r="Y744" s="2">
        <f>IF(AND(_332_2018_07_18_outfile_posicao[[#This Row],[spd m/s]]&lt;1,_332_2018_07_18_outfile_posicao[[#This Row],[spd m/s]]&lt;&gt;0),1,0)</f>
        <v>0</v>
      </c>
      <c r="Z744" s="2">
        <f>IF(Z743=0.5,IF(P744&gt;=P745,0.5,1),IF(_332_2018_07_18_outfile_posicao[[#This Row],[desloc]]&lt;-1000,IF(P744&gt;=P745,IF(AND(Z743=0.5,P744=P745),0,IF(P744&lt;700,0.5,0)),1),IF(AND(X744&gt;0,X743&gt;0,_332_2018_07_18_outfile_posicao[[#This Row],[8686,881807]]&lt;500,_332_2018_07_18_outfile_posicao[[#This Row],[desloc]]&gt;0),IF(_332_2018_07_18_outfile_posicao[[#This Row],[8686,881807]]&lt;500,1,0),0)))</f>
        <v>0</v>
      </c>
      <c r="AA744" s="2">
        <f t="shared" si="11"/>
        <v>1709.7796991022312</v>
      </c>
      <c r="AB744" s="2">
        <f>IF(_332_2018_07_18_outfile_posicao[[#This Row],[inicio]]=1,0,IF(AB743&gt;0,0.5,IF(_332_2018_07_18_outfile_posicao[[#This Row],[max dist]]=_332_2018_07_18_outfile_posicao[[#This Row],[8686,881807]],1,0)))</f>
        <v>0.5</v>
      </c>
      <c r="AC744" s="2">
        <f>IF(_332_2018_07_18_outfile_posicao[[#This Row],[fim]]=0,AC745+1,0)</f>
        <v>0</v>
      </c>
      <c r="AD744" s="2"/>
      <c r="AE744" s="2"/>
      <c r="AF744" s="2"/>
      <c r="AG744" s="2"/>
      <c r="AH744" s="2"/>
      <c r="AI744" s="2"/>
    </row>
    <row r="745" spans="1:35" x14ac:dyDescent="0.25">
      <c r="A745">
        <v>130</v>
      </c>
      <c r="B745">
        <v>1</v>
      </c>
      <c r="C745" s="2" t="s">
        <v>2914</v>
      </c>
      <c r="D745">
        <v>332</v>
      </c>
      <c r="E745" s="2" t="s">
        <v>4995</v>
      </c>
      <c r="F745" s="2" t="s">
        <v>4931</v>
      </c>
      <c r="G745" s="2">
        <v>744</v>
      </c>
      <c r="H745" t="b">
        <v>1</v>
      </c>
      <c r="I745" s="3">
        <v>43299.087187500001</v>
      </c>
      <c r="J745" s="2">
        <v>90</v>
      </c>
      <c r="K745" s="2">
        <v>-23.627881500000001</v>
      </c>
      <c r="L745" s="2">
        <v>-46.606098000000003</v>
      </c>
      <c r="M745" s="2">
        <f>IF(AND(_332_2018_07_18_outfile_posicao[[#This Row],[hora bus]]=I744,_332_2018_07_18_outfile_posicao[[#This Row],[lat bus]]=K744,_332_2018_07_18_outfile_posicao[[#This Row],[lon bus]]=L744),1,0)</f>
        <v>0</v>
      </c>
      <c r="N745">
        <v>69</v>
      </c>
      <c r="O745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745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745" s="4">
        <f>_332_2018_07_18_outfile_posicao[[#This Row],[8686,881807]]/_332_2018_07_18_outfile_posicao[[#Headers],[8686,881807]]</f>
        <v>0.19682317971961688</v>
      </c>
      <c r="R745">
        <f>_332_2018_07_18_outfile_posicao[[#This Row],[8686,881807]]-P744</f>
        <v>0</v>
      </c>
      <c r="S745">
        <f>(_332_2018_07_18_outfile_posicao[[#This Row],[hora bus]]-I744)*86000</f>
        <v>44.791666499804705</v>
      </c>
      <c r="T745">
        <f>_332_2018_07_18_outfile_posicao[[#This Row],[desloc]]/_332_2018_07_18_outfile_posicao[[#This Row],[seconds]]</f>
        <v>0</v>
      </c>
      <c r="U745">
        <f>_332_2018_07_18_outfile_posicao[[#This Row],[spd m/s]]*3.6</f>
        <v>0</v>
      </c>
      <c r="V745" s="2"/>
      <c r="W745" s="2">
        <f>IF(_332_2018_07_18_outfile_posicao[[#This Row],[cod bus]]=F744,0,1)</f>
        <v>0</v>
      </c>
      <c r="X745" s="2">
        <f>IF(_332_2018_07_18_outfile_posicao[[#This Row],[desloc]]&gt;=0,0,1)</f>
        <v>0</v>
      </c>
      <c r="Y745" s="2">
        <f>IF(AND(_332_2018_07_18_outfile_posicao[[#This Row],[spd m/s]]&lt;1,_332_2018_07_18_outfile_posicao[[#This Row],[spd m/s]]&lt;&gt;0),1,0)</f>
        <v>0</v>
      </c>
      <c r="Z745" s="2">
        <f>IF(Z744=0.5,IF(P745&gt;=P746,0.5,1),IF(_332_2018_07_18_outfile_posicao[[#This Row],[desloc]]&lt;-1000,IF(P745&gt;=P746,IF(AND(Z744=0.5,P745=P746),0,IF(P745&lt;700,0.5,0)),1),IF(AND(X745&gt;0,X744&gt;0,_332_2018_07_18_outfile_posicao[[#This Row],[8686,881807]]&lt;500,_332_2018_07_18_outfile_posicao[[#This Row],[desloc]]&gt;0),IF(_332_2018_07_18_outfile_posicao[[#This Row],[8686,881807]]&lt;500,1,0),0)))</f>
        <v>0</v>
      </c>
      <c r="AA745" s="2">
        <f t="shared" si="11"/>
        <v>1709.7796991022312</v>
      </c>
      <c r="AB745" s="2">
        <f>IF(_332_2018_07_18_outfile_posicao[[#This Row],[inicio]]=1,0,IF(AB744&gt;0,0.5,IF(_332_2018_07_18_outfile_posicao[[#This Row],[max dist]]=_332_2018_07_18_outfile_posicao[[#This Row],[8686,881807]],1,0)))</f>
        <v>0.5</v>
      </c>
      <c r="AC745" s="2">
        <f>IF(_332_2018_07_18_outfile_posicao[[#This Row],[fim]]=0,AC746+1,0)</f>
        <v>0</v>
      </c>
      <c r="AD745" s="2"/>
      <c r="AE745" s="2"/>
      <c r="AF745" s="2"/>
      <c r="AG745" s="2"/>
      <c r="AH745" s="2"/>
      <c r="AI745" s="2"/>
    </row>
    <row r="746" spans="1:35" x14ac:dyDescent="0.25">
      <c r="A746">
        <v>132</v>
      </c>
      <c r="B746">
        <v>1</v>
      </c>
      <c r="C746" s="2" t="s">
        <v>2915</v>
      </c>
      <c r="D746">
        <v>332</v>
      </c>
      <c r="E746" s="2" t="s">
        <v>4996</v>
      </c>
      <c r="F746" s="2" t="s">
        <v>4931</v>
      </c>
      <c r="G746" s="2">
        <v>745</v>
      </c>
      <c r="H746" t="b">
        <v>1</v>
      </c>
      <c r="I746" s="3">
        <v>43299.087708333333</v>
      </c>
      <c r="J746" s="2">
        <v>91</v>
      </c>
      <c r="K746" s="2">
        <v>-23.627881500000001</v>
      </c>
      <c r="L746" s="2">
        <v>-46.606098000000003</v>
      </c>
      <c r="M746" s="2">
        <f>IF(AND(_332_2018_07_18_outfile_posicao[[#This Row],[hora bus]]=I745,_332_2018_07_18_outfile_posicao[[#This Row],[lat bus]]=K745,_332_2018_07_18_outfile_posicao[[#This Row],[lon bus]]=L745),1,0)</f>
        <v>0</v>
      </c>
      <c r="N746">
        <v>69</v>
      </c>
      <c r="O746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746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746" s="4">
        <f>_332_2018_07_18_outfile_posicao[[#This Row],[8686,881807]]/_332_2018_07_18_outfile_posicao[[#Headers],[8686,881807]]</f>
        <v>0.19682317971961688</v>
      </c>
      <c r="R746">
        <f>_332_2018_07_18_outfile_posicao[[#This Row],[8686,881807]]-P745</f>
        <v>0</v>
      </c>
      <c r="S746">
        <f>(_332_2018_07_18_outfile_posicao[[#This Row],[hora bus]]-I745)*86000</f>
        <v>44.791666499804705</v>
      </c>
      <c r="T746">
        <f>_332_2018_07_18_outfile_posicao[[#This Row],[desloc]]/_332_2018_07_18_outfile_posicao[[#This Row],[seconds]]</f>
        <v>0</v>
      </c>
      <c r="U746">
        <f>_332_2018_07_18_outfile_posicao[[#This Row],[spd m/s]]*3.6</f>
        <v>0</v>
      </c>
      <c r="V746" s="2"/>
      <c r="W746" s="2">
        <f>IF(_332_2018_07_18_outfile_posicao[[#This Row],[cod bus]]=F745,0,1)</f>
        <v>0</v>
      </c>
      <c r="X746" s="2">
        <f>IF(_332_2018_07_18_outfile_posicao[[#This Row],[desloc]]&gt;=0,0,1)</f>
        <v>0</v>
      </c>
      <c r="Y746" s="2">
        <f>IF(AND(_332_2018_07_18_outfile_posicao[[#This Row],[spd m/s]]&lt;1,_332_2018_07_18_outfile_posicao[[#This Row],[spd m/s]]&lt;&gt;0),1,0)</f>
        <v>0</v>
      </c>
      <c r="Z746" s="2">
        <f>IF(Z745=0.5,IF(P746&gt;=P747,0.5,1),IF(_332_2018_07_18_outfile_posicao[[#This Row],[desloc]]&lt;-1000,IF(P746&gt;=P747,IF(AND(Z745=0.5,P746=P747),0,IF(P746&lt;700,0.5,0)),1),IF(AND(X746&gt;0,X745&gt;0,_332_2018_07_18_outfile_posicao[[#This Row],[8686,881807]]&lt;500,_332_2018_07_18_outfile_posicao[[#This Row],[desloc]]&gt;0),IF(_332_2018_07_18_outfile_posicao[[#This Row],[8686,881807]]&lt;500,1,0),0)))</f>
        <v>0</v>
      </c>
      <c r="AA746" s="2">
        <f t="shared" si="11"/>
        <v>1709.7796991022312</v>
      </c>
      <c r="AB746" s="2">
        <f>IF(_332_2018_07_18_outfile_posicao[[#This Row],[inicio]]=1,0,IF(AB745&gt;0,0.5,IF(_332_2018_07_18_outfile_posicao[[#This Row],[max dist]]=_332_2018_07_18_outfile_posicao[[#This Row],[8686,881807]],1,0)))</f>
        <v>0.5</v>
      </c>
      <c r="AC746" s="2">
        <f>IF(_332_2018_07_18_outfile_posicao[[#This Row],[fim]]=0,AC747+1,0)</f>
        <v>0</v>
      </c>
      <c r="AD746" s="2"/>
      <c r="AE746" s="2"/>
      <c r="AF746" s="2"/>
      <c r="AG746" s="2"/>
      <c r="AH746" s="2"/>
      <c r="AI746" s="2"/>
    </row>
    <row r="747" spans="1:35" x14ac:dyDescent="0.25">
      <c r="A747">
        <v>133</v>
      </c>
      <c r="B747">
        <v>1</v>
      </c>
      <c r="C747" s="2" t="s">
        <v>2916</v>
      </c>
      <c r="D747">
        <v>332</v>
      </c>
      <c r="E747" s="2" t="s">
        <v>4997</v>
      </c>
      <c r="F747" s="2" t="s">
        <v>4931</v>
      </c>
      <c r="G747" s="2">
        <v>746</v>
      </c>
      <c r="H747" t="b">
        <v>1</v>
      </c>
      <c r="I747" s="3">
        <v>43299.088229166664</v>
      </c>
      <c r="J747" s="2">
        <v>92</v>
      </c>
      <c r="K747" s="2">
        <v>-23.627881500000001</v>
      </c>
      <c r="L747" s="2">
        <v>-46.606098000000003</v>
      </c>
      <c r="M747" s="2">
        <f>IF(AND(_332_2018_07_18_outfile_posicao[[#This Row],[hora bus]]=I746,_332_2018_07_18_outfile_posicao[[#This Row],[lat bus]]=K746,_332_2018_07_18_outfile_posicao[[#This Row],[lon bus]]=L746),1,0)</f>
        <v>0</v>
      </c>
      <c r="N747">
        <v>69</v>
      </c>
      <c r="O747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747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747" s="4">
        <f>_332_2018_07_18_outfile_posicao[[#This Row],[8686,881807]]/_332_2018_07_18_outfile_posicao[[#Headers],[8686,881807]]</f>
        <v>0.19682317971961688</v>
      </c>
      <c r="R747">
        <f>_332_2018_07_18_outfile_posicao[[#This Row],[8686,881807]]-P746</f>
        <v>0</v>
      </c>
      <c r="S747">
        <f>(_332_2018_07_18_outfile_posicao[[#This Row],[hora bus]]-I746)*86000</f>
        <v>44.791666499804705</v>
      </c>
      <c r="T747">
        <f>_332_2018_07_18_outfile_posicao[[#This Row],[desloc]]/_332_2018_07_18_outfile_posicao[[#This Row],[seconds]]</f>
        <v>0</v>
      </c>
      <c r="U747">
        <f>_332_2018_07_18_outfile_posicao[[#This Row],[spd m/s]]*3.6</f>
        <v>0</v>
      </c>
      <c r="V747" s="2"/>
      <c r="W747" s="2">
        <f>IF(_332_2018_07_18_outfile_posicao[[#This Row],[cod bus]]=F746,0,1)</f>
        <v>0</v>
      </c>
      <c r="X747" s="2">
        <f>IF(_332_2018_07_18_outfile_posicao[[#This Row],[desloc]]&gt;=0,0,1)</f>
        <v>0</v>
      </c>
      <c r="Y747" s="2">
        <f>IF(AND(_332_2018_07_18_outfile_posicao[[#This Row],[spd m/s]]&lt;1,_332_2018_07_18_outfile_posicao[[#This Row],[spd m/s]]&lt;&gt;0),1,0)</f>
        <v>0</v>
      </c>
      <c r="Z747" s="2">
        <f>IF(Z746=0.5,IF(P747&gt;=P748,0.5,1),IF(_332_2018_07_18_outfile_posicao[[#This Row],[desloc]]&lt;-1000,IF(P747&gt;=P748,IF(AND(Z746=0.5,P747=P748),0,IF(P747&lt;700,0.5,0)),1),IF(AND(X747&gt;0,X746&gt;0,_332_2018_07_18_outfile_posicao[[#This Row],[8686,881807]]&lt;500,_332_2018_07_18_outfile_posicao[[#This Row],[desloc]]&gt;0),IF(_332_2018_07_18_outfile_posicao[[#This Row],[8686,881807]]&lt;500,1,0),0)))</f>
        <v>0</v>
      </c>
      <c r="AA747" s="2">
        <f t="shared" si="11"/>
        <v>1709.7796991022312</v>
      </c>
      <c r="AB747" s="2">
        <f>IF(_332_2018_07_18_outfile_posicao[[#This Row],[inicio]]=1,0,IF(AB746&gt;0,0.5,IF(_332_2018_07_18_outfile_posicao[[#This Row],[max dist]]=_332_2018_07_18_outfile_posicao[[#This Row],[8686,881807]],1,0)))</f>
        <v>0.5</v>
      </c>
      <c r="AC747" s="2">
        <f>IF(_332_2018_07_18_outfile_posicao[[#This Row],[fim]]=0,AC748+1,0)</f>
        <v>0</v>
      </c>
      <c r="AD747" s="2"/>
      <c r="AE747" s="2"/>
      <c r="AF747" s="2"/>
      <c r="AG747" s="2"/>
      <c r="AH747" s="2"/>
      <c r="AI747" s="2"/>
    </row>
    <row r="748" spans="1:35" x14ac:dyDescent="0.25">
      <c r="A748">
        <v>135</v>
      </c>
      <c r="B748">
        <v>1</v>
      </c>
      <c r="C748" s="2" t="s">
        <v>2917</v>
      </c>
      <c r="D748">
        <v>332</v>
      </c>
      <c r="E748" s="2" t="s">
        <v>4998</v>
      </c>
      <c r="F748" s="2" t="s">
        <v>4931</v>
      </c>
      <c r="G748" s="2">
        <v>747</v>
      </c>
      <c r="H748" t="b">
        <v>1</v>
      </c>
      <c r="I748" s="3">
        <v>43299.088750000003</v>
      </c>
      <c r="J748" s="2">
        <v>93</v>
      </c>
      <c r="K748" s="2">
        <v>-23.627881500000001</v>
      </c>
      <c r="L748" s="2">
        <v>-46.606098000000003</v>
      </c>
      <c r="M748" s="2">
        <f>IF(AND(_332_2018_07_18_outfile_posicao[[#This Row],[hora bus]]=I747,_332_2018_07_18_outfile_posicao[[#This Row],[lat bus]]=K747,_332_2018_07_18_outfile_posicao[[#This Row],[lon bus]]=L747),1,0)</f>
        <v>0</v>
      </c>
      <c r="N748">
        <v>69</v>
      </c>
      <c r="O748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748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748" s="4">
        <f>_332_2018_07_18_outfile_posicao[[#This Row],[8686,881807]]/_332_2018_07_18_outfile_posicao[[#Headers],[8686,881807]]</f>
        <v>0.19682317971961688</v>
      </c>
      <c r="R748">
        <f>_332_2018_07_18_outfile_posicao[[#This Row],[8686,881807]]-P747</f>
        <v>0</v>
      </c>
      <c r="S748">
        <f>(_332_2018_07_18_outfile_posicao[[#This Row],[hora bus]]-I747)*86000</f>
        <v>44.79166712553706</v>
      </c>
      <c r="T748">
        <f>_332_2018_07_18_outfile_posicao[[#This Row],[desloc]]/_332_2018_07_18_outfile_posicao[[#This Row],[seconds]]</f>
        <v>0</v>
      </c>
      <c r="U748">
        <f>_332_2018_07_18_outfile_posicao[[#This Row],[spd m/s]]*3.6</f>
        <v>0</v>
      </c>
      <c r="V748" s="2"/>
      <c r="W748" s="2">
        <f>IF(_332_2018_07_18_outfile_posicao[[#This Row],[cod bus]]=F747,0,1)</f>
        <v>0</v>
      </c>
      <c r="X748" s="2">
        <f>IF(_332_2018_07_18_outfile_posicao[[#This Row],[desloc]]&gt;=0,0,1)</f>
        <v>0</v>
      </c>
      <c r="Y748" s="2">
        <f>IF(AND(_332_2018_07_18_outfile_posicao[[#This Row],[spd m/s]]&lt;1,_332_2018_07_18_outfile_posicao[[#This Row],[spd m/s]]&lt;&gt;0),1,0)</f>
        <v>0</v>
      </c>
      <c r="Z748" s="2">
        <f>IF(Z747=0.5,IF(P748&gt;=P749,0.5,1),IF(_332_2018_07_18_outfile_posicao[[#This Row],[desloc]]&lt;-1000,IF(P748&gt;=P749,IF(AND(Z747=0.5,P748=P749),0,IF(P748&lt;700,0.5,0)),1),IF(AND(X748&gt;0,X747&gt;0,_332_2018_07_18_outfile_posicao[[#This Row],[8686,881807]]&lt;500,_332_2018_07_18_outfile_posicao[[#This Row],[desloc]]&gt;0),IF(_332_2018_07_18_outfile_posicao[[#This Row],[8686,881807]]&lt;500,1,0),0)))</f>
        <v>0</v>
      </c>
      <c r="AA748" s="2">
        <f t="shared" si="11"/>
        <v>1709.7796991022312</v>
      </c>
      <c r="AB748" s="2">
        <f>IF(_332_2018_07_18_outfile_posicao[[#This Row],[inicio]]=1,0,IF(AB747&gt;0,0.5,IF(_332_2018_07_18_outfile_posicao[[#This Row],[max dist]]=_332_2018_07_18_outfile_posicao[[#This Row],[8686,881807]],1,0)))</f>
        <v>0.5</v>
      </c>
      <c r="AC748" s="2">
        <f>IF(_332_2018_07_18_outfile_posicao[[#This Row],[fim]]=0,AC749+1,0)</f>
        <v>0</v>
      </c>
      <c r="AD748" s="2"/>
      <c r="AE748" s="2"/>
      <c r="AF748" s="2"/>
      <c r="AG748" s="2"/>
      <c r="AH748" s="2"/>
      <c r="AI748" s="2"/>
    </row>
    <row r="749" spans="1:35" x14ac:dyDescent="0.25">
      <c r="A749">
        <v>136</v>
      </c>
      <c r="B749">
        <v>1</v>
      </c>
      <c r="C749" s="2" t="s">
        <v>2918</v>
      </c>
      <c r="D749">
        <v>332</v>
      </c>
      <c r="E749" s="2" t="s">
        <v>4998</v>
      </c>
      <c r="F749" s="2" t="s">
        <v>4931</v>
      </c>
      <c r="G749" s="2">
        <v>748</v>
      </c>
      <c r="H749" t="b">
        <v>1</v>
      </c>
      <c r="I749" s="3">
        <v>43299.089270833334</v>
      </c>
      <c r="J749" s="2">
        <v>94</v>
      </c>
      <c r="K749" s="2">
        <v>-23.627881500000001</v>
      </c>
      <c r="L749" s="2">
        <v>-46.606098000000003</v>
      </c>
      <c r="M749" s="2">
        <f>IF(AND(_332_2018_07_18_outfile_posicao[[#This Row],[hora bus]]=I748,_332_2018_07_18_outfile_posicao[[#This Row],[lat bus]]=K748,_332_2018_07_18_outfile_posicao[[#This Row],[lon bus]]=L748),1,0)</f>
        <v>0</v>
      </c>
      <c r="N749">
        <v>69</v>
      </c>
      <c r="O749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749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749" s="4">
        <f>_332_2018_07_18_outfile_posicao[[#This Row],[8686,881807]]/_332_2018_07_18_outfile_posicao[[#Headers],[8686,881807]]</f>
        <v>0.19682317971961688</v>
      </c>
      <c r="R749">
        <f>_332_2018_07_18_outfile_posicao[[#This Row],[8686,881807]]-P748</f>
        <v>0</v>
      </c>
      <c r="S749">
        <f>(_332_2018_07_18_outfile_posicao[[#This Row],[hora bus]]-I748)*86000</f>
        <v>44.791666499804705</v>
      </c>
      <c r="T749">
        <f>_332_2018_07_18_outfile_posicao[[#This Row],[desloc]]/_332_2018_07_18_outfile_posicao[[#This Row],[seconds]]</f>
        <v>0</v>
      </c>
      <c r="U749">
        <f>_332_2018_07_18_outfile_posicao[[#This Row],[spd m/s]]*3.6</f>
        <v>0</v>
      </c>
      <c r="V749" s="2"/>
      <c r="W749" s="2">
        <f>IF(_332_2018_07_18_outfile_posicao[[#This Row],[cod bus]]=F748,0,1)</f>
        <v>0</v>
      </c>
      <c r="X749" s="2">
        <f>IF(_332_2018_07_18_outfile_posicao[[#This Row],[desloc]]&gt;=0,0,1)</f>
        <v>0</v>
      </c>
      <c r="Y749" s="2">
        <f>IF(AND(_332_2018_07_18_outfile_posicao[[#This Row],[spd m/s]]&lt;1,_332_2018_07_18_outfile_posicao[[#This Row],[spd m/s]]&lt;&gt;0),1,0)</f>
        <v>0</v>
      </c>
      <c r="Z749" s="2">
        <f>IF(Z748=0.5,IF(P749&gt;=P750,0.5,1),IF(_332_2018_07_18_outfile_posicao[[#This Row],[desloc]]&lt;-1000,IF(P749&gt;=P750,IF(AND(Z748=0.5,P749=P750),0,IF(P749&lt;700,0.5,0)),1),IF(AND(X749&gt;0,X748&gt;0,_332_2018_07_18_outfile_posicao[[#This Row],[8686,881807]]&lt;500,_332_2018_07_18_outfile_posicao[[#This Row],[desloc]]&gt;0),IF(_332_2018_07_18_outfile_posicao[[#This Row],[8686,881807]]&lt;500,1,0),0)))</f>
        <v>0</v>
      </c>
      <c r="AA749" s="2">
        <f t="shared" si="11"/>
        <v>1709.7796991022312</v>
      </c>
      <c r="AB749" s="2">
        <f>IF(_332_2018_07_18_outfile_posicao[[#This Row],[inicio]]=1,0,IF(AB748&gt;0,0.5,IF(_332_2018_07_18_outfile_posicao[[#This Row],[max dist]]=_332_2018_07_18_outfile_posicao[[#This Row],[8686,881807]],1,0)))</f>
        <v>0.5</v>
      </c>
      <c r="AC749" s="2">
        <f>IF(_332_2018_07_18_outfile_posicao[[#This Row],[fim]]=0,AC750+1,0)</f>
        <v>0</v>
      </c>
      <c r="AD749" s="2"/>
      <c r="AE749" s="2"/>
      <c r="AF749" s="2"/>
      <c r="AG749" s="2"/>
      <c r="AH749" s="2"/>
      <c r="AI749" s="2"/>
    </row>
    <row r="750" spans="1:35" x14ac:dyDescent="0.25">
      <c r="A750">
        <v>138</v>
      </c>
      <c r="B750">
        <v>1</v>
      </c>
      <c r="C750" s="2" t="s">
        <v>2919</v>
      </c>
      <c r="D750">
        <v>332</v>
      </c>
      <c r="E750" s="2" t="s">
        <v>4999</v>
      </c>
      <c r="F750" s="2" t="s">
        <v>4931</v>
      </c>
      <c r="G750" s="2">
        <v>749</v>
      </c>
      <c r="H750" t="b">
        <v>1</v>
      </c>
      <c r="I750" s="3">
        <v>43299.089791666665</v>
      </c>
      <c r="J750" s="2">
        <v>95</v>
      </c>
      <c r="K750" s="2">
        <v>-23.627881500000001</v>
      </c>
      <c r="L750" s="2">
        <v>-46.606098000000003</v>
      </c>
      <c r="M750" s="2">
        <f>IF(AND(_332_2018_07_18_outfile_posicao[[#This Row],[hora bus]]=I749,_332_2018_07_18_outfile_posicao[[#This Row],[lat bus]]=K749,_332_2018_07_18_outfile_posicao[[#This Row],[lon bus]]=L749),1,0)</f>
        <v>0</v>
      </c>
      <c r="N750">
        <v>69</v>
      </c>
      <c r="O750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750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750" s="4">
        <f>_332_2018_07_18_outfile_posicao[[#This Row],[8686,881807]]/_332_2018_07_18_outfile_posicao[[#Headers],[8686,881807]]</f>
        <v>0.19682317971961688</v>
      </c>
      <c r="R750">
        <f>_332_2018_07_18_outfile_posicao[[#This Row],[8686,881807]]-P749</f>
        <v>0</v>
      </c>
      <c r="S750">
        <f>(_332_2018_07_18_outfile_posicao[[#This Row],[hora bus]]-I749)*86000</f>
        <v>44.791666499804705</v>
      </c>
      <c r="T750">
        <f>_332_2018_07_18_outfile_posicao[[#This Row],[desloc]]/_332_2018_07_18_outfile_posicao[[#This Row],[seconds]]</f>
        <v>0</v>
      </c>
      <c r="U750">
        <f>_332_2018_07_18_outfile_posicao[[#This Row],[spd m/s]]*3.6</f>
        <v>0</v>
      </c>
      <c r="V750" s="2"/>
      <c r="W750" s="2">
        <f>IF(_332_2018_07_18_outfile_posicao[[#This Row],[cod bus]]=F749,0,1)</f>
        <v>0</v>
      </c>
      <c r="X750" s="2">
        <f>IF(_332_2018_07_18_outfile_posicao[[#This Row],[desloc]]&gt;=0,0,1)</f>
        <v>0</v>
      </c>
      <c r="Y750" s="2">
        <f>IF(AND(_332_2018_07_18_outfile_posicao[[#This Row],[spd m/s]]&lt;1,_332_2018_07_18_outfile_posicao[[#This Row],[spd m/s]]&lt;&gt;0),1,0)</f>
        <v>0</v>
      </c>
      <c r="Z750" s="2">
        <f>IF(Z749=0.5,IF(P750&gt;=P751,0.5,1),IF(_332_2018_07_18_outfile_posicao[[#This Row],[desloc]]&lt;-1000,IF(P750&gt;=P751,IF(AND(Z749=0.5,P750=P751),0,IF(P750&lt;700,0.5,0)),1),IF(AND(X750&gt;0,X749&gt;0,_332_2018_07_18_outfile_posicao[[#This Row],[8686,881807]]&lt;500,_332_2018_07_18_outfile_posicao[[#This Row],[desloc]]&gt;0),IF(_332_2018_07_18_outfile_posicao[[#This Row],[8686,881807]]&lt;500,1,0),0)))</f>
        <v>0</v>
      </c>
      <c r="AA750" s="2">
        <f t="shared" si="11"/>
        <v>1709.7796991022312</v>
      </c>
      <c r="AB750" s="2">
        <f>IF(_332_2018_07_18_outfile_posicao[[#This Row],[inicio]]=1,0,IF(AB749&gt;0,0.5,IF(_332_2018_07_18_outfile_posicao[[#This Row],[max dist]]=_332_2018_07_18_outfile_posicao[[#This Row],[8686,881807]],1,0)))</f>
        <v>0.5</v>
      </c>
      <c r="AC750" s="2">
        <f>IF(_332_2018_07_18_outfile_posicao[[#This Row],[fim]]=0,AC751+1,0)</f>
        <v>0</v>
      </c>
      <c r="AD750" s="2"/>
      <c r="AE750" s="2"/>
      <c r="AF750" s="2"/>
      <c r="AG750" s="2"/>
      <c r="AH750" s="2"/>
      <c r="AI750" s="2"/>
    </row>
    <row r="751" spans="1:35" x14ac:dyDescent="0.25">
      <c r="A751">
        <v>139</v>
      </c>
      <c r="B751">
        <v>1</v>
      </c>
      <c r="C751" s="2" t="s">
        <v>2920</v>
      </c>
      <c r="D751">
        <v>332</v>
      </c>
      <c r="E751" s="2" t="s">
        <v>5000</v>
      </c>
      <c r="F751" s="2" t="s">
        <v>4931</v>
      </c>
      <c r="G751" s="2">
        <v>750</v>
      </c>
      <c r="H751" t="b">
        <v>1</v>
      </c>
      <c r="I751" s="3">
        <v>43299.090312499997</v>
      </c>
      <c r="J751" s="2">
        <v>96</v>
      </c>
      <c r="K751" s="2">
        <v>-23.627881500000001</v>
      </c>
      <c r="L751" s="2">
        <v>-46.606098000000003</v>
      </c>
      <c r="M751" s="2">
        <f>IF(AND(_332_2018_07_18_outfile_posicao[[#This Row],[hora bus]]=I750,_332_2018_07_18_outfile_posicao[[#This Row],[lat bus]]=K750,_332_2018_07_18_outfile_posicao[[#This Row],[lon bus]]=L750),1,0)</f>
        <v>0</v>
      </c>
      <c r="N751">
        <v>69</v>
      </c>
      <c r="O751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751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751" s="4">
        <f>_332_2018_07_18_outfile_posicao[[#This Row],[8686,881807]]/_332_2018_07_18_outfile_posicao[[#Headers],[8686,881807]]</f>
        <v>0.19682317971961688</v>
      </c>
      <c r="R751">
        <f>_332_2018_07_18_outfile_posicao[[#This Row],[8686,881807]]-P750</f>
        <v>0</v>
      </c>
      <c r="S751">
        <f>(_332_2018_07_18_outfile_posicao[[#This Row],[hora bus]]-I750)*86000</f>
        <v>44.791666499804705</v>
      </c>
      <c r="T751">
        <f>_332_2018_07_18_outfile_posicao[[#This Row],[desloc]]/_332_2018_07_18_outfile_posicao[[#This Row],[seconds]]</f>
        <v>0</v>
      </c>
      <c r="U751">
        <f>_332_2018_07_18_outfile_posicao[[#This Row],[spd m/s]]*3.6</f>
        <v>0</v>
      </c>
      <c r="V751" s="2"/>
      <c r="W751" s="2">
        <f>IF(_332_2018_07_18_outfile_posicao[[#This Row],[cod bus]]=F750,0,1)</f>
        <v>0</v>
      </c>
      <c r="X751" s="2">
        <f>IF(_332_2018_07_18_outfile_posicao[[#This Row],[desloc]]&gt;=0,0,1)</f>
        <v>0</v>
      </c>
      <c r="Y751" s="2">
        <f>IF(AND(_332_2018_07_18_outfile_posicao[[#This Row],[spd m/s]]&lt;1,_332_2018_07_18_outfile_posicao[[#This Row],[spd m/s]]&lt;&gt;0),1,0)</f>
        <v>0</v>
      </c>
      <c r="Z751" s="2">
        <f>IF(Z750=0.5,IF(P751&gt;=P752,0.5,1),IF(_332_2018_07_18_outfile_posicao[[#This Row],[desloc]]&lt;-1000,IF(P751&gt;=P752,IF(AND(Z750=0.5,P751=P752),0,IF(P751&lt;700,0.5,0)),1),IF(AND(X751&gt;0,X750&gt;0,_332_2018_07_18_outfile_posicao[[#This Row],[8686,881807]]&lt;500,_332_2018_07_18_outfile_posicao[[#This Row],[desloc]]&gt;0),IF(_332_2018_07_18_outfile_posicao[[#This Row],[8686,881807]]&lt;500,1,0),0)))</f>
        <v>0</v>
      </c>
      <c r="AA751" s="2">
        <f t="shared" si="11"/>
        <v>1709.7796991022312</v>
      </c>
      <c r="AB751" s="2">
        <f>IF(_332_2018_07_18_outfile_posicao[[#This Row],[inicio]]=1,0,IF(AB750&gt;0,0.5,IF(_332_2018_07_18_outfile_posicao[[#This Row],[max dist]]=_332_2018_07_18_outfile_posicao[[#This Row],[8686,881807]],1,0)))</f>
        <v>0.5</v>
      </c>
      <c r="AC751" s="2">
        <f>IF(_332_2018_07_18_outfile_posicao[[#This Row],[fim]]=0,AC752+1,0)</f>
        <v>0</v>
      </c>
      <c r="AD751" s="2"/>
      <c r="AE751" s="2"/>
      <c r="AF751" s="2"/>
      <c r="AG751" s="2"/>
      <c r="AH751" s="2"/>
      <c r="AI751" s="2"/>
    </row>
    <row r="752" spans="1:35" x14ac:dyDescent="0.25">
      <c r="A752">
        <v>141</v>
      </c>
      <c r="B752">
        <v>1</v>
      </c>
      <c r="C752" s="2" t="s">
        <v>2921</v>
      </c>
      <c r="D752">
        <v>332</v>
      </c>
      <c r="E752" s="2" t="s">
        <v>5001</v>
      </c>
      <c r="F752" s="2" t="s">
        <v>4931</v>
      </c>
      <c r="G752" s="2">
        <v>751</v>
      </c>
      <c r="H752" t="b">
        <v>1</v>
      </c>
      <c r="I752" s="3">
        <v>43299.090833333335</v>
      </c>
      <c r="J752" s="2">
        <v>97</v>
      </c>
      <c r="K752" s="2">
        <v>-23.627881500000001</v>
      </c>
      <c r="L752" s="2">
        <v>-46.606098000000003</v>
      </c>
      <c r="M752" s="2">
        <f>IF(AND(_332_2018_07_18_outfile_posicao[[#This Row],[hora bus]]=I751,_332_2018_07_18_outfile_posicao[[#This Row],[lat bus]]=K751,_332_2018_07_18_outfile_posicao[[#This Row],[lon bus]]=L751),1,0)</f>
        <v>0</v>
      </c>
      <c r="N752">
        <v>69</v>
      </c>
      <c r="O752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752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752" s="4">
        <f>_332_2018_07_18_outfile_posicao[[#This Row],[8686,881807]]/_332_2018_07_18_outfile_posicao[[#Headers],[8686,881807]]</f>
        <v>0.19682317971961688</v>
      </c>
      <c r="R752">
        <f>_332_2018_07_18_outfile_posicao[[#This Row],[8686,881807]]-P751</f>
        <v>0</v>
      </c>
      <c r="S752">
        <f>(_332_2018_07_18_outfile_posicao[[#This Row],[hora bus]]-I751)*86000</f>
        <v>44.79166712553706</v>
      </c>
      <c r="T752">
        <f>_332_2018_07_18_outfile_posicao[[#This Row],[desloc]]/_332_2018_07_18_outfile_posicao[[#This Row],[seconds]]</f>
        <v>0</v>
      </c>
      <c r="U752">
        <f>_332_2018_07_18_outfile_posicao[[#This Row],[spd m/s]]*3.6</f>
        <v>0</v>
      </c>
      <c r="V752" s="2"/>
      <c r="W752" s="2">
        <f>IF(_332_2018_07_18_outfile_posicao[[#This Row],[cod bus]]=F751,0,1)</f>
        <v>0</v>
      </c>
      <c r="X752" s="2">
        <f>IF(_332_2018_07_18_outfile_posicao[[#This Row],[desloc]]&gt;=0,0,1)</f>
        <v>0</v>
      </c>
      <c r="Y752" s="2">
        <f>IF(AND(_332_2018_07_18_outfile_posicao[[#This Row],[spd m/s]]&lt;1,_332_2018_07_18_outfile_posicao[[#This Row],[spd m/s]]&lt;&gt;0),1,0)</f>
        <v>0</v>
      </c>
      <c r="Z752" s="2">
        <f>IF(Z751=0.5,IF(P752&gt;=P753,0.5,1),IF(_332_2018_07_18_outfile_posicao[[#This Row],[desloc]]&lt;-1000,IF(P752&gt;=P753,IF(AND(Z751=0.5,P752=P753),0,IF(P752&lt;700,0.5,0)),1),IF(AND(X752&gt;0,X751&gt;0,_332_2018_07_18_outfile_posicao[[#This Row],[8686,881807]]&lt;500,_332_2018_07_18_outfile_posicao[[#This Row],[desloc]]&gt;0),IF(_332_2018_07_18_outfile_posicao[[#This Row],[8686,881807]]&lt;500,1,0),0)))</f>
        <v>0</v>
      </c>
      <c r="AA752" s="2">
        <f t="shared" si="11"/>
        <v>1709.7796991022312</v>
      </c>
      <c r="AB752" s="2">
        <f>IF(_332_2018_07_18_outfile_posicao[[#This Row],[inicio]]=1,0,IF(AB751&gt;0,0.5,IF(_332_2018_07_18_outfile_posicao[[#This Row],[max dist]]=_332_2018_07_18_outfile_posicao[[#This Row],[8686,881807]],1,0)))</f>
        <v>0.5</v>
      </c>
      <c r="AC752" s="2">
        <f>IF(_332_2018_07_18_outfile_posicao[[#This Row],[fim]]=0,AC753+1,0)</f>
        <v>0</v>
      </c>
      <c r="AD752" s="2"/>
      <c r="AE752" s="2"/>
      <c r="AF752" s="2"/>
      <c r="AG752" s="2"/>
      <c r="AH752" s="2"/>
      <c r="AI752" s="2"/>
    </row>
    <row r="753" spans="1:35" x14ac:dyDescent="0.25">
      <c r="A753">
        <v>142</v>
      </c>
      <c r="B753">
        <v>1</v>
      </c>
      <c r="C753" s="2" t="s">
        <v>2922</v>
      </c>
      <c r="D753">
        <v>332</v>
      </c>
      <c r="E753" s="2" t="s">
        <v>5001</v>
      </c>
      <c r="F753" s="2" t="s">
        <v>4931</v>
      </c>
      <c r="G753" s="2">
        <v>752</v>
      </c>
      <c r="H753" t="b">
        <v>1</v>
      </c>
      <c r="I753" s="3">
        <v>43299.091354166667</v>
      </c>
      <c r="J753" s="2">
        <v>98</v>
      </c>
      <c r="K753" s="2">
        <v>-23.627881500000001</v>
      </c>
      <c r="L753" s="2">
        <v>-46.606098000000003</v>
      </c>
      <c r="M753" s="2">
        <f>IF(AND(_332_2018_07_18_outfile_posicao[[#This Row],[hora bus]]=I752,_332_2018_07_18_outfile_posicao[[#This Row],[lat bus]]=K752,_332_2018_07_18_outfile_posicao[[#This Row],[lon bus]]=L752),1,0)</f>
        <v>0</v>
      </c>
      <c r="N753">
        <v>69</v>
      </c>
      <c r="O753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753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753" s="4">
        <f>_332_2018_07_18_outfile_posicao[[#This Row],[8686,881807]]/_332_2018_07_18_outfile_posicao[[#Headers],[8686,881807]]</f>
        <v>0.19682317971961688</v>
      </c>
      <c r="R753">
        <f>_332_2018_07_18_outfile_posicao[[#This Row],[8686,881807]]-P752</f>
        <v>0</v>
      </c>
      <c r="S753">
        <f>(_332_2018_07_18_outfile_posicao[[#This Row],[hora bus]]-I752)*86000</f>
        <v>44.791666499804705</v>
      </c>
      <c r="T753">
        <f>_332_2018_07_18_outfile_posicao[[#This Row],[desloc]]/_332_2018_07_18_outfile_posicao[[#This Row],[seconds]]</f>
        <v>0</v>
      </c>
      <c r="U753">
        <f>_332_2018_07_18_outfile_posicao[[#This Row],[spd m/s]]*3.6</f>
        <v>0</v>
      </c>
      <c r="V753" s="2"/>
      <c r="W753" s="2">
        <f>IF(_332_2018_07_18_outfile_posicao[[#This Row],[cod bus]]=F752,0,1)</f>
        <v>0</v>
      </c>
      <c r="X753" s="2">
        <f>IF(_332_2018_07_18_outfile_posicao[[#This Row],[desloc]]&gt;=0,0,1)</f>
        <v>0</v>
      </c>
      <c r="Y753" s="2">
        <f>IF(AND(_332_2018_07_18_outfile_posicao[[#This Row],[spd m/s]]&lt;1,_332_2018_07_18_outfile_posicao[[#This Row],[spd m/s]]&lt;&gt;0),1,0)</f>
        <v>0</v>
      </c>
      <c r="Z753" s="2">
        <f>IF(Z752=0.5,IF(P753&gt;=P754,0.5,1),IF(_332_2018_07_18_outfile_posicao[[#This Row],[desloc]]&lt;-1000,IF(P753&gt;=P754,IF(AND(Z752=0.5,P753=P754),0,IF(P753&lt;700,0.5,0)),1),IF(AND(X753&gt;0,X752&gt;0,_332_2018_07_18_outfile_posicao[[#This Row],[8686,881807]]&lt;500,_332_2018_07_18_outfile_posicao[[#This Row],[desloc]]&gt;0),IF(_332_2018_07_18_outfile_posicao[[#This Row],[8686,881807]]&lt;500,1,0),0)))</f>
        <v>0</v>
      </c>
      <c r="AA753" s="2">
        <f t="shared" si="11"/>
        <v>1709.7796991022312</v>
      </c>
      <c r="AB753" s="2">
        <f>IF(_332_2018_07_18_outfile_posicao[[#This Row],[inicio]]=1,0,IF(AB752&gt;0,0.5,IF(_332_2018_07_18_outfile_posicao[[#This Row],[max dist]]=_332_2018_07_18_outfile_posicao[[#This Row],[8686,881807]],1,0)))</f>
        <v>0.5</v>
      </c>
      <c r="AC753" s="2">
        <f>IF(_332_2018_07_18_outfile_posicao[[#This Row],[fim]]=0,AC754+1,0)</f>
        <v>0</v>
      </c>
      <c r="AD753" s="2"/>
      <c r="AE753" s="2"/>
      <c r="AF753" s="2"/>
      <c r="AG753" s="2"/>
      <c r="AH753" s="2"/>
      <c r="AI753" s="2"/>
    </row>
    <row r="754" spans="1:35" x14ac:dyDescent="0.25">
      <c r="A754">
        <v>144</v>
      </c>
      <c r="B754">
        <v>1</v>
      </c>
      <c r="C754" s="2" t="s">
        <v>2923</v>
      </c>
      <c r="D754">
        <v>332</v>
      </c>
      <c r="E754" s="2" t="s">
        <v>5002</v>
      </c>
      <c r="F754" s="2" t="s">
        <v>4931</v>
      </c>
      <c r="G754" s="2">
        <v>753</v>
      </c>
      <c r="H754" t="b">
        <v>1</v>
      </c>
      <c r="I754" s="3">
        <v>43299.091874999998</v>
      </c>
      <c r="J754" s="2">
        <v>99</v>
      </c>
      <c r="K754" s="2">
        <v>-23.627881500000001</v>
      </c>
      <c r="L754" s="2">
        <v>-46.606098000000003</v>
      </c>
      <c r="M754" s="2">
        <f>IF(AND(_332_2018_07_18_outfile_posicao[[#This Row],[hora bus]]=I753,_332_2018_07_18_outfile_posicao[[#This Row],[lat bus]]=K753,_332_2018_07_18_outfile_posicao[[#This Row],[lon bus]]=L753),1,0)</f>
        <v>0</v>
      </c>
      <c r="N754">
        <v>69</v>
      </c>
      <c r="O754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754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754" s="4">
        <f>_332_2018_07_18_outfile_posicao[[#This Row],[8686,881807]]/_332_2018_07_18_outfile_posicao[[#Headers],[8686,881807]]</f>
        <v>0.19682317971961688</v>
      </c>
      <c r="R754">
        <f>_332_2018_07_18_outfile_posicao[[#This Row],[8686,881807]]-P753</f>
        <v>0</v>
      </c>
      <c r="S754">
        <f>(_332_2018_07_18_outfile_posicao[[#This Row],[hora bus]]-I753)*86000</f>
        <v>44.791666499804705</v>
      </c>
      <c r="T754">
        <f>_332_2018_07_18_outfile_posicao[[#This Row],[desloc]]/_332_2018_07_18_outfile_posicao[[#This Row],[seconds]]</f>
        <v>0</v>
      </c>
      <c r="U754">
        <f>_332_2018_07_18_outfile_posicao[[#This Row],[spd m/s]]*3.6</f>
        <v>0</v>
      </c>
      <c r="V754" s="2"/>
      <c r="W754" s="2">
        <f>IF(_332_2018_07_18_outfile_posicao[[#This Row],[cod bus]]=F753,0,1)</f>
        <v>0</v>
      </c>
      <c r="X754" s="2">
        <f>IF(_332_2018_07_18_outfile_posicao[[#This Row],[desloc]]&gt;=0,0,1)</f>
        <v>0</v>
      </c>
      <c r="Y754" s="2">
        <f>IF(AND(_332_2018_07_18_outfile_posicao[[#This Row],[spd m/s]]&lt;1,_332_2018_07_18_outfile_posicao[[#This Row],[spd m/s]]&lt;&gt;0),1,0)</f>
        <v>0</v>
      </c>
      <c r="Z754" s="2">
        <f>IF(Z753=0.5,IF(P754&gt;=P755,0.5,1),IF(_332_2018_07_18_outfile_posicao[[#This Row],[desloc]]&lt;-1000,IF(P754&gt;=P755,IF(AND(Z753=0.5,P754=P755),0,IF(P754&lt;700,0.5,0)),1),IF(AND(X754&gt;0,X753&gt;0,_332_2018_07_18_outfile_posicao[[#This Row],[8686,881807]]&lt;500,_332_2018_07_18_outfile_posicao[[#This Row],[desloc]]&gt;0),IF(_332_2018_07_18_outfile_posicao[[#This Row],[8686,881807]]&lt;500,1,0),0)))</f>
        <v>0</v>
      </c>
      <c r="AA754" s="2">
        <f t="shared" si="11"/>
        <v>1709.7796991022312</v>
      </c>
      <c r="AB754" s="2">
        <f>IF(_332_2018_07_18_outfile_posicao[[#This Row],[inicio]]=1,0,IF(AB753&gt;0,0.5,IF(_332_2018_07_18_outfile_posicao[[#This Row],[max dist]]=_332_2018_07_18_outfile_posicao[[#This Row],[8686,881807]],1,0)))</f>
        <v>0.5</v>
      </c>
      <c r="AC754" s="2">
        <f>IF(_332_2018_07_18_outfile_posicao[[#This Row],[fim]]=0,AC755+1,0)</f>
        <v>0</v>
      </c>
      <c r="AD754" s="2"/>
      <c r="AE754" s="2"/>
      <c r="AF754" s="2"/>
      <c r="AG754" s="2"/>
      <c r="AH754" s="2"/>
      <c r="AI754" s="2"/>
    </row>
    <row r="755" spans="1:35" x14ac:dyDescent="0.25">
      <c r="A755">
        <v>145</v>
      </c>
      <c r="B755">
        <v>1</v>
      </c>
      <c r="C755" s="2" t="s">
        <v>2924</v>
      </c>
      <c r="D755">
        <v>332</v>
      </c>
      <c r="E755" s="2" t="s">
        <v>5003</v>
      </c>
      <c r="F755" s="2" t="s">
        <v>4931</v>
      </c>
      <c r="G755" s="2">
        <v>754</v>
      </c>
      <c r="H755" t="b">
        <v>1</v>
      </c>
      <c r="I755" s="3">
        <v>43299.092395833337</v>
      </c>
      <c r="J755" s="2">
        <v>100</v>
      </c>
      <c r="K755" s="2">
        <v>-23.627881500000001</v>
      </c>
      <c r="L755" s="2">
        <v>-46.606098000000003</v>
      </c>
      <c r="M755" s="2">
        <f>IF(AND(_332_2018_07_18_outfile_posicao[[#This Row],[hora bus]]=I754,_332_2018_07_18_outfile_posicao[[#This Row],[lat bus]]=K754,_332_2018_07_18_outfile_posicao[[#This Row],[lon bus]]=L754),1,0)</f>
        <v>0</v>
      </c>
      <c r="N755">
        <v>69</v>
      </c>
      <c r="O755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755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755" s="4">
        <f>_332_2018_07_18_outfile_posicao[[#This Row],[8686,881807]]/_332_2018_07_18_outfile_posicao[[#Headers],[8686,881807]]</f>
        <v>0.19682317971961688</v>
      </c>
      <c r="R755">
        <f>_332_2018_07_18_outfile_posicao[[#This Row],[8686,881807]]-P754</f>
        <v>0</v>
      </c>
      <c r="S755">
        <f>(_332_2018_07_18_outfile_posicao[[#This Row],[hora bus]]-I754)*86000</f>
        <v>44.79166712553706</v>
      </c>
      <c r="T755">
        <f>_332_2018_07_18_outfile_posicao[[#This Row],[desloc]]/_332_2018_07_18_outfile_posicao[[#This Row],[seconds]]</f>
        <v>0</v>
      </c>
      <c r="U755">
        <f>_332_2018_07_18_outfile_posicao[[#This Row],[spd m/s]]*3.6</f>
        <v>0</v>
      </c>
      <c r="V755" s="2"/>
      <c r="W755" s="2">
        <f>IF(_332_2018_07_18_outfile_posicao[[#This Row],[cod bus]]=F754,0,1)</f>
        <v>0</v>
      </c>
      <c r="X755" s="2">
        <f>IF(_332_2018_07_18_outfile_posicao[[#This Row],[desloc]]&gt;=0,0,1)</f>
        <v>0</v>
      </c>
      <c r="Y755" s="2">
        <f>IF(AND(_332_2018_07_18_outfile_posicao[[#This Row],[spd m/s]]&lt;1,_332_2018_07_18_outfile_posicao[[#This Row],[spd m/s]]&lt;&gt;0),1,0)</f>
        <v>0</v>
      </c>
      <c r="Z755" s="2">
        <f>IF(Z754=0.5,IF(P755&gt;=P756,0.5,1),IF(_332_2018_07_18_outfile_posicao[[#This Row],[desloc]]&lt;-1000,IF(P755&gt;=P756,IF(AND(Z754=0.5,P755=P756),0,IF(P755&lt;700,0.5,0)),1),IF(AND(X755&gt;0,X754&gt;0,_332_2018_07_18_outfile_posicao[[#This Row],[8686,881807]]&lt;500,_332_2018_07_18_outfile_posicao[[#This Row],[desloc]]&gt;0),IF(_332_2018_07_18_outfile_posicao[[#This Row],[8686,881807]]&lt;500,1,0),0)))</f>
        <v>0</v>
      </c>
      <c r="AA755" s="2">
        <f t="shared" si="11"/>
        <v>1709.7796991022312</v>
      </c>
      <c r="AB755" s="2">
        <f>IF(_332_2018_07_18_outfile_posicao[[#This Row],[inicio]]=1,0,IF(AB754&gt;0,0.5,IF(_332_2018_07_18_outfile_posicao[[#This Row],[max dist]]=_332_2018_07_18_outfile_posicao[[#This Row],[8686,881807]],1,0)))</f>
        <v>0.5</v>
      </c>
      <c r="AC755" s="2">
        <f>IF(_332_2018_07_18_outfile_posicao[[#This Row],[fim]]=0,AC756+1,0)</f>
        <v>0</v>
      </c>
      <c r="AD755" s="2"/>
      <c r="AE755" s="2"/>
      <c r="AF755" s="2"/>
      <c r="AG755" s="2"/>
      <c r="AH755" s="2"/>
      <c r="AI755" s="2"/>
    </row>
    <row r="756" spans="1:35" x14ac:dyDescent="0.25">
      <c r="A756">
        <v>147</v>
      </c>
      <c r="B756">
        <v>1</v>
      </c>
      <c r="C756" s="2" t="s">
        <v>2925</v>
      </c>
      <c r="D756">
        <v>332</v>
      </c>
      <c r="E756" s="2" t="s">
        <v>5004</v>
      </c>
      <c r="F756" s="2" t="s">
        <v>4931</v>
      </c>
      <c r="G756" s="2">
        <v>755</v>
      </c>
      <c r="H756" t="b">
        <v>1</v>
      </c>
      <c r="I756" s="3">
        <v>43299.092916666668</v>
      </c>
      <c r="J756" s="2">
        <v>101</v>
      </c>
      <c r="K756" s="2">
        <v>-23.627881500000001</v>
      </c>
      <c r="L756" s="2">
        <v>-46.606098000000003</v>
      </c>
      <c r="M756" s="2">
        <f>IF(AND(_332_2018_07_18_outfile_posicao[[#This Row],[hora bus]]=I755,_332_2018_07_18_outfile_posicao[[#This Row],[lat bus]]=K755,_332_2018_07_18_outfile_posicao[[#This Row],[lon bus]]=L755),1,0)</f>
        <v>0</v>
      </c>
      <c r="N756">
        <v>69</v>
      </c>
      <c r="O756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756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756" s="4">
        <f>_332_2018_07_18_outfile_posicao[[#This Row],[8686,881807]]/_332_2018_07_18_outfile_posicao[[#Headers],[8686,881807]]</f>
        <v>0.19682317971961688</v>
      </c>
      <c r="R756">
        <f>_332_2018_07_18_outfile_posicao[[#This Row],[8686,881807]]-P755</f>
        <v>0</v>
      </c>
      <c r="S756">
        <f>(_332_2018_07_18_outfile_posicao[[#This Row],[hora bus]]-I755)*86000</f>
        <v>44.791666499804705</v>
      </c>
      <c r="T756">
        <f>_332_2018_07_18_outfile_posicao[[#This Row],[desloc]]/_332_2018_07_18_outfile_posicao[[#This Row],[seconds]]</f>
        <v>0</v>
      </c>
      <c r="U756">
        <f>_332_2018_07_18_outfile_posicao[[#This Row],[spd m/s]]*3.6</f>
        <v>0</v>
      </c>
      <c r="V756" s="2"/>
      <c r="W756" s="2">
        <f>IF(_332_2018_07_18_outfile_posicao[[#This Row],[cod bus]]=F755,0,1)</f>
        <v>0</v>
      </c>
      <c r="X756" s="2">
        <f>IF(_332_2018_07_18_outfile_posicao[[#This Row],[desloc]]&gt;=0,0,1)</f>
        <v>0</v>
      </c>
      <c r="Y756" s="2">
        <f>IF(AND(_332_2018_07_18_outfile_posicao[[#This Row],[spd m/s]]&lt;1,_332_2018_07_18_outfile_posicao[[#This Row],[spd m/s]]&lt;&gt;0),1,0)</f>
        <v>0</v>
      </c>
      <c r="Z756" s="2">
        <f>IF(Z755=0.5,IF(P756&gt;=P757,0.5,1),IF(_332_2018_07_18_outfile_posicao[[#This Row],[desloc]]&lt;-1000,IF(P756&gt;=P757,IF(AND(Z755=0.5,P756=P757),0,IF(P756&lt;700,0.5,0)),1),IF(AND(X756&gt;0,X755&gt;0,_332_2018_07_18_outfile_posicao[[#This Row],[8686,881807]]&lt;500,_332_2018_07_18_outfile_posicao[[#This Row],[desloc]]&gt;0),IF(_332_2018_07_18_outfile_posicao[[#This Row],[8686,881807]]&lt;500,1,0),0)))</f>
        <v>0</v>
      </c>
      <c r="AA756" s="2">
        <f t="shared" si="11"/>
        <v>1709.7796991022312</v>
      </c>
      <c r="AB756" s="2">
        <f>IF(_332_2018_07_18_outfile_posicao[[#This Row],[inicio]]=1,0,IF(AB755&gt;0,0.5,IF(_332_2018_07_18_outfile_posicao[[#This Row],[max dist]]=_332_2018_07_18_outfile_posicao[[#This Row],[8686,881807]],1,0)))</f>
        <v>0.5</v>
      </c>
      <c r="AC756" s="2">
        <f>IF(_332_2018_07_18_outfile_posicao[[#This Row],[fim]]=0,AC757+1,0)</f>
        <v>0</v>
      </c>
      <c r="AD756" s="2"/>
      <c r="AE756" s="2"/>
      <c r="AF756" s="2"/>
      <c r="AG756" s="2"/>
      <c r="AH756" s="2"/>
      <c r="AI756" s="2"/>
    </row>
    <row r="757" spans="1:35" x14ac:dyDescent="0.25">
      <c r="A757">
        <v>148</v>
      </c>
      <c r="B757">
        <v>1</v>
      </c>
      <c r="C757" s="2" t="s">
        <v>2926</v>
      </c>
      <c r="D757">
        <v>332</v>
      </c>
      <c r="E757" s="2" t="s">
        <v>5004</v>
      </c>
      <c r="F757" s="2" t="s">
        <v>4931</v>
      </c>
      <c r="G757" s="2">
        <v>756</v>
      </c>
      <c r="H757" t="b">
        <v>1</v>
      </c>
      <c r="I757" s="3">
        <v>43299.0934375</v>
      </c>
      <c r="J757" s="2">
        <v>102</v>
      </c>
      <c r="K757" s="2">
        <v>-23.627881500000001</v>
      </c>
      <c r="L757" s="2">
        <v>-46.606098000000003</v>
      </c>
      <c r="M757" s="2">
        <f>IF(AND(_332_2018_07_18_outfile_posicao[[#This Row],[hora bus]]=I756,_332_2018_07_18_outfile_posicao[[#This Row],[lat bus]]=K756,_332_2018_07_18_outfile_posicao[[#This Row],[lon bus]]=L756),1,0)</f>
        <v>0</v>
      </c>
      <c r="N757">
        <v>69</v>
      </c>
      <c r="O757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757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757" s="4">
        <f>_332_2018_07_18_outfile_posicao[[#This Row],[8686,881807]]/_332_2018_07_18_outfile_posicao[[#Headers],[8686,881807]]</f>
        <v>0.19682317971961688</v>
      </c>
      <c r="R757">
        <f>_332_2018_07_18_outfile_posicao[[#This Row],[8686,881807]]-P756</f>
        <v>0</v>
      </c>
      <c r="S757">
        <f>(_332_2018_07_18_outfile_posicao[[#This Row],[hora bus]]-I756)*86000</f>
        <v>44.791666499804705</v>
      </c>
      <c r="T757">
        <f>_332_2018_07_18_outfile_posicao[[#This Row],[desloc]]/_332_2018_07_18_outfile_posicao[[#This Row],[seconds]]</f>
        <v>0</v>
      </c>
      <c r="U757">
        <f>_332_2018_07_18_outfile_posicao[[#This Row],[spd m/s]]*3.6</f>
        <v>0</v>
      </c>
      <c r="V757" s="2"/>
      <c r="W757" s="2">
        <f>IF(_332_2018_07_18_outfile_posicao[[#This Row],[cod bus]]=F756,0,1)</f>
        <v>0</v>
      </c>
      <c r="X757" s="2">
        <f>IF(_332_2018_07_18_outfile_posicao[[#This Row],[desloc]]&gt;=0,0,1)</f>
        <v>0</v>
      </c>
      <c r="Y757" s="2">
        <f>IF(AND(_332_2018_07_18_outfile_posicao[[#This Row],[spd m/s]]&lt;1,_332_2018_07_18_outfile_posicao[[#This Row],[spd m/s]]&lt;&gt;0),1,0)</f>
        <v>0</v>
      </c>
      <c r="Z757" s="2">
        <f>IF(Z756=0.5,IF(P757&gt;=P758,0.5,1),IF(_332_2018_07_18_outfile_posicao[[#This Row],[desloc]]&lt;-1000,IF(P757&gt;=P758,IF(AND(Z756=0.5,P757=P758),0,IF(P757&lt;700,0.5,0)),1),IF(AND(X757&gt;0,X756&gt;0,_332_2018_07_18_outfile_posicao[[#This Row],[8686,881807]]&lt;500,_332_2018_07_18_outfile_posicao[[#This Row],[desloc]]&gt;0),IF(_332_2018_07_18_outfile_posicao[[#This Row],[8686,881807]]&lt;500,1,0),0)))</f>
        <v>0</v>
      </c>
      <c r="AA757" s="2">
        <f t="shared" si="11"/>
        <v>1709.7796991022312</v>
      </c>
      <c r="AB757" s="2">
        <f>IF(_332_2018_07_18_outfile_posicao[[#This Row],[inicio]]=1,0,IF(AB756&gt;0,0.5,IF(_332_2018_07_18_outfile_posicao[[#This Row],[max dist]]=_332_2018_07_18_outfile_posicao[[#This Row],[8686,881807]],1,0)))</f>
        <v>0.5</v>
      </c>
      <c r="AC757" s="2">
        <f>IF(_332_2018_07_18_outfile_posicao[[#This Row],[fim]]=0,AC758+1,0)</f>
        <v>0</v>
      </c>
      <c r="AD757" s="2"/>
      <c r="AE757" s="2"/>
      <c r="AF757" s="2"/>
      <c r="AG757" s="2"/>
      <c r="AH757" s="2"/>
      <c r="AI757" s="2"/>
    </row>
    <row r="758" spans="1:35" x14ac:dyDescent="0.25">
      <c r="A758">
        <v>150</v>
      </c>
      <c r="B758">
        <v>1</v>
      </c>
      <c r="C758" s="2" t="s">
        <v>2927</v>
      </c>
      <c r="D758">
        <v>332</v>
      </c>
      <c r="E758" s="2" t="s">
        <v>5005</v>
      </c>
      <c r="F758" s="2" t="s">
        <v>4931</v>
      </c>
      <c r="G758" s="2">
        <v>757</v>
      </c>
      <c r="H758" t="b">
        <v>1</v>
      </c>
      <c r="I758" s="3">
        <v>43299.093958333331</v>
      </c>
      <c r="J758" s="2">
        <v>103</v>
      </c>
      <c r="K758" s="2">
        <v>-23.627881500000001</v>
      </c>
      <c r="L758" s="2">
        <v>-46.606098000000003</v>
      </c>
      <c r="M758" s="2">
        <f>IF(AND(_332_2018_07_18_outfile_posicao[[#This Row],[hora bus]]=I757,_332_2018_07_18_outfile_posicao[[#This Row],[lat bus]]=K757,_332_2018_07_18_outfile_posicao[[#This Row],[lon bus]]=L757),1,0)</f>
        <v>0</v>
      </c>
      <c r="N758">
        <v>69</v>
      </c>
      <c r="O758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758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758" s="4">
        <f>_332_2018_07_18_outfile_posicao[[#This Row],[8686,881807]]/_332_2018_07_18_outfile_posicao[[#Headers],[8686,881807]]</f>
        <v>0.19682317971961688</v>
      </c>
      <c r="R758">
        <f>_332_2018_07_18_outfile_posicao[[#This Row],[8686,881807]]-P757</f>
        <v>0</v>
      </c>
      <c r="S758">
        <f>(_332_2018_07_18_outfile_posicao[[#This Row],[hora bus]]-I757)*86000</f>
        <v>44.791666499804705</v>
      </c>
      <c r="T758">
        <f>_332_2018_07_18_outfile_posicao[[#This Row],[desloc]]/_332_2018_07_18_outfile_posicao[[#This Row],[seconds]]</f>
        <v>0</v>
      </c>
      <c r="U758">
        <f>_332_2018_07_18_outfile_posicao[[#This Row],[spd m/s]]*3.6</f>
        <v>0</v>
      </c>
      <c r="V758" s="2"/>
      <c r="W758" s="2">
        <f>IF(_332_2018_07_18_outfile_posicao[[#This Row],[cod bus]]=F757,0,1)</f>
        <v>0</v>
      </c>
      <c r="X758" s="2">
        <f>IF(_332_2018_07_18_outfile_posicao[[#This Row],[desloc]]&gt;=0,0,1)</f>
        <v>0</v>
      </c>
      <c r="Y758" s="2">
        <f>IF(AND(_332_2018_07_18_outfile_posicao[[#This Row],[spd m/s]]&lt;1,_332_2018_07_18_outfile_posicao[[#This Row],[spd m/s]]&lt;&gt;0),1,0)</f>
        <v>0</v>
      </c>
      <c r="Z758" s="2">
        <f>IF(Z757=0.5,IF(P758&gt;=P759,0.5,1),IF(_332_2018_07_18_outfile_posicao[[#This Row],[desloc]]&lt;-1000,IF(P758&gt;=P759,IF(AND(Z757=0.5,P758=P759),0,IF(P758&lt;700,0.5,0)),1),IF(AND(X758&gt;0,X757&gt;0,_332_2018_07_18_outfile_posicao[[#This Row],[8686,881807]]&lt;500,_332_2018_07_18_outfile_posicao[[#This Row],[desloc]]&gt;0),IF(_332_2018_07_18_outfile_posicao[[#This Row],[8686,881807]]&lt;500,1,0),0)))</f>
        <v>0</v>
      </c>
      <c r="AA758" s="2">
        <f t="shared" si="11"/>
        <v>1709.7796991022312</v>
      </c>
      <c r="AB758" s="2">
        <f>IF(_332_2018_07_18_outfile_posicao[[#This Row],[inicio]]=1,0,IF(AB757&gt;0,0.5,IF(_332_2018_07_18_outfile_posicao[[#This Row],[max dist]]=_332_2018_07_18_outfile_posicao[[#This Row],[8686,881807]],1,0)))</f>
        <v>0.5</v>
      </c>
      <c r="AC758" s="2">
        <f>IF(_332_2018_07_18_outfile_posicao[[#This Row],[fim]]=0,AC759+1,0)</f>
        <v>0</v>
      </c>
      <c r="AD758" s="2"/>
      <c r="AE758" s="2"/>
      <c r="AF758" s="2"/>
      <c r="AG758" s="2"/>
      <c r="AH758" s="2"/>
      <c r="AI758" s="2"/>
    </row>
    <row r="759" spans="1:35" x14ac:dyDescent="0.25">
      <c r="A759">
        <v>151</v>
      </c>
      <c r="B759">
        <v>1</v>
      </c>
      <c r="C759" s="2" t="s">
        <v>2928</v>
      </c>
      <c r="D759">
        <v>332</v>
      </c>
      <c r="E759" s="2" t="s">
        <v>5006</v>
      </c>
      <c r="F759" s="2" t="s">
        <v>4931</v>
      </c>
      <c r="G759" s="2">
        <v>758</v>
      </c>
      <c r="H759" t="b">
        <v>1</v>
      </c>
      <c r="I759" s="3">
        <v>43299.09447916667</v>
      </c>
      <c r="J759" s="2">
        <v>104</v>
      </c>
      <c r="K759" s="2">
        <v>-23.627881500000001</v>
      </c>
      <c r="L759" s="2">
        <v>-46.606098000000003</v>
      </c>
      <c r="M759" s="2">
        <f>IF(AND(_332_2018_07_18_outfile_posicao[[#This Row],[hora bus]]=I758,_332_2018_07_18_outfile_posicao[[#This Row],[lat bus]]=K758,_332_2018_07_18_outfile_posicao[[#This Row],[lon bus]]=L758),1,0)</f>
        <v>0</v>
      </c>
      <c r="N759">
        <v>69</v>
      </c>
      <c r="O759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759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759" s="4">
        <f>_332_2018_07_18_outfile_posicao[[#This Row],[8686,881807]]/_332_2018_07_18_outfile_posicao[[#Headers],[8686,881807]]</f>
        <v>0.19682317971961688</v>
      </c>
      <c r="R759">
        <f>_332_2018_07_18_outfile_posicao[[#This Row],[8686,881807]]-P758</f>
        <v>0</v>
      </c>
      <c r="S759">
        <f>(_332_2018_07_18_outfile_posicao[[#This Row],[hora bus]]-I758)*86000</f>
        <v>44.79166712553706</v>
      </c>
      <c r="T759">
        <f>_332_2018_07_18_outfile_posicao[[#This Row],[desloc]]/_332_2018_07_18_outfile_posicao[[#This Row],[seconds]]</f>
        <v>0</v>
      </c>
      <c r="U759">
        <f>_332_2018_07_18_outfile_posicao[[#This Row],[spd m/s]]*3.6</f>
        <v>0</v>
      </c>
      <c r="V759" s="2"/>
      <c r="W759" s="2">
        <f>IF(_332_2018_07_18_outfile_posicao[[#This Row],[cod bus]]=F758,0,1)</f>
        <v>0</v>
      </c>
      <c r="X759" s="2">
        <f>IF(_332_2018_07_18_outfile_posicao[[#This Row],[desloc]]&gt;=0,0,1)</f>
        <v>0</v>
      </c>
      <c r="Y759" s="2">
        <f>IF(AND(_332_2018_07_18_outfile_posicao[[#This Row],[spd m/s]]&lt;1,_332_2018_07_18_outfile_posicao[[#This Row],[spd m/s]]&lt;&gt;0),1,0)</f>
        <v>0</v>
      </c>
      <c r="Z759" s="2">
        <f>IF(Z758=0.5,IF(P759&gt;=P760,0.5,1),IF(_332_2018_07_18_outfile_posicao[[#This Row],[desloc]]&lt;-1000,IF(P759&gt;=P760,IF(AND(Z758=0.5,P759=P760),0,IF(P759&lt;700,0.5,0)),1),IF(AND(X759&gt;0,X758&gt;0,_332_2018_07_18_outfile_posicao[[#This Row],[8686,881807]]&lt;500,_332_2018_07_18_outfile_posicao[[#This Row],[desloc]]&gt;0),IF(_332_2018_07_18_outfile_posicao[[#This Row],[8686,881807]]&lt;500,1,0),0)))</f>
        <v>0</v>
      </c>
      <c r="AA759" s="2">
        <f t="shared" si="11"/>
        <v>1709.7796991022312</v>
      </c>
      <c r="AB759" s="2">
        <f>IF(_332_2018_07_18_outfile_posicao[[#This Row],[inicio]]=1,0,IF(AB758&gt;0,0.5,IF(_332_2018_07_18_outfile_posicao[[#This Row],[max dist]]=_332_2018_07_18_outfile_posicao[[#This Row],[8686,881807]],1,0)))</f>
        <v>0.5</v>
      </c>
      <c r="AC759" s="2">
        <f>IF(_332_2018_07_18_outfile_posicao[[#This Row],[fim]]=0,AC760+1,0)</f>
        <v>0</v>
      </c>
      <c r="AD759" s="2"/>
      <c r="AE759" s="2"/>
      <c r="AF759" s="2"/>
      <c r="AG759" s="2"/>
      <c r="AH759" s="2"/>
      <c r="AI759" s="2"/>
    </row>
    <row r="760" spans="1:35" x14ac:dyDescent="0.25">
      <c r="A760">
        <v>153</v>
      </c>
      <c r="B760">
        <v>1</v>
      </c>
      <c r="C760" s="2" t="s">
        <v>2929</v>
      </c>
      <c r="D760">
        <v>332</v>
      </c>
      <c r="E760" s="2" t="s">
        <v>5007</v>
      </c>
      <c r="F760" s="2" t="s">
        <v>4931</v>
      </c>
      <c r="G760" s="2">
        <v>759</v>
      </c>
      <c r="H760" t="b">
        <v>1</v>
      </c>
      <c r="I760" s="3">
        <v>43299.095000000001</v>
      </c>
      <c r="J760" s="2">
        <v>105</v>
      </c>
      <c r="K760" s="2">
        <v>-23.627881500000001</v>
      </c>
      <c r="L760" s="2">
        <v>-46.606098000000003</v>
      </c>
      <c r="M760" s="2">
        <f>IF(AND(_332_2018_07_18_outfile_posicao[[#This Row],[hora bus]]=I759,_332_2018_07_18_outfile_posicao[[#This Row],[lat bus]]=K759,_332_2018_07_18_outfile_posicao[[#This Row],[lon bus]]=L759),1,0)</f>
        <v>0</v>
      </c>
      <c r="N760">
        <v>69</v>
      </c>
      <c r="O760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760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760" s="4">
        <f>_332_2018_07_18_outfile_posicao[[#This Row],[8686,881807]]/_332_2018_07_18_outfile_posicao[[#Headers],[8686,881807]]</f>
        <v>0.19682317971961688</v>
      </c>
      <c r="R760">
        <f>_332_2018_07_18_outfile_posicao[[#This Row],[8686,881807]]-P759</f>
        <v>0</v>
      </c>
      <c r="S760">
        <f>(_332_2018_07_18_outfile_posicao[[#This Row],[hora bus]]-I759)*86000</f>
        <v>44.791666499804705</v>
      </c>
      <c r="T760">
        <f>_332_2018_07_18_outfile_posicao[[#This Row],[desloc]]/_332_2018_07_18_outfile_posicao[[#This Row],[seconds]]</f>
        <v>0</v>
      </c>
      <c r="U760">
        <f>_332_2018_07_18_outfile_posicao[[#This Row],[spd m/s]]*3.6</f>
        <v>0</v>
      </c>
      <c r="V760" s="2"/>
      <c r="W760" s="2">
        <f>IF(_332_2018_07_18_outfile_posicao[[#This Row],[cod bus]]=F759,0,1)</f>
        <v>0</v>
      </c>
      <c r="X760" s="2">
        <f>IF(_332_2018_07_18_outfile_posicao[[#This Row],[desloc]]&gt;=0,0,1)</f>
        <v>0</v>
      </c>
      <c r="Y760" s="2">
        <f>IF(AND(_332_2018_07_18_outfile_posicao[[#This Row],[spd m/s]]&lt;1,_332_2018_07_18_outfile_posicao[[#This Row],[spd m/s]]&lt;&gt;0),1,0)</f>
        <v>0</v>
      </c>
      <c r="Z760" s="2">
        <f>IF(Z759=0.5,IF(P760&gt;=P761,0.5,1),IF(_332_2018_07_18_outfile_posicao[[#This Row],[desloc]]&lt;-1000,IF(P760&gt;=P761,IF(AND(Z759=0.5,P760=P761),0,IF(P760&lt;700,0.5,0)),1),IF(AND(X760&gt;0,X759&gt;0,_332_2018_07_18_outfile_posicao[[#This Row],[8686,881807]]&lt;500,_332_2018_07_18_outfile_posicao[[#This Row],[desloc]]&gt;0),IF(_332_2018_07_18_outfile_posicao[[#This Row],[8686,881807]]&lt;500,1,0),0)))</f>
        <v>0</v>
      </c>
      <c r="AA760" s="2">
        <f t="shared" si="11"/>
        <v>1709.7796991022312</v>
      </c>
      <c r="AB760" s="2">
        <f>IF(_332_2018_07_18_outfile_posicao[[#This Row],[inicio]]=1,0,IF(AB759&gt;0,0.5,IF(_332_2018_07_18_outfile_posicao[[#This Row],[max dist]]=_332_2018_07_18_outfile_posicao[[#This Row],[8686,881807]],1,0)))</f>
        <v>0.5</v>
      </c>
      <c r="AC760" s="2">
        <f>IF(_332_2018_07_18_outfile_posicao[[#This Row],[fim]]=0,AC761+1,0)</f>
        <v>0</v>
      </c>
      <c r="AD760" s="2"/>
      <c r="AE760" s="2"/>
      <c r="AF760" s="2"/>
      <c r="AG760" s="2"/>
      <c r="AH760" s="2"/>
      <c r="AI760" s="2"/>
    </row>
    <row r="761" spans="1:35" x14ac:dyDescent="0.25">
      <c r="A761">
        <v>154</v>
      </c>
      <c r="B761">
        <v>1</v>
      </c>
      <c r="C761" s="2" t="s">
        <v>2930</v>
      </c>
      <c r="D761">
        <v>332</v>
      </c>
      <c r="E761" s="2" t="s">
        <v>5007</v>
      </c>
      <c r="F761" s="2" t="s">
        <v>4931</v>
      </c>
      <c r="G761" s="2">
        <v>760</v>
      </c>
      <c r="H761" t="b">
        <v>1</v>
      </c>
      <c r="I761" s="3">
        <v>43299.095520833333</v>
      </c>
      <c r="J761" s="2">
        <v>106</v>
      </c>
      <c r="K761" s="2">
        <v>-23.627881500000001</v>
      </c>
      <c r="L761" s="2">
        <v>-46.606098000000003</v>
      </c>
      <c r="M761" s="2">
        <f>IF(AND(_332_2018_07_18_outfile_posicao[[#This Row],[hora bus]]=I760,_332_2018_07_18_outfile_posicao[[#This Row],[lat bus]]=K760,_332_2018_07_18_outfile_posicao[[#This Row],[lon bus]]=L760),1,0)</f>
        <v>0</v>
      </c>
      <c r="N761">
        <v>69</v>
      </c>
      <c r="O761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761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761" s="4">
        <f>_332_2018_07_18_outfile_posicao[[#This Row],[8686,881807]]/_332_2018_07_18_outfile_posicao[[#Headers],[8686,881807]]</f>
        <v>0.19682317971961688</v>
      </c>
      <c r="R761">
        <f>_332_2018_07_18_outfile_posicao[[#This Row],[8686,881807]]-P760</f>
        <v>0</v>
      </c>
      <c r="S761">
        <f>(_332_2018_07_18_outfile_posicao[[#This Row],[hora bus]]-I760)*86000</f>
        <v>44.791666499804705</v>
      </c>
      <c r="T761">
        <f>_332_2018_07_18_outfile_posicao[[#This Row],[desloc]]/_332_2018_07_18_outfile_posicao[[#This Row],[seconds]]</f>
        <v>0</v>
      </c>
      <c r="U761">
        <f>_332_2018_07_18_outfile_posicao[[#This Row],[spd m/s]]*3.6</f>
        <v>0</v>
      </c>
      <c r="V761" s="2"/>
      <c r="W761" s="2">
        <f>IF(_332_2018_07_18_outfile_posicao[[#This Row],[cod bus]]=F760,0,1)</f>
        <v>0</v>
      </c>
      <c r="X761" s="2">
        <f>IF(_332_2018_07_18_outfile_posicao[[#This Row],[desloc]]&gt;=0,0,1)</f>
        <v>0</v>
      </c>
      <c r="Y761" s="2">
        <f>IF(AND(_332_2018_07_18_outfile_posicao[[#This Row],[spd m/s]]&lt;1,_332_2018_07_18_outfile_posicao[[#This Row],[spd m/s]]&lt;&gt;0),1,0)</f>
        <v>0</v>
      </c>
      <c r="Z761" s="2">
        <f>IF(Z760=0.5,IF(P761&gt;=P762,0.5,1),IF(_332_2018_07_18_outfile_posicao[[#This Row],[desloc]]&lt;-1000,IF(P761&gt;=P762,IF(AND(Z760=0.5,P761=P762),0,IF(P761&lt;700,0.5,0)),1),IF(AND(X761&gt;0,X760&gt;0,_332_2018_07_18_outfile_posicao[[#This Row],[8686,881807]]&lt;500,_332_2018_07_18_outfile_posicao[[#This Row],[desloc]]&gt;0),IF(_332_2018_07_18_outfile_posicao[[#This Row],[8686,881807]]&lt;500,1,0),0)))</f>
        <v>0</v>
      </c>
      <c r="AA761" s="2">
        <f t="shared" si="11"/>
        <v>1709.7796991022312</v>
      </c>
      <c r="AB761" s="2">
        <f>IF(_332_2018_07_18_outfile_posicao[[#This Row],[inicio]]=1,0,IF(AB760&gt;0,0.5,IF(_332_2018_07_18_outfile_posicao[[#This Row],[max dist]]=_332_2018_07_18_outfile_posicao[[#This Row],[8686,881807]],1,0)))</f>
        <v>0.5</v>
      </c>
      <c r="AC761" s="2">
        <f>IF(_332_2018_07_18_outfile_posicao[[#This Row],[fim]]=0,AC762+1,0)</f>
        <v>0</v>
      </c>
      <c r="AD761" s="2"/>
      <c r="AE761" s="2"/>
      <c r="AF761" s="2"/>
      <c r="AG761" s="2"/>
      <c r="AH761" s="2"/>
      <c r="AI761" s="2"/>
    </row>
    <row r="762" spans="1:35" x14ac:dyDescent="0.25">
      <c r="A762">
        <v>156</v>
      </c>
      <c r="B762">
        <v>1</v>
      </c>
      <c r="C762" s="2" t="s">
        <v>2931</v>
      </c>
      <c r="D762">
        <v>332</v>
      </c>
      <c r="E762" s="2" t="s">
        <v>5008</v>
      </c>
      <c r="F762" s="2" t="s">
        <v>4931</v>
      </c>
      <c r="G762" s="2">
        <v>761</v>
      </c>
      <c r="H762" t="b">
        <v>1</v>
      </c>
      <c r="I762" s="3">
        <v>43299.096041666664</v>
      </c>
      <c r="J762" s="2">
        <v>107</v>
      </c>
      <c r="K762" s="2">
        <v>-23.627881500000001</v>
      </c>
      <c r="L762" s="2">
        <v>-46.606098000000003</v>
      </c>
      <c r="M762" s="2">
        <f>IF(AND(_332_2018_07_18_outfile_posicao[[#This Row],[hora bus]]=I761,_332_2018_07_18_outfile_posicao[[#This Row],[lat bus]]=K761,_332_2018_07_18_outfile_posicao[[#This Row],[lon bus]]=L761),1,0)</f>
        <v>0</v>
      </c>
      <c r="N762">
        <v>69</v>
      </c>
      <c r="O762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762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762" s="4">
        <f>_332_2018_07_18_outfile_posicao[[#This Row],[8686,881807]]/_332_2018_07_18_outfile_posicao[[#Headers],[8686,881807]]</f>
        <v>0.19682317971961688</v>
      </c>
      <c r="R762">
        <f>_332_2018_07_18_outfile_posicao[[#This Row],[8686,881807]]-P761</f>
        <v>0</v>
      </c>
      <c r="S762">
        <f>(_332_2018_07_18_outfile_posicao[[#This Row],[hora bus]]-I761)*86000</f>
        <v>44.791666499804705</v>
      </c>
      <c r="T762">
        <f>_332_2018_07_18_outfile_posicao[[#This Row],[desloc]]/_332_2018_07_18_outfile_posicao[[#This Row],[seconds]]</f>
        <v>0</v>
      </c>
      <c r="U762">
        <f>_332_2018_07_18_outfile_posicao[[#This Row],[spd m/s]]*3.6</f>
        <v>0</v>
      </c>
      <c r="V762" s="2"/>
      <c r="W762" s="2">
        <f>IF(_332_2018_07_18_outfile_posicao[[#This Row],[cod bus]]=F761,0,1)</f>
        <v>0</v>
      </c>
      <c r="X762" s="2">
        <f>IF(_332_2018_07_18_outfile_posicao[[#This Row],[desloc]]&gt;=0,0,1)</f>
        <v>0</v>
      </c>
      <c r="Y762" s="2">
        <f>IF(AND(_332_2018_07_18_outfile_posicao[[#This Row],[spd m/s]]&lt;1,_332_2018_07_18_outfile_posicao[[#This Row],[spd m/s]]&lt;&gt;0),1,0)</f>
        <v>0</v>
      </c>
      <c r="Z762" s="2">
        <f>IF(Z761=0.5,IF(P762&gt;=P763,0.5,1),IF(_332_2018_07_18_outfile_posicao[[#This Row],[desloc]]&lt;-1000,IF(P762&gt;=P763,IF(AND(Z761=0.5,P762=P763),0,IF(P762&lt;700,0.5,0)),1),IF(AND(X762&gt;0,X761&gt;0,_332_2018_07_18_outfile_posicao[[#This Row],[8686,881807]]&lt;500,_332_2018_07_18_outfile_posicao[[#This Row],[desloc]]&gt;0),IF(_332_2018_07_18_outfile_posicao[[#This Row],[8686,881807]]&lt;500,1,0),0)))</f>
        <v>0</v>
      </c>
      <c r="AA762" s="2">
        <f t="shared" si="11"/>
        <v>1709.7796991022312</v>
      </c>
      <c r="AB762" s="2">
        <f>IF(_332_2018_07_18_outfile_posicao[[#This Row],[inicio]]=1,0,IF(AB761&gt;0,0.5,IF(_332_2018_07_18_outfile_posicao[[#This Row],[max dist]]=_332_2018_07_18_outfile_posicao[[#This Row],[8686,881807]],1,0)))</f>
        <v>0.5</v>
      </c>
      <c r="AC762" s="2">
        <f>IF(_332_2018_07_18_outfile_posicao[[#This Row],[fim]]=0,AC763+1,0)</f>
        <v>0</v>
      </c>
      <c r="AD762" s="2"/>
      <c r="AE762" s="2"/>
      <c r="AF762" s="2"/>
      <c r="AG762" s="2"/>
      <c r="AH762" s="2"/>
      <c r="AI762" s="2"/>
    </row>
    <row r="763" spans="1:35" x14ac:dyDescent="0.25">
      <c r="A763">
        <v>157</v>
      </c>
      <c r="B763">
        <v>1</v>
      </c>
      <c r="C763" s="2" t="s">
        <v>2932</v>
      </c>
      <c r="D763">
        <v>332</v>
      </c>
      <c r="E763" s="2" t="s">
        <v>5009</v>
      </c>
      <c r="F763" s="2" t="s">
        <v>4931</v>
      </c>
      <c r="G763" s="2">
        <v>762</v>
      </c>
      <c r="H763" t="b">
        <v>1</v>
      </c>
      <c r="I763" s="3">
        <v>43299.096562500003</v>
      </c>
      <c r="J763" s="2">
        <v>108</v>
      </c>
      <c r="K763" s="2">
        <v>-23.627881500000001</v>
      </c>
      <c r="L763" s="2">
        <v>-46.606098000000003</v>
      </c>
      <c r="M763" s="2">
        <f>IF(AND(_332_2018_07_18_outfile_posicao[[#This Row],[hora bus]]=I762,_332_2018_07_18_outfile_posicao[[#This Row],[lat bus]]=K762,_332_2018_07_18_outfile_posicao[[#This Row],[lon bus]]=L762),1,0)</f>
        <v>0</v>
      </c>
      <c r="N763">
        <v>69</v>
      </c>
      <c r="O763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763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763" s="4">
        <f>_332_2018_07_18_outfile_posicao[[#This Row],[8686,881807]]/_332_2018_07_18_outfile_posicao[[#Headers],[8686,881807]]</f>
        <v>0.19682317971961688</v>
      </c>
      <c r="R763">
        <f>_332_2018_07_18_outfile_posicao[[#This Row],[8686,881807]]-P762</f>
        <v>0</v>
      </c>
      <c r="S763">
        <f>(_332_2018_07_18_outfile_posicao[[#This Row],[hora bus]]-I762)*86000</f>
        <v>44.79166712553706</v>
      </c>
      <c r="T763">
        <f>_332_2018_07_18_outfile_posicao[[#This Row],[desloc]]/_332_2018_07_18_outfile_posicao[[#This Row],[seconds]]</f>
        <v>0</v>
      </c>
      <c r="U763">
        <f>_332_2018_07_18_outfile_posicao[[#This Row],[spd m/s]]*3.6</f>
        <v>0</v>
      </c>
      <c r="V763" s="2"/>
      <c r="W763" s="2">
        <f>IF(_332_2018_07_18_outfile_posicao[[#This Row],[cod bus]]=F762,0,1)</f>
        <v>0</v>
      </c>
      <c r="X763" s="2">
        <f>IF(_332_2018_07_18_outfile_posicao[[#This Row],[desloc]]&gt;=0,0,1)</f>
        <v>0</v>
      </c>
      <c r="Y763" s="2">
        <f>IF(AND(_332_2018_07_18_outfile_posicao[[#This Row],[spd m/s]]&lt;1,_332_2018_07_18_outfile_posicao[[#This Row],[spd m/s]]&lt;&gt;0),1,0)</f>
        <v>0</v>
      </c>
      <c r="Z763" s="2">
        <f>IF(Z762=0.5,IF(P763&gt;=P764,0.5,1),IF(_332_2018_07_18_outfile_posicao[[#This Row],[desloc]]&lt;-1000,IF(P763&gt;=P764,IF(AND(Z762=0.5,P763=P764),0,IF(P763&lt;700,0.5,0)),1),IF(AND(X763&gt;0,X762&gt;0,_332_2018_07_18_outfile_posicao[[#This Row],[8686,881807]]&lt;500,_332_2018_07_18_outfile_posicao[[#This Row],[desloc]]&gt;0),IF(_332_2018_07_18_outfile_posicao[[#This Row],[8686,881807]]&lt;500,1,0),0)))</f>
        <v>0</v>
      </c>
      <c r="AA763" s="2">
        <f t="shared" si="11"/>
        <v>1709.7796991022312</v>
      </c>
      <c r="AB763" s="2">
        <f>IF(_332_2018_07_18_outfile_posicao[[#This Row],[inicio]]=1,0,IF(AB762&gt;0,0.5,IF(_332_2018_07_18_outfile_posicao[[#This Row],[max dist]]=_332_2018_07_18_outfile_posicao[[#This Row],[8686,881807]],1,0)))</f>
        <v>0.5</v>
      </c>
      <c r="AC763" s="2">
        <f>IF(_332_2018_07_18_outfile_posicao[[#This Row],[fim]]=0,AC764+1,0)</f>
        <v>0</v>
      </c>
      <c r="AD763" s="2"/>
      <c r="AE763" s="2"/>
      <c r="AF763" s="2"/>
      <c r="AG763" s="2"/>
      <c r="AH763" s="2"/>
      <c r="AI763" s="2"/>
    </row>
    <row r="764" spans="1:35" x14ac:dyDescent="0.25">
      <c r="A764">
        <v>159</v>
      </c>
      <c r="B764">
        <v>1</v>
      </c>
      <c r="C764" s="2" t="s">
        <v>2933</v>
      </c>
      <c r="D764">
        <v>332</v>
      </c>
      <c r="E764" s="2" t="s">
        <v>5010</v>
      </c>
      <c r="F764" s="2" t="s">
        <v>4931</v>
      </c>
      <c r="G764" s="2">
        <v>763</v>
      </c>
      <c r="H764" t="b">
        <v>1</v>
      </c>
      <c r="I764" s="3">
        <v>43299.097083333334</v>
      </c>
      <c r="J764" s="2">
        <v>109</v>
      </c>
      <c r="K764" s="2">
        <v>-23.627881500000001</v>
      </c>
      <c r="L764" s="2">
        <v>-46.606098000000003</v>
      </c>
      <c r="M764" s="2">
        <f>IF(AND(_332_2018_07_18_outfile_posicao[[#This Row],[hora bus]]=I763,_332_2018_07_18_outfile_posicao[[#This Row],[lat bus]]=K763,_332_2018_07_18_outfile_posicao[[#This Row],[lon bus]]=L763),1,0)</f>
        <v>0</v>
      </c>
      <c r="N764">
        <v>69</v>
      </c>
      <c r="O764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764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764" s="4">
        <f>_332_2018_07_18_outfile_posicao[[#This Row],[8686,881807]]/_332_2018_07_18_outfile_posicao[[#Headers],[8686,881807]]</f>
        <v>0.19682317971961688</v>
      </c>
      <c r="R764">
        <f>_332_2018_07_18_outfile_posicao[[#This Row],[8686,881807]]-P763</f>
        <v>0</v>
      </c>
      <c r="S764">
        <f>(_332_2018_07_18_outfile_posicao[[#This Row],[hora bus]]-I763)*86000</f>
        <v>44.791666499804705</v>
      </c>
      <c r="T764">
        <f>_332_2018_07_18_outfile_posicao[[#This Row],[desloc]]/_332_2018_07_18_outfile_posicao[[#This Row],[seconds]]</f>
        <v>0</v>
      </c>
      <c r="U764">
        <f>_332_2018_07_18_outfile_posicao[[#This Row],[spd m/s]]*3.6</f>
        <v>0</v>
      </c>
      <c r="V764" s="2"/>
      <c r="W764" s="2">
        <f>IF(_332_2018_07_18_outfile_posicao[[#This Row],[cod bus]]=F763,0,1)</f>
        <v>0</v>
      </c>
      <c r="X764" s="2">
        <f>IF(_332_2018_07_18_outfile_posicao[[#This Row],[desloc]]&gt;=0,0,1)</f>
        <v>0</v>
      </c>
      <c r="Y764" s="2">
        <f>IF(AND(_332_2018_07_18_outfile_posicao[[#This Row],[spd m/s]]&lt;1,_332_2018_07_18_outfile_posicao[[#This Row],[spd m/s]]&lt;&gt;0),1,0)</f>
        <v>0</v>
      </c>
      <c r="Z764" s="2">
        <f>IF(Z763=0.5,IF(P764&gt;=P765,0.5,1),IF(_332_2018_07_18_outfile_posicao[[#This Row],[desloc]]&lt;-1000,IF(P764&gt;=P765,IF(AND(Z763=0.5,P764=P765),0,IF(P764&lt;700,0.5,0)),1),IF(AND(X764&gt;0,X763&gt;0,_332_2018_07_18_outfile_posicao[[#This Row],[8686,881807]]&lt;500,_332_2018_07_18_outfile_posicao[[#This Row],[desloc]]&gt;0),IF(_332_2018_07_18_outfile_posicao[[#This Row],[8686,881807]]&lt;500,1,0),0)))</f>
        <v>0</v>
      </c>
      <c r="AA764" s="2">
        <f t="shared" si="11"/>
        <v>1709.7796991022312</v>
      </c>
      <c r="AB764" s="2">
        <f>IF(_332_2018_07_18_outfile_posicao[[#This Row],[inicio]]=1,0,IF(AB763&gt;0,0.5,IF(_332_2018_07_18_outfile_posicao[[#This Row],[max dist]]=_332_2018_07_18_outfile_posicao[[#This Row],[8686,881807]],1,0)))</f>
        <v>0.5</v>
      </c>
      <c r="AC764" s="2">
        <f>IF(_332_2018_07_18_outfile_posicao[[#This Row],[fim]]=0,AC765+1,0)</f>
        <v>0</v>
      </c>
      <c r="AD764" s="2"/>
      <c r="AE764" s="2"/>
      <c r="AF764" s="2"/>
      <c r="AG764" s="2"/>
      <c r="AH764" s="2"/>
      <c r="AI764" s="2"/>
    </row>
    <row r="765" spans="1:35" x14ac:dyDescent="0.25">
      <c r="A765">
        <v>160</v>
      </c>
      <c r="B765">
        <v>1</v>
      </c>
      <c r="C765" s="2" t="s">
        <v>2934</v>
      </c>
      <c r="D765">
        <v>332</v>
      </c>
      <c r="E765" s="2" t="s">
        <v>5010</v>
      </c>
      <c r="F765" s="2" t="s">
        <v>4931</v>
      </c>
      <c r="G765" s="2">
        <v>764</v>
      </c>
      <c r="H765" t="b">
        <v>1</v>
      </c>
      <c r="I765" s="3">
        <v>43299.097604166665</v>
      </c>
      <c r="J765" s="2">
        <v>110</v>
      </c>
      <c r="K765" s="2">
        <v>-23.627881500000001</v>
      </c>
      <c r="L765" s="2">
        <v>-46.606098000000003</v>
      </c>
      <c r="M765" s="2">
        <f>IF(AND(_332_2018_07_18_outfile_posicao[[#This Row],[hora bus]]=I764,_332_2018_07_18_outfile_posicao[[#This Row],[lat bus]]=K764,_332_2018_07_18_outfile_posicao[[#This Row],[lon bus]]=L764),1,0)</f>
        <v>0</v>
      </c>
      <c r="N765">
        <v>69</v>
      </c>
      <c r="O765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765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765" s="4">
        <f>_332_2018_07_18_outfile_posicao[[#This Row],[8686,881807]]/_332_2018_07_18_outfile_posicao[[#Headers],[8686,881807]]</f>
        <v>0.19682317971961688</v>
      </c>
      <c r="R765">
        <f>_332_2018_07_18_outfile_posicao[[#This Row],[8686,881807]]-P764</f>
        <v>0</v>
      </c>
      <c r="S765">
        <f>(_332_2018_07_18_outfile_posicao[[#This Row],[hora bus]]-I764)*86000</f>
        <v>44.791666499804705</v>
      </c>
      <c r="T765">
        <f>_332_2018_07_18_outfile_posicao[[#This Row],[desloc]]/_332_2018_07_18_outfile_posicao[[#This Row],[seconds]]</f>
        <v>0</v>
      </c>
      <c r="U765">
        <f>_332_2018_07_18_outfile_posicao[[#This Row],[spd m/s]]*3.6</f>
        <v>0</v>
      </c>
      <c r="V765" s="2"/>
      <c r="W765" s="2">
        <f>IF(_332_2018_07_18_outfile_posicao[[#This Row],[cod bus]]=F764,0,1)</f>
        <v>0</v>
      </c>
      <c r="X765" s="2">
        <f>IF(_332_2018_07_18_outfile_posicao[[#This Row],[desloc]]&gt;=0,0,1)</f>
        <v>0</v>
      </c>
      <c r="Y765" s="2">
        <f>IF(AND(_332_2018_07_18_outfile_posicao[[#This Row],[spd m/s]]&lt;1,_332_2018_07_18_outfile_posicao[[#This Row],[spd m/s]]&lt;&gt;0),1,0)</f>
        <v>0</v>
      </c>
      <c r="Z765" s="2">
        <f>IF(Z764=0.5,IF(P765&gt;=P766,0.5,1),IF(_332_2018_07_18_outfile_posicao[[#This Row],[desloc]]&lt;-1000,IF(P765&gt;=P766,IF(AND(Z764=0.5,P765=P766),0,IF(P765&lt;700,0.5,0)),1),IF(AND(X765&gt;0,X764&gt;0,_332_2018_07_18_outfile_posicao[[#This Row],[8686,881807]]&lt;500,_332_2018_07_18_outfile_posicao[[#This Row],[desloc]]&gt;0),IF(_332_2018_07_18_outfile_posicao[[#This Row],[8686,881807]]&lt;500,1,0),0)))</f>
        <v>0</v>
      </c>
      <c r="AA765" s="2">
        <f t="shared" si="11"/>
        <v>1709.7796991022312</v>
      </c>
      <c r="AB765" s="2">
        <f>IF(_332_2018_07_18_outfile_posicao[[#This Row],[inicio]]=1,0,IF(AB764&gt;0,0.5,IF(_332_2018_07_18_outfile_posicao[[#This Row],[max dist]]=_332_2018_07_18_outfile_posicao[[#This Row],[8686,881807]],1,0)))</f>
        <v>0.5</v>
      </c>
      <c r="AC765" s="2">
        <f>IF(_332_2018_07_18_outfile_posicao[[#This Row],[fim]]=0,AC766+1,0)</f>
        <v>0</v>
      </c>
      <c r="AD765" s="2"/>
      <c r="AE765" s="2"/>
      <c r="AF765" s="2"/>
      <c r="AG765" s="2"/>
      <c r="AH765" s="2"/>
      <c r="AI765" s="2"/>
    </row>
    <row r="766" spans="1:35" x14ac:dyDescent="0.25">
      <c r="A766">
        <v>162</v>
      </c>
      <c r="B766">
        <v>1</v>
      </c>
      <c r="C766" s="2" t="s">
        <v>2935</v>
      </c>
      <c r="D766">
        <v>332</v>
      </c>
      <c r="E766" s="2" t="s">
        <v>5011</v>
      </c>
      <c r="F766" s="2" t="s">
        <v>4931</v>
      </c>
      <c r="G766" s="2">
        <v>765</v>
      </c>
      <c r="H766" t="b">
        <v>1</v>
      </c>
      <c r="I766" s="3">
        <v>43299.098124999997</v>
      </c>
      <c r="J766" s="2">
        <v>111</v>
      </c>
      <c r="K766" s="2">
        <v>-23.627881500000001</v>
      </c>
      <c r="L766" s="2">
        <v>-46.606098000000003</v>
      </c>
      <c r="M766" s="2">
        <f>IF(AND(_332_2018_07_18_outfile_posicao[[#This Row],[hora bus]]=I765,_332_2018_07_18_outfile_posicao[[#This Row],[lat bus]]=K765,_332_2018_07_18_outfile_posicao[[#This Row],[lon bus]]=L765),1,0)</f>
        <v>0</v>
      </c>
      <c r="N766">
        <v>69</v>
      </c>
      <c r="O766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766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766" s="4">
        <f>_332_2018_07_18_outfile_posicao[[#This Row],[8686,881807]]/_332_2018_07_18_outfile_posicao[[#Headers],[8686,881807]]</f>
        <v>0.19682317971961688</v>
      </c>
      <c r="R766">
        <f>_332_2018_07_18_outfile_posicao[[#This Row],[8686,881807]]-P765</f>
        <v>0</v>
      </c>
      <c r="S766">
        <f>(_332_2018_07_18_outfile_posicao[[#This Row],[hora bus]]-I765)*86000</f>
        <v>44.791666499804705</v>
      </c>
      <c r="T766">
        <f>_332_2018_07_18_outfile_posicao[[#This Row],[desloc]]/_332_2018_07_18_outfile_posicao[[#This Row],[seconds]]</f>
        <v>0</v>
      </c>
      <c r="U766">
        <f>_332_2018_07_18_outfile_posicao[[#This Row],[spd m/s]]*3.6</f>
        <v>0</v>
      </c>
      <c r="V766" s="2"/>
      <c r="W766" s="2">
        <f>IF(_332_2018_07_18_outfile_posicao[[#This Row],[cod bus]]=F765,0,1)</f>
        <v>0</v>
      </c>
      <c r="X766" s="2">
        <f>IF(_332_2018_07_18_outfile_posicao[[#This Row],[desloc]]&gt;=0,0,1)</f>
        <v>0</v>
      </c>
      <c r="Y766" s="2">
        <f>IF(AND(_332_2018_07_18_outfile_posicao[[#This Row],[spd m/s]]&lt;1,_332_2018_07_18_outfile_posicao[[#This Row],[spd m/s]]&lt;&gt;0),1,0)</f>
        <v>0</v>
      </c>
      <c r="Z766" s="2">
        <f>IF(Z765=0.5,IF(P766&gt;=P767,0.5,1),IF(_332_2018_07_18_outfile_posicao[[#This Row],[desloc]]&lt;-1000,IF(P766&gt;=P767,IF(AND(Z765=0.5,P766=P767),0,IF(P766&lt;700,0.5,0)),1),IF(AND(X766&gt;0,X765&gt;0,_332_2018_07_18_outfile_posicao[[#This Row],[8686,881807]]&lt;500,_332_2018_07_18_outfile_posicao[[#This Row],[desloc]]&gt;0),IF(_332_2018_07_18_outfile_posicao[[#This Row],[8686,881807]]&lt;500,1,0),0)))</f>
        <v>0</v>
      </c>
      <c r="AA766" s="2">
        <f t="shared" si="11"/>
        <v>1709.7796991022312</v>
      </c>
      <c r="AB766" s="2">
        <f>IF(_332_2018_07_18_outfile_posicao[[#This Row],[inicio]]=1,0,IF(AB765&gt;0,0.5,IF(_332_2018_07_18_outfile_posicao[[#This Row],[max dist]]=_332_2018_07_18_outfile_posicao[[#This Row],[8686,881807]],1,0)))</f>
        <v>0.5</v>
      </c>
      <c r="AC766" s="2">
        <f>IF(_332_2018_07_18_outfile_posicao[[#This Row],[fim]]=0,AC767+1,0)</f>
        <v>0</v>
      </c>
      <c r="AD766" s="2"/>
      <c r="AE766" s="2"/>
      <c r="AF766" s="2"/>
      <c r="AG766" s="2"/>
      <c r="AH766" s="2"/>
      <c r="AI766" s="2"/>
    </row>
    <row r="767" spans="1:35" x14ac:dyDescent="0.25">
      <c r="A767">
        <v>163</v>
      </c>
      <c r="B767">
        <v>1</v>
      </c>
      <c r="C767" s="2" t="s">
        <v>2936</v>
      </c>
      <c r="D767">
        <v>332</v>
      </c>
      <c r="E767" s="2" t="s">
        <v>5012</v>
      </c>
      <c r="F767" s="2" t="s">
        <v>4931</v>
      </c>
      <c r="G767" s="2">
        <v>766</v>
      </c>
      <c r="H767" t="b">
        <v>1</v>
      </c>
      <c r="I767" s="3">
        <v>43299.098645833335</v>
      </c>
      <c r="J767" s="2">
        <v>112</v>
      </c>
      <c r="K767" s="2">
        <v>-23.627881500000001</v>
      </c>
      <c r="L767" s="2">
        <v>-46.606098000000003</v>
      </c>
      <c r="M767" s="2">
        <f>IF(AND(_332_2018_07_18_outfile_posicao[[#This Row],[hora bus]]=I766,_332_2018_07_18_outfile_posicao[[#This Row],[lat bus]]=K766,_332_2018_07_18_outfile_posicao[[#This Row],[lon bus]]=L766),1,0)</f>
        <v>0</v>
      </c>
      <c r="N767">
        <v>69</v>
      </c>
      <c r="O767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767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767" s="4">
        <f>_332_2018_07_18_outfile_posicao[[#This Row],[8686,881807]]/_332_2018_07_18_outfile_posicao[[#Headers],[8686,881807]]</f>
        <v>0.19682317971961688</v>
      </c>
      <c r="R767">
        <f>_332_2018_07_18_outfile_posicao[[#This Row],[8686,881807]]-P766</f>
        <v>0</v>
      </c>
      <c r="S767">
        <f>(_332_2018_07_18_outfile_posicao[[#This Row],[hora bus]]-I766)*86000</f>
        <v>44.79166712553706</v>
      </c>
      <c r="T767">
        <f>_332_2018_07_18_outfile_posicao[[#This Row],[desloc]]/_332_2018_07_18_outfile_posicao[[#This Row],[seconds]]</f>
        <v>0</v>
      </c>
      <c r="U767">
        <f>_332_2018_07_18_outfile_posicao[[#This Row],[spd m/s]]*3.6</f>
        <v>0</v>
      </c>
      <c r="V767" s="2"/>
      <c r="W767" s="2">
        <f>IF(_332_2018_07_18_outfile_posicao[[#This Row],[cod bus]]=F766,0,1)</f>
        <v>0</v>
      </c>
      <c r="X767" s="2">
        <f>IF(_332_2018_07_18_outfile_posicao[[#This Row],[desloc]]&gt;=0,0,1)</f>
        <v>0</v>
      </c>
      <c r="Y767" s="2">
        <f>IF(AND(_332_2018_07_18_outfile_posicao[[#This Row],[spd m/s]]&lt;1,_332_2018_07_18_outfile_posicao[[#This Row],[spd m/s]]&lt;&gt;0),1,0)</f>
        <v>0</v>
      </c>
      <c r="Z767" s="2">
        <f>IF(Z766=0.5,IF(P767&gt;=P768,0.5,1),IF(_332_2018_07_18_outfile_posicao[[#This Row],[desloc]]&lt;-1000,IF(P767&gt;=P768,IF(AND(Z766=0.5,P767=P768),0,IF(P767&lt;700,0.5,0)),1),IF(AND(X767&gt;0,X766&gt;0,_332_2018_07_18_outfile_posicao[[#This Row],[8686,881807]]&lt;500,_332_2018_07_18_outfile_posicao[[#This Row],[desloc]]&gt;0),IF(_332_2018_07_18_outfile_posicao[[#This Row],[8686,881807]]&lt;500,1,0),0)))</f>
        <v>0</v>
      </c>
      <c r="AA767" s="2">
        <f t="shared" si="11"/>
        <v>1709.7796991022312</v>
      </c>
      <c r="AB767" s="2">
        <f>IF(_332_2018_07_18_outfile_posicao[[#This Row],[inicio]]=1,0,IF(AB766&gt;0,0.5,IF(_332_2018_07_18_outfile_posicao[[#This Row],[max dist]]=_332_2018_07_18_outfile_posicao[[#This Row],[8686,881807]],1,0)))</f>
        <v>0.5</v>
      </c>
      <c r="AC767" s="2">
        <f>IF(_332_2018_07_18_outfile_posicao[[#This Row],[fim]]=0,AC768+1,0)</f>
        <v>0</v>
      </c>
      <c r="AD767" s="2"/>
      <c r="AE767" s="2"/>
      <c r="AF767" s="2"/>
      <c r="AG767" s="2"/>
      <c r="AH767" s="2"/>
      <c r="AI767" s="2"/>
    </row>
    <row r="768" spans="1:35" x14ac:dyDescent="0.25">
      <c r="A768">
        <v>165</v>
      </c>
      <c r="B768">
        <v>1</v>
      </c>
      <c r="C768" s="2" t="s">
        <v>2937</v>
      </c>
      <c r="D768">
        <v>332</v>
      </c>
      <c r="E768" s="2" t="s">
        <v>5013</v>
      </c>
      <c r="F768" s="2" t="s">
        <v>4931</v>
      </c>
      <c r="G768" s="2">
        <v>767</v>
      </c>
      <c r="H768" t="b">
        <v>1</v>
      </c>
      <c r="I768" s="3">
        <v>43299.099166666667</v>
      </c>
      <c r="J768" s="2">
        <v>113</v>
      </c>
      <c r="K768" s="2">
        <v>-23.627881500000001</v>
      </c>
      <c r="L768" s="2">
        <v>-46.606098000000003</v>
      </c>
      <c r="M768" s="2">
        <f>IF(AND(_332_2018_07_18_outfile_posicao[[#This Row],[hora bus]]=I767,_332_2018_07_18_outfile_posicao[[#This Row],[lat bus]]=K767,_332_2018_07_18_outfile_posicao[[#This Row],[lon bus]]=L767),1,0)</f>
        <v>0</v>
      </c>
      <c r="N768">
        <v>69</v>
      </c>
      <c r="O768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768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768" s="4">
        <f>_332_2018_07_18_outfile_posicao[[#This Row],[8686,881807]]/_332_2018_07_18_outfile_posicao[[#Headers],[8686,881807]]</f>
        <v>0.19682317971961688</v>
      </c>
      <c r="R768">
        <f>_332_2018_07_18_outfile_posicao[[#This Row],[8686,881807]]-P767</f>
        <v>0</v>
      </c>
      <c r="S768">
        <f>(_332_2018_07_18_outfile_posicao[[#This Row],[hora bus]]-I767)*86000</f>
        <v>44.791666499804705</v>
      </c>
      <c r="T768">
        <f>_332_2018_07_18_outfile_posicao[[#This Row],[desloc]]/_332_2018_07_18_outfile_posicao[[#This Row],[seconds]]</f>
        <v>0</v>
      </c>
      <c r="U768">
        <f>_332_2018_07_18_outfile_posicao[[#This Row],[spd m/s]]*3.6</f>
        <v>0</v>
      </c>
      <c r="V768" s="2"/>
      <c r="W768" s="2">
        <f>IF(_332_2018_07_18_outfile_posicao[[#This Row],[cod bus]]=F767,0,1)</f>
        <v>0</v>
      </c>
      <c r="X768" s="2">
        <f>IF(_332_2018_07_18_outfile_posicao[[#This Row],[desloc]]&gt;=0,0,1)</f>
        <v>0</v>
      </c>
      <c r="Y768" s="2">
        <f>IF(AND(_332_2018_07_18_outfile_posicao[[#This Row],[spd m/s]]&lt;1,_332_2018_07_18_outfile_posicao[[#This Row],[spd m/s]]&lt;&gt;0),1,0)</f>
        <v>0</v>
      </c>
      <c r="Z768" s="2">
        <f>IF(Z767=0.5,IF(P768&gt;=P769,0.5,1),IF(_332_2018_07_18_outfile_posicao[[#This Row],[desloc]]&lt;-1000,IF(P768&gt;=P769,IF(AND(Z767=0.5,P768=P769),0,IF(P768&lt;700,0.5,0)),1),IF(AND(X768&gt;0,X767&gt;0,_332_2018_07_18_outfile_posicao[[#This Row],[8686,881807]]&lt;500,_332_2018_07_18_outfile_posicao[[#This Row],[desloc]]&gt;0),IF(_332_2018_07_18_outfile_posicao[[#This Row],[8686,881807]]&lt;500,1,0),0)))</f>
        <v>0</v>
      </c>
      <c r="AA768" s="2">
        <f t="shared" si="11"/>
        <v>1709.7796991022312</v>
      </c>
      <c r="AB768" s="2">
        <f>IF(_332_2018_07_18_outfile_posicao[[#This Row],[inicio]]=1,0,IF(AB767&gt;0,0.5,IF(_332_2018_07_18_outfile_posicao[[#This Row],[max dist]]=_332_2018_07_18_outfile_posicao[[#This Row],[8686,881807]],1,0)))</f>
        <v>0.5</v>
      </c>
      <c r="AC768" s="2">
        <f>IF(_332_2018_07_18_outfile_posicao[[#This Row],[fim]]=0,AC769+1,0)</f>
        <v>0</v>
      </c>
      <c r="AD768" s="2"/>
      <c r="AE768" s="2"/>
      <c r="AF768" s="2"/>
      <c r="AG768" s="2"/>
      <c r="AH768" s="2"/>
      <c r="AI768" s="2"/>
    </row>
    <row r="769" spans="1:35" x14ac:dyDescent="0.25">
      <c r="A769">
        <v>166</v>
      </c>
      <c r="B769">
        <v>1</v>
      </c>
      <c r="C769" s="2" t="s">
        <v>2938</v>
      </c>
      <c r="D769">
        <v>332</v>
      </c>
      <c r="E769" s="2" t="s">
        <v>5013</v>
      </c>
      <c r="F769" s="2" t="s">
        <v>4931</v>
      </c>
      <c r="G769" s="2">
        <v>768</v>
      </c>
      <c r="H769" t="b">
        <v>1</v>
      </c>
      <c r="I769" s="3">
        <v>43299.099687499998</v>
      </c>
      <c r="J769" s="2">
        <v>114</v>
      </c>
      <c r="K769" s="2">
        <v>-23.627881500000001</v>
      </c>
      <c r="L769" s="2">
        <v>-46.606098000000003</v>
      </c>
      <c r="M769" s="2">
        <f>IF(AND(_332_2018_07_18_outfile_posicao[[#This Row],[hora bus]]=I768,_332_2018_07_18_outfile_posicao[[#This Row],[lat bus]]=K768,_332_2018_07_18_outfile_posicao[[#This Row],[lon bus]]=L768),1,0)</f>
        <v>0</v>
      </c>
      <c r="N769">
        <v>69</v>
      </c>
      <c r="O769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769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769" s="4">
        <f>_332_2018_07_18_outfile_posicao[[#This Row],[8686,881807]]/_332_2018_07_18_outfile_posicao[[#Headers],[8686,881807]]</f>
        <v>0.19682317971961688</v>
      </c>
      <c r="R769">
        <f>_332_2018_07_18_outfile_posicao[[#This Row],[8686,881807]]-P768</f>
        <v>0</v>
      </c>
      <c r="S769">
        <f>(_332_2018_07_18_outfile_posicao[[#This Row],[hora bus]]-I768)*86000</f>
        <v>44.791666499804705</v>
      </c>
      <c r="T769">
        <f>_332_2018_07_18_outfile_posicao[[#This Row],[desloc]]/_332_2018_07_18_outfile_posicao[[#This Row],[seconds]]</f>
        <v>0</v>
      </c>
      <c r="U769">
        <f>_332_2018_07_18_outfile_posicao[[#This Row],[spd m/s]]*3.6</f>
        <v>0</v>
      </c>
      <c r="V769" s="2"/>
      <c r="W769" s="2">
        <f>IF(_332_2018_07_18_outfile_posicao[[#This Row],[cod bus]]=F768,0,1)</f>
        <v>0</v>
      </c>
      <c r="X769" s="2">
        <f>IF(_332_2018_07_18_outfile_posicao[[#This Row],[desloc]]&gt;=0,0,1)</f>
        <v>0</v>
      </c>
      <c r="Y769" s="2">
        <f>IF(AND(_332_2018_07_18_outfile_posicao[[#This Row],[spd m/s]]&lt;1,_332_2018_07_18_outfile_posicao[[#This Row],[spd m/s]]&lt;&gt;0),1,0)</f>
        <v>0</v>
      </c>
      <c r="Z769" s="2">
        <f>IF(Z768=0.5,IF(P769&gt;=P770,0.5,1),IF(_332_2018_07_18_outfile_posicao[[#This Row],[desloc]]&lt;-1000,IF(P769&gt;=P770,IF(AND(Z768=0.5,P769=P770),0,IF(P769&lt;700,0.5,0)),1),IF(AND(X769&gt;0,X768&gt;0,_332_2018_07_18_outfile_posicao[[#This Row],[8686,881807]]&lt;500,_332_2018_07_18_outfile_posicao[[#This Row],[desloc]]&gt;0),IF(_332_2018_07_18_outfile_posicao[[#This Row],[8686,881807]]&lt;500,1,0),0)))</f>
        <v>0</v>
      </c>
      <c r="AA769" s="2">
        <f t="shared" si="11"/>
        <v>1709.7796991022312</v>
      </c>
      <c r="AB769" s="2">
        <f>IF(_332_2018_07_18_outfile_posicao[[#This Row],[inicio]]=1,0,IF(AB768&gt;0,0.5,IF(_332_2018_07_18_outfile_posicao[[#This Row],[max dist]]=_332_2018_07_18_outfile_posicao[[#This Row],[8686,881807]],1,0)))</f>
        <v>0.5</v>
      </c>
      <c r="AC769" s="2">
        <f>IF(_332_2018_07_18_outfile_posicao[[#This Row],[fim]]=0,AC770+1,0)</f>
        <v>0</v>
      </c>
      <c r="AD769" s="2"/>
      <c r="AE769" s="2"/>
      <c r="AF769" s="2"/>
      <c r="AG769" s="2"/>
      <c r="AH769" s="2"/>
      <c r="AI769" s="2"/>
    </row>
    <row r="770" spans="1:35" x14ac:dyDescent="0.25">
      <c r="A770">
        <v>168</v>
      </c>
      <c r="B770">
        <v>1</v>
      </c>
      <c r="C770" s="2" t="s">
        <v>2939</v>
      </c>
      <c r="D770">
        <v>332</v>
      </c>
      <c r="E770" s="2" t="s">
        <v>5014</v>
      </c>
      <c r="F770" s="2" t="s">
        <v>4931</v>
      </c>
      <c r="G770" s="2">
        <v>769</v>
      </c>
      <c r="H770" t="b">
        <v>1</v>
      </c>
      <c r="I770" s="3">
        <v>43299.100208333337</v>
      </c>
      <c r="J770" s="2">
        <v>115</v>
      </c>
      <c r="K770" s="2">
        <v>-23.627881500000001</v>
      </c>
      <c r="L770" s="2">
        <v>-46.606098000000003</v>
      </c>
      <c r="M770" s="2">
        <f>IF(AND(_332_2018_07_18_outfile_posicao[[#This Row],[hora bus]]=I769,_332_2018_07_18_outfile_posicao[[#This Row],[lat bus]]=K769,_332_2018_07_18_outfile_posicao[[#This Row],[lon bus]]=L769),1,0)</f>
        <v>0</v>
      </c>
      <c r="N770">
        <v>69</v>
      </c>
      <c r="O770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770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770" s="4">
        <f>_332_2018_07_18_outfile_posicao[[#This Row],[8686,881807]]/_332_2018_07_18_outfile_posicao[[#Headers],[8686,881807]]</f>
        <v>0.19682317971961688</v>
      </c>
      <c r="R770">
        <f>_332_2018_07_18_outfile_posicao[[#This Row],[8686,881807]]-P769</f>
        <v>0</v>
      </c>
      <c r="S770">
        <f>(_332_2018_07_18_outfile_posicao[[#This Row],[hora bus]]-I769)*86000</f>
        <v>44.79166712553706</v>
      </c>
      <c r="T770">
        <f>_332_2018_07_18_outfile_posicao[[#This Row],[desloc]]/_332_2018_07_18_outfile_posicao[[#This Row],[seconds]]</f>
        <v>0</v>
      </c>
      <c r="U770">
        <f>_332_2018_07_18_outfile_posicao[[#This Row],[spd m/s]]*3.6</f>
        <v>0</v>
      </c>
      <c r="V770" s="2"/>
      <c r="W770" s="2">
        <f>IF(_332_2018_07_18_outfile_posicao[[#This Row],[cod bus]]=F769,0,1)</f>
        <v>0</v>
      </c>
      <c r="X770" s="2">
        <f>IF(_332_2018_07_18_outfile_posicao[[#This Row],[desloc]]&gt;=0,0,1)</f>
        <v>0</v>
      </c>
      <c r="Y770" s="2">
        <f>IF(AND(_332_2018_07_18_outfile_posicao[[#This Row],[spd m/s]]&lt;1,_332_2018_07_18_outfile_posicao[[#This Row],[spd m/s]]&lt;&gt;0),1,0)</f>
        <v>0</v>
      </c>
      <c r="Z770" s="2">
        <f>IF(Z769=0.5,IF(P770&gt;=P771,0.5,1),IF(_332_2018_07_18_outfile_posicao[[#This Row],[desloc]]&lt;-1000,IF(P770&gt;=P771,IF(AND(Z769=0.5,P770=P771),0,IF(P770&lt;700,0.5,0)),1),IF(AND(X770&gt;0,X769&gt;0,_332_2018_07_18_outfile_posicao[[#This Row],[8686,881807]]&lt;500,_332_2018_07_18_outfile_posicao[[#This Row],[desloc]]&gt;0),IF(_332_2018_07_18_outfile_posicao[[#This Row],[8686,881807]]&lt;500,1,0),0)))</f>
        <v>0</v>
      </c>
      <c r="AA770" s="2">
        <f t="shared" ref="AA770:AA833" si="12">IF(W770=1,0,IF(Z770&gt;0,0,IF(P770&gt;AA771,P770,AA771)))</f>
        <v>1709.7796991022312</v>
      </c>
      <c r="AB770" s="2">
        <f>IF(_332_2018_07_18_outfile_posicao[[#This Row],[inicio]]=1,0,IF(AB769&gt;0,0.5,IF(_332_2018_07_18_outfile_posicao[[#This Row],[max dist]]=_332_2018_07_18_outfile_posicao[[#This Row],[8686,881807]],1,0)))</f>
        <v>0.5</v>
      </c>
      <c r="AC770" s="2">
        <f>IF(_332_2018_07_18_outfile_posicao[[#This Row],[fim]]=0,AC771+1,0)</f>
        <v>0</v>
      </c>
      <c r="AD770" s="2"/>
      <c r="AE770" s="2"/>
      <c r="AF770" s="2"/>
      <c r="AG770" s="2"/>
      <c r="AH770" s="2"/>
      <c r="AI770" s="2"/>
    </row>
    <row r="771" spans="1:35" x14ac:dyDescent="0.25">
      <c r="A771">
        <v>169</v>
      </c>
      <c r="B771">
        <v>1</v>
      </c>
      <c r="C771" s="2" t="s">
        <v>2940</v>
      </c>
      <c r="D771">
        <v>332</v>
      </c>
      <c r="E771" s="2" t="s">
        <v>5015</v>
      </c>
      <c r="F771" s="2" t="s">
        <v>4931</v>
      </c>
      <c r="G771" s="2">
        <v>770</v>
      </c>
      <c r="H771" t="b">
        <v>1</v>
      </c>
      <c r="I771" s="3">
        <v>43299.100729166668</v>
      </c>
      <c r="J771" s="2">
        <v>116</v>
      </c>
      <c r="K771" s="2">
        <v>-23.627881500000001</v>
      </c>
      <c r="L771" s="2">
        <v>-46.606098000000003</v>
      </c>
      <c r="M771" s="2">
        <f>IF(AND(_332_2018_07_18_outfile_posicao[[#This Row],[hora bus]]=I770,_332_2018_07_18_outfile_posicao[[#This Row],[lat bus]]=K770,_332_2018_07_18_outfile_posicao[[#This Row],[lon bus]]=L770),1,0)</f>
        <v>0</v>
      </c>
      <c r="N771">
        <v>69</v>
      </c>
      <c r="O771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771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771" s="4">
        <f>_332_2018_07_18_outfile_posicao[[#This Row],[8686,881807]]/_332_2018_07_18_outfile_posicao[[#Headers],[8686,881807]]</f>
        <v>0.19682317971961688</v>
      </c>
      <c r="R771">
        <f>_332_2018_07_18_outfile_posicao[[#This Row],[8686,881807]]-P770</f>
        <v>0</v>
      </c>
      <c r="S771">
        <f>(_332_2018_07_18_outfile_posicao[[#This Row],[hora bus]]-I770)*86000</f>
        <v>44.791666499804705</v>
      </c>
      <c r="T771">
        <f>_332_2018_07_18_outfile_posicao[[#This Row],[desloc]]/_332_2018_07_18_outfile_posicao[[#This Row],[seconds]]</f>
        <v>0</v>
      </c>
      <c r="U771">
        <f>_332_2018_07_18_outfile_posicao[[#This Row],[spd m/s]]*3.6</f>
        <v>0</v>
      </c>
      <c r="V771" s="2"/>
      <c r="W771" s="2">
        <f>IF(_332_2018_07_18_outfile_posicao[[#This Row],[cod bus]]=F770,0,1)</f>
        <v>0</v>
      </c>
      <c r="X771" s="2">
        <f>IF(_332_2018_07_18_outfile_posicao[[#This Row],[desloc]]&gt;=0,0,1)</f>
        <v>0</v>
      </c>
      <c r="Y771" s="2">
        <f>IF(AND(_332_2018_07_18_outfile_posicao[[#This Row],[spd m/s]]&lt;1,_332_2018_07_18_outfile_posicao[[#This Row],[spd m/s]]&lt;&gt;0),1,0)</f>
        <v>0</v>
      </c>
      <c r="Z771" s="2">
        <f>IF(Z770=0.5,IF(P771&gt;=P772,0.5,1),IF(_332_2018_07_18_outfile_posicao[[#This Row],[desloc]]&lt;-1000,IF(P771&gt;=P772,IF(AND(Z770=0.5,P771=P772),0,IF(P771&lt;700,0.5,0)),1),IF(AND(X771&gt;0,X770&gt;0,_332_2018_07_18_outfile_posicao[[#This Row],[8686,881807]]&lt;500,_332_2018_07_18_outfile_posicao[[#This Row],[desloc]]&gt;0),IF(_332_2018_07_18_outfile_posicao[[#This Row],[8686,881807]]&lt;500,1,0),0)))</f>
        <v>0</v>
      </c>
      <c r="AA771" s="2">
        <f t="shared" si="12"/>
        <v>1709.7796991022312</v>
      </c>
      <c r="AB771" s="2">
        <f>IF(_332_2018_07_18_outfile_posicao[[#This Row],[inicio]]=1,0,IF(AB770&gt;0,0.5,IF(_332_2018_07_18_outfile_posicao[[#This Row],[max dist]]=_332_2018_07_18_outfile_posicao[[#This Row],[8686,881807]],1,0)))</f>
        <v>0.5</v>
      </c>
      <c r="AC771" s="2">
        <f>IF(_332_2018_07_18_outfile_posicao[[#This Row],[fim]]=0,AC772+1,0)</f>
        <v>0</v>
      </c>
      <c r="AD771" s="2"/>
      <c r="AE771" s="2"/>
      <c r="AF771" s="2"/>
      <c r="AG771" s="2"/>
      <c r="AH771" s="2"/>
      <c r="AI771" s="2"/>
    </row>
    <row r="772" spans="1:35" x14ac:dyDescent="0.25">
      <c r="A772">
        <v>171</v>
      </c>
      <c r="B772">
        <v>1</v>
      </c>
      <c r="C772" s="2" t="s">
        <v>2941</v>
      </c>
      <c r="D772">
        <v>332</v>
      </c>
      <c r="E772" s="2" t="s">
        <v>5016</v>
      </c>
      <c r="F772" s="2" t="s">
        <v>4931</v>
      </c>
      <c r="G772" s="2">
        <v>771</v>
      </c>
      <c r="H772" t="b">
        <v>1</v>
      </c>
      <c r="I772" s="3">
        <v>43299.10125</v>
      </c>
      <c r="J772" s="2">
        <v>117</v>
      </c>
      <c r="K772" s="2">
        <v>-23.627881500000001</v>
      </c>
      <c r="L772" s="2">
        <v>-46.606098000000003</v>
      </c>
      <c r="M772" s="2">
        <f>IF(AND(_332_2018_07_18_outfile_posicao[[#This Row],[hora bus]]=I771,_332_2018_07_18_outfile_posicao[[#This Row],[lat bus]]=K771,_332_2018_07_18_outfile_posicao[[#This Row],[lon bus]]=L771),1,0)</f>
        <v>0</v>
      </c>
      <c r="N772">
        <v>69</v>
      </c>
      <c r="O772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772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772" s="4">
        <f>_332_2018_07_18_outfile_posicao[[#This Row],[8686,881807]]/_332_2018_07_18_outfile_posicao[[#Headers],[8686,881807]]</f>
        <v>0.19682317971961688</v>
      </c>
      <c r="R772">
        <f>_332_2018_07_18_outfile_posicao[[#This Row],[8686,881807]]-P771</f>
        <v>0</v>
      </c>
      <c r="S772">
        <f>(_332_2018_07_18_outfile_posicao[[#This Row],[hora bus]]-I771)*86000</f>
        <v>44.791666499804705</v>
      </c>
      <c r="T772">
        <f>_332_2018_07_18_outfile_posicao[[#This Row],[desloc]]/_332_2018_07_18_outfile_posicao[[#This Row],[seconds]]</f>
        <v>0</v>
      </c>
      <c r="U772">
        <f>_332_2018_07_18_outfile_posicao[[#This Row],[spd m/s]]*3.6</f>
        <v>0</v>
      </c>
      <c r="V772" s="2"/>
      <c r="W772" s="2">
        <f>IF(_332_2018_07_18_outfile_posicao[[#This Row],[cod bus]]=F771,0,1)</f>
        <v>0</v>
      </c>
      <c r="X772" s="2">
        <f>IF(_332_2018_07_18_outfile_posicao[[#This Row],[desloc]]&gt;=0,0,1)</f>
        <v>0</v>
      </c>
      <c r="Y772" s="2">
        <f>IF(AND(_332_2018_07_18_outfile_posicao[[#This Row],[spd m/s]]&lt;1,_332_2018_07_18_outfile_posicao[[#This Row],[spd m/s]]&lt;&gt;0),1,0)</f>
        <v>0</v>
      </c>
      <c r="Z772" s="2">
        <f>IF(Z771=0.5,IF(P772&gt;=P773,0.5,1),IF(_332_2018_07_18_outfile_posicao[[#This Row],[desloc]]&lt;-1000,IF(P772&gt;=P773,IF(AND(Z771=0.5,P772=P773),0,IF(P772&lt;700,0.5,0)),1),IF(AND(X772&gt;0,X771&gt;0,_332_2018_07_18_outfile_posicao[[#This Row],[8686,881807]]&lt;500,_332_2018_07_18_outfile_posicao[[#This Row],[desloc]]&gt;0),IF(_332_2018_07_18_outfile_posicao[[#This Row],[8686,881807]]&lt;500,1,0),0)))</f>
        <v>0</v>
      </c>
      <c r="AA772" s="2">
        <f t="shared" si="12"/>
        <v>1709.7796991022312</v>
      </c>
      <c r="AB772" s="2">
        <f>IF(_332_2018_07_18_outfile_posicao[[#This Row],[inicio]]=1,0,IF(AB771&gt;0,0.5,IF(_332_2018_07_18_outfile_posicao[[#This Row],[max dist]]=_332_2018_07_18_outfile_posicao[[#This Row],[8686,881807]],1,0)))</f>
        <v>0.5</v>
      </c>
      <c r="AC772" s="2">
        <f>IF(_332_2018_07_18_outfile_posicao[[#This Row],[fim]]=0,AC773+1,0)</f>
        <v>0</v>
      </c>
      <c r="AD772" s="2"/>
      <c r="AE772" s="2"/>
      <c r="AF772" s="2"/>
      <c r="AG772" s="2"/>
      <c r="AH772" s="2"/>
      <c r="AI772" s="2"/>
    </row>
    <row r="773" spans="1:35" x14ac:dyDescent="0.25">
      <c r="A773">
        <v>172</v>
      </c>
      <c r="B773">
        <v>1</v>
      </c>
      <c r="C773" s="2" t="s">
        <v>2942</v>
      </c>
      <c r="D773">
        <v>332</v>
      </c>
      <c r="E773" s="2" t="s">
        <v>5016</v>
      </c>
      <c r="F773" s="2" t="s">
        <v>4931</v>
      </c>
      <c r="G773" s="2">
        <v>772</v>
      </c>
      <c r="H773" t="b">
        <v>1</v>
      </c>
      <c r="I773" s="3">
        <v>43299.101770833331</v>
      </c>
      <c r="J773" s="2">
        <v>118</v>
      </c>
      <c r="K773" s="2">
        <v>-23.627881500000001</v>
      </c>
      <c r="L773" s="2">
        <v>-46.606098000000003</v>
      </c>
      <c r="M773" s="2">
        <f>IF(AND(_332_2018_07_18_outfile_posicao[[#This Row],[hora bus]]=I772,_332_2018_07_18_outfile_posicao[[#This Row],[lat bus]]=K772,_332_2018_07_18_outfile_posicao[[#This Row],[lon bus]]=L772),1,0)</f>
        <v>0</v>
      </c>
      <c r="N773">
        <v>69</v>
      </c>
      <c r="O773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773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773" s="4">
        <f>_332_2018_07_18_outfile_posicao[[#This Row],[8686,881807]]/_332_2018_07_18_outfile_posicao[[#Headers],[8686,881807]]</f>
        <v>0.19682317971961688</v>
      </c>
      <c r="R773">
        <f>_332_2018_07_18_outfile_posicao[[#This Row],[8686,881807]]-P772</f>
        <v>0</v>
      </c>
      <c r="S773">
        <f>(_332_2018_07_18_outfile_posicao[[#This Row],[hora bus]]-I772)*86000</f>
        <v>44.791666499804705</v>
      </c>
      <c r="T773">
        <f>_332_2018_07_18_outfile_posicao[[#This Row],[desloc]]/_332_2018_07_18_outfile_posicao[[#This Row],[seconds]]</f>
        <v>0</v>
      </c>
      <c r="U773">
        <f>_332_2018_07_18_outfile_posicao[[#This Row],[spd m/s]]*3.6</f>
        <v>0</v>
      </c>
      <c r="V773" s="2"/>
      <c r="W773" s="2">
        <f>IF(_332_2018_07_18_outfile_posicao[[#This Row],[cod bus]]=F772,0,1)</f>
        <v>0</v>
      </c>
      <c r="X773" s="2">
        <f>IF(_332_2018_07_18_outfile_posicao[[#This Row],[desloc]]&gt;=0,0,1)</f>
        <v>0</v>
      </c>
      <c r="Y773" s="2">
        <f>IF(AND(_332_2018_07_18_outfile_posicao[[#This Row],[spd m/s]]&lt;1,_332_2018_07_18_outfile_posicao[[#This Row],[spd m/s]]&lt;&gt;0),1,0)</f>
        <v>0</v>
      </c>
      <c r="Z773" s="2">
        <f>IF(Z772=0.5,IF(P773&gt;=P774,0.5,1),IF(_332_2018_07_18_outfile_posicao[[#This Row],[desloc]]&lt;-1000,IF(P773&gt;=P774,IF(AND(Z772=0.5,P773=P774),0,IF(P773&lt;700,0.5,0)),1),IF(AND(X773&gt;0,X772&gt;0,_332_2018_07_18_outfile_posicao[[#This Row],[8686,881807]]&lt;500,_332_2018_07_18_outfile_posicao[[#This Row],[desloc]]&gt;0),IF(_332_2018_07_18_outfile_posicao[[#This Row],[8686,881807]]&lt;500,1,0),0)))</f>
        <v>0</v>
      </c>
      <c r="AA773" s="2">
        <f t="shared" si="12"/>
        <v>1709.7796991022312</v>
      </c>
      <c r="AB773" s="2">
        <f>IF(_332_2018_07_18_outfile_posicao[[#This Row],[inicio]]=1,0,IF(AB772&gt;0,0.5,IF(_332_2018_07_18_outfile_posicao[[#This Row],[max dist]]=_332_2018_07_18_outfile_posicao[[#This Row],[8686,881807]],1,0)))</f>
        <v>0.5</v>
      </c>
      <c r="AC773" s="2">
        <f>IF(_332_2018_07_18_outfile_posicao[[#This Row],[fim]]=0,AC774+1,0)</f>
        <v>0</v>
      </c>
      <c r="AD773" s="2"/>
      <c r="AE773" s="2"/>
      <c r="AF773" s="2"/>
      <c r="AG773" s="2"/>
      <c r="AH773" s="2"/>
      <c r="AI773" s="2"/>
    </row>
    <row r="774" spans="1:35" x14ac:dyDescent="0.25">
      <c r="A774">
        <v>174</v>
      </c>
      <c r="B774">
        <v>1</v>
      </c>
      <c r="C774" s="2" t="s">
        <v>2943</v>
      </c>
      <c r="D774">
        <v>332</v>
      </c>
      <c r="E774" s="2" t="s">
        <v>5017</v>
      </c>
      <c r="F774" s="2" t="s">
        <v>4931</v>
      </c>
      <c r="G774" s="2">
        <v>773</v>
      </c>
      <c r="H774" t="b">
        <v>1</v>
      </c>
      <c r="I774" s="3">
        <v>43299.10229166667</v>
      </c>
      <c r="J774" s="2">
        <v>119</v>
      </c>
      <c r="K774" s="2">
        <v>-23.627881500000001</v>
      </c>
      <c r="L774" s="2">
        <v>-46.606098000000003</v>
      </c>
      <c r="M774" s="2">
        <f>IF(AND(_332_2018_07_18_outfile_posicao[[#This Row],[hora bus]]=I773,_332_2018_07_18_outfile_posicao[[#This Row],[lat bus]]=K773,_332_2018_07_18_outfile_posicao[[#This Row],[lon bus]]=L773),1,0)</f>
        <v>0</v>
      </c>
      <c r="N774">
        <v>69</v>
      </c>
      <c r="O774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774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774" s="4">
        <f>_332_2018_07_18_outfile_posicao[[#This Row],[8686,881807]]/_332_2018_07_18_outfile_posicao[[#Headers],[8686,881807]]</f>
        <v>0.19682317971961688</v>
      </c>
      <c r="R774">
        <f>_332_2018_07_18_outfile_posicao[[#This Row],[8686,881807]]-P773</f>
        <v>0</v>
      </c>
      <c r="S774">
        <f>(_332_2018_07_18_outfile_posicao[[#This Row],[hora bus]]-I773)*86000</f>
        <v>44.79166712553706</v>
      </c>
      <c r="T774">
        <f>_332_2018_07_18_outfile_posicao[[#This Row],[desloc]]/_332_2018_07_18_outfile_posicao[[#This Row],[seconds]]</f>
        <v>0</v>
      </c>
      <c r="U774">
        <f>_332_2018_07_18_outfile_posicao[[#This Row],[spd m/s]]*3.6</f>
        <v>0</v>
      </c>
      <c r="V774" s="2"/>
      <c r="W774" s="2">
        <f>IF(_332_2018_07_18_outfile_posicao[[#This Row],[cod bus]]=F773,0,1)</f>
        <v>0</v>
      </c>
      <c r="X774" s="2">
        <f>IF(_332_2018_07_18_outfile_posicao[[#This Row],[desloc]]&gt;=0,0,1)</f>
        <v>0</v>
      </c>
      <c r="Y774" s="2">
        <f>IF(AND(_332_2018_07_18_outfile_posicao[[#This Row],[spd m/s]]&lt;1,_332_2018_07_18_outfile_posicao[[#This Row],[spd m/s]]&lt;&gt;0),1,0)</f>
        <v>0</v>
      </c>
      <c r="Z774" s="2">
        <f>IF(Z773=0.5,IF(P774&gt;=P775,0.5,1),IF(_332_2018_07_18_outfile_posicao[[#This Row],[desloc]]&lt;-1000,IF(P774&gt;=P775,IF(AND(Z773=0.5,P774=P775),0,IF(P774&lt;700,0.5,0)),1),IF(AND(X774&gt;0,X773&gt;0,_332_2018_07_18_outfile_posicao[[#This Row],[8686,881807]]&lt;500,_332_2018_07_18_outfile_posicao[[#This Row],[desloc]]&gt;0),IF(_332_2018_07_18_outfile_posicao[[#This Row],[8686,881807]]&lt;500,1,0),0)))</f>
        <v>0</v>
      </c>
      <c r="AA774" s="2">
        <f t="shared" si="12"/>
        <v>1709.7796991022312</v>
      </c>
      <c r="AB774" s="2">
        <f>IF(_332_2018_07_18_outfile_posicao[[#This Row],[inicio]]=1,0,IF(AB773&gt;0,0.5,IF(_332_2018_07_18_outfile_posicao[[#This Row],[max dist]]=_332_2018_07_18_outfile_posicao[[#This Row],[8686,881807]],1,0)))</f>
        <v>0.5</v>
      </c>
      <c r="AC774" s="2">
        <f>IF(_332_2018_07_18_outfile_posicao[[#This Row],[fim]]=0,AC775+1,0)</f>
        <v>0</v>
      </c>
      <c r="AD774" s="2"/>
      <c r="AE774" s="2"/>
      <c r="AF774" s="2"/>
      <c r="AG774" s="2"/>
      <c r="AH774" s="2"/>
      <c r="AI774" s="2"/>
    </row>
    <row r="775" spans="1:35" x14ac:dyDescent="0.25">
      <c r="A775">
        <v>175</v>
      </c>
      <c r="B775">
        <v>1</v>
      </c>
      <c r="C775" s="2" t="s">
        <v>2944</v>
      </c>
      <c r="D775">
        <v>332</v>
      </c>
      <c r="E775" s="2" t="s">
        <v>5018</v>
      </c>
      <c r="F775" s="2" t="s">
        <v>4931</v>
      </c>
      <c r="G775" s="2">
        <v>774</v>
      </c>
      <c r="H775" t="b">
        <v>1</v>
      </c>
      <c r="I775" s="3">
        <v>43299.102812500001</v>
      </c>
      <c r="J775" s="2">
        <v>120</v>
      </c>
      <c r="K775" s="2">
        <v>-23.627881500000001</v>
      </c>
      <c r="L775" s="2">
        <v>-46.606098000000003</v>
      </c>
      <c r="M775" s="2">
        <f>IF(AND(_332_2018_07_18_outfile_posicao[[#This Row],[hora bus]]=I774,_332_2018_07_18_outfile_posicao[[#This Row],[lat bus]]=K774,_332_2018_07_18_outfile_posicao[[#This Row],[lon bus]]=L774),1,0)</f>
        <v>0</v>
      </c>
      <c r="N775">
        <v>69</v>
      </c>
      <c r="O775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775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775" s="4">
        <f>_332_2018_07_18_outfile_posicao[[#This Row],[8686,881807]]/_332_2018_07_18_outfile_posicao[[#Headers],[8686,881807]]</f>
        <v>0.19682317971961688</v>
      </c>
      <c r="R775">
        <f>_332_2018_07_18_outfile_posicao[[#This Row],[8686,881807]]-P774</f>
        <v>0</v>
      </c>
      <c r="S775">
        <f>(_332_2018_07_18_outfile_posicao[[#This Row],[hora bus]]-I774)*86000</f>
        <v>44.791666499804705</v>
      </c>
      <c r="T775">
        <f>_332_2018_07_18_outfile_posicao[[#This Row],[desloc]]/_332_2018_07_18_outfile_posicao[[#This Row],[seconds]]</f>
        <v>0</v>
      </c>
      <c r="U775">
        <f>_332_2018_07_18_outfile_posicao[[#This Row],[spd m/s]]*3.6</f>
        <v>0</v>
      </c>
      <c r="V775" s="2"/>
      <c r="W775" s="2">
        <f>IF(_332_2018_07_18_outfile_posicao[[#This Row],[cod bus]]=F774,0,1)</f>
        <v>0</v>
      </c>
      <c r="X775" s="2">
        <f>IF(_332_2018_07_18_outfile_posicao[[#This Row],[desloc]]&gt;=0,0,1)</f>
        <v>0</v>
      </c>
      <c r="Y775" s="2">
        <f>IF(AND(_332_2018_07_18_outfile_posicao[[#This Row],[spd m/s]]&lt;1,_332_2018_07_18_outfile_posicao[[#This Row],[spd m/s]]&lt;&gt;0),1,0)</f>
        <v>0</v>
      </c>
      <c r="Z775" s="2">
        <f>IF(Z774=0.5,IF(P775&gt;=P776,0.5,1),IF(_332_2018_07_18_outfile_posicao[[#This Row],[desloc]]&lt;-1000,IF(P775&gt;=P776,IF(AND(Z774=0.5,P775=P776),0,IF(P775&lt;700,0.5,0)),1),IF(AND(X775&gt;0,X774&gt;0,_332_2018_07_18_outfile_posicao[[#This Row],[8686,881807]]&lt;500,_332_2018_07_18_outfile_posicao[[#This Row],[desloc]]&gt;0),IF(_332_2018_07_18_outfile_posicao[[#This Row],[8686,881807]]&lt;500,1,0),0)))</f>
        <v>0</v>
      </c>
      <c r="AA775" s="2">
        <f t="shared" si="12"/>
        <v>1709.7796991022312</v>
      </c>
      <c r="AB775" s="2">
        <f>IF(_332_2018_07_18_outfile_posicao[[#This Row],[inicio]]=1,0,IF(AB774&gt;0,0.5,IF(_332_2018_07_18_outfile_posicao[[#This Row],[max dist]]=_332_2018_07_18_outfile_posicao[[#This Row],[8686,881807]],1,0)))</f>
        <v>0.5</v>
      </c>
      <c r="AC775" s="2">
        <f>IF(_332_2018_07_18_outfile_posicao[[#This Row],[fim]]=0,AC776+1,0)</f>
        <v>0</v>
      </c>
      <c r="AD775" s="2"/>
      <c r="AE775" s="2"/>
      <c r="AF775" s="2"/>
      <c r="AG775" s="2"/>
      <c r="AH775" s="2"/>
      <c r="AI775" s="2"/>
    </row>
    <row r="776" spans="1:35" x14ac:dyDescent="0.25">
      <c r="A776">
        <v>177</v>
      </c>
      <c r="B776">
        <v>1</v>
      </c>
      <c r="C776" s="2" t="s">
        <v>2945</v>
      </c>
      <c r="D776">
        <v>332</v>
      </c>
      <c r="E776" s="2" t="s">
        <v>5019</v>
      </c>
      <c r="F776" s="2" t="s">
        <v>4931</v>
      </c>
      <c r="G776" s="2">
        <v>775</v>
      </c>
      <c r="H776" t="b">
        <v>1</v>
      </c>
      <c r="I776" s="3">
        <v>43299.103333333333</v>
      </c>
      <c r="J776" s="2">
        <v>121</v>
      </c>
      <c r="K776" s="2">
        <v>-23.627881500000001</v>
      </c>
      <c r="L776" s="2">
        <v>-46.606098000000003</v>
      </c>
      <c r="M776" s="2">
        <f>IF(AND(_332_2018_07_18_outfile_posicao[[#This Row],[hora bus]]=I775,_332_2018_07_18_outfile_posicao[[#This Row],[lat bus]]=K775,_332_2018_07_18_outfile_posicao[[#This Row],[lon bus]]=L775),1,0)</f>
        <v>0</v>
      </c>
      <c r="N776">
        <v>69</v>
      </c>
      <c r="O776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776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776" s="4">
        <f>_332_2018_07_18_outfile_posicao[[#This Row],[8686,881807]]/_332_2018_07_18_outfile_posicao[[#Headers],[8686,881807]]</f>
        <v>0.19682317971961688</v>
      </c>
      <c r="R776">
        <f>_332_2018_07_18_outfile_posicao[[#This Row],[8686,881807]]-P775</f>
        <v>0</v>
      </c>
      <c r="S776">
        <f>(_332_2018_07_18_outfile_posicao[[#This Row],[hora bus]]-I775)*86000</f>
        <v>44.791666499804705</v>
      </c>
      <c r="T776">
        <f>_332_2018_07_18_outfile_posicao[[#This Row],[desloc]]/_332_2018_07_18_outfile_posicao[[#This Row],[seconds]]</f>
        <v>0</v>
      </c>
      <c r="U776">
        <f>_332_2018_07_18_outfile_posicao[[#This Row],[spd m/s]]*3.6</f>
        <v>0</v>
      </c>
      <c r="V776" s="2"/>
      <c r="W776" s="2">
        <f>IF(_332_2018_07_18_outfile_posicao[[#This Row],[cod bus]]=F775,0,1)</f>
        <v>0</v>
      </c>
      <c r="X776" s="2">
        <f>IF(_332_2018_07_18_outfile_posicao[[#This Row],[desloc]]&gt;=0,0,1)</f>
        <v>0</v>
      </c>
      <c r="Y776" s="2">
        <f>IF(AND(_332_2018_07_18_outfile_posicao[[#This Row],[spd m/s]]&lt;1,_332_2018_07_18_outfile_posicao[[#This Row],[spd m/s]]&lt;&gt;0),1,0)</f>
        <v>0</v>
      </c>
      <c r="Z776" s="2">
        <f>IF(Z775=0.5,IF(P776&gt;=P777,0.5,1),IF(_332_2018_07_18_outfile_posicao[[#This Row],[desloc]]&lt;-1000,IF(P776&gt;=P777,IF(AND(Z775=0.5,P776=P777),0,IF(P776&lt;700,0.5,0)),1),IF(AND(X776&gt;0,X775&gt;0,_332_2018_07_18_outfile_posicao[[#This Row],[8686,881807]]&lt;500,_332_2018_07_18_outfile_posicao[[#This Row],[desloc]]&gt;0),IF(_332_2018_07_18_outfile_posicao[[#This Row],[8686,881807]]&lt;500,1,0),0)))</f>
        <v>0</v>
      </c>
      <c r="AA776" s="2">
        <f t="shared" si="12"/>
        <v>1709.7796991022312</v>
      </c>
      <c r="AB776" s="2">
        <f>IF(_332_2018_07_18_outfile_posicao[[#This Row],[inicio]]=1,0,IF(AB775&gt;0,0.5,IF(_332_2018_07_18_outfile_posicao[[#This Row],[max dist]]=_332_2018_07_18_outfile_posicao[[#This Row],[8686,881807]],1,0)))</f>
        <v>0.5</v>
      </c>
      <c r="AC776" s="2">
        <f>IF(_332_2018_07_18_outfile_posicao[[#This Row],[fim]]=0,AC777+1,0)</f>
        <v>0</v>
      </c>
      <c r="AD776" s="2"/>
      <c r="AE776" s="2"/>
      <c r="AF776" s="2"/>
      <c r="AG776" s="2"/>
      <c r="AH776" s="2"/>
      <c r="AI776" s="2"/>
    </row>
    <row r="777" spans="1:35" x14ac:dyDescent="0.25">
      <c r="A777">
        <v>178</v>
      </c>
      <c r="B777">
        <v>1</v>
      </c>
      <c r="C777" s="2" t="s">
        <v>2946</v>
      </c>
      <c r="D777">
        <v>332</v>
      </c>
      <c r="E777" s="2" t="s">
        <v>5019</v>
      </c>
      <c r="F777" s="2" t="s">
        <v>4931</v>
      </c>
      <c r="G777" s="2">
        <v>776</v>
      </c>
      <c r="H777" t="b">
        <v>1</v>
      </c>
      <c r="I777" s="3">
        <v>43299.103854166664</v>
      </c>
      <c r="J777" s="2">
        <v>122</v>
      </c>
      <c r="K777" s="2">
        <v>-23.627881500000001</v>
      </c>
      <c r="L777" s="2">
        <v>-46.606098000000003</v>
      </c>
      <c r="M777" s="2">
        <f>IF(AND(_332_2018_07_18_outfile_posicao[[#This Row],[hora bus]]=I776,_332_2018_07_18_outfile_posicao[[#This Row],[lat bus]]=K776,_332_2018_07_18_outfile_posicao[[#This Row],[lon bus]]=L776),1,0)</f>
        <v>0</v>
      </c>
      <c r="N777">
        <v>69</v>
      </c>
      <c r="O777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777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777" s="4">
        <f>_332_2018_07_18_outfile_posicao[[#This Row],[8686,881807]]/_332_2018_07_18_outfile_posicao[[#Headers],[8686,881807]]</f>
        <v>0.19682317971961688</v>
      </c>
      <c r="R777">
        <f>_332_2018_07_18_outfile_posicao[[#This Row],[8686,881807]]-P776</f>
        <v>0</v>
      </c>
      <c r="S777">
        <f>(_332_2018_07_18_outfile_posicao[[#This Row],[hora bus]]-I776)*86000</f>
        <v>44.791666499804705</v>
      </c>
      <c r="T777">
        <f>_332_2018_07_18_outfile_posicao[[#This Row],[desloc]]/_332_2018_07_18_outfile_posicao[[#This Row],[seconds]]</f>
        <v>0</v>
      </c>
      <c r="U777">
        <f>_332_2018_07_18_outfile_posicao[[#This Row],[spd m/s]]*3.6</f>
        <v>0</v>
      </c>
      <c r="V777" s="2"/>
      <c r="W777" s="2">
        <f>IF(_332_2018_07_18_outfile_posicao[[#This Row],[cod bus]]=F776,0,1)</f>
        <v>0</v>
      </c>
      <c r="X777" s="2">
        <f>IF(_332_2018_07_18_outfile_posicao[[#This Row],[desloc]]&gt;=0,0,1)</f>
        <v>0</v>
      </c>
      <c r="Y777" s="2">
        <f>IF(AND(_332_2018_07_18_outfile_posicao[[#This Row],[spd m/s]]&lt;1,_332_2018_07_18_outfile_posicao[[#This Row],[spd m/s]]&lt;&gt;0),1,0)</f>
        <v>0</v>
      </c>
      <c r="Z777" s="2">
        <f>IF(Z776=0.5,IF(P777&gt;=P778,0.5,1),IF(_332_2018_07_18_outfile_posicao[[#This Row],[desloc]]&lt;-1000,IF(P777&gt;=P778,IF(AND(Z776=0.5,P777=P778),0,IF(P777&lt;700,0.5,0)),1),IF(AND(X777&gt;0,X776&gt;0,_332_2018_07_18_outfile_posicao[[#This Row],[8686,881807]]&lt;500,_332_2018_07_18_outfile_posicao[[#This Row],[desloc]]&gt;0),IF(_332_2018_07_18_outfile_posicao[[#This Row],[8686,881807]]&lt;500,1,0),0)))</f>
        <v>0</v>
      </c>
      <c r="AA777" s="2">
        <f t="shared" si="12"/>
        <v>1709.7796991022312</v>
      </c>
      <c r="AB777" s="2">
        <f>IF(_332_2018_07_18_outfile_posicao[[#This Row],[inicio]]=1,0,IF(AB776&gt;0,0.5,IF(_332_2018_07_18_outfile_posicao[[#This Row],[max dist]]=_332_2018_07_18_outfile_posicao[[#This Row],[8686,881807]],1,0)))</f>
        <v>0.5</v>
      </c>
      <c r="AC777" s="2">
        <f>IF(_332_2018_07_18_outfile_posicao[[#This Row],[fim]]=0,AC778+1,0)</f>
        <v>0</v>
      </c>
      <c r="AD777" s="2"/>
      <c r="AE777" s="2"/>
      <c r="AF777" s="2"/>
      <c r="AG777" s="2"/>
      <c r="AH777" s="2"/>
      <c r="AI777" s="2"/>
    </row>
    <row r="778" spans="1:35" x14ac:dyDescent="0.25">
      <c r="A778">
        <v>180</v>
      </c>
      <c r="B778">
        <v>1</v>
      </c>
      <c r="C778" s="2" t="s">
        <v>2947</v>
      </c>
      <c r="D778">
        <v>332</v>
      </c>
      <c r="E778" s="2" t="s">
        <v>5020</v>
      </c>
      <c r="F778" s="2" t="s">
        <v>4931</v>
      </c>
      <c r="G778" s="2">
        <v>777</v>
      </c>
      <c r="H778" t="b">
        <v>1</v>
      </c>
      <c r="I778" s="3">
        <v>43299.104375000003</v>
      </c>
      <c r="J778" s="2">
        <v>123</v>
      </c>
      <c r="K778" s="2">
        <v>-23.627881500000001</v>
      </c>
      <c r="L778" s="2">
        <v>-46.606098000000003</v>
      </c>
      <c r="M778" s="2">
        <f>IF(AND(_332_2018_07_18_outfile_posicao[[#This Row],[hora bus]]=I777,_332_2018_07_18_outfile_posicao[[#This Row],[lat bus]]=K777,_332_2018_07_18_outfile_posicao[[#This Row],[lon bus]]=L777),1,0)</f>
        <v>0</v>
      </c>
      <c r="N778">
        <v>69</v>
      </c>
      <c r="O778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778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778" s="4">
        <f>_332_2018_07_18_outfile_posicao[[#This Row],[8686,881807]]/_332_2018_07_18_outfile_posicao[[#Headers],[8686,881807]]</f>
        <v>0.19682317971961688</v>
      </c>
      <c r="R778">
        <f>_332_2018_07_18_outfile_posicao[[#This Row],[8686,881807]]-P777</f>
        <v>0</v>
      </c>
      <c r="S778">
        <f>(_332_2018_07_18_outfile_posicao[[#This Row],[hora bus]]-I777)*86000</f>
        <v>44.79166712553706</v>
      </c>
      <c r="T778">
        <f>_332_2018_07_18_outfile_posicao[[#This Row],[desloc]]/_332_2018_07_18_outfile_posicao[[#This Row],[seconds]]</f>
        <v>0</v>
      </c>
      <c r="U778">
        <f>_332_2018_07_18_outfile_posicao[[#This Row],[spd m/s]]*3.6</f>
        <v>0</v>
      </c>
      <c r="V778" s="2"/>
      <c r="W778" s="2">
        <f>IF(_332_2018_07_18_outfile_posicao[[#This Row],[cod bus]]=F777,0,1)</f>
        <v>0</v>
      </c>
      <c r="X778" s="2">
        <f>IF(_332_2018_07_18_outfile_posicao[[#This Row],[desloc]]&gt;=0,0,1)</f>
        <v>0</v>
      </c>
      <c r="Y778" s="2">
        <f>IF(AND(_332_2018_07_18_outfile_posicao[[#This Row],[spd m/s]]&lt;1,_332_2018_07_18_outfile_posicao[[#This Row],[spd m/s]]&lt;&gt;0),1,0)</f>
        <v>0</v>
      </c>
      <c r="Z778" s="2">
        <f>IF(Z777=0.5,IF(P778&gt;=P779,0.5,1),IF(_332_2018_07_18_outfile_posicao[[#This Row],[desloc]]&lt;-1000,IF(P778&gt;=P779,IF(AND(Z777=0.5,P778=P779),0,IF(P778&lt;700,0.5,0)),1),IF(AND(X778&gt;0,X777&gt;0,_332_2018_07_18_outfile_posicao[[#This Row],[8686,881807]]&lt;500,_332_2018_07_18_outfile_posicao[[#This Row],[desloc]]&gt;0),IF(_332_2018_07_18_outfile_posicao[[#This Row],[8686,881807]]&lt;500,1,0),0)))</f>
        <v>0</v>
      </c>
      <c r="AA778" s="2">
        <f t="shared" si="12"/>
        <v>1709.7796991022312</v>
      </c>
      <c r="AB778" s="2">
        <f>IF(_332_2018_07_18_outfile_posicao[[#This Row],[inicio]]=1,0,IF(AB777&gt;0,0.5,IF(_332_2018_07_18_outfile_posicao[[#This Row],[max dist]]=_332_2018_07_18_outfile_posicao[[#This Row],[8686,881807]],1,0)))</f>
        <v>0.5</v>
      </c>
      <c r="AC778" s="2">
        <f>IF(_332_2018_07_18_outfile_posicao[[#This Row],[fim]]=0,AC779+1,0)</f>
        <v>0</v>
      </c>
      <c r="AD778" s="2"/>
      <c r="AE778" s="2"/>
      <c r="AF778" s="2"/>
      <c r="AG778" s="2"/>
      <c r="AH778" s="2"/>
      <c r="AI778" s="2"/>
    </row>
    <row r="779" spans="1:35" x14ac:dyDescent="0.25">
      <c r="A779">
        <v>181</v>
      </c>
      <c r="B779">
        <v>1</v>
      </c>
      <c r="C779" s="2" t="s">
        <v>2948</v>
      </c>
      <c r="D779">
        <v>332</v>
      </c>
      <c r="E779" s="2" t="s">
        <v>5021</v>
      </c>
      <c r="F779" s="2" t="s">
        <v>4931</v>
      </c>
      <c r="G779" s="2">
        <v>778</v>
      </c>
      <c r="H779" t="b">
        <v>1</v>
      </c>
      <c r="I779" s="3">
        <v>43299.104895833334</v>
      </c>
      <c r="J779" s="2">
        <v>124</v>
      </c>
      <c r="K779" s="2">
        <v>-23.627881500000001</v>
      </c>
      <c r="L779" s="2">
        <v>-46.606098000000003</v>
      </c>
      <c r="M779" s="2">
        <f>IF(AND(_332_2018_07_18_outfile_posicao[[#This Row],[hora bus]]=I778,_332_2018_07_18_outfile_posicao[[#This Row],[lat bus]]=K778,_332_2018_07_18_outfile_posicao[[#This Row],[lon bus]]=L778),1,0)</f>
        <v>0</v>
      </c>
      <c r="N779">
        <v>69</v>
      </c>
      <c r="O779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779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779" s="4">
        <f>_332_2018_07_18_outfile_posicao[[#This Row],[8686,881807]]/_332_2018_07_18_outfile_posicao[[#Headers],[8686,881807]]</f>
        <v>0.19682317971961688</v>
      </c>
      <c r="R779">
        <f>_332_2018_07_18_outfile_posicao[[#This Row],[8686,881807]]-P778</f>
        <v>0</v>
      </c>
      <c r="S779">
        <f>(_332_2018_07_18_outfile_posicao[[#This Row],[hora bus]]-I778)*86000</f>
        <v>44.791666499804705</v>
      </c>
      <c r="T779">
        <f>_332_2018_07_18_outfile_posicao[[#This Row],[desloc]]/_332_2018_07_18_outfile_posicao[[#This Row],[seconds]]</f>
        <v>0</v>
      </c>
      <c r="U779">
        <f>_332_2018_07_18_outfile_posicao[[#This Row],[spd m/s]]*3.6</f>
        <v>0</v>
      </c>
      <c r="V779" s="2"/>
      <c r="W779" s="2">
        <f>IF(_332_2018_07_18_outfile_posicao[[#This Row],[cod bus]]=F778,0,1)</f>
        <v>0</v>
      </c>
      <c r="X779" s="2">
        <f>IF(_332_2018_07_18_outfile_posicao[[#This Row],[desloc]]&gt;=0,0,1)</f>
        <v>0</v>
      </c>
      <c r="Y779" s="2">
        <f>IF(AND(_332_2018_07_18_outfile_posicao[[#This Row],[spd m/s]]&lt;1,_332_2018_07_18_outfile_posicao[[#This Row],[spd m/s]]&lt;&gt;0),1,0)</f>
        <v>0</v>
      </c>
      <c r="Z779" s="2">
        <f>IF(Z778=0.5,IF(P779&gt;=P780,0.5,1),IF(_332_2018_07_18_outfile_posicao[[#This Row],[desloc]]&lt;-1000,IF(P779&gt;=P780,IF(AND(Z778=0.5,P779=P780),0,IF(P779&lt;700,0.5,0)),1),IF(AND(X779&gt;0,X778&gt;0,_332_2018_07_18_outfile_posicao[[#This Row],[8686,881807]]&lt;500,_332_2018_07_18_outfile_posicao[[#This Row],[desloc]]&gt;0),IF(_332_2018_07_18_outfile_posicao[[#This Row],[8686,881807]]&lt;500,1,0),0)))</f>
        <v>0</v>
      </c>
      <c r="AA779" s="2">
        <f t="shared" si="12"/>
        <v>1709.7796991022312</v>
      </c>
      <c r="AB779" s="2">
        <f>IF(_332_2018_07_18_outfile_posicao[[#This Row],[inicio]]=1,0,IF(AB778&gt;0,0.5,IF(_332_2018_07_18_outfile_posicao[[#This Row],[max dist]]=_332_2018_07_18_outfile_posicao[[#This Row],[8686,881807]],1,0)))</f>
        <v>0.5</v>
      </c>
      <c r="AC779" s="2">
        <f>IF(_332_2018_07_18_outfile_posicao[[#This Row],[fim]]=0,AC780+1,0)</f>
        <v>0</v>
      </c>
      <c r="AD779" s="2"/>
      <c r="AE779" s="2"/>
      <c r="AF779" s="2"/>
      <c r="AG779" s="2"/>
      <c r="AH779" s="2"/>
      <c r="AI779" s="2"/>
    </row>
    <row r="780" spans="1:35" x14ac:dyDescent="0.25">
      <c r="A780">
        <v>183</v>
      </c>
      <c r="B780">
        <v>1</v>
      </c>
      <c r="C780" s="2" t="s">
        <v>2949</v>
      </c>
      <c r="D780">
        <v>332</v>
      </c>
      <c r="E780" s="2" t="s">
        <v>5022</v>
      </c>
      <c r="F780" s="2" t="s">
        <v>4931</v>
      </c>
      <c r="G780" s="2">
        <v>779</v>
      </c>
      <c r="H780" t="b">
        <v>1</v>
      </c>
      <c r="I780" s="3">
        <v>43299.105416666665</v>
      </c>
      <c r="J780" s="2">
        <v>125</v>
      </c>
      <c r="K780" s="2">
        <v>-23.627881500000001</v>
      </c>
      <c r="L780" s="2">
        <v>-46.606098000000003</v>
      </c>
      <c r="M780" s="2">
        <f>IF(AND(_332_2018_07_18_outfile_posicao[[#This Row],[hora bus]]=I779,_332_2018_07_18_outfile_posicao[[#This Row],[lat bus]]=K779,_332_2018_07_18_outfile_posicao[[#This Row],[lon bus]]=L779),1,0)</f>
        <v>0</v>
      </c>
      <c r="N780">
        <v>69</v>
      </c>
      <c r="O780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780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780" s="4">
        <f>_332_2018_07_18_outfile_posicao[[#This Row],[8686,881807]]/_332_2018_07_18_outfile_posicao[[#Headers],[8686,881807]]</f>
        <v>0.19682317971961688</v>
      </c>
      <c r="R780">
        <f>_332_2018_07_18_outfile_posicao[[#This Row],[8686,881807]]-P779</f>
        <v>0</v>
      </c>
      <c r="S780">
        <f>(_332_2018_07_18_outfile_posicao[[#This Row],[hora bus]]-I779)*86000</f>
        <v>44.791666499804705</v>
      </c>
      <c r="T780">
        <f>_332_2018_07_18_outfile_posicao[[#This Row],[desloc]]/_332_2018_07_18_outfile_posicao[[#This Row],[seconds]]</f>
        <v>0</v>
      </c>
      <c r="U780">
        <f>_332_2018_07_18_outfile_posicao[[#This Row],[spd m/s]]*3.6</f>
        <v>0</v>
      </c>
      <c r="V780" s="2"/>
      <c r="W780" s="2">
        <f>IF(_332_2018_07_18_outfile_posicao[[#This Row],[cod bus]]=F779,0,1)</f>
        <v>0</v>
      </c>
      <c r="X780" s="2">
        <f>IF(_332_2018_07_18_outfile_posicao[[#This Row],[desloc]]&gt;=0,0,1)</f>
        <v>0</v>
      </c>
      <c r="Y780" s="2">
        <f>IF(AND(_332_2018_07_18_outfile_posicao[[#This Row],[spd m/s]]&lt;1,_332_2018_07_18_outfile_posicao[[#This Row],[spd m/s]]&lt;&gt;0),1,0)</f>
        <v>0</v>
      </c>
      <c r="Z780" s="2">
        <f>IF(Z779=0.5,IF(P780&gt;=P781,0.5,1),IF(_332_2018_07_18_outfile_posicao[[#This Row],[desloc]]&lt;-1000,IF(P780&gt;=P781,IF(AND(Z779=0.5,P780=P781),0,IF(P780&lt;700,0.5,0)),1),IF(AND(X780&gt;0,X779&gt;0,_332_2018_07_18_outfile_posicao[[#This Row],[8686,881807]]&lt;500,_332_2018_07_18_outfile_posicao[[#This Row],[desloc]]&gt;0),IF(_332_2018_07_18_outfile_posicao[[#This Row],[8686,881807]]&lt;500,1,0),0)))</f>
        <v>0</v>
      </c>
      <c r="AA780" s="2">
        <f t="shared" si="12"/>
        <v>1709.7796991022312</v>
      </c>
      <c r="AB780" s="2">
        <f>IF(_332_2018_07_18_outfile_posicao[[#This Row],[inicio]]=1,0,IF(AB779&gt;0,0.5,IF(_332_2018_07_18_outfile_posicao[[#This Row],[max dist]]=_332_2018_07_18_outfile_posicao[[#This Row],[8686,881807]],1,0)))</f>
        <v>0.5</v>
      </c>
      <c r="AC780" s="2">
        <f>IF(_332_2018_07_18_outfile_posicao[[#This Row],[fim]]=0,AC781+1,0)</f>
        <v>0</v>
      </c>
      <c r="AD780" s="2"/>
      <c r="AE780" s="2"/>
      <c r="AF780" s="2"/>
      <c r="AG780" s="2"/>
      <c r="AH780" s="2"/>
      <c r="AI780" s="2"/>
    </row>
    <row r="781" spans="1:35" x14ac:dyDescent="0.25">
      <c r="A781">
        <v>184</v>
      </c>
      <c r="B781">
        <v>1</v>
      </c>
      <c r="C781" s="2" t="s">
        <v>2950</v>
      </c>
      <c r="D781">
        <v>332</v>
      </c>
      <c r="E781" s="2" t="s">
        <v>5022</v>
      </c>
      <c r="F781" s="2" t="s">
        <v>4931</v>
      </c>
      <c r="G781" s="2">
        <v>780</v>
      </c>
      <c r="H781" t="b">
        <v>1</v>
      </c>
      <c r="I781" s="3">
        <v>43299.105937499997</v>
      </c>
      <c r="J781" s="2">
        <v>126</v>
      </c>
      <c r="K781" s="2">
        <v>-23.627881500000001</v>
      </c>
      <c r="L781" s="2">
        <v>-46.606098000000003</v>
      </c>
      <c r="M781" s="2">
        <f>IF(AND(_332_2018_07_18_outfile_posicao[[#This Row],[hora bus]]=I780,_332_2018_07_18_outfile_posicao[[#This Row],[lat bus]]=K780,_332_2018_07_18_outfile_posicao[[#This Row],[lon bus]]=L780),1,0)</f>
        <v>0</v>
      </c>
      <c r="N781">
        <v>69</v>
      </c>
      <c r="O781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781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781" s="4">
        <f>_332_2018_07_18_outfile_posicao[[#This Row],[8686,881807]]/_332_2018_07_18_outfile_posicao[[#Headers],[8686,881807]]</f>
        <v>0.19682317971961688</v>
      </c>
      <c r="R781">
        <f>_332_2018_07_18_outfile_posicao[[#This Row],[8686,881807]]-P780</f>
        <v>0</v>
      </c>
      <c r="S781">
        <f>(_332_2018_07_18_outfile_posicao[[#This Row],[hora bus]]-I780)*86000</f>
        <v>44.791666499804705</v>
      </c>
      <c r="T781">
        <f>_332_2018_07_18_outfile_posicao[[#This Row],[desloc]]/_332_2018_07_18_outfile_posicao[[#This Row],[seconds]]</f>
        <v>0</v>
      </c>
      <c r="U781">
        <f>_332_2018_07_18_outfile_posicao[[#This Row],[spd m/s]]*3.6</f>
        <v>0</v>
      </c>
      <c r="V781" s="2"/>
      <c r="W781" s="2">
        <f>IF(_332_2018_07_18_outfile_posicao[[#This Row],[cod bus]]=F780,0,1)</f>
        <v>0</v>
      </c>
      <c r="X781" s="2">
        <f>IF(_332_2018_07_18_outfile_posicao[[#This Row],[desloc]]&gt;=0,0,1)</f>
        <v>0</v>
      </c>
      <c r="Y781" s="2">
        <f>IF(AND(_332_2018_07_18_outfile_posicao[[#This Row],[spd m/s]]&lt;1,_332_2018_07_18_outfile_posicao[[#This Row],[spd m/s]]&lt;&gt;0),1,0)</f>
        <v>0</v>
      </c>
      <c r="Z781" s="2">
        <f>IF(Z780=0.5,IF(P781&gt;=P782,0.5,1),IF(_332_2018_07_18_outfile_posicao[[#This Row],[desloc]]&lt;-1000,IF(P781&gt;=P782,IF(AND(Z780=0.5,P781=P782),0,IF(P781&lt;700,0.5,0)),1),IF(AND(X781&gt;0,X780&gt;0,_332_2018_07_18_outfile_posicao[[#This Row],[8686,881807]]&lt;500,_332_2018_07_18_outfile_posicao[[#This Row],[desloc]]&gt;0),IF(_332_2018_07_18_outfile_posicao[[#This Row],[8686,881807]]&lt;500,1,0),0)))</f>
        <v>0</v>
      </c>
      <c r="AA781" s="2">
        <f t="shared" si="12"/>
        <v>1709.7796991022312</v>
      </c>
      <c r="AB781" s="2">
        <f>IF(_332_2018_07_18_outfile_posicao[[#This Row],[inicio]]=1,0,IF(AB780&gt;0,0.5,IF(_332_2018_07_18_outfile_posicao[[#This Row],[max dist]]=_332_2018_07_18_outfile_posicao[[#This Row],[8686,881807]],1,0)))</f>
        <v>0.5</v>
      </c>
      <c r="AC781" s="2">
        <f>IF(_332_2018_07_18_outfile_posicao[[#This Row],[fim]]=0,AC782+1,0)</f>
        <v>0</v>
      </c>
      <c r="AD781" s="2"/>
      <c r="AE781" s="2"/>
      <c r="AF781" s="2"/>
      <c r="AG781" s="2"/>
      <c r="AH781" s="2"/>
      <c r="AI781" s="2"/>
    </row>
    <row r="782" spans="1:35" x14ac:dyDescent="0.25">
      <c r="A782">
        <v>186</v>
      </c>
      <c r="B782">
        <v>1</v>
      </c>
      <c r="C782" s="2" t="s">
        <v>2951</v>
      </c>
      <c r="D782">
        <v>332</v>
      </c>
      <c r="E782" s="2" t="s">
        <v>5023</v>
      </c>
      <c r="F782" s="2" t="s">
        <v>4931</v>
      </c>
      <c r="G782" s="2">
        <v>781</v>
      </c>
      <c r="H782" t="b">
        <v>1</v>
      </c>
      <c r="I782" s="3">
        <v>43299.106458333335</v>
      </c>
      <c r="J782" s="2">
        <v>127</v>
      </c>
      <c r="K782" s="2">
        <v>-23.627881500000001</v>
      </c>
      <c r="L782" s="2">
        <v>-46.606098000000003</v>
      </c>
      <c r="M782" s="2">
        <f>IF(AND(_332_2018_07_18_outfile_posicao[[#This Row],[hora bus]]=I781,_332_2018_07_18_outfile_posicao[[#This Row],[lat bus]]=K781,_332_2018_07_18_outfile_posicao[[#This Row],[lon bus]]=L781),1,0)</f>
        <v>0</v>
      </c>
      <c r="N782">
        <v>69</v>
      </c>
      <c r="O782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782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782" s="4">
        <f>_332_2018_07_18_outfile_posicao[[#This Row],[8686,881807]]/_332_2018_07_18_outfile_posicao[[#Headers],[8686,881807]]</f>
        <v>0.19682317971961688</v>
      </c>
      <c r="R782">
        <f>_332_2018_07_18_outfile_posicao[[#This Row],[8686,881807]]-P781</f>
        <v>0</v>
      </c>
      <c r="S782">
        <f>(_332_2018_07_18_outfile_posicao[[#This Row],[hora bus]]-I781)*86000</f>
        <v>44.79166712553706</v>
      </c>
      <c r="T782">
        <f>_332_2018_07_18_outfile_posicao[[#This Row],[desloc]]/_332_2018_07_18_outfile_posicao[[#This Row],[seconds]]</f>
        <v>0</v>
      </c>
      <c r="U782">
        <f>_332_2018_07_18_outfile_posicao[[#This Row],[spd m/s]]*3.6</f>
        <v>0</v>
      </c>
      <c r="V782" s="2"/>
      <c r="W782" s="2">
        <f>IF(_332_2018_07_18_outfile_posicao[[#This Row],[cod bus]]=F781,0,1)</f>
        <v>0</v>
      </c>
      <c r="X782" s="2">
        <f>IF(_332_2018_07_18_outfile_posicao[[#This Row],[desloc]]&gt;=0,0,1)</f>
        <v>0</v>
      </c>
      <c r="Y782" s="2">
        <f>IF(AND(_332_2018_07_18_outfile_posicao[[#This Row],[spd m/s]]&lt;1,_332_2018_07_18_outfile_posicao[[#This Row],[spd m/s]]&lt;&gt;0),1,0)</f>
        <v>0</v>
      </c>
      <c r="Z782" s="2">
        <f>IF(Z781=0.5,IF(P782&gt;=P783,0.5,1),IF(_332_2018_07_18_outfile_posicao[[#This Row],[desloc]]&lt;-1000,IF(P782&gt;=P783,IF(AND(Z781=0.5,P782=P783),0,IF(P782&lt;700,0.5,0)),1),IF(AND(X782&gt;0,X781&gt;0,_332_2018_07_18_outfile_posicao[[#This Row],[8686,881807]]&lt;500,_332_2018_07_18_outfile_posicao[[#This Row],[desloc]]&gt;0),IF(_332_2018_07_18_outfile_posicao[[#This Row],[8686,881807]]&lt;500,1,0),0)))</f>
        <v>0</v>
      </c>
      <c r="AA782" s="2">
        <f t="shared" si="12"/>
        <v>1709.7796991022312</v>
      </c>
      <c r="AB782" s="2">
        <f>IF(_332_2018_07_18_outfile_posicao[[#This Row],[inicio]]=1,0,IF(AB781&gt;0,0.5,IF(_332_2018_07_18_outfile_posicao[[#This Row],[max dist]]=_332_2018_07_18_outfile_posicao[[#This Row],[8686,881807]],1,0)))</f>
        <v>0.5</v>
      </c>
      <c r="AC782" s="2">
        <f>IF(_332_2018_07_18_outfile_posicao[[#This Row],[fim]]=0,AC783+1,0)</f>
        <v>0</v>
      </c>
      <c r="AD782" s="2"/>
      <c r="AE782" s="2"/>
      <c r="AF782" s="2"/>
      <c r="AG782" s="2"/>
      <c r="AH782" s="2"/>
      <c r="AI782" s="2"/>
    </row>
    <row r="783" spans="1:35" x14ac:dyDescent="0.25">
      <c r="A783">
        <v>187</v>
      </c>
      <c r="B783">
        <v>1</v>
      </c>
      <c r="C783" s="2" t="s">
        <v>2952</v>
      </c>
      <c r="D783">
        <v>332</v>
      </c>
      <c r="E783" s="2" t="s">
        <v>5024</v>
      </c>
      <c r="F783" s="2" t="s">
        <v>4931</v>
      </c>
      <c r="G783" s="2">
        <v>782</v>
      </c>
      <c r="H783" t="b">
        <v>1</v>
      </c>
      <c r="I783" s="3">
        <v>43299.106979166667</v>
      </c>
      <c r="J783" s="2">
        <v>128</v>
      </c>
      <c r="K783" s="2">
        <v>-23.627881500000001</v>
      </c>
      <c r="L783" s="2">
        <v>-46.606098000000003</v>
      </c>
      <c r="M783" s="2">
        <f>IF(AND(_332_2018_07_18_outfile_posicao[[#This Row],[hora bus]]=I782,_332_2018_07_18_outfile_posicao[[#This Row],[lat bus]]=K782,_332_2018_07_18_outfile_posicao[[#This Row],[lon bus]]=L782),1,0)</f>
        <v>0</v>
      </c>
      <c r="N783">
        <v>69</v>
      </c>
      <c r="O783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783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783" s="4">
        <f>_332_2018_07_18_outfile_posicao[[#This Row],[8686,881807]]/_332_2018_07_18_outfile_posicao[[#Headers],[8686,881807]]</f>
        <v>0.19682317971961688</v>
      </c>
      <c r="R783">
        <f>_332_2018_07_18_outfile_posicao[[#This Row],[8686,881807]]-P782</f>
        <v>0</v>
      </c>
      <c r="S783">
        <f>(_332_2018_07_18_outfile_posicao[[#This Row],[hora bus]]-I782)*86000</f>
        <v>44.791666499804705</v>
      </c>
      <c r="T783">
        <f>_332_2018_07_18_outfile_posicao[[#This Row],[desloc]]/_332_2018_07_18_outfile_posicao[[#This Row],[seconds]]</f>
        <v>0</v>
      </c>
      <c r="U783">
        <f>_332_2018_07_18_outfile_posicao[[#This Row],[spd m/s]]*3.6</f>
        <v>0</v>
      </c>
      <c r="V783" s="2"/>
      <c r="W783" s="2">
        <f>IF(_332_2018_07_18_outfile_posicao[[#This Row],[cod bus]]=F782,0,1)</f>
        <v>0</v>
      </c>
      <c r="X783" s="2">
        <f>IF(_332_2018_07_18_outfile_posicao[[#This Row],[desloc]]&gt;=0,0,1)</f>
        <v>0</v>
      </c>
      <c r="Y783" s="2">
        <f>IF(AND(_332_2018_07_18_outfile_posicao[[#This Row],[spd m/s]]&lt;1,_332_2018_07_18_outfile_posicao[[#This Row],[spd m/s]]&lt;&gt;0),1,0)</f>
        <v>0</v>
      </c>
      <c r="Z783" s="2">
        <f>IF(Z782=0.5,IF(P783&gt;=P784,0.5,1),IF(_332_2018_07_18_outfile_posicao[[#This Row],[desloc]]&lt;-1000,IF(P783&gt;=P784,IF(AND(Z782=0.5,P783=P784),0,IF(P783&lt;700,0.5,0)),1),IF(AND(X783&gt;0,X782&gt;0,_332_2018_07_18_outfile_posicao[[#This Row],[8686,881807]]&lt;500,_332_2018_07_18_outfile_posicao[[#This Row],[desloc]]&gt;0),IF(_332_2018_07_18_outfile_posicao[[#This Row],[8686,881807]]&lt;500,1,0),0)))</f>
        <v>0</v>
      </c>
      <c r="AA783" s="2">
        <f t="shared" si="12"/>
        <v>1709.7796991022312</v>
      </c>
      <c r="AB783" s="2">
        <f>IF(_332_2018_07_18_outfile_posicao[[#This Row],[inicio]]=1,0,IF(AB782&gt;0,0.5,IF(_332_2018_07_18_outfile_posicao[[#This Row],[max dist]]=_332_2018_07_18_outfile_posicao[[#This Row],[8686,881807]],1,0)))</f>
        <v>0.5</v>
      </c>
      <c r="AC783" s="2">
        <f>IF(_332_2018_07_18_outfile_posicao[[#This Row],[fim]]=0,AC784+1,0)</f>
        <v>0</v>
      </c>
      <c r="AD783" s="2"/>
      <c r="AE783" s="2"/>
      <c r="AF783" s="2"/>
      <c r="AG783" s="2"/>
      <c r="AH783" s="2"/>
      <c r="AI783" s="2"/>
    </row>
    <row r="784" spans="1:35" x14ac:dyDescent="0.25">
      <c r="A784">
        <v>189</v>
      </c>
      <c r="B784">
        <v>1</v>
      </c>
      <c r="C784" s="2" t="s">
        <v>2953</v>
      </c>
      <c r="D784">
        <v>332</v>
      </c>
      <c r="E784" s="2" t="s">
        <v>5025</v>
      </c>
      <c r="F784" s="2" t="s">
        <v>4931</v>
      </c>
      <c r="G784" s="2">
        <v>783</v>
      </c>
      <c r="H784" t="b">
        <v>1</v>
      </c>
      <c r="I784" s="3">
        <v>43299.107499999998</v>
      </c>
      <c r="J784" s="2">
        <v>129</v>
      </c>
      <c r="K784" s="2">
        <v>-23.627881500000001</v>
      </c>
      <c r="L784" s="2">
        <v>-46.606098000000003</v>
      </c>
      <c r="M784" s="2">
        <f>IF(AND(_332_2018_07_18_outfile_posicao[[#This Row],[hora bus]]=I783,_332_2018_07_18_outfile_posicao[[#This Row],[lat bus]]=K783,_332_2018_07_18_outfile_posicao[[#This Row],[lon bus]]=L783),1,0)</f>
        <v>0</v>
      </c>
      <c r="N784">
        <v>69</v>
      </c>
      <c r="O784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784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784" s="4">
        <f>_332_2018_07_18_outfile_posicao[[#This Row],[8686,881807]]/_332_2018_07_18_outfile_posicao[[#Headers],[8686,881807]]</f>
        <v>0.19682317971961688</v>
      </c>
      <c r="R784">
        <f>_332_2018_07_18_outfile_posicao[[#This Row],[8686,881807]]-P783</f>
        <v>0</v>
      </c>
      <c r="S784">
        <f>(_332_2018_07_18_outfile_posicao[[#This Row],[hora bus]]-I783)*86000</f>
        <v>44.791666499804705</v>
      </c>
      <c r="T784">
        <f>_332_2018_07_18_outfile_posicao[[#This Row],[desloc]]/_332_2018_07_18_outfile_posicao[[#This Row],[seconds]]</f>
        <v>0</v>
      </c>
      <c r="U784">
        <f>_332_2018_07_18_outfile_posicao[[#This Row],[spd m/s]]*3.6</f>
        <v>0</v>
      </c>
      <c r="V784" s="2"/>
      <c r="W784" s="2">
        <f>IF(_332_2018_07_18_outfile_posicao[[#This Row],[cod bus]]=F783,0,1)</f>
        <v>0</v>
      </c>
      <c r="X784" s="2">
        <f>IF(_332_2018_07_18_outfile_posicao[[#This Row],[desloc]]&gt;=0,0,1)</f>
        <v>0</v>
      </c>
      <c r="Y784" s="2">
        <f>IF(AND(_332_2018_07_18_outfile_posicao[[#This Row],[spd m/s]]&lt;1,_332_2018_07_18_outfile_posicao[[#This Row],[spd m/s]]&lt;&gt;0),1,0)</f>
        <v>0</v>
      </c>
      <c r="Z784" s="2">
        <f>IF(Z783=0.5,IF(P784&gt;=P785,0.5,1),IF(_332_2018_07_18_outfile_posicao[[#This Row],[desloc]]&lt;-1000,IF(P784&gt;=P785,IF(AND(Z783=0.5,P784=P785),0,IF(P784&lt;700,0.5,0)),1),IF(AND(X784&gt;0,X783&gt;0,_332_2018_07_18_outfile_posicao[[#This Row],[8686,881807]]&lt;500,_332_2018_07_18_outfile_posicao[[#This Row],[desloc]]&gt;0),IF(_332_2018_07_18_outfile_posicao[[#This Row],[8686,881807]]&lt;500,1,0),0)))</f>
        <v>0</v>
      </c>
      <c r="AA784" s="2">
        <f t="shared" si="12"/>
        <v>1709.7796991022312</v>
      </c>
      <c r="AB784" s="2">
        <f>IF(_332_2018_07_18_outfile_posicao[[#This Row],[inicio]]=1,0,IF(AB783&gt;0,0.5,IF(_332_2018_07_18_outfile_posicao[[#This Row],[max dist]]=_332_2018_07_18_outfile_posicao[[#This Row],[8686,881807]],1,0)))</f>
        <v>0.5</v>
      </c>
      <c r="AC784" s="2">
        <f>IF(_332_2018_07_18_outfile_posicao[[#This Row],[fim]]=0,AC785+1,0)</f>
        <v>0</v>
      </c>
      <c r="AD784" s="2"/>
      <c r="AE784" s="2"/>
      <c r="AF784" s="2"/>
      <c r="AG784" s="2"/>
      <c r="AH784" s="2"/>
      <c r="AI784" s="2"/>
    </row>
    <row r="785" spans="1:35" x14ac:dyDescent="0.25">
      <c r="A785">
        <v>190</v>
      </c>
      <c r="B785">
        <v>1</v>
      </c>
      <c r="C785" s="2" t="s">
        <v>2954</v>
      </c>
      <c r="D785">
        <v>332</v>
      </c>
      <c r="E785" s="2" t="s">
        <v>5025</v>
      </c>
      <c r="F785" s="2" t="s">
        <v>4931</v>
      </c>
      <c r="G785" s="2">
        <v>784</v>
      </c>
      <c r="H785" t="b">
        <v>1</v>
      </c>
      <c r="I785" s="3">
        <v>43299.108020833337</v>
      </c>
      <c r="J785" s="2">
        <v>130</v>
      </c>
      <c r="K785" s="2">
        <v>-23.627881500000001</v>
      </c>
      <c r="L785" s="2">
        <v>-46.606098000000003</v>
      </c>
      <c r="M785" s="2">
        <f>IF(AND(_332_2018_07_18_outfile_posicao[[#This Row],[hora bus]]=I784,_332_2018_07_18_outfile_posicao[[#This Row],[lat bus]]=K784,_332_2018_07_18_outfile_posicao[[#This Row],[lon bus]]=L784),1,0)</f>
        <v>0</v>
      </c>
      <c r="N785">
        <v>69</v>
      </c>
      <c r="O785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785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785" s="4">
        <f>_332_2018_07_18_outfile_posicao[[#This Row],[8686,881807]]/_332_2018_07_18_outfile_posicao[[#Headers],[8686,881807]]</f>
        <v>0.19682317971961688</v>
      </c>
      <c r="R785">
        <f>_332_2018_07_18_outfile_posicao[[#This Row],[8686,881807]]-P784</f>
        <v>0</v>
      </c>
      <c r="S785">
        <f>(_332_2018_07_18_outfile_posicao[[#This Row],[hora bus]]-I784)*86000</f>
        <v>44.79166712553706</v>
      </c>
      <c r="T785">
        <f>_332_2018_07_18_outfile_posicao[[#This Row],[desloc]]/_332_2018_07_18_outfile_posicao[[#This Row],[seconds]]</f>
        <v>0</v>
      </c>
      <c r="U785">
        <f>_332_2018_07_18_outfile_posicao[[#This Row],[spd m/s]]*3.6</f>
        <v>0</v>
      </c>
      <c r="V785" s="2"/>
      <c r="W785" s="2">
        <f>IF(_332_2018_07_18_outfile_posicao[[#This Row],[cod bus]]=F784,0,1)</f>
        <v>0</v>
      </c>
      <c r="X785" s="2">
        <f>IF(_332_2018_07_18_outfile_posicao[[#This Row],[desloc]]&gt;=0,0,1)</f>
        <v>0</v>
      </c>
      <c r="Y785" s="2">
        <f>IF(AND(_332_2018_07_18_outfile_posicao[[#This Row],[spd m/s]]&lt;1,_332_2018_07_18_outfile_posicao[[#This Row],[spd m/s]]&lt;&gt;0),1,0)</f>
        <v>0</v>
      </c>
      <c r="Z785" s="2">
        <f>IF(Z784=0.5,IF(P785&gt;=P786,0.5,1),IF(_332_2018_07_18_outfile_posicao[[#This Row],[desloc]]&lt;-1000,IF(P785&gt;=P786,IF(AND(Z784=0.5,P785=P786),0,IF(P785&lt;700,0.5,0)),1),IF(AND(X785&gt;0,X784&gt;0,_332_2018_07_18_outfile_posicao[[#This Row],[8686,881807]]&lt;500,_332_2018_07_18_outfile_posicao[[#This Row],[desloc]]&gt;0),IF(_332_2018_07_18_outfile_posicao[[#This Row],[8686,881807]]&lt;500,1,0),0)))</f>
        <v>0</v>
      </c>
      <c r="AA785" s="2">
        <f t="shared" si="12"/>
        <v>1709.7796991022312</v>
      </c>
      <c r="AB785" s="2">
        <f>IF(_332_2018_07_18_outfile_posicao[[#This Row],[inicio]]=1,0,IF(AB784&gt;0,0.5,IF(_332_2018_07_18_outfile_posicao[[#This Row],[max dist]]=_332_2018_07_18_outfile_posicao[[#This Row],[8686,881807]],1,0)))</f>
        <v>0.5</v>
      </c>
      <c r="AC785" s="2">
        <f>IF(_332_2018_07_18_outfile_posicao[[#This Row],[fim]]=0,AC786+1,0)</f>
        <v>0</v>
      </c>
      <c r="AD785" s="2"/>
      <c r="AE785" s="2"/>
      <c r="AF785" s="2"/>
      <c r="AG785" s="2"/>
      <c r="AH785" s="2"/>
      <c r="AI785" s="2"/>
    </row>
    <row r="786" spans="1:35" x14ac:dyDescent="0.25">
      <c r="A786">
        <v>192</v>
      </c>
      <c r="B786">
        <v>1</v>
      </c>
      <c r="C786" s="2" t="s">
        <v>2955</v>
      </c>
      <c r="D786">
        <v>332</v>
      </c>
      <c r="E786" s="2" t="s">
        <v>5026</v>
      </c>
      <c r="F786" s="2" t="s">
        <v>4931</v>
      </c>
      <c r="G786" s="2">
        <v>785</v>
      </c>
      <c r="H786" t="b">
        <v>1</v>
      </c>
      <c r="I786" s="3">
        <v>43299.108541666668</v>
      </c>
      <c r="J786" s="2">
        <v>131</v>
      </c>
      <c r="K786" s="2">
        <v>-23.627881500000001</v>
      </c>
      <c r="L786" s="2">
        <v>-46.606098000000003</v>
      </c>
      <c r="M786" s="2">
        <f>IF(AND(_332_2018_07_18_outfile_posicao[[#This Row],[hora bus]]=I785,_332_2018_07_18_outfile_posicao[[#This Row],[lat bus]]=K785,_332_2018_07_18_outfile_posicao[[#This Row],[lon bus]]=L785),1,0)</f>
        <v>0</v>
      </c>
      <c r="N786">
        <v>69</v>
      </c>
      <c r="O786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786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786" s="4">
        <f>_332_2018_07_18_outfile_posicao[[#This Row],[8686,881807]]/_332_2018_07_18_outfile_posicao[[#Headers],[8686,881807]]</f>
        <v>0.19682317971961688</v>
      </c>
      <c r="R786">
        <f>_332_2018_07_18_outfile_posicao[[#This Row],[8686,881807]]-P785</f>
        <v>0</v>
      </c>
      <c r="S786">
        <f>(_332_2018_07_18_outfile_posicao[[#This Row],[hora bus]]-I785)*86000</f>
        <v>44.791666499804705</v>
      </c>
      <c r="T786">
        <f>_332_2018_07_18_outfile_posicao[[#This Row],[desloc]]/_332_2018_07_18_outfile_posicao[[#This Row],[seconds]]</f>
        <v>0</v>
      </c>
      <c r="U786">
        <f>_332_2018_07_18_outfile_posicao[[#This Row],[spd m/s]]*3.6</f>
        <v>0</v>
      </c>
      <c r="V786" s="2"/>
      <c r="W786" s="2">
        <f>IF(_332_2018_07_18_outfile_posicao[[#This Row],[cod bus]]=F785,0,1)</f>
        <v>0</v>
      </c>
      <c r="X786" s="2">
        <f>IF(_332_2018_07_18_outfile_posicao[[#This Row],[desloc]]&gt;=0,0,1)</f>
        <v>0</v>
      </c>
      <c r="Y786" s="2">
        <f>IF(AND(_332_2018_07_18_outfile_posicao[[#This Row],[spd m/s]]&lt;1,_332_2018_07_18_outfile_posicao[[#This Row],[spd m/s]]&lt;&gt;0),1,0)</f>
        <v>0</v>
      </c>
      <c r="Z786" s="2">
        <f>IF(Z785=0.5,IF(P786&gt;=P787,0.5,1),IF(_332_2018_07_18_outfile_posicao[[#This Row],[desloc]]&lt;-1000,IF(P786&gt;=P787,IF(AND(Z785=0.5,P786=P787),0,IF(P786&lt;700,0.5,0)),1),IF(AND(X786&gt;0,X785&gt;0,_332_2018_07_18_outfile_posicao[[#This Row],[8686,881807]]&lt;500,_332_2018_07_18_outfile_posicao[[#This Row],[desloc]]&gt;0),IF(_332_2018_07_18_outfile_posicao[[#This Row],[8686,881807]]&lt;500,1,0),0)))</f>
        <v>0</v>
      </c>
      <c r="AA786" s="2">
        <f t="shared" si="12"/>
        <v>1709.7796991022312</v>
      </c>
      <c r="AB786" s="2">
        <f>IF(_332_2018_07_18_outfile_posicao[[#This Row],[inicio]]=1,0,IF(AB785&gt;0,0.5,IF(_332_2018_07_18_outfile_posicao[[#This Row],[max dist]]=_332_2018_07_18_outfile_posicao[[#This Row],[8686,881807]],1,0)))</f>
        <v>0.5</v>
      </c>
      <c r="AC786" s="2">
        <f>IF(_332_2018_07_18_outfile_posicao[[#This Row],[fim]]=0,AC787+1,0)</f>
        <v>0</v>
      </c>
      <c r="AD786" s="2"/>
      <c r="AE786" s="2"/>
      <c r="AF786" s="2"/>
      <c r="AG786" s="2"/>
      <c r="AH786" s="2"/>
      <c r="AI786" s="2"/>
    </row>
    <row r="787" spans="1:35" x14ac:dyDescent="0.25">
      <c r="A787">
        <v>193</v>
      </c>
      <c r="B787">
        <v>1</v>
      </c>
      <c r="C787" s="2" t="s">
        <v>2956</v>
      </c>
      <c r="D787">
        <v>332</v>
      </c>
      <c r="E787" s="2" t="s">
        <v>5027</v>
      </c>
      <c r="F787" s="2" t="s">
        <v>4931</v>
      </c>
      <c r="G787" s="2">
        <v>786</v>
      </c>
      <c r="H787" t="b">
        <v>1</v>
      </c>
      <c r="I787" s="3">
        <v>43299.1090625</v>
      </c>
      <c r="J787" s="2">
        <v>132</v>
      </c>
      <c r="K787" s="2">
        <v>-23.627881500000001</v>
      </c>
      <c r="L787" s="2">
        <v>-46.606098000000003</v>
      </c>
      <c r="M787" s="2">
        <f>IF(AND(_332_2018_07_18_outfile_posicao[[#This Row],[hora bus]]=I786,_332_2018_07_18_outfile_posicao[[#This Row],[lat bus]]=K786,_332_2018_07_18_outfile_posicao[[#This Row],[lon bus]]=L786),1,0)</f>
        <v>0</v>
      </c>
      <c r="N787">
        <v>69</v>
      </c>
      <c r="O787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787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787" s="4">
        <f>_332_2018_07_18_outfile_posicao[[#This Row],[8686,881807]]/_332_2018_07_18_outfile_posicao[[#Headers],[8686,881807]]</f>
        <v>0.19682317971961688</v>
      </c>
      <c r="R787">
        <f>_332_2018_07_18_outfile_posicao[[#This Row],[8686,881807]]-P786</f>
        <v>0</v>
      </c>
      <c r="S787">
        <f>(_332_2018_07_18_outfile_posicao[[#This Row],[hora bus]]-I786)*86000</f>
        <v>44.791666499804705</v>
      </c>
      <c r="T787">
        <f>_332_2018_07_18_outfile_posicao[[#This Row],[desloc]]/_332_2018_07_18_outfile_posicao[[#This Row],[seconds]]</f>
        <v>0</v>
      </c>
      <c r="U787">
        <f>_332_2018_07_18_outfile_posicao[[#This Row],[spd m/s]]*3.6</f>
        <v>0</v>
      </c>
      <c r="V787" s="2"/>
      <c r="W787" s="2">
        <f>IF(_332_2018_07_18_outfile_posicao[[#This Row],[cod bus]]=F786,0,1)</f>
        <v>0</v>
      </c>
      <c r="X787" s="2">
        <f>IF(_332_2018_07_18_outfile_posicao[[#This Row],[desloc]]&gt;=0,0,1)</f>
        <v>0</v>
      </c>
      <c r="Y787" s="2">
        <f>IF(AND(_332_2018_07_18_outfile_posicao[[#This Row],[spd m/s]]&lt;1,_332_2018_07_18_outfile_posicao[[#This Row],[spd m/s]]&lt;&gt;0),1,0)</f>
        <v>0</v>
      </c>
      <c r="Z787" s="2">
        <f>IF(Z786=0.5,IF(P787&gt;=P788,0.5,1),IF(_332_2018_07_18_outfile_posicao[[#This Row],[desloc]]&lt;-1000,IF(P787&gt;=P788,IF(AND(Z786=0.5,P787=P788),0,IF(P787&lt;700,0.5,0)),1),IF(AND(X787&gt;0,X786&gt;0,_332_2018_07_18_outfile_posicao[[#This Row],[8686,881807]]&lt;500,_332_2018_07_18_outfile_posicao[[#This Row],[desloc]]&gt;0),IF(_332_2018_07_18_outfile_posicao[[#This Row],[8686,881807]]&lt;500,1,0),0)))</f>
        <v>0</v>
      </c>
      <c r="AA787" s="2">
        <f t="shared" si="12"/>
        <v>1709.7796991022312</v>
      </c>
      <c r="AB787" s="2">
        <f>IF(_332_2018_07_18_outfile_posicao[[#This Row],[inicio]]=1,0,IF(AB786&gt;0,0.5,IF(_332_2018_07_18_outfile_posicao[[#This Row],[max dist]]=_332_2018_07_18_outfile_posicao[[#This Row],[8686,881807]],1,0)))</f>
        <v>0.5</v>
      </c>
      <c r="AC787" s="2">
        <f>IF(_332_2018_07_18_outfile_posicao[[#This Row],[fim]]=0,AC788+1,0)</f>
        <v>0</v>
      </c>
      <c r="AD787" s="2"/>
      <c r="AE787" s="2"/>
      <c r="AF787" s="2"/>
      <c r="AG787" s="2"/>
      <c r="AH787" s="2"/>
      <c r="AI787" s="2"/>
    </row>
    <row r="788" spans="1:35" x14ac:dyDescent="0.25">
      <c r="A788">
        <v>195</v>
      </c>
      <c r="B788">
        <v>1</v>
      </c>
      <c r="C788" s="2" t="s">
        <v>2957</v>
      </c>
      <c r="D788">
        <v>332</v>
      </c>
      <c r="E788" s="2" t="s">
        <v>5028</v>
      </c>
      <c r="F788" s="2" t="s">
        <v>4931</v>
      </c>
      <c r="G788" s="2">
        <v>787</v>
      </c>
      <c r="H788" t="b">
        <v>1</v>
      </c>
      <c r="I788" s="3">
        <v>43299.109583333331</v>
      </c>
      <c r="J788" s="2">
        <v>133</v>
      </c>
      <c r="K788" s="2">
        <v>-23.627881500000001</v>
      </c>
      <c r="L788" s="2">
        <v>-46.606098000000003</v>
      </c>
      <c r="M788" s="2">
        <f>IF(AND(_332_2018_07_18_outfile_posicao[[#This Row],[hora bus]]=I787,_332_2018_07_18_outfile_posicao[[#This Row],[lat bus]]=K787,_332_2018_07_18_outfile_posicao[[#This Row],[lon bus]]=L787),1,0)</f>
        <v>0</v>
      </c>
      <c r="N788">
        <v>69</v>
      </c>
      <c r="O788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788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788" s="4">
        <f>_332_2018_07_18_outfile_posicao[[#This Row],[8686,881807]]/_332_2018_07_18_outfile_posicao[[#Headers],[8686,881807]]</f>
        <v>0.19682317971961688</v>
      </c>
      <c r="R788">
        <f>_332_2018_07_18_outfile_posicao[[#This Row],[8686,881807]]-P787</f>
        <v>0</v>
      </c>
      <c r="S788">
        <f>(_332_2018_07_18_outfile_posicao[[#This Row],[hora bus]]-I787)*86000</f>
        <v>44.791666499804705</v>
      </c>
      <c r="T788">
        <f>_332_2018_07_18_outfile_posicao[[#This Row],[desloc]]/_332_2018_07_18_outfile_posicao[[#This Row],[seconds]]</f>
        <v>0</v>
      </c>
      <c r="U788">
        <f>_332_2018_07_18_outfile_posicao[[#This Row],[spd m/s]]*3.6</f>
        <v>0</v>
      </c>
      <c r="V788" s="2"/>
      <c r="W788" s="2">
        <f>IF(_332_2018_07_18_outfile_posicao[[#This Row],[cod bus]]=F787,0,1)</f>
        <v>0</v>
      </c>
      <c r="X788" s="2">
        <f>IF(_332_2018_07_18_outfile_posicao[[#This Row],[desloc]]&gt;=0,0,1)</f>
        <v>0</v>
      </c>
      <c r="Y788" s="2">
        <f>IF(AND(_332_2018_07_18_outfile_posicao[[#This Row],[spd m/s]]&lt;1,_332_2018_07_18_outfile_posicao[[#This Row],[spd m/s]]&lt;&gt;0),1,0)</f>
        <v>0</v>
      </c>
      <c r="Z788" s="2">
        <f>IF(Z787=0.5,IF(P788&gt;=P789,0.5,1),IF(_332_2018_07_18_outfile_posicao[[#This Row],[desloc]]&lt;-1000,IF(P788&gt;=P789,IF(AND(Z787=0.5,P788=P789),0,IF(P788&lt;700,0.5,0)),1),IF(AND(X788&gt;0,X787&gt;0,_332_2018_07_18_outfile_posicao[[#This Row],[8686,881807]]&lt;500,_332_2018_07_18_outfile_posicao[[#This Row],[desloc]]&gt;0),IF(_332_2018_07_18_outfile_posicao[[#This Row],[8686,881807]]&lt;500,1,0),0)))</f>
        <v>0</v>
      </c>
      <c r="AA788" s="2">
        <f t="shared" si="12"/>
        <v>1709.7796991022312</v>
      </c>
      <c r="AB788" s="2">
        <f>IF(_332_2018_07_18_outfile_posicao[[#This Row],[inicio]]=1,0,IF(AB787&gt;0,0.5,IF(_332_2018_07_18_outfile_posicao[[#This Row],[max dist]]=_332_2018_07_18_outfile_posicao[[#This Row],[8686,881807]],1,0)))</f>
        <v>0.5</v>
      </c>
      <c r="AC788" s="2">
        <f>IF(_332_2018_07_18_outfile_posicao[[#This Row],[fim]]=0,AC789+1,0)</f>
        <v>0</v>
      </c>
      <c r="AD788" s="2"/>
      <c r="AE788" s="2"/>
      <c r="AF788" s="2"/>
      <c r="AG788" s="2"/>
      <c r="AH788" s="2"/>
      <c r="AI788" s="2"/>
    </row>
    <row r="789" spans="1:35" x14ac:dyDescent="0.25">
      <c r="A789">
        <v>196</v>
      </c>
      <c r="B789">
        <v>1</v>
      </c>
      <c r="C789" s="2" t="s">
        <v>2958</v>
      </c>
      <c r="D789">
        <v>332</v>
      </c>
      <c r="E789" s="2" t="s">
        <v>5028</v>
      </c>
      <c r="F789" s="2" t="s">
        <v>4931</v>
      </c>
      <c r="G789" s="2">
        <v>788</v>
      </c>
      <c r="H789" t="b">
        <v>1</v>
      </c>
      <c r="I789" s="3">
        <v>43299.11010416667</v>
      </c>
      <c r="J789" s="2">
        <v>134</v>
      </c>
      <c r="K789" s="2">
        <v>-23.627881500000001</v>
      </c>
      <c r="L789" s="2">
        <v>-46.606098000000003</v>
      </c>
      <c r="M789" s="2">
        <f>IF(AND(_332_2018_07_18_outfile_posicao[[#This Row],[hora bus]]=I788,_332_2018_07_18_outfile_posicao[[#This Row],[lat bus]]=K788,_332_2018_07_18_outfile_posicao[[#This Row],[lon bus]]=L788),1,0)</f>
        <v>0</v>
      </c>
      <c r="N789">
        <v>69</v>
      </c>
      <c r="O789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789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789" s="4">
        <f>_332_2018_07_18_outfile_posicao[[#This Row],[8686,881807]]/_332_2018_07_18_outfile_posicao[[#Headers],[8686,881807]]</f>
        <v>0.19682317971961688</v>
      </c>
      <c r="R789">
        <f>_332_2018_07_18_outfile_posicao[[#This Row],[8686,881807]]-P788</f>
        <v>0</v>
      </c>
      <c r="S789">
        <f>(_332_2018_07_18_outfile_posicao[[#This Row],[hora bus]]-I788)*86000</f>
        <v>44.79166712553706</v>
      </c>
      <c r="T789">
        <f>_332_2018_07_18_outfile_posicao[[#This Row],[desloc]]/_332_2018_07_18_outfile_posicao[[#This Row],[seconds]]</f>
        <v>0</v>
      </c>
      <c r="U789">
        <f>_332_2018_07_18_outfile_posicao[[#This Row],[spd m/s]]*3.6</f>
        <v>0</v>
      </c>
      <c r="V789" s="2"/>
      <c r="W789" s="2">
        <f>IF(_332_2018_07_18_outfile_posicao[[#This Row],[cod bus]]=F788,0,1)</f>
        <v>0</v>
      </c>
      <c r="X789" s="2">
        <f>IF(_332_2018_07_18_outfile_posicao[[#This Row],[desloc]]&gt;=0,0,1)</f>
        <v>0</v>
      </c>
      <c r="Y789" s="2">
        <f>IF(AND(_332_2018_07_18_outfile_posicao[[#This Row],[spd m/s]]&lt;1,_332_2018_07_18_outfile_posicao[[#This Row],[spd m/s]]&lt;&gt;0),1,0)</f>
        <v>0</v>
      </c>
      <c r="Z789" s="2">
        <f>IF(Z788=0.5,IF(P789&gt;=P790,0.5,1),IF(_332_2018_07_18_outfile_posicao[[#This Row],[desloc]]&lt;-1000,IF(P789&gt;=P790,IF(AND(Z788=0.5,P789=P790),0,IF(P789&lt;700,0.5,0)),1),IF(AND(X789&gt;0,X788&gt;0,_332_2018_07_18_outfile_posicao[[#This Row],[8686,881807]]&lt;500,_332_2018_07_18_outfile_posicao[[#This Row],[desloc]]&gt;0),IF(_332_2018_07_18_outfile_posicao[[#This Row],[8686,881807]]&lt;500,1,0),0)))</f>
        <v>0</v>
      </c>
      <c r="AA789" s="2">
        <f t="shared" si="12"/>
        <v>1709.7796991022312</v>
      </c>
      <c r="AB789" s="2">
        <f>IF(_332_2018_07_18_outfile_posicao[[#This Row],[inicio]]=1,0,IF(AB788&gt;0,0.5,IF(_332_2018_07_18_outfile_posicao[[#This Row],[max dist]]=_332_2018_07_18_outfile_posicao[[#This Row],[8686,881807]],1,0)))</f>
        <v>0.5</v>
      </c>
      <c r="AC789" s="2">
        <f>IF(_332_2018_07_18_outfile_posicao[[#This Row],[fim]]=0,AC790+1,0)</f>
        <v>0</v>
      </c>
      <c r="AD789" s="2"/>
      <c r="AE789" s="2"/>
      <c r="AF789" s="2"/>
      <c r="AG789" s="2"/>
      <c r="AH789" s="2"/>
      <c r="AI789" s="2"/>
    </row>
    <row r="790" spans="1:35" x14ac:dyDescent="0.25">
      <c r="A790">
        <v>198</v>
      </c>
      <c r="B790">
        <v>1</v>
      </c>
      <c r="C790" s="2" t="s">
        <v>2959</v>
      </c>
      <c r="D790">
        <v>332</v>
      </c>
      <c r="E790" s="2" t="s">
        <v>5029</v>
      </c>
      <c r="F790" s="2" t="s">
        <v>4931</v>
      </c>
      <c r="G790" s="2">
        <v>789</v>
      </c>
      <c r="H790" t="b">
        <v>1</v>
      </c>
      <c r="I790" s="3">
        <v>43299.110625000001</v>
      </c>
      <c r="J790" s="2">
        <v>135</v>
      </c>
      <c r="K790" s="2">
        <v>-23.627881500000001</v>
      </c>
      <c r="L790" s="2">
        <v>-46.606098000000003</v>
      </c>
      <c r="M790" s="2">
        <f>IF(AND(_332_2018_07_18_outfile_posicao[[#This Row],[hora bus]]=I789,_332_2018_07_18_outfile_posicao[[#This Row],[lat bus]]=K789,_332_2018_07_18_outfile_posicao[[#This Row],[lon bus]]=L789),1,0)</f>
        <v>0</v>
      </c>
      <c r="N790">
        <v>69</v>
      </c>
      <c r="O790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790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790" s="4">
        <f>_332_2018_07_18_outfile_posicao[[#This Row],[8686,881807]]/_332_2018_07_18_outfile_posicao[[#Headers],[8686,881807]]</f>
        <v>0.19682317971961688</v>
      </c>
      <c r="R790">
        <f>_332_2018_07_18_outfile_posicao[[#This Row],[8686,881807]]-P789</f>
        <v>0</v>
      </c>
      <c r="S790">
        <f>(_332_2018_07_18_outfile_posicao[[#This Row],[hora bus]]-I789)*86000</f>
        <v>44.791666499804705</v>
      </c>
      <c r="T790">
        <f>_332_2018_07_18_outfile_posicao[[#This Row],[desloc]]/_332_2018_07_18_outfile_posicao[[#This Row],[seconds]]</f>
        <v>0</v>
      </c>
      <c r="U790">
        <f>_332_2018_07_18_outfile_posicao[[#This Row],[spd m/s]]*3.6</f>
        <v>0</v>
      </c>
      <c r="V790" s="2"/>
      <c r="W790" s="2">
        <f>IF(_332_2018_07_18_outfile_posicao[[#This Row],[cod bus]]=F789,0,1)</f>
        <v>0</v>
      </c>
      <c r="X790" s="2">
        <f>IF(_332_2018_07_18_outfile_posicao[[#This Row],[desloc]]&gt;=0,0,1)</f>
        <v>0</v>
      </c>
      <c r="Y790" s="2">
        <f>IF(AND(_332_2018_07_18_outfile_posicao[[#This Row],[spd m/s]]&lt;1,_332_2018_07_18_outfile_posicao[[#This Row],[spd m/s]]&lt;&gt;0),1,0)</f>
        <v>0</v>
      </c>
      <c r="Z790" s="2">
        <f>IF(Z789=0.5,IF(P790&gt;=P791,0.5,1),IF(_332_2018_07_18_outfile_posicao[[#This Row],[desloc]]&lt;-1000,IF(P790&gt;=P791,IF(AND(Z789=0.5,P790=P791),0,IF(P790&lt;700,0.5,0)),1),IF(AND(X790&gt;0,X789&gt;0,_332_2018_07_18_outfile_posicao[[#This Row],[8686,881807]]&lt;500,_332_2018_07_18_outfile_posicao[[#This Row],[desloc]]&gt;0),IF(_332_2018_07_18_outfile_posicao[[#This Row],[8686,881807]]&lt;500,1,0),0)))</f>
        <v>0</v>
      </c>
      <c r="AA790" s="2">
        <f t="shared" si="12"/>
        <v>1709.7796991022312</v>
      </c>
      <c r="AB790" s="2">
        <f>IF(_332_2018_07_18_outfile_posicao[[#This Row],[inicio]]=1,0,IF(AB789&gt;0,0.5,IF(_332_2018_07_18_outfile_posicao[[#This Row],[max dist]]=_332_2018_07_18_outfile_posicao[[#This Row],[8686,881807]],1,0)))</f>
        <v>0.5</v>
      </c>
      <c r="AC790" s="2">
        <f>IF(_332_2018_07_18_outfile_posicao[[#This Row],[fim]]=0,AC791+1,0)</f>
        <v>0</v>
      </c>
      <c r="AD790" s="2"/>
      <c r="AE790" s="2"/>
      <c r="AF790" s="2"/>
      <c r="AG790" s="2"/>
      <c r="AH790" s="2"/>
      <c r="AI790" s="2"/>
    </row>
    <row r="791" spans="1:35" x14ac:dyDescent="0.25">
      <c r="A791">
        <v>199</v>
      </c>
      <c r="B791">
        <v>1</v>
      </c>
      <c r="C791" s="2" t="s">
        <v>2960</v>
      </c>
      <c r="D791">
        <v>332</v>
      </c>
      <c r="E791" s="2" t="s">
        <v>5030</v>
      </c>
      <c r="F791" s="2" t="s">
        <v>4931</v>
      </c>
      <c r="G791" s="2">
        <v>790</v>
      </c>
      <c r="H791" t="b">
        <v>1</v>
      </c>
      <c r="I791" s="3">
        <v>43299.111145833333</v>
      </c>
      <c r="J791" s="2">
        <v>136</v>
      </c>
      <c r="K791" s="2">
        <v>-23.627881500000001</v>
      </c>
      <c r="L791" s="2">
        <v>-46.606098000000003</v>
      </c>
      <c r="M791" s="2">
        <f>IF(AND(_332_2018_07_18_outfile_posicao[[#This Row],[hora bus]]=I790,_332_2018_07_18_outfile_posicao[[#This Row],[lat bus]]=K790,_332_2018_07_18_outfile_posicao[[#This Row],[lon bus]]=L790),1,0)</f>
        <v>0</v>
      </c>
      <c r="N791">
        <v>69</v>
      </c>
      <c r="O791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791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791" s="4">
        <f>_332_2018_07_18_outfile_posicao[[#This Row],[8686,881807]]/_332_2018_07_18_outfile_posicao[[#Headers],[8686,881807]]</f>
        <v>0.19682317971961688</v>
      </c>
      <c r="R791">
        <f>_332_2018_07_18_outfile_posicao[[#This Row],[8686,881807]]-P790</f>
        <v>0</v>
      </c>
      <c r="S791">
        <f>(_332_2018_07_18_outfile_posicao[[#This Row],[hora bus]]-I790)*86000</f>
        <v>44.791666499804705</v>
      </c>
      <c r="T791">
        <f>_332_2018_07_18_outfile_posicao[[#This Row],[desloc]]/_332_2018_07_18_outfile_posicao[[#This Row],[seconds]]</f>
        <v>0</v>
      </c>
      <c r="U791">
        <f>_332_2018_07_18_outfile_posicao[[#This Row],[spd m/s]]*3.6</f>
        <v>0</v>
      </c>
      <c r="V791" s="2"/>
      <c r="W791" s="2">
        <f>IF(_332_2018_07_18_outfile_posicao[[#This Row],[cod bus]]=F790,0,1)</f>
        <v>0</v>
      </c>
      <c r="X791" s="2">
        <f>IF(_332_2018_07_18_outfile_posicao[[#This Row],[desloc]]&gt;=0,0,1)</f>
        <v>0</v>
      </c>
      <c r="Y791" s="2">
        <f>IF(AND(_332_2018_07_18_outfile_posicao[[#This Row],[spd m/s]]&lt;1,_332_2018_07_18_outfile_posicao[[#This Row],[spd m/s]]&lt;&gt;0),1,0)</f>
        <v>0</v>
      </c>
      <c r="Z791" s="2">
        <f>IF(Z790=0.5,IF(P791&gt;=P792,0.5,1),IF(_332_2018_07_18_outfile_posicao[[#This Row],[desloc]]&lt;-1000,IF(P791&gt;=P792,IF(AND(Z790=0.5,P791=P792),0,IF(P791&lt;700,0.5,0)),1),IF(AND(X791&gt;0,X790&gt;0,_332_2018_07_18_outfile_posicao[[#This Row],[8686,881807]]&lt;500,_332_2018_07_18_outfile_posicao[[#This Row],[desloc]]&gt;0),IF(_332_2018_07_18_outfile_posicao[[#This Row],[8686,881807]]&lt;500,1,0),0)))</f>
        <v>0</v>
      </c>
      <c r="AA791" s="2">
        <f t="shared" si="12"/>
        <v>1709.7796991022312</v>
      </c>
      <c r="AB791" s="2">
        <f>IF(_332_2018_07_18_outfile_posicao[[#This Row],[inicio]]=1,0,IF(AB790&gt;0,0.5,IF(_332_2018_07_18_outfile_posicao[[#This Row],[max dist]]=_332_2018_07_18_outfile_posicao[[#This Row],[8686,881807]],1,0)))</f>
        <v>0.5</v>
      </c>
      <c r="AC791" s="2">
        <f>IF(_332_2018_07_18_outfile_posicao[[#This Row],[fim]]=0,AC792+1,0)</f>
        <v>0</v>
      </c>
      <c r="AD791" s="2"/>
      <c r="AE791" s="2"/>
      <c r="AF791" s="2"/>
      <c r="AG791" s="2"/>
      <c r="AH791" s="2"/>
      <c r="AI791" s="2"/>
    </row>
    <row r="792" spans="1:35" x14ac:dyDescent="0.25">
      <c r="A792">
        <v>201</v>
      </c>
      <c r="B792">
        <v>1</v>
      </c>
      <c r="C792" s="2" t="s">
        <v>2961</v>
      </c>
      <c r="D792">
        <v>332</v>
      </c>
      <c r="E792" s="2" t="s">
        <v>5031</v>
      </c>
      <c r="F792" s="2" t="s">
        <v>4931</v>
      </c>
      <c r="G792" s="2">
        <v>791</v>
      </c>
      <c r="H792" t="b">
        <v>1</v>
      </c>
      <c r="I792" s="3">
        <v>43299.111666666664</v>
      </c>
      <c r="J792" s="2">
        <v>137</v>
      </c>
      <c r="K792" s="2">
        <v>-23.627881500000001</v>
      </c>
      <c r="L792" s="2">
        <v>-46.606098000000003</v>
      </c>
      <c r="M792" s="2">
        <f>IF(AND(_332_2018_07_18_outfile_posicao[[#This Row],[hora bus]]=I791,_332_2018_07_18_outfile_posicao[[#This Row],[lat bus]]=K791,_332_2018_07_18_outfile_posicao[[#This Row],[lon bus]]=L791),1,0)</f>
        <v>0</v>
      </c>
      <c r="N792">
        <v>69</v>
      </c>
      <c r="O792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792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792" s="4">
        <f>_332_2018_07_18_outfile_posicao[[#This Row],[8686,881807]]/_332_2018_07_18_outfile_posicao[[#Headers],[8686,881807]]</f>
        <v>0.19682317971961688</v>
      </c>
      <c r="R792">
        <f>_332_2018_07_18_outfile_posicao[[#This Row],[8686,881807]]-P791</f>
        <v>0</v>
      </c>
      <c r="S792">
        <f>(_332_2018_07_18_outfile_posicao[[#This Row],[hora bus]]-I791)*86000</f>
        <v>44.791666499804705</v>
      </c>
      <c r="T792">
        <f>_332_2018_07_18_outfile_posicao[[#This Row],[desloc]]/_332_2018_07_18_outfile_posicao[[#This Row],[seconds]]</f>
        <v>0</v>
      </c>
      <c r="U792">
        <f>_332_2018_07_18_outfile_posicao[[#This Row],[spd m/s]]*3.6</f>
        <v>0</v>
      </c>
      <c r="V792" s="2"/>
      <c r="W792" s="2">
        <f>IF(_332_2018_07_18_outfile_posicao[[#This Row],[cod bus]]=F791,0,1)</f>
        <v>0</v>
      </c>
      <c r="X792" s="2">
        <f>IF(_332_2018_07_18_outfile_posicao[[#This Row],[desloc]]&gt;=0,0,1)</f>
        <v>0</v>
      </c>
      <c r="Y792" s="2">
        <f>IF(AND(_332_2018_07_18_outfile_posicao[[#This Row],[spd m/s]]&lt;1,_332_2018_07_18_outfile_posicao[[#This Row],[spd m/s]]&lt;&gt;0),1,0)</f>
        <v>0</v>
      </c>
      <c r="Z792" s="2">
        <f>IF(Z791=0.5,IF(P792&gt;=P793,0.5,1),IF(_332_2018_07_18_outfile_posicao[[#This Row],[desloc]]&lt;-1000,IF(P792&gt;=P793,IF(AND(Z791=0.5,P792=P793),0,IF(P792&lt;700,0.5,0)),1),IF(AND(X792&gt;0,X791&gt;0,_332_2018_07_18_outfile_posicao[[#This Row],[8686,881807]]&lt;500,_332_2018_07_18_outfile_posicao[[#This Row],[desloc]]&gt;0),IF(_332_2018_07_18_outfile_posicao[[#This Row],[8686,881807]]&lt;500,1,0),0)))</f>
        <v>0</v>
      </c>
      <c r="AA792" s="2">
        <f t="shared" si="12"/>
        <v>1709.7796991022312</v>
      </c>
      <c r="AB792" s="2">
        <f>IF(_332_2018_07_18_outfile_posicao[[#This Row],[inicio]]=1,0,IF(AB791&gt;0,0.5,IF(_332_2018_07_18_outfile_posicao[[#This Row],[max dist]]=_332_2018_07_18_outfile_posicao[[#This Row],[8686,881807]],1,0)))</f>
        <v>0.5</v>
      </c>
      <c r="AC792" s="2">
        <f>IF(_332_2018_07_18_outfile_posicao[[#This Row],[fim]]=0,AC793+1,0)</f>
        <v>0</v>
      </c>
      <c r="AD792" s="2"/>
      <c r="AE792" s="2"/>
      <c r="AF792" s="2"/>
      <c r="AG792" s="2"/>
      <c r="AH792" s="2"/>
      <c r="AI792" s="2"/>
    </row>
    <row r="793" spans="1:35" x14ac:dyDescent="0.25">
      <c r="A793">
        <v>202</v>
      </c>
      <c r="B793">
        <v>1</v>
      </c>
      <c r="C793" s="2" t="s">
        <v>2962</v>
      </c>
      <c r="D793">
        <v>332</v>
      </c>
      <c r="E793" s="2" t="s">
        <v>5031</v>
      </c>
      <c r="F793" s="2" t="s">
        <v>4931</v>
      </c>
      <c r="G793" s="2">
        <v>792</v>
      </c>
      <c r="H793" t="b">
        <v>1</v>
      </c>
      <c r="I793" s="3">
        <v>43299.112187500003</v>
      </c>
      <c r="J793" s="2">
        <v>138</v>
      </c>
      <c r="K793" s="2">
        <v>-23.627881500000001</v>
      </c>
      <c r="L793" s="2">
        <v>-46.606098000000003</v>
      </c>
      <c r="M793" s="2">
        <f>IF(AND(_332_2018_07_18_outfile_posicao[[#This Row],[hora bus]]=I792,_332_2018_07_18_outfile_posicao[[#This Row],[lat bus]]=K792,_332_2018_07_18_outfile_posicao[[#This Row],[lon bus]]=L792),1,0)</f>
        <v>0</v>
      </c>
      <c r="N793">
        <v>69</v>
      </c>
      <c r="O793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793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793" s="4">
        <f>_332_2018_07_18_outfile_posicao[[#This Row],[8686,881807]]/_332_2018_07_18_outfile_posicao[[#Headers],[8686,881807]]</f>
        <v>0.19682317971961688</v>
      </c>
      <c r="R793">
        <f>_332_2018_07_18_outfile_posicao[[#This Row],[8686,881807]]-P792</f>
        <v>0</v>
      </c>
      <c r="S793">
        <f>(_332_2018_07_18_outfile_posicao[[#This Row],[hora bus]]-I792)*86000</f>
        <v>44.79166712553706</v>
      </c>
      <c r="T793">
        <f>_332_2018_07_18_outfile_posicao[[#This Row],[desloc]]/_332_2018_07_18_outfile_posicao[[#This Row],[seconds]]</f>
        <v>0</v>
      </c>
      <c r="U793">
        <f>_332_2018_07_18_outfile_posicao[[#This Row],[spd m/s]]*3.6</f>
        <v>0</v>
      </c>
      <c r="V793" s="2"/>
      <c r="W793" s="2">
        <f>IF(_332_2018_07_18_outfile_posicao[[#This Row],[cod bus]]=F792,0,1)</f>
        <v>0</v>
      </c>
      <c r="X793" s="2">
        <f>IF(_332_2018_07_18_outfile_posicao[[#This Row],[desloc]]&gt;=0,0,1)</f>
        <v>0</v>
      </c>
      <c r="Y793" s="2">
        <f>IF(AND(_332_2018_07_18_outfile_posicao[[#This Row],[spd m/s]]&lt;1,_332_2018_07_18_outfile_posicao[[#This Row],[spd m/s]]&lt;&gt;0),1,0)</f>
        <v>0</v>
      </c>
      <c r="Z793" s="2">
        <f>IF(Z792=0.5,IF(P793&gt;=P794,0.5,1),IF(_332_2018_07_18_outfile_posicao[[#This Row],[desloc]]&lt;-1000,IF(P793&gt;=P794,IF(AND(Z792=0.5,P793=P794),0,IF(P793&lt;700,0.5,0)),1),IF(AND(X793&gt;0,X792&gt;0,_332_2018_07_18_outfile_posicao[[#This Row],[8686,881807]]&lt;500,_332_2018_07_18_outfile_posicao[[#This Row],[desloc]]&gt;0),IF(_332_2018_07_18_outfile_posicao[[#This Row],[8686,881807]]&lt;500,1,0),0)))</f>
        <v>0</v>
      </c>
      <c r="AA793" s="2">
        <f t="shared" si="12"/>
        <v>1709.7796991022312</v>
      </c>
      <c r="AB793" s="2">
        <f>IF(_332_2018_07_18_outfile_posicao[[#This Row],[inicio]]=1,0,IF(AB792&gt;0,0.5,IF(_332_2018_07_18_outfile_posicao[[#This Row],[max dist]]=_332_2018_07_18_outfile_posicao[[#This Row],[8686,881807]],1,0)))</f>
        <v>0.5</v>
      </c>
      <c r="AC793" s="2">
        <f>IF(_332_2018_07_18_outfile_posicao[[#This Row],[fim]]=0,AC794+1,0)</f>
        <v>0</v>
      </c>
      <c r="AD793" s="2"/>
      <c r="AE793" s="2"/>
      <c r="AF793" s="2"/>
      <c r="AG793" s="2"/>
      <c r="AH793" s="2"/>
      <c r="AI793" s="2"/>
    </row>
    <row r="794" spans="1:35" x14ac:dyDescent="0.25">
      <c r="A794">
        <v>204</v>
      </c>
      <c r="B794">
        <v>1</v>
      </c>
      <c r="C794" s="2" t="s">
        <v>2963</v>
      </c>
      <c r="D794">
        <v>332</v>
      </c>
      <c r="E794" s="2" t="s">
        <v>5032</v>
      </c>
      <c r="F794" s="2" t="s">
        <v>4931</v>
      </c>
      <c r="G794" s="2">
        <v>793</v>
      </c>
      <c r="H794" t="b">
        <v>1</v>
      </c>
      <c r="I794" s="3">
        <v>43299.112708333334</v>
      </c>
      <c r="J794" s="2">
        <v>139</v>
      </c>
      <c r="K794" s="2">
        <v>-23.627881500000001</v>
      </c>
      <c r="L794" s="2">
        <v>-46.606098000000003</v>
      </c>
      <c r="M794" s="2">
        <f>IF(AND(_332_2018_07_18_outfile_posicao[[#This Row],[hora bus]]=I793,_332_2018_07_18_outfile_posicao[[#This Row],[lat bus]]=K793,_332_2018_07_18_outfile_posicao[[#This Row],[lon bus]]=L793),1,0)</f>
        <v>0</v>
      </c>
      <c r="N794">
        <v>69</v>
      </c>
      <c r="O794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794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794" s="4">
        <f>_332_2018_07_18_outfile_posicao[[#This Row],[8686,881807]]/_332_2018_07_18_outfile_posicao[[#Headers],[8686,881807]]</f>
        <v>0.19682317971961688</v>
      </c>
      <c r="R794">
        <f>_332_2018_07_18_outfile_posicao[[#This Row],[8686,881807]]-P793</f>
        <v>0</v>
      </c>
      <c r="S794">
        <f>(_332_2018_07_18_outfile_posicao[[#This Row],[hora bus]]-I793)*86000</f>
        <v>44.791666499804705</v>
      </c>
      <c r="T794">
        <f>_332_2018_07_18_outfile_posicao[[#This Row],[desloc]]/_332_2018_07_18_outfile_posicao[[#This Row],[seconds]]</f>
        <v>0</v>
      </c>
      <c r="U794">
        <f>_332_2018_07_18_outfile_posicao[[#This Row],[spd m/s]]*3.6</f>
        <v>0</v>
      </c>
      <c r="V794" s="2"/>
      <c r="W794" s="2">
        <f>IF(_332_2018_07_18_outfile_posicao[[#This Row],[cod bus]]=F793,0,1)</f>
        <v>0</v>
      </c>
      <c r="X794" s="2">
        <f>IF(_332_2018_07_18_outfile_posicao[[#This Row],[desloc]]&gt;=0,0,1)</f>
        <v>0</v>
      </c>
      <c r="Y794" s="2">
        <f>IF(AND(_332_2018_07_18_outfile_posicao[[#This Row],[spd m/s]]&lt;1,_332_2018_07_18_outfile_posicao[[#This Row],[spd m/s]]&lt;&gt;0),1,0)</f>
        <v>0</v>
      </c>
      <c r="Z794" s="2">
        <f>IF(Z793=0.5,IF(P794&gt;=P795,0.5,1),IF(_332_2018_07_18_outfile_posicao[[#This Row],[desloc]]&lt;-1000,IF(P794&gt;=P795,IF(AND(Z793=0.5,P794=P795),0,IF(P794&lt;700,0.5,0)),1),IF(AND(X794&gt;0,X793&gt;0,_332_2018_07_18_outfile_posicao[[#This Row],[8686,881807]]&lt;500,_332_2018_07_18_outfile_posicao[[#This Row],[desloc]]&gt;0),IF(_332_2018_07_18_outfile_posicao[[#This Row],[8686,881807]]&lt;500,1,0),0)))</f>
        <v>0</v>
      </c>
      <c r="AA794" s="2">
        <f t="shared" si="12"/>
        <v>1709.7796991022312</v>
      </c>
      <c r="AB794" s="2">
        <f>IF(_332_2018_07_18_outfile_posicao[[#This Row],[inicio]]=1,0,IF(AB793&gt;0,0.5,IF(_332_2018_07_18_outfile_posicao[[#This Row],[max dist]]=_332_2018_07_18_outfile_posicao[[#This Row],[8686,881807]],1,0)))</f>
        <v>0.5</v>
      </c>
      <c r="AC794" s="2">
        <f>IF(_332_2018_07_18_outfile_posicao[[#This Row],[fim]]=0,AC795+1,0)</f>
        <v>0</v>
      </c>
      <c r="AD794" s="2"/>
      <c r="AE794" s="2"/>
      <c r="AF794" s="2"/>
      <c r="AG794" s="2"/>
      <c r="AH794" s="2"/>
      <c r="AI794" s="2"/>
    </row>
    <row r="795" spans="1:35" x14ac:dyDescent="0.25">
      <c r="A795">
        <v>205</v>
      </c>
      <c r="B795">
        <v>1</v>
      </c>
      <c r="C795" s="2" t="s">
        <v>2964</v>
      </c>
      <c r="D795">
        <v>332</v>
      </c>
      <c r="E795" s="2" t="s">
        <v>5033</v>
      </c>
      <c r="F795" s="2" t="s">
        <v>4931</v>
      </c>
      <c r="G795" s="2">
        <v>794</v>
      </c>
      <c r="H795" t="b">
        <v>1</v>
      </c>
      <c r="I795" s="3">
        <v>43299.113229166665</v>
      </c>
      <c r="J795" s="2">
        <v>140</v>
      </c>
      <c r="K795" s="2">
        <v>-23.627881500000001</v>
      </c>
      <c r="L795" s="2">
        <v>-46.606098000000003</v>
      </c>
      <c r="M795" s="2">
        <f>IF(AND(_332_2018_07_18_outfile_posicao[[#This Row],[hora bus]]=I794,_332_2018_07_18_outfile_posicao[[#This Row],[lat bus]]=K794,_332_2018_07_18_outfile_posicao[[#This Row],[lon bus]]=L794),1,0)</f>
        <v>0</v>
      </c>
      <c r="N795">
        <v>69</v>
      </c>
      <c r="O795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795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795" s="4">
        <f>_332_2018_07_18_outfile_posicao[[#This Row],[8686,881807]]/_332_2018_07_18_outfile_posicao[[#Headers],[8686,881807]]</f>
        <v>0.19682317971961688</v>
      </c>
      <c r="R795">
        <f>_332_2018_07_18_outfile_posicao[[#This Row],[8686,881807]]-P794</f>
        <v>0</v>
      </c>
      <c r="S795">
        <f>(_332_2018_07_18_outfile_posicao[[#This Row],[hora bus]]-I794)*86000</f>
        <v>44.791666499804705</v>
      </c>
      <c r="T795">
        <f>_332_2018_07_18_outfile_posicao[[#This Row],[desloc]]/_332_2018_07_18_outfile_posicao[[#This Row],[seconds]]</f>
        <v>0</v>
      </c>
      <c r="U795">
        <f>_332_2018_07_18_outfile_posicao[[#This Row],[spd m/s]]*3.6</f>
        <v>0</v>
      </c>
      <c r="V795" s="2"/>
      <c r="W795" s="2">
        <f>IF(_332_2018_07_18_outfile_posicao[[#This Row],[cod bus]]=F794,0,1)</f>
        <v>0</v>
      </c>
      <c r="X795" s="2">
        <f>IF(_332_2018_07_18_outfile_posicao[[#This Row],[desloc]]&gt;=0,0,1)</f>
        <v>0</v>
      </c>
      <c r="Y795" s="2">
        <f>IF(AND(_332_2018_07_18_outfile_posicao[[#This Row],[spd m/s]]&lt;1,_332_2018_07_18_outfile_posicao[[#This Row],[spd m/s]]&lt;&gt;0),1,0)</f>
        <v>0</v>
      </c>
      <c r="Z795" s="2">
        <f>IF(Z794=0.5,IF(P795&gt;=P796,0.5,1),IF(_332_2018_07_18_outfile_posicao[[#This Row],[desloc]]&lt;-1000,IF(P795&gt;=P796,IF(AND(Z794=0.5,P795=P796),0,IF(P795&lt;700,0.5,0)),1),IF(AND(X795&gt;0,X794&gt;0,_332_2018_07_18_outfile_posicao[[#This Row],[8686,881807]]&lt;500,_332_2018_07_18_outfile_posicao[[#This Row],[desloc]]&gt;0),IF(_332_2018_07_18_outfile_posicao[[#This Row],[8686,881807]]&lt;500,1,0),0)))</f>
        <v>0</v>
      </c>
      <c r="AA795" s="2">
        <f t="shared" si="12"/>
        <v>1709.7796991022312</v>
      </c>
      <c r="AB795" s="2">
        <f>IF(_332_2018_07_18_outfile_posicao[[#This Row],[inicio]]=1,0,IF(AB794&gt;0,0.5,IF(_332_2018_07_18_outfile_posicao[[#This Row],[max dist]]=_332_2018_07_18_outfile_posicao[[#This Row],[8686,881807]],1,0)))</f>
        <v>0.5</v>
      </c>
      <c r="AC795" s="2">
        <f>IF(_332_2018_07_18_outfile_posicao[[#This Row],[fim]]=0,AC796+1,0)</f>
        <v>0</v>
      </c>
      <c r="AD795" s="2"/>
      <c r="AE795" s="2"/>
      <c r="AF795" s="2"/>
      <c r="AG795" s="2"/>
      <c r="AH795" s="2"/>
      <c r="AI795" s="2"/>
    </row>
    <row r="796" spans="1:35" x14ac:dyDescent="0.25">
      <c r="A796">
        <v>207</v>
      </c>
      <c r="B796">
        <v>1</v>
      </c>
      <c r="C796" s="2" t="s">
        <v>2965</v>
      </c>
      <c r="D796">
        <v>332</v>
      </c>
      <c r="E796" s="2" t="s">
        <v>5034</v>
      </c>
      <c r="F796" s="2" t="s">
        <v>4931</v>
      </c>
      <c r="G796" s="2">
        <v>795</v>
      </c>
      <c r="H796" t="b">
        <v>1</v>
      </c>
      <c r="I796" s="3">
        <v>43299.113749999997</v>
      </c>
      <c r="J796" s="2">
        <v>141</v>
      </c>
      <c r="K796" s="2">
        <v>-23.627881500000001</v>
      </c>
      <c r="L796" s="2">
        <v>-46.606098000000003</v>
      </c>
      <c r="M796" s="2">
        <f>IF(AND(_332_2018_07_18_outfile_posicao[[#This Row],[hora bus]]=I795,_332_2018_07_18_outfile_posicao[[#This Row],[lat bus]]=K795,_332_2018_07_18_outfile_posicao[[#This Row],[lon bus]]=L795),1,0)</f>
        <v>0</v>
      </c>
      <c r="N796">
        <v>69</v>
      </c>
      <c r="O796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796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796" s="4">
        <f>_332_2018_07_18_outfile_posicao[[#This Row],[8686,881807]]/_332_2018_07_18_outfile_posicao[[#Headers],[8686,881807]]</f>
        <v>0.19682317971961688</v>
      </c>
      <c r="R796">
        <f>_332_2018_07_18_outfile_posicao[[#This Row],[8686,881807]]-P795</f>
        <v>0</v>
      </c>
      <c r="S796">
        <f>(_332_2018_07_18_outfile_posicao[[#This Row],[hora bus]]-I795)*86000</f>
        <v>44.791666499804705</v>
      </c>
      <c r="T796">
        <f>_332_2018_07_18_outfile_posicao[[#This Row],[desloc]]/_332_2018_07_18_outfile_posicao[[#This Row],[seconds]]</f>
        <v>0</v>
      </c>
      <c r="U796">
        <f>_332_2018_07_18_outfile_posicao[[#This Row],[spd m/s]]*3.6</f>
        <v>0</v>
      </c>
      <c r="V796" s="2"/>
      <c r="W796" s="2">
        <f>IF(_332_2018_07_18_outfile_posicao[[#This Row],[cod bus]]=F795,0,1)</f>
        <v>0</v>
      </c>
      <c r="X796" s="2">
        <f>IF(_332_2018_07_18_outfile_posicao[[#This Row],[desloc]]&gt;=0,0,1)</f>
        <v>0</v>
      </c>
      <c r="Y796" s="2">
        <f>IF(AND(_332_2018_07_18_outfile_posicao[[#This Row],[spd m/s]]&lt;1,_332_2018_07_18_outfile_posicao[[#This Row],[spd m/s]]&lt;&gt;0),1,0)</f>
        <v>0</v>
      </c>
      <c r="Z796" s="2">
        <f>IF(Z795=0.5,IF(P796&gt;=P797,0.5,1),IF(_332_2018_07_18_outfile_posicao[[#This Row],[desloc]]&lt;-1000,IF(P796&gt;=P797,IF(AND(Z795=0.5,P796=P797),0,IF(P796&lt;700,0.5,0)),1),IF(AND(X796&gt;0,X795&gt;0,_332_2018_07_18_outfile_posicao[[#This Row],[8686,881807]]&lt;500,_332_2018_07_18_outfile_posicao[[#This Row],[desloc]]&gt;0),IF(_332_2018_07_18_outfile_posicao[[#This Row],[8686,881807]]&lt;500,1,0),0)))</f>
        <v>0</v>
      </c>
      <c r="AA796" s="2">
        <f t="shared" si="12"/>
        <v>1709.7796991022312</v>
      </c>
      <c r="AB796" s="2">
        <f>IF(_332_2018_07_18_outfile_posicao[[#This Row],[inicio]]=1,0,IF(AB795&gt;0,0.5,IF(_332_2018_07_18_outfile_posicao[[#This Row],[max dist]]=_332_2018_07_18_outfile_posicao[[#This Row],[8686,881807]],1,0)))</f>
        <v>0.5</v>
      </c>
      <c r="AC796" s="2">
        <f>IF(_332_2018_07_18_outfile_posicao[[#This Row],[fim]]=0,AC797+1,0)</f>
        <v>0</v>
      </c>
      <c r="AD796" s="2"/>
      <c r="AE796" s="2"/>
      <c r="AF796" s="2"/>
      <c r="AG796" s="2"/>
      <c r="AH796" s="2"/>
      <c r="AI796" s="2"/>
    </row>
    <row r="797" spans="1:35" x14ac:dyDescent="0.25">
      <c r="A797">
        <v>208</v>
      </c>
      <c r="B797">
        <v>1</v>
      </c>
      <c r="C797" s="2" t="s">
        <v>2966</v>
      </c>
      <c r="D797">
        <v>332</v>
      </c>
      <c r="E797" s="2" t="s">
        <v>5034</v>
      </c>
      <c r="F797" s="2" t="s">
        <v>4931</v>
      </c>
      <c r="G797" s="2">
        <v>796</v>
      </c>
      <c r="H797" t="b">
        <v>1</v>
      </c>
      <c r="I797" s="3">
        <v>43299.114270833335</v>
      </c>
      <c r="J797" s="2">
        <v>142</v>
      </c>
      <c r="K797" s="2">
        <v>-23.627881500000001</v>
      </c>
      <c r="L797" s="2">
        <v>-46.606098000000003</v>
      </c>
      <c r="M797" s="2">
        <f>IF(AND(_332_2018_07_18_outfile_posicao[[#This Row],[hora bus]]=I796,_332_2018_07_18_outfile_posicao[[#This Row],[lat bus]]=K796,_332_2018_07_18_outfile_posicao[[#This Row],[lon bus]]=L796),1,0)</f>
        <v>0</v>
      </c>
      <c r="N797">
        <v>69</v>
      </c>
      <c r="O797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797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797" s="4">
        <f>_332_2018_07_18_outfile_posicao[[#This Row],[8686,881807]]/_332_2018_07_18_outfile_posicao[[#Headers],[8686,881807]]</f>
        <v>0.19682317971961688</v>
      </c>
      <c r="R797">
        <f>_332_2018_07_18_outfile_posicao[[#This Row],[8686,881807]]-P796</f>
        <v>0</v>
      </c>
      <c r="S797">
        <f>(_332_2018_07_18_outfile_posicao[[#This Row],[hora bus]]-I796)*86000</f>
        <v>44.79166712553706</v>
      </c>
      <c r="T797">
        <f>_332_2018_07_18_outfile_posicao[[#This Row],[desloc]]/_332_2018_07_18_outfile_posicao[[#This Row],[seconds]]</f>
        <v>0</v>
      </c>
      <c r="U797">
        <f>_332_2018_07_18_outfile_posicao[[#This Row],[spd m/s]]*3.6</f>
        <v>0</v>
      </c>
      <c r="V797" s="2"/>
      <c r="W797" s="2">
        <f>IF(_332_2018_07_18_outfile_posicao[[#This Row],[cod bus]]=F796,0,1)</f>
        <v>0</v>
      </c>
      <c r="X797" s="2">
        <f>IF(_332_2018_07_18_outfile_posicao[[#This Row],[desloc]]&gt;=0,0,1)</f>
        <v>0</v>
      </c>
      <c r="Y797" s="2">
        <f>IF(AND(_332_2018_07_18_outfile_posicao[[#This Row],[spd m/s]]&lt;1,_332_2018_07_18_outfile_posicao[[#This Row],[spd m/s]]&lt;&gt;0),1,0)</f>
        <v>0</v>
      </c>
      <c r="Z797" s="2">
        <f>IF(Z796=0.5,IF(P797&gt;=P798,0.5,1),IF(_332_2018_07_18_outfile_posicao[[#This Row],[desloc]]&lt;-1000,IF(P797&gt;=P798,IF(AND(Z796=0.5,P797=P798),0,IF(P797&lt;700,0.5,0)),1),IF(AND(X797&gt;0,X796&gt;0,_332_2018_07_18_outfile_posicao[[#This Row],[8686,881807]]&lt;500,_332_2018_07_18_outfile_posicao[[#This Row],[desloc]]&gt;0),IF(_332_2018_07_18_outfile_posicao[[#This Row],[8686,881807]]&lt;500,1,0),0)))</f>
        <v>0</v>
      </c>
      <c r="AA797" s="2">
        <f t="shared" si="12"/>
        <v>1709.7796991022312</v>
      </c>
      <c r="AB797" s="2">
        <f>IF(_332_2018_07_18_outfile_posicao[[#This Row],[inicio]]=1,0,IF(AB796&gt;0,0.5,IF(_332_2018_07_18_outfile_posicao[[#This Row],[max dist]]=_332_2018_07_18_outfile_posicao[[#This Row],[8686,881807]],1,0)))</f>
        <v>0.5</v>
      </c>
      <c r="AC797" s="2">
        <f>IF(_332_2018_07_18_outfile_posicao[[#This Row],[fim]]=0,AC798+1,0)</f>
        <v>0</v>
      </c>
      <c r="AD797" s="2"/>
      <c r="AE797" s="2"/>
      <c r="AF797" s="2"/>
      <c r="AG797" s="2"/>
      <c r="AH797" s="2"/>
      <c r="AI797" s="2"/>
    </row>
    <row r="798" spans="1:35" x14ac:dyDescent="0.25">
      <c r="A798">
        <v>210</v>
      </c>
      <c r="B798">
        <v>1</v>
      </c>
      <c r="C798" s="2" t="s">
        <v>2967</v>
      </c>
      <c r="D798">
        <v>332</v>
      </c>
      <c r="E798" s="2" t="s">
        <v>5035</v>
      </c>
      <c r="F798" s="2" t="s">
        <v>4931</v>
      </c>
      <c r="G798" s="2">
        <v>797</v>
      </c>
      <c r="H798" t="b">
        <v>1</v>
      </c>
      <c r="I798" s="3">
        <v>43299.114791666667</v>
      </c>
      <c r="J798" s="2">
        <v>143</v>
      </c>
      <c r="K798" s="2">
        <v>-23.627881500000001</v>
      </c>
      <c r="L798" s="2">
        <v>-46.606098000000003</v>
      </c>
      <c r="M798" s="2">
        <f>IF(AND(_332_2018_07_18_outfile_posicao[[#This Row],[hora bus]]=I797,_332_2018_07_18_outfile_posicao[[#This Row],[lat bus]]=K797,_332_2018_07_18_outfile_posicao[[#This Row],[lon bus]]=L797),1,0)</f>
        <v>0</v>
      </c>
      <c r="N798">
        <v>69</v>
      </c>
      <c r="O798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798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798" s="4">
        <f>_332_2018_07_18_outfile_posicao[[#This Row],[8686,881807]]/_332_2018_07_18_outfile_posicao[[#Headers],[8686,881807]]</f>
        <v>0.19682317971961688</v>
      </c>
      <c r="R798">
        <f>_332_2018_07_18_outfile_posicao[[#This Row],[8686,881807]]-P797</f>
        <v>0</v>
      </c>
      <c r="S798">
        <f>(_332_2018_07_18_outfile_posicao[[#This Row],[hora bus]]-I797)*86000</f>
        <v>44.791666499804705</v>
      </c>
      <c r="T798">
        <f>_332_2018_07_18_outfile_posicao[[#This Row],[desloc]]/_332_2018_07_18_outfile_posicao[[#This Row],[seconds]]</f>
        <v>0</v>
      </c>
      <c r="U798">
        <f>_332_2018_07_18_outfile_posicao[[#This Row],[spd m/s]]*3.6</f>
        <v>0</v>
      </c>
      <c r="V798" s="2"/>
      <c r="W798" s="2">
        <f>IF(_332_2018_07_18_outfile_posicao[[#This Row],[cod bus]]=F797,0,1)</f>
        <v>0</v>
      </c>
      <c r="X798" s="2">
        <f>IF(_332_2018_07_18_outfile_posicao[[#This Row],[desloc]]&gt;=0,0,1)</f>
        <v>0</v>
      </c>
      <c r="Y798" s="2">
        <f>IF(AND(_332_2018_07_18_outfile_posicao[[#This Row],[spd m/s]]&lt;1,_332_2018_07_18_outfile_posicao[[#This Row],[spd m/s]]&lt;&gt;0),1,0)</f>
        <v>0</v>
      </c>
      <c r="Z798" s="2">
        <f>IF(Z797=0.5,IF(P798&gt;=P799,0.5,1),IF(_332_2018_07_18_outfile_posicao[[#This Row],[desloc]]&lt;-1000,IF(P798&gt;=P799,IF(AND(Z797=0.5,P798=P799),0,IF(P798&lt;700,0.5,0)),1),IF(AND(X798&gt;0,X797&gt;0,_332_2018_07_18_outfile_posicao[[#This Row],[8686,881807]]&lt;500,_332_2018_07_18_outfile_posicao[[#This Row],[desloc]]&gt;0),IF(_332_2018_07_18_outfile_posicao[[#This Row],[8686,881807]]&lt;500,1,0),0)))</f>
        <v>0</v>
      </c>
      <c r="AA798" s="2">
        <f t="shared" si="12"/>
        <v>1709.7796991022312</v>
      </c>
      <c r="AB798" s="2">
        <f>IF(_332_2018_07_18_outfile_posicao[[#This Row],[inicio]]=1,0,IF(AB797&gt;0,0.5,IF(_332_2018_07_18_outfile_posicao[[#This Row],[max dist]]=_332_2018_07_18_outfile_posicao[[#This Row],[8686,881807]],1,0)))</f>
        <v>0.5</v>
      </c>
      <c r="AC798" s="2">
        <f>IF(_332_2018_07_18_outfile_posicao[[#This Row],[fim]]=0,AC799+1,0)</f>
        <v>0</v>
      </c>
      <c r="AD798" s="2"/>
      <c r="AE798" s="2"/>
      <c r="AF798" s="2"/>
      <c r="AG798" s="2"/>
      <c r="AH798" s="2"/>
      <c r="AI798" s="2"/>
    </row>
    <row r="799" spans="1:35" x14ac:dyDescent="0.25">
      <c r="A799">
        <v>211</v>
      </c>
      <c r="B799">
        <v>1</v>
      </c>
      <c r="C799" s="2" t="s">
        <v>2968</v>
      </c>
      <c r="D799">
        <v>332</v>
      </c>
      <c r="E799" s="2" t="s">
        <v>5036</v>
      </c>
      <c r="F799" s="2" t="s">
        <v>4931</v>
      </c>
      <c r="G799" s="2">
        <v>798</v>
      </c>
      <c r="H799" t="b">
        <v>1</v>
      </c>
      <c r="I799" s="3">
        <v>43299.115312499998</v>
      </c>
      <c r="J799" s="2">
        <v>144</v>
      </c>
      <c r="K799" s="2">
        <v>-23.627881500000001</v>
      </c>
      <c r="L799" s="2">
        <v>-46.606098000000003</v>
      </c>
      <c r="M799" s="2">
        <f>IF(AND(_332_2018_07_18_outfile_posicao[[#This Row],[hora bus]]=I798,_332_2018_07_18_outfile_posicao[[#This Row],[lat bus]]=K798,_332_2018_07_18_outfile_posicao[[#This Row],[lon bus]]=L798),1,0)</f>
        <v>0</v>
      </c>
      <c r="N799">
        <v>69</v>
      </c>
      <c r="O799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799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799" s="4">
        <f>_332_2018_07_18_outfile_posicao[[#This Row],[8686,881807]]/_332_2018_07_18_outfile_posicao[[#Headers],[8686,881807]]</f>
        <v>0.19682317971961688</v>
      </c>
      <c r="R799">
        <f>_332_2018_07_18_outfile_posicao[[#This Row],[8686,881807]]-P798</f>
        <v>0</v>
      </c>
      <c r="S799">
        <f>(_332_2018_07_18_outfile_posicao[[#This Row],[hora bus]]-I798)*86000</f>
        <v>44.791666499804705</v>
      </c>
      <c r="T799">
        <f>_332_2018_07_18_outfile_posicao[[#This Row],[desloc]]/_332_2018_07_18_outfile_posicao[[#This Row],[seconds]]</f>
        <v>0</v>
      </c>
      <c r="U799">
        <f>_332_2018_07_18_outfile_posicao[[#This Row],[spd m/s]]*3.6</f>
        <v>0</v>
      </c>
      <c r="V799" s="2"/>
      <c r="W799" s="2">
        <f>IF(_332_2018_07_18_outfile_posicao[[#This Row],[cod bus]]=F798,0,1)</f>
        <v>0</v>
      </c>
      <c r="X799" s="2">
        <f>IF(_332_2018_07_18_outfile_posicao[[#This Row],[desloc]]&gt;=0,0,1)</f>
        <v>0</v>
      </c>
      <c r="Y799" s="2">
        <f>IF(AND(_332_2018_07_18_outfile_posicao[[#This Row],[spd m/s]]&lt;1,_332_2018_07_18_outfile_posicao[[#This Row],[spd m/s]]&lt;&gt;0),1,0)</f>
        <v>0</v>
      </c>
      <c r="Z799" s="2">
        <f>IF(Z798=0.5,IF(P799&gt;=P800,0.5,1),IF(_332_2018_07_18_outfile_posicao[[#This Row],[desloc]]&lt;-1000,IF(P799&gt;=P800,IF(AND(Z798=0.5,P799=P800),0,IF(P799&lt;700,0.5,0)),1),IF(AND(X799&gt;0,X798&gt;0,_332_2018_07_18_outfile_posicao[[#This Row],[8686,881807]]&lt;500,_332_2018_07_18_outfile_posicao[[#This Row],[desloc]]&gt;0),IF(_332_2018_07_18_outfile_posicao[[#This Row],[8686,881807]]&lt;500,1,0),0)))</f>
        <v>0</v>
      </c>
      <c r="AA799" s="2">
        <f t="shared" si="12"/>
        <v>1709.7796991022312</v>
      </c>
      <c r="AB799" s="2">
        <f>IF(_332_2018_07_18_outfile_posicao[[#This Row],[inicio]]=1,0,IF(AB798&gt;0,0.5,IF(_332_2018_07_18_outfile_posicao[[#This Row],[max dist]]=_332_2018_07_18_outfile_posicao[[#This Row],[8686,881807]],1,0)))</f>
        <v>0.5</v>
      </c>
      <c r="AC799" s="2">
        <f>IF(_332_2018_07_18_outfile_posicao[[#This Row],[fim]]=0,AC800+1,0)</f>
        <v>0</v>
      </c>
      <c r="AD799" s="2"/>
      <c r="AE799" s="2"/>
      <c r="AF799" s="2"/>
      <c r="AG799" s="2"/>
      <c r="AH799" s="2"/>
      <c r="AI799" s="2"/>
    </row>
    <row r="800" spans="1:35" x14ac:dyDescent="0.25">
      <c r="A800">
        <v>213</v>
      </c>
      <c r="B800">
        <v>1</v>
      </c>
      <c r="C800" s="2" t="s">
        <v>2969</v>
      </c>
      <c r="D800">
        <v>332</v>
      </c>
      <c r="E800" s="2" t="s">
        <v>5037</v>
      </c>
      <c r="F800" s="2" t="s">
        <v>4931</v>
      </c>
      <c r="G800" s="2">
        <v>799</v>
      </c>
      <c r="H800" t="b">
        <v>1</v>
      </c>
      <c r="I800" s="3">
        <v>43299.115833333337</v>
      </c>
      <c r="J800" s="2">
        <v>145</v>
      </c>
      <c r="K800" s="2">
        <v>-23.627881500000001</v>
      </c>
      <c r="L800" s="2">
        <v>-46.606098000000003</v>
      </c>
      <c r="M800" s="2">
        <f>IF(AND(_332_2018_07_18_outfile_posicao[[#This Row],[hora bus]]=I799,_332_2018_07_18_outfile_posicao[[#This Row],[lat bus]]=K799,_332_2018_07_18_outfile_posicao[[#This Row],[lon bus]]=L799),1,0)</f>
        <v>0</v>
      </c>
      <c r="N800">
        <v>69</v>
      </c>
      <c r="O800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800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800" s="4">
        <f>_332_2018_07_18_outfile_posicao[[#This Row],[8686,881807]]/_332_2018_07_18_outfile_posicao[[#Headers],[8686,881807]]</f>
        <v>0.19682317971961688</v>
      </c>
      <c r="R800">
        <f>_332_2018_07_18_outfile_posicao[[#This Row],[8686,881807]]-P799</f>
        <v>0</v>
      </c>
      <c r="S800">
        <f>(_332_2018_07_18_outfile_posicao[[#This Row],[hora bus]]-I799)*86000</f>
        <v>44.79166712553706</v>
      </c>
      <c r="T800">
        <f>_332_2018_07_18_outfile_posicao[[#This Row],[desloc]]/_332_2018_07_18_outfile_posicao[[#This Row],[seconds]]</f>
        <v>0</v>
      </c>
      <c r="U800">
        <f>_332_2018_07_18_outfile_posicao[[#This Row],[spd m/s]]*3.6</f>
        <v>0</v>
      </c>
      <c r="V800" s="2"/>
      <c r="W800" s="2">
        <f>IF(_332_2018_07_18_outfile_posicao[[#This Row],[cod bus]]=F799,0,1)</f>
        <v>0</v>
      </c>
      <c r="X800" s="2">
        <f>IF(_332_2018_07_18_outfile_posicao[[#This Row],[desloc]]&gt;=0,0,1)</f>
        <v>0</v>
      </c>
      <c r="Y800" s="2">
        <f>IF(AND(_332_2018_07_18_outfile_posicao[[#This Row],[spd m/s]]&lt;1,_332_2018_07_18_outfile_posicao[[#This Row],[spd m/s]]&lt;&gt;0),1,0)</f>
        <v>0</v>
      </c>
      <c r="Z800" s="2">
        <f>IF(Z799=0.5,IF(P800&gt;=P801,0.5,1),IF(_332_2018_07_18_outfile_posicao[[#This Row],[desloc]]&lt;-1000,IF(P800&gt;=P801,IF(AND(Z799=0.5,P800=P801),0,IF(P800&lt;700,0.5,0)),1),IF(AND(X800&gt;0,X799&gt;0,_332_2018_07_18_outfile_posicao[[#This Row],[8686,881807]]&lt;500,_332_2018_07_18_outfile_posicao[[#This Row],[desloc]]&gt;0),IF(_332_2018_07_18_outfile_posicao[[#This Row],[8686,881807]]&lt;500,1,0),0)))</f>
        <v>0</v>
      </c>
      <c r="AA800" s="2">
        <f t="shared" si="12"/>
        <v>1709.7796991022312</v>
      </c>
      <c r="AB800" s="2">
        <f>IF(_332_2018_07_18_outfile_posicao[[#This Row],[inicio]]=1,0,IF(AB799&gt;0,0.5,IF(_332_2018_07_18_outfile_posicao[[#This Row],[max dist]]=_332_2018_07_18_outfile_posicao[[#This Row],[8686,881807]],1,0)))</f>
        <v>0.5</v>
      </c>
      <c r="AC800" s="2">
        <f>IF(_332_2018_07_18_outfile_posicao[[#This Row],[fim]]=0,AC801+1,0)</f>
        <v>0</v>
      </c>
      <c r="AD800" s="2"/>
      <c r="AE800" s="2"/>
      <c r="AF800" s="2"/>
      <c r="AG800" s="2"/>
      <c r="AH800" s="2"/>
      <c r="AI800" s="2"/>
    </row>
    <row r="801" spans="1:35" x14ac:dyDescent="0.25">
      <c r="A801">
        <v>214</v>
      </c>
      <c r="B801">
        <v>1</v>
      </c>
      <c r="C801" s="2" t="s">
        <v>2970</v>
      </c>
      <c r="D801">
        <v>332</v>
      </c>
      <c r="E801" s="2" t="s">
        <v>5037</v>
      </c>
      <c r="F801" s="2" t="s">
        <v>4931</v>
      </c>
      <c r="G801" s="2">
        <v>800</v>
      </c>
      <c r="H801" t="b">
        <v>1</v>
      </c>
      <c r="I801" s="3">
        <v>43299.116354166668</v>
      </c>
      <c r="J801" s="2">
        <v>146</v>
      </c>
      <c r="K801" s="2">
        <v>-23.627881500000001</v>
      </c>
      <c r="L801" s="2">
        <v>-46.606098000000003</v>
      </c>
      <c r="M801" s="2">
        <f>IF(AND(_332_2018_07_18_outfile_posicao[[#This Row],[hora bus]]=I800,_332_2018_07_18_outfile_posicao[[#This Row],[lat bus]]=K800,_332_2018_07_18_outfile_posicao[[#This Row],[lon bus]]=L800),1,0)</f>
        <v>0</v>
      </c>
      <c r="N801">
        <v>69</v>
      </c>
      <c r="O801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801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801" s="4">
        <f>_332_2018_07_18_outfile_posicao[[#This Row],[8686,881807]]/_332_2018_07_18_outfile_posicao[[#Headers],[8686,881807]]</f>
        <v>0.19682317971961688</v>
      </c>
      <c r="R801">
        <f>_332_2018_07_18_outfile_posicao[[#This Row],[8686,881807]]-P800</f>
        <v>0</v>
      </c>
      <c r="S801">
        <f>(_332_2018_07_18_outfile_posicao[[#This Row],[hora bus]]-I800)*86000</f>
        <v>44.791666499804705</v>
      </c>
      <c r="T801">
        <f>_332_2018_07_18_outfile_posicao[[#This Row],[desloc]]/_332_2018_07_18_outfile_posicao[[#This Row],[seconds]]</f>
        <v>0</v>
      </c>
      <c r="U801">
        <f>_332_2018_07_18_outfile_posicao[[#This Row],[spd m/s]]*3.6</f>
        <v>0</v>
      </c>
      <c r="V801" s="2"/>
      <c r="W801" s="2">
        <f>IF(_332_2018_07_18_outfile_posicao[[#This Row],[cod bus]]=F800,0,1)</f>
        <v>0</v>
      </c>
      <c r="X801" s="2">
        <f>IF(_332_2018_07_18_outfile_posicao[[#This Row],[desloc]]&gt;=0,0,1)</f>
        <v>0</v>
      </c>
      <c r="Y801" s="2">
        <f>IF(AND(_332_2018_07_18_outfile_posicao[[#This Row],[spd m/s]]&lt;1,_332_2018_07_18_outfile_posicao[[#This Row],[spd m/s]]&lt;&gt;0),1,0)</f>
        <v>0</v>
      </c>
      <c r="Z801" s="2">
        <f>IF(Z800=0.5,IF(P801&gt;=P802,0.5,1),IF(_332_2018_07_18_outfile_posicao[[#This Row],[desloc]]&lt;-1000,IF(P801&gt;=P802,IF(AND(Z800=0.5,P801=P802),0,IF(P801&lt;700,0.5,0)),1),IF(AND(X801&gt;0,X800&gt;0,_332_2018_07_18_outfile_posicao[[#This Row],[8686,881807]]&lt;500,_332_2018_07_18_outfile_posicao[[#This Row],[desloc]]&gt;0),IF(_332_2018_07_18_outfile_posicao[[#This Row],[8686,881807]]&lt;500,1,0),0)))</f>
        <v>0</v>
      </c>
      <c r="AA801" s="2">
        <f t="shared" si="12"/>
        <v>1709.7796991022312</v>
      </c>
      <c r="AB801" s="2">
        <f>IF(_332_2018_07_18_outfile_posicao[[#This Row],[inicio]]=1,0,IF(AB800&gt;0,0.5,IF(_332_2018_07_18_outfile_posicao[[#This Row],[max dist]]=_332_2018_07_18_outfile_posicao[[#This Row],[8686,881807]],1,0)))</f>
        <v>0.5</v>
      </c>
      <c r="AC801" s="2">
        <f>IF(_332_2018_07_18_outfile_posicao[[#This Row],[fim]]=0,AC802+1,0)</f>
        <v>0</v>
      </c>
      <c r="AD801" s="2"/>
      <c r="AE801" s="2"/>
      <c r="AF801" s="2"/>
      <c r="AG801" s="2"/>
      <c r="AH801" s="2"/>
      <c r="AI801" s="2"/>
    </row>
    <row r="802" spans="1:35" x14ac:dyDescent="0.25">
      <c r="A802">
        <v>216</v>
      </c>
      <c r="B802">
        <v>1</v>
      </c>
      <c r="C802" s="2" t="s">
        <v>2971</v>
      </c>
      <c r="D802">
        <v>332</v>
      </c>
      <c r="E802" s="2" t="s">
        <v>5038</v>
      </c>
      <c r="F802" s="2" t="s">
        <v>4931</v>
      </c>
      <c r="G802" s="2">
        <v>801</v>
      </c>
      <c r="H802" t="b">
        <v>1</v>
      </c>
      <c r="I802" s="3">
        <v>43299.116875</v>
      </c>
      <c r="J802" s="2">
        <v>147</v>
      </c>
      <c r="K802" s="2">
        <v>-23.627881500000001</v>
      </c>
      <c r="L802" s="2">
        <v>-46.606098000000003</v>
      </c>
      <c r="M802" s="2">
        <f>IF(AND(_332_2018_07_18_outfile_posicao[[#This Row],[hora bus]]=I801,_332_2018_07_18_outfile_posicao[[#This Row],[lat bus]]=K801,_332_2018_07_18_outfile_posicao[[#This Row],[lon bus]]=L801),1,0)</f>
        <v>0</v>
      </c>
      <c r="N802">
        <v>69</v>
      </c>
      <c r="O802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802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802" s="4">
        <f>_332_2018_07_18_outfile_posicao[[#This Row],[8686,881807]]/_332_2018_07_18_outfile_posicao[[#Headers],[8686,881807]]</f>
        <v>0.19682317971961688</v>
      </c>
      <c r="R802">
        <f>_332_2018_07_18_outfile_posicao[[#This Row],[8686,881807]]-P801</f>
        <v>0</v>
      </c>
      <c r="S802">
        <f>(_332_2018_07_18_outfile_posicao[[#This Row],[hora bus]]-I801)*86000</f>
        <v>44.791666499804705</v>
      </c>
      <c r="T802">
        <f>_332_2018_07_18_outfile_posicao[[#This Row],[desloc]]/_332_2018_07_18_outfile_posicao[[#This Row],[seconds]]</f>
        <v>0</v>
      </c>
      <c r="U802">
        <f>_332_2018_07_18_outfile_posicao[[#This Row],[spd m/s]]*3.6</f>
        <v>0</v>
      </c>
      <c r="V802" s="2"/>
      <c r="W802" s="2">
        <f>IF(_332_2018_07_18_outfile_posicao[[#This Row],[cod bus]]=F801,0,1)</f>
        <v>0</v>
      </c>
      <c r="X802" s="2">
        <f>IF(_332_2018_07_18_outfile_posicao[[#This Row],[desloc]]&gt;=0,0,1)</f>
        <v>0</v>
      </c>
      <c r="Y802" s="2">
        <f>IF(AND(_332_2018_07_18_outfile_posicao[[#This Row],[spd m/s]]&lt;1,_332_2018_07_18_outfile_posicao[[#This Row],[spd m/s]]&lt;&gt;0),1,0)</f>
        <v>0</v>
      </c>
      <c r="Z802" s="2">
        <f>IF(Z801=0.5,IF(P802&gt;=P803,0.5,1),IF(_332_2018_07_18_outfile_posicao[[#This Row],[desloc]]&lt;-1000,IF(P802&gt;=P803,IF(AND(Z801=0.5,P802=P803),0,IF(P802&lt;700,0.5,0)),1),IF(AND(X802&gt;0,X801&gt;0,_332_2018_07_18_outfile_posicao[[#This Row],[8686,881807]]&lt;500,_332_2018_07_18_outfile_posicao[[#This Row],[desloc]]&gt;0),IF(_332_2018_07_18_outfile_posicao[[#This Row],[8686,881807]]&lt;500,1,0),0)))</f>
        <v>0</v>
      </c>
      <c r="AA802" s="2">
        <f t="shared" si="12"/>
        <v>1709.7796991022312</v>
      </c>
      <c r="AB802" s="2">
        <f>IF(_332_2018_07_18_outfile_posicao[[#This Row],[inicio]]=1,0,IF(AB801&gt;0,0.5,IF(_332_2018_07_18_outfile_posicao[[#This Row],[max dist]]=_332_2018_07_18_outfile_posicao[[#This Row],[8686,881807]],1,0)))</f>
        <v>0.5</v>
      </c>
      <c r="AC802" s="2">
        <f>IF(_332_2018_07_18_outfile_posicao[[#This Row],[fim]]=0,AC803+1,0)</f>
        <v>0</v>
      </c>
      <c r="AD802" s="2"/>
      <c r="AE802" s="2"/>
      <c r="AF802" s="2"/>
      <c r="AG802" s="2"/>
      <c r="AH802" s="2"/>
      <c r="AI802" s="2"/>
    </row>
    <row r="803" spans="1:35" x14ac:dyDescent="0.25">
      <c r="A803">
        <v>217</v>
      </c>
      <c r="B803">
        <v>1</v>
      </c>
      <c r="C803" s="2" t="s">
        <v>2972</v>
      </c>
      <c r="D803">
        <v>332</v>
      </c>
      <c r="E803" s="2" t="s">
        <v>5039</v>
      </c>
      <c r="F803" s="2" t="s">
        <v>4931</v>
      </c>
      <c r="G803" s="2">
        <v>802</v>
      </c>
      <c r="H803" t="b">
        <v>1</v>
      </c>
      <c r="I803" s="3">
        <v>43299.117395833331</v>
      </c>
      <c r="J803" s="2">
        <v>148</v>
      </c>
      <c r="K803" s="2">
        <v>-23.627881500000001</v>
      </c>
      <c r="L803" s="2">
        <v>-46.606098000000003</v>
      </c>
      <c r="M803" s="2">
        <f>IF(AND(_332_2018_07_18_outfile_posicao[[#This Row],[hora bus]]=I802,_332_2018_07_18_outfile_posicao[[#This Row],[lat bus]]=K802,_332_2018_07_18_outfile_posicao[[#This Row],[lon bus]]=L802),1,0)</f>
        <v>0</v>
      </c>
      <c r="N803">
        <v>69</v>
      </c>
      <c r="O803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803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803" s="4">
        <f>_332_2018_07_18_outfile_posicao[[#This Row],[8686,881807]]/_332_2018_07_18_outfile_posicao[[#Headers],[8686,881807]]</f>
        <v>0.19682317971961688</v>
      </c>
      <c r="R803">
        <f>_332_2018_07_18_outfile_posicao[[#This Row],[8686,881807]]-P802</f>
        <v>0</v>
      </c>
      <c r="S803">
        <f>(_332_2018_07_18_outfile_posicao[[#This Row],[hora bus]]-I802)*86000</f>
        <v>44.791666499804705</v>
      </c>
      <c r="T803">
        <f>_332_2018_07_18_outfile_posicao[[#This Row],[desloc]]/_332_2018_07_18_outfile_posicao[[#This Row],[seconds]]</f>
        <v>0</v>
      </c>
      <c r="U803">
        <f>_332_2018_07_18_outfile_posicao[[#This Row],[spd m/s]]*3.6</f>
        <v>0</v>
      </c>
      <c r="V803" s="2"/>
      <c r="W803" s="2">
        <f>IF(_332_2018_07_18_outfile_posicao[[#This Row],[cod bus]]=F802,0,1)</f>
        <v>0</v>
      </c>
      <c r="X803" s="2">
        <f>IF(_332_2018_07_18_outfile_posicao[[#This Row],[desloc]]&gt;=0,0,1)</f>
        <v>0</v>
      </c>
      <c r="Y803" s="2">
        <f>IF(AND(_332_2018_07_18_outfile_posicao[[#This Row],[spd m/s]]&lt;1,_332_2018_07_18_outfile_posicao[[#This Row],[spd m/s]]&lt;&gt;0),1,0)</f>
        <v>0</v>
      </c>
      <c r="Z803" s="2">
        <f>IF(Z802=0.5,IF(P803&gt;=P804,0.5,1),IF(_332_2018_07_18_outfile_posicao[[#This Row],[desloc]]&lt;-1000,IF(P803&gt;=P804,IF(AND(Z802=0.5,P803=P804),0,IF(P803&lt;700,0.5,0)),1),IF(AND(X803&gt;0,X802&gt;0,_332_2018_07_18_outfile_posicao[[#This Row],[8686,881807]]&lt;500,_332_2018_07_18_outfile_posicao[[#This Row],[desloc]]&gt;0),IF(_332_2018_07_18_outfile_posicao[[#This Row],[8686,881807]]&lt;500,1,0),0)))</f>
        <v>0</v>
      </c>
      <c r="AA803" s="2">
        <f t="shared" si="12"/>
        <v>1709.7796991022312</v>
      </c>
      <c r="AB803" s="2">
        <f>IF(_332_2018_07_18_outfile_posicao[[#This Row],[inicio]]=1,0,IF(AB802&gt;0,0.5,IF(_332_2018_07_18_outfile_posicao[[#This Row],[max dist]]=_332_2018_07_18_outfile_posicao[[#This Row],[8686,881807]],1,0)))</f>
        <v>0.5</v>
      </c>
      <c r="AC803" s="2">
        <f>IF(_332_2018_07_18_outfile_posicao[[#This Row],[fim]]=0,AC804+1,0)</f>
        <v>0</v>
      </c>
      <c r="AD803" s="2"/>
      <c r="AE803" s="2"/>
      <c r="AF803" s="2"/>
      <c r="AG803" s="2"/>
      <c r="AH803" s="2"/>
      <c r="AI803" s="2"/>
    </row>
    <row r="804" spans="1:35" x14ac:dyDescent="0.25">
      <c r="A804">
        <v>218</v>
      </c>
      <c r="B804">
        <v>1</v>
      </c>
      <c r="C804" s="2" t="s">
        <v>2973</v>
      </c>
      <c r="D804">
        <v>332</v>
      </c>
      <c r="E804" s="2" t="s">
        <v>5039</v>
      </c>
      <c r="F804" s="2" t="s">
        <v>4931</v>
      </c>
      <c r="G804" s="2">
        <v>803</v>
      </c>
      <c r="H804" t="b">
        <v>1</v>
      </c>
      <c r="I804" s="3">
        <v>43299.117569444446</v>
      </c>
      <c r="J804" s="2">
        <v>149</v>
      </c>
      <c r="K804" s="2">
        <v>-23.627881500000001</v>
      </c>
      <c r="L804" s="2">
        <v>-46.606098000000003</v>
      </c>
      <c r="M804" s="2">
        <f>IF(AND(_332_2018_07_18_outfile_posicao[[#This Row],[hora bus]]=I803,_332_2018_07_18_outfile_posicao[[#This Row],[lat bus]]=K803,_332_2018_07_18_outfile_posicao[[#This Row],[lon bus]]=L803),1,0)</f>
        <v>0</v>
      </c>
      <c r="N804">
        <v>69</v>
      </c>
      <c r="O804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804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804" s="4">
        <f>_332_2018_07_18_outfile_posicao[[#This Row],[8686,881807]]/_332_2018_07_18_outfile_posicao[[#Headers],[8686,881807]]</f>
        <v>0.19682317971961688</v>
      </c>
      <c r="R804">
        <f>_332_2018_07_18_outfile_posicao[[#This Row],[8686,881807]]-P803</f>
        <v>0</v>
      </c>
      <c r="S804">
        <f>(_332_2018_07_18_outfile_posicao[[#This Row],[hora bus]]-I803)*86000</f>
        <v>14.930555917089805</v>
      </c>
      <c r="T804">
        <f>_332_2018_07_18_outfile_posicao[[#This Row],[desloc]]/_332_2018_07_18_outfile_posicao[[#This Row],[seconds]]</f>
        <v>0</v>
      </c>
      <c r="U804">
        <f>_332_2018_07_18_outfile_posicao[[#This Row],[spd m/s]]*3.6</f>
        <v>0</v>
      </c>
      <c r="V804" s="2"/>
      <c r="W804" s="2">
        <f>IF(_332_2018_07_18_outfile_posicao[[#This Row],[cod bus]]=F803,0,1)</f>
        <v>0</v>
      </c>
      <c r="X804" s="2">
        <f>IF(_332_2018_07_18_outfile_posicao[[#This Row],[desloc]]&gt;=0,0,1)</f>
        <v>0</v>
      </c>
      <c r="Y804" s="2">
        <f>IF(AND(_332_2018_07_18_outfile_posicao[[#This Row],[spd m/s]]&lt;1,_332_2018_07_18_outfile_posicao[[#This Row],[spd m/s]]&lt;&gt;0),1,0)</f>
        <v>0</v>
      </c>
      <c r="Z804" s="2">
        <f>IF(Z803=0.5,IF(P804&gt;=P805,0.5,1),IF(_332_2018_07_18_outfile_posicao[[#This Row],[desloc]]&lt;-1000,IF(P804&gt;=P805,IF(AND(Z803=0.5,P804=P805),0,IF(P804&lt;700,0.5,0)),1),IF(AND(X804&gt;0,X803&gt;0,_332_2018_07_18_outfile_posicao[[#This Row],[8686,881807]]&lt;500,_332_2018_07_18_outfile_posicao[[#This Row],[desloc]]&gt;0),IF(_332_2018_07_18_outfile_posicao[[#This Row],[8686,881807]]&lt;500,1,0),0)))</f>
        <v>0</v>
      </c>
      <c r="AA804" s="2">
        <f t="shared" si="12"/>
        <v>1709.7796991022312</v>
      </c>
      <c r="AB804" s="2">
        <f>IF(_332_2018_07_18_outfile_posicao[[#This Row],[inicio]]=1,0,IF(AB803&gt;0,0.5,IF(_332_2018_07_18_outfile_posicao[[#This Row],[max dist]]=_332_2018_07_18_outfile_posicao[[#This Row],[8686,881807]],1,0)))</f>
        <v>0.5</v>
      </c>
      <c r="AC804" s="2">
        <f>IF(_332_2018_07_18_outfile_posicao[[#This Row],[fim]]=0,AC805+1,0)</f>
        <v>0</v>
      </c>
      <c r="AD804" s="2"/>
      <c r="AE804" s="2"/>
      <c r="AF804" s="2"/>
      <c r="AG804" s="2"/>
      <c r="AH804" s="2"/>
      <c r="AI804" s="2"/>
    </row>
    <row r="805" spans="1:35" x14ac:dyDescent="0.25">
      <c r="A805">
        <v>219</v>
      </c>
      <c r="B805">
        <v>1</v>
      </c>
      <c r="C805" s="2" t="s">
        <v>2974</v>
      </c>
      <c r="D805">
        <v>332</v>
      </c>
      <c r="E805" s="2" t="s">
        <v>5040</v>
      </c>
      <c r="F805" s="2" t="s">
        <v>4931</v>
      </c>
      <c r="G805" s="2">
        <v>804</v>
      </c>
      <c r="H805" t="b">
        <v>1</v>
      </c>
      <c r="I805" s="3">
        <v>43299.118078703701</v>
      </c>
      <c r="J805" s="2">
        <v>150</v>
      </c>
      <c r="K805" s="2">
        <v>-23.627881500000001</v>
      </c>
      <c r="L805" s="2">
        <v>-46.606098000000003</v>
      </c>
      <c r="M805" s="2">
        <f>IF(AND(_332_2018_07_18_outfile_posicao[[#This Row],[hora bus]]=I804,_332_2018_07_18_outfile_posicao[[#This Row],[lat bus]]=K804,_332_2018_07_18_outfile_posicao[[#This Row],[lon bus]]=L804),1,0)</f>
        <v>0</v>
      </c>
      <c r="N805">
        <v>69</v>
      </c>
      <c r="O805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805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805" s="4">
        <f>_332_2018_07_18_outfile_posicao[[#This Row],[8686,881807]]/_332_2018_07_18_outfile_posicao[[#Headers],[8686,881807]]</f>
        <v>0.19682317971961688</v>
      </c>
      <c r="R805">
        <f>_332_2018_07_18_outfile_posicao[[#This Row],[8686,881807]]-P804</f>
        <v>0</v>
      </c>
      <c r="S805">
        <f>(_332_2018_07_18_outfile_posicao[[#This Row],[hora bus]]-I804)*86000</f>
        <v>43.7962958967546</v>
      </c>
      <c r="T805">
        <f>_332_2018_07_18_outfile_posicao[[#This Row],[desloc]]/_332_2018_07_18_outfile_posicao[[#This Row],[seconds]]</f>
        <v>0</v>
      </c>
      <c r="U805">
        <f>_332_2018_07_18_outfile_posicao[[#This Row],[spd m/s]]*3.6</f>
        <v>0</v>
      </c>
      <c r="V805" s="2"/>
      <c r="W805" s="2">
        <f>IF(_332_2018_07_18_outfile_posicao[[#This Row],[cod bus]]=F804,0,1)</f>
        <v>0</v>
      </c>
      <c r="X805" s="2">
        <f>IF(_332_2018_07_18_outfile_posicao[[#This Row],[desloc]]&gt;=0,0,1)</f>
        <v>0</v>
      </c>
      <c r="Y805" s="2">
        <f>IF(AND(_332_2018_07_18_outfile_posicao[[#This Row],[spd m/s]]&lt;1,_332_2018_07_18_outfile_posicao[[#This Row],[spd m/s]]&lt;&gt;0),1,0)</f>
        <v>0</v>
      </c>
      <c r="Z805" s="2">
        <f>IF(Z804=0.5,IF(P805&gt;=P806,0.5,1),IF(_332_2018_07_18_outfile_posicao[[#This Row],[desloc]]&lt;-1000,IF(P805&gt;=P806,IF(AND(Z804=0.5,P805=P806),0,IF(P805&lt;700,0.5,0)),1),IF(AND(X805&gt;0,X804&gt;0,_332_2018_07_18_outfile_posicao[[#This Row],[8686,881807]]&lt;500,_332_2018_07_18_outfile_posicao[[#This Row],[desloc]]&gt;0),IF(_332_2018_07_18_outfile_posicao[[#This Row],[8686,881807]]&lt;500,1,0),0)))</f>
        <v>0</v>
      </c>
      <c r="AA805" s="2">
        <f t="shared" si="12"/>
        <v>1709.7796991022312</v>
      </c>
      <c r="AB805" s="2">
        <f>IF(_332_2018_07_18_outfile_posicao[[#This Row],[inicio]]=1,0,IF(AB804&gt;0,0.5,IF(_332_2018_07_18_outfile_posicao[[#This Row],[max dist]]=_332_2018_07_18_outfile_posicao[[#This Row],[8686,881807]],1,0)))</f>
        <v>0.5</v>
      </c>
      <c r="AC805" s="2">
        <f>IF(_332_2018_07_18_outfile_posicao[[#This Row],[fim]]=0,AC806+1,0)</f>
        <v>0</v>
      </c>
      <c r="AD805" s="2"/>
      <c r="AE805" s="2"/>
      <c r="AF805" s="2"/>
      <c r="AG805" s="2"/>
      <c r="AH805" s="2"/>
      <c r="AI805" s="2"/>
    </row>
    <row r="806" spans="1:35" x14ac:dyDescent="0.25">
      <c r="A806">
        <v>221</v>
      </c>
      <c r="B806">
        <v>1</v>
      </c>
      <c r="C806" s="2" t="s">
        <v>2975</v>
      </c>
      <c r="D806">
        <v>332</v>
      </c>
      <c r="E806" s="2" t="s">
        <v>5041</v>
      </c>
      <c r="F806" s="2" t="s">
        <v>4931</v>
      </c>
      <c r="G806" s="2">
        <v>805</v>
      </c>
      <c r="H806" t="b">
        <v>1</v>
      </c>
      <c r="I806" s="3">
        <v>43299.11859953704</v>
      </c>
      <c r="J806" s="2">
        <v>151</v>
      </c>
      <c r="K806" s="2">
        <v>-23.627881500000001</v>
      </c>
      <c r="L806" s="2">
        <v>-46.606098000000003</v>
      </c>
      <c r="M806" s="2">
        <f>IF(AND(_332_2018_07_18_outfile_posicao[[#This Row],[hora bus]]=I805,_332_2018_07_18_outfile_posicao[[#This Row],[lat bus]]=K805,_332_2018_07_18_outfile_posicao[[#This Row],[lon bus]]=L805),1,0)</f>
        <v>0</v>
      </c>
      <c r="N806">
        <v>69</v>
      </c>
      <c r="O806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806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806" s="4">
        <f>_332_2018_07_18_outfile_posicao[[#This Row],[8686,881807]]/_332_2018_07_18_outfile_posicao[[#Headers],[8686,881807]]</f>
        <v>0.19682317971961688</v>
      </c>
      <c r="R806">
        <f>_332_2018_07_18_outfile_posicao[[#This Row],[8686,881807]]-P805</f>
        <v>0</v>
      </c>
      <c r="S806">
        <f>(_332_2018_07_18_outfile_posicao[[#This Row],[hora bus]]-I805)*86000</f>
        <v>44.79166712553706</v>
      </c>
      <c r="T806">
        <f>_332_2018_07_18_outfile_posicao[[#This Row],[desloc]]/_332_2018_07_18_outfile_posicao[[#This Row],[seconds]]</f>
        <v>0</v>
      </c>
      <c r="U806">
        <f>_332_2018_07_18_outfile_posicao[[#This Row],[spd m/s]]*3.6</f>
        <v>0</v>
      </c>
      <c r="V806" s="2"/>
      <c r="W806" s="2">
        <f>IF(_332_2018_07_18_outfile_posicao[[#This Row],[cod bus]]=F805,0,1)</f>
        <v>0</v>
      </c>
      <c r="X806" s="2">
        <f>IF(_332_2018_07_18_outfile_posicao[[#This Row],[desloc]]&gt;=0,0,1)</f>
        <v>0</v>
      </c>
      <c r="Y806" s="2">
        <f>IF(AND(_332_2018_07_18_outfile_posicao[[#This Row],[spd m/s]]&lt;1,_332_2018_07_18_outfile_posicao[[#This Row],[spd m/s]]&lt;&gt;0),1,0)</f>
        <v>0</v>
      </c>
      <c r="Z806" s="2">
        <f>IF(Z805=0.5,IF(P806&gt;=P807,0.5,1),IF(_332_2018_07_18_outfile_posicao[[#This Row],[desloc]]&lt;-1000,IF(P806&gt;=P807,IF(AND(Z805=0.5,P806=P807),0,IF(P806&lt;700,0.5,0)),1),IF(AND(X806&gt;0,X805&gt;0,_332_2018_07_18_outfile_posicao[[#This Row],[8686,881807]]&lt;500,_332_2018_07_18_outfile_posicao[[#This Row],[desloc]]&gt;0),IF(_332_2018_07_18_outfile_posicao[[#This Row],[8686,881807]]&lt;500,1,0),0)))</f>
        <v>0</v>
      </c>
      <c r="AA806" s="2">
        <f t="shared" si="12"/>
        <v>1709.7796991022312</v>
      </c>
      <c r="AB806" s="2">
        <f>IF(_332_2018_07_18_outfile_posicao[[#This Row],[inicio]]=1,0,IF(AB805&gt;0,0.5,IF(_332_2018_07_18_outfile_posicao[[#This Row],[max dist]]=_332_2018_07_18_outfile_posicao[[#This Row],[8686,881807]],1,0)))</f>
        <v>0.5</v>
      </c>
      <c r="AC806" s="2">
        <f>IF(_332_2018_07_18_outfile_posicao[[#This Row],[fim]]=0,AC807+1,0)</f>
        <v>0</v>
      </c>
      <c r="AD806" s="2"/>
      <c r="AE806" s="2"/>
      <c r="AF806" s="2"/>
      <c r="AG806" s="2"/>
      <c r="AH806" s="2"/>
      <c r="AI806" s="2"/>
    </row>
    <row r="807" spans="1:35" x14ac:dyDescent="0.25">
      <c r="A807">
        <v>222</v>
      </c>
      <c r="B807">
        <v>1</v>
      </c>
      <c r="C807" s="2" t="s">
        <v>2976</v>
      </c>
      <c r="D807">
        <v>332</v>
      </c>
      <c r="E807" s="2" t="s">
        <v>5041</v>
      </c>
      <c r="F807" s="2" t="s">
        <v>4931</v>
      </c>
      <c r="G807" s="2">
        <v>806</v>
      </c>
      <c r="H807" t="b">
        <v>1</v>
      </c>
      <c r="I807" s="3">
        <v>43299.119120370371</v>
      </c>
      <c r="J807" s="2">
        <v>152</v>
      </c>
      <c r="K807" s="2">
        <v>-23.627881500000001</v>
      </c>
      <c r="L807" s="2">
        <v>-46.606098000000003</v>
      </c>
      <c r="M807" s="2">
        <f>IF(AND(_332_2018_07_18_outfile_posicao[[#This Row],[hora bus]]=I806,_332_2018_07_18_outfile_posicao[[#This Row],[lat bus]]=K806,_332_2018_07_18_outfile_posicao[[#This Row],[lon bus]]=L806),1,0)</f>
        <v>0</v>
      </c>
      <c r="N807">
        <v>69</v>
      </c>
      <c r="O807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807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807" s="4">
        <f>_332_2018_07_18_outfile_posicao[[#This Row],[8686,881807]]/_332_2018_07_18_outfile_posicao[[#Headers],[8686,881807]]</f>
        <v>0.19682317971961688</v>
      </c>
      <c r="R807">
        <f>_332_2018_07_18_outfile_posicao[[#This Row],[8686,881807]]-P806</f>
        <v>0</v>
      </c>
      <c r="S807">
        <f>(_332_2018_07_18_outfile_posicao[[#This Row],[hora bus]]-I806)*86000</f>
        <v>44.791666499804705</v>
      </c>
      <c r="T807">
        <f>_332_2018_07_18_outfile_posicao[[#This Row],[desloc]]/_332_2018_07_18_outfile_posicao[[#This Row],[seconds]]</f>
        <v>0</v>
      </c>
      <c r="U807">
        <f>_332_2018_07_18_outfile_posicao[[#This Row],[spd m/s]]*3.6</f>
        <v>0</v>
      </c>
      <c r="V807" s="2"/>
      <c r="W807" s="2">
        <f>IF(_332_2018_07_18_outfile_posicao[[#This Row],[cod bus]]=F806,0,1)</f>
        <v>0</v>
      </c>
      <c r="X807" s="2">
        <f>IF(_332_2018_07_18_outfile_posicao[[#This Row],[desloc]]&gt;=0,0,1)</f>
        <v>0</v>
      </c>
      <c r="Y807" s="2">
        <f>IF(AND(_332_2018_07_18_outfile_posicao[[#This Row],[spd m/s]]&lt;1,_332_2018_07_18_outfile_posicao[[#This Row],[spd m/s]]&lt;&gt;0),1,0)</f>
        <v>0</v>
      </c>
      <c r="Z807" s="2">
        <f>IF(Z806=0.5,IF(P807&gt;=P808,0.5,1),IF(_332_2018_07_18_outfile_posicao[[#This Row],[desloc]]&lt;-1000,IF(P807&gt;=P808,IF(AND(Z806=0.5,P807=P808),0,IF(P807&lt;700,0.5,0)),1),IF(AND(X807&gt;0,X806&gt;0,_332_2018_07_18_outfile_posicao[[#This Row],[8686,881807]]&lt;500,_332_2018_07_18_outfile_posicao[[#This Row],[desloc]]&gt;0),IF(_332_2018_07_18_outfile_posicao[[#This Row],[8686,881807]]&lt;500,1,0),0)))</f>
        <v>0</v>
      </c>
      <c r="AA807" s="2">
        <f t="shared" si="12"/>
        <v>1709.7796991022312</v>
      </c>
      <c r="AB807" s="2">
        <f>IF(_332_2018_07_18_outfile_posicao[[#This Row],[inicio]]=1,0,IF(AB806&gt;0,0.5,IF(_332_2018_07_18_outfile_posicao[[#This Row],[max dist]]=_332_2018_07_18_outfile_posicao[[#This Row],[8686,881807]],1,0)))</f>
        <v>0.5</v>
      </c>
      <c r="AC807" s="2">
        <f>IF(_332_2018_07_18_outfile_posicao[[#This Row],[fim]]=0,AC808+1,0)</f>
        <v>0</v>
      </c>
      <c r="AD807" s="2"/>
      <c r="AE807" s="2"/>
      <c r="AF807" s="2"/>
      <c r="AG807" s="2"/>
      <c r="AH807" s="2"/>
      <c r="AI807" s="2"/>
    </row>
    <row r="808" spans="1:35" x14ac:dyDescent="0.25">
      <c r="A808">
        <v>224</v>
      </c>
      <c r="B808">
        <v>1</v>
      </c>
      <c r="C808" s="2" t="s">
        <v>2977</v>
      </c>
      <c r="D808">
        <v>332</v>
      </c>
      <c r="E808" s="2" t="s">
        <v>5042</v>
      </c>
      <c r="F808" s="2" t="s">
        <v>4931</v>
      </c>
      <c r="G808" s="2">
        <v>807</v>
      </c>
      <c r="H808" t="b">
        <v>1</v>
      </c>
      <c r="I808" s="3">
        <v>43299.119641203702</v>
      </c>
      <c r="J808" s="2">
        <v>153</v>
      </c>
      <c r="K808" s="2">
        <v>-23.627881500000001</v>
      </c>
      <c r="L808" s="2">
        <v>-46.606098000000003</v>
      </c>
      <c r="M808" s="2">
        <f>IF(AND(_332_2018_07_18_outfile_posicao[[#This Row],[hora bus]]=I807,_332_2018_07_18_outfile_posicao[[#This Row],[lat bus]]=K807,_332_2018_07_18_outfile_posicao[[#This Row],[lon bus]]=L807),1,0)</f>
        <v>0</v>
      </c>
      <c r="N808">
        <v>69</v>
      </c>
      <c r="O808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808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808" s="4">
        <f>_332_2018_07_18_outfile_posicao[[#This Row],[8686,881807]]/_332_2018_07_18_outfile_posicao[[#Headers],[8686,881807]]</f>
        <v>0.19682317971961688</v>
      </c>
      <c r="R808">
        <f>_332_2018_07_18_outfile_posicao[[#This Row],[8686,881807]]-P807</f>
        <v>0</v>
      </c>
      <c r="S808">
        <f>(_332_2018_07_18_outfile_posicao[[#This Row],[hora bus]]-I807)*86000</f>
        <v>44.791666499804705</v>
      </c>
      <c r="T808">
        <f>_332_2018_07_18_outfile_posicao[[#This Row],[desloc]]/_332_2018_07_18_outfile_posicao[[#This Row],[seconds]]</f>
        <v>0</v>
      </c>
      <c r="U808">
        <f>_332_2018_07_18_outfile_posicao[[#This Row],[spd m/s]]*3.6</f>
        <v>0</v>
      </c>
      <c r="V808" s="2"/>
      <c r="W808" s="2">
        <f>IF(_332_2018_07_18_outfile_posicao[[#This Row],[cod bus]]=F807,0,1)</f>
        <v>0</v>
      </c>
      <c r="X808" s="2">
        <f>IF(_332_2018_07_18_outfile_posicao[[#This Row],[desloc]]&gt;=0,0,1)</f>
        <v>0</v>
      </c>
      <c r="Y808" s="2">
        <f>IF(AND(_332_2018_07_18_outfile_posicao[[#This Row],[spd m/s]]&lt;1,_332_2018_07_18_outfile_posicao[[#This Row],[spd m/s]]&lt;&gt;0),1,0)</f>
        <v>0</v>
      </c>
      <c r="Z808" s="2">
        <f>IF(Z807=0.5,IF(P808&gt;=P809,0.5,1),IF(_332_2018_07_18_outfile_posicao[[#This Row],[desloc]]&lt;-1000,IF(P808&gt;=P809,IF(AND(Z807=0.5,P808=P809),0,IF(P808&lt;700,0.5,0)),1),IF(AND(X808&gt;0,X807&gt;0,_332_2018_07_18_outfile_posicao[[#This Row],[8686,881807]]&lt;500,_332_2018_07_18_outfile_posicao[[#This Row],[desloc]]&gt;0),IF(_332_2018_07_18_outfile_posicao[[#This Row],[8686,881807]]&lt;500,1,0),0)))</f>
        <v>0</v>
      </c>
      <c r="AA808" s="2">
        <f t="shared" si="12"/>
        <v>1709.7796991022312</v>
      </c>
      <c r="AB808" s="2">
        <f>IF(_332_2018_07_18_outfile_posicao[[#This Row],[inicio]]=1,0,IF(AB807&gt;0,0.5,IF(_332_2018_07_18_outfile_posicao[[#This Row],[max dist]]=_332_2018_07_18_outfile_posicao[[#This Row],[8686,881807]],1,0)))</f>
        <v>0.5</v>
      </c>
      <c r="AC808" s="2">
        <f>IF(_332_2018_07_18_outfile_posicao[[#This Row],[fim]]=0,AC809+1,0)</f>
        <v>0</v>
      </c>
      <c r="AD808" s="2"/>
      <c r="AE808" s="2"/>
      <c r="AF808" s="2"/>
      <c r="AG808" s="2"/>
      <c r="AH808" s="2"/>
      <c r="AI808" s="2"/>
    </row>
    <row r="809" spans="1:35" x14ac:dyDescent="0.25">
      <c r="A809">
        <v>225</v>
      </c>
      <c r="B809">
        <v>1</v>
      </c>
      <c r="C809" s="2" t="s">
        <v>2978</v>
      </c>
      <c r="D809">
        <v>332</v>
      </c>
      <c r="E809" s="2" t="s">
        <v>5043</v>
      </c>
      <c r="F809" s="2" t="s">
        <v>4931</v>
      </c>
      <c r="G809" s="2">
        <v>808</v>
      </c>
      <c r="H809" t="b">
        <v>1</v>
      </c>
      <c r="I809" s="3">
        <v>43299.120162037034</v>
      </c>
      <c r="J809" s="2">
        <v>154</v>
      </c>
      <c r="K809" s="2">
        <v>-23.627881500000001</v>
      </c>
      <c r="L809" s="2">
        <v>-46.606098000000003</v>
      </c>
      <c r="M809" s="2">
        <f>IF(AND(_332_2018_07_18_outfile_posicao[[#This Row],[hora bus]]=I808,_332_2018_07_18_outfile_posicao[[#This Row],[lat bus]]=K808,_332_2018_07_18_outfile_posicao[[#This Row],[lon bus]]=L808),1,0)</f>
        <v>0</v>
      </c>
      <c r="N809">
        <v>69</v>
      </c>
      <c r="O809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809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809" s="4">
        <f>_332_2018_07_18_outfile_posicao[[#This Row],[8686,881807]]/_332_2018_07_18_outfile_posicao[[#Headers],[8686,881807]]</f>
        <v>0.19682317971961688</v>
      </c>
      <c r="R809">
        <f>_332_2018_07_18_outfile_posicao[[#This Row],[8686,881807]]-P808</f>
        <v>0</v>
      </c>
      <c r="S809">
        <f>(_332_2018_07_18_outfile_posicao[[#This Row],[hora bus]]-I808)*86000</f>
        <v>44.791666499804705</v>
      </c>
      <c r="T809">
        <f>_332_2018_07_18_outfile_posicao[[#This Row],[desloc]]/_332_2018_07_18_outfile_posicao[[#This Row],[seconds]]</f>
        <v>0</v>
      </c>
      <c r="U809">
        <f>_332_2018_07_18_outfile_posicao[[#This Row],[spd m/s]]*3.6</f>
        <v>0</v>
      </c>
      <c r="V809" s="2"/>
      <c r="W809" s="2">
        <f>IF(_332_2018_07_18_outfile_posicao[[#This Row],[cod bus]]=F808,0,1)</f>
        <v>0</v>
      </c>
      <c r="X809" s="2">
        <f>IF(_332_2018_07_18_outfile_posicao[[#This Row],[desloc]]&gt;=0,0,1)</f>
        <v>0</v>
      </c>
      <c r="Y809" s="2">
        <f>IF(AND(_332_2018_07_18_outfile_posicao[[#This Row],[spd m/s]]&lt;1,_332_2018_07_18_outfile_posicao[[#This Row],[spd m/s]]&lt;&gt;0),1,0)</f>
        <v>0</v>
      </c>
      <c r="Z809" s="2">
        <f>IF(Z808=0.5,IF(P809&gt;=P810,0.5,1),IF(_332_2018_07_18_outfile_posicao[[#This Row],[desloc]]&lt;-1000,IF(P809&gt;=P810,IF(AND(Z808=0.5,P809=P810),0,IF(P809&lt;700,0.5,0)),1),IF(AND(X809&gt;0,X808&gt;0,_332_2018_07_18_outfile_posicao[[#This Row],[8686,881807]]&lt;500,_332_2018_07_18_outfile_posicao[[#This Row],[desloc]]&gt;0),IF(_332_2018_07_18_outfile_posicao[[#This Row],[8686,881807]]&lt;500,1,0),0)))</f>
        <v>0</v>
      </c>
      <c r="AA809" s="2">
        <f t="shared" si="12"/>
        <v>1709.7796991022312</v>
      </c>
      <c r="AB809" s="2">
        <f>IF(_332_2018_07_18_outfile_posicao[[#This Row],[inicio]]=1,0,IF(AB808&gt;0,0.5,IF(_332_2018_07_18_outfile_posicao[[#This Row],[max dist]]=_332_2018_07_18_outfile_posicao[[#This Row],[8686,881807]],1,0)))</f>
        <v>0.5</v>
      </c>
      <c r="AC809" s="2">
        <f>IF(_332_2018_07_18_outfile_posicao[[#This Row],[fim]]=0,AC810+1,0)</f>
        <v>0</v>
      </c>
      <c r="AD809" s="2"/>
      <c r="AE809" s="2"/>
      <c r="AF809" s="2"/>
      <c r="AG809" s="2"/>
      <c r="AH809" s="2"/>
      <c r="AI809" s="2"/>
    </row>
    <row r="810" spans="1:35" x14ac:dyDescent="0.25">
      <c r="A810">
        <v>227</v>
      </c>
      <c r="B810">
        <v>1</v>
      </c>
      <c r="C810" s="2" t="s">
        <v>2979</v>
      </c>
      <c r="D810">
        <v>332</v>
      </c>
      <c r="E810" s="2" t="s">
        <v>5044</v>
      </c>
      <c r="F810" s="2" t="s">
        <v>4931</v>
      </c>
      <c r="G810" s="2">
        <v>809</v>
      </c>
      <c r="H810" t="b">
        <v>1</v>
      </c>
      <c r="I810" s="3">
        <v>43299.120682870373</v>
      </c>
      <c r="J810" s="2">
        <v>155</v>
      </c>
      <c r="K810" s="2">
        <v>-23.627881500000001</v>
      </c>
      <c r="L810" s="2">
        <v>-46.606098000000003</v>
      </c>
      <c r="M810" s="2">
        <f>IF(AND(_332_2018_07_18_outfile_posicao[[#This Row],[hora bus]]=I809,_332_2018_07_18_outfile_posicao[[#This Row],[lat bus]]=K809,_332_2018_07_18_outfile_posicao[[#This Row],[lon bus]]=L809),1,0)</f>
        <v>0</v>
      </c>
      <c r="N810">
        <v>69</v>
      </c>
      <c r="O810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810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810" s="4">
        <f>_332_2018_07_18_outfile_posicao[[#This Row],[8686,881807]]/_332_2018_07_18_outfile_posicao[[#Headers],[8686,881807]]</f>
        <v>0.19682317971961688</v>
      </c>
      <c r="R810">
        <f>_332_2018_07_18_outfile_posicao[[#This Row],[8686,881807]]-P809</f>
        <v>0</v>
      </c>
      <c r="S810">
        <f>(_332_2018_07_18_outfile_posicao[[#This Row],[hora bus]]-I809)*86000</f>
        <v>44.79166712553706</v>
      </c>
      <c r="T810">
        <f>_332_2018_07_18_outfile_posicao[[#This Row],[desloc]]/_332_2018_07_18_outfile_posicao[[#This Row],[seconds]]</f>
        <v>0</v>
      </c>
      <c r="U810">
        <f>_332_2018_07_18_outfile_posicao[[#This Row],[spd m/s]]*3.6</f>
        <v>0</v>
      </c>
      <c r="V810" s="2"/>
      <c r="W810" s="2">
        <f>IF(_332_2018_07_18_outfile_posicao[[#This Row],[cod bus]]=F809,0,1)</f>
        <v>0</v>
      </c>
      <c r="X810" s="2">
        <f>IF(_332_2018_07_18_outfile_posicao[[#This Row],[desloc]]&gt;=0,0,1)</f>
        <v>0</v>
      </c>
      <c r="Y810" s="2">
        <f>IF(AND(_332_2018_07_18_outfile_posicao[[#This Row],[spd m/s]]&lt;1,_332_2018_07_18_outfile_posicao[[#This Row],[spd m/s]]&lt;&gt;0),1,0)</f>
        <v>0</v>
      </c>
      <c r="Z810" s="2">
        <f>IF(Z809=0.5,IF(P810&gt;=P811,0.5,1),IF(_332_2018_07_18_outfile_posicao[[#This Row],[desloc]]&lt;-1000,IF(P810&gt;=P811,IF(AND(Z809=0.5,P810=P811),0,IF(P810&lt;700,0.5,0)),1),IF(AND(X810&gt;0,X809&gt;0,_332_2018_07_18_outfile_posicao[[#This Row],[8686,881807]]&lt;500,_332_2018_07_18_outfile_posicao[[#This Row],[desloc]]&gt;0),IF(_332_2018_07_18_outfile_posicao[[#This Row],[8686,881807]]&lt;500,1,0),0)))</f>
        <v>0</v>
      </c>
      <c r="AA810" s="2">
        <f t="shared" si="12"/>
        <v>1709.7796991022312</v>
      </c>
      <c r="AB810" s="2">
        <f>IF(_332_2018_07_18_outfile_posicao[[#This Row],[inicio]]=1,0,IF(AB809&gt;0,0.5,IF(_332_2018_07_18_outfile_posicao[[#This Row],[max dist]]=_332_2018_07_18_outfile_posicao[[#This Row],[8686,881807]],1,0)))</f>
        <v>0.5</v>
      </c>
      <c r="AC810" s="2">
        <f>IF(_332_2018_07_18_outfile_posicao[[#This Row],[fim]]=0,AC811+1,0)</f>
        <v>0</v>
      </c>
      <c r="AD810" s="2"/>
      <c r="AE810" s="2"/>
      <c r="AF810" s="2"/>
      <c r="AG810" s="2"/>
      <c r="AH810" s="2"/>
      <c r="AI810" s="2"/>
    </row>
    <row r="811" spans="1:35" x14ac:dyDescent="0.25">
      <c r="A811">
        <v>228</v>
      </c>
      <c r="B811">
        <v>1</v>
      </c>
      <c r="C811" s="2" t="s">
        <v>2980</v>
      </c>
      <c r="D811">
        <v>332</v>
      </c>
      <c r="E811" s="2" t="s">
        <v>5044</v>
      </c>
      <c r="F811" s="2" t="s">
        <v>4931</v>
      </c>
      <c r="G811" s="2">
        <v>810</v>
      </c>
      <c r="H811" t="b">
        <v>1</v>
      </c>
      <c r="I811" s="3">
        <v>43299.121203703704</v>
      </c>
      <c r="J811" s="2">
        <v>156</v>
      </c>
      <c r="K811" s="2">
        <v>-23.627881500000001</v>
      </c>
      <c r="L811" s="2">
        <v>-46.606098000000003</v>
      </c>
      <c r="M811" s="2">
        <f>IF(AND(_332_2018_07_18_outfile_posicao[[#This Row],[hora bus]]=I810,_332_2018_07_18_outfile_posicao[[#This Row],[lat bus]]=K810,_332_2018_07_18_outfile_posicao[[#This Row],[lon bus]]=L810),1,0)</f>
        <v>0</v>
      </c>
      <c r="N811">
        <v>69</v>
      </c>
      <c r="O811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811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811" s="4">
        <f>_332_2018_07_18_outfile_posicao[[#This Row],[8686,881807]]/_332_2018_07_18_outfile_posicao[[#Headers],[8686,881807]]</f>
        <v>0.19682317971961688</v>
      </c>
      <c r="R811">
        <f>_332_2018_07_18_outfile_posicao[[#This Row],[8686,881807]]-P810</f>
        <v>0</v>
      </c>
      <c r="S811">
        <f>(_332_2018_07_18_outfile_posicao[[#This Row],[hora bus]]-I810)*86000</f>
        <v>44.791666499804705</v>
      </c>
      <c r="T811">
        <f>_332_2018_07_18_outfile_posicao[[#This Row],[desloc]]/_332_2018_07_18_outfile_posicao[[#This Row],[seconds]]</f>
        <v>0</v>
      </c>
      <c r="U811">
        <f>_332_2018_07_18_outfile_posicao[[#This Row],[spd m/s]]*3.6</f>
        <v>0</v>
      </c>
      <c r="V811" s="2"/>
      <c r="W811" s="2">
        <f>IF(_332_2018_07_18_outfile_posicao[[#This Row],[cod bus]]=F810,0,1)</f>
        <v>0</v>
      </c>
      <c r="X811" s="2">
        <f>IF(_332_2018_07_18_outfile_posicao[[#This Row],[desloc]]&gt;=0,0,1)</f>
        <v>0</v>
      </c>
      <c r="Y811" s="2">
        <f>IF(AND(_332_2018_07_18_outfile_posicao[[#This Row],[spd m/s]]&lt;1,_332_2018_07_18_outfile_posicao[[#This Row],[spd m/s]]&lt;&gt;0),1,0)</f>
        <v>0</v>
      </c>
      <c r="Z811" s="2">
        <f>IF(Z810=0.5,IF(P811&gt;=P812,0.5,1),IF(_332_2018_07_18_outfile_posicao[[#This Row],[desloc]]&lt;-1000,IF(P811&gt;=P812,IF(AND(Z810=0.5,P811=P812),0,IF(P811&lt;700,0.5,0)),1),IF(AND(X811&gt;0,X810&gt;0,_332_2018_07_18_outfile_posicao[[#This Row],[8686,881807]]&lt;500,_332_2018_07_18_outfile_posicao[[#This Row],[desloc]]&gt;0),IF(_332_2018_07_18_outfile_posicao[[#This Row],[8686,881807]]&lt;500,1,0),0)))</f>
        <v>0</v>
      </c>
      <c r="AA811" s="2">
        <f t="shared" si="12"/>
        <v>1709.7796991022312</v>
      </c>
      <c r="AB811" s="2">
        <f>IF(_332_2018_07_18_outfile_posicao[[#This Row],[inicio]]=1,0,IF(AB810&gt;0,0.5,IF(_332_2018_07_18_outfile_posicao[[#This Row],[max dist]]=_332_2018_07_18_outfile_posicao[[#This Row],[8686,881807]],1,0)))</f>
        <v>0.5</v>
      </c>
      <c r="AC811" s="2">
        <f>IF(_332_2018_07_18_outfile_posicao[[#This Row],[fim]]=0,AC812+1,0)</f>
        <v>0</v>
      </c>
      <c r="AD811" s="2"/>
      <c r="AE811" s="2"/>
      <c r="AF811" s="2"/>
      <c r="AG811" s="2"/>
      <c r="AH811" s="2"/>
      <c r="AI811" s="2"/>
    </row>
    <row r="812" spans="1:35" x14ac:dyDescent="0.25">
      <c r="A812">
        <v>230</v>
      </c>
      <c r="B812">
        <v>1</v>
      </c>
      <c r="C812" s="2" t="s">
        <v>2981</v>
      </c>
      <c r="D812">
        <v>332</v>
      </c>
      <c r="E812" s="2" t="s">
        <v>5045</v>
      </c>
      <c r="F812" s="2" t="s">
        <v>4931</v>
      </c>
      <c r="G812" s="2">
        <v>811</v>
      </c>
      <c r="H812" t="b">
        <v>1</v>
      </c>
      <c r="I812" s="3">
        <v>43299.121724537035</v>
      </c>
      <c r="J812" s="2">
        <v>157</v>
      </c>
      <c r="K812" s="2">
        <v>-23.627881500000001</v>
      </c>
      <c r="L812" s="2">
        <v>-46.606098000000003</v>
      </c>
      <c r="M812" s="2">
        <f>IF(AND(_332_2018_07_18_outfile_posicao[[#This Row],[hora bus]]=I811,_332_2018_07_18_outfile_posicao[[#This Row],[lat bus]]=K811,_332_2018_07_18_outfile_posicao[[#This Row],[lon bus]]=L811),1,0)</f>
        <v>0</v>
      </c>
      <c r="N812">
        <v>69</v>
      </c>
      <c r="O812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812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812" s="4">
        <f>_332_2018_07_18_outfile_posicao[[#This Row],[8686,881807]]/_332_2018_07_18_outfile_posicao[[#Headers],[8686,881807]]</f>
        <v>0.19682317971961688</v>
      </c>
      <c r="R812">
        <f>_332_2018_07_18_outfile_posicao[[#This Row],[8686,881807]]-P811</f>
        <v>0</v>
      </c>
      <c r="S812">
        <f>(_332_2018_07_18_outfile_posicao[[#This Row],[hora bus]]-I811)*86000</f>
        <v>44.791666499804705</v>
      </c>
      <c r="T812">
        <f>_332_2018_07_18_outfile_posicao[[#This Row],[desloc]]/_332_2018_07_18_outfile_posicao[[#This Row],[seconds]]</f>
        <v>0</v>
      </c>
      <c r="U812">
        <f>_332_2018_07_18_outfile_posicao[[#This Row],[spd m/s]]*3.6</f>
        <v>0</v>
      </c>
      <c r="V812" s="2"/>
      <c r="W812" s="2">
        <f>IF(_332_2018_07_18_outfile_posicao[[#This Row],[cod bus]]=F811,0,1)</f>
        <v>0</v>
      </c>
      <c r="X812" s="2">
        <f>IF(_332_2018_07_18_outfile_posicao[[#This Row],[desloc]]&gt;=0,0,1)</f>
        <v>0</v>
      </c>
      <c r="Y812" s="2">
        <f>IF(AND(_332_2018_07_18_outfile_posicao[[#This Row],[spd m/s]]&lt;1,_332_2018_07_18_outfile_posicao[[#This Row],[spd m/s]]&lt;&gt;0),1,0)</f>
        <v>0</v>
      </c>
      <c r="Z812" s="2">
        <f>IF(Z811=0.5,IF(P812&gt;=P813,0.5,1),IF(_332_2018_07_18_outfile_posicao[[#This Row],[desloc]]&lt;-1000,IF(P812&gt;=P813,IF(AND(Z811=0.5,P812=P813),0,IF(P812&lt;700,0.5,0)),1),IF(AND(X812&gt;0,X811&gt;0,_332_2018_07_18_outfile_posicao[[#This Row],[8686,881807]]&lt;500,_332_2018_07_18_outfile_posicao[[#This Row],[desloc]]&gt;0),IF(_332_2018_07_18_outfile_posicao[[#This Row],[8686,881807]]&lt;500,1,0),0)))</f>
        <v>0</v>
      </c>
      <c r="AA812" s="2">
        <f t="shared" si="12"/>
        <v>1709.7796991022312</v>
      </c>
      <c r="AB812" s="2">
        <f>IF(_332_2018_07_18_outfile_posicao[[#This Row],[inicio]]=1,0,IF(AB811&gt;0,0.5,IF(_332_2018_07_18_outfile_posicao[[#This Row],[max dist]]=_332_2018_07_18_outfile_posicao[[#This Row],[8686,881807]],1,0)))</f>
        <v>0.5</v>
      </c>
      <c r="AC812" s="2">
        <f>IF(_332_2018_07_18_outfile_posicao[[#This Row],[fim]]=0,AC813+1,0)</f>
        <v>0</v>
      </c>
      <c r="AD812" s="2"/>
      <c r="AE812" s="2"/>
      <c r="AF812" s="2"/>
      <c r="AG812" s="2"/>
      <c r="AH812" s="2"/>
      <c r="AI812" s="2"/>
    </row>
    <row r="813" spans="1:35" x14ac:dyDescent="0.25">
      <c r="A813">
        <v>231</v>
      </c>
      <c r="B813">
        <v>1</v>
      </c>
      <c r="C813" s="2" t="s">
        <v>2982</v>
      </c>
      <c r="D813">
        <v>332</v>
      </c>
      <c r="E813" s="2" t="s">
        <v>5046</v>
      </c>
      <c r="F813" s="2" t="s">
        <v>4931</v>
      </c>
      <c r="G813" s="2">
        <v>812</v>
      </c>
      <c r="H813" t="b">
        <v>1</v>
      </c>
      <c r="I813" s="3">
        <v>43299.122245370374</v>
      </c>
      <c r="J813" s="2">
        <v>158</v>
      </c>
      <c r="K813" s="2">
        <v>-23.627881500000001</v>
      </c>
      <c r="L813" s="2">
        <v>-46.606098000000003</v>
      </c>
      <c r="M813" s="2">
        <f>IF(AND(_332_2018_07_18_outfile_posicao[[#This Row],[hora bus]]=I812,_332_2018_07_18_outfile_posicao[[#This Row],[lat bus]]=K812,_332_2018_07_18_outfile_posicao[[#This Row],[lon bus]]=L812),1,0)</f>
        <v>0</v>
      </c>
      <c r="N813">
        <v>69</v>
      </c>
      <c r="O813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813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813" s="4">
        <f>_332_2018_07_18_outfile_posicao[[#This Row],[8686,881807]]/_332_2018_07_18_outfile_posicao[[#Headers],[8686,881807]]</f>
        <v>0.19682317971961688</v>
      </c>
      <c r="R813">
        <f>_332_2018_07_18_outfile_posicao[[#This Row],[8686,881807]]-P812</f>
        <v>0</v>
      </c>
      <c r="S813">
        <f>(_332_2018_07_18_outfile_posicao[[#This Row],[hora bus]]-I812)*86000</f>
        <v>44.79166712553706</v>
      </c>
      <c r="T813">
        <f>_332_2018_07_18_outfile_posicao[[#This Row],[desloc]]/_332_2018_07_18_outfile_posicao[[#This Row],[seconds]]</f>
        <v>0</v>
      </c>
      <c r="U813">
        <f>_332_2018_07_18_outfile_posicao[[#This Row],[spd m/s]]*3.6</f>
        <v>0</v>
      </c>
      <c r="V813" s="2"/>
      <c r="W813" s="2">
        <f>IF(_332_2018_07_18_outfile_posicao[[#This Row],[cod bus]]=F812,0,1)</f>
        <v>0</v>
      </c>
      <c r="X813" s="2">
        <f>IF(_332_2018_07_18_outfile_posicao[[#This Row],[desloc]]&gt;=0,0,1)</f>
        <v>0</v>
      </c>
      <c r="Y813" s="2">
        <f>IF(AND(_332_2018_07_18_outfile_posicao[[#This Row],[spd m/s]]&lt;1,_332_2018_07_18_outfile_posicao[[#This Row],[spd m/s]]&lt;&gt;0),1,0)</f>
        <v>0</v>
      </c>
      <c r="Z813" s="2">
        <f>IF(Z812=0.5,IF(P813&gt;=P814,0.5,1),IF(_332_2018_07_18_outfile_posicao[[#This Row],[desloc]]&lt;-1000,IF(P813&gt;=P814,IF(AND(Z812=0.5,P813=P814),0,IF(P813&lt;700,0.5,0)),1),IF(AND(X813&gt;0,X812&gt;0,_332_2018_07_18_outfile_posicao[[#This Row],[8686,881807]]&lt;500,_332_2018_07_18_outfile_posicao[[#This Row],[desloc]]&gt;0),IF(_332_2018_07_18_outfile_posicao[[#This Row],[8686,881807]]&lt;500,1,0),0)))</f>
        <v>0</v>
      </c>
      <c r="AA813" s="2">
        <f t="shared" si="12"/>
        <v>1709.7796991022312</v>
      </c>
      <c r="AB813" s="2">
        <f>IF(_332_2018_07_18_outfile_posicao[[#This Row],[inicio]]=1,0,IF(AB812&gt;0,0.5,IF(_332_2018_07_18_outfile_posicao[[#This Row],[max dist]]=_332_2018_07_18_outfile_posicao[[#This Row],[8686,881807]],1,0)))</f>
        <v>0.5</v>
      </c>
      <c r="AC813" s="2">
        <f>IF(_332_2018_07_18_outfile_posicao[[#This Row],[fim]]=0,AC814+1,0)</f>
        <v>0</v>
      </c>
      <c r="AD813" s="2"/>
      <c r="AE813" s="2"/>
      <c r="AF813" s="2"/>
      <c r="AG813" s="2"/>
      <c r="AH813" s="2"/>
      <c r="AI813" s="2"/>
    </row>
    <row r="814" spans="1:35" x14ac:dyDescent="0.25">
      <c r="A814">
        <v>233</v>
      </c>
      <c r="B814">
        <v>1</v>
      </c>
      <c r="C814" s="2" t="s">
        <v>2983</v>
      </c>
      <c r="D814">
        <v>332</v>
      </c>
      <c r="E814" s="2" t="s">
        <v>5047</v>
      </c>
      <c r="F814" s="2" t="s">
        <v>4931</v>
      </c>
      <c r="G814" s="2">
        <v>813</v>
      </c>
      <c r="H814" t="b">
        <v>1</v>
      </c>
      <c r="I814" s="3">
        <v>43299.122766203705</v>
      </c>
      <c r="J814" s="2">
        <v>159</v>
      </c>
      <c r="K814" s="2">
        <v>-23.627881500000001</v>
      </c>
      <c r="L814" s="2">
        <v>-46.606098000000003</v>
      </c>
      <c r="M814" s="2">
        <f>IF(AND(_332_2018_07_18_outfile_posicao[[#This Row],[hora bus]]=I813,_332_2018_07_18_outfile_posicao[[#This Row],[lat bus]]=K813,_332_2018_07_18_outfile_posicao[[#This Row],[lon bus]]=L813),1,0)</f>
        <v>0</v>
      </c>
      <c r="N814">
        <v>69</v>
      </c>
      <c r="O814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814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814" s="4">
        <f>_332_2018_07_18_outfile_posicao[[#This Row],[8686,881807]]/_332_2018_07_18_outfile_posicao[[#Headers],[8686,881807]]</f>
        <v>0.19682317971961688</v>
      </c>
      <c r="R814">
        <f>_332_2018_07_18_outfile_posicao[[#This Row],[8686,881807]]-P813</f>
        <v>0</v>
      </c>
      <c r="S814">
        <f>(_332_2018_07_18_outfile_posicao[[#This Row],[hora bus]]-I813)*86000</f>
        <v>44.791666499804705</v>
      </c>
      <c r="T814">
        <f>_332_2018_07_18_outfile_posicao[[#This Row],[desloc]]/_332_2018_07_18_outfile_posicao[[#This Row],[seconds]]</f>
        <v>0</v>
      </c>
      <c r="U814">
        <f>_332_2018_07_18_outfile_posicao[[#This Row],[spd m/s]]*3.6</f>
        <v>0</v>
      </c>
      <c r="V814" s="2"/>
      <c r="W814" s="2">
        <f>IF(_332_2018_07_18_outfile_posicao[[#This Row],[cod bus]]=F813,0,1)</f>
        <v>0</v>
      </c>
      <c r="X814" s="2">
        <f>IF(_332_2018_07_18_outfile_posicao[[#This Row],[desloc]]&gt;=0,0,1)</f>
        <v>0</v>
      </c>
      <c r="Y814" s="2">
        <f>IF(AND(_332_2018_07_18_outfile_posicao[[#This Row],[spd m/s]]&lt;1,_332_2018_07_18_outfile_posicao[[#This Row],[spd m/s]]&lt;&gt;0),1,0)</f>
        <v>0</v>
      </c>
      <c r="Z814" s="2">
        <f>IF(Z813=0.5,IF(P814&gt;=P815,0.5,1),IF(_332_2018_07_18_outfile_posicao[[#This Row],[desloc]]&lt;-1000,IF(P814&gt;=P815,IF(AND(Z813=0.5,P814=P815),0,IF(P814&lt;700,0.5,0)),1),IF(AND(X814&gt;0,X813&gt;0,_332_2018_07_18_outfile_posicao[[#This Row],[8686,881807]]&lt;500,_332_2018_07_18_outfile_posicao[[#This Row],[desloc]]&gt;0),IF(_332_2018_07_18_outfile_posicao[[#This Row],[8686,881807]]&lt;500,1,0),0)))</f>
        <v>0</v>
      </c>
      <c r="AA814" s="2">
        <f t="shared" si="12"/>
        <v>1709.7796991022312</v>
      </c>
      <c r="AB814" s="2">
        <f>IF(_332_2018_07_18_outfile_posicao[[#This Row],[inicio]]=1,0,IF(AB813&gt;0,0.5,IF(_332_2018_07_18_outfile_posicao[[#This Row],[max dist]]=_332_2018_07_18_outfile_posicao[[#This Row],[8686,881807]],1,0)))</f>
        <v>0.5</v>
      </c>
      <c r="AC814" s="2">
        <f>IF(_332_2018_07_18_outfile_posicao[[#This Row],[fim]]=0,AC815+1,0)</f>
        <v>0</v>
      </c>
      <c r="AD814" s="2"/>
      <c r="AE814" s="2"/>
      <c r="AF814" s="2"/>
      <c r="AG814" s="2"/>
      <c r="AH814" s="2"/>
      <c r="AI814" s="2"/>
    </row>
    <row r="815" spans="1:35" x14ac:dyDescent="0.25">
      <c r="A815">
        <v>234</v>
      </c>
      <c r="B815">
        <v>1</v>
      </c>
      <c r="C815" s="2" t="s">
        <v>2984</v>
      </c>
      <c r="D815">
        <v>332</v>
      </c>
      <c r="E815" s="2" t="s">
        <v>5047</v>
      </c>
      <c r="F815" s="2" t="s">
        <v>4931</v>
      </c>
      <c r="G815" s="2">
        <v>814</v>
      </c>
      <c r="H815" t="b">
        <v>1</v>
      </c>
      <c r="I815" s="3">
        <v>43299.123287037037</v>
      </c>
      <c r="J815" s="2">
        <v>160</v>
      </c>
      <c r="K815" s="2">
        <v>-23.627881500000001</v>
      </c>
      <c r="L815" s="2">
        <v>-46.606098000000003</v>
      </c>
      <c r="M815" s="2">
        <f>IF(AND(_332_2018_07_18_outfile_posicao[[#This Row],[hora bus]]=I814,_332_2018_07_18_outfile_posicao[[#This Row],[lat bus]]=K814,_332_2018_07_18_outfile_posicao[[#This Row],[lon bus]]=L814),1,0)</f>
        <v>0</v>
      </c>
      <c r="N815">
        <v>69</v>
      </c>
      <c r="O815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815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815" s="4">
        <f>_332_2018_07_18_outfile_posicao[[#This Row],[8686,881807]]/_332_2018_07_18_outfile_posicao[[#Headers],[8686,881807]]</f>
        <v>0.19682317971961688</v>
      </c>
      <c r="R815">
        <f>_332_2018_07_18_outfile_posicao[[#This Row],[8686,881807]]-P814</f>
        <v>0</v>
      </c>
      <c r="S815">
        <f>(_332_2018_07_18_outfile_posicao[[#This Row],[hora bus]]-I814)*86000</f>
        <v>44.791666499804705</v>
      </c>
      <c r="T815">
        <f>_332_2018_07_18_outfile_posicao[[#This Row],[desloc]]/_332_2018_07_18_outfile_posicao[[#This Row],[seconds]]</f>
        <v>0</v>
      </c>
      <c r="U815">
        <f>_332_2018_07_18_outfile_posicao[[#This Row],[spd m/s]]*3.6</f>
        <v>0</v>
      </c>
      <c r="V815" s="2"/>
      <c r="W815" s="2">
        <f>IF(_332_2018_07_18_outfile_posicao[[#This Row],[cod bus]]=F814,0,1)</f>
        <v>0</v>
      </c>
      <c r="X815" s="2">
        <f>IF(_332_2018_07_18_outfile_posicao[[#This Row],[desloc]]&gt;=0,0,1)</f>
        <v>0</v>
      </c>
      <c r="Y815" s="2">
        <f>IF(AND(_332_2018_07_18_outfile_posicao[[#This Row],[spd m/s]]&lt;1,_332_2018_07_18_outfile_posicao[[#This Row],[spd m/s]]&lt;&gt;0),1,0)</f>
        <v>0</v>
      </c>
      <c r="Z815" s="2">
        <f>IF(Z814=0.5,IF(P815&gt;=P816,0.5,1),IF(_332_2018_07_18_outfile_posicao[[#This Row],[desloc]]&lt;-1000,IF(P815&gt;=P816,IF(AND(Z814=0.5,P815=P816),0,IF(P815&lt;700,0.5,0)),1),IF(AND(X815&gt;0,X814&gt;0,_332_2018_07_18_outfile_posicao[[#This Row],[8686,881807]]&lt;500,_332_2018_07_18_outfile_posicao[[#This Row],[desloc]]&gt;0),IF(_332_2018_07_18_outfile_posicao[[#This Row],[8686,881807]]&lt;500,1,0),0)))</f>
        <v>0</v>
      </c>
      <c r="AA815" s="2">
        <f t="shared" si="12"/>
        <v>1709.7796991022312</v>
      </c>
      <c r="AB815" s="2">
        <f>IF(_332_2018_07_18_outfile_posicao[[#This Row],[inicio]]=1,0,IF(AB814&gt;0,0.5,IF(_332_2018_07_18_outfile_posicao[[#This Row],[max dist]]=_332_2018_07_18_outfile_posicao[[#This Row],[8686,881807]],1,0)))</f>
        <v>0.5</v>
      </c>
      <c r="AC815" s="2">
        <f>IF(_332_2018_07_18_outfile_posicao[[#This Row],[fim]]=0,AC816+1,0)</f>
        <v>0</v>
      </c>
      <c r="AD815" s="2"/>
      <c r="AE815" s="2"/>
      <c r="AF815" s="2"/>
      <c r="AG815" s="2"/>
      <c r="AH815" s="2"/>
      <c r="AI815" s="2"/>
    </row>
    <row r="816" spans="1:35" x14ac:dyDescent="0.25">
      <c r="A816">
        <v>236</v>
      </c>
      <c r="B816">
        <v>1</v>
      </c>
      <c r="C816" s="2" t="s">
        <v>2985</v>
      </c>
      <c r="D816">
        <v>332</v>
      </c>
      <c r="E816" s="2" t="s">
        <v>5048</v>
      </c>
      <c r="F816" s="2" t="s">
        <v>4931</v>
      </c>
      <c r="G816" s="2">
        <v>815</v>
      </c>
      <c r="H816" t="b">
        <v>1</v>
      </c>
      <c r="I816" s="3">
        <v>43299.123807870368</v>
      </c>
      <c r="J816" s="2">
        <v>161</v>
      </c>
      <c r="K816" s="2">
        <v>-23.627881500000001</v>
      </c>
      <c r="L816" s="2">
        <v>-46.606098000000003</v>
      </c>
      <c r="M816" s="2">
        <f>IF(AND(_332_2018_07_18_outfile_posicao[[#This Row],[hora bus]]=I815,_332_2018_07_18_outfile_posicao[[#This Row],[lat bus]]=K815,_332_2018_07_18_outfile_posicao[[#This Row],[lon bus]]=L815),1,0)</f>
        <v>0</v>
      </c>
      <c r="N816">
        <v>69</v>
      </c>
      <c r="O816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816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816" s="4">
        <f>_332_2018_07_18_outfile_posicao[[#This Row],[8686,881807]]/_332_2018_07_18_outfile_posicao[[#Headers],[8686,881807]]</f>
        <v>0.19682317971961688</v>
      </c>
      <c r="R816">
        <f>_332_2018_07_18_outfile_posicao[[#This Row],[8686,881807]]-P815</f>
        <v>0</v>
      </c>
      <c r="S816">
        <f>(_332_2018_07_18_outfile_posicao[[#This Row],[hora bus]]-I815)*86000</f>
        <v>44.791666499804705</v>
      </c>
      <c r="T816">
        <f>_332_2018_07_18_outfile_posicao[[#This Row],[desloc]]/_332_2018_07_18_outfile_posicao[[#This Row],[seconds]]</f>
        <v>0</v>
      </c>
      <c r="U816">
        <f>_332_2018_07_18_outfile_posicao[[#This Row],[spd m/s]]*3.6</f>
        <v>0</v>
      </c>
      <c r="V816" s="2"/>
      <c r="W816" s="2">
        <f>IF(_332_2018_07_18_outfile_posicao[[#This Row],[cod bus]]=F815,0,1)</f>
        <v>0</v>
      </c>
      <c r="X816" s="2">
        <f>IF(_332_2018_07_18_outfile_posicao[[#This Row],[desloc]]&gt;=0,0,1)</f>
        <v>0</v>
      </c>
      <c r="Y816" s="2">
        <f>IF(AND(_332_2018_07_18_outfile_posicao[[#This Row],[spd m/s]]&lt;1,_332_2018_07_18_outfile_posicao[[#This Row],[spd m/s]]&lt;&gt;0),1,0)</f>
        <v>0</v>
      </c>
      <c r="Z816" s="2">
        <f>IF(Z815=0.5,IF(P816&gt;=P817,0.5,1),IF(_332_2018_07_18_outfile_posicao[[#This Row],[desloc]]&lt;-1000,IF(P816&gt;=P817,IF(AND(Z815=0.5,P816=P817),0,IF(P816&lt;700,0.5,0)),1),IF(AND(X816&gt;0,X815&gt;0,_332_2018_07_18_outfile_posicao[[#This Row],[8686,881807]]&lt;500,_332_2018_07_18_outfile_posicao[[#This Row],[desloc]]&gt;0),IF(_332_2018_07_18_outfile_posicao[[#This Row],[8686,881807]]&lt;500,1,0),0)))</f>
        <v>0</v>
      </c>
      <c r="AA816" s="2">
        <f t="shared" si="12"/>
        <v>1709.7796991022312</v>
      </c>
      <c r="AB816" s="2">
        <f>IF(_332_2018_07_18_outfile_posicao[[#This Row],[inicio]]=1,0,IF(AB815&gt;0,0.5,IF(_332_2018_07_18_outfile_posicao[[#This Row],[max dist]]=_332_2018_07_18_outfile_posicao[[#This Row],[8686,881807]],1,0)))</f>
        <v>0.5</v>
      </c>
      <c r="AC816" s="2">
        <f>IF(_332_2018_07_18_outfile_posicao[[#This Row],[fim]]=0,AC817+1,0)</f>
        <v>0</v>
      </c>
      <c r="AD816" s="2"/>
      <c r="AE816" s="2"/>
      <c r="AF816" s="2"/>
      <c r="AG816" s="2"/>
      <c r="AH816" s="2"/>
      <c r="AI816" s="2"/>
    </row>
    <row r="817" spans="1:35" x14ac:dyDescent="0.25">
      <c r="A817">
        <v>237</v>
      </c>
      <c r="B817">
        <v>1</v>
      </c>
      <c r="C817" s="2" t="s">
        <v>2986</v>
      </c>
      <c r="D817">
        <v>332</v>
      </c>
      <c r="E817" s="2" t="s">
        <v>5049</v>
      </c>
      <c r="F817" s="2" t="s">
        <v>4931</v>
      </c>
      <c r="G817" s="2">
        <v>816</v>
      </c>
      <c r="H817" t="b">
        <v>1</v>
      </c>
      <c r="I817" s="3">
        <v>43299.124328703707</v>
      </c>
      <c r="J817" s="2">
        <v>162</v>
      </c>
      <c r="K817" s="2">
        <v>-23.627881500000001</v>
      </c>
      <c r="L817" s="2">
        <v>-46.606098000000003</v>
      </c>
      <c r="M817" s="2">
        <f>IF(AND(_332_2018_07_18_outfile_posicao[[#This Row],[hora bus]]=I816,_332_2018_07_18_outfile_posicao[[#This Row],[lat bus]]=K816,_332_2018_07_18_outfile_posicao[[#This Row],[lon bus]]=L816),1,0)</f>
        <v>0</v>
      </c>
      <c r="N817">
        <v>69</v>
      </c>
      <c r="O817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817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817" s="4">
        <f>_332_2018_07_18_outfile_posicao[[#This Row],[8686,881807]]/_332_2018_07_18_outfile_posicao[[#Headers],[8686,881807]]</f>
        <v>0.19682317971961688</v>
      </c>
      <c r="R817">
        <f>_332_2018_07_18_outfile_posicao[[#This Row],[8686,881807]]-P816</f>
        <v>0</v>
      </c>
      <c r="S817">
        <f>(_332_2018_07_18_outfile_posicao[[#This Row],[hora bus]]-I816)*86000</f>
        <v>44.79166712553706</v>
      </c>
      <c r="T817">
        <f>_332_2018_07_18_outfile_posicao[[#This Row],[desloc]]/_332_2018_07_18_outfile_posicao[[#This Row],[seconds]]</f>
        <v>0</v>
      </c>
      <c r="U817">
        <f>_332_2018_07_18_outfile_posicao[[#This Row],[spd m/s]]*3.6</f>
        <v>0</v>
      </c>
      <c r="V817" s="2"/>
      <c r="W817" s="2">
        <f>IF(_332_2018_07_18_outfile_posicao[[#This Row],[cod bus]]=F816,0,1)</f>
        <v>0</v>
      </c>
      <c r="X817" s="2">
        <f>IF(_332_2018_07_18_outfile_posicao[[#This Row],[desloc]]&gt;=0,0,1)</f>
        <v>0</v>
      </c>
      <c r="Y817" s="2">
        <f>IF(AND(_332_2018_07_18_outfile_posicao[[#This Row],[spd m/s]]&lt;1,_332_2018_07_18_outfile_posicao[[#This Row],[spd m/s]]&lt;&gt;0),1,0)</f>
        <v>0</v>
      </c>
      <c r="Z817" s="2">
        <f>IF(Z816=0.5,IF(P817&gt;=P818,0.5,1),IF(_332_2018_07_18_outfile_posicao[[#This Row],[desloc]]&lt;-1000,IF(P817&gt;=P818,IF(AND(Z816=0.5,P817=P818),0,IF(P817&lt;700,0.5,0)),1),IF(AND(X817&gt;0,X816&gt;0,_332_2018_07_18_outfile_posicao[[#This Row],[8686,881807]]&lt;500,_332_2018_07_18_outfile_posicao[[#This Row],[desloc]]&gt;0),IF(_332_2018_07_18_outfile_posicao[[#This Row],[8686,881807]]&lt;500,1,0),0)))</f>
        <v>0</v>
      </c>
      <c r="AA817" s="2">
        <f t="shared" si="12"/>
        <v>1709.7796991022312</v>
      </c>
      <c r="AB817" s="2">
        <f>IF(_332_2018_07_18_outfile_posicao[[#This Row],[inicio]]=1,0,IF(AB816&gt;0,0.5,IF(_332_2018_07_18_outfile_posicao[[#This Row],[max dist]]=_332_2018_07_18_outfile_posicao[[#This Row],[8686,881807]],1,0)))</f>
        <v>0.5</v>
      </c>
      <c r="AC817" s="2">
        <f>IF(_332_2018_07_18_outfile_posicao[[#This Row],[fim]]=0,AC818+1,0)</f>
        <v>0</v>
      </c>
      <c r="AD817" s="2"/>
      <c r="AE817" s="2"/>
      <c r="AF817" s="2"/>
      <c r="AG817" s="2"/>
      <c r="AH817" s="2"/>
      <c r="AI817" s="2"/>
    </row>
    <row r="818" spans="1:35" x14ac:dyDescent="0.25">
      <c r="A818">
        <v>239</v>
      </c>
      <c r="B818">
        <v>1</v>
      </c>
      <c r="C818" s="2" t="s">
        <v>2987</v>
      </c>
      <c r="D818">
        <v>332</v>
      </c>
      <c r="E818" s="2" t="s">
        <v>5050</v>
      </c>
      <c r="F818" s="2" t="s">
        <v>4931</v>
      </c>
      <c r="G818" s="2">
        <v>817</v>
      </c>
      <c r="H818" t="b">
        <v>1</v>
      </c>
      <c r="I818" s="3">
        <v>43299.124849537038</v>
      </c>
      <c r="J818" s="2">
        <v>163</v>
      </c>
      <c r="K818" s="2">
        <v>-23.627881500000001</v>
      </c>
      <c r="L818" s="2">
        <v>-46.606098000000003</v>
      </c>
      <c r="M818" s="2">
        <f>IF(AND(_332_2018_07_18_outfile_posicao[[#This Row],[hora bus]]=I817,_332_2018_07_18_outfile_posicao[[#This Row],[lat bus]]=K817,_332_2018_07_18_outfile_posicao[[#This Row],[lon bus]]=L817),1,0)</f>
        <v>0</v>
      </c>
      <c r="N818">
        <v>69</v>
      </c>
      <c r="O818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818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818" s="4">
        <f>_332_2018_07_18_outfile_posicao[[#This Row],[8686,881807]]/_332_2018_07_18_outfile_posicao[[#Headers],[8686,881807]]</f>
        <v>0.19682317971961688</v>
      </c>
      <c r="R818">
        <f>_332_2018_07_18_outfile_posicao[[#This Row],[8686,881807]]-P817</f>
        <v>0</v>
      </c>
      <c r="S818">
        <f>(_332_2018_07_18_outfile_posicao[[#This Row],[hora bus]]-I817)*86000</f>
        <v>44.791666499804705</v>
      </c>
      <c r="T818">
        <f>_332_2018_07_18_outfile_posicao[[#This Row],[desloc]]/_332_2018_07_18_outfile_posicao[[#This Row],[seconds]]</f>
        <v>0</v>
      </c>
      <c r="U818">
        <f>_332_2018_07_18_outfile_posicao[[#This Row],[spd m/s]]*3.6</f>
        <v>0</v>
      </c>
      <c r="V818" s="2"/>
      <c r="W818" s="2">
        <f>IF(_332_2018_07_18_outfile_posicao[[#This Row],[cod bus]]=F817,0,1)</f>
        <v>0</v>
      </c>
      <c r="X818" s="2">
        <f>IF(_332_2018_07_18_outfile_posicao[[#This Row],[desloc]]&gt;=0,0,1)</f>
        <v>0</v>
      </c>
      <c r="Y818" s="2">
        <f>IF(AND(_332_2018_07_18_outfile_posicao[[#This Row],[spd m/s]]&lt;1,_332_2018_07_18_outfile_posicao[[#This Row],[spd m/s]]&lt;&gt;0),1,0)</f>
        <v>0</v>
      </c>
      <c r="Z818" s="2">
        <f>IF(Z817=0.5,IF(P818&gt;=P819,0.5,1),IF(_332_2018_07_18_outfile_posicao[[#This Row],[desloc]]&lt;-1000,IF(P818&gt;=P819,IF(AND(Z817=0.5,P818=P819),0,IF(P818&lt;700,0.5,0)),1),IF(AND(X818&gt;0,X817&gt;0,_332_2018_07_18_outfile_posicao[[#This Row],[8686,881807]]&lt;500,_332_2018_07_18_outfile_posicao[[#This Row],[desloc]]&gt;0),IF(_332_2018_07_18_outfile_posicao[[#This Row],[8686,881807]]&lt;500,1,0),0)))</f>
        <v>0</v>
      </c>
      <c r="AA818" s="2">
        <f t="shared" si="12"/>
        <v>1709.7796991022312</v>
      </c>
      <c r="AB818" s="2">
        <f>IF(_332_2018_07_18_outfile_posicao[[#This Row],[inicio]]=1,0,IF(AB817&gt;0,0.5,IF(_332_2018_07_18_outfile_posicao[[#This Row],[max dist]]=_332_2018_07_18_outfile_posicao[[#This Row],[8686,881807]],1,0)))</f>
        <v>0.5</v>
      </c>
      <c r="AC818" s="2">
        <f>IF(_332_2018_07_18_outfile_posicao[[#This Row],[fim]]=0,AC819+1,0)</f>
        <v>0</v>
      </c>
      <c r="AD818" s="2"/>
      <c r="AE818" s="2"/>
      <c r="AF818" s="2"/>
      <c r="AG818" s="2"/>
      <c r="AH818" s="2"/>
      <c r="AI818" s="2"/>
    </row>
    <row r="819" spans="1:35" x14ac:dyDescent="0.25">
      <c r="A819">
        <v>240</v>
      </c>
      <c r="B819">
        <v>1</v>
      </c>
      <c r="C819" s="2" t="s">
        <v>2988</v>
      </c>
      <c r="D819">
        <v>332</v>
      </c>
      <c r="E819" s="2" t="s">
        <v>5050</v>
      </c>
      <c r="F819" s="2" t="s">
        <v>4931</v>
      </c>
      <c r="G819" s="2">
        <v>818</v>
      </c>
      <c r="H819" t="b">
        <v>1</v>
      </c>
      <c r="I819" s="3">
        <v>43299.12537037037</v>
      </c>
      <c r="J819" s="2">
        <v>164</v>
      </c>
      <c r="K819" s="2">
        <v>-23.627881500000001</v>
      </c>
      <c r="L819" s="2">
        <v>-46.606098000000003</v>
      </c>
      <c r="M819" s="2">
        <f>IF(AND(_332_2018_07_18_outfile_posicao[[#This Row],[hora bus]]=I818,_332_2018_07_18_outfile_posicao[[#This Row],[lat bus]]=K818,_332_2018_07_18_outfile_posicao[[#This Row],[lon bus]]=L818),1,0)</f>
        <v>0</v>
      </c>
      <c r="N819">
        <v>69</v>
      </c>
      <c r="O819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819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819" s="4">
        <f>_332_2018_07_18_outfile_posicao[[#This Row],[8686,881807]]/_332_2018_07_18_outfile_posicao[[#Headers],[8686,881807]]</f>
        <v>0.19682317971961688</v>
      </c>
      <c r="R819">
        <f>_332_2018_07_18_outfile_posicao[[#This Row],[8686,881807]]-P818</f>
        <v>0</v>
      </c>
      <c r="S819">
        <f>(_332_2018_07_18_outfile_posicao[[#This Row],[hora bus]]-I818)*86000</f>
        <v>44.791666499804705</v>
      </c>
      <c r="T819">
        <f>_332_2018_07_18_outfile_posicao[[#This Row],[desloc]]/_332_2018_07_18_outfile_posicao[[#This Row],[seconds]]</f>
        <v>0</v>
      </c>
      <c r="U819">
        <f>_332_2018_07_18_outfile_posicao[[#This Row],[spd m/s]]*3.6</f>
        <v>0</v>
      </c>
      <c r="V819" s="2"/>
      <c r="W819" s="2">
        <f>IF(_332_2018_07_18_outfile_posicao[[#This Row],[cod bus]]=F818,0,1)</f>
        <v>0</v>
      </c>
      <c r="X819" s="2">
        <f>IF(_332_2018_07_18_outfile_posicao[[#This Row],[desloc]]&gt;=0,0,1)</f>
        <v>0</v>
      </c>
      <c r="Y819" s="2">
        <f>IF(AND(_332_2018_07_18_outfile_posicao[[#This Row],[spd m/s]]&lt;1,_332_2018_07_18_outfile_posicao[[#This Row],[spd m/s]]&lt;&gt;0),1,0)</f>
        <v>0</v>
      </c>
      <c r="Z819" s="2">
        <f>IF(Z818=0.5,IF(P819&gt;=P820,0.5,1),IF(_332_2018_07_18_outfile_posicao[[#This Row],[desloc]]&lt;-1000,IF(P819&gt;=P820,IF(AND(Z818=0.5,P819=P820),0,IF(P819&lt;700,0.5,0)),1),IF(AND(X819&gt;0,X818&gt;0,_332_2018_07_18_outfile_posicao[[#This Row],[8686,881807]]&lt;500,_332_2018_07_18_outfile_posicao[[#This Row],[desloc]]&gt;0),IF(_332_2018_07_18_outfile_posicao[[#This Row],[8686,881807]]&lt;500,1,0),0)))</f>
        <v>0</v>
      </c>
      <c r="AA819" s="2">
        <f t="shared" si="12"/>
        <v>1709.7796991022312</v>
      </c>
      <c r="AB819" s="2">
        <f>IF(_332_2018_07_18_outfile_posicao[[#This Row],[inicio]]=1,0,IF(AB818&gt;0,0.5,IF(_332_2018_07_18_outfile_posicao[[#This Row],[max dist]]=_332_2018_07_18_outfile_posicao[[#This Row],[8686,881807]],1,0)))</f>
        <v>0.5</v>
      </c>
      <c r="AC819" s="2">
        <f>IF(_332_2018_07_18_outfile_posicao[[#This Row],[fim]]=0,AC820+1,0)</f>
        <v>0</v>
      </c>
      <c r="AD819" s="2"/>
      <c r="AE819" s="2"/>
      <c r="AF819" s="2"/>
      <c r="AG819" s="2"/>
      <c r="AH819" s="2"/>
      <c r="AI819" s="2"/>
    </row>
    <row r="820" spans="1:35" x14ac:dyDescent="0.25">
      <c r="A820">
        <v>242</v>
      </c>
      <c r="B820">
        <v>1</v>
      </c>
      <c r="C820" s="2" t="s">
        <v>2989</v>
      </c>
      <c r="D820">
        <v>332</v>
      </c>
      <c r="E820" s="2" t="s">
        <v>5051</v>
      </c>
      <c r="F820" s="2" t="s">
        <v>4931</v>
      </c>
      <c r="G820" s="2">
        <v>819</v>
      </c>
      <c r="H820" t="b">
        <v>1</v>
      </c>
      <c r="I820" s="3">
        <v>43299.125891203701</v>
      </c>
      <c r="J820" s="2">
        <v>165</v>
      </c>
      <c r="K820" s="2">
        <v>-23.627881500000001</v>
      </c>
      <c r="L820" s="2">
        <v>-46.606098000000003</v>
      </c>
      <c r="M820" s="2">
        <f>IF(AND(_332_2018_07_18_outfile_posicao[[#This Row],[hora bus]]=I819,_332_2018_07_18_outfile_posicao[[#This Row],[lat bus]]=K819,_332_2018_07_18_outfile_posicao[[#This Row],[lon bus]]=L819),1,0)</f>
        <v>0</v>
      </c>
      <c r="N820">
        <v>69</v>
      </c>
      <c r="O820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820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820" s="4">
        <f>_332_2018_07_18_outfile_posicao[[#This Row],[8686,881807]]/_332_2018_07_18_outfile_posicao[[#Headers],[8686,881807]]</f>
        <v>0.19682317971961688</v>
      </c>
      <c r="R820">
        <f>_332_2018_07_18_outfile_posicao[[#This Row],[8686,881807]]-P819</f>
        <v>0</v>
      </c>
      <c r="S820">
        <f>(_332_2018_07_18_outfile_posicao[[#This Row],[hora bus]]-I819)*86000</f>
        <v>44.791666499804705</v>
      </c>
      <c r="T820">
        <f>_332_2018_07_18_outfile_posicao[[#This Row],[desloc]]/_332_2018_07_18_outfile_posicao[[#This Row],[seconds]]</f>
        <v>0</v>
      </c>
      <c r="U820">
        <f>_332_2018_07_18_outfile_posicao[[#This Row],[spd m/s]]*3.6</f>
        <v>0</v>
      </c>
      <c r="V820" s="2"/>
      <c r="W820" s="2">
        <f>IF(_332_2018_07_18_outfile_posicao[[#This Row],[cod bus]]=F819,0,1)</f>
        <v>0</v>
      </c>
      <c r="X820" s="2">
        <f>IF(_332_2018_07_18_outfile_posicao[[#This Row],[desloc]]&gt;=0,0,1)</f>
        <v>0</v>
      </c>
      <c r="Y820" s="2">
        <f>IF(AND(_332_2018_07_18_outfile_posicao[[#This Row],[spd m/s]]&lt;1,_332_2018_07_18_outfile_posicao[[#This Row],[spd m/s]]&lt;&gt;0),1,0)</f>
        <v>0</v>
      </c>
      <c r="Z820" s="2">
        <f>IF(Z819=0.5,IF(P820&gt;=P821,0.5,1),IF(_332_2018_07_18_outfile_posicao[[#This Row],[desloc]]&lt;-1000,IF(P820&gt;=P821,IF(AND(Z819=0.5,P820=P821),0,IF(P820&lt;700,0.5,0)),1),IF(AND(X820&gt;0,X819&gt;0,_332_2018_07_18_outfile_posicao[[#This Row],[8686,881807]]&lt;500,_332_2018_07_18_outfile_posicao[[#This Row],[desloc]]&gt;0),IF(_332_2018_07_18_outfile_posicao[[#This Row],[8686,881807]]&lt;500,1,0),0)))</f>
        <v>0</v>
      </c>
      <c r="AA820" s="2">
        <f t="shared" si="12"/>
        <v>1709.7796991022312</v>
      </c>
      <c r="AB820" s="2">
        <f>IF(_332_2018_07_18_outfile_posicao[[#This Row],[inicio]]=1,0,IF(AB819&gt;0,0.5,IF(_332_2018_07_18_outfile_posicao[[#This Row],[max dist]]=_332_2018_07_18_outfile_posicao[[#This Row],[8686,881807]],1,0)))</f>
        <v>0.5</v>
      </c>
      <c r="AC820" s="2">
        <f>IF(_332_2018_07_18_outfile_posicao[[#This Row],[fim]]=0,AC821+1,0)</f>
        <v>0</v>
      </c>
      <c r="AD820" s="2"/>
      <c r="AE820" s="2"/>
      <c r="AF820" s="2"/>
      <c r="AG820" s="2"/>
      <c r="AH820" s="2"/>
      <c r="AI820" s="2"/>
    </row>
    <row r="821" spans="1:35" x14ac:dyDescent="0.25">
      <c r="A821">
        <v>243</v>
      </c>
      <c r="B821">
        <v>1</v>
      </c>
      <c r="C821" s="2" t="s">
        <v>2990</v>
      </c>
      <c r="D821">
        <v>332</v>
      </c>
      <c r="E821" s="2" t="s">
        <v>5052</v>
      </c>
      <c r="F821" s="2" t="s">
        <v>4931</v>
      </c>
      <c r="G821" s="2">
        <v>820</v>
      </c>
      <c r="H821" t="b">
        <v>1</v>
      </c>
      <c r="I821" s="3">
        <v>43299.12641203704</v>
      </c>
      <c r="J821" s="2">
        <v>166</v>
      </c>
      <c r="K821" s="2">
        <v>-23.627881500000001</v>
      </c>
      <c r="L821" s="2">
        <v>-46.606098000000003</v>
      </c>
      <c r="M821" s="2">
        <f>IF(AND(_332_2018_07_18_outfile_posicao[[#This Row],[hora bus]]=I820,_332_2018_07_18_outfile_posicao[[#This Row],[lat bus]]=K820,_332_2018_07_18_outfile_posicao[[#This Row],[lon bus]]=L820),1,0)</f>
        <v>0</v>
      </c>
      <c r="N821">
        <v>69</v>
      </c>
      <c r="O821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821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821" s="4">
        <f>_332_2018_07_18_outfile_posicao[[#This Row],[8686,881807]]/_332_2018_07_18_outfile_posicao[[#Headers],[8686,881807]]</f>
        <v>0.19682317971961688</v>
      </c>
      <c r="R821">
        <f>_332_2018_07_18_outfile_posicao[[#This Row],[8686,881807]]-P820</f>
        <v>0</v>
      </c>
      <c r="S821">
        <f>(_332_2018_07_18_outfile_posicao[[#This Row],[hora bus]]-I820)*86000</f>
        <v>44.79166712553706</v>
      </c>
      <c r="T821">
        <f>_332_2018_07_18_outfile_posicao[[#This Row],[desloc]]/_332_2018_07_18_outfile_posicao[[#This Row],[seconds]]</f>
        <v>0</v>
      </c>
      <c r="U821">
        <f>_332_2018_07_18_outfile_posicao[[#This Row],[spd m/s]]*3.6</f>
        <v>0</v>
      </c>
      <c r="V821" s="2"/>
      <c r="W821" s="2">
        <f>IF(_332_2018_07_18_outfile_posicao[[#This Row],[cod bus]]=F820,0,1)</f>
        <v>0</v>
      </c>
      <c r="X821" s="2">
        <f>IF(_332_2018_07_18_outfile_posicao[[#This Row],[desloc]]&gt;=0,0,1)</f>
        <v>0</v>
      </c>
      <c r="Y821" s="2">
        <f>IF(AND(_332_2018_07_18_outfile_posicao[[#This Row],[spd m/s]]&lt;1,_332_2018_07_18_outfile_posicao[[#This Row],[spd m/s]]&lt;&gt;0),1,0)</f>
        <v>0</v>
      </c>
      <c r="Z821" s="2">
        <f>IF(Z820=0.5,IF(P821&gt;=P822,0.5,1),IF(_332_2018_07_18_outfile_posicao[[#This Row],[desloc]]&lt;-1000,IF(P821&gt;=P822,IF(AND(Z820=0.5,P821=P822),0,IF(P821&lt;700,0.5,0)),1),IF(AND(X821&gt;0,X820&gt;0,_332_2018_07_18_outfile_posicao[[#This Row],[8686,881807]]&lt;500,_332_2018_07_18_outfile_posicao[[#This Row],[desloc]]&gt;0),IF(_332_2018_07_18_outfile_posicao[[#This Row],[8686,881807]]&lt;500,1,0),0)))</f>
        <v>0</v>
      </c>
      <c r="AA821" s="2">
        <f t="shared" si="12"/>
        <v>1709.7796991022312</v>
      </c>
      <c r="AB821" s="2">
        <f>IF(_332_2018_07_18_outfile_posicao[[#This Row],[inicio]]=1,0,IF(AB820&gt;0,0.5,IF(_332_2018_07_18_outfile_posicao[[#This Row],[max dist]]=_332_2018_07_18_outfile_posicao[[#This Row],[8686,881807]],1,0)))</f>
        <v>0.5</v>
      </c>
      <c r="AC821" s="2">
        <f>IF(_332_2018_07_18_outfile_posicao[[#This Row],[fim]]=0,AC822+1,0)</f>
        <v>0</v>
      </c>
      <c r="AD821" s="2"/>
      <c r="AE821" s="2"/>
      <c r="AF821" s="2"/>
      <c r="AG821" s="2"/>
      <c r="AH821" s="2"/>
      <c r="AI821" s="2"/>
    </row>
    <row r="822" spans="1:35" x14ac:dyDescent="0.25">
      <c r="A822">
        <v>245</v>
      </c>
      <c r="B822">
        <v>1</v>
      </c>
      <c r="C822" s="2" t="s">
        <v>2991</v>
      </c>
      <c r="D822">
        <v>332</v>
      </c>
      <c r="E822" s="2" t="s">
        <v>5053</v>
      </c>
      <c r="F822" s="2" t="s">
        <v>4931</v>
      </c>
      <c r="G822" s="2">
        <v>821</v>
      </c>
      <c r="H822" t="b">
        <v>1</v>
      </c>
      <c r="I822" s="3">
        <v>43299.126932870371</v>
      </c>
      <c r="J822" s="2">
        <v>167</v>
      </c>
      <c r="K822" s="2">
        <v>-23.627881500000001</v>
      </c>
      <c r="L822" s="2">
        <v>-46.606098000000003</v>
      </c>
      <c r="M822" s="2">
        <f>IF(AND(_332_2018_07_18_outfile_posicao[[#This Row],[hora bus]]=I821,_332_2018_07_18_outfile_posicao[[#This Row],[lat bus]]=K821,_332_2018_07_18_outfile_posicao[[#This Row],[lon bus]]=L821),1,0)</f>
        <v>0</v>
      </c>
      <c r="N822">
        <v>69</v>
      </c>
      <c r="O822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822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822" s="4">
        <f>_332_2018_07_18_outfile_posicao[[#This Row],[8686,881807]]/_332_2018_07_18_outfile_posicao[[#Headers],[8686,881807]]</f>
        <v>0.19682317971961688</v>
      </c>
      <c r="R822">
        <f>_332_2018_07_18_outfile_posicao[[#This Row],[8686,881807]]-P821</f>
        <v>0</v>
      </c>
      <c r="S822">
        <f>(_332_2018_07_18_outfile_posicao[[#This Row],[hora bus]]-I821)*86000</f>
        <v>44.791666499804705</v>
      </c>
      <c r="T822">
        <f>_332_2018_07_18_outfile_posicao[[#This Row],[desloc]]/_332_2018_07_18_outfile_posicao[[#This Row],[seconds]]</f>
        <v>0</v>
      </c>
      <c r="U822">
        <f>_332_2018_07_18_outfile_posicao[[#This Row],[spd m/s]]*3.6</f>
        <v>0</v>
      </c>
      <c r="V822" s="2"/>
      <c r="W822" s="2">
        <f>IF(_332_2018_07_18_outfile_posicao[[#This Row],[cod bus]]=F821,0,1)</f>
        <v>0</v>
      </c>
      <c r="X822" s="2">
        <f>IF(_332_2018_07_18_outfile_posicao[[#This Row],[desloc]]&gt;=0,0,1)</f>
        <v>0</v>
      </c>
      <c r="Y822" s="2">
        <f>IF(AND(_332_2018_07_18_outfile_posicao[[#This Row],[spd m/s]]&lt;1,_332_2018_07_18_outfile_posicao[[#This Row],[spd m/s]]&lt;&gt;0),1,0)</f>
        <v>0</v>
      </c>
      <c r="Z822" s="2">
        <f>IF(Z821=0.5,IF(P822&gt;=P823,0.5,1),IF(_332_2018_07_18_outfile_posicao[[#This Row],[desloc]]&lt;-1000,IF(P822&gt;=P823,IF(AND(Z821=0.5,P822=P823),0,IF(P822&lt;700,0.5,0)),1),IF(AND(X822&gt;0,X821&gt;0,_332_2018_07_18_outfile_posicao[[#This Row],[8686,881807]]&lt;500,_332_2018_07_18_outfile_posicao[[#This Row],[desloc]]&gt;0),IF(_332_2018_07_18_outfile_posicao[[#This Row],[8686,881807]]&lt;500,1,0),0)))</f>
        <v>0</v>
      </c>
      <c r="AA822" s="2">
        <f t="shared" si="12"/>
        <v>1709.7796991022312</v>
      </c>
      <c r="AB822" s="2">
        <f>IF(_332_2018_07_18_outfile_posicao[[#This Row],[inicio]]=1,0,IF(AB821&gt;0,0.5,IF(_332_2018_07_18_outfile_posicao[[#This Row],[max dist]]=_332_2018_07_18_outfile_posicao[[#This Row],[8686,881807]],1,0)))</f>
        <v>0.5</v>
      </c>
      <c r="AC822" s="2">
        <f>IF(_332_2018_07_18_outfile_posicao[[#This Row],[fim]]=0,AC823+1,0)</f>
        <v>0</v>
      </c>
      <c r="AD822" s="2"/>
      <c r="AE822" s="2"/>
      <c r="AF822" s="2"/>
      <c r="AG822" s="2"/>
      <c r="AH822" s="2"/>
      <c r="AI822" s="2"/>
    </row>
    <row r="823" spans="1:35" x14ac:dyDescent="0.25">
      <c r="A823">
        <v>246</v>
      </c>
      <c r="B823">
        <v>1</v>
      </c>
      <c r="C823" s="2" t="s">
        <v>2992</v>
      </c>
      <c r="D823">
        <v>332</v>
      </c>
      <c r="E823" s="2" t="s">
        <v>5053</v>
      </c>
      <c r="F823" s="2" t="s">
        <v>4931</v>
      </c>
      <c r="G823" s="2">
        <v>822</v>
      </c>
      <c r="H823" t="b">
        <v>1</v>
      </c>
      <c r="I823" s="3">
        <v>43299.127453703702</v>
      </c>
      <c r="J823" s="2">
        <v>168</v>
      </c>
      <c r="K823" s="2">
        <v>-23.627881500000001</v>
      </c>
      <c r="L823" s="2">
        <v>-46.606098000000003</v>
      </c>
      <c r="M823" s="2">
        <f>IF(AND(_332_2018_07_18_outfile_posicao[[#This Row],[hora bus]]=I822,_332_2018_07_18_outfile_posicao[[#This Row],[lat bus]]=K822,_332_2018_07_18_outfile_posicao[[#This Row],[lon bus]]=L822),1,0)</f>
        <v>0</v>
      </c>
      <c r="N823">
        <v>69</v>
      </c>
      <c r="O823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823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823" s="4">
        <f>_332_2018_07_18_outfile_posicao[[#This Row],[8686,881807]]/_332_2018_07_18_outfile_posicao[[#Headers],[8686,881807]]</f>
        <v>0.19682317971961688</v>
      </c>
      <c r="R823">
        <f>_332_2018_07_18_outfile_posicao[[#This Row],[8686,881807]]-P822</f>
        <v>0</v>
      </c>
      <c r="S823">
        <f>(_332_2018_07_18_outfile_posicao[[#This Row],[hora bus]]-I822)*86000</f>
        <v>44.791666499804705</v>
      </c>
      <c r="T823">
        <f>_332_2018_07_18_outfile_posicao[[#This Row],[desloc]]/_332_2018_07_18_outfile_posicao[[#This Row],[seconds]]</f>
        <v>0</v>
      </c>
      <c r="U823">
        <f>_332_2018_07_18_outfile_posicao[[#This Row],[spd m/s]]*3.6</f>
        <v>0</v>
      </c>
      <c r="V823" s="2"/>
      <c r="W823" s="2">
        <f>IF(_332_2018_07_18_outfile_posicao[[#This Row],[cod bus]]=F822,0,1)</f>
        <v>0</v>
      </c>
      <c r="X823" s="2">
        <f>IF(_332_2018_07_18_outfile_posicao[[#This Row],[desloc]]&gt;=0,0,1)</f>
        <v>0</v>
      </c>
      <c r="Y823" s="2">
        <f>IF(AND(_332_2018_07_18_outfile_posicao[[#This Row],[spd m/s]]&lt;1,_332_2018_07_18_outfile_posicao[[#This Row],[spd m/s]]&lt;&gt;0),1,0)</f>
        <v>0</v>
      </c>
      <c r="Z823" s="2">
        <f>IF(Z822=0.5,IF(P823&gt;=P824,0.5,1),IF(_332_2018_07_18_outfile_posicao[[#This Row],[desloc]]&lt;-1000,IF(P823&gt;=P824,IF(AND(Z822=0.5,P823=P824),0,IF(P823&lt;700,0.5,0)),1),IF(AND(X823&gt;0,X822&gt;0,_332_2018_07_18_outfile_posicao[[#This Row],[8686,881807]]&lt;500,_332_2018_07_18_outfile_posicao[[#This Row],[desloc]]&gt;0),IF(_332_2018_07_18_outfile_posicao[[#This Row],[8686,881807]]&lt;500,1,0),0)))</f>
        <v>0</v>
      </c>
      <c r="AA823" s="2">
        <f t="shared" si="12"/>
        <v>1709.7796991022312</v>
      </c>
      <c r="AB823" s="2">
        <f>IF(_332_2018_07_18_outfile_posicao[[#This Row],[inicio]]=1,0,IF(AB822&gt;0,0.5,IF(_332_2018_07_18_outfile_posicao[[#This Row],[max dist]]=_332_2018_07_18_outfile_posicao[[#This Row],[8686,881807]],1,0)))</f>
        <v>0.5</v>
      </c>
      <c r="AC823" s="2">
        <f>IF(_332_2018_07_18_outfile_posicao[[#This Row],[fim]]=0,AC824+1,0)</f>
        <v>0</v>
      </c>
      <c r="AD823" s="2"/>
      <c r="AE823" s="2"/>
      <c r="AF823" s="2"/>
      <c r="AG823" s="2"/>
      <c r="AH823" s="2"/>
      <c r="AI823" s="2"/>
    </row>
    <row r="824" spans="1:35" x14ac:dyDescent="0.25">
      <c r="A824">
        <v>248</v>
      </c>
      <c r="B824">
        <v>1</v>
      </c>
      <c r="C824" s="2" t="s">
        <v>2993</v>
      </c>
      <c r="D824">
        <v>332</v>
      </c>
      <c r="E824" s="2" t="s">
        <v>5054</v>
      </c>
      <c r="F824" s="2" t="s">
        <v>4931</v>
      </c>
      <c r="G824" s="2">
        <v>823</v>
      </c>
      <c r="H824" t="b">
        <v>1</v>
      </c>
      <c r="I824" s="3">
        <v>43299.127974537034</v>
      </c>
      <c r="J824" s="2">
        <v>169</v>
      </c>
      <c r="K824" s="2">
        <v>-23.627881500000001</v>
      </c>
      <c r="L824" s="2">
        <v>-46.606098000000003</v>
      </c>
      <c r="M824" s="2">
        <f>IF(AND(_332_2018_07_18_outfile_posicao[[#This Row],[hora bus]]=I823,_332_2018_07_18_outfile_posicao[[#This Row],[lat bus]]=K823,_332_2018_07_18_outfile_posicao[[#This Row],[lon bus]]=L823),1,0)</f>
        <v>0</v>
      </c>
      <c r="N824">
        <v>69</v>
      </c>
      <c r="O824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824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824" s="4">
        <f>_332_2018_07_18_outfile_posicao[[#This Row],[8686,881807]]/_332_2018_07_18_outfile_posicao[[#Headers],[8686,881807]]</f>
        <v>0.19682317971961688</v>
      </c>
      <c r="R824">
        <f>_332_2018_07_18_outfile_posicao[[#This Row],[8686,881807]]-P823</f>
        <v>0</v>
      </c>
      <c r="S824">
        <f>(_332_2018_07_18_outfile_posicao[[#This Row],[hora bus]]-I823)*86000</f>
        <v>44.791666499804705</v>
      </c>
      <c r="T824">
        <f>_332_2018_07_18_outfile_posicao[[#This Row],[desloc]]/_332_2018_07_18_outfile_posicao[[#This Row],[seconds]]</f>
        <v>0</v>
      </c>
      <c r="U824">
        <f>_332_2018_07_18_outfile_posicao[[#This Row],[spd m/s]]*3.6</f>
        <v>0</v>
      </c>
      <c r="V824" s="2"/>
      <c r="W824" s="2">
        <f>IF(_332_2018_07_18_outfile_posicao[[#This Row],[cod bus]]=F823,0,1)</f>
        <v>0</v>
      </c>
      <c r="X824" s="2">
        <f>IF(_332_2018_07_18_outfile_posicao[[#This Row],[desloc]]&gt;=0,0,1)</f>
        <v>0</v>
      </c>
      <c r="Y824" s="2">
        <f>IF(AND(_332_2018_07_18_outfile_posicao[[#This Row],[spd m/s]]&lt;1,_332_2018_07_18_outfile_posicao[[#This Row],[spd m/s]]&lt;&gt;0),1,0)</f>
        <v>0</v>
      </c>
      <c r="Z824" s="2">
        <f>IF(Z823=0.5,IF(P824&gt;=P825,0.5,1),IF(_332_2018_07_18_outfile_posicao[[#This Row],[desloc]]&lt;-1000,IF(P824&gt;=P825,IF(AND(Z823=0.5,P824=P825),0,IF(P824&lt;700,0.5,0)),1),IF(AND(X824&gt;0,X823&gt;0,_332_2018_07_18_outfile_posicao[[#This Row],[8686,881807]]&lt;500,_332_2018_07_18_outfile_posicao[[#This Row],[desloc]]&gt;0),IF(_332_2018_07_18_outfile_posicao[[#This Row],[8686,881807]]&lt;500,1,0),0)))</f>
        <v>0</v>
      </c>
      <c r="AA824" s="2">
        <f t="shared" si="12"/>
        <v>1709.7796991022312</v>
      </c>
      <c r="AB824" s="2">
        <f>IF(_332_2018_07_18_outfile_posicao[[#This Row],[inicio]]=1,0,IF(AB823&gt;0,0.5,IF(_332_2018_07_18_outfile_posicao[[#This Row],[max dist]]=_332_2018_07_18_outfile_posicao[[#This Row],[8686,881807]],1,0)))</f>
        <v>0.5</v>
      </c>
      <c r="AC824" s="2">
        <f>IF(_332_2018_07_18_outfile_posicao[[#This Row],[fim]]=0,AC825+1,0)</f>
        <v>0</v>
      </c>
      <c r="AD824" s="2"/>
      <c r="AE824" s="2"/>
      <c r="AF824" s="2"/>
      <c r="AG824" s="2"/>
      <c r="AH824" s="2"/>
      <c r="AI824" s="2"/>
    </row>
    <row r="825" spans="1:35" x14ac:dyDescent="0.25">
      <c r="A825">
        <v>249</v>
      </c>
      <c r="B825">
        <v>1</v>
      </c>
      <c r="C825" s="2" t="s">
        <v>2994</v>
      </c>
      <c r="D825">
        <v>332</v>
      </c>
      <c r="E825" s="2" t="s">
        <v>5055</v>
      </c>
      <c r="F825" s="2" t="s">
        <v>4931</v>
      </c>
      <c r="G825" s="2">
        <v>824</v>
      </c>
      <c r="H825" t="b">
        <v>1</v>
      </c>
      <c r="I825" s="3">
        <v>43299.128495370373</v>
      </c>
      <c r="J825" s="2">
        <v>170</v>
      </c>
      <c r="K825" s="2">
        <v>-23.627881500000001</v>
      </c>
      <c r="L825" s="2">
        <v>-46.606098000000003</v>
      </c>
      <c r="M825" s="2">
        <f>IF(AND(_332_2018_07_18_outfile_posicao[[#This Row],[hora bus]]=I824,_332_2018_07_18_outfile_posicao[[#This Row],[lat bus]]=K824,_332_2018_07_18_outfile_posicao[[#This Row],[lon bus]]=L824),1,0)</f>
        <v>0</v>
      </c>
      <c r="N825">
        <v>69</v>
      </c>
      <c r="O825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825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825" s="4">
        <f>_332_2018_07_18_outfile_posicao[[#This Row],[8686,881807]]/_332_2018_07_18_outfile_posicao[[#Headers],[8686,881807]]</f>
        <v>0.19682317971961688</v>
      </c>
      <c r="R825">
        <f>_332_2018_07_18_outfile_posicao[[#This Row],[8686,881807]]-P824</f>
        <v>0</v>
      </c>
      <c r="S825">
        <f>(_332_2018_07_18_outfile_posicao[[#This Row],[hora bus]]-I824)*86000</f>
        <v>44.79166712553706</v>
      </c>
      <c r="T825">
        <f>_332_2018_07_18_outfile_posicao[[#This Row],[desloc]]/_332_2018_07_18_outfile_posicao[[#This Row],[seconds]]</f>
        <v>0</v>
      </c>
      <c r="U825">
        <f>_332_2018_07_18_outfile_posicao[[#This Row],[spd m/s]]*3.6</f>
        <v>0</v>
      </c>
      <c r="V825" s="2"/>
      <c r="W825" s="2">
        <f>IF(_332_2018_07_18_outfile_posicao[[#This Row],[cod bus]]=F824,0,1)</f>
        <v>0</v>
      </c>
      <c r="X825" s="2">
        <f>IF(_332_2018_07_18_outfile_posicao[[#This Row],[desloc]]&gt;=0,0,1)</f>
        <v>0</v>
      </c>
      <c r="Y825" s="2">
        <f>IF(AND(_332_2018_07_18_outfile_posicao[[#This Row],[spd m/s]]&lt;1,_332_2018_07_18_outfile_posicao[[#This Row],[spd m/s]]&lt;&gt;0),1,0)</f>
        <v>0</v>
      </c>
      <c r="Z825" s="2">
        <f>IF(Z824=0.5,IF(P825&gt;=P826,0.5,1),IF(_332_2018_07_18_outfile_posicao[[#This Row],[desloc]]&lt;-1000,IF(P825&gt;=P826,IF(AND(Z824=0.5,P825=P826),0,IF(P825&lt;700,0.5,0)),1),IF(AND(X825&gt;0,X824&gt;0,_332_2018_07_18_outfile_posicao[[#This Row],[8686,881807]]&lt;500,_332_2018_07_18_outfile_posicao[[#This Row],[desloc]]&gt;0),IF(_332_2018_07_18_outfile_posicao[[#This Row],[8686,881807]]&lt;500,1,0),0)))</f>
        <v>0</v>
      </c>
      <c r="AA825" s="2">
        <f t="shared" si="12"/>
        <v>1709.7796991022312</v>
      </c>
      <c r="AB825" s="2">
        <f>IF(_332_2018_07_18_outfile_posicao[[#This Row],[inicio]]=1,0,IF(AB824&gt;0,0.5,IF(_332_2018_07_18_outfile_posicao[[#This Row],[max dist]]=_332_2018_07_18_outfile_posicao[[#This Row],[8686,881807]],1,0)))</f>
        <v>0.5</v>
      </c>
      <c r="AC825" s="2">
        <f>IF(_332_2018_07_18_outfile_posicao[[#This Row],[fim]]=0,AC826+1,0)</f>
        <v>0</v>
      </c>
      <c r="AD825" s="2"/>
      <c r="AE825" s="2"/>
      <c r="AF825" s="2"/>
      <c r="AG825" s="2"/>
      <c r="AH825" s="2"/>
      <c r="AI825" s="2"/>
    </row>
    <row r="826" spans="1:35" x14ac:dyDescent="0.25">
      <c r="A826">
        <v>251</v>
      </c>
      <c r="B826">
        <v>1</v>
      </c>
      <c r="C826" s="2" t="s">
        <v>2995</v>
      </c>
      <c r="D826">
        <v>332</v>
      </c>
      <c r="E826" s="2" t="s">
        <v>5056</v>
      </c>
      <c r="F826" s="2" t="s">
        <v>4931</v>
      </c>
      <c r="G826" s="2">
        <v>825</v>
      </c>
      <c r="H826" t="b">
        <v>1</v>
      </c>
      <c r="I826" s="3">
        <v>43299.129016203704</v>
      </c>
      <c r="J826" s="2">
        <v>171</v>
      </c>
      <c r="K826" s="2">
        <v>-23.627881500000001</v>
      </c>
      <c r="L826" s="2">
        <v>-46.606098000000003</v>
      </c>
      <c r="M826" s="2">
        <f>IF(AND(_332_2018_07_18_outfile_posicao[[#This Row],[hora bus]]=I825,_332_2018_07_18_outfile_posicao[[#This Row],[lat bus]]=K825,_332_2018_07_18_outfile_posicao[[#This Row],[lon bus]]=L825),1,0)</f>
        <v>0</v>
      </c>
      <c r="N826">
        <v>69</v>
      </c>
      <c r="O826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826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826" s="4">
        <f>_332_2018_07_18_outfile_posicao[[#This Row],[8686,881807]]/_332_2018_07_18_outfile_posicao[[#Headers],[8686,881807]]</f>
        <v>0.19682317971961688</v>
      </c>
      <c r="R826">
        <f>_332_2018_07_18_outfile_posicao[[#This Row],[8686,881807]]-P825</f>
        <v>0</v>
      </c>
      <c r="S826">
        <f>(_332_2018_07_18_outfile_posicao[[#This Row],[hora bus]]-I825)*86000</f>
        <v>44.791666499804705</v>
      </c>
      <c r="T826">
        <f>_332_2018_07_18_outfile_posicao[[#This Row],[desloc]]/_332_2018_07_18_outfile_posicao[[#This Row],[seconds]]</f>
        <v>0</v>
      </c>
      <c r="U826">
        <f>_332_2018_07_18_outfile_posicao[[#This Row],[spd m/s]]*3.6</f>
        <v>0</v>
      </c>
      <c r="V826" s="2"/>
      <c r="W826" s="2">
        <f>IF(_332_2018_07_18_outfile_posicao[[#This Row],[cod bus]]=F825,0,1)</f>
        <v>0</v>
      </c>
      <c r="X826" s="2">
        <f>IF(_332_2018_07_18_outfile_posicao[[#This Row],[desloc]]&gt;=0,0,1)</f>
        <v>0</v>
      </c>
      <c r="Y826" s="2">
        <f>IF(AND(_332_2018_07_18_outfile_posicao[[#This Row],[spd m/s]]&lt;1,_332_2018_07_18_outfile_posicao[[#This Row],[spd m/s]]&lt;&gt;0),1,0)</f>
        <v>0</v>
      </c>
      <c r="Z826" s="2">
        <f>IF(Z825=0.5,IF(P826&gt;=P827,0.5,1),IF(_332_2018_07_18_outfile_posicao[[#This Row],[desloc]]&lt;-1000,IF(P826&gt;=P827,IF(AND(Z825=0.5,P826=P827),0,IF(P826&lt;700,0.5,0)),1),IF(AND(X826&gt;0,X825&gt;0,_332_2018_07_18_outfile_posicao[[#This Row],[8686,881807]]&lt;500,_332_2018_07_18_outfile_posicao[[#This Row],[desloc]]&gt;0),IF(_332_2018_07_18_outfile_posicao[[#This Row],[8686,881807]]&lt;500,1,0),0)))</f>
        <v>0</v>
      </c>
      <c r="AA826" s="2">
        <f t="shared" si="12"/>
        <v>1709.7796991022312</v>
      </c>
      <c r="AB826" s="2">
        <f>IF(_332_2018_07_18_outfile_posicao[[#This Row],[inicio]]=1,0,IF(AB825&gt;0,0.5,IF(_332_2018_07_18_outfile_posicao[[#This Row],[max dist]]=_332_2018_07_18_outfile_posicao[[#This Row],[8686,881807]],1,0)))</f>
        <v>0.5</v>
      </c>
      <c r="AC826" s="2">
        <f>IF(_332_2018_07_18_outfile_posicao[[#This Row],[fim]]=0,AC827+1,0)</f>
        <v>0</v>
      </c>
      <c r="AD826" s="2"/>
      <c r="AE826" s="2"/>
      <c r="AF826" s="2"/>
      <c r="AG826" s="2"/>
      <c r="AH826" s="2"/>
      <c r="AI826" s="2"/>
    </row>
    <row r="827" spans="1:35" x14ac:dyDescent="0.25">
      <c r="A827">
        <v>252</v>
      </c>
      <c r="B827">
        <v>1</v>
      </c>
      <c r="C827" s="2" t="s">
        <v>2996</v>
      </c>
      <c r="D827">
        <v>332</v>
      </c>
      <c r="E827" s="2" t="s">
        <v>5056</v>
      </c>
      <c r="F827" s="2" t="s">
        <v>4931</v>
      </c>
      <c r="G827" s="2">
        <v>826</v>
      </c>
      <c r="H827" t="b">
        <v>1</v>
      </c>
      <c r="I827" s="3">
        <v>43299.129537037035</v>
      </c>
      <c r="J827" s="2">
        <v>172</v>
      </c>
      <c r="K827" s="2">
        <v>-23.627881500000001</v>
      </c>
      <c r="L827" s="2">
        <v>-46.606098000000003</v>
      </c>
      <c r="M827" s="2">
        <f>IF(AND(_332_2018_07_18_outfile_posicao[[#This Row],[hora bus]]=I826,_332_2018_07_18_outfile_posicao[[#This Row],[lat bus]]=K826,_332_2018_07_18_outfile_posicao[[#This Row],[lon bus]]=L826),1,0)</f>
        <v>0</v>
      </c>
      <c r="N827">
        <v>69</v>
      </c>
      <c r="O827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827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827" s="4">
        <f>_332_2018_07_18_outfile_posicao[[#This Row],[8686,881807]]/_332_2018_07_18_outfile_posicao[[#Headers],[8686,881807]]</f>
        <v>0.19682317971961688</v>
      </c>
      <c r="R827">
        <f>_332_2018_07_18_outfile_posicao[[#This Row],[8686,881807]]-P826</f>
        <v>0</v>
      </c>
      <c r="S827">
        <f>(_332_2018_07_18_outfile_posicao[[#This Row],[hora bus]]-I826)*86000</f>
        <v>44.791666499804705</v>
      </c>
      <c r="T827">
        <f>_332_2018_07_18_outfile_posicao[[#This Row],[desloc]]/_332_2018_07_18_outfile_posicao[[#This Row],[seconds]]</f>
        <v>0</v>
      </c>
      <c r="U827">
        <f>_332_2018_07_18_outfile_posicao[[#This Row],[spd m/s]]*3.6</f>
        <v>0</v>
      </c>
      <c r="V827" s="2"/>
      <c r="W827" s="2">
        <f>IF(_332_2018_07_18_outfile_posicao[[#This Row],[cod bus]]=F826,0,1)</f>
        <v>0</v>
      </c>
      <c r="X827" s="2">
        <f>IF(_332_2018_07_18_outfile_posicao[[#This Row],[desloc]]&gt;=0,0,1)</f>
        <v>0</v>
      </c>
      <c r="Y827" s="2">
        <f>IF(AND(_332_2018_07_18_outfile_posicao[[#This Row],[spd m/s]]&lt;1,_332_2018_07_18_outfile_posicao[[#This Row],[spd m/s]]&lt;&gt;0),1,0)</f>
        <v>0</v>
      </c>
      <c r="Z827" s="2">
        <f>IF(Z826=0.5,IF(P827&gt;=P828,0.5,1),IF(_332_2018_07_18_outfile_posicao[[#This Row],[desloc]]&lt;-1000,IF(P827&gt;=P828,IF(AND(Z826=0.5,P827=P828),0,IF(P827&lt;700,0.5,0)),1),IF(AND(X827&gt;0,X826&gt;0,_332_2018_07_18_outfile_posicao[[#This Row],[8686,881807]]&lt;500,_332_2018_07_18_outfile_posicao[[#This Row],[desloc]]&gt;0),IF(_332_2018_07_18_outfile_posicao[[#This Row],[8686,881807]]&lt;500,1,0),0)))</f>
        <v>0</v>
      </c>
      <c r="AA827" s="2">
        <f t="shared" si="12"/>
        <v>1709.7796991022312</v>
      </c>
      <c r="AB827" s="2">
        <f>IF(_332_2018_07_18_outfile_posicao[[#This Row],[inicio]]=1,0,IF(AB826&gt;0,0.5,IF(_332_2018_07_18_outfile_posicao[[#This Row],[max dist]]=_332_2018_07_18_outfile_posicao[[#This Row],[8686,881807]],1,0)))</f>
        <v>0.5</v>
      </c>
      <c r="AC827" s="2">
        <f>IF(_332_2018_07_18_outfile_posicao[[#This Row],[fim]]=0,AC828+1,0)</f>
        <v>0</v>
      </c>
      <c r="AD827" s="2"/>
      <c r="AE827" s="2"/>
      <c r="AF827" s="2"/>
      <c r="AG827" s="2"/>
      <c r="AH827" s="2"/>
      <c r="AI827" s="2"/>
    </row>
    <row r="828" spans="1:35" x14ac:dyDescent="0.25">
      <c r="A828">
        <v>254</v>
      </c>
      <c r="B828">
        <v>1</v>
      </c>
      <c r="C828" s="2" t="s">
        <v>2997</v>
      </c>
      <c r="D828">
        <v>332</v>
      </c>
      <c r="E828" s="2" t="s">
        <v>5057</v>
      </c>
      <c r="F828" s="2" t="s">
        <v>4931</v>
      </c>
      <c r="G828" s="2">
        <v>827</v>
      </c>
      <c r="H828" t="b">
        <v>1</v>
      </c>
      <c r="I828" s="3">
        <v>43299.130057870374</v>
      </c>
      <c r="J828" s="2">
        <v>173</v>
      </c>
      <c r="K828" s="2">
        <v>-23.627881500000001</v>
      </c>
      <c r="L828" s="2">
        <v>-46.606098000000003</v>
      </c>
      <c r="M828" s="2">
        <f>IF(AND(_332_2018_07_18_outfile_posicao[[#This Row],[hora bus]]=I827,_332_2018_07_18_outfile_posicao[[#This Row],[lat bus]]=K827,_332_2018_07_18_outfile_posicao[[#This Row],[lon bus]]=L827),1,0)</f>
        <v>0</v>
      </c>
      <c r="N828">
        <v>69</v>
      </c>
      <c r="O828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828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828" s="4">
        <f>_332_2018_07_18_outfile_posicao[[#This Row],[8686,881807]]/_332_2018_07_18_outfile_posicao[[#Headers],[8686,881807]]</f>
        <v>0.19682317971961688</v>
      </c>
      <c r="R828">
        <f>_332_2018_07_18_outfile_posicao[[#This Row],[8686,881807]]-P827</f>
        <v>0</v>
      </c>
      <c r="S828">
        <f>(_332_2018_07_18_outfile_posicao[[#This Row],[hora bus]]-I827)*86000</f>
        <v>44.79166712553706</v>
      </c>
      <c r="T828">
        <f>_332_2018_07_18_outfile_posicao[[#This Row],[desloc]]/_332_2018_07_18_outfile_posicao[[#This Row],[seconds]]</f>
        <v>0</v>
      </c>
      <c r="U828">
        <f>_332_2018_07_18_outfile_posicao[[#This Row],[spd m/s]]*3.6</f>
        <v>0</v>
      </c>
      <c r="V828" s="2"/>
      <c r="W828" s="2">
        <f>IF(_332_2018_07_18_outfile_posicao[[#This Row],[cod bus]]=F827,0,1)</f>
        <v>0</v>
      </c>
      <c r="X828" s="2">
        <f>IF(_332_2018_07_18_outfile_posicao[[#This Row],[desloc]]&gt;=0,0,1)</f>
        <v>0</v>
      </c>
      <c r="Y828" s="2">
        <f>IF(AND(_332_2018_07_18_outfile_posicao[[#This Row],[spd m/s]]&lt;1,_332_2018_07_18_outfile_posicao[[#This Row],[spd m/s]]&lt;&gt;0),1,0)</f>
        <v>0</v>
      </c>
      <c r="Z828" s="2">
        <f>IF(Z827=0.5,IF(P828&gt;=P829,0.5,1),IF(_332_2018_07_18_outfile_posicao[[#This Row],[desloc]]&lt;-1000,IF(P828&gt;=P829,IF(AND(Z827=0.5,P828=P829),0,IF(P828&lt;700,0.5,0)),1),IF(AND(X828&gt;0,X827&gt;0,_332_2018_07_18_outfile_posicao[[#This Row],[8686,881807]]&lt;500,_332_2018_07_18_outfile_posicao[[#This Row],[desloc]]&gt;0),IF(_332_2018_07_18_outfile_posicao[[#This Row],[8686,881807]]&lt;500,1,0),0)))</f>
        <v>0</v>
      </c>
      <c r="AA828" s="2">
        <f t="shared" si="12"/>
        <v>1709.7796991022312</v>
      </c>
      <c r="AB828" s="2">
        <f>IF(_332_2018_07_18_outfile_posicao[[#This Row],[inicio]]=1,0,IF(AB827&gt;0,0.5,IF(_332_2018_07_18_outfile_posicao[[#This Row],[max dist]]=_332_2018_07_18_outfile_posicao[[#This Row],[8686,881807]],1,0)))</f>
        <v>0.5</v>
      </c>
      <c r="AC828" s="2">
        <f>IF(_332_2018_07_18_outfile_posicao[[#This Row],[fim]]=0,AC829+1,0)</f>
        <v>0</v>
      </c>
      <c r="AD828" s="2"/>
      <c r="AE828" s="2"/>
      <c r="AF828" s="2"/>
      <c r="AG828" s="2"/>
      <c r="AH828" s="2"/>
      <c r="AI828" s="2"/>
    </row>
    <row r="829" spans="1:35" x14ac:dyDescent="0.25">
      <c r="A829">
        <v>255</v>
      </c>
      <c r="B829">
        <v>1</v>
      </c>
      <c r="C829" s="2" t="s">
        <v>2998</v>
      </c>
      <c r="D829">
        <v>332</v>
      </c>
      <c r="E829" s="2" t="s">
        <v>5058</v>
      </c>
      <c r="F829" s="2" t="s">
        <v>4931</v>
      </c>
      <c r="G829" s="2">
        <v>828</v>
      </c>
      <c r="H829" t="b">
        <v>1</v>
      </c>
      <c r="I829" s="3">
        <v>43299.130578703705</v>
      </c>
      <c r="J829" s="2">
        <v>174</v>
      </c>
      <c r="K829" s="2">
        <v>-23.627881500000001</v>
      </c>
      <c r="L829" s="2">
        <v>-46.606098000000003</v>
      </c>
      <c r="M829" s="2">
        <f>IF(AND(_332_2018_07_18_outfile_posicao[[#This Row],[hora bus]]=I828,_332_2018_07_18_outfile_posicao[[#This Row],[lat bus]]=K828,_332_2018_07_18_outfile_posicao[[#This Row],[lon bus]]=L828),1,0)</f>
        <v>0</v>
      </c>
      <c r="N829">
        <v>69</v>
      </c>
      <c r="O829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829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829" s="4">
        <f>_332_2018_07_18_outfile_posicao[[#This Row],[8686,881807]]/_332_2018_07_18_outfile_posicao[[#Headers],[8686,881807]]</f>
        <v>0.19682317971961688</v>
      </c>
      <c r="R829">
        <f>_332_2018_07_18_outfile_posicao[[#This Row],[8686,881807]]-P828</f>
        <v>0</v>
      </c>
      <c r="S829">
        <f>(_332_2018_07_18_outfile_posicao[[#This Row],[hora bus]]-I828)*86000</f>
        <v>44.791666499804705</v>
      </c>
      <c r="T829">
        <f>_332_2018_07_18_outfile_posicao[[#This Row],[desloc]]/_332_2018_07_18_outfile_posicao[[#This Row],[seconds]]</f>
        <v>0</v>
      </c>
      <c r="U829">
        <f>_332_2018_07_18_outfile_posicao[[#This Row],[spd m/s]]*3.6</f>
        <v>0</v>
      </c>
      <c r="V829" s="2"/>
      <c r="W829" s="2">
        <f>IF(_332_2018_07_18_outfile_posicao[[#This Row],[cod bus]]=F828,0,1)</f>
        <v>0</v>
      </c>
      <c r="X829" s="2">
        <f>IF(_332_2018_07_18_outfile_posicao[[#This Row],[desloc]]&gt;=0,0,1)</f>
        <v>0</v>
      </c>
      <c r="Y829" s="2">
        <f>IF(AND(_332_2018_07_18_outfile_posicao[[#This Row],[spd m/s]]&lt;1,_332_2018_07_18_outfile_posicao[[#This Row],[spd m/s]]&lt;&gt;0),1,0)</f>
        <v>0</v>
      </c>
      <c r="Z829" s="2">
        <f>IF(Z828=0.5,IF(P829&gt;=P830,0.5,1),IF(_332_2018_07_18_outfile_posicao[[#This Row],[desloc]]&lt;-1000,IF(P829&gt;=P830,IF(AND(Z828=0.5,P829=P830),0,IF(P829&lt;700,0.5,0)),1),IF(AND(X829&gt;0,X828&gt;0,_332_2018_07_18_outfile_posicao[[#This Row],[8686,881807]]&lt;500,_332_2018_07_18_outfile_posicao[[#This Row],[desloc]]&gt;0),IF(_332_2018_07_18_outfile_posicao[[#This Row],[8686,881807]]&lt;500,1,0),0)))</f>
        <v>0</v>
      </c>
      <c r="AA829" s="2">
        <f t="shared" si="12"/>
        <v>1709.7796991022312</v>
      </c>
      <c r="AB829" s="2">
        <f>IF(_332_2018_07_18_outfile_posicao[[#This Row],[inicio]]=1,0,IF(AB828&gt;0,0.5,IF(_332_2018_07_18_outfile_posicao[[#This Row],[max dist]]=_332_2018_07_18_outfile_posicao[[#This Row],[8686,881807]],1,0)))</f>
        <v>0.5</v>
      </c>
      <c r="AC829" s="2">
        <f>IF(_332_2018_07_18_outfile_posicao[[#This Row],[fim]]=0,AC830+1,0)</f>
        <v>0</v>
      </c>
      <c r="AD829" s="2"/>
      <c r="AE829" s="2"/>
      <c r="AF829" s="2"/>
      <c r="AG829" s="2"/>
      <c r="AH829" s="2"/>
      <c r="AI829" s="2"/>
    </row>
    <row r="830" spans="1:35" x14ac:dyDescent="0.25">
      <c r="A830">
        <v>257</v>
      </c>
      <c r="B830">
        <v>1</v>
      </c>
      <c r="C830" s="2" t="s">
        <v>2999</v>
      </c>
      <c r="D830">
        <v>332</v>
      </c>
      <c r="E830" s="2" t="s">
        <v>5059</v>
      </c>
      <c r="F830" s="2" t="s">
        <v>4931</v>
      </c>
      <c r="G830" s="2">
        <v>829</v>
      </c>
      <c r="H830" t="b">
        <v>1</v>
      </c>
      <c r="I830" s="3">
        <v>43299.131099537037</v>
      </c>
      <c r="J830" s="2">
        <v>175</v>
      </c>
      <c r="K830" s="2">
        <v>-23.627881500000001</v>
      </c>
      <c r="L830" s="2">
        <v>-46.606098000000003</v>
      </c>
      <c r="M830" s="2">
        <f>IF(AND(_332_2018_07_18_outfile_posicao[[#This Row],[hora bus]]=I829,_332_2018_07_18_outfile_posicao[[#This Row],[lat bus]]=K829,_332_2018_07_18_outfile_posicao[[#This Row],[lon bus]]=L829),1,0)</f>
        <v>0</v>
      </c>
      <c r="N830">
        <v>69</v>
      </c>
      <c r="O830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830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830" s="4">
        <f>_332_2018_07_18_outfile_posicao[[#This Row],[8686,881807]]/_332_2018_07_18_outfile_posicao[[#Headers],[8686,881807]]</f>
        <v>0.19682317971961688</v>
      </c>
      <c r="R830">
        <f>_332_2018_07_18_outfile_posicao[[#This Row],[8686,881807]]-P829</f>
        <v>0</v>
      </c>
      <c r="S830">
        <f>(_332_2018_07_18_outfile_posicao[[#This Row],[hora bus]]-I829)*86000</f>
        <v>44.791666499804705</v>
      </c>
      <c r="T830">
        <f>_332_2018_07_18_outfile_posicao[[#This Row],[desloc]]/_332_2018_07_18_outfile_posicao[[#This Row],[seconds]]</f>
        <v>0</v>
      </c>
      <c r="U830">
        <f>_332_2018_07_18_outfile_posicao[[#This Row],[spd m/s]]*3.6</f>
        <v>0</v>
      </c>
      <c r="V830" s="2"/>
      <c r="W830" s="2">
        <f>IF(_332_2018_07_18_outfile_posicao[[#This Row],[cod bus]]=F829,0,1)</f>
        <v>0</v>
      </c>
      <c r="X830" s="2">
        <f>IF(_332_2018_07_18_outfile_posicao[[#This Row],[desloc]]&gt;=0,0,1)</f>
        <v>0</v>
      </c>
      <c r="Y830" s="2">
        <f>IF(AND(_332_2018_07_18_outfile_posicao[[#This Row],[spd m/s]]&lt;1,_332_2018_07_18_outfile_posicao[[#This Row],[spd m/s]]&lt;&gt;0),1,0)</f>
        <v>0</v>
      </c>
      <c r="Z830" s="2">
        <f>IF(Z829=0.5,IF(P830&gt;=P831,0.5,1),IF(_332_2018_07_18_outfile_posicao[[#This Row],[desloc]]&lt;-1000,IF(P830&gt;=P831,IF(AND(Z829=0.5,P830=P831),0,IF(P830&lt;700,0.5,0)),1),IF(AND(X830&gt;0,X829&gt;0,_332_2018_07_18_outfile_posicao[[#This Row],[8686,881807]]&lt;500,_332_2018_07_18_outfile_posicao[[#This Row],[desloc]]&gt;0),IF(_332_2018_07_18_outfile_posicao[[#This Row],[8686,881807]]&lt;500,1,0),0)))</f>
        <v>0</v>
      </c>
      <c r="AA830" s="2">
        <f t="shared" si="12"/>
        <v>1709.7796991022312</v>
      </c>
      <c r="AB830" s="2">
        <f>IF(_332_2018_07_18_outfile_posicao[[#This Row],[inicio]]=1,0,IF(AB829&gt;0,0.5,IF(_332_2018_07_18_outfile_posicao[[#This Row],[max dist]]=_332_2018_07_18_outfile_posicao[[#This Row],[8686,881807]],1,0)))</f>
        <v>0.5</v>
      </c>
      <c r="AC830" s="2">
        <f>IF(_332_2018_07_18_outfile_posicao[[#This Row],[fim]]=0,AC831+1,0)</f>
        <v>0</v>
      </c>
      <c r="AD830" s="2"/>
      <c r="AE830" s="2"/>
      <c r="AF830" s="2"/>
      <c r="AG830" s="2"/>
      <c r="AH830" s="2"/>
      <c r="AI830" s="2"/>
    </row>
    <row r="831" spans="1:35" x14ac:dyDescent="0.25">
      <c r="A831">
        <v>258</v>
      </c>
      <c r="B831">
        <v>1</v>
      </c>
      <c r="C831" s="2" t="s">
        <v>3000</v>
      </c>
      <c r="D831">
        <v>332</v>
      </c>
      <c r="E831" s="2" t="s">
        <v>5059</v>
      </c>
      <c r="F831" s="2" t="s">
        <v>4931</v>
      </c>
      <c r="G831" s="2">
        <v>830</v>
      </c>
      <c r="H831" t="b">
        <v>1</v>
      </c>
      <c r="I831" s="3">
        <v>43299.131620370368</v>
      </c>
      <c r="J831" s="2">
        <v>176</v>
      </c>
      <c r="K831" s="2">
        <v>-23.627881500000001</v>
      </c>
      <c r="L831" s="2">
        <v>-46.606098000000003</v>
      </c>
      <c r="M831" s="2">
        <f>IF(AND(_332_2018_07_18_outfile_posicao[[#This Row],[hora bus]]=I830,_332_2018_07_18_outfile_posicao[[#This Row],[lat bus]]=K830,_332_2018_07_18_outfile_posicao[[#This Row],[lon bus]]=L830),1,0)</f>
        <v>0</v>
      </c>
      <c r="N831">
        <v>69</v>
      </c>
      <c r="O831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831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831" s="4">
        <f>_332_2018_07_18_outfile_posicao[[#This Row],[8686,881807]]/_332_2018_07_18_outfile_posicao[[#Headers],[8686,881807]]</f>
        <v>0.19682317971961688</v>
      </c>
      <c r="R831">
        <f>_332_2018_07_18_outfile_posicao[[#This Row],[8686,881807]]-P830</f>
        <v>0</v>
      </c>
      <c r="S831">
        <f>(_332_2018_07_18_outfile_posicao[[#This Row],[hora bus]]-I830)*86000</f>
        <v>44.791666499804705</v>
      </c>
      <c r="T831">
        <f>_332_2018_07_18_outfile_posicao[[#This Row],[desloc]]/_332_2018_07_18_outfile_posicao[[#This Row],[seconds]]</f>
        <v>0</v>
      </c>
      <c r="U831">
        <f>_332_2018_07_18_outfile_posicao[[#This Row],[spd m/s]]*3.6</f>
        <v>0</v>
      </c>
      <c r="V831" s="2"/>
      <c r="W831" s="2">
        <f>IF(_332_2018_07_18_outfile_posicao[[#This Row],[cod bus]]=F830,0,1)</f>
        <v>0</v>
      </c>
      <c r="X831" s="2">
        <f>IF(_332_2018_07_18_outfile_posicao[[#This Row],[desloc]]&gt;=0,0,1)</f>
        <v>0</v>
      </c>
      <c r="Y831" s="2">
        <f>IF(AND(_332_2018_07_18_outfile_posicao[[#This Row],[spd m/s]]&lt;1,_332_2018_07_18_outfile_posicao[[#This Row],[spd m/s]]&lt;&gt;0),1,0)</f>
        <v>0</v>
      </c>
      <c r="Z831" s="2">
        <f>IF(Z830=0.5,IF(P831&gt;=P832,0.5,1),IF(_332_2018_07_18_outfile_posicao[[#This Row],[desloc]]&lt;-1000,IF(P831&gt;=P832,IF(AND(Z830=0.5,P831=P832),0,IF(P831&lt;700,0.5,0)),1),IF(AND(X831&gt;0,X830&gt;0,_332_2018_07_18_outfile_posicao[[#This Row],[8686,881807]]&lt;500,_332_2018_07_18_outfile_posicao[[#This Row],[desloc]]&gt;0),IF(_332_2018_07_18_outfile_posicao[[#This Row],[8686,881807]]&lt;500,1,0),0)))</f>
        <v>0</v>
      </c>
      <c r="AA831" s="2">
        <f t="shared" si="12"/>
        <v>1709.7796991022312</v>
      </c>
      <c r="AB831" s="2">
        <f>IF(_332_2018_07_18_outfile_posicao[[#This Row],[inicio]]=1,0,IF(AB830&gt;0,0.5,IF(_332_2018_07_18_outfile_posicao[[#This Row],[max dist]]=_332_2018_07_18_outfile_posicao[[#This Row],[8686,881807]],1,0)))</f>
        <v>0.5</v>
      </c>
      <c r="AC831" s="2">
        <f>IF(_332_2018_07_18_outfile_posicao[[#This Row],[fim]]=0,AC832+1,0)</f>
        <v>0</v>
      </c>
      <c r="AD831" s="2"/>
      <c r="AE831" s="2"/>
      <c r="AF831" s="2"/>
      <c r="AG831" s="2"/>
      <c r="AH831" s="2"/>
      <c r="AI831" s="2"/>
    </row>
    <row r="832" spans="1:35" x14ac:dyDescent="0.25">
      <c r="A832">
        <v>260</v>
      </c>
      <c r="B832">
        <v>1</v>
      </c>
      <c r="C832" s="2" t="s">
        <v>3001</v>
      </c>
      <c r="D832">
        <v>332</v>
      </c>
      <c r="E832" s="2" t="s">
        <v>5060</v>
      </c>
      <c r="F832" s="2" t="s">
        <v>4931</v>
      </c>
      <c r="G832" s="2">
        <v>831</v>
      </c>
      <c r="H832" t="b">
        <v>1</v>
      </c>
      <c r="I832" s="3">
        <v>43299.13318287037</v>
      </c>
      <c r="J832" s="2">
        <v>177</v>
      </c>
      <c r="K832" s="2">
        <v>-23.627881500000001</v>
      </c>
      <c r="L832" s="2">
        <v>-46.606098000000003</v>
      </c>
      <c r="M832" s="2">
        <f>IF(AND(_332_2018_07_18_outfile_posicao[[#This Row],[hora bus]]=I831,_332_2018_07_18_outfile_posicao[[#This Row],[lat bus]]=K831,_332_2018_07_18_outfile_posicao[[#This Row],[lon bus]]=L831),1,0)</f>
        <v>0</v>
      </c>
      <c r="N832">
        <v>69</v>
      </c>
      <c r="O832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832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832" s="4">
        <f>_332_2018_07_18_outfile_posicao[[#This Row],[8686,881807]]/_332_2018_07_18_outfile_posicao[[#Headers],[8686,881807]]</f>
        <v>0.19682317971961688</v>
      </c>
      <c r="R832">
        <f>_332_2018_07_18_outfile_posicao[[#This Row],[8686,881807]]-P831</f>
        <v>0</v>
      </c>
      <c r="S832">
        <f>(_332_2018_07_18_outfile_posicao[[#This Row],[hora bus]]-I831)*86000</f>
        <v>134.37500012514647</v>
      </c>
      <c r="T832">
        <f>_332_2018_07_18_outfile_posicao[[#This Row],[desloc]]/_332_2018_07_18_outfile_posicao[[#This Row],[seconds]]</f>
        <v>0</v>
      </c>
      <c r="U832">
        <f>_332_2018_07_18_outfile_posicao[[#This Row],[spd m/s]]*3.6</f>
        <v>0</v>
      </c>
      <c r="V832" s="2"/>
      <c r="W832" s="2">
        <f>IF(_332_2018_07_18_outfile_posicao[[#This Row],[cod bus]]=F831,0,1)</f>
        <v>0</v>
      </c>
      <c r="X832" s="2">
        <f>IF(_332_2018_07_18_outfile_posicao[[#This Row],[desloc]]&gt;=0,0,1)</f>
        <v>0</v>
      </c>
      <c r="Y832" s="2">
        <f>IF(AND(_332_2018_07_18_outfile_posicao[[#This Row],[spd m/s]]&lt;1,_332_2018_07_18_outfile_posicao[[#This Row],[spd m/s]]&lt;&gt;0),1,0)</f>
        <v>0</v>
      </c>
      <c r="Z832" s="2">
        <f>IF(Z831=0.5,IF(P832&gt;=P833,0.5,1),IF(_332_2018_07_18_outfile_posicao[[#This Row],[desloc]]&lt;-1000,IF(P832&gt;=P833,IF(AND(Z831=0.5,P832=P833),0,IF(P832&lt;700,0.5,0)),1),IF(AND(X832&gt;0,X831&gt;0,_332_2018_07_18_outfile_posicao[[#This Row],[8686,881807]]&lt;500,_332_2018_07_18_outfile_posicao[[#This Row],[desloc]]&gt;0),IF(_332_2018_07_18_outfile_posicao[[#This Row],[8686,881807]]&lt;500,1,0),0)))</f>
        <v>0</v>
      </c>
      <c r="AA832" s="2">
        <f t="shared" si="12"/>
        <v>1709.7796991022312</v>
      </c>
      <c r="AB832" s="2">
        <f>IF(_332_2018_07_18_outfile_posicao[[#This Row],[inicio]]=1,0,IF(AB831&gt;0,0.5,IF(_332_2018_07_18_outfile_posicao[[#This Row],[max dist]]=_332_2018_07_18_outfile_posicao[[#This Row],[8686,881807]],1,0)))</f>
        <v>0.5</v>
      </c>
      <c r="AC832" s="2">
        <f>IF(_332_2018_07_18_outfile_posicao[[#This Row],[fim]]=0,AC833+1,0)</f>
        <v>0</v>
      </c>
      <c r="AD832" s="2"/>
      <c r="AE832" s="2"/>
      <c r="AF832" s="2"/>
      <c r="AG832" s="2"/>
      <c r="AH832" s="2"/>
      <c r="AI832" s="2"/>
    </row>
    <row r="833" spans="1:35" x14ac:dyDescent="0.25">
      <c r="A833">
        <v>266</v>
      </c>
      <c r="B833">
        <v>1</v>
      </c>
      <c r="C833" s="2" t="s">
        <v>3002</v>
      </c>
      <c r="D833">
        <v>332</v>
      </c>
      <c r="E833" s="2" t="s">
        <v>5061</v>
      </c>
      <c r="F833" s="2" t="s">
        <v>4931</v>
      </c>
      <c r="G833" s="2">
        <v>832</v>
      </c>
      <c r="H833" t="b">
        <v>1</v>
      </c>
      <c r="I833" s="3">
        <v>43299.133703703701</v>
      </c>
      <c r="J833" s="2">
        <v>178</v>
      </c>
      <c r="K833" s="2">
        <v>-23.627881500000001</v>
      </c>
      <c r="L833" s="2">
        <v>-46.606098000000003</v>
      </c>
      <c r="M833" s="2">
        <f>IF(AND(_332_2018_07_18_outfile_posicao[[#This Row],[hora bus]]=I832,_332_2018_07_18_outfile_posicao[[#This Row],[lat bus]]=K832,_332_2018_07_18_outfile_posicao[[#This Row],[lon bus]]=L832),1,0)</f>
        <v>0</v>
      </c>
      <c r="N833">
        <v>69</v>
      </c>
      <c r="O833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833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833" s="4">
        <f>_332_2018_07_18_outfile_posicao[[#This Row],[8686,881807]]/_332_2018_07_18_outfile_posicao[[#Headers],[8686,881807]]</f>
        <v>0.19682317971961688</v>
      </c>
      <c r="R833">
        <f>_332_2018_07_18_outfile_posicao[[#This Row],[8686,881807]]-P832</f>
        <v>0</v>
      </c>
      <c r="S833">
        <f>(_332_2018_07_18_outfile_posicao[[#This Row],[hora bus]]-I832)*86000</f>
        <v>44.791666499804705</v>
      </c>
      <c r="T833">
        <f>_332_2018_07_18_outfile_posicao[[#This Row],[desloc]]/_332_2018_07_18_outfile_posicao[[#This Row],[seconds]]</f>
        <v>0</v>
      </c>
      <c r="U833">
        <f>_332_2018_07_18_outfile_posicao[[#This Row],[spd m/s]]*3.6</f>
        <v>0</v>
      </c>
      <c r="V833" s="2"/>
      <c r="W833" s="2">
        <f>IF(_332_2018_07_18_outfile_posicao[[#This Row],[cod bus]]=F832,0,1)</f>
        <v>0</v>
      </c>
      <c r="X833" s="2">
        <f>IF(_332_2018_07_18_outfile_posicao[[#This Row],[desloc]]&gt;=0,0,1)</f>
        <v>0</v>
      </c>
      <c r="Y833" s="2">
        <f>IF(AND(_332_2018_07_18_outfile_posicao[[#This Row],[spd m/s]]&lt;1,_332_2018_07_18_outfile_posicao[[#This Row],[spd m/s]]&lt;&gt;0),1,0)</f>
        <v>0</v>
      </c>
      <c r="Z833" s="2">
        <f>IF(Z832=0.5,IF(P833&gt;=P834,0.5,1),IF(_332_2018_07_18_outfile_posicao[[#This Row],[desloc]]&lt;-1000,IF(P833&gt;=P834,IF(AND(Z832=0.5,P833=P834),0,IF(P833&lt;700,0.5,0)),1),IF(AND(X833&gt;0,X832&gt;0,_332_2018_07_18_outfile_posicao[[#This Row],[8686,881807]]&lt;500,_332_2018_07_18_outfile_posicao[[#This Row],[desloc]]&gt;0),IF(_332_2018_07_18_outfile_posicao[[#This Row],[8686,881807]]&lt;500,1,0),0)))</f>
        <v>0</v>
      </c>
      <c r="AA833" s="2">
        <f t="shared" si="12"/>
        <v>1709.7796991022312</v>
      </c>
      <c r="AB833" s="2">
        <f>IF(_332_2018_07_18_outfile_posicao[[#This Row],[inicio]]=1,0,IF(AB832&gt;0,0.5,IF(_332_2018_07_18_outfile_posicao[[#This Row],[max dist]]=_332_2018_07_18_outfile_posicao[[#This Row],[8686,881807]],1,0)))</f>
        <v>0.5</v>
      </c>
      <c r="AC833" s="2">
        <f>IF(_332_2018_07_18_outfile_posicao[[#This Row],[fim]]=0,AC834+1,0)</f>
        <v>0</v>
      </c>
      <c r="AD833" s="2"/>
      <c r="AE833" s="2"/>
      <c r="AF833" s="2"/>
      <c r="AG833" s="2"/>
      <c r="AH833" s="2"/>
      <c r="AI833" s="2"/>
    </row>
    <row r="834" spans="1:35" x14ac:dyDescent="0.25">
      <c r="A834">
        <v>267</v>
      </c>
      <c r="B834">
        <v>1</v>
      </c>
      <c r="C834" s="2" t="s">
        <v>3003</v>
      </c>
      <c r="D834">
        <v>332</v>
      </c>
      <c r="E834" s="2" t="s">
        <v>5062</v>
      </c>
      <c r="F834" s="2" t="s">
        <v>4931</v>
      </c>
      <c r="G834" s="2">
        <v>833</v>
      </c>
      <c r="H834" t="b">
        <v>1</v>
      </c>
      <c r="I834" s="3">
        <v>43299.13422453704</v>
      </c>
      <c r="J834" s="2">
        <v>179</v>
      </c>
      <c r="K834" s="2">
        <v>-23.627881500000001</v>
      </c>
      <c r="L834" s="2">
        <v>-46.606098000000003</v>
      </c>
      <c r="M834" s="2">
        <f>IF(AND(_332_2018_07_18_outfile_posicao[[#This Row],[hora bus]]=I833,_332_2018_07_18_outfile_posicao[[#This Row],[lat bus]]=K833,_332_2018_07_18_outfile_posicao[[#This Row],[lon bus]]=L833),1,0)</f>
        <v>0</v>
      </c>
      <c r="N834">
        <v>69</v>
      </c>
      <c r="O834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834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834" s="4">
        <f>_332_2018_07_18_outfile_posicao[[#This Row],[8686,881807]]/_332_2018_07_18_outfile_posicao[[#Headers],[8686,881807]]</f>
        <v>0.19682317971961688</v>
      </c>
      <c r="R834">
        <f>_332_2018_07_18_outfile_posicao[[#This Row],[8686,881807]]-P833</f>
        <v>0</v>
      </c>
      <c r="S834">
        <f>(_332_2018_07_18_outfile_posicao[[#This Row],[hora bus]]-I833)*86000</f>
        <v>44.79166712553706</v>
      </c>
      <c r="T834">
        <f>_332_2018_07_18_outfile_posicao[[#This Row],[desloc]]/_332_2018_07_18_outfile_posicao[[#This Row],[seconds]]</f>
        <v>0</v>
      </c>
      <c r="U834">
        <f>_332_2018_07_18_outfile_posicao[[#This Row],[spd m/s]]*3.6</f>
        <v>0</v>
      </c>
      <c r="V834" s="2"/>
      <c r="W834" s="2">
        <f>IF(_332_2018_07_18_outfile_posicao[[#This Row],[cod bus]]=F833,0,1)</f>
        <v>0</v>
      </c>
      <c r="X834" s="2">
        <f>IF(_332_2018_07_18_outfile_posicao[[#This Row],[desloc]]&gt;=0,0,1)</f>
        <v>0</v>
      </c>
      <c r="Y834" s="2">
        <f>IF(AND(_332_2018_07_18_outfile_posicao[[#This Row],[spd m/s]]&lt;1,_332_2018_07_18_outfile_posicao[[#This Row],[spd m/s]]&lt;&gt;0),1,0)</f>
        <v>0</v>
      </c>
      <c r="Z834" s="2">
        <f>IF(Z833=0.5,IF(P834&gt;=P835,0.5,1),IF(_332_2018_07_18_outfile_posicao[[#This Row],[desloc]]&lt;-1000,IF(P834&gt;=P835,IF(AND(Z833=0.5,P834=P835),0,IF(P834&lt;700,0.5,0)),1),IF(AND(X834&gt;0,X833&gt;0,_332_2018_07_18_outfile_posicao[[#This Row],[8686,881807]]&lt;500,_332_2018_07_18_outfile_posicao[[#This Row],[desloc]]&gt;0),IF(_332_2018_07_18_outfile_posicao[[#This Row],[8686,881807]]&lt;500,1,0),0)))</f>
        <v>0</v>
      </c>
      <c r="AA834" s="2">
        <f t="shared" ref="AA834:AA897" si="13">IF(W834=1,0,IF(Z834&gt;0,0,IF(P834&gt;AA835,P834,AA835)))</f>
        <v>1709.7796991022312</v>
      </c>
      <c r="AB834" s="2">
        <f>IF(_332_2018_07_18_outfile_posicao[[#This Row],[inicio]]=1,0,IF(AB833&gt;0,0.5,IF(_332_2018_07_18_outfile_posicao[[#This Row],[max dist]]=_332_2018_07_18_outfile_posicao[[#This Row],[8686,881807]],1,0)))</f>
        <v>0.5</v>
      </c>
      <c r="AC834" s="2">
        <f>IF(_332_2018_07_18_outfile_posicao[[#This Row],[fim]]=0,AC835+1,0)</f>
        <v>0</v>
      </c>
      <c r="AD834" s="2"/>
      <c r="AE834" s="2"/>
      <c r="AF834" s="2"/>
      <c r="AG834" s="2"/>
      <c r="AH834" s="2"/>
      <c r="AI834" s="2"/>
    </row>
    <row r="835" spans="1:35" x14ac:dyDescent="0.25">
      <c r="A835">
        <v>268</v>
      </c>
      <c r="B835">
        <v>1</v>
      </c>
      <c r="C835" s="2" t="s">
        <v>3004</v>
      </c>
      <c r="D835">
        <v>332</v>
      </c>
      <c r="E835" s="2" t="s">
        <v>5062</v>
      </c>
      <c r="F835" s="2" t="s">
        <v>4931</v>
      </c>
      <c r="G835" s="2">
        <v>834</v>
      </c>
      <c r="H835" t="b">
        <v>1</v>
      </c>
      <c r="I835" s="3">
        <v>43299.134745370371</v>
      </c>
      <c r="J835" s="2">
        <v>180</v>
      </c>
      <c r="K835" s="2">
        <v>-23.627881500000001</v>
      </c>
      <c r="L835" s="2">
        <v>-46.606098000000003</v>
      </c>
      <c r="M835" s="2">
        <f>IF(AND(_332_2018_07_18_outfile_posicao[[#This Row],[hora bus]]=I834,_332_2018_07_18_outfile_posicao[[#This Row],[lat bus]]=K834,_332_2018_07_18_outfile_posicao[[#This Row],[lon bus]]=L834),1,0)</f>
        <v>0</v>
      </c>
      <c r="N835">
        <v>69</v>
      </c>
      <c r="O835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835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835" s="4">
        <f>_332_2018_07_18_outfile_posicao[[#This Row],[8686,881807]]/_332_2018_07_18_outfile_posicao[[#Headers],[8686,881807]]</f>
        <v>0.19682317971961688</v>
      </c>
      <c r="R835">
        <f>_332_2018_07_18_outfile_posicao[[#This Row],[8686,881807]]-P834</f>
        <v>0</v>
      </c>
      <c r="S835">
        <f>(_332_2018_07_18_outfile_posicao[[#This Row],[hora bus]]-I834)*86000</f>
        <v>44.791666499804705</v>
      </c>
      <c r="T835">
        <f>_332_2018_07_18_outfile_posicao[[#This Row],[desloc]]/_332_2018_07_18_outfile_posicao[[#This Row],[seconds]]</f>
        <v>0</v>
      </c>
      <c r="U835">
        <f>_332_2018_07_18_outfile_posicao[[#This Row],[spd m/s]]*3.6</f>
        <v>0</v>
      </c>
      <c r="V835" s="2"/>
      <c r="W835" s="2">
        <f>IF(_332_2018_07_18_outfile_posicao[[#This Row],[cod bus]]=F834,0,1)</f>
        <v>0</v>
      </c>
      <c r="X835" s="2">
        <f>IF(_332_2018_07_18_outfile_posicao[[#This Row],[desloc]]&gt;=0,0,1)</f>
        <v>0</v>
      </c>
      <c r="Y835" s="2">
        <f>IF(AND(_332_2018_07_18_outfile_posicao[[#This Row],[spd m/s]]&lt;1,_332_2018_07_18_outfile_posicao[[#This Row],[spd m/s]]&lt;&gt;0),1,0)</f>
        <v>0</v>
      </c>
      <c r="Z835" s="2">
        <f>IF(Z834=0.5,IF(P835&gt;=P836,0.5,1),IF(_332_2018_07_18_outfile_posicao[[#This Row],[desloc]]&lt;-1000,IF(P835&gt;=P836,IF(AND(Z834=0.5,P835=P836),0,IF(P835&lt;700,0.5,0)),1),IF(AND(X835&gt;0,X834&gt;0,_332_2018_07_18_outfile_posicao[[#This Row],[8686,881807]]&lt;500,_332_2018_07_18_outfile_posicao[[#This Row],[desloc]]&gt;0),IF(_332_2018_07_18_outfile_posicao[[#This Row],[8686,881807]]&lt;500,1,0),0)))</f>
        <v>0</v>
      </c>
      <c r="AA835" s="2">
        <f t="shared" si="13"/>
        <v>1709.7796991022312</v>
      </c>
      <c r="AB835" s="2">
        <f>IF(_332_2018_07_18_outfile_posicao[[#This Row],[inicio]]=1,0,IF(AB834&gt;0,0.5,IF(_332_2018_07_18_outfile_posicao[[#This Row],[max dist]]=_332_2018_07_18_outfile_posicao[[#This Row],[8686,881807]],1,0)))</f>
        <v>0.5</v>
      </c>
      <c r="AC835" s="2">
        <f>IF(_332_2018_07_18_outfile_posicao[[#This Row],[fim]]=0,AC836+1,0)</f>
        <v>0</v>
      </c>
      <c r="AD835" s="2"/>
      <c r="AE835" s="2"/>
      <c r="AF835" s="2"/>
      <c r="AG835" s="2"/>
      <c r="AH835" s="2"/>
      <c r="AI835" s="2"/>
    </row>
    <row r="836" spans="1:35" x14ac:dyDescent="0.25">
      <c r="A836">
        <v>269</v>
      </c>
      <c r="B836">
        <v>1</v>
      </c>
      <c r="C836" s="2" t="s">
        <v>3005</v>
      </c>
      <c r="D836">
        <v>332</v>
      </c>
      <c r="E836" s="2" t="s">
        <v>5063</v>
      </c>
      <c r="F836" s="2" t="s">
        <v>4931</v>
      </c>
      <c r="G836" s="2">
        <v>835</v>
      </c>
      <c r="H836" t="b">
        <v>1</v>
      </c>
      <c r="I836" s="3">
        <v>43299.135266203702</v>
      </c>
      <c r="J836" s="2">
        <v>181</v>
      </c>
      <c r="K836" s="2">
        <v>-23.627881500000001</v>
      </c>
      <c r="L836" s="2">
        <v>-46.606098000000003</v>
      </c>
      <c r="M836" s="2">
        <f>IF(AND(_332_2018_07_18_outfile_posicao[[#This Row],[hora bus]]=I835,_332_2018_07_18_outfile_posicao[[#This Row],[lat bus]]=K835,_332_2018_07_18_outfile_posicao[[#This Row],[lon bus]]=L835),1,0)</f>
        <v>0</v>
      </c>
      <c r="N836">
        <v>69</v>
      </c>
      <c r="O836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836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836" s="4">
        <f>_332_2018_07_18_outfile_posicao[[#This Row],[8686,881807]]/_332_2018_07_18_outfile_posicao[[#Headers],[8686,881807]]</f>
        <v>0.19682317971961688</v>
      </c>
      <c r="R836">
        <f>_332_2018_07_18_outfile_posicao[[#This Row],[8686,881807]]-P835</f>
        <v>0</v>
      </c>
      <c r="S836">
        <f>(_332_2018_07_18_outfile_posicao[[#This Row],[hora bus]]-I835)*86000</f>
        <v>44.791666499804705</v>
      </c>
      <c r="T836">
        <f>_332_2018_07_18_outfile_posicao[[#This Row],[desloc]]/_332_2018_07_18_outfile_posicao[[#This Row],[seconds]]</f>
        <v>0</v>
      </c>
      <c r="U836">
        <f>_332_2018_07_18_outfile_posicao[[#This Row],[spd m/s]]*3.6</f>
        <v>0</v>
      </c>
      <c r="V836" s="2"/>
      <c r="W836" s="2">
        <f>IF(_332_2018_07_18_outfile_posicao[[#This Row],[cod bus]]=F835,0,1)</f>
        <v>0</v>
      </c>
      <c r="X836" s="2">
        <f>IF(_332_2018_07_18_outfile_posicao[[#This Row],[desloc]]&gt;=0,0,1)</f>
        <v>0</v>
      </c>
      <c r="Y836" s="2">
        <f>IF(AND(_332_2018_07_18_outfile_posicao[[#This Row],[spd m/s]]&lt;1,_332_2018_07_18_outfile_posicao[[#This Row],[spd m/s]]&lt;&gt;0),1,0)</f>
        <v>0</v>
      </c>
      <c r="Z836" s="2">
        <f>IF(Z835=0.5,IF(P836&gt;=P837,0.5,1),IF(_332_2018_07_18_outfile_posicao[[#This Row],[desloc]]&lt;-1000,IF(P836&gt;=P837,IF(AND(Z835=0.5,P836=P837),0,IF(P836&lt;700,0.5,0)),1),IF(AND(X836&gt;0,X835&gt;0,_332_2018_07_18_outfile_posicao[[#This Row],[8686,881807]]&lt;500,_332_2018_07_18_outfile_posicao[[#This Row],[desloc]]&gt;0),IF(_332_2018_07_18_outfile_posicao[[#This Row],[8686,881807]]&lt;500,1,0),0)))</f>
        <v>0</v>
      </c>
      <c r="AA836" s="2">
        <f t="shared" si="13"/>
        <v>1709.7796991022312</v>
      </c>
      <c r="AB836" s="2">
        <f>IF(_332_2018_07_18_outfile_posicao[[#This Row],[inicio]]=1,0,IF(AB835&gt;0,0.5,IF(_332_2018_07_18_outfile_posicao[[#This Row],[max dist]]=_332_2018_07_18_outfile_posicao[[#This Row],[8686,881807]],1,0)))</f>
        <v>0.5</v>
      </c>
      <c r="AC836" s="2">
        <f>IF(_332_2018_07_18_outfile_posicao[[#This Row],[fim]]=0,AC837+1,0)</f>
        <v>0</v>
      </c>
      <c r="AD836" s="2"/>
      <c r="AE836" s="2"/>
      <c r="AF836" s="2"/>
      <c r="AG836" s="2"/>
      <c r="AH836" s="2"/>
      <c r="AI836" s="2"/>
    </row>
    <row r="837" spans="1:35" x14ac:dyDescent="0.25">
      <c r="A837">
        <v>270</v>
      </c>
      <c r="B837">
        <v>1</v>
      </c>
      <c r="C837" s="2" t="s">
        <v>3006</v>
      </c>
      <c r="D837">
        <v>332</v>
      </c>
      <c r="E837" s="2" t="s">
        <v>5063</v>
      </c>
      <c r="F837" s="2" t="s">
        <v>4931</v>
      </c>
      <c r="G837" s="2">
        <v>836</v>
      </c>
      <c r="H837" t="b">
        <v>1</v>
      </c>
      <c r="I837" s="3">
        <v>43299.135787037034</v>
      </c>
      <c r="J837" s="2">
        <v>182</v>
      </c>
      <c r="K837" s="2">
        <v>-23.627881500000001</v>
      </c>
      <c r="L837" s="2">
        <v>-46.606098000000003</v>
      </c>
      <c r="M837" s="2">
        <f>IF(AND(_332_2018_07_18_outfile_posicao[[#This Row],[hora bus]]=I836,_332_2018_07_18_outfile_posicao[[#This Row],[lat bus]]=K836,_332_2018_07_18_outfile_posicao[[#This Row],[lon bus]]=L836),1,0)</f>
        <v>0</v>
      </c>
      <c r="N837">
        <v>69</v>
      </c>
      <c r="O837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837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837" s="4">
        <f>_332_2018_07_18_outfile_posicao[[#This Row],[8686,881807]]/_332_2018_07_18_outfile_posicao[[#Headers],[8686,881807]]</f>
        <v>0.19682317971961688</v>
      </c>
      <c r="R837">
        <f>_332_2018_07_18_outfile_posicao[[#This Row],[8686,881807]]-P836</f>
        <v>0</v>
      </c>
      <c r="S837">
        <f>(_332_2018_07_18_outfile_posicao[[#This Row],[hora bus]]-I836)*86000</f>
        <v>44.791666499804705</v>
      </c>
      <c r="T837">
        <f>_332_2018_07_18_outfile_posicao[[#This Row],[desloc]]/_332_2018_07_18_outfile_posicao[[#This Row],[seconds]]</f>
        <v>0</v>
      </c>
      <c r="U837">
        <f>_332_2018_07_18_outfile_posicao[[#This Row],[spd m/s]]*3.6</f>
        <v>0</v>
      </c>
      <c r="V837" s="2"/>
      <c r="W837" s="2">
        <f>IF(_332_2018_07_18_outfile_posicao[[#This Row],[cod bus]]=F836,0,1)</f>
        <v>0</v>
      </c>
      <c r="X837" s="2">
        <f>IF(_332_2018_07_18_outfile_posicao[[#This Row],[desloc]]&gt;=0,0,1)</f>
        <v>0</v>
      </c>
      <c r="Y837" s="2">
        <f>IF(AND(_332_2018_07_18_outfile_posicao[[#This Row],[spd m/s]]&lt;1,_332_2018_07_18_outfile_posicao[[#This Row],[spd m/s]]&lt;&gt;0),1,0)</f>
        <v>0</v>
      </c>
      <c r="Z837" s="2">
        <f>IF(Z836=0.5,IF(P837&gt;=P838,0.5,1),IF(_332_2018_07_18_outfile_posicao[[#This Row],[desloc]]&lt;-1000,IF(P837&gt;=P838,IF(AND(Z836=0.5,P837=P838),0,IF(P837&lt;700,0.5,0)),1),IF(AND(X837&gt;0,X836&gt;0,_332_2018_07_18_outfile_posicao[[#This Row],[8686,881807]]&lt;500,_332_2018_07_18_outfile_posicao[[#This Row],[desloc]]&gt;0),IF(_332_2018_07_18_outfile_posicao[[#This Row],[8686,881807]]&lt;500,1,0),0)))</f>
        <v>0</v>
      </c>
      <c r="AA837" s="2">
        <f t="shared" si="13"/>
        <v>1709.7796991022312</v>
      </c>
      <c r="AB837" s="2">
        <f>IF(_332_2018_07_18_outfile_posicao[[#This Row],[inicio]]=1,0,IF(AB836&gt;0,0.5,IF(_332_2018_07_18_outfile_posicao[[#This Row],[max dist]]=_332_2018_07_18_outfile_posicao[[#This Row],[8686,881807]],1,0)))</f>
        <v>0.5</v>
      </c>
      <c r="AC837" s="2">
        <f>IF(_332_2018_07_18_outfile_posicao[[#This Row],[fim]]=0,AC838+1,0)</f>
        <v>0</v>
      </c>
      <c r="AD837" s="2"/>
      <c r="AE837" s="2"/>
      <c r="AF837" s="2"/>
      <c r="AG837" s="2"/>
      <c r="AH837" s="2"/>
      <c r="AI837" s="2"/>
    </row>
    <row r="838" spans="1:35" x14ac:dyDescent="0.25">
      <c r="A838">
        <v>273</v>
      </c>
      <c r="B838">
        <v>1</v>
      </c>
      <c r="C838" s="2" t="s">
        <v>3007</v>
      </c>
      <c r="D838">
        <v>332</v>
      </c>
      <c r="E838" s="2" t="s">
        <v>5064</v>
      </c>
      <c r="F838" s="2" t="s">
        <v>4931</v>
      </c>
      <c r="G838" s="2">
        <v>837</v>
      </c>
      <c r="H838" t="b">
        <v>1</v>
      </c>
      <c r="I838" s="3">
        <v>43299.136307870373</v>
      </c>
      <c r="J838" s="2">
        <v>183</v>
      </c>
      <c r="K838" s="2">
        <v>-23.627881500000001</v>
      </c>
      <c r="L838" s="2">
        <v>-46.606098000000003</v>
      </c>
      <c r="M838" s="2">
        <f>IF(AND(_332_2018_07_18_outfile_posicao[[#This Row],[hora bus]]=I837,_332_2018_07_18_outfile_posicao[[#This Row],[lat bus]]=K837,_332_2018_07_18_outfile_posicao[[#This Row],[lon bus]]=L837),1,0)</f>
        <v>0</v>
      </c>
      <c r="N838">
        <v>69</v>
      </c>
      <c r="O838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838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838" s="4">
        <f>_332_2018_07_18_outfile_posicao[[#This Row],[8686,881807]]/_332_2018_07_18_outfile_posicao[[#Headers],[8686,881807]]</f>
        <v>0.19682317971961688</v>
      </c>
      <c r="R838">
        <f>_332_2018_07_18_outfile_posicao[[#This Row],[8686,881807]]-P837</f>
        <v>0</v>
      </c>
      <c r="S838">
        <f>(_332_2018_07_18_outfile_posicao[[#This Row],[hora bus]]-I837)*86000</f>
        <v>44.79166712553706</v>
      </c>
      <c r="T838">
        <f>_332_2018_07_18_outfile_posicao[[#This Row],[desloc]]/_332_2018_07_18_outfile_posicao[[#This Row],[seconds]]</f>
        <v>0</v>
      </c>
      <c r="U838">
        <f>_332_2018_07_18_outfile_posicao[[#This Row],[spd m/s]]*3.6</f>
        <v>0</v>
      </c>
      <c r="V838" s="2"/>
      <c r="W838" s="2">
        <f>IF(_332_2018_07_18_outfile_posicao[[#This Row],[cod bus]]=F837,0,1)</f>
        <v>0</v>
      </c>
      <c r="X838" s="2">
        <f>IF(_332_2018_07_18_outfile_posicao[[#This Row],[desloc]]&gt;=0,0,1)</f>
        <v>0</v>
      </c>
      <c r="Y838" s="2">
        <f>IF(AND(_332_2018_07_18_outfile_posicao[[#This Row],[spd m/s]]&lt;1,_332_2018_07_18_outfile_posicao[[#This Row],[spd m/s]]&lt;&gt;0),1,0)</f>
        <v>0</v>
      </c>
      <c r="Z838" s="2">
        <f>IF(Z837=0.5,IF(P838&gt;=P839,0.5,1),IF(_332_2018_07_18_outfile_posicao[[#This Row],[desloc]]&lt;-1000,IF(P838&gt;=P839,IF(AND(Z837=0.5,P838=P839),0,IF(P838&lt;700,0.5,0)),1),IF(AND(X838&gt;0,X837&gt;0,_332_2018_07_18_outfile_posicao[[#This Row],[8686,881807]]&lt;500,_332_2018_07_18_outfile_posicao[[#This Row],[desloc]]&gt;0),IF(_332_2018_07_18_outfile_posicao[[#This Row],[8686,881807]]&lt;500,1,0),0)))</f>
        <v>0</v>
      </c>
      <c r="AA838" s="2">
        <f t="shared" si="13"/>
        <v>1709.7796991022312</v>
      </c>
      <c r="AB838" s="2">
        <f>IF(_332_2018_07_18_outfile_posicao[[#This Row],[inicio]]=1,0,IF(AB837&gt;0,0.5,IF(_332_2018_07_18_outfile_posicao[[#This Row],[max dist]]=_332_2018_07_18_outfile_posicao[[#This Row],[8686,881807]],1,0)))</f>
        <v>0.5</v>
      </c>
      <c r="AC838" s="2">
        <f>IF(_332_2018_07_18_outfile_posicao[[#This Row],[fim]]=0,AC839+1,0)</f>
        <v>0</v>
      </c>
      <c r="AD838" s="2"/>
      <c r="AE838" s="2"/>
      <c r="AF838" s="2"/>
      <c r="AG838" s="2"/>
      <c r="AH838" s="2"/>
      <c r="AI838" s="2"/>
    </row>
    <row r="839" spans="1:35" x14ac:dyDescent="0.25">
      <c r="A839">
        <v>274</v>
      </c>
      <c r="B839">
        <v>1</v>
      </c>
      <c r="C839" s="2" t="s">
        <v>3008</v>
      </c>
      <c r="D839">
        <v>332</v>
      </c>
      <c r="E839" s="2" t="s">
        <v>5064</v>
      </c>
      <c r="F839" s="2" t="s">
        <v>4931</v>
      </c>
      <c r="G839" s="2">
        <v>838</v>
      </c>
      <c r="H839" t="b">
        <v>1</v>
      </c>
      <c r="I839" s="3">
        <v>43299.136828703704</v>
      </c>
      <c r="J839" s="2">
        <v>184</v>
      </c>
      <c r="K839" s="2">
        <v>-23.627881500000001</v>
      </c>
      <c r="L839" s="2">
        <v>-46.606098000000003</v>
      </c>
      <c r="M839" s="2">
        <f>IF(AND(_332_2018_07_18_outfile_posicao[[#This Row],[hora bus]]=I838,_332_2018_07_18_outfile_posicao[[#This Row],[lat bus]]=K838,_332_2018_07_18_outfile_posicao[[#This Row],[lon bus]]=L838),1,0)</f>
        <v>0</v>
      </c>
      <c r="N839">
        <v>69</v>
      </c>
      <c r="O839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839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839" s="4">
        <f>_332_2018_07_18_outfile_posicao[[#This Row],[8686,881807]]/_332_2018_07_18_outfile_posicao[[#Headers],[8686,881807]]</f>
        <v>0.19682317971961688</v>
      </c>
      <c r="R839">
        <f>_332_2018_07_18_outfile_posicao[[#This Row],[8686,881807]]-P838</f>
        <v>0</v>
      </c>
      <c r="S839">
        <f>(_332_2018_07_18_outfile_posicao[[#This Row],[hora bus]]-I838)*86000</f>
        <v>44.791666499804705</v>
      </c>
      <c r="T839">
        <f>_332_2018_07_18_outfile_posicao[[#This Row],[desloc]]/_332_2018_07_18_outfile_posicao[[#This Row],[seconds]]</f>
        <v>0</v>
      </c>
      <c r="U839">
        <f>_332_2018_07_18_outfile_posicao[[#This Row],[spd m/s]]*3.6</f>
        <v>0</v>
      </c>
      <c r="V839" s="2"/>
      <c r="W839" s="2">
        <f>IF(_332_2018_07_18_outfile_posicao[[#This Row],[cod bus]]=F838,0,1)</f>
        <v>0</v>
      </c>
      <c r="X839" s="2">
        <f>IF(_332_2018_07_18_outfile_posicao[[#This Row],[desloc]]&gt;=0,0,1)</f>
        <v>0</v>
      </c>
      <c r="Y839" s="2">
        <f>IF(AND(_332_2018_07_18_outfile_posicao[[#This Row],[spd m/s]]&lt;1,_332_2018_07_18_outfile_posicao[[#This Row],[spd m/s]]&lt;&gt;0),1,0)</f>
        <v>0</v>
      </c>
      <c r="Z839" s="2">
        <f>IF(Z838=0.5,IF(P839&gt;=P840,0.5,1),IF(_332_2018_07_18_outfile_posicao[[#This Row],[desloc]]&lt;-1000,IF(P839&gt;=P840,IF(AND(Z838=0.5,P839=P840),0,IF(P839&lt;700,0.5,0)),1),IF(AND(X839&gt;0,X838&gt;0,_332_2018_07_18_outfile_posicao[[#This Row],[8686,881807]]&lt;500,_332_2018_07_18_outfile_posicao[[#This Row],[desloc]]&gt;0),IF(_332_2018_07_18_outfile_posicao[[#This Row],[8686,881807]]&lt;500,1,0),0)))</f>
        <v>0</v>
      </c>
      <c r="AA839" s="2">
        <f t="shared" si="13"/>
        <v>1709.7796991022312</v>
      </c>
      <c r="AB839" s="2">
        <f>IF(_332_2018_07_18_outfile_posicao[[#This Row],[inicio]]=1,0,IF(AB838&gt;0,0.5,IF(_332_2018_07_18_outfile_posicao[[#This Row],[max dist]]=_332_2018_07_18_outfile_posicao[[#This Row],[8686,881807]],1,0)))</f>
        <v>0.5</v>
      </c>
      <c r="AC839" s="2">
        <f>IF(_332_2018_07_18_outfile_posicao[[#This Row],[fim]]=0,AC840+1,0)</f>
        <v>0</v>
      </c>
      <c r="AD839" s="2"/>
      <c r="AE839" s="2"/>
      <c r="AF839" s="2"/>
      <c r="AG839" s="2"/>
      <c r="AH839" s="2"/>
      <c r="AI839" s="2"/>
    </row>
    <row r="840" spans="1:35" x14ac:dyDescent="0.25">
      <c r="A840">
        <v>275</v>
      </c>
      <c r="B840">
        <v>1</v>
      </c>
      <c r="C840" s="2" t="s">
        <v>3009</v>
      </c>
      <c r="D840">
        <v>332</v>
      </c>
      <c r="E840" s="2" t="s">
        <v>5065</v>
      </c>
      <c r="F840" s="2" t="s">
        <v>4931</v>
      </c>
      <c r="G840" s="2">
        <v>839</v>
      </c>
      <c r="H840" t="b">
        <v>1</v>
      </c>
      <c r="I840" s="3">
        <v>43299.137349537035</v>
      </c>
      <c r="J840" s="2">
        <v>185</v>
      </c>
      <c r="K840" s="2">
        <v>-23.627881500000001</v>
      </c>
      <c r="L840" s="2">
        <v>-46.606098000000003</v>
      </c>
      <c r="M840" s="2">
        <f>IF(AND(_332_2018_07_18_outfile_posicao[[#This Row],[hora bus]]=I839,_332_2018_07_18_outfile_posicao[[#This Row],[lat bus]]=K839,_332_2018_07_18_outfile_posicao[[#This Row],[lon bus]]=L839),1,0)</f>
        <v>0</v>
      </c>
      <c r="N840">
        <v>69</v>
      </c>
      <c r="O840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840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840" s="4">
        <f>_332_2018_07_18_outfile_posicao[[#This Row],[8686,881807]]/_332_2018_07_18_outfile_posicao[[#Headers],[8686,881807]]</f>
        <v>0.19682317971961688</v>
      </c>
      <c r="R840">
        <f>_332_2018_07_18_outfile_posicao[[#This Row],[8686,881807]]-P839</f>
        <v>0</v>
      </c>
      <c r="S840">
        <f>(_332_2018_07_18_outfile_posicao[[#This Row],[hora bus]]-I839)*86000</f>
        <v>44.791666499804705</v>
      </c>
      <c r="T840">
        <f>_332_2018_07_18_outfile_posicao[[#This Row],[desloc]]/_332_2018_07_18_outfile_posicao[[#This Row],[seconds]]</f>
        <v>0</v>
      </c>
      <c r="U840">
        <f>_332_2018_07_18_outfile_posicao[[#This Row],[spd m/s]]*3.6</f>
        <v>0</v>
      </c>
      <c r="V840" s="2"/>
      <c r="W840" s="2">
        <f>IF(_332_2018_07_18_outfile_posicao[[#This Row],[cod bus]]=F839,0,1)</f>
        <v>0</v>
      </c>
      <c r="X840" s="2">
        <f>IF(_332_2018_07_18_outfile_posicao[[#This Row],[desloc]]&gt;=0,0,1)</f>
        <v>0</v>
      </c>
      <c r="Y840" s="2">
        <f>IF(AND(_332_2018_07_18_outfile_posicao[[#This Row],[spd m/s]]&lt;1,_332_2018_07_18_outfile_posicao[[#This Row],[spd m/s]]&lt;&gt;0),1,0)</f>
        <v>0</v>
      </c>
      <c r="Z840" s="2">
        <f>IF(Z839=0.5,IF(P840&gt;=P841,0.5,1),IF(_332_2018_07_18_outfile_posicao[[#This Row],[desloc]]&lt;-1000,IF(P840&gt;=P841,IF(AND(Z839=0.5,P840=P841),0,IF(P840&lt;700,0.5,0)),1),IF(AND(X840&gt;0,X839&gt;0,_332_2018_07_18_outfile_posicao[[#This Row],[8686,881807]]&lt;500,_332_2018_07_18_outfile_posicao[[#This Row],[desloc]]&gt;0),IF(_332_2018_07_18_outfile_posicao[[#This Row],[8686,881807]]&lt;500,1,0),0)))</f>
        <v>0</v>
      </c>
      <c r="AA840" s="2">
        <f t="shared" si="13"/>
        <v>1709.7796991022312</v>
      </c>
      <c r="AB840" s="2">
        <f>IF(_332_2018_07_18_outfile_posicao[[#This Row],[inicio]]=1,0,IF(AB839&gt;0,0.5,IF(_332_2018_07_18_outfile_posicao[[#This Row],[max dist]]=_332_2018_07_18_outfile_posicao[[#This Row],[8686,881807]],1,0)))</f>
        <v>0.5</v>
      </c>
      <c r="AC840" s="2">
        <f>IF(_332_2018_07_18_outfile_posicao[[#This Row],[fim]]=0,AC841+1,0)</f>
        <v>0</v>
      </c>
      <c r="AD840" s="2"/>
      <c r="AE840" s="2"/>
      <c r="AF840" s="2"/>
      <c r="AG840" s="2"/>
      <c r="AH840" s="2"/>
      <c r="AI840" s="2"/>
    </row>
    <row r="841" spans="1:35" x14ac:dyDescent="0.25">
      <c r="A841">
        <v>276</v>
      </c>
      <c r="B841">
        <v>1</v>
      </c>
      <c r="C841" s="2" t="s">
        <v>3010</v>
      </c>
      <c r="D841">
        <v>332</v>
      </c>
      <c r="E841" s="2" t="s">
        <v>5065</v>
      </c>
      <c r="F841" s="2" t="s">
        <v>4931</v>
      </c>
      <c r="G841" s="2">
        <v>840</v>
      </c>
      <c r="H841" t="b">
        <v>1</v>
      </c>
      <c r="I841" s="3">
        <v>43299.137870370374</v>
      </c>
      <c r="J841" s="2">
        <v>186</v>
      </c>
      <c r="K841" s="2">
        <v>-23.627881500000001</v>
      </c>
      <c r="L841" s="2">
        <v>-46.606098000000003</v>
      </c>
      <c r="M841" s="2">
        <f>IF(AND(_332_2018_07_18_outfile_posicao[[#This Row],[hora bus]]=I840,_332_2018_07_18_outfile_posicao[[#This Row],[lat bus]]=K840,_332_2018_07_18_outfile_posicao[[#This Row],[lon bus]]=L840),1,0)</f>
        <v>0</v>
      </c>
      <c r="N841">
        <v>69</v>
      </c>
      <c r="O841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841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841" s="4">
        <f>_332_2018_07_18_outfile_posicao[[#This Row],[8686,881807]]/_332_2018_07_18_outfile_posicao[[#Headers],[8686,881807]]</f>
        <v>0.19682317971961688</v>
      </c>
      <c r="R841">
        <f>_332_2018_07_18_outfile_posicao[[#This Row],[8686,881807]]-P840</f>
        <v>0</v>
      </c>
      <c r="S841">
        <f>(_332_2018_07_18_outfile_posicao[[#This Row],[hora bus]]-I840)*86000</f>
        <v>44.79166712553706</v>
      </c>
      <c r="T841">
        <f>_332_2018_07_18_outfile_posicao[[#This Row],[desloc]]/_332_2018_07_18_outfile_posicao[[#This Row],[seconds]]</f>
        <v>0</v>
      </c>
      <c r="U841">
        <f>_332_2018_07_18_outfile_posicao[[#This Row],[spd m/s]]*3.6</f>
        <v>0</v>
      </c>
      <c r="V841" s="2"/>
      <c r="W841" s="2">
        <f>IF(_332_2018_07_18_outfile_posicao[[#This Row],[cod bus]]=F840,0,1)</f>
        <v>0</v>
      </c>
      <c r="X841" s="2">
        <f>IF(_332_2018_07_18_outfile_posicao[[#This Row],[desloc]]&gt;=0,0,1)</f>
        <v>0</v>
      </c>
      <c r="Y841" s="2">
        <f>IF(AND(_332_2018_07_18_outfile_posicao[[#This Row],[spd m/s]]&lt;1,_332_2018_07_18_outfile_posicao[[#This Row],[spd m/s]]&lt;&gt;0),1,0)</f>
        <v>0</v>
      </c>
      <c r="Z841" s="2">
        <f>IF(Z840=0.5,IF(P841&gt;=P842,0.5,1),IF(_332_2018_07_18_outfile_posicao[[#This Row],[desloc]]&lt;-1000,IF(P841&gt;=P842,IF(AND(Z840=0.5,P841=P842),0,IF(P841&lt;700,0.5,0)),1),IF(AND(X841&gt;0,X840&gt;0,_332_2018_07_18_outfile_posicao[[#This Row],[8686,881807]]&lt;500,_332_2018_07_18_outfile_posicao[[#This Row],[desloc]]&gt;0),IF(_332_2018_07_18_outfile_posicao[[#This Row],[8686,881807]]&lt;500,1,0),0)))</f>
        <v>0</v>
      </c>
      <c r="AA841" s="2">
        <f t="shared" si="13"/>
        <v>1709.7796991022312</v>
      </c>
      <c r="AB841" s="2">
        <f>IF(_332_2018_07_18_outfile_posicao[[#This Row],[inicio]]=1,0,IF(AB840&gt;0,0.5,IF(_332_2018_07_18_outfile_posicao[[#This Row],[max dist]]=_332_2018_07_18_outfile_posicao[[#This Row],[8686,881807]],1,0)))</f>
        <v>0.5</v>
      </c>
      <c r="AC841" s="2">
        <f>IF(_332_2018_07_18_outfile_posicao[[#This Row],[fim]]=0,AC842+1,0)</f>
        <v>0</v>
      </c>
      <c r="AD841" s="2"/>
      <c r="AE841" s="2"/>
      <c r="AF841" s="2"/>
      <c r="AG841" s="2"/>
      <c r="AH841" s="2"/>
      <c r="AI841" s="2"/>
    </row>
    <row r="842" spans="1:35" x14ac:dyDescent="0.25">
      <c r="A842">
        <v>278</v>
      </c>
      <c r="B842">
        <v>1</v>
      </c>
      <c r="C842" s="2" t="s">
        <v>3011</v>
      </c>
      <c r="D842">
        <v>332</v>
      </c>
      <c r="E842" s="2" t="s">
        <v>5066</v>
      </c>
      <c r="F842" s="2" t="s">
        <v>4931</v>
      </c>
      <c r="G842" s="2">
        <v>841</v>
      </c>
      <c r="H842" t="b">
        <v>1</v>
      </c>
      <c r="I842" s="3">
        <v>43299.138391203705</v>
      </c>
      <c r="J842" s="2">
        <v>187</v>
      </c>
      <c r="K842" s="2">
        <v>-23.627881500000001</v>
      </c>
      <c r="L842" s="2">
        <v>-46.606098000000003</v>
      </c>
      <c r="M842" s="2">
        <f>IF(AND(_332_2018_07_18_outfile_posicao[[#This Row],[hora bus]]=I841,_332_2018_07_18_outfile_posicao[[#This Row],[lat bus]]=K841,_332_2018_07_18_outfile_posicao[[#This Row],[lon bus]]=L841),1,0)</f>
        <v>0</v>
      </c>
      <c r="N842">
        <v>69</v>
      </c>
      <c r="O842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842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842" s="4">
        <f>_332_2018_07_18_outfile_posicao[[#This Row],[8686,881807]]/_332_2018_07_18_outfile_posicao[[#Headers],[8686,881807]]</f>
        <v>0.19682317971961688</v>
      </c>
      <c r="R842">
        <f>_332_2018_07_18_outfile_posicao[[#This Row],[8686,881807]]-P841</f>
        <v>0</v>
      </c>
      <c r="S842">
        <f>(_332_2018_07_18_outfile_posicao[[#This Row],[hora bus]]-I841)*86000</f>
        <v>44.791666499804705</v>
      </c>
      <c r="T842">
        <f>_332_2018_07_18_outfile_posicao[[#This Row],[desloc]]/_332_2018_07_18_outfile_posicao[[#This Row],[seconds]]</f>
        <v>0</v>
      </c>
      <c r="U842">
        <f>_332_2018_07_18_outfile_posicao[[#This Row],[spd m/s]]*3.6</f>
        <v>0</v>
      </c>
      <c r="V842" s="2"/>
      <c r="W842" s="2">
        <f>IF(_332_2018_07_18_outfile_posicao[[#This Row],[cod bus]]=F841,0,1)</f>
        <v>0</v>
      </c>
      <c r="X842" s="2">
        <f>IF(_332_2018_07_18_outfile_posicao[[#This Row],[desloc]]&gt;=0,0,1)</f>
        <v>0</v>
      </c>
      <c r="Y842" s="2">
        <f>IF(AND(_332_2018_07_18_outfile_posicao[[#This Row],[spd m/s]]&lt;1,_332_2018_07_18_outfile_posicao[[#This Row],[spd m/s]]&lt;&gt;0),1,0)</f>
        <v>0</v>
      </c>
      <c r="Z842" s="2">
        <f>IF(Z841=0.5,IF(P842&gt;=P843,0.5,1),IF(_332_2018_07_18_outfile_posicao[[#This Row],[desloc]]&lt;-1000,IF(P842&gt;=P843,IF(AND(Z841=0.5,P842=P843),0,IF(P842&lt;700,0.5,0)),1),IF(AND(X842&gt;0,X841&gt;0,_332_2018_07_18_outfile_posicao[[#This Row],[8686,881807]]&lt;500,_332_2018_07_18_outfile_posicao[[#This Row],[desloc]]&gt;0),IF(_332_2018_07_18_outfile_posicao[[#This Row],[8686,881807]]&lt;500,1,0),0)))</f>
        <v>0</v>
      </c>
      <c r="AA842" s="2">
        <f t="shared" si="13"/>
        <v>1709.7796991022312</v>
      </c>
      <c r="AB842" s="2">
        <f>IF(_332_2018_07_18_outfile_posicao[[#This Row],[inicio]]=1,0,IF(AB841&gt;0,0.5,IF(_332_2018_07_18_outfile_posicao[[#This Row],[max dist]]=_332_2018_07_18_outfile_posicao[[#This Row],[8686,881807]],1,0)))</f>
        <v>0.5</v>
      </c>
      <c r="AC842" s="2">
        <f>IF(_332_2018_07_18_outfile_posicao[[#This Row],[fim]]=0,AC843+1,0)</f>
        <v>0</v>
      </c>
      <c r="AD842" s="2"/>
      <c r="AE842" s="2"/>
      <c r="AF842" s="2"/>
      <c r="AG842" s="2"/>
      <c r="AH842" s="2"/>
      <c r="AI842" s="2"/>
    </row>
    <row r="843" spans="1:35" x14ac:dyDescent="0.25">
      <c r="A843">
        <v>279</v>
      </c>
      <c r="B843">
        <v>1</v>
      </c>
      <c r="C843" s="2" t="s">
        <v>3012</v>
      </c>
      <c r="D843">
        <v>332</v>
      </c>
      <c r="E843" s="2" t="s">
        <v>5067</v>
      </c>
      <c r="F843" s="2" t="s">
        <v>4931</v>
      </c>
      <c r="G843" s="2">
        <v>842</v>
      </c>
      <c r="H843" t="b">
        <v>1</v>
      </c>
      <c r="I843" s="3">
        <v>43299.138912037037</v>
      </c>
      <c r="J843" s="2">
        <v>188</v>
      </c>
      <c r="K843" s="2">
        <v>-23.627881500000001</v>
      </c>
      <c r="L843" s="2">
        <v>-46.606098000000003</v>
      </c>
      <c r="M843" s="2">
        <f>IF(AND(_332_2018_07_18_outfile_posicao[[#This Row],[hora bus]]=I842,_332_2018_07_18_outfile_posicao[[#This Row],[lat bus]]=K842,_332_2018_07_18_outfile_posicao[[#This Row],[lon bus]]=L842),1,0)</f>
        <v>0</v>
      </c>
      <c r="N843">
        <v>69</v>
      </c>
      <c r="O843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843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843" s="4">
        <f>_332_2018_07_18_outfile_posicao[[#This Row],[8686,881807]]/_332_2018_07_18_outfile_posicao[[#Headers],[8686,881807]]</f>
        <v>0.19682317971961688</v>
      </c>
      <c r="R843">
        <f>_332_2018_07_18_outfile_posicao[[#This Row],[8686,881807]]-P842</f>
        <v>0</v>
      </c>
      <c r="S843">
        <f>(_332_2018_07_18_outfile_posicao[[#This Row],[hora bus]]-I842)*86000</f>
        <v>44.791666499804705</v>
      </c>
      <c r="T843">
        <f>_332_2018_07_18_outfile_posicao[[#This Row],[desloc]]/_332_2018_07_18_outfile_posicao[[#This Row],[seconds]]</f>
        <v>0</v>
      </c>
      <c r="U843">
        <f>_332_2018_07_18_outfile_posicao[[#This Row],[spd m/s]]*3.6</f>
        <v>0</v>
      </c>
      <c r="V843" s="2"/>
      <c r="W843" s="2">
        <f>IF(_332_2018_07_18_outfile_posicao[[#This Row],[cod bus]]=F842,0,1)</f>
        <v>0</v>
      </c>
      <c r="X843" s="2">
        <f>IF(_332_2018_07_18_outfile_posicao[[#This Row],[desloc]]&gt;=0,0,1)</f>
        <v>0</v>
      </c>
      <c r="Y843" s="2">
        <f>IF(AND(_332_2018_07_18_outfile_posicao[[#This Row],[spd m/s]]&lt;1,_332_2018_07_18_outfile_posicao[[#This Row],[spd m/s]]&lt;&gt;0),1,0)</f>
        <v>0</v>
      </c>
      <c r="Z843" s="2">
        <f>IF(Z842=0.5,IF(P843&gt;=P844,0.5,1),IF(_332_2018_07_18_outfile_posicao[[#This Row],[desloc]]&lt;-1000,IF(P843&gt;=P844,IF(AND(Z842=0.5,P843=P844),0,IF(P843&lt;700,0.5,0)),1),IF(AND(X843&gt;0,X842&gt;0,_332_2018_07_18_outfile_posicao[[#This Row],[8686,881807]]&lt;500,_332_2018_07_18_outfile_posicao[[#This Row],[desloc]]&gt;0),IF(_332_2018_07_18_outfile_posicao[[#This Row],[8686,881807]]&lt;500,1,0),0)))</f>
        <v>0</v>
      </c>
      <c r="AA843" s="2">
        <f t="shared" si="13"/>
        <v>1709.7796991022312</v>
      </c>
      <c r="AB843" s="2">
        <f>IF(_332_2018_07_18_outfile_posicao[[#This Row],[inicio]]=1,0,IF(AB842&gt;0,0.5,IF(_332_2018_07_18_outfile_posicao[[#This Row],[max dist]]=_332_2018_07_18_outfile_posicao[[#This Row],[8686,881807]],1,0)))</f>
        <v>0.5</v>
      </c>
      <c r="AC843" s="2">
        <f>IF(_332_2018_07_18_outfile_posicao[[#This Row],[fim]]=0,AC844+1,0)</f>
        <v>0</v>
      </c>
      <c r="AD843" s="2"/>
      <c r="AE843" s="2"/>
      <c r="AF843" s="2"/>
      <c r="AG843" s="2"/>
      <c r="AH843" s="2"/>
      <c r="AI843" s="2"/>
    </row>
    <row r="844" spans="1:35" x14ac:dyDescent="0.25">
      <c r="A844">
        <v>284</v>
      </c>
      <c r="B844">
        <v>1</v>
      </c>
      <c r="C844" s="2" t="s">
        <v>3013</v>
      </c>
      <c r="D844">
        <v>332</v>
      </c>
      <c r="E844" s="2" t="s">
        <v>5068</v>
      </c>
      <c r="F844" s="2" t="s">
        <v>4931</v>
      </c>
      <c r="G844" s="2">
        <v>843</v>
      </c>
      <c r="H844" t="b">
        <v>1</v>
      </c>
      <c r="I844" s="3">
        <v>43299.139953703707</v>
      </c>
      <c r="J844" s="2">
        <v>189</v>
      </c>
      <c r="K844" s="2">
        <v>-23.627881500000001</v>
      </c>
      <c r="L844" s="2">
        <v>-46.606098000000003</v>
      </c>
      <c r="M844" s="2">
        <f>IF(AND(_332_2018_07_18_outfile_posicao[[#This Row],[hora bus]]=I843,_332_2018_07_18_outfile_posicao[[#This Row],[lat bus]]=K843,_332_2018_07_18_outfile_posicao[[#This Row],[lon bus]]=L843),1,0)</f>
        <v>0</v>
      </c>
      <c r="N844">
        <v>69</v>
      </c>
      <c r="O844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844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844" s="4">
        <f>_332_2018_07_18_outfile_posicao[[#This Row],[8686,881807]]/_332_2018_07_18_outfile_posicao[[#Headers],[8686,881807]]</f>
        <v>0.19682317971961688</v>
      </c>
      <c r="R844">
        <f>_332_2018_07_18_outfile_posicao[[#This Row],[8686,881807]]-P843</f>
        <v>0</v>
      </c>
      <c r="S844">
        <f>(_332_2018_07_18_outfile_posicao[[#This Row],[hora bus]]-I843)*86000</f>
        <v>89.583333625341766</v>
      </c>
      <c r="T844">
        <f>_332_2018_07_18_outfile_posicao[[#This Row],[desloc]]/_332_2018_07_18_outfile_posicao[[#This Row],[seconds]]</f>
        <v>0</v>
      </c>
      <c r="U844">
        <f>_332_2018_07_18_outfile_posicao[[#This Row],[spd m/s]]*3.6</f>
        <v>0</v>
      </c>
      <c r="V844" s="2"/>
      <c r="W844" s="2">
        <f>IF(_332_2018_07_18_outfile_posicao[[#This Row],[cod bus]]=F843,0,1)</f>
        <v>0</v>
      </c>
      <c r="X844" s="2">
        <f>IF(_332_2018_07_18_outfile_posicao[[#This Row],[desloc]]&gt;=0,0,1)</f>
        <v>0</v>
      </c>
      <c r="Y844" s="2">
        <f>IF(AND(_332_2018_07_18_outfile_posicao[[#This Row],[spd m/s]]&lt;1,_332_2018_07_18_outfile_posicao[[#This Row],[spd m/s]]&lt;&gt;0),1,0)</f>
        <v>0</v>
      </c>
      <c r="Z844" s="2">
        <f>IF(Z843=0.5,IF(P844&gt;=P845,0.5,1),IF(_332_2018_07_18_outfile_posicao[[#This Row],[desloc]]&lt;-1000,IF(P844&gt;=P845,IF(AND(Z843=0.5,P844=P845),0,IF(P844&lt;700,0.5,0)),1),IF(AND(X844&gt;0,X843&gt;0,_332_2018_07_18_outfile_posicao[[#This Row],[8686,881807]]&lt;500,_332_2018_07_18_outfile_posicao[[#This Row],[desloc]]&gt;0),IF(_332_2018_07_18_outfile_posicao[[#This Row],[8686,881807]]&lt;500,1,0),0)))</f>
        <v>0</v>
      </c>
      <c r="AA844" s="2">
        <f t="shared" si="13"/>
        <v>1709.7796991022312</v>
      </c>
      <c r="AB844" s="2">
        <f>IF(_332_2018_07_18_outfile_posicao[[#This Row],[inicio]]=1,0,IF(AB843&gt;0,0.5,IF(_332_2018_07_18_outfile_posicao[[#This Row],[max dist]]=_332_2018_07_18_outfile_posicao[[#This Row],[8686,881807]],1,0)))</f>
        <v>0.5</v>
      </c>
      <c r="AC844" s="2">
        <f>IF(_332_2018_07_18_outfile_posicao[[#This Row],[fim]]=0,AC845+1,0)</f>
        <v>0</v>
      </c>
      <c r="AD844" s="2"/>
      <c r="AE844" s="2"/>
      <c r="AF844" s="2"/>
      <c r="AG844" s="2"/>
      <c r="AH844" s="2"/>
      <c r="AI844" s="2"/>
    </row>
    <row r="845" spans="1:35" x14ac:dyDescent="0.25">
      <c r="A845">
        <v>286</v>
      </c>
      <c r="B845">
        <v>1</v>
      </c>
      <c r="C845" s="2" t="s">
        <v>3014</v>
      </c>
      <c r="D845">
        <v>332</v>
      </c>
      <c r="E845" s="2" t="s">
        <v>5069</v>
      </c>
      <c r="F845" s="2" t="s">
        <v>4931</v>
      </c>
      <c r="G845" s="2">
        <v>844</v>
      </c>
      <c r="H845" t="b">
        <v>1</v>
      </c>
      <c r="I845" s="3">
        <v>43299.140474537038</v>
      </c>
      <c r="J845" s="2">
        <v>190</v>
      </c>
      <c r="K845" s="2">
        <v>-23.627881500000001</v>
      </c>
      <c r="L845" s="2">
        <v>-46.606098000000003</v>
      </c>
      <c r="M845" s="2">
        <f>IF(AND(_332_2018_07_18_outfile_posicao[[#This Row],[hora bus]]=I844,_332_2018_07_18_outfile_posicao[[#This Row],[lat bus]]=K844,_332_2018_07_18_outfile_posicao[[#This Row],[lon bus]]=L844),1,0)</f>
        <v>0</v>
      </c>
      <c r="N845">
        <v>69</v>
      </c>
      <c r="O845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845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845" s="4">
        <f>_332_2018_07_18_outfile_posicao[[#This Row],[8686,881807]]/_332_2018_07_18_outfile_posicao[[#Headers],[8686,881807]]</f>
        <v>0.19682317971961688</v>
      </c>
      <c r="R845">
        <f>_332_2018_07_18_outfile_posicao[[#This Row],[8686,881807]]-P844</f>
        <v>0</v>
      </c>
      <c r="S845">
        <f>(_332_2018_07_18_outfile_posicao[[#This Row],[hora bus]]-I844)*86000</f>
        <v>44.791666499804705</v>
      </c>
      <c r="T845">
        <f>_332_2018_07_18_outfile_posicao[[#This Row],[desloc]]/_332_2018_07_18_outfile_posicao[[#This Row],[seconds]]</f>
        <v>0</v>
      </c>
      <c r="U845">
        <f>_332_2018_07_18_outfile_posicao[[#This Row],[spd m/s]]*3.6</f>
        <v>0</v>
      </c>
      <c r="V845" s="2"/>
      <c r="W845" s="2">
        <f>IF(_332_2018_07_18_outfile_posicao[[#This Row],[cod bus]]=F844,0,1)</f>
        <v>0</v>
      </c>
      <c r="X845" s="2">
        <f>IF(_332_2018_07_18_outfile_posicao[[#This Row],[desloc]]&gt;=0,0,1)</f>
        <v>0</v>
      </c>
      <c r="Y845" s="2">
        <f>IF(AND(_332_2018_07_18_outfile_posicao[[#This Row],[spd m/s]]&lt;1,_332_2018_07_18_outfile_posicao[[#This Row],[spd m/s]]&lt;&gt;0),1,0)</f>
        <v>0</v>
      </c>
      <c r="Z845" s="2">
        <f>IF(Z844=0.5,IF(P845&gt;=P846,0.5,1),IF(_332_2018_07_18_outfile_posicao[[#This Row],[desloc]]&lt;-1000,IF(P845&gt;=P846,IF(AND(Z844=0.5,P845=P846),0,IF(P845&lt;700,0.5,0)),1),IF(AND(X845&gt;0,X844&gt;0,_332_2018_07_18_outfile_posicao[[#This Row],[8686,881807]]&lt;500,_332_2018_07_18_outfile_posicao[[#This Row],[desloc]]&gt;0),IF(_332_2018_07_18_outfile_posicao[[#This Row],[8686,881807]]&lt;500,1,0),0)))</f>
        <v>0</v>
      </c>
      <c r="AA845" s="2">
        <f t="shared" si="13"/>
        <v>1709.7796991022312</v>
      </c>
      <c r="AB845" s="2">
        <f>IF(_332_2018_07_18_outfile_posicao[[#This Row],[inicio]]=1,0,IF(AB844&gt;0,0.5,IF(_332_2018_07_18_outfile_posicao[[#This Row],[max dist]]=_332_2018_07_18_outfile_posicao[[#This Row],[8686,881807]],1,0)))</f>
        <v>0.5</v>
      </c>
      <c r="AC845" s="2">
        <f>IF(_332_2018_07_18_outfile_posicao[[#This Row],[fim]]=0,AC846+1,0)</f>
        <v>0</v>
      </c>
      <c r="AD845" s="2"/>
      <c r="AE845" s="2"/>
      <c r="AF845" s="2"/>
      <c r="AG845" s="2"/>
      <c r="AH845" s="2"/>
      <c r="AI845" s="2"/>
    </row>
    <row r="846" spans="1:35" x14ac:dyDescent="0.25">
      <c r="A846">
        <v>287</v>
      </c>
      <c r="B846">
        <v>1</v>
      </c>
      <c r="C846" s="2" t="s">
        <v>3015</v>
      </c>
      <c r="D846">
        <v>332</v>
      </c>
      <c r="E846" s="2" t="s">
        <v>5070</v>
      </c>
      <c r="F846" s="2" t="s">
        <v>4931</v>
      </c>
      <c r="G846" s="2">
        <v>845</v>
      </c>
      <c r="H846" t="b">
        <v>1</v>
      </c>
      <c r="I846" s="3">
        <v>43299.14099537037</v>
      </c>
      <c r="J846" s="2">
        <v>191</v>
      </c>
      <c r="K846" s="2">
        <v>-23.627881500000001</v>
      </c>
      <c r="L846" s="2">
        <v>-46.606098000000003</v>
      </c>
      <c r="M846" s="2">
        <f>IF(AND(_332_2018_07_18_outfile_posicao[[#This Row],[hora bus]]=I845,_332_2018_07_18_outfile_posicao[[#This Row],[lat bus]]=K845,_332_2018_07_18_outfile_posicao[[#This Row],[lon bus]]=L845),1,0)</f>
        <v>0</v>
      </c>
      <c r="N846">
        <v>69</v>
      </c>
      <c r="O846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846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846" s="4">
        <f>_332_2018_07_18_outfile_posicao[[#This Row],[8686,881807]]/_332_2018_07_18_outfile_posicao[[#Headers],[8686,881807]]</f>
        <v>0.19682317971961688</v>
      </c>
      <c r="R846">
        <f>_332_2018_07_18_outfile_posicao[[#This Row],[8686,881807]]-P845</f>
        <v>0</v>
      </c>
      <c r="S846">
        <f>(_332_2018_07_18_outfile_posicao[[#This Row],[hora bus]]-I845)*86000</f>
        <v>44.791666499804705</v>
      </c>
      <c r="T846">
        <f>_332_2018_07_18_outfile_posicao[[#This Row],[desloc]]/_332_2018_07_18_outfile_posicao[[#This Row],[seconds]]</f>
        <v>0</v>
      </c>
      <c r="U846">
        <f>_332_2018_07_18_outfile_posicao[[#This Row],[spd m/s]]*3.6</f>
        <v>0</v>
      </c>
      <c r="V846" s="2"/>
      <c r="W846" s="2">
        <f>IF(_332_2018_07_18_outfile_posicao[[#This Row],[cod bus]]=F845,0,1)</f>
        <v>0</v>
      </c>
      <c r="X846" s="2">
        <f>IF(_332_2018_07_18_outfile_posicao[[#This Row],[desloc]]&gt;=0,0,1)</f>
        <v>0</v>
      </c>
      <c r="Y846" s="2">
        <f>IF(AND(_332_2018_07_18_outfile_posicao[[#This Row],[spd m/s]]&lt;1,_332_2018_07_18_outfile_posicao[[#This Row],[spd m/s]]&lt;&gt;0),1,0)</f>
        <v>0</v>
      </c>
      <c r="Z846" s="2">
        <f>IF(Z845=0.5,IF(P846&gt;=P847,0.5,1),IF(_332_2018_07_18_outfile_posicao[[#This Row],[desloc]]&lt;-1000,IF(P846&gt;=P847,IF(AND(Z845=0.5,P846=P847),0,IF(P846&lt;700,0.5,0)),1),IF(AND(X846&gt;0,X845&gt;0,_332_2018_07_18_outfile_posicao[[#This Row],[8686,881807]]&lt;500,_332_2018_07_18_outfile_posicao[[#This Row],[desloc]]&gt;0),IF(_332_2018_07_18_outfile_posicao[[#This Row],[8686,881807]]&lt;500,1,0),0)))</f>
        <v>0</v>
      </c>
      <c r="AA846" s="2">
        <f t="shared" si="13"/>
        <v>1709.7796991022312</v>
      </c>
      <c r="AB846" s="2">
        <f>IF(_332_2018_07_18_outfile_posicao[[#This Row],[inicio]]=1,0,IF(AB845&gt;0,0.5,IF(_332_2018_07_18_outfile_posicao[[#This Row],[max dist]]=_332_2018_07_18_outfile_posicao[[#This Row],[8686,881807]],1,0)))</f>
        <v>0.5</v>
      </c>
      <c r="AC846" s="2">
        <f>IF(_332_2018_07_18_outfile_posicao[[#This Row],[fim]]=0,AC847+1,0)</f>
        <v>0</v>
      </c>
      <c r="AD846" s="2"/>
      <c r="AE846" s="2"/>
      <c r="AF846" s="2"/>
      <c r="AG846" s="2"/>
      <c r="AH846" s="2"/>
      <c r="AI846" s="2"/>
    </row>
    <row r="847" spans="1:35" x14ac:dyDescent="0.25">
      <c r="A847">
        <v>288</v>
      </c>
      <c r="B847">
        <v>1</v>
      </c>
      <c r="C847" s="2" t="s">
        <v>3016</v>
      </c>
      <c r="D847">
        <v>332</v>
      </c>
      <c r="E847" s="2" t="s">
        <v>5070</v>
      </c>
      <c r="F847" s="2" t="s">
        <v>4931</v>
      </c>
      <c r="G847" s="2">
        <v>846</v>
      </c>
      <c r="H847" t="b">
        <v>1</v>
      </c>
      <c r="I847" s="3">
        <v>43299.141516203701</v>
      </c>
      <c r="J847" s="2">
        <v>192</v>
      </c>
      <c r="K847" s="2">
        <v>-23.627881500000001</v>
      </c>
      <c r="L847" s="2">
        <v>-46.606098000000003</v>
      </c>
      <c r="M847" s="2">
        <f>IF(AND(_332_2018_07_18_outfile_posicao[[#This Row],[hora bus]]=I846,_332_2018_07_18_outfile_posicao[[#This Row],[lat bus]]=K846,_332_2018_07_18_outfile_posicao[[#This Row],[lon bus]]=L846),1,0)</f>
        <v>0</v>
      </c>
      <c r="N847">
        <v>69</v>
      </c>
      <c r="O847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847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847" s="4">
        <f>_332_2018_07_18_outfile_posicao[[#This Row],[8686,881807]]/_332_2018_07_18_outfile_posicao[[#Headers],[8686,881807]]</f>
        <v>0.19682317971961688</v>
      </c>
      <c r="R847">
        <f>_332_2018_07_18_outfile_posicao[[#This Row],[8686,881807]]-P846</f>
        <v>0</v>
      </c>
      <c r="S847">
        <f>(_332_2018_07_18_outfile_posicao[[#This Row],[hora bus]]-I846)*86000</f>
        <v>44.791666499804705</v>
      </c>
      <c r="T847">
        <f>_332_2018_07_18_outfile_posicao[[#This Row],[desloc]]/_332_2018_07_18_outfile_posicao[[#This Row],[seconds]]</f>
        <v>0</v>
      </c>
      <c r="U847">
        <f>_332_2018_07_18_outfile_posicao[[#This Row],[spd m/s]]*3.6</f>
        <v>0</v>
      </c>
      <c r="V847" s="2"/>
      <c r="W847" s="2">
        <f>IF(_332_2018_07_18_outfile_posicao[[#This Row],[cod bus]]=F846,0,1)</f>
        <v>0</v>
      </c>
      <c r="X847" s="2">
        <f>IF(_332_2018_07_18_outfile_posicao[[#This Row],[desloc]]&gt;=0,0,1)</f>
        <v>0</v>
      </c>
      <c r="Y847" s="2">
        <f>IF(AND(_332_2018_07_18_outfile_posicao[[#This Row],[spd m/s]]&lt;1,_332_2018_07_18_outfile_posicao[[#This Row],[spd m/s]]&lt;&gt;0),1,0)</f>
        <v>0</v>
      </c>
      <c r="Z847" s="2">
        <f>IF(Z846=0.5,IF(P847&gt;=P848,0.5,1),IF(_332_2018_07_18_outfile_posicao[[#This Row],[desloc]]&lt;-1000,IF(P847&gt;=P848,IF(AND(Z846=0.5,P847=P848),0,IF(P847&lt;700,0.5,0)),1),IF(AND(X847&gt;0,X846&gt;0,_332_2018_07_18_outfile_posicao[[#This Row],[8686,881807]]&lt;500,_332_2018_07_18_outfile_posicao[[#This Row],[desloc]]&gt;0),IF(_332_2018_07_18_outfile_posicao[[#This Row],[8686,881807]]&lt;500,1,0),0)))</f>
        <v>0</v>
      </c>
      <c r="AA847" s="2">
        <f t="shared" si="13"/>
        <v>1709.7796991022312</v>
      </c>
      <c r="AB847" s="2">
        <f>IF(_332_2018_07_18_outfile_posicao[[#This Row],[inicio]]=1,0,IF(AB846&gt;0,0.5,IF(_332_2018_07_18_outfile_posicao[[#This Row],[max dist]]=_332_2018_07_18_outfile_posicao[[#This Row],[8686,881807]],1,0)))</f>
        <v>0.5</v>
      </c>
      <c r="AC847" s="2">
        <f>IF(_332_2018_07_18_outfile_posicao[[#This Row],[fim]]=0,AC848+1,0)</f>
        <v>0</v>
      </c>
      <c r="AD847" s="2"/>
      <c r="AE847" s="2"/>
      <c r="AF847" s="2"/>
      <c r="AG847" s="2"/>
      <c r="AH847" s="2"/>
      <c r="AI847" s="2"/>
    </row>
    <row r="848" spans="1:35" x14ac:dyDescent="0.25">
      <c r="A848">
        <v>290</v>
      </c>
      <c r="B848">
        <v>1</v>
      </c>
      <c r="C848" s="2" t="s">
        <v>3017</v>
      </c>
      <c r="D848">
        <v>332</v>
      </c>
      <c r="E848" s="2" t="s">
        <v>5071</v>
      </c>
      <c r="F848" s="2" t="s">
        <v>4931</v>
      </c>
      <c r="G848" s="2">
        <v>847</v>
      </c>
      <c r="H848" t="b">
        <v>1</v>
      </c>
      <c r="I848" s="3">
        <v>43299.14203703704</v>
      </c>
      <c r="J848" s="2">
        <v>193</v>
      </c>
      <c r="K848" s="2">
        <v>-23.627881500000001</v>
      </c>
      <c r="L848" s="2">
        <v>-46.606098000000003</v>
      </c>
      <c r="M848" s="2">
        <f>IF(AND(_332_2018_07_18_outfile_posicao[[#This Row],[hora bus]]=I847,_332_2018_07_18_outfile_posicao[[#This Row],[lat bus]]=K847,_332_2018_07_18_outfile_posicao[[#This Row],[lon bus]]=L847),1,0)</f>
        <v>0</v>
      </c>
      <c r="N848">
        <v>69</v>
      </c>
      <c r="O848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848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848" s="4">
        <f>_332_2018_07_18_outfile_posicao[[#This Row],[8686,881807]]/_332_2018_07_18_outfile_posicao[[#Headers],[8686,881807]]</f>
        <v>0.19682317971961688</v>
      </c>
      <c r="R848">
        <f>_332_2018_07_18_outfile_posicao[[#This Row],[8686,881807]]-P847</f>
        <v>0</v>
      </c>
      <c r="S848">
        <f>(_332_2018_07_18_outfile_posicao[[#This Row],[hora bus]]-I847)*86000</f>
        <v>44.79166712553706</v>
      </c>
      <c r="T848">
        <f>_332_2018_07_18_outfile_posicao[[#This Row],[desloc]]/_332_2018_07_18_outfile_posicao[[#This Row],[seconds]]</f>
        <v>0</v>
      </c>
      <c r="U848">
        <f>_332_2018_07_18_outfile_posicao[[#This Row],[spd m/s]]*3.6</f>
        <v>0</v>
      </c>
      <c r="V848" s="2"/>
      <c r="W848" s="2">
        <f>IF(_332_2018_07_18_outfile_posicao[[#This Row],[cod bus]]=F847,0,1)</f>
        <v>0</v>
      </c>
      <c r="X848" s="2">
        <f>IF(_332_2018_07_18_outfile_posicao[[#This Row],[desloc]]&gt;=0,0,1)</f>
        <v>0</v>
      </c>
      <c r="Y848" s="2">
        <f>IF(AND(_332_2018_07_18_outfile_posicao[[#This Row],[spd m/s]]&lt;1,_332_2018_07_18_outfile_posicao[[#This Row],[spd m/s]]&lt;&gt;0),1,0)</f>
        <v>0</v>
      </c>
      <c r="Z848" s="2">
        <f>IF(Z847=0.5,IF(P848&gt;=P849,0.5,1),IF(_332_2018_07_18_outfile_posicao[[#This Row],[desloc]]&lt;-1000,IF(P848&gt;=P849,IF(AND(Z847=0.5,P848=P849),0,IF(P848&lt;700,0.5,0)),1),IF(AND(X848&gt;0,X847&gt;0,_332_2018_07_18_outfile_posicao[[#This Row],[8686,881807]]&lt;500,_332_2018_07_18_outfile_posicao[[#This Row],[desloc]]&gt;0),IF(_332_2018_07_18_outfile_posicao[[#This Row],[8686,881807]]&lt;500,1,0),0)))</f>
        <v>0</v>
      </c>
      <c r="AA848" s="2">
        <f t="shared" si="13"/>
        <v>1709.7796991022312</v>
      </c>
      <c r="AB848" s="2">
        <f>IF(_332_2018_07_18_outfile_posicao[[#This Row],[inicio]]=1,0,IF(AB847&gt;0,0.5,IF(_332_2018_07_18_outfile_posicao[[#This Row],[max dist]]=_332_2018_07_18_outfile_posicao[[#This Row],[8686,881807]],1,0)))</f>
        <v>0.5</v>
      </c>
      <c r="AC848" s="2">
        <f>IF(_332_2018_07_18_outfile_posicao[[#This Row],[fim]]=0,AC849+1,0)</f>
        <v>0</v>
      </c>
      <c r="AD848" s="2"/>
      <c r="AE848" s="2"/>
      <c r="AF848" s="2"/>
      <c r="AG848" s="2"/>
      <c r="AH848" s="2"/>
      <c r="AI848" s="2"/>
    </row>
    <row r="849" spans="1:35" x14ac:dyDescent="0.25">
      <c r="A849">
        <v>291</v>
      </c>
      <c r="B849">
        <v>1</v>
      </c>
      <c r="C849" s="2" t="s">
        <v>3018</v>
      </c>
      <c r="D849">
        <v>332</v>
      </c>
      <c r="E849" s="2" t="s">
        <v>5072</v>
      </c>
      <c r="F849" s="2" t="s">
        <v>4931</v>
      </c>
      <c r="G849" s="2">
        <v>848</v>
      </c>
      <c r="H849" t="b">
        <v>1</v>
      </c>
      <c r="I849" s="3">
        <v>43299.142557870371</v>
      </c>
      <c r="J849" s="2">
        <v>194</v>
      </c>
      <c r="K849" s="2">
        <v>-23.627881500000001</v>
      </c>
      <c r="L849" s="2">
        <v>-46.606098000000003</v>
      </c>
      <c r="M849" s="2">
        <f>IF(AND(_332_2018_07_18_outfile_posicao[[#This Row],[hora bus]]=I848,_332_2018_07_18_outfile_posicao[[#This Row],[lat bus]]=K848,_332_2018_07_18_outfile_posicao[[#This Row],[lon bus]]=L848),1,0)</f>
        <v>0</v>
      </c>
      <c r="N849">
        <v>69</v>
      </c>
      <c r="O849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849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849" s="4">
        <f>_332_2018_07_18_outfile_posicao[[#This Row],[8686,881807]]/_332_2018_07_18_outfile_posicao[[#Headers],[8686,881807]]</f>
        <v>0.19682317971961688</v>
      </c>
      <c r="R849">
        <f>_332_2018_07_18_outfile_posicao[[#This Row],[8686,881807]]-P848</f>
        <v>0</v>
      </c>
      <c r="S849">
        <f>(_332_2018_07_18_outfile_posicao[[#This Row],[hora bus]]-I848)*86000</f>
        <v>44.791666499804705</v>
      </c>
      <c r="T849">
        <f>_332_2018_07_18_outfile_posicao[[#This Row],[desloc]]/_332_2018_07_18_outfile_posicao[[#This Row],[seconds]]</f>
        <v>0</v>
      </c>
      <c r="U849">
        <f>_332_2018_07_18_outfile_posicao[[#This Row],[spd m/s]]*3.6</f>
        <v>0</v>
      </c>
      <c r="V849" s="2"/>
      <c r="W849" s="2">
        <f>IF(_332_2018_07_18_outfile_posicao[[#This Row],[cod bus]]=F848,0,1)</f>
        <v>0</v>
      </c>
      <c r="X849" s="2">
        <f>IF(_332_2018_07_18_outfile_posicao[[#This Row],[desloc]]&gt;=0,0,1)</f>
        <v>0</v>
      </c>
      <c r="Y849" s="2">
        <f>IF(AND(_332_2018_07_18_outfile_posicao[[#This Row],[spd m/s]]&lt;1,_332_2018_07_18_outfile_posicao[[#This Row],[spd m/s]]&lt;&gt;0),1,0)</f>
        <v>0</v>
      </c>
      <c r="Z849" s="2">
        <f>IF(Z848=0.5,IF(P849&gt;=P850,0.5,1),IF(_332_2018_07_18_outfile_posicao[[#This Row],[desloc]]&lt;-1000,IF(P849&gt;=P850,IF(AND(Z848=0.5,P849=P850),0,IF(P849&lt;700,0.5,0)),1),IF(AND(X849&gt;0,X848&gt;0,_332_2018_07_18_outfile_posicao[[#This Row],[8686,881807]]&lt;500,_332_2018_07_18_outfile_posicao[[#This Row],[desloc]]&gt;0),IF(_332_2018_07_18_outfile_posicao[[#This Row],[8686,881807]]&lt;500,1,0),0)))</f>
        <v>0</v>
      </c>
      <c r="AA849" s="2">
        <f t="shared" si="13"/>
        <v>1709.7796991022312</v>
      </c>
      <c r="AB849" s="2">
        <f>IF(_332_2018_07_18_outfile_posicao[[#This Row],[inicio]]=1,0,IF(AB848&gt;0,0.5,IF(_332_2018_07_18_outfile_posicao[[#This Row],[max dist]]=_332_2018_07_18_outfile_posicao[[#This Row],[8686,881807]],1,0)))</f>
        <v>0.5</v>
      </c>
      <c r="AC849" s="2">
        <f>IF(_332_2018_07_18_outfile_posicao[[#This Row],[fim]]=0,AC850+1,0)</f>
        <v>0</v>
      </c>
      <c r="AD849" s="2"/>
      <c r="AE849" s="2"/>
      <c r="AF849" s="2"/>
      <c r="AG849" s="2"/>
      <c r="AH849" s="2"/>
      <c r="AI849" s="2"/>
    </row>
    <row r="850" spans="1:35" x14ac:dyDescent="0.25">
      <c r="A850">
        <v>292</v>
      </c>
      <c r="B850">
        <v>1</v>
      </c>
      <c r="C850" s="2" t="s">
        <v>3019</v>
      </c>
      <c r="D850">
        <v>332</v>
      </c>
      <c r="E850" s="2" t="s">
        <v>5072</v>
      </c>
      <c r="F850" s="2" t="s">
        <v>4931</v>
      </c>
      <c r="G850" s="2">
        <v>849</v>
      </c>
      <c r="H850" t="b">
        <v>1</v>
      </c>
      <c r="I850" s="3">
        <v>43299.143078703702</v>
      </c>
      <c r="J850" s="2">
        <v>195</v>
      </c>
      <c r="K850" s="2">
        <v>-23.627881500000001</v>
      </c>
      <c r="L850" s="2">
        <v>-46.606098000000003</v>
      </c>
      <c r="M850" s="2">
        <f>IF(AND(_332_2018_07_18_outfile_posicao[[#This Row],[hora bus]]=I849,_332_2018_07_18_outfile_posicao[[#This Row],[lat bus]]=K849,_332_2018_07_18_outfile_posicao[[#This Row],[lon bus]]=L849),1,0)</f>
        <v>0</v>
      </c>
      <c r="N850">
        <v>69</v>
      </c>
      <c r="O850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850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850" s="4">
        <f>_332_2018_07_18_outfile_posicao[[#This Row],[8686,881807]]/_332_2018_07_18_outfile_posicao[[#Headers],[8686,881807]]</f>
        <v>0.19682317971961688</v>
      </c>
      <c r="R850">
        <f>_332_2018_07_18_outfile_posicao[[#This Row],[8686,881807]]-P849</f>
        <v>0</v>
      </c>
      <c r="S850">
        <f>(_332_2018_07_18_outfile_posicao[[#This Row],[hora bus]]-I849)*86000</f>
        <v>44.791666499804705</v>
      </c>
      <c r="T850">
        <f>_332_2018_07_18_outfile_posicao[[#This Row],[desloc]]/_332_2018_07_18_outfile_posicao[[#This Row],[seconds]]</f>
        <v>0</v>
      </c>
      <c r="U850">
        <f>_332_2018_07_18_outfile_posicao[[#This Row],[spd m/s]]*3.6</f>
        <v>0</v>
      </c>
      <c r="V850" s="2"/>
      <c r="W850" s="2">
        <f>IF(_332_2018_07_18_outfile_posicao[[#This Row],[cod bus]]=F849,0,1)</f>
        <v>0</v>
      </c>
      <c r="X850" s="2">
        <f>IF(_332_2018_07_18_outfile_posicao[[#This Row],[desloc]]&gt;=0,0,1)</f>
        <v>0</v>
      </c>
      <c r="Y850" s="2">
        <f>IF(AND(_332_2018_07_18_outfile_posicao[[#This Row],[spd m/s]]&lt;1,_332_2018_07_18_outfile_posicao[[#This Row],[spd m/s]]&lt;&gt;0),1,0)</f>
        <v>0</v>
      </c>
      <c r="Z850" s="2">
        <f>IF(Z849=0.5,IF(P850&gt;=P851,0.5,1),IF(_332_2018_07_18_outfile_posicao[[#This Row],[desloc]]&lt;-1000,IF(P850&gt;=P851,IF(AND(Z849=0.5,P850=P851),0,IF(P850&lt;700,0.5,0)),1),IF(AND(X850&gt;0,X849&gt;0,_332_2018_07_18_outfile_posicao[[#This Row],[8686,881807]]&lt;500,_332_2018_07_18_outfile_posicao[[#This Row],[desloc]]&gt;0),IF(_332_2018_07_18_outfile_posicao[[#This Row],[8686,881807]]&lt;500,1,0),0)))</f>
        <v>0</v>
      </c>
      <c r="AA850" s="2">
        <f t="shared" si="13"/>
        <v>1709.7796991022312</v>
      </c>
      <c r="AB850" s="2">
        <f>IF(_332_2018_07_18_outfile_posicao[[#This Row],[inicio]]=1,0,IF(AB849&gt;0,0.5,IF(_332_2018_07_18_outfile_posicao[[#This Row],[max dist]]=_332_2018_07_18_outfile_posicao[[#This Row],[8686,881807]],1,0)))</f>
        <v>0.5</v>
      </c>
      <c r="AC850" s="2">
        <f>IF(_332_2018_07_18_outfile_posicao[[#This Row],[fim]]=0,AC851+1,0)</f>
        <v>0</v>
      </c>
      <c r="AD850" s="2"/>
      <c r="AE850" s="2"/>
      <c r="AF850" s="2"/>
      <c r="AG850" s="2"/>
      <c r="AH850" s="2"/>
      <c r="AI850" s="2"/>
    </row>
    <row r="851" spans="1:35" x14ac:dyDescent="0.25">
      <c r="A851">
        <v>293</v>
      </c>
      <c r="B851">
        <v>1</v>
      </c>
      <c r="C851" s="2" t="s">
        <v>3020</v>
      </c>
      <c r="D851">
        <v>332</v>
      </c>
      <c r="E851" s="2" t="s">
        <v>5073</v>
      </c>
      <c r="F851" s="2" t="s">
        <v>4931</v>
      </c>
      <c r="G851" s="2">
        <v>850</v>
      </c>
      <c r="H851" t="b">
        <v>1</v>
      </c>
      <c r="I851" s="3">
        <v>43299.143599537034</v>
      </c>
      <c r="J851" s="2">
        <v>196</v>
      </c>
      <c r="K851" s="2">
        <v>-23.627881500000001</v>
      </c>
      <c r="L851" s="2">
        <v>-46.606098000000003</v>
      </c>
      <c r="M851" s="2">
        <f>IF(AND(_332_2018_07_18_outfile_posicao[[#This Row],[hora bus]]=I850,_332_2018_07_18_outfile_posicao[[#This Row],[lat bus]]=K850,_332_2018_07_18_outfile_posicao[[#This Row],[lon bus]]=L850),1,0)</f>
        <v>0</v>
      </c>
      <c r="N851">
        <v>69</v>
      </c>
      <c r="O851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851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851" s="4">
        <f>_332_2018_07_18_outfile_posicao[[#This Row],[8686,881807]]/_332_2018_07_18_outfile_posicao[[#Headers],[8686,881807]]</f>
        <v>0.19682317971961688</v>
      </c>
      <c r="R851">
        <f>_332_2018_07_18_outfile_posicao[[#This Row],[8686,881807]]-P850</f>
        <v>0</v>
      </c>
      <c r="S851">
        <f>(_332_2018_07_18_outfile_posicao[[#This Row],[hora bus]]-I850)*86000</f>
        <v>44.791666499804705</v>
      </c>
      <c r="T851">
        <f>_332_2018_07_18_outfile_posicao[[#This Row],[desloc]]/_332_2018_07_18_outfile_posicao[[#This Row],[seconds]]</f>
        <v>0</v>
      </c>
      <c r="U851">
        <f>_332_2018_07_18_outfile_posicao[[#This Row],[spd m/s]]*3.6</f>
        <v>0</v>
      </c>
      <c r="V851" s="2"/>
      <c r="W851" s="2">
        <f>IF(_332_2018_07_18_outfile_posicao[[#This Row],[cod bus]]=F850,0,1)</f>
        <v>0</v>
      </c>
      <c r="X851" s="2">
        <f>IF(_332_2018_07_18_outfile_posicao[[#This Row],[desloc]]&gt;=0,0,1)</f>
        <v>0</v>
      </c>
      <c r="Y851" s="2">
        <f>IF(AND(_332_2018_07_18_outfile_posicao[[#This Row],[spd m/s]]&lt;1,_332_2018_07_18_outfile_posicao[[#This Row],[spd m/s]]&lt;&gt;0),1,0)</f>
        <v>0</v>
      </c>
      <c r="Z851" s="2">
        <f>IF(Z850=0.5,IF(P851&gt;=P852,0.5,1),IF(_332_2018_07_18_outfile_posicao[[#This Row],[desloc]]&lt;-1000,IF(P851&gt;=P852,IF(AND(Z850=0.5,P851=P852),0,IF(P851&lt;700,0.5,0)),1),IF(AND(X851&gt;0,X850&gt;0,_332_2018_07_18_outfile_posicao[[#This Row],[8686,881807]]&lt;500,_332_2018_07_18_outfile_posicao[[#This Row],[desloc]]&gt;0),IF(_332_2018_07_18_outfile_posicao[[#This Row],[8686,881807]]&lt;500,1,0),0)))</f>
        <v>0</v>
      </c>
      <c r="AA851" s="2">
        <f t="shared" si="13"/>
        <v>1709.7796991022312</v>
      </c>
      <c r="AB851" s="2">
        <f>IF(_332_2018_07_18_outfile_posicao[[#This Row],[inicio]]=1,0,IF(AB850&gt;0,0.5,IF(_332_2018_07_18_outfile_posicao[[#This Row],[max dist]]=_332_2018_07_18_outfile_posicao[[#This Row],[8686,881807]],1,0)))</f>
        <v>0.5</v>
      </c>
      <c r="AC851" s="2">
        <f>IF(_332_2018_07_18_outfile_posicao[[#This Row],[fim]]=0,AC852+1,0)</f>
        <v>0</v>
      </c>
      <c r="AD851" s="2"/>
      <c r="AE851" s="2"/>
      <c r="AF851" s="2"/>
      <c r="AG851" s="2"/>
      <c r="AH851" s="2"/>
      <c r="AI851" s="2"/>
    </row>
    <row r="852" spans="1:35" x14ac:dyDescent="0.25">
      <c r="A852">
        <v>294</v>
      </c>
      <c r="B852">
        <v>1</v>
      </c>
      <c r="C852" s="2" t="s">
        <v>3021</v>
      </c>
      <c r="D852">
        <v>332</v>
      </c>
      <c r="E852" s="2" t="s">
        <v>5073</v>
      </c>
      <c r="F852" s="2" t="s">
        <v>4931</v>
      </c>
      <c r="G852" s="2">
        <v>851</v>
      </c>
      <c r="H852" t="b">
        <v>1</v>
      </c>
      <c r="I852" s="3">
        <v>43299.144120370373</v>
      </c>
      <c r="J852" s="2">
        <v>197</v>
      </c>
      <c r="K852" s="2">
        <v>-23.627881500000001</v>
      </c>
      <c r="L852" s="2">
        <v>-46.606098000000003</v>
      </c>
      <c r="M852" s="2">
        <f>IF(AND(_332_2018_07_18_outfile_posicao[[#This Row],[hora bus]]=I851,_332_2018_07_18_outfile_posicao[[#This Row],[lat bus]]=K851,_332_2018_07_18_outfile_posicao[[#This Row],[lon bus]]=L851),1,0)</f>
        <v>0</v>
      </c>
      <c r="N852">
        <v>69</v>
      </c>
      <c r="O852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852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852" s="4">
        <f>_332_2018_07_18_outfile_posicao[[#This Row],[8686,881807]]/_332_2018_07_18_outfile_posicao[[#Headers],[8686,881807]]</f>
        <v>0.19682317971961688</v>
      </c>
      <c r="R852">
        <f>_332_2018_07_18_outfile_posicao[[#This Row],[8686,881807]]-P851</f>
        <v>0</v>
      </c>
      <c r="S852">
        <f>(_332_2018_07_18_outfile_posicao[[#This Row],[hora bus]]-I851)*86000</f>
        <v>44.79166712553706</v>
      </c>
      <c r="T852">
        <f>_332_2018_07_18_outfile_posicao[[#This Row],[desloc]]/_332_2018_07_18_outfile_posicao[[#This Row],[seconds]]</f>
        <v>0</v>
      </c>
      <c r="U852">
        <f>_332_2018_07_18_outfile_posicao[[#This Row],[spd m/s]]*3.6</f>
        <v>0</v>
      </c>
      <c r="V852" s="2"/>
      <c r="W852" s="2">
        <f>IF(_332_2018_07_18_outfile_posicao[[#This Row],[cod bus]]=F851,0,1)</f>
        <v>0</v>
      </c>
      <c r="X852" s="2">
        <f>IF(_332_2018_07_18_outfile_posicao[[#This Row],[desloc]]&gt;=0,0,1)</f>
        <v>0</v>
      </c>
      <c r="Y852" s="2">
        <f>IF(AND(_332_2018_07_18_outfile_posicao[[#This Row],[spd m/s]]&lt;1,_332_2018_07_18_outfile_posicao[[#This Row],[spd m/s]]&lt;&gt;0),1,0)</f>
        <v>0</v>
      </c>
      <c r="Z852" s="2">
        <f>IF(Z851=0.5,IF(P852&gt;=P853,0.5,1),IF(_332_2018_07_18_outfile_posicao[[#This Row],[desloc]]&lt;-1000,IF(P852&gt;=P853,IF(AND(Z851=0.5,P852=P853),0,IF(P852&lt;700,0.5,0)),1),IF(AND(X852&gt;0,X851&gt;0,_332_2018_07_18_outfile_posicao[[#This Row],[8686,881807]]&lt;500,_332_2018_07_18_outfile_posicao[[#This Row],[desloc]]&gt;0),IF(_332_2018_07_18_outfile_posicao[[#This Row],[8686,881807]]&lt;500,1,0),0)))</f>
        <v>0</v>
      </c>
      <c r="AA852" s="2">
        <f t="shared" si="13"/>
        <v>1709.7796991022312</v>
      </c>
      <c r="AB852" s="2">
        <f>IF(_332_2018_07_18_outfile_posicao[[#This Row],[inicio]]=1,0,IF(AB851&gt;0,0.5,IF(_332_2018_07_18_outfile_posicao[[#This Row],[max dist]]=_332_2018_07_18_outfile_posicao[[#This Row],[8686,881807]],1,0)))</f>
        <v>0.5</v>
      </c>
      <c r="AC852" s="2">
        <f>IF(_332_2018_07_18_outfile_posicao[[#This Row],[fim]]=0,AC853+1,0)</f>
        <v>0</v>
      </c>
      <c r="AD852" s="2"/>
      <c r="AE852" s="2"/>
      <c r="AF852" s="2"/>
      <c r="AG852" s="2"/>
      <c r="AH852" s="2"/>
      <c r="AI852" s="2"/>
    </row>
    <row r="853" spans="1:35" x14ac:dyDescent="0.25">
      <c r="A853">
        <v>296</v>
      </c>
      <c r="B853">
        <v>1</v>
      </c>
      <c r="C853" s="2" t="s">
        <v>3022</v>
      </c>
      <c r="D853">
        <v>332</v>
      </c>
      <c r="E853" s="2" t="s">
        <v>5074</v>
      </c>
      <c r="F853" s="2" t="s">
        <v>4931</v>
      </c>
      <c r="G853" s="2">
        <v>852</v>
      </c>
      <c r="H853" t="b">
        <v>1</v>
      </c>
      <c r="I853" s="3">
        <v>43299.144641203704</v>
      </c>
      <c r="J853" s="2">
        <v>198</v>
      </c>
      <c r="K853" s="2">
        <v>-23.627881500000001</v>
      </c>
      <c r="L853" s="2">
        <v>-46.606098000000003</v>
      </c>
      <c r="M853" s="2">
        <f>IF(AND(_332_2018_07_18_outfile_posicao[[#This Row],[hora bus]]=I852,_332_2018_07_18_outfile_posicao[[#This Row],[lat bus]]=K852,_332_2018_07_18_outfile_posicao[[#This Row],[lon bus]]=L852),1,0)</f>
        <v>0</v>
      </c>
      <c r="N853">
        <v>69</v>
      </c>
      <c r="O853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853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853" s="4">
        <f>_332_2018_07_18_outfile_posicao[[#This Row],[8686,881807]]/_332_2018_07_18_outfile_posicao[[#Headers],[8686,881807]]</f>
        <v>0.19682317971961688</v>
      </c>
      <c r="R853">
        <f>_332_2018_07_18_outfile_posicao[[#This Row],[8686,881807]]-P852</f>
        <v>0</v>
      </c>
      <c r="S853">
        <f>(_332_2018_07_18_outfile_posicao[[#This Row],[hora bus]]-I852)*86000</f>
        <v>44.791666499804705</v>
      </c>
      <c r="T853">
        <f>_332_2018_07_18_outfile_posicao[[#This Row],[desloc]]/_332_2018_07_18_outfile_posicao[[#This Row],[seconds]]</f>
        <v>0</v>
      </c>
      <c r="U853">
        <f>_332_2018_07_18_outfile_posicao[[#This Row],[spd m/s]]*3.6</f>
        <v>0</v>
      </c>
      <c r="V853" s="2"/>
      <c r="W853" s="2">
        <f>IF(_332_2018_07_18_outfile_posicao[[#This Row],[cod bus]]=F852,0,1)</f>
        <v>0</v>
      </c>
      <c r="X853" s="2">
        <f>IF(_332_2018_07_18_outfile_posicao[[#This Row],[desloc]]&gt;=0,0,1)</f>
        <v>0</v>
      </c>
      <c r="Y853" s="2">
        <f>IF(AND(_332_2018_07_18_outfile_posicao[[#This Row],[spd m/s]]&lt;1,_332_2018_07_18_outfile_posicao[[#This Row],[spd m/s]]&lt;&gt;0),1,0)</f>
        <v>0</v>
      </c>
      <c r="Z853" s="2">
        <f>IF(Z852=0.5,IF(P853&gt;=P854,0.5,1),IF(_332_2018_07_18_outfile_posicao[[#This Row],[desloc]]&lt;-1000,IF(P853&gt;=P854,IF(AND(Z852=0.5,P853=P854),0,IF(P853&lt;700,0.5,0)),1),IF(AND(X853&gt;0,X852&gt;0,_332_2018_07_18_outfile_posicao[[#This Row],[8686,881807]]&lt;500,_332_2018_07_18_outfile_posicao[[#This Row],[desloc]]&gt;0),IF(_332_2018_07_18_outfile_posicao[[#This Row],[8686,881807]]&lt;500,1,0),0)))</f>
        <v>0</v>
      </c>
      <c r="AA853" s="2">
        <f t="shared" si="13"/>
        <v>1709.7796991022312</v>
      </c>
      <c r="AB853" s="2">
        <f>IF(_332_2018_07_18_outfile_posicao[[#This Row],[inicio]]=1,0,IF(AB852&gt;0,0.5,IF(_332_2018_07_18_outfile_posicao[[#This Row],[max dist]]=_332_2018_07_18_outfile_posicao[[#This Row],[8686,881807]],1,0)))</f>
        <v>0.5</v>
      </c>
      <c r="AC853" s="2">
        <f>IF(_332_2018_07_18_outfile_posicao[[#This Row],[fim]]=0,AC854+1,0)</f>
        <v>0</v>
      </c>
      <c r="AD853" s="2"/>
      <c r="AE853" s="2"/>
      <c r="AF853" s="2"/>
      <c r="AG853" s="2"/>
      <c r="AH853" s="2"/>
      <c r="AI853" s="2"/>
    </row>
    <row r="854" spans="1:35" x14ac:dyDescent="0.25">
      <c r="A854">
        <v>297</v>
      </c>
      <c r="B854">
        <v>1</v>
      </c>
      <c r="C854" s="2" t="s">
        <v>3023</v>
      </c>
      <c r="D854">
        <v>332</v>
      </c>
      <c r="E854" s="2" t="s">
        <v>5075</v>
      </c>
      <c r="F854" s="2" t="s">
        <v>4931</v>
      </c>
      <c r="G854" s="2">
        <v>853</v>
      </c>
      <c r="H854" t="b">
        <v>1</v>
      </c>
      <c r="I854" s="3">
        <v>43299.145162037035</v>
      </c>
      <c r="J854" s="2">
        <v>199</v>
      </c>
      <c r="K854" s="2">
        <v>-23.627881500000001</v>
      </c>
      <c r="L854" s="2">
        <v>-46.606098000000003</v>
      </c>
      <c r="M854" s="2">
        <f>IF(AND(_332_2018_07_18_outfile_posicao[[#This Row],[hora bus]]=I853,_332_2018_07_18_outfile_posicao[[#This Row],[lat bus]]=K853,_332_2018_07_18_outfile_posicao[[#This Row],[lon bus]]=L853),1,0)</f>
        <v>0</v>
      </c>
      <c r="N854">
        <v>69</v>
      </c>
      <c r="O854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854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854" s="4">
        <f>_332_2018_07_18_outfile_posicao[[#This Row],[8686,881807]]/_332_2018_07_18_outfile_posicao[[#Headers],[8686,881807]]</f>
        <v>0.19682317971961688</v>
      </c>
      <c r="R854">
        <f>_332_2018_07_18_outfile_posicao[[#This Row],[8686,881807]]-P853</f>
        <v>0</v>
      </c>
      <c r="S854">
        <f>(_332_2018_07_18_outfile_posicao[[#This Row],[hora bus]]-I853)*86000</f>
        <v>44.791666499804705</v>
      </c>
      <c r="T854">
        <f>_332_2018_07_18_outfile_posicao[[#This Row],[desloc]]/_332_2018_07_18_outfile_posicao[[#This Row],[seconds]]</f>
        <v>0</v>
      </c>
      <c r="U854">
        <f>_332_2018_07_18_outfile_posicao[[#This Row],[spd m/s]]*3.6</f>
        <v>0</v>
      </c>
      <c r="V854" s="2"/>
      <c r="W854" s="2">
        <f>IF(_332_2018_07_18_outfile_posicao[[#This Row],[cod bus]]=F853,0,1)</f>
        <v>0</v>
      </c>
      <c r="X854" s="2">
        <f>IF(_332_2018_07_18_outfile_posicao[[#This Row],[desloc]]&gt;=0,0,1)</f>
        <v>0</v>
      </c>
      <c r="Y854" s="2">
        <f>IF(AND(_332_2018_07_18_outfile_posicao[[#This Row],[spd m/s]]&lt;1,_332_2018_07_18_outfile_posicao[[#This Row],[spd m/s]]&lt;&gt;0),1,0)</f>
        <v>0</v>
      </c>
      <c r="Z854" s="2">
        <f>IF(Z853=0.5,IF(P854&gt;=P855,0.5,1),IF(_332_2018_07_18_outfile_posicao[[#This Row],[desloc]]&lt;-1000,IF(P854&gt;=P855,IF(AND(Z853=0.5,P854=P855),0,IF(P854&lt;700,0.5,0)),1),IF(AND(X854&gt;0,X853&gt;0,_332_2018_07_18_outfile_posicao[[#This Row],[8686,881807]]&lt;500,_332_2018_07_18_outfile_posicao[[#This Row],[desloc]]&gt;0),IF(_332_2018_07_18_outfile_posicao[[#This Row],[8686,881807]]&lt;500,1,0),0)))</f>
        <v>0</v>
      </c>
      <c r="AA854" s="2">
        <f t="shared" si="13"/>
        <v>1709.7796991022312</v>
      </c>
      <c r="AB854" s="2">
        <f>IF(_332_2018_07_18_outfile_posicao[[#This Row],[inicio]]=1,0,IF(AB853&gt;0,0.5,IF(_332_2018_07_18_outfile_posicao[[#This Row],[max dist]]=_332_2018_07_18_outfile_posicao[[#This Row],[8686,881807]],1,0)))</f>
        <v>0.5</v>
      </c>
      <c r="AC854" s="2">
        <f>IF(_332_2018_07_18_outfile_posicao[[#This Row],[fim]]=0,AC855+1,0)</f>
        <v>0</v>
      </c>
      <c r="AD854" s="2"/>
      <c r="AE854" s="2"/>
      <c r="AF854" s="2"/>
      <c r="AG854" s="2"/>
      <c r="AH854" s="2"/>
      <c r="AI854" s="2"/>
    </row>
    <row r="855" spans="1:35" x14ac:dyDescent="0.25">
      <c r="A855">
        <v>299</v>
      </c>
      <c r="B855">
        <v>1</v>
      </c>
      <c r="C855" s="2" t="s">
        <v>3024</v>
      </c>
      <c r="D855">
        <v>332</v>
      </c>
      <c r="E855" s="2" t="s">
        <v>5076</v>
      </c>
      <c r="F855" s="2" t="s">
        <v>4931</v>
      </c>
      <c r="G855" s="2">
        <v>854</v>
      </c>
      <c r="H855" t="b">
        <v>1</v>
      </c>
      <c r="I855" s="3">
        <v>43299.145682870374</v>
      </c>
      <c r="J855" s="2">
        <v>200</v>
      </c>
      <c r="K855" s="2">
        <v>-23.627881500000001</v>
      </c>
      <c r="L855" s="2">
        <v>-46.606098000000003</v>
      </c>
      <c r="M855" s="2">
        <f>IF(AND(_332_2018_07_18_outfile_posicao[[#This Row],[hora bus]]=I854,_332_2018_07_18_outfile_posicao[[#This Row],[lat bus]]=K854,_332_2018_07_18_outfile_posicao[[#This Row],[lon bus]]=L854),1,0)</f>
        <v>0</v>
      </c>
      <c r="N855">
        <v>69</v>
      </c>
      <c r="O855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855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855" s="4">
        <f>_332_2018_07_18_outfile_posicao[[#This Row],[8686,881807]]/_332_2018_07_18_outfile_posicao[[#Headers],[8686,881807]]</f>
        <v>0.19682317971961688</v>
      </c>
      <c r="R855">
        <f>_332_2018_07_18_outfile_posicao[[#This Row],[8686,881807]]-P854</f>
        <v>0</v>
      </c>
      <c r="S855">
        <f>(_332_2018_07_18_outfile_posicao[[#This Row],[hora bus]]-I854)*86000</f>
        <v>44.79166712553706</v>
      </c>
      <c r="T855">
        <f>_332_2018_07_18_outfile_posicao[[#This Row],[desloc]]/_332_2018_07_18_outfile_posicao[[#This Row],[seconds]]</f>
        <v>0</v>
      </c>
      <c r="U855">
        <f>_332_2018_07_18_outfile_posicao[[#This Row],[spd m/s]]*3.6</f>
        <v>0</v>
      </c>
      <c r="V855" s="2"/>
      <c r="W855" s="2">
        <f>IF(_332_2018_07_18_outfile_posicao[[#This Row],[cod bus]]=F854,0,1)</f>
        <v>0</v>
      </c>
      <c r="X855" s="2">
        <f>IF(_332_2018_07_18_outfile_posicao[[#This Row],[desloc]]&gt;=0,0,1)</f>
        <v>0</v>
      </c>
      <c r="Y855" s="2">
        <f>IF(AND(_332_2018_07_18_outfile_posicao[[#This Row],[spd m/s]]&lt;1,_332_2018_07_18_outfile_posicao[[#This Row],[spd m/s]]&lt;&gt;0),1,0)</f>
        <v>0</v>
      </c>
      <c r="Z855" s="2">
        <f>IF(Z854=0.5,IF(P855&gt;=P856,0.5,1),IF(_332_2018_07_18_outfile_posicao[[#This Row],[desloc]]&lt;-1000,IF(P855&gt;=P856,IF(AND(Z854=0.5,P855=P856),0,IF(P855&lt;700,0.5,0)),1),IF(AND(X855&gt;0,X854&gt;0,_332_2018_07_18_outfile_posicao[[#This Row],[8686,881807]]&lt;500,_332_2018_07_18_outfile_posicao[[#This Row],[desloc]]&gt;0),IF(_332_2018_07_18_outfile_posicao[[#This Row],[8686,881807]]&lt;500,1,0),0)))</f>
        <v>0</v>
      </c>
      <c r="AA855" s="2">
        <f t="shared" si="13"/>
        <v>1709.7796991022312</v>
      </c>
      <c r="AB855" s="2">
        <f>IF(_332_2018_07_18_outfile_posicao[[#This Row],[inicio]]=1,0,IF(AB854&gt;0,0.5,IF(_332_2018_07_18_outfile_posicao[[#This Row],[max dist]]=_332_2018_07_18_outfile_posicao[[#This Row],[8686,881807]],1,0)))</f>
        <v>0.5</v>
      </c>
      <c r="AC855" s="2">
        <f>IF(_332_2018_07_18_outfile_posicao[[#This Row],[fim]]=0,AC856+1,0)</f>
        <v>0</v>
      </c>
      <c r="AD855" s="2"/>
      <c r="AE855" s="2"/>
      <c r="AF855" s="2"/>
      <c r="AG855" s="2"/>
      <c r="AH855" s="2"/>
      <c r="AI855" s="2"/>
    </row>
    <row r="856" spans="1:35" x14ac:dyDescent="0.25">
      <c r="A856">
        <v>300</v>
      </c>
      <c r="B856">
        <v>1</v>
      </c>
      <c r="C856" s="2" t="s">
        <v>3025</v>
      </c>
      <c r="D856">
        <v>332</v>
      </c>
      <c r="E856" s="2" t="s">
        <v>5076</v>
      </c>
      <c r="F856" s="2" t="s">
        <v>4931</v>
      </c>
      <c r="G856" s="2">
        <v>855</v>
      </c>
      <c r="H856" t="b">
        <v>1</v>
      </c>
      <c r="I856" s="3">
        <v>43299.146203703705</v>
      </c>
      <c r="J856" s="2">
        <v>201</v>
      </c>
      <c r="K856" s="2">
        <v>-23.627881500000001</v>
      </c>
      <c r="L856" s="2">
        <v>-46.606098000000003</v>
      </c>
      <c r="M856" s="2">
        <f>IF(AND(_332_2018_07_18_outfile_posicao[[#This Row],[hora bus]]=I855,_332_2018_07_18_outfile_posicao[[#This Row],[lat bus]]=K855,_332_2018_07_18_outfile_posicao[[#This Row],[lon bus]]=L855),1,0)</f>
        <v>0</v>
      </c>
      <c r="N856">
        <v>69</v>
      </c>
      <c r="O856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856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856" s="4">
        <f>_332_2018_07_18_outfile_posicao[[#This Row],[8686,881807]]/_332_2018_07_18_outfile_posicao[[#Headers],[8686,881807]]</f>
        <v>0.19682317971961688</v>
      </c>
      <c r="R856">
        <f>_332_2018_07_18_outfile_posicao[[#This Row],[8686,881807]]-P855</f>
        <v>0</v>
      </c>
      <c r="S856">
        <f>(_332_2018_07_18_outfile_posicao[[#This Row],[hora bus]]-I855)*86000</f>
        <v>44.791666499804705</v>
      </c>
      <c r="T856">
        <f>_332_2018_07_18_outfile_posicao[[#This Row],[desloc]]/_332_2018_07_18_outfile_posicao[[#This Row],[seconds]]</f>
        <v>0</v>
      </c>
      <c r="U856">
        <f>_332_2018_07_18_outfile_posicao[[#This Row],[spd m/s]]*3.6</f>
        <v>0</v>
      </c>
      <c r="V856" s="2"/>
      <c r="W856" s="2">
        <f>IF(_332_2018_07_18_outfile_posicao[[#This Row],[cod bus]]=F855,0,1)</f>
        <v>0</v>
      </c>
      <c r="X856" s="2">
        <f>IF(_332_2018_07_18_outfile_posicao[[#This Row],[desloc]]&gt;=0,0,1)</f>
        <v>0</v>
      </c>
      <c r="Y856" s="2">
        <f>IF(AND(_332_2018_07_18_outfile_posicao[[#This Row],[spd m/s]]&lt;1,_332_2018_07_18_outfile_posicao[[#This Row],[spd m/s]]&lt;&gt;0),1,0)</f>
        <v>0</v>
      </c>
      <c r="Z856" s="2">
        <f>IF(Z855=0.5,IF(P856&gt;=P857,0.5,1),IF(_332_2018_07_18_outfile_posicao[[#This Row],[desloc]]&lt;-1000,IF(P856&gt;=P857,IF(AND(Z855=0.5,P856=P857),0,IF(P856&lt;700,0.5,0)),1),IF(AND(X856&gt;0,X855&gt;0,_332_2018_07_18_outfile_posicao[[#This Row],[8686,881807]]&lt;500,_332_2018_07_18_outfile_posicao[[#This Row],[desloc]]&gt;0),IF(_332_2018_07_18_outfile_posicao[[#This Row],[8686,881807]]&lt;500,1,0),0)))</f>
        <v>0</v>
      </c>
      <c r="AA856" s="2">
        <f t="shared" si="13"/>
        <v>1709.7796991022312</v>
      </c>
      <c r="AB856" s="2">
        <f>IF(_332_2018_07_18_outfile_posicao[[#This Row],[inicio]]=1,0,IF(AB855&gt;0,0.5,IF(_332_2018_07_18_outfile_posicao[[#This Row],[max dist]]=_332_2018_07_18_outfile_posicao[[#This Row],[8686,881807]],1,0)))</f>
        <v>0.5</v>
      </c>
      <c r="AC856" s="2">
        <f>IF(_332_2018_07_18_outfile_posicao[[#This Row],[fim]]=0,AC857+1,0)</f>
        <v>0</v>
      </c>
      <c r="AD856" s="2"/>
      <c r="AE856" s="2"/>
      <c r="AF856" s="2"/>
      <c r="AG856" s="2"/>
      <c r="AH856" s="2"/>
      <c r="AI856" s="2"/>
    </row>
    <row r="857" spans="1:35" x14ac:dyDescent="0.25">
      <c r="A857">
        <v>302</v>
      </c>
      <c r="B857">
        <v>1</v>
      </c>
      <c r="C857" s="2" t="s">
        <v>3026</v>
      </c>
      <c r="D857">
        <v>332</v>
      </c>
      <c r="E857" s="2" t="s">
        <v>5077</v>
      </c>
      <c r="F857" s="2" t="s">
        <v>4931</v>
      </c>
      <c r="G857" s="2">
        <v>856</v>
      </c>
      <c r="H857" t="b">
        <v>1</v>
      </c>
      <c r="I857" s="3">
        <v>43299.146724537037</v>
      </c>
      <c r="J857" s="2">
        <v>202</v>
      </c>
      <c r="K857" s="2">
        <v>-23.627881500000001</v>
      </c>
      <c r="L857" s="2">
        <v>-46.606098000000003</v>
      </c>
      <c r="M857" s="2">
        <f>IF(AND(_332_2018_07_18_outfile_posicao[[#This Row],[hora bus]]=I856,_332_2018_07_18_outfile_posicao[[#This Row],[lat bus]]=K856,_332_2018_07_18_outfile_posicao[[#This Row],[lon bus]]=L856),1,0)</f>
        <v>0</v>
      </c>
      <c r="N857">
        <v>69</v>
      </c>
      <c r="O857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857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857" s="4">
        <f>_332_2018_07_18_outfile_posicao[[#This Row],[8686,881807]]/_332_2018_07_18_outfile_posicao[[#Headers],[8686,881807]]</f>
        <v>0.19682317971961688</v>
      </c>
      <c r="R857">
        <f>_332_2018_07_18_outfile_posicao[[#This Row],[8686,881807]]-P856</f>
        <v>0</v>
      </c>
      <c r="S857">
        <f>(_332_2018_07_18_outfile_posicao[[#This Row],[hora bus]]-I856)*86000</f>
        <v>44.791666499804705</v>
      </c>
      <c r="T857">
        <f>_332_2018_07_18_outfile_posicao[[#This Row],[desloc]]/_332_2018_07_18_outfile_posicao[[#This Row],[seconds]]</f>
        <v>0</v>
      </c>
      <c r="U857">
        <f>_332_2018_07_18_outfile_posicao[[#This Row],[spd m/s]]*3.6</f>
        <v>0</v>
      </c>
      <c r="V857" s="2"/>
      <c r="W857" s="2">
        <f>IF(_332_2018_07_18_outfile_posicao[[#This Row],[cod bus]]=F856,0,1)</f>
        <v>0</v>
      </c>
      <c r="X857" s="2">
        <f>IF(_332_2018_07_18_outfile_posicao[[#This Row],[desloc]]&gt;=0,0,1)</f>
        <v>0</v>
      </c>
      <c r="Y857" s="2">
        <f>IF(AND(_332_2018_07_18_outfile_posicao[[#This Row],[spd m/s]]&lt;1,_332_2018_07_18_outfile_posicao[[#This Row],[spd m/s]]&lt;&gt;0),1,0)</f>
        <v>0</v>
      </c>
      <c r="Z857" s="2">
        <f>IF(Z856=0.5,IF(P857&gt;=P858,0.5,1),IF(_332_2018_07_18_outfile_posicao[[#This Row],[desloc]]&lt;-1000,IF(P857&gt;=P858,IF(AND(Z856=0.5,P857=P858),0,IF(P857&lt;700,0.5,0)),1),IF(AND(X857&gt;0,X856&gt;0,_332_2018_07_18_outfile_posicao[[#This Row],[8686,881807]]&lt;500,_332_2018_07_18_outfile_posicao[[#This Row],[desloc]]&gt;0),IF(_332_2018_07_18_outfile_posicao[[#This Row],[8686,881807]]&lt;500,1,0),0)))</f>
        <v>0</v>
      </c>
      <c r="AA857" s="2">
        <f t="shared" si="13"/>
        <v>1709.7796991022312</v>
      </c>
      <c r="AB857" s="2">
        <f>IF(_332_2018_07_18_outfile_posicao[[#This Row],[inicio]]=1,0,IF(AB856&gt;0,0.5,IF(_332_2018_07_18_outfile_posicao[[#This Row],[max dist]]=_332_2018_07_18_outfile_posicao[[#This Row],[8686,881807]],1,0)))</f>
        <v>0.5</v>
      </c>
      <c r="AC857" s="2">
        <f>IF(_332_2018_07_18_outfile_posicao[[#This Row],[fim]]=0,AC858+1,0)</f>
        <v>0</v>
      </c>
      <c r="AD857" s="2"/>
      <c r="AE857" s="2"/>
      <c r="AF857" s="2"/>
      <c r="AG857" s="2"/>
      <c r="AH857" s="2"/>
      <c r="AI857" s="2"/>
    </row>
    <row r="858" spans="1:35" x14ac:dyDescent="0.25">
      <c r="A858">
        <v>303</v>
      </c>
      <c r="B858">
        <v>1</v>
      </c>
      <c r="C858" s="2" t="s">
        <v>3027</v>
      </c>
      <c r="D858">
        <v>332</v>
      </c>
      <c r="E858" s="2" t="s">
        <v>5078</v>
      </c>
      <c r="F858" s="2" t="s">
        <v>4931</v>
      </c>
      <c r="G858" s="2">
        <v>857</v>
      </c>
      <c r="H858" t="b">
        <v>1</v>
      </c>
      <c r="I858" s="3">
        <v>43299.147245370368</v>
      </c>
      <c r="J858" s="2">
        <v>203</v>
      </c>
      <c r="K858" s="2">
        <v>-23.627881500000001</v>
      </c>
      <c r="L858" s="2">
        <v>-46.606098000000003</v>
      </c>
      <c r="M858" s="2">
        <f>IF(AND(_332_2018_07_18_outfile_posicao[[#This Row],[hora bus]]=I857,_332_2018_07_18_outfile_posicao[[#This Row],[lat bus]]=K857,_332_2018_07_18_outfile_posicao[[#This Row],[lon bus]]=L857),1,0)</f>
        <v>0</v>
      </c>
      <c r="N858">
        <v>69</v>
      </c>
      <c r="O858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858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858" s="4">
        <f>_332_2018_07_18_outfile_posicao[[#This Row],[8686,881807]]/_332_2018_07_18_outfile_posicao[[#Headers],[8686,881807]]</f>
        <v>0.19682317971961688</v>
      </c>
      <c r="R858">
        <f>_332_2018_07_18_outfile_posicao[[#This Row],[8686,881807]]-P857</f>
        <v>0</v>
      </c>
      <c r="S858">
        <f>(_332_2018_07_18_outfile_posicao[[#This Row],[hora bus]]-I857)*86000</f>
        <v>44.791666499804705</v>
      </c>
      <c r="T858">
        <f>_332_2018_07_18_outfile_posicao[[#This Row],[desloc]]/_332_2018_07_18_outfile_posicao[[#This Row],[seconds]]</f>
        <v>0</v>
      </c>
      <c r="U858">
        <f>_332_2018_07_18_outfile_posicao[[#This Row],[spd m/s]]*3.6</f>
        <v>0</v>
      </c>
      <c r="V858" s="2"/>
      <c r="W858" s="2">
        <f>IF(_332_2018_07_18_outfile_posicao[[#This Row],[cod bus]]=F857,0,1)</f>
        <v>0</v>
      </c>
      <c r="X858" s="2">
        <f>IF(_332_2018_07_18_outfile_posicao[[#This Row],[desloc]]&gt;=0,0,1)</f>
        <v>0</v>
      </c>
      <c r="Y858" s="2">
        <f>IF(AND(_332_2018_07_18_outfile_posicao[[#This Row],[spd m/s]]&lt;1,_332_2018_07_18_outfile_posicao[[#This Row],[spd m/s]]&lt;&gt;0),1,0)</f>
        <v>0</v>
      </c>
      <c r="Z858" s="2">
        <f>IF(Z857=0.5,IF(P858&gt;=P859,0.5,1),IF(_332_2018_07_18_outfile_posicao[[#This Row],[desloc]]&lt;-1000,IF(P858&gt;=P859,IF(AND(Z857=0.5,P858=P859),0,IF(P858&lt;700,0.5,0)),1),IF(AND(X858&gt;0,X857&gt;0,_332_2018_07_18_outfile_posicao[[#This Row],[8686,881807]]&lt;500,_332_2018_07_18_outfile_posicao[[#This Row],[desloc]]&gt;0),IF(_332_2018_07_18_outfile_posicao[[#This Row],[8686,881807]]&lt;500,1,0),0)))</f>
        <v>0</v>
      </c>
      <c r="AA858" s="2">
        <f t="shared" si="13"/>
        <v>1709.7796991022312</v>
      </c>
      <c r="AB858" s="2">
        <f>IF(_332_2018_07_18_outfile_posicao[[#This Row],[inicio]]=1,0,IF(AB857&gt;0,0.5,IF(_332_2018_07_18_outfile_posicao[[#This Row],[max dist]]=_332_2018_07_18_outfile_posicao[[#This Row],[8686,881807]],1,0)))</f>
        <v>0.5</v>
      </c>
      <c r="AC858" s="2">
        <f>IF(_332_2018_07_18_outfile_posicao[[#This Row],[fim]]=0,AC859+1,0)</f>
        <v>0</v>
      </c>
      <c r="AD858" s="2"/>
      <c r="AE858" s="2"/>
      <c r="AF858" s="2"/>
      <c r="AG858" s="2"/>
      <c r="AH858" s="2"/>
      <c r="AI858" s="2"/>
    </row>
    <row r="859" spans="1:35" x14ac:dyDescent="0.25">
      <c r="A859">
        <v>305</v>
      </c>
      <c r="B859">
        <v>1</v>
      </c>
      <c r="C859" s="2" t="s">
        <v>3028</v>
      </c>
      <c r="D859">
        <v>332</v>
      </c>
      <c r="E859" s="2" t="s">
        <v>5079</v>
      </c>
      <c r="F859" s="2" t="s">
        <v>4931</v>
      </c>
      <c r="G859" s="2">
        <v>858</v>
      </c>
      <c r="H859" t="b">
        <v>1</v>
      </c>
      <c r="I859" s="3">
        <v>43299.147766203707</v>
      </c>
      <c r="J859" s="2">
        <v>204</v>
      </c>
      <c r="K859" s="2">
        <v>-23.627881500000001</v>
      </c>
      <c r="L859" s="2">
        <v>-46.606098000000003</v>
      </c>
      <c r="M859" s="2">
        <f>IF(AND(_332_2018_07_18_outfile_posicao[[#This Row],[hora bus]]=I858,_332_2018_07_18_outfile_posicao[[#This Row],[lat bus]]=K858,_332_2018_07_18_outfile_posicao[[#This Row],[lon bus]]=L858),1,0)</f>
        <v>0</v>
      </c>
      <c r="N859">
        <v>69</v>
      </c>
      <c r="O859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859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859" s="4">
        <f>_332_2018_07_18_outfile_posicao[[#This Row],[8686,881807]]/_332_2018_07_18_outfile_posicao[[#Headers],[8686,881807]]</f>
        <v>0.19682317971961688</v>
      </c>
      <c r="R859">
        <f>_332_2018_07_18_outfile_posicao[[#This Row],[8686,881807]]-P858</f>
        <v>0</v>
      </c>
      <c r="S859">
        <f>(_332_2018_07_18_outfile_posicao[[#This Row],[hora bus]]-I858)*86000</f>
        <v>44.79166712553706</v>
      </c>
      <c r="T859">
        <f>_332_2018_07_18_outfile_posicao[[#This Row],[desloc]]/_332_2018_07_18_outfile_posicao[[#This Row],[seconds]]</f>
        <v>0</v>
      </c>
      <c r="U859">
        <f>_332_2018_07_18_outfile_posicao[[#This Row],[spd m/s]]*3.6</f>
        <v>0</v>
      </c>
      <c r="V859" s="2"/>
      <c r="W859" s="2">
        <f>IF(_332_2018_07_18_outfile_posicao[[#This Row],[cod bus]]=F858,0,1)</f>
        <v>0</v>
      </c>
      <c r="X859" s="2">
        <f>IF(_332_2018_07_18_outfile_posicao[[#This Row],[desloc]]&gt;=0,0,1)</f>
        <v>0</v>
      </c>
      <c r="Y859" s="2">
        <f>IF(AND(_332_2018_07_18_outfile_posicao[[#This Row],[spd m/s]]&lt;1,_332_2018_07_18_outfile_posicao[[#This Row],[spd m/s]]&lt;&gt;0),1,0)</f>
        <v>0</v>
      </c>
      <c r="Z859" s="2">
        <f>IF(Z858=0.5,IF(P859&gt;=P860,0.5,1),IF(_332_2018_07_18_outfile_posicao[[#This Row],[desloc]]&lt;-1000,IF(P859&gt;=P860,IF(AND(Z858=0.5,P859=P860),0,IF(P859&lt;700,0.5,0)),1),IF(AND(X859&gt;0,X858&gt;0,_332_2018_07_18_outfile_posicao[[#This Row],[8686,881807]]&lt;500,_332_2018_07_18_outfile_posicao[[#This Row],[desloc]]&gt;0),IF(_332_2018_07_18_outfile_posicao[[#This Row],[8686,881807]]&lt;500,1,0),0)))</f>
        <v>0</v>
      </c>
      <c r="AA859" s="2">
        <f t="shared" si="13"/>
        <v>1709.7796991022312</v>
      </c>
      <c r="AB859" s="2">
        <f>IF(_332_2018_07_18_outfile_posicao[[#This Row],[inicio]]=1,0,IF(AB858&gt;0,0.5,IF(_332_2018_07_18_outfile_posicao[[#This Row],[max dist]]=_332_2018_07_18_outfile_posicao[[#This Row],[8686,881807]],1,0)))</f>
        <v>0.5</v>
      </c>
      <c r="AC859" s="2">
        <f>IF(_332_2018_07_18_outfile_posicao[[#This Row],[fim]]=0,AC860+1,0)</f>
        <v>0</v>
      </c>
      <c r="AD859" s="2"/>
      <c r="AE859" s="2"/>
      <c r="AF859" s="2"/>
      <c r="AG859" s="2"/>
      <c r="AH859" s="2"/>
      <c r="AI859" s="2"/>
    </row>
    <row r="860" spans="1:35" x14ac:dyDescent="0.25">
      <c r="A860">
        <v>306</v>
      </c>
      <c r="B860">
        <v>1</v>
      </c>
      <c r="C860" s="2" t="s">
        <v>3029</v>
      </c>
      <c r="D860">
        <v>332</v>
      </c>
      <c r="E860" s="2" t="s">
        <v>5079</v>
      </c>
      <c r="F860" s="2" t="s">
        <v>4931</v>
      </c>
      <c r="G860" s="2">
        <v>859</v>
      </c>
      <c r="H860" t="b">
        <v>1</v>
      </c>
      <c r="I860" s="3">
        <v>43299.148287037038</v>
      </c>
      <c r="J860" s="2">
        <v>205</v>
      </c>
      <c r="K860" s="2">
        <v>-23.627881500000001</v>
      </c>
      <c r="L860" s="2">
        <v>-46.606098000000003</v>
      </c>
      <c r="M860" s="2">
        <f>IF(AND(_332_2018_07_18_outfile_posicao[[#This Row],[hora bus]]=I859,_332_2018_07_18_outfile_posicao[[#This Row],[lat bus]]=K859,_332_2018_07_18_outfile_posicao[[#This Row],[lon bus]]=L859),1,0)</f>
        <v>0</v>
      </c>
      <c r="N860">
        <v>69</v>
      </c>
      <c r="O860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860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860" s="4">
        <f>_332_2018_07_18_outfile_posicao[[#This Row],[8686,881807]]/_332_2018_07_18_outfile_posicao[[#Headers],[8686,881807]]</f>
        <v>0.19682317971961688</v>
      </c>
      <c r="R860">
        <f>_332_2018_07_18_outfile_posicao[[#This Row],[8686,881807]]-P859</f>
        <v>0</v>
      </c>
      <c r="S860">
        <f>(_332_2018_07_18_outfile_posicao[[#This Row],[hora bus]]-I859)*86000</f>
        <v>44.791666499804705</v>
      </c>
      <c r="T860">
        <f>_332_2018_07_18_outfile_posicao[[#This Row],[desloc]]/_332_2018_07_18_outfile_posicao[[#This Row],[seconds]]</f>
        <v>0</v>
      </c>
      <c r="U860">
        <f>_332_2018_07_18_outfile_posicao[[#This Row],[spd m/s]]*3.6</f>
        <v>0</v>
      </c>
      <c r="V860" s="2"/>
      <c r="W860" s="2">
        <f>IF(_332_2018_07_18_outfile_posicao[[#This Row],[cod bus]]=F859,0,1)</f>
        <v>0</v>
      </c>
      <c r="X860" s="2">
        <f>IF(_332_2018_07_18_outfile_posicao[[#This Row],[desloc]]&gt;=0,0,1)</f>
        <v>0</v>
      </c>
      <c r="Y860" s="2">
        <f>IF(AND(_332_2018_07_18_outfile_posicao[[#This Row],[spd m/s]]&lt;1,_332_2018_07_18_outfile_posicao[[#This Row],[spd m/s]]&lt;&gt;0),1,0)</f>
        <v>0</v>
      </c>
      <c r="Z860" s="2">
        <f>IF(Z859=0.5,IF(P860&gt;=P861,0.5,1),IF(_332_2018_07_18_outfile_posicao[[#This Row],[desloc]]&lt;-1000,IF(P860&gt;=P861,IF(AND(Z859=0.5,P860=P861),0,IF(P860&lt;700,0.5,0)),1),IF(AND(X860&gt;0,X859&gt;0,_332_2018_07_18_outfile_posicao[[#This Row],[8686,881807]]&lt;500,_332_2018_07_18_outfile_posicao[[#This Row],[desloc]]&gt;0),IF(_332_2018_07_18_outfile_posicao[[#This Row],[8686,881807]]&lt;500,1,0),0)))</f>
        <v>0</v>
      </c>
      <c r="AA860" s="2">
        <f t="shared" si="13"/>
        <v>1709.7796991022312</v>
      </c>
      <c r="AB860" s="2">
        <f>IF(_332_2018_07_18_outfile_posicao[[#This Row],[inicio]]=1,0,IF(AB859&gt;0,0.5,IF(_332_2018_07_18_outfile_posicao[[#This Row],[max dist]]=_332_2018_07_18_outfile_posicao[[#This Row],[8686,881807]],1,0)))</f>
        <v>0.5</v>
      </c>
      <c r="AC860" s="2">
        <f>IF(_332_2018_07_18_outfile_posicao[[#This Row],[fim]]=0,AC861+1,0)</f>
        <v>0</v>
      </c>
      <c r="AD860" s="2"/>
      <c r="AE860" s="2"/>
      <c r="AF860" s="2"/>
      <c r="AG860" s="2"/>
      <c r="AH860" s="2"/>
      <c r="AI860" s="2"/>
    </row>
    <row r="861" spans="1:35" x14ac:dyDescent="0.25">
      <c r="A861">
        <v>308</v>
      </c>
      <c r="B861">
        <v>1</v>
      </c>
      <c r="C861" s="2" t="s">
        <v>3030</v>
      </c>
      <c r="D861">
        <v>332</v>
      </c>
      <c r="E861" s="2" t="s">
        <v>5080</v>
      </c>
      <c r="F861" s="2" t="s">
        <v>4931</v>
      </c>
      <c r="G861" s="2">
        <v>860</v>
      </c>
      <c r="H861" t="b">
        <v>1</v>
      </c>
      <c r="I861" s="3">
        <v>43299.14880787037</v>
      </c>
      <c r="J861" s="2">
        <v>206</v>
      </c>
      <c r="K861" s="2">
        <v>-23.627881500000001</v>
      </c>
      <c r="L861" s="2">
        <v>-46.606098000000003</v>
      </c>
      <c r="M861" s="2">
        <f>IF(AND(_332_2018_07_18_outfile_posicao[[#This Row],[hora bus]]=I860,_332_2018_07_18_outfile_posicao[[#This Row],[lat bus]]=K860,_332_2018_07_18_outfile_posicao[[#This Row],[lon bus]]=L860),1,0)</f>
        <v>0</v>
      </c>
      <c r="N861">
        <v>69</v>
      </c>
      <c r="O861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861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861" s="4">
        <f>_332_2018_07_18_outfile_posicao[[#This Row],[8686,881807]]/_332_2018_07_18_outfile_posicao[[#Headers],[8686,881807]]</f>
        <v>0.19682317971961688</v>
      </c>
      <c r="R861">
        <f>_332_2018_07_18_outfile_posicao[[#This Row],[8686,881807]]-P860</f>
        <v>0</v>
      </c>
      <c r="S861">
        <f>(_332_2018_07_18_outfile_posicao[[#This Row],[hora bus]]-I860)*86000</f>
        <v>44.791666499804705</v>
      </c>
      <c r="T861">
        <f>_332_2018_07_18_outfile_posicao[[#This Row],[desloc]]/_332_2018_07_18_outfile_posicao[[#This Row],[seconds]]</f>
        <v>0</v>
      </c>
      <c r="U861">
        <f>_332_2018_07_18_outfile_posicao[[#This Row],[spd m/s]]*3.6</f>
        <v>0</v>
      </c>
      <c r="V861" s="2"/>
      <c r="W861" s="2">
        <f>IF(_332_2018_07_18_outfile_posicao[[#This Row],[cod bus]]=F860,0,1)</f>
        <v>0</v>
      </c>
      <c r="X861" s="2">
        <f>IF(_332_2018_07_18_outfile_posicao[[#This Row],[desloc]]&gt;=0,0,1)</f>
        <v>0</v>
      </c>
      <c r="Y861" s="2">
        <f>IF(AND(_332_2018_07_18_outfile_posicao[[#This Row],[spd m/s]]&lt;1,_332_2018_07_18_outfile_posicao[[#This Row],[spd m/s]]&lt;&gt;0),1,0)</f>
        <v>0</v>
      </c>
      <c r="Z861" s="2">
        <f>IF(Z860=0.5,IF(P861&gt;=P862,0.5,1),IF(_332_2018_07_18_outfile_posicao[[#This Row],[desloc]]&lt;-1000,IF(P861&gt;=P862,IF(AND(Z860=0.5,P861=P862),0,IF(P861&lt;700,0.5,0)),1),IF(AND(X861&gt;0,X860&gt;0,_332_2018_07_18_outfile_posicao[[#This Row],[8686,881807]]&lt;500,_332_2018_07_18_outfile_posicao[[#This Row],[desloc]]&gt;0),IF(_332_2018_07_18_outfile_posicao[[#This Row],[8686,881807]]&lt;500,1,0),0)))</f>
        <v>0</v>
      </c>
      <c r="AA861" s="2">
        <f t="shared" si="13"/>
        <v>1709.7796991022312</v>
      </c>
      <c r="AB861" s="2">
        <f>IF(_332_2018_07_18_outfile_posicao[[#This Row],[inicio]]=1,0,IF(AB860&gt;0,0.5,IF(_332_2018_07_18_outfile_posicao[[#This Row],[max dist]]=_332_2018_07_18_outfile_posicao[[#This Row],[8686,881807]],1,0)))</f>
        <v>0.5</v>
      </c>
      <c r="AC861" s="2">
        <f>IF(_332_2018_07_18_outfile_posicao[[#This Row],[fim]]=0,AC862+1,0)</f>
        <v>0</v>
      </c>
      <c r="AD861" s="2"/>
      <c r="AE861" s="2"/>
      <c r="AF861" s="2"/>
      <c r="AG861" s="2"/>
      <c r="AH861" s="2"/>
      <c r="AI861" s="2"/>
    </row>
    <row r="862" spans="1:35" x14ac:dyDescent="0.25">
      <c r="A862">
        <v>309</v>
      </c>
      <c r="B862">
        <v>1</v>
      </c>
      <c r="C862" s="2" t="s">
        <v>3031</v>
      </c>
      <c r="D862">
        <v>332</v>
      </c>
      <c r="E862" s="2" t="s">
        <v>5081</v>
      </c>
      <c r="F862" s="2" t="s">
        <v>4931</v>
      </c>
      <c r="G862" s="2">
        <v>861</v>
      </c>
      <c r="H862" t="b">
        <v>1</v>
      </c>
      <c r="I862" s="3">
        <v>43299.149328703701</v>
      </c>
      <c r="J862" s="2">
        <v>207</v>
      </c>
      <c r="K862" s="2">
        <v>-23.627881500000001</v>
      </c>
      <c r="L862" s="2">
        <v>-46.606098000000003</v>
      </c>
      <c r="M862" s="2">
        <f>IF(AND(_332_2018_07_18_outfile_posicao[[#This Row],[hora bus]]=I861,_332_2018_07_18_outfile_posicao[[#This Row],[lat bus]]=K861,_332_2018_07_18_outfile_posicao[[#This Row],[lon bus]]=L861),1,0)</f>
        <v>0</v>
      </c>
      <c r="N862">
        <v>69</v>
      </c>
      <c r="O862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862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862" s="4">
        <f>_332_2018_07_18_outfile_posicao[[#This Row],[8686,881807]]/_332_2018_07_18_outfile_posicao[[#Headers],[8686,881807]]</f>
        <v>0.19682317971961688</v>
      </c>
      <c r="R862">
        <f>_332_2018_07_18_outfile_posicao[[#This Row],[8686,881807]]-P861</f>
        <v>0</v>
      </c>
      <c r="S862">
        <f>(_332_2018_07_18_outfile_posicao[[#This Row],[hora bus]]-I861)*86000</f>
        <v>44.791666499804705</v>
      </c>
      <c r="T862">
        <f>_332_2018_07_18_outfile_posicao[[#This Row],[desloc]]/_332_2018_07_18_outfile_posicao[[#This Row],[seconds]]</f>
        <v>0</v>
      </c>
      <c r="U862">
        <f>_332_2018_07_18_outfile_posicao[[#This Row],[spd m/s]]*3.6</f>
        <v>0</v>
      </c>
      <c r="V862" s="2"/>
      <c r="W862" s="2">
        <f>IF(_332_2018_07_18_outfile_posicao[[#This Row],[cod bus]]=F861,0,1)</f>
        <v>0</v>
      </c>
      <c r="X862" s="2">
        <f>IF(_332_2018_07_18_outfile_posicao[[#This Row],[desloc]]&gt;=0,0,1)</f>
        <v>0</v>
      </c>
      <c r="Y862" s="2">
        <f>IF(AND(_332_2018_07_18_outfile_posicao[[#This Row],[spd m/s]]&lt;1,_332_2018_07_18_outfile_posicao[[#This Row],[spd m/s]]&lt;&gt;0),1,0)</f>
        <v>0</v>
      </c>
      <c r="Z862" s="2">
        <f>IF(Z861=0.5,IF(P862&gt;=P863,0.5,1),IF(_332_2018_07_18_outfile_posicao[[#This Row],[desloc]]&lt;-1000,IF(P862&gt;=P863,IF(AND(Z861=0.5,P862=P863),0,IF(P862&lt;700,0.5,0)),1),IF(AND(X862&gt;0,X861&gt;0,_332_2018_07_18_outfile_posicao[[#This Row],[8686,881807]]&lt;500,_332_2018_07_18_outfile_posicao[[#This Row],[desloc]]&gt;0),IF(_332_2018_07_18_outfile_posicao[[#This Row],[8686,881807]]&lt;500,1,0),0)))</f>
        <v>0</v>
      </c>
      <c r="AA862" s="2">
        <f t="shared" si="13"/>
        <v>1709.7796991022312</v>
      </c>
      <c r="AB862" s="2">
        <f>IF(_332_2018_07_18_outfile_posicao[[#This Row],[inicio]]=1,0,IF(AB861&gt;0,0.5,IF(_332_2018_07_18_outfile_posicao[[#This Row],[max dist]]=_332_2018_07_18_outfile_posicao[[#This Row],[8686,881807]],1,0)))</f>
        <v>0.5</v>
      </c>
      <c r="AC862" s="2">
        <f>IF(_332_2018_07_18_outfile_posicao[[#This Row],[fim]]=0,AC863+1,0)</f>
        <v>0</v>
      </c>
      <c r="AD862" s="2"/>
      <c r="AE862" s="2"/>
      <c r="AF862" s="2"/>
      <c r="AG862" s="2"/>
      <c r="AH862" s="2"/>
      <c r="AI862" s="2"/>
    </row>
    <row r="863" spans="1:35" x14ac:dyDescent="0.25">
      <c r="A863">
        <v>311</v>
      </c>
      <c r="B863">
        <v>1</v>
      </c>
      <c r="C863" s="2" t="s">
        <v>3032</v>
      </c>
      <c r="D863">
        <v>332</v>
      </c>
      <c r="E863" s="2" t="s">
        <v>5082</v>
      </c>
      <c r="F863" s="2" t="s">
        <v>4931</v>
      </c>
      <c r="G863" s="2">
        <v>862</v>
      </c>
      <c r="H863" t="b">
        <v>1</v>
      </c>
      <c r="I863" s="3">
        <v>43299.14984953704</v>
      </c>
      <c r="J863" s="2">
        <v>208</v>
      </c>
      <c r="K863" s="2">
        <v>-23.627881500000001</v>
      </c>
      <c r="L863" s="2">
        <v>-46.606098000000003</v>
      </c>
      <c r="M863" s="2">
        <f>IF(AND(_332_2018_07_18_outfile_posicao[[#This Row],[hora bus]]=I862,_332_2018_07_18_outfile_posicao[[#This Row],[lat bus]]=K862,_332_2018_07_18_outfile_posicao[[#This Row],[lon bus]]=L862),1,0)</f>
        <v>0</v>
      </c>
      <c r="N863">
        <v>69</v>
      </c>
      <c r="O863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863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863" s="4">
        <f>_332_2018_07_18_outfile_posicao[[#This Row],[8686,881807]]/_332_2018_07_18_outfile_posicao[[#Headers],[8686,881807]]</f>
        <v>0.19682317971961688</v>
      </c>
      <c r="R863">
        <f>_332_2018_07_18_outfile_posicao[[#This Row],[8686,881807]]-P862</f>
        <v>0</v>
      </c>
      <c r="S863">
        <f>(_332_2018_07_18_outfile_posicao[[#This Row],[hora bus]]-I862)*86000</f>
        <v>44.79166712553706</v>
      </c>
      <c r="T863">
        <f>_332_2018_07_18_outfile_posicao[[#This Row],[desloc]]/_332_2018_07_18_outfile_posicao[[#This Row],[seconds]]</f>
        <v>0</v>
      </c>
      <c r="U863">
        <f>_332_2018_07_18_outfile_posicao[[#This Row],[spd m/s]]*3.6</f>
        <v>0</v>
      </c>
      <c r="V863" s="2"/>
      <c r="W863" s="2">
        <f>IF(_332_2018_07_18_outfile_posicao[[#This Row],[cod bus]]=F862,0,1)</f>
        <v>0</v>
      </c>
      <c r="X863" s="2">
        <f>IF(_332_2018_07_18_outfile_posicao[[#This Row],[desloc]]&gt;=0,0,1)</f>
        <v>0</v>
      </c>
      <c r="Y863" s="2">
        <f>IF(AND(_332_2018_07_18_outfile_posicao[[#This Row],[spd m/s]]&lt;1,_332_2018_07_18_outfile_posicao[[#This Row],[spd m/s]]&lt;&gt;0),1,0)</f>
        <v>0</v>
      </c>
      <c r="Z863" s="2">
        <f>IF(Z862=0.5,IF(P863&gt;=P864,0.5,1),IF(_332_2018_07_18_outfile_posicao[[#This Row],[desloc]]&lt;-1000,IF(P863&gt;=P864,IF(AND(Z862=0.5,P863=P864),0,IF(P863&lt;700,0.5,0)),1),IF(AND(X863&gt;0,X862&gt;0,_332_2018_07_18_outfile_posicao[[#This Row],[8686,881807]]&lt;500,_332_2018_07_18_outfile_posicao[[#This Row],[desloc]]&gt;0),IF(_332_2018_07_18_outfile_posicao[[#This Row],[8686,881807]]&lt;500,1,0),0)))</f>
        <v>0</v>
      </c>
      <c r="AA863" s="2">
        <f t="shared" si="13"/>
        <v>1709.7796991022312</v>
      </c>
      <c r="AB863" s="2">
        <f>IF(_332_2018_07_18_outfile_posicao[[#This Row],[inicio]]=1,0,IF(AB862&gt;0,0.5,IF(_332_2018_07_18_outfile_posicao[[#This Row],[max dist]]=_332_2018_07_18_outfile_posicao[[#This Row],[8686,881807]],1,0)))</f>
        <v>0.5</v>
      </c>
      <c r="AC863" s="2">
        <f>IF(_332_2018_07_18_outfile_posicao[[#This Row],[fim]]=0,AC864+1,0)</f>
        <v>0</v>
      </c>
      <c r="AD863" s="2"/>
      <c r="AE863" s="2"/>
      <c r="AF863" s="2"/>
      <c r="AG863" s="2"/>
      <c r="AH863" s="2"/>
      <c r="AI863" s="2"/>
    </row>
    <row r="864" spans="1:35" x14ac:dyDescent="0.25">
      <c r="A864">
        <v>312</v>
      </c>
      <c r="B864">
        <v>1</v>
      </c>
      <c r="C864" s="2" t="s">
        <v>3033</v>
      </c>
      <c r="D864">
        <v>332</v>
      </c>
      <c r="E864" s="2" t="s">
        <v>5082</v>
      </c>
      <c r="F864" s="2" t="s">
        <v>4931</v>
      </c>
      <c r="G864" s="2">
        <v>863</v>
      </c>
      <c r="H864" t="b">
        <v>1</v>
      </c>
      <c r="I864" s="3">
        <v>43299.150370370371</v>
      </c>
      <c r="J864" s="2">
        <v>209</v>
      </c>
      <c r="K864" s="2">
        <v>-23.627881500000001</v>
      </c>
      <c r="L864" s="2">
        <v>-46.606098000000003</v>
      </c>
      <c r="M864" s="2">
        <f>IF(AND(_332_2018_07_18_outfile_posicao[[#This Row],[hora bus]]=I863,_332_2018_07_18_outfile_posicao[[#This Row],[lat bus]]=K863,_332_2018_07_18_outfile_posicao[[#This Row],[lon bus]]=L863),1,0)</f>
        <v>0</v>
      </c>
      <c r="N864">
        <v>69</v>
      </c>
      <c r="O864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864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864" s="4">
        <f>_332_2018_07_18_outfile_posicao[[#This Row],[8686,881807]]/_332_2018_07_18_outfile_posicao[[#Headers],[8686,881807]]</f>
        <v>0.19682317971961688</v>
      </c>
      <c r="R864">
        <f>_332_2018_07_18_outfile_posicao[[#This Row],[8686,881807]]-P863</f>
        <v>0</v>
      </c>
      <c r="S864">
        <f>(_332_2018_07_18_outfile_posicao[[#This Row],[hora bus]]-I863)*86000</f>
        <v>44.791666499804705</v>
      </c>
      <c r="T864">
        <f>_332_2018_07_18_outfile_posicao[[#This Row],[desloc]]/_332_2018_07_18_outfile_posicao[[#This Row],[seconds]]</f>
        <v>0</v>
      </c>
      <c r="U864">
        <f>_332_2018_07_18_outfile_posicao[[#This Row],[spd m/s]]*3.6</f>
        <v>0</v>
      </c>
      <c r="V864" s="2"/>
      <c r="W864" s="2">
        <f>IF(_332_2018_07_18_outfile_posicao[[#This Row],[cod bus]]=F863,0,1)</f>
        <v>0</v>
      </c>
      <c r="X864" s="2">
        <f>IF(_332_2018_07_18_outfile_posicao[[#This Row],[desloc]]&gt;=0,0,1)</f>
        <v>0</v>
      </c>
      <c r="Y864" s="2">
        <f>IF(AND(_332_2018_07_18_outfile_posicao[[#This Row],[spd m/s]]&lt;1,_332_2018_07_18_outfile_posicao[[#This Row],[spd m/s]]&lt;&gt;0),1,0)</f>
        <v>0</v>
      </c>
      <c r="Z864" s="2">
        <f>IF(Z863=0.5,IF(P864&gt;=P865,0.5,1),IF(_332_2018_07_18_outfile_posicao[[#This Row],[desloc]]&lt;-1000,IF(P864&gt;=P865,IF(AND(Z863=0.5,P864=P865),0,IF(P864&lt;700,0.5,0)),1),IF(AND(X864&gt;0,X863&gt;0,_332_2018_07_18_outfile_posicao[[#This Row],[8686,881807]]&lt;500,_332_2018_07_18_outfile_posicao[[#This Row],[desloc]]&gt;0),IF(_332_2018_07_18_outfile_posicao[[#This Row],[8686,881807]]&lt;500,1,0),0)))</f>
        <v>0</v>
      </c>
      <c r="AA864" s="2">
        <f t="shared" si="13"/>
        <v>1709.7796991022312</v>
      </c>
      <c r="AB864" s="2">
        <f>IF(_332_2018_07_18_outfile_posicao[[#This Row],[inicio]]=1,0,IF(AB863&gt;0,0.5,IF(_332_2018_07_18_outfile_posicao[[#This Row],[max dist]]=_332_2018_07_18_outfile_posicao[[#This Row],[8686,881807]],1,0)))</f>
        <v>0.5</v>
      </c>
      <c r="AC864" s="2">
        <f>IF(_332_2018_07_18_outfile_posicao[[#This Row],[fim]]=0,AC865+1,0)</f>
        <v>0</v>
      </c>
      <c r="AD864" s="2"/>
      <c r="AE864" s="2"/>
      <c r="AF864" s="2"/>
      <c r="AG864" s="2"/>
      <c r="AH864" s="2"/>
      <c r="AI864" s="2"/>
    </row>
    <row r="865" spans="1:35" x14ac:dyDescent="0.25">
      <c r="A865">
        <v>314</v>
      </c>
      <c r="B865">
        <v>1</v>
      </c>
      <c r="C865" s="2" t="s">
        <v>3034</v>
      </c>
      <c r="D865">
        <v>332</v>
      </c>
      <c r="E865" s="2" t="s">
        <v>5083</v>
      </c>
      <c r="F865" s="2" t="s">
        <v>4931</v>
      </c>
      <c r="G865" s="2">
        <v>864</v>
      </c>
      <c r="H865" t="b">
        <v>1</v>
      </c>
      <c r="I865" s="3">
        <v>43299.150891203702</v>
      </c>
      <c r="J865" s="2">
        <v>210</v>
      </c>
      <c r="K865" s="2">
        <v>-23.627881500000001</v>
      </c>
      <c r="L865" s="2">
        <v>-46.606098000000003</v>
      </c>
      <c r="M865" s="2">
        <f>IF(AND(_332_2018_07_18_outfile_posicao[[#This Row],[hora bus]]=I864,_332_2018_07_18_outfile_posicao[[#This Row],[lat bus]]=K864,_332_2018_07_18_outfile_posicao[[#This Row],[lon bus]]=L864),1,0)</f>
        <v>0</v>
      </c>
      <c r="N865">
        <v>69</v>
      </c>
      <c r="O865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865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865" s="4">
        <f>_332_2018_07_18_outfile_posicao[[#This Row],[8686,881807]]/_332_2018_07_18_outfile_posicao[[#Headers],[8686,881807]]</f>
        <v>0.19682317971961688</v>
      </c>
      <c r="R865">
        <f>_332_2018_07_18_outfile_posicao[[#This Row],[8686,881807]]-P864</f>
        <v>0</v>
      </c>
      <c r="S865">
        <f>(_332_2018_07_18_outfile_posicao[[#This Row],[hora bus]]-I864)*86000</f>
        <v>44.791666499804705</v>
      </c>
      <c r="T865">
        <f>_332_2018_07_18_outfile_posicao[[#This Row],[desloc]]/_332_2018_07_18_outfile_posicao[[#This Row],[seconds]]</f>
        <v>0</v>
      </c>
      <c r="U865">
        <f>_332_2018_07_18_outfile_posicao[[#This Row],[spd m/s]]*3.6</f>
        <v>0</v>
      </c>
      <c r="V865" s="2"/>
      <c r="W865" s="2">
        <f>IF(_332_2018_07_18_outfile_posicao[[#This Row],[cod bus]]=F864,0,1)</f>
        <v>0</v>
      </c>
      <c r="X865" s="2">
        <f>IF(_332_2018_07_18_outfile_posicao[[#This Row],[desloc]]&gt;=0,0,1)</f>
        <v>0</v>
      </c>
      <c r="Y865" s="2">
        <f>IF(AND(_332_2018_07_18_outfile_posicao[[#This Row],[spd m/s]]&lt;1,_332_2018_07_18_outfile_posicao[[#This Row],[spd m/s]]&lt;&gt;0),1,0)</f>
        <v>0</v>
      </c>
      <c r="Z865" s="2">
        <f>IF(Z864=0.5,IF(P865&gt;=P866,0.5,1),IF(_332_2018_07_18_outfile_posicao[[#This Row],[desloc]]&lt;-1000,IF(P865&gt;=P866,IF(AND(Z864=0.5,P865=P866),0,IF(P865&lt;700,0.5,0)),1),IF(AND(X865&gt;0,X864&gt;0,_332_2018_07_18_outfile_posicao[[#This Row],[8686,881807]]&lt;500,_332_2018_07_18_outfile_posicao[[#This Row],[desloc]]&gt;0),IF(_332_2018_07_18_outfile_posicao[[#This Row],[8686,881807]]&lt;500,1,0),0)))</f>
        <v>0</v>
      </c>
      <c r="AA865" s="2">
        <f t="shared" si="13"/>
        <v>1709.7796991022312</v>
      </c>
      <c r="AB865" s="2">
        <f>IF(_332_2018_07_18_outfile_posicao[[#This Row],[inicio]]=1,0,IF(AB864&gt;0,0.5,IF(_332_2018_07_18_outfile_posicao[[#This Row],[max dist]]=_332_2018_07_18_outfile_posicao[[#This Row],[8686,881807]],1,0)))</f>
        <v>0.5</v>
      </c>
      <c r="AC865" s="2">
        <f>IF(_332_2018_07_18_outfile_posicao[[#This Row],[fim]]=0,AC866+1,0)</f>
        <v>0</v>
      </c>
      <c r="AD865" s="2"/>
      <c r="AE865" s="2"/>
      <c r="AF865" s="2"/>
      <c r="AG865" s="2"/>
      <c r="AH865" s="2"/>
      <c r="AI865" s="2"/>
    </row>
    <row r="866" spans="1:35" x14ac:dyDescent="0.25">
      <c r="A866">
        <v>315</v>
      </c>
      <c r="B866">
        <v>1</v>
      </c>
      <c r="C866" s="2" t="s">
        <v>3035</v>
      </c>
      <c r="D866">
        <v>332</v>
      </c>
      <c r="E866" s="2" t="s">
        <v>5084</v>
      </c>
      <c r="F866" s="2" t="s">
        <v>4931</v>
      </c>
      <c r="G866" s="2">
        <v>865</v>
      </c>
      <c r="H866" t="b">
        <v>1</v>
      </c>
      <c r="I866" s="3">
        <v>43299.151412037034</v>
      </c>
      <c r="J866" s="2">
        <v>211</v>
      </c>
      <c r="K866" s="2">
        <v>-23.627881500000001</v>
      </c>
      <c r="L866" s="2">
        <v>-46.606098000000003</v>
      </c>
      <c r="M866" s="2">
        <f>IF(AND(_332_2018_07_18_outfile_posicao[[#This Row],[hora bus]]=I865,_332_2018_07_18_outfile_posicao[[#This Row],[lat bus]]=K865,_332_2018_07_18_outfile_posicao[[#This Row],[lon bus]]=L865),1,0)</f>
        <v>0</v>
      </c>
      <c r="N866">
        <v>69</v>
      </c>
      <c r="O866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866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866" s="4">
        <f>_332_2018_07_18_outfile_posicao[[#This Row],[8686,881807]]/_332_2018_07_18_outfile_posicao[[#Headers],[8686,881807]]</f>
        <v>0.19682317971961688</v>
      </c>
      <c r="R866">
        <f>_332_2018_07_18_outfile_posicao[[#This Row],[8686,881807]]-P865</f>
        <v>0</v>
      </c>
      <c r="S866">
        <f>(_332_2018_07_18_outfile_posicao[[#This Row],[hora bus]]-I865)*86000</f>
        <v>44.791666499804705</v>
      </c>
      <c r="T866">
        <f>_332_2018_07_18_outfile_posicao[[#This Row],[desloc]]/_332_2018_07_18_outfile_posicao[[#This Row],[seconds]]</f>
        <v>0</v>
      </c>
      <c r="U866">
        <f>_332_2018_07_18_outfile_posicao[[#This Row],[spd m/s]]*3.6</f>
        <v>0</v>
      </c>
      <c r="V866" s="2"/>
      <c r="W866" s="2">
        <f>IF(_332_2018_07_18_outfile_posicao[[#This Row],[cod bus]]=F865,0,1)</f>
        <v>0</v>
      </c>
      <c r="X866" s="2">
        <f>IF(_332_2018_07_18_outfile_posicao[[#This Row],[desloc]]&gt;=0,0,1)</f>
        <v>0</v>
      </c>
      <c r="Y866" s="2">
        <f>IF(AND(_332_2018_07_18_outfile_posicao[[#This Row],[spd m/s]]&lt;1,_332_2018_07_18_outfile_posicao[[#This Row],[spd m/s]]&lt;&gt;0),1,0)</f>
        <v>0</v>
      </c>
      <c r="Z866" s="2">
        <f>IF(Z865=0.5,IF(P866&gt;=P867,0.5,1),IF(_332_2018_07_18_outfile_posicao[[#This Row],[desloc]]&lt;-1000,IF(P866&gt;=P867,IF(AND(Z865=0.5,P866=P867),0,IF(P866&lt;700,0.5,0)),1),IF(AND(X866&gt;0,X865&gt;0,_332_2018_07_18_outfile_posicao[[#This Row],[8686,881807]]&lt;500,_332_2018_07_18_outfile_posicao[[#This Row],[desloc]]&gt;0),IF(_332_2018_07_18_outfile_posicao[[#This Row],[8686,881807]]&lt;500,1,0),0)))</f>
        <v>0</v>
      </c>
      <c r="AA866" s="2">
        <f t="shared" si="13"/>
        <v>1709.7796991022312</v>
      </c>
      <c r="AB866" s="2">
        <f>IF(_332_2018_07_18_outfile_posicao[[#This Row],[inicio]]=1,0,IF(AB865&gt;0,0.5,IF(_332_2018_07_18_outfile_posicao[[#This Row],[max dist]]=_332_2018_07_18_outfile_posicao[[#This Row],[8686,881807]],1,0)))</f>
        <v>0.5</v>
      </c>
      <c r="AC866" s="2">
        <f>IF(_332_2018_07_18_outfile_posicao[[#This Row],[fim]]=0,AC867+1,0)</f>
        <v>0</v>
      </c>
      <c r="AD866" s="2"/>
      <c r="AE866" s="2"/>
      <c r="AF866" s="2"/>
      <c r="AG866" s="2"/>
      <c r="AH866" s="2"/>
      <c r="AI866" s="2"/>
    </row>
    <row r="867" spans="1:35" x14ac:dyDescent="0.25">
      <c r="A867">
        <v>317</v>
      </c>
      <c r="B867">
        <v>1</v>
      </c>
      <c r="C867" s="2" t="s">
        <v>3036</v>
      </c>
      <c r="D867">
        <v>332</v>
      </c>
      <c r="E867" s="2" t="s">
        <v>5085</v>
      </c>
      <c r="F867" s="2" t="s">
        <v>4931</v>
      </c>
      <c r="G867" s="2">
        <v>866</v>
      </c>
      <c r="H867" t="b">
        <v>1</v>
      </c>
      <c r="I867" s="3">
        <v>43299.151932870373</v>
      </c>
      <c r="J867" s="2">
        <v>212</v>
      </c>
      <c r="K867" s="2">
        <v>-23.627881500000001</v>
      </c>
      <c r="L867" s="2">
        <v>-46.606098000000003</v>
      </c>
      <c r="M867" s="2">
        <f>IF(AND(_332_2018_07_18_outfile_posicao[[#This Row],[hora bus]]=I866,_332_2018_07_18_outfile_posicao[[#This Row],[lat bus]]=K866,_332_2018_07_18_outfile_posicao[[#This Row],[lon bus]]=L866),1,0)</f>
        <v>0</v>
      </c>
      <c r="N867">
        <v>69</v>
      </c>
      <c r="O867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867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867" s="4">
        <f>_332_2018_07_18_outfile_posicao[[#This Row],[8686,881807]]/_332_2018_07_18_outfile_posicao[[#Headers],[8686,881807]]</f>
        <v>0.19682317971961688</v>
      </c>
      <c r="R867">
        <f>_332_2018_07_18_outfile_posicao[[#This Row],[8686,881807]]-P866</f>
        <v>0</v>
      </c>
      <c r="S867">
        <f>(_332_2018_07_18_outfile_posicao[[#This Row],[hora bus]]-I866)*86000</f>
        <v>44.79166712553706</v>
      </c>
      <c r="T867">
        <f>_332_2018_07_18_outfile_posicao[[#This Row],[desloc]]/_332_2018_07_18_outfile_posicao[[#This Row],[seconds]]</f>
        <v>0</v>
      </c>
      <c r="U867">
        <f>_332_2018_07_18_outfile_posicao[[#This Row],[spd m/s]]*3.6</f>
        <v>0</v>
      </c>
      <c r="V867" s="2"/>
      <c r="W867" s="2">
        <f>IF(_332_2018_07_18_outfile_posicao[[#This Row],[cod bus]]=F866,0,1)</f>
        <v>0</v>
      </c>
      <c r="X867" s="2">
        <f>IF(_332_2018_07_18_outfile_posicao[[#This Row],[desloc]]&gt;=0,0,1)</f>
        <v>0</v>
      </c>
      <c r="Y867" s="2">
        <f>IF(AND(_332_2018_07_18_outfile_posicao[[#This Row],[spd m/s]]&lt;1,_332_2018_07_18_outfile_posicao[[#This Row],[spd m/s]]&lt;&gt;0),1,0)</f>
        <v>0</v>
      </c>
      <c r="Z867" s="2">
        <f>IF(Z866=0.5,IF(P867&gt;=P868,0.5,1),IF(_332_2018_07_18_outfile_posicao[[#This Row],[desloc]]&lt;-1000,IF(P867&gt;=P868,IF(AND(Z866=0.5,P867=P868),0,IF(P867&lt;700,0.5,0)),1),IF(AND(X867&gt;0,X866&gt;0,_332_2018_07_18_outfile_posicao[[#This Row],[8686,881807]]&lt;500,_332_2018_07_18_outfile_posicao[[#This Row],[desloc]]&gt;0),IF(_332_2018_07_18_outfile_posicao[[#This Row],[8686,881807]]&lt;500,1,0),0)))</f>
        <v>0</v>
      </c>
      <c r="AA867" s="2">
        <f t="shared" si="13"/>
        <v>1709.7796991022312</v>
      </c>
      <c r="AB867" s="2">
        <f>IF(_332_2018_07_18_outfile_posicao[[#This Row],[inicio]]=1,0,IF(AB866&gt;0,0.5,IF(_332_2018_07_18_outfile_posicao[[#This Row],[max dist]]=_332_2018_07_18_outfile_posicao[[#This Row],[8686,881807]],1,0)))</f>
        <v>0.5</v>
      </c>
      <c r="AC867" s="2">
        <f>IF(_332_2018_07_18_outfile_posicao[[#This Row],[fim]]=0,AC868+1,0)</f>
        <v>0</v>
      </c>
      <c r="AD867" s="2"/>
      <c r="AE867" s="2"/>
      <c r="AF867" s="2"/>
      <c r="AG867" s="2"/>
      <c r="AH867" s="2"/>
      <c r="AI867" s="2"/>
    </row>
    <row r="868" spans="1:35" x14ac:dyDescent="0.25">
      <c r="A868">
        <v>318</v>
      </c>
      <c r="B868">
        <v>1</v>
      </c>
      <c r="C868" s="2" t="s">
        <v>3037</v>
      </c>
      <c r="D868">
        <v>332</v>
      </c>
      <c r="E868" s="2" t="s">
        <v>5085</v>
      </c>
      <c r="F868" s="2" t="s">
        <v>4931</v>
      </c>
      <c r="G868" s="2">
        <v>867</v>
      </c>
      <c r="H868" t="b">
        <v>1</v>
      </c>
      <c r="I868" s="3">
        <v>43299.152453703704</v>
      </c>
      <c r="J868" s="2">
        <v>213</v>
      </c>
      <c r="K868" s="2">
        <v>-23.627881500000001</v>
      </c>
      <c r="L868" s="2">
        <v>-46.606098000000003</v>
      </c>
      <c r="M868" s="2">
        <f>IF(AND(_332_2018_07_18_outfile_posicao[[#This Row],[hora bus]]=I867,_332_2018_07_18_outfile_posicao[[#This Row],[lat bus]]=K867,_332_2018_07_18_outfile_posicao[[#This Row],[lon bus]]=L867),1,0)</f>
        <v>0</v>
      </c>
      <c r="N868">
        <v>69</v>
      </c>
      <c r="O868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868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868" s="4">
        <f>_332_2018_07_18_outfile_posicao[[#This Row],[8686,881807]]/_332_2018_07_18_outfile_posicao[[#Headers],[8686,881807]]</f>
        <v>0.19682317971961688</v>
      </c>
      <c r="R868">
        <f>_332_2018_07_18_outfile_posicao[[#This Row],[8686,881807]]-P867</f>
        <v>0</v>
      </c>
      <c r="S868">
        <f>(_332_2018_07_18_outfile_posicao[[#This Row],[hora bus]]-I867)*86000</f>
        <v>44.791666499804705</v>
      </c>
      <c r="T868">
        <f>_332_2018_07_18_outfile_posicao[[#This Row],[desloc]]/_332_2018_07_18_outfile_posicao[[#This Row],[seconds]]</f>
        <v>0</v>
      </c>
      <c r="U868">
        <f>_332_2018_07_18_outfile_posicao[[#This Row],[spd m/s]]*3.6</f>
        <v>0</v>
      </c>
      <c r="V868" s="2"/>
      <c r="W868" s="2">
        <f>IF(_332_2018_07_18_outfile_posicao[[#This Row],[cod bus]]=F867,0,1)</f>
        <v>0</v>
      </c>
      <c r="X868" s="2">
        <f>IF(_332_2018_07_18_outfile_posicao[[#This Row],[desloc]]&gt;=0,0,1)</f>
        <v>0</v>
      </c>
      <c r="Y868" s="2">
        <f>IF(AND(_332_2018_07_18_outfile_posicao[[#This Row],[spd m/s]]&lt;1,_332_2018_07_18_outfile_posicao[[#This Row],[spd m/s]]&lt;&gt;0),1,0)</f>
        <v>0</v>
      </c>
      <c r="Z868" s="2">
        <f>IF(Z867=0.5,IF(P868&gt;=P869,0.5,1),IF(_332_2018_07_18_outfile_posicao[[#This Row],[desloc]]&lt;-1000,IF(P868&gt;=P869,IF(AND(Z867=0.5,P868=P869),0,IF(P868&lt;700,0.5,0)),1),IF(AND(X868&gt;0,X867&gt;0,_332_2018_07_18_outfile_posicao[[#This Row],[8686,881807]]&lt;500,_332_2018_07_18_outfile_posicao[[#This Row],[desloc]]&gt;0),IF(_332_2018_07_18_outfile_posicao[[#This Row],[8686,881807]]&lt;500,1,0),0)))</f>
        <v>0</v>
      </c>
      <c r="AA868" s="2">
        <f t="shared" si="13"/>
        <v>1709.7796991022312</v>
      </c>
      <c r="AB868" s="2">
        <f>IF(_332_2018_07_18_outfile_posicao[[#This Row],[inicio]]=1,0,IF(AB867&gt;0,0.5,IF(_332_2018_07_18_outfile_posicao[[#This Row],[max dist]]=_332_2018_07_18_outfile_posicao[[#This Row],[8686,881807]],1,0)))</f>
        <v>0.5</v>
      </c>
      <c r="AC868" s="2">
        <f>IF(_332_2018_07_18_outfile_posicao[[#This Row],[fim]]=0,AC869+1,0)</f>
        <v>0</v>
      </c>
      <c r="AD868" s="2"/>
      <c r="AE868" s="2"/>
      <c r="AF868" s="2"/>
      <c r="AG868" s="2"/>
      <c r="AH868" s="2"/>
      <c r="AI868" s="2"/>
    </row>
    <row r="869" spans="1:35" x14ac:dyDescent="0.25">
      <c r="A869">
        <v>320</v>
      </c>
      <c r="B869">
        <v>1</v>
      </c>
      <c r="C869" s="2" t="s">
        <v>3038</v>
      </c>
      <c r="D869">
        <v>332</v>
      </c>
      <c r="E869" s="2" t="s">
        <v>5086</v>
      </c>
      <c r="F869" s="2" t="s">
        <v>4931</v>
      </c>
      <c r="G869" s="2">
        <v>868</v>
      </c>
      <c r="H869" t="b">
        <v>1</v>
      </c>
      <c r="I869" s="3">
        <v>43299.152974537035</v>
      </c>
      <c r="J869" s="2">
        <v>214</v>
      </c>
      <c r="K869" s="2">
        <v>-23.627881500000001</v>
      </c>
      <c r="L869" s="2">
        <v>-46.606098000000003</v>
      </c>
      <c r="M869" s="2">
        <f>IF(AND(_332_2018_07_18_outfile_posicao[[#This Row],[hora bus]]=I868,_332_2018_07_18_outfile_posicao[[#This Row],[lat bus]]=K868,_332_2018_07_18_outfile_posicao[[#This Row],[lon bus]]=L868),1,0)</f>
        <v>0</v>
      </c>
      <c r="N869">
        <v>69</v>
      </c>
      <c r="O869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869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869" s="4">
        <f>_332_2018_07_18_outfile_posicao[[#This Row],[8686,881807]]/_332_2018_07_18_outfile_posicao[[#Headers],[8686,881807]]</f>
        <v>0.19682317971961688</v>
      </c>
      <c r="R869">
        <f>_332_2018_07_18_outfile_posicao[[#This Row],[8686,881807]]-P868</f>
        <v>0</v>
      </c>
      <c r="S869">
        <f>(_332_2018_07_18_outfile_posicao[[#This Row],[hora bus]]-I868)*86000</f>
        <v>44.791666499804705</v>
      </c>
      <c r="T869">
        <f>_332_2018_07_18_outfile_posicao[[#This Row],[desloc]]/_332_2018_07_18_outfile_posicao[[#This Row],[seconds]]</f>
        <v>0</v>
      </c>
      <c r="U869">
        <f>_332_2018_07_18_outfile_posicao[[#This Row],[spd m/s]]*3.6</f>
        <v>0</v>
      </c>
      <c r="V869" s="2"/>
      <c r="W869" s="2">
        <f>IF(_332_2018_07_18_outfile_posicao[[#This Row],[cod bus]]=F868,0,1)</f>
        <v>0</v>
      </c>
      <c r="X869" s="2">
        <f>IF(_332_2018_07_18_outfile_posicao[[#This Row],[desloc]]&gt;=0,0,1)</f>
        <v>0</v>
      </c>
      <c r="Y869" s="2">
        <f>IF(AND(_332_2018_07_18_outfile_posicao[[#This Row],[spd m/s]]&lt;1,_332_2018_07_18_outfile_posicao[[#This Row],[spd m/s]]&lt;&gt;0),1,0)</f>
        <v>0</v>
      </c>
      <c r="Z869" s="2">
        <f>IF(Z868=0.5,IF(P869&gt;=P870,0.5,1),IF(_332_2018_07_18_outfile_posicao[[#This Row],[desloc]]&lt;-1000,IF(P869&gt;=P870,IF(AND(Z868=0.5,P869=P870),0,IF(P869&lt;700,0.5,0)),1),IF(AND(X869&gt;0,X868&gt;0,_332_2018_07_18_outfile_posicao[[#This Row],[8686,881807]]&lt;500,_332_2018_07_18_outfile_posicao[[#This Row],[desloc]]&gt;0),IF(_332_2018_07_18_outfile_posicao[[#This Row],[8686,881807]]&lt;500,1,0),0)))</f>
        <v>0</v>
      </c>
      <c r="AA869" s="2">
        <f t="shared" si="13"/>
        <v>1709.7796991022312</v>
      </c>
      <c r="AB869" s="2">
        <f>IF(_332_2018_07_18_outfile_posicao[[#This Row],[inicio]]=1,0,IF(AB868&gt;0,0.5,IF(_332_2018_07_18_outfile_posicao[[#This Row],[max dist]]=_332_2018_07_18_outfile_posicao[[#This Row],[8686,881807]],1,0)))</f>
        <v>0.5</v>
      </c>
      <c r="AC869" s="2">
        <f>IF(_332_2018_07_18_outfile_posicao[[#This Row],[fim]]=0,AC870+1,0)</f>
        <v>0</v>
      </c>
      <c r="AD869" s="2"/>
      <c r="AE869" s="2"/>
      <c r="AF869" s="2"/>
      <c r="AG869" s="2"/>
      <c r="AH869" s="2"/>
      <c r="AI869" s="2"/>
    </row>
    <row r="870" spans="1:35" x14ac:dyDescent="0.25">
      <c r="A870">
        <v>321</v>
      </c>
      <c r="B870">
        <v>1</v>
      </c>
      <c r="C870" s="2" t="s">
        <v>3039</v>
      </c>
      <c r="D870">
        <v>332</v>
      </c>
      <c r="E870" s="2" t="s">
        <v>5087</v>
      </c>
      <c r="F870" s="2" t="s">
        <v>4931</v>
      </c>
      <c r="G870" s="2">
        <v>869</v>
      </c>
      <c r="H870" t="b">
        <v>1</v>
      </c>
      <c r="I870" s="3">
        <v>43299.153495370374</v>
      </c>
      <c r="J870" s="2">
        <v>215</v>
      </c>
      <c r="K870" s="2">
        <v>-23.627881500000001</v>
      </c>
      <c r="L870" s="2">
        <v>-46.606098000000003</v>
      </c>
      <c r="M870" s="2">
        <f>IF(AND(_332_2018_07_18_outfile_posicao[[#This Row],[hora bus]]=I869,_332_2018_07_18_outfile_posicao[[#This Row],[lat bus]]=K869,_332_2018_07_18_outfile_posicao[[#This Row],[lon bus]]=L869),1,0)</f>
        <v>0</v>
      </c>
      <c r="N870">
        <v>69</v>
      </c>
      <c r="O870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870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870" s="4">
        <f>_332_2018_07_18_outfile_posicao[[#This Row],[8686,881807]]/_332_2018_07_18_outfile_posicao[[#Headers],[8686,881807]]</f>
        <v>0.19682317971961688</v>
      </c>
      <c r="R870">
        <f>_332_2018_07_18_outfile_posicao[[#This Row],[8686,881807]]-P869</f>
        <v>0</v>
      </c>
      <c r="S870">
        <f>(_332_2018_07_18_outfile_posicao[[#This Row],[hora bus]]-I869)*86000</f>
        <v>44.79166712553706</v>
      </c>
      <c r="T870">
        <f>_332_2018_07_18_outfile_posicao[[#This Row],[desloc]]/_332_2018_07_18_outfile_posicao[[#This Row],[seconds]]</f>
        <v>0</v>
      </c>
      <c r="U870">
        <f>_332_2018_07_18_outfile_posicao[[#This Row],[spd m/s]]*3.6</f>
        <v>0</v>
      </c>
      <c r="V870" s="2"/>
      <c r="W870" s="2">
        <f>IF(_332_2018_07_18_outfile_posicao[[#This Row],[cod bus]]=F869,0,1)</f>
        <v>0</v>
      </c>
      <c r="X870" s="2">
        <f>IF(_332_2018_07_18_outfile_posicao[[#This Row],[desloc]]&gt;=0,0,1)</f>
        <v>0</v>
      </c>
      <c r="Y870" s="2">
        <f>IF(AND(_332_2018_07_18_outfile_posicao[[#This Row],[spd m/s]]&lt;1,_332_2018_07_18_outfile_posicao[[#This Row],[spd m/s]]&lt;&gt;0),1,0)</f>
        <v>0</v>
      </c>
      <c r="Z870" s="2">
        <f>IF(Z869=0.5,IF(P870&gt;=P871,0.5,1),IF(_332_2018_07_18_outfile_posicao[[#This Row],[desloc]]&lt;-1000,IF(P870&gt;=P871,IF(AND(Z869=0.5,P870=P871),0,IF(P870&lt;700,0.5,0)),1),IF(AND(X870&gt;0,X869&gt;0,_332_2018_07_18_outfile_posicao[[#This Row],[8686,881807]]&lt;500,_332_2018_07_18_outfile_posicao[[#This Row],[desloc]]&gt;0),IF(_332_2018_07_18_outfile_posicao[[#This Row],[8686,881807]]&lt;500,1,0),0)))</f>
        <v>0</v>
      </c>
      <c r="AA870" s="2">
        <f t="shared" si="13"/>
        <v>1709.7796991022312</v>
      </c>
      <c r="AB870" s="2">
        <f>IF(_332_2018_07_18_outfile_posicao[[#This Row],[inicio]]=1,0,IF(AB869&gt;0,0.5,IF(_332_2018_07_18_outfile_posicao[[#This Row],[max dist]]=_332_2018_07_18_outfile_posicao[[#This Row],[8686,881807]],1,0)))</f>
        <v>0.5</v>
      </c>
      <c r="AC870" s="2">
        <f>IF(_332_2018_07_18_outfile_posicao[[#This Row],[fim]]=0,AC871+1,0)</f>
        <v>0</v>
      </c>
      <c r="AD870" s="2"/>
      <c r="AE870" s="2"/>
      <c r="AF870" s="2"/>
      <c r="AG870" s="2"/>
      <c r="AH870" s="2"/>
      <c r="AI870" s="2"/>
    </row>
    <row r="871" spans="1:35" x14ac:dyDescent="0.25">
      <c r="A871">
        <v>323</v>
      </c>
      <c r="B871">
        <v>1</v>
      </c>
      <c r="C871" s="2" t="s">
        <v>3040</v>
      </c>
      <c r="D871">
        <v>332</v>
      </c>
      <c r="E871" s="2" t="s">
        <v>5088</v>
      </c>
      <c r="F871" s="2" t="s">
        <v>4931</v>
      </c>
      <c r="G871" s="2">
        <v>870</v>
      </c>
      <c r="H871" t="b">
        <v>1</v>
      </c>
      <c r="I871" s="3">
        <v>43299.154016203705</v>
      </c>
      <c r="J871" s="2">
        <v>216</v>
      </c>
      <c r="K871" s="2">
        <v>-23.627881500000001</v>
      </c>
      <c r="L871" s="2">
        <v>-46.606098000000003</v>
      </c>
      <c r="M871" s="2">
        <f>IF(AND(_332_2018_07_18_outfile_posicao[[#This Row],[hora bus]]=I870,_332_2018_07_18_outfile_posicao[[#This Row],[lat bus]]=K870,_332_2018_07_18_outfile_posicao[[#This Row],[lon bus]]=L870),1,0)</f>
        <v>0</v>
      </c>
      <c r="N871">
        <v>69</v>
      </c>
      <c r="O871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871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871" s="4">
        <f>_332_2018_07_18_outfile_posicao[[#This Row],[8686,881807]]/_332_2018_07_18_outfile_posicao[[#Headers],[8686,881807]]</f>
        <v>0.19682317971961688</v>
      </c>
      <c r="R871">
        <f>_332_2018_07_18_outfile_posicao[[#This Row],[8686,881807]]-P870</f>
        <v>0</v>
      </c>
      <c r="S871">
        <f>(_332_2018_07_18_outfile_posicao[[#This Row],[hora bus]]-I870)*86000</f>
        <v>44.791666499804705</v>
      </c>
      <c r="T871">
        <f>_332_2018_07_18_outfile_posicao[[#This Row],[desloc]]/_332_2018_07_18_outfile_posicao[[#This Row],[seconds]]</f>
        <v>0</v>
      </c>
      <c r="U871">
        <f>_332_2018_07_18_outfile_posicao[[#This Row],[spd m/s]]*3.6</f>
        <v>0</v>
      </c>
      <c r="V871" s="2"/>
      <c r="W871" s="2">
        <f>IF(_332_2018_07_18_outfile_posicao[[#This Row],[cod bus]]=F870,0,1)</f>
        <v>0</v>
      </c>
      <c r="X871" s="2">
        <f>IF(_332_2018_07_18_outfile_posicao[[#This Row],[desloc]]&gt;=0,0,1)</f>
        <v>0</v>
      </c>
      <c r="Y871" s="2">
        <f>IF(AND(_332_2018_07_18_outfile_posicao[[#This Row],[spd m/s]]&lt;1,_332_2018_07_18_outfile_posicao[[#This Row],[spd m/s]]&lt;&gt;0),1,0)</f>
        <v>0</v>
      </c>
      <c r="Z871" s="2">
        <f>IF(Z870=0.5,IF(P871&gt;=P872,0.5,1),IF(_332_2018_07_18_outfile_posicao[[#This Row],[desloc]]&lt;-1000,IF(P871&gt;=P872,IF(AND(Z870=0.5,P871=P872),0,IF(P871&lt;700,0.5,0)),1),IF(AND(X871&gt;0,X870&gt;0,_332_2018_07_18_outfile_posicao[[#This Row],[8686,881807]]&lt;500,_332_2018_07_18_outfile_posicao[[#This Row],[desloc]]&gt;0),IF(_332_2018_07_18_outfile_posicao[[#This Row],[8686,881807]]&lt;500,1,0),0)))</f>
        <v>0</v>
      </c>
      <c r="AA871" s="2">
        <f t="shared" si="13"/>
        <v>1709.7796991022312</v>
      </c>
      <c r="AB871" s="2">
        <f>IF(_332_2018_07_18_outfile_posicao[[#This Row],[inicio]]=1,0,IF(AB870&gt;0,0.5,IF(_332_2018_07_18_outfile_posicao[[#This Row],[max dist]]=_332_2018_07_18_outfile_posicao[[#This Row],[8686,881807]],1,0)))</f>
        <v>0.5</v>
      </c>
      <c r="AC871" s="2">
        <f>IF(_332_2018_07_18_outfile_posicao[[#This Row],[fim]]=0,AC872+1,0)</f>
        <v>0</v>
      </c>
      <c r="AD871" s="2"/>
      <c r="AE871" s="2"/>
      <c r="AF871" s="2"/>
      <c r="AG871" s="2"/>
      <c r="AH871" s="2"/>
      <c r="AI871" s="2"/>
    </row>
    <row r="872" spans="1:35" x14ac:dyDescent="0.25">
      <c r="A872">
        <v>324</v>
      </c>
      <c r="B872">
        <v>1</v>
      </c>
      <c r="C872" s="2" t="s">
        <v>3041</v>
      </c>
      <c r="D872">
        <v>332</v>
      </c>
      <c r="E872" s="2" t="s">
        <v>5088</v>
      </c>
      <c r="F872" s="2" t="s">
        <v>4931</v>
      </c>
      <c r="G872" s="2">
        <v>871</v>
      </c>
      <c r="H872" t="b">
        <v>1</v>
      </c>
      <c r="I872" s="3">
        <v>43299.154537037037</v>
      </c>
      <c r="J872" s="2">
        <v>217</v>
      </c>
      <c r="K872" s="2">
        <v>-23.627881500000001</v>
      </c>
      <c r="L872" s="2">
        <v>-46.606098000000003</v>
      </c>
      <c r="M872" s="2">
        <f>IF(AND(_332_2018_07_18_outfile_posicao[[#This Row],[hora bus]]=I871,_332_2018_07_18_outfile_posicao[[#This Row],[lat bus]]=K871,_332_2018_07_18_outfile_posicao[[#This Row],[lon bus]]=L871),1,0)</f>
        <v>0</v>
      </c>
      <c r="N872">
        <v>69</v>
      </c>
      <c r="O872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872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872" s="4">
        <f>_332_2018_07_18_outfile_posicao[[#This Row],[8686,881807]]/_332_2018_07_18_outfile_posicao[[#Headers],[8686,881807]]</f>
        <v>0.19682317971961688</v>
      </c>
      <c r="R872">
        <f>_332_2018_07_18_outfile_posicao[[#This Row],[8686,881807]]-P871</f>
        <v>0</v>
      </c>
      <c r="S872">
        <f>(_332_2018_07_18_outfile_posicao[[#This Row],[hora bus]]-I871)*86000</f>
        <v>44.791666499804705</v>
      </c>
      <c r="T872">
        <f>_332_2018_07_18_outfile_posicao[[#This Row],[desloc]]/_332_2018_07_18_outfile_posicao[[#This Row],[seconds]]</f>
        <v>0</v>
      </c>
      <c r="U872">
        <f>_332_2018_07_18_outfile_posicao[[#This Row],[spd m/s]]*3.6</f>
        <v>0</v>
      </c>
      <c r="V872" s="2"/>
      <c r="W872" s="2">
        <f>IF(_332_2018_07_18_outfile_posicao[[#This Row],[cod bus]]=F871,0,1)</f>
        <v>0</v>
      </c>
      <c r="X872" s="2">
        <f>IF(_332_2018_07_18_outfile_posicao[[#This Row],[desloc]]&gt;=0,0,1)</f>
        <v>0</v>
      </c>
      <c r="Y872" s="2">
        <f>IF(AND(_332_2018_07_18_outfile_posicao[[#This Row],[spd m/s]]&lt;1,_332_2018_07_18_outfile_posicao[[#This Row],[spd m/s]]&lt;&gt;0),1,0)</f>
        <v>0</v>
      </c>
      <c r="Z872" s="2">
        <f>IF(Z871=0.5,IF(P872&gt;=P873,0.5,1),IF(_332_2018_07_18_outfile_posicao[[#This Row],[desloc]]&lt;-1000,IF(P872&gt;=P873,IF(AND(Z871=0.5,P872=P873),0,IF(P872&lt;700,0.5,0)),1),IF(AND(X872&gt;0,X871&gt;0,_332_2018_07_18_outfile_posicao[[#This Row],[8686,881807]]&lt;500,_332_2018_07_18_outfile_posicao[[#This Row],[desloc]]&gt;0),IF(_332_2018_07_18_outfile_posicao[[#This Row],[8686,881807]]&lt;500,1,0),0)))</f>
        <v>0</v>
      </c>
      <c r="AA872" s="2">
        <f t="shared" si="13"/>
        <v>1709.7796991022312</v>
      </c>
      <c r="AB872" s="2">
        <f>IF(_332_2018_07_18_outfile_posicao[[#This Row],[inicio]]=1,0,IF(AB871&gt;0,0.5,IF(_332_2018_07_18_outfile_posicao[[#This Row],[max dist]]=_332_2018_07_18_outfile_posicao[[#This Row],[8686,881807]],1,0)))</f>
        <v>0.5</v>
      </c>
      <c r="AC872" s="2">
        <f>IF(_332_2018_07_18_outfile_posicao[[#This Row],[fim]]=0,AC873+1,0)</f>
        <v>0</v>
      </c>
      <c r="AD872" s="2"/>
      <c r="AE872" s="2"/>
      <c r="AF872" s="2"/>
      <c r="AG872" s="2"/>
      <c r="AH872" s="2"/>
      <c r="AI872" s="2"/>
    </row>
    <row r="873" spans="1:35" x14ac:dyDescent="0.25">
      <c r="A873">
        <v>326</v>
      </c>
      <c r="B873">
        <v>1</v>
      </c>
      <c r="C873" s="2" t="s">
        <v>3042</v>
      </c>
      <c r="D873">
        <v>332</v>
      </c>
      <c r="E873" s="2" t="s">
        <v>5089</v>
      </c>
      <c r="F873" s="2" t="s">
        <v>4931</v>
      </c>
      <c r="G873" s="2">
        <v>872</v>
      </c>
      <c r="H873" t="b">
        <v>1</v>
      </c>
      <c r="I873" s="3">
        <v>43299.155057870368</v>
      </c>
      <c r="J873" s="2">
        <v>218</v>
      </c>
      <c r="K873" s="2">
        <v>-23.627881500000001</v>
      </c>
      <c r="L873" s="2">
        <v>-46.606098000000003</v>
      </c>
      <c r="M873" s="2">
        <f>IF(AND(_332_2018_07_18_outfile_posicao[[#This Row],[hora bus]]=I872,_332_2018_07_18_outfile_posicao[[#This Row],[lat bus]]=K872,_332_2018_07_18_outfile_posicao[[#This Row],[lon bus]]=L872),1,0)</f>
        <v>0</v>
      </c>
      <c r="N873">
        <v>69</v>
      </c>
      <c r="O873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873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873" s="4">
        <f>_332_2018_07_18_outfile_posicao[[#This Row],[8686,881807]]/_332_2018_07_18_outfile_posicao[[#Headers],[8686,881807]]</f>
        <v>0.19682317971961688</v>
      </c>
      <c r="R873">
        <f>_332_2018_07_18_outfile_posicao[[#This Row],[8686,881807]]-P872</f>
        <v>0</v>
      </c>
      <c r="S873">
        <f>(_332_2018_07_18_outfile_posicao[[#This Row],[hora bus]]-I872)*86000</f>
        <v>44.791666499804705</v>
      </c>
      <c r="T873">
        <f>_332_2018_07_18_outfile_posicao[[#This Row],[desloc]]/_332_2018_07_18_outfile_posicao[[#This Row],[seconds]]</f>
        <v>0</v>
      </c>
      <c r="U873">
        <f>_332_2018_07_18_outfile_posicao[[#This Row],[spd m/s]]*3.6</f>
        <v>0</v>
      </c>
      <c r="V873" s="2"/>
      <c r="W873" s="2">
        <f>IF(_332_2018_07_18_outfile_posicao[[#This Row],[cod bus]]=F872,0,1)</f>
        <v>0</v>
      </c>
      <c r="X873" s="2">
        <f>IF(_332_2018_07_18_outfile_posicao[[#This Row],[desloc]]&gt;=0,0,1)</f>
        <v>0</v>
      </c>
      <c r="Y873" s="2">
        <f>IF(AND(_332_2018_07_18_outfile_posicao[[#This Row],[spd m/s]]&lt;1,_332_2018_07_18_outfile_posicao[[#This Row],[spd m/s]]&lt;&gt;0),1,0)</f>
        <v>0</v>
      </c>
      <c r="Z873" s="2">
        <f>IF(Z872=0.5,IF(P873&gt;=P874,0.5,1),IF(_332_2018_07_18_outfile_posicao[[#This Row],[desloc]]&lt;-1000,IF(P873&gt;=P874,IF(AND(Z872=0.5,P873=P874),0,IF(P873&lt;700,0.5,0)),1),IF(AND(X873&gt;0,X872&gt;0,_332_2018_07_18_outfile_posicao[[#This Row],[8686,881807]]&lt;500,_332_2018_07_18_outfile_posicao[[#This Row],[desloc]]&gt;0),IF(_332_2018_07_18_outfile_posicao[[#This Row],[8686,881807]]&lt;500,1,0),0)))</f>
        <v>0</v>
      </c>
      <c r="AA873" s="2">
        <f t="shared" si="13"/>
        <v>1709.7796991022312</v>
      </c>
      <c r="AB873" s="2">
        <f>IF(_332_2018_07_18_outfile_posicao[[#This Row],[inicio]]=1,0,IF(AB872&gt;0,0.5,IF(_332_2018_07_18_outfile_posicao[[#This Row],[max dist]]=_332_2018_07_18_outfile_posicao[[#This Row],[8686,881807]],1,0)))</f>
        <v>0.5</v>
      </c>
      <c r="AC873" s="2">
        <f>IF(_332_2018_07_18_outfile_posicao[[#This Row],[fim]]=0,AC874+1,0)</f>
        <v>0</v>
      </c>
      <c r="AD873" s="2"/>
      <c r="AE873" s="2"/>
      <c r="AF873" s="2"/>
      <c r="AG873" s="2"/>
      <c r="AH873" s="2"/>
      <c r="AI873" s="2"/>
    </row>
    <row r="874" spans="1:35" x14ac:dyDescent="0.25">
      <c r="A874">
        <v>327</v>
      </c>
      <c r="B874">
        <v>1</v>
      </c>
      <c r="C874" s="2" t="s">
        <v>3043</v>
      </c>
      <c r="D874">
        <v>332</v>
      </c>
      <c r="E874" s="2" t="s">
        <v>5090</v>
      </c>
      <c r="F874" s="2" t="s">
        <v>4931</v>
      </c>
      <c r="G874" s="2">
        <v>873</v>
      </c>
      <c r="H874" t="b">
        <v>1</v>
      </c>
      <c r="I874" s="3">
        <v>43299.155578703707</v>
      </c>
      <c r="J874" s="2">
        <v>219</v>
      </c>
      <c r="K874" s="2">
        <v>-23.627881500000001</v>
      </c>
      <c r="L874" s="2">
        <v>-46.606098000000003</v>
      </c>
      <c r="M874" s="2">
        <f>IF(AND(_332_2018_07_18_outfile_posicao[[#This Row],[hora bus]]=I873,_332_2018_07_18_outfile_posicao[[#This Row],[lat bus]]=K873,_332_2018_07_18_outfile_posicao[[#This Row],[lon bus]]=L873),1,0)</f>
        <v>0</v>
      </c>
      <c r="N874">
        <v>69</v>
      </c>
      <c r="O874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874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874" s="4">
        <f>_332_2018_07_18_outfile_posicao[[#This Row],[8686,881807]]/_332_2018_07_18_outfile_posicao[[#Headers],[8686,881807]]</f>
        <v>0.19682317971961688</v>
      </c>
      <c r="R874">
        <f>_332_2018_07_18_outfile_posicao[[#This Row],[8686,881807]]-P873</f>
        <v>0</v>
      </c>
      <c r="S874">
        <f>(_332_2018_07_18_outfile_posicao[[#This Row],[hora bus]]-I873)*86000</f>
        <v>44.79166712553706</v>
      </c>
      <c r="T874">
        <f>_332_2018_07_18_outfile_posicao[[#This Row],[desloc]]/_332_2018_07_18_outfile_posicao[[#This Row],[seconds]]</f>
        <v>0</v>
      </c>
      <c r="U874">
        <f>_332_2018_07_18_outfile_posicao[[#This Row],[spd m/s]]*3.6</f>
        <v>0</v>
      </c>
      <c r="V874" s="2"/>
      <c r="W874" s="2">
        <f>IF(_332_2018_07_18_outfile_posicao[[#This Row],[cod bus]]=F873,0,1)</f>
        <v>0</v>
      </c>
      <c r="X874" s="2">
        <f>IF(_332_2018_07_18_outfile_posicao[[#This Row],[desloc]]&gt;=0,0,1)</f>
        <v>0</v>
      </c>
      <c r="Y874" s="2">
        <f>IF(AND(_332_2018_07_18_outfile_posicao[[#This Row],[spd m/s]]&lt;1,_332_2018_07_18_outfile_posicao[[#This Row],[spd m/s]]&lt;&gt;0),1,0)</f>
        <v>0</v>
      </c>
      <c r="Z874" s="2">
        <f>IF(Z873=0.5,IF(P874&gt;=P875,0.5,1),IF(_332_2018_07_18_outfile_posicao[[#This Row],[desloc]]&lt;-1000,IF(P874&gt;=P875,IF(AND(Z873=0.5,P874=P875),0,IF(P874&lt;700,0.5,0)),1),IF(AND(X874&gt;0,X873&gt;0,_332_2018_07_18_outfile_posicao[[#This Row],[8686,881807]]&lt;500,_332_2018_07_18_outfile_posicao[[#This Row],[desloc]]&gt;0),IF(_332_2018_07_18_outfile_posicao[[#This Row],[8686,881807]]&lt;500,1,0),0)))</f>
        <v>0</v>
      </c>
      <c r="AA874" s="2">
        <f t="shared" si="13"/>
        <v>1709.7796991022312</v>
      </c>
      <c r="AB874" s="2">
        <f>IF(_332_2018_07_18_outfile_posicao[[#This Row],[inicio]]=1,0,IF(AB873&gt;0,0.5,IF(_332_2018_07_18_outfile_posicao[[#This Row],[max dist]]=_332_2018_07_18_outfile_posicao[[#This Row],[8686,881807]],1,0)))</f>
        <v>0.5</v>
      </c>
      <c r="AC874" s="2">
        <f>IF(_332_2018_07_18_outfile_posicao[[#This Row],[fim]]=0,AC875+1,0)</f>
        <v>0</v>
      </c>
      <c r="AD874" s="2"/>
      <c r="AE874" s="2"/>
      <c r="AF874" s="2"/>
      <c r="AG874" s="2"/>
      <c r="AH874" s="2"/>
      <c r="AI874" s="2"/>
    </row>
    <row r="875" spans="1:35" x14ac:dyDescent="0.25">
      <c r="A875">
        <v>329</v>
      </c>
      <c r="B875">
        <v>1</v>
      </c>
      <c r="C875" s="2" t="s">
        <v>3044</v>
      </c>
      <c r="D875">
        <v>332</v>
      </c>
      <c r="E875" s="2" t="s">
        <v>5091</v>
      </c>
      <c r="F875" s="2" t="s">
        <v>4931</v>
      </c>
      <c r="G875" s="2">
        <v>874</v>
      </c>
      <c r="H875" t="b">
        <v>1</v>
      </c>
      <c r="I875" s="3">
        <v>43299.156099537038</v>
      </c>
      <c r="J875" s="2">
        <v>220</v>
      </c>
      <c r="K875" s="2">
        <v>-23.627881500000001</v>
      </c>
      <c r="L875" s="2">
        <v>-46.606098000000003</v>
      </c>
      <c r="M875" s="2">
        <f>IF(AND(_332_2018_07_18_outfile_posicao[[#This Row],[hora bus]]=I874,_332_2018_07_18_outfile_posicao[[#This Row],[lat bus]]=K874,_332_2018_07_18_outfile_posicao[[#This Row],[lon bus]]=L874),1,0)</f>
        <v>0</v>
      </c>
      <c r="N875">
        <v>69</v>
      </c>
      <c r="O875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875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875" s="4">
        <f>_332_2018_07_18_outfile_posicao[[#This Row],[8686,881807]]/_332_2018_07_18_outfile_posicao[[#Headers],[8686,881807]]</f>
        <v>0.19682317971961688</v>
      </c>
      <c r="R875">
        <f>_332_2018_07_18_outfile_posicao[[#This Row],[8686,881807]]-P874</f>
        <v>0</v>
      </c>
      <c r="S875">
        <f>(_332_2018_07_18_outfile_posicao[[#This Row],[hora bus]]-I874)*86000</f>
        <v>44.791666499804705</v>
      </c>
      <c r="T875">
        <f>_332_2018_07_18_outfile_posicao[[#This Row],[desloc]]/_332_2018_07_18_outfile_posicao[[#This Row],[seconds]]</f>
        <v>0</v>
      </c>
      <c r="U875">
        <f>_332_2018_07_18_outfile_posicao[[#This Row],[spd m/s]]*3.6</f>
        <v>0</v>
      </c>
      <c r="V875" s="2"/>
      <c r="W875" s="2">
        <f>IF(_332_2018_07_18_outfile_posicao[[#This Row],[cod bus]]=F874,0,1)</f>
        <v>0</v>
      </c>
      <c r="X875" s="2">
        <f>IF(_332_2018_07_18_outfile_posicao[[#This Row],[desloc]]&gt;=0,0,1)</f>
        <v>0</v>
      </c>
      <c r="Y875" s="2">
        <f>IF(AND(_332_2018_07_18_outfile_posicao[[#This Row],[spd m/s]]&lt;1,_332_2018_07_18_outfile_posicao[[#This Row],[spd m/s]]&lt;&gt;0),1,0)</f>
        <v>0</v>
      </c>
      <c r="Z875" s="2">
        <f>IF(Z874=0.5,IF(P875&gt;=P876,0.5,1),IF(_332_2018_07_18_outfile_posicao[[#This Row],[desloc]]&lt;-1000,IF(P875&gt;=P876,IF(AND(Z874=0.5,P875=P876),0,IF(P875&lt;700,0.5,0)),1),IF(AND(X875&gt;0,X874&gt;0,_332_2018_07_18_outfile_posicao[[#This Row],[8686,881807]]&lt;500,_332_2018_07_18_outfile_posicao[[#This Row],[desloc]]&gt;0),IF(_332_2018_07_18_outfile_posicao[[#This Row],[8686,881807]]&lt;500,1,0),0)))</f>
        <v>0</v>
      </c>
      <c r="AA875" s="2">
        <f t="shared" si="13"/>
        <v>1709.7796991022312</v>
      </c>
      <c r="AB875" s="2">
        <f>IF(_332_2018_07_18_outfile_posicao[[#This Row],[inicio]]=1,0,IF(AB874&gt;0,0.5,IF(_332_2018_07_18_outfile_posicao[[#This Row],[max dist]]=_332_2018_07_18_outfile_posicao[[#This Row],[8686,881807]],1,0)))</f>
        <v>0.5</v>
      </c>
      <c r="AC875" s="2">
        <f>IF(_332_2018_07_18_outfile_posicao[[#This Row],[fim]]=0,AC876+1,0)</f>
        <v>0</v>
      </c>
      <c r="AD875" s="2"/>
      <c r="AE875" s="2"/>
      <c r="AF875" s="2"/>
      <c r="AG875" s="2"/>
      <c r="AH875" s="2"/>
      <c r="AI875" s="2"/>
    </row>
    <row r="876" spans="1:35" x14ac:dyDescent="0.25">
      <c r="A876">
        <v>330</v>
      </c>
      <c r="B876">
        <v>1</v>
      </c>
      <c r="C876" s="2" t="s">
        <v>3045</v>
      </c>
      <c r="D876">
        <v>332</v>
      </c>
      <c r="E876" s="2" t="s">
        <v>5091</v>
      </c>
      <c r="F876" s="2" t="s">
        <v>4931</v>
      </c>
      <c r="G876" s="2">
        <v>875</v>
      </c>
      <c r="H876" t="b">
        <v>1</v>
      </c>
      <c r="I876" s="3">
        <v>43299.15662037037</v>
      </c>
      <c r="J876" s="2">
        <v>221</v>
      </c>
      <c r="K876" s="2">
        <v>-23.627881500000001</v>
      </c>
      <c r="L876" s="2">
        <v>-46.606098000000003</v>
      </c>
      <c r="M876" s="2">
        <f>IF(AND(_332_2018_07_18_outfile_posicao[[#This Row],[hora bus]]=I875,_332_2018_07_18_outfile_posicao[[#This Row],[lat bus]]=K875,_332_2018_07_18_outfile_posicao[[#This Row],[lon bus]]=L875),1,0)</f>
        <v>0</v>
      </c>
      <c r="N876">
        <v>69</v>
      </c>
      <c r="O876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876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876" s="4">
        <f>_332_2018_07_18_outfile_posicao[[#This Row],[8686,881807]]/_332_2018_07_18_outfile_posicao[[#Headers],[8686,881807]]</f>
        <v>0.19682317971961688</v>
      </c>
      <c r="R876">
        <f>_332_2018_07_18_outfile_posicao[[#This Row],[8686,881807]]-P875</f>
        <v>0</v>
      </c>
      <c r="S876">
        <f>(_332_2018_07_18_outfile_posicao[[#This Row],[hora bus]]-I875)*86000</f>
        <v>44.791666499804705</v>
      </c>
      <c r="T876">
        <f>_332_2018_07_18_outfile_posicao[[#This Row],[desloc]]/_332_2018_07_18_outfile_posicao[[#This Row],[seconds]]</f>
        <v>0</v>
      </c>
      <c r="U876">
        <f>_332_2018_07_18_outfile_posicao[[#This Row],[spd m/s]]*3.6</f>
        <v>0</v>
      </c>
      <c r="V876" s="2"/>
      <c r="W876" s="2">
        <f>IF(_332_2018_07_18_outfile_posicao[[#This Row],[cod bus]]=F875,0,1)</f>
        <v>0</v>
      </c>
      <c r="X876" s="2">
        <f>IF(_332_2018_07_18_outfile_posicao[[#This Row],[desloc]]&gt;=0,0,1)</f>
        <v>0</v>
      </c>
      <c r="Y876" s="2">
        <f>IF(AND(_332_2018_07_18_outfile_posicao[[#This Row],[spd m/s]]&lt;1,_332_2018_07_18_outfile_posicao[[#This Row],[spd m/s]]&lt;&gt;0),1,0)</f>
        <v>0</v>
      </c>
      <c r="Z876" s="2">
        <f>IF(Z875=0.5,IF(P876&gt;=P877,0.5,1),IF(_332_2018_07_18_outfile_posicao[[#This Row],[desloc]]&lt;-1000,IF(P876&gt;=P877,IF(AND(Z875=0.5,P876=P877),0,IF(P876&lt;700,0.5,0)),1),IF(AND(X876&gt;0,X875&gt;0,_332_2018_07_18_outfile_posicao[[#This Row],[8686,881807]]&lt;500,_332_2018_07_18_outfile_posicao[[#This Row],[desloc]]&gt;0),IF(_332_2018_07_18_outfile_posicao[[#This Row],[8686,881807]]&lt;500,1,0),0)))</f>
        <v>0</v>
      </c>
      <c r="AA876" s="2">
        <f t="shared" si="13"/>
        <v>1709.7796991022312</v>
      </c>
      <c r="AB876" s="2">
        <f>IF(_332_2018_07_18_outfile_posicao[[#This Row],[inicio]]=1,0,IF(AB875&gt;0,0.5,IF(_332_2018_07_18_outfile_posicao[[#This Row],[max dist]]=_332_2018_07_18_outfile_posicao[[#This Row],[8686,881807]],1,0)))</f>
        <v>0.5</v>
      </c>
      <c r="AC876" s="2">
        <f>IF(_332_2018_07_18_outfile_posicao[[#This Row],[fim]]=0,AC877+1,0)</f>
        <v>0</v>
      </c>
      <c r="AD876" s="2"/>
      <c r="AE876" s="2"/>
      <c r="AF876" s="2"/>
      <c r="AG876" s="2"/>
      <c r="AH876" s="2"/>
      <c r="AI876" s="2"/>
    </row>
    <row r="877" spans="1:35" x14ac:dyDescent="0.25">
      <c r="A877">
        <v>332</v>
      </c>
      <c r="B877">
        <v>1</v>
      </c>
      <c r="C877" s="2" t="s">
        <v>3046</v>
      </c>
      <c r="D877">
        <v>332</v>
      </c>
      <c r="E877" s="2" t="s">
        <v>5092</v>
      </c>
      <c r="F877" s="2" t="s">
        <v>4931</v>
      </c>
      <c r="G877" s="2">
        <v>876</v>
      </c>
      <c r="H877" t="b">
        <v>1</v>
      </c>
      <c r="I877" s="3">
        <v>43299.157141203701</v>
      </c>
      <c r="J877" s="2">
        <v>222</v>
      </c>
      <c r="K877" s="2">
        <v>-23.627881500000001</v>
      </c>
      <c r="L877" s="2">
        <v>-46.606098000000003</v>
      </c>
      <c r="M877" s="2">
        <f>IF(AND(_332_2018_07_18_outfile_posicao[[#This Row],[hora bus]]=I876,_332_2018_07_18_outfile_posicao[[#This Row],[lat bus]]=K876,_332_2018_07_18_outfile_posicao[[#This Row],[lon bus]]=L876),1,0)</f>
        <v>0</v>
      </c>
      <c r="N877">
        <v>69</v>
      </c>
      <c r="O877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877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877" s="4">
        <f>_332_2018_07_18_outfile_posicao[[#This Row],[8686,881807]]/_332_2018_07_18_outfile_posicao[[#Headers],[8686,881807]]</f>
        <v>0.19682317971961688</v>
      </c>
      <c r="R877">
        <f>_332_2018_07_18_outfile_posicao[[#This Row],[8686,881807]]-P876</f>
        <v>0</v>
      </c>
      <c r="S877">
        <f>(_332_2018_07_18_outfile_posicao[[#This Row],[hora bus]]-I876)*86000</f>
        <v>44.791666499804705</v>
      </c>
      <c r="T877">
        <f>_332_2018_07_18_outfile_posicao[[#This Row],[desloc]]/_332_2018_07_18_outfile_posicao[[#This Row],[seconds]]</f>
        <v>0</v>
      </c>
      <c r="U877">
        <f>_332_2018_07_18_outfile_posicao[[#This Row],[spd m/s]]*3.6</f>
        <v>0</v>
      </c>
      <c r="V877" s="2"/>
      <c r="W877" s="2">
        <f>IF(_332_2018_07_18_outfile_posicao[[#This Row],[cod bus]]=F876,0,1)</f>
        <v>0</v>
      </c>
      <c r="X877" s="2">
        <f>IF(_332_2018_07_18_outfile_posicao[[#This Row],[desloc]]&gt;=0,0,1)</f>
        <v>0</v>
      </c>
      <c r="Y877" s="2">
        <f>IF(AND(_332_2018_07_18_outfile_posicao[[#This Row],[spd m/s]]&lt;1,_332_2018_07_18_outfile_posicao[[#This Row],[spd m/s]]&lt;&gt;0),1,0)</f>
        <v>0</v>
      </c>
      <c r="Z877" s="2">
        <f>IF(Z876=0.5,IF(P877&gt;=P878,0.5,1),IF(_332_2018_07_18_outfile_posicao[[#This Row],[desloc]]&lt;-1000,IF(P877&gt;=P878,IF(AND(Z876=0.5,P877=P878),0,IF(P877&lt;700,0.5,0)),1),IF(AND(X877&gt;0,X876&gt;0,_332_2018_07_18_outfile_posicao[[#This Row],[8686,881807]]&lt;500,_332_2018_07_18_outfile_posicao[[#This Row],[desloc]]&gt;0),IF(_332_2018_07_18_outfile_posicao[[#This Row],[8686,881807]]&lt;500,1,0),0)))</f>
        <v>0</v>
      </c>
      <c r="AA877" s="2">
        <f t="shared" si="13"/>
        <v>1709.7796991022312</v>
      </c>
      <c r="AB877" s="2">
        <f>IF(_332_2018_07_18_outfile_posicao[[#This Row],[inicio]]=1,0,IF(AB876&gt;0,0.5,IF(_332_2018_07_18_outfile_posicao[[#This Row],[max dist]]=_332_2018_07_18_outfile_posicao[[#This Row],[8686,881807]],1,0)))</f>
        <v>0.5</v>
      </c>
      <c r="AC877" s="2">
        <f>IF(_332_2018_07_18_outfile_posicao[[#This Row],[fim]]=0,AC878+1,0)</f>
        <v>0</v>
      </c>
      <c r="AD877" s="2"/>
      <c r="AE877" s="2"/>
      <c r="AF877" s="2"/>
      <c r="AG877" s="2"/>
      <c r="AH877" s="2"/>
      <c r="AI877" s="2"/>
    </row>
    <row r="878" spans="1:35" x14ac:dyDescent="0.25">
      <c r="A878">
        <v>333</v>
      </c>
      <c r="B878">
        <v>1</v>
      </c>
      <c r="C878" s="2" t="s">
        <v>3047</v>
      </c>
      <c r="D878">
        <v>332</v>
      </c>
      <c r="E878" s="2" t="s">
        <v>5093</v>
      </c>
      <c r="F878" s="2" t="s">
        <v>4931</v>
      </c>
      <c r="G878" s="2">
        <v>877</v>
      </c>
      <c r="H878" t="b">
        <v>1</v>
      </c>
      <c r="I878" s="3">
        <v>43299.15766203704</v>
      </c>
      <c r="J878" s="2">
        <v>223</v>
      </c>
      <c r="K878" s="2">
        <v>-23.627881500000001</v>
      </c>
      <c r="L878" s="2">
        <v>-46.606098000000003</v>
      </c>
      <c r="M878" s="2">
        <f>IF(AND(_332_2018_07_18_outfile_posicao[[#This Row],[hora bus]]=I877,_332_2018_07_18_outfile_posicao[[#This Row],[lat bus]]=K877,_332_2018_07_18_outfile_posicao[[#This Row],[lon bus]]=L877),1,0)</f>
        <v>0</v>
      </c>
      <c r="N878">
        <v>69</v>
      </c>
      <c r="O878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878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878" s="4">
        <f>_332_2018_07_18_outfile_posicao[[#This Row],[8686,881807]]/_332_2018_07_18_outfile_posicao[[#Headers],[8686,881807]]</f>
        <v>0.19682317971961688</v>
      </c>
      <c r="R878">
        <f>_332_2018_07_18_outfile_posicao[[#This Row],[8686,881807]]-P877</f>
        <v>0</v>
      </c>
      <c r="S878">
        <f>(_332_2018_07_18_outfile_posicao[[#This Row],[hora bus]]-I877)*86000</f>
        <v>44.79166712553706</v>
      </c>
      <c r="T878">
        <f>_332_2018_07_18_outfile_posicao[[#This Row],[desloc]]/_332_2018_07_18_outfile_posicao[[#This Row],[seconds]]</f>
        <v>0</v>
      </c>
      <c r="U878">
        <f>_332_2018_07_18_outfile_posicao[[#This Row],[spd m/s]]*3.6</f>
        <v>0</v>
      </c>
      <c r="V878" s="2"/>
      <c r="W878" s="2">
        <f>IF(_332_2018_07_18_outfile_posicao[[#This Row],[cod bus]]=F877,0,1)</f>
        <v>0</v>
      </c>
      <c r="X878" s="2">
        <f>IF(_332_2018_07_18_outfile_posicao[[#This Row],[desloc]]&gt;=0,0,1)</f>
        <v>0</v>
      </c>
      <c r="Y878" s="2">
        <f>IF(AND(_332_2018_07_18_outfile_posicao[[#This Row],[spd m/s]]&lt;1,_332_2018_07_18_outfile_posicao[[#This Row],[spd m/s]]&lt;&gt;0),1,0)</f>
        <v>0</v>
      </c>
      <c r="Z878" s="2">
        <f>IF(Z877=0.5,IF(P878&gt;=P879,0.5,1),IF(_332_2018_07_18_outfile_posicao[[#This Row],[desloc]]&lt;-1000,IF(P878&gt;=P879,IF(AND(Z877=0.5,P878=P879),0,IF(P878&lt;700,0.5,0)),1),IF(AND(X878&gt;0,X877&gt;0,_332_2018_07_18_outfile_posicao[[#This Row],[8686,881807]]&lt;500,_332_2018_07_18_outfile_posicao[[#This Row],[desloc]]&gt;0),IF(_332_2018_07_18_outfile_posicao[[#This Row],[8686,881807]]&lt;500,1,0),0)))</f>
        <v>0</v>
      </c>
      <c r="AA878" s="2">
        <f t="shared" si="13"/>
        <v>1709.7796991022312</v>
      </c>
      <c r="AB878" s="2">
        <f>IF(_332_2018_07_18_outfile_posicao[[#This Row],[inicio]]=1,0,IF(AB877&gt;0,0.5,IF(_332_2018_07_18_outfile_posicao[[#This Row],[max dist]]=_332_2018_07_18_outfile_posicao[[#This Row],[8686,881807]],1,0)))</f>
        <v>0.5</v>
      </c>
      <c r="AC878" s="2">
        <f>IF(_332_2018_07_18_outfile_posicao[[#This Row],[fim]]=0,AC879+1,0)</f>
        <v>0</v>
      </c>
      <c r="AD878" s="2"/>
      <c r="AE878" s="2"/>
      <c r="AF878" s="2"/>
      <c r="AG878" s="2"/>
      <c r="AH878" s="2"/>
      <c r="AI878" s="2"/>
    </row>
    <row r="879" spans="1:35" x14ac:dyDescent="0.25">
      <c r="A879">
        <v>335</v>
      </c>
      <c r="B879">
        <v>1</v>
      </c>
      <c r="C879" s="2" t="s">
        <v>3048</v>
      </c>
      <c r="D879">
        <v>332</v>
      </c>
      <c r="E879" s="2" t="s">
        <v>5094</v>
      </c>
      <c r="F879" s="2" t="s">
        <v>4931</v>
      </c>
      <c r="G879" s="2">
        <v>878</v>
      </c>
      <c r="H879" t="b">
        <v>1</v>
      </c>
      <c r="I879" s="3">
        <v>43299.158182870371</v>
      </c>
      <c r="J879" s="2">
        <v>224</v>
      </c>
      <c r="K879" s="2">
        <v>-23.627881500000001</v>
      </c>
      <c r="L879" s="2">
        <v>-46.606098000000003</v>
      </c>
      <c r="M879" s="2">
        <f>IF(AND(_332_2018_07_18_outfile_posicao[[#This Row],[hora bus]]=I878,_332_2018_07_18_outfile_posicao[[#This Row],[lat bus]]=K878,_332_2018_07_18_outfile_posicao[[#This Row],[lon bus]]=L878),1,0)</f>
        <v>0</v>
      </c>
      <c r="N879">
        <v>69</v>
      </c>
      <c r="O879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879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879" s="4">
        <f>_332_2018_07_18_outfile_posicao[[#This Row],[8686,881807]]/_332_2018_07_18_outfile_posicao[[#Headers],[8686,881807]]</f>
        <v>0.19682317971961688</v>
      </c>
      <c r="R879">
        <f>_332_2018_07_18_outfile_posicao[[#This Row],[8686,881807]]-P878</f>
        <v>0</v>
      </c>
      <c r="S879">
        <f>(_332_2018_07_18_outfile_posicao[[#This Row],[hora bus]]-I878)*86000</f>
        <v>44.791666499804705</v>
      </c>
      <c r="T879">
        <f>_332_2018_07_18_outfile_posicao[[#This Row],[desloc]]/_332_2018_07_18_outfile_posicao[[#This Row],[seconds]]</f>
        <v>0</v>
      </c>
      <c r="U879">
        <f>_332_2018_07_18_outfile_posicao[[#This Row],[spd m/s]]*3.6</f>
        <v>0</v>
      </c>
      <c r="V879" s="2"/>
      <c r="W879" s="2">
        <f>IF(_332_2018_07_18_outfile_posicao[[#This Row],[cod bus]]=F878,0,1)</f>
        <v>0</v>
      </c>
      <c r="X879" s="2">
        <f>IF(_332_2018_07_18_outfile_posicao[[#This Row],[desloc]]&gt;=0,0,1)</f>
        <v>0</v>
      </c>
      <c r="Y879" s="2">
        <f>IF(AND(_332_2018_07_18_outfile_posicao[[#This Row],[spd m/s]]&lt;1,_332_2018_07_18_outfile_posicao[[#This Row],[spd m/s]]&lt;&gt;0),1,0)</f>
        <v>0</v>
      </c>
      <c r="Z879" s="2">
        <f>IF(Z878=0.5,IF(P879&gt;=P880,0.5,1),IF(_332_2018_07_18_outfile_posicao[[#This Row],[desloc]]&lt;-1000,IF(P879&gt;=P880,IF(AND(Z878=0.5,P879=P880),0,IF(P879&lt;700,0.5,0)),1),IF(AND(X879&gt;0,X878&gt;0,_332_2018_07_18_outfile_posicao[[#This Row],[8686,881807]]&lt;500,_332_2018_07_18_outfile_posicao[[#This Row],[desloc]]&gt;0),IF(_332_2018_07_18_outfile_posicao[[#This Row],[8686,881807]]&lt;500,1,0),0)))</f>
        <v>0</v>
      </c>
      <c r="AA879" s="2">
        <f t="shared" si="13"/>
        <v>1709.7796991022312</v>
      </c>
      <c r="AB879" s="2">
        <f>IF(_332_2018_07_18_outfile_posicao[[#This Row],[inicio]]=1,0,IF(AB878&gt;0,0.5,IF(_332_2018_07_18_outfile_posicao[[#This Row],[max dist]]=_332_2018_07_18_outfile_posicao[[#This Row],[8686,881807]],1,0)))</f>
        <v>0.5</v>
      </c>
      <c r="AC879" s="2">
        <f>IF(_332_2018_07_18_outfile_posicao[[#This Row],[fim]]=0,AC880+1,0)</f>
        <v>0</v>
      </c>
      <c r="AD879" s="2"/>
      <c r="AE879" s="2"/>
      <c r="AF879" s="2"/>
      <c r="AG879" s="2"/>
      <c r="AH879" s="2"/>
      <c r="AI879" s="2"/>
    </row>
    <row r="880" spans="1:35" x14ac:dyDescent="0.25">
      <c r="A880">
        <v>336</v>
      </c>
      <c r="B880">
        <v>1</v>
      </c>
      <c r="C880" s="2" t="s">
        <v>3049</v>
      </c>
      <c r="D880">
        <v>332</v>
      </c>
      <c r="E880" s="2" t="s">
        <v>5094</v>
      </c>
      <c r="F880" s="2" t="s">
        <v>4931</v>
      </c>
      <c r="G880" s="2">
        <v>879</v>
      </c>
      <c r="H880" t="b">
        <v>1</v>
      </c>
      <c r="I880" s="3">
        <v>43299.158703703702</v>
      </c>
      <c r="J880" s="2">
        <v>225</v>
      </c>
      <c r="K880" s="2">
        <v>-23.627881500000001</v>
      </c>
      <c r="L880" s="2">
        <v>-46.606098000000003</v>
      </c>
      <c r="M880" s="2">
        <f>IF(AND(_332_2018_07_18_outfile_posicao[[#This Row],[hora bus]]=I879,_332_2018_07_18_outfile_posicao[[#This Row],[lat bus]]=K879,_332_2018_07_18_outfile_posicao[[#This Row],[lon bus]]=L879),1,0)</f>
        <v>0</v>
      </c>
      <c r="N880">
        <v>69</v>
      </c>
      <c r="O880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880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880" s="4">
        <f>_332_2018_07_18_outfile_posicao[[#This Row],[8686,881807]]/_332_2018_07_18_outfile_posicao[[#Headers],[8686,881807]]</f>
        <v>0.19682317971961688</v>
      </c>
      <c r="R880">
        <f>_332_2018_07_18_outfile_posicao[[#This Row],[8686,881807]]-P879</f>
        <v>0</v>
      </c>
      <c r="S880">
        <f>(_332_2018_07_18_outfile_posicao[[#This Row],[hora bus]]-I879)*86000</f>
        <v>44.791666499804705</v>
      </c>
      <c r="T880">
        <f>_332_2018_07_18_outfile_posicao[[#This Row],[desloc]]/_332_2018_07_18_outfile_posicao[[#This Row],[seconds]]</f>
        <v>0</v>
      </c>
      <c r="U880">
        <f>_332_2018_07_18_outfile_posicao[[#This Row],[spd m/s]]*3.6</f>
        <v>0</v>
      </c>
      <c r="V880" s="2"/>
      <c r="W880" s="2">
        <f>IF(_332_2018_07_18_outfile_posicao[[#This Row],[cod bus]]=F879,0,1)</f>
        <v>0</v>
      </c>
      <c r="X880" s="2">
        <f>IF(_332_2018_07_18_outfile_posicao[[#This Row],[desloc]]&gt;=0,0,1)</f>
        <v>0</v>
      </c>
      <c r="Y880" s="2">
        <f>IF(AND(_332_2018_07_18_outfile_posicao[[#This Row],[spd m/s]]&lt;1,_332_2018_07_18_outfile_posicao[[#This Row],[spd m/s]]&lt;&gt;0),1,0)</f>
        <v>0</v>
      </c>
      <c r="Z880" s="2">
        <f>IF(Z879=0.5,IF(P880&gt;=P881,0.5,1),IF(_332_2018_07_18_outfile_posicao[[#This Row],[desloc]]&lt;-1000,IF(P880&gt;=P881,IF(AND(Z879=0.5,P880=P881),0,IF(P880&lt;700,0.5,0)),1),IF(AND(X880&gt;0,X879&gt;0,_332_2018_07_18_outfile_posicao[[#This Row],[8686,881807]]&lt;500,_332_2018_07_18_outfile_posicao[[#This Row],[desloc]]&gt;0),IF(_332_2018_07_18_outfile_posicao[[#This Row],[8686,881807]]&lt;500,1,0),0)))</f>
        <v>0</v>
      </c>
      <c r="AA880" s="2">
        <f t="shared" si="13"/>
        <v>1709.7796991022312</v>
      </c>
      <c r="AB880" s="2">
        <f>IF(_332_2018_07_18_outfile_posicao[[#This Row],[inicio]]=1,0,IF(AB879&gt;0,0.5,IF(_332_2018_07_18_outfile_posicao[[#This Row],[max dist]]=_332_2018_07_18_outfile_posicao[[#This Row],[8686,881807]],1,0)))</f>
        <v>0.5</v>
      </c>
      <c r="AC880" s="2">
        <f>IF(_332_2018_07_18_outfile_posicao[[#This Row],[fim]]=0,AC881+1,0)</f>
        <v>0</v>
      </c>
      <c r="AD880" s="2"/>
      <c r="AE880" s="2"/>
      <c r="AF880" s="2"/>
      <c r="AG880" s="2"/>
      <c r="AH880" s="2"/>
      <c r="AI880" s="2"/>
    </row>
    <row r="881" spans="1:35" x14ac:dyDescent="0.25">
      <c r="A881">
        <v>338</v>
      </c>
      <c r="B881">
        <v>1</v>
      </c>
      <c r="C881" s="2" t="s">
        <v>3050</v>
      </c>
      <c r="D881">
        <v>332</v>
      </c>
      <c r="E881" s="2" t="s">
        <v>5095</v>
      </c>
      <c r="F881" s="2" t="s">
        <v>4931</v>
      </c>
      <c r="G881" s="2">
        <v>880</v>
      </c>
      <c r="H881" t="b">
        <v>1</v>
      </c>
      <c r="I881" s="3">
        <v>43299.159224537034</v>
      </c>
      <c r="J881" s="2">
        <v>226</v>
      </c>
      <c r="K881" s="2">
        <v>-23.627881500000001</v>
      </c>
      <c r="L881" s="2">
        <v>-46.606098000000003</v>
      </c>
      <c r="M881" s="2">
        <f>IF(AND(_332_2018_07_18_outfile_posicao[[#This Row],[hora bus]]=I880,_332_2018_07_18_outfile_posicao[[#This Row],[lat bus]]=K880,_332_2018_07_18_outfile_posicao[[#This Row],[lon bus]]=L880),1,0)</f>
        <v>0</v>
      </c>
      <c r="N881">
        <v>69</v>
      </c>
      <c r="O881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881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881" s="4">
        <f>_332_2018_07_18_outfile_posicao[[#This Row],[8686,881807]]/_332_2018_07_18_outfile_posicao[[#Headers],[8686,881807]]</f>
        <v>0.19682317971961688</v>
      </c>
      <c r="R881">
        <f>_332_2018_07_18_outfile_posicao[[#This Row],[8686,881807]]-P880</f>
        <v>0</v>
      </c>
      <c r="S881">
        <f>(_332_2018_07_18_outfile_posicao[[#This Row],[hora bus]]-I880)*86000</f>
        <v>44.791666499804705</v>
      </c>
      <c r="T881">
        <f>_332_2018_07_18_outfile_posicao[[#This Row],[desloc]]/_332_2018_07_18_outfile_posicao[[#This Row],[seconds]]</f>
        <v>0</v>
      </c>
      <c r="U881">
        <f>_332_2018_07_18_outfile_posicao[[#This Row],[spd m/s]]*3.6</f>
        <v>0</v>
      </c>
      <c r="V881" s="2"/>
      <c r="W881" s="2">
        <f>IF(_332_2018_07_18_outfile_posicao[[#This Row],[cod bus]]=F880,0,1)</f>
        <v>0</v>
      </c>
      <c r="X881" s="2">
        <f>IF(_332_2018_07_18_outfile_posicao[[#This Row],[desloc]]&gt;=0,0,1)</f>
        <v>0</v>
      </c>
      <c r="Y881" s="2">
        <f>IF(AND(_332_2018_07_18_outfile_posicao[[#This Row],[spd m/s]]&lt;1,_332_2018_07_18_outfile_posicao[[#This Row],[spd m/s]]&lt;&gt;0),1,0)</f>
        <v>0</v>
      </c>
      <c r="Z881" s="2">
        <f>IF(Z880=0.5,IF(P881&gt;=P882,0.5,1),IF(_332_2018_07_18_outfile_posicao[[#This Row],[desloc]]&lt;-1000,IF(P881&gt;=P882,IF(AND(Z880=0.5,P881=P882),0,IF(P881&lt;700,0.5,0)),1),IF(AND(X881&gt;0,X880&gt;0,_332_2018_07_18_outfile_posicao[[#This Row],[8686,881807]]&lt;500,_332_2018_07_18_outfile_posicao[[#This Row],[desloc]]&gt;0),IF(_332_2018_07_18_outfile_posicao[[#This Row],[8686,881807]]&lt;500,1,0),0)))</f>
        <v>0</v>
      </c>
      <c r="AA881" s="2">
        <f t="shared" si="13"/>
        <v>1709.7796991022312</v>
      </c>
      <c r="AB881" s="2">
        <f>IF(_332_2018_07_18_outfile_posicao[[#This Row],[inicio]]=1,0,IF(AB880&gt;0,0.5,IF(_332_2018_07_18_outfile_posicao[[#This Row],[max dist]]=_332_2018_07_18_outfile_posicao[[#This Row],[8686,881807]],1,0)))</f>
        <v>0.5</v>
      </c>
      <c r="AC881" s="2">
        <f>IF(_332_2018_07_18_outfile_posicao[[#This Row],[fim]]=0,AC882+1,0)</f>
        <v>0</v>
      </c>
      <c r="AD881" s="2"/>
      <c r="AE881" s="2"/>
      <c r="AF881" s="2"/>
      <c r="AG881" s="2"/>
      <c r="AH881" s="2"/>
      <c r="AI881" s="2"/>
    </row>
    <row r="882" spans="1:35" x14ac:dyDescent="0.25">
      <c r="A882">
        <v>339</v>
      </c>
      <c r="B882">
        <v>1</v>
      </c>
      <c r="C882" s="2" t="s">
        <v>3051</v>
      </c>
      <c r="D882">
        <v>332</v>
      </c>
      <c r="E882" s="2" t="s">
        <v>5096</v>
      </c>
      <c r="F882" s="2" t="s">
        <v>4931</v>
      </c>
      <c r="G882" s="2">
        <v>881</v>
      </c>
      <c r="H882" t="b">
        <v>1</v>
      </c>
      <c r="I882" s="3">
        <v>43299.159745370373</v>
      </c>
      <c r="J882" s="2">
        <v>227</v>
      </c>
      <c r="K882" s="2">
        <v>-23.627881500000001</v>
      </c>
      <c r="L882" s="2">
        <v>-46.606098000000003</v>
      </c>
      <c r="M882" s="2">
        <f>IF(AND(_332_2018_07_18_outfile_posicao[[#This Row],[hora bus]]=I881,_332_2018_07_18_outfile_posicao[[#This Row],[lat bus]]=K881,_332_2018_07_18_outfile_posicao[[#This Row],[lon bus]]=L881),1,0)</f>
        <v>0</v>
      </c>
      <c r="N882">
        <v>69</v>
      </c>
      <c r="O882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882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882" s="4">
        <f>_332_2018_07_18_outfile_posicao[[#This Row],[8686,881807]]/_332_2018_07_18_outfile_posicao[[#Headers],[8686,881807]]</f>
        <v>0.19682317971961688</v>
      </c>
      <c r="R882">
        <f>_332_2018_07_18_outfile_posicao[[#This Row],[8686,881807]]-P881</f>
        <v>0</v>
      </c>
      <c r="S882">
        <f>(_332_2018_07_18_outfile_posicao[[#This Row],[hora bus]]-I881)*86000</f>
        <v>44.79166712553706</v>
      </c>
      <c r="T882">
        <f>_332_2018_07_18_outfile_posicao[[#This Row],[desloc]]/_332_2018_07_18_outfile_posicao[[#This Row],[seconds]]</f>
        <v>0</v>
      </c>
      <c r="U882">
        <f>_332_2018_07_18_outfile_posicao[[#This Row],[spd m/s]]*3.6</f>
        <v>0</v>
      </c>
      <c r="V882" s="2"/>
      <c r="W882" s="2">
        <f>IF(_332_2018_07_18_outfile_posicao[[#This Row],[cod bus]]=F881,0,1)</f>
        <v>0</v>
      </c>
      <c r="X882" s="2">
        <f>IF(_332_2018_07_18_outfile_posicao[[#This Row],[desloc]]&gt;=0,0,1)</f>
        <v>0</v>
      </c>
      <c r="Y882" s="2">
        <f>IF(AND(_332_2018_07_18_outfile_posicao[[#This Row],[spd m/s]]&lt;1,_332_2018_07_18_outfile_posicao[[#This Row],[spd m/s]]&lt;&gt;0),1,0)</f>
        <v>0</v>
      </c>
      <c r="Z882" s="2">
        <f>IF(Z881=0.5,IF(P882&gt;=P883,0.5,1),IF(_332_2018_07_18_outfile_posicao[[#This Row],[desloc]]&lt;-1000,IF(P882&gt;=P883,IF(AND(Z881=0.5,P882=P883),0,IF(P882&lt;700,0.5,0)),1),IF(AND(X882&gt;0,X881&gt;0,_332_2018_07_18_outfile_posicao[[#This Row],[8686,881807]]&lt;500,_332_2018_07_18_outfile_posicao[[#This Row],[desloc]]&gt;0),IF(_332_2018_07_18_outfile_posicao[[#This Row],[8686,881807]]&lt;500,1,0),0)))</f>
        <v>0</v>
      </c>
      <c r="AA882" s="2">
        <f t="shared" si="13"/>
        <v>1709.7796991022312</v>
      </c>
      <c r="AB882" s="2">
        <f>IF(_332_2018_07_18_outfile_posicao[[#This Row],[inicio]]=1,0,IF(AB881&gt;0,0.5,IF(_332_2018_07_18_outfile_posicao[[#This Row],[max dist]]=_332_2018_07_18_outfile_posicao[[#This Row],[8686,881807]],1,0)))</f>
        <v>0.5</v>
      </c>
      <c r="AC882" s="2">
        <f>IF(_332_2018_07_18_outfile_posicao[[#This Row],[fim]]=0,AC883+1,0)</f>
        <v>0</v>
      </c>
      <c r="AD882" s="2"/>
      <c r="AE882" s="2"/>
      <c r="AF882" s="2"/>
      <c r="AG882" s="2"/>
      <c r="AH882" s="2"/>
      <c r="AI882" s="2"/>
    </row>
    <row r="883" spans="1:35" x14ac:dyDescent="0.25">
      <c r="A883">
        <v>341</v>
      </c>
      <c r="B883">
        <v>1</v>
      </c>
      <c r="C883" s="2" t="s">
        <v>3052</v>
      </c>
      <c r="D883">
        <v>332</v>
      </c>
      <c r="E883" s="2" t="s">
        <v>5097</v>
      </c>
      <c r="F883" s="2" t="s">
        <v>4931</v>
      </c>
      <c r="G883" s="2">
        <v>882</v>
      </c>
      <c r="H883" t="b">
        <v>1</v>
      </c>
      <c r="I883" s="3">
        <v>43299.160266203704</v>
      </c>
      <c r="J883" s="2">
        <v>228</v>
      </c>
      <c r="K883" s="2">
        <v>-23.627881500000001</v>
      </c>
      <c r="L883" s="2">
        <v>-46.606098000000003</v>
      </c>
      <c r="M883" s="2">
        <f>IF(AND(_332_2018_07_18_outfile_posicao[[#This Row],[hora bus]]=I882,_332_2018_07_18_outfile_posicao[[#This Row],[lat bus]]=K882,_332_2018_07_18_outfile_posicao[[#This Row],[lon bus]]=L882),1,0)</f>
        <v>0</v>
      </c>
      <c r="N883">
        <v>69</v>
      </c>
      <c r="O883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883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883" s="4">
        <f>_332_2018_07_18_outfile_posicao[[#This Row],[8686,881807]]/_332_2018_07_18_outfile_posicao[[#Headers],[8686,881807]]</f>
        <v>0.19682317971961688</v>
      </c>
      <c r="R883">
        <f>_332_2018_07_18_outfile_posicao[[#This Row],[8686,881807]]-P882</f>
        <v>0</v>
      </c>
      <c r="S883">
        <f>(_332_2018_07_18_outfile_posicao[[#This Row],[hora bus]]-I882)*86000</f>
        <v>44.791666499804705</v>
      </c>
      <c r="T883">
        <f>_332_2018_07_18_outfile_posicao[[#This Row],[desloc]]/_332_2018_07_18_outfile_posicao[[#This Row],[seconds]]</f>
        <v>0</v>
      </c>
      <c r="U883">
        <f>_332_2018_07_18_outfile_posicao[[#This Row],[spd m/s]]*3.6</f>
        <v>0</v>
      </c>
      <c r="V883" s="2"/>
      <c r="W883" s="2">
        <f>IF(_332_2018_07_18_outfile_posicao[[#This Row],[cod bus]]=F882,0,1)</f>
        <v>0</v>
      </c>
      <c r="X883" s="2">
        <f>IF(_332_2018_07_18_outfile_posicao[[#This Row],[desloc]]&gt;=0,0,1)</f>
        <v>0</v>
      </c>
      <c r="Y883" s="2">
        <f>IF(AND(_332_2018_07_18_outfile_posicao[[#This Row],[spd m/s]]&lt;1,_332_2018_07_18_outfile_posicao[[#This Row],[spd m/s]]&lt;&gt;0),1,0)</f>
        <v>0</v>
      </c>
      <c r="Z883" s="2">
        <f>IF(Z882=0.5,IF(P883&gt;=P884,0.5,1),IF(_332_2018_07_18_outfile_posicao[[#This Row],[desloc]]&lt;-1000,IF(P883&gt;=P884,IF(AND(Z882=0.5,P883=P884),0,IF(P883&lt;700,0.5,0)),1),IF(AND(X883&gt;0,X882&gt;0,_332_2018_07_18_outfile_posicao[[#This Row],[8686,881807]]&lt;500,_332_2018_07_18_outfile_posicao[[#This Row],[desloc]]&gt;0),IF(_332_2018_07_18_outfile_posicao[[#This Row],[8686,881807]]&lt;500,1,0),0)))</f>
        <v>0</v>
      </c>
      <c r="AA883" s="2">
        <f t="shared" si="13"/>
        <v>1709.7796991022312</v>
      </c>
      <c r="AB883" s="2">
        <f>IF(_332_2018_07_18_outfile_posicao[[#This Row],[inicio]]=1,0,IF(AB882&gt;0,0.5,IF(_332_2018_07_18_outfile_posicao[[#This Row],[max dist]]=_332_2018_07_18_outfile_posicao[[#This Row],[8686,881807]],1,0)))</f>
        <v>0.5</v>
      </c>
      <c r="AC883" s="2">
        <f>IF(_332_2018_07_18_outfile_posicao[[#This Row],[fim]]=0,AC884+1,0)</f>
        <v>0</v>
      </c>
      <c r="AD883" s="2"/>
      <c r="AE883" s="2"/>
      <c r="AF883" s="2"/>
      <c r="AG883" s="2"/>
      <c r="AH883" s="2"/>
      <c r="AI883" s="2"/>
    </row>
    <row r="884" spans="1:35" x14ac:dyDescent="0.25">
      <c r="A884">
        <v>342</v>
      </c>
      <c r="B884">
        <v>1</v>
      </c>
      <c r="C884" s="2" t="s">
        <v>3053</v>
      </c>
      <c r="D884">
        <v>332</v>
      </c>
      <c r="E884" s="2" t="s">
        <v>5097</v>
      </c>
      <c r="F884" s="2" t="s">
        <v>4931</v>
      </c>
      <c r="G884" s="2">
        <v>883</v>
      </c>
      <c r="H884" t="b">
        <v>1</v>
      </c>
      <c r="I884" s="3">
        <v>43299.160787037035</v>
      </c>
      <c r="J884" s="2">
        <v>229</v>
      </c>
      <c r="K884" s="2">
        <v>-23.627881500000001</v>
      </c>
      <c r="L884" s="2">
        <v>-46.606098000000003</v>
      </c>
      <c r="M884" s="2">
        <f>IF(AND(_332_2018_07_18_outfile_posicao[[#This Row],[hora bus]]=I883,_332_2018_07_18_outfile_posicao[[#This Row],[lat bus]]=K883,_332_2018_07_18_outfile_posicao[[#This Row],[lon bus]]=L883),1,0)</f>
        <v>0</v>
      </c>
      <c r="N884">
        <v>69</v>
      </c>
      <c r="O884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884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884" s="4">
        <f>_332_2018_07_18_outfile_posicao[[#This Row],[8686,881807]]/_332_2018_07_18_outfile_posicao[[#Headers],[8686,881807]]</f>
        <v>0.19682317971961688</v>
      </c>
      <c r="R884">
        <f>_332_2018_07_18_outfile_posicao[[#This Row],[8686,881807]]-P883</f>
        <v>0</v>
      </c>
      <c r="S884">
        <f>(_332_2018_07_18_outfile_posicao[[#This Row],[hora bus]]-I883)*86000</f>
        <v>44.791666499804705</v>
      </c>
      <c r="T884">
        <f>_332_2018_07_18_outfile_posicao[[#This Row],[desloc]]/_332_2018_07_18_outfile_posicao[[#This Row],[seconds]]</f>
        <v>0</v>
      </c>
      <c r="U884">
        <f>_332_2018_07_18_outfile_posicao[[#This Row],[spd m/s]]*3.6</f>
        <v>0</v>
      </c>
      <c r="V884" s="2"/>
      <c r="W884" s="2">
        <f>IF(_332_2018_07_18_outfile_posicao[[#This Row],[cod bus]]=F883,0,1)</f>
        <v>0</v>
      </c>
      <c r="X884" s="2">
        <f>IF(_332_2018_07_18_outfile_posicao[[#This Row],[desloc]]&gt;=0,0,1)</f>
        <v>0</v>
      </c>
      <c r="Y884" s="2">
        <f>IF(AND(_332_2018_07_18_outfile_posicao[[#This Row],[spd m/s]]&lt;1,_332_2018_07_18_outfile_posicao[[#This Row],[spd m/s]]&lt;&gt;0),1,0)</f>
        <v>0</v>
      </c>
      <c r="Z884" s="2">
        <f>IF(Z883=0.5,IF(P884&gt;=P885,0.5,1),IF(_332_2018_07_18_outfile_posicao[[#This Row],[desloc]]&lt;-1000,IF(P884&gt;=P885,IF(AND(Z883=0.5,P884=P885),0,IF(P884&lt;700,0.5,0)),1),IF(AND(X884&gt;0,X883&gt;0,_332_2018_07_18_outfile_posicao[[#This Row],[8686,881807]]&lt;500,_332_2018_07_18_outfile_posicao[[#This Row],[desloc]]&gt;0),IF(_332_2018_07_18_outfile_posicao[[#This Row],[8686,881807]]&lt;500,1,0),0)))</f>
        <v>0</v>
      </c>
      <c r="AA884" s="2">
        <f t="shared" si="13"/>
        <v>1709.7796991022312</v>
      </c>
      <c r="AB884" s="2">
        <f>IF(_332_2018_07_18_outfile_posicao[[#This Row],[inicio]]=1,0,IF(AB883&gt;0,0.5,IF(_332_2018_07_18_outfile_posicao[[#This Row],[max dist]]=_332_2018_07_18_outfile_posicao[[#This Row],[8686,881807]],1,0)))</f>
        <v>0.5</v>
      </c>
      <c r="AC884" s="2">
        <f>IF(_332_2018_07_18_outfile_posicao[[#This Row],[fim]]=0,AC885+1,0)</f>
        <v>0</v>
      </c>
      <c r="AD884" s="2"/>
      <c r="AE884" s="2"/>
      <c r="AF884" s="2"/>
      <c r="AG884" s="2"/>
      <c r="AH884" s="2"/>
      <c r="AI884" s="2"/>
    </row>
    <row r="885" spans="1:35" x14ac:dyDescent="0.25">
      <c r="A885">
        <v>344</v>
      </c>
      <c r="B885">
        <v>1</v>
      </c>
      <c r="C885" s="2" t="s">
        <v>3054</v>
      </c>
      <c r="D885">
        <v>332</v>
      </c>
      <c r="E885" s="2" t="s">
        <v>5098</v>
      </c>
      <c r="F885" s="2" t="s">
        <v>4931</v>
      </c>
      <c r="G885" s="2">
        <v>884</v>
      </c>
      <c r="H885" t="b">
        <v>1</v>
      </c>
      <c r="I885" s="3">
        <v>43299.161307870374</v>
      </c>
      <c r="J885" s="2">
        <v>230</v>
      </c>
      <c r="K885" s="2">
        <v>-23.627881500000001</v>
      </c>
      <c r="L885" s="2">
        <v>-46.606098000000003</v>
      </c>
      <c r="M885" s="2">
        <f>IF(AND(_332_2018_07_18_outfile_posicao[[#This Row],[hora bus]]=I884,_332_2018_07_18_outfile_posicao[[#This Row],[lat bus]]=K884,_332_2018_07_18_outfile_posicao[[#This Row],[lon bus]]=L884),1,0)</f>
        <v>0</v>
      </c>
      <c r="N885">
        <v>69</v>
      </c>
      <c r="O885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885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885" s="4">
        <f>_332_2018_07_18_outfile_posicao[[#This Row],[8686,881807]]/_332_2018_07_18_outfile_posicao[[#Headers],[8686,881807]]</f>
        <v>0.19682317971961688</v>
      </c>
      <c r="R885">
        <f>_332_2018_07_18_outfile_posicao[[#This Row],[8686,881807]]-P884</f>
        <v>0</v>
      </c>
      <c r="S885">
        <f>(_332_2018_07_18_outfile_posicao[[#This Row],[hora bus]]-I884)*86000</f>
        <v>44.79166712553706</v>
      </c>
      <c r="T885">
        <f>_332_2018_07_18_outfile_posicao[[#This Row],[desloc]]/_332_2018_07_18_outfile_posicao[[#This Row],[seconds]]</f>
        <v>0</v>
      </c>
      <c r="U885">
        <f>_332_2018_07_18_outfile_posicao[[#This Row],[spd m/s]]*3.6</f>
        <v>0</v>
      </c>
      <c r="V885" s="2"/>
      <c r="W885" s="2">
        <f>IF(_332_2018_07_18_outfile_posicao[[#This Row],[cod bus]]=F884,0,1)</f>
        <v>0</v>
      </c>
      <c r="X885" s="2">
        <f>IF(_332_2018_07_18_outfile_posicao[[#This Row],[desloc]]&gt;=0,0,1)</f>
        <v>0</v>
      </c>
      <c r="Y885" s="2">
        <f>IF(AND(_332_2018_07_18_outfile_posicao[[#This Row],[spd m/s]]&lt;1,_332_2018_07_18_outfile_posicao[[#This Row],[spd m/s]]&lt;&gt;0),1,0)</f>
        <v>0</v>
      </c>
      <c r="Z885" s="2">
        <f>IF(Z884=0.5,IF(P885&gt;=P886,0.5,1),IF(_332_2018_07_18_outfile_posicao[[#This Row],[desloc]]&lt;-1000,IF(P885&gt;=P886,IF(AND(Z884=0.5,P885=P886),0,IF(P885&lt;700,0.5,0)),1),IF(AND(X885&gt;0,X884&gt;0,_332_2018_07_18_outfile_posicao[[#This Row],[8686,881807]]&lt;500,_332_2018_07_18_outfile_posicao[[#This Row],[desloc]]&gt;0),IF(_332_2018_07_18_outfile_posicao[[#This Row],[8686,881807]]&lt;500,1,0),0)))</f>
        <v>0</v>
      </c>
      <c r="AA885" s="2">
        <f t="shared" si="13"/>
        <v>1709.7796991022312</v>
      </c>
      <c r="AB885" s="2">
        <f>IF(_332_2018_07_18_outfile_posicao[[#This Row],[inicio]]=1,0,IF(AB884&gt;0,0.5,IF(_332_2018_07_18_outfile_posicao[[#This Row],[max dist]]=_332_2018_07_18_outfile_posicao[[#This Row],[8686,881807]],1,0)))</f>
        <v>0.5</v>
      </c>
      <c r="AC885" s="2">
        <f>IF(_332_2018_07_18_outfile_posicao[[#This Row],[fim]]=0,AC886+1,0)</f>
        <v>0</v>
      </c>
      <c r="AD885" s="2"/>
      <c r="AE885" s="2"/>
      <c r="AF885" s="2"/>
      <c r="AG885" s="2"/>
      <c r="AH885" s="2"/>
      <c r="AI885" s="2"/>
    </row>
    <row r="886" spans="1:35" x14ac:dyDescent="0.25">
      <c r="A886">
        <v>345</v>
      </c>
      <c r="B886">
        <v>1</v>
      </c>
      <c r="C886" s="2" t="s">
        <v>3055</v>
      </c>
      <c r="D886">
        <v>332</v>
      </c>
      <c r="E886" s="2" t="s">
        <v>5099</v>
      </c>
      <c r="F886" s="2" t="s">
        <v>4931</v>
      </c>
      <c r="G886" s="2">
        <v>885</v>
      </c>
      <c r="H886" t="b">
        <v>1</v>
      </c>
      <c r="I886" s="3">
        <v>43299.161828703705</v>
      </c>
      <c r="J886" s="2">
        <v>231</v>
      </c>
      <c r="K886" s="2">
        <v>-23.627881500000001</v>
      </c>
      <c r="L886" s="2">
        <v>-46.606098000000003</v>
      </c>
      <c r="M886" s="2">
        <f>IF(AND(_332_2018_07_18_outfile_posicao[[#This Row],[hora bus]]=I885,_332_2018_07_18_outfile_posicao[[#This Row],[lat bus]]=K885,_332_2018_07_18_outfile_posicao[[#This Row],[lon bus]]=L885),1,0)</f>
        <v>0</v>
      </c>
      <c r="N886">
        <v>69</v>
      </c>
      <c r="O886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886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886" s="4">
        <f>_332_2018_07_18_outfile_posicao[[#This Row],[8686,881807]]/_332_2018_07_18_outfile_posicao[[#Headers],[8686,881807]]</f>
        <v>0.19682317971961688</v>
      </c>
      <c r="R886">
        <f>_332_2018_07_18_outfile_posicao[[#This Row],[8686,881807]]-P885</f>
        <v>0</v>
      </c>
      <c r="S886">
        <f>(_332_2018_07_18_outfile_posicao[[#This Row],[hora bus]]-I885)*86000</f>
        <v>44.791666499804705</v>
      </c>
      <c r="T886">
        <f>_332_2018_07_18_outfile_posicao[[#This Row],[desloc]]/_332_2018_07_18_outfile_posicao[[#This Row],[seconds]]</f>
        <v>0</v>
      </c>
      <c r="U886">
        <f>_332_2018_07_18_outfile_posicao[[#This Row],[spd m/s]]*3.6</f>
        <v>0</v>
      </c>
      <c r="V886" s="2"/>
      <c r="W886" s="2">
        <f>IF(_332_2018_07_18_outfile_posicao[[#This Row],[cod bus]]=F885,0,1)</f>
        <v>0</v>
      </c>
      <c r="X886" s="2">
        <f>IF(_332_2018_07_18_outfile_posicao[[#This Row],[desloc]]&gt;=0,0,1)</f>
        <v>0</v>
      </c>
      <c r="Y886" s="2">
        <f>IF(AND(_332_2018_07_18_outfile_posicao[[#This Row],[spd m/s]]&lt;1,_332_2018_07_18_outfile_posicao[[#This Row],[spd m/s]]&lt;&gt;0),1,0)</f>
        <v>0</v>
      </c>
      <c r="Z886" s="2">
        <f>IF(Z885=0.5,IF(P886&gt;=P887,0.5,1),IF(_332_2018_07_18_outfile_posicao[[#This Row],[desloc]]&lt;-1000,IF(P886&gt;=P887,IF(AND(Z885=0.5,P886=P887),0,IF(P886&lt;700,0.5,0)),1),IF(AND(X886&gt;0,X885&gt;0,_332_2018_07_18_outfile_posicao[[#This Row],[8686,881807]]&lt;500,_332_2018_07_18_outfile_posicao[[#This Row],[desloc]]&gt;0),IF(_332_2018_07_18_outfile_posicao[[#This Row],[8686,881807]]&lt;500,1,0),0)))</f>
        <v>0</v>
      </c>
      <c r="AA886" s="2">
        <f t="shared" si="13"/>
        <v>1709.7796991022312</v>
      </c>
      <c r="AB886" s="2">
        <f>IF(_332_2018_07_18_outfile_posicao[[#This Row],[inicio]]=1,0,IF(AB885&gt;0,0.5,IF(_332_2018_07_18_outfile_posicao[[#This Row],[max dist]]=_332_2018_07_18_outfile_posicao[[#This Row],[8686,881807]],1,0)))</f>
        <v>0.5</v>
      </c>
      <c r="AC886" s="2">
        <f>IF(_332_2018_07_18_outfile_posicao[[#This Row],[fim]]=0,AC887+1,0)</f>
        <v>0</v>
      </c>
      <c r="AD886" s="2"/>
      <c r="AE886" s="2"/>
      <c r="AF886" s="2"/>
      <c r="AG886" s="2"/>
      <c r="AH886" s="2"/>
      <c r="AI886" s="2"/>
    </row>
    <row r="887" spans="1:35" x14ac:dyDescent="0.25">
      <c r="A887">
        <v>347</v>
      </c>
      <c r="B887">
        <v>1</v>
      </c>
      <c r="C887" s="2" t="s">
        <v>3056</v>
      </c>
      <c r="D887">
        <v>332</v>
      </c>
      <c r="E887" s="2" t="s">
        <v>5100</v>
      </c>
      <c r="F887" s="2" t="s">
        <v>4931</v>
      </c>
      <c r="G887" s="2">
        <v>886</v>
      </c>
      <c r="H887" t="b">
        <v>1</v>
      </c>
      <c r="I887" s="3">
        <v>43299.162349537037</v>
      </c>
      <c r="J887" s="2">
        <v>232</v>
      </c>
      <c r="K887" s="2">
        <v>-23.627881500000001</v>
      </c>
      <c r="L887" s="2">
        <v>-46.606098000000003</v>
      </c>
      <c r="M887" s="2">
        <f>IF(AND(_332_2018_07_18_outfile_posicao[[#This Row],[hora bus]]=I886,_332_2018_07_18_outfile_posicao[[#This Row],[lat bus]]=K886,_332_2018_07_18_outfile_posicao[[#This Row],[lon bus]]=L886),1,0)</f>
        <v>0</v>
      </c>
      <c r="N887">
        <v>69</v>
      </c>
      <c r="O887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887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887" s="4">
        <f>_332_2018_07_18_outfile_posicao[[#This Row],[8686,881807]]/_332_2018_07_18_outfile_posicao[[#Headers],[8686,881807]]</f>
        <v>0.19682317971961688</v>
      </c>
      <c r="R887">
        <f>_332_2018_07_18_outfile_posicao[[#This Row],[8686,881807]]-P886</f>
        <v>0</v>
      </c>
      <c r="S887">
        <f>(_332_2018_07_18_outfile_posicao[[#This Row],[hora bus]]-I886)*86000</f>
        <v>44.791666499804705</v>
      </c>
      <c r="T887">
        <f>_332_2018_07_18_outfile_posicao[[#This Row],[desloc]]/_332_2018_07_18_outfile_posicao[[#This Row],[seconds]]</f>
        <v>0</v>
      </c>
      <c r="U887">
        <f>_332_2018_07_18_outfile_posicao[[#This Row],[spd m/s]]*3.6</f>
        <v>0</v>
      </c>
      <c r="V887" s="2"/>
      <c r="W887" s="2">
        <f>IF(_332_2018_07_18_outfile_posicao[[#This Row],[cod bus]]=F886,0,1)</f>
        <v>0</v>
      </c>
      <c r="X887" s="2">
        <f>IF(_332_2018_07_18_outfile_posicao[[#This Row],[desloc]]&gt;=0,0,1)</f>
        <v>0</v>
      </c>
      <c r="Y887" s="2">
        <f>IF(AND(_332_2018_07_18_outfile_posicao[[#This Row],[spd m/s]]&lt;1,_332_2018_07_18_outfile_posicao[[#This Row],[spd m/s]]&lt;&gt;0),1,0)</f>
        <v>0</v>
      </c>
      <c r="Z887" s="2">
        <f>IF(Z886=0.5,IF(P887&gt;=P888,0.5,1),IF(_332_2018_07_18_outfile_posicao[[#This Row],[desloc]]&lt;-1000,IF(P887&gt;=P888,IF(AND(Z886=0.5,P887=P888),0,IF(P887&lt;700,0.5,0)),1),IF(AND(X887&gt;0,X886&gt;0,_332_2018_07_18_outfile_posicao[[#This Row],[8686,881807]]&lt;500,_332_2018_07_18_outfile_posicao[[#This Row],[desloc]]&gt;0),IF(_332_2018_07_18_outfile_posicao[[#This Row],[8686,881807]]&lt;500,1,0),0)))</f>
        <v>0</v>
      </c>
      <c r="AA887" s="2">
        <f t="shared" si="13"/>
        <v>1709.7796991022312</v>
      </c>
      <c r="AB887" s="2">
        <f>IF(_332_2018_07_18_outfile_posicao[[#This Row],[inicio]]=1,0,IF(AB886&gt;0,0.5,IF(_332_2018_07_18_outfile_posicao[[#This Row],[max dist]]=_332_2018_07_18_outfile_posicao[[#This Row],[8686,881807]],1,0)))</f>
        <v>0.5</v>
      </c>
      <c r="AC887" s="2">
        <f>IF(_332_2018_07_18_outfile_posicao[[#This Row],[fim]]=0,AC888+1,0)</f>
        <v>0</v>
      </c>
      <c r="AD887" s="2"/>
      <c r="AE887" s="2"/>
      <c r="AF887" s="2"/>
      <c r="AG887" s="2"/>
      <c r="AH887" s="2"/>
      <c r="AI887" s="2"/>
    </row>
    <row r="888" spans="1:35" x14ac:dyDescent="0.25">
      <c r="A888">
        <v>348</v>
      </c>
      <c r="B888">
        <v>1</v>
      </c>
      <c r="C888" s="2" t="s">
        <v>3057</v>
      </c>
      <c r="D888">
        <v>332</v>
      </c>
      <c r="E888" s="2" t="s">
        <v>5100</v>
      </c>
      <c r="F888" s="2" t="s">
        <v>4931</v>
      </c>
      <c r="G888" s="2">
        <v>887</v>
      </c>
      <c r="H888" t="b">
        <v>1</v>
      </c>
      <c r="I888" s="3">
        <v>43299.162870370368</v>
      </c>
      <c r="J888" s="2">
        <v>233</v>
      </c>
      <c r="K888" s="2">
        <v>-23.627881500000001</v>
      </c>
      <c r="L888" s="2">
        <v>-46.606098000000003</v>
      </c>
      <c r="M888" s="2">
        <f>IF(AND(_332_2018_07_18_outfile_posicao[[#This Row],[hora bus]]=I887,_332_2018_07_18_outfile_posicao[[#This Row],[lat bus]]=K887,_332_2018_07_18_outfile_posicao[[#This Row],[lon bus]]=L887),1,0)</f>
        <v>0</v>
      </c>
      <c r="N888">
        <v>69</v>
      </c>
      <c r="O888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888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888" s="4">
        <f>_332_2018_07_18_outfile_posicao[[#This Row],[8686,881807]]/_332_2018_07_18_outfile_posicao[[#Headers],[8686,881807]]</f>
        <v>0.19682317971961688</v>
      </c>
      <c r="R888">
        <f>_332_2018_07_18_outfile_posicao[[#This Row],[8686,881807]]-P887</f>
        <v>0</v>
      </c>
      <c r="S888">
        <f>(_332_2018_07_18_outfile_posicao[[#This Row],[hora bus]]-I887)*86000</f>
        <v>44.791666499804705</v>
      </c>
      <c r="T888">
        <f>_332_2018_07_18_outfile_posicao[[#This Row],[desloc]]/_332_2018_07_18_outfile_posicao[[#This Row],[seconds]]</f>
        <v>0</v>
      </c>
      <c r="U888">
        <f>_332_2018_07_18_outfile_posicao[[#This Row],[spd m/s]]*3.6</f>
        <v>0</v>
      </c>
      <c r="V888" s="2"/>
      <c r="W888" s="2">
        <f>IF(_332_2018_07_18_outfile_posicao[[#This Row],[cod bus]]=F887,0,1)</f>
        <v>0</v>
      </c>
      <c r="X888" s="2">
        <f>IF(_332_2018_07_18_outfile_posicao[[#This Row],[desloc]]&gt;=0,0,1)</f>
        <v>0</v>
      </c>
      <c r="Y888" s="2">
        <f>IF(AND(_332_2018_07_18_outfile_posicao[[#This Row],[spd m/s]]&lt;1,_332_2018_07_18_outfile_posicao[[#This Row],[spd m/s]]&lt;&gt;0),1,0)</f>
        <v>0</v>
      </c>
      <c r="Z888" s="2">
        <f>IF(Z887=0.5,IF(P888&gt;=P889,0.5,1),IF(_332_2018_07_18_outfile_posicao[[#This Row],[desloc]]&lt;-1000,IF(P888&gt;=P889,IF(AND(Z887=0.5,P888=P889),0,IF(P888&lt;700,0.5,0)),1),IF(AND(X888&gt;0,X887&gt;0,_332_2018_07_18_outfile_posicao[[#This Row],[8686,881807]]&lt;500,_332_2018_07_18_outfile_posicao[[#This Row],[desloc]]&gt;0),IF(_332_2018_07_18_outfile_posicao[[#This Row],[8686,881807]]&lt;500,1,0),0)))</f>
        <v>0</v>
      </c>
      <c r="AA888" s="2">
        <f t="shared" si="13"/>
        <v>1709.7796991022312</v>
      </c>
      <c r="AB888" s="2">
        <f>IF(_332_2018_07_18_outfile_posicao[[#This Row],[inicio]]=1,0,IF(AB887&gt;0,0.5,IF(_332_2018_07_18_outfile_posicao[[#This Row],[max dist]]=_332_2018_07_18_outfile_posicao[[#This Row],[8686,881807]],1,0)))</f>
        <v>0.5</v>
      </c>
      <c r="AC888" s="2">
        <f>IF(_332_2018_07_18_outfile_posicao[[#This Row],[fim]]=0,AC889+1,0)</f>
        <v>0</v>
      </c>
      <c r="AD888" s="2"/>
      <c r="AE888" s="2"/>
      <c r="AF888" s="2"/>
      <c r="AG888" s="2"/>
      <c r="AH888" s="2"/>
      <c r="AI888" s="2"/>
    </row>
    <row r="889" spans="1:35" x14ac:dyDescent="0.25">
      <c r="A889">
        <v>350</v>
      </c>
      <c r="B889">
        <v>1</v>
      </c>
      <c r="C889" s="2" t="s">
        <v>3058</v>
      </c>
      <c r="D889">
        <v>332</v>
      </c>
      <c r="E889" s="2" t="s">
        <v>5101</v>
      </c>
      <c r="F889" s="2" t="s">
        <v>4931</v>
      </c>
      <c r="G889" s="2">
        <v>888</v>
      </c>
      <c r="H889" t="b">
        <v>1</v>
      </c>
      <c r="I889" s="3">
        <v>43299.163391203707</v>
      </c>
      <c r="J889" s="2">
        <v>234</v>
      </c>
      <c r="K889" s="2">
        <v>-23.627881500000001</v>
      </c>
      <c r="L889" s="2">
        <v>-46.606098000000003</v>
      </c>
      <c r="M889" s="2">
        <f>IF(AND(_332_2018_07_18_outfile_posicao[[#This Row],[hora bus]]=I888,_332_2018_07_18_outfile_posicao[[#This Row],[lat bus]]=K888,_332_2018_07_18_outfile_posicao[[#This Row],[lon bus]]=L888),1,0)</f>
        <v>0</v>
      </c>
      <c r="N889">
        <v>69</v>
      </c>
      <c r="O889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889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889" s="4">
        <f>_332_2018_07_18_outfile_posicao[[#This Row],[8686,881807]]/_332_2018_07_18_outfile_posicao[[#Headers],[8686,881807]]</f>
        <v>0.19682317971961688</v>
      </c>
      <c r="R889">
        <f>_332_2018_07_18_outfile_posicao[[#This Row],[8686,881807]]-P888</f>
        <v>0</v>
      </c>
      <c r="S889">
        <f>(_332_2018_07_18_outfile_posicao[[#This Row],[hora bus]]-I888)*86000</f>
        <v>44.79166712553706</v>
      </c>
      <c r="T889">
        <f>_332_2018_07_18_outfile_posicao[[#This Row],[desloc]]/_332_2018_07_18_outfile_posicao[[#This Row],[seconds]]</f>
        <v>0</v>
      </c>
      <c r="U889">
        <f>_332_2018_07_18_outfile_posicao[[#This Row],[spd m/s]]*3.6</f>
        <v>0</v>
      </c>
      <c r="V889" s="2"/>
      <c r="W889" s="2">
        <f>IF(_332_2018_07_18_outfile_posicao[[#This Row],[cod bus]]=F888,0,1)</f>
        <v>0</v>
      </c>
      <c r="X889" s="2">
        <f>IF(_332_2018_07_18_outfile_posicao[[#This Row],[desloc]]&gt;=0,0,1)</f>
        <v>0</v>
      </c>
      <c r="Y889" s="2">
        <f>IF(AND(_332_2018_07_18_outfile_posicao[[#This Row],[spd m/s]]&lt;1,_332_2018_07_18_outfile_posicao[[#This Row],[spd m/s]]&lt;&gt;0),1,0)</f>
        <v>0</v>
      </c>
      <c r="Z889" s="2">
        <f>IF(Z888=0.5,IF(P889&gt;=P890,0.5,1),IF(_332_2018_07_18_outfile_posicao[[#This Row],[desloc]]&lt;-1000,IF(P889&gt;=P890,IF(AND(Z888=0.5,P889=P890),0,IF(P889&lt;700,0.5,0)),1),IF(AND(X889&gt;0,X888&gt;0,_332_2018_07_18_outfile_posicao[[#This Row],[8686,881807]]&lt;500,_332_2018_07_18_outfile_posicao[[#This Row],[desloc]]&gt;0),IF(_332_2018_07_18_outfile_posicao[[#This Row],[8686,881807]]&lt;500,1,0),0)))</f>
        <v>0</v>
      </c>
      <c r="AA889" s="2">
        <f t="shared" si="13"/>
        <v>1709.7796991022312</v>
      </c>
      <c r="AB889" s="2">
        <f>IF(_332_2018_07_18_outfile_posicao[[#This Row],[inicio]]=1,0,IF(AB888&gt;0,0.5,IF(_332_2018_07_18_outfile_posicao[[#This Row],[max dist]]=_332_2018_07_18_outfile_posicao[[#This Row],[8686,881807]],1,0)))</f>
        <v>0.5</v>
      </c>
      <c r="AC889" s="2">
        <f>IF(_332_2018_07_18_outfile_posicao[[#This Row],[fim]]=0,AC890+1,0)</f>
        <v>0</v>
      </c>
      <c r="AD889" s="2"/>
      <c r="AE889" s="2"/>
      <c r="AF889" s="2"/>
      <c r="AG889" s="2"/>
      <c r="AH889" s="2"/>
      <c r="AI889" s="2"/>
    </row>
    <row r="890" spans="1:35" x14ac:dyDescent="0.25">
      <c r="A890">
        <v>351</v>
      </c>
      <c r="B890">
        <v>1</v>
      </c>
      <c r="C890" s="2" t="s">
        <v>3059</v>
      </c>
      <c r="D890">
        <v>332</v>
      </c>
      <c r="E890" s="2" t="s">
        <v>5102</v>
      </c>
      <c r="F890" s="2" t="s">
        <v>4931</v>
      </c>
      <c r="G890" s="2">
        <v>889</v>
      </c>
      <c r="H890" t="b">
        <v>1</v>
      </c>
      <c r="I890" s="3">
        <v>43299.163912037038</v>
      </c>
      <c r="J890" s="2">
        <v>235</v>
      </c>
      <c r="K890" s="2">
        <v>-23.627881500000001</v>
      </c>
      <c r="L890" s="2">
        <v>-46.606098000000003</v>
      </c>
      <c r="M890" s="2">
        <f>IF(AND(_332_2018_07_18_outfile_posicao[[#This Row],[hora bus]]=I889,_332_2018_07_18_outfile_posicao[[#This Row],[lat bus]]=K889,_332_2018_07_18_outfile_posicao[[#This Row],[lon bus]]=L889),1,0)</f>
        <v>0</v>
      </c>
      <c r="N890">
        <v>69</v>
      </c>
      <c r="O890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890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890" s="4">
        <f>_332_2018_07_18_outfile_posicao[[#This Row],[8686,881807]]/_332_2018_07_18_outfile_posicao[[#Headers],[8686,881807]]</f>
        <v>0.19682317971961688</v>
      </c>
      <c r="R890">
        <f>_332_2018_07_18_outfile_posicao[[#This Row],[8686,881807]]-P889</f>
        <v>0</v>
      </c>
      <c r="S890">
        <f>(_332_2018_07_18_outfile_posicao[[#This Row],[hora bus]]-I889)*86000</f>
        <v>44.791666499804705</v>
      </c>
      <c r="T890">
        <f>_332_2018_07_18_outfile_posicao[[#This Row],[desloc]]/_332_2018_07_18_outfile_posicao[[#This Row],[seconds]]</f>
        <v>0</v>
      </c>
      <c r="U890">
        <f>_332_2018_07_18_outfile_posicao[[#This Row],[spd m/s]]*3.6</f>
        <v>0</v>
      </c>
      <c r="V890" s="2"/>
      <c r="W890" s="2">
        <f>IF(_332_2018_07_18_outfile_posicao[[#This Row],[cod bus]]=F889,0,1)</f>
        <v>0</v>
      </c>
      <c r="X890" s="2">
        <f>IF(_332_2018_07_18_outfile_posicao[[#This Row],[desloc]]&gt;=0,0,1)</f>
        <v>0</v>
      </c>
      <c r="Y890" s="2">
        <f>IF(AND(_332_2018_07_18_outfile_posicao[[#This Row],[spd m/s]]&lt;1,_332_2018_07_18_outfile_posicao[[#This Row],[spd m/s]]&lt;&gt;0),1,0)</f>
        <v>0</v>
      </c>
      <c r="Z890" s="2">
        <f>IF(Z889=0.5,IF(P890&gt;=P891,0.5,1),IF(_332_2018_07_18_outfile_posicao[[#This Row],[desloc]]&lt;-1000,IF(P890&gt;=P891,IF(AND(Z889=0.5,P890=P891),0,IF(P890&lt;700,0.5,0)),1),IF(AND(X890&gt;0,X889&gt;0,_332_2018_07_18_outfile_posicao[[#This Row],[8686,881807]]&lt;500,_332_2018_07_18_outfile_posicao[[#This Row],[desloc]]&gt;0),IF(_332_2018_07_18_outfile_posicao[[#This Row],[8686,881807]]&lt;500,1,0),0)))</f>
        <v>0</v>
      </c>
      <c r="AA890" s="2">
        <f t="shared" si="13"/>
        <v>1709.7796991022312</v>
      </c>
      <c r="AB890" s="2">
        <f>IF(_332_2018_07_18_outfile_posicao[[#This Row],[inicio]]=1,0,IF(AB889&gt;0,0.5,IF(_332_2018_07_18_outfile_posicao[[#This Row],[max dist]]=_332_2018_07_18_outfile_posicao[[#This Row],[8686,881807]],1,0)))</f>
        <v>0.5</v>
      </c>
      <c r="AC890" s="2">
        <f>IF(_332_2018_07_18_outfile_posicao[[#This Row],[fim]]=0,AC891+1,0)</f>
        <v>0</v>
      </c>
      <c r="AD890" s="2"/>
      <c r="AE890" s="2"/>
      <c r="AF890" s="2"/>
      <c r="AG890" s="2"/>
      <c r="AH890" s="2"/>
      <c r="AI890" s="2"/>
    </row>
    <row r="891" spans="1:35" x14ac:dyDescent="0.25">
      <c r="A891">
        <v>353</v>
      </c>
      <c r="B891">
        <v>1</v>
      </c>
      <c r="C891" s="2" t="s">
        <v>3060</v>
      </c>
      <c r="D891">
        <v>332</v>
      </c>
      <c r="E891" s="2" t="s">
        <v>5103</v>
      </c>
      <c r="F891" s="2" t="s">
        <v>4931</v>
      </c>
      <c r="G891" s="2">
        <v>890</v>
      </c>
      <c r="H891" t="b">
        <v>1</v>
      </c>
      <c r="I891" s="3">
        <v>43299.16443287037</v>
      </c>
      <c r="J891" s="2">
        <v>236</v>
      </c>
      <c r="K891" s="2">
        <v>-23.627881500000001</v>
      </c>
      <c r="L891" s="2">
        <v>-46.606098000000003</v>
      </c>
      <c r="M891" s="2">
        <f>IF(AND(_332_2018_07_18_outfile_posicao[[#This Row],[hora bus]]=I890,_332_2018_07_18_outfile_posicao[[#This Row],[lat bus]]=K890,_332_2018_07_18_outfile_posicao[[#This Row],[lon bus]]=L890),1,0)</f>
        <v>0</v>
      </c>
      <c r="N891">
        <v>69</v>
      </c>
      <c r="O891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891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891" s="4">
        <f>_332_2018_07_18_outfile_posicao[[#This Row],[8686,881807]]/_332_2018_07_18_outfile_posicao[[#Headers],[8686,881807]]</f>
        <v>0.19682317971961688</v>
      </c>
      <c r="R891">
        <f>_332_2018_07_18_outfile_posicao[[#This Row],[8686,881807]]-P890</f>
        <v>0</v>
      </c>
      <c r="S891">
        <f>(_332_2018_07_18_outfile_posicao[[#This Row],[hora bus]]-I890)*86000</f>
        <v>44.791666499804705</v>
      </c>
      <c r="T891">
        <f>_332_2018_07_18_outfile_posicao[[#This Row],[desloc]]/_332_2018_07_18_outfile_posicao[[#This Row],[seconds]]</f>
        <v>0</v>
      </c>
      <c r="U891">
        <f>_332_2018_07_18_outfile_posicao[[#This Row],[spd m/s]]*3.6</f>
        <v>0</v>
      </c>
      <c r="V891" s="2"/>
      <c r="W891" s="2">
        <f>IF(_332_2018_07_18_outfile_posicao[[#This Row],[cod bus]]=F890,0,1)</f>
        <v>0</v>
      </c>
      <c r="X891" s="2">
        <f>IF(_332_2018_07_18_outfile_posicao[[#This Row],[desloc]]&gt;=0,0,1)</f>
        <v>0</v>
      </c>
      <c r="Y891" s="2">
        <f>IF(AND(_332_2018_07_18_outfile_posicao[[#This Row],[spd m/s]]&lt;1,_332_2018_07_18_outfile_posicao[[#This Row],[spd m/s]]&lt;&gt;0),1,0)</f>
        <v>0</v>
      </c>
      <c r="Z891" s="2">
        <f>IF(Z890=0.5,IF(P891&gt;=P892,0.5,1),IF(_332_2018_07_18_outfile_posicao[[#This Row],[desloc]]&lt;-1000,IF(P891&gt;=P892,IF(AND(Z890=0.5,P891=P892),0,IF(P891&lt;700,0.5,0)),1),IF(AND(X891&gt;0,X890&gt;0,_332_2018_07_18_outfile_posicao[[#This Row],[8686,881807]]&lt;500,_332_2018_07_18_outfile_posicao[[#This Row],[desloc]]&gt;0),IF(_332_2018_07_18_outfile_posicao[[#This Row],[8686,881807]]&lt;500,1,0),0)))</f>
        <v>0</v>
      </c>
      <c r="AA891" s="2">
        <f t="shared" si="13"/>
        <v>1709.7796991022312</v>
      </c>
      <c r="AB891" s="2">
        <f>IF(_332_2018_07_18_outfile_posicao[[#This Row],[inicio]]=1,0,IF(AB890&gt;0,0.5,IF(_332_2018_07_18_outfile_posicao[[#This Row],[max dist]]=_332_2018_07_18_outfile_posicao[[#This Row],[8686,881807]],1,0)))</f>
        <v>0.5</v>
      </c>
      <c r="AC891" s="2">
        <f>IF(_332_2018_07_18_outfile_posicao[[#This Row],[fim]]=0,AC892+1,0)</f>
        <v>0</v>
      </c>
      <c r="AD891" s="2"/>
      <c r="AE891" s="2"/>
      <c r="AF891" s="2"/>
      <c r="AG891" s="2"/>
      <c r="AH891" s="2"/>
      <c r="AI891" s="2"/>
    </row>
    <row r="892" spans="1:35" x14ac:dyDescent="0.25">
      <c r="A892">
        <v>354</v>
      </c>
      <c r="B892">
        <v>1</v>
      </c>
      <c r="C892" s="2" t="s">
        <v>3061</v>
      </c>
      <c r="D892">
        <v>332</v>
      </c>
      <c r="E892" s="2" t="s">
        <v>5103</v>
      </c>
      <c r="F892" s="2" t="s">
        <v>4931</v>
      </c>
      <c r="G892" s="2">
        <v>891</v>
      </c>
      <c r="H892" t="b">
        <v>1</v>
      </c>
      <c r="I892" s="3">
        <v>43299.164953703701</v>
      </c>
      <c r="J892" s="2">
        <v>237</v>
      </c>
      <c r="K892" s="2">
        <v>-23.627881500000001</v>
      </c>
      <c r="L892" s="2">
        <v>-46.606098000000003</v>
      </c>
      <c r="M892" s="2">
        <f>IF(AND(_332_2018_07_18_outfile_posicao[[#This Row],[hora bus]]=I891,_332_2018_07_18_outfile_posicao[[#This Row],[lat bus]]=K891,_332_2018_07_18_outfile_posicao[[#This Row],[lon bus]]=L891),1,0)</f>
        <v>0</v>
      </c>
      <c r="N892">
        <v>69</v>
      </c>
      <c r="O892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892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892" s="4">
        <f>_332_2018_07_18_outfile_posicao[[#This Row],[8686,881807]]/_332_2018_07_18_outfile_posicao[[#Headers],[8686,881807]]</f>
        <v>0.19682317971961688</v>
      </c>
      <c r="R892">
        <f>_332_2018_07_18_outfile_posicao[[#This Row],[8686,881807]]-P891</f>
        <v>0</v>
      </c>
      <c r="S892">
        <f>(_332_2018_07_18_outfile_posicao[[#This Row],[hora bus]]-I891)*86000</f>
        <v>44.791666499804705</v>
      </c>
      <c r="T892">
        <f>_332_2018_07_18_outfile_posicao[[#This Row],[desloc]]/_332_2018_07_18_outfile_posicao[[#This Row],[seconds]]</f>
        <v>0</v>
      </c>
      <c r="U892">
        <f>_332_2018_07_18_outfile_posicao[[#This Row],[spd m/s]]*3.6</f>
        <v>0</v>
      </c>
      <c r="V892" s="2"/>
      <c r="W892" s="2">
        <f>IF(_332_2018_07_18_outfile_posicao[[#This Row],[cod bus]]=F891,0,1)</f>
        <v>0</v>
      </c>
      <c r="X892" s="2">
        <f>IF(_332_2018_07_18_outfile_posicao[[#This Row],[desloc]]&gt;=0,0,1)</f>
        <v>0</v>
      </c>
      <c r="Y892" s="2">
        <f>IF(AND(_332_2018_07_18_outfile_posicao[[#This Row],[spd m/s]]&lt;1,_332_2018_07_18_outfile_posicao[[#This Row],[spd m/s]]&lt;&gt;0),1,0)</f>
        <v>0</v>
      </c>
      <c r="Z892" s="2">
        <f>IF(Z891=0.5,IF(P892&gt;=P893,0.5,1),IF(_332_2018_07_18_outfile_posicao[[#This Row],[desloc]]&lt;-1000,IF(P892&gt;=P893,IF(AND(Z891=0.5,P892=P893),0,IF(P892&lt;700,0.5,0)),1),IF(AND(X892&gt;0,X891&gt;0,_332_2018_07_18_outfile_posicao[[#This Row],[8686,881807]]&lt;500,_332_2018_07_18_outfile_posicao[[#This Row],[desloc]]&gt;0),IF(_332_2018_07_18_outfile_posicao[[#This Row],[8686,881807]]&lt;500,1,0),0)))</f>
        <v>0</v>
      </c>
      <c r="AA892" s="2">
        <f t="shared" si="13"/>
        <v>1709.7796991022312</v>
      </c>
      <c r="AB892" s="2">
        <f>IF(_332_2018_07_18_outfile_posicao[[#This Row],[inicio]]=1,0,IF(AB891&gt;0,0.5,IF(_332_2018_07_18_outfile_posicao[[#This Row],[max dist]]=_332_2018_07_18_outfile_posicao[[#This Row],[8686,881807]],1,0)))</f>
        <v>0.5</v>
      </c>
      <c r="AC892" s="2">
        <f>IF(_332_2018_07_18_outfile_posicao[[#This Row],[fim]]=0,AC893+1,0)</f>
        <v>0</v>
      </c>
      <c r="AD892" s="2"/>
      <c r="AE892" s="2"/>
      <c r="AF892" s="2"/>
      <c r="AG892" s="2"/>
      <c r="AH892" s="2"/>
      <c r="AI892" s="2"/>
    </row>
    <row r="893" spans="1:35" x14ac:dyDescent="0.25">
      <c r="A893">
        <v>356</v>
      </c>
      <c r="B893">
        <v>1</v>
      </c>
      <c r="C893" s="2" t="s">
        <v>3062</v>
      </c>
      <c r="D893">
        <v>332</v>
      </c>
      <c r="E893" s="2" t="s">
        <v>5104</v>
      </c>
      <c r="F893" s="2" t="s">
        <v>4931</v>
      </c>
      <c r="G893" s="2">
        <v>892</v>
      </c>
      <c r="H893" t="b">
        <v>1</v>
      </c>
      <c r="I893" s="3">
        <v>43299.16547453704</v>
      </c>
      <c r="J893" s="2">
        <v>238</v>
      </c>
      <c r="K893" s="2">
        <v>-23.627881500000001</v>
      </c>
      <c r="L893" s="2">
        <v>-46.606098000000003</v>
      </c>
      <c r="M893" s="2">
        <f>IF(AND(_332_2018_07_18_outfile_posicao[[#This Row],[hora bus]]=I892,_332_2018_07_18_outfile_posicao[[#This Row],[lat bus]]=K892,_332_2018_07_18_outfile_posicao[[#This Row],[lon bus]]=L892),1,0)</f>
        <v>0</v>
      </c>
      <c r="N893">
        <v>69</v>
      </c>
      <c r="O893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893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893" s="4">
        <f>_332_2018_07_18_outfile_posicao[[#This Row],[8686,881807]]/_332_2018_07_18_outfile_posicao[[#Headers],[8686,881807]]</f>
        <v>0.19682317971961688</v>
      </c>
      <c r="R893">
        <f>_332_2018_07_18_outfile_posicao[[#This Row],[8686,881807]]-P892</f>
        <v>0</v>
      </c>
      <c r="S893">
        <f>(_332_2018_07_18_outfile_posicao[[#This Row],[hora bus]]-I892)*86000</f>
        <v>44.79166712553706</v>
      </c>
      <c r="T893">
        <f>_332_2018_07_18_outfile_posicao[[#This Row],[desloc]]/_332_2018_07_18_outfile_posicao[[#This Row],[seconds]]</f>
        <v>0</v>
      </c>
      <c r="U893">
        <f>_332_2018_07_18_outfile_posicao[[#This Row],[spd m/s]]*3.6</f>
        <v>0</v>
      </c>
      <c r="V893" s="2"/>
      <c r="W893" s="2">
        <f>IF(_332_2018_07_18_outfile_posicao[[#This Row],[cod bus]]=F892,0,1)</f>
        <v>0</v>
      </c>
      <c r="X893" s="2">
        <f>IF(_332_2018_07_18_outfile_posicao[[#This Row],[desloc]]&gt;=0,0,1)</f>
        <v>0</v>
      </c>
      <c r="Y893" s="2">
        <f>IF(AND(_332_2018_07_18_outfile_posicao[[#This Row],[spd m/s]]&lt;1,_332_2018_07_18_outfile_posicao[[#This Row],[spd m/s]]&lt;&gt;0),1,0)</f>
        <v>0</v>
      </c>
      <c r="Z893" s="2">
        <f>IF(Z892=0.5,IF(P893&gt;=P894,0.5,1),IF(_332_2018_07_18_outfile_posicao[[#This Row],[desloc]]&lt;-1000,IF(P893&gt;=P894,IF(AND(Z892=0.5,P893=P894),0,IF(P893&lt;700,0.5,0)),1),IF(AND(X893&gt;0,X892&gt;0,_332_2018_07_18_outfile_posicao[[#This Row],[8686,881807]]&lt;500,_332_2018_07_18_outfile_posicao[[#This Row],[desloc]]&gt;0),IF(_332_2018_07_18_outfile_posicao[[#This Row],[8686,881807]]&lt;500,1,0),0)))</f>
        <v>0</v>
      </c>
      <c r="AA893" s="2">
        <f t="shared" si="13"/>
        <v>1709.7796991022312</v>
      </c>
      <c r="AB893" s="2">
        <f>IF(_332_2018_07_18_outfile_posicao[[#This Row],[inicio]]=1,0,IF(AB892&gt;0,0.5,IF(_332_2018_07_18_outfile_posicao[[#This Row],[max dist]]=_332_2018_07_18_outfile_posicao[[#This Row],[8686,881807]],1,0)))</f>
        <v>0.5</v>
      </c>
      <c r="AC893" s="2">
        <f>IF(_332_2018_07_18_outfile_posicao[[#This Row],[fim]]=0,AC894+1,0)</f>
        <v>0</v>
      </c>
      <c r="AD893" s="2"/>
      <c r="AE893" s="2"/>
      <c r="AF893" s="2"/>
      <c r="AG893" s="2"/>
      <c r="AH893" s="2"/>
      <c r="AI893" s="2"/>
    </row>
    <row r="894" spans="1:35" x14ac:dyDescent="0.25">
      <c r="A894">
        <v>357</v>
      </c>
      <c r="B894">
        <v>1</v>
      </c>
      <c r="C894" s="2" t="s">
        <v>3063</v>
      </c>
      <c r="D894">
        <v>332</v>
      </c>
      <c r="E894" s="2" t="s">
        <v>5105</v>
      </c>
      <c r="F894" s="2" t="s">
        <v>4931</v>
      </c>
      <c r="G894" s="2">
        <v>893</v>
      </c>
      <c r="H894" t="b">
        <v>1</v>
      </c>
      <c r="I894" s="3">
        <v>43299.165995370371</v>
      </c>
      <c r="J894" s="2">
        <v>239</v>
      </c>
      <c r="K894" s="2">
        <v>-23.627881500000001</v>
      </c>
      <c r="L894" s="2">
        <v>-46.606098000000003</v>
      </c>
      <c r="M894" s="2">
        <f>IF(AND(_332_2018_07_18_outfile_posicao[[#This Row],[hora bus]]=I893,_332_2018_07_18_outfile_posicao[[#This Row],[lat bus]]=K893,_332_2018_07_18_outfile_posicao[[#This Row],[lon bus]]=L893),1,0)</f>
        <v>0</v>
      </c>
      <c r="N894">
        <v>69</v>
      </c>
      <c r="O894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894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894" s="4">
        <f>_332_2018_07_18_outfile_posicao[[#This Row],[8686,881807]]/_332_2018_07_18_outfile_posicao[[#Headers],[8686,881807]]</f>
        <v>0.19682317971961688</v>
      </c>
      <c r="R894">
        <f>_332_2018_07_18_outfile_posicao[[#This Row],[8686,881807]]-P893</f>
        <v>0</v>
      </c>
      <c r="S894">
        <f>(_332_2018_07_18_outfile_posicao[[#This Row],[hora bus]]-I893)*86000</f>
        <v>44.791666499804705</v>
      </c>
      <c r="T894">
        <f>_332_2018_07_18_outfile_posicao[[#This Row],[desloc]]/_332_2018_07_18_outfile_posicao[[#This Row],[seconds]]</f>
        <v>0</v>
      </c>
      <c r="U894">
        <f>_332_2018_07_18_outfile_posicao[[#This Row],[spd m/s]]*3.6</f>
        <v>0</v>
      </c>
      <c r="V894" s="2"/>
      <c r="W894" s="2">
        <f>IF(_332_2018_07_18_outfile_posicao[[#This Row],[cod bus]]=F893,0,1)</f>
        <v>0</v>
      </c>
      <c r="X894" s="2">
        <f>IF(_332_2018_07_18_outfile_posicao[[#This Row],[desloc]]&gt;=0,0,1)</f>
        <v>0</v>
      </c>
      <c r="Y894" s="2">
        <f>IF(AND(_332_2018_07_18_outfile_posicao[[#This Row],[spd m/s]]&lt;1,_332_2018_07_18_outfile_posicao[[#This Row],[spd m/s]]&lt;&gt;0),1,0)</f>
        <v>0</v>
      </c>
      <c r="Z894" s="2">
        <f>IF(Z893=0.5,IF(P894&gt;=P895,0.5,1),IF(_332_2018_07_18_outfile_posicao[[#This Row],[desloc]]&lt;-1000,IF(P894&gt;=P895,IF(AND(Z893=0.5,P894=P895),0,IF(P894&lt;700,0.5,0)),1),IF(AND(X894&gt;0,X893&gt;0,_332_2018_07_18_outfile_posicao[[#This Row],[8686,881807]]&lt;500,_332_2018_07_18_outfile_posicao[[#This Row],[desloc]]&gt;0),IF(_332_2018_07_18_outfile_posicao[[#This Row],[8686,881807]]&lt;500,1,0),0)))</f>
        <v>0</v>
      </c>
      <c r="AA894" s="2">
        <f t="shared" si="13"/>
        <v>1709.7796991022312</v>
      </c>
      <c r="AB894" s="2">
        <f>IF(_332_2018_07_18_outfile_posicao[[#This Row],[inicio]]=1,0,IF(AB893&gt;0,0.5,IF(_332_2018_07_18_outfile_posicao[[#This Row],[max dist]]=_332_2018_07_18_outfile_posicao[[#This Row],[8686,881807]],1,0)))</f>
        <v>0.5</v>
      </c>
      <c r="AC894" s="2">
        <f>IF(_332_2018_07_18_outfile_posicao[[#This Row],[fim]]=0,AC895+1,0)</f>
        <v>0</v>
      </c>
      <c r="AD894" s="2"/>
      <c r="AE894" s="2"/>
      <c r="AF894" s="2"/>
      <c r="AG894" s="2"/>
      <c r="AH894" s="2"/>
      <c r="AI894" s="2"/>
    </row>
    <row r="895" spans="1:35" x14ac:dyDescent="0.25">
      <c r="A895">
        <v>359</v>
      </c>
      <c r="B895">
        <v>1</v>
      </c>
      <c r="C895" s="2" t="s">
        <v>3064</v>
      </c>
      <c r="D895">
        <v>332</v>
      </c>
      <c r="E895" s="2" t="s">
        <v>5106</v>
      </c>
      <c r="F895" s="2" t="s">
        <v>4931</v>
      </c>
      <c r="G895" s="2">
        <v>894</v>
      </c>
      <c r="H895" t="b">
        <v>1</v>
      </c>
      <c r="I895" s="3">
        <v>43299.166516203702</v>
      </c>
      <c r="J895" s="2">
        <v>240</v>
      </c>
      <c r="K895" s="2">
        <v>-23.627881500000001</v>
      </c>
      <c r="L895" s="2">
        <v>-46.606098000000003</v>
      </c>
      <c r="M895" s="2">
        <f>IF(AND(_332_2018_07_18_outfile_posicao[[#This Row],[hora bus]]=I894,_332_2018_07_18_outfile_posicao[[#This Row],[lat bus]]=K894,_332_2018_07_18_outfile_posicao[[#This Row],[lon bus]]=L894),1,0)</f>
        <v>0</v>
      </c>
      <c r="N895">
        <v>69</v>
      </c>
      <c r="O895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895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895" s="4">
        <f>_332_2018_07_18_outfile_posicao[[#This Row],[8686,881807]]/_332_2018_07_18_outfile_posicao[[#Headers],[8686,881807]]</f>
        <v>0.19682317971961688</v>
      </c>
      <c r="R895">
        <f>_332_2018_07_18_outfile_posicao[[#This Row],[8686,881807]]-P894</f>
        <v>0</v>
      </c>
      <c r="S895">
        <f>(_332_2018_07_18_outfile_posicao[[#This Row],[hora bus]]-I894)*86000</f>
        <v>44.791666499804705</v>
      </c>
      <c r="T895">
        <f>_332_2018_07_18_outfile_posicao[[#This Row],[desloc]]/_332_2018_07_18_outfile_posicao[[#This Row],[seconds]]</f>
        <v>0</v>
      </c>
      <c r="U895">
        <f>_332_2018_07_18_outfile_posicao[[#This Row],[spd m/s]]*3.6</f>
        <v>0</v>
      </c>
      <c r="V895" s="2"/>
      <c r="W895" s="2">
        <f>IF(_332_2018_07_18_outfile_posicao[[#This Row],[cod bus]]=F894,0,1)</f>
        <v>0</v>
      </c>
      <c r="X895" s="2">
        <f>IF(_332_2018_07_18_outfile_posicao[[#This Row],[desloc]]&gt;=0,0,1)</f>
        <v>0</v>
      </c>
      <c r="Y895" s="2">
        <f>IF(AND(_332_2018_07_18_outfile_posicao[[#This Row],[spd m/s]]&lt;1,_332_2018_07_18_outfile_posicao[[#This Row],[spd m/s]]&lt;&gt;0),1,0)</f>
        <v>0</v>
      </c>
      <c r="Z895" s="2">
        <f>IF(Z894=0.5,IF(P895&gt;=P896,0.5,1),IF(_332_2018_07_18_outfile_posicao[[#This Row],[desloc]]&lt;-1000,IF(P895&gt;=P896,IF(AND(Z894=0.5,P895=P896),0,IF(P895&lt;700,0.5,0)),1),IF(AND(X895&gt;0,X894&gt;0,_332_2018_07_18_outfile_posicao[[#This Row],[8686,881807]]&lt;500,_332_2018_07_18_outfile_posicao[[#This Row],[desloc]]&gt;0),IF(_332_2018_07_18_outfile_posicao[[#This Row],[8686,881807]]&lt;500,1,0),0)))</f>
        <v>0</v>
      </c>
      <c r="AA895" s="2">
        <f t="shared" si="13"/>
        <v>1709.7796991022312</v>
      </c>
      <c r="AB895" s="2">
        <f>IF(_332_2018_07_18_outfile_posicao[[#This Row],[inicio]]=1,0,IF(AB894&gt;0,0.5,IF(_332_2018_07_18_outfile_posicao[[#This Row],[max dist]]=_332_2018_07_18_outfile_posicao[[#This Row],[8686,881807]],1,0)))</f>
        <v>0.5</v>
      </c>
      <c r="AC895" s="2">
        <f>IF(_332_2018_07_18_outfile_posicao[[#This Row],[fim]]=0,AC896+1,0)</f>
        <v>0</v>
      </c>
      <c r="AD895" s="2"/>
      <c r="AE895" s="2"/>
      <c r="AF895" s="2"/>
      <c r="AG895" s="2"/>
      <c r="AH895" s="2"/>
      <c r="AI895" s="2"/>
    </row>
    <row r="896" spans="1:35" x14ac:dyDescent="0.25">
      <c r="A896">
        <v>361</v>
      </c>
      <c r="B896">
        <v>1</v>
      </c>
      <c r="C896" s="2" t="s">
        <v>3065</v>
      </c>
      <c r="D896">
        <v>332</v>
      </c>
      <c r="E896" s="2" t="s">
        <v>5107</v>
      </c>
      <c r="F896" s="2" t="s">
        <v>4931</v>
      </c>
      <c r="G896" s="2">
        <v>895</v>
      </c>
      <c r="H896" t="b">
        <v>1</v>
      </c>
      <c r="I896" s="3">
        <v>43299.167037037034</v>
      </c>
      <c r="J896" s="2">
        <v>241</v>
      </c>
      <c r="K896" s="2">
        <v>-23.627881500000001</v>
      </c>
      <c r="L896" s="2">
        <v>-46.606098000000003</v>
      </c>
      <c r="M896" s="2">
        <f>IF(AND(_332_2018_07_18_outfile_posicao[[#This Row],[hora bus]]=I895,_332_2018_07_18_outfile_posicao[[#This Row],[lat bus]]=K895,_332_2018_07_18_outfile_posicao[[#This Row],[lon bus]]=L895),1,0)</f>
        <v>0</v>
      </c>
      <c r="N896">
        <v>69</v>
      </c>
      <c r="O896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896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896" s="4">
        <f>_332_2018_07_18_outfile_posicao[[#This Row],[8686,881807]]/_332_2018_07_18_outfile_posicao[[#Headers],[8686,881807]]</f>
        <v>0.19682317971961688</v>
      </c>
      <c r="R896">
        <f>_332_2018_07_18_outfile_posicao[[#This Row],[8686,881807]]-P895</f>
        <v>0</v>
      </c>
      <c r="S896">
        <f>(_332_2018_07_18_outfile_posicao[[#This Row],[hora bus]]-I895)*86000</f>
        <v>44.791666499804705</v>
      </c>
      <c r="T896">
        <f>_332_2018_07_18_outfile_posicao[[#This Row],[desloc]]/_332_2018_07_18_outfile_posicao[[#This Row],[seconds]]</f>
        <v>0</v>
      </c>
      <c r="U896">
        <f>_332_2018_07_18_outfile_posicao[[#This Row],[spd m/s]]*3.6</f>
        <v>0</v>
      </c>
      <c r="V896" s="2"/>
      <c r="W896" s="2">
        <f>IF(_332_2018_07_18_outfile_posicao[[#This Row],[cod bus]]=F895,0,1)</f>
        <v>0</v>
      </c>
      <c r="X896" s="2">
        <f>IF(_332_2018_07_18_outfile_posicao[[#This Row],[desloc]]&gt;=0,0,1)</f>
        <v>0</v>
      </c>
      <c r="Y896" s="2">
        <f>IF(AND(_332_2018_07_18_outfile_posicao[[#This Row],[spd m/s]]&lt;1,_332_2018_07_18_outfile_posicao[[#This Row],[spd m/s]]&lt;&gt;0),1,0)</f>
        <v>0</v>
      </c>
      <c r="Z896" s="2">
        <f>IF(Z895=0.5,IF(P896&gt;=P897,0.5,1),IF(_332_2018_07_18_outfile_posicao[[#This Row],[desloc]]&lt;-1000,IF(P896&gt;=P897,IF(AND(Z895=0.5,P896=P897),0,IF(P896&lt;700,0.5,0)),1),IF(AND(X896&gt;0,X895&gt;0,_332_2018_07_18_outfile_posicao[[#This Row],[8686,881807]]&lt;500,_332_2018_07_18_outfile_posicao[[#This Row],[desloc]]&gt;0),IF(_332_2018_07_18_outfile_posicao[[#This Row],[8686,881807]]&lt;500,1,0),0)))</f>
        <v>0</v>
      </c>
      <c r="AA896" s="2">
        <f t="shared" si="13"/>
        <v>1709.7796991022312</v>
      </c>
      <c r="AB896" s="2">
        <f>IF(_332_2018_07_18_outfile_posicao[[#This Row],[inicio]]=1,0,IF(AB895&gt;0,0.5,IF(_332_2018_07_18_outfile_posicao[[#This Row],[max dist]]=_332_2018_07_18_outfile_posicao[[#This Row],[8686,881807]],1,0)))</f>
        <v>0.5</v>
      </c>
      <c r="AC896" s="2">
        <f>IF(_332_2018_07_18_outfile_posicao[[#This Row],[fim]]=0,AC897+1,0)</f>
        <v>0</v>
      </c>
      <c r="AD896" s="2"/>
      <c r="AE896" s="2"/>
      <c r="AF896" s="2"/>
      <c r="AG896" s="2"/>
      <c r="AH896" s="2"/>
      <c r="AI896" s="2"/>
    </row>
    <row r="897" spans="1:35" x14ac:dyDescent="0.25">
      <c r="A897">
        <v>363</v>
      </c>
      <c r="B897">
        <v>1</v>
      </c>
      <c r="C897" s="2" t="s">
        <v>3066</v>
      </c>
      <c r="D897">
        <v>332</v>
      </c>
      <c r="E897" s="2" t="s">
        <v>5108</v>
      </c>
      <c r="F897" s="2" t="s">
        <v>4931</v>
      </c>
      <c r="G897" s="2">
        <v>896</v>
      </c>
      <c r="H897" t="b">
        <v>1</v>
      </c>
      <c r="I897" s="3">
        <v>43299.167557870373</v>
      </c>
      <c r="J897" s="2">
        <v>242</v>
      </c>
      <c r="K897" s="2">
        <v>-23.627881500000001</v>
      </c>
      <c r="L897" s="2">
        <v>-46.606098000000003</v>
      </c>
      <c r="M897" s="2">
        <f>IF(AND(_332_2018_07_18_outfile_posicao[[#This Row],[hora bus]]=I896,_332_2018_07_18_outfile_posicao[[#This Row],[lat bus]]=K896,_332_2018_07_18_outfile_posicao[[#This Row],[lon bus]]=L896),1,0)</f>
        <v>0</v>
      </c>
      <c r="N897">
        <v>69</v>
      </c>
      <c r="O897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897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897" s="4">
        <f>_332_2018_07_18_outfile_posicao[[#This Row],[8686,881807]]/_332_2018_07_18_outfile_posicao[[#Headers],[8686,881807]]</f>
        <v>0.19682317971961688</v>
      </c>
      <c r="R897">
        <f>_332_2018_07_18_outfile_posicao[[#This Row],[8686,881807]]-P896</f>
        <v>0</v>
      </c>
      <c r="S897">
        <f>(_332_2018_07_18_outfile_posicao[[#This Row],[hora bus]]-I896)*86000</f>
        <v>44.79166712553706</v>
      </c>
      <c r="T897">
        <f>_332_2018_07_18_outfile_posicao[[#This Row],[desloc]]/_332_2018_07_18_outfile_posicao[[#This Row],[seconds]]</f>
        <v>0</v>
      </c>
      <c r="U897">
        <f>_332_2018_07_18_outfile_posicao[[#This Row],[spd m/s]]*3.6</f>
        <v>0</v>
      </c>
      <c r="V897" s="2"/>
      <c r="W897" s="2">
        <f>IF(_332_2018_07_18_outfile_posicao[[#This Row],[cod bus]]=F896,0,1)</f>
        <v>0</v>
      </c>
      <c r="X897" s="2">
        <f>IF(_332_2018_07_18_outfile_posicao[[#This Row],[desloc]]&gt;=0,0,1)</f>
        <v>0</v>
      </c>
      <c r="Y897" s="2">
        <f>IF(AND(_332_2018_07_18_outfile_posicao[[#This Row],[spd m/s]]&lt;1,_332_2018_07_18_outfile_posicao[[#This Row],[spd m/s]]&lt;&gt;0),1,0)</f>
        <v>0</v>
      </c>
      <c r="Z897" s="2">
        <f>IF(Z896=0.5,IF(P897&gt;=P898,0.5,1),IF(_332_2018_07_18_outfile_posicao[[#This Row],[desloc]]&lt;-1000,IF(P897&gt;=P898,IF(AND(Z896=0.5,P897=P898),0,IF(P897&lt;700,0.5,0)),1),IF(AND(X897&gt;0,X896&gt;0,_332_2018_07_18_outfile_posicao[[#This Row],[8686,881807]]&lt;500,_332_2018_07_18_outfile_posicao[[#This Row],[desloc]]&gt;0),IF(_332_2018_07_18_outfile_posicao[[#This Row],[8686,881807]]&lt;500,1,0),0)))</f>
        <v>0</v>
      </c>
      <c r="AA897" s="2">
        <f t="shared" si="13"/>
        <v>1709.7796991022312</v>
      </c>
      <c r="AB897" s="2">
        <f>IF(_332_2018_07_18_outfile_posicao[[#This Row],[inicio]]=1,0,IF(AB896&gt;0,0.5,IF(_332_2018_07_18_outfile_posicao[[#This Row],[max dist]]=_332_2018_07_18_outfile_posicao[[#This Row],[8686,881807]],1,0)))</f>
        <v>0.5</v>
      </c>
      <c r="AC897" s="2">
        <f>IF(_332_2018_07_18_outfile_posicao[[#This Row],[fim]]=0,AC898+1,0)</f>
        <v>0</v>
      </c>
      <c r="AD897" s="2"/>
      <c r="AE897" s="2"/>
      <c r="AF897" s="2"/>
      <c r="AG897" s="2"/>
      <c r="AH897" s="2"/>
      <c r="AI897" s="2"/>
    </row>
    <row r="898" spans="1:35" x14ac:dyDescent="0.25">
      <c r="A898">
        <v>364</v>
      </c>
      <c r="B898">
        <v>1</v>
      </c>
      <c r="C898" s="2" t="s">
        <v>3067</v>
      </c>
      <c r="D898">
        <v>332</v>
      </c>
      <c r="E898" s="2" t="s">
        <v>5108</v>
      </c>
      <c r="F898" s="2" t="s">
        <v>4931</v>
      </c>
      <c r="G898" s="2">
        <v>897</v>
      </c>
      <c r="H898" t="b">
        <v>1</v>
      </c>
      <c r="I898" s="3">
        <v>43299.168078703704</v>
      </c>
      <c r="J898" s="2">
        <v>243</v>
      </c>
      <c r="K898" s="2">
        <v>-23.627881500000001</v>
      </c>
      <c r="L898" s="2">
        <v>-46.606098000000003</v>
      </c>
      <c r="M898" s="2">
        <f>IF(AND(_332_2018_07_18_outfile_posicao[[#This Row],[hora bus]]=I897,_332_2018_07_18_outfile_posicao[[#This Row],[lat bus]]=K897,_332_2018_07_18_outfile_posicao[[#This Row],[lon bus]]=L897),1,0)</f>
        <v>0</v>
      </c>
      <c r="N898">
        <v>69</v>
      </c>
      <c r="O898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898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898" s="4">
        <f>_332_2018_07_18_outfile_posicao[[#This Row],[8686,881807]]/_332_2018_07_18_outfile_posicao[[#Headers],[8686,881807]]</f>
        <v>0.19682317971961688</v>
      </c>
      <c r="R898">
        <f>_332_2018_07_18_outfile_posicao[[#This Row],[8686,881807]]-P897</f>
        <v>0</v>
      </c>
      <c r="S898">
        <f>(_332_2018_07_18_outfile_posicao[[#This Row],[hora bus]]-I897)*86000</f>
        <v>44.791666499804705</v>
      </c>
      <c r="T898">
        <f>_332_2018_07_18_outfile_posicao[[#This Row],[desloc]]/_332_2018_07_18_outfile_posicao[[#This Row],[seconds]]</f>
        <v>0</v>
      </c>
      <c r="U898">
        <f>_332_2018_07_18_outfile_posicao[[#This Row],[spd m/s]]*3.6</f>
        <v>0</v>
      </c>
      <c r="V898" s="2"/>
      <c r="W898" s="2">
        <f>IF(_332_2018_07_18_outfile_posicao[[#This Row],[cod bus]]=F897,0,1)</f>
        <v>0</v>
      </c>
      <c r="X898" s="2">
        <f>IF(_332_2018_07_18_outfile_posicao[[#This Row],[desloc]]&gt;=0,0,1)</f>
        <v>0</v>
      </c>
      <c r="Y898" s="2">
        <f>IF(AND(_332_2018_07_18_outfile_posicao[[#This Row],[spd m/s]]&lt;1,_332_2018_07_18_outfile_posicao[[#This Row],[spd m/s]]&lt;&gt;0),1,0)</f>
        <v>0</v>
      </c>
      <c r="Z898" s="2">
        <f>IF(Z897=0.5,IF(P898&gt;=P899,0.5,1),IF(_332_2018_07_18_outfile_posicao[[#This Row],[desloc]]&lt;-1000,IF(P898&gt;=P899,IF(AND(Z897=0.5,P898=P899),0,IF(P898&lt;700,0.5,0)),1),IF(AND(X898&gt;0,X897&gt;0,_332_2018_07_18_outfile_posicao[[#This Row],[8686,881807]]&lt;500,_332_2018_07_18_outfile_posicao[[#This Row],[desloc]]&gt;0),IF(_332_2018_07_18_outfile_posicao[[#This Row],[8686,881807]]&lt;500,1,0),0)))</f>
        <v>0</v>
      </c>
      <c r="AA898" s="2">
        <f t="shared" ref="AA898:AA961" si="14">IF(W898=1,0,IF(Z898&gt;0,0,IF(P898&gt;AA899,P898,AA899)))</f>
        <v>1709.7796991022312</v>
      </c>
      <c r="AB898" s="2">
        <f>IF(_332_2018_07_18_outfile_posicao[[#This Row],[inicio]]=1,0,IF(AB897&gt;0,0.5,IF(_332_2018_07_18_outfile_posicao[[#This Row],[max dist]]=_332_2018_07_18_outfile_posicao[[#This Row],[8686,881807]],1,0)))</f>
        <v>0.5</v>
      </c>
      <c r="AC898" s="2">
        <f>IF(_332_2018_07_18_outfile_posicao[[#This Row],[fim]]=0,AC899+1,0)</f>
        <v>0</v>
      </c>
      <c r="AD898" s="2"/>
      <c r="AE898" s="2"/>
      <c r="AF898" s="2"/>
      <c r="AG898" s="2"/>
      <c r="AH898" s="2"/>
      <c r="AI898" s="2"/>
    </row>
    <row r="899" spans="1:35" x14ac:dyDescent="0.25">
      <c r="A899">
        <v>365</v>
      </c>
      <c r="B899">
        <v>1</v>
      </c>
      <c r="C899" s="2" t="s">
        <v>3068</v>
      </c>
      <c r="D899">
        <v>332</v>
      </c>
      <c r="E899" s="2" t="s">
        <v>5109</v>
      </c>
      <c r="F899" s="2" t="s">
        <v>4931</v>
      </c>
      <c r="G899" s="2">
        <v>898</v>
      </c>
      <c r="H899" t="b">
        <v>1</v>
      </c>
      <c r="I899" s="3">
        <v>43299.168599537035</v>
      </c>
      <c r="J899" s="2">
        <v>244</v>
      </c>
      <c r="K899" s="2">
        <v>-23.627881500000001</v>
      </c>
      <c r="L899" s="2">
        <v>-46.606098000000003</v>
      </c>
      <c r="M899" s="2">
        <f>IF(AND(_332_2018_07_18_outfile_posicao[[#This Row],[hora bus]]=I898,_332_2018_07_18_outfile_posicao[[#This Row],[lat bus]]=K898,_332_2018_07_18_outfile_posicao[[#This Row],[lon bus]]=L898),1,0)</f>
        <v>0</v>
      </c>
      <c r="N899">
        <v>69</v>
      </c>
      <c r="O899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899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899" s="4">
        <f>_332_2018_07_18_outfile_posicao[[#This Row],[8686,881807]]/_332_2018_07_18_outfile_posicao[[#Headers],[8686,881807]]</f>
        <v>0.19682317971961688</v>
      </c>
      <c r="R899">
        <f>_332_2018_07_18_outfile_posicao[[#This Row],[8686,881807]]-P898</f>
        <v>0</v>
      </c>
      <c r="S899">
        <f>(_332_2018_07_18_outfile_posicao[[#This Row],[hora bus]]-I898)*86000</f>
        <v>44.791666499804705</v>
      </c>
      <c r="T899">
        <f>_332_2018_07_18_outfile_posicao[[#This Row],[desloc]]/_332_2018_07_18_outfile_posicao[[#This Row],[seconds]]</f>
        <v>0</v>
      </c>
      <c r="U899">
        <f>_332_2018_07_18_outfile_posicao[[#This Row],[spd m/s]]*3.6</f>
        <v>0</v>
      </c>
      <c r="V899" s="2"/>
      <c r="W899" s="2">
        <f>IF(_332_2018_07_18_outfile_posicao[[#This Row],[cod bus]]=F898,0,1)</f>
        <v>0</v>
      </c>
      <c r="X899" s="2">
        <f>IF(_332_2018_07_18_outfile_posicao[[#This Row],[desloc]]&gt;=0,0,1)</f>
        <v>0</v>
      </c>
      <c r="Y899" s="2">
        <f>IF(AND(_332_2018_07_18_outfile_posicao[[#This Row],[spd m/s]]&lt;1,_332_2018_07_18_outfile_posicao[[#This Row],[spd m/s]]&lt;&gt;0),1,0)</f>
        <v>0</v>
      </c>
      <c r="Z899" s="2">
        <f>IF(Z898=0.5,IF(P899&gt;=P900,0.5,1),IF(_332_2018_07_18_outfile_posicao[[#This Row],[desloc]]&lt;-1000,IF(P899&gt;=P900,IF(AND(Z898=0.5,P899=P900),0,IF(P899&lt;700,0.5,0)),1),IF(AND(X899&gt;0,X898&gt;0,_332_2018_07_18_outfile_posicao[[#This Row],[8686,881807]]&lt;500,_332_2018_07_18_outfile_posicao[[#This Row],[desloc]]&gt;0),IF(_332_2018_07_18_outfile_posicao[[#This Row],[8686,881807]]&lt;500,1,0),0)))</f>
        <v>0</v>
      </c>
      <c r="AA899" s="2">
        <f t="shared" si="14"/>
        <v>1709.7796991022312</v>
      </c>
      <c r="AB899" s="2">
        <f>IF(_332_2018_07_18_outfile_posicao[[#This Row],[inicio]]=1,0,IF(AB898&gt;0,0.5,IF(_332_2018_07_18_outfile_posicao[[#This Row],[max dist]]=_332_2018_07_18_outfile_posicao[[#This Row],[8686,881807]],1,0)))</f>
        <v>0.5</v>
      </c>
      <c r="AC899" s="2">
        <f>IF(_332_2018_07_18_outfile_posicao[[#This Row],[fim]]=0,AC900+1,0)</f>
        <v>0</v>
      </c>
      <c r="AD899" s="2"/>
      <c r="AE899" s="2"/>
      <c r="AF899" s="2"/>
      <c r="AG899" s="2"/>
      <c r="AH899" s="2"/>
      <c r="AI899" s="2"/>
    </row>
    <row r="900" spans="1:35" x14ac:dyDescent="0.25">
      <c r="A900">
        <v>367</v>
      </c>
      <c r="B900">
        <v>1</v>
      </c>
      <c r="C900" s="2" t="s">
        <v>3069</v>
      </c>
      <c r="D900">
        <v>332</v>
      </c>
      <c r="E900" s="2" t="s">
        <v>5110</v>
      </c>
      <c r="F900" s="2" t="s">
        <v>4931</v>
      </c>
      <c r="G900" s="2">
        <v>899</v>
      </c>
      <c r="H900" t="b">
        <v>1</v>
      </c>
      <c r="I900" s="3">
        <v>43299.169120370374</v>
      </c>
      <c r="J900" s="2">
        <v>245</v>
      </c>
      <c r="K900" s="2">
        <v>-23.627881500000001</v>
      </c>
      <c r="L900" s="2">
        <v>-46.606098000000003</v>
      </c>
      <c r="M900" s="2">
        <f>IF(AND(_332_2018_07_18_outfile_posicao[[#This Row],[hora bus]]=I899,_332_2018_07_18_outfile_posicao[[#This Row],[lat bus]]=K899,_332_2018_07_18_outfile_posicao[[#This Row],[lon bus]]=L899),1,0)</f>
        <v>0</v>
      </c>
      <c r="N900">
        <v>69</v>
      </c>
      <c r="O900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900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900" s="4">
        <f>_332_2018_07_18_outfile_posicao[[#This Row],[8686,881807]]/_332_2018_07_18_outfile_posicao[[#Headers],[8686,881807]]</f>
        <v>0.19682317971961688</v>
      </c>
      <c r="R900">
        <f>_332_2018_07_18_outfile_posicao[[#This Row],[8686,881807]]-P899</f>
        <v>0</v>
      </c>
      <c r="S900">
        <f>(_332_2018_07_18_outfile_posicao[[#This Row],[hora bus]]-I899)*86000</f>
        <v>44.79166712553706</v>
      </c>
      <c r="T900">
        <f>_332_2018_07_18_outfile_posicao[[#This Row],[desloc]]/_332_2018_07_18_outfile_posicao[[#This Row],[seconds]]</f>
        <v>0</v>
      </c>
      <c r="U900">
        <f>_332_2018_07_18_outfile_posicao[[#This Row],[spd m/s]]*3.6</f>
        <v>0</v>
      </c>
      <c r="V900" s="2"/>
      <c r="W900" s="2">
        <f>IF(_332_2018_07_18_outfile_posicao[[#This Row],[cod bus]]=F899,0,1)</f>
        <v>0</v>
      </c>
      <c r="X900" s="2">
        <f>IF(_332_2018_07_18_outfile_posicao[[#This Row],[desloc]]&gt;=0,0,1)</f>
        <v>0</v>
      </c>
      <c r="Y900" s="2">
        <f>IF(AND(_332_2018_07_18_outfile_posicao[[#This Row],[spd m/s]]&lt;1,_332_2018_07_18_outfile_posicao[[#This Row],[spd m/s]]&lt;&gt;0),1,0)</f>
        <v>0</v>
      </c>
      <c r="Z900" s="2">
        <f>IF(Z899=0.5,IF(P900&gt;=P901,0.5,1),IF(_332_2018_07_18_outfile_posicao[[#This Row],[desloc]]&lt;-1000,IF(P900&gt;=P901,IF(AND(Z899=0.5,P900=P901),0,IF(P900&lt;700,0.5,0)),1),IF(AND(X900&gt;0,X899&gt;0,_332_2018_07_18_outfile_posicao[[#This Row],[8686,881807]]&lt;500,_332_2018_07_18_outfile_posicao[[#This Row],[desloc]]&gt;0),IF(_332_2018_07_18_outfile_posicao[[#This Row],[8686,881807]]&lt;500,1,0),0)))</f>
        <v>0</v>
      </c>
      <c r="AA900" s="2">
        <f t="shared" si="14"/>
        <v>1709.7796991022312</v>
      </c>
      <c r="AB900" s="2">
        <f>IF(_332_2018_07_18_outfile_posicao[[#This Row],[inicio]]=1,0,IF(AB899&gt;0,0.5,IF(_332_2018_07_18_outfile_posicao[[#This Row],[max dist]]=_332_2018_07_18_outfile_posicao[[#This Row],[8686,881807]],1,0)))</f>
        <v>0.5</v>
      </c>
      <c r="AC900" s="2">
        <f>IF(_332_2018_07_18_outfile_posicao[[#This Row],[fim]]=0,AC901+1,0)</f>
        <v>0</v>
      </c>
      <c r="AD900" s="2"/>
      <c r="AE900" s="2"/>
      <c r="AF900" s="2"/>
      <c r="AG900" s="2"/>
      <c r="AH900" s="2"/>
      <c r="AI900" s="2"/>
    </row>
    <row r="901" spans="1:35" x14ac:dyDescent="0.25">
      <c r="A901">
        <v>368</v>
      </c>
      <c r="B901">
        <v>1</v>
      </c>
      <c r="C901" s="2" t="s">
        <v>3070</v>
      </c>
      <c r="D901">
        <v>332</v>
      </c>
      <c r="E901" s="2" t="s">
        <v>5110</v>
      </c>
      <c r="F901" s="2" t="s">
        <v>4931</v>
      </c>
      <c r="G901" s="2">
        <v>900</v>
      </c>
      <c r="H901" t="b">
        <v>1</v>
      </c>
      <c r="I901" s="3">
        <v>43299.169641203705</v>
      </c>
      <c r="J901" s="2">
        <v>246</v>
      </c>
      <c r="K901" s="2">
        <v>-23.627881500000001</v>
      </c>
      <c r="L901" s="2">
        <v>-46.606098000000003</v>
      </c>
      <c r="M901" s="2">
        <f>IF(AND(_332_2018_07_18_outfile_posicao[[#This Row],[hora bus]]=I900,_332_2018_07_18_outfile_posicao[[#This Row],[lat bus]]=K900,_332_2018_07_18_outfile_posicao[[#This Row],[lon bus]]=L900),1,0)</f>
        <v>0</v>
      </c>
      <c r="N901">
        <v>69</v>
      </c>
      <c r="O901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901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901" s="4">
        <f>_332_2018_07_18_outfile_posicao[[#This Row],[8686,881807]]/_332_2018_07_18_outfile_posicao[[#Headers],[8686,881807]]</f>
        <v>0.19682317971961688</v>
      </c>
      <c r="R901">
        <f>_332_2018_07_18_outfile_posicao[[#This Row],[8686,881807]]-P900</f>
        <v>0</v>
      </c>
      <c r="S901">
        <f>(_332_2018_07_18_outfile_posicao[[#This Row],[hora bus]]-I900)*86000</f>
        <v>44.791666499804705</v>
      </c>
      <c r="T901">
        <f>_332_2018_07_18_outfile_posicao[[#This Row],[desloc]]/_332_2018_07_18_outfile_posicao[[#This Row],[seconds]]</f>
        <v>0</v>
      </c>
      <c r="U901">
        <f>_332_2018_07_18_outfile_posicao[[#This Row],[spd m/s]]*3.6</f>
        <v>0</v>
      </c>
      <c r="V901" s="2"/>
      <c r="W901" s="2">
        <f>IF(_332_2018_07_18_outfile_posicao[[#This Row],[cod bus]]=F900,0,1)</f>
        <v>0</v>
      </c>
      <c r="X901" s="2">
        <f>IF(_332_2018_07_18_outfile_posicao[[#This Row],[desloc]]&gt;=0,0,1)</f>
        <v>0</v>
      </c>
      <c r="Y901" s="2">
        <f>IF(AND(_332_2018_07_18_outfile_posicao[[#This Row],[spd m/s]]&lt;1,_332_2018_07_18_outfile_posicao[[#This Row],[spd m/s]]&lt;&gt;0),1,0)</f>
        <v>0</v>
      </c>
      <c r="Z901" s="2">
        <f>IF(Z900=0.5,IF(P901&gt;=P902,0.5,1),IF(_332_2018_07_18_outfile_posicao[[#This Row],[desloc]]&lt;-1000,IF(P901&gt;=P902,IF(AND(Z900=0.5,P901=P902),0,IF(P901&lt;700,0.5,0)),1),IF(AND(X901&gt;0,X900&gt;0,_332_2018_07_18_outfile_posicao[[#This Row],[8686,881807]]&lt;500,_332_2018_07_18_outfile_posicao[[#This Row],[desloc]]&gt;0),IF(_332_2018_07_18_outfile_posicao[[#This Row],[8686,881807]]&lt;500,1,0),0)))</f>
        <v>0</v>
      </c>
      <c r="AA901" s="2">
        <f t="shared" si="14"/>
        <v>1709.7796991022312</v>
      </c>
      <c r="AB901" s="2">
        <f>IF(_332_2018_07_18_outfile_posicao[[#This Row],[inicio]]=1,0,IF(AB900&gt;0,0.5,IF(_332_2018_07_18_outfile_posicao[[#This Row],[max dist]]=_332_2018_07_18_outfile_posicao[[#This Row],[8686,881807]],1,0)))</f>
        <v>0.5</v>
      </c>
      <c r="AC901" s="2">
        <f>IF(_332_2018_07_18_outfile_posicao[[#This Row],[fim]]=0,AC902+1,0)</f>
        <v>0</v>
      </c>
      <c r="AD901" s="2"/>
      <c r="AE901" s="2"/>
      <c r="AF901" s="2"/>
      <c r="AG901" s="2"/>
      <c r="AH901" s="2"/>
      <c r="AI901" s="2"/>
    </row>
    <row r="902" spans="1:35" x14ac:dyDescent="0.25">
      <c r="A902">
        <v>370</v>
      </c>
      <c r="B902">
        <v>1</v>
      </c>
      <c r="C902" s="2" t="s">
        <v>3071</v>
      </c>
      <c r="D902">
        <v>332</v>
      </c>
      <c r="E902" s="2" t="s">
        <v>5111</v>
      </c>
      <c r="F902" s="2" t="s">
        <v>4931</v>
      </c>
      <c r="G902" s="2">
        <v>901</v>
      </c>
      <c r="H902" t="b">
        <v>1</v>
      </c>
      <c r="I902" s="3">
        <v>43299.170162037037</v>
      </c>
      <c r="J902" s="2">
        <v>247</v>
      </c>
      <c r="K902" s="2">
        <v>-23.627881500000001</v>
      </c>
      <c r="L902" s="2">
        <v>-46.606098000000003</v>
      </c>
      <c r="M902" s="2">
        <f>IF(AND(_332_2018_07_18_outfile_posicao[[#This Row],[hora bus]]=I901,_332_2018_07_18_outfile_posicao[[#This Row],[lat bus]]=K901,_332_2018_07_18_outfile_posicao[[#This Row],[lon bus]]=L901),1,0)</f>
        <v>0</v>
      </c>
      <c r="N902">
        <v>69</v>
      </c>
      <c r="O902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902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902" s="4">
        <f>_332_2018_07_18_outfile_posicao[[#This Row],[8686,881807]]/_332_2018_07_18_outfile_posicao[[#Headers],[8686,881807]]</f>
        <v>0.19682317971961688</v>
      </c>
      <c r="R902">
        <f>_332_2018_07_18_outfile_posicao[[#This Row],[8686,881807]]-P901</f>
        <v>0</v>
      </c>
      <c r="S902">
        <f>(_332_2018_07_18_outfile_posicao[[#This Row],[hora bus]]-I901)*86000</f>
        <v>44.791666499804705</v>
      </c>
      <c r="T902">
        <f>_332_2018_07_18_outfile_posicao[[#This Row],[desloc]]/_332_2018_07_18_outfile_posicao[[#This Row],[seconds]]</f>
        <v>0</v>
      </c>
      <c r="U902">
        <f>_332_2018_07_18_outfile_posicao[[#This Row],[spd m/s]]*3.6</f>
        <v>0</v>
      </c>
      <c r="V902" s="2"/>
      <c r="W902" s="2">
        <f>IF(_332_2018_07_18_outfile_posicao[[#This Row],[cod bus]]=F901,0,1)</f>
        <v>0</v>
      </c>
      <c r="X902" s="2">
        <f>IF(_332_2018_07_18_outfile_posicao[[#This Row],[desloc]]&gt;=0,0,1)</f>
        <v>0</v>
      </c>
      <c r="Y902" s="2">
        <f>IF(AND(_332_2018_07_18_outfile_posicao[[#This Row],[spd m/s]]&lt;1,_332_2018_07_18_outfile_posicao[[#This Row],[spd m/s]]&lt;&gt;0),1,0)</f>
        <v>0</v>
      </c>
      <c r="Z902" s="2">
        <f>IF(Z901=0.5,IF(P902&gt;=P903,0.5,1),IF(_332_2018_07_18_outfile_posicao[[#This Row],[desloc]]&lt;-1000,IF(P902&gt;=P903,IF(AND(Z901=0.5,P902=P903),0,IF(P902&lt;700,0.5,0)),1),IF(AND(X902&gt;0,X901&gt;0,_332_2018_07_18_outfile_posicao[[#This Row],[8686,881807]]&lt;500,_332_2018_07_18_outfile_posicao[[#This Row],[desloc]]&gt;0),IF(_332_2018_07_18_outfile_posicao[[#This Row],[8686,881807]]&lt;500,1,0),0)))</f>
        <v>0</v>
      </c>
      <c r="AA902" s="2">
        <f t="shared" si="14"/>
        <v>1709.7796991022312</v>
      </c>
      <c r="AB902" s="2">
        <f>IF(_332_2018_07_18_outfile_posicao[[#This Row],[inicio]]=1,0,IF(AB901&gt;0,0.5,IF(_332_2018_07_18_outfile_posicao[[#This Row],[max dist]]=_332_2018_07_18_outfile_posicao[[#This Row],[8686,881807]],1,0)))</f>
        <v>0.5</v>
      </c>
      <c r="AC902" s="2">
        <f>IF(_332_2018_07_18_outfile_posicao[[#This Row],[fim]]=0,AC903+1,0)</f>
        <v>0</v>
      </c>
      <c r="AD902" s="2"/>
      <c r="AE902" s="2"/>
      <c r="AF902" s="2"/>
      <c r="AG902" s="2"/>
      <c r="AH902" s="2"/>
      <c r="AI902" s="2"/>
    </row>
    <row r="903" spans="1:35" x14ac:dyDescent="0.25">
      <c r="A903">
        <v>372</v>
      </c>
      <c r="B903">
        <v>1</v>
      </c>
      <c r="C903" s="2" t="s">
        <v>3072</v>
      </c>
      <c r="D903">
        <v>332</v>
      </c>
      <c r="E903" s="2" t="s">
        <v>5112</v>
      </c>
      <c r="F903" s="2" t="s">
        <v>4931</v>
      </c>
      <c r="G903" s="2">
        <v>902</v>
      </c>
      <c r="H903" t="b">
        <v>1</v>
      </c>
      <c r="I903" s="3">
        <v>43299.170682870368</v>
      </c>
      <c r="J903" s="2">
        <v>248</v>
      </c>
      <c r="K903" s="2">
        <v>-23.627881500000001</v>
      </c>
      <c r="L903" s="2">
        <v>-46.606098000000003</v>
      </c>
      <c r="M903" s="2">
        <f>IF(AND(_332_2018_07_18_outfile_posicao[[#This Row],[hora bus]]=I902,_332_2018_07_18_outfile_posicao[[#This Row],[lat bus]]=K902,_332_2018_07_18_outfile_posicao[[#This Row],[lon bus]]=L902),1,0)</f>
        <v>0</v>
      </c>
      <c r="N903">
        <v>69</v>
      </c>
      <c r="O903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903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903" s="4">
        <f>_332_2018_07_18_outfile_posicao[[#This Row],[8686,881807]]/_332_2018_07_18_outfile_posicao[[#Headers],[8686,881807]]</f>
        <v>0.19682317971961688</v>
      </c>
      <c r="R903">
        <f>_332_2018_07_18_outfile_posicao[[#This Row],[8686,881807]]-P902</f>
        <v>0</v>
      </c>
      <c r="S903">
        <f>(_332_2018_07_18_outfile_posicao[[#This Row],[hora bus]]-I902)*86000</f>
        <v>44.791666499804705</v>
      </c>
      <c r="T903">
        <f>_332_2018_07_18_outfile_posicao[[#This Row],[desloc]]/_332_2018_07_18_outfile_posicao[[#This Row],[seconds]]</f>
        <v>0</v>
      </c>
      <c r="U903">
        <f>_332_2018_07_18_outfile_posicao[[#This Row],[spd m/s]]*3.6</f>
        <v>0</v>
      </c>
      <c r="V903" s="2"/>
      <c r="W903" s="2">
        <f>IF(_332_2018_07_18_outfile_posicao[[#This Row],[cod bus]]=F902,0,1)</f>
        <v>0</v>
      </c>
      <c r="X903" s="2">
        <f>IF(_332_2018_07_18_outfile_posicao[[#This Row],[desloc]]&gt;=0,0,1)</f>
        <v>0</v>
      </c>
      <c r="Y903" s="2">
        <f>IF(AND(_332_2018_07_18_outfile_posicao[[#This Row],[spd m/s]]&lt;1,_332_2018_07_18_outfile_posicao[[#This Row],[spd m/s]]&lt;&gt;0),1,0)</f>
        <v>0</v>
      </c>
      <c r="Z903" s="2">
        <f>IF(Z902=0.5,IF(P903&gt;=P904,0.5,1),IF(_332_2018_07_18_outfile_posicao[[#This Row],[desloc]]&lt;-1000,IF(P903&gt;=P904,IF(AND(Z902=0.5,P903=P904),0,IF(P903&lt;700,0.5,0)),1),IF(AND(X903&gt;0,X902&gt;0,_332_2018_07_18_outfile_posicao[[#This Row],[8686,881807]]&lt;500,_332_2018_07_18_outfile_posicao[[#This Row],[desloc]]&gt;0),IF(_332_2018_07_18_outfile_posicao[[#This Row],[8686,881807]]&lt;500,1,0),0)))</f>
        <v>0</v>
      </c>
      <c r="AA903" s="2">
        <f t="shared" si="14"/>
        <v>1709.7796991022312</v>
      </c>
      <c r="AB903" s="2">
        <f>IF(_332_2018_07_18_outfile_posicao[[#This Row],[inicio]]=1,0,IF(AB902&gt;0,0.5,IF(_332_2018_07_18_outfile_posicao[[#This Row],[max dist]]=_332_2018_07_18_outfile_posicao[[#This Row],[8686,881807]],1,0)))</f>
        <v>0.5</v>
      </c>
      <c r="AC903" s="2">
        <f>IF(_332_2018_07_18_outfile_posicao[[#This Row],[fim]]=0,AC904+1,0)</f>
        <v>0</v>
      </c>
      <c r="AD903" s="2"/>
      <c r="AE903" s="2"/>
      <c r="AF903" s="2"/>
      <c r="AG903" s="2"/>
      <c r="AH903" s="2"/>
      <c r="AI903" s="2"/>
    </row>
    <row r="904" spans="1:35" x14ac:dyDescent="0.25">
      <c r="A904">
        <v>373</v>
      </c>
      <c r="B904">
        <v>1</v>
      </c>
      <c r="C904" s="2" t="s">
        <v>3073</v>
      </c>
      <c r="D904">
        <v>332</v>
      </c>
      <c r="E904" s="2" t="s">
        <v>5113</v>
      </c>
      <c r="F904" s="2" t="s">
        <v>4931</v>
      </c>
      <c r="G904" s="2">
        <v>903</v>
      </c>
      <c r="H904" t="b">
        <v>1</v>
      </c>
      <c r="I904" s="3">
        <v>43299.171203703707</v>
      </c>
      <c r="J904" s="2">
        <v>249</v>
      </c>
      <c r="K904" s="2">
        <v>-23.627881500000001</v>
      </c>
      <c r="L904" s="2">
        <v>-46.606098000000003</v>
      </c>
      <c r="M904" s="2">
        <f>IF(AND(_332_2018_07_18_outfile_posicao[[#This Row],[hora bus]]=I903,_332_2018_07_18_outfile_posicao[[#This Row],[lat bus]]=K903,_332_2018_07_18_outfile_posicao[[#This Row],[lon bus]]=L903),1,0)</f>
        <v>0</v>
      </c>
      <c r="N904">
        <v>69</v>
      </c>
      <c r="O904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904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904" s="4">
        <f>_332_2018_07_18_outfile_posicao[[#This Row],[8686,881807]]/_332_2018_07_18_outfile_posicao[[#Headers],[8686,881807]]</f>
        <v>0.19682317971961688</v>
      </c>
      <c r="R904">
        <f>_332_2018_07_18_outfile_posicao[[#This Row],[8686,881807]]-P903</f>
        <v>0</v>
      </c>
      <c r="S904">
        <f>(_332_2018_07_18_outfile_posicao[[#This Row],[hora bus]]-I903)*86000</f>
        <v>44.79166712553706</v>
      </c>
      <c r="T904">
        <f>_332_2018_07_18_outfile_posicao[[#This Row],[desloc]]/_332_2018_07_18_outfile_posicao[[#This Row],[seconds]]</f>
        <v>0</v>
      </c>
      <c r="U904">
        <f>_332_2018_07_18_outfile_posicao[[#This Row],[spd m/s]]*3.6</f>
        <v>0</v>
      </c>
      <c r="V904" s="2"/>
      <c r="W904" s="2">
        <f>IF(_332_2018_07_18_outfile_posicao[[#This Row],[cod bus]]=F903,0,1)</f>
        <v>0</v>
      </c>
      <c r="X904" s="2">
        <f>IF(_332_2018_07_18_outfile_posicao[[#This Row],[desloc]]&gt;=0,0,1)</f>
        <v>0</v>
      </c>
      <c r="Y904" s="2">
        <f>IF(AND(_332_2018_07_18_outfile_posicao[[#This Row],[spd m/s]]&lt;1,_332_2018_07_18_outfile_posicao[[#This Row],[spd m/s]]&lt;&gt;0),1,0)</f>
        <v>0</v>
      </c>
      <c r="Z904" s="2">
        <f>IF(Z903=0.5,IF(P904&gt;=P905,0.5,1),IF(_332_2018_07_18_outfile_posicao[[#This Row],[desloc]]&lt;-1000,IF(P904&gt;=P905,IF(AND(Z903=0.5,P904=P905),0,IF(P904&lt;700,0.5,0)),1),IF(AND(X904&gt;0,X903&gt;0,_332_2018_07_18_outfile_posicao[[#This Row],[8686,881807]]&lt;500,_332_2018_07_18_outfile_posicao[[#This Row],[desloc]]&gt;0),IF(_332_2018_07_18_outfile_posicao[[#This Row],[8686,881807]]&lt;500,1,0),0)))</f>
        <v>0</v>
      </c>
      <c r="AA904" s="2">
        <f t="shared" si="14"/>
        <v>1709.7796991022312</v>
      </c>
      <c r="AB904" s="2">
        <f>IF(_332_2018_07_18_outfile_posicao[[#This Row],[inicio]]=1,0,IF(AB903&gt;0,0.5,IF(_332_2018_07_18_outfile_posicao[[#This Row],[max dist]]=_332_2018_07_18_outfile_posicao[[#This Row],[8686,881807]],1,0)))</f>
        <v>0.5</v>
      </c>
      <c r="AC904" s="2">
        <f>IF(_332_2018_07_18_outfile_posicao[[#This Row],[fim]]=0,AC905+1,0)</f>
        <v>0</v>
      </c>
      <c r="AD904" s="2"/>
      <c r="AE904" s="2"/>
      <c r="AF904" s="2"/>
      <c r="AG904" s="2"/>
      <c r="AH904" s="2"/>
      <c r="AI904" s="2"/>
    </row>
    <row r="905" spans="1:35" x14ac:dyDescent="0.25">
      <c r="A905">
        <v>374</v>
      </c>
      <c r="B905">
        <v>1</v>
      </c>
      <c r="C905" s="2" t="s">
        <v>3074</v>
      </c>
      <c r="D905">
        <v>332</v>
      </c>
      <c r="E905" s="2" t="s">
        <v>5113</v>
      </c>
      <c r="F905" s="2" t="s">
        <v>4931</v>
      </c>
      <c r="G905" s="2">
        <v>904</v>
      </c>
      <c r="H905" t="b">
        <v>1</v>
      </c>
      <c r="I905" s="3">
        <v>43299.171724537038</v>
      </c>
      <c r="J905" s="2">
        <v>250</v>
      </c>
      <c r="K905" s="2">
        <v>-23.627881500000001</v>
      </c>
      <c r="L905" s="2">
        <v>-46.606098000000003</v>
      </c>
      <c r="M905" s="2">
        <f>IF(AND(_332_2018_07_18_outfile_posicao[[#This Row],[hora bus]]=I904,_332_2018_07_18_outfile_posicao[[#This Row],[lat bus]]=K904,_332_2018_07_18_outfile_posicao[[#This Row],[lon bus]]=L904),1,0)</f>
        <v>0</v>
      </c>
      <c r="N905">
        <v>69</v>
      </c>
      <c r="O905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905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905" s="4">
        <f>_332_2018_07_18_outfile_posicao[[#This Row],[8686,881807]]/_332_2018_07_18_outfile_posicao[[#Headers],[8686,881807]]</f>
        <v>0.19682317971961688</v>
      </c>
      <c r="R905">
        <f>_332_2018_07_18_outfile_posicao[[#This Row],[8686,881807]]-P904</f>
        <v>0</v>
      </c>
      <c r="S905">
        <f>(_332_2018_07_18_outfile_posicao[[#This Row],[hora bus]]-I904)*86000</f>
        <v>44.791666499804705</v>
      </c>
      <c r="T905">
        <f>_332_2018_07_18_outfile_posicao[[#This Row],[desloc]]/_332_2018_07_18_outfile_posicao[[#This Row],[seconds]]</f>
        <v>0</v>
      </c>
      <c r="U905">
        <f>_332_2018_07_18_outfile_posicao[[#This Row],[spd m/s]]*3.6</f>
        <v>0</v>
      </c>
      <c r="V905" s="2"/>
      <c r="W905" s="2">
        <f>IF(_332_2018_07_18_outfile_posicao[[#This Row],[cod bus]]=F904,0,1)</f>
        <v>0</v>
      </c>
      <c r="X905" s="2">
        <f>IF(_332_2018_07_18_outfile_posicao[[#This Row],[desloc]]&gt;=0,0,1)</f>
        <v>0</v>
      </c>
      <c r="Y905" s="2">
        <f>IF(AND(_332_2018_07_18_outfile_posicao[[#This Row],[spd m/s]]&lt;1,_332_2018_07_18_outfile_posicao[[#This Row],[spd m/s]]&lt;&gt;0),1,0)</f>
        <v>0</v>
      </c>
      <c r="Z905" s="2">
        <f>IF(Z904=0.5,IF(P905&gt;=P906,0.5,1),IF(_332_2018_07_18_outfile_posicao[[#This Row],[desloc]]&lt;-1000,IF(P905&gt;=P906,IF(AND(Z904=0.5,P905=P906),0,IF(P905&lt;700,0.5,0)),1),IF(AND(X905&gt;0,X904&gt;0,_332_2018_07_18_outfile_posicao[[#This Row],[8686,881807]]&lt;500,_332_2018_07_18_outfile_posicao[[#This Row],[desloc]]&gt;0),IF(_332_2018_07_18_outfile_posicao[[#This Row],[8686,881807]]&lt;500,1,0),0)))</f>
        <v>0</v>
      </c>
      <c r="AA905" s="2">
        <f t="shared" si="14"/>
        <v>1709.7796991022312</v>
      </c>
      <c r="AB905" s="2">
        <f>IF(_332_2018_07_18_outfile_posicao[[#This Row],[inicio]]=1,0,IF(AB904&gt;0,0.5,IF(_332_2018_07_18_outfile_posicao[[#This Row],[max dist]]=_332_2018_07_18_outfile_posicao[[#This Row],[8686,881807]],1,0)))</f>
        <v>0.5</v>
      </c>
      <c r="AC905" s="2">
        <f>IF(_332_2018_07_18_outfile_posicao[[#This Row],[fim]]=0,AC906+1,0)</f>
        <v>0</v>
      </c>
      <c r="AD905" s="2"/>
      <c r="AE905" s="2"/>
      <c r="AF905" s="2"/>
      <c r="AG905" s="2"/>
      <c r="AH905" s="2"/>
      <c r="AI905" s="2"/>
    </row>
    <row r="906" spans="1:35" x14ac:dyDescent="0.25">
      <c r="A906">
        <v>375</v>
      </c>
      <c r="B906">
        <v>1</v>
      </c>
      <c r="C906" s="2" t="s">
        <v>3075</v>
      </c>
      <c r="D906">
        <v>332</v>
      </c>
      <c r="E906" s="2" t="s">
        <v>5114</v>
      </c>
      <c r="F906" s="2" t="s">
        <v>4931</v>
      </c>
      <c r="G906" s="2">
        <v>905</v>
      </c>
      <c r="H906" t="b">
        <v>1</v>
      </c>
      <c r="I906" s="3">
        <v>43299.17224537037</v>
      </c>
      <c r="J906" s="2">
        <v>251</v>
      </c>
      <c r="K906" s="2">
        <v>-23.627881500000001</v>
      </c>
      <c r="L906" s="2">
        <v>-46.606098000000003</v>
      </c>
      <c r="M906" s="2">
        <f>IF(AND(_332_2018_07_18_outfile_posicao[[#This Row],[hora bus]]=I905,_332_2018_07_18_outfile_posicao[[#This Row],[lat bus]]=K905,_332_2018_07_18_outfile_posicao[[#This Row],[lon bus]]=L905),1,0)</f>
        <v>0</v>
      </c>
      <c r="N906">
        <v>69</v>
      </c>
      <c r="O906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906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906" s="4">
        <f>_332_2018_07_18_outfile_posicao[[#This Row],[8686,881807]]/_332_2018_07_18_outfile_posicao[[#Headers],[8686,881807]]</f>
        <v>0.19682317971961688</v>
      </c>
      <c r="R906">
        <f>_332_2018_07_18_outfile_posicao[[#This Row],[8686,881807]]-P905</f>
        <v>0</v>
      </c>
      <c r="S906">
        <f>(_332_2018_07_18_outfile_posicao[[#This Row],[hora bus]]-I905)*86000</f>
        <v>44.791666499804705</v>
      </c>
      <c r="T906">
        <f>_332_2018_07_18_outfile_posicao[[#This Row],[desloc]]/_332_2018_07_18_outfile_posicao[[#This Row],[seconds]]</f>
        <v>0</v>
      </c>
      <c r="U906">
        <f>_332_2018_07_18_outfile_posicao[[#This Row],[spd m/s]]*3.6</f>
        <v>0</v>
      </c>
      <c r="V906" s="2"/>
      <c r="W906" s="2">
        <f>IF(_332_2018_07_18_outfile_posicao[[#This Row],[cod bus]]=F905,0,1)</f>
        <v>0</v>
      </c>
      <c r="X906" s="2">
        <f>IF(_332_2018_07_18_outfile_posicao[[#This Row],[desloc]]&gt;=0,0,1)</f>
        <v>0</v>
      </c>
      <c r="Y906" s="2">
        <f>IF(AND(_332_2018_07_18_outfile_posicao[[#This Row],[spd m/s]]&lt;1,_332_2018_07_18_outfile_posicao[[#This Row],[spd m/s]]&lt;&gt;0),1,0)</f>
        <v>0</v>
      </c>
      <c r="Z906" s="2">
        <f>IF(Z905=0.5,IF(P906&gt;=P907,0.5,1),IF(_332_2018_07_18_outfile_posicao[[#This Row],[desloc]]&lt;-1000,IF(P906&gt;=P907,IF(AND(Z905=0.5,P906=P907),0,IF(P906&lt;700,0.5,0)),1),IF(AND(X906&gt;0,X905&gt;0,_332_2018_07_18_outfile_posicao[[#This Row],[8686,881807]]&lt;500,_332_2018_07_18_outfile_posicao[[#This Row],[desloc]]&gt;0),IF(_332_2018_07_18_outfile_posicao[[#This Row],[8686,881807]]&lt;500,1,0),0)))</f>
        <v>0</v>
      </c>
      <c r="AA906" s="2">
        <f t="shared" si="14"/>
        <v>1709.7796991022312</v>
      </c>
      <c r="AB906" s="2">
        <f>IF(_332_2018_07_18_outfile_posicao[[#This Row],[inicio]]=1,0,IF(AB905&gt;0,0.5,IF(_332_2018_07_18_outfile_posicao[[#This Row],[max dist]]=_332_2018_07_18_outfile_posicao[[#This Row],[8686,881807]],1,0)))</f>
        <v>0.5</v>
      </c>
      <c r="AC906" s="2">
        <f>IF(_332_2018_07_18_outfile_posicao[[#This Row],[fim]]=0,AC907+1,0)</f>
        <v>0</v>
      </c>
      <c r="AD906" s="2"/>
      <c r="AE906" s="2"/>
      <c r="AF906" s="2"/>
      <c r="AG906" s="2"/>
      <c r="AH906" s="2"/>
      <c r="AI906" s="2"/>
    </row>
    <row r="907" spans="1:35" x14ac:dyDescent="0.25">
      <c r="A907">
        <v>377</v>
      </c>
      <c r="B907">
        <v>1</v>
      </c>
      <c r="C907" s="2" t="s">
        <v>3076</v>
      </c>
      <c r="D907">
        <v>332</v>
      </c>
      <c r="E907" s="2" t="s">
        <v>5115</v>
      </c>
      <c r="F907" s="2" t="s">
        <v>4931</v>
      </c>
      <c r="G907" s="2">
        <v>906</v>
      </c>
      <c r="H907" t="b">
        <v>1</v>
      </c>
      <c r="I907" s="3">
        <v>43299.172766203701</v>
      </c>
      <c r="J907" s="2">
        <v>252</v>
      </c>
      <c r="K907" s="2">
        <v>-23.627881500000001</v>
      </c>
      <c r="L907" s="2">
        <v>-46.606098000000003</v>
      </c>
      <c r="M907" s="2">
        <f>IF(AND(_332_2018_07_18_outfile_posicao[[#This Row],[hora bus]]=I906,_332_2018_07_18_outfile_posicao[[#This Row],[lat bus]]=K906,_332_2018_07_18_outfile_posicao[[#This Row],[lon bus]]=L906),1,0)</f>
        <v>0</v>
      </c>
      <c r="N907">
        <v>69</v>
      </c>
      <c r="O907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907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907" s="4">
        <f>_332_2018_07_18_outfile_posicao[[#This Row],[8686,881807]]/_332_2018_07_18_outfile_posicao[[#Headers],[8686,881807]]</f>
        <v>0.19682317971961688</v>
      </c>
      <c r="R907">
        <f>_332_2018_07_18_outfile_posicao[[#This Row],[8686,881807]]-P906</f>
        <v>0</v>
      </c>
      <c r="S907">
        <f>(_332_2018_07_18_outfile_posicao[[#This Row],[hora bus]]-I906)*86000</f>
        <v>44.791666499804705</v>
      </c>
      <c r="T907">
        <f>_332_2018_07_18_outfile_posicao[[#This Row],[desloc]]/_332_2018_07_18_outfile_posicao[[#This Row],[seconds]]</f>
        <v>0</v>
      </c>
      <c r="U907">
        <f>_332_2018_07_18_outfile_posicao[[#This Row],[spd m/s]]*3.6</f>
        <v>0</v>
      </c>
      <c r="V907" s="2"/>
      <c r="W907" s="2">
        <f>IF(_332_2018_07_18_outfile_posicao[[#This Row],[cod bus]]=F906,0,1)</f>
        <v>0</v>
      </c>
      <c r="X907" s="2">
        <f>IF(_332_2018_07_18_outfile_posicao[[#This Row],[desloc]]&gt;=0,0,1)</f>
        <v>0</v>
      </c>
      <c r="Y907" s="2">
        <f>IF(AND(_332_2018_07_18_outfile_posicao[[#This Row],[spd m/s]]&lt;1,_332_2018_07_18_outfile_posicao[[#This Row],[spd m/s]]&lt;&gt;0),1,0)</f>
        <v>0</v>
      </c>
      <c r="Z907" s="2">
        <f>IF(Z906=0.5,IF(P907&gt;=P908,0.5,1),IF(_332_2018_07_18_outfile_posicao[[#This Row],[desloc]]&lt;-1000,IF(P907&gt;=P908,IF(AND(Z906=0.5,P907=P908),0,IF(P907&lt;700,0.5,0)),1),IF(AND(X907&gt;0,X906&gt;0,_332_2018_07_18_outfile_posicao[[#This Row],[8686,881807]]&lt;500,_332_2018_07_18_outfile_posicao[[#This Row],[desloc]]&gt;0),IF(_332_2018_07_18_outfile_posicao[[#This Row],[8686,881807]]&lt;500,1,0),0)))</f>
        <v>0</v>
      </c>
      <c r="AA907" s="2">
        <f t="shared" si="14"/>
        <v>1709.7796991022312</v>
      </c>
      <c r="AB907" s="2">
        <f>IF(_332_2018_07_18_outfile_posicao[[#This Row],[inicio]]=1,0,IF(AB906&gt;0,0.5,IF(_332_2018_07_18_outfile_posicao[[#This Row],[max dist]]=_332_2018_07_18_outfile_posicao[[#This Row],[8686,881807]],1,0)))</f>
        <v>0.5</v>
      </c>
      <c r="AC907" s="2">
        <f>IF(_332_2018_07_18_outfile_posicao[[#This Row],[fim]]=0,AC908+1,0)</f>
        <v>0</v>
      </c>
      <c r="AD907" s="2"/>
      <c r="AE907" s="2"/>
      <c r="AF907" s="2"/>
      <c r="AG907" s="2"/>
      <c r="AH907" s="2"/>
      <c r="AI907" s="2"/>
    </row>
    <row r="908" spans="1:35" x14ac:dyDescent="0.25">
      <c r="A908">
        <v>378</v>
      </c>
      <c r="B908">
        <v>1</v>
      </c>
      <c r="C908" s="2" t="s">
        <v>3077</v>
      </c>
      <c r="D908">
        <v>332</v>
      </c>
      <c r="E908" s="2" t="s">
        <v>5115</v>
      </c>
      <c r="F908" s="2" t="s">
        <v>4931</v>
      </c>
      <c r="G908" s="2">
        <v>907</v>
      </c>
      <c r="H908" t="b">
        <v>1</v>
      </c>
      <c r="I908" s="3">
        <v>43299.17328703704</v>
      </c>
      <c r="J908" s="2">
        <v>253</v>
      </c>
      <c r="K908" s="2">
        <v>-23.627881500000001</v>
      </c>
      <c r="L908" s="2">
        <v>-46.606098000000003</v>
      </c>
      <c r="M908" s="2">
        <f>IF(AND(_332_2018_07_18_outfile_posicao[[#This Row],[hora bus]]=I907,_332_2018_07_18_outfile_posicao[[#This Row],[lat bus]]=K907,_332_2018_07_18_outfile_posicao[[#This Row],[lon bus]]=L907),1,0)</f>
        <v>0</v>
      </c>
      <c r="N908">
        <v>69</v>
      </c>
      <c r="O908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908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908" s="4">
        <f>_332_2018_07_18_outfile_posicao[[#This Row],[8686,881807]]/_332_2018_07_18_outfile_posicao[[#Headers],[8686,881807]]</f>
        <v>0.19682317971961688</v>
      </c>
      <c r="R908">
        <f>_332_2018_07_18_outfile_posicao[[#This Row],[8686,881807]]-P907</f>
        <v>0</v>
      </c>
      <c r="S908">
        <f>(_332_2018_07_18_outfile_posicao[[#This Row],[hora bus]]-I907)*86000</f>
        <v>44.79166712553706</v>
      </c>
      <c r="T908">
        <f>_332_2018_07_18_outfile_posicao[[#This Row],[desloc]]/_332_2018_07_18_outfile_posicao[[#This Row],[seconds]]</f>
        <v>0</v>
      </c>
      <c r="U908">
        <f>_332_2018_07_18_outfile_posicao[[#This Row],[spd m/s]]*3.6</f>
        <v>0</v>
      </c>
      <c r="V908" s="2"/>
      <c r="W908" s="2">
        <f>IF(_332_2018_07_18_outfile_posicao[[#This Row],[cod bus]]=F907,0,1)</f>
        <v>0</v>
      </c>
      <c r="X908" s="2">
        <f>IF(_332_2018_07_18_outfile_posicao[[#This Row],[desloc]]&gt;=0,0,1)</f>
        <v>0</v>
      </c>
      <c r="Y908" s="2">
        <f>IF(AND(_332_2018_07_18_outfile_posicao[[#This Row],[spd m/s]]&lt;1,_332_2018_07_18_outfile_posicao[[#This Row],[spd m/s]]&lt;&gt;0),1,0)</f>
        <v>0</v>
      </c>
      <c r="Z908" s="2">
        <f>IF(Z907=0.5,IF(P908&gt;=P909,0.5,1),IF(_332_2018_07_18_outfile_posicao[[#This Row],[desloc]]&lt;-1000,IF(P908&gt;=P909,IF(AND(Z907=0.5,P908=P909),0,IF(P908&lt;700,0.5,0)),1),IF(AND(X908&gt;0,X907&gt;0,_332_2018_07_18_outfile_posicao[[#This Row],[8686,881807]]&lt;500,_332_2018_07_18_outfile_posicao[[#This Row],[desloc]]&gt;0),IF(_332_2018_07_18_outfile_posicao[[#This Row],[8686,881807]]&lt;500,1,0),0)))</f>
        <v>0</v>
      </c>
      <c r="AA908" s="2">
        <f t="shared" si="14"/>
        <v>1709.7796991022312</v>
      </c>
      <c r="AB908" s="2">
        <f>IF(_332_2018_07_18_outfile_posicao[[#This Row],[inicio]]=1,0,IF(AB907&gt;0,0.5,IF(_332_2018_07_18_outfile_posicao[[#This Row],[max dist]]=_332_2018_07_18_outfile_posicao[[#This Row],[8686,881807]],1,0)))</f>
        <v>0.5</v>
      </c>
      <c r="AC908" s="2">
        <f>IF(_332_2018_07_18_outfile_posicao[[#This Row],[fim]]=0,AC909+1,0)</f>
        <v>0</v>
      </c>
      <c r="AD908" s="2"/>
      <c r="AE908" s="2"/>
      <c r="AF908" s="2"/>
      <c r="AG908" s="2"/>
      <c r="AH908" s="2"/>
      <c r="AI908" s="2"/>
    </row>
    <row r="909" spans="1:35" x14ac:dyDescent="0.25">
      <c r="A909">
        <v>380</v>
      </c>
      <c r="B909">
        <v>1</v>
      </c>
      <c r="C909" s="2" t="s">
        <v>3078</v>
      </c>
      <c r="D909">
        <v>332</v>
      </c>
      <c r="E909" s="2" t="s">
        <v>5116</v>
      </c>
      <c r="F909" s="2" t="s">
        <v>4931</v>
      </c>
      <c r="G909" s="2">
        <v>908</v>
      </c>
      <c r="H909" t="b">
        <v>1</v>
      </c>
      <c r="I909" s="3">
        <v>43299.173807870371</v>
      </c>
      <c r="J909" s="2">
        <v>254</v>
      </c>
      <c r="K909" s="2">
        <v>-23.627881500000001</v>
      </c>
      <c r="L909" s="2">
        <v>-46.606098000000003</v>
      </c>
      <c r="M909" s="2">
        <f>IF(AND(_332_2018_07_18_outfile_posicao[[#This Row],[hora bus]]=I908,_332_2018_07_18_outfile_posicao[[#This Row],[lat bus]]=K908,_332_2018_07_18_outfile_posicao[[#This Row],[lon bus]]=L908),1,0)</f>
        <v>0</v>
      </c>
      <c r="N909">
        <v>69</v>
      </c>
      <c r="O909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909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909" s="4">
        <f>_332_2018_07_18_outfile_posicao[[#This Row],[8686,881807]]/_332_2018_07_18_outfile_posicao[[#Headers],[8686,881807]]</f>
        <v>0.19682317971961688</v>
      </c>
      <c r="R909">
        <f>_332_2018_07_18_outfile_posicao[[#This Row],[8686,881807]]-P908</f>
        <v>0</v>
      </c>
      <c r="S909">
        <f>(_332_2018_07_18_outfile_posicao[[#This Row],[hora bus]]-I908)*86000</f>
        <v>44.791666499804705</v>
      </c>
      <c r="T909">
        <f>_332_2018_07_18_outfile_posicao[[#This Row],[desloc]]/_332_2018_07_18_outfile_posicao[[#This Row],[seconds]]</f>
        <v>0</v>
      </c>
      <c r="U909">
        <f>_332_2018_07_18_outfile_posicao[[#This Row],[spd m/s]]*3.6</f>
        <v>0</v>
      </c>
      <c r="V909" s="2"/>
      <c r="W909" s="2">
        <f>IF(_332_2018_07_18_outfile_posicao[[#This Row],[cod bus]]=F908,0,1)</f>
        <v>0</v>
      </c>
      <c r="X909" s="2">
        <f>IF(_332_2018_07_18_outfile_posicao[[#This Row],[desloc]]&gt;=0,0,1)</f>
        <v>0</v>
      </c>
      <c r="Y909" s="2">
        <f>IF(AND(_332_2018_07_18_outfile_posicao[[#This Row],[spd m/s]]&lt;1,_332_2018_07_18_outfile_posicao[[#This Row],[spd m/s]]&lt;&gt;0),1,0)</f>
        <v>0</v>
      </c>
      <c r="Z909" s="2">
        <f>IF(Z908=0.5,IF(P909&gt;=P910,0.5,1),IF(_332_2018_07_18_outfile_posicao[[#This Row],[desloc]]&lt;-1000,IF(P909&gt;=P910,IF(AND(Z908=0.5,P909=P910),0,IF(P909&lt;700,0.5,0)),1),IF(AND(X909&gt;0,X908&gt;0,_332_2018_07_18_outfile_posicao[[#This Row],[8686,881807]]&lt;500,_332_2018_07_18_outfile_posicao[[#This Row],[desloc]]&gt;0),IF(_332_2018_07_18_outfile_posicao[[#This Row],[8686,881807]]&lt;500,1,0),0)))</f>
        <v>0</v>
      </c>
      <c r="AA909" s="2">
        <f t="shared" si="14"/>
        <v>1709.7796991022312</v>
      </c>
      <c r="AB909" s="2">
        <f>IF(_332_2018_07_18_outfile_posicao[[#This Row],[inicio]]=1,0,IF(AB908&gt;0,0.5,IF(_332_2018_07_18_outfile_posicao[[#This Row],[max dist]]=_332_2018_07_18_outfile_posicao[[#This Row],[8686,881807]],1,0)))</f>
        <v>0.5</v>
      </c>
      <c r="AC909" s="2">
        <f>IF(_332_2018_07_18_outfile_posicao[[#This Row],[fim]]=0,AC910+1,0)</f>
        <v>0</v>
      </c>
      <c r="AD909" s="2"/>
      <c r="AE909" s="2"/>
      <c r="AF909" s="2"/>
      <c r="AG909" s="2"/>
      <c r="AH909" s="2"/>
      <c r="AI909" s="2"/>
    </row>
    <row r="910" spans="1:35" x14ac:dyDescent="0.25">
      <c r="A910">
        <v>381</v>
      </c>
      <c r="B910">
        <v>1</v>
      </c>
      <c r="C910" s="2" t="s">
        <v>3079</v>
      </c>
      <c r="D910">
        <v>332</v>
      </c>
      <c r="E910" s="2" t="s">
        <v>5117</v>
      </c>
      <c r="F910" s="2" t="s">
        <v>4931</v>
      </c>
      <c r="G910" s="2">
        <v>909</v>
      </c>
      <c r="H910" t="b">
        <v>1</v>
      </c>
      <c r="I910" s="3">
        <v>43299.174328703702</v>
      </c>
      <c r="J910" s="2">
        <v>255</v>
      </c>
      <c r="K910" s="2">
        <v>-23.627881500000001</v>
      </c>
      <c r="L910" s="2">
        <v>-46.606098000000003</v>
      </c>
      <c r="M910" s="2">
        <f>IF(AND(_332_2018_07_18_outfile_posicao[[#This Row],[hora bus]]=I909,_332_2018_07_18_outfile_posicao[[#This Row],[lat bus]]=K909,_332_2018_07_18_outfile_posicao[[#This Row],[lon bus]]=L909),1,0)</f>
        <v>0</v>
      </c>
      <c r="N910">
        <v>69</v>
      </c>
      <c r="O910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910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910" s="4">
        <f>_332_2018_07_18_outfile_posicao[[#This Row],[8686,881807]]/_332_2018_07_18_outfile_posicao[[#Headers],[8686,881807]]</f>
        <v>0.19682317971961688</v>
      </c>
      <c r="R910">
        <f>_332_2018_07_18_outfile_posicao[[#This Row],[8686,881807]]-P909</f>
        <v>0</v>
      </c>
      <c r="S910">
        <f>(_332_2018_07_18_outfile_posicao[[#This Row],[hora bus]]-I909)*86000</f>
        <v>44.791666499804705</v>
      </c>
      <c r="T910">
        <f>_332_2018_07_18_outfile_posicao[[#This Row],[desloc]]/_332_2018_07_18_outfile_posicao[[#This Row],[seconds]]</f>
        <v>0</v>
      </c>
      <c r="U910">
        <f>_332_2018_07_18_outfile_posicao[[#This Row],[spd m/s]]*3.6</f>
        <v>0</v>
      </c>
      <c r="V910" s="2"/>
      <c r="W910" s="2">
        <f>IF(_332_2018_07_18_outfile_posicao[[#This Row],[cod bus]]=F909,0,1)</f>
        <v>0</v>
      </c>
      <c r="X910" s="2">
        <f>IF(_332_2018_07_18_outfile_posicao[[#This Row],[desloc]]&gt;=0,0,1)</f>
        <v>0</v>
      </c>
      <c r="Y910" s="2">
        <f>IF(AND(_332_2018_07_18_outfile_posicao[[#This Row],[spd m/s]]&lt;1,_332_2018_07_18_outfile_posicao[[#This Row],[spd m/s]]&lt;&gt;0),1,0)</f>
        <v>0</v>
      </c>
      <c r="Z910" s="2">
        <f>IF(Z909=0.5,IF(P910&gt;=P911,0.5,1),IF(_332_2018_07_18_outfile_posicao[[#This Row],[desloc]]&lt;-1000,IF(P910&gt;=P911,IF(AND(Z909=0.5,P910=P911),0,IF(P910&lt;700,0.5,0)),1),IF(AND(X910&gt;0,X909&gt;0,_332_2018_07_18_outfile_posicao[[#This Row],[8686,881807]]&lt;500,_332_2018_07_18_outfile_posicao[[#This Row],[desloc]]&gt;0),IF(_332_2018_07_18_outfile_posicao[[#This Row],[8686,881807]]&lt;500,1,0),0)))</f>
        <v>0</v>
      </c>
      <c r="AA910" s="2">
        <f t="shared" si="14"/>
        <v>1709.7796991022312</v>
      </c>
      <c r="AB910" s="2">
        <f>IF(_332_2018_07_18_outfile_posicao[[#This Row],[inicio]]=1,0,IF(AB909&gt;0,0.5,IF(_332_2018_07_18_outfile_posicao[[#This Row],[max dist]]=_332_2018_07_18_outfile_posicao[[#This Row],[8686,881807]],1,0)))</f>
        <v>0.5</v>
      </c>
      <c r="AC910" s="2">
        <f>IF(_332_2018_07_18_outfile_posicao[[#This Row],[fim]]=0,AC911+1,0)</f>
        <v>0</v>
      </c>
      <c r="AD910" s="2"/>
      <c r="AE910" s="2"/>
      <c r="AF910" s="2"/>
      <c r="AG910" s="2"/>
      <c r="AH910" s="2"/>
      <c r="AI910" s="2"/>
    </row>
    <row r="911" spans="1:35" x14ac:dyDescent="0.25">
      <c r="A911">
        <v>383</v>
      </c>
      <c r="B911">
        <v>1</v>
      </c>
      <c r="C911" s="2" t="s">
        <v>3080</v>
      </c>
      <c r="D911">
        <v>332</v>
      </c>
      <c r="E911" s="2" t="s">
        <v>5118</v>
      </c>
      <c r="F911" s="2" t="s">
        <v>4931</v>
      </c>
      <c r="G911" s="2">
        <v>910</v>
      </c>
      <c r="H911" t="b">
        <v>1</v>
      </c>
      <c r="I911" s="3">
        <v>43299.174849537034</v>
      </c>
      <c r="J911" s="2">
        <v>256</v>
      </c>
      <c r="K911" s="2">
        <v>-23.627881500000001</v>
      </c>
      <c r="L911" s="2">
        <v>-46.606098000000003</v>
      </c>
      <c r="M911" s="2">
        <f>IF(AND(_332_2018_07_18_outfile_posicao[[#This Row],[hora bus]]=I910,_332_2018_07_18_outfile_posicao[[#This Row],[lat bus]]=K910,_332_2018_07_18_outfile_posicao[[#This Row],[lon bus]]=L910),1,0)</f>
        <v>0</v>
      </c>
      <c r="N911">
        <v>69</v>
      </c>
      <c r="O911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911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911" s="4">
        <f>_332_2018_07_18_outfile_posicao[[#This Row],[8686,881807]]/_332_2018_07_18_outfile_posicao[[#Headers],[8686,881807]]</f>
        <v>0.19682317971961688</v>
      </c>
      <c r="R911">
        <f>_332_2018_07_18_outfile_posicao[[#This Row],[8686,881807]]-P910</f>
        <v>0</v>
      </c>
      <c r="S911">
        <f>(_332_2018_07_18_outfile_posicao[[#This Row],[hora bus]]-I910)*86000</f>
        <v>44.791666499804705</v>
      </c>
      <c r="T911">
        <f>_332_2018_07_18_outfile_posicao[[#This Row],[desloc]]/_332_2018_07_18_outfile_posicao[[#This Row],[seconds]]</f>
        <v>0</v>
      </c>
      <c r="U911">
        <f>_332_2018_07_18_outfile_posicao[[#This Row],[spd m/s]]*3.6</f>
        <v>0</v>
      </c>
      <c r="V911" s="2"/>
      <c r="W911" s="2">
        <f>IF(_332_2018_07_18_outfile_posicao[[#This Row],[cod bus]]=F910,0,1)</f>
        <v>0</v>
      </c>
      <c r="X911" s="2">
        <f>IF(_332_2018_07_18_outfile_posicao[[#This Row],[desloc]]&gt;=0,0,1)</f>
        <v>0</v>
      </c>
      <c r="Y911" s="2">
        <f>IF(AND(_332_2018_07_18_outfile_posicao[[#This Row],[spd m/s]]&lt;1,_332_2018_07_18_outfile_posicao[[#This Row],[spd m/s]]&lt;&gt;0),1,0)</f>
        <v>0</v>
      </c>
      <c r="Z911" s="2">
        <f>IF(Z910=0.5,IF(P911&gt;=P912,0.5,1),IF(_332_2018_07_18_outfile_posicao[[#This Row],[desloc]]&lt;-1000,IF(P911&gt;=P912,IF(AND(Z910=0.5,P911=P912),0,IF(P911&lt;700,0.5,0)),1),IF(AND(X911&gt;0,X910&gt;0,_332_2018_07_18_outfile_posicao[[#This Row],[8686,881807]]&lt;500,_332_2018_07_18_outfile_posicao[[#This Row],[desloc]]&gt;0),IF(_332_2018_07_18_outfile_posicao[[#This Row],[8686,881807]]&lt;500,1,0),0)))</f>
        <v>0</v>
      </c>
      <c r="AA911" s="2">
        <f t="shared" si="14"/>
        <v>1709.7796991022312</v>
      </c>
      <c r="AB911" s="2">
        <f>IF(_332_2018_07_18_outfile_posicao[[#This Row],[inicio]]=1,0,IF(AB910&gt;0,0.5,IF(_332_2018_07_18_outfile_posicao[[#This Row],[max dist]]=_332_2018_07_18_outfile_posicao[[#This Row],[8686,881807]],1,0)))</f>
        <v>0.5</v>
      </c>
      <c r="AC911" s="2">
        <f>IF(_332_2018_07_18_outfile_posicao[[#This Row],[fim]]=0,AC912+1,0)</f>
        <v>0</v>
      </c>
      <c r="AD911" s="2"/>
      <c r="AE911" s="2"/>
      <c r="AF911" s="2"/>
      <c r="AG911" s="2"/>
      <c r="AH911" s="2"/>
      <c r="AI911" s="2"/>
    </row>
    <row r="912" spans="1:35" x14ac:dyDescent="0.25">
      <c r="A912">
        <v>384</v>
      </c>
      <c r="B912">
        <v>1</v>
      </c>
      <c r="C912" s="2" t="s">
        <v>3081</v>
      </c>
      <c r="D912">
        <v>332</v>
      </c>
      <c r="E912" s="2" t="s">
        <v>5118</v>
      </c>
      <c r="F912" s="2" t="s">
        <v>4931</v>
      </c>
      <c r="G912" s="2">
        <v>911</v>
      </c>
      <c r="H912" t="b">
        <v>1</v>
      </c>
      <c r="I912" s="3">
        <v>43299.175370370373</v>
      </c>
      <c r="J912" s="2">
        <v>257</v>
      </c>
      <c r="K912" s="2">
        <v>-23.627881500000001</v>
      </c>
      <c r="L912" s="2">
        <v>-46.606098000000003</v>
      </c>
      <c r="M912" s="2">
        <f>IF(AND(_332_2018_07_18_outfile_posicao[[#This Row],[hora bus]]=I911,_332_2018_07_18_outfile_posicao[[#This Row],[lat bus]]=K911,_332_2018_07_18_outfile_posicao[[#This Row],[lon bus]]=L911),1,0)</f>
        <v>0</v>
      </c>
      <c r="N912">
        <v>69</v>
      </c>
      <c r="O912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912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912" s="4">
        <f>_332_2018_07_18_outfile_posicao[[#This Row],[8686,881807]]/_332_2018_07_18_outfile_posicao[[#Headers],[8686,881807]]</f>
        <v>0.19682317971961688</v>
      </c>
      <c r="R912">
        <f>_332_2018_07_18_outfile_posicao[[#This Row],[8686,881807]]-P911</f>
        <v>0</v>
      </c>
      <c r="S912">
        <f>(_332_2018_07_18_outfile_posicao[[#This Row],[hora bus]]-I911)*86000</f>
        <v>44.79166712553706</v>
      </c>
      <c r="T912">
        <f>_332_2018_07_18_outfile_posicao[[#This Row],[desloc]]/_332_2018_07_18_outfile_posicao[[#This Row],[seconds]]</f>
        <v>0</v>
      </c>
      <c r="U912">
        <f>_332_2018_07_18_outfile_posicao[[#This Row],[spd m/s]]*3.6</f>
        <v>0</v>
      </c>
      <c r="V912" s="2"/>
      <c r="W912" s="2">
        <f>IF(_332_2018_07_18_outfile_posicao[[#This Row],[cod bus]]=F911,0,1)</f>
        <v>0</v>
      </c>
      <c r="X912" s="2">
        <f>IF(_332_2018_07_18_outfile_posicao[[#This Row],[desloc]]&gt;=0,0,1)</f>
        <v>0</v>
      </c>
      <c r="Y912" s="2">
        <f>IF(AND(_332_2018_07_18_outfile_posicao[[#This Row],[spd m/s]]&lt;1,_332_2018_07_18_outfile_posicao[[#This Row],[spd m/s]]&lt;&gt;0),1,0)</f>
        <v>0</v>
      </c>
      <c r="Z912" s="2">
        <f>IF(Z911=0.5,IF(P912&gt;=P913,0.5,1),IF(_332_2018_07_18_outfile_posicao[[#This Row],[desloc]]&lt;-1000,IF(P912&gt;=P913,IF(AND(Z911=0.5,P912=P913),0,IF(P912&lt;700,0.5,0)),1),IF(AND(X912&gt;0,X911&gt;0,_332_2018_07_18_outfile_posicao[[#This Row],[8686,881807]]&lt;500,_332_2018_07_18_outfile_posicao[[#This Row],[desloc]]&gt;0),IF(_332_2018_07_18_outfile_posicao[[#This Row],[8686,881807]]&lt;500,1,0),0)))</f>
        <v>0</v>
      </c>
      <c r="AA912" s="2">
        <f t="shared" si="14"/>
        <v>1709.7796991022312</v>
      </c>
      <c r="AB912" s="2">
        <f>IF(_332_2018_07_18_outfile_posicao[[#This Row],[inicio]]=1,0,IF(AB911&gt;0,0.5,IF(_332_2018_07_18_outfile_posicao[[#This Row],[max dist]]=_332_2018_07_18_outfile_posicao[[#This Row],[8686,881807]],1,0)))</f>
        <v>0.5</v>
      </c>
      <c r="AC912" s="2">
        <f>IF(_332_2018_07_18_outfile_posicao[[#This Row],[fim]]=0,AC913+1,0)</f>
        <v>0</v>
      </c>
      <c r="AD912" s="2"/>
      <c r="AE912" s="2"/>
      <c r="AF912" s="2"/>
      <c r="AG912" s="2"/>
      <c r="AH912" s="2"/>
      <c r="AI912" s="2"/>
    </row>
    <row r="913" spans="1:35" x14ac:dyDescent="0.25">
      <c r="A913">
        <v>386</v>
      </c>
      <c r="B913">
        <v>1</v>
      </c>
      <c r="C913" s="2" t="s">
        <v>3082</v>
      </c>
      <c r="D913">
        <v>332</v>
      </c>
      <c r="E913" s="2" t="s">
        <v>5119</v>
      </c>
      <c r="F913" s="2" t="s">
        <v>4931</v>
      </c>
      <c r="G913" s="2">
        <v>912</v>
      </c>
      <c r="H913" t="b">
        <v>1</v>
      </c>
      <c r="I913" s="3">
        <v>43299.175891203704</v>
      </c>
      <c r="J913" s="2">
        <v>258</v>
      </c>
      <c r="K913" s="2">
        <v>-23.627881500000001</v>
      </c>
      <c r="L913" s="2">
        <v>-46.606098000000003</v>
      </c>
      <c r="M913" s="2">
        <f>IF(AND(_332_2018_07_18_outfile_posicao[[#This Row],[hora bus]]=I912,_332_2018_07_18_outfile_posicao[[#This Row],[lat bus]]=K912,_332_2018_07_18_outfile_posicao[[#This Row],[lon bus]]=L912),1,0)</f>
        <v>0</v>
      </c>
      <c r="N913">
        <v>69</v>
      </c>
      <c r="O913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913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913" s="4">
        <f>_332_2018_07_18_outfile_posicao[[#This Row],[8686,881807]]/_332_2018_07_18_outfile_posicao[[#Headers],[8686,881807]]</f>
        <v>0.19682317971961688</v>
      </c>
      <c r="R913">
        <f>_332_2018_07_18_outfile_posicao[[#This Row],[8686,881807]]-P912</f>
        <v>0</v>
      </c>
      <c r="S913">
        <f>(_332_2018_07_18_outfile_posicao[[#This Row],[hora bus]]-I912)*86000</f>
        <v>44.791666499804705</v>
      </c>
      <c r="T913">
        <f>_332_2018_07_18_outfile_posicao[[#This Row],[desloc]]/_332_2018_07_18_outfile_posicao[[#This Row],[seconds]]</f>
        <v>0</v>
      </c>
      <c r="U913">
        <f>_332_2018_07_18_outfile_posicao[[#This Row],[spd m/s]]*3.6</f>
        <v>0</v>
      </c>
      <c r="V913" s="2"/>
      <c r="W913" s="2">
        <f>IF(_332_2018_07_18_outfile_posicao[[#This Row],[cod bus]]=F912,0,1)</f>
        <v>0</v>
      </c>
      <c r="X913" s="2">
        <f>IF(_332_2018_07_18_outfile_posicao[[#This Row],[desloc]]&gt;=0,0,1)</f>
        <v>0</v>
      </c>
      <c r="Y913" s="2">
        <f>IF(AND(_332_2018_07_18_outfile_posicao[[#This Row],[spd m/s]]&lt;1,_332_2018_07_18_outfile_posicao[[#This Row],[spd m/s]]&lt;&gt;0),1,0)</f>
        <v>0</v>
      </c>
      <c r="Z913" s="2">
        <f>IF(Z912=0.5,IF(P913&gt;=P914,0.5,1),IF(_332_2018_07_18_outfile_posicao[[#This Row],[desloc]]&lt;-1000,IF(P913&gt;=P914,IF(AND(Z912=0.5,P913=P914),0,IF(P913&lt;700,0.5,0)),1),IF(AND(X913&gt;0,X912&gt;0,_332_2018_07_18_outfile_posicao[[#This Row],[8686,881807]]&lt;500,_332_2018_07_18_outfile_posicao[[#This Row],[desloc]]&gt;0),IF(_332_2018_07_18_outfile_posicao[[#This Row],[8686,881807]]&lt;500,1,0),0)))</f>
        <v>0</v>
      </c>
      <c r="AA913" s="2">
        <f t="shared" si="14"/>
        <v>1709.7796991022312</v>
      </c>
      <c r="AB913" s="2">
        <f>IF(_332_2018_07_18_outfile_posicao[[#This Row],[inicio]]=1,0,IF(AB912&gt;0,0.5,IF(_332_2018_07_18_outfile_posicao[[#This Row],[max dist]]=_332_2018_07_18_outfile_posicao[[#This Row],[8686,881807]],1,0)))</f>
        <v>0.5</v>
      </c>
      <c r="AC913" s="2">
        <f>IF(_332_2018_07_18_outfile_posicao[[#This Row],[fim]]=0,AC914+1,0)</f>
        <v>0</v>
      </c>
      <c r="AD913" s="2"/>
      <c r="AE913" s="2"/>
      <c r="AF913" s="2"/>
      <c r="AG913" s="2"/>
      <c r="AH913" s="2"/>
      <c r="AI913" s="2"/>
    </row>
    <row r="914" spans="1:35" x14ac:dyDescent="0.25">
      <c r="A914">
        <v>387</v>
      </c>
      <c r="B914">
        <v>1</v>
      </c>
      <c r="C914" s="2" t="s">
        <v>3083</v>
      </c>
      <c r="D914">
        <v>332</v>
      </c>
      <c r="E914" s="2" t="s">
        <v>5120</v>
      </c>
      <c r="F914" s="2" t="s">
        <v>4931</v>
      </c>
      <c r="G914" s="2">
        <v>913</v>
      </c>
      <c r="H914" t="b">
        <v>1</v>
      </c>
      <c r="I914" s="3">
        <v>43299.176412037035</v>
      </c>
      <c r="J914" s="2">
        <v>259</v>
      </c>
      <c r="K914" s="2">
        <v>-23.627881500000001</v>
      </c>
      <c r="L914" s="2">
        <v>-46.606098000000003</v>
      </c>
      <c r="M914" s="2">
        <f>IF(AND(_332_2018_07_18_outfile_posicao[[#This Row],[hora bus]]=I913,_332_2018_07_18_outfile_posicao[[#This Row],[lat bus]]=K913,_332_2018_07_18_outfile_posicao[[#This Row],[lon bus]]=L913),1,0)</f>
        <v>0</v>
      </c>
      <c r="N914">
        <v>69</v>
      </c>
      <c r="O914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914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914" s="4">
        <f>_332_2018_07_18_outfile_posicao[[#This Row],[8686,881807]]/_332_2018_07_18_outfile_posicao[[#Headers],[8686,881807]]</f>
        <v>0.19682317971961688</v>
      </c>
      <c r="R914">
        <f>_332_2018_07_18_outfile_posicao[[#This Row],[8686,881807]]-P913</f>
        <v>0</v>
      </c>
      <c r="S914">
        <f>(_332_2018_07_18_outfile_posicao[[#This Row],[hora bus]]-I913)*86000</f>
        <v>44.791666499804705</v>
      </c>
      <c r="T914">
        <f>_332_2018_07_18_outfile_posicao[[#This Row],[desloc]]/_332_2018_07_18_outfile_posicao[[#This Row],[seconds]]</f>
        <v>0</v>
      </c>
      <c r="U914">
        <f>_332_2018_07_18_outfile_posicao[[#This Row],[spd m/s]]*3.6</f>
        <v>0</v>
      </c>
      <c r="V914" s="2"/>
      <c r="W914" s="2">
        <f>IF(_332_2018_07_18_outfile_posicao[[#This Row],[cod bus]]=F913,0,1)</f>
        <v>0</v>
      </c>
      <c r="X914" s="2">
        <f>IF(_332_2018_07_18_outfile_posicao[[#This Row],[desloc]]&gt;=0,0,1)</f>
        <v>0</v>
      </c>
      <c r="Y914" s="2">
        <f>IF(AND(_332_2018_07_18_outfile_posicao[[#This Row],[spd m/s]]&lt;1,_332_2018_07_18_outfile_posicao[[#This Row],[spd m/s]]&lt;&gt;0),1,0)</f>
        <v>0</v>
      </c>
      <c r="Z914" s="2">
        <f>IF(Z913=0.5,IF(P914&gt;=P915,0.5,1),IF(_332_2018_07_18_outfile_posicao[[#This Row],[desloc]]&lt;-1000,IF(P914&gt;=P915,IF(AND(Z913=0.5,P914=P915),0,IF(P914&lt;700,0.5,0)),1),IF(AND(X914&gt;0,X913&gt;0,_332_2018_07_18_outfile_posicao[[#This Row],[8686,881807]]&lt;500,_332_2018_07_18_outfile_posicao[[#This Row],[desloc]]&gt;0),IF(_332_2018_07_18_outfile_posicao[[#This Row],[8686,881807]]&lt;500,1,0),0)))</f>
        <v>0</v>
      </c>
      <c r="AA914" s="2">
        <f t="shared" si="14"/>
        <v>1709.7796991022312</v>
      </c>
      <c r="AB914" s="2">
        <f>IF(_332_2018_07_18_outfile_posicao[[#This Row],[inicio]]=1,0,IF(AB913&gt;0,0.5,IF(_332_2018_07_18_outfile_posicao[[#This Row],[max dist]]=_332_2018_07_18_outfile_posicao[[#This Row],[8686,881807]],1,0)))</f>
        <v>0.5</v>
      </c>
      <c r="AC914" s="2">
        <f>IF(_332_2018_07_18_outfile_posicao[[#This Row],[fim]]=0,AC915+1,0)</f>
        <v>0</v>
      </c>
      <c r="AD914" s="2"/>
      <c r="AE914" s="2"/>
      <c r="AF914" s="2"/>
      <c r="AG914" s="2"/>
      <c r="AH914" s="2"/>
      <c r="AI914" s="2"/>
    </row>
    <row r="915" spans="1:35" x14ac:dyDescent="0.25">
      <c r="A915">
        <v>389</v>
      </c>
      <c r="B915">
        <v>1</v>
      </c>
      <c r="C915" s="2" t="s">
        <v>3084</v>
      </c>
      <c r="D915">
        <v>332</v>
      </c>
      <c r="E915" s="2" t="s">
        <v>5121</v>
      </c>
      <c r="F915" s="2" t="s">
        <v>4931</v>
      </c>
      <c r="G915" s="2">
        <v>914</v>
      </c>
      <c r="H915" t="b">
        <v>1</v>
      </c>
      <c r="I915" s="3">
        <v>43299.176932870374</v>
      </c>
      <c r="J915" s="2">
        <v>260</v>
      </c>
      <c r="K915" s="2">
        <v>-23.627881500000001</v>
      </c>
      <c r="L915" s="2">
        <v>-46.606098000000003</v>
      </c>
      <c r="M915" s="2">
        <f>IF(AND(_332_2018_07_18_outfile_posicao[[#This Row],[hora bus]]=I914,_332_2018_07_18_outfile_posicao[[#This Row],[lat bus]]=K914,_332_2018_07_18_outfile_posicao[[#This Row],[lon bus]]=L914),1,0)</f>
        <v>0</v>
      </c>
      <c r="N915">
        <v>69</v>
      </c>
      <c r="O915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915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915" s="4">
        <f>_332_2018_07_18_outfile_posicao[[#This Row],[8686,881807]]/_332_2018_07_18_outfile_posicao[[#Headers],[8686,881807]]</f>
        <v>0.19682317971961688</v>
      </c>
      <c r="R915">
        <f>_332_2018_07_18_outfile_posicao[[#This Row],[8686,881807]]-P914</f>
        <v>0</v>
      </c>
      <c r="S915">
        <f>(_332_2018_07_18_outfile_posicao[[#This Row],[hora bus]]-I914)*86000</f>
        <v>44.79166712553706</v>
      </c>
      <c r="T915">
        <f>_332_2018_07_18_outfile_posicao[[#This Row],[desloc]]/_332_2018_07_18_outfile_posicao[[#This Row],[seconds]]</f>
        <v>0</v>
      </c>
      <c r="U915">
        <f>_332_2018_07_18_outfile_posicao[[#This Row],[spd m/s]]*3.6</f>
        <v>0</v>
      </c>
      <c r="V915" s="2"/>
      <c r="W915" s="2">
        <f>IF(_332_2018_07_18_outfile_posicao[[#This Row],[cod bus]]=F914,0,1)</f>
        <v>0</v>
      </c>
      <c r="X915" s="2">
        <f>IF(_332_2018_07_18_outfile_posicao[[#This Row],[desloc]]&gt;=0,0,1)</f>
        <v>0</v>
      </c>
      <c r="Y915" s="2">
        <f>IF(AND(_332_2018_07_18_outfile_posicao[[#This Row],[spd m/s]]&lt;1,_332_2018_07_18_outfile_posicao[[#This Row],[spd m/s]]&lt;&gt;0),1,0)</f>
        <v>0</v>
      </c>
      <c r="Z915" s="2">
        <f>IF(Z914=0.5,IF(P915&gt;=P916,0.5,1),IF(_332_2018_07_18_outfile_posicao[[#This Row],[desloc]]&lt;-1000,IF(P915&gt;=P916,IF(AND(Z914=0.5,P915=P916),0,IF(P915&lt;700,0.5,0)),1),IF(AND(X915&gt;0,X914&gt;0,_332_2018_07_18_outfile_posicao[[#This Row],[8686,881807]]&lt;500,_332_2018_07_18_outfile_posicao[[#This Row],[desloc]]&gt;0),IF(_332_2018_07_18_outfile_posicao[[#This Row],[8686,881807]]&lt;500,1,0),0)))</f>
        <v>0</v>
      </c>
      <c r="AA915" s="2">
        <f t="shared" si="14"/>
        <v>1709.7796991022312</v>
      </c>
      <c r="AB915" s="2">
        <f>IF(_332_2018_07_18_outfile_posicao[[#This Row],[inicio]]=1,0,IF(AB914&gt;0,0.5,IF(_332_2018_07_18_outfile_posicao[[#This Row],[max dist]]=_332_2018_07_18_outfile_posicao[[#This Row],[8686,881807]],1,0)))</f>
        <v>0.5</v>
      </c>
      <c r="AC915" s="2">
        <f>IF(_332_2018_07_18_outfile_posicao[[#This Row],[fim]]=0,AC916+1,0)</f>
        <v>0</v>
      </c>
      <c r="AD915" s="2"/>
      <c r="AE915" s="2"/>
      <c r="AF915" s="2"/>
      <c r="AG915" s="2"/>
      <c r="AH915" s="2"/>
      <c r="AI915" s="2"/>
    </row>
    <row r="916" spans="1:35" x14ac:dyDescent="0.25">
      <c r="A916">
        <v>390</v>
      </c>
      <c r="B916">
        <v>1</v>
      </c>
      <c r="C916" s="2" t="s">
        <v>3085</v>
      </c>
      <c r="D916">
        <v>332</v>
      </c>
      <c r="E916" s="2" t="s">
        <v>5121</v>
      </c>
      <c r="F916" s="2" t="s">
        <v>4931</v>
      </c>
      <c r="G916" s="2">
        <v>915</v>
      </c>
      <c r="H916" t="b">
        <v>1</v>
      </c>
      <c r="I916" s="3">
        <v>43299.177453703705</v>
      </c>
      <c r="J916" s="2">
        <v>261</v>
      </c>
      <c r="K916" s="2">
        <v>-23.627881500000001</v>
      </c>
      <c r="L916" s="2">
        <v>-46.606098000000003</v>
      </c>
      <c r="M916" s="2">
        <f>IF(AND(_332_2018_07_18_outfile_posicao[[#This Row],[hora bus]]=I915,_332_2018_07_18_outfile_posicao[[#This Row],[lat bus]]=K915,_332_2018_07_18_outfile_posicao[[#This Row],[lon bus]]=L915),1,0)</f>
        <v>0</v>
      </c>
      <c r="N916">
        <v>69</v>
      </c>
      <c r="O916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916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916" s="4">
        <f>_332_2018_07_18_outfile_posicao[[#This Row],[8686,881807]]/_332_2018_07_18_outfile_posicao[[#Headers],[8686,881807]]</f>
        <v>0.19682317971961688</v>
      </c>
      <c r="R916">
        <f>_332_2018_07_18_outfile_posicao[[#This Row],[8686,881807]]-P915</f>
        <v>0</v>
      </c>
      <c r="S916">
        <f>(_332_2018_07_18_outfile_posicao[[#This Row],[hora bus]]-I915)*86000</f>
        <v>44.791666499804705</v>
      </c>
      <c r="T916">
        <f>_332_2018_07_18_outfile_posicao[[#This Row],[desloc]]/_332_2018_07_18_outfile_posicao[[#This Row],[seconds]]</f>
        <v>0</v>
      </c>
      <c r="U916">
        <f>_332_2018_07_18_outfile_posicao[[#This Row],[spd m/s]]*3.6</f>
        <v>0</v>
      </c>
      <c r="V916" s="2"/>
      <c r="W916" s="2">
        <f>IF(_332_2018_07_18_outfile_posicao[[#This Row],[cod bus]]=F915,0,1)</f>
        <v>0</v>
      </c>
      <c r="X916" s="2">
        <f>IF(_332_2018_07_18_outfile_posicao[[#This Row],[desloc]]&gt;=0,0,1)</f>
        <v>0</v>
      </c>
      <c r="Y916" s="2">
        <f>IF(AND(_332_2018_07_18_outfile_posicao[[#This Row],[spd m/s]]&lt;1,_332_2018_07_18_outfile_posicao[[#This Row],[spd m/s]]&lt;&gt;0),1,0)</f>
        <v>0</v>
      </c>
      <c r="Z916" s="2">
        <f>IF(Z915=0.5,IF(P916&gt;=P917,0.5,1),IF(_332_2018_07_18_outfile_posicao[[#This Row],[desloc]]&lt;-1000,IF(P916&gt;=P917,IF(AND(Z915=0.5,P916=P917),0,IF(P916&lt;700,0.5,0)),1),IF(AND(X916&gt;0,X915&gt;0,_332_2018_07_18_outfile_posicao[[#This Row],[8686,881807]]&lt;500,_332_2018_07_18_outfile_posicao[[#This Row],[desloc]]&gt;0),IF(_332_2018_07_18_outfile_posicao[[#This Row],[8686,881807]]&lt;500,1,0),0)))</f>
        <v>0</v>
      </c>
      <c r="AA916" s="2">
        <f t="shared" si="14"/>
        <v>1709.7796991022312</v>
      </c>
      <c r="AB916" s="2">
        <f>IF(_332_2018_07_18_outfile_posicao[[#This Row],[inicio]]=1,0,IF(AB915&gt;0,0.5,IF(_332_2018_07_18_outfile_posicao[[#This Row],[max dist]]=_332_2018_07_18_outfile_posicao[[#This Row],[8686,881807]],1,0)))</f>
        <v>0.5</v>
      </c>
      <c r="AC916" s="2">
        <f>IF(_332_2018_07_18_outfile_posicao[[#This Row],[fim]]=0,AC917+1,0)</f>
        <v>0</v>
      </c>
      <c r="AD916" s="2"/>
      <c r="AE916" s="2"/>
      <c r="AF916" s="2"/>
      <c r="AG916" s="2"/>
      <c r="AH916" s="2"/>
      <c r="AI916" s="2"/>
    </row>
    <row r="917" spans="1:35" x14ac:dyDescent="0.25">
      <c r="A917">
        <v>392</v>
      </c>
      <c r="B917">
        <v>1</v>
      </c>
      <c r="C917" s="2" t="s">
        <v>3086</v>
      </c>
      <c r="D917">
        <v>332</v>
      </c>
      <c r="E917" s="2" t="s">
        <v>5122</v>
      </c>
      <c r="F917" s="2" t="s">
        <v>4931</v>
      </c>
      <c r="G917" s="2">
        <v>916</v>
      </c>
      <c r="H917" t="b">
        <v>1</v>
      </c>
      <c r="I917" s="3">
        <v>43299.177974537037</v>
      </c>
      <c r="J917" s="2">
        <v>262</v>
      </c>
      <c r="K917" s="2">
        <v>-23.627881500000001</v>
      </c>
      <c r="L917" s="2">
        <v>-46.606098000000003</v>
      </c>
      <c r="M917" s="2">
        <f>IF(AND(_332_2018_07_18_outfile_posicao[[#This Row],[hora bus]]=I916,_332_2018_07_18_outfile_posicao[[#This Row],[lat bus]]=K916,_332_2018_07_18_outfile_posicao[[#This Row],[lon bus]]=L916),1,0)</f>
        <v>0</v>
      </c>
      <c r="N917">
        <v>69</v>
      </c>
      <c r="O917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917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917" s="4">
        <f>_332_2018_07_18_outfile_posicao[[#This Row],[8686,881807]]/_332_2018_07_18_outfile_posicao[[#Headers],[8686,881807]]</f>
        <v>0.19682317971961688</v>
      </c>
      <c r="R917">
        <f>_332_2018_07_18_outfile_posicao[[#This Row],[8686,881807]]-P916</f>
        <v>0</v>
      </c>
      <c r="S917">
        <f>(_332_2018_07_18_outfile_posicao[[#This Row],[hora bus]]-I916)*86000</f>
        <v>44.791666499804705</v>
      </c>
      <c r="T917">
        <f>_332_2018_07_18_outfile_posicao[[#This Row],[desloc]]/_332_2018_07_18_outfile_posicao[[#This Row],[seconds]]</f>
        <v>0</v>
      </c>
      <c r="U917">
        <f>_332_2018_07_18_outfile_posicao[[#This Row],[spd m/s]]*3.6</f>
        <v>0</v>
      </c>
      <c r="V917" s="2"/>
      <c r="W917" s="2">
        <f>IF(_332_2018_07_18_outfile_posicao[[#This Row],[cod bus]]=F916,0,1)</f>
        <v>0</v>
      </c>
      <c r="X917" s="2">
        <f>IF(_332_2018_07_18_outfile_posicao[[#This Row],[desloc]]&gt;=0,0,1)</f>
        <v>0</v>
      </c>
      <c r="Y917" s="2">
        <f>IF(AND(_332_2018_07_18_outfile_posicao[[#This Row],[spd m/s]]&lt;1,_332_2018_07_18_outfile_posicao[[#This Row],[spd m/s]]&lt;&gt;0),1,0)</f>
        <v>0</v>
      </c>
      <c r="Z917" s="2">
        <f>IF(Z916=0.5,IF(P917&gt;=P918,0.5,1),IF(_332_2018_07_18_outfile_posicao[[#This Row],[desloc]]&lt;-1000,IF(P917&gt;=P918,IF(AND(Z916=0.5,P917=P918),0,IF(P917&lt;700,0.5,0)),1),IF(AND(X917&gt;0,X916&gt;0,_332_2018_07_18_outfile_posicao[[#This Row],[8686,881807]]&lt;500,_332_2018_07_18_outfile_posicao[[#This Row],[desloc]]&gt;0),IF(_332_2018_07_18_outfile_posicao[[#This Row],[8686,881807]]&lt;500,1,0),0)))</f>
        <v>0</v>
      </c>
      <c r="AA917" s="2">
        <f t="shared" si="14"/>
        <v>1709.7796991022312</v>
      </c>
      <c r="AB917" s="2">
        <f>IF(_332_2018_07_18_outfile_posicao[[#This Row],[inicio]]=1,0,IF(AB916&gt;0,0.5,IF(_332_2018_07_18_outfile_posicao[[#This Row],[max dist]]=_332_2018_07_18_outfile_posicao[[#This Row],[8686,881807]],1,0)))</f>
        <v>0.5</v>
      </c>
      <c r="AC917" s="2">
        <f>IF(_332_2018_07_18_outfile_posicao[[#This Row],[fim]]=0,AC918+1,0)</f>
        <v>0</v>
      </c>
      <c r="AD917" s="2"/>
      <c r="AE917" s="2"/>
      <c r="AF917" s="2"/>
      <c r="AG917" s="2"/>
      <c r="AH917" s="2"/>
      <c r="AI917" s="2"/>
    </row>
    <row r="918" spans="1:35" x14ac:dyDescent="0.25">
      <c r="A918">
        <v>393</v>
      </c>
      <c r="B918">
        <v>1</v>
      </c>
      <c r="C918" s="2" t="s">
        <v>3087</v>
      </c>
      <c r="D918">
        <v>332</v>
      </c>
      <c r="E918" s="2" t="s">
        <v>5123</v>
      </c>
      <c r="F918" s="2" t="s">
        <v>4931</v>
      </c>
      <c r="G918" s="2">
        <v>917</v>
      </c>
      <c r="H918" t="b">
        <v>1</v>
      </c>
      <c r="I918" s="3">
        <v>43299.178495370368</v>
      </c>
      <c r="J918" s="2">
        <v>263</v>
      </c>
      <c r="K918" s="2">
        <v>-23.627881500000001</v>
      </c>
      <c r="L918" s="2">
        <v>-46.606098000000003</v>
      </c>
      <c r="M918" s="2">
        <f>IF(AND(_332_2018_07_18_outfile_posicao[[#This Row],[hora bus]]=I917,_332_2018_07_18_outfile_posicao[[#This Row],[lat bus]]=K917,_332_2018_07_18_outfile_posicao[[#This Row],[lon bus]]=L917),1,0)</f>
        <v>0</v>
      </c>
      <c r="N918">
        <v>69</v>
      </c>
      <c r="O918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918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918" s="4">
        <f>_332_2018_07_18_outfile_posicao[[#This Row],[8686,881807]]/_332_2018_07_18_outfile_posicao[[#Headers],[8686,881807]]</f>
        <v>0.19682317971961688</v>
      </c>
      <c r="R918">
        <f>_332_2018_07_18_outfile_posicao[[#This Row],[8686,881807]]-P917</f>
        <v>0</v>
      </c>
      <c r="S918">
        <f>(_332_2018_07_18_outfile_posicao[[#This Row],[hora bus]]-I917)*86000</f>
        <v>44.791666499804705</v>
      </c>
      <c r="T918">
        <f>_332_2018_07_18_outfile_posicao[[#This Row],[desloc]]/_332_2018_07_18_outfile_posicao[[#This Row],[seconds]]</f>
        <v>0</v>
      </c>
      <c r="U918">
        <f>_332_2018_07_18_outfile_posicao[[#This Row],[spd m/s]]*3.6</f>
        <v>0</v>
      </c>
      <c r="V918" s="2"/>
      <c r="W918" s="2">
        <f>IF(_332_2018_07_18_outfile_posicao[[#This Row],[cod bus]]=F917,0,1)</f>
        <v>0</v>
      </c>
      <c r="X918" s="2">
        <f>IF(_332_2018_07_18_outfile_posicao[[#This Row],[desloc]]&gt;=0,0,1)</f>
        <v>0</v>
      </c>
      <c r="Y918" s="2">
        <f>IF(AND(_332_2018_07_18_outfile_posicao[[#This Row],[spd m/s]]&lt;1,_332_2018_07_18_outfile_posicao[[#This Row],[spd m/s]]&lt;&gt;0),1,0)</f>
        <v>0</v>
      </c>
      <c r="Z918" s="2">
        <f>IF(Z917=0.5,IF(P918&gt;=P919,0.5,1),IF(_332_2018_07_18_outfile_posicao[[#This Row],[desloc]]&lt;-1000,IF(P918&gt;=P919,IF(AND(Z917=0.5,P918=P919),0,IF(P918&lt;700,0.5,0)),1),IF(AND(X918&gt;0,X917&gt;0,_332_2018_07_18_outfile_posicao[[#This Row],[8686,881807]]&lt;500,_332_2018_07_18_outfile_posicao[[#This Row],[desloc]]&gt;0),IF(_332_2018_07_18_outfile_posicao[[#This Row],[8686,881807]]&lt;500,1,0),0)))</f>
        <v>0</v>
      </c>
      <c r="AA918" s="2">
        <f t="shared" si="14"/>
        <v>1709.7796991022312</v>
      </c>
      <c r="AB918" s="2">
        <f>IF(_332_2018_07_18_outfile_posicao[[#This Row],[inicio]]=1,0,IF(AB917&gt;0,0.5,IF(_332_2018_07_18_outfile_posicao[[#This Row],[max dist]]=_332_2018_07_18_outfile_posicao[[#This Row],[8686,881807]],1,0)))</f>
        <v>0.5</v>
      </c>
      <c r="AC918" s="2">
        <f>IF(_332_2018_07_18_outfile_posicao[[#This Row],[fim]]=0,AC919+1,0)</f>
        <v>0</v>
      </c>
      <c r="AD918" s="2"/>
      <c r="AE918" s="2"/>
      <c r="AF918" s="2"/>
      <c r="AG918" s="2"/>
      <c r="AH918" s="2"/>
      <c r="AI918" s="2"/>
    </row>
    <row r="919" spans="1:35" x14ac:dyDescent="0.25">
      <c r="A919">
        <v>395</v>
      </c>
      <c r="B919">
        <v>1</v>
      </c>
      <c r="C919" s="2" t="s">
        <v>3088</v>
      </c>
      <c r="D919">
        <v>332</v>
      </c>
      <c r="E919" s="2" t="s">
        <v>5124</v>
      </c>
      <c r="F919" s="2" t="s">
        <v>4931</v>
      </c>
      <c r="G919" s="2">
        <v>918</v>
      </c>
      <c r="H919" t="b">
        <v>1</v>
      </c>
      <c r="I919" s="3">
        <v>43299.179016203707</v>
      </c>
      <c r="J919" s="2">
        <v>264</v>
      </c>
      <c r="K919" s="2">
        <v>-23.627881500000001</v>
      </c>
      <c r="L919" s="2">
        <v>-46.606098000000003</v>
      </c>
      <c r="M919" s="2">
        <f>IF(AND(_332_2018_07_18_outfile_posicao[[#This Row],[hora bus]]=I918,_332_2018_07_18_outfile_posicao[[#This Row],[lat bus]]=K918,_332_2018_07_18_outfile_posicao[[#This Row],[lon bus]]=L918),1,0)</f>
        <v>0</v>
      </c>
      <c r="N919">
        <v>69</v>
      </c>
      <c r="O919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919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919" s="4">
        <f>_332_2018_07_18_outfile_posicao[[#This Row],[8686,881807]]/_332_2018_07_18_outfile_posicao[[#Headers],[8686,881807]]</f>
        <v>0.19682317971961688</v>
      </c>
      <c r="R919">
        <f>_332_2018_07_18_outfile_posicao[[#This Row],[8686,881807]]-P918</f>
        <v>0</v>
      </c>
      <c r="S919">
        <f>(_332_2018_07_18_outfile_posicao[[#This Row],[hora bus]]-I918)*86000</f>
        <v>44.79166712553706</v>
      </c>
      <c r="T919">
        <f>_332_2018_07_18_outfile_posicao[[#This Row],[desloc]]/_332_2018_07_18_outfile_posicao[[#This Row],[seconds]]</f>
        <v>0</v>
      </c>
      <c r="U919">
        <f>_332_2018_07_18_outfile_posicao[[#This Row],[spd m/s]]*3.6</f>
        <v>0</v>
      </c>
      <c r="V919" s="2"/>
      <c r="W919" s="2">
        <f>IF(_332_2018_07_18_outfile_posicao[[#This Row],[cod bus]]=F918,0,1)</f>
        <v>0</v>
      </c>
      <c r="X919" s="2">
        <f>IF(_332_2018_07_18_outfile_posicao[[#This Row],[desloc]]&gt;=0,0,1)</f>
        <v>0</v>
      </c>
      <c r="Y919" s="2">
        <f>IF(AND(_332_2018_07_18_outfile_posicao[[#This Row],[spd m/s]]&lt;1,_332_2018_07_18_outfile_posicao[[#This Row],[spd m/s]]&lt;&gt;0),1,0)</f>
        <v>0</v>
      </c>
      <c r="Z919" s="2">
        <f>IF(Z918=0.5,IF(P919&gt;=P920,0.5,1),IF(_332_2018_07_18_outfile_posicao[[#This Row],[desloc]]&lt;-1000,IF(P919&gt;=P920,IF(AND(Z918=0.5,P919=P920),0,IF(P919&lt;700,0.5,0)),1),IF(AND(X919&gt;0,X918&gt;0,_332_2018_07_18_outfile_posicao[[#This Row],[8686,881807]]&lt;500,_332_2018_07_18_outfile_posicao[[#This Row],[desloc]]&gt;0),IF(_332_2018_07_18_outfile_posicao[[#This Row],[8686,881807]]&lt;500,1,0),0)))</f>
        <v>0</v>
      </c>
      <c r="AA919" s="2">
        <f t="shared" si="14"/>
        <v>1709.7796991022312</v>
      </c>
      <c r="AB919" s="2">
        <f>IF(_332_2018_07_18_outfile_posicao[[#This Row],[inicio]]=1,0,IF(AB918&gt;0,0.5,IF(_332_2018_07_18_outfile_posicao[[#This Row],[max dist]]=_332_2018_07_18_outfile_posicao[[#This Row],[8686,881807]],1,0)))</f>
        <v>0.5</v>
      </c>
      <c r="AC919" s="2">
        <f>IF(_332_2018_07_18_outfile_posicao[[#This Row],[fim]]=0,AC920+1,0)</f>
        <v>0</v>
      </c>
      <c r="AD919" s="2"/>
      <c r="AE919" s="2"/>
      <c r="AF919" s="2"/>
      <c r="AG919" s="2"/>
      <c r="AH919" s="2"/>
      <c r="AI919" s="2"/>
    </row>
    <row r="920" spans="1:35" x14ac:dyDescent="0.25">
      <c r="A920">
        <v>396</v>
      </c>
      <c r="B920">
        <v>1</v>
      </c>
      <c r="C920" s="2" t="s">
        <v>3089</v>
      </c>
      <c r="D920">
        <v>332</v>
      </c>
      <c r="E920" s="2" t="s">
        <v>5124</v>
      </c>
      <c r="F920" s="2" t="s">
        <v>4931</v>
      </c>
      <c r="G920" s="2">
        <v>919</v>
      </c>
      <c r="H920" t="b">
        <v>1</v>
      </c>
      <c r="I920" s="3">
        <v>43299.179537037038</v>
      </c>
      <c r="J920" s="2">
        <v>265</v>
      </c>
      <c r="K920" s="2">
        <v>-23.627881500000001</v>
      </c>
      <c r="L920" s="2">
        <v>-46.606098000000003</v>
      </c>
      <c r="M920" s="2">
        <f>IF(AND(_332_2018_07_18_outfile_posicao[[#This Row],[hora bus]]=I919,_332_2018_07_18_outfile_posicao[[#This Row],[lat bus]]=K919,_332_2018_07_18_outfile_posicao[[#This Row],[lon bus]]=L919),1,0)</f>
        <v>0</v>
      </c>
      <c r="N920">
        <v>69</v>
      </c>
      <c r="O920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920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920" s="4">
        <f>_332_2018_07_18_outfile_posicao[[#This Row],[8686,881807]]/_332_2018_07_18_outfile_posicao[[#Headers],[8686,881807]]</f>
        <v>0.19682317971961688</v>
      </c>
      <c r="R920">
        <f>_332_2018_07_18_outfile_posicao[[#This Row],[8686,881807]]-P919</f>
        <v>0</v>
      </c>
      <c r="S920">
        <f>(_332_2018_07_18_outfile_posicao[[#This Row],[hora bus]]-I919)*86000</f>
        <v>44.791666499804705</v>
      </c>
      <c r="T920">
        <f>_332_2018_07_18_outfile_posicao[[#This Row],[desloc]]/_332_2018_07_18_outfile_posicao[[#This Row],[seconds]]</f>
        <v>0</v>
      </c>
      <c r="U920">
        <f>_332_2018_07_18_outfile_posicao[[#This Row],[spd m/s]]*3.6</f>
        <v>0</v>
      </c>
      <c r="V920" s="2"/>
      <c r="W920" s="2">
        <f>IF(_332_2018_07_18_outfile_posicao[[#This Row],[cod bus]]=F919,0,1)</f>
        <v>0</v>
      </c>
      <c r="X920" s="2">
        <f>IF(_332_2018_07_18_outfile_posicao[[#This Row],[desloc]]&gt;=0,0,1)</f>
        <v>0</v>
      </c>
      <c r="Y920" s="2">
        <f>IF(AND(_332_2018_07_18_outfile_posicao[[#This Row],[spd m/s]]&lt;1,_332_2018_07_18_outfile_posicao[[#This Row],[spd m/s]]&lt;&gt;0),1,0)</f>
        <v>0</v>
      </c>
      <c r="Z920" s="2">
        <f>IF(Z919=0.5,IF(P920&gt;=P921,0.5,1),IF(_332_2018_07_18_outfile_posicao[[#This Row],[desloc]]&lt;-1000,IF(P920&gt;=P921,IF(AND(Z919=0.5,P920=P921),0,IF(P920&lt;700,0.5,0)),1),IF(AND(X920&gt;0,X919&gt;0,_332_2018_07_18_outfile_posicao[[#This Row],[8686,881807]]&lt;500,_332_2018_07_18_outfile_posicao[[#This Row],[desloc]]&gt;0),IF(_332_2018_07_18_outfile_posicao[[#This Row],[8686,881807]]&lt;500,1,0),0)))</f>
        <v>0</v>
      </c>
      <c r="AA920" s="2">
        <f t="shared" si="14"/>
        <v>1709.7796991022312</v>
      </c>
      <c r="AB920" s="2">
        <f>IF(_332_2018_07_18_outfile_posicao[[#This Row],[inicio]]=1,0,IF(AB919&gt;0,0.5,IF(_332_2018_07_18_outfile_posicao[[#This Row],[max dist]]=_332_2018_07_18_outfile_posicao[[#This Row],[8686,881807]],1,0)))</f>
        <v>0.5</v>
      </c>
      <c r="AC920" s="2">
        <f>IF(_332_2018_07_18_outfile_posicao[[#This Row],[fim]]=0,AC921+1,0)</f>
        <v>0</v>
      </c>
      <c r="AD920" s="2"/>
      <c r="AE920" s="2"/>
      <c r="AF920" s="2"/>
      <c r="AG920" s="2"/>
      <c r="AH920" s="2"/>
      <c r="AI920" s="2"/>
    </row>
    <row r="921" spans="1:35" x14ac:dyDescent="0.25">
      <c r="A921">
        <v>398</v>
      </c>
      <c r="B921">
        <v>1</v>
      </c>
      <c r="C921" s="2" t="s">
        <v>3090</v>
      </c>
      <c r="D921">
        <v>332</v>
      </c>
      <c r="E921" s="2" t="s">
        <v>5125</v>
      </c>
      <c r="F921" s="2" t="s">
        <v>4931</v>
      </c>
      <c r="G921" s="2">
        <v>920</v>
      </c>
      <c r="H921" t="b">
        <v>1</v>
      </c>
      <c r="I921" s="3">
        <v>43299.18005787037</v>
      </c>
      <c r="J921" s="2">
        <v>266</v>
      </c>
      <c r="K921" s="2">
        <v>-23.627881500000001</v>
      </c>
      <c r="L921" s="2">
        <v>-46.606098000000003</v>
      </c>
      <c r="M921" s="2">
        <f>IF(AND(_332_2018_07_18_outfile_posicao[[#This Row],[hora bus]]=I920,_332_2018_07_18_outfile_posicao[[#This Row],[lat bus]]=K920,_332_2018_07_18_outfile_posicao[[#This Row],[lon bus]]=L920),1,0)</f>
        <v>0</v>
      </c>
      <c r="N921">
        <v>69</v>
      </c>
      <c r="O921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921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921" s="4">
        <f>_332_2018_07_18_outfile_posicao[[#This Row],[8686,881807]]/_332_2018_07_18_outfile_posicao[[#Headers],[8686,881807]]</f>
        <v>0.19682317971961688</v>
      </c>
      <c r="R921">
        <f>_332_2018_07_18_outfile_posicao[[#This Row],[8686,881807]]-P920</f>
        <v>0</v>
      </c>
      <c r="S921">
        <f>(_332_2018_07_18_outfile_posicao[[#This Row],[hora bus]]-I920)*86000</f>
        <v>44.791666499804705</v>
      </c>
      <c r="T921">
        <f>_332_2018_07_18_outfile_posicao[[#This Row],[desloc]]/_332_2018_07_18_outfile_posicao[[#This Row],[seconds]]</f>
        <v>0</v>
      </c>
      <c r="U921">
        <f>_332_2018_07_18_outfile_posicao[[#This Row],[spd m/s]]*3.6</f>
        <v>0</v>
      </c>
      <c r="V921" s="2"/>
      <c r="W921" s="2">
        <f>IF(_332_2018_07_18_outfile_posicao[[#This Row],[cod bus]]=F920,0,1)</f>
        <v>0</v>
      </c>
      <c r="X921" s="2">
        <f>IF(_332_2018_07_18_outfile_posicao[[#This Row],[desloc]]&gt;=0,0,1)</f>
        <v>0</v>
      </c>
      <c r="Y921" s="2">
        <f>IF(AND(_332_2018_07_18_outfile_posicao[[#This Row],[spd m/s]]&lt;1,_332_2018_07_18_outfile_posicao[[#This Row],[spd m/s]]&lt;&gt;0),1,0)</f>
        <v>0</v>
      </c>
      <c r="Z921" s="2">
        <f>IF(Z920=0.5,IF(P921&gt;=P922,0.5,1),IF(_332_2018_07_18_outfile_posicao[[#This Row],[desloc]]&lt;-1000,IF(P921&gt;=P922,IF(AND(Z920=0.5,P921=P922),0,IF(P921&lt;700,0.5,0)),1),IF(AND(X921&gt;0,X920&gt;0,_332_2018_07_18_outfile_posicao[[#This Row],[8686,881807]]&lt;500,_332_2018_07_18_outfile_posicao[[#This Row],[desloc]]&gt;0),IF(_332_2018_07_18_outfile_posicao[[#This Row],[8686,881807]]&lt;500,1,0),0)))</f>
        <v>0</v>
      </c>
      <c r="AA921" s="2">
        <f t="shared" si="14"/>
        <v>1709.7796991022312</v>
      </c>
      <c r="AB921" s="2">
        <f>IF(_332_2018_07_18_outfile_posicao[[#This Row],[inicio]]=1,0,IF(AB920&gt;0,0.5,IF(_332_2018_07_18_outfile_posicao[[#This Row],[max dist]]=_332_2018_07_18_outfile_posicao[[#This Row],[8686,881807]],1,0)))</f>
        <v>0.5</v>
      </c>
      <c r="AC921" s="2">
        <f>IF(_332_2018_07_18_outfile_posicao[[#This Row],[fim]]=0,AC922+1,0)</f>
        <v>0</v>
      </c>
      <c r="AD921" s="2"/>
      <c r="AE921" s="2"/>
      <c r="AF921" s="2"/>
      <c r="AG921" s="2"/>
      <c r="AH921" s="2"/>
      <c r="AI921" s="2"/>
    </row>
    <row r="922" spans="1:35" x14ac:dyDescent="0.25">
      <c r="A922">
        <v>399</v>
      </c>
      <c r="B922">
        <v>1</v>
      </c>
      <c r="C922" s="2" t="s">
        <v>3091</v>
      </c>
      <c r="D922">
        <v>332</v>
      </c>
      <c r="E922" s="2" t="s">
        <v>5126</v>
      </c>
      <c r="F922" s="2" t="s">
        <v>4931</v>
      </c>
      <c r="G922" s="2">
        <v>921</v>
      </c>
      <c r="H922" t="b">
        <v>1</v>
      </c>
      <c r="I922" s="3">
        <v>43299.180578703701</v>
      </c>
      <c r="J922" s="2">
        <v>267</v>
      </c>
      <c r="K922" s="2">
        <v>-23.627881500000001</v>
      </c>
      <c r="L922" s="2">
        <v>-46.606098000000003</v>
      </c>
      <c r="M922" s="2">
        <f>IF(AND(_332_2018_07_18_outfile_posicao[[#This Row],[hora bus]]=I921,_332_2018_07_18_outfile_posicao[[#This Row],[lat bus]]=K921,_332_2018_07_18_outfile_posicao[[#This Row],[lon bus]]=L921),1,0)</f>
        <v>0</v>
      </c>
      <c r="N922">
        <v>69</v>
      </c>
      <c r="O922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922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922" s="4">
        <f>_332_2018_07_18_outfile_posicao[[#This Row],[8686,881807]]/_332_2018_07_18_outfile_posicao[[#Headers],[8686,881807]]</f>
        <v>0.19682317971961688</v>
      </c>
      <c r="R922">
        <f>_332_2018_07_18_outfile_posicao[[#This Row],[8686,881807]]-P921</f>
        <v>0</v>
      </c>
      <c r="S922">
        <f>(_332_2018_07_18_outfile_posicao[[#This Row],[hora bus]]-I921)*86000</f>
        <v>44.791666499804705</v>
      </c>
      <c r="T922">
        <f>_332_2018_07_18_outfile_posicao[[#This Row],[desloc]]/_332_2018_07_18_outfile_posicao[[#This Row],[seconds]]</f>
        <v>0</v>
      </c>
      <c r="U922">
        <f>_332_2018_07_18_outfile_posicao[[#This Row],[spd m/s]]*3.6</f>
        <v>0</v>
      </c>
      <c r="V922" s="2"/>
      <c r="W922" s="2">
        <f>IF(_332_2018_07_18_outfile_posicao[[#This Row],[cod bus]]=F921,0,1)</f>
        <v>0</v>
      </c>
      <c r="X922" s="2">
        <f>IF(_332_2018_07_18_outfile_posicao[[#This Row],[desloc]]&gt;=0,0,1)</f>
        <v>0</v>
      </c>
      <c r="Y922" s="2">
        <f>IF(AND(_332_2018_07_18_outfile_posicao[[#This Row],[spd m/s]]&lt;1,_332_2018_07_18_outfile_posicao[[#This Row],[spd m/s]]&lt;&gt;0),1,0)</f>
        <v>0</v>
      </c>
      <c r="Z922" s="2">
        <f>IF(Z921=0.5,IF(P922&gt;=P923,0.5,1),IF(_332_2018_07_18_outfile_posicao[[#This Row],[desloc]]&lt;-1000,IF(P922&gt;=P923,IF(AND(Z921=0.5,P922=P923),0,IF(P922&lt;700,0.5,0)),1),IF(AND(X922&gt;0,X921&gt;0,_332_2018_07_18_outfile_posicao[[#This Row],[8686,881807]]&lt;500,_332_2018_07_18_outfile_posicao[[#This Row],[desloc]]&gt;0),IF(_332_2018_07_18_outfile_posicao[[#This Row],[8686,881807]]&lt;500,1,0),0)))</f>
        <v>0</v>
      </c>
      <c r="AA922" s="2">
        <f t="shared" si="14"/>
        <v>1709.7796991022312</v>
      </c>
      <c r="AB922" s="2">
        <f>IF(_332_2018_07_18_outfile_posicao[[#This Row],[inicio]]=1,0,IF(AB921&gt;0,0.5,IF(_332_2018_07_18_outfile_posicao[[#This Row],[max dist]]=_332_2018_07_18_outfile_posicao[[#This Row],[8686,881807]],1,0)))</f>
        <v>0.5</v>
      </c>
      <c r="AC922" s="2">
        <f>IF(_332_2018_07_18_outfile_posicao[[#This Row],[fim]]=0,AC923+1,0)</f>
        <v>0</v>
      </c>
      <c r="AD922" s="2"/>
      <c r="AE922" s="2"/>
      <c r="AF922" s="2"/>
      <c r="AG922" s="2"/>
      <c r="AH922" s="2"/>
      <c r="AI922" s="2"/>
    </row>
    <row r="923" spans="1:35" x14ac:dyDescent="0.25">
      <c r="A923">
        <v>401</v>
      </c>
      <c r="B923">
        <v>1</v>
      </c>
      <c r="C923" s="2" t="s">
        <v>3092</v>
      </c>
      <c r="D923">
        <v>332</v>
      </c>
      <c r="E923" s="2" t="s">
        <v>5127</v>
      </c>
      <c r="F923" s="2" t="s">
        <v>4931</v>
      </c>
      <c r="G923" s="2">
        <v>922</v>
      </c>
      <c r="H923" t="b">
        <v>1</v>
      </c>
      <c r="I923" s="3">
        <v>43299.18109953704</v>
      </c>
      <c r="J923" s="2">
        <v>268</v>
      </c>
      <c r="K923" s="2">
        <v>-23.627881500000001</v>
      </c>
      <c r="L923" s="2">
        <v>-46.606098000000003</v>
      </c>
      <c r="M923" s="2">
        <f>IF(AND(_332_2018_07_18_outfile_posicao[[#This Row],[hora bus]]=I922,_332_2018_07_18_outfile_posicao[[#This Row],[lat bus]]=K922,_332_2018_07_18_outfile_posicao[[#This Row],[lon bus]]=L922),1,0)</f>
        <v>0</v>
      </c>
      <c r="N923">
        <v>69</v>
      </c>
      <c r="O923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923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923" s="4">
        <f>_332_2018_07_18_outfile_posicao[[#This Row],[8686,881807]]/_332_2018_07_18_outfile_posicao[[#Headers],[8686,881807]]</f>
        <v>0.19682317971961688</v>
      </c>
      <c r="R923">
        <f>_332_2018_07_18_outfile_posicao[[#This Row],[8686,881807]]-P922</f>
        <v>0</v>
      </c>
      <c r="S923">
        <f>(_332_2018_07_18_outfile_posicao[[#This Row],[hora bus]]-I922)*86000</f>
        <v>44.79166712553706</v>
      </c>
      <c r="T923">
        <f>_332_2018_07_18_outfile_posicao[[#This Row],[desloc]]/_332_2018_07_18_outfile_posicao[[#This Row],[seconds]]</f>
        <v>0</v>
      </c>
      <c r="U923">
        <f>_332_2018_07_18_outfile_posicao[[#This Row],[spd m/s]]*3.6</f>
        <v>0</v>
      </c>
      <c r="V923" s="2"/>
      <c r="W923" s="2">
        <f>IF(_332_2018_07_18_outfile_posicao[[#This Row],[cod bus]]=F922,0,1)</f>
        <v>0</v>
      </c>
      <c r="X923" s="2">
        <f>IF(_332_2018_07_18_outfile_posicao[[#This Row],[desloc]]&gt;=0,0,1)</f>
        <v>0</v>
      </c>
      <c r="Y923" s="2">
        <f>IF(AND(_332_2018_07_18_outfile_posicao[[#This Row],[spd m/s]]&lt;1,_332_2018_07_18_outfile_posicao[[#This Row],[spd m/s]]&lt;&gt;0),1,0)</f>
        <v>0</v>
      </c>
      <c r="Z923" s="2">
        <f>IF(Z922=0.5,IF(P923&gt;=P924,0.5,1),IF(_332_2018_07_18_outfile_posicao[[#This Row],[desloc]]&lt;-1000,IF(P923&gt;=P924,IF(AND(Z922=0.5,P923=P924),0,IF(P923&lt;700,0.5,0)),1),IF(AND(X923&gt;0,X922&gt;0,_332_2018_07_18_outfile_posicao[[#This Row],[8686,881807]]&lt;500,_332_2018_07_18_outfile_posicao[[#This Row],[desloc]]&gt;0),IF(_332_2018_07_18_outfile_posicao[[#This Row],[8686,881807]]&lt;500,1,0),0)))</f>
        <v>0</v>
      </c>
      <c r="AA923" s="2">
        <f t="shared" si="14"/>
        <v>1709.7796991022312</v>
      </c>
      <c r="AB923" s="2">
        <f>IF(_332_2018_07_18_outfile_posicao[[#This Row],[inicio]]=1,0,IF(AB922&gt;0,0.5,IF(_332_2018_07_18_outfile_posicao[[#This Row],[max dist]]=_332_2018_07_18_outfile_posicao[[#This Row],[8686,881807]],1,0)))</f>
        <v>0.5</v>
      </c>
      <c r="AC923" s="2">
        <f>IF(_332_2018_07_18_outfile_posicao[[#This Row],[fim]]=0,AC924+1,0)</f>
        <v>0</v>
      </c>
      <c r="AD923" s="2"/>
      <c r="AE923" s="2"/>
      <c r="AF923" s="2"/>
      <c r="AG923" s="2"/>
      <c r="AH923" s="2"/>
      <c r="AI923" s="2"/>
    </row>
    <row r="924" spans="1:35" x14ac:dyDescent="0.25">
      <c r="A924">
        <v>402</v>
      </c>
      <c r="B924">
        <v>1</v>
      </c>
      <c r="C924" s="2" t="s">
        <v>3093</v>
      </c>
      <c r="D924">
        <v>332</v>
      </c>
      <c r="E924" s="2" t="s">
        <v>5127</v>
      </c>
      <c r="F924" s="2" t="s">
        <v>4931</v>
      </c>
      <c r="G924" s="2">
        <v>923</v>
      </c>
      <c r="H924" t="b">
        <v>1</v>
      </c>
      <c r="I924" s="3">
        <v>43299.181620370371</v>
      </c>
      <c r="J924" s="2">
        <v>269</v>
      </c>
      <c r="K924" s="2">
        <v>-23.627881500000001</v>
      </c>
      <c r="L924" s="2">
        <v>-46.606098000000003</v>
      </c>
      <c r="M924" s="2">
        <f>IF(AND(_332_2018_07_18_outfile_posicao[[#This Row],[hora bus]]=I923,_332_2018_07_18_outfile_posicao[[#This Row],[lat bus]]=K923,_332_2018_07_18_outfile_posicao[[#This Row],[lon bus]]=L923),1,0)</f>
        <v>0</v>
      </c>
      <c r="N924">
        <v>69</v>
      </c>
      <c r="O924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924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924" s="4">
        <f>_332_2018_07_18_outfile_posicao[[#This Row],[8686,881807]]/_332_2018_07_18_outfile_posicao[[#Headers],[8686,881807]]</f>
        <v>0.19682317971961688</v>
      </c>
      <c r="R924">
        <f>_332_2018_07_18_outfile_posicao[[#This Row],[8686,881807]]-P923</f>
        <v>0</v>
      </c>
      <c r="S924">
        <f>(_332_2018_07_18_outfile_posicao[[#This Row],[hora bus]]-I923)*86000</f>
        <v>44.791666499804705</v>
      </c>
      <c r="T924">
        <f>_332_2018_07_18_outfile_posicao[[#This Row],[desloc]]/_332_2018_07_18_outfile_posicao[[#This Row],[seconds]]</f>
        <v>0</v>
      </c>
      <c r="U924">
        <f>_332_2018_07_18_outfile_posicao[[#This Row],[spd m/s]]*3.6</f>
        <v>0</v>
      </c>
      <c r="V924" s="2"/>
      <c r="W924" s="2">
        <f>IF(_332_2018_07_18_outfile_posicao[[#This Row],[cod bus]]=F923,0,1)</f>
        <v>0</v>
      </c>
      <c r="X924" s="2">
        <f>IF(_332_2018_07_18_outfile_posicao[[#This Row],[desloc]]&gt;=0,0,1)</f>
        <v>0</v>
      </c>
      <c r="Y924" s="2">
        <f>IF(AND(_332_2018_07_18_outfile_posicao[[#This Row],[spd m/s]]&lt;1,_332_2018_07_18_outfile_posicao[[#This Row],[spd m/s]]&lt;&gt;0),1,0)</f>
        <v>0</v>
      </c>
      <c r="Z924" s="2">
        <f>IF(Z923=0.5,IF(P924&gt;=P925,0.5,1),IF(_332_2018_07_18_outfile_posicao[[#This Row],[desloc]]&lt;-1000,IF(P924&gt;=P925,IF(AND(Z923=0.5,P924=P925),0,IF(P924&lt;700,0.5,0)),1),IF(AND(X924&gt;0,X923&gt;0,_332_2018_07_18_outfile_posicao[[#This Row],[8686,881807]]&lt;500,_332_2018_07_18_outfile_posicao[[#This Row],[desloc]]&gt;0),IF(_332_2018_07_18_outfile_posicao[[#This Row],[8686,881807]]&lt;500,1,0),0)))</f>
        <v>0</v>
      </c>
      <c r="AA924" s="2">
        <f t="shared" si="14"/>
        <v>1709.7796991022312</v>
      </c>
      <c r="AB924" s="2">
        <f>IF(_332_2018_07_18_outfile_posicao[[#This Row],[inicio]]=1,0,IF(AB923&gt;0,0.5,IF(_332_2018_07_18_outfile_posicao[[#This Row],[max dist]]=_332_2018_07_18_outfile_posicao[[#This Row],[8686,881807]],1,0)))</f>
        <v>0.5</v>
      </c>
      <c r="AC924" s="2">
        <f>IF(_332_2018_07_18_outfile_posicao[[#This Row],[fim]]=0,AC925+1,0)</f>
        <v>0</v>
      </c>
      <c r="AD924" s="2"/>
      <c r="AE924" s="2"/>
      <c r="AF924" s="2"/>
      <c r="AG924" s="2"/>
      <c r="AH924" s="2"/>
      <c r="AI924" s="2"/>
    </row>
    <row r="925" spans="1:35" x14ac:dyDescent="0.25">
      <c r="A925">
        <v>404</v>
      </c>
      <c r="B925">
        <v>1</v>
      </c>
      <c r="C925" s="2" t="s">
        <v>3094</v>
      </c>
      <c r="D925">
        <v>332</v>
      </c>
      <c r="E925" s="2" t="s">
        <v>5128</v>
      </c>
      <c r="F925" s="2" t="s">
        <v>4931</v>
      </c>
      <c r="G925" s="2">
        <v>924</v>
      </c>
      <c r="H925" t="b">
        <v>1</v>
      </c>
      <c r="I925" s="3">
        <v>43299.182141203702</v>
      </c>
      <c r="J925" s="2">
        <v>270</v>
      </c>
      <c r="K925" s="2">
        <v>-23.627881500000001</v>
      </c>
      <c r="L925" s="2">
        <v>-46.606098000000003</v>
      </c>
      <c r="M925" s="2">
        <f>IF(AND(_332_2018_07_18_outfile_posicao[[#This Row],[hora bus]]=I924,_332_2018_07_18_outfile_posicao[[#This Row],[lat bus]]=K924,_332_2018_07_18_outfile_posicao[[#This Row],[lon bus]]=L924),1,0)</f>
        <v>0</v>
      </c>
      <c r="N925">
        <v>69</v>
      </c>
      <c r="O925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925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925" s="4">
        <f>_332_2018_07_18_outfile_posicao[[#This Row],[8686,881807]]/_332_2018_07_18_outfile_posicao[[#Headers],[8686,881807]]</f>
        <v>0.19682317971961688</v>
      </c>
      <c r="R925">
        <f>_332_2018_07_18_outfile_posicao[[#This Row],[8686,881807]]-P924</f>
        <v>0</v>
      </c>
      <c r="S925">
        <f>(_332_2018_07_18_outfile_posicao[[#This Row],[hora bus]]-I924)*86000</f>
        <v>44.791666499804705</v>
      </c>
      <c r="T925">
        <f>_332_2018_07_18_outfile_posicao[[#This Row],[desloc]]/_332_2018_07_18_outfile_posicao[[#This Row],[seconds]]</f>
        <v>0</v>
      </c>
      <c r="U925">
        <f>_332_2018_07_18_outfile_posicao[[#This Row],[spd m/s]]*3.6</f>
        <v>0</v>
      </c>
      <c r="V925" s="2"/>
      <c r="W925" s="2">
        <f>IF(_332_2018_07_18_outfile_posicao[[#This Row],[cod bus]]=F924,0,1)</f>
        <v>0</v>
      </c>
      <c r="X925" s="2">
        <f>IF(_332_2018_07_18_outfile_posicao[[#This Row],[desloc]]&gt;=0,0,1)</f>
        <v>0</v>
      </c>
      <c r="Y925" s="2">
        <f>IF(AND(_332_2018_07_18_outfile_posicao[[#This Row],[spd m/s]]&lt;1,_332_2018_07_18_outfile_posicao[[#This Row],[spd m/s]]&lt;&gt;0),1,0)</f>
        <v>0</v>
      </c>
      <c r="Z925" s="2">
        <f>IF(Z924=0.5,IF(P925&gt;=P926,0.5,1),IF(_332_2018_07_18_outfile_posicao[[#This Row],[desloc]]&lt;-1000,IF(P925&gt;=P926,IF(AND(Z924=0.5,P925=P926),0,IF(P925&lt;700,0.5,0)),1),IF(AND(X925&gt;0,X924&gt;0,_332_2018_07_18_outfile_posicao[[#This Row],[8686,881807]]&lt;500,_332_2018_07_18_outfile_posicao[[#This Row],[desloc]]&gt;0),IF(_332_2018_07_18_outfile_posicao[[#This Row],[8686,881807]]&lt;500,1,0),0)))</f>
        <v>0</v>
      </c>
      <c r="AA925" s="2">
        <f t="shared" si="14"/>
        <v>1709.7796991022312</v>
      </c>
      <c r="AB925" s="2">
        <f>IF(_332_2018_07_18_outfile_posicao[[#This Row],[inicio]]=1,0,IF(AB924&gt;0,0.5,IF(_332_2018_07_18_outfile_posicao[[#This Row],[max dist]]=_332_2018_07_18_outfile_posicao[[#This Row],[8686,881807]],1,0)))</f>
        <v>0.5</v>
      </c>
      <c r="AC925" s="2">
        <f>IF(_332_2018_07_18_outfile_posicao[[#This Row],[fim]]=0,AC926+1,0)</f>
        <v>0</v>
      </c>
      <c r="AD925" s="2"/>
      <c r="AE925" s="2"/>
      <c r="AF925" s="2"/>
      <c r="AG925" s="2"/>
      <c r="AH925" s="2"/>
      <c r="AI925" s="2"/>
    </row>
    <row r="926" spans="1:35" x14ac:dyDescent="0.25">
      <c r="A926">
        <v>405</v>
      </c>
      <c r="B926">
        <v>1</v>
      </c>
      <c r="C926" s="2" t="s">
        <v>3095</v>
      </c>
      <c r="D926">
        <v>332</v>
      </c>
      <c r="E926" s="2" t="s">
        <v>5129</v>
      </c>
      <c r="F926" s="2" t="s">
        <v>4931</v>
      </c>
      <c r="G926" s="2">
        <v>925</v>
      </c>
      <c r="H926" t="b">
        <v>1</v>
      </c>
      <c r="I926" s="3">
        <v>43299.182662037034</v>
      </c>
      <c r="J926" s="2">
        <v>271</v>
      </c>
      <c r="K926" s="2">
        <v>-23.627881500000001</v>
      </c>
      <c r="L926" s="2">
        <v>-46.606098000000003</v>
      </c>
      <c r="M926" s="2">
        <f>IF(AND(_332_2018_07_18_outfile_posicao[[#This Row],[hora bus]]=I925,_332_2018_07_18_outfile_posicao[[#This Row],[lat bus]]=K925,_332_2018_07_18_outfile_posicao[[#This Row],[lon bus]]=L925),1,0)</f>
        <v>0</v>
      </c>
      <c r="N926">
        <v>69</v>
      </c>
      <c r="O926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926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926" s="4">
        <f>_332_2018_07_18_outfile_posicao[[#This Row],[8686,881807]]/_332_2018_07_18_outfile_posicao[[#Headers],[8686,881807]]</f>
        <v>0.19682317971961688</v>
      </c>
      <c r="R926">
        <f>_332_2018_07_18_outfile_posicao[[#This Row],[8686,881807]]-P925</f>
        <v>0</v>
      </c>
      <c r="S926">
        <f>(_332_2018_07_18_outfile_posicao[[#This Row],[hora bus]]-I925)*86000</f>
        <v>44.791666499804705</v>
      </c>
      <c r="T926">
        <f>_332_2018_07_18_outfile_posicao[[#This Row],[desloc]]/_332_2018_07_18_outfile_posicao[[#This Row],[seconds]]</f>
        <v>0</v>
      </c>
      <c r="U926">
        <f>_332_2018_07_18_outfile_posicao[[#This Row],[spd m/s]]*3.6</f>
        <v>0</v>
      </c>
      <c r="V926" s="2"/>
      <c r="W926" s="2">
        <f>IF(_332_2018_07_18_outfile_posicao[[#This Row],[cod bus]]=F925,0,1)</f>
        <v>0</v>
      </c>
      <c r="X926" s="2">
        <f>IF(_332_2018_07_18_outfile_posicao[[#This Row],[desloc]]&gt;=0,0,1)</f>
        <v>0</v>
      </c>
      <c r="Y926" s="2">
        <f>IF(AND(_332_2018_07_18_outfile_posicao[[#This Row],[spd m/s]]&lt;1,_332_2018_07_18_outfile_posicao[[#This Row],[spd m/s]]&lt;&gt;0),1,0)</f>
        <v>0</v>
      </c>
      <c r="Z926" s="2">
        <f>IF(Z925=0.5,IF(P926&gt;=P927,0.5,1),IF(_332_2018_07_18_outfile_posicao[[#This Row],[desloc]]&lt;-1000,IF(P926&gt;=P927,IF(AND(Z925=0.5,P926=P927),0,IF(P926&lt;700,0.5,0)),1),IF(AND(X926&gt;0,X925&gt;0,_332_2018_07_18_outfile_posicao[[#This Row],[8686,881807]]&lt;500,_332_2018_07_18_outfile_posicao[[#This Row],[desloc]]&gt;0),IF(_332_2018_07_18_outfile_posicao[[#This Row],[8686,881807]]&lt;500,1,0),0)))</f>
        <v>0</v>
      </c>
      <c r="AA926" s="2">
        <f t="shared" si="14"/>
        <v>1709.7796991022312</v>
      </c>
      <c r="AB926" s="2">
        <f>IF(_332_2018_07_18_outfile_posicao[[#This Row],[inicio]]=1,0,IF(AB925&gt;0,0.5,IF(_332_2018_07_18_outfile_posicao[[#This Row],[max dist]]=_332_2018_07_18_outfile_posicao[[#This Row],[8686,881807]],1,0)))</f>
        <v>0.5</v>
      </c>
      <c r="AC926" s="2">
        <f>IF(_332_2018_07_18_outfile_posicao[[#This Row],[fim]]=0,AC927+1,0)</f>
        <v>0</v>
      </c>
      <c r="AD926" s="2"/>
      <c r="AE926" s="2"/>
      <c r="AF926" s="2"/>
      <c r="AG926" s="2"/>
      <c r="AH926" s="2"/>
      <c r="AI926" s="2"/>
    </row>
    <row r="927" spans="1:35" x14ac:dyDescent="0.25">
      <c r="A927">
        <v>407</v>
      </c>
      <c r="B927">
        <v>1</v>
      </c>
      <c r="C927" s="2" t="s">
        <v>3096</v>
      </c>
      <c r="D927">
        <v>332</v>
      </c>
      <c r="E927" s="2" t="s">
        <v>5130</v>
      </c>
      <c r="F927" s="2" t="s">
        <v>4931</v>
      </c>
      <c r="G927" s="2">
        <v>926</v>
      </c>
      <c r="H927" t="b">
        <v>1</v>
      </c>
      <c r="I927" s="3">
        <v>43299.183182870373</v>
      </c>
      <c r="J927" s="2">
        <v>272</v>
      </c>
      <c r="K927" s="2">
        <v>-23.627881500000001</v>
      </c>
      <c r="L927" s="2">
        <v>-46.606098000000003</v>
      </c>
      <c r="M927" s="2">
        <f>IF(AND(_332_2018_07_18_outfile_posicao[[#This Row],[hora bus]]=I926,_332_2018_07_18_outfile_posicao[[#This Row],[lat bus]]=K926,_332_2018_07_18_outfile_posicao[[#This Row],[lon bus]]=L926),1,0)</f>
        <v>0</v>
      </c>
      <c r="N927">
        <v>69</v>
      </c>
      <c r="O927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927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927" s="4">
        <f>_332_2018_07_18_outfile_posicao[[#This Row],[8686,881807]]/_332_2018_07_18_outfile_posicao[[#Headers],[8686,881807]]</f>
        <v>0.19682317971961688</v>
      </c>
      <c r="R927">
        <f>_332_2018_07_18_outfile_posicao[[#This Row],[8686,881807]]-P926</f>
        <v>0</v>
      </c>
      <c r="S927">
        <f>(_332_2018_07_18_outfile_posicao[[#This Row],[hora bus]]-I926)*86000</f>
        <v>44.79166712553706</v>
      </c>
      <c r="T927">
        <f>_332_2018_07_18_outfile_posicao[[#This Row],[desloc]]/_332_2018_07_18_outfile_posicao[[#This Row],[seconds]]</f>
        <v>0</v>
      </c>
      <c r="U927">
        <f>_332_2018_07_18_outfile_posicao[[#This Row],[spd m/s]]*3.6</f>
        <v>0</v>
      </c>
      <c r="V927" s="2"/>
      <c r="W927" s="2">
        <f>IF(_332_2018_07_18_outfile_posicao[[#This Row],[cod bus]]=F926,0,1)</f>
        <v>0</v>
      </c>
      <c r="X927" s="2">
        <f>IF(_332_2018_07_18_outfile_posicao[[#This Row],[desloc]]&gt;=0,0,1)</f>
        <v>0</v>
      </c>
      <c r="Y927" s="2">
        <f>IF(AND(_332_2018_07_18_outfile_posicao[[#This Row],[spd m/s]]&lt;1,_332_2018_07_18_outfile_posicao[[#This Row],[spd m/s]]&lt;&gt;0),1,0)</f>
        <v>0</v>
      </c>
      <c r="Z927" s="2">
        <f>IF(Z926=0.5,IF(P927&gt;=P928,0.5,1),IF(_332_2018_07_18_outfile_posicao[[#This Row],[desloc]]&lt;-1000,IF(P927&gt;=P928,IF(AND(Z926=0.5,P927=P928),0,IF(P927&lt;700,0.5,0)),1),IF(AND(X927&gt;0,X926&gt;0,_332_2018_07_18_outfile_posicao[[#This Row],[8686,881807]]&lt;500,_332_2018_07_18_outfile_posicao[[#This Row],[desloc]]&gt;0),IF(_332_2018_07_18_outfile_posicao[[#This Row],[8686,881807]]&lt;500,1,0),0)))</f>
        <v>0</v>
      </c>
      <c r="AA927" s="2">
        <f t="shared" si="14"/>
        <v>1709.7796991022312</v>
      </c>
      <c r="AB927" s="2">
        <f>IF(_332_2018_07_18_outfile_posicao[[#This Row],[inicio]]=1,0,IF(AB926&gt;0,0.5,IF(_332_2018_07_18_outfile_posicao[[#This Row],[max dist]]=_332_2018_07_18_outfile_posicao[[#This Row],[8686,881807]],1,0)))</f>
        <v>0.5</v>
      </c>
      <c r="AC927" s="2">
        <f>IF(_332_2018_07_18_outfile_posicao[[#This Row],[fim]]=0,AC928+1,0)</f>
        <v>0</v>
      </c>
      <c r="AD927" s="2"/>
      <c r="AE927" s="2"/>
      <c r="AF927" s="2"/>
      <c r="AG927" s="2"/>
      <c r="AH927" s="2"/>
      <c r="AI927" s="2"/>
    </row>
    <row r="928" spans="1:35" x14ac:dyDescent="0.25">
      <c r="A928">
        <v>408</v>
      </c>
      <c r="B928">
        <v>1</v>
      </c>
      <c r="C928" s="2" t="s">
        <v>3097</v>
      </c>
      <c r="D928">
        <v>332</v>
      </c>
      <c r="E928" s="2" t="s">
        <v>5130</v>
      </c>
      <c r="F928" s="2" t="s">
        <v>4931</v>
      </c>
      <c r="G928" s="2">
        <v>927</v>
      </c>
      <c r="H928" t="b">
        <v>1</v>
      </c>
      <c r="I928" s="3">
        <v>43299.183703703704</v>
      </c>
      <c r="J928" s="2">
        <v>273</v>
      </c>
      <c r="K928" s="2">
        <v>-23.627881500000001</v>
      </c>
      <c r="L928" s="2">
        <v>-46.606098000000003</v>
      </c>
      <c r="M928" s="2">
        <f>IF(AND(_332_2018_07_18_outfile_posicao[[#This Row],[hora bus]]=I927,_332_2018_07_18_outfile_posicao[[#This Row],[lat bus]]=K927,_332_2018_07_18_outfile_posicao[[#This Row],[lon bus]]=L927),1,0)</f>
        <v>0</v>
      </c>
      <c r="N928">
        <v>69</v>
      </c>
      <c r="O928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928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928" s="4">
        <f>_332_2018_07_18_outfile_posicao[[#This Row],[8686,881807]]/_332_2018_07_18_outfile_posicao[[#Headers],[8686,881807]]</f>
        <v>0.19682317971961688</v>
      </c>
      <c r="R928">
        <f>_332_2018_07_18_outfile_posicao[[#This Row],[8686,881807]]-P927</f>
        <v>0</v>
      </c>
      <c r="S928">
        <f>(_332_2018_07_18_outfile_posicao[[#This Row],[hora bus]]-I927)*86000</f>
        <v>44.791666499804705</v>
      </c>
      <c r="T928">
        <f>_332_2018_07_18_outfile_posicao[[#This Row],[desloc]]/_332_2018_07_18_outfile_posicao[[#This Row],[seconds]]</f>
        <v>0</v>
      </c>
      <c r="U928">
        <f>_332_2018_07_18_outfile_posicao[[#This Row],[spd m/s]]*3.6</f>
        <v>0</v>
      </c>
      <c r="V928" s="2"/>
      <c r="W928" s="2">
        <f>IF(_332_2018_07_18_outfile_posicao[[#This Row],[cod bus]]=F927,0,1)</f>
        <v>0</v>
      </c>
      <c r="X928" s="2">
        <f>IF(_332_2018_07_18_outfile_posicao[[#This Row],[desloc]]&gt;=0,0,1)</f>
        <v>0</v>
      </c>
      <c r="Y928" s="2">
        <f>IF(AND(_332_2018_07_18_outfile_posicao[[#This Row],[spd m/s]]&lt;1,_332_2018_07_18_outfile_posicao[[#This Row],[spd m/s]]&lt;&gt;0),1,0)</f>
        <v>0</v>
      </c>
      <c r="Z928" s="2">
        <f>IF(Z927=0.5,IF(P928&gt;=P929,0.5,1),IF(_332_2018_07_18_outfile_posicao[[#This Row],[desloc]]&lt;-1000,IF(P928&gt;=P929,IF(AND(Z927=0.5,P928=P929),0,IF(P928&lt;700,0.5,0)),1),IF(AND(X928&gt;0,X927&gt;0,_332_2018_07_18_outfile_posicao[[#This Row],[8686,881807]]&lt;500,_332_2018_07_18_outfile_posicao[[#This Row],[desloc]]&gt;0),IF(_332_2018_07_18_outfile_posicao[[#This Row],[8686,881807]]&lt;500,1,0),0)))</f>
        <v>0</v>
      </c>
      <c r="AA928" s="2">
        <f t="shared" si="14"/>
        <v>1709.7796991022312</v>
      </c>
      <c r="AB928" s="2">
        <f>IF(_332_2018_07_18_outfile_posicao[[#This Row],[inicio]]=1,0,IF(AB927&gt;0,0.5,IF(_332_2018_07_18_outfile_posicao[[#This Row],[max dist]]=_332_2018_07_18_outfile_posicao[[#This Row],[8686,881807]],1,0)))</f>
        <v>0.5</v>
      </c>
      <c r="AC928" s="2">
        <f>IF(_332_2018_07_18_outfile_posicao[[#This Row],[fim]]=0,AC929+1,0)</f>
        <v>0</v>
      </c>
      <c r="AD928" s="2"/>
      <c r="AE928" s="2"/>
      <c r="AF928" s="2"/>
      <c r="AG928" s="2"/>
      <c r="AH928" s="2"/>
      <c r="AI928" s="2"/>
    </row>
    <row r="929" spans="1:35" x14ac:dyDescent="0.25">
      <c r="A929">
        <v>410</v>
      </c>
      <c r="B929">
        <v>1</v>
      </c>
      <c r="C929" s="2" t="s">
        <v>3098</v>
      </c>
      <c r="D929">
        <v>332</v>
      </c>
      <c r="E929" s="2" t="s">
        <v>5131</v>
      </c>
      <c r="F929" s="2" t="s">
        <v>4931</v>
      </c>
      <c r="G929" s="2">
        <v>928</v>
      </c>
      <c r="H929" t="b">
        <v>1</v>
      </c>
      <c r="I929" s="3">
        <v>43299.184224537035</v>
      </c>
      <c r="J929" s="2">
        <v>274</v>
      </c>
      <c r="K929" s="2">
        <v>-23.627881500000001</v>
      </c>
      <c r="L929" s="2">
        <v>-46.606098000000003</v>
      </c>
      <c r="M929" s="2">
        <f>IF(AND(_332_2018_07_18_outfile_posicao[[#This Row],[hora bus]]=I928,_332_2018_07_18_outfile_posicao[[#This Row],[lat bus]]=K928,_332_2018_07_18_outfile_posicao[[#This Row],[lon bus]]=L928),1,0)</f>
        <v>0</v>
      </c>
      <c r="N929">
        <v>69</v>
      </c>
      <c r="O929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929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929" s="4">
        <f>_332_2018_07_18_outfile_posicao[[#This Row],[8686,881807]]/_332_2018_07_18_outfile_posicao[[#Headers],[8686,881807]]</f>
        <v>0.19682317971961688</v>
      </c>
      <c r="R929">
        <f>_332_2018_07_18_outfile_posicao[[#This Row],[8686,881807]]-P928</f>
        <v>0</v>
      </c>
      <c r="S929">
        <f>(_332_2018_07_18_outfile_posicao[[#This Row],[hora bus]]-I928)*86000</f>
        <v>44.791666499804705</v>
      </c>
      <c r="T929">
        <f>_332_2018_07_18_outfile_posicao[[#This Row],[desloc]]/_332_2018_07_18_outfile_posicao[[#This Row],[seconds]]</f>
        <v>0</v>
      </c>
      <c r="U929">
        <f>_332_2018_07_18_outfile_posicao[[#This Row],[spd m/s]]*3.6</f>
        <v>0</v>
      </c>
      <c r="V929" s="2"/>
      <c r="W929" s="2">
        <f>IF(_332_2018_07_18_outfile_posicao[[#This Row],[cod bus]]=F928,0,1)</f>
        <v>0</v>
      </c>
      <c r="X929" s="2">
        <f>IF(_332_2018_07_18_outfile_posicao[[#This Row],[desloc]]&gt;=0,0,1)</f>
        <v>0</v>
      </c>
      <c r="Y929" s="2">
        <f>IF(AND(_332_2018_07_18_outfile_posicao[[#This Row],[spd m/s]]&lt;1,_332_2018_07_18_outfile_posicao[[#This Row],[spd m/s]]&lt;&gt;0),1,0)</f>
        <v>0</v>
      </c>
      <c r="Z929" s="2">
        <f>IF(Z928=0.5,IF(P929&gt;=P930,0.5,1),IF(_332_2018_07_18_outfile_posicao[[#This Row],[desloc]]&lt;-1000,IF(P929&gt;=P930,IF(AND(Z928=0.5,P929=P930),0,IF(P929&lt;700,0.5,0)),1),IF(AND(X929&gt;0,X928&gt;0,_332_2018_07_18_outfile_posicao[[#This Row],[8686,881807]]&lt;500,_332_2018_07_18_outfile_posicao[[#This Row],[desloc]]&gt;0),IF(_332_2018_07_18_outfile_posicao[[#This Row],[8686,881807]]&lt;500,1,0),0)))</f>
        <v>0</v>
      </c>
      <c r="AA929" s="2">
        <f t="shared" si="14"/>
        <v>1709.7796991022312</v>
      </c>
      <c r="AB929" s="2">
        <f>IF(_332_2018_07_18_outfile_posicao[[#This Row],[inicio]]=1,0,IF(AB928&gt;0,0.5,IF(_332_2018_07_18_outfile_posicao[[#This Row],[max dist]]=_332_2018_07_18_outfile_posicao[[#This Row],[8686,881807]],1,0)))</f>
        <v>0.5</v>
      </c>
      <c r="AC929" s="2">
        <f>IF(_332_2018_07_18_outfile_posicao[[#This Row],[fim]]=0,AC930+1,0)</f>
        <v>0</v>
      </c>
      <c r="AD929" s="2"/>
      <c r="AE929" s="2"/>
      <c r="AF929" s="2"/>
      <c r="AG929" s="2"/>
      <c r="AH929" s="2"/>
      <c r="AI929" s="2"/>
    </row>
    <row r="930" spans="1:35" x14ac:dyDescent="0.25">
      <c r="A930">
        <v>411</v>
      </c>
      <c r="B930">
        <v>1</v>
      </c>
      <c r="C930" s="2" t="s">
        <v>3099</v>
      </c>
      <c r="D930">
        <v>332</v>
      </c>
      <c r="E930" s="2" t="s">
        <v>5132</v>
      </c>
      <c r="F930" s="2" t="s">
        <v>4931</v>
      </c>
      <c r="G930" s="2">
        <v>929</v>
      </c>
      <c r="H930" t="b">
        <v>1</v>
      </c>
      <c r="I930" s="3">
        <v>43299.184745370374</v>
      </c>
      <c r="J930" s="2">
        <v>275</v>
      </c>
      <c r="K930" s="2">
        <v>-23.627881500000001</v>
      </c>
      <c r="L930" s="2">
        <v>-46.606098000000003</v>
      </c>
      <c r="M930" s="2">
        <f>IF(AND(_332_2018_07_18_outfile_posicao[[#This Row],[hora bus]]=I929,_332_2018_07_18_outfile_posicao[[#This Row],[lat bus]]=K929,_332_2018_07_18_outfile_posicao[[#This Row],[lon bus]]=L929),1,0)</f>
        <v>0</v>
      </c>
      <c r="N930">
        <v>69</v>
      </c>
      <c r="O930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930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930" s="4">
        <f>_332_2018_07_18_outfile_posicao[[#This Row],[8686,881807]]/_332_2018_07_18_outfile_posicao[[#Headers],[8686,881807]]</f>
        <v>0.19682317971961688</v>
      </c>
      <c r="R930">
        <f>_332_2018_07_18_outfile_posicao[[#This Row],[8686,881807]]-P929</f>
        <v>0</v>
      </c>
      <c r="S930">
        <f>(_332_2018_07_18_outfile_posicao[[#This Row],[hora bus]]-I929)*86000</f>
        <v>44.79166712553706</v>
      </c>
      <c r="T930">
        <f>_332_2018_07_18_outfile_posicao[[#This Row],[desloc]]/_332_2018_07_18_outfile_posicao[[#This Row],[seconds]]</f>
        <v>0</v>
      </c>
      <c r="U930">
        <f>_332_2018_07_18_outfile_posicao[[#This Row],[spd m/s]]*3.6</f>
        <v>0</v>
      </c>
      <c r="V930" s="2"/>
      <c r="W930" s="2">
        <f>IF(_332_2018_07_18_outfile_posicao[[#This Row],[cod bus]]=F929,0,1)</f>
        <v>0</v>
      </c>
      <c r="X930" s="2">
        <f>IF(_332_2018_07_18_outfile_posicao[[#This Row],[desloc]]&gt;=0,0,1)</f>
        <v>0</v>
      </c>
      <c r="Y930" s="2">
        <f>IF(AND(_332_2018_07_18_outfile_posicao[[#This Row],[spd m/s]]&lt;1,_332_2018_07_18_outfile_posicao[[#This Row],[spd m/s]]&lt;&gt;0),1,0)</f>
        <v>0</v>
      </c>
      <c r="Z930" s="2">
        <f>IF(Z929=0.5,IF(P930&gt;=P931,0.5,1),IF(_332_2018_07_18_outfile_posicao[[#This Row],[desloc]]&lt;-1000,IF(P930&gt;=P931,IF(AND(Z929=0.5,P930=P931),0,IF(P930&lt;700,0.5,0)),1),IF(AND(X930&gt;0,X929&gt;0,_332_2018_07_18_outfile_posicao[[#This Row],[8686,881807]]&lt;500,_332_2018_07_18_outfile_posicao[[#This Row],[desloc]]&gt;0),IF(_332_2018_07_18_outfile_posicao[[#This Row],[8686,881807]]&lt;500,1,0),0)))</f>
        <v>0</v>
      </c>
      <c r="AA930" s="2">
        <f t="shared" si="14"/>
        <v>1709.7796991022312</v>
      </c>
      <c r="AB930" s="2">
        <f>IF(_332_2018_07_18_outfile_posicao[[#This Row],[inicio]]=1,0,IF(AB929&gt;0,0.5,IF(_332_2018_07_18_outfile_posicao[[#This Row],[max dist]]=_332_2018_07_18_outfile_posicao[[#This Row],[8686,881807]],1,0)))</f>
        <v>0.5</v>
      </c>
      <c r="AC930" s="2">
        <f>IF(_332_2018_07_18_outfile_posicao[[#This Row],[fim]]=0,AC931+1,0)</f>
        <v>0</v>
      </c>
      <c r="AD930" s="2"/>
      <c r="AE930" s="2"/>
      <c r="AF930" s="2"/>
      <c r="AG930" s="2"/>
      <c r="AH930" s="2"/>
      <c r="AI930" s="2"/>
    </row>
    <row r="931" spans="1:35" x14ac:dyDescent="0.25">
      <c r="A931">
        <v>413</v>
      </c>
      <c r="B931">
        <v>1</v>
      </c>
      <c r="C931" s="2" t="s">
        <v>3100</v>
      </c>
      <c r="D931">
        <v>332</v>
      </c>
      <c r="E931" s="2" t="s">
        <v>5133</v>
      </c>
      <c r="F931" s="2" t="s">
        <v>4931</v>
      </c>
      <c r="G931" s="2">
        <v>930</v>
      </c>
      <c r="H931" t="b">
        <v>1</v>
      </c>
      <c r="I931" s="3">
        <v>43299.185266203705</v>
      </c>
      <c r="J931" s="2">
        <v>276</v>
      </c>
      <c r="K931" s="2">
        <v>-23.627881500000001</v>
      </c>
      <c r="L931" s="2">
        <v>-46.606098000000003</v>
      </c>
      <c r="M931" s="2">
        <f>IF(AND(_332_2018_07_18_outfile_posicao[[#This Row],[hora bus]]=I930,_332_2018_07_18_outfile_posicao[[#This Row],[lat bus]]=K930,_332_2018_07_18_outfile_posicao[[#This Row],[lon bus]]=L930),1,0)</f>
        <v>0</v>
      </c>
      <c r="N931">
        <v>69</v>
      </c>
      <c r="O931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931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931" s="4">
        <f>_332_2018_07_18_outfile_posicao[[#This Row],[8686,881807]]/_332_2018_07_18_outfile_posicao[[#Headers],[8686,881807]]</f>
        <v>0.19682317971961688</v>
      </c>
      <c r="R931">
        <f>_332_2018_07_18_outfile_posicao[[#This Row],[8686,881807]]-P930</f>
        <v>0</v>
      </c>
      <c r="S931">
        <f>(_332_2018_07_18_outfile_posicao[[#This Row],[hora bus]]-I930)*86000</f>
        <v>44.791666499804705</v>
      </c>
      <c r="T931">
        <f>_332_2018_07_18_outfile_posicao[[#This Row],[desloc]]/_332_2018_07_18_outfile_posicao[[#This Row],[seconds]]</f>
        <v>0</v>
      </c>
      <c r="U931">
        <f>_332_2018_07_18_outfile_posicao[[#This Row],[spd m/s]]*3.6</f>
        <v>0</v>
      </c>
      <c r="V931" s="2"/>
      <c r="W931" s="2">
        <f>IF(_332_2018_07_18_outfile_posicao[[#This Row],[cod bus]]=F930,0,1)</f>
        <v>0</v>
      </c>
      <c r="X931" s="2">
        <f>IF(_332_2018_07_18_outfile_posicao[[#This Row],[desloc]]&gt;=0,0,1)</f>
        <v>0</v>
      </c>
      <c r="Y931" s="2">
        <f>IF(AND(_332_2018_07_18_outfile_posicao[[#This Row],[spd m/s]]&lt;1,_332_2018_07_18_outfile_posicao[[#This Row],[spd m/s]]&lt;&gt;0),1,0)</f>
        <v>0</v>
      </c>
      <c r="Z931" s="2">
        <f>IF(Z930=0.5,IF(P931&gt;=P932,0.5,1),IF(_332_2018_07_18_outfile_posicao[[#This Row],[desloc]]&lt;-1000,IF(P931&gt;=P932,IF(AND(Z930=0.5,P931=P932),0,IF(P931&lt;700,0.5,0)),1),IF(AND(X931&gt;0,X930&gt;0,_332_2018_07_18_outfile_posicao[[#This Row],[8686,881807]]&lt;500,_332_2018_07_18_outfile_posicao[[#This Row],[desloc]]&gt;0),IF(_332_2018_07_18_outfile_posicao[[#This Row],[8686,881807]]&lt;500,1,0),0)))</f>
        <v>0</v>
      </c>
      <c r="AA931" s="2">
        <f t="shared" si="14"/>
        <v>1709.7796991022312</v>
      </c>
      <c r="AB931" s="2">
        <f>IF(_332_2018_07_18_outfile_posicao[[#This Row],[inicio]]=1,0,IF(AB930&gt;0,0.5,IF(_332_2018_07_18_outfile_posicao[[#This Row],[max dist]]=_332_2018_07_18_outfile_posicao[[#This Row],[8686,881807]],1,0)))</f>
        <v>0.5</v>
      </c>
      <c r="AC931" s="2">
        <f>IF(_332_2018_07_18_outfile_posicao[[#This Row],[fim]]=0,AC932+1,0)</f>
        <v>0</v>
      </c>
      <c r="AD931" s="2"/>
      <c r="AE931" s="2"/>
      <c r="AF931" s="2"/>
      <c r="AG931" s="2"/>
      <c r="AH931" s="2"/>
      <c r="AI931" s="2"/>
    </row>
    <row r="932" spans="1:35" x14ac:dyDescent="0.25">
      <c r="A932">
        <v>414</v>
      </c>
      <c r="B932">
        <v>1</v>
      </c>
      <c r="C932" s="2" t="s">
        <v>3101</v>
      </c>
      <c r="D932">
        <v>332</v>
      </c>
      <c r="E932" s="2" t="s">
        <v>5133</v>
      </c>
      <c r="F932" s="2" t="s">
        <v>4931</v>
      </c>
      <c r="G932" s="2">
        <v>931</v>
      </c>
      <c r="H932" t="b">
        <v>1</v>
      </c>
      <c r="I932" s="3">
        <v>43299.185787037037</v>
      </c>
      <c r="J932" s="2">
        <v>277</v>
      </c>
      <c r="K932" s="2">
        <v>-23.627881500000001</v>
      </c>
      <c r="L932" s="2">
        <v>-46.606098000000003</v>
      </c>
      <c r="M932" s="2">
        <f>IF(AND(_332_2018_07_18_outfile_posicao[[#This Row],[hora bus]]=I931,_332_2018_07_18_outfile_posicao[[#This Row],[lat bus]]=K931,_332_2018_07_18_outfile_posicao[[#This Row],[lon bus]]=L931),1,0)</f>
        <v>0</v>
      </c>
      <c r="N932">
        <v>69</v>
      </c>
      <c r="O932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932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932" s="4">
        <f>_332_2018_07_18_outfile_posicao[[#This Row],[8686,881807]]/_332_2018_07_18_outfile_posicao[[#Headers],[8686,881807]]</f>
        <v>0.19682317971961688</v>
      </c>
      <c r="R932">
        <f>_332_2018_07_18_outfile_posicao[[#This Row],[8686,881807]]-P931</f>
        <v>0</v>
      </c>
      <c r="S932">
        <f>(_332_2018_07_18_outfile_posicao[[#This Row],[hora bus]]-I931)*86000</f>
        <v>44.791666499804705</v>
      </c>
      <c r="T932">
        <f>_332_2018_07_18_outfile_posicao[[#This Row],[desloc]]/_332_2018_07_18_outfile_posicao[[#This Row],[seconds]]</f>
        <v>0</v>
      </c>
      <c r="U932">
        <f>_332_2018_07_18_outfile_posicao[[#This Row],[spd m/s]]*3.6</f>
        <v>0</v>
      </c>
      <c r="V932" s="2"/>
      <c r="W932" s="2">
        <f>IF(_332_2018_07_18_outfile_posicao[[#This Row],[cod bus]]=F931,0,1)</f>
        <v>0</v>
      </c>
      <c r="X932" s="2">
        <f>IF(_332_2018_07_18_outfile_posicao[[#This Row],[desloc]]&gt;=0,0,1)</f>
        <v>0</v>
      </c>
      <c r="Y932" s="2">
        <f>IF(AND(_332_2018_07_18_outfile_posicao[[#This Row],[spd m/s]]&lt;1,_332_2018_07_18_outfile_posicao[[#This Row],[spd m/s]]&lt;&gt;0),1,0)</f>
        <v>0</v>
      </c>
      <c r="Z932" s="2">
        <f>IF(Z931=0.5,IF(P932&gt;=P933,0.5,1),IF(_332_2018_07_18_outfile_posicao[[#This Row],[desloc]]&lt;-1000,IF(P932&gt;=P933,IF(AND(Z931=0.5,P932=P933),0,IF(P932&lt;700,0.5,0)),1),IF(AND(X932&gt;0,X931&gt;0,_332_2018_07_18_outfile_posicao[[#This Row],[8686,881807]]&lt;500,_332_2018_07_18_outfile_posicao[[#This Row],[desloc]]&gt;0),IF(_332_2018_07_18_outfile_posicao[[#This Row],[8686,881807]]&lt;500,1,0),0)))</f>
        <v>0</v>
      </c>
      <c r="AA932" s="2">
        <f t="shared" si="14"/>
        <v>1709.7796991022312</v>
      </c>
      <c r="AB932" s="2">
        <f>IF(_332_2018_07_18_outfile_posicao[[#This Row],[inicio]]=1,0,IF(AB931&gt;0,0.5,IF(_332_2018_07_18_outfile_posicao[[#This Row],[max dist]]=_332_2018_07_18_outfile_posicao[[#This Row],[8686,881807]],1,0)))</f>
        <v>0.5</v>
      </c>
      <c r="AC932" s="2">
        <f>IF(_332_2018_07_18_outfile_posicao[[#This Row],[fim]]=0,AC933+1,0)</f>
        <v>0</v>
      </c>
      <c r="AD932" s="2"/>
      <c r="AE932" s="2"/>
      <c r="AF932" s="2"/>
      <c r="AG932" s="2"/>
      <c r="AH932" s="2"/>
      <c r="AI932" s="2"/>
    </row>
    <row r="933" spans="1:35" x14ac:dyDescent="0.25">
      <c r="A933">
        <v>416</v>
      </c>
      <c r="B933">
        <v>1</v>
      </c>
      <c r="C933" s="2" t="s">
        <v>3102</v>
      </c>
      <c r="D933">
        <v>332</v>
      </c>
      <c r="E933" s="2" t="s">
        <v>5134</v>
      </c>
      <c r="F933" s="2" t="s">
        <v>4931</v>
      </c>
      <c r="G933" s="2">
        <v>932</v>
      </c>
      <c r="H933" t="b">
        <v>1</v>
      </c>
      <c r="I933" s="3">
        <v>43299.186307870368</v>
      </c>
      <c r="J933" s="2">
        <v>278</v>
      </c>
      <c r="K933" s="2">
        <v>-23.627881500000001</v>
      </c>
      <c r="L933" s="2">
        <v>-46.606098000000003</v>
      </c>
      <c r="M933" s="2">
        <f>IF(AND(_332_2018_07_18_outfile_posicao[[#This Row],[hora bus]]=I932,_332_2018_07_18_outfile_posicao[[#This Row],[lat bus]]=K932,_332_2018_07_18_outfile_posicao[[#This Row],[lon bus]]=L932),1,0)</f>
        <v>0</v>
      </c>
      <c r="N933">
        <v>69</v>
      </c>
      <c r="O933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933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933" s="4">
        <f>_332_2018_07_18_outfile_posicao[[#This Row],[8686,881807]]/_332_2018_07_18_outfile_posicao[[#Headers],[8686,881807]]</f>
        <v>0.19682317971961688</v>
      </c>
      <c r="R933">
        <f>_332_2018_07_18_outfile_posicao[[#This Row],[8686,881807]]-P932</f>
        <v>0</v>
      </c>
      <c r="S933">
        <f>(_332_2018_07_18_outfile_posicao[[#This Row],[hora bus]]-I932)*86000</f>
        <v>44.791666499804705</v>
      </c>
      <c r="T933">
        <f>_332_2018_07_18_outfile_posicao[[#This Row],[desloc]]/_332_2018_07_18_outfile_posicao[[#This Row],[seconds]]</f>
        <v>0</v>
      </c>
      <c r="U933">
        <f>_332_2018_07_18_outfile_posicao[[#This Row],[spd m/s]]*3.6</f>
        <v>0</v>
      </c>
      <c r="V933" s="2"/>
      <c r="W933" s="2">
        <f>IF(_332_2018_07_18_outfile_posicao[[#This Row],[cod bus]]=F932,0,1)</f>
        <v>0</v>
      </c>
      <c r="X933" s="2">
        <f>IF(_332_2018_07_18_outfile_posicao[[#This Row],[desloc]]&gt;=0,0,1)</f>
        <v>0</v>
      </c>
      <c r="Y933" s="2">
        <f>IF(AND(_332_2018_07_18_outfile_posicao[[#This Row],[spd m/s]]&lt;1,_332_2018_07_18_outfile_posicao[[#This Row],[spd m/s]]&lt;&gt;0),1,0)</f>
        <v>0</v>
      </c>
      <c r="Z933" s="2">
        <f>IF(Z932=0.5,IF(P933&gt;=P934,0.5,1),IF(_332_2018_07_18_outfile_posicao[[#This Row],[desloc]]&lt;-1000,IF(P933&gt;=P934,IF(AND(Z932=0.5,P933=P934),0,IF(P933&lt;700,0.5,0)),1),IF(AND(X933&gt;0,X932&gt;0,_332_2018_07_18_outfile_posicao[[#This Row],[8686,881807]]&lt;500,_332_2018_07_18_outfile_posicao[[#This Row],[desloc]]&gt;0),IF(_332_2018_07_18_outfile_posicao[[#This Row],[8686,881807]]&lt;500,1,0),0)))</f>
        <v>0</v>
      </c>
      <c r="AA933" s="2">
        <f t="shared" si="14"/>
        <v>1709.7796991022312</v>
      </c>
      <c r="AB933" s="2">
        <f>IF(_332_2018_07_18_outfile_posicao[[#This Row],[inicio]]=1,0,IF(AB932&gt;0,0.5,IF(_332_2018_07_18_outfile_posicao[[#This Row],[max dist]]=_332_2018_07_18_outfile_posicao[[#This Row],[8686,881807]],1,0)))</f>
        <v>0.5</v>
      </c>
      <c r="AC933" s="2">
        <f>IF(_332_2018_07_18_outfile_posicao[[#This Row],[fim]]=0,AC934+1,0)</f>
        <v>0</v>
      </c>
      <c r="AD933" s="2"/>
      <c r="AE933" s="2"/>
      <c r="AF933" s="2"/>
      <c r="AG933" s="2"/>
      <c r="AH933" s="2"/>
      <c r="AI933" s="2"/>
    </row>
    <row r="934" spans="1:35" x14ac:dyDescent="0.25">
      <c r="A934">
        <v>417</v>
      </c>
      <c r="B934">
        <v>1</v>
      </c>
      <c r="C934" s="2" t="s">
        <v>3103</v>
      </c>
      <c r="D934">
        <v>332</v>
      </c>
      <c r="E934" s="2" t="s">
        <v>5135</v>
      </c>
      <c r="F934" s="2" t="s">
        <v>4931</v>
      </c>
      <c r="G934" s="2">
        <v>933</v>
      </c>
      <c r="H934" t="b">
        <v>1</v>
      </c>
      <c r="I934" s="3">
        <v>43299.186828703707</v>
      </c>
      <c r="J934" s="2">
        <v>279</v>
      </c>
      <c r="K934" s="2">
        <v>-23.627881500000001</v>
      </c>
      <c r="L934" s="2">
        <v>-46.606098000000003</v>
      </c>
      <c r="M934" s="2">
        <f>IF(AND(_332_2018_07_18_outfile_posicao[[#This Row],[hora bus]]=I933,_332_2018_07_18_outfile_posicao[[#This Row],[lat bus]]=K933,_332_2018_07_18_outfile_posicao[[#This Row],[lon bus]]=L933),1,0)</f>
        <v>0</v>
      </c>
      <c r="N934">
        <v>69</v>
      </c>
      <c r="O934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934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934" s="4">
        <f>_332_2018_07_18_outfile_posicao[[#This Row],[8686,881807]]/_332_2018_07_18_outfile_posicao[[#Headers],[8686,881807]]</f>
        <v>0.19682317971961688</v>
      </c>
      <c r="R934">
        <f>_332_2018_07_18_outfile_posicao[[#This Row],[8686,881807]]-P933</f>
        <v>0</v>
      </c>
      <c r="S934">
        <f>(_332_2018_07_18_outfile_posicao[[#This Row],[hora bus]]-I933)*86000</f>
        <v>44.79166712553706</v>
      </c>
      <c r="T934">
        <f>_332_2018_07_18_outfile_posicao[[#This Row],[desloc]]/_332_2018_07_18_outfile_posicao[[#This Row],[seconds]]</f>
        <v>0</v>
      </c>
      <c r="U934">
        <f>_332_2018_07_18_outfile_posicao[[#This Row],[spd m/s]]*3.6</f>
        <v>0</v>
      </c>
      <c r="V934" s="2"/>
      <c r="W934" s="2">
        <f>IF(_332_2018_07_18_outfile_posicao[[#This Row],[cod bus]]=F933,0,1)</f>
        <v>0</v>
      </c>
      <c r="X934" s="2">
        <f>IF(_332_2018_07_18_outfile_posicao[[#This Row],[desloc]]&gt;=0,0,1)</f>
        <v>0</v>
      </c>
      <c r="Y934" s="2">
        <f>IF(AND(_332_2018_07_18_outfile_posicao[[#This Row],[spd m/s]]&lt;1,_332_2018_07_18_outfile_posicao[[#This Row],[spd m/s]]&lt;&gt;0),1,0)</f>
        <v>0</v>
      </c>
      <c r="Z934" s="2">
        <f>IF(Z933=0.5,IF(P934&gt;=P935,0.5,1),IF(_332_2018_07_18_outfile_posicao[[#This Row],[desloc]]&lt;-1000,IF(P934&gt;=P935,IF(AND(Z933=0.5,P934=P935),0,IF(P934&lt;700,0.5,0)),1),IF(AND(X934&gt;0,X933&gt;0,_332_2018_07_18_outfile_posicao[[#This Row],[8686,881807]]&lt;500,_332_2018_07_18_outfile_posicao[[#This Row],[desloc]]&gt;0),IF(_332_2018_07_18_outfile_posicao[[#This Row],[8686,881807]]&lt;500,1,0),0)))</f>
        <v>0</v>
      </c>
      <c r="AA934" s="2">
        <f t="shared" si="14"/>
        <v>1709.7796991022312</v>
      </c>
      <c r="AB934" s="2">
        <f>IF(_332_2018_07_18_outfile_posicao[[#This Row],[inicio]]=1,0,IF(AB933&gt;0,0.5,IF(_332_2018_07_18_outfile_posicao[[#This Row],[max dist]]=_332_2018_07_18_outfile_posicao[[#This Row],[8686,881807]],1,0)))</f>
        <v>0.5</v>
      </c>
      <c r="AC934" s="2">
        <f>IF(_332_2018_07_18_outfile_posicao[[#This Row],[fim]]=0,AC935+1,0)</f>
        <v>0</v>
      </c>
      <c r="AD934" s="2"/>
      <c r="AE934" s="2"/>
      <c r="AF934" s="2"/>
      <c r="AG934" s="2"/>
      <c r="AH934" s="2"/>
      <c r="AI934" s="2"/>
    </row>
    <row r="935" spans="1:35" x14ac:dyDescent="0.25">
      <c r="A935">
        <v>419</v>
      </c>
      <c r="B935">
        <v>1</v>
      </c>
      <c r="C935" s="2" t="s">
        <v>3104</v>
      </c>
      <c r="D935">
        <v>332</v>
      </c>
      <c r="E935" s="2" t="s">
        <v>5136</v>
      </c>
      <c r="F935" s="2" t="s">
        <v>4931</v>
      </c>
      <c r="G935" s="2">
        <v>934</v>
      </c>
      <c r="H935" t="b">
        <v>1</v>
      </c>
      <c r="I935" s="3">
        <v>43299.187349537038</v>
      </c>
      <c r="J935" s="2">
        <v>280</v>
      </c>
      <c r="K935" s="2">
        <v>-23.627881500000001</v>
      </c>
      <c r="L935" s="2">
        <v>-46.606098000000003</v>
      </c>
      <c r="M935" s="2">
        <f>IF(AND(_332_2018_07_18_outfile_posicao[[#This Row],[hora bus]]=I934,_332_2018_07_18_outfile_posicao[[#This Row],[lat bus]]=K934,_332_2018_07_18_outfile_posicao[[#This Row],[lon bus]]=L934),1,0)</f>
        <v>0</v>
      </c>
      <c r="N935">
        <v>69</v>
      </c>
      <c r="O935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935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935" s="4">
        <f>_332_2018_07_18_outfile_posicao[[#This Row],[8686,881807]]/_332_2018_07_18_outfile_posicao[[#Headers],[8686,881807]]</f>
        <v>0.19682317971961688</v>
      </c>
      <c r="R935">
        <f>_332_2018_07_18_outfile_posicao[[#This Row],[8686,881807]]-P934</f>
        <v>0</v>
      </c>
      <c r="S935">
        <f>(_332_2018_07_18_outfile_posicao[[#This Row],[hora bus]]-I934)*86000</f>
        <v>44.791666499804705</v>
      </c>
      <c r="T935">
        <f>_332_2018_07_18_outfile_posicao[[#This Row],[desloc]]/_332_2018_07_18_outfile_posicao[[#This Row],[seconds]]</f>
        <v>0</v>
      </c>
      <c r="U935">
        <f>_332_2018_07_18_outfile_posicao[[#This Row],[spd m/s]]*3.6</f>
        <v>0</v>
      </c>
      <c r="V935" s="2"/>
      <c r="W935" s="2">
        <f>IF(_332_2018_07_18_outfile_posicao[[#This Row],[cod bus]]=F934,0,1)</f>
        <v>0</v>
      </c>
      <c r="X935" s="2">
        <f>IF(_332_2018_07_18_outfile_posicao[[#This Row],[desloc]]&gt;=0,0,1)</f>
        <v>0</v>
      </c>
      <c r="Y935" s="2">
        <f>IF(AND(_332_2018_07_18_outfile_posicao[[#This Row],[spd m/s]]&lt;1,_332_2018_07_18_outfile_posicao[[#This Row],[spd m/s]]&lt;&gt;0),1,0)</f>
        <v>0</v>
      </c>
      <c r="Z935" s="2">
        <f>IF(Z934=0.5,IF(P935&gt;=P936,0.5,1),IF(_332_2018_07_18_outfile_posicao[[#This Row],[desloc]]&lt;-1000,IF(P935&gt;=P936,IF(AND(Z934=0.5,P935=P936),0,IF(P935&lt;700,0.5,0)),1),IF(AND(X935&gt;0,X934&gt;0,_332_2018_07_18_outfile_posicao[[#This Row],[8686,881807]]&lt;500,_332_2018_07_18_outfile_posicao[[#This Row],[desloc]]&gt;0),IF(_332_2018_07_18_outfile_posicao[[#This Row],[8686,881807]]&lt;500,1,0),0)))</f>
        <v>0</v>
      </c>
      <c r="AA935" s="2">
        <f t="shared" si="14"/>
        <v>1709.7796991022312</v>
      </c>
      <c r="AB935" s="2">
        <f>IF(_332_2018_07_18_outfile_posicao[[#This Row],[inicio]]=1,0,IF(AB934&gt;0,0.5,IF(_332_2018_07_18_outfile_posicao[[#This Row],[max dist]]=_332_2018_07_18_outfile_posicao[[#This Row],[8686,881807]],1,0)))</f>
        <v>0.5</v>
      </c>
      <c r="AC935" s="2">
        <f>IF(_332_2018_07_18_outfile_posicao[[#This Row],[fim]]=0,AC936+1,0)</f>
        <v>0</v>
      </c>
      <c r="AD935" s="2"/>
      <c r="AE935" s="2"/>
      <c r="AF935" s="2"/>
      <c r="AG935" s="2"/>
      <c r="AH935" s="2"/>
      <c r="AI935" s="2"/>
    </row>
    <row r="936" spans="1:35" x14ac:dyDescent="0.25">
      <c r="A936">
        <v>420</v>
      </c>
      <c r="B936">
        <v>1</v>
      </c>
      <c r="C936" s="2" t="s">
        <v>3105</v>
      </c>
      <c r="D936">
        <v>332</v>
      </c>
      <c r="E936" s="2" t="s">
        <v>5136</v>
      </c>
      <c r="F936" s="2" t="s">
        <v>4931</v>
      </c>
      <c r="G936" s="2">
        <v>935</v>
      </c>
      <c r="H936" t="b">
        <v>1</v>
      </c>
      <c r="I936" s="3">
        <v>43299.18787037037</v>
      </c>
      <c r="J936" s="2">
        <v>281</v>
      </c>
      <c r="K936" s="2">
        <v>-23.627881500000001</v>
      </c>
      <c r="L936" s="2">
        <v>-46.606098000000003</v>
      </c>
      <c r="M936" s="2">
        <f>IF(AND(_332_2018_07_18_outfile_posicao[[#This Row],[hora bus]]=I935,_332_2018_07_18_outfile_posicao[[#This Row],[lat bus]]=K935,_332_2018_07_18_outfile_posicao[[#This Row],[lon bus]]=L935),1,0)</f>
        <v>0</v>
      </c>
      <c r="N936">
        <v>69</v>
      </c>
      <c r="O936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936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936" s="4">
        <f>_332_2018_07_18_outfile_posicao[[#This Row],[8686,881807]]/_332_2018_07_18_outfile_posicao[[#Headers],[8686,881807]]</f>
        <v>0.19682317971961688</v>
      </c>
      <c r="R936">
        <f>_332_2018_07_18_outfile_posicao[[#This Row],[8686,881807]]-P935</f>
        <v>0</v>
      </c>
      <c r="S936">
        <f>(_332_2018_07_18_outfile_posicao[[#This Row],[hora bus]]-I935)*86000</f>
        <v>44.791666499804705</v>
      </c>
      <c r="T936">
        <f>_332_2018_07_18_outfile_posicao[[#This Row],[desloc]]/_332_2018_07_18_outfile_posicao[[#This Row],[seconds]]</f>
        <v>0</v>
      </c>
      <c r="U936">
        <f>_332_2018_07_18_outfile_posicao[[#This Row],[spd m/s]]*3.6</f>
        <v>0</v>
      </c>
      <c r="V936" s="2"/>
      <c r="W936" s="2">
        <f>IF(_332_2018_07_18_outfile_posicao[[#This Row],[cod bus]]=F935,0,1)</f>
        <v>0</v>
      </c>
      <c r="X936" s="2">
        <f>IF(_332_2018_07_18_outfile_posicao[[#This Row],[desloc]]&gt;=0,0,1)</f>
        <v>0</v>
      </c>
      <c r="Y936" s="2">
        <f>IF(AND(_332_2018_07_18_outfile_posicao[[#This Row],[spd m/s]]&lt;1,_332_2018_07_18_outfile_posicao[[#This Row],[spd m/s]]&lt;&gt;0),1,0)</f>
        <v>0</v>
      </c>
      <c r="Z936" s="2">
        <f>IF(Z935=0.5,IF(P936&gt;=P937,0.5,1),IF(_332_2018_07_18_outfile_posicao[[#This Row],[desloc]]&lt;-1000,IF(P936&gt;=P937,IF(AND(Z935=0.5,P936=P937),0,IF(P936&lt;700,0.5,0)),1),IF(AND(X936&gt;0,X935&gt;0,_332_2018_07_18_outfile_posicao[[#This Row],[8686,881807]]&lt;500,_332_2018_07_18_outfile_posicao[[#This Row],[desloc]]&gt;0),IF(_332_2018_07_18_outfile_posicao[[#This Row],[8686,881807]]&lt;500,1,0),0)))</f>
        <v>0</v>
      </c>
      <c r="AA936" s="2">
        <f t="shared" si="14"/>
        <v>1709.7796991022312</v>
      </c>
      <c r="AB936" s="2">
        <f>IF(_332_2018_07_18_outfile_posicao[[#This Row],[inicio]]=1,0,IF(AB935&gt;0,0.5,IF(_332_2018_07_18_outfile_posicao[[#This Row],[max dist]]=_332_2018_07_18_outfile_posicao[[#This Row],[8686,881807]],1,0)))</f>
        <v>0.5</v>
      </c>
      <c r="AC936" s="2">
        <f>IF(_332_2018_07_18_outfile_posicao[[#This Row],[fim]]=0,AC937+1,0)</f>
        <v>0</v>
      </c>
      <c r="AD936" s="2"/>
      <c r="AE936" s="2"/>
      <c r="AF936" s="2"/>
      <c r="AG936" s="2"/>
      <c r="AH936" s="2"/>
      <c r="AI936" s="2"/>
    </row>
    <row r="937" spans="1:35" x14ac:dyDescent="0.25">
      <c r="A937">
        <v>422</v>
      </c>
      <c r="B937">
        <v>1</v>
      </c>
      <c r="C937" s="2" t="s">
        <v>3107</v>
      </c>
      <c r="D937">
        <v>332</v>
      </c>
      <c r="E937" s="2" t="s">
        <v>5137</v>
      </c>
      <c r="F937" s="2" t="s">
        <v>4931</v>
      </c>
      <c r="G937" s="2">
        <v>936</v>
      </c>
      <c r="H937" t="b">
        <v>1</v>
      </c>
      <c r="I937" s="3">
        <v>43299.188391203701</v>
      </c>
      <c r="J937" s="2">
        <v>283</v>
      </c>
      <c r="K937" s="2">
        <v>-23.627881500000001</v>
      </c>
      <c r="L937" s="2">
        <v>-46.606098000000003</v>
      </c>
      <c r="M937" s="2">
        <f>IF(AND(_332_2018_07_18_outfile_posicao[[#This Row],[hora bus]]=I936,_332_2018_07_18_outfile_posicao[[#This Row],[lat bus]]=K936,_332_2018_07_18_outfile_posicao[[#This Row],[lon bus]]=L936),1,0)</f>
        <v>0</v>
      </c>
      <c r="N937">
        <v>69</v>
      </c>
      <c r="O937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937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937" s="4">
        <f>_332_2018_07_18_outfile_posicao[[#This Row],[8686,881807]]/_332_2018_07_18_outfile_posicao[[#Headers],[8686,881807]]</f>
        <v>0.19682317971961688</v>
      </c>
      <c r="R937">
        <f>_332_2018_07_18_outfile_posicao[[#This Row],[8686,881807]]-P936</f>
        <v>0</v>
      </c>
      <c r="S937">
        <f>(_332_2018_07_18_outfile_posicao[[#This Row],[hora bus]]-I936)*86000</f>
        <v>44.791666499804705</v>
      </c>
      <c r="T937">
        <f>_332_2018_07_18_outfile_posicao[[#This Row],[desloc]]/_332_2018_07_18_outfile_posicao[[#This Row],[seconds]]</f>
        <v>0</v>
      </c>
      <c r="U937">
        <f>_332_2018_07_18_outfile_posicao[[#This Row],[spd m/s]]*3.6</f>
        <v>0</v>
      </c>
      <c r="V937" s="2"/>
      <c r="W937" s="2">
        <f>IF(_332_2018_07_18_outfile_posicao[[#This Row],[cod bus]]=F936,0,1)</f>
        <v>0</v>
      </c>
      <c r="X937" s="2">
        <f>IF(_332_2018_07_18_outfile_posicao[[#This Row],[desloc]]&gt;=0,0,1)</f>
        <v>0</v>
      </c>
      <c r="Y937" s="2">
        <f>IF(AND(_332_2018_07_18_outfile_posicao[[#This Row],[spd m/s]]&lt;1,_332_2018_07_18_outfile_posicao[[#This Row],[spd m/s]]&lt;&gt;0),1,0)</f>
        <v>0</v>
      </c>
      <c r="Z937" s="2">
        <f>IF(Z936=0.5,IF(P937&gt;=P938,0.5,1),IF(_332_2018_07_18_outfile_posicao[[#This Row],[desloc]]&lt;-1000,IF(P937&gt;=P938,IF(AND(Z936=0.5,P937=P938),0,IF(P937&lt;700,0.5,0)),1),IF(AND(X937&gt;0,X936&gt;0,_332_2018_07_18_outfile_posicao[[#This Row],[8686,881807]]&lt;500,_332_2018_07_18_outfile_posicao[[#This Row],[desloc]]&gt;0),IF(_332_2018_07_18_outfile_posicao[[#This Row],[8686,881807]]&lt;500,1,0),0)))</f>
        <v>0</v>
      </c>
      <c r="AA937" s="2">
        <f t="shared" si="14"/>
        <v>1709.7796991022312</v>
      </c>
      <c r="AB937" s="2">
        <f>IF(_332_2018_07_18_outfile_posicao[[#This Row],[inicio]]=1,0,IF(AB936&gt;0,0.5,IF(_332_2018_07_18_outfile_posicao[[#This Row],[max dist]]=_332_2018_07_18_outfile_posicao[[#This Row],[8686,881807]],1,0)))</f>
        <v>0.5</v>
      </c>
      <c r="AC937" s="2">
        <f>IF(_332_2018_07_18_outfile_posicao[[#This Row],[fim]]=0,AC938+1,0)</f>
        <v>0</v>
      </c>
      <c r="AD937" s="2"/>
      <c r="AE937" s="2"/>
      <c r="AF937" s="2"/>
      <c r="AG937" s="2"/>
      <c r="AH937" s="2"/>
      <c r="AI937" s="2"/>
    </row>
    <row r="938" spans="1:35" x14ac:dyDescent="0.25">
      <c r="A938">
        <v>423</v>
      </c>
      <c r="B938">
        <v>1</v>
      </c>
      <c r="C938" s="2" t="s">
        <v>3108</v>
      </c>
      <c r="D938">
        <v>332</v>
      </c>
      <c r="E938" s="2" t="s">
        <v>5138</v>
      </c>
      <c r="F938" s="2" t="s">
        <v>4931</v>
      </c>
      <c r="G938" s="2">
        <v>937</v>
      </c>
      <c r="H938" t="b">
        <v>1</v>
      </c>
      <c r="I938" s="3">
        <v>43299.18891203704</v>
      </c>
      <c r="J938" s="2">
        <v>285</v>
      </c>
      <c r="K938" s="2">
        <v>-23.627881500000001</v>
      </c>
      <c r="L938" s="2">
        <v>-46.606098000000003</v>
      </c>
      <c r="M938" s="2">
        <f>IF(AND(_332_2018_07_18_outfile_posicao[[#This Row],[hora bus]]=I937,_332_2018_07_18_outfile_posicao[[#This Row],[lat bus]]=K937,_332_2018_07_18_outfile_posicao[[#This Row],[lon bus]]=L937),1,0)</f>
        <v>0</v>
      </c>
      <c r="N938">
        <v>69</v>
      </c>
      <c r="O938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938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938" s="4">
        <f>_332_2018_07_18_outfile_posicao[[#This Row],[8686,881807]]/_332_2018_07_18_outfile_posicao[[#Headers],[8686,881807]]</f>
        <v>0.19682317971961688</v>
      </c>
      <c r="R938">
        <f>_332_2018_07_18_outfile_posicao[[#This Row],[8686,881807]]-P937</f>
        <v>0</v>
      </c>
      <c r="S938">
        <f>(_332_2018_07_18_outfile_posicao[[#This Row],[hora bus]]-I937)*86000</f>
        <v>44.79166712553706</v>
      </c>
      <c r="T938">
        <f>_332_2018_07_18_outfile_posicao[[#This Row],[desloc]]/_332_2018_07_18_outfile_posicao[[#This Row],[seconds]]</f>
        <v>0</v>
      </c>
      <c r="U938">
        <f>_332_2018_07_18_outfile_posicao[[#This Row],[spd m/s]]*3.6</f>
        <v>0</v>
      </c>
      <c r="V938" s="2"/>
      <c r="W938" s="2">
        <f>IF(_332_2018_07_18_outfile_posicao[[#This Row],[cod bus]]=F937,0,1)</f>
        <v>0</v>
      </c>
      <c r="X938" s="2">
        <f>IF(_332_2018_07_18_outfile_posicao[[#This Row],[desloc]]&gt;=0,0,1)</f>
        <v>0</v>
      </c>
      <c r="Y938" s="2">
        <f>IF(AND(_332_2018_07_18_outfile_posicao[[#This Row],[spd m/s]]&lt;1,_332_2018_07_18_outfile_posicao[[#This Row],[spd m/s]]&lt;&gt;0),1,0)</f>
        <v>0</v>
      </c>
      <c r="Z938" s="2">
        <f>IF(Z937=0.5,IF(P938&gt;=P939,0.5,1),IF(_332_2018_07_18_outfile_posicao[[#This Row],[desloc]]&lt;-1000,IF(P938&gt;=P939,IF(AND(Z937=0.5,P938=P939),0,IF(P938&lt;700,0.5,0)),1),IF(AND(X938&gt;0,X937&gt;0,_332_2018_07_18_outfile_posicao[[#This Row],[8686,881807]]&lt;500,_332_2018_07_18_outfile_posicao[[#This Row],[desloc]]&gt;0),IF(_332_2018_07_18_outfile_posicao[[#This Row],[8686,881807]]&lt;500,1,0),0)))</f>
        <v>0</v>
      </c>
      <c r="AA938" s="2">
        <f t="shared" si="14"/>
        <v>1709.7796991022312</v>
      </c>
      <c r="AB938" s="2">
        <f>IF(_332_2018_07_18_outfile_posicao[[#This Row],[inicio]]=1,0,IF(AB937&gt;0,0.5,IF(_332_2018_07_18_outfile_posicao[[#This Row],[max dist]]=_332_2018_07_18_outfile_posicao[[#This Row],[8686,881807]],1,0)))</f>
        <v>0.5</v>
      </c>
      <c r="AC938" s="2">
        <f>IF(_332_2018_07_18_outfile_posicao[[#This Row],[fim]]=0,AC939+1,0)</f>
        <v>0</v>
      </c>
      <c r="AD938" s="2"/>
      <c r="AE938" s="2"/>
      <c r="AF938" s="2"/>
      <c r="AG938" s="2"/>
      <c r="AH938" s="2"/>
      <c r="AI938" s="2"/>
    </row>
    <row r="939" spans="1:35" x14ac:dyDescent="0.25">
      <c r="A939">
        <v>425</v>
      </c>
      <c r="B939">
        <v>1</v>
      </c>
      <c r="C939" s="2" t="s">
        <v>3110</v>
      </c>
      <c r="D939">
        <v>332</v>
      </c>
      <c r="E939" s="2" t="s">
        <v>5139</v>
      </c>
      <c r="F939" s="2" t="s">
        <v>4931</v>
      </c>
      <c r="G939" s="2">
        <v>938</v>
      </c>
      <c r="H939" t="b">
        <v>1</v>
      </c>
      <c r="I939" s="3">
        <v>43299.189432870371</v>
      </c>
      <c r="J939" s="2">
        <v>287</v>
      </c>
      <c r="K939" s="2">
        <v>-23.627881500000001</v>
      </c>
      <c r="L939" s="2">
        <v>-46.606098000000003</v>
      </c>
      <c r="M939" s="2">
        <f>IF(AND(_332_2018_07_18_outfile_posicao[[#This Row],[hora bus]]=I938,_332_2018_07_18_outfile_posicao[[#This Row],[lat bus]]=K938,_332_2018_07_18_outfile_posicao[[#This Row],[lon bus]]=L938),1,0)</f>
        <v>0</v>
      </c>
      <c r="N939">
        <v>69</v>
      </c>
      <c r="O939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939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939" s="4">
        <f>_332_2018_07_18_outfile_posicao[[#This Row],[8686,881807]]/_332_2018_07_18_outfile_posicao[[#Headers],[8686,881807]]</f>
        <v>0.19682317971961688</v>
      </c>
      <c r="R939">
        <f>_332_2018_07_18_outfile_posicao[[#This Row],[8686,881807]]-P938</f>
        <v>0</v>
      </c>
      <c r="S939">
        <f>(_332_2018_07_18_outfile_posicao[[#This Row],[hora bus]]-I938)*86000</f>
        <v>44.791666499804705</v>
      </c>
      <c r="T939">
        <f>_332_2018_07_18_outfile_posicao[[#This Row],[desloc]]/_332_2018_07_18_outfile_posicao[[#This Row],[seconds]]</f>
        <v>0</v>
      </c>
      <c r="U939">
        <f>_332_2018_07_18_outfile_posicao[[#This Row],[spd m/s]]*3.6</f>
        <v>0</v>
      </c>
      <c r="V939" s="2"/>
      <c r="W939" s="2">
        <f>IF(_332_2018_07_18_outfile_posicao[[#This Row],[cod bus]]=F938,0,1)</f>
        <v>0</v>
      </c>
      <c r="X939" s="2">
        <f>IF(_332_2018_07_18_outfile_posicao[[#This Row],[desloc]]&gt;=0,0,1)</f>
        <v>0</v>
      </c>
      <c r="Y939" s="2">
        <f>IF(AND(_332_2018_07_18_outfile_posicao[[#This Row],[spd m/s]]&lt;1,_332_2018_07_18_outfile_posicao[[#This Row],[spd m/s]]&lt;&gt;0),1,0)</f>
        <v>0</v>
      </c>
      <c r="Z939" s="2">
        <f>IF(Z938=0.5,IF(P939&gt;=P940,0.5,1),IF(_332_2018_07_18_outfile_posicao[[#This Row],[desloc]]&lt;-1000,IF(P939&gt;=P940,IF(AND(Z938=0.5,P939=P940),0,IF(P939&lt;700,0.5,0)),1),IF(AND(X939&gt;0,X938&gt;0,_332_2018_07_18_outfile_posicao[[#This Row],[8686,881807]]&lt;500,_332_2018_07_18_outfile_posicao[[#This Row],[desloc]]&gt;0),IF(_332_2018_07_18_outfile_posicao[[#This Row],[8686,881807]]&lt;500,1,0),0)))</f>
        <v>0</v>
      </c>
      <c r="AA939" s="2">
        <f t="shared" si="14"/>
        <v>1709.7796991022312</v>
      </c>
      <c r="AB939" s="2">
        <f>IF(_332_2018_07_18_outfile_posicao[[#This Row],[inicio]]=1,0,IF(AB938&gt;0,0.5,IF(_332_2018_07_18_outfile_posicao[[#This Row],[max dist]]=_332_2018_07_18_outfile_posicao[[#This Row],[8686,881807]],1,0)))</f>
        <v>0.5</v>
      </c>
      <c r="AC939" s="2">
        <f>IF(_332_2018_07_18_outfile_posicao[[#This Row],[fim]]=0,AC940+1,0)</f>
        <v>0</v>
      </c>
      <c r="AD939" s="2"/>
      <c r="AE939" s="2"/>
      <c r="AF939" s="2"/>
      <c r="AG939" s="2"/>
      <c r="AH939" s="2"/>
      <c r="AI939" s="2"/>
    </row>
    <row r="940" spans="1:35" x14ac:dyDescent="0.25">
      <c r="A940">
        <v>426</v>
      </c>
      <c r="B940">
        <v>1</v>
      </c>
      <c r="C940" s="2" t="s">
        <v>3111</v>
      </c>
      <c r="D940">
        <v>332</v>
      </c>
      <c r="E940" s="2" t="s">
        <v>5139</v>
      </c>
      <c r="F940" s="2" t="s">
        <v>4931</v>
      </c>
      <c r="G940" s="2">
        <v>939</v>
      </c>
      <c r="H940" t="b">
        <v>1</v>
      </c>
      <c r="I940" s="3">
        <v>43299.189953703702</v>
      </c>
      <c r="J940" s="2">
        <v>289</v>
      </c>
      <c r="K940" s="2">
        <v>-23.627881500000001</v>
      </c>
      <c r="L940" s="2">
        <v>-46.606098000000003</v>
      </c>
      <c r="M940" s="2">
        <f>IF(AND(_332_2018_07_18_outfile_posicao[[#This Row],[hora bus]]=I939,_332_2018_07_18_outfile_posicao[[#This Row],[lat bus]]=K939,_332_2018_07_18_outfile_posicao[[#This Row],[lon bus]]=L939),1,0)</f>
        <v>0</v>
      </c>
      <c r="N940">
        <v>69</v>
      </c>
      <c r="O940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940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940" s="4">
        <f>_332_2018_07_18_outfile_posicao[[#This Row],[8686,881807]]/_332_2018_07_18_outfile_posicao[[#Headers],[8686,881807]]</f>
        <v>0.19682317971961688</v>
      </c>
      <c r="R940">
        <f>_332_2018_07_18_outfile_posicao[[#This Row],[8686,881807]]-P939</f>
        <v>0</v>
      </c>
      <c r="S940">
        <f>(_332_2018_07_18_outfile_posicao[[#This Row],[hora bus]]-I939)*86000</f>
        <v>44.791666499804705</v>
      </c>
      <c r="T940">
        <f>_332_2018_07_18_outfile_posicao[[#This Row],[desloc]]/_332_2018_07_18_outfile_posicao[[#This Row],[seconds]]</f>
        <v>0</v>
      </c>
      <c r="U940">
        <f>_332_2018_07_18_outfile_posicao[[#This Row],[spd m/s]]*3.6</f>
        <v>0</v>
      </c>
      <c r="V940" s="2"/>
      <c r="W940" s="2">
        <f>IF(_332_2018_07_18_outfile_posicao[[#This Row],[cod bus]]=F939,0,1)</f>
        <v>0</v>
      </c>
      <c r="X940" s="2">
        <f>IF(_332_2018_07_18_outfile_posicao[[#This Row],[desloc]]&gt;=0,0,1)</f>
        <v>0</v>
      </c>
      <c r="Y940" s="2">
        <f>IF(AND(_332_2018_07_18_outfile_posicao[[#This Row],[spd m/s]]&lt;1,_332_2018_07_18_outfile_posicao[[#This Row],[spd m/s]]&lt;&gt;0),1,0)</f>
        <v>0</v>
      </c>
      <c r="Z940" s="2">
        <f>IF(Z939=0.5,IF(P940&gt;=P941,0.5,1),IF(_332_2018_07_18_outfile_posicao[[#This Row],[desloc]]&lt;-1000,IF(P940&gt;=P941,IF(AND(Z939=0.5,P940=P941),0,IF(P940&lt;700,0.5,0)),1),IF(AND(X940&gt;0,X939&gt;0,_332_2018_07_18_outfile_posicao[[#This Row],[8686,881807]]&lt;500,_332_2018_07_18_outfile_posicao[[#This Row],[desloc]]&gt;0),IF(_332_2018_07_18_outfile_posicao[[#This Row],[8686,881807]]&lt;500,1,0),0)))</f>
        <v>0</v>
      </c>
      <c r="AA940" s="2">
        <f t="shared" si="14"/>
        <v>1709.7796991022312</v>
      </c>
      <c r="AB940" s="2">
        <f>IF(_332_2018_07_18_outfile_posicao[[#This Row],[inicio]]=1,0,IF(AB939&gt;0,0.5,IF(_332_2018_07_18_outfile_posicao[[#This Row],[max dist]]=_332_2018_07_18_outfile_posicao[[#This Row],[8686,881807]],1,0)))</f>
        <v>0.5</v>
      </c>
      <c r="AC940" s="2">
        <f>IF(_332_2018_07_18_outfile_posicao[[#This Row],[fim]]=0,AC941+1,0)</f>
        <v>0</v>
      </c>
      <c r="AD940" s="2"/>
      <c r="AE940" s="2"/>
      <c r="AF940" s="2"/>
      <c r="AG940" s="2"/>
      <c r="AH940" s="2"/>
      <c r="AI940" s="2"/>
    </row>
    <row r="941" spans="1:35" x14ac:dyDescent="0.25">
      <c r="A941">
        <v>428</v>
      </c>
      <c r="B941">
        <v>1</v>
      </c>
      <c r="C941" s="2" t="s">
        <v>3113</v>
      </c>
      <c r="D941">
        <v>332</v>
      </c>
      <c r="E941" s="2" t="s">
        <v>5140</v>
      </c>
      <c r="F941" s="2" t="s">
        <v>4931</v>
      </c>
      <c r="G941" s="2">
        <v>940</v>
      </c>
      <c r="H941" t="b">
        <v>1</v>
      </c>
      <c r="I941" s="3">
        <v>43299.190474537034</v>
      </c>
      <c r="J941" s="2">
        <v>292</v>
      </c>
      <c r="K941" s="2">
        <v>-23.627881500000001</v>
      </c>
      <c r="L941" s="2">
        <v>-46.606098000000003</v>
      </c>
      <c r="M941" s="2">
        <f>IF(AND(_332_2018_07_18_outfile_posicao[[#This Row],[hora bus]]=I940,_332_2018_07_18_outfile_posicao[[#This Row],[lat bus]]=K940,_332_2018_07_18_outfile_posicao[[#This Row],[lon bus]]=L940),1,0)</f>
        <v>0</v>
      </c>
      <c r="N941">
        <v>69</v>
      </c>
      <c r="O941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941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941" s="4">
        <f>_332_2018_07_18_outfile_posicao[[#This Row],[8686,881807]]/_332_2018_07_18_outfile_posicao[[#Headers],[8686,881807]]</f>
        <v>0.19682317971961688</v>
      </c>
      <c r="R941">
        <f>_332_2018_07_18_outfile_posicao[[#This Row],[8686,881807]]-P940</f>
        <v>0</v>
      </c>
      <c r="S941">
        <f>(_332_2018_07_18_outfile_posicao[[#This Row],[hora bus]]-I940)*86000</f>
        <v>44.791666499804705</v>
      </c>
      <c r="T941">
        <f>_332_2018_07_18_outfile_posicao[[#This Row],[desloc]]/_332_2018_07_18_outfile_posicao[[#This Row],[seconds]]</f>
        <v>0</v>
      </c>
      <c r="U941">
        <f>_332_2018_07_18_outfile_posicao[[#This Row],[spd m/s]]*3.6</f>
        <v>0</v>
      </c>
      <c r="V941" s="2"/>
      <c r="W941" s="2">
        <f>IF(_332_2018_07_18_outfile_posicao[[#This Row],[cod bus]]=F940,0,1)</f>
        <v>0</v>
      </c>
      <c r="X941" s="2">
        <f>IF(_332_2018_07_18_outfile_posicao[[#This Row],[desloc]]&gt;=0,0,1)</f>
        <v>0</v>
      </c>
      <c r="Y941" s="2">
        <f>IF(AND(_332_2018_07_18_outfile_posicao[[#This Row],[spd m/s]]&lt;1,_332_2018_07_18_outfile_posicao[[#This Row],[spd m/s]]&lt;&gt;0),1,0)</f>
        <v>0</v>
      </c>
      <c r="Z941" s="2">
        <f>IF(Z940=0.5,IF(P941&gt;=P942,0.5,1),IF(_332_2018_07_18_outfile_posicao[[#This Row],[desloc]]&lt;-1000,IF(P941&gt;=P942,IF(AND(Z940=0.5,P941=P942),0,IF(P941&lt;700,0.5,0)),1),IF(AND(X941&gt;0,X940&gt;0,_332_2018_07_18_outfile_posicao[[#This Row],[8686,881807]]&lt;500,_332_2018_07_18_outfile_posicao[[#This Row],[desloc]]&gt;0),IF(_332_2018_07_18_outfile_posicao[[#This Row],[8686,881807]]&lt;500,1,0),0)))</f>
        <v>0</v>
      </c>
      <c r="AA941" s="2">
        <f t="shared" si="14"/>
        <v>1709.7796991022312</v>
      </c>
      <c r="AB941" s="2">
        <f>IF(_332_2018_07_18_outfile_posicao[[#This Row],[inicio]]=1,0,IF(AB940&gt;0,0.5,IF(_332_2018_07_18_outfile_posicao[[#This Row],[max dist]]=_332_2018_07_18_outfile_posicao[[#This Row],[8686,881807]],1,0)))</f>
        <v>0.5</v>
      </c>
      <c r="AC941" s="2">
        <f>IF(_332_2018_07_18_outfile_posicao[[#This Row],[fim]]=0,AC942+1,0)</f>
        <v>0</v>
      </c>
      <c r="AD941" s="2"/>
      <c r="AE941" s="2"/>
      <c r="AF941" s="2"/>
      <c r="AG941" s="2"/>
      <c r="AH941" s="2"/>
      <c r="AI941" s="2"/>
    </row>
    <row r="942" spans="1:35" x14ac:dyDescent="0.25">
      <c r="A942">
        <v>429</v>
      </c>
      <c r="B942">
        <v>1</v>
      </c>
      <c r="C942" s="2" t="s">
        <v>3114</v>
      </c>
      <c r="D942">
        <v>332</v>
      </c>
      <c r="E942" s="2" t="s">
        <v>5141</v>
      </c>
      <c r="F942" s="2" t="s">
        <v>4931</v>
      </c>
      <c r="G942" s="2">
        <v>941</v>
      </c>
      <c r="H942" t="b">
        <v>1</v>
      </c>
      <c r="I942" s="3">
        <v>43299.190995370373</v>
      </c>
      <c r="J942" s="2">
        <v>294</v>
      </c>
      <c r="K942" s="2">
        <v>-23.627881500000001</v>
      </c>
      <c r="L942" s="2">
        <v>-46.606098000000003</v>
      </c>
      <c r="M942" s="2">
        <f>IF(AND(_332_2018_07_18_outfile_posicao[[#This Row],[hora bus]]=I941,_332_2018_07_18_outfile_posicao[[#This Row],[lat bus]]=K941,_332_2018_07_18_outfile_posicao[[#This Row],[lon bus]]=L941),1,0)</f>
        <v>0</v>
      </c>
      <c r="N942">
        <v>69</v>
      </c>
      <c r="O942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942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942" s="4">
        <f>_332_2018_07_18_outfile_posicao[[#This Row],[8686,881807]]/_332_2018_07_18_outfile_posicao[[#Headers],[8686,881807]]</f>
        <v>0.19682317971961688</v>
      </c>
      <c r="R942">
        <f>_332_2018_07_18_outfile_posicao[[#This Row],[8686,881807]]-P941</f>
        <v>0</v>
      </c>
      <c r="S942">
        <f>(_332_2018_07_18_outfile_posicao[[#This Row],[hora bus]]-I941)*86000</f>
        <v>44.79166712553706</v>
      </c>
      <c r="T942">
        <f>_332_2018_07_18_outfile_posicao[[#This Row],[desloc]]/_332_2018_07_18_outfile_posicao[[#This Row],[seconds]]</f>
        <v>0</v>
      </c>
      <c r="U942">
        <f>_332_2018_07_18_outfile_posicao[[#This Row],[spd m/s]]*3.6</f>
        <v>0</v>
      </c>
      <c r="V942" s="2"/>
      <c r="W942" s="2">
        <f>IF(_332_2018_07_18_outfile_posicao[[#This Row],[cod bus]]=F941,0,1)</f>
        <v>0</v>
      </c>
      <c r="X942" s="2">
        <f>IF(_332_2018_07_18_outfile_posicao[[#This Row],[desloc]]&gt;=0,0,1)</f>
        <v>0</v>
      </c>
      <c r="Y942" s="2">
        <f>IF(AND(_332_2018_07_18_outfile_posicao[[#This Row],[spd m/s]]&lt;1,_332_2018_07_18_outfile_posicao[[#This Row],[spd m/s]]&lt;&gt;0),1,0)</f>
        <v>0</v>
      </c>
      <c r="Z942" s="2">
        <f>IF(Z941=0.5,IF(P942&gt;=P943,0.5,1),IF(_332_2018_07_18_outfile_posicao[[#This Row],[desloc]]&lt;-1000,IF(P942&gt;=P943,IF(AND(Z941=0.5,P942=P943),0,IF(P942&lt;700,0.5,0)),1),IF(AND(X942&gt;0,X941&gt;0,_332_2018_07_18_outfile_posicao[[#This Row],[8686,881807]]&lt;500,_332_2018_07_18_outfile_posicao[[#This Row],[desloc]]&gt;0),IF(_332_2018_07_18_outfile_posicao[[#This Row],[8686,881807]]&lt;500,1,0),0)))</f>
        <v>0</v>
      </c>
      <c r="AA942" s="2">
        <f t="shared" si="14"/>
        <v>1709.7796991022312</v>
      </c>
      <c r="AB942" s="2">
        <f>IF(_332_2018_07_18_outfile_posicao[[#This Row],[inicio]]=1,0,IF(AB941&gt;0,0.5,IF(_332_2018_07_18_outfile_posicao[[#This Row],[max dist]]=_332_2018_07_18_outfile_posicao[[#This Row],[8686,881807]],1,0)))</f>
        <v>0.5</v>
      </c>
      <c r="AC942" s="2">
        <f>IF(_332_2018_07_18_outfile_posicao[[#This Row],[fim]]=0,AC943+1,0)</f>
        <v>0</v>
      </c>
      <c r="AD942" s="2"/>
      <c r="AE942" s="2"/>
      <c r="AF942" s="2"/>
      <c r="AG942" s="2"/>
      <c r="AH942" s="2"/>
      <c r="AI942" s="2"/>
    </row>
    <row r="943" spans="1:35" x14ac:dyDescent="0.25">
      <c r="A943">
        <v>431</v>
      </c>
      <c r="B943">
        <v>1</v>
      </c>
      <c r="C943" s="2" t="s">
        <v>3115</v>
      </c>
      <c r="D943">
        <v>332</v>
      </c>
      <c r="E943" s="2" t="s">
        <v>5142</v>
      </c>
      <c r="F943" s="2" t="s">
        <v>4931</v>
      </c>
      <c r="G943" s="2">
        <v>942</v>
      </c>
      <c r="H943" t="b">
        <v>1</v>
      </c>
      <c r="I943" s="3">
        <v>43299.191516203704</v>
      </c>
      <c r="J943" s="2">
        <v>295</v>
      </c>
      <c r="K943" s="2">
        <v>-23.627881500000001</v>
      </c>
      <c r="L943" s="2">
        <v>-46.606098000000003</v>
      </c>
      <c r="M943" s="2">
        <f>IF(AND(_332_2018_07_18_outfile_posicao[[#This Row],[hora bus]]=I942,_332_2018_07_18_outfile_posicao[[#This Row],[lat bus]]=K942,_332_2018_07_18_outfile_posicao[[#This Row],[lon bus]]=L942),1,0)</f>
        <v>0</v>
      </c>
      <c r="N943">
        <v>69</v>
      </c>
      <c r="O943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943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943" s="4">
        <f>_332_2018_07_18_outfile_posicao[[#This Row],[8686,881807]]/_332_2018_07_18_outfile_posicao[[#Headers],[8686,881807]]</f>
        <v>0.19682317971961688</v>
      </c>
      <c r="R943">
        <f>_332_2018_07_18_outfile_posicao[[#This Row],[8686,881807]]-P942</f>
        <v>0</v>
      </c>
      <c r="S943">
        <f>(_332_2018_07_18_outfile_posicao[[#This Row],[hora bus]]-I942)*86000</f>
        <v>44.791666499804705</v>
      </c>
      <c r="T943">
        <f>_332_2018_07_18_outfile_posicao[[#This Row],[desloc]]/_332_2018_07_18_outfile_posicao[[#This Row],[seconds]]</f>
        <v>0</v>
      </c>
      <c r="U943">
        <f>_332_2018_07_18_outfile_posicao[[#This Row],[spd m/s]]*3.6</f>
        <v>0</v>
      </c>
      <c r="V943" s="2"/>
      <c r="W943" s="2">
        <f>IF(_332_2018_07_18_outfile_posicao[[#This Row],[cod bus]]=F942,0,1)</f>
        <v>0</v>
      </c>
      <c r="X943" s="2">
        <f>IF(_332_2018_07_18_outfile_posicao[[#This Row],[desloc]]&gt;=0,0,1)</f>
        <v>0</v>
      </c>
      <c r="Y943" s="2">
        <f>IF(AND(_332_2018_07_18_outfile_posicao[[#This Row],[spd m/s]]&lt;1,_332_2018_07_18_outfile_posicao[[#This Row],[spd m/s]]&lt;&gt;0),1,0)</f>
        <v>0</v>
      </c>
      <c r="Z943" s="2">
        <f>IF(Z942=0.5,IF(P943&gt;=P944,0.5,1),IF(_332_2018_07_18_outfile_posicao[[#This Row],[desloc]]&lt;-1000,IF(P943&gt;=P944,IF(AND(Z942=0.5,P943=P944),0,IF(P943&lt;700,0.5,0)),1),IF(AND(X943&gt;0,X942&gt;0,_332_2018_07_18_outfile_posicao[[#This Row],[8686,881807]]&lt;500,_332_2018_07_18_outfile_posicao[[#This Row],[desloc]]&gt;0),IF(_332_2018_07_18_outfile_posicao[[#This Row],[8686,881807]]&lt;500,1,0),0)))</f>
        <v>0</v>
      </c>
      <c r="AA943" s="2">
        <f t="shared" si="14"/>
        <v>1709.7796991022312</v>
      </c>
      <c r="AB943" s="2">
        <f>IF(_332_2018_07_18_outfile_posicao[[#This Row],[inicio]]=1,0,IF(AB942&gt;0,0.5,IF(_332_2018_07_18_outfile_posicao[[#This Row],[max dist]]=_332_2018_07_18_outfile_posicao[[#This Row],[8686,881807]],1,0)))</f>
        <v>0.5</v>
      </c>
      <c r="AC943" s="2">
        <f>IF(_332_2018_07_18_outfile_posicao[[#This Row],[fim]]=0,AC944+1,0)</f>
        <v>0</v>
      </c>
      <c r="AD943" s="2"/>
      <c r="AE943" s="2"/>
      <c r="AF943" s="2"/>
      <c r="AG943" s="2"/>
      <c r="AH943" s="2"/>
      <c r="AI943" s="2"/>
    </row>
    <row r="944" spans="1:35" x14ac:dyDescent="0.25">
      <c r="A944">
        <v>432</v>
      </c>
      <c r="B944">
        <v>1</v>
      </c>
      <c r="C944" s="2" t="s">
        <v>3116</v>
      </c>
      <c r="D944">
        <v>332</v>
      </c>
      <c r="E944" s="2" t="s">
        <v>5142</v>
      </c>
      <c r="F944" s="2" t="s">
        <v>4931</v>
      </c>
      <c r="G944" s="2">
        <v>943</v>
      </c>
      <c r="H944" t="b">
        <v>1</v>
      </c>
      <c r="I944" s="3">
        <v>43299.192037037035</v>
      </c>
      <c r="J944" s="2">
        <v>296</v>
      </c>
      <c r="K944" s="2">
        <v>-23.627881500000001</v>
      </c>
      <c r="L944" s="2">
        <v>-46.606098000000003</v>
      </c>
      <c r="M944" s="2">
        <f>IF(AND(_332_2018_07_18_outfile_posicao[[#This Row],[hora bus]]=I943,_332_2018_07_18_outfile_posicao[[#This Row],[lat bus]]=K943,_332_2018_07_18_outfile_posicao[[#This Row],[lon bus]]=L943),1,0)</f>
        <v>0</v>
      </c>
      <c r="N944">
        <v>69</v>
      </c>
      <c r="O944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944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944" s="4">
        <f>_332_2018_07_18_outfile_posicao[[#This Row],[8686,881807]]/_332_2018_07_18_outfile_posicao[[#Headers],[8686,881807]]</f>
        <v>0.19682317971961688</v>
      </c>
      <c r="R944">
        <f>_332_2018_07_18_outfile_posicao[[#This Row],[8686,881807]]-P943</f>
        <v>0</v>
      </c>
      <c r="S944">
        <f>(_332_2018_07_18_outfile_posicao[[#This Row],[hora bus]]-I943)*86000</f>
        <v>44.791666499804705</v>
      </c>
      <c r="T944">
        <f>_332_2018_07_18_outfile_posicao[[#This Row],[desloc]]/_332_2018_07_18_outfile_posicao[[#This Row],[seconds]]</f>
        <v>0</v>
      </c>
      <c r="U944">
        <f>_332_2018_07_18_outfile_posicao[[#This Row],[spd m/s]]*3.6</f>
        <v>0</v>
      </c>
      <c r="V944" s="2"/>
      <c r="W944" s="2">
        <f>IF(_332_2018_07_18_outfile_posicao[[#This Row],[cod bus]]=F943,0,1)</f>
        <v>0</v>
      </c>
      <c r="X944" s="2">
        <f>IF(_332_2018_07_18_outfile_posicao[[#This Row],[desloc]]&gt;=0,0,1)</f>
        <v>0</v>
      </c>
      <c r="Y944" s="2">
        <f>IF(AND(_332_2018_07_18_outfile_posicao[[#This Row],[spd m/s]]&lt;1,_332_2018_07_18_outfile_posicao[[#This Row],[spd m/s]]&lt;&gt;0),1,0)</f>
        <v>0</v>
      </c>
      <c r="Z944" s="2">
        <f>IF(Z943=0.5,IF(P944&gt;=P945,0.5,1),IF(_332_2018_07_18_outfile_posicao[[#This Row],[desloc]]&lt;-1000,IF(P944&gt;=P945,IF(AND(Z943=0.5,P944=P945),0,IF(P944&lt;700,0.5,0)),1),IF(AND(X944&gt;0,X943&gt;0,_332_2018_07_18_outfile_posicao[[#This Row],[8686,881807]]&lt;500,_332_2018_07_18_outfile_posicao[[#This Row],[desloc]]&gt;0),IF(_332_2018_07_18_outfile_posicao[[#This Row],[8686,881807]]&lt;500,1,0),0)))</f>
        <v>0</v>
      </c>
      <c r="AA944" s="2">
        <f t="shared" si="14"/>
        <v>1709.7796991022312</v>
      </c>
      <c r="AB944" s="2">
        <f>IF(_332_2018_07_18_outfile_posicao[[#This Row],[inicio]]=1,0,IF(AB943&gt;0,0.5,IF(_332_2018_07_18_outfile_posicao[[#This Row],[max dist]]=_332_2018_07_18_outfile_posicao[[#This Row],[8686,881807]],1,0)))</f>
        <v>0.5</v>
      </c>
      <c r="AC944" s="2">
        <f>IF(_332_2018_07_18_outfile_posicao[[#This Row],[fim]]=0,AC945+1,0)</f>
        <v>0</v>
      </c>
      <c r="AD944" s="2"/>
      <c r="AE944" s="2"/>
      <c r="AF944" s="2"/>
      <c r="AG944" s="2"/>
      <c r="AH944" s="2"/>
      <c r="AI944" s="2"/>
    </row>
    <row r="945" spans="1:35" x14ac:dyDescent="0.25">
      <c r="A945">
        <v>434</v>
      </c>
      <c r="B945">
        <v>1</v>
      </c>
      <c r="C945" s="2" t="s">
        <v>3118</v>
      </c>
      <c r="D945">
        <v>332</v>
      </c>
      <c r="E945" s="2" t="s">
        <v>5143</v>
      </c>
      <c r="F945" s="2" t="s">
        <v>4931</v>
      </c>
      <c r="G945" s="2">
        <v>944</v>
      </c>
      <c r="H945" t="b">
        <v>1</v>
      </c>
      <c r="I945" s="3">
        <v>43299.192557870374</v>
      </c>
      <c r="J945" s="2">
        <v>298</v>
      </c>
      <c r="K945" s="2">
        <v>-23.627881500000001</v>
      </c>
      <c r="L945" s="2">
        <v>-46.606098000000003</v>
      </c>
      <c r="M945" s="2">
        <f>IF(AND(_332_2018_07_18_outfile_posicao[[#This Row],[hora bus]]=I944,_332_2018_07_18_outfile_posicao[[#This Row],[lat bus]]=K944,_332_2018_07_18_outfile_posicao[[#This Row],[lon bus]]=L944),1,0)</f>
        <v>0</v>
      </c>
      <c r="N945">
        <v>69</v>
      </c>
      <c r="O945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945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945" s="4">
        <f>_332_2018_07_18_outfile_posicao[[#This Row],[8686,881807]]/_332_2018_07_18_outfile_posicao[[#Headers],[8686,881807]]</f>
        <v>0.19682317971961688</v>
      </c>
      <c r="R945">
        <f>_332_2018_07_18_outfile_posicao[[#This Row],[8686,881807]]-P944</f>
        <v>0</v>
      </c>
      <c r="S945">
        <f>(_332_2018_07_18_outfile_posicao[[#This Row],[hora bus]]-I944)*86000</f>
        <v>44.79166712553706</v>
      </c>
      <c r="T945">
        <f>_332_2018_07_18_outfile_posicao[[#This Row],[desloc]]/_332_2018_07_18_outfile_posicao[[#This Row],[seconds]]</f>
        <v>0</v>
      </c>
      <c r="U945">
        <f>_332_2018_07_18_outfile_posicao[[#This Row],[spd m/s]]*3.6</f>
        <v>0</v>
      </c>
      <c r="V945" s="2"/>
      <c r="W945" s="2">
        <f>IF(_332_2018_07_18_outfile_posicao[[#This Row],[cod bus]]=F944,0,1)</f>
        <v>0</v>
      </c>
      <c r="X945" s="2">
        <f>IF(_332_2018_07_18_outfile_posicao[[#This Row],[desloc]]&gt;=0,0,1)</f>
        <v>0</v>
      </c>
      <c r="Y945" s="2">
        <f>IF(AND(_332_2018_07_18_outfile_posicao[[#This Row],[spd m/s]]&lt;1,_332_2018_07_18_outfile_posicao[[#This Row],[spd m/s]]&lt;&gt;0),1,0)</f>
        <v>0</v>
      </c>
      <c r="Z945" s="2">
        <f>IF(Z944=0.5,IF(P945&gt;=P946,0.5,1),IF(_332_2018_07_18_outfile_posicao[[#This Row],[desloc]]&lt;-1000,IF(P945&gt;=P946,IF(AND(Z944=0.5,P945=P946),0,IF(P945&lt;700,0.5,0)),1),IF(AND(X945&gt;0,X944&gt;0,_332_2018_07_18_outfile_posicao[[#This Row],[8686,881807]]&lt;500,_332_2018_07_18_outfile_posicao[[#This Row],[desloc]]&gt;0),IF(_332_2018_07_18_outfile_posicao[[#This Row],[8686,881807]]&lt;500,1,0),0)))</f>
        <v>0</v>
      </c>
      <c r="AA945" s="2">
        <f t="shared" si="14"/>
        <v>1709.7796991022312</v>
      </c>
      <c r="AB945" s="2">
        <f>IF(_332_2018_07_18_outfile_posicao[[#This Row],[inicio]]=1,0,IF(AB944&gt;0,0.5,IF(_332_2018_07_18_outfile_posicao[[#This Row],[max dist]]=_332_2018_07_18_outfile_posicao[[#This Row],[8686,881807]],1,0)))</f>
        <v>0.5</v>
      </c>
      <c r="AC945" s="2">
        <f>IF(_332_2018_07_18_outfile_posicao[[#This Row],[fim]]=0,AC946+1,0)</f>
        <v>0</v>
      </c>
      <c r="AD945" s="2"/>
      <c r="AE945" s="2"/>
      <c r="AF945" s="2"/>
      <c r="AG945" s="2"/>
      <c r="AH945" s="2"/>
      <c r="AI945" s="2"/>
    </row>
    <row r="946" spans="1:35" x14ac:dyDescent="0.25">
      <c r="A946">
        <v>435</v>
      </c>
      <c r="B946">
        <v>1</v>
      </c>
      <c r="C946" s="2" t="s">
        <v>3119</v>
      </c>
      <c r="D946">
        <v>332</v>
      </c>
      <c r="E946" s="2" t="s">
        <v>5144</v>
      </c>
      <c r="F946" s="2" t="s">
        <v>4931</v>
      </c>
      <c r="G946" s="2">
        <v>945</v>
      </c>
      <c r="H946" t="b">
        <v>1</v>
      </c>
      <c r="I946" s="3">
        <v>43299.193078703705</v>
      </c>
      <c r="J946" s="2">
        <v>300</v>
      </c>
      <c r="K946" s="2">
        <v>-23.627881500000001</v>
      </c>
      <c r="L946" s="2">
        <v>-46.606098000000003</v>
      </c>
      <c r="M946" s="2">
        <f>IF(AND(_332_2018_07_18_outfile_posicao[[#This Row],[hora bus]]=I945,_332_2018_07_18_outfile_posicao[[#This Row],[lat bus]]=K945,_332_2018_07_18_outfile_posicao[[#This Row],[lon bus]]=L945),1,0)</f>
        <v>0</v>
      </c>
      <c r="N946">
        <v>69</v>
      </c>
      <c r="O946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946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946" s="4">
        <f>_332_2018_07_18_outfile_posicao[[#This Row],[8686,881807]]/_332_2018_07_18_outfile_posicao[[#Headers],[8686,881807]]</f>
        <v>0.19682317971961688</v>
      </c>
      <c r="R946">
        <f>_332_2018_07_18_outfile_posicao[[#This Row],[8686,881807]]-P945</f>
        <v>0</v>
      </c>
      <c r="S946">
        <f>(_332_2018_07_18_outfile_posicao[[#This Row],[hora bus]]-I945)*86000</f>
        <v>44.791666499804705</v>
      </c>
      <c r="T946">
        <f>_332_2018_07_18_outfile_posicao[[#This Row],[desloc]]/_332_2018_07_18_outfile_posicao[[#This Row],[seconds]]</f>
        <v>0</v>
      </c>
      <c r="U946">
        <f>_332_2018_07_18_outfile_posicao[[#This Row],[spd m/s]]*3.6</f>
        <v>0</v>
      </c>
      <c r="V946" s="2"/>
      <c r="W946" s="2">
        <f>IF(_332_2018_07_18_outfile_posicao[[#This Row],[cod bus]]=F945,0,1)</f>
        <v>0</v>
      </c>
      <c r="X946" s="2">
        <f>IF(_332_2018_07_18_outfile_posicao[[#This Row],[desloc]]&gt;=0,0,1)</f>
        <v>0</v>
      </c>
      <c r="Y946" s="2">
        <f>IF(AND(_332_2018_07_18_outfile_posicao[[#This Row],[spd m/s]]&lt;1,_332_2018_07_18_outfile_posicao[[#This Row],[spd m/s]]&lt;&gt;0),1,0)</f>
        <v>0</v>
      </c>
      <c r="Z946" s="2">
        <f>IF(Z945=0.5,IF(P946&gt;=P947,0.5,1),IF(_332_2018_07_18_outfile_posicao[[#This Row],[desloc]]&lt;-1000,IF(P946&gt;=P947,IF(AND(Z945=0.5,P946=P947),0,IF(P946&lt;700,0.5,0)),1),IF(AND(X946&gt;0,X945&gt;0,_332_2018_07_18_outfile_posicao[[#This Row],[8686,881807]]&lt;500,_332_2018_07_18_outfile_posicao[[#This Row],[desloc]]&gt;0),IF(_332_2018_07_18_outfile_posicao[[#This Row],[8686,881807]]&lt;500,1,0),0)))</f>
        <v>0</v>
      </c>
      <c r="AA946" s="2">
        <f t="shared" si="14"/>
        <v>1709.7796991022312</v>
      </c>
      <c r="AB946" s="2">
        <f>IF(_332_2018_07_18_outfile_posicao[[#This Row],[inicio]]=1,0,IF(AB945&gt;0,0.5,IF(_332_2018_07_18_outfile_posicao[[#This Row],[max dist]]=_332_2018_07_18_outfile_posicao[[#This Row],[8686,881807]],1,0)))</f>
        <v>0.5</v>
      </c>
      <c r="AC946" s="2">
        <f>IF(_332_2018_07_18_outfile_posicao[[#This Row],[fim]]=0,AC947+1,0)</f>
        <v>0</v>
      </c>
      <c r="AD946" s="2"/>
      <c r="AE946" s="2"/>
      <c r="AF946" s="2"/>
      <c r="AG946" s="2"/>
      <c r="AH946" s="2"/>
      <c r="AI946" s="2"/>
    </row>
    <row r="947" spans="1:35" x14ac:dyDescent="0.25">
      <c r="A947">
        <v>437</v>
      </c>
      <c r="B947">
        <v>1</v>
      </c>
      <c r="C947" s="2" t="s">
        <v>3121</v>
      </c>
      <c r="D947">
        <v>332</v>
      </c>
      <c r="E947" s="2" t="s">
        <v>5145</v>
      </c>
      <c r="F947" s="2" t="s">
        <v>4931</v>
      </c>
      <c r="G947" s="2">
        <v>946</v>
      </c>
      <c r="H947" t="b">
        <v>1</v>
      </c>
      <c r="I947" s="3">
        <v>43299.193599537037</v>
      </c>
      <c r="J947" s="2">
        <v>302</v>
      </c>
      <c r="K947" s="2">
        <v>-23.627881500000001</v>
      </c>
      <c r="L947" s="2">
        <v>-46.606098000000003</v>
      </c>
      <c r="M947" s="2">
        <f>IF(AND(_332_2018_07_18_outfile_posicao[[#This Row],[hora bus]]=I946,_332_2018_07_18_outfile_posicao[[#This Row],[lat bus]]=K946,_332_2018_07_18_outfile_posicao[[#This Row],[lon bus]]=L946),1,0)</f>
        <v>0</v>
      </c>
      <c r="N947">
        <v>69</v>
      </c>
      <c r="O947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947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947" s="4">
        <f>_332_2018_07_18_outfile_posicao[[#This Row],[8686,881807]]/_332_2018_07_18_outfile_posicao[[#Headers],[8686,881807]]</f>
        <v>0.19682317971961688</v>
      </c>
      <c r="R947">
        <f>_332_2018_07_18_outfile_posicao[[#This Row],[8686,881807]]-P946</f>
        <v>0</v>
      </c>
      <c r="S947">
        <f>(_332_2018_07_18_outfile_posicao[[#This Row],[hora bus]]-I946)*86000</f>
        <v>44.791666499804705</v>
      </c>
      <c r="T947">
        <f>_332_2018_07_18_outfile_posicao[[#This Row],[desloc]]/_332_2018_07_18_outfile_posicao[[#This Row],[seconds]]</f>
        <v>0</v>
      </c>
      <c r="U947">
        <f>_332_2018_07_18_outfile_posicao[[#This Row],[spd m/s]]*3.6</f>
        <v>0</v>
      </c>
      <c r="V947" s="2"/>
      <c r="W947" s="2">
        <f>IF(_332_2018_07_18_outfile_posicao[[#This Row],[cod bus]]=F946,0,1)</f>
        <v>0</v>
      </c>
      <c r="X947" s="2">
        <f>IF(_332_2018_07_18_outfile_posicao[[#This Row],[desloc]]&gt;=0,0,1)</f>
        <v>0</v>
      </c>
      <c r="Y947" s="2">
        <f>IF(AND(_332_2018_07_18_outfile_posicao[[#This Row],[spd m/s]]&lt;1,_332_2018_07_18_outfile_posicao[[#This Row],[spd m/s]]&lt;&gt;0),1,0)</f>
        <v>0</v>
      </c>
      <c r="Z947" s="2">
        <f>IF(Z946=0.5,IF(P947&gt;=P948,0.5,1),IF(_332_2018_07_18_outfile_posicao[[#This Row],[desloc]]&lt;-1000,IF(P947&gt;=P948,IF(AND(Z946=0.5,P947=P948),0,IF(P947&lt;700,0.5,0)),1),IF(AND(X947&gt;0,X946&gt;0,_332_2018_07_18_outfile_posicao[[#This Row],[8686,881807]]&lt;500,_332_2018_07_18_outfile_posicao[[#This Row],[desloc]]&gt;0),IF(_332_2018_07_18_outfile_posicao[[#This Row],[8686,881807]]&lt;500,1,0),0)))</f>
        <v>0</v>
      </c>
      <c r="AA947" s="2">
        <f t="shared" si="14"/>
        <v>1709.7796991022312</v>
      </c>
      <c r="AB947" s="2">
        <f>IF(_332_2018_07_18_outfile_posicao[[#This Row],[inicio]]=1,0,IF(AB946&gt;0,0.5,IF(_332_2018_07_18_outfile_posicao[[#This Row],[max dist]]=_332_2018_07_18_outfile_posicao[[#This Row],[8686,881807]],1,0)))</f>
        <v>0.5</v>
      </c>
      <c r="AC947" s="2">
        <f>IF(_332_2018_07_18_outfile_posicao[[#This Row],[fim]]=0,AC948+1,0)</f>
        <v>0</v>
      </c>
      <c r="AD947" s="2"/>
      <c r="AE947" s="2"/>
      <c r="AF947" s="2"/>
      <c r="AG947" s="2"/>
      <c r="AH947" s="2"/>
      <c r="AI947" s="2"/>
    </row>
    <row r="948" spans="1:35" x14ac:dyDescent="0.25">
      <c r="A948">
        <v>438</v>
      </c>
      <c r="B948">
        <v>1</v>
      </c>
      <c r="C948" s="2" t="s">
        <v>3122</v>
      </c>
      <c r="D948">
        <v>332</v>
      </c>
      <c r="E948" s="2" t="s">
        <v>5145</v>
      </c>
      <c r="F948" s="2" t="s">
        <v>4931</v>
      </c>
      <c r="G948" s="2">
        <v>947</v>
      </c>
      <c r="H948" t="b">
        <v>1</v>
      </c>
      <c r="I948" s="3">
        <v>43299.194120370368</v>
      </c>
      <c r="J948" s="2">
        <v>304</v>
      </c>
      <c r="K948" s="2">
        <v>-23.627881500000001</v>
      </c>
      <c r="L948" s="2">
        <v>-46.606098000000003</v>
      </c>
      <c r="M948" s="2">
        <f>IF(AND(_332_2018_07_18_outfile_posicao[[#This Row],[hora bus]]=I947,_332_2018_07_18_outfile_posicao[[#This Row],[lat bus]]=K947,_332_2018_07_18_outfile_posicao[[#This Row],[lon bus]]=L947),1,0)</f>
        <v>0</v>
      </c>
      <c r="N948">
        <v>69</v>
      </c>
      <c r="O948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948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948" s="4">
        <f>_332_2018_07_18_outfile_posicao[[#This Row],[8686,881807]]/_332_2018_07_18_outfile_posicao[[#Headers],[8686,881807]]</f>
        <v>0.19682317971961688</v>
      </c>
      <c r="R948">
        <f>_332_2018_07_18_outfile_posicao[[#This Row],[8686,881807]]-P947</f>
        <v>0</v>
      </c>
      <c r="S948">
        <f>(_332_2018_07_18_outfile_posicao[[#This Row],[hora bus]]-I947)*86000</f>
        <v>44.791666499804705</v>
      </c>
      <c r="T948">
        <f>_332_2018_07_18_outfile_posicao[[#This Row],[desloc]]/_332_2018_07_18_outfile_posicao[[#This Row],[seconds]]</f>
        <v>0</v>
      </c>
      <c r="U948">
        <f>_332_2018_07_18_outfile_posicao[[#This Row],[spd m/s]]*3.6</f>
        <v>0</v>
      </c>
      <c r="V948" s="2"/>
      <c r="W948" s="2">
        <f>IF(_332_2018_07_18_outfile_posicao[[#This Row],[cod bus]]=F947,0,1)</f>
        <v>0</v>
      </c>
      <c r="X948" s="2">
        <f>IF(_332_2018_07_18_outfile_posicao[[#This Row],[desloc]]&gt;=0,0,1)</f>
        <v>0</v>
      </c>
      <c r="Y948" s="2">
        <f>IF(AND(_332_2018_07_18_outfile_posicao[[#This Row],[spd m/s]]&lt;1,_332_2018_07_18_outfile_posicao[[#This Row],[spd m/s]]&lt;&gt;0),1,0)</f>
        <v>0</v>
      </c>
      <c r="Z948" s="2">
        <f>IF(Z947=0.5,IF(P948&gt;=P949,0.5,1),IF(_332_2018_07_18_outfile_posicao[[#This Row],[desloc]]&lt;-1000,IF(P948&gt;=P949,IF(AND(Z947=0.5,P948=P949),0,IF(P948&lt;700,0.5,0)),1),IF(AND(X948&gt;0,X947&gt;0,_332_2018_07_18_outfile_posicao[[#This Row],[8686,881807]]&lt;500,_332_2018_07_18_outfile_posicao[[#This Row],[desloc]]&gt;0),IF(_332_2018_07_18_outfile_posicao[[#This Row],[8686,881807]]&lt;500,1,0),0)))</f>
        <v>0</v>
      </c>
      <c r="AA948" s="2">
        <f t="shared" si="14"/>
        <v>1709.7796991022312</v>
      </c>
      <c r="AB948" s="2">
        <f>IF(_332_2018_07_18_outfile_posicao[[#This Row],[inicio]]=1,0,IF(AB947&gt;0,0.5,IF(_332_2018_07_18_outfile_posicao[[#This Row],[max dist]]=_332_2018_07_18_outfile_posicao[[#This Row],[8686,881807]],1,0)))</f>
        <v>0.5</v>
      </c>
      <c r="AC948" s="2">
        <f>IF(_332_2018_07_18_outfile_posicao[[#This Row],[fim]]=0,AC949+1,0)</f>
        <v>0</v>
      </c>
      <c r="AD948" s="2"/>
      <c r="AE948" s="2"/>
      <c r="AF948" s="2"/>
      <c r="AG948" s="2"/>
      <c r="AH948" s="2"/>
      <c r="AI948" s="2"/>
    </row>
    <row r="949" spans="1:35" x14ac:dyDescent="0.25">
      <c r="A949">
        <v>440</v>
      </c>
      <c r="B949">
        <v>1</v>
      </c>
      <c r="C949" s="2" t="s">
        <v>3124</v>
      </c>
      <c r="D949">
        <v>332</v>
      </c>
      <c r="E949" s="2" t="s">
        <v>5146</v>
      </c>
      <c r="F949" s="2" t="s">
        <v>4931</v>
      </c>
      <c r="G949" s="2">
        <v>948</v>
      </c>
      <c r="H949" t="b">
        <v>1</v>
      </c>
      <c r="I949" s="3">
        <v>43299.194641203707</v>
      </c>
      <c r="J949" s="2">
        <v>306</v>
      </c>
      <c r="K949" s="2">
        <v>-23.627881500000001</v>
      </c>
      <c r="L949" s="2">
        <v>-46.606098000000003</v>
      </c>
      <c r="M949" s="2">
        <f>IF(AND(_332_2018_07_18_outfile_posicao[[#This Row],[hora bus]]=I948,_332_2018_07_18_outfile_posicao[[#This Row],[lat bus]]=K948,_332_2018_07_18_outfile_posicao[[#This Row],[lon bus]]=L948),1,0)</f>
        <v>0</v>
      </c>
      <c r="N949">
        <v>69</v>
      </c>
      <c r="O949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949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949" s="4">
        <f>_332_2018_07_18_outfile_posicao[[#This Row],[8686,881807]]/_332_2018_07_18_outfile_posicao[[#Headers],[8686,881807]]</f>
        <v>0.19682317971961688</v>
      </c>
      <c r="R949">
        <f>_332_2018_07_18_outfile_posicao[[#This Row],[8686,881807]]-P948</f>
        <v>0</v>
      </c>
      <c r="S949">
        <f>(_332_2018_07_18_outfile_posicao[[#This Row],[hora bus]]-I948)*86000</f>
        <v>44.79166712553706</v>
      </c>
      <c r="T949">
        <f>_332_2018_07_18_outfile_posicao[[#This Row],[desloc]]/_332_2018_07_18_outfile_posicao[[#This Row],[seconds]]</f>
        <v>0</v>
      </c>
      <c r="U949">
        <f>_332_2018_07_18_outfile_posicao[[#This Row],[spd m/s]]*3.6</f>
        <v>0</v>
      </c>
      <c r="V949" s="2"/>
      <c r="W949" s="2">
        <f>IF(_332_2018_07_18_outfile_posicao[[#This Row],[cod bus]]=F948,0,1)</f>
        <v>0</v>
      </c>
      <c r="X949" s="2">
        <f>IF(_332_2018_07_18_outfile_posicao[[#This Row],[desloc]]&gt;=0,0,1)</f>
        <v>0</v>
      </c>
      <c r="Y949" s="2">
        <f>IF(AND(_332_2018_07_18_outfile_posicao[[#This Row],[spd m/s]]&lt;1,_332_2018_07_18_outfile_posicao[[#This Row],[spd m/s]]&lt;&gt;0),1,0)</f>
        <v>0</v>
      </c>
      <c r="Z949" s="2">
        <f>IF(Z948=0.5,IF(P949&gt;=P950,0.5,1),IF(_332_2018_07_18_outfile_posicao[[#This Row],[desloc]]&lt;-1000,IF(P949&gt;=P950,IF(AND(Z948=0.5,P949=P950),0,IF(P949&lt;700,0.5,0)),1),IF(AND(X949&gt;0,X948&gt;0,_332_2018_07_18_outfile_posicao[[#This Row],[8686,881807]]&lt;500,_332_2018_07_18_outfile_posicao[[#This Row],[desloc]]&gt;0),IF(_332_2018_07_18_outfile_posicao[[#This Row],[8686,881807]]&lt;500,1,0),0)))</f>
        <v>0</v>
      </c>
      <c r="AA949" s="2">
        <f t="shared" si="14"/>
        <v>1709.7796991022312</v>
      </c>
      <c r="AB949" s="2">
        <f>IF(_332_2018_07_18_outfile_posicao[[#This Row],[inicio]]=1,0,IF(AB948&gt;0,0.5,IF(_332_2018_07_18_outfile_posicao[[#This Row],[max dist]]=_332_2018_07_18_outfile_posicao[[#This Row],[8686,881807]],1,0)))</f>
        <v>0.5</v>
      </c>
      <c r="AC949" s="2">
        <f>IF(_332_2018_07_18_outfile_posicao[[#This Row],[fim]]=0,AC950+1,0)</f>
        <v>0</v>
      </c>
      <c r="AD949" s="2"/>
      <c r="AE949" s="2"/>
      <c r="AF949" s="2"/>
      <c r="AG949" s="2"/>
      <c r="AH949" s="2"/>
      <c r="AI949" s="2"/>
    </row>
    <row r="950" spans="1:35" x14ac:dyDescent="0.25">
      <c r="A950">
        <v>441</v>
      </c>
      <c r="B950">
        <v>1</v>
      </c>
      <c r="C950" s="2" t="s">
        <v>3125</v>
      </c>
      <c r="D950">
        <v>332</v>
      </c>
      <c r="E950" s="2" t="s">
        <v>5147</v>
      </c>
      <c r="F950" s="2" t="s">
        <v>4931</v>
      </c>
      <c r="G950" s="2">
        <v>949</v>
      </c>
      <c r="H950" t="b">
        <v>1</v>
      </c>
      <c r="I950" s="3">
        <v>43299.195162037038</v>
      </c>
      <c r="J950" s="2">
        <v>308</v>
      </c>
      <c r="K950" s="2">
        <v>-23.627881500000001</v>
      </c>
      <c r="L950" s="2">
        <v>-46.606098000000003</v>
      </c>
      <c r="M950" s="2">
        <f>IF(AND(_332_2018_07_18_outfile_posicao[[#This Row],[hora bus]]=I949,_332_2018_07_18_outfile_posicao[[#This Row],[lat bus]]=K949,_332_2018_07_18_outfile_posicao[[#This Row],[lon bus]]=L949),1,0)</f>
        <v>0</v>
      </c>
      <c r="N950">
        <v>69</v>
      </c>
      <c r="O950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950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950" s="4">
        <f>_332_2018_07_18_outfile_posicao[[#This Row],[8686,881807]]/_332_2018_07_18_outfile_posicao[[#Headers],[8686,881807]]</f>
        <v>0.19682317971961688</v>
      </c>
      <c r="R950">
        <f>_332_2018_07_18_outfile_posicao[[#This Row],[8686,881807]]-P949</f>
        <v>0</v>
      </c>
      <c r="S950">
        <f>(_332_2018_07_18_outfile_posicao[[#This Row],[hora bus]]-I949)*86000</f>
        <v>44.791666499804705</v>
      </c>
      <c r="T950">
        <f>_332_2018_07_18_outfile_posicao[[#This Row],[desloc]]/_332_2018_07_18_outfile_posicao[[#This Row],[seconds]]</f>
        <v>0</v>
      </c>
      <c r="U950">
        <f>_332_2018_07_18_outfile_posicao[[#This Row],[spd m/s]]*3.6</f>
        <v>0</v>
      </c>
      <c r="V950" s="2"/>
      <c r="W950" s="2">
        <f>IF(_332_2018_07_18_outfile_posicao[[#This Row],[cod bus]]=F949,0,1)</f>
        <v>0</v>
      </c>
      <c r="X950" s="2">
        <f>IF(_332_2018_07_18_outfile_posicao[[#This Row],[desloc]]&gt;=0,0,1)</f>
        <v>0</v>
      </c>
      <c r="Y950" s="2">
        <f>IF(AND(_332_2018_07_18_outfile_posicao[[#This Row],[spd m/s]]&lt;1,_332_2018_07_18_outfile_posicao[[#This Row],[spd m/s]]&lt;&gt;0),1,0)</f>
        <v>0</v>
      </c>
      <c r="Z950" s="2">
        <f>IF(Z949=0.5,IF(P950&gt;=P951,0.5,1),IF(_332_2018_07_18_outfile_posicao[[#This Row],[desloc]]&lt;-1000,IF(P950&gt;=P951,IF(AND(Z949=0.5,P950=P951),0,IF(P950&lt;700,0.5,0)),1),IF(AND(X950&gt;0,X949&gt;0,_332_2018_07_18_outfile_posicao[[#This Row],[8686,881807]]&lt;500,_332_2018_07_18_outfile_posicao[[#This Row],[desloc]]&gt;0),IF(_332_2018_07_18_outfile_posicao[[#This Row],[8686,881807]]&lt;500,1,0),0)))</f>
        <v>0</v>
      </c>
      <c r="AA950" s="2">
        <f t="shared" si="14"/>
        <v>1709.7796991022312</v>
      </c>
      <c r="AB950" s="2">
        <f>IF(_332_2018_07_18_outfile_posicao[[#This Row],[inicio]]=1,0,IF(AB949&gt;0,0.5,IF(_332_2018_07_18_outfile_posicao[[#This Row],[max dist]]=_332_2018_07_18_outfile_posicao[[#This Row],[8686,881807]],1,0)))</f>
        <v>0.5</v>
      </c>
      <c r="AC950" s="2">
        <f>IF(_332_2018_07_18_outfile_posicao[[#This Row],[fim]]=0,AC951+1,0)</f>
        <v>0</v>
      </c>
      <c r="AD950" s="2"/>
      <c r="AE950" s="2"/>
      <c r="AF950" s="2"/>
      <c r="AG950" s="2"/>
      <c r="AH950" s="2"/>
      <c r="AI950" s="2"/>
    </row>
    <row r="951" spans="1:35" x14ac:dyDescent="0.25">
      <c r="A951">
        <v>443</v>
      </c>
      <c r="B951">
        <v>1</v>
      </c>
      <c r="C951" s="2" t="s">
        <v>3127</v>
      </c>
      <c r="D951">
        <v>332</v>
      </c>
      <c r="E951" s="2" t="s">
        <v>5148</v>
      </c>
      <c r="F951" s="2" t="s">
        <v>4931</v>
      </c>
      <c r="G951" s="2">
        <v>950</v>
      </c>
      <c r="H951" t="b">
        <v>1</v>
      </c>
      <c r="I951" s="3">
        <v>43299.19568287037</v>
      </c>
      <c r="J951" s="2">
        <v>310</v>
      </c>
      <c r="K951" s="2">
        <v>-23.627881500000001</v>
      </c>
      <c r="L951" s="2">
        <v>-46.606098000000003</v>
      </c>
      <c r="M951" s="2">
        <f>IF(AND(_332_2018_07_18_outfile_posicao[[#This Row],[hora bus]]=I950,_332_2018_07_18_outfile_posicao[[#This Row],[lat bus]]=K950,_332_2018_07_18_outfile_posicao[[#This Row],[lon bus]]=L950),1,0)</f>
        <v>0</v>
      </c>
      <c r="N951">
        <v>69</v>
      </c>
      <c r="O951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951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951" s="4">
        <f>_332_2018_07_18_outfile_posicao[[#This Row],[8686,881807]]/_332_2018_07_18_outfile_posicao[[#Headers],[8686,881807]]</f>
        <v>0.19682317971961688</v>
      </c>
      <c r="R951">
        <f>_332_2018_07_18_outfile_posicao[[#This Row],[8686,881807]]-P950</f>
        <v>0</v>
      </c>
      <c r="S951">
        <f>(_332_2018_07_18_outfile_posicao[[#This Row],[hora bus]]-I950)*86000</f>
        <v>44.791666499804705</v>
      </c>
      <c r="T951">
        <f>_332_2018_07_18_outfile_posicao[[#This Row],[desloc]]/_332_2018_07_18_outfile_posicao[[#This Row],[seconds]]</f>
        <v>0</v>
      </c>
      <c r="U951">
        <f>_332_2018_07_18_outfile_posicao[[#This Row],[spd m/s]]*3.6</f>
        <v>0</v>
      </c>
      <c r="V951" s="2"/>
      <c r="W951" s="2">
        <f>IF(_332_2018_07_18_outfile_posicao[[#This Row],[cod bus]]=F950,0,1)</f>
        <v>0</v>
      </c>
      <c r="X951" s="2">
        <f>IF(_332_2018_07_18_outfile_posicao[[#This Row],[desloc]]&gt;=0,0,1)</f>
        <v>0</v>
      </c>
      <c r="Y951" s="2">
        <f>IF(AND(_332_2018_07_18_outfile_posicao[[#This Row],[spd m/s]]&lt;1,_332_2018_07_18_outfile_posicao[[#This Row],[spd m/s]]&lt;&gt;0),1,0)</f>
        <v>0</v>
      </c>
      <c r="Z951" s="2">
        <f>IF(Z950=0.5,IF(P951&gt;=P952,0.5,1),IF(_332_2018_07_18_outfile_posicao[[#This Row],[desloc]]&lt;-1000,IF(P951&gt;=P952,IF(AND(Z950=0.5,P951=P952),0,IF(P951&lt;700,0.5,0)),1),IF(AND(X951&gt;0,X950&gt;0,_332_2018_07_18_outfile_posicao[[#This Row],[8686,881807]]&lt;500,_332_2018_07_18_outfile_posicao[[#This Row],[desloc]]&gt;0),IF(_332_2018_07_18_outfile_posicao[[#This Row],[8686,881807]]&lt;500,1,0),0)))</f>
        <v>0</v>
      </c>
      <c r="AA951" s="2">
        <f t="shared" si="14"/>
        <v>1709.7796991022312</v>
      </c>
      <c r="AB951" s="2">
        <f>IF(_332_2018_07_18_outfile_posicao[[#This Row],[inicio]]=1,0,IF(AB950&gt;0,0.5,IF(_332_2018_07_18_outfile_posicao[[#This Row],[max dist]]=_332_2018_07_18_outfile_posicao[[#This Row],[8686,881807]],1,0)))</f>
        <v>0.5</v>
      </c>
      <c r="AC951" s="2">
        <f>IF(_332_2018_07_18_outfile_posicao[[#This Row],[fim]]=0,AC952+1,0)</f>
        <v>0</v>
      </c>
      <c r="AD951" s="2"/>
      <c r="AE951" s="2"/>
      <c r="AF951" s="2"/>
      <c r="AG951" s="2"/>
      <c r="AH951" s="2"/>
      <c r="AI951" s="2"/>
    </row>
    <row r="952" spans="1:35" x14ac:dyDescent="0.25">
      <c r="A952">
        <v>444</v>
      </c>
      <c r="B952">
        <v>1</v>
      </c>
      <c r="C952" s="2" t="s">
        <v>3128</v>
      </c>
      <c r="D952">
        <v>332</v>
      </c>
      <c r="E952" s="2" t="s">
        <v>5148</v>
      </c>
      <c r="F952" s="2" t="s">
        <v>4931</v>
      </c>
      <c r="G952" s="2">
        <v>951</v>
      </c>
      <c r="H952" t="b">
        <v>1</v>
      </c>
      <c r="I952" s="3">
        <v>43299.196203703701</v>
      </c>
      <c r="J952" s="2">
        <v>312</v>
      </c>
      <c r="K952" s="2">
        <v>-23.627881500000001</v>
      </c>
      <c r="L952" s="2">
        <v>-46.606098000000003</v>
      </c>
      <c r="M952" s="2">
        <f>IF(AND(_332_2018_07_18_outfile_posicao[[#This Row],[hora bus]]=I951,_332_2018_07_18_outfile_posicao[[#This Row],[lat bus]]=K951,_332_2018_07_18_outfile_posicao[[#This Row],[lon bus]]=L951),1,0)</f>
        <v>0</v>
      </c>
      <c r="N952">
        <v>69</v>
      </c>
      <c r="O952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952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952" s="4">
        <f>_332_2018_07_18_outfile_posicao[[#This Row],[8686,881807]]/_332_2018_07_18_outfile_posicao[[#Headers],[8686,881807]]</f>
        <v>0.19682317971961688</v>
      </c>
      <c r="R952">
        <f>_332_2018_07_18_outfile_posicao[[#This Row],[8686,881807]]-P951</f>
        <v>0</v>
      </c>
      <c r="S952">
        <f>(_332_2018_07_18_outfile_posicao[[#This Row],[hora bus]]-I951)*86000</f>
        <v>44.791666499804705</v>
      </c>
      <c r="T952">
        <f>_332_2018_07_18_outfile_posicao[[#This Row],[desloc]]/_332_2018_07_18_outfile_posicao[[#This Row],[seconds]]</f>
        <v>0</v>
      </c>
      <c r="U952">
        <f>_332_2018_07_18_outfile_posicao[[#This Row],[spd m/s]]*3.6</f>
        <v>0</v>
      </c>
      <c r="V952" s="2"/>
      <c r="W952" s="2">
        <f>IF(_332_2018_07_18_outfile_posicao[[#This Row],[cod bus]]=F951,0,1)</f>
        <v>0</v>
      </c>
      <c r="X952" s="2">
        <f>IF(_332_2018_07_18_outfile_posicao[[#This Row],[desloc]]&gt;=0,0,1)</f>
        <v>0</v>
      </c>
      <c r="Y952" s="2">
        <f>IF(AND(_332_2018_07_18_outfile_posicao[[#This Row],[spd m/s]]&lt;1,_332_2018_07_18_outfile_posicao[[#This Row],[spd m/s]]&lt;&gt;0),1,0)</f>
        <v>0</v>
      </c>
      <c r="Z952" s="2">
        <f>IF(Z951=0.5,IF(P952&gt;=P953,0.5,1),IF(_332_2018_07_18_outfile_posicao[[#This Row],[desloc]]&lt;-1000,IF(P952&gt;=P953,IF(AND(Z951=0.5,P952=P953),0,IF(P952&lt;700,0.5,0)),1),IF(AND(X952&gt;0,X951&gt;0,_332_2018_07_18_outfile_posicao[[#This Row],[8686,881807]]&lt;500,_332_2018_07_18_outfile_posicao[[#This Row],[desloc]]&gt;0),IF(_332_2018_07_18_outfile_posicao[[#This Row],[8686,881807]]&lt;500,1,0),0)))</f>
        <v>0</v>
      </c>
      <c r="AA952" s="2">
        <f t="shared" si="14"/>
        <v>1709.7796991022312</v>
      </c>
      <c r="AB952" s="2">
        <f>IF(_332_2018_07_18_outfile_posicao[[#This Row],[inicio]]=1,0,IF(AB951&gt;0,0.5,IF(_332_2018_07_18_outfile_posicao[[#This Row],[max dist]]=_332_2018_07_18_outfile_posicao[[#This Row],[8686,881807]],1,0)))</f>
        <v>0.5</v>
      </c>
      <c r="AC952" s="2">
        <f>IF(_332_2018_07_18_outfile_posicao[[#This Row],[fim]]=0,AC953+1,0)</f>
        <v>0</v>
      </c>
      <c r="AD952" s="2"/>
      <c r="AE952" s="2"/>
      <c r="AF952" s="2"/>
      <c r="AG952" s="2"/>
      <c r="AH952" s="2"/>
      <c r="AI952" s="2"/>
    </row>
    <row r="953" spans="1:35" x14ac:dyDescent="0.25">
      <c r="A953">
        <v>446</v>
      </c>
      <c r="B953">
        <v>1</v>
      </c>
      <c r="C953" s="2" t="s">
        <v>3130</v>
      </c>
      <c r="D953">
        <v>332</v>
      </c>
      <c r="E953" s="2" t="s">
        <v>5149</v>
      </c>
      <c r="F953" s="2" t="s">
        <v>4931</v>
      </c>
      <c r="G953" s="2">
        <v>952</v>
      </c>
      <c r="H953" t="b">
        <v>1</v>
      </c>
      <c r="I953" s="3">
        <v>43299.19672453704</v>
      </c>
      <c r="J953" s="2">
        <v>314</v>
      </c>
      <c r="K953" s="2">
        <v>-23.627881500000001</v>
      </c>
      <c r="L953" s="2">
        <v>-46.606098000000003</v>
      </c>
      <c r="M953" s="2">
        <f>IF(AND(_332_2018_07_18_outfile_posicao[[#This Row],[hora bus]]=I952,_332_2018_07_18_outfile_posicao[[#This Row],[lat bus]]=K952,_332_2018_07_18_outfile_posicao[[#This Row],[lon bus]]=L952),1,0)</f>
        <v>0</v>
      </c>
      <c r="N953">
        <v>69</v>
      </c>
      <c r="O953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953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953" s="4">
        <f>_332_2018_07_18_outfile_posicao[[#This Row],[8686,881807]]/_332_2018_07_18_outfile_posicao[[#Headers],[8686,881807]]</f>
        <v>0.19682317971961688</v>
      </c>
      <c r="R953">
        <f>_332_2018_07_18_outfile_posicao[[#This Row],[8686,881807]]-P952</f>
        <v>0</v>
      </c>
      <c r="S953">
        <f>(_332_2018_07_18_outfile_posicao[[#This Row],[hora bus]]-I952)*86000</f>
        <v>44.79166712553706</v>
      </c>
      <c r="T953">
        <f>_332_2018_07_18_outfile_posicao[[#This Row],[desloc]]/_332_2018_07_18_outfile_posicao[[#This Row],[seconds]]</f>
        <v>0</v>
      </c>
      <c r="U953">
        <f>_332_2018_07_18_outfile_posicao[[#This Row],[spd m/s]]*3.6</f>
        <v>0</v>
      </c>
      <c r="V953" s="2"/>
      <c r="W953" s="2">
        <f>IF(_332_2018_07_18_outfile_posicao[[#This Row],[cod bus]]=F952,0,1)</f>
        <v>0</v>
      </c>
      <c r="X953" s="2">
        <f>IF(_332_2018_07_18_outfile_posicao[[#This Row],[desloc]]&gt;=0,0,1)</f>
        <v>0</v>
      </c>
      <c r="Y953" s="2">
        <f>IF(AND(_332_2018_07_18_outfile_posicao[[#This Row],[spd m/s]]&lt;1,_332_2018_07_18_outfile_posicao[[#This Row],[spd m/s]]&lt;&gt;0),1,0)</f>
        <v>0</v>
      </c>
      <c r="Z953" s="2">
        <f>IF(Z952=0.5,IF(P953&gt;=P954,0.5,1),IF(_332_2018_07_18_outfile_posicao[[#This Row],[desloc]]&lt;-1000,IF(P953&gt;=P954,IF(AND(Z952=0.5,P953=P954),0,IF(P953&lt;700,0.5,0)),1),IF(AND(X953&gt;0,X952&gt;0,_332_2018_07_18_outfile_posicao[[#This Row],[8686,881807]]&lt;500,_332_2018_07_18_outfile_posicao[[#This Row],[desloc]]&gt;0),IF(_332_2018_07_18_outfile_posicao[[#This Row],[8686,881807]]&lt;500,1,0),0)))</f>
        <v>0</v>
      </c>
      <c r="AA953" s="2">
        <f t="shared" si="14"/>
        <v>1709.7796991022312</v>
      </c>
      <c r="AB953" s="2">
        <f>IF(_332_2018_07_18_outfile_posicao[[#This Row],[inicio]]=1,0,IF(AB952&gt;0,0.5,IF(_332_2018_07_18_outfile_posicao[[#This Row],[max dist]]=_332_2018_07_18_outfile_posicao[[#This Row],[8686,881807]],1,0)))</f>
        <v>0.5</v>
      </c>
      <c r="AC953" s="2">
        <f>IF(_332_2018_07_18_outfile_posicao[[#This Row],[fim]]=0,AC954+1,0)</f>
        <v>0</v>
      </c>
      <c r="AD953" s="2"/>
      <c r="AE953" s="2"/>
      <c r="AF953" s="2"/>
      <c r="AG953" s="2"/>
      <c r="AH953" s="2"/>
      <c r="AI953" s="2"/>
    </row>
    <row r="954" spans="1:35" x14ac:dyDescent="0.25">
      <c r="A954">
        <v>447</v>
      </c>
      <c r="B954">
        <v>1</v>
      </c>
      <c r="C954" s="2" t="s">
        <v>3131</v>
      </c>
      <c r="D954">
        <v>332</v>
      </c>
      <c r="E954" s="2" t="s">
        <v>5150</v>
      </c>
      <c r="F954" s="2" t="s">
        <v>4931</v>
      </c>
      <c r="G954" s="2">
        <v>953</v>
      </c>
      <c r="H954" t="b">
        <v>1</v>
      </c>
      <c r="I954" s="3">
        <v>43299.197245370371</v>
      </c>
      <c r="J954" s="2">
        <v>315</v>
      </c>
      <c r="K954" s="2">
        <v>-23.627881500000001</v>
      </c>
      <c r="L954" s="2">
        <v>-46.606098000000003</v>
      </c>
      <c r="M954" s="2">
        <f>IF(AND(_332_2018_07_18_outfile_posicao[[#This Row],[hora bus]]=I953,_332_2018_07_18_outfile_posicao[[#This Row],[lat bus]]=K953,_332_2018_07_18_outfile_posicao[[#This Row],[lon bus]]=L953),1,0)</f>
        <v>0</v>
      </c>
      <c r="N954">
        <v>69</v>
      </c>
      <c r="O954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954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954" s="4">
        <f>_332_2018_07_18_outfile_posicao[[#This Row],[8686,881807]]/_332_2018_07_18_outfile_posicao[[#Headers],[8686,881807]]</f>
        <v>0.19682317971961688</v>
      </c>
      <c r="R954">
        <f>_332_2018_07_18_outfile_posicao[[#This Row],[8686,881807]]-P953</f>
        <v>0</v>
      </c>
      <c r="S954">
        <f>(_332_2018_07_18_outfile_posicao[[#This Row],[hora bus]]-I953)*86000</f>
        <v>44.791666499804705</v>
      </c>
      <c r="T954">
        <f>_332_2018_07_18_outfile_posicao[[#This Row],[desloc]]/_332_2018_07_18_outfile_posicao[[#This Row],[seconds]]</f>
        <v>0</v>
      </c>
      <c r="U954">
        <f>_332_2018_07_18_outfile_posicao[[#This Row],[spd m/s]]*3.6</f>
        <v>0</v>
      </c>
      <c r="V954" s="2"/>
      <c r="W954" s="2">
        <f>IF(_332_2018_07_18_outfile_posicao[[#This Row],[cod bus]]=F953,0,1)</f>
        <v>0</v>
      </c>
      <c r="X954" s="2">
        <f>IF(_332_2018_07_18_outfile_posicao[[#This Row],[desloc]]&gt;=0,0,1)</f>
        <v>0</v>
      </c>
      <c r="Y954" s="2">
        <f>IF(AND(_332_2018_07_18_outfile_posicao[[#This Row],[spd m/s]]&lt;1,_332_2018_07_18_outfile_posicao[[#This Row],[spd m/s]]&lt;&gt;0),1,0)</f>
        <v>0</v>
      </c>
      <c r="Z954" s="2">
        <f>IF(Z953=0.5,IF(P954&gt;=P955,0.5,1),IF(_332_2018_07_18_outfile_posicao[[#This Row],[desloc]]&lt;-1000,IF(P954&gt;=P955,IF(AND(Z953=0.5,P954=P955),0,IF(P954&lt;700,0.5,0)),1),IF(AND(X954&gt;0,X953&gt;0,_332_2018_07_18_outfile_posicao[[#This Row],[8686,881807]]&lt;500,_332_2018_07_18_outfile_posicao[[#This Row],[desloc]]&gt;0),IF(_332_2018_07_18_outfile_posicao[[#This Row],[8686,881807]]&lt;500,1,0),0)))</f>
        <v>0</v>
      </c>
      <c r="AA954" s="2">
        <f t="shared" si="14"/>
        <v>1709.7796991022312</v>
      </c>
      <c r="AB954" s="2">
        <f>IF(_332_2018_07_18_outfile_posicao[[#This Row],[inicio]]=1,0,IF(AB953&gt;0,0.5,IF(_332_2018_07_18_outfile_posicao[[#This Row],[max dist]]=_332_2018_07_18_outfile_posicao[[#This Row],[8686,881807]],1,0)))</f>
        <v>0.5</v>
      </c>
      <c r="AC954" s="2">
        <f>IF(_332_2018_07_18_outfile_posicao[[#This Row],[fim]]=0,AC955+1,0)</f>
        <v>0</v>
      </c>
      <c r="AD954" s="2"/>
      <c r="AE954" s="2"/>
      <c r="AF954" s="2"/>
      <c r="AG954" s="2"/>
      <c r="AH954" s="2"/>
      <c r="AI954" s="2"/>
    </row>
    <row r="955" spans="1:35" x14ac:dyDescent="0.25">
      <c r="A955">
        <v>449</v>
      </c>
      <c r="B955">
        <v>1</v>
      </c>
      <c r="C955" s="2" t="s">
        <v>3133</v>
      </c>
      <c r="D955">
        <v>332</v>
      </c>
      <c r="E955" s="2" t="s">
        <v>5151</v>
      </c>
      <c r="F955" s="2" t="s">
        <v>4931</v>
      </c>
      <c r="G955" s="2">
        <v>954</v>
      </c>
      <c r="H955" t="b">
        <v>1</v>
      </c>
      <c r="I955" s="3">
        <v>43299.197766203702</v>
      </c>
      <c r="J955" s="2">
        <v>317</v>
      </c>
      <c r="K955" s="2">
        <v>-23.627881500000001</v>
      </c>
      <c r="L955" s="2">
        <v>-46.606098000000003</v>
      </c>
      <c r="M955" s="2">
        <f>IF(AND(_332_2018_07_18_outfile_posicao[[#This Row],[hora bus]]=I954,_332_2018_07_18_outfile_posicao[[#This Row],[lat bus]]=K954,_332_2018_07_18_outfile_posicao[[#This Row],[lon bus]]=L954),1,0)</f>
        <v>0</v>
      </c>
      <c r="N955">
        <v>69</v>
      </c>
      <c r="O955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955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955" s="4">
        <f>_332_2018_07_18_outfile_posicao[[#This Row],[8686,881807]]/_332_2018_07_18_outfile_posicao[[#Headers],[8686,881807]]</f>
        <v>0.19682317971961688</v>
      </c>
      <c r="R955">
        <f>_332_2018_07_18_outfile_posicao[[#This Row],[8686,881807]]-P954</f>
        <v>0</v>
      </c>
      <c r="S955">
        <f>(_332_2018_07_18_outfile_posicao[[#This Row],[hora bus]]-I954)*86000</f>
        <v>44.791666499804705</v>
      </c>
      <c r="T955">
        <f>_332_2018_07_18_outfile_posicao[[#This Row],[desloc]]/_332_2018_07_18_outfile_posicao[[#This Row],[seconds]]</f>
        <v>0</v>
      </c>
      <c r="U955">
        <f>_332_2018_07_18_outfile_posicao[[#This Row],[spd m/s]]*3.6</f>
        <v>0</v>
      </c>
      <c r="V955" s="2"/>
      <c r="W955" s="2">
        <f>IF(_332_2018_07_18_outfile_posicao[[#This Row],[cod bus]]=F954,0,1)</f>
        <v>0</v>
      </c>
      <c r="X955" s="2">
        <f>IF(_332_2018_07_18_outfile_posicao[[#This Row],[desloc]]&gt;=0,0,1)</f>
        <v>0</v>
      </c>
      <c r="Y955" s="2">
        <f>IF(AND(_332_2018_07_18_outfile_posicao[[#This Row],[spd m/s]]&lt;1,_332_2018_07_18_outfile_posicao[[#This Row],[spd m/s]]&lt;&gt;0),1,0)</f>
        <v>0</v>
      </c>
      <c r="Z955" s="2">
        <f>IF(Z954=0.5,IF(P955&gt;=P956,0.5,1),IF(_332_2018_07_18_outfile_posicao[[#This Row],[desloc]]&lt;-1000,IF(P955&gt;=P956,IF(AND(Z954=0.5,P955=P956),0,IF(P955&lt;700,0.5,0)),1),IF(AND(X955&gt;0,X954&gt;0,_332_2018_07_18_outfile_posicao[[#This Row],[8686,881807]]&lt;500,_332_2018_07_18_outfile_posicao[[#This Row],[desloc]]&gt;0),IF(_332_2018_07_18_outfile_posicao[[#This Row],[8686,881807]]&lt;500,1,0),0)))</f>
        <v>0</v>
      </c>
      <c r="AA955" s="2">
        <f t="shared" si="14"/>
        <v>1709.7796991022312</v>
      </c>
      <c r="AB955" s="2">
        <f>IF(_332_2018_07_18_outfile_posicao[[#This Row],[inicio]]=1,0,IF(AB954&gt;0,0.5,IF(_332_2018_07_18_outfile_posicao[[#This Row],[max dist]]=_332_2018_07_18_outfile_posicao[[#This Row],[8686,881807]],1,0)))</f>
        <v>0.5</v>
      </c>
      <c r="AC955" s="2">
        <f>IF(_332_2018_07_18_outfile_posicao[[#This Row],[fim]]=0,AC956+1,0)</f>
        <v>0</v>
      </c>
      <c r="AD955" s="2"/>
      <c r="AE955" s="2"/>
      <c r="AF955" s="2"/>
      <c r="AG955" s="2"/>
      <c r="AH955" s="2"/>
      <c r="AI955" s="2"/>
    </row>
    <row r="956" spans="1:35" x14ac:dyDescent="0.25">
      <c r="A956">
        <v>450</v>
      </c>
      <c r="B956">
        <v>1</v>
      </c>
      <c r="C956" s="2" t="s">
        <v>3134</v>
      </c>
      <c r="D956">
        <v>332</v>
      </c>
      <c r="E956" s="2" t="s">
        <v>5151</v>
      </c>
      <c r="F956" s="2" t="s">
        <v>4931</v>
      </c>
      <c r="G956" s="2">
        <v>955</v>
      </c>
      <c r="H956" t="b">
        <v>1</v>
      </c>
      <c r="I956" s="3">
        <v>43299.198287037034</v>
      </c>
      <c r="J956" s="2">
        <v>319</v>
      </c>
      <c r="K956" s="2">
        <v>-23.627881500000001</v>
      </c>
      <c r="L956" s="2">
        <v>-46.606098000000003</v>
      </c>
      <c r="M956" s="2">
        <f>IF(AND(_332_2018_07_18_outfile_posicao[[#This Row],[hora bus]]=I955,_332_2018_07_18_outfile_posicao[[#This Row],[lat bus]]=K955,_332_2018_07_18_outfile_posicao[[#This Row],[lon bus]]=L955),1,0)</f>
        <v>0</v>
      </c>
      <c r="N956">
        <v>69</v>
      </c>
      <c r="O956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956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956" s="4">
        <f>_332_2018_07_18_outfile_posicao[[#This Row],[8686,881807]]/_332_2018_07_18_outfile_posicao[[#Headers],[8686,881807]]</f>
        <v>0.19682317971961688</v>
      </c>
      <c r="R956">
        <f>_332_2018_07_18_outfile_posicao[[#This Row],[8686,881807]]-P955</f>
        <v>0</v>
      </c>
      <c r="S956">
        <f>(_332_2018_07_18_outfile_posicao[[#This Row],[hora bus]]-I955)*86000</f>
        <v>44.791666499804705</v>
      </c>
      <c r="T956">
        <f>_332_2018_07_18_outfile_posicao[[#This Row],[desloc]]/_332_2018_07_18_outfile_posicao[[#This Row],[seconds]]</f>
        <v>0</v>
      </c>
      <c r="U956">
        <f>_332_2018_07_18_outfile_posicao[[#This Row],[spd m/s]]*3.6</f>
        <v>0</v>
      </c>
      <c r="V956" s="2"/>
      <c r="W956" s="2">
        <f>IF(_332_2018_07_18_outfile_posicao[[#This Row],[cod bus]]=F955,0,1)</f>
        <v>0</v>
      </c>
      <c r="X956" s="2">
        <f>IF(_332_2018_07_18_outfile_posicao[[#This Row],[desloc]]&gt;=0,0,1)</f>
        <v>0</v>
      </c>
      <c r="Y956" s="2">
        <f>IF(AND(_332_2018_07_18_outfile_posicao[[#This Row],[spd m/s]]&lt;1,_332_2018_07_18_outfile_posicao[[#This Row],[spd m/s]]&lt;&gt;0),1,0)</f>
        <v>0</v>
      </c>
      <c r="Z956" s="2">
        <f>IF(Z955=0.5,IF(P956&gt;=P957,0.5,1),IF(_332_2018_07_18_outfile_posicao[[#This Row],[desloc]]&lt;-1000,IF(P956&gt;=P957,IF(AND(Z955=0.5,P956=P957),0,IF(P956&lt;700,0.5,0)),1),IF(AND(X956&gt;0,X955&gt;0,_332_2018_07_18_outfile_posicao[[#This Row],[8686,881807]]&lt;500,_332_2018_07_18_outfile_posicao[[#This Row],[desloc]]&gt;0),IF(_332_2018_07_18_outfile_posicao[[#This Row],[8686,881807]]&lt;500,1,0),0)))</f>
        <v>0</v>
      </c>
      <c r="AA956" s="2">
        <f t="shared" si="14"/>
        <v>1709.7796991022312</v>
      </c>
      <c r="AB956" s="2">
        <f>IF(_332_2018_07_18_outfile_posicao[[#This Row],[inicio]]=1,0,IF(AB955&gt;0,0.5,IF(_332_2018_07_18_outfile_posicao[[#This Row],[max dist]]=_332_2018_07_18_outfile_posicao[[#This Row],[8686,881807]],1,0)))</f>
        <v>0.5</v>
      </c>
      <c r="AC956" s="2">
        <f>IF(_332_2018_07_18_outfile_posicao[[#This Row],[fim]]=0,AC957+1,0)</f>
        <v>0</v>
      </c>
      <c r="AD956" s="2"/>
      <c r="AE956" s="2"/>
      <c r="AF956" s="2"/>
      <c r="AG956" s="2"/>
      <c r="AH956" s="2"/>
      <c r="AI956" s="2"/>
    </row>
    <row r="957" spans="1:35" x14ac:dyDescent="0.25">
      <c r="A957">
        <v>452</v>
      </c>
      <c r="B957">
        <v>1</v>
      </c>
      <c r="C957" s="2" t="s">
        <v>3136</v>
      </c>
      <c r="D957">
        <v>332</v>
      </c>
      <c r="E957" s="2" t="s">
        <v>5152</v>
      </c>
      <c r="F957" s="2" t="s">
        <v>4931</v>
      </c>
      <c r="G957" s="2">
        <v>956</v>
      </c>
      <c r="H957" t="b">
        <v>1</v>
      </c>
      <c r="I957" s="3">
        <v>43299.198807870373</v>
      </c>
      <c r="J957" s="2">
        <v>321</v>
      </c>
      <c r="K957" s="2">
        <v>-23.627881500000001</v>
      </c>
      <c r="L957" s="2">
        <v>-46.606098000000003</v>
      </c>
      <c r="M957" s="2">
        <f>IF(AND(_332_2018_07_18_outfile_posicao[[#This Row],[hora bus]]=I956,_332_2018_07_18_outfile_posicao[[#This Row],[lat bus]]=K956,_332_2018_07_18_outfile_posicao[[#This Row],[lon bus]]=L956),1,0)</f>
        <v>0</v>
      </c>
      <c r="N957">
        <v>69</v>
      </c>
      <c r="O957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957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957" s="4">
        <f>_332_2018_07_18_outfile_posicao[[#This Row],[8686,881807]]/_332_2018_07_18_outfile_posicao[[#Headers],[8686,881807]]</f>
        <v>0.19682317971961688</v>
      </c>
      <c r="R957">
        <f>_332_2018_07_18_outfile_posicao[[#This Row],[8686,881807]]-P956</f>
        <v>0</v>
      </c>
      <c r="S957">
        <f>(_332_2018_07_18_outfile_posicao[[#This Row],[hora bus]]-I956)*86000</f>
        <v>44.79166712553706</v>
      </c>
      <c r="T957">
        <f>_332_2018_07_18_outfile_posicao[[#This Row],[desloc]]/_332_2018_07_18_outfile_posicao[[#This Row],[seconds]]</f>
        <v>0</v>
      </c>
      <c r="U957">
        <f>_332_2018_07_18_outfile_posicao[[#This Row],[spd m/s]]*3.6</f>
        <v>0</v>
      </c>
      <c r="V957" s="2"/>
      <c r="W957" s="2">
        <f>IF(_332_2018_07_18_outfile_posicao[[#This Row],[cod bus]]=F956,0,1)</f>
        <v>0</v>
      </c>
      <c r="X957" s="2">
        <f>IF(_332_2018_07_18_outfile_posicao[[#This Row],[desloc]]&gt;=0,0,1)</f>
        <v>0</v>
      </c>
      <c r="Y957" s="2">
        <f>IF(AND(_332_2018_07_18_outfile_posicao[[#This Row],[spd m/s]]&lt;1,_332_2018_07_18_outfile_posicao[[#This Row],[spd m/s]]&lt;&gt;0),1,0)</f>
        <v>0</v>
      </c>
      <c r="Z957" s="2">
        <f>IF(Z956=0.5,IF(P957&gt;=P958,0.5,1),IF(_332_2018_07_18_outfile_posicao[[#This Row],[desloc]]&lt;-1000,IF(P957&gt;=P958,IF(AND(Z956=0.5,P957=P958),0,IF(P957&lt;700,0.5,0)),1),IF(AND(X957&gt;0,X956&gt;0,_332_2018_07_18_outfile_posicao[[#This Row],[8686,881807]]&lt;500,_332_2018_07_18_outfile_posicao[[#This Row],[desloc]]&gt;0),IF(_332_2018_07_18_outfile_posicao[[#This Row],[8686,881807]]&lt;500,1,0),0)))</f>
        <v>0</v>
      </c>
      <c r="AA957" s="2">
        <f t="shared" si="14"/>
        <v>1709.7796991022312</v>
      </c>
      <c r="AB957" s="2">
        <f>IF(_332_2018_07_18_outfile_posicao[[#This Row],[inicio]]=1,0,IF(AB956&gt;0,0.5,IF(_332_2018_07_18_outfile_posicao[[#This Row],[max dist]]=_332_2018_07_18_outfile_posicao[[#This Row],[8686,881807]],1,0)))</f>
        <v>0.5</v>
      </c>
      <c r="AC957" s="2">
        <f>IF(_332_2018_07_18_outfile_posicao[[#This Row],[fim]]=0,AC958+1,0)</f>
        <v>0</v>
      </c>
      <c r="AD957" s="2"/>
      <c r="AE957" s="2"/>
      <c r="AF957" s="2"/>
      <c r="AG957" s="2"/>
      <c r="AH957" s="2"/>
      <c r="AI957" s="2"/>
    </row>
    <row r="958" spans="1:35" x14ac:dyDescent="0.25">
      <c r="A958">
        <v>453</v>
      </c>
      <c r="B958">
        <v>1</v>
      </c>
      <c r="C958" s="2" t="s">
        <v>3137</v>
      </c>
      <c r="D958">
        <v>332</v>
      </c>
      <c r="E958" s="2" t="s">
        <v>5153</v>
      </c>
      <c r="F958" s="2" t="s">
        <v>4931</v>
      </c>
      <c r="G958" s="2">
        <v>957</v>
      </c>
      <c r="H958" t="b">
        <v>1</v>
      </c>
      <c r="I958" s="3">
        <v>43299.199328703704</v>
      </c>
      <c r="J958" s="2">
        <v>323</v>
      </c>
      <c r="K958" s="2">
        <v>-23.627881500000001</v>
      </c>
      <c r="L958" s="2">
        <v>-46.606098000000003</v>
      </c>
      <c r="M958" s="2">
        <f>IF(AND(_332_2018_07_18_outfile_posicao[[#This Row],[hora bus]]=I957,_332_2018_07_18_outfile_posicao[[#This Row],[lat bus]]=K957,_332_2018_07_18_outfile_posicao[[#This Row],[lon bus]]=L957),1,0)</f>
        <v>0</v>
      </c>
      <c r="N958">
        <v>69</v>
      </c>
      <c r="O958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958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958" s="4">
        <f>_332_2018_07_18_outfile_posicao[[#This Row],[8686,881807]]/_332_2018_07_18_outfile_posicao[[#Headers],[8686,881807]]</f>
        <v>0.19682317971961688</v>
      </c>
      <c r="R958">
        <f>_332_2018_07_18_outfile_posicao[[#This Row],[8686,881807]]-P957</f>
        <v>0</v>
      </c>
      <c r="S958">
        <f>(_332_2018_07_18_outfile_posicao[[#This Row],[hora bus]]-I957)*86000</f>
        <v>44.791666499804705</v>
      </c>
      <c r="T958">
        <f>_332_2018_07_18_outfile_posicao[[#This Row],[desloc]]/_332_2018_07_18_outfile_posicao[[#This Row],[seconds]]</f>
        <v>0</v>
      </c>
      <c r="U958">
        <f>_332_2018_07_18_outfile_posicao[[#This Row],[spd m/s]]*3.6</f>
        <v>0</v>
      </c>
      <c r="V958" s="2"/>
      <c r="W958" s="2">
        <f>IF(_332_2018_07_18_outfile_posicao[[#This Row],[cod bus]]=F957,0,1)</f>
        <v>0</v>
      </c>
      <c r="X958" s="2">
        <f>IF(_332_2018_07_18_outfile_posicao[[#This Row],[desloc]]&gt;=0,0,1)</f>
        <v>0</v>
      </c>
      <c r="Y958" s="2">
        <f>IF(AND(_332_2018_07_18_outfile_posicao[[#This Row],[spd m/s]]&lt;1,_332_2018_07_18_outfile_posicao[[#This Row],[spd m/s]]&lt;&gt;0),1,0)</f>
        <v>0</v>
      </c>
      <c r="Z958" s="2">
        <f>IF(Z957=0.5,IF(P958&gt;=P959,0.5,1),IF(_332_2018_07_18_outfile_posicao[[#This Row],[desloc]]&lt;-1000,IF(P958&gt;=P959,IF(AND(Z957=0.5,P958=P959),0,IF(P958&lt;700,0.5,0)),1),IF(AND(X958&gt;0,X957&gt;0,_332_2018_07_18_outfile_posicao[[#This Row],[8686,881807]]&lt;500,_332_2018_07_18_outfile_posicao[[#This Row],[desloc]]&gt;0),IF(_332_2018_07_18_outfile_posicao[[#This Row],[8686,881807]]&lt;500,1,0),0)))</f>
        <v>0</v>
      </c>
      <c r="AA958" s="2">
        <f t="shared" si="14"/>
        <v>1709.7796991022312</v>
      </c>
      <c r="AB958" s="2">
        <f>IF(_332_2018_07_18_outfile_posicao[[#This Row],[inicio]]=1,0,IF(AB957&gt;0,0.5,IF(_332_2018_07_18_outfile_posicao[[#This Row],[max dist]]=_332_2018_07_18_outfile_posicao[[#This Row],[8686,881807]],1,0)))</f>
        <v>0.5</v>
      </c>
      <c r="AC958" s="2">
        <f>IF(_332_2018_07_18_outfile_posicao[[#This Row],[fim]]=0,AC959+1,0)</f>
        <v>0</v>
      </c>
      <c r="AD958" s="2"/>
      <c r="AE958" s="2"/>
      <c r="AF958" s="2"/>
      <c r="AG958" s="2"/>
      <c r="AH958" s="2"/>
      <c r="AI958" s="2"/>
    </row>
    <row r="959" spans="1:35" x14ac:dyDescent="0.25">
      <c r="A959">
        <v>455</v>
      </c>
      <c r="B959">
        <v>1</v>
      </c>
      <c r="C959" s="2" t="s">
        <v>3139</v>
      </c>
      <c r="D959">
        <v>332</v>
      </c>
      <c r="E959" s="2" t="s">
        <v>5154</v>
      </c>
      <c r="F959" s="2" t="s">
        <v>4931</v>
      </c>
      <c r="G959" s="2">
        <v>958</v>
      </c>
      <c r="H959" t="b">
        <v>1</v>
      </c>
      <c r="I959" s="3">
        <v>43299.199849537035</v>
      </c>
      <c r="J959" s="2">
        <v>325</v>
      </c>
      <c r="K959" s="2">
        <v>-23.627881500000001</v>
      </c>
      <c r="L959" s="2">
        <v>-46.606098000000003</v>
      </c>
      <c r="M959" s="2">
        <f>IF(AND(_332_2018_07_18_outfile_posicao[[#This Row],[hora bus]]=I958,_332_2018_07_18_outfile_posicao[[#This Row],[lat bus]]=K958,_332_2018_07_18_outfile_posicao[[#This Row],[lon bus]]=L958),1,0)</f>
        <v>0</v>
      </c>
      <c r="N959">
        <v>69</v>
      </c>
      <c r="O959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959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959" s="4">
        <f>_332_2018_07_18_outfile_posicao[[#This Row],[8686,881807]]/_332_2018_07_18_outfile_posicao[[#Headers],[8686,881807]]</f>
        <v>0.19682317971961688</v>
      </c>
      <c r="R959">
        <f>_332_2018_07_18_outfile_posicao[[#This Row],[8686,881807]]-P958</f>
        <v>0</v>
      </c>
      <c r="S959">
        <f>(_332_2018_07_18_outfile_posicao[[#This Row],[hora bus]]-I958)*86000</f>
        <v>44.791666499804705</v>
      </c>
      <c r="T959">
        <f>_332_2018_07_18_outfile_posicao[[#This Row],[desloc]]/_332_2018_07_18_outfile_posicao[[#This Row],[seconds]]</f>
        <v>0</v>
      </c>
      <c r="U959">
        <f>_332_2018_07_18_outfile_posicao[[#This Row],[spd m/s]]*3.6</f>
        <v>0</v>
      </c>
      <c r="V959" s="2"/>
      <c r="W959" s="2">
        <f>IF(_332_2018_07_18_outfile_posicao[[#This Row],[cod bus]]=F958,0,1)</f>
        <v>0</v>
      </c>
      <c r="X959" s="2">
        <f>IF(_332_2018_07_18_outfile_posicao[[#This Row],[desloc]]&gt;=0,0,1)</f>
        <v>0</v>
      </c>
      <c r="Y959" s="2">
        <f>IF(AND(_332_2018_07_18_outfile_posicao[[#This Row],[spd m/s]]&lt;1,_332_2018_07_18_outfile_posicao[[#This Row],[spd m/s]]&lt;&gt;0),1,0)</f>
        <v>0</v>
      </c>
      <c r="Z959" s="2">
        <f>IF(Z958=0.5,IF(P959&gt;=P960,0.5,1),IF(_332_2018_07_18_outfile_posicao[[#This Row],[desloc]]&lt;-1000,IF(P959&gt;=P960,IF(AND(Z958=0.5,P959=P960),0,IF(P959&lt;700,0.5,0)),1),IF(AND(X959&gt;0,X958&gt;0,_332_2018_07_18_outfile_posicao[[#This Row],[8686,881807]]&lt;500,_332_2018_07_18_outfile_posicao[[#This Row],[desloc]]&gt;0),IF(_332_2018_07_18_outfile_posicao[[#This Row],[8686,881807]]&lt;500,1,0),0)))</f>
        <v>0</v>
      </c>
      <c r="AA959" s="2">
        <f t="shared" si="14"/>
        <v>1709.7796991022312</v>
      </c>
      <c r="AB959" s="2">
        <f>IF(_332_2018_07_18_outfile_posicao[[#This Row],[inicio]]=1,0,IF(AB958&gt;0,0.5,IF(_332_2018_07_18_outfile_posicao[[#This Row],[max dist]]=_332_2018_07_18_outfile_posicao[[#This Row],[8686,881807]],1,0)))</f>
        <v>0.5</v>
      </c>
      <c r="AC959" s="2">
        <f>IF(_332_2018_07_18_outfile_posicao[[#This Row],[fim]]=0,AC960+1,0)</f>
        <v>0</v>
      </c>
      <c r="AD959" s="2"/>
      <c r="AE959" s="2"/>
      <c r="AF959" s="2"/>
      <c r="AG959" s="2"/>
      <c r="AH959" s="2"/>
      <c r="AI959" s="2"/>
    </row>
    <row r="960" spans="1:35" x14ac:dyDescent="0.25">
      <c r="A960">
        <v>456</v>
      </c>
      <c r="B960">
        <v>1</v>
      </c>
      <c r="C960" s="2" t="s">
        <v>3140</v>
      </c>
      <c r="D960">
        <v>332</v>
      </c>
      <c r="E960" s="2" t="s">
        <v>5154</v>
      </c>
      <c r="F960" s="2" t="s">
        <v>4931</v>
      </c>
      <c r="G960" s="2">
        <v>959</v>
      </c>
      <c r="H960" t="b">
        <v>1</v>
      </c>
      <c r="I960" s="3">
        <v>43299.200370370374</v>
      </c>
      <c r="J960" s="2">
        <v>327</v>
      </c>
      <c r="K960" s="2">
        <v>-23.627881500000001</v>
      </c>
      <c r="L960" s="2">
        <v>-46.606098000000003</v>
      </c>
      <c r="M960" s="2">
        <f>IF(AND(_332_2018_07_18_outfile_posicao[[#This Row],[hora bus]]=I959,_332_2018_07_18_outfile_posicao[[#This Row],[lat bus]]=K959,_332_2018_07_18_outfile_posicao[[#This Row],[lon bus]]=L959),1,0)</f>
        <v>0</v>
      </c>
      <c r="N960">
        <v>69</v>
      </c>
      <c r="O960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960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960" s="4">
        <f>_332_2018_07_18_outfile_posicao[[#This Row],[8686,881807]]/_332_2018_07_18_outfile_posicao[[#Headers],[8686,881807]]</f>
        <v>0.19682317971961688</v>
      </c>
      <c r="R960">
        <f>_332_2018_07_18_outfile_posicao[[#This Row],[8686,881807]]-P959</f>
        <v>0</v>
      </c>
      <c r="S960">
        <f>(_332_2018_07_18_outfile_posicao[[#This Row],[hora bus]]-I959)*86000</f>
        <v>44.79166712553706</v>
      </c>
      <c r="T960">
        <f>_332_2018_07_18_outfile_posicao[[#This Row],[desloc]]/_332_2018_07_18_outfile_posicao[[#This Row],[seconds]]</f>
        <v>0</v>
      </c>
      <c r="U960">
        <f>_332_2018_07_18_outfile_posicao[[#This Row],[spd m/s]]*3.6</f>
        <v>0</v>
      </c>
      <c r="V960" s="2"/>
      <c r="W960" s="2">
        <f>IF(_332_2018_07_18_outfile_posicao[[#This Row],[cod bus]]=F959,0,1)</f>
        <v>0</v>
      </c>
      <c r="X960" s="2">
        <f>IF(_332_2018_07_18_outfile_posicao[[#This Row],[desloc]]&gt;=0,0,1)</f>
        <v>0</v>
      </c>
      <c r="Y960" s="2">
        <f>IF(AND(_332_2018_07_18_outfile_posicao[[#This Row],[spd m/s]]&lt;1,_332_2018_07_18_outfile_posicao[[#This Row],[spd m/s]]&lt;&gt;0),1,0)</f>
        <v>0</v>
      </c>
      <c r="Z960" s="2">
        <f>IF(Z959=0.5,IF(P960&gt;=P961,0.5,1),IF(_332_2018_07_18_outfile_posicao[[#This Row],[desloc]]&lt;-1000,IF(P960&gt;=P961,IF(AND(Z959=0.5,P960=P961),0,IF(P960&lt;700,0.5,0)),1),IF(AND(X960&gt;0,X959&gt;0,_332_2018_07_18_outfile_posicao[[#This Row],[8686,881807]]&lt;500,_332_2018_07_18_outfile_posicao[[#This Row],[desloc]]&gt;0),IF(_332_2018_07_18_outfile_posicao[[#This Row],[8686,881807]]&lt;500,1,0),0)))</f>
        <v>0</v>
      </c>
      <c r="AA960" s="2">
        <f t="shared" si="14"/>
        <v>1709.7796991022312</v>
      </c>
      <c r="AB960" s="2">
        <f>IF(_332_2018_07_18_outfile_posicao[[#This Row],[inicio]]=1,0,IF(AB959&gt;0,0.5,IF(_332_2018_07_18_outfile_posicao[[#This Row],[max dist]]=_332_2018_07_18_outfile_posicao[[#This Row],[8686,881807]],1,0)))</f>
        <v>0.5</v>
      </c>
      <c r="AC960" s="2">
        <f>IF(_332_2018_07_18_outfile_posicao[[#This Row],[fim]]=0,AC961+1,0)</f>
        <v>0</v>
      </c>
      <c r="AD960" s="2"/>
      <c r="AE960" s="2"/>
      <c r="AF960" s="2"/>
      <c r="AG960" s="2"/>
      <c r="AH960" s="2"/>
      <c r="AI960" s="2"/>
    </row>
    <row r="961" spans="1:35" x14ac:dyDescent="0.25">
      <c r="A961">
        <v>458</v>
      </c>
      <c r="B961">
        <v>1</v>
      </c>
      <c r="C961" s="2" t="s">
        <v>3142</v>
      </c>
      <c r="D961">
        <v>332</v>
      </c>
      <c r="E961" s="2" t="s">
        <v>5155</v>
      </c>
      <c r="F961" s="2" t="s">
        <v>4931</v>
      </c>
      <c r="G961" s="2">
        <v>960</v>
      </c>
      <c r="H961" t="b">
        <v>1</v>
      </c>
      <c r="I961" s="3">
        <v>43299.200891203705</v>
      </c>
      <c r="J961" s="2">
        <v>329</v>
      </c>
      <c r="K961" s="2">
        <v>-23.627881500000001</v>
      </c>
      <c r="L961" s="2">
        <v>-46.606098000000003</v>
      </c>
      <c r="M961" s="2">
        <f>IF(AND(_332_2018_07_18_outfile_posicao[[#This Row],[hora bus]]=I960,_332_2018_07_18_outfile_posicao[[#This Row],[lat bus]]=K960,_332_2018_07_18_outfile_posicao[[#This Row],[lon bus]]=L960),1,0)</f>
        <v>0</v>
      </c>
      <c r="N961">
        <v>69</v>
      </c>
      <c r="O961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961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961" s="4">
        <f>_332_2018_07_18_outfile_posicao[[#This Row],[8686,881807]]/_332_2018_07_18_outfile_posicao[[#Headers],[8686,881807]]</f>
        <v>0.19682317971961688</v>
      </c>
      <c r="R961">
        <f>_332_2018_07_18_outfile_posicao[[#This Row],[8686,881807]]-P960</f>
        <v>0</v>
      </c>
      <c r="S961">
        <f>(_332_2018_07_18_outfile_posicao[[#This Row],[hora bus]]-I960)*86000</f>
        <v>44.791666499804705</v>
      </c>
      <c r="T961">
        <f>_332_2018_07_18_outfile_posicao[[#This Row],[desloc]]/_332_2018_07_18_outfile_posicao[[#This Row],[seconds]]</f>
        <v>0</v>
      </c>
      <c r="U961">
        <f>_332_2018_07_18_outfile_posicao[[#This Row],[spd m/s]]*3.6</f>
        <v>0</v>
      </c>
      <c r="V961" s="2"/>
      <c r="W961" s="2">
        <f>IF(_332_2018_07_18_outfile_posicao[[#This Row],[cod bus]]=F960,0,1)</f>
        <v>0</v>
      </c>
      <c r="X961" s="2">
        <f>IF(_332_2018_07_18_outfile_posicao[[#This Row],[desloc]]&gt;=0,0,1)</f>
        <v>0</v>
      </c>
      <c r="Y961" s="2">
        <f>IF(AND(_332_2018_07_18_outfile_posicao[[#This Row],[spd m/s]]&lt;1,_332_2018_07_18_outfile_posicao[[#This Row],[spd m/s]]&lt;&gt;0),1,0)</f>
        <v>0</v>
      </c>
      <c r="Z961" s="2">
        <f>IF(Z960=0.5,IF(P961&gt;=P962,0.5,1),IF(_332_2018_07_18_outfile_posicao[[#This Row],[desloc]]&lt;-1000,IF(P961&gt;=P962,IF(AND(Z960=0.5,P961=P962),0,IF(P961&lt;700,0.5,0)),1),IF(AND(X961&gt;0,X960&gt;0,_332_2018_07_18_outfile_posicao[[#This Row],[8686,881807]]&lt;500,_332_2018_07_18_outfile_posicao[[#This Row],[desloc]]&gt;0),IF(_332_2018_07_18_outfile_posicao[[#This Row],[8686,881807]]&lt;500,1,0),0)))</f>
        <v>0</v>
      </c>
      <c r="AA961" s="2">
        <f t="shared" si="14"/>
        <v>1709.7796991022312</v>
      </c>
      <c r="AB961" s="2">
        <f>IF(_332_2018_07_18_outfile_posicao[[#This Row],[inicio]]=1,0,IF(AB960&gt;0,0.5,IF(_332_2018_07_18_outfile_posicao[[#This Row],[max dist]]=_332_2018_07_18_outfile_posicao[[#This Row],[8686,881807]],1,0)))</f>
        <v>0.5</v>
      </c>
      <c r="AC961" s="2">
        <f>IF(_332_2018_07_18_outfile_posicao[[#This Row],[fim]]=0,AC962+1,0)</f>
        <v>0</v>
      </c>
      <c r="AD961" s="2"/>
      <c r="AE961" s="2"/>
      <c r="AF961" s="2"/>
      <c r="AG961" s="2"/>
      <c r="AH961" s="2"/>
      <c r="AI961" s="2"/>
    </row>
    <row r="962" spans="1:35" x14ac:dyDescent="0.25">
      <c r="A962">
        <v>459</v>
      </c>
      <c r="B962">
        <v>1</v>
      </c>
      <c r="C962" s="2" t="s">
        <v>3143</v>
      </c>
      <c r="D962">
        <v>332</v>
      </c>
      <c r="E962" s="2" t="s">
        <v>5156</v>
      </c>
      <c r="F962" s="2" t="s">
        <v>4931</v>
      </c>
      <c r="G962" s="2">
        <v>961</v>
      </c>
      <c r="H962" t="b">
        <v>1</v>
      </c>
      <c r="I962" s="3">
        <v>43299.201412037037</v>
      </c>
      <c r="J962" s="2">
        <v>331</v>
      </c>
      <c r="K962" s="2">
        <v>-23.627881500000001</v>
      </c>
      <c r="L962" s="2">
        <v>-46.606098000000003</v>
      </c>
      <c r="M962" s="2">
        <f>IF(AND(_332_2018_07_18_outfile_posicao[[#This Row],[hora bus]]=I961,_332_2018_07_18_outfile_posicao[[#This Row],[lat bus]]=K961,_332_2018_07_18_outfile_posicao[[#This Row],[lon bus]]=L961),1,0)</f>
        <v>0</v>
      </c>
      <c r="N962">
        <v>69</v>
      </c>
      <c r="O962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962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962" s="4">
        <f>_332_2018_07_18_outfile_posicao[[#This Row],[8686,881807]]/_332_2018_07_18_outfile_posicao[[#Headers],[8686,881807]]</f>
        <v>0.19682317971961688</v>
      </c>
      <c r="R962">
        <f>_332_2018_07_18_outfile_posicao[[#This Row],[8686,881807]]-P961</f>
        <v>0</v>
      </c>
      <c r="S962">
        <f>(_332_2018_07_18_outfile_posicao[[#This Row],[hora bus]]-I961)*86000</f>
        <v>44.791666499804705</v>
      </c>
      <c r="T962">
        <f>_332_2018_07_18_outfile_posicao[[#This Row],[desloc]]/_332_2018_07_18_outfile_posicao[[#This Row],[seconds]]</f>
        <v>0</v>
      </c>
      <c r="U962">
        <f>_332_2018_07_18_outfile_posicao[[#This Row],[spd m/s]]*3.6</f>
        <v>0</v>
      </c>
      <c r="V962" s="2"/>
      <c r="W962" s="2">
        <f>IF(_332_2018_07_18_outfile_posicao[[#This Row],[cod bus]]=F961,0,1)</f>
        <v>0</v>
      </c>
      <c r="X962" s="2">
        <f>IF(_332_2018_07_18_outfile_posicao[[#This Row],[desloc]]&gt;=0,0,1)</f>
        <v>0</v>
      </c>
      <c r="Y962" s="2">
        <f>IF(AND(_332_2018_07_18_outfile_posicao[[#This Row],[spd m/s]]&lt;1,_332_2018_07_18_outfile_posicao[[#This Row],[spd m/s]]&lt;&gt;0),1,0)</f>
        <v>0</v>
      </c>
      <c r="Z962" s="2">
        <f>IF(Z961=0.5,IF(P962&gt;=P963,0.5,1),IF(_332_2018_07_18_outfile_posicao[[#This Row],[desloc]]&lt;-1000,IF(P962&gt;=P963,IF(AND(Z961=0.5,P962=P963),0,IF(P962&lt;700,0.5,0)),1),IF(AND(X962&gt;0,X961&gt;0,_332_2018_07_18_outfile_posicao[[#This Row],[8686,881807]]&lt;500,_332_2018_07_18_outfile_posicao[[#This Row],[desloc]]&gt;0),IF(_332_2018_07_18_outfile_posicao[[#This Row],[8686,881807]]&lt;500,1,0),0)))</f>
        <v>0</v>
      </c>
      <c r="AA962" s="2">
        <f t="shared" ref="AA962:AA1025" si="15">IF(W962=1,0,IF(Z962&gt;0,0,IF(P962&gt;AA963,P962,AA963)))</f>
        <v>1709.7796991022312</v>
      </c>
      <c r="AB962" s="2">
        <f>IF(_332_2018_07_18_outfile_posicao[[#This Row],[inicio]]=1,0,IF(AB961&gt;0,0.5,IF(_332_2018_07_18_outfile_posicao[[#This Row],[max dist]]=_332_2018_07_18_outfile_posicao[[#This Row],[8686,881807]],1,0)))</f>
        <v>0.5</v>
      </c>
      <c r="AC962" s="2">
        <f>IF(_332_2018_07_18_outfile_posicao[[#This Row],[fim]]=0,AC963+1,0)</f>
        <v>0</v>
      </c>
      <c r="AD962" s="2"/>
      <c r="AE962" s="2"/>
      <c r="AF962" s="2"/>
      <c r="AG962" s="2"/>
      <c r="AH962" s="2"/>
      <c r="AI962" s="2"/>
    </row>
    <row r="963" spans="1:35" x14ac:dyDescent="0.25">
      <c r="A963">
        <v>461</v>
      </c>
      <c r="B963">
        <v>1</v>
      </c>
      <c r="C963" s="2" t="s">
        <v>3145</v>
      </c>
      <c r="D963">
        <v>332</v>
      </c>
      <c r="E963" s="2" t="s">
        <v>5157</v>
      </c>
      <c r="F963" s="2" t="s">
        <v>4931</v>
      </c>
      <c r="G963" s="2">
        <v>962</v>
      </c>
      <c r="H963" t="b">
        <v>1</v>
      </c>
      <c r="I963" s="3">
        <v>43299.201932870368</v>
      </c>
      <c r="J963" s="2">
        <v>333</v>
      </c>
      <c r="K963" s="2">
        <v>-23.627881500000001</v>
      </c>
      <c r="L963" s="2">
        <v>-46.606098000000003</v>
      </c>
      <c r="M963" s="2">
        <f>IF(AND(_332_2018_07_18_outfile_posicao[[#This Row],[hora bus]]=I962,_332_2018_07_18_outfile_posicao[[#This Row],[lat bus]]=K962,_332_2018_07_18_outfile_posicao[[#This Row],[lon bus]]=L962),1,0)</f>
        <v>0</v>
      </c>
      <c r="N963">
        <v>69</v>
      </c>
      <c r="O963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963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963" s="4">
        <f>_332_2018_07_18_outfile_posicao[[#This Row],[8686,881807]]/_332_2018_07_18_outfile_posicao[[#Headers],[8686,881807]]</f>
        <v>0.19682317971961688</v>
      </c>
      <c r="R963">
        <f>_332_2018_07_18_outfile_posicao[[#This Row],[8686,881807]]-P962</f>
        <v>0</v>
      </c>
      <c r="S963">
        <f>(_332_2018_07_18_outfile_posicao[[#This Row],[hora bus]]-I962)*86000</f>
        <v>44.791666499804705</v>
      </c>
      <c r="T963">
        <f>_332_2018_07_18_outfile_posicao[[#This Row],[desloc]]/_332_2018_07_18_outfile_posicao[[#This Row],[seconds]]</f>
        <v>0</v>
      </c>
      <c r="U963">
        <f>_332_2018_07_18_outfile_posicao[[#This Row],[spd m/s]]*3.6</f>
        <v>0</v>
      </c>
      <c r="V963" s="2"/>
      <c r="W963" s="2">
        <f>IF(_332_2018_07_18_outfile_posicao[[#This Row],[cod bus]]=F962,0,1)</f>
        <v>0</v>
      </c>
      <c r="X963" s="2">
        <f>IF(_332_2018_07_18_outfile_posicao[[#This Row],[desloc]]&gt;=0,0,1)</f>
        <v>0</v>
      </c>
      <c r="Y963" s="2">
        <f>IF(AND(_332_2018_07_18_outfile_posicao[[#This Row],[spd m/s]]&lt;1,_332_2018_07_18_outfile_posicao[[#This Row],[spd m/s]]&lt;&gt;0),1,0)</f>
        <v>0</v>
      </c>
      <c r="Z963" s="2">
        <f>IF(Z962=0.5,IF(P963&gt;=P964,0.5,1),IF(_332_2018_07_18_outfile_posicao[[#This Row],[desloc]]&lt;-1000,IF(P963&gt;=P964,IF(AND(Z962=0.5,P963=P964),0,IF(P963&lt;700,0.5,0)),1),IF(AND(X963&gt;0,X962&gt;0,_332_2018_07_18_outfile_posicao[[#This Row],[8686,881807]]&lt;500,_332_2018_07_18_outfile_posicao[[#This Row],[desloc]]&gt;0),IF(_332_2018_07_18_outfile_posicao[[#This Row],[8686,881807]]&lt;500,1,0),0)))</f>
        <v>0</v>
      </c>
      <c r="AA963" s="2">
        <f t="shared" si="15"/>
        <v>1709.7796991022312</v>
      </c>
      <c r="AB963" s="2">
        <f>IF(_332_2018_07_18_outfile_posicao[[#This Row],[inicio]]=1,0,IF(AB962&gt;0,0.5,IF(_332_2018_07_18_outfile_posicao[[#This Row],[max dist]]=_332_2018_07_18_outfile_posicao[[#This Row],[8686,881807]],1,0)))</f>
        <v>0.5</v>
      </c>
      <c r="AC963" s="2">
        <f>IF(_332_2018_07_18_outfile_posicao[[#This Row],[fim]]=0,AC964+1,0)</f>
        <v>0</v>
      </c>
      <c r="AD963" s="2"/>
      <c r="AE963" s="2"/>
      <c r="AF963" s="2"/>
      <c r="AG963" s="2"/>
      <c r="AH963" s="2"/>
      <c r="AI963" s="2"/>
    </row>
    <row r="964" spans="1:35" x14ac:dyDescent="0.25">
      <c r="A964">
        <v>462</v>
      </c>
      <c r="B964">
        <v>1</v>
      </c>
      <c r="C964" s="2" t="s">
        <v>3146</v>
      </c>
      <c r="D964">
        <v>332</v>
      </c>
      <c r="E964" s="2" t="s">
        <v>5157</v>
      </c>
      <c r="F964" s="2" t="s">
        <v>4931</v>
      </c>
      <c r="G964" s="2">
        <v>963</v>
      </c>
      <c r="H964" t="b">
        <v>1</v>
      </c>
      <c r="I964" s="3">
        <v>43299.202453703707</v>
      </c>
      <c r="J964" s="2">
        <v>334</v>
      </c>
      <c r="K964" s="2">
        <v>-23.627881500000001</v>
      </c>
      <c r="L964" s="2">
        <v>-46.606098000000003</v>
      </c>
      <c r="M964" s="2">
        <f>IF(AND(_332_2018_07_18_outfile_posicao[[#This Row],[hora bus]]=I963,_332_2018_07_18_outfile_posicao[[#This Row],[lat bus]]=K963,_332_2018_07_18_outfile_posicao[[#This Row],[lon bus]]=L963),1,0)</f>
        <v>0</v>
      </c>
      <c r="N964">
        <v>69</v>
      </c>
      <c r="O964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964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964" s="4">
        <f>_332_2018_07_18_outfile_posicao[[#This Row],[8686,881807]]/_332_2018_07_18_outfile_posicao[[#Headers],[8686,881807]]</f>
        <v>0.19682317971961688</v>
      </c>
      <c r="R964">
        <f>_332_2018_07_18_outfile_posicao[[#This Row],[8686,881807]]-P963</f>
        <v>0</v>
      </c>
      <c r="S964">
        <f>(_332_2018_07_18_outfile_posicao[[#This Row],[hora bus]]-I963)*86000</f>
        <v>44.79166712553706</v>
      </c>
      <c r="T964">
        <f>_332_2018_07_18_outfile_posicao[[#This Row],[desloc]]/_332_2018_07_18_outfile_posicao[[#This Row],[seconds]]</f>
        <v>0</v>
      </c>
      <c r="U964">
        <f>_332_2018_07_18_outfile_posicao[[#This Row],[spd m/s]]*3.6</f>
        <v>0</v>
      </c>
      <c r="V964" s="2"/>
      <c r="W964" s="2">
        <f>IF(_332_2018_07_18_outfile_posicao[[#This Row],[cod bus]]=F963,0,1)</f>
        <v>0</v>
      </c>
      <c r="X964" s="2">
        <f>IF(_332_2018_07_18_outfile_posicao[[#This Row],[desloc]]&gt;=0,0,1)</f>
        <v>0</v>
      </c>
      <c r="Y964" s="2">
        <f>IF(AND(_332_2018_07_18_outfile_posicao[[#This Row],[spd m/s]]&lt;1,_332_2018_07_18_outfile_posicao[[#This Row],[spd m/s]]&lt;&gt;0),1,0)</f>
        <v>0</v>
      </c>
      <c r="Z964" s="2">
        <f>IF(Z963=0.5,IF(P964&gt;=P965,0.5,1),IF(_332_2018_07_18_outfile_posicao[[#This Row],[desloc]]&lt;-1000,IF(P964&gt;=P965,IF(AND(Z963=0.5,P964=P965),0,IF(P964&lt;700,0.5,0)),1),IF(AND(X964&gt;0,X963&gt;0,_332_2018_07_18_outfile_posicao[[#This Row],[8686,881807]]&lt;500,_332_2018_07_18_outfile_posicao[[#This Row],[desloc]]&gt;0),IF(_332_2018_07_18_outfile_posicao[[#This Row],[8686,881807]]&lt;500,1,0),0)))</f>
        <v>0</v>
      </c>
      <c r="AA964" s="2">
        <f t="shared" si="15"/>
        <v>1709.7796991022312</v>
      </c>
      <c r="AB964" s="2">
        <f>IF(_332_2018_07_18_outfile_posicao[[#This Row],[inicio]]=1,0,IF(AB963&gt;0,0.5,IF(_332_2018_07_18_outfile_posicao[[#This Row],[max dist]]=_332_2018_07_18_outfile_posicao[[#This Row],[8686,881807]],1,0)))</f>
        <v>0.5</v>
      </c>
      <c r="AC964" s="2">
        <f>IF(_332_2018_07_18_outfile_posicao[[#This Row],[fim]]=0,AC965+1,0)</f>
        <v>0</v>
      </c>
      <c r="AD964" s="2"/>
      <c r="AE964" s="2"/>
      <c r="AF964" s="2"/>
      <c r="AG964" s="2"/>
      <c r="AH964" s="2"/>
      <c r="AI964" s="2"/>
    </row>
    <row r="965" spans="1:35" x14ac:dyDescent="0.25">
      <c r="A965">
        <v>464</v>
      </c>
      <c r="B965">
        <v>1</v>
      </c>
      <c r="C965" s="2" t="s">
        <v>3147</v>
      </c>
      <c r="D965">
        <v>332</v>
      </c>
      <c r="E965" s="2" t="s">
        <v>5158</v>
      </c>
      <c r="F965" s="2" t="s">
        <v>4931</v>
      </c>
      <c r="G965" s="2">
        <v>964</v>
      </c>
      <c r="H965" t="b">
        <v>1</v>
      </c>
      <c r="I965" s="3">
        <v>43299.202974537038</v>
      </c>
      <c r="J965" s="2">
        <v>335</v>
      </c>
      <c r="K965" s="2">
        <v>-23.627881500000001</v>
      </c>
      <c r="L965" s="2">
        <v>-46.606098000000003</v>
      </c>
      <c r="M965" s="2">
        <f>IF(AND(_332_2018_07_18_outfile_posicao[[#This Row],[hora bus]]=I964,_332_2018_07_18_outfile_posicao[[#This Row],[lat bus]]=K964,_332_2018_07_18_outfile_posicao[[#This Row],[lon bus]]=L964),1,0)</f>
        <v>0</v>
      </c>
      <c r="N965">
        <v>69</v>
      </c>
      <c r="O965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965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965" s="4">
        <f>_332_2018_07_18_outfile_posicao[[#This Row],[8686,881807]]/_332_2018_07_18_outfile_posicao[[#Headers],[8686,881807]]</f>
        <v>0.19682317971961688</v>
      </c>
      <c r="R965">
        <f>_332_2018_07_18_outfile_posicao[[#This Row],[8686,881807]]-P964</f>
        <v>0</v>
      </c>
      <c r="S965">
        <f>(_332_2018_07_18_outfile_posicao[[#This Row],[hora bus]]-I964)*86000</f>
        <v>44.791666499804705</v>
      </c>
      <c r="T965">
        <f>_332_2018_07_18_outfile_posicao[[#This Row],[desloc]]/_332_2018_07_18_outfile_posicao[[#This Row],[seconds]]</f>
        <v>0</v>
      </c>
      <c r="U965">
        <f>_332_2018_07_18_outfile_posicao[[#This Row],[spd m/s]]*3.6</f>
        <v>0</v>
      </c>
      <c r="V965" s="2"/>
      <c r="W965" s="2">
        <f>IF(_332_2018_07_18_outfile_posicao[[#This Row],[cod bus]]=F964,0,1)</f>
        <v>0</v>
      </c>
      <c r="X965" s="2">
        <f>IF(_332_2018_07_18_outfile_posicao[[#This Row],[desloc]]&gt;=0,0,1)</f>
        <v>0</v>
      </c>
      <c r="Y965" s="2">
        <f>IF(AND(_332_2018_07_18_outfile_posicao[[#This Row],[spd m/s]]&lt;1,_332_2018_07_18_outfile_posicao[[#This Row],[spd m/s]]&lt;&gt;0),1,0)</f>
        <v>0</v>
      </c>
      <c r="Z965" s="2">
        <f>IF(Z964=0.5,IF(P965&gt;=P966,0.5,1),IF(_332_2018_07_18_outfile_posicao[[#This Row],[desloc]]&lt;-1000,IF(P965&gt;=P966,IF(AND(Z964=0.5,P965=P966),0,IF(P965&lt;700,0.5,0)),1),IF(AND(X965&gt;0,X964&gt;0,_332_2018_07_18_outfile_posicao[[#This Row],[8686,881807]]&lt;500,_332_2018_07_18_outfile_posicao[[#This Row],[desloc]]&gt;0),IF(_332_2018_07_18_outfile_posicao[[#This Row],[8686,881807]]&lt;500,1,0),0)))</f>
        <v>0</v>
      </c>
      <c r="AA965" s="2">
        <f t="shared" si="15"/>
        <v>1709.7796991022312</v>
      </c>
      <c r="AB965" s="2">
        <f>IF(_332_2018_07_18_outfile_posicao[[#This Row],[inicio]]=1,0,IF(AB964&gt;0,0.5,IF(_332_2018_07_18_outfile_posicao[[#This Row],[max dist]]=_332_2018_07_18_outfile_posicao[[#This Row],[8686,881807]],1,0)))</f>
        <v>0.5</v>
      </c>
      <c r="AC965" s="2">
        <f>IF(_332_2018_07_18_outfile_posicao[[#This Row],[fim]]=0,AC966+1,0)</f>
        <v>0</v>
      </c>
      <c r="AD965" s="2"/>
      <c r="AE965" s="2"/>
      <c r="AF965" s="2"/>
      <c r="AG965" s="2"/>
      <c r="AH965" s="2"/>
      <c r="AI965" s="2"/>
    </row>
    <row r="966" spans="1:35" x14ac:dyDescent="0.25">
      <c r="A966">
        <v>465</v>
      </c>
      <c r="B966">
        <v>1</v>
      </c>
      <c r="C966" s="2" t="s">
        <v>3148</v>
      </c>
      <c r="D966">
        <v>332</v>
      </c>
      <c r="E966" s="2" t="s">
        <v>5159</v>
      </c>
      <c r="F966" s="2" t="s">
        <v>4931</v>
      </c>
      <c r="G966" s="2">
        <v>965</v>
      </c>
      <c r="H966" t="b">
        <v>1</v>
      </c>
      <c r="I966" s="3">
        <v>43299.20349537037</v>
      </c>
      <c r="J966" s="2">
        <v>337</v>
      </c>
      <c r="K966" s="2">
        <v>-23.627881500000001</v>
      </c>
      <c r="L966" s="2">
        <v>-46.606098000000003</v>
      </c>
      <c r="M966" s="2">
        <f>IF(AND(_332_2018_07_18_outfile_posicao[[#This Row],[hora bus]]=I965,_332_2018_07_18_outfile_posicao[[#This Row],[lat bus]]=K965,_332_2018_07_18_outfile_posicao[[#This Row],[lon bus]]=L965),1,0)</f>
        <v>0</v>
      </c>
      <c r="N966">
        <v>69</v>
      </c>
      <c r="O966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966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966" s="4">
        <f>_332_2018_07_18_outfile_posicao[[#This Row],[8686,881807]]/_332_2018_07_18_outfile_posicao[[#Headers],[8686,881807]]</f>
        <v>0.19682317971961688</v>
      </c>
      <c r="R966">
        <f>_332_2018_07_18_outfile_posicao[[#This Row],[8686,881807]]-P965</f>
        <v>0</v>
      </c>
      <c r="S966">
        <f>(_332_2018_07_18_outfile_posicao[[#This Row],[hora bus]]-I965)*86000</f>
        <v>44.791666499804705</v>
      </c>
      <c r="T966">
        <f>_332_2018_07_18_outfile_posicao[[#This Row],[desloc]]/_332_2018_07_18_outfile_posicao[[#This Row],[seconds]]</f>
        <v>0</v>
      </c>
      <c r="U966">
        <f>_332_2018_07_18_outfile_posicao[[#This Row],[spd m/s]]*3.6</f>
        <v>0</v>
      </c>
      <c r="V966" s="2"/>
      <c r="W966" s="2">
        <f>IF(_332_2018_07_18_outfile_posicao[[#This Row],[cod bus]]=F965,0,1)</f>
        <v>0</v>
      </c>
      <c r="X966" s="2">
        <f>IF(_332_2018_07_18_outfile_posicao[[#This Row],[desloc]]&gt;=0,0,1)</f>
        <v>0</v>
      </c>
      <c r="Y966" s="2">
        <f>IF(AND(_332_2018_07_18_outfile_posicao[[#This Row],[spd m/s]]&lt;1,_332_2018_07_18_outfile_posicao[[#This Row],[spd m/s]]&lt;&gt;0),1,0)</f>
        <v>0</v>
      </c>
      <c r="Z966" s="2">
        <f>IF(Z965=0.5,IF(P966&gt;=P967,0.5,1),IF(_332_2018_07_18_outfile_posicao[[#This Row],[desloc]]&lt;-1000,IF(P966&gt;=P967,IF(AND(Z965=0.5,P966=P967),0,IF(P966&lt;700,0.5,0)),1),IF(AND(X966&gt;0,X965&gt;0,_332_2018_07_18_outfile_posicao[[#This Row],[8686,881807]]&lt;500,_332_2018_07_18_outfile_posicao[[#This Row],[desloc]]&gt;0),IF(_332_2018_07_18_outfile_posicao[[#This Row],[8686,881807]]&lt;500,1,0),0)))</f>
        <v>0</v>
      </c>
      <c r="AA966" s="2">
        <f t="shared" si="15"/>
        <v>1709.7796991022312</v>
      </c>
      <c r="AB966" s="2">
        <f>IF(_332_2018_07_18_outfile_posicao[[#This Row],[inicio]]=1,0,IF(AB965&gt;0,0.5,IF(_332_2018_07_18_outfile_posicao[[#This Row],[max dist]]=_332_2018_07_18_outfile_posicao[[#This Row],[8686,881807]],1,0)))</f>
        <v>0.5</v>
      </c>
      <c r="AC966" s="2">
        <f>IF(_332_2018_07_18_outfile_posicao[[#This Row],[fim]]=0,AC967+1,0)</f>
        <v>0</v>
      </c>
      <c r="AD966" s="2"/>
      <c r="AE966" s="2"/>
      <c r="AF966" s="2"/>
      <c r="AG966" s="2"/>
      <c r="AH966" s="2"/>
      <c r="AI966" s="2"/>
    </row>
    <row r="967" spans="1:35" x14ac:dyDescent="0.25">
      <c r="A967">
        <v>467</v>
      </c>
      <c r="B967">
        <v>1</v>
      </c>
      <c r="C967" s="2" t="s">
        <v>3149</v>
      </c>
      <c r="D967">
        <v>332</v>
      </c>
      <c r="E967" s="2" t="s">
        <v>5160</v>
      </c>
      <c r="F967" s="2" t="s">
        <v>4931</v>
      </c>
      <c r="G967" s="2">
        <v>966</v>
      </c>
      <c r="H967" t="b">
        <v>1</v>
      </c>
      <c r="I967" s="3">
        <v>43299.204016203701</v>
      </c>
      <c r="J967" s="2">
        <v>338</v>
      </c>
      <c r="K967" s="2">
        <v>-23.627881500000001</v>
      </c>
      <c r="L967" s="2">
        <v>-46.606098000000003</v>
      </c>
      <c r="M967" s="2">
        <f>IF(AND(_332_2018_07_18_outfile_posicao[[#This Row],[hora bus]]=I966,_332_2018_07_18_outfile_posicao[[#This Row],[lat bus]]=K966,_332_2018_07_18_outfile_posicao[[#This Row],[lon bus]]=L966),1,0)</f>
        <v>0</v>
      </c>
      <c r="N967">
        <v>69</v>
      </c>
      <c r="O967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967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967" s="4">
        <f>_332_2018_07_18_outfile_posicao[[#This Row],[8686,881807]]/_332_2018_07_18_outfile_posicao[[#Headers],[8686,881807]]</f>
        <v>0.19682317971961688</v>
      </c>
      <c r="R967">
        <f>_332_2018_07_18_outfile_posicao[[#This Row],[8686,881807]]-P966</f>
        <v>0</v>
      </c>
      <c r="S967">
        <f>(_332_2018_07_18_outfile_posicao[[#This Row],[hora bus]]-I966)*86000</f>
        <v>44.791666499804705</v>
      </c>
      <c r="T967">
        <f>_332_2018_07_18_outfile_posicao[[#This Row],[desloc]]/_332_2018_07_18_outfile_posicao[[#This Row],[seconds]]</f>
        <v>0</v>
      </c>
      <c r="U967">
        <f>_332_2018_07_18_outfile_posicao[[#This Row],[spd m/s]]*3.6</f>
        <v>0</v>
      </c>
      <c r="V967" s="2"/>
      <c r="W967" s="2">
        <f>IF(_332_2018_07_18_outfile_posicao[[#This Row],[cod bus]]=F966,0,1)</f>
        <v>0</v>
      </c>
      <c r="X967" s="2">
        <f>IF(_332_2018_07_18_outfile_posicao[[#This Row],[desloc]]&gt;=0,0,1)</f>
        <v>0</v>
      </c>
      <c r="Y967" s="2">
        <f>IF(AND(_332_2018_07_18_outfile_posicao[[#This Row],[spd m/s]]&lt;1,_332_2018_07_18_outfile_posicao[[#This Row],[spd m/s]]&lt;&gt;0),1,0)</f>
        <v>0</v>
      </c>
      <c r="Z967" s="2">
        <f>IF(Z966=0.5,IF(P967&gt;=P968,0.5,1),IF(_332_2018_07_18_outfile_posicao[[#This Row],[desloc]]&lt;-1000,IF(P967&gt;=P968,IF(AND(Z966=0.5,P967=P968),0,IF(P967&lt;700,0.5,0)),1),IF(AND(X967&gt;0,X966&gt;0,_332_2018_07_18_outfile_posicao[[#This Row],[8686,881807]]&lt;500,_332_2018_07_18_outfile_posicao[[#This Row],[desloc]]&gt;0),IF(_332_2018_07_18_outfile_posicao[[#This Row],[8686,881807]]&lt;500,1,0),0)))</f>
        <v>0</v>
      </c>
      <c r="AA967" s="2">
        <f t="shared" si="15"/>
        <v>1709.7796991022312</v>
      </c>
      <c r="AB967" s="2">
        <f>IF(_332_2018_07_18_outfile_posicao[[#This Row],[inicio]]=1,0,IF(AB966&gt;0,0.5,IF(_332_2018_07_18_outfile_posicao[[#This Row],[max dist]]=_332_2018_07_18_outfile_posicao[[#This Row],[8686,881807]],1,0)))</f>
        <v>0.5</v>
      </c>
      <c r="AC967" s="2">
        <f>IF(_332_2018_07_18_outfile_posicao[[#This Row],[fim]]=0,AC968+1,0)</f>
        <v>0</v>
      </c>
      <c r="AD967" s="2"/>
      <c r="AE967" s="2"/>
      <c r="AF967" s="2"/>
      <c r="AG967" s="2"/>
      <c r="AH967" s="2"/>
      <c r="AI967" s="2"/>
    </row>
    <row r="968" spans="1:35" x14ac:dyDescent="0.25">
      <c r="A968">
        <v>468</v>
      </c>
      <c r="B968">
        <v>1</v>
      </c>
      <c r="C968" s="2" t="s">
        <v>3150</v>
      </c>
      <c r="D968">
        <v>332</v>
      </c>
      <c r="E968" s="2" t="s">
        <v>5160</v>
      </c>
      <c r="F968" s="2" t="s">
        <v>4931</v>
      </c>
      <c r="G968" s="2">
        <v>967</v>
      </c>
      <c r="H968" t="b">
        <v>1</v>
      </c>
      <c r="I968" s="3">
        <v>43299.20453703704</v>
      </c>
      <c r="J968" s="2">
        <v>339</v>
      </c>
      <c r="K968" s="2">
        <v>-23.627881500000001</v>
      </c>
      <c r="L968" s="2">
        <v>-46.606098000000003</v>
      </c>
      <c r="M968" s="2">
        <f>IF(AND(_332_2018_07_18_outfile_posicao[[#This Row],[hora bus]]=I967,_332_2018_07_18_outfile_posicao[[#This Row],[lat bus]]=K967,_332_2018_07_18_outfile_posicao[[#This Row],[lon bus]]=L967),1,0)</f>
        <v>0</v>
      </c>
      <c r="N968">
        <v>69</v>
      </c>
      <c r="O968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968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968" s="4">
        <f>_332_2018_07_18_outfile_posicao[[#This Row],[8686,881807]]/_332_2018_07_18_outfile_posicao[[#Headers],[8686,881807]]</f>
        <v>0.19682317971961688</v>
      </c>
      <c r="R968">
        <f>_332_2018_07_18_outfile_posicao[[#This Row],[8686,881807]]-P967</f>
        <v>0</v>
      </c>
      <c r="S968">
        <f>(_332_2018_07_18_outfile_posicao[[#This Row],[hora bus]]-I967)*86000</f>
        <v>44.79166712553706</v>
      </c>
      <c r="T968">
        <f>_332_2018_07_18_outfile_posicao[[#This Row],[desloc]]/_332_2018_07_18_outfile_posicao[[#This Row],[seconds]]</f>
        <v>0</v>
      </c>
      <c r="U968">
        <f>_332_2018_07_18_outfile_posicao[[#This Row],[spd m/s]]*3.6</f>
        <v>0</v>
      </c>
      <c r="V968" s="2"/>
      <c r="W968" s="2">
        <f>IF(_332_2018_07_18_outfile_posicao[[#This Row],[cod bus]]=F967,0,1)</f>
        <v>0</v>
      </c>
      <c r="X968" s="2">
        <f>IF(_332_2018_07_18_outfile_posicao[[#This Row],[desloc]]&gt;=0,0,1)</f>
        <v>0</v>
      </c>
      <c r="Y968" s="2">
        <f>IF(AND(_332_2018_07_18_outfile_posicao[[#This Row],[spd m/s]]&lt;1,_332_2018_07_18_outfile_posicao[[#This Row],[spd m/s]]&lt;&gt;0),1,0)</f>
        <v>0</v>
      </c>
      <c r="Z968" s="2">
        <f>IF(Z967=0.5,IF(P968&gt;=P969,0.5,1),IF(_332_2018_07_18_outfile_posicao[[#This Row],[desloc]]&lt;-1000,IF(P968&gt;=P969,IF(AND(Z967=0.5,P968=P969),0,IF(P968&lt;700,0.5,0)),1),IF(AND(X968&gt;0,X967&gt;0,_332_2018_07_18_outfile_posicao[[#This Row],[8686,881807]]&lt;500,_332_2018_07_18_outfile_posicao[[#This Row],[desloc]]&gt;0),IF(_332_2018_07_18_outfile_posicao[[#This Row],[8686,881807]]&lt;500,1,0),0)))</f>
        <v>0</v>
      </c>
      <c r="AA968" s="2">
        <f t="shared" si="15"/>
        <v>1709.7796991022312</v>
      </c>
      <c r="AB968" s="2">
        <f>IF(_332_2018_07_18_outfile_posicao[[#This Row],[inicio]]=1,0,IF(AB967&gt;0,0.5,IF(_332_2018_07_18_outfile_posicao[[#This Row],[max dist]]=_332_2018_07_18_outfile_posicao[[#This Row],[8686,881807]],1,0)))</f>
        <v>0.5</v>
      </c>
      <c r="AC968" s="2">
        <f>IF(_332_2018_07_18_outfile_posicao[[#This Row],[fim]]=0,AC969+1,0)</f>
        <v>0</v>
      </c>
      <c r="AD968" s="2"/>
      <c r="AE968" s="2"/>
      <c r="AF968" s="2"/>
      <c r="AG968" s="2"/>
      <c r="AH968" s="2"/>
      <c r="AI968" s="2"/>
    </row>
    <row r="969" spans="1:35" x14ac:dyDescent="0.25">
      <c r="A969">
        <v>470</v>
      </c>
      <c r="B969">
        <v>1</v>
      </c>
      <c r="C969" s="2" t="s">
        <v>3151</v>
      </c>
      <c r="D969">
        <v>332</v>
      </c>
      <c r="E969" s="2" t="s">
        <v>5161</v>
      </c>
      <c r="F969" s="2" t="s">
        <v>4931</v>
      </c>
      <c r="G969" s="2">
        <v>968</v>
      </c>
      <c r="H969" t="b">
        <v>1</v>
      </c>
      <c r="I969" s="3">
        <v>43299.205057870371</v>
      </c>
      <c r="J969" s="2">
        <v>340</v>
      </c>
      <c r="K969" s="2">
        <v>-23.627881500000001</v>
      </c>
      <c r="L969" s="2">
        <v>-46.606098000000003</v>
      </c>
      <c r="M969" s="2">
        <f>IF(AND(_332_2018_07_18_outfile_posicao[[#This Row],[hora bus]]=I968,_332_2018_07_18_outfile_posicao[[#This Row],[lat bus]]=K968,_332_2018_07_18_outfile_posicao[[#This Row],[lon bus]]=L968),1,0)</f>
        <v>0</v>
      </c>
      <c r="N969">
        <v>69</v>
      </c>
      <c r="O969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969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969" s="4">
        <f>_332_2018_07_18_outfile_posicao[[#This Row],[8686,881807]]/_332_2018_07_18_outfile_posicao[[#Headers],[8686,881807]]</f>
        <v>0.19682317971961688</v>
      </c>
      <c r="R969">
        <f>_332_2018_07_18_outfile_posicao[[#This Row],[8686,881807]]-P968</f>
        <v>0</v>
      </c>
      <c r="S969">
        <f>(_332_2018_07_18_outfile_posicao[[#This Row],[hora bus]]-I968)*86000</f>
        <v>44.791666499804705</v>
      </c>
      <c r="T969">
        <f>_332_2018_07_18_outfile_posicao[[#This Row],[desloc]]/_332_2018_07_18_outfile_posicao[[#This Row],[seconds]]</f>
        <v>0</v>
      </c>
      <c r="U969">
        <f>_332_2018_07_18_outfile_posicao[[#This Row],[spd m/s]]*3.6</f>
        <v>0</v>
      </c>
      <c r="V969" s="2"/>
      <c r="W969" s="2">
        <f>IF(_332_2018_07_18_outfile_posicao[[#This Row],[cod bus]]=F968,0,1)</f>
        <v>0</v>
      </c>
      <c r="X969" s="2">
        <f>IF(_332_2018_07_18_outfile_posicao[[#This Row],[desloc]]&gt;=0,0,1)</f>
        <v>0</v>
      </c>
      <c r="Y969" s="2">
        <f>IF(AND(_332_2018_07_18_outfile_posicao[[#This Row],[spd m/s]]&lt;1,_332_2018_07_18_outfile_posicao[[#This Row],[spd m/s]]&lt;&gt;0),1,0)</f>
        <v>0</v>
      </c>
      <c r="Z969" s="2">
        <f>IF(Z968=0.5,IF(P969&gt;=P970,0.5,1),IF(_332_2018_07_18_outfile_posicao[[#This Row],[desloc]]&lt;-1000,IF(P969&gt;=P970,IF(AND(Z968=0.5,P969=P970),0,IF(P969&lt;700,0.5,0)),1),IF(AND(X969&gt;0,X968&gt;0,_332_2018_07_18_outfile_posicao[[#This Row],[8686,881807]]&lt;500,_332_2018_07_18_outfile_posicao[[#This Row],[desloc]]&gt;0),IF(_332_2018_07_18_outfile_posicao[[#This Row],[8686,881807]]&lt;500,1,0),0)))</f>
        <v>0</v>
      </c>
      <c r="AA969" s="2">
        <f t="shared" si="15"/>
        <v>1709.7796991022312</v>
      </c>
      <c r="AB969" s="2">
        <f>IF(_332_2018_07_18_outfile_posicao[[#This Row],[inicio]]=1,0,IF(AB968&gt;0,0.5,IF(_332_2018_07_18_outfile_posicao[[#This Row],[max dist]]=_332_2018_07_18_outfile_posicao[[#This Row],[8686,881807]],1,0)))</f>
        <v>0.5</v>
      </c>
      <c r="AC969" s="2">
        <f>IF(_332_2018_07_18_outfile_posicao[[#This Row],[fim]]=0,AC970+1,0)</f>
        <v>0</v>
      </c>
      <c r="AD969" s="2"/>
      <c r="AE969" s="2"/>
      <c r="AF969" s="2"/>
      <c r="AG969" s="2"/>
      <c r="AH969" s="2"/>
      <c r="AI969" s="2"/>
    </row>
    <row r="970" spans="1:35" x14ac:dyDescent="0.25">
      <c r="A970">
        <v>471</v>
      </c>
      <c r="B970">
        <v>1</v>
      </c>
      <c r="C970" s="2" t="s">
        <v>3152</v>
      </c>
      <c r="D970">
        <v>332</v>
      </c>
      <c r="E970" s="2" t="s">
        <v>5162</v>
      </c>
      <c r="F970" s="2" t="s">
        <v>4931</v>
      </c>
      <c r="G970" s="2">
        <v>969</v>
      </c>
      <c r="H970" t="b">
        <v>1</v>
      </c>
      <c r="I970" s="3">
        <v>43299.205578703702</v>
      </c>
      <c r="J970" s="2">
        <v>341</v>
      </c>
      <c r="K970" s="2">
        <v>-23.627881500000001</v>
      </c>
      <c r="L970" s="2">
        <v>-46.606098000000003</v>
      </c>
      <c r="M970" s="2">
        <f>IF(AND(_332_2018_07_18_outfile_posicao[[#This Row],[hora bus]]=I969,_332_2018_07_18_outfile_posicao[[#This Row],[lat bus]]=K969,_332_2018_07_18_outfile_posicao[[#This Row],[lon bus]]=L969),1,0)</f>
        <v>0</v>
      </c>
      <c r="N970">
        <v>69</v>
      </c>
      <c r="O970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970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970" s="4">
        <f>_332_2018_07_18_outfile_posicao[[#This Row],[8686,881807]]/_332_2018_07_18_outfile_posicao[[#Headers],[8686,881807]]</f>
        <v>0.19682317971961688</v>
      </c>
      <c r="R970">
        <f>_332_2018_07_18_outfile_posicao[[#This Row],[8686,881807]]-P969</f>
        <v>0</v>
      </c>
      <c r="S970">
        <f>(_332_2018_07_18_outfile_posicao[[#This Row],[hora bus]]-I969)*86000</f>
        <v>44.791666499804705</v>
      </c>
      <c r="T970">
        <f>_332_2018_07_18_outfile_posicao[[#This Row],[desloc]]/_332_2018_07_18_outfile_posicao[[#This Row],[seconds]]</f>
        <v>0</v>
      </c>
      <c r="U970">
        <f>_332_2018_07_18_outfile_posicao[[#This Row],[spd m/s]]*3.6</f>
        <v>0</v>
      </c>
      <c r="V970" s="2"/>
      <c r="W970" s="2">
        <f>IF(_332_2018_07_18_outfile_posicao[[#This Row],[cod bus]]=F969,0,1)</f>
        <v>0</v>
      </c>
      <c r="X970" s="2">
        <f>IF(_332_2018_07_18_outfile_posicao[[#This Row],[desloc]]&gt;=0,0,1)</f>
        <v>0</v>
      </c>
      <c r="Y970" s="2">
        <f>IF(AND(_332_2018_07_18_outfile_posicao[[#This Row],[spd m/s]]&lt;1,_332_2018_07_18_outfile_posicao[[#This Row],[spd m/s]]&lt;&gt;0),1,0)</f>
        <v>0</v>
      </c>
      <c r="Z970" s="2">
        <f>IF(Z969=0.5,IF(P970&gt;=P971,0.5,1),IF(_332_2018_07_18_outfile_posicao[[#This Row],[desloc]]&lt;-1000,IF(P970&gt;=P971,IF(AND(Z969=0.5,P970=P971),0,IF(P970&lt;700,0.5,0)),1),IF(AND(X970&gt;0,X969&gt;0,_332_2018_07_18_outfile_posicao[[#This Row],[8686,881807]]&lt;500,_332_2018_07_18_outfile_posicao[[#This Row],[desloc]]&gt;0),IF(_332_2018_07_18_outfile_posicao[[#This Row],[8686,881807]]&lt;500,1,0),0)))</f>
        <v>0</v>
      </c>
      <c r="AA970" s="2">
        <f t="shared" si="15"/>
        <v>1709.7796991022312</v>
      </c>
      <c r="AB970" s="2">
        <f>IF(_332_2018_07_18_outfile_posicao[[#This Row],[inicio]]=1,0,IF(AB969&gt;0,0.5,IF(_332_2018_07_18_outfile_posicao[[#This Row],[max dist]]=_332_2018_07_18_outfile_posicao[[#This Row],[8686,881807]],1,0)))</f>
        <v>0.5</v>
      </c>
      <c r="AC970" s="2">
        <f>IF(_332_2018_07_18_outfile_posicao[[#This Row],[fim]]=0,AC971+1,0)</f>
        <v>0</v>
      </c>
      <c r="AD970" s="2"/>
      <c r="AE970" s="2"/>
      <c r="AF970" s="2"/>
      <c r="AG970" s="2"/>
      <c r="AH970" s="2"/>
      <c r="AI970" s="2"/>
    </row>
    <row r="971" spans="1:35" x14ac:dyDescent="0.25">
      <c r="A971">
        <v>473</v>
      </c>
      <c r="B971">
        <v>1</v>
      </c>
      <c r="C971" s="2" t="s">
        <v>3153</v>
      </c>
      <c r="D971">
        <v>332</v>
      </c>
      <c r="E971" s="2" t="s">
        <v>5163</v>
      </c>
      <c r="F971" s="2" t="s">
        <v>4931</v>
      </c>
      <c r="G971" s="2">
        <v>970</v>
      </c>
      <c r="H971" t="b">
        <v>1</v>
      </c>
      <c r="I971" s="3">
        <v>43299.206099537034</v>
      </c>
      <c r="J971" s="2">
        <v>342</v>
      </c>
      <c r="K971" s="2">
        <v>-23.627881500000001</v>
      </c>
      <c r="L971" s="2">
        <v>-46.606098000000003</v>
      </c>
      <c r="M971" s="2">
        <f>IF(AND(_332_2018_07_18_outfile_posicao[[#This Row],[hora bus]]=I970,_332_2018_07_18_outfile_posicao[[#This Row],[lat bus]]=K970,_332_2018_07_18_outfile_posicao[[#This Row],[lon bus]]=L970),1,0)</f>
        <v>0</v>
      </c>
      <c r="N971">
        <v>69</v>
      </c>
      <c r="O971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971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971" s="4">
        <f>_332_2018_07_18_outfile_posicao[[#This Row],[8686,881807]]/_332_2018_07_18_outfile_posicao[[#Headers],[8686,881807]]</f>
        <v>0.19682317971961688</v>
      </c>
      <c r="R971">
        <f>_332_2018_07_18_outfile_posicao[[#This Row],[8686,881807]]-P970</f>
        <v>0</v>
      </c>
      <c r="S971">
        <f>(_332_2018_07_18_outfile_posicao[[#This Row],[hora bus]]-I970)*86000</f>
        <v>44.791666499804705</v>
      </c>
      <c r="T971">
        <f>_332_2018_07_18_outfile_posicao[[#This Row],[desloc]]/_332_2018_07_18_outfile_posicao[[#This Row],[seconds]]</f>
        <v>0</v>
      </c>
      <c r="U971">
        <f>_332_2018_07_18_outfile_posicao[[#This Row],[spd m/s]]*3.6</f>
        <v>0</v>
      </c>
      <c r="V971" s="2"/>
      <c r="W971" s="2">
        <f>IF(_332_2018_07_18_outfile_posicao[[#This Row],[cod bus]]=F970,0,1)</f>
        <v>0</v>
      </c>
      <c r="X971" s="2">
        <f>IF(_332_2018_07_18_outfile_posicao[[#This Row],[desloc]]&gt;=0,0,1)</f>
        <v>0</v>
      </c>
      <c r="Y971" s="2">
        <f>IF(AND(_332_2018_07_18_outfile_posicao[[#This Row],[spd m/s]]&lt;1,_332_2018_07_18_outfile_posicao[[#This Row],[spd m/s]]&lt;&gt;0),1,0)</f>
        <v>0</v>
      </c>
      <c r="Z971" s="2">
        <f>IF(Z970=0.5,IF(P971&gt;=P972,0.5,1),IF(_332_2018_07_18_outfile_posicao[[#This Row],[desloc]]&lt;-1000,IF(P971&gt;=P972,IF(AND(Z970=0.5,P971=P972),0,IF(P971&lt;700,0.5,0)),1),IF(AND(X971&gt;0,X970&gt;0,_332_2018_07_18_outfile_posicao[[#This Row],[8686,881807]]&lt;500,_332_2018_07_18_outfile_posicao[[#This Row],[desloc]]&gt;0),IF(_332_2018_07_18_outfile_posicao[[#This Row],[8686,881807]]&lt;500,1,0),0)))</f>
        <v>0</v>
      </c>
      <c r="AA971" s="2">
        <f t="shared" si="15"/>
        <v>1709.7796991022312</v>
      </c>
      <c r="AB971" s="2">
        <f>IF(_332_2018_07_18_outfile_posicao[[#This Row],[inicio]]=1,0,IF(AB970&gt;0,0.5,IF(_332_2018_07_18_outfile_posicao[[#This Row],[max dist]]=_332_2018_07_18_outfile_posicao[[#This Row],[8686,881807]],1,0)))</f>
        <v>0.5</v>
      </c>
      <c r="AC971" s="2">
        <f>IF(_332_2018_07_18_outfile_posicao[[#This Row],[fim]]=0,AC972+1,0)</f>
        <v>0</v>
      </c>
      <c r="AD971" s="2"/>
      <c r="AE971" s="2"/>
      <c r="AF971" s="2"/>
      <c r="AG971" s="2"/>
      <c r="AH971" s="2"/>
      <c r="AI971" s="2"/>
    </row>
    <row r="972" spans="1:35" x14ac:dyDescent="0.25">
      <c r="A972">
        <v>474</v>
      </c>
      <c r="B972">
        <v>1</v>
      </c>
      <c r="C972" s="2" t="s">
        <v>3154</v>
      </c>
      <c r="D972">
        <v>332</v>
      </c>
      <c r="E972" s="2" t="s">
        <v>5163</v>
      </c>
      <c r="F972" s="2" t="s">
        <v>4931</v>
      </c>
      <c r="G972" s="2">
        <v>971</v>
      </c>
      <c r="H972" t="b">
        <v>1</v>
      </c>
      <c r="I972" s="3">
        <v>43299.206620370373</v>
      </c>
      <c r="J972" s="2">
        <v>343</v>
      </c>
      <c r="K972" s="2">
        <v>-23.627881500000001</v>
      </c>
      <c r="L972" s="2">
        <v>-46.606098000000003</v>
      </c>
      <c r="M972" s="2">
        <f>IF(AND(_332_2018_07_18_outfile_posicao[[#This Row],[hora bus]]=I971,_332_2018_07_18_outfile_posicao[[#This Row],[lat bus]]=K971,_332_2018_07_18_outfile_posicao[[#This Row],[lon bus]]=L971),1,0)</f>
        <v>0</v>
      </c>
      <c r="N972">
        <v>69</v>
      </c>
      <c r="O972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972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972" s="4">
        <f>_332_2018_07_18_outfile_posicao[[#This Row],[8686,881807]]/_332_2018_07_18_outfile_posicao[[#Headers],[8686,881807]]</f>
        <v>0.19682317971961688</v>
      </c>
      <c r="R972">
        <f>_332_2018_07_18_outfile_posicao[[#This Row],[8686,881807]]-P971</f>
        <v>0</v>
      </c>
      <c r="S972">
        <f>(_332_2018_07_18_outfile_posicao[[#This Row],[hora bus]]-I971)*86000</f>
        <v>44.79166712553706</v>
      </c>
      <c r="T972">
        <f>_332_2018_07_18_outfile_posicao[[#This Row],[desloc]]/_332_2018_07_18_outfile_posicao[[#This Row],[seconds]]</f>
        <v>0</v>
      </c>
      <c r="U972">
        <f>_332_2018_07_18_outfile_posicao[[#This Row],[spd m/s]]*3.6</f>
        <v>0</v>
      </c>
      <c r="V972" s="2"/>
      <c r="W972" s="2">
        <f>IF(_332_2018_07_18_outfile_posicao[[#This Row],[cod bus]]=F971,0,1)</f>
        <v>0</v>
      </c>
      <c r="X972" s="2">
        <f>IF(_332_2018_07_18_outfile_posicao[[#This Row],[desloc]]&gt;=0,0,1)</f>
        <v>0</v>
      </c>
      <c r="Y972" s="2">
        <f>IF(AND(_332_2018_07_18_outfile_posicao[[#This Row],[spd m/s]]&lt;1,_332_2018_07_18_outfile_posicao[[#This Row],[spd m/s]]&lt;&gt;0),1,0)</f>
        <v>0</v>
      </c>
      <c r="Z972" s="2">
        <f>IF(Z971=0.5,IF(P972&gt;=P973,0.5,1),IF(_332_2018_07_18_outfile_posicao[[#This Row],[desloc]]&lt;-1000,IF(P972&gt;=P973,IF(AND(Z971=0.5,P972=P973),0,IF(P972&lt;700,0.5,0)),1),IF(AND(X972&gt;0,X971&gt;0,_332_2018_07_18_outfile_posicao[[#This Row],[8686,881807]]&lt;500,_332_2018_07_18_outfile_posicao[[#This Row],[desloc]]&gt;0),IF(_332_2018_07_18_outfile_posicao[[#This Row],[8686,881807]]&lt;500,1,0),0)))</f>
        <v>0</v>
      </c>
      <c r="AA972" s="2">
        <f t="shared" si="15"/>
        <v>1709.7796991022312</v>
      </c>
      <c r="AB972" s="2">
        <f>IF(_332_2018_07_18_outfile_posicao[[#This Row],[inicio]]=1,0,IF(AB971&gt;0,0.5,IF(_332_2018_07_18_outfile_posicao[[#This Row],[max dist]]=_332_2018_07_18_outfile_posicao[[#This Row],[8686,881807]],1,0)))</f>
        <v>0.5</v>
      </c>
      <c r="AC972" s="2">
        <f>IF(_332_2018_07_18_outfile_posicao[[#This Row],[fim]]=0,AC973+1,0)</f>
        <v>0</v>
      </c>
      <c r="AD972" s="2"/>
      <c r="AE972" s="2"/>
      <c r="AF972" s="2"/>
      <c r="AG972" s="2"/>
      <c r="AH972" s="2"/>
      <c r="AI972" s="2"/>
    </row>
    <row r="973" spans="1:35" x14ac:dyDescent="0.25">
      <c r="A973">
        <v>476</v>
      </c>
      <c r="B973">
        <v>1</v>
      </c>
      <c r="C973" s="2" t="s">
        <v>3155</v>
      </c>
      <c r="D973">
        <v>332</v>
      </c>
      <c r="E973" s="2" t="s">
        <v>5164</v>
      </c>
      <c r="F973" s="2" t="s">
        <v>4931</v>
      </c>
      <c r="G973" s="2">
        <v>972</v>
      </c>
      <c r="H973" t="b">
        <v>1</v>
      </c>
      <c r="I973" s="3">
        <v>43299.207141203704</v>
      </c>
      <c r="J973" s="2">
        <v>344</v>
      </c>
      <c r="K973" s="2">
        <v>-23.627881500000001</v>
      </c>
      <c r="L973" s="2">
        <v>-46.606098000000003</v>
      </c>
      <c r="M973" s="2">
        <f>IF(AND(_332_2018_07_18_outfile_posicao[[#This Row],[hora bus]]=I972,_332_2018_07_18_outfile_posicao[[#This Row],[lat bus]]=K972,_332_2018_07_18_outfile_posicao[[#This Row],[lon bus]]=L972),1,0)</f>
        <v>0</v>
      </c>
      <c r="N973">
        <v>69</v>
      </c>
      <c r="O973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973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973" s="4">
        <f>_332_2018_07_18_outfile_posicao[[#This Row],[8686,881807]]/_332_2018_07_18_outfile_posicao[[#Headers],[8686,881807]]</f>
        <v>0.19682317971961688</v>
      </c>
      <c r="R973">
        <f>_332_2018_07_18_outfile_posicao[[#This Row],[8686,881807]]-P972</f>
        <v>0</v>
      </c>
      <c r="S973">
        <f>(_332_2018_07_18_outfile_posicao[[#This Row],[hora bus]]-I972)*86000</f>
        <v>44.791666499804705</v>
      </c>
      <c r="T973">
        <f>_332_2018_07_18_outfile_posicao[[#This Row],[desloc]]/_332_2018_07_18_outfile_posicao[[#This Row],[seconds]]</f>
        <v>0</v>
      </c>
      <c r="U973">
        <f>_332_2018_07_18_outfile_posicao[[#This Row],[spd m/s]]*3.6</f>
        <v>0</v>
      </c>
      <c r="V973" s="2"/>
      <c r="W973" s="2">
        <f>IF(_332_2018_07_18_outfile_posicao[[#This Row],[cod bus]]=F972,0,1)</f>
        <v>0</v>
      </c>
      <c r="X973" s="2">
        <f>IF(_332_2018_07_18_outfile_posicao[[#This Row],[desloc]]&gt;=0,0,1)</f>
        <v>0</v>
      </c>
      <c r="Y973" s="2">
        <f>IF(AND(_332_2018_07_18_outfile_posicao[[#This Row],[spd m/s]]&lt;1,_332_2018_07_18_outfile_posicao[[#This Row],[spd m/s]]&lt;&gt;0),1,0)</f>
        <v>0</v>
      </c>
      <c r="Z973" s="2">
        <f>IF(Z972=0.5,IF(P973&gt;=P974,0.5,1),IF(_332_2018_07_18_outfile_posicao[[#This Row],[desloc]]&lt;-1000,IF(P973&gt;=P974,IF(AND(Z972=0.5,P973=P974),0,IF(P973&lt;700,0.5,0)),1),IF(AND(X973&gt;0,X972&gt;0,_332_2018_07_18_outfile_posicao[[#This Row],[8686,881807]]&lt;500,_332_2018_07_18_outfile_posicao[[#This Row],[desloc]]&gt;0),IF(_332_2018_07_18_outfile_posicao[[#This Row],[8686,881807]]&lt;500,1,0),0)))</f>
        <v>0</v>
      </c>
      <c r="AA973" s="2">
        <f t="shared" si="15"/>
        <v>1709.7796991022312</v>
      </c>
      <c r="AB973" s="2">
        <f>IF(_332_2018_07_18_outfile_posicao[[#This Row],[inicio]]=1,0,IF(AB972&gt;0,0.5,IF(_332_2018_07_18_outfile_posicao[[#This Row],[max dist]]=_332_2018_07_18_outfile_posicao[[#This Row],[8686,881807]],1,0)))</f>
        <v>0.5</v>
      </c>
      <c r="AC973" s="2">
        <f>IF(_332_2018_07_18_outfile_posicao[[#This Row],[fim]]=0,AC974+1,0)</f>
        <v>0</v>
      </c>
      <c r="AD973" s="2"/>
      <c r="AE973" s="2"/>
      <c r="AF973" s="2"/>
      <c r="AG973" s="2"/>
      <c r="AH973" s="2"/>
      <c r="AI973" s="2"/>
    </row>
    <row r="974" spans="1:35" x14ac:dyDescent="0.25">
      <c r="A974">
        <v>477</v>
      </c>
      <c r="B974">
        <v>1</v>
      </c>
      <c r="C974" s="2" t="s">
        <v>3156</v>
      </c>
      <c r="D974">
        <v>332</v>
      </c>
      <c r="E974" s="2" t="s">
        <v>5165</v>
      </c>
      <c r="F974" s="2" t="s">
        <v>4931</v>
      </c>
      <c r="G974" s="2">
        <v>973</v>
      </c>
      <c r="H974" t="b">
        <v>1</v>
      </c>
      <c r="I974" s="3">
        <v>43299.207662037035</v>
      </c>
      <c r="J974" s="2">
        <v>345</v>
      </c>
      <c r="K974" s="2">
        <v>-23.627881500000001</v>
      </c>
      <c r="L974" s="2">
        <v>-46.606098000000003</v>
      </c>
      <c r="M974" s="2">
        <f>IF(AND(_332_2018_07_18_outfile_posicao[[#This Row],[hora bus]]=I973,_332_2018_07_18_outfile_posicao[[#This Row],[lat bus]]=K973,_332_2018_07_18_outfile_posicao[[#This Row],[lon bus]]=L973),1,0)</f>
        <v>0</v>
      </c>
      <c r="N974">
        <v>69</v>
      </c>
      <c r="O974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974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974" s="4">
        <f>_332_2018_07_18_outfile_posicao[[#This Row],[8686,881807]]/_332_2018_07_18_outfile_posicao[[#Headers],[8686,881807]]</f>
        <v>0.19682317971961688</v>
      </c>
      <c r="R974">
        <f>_332_2018_07_18_outfile_posicao[[#This Row],[8686,881807]]-P973</f>
        <v>0</v>
      </c>
      <c r="S974">
        <f>(_332_2018_07_18_outfile_posicao[[#This Row],[hora bus]]-I973)*86000</f>
        <v>44.791666499804705</v>
      </c>
      <c r="T974">
        <f>_332_2018_07_18_outfile_posicao[[#This Row],[desloc]]/_332_2018_07_18_outfile_posicao[[#This Row],[seconds]]</f>
        <v>0</v>
      </c>
      <c r="U974">
        <f>_332_2018_07_18_outfile_posicao[[#This Row],[spd m/s]]*3.6</f>
        <v>0</v>
      </c>
      <c r="V974" s="2"/>
      <c r="W974" s="2">
        <f>IF(_332_2018_07_18_outfile_posicao[[#This Row],[cod bus]]=F973,0,1)</f>
        <v>0</v>
      </c>
      <c r="X974" s="2">
        <f>IF(_332_2018_07_18_outfile_posicao[[#This Row],[desloc]]&gt;=0,0,1)</f>
        <v>0</v>
      </c>
      <c r="Y974" s="2">
        <f>IF(AND(_332_2018_07_18_outfile_posicao[[#This Row],[spd m/s]]&lt;1,_332_2018_07_18_outfile_posicao[[#This Row],[spd m/s]]&lt;&gt;0),1,0)</f>
        <v>0</v>
      </c>
      <c r="Z974" s="2">
        <f>IF(Z973=0.5,IF(P974&gt;=P975,0.5,1),IF(_332_2018_07_18_outfile_posicao[[#This Row],[desloc]]&lt;-1000,IF(P974&gt;=P975,IF(AND(Z973=0.5,P974=P975),0,IF(P974&lt;700,0.5,0)),1),IF(AND(X974&gt;0,X973&gt;0,_332_2018_07_18_outfile_posicao[[#This Row],[8686,881807]]&lt;500,_332_2018_07_18_outfile_posicao[[#This Row],[desloc]]&gt;0),IF(_332_2018_07_18_outfile_posicao[[#This Row],[8686,881807]]&lt;500,1,0),0)))</f>
        <v>0</v>
      </c>
      <c r="AA974" s="2">
        <f t="shared" si="15"/>
        <v>1709.7796991022312</v>
      </c>
      <c r="AB974" s="2">
        <f>IF(_332_2018_07_18_outfile_posicao[[#This Row],[inicio]]=1,0,IF(AB973&gt;0,0.5,IF(_332_2018_07_18_outfile_posicao[[#This Row],[max dist]]=_332_2018_07_18_outfile_posicao[[#This Row],[8686,881807]],1,0)))</f>
        <v>0.5</v>
      </c>
      <c r="AC974" s="2">
        <f>IF(_332_2018_07_18_outfile_posicao[[#This Row],[fim]]=0,AC975+1,0)</f>
        <v>0</v>
      </c>
      <c r="AD974" s="2"/>
      <c r="AE974" s="2"/>
      <c r="AF974" s="2"/>
      <c r="AG974" s="2"/>
      <c r="AH974" s="2"/>
      <c r="AI974" s="2"/>
    </row>
    <row r="975" spans="1:35" x14ac:dyDescent="0.25">
      <c r="A975">
        <v>479</v>
      </c>
      <c r="B975">
        <v>1</v>
      </c>
      <c r="C975" s="2" t="s">
        <v>3157</v>
      </c>
      <c r="D975">
        <v>332</v>
      </c>
      <c r="E975" s="2" t="s">
        <v>5166</v>
      </c>
      <c r="F975" s="2" t="s">
        <v>4931</v>
      </c>
      <c r="G975" s="2">
        <v>974</v>
      </c>
      <c r="H975" t="b">
        <v>1</v>
      </c>
      <c r="I975" s="3">
        <v>43299.208182870374</v>
      </c>
      <c r="J975" s="2">
        <v>346</v>
      </c>
      <c r="K975" s="2">
        <v>-23.627881500000001</v>
      </c>
      <c r="L975" s="2">
        <v>-46.606098000000003</v>
      </c>
      <c r="M975" s="2">
        <f>IF(AND(_332_2018_07_18_outfile_posicao[[#This Row],[hora bus]]=I974,_332_2018_07_18_outfile_posicao[[#This Row],[lat bus]]=K974,_332_2018_07_18_outfile_posicao[[#This Row],[lon bus]]=L974),1,0)</f>
        <v>0</v>
      </c>
      <c r="N975">
        <v>69</v>
      </c>
      <c r="O975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975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975" s="4">
        <f>_332_2018_07_18_outfile_posicao[[#This Row],[8686,881807]]/_332_2018_07_18_outfile_posicao[[#Headers],[8686,881807]]</f>
        <v>0.19682317971961688</v>
      </c>
      <c r="R975">
        <f>_332_2018_07_18_outfile_posicao[[#This Row],[8686,881807]]-P974</f>
        <v>0</v>
      </c>
      <c r="S975">
        <f>(_332_2018_07_18_outfile_posicao[[#This Row],[hora bus]]-I974)*86000</f>
        <v>44.79166712553706</v>
      </c>
      <c r="T975">
        <f>_332_2018_07_18_outfile_posicao[[#This Row],[desloc]]/_332_2018_07_18_outfile_posicao[[#This Row],[seconds]]</f>
        <v>0</v>
      </c>
      <c r="U975">
        <f>_332_2018_07_18_outfile_posicao[[#This Row],[spd m/s]]*3.6</f>
        <v>0</v>
      </c>
      <c r="V975" s="2"/>
      <c r="W975" s="2">
        <f>IF(_332_2018_07_18_outfile_posicao[[#This Row],[cod bus]]=F974,0,1)</f>
        <v>0</v>
      </c>
      <c r="X975" s="2">
        <f>IF(_332_2018_07_18_outfile_posicao[[#This Row],[desloc]]&gt;=0,0,1)</f>
        <v>0</v>
      </c>
      <c r="Y975" s="2">
        <f>IF(AND(_332_2018_07_18_outfile_posicao[[#This Row],[spd m/s]]&lt;1,_332_2018_07_18_outfile_posicao[[#This Row],[spd m/s]]&lt;&gt;0),1,0)</f>
        <v>0</v>
      </c>
      <c r="Z975" s="2">
        <f>IF(Z974=0.5,IF(P975&gt;=P976,0.5,1),IF(_332_2018_07_18_outfile_posicao[[#This Row],[desloc]]&lt;-1000,IF(P975&gt;=P976,IF(AND(Z974=0.5,P975=P976),0,IF(P975&lt;700,0.5,0)),1),IF(AND(X975&gt;0,X974&gt;0,_332_2018_07_18_outfile_posicao[[#This Row],[8686,881807]]&lt;500,_332_2018_07_18_outfile_posicao[[#This Row],[desloc]]&gt;0),IF(_332_2018_07_18_outfile_posicao[[#This Row],[8686,881807]]&lt;500,1,0),0)))</f>
        <v>0</v>
      </c>
      <c r="AA975" s="2">
        <f t="shared" si="15"/>
        <v>1709.7796991022312</v>
      </c>
      <c r="AB975" s="2">
        <f>IF(_332_2018_07_18_outfile_posicao[[#This Row],[inicio]]=1,0,IF(AB974&gt;0,0.5,IF(_332_2018_07_18_outfile_posicao[[#This Row],[max dist]]=_332_2018_07_18_outfile_posicao[[#This Row],[8686,881807]],1,0)))</f>
        <v>0.5</v>
      </c>
      <c r="AC975" s="2">
        <f>IF(_332_2018_07_18_outfile_posicao[[#This Row],[fim]]=0,AC976+1,0)</f>
        <v>0</v>
      </c>
      <c r="AD975" s="2"/>
      <c r="AE975" s="2"/>
      <c r="AF975" s="2"/>
      <c r="AG975" s="2"/>
      <c r="AH975" s="2"/>
      <c r="AI975" s="2"/>
    </row>
    <row r="976" spans="1:35" x14ac:dyDescent="0.25">
      <c r="A976">
        <v>480</v>
      </c>
      <c r="B976">
        <v>1</v>
      </c>
      <c r="C976" s="2" t="s">
        <v>3158</v>
      </c>
      <c r="D976">
        <v>332</v>
      </c>
      <c r="E976" s="2" t="s">
        <v>5166</v>
      </c>
      <c r="F976" s="2" t="s">
        <v>4931</v>
      </c>
      <c r="G976" s="2">
        <v>975</v>
      </c>
      <c r="H976" t="b">
        <v>1</v>
      </c>
      <c r="I976" s="3">
        <v>43299.208703703705</v>
      </c>
      <c r="J976" s="2">
        <v>347</v>
      </c>
      <c r="K976" s="2">
        <v>-23.627881500000001</v>
      </c>
      <c r="L976" s="2">
        <v>-46.606098000000003</v>
      </c>
      <c r="M976" s="2">
        <f>IF(AND(_332_2018_07_18_outfile_posicao[[#This Row],[hora bus]]=I975,_332_2018_07_18_outfile_posicao[[#This Row],[lat bus]]=K975,_332_2018_07_18_outfile_posicao[[#This Row],[lon bus]]=L975),1,0)</f>
        <v>0</v>
      </c>
      <c r="N976">
        <v>69</v>
      </c>
      <c r="O976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976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976" s="4">
        <f>_332_2018_07_18_outfile_posicao[[#This Row],[8686,881807]]/_332_2018_07_18_outfile_posicao[[#Headers],[8686,881807]]</f>
        <v>0.19682317971961688</v>
      </c>
      <c r="R976">
        <f>_332_2018_07_18_outfile_posicao[[#This Row],[8686,881807]]-P975</f>
        <v>0</v>
      </c>
      <c r="S976">
        <f>(_332_2018_07_18_outfile_posicao[[#This Row],[hora bus]]-I975)*86000</f>
        <v>44.791666499804705</v>
      </c>
      <c r="T976">
        <f>_332_2018_07_18_outfile_posicao[[#This Row],[desloc]]/_332_2018_07_18_outfile_posicao[[#This Row],[seconds]]</f>
        <v>0</v>
      </c>
      <c r="U976">
        <f>_332_2018_07_18_outfile_posicao[[#This Row],[spd m/s]]*3.6</f>
        <v>0</v>
      </c>
      <c r="V976" s="2"/>
      <c r="W976" s="2">
        <f>IF(_332_2018_07_18_outfile_posicao[[#This Row],[cod bus]]=F975,0,1)</f>
        <v>0</v>
      </c>
      <c r="X976" s="2">
        <f>IF(_332_2018_07_18_outfile_posicao[[#This Row],[desloc]]&gt;=0,0,1)</f>
        <v>0</v>
      </c>
      <c r="Y976" s="2">
        <f>IF(AND(_332_2018_07_18_outfile_posicao[[#This Row],[spd m/s]]&lt;1,_332_2018_07_18_outfile_posicao[[#This Row],[spd m/s]]&lt;&gt;0),1,0)</f>
        <v>0</v>
      </c>
      <c r="Z976" s="2">
        <f>IF(Z975=0.5,IF(P976&gt;=P977,0.5,1),IF(_332_2018_07_18_outfile_posicao[[#This Row],[desloc]]&lt;-1000,IF(P976&gt;=P977,IF(AND(Z975=0.5,P976=P977),0,IF(P976&lt;700,0.5,0)),1),IF(AND(X976&gt;0,X975&gt;0,_332_2018_07_18_outfile_posicao[[#This Row],[8686,881807]]&lt;500,_332_2018_07_18_outfile_posicao[[#This Row],[desloc]]&gt;0),IF(_332_2018_07_18_outfile_posicao[[#This Row],[8686,881807]]&lt;500,1,0),0)))</f>
        <v>0</v>
      </c>
      <c r="AA976" s="2">
        <f t="shared" si="15"/>
        <v>1709.7796991022312</v>
      </c>
      <c r="AB976" s="2">
        <f>IF(_332_2018_07_18_outfile_posicao[[#This Row],[inicio]]=1,0,IF(AB975&gt;0,0.5,IF(_332_2018_07_18_outfile_posicao[[#This Row],[max dist]]=_332_2018_07_18_outfile_posicao[[#This Row],[8686,881807]],1,0)))</f>
        <v>0.5</v>
      </c>
      <c r="AC976" s="2">
        <f>IF(_332_2018_07_18_outfile_posicao[[#This Row],[fim]]=0,AC977+1,0)</f>
        <v>0</v>
      </c>
      <c r="AD976" s="2"/>
      <c r="AE976" s="2"/>
      <c r="AF976" s="2"/>
      <c r="AG976" s="2"/>
      <c r="AH976" s="2"/>
      <c r="AI976" s="2"/>
    </row>
    <row r="977" spans="1:35" x14ac:dyDescent="0.25">
      <c r="A977">
        <v>482</v>
      </c>
      <c r="B977">
        <v>1</v>
      </c>
      <c r="C977" s="2" t="s">
        <v>3159</v>
      </c>
      <c r="D977">
        <v>332</v>
      </c>
      <c r="E977" s="2" t="s">
        <v>5167</v>
      </c>
      <c r="F977" s="2" t="s">
        <v>4931</v>
      </c>
      <c r="G977" s="2">
        <v>976</v>
      </c>
      <c r="H977" t="b">
        <v>1</v>
      </c>
      <c r="I977" s="3">
        <v>43299.209224537037</v>
      </c>
      <c r="J977" s="2">
        <v>349</v>
      </c>
      <c r="K977" s="2">
        <v>-23.627881500000001</v>
      </c>
      <c r="L977" s="2">
        <v>-46.606098000000003</v>
      </c>
      <c r="M977" s="2">
        <f>IF(AND(_332_2018_07_18_outfile_posicao[[#This Row],[hora bus]]=I976,_332_2018_07_18_outfile_posicao[[#This Row],[lat bus]]=K976,_332_2018_07_18_outfile_posicao[[#This Row],[lon bus]]=L976),1,0)</f>
        <v>0</v>
      </c>
      <c r="N977">
        <v>69</v>
      </c>
      <c r="O977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977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977" s="4">
        <f>_332_2018_07_18_outfile_posicao[[#This Row],[8686,881807]]/_332_2018_07_18_outfile_posicao[[#Headers],[8686,881807]]</f>
        <v>0.19682317971961688</v>
      </c>
      <c r="R977">
        <f>_332_2018_07_18_outfile_posicao[[#This Row],[8686,881807]]-P976</f>
        <v>0</v>
      </c>
      <c r="S977">
        <f>(_332_2018_07_18_outfile_posicao[[#This Row],[hora bus]]-I976)*86000</f>
        <v>44.791666499804705</v>
      </c>
      <c r="T977">
        <f>_332_2018_07_18_outfile_posicao[[#This Row],[desloc]]/_332_2018_07_18_outfile_posicao[[#This Row],[seconds]]</f>
        <v>0</v>
      </c>
      <c r="U977">
        <f>_332_2018_07_18_outfile_posicao[[#This Row],[spd m/s]]*3.6</f>
        <v>0</v>
      </c>
      <c r="V977" s="2"/>
      <c r="W977" s="2">
        <f>IF(_332_2018_07_18_outfile_posicao[[#This Row],[cod bus]]=F976,0,1)</f>
        <v>0</v>
      </c>
      <c r="X977" s="2">
        <f>IF(_332_2018_07_18_outfile_posicao[[#This Row],[desloc]]&gt;=0,0,1)</f>
        <v>0</v>
      </c>
      <c r="Y977" s="2">
        <f>IF(AND(_332_2018_07_18_outfile_posicao[[#This Row],[spd m/s]]&lt;1,_332_2018_07_18_outfile_posicao[[#This Row],[spd m/s]]&lt;&gt;0),1,0)</f>
        <v>0</v>
      </c>
      <c r="Z977" s="2">
        <f>IF(Z976=0.5,IF(P977&gt;=P978,0.5,1),IF(_332_2018_07_18_outfile_posicao[[#This Row],[desloc]]&lt;-1000,IF(P977&gt;=P978,IF(AND(Z976=0.5,P977=P978),0,IF(P977&lt;700,0.5,0)),1),IF(AND(X977&gt;0,X976&gt;0,_332_2018_07_18_outfile_posicao[[#This Row],[8686,881807]]&lt;500,_332_2018_07_18_outfile_posicao[[#This Row],[desloc]]&gt;0),IF(_332_2018_07_18_outfile_posicao[[#This Row],[8686,881807]]&lt;500,1,0),0)))</f>
        <v>0</v>
      </c>
      <c r="AA977" s="2">
        <f t="shared" si="15"/>
        <v>1709.7796991022312</v>
      </c>
      <c r="AB977" s="2">
        <f>IF(_332_2018_07_18_outfile_posicao[[#This Row],[inicio]]=1,0,IF(AB976&gt;0,0.5,IF(_332_2018_07_18_outfile_posicao[[#This Row],[max dist]]=_332_2018_07_18_outfile_posicao[[#This Row],[8686,881807]],1,0)))</f>
        <v>0.5</v>
      </c>
      <c r="AC977" s="2">
        <f>IF(_332_2018_07_18_outfile_posicao[[#This Row],[fim]]=0,AC978+1,0)</f>
        <v>0</v>
      </c>
      <c r="AD977" s="2"/>
      <c r="AE977" s="2"/>
      <c r="AF977" s="2"/>
      <c r="AG977" s="2"/>
      <c r="AH977" s="2"/>
      <c r="AI977" s="2"/>
    </row>
    <row r="978" spans="1:35" x14ac:dyDescent="0.25">
      <c r="A978">
        <v>483</v>
      </c>
      <c r="B978">
        <v>1</v>
      </c>
      <c r="C978" s="2" t="s">
        <v>3160</v>
      </c>
      <c r="D978">
        <v>332</v>
      </c>
      <c r="E978" s="2" t="s">
        <v>5168</v>
      </c>
      <c r="F978" s="2" t="s">
        <v>4931</v>
      </c>
      <c r="G978" s="2">
        <v>977</v>
      </c>
      <c r="H978" t="b">
        <v>1</v>
      </c>
      <c r="I978" s="3">
        <v>43299.209745370368</v>
      </c>
      <c r="J978" s="2">
        <v>350</v>
      </c>
      <c r="K978" s="2">
        <v>-23.627881500000001</v>
      </c>
      <c r="L978" s="2">
        <v>-46.606098000000003</v>
      </c>
      <c r="M978" s="2">
        <f>IF(AND(_332_2018_07_18_outfile_posicao[[#This Row],[hora bus]]=I977,_332_2018_07_18_outfile_posicao[[#This Row],[lat bus]]=K977,_332_2018_07_18_outfile_posicao[[#This Row],[lon bus]]=L977),1,0)</f>
        <v>0</v>
      </c>
      <c r="N978">
        <v>69</v>
      </c>
      <c r="O978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978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978" s="4">
        <f>_332_2018_07_18_outfile_posicao[[#This Row],[8686,881807]]/_332_2018_07_18_outfile_posicao[[#Headers],[8686,881807]]</f>
        <v>0.19682317971961688</v>
      </c>
      <c r="R978">
        <f>_332_2018_07_18_outfile_posicao[[#This Row],[8686,881807]]-P977</f>
        <v>0</v>
      </c>
      <c r="S978">
        <f>(_332_2018_07_18_outfile_posicao[[#This Row],[hora bus]]-I977)*86000</f>
        <v>44.791666499804705</v>
      </c>
      <c r="T978">
        <f>_332_2018_07_18_outfile_posicao[[#This Row],[desloc]]/_332_2018_07_18_outfile_posicao[[#This Row],[seconds]]</f>
        <v>0</v>
      </c>
      <c r="U978">
        <f>_332_2018_07_18_outfile_posicao[[#This Row],[spd m/s]]*3.6</f>
        <v>0</v>
      </c>
      <c r="V978" s="2"/>
      <c r="W978" s="2">
        <f>IF(_332_2018_07_18_outfile_posicao[[#This Row],[cod bus]]=F977,0,1)</f>
        <v>0</v>
      </c>
      <c r="X978" s="2">
        <f>IF(_332_2018_07_18_outfile_posicao[[#This Row],[desloc]]&gt;=0,0,1)</f>
        <v>0</v>
      </c>
      <c r="Y978" s="2">
        <f>IF(AND(_332_2018_07_18_outfile_posicao[[#This Row],[spd m/s]]&lt;1,_332_2018_07_18_outfile_posicao[[#This Row],[spd m/s]]&lt;&gt;0),1,0)</f>
        <v>0</v>
      </c>
      <c r="Z978" s="2">
        <f>IF(Z977=0.5,IF(P978&gt;=P979,0.5,1),IF(_332_2018_07_18_outfile_posicao[[#This Row],[desloc]]&lt;-1000,IF(P978&gt;=P979,IF(AND(Z977=0.5,P978=P979),0,IF(P978&lt;700,0.5,0)),1),IF(AND(X978&gt;0,X977&gt;0,_332_2018_07_18_outfile_posicao[[#This Row],[8686,881807]]&lt;500,_332_2018_07_18_outfile_posicao[[#This Row],[desloc]]&gt;0),IF(_332_2018_07_18_outfile_posicao[[#This Row],[8686,881807]]&lt;500,1,0),0)))</f>
        <v>0</v>
      </c>
      <c r="AA978" s="2">
        <f t="shared" si="15"/>
        <v>1709.7796991022312</v>
      </c>
      <c r="AB978" s="2">
        <f>IF(_332_2018_07_18_outfile_posicao[[#This Row],[inicio]]=1,0,IF(AB977&gt;0,0.5,IF(_332_2018_07_18_outfile_posicao[[#This Row],[max dist]]=_332_2018_07_18_outfile_posicao[[#This Row],[8686,881807]],1,0)))</f>
        <v>0.5</v>
      </c>
      <c r="AC978" s="2">
        <f>IF(_332_2018_07_18_outfile_posicao[[#This Row],[fim]]=0,AC979+1,0)</f>
        <v>0</v>
      </c>
      <c r="AD978" s="2"/>
      <c r="AE978" s="2"/>
      <c r="AF978" s="2"/>
      <c r="AG978" s="2"/>
      <c r="AH978" s="2"/>
      <c r="AI978" s="2"/>
    </row>
    <row r="979" spans="1:35" x14ac:dyDescent="0.25">
      <c r="A979">
        <v>485</v>
      </c>
      <c r="B979">
        <v>1</v>
      </c>
      <c r="C979" s="2" t="s">
        <v>3162</v>
      </c>
      <c r="D979">
        <v>332</v>
      </c>
      <c r="E979" s="2" t="s">
        <v>5169</v>
      </c>
      <c r="F979" s="2" t="s">
        <v>4931</v>
      </c>
      <c r="G979" s="2">
        <v>978</v>
      </c>
      <c r="H979" t="b">
        <v>1</v>
      </c>
      <c r="I979" s="3">
        <v>43299.210266203707</v>
      </c>
      <c r="J979" s="2">
        <v>352</v>
      </c>
      <c r="K979" s="2">
        <v>-23.627881500000001</v>
      </c>
      <c r="L979" s="2">
        <v>-46.606098000000003</v>
      </c>
      <c r="M979" s="2">
        <f>IF(AND(_332_2018_07_18_outfile_posicao[[#This Row],[hora bus]]=I978,_332_2018_07_18_outfile_posicao[[#This Row],[lat bus]]=K978,_332_2018_07_18_outfile_posicao[[#This Row],[lon bus]]=L978),1,0)</f>
        <v>0</v>
      </c>
      <c r="N979">
        <v>69</v>
      </c>
      <c r="O979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979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979" s="4">
        <f>_332_2018_07_18_outfile_posicao[[#This Row],[8686,881807]]/_332_2018_07_18_outfile_posicao[[#Headers],[8686,881807]]</f>
        <v>0.19682317971961688</v>
      </c>
      <c r="R979">
        <f>_332_2018_07_18_outfile_posicao[[#This Row],[8686,881807]]-P978</f>
        <v>0</v>
      </c>
      <c r="S979">
        <f>(_332_2018_07_18_outfile_posicao[[#This Row],[hora bus]]-I978)*86000</f>
        <v>44.79166712553706</v>
      </c>
      <c r="T979">
        <f>_332_2018_07_18_outfile_posicao[[#This Row],[desloc]]/_332_2018_07_18_outfile_posicao[[#This Row],[seconds]]</f>
        <v>0</v>
      </c>
      <c r="U979">
        <f>_332_2018_07_18_outfile_posicao[[#This Row],[spd m/s]]*3.6</f>
        <v>0</v>
      </c>
      <c r="V979" s="2"/>
      <c r="W979" s="2">
        <f>IF(_332_2018_07_18_outfile_posicao[[#This Row],[cod bus]]=F978,0,1)</f>
        <v>0</v>
      </c>
      <c r="X979" s="2">
        <f>IF(_332_2018_07_18_outfile_posicao[[#This Row],[desloc]]&gt;=0,0,1)</f>
        <v>0</v>
      </c>
      <c r="Y979" s="2">
        <f>IF(AND(_332_2018_07_18_outfile_posicao[[#This Row],[spd m/s]]&lt;1,_332_2018_07_18_outfile_posicao[[#This Row],[spd m/s]]&lt;&gt;0),1,0)</f>
        <v>0</v>
      </c>
      <c r="Z979" s="2">
        <f>IF(Z978=0.5,IF(P979&gt;=P980,0.5,1),IF(_332_2018_07_18_outfile_posicao[[#This Row],[desloc]]&lt;-1000,IF(P979&gt;=P980,IF(AND(Z978=0.5,P979=P980),0,IF(P979&lt;700,0.5,0)),1),IF(AND(X979&gt;0,X978&gt;0,_332_2018_07_18_outfile_posicao[[#This Row],[8686,881807]]&lt;500,_332_2018_07_18_outfile_posicao[[#This Row],[desloc]]&gt;0),IF(_332_2018_07_18_outfile_posicao[[#This Row],[8686,881807]]&lt;500,1,0),0)))</f>
        <v>0</v>
      </c>
      <c r="AA979" s="2">
        <f t="shared" si="15"/>
        <v>1709.7796991022312</v>
      </c>
      <c r="AB979" s="2">
        <f>IF(_332_2018_07_18_outfile_posicao[[#This Row],[inicio]]=1,0,IF(AB978&gt;0,0.5,IF(_332_2018_07_18_outfile_posicao[[#This Row],[max dist]]=_332_2018_07_18_outfile_posicao[[#This Row],[8686,881807]],1,0)))</f>
        <v>0.5</v>
      </c>
      <c r="AC979" s="2">
        <f>IF(_332_2018_07_18_outfile_posicao[[#This Row],[fim]]=0,AC980+1,0)</f>
        <v>0</v>
      </c>
      <c r="AD979" s="2"/>
      <c r="AE979" s="2"/>
      <c r="AF979" s="2"/>
      <c r="AG979" s="2"/>
      <c r="AH979" s="2"/>
      <c r="AI979" s="2"/>
    </row>
    <row r="980" spans="1:35" x14ac:dyDescent="0.25">
      <c r="A980">
        <v>486</v>
      </c>
      <c r="B980">
        <v>1</v>
      </c>
      <c r="C980" s="2" t="s">
        <v>3163</v>
      </c>
      <c r="D980">
        <v>332</v>
      </c>
      <c r="E980" s="2" t="s">
        <v>5169</v>
      </c>
      <c r="F980" s="2" t="s">
        <v>4931</v>
      </c>
      <c r="G980" s="2">
        <v>979</v>
      </c>
      <c r="H980" t="b">
        <v>1</v>
      </c>
      <c r="I980" s="3">
        <v>43299.210787037038</v>
      </c>
      <c r="J980" s="2">
        <v>354</v>
      </c>
      <c r="K980" s="2">
        <v>-23.627881500000001</v>
      </c>
      <c r="L980" s="2">
        <v>-46.606098000000003</v>
      </c>
      <c r="M980" s="2">
        <f>IF(AND(_332_2018_07_18_outfile_posicao[[#This Row],[hora bus]]=I979,_332_2018_07_18_outfile_posicao[[#This Row],[lat bus]]=K979,_332_2018_07_18_outfile_posicao[[#This Row],[lon bus]]=L979),1,0)</f>
        <v>0</v>
      </c>
      <c r="N980">
        <v>69</v>
      </c>
      <c r="O980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980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980" s="4">
        <f>_332_2018_07_18_outfile_posicao[[#This Row],[8686,881807]]/_332_2018_07_18_outfile_posicao[[#Headers],[8686,881807]]</f>
        <v>0.19682317971961688</v>
      </c>
      <c r="R980">
        <f>_332_2018_07_18_outfile_posicao[[#This Row],[8686,881807]]-P979</f>
        <v>0</v>
      </c>
      <c r="S980">
        <f>(_332_2018_07_18_outfile_posicao[[#This Row],[hora bus]]-I979)*86000</f>
        <v>44.791666499804705</v>
      </c>
      <c r="T980">
        <f>_332_2018_07_18_outfile_posicao[[#This Row],[desloc]]/_332_2018_07_18_outfile_posicao[[#This Row],[seconds]]</f>
        <v>0</v>
      </c>
      <c r="U980">
        <f>_332_2018_07_18_outfile_posicao[[#This Row],[spd m/s]]*3.6</f>
        <v>0</v>
      </c>
      <c r="V980" s="2"/>
      <c r="W980" s="2">
        <f>IF(_332_2018_07_18_outfile_posicao[[#This Row],[cod bus]]=F979,0,1)</f>
        <v>0</v>
      </c>
      <c r="X980" s="2">
        <f>IF(_332_2018_07_18_outfile_posicao[[#This Row],[desloc]]&gt;=0,0,1)</f>
        <v>0</v>
      </c>
      <c r="Y980" s="2">
        <f>IF(AND(_332_2018_07_18_outfile_posicao[[#This Row],[spd m/s]]&lt;1,_332_2018_07_18_outfile_posicao[[#This Row],[spd m/s]]&lt;&gt;0),1,0)</f>
        <v>0</v>
      </c>
      <c r="Z980" s="2">
        <f>IF(Z979=0.5,IF(P980&gt;=P981,0.5,1),IF(_332_2018_07_18_outfile_posicao[[#This Row],[desloc]]&lt;-1000,IF(P980&gt;=P981,IF(AND(Z979=0.5,P980=P981),0,IF(P980&lt;700,0.5,0)),1),IF(AND(X980&gt;0,X979&gt;0,_332_2018_07_18_outfile_posicao[[#This Row],[8686,881807]]&lt;500,_332_2018_07_18_outfile_posicao[[#This Row],[desloc]]&gt;0),IF(_332_2018_07_18_outfile_posicao[[#This Row],[8686,881807]]&lt;500,1,0),0)))</f>
        <v>0</v>
      </c>
      <c r="AA980" s="2">
        <f t="shared" si="15"/>
        <v>1709.7796991022312</v>
      </c>
      <c r="AB980" s="2">
        <f>IF(_332_2018_07_18_outfile_posicao[[#This Row],[inicio]]=1,0,IF(AB979&gt;0,0.5,IF(_332_2018_07_18_outfile_posicao[[#This Row],[max dist]]=_332_2018_07_18_outfile_posicao[[#This Row],[8686,881807]],1,0)))</f>
        <v>0.5</v>
      </c>
      <c r="AC980" s="2">
        <f>IF(_332_2018_07_18_outfile_posicao[[#This Row],[fim]]=0,AC981+1,0)</f>
        <v>0</v>
      </c>
      <c r="AD980" s="2"/>
      <c r="AE980" s="2"/>
      <c r="AF980" s="2"/>
      <c r="AG980" s="2"/>
      <c r="AH980" s="2"/>
      <c r="AI980" s="2"/>
    </row>
    <row r="981" spans="1:35" x14ac:dyDescent="0.25">
      <c r="A981">
        <v>488</v>
      </c>
      <c r="B981">
        <v>1</v>
      </c>
      <c r="C981" s="2" t="s">
        <v>3165</v>
      </c>
      <c r="D981">
        <v>332</v>
      </c>
      <c r="E981" s="2" t="s">
        <v>5170</v>
      </c>
      <c r="F981" s="2" t="s">
        <v>4931</v>
      </c>
      <c r="G981" s="2">
        <v>980</v>
      </c>
      <c r="H981" t="b">
        <v>1</v>
      </c>
      <c r="I981" s="3">
        <v>43299.21130787037</v>
      </c>
      <c r="J981" s="2">
        <v>356</v>
      </c>
      <c r="K981" s="2">
        <v>-23.627881500000001</v>
      </c>
      <c r="L981" s="2">
        <v>-46.606098000000003</v>
      </c>
      <c r="M981" s="2">
        <f>IF(AND(_332_2018_07_18_outfile_posicao[[#This Row],[hora bus]]=I980,_332_2018_07_18_outfile_posicao[[#This Row],[lat bus]]=K980,_332_2018_07_18_outfile_posicao[[#This Row],[lon bus]]=L980),1,0)</f>
        <v>0</v>
      </c>
      <c r="N981">
        <v>69</v>
      </c>
      <c r="O981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981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981" s="4">
        <f>_332_2018_07_18_outfile_posicao[[#This Row],[8686,881807]]/_332_2018_07_18_outfile_posicao[[#Headers],[8686,881807]]</f>
        <v>0.19682317971961688</v>
      </c>
      <c r="R981">
        <f>_332_2018_07_18_outfile_posicao[[#This Row],[8686,881807]]-P980</f>
        <v>0</v>
      </c>
      <c r="S981">
        <f>(_332_2018_07_18_outfile_posicao[[#This Row],[hora bus]]-I980)*86000</f>
        <v>44.791666499804705</v>
      </c>
      <c r="T981">
        <f>_332_2018_07_18_outfile_posicao[[#This Row],[desloc]]/_332_2018_07_18_outfile_posicao[[#This Row],[seconds]]</f>
        <v>0</v>
      </c>
      <c r="U981">
        <f>_332_2018_07_18_outfile_posicao[[#This Row],[spd m/s]]*3.6</f>
        <v>0</v>
      </c>
      <c r="V981" s="2"/>
      <c r="W981" s="2">
        <f>IF(_332_2018_07_18_outfile_posicao[[#This Row],[cod bus]]=F980,0,1)</f>
        <v>0</v>
      </c>
      <c r="X981" s="2">
        <f>IF(_332_2018_07_18_outfile_posicao[[#This Row],[desloc]]&gt;=0,0,1)</f>
        <v>0</v>
      </c>
      <c r="Y981" s="2">
        <f>IF(AND(_332_2018_07_18_outfile_posicao[[#This Row],[spd m/s]]&lt;1,_332_2018_07_18_outfile_posicao[[#This Row],[spd m/s]]&lt;&gt;0),1,0)</f>
        <v>0</v>
      </c>
      <c r="Z981" s="2">
        <f>IF(Z980=0.5,IF(P981&gt;=P982,0.5,1),IF(_332_2018_07_18_outfile_posicao[[#This Row],[desloc]]&lt;-1000,IF(P981&gt;=P982,IF(AND(Z980=0.5,P981=P982),0,IF(P981&lt;700,0.5,0)),1),IF(AND(X981&gt;0,X980&gt;0,_332_2018_07_18_outfile_posicao[[#This Row],[8686,881807]]&lt;500,_332_2018_07_18_outfile_posicao[[#This Row],[desloc]]&gt;0),IF(_332_2018_07_18_outfile_posicao[[#This Row],[8686,881807]]&lt;500,1,0),0)))</f>
        <v>0</v>
      </c>
      <c r="AA981" s="2">
        <f t="shared" si="15"/>
        <v>1709.7796991022312</v>
      </c>
      <c r="AB981" s="2">
        <f>IF(_332_2018_07_18_outfile_posicao[[#This Row],[inicio]]=1,0,IF(AB980&gt;0,0.5,IF(_332_2018_07_18_outfile_posicao[[#This Row],[max dist]]=_332_2018_07_18_outfile_posicao[[#This Row],[8686,881807]],1,0)))</f>
        <v>0.5</v>
      </c>
      <c r="AC981" s="2">
        <f>IF(_332_2018_07_18_outfile_posicao[[#This Row],[fim]]=0,AC982+1,0)</f>
        <v>0</v>
      </c>
      <c r="AD981" s="2"/>
      <c r="AE981" s="2"/>
      <c r="AF981" s="2"/>
      <c r="AG981" s="2"/>
      <c r="AH981" s="2"/>
      <c r="AI981" s="2"/>
    </row>
    <row r="982" spans="1:35" x14ac:dyDescent="0.25">
      <c r="A982">
        <v>489</v>
      </c>
      <c r="B982">
        <v>1</v>
      </c>
      <c r="C982" s="2" t="s">
        <v>3166</v>
      </c>
      <c r="D982">
        <v>332</v>
      </c>
      <c r="E982" s="2" t="s">
        <v>5171</v>
      </c>
      <c r="F982" s="2" t="s">
        <v>4931</v>
      </c>
      <c r="G982" s="2">
        <v>981</v>
      </c>
      <c r="H982" t="b">
        <v>1</v>
      </c>
      <c r="I982" s="3">
        <v>43299.211828703701</v>
      </c>
      <c r="J982" s="2">
        <v>357</v>
      </c>
      <c r="K982" s="2">
        <v>-23.627881500000001</v>
      </c>
      <c r="L982" s="2">
        <v>-46.606098000000003</v>
      </c>
      <c r="M982" s="2">
        <f>IF(AND(_332_2018_07_18_outfile_posicao[[#This Row],[hora bus]]=I981,_332_2018_07_18_outfile_posicao[[#This Row],[lat bus]]=K981,_332_2018_07_18_outfile_posicao[[#This Row],[lon bus]]=L981),1,0)</f>
        <v>0</v>
      </c>
      <c r="N982">
        <v>69</v>
      </c>
      <c r="O982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982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982" s="4">
        <f>_332_2018_07_18_outfile_posicao[[#This Row],[8686,881807]]/_332_2018_07_18_outfile_posicao[[#Headers],[8686,881807]]</f>
        <v>0.19682317971961688</v>
      </c>
      <c r="R982">
        <f>_332_2018_07_18_outfile_posicao[[#This Row],[8686,881807]]-P981</f>
        <v>0</v>
      </c>
      <c r="S982">
        <f>(_332_2018_07_18_outfile_posicao[[#This Row],[hora bus]]-I981)*86000</f>
        <v>44.791666499804705</v>
      </c>
      <c r="T982">
        <f>_332_2018_07_18_outfile_posicao[[#This Row],[desloc]]/_332_2018_07_18_outfile_posicao[[#This Row],[seconds]]</f>
        <v>0</v>
      </c>
      <c r="U982">
        <f>_332_2018_07_18_outfile_posicao[[#This Row],[spd m/s]]*3.6</f>
        <v>0</v>
      </c>
      <c r="V982" s="2"/>
      <c r="W982" s="2">
        <f>IF(_332_2018_07_18_outfile_posicao[[#This Row],[cod bus]]=F981,0,1)</f>
        <v>0</v>
      </c>
      <c r="X982" s="2">
        <f>IF(_332_2018_07_18_outfile_posicao[[#This Row],[desloc]]&gt;=0,0,1)</f>
        <v>0</v>
      </c>
      <c r="Y982" s="2">
        <f>IF(AND(_332_2018_07_18_outfile_posicao[[#This Row],[spd m/s]]&lt;1,_332_2018_07_18_outfile_posicao[[#This Row],[spd m/s]]&lt;&gt;0),1,0)</f>
        <v>0</v>
      </c>
      <c r="Z982" s="2">
        <f>IF(Z981=0.5,IF(P982&gt;=P983,0.5,1),IF(_332_2018_07_18_outfile_posicao[[#This Row],[desloc]]&lt;-1000,IF(P982&gt;=P983,IF(AND(Z981=0.5,P982=P983),0,IF(P982&lt;700,0.5,0)),1),IF(AND(X982&gt;0,X981&gt;0,_332_2018_07_18_outfile_posicao[[#This Row],[8686,881807]]&lt;500,_332_2018_07_18_outfile_posicao[[#This Row],[desloc]]&gt;0),IF(_332_2018_07_18_outfile_posicao[[#This Row],[8686,881807]]&lt;500,1,0),0)))</f>
        <v>0</v>
      </c>
      <c r="AA982" s="2">
        <f t="shared" si="15"/>
        <v>1709.7796991022312</v>
      </c>
      <c r="AB982" s="2">
        <f>IF(_332_2018_07_18_outfile_posicao[[#This Row],[inicio]]=1,0,IF(AB981&gt;0,0.5,IF(_332_2018_07_18_outfile_posicao[[#This Row],[max dist]]=_332_2018_07_18_outfile_posicao[[#This Row],[8686,881807]],1,0)))</f>
        <v>0.5</v>
      </c>
      <c r="AC982" s="2">
        <f>IF(_332_2018_07_18_outfile_posicao[[#This Row],[fim]]=0,AC983+1,0)</f>
        <v>0</v>
      </c>
      <c r="AD982" s="2"/>
      <c r="AE982" s="2"/>
      <c r="AF982" s="2"/>
      <c r="AG982" s="2"/>
      <c r="AH982" s="2"/>
      <c r="AI982" s="2"/>
    </row>
    <row r="983" spans="1:35" x14ac:dyDescent="0.25">
      <c r="A983">
        <v>491</v>
      </c>
      <c r="B983">
        <v>1</v>
      </c>
      <c r="C983" s="2" t="s">
        <v>3167</v>
      </c>
      <c r="D983">
        <v>332</v>
      </c>
      <c r="E983" s="2" t="s">
        <v>5172</v>
      </c>
      <c r="F983" s="2" t="s">
        <v>4931</v>
      </c>
      <c r="G983" s="2">
        <v>982</v>
      </c>
      <c r="H983" t="b">
        <v>1</v>
      </c>
      <c r="I983" s="3">
        <v>43299.21234953704</v>
      </c>
      <c r="J983" s="2">
        <v>359</v>
      </c>
      <c r="K983" s="2">
        <v>-23.627881500000001</v>
      </c>
      <c r="L983" s="2">
        <v>-46.606098000000003</v>
      </c>
      <c r="M983" s="2">
        <f>IF(AND(_332_2018_07_18_outfile_posicao[[#This Row],[hora bus]]=I982,_332_2018_07_18_outfile_posicao[[#This Row],[lat bus]]=K982,_332_2018_07_18_outfile_posicao[[#This Row],[lon bus]]=L982),1,0)</f>
        <v>0</v>
      </c>
      <c r="N983">
        <v>69</v>
      </c>
      <c r="O983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983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983" s="4">
        <f>_332_2018_07_18_outfile_posicao[[#This Row],[8686,881807]]/_332_2018_07_18_outfile_posicao[[#Headers],[8686,881807]]</f>
        <v>0.19682317971961688</v>
      </c>
      <c r="R983">
        <f>_332_2018_07_18_outfile_posicao[[#This Row],[8686,881807]]-P982</f>
        <v>0</v>
      </c>
      <c r="S983">
        <f>(_332_2018_07_18_outfile_posicao[[#This Row],[hora bus]]-I982)*86000</f>
        <v>44.79166712553706</v>
      </c>
      <c r="T983">
        <f>_332_2018_07_18_outfile_posicao[[#This Row],[desloc]]/_332_2018_07_18_outfile_posicao[[#This Row],[seconds]]</f>
        <v>0</v>
      </c>
      <c r="U983">
        <f>_332_2018_07_18_outfile_posicao[[#This Row],[spd m/s]]*3.6</f>
        <v>0</v>
      </c>
      <c r="V983" s="2"/>
      <c r="W983" s="2">
        <f>IF(_332_2018_07_18_outfile_posicao[[#This Row],[cod bus]]=F982,0,1)</f>
        <v>0</v>
      </c>
      <c r="X983" s="2">
        <f>IF(_332_2018_07_18_outfile_posicao[[#This Row],[desloc]]&gt;=0,0,1)</f>
        <v>0</v>
      </c>
      <c r="Y983" s="2">
        <f>IF(AND(_332_2018_07_18_outfile_posicao[[#This Row],[spd m/s]]&lt;1,_332_2018_07_18_outfile_posicao[[#This Row],[spd m/s]]&lt;&gt;0),1,0)</f>
        <v>0</v>
      </c>
      <c r="Z983" s="2">
        <f>IF(Z982=0.5,IF(P983&gt;=P984,0.5,1),IF(_332_2018_07_18_outfile_posicao[[#This Row],[desloc]]&lt;-1000,IF(P983&gt;=P984,IF(AND(Z982=0.5,P983=P984),0,IF(P983&lt;700,0.5,0)),1),IF(AND(X983&gt;0,X982&gt;0,_332_2018_07_18_outfile_posicao[[#This Row],[8686,881807]]&lt;500,_332_2018_07_18_outfile_posicao[[#This Row],[desloc]]&gt;0),IF(_332_2018_07_18_outfile_posicao[[#This Row],[8686,881807]]&lt;500,1,0),0)))</f>
        <v>0</v>
      </c>
      <c r="AA983" s="2">
        <f t="shared" si="15"/>
        <v>1709.7796991022312</v>
      </c>
      <c r="AB983" s="2">
        <f>IF(_332_2018_07_18_outfile_posicao[[#This Row],[inicio]]=1,0,IF(AB982&gt;0,0.5,IF(_332_2018_07_18_outfile_posicao[[#This Row],[max dist]]=_332_2018_07_18_outfile_posicao[[#This Row],[8686,881807]],1,0)))</f>
        <v>0.5</v>
      </c>
      <c r="AC983" s="2">
        <f>IF(_332_2018_07_18_outfile_posicao[[#This Row],[fim]]=0,AC984+1,0)</f>
        <v>0</v>
      </c>
      <c r="AD983" s="2"/>
      <c r="AE983" s="2"/>
      <c r="AF983" s="2"/>
      <c r="AG983" s="2"/>
      <c r="AH983" s="2"/>
      <c r="AI983" s="2"/>
    </row>
    <row r="984" spans="1:35" x14ac:dyDescent="0.25">
      <c r="A984">
        <v>492</v>
      </c>
      <c r="B984">
        <v>1</v>
      </c>
      <c r="C984" s="2" t="s">
        <v>3168</v>
      </c>
      <c r="D984">
        <v>332</v>
      </c>
      <c r="E984" s="2" t="s">
        <v>5172</v>
      </c>
      <c r="F984" s="2" t="s">
        <v>4931</v>
      </c>
      <c r="G984" s="2">
        <v>983</v>
      </c>
      <c r="H984" t="b">
        <v>1</v>
      </c>
      <c r="I984" s="3">
        <v>43299.212870370371</v>
      </c>
      <c r="J984" s="2">
        <v>360</v>
      </c>
      <c r="K984" s="2">
        <v>-23.627881500000001</v>
      </c>
      <c r="L984" s="2">
        <v>-46.606098000000003</v>
      </c>
      <c r="M984" s="2">
        <f>IF(AND(_332_2018_07_18_outfile_posicao[[#This Row],[hora bus]]=I983,_332_2018_07_18_outfile_posicao[[#This Row],[lat bus]]=K983,_332_2018_07_18_outfile_posicao[[#This Row],[lon bus]]=L983),1,0)</f>
        <v>0</v>
      </c>
      <c r="N984">
        <v>69</v>
      </c>
      <c r="O984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984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984" s="4">
        <f>_332_2018_07_18_outfile_posicao[[#This Row],[8686,881807]]/_332_2018_07_18_outfile_posicao[[#Headers],[8686,881807]]</f>
        <v>0.19682317971961688</v>
      </c>
      <c r="R984">
        <f>_332_2018_07_18_outfile_posicao[[#This Row],[8686,881807]]-P983</f>
        <v>0</v>
      </c>
      <c r="S984">
        <f>(_332_2018_07_18_outfile_posicao[[#This Row],[hora bus]]-I983)*86000</f>
        <v>44.791666499804705</v>
      </c>
      <c r="T984">
        <f>_332_2018_07_18_outfile_posicao[[#This Row],[desloc]]/_332_2018_07_18_outfile_posicao[[#This Row],[seconds]]</f>
        <v>0</v>
      </c>
      <c r="U984">
        <f>_332_2018_07_18_outfile_posicao[[#This Row],[spd m/s]]*3.6</f>
        <v>0</v>
      </c>
      <c r="V984" s="2"/>
      <c r="W984" s="2">
        <f>IF(_332_2018_07_18_outfile_posicao[[#This Row],[cod bus]]=F983,0,1)</f>
        <v>0</v>
      </c>
      <c r="X984" s="2">
        <f>IF(_332_2018_07_18_outfile_posicao[[#This Row],[desloc]]&gt;=0,0,1)</f>
        <v>0</v>
      </c>
      <c r="Y984" s="2">
        <f>IF(AND(_332_2018_07_18_outfile_posicao[[#This Row],[spd m/s]]&lt;1,_332_2018_07_18_outfile_posicao[[#This Row],[spd m/s]]&lt;&gt;0),1,0)</f>
        <v>0</v>
      </c>
      <c r="Z984" s="2">
        <f>IF(Z983=0.5,IF(P984&gt;=P985,0.5,1),IF(_332_2018_07_18_outfile_posicao[[#This Row],[desloc]]&lt;-1000,IF(P984&gt;=P985,IF(AND(Z983=0.5,P984=P985),0,IF(P984&lt;700,0.5,0)),1),IF(AND(X984&gt;0,X983&gt;0,_332_2018_07_18_outfile_posicao[[#This Row],[8686,881807]]&lt;500,_332_2018_07_18_outfile_posicao[[#This Row],[desloc]]&gt;0),IF(_332_2018_07_18_outfile_posicao[[#This Row],[8686,881807]]&lt;500,1,0),0)))</f>
        <v>0</v>
      </c>
      <c r="AA984" s="2">
        <f t="shared" si="15"/>
        <v>1709.7796991022312</v>
      </c>
      <c r="AB984" s="2">
        <f>IF(_332_2018_07_18_outfile_posicao[[#This Row],[inicio]]=1,0,IF(AB983&gt;0,0.5,IF(_332_2018_07_18_outfile_posicao[[#This Row],[max dist]]=_332_2018_07_18_outfile_posicao[[#This Row],[8686,881807]],1,0)))</f>
        <v>0.5</v>
      </c>
      <c r="AC984" s="2">
        <f>IF(_332_2018_07_18_outfile_posicao[[#This Row],[fim]]=0,AC985+1,0)</f>
        <v>0</v>
      </c>
      <c r="AD984" s="2"/>
      <c r="AE984" s="2"/>
      <c r="AF984" s="2"/>
      <c r="AG984" s="2"/>
      <c r="AH984" s="2"/>
      <c r="AI984" s="2"/>
    </row>
    <row r="985" spans="1:35" x14ac:dyDescent="0.25">
      <c r="A985">
        <v>494</v>
      </c>
      <c r="B985">
        <v>1</v>
      </c>
      <c r="C985" s="2" t="s">
        <v>3170</v>
      </c>
      <c r="D985">
        <v>332</v>
      </c>
      <c r="E985" s="2" t="s">
        <v>5173</v>
      </c>
      <c r="F985" s="2" t="s">
        <v>4931</v>
      </c>
      <c r="G985" s="2">
        <v>984</v>
      </c>
      <c r="H985" t="b">
        <v>1</v>
      </c>
      <c r="I985" s="3">
        <v>43299.213391203702</v>
      </c>
      <c r="J985" s="2">
        <v>361</v>
      </c>
      <c r="K985" s="2">
        <v>-23.627881500000001</v>
      </c>
      <c r="L985" s="2">
        <v>-46.606098000000003</v>
      </c>
      <c r="M985" s="2">
        <f>IF(AND(_332_2018_07_18_outfile_posicao[[#This Row],[hora bus]]=I984,_332_2018_07_18_outfile_posicao[[#This Row],[lat bus]]=K984,_332_2018_07_18_outfile_posicao[[#This Row],[lon bus]]=L984),1,0)</f>
        <v>0</v>
      </c>
      <c r="N985">
        <v>69</v>
      </c>
      <c r="O985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985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985" s="4">
        <f>_332_2018_07_18_outfile_posicao[[#This Row],[8686,881807]]/_332_2018_07_18_outfile_posicao[[#Headers],[8686,881807]]</f>
        <v>0.19682317971961688</v>
      </c>
      <c r="R985">
        <f>_332_2018_07_18_outfile_posicao[[#This Row],[8686,881807]]-P984</f>
        <v>0</v>
      </c>
      <c r="S985">
        <f>(_332_2018_07_18_outfile_posicao[[#This Row],[hora bus]]-I984)*86000</f>
        <v>44.791666499804705</v>
      </c>
      <c r="T985">
        <f>_332_2018_07_18_outfile_posicao[[#This Row],[desloc]]/_332_2018_07_18_outfile_posicao[[#This Row],[seconds]]</f>
        <v>0</v>
      </c>
      <c r="U985">
        <f>_332_2018_07_18_outfile_posicao[[#This Row],[spd m/s]]*3.6</f>
        <v>0</v>
      </c>
      <c r="V985" s="2"/>
      <c r="W985" s="2">
        <f>IF(_332_2018_07_18_outfile_posicao[[#This Row],[cod bus]]=F984,0,1)</f>
        <v>0</v>
      </c>
      <c r="X985" s="2">
        <f>IF(_332_2018_07_18_outfile_posicao[[#This Row],[desloc]]&gt;=0,0,1)</f>
        <v>0</v>
      </c>
      <c r="Y985" s="2">
        <f>IF(AND(_332_2018_07_18_outfile_posicao[[#This Row],[spd m/s]]&lt;1,_332_2018_07_18_outfile_posicao[[#This Row],[spd m/s]]&lt;&gt;0),1,0)</f>
        <v>0</v>
      </c>
      <c r="Z985" s="2">
        <f>IF(Z984=0.5,IF(P985&gt;=P986,0.5,1),IF(_332_2018_07_18_outfile_posicao[[#This Row],[desloc]]&lt;-1000,IF(P985&gt;=P986,IF(AND(Z984=0.5,P985=P986),0,IF(P985&lt;700,0.5,0)),1),IF(AND(X985&gt;0,X984&gt;0,_332_2018_07_18_outfile_posicao[[#This Row],[8686,881807]]&lt;500,_332_2018_07_18_outfile_posicao[[#This Row],[desloc]]&gt;0),IF(_332_2018_07_18_outfile_posicao[[#This Row],[8686,881807]]&lt;500,1,0),0)))</f>
        <v>0</v>
      </c>
      <c r="AA985" s="2">
        <f t="shared" si="15"/>
        <v>1709.7796991022312</v>
      </c>
      <c r="AB985" s="2">
        <f>IF(_332_2018_07_18_outfile_posicao[[#This Row],[inicio]]=1,0,IF(AB984&gt;0,0.5,IF(_332_2018_07_18_outfile_posicao[[#This Row],[max dist]]=_332_2018_07_18_outfile_posicao[[#This Row],[8686,881807]],1,0)))</f>
        <v>0.5</v>
      </c>
      <c r="AC985" s="2">
        <f>IF(_332_2018_07_18_outfile_posicao[[#This Row],[fim]]=0,AC986+1,0)</f>
        <v>0</v>
      </c>
      <c r="AD985" s="2"/>
      <c r="AE985" s="2"/>
      <c r="AF985" s="2"/>
      <c r="AG985" s="2"/>
      <c r="AH985" s="2"/>
      <c r="AI985" s="2"/>
    </row>
    <row r="986" spans="1:35" x14ac:dyDescent="0.25">
      <c r="A986">
        <v>495</v>
      </c>
      <c r="B986">
        <v>1</v>
      </c>
      <c r="C986" s="2" t="s">
        <v>3171</v>
      </c>
      <c r="D986">
        <v>332</v>
      </c>
      <c r="E986" s="2" t="s">
        <v>5174</v>
      </c>
      <c r="F986" s="2" t="s">
        <v>4931</v>
      </c>
      <c r="G986" s="2">
        <v>985</v>
      </c>
      <c r="H986" t="b">
        <v>1</v>
      </c>
      <c r="I986" s="3">
        <v>43299.213912037034</v>
      </c>
      <c r="J986" s="2">
        <v>363</v>
      </c>
      <c r="K986" s="2">
        <v>-23.627881500000001</v>
      </c>
      <c r="L986" s="2">
        <v>-46.606098000000003</v>
      </c>
      <c r="M986" s="2">
        <f>IF(AND(_332_2018_07_18_outfile_posicao[[#This Row],[hora bus]]=I985,_332_2018_07_18_outfile_posicao[[#This Row],[lat bus]]=K985,_332_2018_07_18_outfile_posicao[[#This Row],[lon bus]]=L985),1,0)</f>
        <v>0</v>
      </c>
      <c r="N986">
        <v>69</v>
      </c>
      <c r="O986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986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986" s="4">
        <f>_332_2018_07_18_outfile_posicao[[#This Row],[8686,881807]]/_332_2018_07_18_outfile_posicao[[#Headers],[8686,881807]]</f>
        <v>0.19682317971961688</v>
      </c>
      <c r="R986">
        <f>_332_2018_07_18_outfile_posicao[[#This Row],[8686,881807]]-P985</f>
        <v>0</v>
      </c>
      <c r="S986">
        <f>(_332_2018_07_18_outfile_posicao[[#This Row],[hora bus]]-I985)*86000</f>
        <v>44.791666499804705</v>
      </c>
      <c r="T986">
        <f>_332_2018_07_18_outfile_posicao[[#This Row],[desloc]]/_332_2018_07_18_outfile_posicao[[#This Row],[seconds]]</f>
        <v>0</v>
      </c>
      <c r="U986">
        <f>_332_2018_07_18_outfile_posicao[[#This Row],[spd m/s]]*3.6</f>
        <v>0</v>
      </c>
      <c r="V986" s="2"/>
      <c r="W986" s="2">
        <f>IF(_332_2018_07_18_outfile_posicao[[#This Row],[cod bus]]=F985,0,1)</f>
        <v>0</v>
      </c>
      <c r="X986" s="2">
        <f>IF(_332_2018_07_18_outfile_posicao[[#This Row],[desloc]]&gt;=0,0,1)</f>
        <v>0</v>
      </c>
      <c r="Y986" s="2">
        <f>IF(AND(_332_2018_07_18_outfile_posicao[[#This Row],[spd m/s]]&lt;1,_332_2018_07_18_outfile_posicao[[#This Row],[spd m/s]]&lt;&gt;0),1,0)</f>
        <v>0</v>
      </c>
      <c r="Z986" s="2">
        <f>IF(Z985=0.5,IF(P986&gt;=P987,0.5,1),IF(_332_2018_07_18_outfile_posicao[[#This Row],[desloc]]&lt;-1000,IF(P986&gt;=P987,IF(AND(Z985=0.5,P986=P987),0,IF(P986&lt;700,0.5,0)),1),IF(AND(X986&gt;0,X985&gt;0,_332_2018_07_18_outfile_posicao[[#This Row],[8686,881807]]&lt;500,_332_2018_07_18_outfile_posicao[[#This Row],[desloc]]&gt;0),IF(_332_2018_07_18_outfile_posicao[[#This Row],[8686,881807]]&lt;500,1,0),0)))</f>
        <v>0</v>
      </c>
      <c r="AA986" s="2">
        <f t="shared" si="15"/>
        <v>1709.7796991022312</v>
      </c>
      <c r="AB986" s="2">
        <f>IF(_332_2018_07_18_outfile_posicao[[#This Row],[inicio]]=1,0,IF(AB985&gt;0,0.5,IF(_332_2018_07_18_outfile_posicao[[#This Row],[max dist]]=_332_2018_07_18_outfile_posicao[[#This Row],[8686,881807]],1,0)))</f>
        <v>0.5</v>
      </c>
      <c r="AC986" s="2">
        <f>IF(_332_2018_07_18_outfile_posicao[[#This Row],[fim]]=0,AC987+1,0)</f>
        <v>0</v>
      </c>
      <c r="AD986" s="2"/>
      <c r="AE986" s="2"/>
      <c r="AF986" s="2"/>
      <c r="AG986" s="2"/>
      <c r="AH986" s="2"/>
      <c r="AI986" s="2"/>
    </row>
    <row r="987" spans="1:35" x14ac:dyDescent="0.25">
      <c r="A987">
        <v>497</v>
      </c>
      <c r="B987">
        <v>1</v>
      </c>
      <c r="C987" s="2" t="s">
        <v>3172</v>
      </c>
      <c r="D987">
        <v>332</v>
      </c>
      <c r="E987" s="2" t="s">
        <v>5175</v>
      </c>
      <c r="F987" s="2" t="s">
        <v>4931</v>
      </c>
      <c r="G987" s="2">
        <v>986</v>
      </c>
      <c r="H987" t="b">
        <v>1</v>
      </c>
      <c r="I987" s="3">
        <v>43299.214432870373</v>
      </c>
      <c r="J987" s="2">
        <v>364</v>
      </c>
      <c r="K987" s="2">
        <v>-23.627881500000001</v>
      </c>
      <c r="L987" s="2">
        <v>-46.606098000000003</v>
      </c>
      <c r="M987" s="2">
        <f>IF(AND(_332_2018_07_18_outfile_posicao[[#This Row],[hora bus]]=I986,_332_2018_07_18_outfile_posicao[[#This Row],[lat bus]]=K986,_332_2018_07_18_outfile_posicao[[#This Row],[lon bus]]=L986),1,0)</f>
        <v>0</v>
      </c>
      <c r="N987">
        <v>69</v>
      </c>
      <c r="O987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987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987" s="4">
        <f>_332_2018_07_18_outfile_posicao[[#This Row],[8686,881807]]/_332_2018_07_18_outfile_posicao[[#Headers],[8686,881807]]</f>
        <v>0.19682317971961688</v>
      </c>
      <c r="R987">
        <f>_332_2018_07_18_outfile_posicao[[#This Row],[8686,881807]]-P986</f>
        <v>0</v>
      </c>
      <c r="S987">
        <f>(_332_2018_07_18_outfile_posicao[[#This Row],[hora bus]]-I986)*86000</f>
        <v>44.79166712553706</v>
      </c>
      <c r="T987">
        <f>_332_2018_07_18_outfile_posicao[[#This Row],[desloc]]/_332_2018_07_18_outfile_posicao[[#This Row],[seconds]]</f>
        <v>0</v>
      </c>
      <c r="U987">
        <f>_332_2018_07_18_outfile_posicao[[#This Row],[spd m/s]]*3.6</f>
        <v>0</v>
      </c>
      <c r="V987" s="2"/>
      <c r="W987" s="2">
        <f>IF(_332_2018_07_18_outfile_posicao[[#This Row],[cod bus]]=F986,0,1)</f>
        <v>0</v>
      </c>
      <c r="X987" s="2">
        <f>IF(_332_2018_07_18_outfile_posicao[[#This Row],[desloc]]&gt;=0,0,1)</f>
        <v>0</v>
      </c>
      <c r="Y987" s="2">
        <f>IF(AND(_332_2018_07_18_outfile_posicao[[#This Row],[spd m/s]]&lt;1,_332_2018_07_18_outfile_posicao[[#This Row],[spd m/s]]&lt;&gt;0),1,0)</f>
        <v>0</v>
      </c>
      <c r="Z987" s="2">
        <f>IF(Z986=0.5,IF(P987&gt;=P988,0.5,1),IF(_332_2018_07_18_outfile_posicao[[#This Row],[desloc]]&lt;-1000,IF(P987&gt;=P988,IF(AND(Z986=0.5,P987=P988),0,IF(P987&lt;700,0.5,0)),1),IF(AND(X987&gt;0,X986&gt;0,_332_2018_07_18_outfile_posicao[[#This Row],[8686,881807]]&lt;500,_332_2018_07_18_outfile_posicao[[#This Row],[desloc]]&gt;0),IF(_332_2018_07_18_outfile_posicao[[#This Row],[8686,881807]]&lt;500,1,0),0)))</f>
        <v>0</v>
      </c>
      <c r="AA987" s="2">
        <f t="shared" si="15"/>
        <v>1709.7796991022312</v>
      </c>
      <c r="AB987" s="2">
        <f>IF(_332_2018_07_18_outfile_posicao[[#This Row],[inicio]]=1,0,IF(AB986&gt;0,0.5,IF(_332_2018_07_18_outfile_posicao[[#This Row],[max dist]]=_332_2018_07_18_outfile_posicao[[#This Row],[8686,881807]],1,0)))</f>
        <v>0.5</v>
      </c>
      <c r="AC987" s="2">
        <f>IF(_332_2018_07_18_outfile_posicao[[#This Row],[fim]]=0,AC988+1,0)</f>
        <v>0</v>
      </c>
      <c r="AD987" s="2"/>
      <c r="AE987" s="2"/>
      <c r="AF987" s="2"/>
      <c r="AG987" s="2"/>
      <c r="AH987" s="2"/>
      <c r="AI987" s="2"/>
    </row>
    <row r="988" spans="1:35" x14ac:dyDescent="0.25">
      <c r="A988">
        <v>498</v>
      </c>
      <c r="B988">
        <v>1</v>
      </c>
      <c r="C988" s="2" t="s">
        <v>3173</v>
      </c>
      <c r="D988">
        <v>332</v>
      </c>
      <c r="E988" s="2" t="s">
        <v>5175</v>
      </c>
      <c r="F988" s="2" t="s">
        <v>4931</v>
      </c>
      <c r="G988" s="2">
        <v>987</v>
      </c>
      <c r="H988" t="b">
        <v>1</v>
      </c>
      <c r="I988" s="3">
        <v>43299.214953703704</v>
      </c>
      <c r="J988" s="2">
        <v>365</v>
      </c>
      <c r="K988" s="2">
        <v>-23.627881500000001</v>
      </c>
      <c r="L988" s="2">
        <v>-46.606098000000003</v>
      </c>
      <c r="M988" s="2">
        <f>IF(AND(_332_2018_07_18_outfile_posicao[[#This Row],[hora bus]]=I987,_332_2018_07_18_outfile_posicao[[#This Row],[lat bus]]=K987,_332_2018_07_18_outfile_posicao[[#This Row],[lon bus]]=L987),1,0)</f>
        <v>0</v>
      </c>
      <c r="N988">
        <v>69</v>
      </c>
      <c r="O988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988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988" s="4">
        <f>_332_2018_07_18_outfile_posicao[[#This Row],[8686,881807]]/_332_2018_07_18_outfile_posicao[[#Headers],[8686,881807]]</f>
        <v>0.19682317971961688</v>
      </c>
      <c r="R988">
        <f>_332_2018_07_18_outfile_posicao[[#This Row],[8686,881807]]-P987</f>
        <v>0</v>
      </c>
      <c r="S988">
        <f>(_332_2018_07_18_outfile_posicao[[#This Row],[hora bus]]-I987)*86000</f>
        <v>44.791666499804705</v>
      </c>
      <c r="T988">
        <f>_332_2018_07_18_outfile_posicao[[#This Row],[desloc]]/_332_2018_07_18_outfile_posicao[[#This Row],[seconds]]</f>
        <v>0</v>
      </c>
      <c r="U988">
        <f>_332_2018_07_18_outfile_posicao[[#This Row],[spd m/s]]*3.6</f>
        <v>0</v>
      </c>
      <c r="V988" s="2"/>
      <c r="W988" s="2">
        <f>IF(_332_2018_07_18_outfile_posicao[[#This Row],[cod bus]]=F987,0,1)</f>
        <v>0</v>
      </c>
      <c r="X988" s="2">
        <f>IF(_332_2018_07_18_outfile_posicao[[#This Row],[desloc]]&gt;=0,0,1)</f>
        <v>0</v>
      </c>
      <c r="Y988" s="2">
        <f>IF(AND(_332_2018_07_18_outfile_posicao[[#This Row],[spd m/s]]&lt;1,_332_2018_07_18_outfile_posicao[[#This Row],[spd m/s]]&lt;&gt;0),1,0)</f>
        <v>0</v>
      </c>
      <c r="Z988" s="2">
        <f>IF(Z987=0.5,IF(P988&gt;=P989,0.5,1),IF(_332_2018_07_18_outfile_posicao[[#This Row],[desloc]]&lt;-1000,IF(P988&gt;=P989,IF(AND(Z987=0.5,P988=P989),0,IF(P988&lt;700,0.5,0)),1),IF(AND(X988&gt;0,X987&gt;0,_332_2018_07_18_outfile_posicao[[#This Row],[8686,881807]]&lt;500,_332_2018_07_18_outfile_posicao[[#This Row],[desloc]]&gt;0),IF(_332_2018_07_18_outfile_posicao[[#This Row],[8686,881807]]&lt;500,1,0),0)))</f>
        <v>0</v>
      </c>
      <c r="AA988" s="2">
        <f t="shared" si="15"/>
        <v>1709.7796991022312</v>
      </c>
      <c r="AB988" s="2">
        <f>IF(_332_2018_07_18_outfile_posicao[[#This Row],[inicio]]=1,0,IF(AB987&gt;0,0.5,IF(_332_2018_07_18_outfile_posicao[[#This Row],[max dist]]=_332_2018_07_18_outfile_posicao[[#This Row],[8686,881807]],1,0)))</f>
        <v>0.5</v>
      </c>
      <c r="AC988" s="2">
        <f>IF(_332_2018_07_18_outfile_posicao[[#This Row],[fim]]=0,AC989+1,0)</f>
        <v>0</v>
      </c>
      <c r="AD988" s="2"/>
      <c r="AE988" s="2"/>
      <c r="AF988" s="2"/>
      <c r="AG988" s="2"/>
      <c r="AH988" s="2"/>
      <c r="AI988" s="2"/>
    </row>
    <row r="989" spans="1:35" x14ac:dyDescent="0.25">
      <c r="A989">
        <v>500</v>
      </c>
      <c r="B989">
        <v>1</v>
      </c>
      <c r="C989" s="2" t="s">
        <v>3174</v>
      </c>
      <c r="D989">
        <v>332</v>
      </c>
      <c r="E989" s="2" t="s">
        <v>5176</v>
      </c>
      <c r="F989" s="2" t="s">
        <v>4931</v>
      </c>
      <c r="G989" s="2">
        <v>988</v>
      </c>
      <c r="H989" t="b">
        <v>1</v>
      </c>
      <c r="I989" s="3">
        <v>43299.215474537035</v>
      </c>
      <c r="J989" s="2">
        <v>366</v>
      </c>
      <c r="K989" s="2">
        <v>-23.627881500000001</v>
      </c>
      <c r="L989" s="2">
        <v>-46.606098000000003</v>
      </c>
      <c r="M989" s="2">
        <f>IF(AND(_332_2018_07_18_outfile_posicao[[#This Row],[hora bus]]=I988,_332_2018_07_18_outfile_posicao[[#This Row],[lat bus]]=K988,_332_2018_07_18_outfile_posicao[[#This Row],[lon bus]]=L988),1,0)</f>
        <v>0</v>
      </c>
      <c r="N989">
        <v>69</v>
      </c>
      <c r="O989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989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989" s="4">
        <f>_332_2018_07_18_outfile_posicao[[#This Row],[8686,881807]]/_332_2018_07_18_outfile_posicao[[#Headers],[8686,881807]]</f>
        <v>0.19682317971961688</v>
      </c>
      <c r="R989">
        <f>_332_2018_07_18_outfile_posicao[[#This Row],[8686,881807]]-P988</f>
        <v>0</v>
      </c>
      <c r="S989">
        <f>(_332_2018_07_18_outfile_posicao[[#This Row],[hora bus]]-I988)*86000</f>
        <v>44.791666499804705</v>
      </c>
      <c r="T989">
        <f>_332_2018_07_18_outfile_posicao[[#This Row],[desloc]]/_332_2018_07_18_outfile_posicao[[#This Row],[seconds]]</f>
        <v>0</v>
      </c>
      <c r="U989">
        <f>_332_2018_07_18_outfile_posicao[[#This Row],[spd m/s]]*3.6</f>
        <v>0</v>
      </c>
      <c r="V989" s="2"/>
      <c r="W989" s="2">
        <f>IF(_332_2018_07_18_outfile_posicao[[#This Row],[cod bus]]=F988,0,1)</f>
        <v>0</v>
      </c>
      <c r="X989" s="2">
        <f>IF(_332_2018_07_18_outfile_posicao[[#This Row],[desloc]]&gt;=0,0,1)</f>
        <v>0</v>
      </c>
      <c r="Y989" s="2">
        <f>IF(AND(_332_2018_07_18_outfile_posicao[[#This Row],[spd m/s]]&lt;1,_332_2018_07_18_outfile_posicao[[#This Row],[spd m/s]]&lt;&gt;0),1,0)</f>
        <v>0</v>
      </c>
      <c r="Z989" s="2">
        <f>IF(Z988=0.5,IF(P989&gt;=P990,0.5,1),IF(_332_2018_07_18_outfile_posicao[[#This Row],[desloc]]&lt;-1000,IF(P989&gt;=P990,IF(AND(Z988=0.5,P989=P990),0,IF(P989&lt;700,0.5,0)),1),IF(AND(X989&gt;0,X988&gt;0,_332_2018_07_18_outfile_posicao[[#This Row],[8686,881807]]&lt;500,_332_2018_07_18_outfile_posicao[[#This Row],[desloc]]&gt;0),IF(_332_2018_07_18_outfile_posicao[[#This Row],[8686,881807]]&lt;500,1,0),0)))</f>
        <v>0</v>
      </c>
      <c r="AA989" s="2">
        <f t="shared" si="15"/>
        <v>1709.7796991022312</v>
      </c>
      <c r="AB989" s="2">
        <f>IF(_332_2018_07_18_outfile_posicao[[#This Row],[inicio]]=1,0,IF(AB988&gt;0,0.5,IF(_332_2018_07_18_outfile_posicao[[#This Row],[max dist]]=_332_2018_07_18_outfile_posicao[[#This Row],[8686,881807]],1,0)))</f>
        <v>0.5</v>
      </c>
      <c r="AC989" s="2">
        <f>IF(_332_2018_07_18_outfile_posicao[[#This Row],[fim]]=0,AC990+1,0)</f>
        <v>0</v>
      </c>
      <c r="AD989" s="2"/>
      <c r="AE989" s="2"/>
      <c r="AF989" s="2"/>
      <c r="AG989" s="2"/>
      <c r="AH989" s="2"/>
      <c r="AI989" s="2"/>
    </row>
    <row r="990" spans="1:35" x14ac:dyDescent="0.25">
      <c r="A990">
        <v>501</v>
      </c>
      <c r="B990">
        <v>1</v>
      </c>
      <c r="C990" s="2" t="s">
        <v>3175</v>
      </c>
      <c r="D990">
        <v>332</v>
      </c>
      <c r="E990" s="2" t="s">
        <v>5177</v>
      </c>
      <c r="F990" s="2" t="s">
        <v>4931</v>
      </c>
      <c r="G990" s="2">
        <v>989</v>
      </c>
      <c r="H990" t="b">
        <v>1</v>
      </c>
      <c r="I990" s="3">
        <v>43299.215995370374</v>
      </c>
      <c r="J990" s="2">
        <v>367</v>
      </c>
      <c r="K990" s="2">
        <v>-23.627881500000001</v>
      </c>
      <c r="L990" s="2">
        <v>-46.606098000000003</v>
      </c>
      <c r="M990" s="2">
        <f>IF(AND(_332_2018_07_18_outfile_posicao[[#This Row],[hora bus]]=I989,_332_2018_07_18_outfile_posicao[[#This Row],[lat bus]]=K989,_332_2018_07_18_outfile_posicao[[#This Row],[lon bus]]=L989),1,0)</f>
        <v>0</v>
      </c>
      <c r="N990">
        <v>69</v>
      </c>
      <c r="O990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990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990" s="4">
        <f>_332_2018_07_18_outfile_posicao[[#This Row],[8686,881807]]/_332_2018_07_18_outfile_posicao[[#Headers],[8686,881807]]</f>
        <v>0.19682317971961688</v>
      </c>
      <c r="R990">
        <f>_332_2018_07_18_outfile_posicao[[#This Row],[8686,881807]]-P989</f>
        <v>0</v>
      </c>
      <c r="S990">
        <f>(_332_2018_07_18_outfile_posicao[[#This Row],[hora bus]]-I989)*86000</f>
        <v>44.79166712553706</v>
      </c>
      <c r="T990">
        <f>_332_2018_07_18_outfile_posicao[[#This Row],[desloc]]/_332_2018_07_18_outfile_posicao[[#This Row],[seconds]]</f>
        <v>0</v>
      </c>
      <c r="U990">
        <f>_332_2018_07_18_outfile_posicao[[#This Row],[spd m/s]]*3.6</f>
        <v>0</v>
      </c>
      <c r="V990" s="2"/>
      <c r="W990" s="2">
        <f>IF(_332_2018_07_18_outfile_posicao[[#This Row],[cod bus]]=F989,0,1)</f>
        <v>0</v>
      </c>
      <c r="X990" s="2">
        <f>IF(_332_2018_07_18_outfile_posicao[[#This Row],[desloc]]&gt;=0,0,1)</f>
        <v>0</v>
      </c>
      <c r="Y990" s="2">
        <f>IF(AND(_332_2018_07_18_outfile_posicao[[#This Row],[spd m/s]]&lt;1,_332_2018_07_18_outfile_posicao[[#This Row],[spd m/s]]&lt;&gt;0),1,0)</f>
        <v>0</v>
      </c>
      <c r="Z990" s="2">
        <f>IF(Z989=0.5,IF(P990&gt;=P991,0.5,1),IF(_332_2018_07_18_outfile_posicao[[#This Row],[desloc]]&lt;-1000,IF(P990&gt;=P991,IF(AND(Z989=0.5,P990=P991),0,IF(P990&lt;700,0.5,0)),1),IF(AND(X990&gt;0,X989&gt;0,_332_2018_07_18_outfile_posicao[[#This Row],[8686,881807]]&lt;500,_332_2018_07_18_outfile_posicao[[#This Row],[desloc]]&gt;0),IF(_332_2018_07_18_outfile_posicao[[#This Row],[8686,881807]]&lt;500,1,0),0)))</f>
        <v>0</v>
      </c>
      <c r="AA990" s="2">
        <f t="shared" si="15"/>
        <v>1709.7796991022312</v>
      </c>
      <c r="AB990" s="2">
        <f>IF(_332_2018_07_18_outfile_posicao[[#This Row],[inicio]]=1,0,IF(AB989&gt;0,0.5,IF(_332_2018_07_18_outfile_posicao[[#This Row],[max dist]]=_332_2018_07_18_outfile_posicao[[#This Row],[8686,881807]],1,0)))</f>
        <v>0.5</v>
      </c>
      <c r="AC990" s="2">
        <f>IF(_332_2018_07_18_outfile_posicao[[#This Row],[fim]]=0,AC991+1,0)</f>
        <v>0</v>
      </c>
      <c r="AD990" s="2"/>
      <c r="AE990" s="2"/>
      <c r="AF990" s="2"/>
      <c r="AG990" s="2"/>
      <c r="AH990" s="2"/>
      <c r="AI990" s="2"/>
    </row>
    <row r="991" spans="1:35" x14ac:dyDescent="0.25">
      <c r="A991">
        <v>503</v>
      </c>
      <c r="B991">
        <v>1</v>
      </c>
      <c r="C991" s="2" t="s">
        <v>3176</v>
      </c>
      <c r="D991">
        <v>332</v>
      </c>
      <c r="E991" s="2" t="s">
        <v>5178</v>
      </c>
      <c r="F991" s="2" t="s">
        <v>4931</v>
      </c>
      <c r="G991" s="2">
        <v>990</v>
      </c>
      <c r="H991" t="b">
        <v>1</v>
      </c>
      <c r="I991" s="3">
        <v>43299.216516203705</v>
      </c>
      <c r="J991" s="2">
        <v>369</v>
      </c>
      <c r="K991" s="2">
        <v>-23.627881500000001</v>
      </c>
      <c r="L991" s="2">
        <v>-46.606098000000003</v>
      </c>
      <c r="M991" s="2">
        <f>IF(AND(_332_2018_07_18_outfile_posicao[[#This Row],[hora bus]]=I990,_332_2018_07_18_outfile_posicao[[#This Row],[lat bus]]=K990,_332_2018_07_18_outfile_posicao[[#This Row],[lon bus]]=L990),1,0)</f>
        <v>0</v>
      </c>
      <c r="N991">
        <v>69</v>
      </c>
      <c r="O991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991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991" s="4">
        <f>_332_2018_07_18_outfile_posicao[[#This Row],[8686,881807]]/_332_2018_07_18_outfile_posicao[[#Headers],[8686,881807]]</f>
        <v>0.19682317971961688</v>
      </c>
      <c r="R991">
        <f>_332_2018_07_18_outfile_posicao[[#This Row],[8686,881807]]-P990</f>
        <v>0</v>
      </c>
      <c r="S991">
        <f>(_332_2018_07_18_outfile_posicao[[#This Row],[hora bus]]-I990)*86000</f>
        <v>44.791666499804705</v>
      </c>
      <c r="T991">
        <f>_332_2018_07_18_outfile_posicao[[#This Row],[desloc]]/_332_2018_07_18_outfile_posicao[[#This Row],[seconds]]</f>
        <v>0</v>
      </c>
      <c r="U991">
        <f>_332_2018_07_18_outfile_posicao[[#This Row],[spd m/s]]*3.6</f>
        <v>0</v>
      </c>
      <c r="V991" s="2"/>
      <c r="W991" s="2">
        <f>IF(_332_2018_07_18_outfile_posicao[[#This Row],[cod bus]]=F990,0,1)</f>
        <v>0</v>
      </c>
      <c r="X991" s="2">
        <f>IF(_332_2018_07_18_outfile_posicao[[#This Row],[desloc]]&gt;=0,0,1)</f>
        <v>0</v>
      </c>
      <c r="Y991" s="2">
        <f>IF(AND(_332_2018_07_18_outfile_posicao[[#This Row],[spd m/s]]&lt;1,_332_2018_07_18_outfile_posicao[[#This Row],[spd m/s]]&lt;&gt;0),1,0)</f>
        <v>0</v>
      </c>
      <c r="Z991" s="2">
        <f>IF(Z990=0.5,IF(P991&gt;=P992,0.5,1),IF(_332_2018_07_18_outfile_posicao[[#This Row],[desloc]]&lt;-1000,IF(P991&gt;=P992,IF(AND(Z990=0.5,P991=P992),0,IF(P991&lt;700,0.5,0)),1),IF(AND(X991&gt;0,X990&gt;0,_332_2018_07_18_outfile_posicao[[#This Row],[8686,881807]]&lt;500,_332_2018_07_18_outfile_posicao[[#This Row],[desloc]]&gt;0),IF(_332_2018_07_18_outfile_posicao[[#This Row],[8686,881807]]&lt;500,1,0),0)))</f>
        <v>0</v>
      </c>
      <c r="AA991" s="2">
        <f t="shared" si="15"/>
        <v>1709.7796991022312</v>
      </c>
      <c r="AB991" s="2">
        <f>IF(_332_2018_07_18_outfile_posicao[[#This Row],[inicio]]=1,0,IF(AB990&gt;0,0.5,IF(_332_2018_07_18_outfile_posicao[[#This Row],[max dist]]=_332_2018_07_18_outfile_posicao[[#This Row],[8686,881807]],1,0)))</f>
        <v>0.5</v>
      </c>
      <c r="AC991" s="2">
        <f>IF(_332_2018_07_18_outfile_posicao[[#This Row],[fim]]=0,AC992+1,0)</f>
        <v>0</v>
      </c>
      <c r="AD991" s="2"/>
      <c r="AE991" s="2"/>
      <c r="AF991" s="2"/>
      <c r="AG991" s="2"/>
      <c r="AH991" s="2"/>
      <c r="AI991" s="2"/>
    </row>
    <row r="992" spans="1:35" x14ac:dyDescent="0.25">
      <c r="A992">
        <v>504</v>
      </c>
      <c r="B992">
        <v>1</v>
      </c>
      <c r="C992" s="2" t="s">
        <v>3177</v>
      </c>
      <c r="D992">
        <v>332</v>
      </c>
      <c r="E992" s="2" t="s">
        <v>5178</v>
      </c>
      <c r="F992" s="2" t="s">
        <v>4931</v>
      </c>
      <c r="G992" s="2">
        <v>991</v>
      </c>
      <c r="H992" t="b">
        <v>1</v>
      </c>
      <c r="I992" s="3">
        <v>43299.217037037037</v>
      </c>
      <c r="J992" s="2">
        <v>370</v>
      </c>
      <c r="K992" s="2">
        <v>-23.627881500000001</v>
      </c>
      <c r="L992" s="2">
        <v>-46.606098000000003</v>
      </c>
      <c r="M992" s="2">
        <f>IF(AND(_332_2018_07_18_outfile_posicao[[#This Row],[hora bus]]=I991,_332_2018_07_18_outfile_posicao[[#This Row],[lat bus]]=K991,_332_2018_07_18_outfile_posicao[[#This Row],[lon bus]]=L991),1,0)</f>
        <v>0</v>
      </c>
      <c r="N992">
        <v>69</v>
      </c>
      <c r="O992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992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992" s="4">
        <f>_332_2018_07_18_outfile_posicao[[#This Row],[8686,881807]]/_332_2018_07_18_outfile_posicao[[#Headers],[8686,881807]]</f>
        <v>0.19682317971961688</v>
      </c>
      <c r="R992">
        <f>_332_2018_07_18_outfile_posicao[[#This Row],[8686,881807]]-P991</f>
        <v>0</v>
      </c>
      <c r="S992">
        <f>(_332_2018_07_18_outfile_posicao[[#This Row],[hora bus]]-I991)*86000</f>
        <v>44.791666499804705</v>
      </c>
      <c r="T992">
        <f>_332_2018_07_18_outfile_posicao[[#This Row],[desloc]]/_332_2018_07_18_outfile_posicao[[#This Row],[seconds]]</f>
        <v>0</v>
      </c>
      <c r="U992">
        <f>_332_2018_07_18_outfile_posicao[[#This Row],[spd m/s]]*3.6</f>
        <v>0</v>
      </c>
      <c r="V992" s="2"/>
      <c r="W992" s="2">
        <f>IF(_332_2018_07_18_outfile_posicao[[#This Row],[cod bus]]=F991,0,1)</f>
        <v>0</v>
      </c>
      <c r="X992" s="2">
        <f>IF(_332_2018_07_18_outfile_posicao[[#This Row],[desloc]]&gt;=0,0,1)</f>
        <v>0</v>
      </c>
      <c r="Y992" s="2">
        <f>IF(AND(_332_2018_07_18_outfile_posicao[[#This Row],[spd m/s]]&lt;1,_332_2018_07_18_outfile_posicao[[#This Row],[spd m/s]]&lt;&gt;0),1,0)</f>
        <v>0</v>
      </c>
      <c r="Z992" s="2">
        <f>IF(Z991=0.5,IF(P992&gt;=P993,0.5,1),IF(_332_2018_07_18_outfile_posicao[[#This Row],[desloc]]&lt;-1000,IF(P992&gt;=P993,IF(AND(Z991=0.5,P992=P993),0,IF(P992&lt;700,0.5,0)),1),IF(AND(X992&gt;0,X991&gt;0,_332_2018_07_18_outfile_posicao[[#This Row],[8686,881807]]&lt;500,_332_2018_07_18_outfile_posicao[[#This Row],[desloc]]&gt;0),IF(_332_2018_07_18_outfile_posicao[[#This Row],[8686,881807]]&lt;500,1,0),0)))</f>
        <v>0</v>
      </c>
      <c r="AA992" s="2">
        <f t="shared" si="15"/>
        <v>1709.7796991022312</v>
      </c>
      <c r="AB992" s="2">
        <f>IF(_332_2018_07_18_outfile_posicao[[#This Row],[inicio]]=1,0,IF(AB991&gt;0,0.5,IF(_332_2018_07_18_outfile_posicao[[#This Row],[max dist]]=_332_2018_07_18_outfile_posicao[[#This Row],[8686,881807]],1,0)))</f>
        <v>0.5</v>
      </c>
      <c r="AC992" s="2">
        <f>IF(_332_2018_07_18_outfile_posicao[[#This Row],[fim]]=0,AC993+1,0)</f>
        <v>0</v>
      </c>
      <c r="AD992" s="2"/>
      <c r="AE992" s="2"/>
      <c r="AF992" s="2"/>
      <c r="AG992" s="2"/>
      <c r="AH992" s="2"/>
      <c r="AI992" s="2"/>
    </row>
    <row r="993" spans="1:35" x14ac:dyDescent="0.25">
      <c r="A993">
        <v>506</v>
      </c>
      <c r="B993">
        <v>1</v>
      </c>
      <c r="C993" s="2" t="s">
        <v>3179</v>
      </c>
      <c r="D993">
        <v>332</v>
      </c>
      <c r="E993" s="2" t="s">
        <v>5179</v>
      </c>
      <c r="F993" s="2" t="s">
        <v>4931</v>
      </c>
      <c r="G993" s="2">
        <v>992</v>
      </c>
      <c r="H993" t="b">
        <v>1</v>
      </c>
      <c r="I993" s="3">
        <v>43299.217557870368</v>
      </c>
      <c r="J993" s="2">
        <v>371</v>
      </c>
      <c r="K993" s="2">
        <v>-23.627881500000001</v>
      </c>
      <c r="L993" s="2">
        <v>-46.606098000000003</v>
      </c>
      <c r="M993" s="2">
        <f>IF(AND(_332_2018_07_18_outfile_posicao[[#This Row],[hora bus]]=I992,_332_2018_07_18_outfile_posicao[[#This Row],[lat bus]]=K992,_332_2018_07_18_outfile_posicao[[#This Row],[lon bus]]=L992),1,0)</f>
        <v>0</v>
      </c>
      <c r="N993">
        <v>69</v>
      </c>
      <c r="O993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993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993" s="4">
        <f>_332_2018_07_18_outfile_posicao[[#This Row],[8686,881807]]/_332_2018_07_18_outfile_posicao[[#Headers],[8686,881807]]</f>
        <v>0.19682317971961688</v>
      </c>
      <c r="R993">
        <f>_332_2018_07_18_outfile_posicao[[#This Row],[8686,881807]]-P992</f>
        <v>0</v>
      </c>
      <c r="S993">
        <f>(_332_2018_07_18_outfile_posicao[[#This Row],[hora bus]]-I992)*86000</f>
        <v>44.791666499804705</v>
      </c>
      <c r="T993">
        <f>_332_2018_07_18_outfile_posicao[[#This Row],[desloc]]/_332_2018_07_18_outfile_posicao[[#This Row],[seconds]]</f>
        <v>0</v>
      </c>
      <c r="U993">
        <f>_332_2018_07_18_outfile_posicao[[#This Row],[spd m/s]]*3.6</f>
        <v>0</v>
      </c>
      <c r="V993" s="2"/>
      <c r="W993" s="2">
        <f>IF(_332_2018_07_18_outfile_posicao[[#This Row],[cod bus]]=F992,0,1)</f>
        <v>0</v>
      </c>
      <c r="X993" s="2">
        <f>IF(_332_2018_07_18_outfile_posicao[[#This Row],[desloc]]&gt;=0,0,1)</f>
        <v>0</v>
      </c>
      <c r="Y993" s="2">
        <f>IF(AND(_332_2018_07_18_outfile_posicao[[#This Row],[spd m/s]]&lt;1,_332_2018_07_18_outfile_posicao[[#This Row],[spd m/s]]&lt;&gt;0),1,0)</f>
        <v>0</v>
      </c>
      <c r="Z993" s="2">
        <f>IF(Z992=0.5,IF(P993&gt;=P994,0.5,1),IF(_332_2018_07_18_outfile_posicao[[#This Row],[desloc]]&lt;-1000,IF(P993&gt;=P994,IF(AND(Z992=0.5,P993=P994),0,IF(P993&lt;700,0.5,0)),1),IF(AND(X993&gt;0,X992&gt;0,_332_2018_07_18_outfile_posicao[[#This Row],[8686,881807]]&lt;500,_332_2018_07_18_outfile_posicao[[#This Row],[desloc]]&gt;0),IF(_332_2018_07_18_outfile_posicao[[#This Row],[8686,881807]]&lt;500,1,0),0)))</f>
        <v>0</v>
      </c>
      <c r="AA993" s="2">
        <f t="shared" si="15"/>
        <v>1709.7796991022312</v>
      </c>
      <c r="AB993" s="2">
        <f>IF(_332_2018_07_18_outfile_posicao[[#This Row],[inicio]]=1,0,IF(AB992&gt;0,0.5,IF(_332_2018_07_18_outfile_posicao[[#This Row],[max dist]]=_332_2018_07_18_outfile_posicao[[#This Row],[8686,881807]],1,0)))</f>
        <v>0.5</v>
      </c>
      <c r="AC993" s="2">
        <f>IF(_332_2018_07_18_outfile_posicao[[#This Row],[fim]]=0,AC994+1,0)</f>
        <v>0</v>
      </c>
      <c r="AD993" s="2"/>
      <c r="AE993" s="2"/>
      <c r="AF993" s="2"/>
      <c r="AG993" s="2"/>
      <c r="AH993" s="2"/>
      <c r="AI993" s="2"/>
    </row>
    <row r="994" spans="1:35" x14ac:dyDescent="0.25">
      <c r="A994">
        <v>507</v>
      </c>
      <c r="B994">
        <v>1</v>
      </c>
      <c r="C994" s="2" t="s">
        <v>3180</v>
      </c>
      <c r="D994">
        <v>332</v>
      </c>
      <c r="E994" s="2" t="s">
        <v>5180</v>
      </c>
      <c r="F994" s="2" t="s">
        <v>4931</v>
      </c>
      <c r="G994" s="2">
        <v>993</v>
      </c>
      <c r="H994" t="b">
        <v>1</v>
      </c>
      <c r="I994" s="3">
        <v>43299.218078703707</v>
      </c>
      <c r="J994" s="2">
        <v>373</v>
      </c>
      <c r="K994" s="2">
        <v>-23.627881500000001</v>
      </c>
      <c r="L994" s="2">
        <v>-46.606098000000003</v>
      </c>
      <c r="M994" s="2">
        <f>IF(AND(_332_2018_07_18_outfile_posicao[[#This Row],[hora bus]]=I993,_332_2018_07_18_outfile_posicao[[#This Row],[lat bus]]=K993,_332_2018_07_18_outfile_posicao[[#This Row],[lon bus]]=L993),1,0)</f>
        <v>0</v>
      </c>
      <c r="N994">
        <v>69</v>
      </c>
      <c r="O994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994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994" s="4">
        <f>_332_2018_07_18_outfile_posicao[[#This Row],[8686,881807]]/_332_2018_07_18_outfile_posicao[[#Headers],[8686,881807]]</f>
        <v>0.19682317971961688</v>
      </c>
      <c r="R994">
        <f>_332_2018_07_18_outfile_posicao[[#This Row],[8686,881807]]-P993</f>
        <v>0</v>
      </c>
      <c r="S994">
        <f>(_332_2018_07_18_outfile_posicao[[#This Row],[hora bus]]-I993)*86000</f>
        <v>44.79166712553706</v>
      </c>
      <c r="T994">
        <f>_332_2018_07_18_outfile_posicao[[#This Row],[desloc]]/_332_2018_07_18_outfile_posicao[[#This Row],[seconds]]</f>
        <v>0</v>
      </c>
      <c r="U994">
        <f>_332_2018_07_18_outfile_posicao[[#This Row],[spd m/s]]*3.6</f>
        <v>0</v>
      </c>
      <c r="V994" s="2"/>
      <c r="W994" s="2">
        <f>IF(_332_2018_07_18_outfile_posicao[[#This Row],[cod bus]]=F993,0,1)</f>
        <v>0</v>
      </c>
      <c r="X994" s="2">
        <f>IF(_332_2018_07_18_outfile_posicao[[#This Row],[desloc]]&gt;=0,0,1)</f>
        <v>0</v>
      </c>
      <c r="Y994" s="2">
        <f>IF(AND(_332_2018_07_18_outfile_posicao[[#This Row],[spd m/s]]&lt;1,_332_2018_07_18_outfile_posicao[[#This Row],[spd m/s]]&lt;&gt;0),1,0)</f>
        <v>0</v>
      </c>
      <c r="Z994" s="2">
        <f>IF(Z993=0.5,IF(P994&gt;=P995,0.5,1),IF(_332_2018_07_18_outfile_posicao[[#This Row],[desloc]]&lt;-1000,IF(P994&gt;=P995,IF(AND(Z993=0.5,P994=P995),0,IF(P994&lt;700,0.5,0)),1),IF(AND(X994&gt;0,X993&gt;0,_332_2018_07_18_outfile_posicao[[#This Row],[8686,881807]]&lt;500,_332_2018_07_18_outfile_posicao[[#This Row],[desloc]]&gt;0),IF(_332_2018_07_18_outfile_posicao[[#This Row],[8686,881807]]&lt;500,1,0),0)))</f>
        <v>0</v>
      </c>
      <c r="AA994" s="2">
        <f t="shared" si="15"/>
        <v>1709.7796991022312</v>
      </c>
      <c r="AB994" s="2">
        <f>IF(_332_2018_07_18_outfile_posicao[[#This Row],[inicio]]=1,0,IF(AB993&gt;0,0.5,IF(_332_2018_07_18_outfile_posicao[[#This Row],[max dist]]=_332_2018_07_18_outfile_posicao[[#This Row],[8686,881807]],1,0)))</f>
        <v>0.5</v>
      </c>
      <c r="AC994" s="2">
        <f>IF(_332_2018_07_18_outfile_posicao[[#This Row],[fim]]=0,AC995+1,0)</f>
        <v>0</v>
      </c>
      <c r="AD994" s="2"/>
      <c r="AE994" s="2"/>
      <c r="AF994" s="2"/>
      <c r="AG994" s="2"/>
      <c r="AH994" s="2"/>
      <c r="AI994" s="2"/>
    </row>
    <row r="995" spans="1:35" x14ac:dyDescent="0.25">
      <c r="A995">
        <v>509</v>
      </c>
      <c r="B995">
        <v>2</v>
      </c>
      <c r="C995" s="2" t="s">
        <v>3182</v>
      </c>
      <c r="D995">
        <v>332</v>
      </c>
      <c r="E995" s="2" t="s">
        <v>5843</v>
      </c>
      <c r="F995" s="2" t="s">
        <v>4931</v>
      </c>
      <c r="G995" s="2">
        <v>994</v>
      </c>
      <c r="H995" t="b">
        <v>1</v>
      </c>
      <c r="I995" s="3">
        <v>43299.218599537038</v>
      </c>
      <c r="J995" s="2">
        <v>375</v>
      </c>
      <c r="K995" s="2">
        <v>-23.627881500000001</v>
      </c>
      <c r="L995" s="2">
        <v>-46.606098000000003</v>
      </c>
      <c r="M995" s="2">
        <f>IF(AND(_332_2018_07_18_outfile_posicao[[#This Row],[hora bus]]=I994,_332_2018_07_18_outfile_posicao[[#This Row],[lat bus]]=K994,_332_2018_07_18_outfile_posicao[[#This Row],[lon bus]]=L994),1,0)</f>
        <v>0</v>
      </c>
      <c r="N995">
        <v>69</v>
      </c>
      <c r="O995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995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995" s="4">
        <f>_332_2018_07_18_outfile_posicao[[#This Row],[8686,881807]]/_332_2018_07_18_outfile_posicao[[#Headers],[8686,881807]]</f>
        <v>0.19682317971961688</v>
      </c>
      <c r="R995">
        <f>_332_2018_07_18_outfile_posicao[[#This Row],[8686,881807]]-P994</f>
        <v>0</v>
      </c>
      <c r="S995">
        <f>(_332_2018_07_18_outfile_posicao[[#This Row],[hora bus]]-I994)*86000</f>
        <v>44.791666499804705</v>
      </c>
      <c r="T995">
        <f>_332_2018_07_18_outfile_posicao[[#This Row],[desloc]]/_332_2018_07_18_outfile_posicao[[#This Row],[seconds]]</f>
        <v>0</v>
      </c>
      <c r="U995">
        <f>_332_2018_07_18_outfile_posicao[[#This Row],[spd m/s]]*3.6</f>
        <v>0</v>
      </c>
      <c r="V995" s="2"/>
      <c r="W995" s="2">
        <f>IF(_332_2018_07_18_outfile_posicao[[#This Row],[cod bus]]=F994,0,1)</f>
        <v>0</v>
      </c>
      <c r="X995" s="2">
        <f>IF(_332_2018_07_18_outfile_posicao[[#This Row],[desloc]]&gt;=0,0,1)</f>
        <v>0</v>
      </c>
      <c r="Y995" s="2">
        <f>IF(AND(_332_2018_07_18_outfile_posicao[[#This Row],[spd m/s]]&lt;1,_332_2018_07_18_outfile_posicao[[#This Row],[spd m/s]]&lt;&gt;0),1,0)</f>
        <v>0</v>
      </c>
      <c r="Z995" s="2">
        <f>IF(Z994=0.5,IF(P995&gt;=P996,0.5,1),IF(_332_2018_07_18_outfile_posicao[[#This Row],[desloc]]&lt;-1000,IF(P995&gt;=P996,IF(AND(Z994=0.5,P995=P996),0,IF(P995&lt;700,0.5,0)),1),IF(AND(X995&gt;0,X994&gt;0,_332_2018_07_18_outfile_posicao[[#This Row],[8686,881807]]&lt;500,_332_2018_07_18_outfile_posicao[[#This Row],[desloc]]&gt;0),IF(_332_2018_07_18_outfile_posicao[[#This Row],[8686,881807]]&lt;500,1,0),0)))</f>
        <v>0</v>
      </c>
      <c r="AA995" s="2">
        <f t="shared" si="15"/>
        <v>1709.7796991022312</v>
      </c>
      <c r="AB995" s="2">
        <f>IF(_332_2018_07_18_outfile_posicao[[#This Row],[inicio]]=1,0,IF(AB994&gt;0,0.5,IF(_332_2018_07_18_outfile_posicao[[#This Row],[max dist]]=_332_2018_07_18_outfile_posicao[[#This Row],[8686,881807]],1,0)))</f>
        <v>0.5</v>
      </c>
      <c r="AC995" s="2">
        <f>IF(_332_2018_07_18_outfile_posicao[[#This Row],[fim]]=0,AC996+1,0)</f>
        <v>0</v>
      </c>
      <c r="AD995" s="2"/>
      <c r="AE995" s="2"/>
      <c r="AF995" s="2"/>
      <c r="AG995" s="2"/>
      <c r="AH995" s="2"/>
      <c r="AI995" s="2"/>
    </row>
    <row r="996" spans="1:35" x14ac:dyDescent="0.25">
      <c r="A996">
        <v>510</v>
      </c>
      <c r="B996">
        <v>2</v>
      </c>
      <c r="C996" s="2" t="s">
        <v>3183</v>
      </c>
      <c r="D996">
        <v>332</v>
      </c>
      <c r="E996" s="2" t="s">
        <v>5843</v>
      </c>
      <c r="F996" s="2" t="s">
        <v>4931</v>
      </c>
      <c r="G996" s="2">
        <v>995</v>
      </c>
      <c r="H996" t="b">
        <v>1</v>
      </c>
      <c r="I996" s="3">
        <v>43299.21912037037</v>
      </c>
      <c r="J996" s="2">
        <v>377</v>
      </c>
      <c r="K996" s="2">
        <v>-23.627881500000001</v>
      </c>
      <c r="L996" s="2">
        <v>-46.606098000000003</v>
      </c>
      <c r="M996" s="2">
        <f>IF(AND(_332_2018_07_18_outfile_posicao[[#This Row],[hora bus]]=I995,_332_2018_07_18_outfile_posicao[[#This Row],[lat bus]]=K995,_332_2018_07_18_outfile_posicao[[#This Row],[lon bus]]=L995),1,0)</f>
        <v>0</v>
      </c>
      <c r="N996">
        <v>69</v>
      </c>
      <c r="O996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996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996" s="4">
        <f>_332_2018_07_18_outfile_posicao[[#This Row],[8686,881807]]/_332_2018_07_18_outfile_posicao[[#Headers],[8686,881807]]</f>
        <v>0.19682317971961688</v>
      </c>
      <c r="R996">
        <f>_332_2018_07_18_outfile_posicao[[#This Row],[8686,881807]]-P995</f>
        <v>0</v>
      </c>
      <c r="S996">
        <f>(_332_2018_07_18_outfile_posicao[[#This Row],[hora bus]]-I995)*86000</f>
        <v>44.791666499804705</v>
      </c>
      <c r="T996">
        <f>_332_2018_07_18_outfile_posicao[[#This Row],[desloc]]/_332_2018_07_18_outfile_posicao[[#This Row],[seconds]]</f>
        <v>0</v>
      </c>
      <c r="U996">
        <f>_332_2018_07_18_outfile_posicao[[#This Row],[spd m/s]]*3.6</f>
        <v>0</v>
      </c>
      <c r="V996" s="2"/>
      <c r="W996" s="2">
        <f>IF(_332_2018_07_18_outfile_posicao[[#This Row],[cod bus]]=F995,0,1)</f>
        <v>0</v>
      </c>
      <c r="X996" s="2">
        <f>IF(_332_2018_07_18_outfile_posicao[[#This Row],[desloc]]&gt;=0,0,1)</f>
        <v>0</v>
      </c>
      <c r="Y996" s="2">
        <f>IF(AND(_332_2018_07_18_outfile_posicao[[#This Row],[spd m/s]]&lt;1,_332_2018_07_18_outfile_posicao[[#This Row],[spd m/s]]&lt;&gt;0),1,0)</f>
        <v>0</v>
      </c>
      <c r="Z996" s="2">
        <f>IF(Z995=0.5,IF(P996&gt;=P997,0.5,1),IF(_332_2018_07_18_outfile_posicao[[#This Row],[desloc]]&lt;-1000,IF(P996&gt;=P997,IF(AND(Z995=0.5,P996=P997),0,IF(P996&lt;700,0.5,0)),1),IF(AND(X996&gt;0,X995&gt;0,_332_2018_07_18_outfile_posicao[[#This Row],[8686,881807]]&lt;500,_332_2018_07_18_outfile_posicao[[#This Row],[desloc]]&gt;0),IF(_332_2018_07_18_outfile_posicao[[#This Row],[8686,881807]]&lt;500,1,0),0)))</f>
        <v>0</v>
      </c>
      <c r="AA996" s="2">
        <f t="shared" si="15"/>
        <v>1709.7796991022312</v>
      </c>
      <c r="AB996" s="2">
        <f>IF(_332_2018_07_18_outfile_posicao[[#This Row],[inicio]]=1,0,IF(AB995&gt;0,0.5,IF(_332_2018_07_18_outfile_posicao[[#This Row],[max dist]]=_332_2018_07_18_outfile_posicao[[#This Row],[8686,881807]],1,0)))</f>
        <v>0.5</v>
      </c>
      <c r="AC996" s="2">
        <f>IF(_332_2018_07_18_outfile_posicao[[#This Row],[fim]]=0,AC997+1,0)</f>
        <v>0</v>
      </c>
      <c r="AD996" s="2"/>
      <c r="AE996" s="2"/>
      <c r="AF996" s="2"/>
      <c r="AG996" s="2"/>
      <c r="AH996" s="2"/>
      <c r="AI996" s="2"/>
    </row>
    <row r="997" spans="1:35" x14ac:dyDescent="0.25">
      <c r="A997">
        <v>512</v>
      </c>
      <c r="B997">
        <v>2</v>
      </c>
      <c r="C997" s="2" t="s">
        <v>3185</v>
      </c>
      <c r="D997">
        <v>332</v>
      </c>
      <c r="E997" s="2" t="s">
        <v>5844</v>
      </c>
      <c r="F997" s="2" t="s">
        <v>4931</v>
      </c>
      <c r="G997" s="2">
        <v>996</v>
      </c>
      <c r="H997" t="b">
        <v>1</v>
      </c>
      <c r="I997" s="3">
        <v>43299.219641203701</v>
      </c>
      <c r="J997" s="2">
        <v>380</v>
      </c>
      <c r="K997" s="2">
        <v>-23.627881500000001</v>
      </c>
      <c r="L997" s="2">
        <v>-46.606098000000003</v>
      </c>
      <c r="M997" s="2">
        <f>IF(AND(_332_2018_07_18_outfile_posicao[[#This Row],[hora bus]]=I996,_332_2018_07_18_outfile_posicao[[#This Row],[lat bus]]=K996,_332_2018_07_18_outfile_posicao[[#This Row],[lon bus]]=L996),1,0)</f>
        <v>0</v>
      </c>
      <c r="N997">
        <v>69</v>
      </c>
      <c r="O997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997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997" s="4">
        <f>_332_2018_07_18_outfile_posicao[[#This Row],[8686,881807]]/_332_2018_07_18_outfile_posicao[[#Headers],[8686,881807]]</f>
        <v>0.19682317971961688</v>
      </c>
      <c r="R997">
        <f>_332_2018_07_18_outfile_posicao[[#This Row],[8686,881807]]-P996</f>
        <v>0</v>
      </c>
      <c r="S997">
        <f>(_332_2018_07_18_outfile_posicao[[#This Row],[hora bus]]-I996)*86000</f>
        <v>44.791666499804705</v>
      </c>
      <c r="T997">
        <f>_332_2018_07_18_outfile_posicao[[#This Row],[desloc]]/_332_2018_07_18_outfile_posicao[[#This Row],[seconds]]</f>
        <v>0</v>
      </c>
      <c r="U997">
        <f>_332_2018_07_18_outfile_posicao[[#This Row],[spd m/s]]*3.6</f>
        <v>0</v>
      </c>
      <c r="V997" s="2"/>
      <c r="W997" s="2">
        <f>IF(_332_2018_07_18_outfile_posicao[[#This Row],[cod bus]]=F996,0,1)</f>
        <v>0</v>
      </c>
      <c r="X997" s="2">
        <f>IF(_332_2018_07_18_outfile_posicao[[#This Row],[desloc]]&gt;=0,0,1)</f>
        <v>0</v>
      </c>
      <c r="Y997" s="2">
        <f>IF(AND(_332_2018_07_18_outfile_posicao[[#This Row],[spd m/s]]&lt;1,_332_2018_07_18_outfile_posicao[[#This Row],[spd m/s]]&lt;&gt;0),1,0)</f>
        <v>0</v>
      </c>
      <c r="Z997" s="2">
        <f>IF(Z996=0.5,IF(P997&gt;=P998,0.5,1),IF(_332_2018_07_18_outfile_posicao[[#This Row],[desloc]]&lt;-1000,IF(P997&gt;=P998,IF(AND(Z996=0.5,P997=P998),0,IF(P997&lt;700,0.5,0)),1),IF(AND(X997&gt;0,X996&gt;0,_332_2018_07_18_outfile_posicao[[#This Row],[8686,881807]]&lt;500,_332_2018_07_18_outfile_posicao[[#This Row],[desloc]]&gt;0),IF(_332_2018_07_18_outfile_posicao[[#This Row],[8686,881807]]&lt;500,1,0),0)))</f>
        <v>0</v>
      </c>
      <c r="AA997" s="2">
        <f t="shared" si="15"/>
        <v>1709.7796991022312</v>
      </c>
      <c r="AB997" s="2">
        <f>IF(_332_2018_07_18_outfile_posicao[[#This Row],[inicio]]=1,0,IF(AB996&gt;0,0.5,IF(_332_2018_07_18_outfile_posicao[[#This Row],[max dist]]=_332_2018_07_18_outfile_posicao[[#This Row],[8686,881807]],1,0)))</f>
        <v>0.5</v>
      </c>
      <c r="AC997" s="2">
        <f>IF(_332_2018_07_18_outfile_posicao[[#This Row],[fim]]=0,AC998+1,0)</f>
        <v>0</v>
      </c>
      <c r="AD997" s="2"/>
      <c r="AE997" s="2"/>
      <c r="AF997" s="2"/>
      <c r="AG997" s="2"/>
      <c r="AH997" s="2"/>
      <c r="AI997" s="2"/>
    </row>
    <row r="998" spans="1:35" x14ac:dyDescent="0.25">
      <c r="A998">
        <v>513</v>
      </c>
      <c r="B998">
        <v>2</v>
      </c>
      <c r="C998" s="2" t="s">
        <v>3186</v>
      </c>
      <c r="D998">
        <v>332</v>
      </c>
      <c r="E998" s="2" t="s">
        <v>5845</v>
      </c>
      <c r="F998" s="2" t="s">
        <v>4931</v>
      </c>
      <c r="G998" s="2">
        <v>997</v>
      </c>
      <c r="H998" t="b">
        <v>1</v>
      </c>
      <c r="I998" s="3">
        <v>43299.22016203704</v>
      </c>
      <c r="J998" s="2">
        <v>382</v>
      </c>
      <c r="K998" s="2">
        <v>-23.627881500000001</v>
      </c>
      <c r="L998" s="2">
        <v>-46.606098000000003</v>
      </c>
      <c r="M998" s="2">
        <f>IF(AND(_332_2018_07_18_outfile_posicao[[#This Row],[hora bus]]=I997,_332_2018_07_18_outfile_posicao[[#This Row],[lat bus]]=K997,_332_2018_07_18_outfile_posicao[[#This Row],[lon bus]]=L997),1,0)</f>
        <v>0</v>
      </c>
      <c r="N998">
        <v>69</v>
      </c>
      <c r="O998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998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998" s="4">
        <f>_332_2018_07_18_outfile_posicao[[#This Row],[8686,881807]]/_332_2018_07_18_outfile_posicao[[#Headers],[8686,881807]]</f>
        <v>0.19682317971961688</v>
      </c>
      <c r="R998">
        <f>_332_2018_07_18_outfile_posicao[[#This Row],[8686,881807]]-P997</f>
        <v>0</v>
      </c>
      <c r="S998">
        <f>(_332_2018_07_18_outfile_posicao[[#This Row],[hora bus]]-I997)*86000</f>
        <v>44.79166712553706</v>
      </c>
      <c r="T998">
        <f>_332_2018_07_18_outfile_posicao[[#This Row],[desloc]]/_332_2018_07_18_outfile_posicao[[#This Row],[seconds]]</f>
        <v>0</v>
      </c>
      <c r="U998">
        <f>_332_2018_07_18_outfile_posicao[[#This Row],[spd m/s]]*3.6</f>
        <v>0</v>
      </c>
      <c r="V998" s="2"/>
      <c r="W998" s="2">
        <f>IF(_332_2018_07_18_outfile_posicao[[#This Row],[cod bus]]=F997,0,1)</f>
        <v>0</v>
      </c>
      <c r="X998" s="2">
        <f>IF(_332_2018_07_18_outfile_posicao[[#This Row],[desloc]]&gt;=0,0,1)</f>
        <v>0</v>
      </c>
      <c r="Y998" s="2">
        <f>IF(AND(_332_2018_07_18_outfile_posicao[[#This Row],[spd m/s]]&lt;1,_332_2018_07_18_outfile_posicao[[#This Row],[spd m/s]]&lt;&gt;0),1,0)</f>
        <v>0</v>
      </c>
      <c r="Z998" s="2">
        <f>IF(Z997=0.5,IF(P998&gt;=P999,0.5,1),IF(_332_2018_07_18_outfile_posicao[[#This Row],[desloc]]&lt;-1000,IF(P998&gt;=P999,IF(AND(Z997=0.5,P998=P999),0,IF(P998&lt;700,0.5,0)),1),IF(AND(X998&gt;0,X997&gt;0,_332_2018_07_18_outfile_posicao[[#This Row],[8686,881807]]&lt;500,_332_2018_07_18_outfile_posicao[[#This Row],[desloc]]&gt;0),IF(_332_2018_07_18_outfile_posicao[[#This Row],[8686,881807]]&lt;500,1,0),0)))</f>
        <v>0</v>
      </c>
      <c r="AA998" s="2">
        <f t="shared" si="15"/>
        <v>1709.7796991022312</v>
      </c>
      <c r="AB998" s="2">
        <f>IF(_332_2018_07_18_outfile_posicao[[#This Row],[inicio]]=1,0,IF(AB997&gt;0,0.5,IF(_332_2018_07_18_outfile_posicao[[#This Row],[max dist]]=_332_2018_07_18_outfile_posicao[[#This Row],[8686,881807]],1,0)))</f>
        <v>0.5</v>
      </c>
      <c r="AC998" s="2">
        <f>IF(_332_2018_07_18_outfile_posicao[[#This Row],[fim]]=0,AC999+1,0)</f>
        <v>0</v>
      </c>
      <c r="AD998" s="2"/>
      <c r="AE998" s="2"/>
      <c r="AF998" s="2"/>
      <c r="AG998" s="2"/>
      <c r="AH998" s="2"/>
      <c r="AI998" s="2"/>
    </row>
    <row r="999" spans="1:35" x14ac:dyDescent="0.25">
      <c r="A999">
        <v>515</v>
      </c>
      <c r="B999">
        <v>2</v>
      </c>
      <c r="C999" s="2" t="s">
        <v>3188</v>
      </c>
      <c r="D999">
        <v>332</v>
      </c>
      <c r="E999" s="2" t="s">
        <v>5846</v>
      </c>
      <c r="F999" s="2" t="s">
        <v>4931</v>
      </c>
      <c r="G999" s="2">
        <v>998</v>
      </c>
      <c r="H999" t="b">
        <v>1</v>
      </c>
      <c r="I999" s="3">
        <v>43299.220682870371</v>
      </c>
      <c r="J999" s="2">
        <v>386</v>
      </c>
      <c r="K999" s="2">
        <v>-23.627881500000001</v>
      </c>
      <c r="L999" s="2">
        <v>-46.606098000000003</v>
      </c>
      <c r="M999" s="2">
        <f>IF(AND(_332_2018_07_18_outfile_posicao[[#This Row],[hora bus]]=I998,_332_2018_07_18_outfile_posicao[[#This Row],[lat bus]]=K998,_332_2018_07_18_outfile_posicao[[#This Row],[lon bus]]=L998),1,0)</f>
        <v>0</v>
      </c>
      <c r="N999">
        <v>69</v>
      </c>
      <c r="O999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999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999" s="4">
        <f>_332_2018_07_18_outfile_posicao[[#This Row],[8686,881807]]/_332_2018_07_18_outfile_posicao[[#Headers],[8686,881807]]</f>
        <v>0.19682317971961688</v>
      </c>
      <c r="R999">
        <f>_332_2018_07_18_outfile_posicao[[#This Row],[8686,881807]]-P998</f>
        <v>0</v>
      </c>
      <c r="S999">
        <f>(_332_2018_07_18_outfile_posicao[[#This Row],[hora bus]]-I998)*86000</f>
        <v>44.791666499804705</v>
      </c>
      <c r="T999">
        <f>_332_2018_07_18_outfile_posicao[[#This Row],[desloc]]/_332_2018_07_18_outfile_posicao[[#This Row],[seconds]]</f>
        <v>0</v>
      </c>
      <c r="U999">
        <f>_332_2018_07_18_outfile_posicao[[#This Row],[spd m/s]]*3.6</f>
        <v>0</v>
      </c>
      <c r="V999" s="2"/>
      <c r="W999" s="2">
        <f>IF(_332_2018_07_18_outfile_posicao[[#This Row],[cod bus]]=F998,0,1)</f>
        <v>0</v>
      </c>
      <c r="X999" s="2">
        <f>IF(_332_2018_07_18_outfile_posicao[[#This Row],[desloc]]&gt;=0,0,1)</f>
        <v>0</v>
      </c>
      <c r="Y999" s="2">
        <f>IF(AND(_332_2018_07_18_outfile_posicao[[#This Row],[spd m/s]]&lt;1,_332_2018_07_18_outfile_posicao[[#This Row],[spd m/s]]&lt;&gt;0),1,0)</f>
        <v>0</v>
      </c>
      <c r="Z999" s="2">
        <f>IF(Z998=0.5,IF(P999&gt;=P1000,0.5,1),IF(_332_2018_07_18_outfile_posicao[[#This Row],[desloc]]&lt;-1000,IF(P999&gt;=P1000,IF(AND(Z998=0.5,P999=P1000),0,IF(P999&lt;700,0.5,0)),1),IF(AND(X999&gt;0,X998&gt;0,_332_2018_07_18_outfile_posicao[[#This Row],[8686,881807]]&lt;500,_332_2018_07_18_outfile_posicao[[#This Row],[desloc]]&gt;0),IF(_332_2018_07_18_outfile_posicao[[#This Row],[8686,881807]]&lt;500,1,0),0)))</f>
        <v>0</v>
      </c>
      <c r="AA999" s="2">
        <f t="shared" si="15"/>
        <v>1709.7796991022312</v>
      </c>
      <c r="AB999" s="2">
        <f>IF(_332_2018_07_18_outfile_posicao[[#This Row],[inicio]]=1,0,IF(AB998&gt;0,0.5,IF(_332_2018_07_18_outfile_posicao[[#This Row],[max dist]]=_332_2018_07_18_outfile_posicao[[#This Row],[8686,881807]],1,0)))</f>
        <v>0.5</v>
      </c>
      <c r="AC999" s="2">
        <f>IF(_332_2018_07_18_outfile_posicao[[#This Row],[fim]]=0,AC1000+1,0)</f>
        <v>0</v>
      </c>
      <c r="AD999" s="2"/>
      <c r="AE999" s="2"/>
      <c r="AF999" s="2"/>
      <c r="AG999" s="2"/>
      <c r="AH999" s="2"/>
      <c r="AI999" s="2"/>
    </row>
    <row r="1000" spans="1:35" x14ac:dyDescent="0.25">
      <c r="A1000">
        <v>516</v>
      </c>
      <c r="B1000">
        <v>2</v>
      </c>
      <c r="C1000" s="2" t="s">
        <v>3189</v>
      </c>
      <c r="D1000">
        <v>332</v>
      </c>
      <c r="E1000" s="2" t="s">
        <v>5846</v>
      </c>
      <c r="F1000" s="2" t="s">
        <v>4931</v>
      </c>
      <c r="G1000" s="2">
        <v>999</v>
      </c>
      <c r="H1000" t="b">
        <v>1</v>
      </c>
      <c r="I1000" s="3">
        <v>43299.221203703702</v>
      </c>
      <c r="J1000" s="2">
        <v>388</v>
      </c>
      <c r="K1000" s="2">
        <v>-23.627881500000001</v>
      </c>
      <c r="L1000" s="2">
        <v>-46.606098000000003</v>
      </c>
      <c r="M1000" s="2">
        <f>IF(AND(_332_2018_07_18_outfile_posicao[[#This Row],[hora bus]]=I999,_332_2018_07_18_outfile_posicao[[#This Row],[lat bus]]=K999,_332_2018_07_18_outfile_posicao[[#This Row],[lon bus]]=L999),1,0)</f>
        <v>0</v>
      </c>
      <c r="N1000">
        <v>69</v>
      </c>
      <c r="O1000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1000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1000" s="4">
        <f>_332_2018_07_18_outfile_posicao[[#This Row],[8686,881807]]/_332_2018_07_18_outfile_posicao[[#Headers],[8686,881807]]</f>
        <v>0.19682317971961688</v>
      </c>
      <c r="R1000">
        <f>_332_2018_07_18_outfile_posicao[[#This Row],[8686,881807]]-P999</f>
        <v>0</v>
      </c>
      <c r="S1000">
        <f>(_332_2018_07_18_outfile_posicao[[#This Row],[hora bus]]-I999)*86000</f>
        <v>44.791666499804705</v>
      </c>
      <c r="T1000">
        <f>_332_2018_07_18_outfile_posicao[[#This Row],[desloc]]/_332_2018_07_18_outfile_posicao[[#This Row],[seconds]]</f>
        <v>0</v>
      </c>
      <c r="U1000">
        <f>_332_2018_07_18_outfile_posicao[[#This Row],[spd m/s]]*3.6</f>
        <v>0</v>
      </c>
      <c r="V1000" s="2"/>
      <c r="W1000" s="2">
        <f>IF(_332_2018_07_18_outfile_posicao[[#This Row],[cod bus]]=F999,0,1)</f>
        <v>0</v>
      </c>
      <c r="X1000" s="2">
        <f>IF(_332_2018_07_18_outfile_posicao[[#This Row],[desloc]]&gt;=0,0,1)</f>
        <v>0</v>
      </c>
      <c r="Y1000" s="2">
        <f>IF(AND(_332_2018_07_18_outfile_posicao[[#This Row],[spd m/s]]&lt;1,_332_2018_07_18_outfile_posicao[[#This Row],[spd m/s]]&lt;&gt;0),1,0)</f>
        <v>0</v>
      </c>
      <c r="Z1000" s="2">
        <f>IF(Z999=0.5,IF(P1000&gt;=P1001,0.5,1),IF(_332_2018_07_18_outfile_posicao[[#This Row],[desloc]]&lt;-1000,IF(P1000&gt;=P1001,IF(AND(Z999=0.5,P1000=P1001),0,IF(P1000&lt;700,0.5,0)),1),IF(AND(X1000&gt;0,X999&gt;0,_332_2018_07_18_outfile_posicao[[#This Row],[8686,881807]]&lt;500,_332_2018_07_18_outfile_posicao[[#This Row],[desloc]]&gt;0),IF(_332_2018_07_18_outfile_posicao[[#This Row],[8686,881807]]&lt;500,1,0),0)))</f>
        <v>0</v>
      </c>
      <c r="AA1000" s="2">
        <f t="shared" si="15"/>
        <v>1709.7796991022312</v>
      </c>
      <c r="AB1000" s="2">
        <f>IF(_332_2018_07_18_outfile_posicao[[#This Row],[inicio]]=1,0,IF(AB999&gt;0,0.5,IF(_332_2018_07_18_outfile_posicao[[#This Row],[max dist]]=_332_2018_07_18_outfile_posicao[[#This Row],[8686,881807]],1,0)))</f>
        <v>0.5</v>
      </c>
      <c r="AC1000" s="2">
        <f>IF(_332_2018_07_18_outfile_posicao[[#This Row],[fim]]=0,AC1001+1,0)</f>
        <v>0</v>
      </c>
      <c r="AD1000" s="2"/>
      <c r="AE1000" s="2"/>
      <c r="AF1000" s="2"/>
      <c r="AG1000" s="2"/>
      <c r="AH1000" s="2"/>
      <c r="AI1000" s="2"/>
    </row>
    <row r="1001" spans="1:35" x14ac:dyDescent="0.25">
      <c r="A1001">
        <v>518</v>
      </c>
      <c r="B1001">
        <v>2</v>
      </c>
      <c r="C1001" s="2" t="s">
        <v>3190</v>
      </c>
      <c r="D1001">
        <v>332</v>
      </c>
      <c r="E1001" s="2" t="s">
        <v>5847</v>
      </c>
      <c r="F1001" s="2" t="s">
        <v>4931</v>
      </c>
      <c r="G1001" s="2">
        <v>1000</v>
      </c>
      <c r="H1001" t="b">
        <v>1</v>
      </c>
      <c r="I1001" s="3">
        <v>43299.221724537034</v>
      </c>
      <c r="J1001" s="2">
        <v>390</v>
      </c>
      <c r="K1001" s="2">
        <v>-23.627881500000001</v>
      </c>
      <c r="L1001" s="2">
        <v>-46.606098000000003</v>
      </c>
      <c r="M1001" s="2">
        <f>IF(AND(_332_2018_07_18_outfile_posicao[[#This Row],[hora bus]]=I1000,_332_2018_07_18_outfile_posicao[[#This Row],[lat bus]]=K1000,_332_2018_07_18_outfile_posicao[[#This Row],[lon bus]]=L1000),1,0)</f>
        <v>0</v>
      </c>
      <c r="N1001">
        <v>69</v>
      </c>
      <c r="O1001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1001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1001" s="4">
        <f>_332_2018_07_18_outfile_posicao[[#This Row],[8686,881807]]/_332_2018_07_18_outfile_posicao[[#Headers],[8686,881807]]</f>
        <v>0.19682317971961688</v>
      </c>
      <c r="R1001">
        <f>_332_2018_07_18_outfile_posicao[[#This Row],[8686,881807]]-P1000</f>
        <v>0</v>
      </c>
      <c r="S1001">
        <f>(_332_2018_07_18_outfile_posicao[[#This Row],[hora bus]]-I1000)*86000</f>
        <v>44.791666499804705</v>
      </c>
      <c r="T1001">
        <f>_332_2018_07_18_outfile_posicao[[#This Row],[desloc]]/_332_2018_07_18_outfile_posicao[[#This Row],[seconds]]</f>
        <v>0</v>
      </c>
      <c r="U1001">
        <f>_332_2018_07_18_outfile_posicao[[#This Row],[spd m/s]]*3.6</f>
        <v>0</v>
      </c>
      <c r="V1001" s="2"/>
      <c r="W1001" s="2">
        <f>IF(_332_2018_07_18_outfile_posicao[[#This Row],[cod bus]]=F1000,0,1)</f>
        <v>0</v>
      </c>
      <c r="X1001" s="2">
        <f>IF(_332_2018_07_18_outfile_posicao[[#This Row],[desloc]]&gt;=0,0,1)</f>
        <v>0</v>
      </c>
      <c r="Y1001" s="2">
        <f>IF(AND(_332_2018_07_18_outfile_posicao[[#This Row],[spd m/s]]&lt;1,_332_2018_07_18_outfile_posicao[[#This Row],[spd m/s]]&lt;&gt;0),1,0)</f>
        <v>0</v>
      </c>
      <c r="Z1001" s="2">
        <f>IF(Z1000=0.5,IF(P1001&gt;=P1002,0.5,1),IF(_332_2018_07_18_outfile_posicao[[#This Row],[desloc]]&lt;-1000,IF(P1001&gt;=P1002,IF(AND(Z1000=0.5,P1001=P1002),0,IF(P1001&lt;700,0.5,0)),1),IF(AND(X1001&gt;0,X1000&gt;0,_332_2018_07_18_outfile_posicao[[#This Row],[8686,881807]]&lt;500,_332_2018_07_18_outfile_posicao[[#This Row],[desloc]]&gt;0),IF(_332_2018_07_18_outfile_posicao[[#This Row],[8686,881807]]&lt;500,1,0),0)))</f>
        <v>0</v>
      </c>
      <c r="AA1001" s="2">
        <f t="shared" si="15"/>
        <v>1709.7796991022312</v>
      </c>
      <c r="AB1001" s="2">
        <f>IF(_332_2018_07_18_outfile_posicao[[#This Row],[inicio]]=1,0,IF(AB1000&gt;0,0.5,IF(_332_2018_07_18_outfile_posicao[[#This Row],[max dist]]=_332_2018_07_18_outfile_posicao[[#This Row],[8686,881807]],1,0)))</f>
        <v>0.5</v>
      </c>
      <c r="AC1001" s="2">
        <f>IF(_332_2018_07_18_outfile_posicao[[#This Row],[fim]]=0,AC1002+1,0)</f>
        <v>0</v>
      </c>
      <c r="AD1001" s="2"/>
      <c r="AE1001" s="2"/>
      <c r="AF1001" s="2"/>
      <c r="AG1001" s="2"/>
      <c r="AH1001" s="2"/>
      <c r="AI1001" s="2"/>
    </row>
    <row r="1002" spans="1:35" x14ac:dyDescent="0.25">
      <c r="A1002">
        <v>519</v>
      </c>
      <c r="B1002">
        <v>2</v>
      </c>
      <c r="C1002" s="2" t="s">
        <v>3191</v>
      </c>
      <c r="D1002">
        <v>332</v>
      </c>
      <c r="E1002" s="2" t="s">
        <v>5848</v>
      </c>
      <c r="F1002" s="2" t="s">
        <v>4931</v>
      </c>
      <c r="G1002" s="2">
        <v>1001</v>
      </c>
      <c r="H1002" t="b">
        <v>1</v>
      </c>
      <c r="I1002" s="3">
        <v>43299.222245370373</v>
      </c>
      <c r="J1002" s="2">
        <v>392</v>
      </c>
      <c r="K1002" s="2">
        <v>-23.627881500000001</v>
      </c>
      <c r="L1002" s="2">
        <v>-46.606098000000003</v>
      </c>
      <c r="M1002" s="2">
        <f>IF(AND(_332_2018_07_18_outfile_posicao[[#This Row],[hora bus]]=I1001,_332_2018_07_18_outfile_posicao[[#This Row],[lat bus]]=K1001,_332_2018_07_18_outfile_posicao[[#This Row],[lon bus]]=L1001),1,0)</f>
        <v>0</v>
      </c>
      <c r="N1002">
        <v>69</v>
      </c>
      <c r="O1002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1002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1002" s="4">
        <f>_332_2018_07_18_outfile_posicao[[#This Row],[8686,881807]]/_332_2018_07_18_outfile_posicao[[#Headers],[8686,881807]]</f>
        <v>0.19682317971961688</v>
      </c>
      <c r="R1002">
        <f>_332_2018_07_18_outfile_posicao[[#This Row],[8686,881807]]-P1001</f>
        <v>0</v>
      </c>
      <c r="S1002">
        <f>(_332_2018_07_18_outfile_posicao[[#This Row],[hora bus]]-I1001)*86000</f>
        <v>44.79166712553706</v>
      </c>
      <c r="T1002">
        <f>_332_2018_07_18_outfile_posicao[[#This Row],[desloc]]/_332_2018_07_18_outfile_posicao[[#This Row],[seconds]]</f>
        <v>0</v>
      </c>
      <c r="U1002">
        <f>_332_2018_07_18_outfile_posicao[[#This Row],[spd m/s]]*3.6</f>
        <v>0</v>
      </c>
      <c r="V1002" s="2"/>
      <c r="W1002" s="2">
        <f>IF(_332_2018_07_18_outfile_posicao[[#This Row],[cod bus]]=F1001,0,1)</f>
        <v>0</v>
      </c>
      <c r="X1002" s="2">
        <f>IF(_332_2018_07_18_outfile_posicao[[#This Row],[desloc]]&gt;=0,0,1)</f>
        <v>0</v>
      </c>
      <c r="Y1002" s="2">
        <f>IF(AND(_332_2018_07_18_outfile_posicao[[#This Row],[spd m/s]]&lt;1,_332_2018_07_18_outfile_posicao[[#This Row],[spd m/s]]&lt;&gt;0),1,0)</f>
        <v>0</v>
      </c>
      <c r="Z1002" s="2">
        <f>IF(Z1001=0.5,IF(P1002&gt;=P1003,0.5,1),IF(_332_2018_07_18_outfile_posicao[[#This Row],[desloc]]&lt;-1000,IF(P1002&gt;=P1003,IF(AND(Z1001=0.5,P1002=P1003),0,IF(P1002&lt;700,0.5,0)),1),IF(AND(X1002&gt;0,X1001&gt;0,_332_2018_07_18_outfile_posicao[[#This Row],[8686,881807]]&lt;500,_332_2018_07_18_outfile_posicao[[#This Row],[desloc]]&gt;0),IF(_332_2018_07_18_outfile_posicao[[#This Row],[8686,881807]]&lt;500,1,0),0)))</f>
        <v>0</v>
      </c>
      <c r="AA1002" s="2">
        <f t="shared" si="15"/>
        <v>1709.7796991022312</v>
      </c>
      <c r="AB1002" s="2">
        <f>IF(_332_2018_07_18_outfile_posicao[[#This Row],[inicio]]=1,0,IF(AB1001&gt;0,0.5,IF(_332_2018_07_18_outfile_posicao[[#This Row],[max dist]]=_332_2018_07_18_outfile_posicao[[#This Row],[8686,881807]],1,0)))</f>
        <v>0.5</v>
      </c>
      <c r="AC1002" s="2">
        <f>IF(_332_2018_07_18_outfile_posicao[[#This Row],[fim]]=0,AC1003+1,0)</f>
        <v>0</v>
      </c>
      <c r="AD1002" s="2"/>
      <c r="AE1002" s="2"/>
      <c r="AF1002" s="2"/>
      <c r="AG1002" s="2"/>
      <c r="AH1002" s="2"/>
      <c r="AI1002" s="2"/>
    </row>
    <row r="1003" spans="1:35" x14ac:dyDescent="0.25">
      <c r="A1003">
        <v>521</v>
      </c>
      <c r="B1003">
        <v>2</v>
      </c>
      <c r="C1003" s="2" t="s">
        <v>3192</v>
      </c>
      <c r="D1003">
        <v>332</v>
      </c>
      <c r="E1003" s="2" t="s">
        <v>5849</v>
      </c>
      <c r="F1003" s="2" t="s">
        <v>4931</v>
      </c>
      <c r="G1003" s="2">
        <v>1002</v>
      </c>
      <c r="H1003" t="b">
        <v>1</v>
      </c>
      <c r="I1003" s="3">
        <v>43299.222766203704</v>
      </c>
      <c r="J1003" s="2">
        <v>394</v>
      </c>
      <c r="K1003" s="2">
        <v>-23.627881500000001</v>
      </c>
      <c r="L1003" s="2">
        <v>-46.606098000000003</v>
      </c>
      <c r="M1003" s="2">
        <f>IF(AND(_332_2018_07_18_outfile_posicao[[#This Row],[hora bus]]=I1002,_332_2018_07_18_outfile_posicao[[#This Row],[lat bus]]=K1002,_332_2018_07_18_outfile_posicao[[#This Row],[lon bus]]=L1002),1,0)</f>
        <v>0</v>
      </c>
      <c r="N1003">
        <v>69</v>
      </c>
      <c r="O1003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1003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1003" s="4">
        <f>_332_2018_07_18_outfile_posicao[[#This Row],[8686,881807]]/_332_2018_07_18_outfile_posicao[[#Headers],[8686,881807]]</f>
        <v>0.19682317971961688</v>
      </c>
      <c r="R1003">
        <f>_332_2018_07_18_outfile_posicao[[#This Row],[8686,881807]]-P1002</f>
        <v>0</v>
      </c>
      <c r="S1003">
        <f>(_332_2018_07_18_outfile_posicao[[#This Row],[hora bus]]-I1002)*86000</f>
        <v>44.791666499804705</v>
      </c>
      <c r="T1003">
        <f>_332_2018_07_18_outfile_posicao[[#This Row],[desloc]]/_332_2018_07_18_outfile_posicao[[#This Row],[seconds]]</f>
        <v>0</v>
      </c>
      <c r="U1003">
        <f>_332_2018_07_18_outfile_posicao[[#This Row],[spd m/s]]*3.6</f>
        <v>0</v>
      </c>
      <c r="V1003" s="2"/>
      <c r="W1003" s="2">
        <f>IF(_332_2018_07_18_outfile_posicao[[#This Row],[cod bus]]=F1002,0,1)</f>
        <v>0</v>
      </c>
      <c r="X1003" s="2">
        <f>IF(_332_2018_07_18_outfile_posicao[[#This Row],[desloc]]&gt;=0,0,1)</f>
        <v>0</v>
      </c>
      <c r="Y1003" s="2">
        <f>IF(AND(_332_2018_07_18_outfile_posicao[[#This Row],[spd m/s]]&lt;1,_332_2018_07_18_outfile_posicao[[#This Row],[spd m/s]]&lt;&gt;0),1,0)</f>
        <v>0</v>
      </c>
      <c r="Z1003" s="2">
        <f>IF(Z1002=0.5,IF(P1003&gt;=P1004,0.5,1),IF(_332_2018_07_18_outfile_posicao[[#This Row],[desloc]]&lt;-1000,IF(P1003&gt;=P1004,IF(AND(Z1002=0.5,P1003=P1004),0,IF(P1003&lt;700,0.5,0)),1),IF(AND(X1003&gt;0,X1002&gt;0,_332_2018_07_18_outfile_posicao[[#This Row],[8686,881807]]&lt;500,_332_2018_07_18_outfile_posicao[[#This Row],[desloc]]&gt;0),IF(_332_2018_07_18_outfile_posicao[[#This Row],[8686,881807]]&lt;500,1,0),0)))</f>
        <v>0</v>
      </c>
      <c r="AA1003" s="2">
        <f t="shared" si="15"/>
        <v>1709.7796991022312</v>
      </c>
      <c r="AB1003" s="2">
        <f>IF(_332_2018_07_18_outfile_posicao[[#This Row],[inicio]]=1,0,IF(AB1002&gt;0,0.5,IF(_332_2018_07_18_outfile_posicao[[#This Row],[max dist]]=_332_2018_07_18_outfile_posicao[[#This Row],[8686,881807]],1,0)))</f>
        <v>0.5</v>
      </c>
      <c r="AC1003" s="2">
        <f>IF(_332_2018_07_18_outfile_posicao[[#This Row],[fim]]=0,AC1004+1,0)</f>
        <v>0</v>
      </c>
      <c r="AD1003" s="2"/>
      <c r="AE1003" s="2"/>
      <c r="AF1003" s="2"/>
      <c r="AG1003" s="2"/>
      <c r="AH1003" s="2"/>
      <c r="AI1003" s="2"/>
    </row>
    <row r="1004" spans="1:35" x14ac:dyDescent="0.25">
      <c r="A1004">
        <v>522</v>
      </c>
      <c r="B1004">
        <v>2</v>
      </c>
      <c r="C1004" s="2" t="s">
        <v>3193</v>
      </c>
      <c r="D1004">
        <v>332</v>
      </c>
      <c r="E1004" s="2" t="s">
        <v>5849</v>
      </c>
      <c r="F1004" s="2" t="s">
        <v>4931</v>
      </c>
      <c r="G1004" s="2">
        <v>1003</v>
      </c>
      <c r="H1004" t="b">
        <v>1</v>
      </c>
      <c r="I1004" s="3">
        <v>43299.223287037035</v>
      </c>
      <c r="J1004" s="2">
        <v>396</v>
      </c>
      <c r="K1004" s="2">
        <v>-23.627881500000001</v>
      </c>
      <c r="L1004" s="2">
        <v>-46.606098000000003</v>
      </c>
      <c r="M1004" s="2">
        <f>IF(AND(_332_2018_07_18_outfile_posicao[[#This Row],[hora bus]]=I1003,_332_2018_07_18_outfile_posicao[[#This Row],[lat bus]]=K1003,_332_2018_07_18_outfile_posicao[[#This Row],[lon bus]]=L1003),1,0)</f>
        <v>0</v>
      </c>
      <c r="N1004">
        <v>69</v>
      </c>
      <c r="O1004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1004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1004" s="4">
        <f>_332_2018_07_18_outfile_posicao[[#This Row],[8686,881807]]/_332_2018_07_18_outfile_posicao[[#Headers],[8686,881807]]</f>
        <v>0.19682317971961688</v>
      </c>
      <c r="R1004">
        <f>_332_2018_07_18_outfile_posicao[[#This Row],[8686,881807]]-P1003</f>
        <v>0</v>
      </c>
      <c r="S1004">
        <f>(_332_2018_07_18_outfile_posicao[[#This Row],[hora bus]]-I1003)*86000</f>
        <v>44.791666499804705</v>
      </c>
      <c r="T1004">
        <f>_332_2018_07_18_outfile_posicao[[#This Row],[desloc]]/_332_2018_07_18_outfile_posicao[[#This Row],[seconds]]</f>
        <v>0</v>
      </c>
      <c r="U1004">
        <f>_332_2018_07_18_outfile_posicao[[#This Row],[spd m/s]]*3.6</f>
        <v>0</v>
      </c>
      <c r="V1004" s="2"/>
      <c r="W1004" s="2">
        <f>IF(_332_2018_07_18_outfile_posicao[[#This Row],[cod bus]]=F1003,0,1)</f>
        <v>0</v>
      </c>
      <c r="X1004" s="2">
        <f>IF(_332_2018_07_18_outfile_posicao[[#This Row],[desloc]]&gt;=0,0,1)</f>
        <v>0</v>
      </c>
      <c r="Y1004" s="2">
        <f>IF(AND(_332_2018_07_18_outfile_posicao[[#This Row],[spd m/s]]&lt;1,_332_2018_07_18_outfile_posicao[[#This Row],[spd m/s]]&lt;&gt;0),1,0)</f>
        <v>0</v>
      </c>
      <c r="Z1004" s="2">
        <f>IF(Z1003=0.5,IF(P1004&gt;=P1005,0.5,1),IF(_332_2018_07_18_outfile_posicao[[#This Row],[desloc]]&lt;-1000,IF(P1004&gt;=P1005,IF(AND(Z1003=0.5,P1004=P1005),0,IF(P1004&lt;700,0.5,0)),1),IF(AND(X1004&gt;0,X1003&gt;0,_332_2018_07_18_outfile_posicao[[#This Row],[8686,881807]]&lt;500,_332_2018_07_18_outfile_posicao[[#This Row],[desloc]]&gt;0),IF(_332_2018_07_18_outfile_posicao[[#This Row],[8686,881807]]&lt;500,1,0),0)))</f>
        <v>0</v>
      </c>
      <c r="AA1004" s="2">
        <f t="shared" si="15"/>
        <v>1709.7796991022312</v>
      </c>
      <c r="AB1004" s="2">
        <f>IF(_332_2018_07_18_outfile_posicao[[#This Row],[inicio]]=1,0,IF(AB1003&gt;0,0.5,IF(_332_2018_07_18_outfile_posicao[[#This Row],[max dist]]=_332_2018_07_18_outfile_posicao[[#This Row],[8686,881807]],1,0)))</f>
        <v>0.5</v>
      </c>
      <c r="AC1004" s="2">
        <f>IF(_332_2018_07_18_outfile_posicao[[#This Row],[fim]]=0,AC1005+1,0)</f>
        <v>0</v>
      </c>
      <c r="AD1004" s="2"/>
      <c r="AE1004" s="2"/>
      <c r="AF1004" s="2"/>
      <c r="AG1004" s="2"/>
      <c r="AH1004" s="2"/>
      <c r="AI1004" s="2"/>
    </row>
    <row r="1005" spans="1:35" x14ac:dyDescent="0.25">
      <c r="A1005">
        <v>524</v>
      </c>
      <c r="B1005">
        <v>2</v>
      </c>
      <c r="C1005" s="2" t="s">
        <v>3194</v>
      </c>
      <c r="D1005">
        <v>332</v>
      </c>
      <c r="E1005" s="2" t="s">
        <v>5850</v>
      </c>
      <c r="F1005" s="2" t="s">
        <v>4931</v>
      </c>
      <c r="G1005" s="2">
        <v>1004</v>
      </c>
      <c r="H1005" t="b">
        <v>1</v>
      </c>
      <c r="I1005" s="3">
        <v>43299.223807870374</v>
      </c>
      <c r="J1005" s="2">
        <v>398</v>
      </c>
      <c r="K1005" s="2">
        <v>-23.627881500000001</v>
      </c>
      <c r="L1005" s="2">
        <v>-46.606098000000003</v>
      </c>
      <c r="M1005" s="2">
        <f>IF(AND(_332_2018_07_18_outfile_posicao[[#This Row],[hora bus]]=I1004,_332_2018_07_18_outfile_posicao[[#This Row],[lat bus]]=K1004,_332_2018_07_18_outfile_posicao[[#This Row],[lon bus]]=L1004),1,0)</f>
        <v>0</v>
      </c>
      <c r="N1005">
        <v>69</v>
      </c>
      <c r="O1005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1005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1005" s="4">
        <f>_332_2018_07_18_outfile_posicao[[#This Row],[8686,881807]]/_332_2018_07_18_outfile_posicao[[#Headers],[8686,881807]]</f>
        <v>0.19682317971961688</v>
      </c>
      <c r="R1005">
        <f>_332_2018_07_18_outfile_posicao[[#This Row],[8686,881807]]-P1004</f>
        <v>0</v>
      </c>
      <c r="S1005">
        <f>(_332_2018_07_18_outfile_posicao[[#This Row],[hora bus]]-I1004)*86000</f>
        <v>44.79166712553706</v>
      </c>
      <c r="T1005">
        <f>_332_2018_07_18_outfile_posicao[[#This Row],[desloc]]/_332_2018_07_18_outfile_posicao[[#This Row],[seconds]]</f>
        <v>0</v>
      </c>
      <c r="U1005">
        <f>_332_2018_07_18_outfile_posicao[[#This Row],[spd m/s]]*3.6</f>
        <v>0</v>
      </c>
      <c r="V1005" s="2"/>
      <c r="W1005" s="2">
        <f>IF(_332_2018_07_18_outfile_posicao[[#This Row],[cod bus]]=F1004,0,1)</f>
        <v>0</v>
      </c>
      <c r="X1005" s="2">
        <f>IF(_332_2018_07_18_outfile_posicao[[#This Row],[desloc]]&gt;=0,0,1)</f>
        <v>0</v>
      </c>
      <c r="Y1005" s="2">
        <f>IF(AND(_332_2018_07_18_outfile_posicao[[#This Row],[spd m/s]]&lt;1,_332_2018_07_18_outfile_posicao[[#This Row],[spd m/s]]&lt;&gt;0),1,0)</f>
        <v>0</v>
      </c>
      <c r="Z1005" s="2">
        <f>IF(Z1004=0.5,IF(P1005&gt;=P1006,0.5,1),IF(_332_2018_07_18_outfile_posicao[[#This Row],[desloc]]&lt;-1000,IF(P1005&gt;=P1006,IF(AND(Z1004=0.5,P1005=P1006),0,IF(P1005&lt;700,0.5,0)),1),IF(AND(X1005&gt;0,X1004&gt;0,_332_2018_07_18_outfile_posicao[[#This Row],[8686,881807]]&lt;500,_332_2018_07_18_outfile_posicao[[#This Row],[desloc]]&gt;0),IF(_332_2018_07_18_outfile_posicao[[#This Row],[8686,881807]]&lt;500,1,0),0)))</f>
        <v>0</v>
      </c>
      <c r="AA1005" s="2">
        <f t="shared" si="15"/>
        <v>1709.7796991022312</v>
      </c>
      <c r="AB1005" s="2">
        <f>IF(_332_2018_07_18_outfile_posicao[[#This Row],[inicio]]=1,0,IF(AB1004&gt;0,0.5,IF(_332_2018_07_18_outfile_posicao[[#This Row],[max dist]]=_332_2018_07_18_outfile_posicao[[#This Row],[8686,881807]],1,0)))</f>
        <v>0.5</v>
      </c>
      <c r="AC1005" s="2">
        <f>IF(_332_2018_07_18_outfile_posicao[[#This Row],[fim]]=0,AC1006+1,0)</f>
        <v>0</v>
      </c>
      <c r="AD1005" s="2"/>
      <c r="AE1005" s="2"/>
      <c r="AF1005" s="2"/>
      <c r="AG1005" s="2"/>
      <c r="AH1005" s="2"/>
      <c r="AI1005" s="2"/>
    </row>
    <row r="1006" spans="1:35" x14ac:dyDescent="0.25">
      <c r="A1006">
        <v>525</v>
      </c>
      <c r="B1006">
        <v>2</v>
      </c>
      <c r="C1006" s="2" t="s">
        <v>3195</v>
      </c>
      <c r="D1006">
        <v>332</v>
      </c>
      <c r="E1006" s="2" t="s">
        <v>5851</v>
      </c>
      <c r="F1006" s="2" t="s">
        <v>4931</v>
      </c>
      <c r="G1006" s="2">
        <v>1005</v>
      </c>
      <c r="H1006" t="b">
        <v>1</v>
      </c>
      <c r="I1006" s="3">
        <v>43299.224328703705</v>
      </c>
      <c r="J1006" s="2">
        <v>400</v>
      </c>
      <c r="K1006" s="2">
        <v>-23.627881500000001</v>
      </c>
      <c r="L1006" s="2">
        <v>-46.606098000000003</v>
      </c>
      <c r="M1006" s="2">
        <f>IF(AND(_332_2018_07_18_outfile_posicao[[#This Row],[hora bus]]=I1005,_332_2018_07_18_outfile_posicao[[#This Row],[lat bus]]=K1005,_332_2018_07_18_outfile_posicao[[#This Row],[lon bus]]=L1005),1,0)</f>
        <v>0</v>
      </c>
      <c r="N1006">
        <v>69</v>
      </c>
      <c r="O1006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1006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1006" s="4">
        <f>_332_2018_07_18_outfile_posicao[[#This Row],[8686,881807]]/_332_2018_07_18_outfile_posicao[[#Headers],[8686,881807]]</f>
        <v>0.19682317971961688</v>
      </c>
      <c r="R1006">
        <f>_332_2018_07_18_outfile_posicao[[#This Row],[8686,881807]]-P1005</f>
        <v>0</v>
      </c>
      <c r="S1006">
        <f>(_332_2018_07_18_outfile_posicao[[#This Row],[hora bus]]-I1005)*86000</f>
        <v>44.791666499804705</v>
      </c>
      <c r="T1006">
        <f>_332_2018_07_18_outfile_posicao[[#This Row],[desloc]]/_332_2018_07_18_outfile_posicao[[#This Row],[seconds]]</f>
        <v>0</v>
      </c>
      <c r="U1006">
        <f>_332_2018_07_18_outfile_posicao[[#This Row],[spd m/s]]*3.6</f>
        <v>0</v>
      </c>
      <c r="V1006" s="2"/>
      <c r="W1006" s="2">
        <f>IF(_332_2018_07_18_outfile_posicao[[#This Row],[cod bus]]=F1005,0,1)</f>
        <v>0</v>
      </c>
      <c r="X1006" s="2">
        <f>IF(_332_2018_07_18_outfile_posicao[[#This Row],[desloc]]&gt;=0,0,1)</f>
        <v>0</v>
      </c>
      <c r="Y1006" s="2">
        <f>IF(AND(_332_2018_07_18_outfile_posicao[[#This Row],[spd m/s]]&lt;1,_332_2018_07_18_outfile_posicao[[#This Row],[spd m/s]]&lt;&gt;0),1,0)</f>
        <v>0</v>
      </c>
      <c r="Z1006" s="2">
        <f>IF(Z1005=0.5,IF(P1006&gt;=P1007,0.5,1),IF(_332_2018_07_18_outfile_posicao[[#This Row],[desloc]]&lt;-1000,IF(P1006&gt;=P1007,IF(AND(Z1005=0.5,P1006=P1007),0,IF(P1006&lt;700,0.5,0)),1),IF(AND(X1006&gt;0,X1005&gt;0,_332_2018_07_18_outfile_posicao[[#This Row],[8686,881807]]&lt;500,_332_2018_07_18_outfile_posicao[[#This Row],[desloc]]&gt;0),IF(_332_2018_07_18_outfile_posicao[[#This Row],[8686,881807]]&lt;500,1,0),0)))</f>
        <v>0</v>
      </c>
      <c r="AA1006" s="2">
        <f t="shared" si="15"/>
        <v>1709.7796991022312</v>
      </c>
      <c r="AB1006" s="2">
        <f>IF(_332_2018_07_18_outfile_posicao[[#This Row],[inicio]]=1,0,IF(AB1005&gt;0,0.5,IF(_332_2018_07_18_outfile_posicao[[#This Row],[max dist]]=_332_2018_07_18_outfile_posicao[[#This Row],[8686,881807]],1,0)))</f>
        <v>0.5</v>
      </c>
      <c r="AC1006" s="2">
        <f>IF(_332_2018_07_18_outfile_posicao[[#This Row],[fim]]=0,AC1007+1,0)</f>
        <v>0</v>
      </c>
      <c r="AD1006" s="2"/>
      <c r="AE1006" s="2"/>
      <c r="AF1006" s="2"/>
      <c r="AG1006" s="2"/>
      <c r="AH1006" s="2"/>
      <c r="AI1006" s="2"/>
    </row>
    <row r="1007" spans="1:35" x14ac:dyDescent="0.25">
      <c r="A1007">
        <v>527</v>
      </c>
      <c r="B1007">
        <v>2</v>
      </c>
      <c r="C1007" s="2" t="s">
        <v>3196</v>
      </c>
      <c r="D1007">
        <v>332</v>
      </c>
      <c r="E1007" s="2" t="s">
        <v>5852</v>
      </c>
      <c r="F1007" s="2" t="s">
        <v>4931</v>
      </c>
      <c r="G1007" s="2">
        <v>1006</v>
      </c>
      <c r="H1007" t="b">
        <v>1</v>
      </c>
      <c r="I1007" s="3">
        <v>43299.224849537037</v>
      </c>
      <c r="J1007" s="2">
        <v>402</v>
      </c>
      <c r="K1007" s="2">
        <v>-23.627881500000001</v>
      </c>
      <c r="L1007" s="2">
        <v>-46.606098000000003</v>
      </c>
      <c r="M1007" s="2">
        <f>IF(AND(_332_2018_07_18_outfile_posicao[[#This Row],[hora bus]]=I1006,_332_2018_07_18_outfile_posicao[[#This Row],[lat bus]]=K1006,_332_2018_07_18_outfile_posicao[[#This Row],[lon bus]]=L1006),1,0)</f>
        <v>0</v>
      </c>
      <c r="N1007">
        <v>69</v>
      </c>
      <c r="O1007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1007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1007" s="4">
        <f>_332_2018_07_18_outfile_posicao[[#This Row],[8686,881807]]/_332_2018_07_18_outfile_posicao[[#Headers],[8686,881807]]</f>
        <v>0.19682317971961688</v>
      </c>
      <c r="R1007">
        <f>_332_2018_07_18_outfile_posicao[[#This Row],[8686,881807]]-P1006</f>
        <v>0</v>
      </c>
      <c r="S1007">
        <f>(_332_2018_07_18_outfile_posicao[[#This Row],[hora bus]]-I1006)*86000</f>
        <v>44.791666499804705</v>
      </c>
      <c r="T1007">
        <f>_332_2018_07_18_outfile_posicao[[#This Row],[desloc]]/_332_2018_07_18_outfile_posicao[[#This Row],[seconds]]</f>
        <v>0</v>
      </c>
      <c r="U1007">
        <f>_332_2018_07_18_outfile_posicao[[#This Row],[spd m/s]]*3.6</f>
        <v>0</v>
      </c>
      <c r="V1007" s="2"/>
      <c r="W1007" s="2">
        <f>IF(_332_2018_07_18_outfile_posicao[[#This Row],[cod bus]]=F1006,0,1)</f>
        <v>0</v>
      </c>
      <c r="X1007" s="2">
        <f>IF(_332_2018_07_18_outfile_posicao[[#This Row],[desloc]]&gt;=0,0,1)</f>
        <v>0</v>
      </c>
      <c r="Y1007" s="2">
        <f>IF(AND(_332_2018_07_18_outfile_posicao[[#This Row],[spd m/s]]&lt;1,_332_2018_07_18_outfile_posicao[[#This Row],[spd m/s]]&lt;&gt;0),1,0)</f>
        <v>0</v>
      </c>
      <c r="Z1007" s="2">
        <f>IF(Z1006=0.5,IF(P1007&gt;=P1008,0.5,1),IF(_332_2018_07_18_outfile_posicao[[#This Row],[desloc]]&lt;-1000,IF(P1007&gt;=P1008,IF(AND(Z1006=0.5,P1007=P1008),0,IF(P1007&lt;700,0.5,0)),1),IF(AND(X1007&gt;0,X1006&gt;0,_332_2018_07_18_outfile_posicao[[#This Row],[8686,881807]]&lt;500,_332_2018_07_18_outfile_posicao[[#This Row],[desloc]]&gt;0),IF(_332_2018_07_18_outfile_posicao[[#This Row],[8686,881807]]&lt;500,1,0),0)))</f>
        <v>0</v>
      </c>
      <c r="AA1007" s="2">
        <f t="shared" si="15"/>
        <v>1709.7796991022312</v>
      </c>
      <c r="AB1007" s="2">
        <f>IF(_332_2018_07_18_outfile_posicao[[#This Row],[inicio]]=1,0,IF(AB1006&gt;0,0.5,IF(_332_2018_07_18_outfile_posicao[[#This Row],[max dist]]=_332_2018_07_18_outfile_posicao[[#This Row],[8686,881807]],1,0)))</f>
        <v>0.5</v>
      </c>
      <c r="AC1007" s="2">
        <f>IF(_332_2018_07_18_outfile_posicao[[#This Row],[fim]]=0,AC1008+1,0)</f>
        <v>0</v>
      </c>
      <c r="AD1007" s="2"/>
      <c r="AE1007" s="2"/>
      <c r="AF1007" s="2"/>
      <c r="AG1007" s="2"/>
      <c r="AH1007" s="2"/>
      <c r="AI1007" s="2"/>
    </row>
    <row r="1008" spans="1:35" x14ac:dyDescent="0.25">
      <c r="A1008">
        <v>528</v>
      </c>
      <c r="B1008">
        <v>2</v>
      </c>
      <c r="C1008" s="2" t="s">
        <v>3197</v>
      </c>
      <c r="D1008">
        <v>332</v>
      </c>
      <c r="E1008" s="2" t="s">
        <v>5852</v>
      </c>
      <c r="F1008" s="2" t="s">
        <v>4931</v>
      </c>
      <c r="G1008" s="2">
        <v>1007</v>
      </c>
      <c r="H1008" t="b">
        <v>1</v>
      </c>
      <c r="I1008" s="3">
        <v>43299.225370370368</v>
      </c>
      <c r="J1008" s="2">
        <v>404</v>
      </c>
      <c r="K1008" s="2">
        <v>-23.627881500000001</v>
      </c>
      <c r="L1008" s="2">
        <v>-46.606098000000003</v>
      </c>
      <c r="M1008" s="2">
        <f>IF(AND(_332_2018_07_18_outfile_posicao[[#This Row],[hora bus]]=I1007,_332_2018_07_18_outfile_posicao[[#This Row],[lat bus]]=K1007,_332_2018_07_18_outfile_posicao[[#This Row],[lon bus]]=L1007),1,0)</f>
        <v>0</v>
      </c>
      <c r="N1008">
        <v>69</v>
      </c>
      <c r="O1008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1008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1008" s="4">
        <f>_332_2018_07_18_outfile_posicao[[#This Row],[8686,881807]]/_332_2018_07_18_outfile_posicao[[#Headers],[8686,881807]]</f>
        <v>0.19682317971961688</v>
      </c>
      <c r="R1008">
        <f>_332_2018_07_18_outfile_posicao[[#This Row],[8686,881807]]-P1007</f>
        <v>0</v>
      </c>
      <c r="S1008">
        <f>(_332_2018_07_18_outfile_posicao[[#This Row],[hora bus]]-I1007)*86000</f>
        <v>44.791666499804705</v>
      </c>
      <c r="T1008">
        <f>_332_2018_07_18_outfile_posicao[[#This Row],[desloc]]/_332_2018_07_18_outfile_posicao[[#This Row],[seconds]]</f>
        <v>0</v>
      </c>
      <c r="U1008">
        <f>_332_2018_07_18_outfile_posicao[[#This Row],[spd m/s]]*3.6</f>
        <v>0</v>
      </c>
      <c r="V1008" s="2"/>
      <c r="W1008" s="2">
        <f>IF(_332_2018_07_18_outfile_posicao[[#This Row],[cod bus]]=F1007,0,1)</f>
        <v>0</v>
      </c>
      <c r="X1008" s="2">
        <f>IF(_332_2018_07_18_outfile_posicao[[#This Row],[desloc]]&gt;=0,0,1)</f>
        <v>0</v>
      </c>
      <c r="Y1008" s="2">
        <f>IF(AND(_332_2018_07_18_outfile_posicao[[#This Row],[spd m/s]]&lt;1,_332_2018_07_18_outfile_posicao[[#This Row],[spd m/s]]&lt;&gt;0),1,0)</f>
        <v>0</v>
      </c>
      <c r="Z1008" s="2">
        <f>IF(Z1007=0.5,IF(P1008&gt;=P1009,0.5,1),IF(_332_2018_07_18_outfile_posicao[[#This Row],[desloc]]&lt;-1000,IF(P1008&gt;=P1009,IF(AND(Z1007=0.5,P1008=P1009),0,IF(P1008&lt;700,0.5,0)),1),IF(AND(X1008&gt;0,X1007&gt;0,_332_2018_07_18_outfile_posicao[[#This Row],[8686,881807]]&lt;500,_332_2018_07_18_outfile_posicao[[#This Row],[desloc]]&gt;0),IF(_332_2018_07_18_outfile_posicao[[#This Row],[8686,881807]]&lt;500,1,0),0)))</f>
        <v>0</v>
      </c>
      <c r="AA1008" s="2">
        <f t="shared" si="15"/>
        <v>1709.7796991022312</v>
      </c>
      <c r="AB1008" s="2">
        <f>IF(_332_2018_07_18_outfile_posicao[[#This Row],[inicio]]=1,0,IF(AB1007&gt;0,0.5,IF(_332_2018_07_18_outfile_posicao[[#This Row],[max dist]]=_332_2018_07_18_outfile_posicao[[#This Row],[8686,881807]],1,0)))</f>
        <v>0.5</v>
      </c>
      <c r="AC1008" s="2">
        <f>IF(_332_2018_07_18_outfile_posicao[[#This Row],[fim]]=0,AC1009+1,0)</f>
        <v>0</v>
      </c>
      <c r="AD1008" s="2"/>
      <c r="AE1008" s="2"/>
      <c r="AF1008" s="2"/>
      <c r="AG1008" s="2"/>
      <c r="AH1008" s="2"/>
      <c r="AI1008" s="2"/>
    </row>
    <row r="1009" spans="1:35" x14ac:dyDescent="0.25">
      <c r="A1009">
        <v>530</v>
      </c>
      <c r="B1009">
        <v>2</v>
      </c>
      <c r="C1009" s="2" t="s">
        <v>3198</v>
      </c>
      <c r="D1009">
        <v>332</v>
      </c>
      <c r="E1009" s="2" t="s">
        <v>5853</v>
      </c>
      <c r="F1009" s="2" t="s">
        <v>4931</v>
      </c>
      <c r="G1009" s="2">
        <v>1008</v>
      </c>
      <c r="H1009" t="b">
        <v>1</v>
      </c>
      <c r="I1009" s="3">
        <v>43299.225891203707</v>
      </c>
      <c r="J1009" s="2">
        <v>406</v>
      </c>
      <c r="K1009" s="2">
        <v>-23.627881500000001</v>
      </c>
      <c r="L1009" s="2">
        <v>-46.606098000000003</v>
      </c>
      <c r="M1009" s="2">
        <f>IF(AND(_332_2018_07_18_outfile_posicao[[#This Row],[hora bus]]=I1008,_332_2018_07_18_outfile_posicao[[#This Row],[lat bus]]=K1008,_332_2018_07_18_outfile_posicao[[#This Row],[lon bus]]=L1008),1,0)</f>
        <v>0</v>
      </c>
      <c r="N1009">
        <v>69</v>
      </c>
      <c r="O1009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1009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1009" s="4">
        <f>_332_2018_07_18_outfile_posicao[[#This Row],[8686,881807]]/_332_2018_07_18_outfile_posicao[[#Headers],[8686,881807]]</f>
        <v>0.19682317971961688</v>
      </c>
      <c r="R1009">
        <f>_332_2018_07_18_outfile_posicao[[#This Row],[8686,881807]]-P1008</f>
        <v>0</v>
      </c>
      <c r="S1009">
        <f>(_332_2018_07_18_outfile_posicao[[#This Row],[hora bus]]-I1008)*86000</f>
        <v>44.79166712553706</v>
      </c>
      <c r="T1009">
        <f>_332_2018_07_18_outfile_posicao[[#This Row],[desloc]]/_332_2018_07_18_outfile_posicao[[#This Row],[seconds]]</f>
        <v>0</v>
      </c>
      <c r="U1009">
        <f>_332_2018_07_18_outfile_posicao[[#This Row],[spd m/s]]*3.6</f>
        <v>0</v>
      </c>
      <c r="V1009" s="2"/>
      <c r="W1009" s="2">
        <f>IF(_332_2018_07_18_outfile_posicao[[#This Row],[cod bus]]=F1008,0,1)</f>
        <v>0</v>
      </c>
      <c r="X1009" s="2">
        <f>IF(_332_2018_07_18_outfile_posicao[[#This Row],[desloc]]&gt;=0,0,1)</f>
        <v>0</v>
      </c>
      <c r="Y1009" s="2">
        <f>IF(AND(_332_2018_07_18_outfile_posicao[[#This Row],[spd m/s]]&lt;1,_332_2018_07_18_outfile_posicao[[#This Row],[spd m/s]]&lt;&gt;0),1,0)</f>
        <v>0</v>
      </c>
      <c r="Z1009" s="2">
        <f>IF(Z1008=0.5,IF(P1009&gt;=P1010,0.5,1),IF(_332_2018_07_18_outfile_posicao[[#This Row],[desloc]]&lt;-1000,IF(P1009&gt;=P1010,IF(AND(Z1008=0.5,P1009=P1010),0,IF(P1009&lt;700,0.5,0)),1),IF(AND(X1009&gt;0,X1008&gt;0,_332_2018_07_18_outfile_posicao[[#This Row],[8686,881807]]&lt;500,_332_2018_07_18_outfile_posicao[[#This Row],[desloc]]&gt;0),IF(_332_2018_07_18_outfile_posicao[[#This Row],[8686,881807]]&lt;500,1,0),0)))</f>
        <v>0</v>
      </c>
      <c r="AA1009" s="2">
        <f t="shared" si="15"/>
        <v>1709.7796991022312</v>
      </c>
      <c r="AB1009" s="2">
        <f>IF(_332_2018_07_18_outfile_posicao[[#This Row],[inicio]]=1,0,IF(AB1008&gt;0,0.5,IF(_332_2018_07_18_outfile_posicao[[#This Row],[max dist]]=_332_2018_07_18_outfile_posicao[[#This Row],[8686,881807]],1,0)))</f>
        <v>0.5</v>
      </c>
      <c r="AC1009" s="2">
        <f>IF(_332_2018_07_18_outfile_posicao[[#This Row],[fim]]=0,AC1010+1,0)</f>
        <v>0</v>
      </c>
      <c r="AD1009" s="2"/>
      <c r="AE1009" s="2"/>
      <c r="AF1009" s="2"/>
      <c r="AG1009" s="2"/>
      <c r="AH1009" s="2"/>
      <c r="AI1009" s="2"/>
    </row>
    <row r="1010" spans="1:35" x14ac:dyDescent="0.25">
      <c r="A1010">
        <v>531</v>
      </c>
      <c r="B1010">
        <v>2</v>
      </c>
      <c r="C1010" s="2" t="s">
        <v>3199</v>
      </c>
      <c r="D1010">
        <v>332</v>
      </c>
      <c r="E1010" s="2" t="s">
        <v>5854</v>
      </c>
      <c r="F1010" s="2" t="s">
        <v>4931</v>
      </c>
      <c r="G1010" s="2">
        <v>1009</v>
      </c>
      <c r="H1010" t="b">
        <v>1</v>
      </c>
      <c r="I1010" s="3">
        <v>43299.226412037038</v>
      </c>
      <c r="J1010" s="2">
        <v>408</v>
      </c>
      <c r="K1010" s="2">
        <v>-23.627881500000001</v>
      </c>
      <c r="L1010" s="2">
        <v>-46.606098000000003</v>
      </c>
      <c r="M1010" s="2">
        <f>IF(AND(_332_2018_07_18_outfile_posicao[[#This Row],[hora bus]]=I1009,_332_2018_07_18_outfile_posicao[[#This Row],[lat bus]]=K1009,_332_2018_07_18_outfile_posicao[[#This Row],[lon bus]]=L1009),1,0)</f>
        <v>0</v>
      </c>
      <c r="N1010">
        <v>69</v>
      </c>
      <c r="O1010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1010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1010" s="4">
        <f>_332_2018_07_18_outfile_posicao[[#This Row],[8686,881807]]/_332_2018_07_18_outfile_posicao[[#Headers],[8686,881807]]</f>
        <v>0.19682317971961688</v>
      </c>
      <c r="R1010">
        <f>_332_2018_07_18_outfile_posicao[[#This Row],[8686,881807]]-P1009</f>
        <v>0</v>
      </c>
      <c r="S1010">
        <f>(_332_2018_07_18_outfile_posicao[[#This Row],[hora bus]]-I1009)*86000</f>
        <v>44.791666499804705</v>
      </c>
      <c r="T1010">
        <f>_332_2018_07_18_outfile_posicao[[#This Row],[desloc]]/_332_2018_07_18_outfile_posicao[[#This Row],[seconds]]</f>
        <v>0</v>
      </c>
      <c r="U1010">
        <f>_332_2018_07_18_outfile_posicao[[#This Row],[spd m/s]]*3.6</f>
        <v>0</v>
      </c>
      <c r="V1010" s="2"/>
      <c r="W1010" s="2">
        <f>IF(_332_2018_07_18_outfile_posicao[[#This Row],[cod bus]]=F1009,0,1)</f>
        <v>0</v>
      </c>
      <c r="X1010" s="2">
        <f>IF(_332_2018_07_18_outfile_posicao[[#This Row],[desloc]]&gt;=0,0,1)</f>
        <v>0</v>
      </c>
      <c r="Y1010" s="2">
        <f>IF(AND(_332_2018_07_18_outfile_posicao[[#This Row],[spd m/s]]&lt;1,_332_2018_07_18_outfile_posicao[[#This Row],[spd m/s]]&lt;&gt;0),1,0)</f>
        <v>0</v>
      </c>
      <c r="Z1010" s="2">
        <f>IF(Z1009=0.5,IF(P1010&gt;=P1011,0.5,1),IF(_332_2018_07_18_outfile_posicao[[#This Row],[desloc]]&lt;-1000,IF(P1010&gt;=P1011,IF(AND(Z1009=0.5,P1010=P1011),0,IF(P1010&lt;700,0.5,0)),1),IF(AND(X1010&gt;0,X1009&gt;0,_332_2018_07_18_outfile_posicao[[#This Row],[8686,881807]]&lt;500,_332_2018_07_18_outfile_posicao[[#This Row],[desloc]]&gt;0),IF(_332_2018_07_18_outfile_posicao[[#This Row],[8686,881807]]&lt;500,1,0),0)))</f>
        <v>0</v>
      </c>
      <c r="AA1010" s="2">
        <f t="shared" si="15"/>
        <v>1709.7796991022312</v>
      </c>
      <c r="AB1010" s="2">
        <f>IF(_332_2018_07_18_outfile_posicao[[#This Row],[inicio]]=1,0,IF(AB1009&gt;0,0.5,IF(_332_2018_07_18_outfile_posicao[[#This Row],[max dist]]=_332_2018_07_18_outfile_posicao[[#This Row],[8686,881807]],1,0)))</f>
        <v>0.5</v>
      </c>
      <c r="AC1010" s="2">
        <f>IF(_332_2018_07_18_outfile_posicao[[#This Row],[fim]]=0,AC1011+1,0)</f>
        <v>0</v>
      </c>
      <c r="AD1010" s="2"/>
      <c r="AE1010" s="2"/>
      <c r="AF1010" s="2"/>
      <c r="AG1010" s="2"/>
      <c r="AH1010" s="2"/>
      <c r="AI1010" s="2"/>
    </row>
    <row r="1011" spans="1:35" x14ac:dyDescent="0.25">
      <c r="A1011">
        <v>533</v>
      </c>
      <c r="B1011">
        <v>2</v>
      </c>
      <c r="C1011" s="2" t="s">
        <v>3200</v>
      </c>
      <c r="D1011">
        <v>332</v>
      </c>
      <c r="E1011" s="2" t="s">
        <v>5855</v>
      </c>
      <c r="F1011" s="2" t="s">
        <v>4931</v>
      </c>
      <c r="G1011" s="2">
        <v>1010</v>
      </c>
      <c r="H1011" t="b">
        <v>1</v>
      </c>
      <c r="I1011" s="3">
        <v>43299.22693287037</v>
      </c>
      <c r="J1011" s="2">
        <v>409</v>
      </c>
      <c r="K1011" s="2">
        <v>-23.627881500000001</v>
      </c>
      <c r="L1011" s="2">
        <v>-46.606098000000003</v>
      </c>
      <c r="M1011" s="2">
        <f>IF(AND(_332_2018_07_18_outfile_posicao[[#This Row],[hora bus]]=I1010,_332_2018_07_18_outfile_posicao[[#This Row],[lat bus]]=K1010,_332_2018_07_18_outfile_posicao[[#This Row],[lon bus]]=L1010),1,0)</f>
        <v>0</v>
      </c>
      <c r="N1011">
        <v>69</v>
      </c>
      <c r="O1011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1011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1011" s="4">
        <f>_332_2018_07_18_outfile_posicao[[#This Row],[8686,881807]]/_332_2018_07_18_outfile_posicao[[#Headers],[8686,881807]]</f>
        <v>0.19682317971961688</v>
      </c>
      <c r="R1011">
        <f>_332_2018_07_18_outfile_posicao[[#This Row],[8686,881807]]-P1010</f>
        <v>0</v>
      </c>
      <c r="S1011">
        <f>(_332_2018_07_18_outfile_posicao[[#This Row],[hora bus]]-I1010)*86000</f>
        <v>44.791666499804705</v>
      </c>
      <c r="T1011">
        <f>_332_2018_07_18_outfile_posicao[[#This Row],[desloc]]/_332_2018_07_18_outfile_posicao[[#This Row],[seconds]]</f>
        <v>0</v>
      </c>
      <c r="U1011">
        <f>_332_2018_07_18_outfile_posicao[[#This Row],[spd m/s]]*3.6</f>
        <v>0</v>
      </c>
      <c r="V1011" s="2"/>
      <c r="W1011" s="2">
        <f>IF(_332_2018_07_18_outfile_posicao[[#This Row],[cod bus]]=F1010,0,1)</f>
        <v>0</v>
      </c>
      <c r="X1011" s="2">
        <f>IF(_332_2018_07_18_outfile_posicao[[#This Row],[desloc]]&gt;=0,0,1)</f>
        <v>0</v>
      </c>
      <c r="Y1011" s="2">
        <f>IF(AND(_332_2018_07_18_outfile_posicao[[#This Row],[spd m/s]]&lt;1,_332_2018_07_18_outfile_posicao[[#This Row],[spd m/s]]&lt;&gt;0),1,0)</f>
        <v>0</v>
      </c>
      <c r="Z1011" s="2">
        <f>IF(Z1010=0.5,IF(P1011&gt;=P1012,0.5,1),IF(_332_2018_07_18_outfile_posicao[[#This Row],[desloc]]&lt;-1000,IF(P1011&gt;=P1012,IF(AND(Z1010=0.5,P1011=P1012),0,IF(P1011&lt;700,0.5,0)),1),IF(AND(X1011&gt;0,X1010&gt;0,_332_2018_07_18_outfile_posicao[[#This Row],[8686,881807]]&lt;500,_332_2018_07_18_outfile_posicao[[#This Row],[desloc]]&gt;0),IF(_332_2018_07_18_outfile_posicao[[#This Row],[8686,881807]]&lt;500,1,0),0)))</f>
        <v>0</v>
      </c>
      <c r="AA1011" s="2">
        <f t="shared" si="15"/>
        <v>1709.7796991022312</v>
      </c>
      <c r="AB1011" s="2">
        <f>IF(_332_2018_07_18_outfile_posicao[[#This Row],[inicio]]=1,0,IF(AB1010&gt;0,0.5,IF(_332_2018_07_18_outfile_posicao[[#This Row],[max dist]]=_332_2018_07_18_outfile_posicao[[#This Row],[8686,881807]],1,0)))</f>
        <v>0.5</v>
      </c>
      <c r="AC1011" s="2">
        <f>IF(_332_2018_07_18_outfile_posicao[[#This Row],[fim]]=0,AC1012+1,0)</f>
        <v>0</v>
      </c>
      <c r="AD1011" s="2"/>
      <c r="AE1011" s="2"/>
      <c r="AF1011" s="2"/>
      <c r="AG1011" s="2"/>
      <c r="AH1011" s="2"/>
      <c r="AI1011" s="2"/>
    </row>
    <row r="1012" spans="1:35" x14ac:dyDescent="0.25">
      <c r="A1012">
        <v>534</v>
      </c>
      <c r="B1012">
        <v>2</v>
      </c>
      <c r="C1012" s="2" t="s">
        <v>3201</v>
      </c>
      <c r="D1012">
        <v>332</v>
      </c>
      <c r="E1012" s="2" t="s">
        <v>5855</v>
      </c>
      <c r="F1012" s="2" t="s">
        <v>4931</v>
      </c>
      <c r="G1012" s="2">
        <v>1011</v>
      </c>
      <c r="H1012" t="b">
        <v>1</v>
      </c>
      <c r="I1012" s="3">
        <v>43299.227453703701</v>
      </c>
      <c r="J1012" s="2">
        <v>410</v>
      </c>
      <c r="K1012" s="2">
        <v>-23.627881500000001</v>
      </c>
      <c r="L1012" s="2">
        <v>-46.606098000000003</v>
      </c>
      <c r="M1012" s="2">
        <f>IF(AND(_332_2018_07_18_outfile_posicao[[#This Row],[hora bus]]=I1011,_332_2018_07_18_outfile_posicao[[#This Row],[lat bus]]=K1011,_332_2018_07_18_outfile_posicao[[#This Row],[lon bus]]=L1011),1,0)</f>
        <v>0</v>
      </c>
      <c r="N1012">
        <v>69</v>
      </c>
      <c r="O1012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1012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1012" s="4">
        <f>_332_2018_07_18_outfile_posicao[[#This Row],[8686,881807]]/_332_2018_07_18_outfile_posicao[[#Headers],[8686,881807]]</f>
        <v>0.19682317971961688</v>
      </c>
      <c r="R1012">
        <f>_332_2018_07_18_outfile_posicao[[#This Row],[8686,881807]]-P1011</f>
        <v>0</v>
      </c>
      <c r="S1012">
        <f>(_332_2018_07_18_outfile_posicao[[#This Row],[hora bus]]-I1011)*86000</f>
        <v>44.791666499804705</v>
      </c>
      <c r="T1012">
        <f>_332_2018_07_18_outfile_posicao[[#This Row],[desloc]]/_332_2018_07_18_outfile_posicao[[#This Row],[seconds]]</f>
        <v>0</v>
      </c>
      <c r="U1012">
        <f>_332_2018_07_18_outfile_posicao[[#This Row],[spd m/s]]*3.6</f>
        <v>0</v>
      </c>
      <c r="V1012" s="2"/>
      <c r="W1012" s="2">
        <f>IF(_332_2018_07_18_outfile_posicao[[#This Row],[cod bus]]=F1011,0,1)</f>
        <v>0</v>
      </c>
      <c r="X1012" s="2">
        <f>IF(_332_2018_07_18_outfile_posicao[[#This Row],[desloc]]&gt;=0,0,1)</f>
        <v>0</v>
      </c>
      <c r="Y1012" s="2">
        <f>IF(AND(_332_2018_07_18_outfile_posicao[[#This Row],[spd m/s]]&lt;1,_332_2018_07_18_outfile_posicao[[#This Row],[spd m/s]]&lt;&gt;0),1,0)</f>
        <v>0</v>
      </c>
      <c r="Z1012" s="2">
        <f>IF(Z1011=0.5,IF(P1012&gt;=P1013,0.5,1),IF(_332_2018_07_18_outfile_posicao[[#This Row],[desloc]]&lt;-1000,IF(P1012&gt;=P1013,IF(AND(Z1011=0.5,P1012=P1013),0,IF(P1012&lt;700,0.5,0)),1),IF(AND(X1012&gt;0,X1011&gt;0,_332_2018_07_18_outfile_posicao[[#This Row],[8686,881807]]&lt;500,_332_2018_07_18_outfile_posicao[[#This Row],[desloc]]&gt;0),IF(_332_2018_07_18_outfile_posicao[[#This Row],[8686,881807]]&lt;500,1,0),0)))</f>
        <v>0</v>
      </c>
      <c r="AA1012" s="2">
        <f t="shared" si="15"/>
        <v>1709.7796991022312</v>
      </c>
      <c r="AB1012" s="2">
        <f>IF(_332_2018_07_18_outfile_posicao[[#This Row],[inicio]]=1,0,IF(AB1011&gt;0,0.5,IF(_332_2018_07_18_outfile_posicao[[#This Row],[max dist]]=_332_2018_07_18_outfile_posicao[[#This Row],[8686,881807]],1,0)))</f>
        <v>0.5</v>
      </c>
      <c r="AC1012" s="2">
        <f>IF(_332_2018_07_18_outfile_posicao[[#This Row],[fim]]=0,AC1013+1,0)</f>
        <v>0</v>
      </c>
      <c r="AD1012" s="2"/>
      <c r="AE1012" s="2"/>
      <c r="AF1012" s="2"/>
      <c r="AG1012" s="2"/>
      <c r="AH1012" s="2"/>
      <c r="AI1012" s="2"/>
    </row>
    <row r="1013" spans="1:35" x14ac:dyDescent="0.25">
      <c r="A1013">
        <v>536</v>
      </c>
      <c r="B1013">
        <v>2</v>
      </c>
      <c r="C1013" s="2" t="s">
        <v>3203</v>
      </c>
      <c r="D1013">
        <v>332</v>
      </c>
      <c r="E1013" s="2" t="s">
        <v>5856</v>
      </c>
      <c r="F1013" s="2" t="s">
        <v>4931</v>
      </c>
      <c r="G1013" s="2">
        <v>1012</v>
      </c>
      <c r="H1013" t="b">
        <v>1</v>
      </c>
      <c r="I1013" s="3">
        <v>43299.22797453704</v>
      </c>
      <c r="J1013" s="2">
        <v>412</v>
      </c>
      <c r="K1013" s="2">
        <v>-23.627881500000001</v>
      </c>
      <c r="L1013" s="2">
        <v>-46.606098000000003</v>
      </c>
      <c r="M1013" s="2">
        <f>IF(AND(_332_2018_07_18_outfile_posicao[[#This Row],[hora bus]]=I1012,_332_2018_07_18_outfile_posicao[[#This Row],[lat bus]]=K1012,_332_2018_07_18_outfile_posicao[[#This Row],[lon bus]]=L1012),1,0)</f>
        <v>0</v>
      </c>
      <c r="N1013">
        <v>69</v>
      </c>
      <c r="O1013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1013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1013" s="4">
        <f>_332_2018_07_18_outfile_posicao[[#This Row],[8686,881807]]/_332_2018_07_18_outfile_posicao[[#Headers],[8686,881807]]</f>
        <v>0.19682317971961688</v>
      </c>
      <c r="R1013">
        <f>_332_2018_07_18_outfile_posicao[[#This Row],[8686,881807]]-P1012</f>
        <v>0</v>
      </c>
      <c r="S1013">
        <f>(_332_2018_07_18_outfile_posicao[[#This Row],[hora bus]]-I1012)*86000</f>
        <v>44.79166712553706</v>
      </c>
      <c r="T1013">
        <f>_332_2018_07_18_outfile_posicao[[#This Row],[desloc]]/_332_2018_07_18_outfile_posicao[[#This Row],[seconds]]</f>
        <v>0</v>
      </c>
      <c r="U1013">
        <f>_332_2018_07_18_outfile_posicao[[#This Row],[spd m/s]]*3.6</f>
        <v>0</v>
      </c>
      <c r="V1013" s="2"/>
      <c r="W1013" s="2">
        <f>IF(_332_2018_07_18_outfile_posicao[[#This Row],[cod bus]]=F1012,0,1)</f>
        <v>0</v>
      </c>
      <c r="X1013" s="2">
        <f>IF(_332_2018_07_18_outfile_posicao[[#This Row],[desloc]]&gt;=0,0,1)</f>
        <v>0</v>
      </c>
      <c r="Y1013" s="2">
        <f>IF(AND(_332_2018_07_18_outfile_posicao[[#This Row],[spd m/s]]&lt;1,_332_2018_07_18_outfile_posicao[[#This Row],[spd m/s]]&lt;&gt;0),1,0)</f>
        <v>0</v>
      </c>
      <c r="Z1013" s="2">
        <f>IF(Z1012=0.5,IF(P1013&gt;=P1014,0.5,1),IF(_332_2018_07_18_outfile_posicao[[#This Row],[desloc]]&lt;-1000,IF(P1013&gt;=P1014,IF(AND(Z1012=0.5,P1013=P1014),0,IF(P1013&lt;700,0.5,0)),1),IF(AND(X1013&gt;0,X1012&gt;0,_332_2018_07_18_outfile_posicao[[#This Row],[8686,881807]]&lt;500,_332_2018_07_18_outfile_posicao[[#This Row],[desloc]]&gt;0),IF(_332_2018_07_18_outfile_posicao[[#This Row],[8686,881807]]&lt;500,1,0),0)))</f>
        <v>0</v>
      </c>
      <c r="AA1013" s="2">
        <f t="shared" si="15"/>
        <v>1709.7796991022312</v>
      </c>
      <c r="AB1013" s="2">
        <f>IF(_332_2018_07_18_outfile_posicao[[#This Row],[inicio]]=1,0,IF(AB1012&gt;0,0.5,IF(_332_2018_07_18_outfile_posicao[[#This Row],[max dist]]=_332_2018_07_18_outfile_posicao[[#This Row],[8686,881807]],1,0)))</f>
        <v>0.5</v>
      </c>
      <c r="AC1013" s="2">
        <f>IF(_332_2018_07_18_outfile_posicao[[#This Row],[fim]]=0,AC1014+1,0)</f>
        <v>0</v>
      </c>
      <c r="AD1013" s="2"/>
      <c r="AE1013" s="2"/>
      <c r="AF1013" s="2"/>
      <c r="AG1013" s="2"/>
      <c r="AH1013" s="2"/>
      <c r="AI1013" s="2"/>
    </row>
    <row r="1014" spans="1:35" x14ac:dyDescent="0.25">
      <c r="A1014">
        <v>537</v>
      </c>
      <c r="B1014">
        <v>2</v>
      </c>
      <c r="C1014" s="2" t="s">
        <v>3204</v>
      </c>
      <c r="D1014">
        <v>332</v>
      </c>
      <c r="E1014" s="2" t="s">
        <v>5857</v>
      </c>
      <c r="F1014" s="2" t="s">
        <v>4931</v>
      </c>
      <c r="G1014" s="2">
        <v>1013</v>
      </c>
      <c r="H1014" t="b">
        <v>1</v>
      </c>
      <c r="I1014" s="3">
        <v>43299.228495370371</v>
      </c>
      <c r="J1014" s="2">
        <v>414</v>
      </c>
      <c r="K1014" s="2">
        <v>-23.627881500000001</v>
      </c>
      <c r="L1014" s="2">
        <v>-46.606098000000003</v>
      </c>
      <c r="M1014" s="2">
        <f>IF(AND(_332_2018_07_18_outfile_posicao[[#This Row],[hora bus]]=I1013,_332_2018_07_18_outfile_posicao[[#This Row],[lat bus]]=K1013,_332_2018_07_18_outfile_posicao[[#This Row],[lon bus]]=L1013),1,0)</f>
        <v>0</v>
      </c>
      <c r="N1014">
        <v>69</v>
      </c>
      <c r="O1014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1014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1014" s="4">
        <f>_332_2018_07_18_outfile_posicao[[#This Row],[8686,881807]]/_332_2018_07_18_outfile_posicao[[#Headers],[8686,881807]]</f>
        <v>0.19682317971961688</v>
      </c>
      <c r="R1014">
        <f>_332_2018_07_18_outfile_posicao[[#This Row],[8686,881807]]-P1013</f>
        <v>0</v>
      </c>
      <c r="S1014">
        <f>(_332_2018_07_18_outfile_posicao[[#This Row],[hora bus]]-I1013)*86000</f>
        <v>44.791666499804705</v>
      </c>
      <c r="T1014">
        <f>_332_2018_07_18_outfile_posicao[[#This Row],[desloc]]/_332_2018_07_18_outfile_posicao[[#This Row],[seconds]]</f>
        <v>0</v>
      </c>
      <c r="U1014">
        <f>_332_2018_07_18_outfile_posicao[[#This Row],[spd m/s]]*3.6</f>
        <v>0</v>
      </c>
      <c r="V1014" s="2"/>
      <c r="W1014" s="2">
        <f>IF(_332_2018_07_18_outfile_posicao[[#This Row],[cod bus]]=F1013,0,1)</f>
        <v>0</v>
      </c>
      <c r="X1014" s="2">
        <f>IF(_332_2018_07_18_outfile_posicao[[#This Row],[desloc]]&gt;=0,0,1)</f>
        <v>0</v>
      </c>
      <c r="Y1014" s="2">
        <f>IF(AND(_332_2018_07_18_outfile_posicao[[#This Row],[spd m/s]]&lt;1,_332_2018_07_18_outfile_posicao[[#This Row],[spd m/s]]&lt;&gt;0),1,0)</f>
        <v>0</v>
      </c>
      <c r="Z1014" s="2">
        <f>IF(Z1013=0.5,IF(P1014&gt;=P1015,0.5,1),IF(_332_2018_07_18_outfile_posicao[[#This Row],[desloc]]&lt;-1000,IF(P1014&gt;=P1015,IF(AND(Z1013=0.5,P1014=P1015),0,IF(P1014&lt;700,0.5,0)),1),IF(AND(X1014&gt;0,X1013&gt;0,_332_2018_07_18_outfile_posicao[[#This Row],[8686,881807]]&lt;500,_332_2018_07_18_outfile_posicao[[#This Row],[desloc]]&gt;0),IF(_332_2018_07_18_outfile_posicao[[#This Row],[8686,881807]]&lt;500,1,0),0)))</f>
        <v>0</v>
      </c>
      <c r="AA1014" s="2">
        <f t="shared" si="15"/>
        <v>1709.7796991022312</v>
      </c>
      <c r="AB1014" s="2">
        <f>IF(_332_2018_07_18_outfile_posicao[[#This Row],[inicio]]=1,0,IF(AB1013&gt;0,0.5,IF(_332_2018_07_18_outfile_posicao[[#This Row],[max dist]]=_332_2018_07_18_outfile_posicao[[#This Row],[8686,881807]],1,0)))</f>
        <v>0.5</v>
      </c>
      <c r="AC1014" s="2">
        <f>IF(_332_2018_07_18_outfile_posicao[[#This Row],[fim]]=0,AC1015+1,0)</f>
        <v>0</v>
      </c>
      <c r="AD1014" s="2"/>
      <c r="AE1014" s="2"/>
      <c r="AF1014" s="2"/>
      <c r="AG1014" s="2"/>
      <c r="AH1014" s="2"/>
      <c r="AI1014" s="2"/>
    </row>
    <row r="1015" spans="1:35" x14ac:dyDescent="0.25">
      <c r="A1015">
        <v>539</v>
      </c>
      <c r="B1015">
        <v>2</v>
      </c>
      <c r="C1015" s="2" t="s">
        <v>3206</v>
      </c>
      <c r="D1015">
        <v>332</v>
      </c>
      <c r="E1015" s="2" t="s">
        <v>5858</v>
      </c>
      <c r="F1015" s="2" t="s">
        <v>4931</v>
      </c>
      <c r="G1015" s="2">
        <v>1014</v>
      </c>
      <c r="H1015" t="b">
        <v>1</v>
      </c>
      <c r="I1015" s="3">
        <v>43299.229201388887</v>
      </c>
      <c r="J1015" s="2">
        <v>416</v>
      </c>
      <c r="K1015" s="2">
        <v>-23.627881500000001</v>
      </c>
      <c r="L1015" s="2">
        <v>-46.606098000000003</v>
      </c>
      <c r="M1015" s="2">
        <f>IF(AND(_332_2018_07_18_outfile_posicao[[#This Row],[hora bus]]=I1014,_332_2018_07_18_outfile_posicao[[#This Row],[lat bus]]=K1014,_332_2018_07_18_outfile_posicao[[#This Row],[lon bus]]=L1014),1,0)</f>
        <v>0</v>
      </c>
      <c r="N1015">
        <v>69</v>
      </c>
      <c r="O1015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1015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1015" s="4">
        <f>_332_2018_07_18_outfile_posicao[[#This Row],[8686,881807]]/_332_2018_07_18_outfile_posicao[[#Headers],[8686,881807]]</f>
        <v>0.19682317971961688</v>
      </c>
      <c r="R1015">
        <f>_332_2018_07_18_outfile_posicao[[#This Row],[8686,881807]]-P1014</f>
        <v>0</v>
      </c>
      <c r="S1015">
        <f>(_332_2018_07_18_outfile_posicao[[#This Row],[hora bus]]-I1014)*86000</f>
        <v>60.717592394212261</v>
      </c>
      <c r="T1015">
        <f>_332_2018_07_18_outfile_posicao[[#This Row],[desloc]]/_332_2018_07_18_outfile_posicao[[#This Row],[seconds]]</f>
        <v>0</v>
      </c>
      <c r="U1015">
        <f>_332_2018_07_18_outfile_posicao[[#This Row],[spd m/s]]*3.6</f>
        <v>0</v>
      </c>
      <c r="V1015" s="2"/>
      <c r="W1015" s="2">
        <f>IF(_332_2018_07_18_outfile_posicao[[#This Row],[cod bus]]=F1014,0,1)</f>
        <v>0</v>
      </c>
      <c r="X1015" s="2">
        <f>IF(_332_2018_07_18_outfile_posicao[[#This Row],[desloc]]&gt;=0,0,1)</f>
        <v>0</v>
      </c>
      <c r="Y1015" s="2">
        <f>IF(AND(_332_2018_07_18_outfile_posicao[[#This Row],[spd m/s]]&lt;1,_332_2018_07_18_outfile_posicao[[#This Row],[spd m/s]]&lt;&gt;0),1,0)</f>
        <v>0</v>
      </c>
      <c r="Z1015" s="2">
        <f>IF(Z1014=0.5,IF(P1015&gt;=P1016,0.5,1),IF(_332_2018_07_18_outfile_posicao[[#This Row],[desloc]]&lt;-1000,IF(P1015&gt;=P1016,IF(AND(Z1014=0.5,P1015=P1016),0,IF(P1015&lt;700,0.5,0)),1),IF(AND(X1015&gt;0,X1014&gt;0,_332_2018_07_18_outfile_posicao[[#This Row],[8686,881807]]&lt;500,_332_2018_07_18_outfile_posicao[[#This Row],[desloc]]&gt;0),IF(_332_2018_07_18_outfile_posicao[[#This Row],[8686,881807]]&lt;500,1,0),0)))</f>
        <v>0</v>
      </c>
      <c r="AA1015" s="2">
        <f t="shared" si="15"/>
        <v>1709.7796991022312</v>
      </c>
      <c r="AB1015" s="2">
        <f>IF(_332_2018_07_18_outfile_posicao[[#This Row],[inicio]]=1,0,IF(AB1014&gt;0,0.5,IF(_332_2018_07_18_outfile_posicao[[#This Row],[max dist]]=_332_2018_07_18_outfile_posicao[[#This Row],[8686,881807]],1,0)))</f>
        <v>0.5</v>
      </c>
      <c r="AC1015" s="2">
        <f>IF(_332_2018_07_18_outfile_posicao[[#This Row],[fim]]=0,AC1016+1,0)</f>
        <v>0</v>
      </c>
      <c r="AD1015" s="2"/>
      <c r="AE1015" s="2"/>
      <c r="AF1015" s="2"/>
      <c r="AG1015" s="2"/>
      <c r="AH1015" s="2"/>
      <c r="AI1015" s="2"/>
    </row>
    <row r="1016" spans="1:35" x14ac:dyDescent="0.25">
      <c r="A1016">
        <v>541</v>
      </c>
      <c r="B1016">
        <v>2</v>
      </c>
      <c r="C1016" s="2" t="s">
        <v>3207</v>
      </c>
      <c r="D1016">
        <v>332</v>
      </c>
      <c r="E1016" s="2" t="s">
        <v>5859</v>
      </c>
      <c r="F1016" s="2" t="s">
        <v>4931</v>
      </c>
      <c r="G1016" s="2">
        <v>1015</v>
      </c>
      <c r="H1016" t="b">
        <v>1</v>
      </c>
      <c r="I1016" s="3">
        <v>43299.229710648149</v>
      </c>
      <c r="J1016" s="2">
        <v>419</v>
      </c>
      <c r="K1016" s="2">
        <v>-23.627881500000001</v>
      </c>
      <c r="L1016" s="2">
        <v>-46.606098000000003</v>
      </c>
      <c r="M1016" s="2">
        <f>IF(AND(_332_2018_07_18_outfile_posicao[[#This Row],[hora bus]]=I1015,_332_2018_07_18_outfile_posicao[[#This Row],[lat bus]]=K1015,_332_2018_07_18_outfile_posicao[[#This Row],[lon bus]]=L1015),1,0)</f>
        <v>0</v>
      </c>
      <c r="N1016">
        <v>69</v>
      </c>
      <c r="O1016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1016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1016" s="4">
        <f>_332_2018_07_18_outfile_posicao[[#This Row],[8686,881807]]/_332_2018_07_18_outfile_posicao[[#Headers],[8686,881807]]</f>
        <v>0.19682317971961688</v>
      </c>
      <c r="R1016">
        <f>_332_2018_07_18_outfile_posicao[[#This Row],[8686,881807]]-P1015</f>
        <v>0</v>
      </c>
      <c r="S1016">
        <f>(_332_2018_07_18_outfile_posicao[[#This Row],[hora bus]]-I1015)*86000</f>
        <v>43.796296522486955</v>
      </c>
      <c r="T1016">
        <f>_332_2018_07_18_outfile_posicao[[#This Row],[desloc]]/_332_2018_07_18_outfile_posicao[[#This Row],[seconds]]</f>
        <v>0</v>
      </c>
      <c r="U1016">
        <f>_332_2018_07_18_outfile_posicao[[#This Row],[spd m/s]]*3.6</f>
        <v>0</v>
      </c>
      <c r="V1016" s="2"/>
      <c r="W1016" s="2">
        <f>IF(_332_2018_07_18_outfile_posicao[[#This Row],[cod bus]]=F1015,0,1)</f>
        <v>0</v>
      </c>
      <c r="X1016" s="2">
        <f>IF(_332_2018_07_18_outfile_posicao[[#This Row],[desloc]]&gt;=0,0,1)</f>
        <v>0</v>
      </c>
      <c r="Y1016" s="2">
        <f>IF(AND(_332_2018_07_18_outfile_posicao[[#This Row],[spd m/s]]&lt;1,_332_2018_07_18_outfile_posicao[[#This Row],[spd m/s]]&lt;&gt;0),1,0)</f>
        <v>0</v>
      </c>
      <c r="Z1016" s="2">
        <f>IF(Z1015=0.5,IF(P1016&gt;=P1017,0.5,1),IF(_332_2018_07_18_outfile_posicao[[#This Row],[desloc]]&lt;-1000,IF(P1016&gt;=P1017,IF(AND(Z1015=0.5,P1016=P1017),0,IF(P1016&lt;700,0.5,0)),1),IF(AND(X1016&gt;0,X1015&gt;0,_332_2018_07_18_outfile_posicao[[#This Row],[8686,881807]]&lt;500,_332_2018_07_18_outfile_posicao[[#This Row],[desloc]]&gt;0),IF(_332_2018_07_18_outfile_posicao[[#This Row],[8686,881807]]&lt;500,1,0),0)))</f>
        <v>0</v>
      </c>
      <c r="AA1016" s="2">
        <f t="shared" si="15"/>
        <v>1709.7796991022312</v>
      </c>
      <c r="AB1016" s="2">
        <f>IF(_332_2018_07_18_outfile_posicao[[#This Row],[inicio]]=1,0,IF(AB1015&gt;0,0.5,IF(_332_2018_07_18_outfile_posicao[[#This Row],[max dist]]=_332_2018_07_18_outfile_posicao[[#This Row],[8686,881807]],1,0)))</f>
        <v>0.5</v>
      </c>
      <c r="AC1016" s="2">
        <f>IF(_332_2018_07_18_outfile_posicao[[#This Row],[fim]]=0,AC1017+1,0)</f>
        <v>0</v>
      </c>
      <c r="AD1016" s="2"/>
      <c r="AE1016" s="2"/>
      <c r="AF1016" s="2"/>
      <c r="AG1016" s="2"/>
      <c r="AH1016" s="2"/>
      <c r="AI1016" s="2"/>
    </row>
    <row r="1017" spans="1:35" x14ac:dyDescent="0.25">
      <c r="A1017">
        <v>542</v>
      </c>
      <c r="B1017">
        <v>2</v>
      </c>
      <c r="C1017" s="2" t="s">
        <v>3208</v>
      </c>
      <c r="D1017">
        <v>332</v>
      </c>
      <c r="E1017" s="2" t="s">
        <v>5859</v>
      </c>
      <c r="F1017" s="2" t="s">
        <v>4931</v>
      </c>
      <c r="G1017" s="2">
        <v>1016</v>
      </c>
      <c r="H1017" t="b">
        <v>1</v>
      </c>
      <c r="I1017" s="3">
        <v>43299.230231481481</v>
      </c>
      <c r="J1017" s="2">
        <v>421</v>
      </c>
      <c r="K1017" s="2">
        <v>-23.627881500000001</v>
      </c>
      <c r="L1017" s="2">
        <v>-46.606098000000003</v>
      </c>
      <c r="M1017" s="2">
        <f>IF(AND(_332_2018_07_18_outfile_posicao[[#This Row],[hora bus]]=I1016,_332_2018_07_18_outfile_posicao[[#This Row],[lat bus]]=K1016,_332_2018_07_18_outfile_posicao[[#This Row],[lon bus]]=L1016),1,0)</f>
        <v>0</v>
      </c>
      <c r="N1017">
        <v>69</v>
      </c>
      <c r="O1017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1017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1017" s="4">
        <f>_332_2018_07_18_outfile_posicao[[#This Row],[8686,881807]]/_332_2018_07_18_outfile_posicao[[#Headers],[8686,881807]]</f>
        <v>0.19682317971961688</v>
      </c>
      <c r="R1017">
        <f>_332_2018_07_18_outfile_posicao[[#This Row],[8686,881807]]-P1016</f>
        <v>0</v>
      </c>
      <c r="S1017">
        <f>(_332_2018_07_18_outfile_posicao[[#This Row],[hora bus]]-I1016)*86000</f>
        <v>44.791666499804705</v>
      </c>
      <c r="T1017">
        <f>_332_2018_07_18_outfile_posicao[[#This Row],[desloc]]/_332_2018_07_18_outfile_posicao[[#This Row],[seconds]]</f>
        <v>0</v>
      </c>
      <c r="U1017">
        <f>_332_2018_07_18_outfile_posicao[[#This Row],[spd m/s]]*3.6</f>
        <v>0</v>
      </c>
      <c r="V1017" s="2"/>
      <c r="W1017" s="2">
        <f>IF(_332_2018_07_18_outfile_posicao[[#This Row],[cod bus]]=F1016,0,1)</f>
        <v>0</v>
      </c>
      <c r="X1017" s="2">
        <f>IF(_332_2018_07_18_outfile_posicao[[#This Row],[desloc]]&gt;=0,0,1)</f>
        <v>0</v>
      </c>
      <c r="Y1017" s="2">
        <f>IF(AND(_332_2018_07_18_outfile_posicao[[#This Row],[spd m/s]]&lt;1,_332_2018_07_18_outfile_posicao[[#This Row],[spd m/s]]&lt;&gt;0),1,0)</f>
        <v>0</v>
      </c>
      <c r="Z1017" s="2">
        <f>IF(Z1016=0.5,IF(P1017&gt;=P1018,0.5,1),IF(_332_2018_07_18_outfile_posicao[[#This Row],[desloc]]&lt;-1000,IF(P1017&gt;=P1018,IF(AND(Z1016=0.5,P1017=P1018),0,IF(P1017&lt;700,0.5,0)),1),IF(AND(X1017&gt;0,X1016&gt;0,_332_2018_07_18_outfile_posicao[[#This Row],[8686,881807]]&lt;500,_332_2018_07_18_outfile_posicao[[#This Row],[desloc]]&gt;0),IF(_332_2018_07_18_outfile_posicao[[#This Row],[8686,881807]]&lt;500,1,0),0)))</f>
        <v>0</v>
      </c>
      <c r="AA1017" s="2">
        <f t="shared" si="15"/>
        <v>1709.7796991022312</v>
      </c>
      <c r="AB1017" s="2">
        <f>IF(_332_2018_07_18_outfile_posicao[[#This Row],[inicio]]=1,0,IF(AB1016&gt;0,0.5,IF(_332_2018_07_18_outfile_posicao[[#This Row],[max dist]]=_332_2018_07_18_outfile_posicao[[#This Row],[8686,881807]],1,0)))</f>
        <v>0.5</v>
      </c>
      <c r="AC1017" s="2">
        <f>IF(_332_2018_07_18_outfile_posicao[[#This Row],[fim]]=0,AC1018+1,0)</f>
        <v>0</v>
      </c>
      <c r="AD1017" s="2"/>
      <c r="AE1017" s="2"/>
      <c r="AF1017" s="2"/>
      <c r="AG1017" s="2"/>
      <c r="AH1017" s="2"/>
      <c r="AI1017" s="2"/>
    </row>
    <row r="1018" spans="1:35" x14ac:dyDescent="0.25">
      <c r="A1018">
        <v>544</v>
      </c>
      <c r="B1018">
        <v>2</v>
      </c>
      <c r="C1018" s="2" t="s">
        <v>3210</v>
      </c>
      <c r="D1018">
        <v>332</v>
      </c>
      <c r="E1018" s="2" t="s">
        <v>5860</v>
      </c>
      <c r="F1018" s="2" t="s">
        <v>4931</v>
      </c>
      <c r="G1018" s="2">
        <v>1017</v>
      </c>
      <c r="H1018" t="b">
        <v>1</v>
      </c>
      <c r="I1018" s="3">
        <v>43299.230752314812</v>
      </c>
      <c r="J1018" s="2">
        <v>423</v>
      </c>
      <c r="K1018" s="2">
        <v>-23.627881500000001</v>
      </c>
      <c r="L1018" s="2">
        <v>-46.606098000000003</v>
      </c>
      <c r="M1018" s="2">
        <f>IF(AND(_332_2018_07_18_outfile_posicao[[#This Row],[hora bus]]=I1017,_332_2018_07_18_outfile_posicao[[#This Row],[lat bus]]=K1017,_332_2018_07_18_outfile_posicao[[#This Row],[lon bus]]=L1017),1,0)</f>
        <v>0</v>
      </c>
      <c r="N1018">
        <v>69</v>
      </c>
      <c r="O1018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1018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1018" s="4">
        <f>_332_2018_07_18_outfile_posicao[[#This Row],[8686,881807]]/_332_2018_07_18_outfile_posicao[[#Headers],[8686,881807]]</f>
        <v>0.19682317971961688</v>
      </c>
      <c r="R1018">
        <f>_332_2018_07_18_outfile_posicao[[#This Row],[8686,881807]]-P1017</f>
        <v>0</v>
      </c>
      <c r="S1018">
        <f>(_332_2018_07_18_outfile_posicao[[#This Row],[hora bus]]-I1017)*86000</f>
        <v>44.791666499804705</v>
      </c>
      <c r="T1018">
        <f>_332_2018_07_18_outfile_posicao[[#This Row],[desloc]]/_332_2018_07_18_outfile_posicao[[#This Row],[seconds]]</f>
        <v>0</v>
      </c>
      <c r="U1018">
        <f>_332_2018_07_18_outfile_posicao[[#This Row],[spd m/s]]*3.6</f>
        <v>0</v>
      </c>
      <c r="V1018" s="2"/>
      <c r="W1018" s="2">
        <f>IF(_332_2018_07_18_outfile_posicao[[#This Row],[cod bus]]=F1017,0,1)</f>
        <v>0</v>
      </c>
      <c r="X1018" s="2">
        <f>IF(_332_2018_07_18_outfile_posicao[[#This Row],[desloc]]&gt;=0,0,1)</f>
        <v>0</v>
      </c>
      <c r="Y1018" s="2">
        <f>IF(AND(_332_2018_07_18_outfile_posicao[[#This Row],[spd m/s]]&lt;1,_332_2018_07_18_outfile_posicao[[#This Row],[spd m/s]]&lt;&gt;0),1,0)</f>
        <v>0</v>
      </c>
      <c r="Z1018" s="2">
        <f>IF(Z1017=0.5,IF(P1018&gt;=P1019,0.5,1),IF(_332_2018_07_18_outfile_posicao[[#This Row],[desloc]]&lt;-1000,IF(P1018&gt;=P1019,IF(AND(Z1017=0.5,P1018=P1019),0,IF(P1018&lt;700,0.5,0)),1),IF(AND(X1018&gt;0,X1017&gt;0,_332_2018_07_18_outfile_posicao[[#This Row],[8686,881807]]&lt;500,_332_2018_07_18_outfile_posicao[[#This Row],[desloc]]&gt;0),IF(_332_2018_07_18_outfile_posicao[[#This Row],[8686,881807]]&lt;500,1,0),0)))</f>
        <v>0</v>
      </c>
      <c r="AA1018" s="2">
        <f t="shared" si="15"/>
        <v>1709.7796991022312</v>
      </c>
      <c r="AB1018" s="2">
        <f>IF(_332_2018_07_18_outfile_posicao[[#This Row],[inicio]]=1,0,IF(AB1017&gt;0,0.5,IF(_332_2018_07_18_outfile_posicao[[#This Row],[max dist]]=_332_2018_07_18_outfile_posicao[[#This Row],[8686,881807]],1,0)))</f>
        <v>0.5</v>
      </c>
      <c r="AC1018" s="2">
        <f>IF(_332_2018_07_18_outfile_posicao[[#This Row],[fim]]=0,AC1019+1,0)</f>
        <v>0</v>
      </c>
      <c r="AD1018" s="2"/>
      <c r="AE1018" s="2"/>
      <c r="AF1018" s="2"/>
      <c r="AG1018" s="2"/>
      <c r="AH1018" s="2"/>
      <c r="AI1018" s="2"/>
    </row>
    <row r="1019" spans="1:35" x14ac:dyDescent="0.25">
      <c r="A1019">
        <v>545</v>
      </c>
      <c r="B1019">
        <v>2</v>
      </c>
      <c r="C1019" s="2" t="s">
        <v>3211</v>
      </c>
      <c r="D1019">
        <v>332</v>
      </c>
      <c r="E1019" s="2" t="s">
        <v>5861</v>
      </c>
      <c r="F1019" s="2" t="s">
        <v>4931</v>
      </c>
      <c r="G1019" s="2">
        <v>1018</v>
      </c>
      <c r="H1019" t="b">
        <v>1</v>
      </c>
      <c r="I1019" s="3">
        <v>43299.231273148151</v>
      </c>
      <c r="J1019" s="2">
        <v>424</v>
      </c>
      <c r="K1019" s="2">
        <v>-23.627881500000001</v>
      </c>
      <c r="L1019" s="2">
        <v>-46.606098000000003</v>
      </c>
      <c r="M1019" s="2">
        <f>IF(AND(_332_2018_07_18_outfile_posicao[[#This Row],[hora bus]]=I1018,_332_2018_07_18_outfile_posicao[[#This Row],[lat bus]]=K1018,_332_2018_07_18_outfile_posicao[[#This Row],[lon bus]]=L1018),1,0)</f>
        <v>0</v>
      </c>
      <c r="N1019">
        <v>69</v>
      </c>
      <c r="O1019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1019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1019" s="4">
        <f>_332_2018_07_18_outfile_posicao[[#This Row],[8686,881807]]/_332_2018_07_18_outfile_posicao[[#Headers],[8686,881807]]</f>
        <v>0.19682317971961688</v>
      </c>
      <c r="R1019">
        <f>_332_2018_07_18_outfile_posicao[[#This Row],[8686,881807]]-P1018</f>
        <v>0</v>
      </c>
      <c r="S1019">
        <f>(_332_2018_07_18_outfile_posicao[[#This Row],[hora bus]]-I1018)*86000</f>
        <v>44.79166712553706</v>
      </c>
      <c r="T1019">
        <f>_332_2018_07_18_outfile_posicao[[#This Row],[desloc]]/_332_2018_07_18_outfile_posicao[[#This Row],[seconds]]</f>
        <v>0</v>
      </c>
      <c r="U1019">
        <f>_332_2018_07_18_outfile_posicao[[#This Row],[spd m/s]]*3.6</f>
        <v>0</v>
      </c>
      <c r="V1019" s="2"/>
      <c r="W1019" s="2">
        <f>IF(_332_2018_07_18_outfile_posicao[[#This Row],[cod bus]]=F1018,0,1)</f>
        <v>0</v>
      </c>
      <c r="X1019" s="2">
        <f>IF(_332_2018_07_18_outfile_posicao[[#This Row],[desloc]]&gt;=0,0,1)</f>
        <v>0</v>
      </c>
      <c r="Y1019" s="2">
        <f>IF(AND(_332_2018_07_18_outfile_posicao[[#This Row],[spd m/s]]&lt;1,_332_2018_07_18_outfile_posicao[[#This Row],[spd m/s]]&lt;&gt;0),1,0)</f>
        <v>0</v>
      </c>
      <c r="Z1019" s="2">
        <f>IF(Z1018=0.5,IF(P1019&gt;=P1020,0.5,1),IF(_332_2018_07_18_outfile_posicao[[#This Row],[desloc]]&lt;-1000,IF(P1019&gt;=P1020,IF(AND(Z1018=0.5,P1019=P1020),0,IF(P1019&lt;700,0.5,0)),1),IF(AND(X1019&gt;0,X1018&gt;0,_332_2018_07_18_outfile_posicao[[#This Row],[8686,881807]]&lt;500,_332_2018_07_18_outfile_posicao[[#This Row],[desloc]]&gt;0),IF(_332_2018_07_18_outfile_posicao[[#This Row],[8686,881807]]&lt;500,1,0),0)))</f>
        <v>0</v>
      </c>
      <c r="AA1019" s="2">
        <f t="shared" si="15"/>
        <v>1709.7796991022312</v>
      </c>
      <c r="AB1019" s="2">
        <f>IF(_332_2018_07_18_outfile_posicao[[#This Row],[inicio]]=1,0,IF(AB1018&gt;0,0.5,IF(_332_2018_07_18_outfile_posicao[[#This Row],[max dist]]=_332_2018_07_18_outfile_posicao[[#This Row],[8686,881807]],1,0)))</f>
        <v>0.5</v>
      </c>
      <c r="AC1019" s="2">
        <f>IF(_332_2018_07_18_outfile_posicao[[#This Row],[fim]]=0,AC1020+1,0)</f>
        <v>0</v>
      </c>
      <c r="AD1019" s="2"/>
      <c r="AE1019" s="2"/>
      <c r="AF1019" s="2"/>
      <c r="AG1019" s="2"/>
      <c r="AH1019" s="2"/>
      <c r="AI1019" s="2"/>
    </row>
    <row r="1020" spans="1:35" x14ac:dyDescent="0.25">
      <c r="A1020">
        <v>546</v>
      </c>
      <c r="B1020">
        <v>2</v>
      </c>
      <c r="C1020" s="2" t="s">
        <v>3212</v>
      </c>
      <c r="D1020">
        <v>332</v>
      </c>
      <c r="E1020" s="2" t="s">
        <v>5861</v>
      </c>
      <c r="F1020" s="2" t="s">
        <v>4931</v>
      </c>
      <c r="G1020" s="2">
        <v>1019</v>
      </c>
      <c r="H1020" t="b">
        <v>1</v>
      </c>
      <c r="I1020" s="3">
        <v>43299.231342592589</v>
      </c>
      <c r="J1020" s="2">
        <v>425</v>
      </c>
      <c r="K1020" s="2">
        <v>-23.627881500000001</v>
      </c>
      <c r="L1020" s="2">
        <v>-46.606098000000003</v>
      </c>
      <c r="M1020" s="2">
        <f>IF(AND(_332_2018_07_18_outfile_posicao[[#This Row],[hora bus]]=I1019,_332_2018_07_18_outfile_posicao[[#This Row],[lat bus]]=K1019,_332_2018_07_18_outfile_posicao[[#This Row],[lon bus]]=L1019),1,0)</f>
        <v>0</v>
      </c>
      <c r="N1020">
        <v>69</v>
      </c>
      <c r="O1020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1020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1020" s="4">
        <f>_332_2018_07_18_outfile_posicao[[#This Row],[8686,881807]]/_332_2018_07_18_outfile_posicao[[#Headers],[8686,881807]]</f>
        <v>0.19682317971961688</v>
      </c>
      <c r="R1020">
        <f>_332_2018_07_18_outfile_posicao[[#This Row],[8686,881807]]-P1019</f>
        <v>0</v>
      </c>
      <c r="S1020">
        <f>(_332_2018_07_18_outfile_posicao[[#This Row],[hora bus]]-I1019)*86000</f>
        <v>5.9722217411035672</v>
      </c>
      <c r="T1020">
        <f>_332_2018_07_18_outfile_posicao[[#This Row],[desloc]]/_332_2018_07_18_outfile_posicao[[#This Row],[seconds]]</f>
        <v>0</v>
      </c>
      <c r="U1020">
        <f>_332_2018_07_18_outfile_posicao[[#This Row],[spd m/s]]*3.6</f>
        <v>0</v>
      </c>
      <c r="V1020" s="2"/>
      <c r="W1020" s="2">
        <f>IF(_332_2018_07_18_outfile_posicao[[#This Row],[cod bus]]=F1019,0,1)</f>
        <v>0</v>
      </c>
      <c r="X1020" s="2">
        <f>IF(_332_2018_07_18_outfile_posicao[[#This Row],[desloc]]&gt;=0,0,1)</f>
        <v>0</v>
      </c>
      <c r="Y1020" s="2">
        <f>IF(AND(_332_2018_07_18_outfile_posicao[[#This Row],[spd m/s]]&lt;1,_332_2018_07_18_outfile_posicao[[#This Row],[spd m/s]]&lt;&gt;0),1,0)</f>
        <v>0</v>
      </c>
      <c r="Z1020" s="2">
        <f>IF(Z1019=0.5,IF(P1020&gt;=P1021,0.5,1),IF(_332_2018_07_18_outfile_posicao[[#This Row],[desloc]]&lt;-1000,IF(P1020&gt;=P1021,IF(AND(Z1019=0.5,P1020=P1021),0,IF(P1020&lt;700,0.5,0)),1),IF(AND(X1020&gt;0,X1019&gt;0,_332_2018_07_18_outfile_posicao[[#This Row],[8686,881807]]&lt;500,_332_2018_07_18_outfile_posicao[[#This Row],[desloc]]&gt;0),IF(_332_2018_07_18_outfile_posicao[[#This Row],[8686,881807]]&lt;500,1,0),0)))</f>
        <v>0</v>
      </c>
      <c r="AA1020" s="2">
        <f t="shared" si="15"/>
        <v>1709.7796991022312</v>
      </c>
      <c r="AB1020" s="2">
        <f>IF(_332_2018_07_18_outfile_posicao[[#This Row],[inicio]]=1,0,IF(AB1019&gt;0,0.5,IF(_332_2018_07_18_outfile_posicao[[#This Row],[max dist]]=_332_2018_07_18_outfile_posicao[[#This Row],[8686,881807]],1,0)))</f>
        <v>0.5</v>
      </c>
      <c r="AC1020" s="2">
        <f>IF(_332_2018_07_18_outfile_posicao[[#This Row],[fim]]=0,AC1021+1,0)</f>
        <v>0</v>
      </c>
      <c r="AD1020" s="2"/>
      <c r="AE1020" s="2"/>
      <c r="AF1020" s="2"/>
      <c r="AG1020" s="2"/>
      <c r="AH1020" s="2"/>
      <c r="AI1020" s="2"/>
    </row>
    <row r="1021" spans="1:35" x14ac:dyDescent="0.25">
      <c r="A1021">
        <v>547</v>
      </c>
      <c r="B1021">
        <v>2</v>
      </c>
      <c r="C1021" s="2" t="s">
        <v>3213</v>
      </c>
      <c r="D1021">
        <v>332</v>
      </c>
      <c r="E1021" s="2" t="s">
        <v>5862</v>
      </c>
      <c r="F1021" s="2" t="s">
        <v>4931</v>
      </c>
      <c r="G1021" s="2">
        <v>1020</v>
      </c>
      <c r="H1021" t="b">
        <v>1</v>
      </c>
      <c r="I1021" s="3">
        <v>43299.231874999998</v>
      </c>
      <c r="J1021" s="2">
        <v>427</v>
      </c>
      <c r="K1021" s="2">
        <v>-23.627881500000001</v>
      </c>
      <c r="L1021" s="2">
        <v>-46.606098000000003</v>
      </c>
      <c r="M1021" s="2">
        <f>IF(AND(_332_2018_07_18_outfile_posicao[[#This Row],[hora bus]]=I1020,_332_2018_07_18_outfile_posicao[[#This Row],[lat bus]]=K1020,_332_2018_07_18_outfile_posicao[[#This Row],[lon bus]]=L1020),1,0)</f>
        <v>0</v>
      </c>
      <c r="N1021">
        <v>69</v>
      </c>
      <c r="O1021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1021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1021" s="4">
        <f>_332_2018_07_18_outfile_posicao[[#This Row],[8686,881807]]/_332_2018_07_18_outfile_posicao[[#Headers],[8686,881807]]</f>
        <v>0.19682317971961688</v>
      </c>
      <c r="R1021">
        <f>_332_2018_07_18_outfile_posicao[[#This Row],[8686,881807]]-P1020</f>
        <v>0</v>
      </c>
      <c r="S1021">
        <f>(_332_2018_07_18_outfile_posicao[[#This Row],[hora bus]]-I1020)*86000</f>
        <v>45.787037102854811</v>
      </c>
      <c r="T1021">
        <f>_332_2018_07_18_outfile_posicao[[#This Row],[desloc]]/_332_2018_07_18_outfile_posicao[[#This Row],[seconds]]</f>
        <v>0</v>
      </c>
      <c r="U1021">
        <f>_332_2018_07_18_outfile_posicao[[#This Row],[spd m/s]]*3.6</f>
        <v>0</v>
      </c>
      <c r="V1021" s="2"/>
      <c r="W1021" s="2">
        <f>IF(_332_2018_07_18_outfile_posicao[[#This Row],[cod bus]]=F1020,0,1)</f>
        <v>0</v>
      </c>
      <c r="X1021" s="2">
        <f>IF(_332_2018_07_18_outfile_posicao[[#This Row],[desloc]]&gt;=0,0,1)</f>
        <v>0</v>
      </c>
      <c r="Y1021" s="2">
        <f>IF(AND(_332_2018_07_18_outfile_posicao[[#This Row],[spd m/s]]&lt;1,_332_2018_07_18_outfile_posicao[[#This Row],[spd m/s]]&lt;&gt;0),1,0)</f>
        <v>0</v>
      </c>
      <c r="Z1021" s="2">
        <f>IF(Z1020=0.5,IF(P1021&gt;=P1022,0.5,1),IF(_332_2018_07_18_outfile_posicao[[#This Row],[desloc]]&lt;-1000,IF(P1021&gt;=P1022,IF(AND(Z1020=0.5,P1021=P1022),0,IF(P1021&lt;700,0.5,0)),1),IF(AND(X1021&gt;0,X1020&gt;0,_332_2018_07_18_outfile_posicao[[#This Row],[8686,881807]]&lt;500,_332_2018_07_18_outfile_posicao[[#This Row],[desloc]]&gt;0),IF(_332_2018_07_18_outfile_posicao[[#This Row],[8686,881807]]&lt;500,1,0),0)))</f>
        <v>0</v>
      </c>
      <c r="AA1021" s="2">
        <f t="shared" si="15"/>
        <v>1709.7796991022312</v>
      </c>
      <c r="AB1021" s="2">
        <f>IF(_332_2018_07_18_outfile_posicao[[#This Row],[inicio]]=1,0,IF(AB1020&gt;0,0.5,IF(_332_2018_07_18_outfile_posicao[[#This Row],[max dist]]=_332_2018_07_18_outfile_posicao[[#This Row],[8686,881807]],1,0)))</f>
        <v>0.5</v>
      </c>
      <c r="AC1021" s="2">
        <f>IF(_332_2018_07_18_outfile_posicao[[#This Row],[fim]]=0,AC1022+1,0)</f>
        <v>0</v>
      </c>
      <c r="AD1021" s="2"/>
      <c r="AE1021" s="2"/>
      <c r="AF1021" s="2"/>
      <c r="AG1021" s="2"/>
      <c r="AH1021" s="2"/>
      <c r="AI1021" s="2"/>
    </row>
    <row r="1022" spans="1:35" x14ac:dyDescent="0.25">
      <c r="A1022">
        <v>548</v>
      </c>
      <c r="B1022">
        <v>2</v>
      </c>
      <c r="C1022" s="2" t="s">
        <v>3214</v>
      </c>
      <c r="D1022">
        <v>332</v>
      </c>
      <c r="E1022" s="2" t="s">
        <v>5862</v>
      </c>
      <c r="F1022" s="2" t="s">
        <v>4931</v>
      </c>
      <c r="G1022" s="2">
        <v>1021</v>
      </c>
      <c r="H1022" t="b">
        <v>1</v>
      </c>
      <c r="I1022" s="3">
        <v>43299.232025462959</v>
      </c>
      <c r="J1022" s="2">
        <v>428</v>
      </c>
      <c r="K1022" s="2">
        <v>-23.627881500000001</v>
      </c>
      <c r="L1022" s="2">
        <v>-46.606098000000003</v>
      </c>
      <c r="M1022" s="2">
        <f>IF(AND(_332_2018_07_18_outfile_posicao[[#This Row],[hora bus]]=I1021,_332_2018_07_18_outfile_posicao[[#This Row],[lat bus]]=K1021,_332_2018_07_18_outfile_posicao[[#This Row],[lon bus]]=L1021),1,0)</f>
        <v>0</v>
      </c>
      <c r="N1022">
        <v>69</v>
      </c>
      <c r="O1022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1022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1022" s="4">
        <f>_332_2018_07_18_outfile_posicao[[#This Row],[8686,881807]]/_332_2018_07_18_outfile_posicao[[#Headers],[8686,881807]]</f>
        <v>0.19682317971961688</v>
      </c>
      <c r="R1022">
        <f>_332_2018_07_18_outfile_posicao[[#This Row],[8686,881807]]-P1021</f>
        <v>0</v>
      </c>
      <c r="S1022">
        <f>(_332_2018_07_18_outfile_posicao[[#This Row],[hora bus]]-I1021)*86000</f>
        <v>12.939814710989594</v>
      </c>
      <c r="T1022">
        <f>_332_2018_07_18_outfile_posicao[[#This Row],[desloc]]/_332_2018_07_18_outfile_posicao[[#This Row],[seconds]]</f>
        <v>0</v>
      </c>
      <c r="U1022">
        <f>_332_2018_07_18_outfile_posicao[[#This Row],[spd m/s]]*3.6</f>
        <v>0</v>
      </c>
      <c r="V1022" s="2"/>
      <c r="W1022" s="2">
        <f>IF(_332_2018_07_18_outfile_posicao[[#This Row],[cod bus]]=F1021,0,1)</f>
        <v>0</v>
      </c>
      <c r="X1022" s="2">
        <f>IF(_332_2018_07_18_outfile_posicao[[#This Row],[desloc]]&gt;=0,0,1)</f>
        <v>0</v>
      </c>
      <c r="Y1022" s="2">
        <f>IF(AND(_332_2018_07_18_outfile_posicao[[#This Row],[spd m/s]]&lt;1,_332_2018_07_18_outfile_posicao[[#This Row],[spd m/s]]&lt;&gt;0),1,0)</f>
        <v>0</v>
      </c>
      <c r="Z1022" s="2">
        <f>IF(Z1021=0.5,IF(P1022&gt;=P1023,0.5,1),IF(_332_2018_07_18_outfile_posicao[[#This Row],[desloc]]&lt;-1000,IF(P1022&gt;=P1023,IF(AND(Z1021=0.5,P1022=P1023),0,IF(P1022&lt;700,0.5,0)),1),IF(AND(X1022&gt;0,X1021&gt;0,_332_2018_07_18_outfile_posicao[[#This Row],[8686,881807]]&lt;500,_332_2018_07_18_outfile_posicao[[#This Row],[desloc]]&gt;0),IF(_332_2018_07_18_outfile_posicao[[#This Row],[8686,881807]]&lt;500,1,0),0)))</f>
        <v>0</v>
      </c>
      <c r="AA1022" s="2">
        <f t="shared" si="15"/>
        <v>1709.7796991022312</v>
      </c>
      <c r="AB1022" s="2">
        <f>IF(_332_2018_07_18_outfile_posicao[[#This Row],[inicio]]=1,0,IF(AB1021&gt;0,0.5,IF(_332_2018_07_18_outfile_posicao[[#This Row],[max dist]]=_332_2018_07_18_outfile_posicao[[#This Row],[8686,881807]],1,0)))</f>
        <v>0.5</v>
      </c>
      <c r="AC1022" s="2">
        <f>IF(_332_2018_07_18_outfile_posicao[[#This Row],[fim]]=0,AC1023+1,0)</f>
        <v>0</v>
      </c>
      <c r="AD1022" s="2"/>
      <c r="AE1022" s="2"/>
      <c r="AF1022" s="2"/>
      <c r="AG1022" s="2"/>
      <c r="AH1022" s="2"/>
      <c r="AI1022" s="2"/>
    </row>
    <row r="1023" spans="1:35" x14ac:dyDescent="0.25">
      <c r="A1023">
        <v>549</v>
      </c>
      <c r="B1023">
        <v>2</v>
      </c>
      <c r="C1023" s="2" t="s">
        <v>3215</v>
      </c>
      <c r="D1023">
        <v>332</v>
      </c>
      <c r="E1023" s="2" t="s">
        <v>5863</v>
      </c>
      <c r="F1023" s="2" t="s">
        <v>4931</v>
      </c>
      <c r="G1023" s="2">
        <v>1022</v>
      </c>
      <c r="H1023" t="b">
        <v>1</v>
      </c>
      <c r="I1023" s="3">
        <v>43299.232546296298</v>
      </c>
      <c r="J1023" s="2">
        <v>430</v>
      </c>
      <c r="K1023" s="2">
        <v>-23.627881500000001</v>
      </c>
      <c r="L1023" s="2">
        <v>-46.606098000000003</v>
      </c>
      <c r="M1023" s="2">
        <f>IF(AND(_332_2018_07_18_outfile_posicao[[#This Row],[hora bus]]=I1022,_332_2018_07_18_outfile_posicao[[#This Row],[lat bus]]=K1022,_332_2018_07_18_outfile_posicao[[#This Row],[lon bus]]=L1022),1,0)</f>
        <v>0</v>
      </c>
      <c r="N1023">
        <v>69</v>
      </c>
      <c r="O1023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1023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1023" s="4">
        <f>_332_2018_07_18_outfile_posicao[[#This Row],[8686,881807]]/_332_2018_07_18_outfile_posicao[[#Headers],[8686,881807]]</f>
        <v>0.19682317971961688</v>
      </c>
      <c r="R1023">
        <f>_332_2018_07_18_outfile_posicao[[#This Row],[8686,881807]]-P1022</f>
        <v>0</v>
      </c>
      <c r="S1023">
        <f>(_332_2018_07_18_outfile_posicao[[#This Row],[hora bus]]-I1022)*86000</f>
        <v>44.79166712553706</v>
      </c>
      <c r="T1023">
        <f>_332_2018_07_18_outfile_posicao[[#This Row],[desloc]]/_332_2018_07_18_outfile_posicao[[#This Row],[seconds]]</f>
        <v>0</v>
      </c>
      <c r="U1023">
        <f>_332_2018_07_18_outfile_posicao[[#This Row],[spd m/s]]*3.6</f>
        <v>0</v>
      </c>
      <c r="V1023" s="2"/>
      <c r="W1023" s="2">
        <f>IF(_332_2018_07_18_outfile_posicao[[#This Row],[cod bus]]=F1022,0,1)</f>
        <v>0</v>
      </c>
      <c r="X1023" s="2">
        <f>IF(_332_2018_07_18_outfile_posicao[[#This Row],[desloc]]&gt;=0,0,1)</f>
        <v>0</v>
      </c>
      <c r="Y1023" s="2">
        <f>IF(AND(_332_2018_07_18_outfile_posicao[[#This Row],[spd m/s]]&lt;1,_332_2018_07_18_outfile_posicao[[#This Row],[spd m/s]]&lt;&gt;0),1,0)</f>
        <v>0</v>
      </c>
      <c r="Z1023" s="2">
        <f>IF(Z1022=0.5,IF(P1023&gt;=P1024,0.5,1),IF(_332_2018_07_18_outfile_posicao[[#This Row],[desloc]]&lt;-1000,IF(P1023&gt;=P1024,IF(AND(Z1022=0.5,P1023=P1024),0,IF(P1023&lt;700,0.5,0)),1),IF(AND(X1023&gt;0,X1022&gt;0,_332_2018_07_18_outfile_posicao[[#This Row],[8686,881807]]&lt;500,_332_2018_07_18_outfile_posicao[[#This Row],[desloc]]&gt;0),IF(_332_2018_07_18_outfile_posicao[[#This Row],[8686,881807]]&lt;500,1,0),0)))</f>
        <v>0</v>
      </c>
      <c r="AA1023" s="2">
        <f t="shared" si="15"/>
        <v>1709.7796991022312</v>
      </c>
      <c r="AB1023" s="2">
        <f>IF(_332_2018_07_18_outfile_posicao[[#This Row],[inicio]]=1,0,IF(AB1022&gt;0,0.5,IF(_332_2018_07_18_outfile_posicao[[#This Row],[max dist]]=_332_2018_07_18_outfile_posicao[[#This Row],[8686,881807]],1,0)))</f>
        <v>0.5</v>
      </c>
      <c r="AC1023" s="2">
        <f>IF(_332_2018_07_18_outfile_posicao[[#This Row],[fim]]=0,AC1024+1,0)</f>
        <v>0</v>
      </c>
      <c r="AD1023" s="2"/>
      <c r="AE1023" s="2"/>
      <c r="AF1023" s="2"/>
      <c r="AG1023" s="2"/>
      <c r="AH1023" s="2"/>
      <c r="AI1023" s="2"/>
    </row>
    <row r="1024" spans="1:35" x14ac:dyDescent="0.25">
      <c r="A1024">
        <v>551</v>
      </c>
      <c r="B1024">
        <v>2</v>
      </c>
      <c r="C1024" s="2" t="s">
        <v>3217</v>
      </c>
      <c r="D1024">
        <v>332</v>
      </c>
      <c r="E1024" s="2" t="s">
        <v>5864</v>
      </c>
      <c r="F1024" s="2" t="s">
        <v>4931</v>
      </c>
      <c r="G1024" s="2">
        <v>1023</v>
      </c>
      <c r="H1024" t="b">
        <v>1</v>
      </c>
      <c r="I1024" s="3">
        <v>43299.233067129629</v>
      </c>
      <c r="J1024" s="2">
        <v>432</v>
      </c>
      <c r="K1024" s="2">
        <v>-23.627881500000001</v>
      </c>
      <c r="L1024" s="2">
        <v>-46.606098000000003</v>
      </c>
      <c r="M1024" s="2">
        <f>IF(AND(_332_2018_07_18_outfile_posicao[[#This Row],[hora bus]]=I1023,_332_2018_07_18_outfile_posicao[[#This Row],[lat bus]]=K1023,_332_2018_07_18_outfile_posicao[[#This Row],[lon bus]]=L1023),1,0)</f>
        <v>0</v>
      </c>
      <c r="N1024">
        <v>69</v>
      </c>
      <c r="O1024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1024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1024" s="4">
        <f>_332_2018_07_18_outfile_posicao[[#This Row],[8686,881807]]/_332_2018_07_18_outfile_posicao[[#Headers],[8686,881807]]</f>
        <v>0.19682317971961688</v>
      </c>
      <c r="R1024">
        <f>_332_2018_07_18_outfile_posicao[[#This Row],[8686,881807]]-P1023</f>
        <v>0</v>
      </c>
      <c r="S1024">
        <f>(_332_2018_07_18_outfile_posicao[[#This Row],[hora bus]]-I1023)*86000</f>
        <v>44.791666499804705</v>
      </c>
      <c r="T1024">
        <f>_332_2018_07_18_outfile_posicao[[#This Row],[desloc]]/_332_2018_07_18_outfile_posicao[[#This Row],[seconds]]</f>
        <v>0</v>
      </c>
      <c r="U1024">
        <f>_332_2018_07_18_outfile_posicao[[#This Row],[spd m/s]]*3.6</f>
        <v>0</v>
      </c>
      <c r="V1024" s="2"/>
      <c r="W1024" s="2">
        <f>IF(_332_2018_07_18_outfile_posicao[[#This Row],[cod bus]]=F1023,0,1)</f>
        <v>0</v>
      </c>
      <c r="X1024" s="2">
        <f>IF(_332_2018_07_18_outfile_posicao[[#This Row],[desloc]]&gt;=0,0,1)</f>
        <v>0</v>
      </c>
      <c r="Y1024" s="2">
        <f>IF(AND(_332_2018_07_18_outfile_posicao[[#This Row],[spd m/s]]&lt;1,_332_2018_07_18_outfile_posicao[[#This Row],[spd m/s]]&lt;&gt;0),1,0)</f>
        <v>0</v>
      </c>
      <c r="Z1024" s="2">
        <f>IF(Z1023=0.5,IF(P1024&gt;=P1025,0.5,1),IF(_332_2018_07_18_outfile_posicao[[#This Row],[desloc]]&lt;-1000,IF(P1024&gt;=P1025,IF(AND(Z1023=0.5,P1024=P1025),0,IF(P1024&lt;700,0.5,0)),1),IF(AND(X1024&gt;0,X1023&gt;0,_332_2018_07_18_outfile_posicao[[#This Row],[8686,881807]]&lt;500,_332_2018_07_18_outfile_posicao[[#This Row],[desloc]]&gt;0),IF(_332_2018_07_18_outfile_posicao[[#This Row],[8686,881807]]&lt;500,1,0),0)))</f>
        <v>0</v>
      </c>
      <c r="AA1024" s="2">
        <f t="shared" si="15"/>
        <v>1709.7796991022312</v>
      </c>
      <c r="AB1024" s="2">
        <f>IF(_332_2018_07_18_outfile_posicao[[#This Row],[inicio]]=1,0,IF(AB1023&gt;0,0.5,IF(_332_2018_07_18_outfile_posicao[[#This Row],[max dist]]=_332_2018_07_18_outfile_posicao[[#This Row],[8686,881807]],1,0)))</f>
        <v>0.5</v>
      </c>
      <c r="AC1024" s="2">
        <f>IF(_332_2018_07_18_outfile_posicao[[#This Row],[fim]]=0,AC1025+1,0)</f>
        <v>0</v>
      </c>
      <c r="AD1024" s="2"/>
      <c r="AE1024" s="2"/>
      <c r="AF1024" s="2"/>
      <c r="AG1024" s="2"/>
      <c r="AH1024" s="2"/>
      <c r="AI1024" s="2"/>
    </row>
    <row r="1025" spans="1:35" x14ac:dyDescent="0.25">
      <c r="A1025">
        <v>553</v>
      </c>
      <c r="B1025">
        <v>2</v>
      </c>
      <c r="C1025" s="2" t="s">
        <v>3218</v>
      </c>
      <c r="D1025">
        <v>332</v>
      </c>
      <c r="E1025" s="2" t="s">
        <v>5865</v>
      </c>
      <c r="F1025" s="2" t="s">
        <v>4931</v>
      </c>
      <c r="G1025" s="2">
        <v>1024</v>
      </c>
      <c r="H1025" t="b">
        <v>1</v>
      </c>
      <c r="I1025" s="3">
        <v>43299.233622685184</v>
      </c>
      <c r="J1025" s="2">
        <v>433</v>
      </c>
      <c r="K1025" s="2">
        <v>-23.627881500000001</v>
      </c>
      <c r="L1025" s="2">
        <v>-46.606098000000003</v>
      </c>
      <c r="M1025" s="2">
        <f>IF(AND(_332_2018_07_18_outfile_posicao[[#This Row],[hora bus]]=I1024,_332_2018_07_18_outfile_posicao[[#This Row],[lat bus]]=K1024,_332_2018_07_18_outfile_posicao[[#This Row],[lon bus]]=L1024),1,0)</f>
        <v>0</v>
      </c>
      <c r="N1025">
        <v>69</v>
      </c>
      <c r="O1025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1025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1025" s="4">
        <f>_332_2018_07_18_outfile_posicao[[#This Row],[8686,881807]]/_332_2018_07_18_outfile_posicao[[#Headers],[8686,881807]]</f>
        <v>0.19682317971961688</v>
      </c>
      <c r="R1025">
        <f>_332_2018_07_18_outfile_posicao[[#This Row],[8686,881807]]-P1024</f>
        <v>0</v>
      </c>
      <c r="S1025">
        <f>(_332_2018_07_18_outfile_posicao[[#This Row],[hora bus]]-I1024)*86000</f>
        <v>47.777777683222666</v>
      </c>
      <c r="T1025">
        <f>_332_2018_07_18_outfile_posicao[[#This Row],[desloc]]/_332_2018_07_18_outfile_posicao[[#This Row],[seconds]]</f>
        <v>0</v>
      </c>
      <c r="U1025">
        <f>_332_2018_07_18_outfile_posicao[[#This Row],[spd m/s]]*3.6</f>
        <v>0</v>
      </c>
      <c r="V1025" s="2"/>
      <c r="W1025" s="2">
        <f>IF(_332_2018_07_18_outfile_posicao[[#This Row],[cod bus]]=F1024,0,1)</f>
        <v>0</v>
      </c>
      <c r="X1025" s="2">
        <f>IF(_332_2018_07_18_outfile_posicao[[#This Row],[desloc]]&gt;=0,0,1)</f>
        <v>0</v>
      </c>
      <c r="Y1025" s="2">
        <f>IF(AND(_332_2018_07_18_outfile_posicao[[#This Row],[spd m/s]]&lt;1,_332_2018_07_18_outfile_posicao[[#This Row],[spd m/s]]&lt;&gt;0),1,0)</f>
        <v>0</v>
      </c>
      <c r="Z1025" s="2">
        <f>IF(Z1024=0.5,IF(P1025&gt;=P1026,0.5,1),IF(_332_2018_07_18_outfile_posicao[[#This Row],[desloc]]&lt;-1000,IF(P1025&gt;=P1026,IF(AND(Z1024=0.5,P1025=P1026),0,IF(P1025&lt;700,0.5,0)),1),IF(AND(X1025&gt;0,X1024&gt;0,_332_2018_07_18_outfile_posicao[[#This Row],[8686,881807]]&lt;500,_332_2018_07_18_outfile_posicao[[#This Row],[desloc]]&gt;0),IF(_332_2018_07_18_outfile_posicao[[#This Row],[8686,881807]]&lt;500,1,0),0)))</f>
        <v>0</v>
      </c>
      <c r="AA1025" s="2">
        <f t="shared" si="15"/>
        <v>1709.7796991022312</v>
      </c>
      <c r="AB1025" s="2">
        <f>IF(_332_2018_07_18_outfile_posicao[[#This Row],[inicio]]=1,0,IF(AB1024&gt;0,0.5,IF(_332_2018_07_18_outfile_posicao[[#This Row],[max dist]]=_332_2018_07_18_outfile_posicao[[#This Row],[8686,881807]],1,0)))</f>
        <v>0.5</v>
      </c>
      <c r="AC1025" s="2">
        <f>IF(_332_2018_07_18_outfile_posicao[[#This Row],[fim]]=0,AC1026+1,0)</f>
        <v>0</v>
      </c>
      <c r="AD1025" s="2"/>
      <c r="AE1025" s="2"/>
      <c r="AF1025" s="2"/>
      <c r="AG1025" s="2"/>
      <c r="AH1025" s="2"/>
      <c r="AI1025" s="2"/>
    </row>
    <row r="1026" spans="1:35" x14ac:dyDescent="0.25">
      <c r="A1026">
        <v>554</v>
      </c>
      <c r="B1026">
        <v>2</v>
      </c>
      <c r="C1026" s="2" t="s">
        <v>3219</v>
      </c>
      <c r="D1026">
        <v>332</v>
      </c>
      <c r="E1026" s="2" t="s">
        <v>5865</v>
      </c>
      <c r="F1026" s="2" t="s">
        <v>4931</v>
      </c>
      <c r="G1026" s="2">
        <v>1025</v>
      </c>
      <c r="H1026" t="b">
        <v>1</v>
      </c>
      <c r="I1026" s="3">
        <v>43299.234247685185</v>
      </c>
      <c r="J1026" s="2">
        <v>434</v>
      </c>
      <c r="K1026" s="2">
        <v>-23.627881500000001</v>
      </c>
      <c r="L1026" s="2">
        <v>-46.606098000000003</v>
      </c>
      <c r="M1026" s="2">
        <f>IF(AND(_332_2018_07_18_outfile_posicao[[#This Row],[hora bus]]=I1025,_332_2018_07_18_outfile_posicao[[#This Row],[lat bus]]=K1025,_332_2018_07_18_outfile_posicao[[#This Row],[lon bus]]=L1025),1,0)</f>
        <v>0</v>
      </c>
      <c r="N1026">
        <v>69</v>
      </c>
      <c r="O1026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1026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1026" s="4">
        <f>_332_2018_07_18_outfile_posicao[[#This Row],[8686,881807]]/_332_2018_07_18_outfile_posicao[[#Headers],[8686,881807]]</f>
        <v>0.19682317971961688</v>
      </c>
      <c r="R1026">
        <f>_332_2018_07_18_outfile_posicao[[#This Row],[8686,881807]]-P1025</f>
        <v>0</v>
      </c>
      <c r="S1026">
        <f>(_332_2018_07_18_outfile_posicao[[#This Row],[hora bus]]-I1025)*86000</f>
        <v>53.750000050058588</v>
      </c>
      <c r="T1026">
        <f>_332_2018_07_18_outfile_posicao[[#This Row],[desloc]]/_332_2018_07_18_outfile_posicao[[#This Row],[seconds]]</f>
        <v>0</v>
      </c>
      <c r="U1026">
        <f>_332_2018_07_18_outfile_posicao[[#This Row],[spd m/s]]*3.6</f>
        <v>0</v>
      </c>
      <c r="V1026" s="2"/>
      <c r="W1026" s="2">
        <f>IF(_332_2018_07_18_outfile_posicao[[#This Row],[cod bus]]=F1025,0,1)</f>
        <v>0</v>
      </c>
      <c r="X1026" s="2">
        <f>IF(_332_2018_07_18_outfile_posicao[[#This Row],[desloc]]&gt;=0,0,1)</f>
        <v>0</v>
      </c>
      <c r="Y1026" s="2">
        <f>IF(AND(_332_2018_07_18_outfile_posicao[[#This Row],[spd m/s]]&lt;1,_332_2018_07_18_outfile_posicao[[#This Row],[spd m/s]]&lt;&gt;0),1,0)</f>
        <v>0</v>
      </c>
      <c r="Z1026" s="2">
        <f>IF(Z1025=0.5,IF(P1026&gt;=P1027,0.5,1),IF(_332_2018_07_18_outfile_posicao[[#This Row],[desloc]]&lt;-1000,IF(P1026&gt;=P1027,IF(AND(Z1025=0.5,P1026=P1027),0,IF(P1026&lt;700,0.5,0)),1),IF(AND(X1026&gt;0,X1025&gt;0,_332_2018_07_18_outfile_posicao[[#This Row],[8686,881807]]&lt;500,_332_2018_07_18_outfile_posicao[[#This Row],[desloc]]&gt;0),IF(_332_2018_07_18_outfile_posicao[[#This Row],[8686,881807]]&lt;500,1,0),0)))</f>
        <v>0</v>
      </c>
      <c r="AA1026" s="2">
        <f t="shared" ref="AA1026:AA1089" si="16">IF(W1026=1,0,IF(Z1026&gt;0,0,IF(P1026&gt;AA1027,P1026,AA1027)))</f>
        <v>1709.7796991022312</v>
      </c>
      <c r="AB1026" s="2">
        <f>IF(_332_2018_07_18_outfile_posicao[[#This Row],[inicio]]=1,0,IF(AB1025&gt;0,0.5,IF(_332_2018_07_18_outfile_posicao[[#This Row],[max dist]]=_332_2018_07_18_outfile_posicao[[#This Row],[8686,881807]],1,0)))</f>
        <v>0.5</v>
      </c>
      <c r="AC1026" s="2">
        <f>IF(_332_2018_07_18_outfile_posicao[[#This Row],[fim]]=0,AC1027+1,0)</f>
        <v>0</v>
      </c>
      <c r="AD1026" s="2"/>
      <c r="AE1026" s="2"/>
      <c r="AF1026" s="2"/>
      <c r="AG1026" s="2"/>
      <c r="AH1026" s="2"/>
      <c r="AI1026" s="2"/>
    </row>
    <row r="1027" spans="1:35" x14ac:dyDescent="0.25">
      <c r="A1027">
        <v>555</v>
      </c>
      <c r="B1027">
        <v>2</v>
      </c>
      <c r="C1027" s="2" t="s">
        <v>3220</v>
      </c>
      <c r="D1027">
        <v>332</v>
      </c>
      <c r="E1027" s="2" t="s">
        <v>5866</v>
      </c>
      <c r="F1027" s="2" t="s">
        <v>4931</v>
      </c>
      <c r="G1027" s="2">
        <v>1026</v>
      </c>
      <c r="H1027" t="b">
        <v>1</v>
      </c>
      <c r="I1027" s="3">
        <v>43299.234768518516</v>
      </c>
      <c r="J1027" s="2">
        <v>435</v>
      </c>
      <c r="K1027" s="2">
        <v>-23.627881500000001</v>
      </c>
      <c r="L1027" s="2">
        <v>-46.606098000000003</v>
      </c>
      <c r="M1027" s="2">
        <f>IF(AND(_332_2018_07_18_outfile_posicao[[#This Row],[hora bus]]=I1026,_332_2018_07_18_outfile_posicao[[#This Row],[lat bus]]=K1026,_332_2018_07_18_outfile_posicao[[#This Row],[lon bus]]=L1026),1,0)</f>
        <v>0</v>
      </c>
      <c r="N1027">
        <v>69</v>
      </c>
      <c r="O1027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1027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1027" s="4">
        <f>_332_2018_07_18_outfile_posicao[[#This Row],[8686,881807]]/_332_2018_07_18_outfile_posicao[[#Headers],[8686,881807]]</f>
        <v>0.19682317971961688</v>
      </c>
      <c r="R1027">
        <f>_332_2018_07_18_outfile_posicao[[#This Row],[8686,881807]]-P1026</f>
        <v>0</v>
      </c>
      <c r="S1027">
        <f>(_332_2018_07_18_outfile_posicao[[#This Row],[hora bus]]-I1026)*86000</f>
        <v>44.791666499804705</v>
      </c>
      <c r="T1027">
        <f>_332_2018_07_18_outfile_posicao[[#This Row],[desloc]]/_332_2018_07_18_outfile_posicao[[#This Row],[seconds]]</f>
        <v>0</v>
      </c>
      <c r="U1027">
        <f>_332_2018_07_18_outfile_posicao[[#This Row],[spd m/s]]*3.6</f>
        <v>0</v>
      </c>
      <c r="V1027" s="2"/>
      <c r="W1027" s="2">
        <f>IF(_332_2018_07_18_outfile_posicao[[#This Row],[cod bus]]=F1026,0,1)</f>
        <v>0</v>
      </c>
      <c r="X1027" s="2">
        <f>IF(_332_2018_07_18_outfile_posicao[[#This Row],[desloc]]&gt;=0,0,1)</f>
        <v>0</v>
      </c>
      <c r="Y1027" s="2">
        <f>IF(AND(_332_2018_07_18_outfile_posicao[[#This Row],[spd m/s]]&lt;1,_332_2018_07_18_outfile_posicao[[#This Row],[spd m/s]]&lt;&gt;0),1,0)</f>
        <v>0</v>
      </c>
      <c r="Z1027" s="2">
        <f>IF(Z1026=0.5,IF(P1027&gt;=P1028,0.5,1),IF(_332_2018_07_18_outfile_posicao[[#This Row],[desloc]]&lt;-1000,IF(P1027&gt;=P1028,IF(AND(Z1026=0.5,P1027=P1028),0,IF(P1027&lt;700,0.5,0)),1),IF(AND(X1027&gt;0,X1026&gt;0,_332_2018_07_18_outfile_posicao[[#This Row],[8686,881807]]&lt;500,_332_2018_07_18_outfile_posicao[[#This Row],[desloc]]&gt;0),IF(_332_2018_07_18_outfile_posicao[[#This Row],[8686,881807]]&lt;500,1,0),0)))</f>
        <v>0</v>
      </c>
      <c r="AA1027" s="2">
        <f t="shared" si="16"/>
        <v>1709.7796991022312</v>
      </c>
      <c r="AB1027" s="2">
        <f>IF(_332_2018_07_18_outfile_posicao[[#This Row],[inicio]]=1,0,IF(AB1026&gt;0,0.5,IF(_332_2018_07_18_outfile_posicao[[#This Row],[max dist]]=_332_2018_07_18_outfile_posicao[[#This Row],[8686,881807]],1,0)))</f>
        <v>0.5</v>
      </c>
      <c r="AC1027" s="2">
        <f>IF(_332_2018_07_18_outfile_posicao[[#This Row],[fim]]=0,AC1028+1,0)</f>
        <v>0</v>
      </c>
      <c r="AD1027" s="2"/>
      <c r="AE1027" s="2"/>
      <c r="AF1027" s="2"/>
      <c r="AG1027" s="2"/>
      <c r="AH1027" s="2"/>
      <c r="AI1027" s="2"/>
    </row>
    <row r="1028" spans="1:35" x14ac:dyDescent="0.25">
      <c r="A1028">
        <v>557</v>
      </c>
      <c r="B1028">
        <v>2</v>
      </c>
      <c r="C1028" s="2" t="s">
        <v>3221</v>
      </c>
      <c r="D1028">
        <v>332</v>
      </c>
      <c r="E1028" s="2" t="s">
        <v>5867</v>
      </c>
      <c r="F1028" s="2" t="s">
        <v>4931</v>
      </c>
      <c r="G1028" s="2">
        <v>1027</v>
      </c>
      <c r="H1028" t="b">
        <v>1</v>
      </c>
      <c r="I1028" s="3">
        <v>43299.235289351855</v>
      </c>
      <c r="J1028" s="2">
        <v>436</v>
      </c>
      <c r="K1028" s="2">
        <v>-23.627881500000001</v>
      </c>
      <c r="L1028" s="2">
        <v>-46.606098000000003</v>
      </c>
      <c r="M1028" s="2">
        <f>IF(AND(_332_2018_07_18_outfile_posicao[[#This Row],[hora bus]]=I1027,_332_2018_07_18_outfile_posicao[[#This Row],[lat bus]]=K1027,_332_2018_07_18_outfile_posicao[[#This Row],[lon bus]]=L1027),1,0)</f>
        <v>0</v>
      </c>
      <c r="N1028">
        <v>69</v>
      </c>
      <c r="O1028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1028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1028" s="4">
        <f>_332_2018_07_18_outfile_posicao[[#This Row],[8686,881807]]/_332_2018_07_18_outfile_posicao[[#Headers],[8686,881807]]</f>
        <v>0.19682317971961688</v>
      </c>
      <c r="R1028">
        <f>_332_2018_07_18_outfile_posicao[[#This Row],[8686,881807]]-P1027</f>
        <v>0</v>
      </c>
      <c r="S1028">
        <f>(_332_2018_07_18_outfile_posicao[[#This Row],[hora bus]]-I1027)*86000</f>
        <v>44.79166712553706</v>
      </c>
      <c r="T1028">
        <f>_332_2018_07_18_outfile_posicao[[#This Row],[desloc]]/_332_2018_07_18_outfile_posicao[[#This Row],[seconds]]</f>
        <v>0</v>
      </c>
      <c r="U1028">
        <f>_332_2018_07_18_outfile_posicao[[#This Row],[spd m/s]]*3.6</f>
        <v>0</v>
      </c>
      <c r="V1028" s="2"/>
      <c r="W1028" s="2">
        <f>IF(_332_2018_07_18_outfile_posicao[[#This Row],[cod bus]]=F1027,0,1)</f>
        <v>0</v>
      </c>
      <c r="X1028" s="2">
        <f>IF(_332_2018_07_18_outfile_posicao[[#This Row],[desloc]]&gt;=0,0,1)</f>
        <v>0</v>
      </c>
      <c r="Y1028" s="2">
        <f>IF(AND(_332_2018_07_18_outfile_posicao[[#This Row],[spd m/s]]&lt;1,_332_2018_07_18_outfile_posicao[[#This Row],[spd m/s]]&lt;&gt;0),1,0)</f>
        <v>0</v>
      </c>
      <c r="Z1028" s="2">
        <f>IF(Z1027=0.5,IF(P1028&gt;=P1029,0.5,1),IF(_332_2018_07_18_outfile_posicao[[#This Row],[desloc]]&lt;-1000,IF(P1028&gt;=P1029,IF(AND(Z1027=0.5,P1028=P1029),0,IF(P1028&lt;700,0.5,0)),1),IF(AND(X1028&gt;0,X1027&gt;0,_332_2018_07_18_outfile_posicao[[#This Row],[8686,881807]]&lt;500,_332_2018_07_18_outfile_posicao[[#This Row],[desloc]]&gt;0),IF(_332_2018_07_18_outfile_posicao[[#This Row],[8686,881807]]&lt;500,1,0),0)))</f>
        <v>0</v>
      </c>
      <c r="AA1028" s="2">
        <f t="shared" si="16"/>
        <v>1709.7796991022312</v>
      </c>
      <c r="AB1028" s="2">
        <f>IF(_332_2018_07_18_outfile_posicao[[#This Row],[inicio]]=1,0,IF(AB1027&gt;0,0.5,IF(_332_2018_07_18_outfile_posicao[[#This Row],[max dist]]=_332_2018_07_18_outfile_posicao[[#This Row],[8686,881807]],1,0)))</f>
        <v>0.5</v>
      </c>
      <c r="AC1028" s="2">
        <f>IF(_332_2018_07_18_outfile_posicao[[#This Row],[fim]]=0,AC1029+1,0)</f>
        <v>0</v>
      </c>
      <c r="AD1028" s="2"/>
      <c r="AE1028" s="2"/>
      <c r="AF1028" s="2"/>
      <c r="AG1028" s="2"/>
      <c r="AH1028" s="2"/>
      <c r="AI1028" s="2"/>
    </row>
    <row r="1029" spans="1:35" x14ac:dyDescent="0.25">
      <c r="A1029">
        <v>558</v>
      </c>
      <c r="B1029">
        <v>2</v>
      </c>
      <c r="C1029" s="2" t="s">
        <v>3222</v>
      </c>
      <c r="D1029">
        <v>332</v>
      </c>
      <c r="E1029" s="2" t="s">
        <v>5867</v>
      </c>
      <c r="F1029" s="2" t="s">
        <v>4931</v>
      </c>
      <c r="G1029" s="2">
        <v>1028</v>
      </c>
      <c r="H1029" t="b">
        <v>1</v>
      </c>
      <c r="I1029" s="3">
        <v>43299.235810185186</v>
      </c>
      <c r="J1029" s="2">
        <v>438</v>
      </c>
      <c r="K1029" s="2">
        <v>-23.627881500000001</v>
      </c>
      <c r="L1029" s="2">
        <v>-46.606098000000003</v>
      </c>
      <c r="M1029" s="2">
        <f>IF(AND(_332_2018_07_18_outfile_posicao[[#This Row],[hora bus]]=I1028,_332_2018_07_18_outfile_posicao[[#This Row],[lat bus]]=K1028,_332_2018_07_18_outfile_posicao[[#This Row],[lon bus]]=L1028),1,0)</f>
        <v>0</v>
      </c>
      <c r="N1029">
        <v>69</v>
      </c>
      <c r="O1029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1029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1029" s="4">
        <f>_332_2018_07_18_outfile_posicao[[#This Row],[8686,881807]]/_332_2018_07_18_outfile_posicao[[#Headers],[8686,881807]]</f>
        <v>0.19682317971961688</v>
      </c>
      <c r="R1029">
        <f>_332_2018_07_18_outfile_posicao[[#This Row],[8686,881807]]-P1028</f>
        <v>0</v>
      </c>
      <c r="S1029">
        <f>(_332_2018_07_18_outfile_posicao[[#This Row],[hora bus]]-I1028)*86000</f>
        <v>44.791666499804705</v>
      </c>
      <c r="T1029">
        <f>_332_2018_07_18_outfile_posicao[[#This Row],[desloc]]/_332_2018_07_18_outfile_posicao[[#This Row],[seconds]]</f>
        <v>0</v>
      </c>
      <c r="U1029">
        <f>_332_2018_07_18_outfile_posicao[[#This Row],[spd m/s]]*3.6</f>
        <v>0</v>
      </c>
      <c r="V1029" s="2"/>
      <c r="W1029" s="2">
        <f>IF(_332_2018_07_18_outfile_posicao[[#This Row],[cod bus]]=F1028,0,1)</f>
        <v>0</v>
      </c>
      <c r="X1029" s="2">
        <f>IF(_332_2018_07_18_outfile_posicao[[#This Row],[desloc]]&gt;=0,0,1)</f>
        <v>0</v>
      </c>
      <c r="Y1029" s="2">
        <f>IF(AND(_332_2018_07_18_outfile_posicao[[#This Row],[spd m/s]]&lt;1,_332_2018_07_18_outfile_posicao[[#This Row],[spd m/s]]&lt;&gt;0),1,0)</f>
        <v>0</v>
      </c>
      <c r="Z1029" s="2">
        <f>IF(Z1028=0.5,IF(P1029&gt;=P1030,0.5,1),IF(_332_2018_07_18_outfile_posicao[[#This Row],[desloc]]&lt;-1000,IF(P1029&gt;=P1030,IF(AND(Z1028=0.5,P1029=P1030),0,IF(P1029&lt;700,0.5,0)),1),IF(AND(X1029&gt;0,X1028&gt;0,_332_2018_07_18_outfile_posicao[[#This Row],[8686,881807]]&lt;500,_332_2018_07_18_outfile_posicao[[#This Row],[desloc]]&gt;0),IF(_332_2018_07_18_outfile_posicao[[#This Row],[8686,881807]]&lt;500,1,0),0)))</f>
        <v>0</v>
      </c>
      <c r="AA1029" s="2">
        <f t="shared" si="16"/>
        <v>1709.7796991022312</v>
      </c>
      <c r="AB1029" s="2">
        <f>IF(_332_2018_07_18_outfile_posicao[[#This Row],[inicio]]=1,0,IF(AB1028&gt;0,0.5,IF(_332_2018_07_18_outfile_posicao[[#This Row],[max dist]]=_332_2018_07_18_outfile_posicao[[#This Row],[8686,881807]],1,0)))</f>
        <v>0.5</v>
      </c>
      <c r="AC1029" s="2">
        <f>IF(_332_2018_07_18_outfile_posicao[[#This Row],[fim]]=0,AC1030+1,0)</f>
        <v>0</v>
      </c>
      <c r="AD1029" s="2"/>
      <c r="AE1029" s="2"/>
      <c r="AF1029" s="2"/>
      <c r="AG1029" s="2"/>
      <c r="AH1029" s="2"/>
      <c r="AI1029" s="2"/>
    </row>
    <row r="1030" spans="1:35" x14ac:dyDescent="0.25">
      <c r="A1030">
        <v>560</v>
      </c>
      <c r="B1030">
        <v>2</v>
      </c>
      <c r="C1030" s="2" t="s">
        <v>3224</v>
      </c>
      <c r="D1030">
        <v>332</v>
      </c>
      <c r="E1030" s="2" t="s">
        <v>5868</v>
      </c>
      <c r="F1030" s="2" t="s">
        <v>4931</v>
      </c>
      <c r="G1030" s="2">
        <v>1029</v>
      </c>
      <c r="H1030" t="b">
        <v>1</v>
      </c>
      <c r="I1030" s="3">
        <v>43299.236331018517</v>
      </c>
      <c r="J1030" s="2">
        <v>440</v>
      </c>
      <c r="K1030" s="2">
        <v>-23.627881500000001</v>
      </c>
      <c r="L1030" s="2">
        <v>-46.606098000000003</v>
      </c>
      <c r="M1030" s="2">
        <f>IF(AND(_332_2018_07_18_outfile_posicao[[#This Row],[hora bus]]=I1029,_332_2018_07_18_outfile_posicao[[#This Row],[lat bus]]=K1029,_332_2018_07_18_outfile_posicao[[#This Row],[lon bus]]=L1029),1,0)</f>
        <v>0</v>
      </c>
      <c r="N1030">
        <v>69</v>
      </c>
      <c r="O1030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1030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1030" s="4">
        <f>_332_2018_07_18_outfile_posicao[[#This Row],[8686,881807]]/_332_2018_07_18_outfile_posicao[[#Headers],[8686,881807]]</f>
        <v>0.19682317971961688</v>
      </c>
      <c r="R1030">
        <f>_332_2018_07_18_outfile_posicao[[#This Row],[8686,881807]]-P1029</f>
        <v>0</v>
      </c>
      <c r="S1030">
        <f>(_332_2018_07_18_outfile_posicao[[#This Row],[hora bus]]-I1029)*86000</f>
        <v>44.791666499804705</v>
      </c>
      <c r="T1030">
        <f>_332_2018_07_18_outfile_posicao[[#This Row],[desloc]]/_332_2018_07_18_outfile_posicao[[#This Row],[seconds]]</f>
        <v>0</v>
      </c>
      <c r="U1030">
        <f>_332_2018_07_18_outfile_posicao[[#This Row],[spd m/s]]*3.6</f>
        <v>0</v>
      </c>
      <c r="V1030" s="2"/>
      <c r="W1030" s="2">
        <f>IF(_332_2018_07_18_outfile_posicao[[#This Row],[cod bus]]=F1029,0,1)</f>
        <v>0</v>
      </c>
      <c r="X1030" s="2">
        <f>IF(_332_2018_07_18_outfile_posicao[[#This Row],[desloc]]&gt;=0,0,1)</f>
        <v>0</v>
      </c>
      <c r="Y1030" s="2">
        <f>IF(AND(_332_2018_07_18_outfile_posicao[[#This Row],[spd m/s]]&lt;1,_332_2018_07_18_outfile_posicao[[#This Row],[spd m/s]]&lt;&gt;0),1,0)</f>
        <v>0</v>
      </c>
      <c r="Z1030" s="2">
        <f>IF(Z1029=0.5,IF(P1030&gt;=P1031,0.5,1),IF(_332_2018_07_18_outfile_posicao[[#This Row],[desloc]]&lt;-1000,IF(P1030&gt;=P1031,IF(AND(Z1029=0.5,P1030=P1031),0,IF(P1030&lt;700,0.5,0)),1),IF(AND(X1030&gt;0,X1029&gt;0,_332_2018_07_18_outfile_posicao[[#This Row],[8686,881807]]&lt;500,_332_2018_07_18_outfile_posicao[[#This Row],[desloc]]&gt;0),IF(_332_2018_07_18_outfile_posicao[[#This Row],[8686,881807]]&lt;500,1,0),0)))</f>
        <v>0</v>
      </c>
      <c r="AA1030" s="2">
        <f t="shared" si="16"/>
        <v>1709.7796991022312</v>
      </c>
      <c r="AB1030" s="2">
        <f>IF(_332_2018_07_18_outfile_posicao[[#This Row],[inicio]]=1,0,IF(AB1029&gt;0,0.5,IF(_332_2018_07_18_outfile_posicao[[#This Row],[max dist]]=_332_2018_07_18_outfile_posicao[[#This Row],[8686,881807]],1,0)))</f>
        <v>0.5</v>
      </c>
      <c r="AC1030" s="2">
        <f>IF(_332_2018_07_18_outfile_posicao[[#This Row],[fim]]=0,AC1031+1,0)</f>
        <v>0</v>
      </c>
      <c r="AD1030" s="2"/>
      <c r="AE1030" s="2"/>
      <c r="AF1030" s="2"/>
      <c r="AG1030" s="2"/>
      <c r="AH1030" s="2"/>
      <c r="AI1030" s="2"/>
    </row>
    <row r="1031" spans="1:35" x14ac:dyDescent="0.25">
      <c r="A1031">
        <v>561</v>
      </c>
      <c r="B1031">
        <v>2</v>
      </c>
      <c r="C1031" s="2" t="s">
        <v>3225</v>
      </c>
      <c r="D1031">
        <v>332</v>
      </c>
      <c r="E1031" s="2" t="s">
        <v>5869</v>
      </c>
      <c r="F1031" s="2" t="s">
        <v>4931</v>
      </c>
      <c r="G1031" s="2">
        <v>1030</v>
      </c>
      <c r="H1031" t="b">
        <v>1</v>
      </c>
      <c r="I1031" s="3">
        <v>43299.236851851849</v>
      </c>
      <c r="J1031" s="2">
        <v>441</v>
      </c>
      <c r="K1031" s="2">
        <v>-23.627881500000001</v>
      </c>
      <c r="L1031" s="2">
        <v>-46.606098000000003</v>
      </c>
      <c r="M1031" s="2">
        <f>IF(AND(_332_2018_07_18_outfile_posicao[[#This Row],[hora bus]]=I1030,_332_2018_07_18_outfile_posicao[[#This Row],[lat bus]]=K1030,_332_2018_07_18_outfile_posicao[[#This Row],[lon bus]]=L1030),1,0)</f>
        <v>0</v>
      </c>
      <c r="N1031">
        <v>69</v>
      </c>
      <c r="O1031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1031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1031" s="4">
        <f>_332_2018_07_18_outfile_posicao[[#This Row],[8686,881807]]/_332_2018_07_18_outfile_posicao[[#Headers],[8686,881807]]</f>
        <v>0.19682317971961688</v>
      </c>
      <c r="R1031">
        <f>_332_2018_07_18_outfile_posicao[[#This Row],[8686,881807]]-P1030</f>
        <v>0</v>
      </c>
      <c r="S1031">
        <f>(_332_2018_07_18_outfile_posicao[[#This Row],[hora bus]]-I1030)*86000</f>
        <v>44.791666499804705</v>
      </c>
      <c r="T1031">
        <f>_332_2018_07_18_outfile_posicao[[#This Row],[desloc]]/_332_2018_07_18_outfile_posicao[[#This Row],[seconds]]</f>
        <v>0</v>
      </c>
      <c r="U1031">
        <f>_332_2018_07_18_outfile_posicao[[#This Row],[spd m/s]]*3.6</f>
        <v>0</v>
      </c>
      <c r="V1031" s="2"/>
      <c r="W1031" s="2">
        <f>IF(_332_2018_07_18_outfile_posicao[[#This Row],[cod bus]]=F1030,0,1)</f>
        <v>0</v>
      </c>
      <c r="X1031" s="2">
        <f>IF(_332_2018_07_18_outfile_posicao[[#This Row],[desloc]]&gt;=0,0,1)</f>
        <v>0</v>
      </c>
      <c r="Y1031" s="2">
        <f>IF(AND(_332_2018_07_18_outfile_posicao[[#This Row],[spd m/s]]&lt;1,_332_2018_07_18_outfile_posicao[[#This Row],[spd m/s]]&lt;&gt;0),1,0)</f>
        <v>0</v>
      </c>
      <c r="Z1031" s="2">
        <f>IF(Z1030=0.5,IF(P1031&gt;=P1032,0.5,1),IF(_332_2018_07_18_outfile_posicao[[#This Row],[desloc]]&lt;-1000,IF(P1031&gt;=P1032,IF(AND(Z1030=0.5,P1031=P1032),0,IF(P1031&lt;700,0.5,0)),1),IF(AND(X1031&gt;0,X1030&gt;0,_332_2018_07_18_outfile_posicao[[#This Row],[8686,881807]]&lt;500,_332_2018_07_18_outfile_posicao[[#This Row],[desloc]]&gt;0),IF(_332_2018_07_18_outfile_posicao[[#This Row],[8686,881807]]&lt;500,1,0),0)))</f>
        <v>0</v>
      </c>
      <c r="AA1031" s="2">
        <f t="shared" si="16"/>
        <v>1709.7796991022312</v>
      </c>
      <c r="AB1031" s="2">
        <f>IF(_332_2018_07_18_outfile_posicao[[#This Row],[inicio]]=1,0,IF(AB1030&gt;0,0.5,IF(_332_2018_07_18_outfile_posicao[[#This Row],[max dist]]=_332_2018_07_18_outfile_posicao[[#This Row],[8686,881807]],1,0)))</f>
        <v>0.5</v>
      </c>
      <c r="AC1031" s="2">
        <f>IF(_332_2018_07_18_outfile_posicao[[#This Row],[fim]]=0,AC1032+1,0)</f>
        <v>0</v>
      </c>
      <c r="AD1031" s="2"/>
      <c r="AE1031" s="2"/>
      <c r="AF1031" s="2"/>
      <c r="AG1031" s="2"/>
      <c r="AH1031" s="2"/>
      <c r="AI1031" s="2"/>
    </row>
    <row r="1032" spans="1:35" x14ac:dyDescent="0.25">
      <c r="A1032">
        <v>563</v>
      </c>
      <c r="B1032">
        <v>2</v>
      </c>
      <c r="C1032" s="2" t="s">
        <v>3226</v>
      </c>
      <c r="D1032">
        <v>332</v>
      </c>
      <c r="E1032" s="2" t="s">
        <v>5870</v>
      </c>
      <c r="F1032" s="2" t="s">
        <v>4931</v>
      </c>
      <c r="G1032" s="2">
        <v>1031</v>
      </c>
      <c r="H1032" t="b">
        <v>1</v>
      </c>
      <c r="I1032" s="3">
        <v>43299.237372685187</v>
      </c>
      <c r="J1032" s="2">
        <v>442</v>
      </c>
      <c r="K1032" s="2">
        <v>-23.627881500000001</v>
      </c>
      <c r="L1032" s="2">
        <v>-46.606098000000003</v>
      </c>
      <c r="M1032" s="2">
        <f>IF(AND(_332_2018_07_18_outfile_posicao[[#This Row],[hora bus]]=I1031,_332_2018_07_18_outfile_posicao[[#This Row],[lat bus]]=K1031,_332_2018_07_18_outfile_posicao[[#This Row],[lon bus]]=L1031),1,0)</f>
        <v>0</v>
      </c>
      <c r="N1032">
        <v>69</v>
      </c>
      <c r="O1032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1032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1032" s="4">
        <f>_332_2018_07_18_outfile_posicao[[#This Row],[8686,881807]]/_332_2018_07_18_outfile_posicao[[#Headers],[8686,881807]]</f>
        <v>0.19682317971961688</v>
      </c>
      <c r="R1032">
        <f>_332_2018_07_18_outfile_posicao[[#This Row],[8686,881807]]-P1031</f>
        <v>0</v>
      </c>
      <c r="S1032">
        <f>(_332_2018_07_18_outfile_posicao[[#This Row],[hora bus]]-I1031)*86000</f>
        <v>44.79166712553706</v>
      </c>
      <c r="T1032">
        <f>_332_2018_07_18_outfile_posicao[[#This Row],[desloc]]/_332_2018_07_18_outfile_posicao[[#This Row],[seconds]]</f>
        <v>0</v>
      </c>
      <c r="U1032">
        <f>_332_2018_07_18_outfile_posicao[[#This Row],[spd m/s]]*3.6</f>
        <v>0</v>
      </c>
      <c r="V1032" s="2"/>
      <c r="W1032" s="2">
        <f>IF(_332_2018_07_18_outfile_posicao[[#This Row],[cod bus]]=F1031,0,1)</f>
        <v>0</v>
      </c>
      <c r="X1032" s="2">
        <f>IF(_332_2018_07_18_outfile_posicao[[#This Row],[desloc]]&gt;=0,0,1)</f>
        <v>0</v>
      </c>
      <c r="Y1032" s="2">
        <f>IF(AND(_332_2018_07_18_outfile_posicao[[#This Row],[spd m/s]]&lt;1,_332_2018_07_18_outfile_posicao[[#This Row],[spd m/s]]&lt;&gt;0),1,0)</f>
        <v>0</v>
      </c>
      <c r="Z1032" s="2">
        <f>IF(Z1031=0.5,IF(P1032&gt;=P1033,0.5,1),IF(_332_2018_07_18_outfile_posicao[[#This Row],[desloc]]&lt;-1000,IF(P1032&gt;=P1033,IF(AND(Z1031=0.5,P1032=P1033),0,IF(P1032&lt;700,0.5,0)),1),IF(AND(X1032&gt;0,X1031&gt;0,_332_2018_07_18_outfile_posicao[[#This Row],[8686,881807]]&lt;500,_332_2018_07_18_outfile_posicao[[#This Row],[desloc]]&gt;0),IF(_332_2018_07_18_outfile_posicao[[#This Row],[8686,881807]]&lt;500,1,0),0)))</f>
        <v>0</v>
      </c>
      <c r="AA1032" s="2">
        <f t="shared" si="16"/>
        <v>1709.7796991022312</v>
      </c>
      <c r="AB1032" s="2">
        <f>IF(_332_2018_07_18_outfile_posicao[[#This Row],[inicio]]=1,0,IF(AB1031&gt;0,0.5,IF(_332_2018_07_18_outfile_posicao[[#This Row],[max dist]]=_332_2018_07_18_outfile_posicao[[#This Row],[8686,881807]],1,0)))</f>
        <v>0.5</v>
      </c>
      <c r="AC1032" s="2">
        <f>IF(_332_2018_07_18_outfile_posicao[[#This Row],[fim]]=0,AC1033+1,0)</f>
        <v>0</v>
      </c>
      <c r="AD1032" s="2"/>
      <c r="AE1032" s="2"/>
      <c r="AF1032" s="2"/>
      <c r="AG1032" s="2"/>
      <c r="AH1032" s="2"/>
      <c r="AI1032" s="2"/>
    </row>
    <row r="1033" spans="1:35" x14ac:dyDescent="0.25">
      <c r="A1033">
        <v>565</v>
      </c>
      <c r="B1033">
        <v>2</v>
      </c>
      <c r="C1033" s="2" t="s">
        <v>3227</v>
      </c>
      <c r="D1033">
        <v>332</v>
      </c>
      <c r="E1033" s="2" t="s">
        <v>5871</v>
      </c>
      <c r="F1033" s="2" t="s">
        <v>4931</v>
      </c>
      <c r="G1033" s="2">
        <v>1032</v>
      </c>
      <c r="H1033" t="b">
        <v>1</v>
      </c>
      <c r="I1033" s="3">
        <v>43299.237893518519</v>
      </c>
      <c r="J1033" s="2">
        <v>443</v>
      </c>
      <c r="K1033" s="2">
        <v>-23.627881500000001</v>
      </c>
      <c r="L1033" s="2">
        <v>-46.606098000000003</v>
      </c>
      <c r="M1033" s="2">
        <f>IF(AND(_332_2018_07_18_outfile_posicao[[#This Row],[hora bus]]=I1032,_332_2018_07_18_outfile_posicao[[#This Row],[lat bus]]=K1032,_332_2018_07_18_outfile_posicao[[#This Row],[lon bus]]=L1032),1,0)</f>
        <v>0</v>
      </c>
      <c r="N1033">
        <v>69</v>
      </c>
      <c r="O1033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1033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1033" s="4">
        <f>_332_2018_07_18_outfile_posicao[[#This Row],[8686,881807]]/_332_2018_07_18_outfile_posicao[[#Headers],[8686,881807]]</f>
        <v>0.19682317971961688</v>
      </c>
      <c r="R1033">
        <f>_332_2018_07_18_outfile_posicao[[#This Row],[8686,881807]]-P1032</f>
        <v>0</v>
      </c>
      <c r="S1033">
        <f>(_332_2018_07_18_outfile_posicao[[#This Row],[hora bus]]-I1032)*86000</f>
        <v>44.791666499804705</v>
      </c>
      <c r="T1033">
        <f>_332_2018_07_18_outfile_posicao[[#This Row],[desloc]]/_332_2018_07_18_outfile_posicao[[#This Row],[seconds]]</f>
        <v>0</v>
      </c>
      <c r="U1033">
        <f>_332_2018_07_18_outfile_posicao[[#This Row],[spd m/s]]*3.6</f>
        <v>0</v>
      </c>
      <c r="V1033" s="2"/>
      <c r="W1033" s="2">
        <f>IF(_332_2018_07_18_outfile_posicao[[#This Row],[cod bus]]=F1032,0,1)</f>
        <v>0</v>
      </c>
      <c r="X1033" s="2">
        <f>IF(_332_2018_07_18_outfile_posicao[[#This Row],[desloc]]&gt;=0,0,1)</f>
        <v>0</v>
      </c>
      <c r="Y1033" s="2">
        <f>IF(AND(_332_2018_07_18_outfile_posicao[[#This Row],[spd m/s]]&lt;1,_332_2018_07_18_outfile_posicao[[#This Row],[spd m/s]]&lt;&gt;0),1,0)</f>
        <v>0</v>
      </c>
      <c r="Z1033" s="2">
        <f>IF(Z1032=0.5,IF(P1033&gt;=P1034,0.5,1),IF(_332_2018_07_18_outfile_posicao[[#This Row],[desloc]]&lt;-1000,IF(P1033&gt;=P1034,IF(AND(Z1032=0.5,P1033=P1034),0,IF(P1033&lt;700,0.5,0)),1),IF(AND(X1033&gt;0,X1032&gt;0,_332_2018_07_18_outfile_posicao[[#This Row],[8686,881807]]&lt;500,_332_2018_07_18_outfile_posicao[[#This Row],[desloc]]&gt;0),IF(_332_2018_07_18_outfile_posicao[[#This Row],[8686,881807]]&lt;500,1,0),0)))</f>
        <v>0</v>
      </c>
      <c r="AA1033" s="2">
        <f t="shared" si="16"/>
        <v>1709.7796991022312</v>
      </c>
      <c r="AB1033" s="2">
        <f>IF(_332_2018_07_18_outfile_posicao[[#This Row],[inicio]]=1,0,IF(AB1032&gt;0,0.5,IF(_332_2018_07_18_outfile_posicao[[#This Row],[max dist]]=_332_2018_07_18_outfile_posicao[[#This Row],[8686,881807]],1,0)))</f>
        <v>0.5</v>
      </c>
      <c r="AC1033" s="2">
        <f>IF(_332_2018_07_18_outfile_posicao[[#This Row],[fim]]=0,AC1034+1,0)</f>
        <v>0</v>
      </c>
      <c r="AD1033" s="2"/>
      <c r="AE1033" s="2"/>
      <c r="AF1033" s="2"/>
      <c r="AG1033" s="2"/>
      <c r="AH1033" s="2"/>
      <c r="AI1033" s="2"/>
    </row>
    <row r="1034" spans="1:35" x14ac:dyDescent="0.25">
      <c r="A1034">
        <v>566</v>
      </c>
      <c r="B1034">
        <v>2</v>
      </c>
      <c r="C1034" s="2" t="s">
        <v>3228</v>
      </c>
      <c r="D1034">
        <v>332</v>
      </c>
      <c r="E1034" s="2" t="s">
        <v>5871</v>
      </c>
      <c r="F1034" s="2" t="s">
        <v>4931</v>
      </c>
      <c r="G1034" s="2">
        <v>1033</v>
      </c>
      <c r="H1034" t="b">
        <v>1</v>
      </c>
      <c r="I1034" s="3">
        <v>43299.23841435185</v>
      </c>
      <c r="J1034" s="2">
        <v>444</v>
      </c>
      <c r="K1034" s="2">
        <v>-23.627881500000001</v>
      </c>
      <c r="L1034" s="2">
        <v>-46.606098000000003</v>
      </c>
      <c r="M1034" s="2">
        <f>IF(AND(_332_2018_07_18_outfile_posicao[[#This Row],[hora bus]]=I1033,_332_2018_07_18_outfile_posicao[[#This Row],[lat bus]]=K1033,_332_2018_07_18_outfile_posicao[[#This Row],[lon bus]]=L1033),1,0)</f>
        <v>0</v>
      </c>
      <c r="N1034">
        <v>69</v>
      </c>
      <c r="O1034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1034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1034" s="4">
        <f>_332_2018_07_18_outfile_posicao[[#This Row],[8686,881807]]/_332_2018_07_18_outfile_posicao[[#Headers],[8686,881807]]</f>
        <v>0.19682317971961688</v>
      </c>
      <c r="R1034">
        <f>_332_2018_07_18_outfile_posicao[[#This Row],[8686,881807]]-P1033</f>
        <v>0</v>
      </c>
      <c r="S1034">
        <f>(_332_2018_07_18_outfile_posicao[[#This Row],[hora bus]]-I1033)*86000</f>
        <v>44.791666499804705</v>
      </c>
      <c r="T1034">
        <f>_332_2018_07_18_outfile_posicao[[#This Row],[desloc]]/_332_2018_07_18_outfile_posicao[[#This Row],[seconds]]</f>
        <v>0</v>
      </c>
      <c r="U1034">
        <f>_332_2018_07_18_outfile_posicao[[#This Row],[spd m/s]]*3.6</f>
        <v>0</v>
      </c>
      <c r="V1034" s="2"/>
      <c r="W1034" s="2">
        <f>IF(_332_2018_07_18_outfile_posicao[[#This Row],[cod bus]]=F1033,0,1)</f>
        <v>0</v>
      </c>
      <c r="X1034" s="2">
        <f>IF(_332_2018_07_18_outfile_posicao[[#This Row],[desloc]]&gt;=0,0,1)</f>
        <v>0</v>
      </c>
      <c r="Y1034" s="2">
        <f>IF(AND(_332_2018_07_18_outfile_posicao[[#This Row],[spd m/s]]&lt;1,_332_2018_07_18_outfile_posicao[[#This Row],[spd m/s]]&lt;&gt;0),1,0)</f>
        <v>0</v>
      </c>
      <c r="Z1034" s="2">
        <f>IF(Z1033=0.5,IF(P1034&gt;=P1035,0.5,1),IF(_332_2018_07_18_outfile_posicao[[#This Row],[desloc]]&lt;-1000,IF(P1034&gt;=P1035,IF(AND(Z1033=0.5,P1034=P1035),0,IF(P1034&lt;700,0.5,0)),1),IF(AND(X1034&gt;0,X1033&gt;0,_332_2018_07_18_outfile_posicao[[#This Row],[8686,881807]]&lt;500,_332_2018_07_18_outfile_posicao[[#This Row],[desloc]]&gt;0),IF(_332_2018_07_18_outfile_posicao[[#This Row],[8686,881807]]&lt;500,1,0),0)))</f>
        <v>0</v>
      </c>
      <c r="AA1034" s="2">
        <f t="shared" si="16"/>
        <v>1709.7796991022312</v>
      </c>
      <c r="AB1034" s="2">
        <f>IF(_332_2018_07_18_outfile_posicao[[#This Row],[inicio]]=1,0,IF(AB1033&gt;0,0.5,IF(_332_2018_07_18_outfile_posicao[[#This Row],[max dist]]=_332_2018_07_18_outfile_posicao[[#This Row],[8686,881807]],1,0)))</f>
        <v>0.5</v>
      </c>
      <c r="AC1034" s="2">
        <f>IF(_332_2018_07_18_outfile_posicao[[#This Row],[fim]]=0,AC1035+1,0)</f>
        <v>0</v>
      </c>
      <c r="AD1034" s="2"/>
      <c r="AE1034" s="2"/>
      <c r="AF1034" s="2"/>
      <c r="AG1034" s="2"/>
      <c r="AH1034" s="2"/>
      <c r="AI1034" s="2"/>
    </row>
    <row r="1035" spans="1:35" x14ac:dyDescent="0.25">
      <c r="A1035">
        <v>569</v>
      </c>
      <c r="B1035">
        <v>2</v>
      </c>
      <c r="C1035" s="2" t="s">
        <v>3229</v>
      </c>
      <c r="D1035">
        <v>332</v>
      </c>
      <c r="E1035" s="2" t="s">
        <v>5872</v>
      </c>
      <c r="F1035" s="2" t="s">
        <v>4931</v>
      </c>
      <c r="G1035" s="2">
        <v>1034</v>
      </c>
      <c r="H1035" t="b">
        <v>1</v>
      </c>
      <c r="I1035" s="3">
        <v>43299.239629629628</v>
      </c>
      <c r="J1035" s="2">
        <v>446</v>
      </c>
      <c r="K1035" s="2">
        <v>-23.627881500000001</v>
      </c>
      <c r="L1035" s="2">
        <v>-46.606098000000003</v>
      </c>
      <c r="M1035" s="2">
        <f>IF(AND(_332_2018_07_18_outfile_posicao[[#This Row],[hora bus]]=I1034,_332_2018_07_18_outfile_posicao[[#This Row],[lat bus]]=K1034,_332_2018_07_18_outfile_posicao[[#This Row],[lon bus]]=L1034),1,0)</f>
        <v>0</v>
      </c>
      <c r="N1035">
        <v>69</v>
      </c>
      <c r="O1035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1035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1035" s="4">
        <f>_332_2018_07_18_outfile_posicao[[#This Row],[8686,881807]]/_332_2018_07_18_outfile_posicao[[#Headers],[8686,881807]]</f>
        <v>0.19682317971961688</v>
      </c>
      <c r="R1035">
        <f>_332_2018_07_18_outfile_posicao[[#This Row],[8686,881807]]-P1034</f>
        <v>0</v>
      </c>
      <c r="S1035">
        <f>(_332_2018_07_18_outfile_posicao[[#This Row],[hora bus]]-I1034)*86000</f>
        <v>104.51388891669922</v>
      </c>
      <c r="T1035">
        <f>_332_2018_07_18_outfile_posicao[[#This Row],[desloc]]/_332_2018_07_18_outfile_posicao[[#This Row],[seconds]]</f>
        <v>0</v>
      </c>
      <c r="U1035">
        <f>_332_2018_07_18_outfile_posicao[[#This Row],[spd m/s]]*3.6</f>
        <v>0</v>
      </c>
      <c r="V1035" s="2"/>
      <c r="W1035" s="2">
        <f>IF(_332_2018_07_18_outfile_posicao[[#This Row],[cod bus]]=F1034,0,1)</f>
        <v>0</v>
      </c>
      <c r="X1035" s="2">
        <f>IF(_332_2018_07_18_outfile_posicao[[#This Row],[desloc]]&gt;=0,0,1)</f>
        <v>0</v>
      </c>
      <c r="Y1035" s="2">
        <f>IF(AND(_332_2018_07_18_outfile_posicao[[#This Row],[spd m/s]]&lt;1,_332_2018_07_18_outfile_posicao[[#This Row],[spd m/s]]&lt;&gt;0),1,0)</f>
        <v>0</v>
      </c>
      <c r="Z1035" s="2">
        <f>IF(Z1034=0.5,IF(P1035&gt;=P1036,0.5,1),IF(_332_2018_07_18_outfile_posicao[[#This Row],[desloc]]&lt;-1000,IF(P1035&gt;=P1036,IF(AND(Z1034=0.5,P1035=P1036),0,IF(P1035&lt;700,0.5,0)),1),IF(AND(X1035&gt;0,X1034&gt;0,_332_2018_07_18_outfile_posicao[[#This Row],[8686,881807]]&lt;500,_332_2018_07_18_outfile_posicao[[#This Row],[desloc]]&gt;0),IF(_332_2018_07_18_outfile_posicao[[#This Row],[8686,881807]]&lt;500,1,0),0)))</f>
        <v>0</v>
      </c>
      <c r="AA1035" s="2">
        <f t="shared" si="16"/>
        <v>1709.7796991022312</v>
      </c>
      <c r="AB1035" s="2">
        <f>IF(_332_2018_07_18_outfile_posicao[[#This Row],[inicio]]=1,0,IF(AB1034&gt;0,0.5,IF(_332_2018_07_18_outfile_posicao[[#This Row],[max dist]]=_332_2018_07_18_outfile_posicao[[#This Row],[8686,881807]],1,0)))</f>
        <v>0.5</v>
      </c>
      <c r="AC1035" s="2">
        <f>IF(_332_2018_07_18_outfile_posicao[[#This Row],[fim]]=0,AC1036+1,0)</f>
        <v>0</v>
      </c>
      <c r="AD1035" s="2"/>
      <c r="AE1035" s="2"/>
      <c r="AF1035" s="2"/>
      <c r="AG1035" s="2"/>
      <c r="AH1035" s="2"/>
      <c r="AI1035" s="2"/>
    </row>
    <row r="1036" spans="1:35" x14ac:dyDescent="0.25">
      <c r="A1036">
        <v>571</v>
      </c>
      <c r="B1036">
        <v>2</v>
      </c>
      <c r="C1036" s="2" t="s">
        <v>3231</v>
      </c>
      <c r="D1036">
        <v>332</v>
      </c>
      <c r="E1036" s="2" t="s">
        <v>5181</v>
      </c>
      <c r="F1036" s="2" t="s">
        <v>4931</v>
      </c>
      <c r="G1036" s="2">
        <v>1035</v>
      </c>
      <c r="H1036" t="b">
        <v>1</v>
      </c>
      <c r="I1036" s="3">
        <v>43299.24015046296</v>
      </c>
      <c r="J1036" s="2">
        <v>448</v>
      </c>
      <c r="K1036" s="2">
        <v>-23.627881500000001</v>
      </c>
      <c r="L1036" s="2">
        <v>-46.606098000000003</v>
      </c>
      <c r="M1036" s="2">
        <f>IF(AND(_332_2018_07_18_outfile_posicao[[#This Row],[hora bus]]=I1035,_332_2018_07_18_outfile_posicao[[#This Row],[lat bus]]=K1035,_332_2018_07_18_outfile_posicao[[#This Row],[lon bus]]=L1035),1,0)</f>
        <v>0</v>
      </c>
      <c r="N1036">
        <v>69</v>
      </c>
      <c r="O1036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1036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1036" s="4">
        <f>_332_2018_07_18_outfile_posicao[[#This Row],[8686,881807]]/_332_2018_07_18_outfile_posicao[[#Headers],[8686,881807]]</f>
        <v>0.19682317971961688</v>
      </c>
      <c r="R1036">
        <f>_332_2018_07_18_outfile_posicao[[#This Row],[8686,881807]]-P1035</f>
        <v>0</v>
      </c>
      <c r="S1036">
        <f>(_332_2018_07_18_outfile_posicao[[#This Row],[hora bus]]-I1035)*86000</f>
        <v>44.791666499804705</v>
      </c>
      <c r="T1036">
        <f>_332_2018_07_18_outfile_posicao[[#This Row],[desloc]]/_332_2018_07_18_outfile_posicao[[#This Row],[seconds]]</f>
        <v>0</v>
      </c>
      <c r="U1036">
        <f>_332_2018_07_18_outfile_posicao[[#This Row],[spd m/s]]*3.6</f>
        <v>0</v>
      </c>
      <c r="V1036" s="2"/>
      <c r="W1036" s="2">
        <f>IF(_332_2018_07_18_outfile_posicao[[#This Row],[cod bus]]=F1035,0,1)</f>
        <v>0</v>
      </c>
      <c r="X1036" s="2">
        <f>IF(_332_2018_07_18_outfile_posicao[[#This Row],[desloc]]&gt;=0,0,1)</f>
        <v>0</v>
      </c>
      <c r="Y1036" s="2">
        <f>IF(AND(_332_2018_07_18_outfile_posicao[[#This Row],[spd m/s]]&lt;1,_332_2018_07_18_outfile_posicao[[#This Row],[spd m/s]]&lt;&gt;0),1,0)</f>
        <v>0</v>
      </c>
      <c r="Z1036" s="2">
        <f>IF(Z1035=0.5,IF(P1036&gt;=P1037,0.5,1),IF(_332_2018_07_18_outfile_posicao[[#This Row],[desloc]]&lt;-1000,IF(P1036&gt;=P1037,IF(AND(Z1035=0.5,P1036=P1037),0,IF(P1036&lt;700,0.5,0)),1),IF(AND(X1036&gt;0,X1035&gt;0,_332_2018_07_18_outfile_posicao[[#This Row],[8686,881807]]&lt;500,_332_2018_07_18_outfile_posicao[[#This Row],[desloc]]&gt;0),IF(_332_2018_07_18_outfile_posicao[[#This Row],[8686,881807]]&lt;500,1,0),0)))</f>
        <v>0</v>
      </c>
      <c r="AA1036" s="2">
        <f t="shared" si="16"/>
        <v>1709.7796991022312</v>
      </c>
      <c r="AB1036" s="2">
        <f>IF(_332_2018_07_18_outfile_posicao[[#This Row],[inicio]]=1,0,IF(AB1035&gt;0,0.5,IF(_332_2018_07_18_outfile_posicao[[#This Row],[max dist]]=_332_2018_07_18_outfile_posicao[[#This Row],[8686,881807]],1,0)))</f>
        <v>0.5</v>
      </c>
      <c r="AC1036" s="2">
        <f>IF(_332_2018_07_18_outfile_posicao[[#This Row],[fim]]=0,AC1037+1,0)</f>
        <v>0</v>
      </c>
      <c r="AD1036" s="2"/>
      <c r="AE1036" s="2"/>
      <c r="AF1036" s="2"/>
      <c r="AG1036" s="2"/>
      <c r="AH1036" s="2"/>
      <c r="AI1036" s="2"/>
    </row>
    <row r="1037" spans="1:35" x14ac:dyDescent="0.25">
      <c r="A1037">
        <v>572</v>
      </c>
      <c r="B1037">
        <v>1</v>
      </c>
      <c r="C1037" s="2" t="s">
        <v>3232</v>
      </c>
      <c r="D1037">
        <v>332</v>
      </c>
      <c r="E1037" s="2" t="s">
        <v>5181</v>
      </c>
      <c r="F1037" s="2" t="s">
        <v>4931</v>
      </c>
      <c r="G1037" s="2">
        <v>1036</v>
      </c>
      <c r="H1037" t="b">
        <v>1</v>
      </c>
      <c r="I1037" s="3">
        <v>43299.240671296298</v>
      </c>
      <c r="J1037" s="2">
        <v>450</v>
      </c>
      <c r="K1037" s="2">
        <v>-23.627881500000001</v>
      </c>
      <c r="L1037" s="2">
        <v>-46.606098000000003</v>
      </c>
      <c r="M1037" s="2">
        <f>IF(AND(_332_2018_07_18_outfile_posicao[[#This Row],[hora bus]]=I1036,_332_2018_07_18_outfile_posicao[[#This Row],[lat bus]]=K1036,_332_2018_07_18_outfile_posicao[[#This Row],[lon bus]]=L1036),1,0)</f>
        <v>0</v>
      </c>
      <c r="N1037">
        <v>69</v>
      </c>
      <c r="O1037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1037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1037" s="4">
        <f>_332_2018_07_18_outfile_posicao[[#This Row],[8686,881807]]/_332_2018_07_18_outfile_posicao[[#Headers],[8686,881807]]</f>
        <v>0.19682317971961688</v>
      </c>
      <c r="R1037">
        <f>_332_2018_07_18_outfile_posicao[[#This Row],[8686,881807]]-P1036</f>
        <v>0</v>
      </c>
      <c r="S1037">
        <f>(_332_2018_07_18_outfile_posicao[[#This Row],[hora bus]]-I1036)*86000</f>
        <v>44.79166712553706</v>
      </c>
      <c r="T1037">
        <f>_332_2018_07_18_outfile_posicao[[#This Row],[desloc]]/_332_2018_07_18_outfile_posicao[[#This Row],[seconds]]</f>
        <v>0</v>
      </c>
      <c r="U1037">
        <f>_332_2018_07_18_outfile_posicao[[#This Row],[spd m/s]]*3.6</f>
        <v>0</v>
      </c>
      <c r="V1037" s="2"/>
      <c r="W1037" s="2">
        <f>IF(_332_2018_07_18_outfile_posicao[[#This Row],[cod bus]]=F1036,0,1)</f>
        <v>0</v>
      </c>
      <c r="X1037" s="2">
        <f>IF(_332_2018_07_18_outfile_posicao[[#This Row],[desloc]]&gt;=0,0,1)</f>
        <v>0</v>
      </c>
      <c r="Y1037" s="2">
        <f>IF(AND(_332_2018_07_18_outfile_posicao[[#This Row],[spd m/s]]&lt;1,_332_2018_07_18_outfile_posicao[[#This Row],[spd m/s]]&lt;&gt;0),1,0)</f>
        <v>0</v>
      </c>
      <c r="Z1037" s="2">
        <f>IF(Z1036=0.5,IF(P1037&gt;=P1038,0.5,1),IF(_332_2018_07_18_outfile_posicao[[#This Row],[desloc]]&lt;-1000,IF(P1037&gt;=P1038,IF(AND(Z1036=0.5,P1037=P1038),0,IF(P1037&lt;700,0.5,0)),1),IF(AND(X1037&gt;0,X1036&gt;0,_332_2018_07_18_outfile_posicao[[#This Row],[8686,881807]]&lt;500,_332_2018_07_18_outfile_posicao[[#This Row],[desloc]]&gt;0),IF(_332_2018_07_18_outfile_posicao[[#This Row],[8686,881807]]&lt;500,1,0),0)))</f>
        <v>0</v>
      </c>
      <c r="AA1037" s="2">
        <f t="shared" si="16"/>
        <v>1709.7796991022312</v>
      </c>
      <c r="AB1037" s="2">
        <f>IF(_332_2018_07_18_outfile_posicao[[#This Row],[inicio]]=1,0,IF(AB1036&gt;0,0.5,IF(_332_2018_07_18_outfile_posicao[[#This Row],[max dist]]=_332_2018_07_18_outfile_posicao[[#This Row],[8686,881807]],1,0)))</f>
        <v>0.5</v>
      </c>
      <c r="AC1037" s="2">
        <f>IF(_332_2018_07_18_outfile_posicao[[#This Row],[fim]]=0,AC1038+1,0)</f>
        <v>0</v>
      </c>
      <c r="AD1037" s="2"/>
      <c r="AE1037" s="2"/>
      <c r="AF1037" s="2"/>
      <c r="AG1037" s="2"/>
      <c r="AH1037" s="2"/>
      <c r="AI1037" s="2"/>
    </row>
    <row r="1038" spans="1:35" x14ac:dyDescent="0.25">
      <c r="A1038">
        <v>574</v>
      </c>
      <c r="B1038">
        <v>1</v>
      </c>
      <c r="C1038" s="2" t="s">
        <v>3234</v>
      </c>
      <c r="D1038">
        <v>332</v>
      </c>
      <c r="E1038" s="2" t="s">
        <v>5182</v>
      </c>
      <c r="F1038" s="2" t="s">
        <v>4931</v>
      </c>
      <c r="G1038" s="2">
        <v>1037</v>
      </c>
      <c r="H1038" t="b">
        <v>1</v>
      </c>
      <c r="I1038" s="3">
        <v>43299.24119212963</v>
      </c>
      <c r="J1038" s="2">
        <v>452</v>
      </c>
      <c r="K1038" s="2">
        <v>-23.627881500000001</v>
      </c>
      <c r="L1038" s="2">
        <v>-46.606098000000003</v>
      </c>
      <c r="M1038" s="2">
        <f>IF(AND(_332_2018_07_18_outfile_posicao[[#This Row],[hora bus]]=I1037,_332_2018_07_18_outfile_posicao[[#This Row],[lat bus]]=K1037,_332_2018_07_18_outfile_posicao[[#This Row],[lon bus]]=L1037),1,0)</f>
        <v>0</v>
      </c>
      <c r="N1038">
        <v>69</v>
      </c>
      <c r="O1038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1038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1038" s="4">
        <f>_332_2018_07_18_outfile_posicao[[#This Row],[8686,881807]]/_332_2018_07_18_outfile_posicao[[#Headers],[8686,881807]]</f>
        <v>0.19682317971961688</v>
      </c>
      <c r="R1038">
        <f>_332_2018_07_18_outfile_posicao[[#This Row],[8686,881807]]-P1037</f>
        <v>0</v>
      </c>
      <c r="S1038">
        <f>(_332_2018_07_18_outfile_posicao[[#This Row],[hora bus]]-I1037)*86000</f>
        <v>44.791666499804705</v>
      </c>
      <c r="T1038">
        <f>_332_2018_07_18_outfile_posicao[[#This Row],[desloc]]/_332_2018_07_18_outfile_posicao[[#This Row],[seconds]]</f>
        <v>0</v>
      </c>
      <c r="U1038">
        <f>_332_2018_07_18_outfile_posicao[[#This Row],[spd m/s]]*3.6</f>
        <v>0</v>
      </c>
      <c r="V1038" s="2"/>
      <c r="W1038" s="2">
        <f>IF(_332_2018_07_18_outfile_posicao[[#This Row],[cod bus]]=F1037,0,1)</f>
        <v>0</v>
      </c>
      <c r="X1038" s="2">
        <f>IF(_332_2018_07_18_outfile_posicao[[#This Row],[desloc]]&gt;=0,0,1)</f>
        <v>0</v>
      </c>
      <c r="Y1038" s="2">
        <f>IF(AND(_332_2018_07_18_outfile_posicao[[#This Row],[spd m/s]]&lt;1,_332_2018_07_18_outfile_posicao[[#This Row],[spd m/s]]&lt;&gt;0),1,0)</f>
        <v>0</v>
      </c>
      <c r="Z1038" s="2">
        <f>IF(Z1037=0.5,IF(P1038&gt;=P1039,0.5,1),IF(_332_2018_07_18_outfile_posicao[[#This Row],[desloc]]&lt;-1000,IF(P1038&gt;=P1039,IF(AND(Z1037=0.5,P1038=P1039),0,IF(P1038&lt;700,0.5,0)),1),IF(AND(X1038&gt;0,X1037&gt;0,_332_2018_07_18_outfile_posicao[[#This Row],[8686,881807]]&lt;500,_332_2018_07_18_outfile_posicao[[#This Row],[desloc]]&gt;0),IF(_332_2018_07_18_outfile_posicao[[#This Row],[8686,881807]]&lt;500,1,0),0)))</f>
        <v>0</v>
      </c>
      <c r="AA1038" s="2">
        <f t="shared" si="16"/>
        <v>1709.7796991022312</v>
      </c>
      <c r="AB1038" s="2">
        <f>IF(_332_2018_07_18_outfile_posicao[[#This Row],[inicio]]=1,0,IF(AB1037&gt;0,0.5,IF(_332_2018_07_18_outfile_posicao[[#This Row],[max dist]]=_332_2018_07_18_outfile_posicao[[#This Row],[8686,881807]],1,0)))</f>
        <v>0.5</v>
      </c>
      <c r="AC1038" s="2">
        <f>IF(_332_2018_07_18_outfile_posicao[[#This Row],[fim]]=0,AC1039+1,0)</f>
        <v>0</v>
      </c>
      <c r="AD1038" s="2"/>
      <c r="AE1038" s="2"/>
      <c r="AF1038" s="2"/>
      <c r="AG1038" s="2"/>
      <c r="AH1038" s="2"/>
      <c r="AI1038" s="2"/>
    </row>
    <row r="1039" spans="1:35" x14ac:dyDescent="0.25">
      <c r="A1039">
        <v>575</v>
      </c>
      <c r="B1039">
        <v>1</v>
      </c>
      <c r="C1039" s="2" t="s">
        <v>3235</v>
      </c>
      <c r="D1039">
        <v>332</v>
      </c>
      <c r="E1039" s="2" t="s">
        <v>5183</v>
      </c>
      <c r="F1039" s="2" t="s">
        <v>4931</v>
      </c>
      <c r="G1039" s="2">
        <v>1038</v>
      </c>
      <c r="H1039" t="b">
        <v>1</v>
      </c>
      <c r="I1039" s="3">
        <v>43299.241712962961</v>
      </c>
      <c r="J1039" s="2">
        <v>454</v>
      </c>
      <c r="K1039" s="2">
        <v>-23.627881500000001</v>
      </c>
      <c r="L1039" s="2">
        <v>-46.606098000000003</v>
      </c>
      <c r="M1039" s="2">
        <f>IF(AND(_332_2018_07_18_outfile_posicao[[#This Row],[hora bus]]=I1038,_332_2018_07_18_outfile_posicao[[#This Row],[lat bus]]=K1038,_332_2018_07_18_outfile_posicao[[#This Row],[lon bus]]=L1038),1,0)</f>
        <v>0</v>
      </c>
      <c r="N1039">
        <v>69</v>
      </c>
      <c r="O1039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1039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1039" s="4">
        <f>_332_2018_07_18_outfile_posicao[[#This Row],[8686,881807]]/_332_2018_07_18_outfile_posicao[[#Headers],[8686,881807]]</f>
        <v>0.19682317971961688</v>
      </c>
      <c r="R1039">
        <f>_332_2018_07_18_outfile_posicao[[#This Row],[8686,881807]]-P1038</f>
        <v>0</v>
      </c>
      <c r="S1039">
        <f>(_332_2018_07_18_outfile_posicao[[#This Row],[hora bus]]-I1038)*86000</f>
        <v>44.791666499804705</v>
      </c>
      <c r="T1039">
        <f>_332_2018_07_18_outfile_posicao[[#This Row],[desloc]]/_332_2018_07_18_outfile_posicao[[#This Row],[seconds]]</f>
        <v>0</v>
      </c>
      <c r="U1039">
        <f>_332_2018_07_18_outfile_posicao[[#This Row],[spd m/s]]*3.6</f>
        <v>0</v>
      </c>
      <c r="V1039" s="2"/>
      <c r="W1039" s="2">
        <f>IF(_332_2018_07_18_outfile_posicao[[#This Row],[cod bus]]=F1038,0,1)</f>
        <v>0</v>
      </c>
      <c r="X1039" s="2">
        <f>IF(_332_2018_07_18_outfile_posicao[[#This Row],[desloc]]&gt;=0,0,1)</f>
        <v>0</v>
      </c>
      <c r="Y1039" s="2">
        <f>IF(AND(_332_2018_07_18_outfile_posicao[[#This Row],[spd m/s]]&lt;1,_332_2018_07_18_outfile_posicao[[#This Row],[spd m/s]]&lt;&gt;0),1,0)</f>
        <v>0</v>
      </c>
      <c r="Z1039" s="2">
        <f>IF(Z1038=0.5,IF(P1039&gt;=P1040,0.5,1),IF(_332_2018_07_18_outfile_posicao[[#This Row],[desloc]]&lt;-1000,IF(P1039&gt;=P1040,IF(AND(Z1038=0.5,P1039=P1040),0,IF(P1039&lt;700,0.5,0)),1),IF(AND(X1039&gt;0,X1038&gt;0,_332_2018_07_18_outfile_posicao[[#This Row],[8686,881807]]&lt;500,_332_2018_07_18_outfile_posicao[[#This Row],[desloc]]&gt;0),IF(_332_2018_07_18_outfile_posicao[[#This Row],[8686,881807]]&lt;500,1,0),0)))</f>
        <v>0</v>
      </c>
      <c r="AA1039" s="2">
        <f t="shared" si="16"/>
        <v>1709.7796991022312</v>
      </c>
      <c r="AB1039" s="2">
        <f>IF(_332_2018_07_18_outfile_posicao[[#This Row],[inicio]]=1,0,IF(AB1038&gt;0,0.5,IF(_332_2018_07_18_outfile_posicao[[#This Row],[max dist]]=_332_2018_07_18_outfile_posicao[[#This Row],[8686,881807]],1,0)))</f>
        <v>0.5</v>
      </c>
      <c r="AC1039" s="2">
        <f>IF(_332_2018_07_18_outfile_posicao[[#This Row],[fim]]=0,AC1040+1,0)</f>
        <v>0</v>
      </c>
      <c r="AD1039" s="2"/>
      <c r="AE1039" s="2"/>
      <c r="AF1039" s="2"/>
      <c r="AG1039" s="2"/>
      <c r="AH1039" s="2"/>
      <c r="AI1039" s="2"/>
    </row>
    <row r="1040" spans="1:35" x14ac:dyDescent="0.25">
      <c r="A1040">
        <v>577</v>
      </c>
      <c r="B1040">
        <v>1</v>
      </c>
      <c r="C1040" s="2" t="s">
        <v>3237</v>
      </c>
      <c r="D1040">
        <v>332</v>
      </c>
      <c r="E1040" s="2" t="s">
        <v>5184</v>
      </c>
      <c r="F1040" s="2" t="s">
        <v>4931</v>
      </c>
      <c r="G1040" s="2">
        <v>1039</v>
      </c>
      <c r="H1040" t="b">
        <v>1</v>
      </c>
      <c r="I1040" s="3">
        <v>43299.2422337963</v>
      </c>
      <c r="J1040" s="2">
        <v>456</v>
      </c>
      <c r="K1040" s="2">
        <v>-23.627881500000001</v>
      </c>
      <c r="L1040" s="2">
        <v>-46.606098000000003</v>
      </c>
      <c r="M1040" s="2">
        <f>IF(AND(_332_2018_07_18_outfile_posicao[[#This Row],[hora bus]]=I1039,_332_2018_07_18_outfile_posicao[[#This Row],[lat bus]]=K1039,_332_2018_07_18_outfile_posicao[[#This Row],[lon bus]]=L1039),1,0)</f>
        <v>0</v>
      </c>
      <c r="N1040">
        <v>69</v>
      </c>
      <c r="O1040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1040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1040" s="4">
        <f>_332_2018_07_18_outfile_posicao[[#This Row],[8686,881807]]/_332_2018_07_18_outfile_posicao[[#Headers],[8686,881807]]</f>
        <v>0.19682317971961688</v>
      </c>
      <c r="R1040">
        <f>_332_2018_07_18_outfile_posicao[[#This Row],[8686,881807]]-P1039</f>
        <v>0</v>
      </c>
      <c r="S1040">
        <f>(_332_2018_07_18_outfile_posicao[[#This Row],[hora bus]]-I1039)*86000</f>
        <v>44.79166712553706</v>
      </c>
      <c r="T1040">
        <f>_332_2018_07_18_outfile_posicao[[#This Row],[desloc]]/_332_2018_07_18_outfile_posicao[[#This Row],[seconds]]</f>
        <v>0</v>
      </c>
      <c r="U1040">
        <f>_332_2018_07_18_outfile_posicao[[#This Row],[spd m/s]]*3.6</f>
        <v>0</v>
      </c>
      <c r="V1040" s="2"/>
      <c r="W1040" s="2">
        <f>IF(_332_2018_07_18_outfile_posicao[[#This Row],[cod bus]]=F1039,0,1)</f>
        <v>0</v>
      </c>
      <c r="X1040" s="2">
        <f>IF(_332_2018_07_18_outfile_posicao[[#This Row],[desloc]]&gt;=0,0,1)</f>
        <v>0</v>
      </c>
      <c r="Y1040" s="2">
        <f>IF(AND(_332_2018_07_18_outfile_posicao[[#This Row],[spd m/s]]&lt;1,_332_2018_07_18_outfile_posicao[[#This Row],[spd m/s]]&lt;&gt;0),1,0)</f>
        <v>0</v>
      </c>
      <c r="Z1040" s="2">
        <f>IF(Z1039=0.5,IF(P1040&gt;=P1041,0.5,1),IF(_332_2018_07_18_outfile_posicao[[#This Row],[desloc]]&lt;-1000,IF(P1040&gt;=P1041,IF(AND(Z1039=0.5,P1040=P1041),0,IF(P1040&lt;700,0.5,0)),1),IF(AND(X1040&gt;0,X1039&gt;0,_332_2018_07_18_outfile_posicao[[#This Row],[8686,881807]]&lt;500,_332_2018_07_18_outfile_posicao[[#This Row],[desloc]]&gt;0),IF(_332_2018_07_18_outfile_posicao[[#This Row],[8686,881807]]&lt;500,1,0),0)))</f>
        <v>0</v>
      </c>
      <c r="AA1040" s="2">
        <f t="shared" si="16"/>
        <v>1709.7796991022312</v>
      </c>
      <c r="AB1040" s="2">
        <f>IF(_332_2018_07_18_outfile_posicao[[#This Row],[inicio]]=1,0,IF(AB1039&gt;0,0.5,IF(_332_2018_07_18_outfile_posicao[[#This Row],[max dist]]=_332_2018_07_18_outfile_posicao[[#This Row],[8686,881807]],1,0)))</f>
        <v>0.5</v>
      </c>
      <c r="AC1040" s="2">
        <f>IF(_332_2018_07_18_outfile_posicao[[#This Row],[fim]]=0,AC1041+1,0)</f>
        <v>0</v>
      </c>
      <c r="AD1040" s="2"/>
      <c r="AE1040" s="2"/>
      <c r="AF1040" s="2"/>
      <c r="AG1040" s="2"/>
      <c r="AH1040" s="2"/>
      <c r="AI1040" s="2"/>
    </row>
    <row r="1041" spans="1:35" x14ac:dyDescent="0.25">
      <c r="A1041">
        <v>578</v>
      </c>
      <c r="B1041">
        <v>1</v>
      </c>
      <c r="C1041" s="2" t="s">
        <v>3238</v>
      </c>
      <c r="D1041">
        <v>332</v>
      </c>
      <c r="E1041" s="2" t="s">
        <v>5184</v>
      </c>
      <c r="F1041" s="2" t="s">
        <v>4931</v>
      </c>
      <c r="G1041" s="2">
        <v>1040</v>
      </c>
      <c r="H1041" t="b">
        <v>1</v>
      </c>
      <c r="I1041" s="3">
        <v>43299.242754629631</v>
      </c>
      <c r="J1041" s="2">
        <v>458</v>
      </c>
      <c r="K1041" s="2">
        <v>-23.627881500000001</v>
      </c>
      <c r="L1041" s="2">
        <v>-46.606098000000003</v>
      </c>
      <c r="M1041" s="2">
        <f>IF(AND(_332_2018_07_18_outfile_posicao[[#This Row],[hora bus]]=I1040,_332_2018_07_18_outfile_posicao[[#This Row],[lat bus]]=K1040,_332_2018_07_18_outfile_posicao[[#This Row],[lon bus]]=L1040),1,0)</f>
        <v>0</v>
      </c>
      <c r="N1041">
        <v>69</v>
      </c>
      <c r="O1041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1041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1041" s="4">
        <f>_332_2018_07_18_outfile_posicao[[#This Row],[8686,881807]]/_332_2018_07_18_outfile_posicao[[#Headers],[8686,881807]]</f>
        <v>0.19682317971961688</v>
      </c>
      <c r="R1041">
        <f>_332_2018_07_18_outfile_posicao[[#This Row],[8686,881807]]-P1040</f>
        <v>0</v>
      </c>
      <c r="S1041">
        <f>(_332_2018_07_18_outfile_posicao[[#This Row],[hora bus]]-I1040)*86000</f>
        <v>44.791666499804705</v>
      </c>
      <c r="T1041">
        <f>_332_2018_07_18_outfile_posicao[[#This Row],[desloc]]/_332_2018_07_18_outfile_posicao[[#This Row],[seconds]]</f>
        <v>0</v>
      </c>
      <c r="U1041">
        <f>_332_2018_07_18_outfile_posicao[[#This Row],[spd m/s]]*3.6</f>
        <v>0</v>
      </c>
      <c r="V1041" s="2"/>
      <c r="W1041" s="2">
        <f>IF(_332_2018_07_18_outfile_posicao[[#This Row],[cod bus]]=F1040,0,1)</f>
        <v>0</v>
      </c>
      <c r="X1041" s="2">
        <f>IF(_332_2018_07_18_outfile_posicao[[#This Row],[desloc]]&gt;=0,0,1)</f>
        <v>0</v>
      </c>
      <c r="Y1041" s="2">
        <f>IF(AND(_332_2018_07_18_outfile_posicao[[#This Row],[spd m/s]]&lt;1,_332_2018_07_18_outfile_posicao[[#This Row],[spd m/s]]&lt;&gt;0),1,0)</f>
        <v>0</v>
      </c>
      <c r="Z1041" s="2">
        <f>IF(Z1040=0.5,IF(P1041&gt;=P1042,0.5,1),IF(_332_2018_07_18_outfile_posicao[[#This Row],[desloc]]&lt;-1000,IF(P1041&gt;=P1042,IF(AND(Z1040=0.5,P1041=P1042),0,IF(P1041&lt;700,0.5,0)),1),IF(AND(X1041&gt;0,X1040&gt;0,_332_2018_07_18_outfile_posicao[[#This Row],[8686,881807]]&lt;500,_332_2018_07_18_outfile_posicao[[#This Row],[desloc]]&gt;0),IF(_332_2018_07_18_outfile_posicao[[#This Row],[8686,881807]]&lt;500,1,0),0)))</f>
        <v>0</v>
      </c>
      <c r="AA1041" s="2">
        <f t="shared" si="16"/>
        <v>1709.7796991022312</v>
      </c>
      <c r="AB1041" s="2">
        <f>IF(_332_2018_07_18_outfile_posicao[[#This Row],[inicio]]=1,0,IF(AB1040&gt;0,0.5,IF(_332_2018_07_18_outfile_posicao[[#This Row],[max dist]]=_332_2018_07_18_outfile_posicao[[#This Row],[8686,881807]],1,0)))</f>
        <v>0.5</v>
      </c>
      <c r="AC1041" s="2">
        <f>IF(_332_2018_07_18_outfile_posicao[[#This Row],[fim]]=0,AC1042+1,0)</f>
        <v>0</v>
      </c>
      <c r="AD1041" s="2"/>
      <c r="AE1041" s="2"/>
      <c r="AF1041" s="2"/>
      <c r="AG1041" s="2"/>
      <c r="AH1041" s="2"/>
      <c r="AI1041" s="2"/>
    </row>
    <row r="1042" spans="1:35" x14ac:dyDescent="0.25">
      <c r="A1042">
        <v>580</v>
      </c>
      <c r="B1042">
        <v>1</v>
      </c>
      <c r="C1042" s="2" t="s">
        <v>3239</v>
      </c>
      <c r="D1042">
        <v>332</v>
      </c>
      <c r="E1042" s="2" t="s">
        <v>5185</v>
      </c>
      <c r="F1042" s="2" t="s">
        <v>4931</v>
      </c>
      <c r="G1042" s="2">
        <v>1041</v>
      </c>
      <c r="H1042" t="b">
        <v>1</v>
      </c>
      <c r="I1042" s="3">
        <v>43299.243275462963</v>
      </c>
      <c r="J1042" s="2">
        <v>461</v>
      </c>
      <c r="K1042" s="2">
        <v>-23.627881500000001</v>
      </c>
      <c r="L1042" s="2">
        <v>-46.606098000000003</v>
      </c>
      <c r="M1042" s="2">
        <f>IF(AND(_332_2018_07_18_outfile_posicao[[#This Row],[hora bus]]=I1041,_332_2018_07_18_outfile_posicao[[#This Row],[lat bus]]=K1041,_332_2018_07_18_outfile_posicao[[#This Row],[lon bus]]=L1041),1,0)</f>
        <v>0</v>
      </c>
      <c r="N1042">
        <v>69</v>
      </c>
      <c r="O1042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1042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1042" s="4">
        <f>_332_2018_07_18_outfile_posicao[[#This Row],[8686,881807]]/_332_2018_07_18_outfile_posicao[[#Headers],[8686,881807]]</f>
        <v>0.19682317971961688</v>
      </c>
      <c r="R1042">
        <f>_332_2018_07_18_outfile_posicao[[#This Row],[8686,881807]]-P1041</f>
        <v>0</v>
      </c>
      <c r="S1042">
        <f>(_332_2018_07_18_outfile_posicao[[#This Row],[hora bus]]-I1041)*86000</f>
        <v>44.791666499804705</v>
      </c>
      <c r="T1042">
        <f>_332_2018_07_18_outfile_posicao[[#This Row],[desloc]]/_332_2018_07_18_outfile_posicao[[#This Row],[seconds]]</f>
        <v>0</v>
      </c>
      <c r="U1042">
        <f>_332_2018_07_18_outfile_posicao[[#This Row],[spd m/s]]*3.6</f>
        <v>0</v>
      </c>
      <c r="V1042" s="2"/>
      <c r="W1042" s="2">
        <f>IF(_332_2018_07_18_outfile_posicao[[#This Row],[cod bus]]=F1041,0,1)</f>
        <v>0</v>
      </c>
      <c r="X1042" s="2">
        <f>IF(_332_2018_07_18_outfile_posicao[[#This Row],[desloc]]&gt;=0,0,1)</f>
        <v>0</v>
      </c>
      <c r="Y1042" s="2">
        <f>IF(AND(_332_2018_07_18_outfile_posicao[[#This Row],[spd m/s]]&lt;1,_332_2018_07_18_outfile_posicao[[#This Row],[spd m/s]]&lt;&gt;0),1,0)</f>
        <v>0</v>
      </c>
      <c r="Z1042" s="2">
        <f>IF(Z1041=0.5,IF(P1042&gt;=P1043,0.5,1),IF(_332_2018_07_18_outfile_posicao[[#This Row],[desloc]]&lt;-1000,IF(P1042&gt;=P1043,IF(AND(Z1041=0.5,P1042=P1043),0,IF(P1042&lt;700,0.5,0)),1),IF(AND(X1042&gt;0,X1041&gt;0,_332_2018_07_18_outfile_posicao[[#This Row],[8686,881807]]&lt;500,_332_2018_07_18_outfile_posicao[[#This Row],[desloc]]&gt;0),IF(_332_2018_07_18_outfile_posicao[[#This Row],[8686,881807]]&lt;500,1,0),0)))</f>
        <v>0</v>
      </c>
      <c r="AA1042" s="2">
        <f t="shared" si="16"/>
        <v>1709.7796991022312</v>
      </c>
      <c r="AB1042" s="2">
        <f>IF(_332_2018_07_18_outfile_posicao[[#This Row],[inicio]]=1,0,IF(AB1041&gt;0,0.5,IF(_332_2018_07_18_outfile_posicao[[#This Row],[max dist]]=_332_2018_07_18_outfile_posicao[[#This Row],[8686,881807]],1,0)))</f>
        <v>0.5</v>
      </c>
      <c r="AC1042" s="2">
        <f>IF(_332_2018_07_18_outfile_posicao[[#This Row],[fim]]=0,AC1043+1,0)</f>
        <v>0</v>
      </c>
      <c r="AD1042" s="2"/>
      <c r="AE1042" s="2"/>
      <c r="AF1042" s="2"/>
      <c r="AG1042" s="2"/>
      <c r="AH1042" s="2"/>
      <c r="AI1042" s="2"/>
    </row>
    <row r="1043" spans="1:35" x14ac:dyDescent="0.25">
      <c r="A1043">
        <v>582</v>
      </c>
      <c r="B1043">
        <v>1</v>
      </c>
      <c r="C1043" s="2" t="s">
        <v>3241</v>
      </c>
      <c r="D1043">
        <v>332</v>
      </c>
      <c r="E1043" s="2" t="s">
        <v>5186</v>
      </c>
      <c r="F1043" s="2" t="s">
        <v>4931</v>
      </c>
      <c r="G1043" s="2">
        <v>1042</v>
      </c>
      <c r="H1043" t="b">
        <v>1</v>
      </c>
      <c r="I1043" s="3">
        <v>43299.243796296294</v>
      </c>
      <c r="J1043" s="2">
        <v>464</v>
      </c>
      <c r="K1043" s="2">
        <v>-23.627881500000001</v>
      </c>
      <c r="L1043" s="2">
        <v>-46.606098000000003</v>
      </c>
      <c r="M1043" s="2">
        <f>IF(AND(_332_2018_07_18_outfile_posicao[[#This Row],[hora bus]]=I1042,_332_2018_07_18_outfile_posicao[[#This Row],[lat bus]]=K1042,_332_2018_07_18_outfile_posicao[[#This Row],[lon bus]]=L1042),1,0)</f>
        <v>0</v>
      </c>
      <c r="N1043">
        <v>69</v>
      </c>
      <c r="O1043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1043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1043" s="4">
        <f>_332_2018_07_18_outfile_posicao[[#This Row],[8686,881807]]/_332_2018_07_18_outfile_posicao[[#Headers],[8686,881807]]</f>
        <v>0.19682317971961688</v>
      </c>
      <c r="R1043">
        <f>_332_2018_07_18_outfile_posicao[[#This Row],[8686,881807]]-P1042</f>
        <v>0</v>
      </c>
      <c r="S1043">
        <f>(_332_2018_07_18_outfile_posicao[[#This Row],[hora bus]]-I1042)*86000</f>
        <v>44.791666499804705</v>
      </c>
      <c r="T1043">
        <f>_332_2018_07_18_outfile_posicao[[#This Row],[desloc]]/_332_2018_07_18_outfile_posicao[[#This Row],[seconds]]</f>
        <v>0</v>
      </c>
      <c r="U1043">
        <f>_332_2018_07_18_outfile_posicao[[#This Row],[spd m/s]]*3.6</f>
        <v>0</v>
      </c>
      <c r="V1043" s="2"/>
      <c r="W1043" s="2">
        <f>IF(_332_2018_07_18_outfile_posicao[[#This Row],[cod bus]]=F1042,0,1)</f>
        <v>0</v>
      </c>
      <c r="X1043" s="2">
        <f>IF(_332_2018_07_18_outfile_posicao[[#This Row],[desloc]]&gt;=0,0,1)</f>
        <v>0</v>
      </c>
      <c r="Y1043" s="2">
        <f>IF(AND(_332_2018_07_18_outfile_posicao[[#This Row],[spd m/s]]&lt;1,_332_2018_07_18_outfile_posicao[[#This Row],[spd m/s]]&lt;&gt;0),1,0)</f>
        <v>0</v>
      </c>
      <c r="Z1043" s="2">
        <f>IF(Z1042=0.5,IF(P1043&gt;=P1044,0.5,1),IF(_332_2018_07_18_outfile_posicao[[#This Row],[desloc]]&lt;-1000,IF(P1043&gt;=P1044,IF(AND(Z1042=0.5,P1043=P1044),0,IF(P1043&lt;700,0.5,0)),1),IF(AND(X1043&gt;0,X1042&gt;0,_332_2018_07_18_outfile_posicao[[#This Row],[8686,881807]]&lt;500,_332_2018_07_18_outfile_posicao[[#This Row],[desloc]]&gt;0),IF(_332_2018_07_18_outfile_posicao[[#This Row],[8686,881807]]&lt;500,1,0),0)))</f>
        <v>0</v>
      </c>
      <c r="AA1043" s="2">
        <f t="shared" si="16"/>
        <v>1709.7796991022312</v>
      </c>
      <c r="AB1043" s="2">
        <f>IF(_332_2018_07_18_outfile_posicao[[#This Row],[inicio]]=1,0,IF(AB1042&gt;0,0.5,IF(_332_2018_07_18_outfile_posicao[[#This Row],[max dist]]=_332_2018_07_18_outfile_posicao[[#This Row],[8686,881807]],1,0)))</f>
        <v>0.5</v>
      </c>
      <c r="AC1043" s="2">
        <f>IF(_332_2018_07_18_outfile_posicao[[#This Row],[fim]]=0,AC1044+1,0)</f>
        <v>0</v>
      </c>
      <c r="AD1043" s="2"/>
      <c r="AE1043" s="2"/>
      <c r="AF1043" s="2"/>
      <c r="AG1043" s="2"/>
      <c r="AH1043" s="2"/>
      <c r="AI1043" s="2"/>
    </row>
    <row r="1044" spans="1:35" x14ac:dyDescent="0.25">
      <c r="A1044">
        <v>583</v>
      </c>
      <c r="B1044">
        <v>1</v>
      </c>
      <c r="C1044" s="2" t="s">
        <v>3242</v>
      </c>
      <c r="D1044">
        <v>332</v>
      </c>
      <c r="E1044" s="2" t="s">
        <v>5187</v>
      </c>
      <c r="F1044" s="2" t="s">
        <v>4931</v>
      </c>
      <c r="G1044" s="2">
        <v>1043</v>
      </c>
      <c r="H1044" t="b">
        <v>1</v>
      </c>
      <c r="I1044" s="3">
        <v>43299.244317129633</v>
      </c>
      <c r="J1044" s="2">
        <v>467</v>
      </c>
      <c r="K1044" s="2">
        <v>-23.627881500000001</v>
      </c>
      <c r="L1044" s="2">
        <v>-46.606098000000003</v>
      </c>
      <c r="M1044" s="2">
        <f>IF(AND(_332_2018_07_18_outfile_posicao[[#This Row],[hora bus]]=I1043,_332_2018_07_18_outfile_posicao[[#This Row],[lat bus]]=K1043,_332_2018_07_18_outfile_posicao[[#This Row],[lon bus]]=L1043),1,0)</f>
        <v>0</v>
      </c>
      <c r="N1044">
        <v>69</v>
      </c>
      <c r="O1044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1044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1044" s="4">
        <f>_332_2018_07_18_outfile_posicao[[#This Row],[8686,881807]]/_332_2018_07_18_outfile_posicao[[#Headers],[8686,881807]]</f>
        <v>0.19682317971961688</v>
      </c>
      <c r="R1044">
        <f>_332_2018_07_18_outfile_posicao[[#This Row],[8686,881807]]-P1043</f>
        <v>0</v>
      </c>
      <c r="S1044">
        <f>(_332_2018_07_18_outfile_posicao[[#This Row],[hora bus]]-I1043)*86000</f>
        <v>44.79166712553706</v>
      </c>
      <c r="T1044">
        <f>_332_2018_07_18_outfile_posicao[[#This Row],[desloc]]/_332_2018_07_18_outfile_posicao[[#This Row],[seconds]]</f>
        <v>0</v>
      </c>
      <c r="U1044">
        <f>_332_2018_07_18_outfile_posicao[[#This Row],[spd m/s]]*3.6</f>
        <v>0</v>
      </c>
      <c r="V1044" s="2"/>
      <c r="W1044" s="2">
        <f>IF(_332_2018_07_18_outfile_posicao[[#This Row],[cod bus]]=F1043,0,1)</f>
        <v>0</v>
      </c>
      <c r="X1044" s="2">
        <f>IF(_332_2018_07_18_outfile_posicao[[#This Row],[desloc]]&gt;=0,0,1)</f>
        <v>0</v>
      </c>
      <c r="Y1044" s="2">
        <f>IF(AND(_332_2018_07_18_outfile_posicao[[#This Row],[spd m/s]]&lt;1,_332_2018_07_18_outfile_posicao[[#This Row],[spd m/s]]&lt;&gt;0),1,0)</f>
        <v>0</v>
      </c>
      <c r="Z1044" s="2">
        <f>IF(Z1043=0.5,IF(P1044&gt;=P1045,0.5,1),IF(_332_2018_07_18_outfile_posicao[[#This Row],[desloc]]&lt;-1000,IF(P1044&gt;=P1045,IF(AND(Z1043=0.5,P1044=P1045),0,IF(P1044&lt;700,0.5,0)),1),IF(AND(X1044&gt;0,X1043&gt;0,_332_2018_07_18_outfile_posicao[[#This Row],[8686,881807]]&lt;500,_332_2018_07_18_outfile_posicao[[#This Row],[desloc]]&gt;0),IF(_332_2018_07_18_outfile_posicao[[#This Row],[8686,881807]]&lt;500,1,0),0)))</f>
        <v>0</v>
      </c>
      <c r="AA1044" s="2">
        <f t="shared" si="16"/>
        <v>1709.7796991022312</v>
      </c>
      <c r="AB1044" s="2">
        <f>IF(_332_2018_07_18_outfile_posicao[[#This Row],[inicio]]=1,0,IF(AB1043&gt;0,0.5,IF(_332_2018_07_18_outfile_posicao[[#This Row],[max dist]]=_332_2018_07_18_outfile_posicao[[#This Row],[8686,881807]],1,0)))</f>
        <v>0.5</v>
      </c>
      <c r="AC1044" s="2">
        <f>IF(_332_2018_07_18_outfile_posicao[[#This Row],[fim]]=0,AC1045+1,0)</f>
        <v>0</v>
      </c>
      <c r="AD1044" s="2"/>
      <c r="AE1044" s="2"/>
      <c r="AF1044" s="2"/>
      <c r="AG1044" s="2"/>
      <c r="AH1044" s="2"/>
      <c r="AI1044" s="2"/>
    </row>
    <row r="1045" spans="1:35" x14ac:dyDescent="0.25">
      <c r="A1045">
        <v>584</v>
      </c>
      <c r="B1045">
        <v>1</v>
      </c>
      <c r="C1045" s="2" t="s">
        <v>3243</v>
      </c>
      <c r="D1045">
        <v>332</v>
      </c>
      <c r="E1045" s="2" t="s">
        <v>5187</v>
      </c>
      <c r="F1045" s="2" t="s">
        <v>4931</v>
      </c>
      <c r="G1045" s="2">
        <v>1044</v>
      </c>
      <c r="H1045" t="b">
        <v>1</v>
      </c>
      <c r="I1045" s="3">
        <v>43299.244837962964</v>
      </c>
      <c r="J1045" s="2">
        <v>469</v>
      </c>
      <c r="K1045" s="2">
        <v>-23.627881500000001</v>
      </c>
      <c r="L1045" s="2">
        <v>-46.606098000000003</v>
      </c>
      <c r="M1045" s="2">
        <f>IF(AND(_332_2018_07_18_outfile_posicao[[#This Row],[hora bus]]=I1044,_332_2018_07_18_outfile_posicao[[#This Row],[lat bus]]=K1044,_332_2018_07_18_outfile_posicao[[#This Row],[lon bus]]=L1044),1,0)</f>
        <v>0</v>
      </c>
      <c r="N1045">
        <v>69</v>
      </c>
      <c r="O1045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1045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1045" s="4">
        <f>_332_2018_07_18_outfile_posicao[[#This Row],[8686,881807]]/_332_2018_07_18_outfile_posicao[[#Headers],[8686,881807]]</f>
        <v>0.19682317971961688</v>
      </c>
      <c r="R1045">
        <f>_332_2018_07_18_outfile_posicao[[#This Row],[8686,881807]]-P1044</f>
        <v>0</v>
      </c>
      <c r="S1045">
        <f>(_332_2018_07_18_outfile_posicao[[#This Row],[hora bus]]-I1044)*86000</f>
        <v>44.791666499804705</v>
      </c>
      <c r="T1045">
        <f>_332_2018_07_18_outfile_posicao[[#This Row],[desloc]]/_332_2018_07_18_outfile_posicao[[#This Row],[seconds]]</f>
        <v>0</v>
      </c>
      <c r="U1045">
        <f>_332_2018_07_18_outfile_posicao[[#This Row],[spd m/s]]*3.6</f>
        <v>0</v>
      </c>
      <c r="V1045" s="2"/>
      <c r="W1045" s="2">
        <f>IF(_332_2018_07_18_outfile_posicao[[#This Row],[cod bus]]=F1044,0,1)</f>
        <v>0</v>
      </c>
      <c r="X1045" s="2">
        <f>IF(_332_2018_07_18_outfile_posicao[[#This Row],[desloc]]&gt;=0,0,1)</f>
        <v>0</v>
      </c>
      <c r="Y1045" s="2">
        <f>IF(AND(_332_2018_07_18_outfile_posicao[[#This Row],[spd m/s]]&lt;1,_332_2018_07_18_outfile_posicao[[#This Row],[spd m/s]]&lt;&gt;0),1,0)</f>
        <v>0</v>
      </c>
      <c r="Z1045" s="2">
        <f>IF(Z1044=0.5,IF(P1045&gt;=P1046,0.5,1),IF(_332_2018_07_18_outfile_posicao[[#This Row],[desloc]]&lt;-1000,IF(P1045&gt;=P1046,IF(AND(Z1044=0.5,P1045=P1046),0,IF(P1045&lt;700,0.5,0)),1),IF(AND(X1045&gt;0,X1044&gt;0,_332_2018_07_18_outfile_posicao[[#This Row],[8686,881807]]&lt;500,_332_2018_07_18_outfile_posicao[[#This Row],[desloc]]&gt;0),IF(_332_2018_07_18_outfile_posicao[[#This Row],[8686,881807]]&lt;500,1,0),0)))</f>
        <v>0</v>
      </c>
      <c r="AA1045" s="2">
        <f t="shared" si="16"/>
        <v>1709.7796991022312</v>
      </c>
      <c r="AB1045" s="2">
        <f>IF(_332_2018_07_18_outfile_posicao[[#This Row],[inicio]]=1,0,IF(AB1044&gt;0,0.5,IF(_332_2018_07_18_outfile_posicao[[#This Row],[max dist]]=_332_2018_07_18_outfile_posicao[[#This Row],[8686,881807]],1,0)))</f>
        <v>0.5</v>
      </c>
      <c r="AC1045" s="2">
        <f>IF(_332_2018_07_18_outfile_posicao[[#This Row],[fim]]=0,AC1046+1,0)</f>
        <v>0</v>
      </c>
      <c r="AD1045" s="2"/>
      <c r="AE1045" s="2"/>
      <c r="AF1045" s="2"/>
      <c r="AG1045" s="2"/>
      <c r="AH1045" s="2"/>
      <c r="AI1045" s="2"/>
    </row>
    <row r="1046" spans="1:35" x14ac:dyDescent="0.25">
      <c r="A1046">
        <v>586</v>
      </c>
      <c r="B1046">
        <v>1</v>
      </c>
      <c r="C1046" s="2" t="s">
        <v>3244</v>
      </c>
      <c r="D1046">
        <v>332</v>
      </c>
      <c r="E1046" s="2" t="s">
        <v>5188</v>
      </c>
      <c r="F1046" s="2" t="s">
        <v>4931</v>
      </c>
      <c r="G1046" s="2">
        <v>1045</v>
      </c>
      <c r="H1046" t="b">
        <v>1</v>
      </c>
      <c r="I1046" s="3">
        <v>43299.245358796295</v>
      </c>
      <c r="J1046" s="2">
        <v>470</v>
      </c>
      <c r="K1046" s="2">
        <v>-23.627881500000001</v>
      </c>
      <c r="L1046" s="2">
        <v>-46.606098000000003</v>
      </c>
      <c r="M1046" s="2">
        <f>IF(AND(_332_2018_07_18_outfile_posicao[[#This Row],[hora bus]]=I1045,_332_2018_07_18_outfile_posicao[[#This Row],[lat bus]]=K1045,_332_2018_07_18_outfile_posicao[[#This Row],[lon bus]]=L1045),1,0)</f>
        <v>0</v>
      </c>
      <c r="N1046">
        <v>69</v>
      </c>
      <c r="O1046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1046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1046" s="4">
        <f>_332_2018_07_18_outfile_posicao[[#This Row],[8686,881807]]/_332_2018_07_18_outfile_posicao[[#Headers],[8686,881807]]</f>
        <v>0.19682317971961688</v>
      </c>
      <c r="R1046">
        <f>_332_2018_07_18_outfile_posicao[[#This Row],[8686,881807]]-P1045</f>
        <v>0</v>
      </c>
      <c r="S1046">
        <f>(_332_2018_07_18_outfile_posicao[[#This Row],[hora bus]]-I1045)*86000</f>
        <v>44.791666499804705</v>
      </c>
      <c r="T1046">
        <f>_332_2018_07_18_outfile_posicao[[#This Row],[desloc]]/_332_2018_07_18_outfile_posicao[[#This Row],[seconds]]</f>
        <v>0</v>
      </c>
      <c r="U1046">
        <f>_332_2018_07_18_outfile_posicao[[#This Row],[spd m/s]]*3.6</f>
        <v>0</v>
      </c>
      <c r="V1046" s="2"/>
      <c r="W1046" s="2">
        <f>IF(_332_2018_07_18_outfile_posicao[[#This Row],[cod bus]]=F1045,0,1)</f>
        <v>0</v>
      </c>
      <c r="X1046" s="2">
        <f>IF(_332_2018_07_18_outfile_posicao[[#This Row],[desloc]]&gt;=0,0,1)</f>
        <v>0</v>
      </c>
      <c r="Y1046" s="2">
        <f>IF(AND(_332_2018_07_18_outfile_posicao[[#This Row],[spd m/s]]&lt;1,_332_2018_07_18_outfile_posicao[[#This Row],[spd m/s]]&lt;&gt;0),1,0)</f>
        <v>0</v>
      </c>
      <c r="Z1046" s="2">
        <f>IF(Z1045=0.5,IF(P1046&gt;=P1047,0.5,1),IF(_332_2018_07_18_outfile_posicao[[#This Row],[desloc]]&lt;-1000,IF(P1046&gt;=P1047,IF(AND(Z1045=0.5,P1046=P1047),0,IF(P1046&lt;700,0.5,0)),1),IF(AND(X1046&gt;0,X1045&gt;0,_332_2018_07_18_outfile_posicao[[#This Row],[8686,881807]]&lt;500,_332_2018_07_18_outfile_posicao[[#This Row],[desloc]]&gt;0),IF(_332_2018_07_18_outfile_posicao[[#This Row],[8686,881807]]&lt;500,1,0),0)))</f>
        <v>0</v>
      </c>
      <c r="AA1046" s="2">
        <f t="shared" si="16"/>
        <v>1709.7796991022312</v>
      </c>
      <c r="AB1046" s="2">
        <f>IF(_332_2018_07_18_outfile_posicao[[#This Row],[inicio]]=1,0,IF(AB1045&gt;0,0.5,IF(_332_2018_07_18_outfile_posicao[[#This Row],[max dist]]=_332_2018_07_18_outfile_posicao[[#This Row],[8686,881807]],1,0)))</f>
        <v>0.5</v>
      </c>
      <c r="AC1046" s="2">
        <f>IF(_332_2018_07_18_outfile_posicao[[#This Row],[fim]]=0,AC1047+1,0)</f>
        <v>0</v>
      </c>
      <c r="AD1046" s="2"/>
      <c r="AE1046" s="2"/>
      <c r="AF1046" s="2"/>
      <c r="AG1046" s="2"/>
      <c r="AH1046" s="2"/>
      <c r="AI1046" s="2"/>
    </row>
    <row r="1047" spans="1:35" x14ac:dyDescent="0.25">
      <c r="A1047">
        <v>587</v>
      </c>
      <c r="B1047">
        <v>1</v>
      </c>
      <c r="C1047" s="2" t="s">
        <v>3245</v>
      </c>
      <c r="D1047">
        <v>332</v>
      </c>
      <c r="E1047" s="2" t="s">
        <v>5189</v>
      </c>
      <c r="F1047" s="2" t="s">
        <v>4931</v>
      </c>
      <c r="G1047" s="2">
        <v>1046</v>
      </c>
      <c r="H1047" t="b">
        <v>1</v>
      </c>
      <c r="I1047" s="3">
        <v>43299.245879629627</v>
      </c>
      <c r="J1047" s="2">
        <v>472</v>
      </c>
      <c r="K1047" s="2">
        <v>-23.627881500000001</v>
      </c>
      <c r="L1047" s="2">
        <v>-46.606098000000003</v>
      </c>
      <c r="M1047" s="2">
        <f>IF(AND(_332_2018_07_18_outfile_posicao[[#This Row],[hora bus]]=I1046,_332_2018_07_18_outfile_posicao[[#This Row],[lat bus]]=K1046,_332_2018_07_18_outfile_posicao[[#This Row],[lon bus]]=L1046),1,0)</f>
        <v>0</v>
      </c>
      <c r="N1047">
        <v>69</v>
      </c>
      <c r="O1047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1047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1047" s="4">
        <f>_332_2018_07_18_outfile_posicao[[#This Row],[8686,881807]]/_332_2018_07_18_outfile_posicao[[#Headers],[8686,881807]]</f>
        <v>0.19682317971961688</v>
      </c>
      <c r="R1047">
        <f>_332_2018_07_18_outfile_posicao[[#This Row],[8686,881807]]-P1046</f>
        <v>0</v>
      </c>
      <c r="S1047">
        <f>(_332_2018_07_18_outfile_posicao[[#This Row],[hora bus]]-I1046)*86000</f>
        <v>44.791666499804705</v>
      </c>
      <c r="T1047">
        <f>_332_2018_07_18_outfile_posicao[[#This Row],[desloc]]/_332_2018_07_18_outfile_posicao[[#This Row],[seconds]]</f>
        <v>0</v>
      </c>
      <c r="U1047">
        <f>_332_2018_07_18_outfile_posicao[[#This Row],[spd m/s]]*3.6</f>
        <v>0</v>
      </c>
      <c r="V1047" s="2"/>
      <c r="W1047" s="2">
        <f>IF(_332_2018_07_18_outfile_posicao[[#This Row],[cod bus]]=F1046,0,1)</f>
        <v>0</v>
      </c>
      <c r="X1047" s="2">
        <f>IF(_332_2018_07_18_outfile_posicao[[#This Row],[desloc]]&gt;=0,0,1)</f>
        <v>0</v>
      </c>
      <c r="Y1047" s="2">
        <f>IF(AND(_332_2018_07_18_outfile_posicao[[#This Row],[spd m/s]]&lt;1,_332_2018_07_18_outfile_posicao[[#This Row],[spd m/s]]&lt;&gt;0),1,0)</f>
        <v>0</v>
      </c>
      <c r="Z1047" s="2">
        <f>IF(Z1046=0.5,IF(P1047&gt;=P1048,0.5,1),IF(_332_2018_07_18_outfile_posicao[[#This Row],[desloc]]&lt;-1000,IF(P1047&gt;=P1048,IF(AND(Z1046=0.5,P1047=P1048),0,IF(P1047&lt;700,0.5,0)),1),IF(AND(X1047&gt;0,X1046&gt;0,_332_2018_07_18_outfile_posicao[[#This Row],[8686,881807]]&lt;500,_332_2018_07_18_outfile_posicao[[#This Row],[desloc]]&gt;0),IF(_332_2018_07_18_outfile_posicao[[#This Row],[8686,881807]]&lt;500,1,0),0)))</f>
        <v>0</v>
      </c>
      <c r="AA1047" s="2">
        <f t="shared" si="16"/>
        <v>1709.7796991022312</v>
      </c>
      <c r="AB1047" s="2">
        <f>IF(_332_2018_07_18_outfile_posicao[[#This Row],[inicio]]=1,0,IF(AB1046&gt;0,0.5,IF(_332_2018_07_18_outfile_posicao[[#This Row],[max dist]]=_332_2018_07_18_outfile_posicao[[#This Row],[8686,881807]],1,0)))</f>
        <v>0.5</v>
      </c>
      <c r="AC1047" s="2">
        <f>IF(_332_2018_07_18_outfile_posicao[[#This Row],[fim]]=0,AC1048+1,0)</f>
        <v>0</v>
      </c>
      <c r="AD1047" s="2"/>
      <c r="AE1047" s="2"/>
      <c r="AF1047" s="2"/>
      <c r="AG1047" s="2"/>
      <c r="AH1047" s="2"/>
      <c r="AI1047" s="2"/>
    </row>
    <row r="1048" spans="1:35" x14ac:dyDescent="0.25">
      <c r="A1048">
        <v>589</v>
      </c>
      <c r="B1048">
        <v>1</v>
      </c>
      <c r="C1048" s="2" t="s">
        <v>3247</v>
      </c>
      <c r="D1048">
        <v>332</v>
      </c>
      <c r="E1048" s="2" t="s">
        <v>5190</v>
      </c>
      <c r="F1048" s="2" t="s">
        <v>4931</v>
      </c>
      <c r="G1048" s="2">
        <v>1047</v>
      </c>
      <c r="H1048" t="b">
        <v>1</v>
      </c>
      <c r="I1048" s="3">
        <v>43299.246400462966</v>
      </c>
      <c r="J1048" s="2">
        <v>474</v>
      </c>
      <c r="K1048" s="2">
        <v>-23.627881500000001</v>
      </c>
      <c r="L1048" s="2">
        <v>-46.606098000000003</v>
      </c>
      <c r="M1048" s="2">
        <f>IF(AND(_332_2018_07_18_outfile_posicao[[#This Row],[hora bus]]=I1047,_332_2018_07_18_outfile_posicao[[#This Row],[lat bus]]=K1047,_332_2018_07_18_outfile_posicao[[#This Row],[lon bus]]=L1047),1,0)</f>
        <v>0</v>
      </c>
      <c r="N1048">
        <v>69</v>
      </c>
      <c r="O1048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1048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1048" s="4">
        <f>_332_2018_07_18_outfile_posicao[[#This Row],[8686,881807]]/_332_2018_07_18_outfile_posicao[[#Headers],[8686,881807]]</f>
        <v>0.19682317971961688</v>
      </c>
      <c r="R1048">
        <f>_332_2018_07_18_outfile_posicao[[#This Row],[8686,881807]]-P1047</f>
        <v>0</v>
      </c>
      <c r="S1048">
        <f>(_332_2018_07_18_outfile_posicao[[#This Row],[hora bus]]-I1047)*86000</f>
        <v>44.79166712553706</v>
      </c>
      <c r="T1048">
        <f>_332_2018_07_18_outfile_posicao[[#This Row],[desloc]]/_332_2018_07_18_outfile_posicao[[#This Row],[seconds]]</f>
        <v>0</v>
      </c>
      <c r="U1048">
        <f>_332_2018_07_18_outfile_posicao[[#This Row],[spd m/s]]*3.6</f>
        <v>0</v>
      </c>
      <c r="V1048" s="2"/>
      <c r="W1048" s="2">
        <f>IF(_332_2018_07_18_outfile_posicao[[#This Row],[cod bus]]=F1047,0,1)</f>
        <v>0</v>
      </c>
      <c r="X1048" s="2">
        <f>IF(_332_2018_07_18_outfile_posicao[[#This Row],[desloc]]&gt;=0,0,1)</f>
        <v>0</v>
      </c>
      <c r="Y1048" s="2">
        <f>IF(AND(_332_2018_07_18_outfile_posicao[[#This Row],[spd m/s]]&lt;1,_332_2018_07_18_outfile_posicao[[#This Row],[spd m/s]]&lt;&gt;0),1,0)</f>
        <v>0</v>
      </c>
      <c r="Z1048" s="2">
        <f>IF(Z1047=0.5,IF(P1048&gt;=P1049,0.5,1),IF(_332_2018_07_18_outfile_posicao[[#This Row],[desloc]]&lt;-1000,IF(P1048&gt;=P1049,IF(AND(Z1047=0.5,P1048=P1049),0,IF(P1048&lt;700,0.5,0)),1),IF(AND(X1048&gt;0,X1047&gt;0,_332_2018_07_18_outfile_posicao[[#This Row],[8686,881807]]&lt;500,_332_2018_07_18_outfile_posicao[[#This Row],[desloc]]&gt;0),IF(_332_2018_07_18_outfile_posicao[[#This Row],[8686,881807]]&lt;500,1,0),0)))</f>
        <v>0</v>
      </c>
      <c r="AA1048" s="2">
        <f t="shared" si="16"/>
        <v>1709.7796991022312</v>
      </c>
      <c r="AB1048" s="2">
        <f>IF(_332_2018_07_18_outfile_posicao[[#This Row],[inicio]]=1,0,IF(AB1047&gt;0,0.5,IF(_332_2018_07_18_outfile_posicao[[#This Row],[max dist]]=_332_2018_07_18_outfile_posicao[[#This Row],[8686,881807]],1,0)))</f>
        <v>0.5</v>
      </c>
      <c r="AC1048" s="2">
        <f>IF(_332_2018_07_18_outfile_posicao[[#This Row],[fim]]=0,AC1049+1,0)</f>
        <v>0</v>
      </c>
      <c r="AD1048" s="2"/>
      <c r="AE1048" s="2"/>
      <c r="AF1048" s="2"/>
      <c r="AG1048" s="2"/>
      <c r="AH1048" s="2"/>
      <c r="AI1048" s="2"/>
    </row>
    <row r="1049" spans="1:35" x14ac:dyDescent="0.25">
      <c r="A1049">
        <v>595</v>
      </c>
      <c r="B1049">
        <v>1</v>
      </c>
      <c r="C1049" s="2" t="s">
        <v>3250</v>
      </c>
      <c r="D1049">
        <v>332</v>
      </c>
      <c r="E1049" s="2" t="s">
        <v>5192</v>
      </c>
      <c r="F1049" s="2" t="s">
        <v>4931</v>
      </c>
      <c r="G1049" s="2">
        <v>1048</v>
      </c>
      <c r="H1049" t="b">
        <v>1</v>
      </c>
      <c r="I1049" s="3">
        <v>43299.248483796298</v>
      </c>
      <c r="J1049" s="2">
        <v>478</v>
      </c>
      <c r="K1049" s="2">
        <v>-23.627881500000001</v>
      </c>
      <c r="L1049" s="2">
        <v>-46.606098000000003</v>
      </c>
      <c r="M1049" s="2">
        <f>IF(AND(_332_2018_07_18_outfile_posicao[[#This Row],[hora bus]]=I1048,_332_2018_07_18_outfile_posicao[[#This Row],[lat bus]]=K1048,_332_2018_07_18_outfile_posicao[[#This Row],[lon bus]]=L1048),1,0)</f>
        <v>0</v>
      </c>
      <c r="N1049">
        <v>69</v>
      </c>
      <c r="O1049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1049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1049" s="4">
        <f>_332_2018_07_18_outfile_posicao[[#This Row],[8686,881807]]/_332_2018_07_18_outfile_posicao[[#Headers],[8686,881807]]</f>
        <v>0.19682317971961688</v>
      </c>
      <c r="R1049">
        <f>_332_2018_07_18_outfile_posicao[[#This Row],[8686,881807]]-P1048</f>
        <v>0</v>
      </c>
      <c r="S1049">
        <f>(_332_2018_07_18_outfile_posicao[[#This Row],[hora bus]]-I1048)*86000</f>
        <v>179.16666662495118</v>
      </c>
      <c r="T1049">
        <f>_332_2018_07_18_outfile_posicao[[#This Row],[desloc]]/_332_2018_07_18_outfile_posicao[[#This Row],[seconds]]</f>
        <v>0</v>
      </c>
      <c r="U1049">
        <f>_332_2018_07_18_outfile_posicao[[#This Row],[spd m/s]]*3.6</f>
        <v>0</v>
      </c>
      <c r="V1049" s="2"/>
      <c r="W1049" s="2">
        <f>IF(_332_2018_07_18_outfile_posicao[[#This Row],[cod bus]]=F1048,0,1)</f>
        <v>0</v>
      </c>
      <c r="X1049" s="2">
        <f>IF(_332_2018_07_18_outfile_posicao[[#This Row],[desloc]]&gt;=0,0,1)</f>
        <v>0</v>
      </c>
      <c r="Y1049" s="2">
        <f>IF(AND(_332_2018_07_18_outfile_posicao[[#This Row],[spd m/s]]&lt;1,_332_2018_07_18_outfile_posicao[[#This Row],[spd m/s]]&lt;&gt;0),1,0)</f>
        <v>0</v>
      </c>
      <c r="Z1049" s="2">
        <f>IF(Z1048=0.5,IF(P1049&gt;=P1050,0.5,1),IF(_332_2018_07_18_outfile_posicao[[#This Row],[desloc]]&lt;-1000,IF(P1049&gt;=P1050,IF(AND(Z1048=0.5,P1049=P1050),0,IF(P1049&lt;700,0.5,0)),1),IF(AND(X1049&gt;0,X1048&gt;0,_332_2018_07_18_outfile_posicao[[#This Row],[8686,881807]]&lt;500,_332_2018_07_18_outfile_posicao[[#This Row],[desloc]]&gt;0),IF(_332_2018_07_18_outfile_posicao[[#This Row],[8686,881807]]&lt;500,1,0),0)))</f>
        <v>0</v>
      </c>
      <c r="AA1049" s="2">
        <f t="shared" si="16"/>
        <v>1709.7796991022312</v>
      </c>
      <c r="AB1049" s="2">
        <f>IF(_332_2018_07_18_outfile_posicao[[#This Row],[inicio]]=1,0,IF(AB1048&gt;0,0.5,IF(_332_2018_07_18_outfile_posicao[[#This Row],[max dist]]=_332_2018_07_18_outfile_posicao[[#This Row],[8686,881807]],1,0)))</f>
        <v>0.5</v>
      </c>
      <c r="AC1049" s="2">
        <f>IF(_332_2018_07_18_outfile_posicao[[#This Row],[fim]]=0,AC1050+1,0)</f>
        <v>0</v>
      </c>
      <c r="AD1049" s="2"/>
      <c r="AE1049" s="2"/>
      <c r="AF1049" s="2"/>
      <c r="AG1049" s="2"/>
      <c r="AH1049" s="2"/>
      <c r="AI1049" s="2"/>
    </row>
    <row r="1050" spans="1:35" x14ac:dyDescent="0.25">
      <c r="A1050">
        <v>629</v>
      </c>
      <c r="B1050">
        <v>1</v>
      </c>
      <c r="C1050" s="2" t="s">
        <v>3274</v>
      </c>
      <c r="D1050">
        <v>332</v>
      </c>
      <c r="E1050" s="2" t="s">
        <v>5198</v>
      </c>
      <c r="F1050" s="2" t="s">
        <v>4931</v>
      </c>
      <c r="G1050" s="2">
        <v>1049</v>
      </c>
      <c r="H1050" t="b">
        <v>1</v>
      </c>
      <c r="I1050" s="3">
        <v>43299.25854166667</v>
      </c>
      <c r="J1050" s="2">
        <v>507</v>
      </c>
      <c r="K1050" s="2">
        <v>-23.627881500000001</v>
      </c>
      <c r="L1050" s="2">
        <v>-46.606098000000003</v>
      </c>
      <c r="M1050" s="2">
        <f>IF(AND(_332_2018_07_18_outfile_posicao[[#This Row],[hora bus]]=I1049,_332_2018_07_18_outfile_posicao[[#This Row],[lat bus]]=K1049,_332_2018_07_18_outfile_posicao[[#This Row],[lon bus]]=L1049),1,0)</f>
        <v>0</v>
      </c>
      <c r="N1050">
        <v>69</v>
      </c>
      <c r="O1050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1050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1050" s="4">
        <f>_332_2018_07_18_outfile_posicao[[#This Row],[8686,881807]]/_332_2018_07_18_outfile_posicao[[#Headers],[8686,881807]]</f>
        <v>0.19682317971961688</v>
      </c>
      <c r="R1050">
        <f>_332_2018_07_18_outfile_posicao[[#This Row],[8686,881807]]-P1049</f>
        <v>0</v>
      </c>
      <c r="S1050">
        <f>(_332_2018_07_18_outfile_posicao[[#This Row],[hora bus]]-I1049)*86000</f>
        <v>864.97685193899088</v>
      </c>
      <c r="T1050">
        <f>_332_2018_07_18_outfile_posicao[[#This Row],[desloc]]/_332_2018_07_18_outfile_posicao[[#This Row],[seconds]]</f>
        <v>0</v>
      </c>
      <c r="U1050">
        <f>_332_2018_07_18_outfile_posicao[[#This Row],[spd m/s]]*3.6</f>
        <v>0</v>
      </c>
      <c r="V1050" s="2"/>
      <c r="W1050" s="2">
        <f>IF(_332_2018_07_18_outfile_posicao[[#This Row],[cod bus]]=F1049,0,1)</f>
        <v>0</v>
      </c>
      <c r="X1050" s="2">
        <f>IF(_332_2018_07_18_outfile_posicao[[#This Row],[desloc]]&gt;=0,0,1)</f>
        <v>0</v>
      </c>
      <c r="Y1050" s="2">
        <f>IF(AND(_332_2018_07_18_outfile_posicao[[#This Row],[spd m/s]]&lt;1,_332_2018_07_18_outfile_posicao[[#This Row],[spd m/s]]&lt;&gt;0),1,0)</f>
        <v>0</v>
      </c>
      <c r="Z1050" s="2">
        <f>IF(Z1049=0.5,IF(P1050&gt;=P1051,0.5,1),IF(_332_2018_07_18_outfile_posicao[[#This Row],[desloc]]&lt;-1000,IF(P1050&gt;=P1051,IF(AND(Z1049=0.5,P1050=P1051),0,IF(P1050&lt;700,0.5,0)),1),IF(AND(X1050&gt;0,X1049&gt;0,_332_2018_07_18_outfile_posicao[[#This Row],[8686,881807]]&lt;500,_332_2018_07_18_outfile_posicao[[#This Row],[desloc]]&gt;0),IF(_332_2018_07_18_outfile_posicao[[#This Row],[8686,881807]]&lt;500,1,0),0)))</f>
        <v>0</v>
      </c>
      <c r="AA1050" s="2">
        <f t="shared" si="16"/>
        <v>1709.7796991022312</v>
      </c>
      <c r="AB1050" s="2">
        <f>IF(_332_2018_07_18_outfile_posicao[[#This Row],[inicio]]=1,0,IF(AB1049&gt;0,0.5,IF(_332_2018_07_18_outfile_posicao[[#This Row],[max dist]]=_332_2018_07_18_outfile_posicao[[#This Row],[8686,881807]],1,0)))</f>
        <v>0.5</v>
      </c>
      <c r="AC1050" s="2">
        <f>IF(_332_2018_07_18_outfile_posicao[[#This Row],[fim]]=0,AC1051+1,0)</f>
        <v>0</v>
      </c>
      <c r="AD1050" s="2"/>
      <c r="AE1050" s="2"/>
      <c r="AF1050" s="2"/>
      <c r="AG1050" s="2"/>
      <c r="AH1050" s="2"/>
      <c r="AI1050" s="2"/>
    </row>
    <row r="1051" spans="1:35" x14ac:dyDescent="0.25">
      <c r="A1051">
        <v>630</v>
      </c>
      <c r="B1051">
        <v>1</v>
      </c>
      <c r="C1051" s="2" t="s">
        <v>3275</v>
      </c>
      <c r="D1051">
        <v>332</v>
      </c>
      <c r="E1051" s="2" t="s">
        <v>5198</v>
      </c>
      <c r="F1051" s="2" t="s">
        <v>4931</v>
      </c>
      <c r="G1051" s="2">
        <v>1050</v>
      </c>
      <c r="H1051" t="b">
        <v>1</v>
      </c>
      <c r="I1051" s="3">
        <v>43299.260162037041</v>
      </c>
      <c r="J1051" s="2">
        <v>513</v>
      </c>
      <c r="K1051" s="2">
        <v>-23.627881500000001</v>
      </c>
      <c r="L1051" s="2">
        <v>-46.606098000000003</v>
      </c>
      <c r="M1051" s="2">
        <f>IF(AND(_332_2018_07_18_outfile_posicao[[#This Row],[hora bus]]=I1050,_332_2018_07_18_outfile_posicao[[#This Row],[lat bus]]=K1050,_332_2018_07_18_outfile_posicao[[#This Row],[lon bus]]=L1050),1,0)</f>
        <v>0</v>
      </c>
      <c r="N1051">
        <v>69</v>
      </c>
      <c r="O1051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1051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1051" s="4">
        <f>_332_2018_07_18_outfile_posicao[[#This Row],[8686,881807]]/_332_2018_07_18_outfile_posicao[[#Headers],[8686,881807]]</f>
        <v>0.19682317971961688</v>
      </c>
      <c r="R1051">
        <f>_332_2018_07_18_outfile_posicao[[#This Row],[8686,881807]]-P1050</f>
        <v>0</v>
      </c>
      <c r="S1051">
        <f>(_332_2018_07_18_outfile_posicao[[#This Row],[hora bus]]-I1050)*86000</f>
        <v>139.35185188893229</v>
      </c>
      <c r="T1051">
        <f>_332_2018_07_18_outfile_posicao[[#This Row],[desloc]]/_332_2018_07_18_outfile_posicao[[#This Row],[seconds]]</f>
        <v>0</v>
      </c>
      <c r="U1051">
        <f>_332_2018_07_18_outfile_posicao[[#This Row],[spd m/s]]*3.6</f>
        <v>0</v>
      </c>
      <c r="V1051" s="2"/>
      <c r="W1051" s="2">
        <f>IF(_332_2018_07_18_outfile_posicao[[#This Row],[cod bus]]=F1050,0,1)</f>
        <v>0</v>
      </c>
      <c r="X1051" s="2">
        <f>IF(_332_2018_07_18_outfile_posicao[[#This Row],[desloc]]&gt;=0,0,1)</f>
        <v>0</v>
      </c>
      <c r="Y1051" s="2">
        <f>IF(AND(_332_2018_07_18_outfile_posicao[[#This Row],[spd m/s]]&lt;1,_332_2018_07_18_outfile_posicao[[#This Row],[spd m/s]]&lt;&gt;0),1,0)</f>
        <v>0</v>
      </c>
      <c r="Z1051" s="2">
        <f>IF(Z1050=0.5,IF(P1051&gt;=P1052,0.5,1),IF(_332_2018_07_18_outfile_posicao[[#This Row],[desloc]]&lt;-1000,IF(P1051&gt;=P1052,IF(AND(Z1050=0.5,P1051=P1052),0,IF(P1051&lt;700,0.5,0)),1),IF(AND(X1051&gt;0,X1050&gt;0,_332_2018_07_18_outfile_posicao[[#This Row],[8686,881807]]&lt;500,_332_2018_07_18_outfile_posicao[[#This Row],[desloc]]&gt;0),IF(_332_2018_07_18_outfile_posicao[[#This Row],[8686,881807]]&lt;500,1,0),0)))</f>
        <v>0</v>
      </c>
      <c r="AA1051" s="2">
        <f t="shared" si="16"/>
        <v>1709.7796991022312</v>
      </c>
      <c r="AB1051" s="2">
        <f>IF(_332_2018_07_18_outfile_posicao[[#This Row],[inicio]]=1,0,IF(AB1050&gt;0,0.5,IF(_332_2018_07_18_outfile_posicao[[#This Row],[max dist]]=_332_2018_07_18_outfile_posicao[[#This Row],[8686,881807]],1,0)))</f>
        <v>0.5</v>
      </c>
      <c r="AC1051" s="2">
        <f>IF(_332_2018_07_18_outfile_posicao[[#This Row],[fim]]=0,AC1052+1,0)</f>
        <v>0</v>
      </c>
      <c r="AD1051" s="2"/>
      <c r="AE1051" s="2"/>
      <c r="AF1051" s="2"/>
      <c r="AG1051" s="2"/>
      <c r="AH1051" s="2"/>
      <c r="AI1051" s="2"/>
    </row>
    <row r="1052" spans="1:35" x14ac:dyDescent="0.25">
      <c r="A1052">
        <v>631</v>
      </c>
      <c r="B1052">
        <v>2</v>
      </c>
      <c r="C1052" s="2" t="s">
        <v>3276</v>
      </c>
      <c r="D1052">
        <v>332</v>
      </c>
      <c r="E1052" s="2" t="s">
        <v>5199</v>
      </c>
      <c r="F1052" s="2" t="s">
        <v>4931</v>
      </c>
      <c r="G1052" s="2">
        <v>1051</v>
      </c>
      <c r="H1052" t="b">
        <v>1</v>
      </c>
      <c r="I1052" s="3">
        <v>43299.260844907411</v>
      </c>
      <c r="J1052" s="2">
        <v>516</v>
      </c>
      <c r="K1052" s="2">
        <v>-23.627881500000001</v>
      </c>
      <c r="L1052" s="2">
        <v>-46.606098000000003</v>
      </c>
      <c r="M1052" s="2">
        <f>IF(AND(_332_2018_07_18_outfile_posicao[[#This Row],[hora bus]]=I1051,_332_2018_07_18_outfile_posicao[[#This Row],[lat bus]]=K1051,_332_2018_07_18_outfile_posicao[[#This Row],[lon bus]]=L1051),1,0)</f>
        <v>0</v>
      </c>
      <c r="N1052">
        <v>69</v>
      </c>
      <c r="O1052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1052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1052" s="4">
        <f>_332_2018_07_18_outfile_posicao[[#This Row],[8686,881807]]/_332_2018_07_18_outfile_posicao[[#Headers],[8686,881807]]</f>
        <v>0.19682317971961688</v>
      </c>
      <c r="R1052">
        <f>_332_2018_07_18_outfile_posicao[[#This Row],[8686,881807]]-P1051</f>
        <v>0</v>
      </c>
      <c r="S1052">
        <f>(_332_2018_07_18_outfile_posicao[[#This Row],[hora bus]]-I1051)*86000</f>
        <v>58.726851813844405</v>
      </c>
      <c r="T1052">
        <f>_332_2018_07_18_outfile_posicao[[#This Row],[desloc]]/_332_2018_07_18_outfile_posicao[[#This Row],[seconds]]</f>
        <v>0</v>
      </c>
      <c r="U1052">
        <f>_332_2018_07_18_outfile_posicao[[#This Row],[spd m/s]]*3.6</f>
        <v>0</v>
      </c>
      <c r="V1052" s="2"/>
      <c r="W1052" s="2">
        <f>IF(_332_2018_07_18_outfile_posicao[[#This Row],[cod bus]]=F1051,0,1)</f>
        <v>0</v>
      </c>
      <c r="X1052" s="2">
        <f>IF(_332_2018_07_18_outfile_posicao[[#This Row],[desloc]]&gt;=0,0,1)</f>
        <v>0</v>
      </c>
      <c r="Y1052" s="2">
        <f>IF(AND(_332_2018_07_18_outfile_posicao[[#This Row],[spd m/s]]&lt;1,_332_2018_07_18_outfile_posicao[[#This Row],[spd m/s]]&lt;&gt;0),1,0)</f>
        <v>0</v>
      </c>
      <c r="Z1052" s="2">
        <f>IF(Z1051=0.5,IF(P1052&gt;=P1053,0.5,1),IF(_332_2018_07_18_outfile_posicao[[#This Row],[desloc]]&lt;-1000,IF(P1052&gt;=P1053,IF(AND(Z1051=0.5,P1052=P1053),0,IF(P1052&lt;700,0.5,0)),1),IF(AND(X1052&gt;0,X1051&gt;0,_332_2018_07_18_outfile_posicao[[#This Row],[8686,881807]]&lt;500,_332_2018_07_18_outfile_posicao[[#This Row],[desloc]]&gt;0),IF(_332_2018_07_18_outfile_posicao[[#This Row],[8686,881807]]&lt;500,1,0),0)))</f>
        <v>0</v>
      </c>
      <c r="AA1052" s="2">
        <f t="shared" si="16"/>
        <v>1709.7796991022312</v>
      </c>
      <c r="AB1052" s="2">
        <f>IF(_332_2018_07_18_outfile_posicao[[#This Row],[inicio]]=1,0,IF(AB1051&gt;0,0.5,IF(_332_2018_07_18_outfile_posicao[[#This Row],[max dist]]=_332_2018_07_18_outfile_posicao[[#This Row],[8686,881807]],1,0)))</f>
        <v>0.5</v>
      </c>
      <c r="AC1052" s="2">
        <f>IF(_332_2018_07_18_outfile_posicao[[#This Row],[fim]]=0,AC1053+1,0)</f>
        <v>0</v>
      </c>
      <c r="AD1052" s="2"/>
      <c r="AE1052" s="2"/>
      <c r="AF1052" s="2"/>
      <c r="AG1052" s="2"/>
      <c r="AH1052" s="2"/>
      <c r="AI1052" s="2"/>
    </row>
    <row r="1053" spans="1:35" x14ac:dyDescent="0.25">
      <c r="A1053">
        <v>632</v>
      </c>
      <c r="B1053">
        <v>1</v>
      </c>
      <c r="C1053" s="2" t="s">
        <v>3277</v>
      </c>
      <c r="D1053">
        <v>332</v>
      </c>
      <c r="E1053" s="2" t="s">
        <v>5199</v>
      </c>
      <c r="F1053" s="2" t="s">
        <v>4931</v>
      </c>
      <c r="G1053" s="2">
        <v>1052</v>
      </c>
      <c r="H1053" t="b">
        <v>1</v>
      </c>
      <c r="I1053" s="3">
        <v>43299.261365740742</v>
      </c>
      <c r="J1053" s="2">
        <v>521</v>
      </c>
      <c r="K1053" s="2">
        <v>-23.627881500000001</v>
      </c>
      <c r="L1053" s="2">
        <v>-46.606098000000003</v>
      </c>
      <c r="M1053" s="2">
        <f>IF(AND(_332_2018_07_18_outfile_posicao[[#This Row],[hora bus]]=I1052,_332_2018_07_18_outfile_posicao[[#This Row],[lat bus]]=K1052,_332_2018_07_18_outfile_posicao[[#This Row],[lon bus]]=L1052),1,0)</f>
        <v>0</v>
      </c>
      <c r="N1053">
        <v>69</v>
      </c>
      <c r="O1053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1053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1053" s="4">
        <f>_332_2018_07_18_outfile_posicao[[#This Row],[8686,881807]]/_332_2018_07_18_outfile_posicao[[#Headers],[8686,881807]]</f>
        <v>0.19682317971961688</v>
      </c>
      <c r="R1053">
        <f>_332_2018_07_18_outfile_posicao[[#This Row],[8686,881807]]-P1052</f>
        <v>0</v>
      </c>
      <c r="S1053">
        <f>(_332_2018_07_18_outfile_posicao[[#This Row],[hora bus]]-I1052)*86000</f>
        <v>44.791666499804705</v>
      </c>
      <c r="T1053">
        <f>_332_2018_07_18_outfile_posicao[[#This Row],[desloc]]/_332_2018_07_18_outfile_posicao[[#This Row],[seconds]]</f>
        <v>0</v>
      </c>
      <c r="U1053">
        <f>_332_2018_07_18_outfile_posicao[[#This Row],[spd m/s]]*3.6</f>
        <v>0</v>
      </c>
      <c r="V1053" s="2"/>
      <c r="W1053" s="2">
        <f>IF(_332_2018_07_18_outfile_posicao[[#This Row],[cod bus]]=F1052,0,1)</f>
        <v>0</v>
      </c>
      <c r="X1053" s="2">
        <f>IF(_332_2018_07_18_outfile_posicao[[#This Row],[desloc]]&gt;=0,0,1)</f>
        <v>0</v>
      </c>
      <c r="Y1053" s="2">
        <f>IF(AND(_332_2018_07_18_outfile_posicao[[#This Row],[spd m/s]]&lt;1,_332_2018_07_18_outfile_posicao[[#This Row],[spd m/s]]&lt;&gt;0),1,0)</f>
        <v>0</v>
      </c>
      <c r="Z1053" s="2">
        <f>IF(Z1052=0.5,IF(P1053&gt;=P1054,0.5,1),IF(_332_2018_07_18_outfile_posicao[[#This Row],[desloc]]&lt;-1000,IF(P1053&gt;=P1054,IF(AND(Z1052=0.5,P1053=P1054),0,IF(P1053&lt;700,0.5,0)),1),IF(AND(X1053&gt;0,X1052&gt;0,_332_2018_07_18_outfile_posicao[[#This Row],[8686,881807]]&lt;500,_332_2018_07_18_outfile_posicao[[#This Row],[desloc]]&gt;0),IF(_332_2018_07_18_outfile_posicao[[#This Row],[8686,881807]]&lt;500,1,0),0)))</f>
        <v>0</v>
      </c>
      <c r="AA1053" s="2">
        <f t="shared" si="16"/>
        <v>1709.7796991022312</v>
      </c>
      <c r="AB1053" s="2">
        <f>IF(_332_2018_07_18_outfile_posicao[[#This Row],[inicio]]=1,0,IF(AB1052&gt;0,0.5,IF(_332_2018_07_18_outfile_posicao[[#This Row],[max dist]]=_332_2018_07_18_outfile_posicao[[#This Row],[8686,881807]],1,0)))</f>
        <v>0.5</v>
      </c>
      <c r="AC1053" s="2">
        <f>IF(_332_2018_07_18_outfile_posicao[[#This Row],[fim]]=0,AC1054+1,0)</f>
        <v>0</v>
      </c>
      <c r="AD1053" s="2"/>
      <c r="AE1053" s="2"/>
      <c r="AF1053" s="2"/>
      <c r="AG1053" s="2"/>
      <c r="AH1053" s="2"/>
      <c r="AI1053" s="2"/>
    </row>
    <row r="1054" spans="1:35" x14ac:dyDescent="0.25">
      <c r="A1054">
        <v>634</v>
      </c>
      <c r="B1054">
        <v>1</v>
      </c>
      <c r="C1054" s="2" t="s">
        <v>3279</v>
      </c>
      <c r="D1054">
        <v>332</v>
      </c>
      <c r="E1054" s="2" t="s">
        <v>5200</v>
      </c>
      <c r="F1054" s="2" t="s">
        <v>4931</v>
      </c>
      <c r="G1054" s="2">
        <v>1053</v>
      </c>
      <c r="H1054" t="b">
        <v>1</v>
      </c>
      <c r="I1054" s="3">
        <v>43299.261886574073</v>
      </c>
      <c r="J1054" s="2">
        <v>523</v>
      </c>
      <c r="K1054" s="2">
        <v>-23.627881500000001</v>
      </c>
      <c r="L1054" s="2">
        <v>-46.606098000000003</v>
      </c>
      <c r="M1054" s="2">
        <f>IF(AND(_332_2018_07_18_outfile_posicao[[#This Row],[hora bus]]=I1053,_332_2018_07_18_outfile_posicao[[#This Row],[lat bus]]=K1053,_332_2018_07_18_outfile_posicao[[#This Row],[lon bus]]=L1053),1,0)</f>
        <v>0</v>
      </c>
      <c r="N1054">
        <v>69</v>
      </c>
      <c r="O1054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1054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1054" s="4">
        <f>_332_2018_07_18_outfile_posicao[[#This Row],[8686,881807]]/_332_2018_07_18_outfile_posicao[[#Headers],[8686,881807]]</f>
        <v>0.19682317971961688</v>
      </c>
      <c r="R1054">
        <f>_332_2018_07_18_outfile_posicao[[#This Row],[8686,881807]]-P1053</f>
        <v>0</v>
      </c>
      <c r="S1054">
        <f>(_332_2018_07_18_outfile_posicao[[#This Row],[hora bus]]-I1053)*86000</f>
        <v>44.791666499804705</v>
      </c>
      <c r="T1054">
        <f>_332_2018_07_18_outfile_posicao[[#This Row],[desloc]]/_332_2018_07_18_outfile_posicao[[#This Row],[seconds]]</f>
        <v>0</v>
      </c>
      <c r="U1054">
        <f>_332_2018_07_18_outfile_posicao[[#This Row],[spd m/s]]*3.6</f>
        <v>0</v>
      </c>
      <c r="V1054" s="2"/>
      <c r="W1054" s="2">
        <f>IF(_332_2018_07_18_outfile_posicao[[#This Row],[cod bus]]=F1053,0,1)</f>
        <v>0</v>
      </c>
      <c r="X1054" s="2">
        <f>IF(_332_2018_07_18_outfile_posicao[[#This Row],[desloc]]&gt;=0,0,1)</f>
        <v>0</v>
      </c>
      <c r="Y1054" s="2">
        <f>IF(AND(_332_2018_07_18_outfile_posicao[[#This Row],[spd m/s]]&lt;1,_332_2018_07_18_outfile_posicao[[#This Row],[spd m/s]]&lt;&gt;0),1,0)</f>
        <v>0</v>
      </c>
      <c r="Z1054" s="2">
        <f>IF(Z1053=0.5,IF(P1054&gt;=P1055,0.5,1),IF(_332_2018_07_18_outfile_posicao[[#This Row],[desloc]]&lt;-1000,IF(P1054&gt;=P1055,IF(AND(Z1053=0.5,P1054=P1055),0,IF(P1054&lt;700,0.5,0)),1),IF(AND(X1054&gt;0,X1053&gt;0,_332_2018_07_18_outfile_posicao[[#This Row],[8686,881807]]&lt;500,_332_2018_07_18_outfile_posicao[[#This Row],[desloc]]&gt;0),IF(_332_2018_07_18_outfile_posicao[[#This Row],[8686,881807]]&lt;500,1,0),0)))</f>
        <v>0</v>
      </c>
      <c r="AA1054" s="2">
        <f t="shared" si="16"/>
        <v>1709.7796991022312</v>
      </c>
      <c r="AB1054" s="2">
        <f>IF(_332_2018_07_18_outfile_posicao[[#This Row],[inicio]]=1,0,IF(AB1053&gt;0,0.5,IF(_332_2018_07_18_outfile_posicao[[#This Row],[max dist]]=_332_2018_07_18_outfile_posicao[[#This Row],[8686,881807]],1,0)))</f>
        <v>0.5</v>
      </c>
      <c r="AC1054" s="2">
        <f>IF(_332_2018_07_18_outfile_posicao[[#This Row],[fim]]=0,AC1055+1,0)</f>
        <v>0</v>
      </c>
      <c r="AD1054" s="2"/>
      <c r="AE1054" s="2"/>
      <c r="AF1054" s="2"/>
      <c r="AG1054" s="2"/>
      <c r="AH1054" s="2"/>
      <c r="AI1054" s="2"/>
    </row>
    <row r="1055" spans="1:35" x14ac:dyDescent="0.25">
      <c r="A1055">
        <v>635</v>
      </c>
      <c r="B1055">
        <v>1</v>
      </c>
      <c r="C1055" s="2" t="s">
        <v>3280</v>
      </c>
      <c r="D1055">
        <v>332</v>
      </c>
      <c r="E1055" s="2" t="s">
        <v>5201</v>
      </c>
      <c r="F1055" s="2" t="s">
        <v>4931</v>
      </c>
      <c r="G1055" s="2">
        <v>1054</v>
      </c>
      <c r="H1055" t="b">
        <v>1</v>
      </c>
      <c r="I1055" s="3">
        <v>43299.262407407405</v>
      </c>
      <c r="J1055" s="2">
        <v>526</v>
      </c>
      <c r="K1055" s="2">
        <v>-23.627881500000001</v>
      </c>
      <c r="L1055" s="2">
        <v>-46.606098000000003</v>
      </c>
      <c r="M1055" s="2">
        <f>IF(AND(_332_2018_07_18_outfile_posicao[[#This Row],[hora bus]]=I1054,_332_2018_07_18_outfile_posicao[[#This Row],[lat bus]]=K1054,_332_2018_07_18_outfile_posicao[[#This Row],[lon bus]]=L1054),1,0)</f>
        <v>0</v>
      </c>
      <c r="N1055">
        <v>69</v>
      </c>
      <c r="O1055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1055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1055" s="4">
        <f>_332_2018_07_18_outfile_posicao[[#This Row],[8686,881807]]/_332_2018_07_18_outfile_posicao[[#Headers],[8686,881807]]</f>
        <v>0.19682317971961688</v>
      </c>
      <c r="R1055">
        <f>_332_2018_07_18_outfile_posicao[[#This Row],[8686,881807]]-P1054</f>
        <v>0</v>
      </c>
      <c r="S1055">
        <f>(_332_2018_07_18_outfile_posicao[[#This Row],[hora bus]]-I1054)*86000</f>
        <v>44.791666499804705</v>
      </c>
      <c r="T1055">
        <f>_332_2018_07_18_outfile_posicao[[#This Row],[desloc]]/_332_2018_07_18_outfile_posicao[[#This Row],[seconds]]</f>
        <v>0</v>
      </c>
      <c r="U1055">
        <f>_332_2018_07_18_outfile_posicao[[#This Row],[spd m/s]]*3.6</f>
        <v>0</v>
      </c>
      <c r="V1055" s="2"/>
      <c r="W1055" s="2">
        <f>IF(_332_2018_07_18_outfile_posicao[[#This Row],[cod bus]]=F1054,0,1)</f>
        <v>0</v>
      </c>
      <c r="X1055" s="2">
        <f>IF(_332_2018_07_18_outfile_posicao[[#This Row],[desloc]]&gt;=0,0,1)</f>
        <v>0</v>
      </c>
      <c r="Y1055" s="2">
        <f>IF(AND(_332_2018_07_18_outfile_posicao[[#This Row],[spd m/s]]&lt;1,_332_2018_07_18_outfile_posicao[[#This Row],[spd m/s]]&lt;&gt;0),1,0)</f>
        <v>0</v>
      </c>
      <c r="Z1055" s="2">
        <f>IF(Z1054=0.5,IF(P1055&gt;=P1056,0.5,1),IF(_332_2018_07_18_outfile_posicao[[#This Row],[desloc]]&lt;-1000,IF(P1055&gt;=P1056,IF(AND(Z1054=0.5,P1055=P1056),0,IF(P1055&lt;700,0.5,0)),1),IF(AND(X1055&gt;0,X1054&gt;0,_332_2018_07_18_outfile_posicao[[#This Row],[8686,881807]]&lt;500,_332_2018_07_18_outfile_posicao[[#This Row],[desloc]]&gt;0),IF(_332_2018_07_18_outfile_posicao[[#This Row],[8686,881807]]&lt;500,1,0),0)))</f>
        <v>0</v>
      </c>
      <c r="AA1055" s="2">
        <f t="shared" si="16"/>
        <v>1709.7796991022312</v>
      </c>
      <c r="AB1055" s="2">
        <f>IF(_332_2018_07_18_outfile_posicao[[#This Row],[inicio]]=1,0,IF(AB1054&gt;0,0.5,IF(_332_2018_07_18_outfile_posicao[[#This Row],[max dist]]=_332_2018_07_18_outfile_posicao[[#This Row],[8686,881807]],1,0)))</f>
        <v>0.5</v>
      </c>
      <c r="AC1055" s="2">
        <f>IF(_332_2018_07_18_outfile_posicao[[#This Row],[fim]]=0,AC1056+1,0)</f>
        <v>0</v>
      </c>
      <c r="AD1055" s="2"/>
      <c r="AE1055" s="2"/>
      <c r="AF1055" s="2"/>
      <c r="AG1055" s="2"/>
      <c r="AH1055" s="2"/>
      <c r="AI1055" s="2"/>
    </row>
    <row r="1056" spans="1:35" x14ac:dyDescent="0.25">
      <c r="A1056">
        <v>637</v>
      </c>
      <c r="B1056">
        <v>1</v>
      </c>
      <c r="C1056" s="2" t="s">
        <v>3282</v>
      </c>
      <c r="D1056">
        <v>332</v>
      </c>
      <c r="E1056" s="2" t="s">
        <v>5202</v>
      </c>
      <c r="F1056" s="2" t="s">
        <v>4931</v>
      </c>
      <c r="G1056" s="2">
        <v>1055</v>
      </c>
      <c r="H1056" t="b">
        <v>1</v>
      </c>
      <c r="I1056" s="3">
        <v>43299.262928240743</v>
      </c>
      <c r="J1056" s="2">
        <v>530</v>
      </c>
      <c r="K1056" s="2">
        <v>-23.627881500000001</v>
      </c>
      <c r="L1056" s="2">
        <v>-46.606098000000003</v>
      </c>
      <c r="M1056" s="2">
        <f>IF(AND(_332_2018_07_18_outfile_posicao[[#This Row],[hora bus]]=I1055,_332_2018_07_18_outfile_posicao[[#This Row],[lat bus]]=K1055,_332_2018_07_18_outfile_posicao[[#This Row],[lon bus]]=L1055),1,0)</f>
        <v>0</v>
      </c>
      <c r="N1056">
        <v>69</v>
      </c>
      <c r="O1056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1056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1056" s="4">
        <f>_332_2018_07_18_outfile_posicao[[#This Row],[8686,881807]]/_332_2018_07_18_outfile_posicao[[#Headers],[8686,881807]]</f>
        <v>0.19682317971961688</v>
      </c>
      <c r="R1056">
        <f>_332_2018_07_18_outfile_posicao[[#This Row],[8686,881807]]-P1055</f>
        <v>0</v>
      </c>
      <c r="S1056">
        <f>(_332_2018_07_18_outfile_posicao[[#This Row],[hora bus]]-I1055)*86000</f>
        <v>44.79166712553706</v>
      </c>
      <c r="T1056">
        <f>_332_2018_07_18_outfile_posicao[[#This Row],[desloc]]/_332_2018_07_18_outfile_posicao[[#This Row],[seconds]]</f>
        <v>0</v>
      </c>
      <c r="U1056">
        <f>_332_2018_07_18_outfile_posicao[[#This Row],[spd m/s]]*3.6</f>
        <v>0</v>
      </c>
      <c r="V1056" s="2"/>
      <c r="W1056" s="2">
        <f>IF(_332_2018_07_18_outfile_posicao[[#This Row],[cod bus]]=F1055,0,1)</f>
        <v>0</v>
      </c>
      <c r="X1056" s="2">
        <f>IF(_332_2018_07_18_outfile_posicao[[#This Row],[desloc]]&gt;=0,0,1)</f>
        <v>0</v>
      </c>
      <c r="Y1056" s="2">
        <f>IF(AND(_332_2018_07_18_outfile_posicao[[#This Row],[spd m/s]]&lt;1,_332_2018_07_18_outfile_posicao[[#This Row],[spd m/s]]&lt;&gt;0),1,0)</f>
        <v>0</v>
      </c>
      <c r="Z1056" s="2">
        <f>IF(Z1055=0.5,IF(P1056&gt;=P1057,0.5,1),IF(_332_2018_07_18_outfile_posicao[[#This Row],[desloc]]&lt;-1000,IF(P1056&gt;=P1057,IF(AND(Z1055=0.5,P1056=P1057),0,IF(P1056&lt;700,0.5,0)),1),IF(AND(X1056&gt;0,X1055&gt;0,_332_2018_07_18_outfile_posicao[[#This Row],[8686,881807]]&lt;500,_332_2018_07_18_outfile_posicao[[#This Row],[desloc]]&gt;0),IF(_332_2018_07_18_outfile_posicao[[#This Row],[8686,881807]]&lt;500,1,0),0)))</f>
        <v>0</v>
      </c>
      <c r="AA1056" s="2">
        <f t="shared" si="16"/>
        <v>1709.7796991022312</v>
      </c>
      <c r="AB1056" s="2">
        <f>IF(_332_2018_07_18_outfile_posicao[[#This Row],[inicio]]=1,0,IF(AB1055&gt;0,0.5,IF(_332_2018_07_18_outfile_posicao[[#This Row],[max dist]]=_332_2018_07_18_outfile_posicao[[#This Row],[8686,881807]],1,0)))</f>
        <v>0.5</v>
      </c>
      <c r="AC1056" s="2">
        <f>IF(_332_2018_07_18_outfile_posicao[[#This Row],[fim]]=0,AC1057+1,0)</f>
        <v>0</v>
      </c>
      <c r="AD1056" s="2"/>
      <c r="AE1056" s="2"/>
      <c r="AF1056" s="2"/>
      <c r="AG1056" s="2"/>
      <c r="AH1056" s="2"/>
      <c r="AI1056" s="2"/>
    </row>
    <row r="1057" spans="1:35" x14ac:dyDescent="0.25">
      <c r="A1057">
        <v>638</v>
      </c>
      <c r="B1057">
        <v>1</v>
      </c>
      <c r="C1057" s="2" t="s">
        <v>3283</v>
      </c>
      <c r="D1057">
        <v>332</v>
      </c>
      <c r="E1057" s="2" t="s">
        <v>5202</v>
      </c>
      <c r="F1057" s="2" t="s">
        <v>4931</v>
      </c>
      <c r="G1057" s="2">
        <v>1056</v>
      </c>
      <c r="H1057" t="b">
        <v>1</v>
      </c>
      <c r="I1057" s="3">
        <v>43299.263449074075</v>
      </c>
      <c r="J1057" s="2">
        <v>532</v>
      </c>
      <c r="K1057" s="2">
        <v>-23.627881500000001</v>
      </c>
      <c r="L1057" s="2">
        <v>-46.606098000000003</v>
      </c>
      <c r="M1057" s="2">
        <f>IF(AND(_332_2018_07_18_outfile_posicao[[#This Row],[hora bus]]=I1056,_332_2018_07_18_outfile_posicao[[#This Row],[lat bus]]=K1056,_332_2018_07_18_outfile_posicao[[#This Row],[lon bus]]=L1056),1,0)</f>
        <v>0</v>
      </c>
      <c r="N1057">
        <v>69</v>
      </c>
      <c r="O1057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1057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1057" s="4">
        <f>_332_2018_07_18_outfile_posicao[[#This Row],[8686,881807]]/_332_2018_07_18_outfile_posicao[[#Headers],[8686,881807]]</f>
        <v>0.19682317971961688</v>
      </c>
      <c r="R1057">
        <f>_332_2018_07_18_outfile_posicao[[#This Row],[8686,881807]]-P1056</f>
        <v>0</v>
      </c>
      <c r="S1057">
        <f>(_332_2018_07_18_outfile_posicao[[#This Row],[hora bus]]-I1056)*86000</f>
        <v>44.791666499804705</v>
      </c>
      <c r="T1057">
        <f>_332_2018_07_18_outfile_posicao[[#This Row],[desloc]]/_332_2018_07_18_outfile_posicao[[#This Row],[seconds]]</f>
        <v>0</v>
      </c>
      <c r="U1057">
        <f>_332_2018_07_18_outfile_posicao[[#This Row],[spd m/s]]*3.6</f>
        <v>0</v>
      </c>
      <c r="V1057" s="2"/>
      <c r="W1057" s="2">
        <f>IF(_332_2018_07_18_outfile_posicao[[#This Row],[cod bus]]=F1056,0,1)</f>
        <v>0</v>
      </c>
      <c r="X1057" s="2">
        <f>IF(_332_2018_07_18_outfile_posicao[[#This Row],[desloc]]&gt;=0,0,1)</f>
        <v>0</v>
      </c>
      <c r="Y1057" s="2">
        <f>IF(AND(_332_2018_07_18_outfile_posicao[[#This Row],[spd m/s]]&lt;1,_332_2018_07_18_outfile_posicao[[#This Row],[spd m/s]]&lt;&gt;0),1,0)</f>
        <v>0</v>
      </c>
      <c r="Z1057" s="2">
        <f>IF(Z1056=0.5,IF(P1057&gt;=P1058,0.5,1),IF(_332_2018_07_18_outfile_posicao[[#This Row],[desloc]]&lt;-1000,IF(P1057&gt;=P1058,IF(AND(Z1056=0.5,P1057=P1058),0,IF(P1057&lt;700,0.5,0)),1),IF(AND(X1057&gt;0,X1056&gt;0,_332_2018_07_18_outfile_posicao[[#This Row],[8686,881807]]&lt;500,_332_2018_07_18_outfile_posicao[[#This Row],[desloc]]&gt;0),IF(_332_2018_07_18_outfile_posicao[[#This Row],[8686,881807]]&lt;500,1,0),0)))</f>
        <v>0</v>
      </c>
      <c r="AA1057" s="2">
        <f t="shared" si="16"/>
        <v>1709.7796991022312</v>
      </c>
      <c r="AB1057" s="2">
        <f>IF(_332_2018_07_18_outfile_posicao[[#This Row],[inicio]]=1,0,IF(AB1056&gt;0,0.5,IF(_332_2018_07_18_outfile_posicao[[#This Row],[max dist]]=_332_2018_07_18_outfile_posicao[[#This Row],[8686,881807]],1,0)))</f>
        <v>0.5</v>
      </c>
      <c r="AC1057" s="2">
        <f>IF(_332_2018_07_18_outfile_posicao[[#This Row],[fim]]=0,AC1058+1,0)</f>
        <v>0</v>
      </c>
      <c r="AD1057" s="2"/>
      <c r="AE1057" s="2"/>
      <c r="AF1057" s="2"/>
      <c r="AG1057" s="2"/>
      <c r="AH1057" s="2"/>
      <c r="AI1057" s="2"/>
    </row>
    <row r="1058" spans="1:35" x14ac:dyDescent="0.25">
      <c r="A1058">
        <v>640</v>
      </c>
      <c r="B1058">
        <v>1</v>
      </c>
      <c r="C1058" s="2" t="s">
        <v>3285</v>
      </c>
      <c r="D1058">
        <v>332</v>
      </c>
      <c r="E1058" s="2" t="s">
        <v>5203</v>
      </c>
      <c r="F1058" s="2" t="s">
        <v>4931</v>
      </c>
      <c r="G1058" s="2">
        <v>1057</v>
      </c>
      <c r="H1058" t="b">
        <v>1</v>
      </c>
      <c r="I1058" s="3">
        <v>43299.263969907406</v>
      </c>
      <c r="J1058" s="2">
        <v>534</v>
      </c>
      <c r="K1058" s="2">
        <v>-23.627881500000001</v>
      </c>
      <c r="L1058" s="2">
        <v>-46.606098000000003</v>
      </c>
      <c r="M1058" s="2">
        <f>IF(AND(_332_2018_07_18_outfile_posicao[[#This Row],[hora bus]]=I1057,_332_2018_07_18_outfile_posicao[[#This Row],[lat bus]]=K1057,_332_2018_07_18_outfile_posicao[[#This Row],[lon bus]]=L1057),1,0)</f>
        <v>0</v>
      </c>
      <c r="N1058">
        <v>69</v>
      </c>
      <c r="O1058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1058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1058" s="4">
        <f>_332_2018_07_18_outfile_posicao[[#This Row],[8686,881807]]/_332_2018_07_18_outfile_posicao[[#Headers],[8686,881807]]</f>
        <v>0.19682317971961688</v>
      </c>
      <c r="R1058">
        <f>_332_2018_07_18_outfile_posicao[[#This Row],[8686,881807]]-P1057</f>
        <v>0</v>
      </c>
      <c r="S1058">
        <f>(_332_2018_07_18_outfile_posicao[[#This Row],[hora bus]]-I1057)*86000</f>
        <v>44.791666499804705</v>
      </c>
      <c r="T1058">
        <f>_332_2018_07_18_outfile_posicao[[#This Row],[desloc]]/_332_2018_07_18_outfile_posicao[[#This Row],[seconds]]</f>
        <v>0</v>
      </c>
      <c r="U1058">
        <f>_332_2018_07_18_outfile_posicao[[#This Row],[spd m/s]]*3.6</f>
        <v>0</v>
      </c>
      <c r="V1058" s="2"/>
      <c r="W1058" s="2">
        <f>IF(_332_2018_07_18_outfile_posicao[[#This Row],[cod bus]]=F1057,0,1)</f>
        <v>0</v>
      </c>
      <c r="X1058" s="2">
        <f>IF(_332_2018_07_18_outfile_posicao[[#This Row],[desloc]]&gt;=0,0,1)</f>
        <v>0</v>
      </c>
      <c r="Y1058" s="2">
        <f>IF(AND(_332_2018_07_18_outfile_posicao[[#This Row],[spd m/s]]&lt;1,_332_2018_07_18_outfile_posicao[[#This Row],[spd m/s]]&lt;&gt;0),1,0)</f>
        <v>0</v>
      </c>
      <c r="Z1058" s="2">
        <f>IF(Z1057=0.5,IF(P1058&gt;=P1059,0.5,1),IF(_332_2018_07_18_outfile_posicao[[#This Row],[desloc]]&lt;-1000,IF(P1058&gt;=P1059,IF(AND(Z1057=0.5,P1058=P1059),0,IF(P1058&lt;700,0.5,0)),1),IF(AND(X1058&gt;0,X1057&gt;0,_332_2018_07_18_outfile_posicao[[#This Row],[8686,881807]]&lt;500,_332_2018_07_18_outfile_posicao[[#This Row],[desloc]]&gt;0),IF(_332_2018_07_18_outfile_posicao[[#This Row],[8686,881807]]&lt;500,1,0),0)))</f>
        <v>0</v>
      </c>
      <c r="AA1058" s="2">
        <f t="shared" si="16"/>
        <v>1709.7796991022312</v>
      </c>
      <c r="AB1058" s="2">
        <f>IF(_332_2018_07_18_outfile_posicao[[#This Row],[inicio]]=1,0,IF(AB1057&gt;0,0.5,IF(_332_2018_07_18_outfile_posicao[[#This Row],[max dist]]=_332_2018_07_18_outfile_posicao[[#This Row],[8686,881807]],1,0)))</f>
        <v>0.5</v>
      </c>
      <c r="AC1058" s="2">
        <f>IF(_332_2018_07_18_outfile_posicao[[#This Row],[fim]]=0,AC1059+1,0)</f>
        <v>0</v>
      </c>
      <c r="AD1058" s="2"/>
      <c r="AE1058" s="2"/>
      <c r="AF1058" s="2"/>
      <c r="AG1058" s="2"/>
      <c r="AH1058" s="2"/>
      <c r="AI1058" s="2"/>
    </row>
    <row r="1059" spans="1:35" x14ac:dyDescent="0.25">
      <c r="A1059">
        <v>641</v>
      </c>
      <c r="B1059">
        <v>1</v>
      </c>
      <c r="C1059" s="2" t="s">
        <v>3286</v>
      </c>
      <c r="D1059">
        <v>332</v>
      </c>
      <c r="E1059" s="2" t="s">
        <v>5204</v>
      </c>
      <c r="F1059" s="2" t="s">
        <v>4931</v>
      </c>
      <c r="G1059" s="2">
        <v>1058</v>
      </c>
      <c r="H1059" t="b">
        <v>1</v>
      </c>
      <c r="I1059" s="3">
        <v>43299.264548611114</v>
      </c>
      <c r="J1059" s="2">
        <v>537</v>
      </c>
      <c r="K1059" s="2">
        <v>-23.627881500000001</v>
      </c>
      <c r="L1059" s="2">
        <v>-46.606098000000003</v>
      </c>
      <c r="M1059" s="2">
        <f>IF(AND(_332_2018_07_18_outfile_posicao[[#This Row],[hora bus]]=I1058,_332_2018_07_18_outfile_posicao[[#This Row],[lat bus]]=K1058,_332_2018_07_18_outfile_posicao[[#This Row],[lon bus]]=L1058),1,0)</f>
        <v>0</v>
      </c>
      <c r="N1059">
        <v>69</v>
      </c>
      <c r="O1059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1059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1059" s="4">
        <f>_332_2018_07_18_outfile_posicao[[#This Row],[8686,881807]]/_332_2018_07_18_outfile_posicao[[#Headers],[8686,881807]]</f>
        <v>0.19682317971961688</v>
      </c>
      <c r="R1059">
        <f>_332_2018_07_18_outfile_posicao[[#This Row],[8686,881807]]-P1058</f>
        <v>0</v>
      </c>
      <c r="S1059">
        <f>(_332_2018_07_18_outfile_posicao[[#This Row],[hora bus]]-I1058)*86000</f>
        <v>49.768518889322877</v>
      </c>
      <c r="T1059">
        <f>_332_2018_07_18_outfile_posicao[[#This Row],[desloc]]/_332_2018_07_18_outfile_posicao[[#This Row],[seconds]]</f>
        <v>0</v>
      </c>
      <c r="U1059">
        <f>_332_2018_07_18_outfile_posicao[[#This Row],[spd m/s]]*3.6</f>
        <v>0</v>
      </c>
      <c r="V1059" s="2"/>
      <c r="W1059" s="2">
        <f>IF(_332_2018_07_18_outfile_posicao[[#This Row],[cod bus]]=F1058,0,1)</f>
        <v>0</v>
      </c>
      <c r="X1059" s="2">
        <f>IF(_332_2018_07_18_outfile_posicao[[#This Row],[desloc]]&gt;=0,0,1)</f>
        <v>0</v>
      </c>
      <c r="Y1059" s="2">
        <f>IF(AND(_332_2018_07_18_outfile_posicao[[#This Row],[spd m/s]]&lt;1,_332_2018_07_18_outfile_posicao[[#This Row],[spd m/s]]&lt;&gt;0),1,0)</f>
        <v>0</v>
      </c>
      <c r="Z1059" s="2">
        <f>IF(Z1058=0.5,IF(P1059&gt;=P1060,0.5,1),IF(_332_2018_07_18_outfile_posicao[[#This Row],[desloc]]&lt;-1000,IF(P1059&gt;=P1060,IF(AND(Z1058=0.5,P1059=P1060),0,IF(P1059&lt;700,0.5,0)),1),IF(AND(X1059&gt;0,X1058&gt;0,_332_2018_07_18_outfile_posicao[[#This Row],[8686,881807]]&lt;500,_332_2018_07_18_outfile_posicao[[#This Row],[desloc]]&gt;0),IF(_332_2018_07_18_outfile_posicao[[#This Row],[8686,881807]]&lt;500,1,0),0)))</f>
        <v>0</v>
      </c>
      <c r="AA1059" s="2">
        <f t="shared" si="16"/>
        <v>1709.7796991022312</v>
      </c>
      <c r="AB1059" s="2">
        <f>IF(_332_2018_07_18_outfile_posicao[[#This Row],[inicio]]=1,0,IF(AB1058&gt;0,0.5,IF(_332_2018_07_18_outfile_posicao[[#This Row],[max dist]]=_332_2018_07_18_outfile_posicao[[#This Row],[8686,881807]],1,0)))</f>
        <v>0.5</v>
      </c>
      <c r="AC1059" s="2">
        <f>IF(_332_2018_07_18_outfile_posicao[[#This Row],[fim]]=0,AC1060+1,0)</f>
        <v>0</v>
      </c>
      <c r="AD1059" s="2"/>
      <c r="AE1059" s="2"/>
      <c r="AF1059" s="2"/>
      <c r="AG1059" s="2"/>
      <c r="AH1059" s="2"/>
      <c r="AI1059" s="2"/>
    </row>
    <row r="1060" spans="1:35" x14ac:dyDescent="0.25">
      <c r="A1060">
        <v>643</v>
      </c>
      <c r="B1060">
        <v>1</v>
      </c>
      <c r="C1060" s="2" t="s">
        <v>3288</v>
      </c>
      <c r="D1060">
        <v>332</v>
      </c>
      <c r="E1060" s="2" t="s">
        <v>5205</v>
      </c>
      <c r="F1060" s="2" t="s">
        <v>4931</v>
      </c>
      <c r="G1060" s="2">
        <v>1059</v>
      </c>
      <c r="H1060" t="b">
        <v>1</v>
      </c>
      <c r="I1060" s="3">
        <v>43299.265069444446</v>
      </c>
      <c r="J1060" s="2">
        <v>539</v>
      </c>
      <c r="K1060" s="2">
        <v>-23.627881500000001</v>
      </c>
      <c r="L1060" s="2">
        <v>-46.606098000000003</v>
      </c>
      <c r="M1060" s="2">
        <f>IF(AND(_332_2018_07_18_outfile_posicao[[#This Row],[hora bus]]=I1059,_332_2018_07_18_outfile_posicao[[#This Row],[lat bus]]=K1059,_332_2018_07_18_outfile_posicao[[#This Row],[lon bus]]=L1059),1,0)</f>
        <v>0</v>
      </c>
      <c r="N1060">
        <v>69</v>
      </c>
      <c r="O1060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1060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1060" s="4">
        <f>_332_2018_07_18_outfile_posicao[[#This Row],[8686,881807]]/_332_2018_07_18_outfile_posicao[[#Headers],[8686,881807]]</f>
        <v>0.19682317971961688</v>
      </c>
      <c r="R1060">
        <f>_332_2018_07_18_outfile_posicao[[#This Row],[8686,881807]]-P1059</f>
        <v>0</v>
      </c>
      <c r="S1060">
        <f>(_332_2018_07_18_outfile_posicao[[#This Row],[hora bus]]-I1059)*86000</f>
        <v>44.791666499804705</v>
      </c>
      <c r="T1060">
        <f>_332_2018_07_18_outfile_posicao[[#This Row],[desloc]]/_332_2018_07_18_outfile_posicao[[#This Row],[seconds]]</f>
        <v>0</v>
      </c>
      <c r="U1060">
        <f>_332_2018_07_18_outfile_posicao[[#This Row],[spd m/s]]*3.6</f>
        <v>0</v>
      </c>
      <c r="V1060" s="2"/>
      <c r="W1060" s="2">
        <f>IF(_332_2018_07_18_outfile_posicao[[#This Row],[cod bus]]=F1059,0,1)</f>
        <v>0</v>
      </c>
      <c r="X1060" s="2">
        <f>IF(_332_2018_07_18_outfile_posicao[[#This Row],[desloc]]&gt;=0,0,1)</f>
        <v>0</v>
      </c>
      <c r="Y1060" s="2">
        <f>IF(AND(_332_2018_07_18_outfile_posicao[[#This Row],[spd m/s]]&lt;1,_332_2018_07_18_outfile_posicao[[#This Row],[spd m/s]]&lt;&gt;0),1,0)</f>
        <v>0</v>
      </c>
      <c r="Z1060" s="2">
        <f>IF(Z1059=0.5,IF(P1060&gt;=P1061,0.5,1),IF(_332_2018_07_18_outfile_posicao[[#This Row],[desloc]]&lt;-1000,IF(P1060&gt;=P1061,IF(AND(Z1059=0.5,P1060=P1061),0,IF(P1060&lt;700,0.5,0)),1),IF(AND(X1060&gt;0,X1059&gt;0,_332_2018_07_18_outfile_posicao[[#This Row],[8686,881807]]&lt;500,_332_2018_07_18_outfile_posicao[[#This Row],[desloc]]&gt;0),IF(_332_2018_07_18_outfile_posicao[[#This Row],[8686,881807]]&lt;500,1,0),0)))</f>
        <v>0</v>
      </c>
      <c r="AA1060" s="2">
        <f t="shared" si="16"/>
        <v>1709.7796991022312</v>
      </c>
      <c r="AB1060" s="2">
        <f>IF(_332_2018_07_18_outfile_posicao[[#This Row],[inicio]]=1,0,IF(AB1059&gt;0,0.5,IF(_332_2018_07_18_outfile_posicao[[#This Row],[max dist]]=_332_2018_07_18_outfile_posicao[[#This Row],[8686,881807]],1,0)))</f>
        <v>0.5</v>
      </c>
      <c r="AC1060" s="2">
        <f>IF(_332_2018_07_18_outfile_posicao[[#This Row],[fim]]=0,AC1061+1,0)</f>
        <v>0</v>
      </c>
      <c r="AD1060" s="2"/>
      <c r="AE1060" s="2"/>
      <c r="AF1060" s="2"/>
      <c r="AG1060" s="2"/>
      <c r="AH1060" s="2"/>
      <c r="AI1060" s="2"/>
    </row>
    <row r="1061" spans="1:35" x14ac:dyDescent="0.25">
      <c r="A1061">
        <v>644</v>
      </c>
      <c r="B1061">
        <v>1</v>
      </c>
      <c r="C1061" s="2" t="s">
        <v>3289</v>
      </c>
      <c r="D1061">
        <v>332</v>
      </c>
      <c r="E1061" s="2" t="s">
        <v>5205</v>
      </c>
      <c r="F1061" s="2" t="s">
        <v>4931</v>
      </c>
      <c r="G1061" s="2">
        <v>1060</v>
      </c>
      <c r="H1061" t="b">
        <v>1</v>
      </c>
      <c r="I1061" s="3">
        <v>43299.265590277777</v>
      </c>
      <c r="J1061" s="2">
        <v>541</v>
      </c>
      <c r="K1061" s="2">
        <v>-23.627881500000001</v>
      </c>
      <c r="L1061" s="2">
        <v>-46.606098000000003</v>
      </c>
      <c r="M1061" s="2">
        <f>IF(AND(_332_2018_07_18_outfile_posicao[[#This Row],[hora bus]]=I1060,_332_2018_07_18_outfile_posicao[[#This Row],[lat bus]]=K1060,_332_2018_07_18_outfile_posicao[[#This Row],[lon bus]]=L1060),1,0)</f>
        <v>0</v>
      </c>
      <c r="N1061">
        <v>69</v>
      </c>
      <c r="O1061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1061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1061" s="4">
        <f>_332_2018_07_18_outfile_posicao[[#This Row],[8686,881807]]/_332_2018_07_18_outfile_posicao[[#Headers],[8686,881807]]</f>
        <v>0.19682317971961688</v>
      </c>
      <c r="R1061">
        <f>_332_2018_07_18_outfile_posicao[[#This Row],[8686,881807]]-P1060</f>
        <v>0</v>
      </c>
      <c r="S1061">
        <f>(_332_2018_07_18_outfile_posicao[[#This Row],[hora bus]]-I1060)*86000</f>
        <v>44.791666499804705</v>
      </c>
      <c r="T1061">
        <f>_332_2018_07_18_outfile_posicao[[#This Row],[desloc]]/_332_2018_07_18_outfile_posicao[[#This Row],[seconds]]</f>
        <v>0</v>
      </c>
      <c r="U1061">
        <f>_332_2018_07_18_outfile_posicao[[#This Row],[spd m/s]]*3.6</f>
        <v>0</v>
      </c>
      <c r="V1061" s="2"/>
      <c r="W1061" s="2">
        <f>IF(_332_2018_07_18_outfile_posicao[[#This Row],[cod bus]]=F1060,0,1)</f>
        <v>0</v>
      </c>
      <c r="X1061" s="2">
        <f>IF(_332_2018_07_18_outfile_posicao[[#This Row],[desloc]]&gt;=0,0,1)</f>
        <v>0</v>
      </c>
      <c r="Y1061" s="2">
        <f>IF(AND(_332_2018_07_18_outfile_posicao[[#This Row],[spd m/s]]&lt;1,_332_2018_07_18_outfile_posicao[[#This Row],[spd m/s]]&lt;&gt;0),1,0)</f>
        <v>0</v>
      </c>
      <c r="Z1061" s="2">
        <f>IF(Z1060=0.5,IF(P1061&gt;=P1062,0.5,1),IF(_332_2018_07_18_outfile_posicao[[#This Row],[desloc]]&lt;-1000,IF(P1061&gt;=P1062,IF(AND(Z1060=0.5,P1061=P1062),0,IF(P1061&lt;700,0.5,0)),1),IF(AND(X1061&gt;0,X1060&gt;0,_332_2018_07_18_outfile_posicao[[#This Row],[8686,881807]]&lt;500,_332_2018_07_18_outfile_posicao[[#This Row],[desloc]]&gt;0),IF(_332_2018_07_18_outfile_posicao[[#This Row],[8686,881807]]&lt;500,1,0),0)))</f>
        <v>0</v>
      </c>
      <c r="AA1061" s="2">
        <f t="shared" si="16"/>
        <v>1709.7796991022312</v>
      </c>
      <c r="AB1061" s="2">
        <f>IF(_332_2018_07_18_outfile_posicao[[#This Row],[inicio]]=1,0,IF(AB1060&gt;0,0.5,IF(_332_2018_07_18_outfile_posicao[[#This Row],[max dist]]=_332_2018_07_18_outfile_posicao[[#This Row],[8686,881807]],1,0)))</f>
        <v>0.5</v>
      </c>
      <c r="AC1061" s="2">
        <f>IF(_332_2018_07_18_outfile_posicao[[#This Row],[fim]]=0,AC1062+1,0)</f>
        <v>0</v>
      </c>
      <c r="AD1061" s="2"/>
      <c r="AE1061" s="2"/>
      <c r="AF1061" s="2"/>
      <c r="AG1061" s="2"/>
      <c r="AH1061" s="2"/>
      <c r="AI1061" s="2"/>
    </row>
    <row r="1062" spans="1:35" x14ac:dyDescent="0.25">
      <c r="A1062">
        <v>646</v>
      </c>
      <c r="B1062">
        <v>1</v>
      </c>
      <c r="C1062" s="2" t="s">
        <v>3291</v>
      </c>
      <c r="D1062">
        <v>332</v>
      </c>
      <c r="E1062" s="2" t="s">
        <v>5206</v>
      </c>
      <c r="F1062" s="2" t="s">
        <v>4931</v>
      </c>
      <c r="G1062" s="2">
        <v>1061</v>
      </c>
      <c r="H1062" t="b">
        <v>1</v>
      </c>
      <c r="I1062" s="3">
        <v>43299.266111111108</v>
      </c>
      <c r="J1062" s="2">
        <v>544</v>
      </c>
      <c r="K1062" s="2">
        <v>-23.627881500000001</v>
      </c>
      <c r="L1062" s="2">
        <v>-46.606098000000003</v>
      </c>
      <c r="M1062" s="2">
        <f>IF(AND(_332_2018_07_18_outfile_posicao[[#This Row],[hora bus]]=I1061,_332_2018_07_18_outfile_posicao[[#This Row],[lat bus]]=K1061,_332_2018_07_18_outfile_posicao[[#This Row],[lon bus]]=L1061),1,0)</f>
        <v>0</v>
      </c>
      <c r="N1062">
        <v>69</v>
      </c>
      <c r="O1062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1062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1062" s="4">
        <f>_332_2018_07_18_outfile_posicao[[#This Row],[8686,881807]]/_332_2018_07_18_outfile_posicao[[#Headers],[8686,881807]]</f>
        <v>0.19682317971961688</v>
      </c>
      <c r="R1062">
        <f>_332_2018_07_18_outfile_posicao[[#This Row],[8686,881807]]-P1061</f>
        <v>0</v>
      </c>
      <c r="S1062">
        <f>(_332_2018_07_18_outfile_posicao[[#This Row],[hora bus]]-I1061)*86000</f>
        <v>44.791666499804705</v>
      </c>
      <c r="T1062">
        <f>_332_2018_07_18_outfile_posicao[[#This Row],[desloc]]/_332_2018_07_18_outfile_posicao[[#This Row],[seconds]]</f>
        <v>0</v>
      </c>
      <c r="U1062">
        <f>_332_2018_07_18_outfile_posicao[[#This Row],[spd m/s]]*3.6</f>
        <v>0</v>
      </c>
      <c r="V1062" s="2"/>
      <c r="W1062" s="2">
        <f>IF(_332_2018_07_18_outfile_posicao[[#This Row],[cod bus]]=F1061,0,1)</f>
        <v>0</v>
      </c>
      <c r="X1062" s="2">
        <f>IF(_332_2018_07_18_outfile_posicao[[#This Row],[desloc]]&gt;=0,0,1)</f>
        <v>0</v>
      </c>
      <c r="Y1062" s="2">
        <f>IF(AND(_332_2018_07_18_outfile_posicao[[#This Row],[spd m/s]]&lt;1,_332_2018_07_18_outfile_posicao[[#This Row],[spd m/s]]&lt;&gt;0),1,0)</f>
        <v>0</v>
      </c>
      <c r="Z1062" s="2">
        <f>IF(Z1061=0.5,IF(P1062&gt;=P1063,0.5,1),IF(_332_2018_07_18_outfile_posicao[[#This Row],[desloc]]&lt;-1000,IF(P1062&gt;=P1063,IF(AND(Z1061=0.5,P1062=P1063),0,IF(P1062&lt;700,0.5,0)),1),IF(AND(X1062&gt;0,X1061&gt;0,_332_2018_07_18_outfile_posicao[[#This Row],[8686,881807]]&lt;500,_332_2018_07_18_outfile_posicao[[#This Row],[desloc]]&gt;0),IF(_332_2018_07_18_outfile_posicao[[#This Row],[8686,881807]]&lt;500,1,0),0)))</f>
        <v>0</v>
      </c>
      <c r="AA1062" s="2">
        <f t="shared" si="16"/>
        <v>1709.7796991022312</v>
      </c>
      <c r="AB1062" s="2">
        <f>IF(_332_2018_07_18_outfile_posicao[[#This Row],[inicio]]=1,0,IF(AB1061&gt;0,0.5,IF(_332_2018_07_18_outfile_posicao[[#This Row],[max dist]]=_332_2018_07_18_outfile_posicao[[#This Row],[8686,881807]],1,0)))</f>
        <v>0.5</v>
      </c>
      <c r="AC1062" s="2">
        <f>IF(_332_2018_07_18_outfile_posicao[[#This Row],[fim]]=0,AC1063+1,0)</f>
        <v>0</v>
      </c>
      <c r="AD1062" s="2"/>
      <c r="AE1062" s="2"/>
      <c r="AF1062" s="2"/>
      <c r="AG1062" s="2"/>
      <c r="AH1062" s="2"/>
      <c r="AI1062" s="2"/>
    </row>
    <row r="1063" spans="1:35" x14ac:dyDescent="0.25">
      <c r="A1063">
        <v>647</v>
      </c>
      <c r="B1063">
        <v>1</v>
      </c>
      <c r="C1063" s="2" t="s">
        <v>3292</v>
      </c>
      <c r="D1063">
        <v>332</v>
      </c>
      <c r="E1063" s="2" t="s">
        <v>5207</v>
      </c>
      <c r="F1063" s="2" t="s">
        <v>4931</v>
      </c>
      <c r="G1063" s="2">
        <v>1062</v>
      </c>
      <c r="H1063" t="b">
        <v>1</v>
      </c>
      <c r="I1063" s="3">
        <v>43299.266631944447</v>
      </c>
      <c r="J1063" s="2">
        <v>547</v>
      </c>
      <c r="K1063" s="2">
        <v>-23.627881500000001</v>
      </c>
      <c r="L1063" s="2">
        <v>-46.606098000000003</v>
      </c>
      <c r="M1063" s="2">
        <f>IF(AND(_332_2018_07_18_outfile_posicao[[#This Row],[hora bus]]=I1062,_332_2018_07_18_outfile_posicao[[#This Row],[lat bus]]=K1062,_332_2018_07_18_outfile_posicao[[#This Row],[lon bus]]=L1062),1,0)</f>
        <v>0</v>
      </c>
      <c r="N1063">
        <v>69</v>
      </c>
      <c r="O1063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1063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1063" s="4">
        <f>_332_2018_07_18_outfile_posicao[[#This Row],[8686,881807]]/_332_2018_07_18_outfile_posicao[[#Headers],[8686,881807]]</f>
        <v>0.19682317971961688</v>
      </c>
      <c r="R1063">
        <f>_332_2018_07_18_outfile_posicao[[#This Row],[8686,881807]]-P1062</f>
        <v>0</v>
      </c>
      <c r="S1063">
        <f>(_332_2018_07_18_outfile_posicao[[#This Row],[hora bus]]-I1062)*86000</f>
        <v>44.79166712553706</v>
      </c>
      <c r="T1063">
        <f>_332_2018_07_18_outfile_posicao[[#This Row],[desloc]]/_332_2018_07_18_outfile_posicao[[#This Row],[seconds]]</f>
        <v>0</v>
      </c>
      <c r="U1063">
        <f>_332_2018_07_18_outfile_posicao[[#This Row],[spd m/s]]*3.6</f>
        <v>0</v>
      </c>
      <c r="V1063" s="2"/>
      <c r="W1063" s="2">
        <f>IF(_332_2018_07_18_outfile_posicao[[#This Row],[cod bus]]=F1062,0,1)</f>
        <v>0</v>
      </c>
      <c r="X1063" s="2">
        <f>IF(_332_2018_07_18_outfile_posicao[[#This Row],[desloc]]&gt;=0,0,1)</f>
        <v>0</v>
      </c>
      <c r="Y1063" s="2">
        <f>IF(AND(_332_2018_07_18_outfile_posicao[[#This Row],[spd m/s]]&lt;1,_332_2018_07_18_outfile_posicao[[#This Row],[spd m/s]]&lt;&gt;0),1,0)</f>
        <v>0</v>
      </c>
      <c r="Z1063" s="2">
        <f>IF(Z1062=0.5,IF(P1063&gt;=P1064,0.5,1),IF(_332_2018_07_18_outfile_posicao[[#This Row],[desloc]]&lt;-1000,IF(P1063&gt;=P1064,IF(AND(Z1062=0.5,P1063=P1064),0,IF(P1063&lt;700,0.5,0)),1),IF(AND(X1063&gt;0,X1062&gt;0,_332_2018_07_18_outfile_posicao[[#This Row],[8686,881807]]&lt;500,_332_2018_07_18_outfile_posicao[[#This Row],[desloc]]&gt;0),IF(_332_2018_07_18_outfile_posicao[[#This Row],[8686,881807]]&lt;500,1,0),0)))</f>
        <v>0</v>
      </c>
      <c r="AA1063" s="2">
        <f t="shared" si="16"/>
        <v>1709.7796991022312</v>
      </c>
      <c r="AB1063" s="2">
        <f>IF(_332_2018_07_18_outfile_posicao[[#This Row],[inicio]]=1,0,IF(AB1062&gt;0,0.5,IF(_332_2018_07_18_outfile_posicao[[#This Row],[max dist]]=_332_2018_07_18_outfile_posicao[[#This Row],[8686,881807]],1,0)))</f>
        <v>0.5</v>
      </c>
      <c r="AC1063" s="2">
        <f>IF(_332_2018_07_18_outfile_posicao[[#This Row],[fim]]=0,AC1064+1,0)</f>
        <v>0</v>
      </c>
      <c r="AD1063" s="2"/>
      <c r="AE1063" s="2"/>
      <c r="AF1063" s="2"/>
      <c r="AG1063" s="2"/>
      <c r="AH1063" s="2"/>
      <c r="AI1063" s="2"/>
    </row>
    <row r="1064" spans="1:35" x14ac:dyDescent="0.25">
      <c r="A1064">
        <v>649</v>
      </c>
      <c r="B1064">
        <v>1</v>
      </c>
      <c r="C1064" s="2" t="s">
        <v>3293</v>
      </c>
      <c r="D1064">
        <v>332</v>
      </c>
      <c r="E1064" s="2" t="s">
        <v>5208</v>
      </c>
      <c r="F1064" s="2" t="s">
        <v>4931</v>
      </c>
      <c r="G1064" s="2">
        <v>1063</v>
      </c>
      <c r="H1064" t="b">
        <v>1</v>
      </c>
      <c r="I1064" s="3">
        <v>43299.267152777778</v>
      </c>
      <c r="J1064" s="2">
        <v>549</v>
      </c>
      <c r="K1064" s="2">
        <v>-23.627881500000001</v>
      </c>
      <c r="L1064" s="2">
        <v>-46.606098000000003</v>
      </c>
      <c r="M1064" s="2">
        <f>IF(AND(_332_2018_07_18_outfile_posicao[[#This Row],[hora bus]]=I1063,_332_2018_07_18_outfile_posicao[[#This Row],[lat bus]]=K1063,_332_2018_07_18_outfile_posicao[[#This Row],[lon bus]]=L1063),1,0)</f>
        <v>0</v>
      </c>
      <c r="N1064">
        <v>69</v>
      </c>
      <c r="O1064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1064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1064" s="4">
        <f>_332_2018_07_18_outfile_posicao[[#This Row],[8686,881807]]/_332_2018_07_18_outfile_posicao[[#Headers],[8686,881807]]</f>
        <v>0.19682317971961688</v>
      </c>
      <c r="R1064">
        <f>_332_2018_07_18_outfile_posicao[[#This Row],[8686,881807]]-P1063</f>
        <v>0</v>
      </c>
      <c r="S1064">
        <f>(_332_2018_07_18_outfile_posicao[[#This Row],[hora bus]]-I1063)*86000</f>
        <v>44.791666499804705</v>
      </c>
      <c r="T1064">
        <f>_332_2018_07_18_outfile_posicao[[#This Row],[desloc]]/_332_2018_07_18_outfile_posicao[[#This Row],[seconds]]</f>
        <v>0</v>
      </c>
      <c r="U1064">
        <f>_332_2018_07_18_outfile_posicao[[#This Row],[spd m/s]]*3.6</f>
        <v>0</v>
      </c>
      <c r="V1064" s="2"/>
      <c r="W1064" s="2">
        <f>IF(_332_2018_07_18_outfile_posicao[[#This Row],[cod bus]]=F1063,0,1)</f>
        <v>0</v>
      </c>
      <c r="X1064" s="2">
        <f>IF(_332_2018_07_18_outfile_posicao[[#This Row],[desloc]]&gt;=0,0,1)</f>
        <v>0</v>
      </c>
      <c r="Y1064" s="2">
        <f>IF(AND(_332_2018_07_18_outfile_posicao[[#This Row],[spd m/s]]&lt;1,_332_2018_07_18_outfile_posicao[[#This Row],[spd m/s]]&lt;&gt;0),1,0)</f>
        <v>0</v>
      </c>
      <c r="Z1064" s="2">
        <f>IF(Z1063=0.5,IF(P1064&gt;=P1065,0.5,1),IF(_332_2018_07_18_outfile_posicao[[#This Row],[desloc]]&lt;-1000,IF(P1064&gt;=P1065,IF(AND(Z1063=0.5,P1064=P1065),0,IF(P1064&lt;700,0.5,0)),1),IF(AND(X1064&gt;0,X1063&gt;0,_332_2018_07_18_outfile_posicao[[#This Row],[8686,881807]]&lt;500,_332_2018_07_18_outfile_posicao[[#This Row],[desloc]]&gt;0),IF(_332_2018_07_18_outfile_posicao[[#This Row],[8686,881807]]&lt;500,1,0),0)))</f>
        <v>0</v>
      </c>
      <c r="AA1064" s="2">
        <f t="shared" si="16"/>
        <v>1709.7796991022312</v>
      </c>
      <c r="AB1064" s="2">
        <f>IF(_332_2018_07_18_outfile_posicao[[#This Row],[inicio]]=1,0,IF(AB1063&gt;0,0.5,IF(_332_2018_07_18_outfile_posicao[[#This Row],[max dist]]=_332_2018_07_18_outfile_posicao[[#This Row],[8686,881807]],1,0)))</f>
        <v>0.5</v>
      </c>
      <c r="AC1064" s="2">
        <f>IF(_332_2018_07_18_outfile_posicao[[#This Row],[fim]]=0,AC1065+1,0)</f>
        <v>0</v>
      </c>
      <c r="AD1064" s="2"/>
      <c r="AE1064" s="2"/>
      <c r="AF1064" s="2"/>
      <c r="AG1064" s="2"/>
      <c r="AH1064" s="2"/>
      <c r="AI1064" s="2"/>
    </row>
    <row r="1065" spans="1:35" x14ac:dyDescent="0.25">
      <c r="A1065">
        <v>650</v>
      </c>
      <c r="B1065">
        <v>1</v>
      </c>
      <c r="C1065" s="2" t="s">
        <v>3294</v>
      </c>
      <c r="D1065">
        <v>332</v>
      </c>
      <c r="E1065" s="2" t="s">
        <v>5208</v>
      </c>
      <c r="F1065" s="2" t="s">
        <v>4931</v>
      </c>
      <c r="G1065" s="2">
        <v>1064</v>
      </c>
      <c r="H1065" t="b">
        <v>1</v>
      </c>
      <c r="I1065" s="3">
        <v>43299.26767361111</v>
      </c>
      <c r="J1065" s="2">
        <v>552</v>
      </c>
      <c r="K1065" s="2">
        <v>-23.627881500000001</v>
      </c>
      <c r="L1065" s="2">
        <v>-46.606098000000003</v>
      </c>
      <c r="M1065" s="2">
        <f>IF(AND(_332_2018_07_18_outfile_posicao[[#This Row],[hora bus]]=I1064,_332_2018_07_18_outfile_posicao[[#This Row],[lat bus]]=K1064,_332_2018_07_18_outfile_posicao[[#This Row],[lon bus]]=L1064),1,0)</f>
        <v>0</v>
      </c>
      <c r="N1065">
        <v>69</v>
      </c>
      <c r="O1065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1065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1065" s="4">
        <f>_332_2018_07_18_outfile_posicao[[#This Row],[8686,881807]]/_332_2018_07_18_outfile_posicao[[#Headers],[8686,881807]]</f>
        <v>0.19682317971961688</v>
      </c>
      <c r="R1065">
        <f>_332_2018_07_18_outfile_posicao[[#This Row],[8686,881807]]-P1064</f>
        <v>0</v>
      </c>
      <c r="S1065">
        <f>(_332_2018_07_18_outfile_posicao[[#This Row],[hora bus]]-I1064)*86000</f>
        <v>44.791666499804705</v>
      </c>
      <c r="T1065">
        <f>_332_2018_07_18_outfile_posicao[[#This Row],[desloc]]/_332_2018_07_18_outfile_posicao[[#This Row],[seconds]]</f>
        <v>0</v>
      </c>
      <c r="U1065">
        <f>_332_2018_07_18_outfile_posicao[[#This Row],[spd m/s]]*3.6</f>
        <v>0</v>
      </c>
      <c r="V1065" s="2"/>
      <c r="W1065" s="2">
        <f>IF(_332_2018_07_18_outfile_posicao[[#This Row],[cod bus]]=F1064,0,1)</f>
        <v>0</v>
      </c>
      <c r="X1065" s="2">
        <f>IF(_332_2018_07_18_outfile_posicao[[#This Row],[desloc]]&gt;=0,0,1)</f>
        <v>0</v>
      </c>
      <c r="Y1065" s="2">
        <f>IF(AND(_332_2018_07_18_outfile_posicao[[#This Row],[spd m/s]]&lt;1,_332_2018_07_18_outfile_posicao[[#This Row],[spd m/s]]&lt;&gt;0),1,0)</f>
        <v>0</v>
      </c>
      <c r="Z1065" s="2">
        <f>IF(Z1064=0.5,IF(P1065&gt;=P1066,0.5,1),IF(_332_2018_07_18_outfile_posicao[[#This Row],[desloc]]&lt;-1000,IF(P1065&gt;=P1066,IF(AND(Z1064=0.5,P1065=P1066),0,IF(P1065&lt;700,0.5,0)),1),IF(AND(X1065&gt;0,X1064&gt;0,_332_2018_07_18_outfile_posicao[[#This Row],[8686,881807]]&lt;500,_332_2018_07_18_outfile_posicao[[#This Row],[desloc]]&gt;0),IF(_332_2018_07_18_outfile_posicao[[#This Row],[8686,881807]]&lt;500,1,0),0)))</f>
        <v>0</v>
      </c>
      <c r="AA1065" s="2">
        <f t="shared" si="16"/>
        <v>1709.7796991022312</v>
      </c>
      <c r="AB1065" s="2">
        <f>IF(_332_2018_07_18_outfile_posicao[[#This Row],[inicio]]=1,0,IF(AB1064&gt;0,0.5,IF(_332_2018_07_18_outfile_posicao[[#This Row],[max dist]]=_332_2018_07_18_outfile_posicao[[#This Row],[8686,881807]],1,0)))</f>
        <v>0.5</v>
      </c>
      <c r="AC1065" s="2">
        <f>IF(_332_2018_07_18_outfile_posicao[[#This Row],[fim]]=0,AC1066+1,0)</f>
        <v>0</v>
      </c>
      <c r="AD1065" s="2"/>
      <c r="AE1065" s="2"/>
      <c r="AF1065" s="2"/>
      <c r="AG1065" s="2"/>
      <c r="AH1065" s="2"/>
      <c r="AI1065" s="2"/>
    </row>
    <row r="1066" spans="1:35" x14ac:dyDescent="0.25">
      <c r="A1066">
        <v>652</v>
      </c>
      <c r="B1066">
        <v>1</v>
      </c>
      <c r="C1066" s="2" t="s">
        <v>3295</v>
      </c>
      <c r="D1066">
        <v>332</v>
      </c>
      <c r="E1066" s="2" t="s">
        <v>5209</v>
      </c>
      <c r="F1066" s="2" t="s">
        <v>4931</v>
      </c>
      <c r="G1066" s="2">
        <v>1065</v>
      </c>
      <c r="H1066" t="b">
        <v>1</v>
      </c>
      <c r="I1066" s="3">
        <v>43299.268194444441</v>
      </c>
      <c r="J1066" s="2">
        <v>554</v>
      </c>
      <c r="K1066" s="2">
        <v>-23.627881500000001</v>
      </c>
      <c r="L1066" s="2">
        <v>-46.606098000000003</v>
      </c>
      <c r="M1066" s="2">
        <f>IF(AND(_332_2018_07_18_outfile_posicao[[#This Row],[hora bus]]=I1065,_332_2018_07_18_outfile_posicao[[#This Row],[lat bus]]=K1065,_332_2018_07_18_outfile_posicao[[#This Row],[lon bus]]=L1065),1,0)</f>
        <v>0</v>
      </c>
      <c r="N1066">
        <v>69</v>
      </c>
      <c r="O1066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1066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1066" s="4">
        <f>_332_2018_07_18_outfile_posicao[[#This Row],[8686,881807]]/_332_2018_07_18_outfile_posicao[[#Headers],[8686,881807]]</f>
        <v>0.19682317971961688</v>
      </c>
      <c r="R1066">
        <f>_332_2018_07_18_outfile_posicao[[#This Row],[8686,881807]]-P1065</f>
        <v>0</v>
      </c>
      <c r="S1066">
        <f>(_332_2018_07_18_outfile_posicao[[#This Row],[hora bus]]-I1065)*86000</f>
        <v>44.791666499804705</v>
      </c>
      <c r="T1066">
        <f>_332_2018_07_18_outfile_posicao[[#This Row],[desloc]]/_332_2018_07_18_outfile_posicao[[#This Row],[seconds]]</f>
        <v>0</v>
      </c>
      <c r="U1066">
        <f>_332_2018_07_18_outfile_posicao[[#This Row],[spd m/s]]*3.6</f>
        <v>0</v>
      </c>
      <c r="V1066" s="2"/>
      <c r="W1066" s="2">
        <f>IF(_332_2018_07_18_outfile_posicao[[#This Row],[cod bus]]=F1065,0,1)</f>
        <v>0</v>
      </c>
      <c r="X1066" s="2">
        <f>IF(_332_2018_07_18_outfile_posicao[[#This Row],[desloc]]&gt;=0,0,1)</f>
        <v>0</v>
      </c>
      <c r="Y1066" s="2">
        <f>IF(AND(_332_2018_07_18_outfile_posicao[[#This Row],[spd m/s]]&lt;1,_332_2018_07_18_outfile_posicao[[#This Row],[spd m/s]]&lt;&gt;0),1,0)</f>
        <v>0</v>
      </c>
      <c r="Z1066" s="2">
        <f>IF(Z1065=0.5,IF(P1066&gt;=P1067,0.5,1),IF(_332_2018_07_18_outfile_posicao[[#This Row],[desloc]]&lt;-1000,IF(P1066&gt;=P1067,IF(AND(Z1065=0.5,P1066=P1067),0,IF(P1066&lt;700,0.5,0)),1),IF(AND(X1066&gt;0,X1065&gt;0,_332_2018_07_18_outfile_posicao[[#This Row],[8686,881807]]&lt;500,_332_2018_07_18_outfile_posicao[[#This Row],[desloc]]&gt;0),IF(_332_2018_07_18_outfile_posicao[[#This Row],[8686,881807]]&lt;500,1,0),0)))</f>
        <v>0</v>
      </c>
      <c r="AA1066" s="2">
        <f t="shared" si="16"/>
        <v>1709.7796991022312</v>
      </c>
      <c r="AB1066" s="2">
        <f>IF(_332_2018_07_18_outfile_posicao[[#This Row],[inicio]]=1,0,IF(AB1065&gt;0,0.5,IF(_332_2018_07_18_outfile_posicao[[#This Row],[max dist]]=_332_2018_07_18_outfile_posicao[[#This Row],[8686,881807]],1,0)))</f>
        <v>0.5</v>
      </c>
      <c r="AC1066" s="2">
        <f>IF(_332_2018_07_18_outfile_posicao[[#This Row],[fim]]=0,AC1067+1,0)</f>
        <v>0</v>
      </c>
      <c r="AD1066" s="2"/>
      <c r="AE1066" s="2"/>
      <c r="AF1066" s="2"/>
      <c r="AG1066" s="2"/>
      <c r="AH1066" s="2"/>
      <c r="AI1066" s="2"/>
    </row>
    <row r="1067" spans="1:35" x14ac:dyDescent="0.25">
      <c r="A1067">
        <v>653</v>
      </c>
      <c r="B1067">
        <v>1</v>
      </c>
      <c r="C1067" s="2" t="s">
        <v>3296</v>
      </c>
      <c r="D1067">
        <v>332</v>
      </c>
      <c r="E1067" s="2" t="s">
        <v>5210</v>
      </c>
      <c r="F1067" s="2" t="s">
        <v>4931</v>
      </c>
      <c r="G1067" s="2">
        <v>1066</v>
      </c>
      <c r="H1067" t="b">
        <v>1</v>
      </c>
      <c r="I1067" s="3">
        <v>43299.26871527778</v>
      </c>
      <c r="J1067" s="2">
        <v>557</v>
      </c>
      <c r="K1067" s="2">
        <v>-23.627881500000001</v>
      </c>
      <c r="L1067" s="2">
        <v>-46.606098000000003</v>
      </c>
      <c r="M1067" s="2">
        <f>IF(AND(_332_2018_07_18_outfile_posicao[[#This Row],[hora bus]]=I1066,_332_2018_07_18_outfile_posicao[[#This Row],[lat bus]]=K1066,_332_2018_07_18_outfile_posicao[[#This Row],[lon bus]]=L1066),1,0)</f>
        <v>0</v>
      </c>
      <c r="N1067">
        <v>69</v>
      </c>
      <c r="O1067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1067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1067" s="4">
        <f>_332_2018_07_18_outfile_posicao[[#This Row],[8686,881807]]/_332_2018_07_18_outfile_posicao[[#Headers],[8686,881807]]</f>
        <v>0.19682317971961688</v>
      </c>
      <c r="R1067">
        <f>_332_2018_07_18_outfile_posicao[[#This Row],[8686,881807]]-P1066</f>
        <v>0</v>
      </c>
      <c r="S1067">
        <f>(_332_2018_07_18_outfile_posicao[[#This Row],[hora bus]]-I1066)*86000</f>
        <v>44.79166712553706</v>
      </c>
      <c r="T1067">
        <f>_332_2018_07_18_outfile_posicao[[#This Row],[desloc]]/_332_2018_07_18_outfile_posicao[[#This Row],[seconds]]</f>
        <v>0</v>
      </c>
      <c r="U1067">
        <f>_332_2018_07_18_outfile_posicao[[#This Row],[spd m/s]]*3.6</f>
        <v>0</v>
      </c>
      <c r="V1067" s="2"/>
      <c r="W1067" s="2">
        <f>IF(_332_2018_07_18_outfile_posicao[[#This Row],[cod bus]]=F1066,0,1)</f>
        <v>0</v>
      </c>
      <c r="X1067" s="2">
        <f>IF(_332_2018_07_18_outfile_posicao[[#This Row],[desloc]]&gt;=0,0,1)</f>
        <v>0</v>
      </c>
      <c r="Y1067" s="2">
        <f>IF(AND(_332_2018_07_18_outfile_posicao[[#This Row],[spd m/s]]&lt;1,_332_2018_07_18_outfile_posicao[[#This Row],[spd m/s]]&lt;&gt;0),1,0)</f>
        <v>0</v>
      </c>
      <c r="Z1067" s="2">
        <f>IF(Z1066=0.5,IF(P1067&gt;=P1068,0.5,1),IF(_332_2018_07_18_outfile_posicao[[#This Row],[desloc]]&lt;-1000,IF(P1067&gt;=P1068,IF(AND(Z1066=0.5,P1067=P1068),0,IF(P1067&lt;700,0.5,0)),1),IF(AND(X1067&gt;0,X1066&gt;0,_332_2018_07_18_outfile_posicao[[#This Row],[8686,881807]]&lt;500,_332_2018_07_18_outfile_posicao[[#This Row],[desloc]]&gt;0),IF(_332_2018_07_18_outfile_posicao[[#This Row],[8686,881807]]&lt;500,1,0),0)))</f>
        <v>0</v>
      </c>
      <c r="AA1067" s="2">
        <f t="shared" si="16"/>
        <v>1709.7796991022312</v>
      </c>
      <c r="AB1067" s="2">
        <f>IF(_332_2018_07_18_outfile_posicao[[#This Row],[inicio]]=1,0,IF(AB1066&gt;0,0.5,IF(_332_2018_07_18_outfile_posicao[[#This Row],[max dist]]=_332_2018_07_18_outfile_posicao[[#This Row],[8686,881807]],1,0)))</f>
        <v>0.5</v>
      </c>
      <c r="AC1067" s="2">
        <f>IF(_332_2018_07_18_outfile_posicao[[#This Row],[fim]]=0,AC1068+1,0)</f>
        <v>0</v>
      </c>
      <c r="AD1067" s="2"/>
      <c r="AE1067" s="2"/>
      <c r="AF1067" s="2"/>
      <c r="AG1067" s="2"/>
      <c r="AH1067" s="2"/>
      <c r="AI1067" s="2"/>
    </row>
    <row r="1068" spans="1:35" x14ac:dyDescent="0.25">
      <c r="A1068">
        <v>655</v>
      </c>
      <c r="B1068">
        <v>1</v>
      </c>
      <c r="C1068" s="2" t="s">
        <v>3297</v>
      </c>
      <c r="D1068">
        <v>332</v>
      </c>
      <c r="E1068" s="2" t="s">
        <v>5211</v>
      </c>
      <c r="F1068" s="2" t="s">
        <v>4931</v>
      </c>
      <c r="G1068" s="2">
        <v>1067</v>
      </c>
      <c r="H1068" t="b">
        <v>1</v>
      </c>
      <c r="I1068" s="3">
        <v>43299.269236111111</v>
      </c>
      <c r="J1068" s="2">
        <v>560</v>
      </c>
      <c r="K1068" s="2">
        <v>-23.627881500000001</v>
      </c>
      <c r="L1068" s="2">
        <v>-46.606098000000003</v>
      </c>
      <c r="M1068" s="2">
        <f>IF(AND(_332_2018_07_18_outfile_posicao[[#This Row],[hora bus]]=I1067,_332_2018_07_18_outfile_posicao[[#This Row],[lat bus]]=K1067,_332_2018_07_18_outfile_posicao[[#This Row],[lon bus]]=L1067),1,0)</f>
        <v>0</v>
      </c>
      <c r="N1068">
        <v>69</v>
      </c>
      <c r="O1068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1068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1068" s="4">
        <f>_332_2018_07_18_outfile_posicao[[#This Row],[8686,881807]]/_332_2018_07_18_outfile_posicao[[#Headers],[8686,881807]]</f>
        <v>0.19682317971961688</v>
      </c>
      <c r="R1068">
        <f>_332_2018_07_18_outfile_posicao[[#This Row],[8686,881807]]-P1067</f>
        <v>0</v>
      </c>
      <c r="S1068">
        <f>(_332_2018_07_18_outfile_posicao[[#This Row],[hora bus]]-I1067)*86000</f>
        <v>44.791666499804705</v>
      </c>
      <c r="T1068">
        <f>_332_2018_07_18_outfile_posicao[[#This Row],[desloc]]/_332_2018_07_18_outfile_posicao[[#This Row],[seconds]]</f>
        <v>0</v>
      </c>
      <c r="U1068">
        <f>_332_2018_07_18_outfile_posicao[[#This Row],[spd m/s]]*3.6</f>
        <v>0</v>
      </c>
      <c r="V1068" s="2"/>
      <c r="W1068" s="2">
        <f>IF(_332_2018_07_18_outfile_posicao[[#This Row],[cod bus]]=F1067,0,1)</f>
        <v>0</v>
      </c>
      <c r="X1068" s="2">
        <f>IF(_332_2018_07_18_outfile_posicao[[#This Row],[desloc]]&gt;=0,0,1)</f>
        <v>0</v>
      </c>
      <c r="Y1068" s="2">
        <f>IF(AND(_332_2018_07_18_outfile_posicao[[#This Row],[spd m/s]]&lt;1,_332_2018_07_18_outfile_posicao[[#This Row],[spd m/s]]&lt;&gt;0),1,0)</f>
        <v>0</v>
      </c>
      <c r="Z1068" s="2">
        <f>IF(Z1067=0.5,IF(P1068&gt;=P1069,0.5,1),IF(_332_2018_07_18_outfile_posicao[[#This Row],[desloc]]&lt;-1000,IF(P1068&gt;=P1069,IF(AND(Z1067=0.5,P1068=P1069),0,IF(P1068&lt;700,0.5,0)),1),IF(AND(X1068&gt;0,X1067&gt;0,_332_2018_07_18_outfile_posicao[[#This Row],[8686,881807]]&lt;500,_332_2018_07_18_outfile_posicao[[#This Row],[desloc]]&gt;0),IF(_332_2018_07_18_outfile_posicao[[#This Row],[8686,881807]]&lt;500,1,0),0)))</f>
        <v>0</v>
      </c>
      <c r="AA1068" s="2">
        <f t="shared" si="16"/>
        <v>1709.7796991022312</v>
      </c>
      <c r="AB1068" s="2">
        <f>IF(_332_2018_07_18_outfile_posicao[[#This Row],[inicio]]=1,0,IF(AB1067&gt;0,0.5,IF(_332_2018_07_18_outfile_posicao[[#This Row],[max dist]]=_332_2018_07_18_outfile_posicao[[#This Row],[8686,881807]],1,0)))</f>
        <v>0.5</v>
      </c>
      <c r="AC1068" s="2">
        <f>IF(_332_2018_07_18_outfile_posicao[[#This Row],[fim]]=0,AC1069+1,0)</f>
        <v>0</v>
      </c>
      <c r="AD1068" s="2"/>
      <c r="AE1068" s="2"/>
      <c r="AF1068" s="2"/>
      <c r="AG1068" s="2"/>
      <c r="AH1068" s="2"/>
      <c r="AI1068" s="2"/>
    </row>
    <row r="1069" spans="1:35" x14ac:dyDescent="0.25">
      <c r="A1069">
        <v>656</v>
      </c>
      <c r="B1069">
        <v>1</v>
      </c>
      <c r="C1069" s="2" t="s">
        <v>3298</v>
      </c>
      <c r="D1069">
        <v>332</v>
      </c>
      <c r="E1069" s="2" t="s">
        <v>5211</v>
      </c>
      <c r="F1069" s="2" t="s">
        <v>4931</v>
      </c>
      <c r="G1069" s="2">
        <v>1068</v>
      </c>
      <c r="H1069" t="b">
        <v>1</v>
      </c>
      <c r="I1069" s="3">
        <v>43299.269780092596</v>
      </c>
      <c r="J1069" s="2">
        <v>562</v>
      </c>
      <c r="K1069" s="2">
        <v>-23.627881500000001</v>
      </c>
      <c r="L1069" s="2">
        <v>-46.606098000000003</v>
      </c>
      <c r="M1069" s="2">
        <f>IF(AND(_332_2018_07_18_outfile_posicao[[#This Row],[hora bus]]=I1068,_332_2018_07_18_outfile_posicao[[#This Row],[lat bus]]=K1068,_332_2018_07_18_outfile_posicao[[#This Row],[lon bus]]=L1068),1,0)</f>
        <v>0</v>
      </c>
      <c r="N1069">
        <v>69</v>
      </c>
      <c r="O1069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1069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1069" s="4">
        <f>_332_2018_07_18_outfile_posicao[[#This Row],[8686,881807]]/_332_2018_07_18_outfile_posicao[[#Headers],[8686,881807]]</f>
        <v>0.19682317971961688</v>
      </c>
      <c r="R1069">
        <f>_332_2018_07_18_outfile_posicao[[#This Row],[8686,881807]]-P1068</f>
        <v>0</v>
      </c>
      <c r="S1069">
        <f>(_332_2018_07_18_outfile_posicao[[#This Row],[hora bus]]-I1068)*86000</f>
        <v>46.782407705904916</v>
      </c>
      <c r="T1069">
        <f>_332_2018_07_18_outfile_posicao[[#This Row],[desloc]]/_332_2018_07_18_outfile_posicao[[#This Row],[seconds]]</f>
        <v>0</v>
      </c>
      <c r="U1069">
        <f>_332_2018_07_18_outfile_posicao[[#This Row],[spd m/s]]*3.6</f>
        <v>0</v>
      </c>
      <c r="V1069" s="2"/>
      <c r="W1069" s="2">
        <f>IF(_332_2018_07_18_outfile_posicao[[#This Row],[cod bus]]=F1068,0,1)</f>
        <v>0</v>
      </c>
      <c r="X1069" s="2">
        <f>IF(_332_2018_07_18_outfile_posicao[[#This Row],[desloc]]&gt;=0,0,1)</f>
        <v>0</v>
      </c>
      <c r="Y1069" s="2">
        <f>IF(AND(_332_2018_07_18_outfile_posicao[[#This Row],[spd m/s]]&lt;1,_332_2018_07_18_outfile_posicao[[#This Row],[spd m/s]]&lt;&gt;0),1,0)</f>
        <v>0</v>
      </c>
      <c r="Z1069" s="2">
        <f>IF(Z1068=0.5,IF(P1069&gt;=P1070,0.5,1),IF(_332_2018_07_18_outfile_posicao[[#This Row],[desloc]]&lt;-1000,IF(P1069&gt;=P1070,IF(AND(Z1068=0.5,P1069=P1070),0,IF(P1069&lt;700,0.5,0)),1),IF(AND(X1069&gt;0,X1068&gt;0,_332_2018_07_18_outfile_posicao[[#This Row],[8686,881807]]&lt;500,_332_2018_07_18_outfile_posicao[[#This Row],[desloc]]&gt;0),IF(_332_2018_07_18_outfile_posicao[[#This Row],[8686,881807]]&lt;500,1,0),0)))</f>
        <v>0</v>
      </c>
      <c r="AA1069" s="2">
        <f t="shared" si="16"/>
        <v>1709.7796991022312</v>
      </c>
      <c r="AB1069" s="2">
        <f>IF(_332_2018_07_18_outfile_posicao[[#This Row],[inicio]]=1,0,IF(AB1068&gt;0,0.5,IF(_332_2018_07_18_outfile_posicao[[#This Row],[max dist]]=_332_2018_07_18_outfile_posicao[[#This Row],[8686,881807]],1,0)))</f>
        <v>0.5</v>
      </c>
      <c r="AC1069" s="2">
        <f>IF(_332_2018_07_18_outfile_posicao[[#This Row],[fim]]=0,AC1070+1,0)</f>
        <v>0</v>
      </c>
      <c r="AD1069" s="2"/>
      <c r="AE1069" s="2"/>
      <c r="AF1069" s="2"/>
      <c r="AG1069" s="2"/>
      <c r="AH1069" s="2"/>
      <c r="AI1069" s="2"/>
    </row>
    <row r="1070" spans="1:35" x14ac:dyDescent="0.25">
      <c r="A1070">
        <v>660</v>
      </c>
      <c r="B1070">
        <v>2</v>
      </c>
      <c r="C1070" s="2" t="s">
        <v>3300</v>
      </c>
      <c r="D1070">
        <v>332</v>
      </c>
      <c r="E1070" s="2" t="s">
        <v>5873</v>
      </c>
      <c r="F1070" s="2" t="s">
        <v>4931</v>
      </c>
      <c r="G1070" s="2">
        <v>1069</v>
      </c>
      <c r="H1070" t="b">
        <v>1</v>
      </c>
      <c r="I1070" s="3">
        <v>43299.27034722222</v>
      </c>
      <c r="J1070" s="2">
        <v>565</v>
      </c>
      <c r="K1070" s="2">
        <v>-23.627881500000001</v>
      </c>
      <c r="L1070" s="2">
        <v>-46.606098000000003</v>
      </c>
      <c r="M1070" s="2">
        <f>IF(AND(_332_2018_07_18_outfile_posicao[[#This Row],[hora bus]]=I1069,_332_2018_07_18_outfile_posicao[[#This Row],[lat bus]]=K1069,_332_2018_07_18_outfile_posicao[[#This Row],[lon bus]]=L1069),1,0)</f>
        <v>0</v>
      </c>
      <c r="N1070">
        <v>69</v>
      </c>
      <c r="O1070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1070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1070" s="4">
        <f>_332_2018_07_18_outfile_posicao[[#This Row],[8686,881807]]/_332_2018_07_18_outfile_posicao[[#Headers],[8686,881807]]</f>
        <v>0.19682317971961688</v>
      </c>
      <c r="R1070">
        <f>_332_2018_07_18_outfile_posicao[[#This Row],[8686,881807]]-P1069</f>
        <v>0</v>
      </c>
      <c r="S1070">
        <f>(_332_2018_07_18_outfile_posicao[[#This Row],[hora bus]]-I1069)*86000</f>
        <v>48.773147660540417</v>
      </c>
      <c r="T1070">
        <f>_332_2018_07_18_outfile_posicao[[#This Row],[desloc]]/_332_2018_07_18_outfile_posicao[[#This Row],[seconds]]</f>
        <v>0</v>
      </c>
      <c r="U1070">
        <f>_332_2018_07_18_outfile_posicao[[#This Row],[spd m/s]]*3.6</f>
        <v>0</v>
      </c>
      <c r="V1070" s="2"/>
      <c r="W1070" s="2">
        <f>IF(_332_2018_07_18_outfile_posicao[[#This Row],[cod bus]]=F1069,0,1)</f>
        <v>0</v>
      </c>
      <c r="X1070" s="2">
        <f>IF(_332_2018_07_18_outfile_posicao[[#This Row],[desloc]]&gt;=0,0,1)</f>
        <v>0</v>
      </c>
      <c r="Y1070" s="2">
        <f>IF(AND(_332_2018_07_18_outfile_posicao[[#This Row],[spd m/s]]&lt;1,_332_2018_07_18_outfile_posicao[[#This Row],[spd m/s]]&lt;&gt;0),1,0)</f>
        <v>0</v>
      </c>
      <c r="Z1070" s="2">
        <f>IF(Z1069=0.5,IF(P1070&gt;=P1071,0.5,1),IF(_332_2018_07_18_outfile_posicao[[#This Row],[desloc]]&lt;-1000,IF(P1070&gt;=P1071,IF(AND(Z1069=0.5,P1070=P1071),0,IF(P1070&lt;700,0.5,0)),1),IF(AND(X1070&gt;0,X1069&gt;0,_332_2018_07_18_outfile_posicao[[#This Row],[8686,881807]]&lt;500,_332_2018_07_18_outfile_posicao[[#This Row],[desloc]]&gt;0),IF(_332_2018_07_18_outfile_posicao[[#This Row],[8686,881807]]&lt;500,1,0),0)))</f>
        <v>0</v>
      </c>
      <c r="AA1070" s="2">
        <f t="shared" si="16"/>
        <v>1709.7796991022312</v>
      </c>
      <c r="AB1070" s="2">
        <f>IF(_332_2018_07_18_outfile_posicao[[#This Row],[inicio]]=1,0,IF(AB1069&gt;0,0.5,IF(_332_2018_07_18_outfile_posicao[[#This Row],[max dist]]=_332_2018_07_18_outfile_posicao[[#This Row],[8686,881807]],1,0)))</f>
        <v>0.5</v>
      </c>
      <c r="AC1070" s="2">
        <f>IF(_332_2018_07_18_outfile_posicao[[#This Row],[fim]]=0,AC1071+1,0)</f>
        <v>0</v>
      </c>
      <c r="AD1070" s="2"/>
      <c r="AE1070" s="2"/>
      <c r="AF1070" s="2"/>
      <c r="AG1070" s="2"/>
      <c r="AH1070" s="2"/>
      <c r="AI1070" s="2"/>
    </row>
    <row r="1071" spans="1:35" x14ac:dyDescent="0.25">
      <c r="A1071">
        <v>670</v>
      </c>
      <c r="B1071">
        <v>2</v>
      </c>
      <c r="C1071" s="2" t="s">
        <v>3305</v>
      </c>
      <c r="D1071">
        <v>332</v>
      </c>
      <c r="E1071" s="2" t="s">
        <v>5878</v>
      </c>
      <c r="F1071" s="2" t="s">
        <v>4931</v>
      </c>
      <c r="G1071" s="2">
        <v>1070</v>
      </c>
      <c r="H1071" t="b">
        <v>1</v>
      </c>
      <c r="I1071" s="3">
        <v>43299.270995370367</v>
      </c>
      <c r="J1071" s="2">
        <v>569</v>
      </c>
      <c r="K1071" s="2">
        <v>-23.627881500000001</v>
      </c>
      <c r="L1071" s="2">
        <v>-46.606098000000003</v>
      </c>
      <c r="M1071" s="2">
        <f>IF(AND(_332_2018_07_18_outfile_posicao[[#This Row],[hora bus]]=I1070,_332_2018_07_18_outfile_posicao[[#This Row],[lat bus]]=K1070,_332_2018_07_18_outfile_posicao[[#This Row],[lon bus]]=L1070),1,0)</f>
        <v>0</v>
      </c>
      <c r="N1071">
        <v>69</v>
      </c>
      <c r="O1071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1071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1071" s="4">
        <f>_332_2018_07_18_outfile_posicao[[#This Row],[8686,881807]]/_332_2018_07_18_outfile_posicao[[#Headers],[8686,881807]]</f>
        <v>0.19682317971961688</v>
      </c>
      <c r="R1071">
        <f>_332_2018_07_18_outfile_posicao[[#This Row],[8686,881807]]-P1070</f>
        <v>0</v>
      </c>
      <c r="S1071">
        <f>(_332_2018_07_18_outfile_posicao[[#This Row],[hora bus]]-I1070)*86000</f>
        <v>55.740740630426444</v>
      </c>
      <c r="T1071">
        <f>_332_2018_07_18_outfile_posicao[[#This Row],[desloc]]/_332_2018_07_18_outfile_posicao[[#This Row],[seconds]]</f>
        <v>0</v>
      </c>
      <c r="U1071">
        <f>_332_2018_07_18_outfile_posicao[[#This Row],[spd m/s]]*3.6</f>
        <v>0</v>
      </c>
      <c r="V1071" s="2"/>
      <c r="W1071" s="2">
        <f>IF(_332_2018_07_18_outfile_posicao[[#This Row],[cod bus]]=F1070,0,1)</f>
        <v>0</v>
      </c>
      <c r="X1071" s="2">
        <f>IF(_332_2018_07_18_outfile_posicao[[#This Row],[desloc]]&gt;=0,0,1)</f>
        <v>0</v>
      </c>
      <c r="Y1071" s="2">
        <f>IF(AND(_332_2018_07_18_outfile_posicao[[#This Row],[spd m/s]]&lt;1,_332_2018_07_18_outfile_posicao[[#This Row],[spd m/s]]&lt;&gt;0),1,0)</f>
        <v>0</v>
      </c>
      <c r="Z1071" s="2">
        <f>IF(Z1070=0.5,IF(P1071&gt;=P1072,0.5,1),IF(_332_2018_07_18_outfile_posicao[[#This Row],[desloc]]&lt;-1000,IF(P1071&gt;=P1072,IF(AND(Z1070=0.5,P1071=P1072),0,IF(P1071&lt;700,0.5,0)),1),IF(AND(X1071&gt;0,X1070&gt;0,_332_2018_07_18_outfile_posicao[[#This Row],[8686,881807]]&lt;500,_332_2018_07_18_outfile_posicao[[#This Row],[desloc]]&gt;0),IF(_332_2018_07_18_outfile_posicao[[#This Row],[8686,881807]]&lt;500,1,0),0)))</f>
        <v>0</v>
      </c>
      <c r="AA1071" s="2">
        <f t="shared" si="16"/>
        <v>1709.7796991022312</v>
      </c>
      <c r="AB1071" s="2">
        <f>IF(_332_2018_07_18_outfile_posicao[[#This Row],[inicio]]=1,0,IF(AB1070&gt;0,0.5,IF(_332_2018_07_18_outfile_posicao[[#This Row],[max dist]]=_332_2018_07_18_outfile_posicao[[#This Row],[8686,881807]],1,0)))</f>
        <v>0.5</v>
      </c>
      <c r="AC1071" s="2">
        <f>IF(_332_2018_07_18_outfile_posicao[[#This Row],[fim]]=0,AC1072+1,0)</f>
        <v>0</v>
      </c>
      <c r="AD1071" s="2"/>
      <c r="AE1071" s="2"/>
      <c r="AF1071" s="2"/>
      <c r="AG1071" s="2"/>
      <c r="AH1071" s="2"/>
      <c r="AI1071" s="2"/>
    </row>
    <row r="1072" spans="1:35" x14ac:dyDescent="0.25">
      <c r="A1072">
        <v>671</v>
      </c>
      <c r="B1072">
        <v>2</v>
      </c>
      <c r="C1072" s="2" t="s">
        <v>3306</v>
      </c>
      <c r="D1072">
        <v>332</v>
      </c>
      <c r="E1072" s="2" t="s">
        <v>5879</v>
      </c>
      <c r="F1072" s="2" t="s">
        <v>4931</v>
      </c>
      <c r="G1072" s="2">
        <v>1071</v>
      </c>
      <c r="H1072" t="b">
        <v>1</v>
      </c>
      <c r="I1072" s="3">
        <v>43299.271666666667</v>
      </c>
      <c r="J1072" s="2">
        <v>574</v>
      </c>
      <c r="K1072" s="2">
        <v>-23.627881500000001</v>
      </c>
      <c r="L1072" s="2">
        <v>-46.606098000000003</v>
      </c>
      <c r="M1072" s="2">
        <f>IF(AND(_332_2018_07_18_outfile_posicao[[#This Row],[hora bus]]=I1071,_332_2018_07_18_outfile_posicao[[#This Row],[lat bus]]=K1071,_332_2018_07_18_outfile_posicao[[#This Row],[lon bus]]=L1071),1,0)</f>
        <v>0</v>
      </c>
      <c r="N1072">
        <v>69</v>
      </c>
      <c r="O1072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1072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1072" s="4">
        <f>_332_2018_07_18_outfile_posicao[[#This Row],[8686,881807]]/_332_2018_07_18_outfile_posicao[[#Headers],[8686,881807]]</f>
        <v>0.19682317971961688</v>
      </c>
      <c r="R1072">
        <f>_332_2018_07_18_outfile_posicao[[#This Row],[8686,881807]]-P1071</f>
        <v>0</v>
      </c>
      <c r="S1072">
        <f>(_332_2018_07_18_outfile_posicao[[#This Row],[hora bus]]-I1071)*86000</f>
        <v>57.731481836526655</v>
      </c>
      <c r="T1072">
        <f>_332_2018_07_18_outfile_posicao[[#This Row],[desloc]]/_332_2018_07_18_outfile_posicao[[#This Row],[seconds]]</f>
        <v>0</v>
      </c>
      <c r="U1072">
        <f>_332_2018_07_18_outfile_posicao[[#This Row],[spd m/s]]*3.6</f>
        <v>0</v>
      </c>
      <c r="V1072" s="2"/>
      <c r="W1072" s="2">
        <f>IF(_332_2018_07_18_outfile_posicao[[#This Row],[cod bus]]=F1071,0,1)</f>
        <v>0</v>
      </c>
      <c r="X1072" s="2">
        <f>IF(_332_2018_07_18_outfile_posicao[[#This Row],[desloc]]&gt;=0,0,1)</f>
        <v>0</v>
      </c>
      <c r="Y1072" s="2">
        <f>IF(AND(_332_2018_07_18_outfile_posicao[[#This Row],[spd m/s]]&lt;1,_332_2018_07_18_outfile_posicao[[#This Row],[spd m/s]]&lt;&gt;0),1,0)</f>
        <v>0</v>
      </c>
      <c r="Z1072" s="2">
        <f>IF(Z1071=0.5,IF(P1072&gt;=P1073,0.5,1),IF(_332_2018_07_18_outfile_posicao[[#This Row],[desloc]]&lt;-1000,IF(P1072&gt;=P1073,IF(AND(Z1071=0.5,P1072=P1073),0,IF(P1072&lt;700,0.5,0)),1),IF(AND(X1072&gt;0,X1071&gt;0,_332_2018_07_18_outfile_posicao[[#This Row],[8686,881807]]&lt;500,_332_2018_07_18_outfile_posicao[[#This Row],[desloc]]&gt;0),IF(_332_2018_07_18_outfile_posicao[[#This Row],[8686,881807]]&lt;500,1,0),0)))</f>
        <v>0</v>
      </c>
      <c r="AA1072" s="2">
        <f t="shared" si="16"/>
        <v>1709.7796991022312</v>
      </c>
      <c r="AB1072" s="2">
        <f>IF(_332_2018_07_18_outfile_posicao[[#This Row],[inicio]]=1,0,IF(AB1071&gt;0,0.5,IF(_332_2018_07_18_outfile_posicao[[#This Row],[max dist]]=_332_2018_07_18_outfile_posicao[[#This Row],[8686,881807]],1,0)))</f>
        <v>0.5</v>
      </c>
      <c r="AC1072" s="2">
        <f>IF(_332_2018_07_18_outfile_posicao[[#This Row],[fim]]=0,AC1073+1,0)</f>
        <v>0</v>
      </c>
      <c r="AD1072" s="2"/>
      <c r="AE1072" s="2"/>
      <c r="AF1072" s="2"/>
      <c r="AG1072" s="2"/>
      <c r="AH1072" s="2"/>
      <c r="AI1072" s="2"/>
    </row>
    <row r="1073" spans="1:35" x14ac:dyDescent="0.25">
      <c r="A1073">
        <v>673</v>
      </c>
      <c r="B1073">
        <v>2</v>
      </c>
      <c r="C1073" s="2" t="s">
        <v>3308</v>
      </c>
      <c r="D1073">
        <v>332</v>
      </c>
      <c r="E1073" s="2" t="s">
        <v>5880</v>
      </c>
      <c r="F1073" s="2" t="s">
        <v>4931</v>
      </c>
      <c r="G1073" s="2">
        <v>1072</v>
      </c>
      <c r="H1073" t="b">
        <v>1</v>
      </c>
      <c r="I1073" s="3">
        <v>43299.272187499999</v>
      </c>
      <c r="J1073" s="2">
        <v>578</v>
      </c>
      <c r="K1073" s="2">
        <v>-23.627881500000001</v>
      </c>
      <c r="L1073" s="2">
        <v>-46.606098000000003</v>
      </c>
      <c r="M1073" s="2">
        <f>IF(AND(_332_2018_07_18_outfile_posicao[[#This Row],[hora bus]]=I1072,_332_2018_07_18_outfile_posicao[[#This Row],[lat bus]]=K1072,_332_2018_07_18_outfile_posicao[[#This Row],[lon bus]]=L1072),1,0)</f>
        <v>0</v>
      </c>
      <c r="N1073">
        <v>69</v>
      </c>
      <c r="O1073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1073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1073" s="4">
        <f>_332_2018_07_18_outfile_posicao[[#This Row],[8686,881807]]/_332_2018_07_18_outfile_posicao[[#Headers],[8686,881807]]</f>
        <v>0.19682317971961688</v>
      </c>
      <c r="R1073">
        <f>_332_2018_07_18_outfile_posicao[[#This Row],[8686,881807]]-P1072</f>
        <v>0</v>
      </c>
      <c r="S1073">
        <f>(_332_2018_07_18_outfile_posicao[[#This Row],[hora bus]]-I1072)*86000</f>
        <v>44.791666499804705</v>
      </c>
      <c r="T1073">
        <f>_332_2018_07_18_outfile_posicao[[#This Row],[desloc]]/_332_2018_07_18_outfile_posicao[[#This Row],[seconds]]</f>
        <v>0</v>
      </c>
      <c r="U1073">
        <f>_332_2018_07_18_outfile_posicao[[#This Row],[spd m/s]]*3.6</f>
        <v>0</v>
      </c>
      <c r="V1073" s="2"/>
      <c r="W1073" s="2">
        <f>IF(_332_2018_07_18_outfile_posicao[[#This Row],[cod bus]]=F1072,0,1)</f>
        <v>0</v>
      </c>
      <c r="X1073" s="2">
        <f>IF(_332_2018_07_18_outfile_posicao[[#This Row],[desloc]]&gt;=0,0,1)</f>
        <v>0</v>
      </c>
      <c r="Y1073" s="2">
        <f>IF(AND(_332_2018_07_18_outfile_posicao[[#This Row],[spd m/s]]&lt;1,_332_2018_07_18_outfile_posicao[[#This Row],[spd m/s]]&lt;&gt;0),1,0)</f>
        <v>0</v>
      </c>
      <c r="Z1073" s="2">
        <f>IF(Z1072=0.5,IF(P1073&gt;=P1074,0.5,1),IF(_332_2018_07_18_outfile_posicao[[#This Row],[desloc]]&lt;-1000,IF(P1073&gt;=P1074,IF(AND(Z1072=0.5,P1073=P1074),0,IF(P1073&lt;700,0.5,0)),1),IF(AND(X1073&gt;0,X1072&gt;0,_332_2018_07_18_outfile_posicao[[#This Row],[8686,881807]]&lt;500,_332_2018_07_18_outfile_posicao[[#This Row],[desloc]]&gt;0),IF(_332_2018_07_18_outfile_posicao[[#This Row],[8686,881807]]&lt;500,1,0),0)))</f>
        <v>0</v>
      </c>
      <c r="AA1073" s="2">
        <f t="shared" si="16"/>
        <v>1709.7796991022312</v>
      </c>
      <c r="AB1073" s="2">
        <f>IF(_332_2018_07_18_outfile_posicao[[#This Row],[inicio]]=1,0,IF(AB1072&gt;0,0.5,IF(_332_2018_07_18_outfile_posicao[[#This Row],[max dist]]=_332_2018_07_18_outfile_posicao[[#This Row],[8686,881807]],1,0)))</f>
        <v>0.5</v>
      </c>
      <c r="AC1073" s="2">
        <f>IF(_332_2018_07_18_outfile_posicao[[#This Row],[fim]]=0,AC1074+1,0)</f>
        <v>0</v>
      </c>
      <c r="AD1073" s="2"/>
      <c r="AE1073" s="2"/>
      <c r="AF1073" s="2"/>
      <c r="AG1073" s="2"/>
      <c r="AH1073" s="2"/>
      <c r="AI1073" s="2"/>
    </row>
    <row r="1074" spans="1:35" x14ac:dyDescent="0.25">
      <c r="A1074">
        <v>674</v>
      </c>
      <c r="B1074">
        <v>2</v>
      </c>
      <c r="C1074" s="2" t="s">
        <v>3309</v>
      </c>
      <c r="D1074">
        <v>332</v>
      </c>
      <c r="E1074" s="2" t="s">
        <v>5880</v>
      </c>
      <c r="F1074" s="2" t="s">
        <v>4931</v>
      </c>
      <c r="G1074" s="2">
        <v>1073</v>
      </c>
      <c r="H1074" t="b">
        <v>1</v>
      </c>
      <c r="I1074" s="3">
        <v>43299.273842592593</v>
      </c>
      <c r="J1074" s="2">
        <v>584</v>
      </c>
      <c r="K1074" s="2">
        <v>-23.627881500000001</v>
      </c>
      <c r="L1074" s="2">
        <v>-46.606098000000003</v>
      </c>
      <c r="M1074" s="2">
        <f>IF(AND(_332_2018_07_18_outfile_posicao[[#This Row],[hora bus]]=I1073,_332_2018_07_18_outfile_posicao[[#This Row],[lat bus]]=K1073,_332_2018_07_18_outfile_posicao[[#This Row],[lon bus]]=L1073),1,0)</f>
        <v>0</v>
      </c>
      <c r="N1074">
        <v>69</v>
      </c>
      <c r="O1074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1074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1074" s="4">
        <f>_332_2018_07_18_outfile_posicao[[#This Row],[8686,881807]]/_332_2018_07_18_outfile_posicao[[#Headers],[8686,881807]]</f>
        <v>0.19682317971961688</v>
      </c>
      <c r="R1074">
        <f>_332_2018_07_18_outfile_posicao[[#This Row],[8686,881807]]-P1073</f>
        <v>0</v>
      </c>
      <c r="S1074">
        <f>(_332_2018_07_18_outfile_posicao[[#This Row],[hora bus]]-I1073)*86000</f>
        <v>142.33796307235025</v>
      </c>
      <c r="T1074">
        <f>_332_2018_07_18_outfile_posicao[[#This Row],[desloc]]/_332_2018_07_18_outfile_posicao[[#This Row],[seconds]]</f>
        <v>0</v>
      </c>
      <c r="U1074">
        <f>_332_2018_07_18_outfile_posicao[[#This Row],[spd m/s]]*3.6</f>
        <v>0</v>
      </c>
      <c r="V1074" s="2"/>
      <c r="W1074" s="2">
        <f>IF(_332_2018_07_18_outfile_posicao[[#This Row],[cod bus]]=F1073,0,1)</f>
        <v>0</v>
      </c>
      <c r="X1074" s="2">
        <f>IF(_332_2018_07_18_outfile_posicao[[#This Row],[desloc]]&gt;=0,0,1)</f>
        <v>0</v>
      </c>
      <c r="Y1074" s="2">
        <f>IF(AND(_332_2018_07_18_outfile_posicao[[#This Row],[spd m/s]]&lt;1,_332_2018_07_18_outfile_posicao[[#This Row],[spd m/s]]&lt;&gt;0),1,0)</f>
        <v>0</v>
      </c>
      <c r="Z1074" s="2">
        <f>IF(Z1073=0.5,IF(P1074&gt;=P1075,0.5,1),IF(_332_2018_07_18_outfile_posicao[[#This Row],[desloc]]&lt;-1000,IF(P1074&gt;=P1075,IF(AND(Z1073=0.5,P1074=P1075),0,IF(P1074&lt;700,0.5,0)),1),IF(AND(X1074&gt;0,X1073&gt;0,_332_2018_07_18_outfile_posicao[[#This Row],[8686,881807]]&lt;500,_332_2018_07_18_outfile_posicao[[#This Row],[desloc]]&gt;0),IF(_332_2018_07_18_outfile_posicao[[#This Row],[8686,881807]]&lt;500,1,0),0)))</f>
        <v>0</v>
      </c>
      <c r="AA1074" s="2">
        <f t="shared" si="16"/>
        <v>1709.7796991022312</v>
      </c>
      <c r="AB1074" s="2">
        <f>IF(_332_2018_07_18_outfile_posicao[[#This Row],[inicio]]=1,0,IF(AB1073&gt;0,0.5,IF(_332_2018_07_18_outfile_posicao[[#This Row],[max dist]]=_332_2018_07_18_outfile_posicao[[#This Row],[8686,881807]],1,0)))</f>
        <v>0.5</v>
      </c>
      <c r="AC1074" s="2">
        <f>IF(_332_2018_07_18_outfile_posicao[[#This Row],[fim]]=0,AC1075+1,0)</f>
        <v>0</v>
      </c>
      <c r="AD1074" s="2"/>
      <c r="AE1074" s="2"/>
      <c r="AF1074" s="2"/>
      <c r="AG1074" s="2"/>
      <c r="AH1074" s="2"/>
      <c r="AI1074" s="2"/>
    </row>
    <row r="1075" spans="1:35" x14ac:dyDescent="0.25">
      <c r="A1075">
        <v>675</v>
      </c>
      <c r="B1075">
        <v>2</v>
      </c>
      <c r="C1075" s="2" t="s">
        <v>3310</v>
      </c>
      <c r="D1075">
        <v>332</v>
      </c>
      <c r="E1075" s="2" t="s">
        <v>5215</v>
      </c>
      <c r="F1075" s="2" t="s">
        <v>4931</v>
      </c>
      <c r="G1075" s="2">
        <v>1074</v>
      </c>
      <c r="H1075" t="b">
        <v>1</v>
      </c>
      <c r="I1075" s="3">
        <v>43299.274363425924</v>
      </c>
      <c r="J1075" s="2">
        <v>586</v>
      </c>
      <c r="K1075" s="2">
        <v>-23.627881500000001</v>
      </c>
      <c r="L1075" s="2">
        <v>-46.606098000000003</v>
      </c>
      <c r="M1075" s="2">
        <f>IF(AND(_332_2018_07_18_outfile_posicao[[#This Row],[hora bus]]=I1074,_332_2018_07_18_outfile_posicao[[#This Row],[lat bus]]=K1074,_332_2018_07_18_outfile_posicao[[#This Row],[lon bus]]=L1074),1,0)</f>
        <v>0</v>
      </c>
      <c r="N1075">
        <v>69</v>
      </c>
      <c r="O1075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1075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1075" s="4">
        <f>_332_2018_07_18_outfile_posicao[[#This Row],[8686,881807]]/_332_2018_07_18_outfile_posicao[[#Headers],[8686,881807]]</f>
        <v>0.19682317971961688</v>
      </c>
      <c r="R1075">
        <f>_332_2018_07_18_outfile_posicao[[#This Row],[8686,881807]]-P1074</f>
        <v>0</v>
      </c>
      <c r="S1075">
        <f>(_332_2018_07_18_outfile_posicao[[#This Row],[hora bus]]-I1074)*86000</f>
        <v>44.791666499804705</v>
      </c>
      <c r="T1075">
        <f>_332_2018_07_18_outfile_posicao[[#This Row],[desloc]]/_332_2018_07_18_outfile_posicao[[#This Row],[seconds]]</f>
        <v>0</v>
      </c>
      <c r="U1075">
        <f>_332_2018_07_18_outfile_posicao[[#This Row],[spd m/s]]*3.6</f>
        <v>0</v>
      </c>
      <c r="V1075" s="2"/>
      <c r="W1075" s="2">
        <f>IF(_332_2018_07_18_outfile_posicao[[#This Row],[cod bus]]=F1074,0,1)</f>
        <v>0</v>
      </c>
      <c r="X1075" s="2">
        <f>IF(_332_2018_07_18_outfile_posicao[[#This Row],[desloc]]&gt;=0,0,1)</f>
        <v>0</v>
      </c>
      <c r="Y1075" s="2">
        <f>IF(AND(_332_2018_07_18_outfile_posicao[[#This Row],[spd m/s]]&lt;1,_332_2018_07_18_outfile_posicao[[#This Row],[spd m/s]]&lt;&gt;0),1,0)</f>
        <v>0</v>
      </c>
      <c r="Z1075" s="2">
        <f>IF(Z1074=0.5,IF(P1075&gt;=P1076,0.5,1),IF(_332_2018_07_18_outfile_posicao[[#This Row],[desloc]]&lt;-1000,IF(P1075&gt;=P1076,IF(AND(Z1074=0.5,P1075=P1076),0,IF(P1075&lt;700,0.5,0)),1),IF(AND(X1075&gt;0,X1074&gt;0,_332_2018_07_18_outfile_posicao[[#This Row],[8686,881807]]&lt;500,_332_2018_07_18_outfile_posicao[[#This Row],[desloc]]&gt;0),IF(_332_2018_07_18_outfile_posicao[[#This Row],[8686,881807]]&lt;500,1,0),0)))</f>
        <v>0</v>
      </c>
      <c r="AA1075" s="2">
        <f t="shared" si="16"/>
        <v>1709.7796991022312</v>
      </c>
      <c r="AB1075" s="2">
        <f>IF(_332_2018_07_18_outfile_posicao[[#This Row],[inicio]]=1,0,IF(AB1074&gt;0,0.5,IF(_332_2018_07_18_outfile_posicao[[#This Row],[max dist]]=_332_2018_07_18_outfile_posicao[[#This Row],[8686,881807]],1,0)))</f>
        <v>0.5</v>
      </c>
      <c r="AC1075" s="2">
        <f>IF(_332_2018_07_18_outfile_posicao[[#This Row],[fim]]=0,AC1076+1,0)</f>
        <v>0</v>
      </c>
      <c r="AD1075" s="2"/>
      <c r="AE1075" s="2"/>
      <c r="AF1075" s="2"/>
      <c r="AG1075" s="2"/>
      <c r="AH1075" s="2"/>
      <c r="AI1075" s="2"/>
    </row>
    <row r="1076" spans="1:35" x14ac:dyDescent="0.25">
      <c r="A1076">
        <v>676</v>
      </c>
      <c r="B1076">
        <v>2</v>
      </c>
      <c r="C1076" s="2" t="s">
        <v>3311</v>
      </c>
      <c r="D1076">
        <v>332</v>
      </c>
      <c r="E1076" s="2" t="s">
        <v>5215</v>
      </c>
      <c r="F1076" s="2" t="s">
        <v>4931</v>
      </c>
      <c r="G1076" s="2">
        <v>1075</v>
      </c>
      <c r="H1076" t="b">
        <v>1</v>
      </c>
      <c r="I1076" s="3">
        <v>43299.274884259263</v>
      </c>
      <c r="J1076" s="2">
        <v>588</v>
      </c>
      <c r="K1076" s="2">
        <v>-23.627881500000001</v>
      </c>
      <c r="L1076" s="2">
        <v>-46.606098000000003</v>
      </c>
      <c r="M1076" s="2">
        <f>IF(AND(_332_2018_07_18_outfile_posicao[[#This Row],[hora bus]]=I1075,_332_2018_07_18_outfile_posicao[[#This Row],[lat bus]]=K1075,_332_2018_07_18_outfile_posicao[[#This Row],[lon bus]]=L1075),1,0)</f>
        <v>0</v>
      </c>
      <c r="N1076">
        <v>69</v>
      </c>
      <c r="O1076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1076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1076" s="4">
        <f>_332_2018_07_18_outfile_posicao[[#This Row],[8686,881807]]/_332_2018_07_18_outfile_posicao[[#Headers],[8686,881807]]</f>
        <v>0.19682317971961688</v>
      </c>
      <c r="R1076">
        <f>_332_2018_07_18_outfile_posicao[[#This Row],[8686,881807]]-P1075</f>
        <v>0</v>
      </c>
      <c r="S1076">
        <f>(_332_2018_07_18_outfile_posicao[[#This Row],[hora bus]]-I1075)*86000</f>
        <v>44.79166712553706</v>
      </c>
      <c r="T1076">
        <f>_332_2018_07_18_outfile_posicao[[#This Row],[desloc]]/_332_2018_07_18_outfile_posicao[[#This Row],[seconds]]</f>
        <v>0</v>
      </c>
      <c r="U1076">
        <f>_332_2018_07_18_outfile_posicao[[#This Row],[spd m/s]]*3.6</f>
        <v>0</v>
      </c>
      <c r="V1076" s="2"/>
      <c r="W1076" s="2">
        <f>IF(_332_2018_07_18_outfile_posicao[[#This Row],[cod bus]]=F1075,0,1)</f>
        <v>0</v>
      </c>
      <c r="X1076" s="2">
        <f>IF(_332_2018_07_18_outfile_posicao[[#This Row],[desloc]]&gt;=0,0,1)</f>
        <v>0</v>
      </c>
      <c r="Y1076" s="2">
        <f>IF(AND(_332_2018_07_18_outfile_posicao[[#This Row],[spd m/s]]&lt;1,_332_2018_07_18_outfile_posicao[[#This Row],[spd m/s]]&lt;&gt;0),1,0)</f>
        <v>0</v>
      </c>
      <c r="Z1076" s="2">
        <f>IF(Z1075=0.5,IF(P1076&gt;=P1077,0.5,1),IF(_332_2018_07_18_outfile_posicao[[#This Row],[desloc]]&lt;-1000,IF(P1076&gt;=P1077,IF(AND(Z1075=0.5,P1076=P1077),0,IF(P1076&lt;700,0.5,0)),1),IF(AND(X1076&gt;0,X1075&gt;0,_332_2018_07_18_outfile_posicao[[#This Row],[8686,881807]]&lt;500,_332_2018_07_18_outfile_posicao[[#This Row],[desloc]]&gt;0),IF(_332_2018_07_18_outfile_posicao[[#This Row],[8686,881807]]&lt;500,1,0),0)))</f>
        <v>0</v>
      </c>
      <c r="AA1076" s="2">
        <f t="shared" si="16"/>
        <v>1709.7796991022312</v>
      </c>
      <c r="AB1076" s="2">
        <f>IF(_332_2018_07_18_outfile_posicao[[#This Row],[inicio]]=1,0,IF(AB1075&gt;0,0.5,IF(_332_2018_07_18_outfile_posicao[[#This Row],[max dist]]=_332_2018_07_18_outfile_posicao[[#This Row],[8686,881807]],1,0)))</f>
        <v>0.5</v>
      </c>
      <c r="AC1076" s="2">
        <f>IF(_332_2018_07_18_outfile_posicao[[#This Row],[fim]]=0,AC1077+1,0)</f>
        <v>0</v>
      </c>
      <c r="AD1076" s="2"/>
      <c r="AE1076" s="2"/>
      <c r="AF1076" s="2"/>
      <c r="AG1076" s="2"/>
      <c r="AH1076" s="2"/>
      <c r="AI1076" s="2"/>
    </row>
    <row r="1077" spans="1:35" x14ac:dyDescent="0.25">
      <c r="A1077">
        <v>678</v>
      </c>
      <c r="B1077">
        <v>2</v>
      </c>
      <c r="C1077" s="2" t="s">
        <v>3313</v>
      </c>
      <c r="D1077">
        <v>332</v>
      </c>
      <c r="E1077" s="2" t="s">
        <v>5881</v>
      </c>
      <c r="F1077" s="2" t="s">
        <v>4931</v>
      </c>
      <c r="G1077" s="2">
        <v>1076</v>
      </c>
      <c r="H1077" t="b">
        <v>1</v>
      </c>
      <c r="I1077" s="3">
        <v>43299.277187500003</v>
      </c>
      <c r="J1077" s="2">
        <v>594</v>
      </c>
      <c r="K1077" s="2">
        <v>-23.639825999999999</v>
      </c>
      <c r="L1077" s="2">
        <v>-46.607307499999997</v>
      </c>
      <c r="M1077" s="2">
        <f>IF(AND(_332_2018_07_18_outfile_posicao[[#This Row],[hora bus]]=I1076,_332_2018_07_18_outfile_posicao[[#This Row],[lat bus]]=K1076,_332_2018_07_18_outfile_posicao[[#This Row],[lon bus]]=L1076),1,0)</f>
        <v>0</v>
      </c>
      <c r="N1077">
        <v>1</v>
      </c>
      <c r="O1077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1077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1077" s="4">
        <f>_332_2018_07_18_outfile_posicao[[#This Row],[8686,881807]]/_332_2018_07_18_outfile_posicao[[#Headers],[8686,881807]]</f>
        <v>5.2380543083378913E-4</v>
      </c>
      <c r="R1077">
        <f>_332_2018_07_18_outfile_posicao[[#This Row],[8686,881807]]-P1076</f>
        <v>-1705.2294632347134</v>
      </c>
      <c r="S1077">
        <f>(_332_2018_07_18_outfile_posicao[[#This Row],[hora bus]]-I1076)*86000</f>
        <v>198.07870370277669</v>
      </c>
      <c r="T1077">
        <f>_332_2018_07_18_outfile_posicao[[#This Row],[desloc]]/_332_2018_07_18_outfile_posicao[[#This Row],[seconds]]</f>
        <v>-8.6088480556368321</v>
      </c>
      <c r="U1077">
        <f>_332_2018_07_18_outfile_posicao[[#This Row],[spd m/s]]*3.6</f>
        <v>-30.991853000292597</v>
      </c>
      <c r="V1077" s="2"/>
      <c r="W1077" s="2">
        <f>IF(_332_2018_07_18_outfile_posicao[[#This Row],[cod bus]]=F1076,0,1)</f>
        <v>0</v>
      </c>
      <c r="X1077" s="2">
        <f>IF(_332_2018_07_18_outfile_posicao[[#This Row],[desloc]]&gt;=0,0,1)</f>
        <v>1</v>
      </c>
      <c r="Y1077" s="2">
        <f>IF(AND(_332_2018_07_18_outfile_posicao[[#This Row],[spd m/s]]&lt;1,_332_2018_07_18_outfile_posicao[[#This Row],[spd m/s]]&lt;&gt;0),1,0)</f>
        <v>1</v>
      </c>
      <c r="Z1077" s="2">
        <f>IF(Z1076=0.5,IF(P1077&gt;=P1078,0.5,1),IF(_332_2018_07_18_outfile_posicao[[#This Row],[desloc]]&lt;-1000,IF(P1077&gt;=P1078,IF(AND(Z1076=0.5,P1077=P1078),0,IF(P1077&lt;700,0.5,0)),1),IF(AND(X1077&gt;0,X1076&gt;0,_332_2018_07_18_outfile_posicao[[#This Row],[8686,881807]]&lt;500,_332_2018_07_18_outfile_posicao[[#This Row],[desloc]]&gt;0),IF(_332_2018_07_18_outfile_posicao[[#This Row],[8686,881807]]&lt;500,1,0),0)))</f>
        <v>0.5</v>
      </c>
      <c r="AA1077" s="2">
        <f t="shared" si="16"/>
        <v>0</v>
      </c>
      <c r="AB1077" s="2">
        <f>IF(_332_2018_07_18_outfile_posicao[[#This Row],[inicio]]=1,0,IF(AB1076&gt;0,0.5,IF(_332_2018_07_18_outfile_posicao[[#This Row],[max dist]]=_332_2018_07_18_outfile_posicao[[#This Row],[8686,881807]],1,0)))</f>
        <v>0.5</v>
      </c>
      <c r="AC1077" s="2">
        <f>IF(_332_2018_07_18_outfile_posicao[[#This Row],[fim]]=0,AC1078+1,0)</f>
        <v>0</v>
      </c>
      <c r="AD1077" s="2"/>
      <c r="AE1077" s="2"/>
      <c r="AF1077" s="2"/>
      <c r="AG1077" s="2"/>
      <c r="AH1077" s="2"/>
      <c r="AI1077" s="2"/>
    </row>
    <row r="1078" spans="1:35" x14ac:dyDescent="0.25">
      <c r="A1078">
        <v>679</v>
      </c>
      <c r="B1078">
        <v>2</v>
      </c>
      <c r="C1078" s="2" t="s">
        <v>3314</v>
      </c>
      <c r="D1078">
        <v>332</v>
      </c>
      <c r="E1078" s="2" t="s">
        <v>5882</v>
      </c>
      <c r="F1078" s="2" t="s">
        <v>4931</v>
      </c>
      <c r="G1078" s="2">
        <v>1077</v>
      </c>
      <c r="H1078" t="b">
        <v>1</v>
      </c>
      <c r="I1078" s="3">
        <v>43299.277708333335</v>
      </c>
      <c r="J1078" s="2">
        <v>597</v>
      </c>
      <c r="K1078" s="2">
        <v>-23.639825999999999</v>
      </c>
      <c r="L1078" s="2">
        <v>-46.607307499999997</v>
      </c>
      <c r="M1078" s="2">
        <f>IF(AND(_332_2018_07_18_outfile_posicao[[#This Row],[hora bus]]=I1077,_332_2018_07_18_outfile_posicao[[#This Row],[lat bus]]=K1077,_332_2018_07_18_outfile_posicao[[#This Row],[lon bus]]=L1077),1,0)</f>
        <v>0</v>
      </c>
      <c r="N1078">
        <v>1</v>
      </c>
      <c r="O1078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1078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1078" s="4">
        <f>_332_2018_07_18_outfile_posicao[[#This Row],[8686,881807]]/_332_2018_07_18_outfile_posicao[[#Headers],[8686,881807]]</f>
        <v>5.2380543083378913E-4</v>
      </c>
      <c r="R1078">
        <f>_332_2018_07_18_outfile_posicao[[#This Row],[8686,881807]]-P1077</f>
        <v>0</v>
      </c>
      <c r="S1078">
        <f>(_332_2018_07_18_outfile_posicao[[#This Row],[hora bus]]-I1077)*86000</f>
        <v>44.791666499804705</v>
      </c>
      <c r="T1078">
        <f>_332_2018_07_18_outfile_posicao[[#This Row],[desloc]]/_332_2018_07_18_outfile_posicao[[#This Row],[seconds]]</f>
        <v>0</v>
      </c>
      <c r="U1078">
        <f>_332_2018_07_18_outfile_posicao[[#This Row],[spd m/s]]*3.6</f>
        <v>0</v>
      </c>
      <c r="V1078" s="2"/>
      <c r="W1078" s="2">
        <f>IF(_332_2018_07_18_outfile_posicao[[#This Row],[cod bus]]=F1077,0,1)</f>
        <v>0</v>
      </c>
      <c r="X1078" s="2">
        <f>IF(_332_2018_07_18_outfile_posicao[[#This Row],[desloc]]&gt;=0,0,1)</f>
        <v>0</v>
      </c>
      <c r="Y1078" s="2">
        <f>IF(AND(_332_2018_07_18_outfile_posicao[[#This Row],[spd m/s]]&lt;1,_332_2018_07_18_outfile_posicao[[#This Row],[spd m/s]]&lt;&gt;0),1,0)</f>
        <v>0</v>
      </c>
      <c r="Z1078" s="2">
        <f>IF(Z1077=0.5,IF(P1078&gt;=P1079,0.5,1),IF(_332_2018_07_18_outfile_posicao[[#This Row],[desloc]]&lt;-1000,IF(P1078&gt;=P1079,IF(AND(Z1077=0.5,P1078=P1079),0,IF(P1078&lt;700,0.5,0)),1),IF(AND(X1078&gt;0,X1077&gt;0,_332_2018_07_18_outfile_posicao[[#This Row],[8686,881807]]&lt;500,_332_2018_07_18_outfile_posicao[[#This Row],[desloc]]&gt;0),IF(_332_2018_07_18_outfile_posicao[[#This Row],[8686,881807]]&lt;500,1,0),0)))</f>
        <v>0.5</v>
      </c>
      <c r="AA1078" s="2">
        <f t="shared" si="16"/>
        <v>0</v>
      </c>
      <c r="AB1078" s="2">
        <f>IF(_332_2018_07_18_outfile_posicao[[#This Row],[inicio]]=1,0,IF(AB1077&gt;0,0.5,IF(_332_2018_07_18_outfile_posicao[[#This Row],[max dist]]=_332_2018_07_18_outfile_posicao[[#This Row],[8686,881807]],1,0)))</f>
        <v>0.5</v>
      </c>
      <c r="AC1078" s="2">
        <f>IF(_332_2018_07_18_outfile_posicao[[#This Row],[fim]]=0,AC1079+1,0)</f>
        <v>0</v>
      </c>
      <c r="AD1078" s="2"/>
      <c r="AE1078" s="2"/>
      <c r="AF1078" s="2"/>
      <c r="AG1078" s="2"/>
      <c r="AH1078" s="2"/>
      <c r="AI1078" s="2"/>
    </row>
    <row r="1079" spans="1:35" x14ac:dyDescent="0.25">
      <c r="A1079">
        <v>681</v>
      </c>
      <c r="B1079">
        <v>2</v>
      </c>
      <c r="C1079" s="2" t="s">
        <v>3316</v>
      </c>
      <c r="D1079">
        <v>332</v>
      </c>
      <c r="E1079" s="2" t="s">
        <v>5883</v>
      </c>
      <c r="F1079" s="2" t="s">
        <v>4931</v>
      </c>
      <c r="G1079" s="2">
        <v>1078</v>
      </c>
      <c r="H1079" t="b">
        <v>1</v>
      </c>
      <c r="I1079" s="3">
        <v>43299.278229166666</v>
      </c>
      <c r="J1079" s="2">
        <v>600</v>
      </c>
      <c r="K1079" s="2">
        <v>-23.639825999999999</v>
      </c>
      <c r="L1079" s="2">
        <v>-46.607307499999997</v>
      </c>
      <c r="M1079" s="2">
        <f>IF(AND(_332_2018_07_18_outfile_posicao[[#This Row],[hora bus]]=I1078,_332_2018_07_18_outfile_posicao[[#This Row],[lat bus]]=K1078,_332_2018_07_18_outfile_posicao[[#This Row],[lon bus]]=L1078),1,0)</f>
        <v>0</v>
      </c>
      <c r="N1079">
        <v>1</v>
      </c>
      <c r="O1079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1079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1079" s="4">
        <f>_332_2018_07_18_outfile_posicao[[#This Row],[8686,881807]]/_332_2018_07_18_outfile_posicao[[#Headers],[8686,881807]]</f>
        <v>5.2380543083378913E-4</v>
      </c>
      <c r="R1079">
        <f>_332_2018_07_18_outfile_posicao[[#This Row],[8686,881807]]-P1078</f>
        <v>0</v>
      </c>
      <c r="S1079">
        <f>(_332_2018_07_18_outfile_posicao[[#This Row],[hora bus]]-I1078)*86000</f>
        <v>44.791666499804705</v>
      </c>
      <c r="T1079">
        <f>_332_2018_07_18_outfile_posicao[[#This Row],[desloc]]/_332_2018_07_18_outfile_posicao[[#This Row],[seconds]]</f>
        <v>0</v>
      </c>
      <c r="U1079">
        <f>_332_2018_07_18_outfile_posicao[[#This Row],[spd m/s]]*3.6</f>
        <v>0</v>
      </c>
      <c r="V1079" s="2"/>
      <c r="W1079" s="2">
        <f>IF(_332_2018_07_18_outfile_posicao[[#This Row],[cod bus]]=F1078,0,1)</f>
        <v>0</v>
      </c>
      <c r="X1079" s="2">
        <f>IF(_332_2018_07_18_outfile_posicao[[#This Row],[desloc]]&gt;=0,0,1)</f>
        <v>0</v>
      </c>
      <c r="Y1079" s="2">
        <f>IF(AND(_332_2018_07_18_outfile_posicao[[#This Row],[spd m/s]]&lt;1,_332_2018_07_18_outfile_posicao[[#This Row],[spd m/s]]&lt;&gt;0),1,0)</f>
        <v>0</v>
      </c>
      <c r="Z1079" s="2">
        <f>IF(Z1078=0.5,IF(P1079&gt;=P1080,0.5,1),IF(_332_2018_07_18_outfile_posicao[[#This Row],[desloc]]&lt;-1000,IF(P1079&gt;=P1080,IF(AND(Z1078=0.5,P1079=P1080),0,IF(P1079&lt;700,0.5,0)),1),IF(AND(X1079&gt;0,X1078&gt;0,_332_2018_07_18_outfile_posicao[[#This Row],[8686,881807]]&lt;500,_332_2018_07_18_outfile_posicao[[#This Row],[desloc]]&gt;0),IF(_332_2018_07_18_outfile_posicao[[#This Row],[8686,881807]]&lt;500,1,0),0)))</f>
        <v>0.5</v>
      </c>
      <c r="AA1079" s="2">
        <f t="shared" si="16"/>
        <v>0</v>
      </c>
      <c r="AB1079" s="2">
        <f>IF(_332_2018_07_18_outfile_posicao[[#This Row],[inicio]]=1,0,IF(AB1078&gt;0,0.5,IF(_332_2018_07_18_outfile_posicao[[#This Row],[max dist]]=_332_2018_07_18_outfile_posicao[[#This Row],[8686,881807]],1,0)))</f>
        <v>0.5</v>
      </c>
      <c r="AC1079" s="2">
        <f>IF(_332_2018_07_18_outfile_posicao[[#This Row],[fim]]=0,AC1080+1,0)</f>
        <v>0</v>
      </c>
      <c r="AD1079" s="2"/>
      <c r="AE1079" s="2"/>
      <c r="AF1079" s="2"/>
      <c r="AG1079" s="2"/>
      <c r="AH1079" s="2"/>
      <c r="AI1079" s="2"/>
    </row>
    <row r="1080" spans="1:35" x14ac:dyDescent="0.25">
      <c r="A1080">
        <v>682</v>
      </c>
      <c r="B1080">
        <v>2</v>
      </c>
      <c r="C1080" s="2" t="s">
        <v>3317</v>
      </c>
      <c r="D1080">
        <v>332</v>
      </c>
      <c r="E1080" s="2" t="s">
        <v>5883</v>
      </c>
      <c r="F1080" s="2" t="s">
        <v>4931</v>
      </c>
      <c r="G1080" s="2">
        <v>1079</v>
      </c>
      <c r="H1080" t="b">
        <v>1</v>
      </c>
      <c r="I1080" s="3">
        <v>43299.278749999998</v>
      </c>
      <c r="J1080" s="2">
        <v>603</v>
      </c>
      <c r="K1080" s="2">
        <v>-23.639825999999999</v>
      </c>
      <c r="L1080" s="2">
        <v>-46.607307499999997</v>
      </c>
      <c r="M1080" s="2">
        <f>IF(AND(_332_2018_07_18_outfile_posicao[[#This Row],[hora bus]]=I1079,_332_2018_07_18_outfile_posicao[[#This Row],[lat bus]]=K1079,_332_2018_07_18_outfile_posicao[[#This Row],[lon bus]]=L1079),1,0)</f>
        <v>0</v>
      </c>
      <c r="N1080">
        <v>1</v>
      </c>
      <c r="O1080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1080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1080" s="4">
        <f>_332_2018_07_18_outfile_posicao[[#This Row],[8686,881807]]/_332_2018_07_18_outfile_posicao[[#Headers],[8686,881807]]</f>
        <v>5.2380543083378913E-4</v>
      </c>
      <c r="R1080">
        <f>_332_2018_07_18_outfile_posicao[[#This Row],[8686,881807]]-P1079</f>
        <v>0</v>
      </c>
      <c r="S1080">
        <f>(_332_2018_07_18_outfile_posicao[[#This Row],[hora bus]]-I1079)*86000</f>
        <v>44.791666499804705</v>
      </c>
      <c r="T1080">
        <f>_332_2018_07_18_outfile_posicao[[#This Row],[desloc]]/_332_2018_07_18_outfile_posicao[[#This Row],[seconds]]</f>
        <v>0</v>
      </c>
      <c r="U1080">
        <f>_332_2018_07_18_outfile_posicao[[#This Row],[spd m/s]]*3.6</f>
        <v>0</v>
      </c>
      <c r="V1080" s="2"/>
      <c r="W1080" s="2">
        <f>IF(_332_2018_07_18_outfile_posicao[[#This Row],[cod bus]]=F1079,0,1)</f>
        <v>0</v>
      </c>
      <c r="X1080" s="2">
        <f>IF(_332_2018_07_18_outfile_posicao[[#This Row],[desloc]]&gt;=0,0,1)</f>
        <v>0</v>
      </c>
      <c r="Y1080" s="2">
        <f>IF(AND(_332_2018_07_18_outfile_posicao[[#This Row],[spd m/s]]&lt;1,_332_2018_07_18_outfile_posicao[[#This Row],[spd m/s]]&lt;&gt;0),1,0)</f>
        <v>0</v>
      </c>
      <c r="Z1080" s="2">
        <f>IF(Z1079=0.5,IF(P1080&gt;=P1081,0.5,1),IF(_332_2018_07_18_outfile_posicao[[#This Row],[desloc]]&lt;-1000,IF(P1080&gt;=P1081,IF(AND(Z1079=0.5,P1080=P1081),0,IF(P1080&lt;700,0.5,0)),1),IF(AND(X1080&gt;0,X1079&gt;0,_332_2018_07_18_outfile_posicao[[#This Row],[8686,881807]]&lt;500,_332_2018_07_18_outfile_posicao[[#This Row],[desloc]]&gt;0),IF(_332_2018_07_18_outfile_posicao[[#This Row],[8686,881807]]&lt;500,1,0),0)))</f>
        <v>0.5</v>
      </c>
      <c r="AA1080" s="2">
        <f t="shared" si="16"/>
        <v>0</v>
      </c>
      <c r="AB1080" s="2">
        <f>IF(_332_2018_07_18_outfile_posicao[[#This Row],[inicio]]=1,0,IF(AB1079&gt;0,0.5,IF(_332_2018_07_18_outfile_posicao[[#This Row],[max dist]]=_332_2018_07_18_outfile_posicao[[#This Row],[8686,881807]],1,0)))</f>
        <v>0.5</v>
      </c>
      <c r="AC1080" s="2">
        <f>IF(_332_2018_07_18_outfile_posicao[[#This Row],[fim]]=0,AC1081+1,0)</f>
        <v>0</v>
      </c>
      <c r="AD1080" s="2"/>
      <c r="AE1080" s="2"/>
      <c r="AF1080" s="2"/>
      <c r="AG1080" s="2"/>
      <c r="AH1080" s="2"/>
      <c r="AI1080" s="2"/>
    </row>
    <row r="1081" spans="1:35" x14ac:dyDescent="0.25">
      <c r="A1081">
        <v>684</v>
      </c>
      <c r="B1081">
        <v>2</v>
      </c>
      <c r="C1081" s="2" t="s">
        <v>3319</v>
      </c>
      <c r="D1081">
        <v>332</v>
      </c>
      <c r="E1081" s="2" t="s">
        <v>5884</v>
      </c>
      <c r="F1081" s="2" t="s">
        <v>4931</v>
      </c>
      <c r="G1081" s="2">
        <v>1080</v>
      </c>
      <c r="H1081" t="b">
        <v>1</v>
      </c>
      <c r="I1081" s="3">
        <v>43299.279270833336</v>
      </c>
      <c r="J1081" s="2">
        <v>606</v>
      </c>
      <c r="K1081" s="2">
        <v>-23.639825999999999</v>
      </c>
      <c r="L1081" s="2">
        <v>-46.607307499999997</v>
      </c>
      <c r="M1081" s="2">
        <f>IF(AND(_332_2018_07_18_outfile_posicao[[#This Row],[hora bus]]=I1080,_332_2018_07_18_outfile_posicao[[#This Row],[lat bus]]=K1080,_332_2018_07_18_outfile_posicao[[#This Row],[lon bus]]=L1080),1,0)</f>
        <v>0</v>
      </c>
      <c r="N1081">
        <v>1</v>
      </c>
      <c r="O1081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1081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1081" s="4">
        <f>_332_2018_07_18_outfile_posicao[[#This Row],[8686,881807]]/_332_2018_07_18_outfile_posicao[[#Headers],[8686,881807]]</f>
        <v>5.2380543083378913E-4</v>
      </c>
      <c r="R1081">
        <f>_332_2018_07_18_outfile_posicao[[#This Row],[8686,881807]]-P1080</f>
        <v>0</v>
      </c>
      <c r="S1081">
        <f>(_332_2018_07_18_outfile_posicao[[#This Row],[hora bus]]-I1080)*86000</f>
        <v>44.79166712553706</v>
      </c>
      <c r="T1081">
        <f>_332_2018_07_18_outfile_posicao[[#This Row],[desloc]]/_332_2018_07_18_outfile_posicao[[#This Row],[seconds]]</f>
        <v>0</v>
      </c>
      <c r="U1081">
        <f>_332_2018_07_18_outfile_posicao[[#This Row],[spd m/s]]*3.6</f>
        <v>0</v>
      </c>
      <c r="V1081" s="2"/>
      <c r="W1081" s="2">
        <f>IF(_332_2018_07_18_outfile_posicao[[#This Row],[cod bus]]=F1080,0,1)</f>
        <v>0</v>
      </c>
      <c r="X1081" s="2">
        <f>IF(_332_2018_07_18_outfile_posicao[[#This Row],[desloc]]&gt;=0,0,1)</f>
        <v>0</v>
      </c>
      <c r="Y1081" s="2">
        <f>IF(AND(_332_2018_07_18_outfile_posicao[[#This Row],[spd m/s]]&lt;1,_332_2018_07_18_outfile_posicao[[#This Row],[spd m/s]]&lt;&gt;0),1,0)</f>
        <v>0</v>
      </c>
      <c r="Z1081" s="2">
        <f>IF(Z1080=0.5,IF(P1081&gt;=P1082,0.5,1),IF(_332_2018_07_18_outfile_posicao[[#This Row],[desloc]]&lt;-1000,IF(P1081&gt;=P1082,IF(AND(Z1080=0.5,P1081=P1082),0,IF(P1081&lt;700,0.5,0)),1),IF(AND(X1081&gt;0,X1080&gt;0,_332_2018_07_18_outfile_posicao[[#This Row],[8686,881807]]&lt;500,_332_2018_07_18_outfile_posicao[[#This Row],[desloc]]&gt;0),IF(_332_2018_07_18_outfile_posicao[[#This Row],[8686,881807]]&lt;500,1,0),0)))</f>
        <v>0.5</v>
      </c>
      <c r="AA1081" s="2">
        <f t="shared" si="16"/>
        <v>0</v>
      </c>
      <c r="AB1081" s="2">
        <f>IF(_332_2018_07_18_outfile_posicao[[#This Row],[inicio]]=1,0,IF(AB1080&gt;0,0.5,IF(_332_2018_07_18_outfile_posicao[[#This Row],[max dist]]=_332_2018_07_18_outfile_posicao[[#This Row],[8686,881807]],1,0)))</f>
        <v>0.5</v>
      </c>
      <c r="AC1081" s="2">
        <f>IF(_332_2018_07_18_outfile_posicao[[#This Row],[fim]]=0,AC1082+1,0)</f>
        <v>0</v>
      </c>
      <c r="AD1081" s="2"/>
      <c r="AE1081" s="2"/>
      <c r="AF1081" s="2"/>
      <c r="AG1081" s="2"/>
      <c r="AH1081" s="2"/>
      <c r="AI1081" s="2"/>
    </row>
    <row r="1082" spans="1:35" x14ac:dyDescent="0.25">
      <c r="A1082">
        <v>685</v>
      </c>
      <c r="B1082">
        <v>2</v>
      </c>
      <c r="C1082" s="2" t="s">
        <v>3320</v>
      </c>
      <c r="D1082">
        <v>332</v>
      </c>
      <c r="E1082" s="2" t="s">
        <v>5885</v>
      </c>
      <c r="F1082" s="2" t="s">
        <v>4931</v>
      </c>
      <c r="G1082" s="2">
        <v>1081</v>
      </c>
      <c r="H1082" t="b">
        <v>1</v>
      </c>
      <c r="I1082" s="3">
        <v>43299.279791666668</v>
      </c>
      <c r="J1082" s="2">
        <v>609</v>
      </c>
      <c r="K1082" s="2">
        <v>-23.639825999999999</v>
      </c>
      <c r="L1082" s="2">
        <v>-46.607307499999997</v>
      </c>
      <c r="M1082" s="2">
        <f>IF(AND(_332_2018_07_18_outfile_posicao[[#This Row],[hora bus]]=I1081,_332_2018_07_18_outfile_posicao[[#This Row],[lat bus]]=K1081,_332_2018_07_18_outfile_posicao[[#This Row],[lon bus]]=L1081),1,0)</f>
        <v>0</v>
      </c>
      <c r="N1082">
        <v>1</v>
      </c>
      <c r="O1082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1082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1082" s="4">
        <f>_332_2018_07_18_outfile_posicao[[#This Row],[8686,881807]]/_332_2018_07_18_outfile_posicao[[#Headers],[8686,881807]]</f>
        <v>5.2380543083378913E-4</v>
      </c>
      <c r="R1082">
        <f>_332_2018_07_18_outfile_posicao[[#This Row],[8686,881807]]-P1081</f>
        <v>0</v>
      </c>
      <c r="S1082">
        <f>(_332_2018_07_18_outfile_posicao[[#This Row],[hora bus]]-I1081)*86000</f>
        <v>44.791666499804705</v>
      </c>
      <c r="T1082">
        <f>_332_2018_07_18_outfile_posicao[[#This Row],[desloc]]/_332_2018_07_18_outfile_posicao[[#This Row],[seconds]]</f>
        <v>0</v>
      </c>
      <c r="U1082">
        <f>_332_2018_07_18_outfile_posicao[[#This Row],[spd m/s]]*3.6</f>
        <v>0</v>
      </c>
      <c r="V1082" s="2"/>
      <c r="W1082" s="2">
        <f>IF(_332_2018_07_18_outfile_posicao[[#This Row],[cod bus]]=F1081,0,1)</f>
        <v>0</v>
      </c>
      <c r="X1082" s="2">
        <f>IF(_332_2018_07_18_outfile_posicao[[#This Row],[desloc]]&gt;=0,0,1)</f>
        <v>0</v>
      </c>
      <c r="Y1082" s="2">
        <f>IF(AND(_332_2018_07_18_outfile_posicao[[#This Row],[spd m/s]]&lt;1,_332_2018_07_18_outfile_posicao[[#This Row],[spd m/s]]&lt;&gt;0),1,0)</f>
        <v>0</v>
      </c>
      <c r="Z1082" s="2">
        <f>IF(Z1081=0.5,IF(P1082&gt;=P1083,0.5,1),IF(_332_2018_07_18_outfile_posicao[[#This Row],[desloc]]&lt;-1000,IF(P1082&gt;=P1083,IF(AND(Z1081=0.5,P1082=P1083),0,IF(P1082&lt;700,0.5,0)),1),IF(AND(X1082&gt;0,X1081&gt;0,_332_2018_07_18_outfile_posicao[[#This Row],[8686,881807]]&lt;500,_332_2018_07_18_outfile_posicao[[#This Row],[desloc]]&gt;0),IF(_332_2018_07_18_outfile_posicao[[#This Row],[8686,881807]]&lt;500,1,0),0)))</f>
        <v>0.5</v>
      </c>
      <c r="AA1082" s="2">
        <f t="shared" si="16"/>
        <v>0</v>
      </c>
      <c r="AB1082" s="2">
        <f>IF(_332_2018_07_18_outfile_posicao[[#This Row],[inicio]]=1,0,IF(AB1081&gt;0,0.5,IF(_332_2018_07_18_outfile_posicao[[#This Row],[max dist]]=_332_2018_07_18_outfile_posicao[[#This Row],[8686,881807]],1,0)))</f>
        <v>0.5</v>
      </c>
      <c r="AC1082" s="2">
        <f>IF(_332_2018_07_18_outfile_posicao[[#This Row],[fim]]=0,AC1083+1,0)</f>
        <v>0</v>
      </c>
      <c r="AD1082" s="2"/>
      <c r="AE1082" s="2"/>
      <c r="AF1082" s="2"/>
      <c r="AG1082" s="2"/>
      <c r="AH1082" s="2"/>
      <c r="AI1082" s="2"/>
    </row>
    <row r="1083" spans="1:35" x14ac:dyDescent="0.25">
      <c r="A1083">
        <v>687</v>
      </c>
      <c r="B1083">
        <v>2</v>
      </c>
      <c r="C1083" s="2" t="s">
        <v>3322</v>
      </c>
      <c r="D1083">
        <v>332</v>
      </c>
      <c r="E1083" s="2" t="s">
        <v>5886</v>
      </c>
      <c r="F1083" s="2" t="s">
        <v>4931</v>
      </c>
      <c r="G1083" s="2">
        <v>1082</v>
      </c>
      <c r="H1083" t="b">
        <v>1</v>
      </c>
      <c r="I1083" s="3">
        <v>43299.280312499999</v>
      </c>
      <c r="J1083" s="2">
        <v>612</v>
      </c>
      <c r="K1083" s="2">
        <v>-23.639825999999999</v>
      </c>
      <c r="L1083" s="2">
        <v>-46.607307499999997</v>
      </c>
      <c r="M1083" s="2">
        <f>IF(AND(_332_2018_07_18_outfile_posicao[[#This Row],[hora bus]]=I1082,_332_2018_07_18_outfile_posicao[[#This Row],[lat bus]]=K1082,_332_2018_07_18_outfile_posicao[[#This Row],[lon bus]]=L1082),1,0)</f>
        <v>0</v>
      </c>
      <c r="N1083">
        <v>1</v>
      </c>
      <c r="O1083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1083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1083" s="4">
        <f>_332_2018_07_18_outfile_posicao[[#This Row],[8686,881807]]/_332_2018_07_18_outfile_posicao[[#Headers],[8686,881807]]</f>
        <v>5.2380543083378913E-4</v>
      </c>
      <c r="R1083">
        <f>_332_2018_07_18_outfile_posicao[[#This Row],[8686,881807]]-P1082</f>
        <v>0</v>
      </c>
      <c r="S1083">
        <f>(_332_2018_07_18_outfile_posicao[[#This Row],[hora bus]]-I1082)*86000</f>
        <v>44.791666499804705</v>
      </c>
      <c r="T1083">
        <f>_332_2018_07_18_outfile_posicao[[#This Row],[desloc]]/_332_2018_07_18_outfile_posicao[[#This Row],[seconds]]</f>
        <v>0</v>
      </c>
      <c r="U1083">
        <f>_332_2018_07_18_outfile_posicao[[#This Row],[spd m/s]]*3.6</f>
        <v>0</v>
      </c>
      <c r="V1083" s="2"/>
      <c r="W1083" s="2">
        <f>IF(_332_2018_07_18_outfile_posicao[[#This Row],[cod bus]]=F1082,0,1)</f>
        <v>0</v>
      </c>
      <c r="X1083" s="2">
        <f>IF(_332_2018_07_18_outfile_posicao[[#This Row],[desloc]]&gt;=0,0,1)</f>
        <v>0</v>
      </c>
      <c r="Y1083" s="2">
        <f>IF(AND(_332_2018_07_18_outfile_posicao[[#This Row],[spd m/s]]&lt;1,_332_2018_07_18_outfile_posicao[[#This Row],[spd m/s]]&lt;&gt;0),1,0)</f>
        <v>0</v>
      </c>
      <c r="Z1083" s="2">
        <f>IF(Z1082=0.5,IF(P1083&gt;=P1084,0.5,1),IF(_332_2018_07_18_outfile_posicao[[#This Row],[desloc]]&lt;-1000,IF(P1083&gt;=P1084,IF(AND(Z1082=0.5,P1083=P1084),0,IF(P1083&lt;700,0.5,0)),1),IF(AND(X1083&gt;0,X1082&gt;0,_332_2018_07_18_outfile_posicao[[#This Row],[8686,881807]]&lt;500,_332_2018_07_18_outfile_posicao[[#This Row],[desloc]]&gt;0),IF(_332_2018_07_18_outfile_posicao[[#This Row],[8686,881807]]&lt;500,1,0),0)))</f>
        <v>0.5</v>
      </c>
      <c r="AA1083" s="2">
        <f t="shared" si="16"/>
        <v>0</v>
      </c>
      <c r="AB1083" s="2">
        <f>IF(_332_2018_07_18_outfile_posicao[[#This Row],[inicio]]=1,0,IF(AB1082&gt;0,0.5,IF(_332_2018_07_18_outfile_posicao[[#This Row],[max dist]]=_332_2018_07_18_outfile_posicao[[#This Row],[8686,881807]],1,0)))</f>
        <v>0.5</v>
      </c>
      <c r="AC1083" s="2">
        <f>IF(_332_2018_07_18_outfile_posicao[[#This Row],[fim]]=0,AC1084+1,0)</f>
        <v>0</v>
      </c>
      <c r="AD1083" s="2"/>
      <c r="AE1083" s="2"/>
      <c r="AF1083" s="2"/>
      <c r="AG1083" s="2"/>
      <c r="AH1083" s="2"/>
      <c r="AI1083" s="2"/>
    </row>
    <row r="1084" spans="1:35" x14ac:dyDescent="0.25">
      <c r="A1084">
        <v>688</v>
      </c>
      <c r="B1084">
        <v>2</v>
      </c>
      <c r="C1084" s="2" t="s">
        <v>3323</v>
      </c>
      <c r="D1084">
        <v>332</v>
      </c>
      <c r="E1084" s="2" t="s">
        <v>5886</v>
      </c>
      <c r="F1084" s="2" t="s">
        <v>4931</v>
      </c>
      <c r="G1084" s="2">
        <v>1083</v>
      </c>
      <c r="H1084" t="b">
        <v>1</v>
      </c>
      <c r="I1084" s="3">
        <v>43299.280833333331</v>
      </c>
      <c r="J1084" s="2">
        <v>615</v>
      </c>
      <c r="K1084" s="2">
        <v>-23.639825999999999</v>
      </c>
      <c r="L1084" s="2">
        <v>-46.607307499999997</v>
      </c>
      <c r="M1084" s="2">
        <f>IF(AND(_332_2018_07_18_outfile_posicao[[#This Row],[hora bus]]=I1083,_332_2018_07_18_outfile_posicao[[#This Row],[lat bus]]=K1083,_332_2018_07_18_outfile_posicao[[#This Row],[lon bus]]=L1083),1,0)</f>
        <v>0</v>
      </c>
      <c r="N1084">
        <v>1</v>
      </c>
      <c r="O1084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1084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1084" s="4">
        <f>_332_2018_07_18_outfile_posicao[[#This Row],[8686,881807]]/_332_2018_07_18_outfile_posicao[[#Headers],[8686,881807]]</f>
        <v>5.2380543083378913E-4</v>
      </c>
      <c r="R1084">
        <f>_332_2018_07_18_outfile_posicao[[#This Row],[8686,881807]]-P1083</f>
        <v>0</v>
      </c>
      <c r="S1084">
        <f>(_332_2018_07_18_outfile_posicao[[#This Row],[hora bus]]-I1083)*86000</f>
        <v>44.791666499804705</v>
      </c>
      <c r="T1084">
        <f>_332_2018_07_18_outfile_posicao[[#This Row],[desloc]]/_332_2018_07_18_outfile_posicao[[#This Row],[seconds]]</f>
        <v>0</v>
      </c>
      <c r="U1084">
        <f>_332_2018_07_18_outfile_posicao[[#This Row],[spd m/s]]*3.6</f>
        <v>0</v>
      </c>
      <c r="V1084" s="2"/>
      <c r="W1084" s="2">
        <f>IF(_332_2018_07_18_outfile_posicao[[#This Row],[cod bus]]=F1083,0,1)</f>
        <v>0</v>
      </c>
      <c r="X1084" s="2">
        <f>IF(_332_2018_07_18_outfile_posicao[[#This Row],[desloc]]&gt;=0,0,1)</f>
        <v>0</v>
      </c>
      <c r="Y1084" s="2">
        <f>IF(AND(_332_2018_07_18_outfile_posicao[[#This Row],[spd m/s]]&lt;1,_332_2018_07_18_outfile_posicao[[#This Row],[spd m/s]]&lt;&gt;0),1,0)</f>
        <v>0</v>
      </c>
      <c r="Z1084" s="2">
        <f>IF(Z1083=0.5,IF(P1084&gt;=P1085,0.5,1),IF(_332_2018_07_18_outfile_posicao[[#This Row],[desloc]]&lt;-1000,IF(P1084&gt;=P1085,IF(AND(Z1083=0.5,P1084=P1085),0,IF(P1084&lt;700,0.5,0)),1),IF(AND(X1084&gt;0,X1083&gt;0,_332_2018_07_18_outfile_posicao[[#This Row],[8686,881807]]&lt;500,_332_2018_07_18_outfile_posicao[[#This Row],[desloc]]&gt;0),IF(_332_2018_07_18_outfile_posicao[[#This Row],[8686,881807]]&lt;500,1,0),0)))</f>
        <v>0.5</v>
      </c>
      <c r="AA1084" s="2">
        <f t="shared" si="16"/>
        <v>0</v>
      </c>
      <c r="AB1084" s="2">
        <f>IF(_332_2018_07_18_outfile_posicao[[#This Row],[inicio]]=1,0,IF(AB1083&gt;0,0.5,IF(_332_2018_07_18_outfile_posicao[[#This Row],[max dist]]=_332_2018_07_18_outfile_posicao[[#This Row],[8686,881807]],1,0)))</f>
        <v>0.5</v>
      </c>
      <c r="AC1084" s="2">
        <f>IF(_332_2018_07_18_outfile_posicao[[#This Row],[fim]]=0,AC1085+1,0)</f>
        <v>0</v>
      </c>
      <c r="AD1084" s="2"/>
      <c r="AE1084" s="2"/>
      <c r="AF1084" s="2"/>
      <c r="AG1084" s="2"/>
      <c r="AH1084" s="2"/>
      <c r="AI1084" s="2"/>
    </row>
    <row r="1085" spans="1:35" x14ac:dyDescent="0.25">
      <c r="A1085">
        <v>690</v>
      </c>
      <c r="B1085">
        <v>2</v>
      </c>
      <c r="C1085" s="2" t="s">
        <v>3325</v>
      </c>
      <c r="D1085">
        <v>332</v>
      </c>
      <c r="E1085" s="2" t="s">
        <v>5887</v>
      </c>
      <c r="F1085" s="2" t="s">
        <v>4931</v>
      </c>
      <c r="G1085" s="2">
        <v>1084</v>
      </c>
      <c r="H1085" t="b">
        <v>1</v>
      </c>
      <c r="I1085" s="3">
        <v>43299.281354166669</v>
      </c>
      <c r="J1085" s="2">
        <v>618</v>
      </c>
      <c r="K1085" s="2">
        <v>-23.639825999999999</v>
      </c>
      <c r="L1085" s="2">
        <v>-46.607307499999997</v>
      </c>
      <c r="M1085" s="2">
        <f>IF(AND(_332_2018_07_18_outfile_posicao[[#This Row],[hora bus]]=I1084,_332_2018_07_18_outfile_posicao[[#This Row],[lat bus]]=K1084,_332_2018_07_18_outfile_posicao[[#This Row],[lon bus]]=L1084),1,0)</f>
        <v>0</v>
      </c>
      <c r="N1085">
        <v>1</v>
      </c>
      <c r="O1085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1085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1085" s="4">
        <f>_332_2018_07_18_outfile_posicao[[#This Row],[8686,881807]]/_332_2018_07_18_outfile_posicao[[#Headers],[8686,881807]]</f>
        <v>5.2380543083378913E-4</v>
      </c>
      <c r="R1085">
        <f>_332_2018_07_18_outfile_posicao[[#This Row],[8686,881807]]-P1084</f>
        <v>0</v>
      </c>
      <c r="S1085">
        <f>(_332_2018_07_18_outfile_posicao[[#This Row],[hora bus]]-I1084)*86000</f>
        <v>44.79166712553706</v>
      </c>
      <c r="T1085">
        <f>_332_2018_07_18_outfile_posicao[[#This Row],[desloc]]/_332_2018_07_18_outfile_posicao[[#This Row],[seconds]]</f>
        <v>0</v>
      </c>
      <c r="U1085">
        <f>_332_2018_07_18_outfile_posicao[[#This Row],[spd m/s]]*3.6</f>
        <v>0</v>
      </c>
      <c r="V1085" s="2"/>
      <c r="W1085" s="2">
        <f>IF(_332_2018_07_18_outfile_posicao[[#This Row],[cod bus]]=F1084,0,1)</f>
        <v>0</v>
      </c>
      <c r="X1085" s="2">
        <f>IF(_332_2018_07_18_outfile_posicao[[#This Row],[desloc]]&gt;=0,0,1)</f>
        <v>0</v>
      </c>
      <c r="Y1085" s="2">
        <f>IF(AND(_332_2018_07_18_outfile_posicao[[#This Row],[spd m/s]]&lt;1,_332_2018_07_18_outfile_posicao[[#This Row],[spd m/s]]&lt;&gt;0),1,0)</f>
        <v>0</v>
      </c>
      <c r="Z1085" s="2">
        <f>IF(Z1084=0.5,IF(P1085&gt;=P1086,0.5,1),IF(_332_2018_07_18_outfile_posicao[[#This Row],[desloc]]&lt;-1000,IF(P1085&gt;=P1086,IF(AND(Z1084=0.5,P1085=P1086),0,IF(P1085&lt;700,0.5,0)),1),IF(AND(X1085&gt;0,X1084&gt;0,_332_2018_07_18_outfile_posicao[[#This Row],[8686,881807]]&lt;500,_332_2018_07_18_outfile_posicao[[#This Row],[desloc]]&gt;0),IF(_332_2018_07_18_outfile_posicao[[#This Row],[8686,881807]]&lt;500,1,0),0)))</f>
        <v>0.5</v>
      </c>
      <c r="AA1085" s="2">
        <f t="shared" si="16"/>
        <v>0</v>
      </c>
      <c r="AB1085" s="2">
        <f>IF(_332_2018_07_18_outfile_posicao[[#This Row],[inicio]]=1,0,IF(AB1084&gt;0,0.5,IF(_332_2018_07_18_outfile_posicao[[#This Row],[max dist]]=_332_2018_07_18_outfile_posicao[[#This Row],[8686,881807]],1,0)))</f>
        <v>0.5</v>
      </c>
      <c r="AC1085" s="2">
        <f>IF(_332_2018_07_18_outfile_posicao[[#This Row],[fim]]=0,AC1086+1,0)</f>
        <v>0</v>
      </c>
      <c r="AD1085" s="2"/>
      <c r="AE1085" s="2"/>
      <c r="AF1085" s="2"/>
      <c r="AG1085" s="2"/>
      <c r="AH1085" s="2"/>
      <c r="AI1085" s="2"/>
    </row>
    <row r="1086" spans="1:35" x14ac:dyDescent="0.25">
      <c r="A1086">
        <v>691</v>
      </c>
      <c r="B1086">
        <v>2</v>
      </c>
      <c r="C1086" s="2" t="s">
        <v>3326</v>
      </c>
      <c r="D1086">
        <v>332</v>
      </c>
      <c r="E1086" s="2" t="s">
        <v>5888</v>
      </c>
      <c r="F1086" s="2" t="s">
        <v>4931</v>
      </c>
      <c r="G1086" s="2">
        <v>1085</v>
      </c>
      <c r="H1086" t="b">
        <v>1</v>
      </c>
      <c r="I1086" s="3">
        <v>43299.281875000001</v>
      </c>
      <c r="J1086" s="2">
        <v>621</v>
      </c>
      <c r="K1086" s="2">
        <v>-23.639825999999999</v>
      </c>
      <c r="L1086" s="2">
        <v>-46.607307499999997</v>
      </c>
      <c r="M1086" s="2">
        <f>IF(AND(_332_2018_07_18_outfile_posicao[[#This Row],[hora bus]]=I1085,_332_2018_07_18_outfile_posicao[[#This Row],[lat bus]]=K1085,_332_2018_07_18_outfile_posicao[[#This Row],[lon bus]]=L1085),1,0)</f>
        <v>0</v>
      </c>
      <c r="N1086">
        <v>1</v>
      </c>
      <c r="O1086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1086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1086" s="4">
        <f>_332_2018_07_18_outfile_posicao[[#This Row],[8686,881807]]/_332_2018_07_18_outfile_posicao[[#Headers],[8686,881807]]</f>
        <v>5.2380543083378913E-4</v>
      </c>
      <c r="R1086">
        <f>_332_2018_07_18_outfile_posicao[[#This Row],[8686,881807]]-P1085</f>
        <v>0</v>
      </c>
      <c r="S1086">
        <f>(_332_2018_07_18_outfile_posicao[[#This Row],[hora bus]]-I1085)*86000</f>
        <v>44.791666499804705</v>
      </c>
      <c r="T1086">
        <f>_332_2018_07_18_outfile_posicao[[#This Row],[desloc]]/_332_2018_07_18_outfile_posicao[[#This Row],[seconds]]</f>
        <v>0</v>
      </c>
      <c r="U1086">
        <f>_332_2018_07_18_outfile_posicao[[#This Row],[spd m/s]]*3.6</f>
        <v>0</v>
      </c>
      <c r="V1086" s="2"/>
      <c r="W1086" s="2">
        <f>IF(_332_2018_07_18_outfile_posicao[[#This Row],[cod bus]]=F1085,0,1)</f>
        <v>0</v>
      </c>
      <c r="X1086" s="2">
        <f>IF(_332_2018_07_18_outfile_posicao[[#This Row],[desloc]]&gt;=0,0,1)</f>
        <v>0</v>
      </c>
      <c r="Y1086" s="2">
        <f>IF(AND(_332_2018_07_18_outfile_posicao[[#This Row],[spd m/s]]&lt;1,_332_2018_07_18_outfile_posicao[[#This Row],[spd m/s]]&lt;&gt;0),1,0)</f>
        <v>0</v>
      </c>
      <c r="Z1086" s="2">
        <f>IF(Z1085=0.5,IF(P1086&gt;=P1087,0.5,1),IF(_332_2018_07_18_outfile_posicao[[#This Row],[desloc]]&lt;-1000,IF(P1086&gt;=P1087,IF(AND(Z1085=0.5,P1086=P1087),0,IF(P1086&lt;700,0.5,0)),1),IF(AND(X1086&gt;0,X1085&gt;0,_332_2018_07_18_outfile_posicao[[#This Row],[8686,881807]]&lt;500,_332_2018_07_18_outfile_posicao[[#This Row],[desloc]]&gt;0),IF(_332_2018_07_18_outfile_posicao[[#This Row],[8686,881807]]&lt;500,1,0),0)))</f>
        <v>0.5</v>
      </c>
      <c r="AA1086" s="2">
        <f t="shared" si="16"/>
        <v>0</v>
      </c>
      <c r="AB1086" s="2">
        <f>IF(_332_2018_07_18_outfile_posicao[[#This Row],[inicio]]=1,0,IF(AB1085&gt;0,0.5,IF(_332_2018_07_18_outfile_posicao[[#This Row],[max dist]]=_332_2018_07_18_outfile_posicao[[#This Row],[8686,881807]],1,0)))</f>
        <v>0.5</v>
      </c>
      <c r="AC1086" s="2">
        <f>IF(_332_2018_07_18_outfile_posicao[[#This Row],[fim]]=0,AC1087+1,0)</f>
        <v>0</v>
      </c>
      <c r="AD1086" s="2"/>
      <c r="AE1086" s="2"/>
      <c r="AF1086" s="2"/>
      <c r="AG1086" s="2"/>
      <c r="AH1086" s="2"/>
      <c r="AI1086" s="2"/>
    </row>
    <row r="1087" spans="1:35" x14ac:dyDescent="0.25">
      <c r="A1087">
        <v>693</v>
      </c>
      <c r="B1087">
        <v>2</v>
      </c>
      <c r="C1087" s="2" t="s">
        <v>3328</v>
      </c>
      <c r="D1087">
        <v>332</v>
      </c>
      <c r="E1087" s="2" t="s">
        <v>5889</v>
      </c>
      <c r="F1087" s="2" t="s">
        <v>4931</v>
      </c>
      <c r="G1087" s="2">
        <v>1086</v>
      </c>
      <c r="H1087" t="b">
        <v>1</v>
      </c>
      <c r="I1087" s="3">
        <v>43299.282395833332</v>
      </c>
      <c r="J1087" s="2">
        <v>624</v>
      </c>
      <c r="K1087" s="2">
        <v>-23.639825999999999</v>
      </c>
      <c r="L1087" s="2">
        <v>-46.607307499999997</v>
      </c>
      <c r="M1087" s="2">
        <f>IF(AND(_332_2018_07_18_outfile_posicao[[#This Row],[hora bus]]=I1086,_332_2018_07_18_outfile_posicao[[#This Row],[lat bus]]=K1086,_332_2018_07_18_outfile_posicao[[#This Row],[lon bus]]=L1086),1,0)</f>
        <v>0</v>
      </c>
      <c r="N1087">
        <v>1</v>
      </c>
      <c r="O1087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1087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1087" s="4">
        <f>_332_2018_07_18_outfile_posicao[[#This Row],[8686,881807]]/_332_2018_07_18_outfile_posicao[[#Headers],[8686,881807]]</f>
        <v>5.2380543083378913E-4</v>
      </c>
      <c r="R1087">
        <f>_332_2018_07_18_outfile_posicao[[#This Row],[8686,881807]]-P1086</f>
        <v>0</v>
      </c>
      <c r="S1087">
        <f>(_332_2018_07_18_outfile_posicao[[#This Row],[hora bus]]-I1086)*86000</f>
        <v>44.791666499804705</v>
      </c>
      <c r="T1087">
        <f>_332_2018_07_18_outfile_posicao[[#This Row],[desloc]]/_332_2018_07_18_outfile_posicao[[#This Row],[seconds]]</f>
        <v>0</v>
      </c>
      <c r="U1087">
        <f>_332_2018_07_18_outfile_posicao[[#This Row],[spd m/s]]*3.6</f>
        <v>0</v>
      </c>
      <c r="V1087" s="2"/>
      <c r="W1087" s="2">
        <f>IF(_332_2018_07_18_outfile_posicao[[#This Row],[cod bus]]=F1086,0,1)</f>
        <v>0</v>
      </c>
      <c r="X1087" s="2">
        <f>IF(_332_2018_07_18_outfile_posicao[[#This Row],[desloc]]&gt;=0,0,1)</f>
        <v>0</v>
      </c>
      <c r="Y1087" s="2">
        <f>IF(AND(_332_2018_07_18_outfile_posicao[[#This Row],[spd m/s]]&lt;1,_332_2018_07_18_outfile_posicao[[#This Row],[spd m/s]]&lt;&gt;0),1,0)</f>
        <v>0</v>
      </c>
      <c r="Z1087" s="2">
        <f>IF(Z1086=0.5,IF(P1087&gt;=P1088,0.5,1),IF(_332_2018_07_18_outfile_posicao[[#This Row],[desloc]]&lt;-1000,IF(P1087&gt;=P1088,IF(AND(Z1086=0.5,P1087=P1088),0,IF(P1087&lt;700,0.5,0)),1),IF(AND(X1087&gt;0,X1086&gt;0,_332_2018_07_18_outfile_posicao[[#This Row],[8686,881807]]&lt;500,_332_2018_07_18_outfile_posicao[[#This Row],[desloc]]&gt;0),IF(_332_2018_07_18_outfile_posicao[[#This Row],[8686,881807]]&lt;500,1,0),0)))</f>
        <v>0.5</v>
      </c>
      <c r="AA1087" s="2">
        <f t="shared" si="16"/>
        <v>0</v>
      </c>
      <c r="AB1087" s="2">
        <f>IF(_332_2018_07_18_outfile_posicao[[#This Row],[inicio]]=1,0,IF(AB1086&gt;0,0.5,IF(_332_2018_07_18_outfile_posicao[[#This Row],[max dist]]=_332_2018_07_18_outfile_posicao[[#This Row],[8686,881807]],1,0)))</f>
        <v>0.5</v>
      </c>
      <c r="AC1087" s="2">
        <f>IF(_332_2018_07_18_outfile_posicao[[#This Row],[fim]]=0,AC1088+1,0)</f>
        <v>0</v>
      </c>
      <c r="AD1087" s="2"/>
      <c r="AE1087" s="2"/>
      <c r="AF1087" s="2"/>
      <c r="AG1087" s="2"/>
      <c r="AH1087" s="2"/>
      <c r="AI1087" s="2"/>
    </row>
    <row r="1088" spans="1:35" x14ac:dyDescent="0.25">
      <c r="A1088">
        <v>694</v>
      </c>
      <c r="B1088">
        <v>2</v>
      </c>
      <c r="C1088" s="2" t="s">
        <v>3329</v>
      </c>
      <c r="D1088">
        <v>332</v>
      </c>
      <c r="E1088" s="2" t="s">
        <v>5889</v>
      </c>
      <c r="F1088" s="2" t="s">
        <v>4931</v>
      </c>
      <c r="G1088" s="2">
        <v>1087</v>
      </c>
      <c r="H1088" t="b">
        <v>1</v>
      </c>
      <c r="I1088" s="3">
        <v>43299.282916666663</v>
      </c>
      <c r="J1088" s="2">
        <v>627</v>
      </c>
      <c r="K1088" s="2">
        <v>-23.639825999999999</v>
      </c>
      <c r="L1088" s="2">
        <v>-46.607307499999997</v>
      </c>
      <c r="M1088" s="2">
        <f>IF(AND(_332_2018_07_18_outfile_posicao[[#This Row],[hora bus]]=I1087,_332_2018_07_18_outfile_posicao[[#This Row],[lat bus]]=K1087,_332_2018_07_18_outfile_posicao[[#This Row],[lon bus]]=L1087),1,0)</f>
        <v>0</v>
      </c>
      <c r="N1088">
        <v>1</v>
      </c>
      <c r="O1088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1088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1088" s="4">
        <f>_332_2018_07_18_outfile_posicao[[#This Row],[8686,881807]]/_332_2018_07_18_outfile_posicao[[#Headers],[8686,881807]]</f>
        <v>5.2380543083378913E-4</v>
      </c>
      <c r="R1088">
        <f>_332_2018_07_18_outfile_posicao[[#This Row],[8686,881807]]-P1087</f>
        <v>0</v>
      </c>
      <c r="S1088">
        <f>(_332_2018_07_18_outfile_posicao[[#This Row],[hora bus]]-I1087)*86000</f>
        <v>44.791666499804705</v>
      </c>
      <c r="T1088">
        <f>_332_2018_07_18_outfile_posicao[[#This Row],[desloc]]/_332_2018_07_18_outfile_posicao[[#This Row],[seconds]]</f>
        <v>0</v>
      </c>
      <c r="U1088">
        <f>_332_2018_07_18_outfile_posicao[[#This Row],[spd m/s]]*3.6</f>
        <v>0</v>
      </c>
      <c r="V1088" s="2"/>
      <c r="W1088" s="2">
        <f>IF(_332_2018_07_18_outfile_posicao[[#This Row],[cod bus]]=F1087,0,1)</f>
        <v>0</v>
      </c>
      <c r="X1088" s="2">
        <f>IF(_332_2018_07_18_outfile_posicao[[#This Row],[desloc]]&gt;=0,0,1)</f>
        <v>0</v>
      </c>
      <c r="Y1088" s="2">
        <f>IF(AND(_332_2018_07_18_outfile_posicao[[#This Row],[spd m/s]]&lt;1,_332_2018_07_18_outfile_posicao[[#This Row],[spd m/s]]&lt;&gt;0),1,0)</f>
        <v>0</v>
      </c>
      <c r="Z1088" s="2">
        <f>IF(Z1087=0.5,IF(P1088&gt;=P1089,0.5,1),IF(_332_2018_07_18_outfile_posicao[[#This Row],[desloc]]&lt;-1000,IF(P1088&gt;=P1089,IF(AND(Z1087=0.5,P1088=P1089),0,IF(P1088&lt;700,0.5,0)),1),IF(AND(X1088&gt;0,X1087&gt;0,_332_2018_07_18_outfile_posicao[[#This Row],[8686,881807]]&lt;500,_332_2018_07_18_outfile_posicao[[#This Row],[desloc]]&gt;0),IF(_332_2018_07_18_outfile_posicao[[#This Row],[8686,881807]]&lt;500,1,0),0)))</f>
        <v>0.5</v>
      </c>
      <c r="AA1088" s="2">
        <f t="shared" si="16"/>
        <v>0</v>
      </c>
      <c r="AB1088" s="2">
        <f>IF(_332_2018_07_18_outfile_posicao[[#This Row],[inicio]]=1,0,IF(AB1087&gt;0,0.5,IF(_332_2018_07_18_outfile_posicao[[#This Row],[max dist]]=_332_2018_07_18_outfile_posicao[[#This Row],[8686,881807]],1,0)))</f>
        <v>0.5</v>
      </c>
      <c r="AC1088" s="2">
        <f>IF(_332_2018_07_18_outfile_posicao[[#This Row],[fim]]=0,AC1089+1,0)</f>
        <v>0</v>
      </c>
      <c r="AD1088" s="2"/>
      <c r="AE1088" s="2"/>
      <c r="AF1088" s="2"/>
      <c r="AG1088" s="2"/>
      <c r="AH1088" s="2"/>
      <c r="AI1088" s="2"/>
    </row>
    <row r="1089" spans="1:35" x14ac:dyDescent="0.25">
      <c r="A1089">
        <v>696</v>
      </c>
      <c r="B1089">
        <v>2</v>
      </c>
      <c r="C1089" s="2" t="s">
        <v>3331</v>
      </c>
      <c r="D1089">
        <v>332</v>
      </c>
      <c r="E1089" s="2" t="s">
        <v>5890</v>
      </c>
      <c r="F1089" s="2" t="s">
        <v>4931</v>
      </c>
      <c r="G1089" s="2">
        <v>1088</v>
      </c>
      <c r="H1089" t="b">
        <v>1</v>
      </c>
      <c r="I1089" s="3">
        <v>43299.283437500002</v>
      </c>
      <c r="J1089" s="2">
        <v>629</v>
      </c>
      <c r="K1089" s="2">
        <v>-23.639825999999999</v>
      </c>
      <c r="L1089" s="2">
        <v>-46.607307499999997</v>
      </c>
      <c r="M1089" s="2">
        <f>IF(AND(_332_2018_07_18_outfile_posicao[[#This Row],[hora bus]]=I1088,_332_2018_07_18_outfile_posicao[[#This Row],[lat bus]]=K1088,_332_2018_07_18_outfile_posicao[[#This Row],[lon bus]]=L1088),1,0)</f>
        <v>0</v>
      </c>
      <c r="N1089">
        <v>1</v>
      </c>
      <c r="O1089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1089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1089" s="4">
        <f>_332_2018_07_18_outfile_posicao[[#This Row],[8686,881807]]/_332_2018_07_18_outfile_posicao[[#Headers],[8686,881807]]</f>
        <v>5.2380543083378913E-4</v>
      </c>
      <c r="R1089">
        <f>_332_2018_07_18_outfile_posicao[[#This Row],[8686,881807]]-P1088</f>
        <v>0</v>
      </c>
      <c r="S1089">
        <f>(_332_2018_07_18_outfile_posicao[[#This Row],[hora bus]]-I1088)*86000</f>
        <v>44.79166712553706</v>
      </c>
      <c r="T1089">
        <f>_332_2018_07_18_outfile_posicao[[#This Row],[desloc]]/_332_2018_07_18_outfile_posicao[[#This Row],[seconds]]</f>
        <v>0</v>
      </c>
      <c r="U1089">
        <f>_332_2018_07_18_outfile_posicao[[#This Row],[spd m/s]]*3.6</f>
        <v>0</v>
      </c>
      <c r="V1089" s="2"/>
      <c r="W1089" s="2">
        <f>IF(_332_2018_07_18_outfile_posicao[[#This Row],[cod bus]]=F1088,0,1)</f>
        <v>0</v>
      </c>
      <c r="X1089" s="2">
        <f>IF(_332_2018_07_18_outfile_posicao[[#This Row],[desloc]]&gt;=0,0,1)</f>
        <v>0</v>
      </c>
      <c r="Y1089" s="2">
        <f>IF(AND(_332_2018_07_18_outfile_posicao[[#This Row],[spd m/s]]&lt;1,_332_2018_07_18_outfile_posicao[[#This Row],[spd m/s]]&lt;&gt;0),1,0)</f>
        <v>0</v>
      </c>
      <c r="Z1089" s="2">
        <f>IF(Z1088=0.5,IF(P1089&gt;=P1090,0.5,1),IF(_332_2018_07_18_outfile_posicao[[#This Row],[desloc]]&lt;-1000,IF(P1089&gt;=P1090,IF(AND(Z1088=0.5,P1089=P1090),0,IF(P1089&lt;700,0.5,0)),1),IF(AND(X1089&gt;0,X1088&gt;0,_332_2018_07_18_outfile_posicao[[#This Row],[8686,881807]]&lt;500,_332_2018_07_18_outfile_posicao[[#This Row],[desloc]]&gt;0),IF(_332_2018_07_18_outfile_posicao[[#This Row],[8686,881807]]&lt;500,1,0),0)))</f>
        <v>0.5</v>
      </c>
      <c r="AA1089" s="2">
        <f t="shared" si="16"/>
        <v>0</v>
      </c>
      <c r="AB1089" s="2">
        <f>IF(_332_2018_07_18_outfile_posicao[[#This Row],[inicio]]=1,0,IF(AB1088&gt;0,0.5,IF(_332_2018_07_18_outfile_posicao[[#This Row],[max dist]]=_332_2018_07_18_outfile_posicao[[#This Row],[8686,881807]],1,0)))</f>
        <v>0.5</v>
      </c>
      <c r="AC1089" s="2">
        <f>IF(_332_2018_07_18_outfile_posicao[[#This Row],[fim]]=0,AC1090+1,0)</f>
        <v>0</v>
      </c>
      <c r="AD1089" s="2"/>
      <c r="AE1089" s="2"/>
      <c r="AF1089" s="2"/>
      <c r="AG1089" s="2"/>
      <c r="AH1089" s="2"/>
      <c r="AI1089" s="2"/>
    </row>
    <row r="1090" spans="1:35" x14ac:dyDescent="0.25">
      <c r="A1090">
        <v>697</v>
      </c>
      <c r="B1090">
        <v>2</v>
      </c>
      <c r="C1090" s="2" t="s">
        <v>3332</v>
      </c>
      <c r="D1090">
        <v>332</v>
      </c>
      <c r="E1090" s="2" t="s">
        <v>5891</v>
      </c>
      <c r="F1090" s="2" t="s">
        <v>4931</v>
      </c>
      <c r="G1090" s="2">
        <v>1089</v>
      </c>
      <c r="H1090" t="b">
        <v>1</v>
      </c>
      <c r="I1090" s="3">
        <v>43299.284050925926</v>
      </c>
      <c r="J1090" s="2">
        <v>632</v>
      </c>
      <c r="K1090" s="2">
        <v>-23.639825999999999</v>
      </c>
      <c r="L1090" s="2">
        <v>-46.607307499999997</v>
      </c>
      <c r="M1090" s="2">
        <f>IF(AND(_332_2018_07_18_outfile_posicao[[#This Row],[hora bus]]=I1089,_332_2018_07_18_outfile_posicao[[#This Row],[lat bus]]=K1089,_332_2018_07_18_outfile_posicao[[#This Row],[lon bus]]=L1089),1,0)</f>
        <v>0</v>
      </c>
      <c r="N1090">
        <v>1</v>
      </c>
      <c r="O1090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1090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1090" s="4">
        <f>_332_2018_07_18_outfile_posicao[[#This Row],[8686,881807]]/_332_2018_07_18_outfile_posicao[[#Headers],[8686,881807]]</f>
        <v>5.2380543083378913E-4</v>
      </c>
      <c r="R1090">
        <f>_332_2018_07_18_outfile_posicao[[#This Row],[8686,881807]]-P1089</f>
        <v>0</v>
      </c>
      <c r="S1090">
        <f>(_332_2018_07_18_outfile_posicao[[#This Row],[hora bus]]-I1089)*86000</f>
        <v>52.754629447008483</v>
      </c>
      <c r="T1090">
        <f>_332_2018_07_18_outfile_posicao[[#This Row],[desloc]]/_332_2018_07_18_outfile_posicao[[#This Row],[seconds]]</f>
        <v>0</v>
      </c>
      <c r="U1090">
        <f>_332_2018_07_18_outfile_posicao[[#This Row],[spd m/s]]*3.6</f>
        <v>0</v>
      </c>
      <c r="V1090" s="2"/>
      <c r="W1090" s="2">
        <f>IF(_332_2018_07_18_outfile_posicao[[#This Row],[cod bus]]=F1089,0,1)</f>
        <v>0</v>
      </c>
      <c r="X1090" s="2">
        <f>IF(_332_2018_07_18_outfile_posicao[[#This Row],[desloc]]&gt;=0,0,1)</f>
        <v>0</v>
      </c>
      <c r="Y1090" s="2">
        <f>IF(AND(_332_2018_07_18_outfile_posicao[[#This Row],[spd m/s]]&lt;1,_332_2018_07_18_outfile_posicao[[#This Row],[spd m/s]]&lt;&gt;0),1,0)</f>
        <v>0</v>
      </c>
      <c r="Z1090" s="2">
        <f>IF(Z1089=0.5,IF(P1090&gt;=P1091,0.5,1),IF(_332_2018_07_18_outfile_posicao[[#This Row],[desloc]]&lt;-1000,IF(P1090&gt;=P1091,IF(AND(Z1089=0.5,P1090=P1091),0,IF(P1090&lt;700,0.5,0)),1),IF(AND(X1090&gt;0,X1089&gt;0,_332_2018_07_18_outfile_posicao[[#This Row],[8686,881807]]&lt;500,_332_2018_07_18_outfile_posicao[[#This Row],[desloc]]&gt;0),IF(_332_2018_07_18_outfile_posicao[[#This Row],[8686,881807]]&lt;500,1,0),0)))</f>
        <v>0.5</v>
      </c>
      <c r="AA1090" s="2">
        <f t="shared" ref="AA1090:AA1153" si="17">IF(W1090=1,0,IF(Z1090&gt;0,0,IF(P1090&gt;AA1091,P1090,AA1091)))</f>
        <v>0</v>
      </c>
      <c r="AB1090" s="2">
        <f>IF(_332_2018_07_18_outfile_posicao[[#This Row],[inicio]]=1,0,IF(AB1089&gt;0,0.5,IF(_332_2018_07_18_outfile_posicao[[#This Row],[max dist]]=_332_2018_07_18_outfile_posicao[[#This Row],[8686,881807]],1,0)))</f>
        <v>0.5</v>
      </c>
      <c r="AC1090" s="2">
        <f>IF(_332_2018_07_18_outfile_posicao[[#This Row],[fim]]=0,AC1091+1,0)</f>
        <v>0</v>
      </c>
      <c r="AD1090" s="2"/>
      <c r="AE1090" s="2"/>
      <c r="AF1090" s="2"/>
      <c r="AG1090" s="2"/>
      <c r="AH1090" s="2"/>
      <c r="AI1090" s="2"/>
    </row>
    <row r="1091" spans="1:35" x14ac:dyDescent="0.25">
      <c r="A1091">
        <v>701</v>
      </c>
      <c r="B1091">
        <v>2</v>
      </c>
      <c r="C1091" s="2" t="s">
        <v>3335</v>
      </c>
      <c r="D1091">
        <v>332</v>
      </c>
      <c r="E1091" s="2" t="s">
        <v>5893</v>
      </c>
      <c r="F1091" s="2" t="s">
        <v>4931</v>
      </c>
      <c r="G1091" s="2">
        <v>1090</v>
      </c>
      <c r="H1091" t="b">
        <v>1</v>
      </c>
      <c r="I1091" s="3">
        <v>43299.284560185188</v>
      </c>
      <c r="J1091" s="2">
        <v>634</v>
      </c>
      <c r="K1091" s="2">
        <v>-23.639825999999999</v>
      </c>
      <c r="L1091" s="2">
        <v>-46.607307499999997</v>
      </c>
      <c r="M1091" s="2">
        <f>IF(AND(_332_2018_07_18_outfile_posicao[[#This Row],[hora bus]]=I1090,_332_2018_07_18_outfile_posicao[[#This Row],[lat bus]]=K1090,_332_2018_07_18_outfile_posicao[[#This Row],[lon bus]]=L1090),1,0)</f>
        <v>0</v>
      </c>
      <c r="N1091">
        <v>1</v>
      </c>
      <c r="O1091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1091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1091" s="4">
        <f>_332_2018_07_18_outfile_posicao[[#This Row],[8686,881807]]/_332_2018_07_18_outfile_posicao[[#Headers],[8686,881807]]</f>
        <v>5.2380543083378913E-4</v>
      </c>
      <c r="R1091">
        <f>_332_2018_07_18_outfile_posicao[[#This Row],[8686,881807]]-P1090</f>
        <v>0</v>
      </c>
      <c r="S1091">
        <f>(_332_2018_07_18_outfile_posicao[[#This Row],[hora bus]]-I1090)*86000</f>
        <v>43.796296522486955</v>
      </c>
      <c r="T1091">
        <f>_332_2018_07_18_outfile_posicao[[#This Row],[desloc]]/_332_2018_07_18_outfile_posicao[[#This Row],[seconds]]</f>
        <v>0</v>
      </c>
      <c r="U1091">
        <f>_332_2018_07_18_outfile_posicao[[#This Row],[spd m/s]]*3.6</f>
        <v>0</v>
      </c>
      <c r="V1091" s="2"/>
      <c r="W1091" s="2">
        <f>IF(_332_2018_07_18_outfile_posicao[[#This Row],[cod bus]]=F1090,0,1)</f>
        <v>0</v>
      </c>
      <c r="X1091" s="2">
        <f>IF(_332_2018_07_18_outfile_posicao[[#This Row],[desloc]]&gt;=0,0,1)</f>
        <v>0</v>
      </c>
      <c r="Y1091" s="2">
        <f>IF(AND(_332_2018_07_18_outfile_posicao[[#This Row],[spd m/s]]&lt;1,_332_2018_07_18_outfile_posicao[[#This Row],[spd m/s]]&lt;&gt;0),1,0)</f>
        <v>0</v>
      </c>
      <c r="Z1091" s="2">
        <f>IF(Z1090=0.5,IF(P1091&gt;=P1092,0.5,1),IF(_332_2018_07_18_outfile_posicao[[#This Row],[desloc]]&lt;-1000,IF(P1091&gt;=P1092,IF(AND(Z1090=0.5,P1091=P1092),0,IF(P1091&lt;700,0.5,0)),1),IF(AND(X1091&gt;0,X1090&gt;0,_332_2018_07_18_outfile_posicao[[#This Row],[8686,881807]]&lt;500,_332_2018_07_18_outfile_posicao[[#This Row],[desloc]]&gt;0),IF(_332_2018_07_18_outfile_posicao[[#This Row],[8686,881807]]&lt;500,1,0),0)))</f>
        <v>0.5</v>
      </c>
      <c r="AA1091" s="2">
        <f t="shared" si="17"/>
        <v>0</v>
      </c>
      <c r="AB1091" s="2">
        <f>IF(_332_2018_07_18_outfile_posicao[[#This Row],[inicio]]=1,0,IF(AB1090&gt;0,0.5,IF(_332_2018_07_18_outfile_posicao[[#This Row],[max dist]]=_332_2018_07_18_outfile_posicao[[#This Row],[8686,881807]],1,0)))</f>
        <v>0.5</v>
      </c>
      <c r="AC1091" s="2">
        <f>IF(_332_2018_07_18_outfile_posicao[[#This Row],[fim]]=0,AC1092+1,0)</f>
        <v>0</v>
      </c>
      <c r="AD1091" s="2"/>
      <c r="AE1091" s="2"/>
      <c r="AF1091" s="2"/>
      <c r="AG1091" s="2"/>
      <c r="AH1091" s="2"/>
      <c r="AI1091" s="2"/>
    </row>
    <row r="1092" spans="1:35" x14ac:dyDescent="0.25">
      <c r="A1092">
        <v>702</v>
      </c>
      <c r="B1092">
        <v>2</v>
      </c>
      <c r="C1092" s="2" t="s">
        <v>3336</v>
      </c>
      <c r="D1092">
        <v>332</v>
      </c>
      <c r="E1092" s="2" t="s">
        <v>5893</v>
      </c>
      <c r="F1092" s="2" t="s">
        <v>4931</v>
      </c>
      <c r="G1092" s="2">
        <v>1091</v>
      </c>
      <c r="H1092" t="b">
        <v>1</v>
      </c>
      <c r="I1092" s="3">
        <v>43299.285081018519</v>
      </c>
      <c r="J1092" s="2">
        <v>637</v>
      </c>
      <c r="K1092" s="2">
        <v>-23.639825999999999</v>
      </c>
      <c r="L1092" s="2">
        <v>-46.607307499999997</v>
      </c>
      <c r="M1092" s="2">
        <f>IF(AND(_332_2018_07_18_outfile_posicao[[#This Row],[hora bus]]=I1091,_332_2018_07_18_outfile_posicao[[#This Row],[lat bus]]=K1091,_332_2018_07_18_outfile_posicao[[#This Row],[lon bus]]=L1091),1,0)</f>
        <v>0</v>
      </c>
      <c r="N1092">
        <v>1</v>
      </c>
      <c r="O1092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1092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1092" s="4">
        <f>_332_2018_07_18_outfile_posicao[[#This Row],[8686,881807]]/_332_2018_07_18_outfile_posicao[[#Headers],[8686,881807]]</f>
        <v>5.2380543083378913E-4</v>
      </c>
      <c r="R1092">
        <f>_332_2018_07_18_outfile_posicao[[#This Row],[8686,881807]]-P1091</f>
        <v>0</v>
      </c>
      <c r="S1092">
        <f>(_332_2018_07_18_outfile_posicao[[#This Row],[hora bus]]-I1091)*86000</f>
        <v>44.791666499804705</v>
      </c>
      <c r="T1092">
        <f>_332_2018_07_18_outfile_posicao[[#This Row],[desloc]]/_332_2018_07_18_outfile_posicao[[#This Row],[seconds]]</f>
        <v>0</v>
      </c>
      <c r="U1092">
        <f>_332_2018_07_18_outfile_posicao[[#This Row],[spd m/s]]*3.6</f>
        <v>0</v>
      </c>
      <c r="V1092" s="2"/>
      <c r="W1092" s="2">
        <f>IF(_332_2018_07_18_outfile_posicao[[#This Row],[cod bus]]=F1091,0,1)</f>
        <v>0</v>
      </c>
      <c r="X1092" s="2">
        <f>IF(_332_2018_07_18_outfile_posicao[[#This Row],[desloc]]&gt;=0,0,1)</f>
        <v>0</v>
      </c>
      <c r="Y1092" s="2">
        <f>IF(AND(_332_2018_07_18_outfile_posicao[[#This Row],[spd m/s]]&lt;1,_332_2018_07_18_outfile_posicao[[#This Row],[spd m/s]]&lt;&gt;0),1,0)</f>
        <v>0</v>
      </c>
      <c r="Z1092" s="2">
        <f>IF(Z1091=0.5,IF(P1092&gt;=P1093,0.5,1),IF(_332_2018_07_18_outfile_posicao[[#This Row],[desloc]]&lt;-1000,IF(P1092&gt;=P1093,IF(AND(Z1091=0.5,P1092=P1093),0,IF(P1092&lt;700,0.5,0)),1),IF(AND(X1092&gt;0,X1091&gt;0,_332_2018_07_18_outfile_posicao[[#This Row],[8686,881807]]&lt;500,_332_2018_07_18_outfile_posicao[[#This Row],[desloc]]&gt;0),IF(_332_2018_07_18_outfile_posicao[[#This Row],[8686,881807]]&lt;500,1,0),0)))</f>
        <v>0.5</v>
      </c>
      <c r="AA1092" s="2">
        <f t="shared" si="17"/>
        <v>0</v>
      </c>
      <c r="AB1092" s="2">
        <f>IF(_332_2018_07_18_outfile_posicao[[#This Row],[inicio]]=1,0,IF(AB1091&gt;0,0.5,IF(_332_2018_07_18_outfile_posicao[[#This Row],[max dist]]=_332_2018_07_18_outfile_posicao[[#This Row],[8686,881807]],1,0)))</f>
        <v>0.5</v>
      </c>
      <c r="AC1092" s="2">
        <f>IF(_332_2018_07_18_outfile_posicao[[#This Row],[fim]]=0,AC1093+1,0)</f>
        <v>0</v>
      </c>
      <c r="AD1092" s="2"/>
      <c r="AE1092" s="2"/>
      <c r="AF1092" s="2"/>
      <c r="AG1092" s="2"/>
      <c r="AH1092" s="2"/>
      <c r="AI1092" s="2"/>
    </row>
    <row r="1093" spans="1:35" x14ac:dyDescent="0.25">
      <c r="A1093">
        <v>703</v>
      </c>
      <c r="B1093">
        <v>2</v>
      </c>
      <c r="C1093" s="2" t="s">
        <v>3337</v>
      </c>
      <c r="D1093">
        <v>332</v>
      </c>
      <c r="E1093" s="2" t="s">
        <v>5894</v>
      </c>
      <c r="F1093" s="2" t="s">
        <v>4931</v>
      </c>
      <c r="G1093" s="2">
        <v>1092</v>
      </c>
      <c r="H1093" t="b">
        <v>1</v>
      </c>
      <c r="I1093" s="3">
        <v>43299.285601851851</v>
      </c>
      <c r="J1093" s="2">
        <v>640</v>
      </c>
      <c r="K1093" s="2">
        <v>-23.639825999999999</v>
      </c>
      <c r="L1093" s="2">
        <v>-46.607307499999997</v>
      </c>
      <c r="M1093" s="2">
        <f>IF(AND(_332_2018_07_18_outfile_posicao[[#This Row],[hora bus]]=I1092,_332_2018_07_18_outfile_posicao[[#This Row],[lat bus]]=K1092,_332_2018_07_18_outfile_posicao[[#This Row],[lon bus]]=L1092),1,0)</f>
        <v>0</v>
      </c>
      <c r="N1093">
        <v>1</v>
      </c>
      <c r="O1093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1093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1093" s="4">
        <f>_332_2018_07_18_outfile_posicao[[#This Row],[8686,881807]]/_332_2018_07_18_outfile_posicao[[#Headers],[8686,881807]]</f>
        <v>5.2380543083378913E-4</v>
      </c>
      <c r="R1093">
        <f>_332_2018_07_18_outfile_posicao[[#This Row],[8686,881807]]-P1092</f>
        <v>0</v>
      </c>
      <c r="S1093">
        <f>(_332_2018_07_18_outfile_posicao[[#This Row],[hora bus]]-I1092)*86000</f>
        <v>44.791666499804705</v>
      </c>
      <c r="T1093">
        <f>_332_2018_07_18_outfile_posicao[[#This Row],[desloc]]/_332_2018_07_18_outfile_posicao[[#This Row],[seconds]]</f>
        <v>0</v>
      </c>
      <c r="U1093">
        <f>_332_2018_07_18_outfile_posicao[[#This Row],[spd m/s]]*3.6</f>
        <v>0</v>
      </c>
      <c r="V1093" s="2"/>
      <c r="W1093" s="2">
        <f>IF(_332_2018_07_18_outfile_posicao[[#This Row],[cod bus]]=F1092,0,1)</f>
        <v>0</v>
      </c>
      <c r="X1093" s="2">
        <f>IF(_332_2018_07_18_outfile_posicao[[#This Row],[desloc]]&gt;=0,0,1)</f>
        <v>0</v>
      </c>
      <c r="Y1093" s="2">
        <f>IF(AND(_332_2018_07_18_outfile_posicao[[#This Row],[spd m/s]]&lt;1,_332_2018_07_18_outfile_posicao[[#This Row],[spd m/s]]&lt;&gt;0),1,0)</f>
        <v>0</v>
      </c>
      <c r="Z1093" s="2">
        <f>IF(Z1092=0.5,IF(P1093&gt;=P1094,0.5,1),IF(_332_2018_07_18_outfile_posicao[[#This Row],[desloc]]&lt;-1000,IF(P1093&gt;=P1094,IF(AND(Z1092=0.5,P1093=P1094),0,IF(P1093&lt;700,0.5,0)),1),IF(AND(X1093&gt;0,X1092&gt;0,_332_2018_07_18_outfile_posicao[[#This Row],[8686,881807]]&lt;500,_332_2018_07_18_outfile_posicao[[#This Row],[desloc]]&gt;0),IF(_332_2018_07_18_outfile_posicao[[#This Row],[8686,881807]]&lt;500,1,0),0)))</f>
        <v>0.5</v>
      </c>
      <c r="AA1093" s="2">
        <f t="shared" si="17"/>
        <v>0</v>
      </c>
      <c r="AB1093" s="2">
        <f>IF(_332_2018_07_18_outfile_posicao[[#This Row],[inicio]]=1,0,IF(AB1092&gt;0,0.5,IF(_332_2018_07_18_outfile_posicao[[#This Row],[max dist]]=_332_2018_07_18_outfile_posicao[[#This Row],[8686,881807]],1,0)))</f>
        <v>0.5</v>
      </c>
      <c r="AC1093" s="2">
        <f>IF(_332_2018_07_18_outfile_posicao[[#This Row],[fim]]=0,AC1094+1,0)</f>
        <v>0</v>
      </c>
      <c r="AD1093" s="2"/>
      <c r="AE1093" s="2"/>
      <c r="AF1093" s="2"/>
      <c r="AG1093" s="2"/>
      <c r="AH1093" s="2"/>
      <c r="AI1093" s="2"/>
    </row>
    <row r="1094" spans="1:35" x14ac:dyDescent="0.25">
      <c r="A1094">
        <v>704</v>
      </c>
      <c r="B1094">
        <v>2</v>
      </c>
      <c r="C1094" s="2" t="s">
        <v>3338</v>
      </c>
      <c r="D1094">
        <v>332</v>
      </c>
      <c r="E1094" s="2" t="s">
        <v>5894</v>
      </c>
      <c r="F1094" s="2" t="s">
        <v>4931</v>
      </c>
      <c r="G1094" s="2">
        <v>1093</v>
      </c>
      <c r="H1094" t="b">
        <v>1</v>
      </c>
      <c r="I1094" s="3">
        <v>43299.286122685182</v>
      </c>
      <c r="J1094" s="2">
        <v>642</v>
      </c>
      <c r="K1094" s="2">
        <v>-23.639825999999999</v>
      </c>
      <c r="L1094" s="2">
        <v>-46.607307499999997</v>
      </c>
      <c r="M1094" s="2">
        <f>IF(AND(_332_2018_07_18_outfile_posicao[[#This Row],[hora bus]]=I1093,_332_2018_07_18_outfile_posicao[[#This Row],[lat bus]]=K1093,_332_2018_07_18_outfile_posicao[[#This Row],[lon bus]]=L1093),1,0)</f>
        <v>0</v>
      </c>
      <c r="N1094">
        <v>1</v>
      </c>
      <c r="O1094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1094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1094" s="4">
        <f>_332_2018_07_18_outfile_posicao[[#This Row],[8686,881807]]/_332_2018_07_18_outfile_posicao[[#Headers],[8686,881807]]</f>
        <v>5.2380543083378913E-4</v>
      </c>
      <c r="R1094">
        <f>_332_2018_07_18_outfile_posicao[[#This Row],[8686,881807]]-P1093</f>
        <v>0</v>
      </c>
      <c r="S1094">
        <f>(_332_2018_07_18_outfile_posicao[[#This Row],[hora bus]]-I1093)*86000</f>
        <v>44.791666499804705</v>
      </c>
      <c r="T1094">
        <f>_332_2018_07_18_outfile_posicao[[#This Row],[desloc]]/_332_2018_07_18_outfile_posicao[[#This Row],[seconds]]</f>
        <v>0</v>
      </c>
      <c r="U1094">
        <f>_332_2018_07_18_outfile_posicao[[#This Row],[spd m/s]]*3.6</f>
        <v>0</v>
      </c>
      <c r="V1094" s="2"/>
      <c r="W1094" s="2">
        <f>IF(_332_2018_07_18_outfile_posicao[[#This Row],[cod bus]]=F1093,0,1)</f>
        <v>0</v>
      </c>
      <c r="X1094" s="2">
        <f>IF(_332_2018_07_18_outfile_posicao[[#This Row],[desloc]]&gt;=0,0,1)</f>
        <v>0</v>
      </c>
      <c r="Y1094" s="2">
        <f>IF(AND(_332_2018_07_18_outfile_posicao[[#This Row],[spd m/s]]&lt;1,_332_2018_07_18_outfile_posicao[[#This Row],[spd m/s]]&lt;&gt;0),1,0)</f>
        <v>0</v>
      </c>
      <c r="Z1094" s="2">
        <f>IF(Z1093=0.5,IF(P1094&gt;=P1095,0.5,1),IF(_332_2018_07_18_outfile_posicao[[#This Row],[desloc]]&lt;-1000,IF(P1094&gt;=P1095,IF(AND(Z1093=0.5,P1094=P1095),0,IF(P1094&lt;700,0.5,0)),1),IF(AND(X1094&gt;0,X1093&gt;0,_332_2018_07_18_outfile_posicao[[#This Row],[8686,881807]]&lt;500,_332_2018_07_18_outfile_posicao[[#This Row],[desloc]]&gt;0),IF(_332_2018_07_18_outfile_posicao[[#This Row],[8686,881807]]&lt;500,1,0),0)))</f>
        <v>0.5</v>
      </c>
      <c r="AA1094" s="2">
        <f t="shared" si="17"/>
        <v>0</v>
      </c>
      <c r="AB1094" s="2">
        <f>IF(_332_2018_07_18_outfile_posicao[[#This Row],[inicio]]=1,0,IF(AB1093&gt;0,0.5,IF(_332_2018_07_18_outfile_posicao[[#This Row],[max dist]]=_332_2018_07_18_outfile_posicao[[#This Row],[8686,881807]],1,0)))</f>
        <v>0.5</v>
      </c>
      <c r="AC1094" s="2">
        <f>IF(_332_2018_07_18_outfile_posicao[[#This Row],[fim]]=0,AC1095+1,0)</f>
        <v>0</v>
      </c>
      <c r="AD1094" s="2"/>
      <c r="AE1094" s="2"/>
      <c r="AF1094" s="2"/>
      <c r="AG1094" s="2"/>
      <c r="AH1094" s="2"/>
      <c r="AI1094" s="2"/>
    </row>
    <row r="1095" spans="1:35" x14ac:dyDescent="0.25">
      <c r="A1095">
        <v>705</v>
      </c>
      <c r="B1095">
        <v>2</v>
      </c>
      <c r="C1095" s="2" t="s">
        <v>3339</v>
      </c>
      <c r="D1095">
        <v>332</v>
      </c>
      <c r="E1095" s="2" t="s">
        <v>5895</v>
      </c>
      <c r="F1095" s="2" t="s">
        <v>4931</v>
      </c>
      <c r="G1095" s="2">
        <v>1094</v>
      </c>
      <c r="H1095" t="b">
        <v>1</v>
      </c>
      <c r="I1095" s="3">
        <v>43299.286643518521</v>
      </c>
      <c r="J1095" s="2">
        <v>645</v>
      </c>
      <c r="K1095" s="2">
        <v>-23.639825999999999</v>
      </c>
      <c r="L1095" s="2">
        <v>-46.607307499999997</v>
      </c>
      <c r="M1095" s="2">
        <f>IF(AND(_332_2018_07_18_outfile_posicao[[#This Row],[hora bus]]=I1094,_332_2018_07_18_outfile_posicao[[#This Row],[lat bus]]=K1094,_332_2018_07_18_outfile_posicao[[#This Row],[lon bus]]=L1094),1,0)</f>
        <v>0</v>
      </c>
      <c r="N1095">
        <v>1</v>
      </c>
      <c r="O1095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1095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1095" s="4">
        <f>_332_2018_07_18_outfile_posicao[[#This Row],[8686,881807]]/_332_2018_07_18_outfile_posicao[[#Headers],[8686,881807]]</f>
        <v>5.2380543083378913E-4</v>
      </c>
      <c r="R1095">
        <f>_332_2018_07_18_outfile_posicao[[#This Row],[8686,881807]]-P1094</f>
        <v>0</v>
      </c>
      <c r="S1095">
        <f>(_332_2018_07_18_outfile_posicao[[#This Row],[hora bus]]-I1094)*86000</f>
        <v>44.79166712553706</v>
      </c>
      <c r="T1095">
        <f>_332_2018_07_18_outfile_posicao[[#This Row],[desloc]]/_332_2018_07_18_outfile_posicao[[#This Row],[seconds]]</f>
        <v>0</v>
      </c>
      <c r="U1095">
        <f>_332_2018_07_18_outfile_posicao[[#This Row],[spd m/s]]*3.6</f>
        <v>0</v>
      </c>
      <c r="V1095" s="2"/>
      <c r="W1095" s="2">
        <f>IF(_332_2018_07_18_outfile_posicao[[#This Row],[cod bus]]=F1094,0,1)</f>
        <v>0</v>
      </c>
      <c r="X1095" s="2">
        <f>IF(_332_2018_07_18_outfile_posicao[[#This Row],[desloc]]&gt;=0,0,1)</f>
        <v>0</v>
      </c>
      <c r="Y1095" s="2">
        <f>IF(AND(_332_2018_07_18_outfile_posicao[[#This Row],[spd m/s]]&lt;1,_332_2018_07_18_outfile_posicao[[#This Row],[spd m/s]]&lt;&gt;0),1,0)</f>
        <v>0</v>
      </c>
      <c r="Z1095" s="2">
        <f>IF(Z1094=0.5,IF(P1095&gt;=P1096,0.5,1),IF(_332_2018_07_18_outfile_posicao[[#This Row],[desloc]]&lt;-1000,IF(P1095&gt;=P1096,IF(AND(Z1094=0.5,P1095=P1096),0,IF(P1095&lt;700,0.5,0)),1),IF(AND(X1095&gt;0,X1094&gt;0,_332_2018_07_18_outfile_posicao[[#This Row],[8686,881807]]&lt;500,_332_2018_07_18_outfile_posicao[[#This Row],[desloc]]&gt;0),IF(_332_2018_07_18_outfile_posicao[[#This Row],[8686,881807]]&lt;500,1,0),0)))</f>
        <v>0.5</v>
      </c>
      <c r="AA1095" s="2">
        <f t="shared" si="17"/>
        <v>0</v>
      </c>
      <c r="AB1095" s="2">
        <f>IF(_332_2018_07_18_outfile_posicao[[#This Row],[inicio]]=1,0,IF(AB1094&gt;0,0.5,IF(_332_2018_07_18_outfile_posicao[[#This Row],[max dist]]=_332_2018_07_18_outfile_posicao[[#This Row],[8686,881807]],1,0)))</f>
        <v>0.5</v>
      </c>
      <c r="AC1095" s="2">
        <f>IF(_332_2018_07_18_outfile_posicao[[#This Row],[fim]]=0,AC1096+1,0)</f>
        <v>0</v>
      </c>
      <c r="AD1095" s="2"/>
      <c r="AE1095" s="2"/>
      <c r="AF1095" s="2"/>
      <c r="AG1095" s="2"/>
      <c r="AH1095" s="2"/>
      <c r="AI1095" s="2"/>
    </row>
    <row r="1096" spans="1:35" x14ac:dyDescent="0.25">
      <c r="A1096">
        <v>706</v>
      </c>
      <c r="B1096">
        <v>2</v>
      </c>
      <c r="C1096" s="2" t="s">
        <v>3340</v>
      </c>
      <c r="D1096">
        <v>332</v>
      </c>
      <c r="E1096" s="2" t="s">
        <v>5895</v>
      </c>
      <c r="F1096" s="2" t="s">
        <v>4931</v>
      </c>
      <c r="G1096" s="2">
        <v>1095</v>
      </c>
      <c r="H1096" t="b">
        <v>1</v>
      </c>
      <c r="I1096" s="3">
        <v>43299.287164351852</v>
      </c>
      <c r="J1096" s="2">
        <v>648</v>
      </c>
      <c r="K1096" s="2">
        <v>-23.639825999999999</v>
      </c>
      <c r="L1096" s="2">
        <v>-46.607307499999997</v>
      </c>
      <c r="M1096" s="2">
        <f>IF(AND(_332_2018_07_18_outfile_posicao[[#This Row],[hora bus]]=I1095,_332_2018_07_18_outfile_posicao[[#This Row],[lat bus]]=K1095,_332_2018_07_18_outfile_posicao[[#This Row],[lon bus]]=L1095),1,0)</f>
        <v>0</v>
      </c>
      <c r="N1096">
        <v>1</v>
      </c>
      <c r="O1096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1096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1096" s="4">
        <f>_332_2018_07_18_outfile_posicao[[#This Row],[8686,881807]]/_332_2018_07_18_outfile_posicao[[#Headers],[8686,881807]]</f>
        <v>5.2380543083378913E-4</v>
      </c>
      <c r="R1096">
        <f>_332_2018_07_18_outfile_posicao[[#This Row],[8686,881807]]-P1095</f>
        <v>0</v>
      </c>
      <c r="S1096">
        <f>(_332_2018_07_18_outfile_posicao[[#This Row],[hora bus]]-I1095)*86000</f>
        <v>44.791666499804705</v>
      </c>
      <c r="T1096">
        <f>_332_2018_07_18_outfile_posicao[[#This Row],[desloc]]/_332_2018_07_18_outfile_posicao[[#This Row],[seconds]]</f>
        <v>0</v>
      </c>
      <c r="U1096">
        <f>_332_2018_07_18_outfile_posicao[[#This Row],[spd m/s]]*3.6</f>
        <v>0</v>
      </c>
      <c r="V1096" s="2"/>
      <c r="W1096" s="2">
        <f>IF(_332_2018_07_18_outfile_posicao[[#This Row],[cod bus]]=F1095,0,1)</f>
        <v>0</v>
      </c>
      <c r="X1096" s="2">
        <f>IF(_332_2018_07_18_outfile_posicao[[#This Row],[desloc]]&gt;=0,0,1)</f>
        <v>0</v>
      </c>
      <c r="Y1096" s="2">
        <f>IF(AND(_332_2018_07_18_outfile_posicao[[#This Row],[spd m/s]]&lt;1,_332_2018_07_18_outfile_posicao[[#This Row],[spd m/s]]&lt;&gt;0),1,0)</f>
        <v>0</v>
      </c>
      <c r="Z1096" s="2">
        <f>IF(Z1095=0.5,IF(P1096&gt;=P1097,0.5,1),IF(_332_2018_07_18_outfile_posicao[[#This Row],[desloc]]&lt;-1000,IF(P1096&gt;=P1097,IF(AND(Z1095=0.5,P1096=P1097),0,IF(P1096&lt;700,0.5,0)),1),IF(AND(X1096&gt;0,X1095&gt;0,_332_2018_07_18_outfile_posicao[[#This Row],[8686,881807]]&lt;500,_332_2018_07_18_outfile_posicao[[#This Row],[desloc]]&gt;0),IF(_332_2018_07_18_outfile_posicao[[#This Row],[8686,881807]]&lt;500,1,0),0)))</f>
        <v>0.5</v>
      </c>
      <c r="AA1096" s="2">
        <f t="shared" si="17"/>
        <v>0</v>
      </c>
      <c r="AB1096" s="2">
        <f>IF(_332_2018_07_18_outfile_posicao[[#This Row],[inicio]]=1,0,IF(AB1095&gt;0,0.5,IF(_332_2018_07_18_outfile_posicao[[#This Row],[max dist]]=_332_2018_07_18_outfile_posicao[[#This Row],[8686,881807]],1,0)))</f>
        <v>0.5</v>
      </c>
      <c r="AC1096" s="2">
        <f>IF(_332_2018_07_18_outfile_posicao[[#This Row],[fim]]=0,AC1097+1,0)</f>
        <v>0</v>
      </c>
      <c r="AD1096" s="2"/>
      <c r="AE1096" s="2"/>
      <c r="AF1096" s="2"/>
      <c r="AG1096" s="2"/>
      <c r="AH1096" s="2"/>
      <c r="AI1096" s="2"/>
    </row>
    <row r="1097" spans="1:35" x14ac:dyDescent="0.25">
      <c r="A1097">
        <v>708</v>
      </c>
      <c r="B1097">
        <v>2</v>
      </c>
      <c r="C1097" s="2" t="s">
        <v>3342</v>
      </c>
      <c r="D1097">
        <v>332</v>
      </c>
      <c r="E1097" s="2" t="s">
        <v>5896</v>
      </c>
      <c r="F1097" s="2" t="s">
        <v>4931</v>
      </c>
      <c r="G1097" s="2">
        <v>1096</v>
      </c>
      <c r="H1097" t="b">
        <v>1</v>
      </c>
      <c r="I1097" s="3">
        <v>43299.287685185183</v>
      </c>
      <c r="J1097" s="2">
        <v>651</v>
      </c>
      <c r="K1097" s="2">
        <v>-23.639825999999999</v>
      </c>
      <c r="L1097" s="2">
        <v>-46.607307499999997</v>
      </c>
      <c r="M1097" s="2">
        <f>IF(AND(_332_2018_07_18_outfile_posicao[[#This Row],[hora bus]]=I1096,_332_2018_07_18_outfile_posicao[[#This Row],[lat bus]]=K1096,_332_2018_07_18_outfile_posicao[[#This Row],[lon bus]]=L1096),1,0)</f>
        <v>0</v>
      </c>
      <c r="N1097">
        <v>1</v>
      </c>
      <c r="O1097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1097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1097" s="4">
        <f>_332_2018_07_18_outfile_posicao[[#This Row],[8686,881807]]/_332_2018_07_18_outfile_posicao[[#Headers],[8686,881807]]</f>
        <v>5.2380543083378913E-4</v>
      </c>
      <c r="R1097">
        <f>_332_2018_07_18_outfile_posicao[[#This Row],[8686,881807]]-P1096</f>
        <v>0</v>
      </c>
      <c r="S1097">
        <f>(_332_2018_07_18_outfile_posicao[[#This Row],[hora bus]]-I1096)*86000</f>
        <v>44.791666499804705</v>
      </c>
      <c r="T1097">
        <f>_332_2018_07_18_outfile_posicao[[#This Row],[desloc]]/_332_2018_07_18_outfile_posicao[[#This Row],[seconds]]</f>
        <v>0</v>
      </c>
      <c r="U1097">
        <f>_332_2018_07_18_outfile_posicao[[#This Row],[spd m/s]]*3.6</f>
        <v>0</v>
      </c>
      <c r="V1097" s="2"/>
      <c r="W1097" s="2">
        <f>IF(_332_2018_07_18_outfile_posicao[[#This Row],[cod bus]]=F1096,0,1)</f>
        <v>0</v>
      </c>
      <c r="X1097" s="2">
        <f>IF(_332_2018_07_18_outfile_posicao[[#This Row],[desloc]]&gt;=0,0,1)</f>
        <v>0</v>
      </c>
      <c r="Y1097" s="2">
        <f>IF(AND(_332_2018_07_18_outfile_posicao[[#This Row],[spd m/s]]&lt;1,_332_2018_07_18_outfile_posicao[[#This Row],[spd m/s]]&lt;&gt;0),1,0)</f>
        <v>0</v>
      </c>
      <c r="Z1097" s="2">
        <f>IF(Z1096=0.5,IF(P1097&gt;=P1098,0.5,1),IF(_332_2018_07_18_outfile_posicao[[#This Row],[desloc]]&lt;-1000,IF(P1097&gt;=P1098,IF(AND(Z1096=0.5,P1097=P1098),0,IF(P1097&lt;700,0.5,0)),1),IF(AND(X1097&gt;0,X1096&gt;0,_332_2018_07_18_outfile_posicao[[#This Row],[8686,881807]]&lt;500,_332_2018_07_18_outfile_posicao[[#This Row],[desloc]]&gt;0),IF(_332_2018_07_18_outfile_posicao[[#This Row],[8686,881807]]&lt;500,1,0),0)))</f>
        <v>0.5</v>
      </c>
      <c r="AA1097" s="2">
        <f t="shared" si="17"/>
        <v>0</v>
      </c>
      <c r="AB1097" s="2">
        <f>IF(_332_2018_07_18_outfile_posicao[[#This Row],[inicio]]=1,0,IF(AB1096&gt;0,0.5,IF(_332_2018_07_18_outfile_posicao[[#This Row],[max dist]]=_332_2018_07_18_outfile_posicao[[#This Row],[8686,881807]],1,0)))</f>
        <v>0.5</v>
      </c>
      <c r="AC1097" s="2">
        <f>IF(_332_2018_07_18_outfile_posicao[[#This Row],[fim]]=0,AC1098+1,0)</f>
        <v>0</v>
      </c>
      <c r="AD1097" s="2"/>
      <c r="AE1097" s="2"/>
      <c r="AF1097" s="2"/>
      <c r="AG1097" s="2"/>
      <c r="AH1097" s="2"/>
      <c r="AI1097" s="2"/>
    </row>
    <row r="1098" spans="1:35" x14ac:dyDescent="0.25">
      <c r="A1098">
        <v>709</v>
      </c>
      <c r="B1098">
        <v>2</v>
      </c>
      <c r="C1098" s="2" t="s">
        <v>3343</v>
      </c>
      <c r="D1098">
        <v>332</v>
      </c>
      <c r="E1098" s="2" t="s">
        <v>5897</v>
      </c>
      <c r="F1098" s="2" t="s">
        <v>4931</v>
      </c>
      <c r="G1098" s="2">
        <v>1097</v>
      </c>
      <c r="H1098" t="b">
        <v>1</v>
      </c>
      <c r="I1098" s="3">
        <v>43299.288206018522</v>
      </c>
      <c r="J1098" s="2">
        <v>654</v>
      </c>
      <c r="K1098" s="2">
        <v>-23.639825999999999</v>
      </c>
      <c r="L1098" s="2">
        <v>-46.607307499999997</v>
      </c>
      <c r="M1098" s="2">
        <f>IF(AND(_332_2018_07_18_outfile_posicao[[#This Row],[hora bus]]=I1097,_332_2018_07_18_outfile_posicao[[#This Row],[lat bus]]=K1097,_332_2018_07_18_outfile_posicao[[#This Row],[lon bus]]=L1097),1,0)</f>
        <v>0</v>
      </c>
      <c r="N1098">
        <v>1</v>
      </c>
      <c r="O1098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1098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1098" s="4">
        <f>_332_2018_07_18_outfile_posicao[[#This Row],[8686,881807]]/_332_2018_07_18_outfile_posicao[[#Headers],[8686,881807]]</f>
        <v>5.2380543083378913E-4</v>
      </c>
      <c r="R1098">
        <f>_332_2018_07_18_outfile_posicao[[#This Row],[8686,881807]]-P1097</f>
        <v>0</v>
      </c>
      <c r="S1098">
        <f>(_332_2018_07_18_outfile_posicao[[#This Row],[hora bus]]-I1097)*86000</f>
        <v>44.79166712553706</v>
      </c>
      <c r="T1098">
        <f>_332_2018_07_18_outfile_posicao[[#This Row],[desloc]]/_332_2018_07_18_outfile_posicao[[#This Row],[seconds]]</f>
        <v>0</v>
      </c>
      <c r="U1098">
        <f>_332_2018_07_18_outfile_posicao[[#This Row],[spd m/s]]*3.6</f>
        <v>0</v>
      </c>
      <c r="V1098" s="2"/>
      <c r="W1098" s="2">
        <f>IF(_332_2018_07_18_outfile_posicao[[#This Row],[cod bus]]=F1097,0,1)</f>
        <v>0</v>
      </c>
      <c r="X1098" s="2">
        <f>IF(_332_2018_07_18_outfile_posicao[[#This Row],[desloc]]&gt;=0,0,1)</f>
        <v>0</v>
      </c>
      <c r="Y1098" s="2">
        <f>IF(AND(_332_2018_07_18_outfile_posicao[[#This Row],[spd m/s]]&lt;1,_332_2018_07_18_outfile_posicao[[#This Row],[spd m/s]]&lt;&gt;0),1,0)</f>
        <v>0</v>
      </c>
      <c r="Z1098" s="2">
        <f>IF(Z1097=0.5,IF(P1098&gt;=P1099,0.5,1),IF(_332_2018_07_18_outfile_posicao[[#This Row],[desloc]]&lt;-1000,IF(P1098&gt;=P1099,IF(AND(Z1097=0.5,P1098=P1099),0,IF(P1098&lt;700,0.5,0)),1),IF(AND(X1098&gt;0,X1097&gt;0,_332_2018_07_18_outfile_posicao[[#This Row],[8686,881807]]&lt;500,_332_2018_07_18_outfile_posicao[[#This Row],[desloc]]&gt;0),IF(_332_2018_07_18_outfile_posicao[[#This Row],[8686,881807]]&lt;500,1,0),0)))</f>
        <v>0.5</v>
      </c>
      <c r="AA1098" s="2">
        <f t="shared" si="17"/>
        <v>0</v>
      </c>
      <c r="AB1098" s="2">
        <f>IF(_332_2018_07_18_outfile_posicao[[#This Row],[inicio]]=1,0,IF(AB1097&gt;0,0.5,IF(_332_2018_07_18_outfile_posicao[[#This Row],[max dist]]=_332_2018_07_18_outfile_posicao[[#This Row],[8686,881807]],1,0)))</f>
        <v>0.5</v>
      </c>
      <c r="AC1098" s="2">
        <f>IF(_332_2018_07_18_outfile_posicao[[#This Row],[fim]]=0,AC1099+1,0)</f>
        <v>0</v>
      </c>
      <c r="AD1098" s="2"/>
      <c r="AE1098" s="2"/>
      <c r="AF1098" s="2"/>
      <c r="AG1098" s="2"/>
      <c r="AH1098" s="2"/>
      <c r="AI1098" s="2"/>
    </row>
    <row r="1099" spans="1:35" x14ac:dyDescent="0.25">
      <c r="A1099">
        <v>711</v>
      </c>
      <c r="B1099">
        <v>2</v>
      </c>
      <c r="C1099" s="2" t="s">
        <v>3345</v>
      </c>
      <c r="D1099">
        <v>332</v>
      </c>
      <c r="E1099" s="2" t="s">
        <v>5898</v>
      </c>
      <c r="F1099" s="2" t="s">
        <v>4931</v>
      </c>
      <c r="G1099" s="2">
        <v>1098</v>
      </c>
      <c r="H1099" t="b">
        <v>1</v>
      </c>
      <c r="I1099" s="3">
        <v>43299.288726851853</v>
      </c>
      <c r="J1099" s="2">
        <v>657</v>
      </c>
      <c r="K1099" s="2">
        <v>-23.639825999999999</v>
      </c>
      <c r="L1099" s="2">
        <v>-46.607307499999997</v>
      </c>
      <c r="M1099" s="2">
        <f>IF(AND(_332_2018_07_18_outfile_posicao[[#This Row],[hora bus]]=I1098,_332_2018_07_18_outfile_posicao[[#This Row],[lat bus]]=K1098,_332_2018_07_18_outfile_posicao[[#This Row],[lon bus]]=L1098),1,0)</f>
        <v>0</v>
      </c>
      <c r="N1099">
        <v>1</v>
      </c>
      <c r="O1099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1099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1099" s="4">
        <f>_332_2018_07_18_outfile_posicao[[#This Row],[8686,881807]]/_332_2018_07_18_outfile_posicao[[#Headers],[8686,881807]]</f>
        <v>5.2380543083378913E-4</v>
      </c>
      <c r="R1099">
        <f>_332_2018_07_18_outfile_posicao[[#This Row],[8686,881807]]-P1098</f>
        <v>0</v>
      </c>
      <c r="S1099">
        <f>(_332_2018_07_18_outfile_posicao[[#This Row],[hora bus]]-I1098)*86000</f>
        <v>44.791666499804705</v>
      </c>
      <c r="T1099">
        <f>_332_2018_07_18_outfile_posicao[[#This Row],[desloc]]/_332_2018_07_18_outfile_posicao[[#This Row],[seconds]]</f>
        <v>0</v>
      </c>
      <c r="U1099">
        <f>_332_2018_07_18_outfile_posicao[[#This Row],[spd m/s]]*3.6</f>
        <v>0</v>
      </c>
      <c r="V1099" s="2"/>
      <c r="W1099" s="2">
        <f>IF(_332_2018_07_18_outfile_posicao[[#This Row],[cod bus]]=F1098,0,1)</f>
        <v>0</v>
      </c>
      <c r="X1099" s="2">
        <f>IF(_332_2018_07_18_outfile_posicao[[#This Row],[desloc]]&gt;=0,0,1)</f>
        <v>0</v>
      </c>
      <c r="Y1099" s="2">
        <f>IF(AND(_332_2018_07_18_outfile_posicao[[#This Row],[spd m/s]]&lt;1,_332_2018_07_18_outfile_posicao[[#This Row],[spd m/s]]&lt;&gt;0),1,0)</f>
        <v>0</v>
      </c>
      <c r="Z1099" s="2">
        <f>IF(Z1098=0.5,IF(P1099&gt;=P1100,0.5,1),IF(_332_2018_07_18_outfile_posicao[[#This Row],[desloc]]&lt;-1000,IF(P1099&gt;=P1100,IF(AND(Z1098=0.5,P1099=P1100),0,IF(P1099&lt;700,0.5,0)),1),IF(AND(X1099&gt;0,X1098&gt;0,_332_2018_07_18_outfile_posicao[[#This Row],[8686,881807]]&lt;500,_332_2018_07_18_outfile_posicao[[#This Row],[desloc]]&gt;0),IF(_332_2018_07_18_outfile_posicao[[#This Row],[8686,881807]]&lt;500,1,0),0)))</f>
        <v>0.5</v>
      </c>
      <c r="AA1099" s="2">
        <f t="shared" si="17"/>
        <v>0</v>
      </c>
      <c r="AB1099" s="2">
        <f>IF(_332_2018_07_18_outfile_posicao[[#This Row],[inicio]]=1,0,IF(AB1098&gt;0,0.5,IF(_332_2018_07_18_outfile_posicao[[#This Row],[max dist]]=_332_2018_07_18_outfile_posicao[[#This Row],[8686,881807]],1,0)))</f>
        <v>0.5</v>
      </c>
      <c r="AC1099" s="2">
        <f>IF(_332_2018_07_18_outfile_posicao[[#This Row],[fim]]=0,AC1100+1,0)</f>
        <v>0</v>
      </c>
      <c r="AD1099" s="2"/>
      <c r="AE1099" s="2"/>
      <c r="AF1099" s="2"/>
      <c r="AG1099" s="2"/>
      <c r="AH1099" s="2"/>
      <c r="AI1099" s="2"/>
    </row>
    <row r="1100" spans="1:35" x14ac:dyDescent="0.25">
      <c r="A1100">
        <v>712</v>
      </c>
      <c r="B1100">
        <v>2</v>
      </c>
      <c r="C1100" s="2" t="s">
        <v>3346</v>
      </c>
      <c r="D1100">
        <v>332</v>
      </c>
      <c r="E1100" s="2" t="s">
        <v>5898</v>
      </c>
      <c r="F1100" s="2" t="s">
        <v>4931</v>
      </c>
      <c r="G1100" s="2">
        <v>1099</v>
      </c>
      <c r="H1100" t="b">
        <v>1</v>
      </c>
      <c r="I1100" s="3">
        <v>43299.289247685185</v>
      </c>
      <c r="J1100" s="2">
        <v>660</v>
      </c>
      <c r="K1100" s="2">
        <v>-23.639825999999999</v>
      </c>
      <c r="L1100" s="2">
        <v>-46.607307499999997</v>
      </c>
      <c r="M1100" s="2">
        <f>IF(AND(_332_2018_07_18_outfile_posicao[[#This Row],[hora bus]]=I1099,_332_2018_07_18_outfile_posicao[[#This Row],[lat bus]]=K1099,_332_2018_07_18_outfile_posicao[[#This Row],[lon bus]]=L1099),1,0)</f>
        <v>0</v>
      </c>
      <c r="N1100">
        <v>1</v>
      </c>
      <c r="O1100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1100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1100" s="4">
        <f>_332_2018_07_18_outfile_posicao[[#This Row],[8686,881807]]/_332_2018_07_18_outfile_posicao[[#Headers],[8686,881807]]</f>
        <v>5.2380543083378913E-4</v>
      </c>
      <c r="R1100">
        <f>_332_2018_07_18_outfile_posicao[[#This Row],[8686,881807]]-P1099</f>
        <v>0</v>
      </c>
      <c r="S1100">
        <f>(_332_2018_07_18_outfile_posicao[[#This Row],[hora bus]]-I1099)*86000</f>
        <v>44.791666499804705</v>
      </c>
      <c r="T1100">
        <f>_332_2018_07_18_outfile_posicao[[#This Row],[desloc]]/_332_2018_07_18_outfile_posicao[[#This Row],[seconds]]</f>
        <v>0</v>
      </c>
      <c r="U1100">
        <f>_332_2018_07_18_outfile_posicao[[#This Row],[spd m/s]]*3.6</f>
        <v>0</v>
      </c>
      <c r="V1100" s="2"/>
      <c r="W1100" s="2">
        <f>IF(_332_2018_07_18_outfile_posicao[[#This Row],[cod bus]]=F1099,0,1)</f>
        <v>0</v>
      </c>
      <c r="X1100" s="2">
        <f>IF(_332_2018_07_18_outfile_posicao[[#This Row],[desloc]]&gt;=0,0,1)</f>
        <v>0</v>
      </c>
      <c r="Y1100" s="2">
        <f>IF(AND(_332_2018_07_18_outfile_posicao[[#This Row],[spd m/s]]&lt;1,_332_2018_07_18_outfile_posicao[[#This Row],[spd m/s]]&lt;&gt;0),1,0)</f>
        <v>0</v>
      </c>
      <c r="Z1100" s="2">
        <f>IF(Z1099=0.5,IF(P1100&gt;=P1101,0.5,1),IF(_332_2018_07_18_outfile_posicao[[#This Row],[desloc]]&lt;-1000,IF(P1100&gt;=P1101,IF(AND(Z1099=0.5,P1100=P1101),0,IF(P1100&lt;700,0.5,0)),1),IF(AND(X1100&gt;0,X1099&gt;0,_332_2018_07_18_outfile_posicao[[#This Row],[8686,881807]]&lt;500,_332_2018_07_18_outfile_posicao[[#This Row],[desloc]]&gt;0),IF(_332_2018_07_18_outfile_posicao[[#This Row],[8686,881807]]&lt;500,1,0),0)))</f>
        <v>0.5</v>
      </c>
      <c r="AA1100" s="2">
        <f t="shared" si="17"/>
        <v>0</v>
      </c>
      <c r="AB1100" s="2">
        <f>IF(_332_2018_07_18_outfile_posicao[[#This Row],[inicio]]=1,0,IF(AB1099&gt;0,0.5,IF(_332_2018_07_18_outfile_posicao[[#This Row],[max dist]]=_332_2018_07_18_outfile_posicao[[#This Row],[8686,881807]],1,0)))</f>
        <v>0.5</v>
      </c>
      <c r="AC1100" s="2">
        <f>IF(_332_2018_07_18_outfile_posicao[[#This Row],[fim]]=0,AC1101+1,0)</f>
        <v>0</v>
      </c>
      <c r="AD1100" s="2"/>
      <c r="AE1100" s="2"/>
      <c r="AF1100" s="2"/>
      <c r="AG1100" s="2"/>
      <c r="AH1100" s="2"/>
      <c r="AI1100" s="2"/>
    </row>
    <row r="1101" spans="1:35" x14ac:dyDescent="0.25">
      <c r="A1101">
        <v>714</v>
      </c>
      <c r="B1101">
        <v>2</v>
      </c>
      <c r="C1101" s="2" t="s">
        <v>3348</v>
      </c>
      <c r="D1101">
        <v>332</v>
      </c>
      <c r="E1101" s="2" t="s">
        <v>5899</v>
      </c>
      <c r="F1101" s="2" t="s">
        <v>4931</v>
      </c>
      <c r="G1101" s="2">
        <v>1100</v>
      </c>
      <c r="H1101" t="b">
        <v>1</v>
      </c>
      <c r="I1101" s="3">
        <v>43299.289768518516</v>
      </c>
      <c r="J1101" s="2">
        <v>663</v>
      </c>
      <c r="K1101" s="2">
        <v>-23.639825999999999</v>
      </c>
      <c r="L1101" s="2">
        <v>-46.607307499999997</v>
      </c>
      <c r="M1101" s="2">
        <f>IF(AND(_332_2018_07_18_outfile_posicao[[#This Row],[hora bus]]=I1100,_332_2018_07_18_outfile_posicao[[#This Row],[lat bus]]=K1100,_332_2018_07_18_outfile_posicao[[#This Row],[lon bus]]=L1100),1,0)</f>
        <v>0</v>
      </c>
      <c r="N1101">
        <v>1</v>
      </c>
      <c r="O1101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1101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1101" s="4">
        <f>_332_2018_07_18_outfile_posicao[[#This Row],[8686,881807]]/_332_2018_07_18_outfile_posicao[[#Headers],[8686,881807]]</f>
        <v>5.2380543083378913E-4</v>
      </c>
      <c r="R1101">
        <f>_332_2018_07_18_outfile_posicao[[#This Row],[8686,881807]]-P1100</f>
        <v>0</v>
      </c>
      <c r="S1101">
        <f>(_332_2018_07_18_outfile_posicao[[#This Row],[hora bus]]-I1100)*86000</f>
        <v>44.791666499804705</v>
      </c>
      <c r="T1101">
        <f>_332_2018_07_18_outfile_posicao[[#This Row],[desloc]]/_332_2018_07_18_outfile_posicao[[#This Row],[seconds]]</f>
        <v>0</v>
      </c>
      <c r="U1101">
        <f>_332_2018_07_18_outfile_posicao[[#This Row],[spd m/s]]*3.6</f>
        <v>0</v>
      </c>
      <c r="V1101" s="2"/>
      <c r="W1101" s="2">
        <f>IF(_332_2018_07_18_outfile_posicao[[#This Row],[cod bus]]=F1100,0,1)</f>
        <v>0</v>
      </c>
      <c r="X1101" s="2">
        <f>IF(_332_2018_07_18_outfile_posicao[[#This Row],[desloc]]&gt;=0,0,1)</f>
        <v>0</v>
      </c>
      <c r="Y1101" s="2">
        <f>IF(AND(_332_2018_07_18_outfile_posicao[[#This Row],[spd m/s]]&lt;1,_332_2018_07_18_outfile_posicao[[#This Row],[spd m/s]]&lt;&gt;0),1,0)</f>
        <v>0</v>
      </c>
      <c r="Z1101" s="2">
        <f>IF(Z1100=0.5,IF(P1101&gt;=P1102,0.5,1),IF(_332_2018_07_18_outfile_posicao[[#This Row],[desloc]]&lt;-1000,IF(P1101&gt;=P1102,IF(AND(Z1100=0.5,P1101=P1102),0,IF(P1101&lt;700,0.5,0)),1),IF(AND(X1101&gt;0,X1100&gt;0,_332_2018_07_18_outfile_posicao[[#This Row],[8686,881807]]&lt;500,_332_2018_07_18_outfile_posicao[[#This Row],[desloc]]&gt;0),IF(_332_2018_07_18_outfile_posicao[[#This Row],[8686,881807]]&lt;500,1,0),0)))</f>
        <v>0.5</v>
      </c>
      <c r="AA1101" s="2">
        <f t="shared" si="17"/>
        <v>0</v>
      </c>
      <c r="AB1101" s="2">
        <f>IF(_332_2018_07_18_outfile_posicao[[#This Row],[inicio]]=1,0,IF(AB1100&gt;0,0.5,IF(_332_2018_07_18_outfile_posicao[[#This Row],[max dist]]=_332_2018_07_18_outfile_posicao[[#This Row],[8686,881807]],1,0)))</f>
        <v>0.5</v>
      </c>
      <c r="AC1101" s="2">
        <f>IF(_332_2018_07_18_outfile_posicao[[#This Row],[fim]]=0,AC1102+1,0)</f>
        <v>0</v>
      </c>
      <c r="AD1101" s="2"/>
      <c r="AE1101" s="2"/>
      <c r="AF1101" s="2"/>
      <c r="AG1101" s="2"/>
      <c r="AH1101" s="2"/>
      <c r="AI1101" s="2"/>
    </row>
    <row r="1102" spans="1:35" x14ac:dyDescent="0.25">
      <c r="A1102">
        <v>715</v>
      </c>
      <c r="B1102">
        <v>2</v>
      </c>
      <c r="C1102" s="2" t="s">
        <v>3349</v>
      </c>
      <c r="D1102">
        <v>332</v>
      </c>
      <c r="E1102" s="2" t="s">
        <v>5900</v>
      </c>
      <c r="F1102" s="2" t="s">
        <v>4931</v>
      </c>
      <c r="G1102" s="2">
        <v>1101</v>
      </c>
      <c r="H1102" t="b">
        <v>1</v>
      </c>
      <c r="I1102" s="3">
        <v>43299.29010416667</v>
      </c>
      <c r="J1102" s="2">
        <v>665</v>
      </c>
      <c r="K1102" s="2">
        <v>-23.639825999999999</v>
      </c>
      <c r="L1102" s="2">
        <v>-46.607307499999997</v>
      </c>
      <c r="M1102" s="2">
        <f>IF(AND(_332_2018_07_18_outfile_posicao[[#This Row],[hora bus]]=I1101,_332_2018_07_18_outfile_posicao[[#This Row],[lat bus]]=K1101,_332_2018_07_18_outfile_posicao[[#This Row],[lon bus]]=L1101),1,0)</f>
        <v>0</v>
      </c>
      <c r="N1102">
        <v>1</v>
      </c>
      <c r="O1102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1102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1102" s="4">
        <f>_332_2018_07_18_outfile_posicao[[#This Row],[8686,881807]]/_332_2018_07_18_outfile_posicao[[#Headers],[8686,881807]]</f>
        <v>5.2380543083378913E-4</v>
      </c>
      <c r="R1102">
        <f>_332_2018_07_18_outfile_posicao[[#This Row],[8686,881807]]-P1101</f>
        <v>0</v>
      </c>
      <c r="S1102">
        <f>(_332_2018_07_18_outfile_posicao[[#This Row],[hora bus]]-I1101)*86000</f>
        <v>28.865741231129505</v>
      </c>
      <c r="T1102">
        <f>_332_2018_07_18_outfile_posicao[[#This Row],[desloc]]/_332_2018_07_18_outfile_posicao[[#This Row],[seconds]]</f>
        <v>0</v>
      </c>
      <c r="U1102">
        <f>_332_2018_07_18_outfile_posicao[[#This Row],[spd m/s]]*3.6</f>
        <v>0</v>
      </c>
      <c r="V1102" s="2"/>
      <c r="W1102" s="2">
        <f>IF(_332_2018_07_18_outfile_posicao[[#This Row],[cod bus]]=F1101,0,1)</f>
        <v>0</v>
      </c>
      <c r="X1102" s="2">
        <f>IF(_332_2018_07_18_outfile_posicao[[#This Row],[desloc]]&gt;=0,0,1)</f>
        <v>0</v>
      </c>
      <c r="Y1102" s="2">
        <f>IF(AND(_332_2018_07_18_outfile_posicao[[#This Row],[spd m/s]]&lt;1,_332_2018_07_18_outfile_posicao[[#This Row],[spd m/s]]&lt;&gt;0),1,0)</f>
        <v>0</v>
      </c>
      <c r="Z1102" s="2">
        <f>IF(Z1101=0.5,IF(P1102&gt;=P1103,0.5,1),IF(_332_2018_07_18_outfile_posicao[[#This Row],[desloc]]&lt;-1000,IF(P1102&gt;=P1103,IF(AND(Z1101=0.5,P1102=P1103),0,IF(P1102&lt;700,0.5,0)),1),IF(AND(X1102&gt;0,X1101&gt;0,_332_2018_07_18_outfile_posicao[[#This Row],[8686,881807]]&lt;500,_332_2018_07_18_outfile_posicao[[#This Row],[desloc]]&gt;0),IF(_332_2018_07_18_outfile_posicao[[#This Row],[8686,881807]]&lt;500,1,0),0)))</f>
        <v>1</v>
      </c>
      <c r="AA1102" s="2">
        <f t="shared" si="17"/>
        <v>0</v>
      </c>
      <c r="AB1102" s="2">
        <f>IF(_332_2018_07_18_outfile_posicao[[#This Row],[inicio]]=1,0,IF(AB1101&gt;0,0.5,IF(_332_2018_07_18_outfile_posicao[[#This Row],[max dist]]=_332_2018_07_18_outfile_posicao[[#This Row],[8686,881807]],1,0)))</f>
        <v>0</v>
      </c>
      <c r="AC1102" s="2">
        <f>IF(_332_2018_07_18_outfile_posicao[[#This Row],[fim]]=0,AC1103+1,0)</f>
        <v>48</v>
      </c>
      <c r="AD1102" s="2"/>
      <c r="AE1102" s="2"/>
      <c r="AF1102" s="2"/>
      <c r="AG1102" s="2"/>
      <c r="AH1102" s="2"/>
      <c r="AI1102" s="2"/>
    </row>
    <row r="1103" spans="1:35" x14ac:dyDescent="0.25">
      <c r="A1103">
        <v>716</v>
      </c>
      <c r="B1103">
        <v>2</v>
      </c>
      <c r="C1103" s="2" t="s">
        <v>3350</v>
      </c>
      <c r="D1103">
        <v>332</v>
      </c>
      <c r="E1103" s="2" t="s">
        <v>5900</v>
      </c>
      <c r="F1103" s="2" t="s">
        <v>4931</v>
      </c>
      <c r="G1103" s="2">
        <v>1102</v>
      </c>
      <c r="H1103" t="b">
        <v>1</v>
      </c>
      <c r="I1103" s="3">
        <v>43299.290625000001</v>
      </c>
      <c r="J1103" s="2">
        <v>668</v>
      </c>
      <c r="K1103" s="2">
        <v>-23.637372500000001</v>
      </c>
      <c r="L1103" s="2">
        <v>-46.607756500000001</v>
      </c>
      <c r="M1103" s="2">
        <f>IF(AND(_332_2018_07_18_outfile_posicao[[#This Row],[hora bus]]=I1102,_332_2018_07_18_outfile_posicao[[#This Row],[lat bus]]=K1102,_332_2018_07_18_outfile_posicao[[#This Row],[lon bus]]=L1102),1,0)</f>
        <v>0</v>
      </c>
      <c r="N1103">
        <v>24</v>
      </c>
      <c r="O1103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0.49999999863677613</v>
      </c>
      <c r="P1103">
        <f>VLOOKUP(_332_2018_07_18_outfile_posicao[[#This Row],[shape]],shape!A:D,4,0)+VLOOKUP(_332_2018_07_18_outfile_posicao[[#This Row],[shape]]+1,shape!A:E,5,0)*_332_2018_07_18_outfile_posicao[[#This Row],[% avanc]]</f>
        <v>308.88707612095686</v>
      </c>
      <c r="Q1103" s="4">
        <f>_332_2018_07_18_outfile_posicao[[#This Row],[8686,881807]]/_332_2018_07_18_outfile_posicao[[#Headers],[8686,881807]]</f>
        <v>3.5557877151275584E-2</v>
      </c>
      <c r="R1103">
        <f>_332_2018_07_18_outfile_posicao[[#This Row],[8686,881807]]-P1102</f>
        <v>304.33684025343905</v>
      </c>
      <c r="S1103">
        <f>(_332_2018_07_18_outfile_posicao[[#This Row],[hora bus]]-I1102)*86000</f>
        <v>44.791666499804705</v>
      </c>
      <c r="T1103">
        <f>_332_2018_07_18_outfile_posicao[[#This Row],[desloc]]/_332_2018_07_18_outfile_posicao[[#This Row],[seconds]]</f>
        <v>6.7944969239929032</v>
      </c>
      <c r="U1103">
        <f>_332_2018_07_18_outfile_posicao[[#This Row],[spd m/s]]*3.6</f>
        <v>24.460188926374453</v>
      </c>
      <c r="V1103" s="2"/>
      <c r="W1103" s="2">
        <f>IF(_332_2018_07_18_outfile_posicao[[#This Row],[cod bus]]=F1102,0,1)</f>
        <v>0</v>
      </c>
      <c r="X1103" s="2">
        <f>IF(_332_2018_07_18_outfile_posicao[[#This Row],[desloc]]&gt;=0,0,1)</f>
        <v>0</v>
      </c>
      <c r="Y1103" s="2">
        <f>IF(AND(_332_2018_07_18_outfile_posicao[[#This Row],[spd m/s]]&lt;1,_332_2018_07_18_outfile_posicao[[#This Row],[spd m/s]]&lt;&gt;0),1,0)</f>
        <v>0</v>
      </c>
      <c r="Z1103" s="2">
        <f>IF(Z1102=0.5,IF(P1103&gt;=P1104,0.5,1),IF(_332_2018_07_18_outfile_posicao[[#This Row],[desloc]]&lt;-1000,IF(P1103&gt;=P1104,IF(AND(Z1102=0.5,P1103=P1104),0,IF(P1103&lt;700,0.5,0)),1),IF(AND(X1103&gt;0,X1102&gt;0,_332_2018_07_18_outfile_posicao[[#This Row],[8686,881807]]&lt;500,_332_2018_07_18_outfile_posicao[[#This Row],[desloc]]&gt;0),IF(_332_2018_07_18_outfile_posicao[[#This Row],[8686,881807]]&lt;500,1,0),0)))</f>
        <v>0</v>
      </c>
      <c r="AA1103" s="2">
        <f t="shared" si="17"/>
        <v>8581.6037309236508</v>
      </c>
      <c r="AB1103" s="2">
        <f>IF(_332_2018_07_18_outfile_posicao[[#This Row],[inicio]]=1,0,IF(AB1102&gt;0,0.5,IF(_332_2018_07_18_outfile_posicao[[#This Row],[max dist]]=_332_2018_07_18_outfile_posicao[[#This Row],[8686,881807]],1,0)))</f>
        <v>0</v>
      </c>
      <c r="AC1103" s="2">
        <f>IF(_332_2018_07_18_outfile_posicao[[#This Row],[fim]]=0,AC1104+1,0)</f>
        <v>47</v>
      </c>
      <c r="AD1103" s="2"/>
      <c r="AE1103" s="2"/>
      <c r="AF1103" s="2"/>
      <c r="AG1103" s="2"/>
      <c r="AH1103" s="2"/>
      <c r="AI1103" s="2"/>
    </row>
    <row r="1104" spans="1:35" x14ac:dyDescent="0.25">
      <c r="A1104">
        <v>718</v>
      </c>
      <c r="B1104">
        <v>2</v>
      </c>
      <c r="C1104" s="2" t="s">
        <v>3352</v>
      </c>
      <c r="D1104">
        <v>332</v>
      </c>
      <c r="E1104" s="2" t="s">
        <v>5901</v>
      </c>
      <c r="F1104" s="2" t="s">
        <v>4931</v>
      </c>
      <c r="G1104" s="2">
        <v>1103</v>
      </c>
      <c r="H1104" t="b">
        <v>1</v>
      </c>
      <c r="I1104" s="3">
        <v>43299.291145833333</v>
      </c>
      <c r="J1104" s="2">
        <v>671</v>
      </c>
      <c r="K1104" s="2">
        <v>-23.637372500000001</v>
      </c>
      <c r="L1104" s="2">
        <v>-46.607756500000001</v>
      </c>
      <c r="M1104" s="2">
        <f>IF(AND(_332_2018_07_18_outfile_posicao[[#This Row],[hora bus]]=I1103,_332_2018_07_18_outfile_posicao[[#This Row],[lat bus]]=K1103,_332_2018_07_18_outfile_posicao[[#This Row],[lon bus]]=L1103),1,0)</f>
        <v>0</v>
      </c>
      <c r="N1104">
        <v>24</v>
      </c>
      <c r="O1104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0.49999999863677613</v>
      </c>
      <c r="P1104">
        <f>VLOOKUP(_332_2018_07_18_outfile_posicao[[#This Row],[shape]],shape!A:D,4,0)+VLOOKUP(_332_2018_07_18_outfile_posicao[[#This Row],[shape]]+1,shape!A:E,5,0)*_332_2018_07_18_outfile_posicao[[#This Row],[% avanc]]</f>
        <v>308.88707612095686</v>
      </c>
      <c r="Q1104" s="4">
        <f>_332_2018_07_18_outfile_posicao[[#This Row],[8686,881807]]/_332_2018_07_18_outfile_posicao[[#Headers],[8686,881807]]</f>
        <v>3.5557877151275584E-2</v>
      </c>
      <c r="R1104">
        <f>_332_2018_07_18_outfile_posicao[[#This Row],[8686,881807]]-P1103</f>
        <v>0</v>
      </c>
      <c r="S1104">
        <f>(_332_2018_07_18_outfile_posicao[[#This Row],[hora bus]]-I1103)*86000</f>
        <v>44.791666499804705</v>
      </c>
      <c r="T1104">
        <f>_332_2018_07_18_outfile_posicao[[#This Row],[desloc]]/_332_2018_07_18_outfile_posicao[[#This Row],[seconds]]</f>
        <v>0</v>
      </c>
      <c r="U1104">
        <f>_332_2018_07_18_outfile_posicao[[#This Row],[spd m/s]]*3.6</f>
        <v>0</v>
      </c>
      <c r="V1104" s="2"/>
      <c r="W1104" s="2">
        <f>IF(_332_2018_07_18_outfile_posicao[[#This Row],[cod bus]]=F1103,0,1)</f>
        <v>0</v>
      </c>
      <c r="X1104" s="2">
        <f>IF(_332_2018_07_18_outfile_posicao[[#This Row],[desloc]]&gt;=0,0,1)</f>
        <v>0</v>
      </c>
      <c r="Y1104" s="2">
        <f>IF(AND(_332_2018_07_18_outfile_posicao[[#This Row],[spd m/s]]&lt;1,_332_2018_07_18_outfile_posicao[[#This Row],[spd m/s]]&lt;&gt;0),1,0)</f>
        <v>0</v>
      </c>
      <c r="Z1104" s="2">
        <f>IF(Z1103=0.5,IF(P1104&gt;=P1105,0.5,1),IF(_332_2018_07_18_outfile_posicao[[#This Row],[desloc]]&lt;-1000,IF(P1104&gt;=P1105,IF(AND(Z1103=0.5,P1104=P1105),0,IF(P1104&lt;700,0.5,0)),1),IF(AND(X1104&gt;0,X1103&gt;0,_332_2018_07_18_outfile_posicao[[#This Row],[8686,881807]]&lt;500,_332_2018_07_18_outfile_posicao[[#This Row],[desloc]]&gt;0),IF(_332_2018_07_18_outfile_posicao[[#This Row],[8686,881807]]&lt;500,1,0),0)))</f>
        <v>0</v>
      </c>
      <c r="AA1104" s="2">
        <f t="shared" si="17"/>
        <v>8581.6037309236508</v>
      </c>
      <c r="AB1104" s="2">
        <f>IF(_332_2018_07_18_outfile_posicao[[#This Row],[inicio]]=1,0,IF(AB1103&gt;0,0.5,IF(_332_2018_07_18_outfile_posicao[[#This Row],[max dist]]=_332_2018_07_18_outfile_posicao[[#This Row],[8686,881807]],1,0)))</f>
        <v>0</v>
      </c>
      <c r="AC1104" s="2">
        <f>IF(_332_2018_07_18_outfile_posicao[[#This Row],[fim]]=0,AC1105+1,0)</f>
        <v>46</v>
      </c>
      <c r="AD1104" s="2"/>
      <c r="AE1104" s="2"/>
      <c r="AF1104" s="2"/>
      <c r="AG1104" s="2"/>
      <c r="AH1104" s="2"/>
      <c r="AI1104" s="2"/>
    </row>
    <row r="1105" spans="1:35" x14ac:dyDescent="0.25">
      <c r="A1105">
        <v>719</v>
      </c>
      <c r="B1105">
        <v>2</v>
      </c>
      <c r="C1105" s="2" t="s">
        <v>3353</v>
      </c>
      <c r="D1105">
        <v>332</v>
      </c>
      <c r="E1105" s="2" t="s">
        <v>5902</v>
      </c>
      <c r="F1105" s="2" t="s">
        <v>4931</v>
      </c>
      <c r="G1105" s="2">
        <v>1104</v>
      </c>
      <c r="H1105" t="b">
        <v>1</v>
      </c>
      <c r="I1105" s="3">
        <v>43299.291666666664</v>
      </c>
      <c r="J1105" s="2">
        <v>675</v>
      </c>
      <c r="K1105" s="2">
        <v>-23.637372500000001</v>
      </c>
      <c r="L1105" s="2">
        <v>-46.607756500000001</v>
      </c>
      <c r="M1105" s="2">
        <f>IF(AND(_332_2018_07_18_outfile_posicao[[#This Row],[hora bus]]=I1104,_332_2018_07_18_outfile_posicao[[#This Row],[lat bus]]=K1104,_332_2018_07_18_outfile_posicao[[#This Row],[lon bus]]=L1104),1,0)</f>
        <v>0</v>
      </c>
      <c r="N1105">
        <v>24</v>
      </c>
      <c r="O1105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0.49999999863677613</v>
      </c>
      <c r="P1105">
        <f>VLOOKUP(_332_2018_07_18_outfile_posicao[[#This Row],[shape]],shape!A:D,4,0)+VLOOKUP(_332_2018_07_18_outfile_posicao[[#This Row],[shape]]+1,shape!A:E,5,0)*_332_2018_07_18_outfile_posicao[[#This Row],[% avanc]]</f>
        <v>308.88707612095686</v>
      </c>
      <c r="Q1105" s="4">
        <f>_332_2018_07_18_outfile_posicao[[#This Row],[8686,881807]]/_332_2018_07_18_outfile_posicao[[#Headers],[8686,881807]]</f>
        <v>3.5557877151275584E-2</v>
      </c>
      <c r="R1105">
        <f>_332_2018_07_18_outfile_posicao[[#This Row],[8686,881807]]-P1104</f>
        <v>0</v>
      </c>
      <c r="S1105">
        <f>(_332_2018_07_18_outfile_posicao[[#This Row],[hora bus]]-I1104)*86000</f>
        <v>44.791666499804705</v>
      </c>
      <c r="T1105">
        <f>_332_2018_07_18_outfile_posicao[[#This Row],[desloc]]/_332_2018_07_18_outfile_posicao[[#This Row],[seconds]]</f>
        <v>0</v>
      </c>
      <c r="U1105">
        <f>_332_2018_07_18_outfile_posicao[[#This Row],[spd m/s]]*3.6</f>
        <v>0</v>
      </c>
      <c r="V1105" s="2"/>
      <c r="W1105" s="2">
        <f>IF(_332_2018_07_18_outfile_posicao[[#This Row],[cod bus]]=F1104,0,1)</f>
        <v>0</v>
      </c>
      <c r="X1105" s="2">
        <f>IF(_332_2018_07_18_outfile_posicao[[#This Row],[desloc]]&gt;=0,0,1)</f>
        <v>0</v>
      </c>
      <c r="Y1105" s="2">
        <f>IF(AND(_332_2018_07_18_outfile_posicao[[#This Row],[spd m/s]]&lt;1,_332_2018_07_18_outfile_posicao[[#This Row],[spd m/s]]&lt;&gt;0),1,0)</f>
        <v>0</v>
      </c>
      <c r="Z1105" s="2">
        <f>IF(Z1104=0.5,IF(P1105&gt;=P1106,0.5,1),IF(_332_2018_07_18_outfile_posicao[[#This Row],[desloc]]&lt;-1000,IF(P1105&gt;=P1106,IF(AND(Z1104=0.5,P1105=P1106),0,IF(P1105&lt;700,0.5,0)),1),IF(AND(X1105&gt;0,X1104&gt;0,_332_2018_07_18_outfile_posicao[[#This Row],[8686,881807]]&lt;500,_332_2018_07_18_outfile_posicao[[#This Row],[desloc]]&gt;0),IF(_332_2018_07_18_outfile_posicao[[#This Row],[8686,881807]]&lt;500,1,0),0)))</f>
        <v>0</v>
      </c>
      <c r="AA1105" s="2">
        <f t="shared" si="17"/>
        <v>8581.6037309236508</v>
      </c>
      <c r="AB1105" s="2">
        <f>IF(_332_2018_07_18_outfile_posicao[[#This Row],[inicio]]=1,0,IF(AB1104&gt;0,0.5,IF(_332_2018_07_18_outfile_posicao[[#This Row],[max dist]]=_332_2018_07_18_outfile_posicao[[#This Row],[8686,881807]],1,0)))</f>
        <v>0</v>
      </c>
      <c r="AC1105" s="2">
        <f>IF(_332_2018_07_18_outfile_posicao[[#This Row],[fim]]=0,AC1106+1,0)</f>
        <v>45</v>
      </c>
      <c r="AD1105" s="2"/>
      <c r="AE1105" s="2"/>
      <c r="AF1105" s="2"/>
      <c r="AG1105" s="2"/>
      <c r="AH1105" s="2"/>
      <c r="AI1105" s="2"/>
    </row>
    <row r="1106" spans="1:35" x14ac:dyDescent="0.25">
      <c r="A1106">
        <v>721</v>
      </c>
      <c r="B1106">
        <v>2</v>
      </c>
      <c r="C1106" s="2" t="s">
        <v>3355</v>
      </c>
      <c r="D1106">
        <v>332</v>
      </c>
      <c r="E1106" s="2" t="s">
        <v>5903</v>
      </c>
      <c r="F1106" s="2" t="s">
        <v>4931</v>
      </c>
      <c r="G1106" s="2">
        <v>1105</v>
      </c>
      <c r="H1106" t="b">
        <v>1</v>
      </c>
      <c r="I1106" s="3">
        <v>43299.292187500003</v>
      </c>
      <c r="J1106" s="2">
        <v>676</v>
      </c>
      <c r="K1106" s="2">
        <v>-23.637372500000001</v>
      </c>
      <c r="L1106" s="2">
        <v>-46.607756500000001</v>
      </c>
      <c r="M1106" s="2">
        <f>IF(AND(_332_2018_07_18_outfile_posicao[[#This Row],[hora bus]]=I1105,_332_2018_07_18_outfile_posicao[[#This Row],[lat bus]]=K1105,_332_2018_07_18_outfile_posicao[[#This Row],[lon bus]]=L1105),1,0)</f>
        <v>0</v>
      </c>
      <c r="N1106">
        <v>24</v>
      </c>
      <c r="O1106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0.49999999863677613</v>
      </c>
      <c r="P1106">
        <f>VLOOKUP(_332_2018_07_18_outfile_posicao[[#This Row],[shape]],shape!A:D,4,0)+VLOOKUP(_332_2018_07_18_outfile_posicao[[#This Row],[shape]]+1,shape!A:E,5,0)*_332_2018_07_18_outfile_posicao[[#This Row],[% avanc]]</f>
        <v>308.88707612095686</v>
      </c>
      <c r="Q1106" s="4">
        <f>_332_2018_07_18_outfile_posicao[[#This Row],[8686,881807]]/_332_2018_07_18_outfile_posicao[[#Headers],[8686,881807]]</f>
        <v>3.5557877151275584E-2</v>
      </c>
      <c r="R1106">
        <f>_332_2018_07_18_outfile_posicao[[#This Row],[8686,881807]]-P1105</f>
        <v>0</v>
      </c>
      <c r="S1106">
        <f>(_332_2018_07_18_outfile_posicao[[#This Row],[hora bus]]-I1105)*86000</f>
        <v>44.79166712553706</v>
      </c>
      <c r="T1106">
        <f>_332_2018_07_18_outfile_posicao[[#This Row],[desloc]]/_332_2018_07_18_outfile_posicao[[#This Row],[seconds]]</f>
        <v>0</v>
      </c>
      <c r="U1106">
        <f>_332_2018_07_18_outfile_posicao[[#This Row],[spd m/s]]*3.6</f>
        <v>0</v>
      </c>
      <c r="V1106" s="2"/>
      <c r="W1106" s="2">
        <f>IF(_332_2018_07_18_outfile_posicao[[#This Row],[cod bus]]=F1105,0,1)</f>
        <v>0</v>
      </c>
      <c r="X1106" s="2">
        <f>IF(_332_2018_07_18_outfile_posicao[[#This Row],[desloc]]&gt;=0,0,1)</f>
        <v>0</v>
      </c>
      <c r="Y1106" s="2">
        <f>IF(AND(_332_2018_07_18_outfile_posicao[[#This Row],[spd m/s]]&lt;1,_332_2018_07_18_outfile_posicao[[#This Row],[spd m/s]]&lt;&gt;0),1,0)</f>
        <v>0</v>
      </c>
      <c r="Z1106" s="2">
        <f>IF(Z1105=0.5,IF(P1106&gt;=P1107,0.5,1),IF(_332_2018_07_18_outfile_posicao[[#This Row],[desloc]]&lt;-1000,IF(P1106&gt;=P1107,IF(AND(Z1105=0.5,P1106=P1107),0,IF(P1106&lt;700,0.5,0)),1),IF(AND(X1106&gt;0,X1105&gt;0,_332_2018_07_18_outfile_posicao[[#This Row],[8686,881807]]&lt;500,_332_2018_07_18_outfile_posicao[[#This Row],[desloc]]&gt;0),IF(_332_2018_07_18_outfile_posicao[[#This Row],[8686,881807]]&lt;500,1,0),0)))</f>
        <v>0</v>
      </c>
      <c r="AA1106" s="2">
        <f t="shared" si="17"/>
        <v>8581.6037309236508</v>
      </c>
      <c r="AB1106" s="2">
        <f>IF(_332_2018_07_18_outfile_posicao[[#This Row],[inicio]]=1,0,IF(AB1105&gt;0,0.5,IF(_332_2018_07_18_outfile_posicao[[#This Row],[max dist]]=_332_2018_07_18_outfile_posicao[[#This Row],[8686,881807]],1,0)))</f>
        <v>0</v>
      </c>
      <c r="AC1106" s="2">
        <f>IF(_332_2018_07_18_outfile_posicao[[#This Row],[fim]]=0,AC1107+1,0)</f>
        <v>44</v>
      </c>
      <c r="AD1106" s="2"/>
      <c r="AE1106" s="2"/>
      <c r="AF1106" s="2"/>
      <c r="AG1106" s="2"/>
      <c r="AH1106" s="2"/>
      <c r="AI1106" s="2"/>
    </row>
    <row r="1107" spans="1:35" x14ac:dyDescent="0.25">
      <c r="A1107">
        <v>722</v>
      </c>
      <c r="B1107">
        <v>2</v>
      </c>
      <c r="C1107" s="2" t="s">
        <v>3356</v>
      </c>
      <c r="D1107">
        <v>332</v>
      </c>
      <c r="E1107" s="2" t="s">
        <v>5903</v>
      </c>
      <c r="F1107" s="2" t="s">
        <v>4931</v>
      </c>
      <c r="G1107" s="2">
        <v>1106</v>
      </c>
      <c r="H1107" t="b">
        <v>1</v>
      </c>
      <c r="I1107" s="3">
        <v>43299.292708333334</v>
      </c>
      <c r="J1107" s="2">
        <v>677</v>
      </c>
      <c r="K1107" s="2">
        <v>-23.637372500000001</v>
      </c>
      <c r="L1107" s="2">
        <v>-46.607756500000001</v>
      </c>
      <c r="M1107" s="2">
        <f>IF(AND(_332_2018_07_18_outfile_posicao[[#This Row],[hora bus]]=I1106,_332_2018_07_18_outfile_posicao[[#This Row],[lat bus]]=K1106,_332_2018_07_18_outfile_posicao[[#This Row],[lon bus]]=L1106),1,0)</f>
        <v>0</v>
      </c>
      <c r="N1107">
        <v>24</v>
      </c>
      <c r="O1107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0.49999999863677613</v>
      </c>
      <c r="P1107">
        <f>VLOOKUP(_332_2018_07_18_outfile_posicao[[#This Row],[shape]],shape!A:D,4,0)+VLOOKUP(_332_2018_07_18_outfile_posicao[[#This Row],[shape]]+1,shape!A:E,5,0)*_332_2018_07_18_outfile_posicao[[#This Row],[% avanc]]</f>
        <v>308.88707612095686</v>
      </c>
      <c r="Q1107" s="4">
        <f>_332_2018_07_18_outfile_posicao[[#This Row],[8686,881807]]/_332_2018_07_18_outfile_posicao[[#Headers],[8686,881807]]</f>
        <v>3.5557877151275584E-2</v>
      </c>
      <c r="R1107">
        <f>_332_2018_07_18_outfile_posicao[[#This Row],[8686,881807]]-P1106</f>
        <v>0</v>
      </c>
      <c r="S1107">
        <f>(_332_2018_07_18_outfile_posicao[[#This Row],[hora bus]]-I1106)*86000</f>
        <v>44.791666499804705</v>
      </c>
      <c r="T1107">
        <f>_332_2018_07_18_outfile_posicao[[#This Row],[desloc]]/_332_2018_07_18_outfile_posicao[[#This Row],[seconds]]</f>
        <v>0</v>
      </c>
      <c r="U1107">
        <f>_332_2018_07_18_outfile_posicao[[#This Row],[spd m/s]]*3.6</f>
        <v>0</v>
      </c>
      <c r="V1107" s="2"/>
      <c r="W1107" s="2">
        <f>IF(_332_2018_07_18_outfile_posicao[[#This Row],[cod bus]]=F1106,0,1)</f>
        <v>0</v>
      </c>
      <c r="X1107" s="2">
        <f>IF(_332_2018_07_18_outfile_posicao[[#This Row],[desloc]]&gt;=0,0,1)</f>
        <v>0</v>
      </c>
      <c r="Y1107" s="2">
        <f>IF(AND(_332_2018_07_18_outfile_posicao[[#This Row],[spd m/s]]&lt;1,_332_2018_07_18_outfile_posicao[[#This Row],[spd m/s]]&lt;&gt;0),1,0)</f>
        <v>0</v>
      </c>
      <c r="Z1107" s="2">
        <f>IF(Z1106=0.5,IF(P1107&gt;=P1108,0.5,1),IF(_332_2018_07_18_outfile_posicao[[#This Row],[desloc]]&lt;-1000,IF(P1107&gt;=P1108,IF(AND(Z1106=0.5,P1107=P1108),0,IF(P1107&lt;700,0.5,0)),1),IF(AND(X1107&gt;0,X1106&gt;0,_332_2018_07_18_outfile_posicao[[#This Row],[8686,881807]]&lt;500,_332_2018_07_18_outfile_posicao[[#This Row],[desloc]]&gt;0),IF(_332_2018_07_18_outfile_posicao[[#This Row],[8686,881807]]&lt;500,1,0),0)))</f>
        <v>0</v>
      </c>
      <c r="AA1107" s="2">
        <f t="shared" si="17"/>
        <v>8581.6037309236508</v>
      </c>
      <c r="AB1107" s="2">
        <f>IF(_332_2018_07_18_outfile_posicao[[#This Row],[inicio]]=1,0,IF(AB1106&gt;0,0.5,IF(_332_2018_07_18_outfile_posicao[[#This Row],[max dist]]=_332_2018_07_18_outfile_posicao[[#This Row],[8686,881807]],1,0)))</f>
        <v>0</v>
      </c>
      <c r="AC1107" s="2">
        <f>IF(_332_2018_07_18_outfile_posicao[[#This Row],[fim]]=0,AC1108+1,0)</f>
        <v>43</v>
      </c>
      <c r="AD1107" s="2"/>
      <c r="AE1107" s="2"/>
      <c r="AF1107" s="2"/>
      <c r="AG1107" s="2"/>
      <c r="AH1107" s="2"/>
      <c r="AI1107" s="2"/>
    </row>
    <row r="1108" spans="1:35" x14ac:dyDescent="0.25">
      <c r="A1108">
        <v>729</v>
      </c>
      <c r="B1108">
        <v>2</v>
      </c>
      <c r="C1108" s="2" t="s">
        <v>3359</v>
      </c>
      <c r="D1108">
        <v>332</v>
      </c>
      <c r="E1108" s="2" t="s">
        <v>5906</v>
      </c>
      <c r="F1108" s="2" t="s">
        <v>4931</v>
      </c>
      <c r="G1108" s="2">
        <v>1107</v>
      </c>
      <c r="H1108" t="b">
        <v>1</v>
      </c>
      <c r="I1108" s="3">
        <v>43299.293946759259</v>
      </c>
      <c r="J1108" s="2">
        <v>681</v>
      </c>
      <c r="K1108" s="2">
        <v>-23.637372500000001</v>
      </c>
      <c r="L1108" s="2">
        <v>-46.607756500000001</v>
      </c>
      <c r="M1108" s="2">
        <f>IF(AND(_332_2018_07_18_outfile_posicao[[#This Row],[hora bus]]=I1107,_332_2018_07_18_outfile_posicao[[#This Row],[lat bus]]=K1107,_332_2018_07_18_outfile_posicao[[#This Row],[lon bus]]=L1107),1,0)</f>
        <v>0</v>
      </c>
      <c r="N1108">
        <v>24</v>
      </c>
      <c r="O1108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0.49999999863677613</v>
      </c>
      <c r="P1108">
        <f>VLOOKUP(_332_2018_07_18_outfile_posicao[[#This Row],[shape]],shape!A:D,4,0)+VLOOKUP(_332_2018_07_18_outfile_posicao[[#This Row],[shape]]+1,shape!A:E,5,0)*_332_2018_07_18_outfile_posicao[[#This Row],[% avanc]]</f>
        <v>308.88707612095686</v>
      </c>
      <c r="Q1108" s="4">
        <f>_332_2018_07_18_outfile_posicao[[#This Row],[8686,881807]]/_332_2018_07_18_outfile_posicao[[#Headers],[8686,881807]]</f>
        <v>3.5557877151275584E-2</v>
      </c>
      <c r="R1108">
        <f>_332_2018_07_18_outfile_posicao[[#This Row],[8686,881807]]-P1107</f>
        <v>0</v>
      </c>
      <c r="S1108">
        <f>(_332_2018_07_18_outfile_posicao[[#This Row],[hora bus]]-I1107)*86000</f>
        <v>106.50462949706707</v>
      </c>
      <c r="T1108">
        <f>_332_2018_07_18_outfile_posicao[[#This Row],[desloc]]/_332_2018_07_18_outfile_posicao[[#This Row],[seconds]]</f>
        <v>0</v>
      </c>
      <c r="U1108">
        <f>_332_2018_07_18_outfile_posicao[[#This Row],[spd m/s]]*3.6</f>
        <v>0</v>
      </c>
      <c r="V1108" s="2"/>
      <c r="W1108" s="2">
        <f>IF(_332_2018_07_18_outfile_posicao[[#This Row],[cod bus]]=F1107,0,1)</f>
        <v>0</v>
      </c>
      <c r="X1108" s="2">
        <f>IF(_332_2018_07_18_outfile_posicao[[#This Row],[desloc]]&gt;=0,0,1)</f>
        <v>0</v>
      </c>
      <c r="Y1108" s="2">
        <f>IF(AND(_332_2018_07_18_outfile_posicao[[#This Row],[spd m/s]]&lt;1,_332_2018_07_18_outfile_posicao[[#This Row],[spd m/s]]&lt;&gt;0),1,0)</f>
        <v>0</v>
      </c>
      <c r="Z1108" s="2">
        <f>IF(Z1107=0.5,IF(P1108&gt;=P1109,0.5,1),IF(_332_2018_07_18_outfile_posicao[[#This Row],[desloc]]&lt;-1000,IF(P1108&gt;=P1109,IF(AND(Z1107=0.5,P1108=P1109),0,IF(P1108&lt;700,0.5,0)),1),IF(AND(X1108&gt;0,X1107&gt;0,_332_2018_07_18_outfile_posicao[[#This Row],[8686,881807]]&lt;500,_332_2018_07_18_outfile_posicao[[#This Row],[desloc]]&gt;0),IF(_332_2018_07_18_outfile_posicao[[#This Row],[8686,881807]]&lt;500,1,0),0)))</f>
        <v>0</v>
      </c>
      <c r="AA1108" s="2">
        <f t="shared" si="17"/>
        <v>8581.6037309236508</v>
      </c>
      <c r="AB1108" s="2">
        <f>IF(_332_2018_07_18_outfile_posicao[[#This Row],[inicio]]=1,0,IF(AB1107&gt;0,0.5,IF(_332_2018_07_18_outfile_posicao[[#This Row],[max dist]]=_332_2018_07_18_outfile_posicao[[#This Row],[8686,881807]],1,0)))</f>
        <v>0</v>
      </c>
      <c r="AC1108" s="2">
        <f>IF(_332_2018_07_18_outfile_posicao[[#This Row],[fim]]=0,AC1109+1,0)</f>
        <v>42</v>
      </c>
      <c r="AD1108" s="2"/>
      <c r="AE1108" s="2"/>
      <c r="AF1108" s="2"/>
      <c r="AG1108" s="2"/>
      <c r="AH1108" s="2"/>
      <c r="AI1108" s="2"/>
    </row>
    <row r="1109" spans="1:35" x14ac:dyDescent="0.25">
      <c r="A1109">
        <v>731</v>
      </c>
      <c r="B1109">
        <v>1</v>
      </c>
      <c r="C1109" s="2" t="s">
        <v>3360</v>
      </c>
      <c r="D1109">
        <v>332</v>
      </c>
      <c r="E1109" s="2" t="s">
        <v>5596</v>
      </c>
      <c r="F1109" s="2" t="s">
        <v>4931</v>
      </c>
      <c r="G1109" s="2">
        <v>1108</v>
      </c>
      <c r="H1109" t="b">
        <v>1</v>
      </c>
      <c r="I1109" s="3">
        <v>43299.295173611114</v>
      </c>
      <c r="J1109" s="2">
        <v>685</v>
      </c>
      <c r="K1109" s="2">
        <v>-23.637372500000001</v>
      </c>
      <c r="L1109" s="2">
        <v>-46.607756500000001</v>
      </c>
      <c r="M1109" s="2">
        <f>IF(AND(_332_2018_07_18_outfile_posicao[[#This Row],[hora bus]]=I1108,_332_2018_07_18_outfile_posicao[[#This Row],[lat bus]]=K1108,_332_2018_07_18_outfile_posicao[[#This Row],[lon bus]]=L1108),1,0)</f>
        <v>0</v>
      </c>
      <c r="N1109">
        <v>24</v>
      </c>
      <c r="O1109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0.49999999863677613</v>
      </c>
      <c r="P1109">
        <f>VLOOKUP(_332_2018_07_18_outfile_posicao[[#This Row],[shape]],shape!A:D,4,0)+VLOOKUP(_332_2018_07_18_outfile_posicao[[#This Row],[shape]]+1,shape!A:E,5,0)*_332_2018_07_18_outfile_posicao[[#This Row],[% avanc]]</f>
        <v>308.88707612095686</v>
      </c>
      <c r="Q1109" s="4">
        <f>_332_2018_07_18_outfile_posicao[[#This Row],[8686,881807]]/_332_2018_07_18_outfile_posicao[[#Headers],[8686,881807]]</f>
        <v>3.5557877151275584E-2</v>
      </c>
      <c r="R1109">
        <f>_332_2018_07_18_outfile_posicao[[#This Row],[8686,881807]]-P1108</f>
        <v>0</v>
      </c>
      <c r="S1109">
        <f>(_332_2018_07_18_outfile_posicao[[#This Row],[hora bus]]-I1108)*86000</f>
        <v>105.50925951974932</v>
      </c>
      <c r="T1109">
        <f>_332_2018_07_18_outfile_posicao[[#This Row],[desloc]]/_332_2018_07_18_outfile_posicao[[#This Row],[seconds]]</f>
        <v>0</v>
      </c>
      <c r="U1109">
        <f>_332_2018_07_18_outfile_posicao[[#This Row],[spd m/s]]*3.6</f>
        <v>0</v>
      </c>
      <c r="V1109" s="2"/>
      <c r="W1109" s="2">
        <f>IF(_332_2018_07_18_outfile_posicao[[#This Row],[cod bus]]=F1108,0,1)</f>
        <v>0</v>
      </c>
      <c r="X1109" s="2">
        <f>IF(_332_2018_07_18_outfile_posicao[[#This Row],[desloc]]&gt;=0,0,1)</f>
        <v>0</v>
      </c>
      <c r="Y1109" s="2">
        <f>IF(AND(_332_2018_07_18_outfile_posicao[[#This Row],[spd m/s]]&lt;1,_332_2018_07_18_outfile_posicao[[#This Row],[spd m/s]]&lt;&gt;0),1,0)</f>
        <v>0</v>
      </c>
      <c r="Z1109" s="2">
        <f>IF(Z1108=0.5,IF(P1109&gt;=P1110,0.5,1),IF(_332_2018_07_18_outfile_posicao[[#This Row],[desloc]]&lt;-1000,IF(P1109&gt;=P1110,IF(AND(Z1108=0.5,P1109=P1110),0,IF(P1109&lt;700,0.5,0)),1),IF(AND(X1109&gt;0,X1108&gt;0,_332_2018_07_18_outfile_posicao[[#This Row],[8686,881807]]&lt;500,_332_2018_07_18_outfile_posicao[[#This Row],[desloc]]&gt;0),IF(_332_2018_07_18_outfile_posicao[[#This Row],[8686,881807]]&lt;500,1,0),0)))</f>
        <v>0</v>
      </c>
      <c r="AA1109" s="2">
        <f t="shared" si="17"/>
        <v>8581.6037309236508</v>
      </c>
      <c r="AB1109" s="2">
        <f>IF(_332_2018_07_18_outfile_posicao[[#This Row],[inicio]]=1,0,IF(AB1108&gt;0,0.5,IF(_332_2018_07_18_outfile_posicao[[#This Row],[max dist]]=_332_2018_07_18_outfile_posicao[[#This Row],[8686,881807]],1,0)))</f>
        <v>0</v>
      </c>
      <c r="AC1109" s="2">
        <f>IF(_332_2018_07_18_outfile_posicao[[#This Row],[fim]]=0,AC1110+1,0)</f>
        <v>41</v>
      </c>
      <c r="AD1109" s="2"/>
      <c r="AE1109" s="2"/>
      <c r="AF1109" s="2"/>
      <c r="AG1109" s="2"/>
      <c r="AH1109" s="2"/>
      <c r="AI1109" s="2"/>
    </row>
    <row r="1110" spans="1:35" x14ac:dyDescent="0.25">
      <c r="A1110">
        <v>732</v>
      </c>
      <c r="B1110">
        <v>1</v>
      </c>
      <c r="C1110" s="2" t="s">
        <v>3361</v>
      </c>
      <c r="D1110">
        <v>332</v>
      </c>
      <c r="E1110" s="2" t="s">
        <v>5596</v>
      </c>
      <c r="F1110" s="2" t="s">
        <v>4931</v>
      </c>
      <c r="G1110" s="2">
        <v>1109</v>
      </c>
      <c r="H1110" t="b">
        <v>1</v>
      </c>
      <c r="I1110" s="3">
        <v>43299.296215277776</v>
      </c>
      <c r="J1110" s="2">
        <v>687</v>
      </c>
      <c r="K1110" s="2">
        <v>-23.637372500000001</v>
      </c>
      <c r="L1110" s="2">
        <v>-46.607756500000001</v>
      </c>
      <c r="M1110" s="2">
        <f>IF(AND(_332_2018_07_18_outfile_posicao[[#This Row],[hora bus]]=I1109,_332_2018_07_18_outfile_posicao[[#This Row],[lat bus]]=K1109,_332_2018_07_18_outfile_posicao[[#This Row],[lon bus]]=L1109),1,0)</f>
        <v>0</v>
      </c>
      <c r="N1110">
        <v>24</v>
      </c>
      <c r="O1110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0.49999999863677613</v>
      </c>
      <c r="P1110">
        <f>VLOOKUP(_332_2018_07_18_outfile_posicao[[#This Row],[shape]],shape!A:D,4,0)+VLOOKUP(_332_2018_07_18_outfile_posicao[[#This Row],[shape]]+1,shape!A:E,5,0)*_332_2018_07_18_outfile_posicao[[#This Row],[% avanc]]</f>
        <v>308.88707612095686</v>
      </c>
      <c r="Q1110" s="4">
        <f>_332_2018_07_18_outfile_posicao[[#This Row],[8686,881807]]/_332_2018_07_18_outfile_posicao[[#Headers],[8686,881807]]</f>
        <v>3.5557877151275584E-2</v>
      </c>
      <c r="R1110">
        <f>_332_2018_07_18_outfile_posicao[[#This Row],[8686,881807]]-P1109</f>
        <v>0</v>
      </c>
      <c r="S1110">
        <f>(_332_2018_07_18_outfile_posicao[[#This Row],[hora bus]]-I1109)*86000</f>
        <v>89.583332999609411</v>
      </c>
      <c r="T1110">
        <f>_332_2018_07_18_outfile_posicao[[#This Row],[desloc]]/_332_2018_07_18_outfile_posicao[[#This Row],[seconds]]</f>
        <v>0</v>
      </c>
      <c r="U1110">
        <f>_332_2018_07_18_outfile_posicao[[#This Row],[spd m/s]]*3.6</f>
        <v>0</v>
      </c>
      <c r="V1110" s="2"/>
      <c r="W1110" s="2">
        <f>IF(_332_2018_07_18_outfile_posicao[[#This Row],[cod bus]]=F1109,0,1)</f>
        <v>0</v>
      </c>
      <c r="X1110" s="2">
        <f>IF(_332_2018_07_18_outfile_posicao[[#This Row],[desloc]]&gt;=0,0,1)</f>
        <v>0</v>
      </c>
      <c r="Y1110" s="2">
        <f>IF(AND(_332_2018_07_18_outfile_posicao[[#This Row],[spd m/s]]&lt;1,_332_2018_07_18_outfile_posicao[[#This Row],[spd m/s]]&lt;&gt;0),1,0)</f>
        <v>0</v>
      </c>
      <c r="Z1110" s="2">
        <f>IF(Z1109=0.5,IF(P1110&gt;=P1111,0.5,1),IF(_332_2018_07_18_outfile_posicao[[#This Row],[desloc]]&lt;-1000,IF(P1110&gt;=P1111,IF(AND(Z1109=0.5,P1110=P1111),0,IF(P1110&lt;700,0.5,0)),1),IF(AND(X1110&gt;0,X1109&gt;0,_332_2018_07_18_outfile_posicao[[#This Row],[8686,881807]]&lt;500,_332_2018_07_18_outfile_posicao[[#This Row],[desloc]]&gt;0),IF(_332_2018_07_18_outfile_posicao[[#This Row],[8686,881807]]&lt;500,1,0),0)))</f>
        <v>0</v>
      </c>
      <c r="AA1110" s="2">
        <f t="shared" si="17"/>
        <v>8581.6037309236508</v>
      </c>
      <c r="AB1110" s="2">
        <f>IF(_332_2018_07_18_outfile_posicao[[#This Row],[inicio]]=1,0,IF(AB1109&gt;0,0.5,IF(_332_2018_07_18_outfile_posicao[[#This Row],[max dist]]=_332_2018_07_18_outfile_posicao[[#This Row],[8686,881807]],1,0)))</f>
        <v>0</v>
      </c>
      <c r="AC1110" s="2">
        <f>IF(_332_2018_07_18_outfile_posicao[[#This Row],[fim]]=0,AC1111+1,0)</f>
        <v>40</v>
      </c>
      <c r="AD1110" s="2"/>
      <c r="AE1110" s="2"/>
      <c r="AF1110" s="2"/>
      <c r="AG1110" s="2"/>
      <c r="AH1110" s="2"/>
      <c r="AI1110" s="2"/>
    </row>
    <row r="1111" spans="1:35" x14ac:dyDescent="0.25">
      <c r="A1111">
        <v>734</v>
      </c>
      <c r="B1111">
        <v>1</v>
      </c>
      <c r="C1111" s="2" t="s">
        <v>3363</v>
      </c>
      <c r="D1111">
        <v>332</v>
      </c>
      <c r="E1111" s="2" t="s">
        <v>5597</v>
      </c>
      <c r="F1111" s="2" t="s">
        <v>4931</v>
      </c>
      <c r="G1111" s="2">
        <v>1110</v>
      </c>
      <c r="H1111" t="b">
        <v>1</v>
      </c>
      <c r="I1111" s="3">
        <v>43299.296736111108</v>
      </c>
      <c r="J1111" s="2">
        <v>689</v>
      </c>
      <c r="K1111" s="2">
        <v>-23.637372500000001</v>
      </c>
      <c r="L1111" s="2">
        <v>-46.607756500000001</v>
      </c>
      <c r="M1111" s="2">
        <f>IF(AND(_332_2018_07_18_outfile_posicao[[#This Row],[hora bus]]=I1110,_332_2018_07_18_outfile_posicao[[#This Row],[lat bus]]=K1110,_332_2018_07_18_outfile_posicao[[#This Row],[lon bus]]=L1110),1,0)</f>
        <v>0</v>
      </c>
      <c r="N1111">
        <v>24</v>
      </c>
      <c r="O1111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0.49999999863677613</v>
      </c>
      <c r="P1111">
        <f>VLOOKUP(_332_2018_07_18_outfile_posicao[[#This Row],[shape]],shape!A:D,4,0)+VLOOKUP(_332_2018_07_18_outfile_posicao[[#This Row],[shape]]+1,shape!A:E,5,0)*_332_2018_07_18_outfile_posicao[[#This Row],[% avanc]]</f>
        <v>308.88707612095686</v>
      </c>
      <c r="Q1111" s="4">
        <f>_332_2018_07_18_outfile_posicao[[#This Row],[8686,881807]]/_332_2018_07_18_outfile_posicao[[#Headers],[8686,881807]]</f>
        <v>3.5557877151275584E-2</v>
      </c>
      <c r="R1111">
        <f>_332_2018_07_18_outfile_posicao[[#This Row],[8686,881807]]-P1110</f>
        <v>0</v>
      </c>
      <c r="S1111">
        <f>(_332_2018_07_18_outfile_posicao[[#This Row],[hora bus]]-I1110)*86000</f>
        <v>44.791666499804705</v>
      </c>
      <c r="T1111">
        <f>_332_2018_07_18_outfile_posicao[[#This Row],[desloc]]/_332_2018_07_18_outfile_posicao[[#This Row],[seconds]]</f>
        <v>0</v>
      </c>
      <c r="U1111">
        <f>_332_2018_07_18_outfile_posicao[[#This Row],[spd m/s]]*3.6</f>
        <v>0</v>
      </c>
      <c r="V1111" s="2"/>
      <c r="W1111" s="2">
        <f>IF(_332_2018_07_18_outfile_posicao[[#This Row],[cod bus]]=F1110,0,1)</f>
        <v>0</v>
      </c>
      <c r="X1111" s="2">
        <f>IF(_332_2018_07_18_outfile_posicao[[#This Row],[desloc]]&gt;=0,0,1)</f>
        <v>0</v>
      </c>
      <c r="Y1111" s="2">
        <f>IF(AND(_332_2018_07_18_outfile_posicao[[#This Row],[spd m/s]]&lt;1,_332_2018_07_18_outfile_posicao[[#This Row],[spd m/s]]&lt;&gt;0),1,0)</f>
        <v>0</v>
      </c>
      <c r="Z1111" s="2">
        <f>IF(Z1110=0.5,IF(P1111&gt;=P1112,0.5,1),IF(_332_2018_07_18_outfile_posicao[[#This Row],[desloc]]&lt;-1000,IF(P1111&gt;=P1112,IF(AND(Z1110=0.5,P1111=P1112),0,IF(P1111&lt;700,0.5,0)),1),IF(AND(X1111&gt;0,X1110&gt;0,_332_2018_07_18_outfile_posicao[[#This Row],[8686,881807]]&lt;500,_332_2018_07_18_outfile_posicao[[#This Row],[desloc]]&gt;0),IF(_332_2018_07_18_outfile_posicao[[#This Row],[8686,881807]]&lt;500,1,0),0)))</f>
        <v>0</v>
      </c>
      <c r="AA1111" s="2">
        <f t="shared" si="17"/>
        <v>8581.6037309236508</v>
      </c>
      <c r="AB1111" s="2">
        <f>IF(_332_2018_07_18_outfile_posicao[[#This Row],[inicio]]=1,0,IF(AB1110&gt;0,0.5,IF(_332_2018_07_18_outfile_posicao[[#This Row],[max dist]]=_332_2018_07_18_outfile_posicao[[#This Row],[8686,881807]],1,0)))</f>
        <v>0</v>
      </c>
      <c r="AC1111" s="2">
        <f>IF(_332_2018_07_18_outfile_posicao[[#This Row],[fim]]=0,AC1112+1,0)</f>
        <v>39</v>
      </c>
      <c r="AD1111" s="2"/>
      <c r="AE1111" s="2"/>
      <c r="AF1111" s="2"/>
      <c r="AG1111" s="2"/>
      <c r="AH1111" s="2"/>
      <c r="AI1111" s="2"/>
    </row>
    <row r="1112" spans="1:35" x14ac:dyDescent="0.25">
      <c r="A1112">
        <v>735</v>
      </c>
      <c r="B1112">
        <v>1</v>
      </c>
      <c r="C1112" s="2" t="s">
        <v>3364</v>
      </c>
      <c r="D1112">
        <v>332</v>
      </c>
      <c r="E1112" s="2" t="s">
        <v>5598</v>
      </c>
      <c r="F1112" s="2" t="s">
        <v>4931</v>
      </c>
      <c r="G1112" s="2">
        <v>1111</v>
      </c>
      <c r="H1112" t="b">
        <v>1</v>
      </c>
      <c r="I1112" s="3">
        <v>43299.297256944446</v>
      </c>
      <c r="J1112" s="2">
        <v>691</v>
      </c>
      <c r="K1112" s="2">
        <v>-23.637372500000001</v>
      </c>
      <c r="L1112" s="2">
        <v>-46.607756500000001</v>
      </c>
      <c r="M1112" s="2">
        <f>IF(AND(_332_2018_07_18_outfile_posicao[[#This Row],[hora bus]]=I1111,_332_2018_07_18_outfile_posicao[[#This Row],[lat bus]]=K1111,_332_2018_07_18_outfile_posicao[[#This Row],[lon bus]]=L1111),1,0)</f>
        <v>0</v>
      </c>
      <c r="N1112">
        <v>24</v>
      </c>
      <c r="O1112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0.49999999863677613</v>
      </c>
      <c r="P1112">
        <f>VLOOKUP(_332_2018_07_18_outfile_posicao[[#This Row],[shape]],shape!A:D,4,0)+VLOOKUP(_332_2018_07_18_outfile_posicao[[#This Row],[shape]]+1,shape!A:E,5,0)*_332_2018_07_18_outfile_posicao[[#This Row],[% avanc]]</f>
        <v>308.88707612095686</v>
      </c>
      <c r="Q1112" s="4">
        <f>_332_2018_07_18_outfile_posicao[[#This Row],[8686,881807]]/_332_2018_07_18_outfile_posicao[[#Headers],[8686,881807]]</f>
        <v>3.5557877151275584E-2</v>
      </c>
      <c r="R1112">
        <f>_332_2018_07_18_outfile_posicao[[#This Row],[8686,881807]]-P1111</f>
        <v>0</v>
      </c>
      <c r="S1112">
        <f>(_332_2018_07_18_outfile_posicao[[#This Row],[hora bus]]-I1111)*86000</f>
        <v>44.79166712553706</v>
      </c>
      <c r="T1112">
        <f>_332_2018_07_18_outfile_posicao[[#This Row],[desloc]]/_332_2018_07_18_outfile_posicao[[#This Row],[seconds]]</f>
        <v>0</v>
      </c>
      <c r="U1112">
        <f>_332_2018_07_18_outfile_posicao[[#This Row],[spd m/s]]*3.6</f>
        <v>0</v>
      </c>
      <c r="V1112" s="2"/>
      <c r="W1112" s="2">
        <f>IF(_332_2018_07_18_outfile_posicao[[#This Row],[cod bus]]=F1111,0,1)</f>
        <v>0</v>
      </c>
      <c r="X1112" s="2">
        <f>IF(_332_2018_07_18_outfile_posicao[[#This Row],[desloc]]&gt;=0,0,1)</f>
        <v>0</v>
      </c>
      <c r="Y1112" s="2">
        <f>IF(AND(_332_2018_07_18_outfile_posicao[[#This Row],[spd m/s]]&lt;1,_332_2018_07_18_outfile_posicao[[#This Row],[spd m/s]]&lt;&gt;0),1,0)</f>
        <v>0</v>
      </c>
      <c r="Z1112" s="2">
        <f>IF(Z1111=0.5,IF(P1112&gt;=P1113,0.5,1),IF(_332_2018_07_18_outfile_posicao[[#This Row],[desloc]]&lt;-1000,IF(P1112&gt;=P1113,IF(AND(Z1111=0.5,P1112=P1113),0,IF(P1112&lt;700,0.5,0)),1),IF(AND(X1112&gt;0,X1111&gt;0,_332_2018_07_18_outfile_posicao[[#This Row],[8686,881807]]&lt;500,_332_2018_07_18_outfile_posicao[[#This Row],[desloc]]&gt;0),IF(_332_2018_07_18_outfile_posicao[[#This Row],[8686,881807]]&lt;500,1,0),0)))</f>
        <v>0</v>
      </c>
      <c r="AA1112" s="2">
        <f t="shared" si="17"/>
        <v>8581.6037309236508</v>
      </c>
      <c r="AB1112" s="2">
        <f>IF(_332_2018_07_18_outfile_posicao[[#This Row],[inicio]]=1,0,IF(AB1111&gt;0,0.5,IF(_332_2018_07_18_outfile_posicao[[#This Row],[max dist]]=_332_2018_07_18_outfile_posicao[[#This Row],[8686,881807]],1,0)))</f>
        <v>0</v>
      </c>
      <c r="AC1112" s="2">
        <f>IF(_332_2018_07_18_outfile_posicao[[#This Row],[fim]]=0,AC1113+1,0)</f>
        <v>38</v>
      </c>
      <c r="AD1112" s="2"/>
      <c r="AE1112" s="2"/>
      <c r="AF1112" s="2"/>
      <c r="AG1112" s="2"/>
      <c r="AH1112" s="2"/>
      <c r="AI1112" s="2"/>
    </row>
    <row r="1113" spans="1:35" x14ac:dyDescent="0.25">
      <c r="A1113">
        <v>737</v>
      </c>
      <c r="B1113">
        <v>1</v>
      </c>
      <c r="C1113" s="2" t="s">
        <v>3366</v>
      </c>
      <c r="D1113">
        <v>332</v>
      </c>
      <c r="E1113" s="2" t="s">
        <v>5599</v>
      </c>
      <c r="F1113" s="2" t="s">
        <v>4931</v>
      </c>
      <c r="G1113" s="2">
        <v>1112</v>
      </c>
      <c r="H1113" t="b">
        <v>1</v>
      </c>
      <c r="I1113" s="3">
        <v>43299.297777777778</v>
      </c>
      <c r="J1113" s="2">
        <v>693</v>
      </c>
      <c r="K1113" s="2">
        <v>-23.637372500000001</v>
      </c>
      <c r="L1113" s="2">
        <v>-46.607756500000001</v>
      </c>
      <c r="M1113" s="2">
        <f>IF(AND(_332_2018_07_18_outfile_posicao[[#This Row],[hora bus]]=I1112,_332_2018_07_18_outfile_posicao[[#This Row],[lat bus]]=K1112,_332_2018_07_18_outfile_posicao[[#This Row],[lon bus]]=L1112),1,0)</f>
        <v>0</v>
      </c>
      <c r="N1113">
        <v>24</v>
      </c>
      <c r="O1113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0.49999999863677613</v>
      </c>
      <c r="P1113">
        <f>VLOOKUP(_332_2018_07_18_outfile_posicao[[#This Row],[shape]],shape!A:D,4,0)+VLOOKUP(_332_2018_07_18_outfile_posicao[[#This Row],[shape]]+1,shape!A:E,5,0)*_332_2018_07_18_outfile_posicao[[#This Row],[% avanc]]</f>
        <v>308.88707612095686</v>
      </c>
      <c r="Q1113" s="4">
        <f>_332_2018_07_18_outfile_posicao[[#This Row],[8686,881807]]/_332_2018_07_18_outfile_posicao[[#Headers],[8686,881807]]</f>
        <v>3.5557877151275584E-2</v>
      </c>
      <c r="R1113">
        <f>_332_2018_07_18_outfile_posicao[[#This Row],[8686,881807]]-P1112</f>
        <v>0</v>
      </c>
      <c r="S1113">
        <f>(_332_2018_07_18_outfile_posicao[[#This Row],[hora bus]]-I1112)*86000</f>
        <v>44.791666499804705</v>
      </c>
      <c r="T1113">
        <f>_332_2018_07_18_outfile_posicao[[#This Row],[desloc]]/_332_2018_07_18_outfile_posicao[[#This Row],[seconds]]</f>
        <v>0</v>
      </c>
      <c r="U1113">
        <f>_332_2018_07_18_outfile_posicao[[#This Row],[spd m/s]]*3.6</f>
        <v>0</v>
      </c>
      <c r="V1113" s="2"/>
      <c r="W1113" s="2">
        <f>IF(_332_2018_07_18_outfile_posicao[[#This Row],[cod bus]]=F1112,0,1)</f>
        <v>0</v>
      </c>
      <c r="X1113" s="2">
        <f>IF(_332_2018_07_18_outfile_posicao[[#This Row],[desloc]]&gt;=0,0,1)</f>
        <v>0</v>
      </c>
      <c r="Y1113" s="2">
        <f>IF(AND(_332_2018_07_18_outfile_posicao[[#This Row],[spd m/s]]&lt;1,_332_2018_07_18_outfile_posicao[[#This Row],[spd m/s]]&lt;&gt;0),1,0)</f>
        <v>0</v>
      </c>
      <c r="Z1113" s="2">
        <f>IF(Z1112=0.5,IF(P1113&gt;=P1114,0.5,1),IF(_332_2018_07_18_outfile_posicao[[#This Row],[desloc]]&lt;-1000,IF(P1113&gt;=P1114,IF(AND(Z1112=0.5,P1113=P1114),0,IF(P1113&lt;700,0.5,0)),1),IF(AND(X1113&gt;0,X1112&gt;0,_332_2018_07_18_outfile_posicao[[#This Row],[8686,881807]]&lt;500,_332_2018_07_18_outfile_posicao[[#This Row],[desloc]]&gt;0),IF(_332_2018_07_18_outfile_posicao[[#This Row],[8686,881807]]&lt;500,1,0),0)))</f>
        <v>0</v>
      </c>
      <c r="AA1113" s="2">
        <f t="shared" si="17"/>
        <v>8581.6037309236508</v>
      </c>
      <c r="AB1113" s="2">
        <f>IF(_332_2018_07_18_outfile_posicao[[#This Row],[inicio]]=1,0,IF(AB1112&gt;0,0.5,IF(_332_2018_07_18_outfile_posicao[[#This Row],[max dist]]=_332_2018_07_18_outfile_posicao[[#This Row],[8686,881807]],1,0)))</f>
        <v>0</v>
      </c>
      <c r="AC1113" s="2">
        <f>IF(_332_2018_07_18_outfile_posicao[[#This Row],[fim]]=0,AC1114+1,0)</f>
        <v>37</v>
      </c>
      <c r="AD1113" s="2"/>
      <c r="AE1113" s="2"/>
      <c r="AF1113" s="2"/>
      <c r="AG1113" s="2"/>
      <c r="AH1113" s="2"/>
      <c r="AI1113" s="2"/>
    </row>
    <row r="1114" spans="1:35" x14ac:dyDescent="0.25">
      <c r="A1114">
        <v>738</v>
      </c>
      <c r="B1114">
        <v>1</v>
      </c>
      <c r="C1114" s="2" t="s">
        <v>3367</v>
      </c>
      <c r="D1114">
        <v>332</v>
      </c>
      <c r="E1114" s="2" t="s">
        <v>5599</v>
      </c>
      <c r="F1114" s="2" t="s">
        <v>4931</v>
      </c>
      <c r="G1114" s="2">
        <v>1113</v>
      </c>
      <c r="H1114" t="b">
        <v>1</v>
      </c>
      <c r="I1114" s="3">
        <v>43299.298298611109</v>
      </c>
      <c r="J1114" s="2">
        <v>695</v>
      </c>
      <c r="K1114" s="2">
        <v>-23.637372500000001</v>
      </c>
      <c r="L1114" s="2">
        <v>-46.607756500000001</v>
      </c>
      <c r="M1114" s="2">
        <f>IF(AND(_332_2018_07_18_outfile_posicao[[#This Row],[hora bus]]=I1113,_332_2018_07_18_outfile_posicao[[#This Row],[lat bus]]=K1113,_332_2018_07_18_outfile_posicao[[#This Row],[lon bus]]=L1113),1,0)</f>
        <v>0</v>
      </c>
      <c r="N1114">
        <v>24</v>
      </c>
      <c r="O1114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0.49999999863677613</v>
      </c>
      <c r="P1114">
        <f>VLOOKUP(_332_2018_07_18_outfile_posicao[[#This Row],[shape]],shape!A:D,4,0)+VLOOKUP(_332_2018_07_18_outfile_posicao[[#This Row],[shape]]+1,shape!A:E,5,0)*_332_2018_07_18_outfile_posicao[[#This Row],[% avanc]]</f>
        <v>308.88707612095686</v>
      </c>
      <c r="Q1114" s="4">
        <f>_332_2018_07_18_outfile_posicao[[#This Row],[8686,881807]]/_332_2018_07_18_outfile_posicao[[#Headers],[8686,881807]]</f>
        <v>3.5557877151275584E-2</v>
      </c>
      <c r="R1114">
        <f>_332_2018_07_18_outfile_posicao[[#This Row],[8686,881807]]-P1113</f>
        <v>0</v>
      </c>
      <c r="S1114">
        <f>(_332_2018_07_18_outfile_posicao[[#This Row],[hora bus]]-I1113)*86000</f>
        <v>44.791666499804705</v>
      </c>
      <c r="T1114">
        <f>_332_2018_07_18_outfile_posicao[[#This Row],[desloc]]/_332_2018_07_18_outfile_posicao[[#This Row],[seconds]]</f>
        <v>0</v>
      </c>
      <c r="U1114">
        <f>_332_2018_07_18_outfile_posicao[[#This Row],[spd m/s]]*3.6</f>
        <v>0</v>
      </c>
      <c r="V1114" s="2"/>
      <c r="W1114" s="2">
        <f>IF(_332_2018_07_18_outfile_posicao[[#This Row],[cod bus]]=F1113,0,1)</f>
        <v>0</v>
      </c>
      <c r="X1114" s="2">
        <f>IF(_332_2018_07_18_outfile_posicao[[#This Row],[desloc]]&gt;=0,0,1)</f>
        <v>0</v>
      </c>
      <c r="Y1114" s="2">
        <f>IF(AND(_332_2018_07_18_outfile_posicao[[#This Row],[spd m/s]]&lt;1,_332_2018_07_18_outfile_posicao[[#This Row],[spd m/s]]&lt;&gt;0),1,0)</f>
        <v>0</v>
      </c>
      <c r="Z1114" s="2">
        <f>IF(Z1113=0.5,IF(P1114&gt;=P1115,0.5,1),IF(_332_2018_07_18_outfile_posicao[[#This Row],[desloc]]&lt;-1000,IF(P1114&gt;=P1115,IF(AND(Z1113=0.5,P1114=P1115),0,IF(P1114&lt;700,0.5,0)),1),IF(AND(X1114&gt;0,X1113&gt;0,_332_2018_07_18_outfile_posicao[[#This Row],[8686,881807]]&lt;500,_332_2018_07_18_outfile_posicao[[#This Row],[desloc]]&gt;0),IF(_332_2018_07_18_outfile_posicao[[#This Row],[8686,881807]]&lt;500,1,0),0)))</f>
        <v>0</v>
      </c>
      <c r="AA1114" s="2">
        <f t="shared" si="17"/>
        <v>8581.6037309236508</v>
      </c>
      <c r="AB1114" s="2">
        <f>IF(_332_2018_07_18_outfile_posicao[[#This Row],[inicio]]=1,0,IF(AB1113&gt;0,0.5,IF(_332_2018_07_18_outfile_posicao[[#This Row],[max dist]]=_332_2018_07_18_outfile_posicao[[#This Row],[8686,881807]],1,0)))</f>
        <v>0</v>
      </c>
      <c r="AC1114" s="2">
        <f>IF(_332_2018_07_18_outfile_posicao[[#This Row],[fim]]=0,AC1115+1,0)</f>
        <v>36</v>
      </c>
      <c r="AD1114" s="2"/>
      <c r="AE1114" s="2"/>
      <c r="AF1114" s="2"/>
      <c r="AG1114" s="2"/>
      <c r="AH1114" s="2"/>
      <c r="AI1114" s="2"/>
    </row>
    <row r="1115" spans="1:35" x14ac:dyDescent="0.25">
      <c r="A1115">
        <v>740</v>
      </c>
      <c r="B1115">
        <v>1</v>
      </c>
      <c r="C1115" s="2" t="s">
        <v>3369</v>
      </c>
      <c r="D1115">
        <v>332</v>
      </c>
      <c r="E1115" s="2" t="s">
        <v>5600</v>
      </c>
      <c r="F1115" s="2" t="s">
        <v>4931</v>
      </c>
      <c r="G1115" s="2">
        <v>1114</v>
      </c>
      <c r="H1115" t="b">
        <v>1</v>
      </c>
      <c r="I1115" s="3">
        <v>43299.298819444448</v>
      </c>
      <c r="J1115" s="2">
        <v>696</v>
      </c>
      <c r="K1115" s="2">
        <v>-23.637372500000001</v>
      </c>
      <c r="L1115" s="2">
        <v>-46.607756500000001</v>
      </c>
      <c r="M1115" s="2">
        <f>IF(AND(_332_2018_07_18_outfile_posicao[[#This Row],[hora bus]]=I1114,_332_2018_07_18_outfile_posicao[[#This Row],[lat bus]]=K1114,_332_2018_07_18_outfile_posicao[[#This Row],[lon bus]]=L1114),1,0)</f>
        <v>0</v>
      </c>
      <c r="N1115">
        <v>24</v>
      </c>
      <c r="O1115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0.49999999863677613</v>
      </c>
      <c r="P1115">
        <f>VLOOKUP(_332_2018_07_18_outfile_posicao[[#This Row],[shape]],shape!A:D,4,0)+VLOOKUP(_332_2018_07_18_outfile_posicao[[#This Row],[shape]]+1,shape!A:E,5,0)*_332_2018_07_18_outfile_posicao[[#This Row],[% avanc]]</f>
        <v>308.88707612095686</v>
      </c>
      <c r="Q1115" s="4">
        <f>_332_2018_07_18_outfile_posicao[[#This Row],[8686,881807]]/_332_2018_07_18_outfile_posicao[[#Headers],[8686,881807]]</f>
        <v>3.5557877151275584E-2</v>
      </c>
      <c r="R1115">
        <f>_332_2018_07_18_outfile_posicao[[#This Row],[8686,881807]]-P1114</f>
        <v>0</v>
      </c>
      <c r="S1115">
        <f>(_332_2018_07_18_outfile_posicao[[#This Row],[hora bus]]-I1114)*86000</f>
        <v>44.79166712553706</v>
      </c>
      <c r="T1115">
        <f>_332_2018_07_18_outfile_posicao[[#This Row],[desloc]]/_332_2018_07_18_outfile_posicao[[#This Row],[seconds]]</f>
        <v>0</v>
      </c>
      <c r="U1115">
        <f>_332_2018_07_18_outfile_posicao[[#This Row],[spd m/s]]*3.6</f>
        <v>0</v>
      </c>
      <c r="V1115" s="2"/>
      <c r="W1115" s="2">
        <f>IF(_332_2018_07_18_outfile_posicao[[#This Row],[cod bus]]=F1114,0,1)</f>
        <v>0</v>
      </c>
      <c r="X1115" s="2">
        <f>IF(_332_2018_07_18_outfile_posicao[[#This Row],[desloc]]&gt;=0,0,1)</f>
        <v>0</v>
      </c>
      <c r="Y1115" s="2">
        <f>IF(AND(_332_2018_07_18_outfile_posicao[[#This Row],[spd m/s]]&lt;1,_332_2018_07_18_outfile_posicao[[#This Row],[spd m/s]]&lt;&gt;0),1,0)</f>
        <v>0</v>
      </c>
      <c r="Z1115" s="2">
        <f>IF(Z1114=0.5,IF(P1115&gt;=P1116,0.5,1),IF(_332_2018_07_18_outfile_posicao[[#This Row],[desloc]]&lt;-1000,IF(P1115&gt;=P1116,IF(AND(Z1114=0.5,P1115=P1116),0,IF(P1115&lt;700,0.5,0)),1),IF(AND(X1115&gt;0,X1114&gt;0,_332_2018_07_18_outfile_posicao[[#This Row],[8686,881807]]&lt;500,_332_2018_07_18_outfile_posicao[[#This Row],[desloc]]&gt;0),IF(_332_2018_07_18_outfile_posicao[[#This Row],[8686,881807]]&lt;500,1,0),0)))</f>
        <v>0</v>
      </c>
      <c r="AA1115" s="2">
        <f t="shared" si="17"/>
        <v>8581.6037309236508</v>
      </c>
      <c r="AB1115" s="2">
        <f>IF(_332_2018_07_18_outfile_posicao[[#This Row],[inicio]]=1,0,IF(AB1114&gt;0,0.5,IF(_332_2018_07_18_outfile_posicao[[#This Row],[max dist]]=_332_2018_07_18_outfile_posicao[[#This Row],[8686,881807]],1,0)))</f>
        <v>0</v>
      </c>
      <c r="AC1115" s="2">
        <f>IF(_332_2018_07_18_outfile_posicao[[#This Row],[fim]]=0,AC1116+1,0)</f>
        <v>35</v>
      </c>
      <c r="AD1115" s="2"/>
      <c r="AE1115" s="2"/>
      <c r="AF1115" s="2"/>
      <c r="AG1115" s="2"/>
      <c r="AH1115" s="2"/>
      <c r="AI1115" s="2"/>
    </row>
    <row r="1116" spans="1:35" x14ac:dyDescent="0.25">
      <c r="A1116">
        <v>741</v>
      </c>
      <c r="B1116">
        <v>1</v>
      </c>
      <c r="C1116" s="2" t="s">
        <v>3370</v>
      </c>
      <c r="D1116">
        <v>332</v>
      </c>
      <c r="E1116" s="2" t="s">
        <v>5601</v>
      </c>
      <c r="F1116" s="2" t="s">
        <v>4931</v>
      </c>
      <c r="G1116" s="2">
        <v>1115</v>
      </c>
      <c r="H1116" t="b">
        <v>1</v>
      </c>
      <c r="I1116" s="3">
        <v>43299.299340277779</v>
      </c>
      <c r="J1116" s="2">
        <v>698</v>
      </c>
      <c r="K1116" s="2">
        <v>-23.637372500000001</v>
      </c>
      <c r="L1116" s="2">
        <v>-46.607756500000001</v>
      </c>
      <c r="M1116" s="2">
        <f>IF(AND(_332_2018_07_18_outfile_posicao[[#This Row],[hora bus]]=I1115,_332_2018_07_18_outfile_posicao[[#This Row],[lat bus]]=K1115,_332_2018_07_18_outfile_posicao[[#This Row],[lon bus]]=L1115),1,0)</f>
        <v>0</v>
      </c>
      <c r="N1116">
        <v>24</v>
      </c>
      <c r="O1116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0.49999999863677613</v>
      </c>
      <c r="P1116">
        <f>VLOOKUP(_332_2018_07_18_outfile_posicao[[#This Row],[shape]],shape!A:D,4,0)+VLOOKUP(_332_2018_07_18_outfile_posicao[[#This Row],[shape]]+1,shape!A:E,5,0)*_332_2018_07_18_outfile_posicao[[#This Row],[% avanc]]</f>
        <v>308.88707612095686</v>
      </c>
      <c r="Q1116" s="4">
        <f>_332_2018_07_18_outfile_posicao[[#This Row],[8686,881807]]/_332_2018_07_18_outfile_posicao[[#Headers],[8686,881807]]</f>
        <v>3.5557877151275584E-2</v>
      </c>
      <c r="R1116">
        <f>_332_2018_07_18_outfile_posicao[[#This Row],[8686,881807]]-P1115</f>
        <v>0</v>
      </c>
      <c r="S1116">
        <f>(_332_2018_07_18_outfile_posicao[[#This Row],[hora bus]]-I1115)*86000</f>
        <v>44.791666499804705</v>
      </c>
      <c r="T1116">
        <f>_332_2018_07_18_outfile_posicao[[#This Row],[desloc]]/_332_2018_07_18_outfile_posicao[[#This Row],[seconds]]</f>
        <v>0</v>
      </c>
      <c r="U1116">
        <f>_332_2018_07_18_outfile_posicao[[#This Row],[spd m/s]]*3.6</f>
        <v>0</v>
      </c>
      <c r="V1116" s="2"/>
      <c r="W1116" s="2">
        <f>IF(_332_2018_07_18_outfile_posicao[[#This Row],[cod bus]]=F1115,0,1)</f>
        <v>0</v>
      </c>
      <c r="X1116" s="2">
        <f>IF(_332_2018_07_18_outfile_posicao[[#This Row],[desloc]]&gt;=0,0,1)</f>
        <v>0</v>
      </c>
      <c r="Y1116" s="2">
        <f>IF(AND(_332_2018_07_18_outfile_posicao[[#This Row],[spd m/s]]&lt;1,_332_2018_07_18_outfile_posicao[[#This Row],[spd m/s]]&lt;&gt;0),1,0)</f>
        <v>0</v>
      </c>
      <c r="Z1116" s="2">
        <f>IF(Z1115=0.5,IF(P1116&gt;=P1117,0.5,1),IF(_332_2018_07_18_outfile_posicao[[#This Row],[desloc]]&lt;-1000,IF(P1116&gt;=P1117,IF(AND(Z1115=0.5,P1116=P1117),0,IF(P1116&lt;700,0.5,0)),1),IF(AND(X1116&gt;0,X1115&gt;0,_332_2018_07_18_outfile_posicao[[#This Row],[8686,881807]]&lt;500,_332_2018_07_18_outfile_posicao[[#This Row],[desloc]]&gt;0),IF(_332_2018_07_18_outfile_posicao[[#This Row],[8686,881807]]&lt;500,1,0),0)))</f>
        <v>0</v>
      </c>
      <c r="AA1116" s="2">
        <f t="shared" si="17"/>
        <v>8581.6037309236508</v>
      </c>
      <c r="AB1116" s="2">
        <f>IF(_332_2018_07_18_outfile_posicao[[#This Row],[inicio]]=1,0,IF(AB1115&gt;0,0.5,IF(_332_2018_07_18_outfile_posicao[[#This Row],[max dist]]=_332_2018_07_18_outfile_posicao[[#This Row],[8686,881807]],1,0)))</f>
        <v>0</v>
      </c>
      <c r="AC1116" s="2">
        <f>IF(_332_2018_07_18_outfile_posicao[[#This Row],[fim]]=0,AC1117+1,0)</f>
        <v>34</v>
      </c>
      <c r="AD1116" s="2"/>
      <c r="AE1116" s="2"/>
      <c r="AF1116" s="2"/>
      <c r="AG1116" s="2"/>
      <c r="AH1116" s="2"/>
      <c r="AI1116" s="2"/>
    </row>
    <row r="1117" spans="1:35" x14ac:dyDescent="0.25">
      <c r="A1117">
        <v>743</v>
      </c>
      <c r="B1117">
        <v>1</v>
      </c>
      <c r="C1117" s="2" t="s">
        <v>3372</v>
      </c>
      <c r="D1117">
        <v>332</v>
      </c>
      <c r="E1117" s="2" t="s">
        <v>5602</v>
      </c>
      <c r="F1117" s="2" t="s">
        <v>4931</v>
      </c>
      <c r="G1117" s="2">
        <v>1116</v>
      </c>
      <c r="H1117" t="b">
        <v>1</v>
      </c>
      <c r="I1117" s="3">
        <v>43299.299861111111</v>
      </c>
      <c r="J1117" s="2">
        <v>700</v>
      </c>
      <c r="K1117" s="2">
        <v>-23.637372500000001</v>
      </c>
      <c r="L1117" s="2">
        <v>-46.607756500000001</v>
      </c>
      <c r="M1117" s="2">
        <f>IF(AND(_332_2018_07_18_outfile_posicao[[#This Row],[hora bus]]=I1116,_332_2018_07_18_outfile_posicao[[#This Row],[lat bus]]=K1116,_332_2018_07_18_outfile_posicao[[#This Row],[lon bus]]=L1116),1,0)</f>
        <v>0</v>
      </c>
      <c r="N1117">
        <v>24</v>
      </c>
      <c r="O1117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0.49999999863677613</v>
      </c>
      <c r="P1117">
        <f>VLOOKUP(_332_2018_07_18_outfile_posicao[[#This Row],[shape]],shape!A:D,4,0)+VLOOKUP(_332_2018_07_18_outfile_posicao[[#This Row],[shape]]+1,shape!A:E,5,0)*_332_2018_07_18_outfile_posicao[[#This Row],[% avanc]]</f>
        <v>308.88707612095686</v>
      </c>
      <c r="Q1117" s="4">
        <f>_332_2018_07_18_outfile_posicao[[#This Row],[8686,881807]]/_332_2018_07_18_outfile_posicao[[#Headers],[8686,881807]]</f>
        <v>3.5557877151275584E-2</v>
      </c>
      <c r="R1117">
        <f>_332_2018_07_18_outfile_posicao[[#This Row],[8686,881807]]-P1116</f>
        <v>0</v>
      </c>
      <c r="S1117">
        <f>(_332_2018_07_18_outfile_posicao[[#This Row],[hora bus]]-I1116)*86000</f>
        <v>44.791666499804705</v>
      </c>
      <c r="T1117">
        <f>_332_2018_07_18_outfile_posicao[[#This Row],[desloc]]/_332_2018_07_18_outfile_posicao[[#This Row],[seconds]]</f>
        <v>0</v>
      </c>
      <c r="U1117">
        <f>_332_2018_07_18_outfile_posicao[[#This Row],[spd m/s]]*3.6</f>
        <v>0</v>
      </c>
      <c r="V1117" s="2"/>
      <c r="W1117" s="2">
        <f>IF(_332_2018_07_18_outfile_posicao[[#This Row],[cod bus]]=F1116,0,1)</f>
        <v>0</v>
      </c>
      <c r="X1117" s="2">
        <f>IF(_332_2018_07_18_outfile_posicao[[#This Row],[desloc]]&gt;=0,0,1)</f>
        <v>0</v>
      </c>
      <c r="Y1117" s="2">
        <f>IF(AND(_332_2018_07_18_outfile_posicao[[#This Row],[spd m/s]]&lt;1,_332_2018_07_18_outfile_posicao[[#This Row],[spd m/s]]&lt;&gt;0),1,0)</f>
        <v>0</v>
      </c>
      <c r="Z1117" s="2">
        <f>IF(Z1116=0.5,IF(P1117&gt;=P1118,0.5,1),IF(_332_2018_07_18_outfile_posicao[[#This Row],[desloc]]&lt;-1000,IF(P1117&gt;=P1118,IF(AND(Z1116=0.5,P1117=P1118),0,IF(P1117&lt;700,0.5,0)),1),IF(AND(X1117&gt;0,X1116&gt;0,_332_2018_07_18_outfile_posicao[[#This Row],[8686,881807]]&lt;500,_332_2018_07_18_outfile_posicao[[#This Row],[desloc]]&gt;0),IF(_332_2018_07_18_outfile_posicao[[#This Row],[8686,881807]]&lt;500,1,0),0)))</f>
        <v>0</v>
      </c>
      <c r="AA1117" s="2">
        <f t="shared" si="17"/>
        <v>8581.6037309236508</v>
      </c>
      <c r="AB1117" s="2">
        <f>IF(_332_2018_07_18_outfile_posicao[[#This Row],[inicio]]=1,0,IF(AB1116&gt;0,0.5,IF(_332_2018_07_18_outfile_posicao[[#This Row],[max dist]]=_332_2018_07_18_outfile_posicao[[#This Row],[8686,881807]],1,0)))</f>
        <v>0</v>
      </c>
      <c r="AC1117" s="2">
        <f>IF(_332_2018_07_18_outfile_posicao[[#This Row],[fim]]=0,AC1118+1,0)</f>
        <v>33</v>
      </c>
      <c r="AD1117" s="2"/>
      <c r="AE1117" s="2"/>
      <c r="AF1117" s="2"/>
      <c r="AG1117" s="2"/>
      <c r="AH1117" s="2"/>
      <c r="AI1117" s="2"/>
    </row>
    <row r="1118" spans="1:35" x14ac:dyDescent="0.25">
      <c r="A1118">
        <v>744</v>
      </c>
      <c r="B1118">
        <v>1</v>
      </c>
      <c r="C1118" s="2" t="s">
        <v>3373</v>
      </c>
      <c r="D1118">
        <v>332</v>
      </c>
      <c r="E1118" s="2" t="s">
        <v>5602</v>
      </c>
      <c r="F1118" s="2" t="s">
        <v>4931</v>
      </c>
      <c r="G1118" s="2">
        <v>1117</v>
      </c>
      <c r="H1118" t="b">
        <v>1</v>
      </c>
      <c r="I1118" s="3">
        <v>43299.300381944442</v>
      </c>
      <c r="J1118" s="2">
        <v>703</v>
      </c>
      <c r="K1118" s="2">
        <v>-23.637372500000001</v>
      </c>
      <c r="L1118" s="2">
        <v>-46.607756500000001</v>
      </c>
      <c r="M1118" s="2">
        <f>IF(AND(_332_2018_07_18_outfile_posicao[[#This Row],[hora bus]]=I1117,_332_2018_07_18_outfile_posicao[[#This Row],[lat bus]]=K1117,_332_2018_07_18_outfile_posicao[[#This Row],[lon bus]]=L1117),1,0)</f>
        <v>0</v>
      </c>
      <c r="N1118">
        <v>24</v>
      </c>
      <c r="O1118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0.49999999863677613</v>
      </c>
      <c r="P1118">
        <f>VLOOKUP(_332_2018_07_18_outfile_posicao[[#This Row],[shape]],shape!A:D,4,0)+VLOOKUP(_332_2018_07_18_outfile_posicao[[#This Row],[shape]]+1,shape!A:E,5,0)*_332_2018_07_18_outfile_posicao[[#This Row],[% avanc]]</f>
        <v>308.88707612095686</v>
      </c>
      <c r="Q1118" s="4">
        <f>_332_2018_07_18_outfile_posicao[[#This Row],[8686,881807]]/_332_2018_07_18_outfile_posicao[[#Headers],[8686,881807]]</f>
        <v>3.5557877151275584E-2</v>
      </c>
      <c r="R1118">
        <f>_332_2018_07_18_outfile_posicao[[#This Row],[8686,881807]]-P1117</f>
        <v>0</v>
      </c>
      <c r="S1118">
        <f>(_332_2018_07_18_outfile_posicao[[#This Row],[hora bus]]-I1117)*86000</f>
        <v>44.791666499804705</v>
      </c>
      <c r="T1118">
        <f>_332_2018_07_18_outfile_posicao[[#This Row],[desloc]]/_332_2018_07_18_outfile_posicao[[#This Row],[seconds]]</f>
        <v>0</v>
      </c>
      <c r="U1118">
        <f>_332_2018_07_18_outfile_posicao[[#This Row],[spd m/s]]*3.6</f>
        <v>0</v>
      </c>
      <c r="V1118" s="2"/>
      <c r="W1118" s="2">
        <f>IF(_332_2018_07_18_outfile_posicao[[#This Row],[cod bus]]=F1117,0,1)</f>
        <v>0</v>
      </c>
      <c r="X1118" s="2">
        <f>IF(_332_2018_07_18_outfile_posicao[[#This Row],[desloc]]&gt;=0,0,1)</f>
        <v>0</v>
      </c>
      <c r="Y1118" s="2">
        <f>IF(AND(_332_2018_07_18_outfile_posicao[[#This Row],[spd m/s]]&lt;1,_332_2018_07_18_outfile_posicao[[#This Row],[spd m/s]]&lt;&gt;0),1,0)</f>
        <v>0</v>
      </c>
      <c r="Z1118" s="2">
        <f>IF(Z1117=0.5,IF(P1118&gt;=P1119,0.5,1),IF(_332_2018_07_18_outfile_posicao[[#This Row],[desloc]]&lt;-1000,IF(P1118&gt;=P1119,IF(AND(Z1117=0.5,P1118=P1119),0,IF(P1118&lt;700,0.5,0)),1),IF(AND(X1118&gt;0,X1117&gt;0,_332_2018_07_18_outfile_posicao[[#This Row],[8686,881807]]&lt;500,_332_2018_07_18_outfile_posicao[[#This Row],[desloc]]&gt;0),IF(_332_2018_07_18_outfile_posicao[[#This Row],[8686,881807]]&lt;500,1,0),0)))</f>
        <v>0</v>
      </c>
      <c r="AA1118" s="2">
        <f t="shared" si="17"/>
        <v>8581.6037309236508</v>
      </c>
      <c r="AB1118" s="2">
        <f>IF(_332_2018_07_18_outfile_posicao[[#This Row],[inicio]]=1,0,IF(AB1117&gt;0,0.5,IF(_332_2018_07_18_outfile_posicao[[#This Row],[max dist]]=_332_2018_07_18_outfile_posicao[[#This Row],[8686,881807]],1,0)))</f>
        <v>0</v>
      </c>
      <c r="AC1118" s="2">
        <f>IF(_332_2018_07_18_outfile_posicao[[#This Row],[fim]]=0,AC1119+1,0)</f>
        <v>32</v>
      </c>
      <c r="AD1118" s="2"/>
      <c r="AE1118" s="2"/>
      <c r="AF1118" s="2"/>
      <c r="AG1118" s="2"/>
      <c r="AH1118" s="2"/>
      <c r="AI1118" s="2"/>
    </row>
    <row r="1119" spans="1:35" x14ac:dyDescent="0.25">
      <c r="A1119">
        <v>746</v>
      </c>
      <c r="B1119">
        <v>1</v>
      </c>
      <c r="C1119" s="2" t="s">
        <v>3375</v>
      </c>
      <c r="D1119">
        <v>332</v>
      </c>
      <c r="E1119" s="2" t="s">
        <v>5603</v>
      </c>
      <c r="F1119" s="2" t="s">
        <v>4931</v>
      </c>
      <c r="G1119" s="2">
        <v>1118</v>
      </c>
      <c r="H1119" t="b">
        <v>1</v>
      </c>
      <c r="I1119" s="3">
        <v>43299.300902777781</v>
      </c>
      <c r="J1119" s="2">
        <v>706</v>
      </c>
      <c r="K1119" s="2">
        <v>-23.637372500000001</v>
      </c>
      <c r="L1119" s="2">
        <v>-46.607756500000001</v>
      </c>
      <c r="M1119" s="2">
        <f>IF(AND(_332_2018_07_18_outfile_posicao[[#This Row],[hora bus]]=I1118,_332_2018_07_18_outfile_posicao[[#This Row],[lat bus]]=K1118,_332_2018_07_18_outfile_posicao[[#This Row],[lon bus]]=L1118),1,0)</f>
        <v>0</v>
      </c>
      <c r="N1119">
        <v>24</v>
      </c>
      <c r="O1119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0.49999999863677613</v>
      </c>
      <c r="P1119">
        <f>VLOOKUP(_332_2018_07_18_outfile_posicao[[#This Row],[shape]],shape!A:D,4,0)+VLOOKUP(_332_2018_07_18_outfile_posicao[[#This Row],[shape]]+1,shape!A:E,5,0)*_332_2018_07_18_outfile_posicao[[#This Row],[% avanc]]</f>
        <v>308.88707612095686</v>
      </c>
      <c r="Q1119" s="4">
        <f>_332_2018_07_18_outfile_posicao[[#This Row],[8686,881807]]/_332_2018_07_18_outfile_posicao[[#Headers],[8686,881807]]</f>
        <v>3.5557877151275584E-2</v>
      </c>
      <c r="R1119">
        <f>_332_2018_07_18_outfile_posicao[[#This Row],[8686,881807]]-P1118</f>
        <v>0</v>
      </c>
      <c r="S1119">
        <f>(_332_2018_07_18_outfile_posicao[[#This Row],[hora bus]]-I1118)*86000</f>
        <v>44.79166712553706</v>
      </c>
      <c r="T1119">
        <f>_332_2018_07_18_outfile_posicao[[#This Row],[desloc]]/_332_2018_07_18_outfile_posicao[[#This Row],[seconds]]</f>
        <v>0</v>
      </c>
      <c r="U1119">
        <f>_332_2018_07_18_outfile_posicao[[#This Row],[spd m/s]]*3.6</f>
        <v>0</v>
      </c>
      <c r="V1119" s="2"/>
      <c r="W1119" s="2">
        <f>IF(_332_2018_07_18_outfile_posicao[[#This Row],[cod bus]]=F1118,0,1)</f>
        <v>0</v>
      </c>
      <c r="X1119" s="2">
        <f>IF(_332_2018_07_18_outfile_posicao[[#This Row],[desloc]]&gt;=0,0,1)</f>
        <v>0</v>
      </c>
      <c r="Y1119" s="2">
        <f>IF(AND(_332_2018_07_18_outfile_posicao[[#This Row],[spd m/s]]&lt;1,_332_2018_07_18_outfile_posicao[[#This Row],[spd m/s]]&lt;&gt;0),1,0)</f>
        <v>0</v>
      </c>
      <c r="Z1119" s="2">
        <f>IF(Z1118=0.5,IF(P1119&gt;=P1120,0.5,1),IF(_332_2018_07_18_outfile_posicao[[#This Row],[desloc]]&lt;-1000,IF(P1119&gt;=P1120,IF(AND(Z1118=0.5,P1119=P1120),0,IF(P1119&lt;700,0.5,0)),1),IF(AND(X1119&gt;0,X1118&gt;0,_332_2018_07_18_outfile_posicao[[#This Row],[8686,881807]]&lt;500,_332_2018_07_18_outfile_posicao[[#This Row],[desloc]]&gt;0),IF(_332_2018_07_18_outfile_posicao[[#This Row],[8686,881807]]&lt;500,1,0),0)))</f>
        <v>0</v>
      </c>
      <c r="AA1119" s="2">
        <f t="shared" si="17"/>
        <v>8581.6037309236508</v>
      </c>
      <c r="AB1119" s="2">
        <f>IF(_332_2018_07_18_outfile_posicao[[#This Row],[inicio]]=1,0,IF(AB1118&gt;0,0.5,IF(_332_2018_07_18_outfile_posicao[[#This Row],[max dist]]=_332_2018_07_18_outfile_posicao[[#This Row],[8686,881807]],1,0)))</f>
        <v>0</v>
      </c>
      <c r="AC1119" s="2">
        <f>IF(_332_2018_07_18_outfile_posicao[[#This Row],[fim]]=0,AC1120+1,0)</f>
        <v>31</v>
      </c>
      <c r="AD1119" s="2"/>
      <c r="AE1119" s="2"/>
      <c r="AF1119" s="2"/>
      <c r="AG1119" s="2"/>
      <c r="AH1119" s="2"/>
      <c r="AI1119" s="2"/>
    </row>
    <row r="1120" spans="1:35" x14ac:dyDescent="0.25">
      <c r="A1120">
        <v>747</v>
      </c>
      <c r="B1120">
        <v>1</v>
      </c>
      <c r="C1120" s="2" t="s">
        <v>3376</v>
      </c>
      <c r="D1120">
        <v>332</v>
      </c>
      <c r="E1120" s="2" t="s">
        <v>5604</v>
      </c>
      <c r="F1120" s="2" t="s">
        <v>4931</v>
      </c>
      <c r="G1120" s="2">
        <v>1119</v>
      </c>
      <c r="H1120" t="b">
        <v>1</v>
      </c>
      <c r="I1120" s="3">
        <v>43299.301423611112</v>
      </c>
      <c r="J1120" s="2">
        <v>709</v>
      </c>
      <c r="K1120" s="2">
        <v>-23.637372500000001</v>
      </c>
      <c r="L1120" s="2">
        <v>-46.607756500000001</v>
      </c>
      <c r="M1120" s="2">
        <f>IF(AND(_332_2018_07_18_outfile_posicao[[#This Row],[hora bus]]=I1119,_332_2018_07_18_outfile_posicao[[#This Row],[lat bus]]=K1119,_332_2018_07_18_outfile_posicao[[#This Row],[lon bus]]=L1119),1,0)</f>
        <v>0</v>
      </c>
      <c r="N1120">
        <v>24</v>
      </c>
      <c r="O1120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0.49999999863677613</v>
      </c>
      <c r="P1120">
        <f>VLOOKUP(_332_2018_07_18_outfile_posicao[[#This Row],[shape]],shape!A:D,4,0)+VLOOKUP(_332_2018_07_18_outfile_posicao[[#This Row],[shape]]+1,shape!A:E,5,0)*_332_2018_07_18_outfile_posicao[[#This Row],[% avanc]]</f>
        <v>308.88707612095686</v>
      </c>
      <c r="Q1120" s="4">
        <f>_332_2018_07_18_outfile_posicao[[#This Row],[8686,881807]]/_332_2018_07_18_outfile_posicao[[#Headers],[8686,881807]]</f>
        <v>3.5557877151275584E-2</v>
      </c>
      <c r="R1120">
        <f>_332_2018_07_18_outfile_posicao[[#This Row],[8686,881807]]-P1119</f>
        <v>0</v>
      </c>
      <c r="S1120">
        <f>(_332_2018_07_18_outfile_posicao[[#This Row],[hora bus]]-I1119)*86000</f>
        <v>44.791666499804705</v>
      </c>
      <c r="T1120">
        <f>_332_2018_07_18_outfile_posicao[[#This Row],[desloc]]/_332_2018_07_18_outfile_posicao[[#This Row],[seconds]]</f>
        <v>0</v>
      </c>
      <c r="U1120">
        <f>_332_2018_07_18_outfile_posicao[[#This Row],[spd m/s]]*3.6</f>
        <v>0</v>
      </c>
      <c r="V1120" s="2"/>
      <c r="W1120" s="2">
        <f>IF(_332_2018_07_18_outfile_posicao[[#This Row],[cod bus]]=F1119,0,1)</f>
        <v>0</v>
      </c>
      <c r="X1120" s="2">
        <f>IF(_332_2018_07_18_outfile_posicao[[#This Row],[desloc]]&gt;=0,0,1)</f>
        <v>0</v>
      </c>
      <c r="Y1120" s="2">
        <f>IF(AND(_332_2018_07_18_outfile_posicao[[#This Row],[spd m/s]]&lt;1,_332_2018_07_18_outfile_posicao[[#This Row],[spd m/s]]&lt;&gt;0),1,0)</f>
        <v>0</v>
      </c>
      <c r="Z1120" s="2">
        <f>IF(Z1119=0.5,IF(P1120&gt;=P1121,0.5,1),IF(_332_2018_07_18_outfile_posicao[[#This Row],[desloc]]&lt;-1000,IF(P1120&gt;=P1121,IF(AND(Z1119=0.5,P1120=P1121),0,IF(P1120&lt;700,0.5,0)),1),IF(AND(X1120&gt;0,X1119&gt;0,_332_2018_07_18_outfile_posicao[[#This Row],[8686,881807]]&lt;500,_332_2018_07_18_outfile_posicao[[#This Row],[desloc]]&gt;0),IF(_332_2018_07_18_outfile_posicao[[#This Row],[8686,881807]]&lt;500,1,0),0)))</f>
        <v>0</v>
      </c>
      <c r="AA1120" s="2">
        <f t="shared" si="17"/>
        <v>8581.6037309236508</v>
      </c>
      <c r="AB1120" s="2">
        <f>IF(_332_2018_07_18_outfile_posicao[[#This Row],[inicio]]=1,0,IF(AB1119&gt;0,0.5,IF(_332_2018_07_18_outfile_posicao[[#This Row],[max dist]]=_332_2018_07_18_outfile_posicao[[#This Row],[8686,881807]],1,0)))</f>
        <v>0</v>
      </c>
      <c r="AC1120" s="2">
        <f>IF(_332_2018_07_18_outfile_posicao[[#This Row],[fim]]=0,AC1121+1,0)</f>
        <v>30</v>
      </c>
      <c r="AD1120" s="2"/>
      <c r="AE1120" s="2"/>
      <c r="AF1120" s="2"/>
      <c r="AG1120" s="2"/>
      <c r="AH1120" s="2"/>
      <c r="AI1120" s="2"/>
    </row>
    <row r="1121" spans="1:35" x14ac:dyDescent="0.25">
      <c r="A1121">
        <v>749</v>
      </c>
      <c r="B1121">
        <v>1</v>
      </c>
      <c r="C1121" s="2" t="s">
        <v>3377</v>
      </c>
      <c r="D1121">
        <v>332</v>
      </c>
      <c r="E1121" s="2" t="s">
        <v>5605</v>
      </c>
      <c r="F1121" s="2" t="s">
        <v>4931</v>
      </c>
      <c r="G1121" s="2">
        <v>1120</v>
      </c>
      <c r="H1121" t="b">
        <v>1</v>
      </c>
      <c r="I1121" s="3">
        <v>43299.301944444444</v>
      </c>
      <c r="J1121" s="2">
        <v>711</v>
      </c>
      <c r="K1121" s="2">
        <v>-23.637372500000001</v>
      </c>
      <c r="L1121" s="2">
        <v>-46.607756500000001</v>
      </c>
      <c r="M1121" s="2">
        <f>IF(AND(_332_2018_07_18_outfile_posicao[[#This Row],[hora bus]]=I1120,_332_2018_07_18_outfile_posicao[[#This Row],[lat bus]]=K1120,_332_2018_07_18_outfile_posicao[[#This Row],[lon bus]]=L1120),1,0)</f>
        <v>0</v>
      </c>
      <c r="N1121">
        <v>24</v>
      </c>
      <c r="O1121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0.49999999863677613</v>
      </c>
      <c r="P1121">
        <f>VLOOKUP(_332_2018_07_18_outfile_posicao[[#This Row],[shape]],shape!A:D,4,0)+VLOOKUP(_332_2018_07_18_outfile_posicao[[#This Row],[shape]]+1,shape!A:E,5,0)*_332_2018_07_18_outfile_posicao[[#This Row],[% avanc]]</f>
        <v>308.88707612095686</v>
      </c>
      <c r="Q1121" s="4">
        <f>_332_2018_07_18_outfile_posicao[[#This Row],[8686,881807]]/_332_2018_07_18_outfile_posicao[[#Headers],[8686,881807]]</f>
        <v>3.5557877151275584E-2</v>
      </c>
      <c r="R1121">
        <f>_332_2018_07_18_outfile_posicao[[#This Row],[8686,881807]]-P1120</f>
        <v>0</v>
      </c>
      <c r="S1121">
        <f>(_332_2018_07_18_outfile_posicao[[#This Row],[hora bus]]-I1120)*86000</f>
        <v>44.791666499804705</v>
      </c>
      <c r="T1121">
        <f>_332_2018_07_18_outfile_posicao[[#This Row],[desloc]]/_332_2018_07_18_outfile_posicao[[#This Row],[seconds]]</f>
        <v>0</v>
      </c>
      <c r="U1121">
        <f>_332_2018_07_18_outfile_posicao[[#This Row],[spd m/s]]*3.6</f>
        <v>0</v>
      </c>
      <c r="V1121" s="2"/>
      <c r="W1121" s="2">
        <f>IF(_332_2018_07_18_outfile_posicao[[#This Row],[cod bus]]=F1120,0,1)</f>
        <v>0</v>
      </c>
      <c r="X1121" s="2">
        <f>IF(_332_2018_07_18_outfile_posicao[[#This Row],[desloc]]&gt;=0,0,1)</f>
        <v>0</v>
      </c>
      <c r="Y1121" s="2">
        <f>IF(AND(_332_2018_07_18_outfile_posicao[[#This Row],[spd m/s]]&lt;1,_332_2018_07_18_outfile_posicao[[#This Row],[spd m/s]]&lt;&gt;0),1,0)</f>
        <v>0</v>
      </c>
      <c r="Z1121" s="2">
        <f>IF(Z1120=0.5,IF(P1121&gt;=P1122,0.5,1),IF(_332_2018_07_18_outfile_posicao[[#This Row],[desloc]]&lt;-1000,IF(P1121&gt;=P1122,IF(AND(Z1120=0.5,P1121=P1122),0,IF(P1121&lt;700,0.5,0)),1),IF(AND(X1121&gt;0,X1120&gt;0,_332_2018_07_18_outfile_posicao[[#This Row],[8686,881807]]&lt;500,_332_2018_07_18_outfile_posicao[[#This Row],[desloc]]&gt;0),IF(_332_2018_07_18_outfile_posicao[[#This Row],[8686,881807]]&lt;500,1,0),0)))</f>
        <v>0</v>
      </c>
      <c r="AA1121" s="2">
        <f t="shared" si="17"/>
        <v>8581.6037309236508</v>
      </c>
      <c r="AB1121" s="2">
        <f>IF(_332_2018_07_18_outfile_posicao[[#This Row],[inicio]]=1,0,IF(AB1120&gt;0,0.5,IF(_332_2018_07_18_outfile_posicao[[#This Row],[max dist]]=_332_2018_07_18_outfile_posicao[[#This Row],[8686,881807]],1,0)))</f>
        <v>0</v>
      </c>
      <c r="AC1121" s="2">
        <f>IF(_332_2018_07_18_outfile_posicao[[#This Row],[fim]]=0,AC1122+1,0)</f>
        <v>29</v>
      </c>
      <c r="AD1121" s="2"/>
      <c r="AE1121" s="2"/>
      <c r="AF1121" s="2"/>
      <c r="AG1121" s="2"/>
      <c r="AH1121" s="2"/>
      <c r="AI1121" s="2"/>
    </row>
    <row r="1122" spans="1:35" x14ac:dyDescent="0.25">
      <c r="A1122">
        <v>751</v>
      </c>
      <c r="B1122">
        <v>1</v>
      </c>
      <c r="C1122" s="2" t="s">
        <v>3379</v>
      </c>
      <c r="D1122">
        <v>332</v>
      </c>
      <c r="E1122" s="2" t="s">
        <v>5606</v>
      </c>
      <c r="F1122" s="2" t="s">
        <v>4931</v>
      </c>
      <c r="G1122" s="2">
        <v>1121</v>
      </c>
      <c r="H1122" t="b">
        <v>1</v>
      </c>
      <c r="I1122" s="3">
        <v>43299.302465277775</v>
      </c>
      <c r="J1122" s="2">
        <v>713</v>
      </c>
      <c r="K1122" s="2">
        <v>-23.637372500000001</v>
      </c>
      <c r="L1122" s="2">
        <v>-46.607756500000001</v>
      </c>
      <c r="M1122" s="2">
        <f>IF(AND(_332_2018_07_18_outfile_posicao[[#This Row],[hora bus]]=I1121,_332_2018_07_18_outfile_posicao[[#This Row],[lat bus]]=K1121,_332_2018_07_18_outfile_posicao[[#This Row],[lon bus]]=L1121),1,0)</f>
        <v>0</v>
      </c>
      <c r="N1122">
        <v>24</v>
      </c>
      <c r="O1122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0.49999999863677613</v>
      </c>
      <c r="P1122">
        <f>VLOOKUP(_332_2018_07_18_outfile_posicao[[#This Row],[shape]],shape!A:D,4,0)+VLOOKUP(_332_2018_07_18_outfile_posicao[[#This Row],[shape]]+1,shape!A:E,5,0)*_332_2018_07_18_outfile_posicao[[#This Row],[% avanc]]</f>
        <v>308.88707612095686</v>
      </c>
      <c r="Q1122" s="4">
        <f>_332_2018_07_18_outfile_posicao[[#This Row],[8686,881807]]/_332_2018_07_18_outfile_posicao[[#Headers],[8686,881807]]</f>
        <v>3.5557877151275584E-2</v>
      </c>
      <c r="R1122">
        <f>_332_2018_07_18_outfile_posicao[[#This Row],[8686,881807]]-P1121</f>
        <v>0</v>
      </c>
      <c r="S1122">
        <f>(_332_2018_07_18_outfile_posicao[[#This Row],[hora bus]]-I1121)*86000</f>
        <v>44.791666499804705</v>
      </c>
      <c r="T1122">
        <f>_332_2018_07_18_outfile_posicao[[#This Row],[desloc]]/_332_2018_07_18_outfile_posicao[[#This Row],[seconds]]</f>
        <v>0</v>
      </c>
      <c r="U1122">
        <f>_332_2018_07_18_outfile_posicao[[#This Row],[spd m/s]]*3.6</f>
        <v>0</v>
      </c>
      <c r="V1122" s="2"/>
      <c r="W1122" s="2">
        <f>IF(_332_2018_07_18_outfile_posicao[[#This Row],[cod bus]]=F1121,0,1)</f>
        <v>0</v>
      </c>
      <c r="X1122" s="2">
        <f>IF(_332_2018_07_18_outfile_posicao[[#This Row],[desloc]]&gt;=0,0,1)</f>
        <v>0</v>
      </c>
      <c r="Y1122" s="2">
        <f>IF(AND(_332_2018_07_18_outfile_posicao[[#This Row],[spd m/s]]&lt;1,_332_2018_07_18_outfile_posicao[[#This Row],[spd m/s]]&lt;&gt;0),1,0)</f>
        <v>0</v>
      </c>
      <c r="Z1122" s="2">
        <f>IF(Z1121=0.5,IF(P1122&gt;=P1123,0.5,1),IF(_332_2018_07_18_outfile_posicao[[#This Row],[desloc]]&lt;-1000,IF(P1122&gt;=P1123,IF(AND(Z1121=0.5,P1122=P1123),0,IF(P1122&lt;700,0.5,0)),1),IF(AND(X1122&gt;0,X1121&gt;0,_332_2018_07_18_outfile_posicao[[#This Row],[8686,881807]]&lt;500,_332_2018_07_18_outfile_posicao[[#This Row],[desloc]]&gt;0),IF(_332_2018_07_18_outfile_posicao[[#This Row],[8686,881807]]&lt;500,1,0),0)))</f>
        <v>0</v>
      </c>
      <c r="AA1122" s="2">
        <f t="shared" si="17"/>
        <v>8581.6037309236508</v>
      </c>
      <c r="AB1122" s="2">
        <f>IF(_332_2018_07_18_outfile_posicao[[#This Row],[inicio]]=1,0,IF(AB1121&gt;0,0.5,IF(_332_2018_07_18_outfile_posicao[[#This Row],[max dist]]=_332_2018_07_18_outfile_posicao[[#This Row],[8686,881807]],1,0)))</f>
        <v>0</v>
      </c>
      <c r="AC1122" s="2">
        <f>IF(_332_2018_07_18_outfile_posicao[[#This Row],[fim]]=0,AC1123+1,0)</f>
        <v>28</v>
      </c>
      <c r="AD1122" s="2"/>
      <c r="AE1122" s="2"/>
      <c r="AF1122" s="2"/>
      <c r="AG1122" s="2"/>
      <c r="AH1122" s="2"/>
      <c r="AI1122" s="2"/>
    </row>
    <row r="1123" spans="1:35" x14ac:dyDescent="0.25">
      <c r="A1123">
        <v>754</v>
      </c>
      <c r="B1123">
        <v>1</v>
      </c>
      <c r="C1123" s="2" t="s">
        <v>3381</v>
      </c>
      <c r="D1123">
        <v>332</v>
      </c>
      <c r="E1123" s="2" t="s">
        <v>5607</v>
      </c>
      <c r="F1123" s="2" t="s">
        <v>4931</v>
      </c>
      <c r="G1123" s="2">
        <v>1122</v>
      </c>
      <c r="H1123" t="b">
        <v>1</v>
      </c>
      <c r="I1123" s="3">
        <v>43299.30369212963</v>
      </c>
      <c r="J1123" s="2">
        <v>716</v>
      </c>
      <c r="K1123" s="2">
        <v>-23.637372500000001</v>
      </c>
      <c r="L1123" s="2">
        <v>-46.607756500000001</v>
      </c>
      <c r="M1123" s="2">
        <f>IF(AND(_332_2018_07_18_outfile_posicao[[#This Row],[hora bus]]=I1122,_332_2018_07_18_outfile_posicao[[#This Row],[lat bus]]=K1122,_332_2018_07_18_outfile_posicao[[#This Row],[lon bus]]=L1122),1,0)</f>
        <v>0</v>
      </c>
      <c r="N1123">
        <v>24</v>
      </c>
      <c r="O1123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0.49999999863677613</v>
      </c>
      <c r="P1123">
        <f>VLOOKUP(_332_2018_07_18_outfile_posicao[[#This Row],[shape]],shape!A:D,4,0)+VLOOKUP(_332_2018_07_18_outfile_posicao[[#This Row],[shape]]+1,shape!A:E,5,0)*_332_2018_07_18_outfile_posicao[[#This Row],[% avanc]]</f>
        <v>308.88707612095686</v>
      </c>
      <c r="Q1123" s="4">
        <f>_332_2018_07_18_outfile_posicao[[#This Row],[8686,881807]]/_332_2018_07_18_outfile_posicao[[#Headers],[8686,881807]]</f>
        <v>3.5557877151275584E-2</v>
      </c>
      <c r="R1123">
        <f>_332_2018_07_18_outfile_posicao[[#This Row],[8686,881807]]-P1122</f>
        <v>0</v>
      </c>
      <c r="S1123">
        <f>(_332_2018_07_18_outfile_posicao[[#This Row],[hora bus]]-I1122)*86000</f>
        <v>105.50925951974932</v>
      </c>
      <c r="T1123">
        <f>_332_2018_07_18_outfile_posicao[[#This Row],[desloc]]/_332_2018_07_18_outfile_posicao[[#This Row],[seconds]]</f>
        <v>0</v>
      </c>
      <c r="U1123">
        <f>_332_2018_07_18_outfile_posicao[[#This Row],[spd m/s]]*3.6</f>
        <v>0</v>
      </c>
      <c r="V1123" s="2"/>
      <c r="W1123" s="2">
        <f>IF(_332_2018_07_18_outfile_posicao[[#This Row],[cod bus]]=F1122,0,1)</f>
        <v>0</v>
      </c>
      <c r="X1123" s="2">
        <f>IF(_332_2018_07_18_outfile_posicao[[#This Row],[desloc]]&gt;=0,0,1)</f>
        <v>0</v>
      </c>
      <c r="Y1123" s="2">
        <f>IF(AND(_332_2018_07_18_outfile_posicao[[#This Row],[spd m/s]]&lt;1,_332_2018_07_18_outfile_posicao[[#This Row],[spd m/s]]&lt;&gt;0),1,0)</f>
        <v>0</v>
      </c>
      <c r="Z1123" s="2">
        <f>IF(Z1122=0.5,IF(P1123&gt;=P1124,0.5,1),IF(_332_2018_07_18_outfile_posicao[[#This Row],[desloc]]&lt;-1000,IF(P1123&gt;=P1124,IF(AND(Z1122=0.5,P1123=P1124),0,IF(P1123&lt;700,0.5,0)),1),IF(AND(X1123&gt;0,X1122&gt;0,_332_2018_07_18_outfile_posicao[[#This Row],[8686,881807]]&lt;500,_332_2018_07_18_outfile_posicao[[#This Row],[desloc]]&gt;0),IF(_332_2018_07_18_outfile_posicao[[#This Row],[8686,881807]]&lt;500,1,0),0)))</f>
        <v>0</v>
      </c>
      <c r="AA1123" s="2">
        <f t="shared" si="17"/>
        <v>8581.6037309236508</v>
      </c>
      <c r="AB1123" s="2">
        <f>IF(_332_2018_07_18_outfile_posicao[[#This Row],[inicio]]=1,0,IF(AB1122&gt;0,0.5,IF(_332_2018_07_18_outfile_posicao[[#This Row],[max dist]]=_332_2018_07_18_outfile_posicao[[#This Row],[8686,881807]],1,0)))</f>
        <v>0</v>
      </c>
      <c r="AC1123" s="2">
        <f>IF(_332_2018_07_18_outfile_posicao[[#This Row],[fim]]=0,AC1124+1,0)</f>
        <v>27</v>
      </c>
      <c r="AD1123" s="2"/>
      <c r="AE1123" s="2"/>
      <c r="AF1123" s="2"/>
      <c r="AG1123" s="2"/>
      <c r="AH1123" s="2"/>
      <c r="AI1123" s="2"/>
    </row>
    <row r="1124" spans="1:35" x14ac:dyDescent="0.25">
      <c r="A1124">
        <v>756</v>
      </c>
      <c r="B1124">
        <v>1</v>
      </c>
      <c r="C1124" s="2" t="s">
        <v>3383</v>
      </c>
      <c r="D1124">
        <v>332</v>
      </c>
      <c r="E1124" s="2" t="s">
        <v>5608</v>
      </c>
      <c r="F1124" s="2" t="s">
        <v>4931</v>
      </c>
      <c r="G1124" s="2">
        <v>1123</v>
      </c>
      <c r="H1124" t="b">
        <v>1</v>
      </c>
      <c r="I1124" s="3">
        <v>43299.304212962961</v>
      </c>
      <c r="J1124" s="2">
        <v>719</v>
      </c>
      <c r="K1124" s="2">
        <v>-23.637372500000001</v>
      </c>
      <c r="L1124" s="2">
        <v>-46.607756500000001</v>
      </c>
      <c r="M1124" s="2">
        <f>IF(AND(_332_2018_07_18_outfile_posicao[[#This Row],[hora bus]]=I1123,_332_2018_07_18_outfile_posicao[[#This Row],[lat bus]]=K1123,_332_2018_07_18_outfile_posicao[[#This Row],[lon bus]]=L1123),1,0)</f>
        <v>0</v>
      </c>
      <c r="N1124">
        <v>24</v>
      </c>
      <c r="O1124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0.49999999863677613</v>
      </c>
      <c r="P1124">
        <f>VLOOKUP(_332_2018_07_18_outfile_posicao[[#This Row],[shape]],shape!A:D,4,0)+VLOOKUP(_332_2018_07_18_outfile_posicao[[#This Row],[shape]]+1,shape!A:E,5,0)*_332_2018_07_18_outfile_posicao[[#This Row],[% avanc]]</f>
        <v>308.88707612095686</v>
      </c>
      <c r="Q1124" s="4">
        <f>_332_2018_07_18_outfile_posicao[[#This Row],[8686,881807]]/_332_2018_07_18_outfile_posicao[[#Headers],[8686,881807]]</f>
        <v>3.5557877151275584E-2</v>
      </c>
      <c r="R1124">
        <f>_332_2018_07_18_outfile_posicao[[#This Row],[8686,881807]]-P1123</f>
        <v>0</v>
      </c>
      <c r="S1124">
        <f>(_332_2018_07_18_outfile_posicao[[#This Row],[hora bus]]-I1123)*86000</f>
        <v>44.791666499804705</v>
      </c>
      <c r="T1124">
        <f>_332_2018_07_18_outfile_posicao[[#This Row],[desloc]]/_332_2018_07_18_outfile_posicao[[#This Row],[seconds]]</f>
        <v>0</v>
      </c>
      <c r="U1124">
        <f>_332_2018_07_18_outfile_posicao[[#This Row],[spd m/s]]*3.6</f>
        <v>0</v>
      </c>
      <c r="V1124" s="2"/>
      <c r="W1124" s="2">
        <f>IF(_332_2018_07_18_outfile_posicao[[#This Row],[cod bus]]=F1123,0,1)</f>
        <v>0</v>
      </c>
      <c r="X1124" s="2">
        <f>IF(_332_2018_07_18_outfile_posicao[[#This Row],[desloc]]&gt;=0,0,1)</f>
        <v>0</v>
      </c>
      <c r="Y1124" s="2">
        <f>IF(AND(_332_2018_07_18_outfile_posicao[[#This Row],[spd m/s]]&lt;1,_332_2018_07_18_outfile_posicao[[#This Row],[spd m/s]]&lt;&gt;0),1,0)</f>
        <v>0</v>
      </c>
      <c r="Z1124" s="2">
        <f>IF(Z1123=0.5,IF(P1124&gt;=P1125,0.5,1),IF(_332_2018_07_18_outfile_posicao[[#This Row],[desloc]]&lt;-1000,IF(P1124&gt;=P1125,IF(AND(Z1123=0.5,P1124=P1125),0,IF(P1124&lt;700,0.5,0)),1),IF(AND(X1124&gt;0,X1123&gt;0,_332_2018_07_18_outfile_posicao[[#This Row],[8686,881807]]&lt;500,_332_2018_07_18_outfile_posicao[[#This Row],[desloc]]&gt;0),IF(_332_2018_07_18_outfile_posicao[[#This Row],[8686,881807]]&lt;500,1,0),0)))</f>
        <v>0</v>
      </c>
      <c r="AA1124" s="2">
        <f t="shared" si="17"/>
        <v>8581.6037309236508</v>
      </c>
      <c r="AB1124" s="2">
        <f>IF(_332_2018_07_18_outfile_posicao[[#This Row],[inicio]]=1,0,IF(AB1123&gt;0,0.5,IF(_332_2018_07_18_outfile_posicao[[#This Row],[max dist]]=_332_2018_07_18_outfile_posicao[[#This Row],[8686,881807]],1,0)))</f>
        <v>0</v>
      </c>
      <c r="AC1124" s="2">
        <f>IF(_332_2018_07_18_outfile_posicao[[#This Row],[fim]]=0,AC1125+1,0)</f>
        <v>26</v>
      </c>
      <c r="AD1124" s="2"/>
      <c r="AE1124" s="2"/>
      <c r="AF1124" s="2"/>
      <c r="AG1124" s="2"/>
      <c r="AH1124" s="2"/>
      <c r="AI1124" s="2"/>
    </row>
    <row r="1125" spans="1:35" x14ac:dyDescent="0.25">
      <c r="A1125">
        <v>758</v>
      </c>
      <c r="B1125">
        <v>1</v>
      </c>
      <c r="C1125" s="2" t="s">
        <v>3385</v>
      </c>
      <c r="D1125">
        <v>332</v>
      </c>
      <c r="E1125" s="2" t="s">
        <v>5609</v>
      </c>
      <c r="F1125" s="2" t="s">
        <v>4931</v>
      </c>
      <c r="G1125" s="2">
        <v>1124</v>
      </c>
      <c r="H1125" t="b">
        <v>1</v>
      </c>
      <c r="I1125" s="3">
        <v>43299.3047337963</v>
      </c>
      <c r="J1125" s="2">
        <v>722</v>
      </c>
      <c r="K1125" s="2">
        <v>-23.637372500000001</v>
      </c>
      <c r="L1125" s="2">
        <v>-46.607756500000001</v>
      </c>
      <c r="M1125" s="2">
        <f>IF(AND(_332_2018_07_18_outfile_posicao[[#This Row],[hora bus]]=I1124,_332_2018_07_18_outfile_posicao[[#This Row],[lat bus]]=K1124,_332_2018_07_18_outfile_posicao[[#This Row],[lon bus]]=L1124),1,0)</f>
        <v>0</v>
      </c>
      <c r="N1125">
        <v>24</v>
      </c>
      <c r="O1125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0.49999999863677613</v>
      </c>
      <c r="P1125">
        <f>VLOOKUP(_332_2018_07_18_outfile_posicao[[#This Row],[shape]],shape!A:D,4,0)+VLOOKUP(_332_2018_07_18_outfile_posicao[[#This Row],[shape]]+1,shape!A:E,5,0)*_332_2018_07_18_outfile_posicao[[#This Row],[% avanc]]</f>
        <v>308.88707612095686</v>
      </c>
      <c r="Q1125" s="4">
        <f>_332_2018_07_18_outfile_posicao[[#This Row],[8686,881807]]/_332_2018_07_18_outfile_posicao[[#Headers],[8686,881807]]</f>
        <v>3.5557877151275584E-2</v>
      </c>
      <c r="R1125">
        <f>_332_2018_07_18_outfile_posicao[[#This Row],[8686,881807]]-P1124</f>
        <v>0</v>
      </c>
      <c r="S1125">
        <f>(_332_2018_07_18_outfile_posicao[[#This Row],[hora bus]]-I1124)*86000</f>
        <v>44.79166712553706</v>
      </c>
      <c r="T1125">
        <f>_332_2018_07_18_outfile_posicao[[#This Row],[desloc]]/_332_2018_07_18_outfile_posicao[[#This Row],[seconds]]</f>
        <v>0</v>
      </c>
      <c r="U1125">
        <f>_332_2018_07_18_outfile_posicao[[#This Row],[spd m/s]]*3.6</f>
        <v>0</v>
      </c>
      <c r="V1125" s="2"/>
      <c r="W1125" s="2">
        <f>IF(_332_2018_07_18_outfile_posicao[[#This Row],[cod bus]]=F1124,0,1)</f>
        <v>0</v>
      </c>
      <c r="X1125" s="2">
        <f>IF(_332_2018_07_18_outfile_posicao[[#This Row],[desloc]]&gt;=0,0,1)</f>
        <v>0</v>
      </c>
      <c r="Y1125" s="2">
        <f>IF(AND(_332_2018_07_18_outfile_posicao[[#This Row],[spd m/s]]&lt;1,_332_2018_07_18_outfile_posicao[[#This Row],[spd m/s]]&lt;&gt;0),1,0)</f>
        <v>0</v>
      </c>
      <c r="Z1125" s="2">
        <f>IF(Z1124=0.5,IF(P1125&gt;=P1126,0.5,1),IF(_332_2018_07_18_outfile_posicao[[#This Row],[desloc]]&lt;-1000,IF(P1125&gt;=P1126,IF(AND(Z1124=0.5,P1125=P1126),0,IF(P1125&lt;700,0.5,0)),1),IF(AND(X1125&gt;0,X1124&gt;0,_332_2018_07_18_outfile_posicao[[#This Row],[8686,881807]]&lt;500,_332_2018_07_18_outfile_posicao[[#This Row],[desloc]]&gt;0),IF(_332_2018_07_18_outfile_posicao[[#This Row],[8686,881807]]&lt;500,1,0),0)))</f>
        <v>0</v>
      </c>
      <c r="AA1125" s="2">
        <f t="shared" si="17"/>
        <v>8581.6037309236508</v>
      </c>
      <c r="AB1125" s="2">
        <f>IF(_332_2018_07_18_outfile_posicao[[#This Row],[inicio]]=1,0,IF(AB1124&gt;0,0.5,IF(_332_2018_07_18_outfile_posicao[[#This Row],[max dist]]=_332_2018_07_18_outfile_posicao[[#This Row],[8686,881807]],1,0)))</f>
        <v>0</v>
      </c>
      <c r="AC1125" s="2">
        <f>IF(_332_2018_07_18_outfile_posicao[[#This Row],[fim]]=0,AC1126+1,0)</f>
        <v>25</v>
      </c>
      <c r="AD1125" s="2"/>
      <c r="AE1125" s="2"/>
      <c r="AF1125" s="2"/>
      <c r="AG1125" s="2"/>
      <c r="AH1125" s="2"/>
      <c r="AI1125" s="2"/>
    </row>
    <row r="1126" spans="1:35" x14ac:dyDescent="0.25">
      <c r="A1126">
        <v>759</v>
      </c>
      <c r="B1126">
        <v>1</v>
      </c>
      <c r="C1126" s="2" t="s">
        <v>3386</v>
      </c>
      <c r="D1126">
        <v>332</v>
      </c>
      <c r="E1126" s="2" t="s">
        <v>5610</v>
      </c>
      <c r="F1126" s="2" t="s">
        <v>4931</v>
      </c>
      <c r="G1126" s="2">
        <v>1125</v>
      </c>
      <c r="H1126" t="b">
        <v>1</v>
      </c>
      <c r="I1126" s="3">
        <v>43299.305497685185</v>
      </c>
      <c r="J1126" s="2">
        <v>724</v>
      </c>
      <c r="K1126" s="2">
        <v>-23.637372500000001</v>
      </c>
      <c r="L1126" s="2">
        <v>-46.607756500000001</v>
      </c>
      <c r="M1126" s="2">
        <f>IF(AND(_332_2018_07_18_outfile_posicao[[#This Row],[hora bus]]=I1125,_332_2018_07_18_outfile_posicao[[#This Row],[lat bus]]=K1125,_332_2018_07_18_outfile_posicao[[#This Row],[lon bus]]=L1125),1,0)</f>
        <v>0</v>
      </c>
      <c r="N1126">
        <v>24</v>
      </c>
      <c r="O1126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0.49999999863677613</v>
      </c>
      <c r="P1126">
        <f>VLOOKUP(_332_2018_07_18_outfile_posicao[[#This Row],[shape]],shape!A:D,4,0)+VLOOKUP(_332_2018_07_18_outfile_posicao[[#This Row],[shape]]+1,shape!A:E,5,0)*_332_2018_07_18_outfile_posicao[[#This Row],[% avanc]]</f>
        <v>308.88707612095686</v>
      </c>
      <c r="Q1126" s="4">
        <f>_332_2018_07_18_outfile_posicao[[#This Row],[8686,881807]]/_332_2018_07_18_outfile_posicao[[#Headers],[8686,881807]]</f>
        <v>3.5557877151275584E-2</v>
      </c>
      <c r="R1126">
        <f>_332_2018_07_18_outfile_posicao[[#This Row],[8686,881807]]-P1125</f>
        <v>0</v>
      </c>
      <c r="S1126">
        <f>(_332_2018_07_18_outfile_posicao[[#This Row],[hora bus]]-I1125)*86000</f>
        <v>65.694444157998078</v>
      </c>
      <c r="T1126">
        <f>_332_2018_07_18_outfile_posicao[[#This Row],[desloc]]/_332_2018_07_18_outfile_posicao[[#This Row],[seconds]]</f>
        <v>0</v>
      </c>
      <c r="U1126">
        <f>_332_2018_07_18_outfile_posicao[[#This Row],[spd m/s]]*3.6</f>
        <v>0</v>
      </c>
      <c r="V1126" s="2"/>
      <c r="W1126" s="2">
        <f>IF(_332_2018_07_18_outfile_posicao[[#This Row],[cod bus]]=F1125,0,1)</f>
        <v>0</v>
      </c>
      <c r="X1126" s="2">
        <f>IF(_332_2018_07_18_outfile_posicao[[#This Row],[desloc]]&gt;=0,0,1)</f>
        <v>0</v>
      </c>
      <c r="Y1126" s="2">
        <f>IF(AND(_332_2018_07_18_outfile_posicao[[#This Row],[spd m/s]]&lt;1,_332_2018_07_18_outfile_posicao[[#This Row],[spd m/s]]&lt;&gt;0),1,0)</f>
        <v>0</v>
      </c>
      <c r="Z1126" s="2">
        <f>IF(Z1125=0.5,IF(P1126&gt;=P1127,0.5,1),IF(_332_2018_07_18_outfile_posicao[[#This Row],[desloc]]&lt;-1000,IF(P1126&gt;=P1127,IF(AND(Z1125=0.5,P1126=P1127),0,IF(P1126&lt;700,0.5,0)),1),IF(AND(X1126&gt;0,X1125&gt;0,_332_2018_07_18_outfile_posicao[[#This Row],[8686,881807]]&lt;500,_332_2018_07_18_outfile_posicao[[#This Row],[desloc]]&gt;0),IF(_332_2018_07_18_outfile_posicao[[#This Row],[8686,881807]]&lt;500,1,0),0)))</f>
        <v>0</v>
      </c>
      <c r="AA1126" s="2">
        <f t="shared" si="17"/>
        <v>8581.6037309236508</v>
      </c>
      <c r="AB1126" s="2">
        <f>IF(_332_2018_07_18_outfile_posicao[[#This Row],[inicio]]=1,0,IF(AB1125&gt;0,0.5,IF(_332_2018_07_18_outfile_posicao[[#This Row],[max dist]]=_332_2018_07_18_outfile_posicao[[#This Row],[8686,881807]],1,0)))</f>
        <v>0</v>
      </c>
      <c r="AC1126" s="2">
        <f>IF(_332_2018_07_18_outfile_posicao[[#This Row],[fim]]=0,AC1127+1,0)</f>
        <v>24</v>
      </c>
      <c r="AD1126" s="2"/>
      <c r="AE1126" s="2"/>
      <c r="AF1126" s="2"/>
      <c r="AG1126" s="2"/>
      <c r="AH1126" s="2"/>
      <c r="AI1126" s="2"/>
    </row>
    <row r="1127" spans="1:35" x14ac:dyDescent="0.25">
      <c r="A1127">
        <v>761</v>
      </c>
      <c r="B1127">
        <v>1</v>
      </c>
      <c r="C1127" s="2" t="s">
        <v>3388</v>
      </c>
      <c r="D1127">
        <v>332</v>
      </c>
      <c r="E1127" s="2" t="s">
        <v>5611</v>
      </c>
      <c r="F1127" s="2" t="s">
        <v>4931</v>
      </c>
      <c r="G1127" s="2">
        <v>1126</v>
      </c>
      <c r="H1127" t="b">
        <v>1</v>
      </c>
      <c r="I1127" s="3">
        <v>43299.306018518517</v>
      </c>
      <c r="J1127" s="2">
        <v>726</v>
      </c>
      <c r="K1127" s="2">
        <v>-23.637372500000001</v>
      </c>
      <c r="L1127" s="2">
        <v>-46.607756500000001</v>
      </c>
      <c r="M1127" s="2">
        <f>IF(AND(_332_2018_07_18_outfile_posicao[[#This Row],[hora bus]]=I1126,_332_2018_07_18_outfile_posicao[[#This Row],[lat bus]]=K1126,_332_2018_07_18_outfile_posicao[[#This Row],[lon bus]]=L1126),1,0)</f>
        <v>0</v>
      </c>
      <c r="N1127">
        <v>24</v>
      </c>
      <c r="O1127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0.49999999863677613</v>
      </c>
      <c r="P1127">
        <f>VLOOKUP(_332_2018_07_18_outfile_posicao[[#This Row],[shape]],shape!A:D,4,0)+VLOOKUP(_332_2018_07_18_outfile_posicao[[#This Row],[shape]]+1,shape!A:E,5,0)*_332_2018_07_18_outfile_posicao[[#This Row],[% avanc]]</f>
        <v>308.88707612095686</v>
      </c>
      <c r="Q1127" s="4">
        <f>_332_2018_07_18_outfile_posicao[[#This Row],[8686,881807]]/_332_2018_07_18_outfile_posicao[[#Headers],[8686,881807]]</f>
        <v>3.5557877151275584E-2</v>
      </c>
      <c r="R1127">
        <f>_332_2018_07_18_outfile_posicao[[#This Row],[8686,881807]]-P1126</f>
        <v>0</v>
      </c>
      <c r="S1127">
        <f>(_332_2018_07_18_outfile_posicao[[#This Row],[hora bus]]-I1126)*86000</f>
        <v>44.791666499804705</v>
      </c>
      <c r="T1127">
        <f>_332_2018_07_18_outfile_posicao[[#This Row],[desloc]]/_332_2018_07_18_outfile_posicao[[#This Row],[seconds]]</f>
        <v>0</v>
      </c>
      <c r="U1127">
        <f>_332_2018_07_18_outfile_posicao[[#This Row],[spd m/s]]*3.6</f>
        <v>0</v>
      </c>
      <c r="V1127" s="2"/>
      <c r="W1127" s="2">
        <f>IF(_332_2018_07_18_outfile_posicao[[#This Row],[cod bus]]=F1126,0,1)</f>
        <v>0</v>
      </c>
      <c r="X1127" s="2">
        <f>IF(_332_2018_07_18_outfile_posicao[[#This Row],[desloc]]&gt;=0,0,1)</f>
        <v>0</v>
      </c>
      <c r="Y1127" s="2">
        <f>IF(AND(_332_2018_07_18_outfile_posicao[[#This Row],[spd m/s]]&lt;1,_332_2018_07_18_outfile_posicao[[#This Row],[spd m/s]]&lt;&gt;0),1,0)</f>
        <v>0</v>
      </c>
      <c r="Z1127" s="2">
        <f>IF(Z1126=0.5,IF(P1127&gt;=P1128,0.5,1),IF(_332_2018_07_18_outfile_posicao[[#This Row],[desloc]]&lt;-1000,IF(P1127&gt;=P1128,IF(AND(Z1126=0.5,P1127=P1128),0,IF(P1127&lt;700,0.5,0)),1),IF(AND(X1127&gt;0,X1126&gt;0,_332_2018_07_18_outfile_posicao[[#This Row],[8686,881807]]&lt;500,_332_2018_07_18_outfile_posicao[[#This Row],[desloc]]&gt;0),IF(_332_2018_07_18_outfile_posicao[[#This Row],[8686,881807]]&lt;500,1,0),0)))</f>
        <v>0</v>
      </c>
      <c r="AA1127" s="2">
        <f t="shared" si="17"/>
        <v>8581.6037309236508</v>
      </c>
      <c r="AB1127" s="2">
        <f>IF(_332_2018_07_18_outfile_posicao[[#This Row],[inicio]]=1,0,IF(AB1126&gt;0,0.5,IF(_332_2018_07_18_outfile_posicao[[#This Row],[max dist]]=_332_2018_07_18_outfile_posicao[[#This Row],[8686,881807]],1,0)))</f>
        <v>0</v>
      </c>
      <c r="AC1127" s="2">
        <f>IF(_332_2018_07_18_outfile_posicao[[#This Row],[fim]]=0,AC1128+1,0)</f>
        <v>23</v>
      </c>
      <c r="AD1127" s="2"/>
      <c r="AE1127" s="2"/>
      <c r="AF1127" s="2"/>
      <c r="AG1127" s="2"/>
      <c r="AH1127" s="2"/>
      <c r="AI1127" s="2"/>
    </row>
    <row r="1128" spans="1:35" x14ac:dyDescent="0.25">
      <c r="A1128">
        <v>762</v>
      </c>
      <c r="B1128">
        <v>1</v>
      </c>
      <c r="C1128" s="2" t="s">
        <v>3389</v>
      </c>
      <c r="D1128">
        <v>332</v>
      </c>
      <c r="E1128" s="2" t="s">
        <v>5611</v>
      </c>
      <c r="F1128" s="2" t="s">
        <v>4931</v>
      </c>
      <c r="G1128" s="2">
        <v>1127</v>
      </c>
      <c r="H1128" t="b">
        <v>1</v>
      </c>
      <c r="I1128" s="3">
        <v>43299.306539351855</v>
      </c>
      <c r="J1128" s="2">
        <v>728</v>
      </c>
      <c r="K1128" s="2">
        <v>-23.637372500000001</v>
      </c>
      <c r="L1128" s="2">
        <v>-46.607756500000001</v>
      </c>
      <c r="M1128" s="2">
        <f>IF(AND(_332_2018_07_18_outfile_posicao[[#This Row],[hora bus]]=I1127,_332_2018_07_18_outfile_posicao[[#This Row],[lat bus]]=K1127,_332_2018_07_18_outfile_posicao[[#This Row],[lon bus]]=L1127),1,0)</f>
        <v>0</v>
      </c>
      <c r="N1128">
        <v>24</v>
      </c>
      <c r="O1128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0.49999999863677613</v>
      </c>
      <c r="P1128">
        <f>VLOOKUP(_332_2018_07_18_outfile_posicao[[#This Row],[shape]],shape!A:D,4,0)+VLOOKUP(_332_2018_07_18_outfile_posicao[[#This Row],[shape]]+1,shape!A:E,5,0)*_332_2018_07_18_outfile_posicao[[#This Row],[% avanc]]</f>
        <v>308.88707612095686</v>
      </c>
      <c r="Q1128" s="4">
        <f>_332_2018_07_18_outfile_posicao[[#This Row],[8686,881807]]/_332_2018_07_18_outfile_posicao[[#Headers],[8686,881807]]</f>
        <v>3.5557877151275584E-2</v>
      </c>
      <c r="R1128">
        <f>_332_2018_07_18_outfile_posicao[[#This Row],[8686,881807]]-P1127</f>
        <v>0</v>
      </c>
      <c r="S1128">
        <f>(_332_2018_07_18_outfile_posicao[[#This Row],[hora bus]]-I1127)*86000</f>
        <v>44.79166712553706</v>
      </c>
      <c r="T1128">
        <f>_332_2018_07_18_outfile_posicao[[#This Row],[desloc]]/_332_2018_07_18_outfile_posicao[[#This Row],[seconds]]</f>
        <v>0</v>
      </c>
      <c r="U1128">
        <f>_332_2018_07_18_outfile_posicao[[#This Row],[spd m/s]]*3.6</f>
        <v>0</v>
      </c>
      <c r="V1128" s="2"/>
      <c r="W1128" s="2">
        <f>IF(_332_2018_07_18_outfile_posicao[[#This Row],[cod bus]]=F1127,0,1)</f>
        <v>0</v>
      </c>
      <c r="X1128" s="2">
        <f>IF(_332_2018_07_18_outfile_posicao[[#This Row],[desloc]]&gt;=0,0,1)</f>
        <v>0</v>
      </c>
      <c r="Y1128" s="2">
        <f>IF(AND(_332_2018_07_18_outfile_posicao[[#This Row],[spd m/s]]&lt;1,_332_2018_07_18_outfile_posicao[[#This Row],[spd m/s]]&lt;&gt;0),1,0)</f>
        <v>0</v>
      </c>
      <c r="Z1128" s="2">
        <f>IF(Z1127=0.5,IF(P1128&gt;=P1129,0.5,1),IF(_332_2018_07_18_outfile_posicao[[#This Row],[desloc]]&lt;-1000,IF(P1128&gt;=P1129,IF(AND(Z1127=0.5,P1128=P1129),0,IF(P1128&lt;700,0.5,0)),1),IF(AND(X1128&gt;0,X1127&gt;0,_332_2018_07_18_outfile_posicao[[#This Row],[8686,881807]]&lt;500,_332_2018_07_18_outfile_posicao[[#This Row],[desloc]]&gt;0),IF(_332_2018_07_18_outfile_posicao[[#This Row],[8686,881807]]&lt;500,1,0),0)))</f>
        <v>0</v>
      </c>
      <c r="AA1128" s="2">
        <f t="shared" si="17"/>
        <v>8581.6037309236508</v>
      </c>
      <c r="AB1128" s="2">
        <f>IF(_332_2018_07_18_outfile_posicao[[#This Row],[inicio]]=1,0,IF(AB1127&gt;0,0.5,IF(_332_2018_07_18_outfile_posicao[[#This Row],[max dist]]=_332_2018_07_18_outfile_posicao[[#This Row],[8686,881807]],1,0)))</f>
        <v>0</v>
      </c>
      <c r="AC1128" s="2">
        <f>IF(_332_2018_07_18_outfile_posicao[[#This Row],[fim]]=0,AC1129+1,0)</f>
        <v>22</v>
      </c>
      <c r="AD1128" s="2"/>
      <c r="AE1128" s="2"/>
      <c r="AF1128" s="2"/>
      <c r="AG1128" s="2"/>
      <c r="AH1128" s="2"/>
      <c r="AI1128" s="2"/>
    </row>
    <row r="1129" spans="1:35" x14ac:dyDescent="0.25">
      <c r="A1129">
        <v>764</v>
      </c>
      <c r="B1129">
        <v>1</v>
      </c>
      <c r="C1129" s="2" t="s">
        <v>3391</v>
      </c>
      <c r="D1129">
        <v>332</v>
      </c>
      <c r="E1129" s="2" t="s">
        <v>5612</v>
      </c>
      <c r="F1129" s="2" t="s">
        <v>4931</v>
      </c>
      <c r="G1129" s="2">
        <v>1128</v>
      </c>
      <c r="H1129" t="b">
        <v>1</v>
      </c>
      <c r="I1129" s="3">
        <v>43299.307060185187</v>
      </c>
      <c r="J1129" s="2">
        <v>730</v>
      </c>
      <c r="K1129" s="2">
        <v>-23.637372500000001</v>
      </c>
      <c r="L1129" s="2">
        <v>-46.607756500000001</v>
      </c>
      <c r="M1129" s="2">
        <f>IF(AND(_332_2018_07_18_outfile_posicao[[#This Row],[hora bus]]=I1128,_332_2018_07_18_outfile_posicao[[#This Row],[lat bus]]=K1128,_332_2018_07_18_outfile_posicao[[#This Row],[lon bus]]=L1128),1,0)</f>
        <v>0</v>
      </c>
      <c r="N1129">
        <v>24</v>
      </c>
      <c r="O1129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0.49999999863677613</v>
      </c>
      <c r="P1129">
        <f>VLOOKUP(_332_2018_07_18_outfile_posicao[[#This Row],[shape]],shape!A:D,4,0)+VLOOKUP(_332_2018_07_18_outfile_posicao[[#This Row],[shape]]+1,shape!A:E,5,0)*_332_2018_07_18_outfile_posicao[[#This Row],[% avanc]]</f>
        <v>308.88707612095686</v>
      </c>
      <c r="Q1129" s="4">
        <f>_332_2018_07_18_outfile_posicao[[#This Row],[8686,881807]]/_332_2018_07_18_outfile_posicao[[#Headers],[8686,881807]]</f>
        <v>3.5557877151275584E-2</v>
      </c>
      <c r="R1129">
        <f>_332_2018_07_18_outfile_posicao[[#This Row],[8686,881807]]-P1128</f>
        <v>0</v>
      </c>
      <c r="S1129">
        <f>(_332_2018_07_18_outfile_posicao[[#This Row],[hora bus]]-I1128)*86000</f>
        <v>44.791666499804705</v>
      </c>
      <c r="T1129">
        <f>_332_2018_07_18_outfile_posicao[[#This Row],[desloc]]/_332_2018_07_18_outfile_posicao[[#This Row],[seconds]]</f>
        <v>0</v>
      </c>
      <c r="U1129">
        <f>_332_2018_07_18_outfile_posicao[[#This Row],[spd m/s]]*3.6</f>
        <v>0</v>
      </c>
      <c r="V1129" s="2"/>
      <c r="W1129" s="2">
        <f>IF(_332_2018_07_18_outfile_posicao[[#This Row],[cod bus]]=F1128,0,1)</f>
        <v>0</v>
      </c>
      <c r="X1129" s="2">
        <f>IF(_332_2018_07_18_outfile_posicao[[#This Row],[desloc]]&gt;=0,0,1)</f>
        <v>0</v>
      </c>
      <c r="Y1129" s="2">
        <f>IF(AND(_332_2018_07_18_outfile_posicao[[#This Row],[spd m/s]]&lt;1,_332_2018_07_18_outfile_posicao[[#This Row],[spd m/s]]&lt;&gt;0),1,0)</f>
        <v>0</v>
      </c>
      <c r="Z1129" s="2">
        <f>IF(Z1128=0.5,IF(P1129&gt;=P1130,0.5,1),IF(_332_2018_07_18_outfile_posicao[[#This Row],[desloc]]&lt;-1000,IF(P1129&gt;=P1130,IF(AND(Z1128=0.5,P1129=P1130),0,IF(P1129&lt;700,0.5,0)),1),IF(AND(X1129&gt;0,X1128&gt;0,_332_2018_07_18_outfile_posicao[[#This Row],[8686,881807]]&lt;500,_332_2018_07_18_outfile_posicao[[#This Row],[desloc]]&gt;0),IF(_332_2018_07_18_outfile_posicao[[#This Row],[8686,881807]]&lt;500,1,0),0)))</f>
        <v>0</v>
      </c>
      <c r="AA1129" s="2">
        <f t="shared" si="17"/>
        <v>8581.6037309236508</v>
      </c>
      <c r="AB1129" s="2">
        <f>IF(_332_2018_07_18_outfile_posicao[[#This Row],[inicio]]=1,0,IF(AB1128&gt;0,0.5,IF(_332_2018_07_18_outfile_posicao[[#This Row],[max dist]]=_332_2018_07_18_outfile_posicao[[#This Row],[8686,881807]],1,0)))</f>
        <v>0</v>
      </c>
      <c r="AC1129" s="2">
        <f>IF(_332_2018_07_18_outfile_posicao[[#This Row],[fim]]=0,AC1130+1,0)</f>
        <v>21</v>
      </c>
      <c r="AD1129" s="2"/>
      <c r="AE1129" s="2"/>
      <c r="AF1129" s="2"/>
      <c r="AG1129" s="2"/>
      <c r="AH1129" s="2"/>
      <c r="AI1129" s="2"/>
    </row>
    <row r="1130" spans="1:35" x14ac:dyDescent="0.25">
      <c r="A1130">
        <v>765</v>
      </c>
      <c r="B1130">
        <v>1</v>
      </c>
      <c r="C1130" s="2" t="s">
        <v>3392</v>
      </c>
      <c r="D1130">
        <v>332</v>
      </c>
      <c r="E1130" s="2" t="s">
        <v>5613</v>
      </c>
      <c r="F1130" s="2" t="s">
        <v>4931</v>
      </c>
      <c r="G1130" s="2">
        <v>1129</v>
      </c>
      <c r="H1130" t="b">
        <v>1</v>
      </c>
      <c r="I1130" s="3">
        <v>43299.307581018518</v>
      </c>
      <c r="J1130" s="2">
        <v>732</v>
      </c>
      <c r="K1130" s="2">
        <v>-23.637372500000001</v>
      </c>
      <c r="L1130" s="2">
        <v>-46.607756500000001</v>
      </c>
      <c r="M1130" s="2">
        <f>IF(AND(_332_2018_07_18_outfile_posicao[[#This Row],[hora bus]]=I1129,_332_2018_07_18_outfile_posicao[[#This Row],[lat bus]]=K1129,_332_2018_07_18_outfile_posicao[[#This Row],[lon bus]]=L1129),1,0)</f>
        <v>0</v>
      </c>
      <c r="N1130">
        <v>24</v>
      </c>
      <c r="O1130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0.49999999863677613</v>
      </c>
      <c r="P1130">
        <f>VLOOKUP(_332_2018_07_18_outfile_posicao[[#This Row],[shape]],shape!A:D,4,0)+VLOOKUP(_332_2018_07_18_outfile_posicao[[#This Row],[shape]]+1,shape!A:E,5,0)*_332_2018_07_18_outfile_posicao[[#This Row],[% avanc]]</f>
        <v>308.88707612095686</v>
      </c>
      <c r="Q1130" s="4">
        <f>_332_2018_07_18_outfile_posicao[[#This Row],[8686,881807]]/_332_2018_07_18_outfile_posicao[[#Headers],[8686,881807]]</f>
        <v>3.5557877151275584E-2</v>
      </c>
      <c r="R1130">
        <f>_332_2018_07_18_outfile_posicao[[#This Row],[8686,881807]]-P1129</f>
        <v>0</v>
      </c>
      <c r="S1130">
        <f>(_332_2018_07_18_outfile_posicao[[#This Row],[hora bus]]-I1129)*86000</f>
        <v>44.791666499804705</v>
      </c>
      <c r="T1130">
        <f>_332_2018_07_18_outfile_posicao[[#This Row],[desloc]]/_332_2018_07_18_outfile_posicao[[#This Row],[seconds]]</f>
        <v>0</v>
      </c>
      <c r="U1130">
        <f>_332_2018_07_18_outfile_posicao[[#This Row],[spd m/s]]*3.6</f>
        <v>0</v>
      </c>
      <c r="V1130" s="2"/>
      <c r="W1130" s="2">
        <f>IF(_332_2018_07_18_outfile_posicao[[#This Row],[cod bus]]=F1129,0,1)</f>
        <v>0</v>
      </c>
      <c r="X1130" s="2">
        <f>IF(_332_2018_07_18_outfile_posicao[[#This Row],[desloc]]&gt;=0,0,1)</f>
        <v>0</v>
      </c>
      <c r="Y1130" s="2">
        <f>IF(AND(_332_2018_07_18_outfile_posicao[[#This Row],[spd m/s]]&lt;1,_332_2018_07_18_outfile_posicao[[#This Row],[spd m/s]]&lt;&gt;0),1,0)</f>
        <v>0</v>
      </c>
      <c r="Z1130" s="2">
        <f>IF(Z1129=0.5,IF(P1130&gt;=P1131,0.5,1),IF(_332_2018_07_18_outfile_posicao[[#This Row],[desloc]]&lt;-1000,IF(P1130&gt;=P1131,IF(AND(Z1129=0.5,P1130=P1131),0,IF(P1130&lt;700,0.5,0)),1),IF(AND(X1130&gt;0,X1129&gt;0,_332_2018_07_18_outfile_posicao[[#This Row],[8686,881807]]&lt;500,_332_2018_07_18_outfile_posicao[[#This Row],[desloc]]&gt;0),IF(_332_2018_07_18_outfile_posicao[[#This Row],[8686,881807]]&lt;500,1,0),0)))</f>
        <v>0</v>
      </c>
      <c r="AA1130" s="2">
        <f t="shared" si="17"/>
        <v>8581.6037309236508</v>
      </c>
      <c r="AB1130" s="2">
        <f>IF(_332_2018_07_18_outfile_posicao[[#This Row],[inicio]]=1,0,IF(AB1129&gt;0,0.5,IF(_332_2018_07_18_outfile_posicao[[#This Row],[max dist]]=_332_2018_07_18_outfile_posicao[[#This Row],[8686,881807]],1,0)))</f>
        <v>0</v>
      </c>
      <c r="AC1130" s="2">
        <f>IF(_332_2018_07_18_outfile_posicao[[#This Row],[fim]]=0,AC1131+1,0)</f>
        <v>20</v>
      </c>
      <c r="AD1130" s="2"/>
      <c r="AE1130" s="2"/>
      <c r="AF1130" s="2"/>
      <c r="AG1130" s="2"/>
      <c r="AH1130" s="2"/>
      <c r="AI1130" s="2"/>
    </row>
    <row r="1131" spans="1:35" x14ac:dyDescent="0.25">
      <c r="A1131">
        <v>769</v>
      </c>
      <c r="B1131">
        <v>1</v>
      </c>
      <c r="C1131" s="2" t="s">
        <v>3394</v>
      </c>
      <c r="D1131">
        <v>332</v>
      </c>
      <c r="E1131" s="2" t="s">
        <v>5614</v>
      </c>
      <c r="F1131" s="2" t="s">
        <v>4931</v>
      </c>
      <c r="G1131" s="2">
        <v>1130</v>
      </c>
      <c r="H1131" t="b">
        <v>1</v>
      </c>
      <c r="I1131" s="3">
        <v>43299.30810185185</v>
      </c>
      <c r="J1131" s="2">
        <v>734</v>
      </c>
      <c r="K1131" s="2">
        <v>-23.637372500000001</v>
      </c>
      <c r="L1131" s="2">
        <v>-46.607756500000001</v>
      </c>
      <c r="M1131" s="2">
        <f>IF(AND(_332_2018_07_18_outfile_posicao[[#This Row],[hora bus]]=I1130,_332_2018_07_18_outfile_posicao[[#This Row],[lat bus]]=K1130,_332_2018_07_18_outfile_posicao[[#This Row],[lon bus]]=L1130),1,0)</f>
        <v>0</v>
      </c>
      <c r="N1131">
        <v>24</v>
      </c>
      <c r="O1131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0.49999999863677613</v>
      </c>
      <c r="P1131">
        <f>VLOOKUP(_332_2018_07_18_outfile_posicao[[#This Row],[shape]],shape!A:D,4,0)+VLOOKUP(_332_2018_07_18_outfile_posicao[[#This Row],[shape]]+1,shape!A:E,5,0)*_332_2018_07_18_outfile_posicao[[#This Row],[% avanc]]</f>
        <v>308.88707612095686</v>
      </c>
      <c r="Q1131" s="4">
        <f>_332_2018_07_18_outfile_posicao[[#This Row],[8686,881807]]/_332_2018_07_18_outfile_posicao[[#Headers],[8686,881807]]</f>
        <v>3.5557877151275584E-2</v>
      </c>
      <c r="R1131">
        <f>_332_2018_07_18_outfile_posicao[[#This Row],[8686,881807]]-P1130</f>
        <v>0</v>
      </c>
      <c r="S1131">
        <f>(_332_2018_07_18_outfile_posicao[[#This Row],[hora bus]]-I1130)*86000</f>
        <v>44.791666499804705</v>
      </c>
      <c r="T1131">
        <f>_332_2018_07_18_outfile_posicao[[#This Row],[desloc]]/_332_2018_07_18_outfile_posicao[[#This Row],[seconds]]</f>
        <v>0</v>
      </c>
      <c r="U1131">
        <f>_332_2018_07_18_outfile_posicao[[#This Row],[spd m/s]]*3.6</f>
        <v>0</v>
      </c>
      <c r="V1131" s="2"/>
      <c r="W1131" s="2">
        <f>IF(_332_2018_07_18_outfile_posicao[[#This Row],[cod bus]]=F1130,0,1)</f>
        <v>0</v>
      </c>
      <c r="X1131" s="2">
        <f>IF(_332_2018_07_18_outfile_posicao[[#This Row],[desloc]]&gt;=0,0,1)</f>
        <v>0</v>
      </c>
      <c r="Y1131" s="2">
        <f>IF(AND(_332_2018_07_18_outfile_posicao[[#This Row],[spd m/s]]&lt;1,_332_2018_07_18_outfile_posicao[[#This Row],[spd m/s]]&lt;&gt;0),1,0)</f>
        <v>0</v>
      </c>
      <c r="Z1131" s="2">
        <f>IF(Z1130=0.5,IF(P1131&gt;=P1132,0.5,1),IF(_332_2018_07_18_outfile_posicao[[#This Row],[desloc]]&lt;-1000,IF(P1131&gt;=P1132,IF(AND(Z1130=0.5,P1131=P1132),0,IF(P1131&lt;700,0.5,0)),1),IF(AND(X1131&gt;0,X1130&gt;0,_332_2018_07_18_outfile_posicao[[#This Row],[8686,881807]]&lt;500,_332_2018_07_18_outfile_posicao[[#This Row],[desloc]]&gt;0),IF(_332_2018_07_18_outfile_posicao[[#This Row],[8686,881807]]&lt;500,1,0),0)))</f>
        <v>0</v>
      </c>
      <c r="AA1131" s="2">
        <f t="shared" si="17"/>
        <v>8581.6037309236508</v>
      </c>
      <c r="AB1131" s="2">
        <f>IF(_332_2018_07_18_outfile_posicao[[#This Row],[inicio]]=1,0,IF(AB1130&gt;0,0.5,IF(_332_2018_07_18_outfile_posicao[[#This Row],[max dist]]=_332_2018_07_18_outfile_posicao[[#This Row],[8686,881807]],1,0)))</f>
        <v>0</v>
      </c>
      <c r="AC1131" s="2">
        <f>IF(_332_2018_07_18_outfile_posicao[[#This Row],[fim]]=0,AC1132+1,0)</f>
        <v>19</v>
      </c>
      <c r="AD1131" s="2"/>
      <c r="AE1131" s="2"/>
      <c r="AF1131" s="2"/>
      <c r="AG1131" s="2"/>
      <c r="AH1131" s="2"/>
      <c r="AI1131" s="2"/>
    </row>
    <row r="1132" spans="1:35" x14ac:dyDescent="0.25">
      <c r="A1132">
        <v>771</v>
      </c>
      <c r="B1132">
        <v>2</v>
      </c>
      <c r="C1132" s="2" t="s">
        <v>3395</v>
      </c>
      <c r="D1132">
        <v>332</v>
      </c>
      <c r="E1132" s="2" t="s">
        <v>5615</v>
      </c>
      <c r="F1132" s="2" t="s">
        <v>4931</v>
      </c>
      <c r="G1132" s="2">
        <v>1131</v>
      </c>
      <c r="H1132" t="b">
        <v>1</v>
      </c>
      <c r="I1132" s="3">
        <v>43299.308622685188</v>
      </c>
      <c r="J1132" s="2">
        <v>735</v>
      </c>
      <c r="K1132" s="2">
        <v>-23.637372500000001</v>
      </c>
      <c r="L1132" s="2">
        <v>-46.607756500000001</v>
      </c>
      <c r="M1132" s="2">
        <f>IF(AND(_332_2018_07_18_outfile_posicao[[#This Row],[hora bus]]=I1131,_332_2018_07_18_outfile_posicao[[#This Row],[lat bus]]=K1131,_332_2018_07_18_outfile_posicao[[#This Row],[lon bus]]=L1131),1,0)</f>
        <v>0</v>
      </c>
      <c r="N1132">
        <v>24</v>
      </c>
      <c r="O1132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0.49999999863677613</v>
      </c>
      <c r="P1132">
        <f>VLOOKUP(_332_2018_07_18_outfile_posicao[[#This Row],[shape]],shape!A:D,4,0)+VLOOKUP(_332_2018_07_18_outfile_posicao[[#This Row],[shape]]+1,shape!A:E,5,0)*_332_2018_07_18_outfile_posicao[[#This Row],[% avanc]]</f>
        <v>308.88707612095686</v>
      </c>
      <c r="Q1132" s="4">
        <f>_332_2018_07_18_outfile_posicao[[#This Row],[8686,881807]]/_332_2018_07_18_outfile_posicao[[#Headers],[8686,881807]]</f>
        <v>3.5557877151275584E-2</v>
      </c>
      <c r="R1132">
        <f>_332_2018_07_18_outfile_posicao[[#This Row],[8686,881807]]-P1131</f>
        <v>0</v>
      </c>
      <c r="S1132">
        <f>(_332_2018_07_18_outfile_posicao[[#This Row],[hora bus]]-I1131)*86000</f>
        <v>44.79166712553706</v>
      </c>
      <c r="T1132">
        <f>_332_2018_07_18_outfile_posicao[[#This Row],[desloc]]/_332_2018_07_18_outfile_posicao[[#This Row],[seconds]]</f>
        <v>0</v>
      </c>
      <c r="U1132">
        <f>_332_2018_07_18_outfile_posicao[[#This Row],[spd m/s]]*3.6</f>
        <v>0</v>
      </c>
      <c r="V1132" s="2"/>
      <c r="W1132" s="2">
        <f>IF(_332_2018_07_18_outfile_posicao[[#This Row],[cod bus]]=F1131,0,1)</f>
        <v>0</v>
      </c>
      <c r="X1132" s="2">
        <f>IF(_332_2018_07_18_outfile_posicao[[#This Row],[desloc]]&gt;=0,0,1)</f>
        <v>0</v>
      </c>
      <c r="Y1132" s="2">
        <f>IF(AND(_332_2018_07_18_outfile_posicao[[#This Row],[spd m/s]]&lt;1,_332_2018_07_18_outfile_posicao[[#This Row],[spd m/s]]&lt;&gt;0),1,0)</f>
        <v>0</v>
      </c>
      <c r="Z1132" s="2">
        <f>IF(Z1131=0.5,IF(P1132&gt;=P1133,0.5,1),IF(_332_2018_07_18_outfile_posicao[[#This Row],[desloc]]&lt;-1000,IF(P1132&gt;=P1133,IF(AND(Z1131=0.5,P1132=P1133),0,IF(P1132&lt;700,0.5,0)),1),IF(AND(X1132&gt;0,X1131&gt;0,_332_2018_07_18_outfile_posicao[[#This Row],[8686,881807]]&lt;500,_332_2018_07_18_outfile_posicao[[#This Row],[desloc]]&gt;0),IF(_332_2018_07_18_outfile_posicao[[#This Row],[8686,881807]]&lt;500,1,0),0)))</f>
        <v>0</v>
      </c>
      <c r="AA1132" s="2">
        <f t="shared" si="17"/>
        <v>8581.6037309236508</v>
      </c>
      <c r="AB1132" s="2">
        <f>IF(_332_2018_07_18_outfile_posicao[[#This Row],[inicio]]=1,0,IF(AB1131&gt;0,0.5,IF(_332_2018_07_18_outfile_posicao[[#This Row],[max dist]]=_332_2018_07_18_outfile_posicao[[#This Row],[8686,881807]],1,0)))</f>
        <v>0</v>
      </c>
      <c r="AC1132" s="2">
        <f>IF(_332_2018_07_18_outfile_posicao[[#This Row],[fim]]=0,AC1133+1,0)</f>
        <v>18</v>
      </c>
      <c r="AD1132" s="2"/>
      <c r="AE1132" s="2"/>
      <c r="AF1132" s="2"/>
      <c r="AG1132" s="2"/>
      <c r="AH1132" s="2"/>
      <c r="AI1132" s="2"/>
    </row>
    <row r="1133" spans="1:35" x14ac:dyDescent="0.25">
      <c r="A1133">
        <v>772</v>
      </c>
      <c r="B1133">
        <v>1</v>
      </c>
      <c r="C1133" s="2" t="s">
        <v>3396</v>
      </c>
      <c r="D1133">
        <v>332</v>
      </c>
      <c r="E1133" s="2" t="s">
        <v>5615</v>
      </c>
      <c r="F1133" s="2" t="s">
        <v>4931</v>
      </c>
      <c r="G1133" s="2">
        <v>1132</v>
      </c>
      <c r="H1133" t="b">
        <v>1</v>
      </c>
      <c r="I1133" s="3">
        <v>43299.30914351852</v>
      </c>
      <c r="J1133" s="2">
        <v>737</v>
      </c>
      <c r="K1133" s="2">
        <v>-23.637372500000001</v>
      </c>
      <c r="L1133" s="2">
        <v>-46.607756500000001</v>
      </c>
      <c r="M1133" s="2">
        <f>IF(AND(_332_2018_07_18_outfile_posicao[[#This Row],[hora bus]]=I1132,_332_2018_07_18_outfile_posicao[[#This Row],[lat bus]]=K1132,_332_2018_07_18_outfile_posicao[[#This Row],[lon bus]]=L1132),1,0)</f>
        <v>0</v>
      </c>
      <c r="N1133">
        <v>24</v>
      </c>
      <c r="O1133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0.49999999863677613</v>
      </c>
      <c r="P1133">
        <f>VLOOKUP(_332_2018_07_18_outfile_posicao[[#This Row],[shape]],shape!A:D,4,0)+VLOOKUP(_332_2018_07_18_outfile_posicao[[#This Row],[shape]]+1,shape!A:E,5,0)*_332_2018_07_18_outfile_posicao[[#This Row],[% avanc]]</f>
        <v>308.88707612095686</v>
      </c>
      <c r="Q1133" s="4">
        <f>_332_2018_07_18_outfile_posicao[[#This Row],[8686,881807]]/_332_2018_07_18_outfile_posicao[[#Headers],[8686,881807]]</f>
        <v>3.5557877151275584E-2</v>
      </c>
      <c r="R1133">
        <f>_332_2018_07_18_outfile_posicao[[#This Row],[8686,881807]]-P1132</f>
        <v>0</v>
      </c>
      <c r="S1133">
        <f>(_332_2018_07_18_outfile_posicao[[#This Row],[hora bus]]-I1132)*86000</f>
        <v>44.791666499804705</v>
      </c>
      <c r="T1133">
        <f>_332_2018_07_18_outfile_posicao[[#This Row],[desloc]]/_332_2018_07_18_outfile_posicao[[#This Row],[seconds]]</f>
        <v>0</v>
      </c>
      <c r="U1133">
        <f>_332_2018_07_18_outfile_posicao[[#This Row],[spd m/s]]*3.6</f>
        <v>0</v>
      </c>
      <c r="V1133" s="2"/>
      <c r="W1133" s="2">
        <f>IF(_332_2018_07_18_outfile_posicao[[#This Row],[cod bus]]=F1132,0,1)</f>
        <v>0</v>
      </c>
      <c r="X1133" s="2">
        <f>IF(_332_2018_07_18_outfile_posicao[[#This Row],[desloc]]&gt;=0,0,1)</f>
        <v>0</v>
      </c>
      <c r="Y1133" s="2">
        <f>IF(AND(_332_2018_07_18_outfile_posicao[[#This Row],[spd m/s]]&lt;1,_332_2018_07_18_outfile_posicao[[#This Row],[spd m/s]]&lt;&gt;0),1,0)</f>
        <v>0</v>
      </c>
      <c r="Z1133" s="2">
        <f>IF(Z1132=0.5,IF(P1133&gt;=P1134,0.5,1),IF(_332_2018_07_18_outfile_posicao[[#This Row],[desloc]]&lt;-1000,IF(P1133&gt;=P1134,IF(AND(Z1132=0.5,P1133=P1134),0,IF(P1133&lt;700,0.5,0)),1),IF(AND(X1133&gt;0,X1132&gt;0,_332_2018_07_18_outfile_posicao[[#This Row],[8686,881807]]&lt;500,_332_2018_07_18_outfile_posicao[[#This Row],[desloc]]&gt;0),IF(_332_2018_07_18_outfile_posicao[[#This Row],[8686,881807]]&lt;500,1,0),0)))</f>
        <v>0</v>
      </c>
      <c r="AA1133" s="2">
        <f t="shared" si="17"/>
        <v>8581.6037309236508</v>
      </c>
      <c r="AB1133" s="2">
        <f>IF(_332_2018_07_18_outfile_posicao[[#This Row],[inicio]]=1,0,IF(AB1132&gt;0,0.5,IF(_332_2018_07_18_outfile_posicao[[#This Row],[max dist]]=_332_2018_07_18_outfile_posicao[[#This Row],[8686,881807]],1,0)))</f>
        <v>0</v>
      </c>
      <c r="AC1133" s="2">
        <f>IF(_332_2018_07_18_outfile_posicao[[#This Row],[fim]]=0,AC1134+1,0)</f>
        <v>17</v>
      </c>
      <c r="AD1133" s="2"/>
      <c r="AE1133" s="2"/>
      <c r="AF1133" s="2"/>
      <c r="AG1133" s="2"/>
      <c r="AH1133" s="2"/>
      <c r="AI1133" s="2"/>
    </row>
    <row r="1134" spans="1:35" x14ac:dyDescent="0.25">
      <c r="A1134">
        <v>773</v>
      </c>
      <c r="B1134">
        <v>1</v>
      </c>
      <c r="C1134" s="2" t="s">
        <v>3397</v>
      </c>
      <c r="D1134">
        <v>332</v>
      </c>
      <c r="E1134" s="2" t="s">
        <v>5616</v>
      </c>
      <c r="F1134" s="2" t="s">
        <v>4931</v>
      </c>
      <c r="G1134" s="2">
        <v>1133</v>
      </c>
      <c r="H1134" t="b">
        <v>1</v>
      </c>
      <c r="I1134" s="3">
        <v>43299.30972222222</v>
      </c>
      <c r="J1134" s="2">
        <v>738</v>
      </c>
      <c r="K1134" s="2">
        <v>-23.637372500000001</v>
      </c>
      <c r="L1134" s="2">
        <v>-46.607756500000001</v>
      </c>
      <c r="M1134" s="2">
        <f>IF(AND(_332_2018_07_18_outfile_posicao[[#This Row],[hora bus]]=I1133,_332_2018_07_18_outfile_posicao[[#This Row],[lat bus]]=K1133,_332_2018_07_18_outfile_posicao[[#This Row],[lon bus]]=L1133),1,0)</f>
        <v>0</v>
      </c>
      <c r="N1134">
        <v>24</v>
      </c>
      <c r="O1134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0.49999999863677613</v>
      </c>
      <c r="P1134">
        <f>VLOOKUP(_332_2018_07_18_outfile_posicao[[#This Row],[shape]],shape!A:D,4,0)+VLOOKUP(_332_2018_07_18_outfile_posicao[[#This Row],[shape]]+1,shape!A:E,5,0)*_332_2018_07_18_outfile_posicao[[#This Row],[% avanc]]</f>
        <v>308.88707612095686</v>
      </c>
      <c r="Q1134" s="4">
        <f>_332_2018_07_18_outfile_posicao[[#This Row],[8686,881807]]/_332_2018_07_18_outfile_posicao[[#Headers],[8686,881807]]</f>
        <v>3.5557877151275584E-2</v>
      </c>
      <c r="R1134">
        <f>_332_2018_07_18_outfile_posicao[[#This Row],[8686,881807]]-P1133</f>
        <v>0</v>
      </c>
      <c r="S1134">
        <f>(_332_2018_07_18_outfile_posicao[[#This Row],[hora bus]]-I1133)*86000</f>
        <v>49.768518263590522</v>
      </c>
      <c r="T1134">
        <f>_332_2018_07_18_outfile_posicao[[#This Row],[desloc]]/_332_2018_07_18_outfile_posicao[[#This Row],[seconds]]</f>
        <v>0</v>
      </c>
      <c r="U1134">
        <f>_332_2018_07_18_outfile_posicao[[#This Row],[spd m/s]]*3.6</f>
        <v>0</v>
      </c>
      <c r="V1134" s="2"/>
      <c r="W1134" s="2">
        <f>IF(_332_2018_07_18_outfile_posicao[[#This Row],[cod bus]]=F1133,0,1)</f>
        <v>0</v>
      </c>
      <c r="X1134" s="2">
        <f>IF(_332_2018_07_18_outfile_posicao[[#This Row],[desloc]]&gt;=0,0,1)</f>
        <v>0</v>
      </c>
      <c r="Y1134" s="2">
        <f>IF(AND(_332_2018_07_18_outfile_posicao[[#This Row],[spd m/s]]&lt;1,_332_2018_07_18_outfile_posicao[[#This Row],[spd m/s]]&lt;&gt;0),1,0)</f>
        <v>0</v>
      </c>
      <c r="Z1134" s="2">
        <f>IF(Z1133=0.5,IF(P1134&gt;=P1135,0.5,1),IF(_332_2018_07_18_outfile_posicao[[#This Row],[desloc]]&lt;-1000,IF(P1134&gt;=P1135,IF(AND(Z1133=0.5,P1134=P1135),0,IF(P1134&lt;700,0.5,0)),1),IF(AND(X1134&gt;0,X1133&gt;0,_332_2018_07_18_outfile_posicao[[#This Row],[8686,881807]]&lt;500,_332_2018_07_18_outfile_posicao[[#This Row],[desloc]]&gt;0),IF(_332_2018_07_18_outfile_posicao[[#This Row],[8686,881807]]&lt;500,1,0),0)))</f>
        <v>0</v>
      </c>
      <c r="AA1134" s="2">
        <f t="shared" si="17"/>
        <v>8581.6037309236508</v>
      </c>
      <c r="AB1134" s="2">
        <f>IF(_332_2018_07_18_outfile_posicao[[#This Row],[inicio]]=1,0,IF(AB1133&gt;0,0.5,IF(_332_2018_07_18_outfile_posicao[[#This Row],[max dist]]=_332_2018_07_18_outfile_posicao[[#This Row],[8686,881807]],1,0)))</f>
        <v>0</v>
      </c>
      <c r="AC1134" s="2">
        <f>IF(_332_2018_07_18_outfile_posicao[[#This Row],[fim]]=0,AC1135+1,0)</f>
        <v>16</v>
      </c>
      <c r="AD1134" s="2"/>
      <c r="AE1134" s="2"/>
      <c r="AF1134" s="2"/>
      <c r="AG1134" s="2"/>
      <c r="AH1134" s="2"/>
      <c r="AI1134" s="2"/>
    </row>
    <row r="1135" spans="1:35" x14ac:dyDescent="0.25">
      <c r="A1135">
        <v>774</v>
      </c>
      <c r="B1135">
        <v>1</v>
      </c>
      <c r="C1135" s="2" t="s">
        <v>3398</v>
      </c>
      <c r="D1135">
        <v>332</v>
      </c>
      <c r="E1135" s="2" t="s">
        <v>5616</v>
      </c>
      <c r="F1135" s="2" t="s">
        <v>4931</v>
      </c>
      <c r="G1135" s="2">
        <v>1134</v>
      </c>
      <c r="H1135" t="b">
        <v>1</v>
      </c>
      <c r="I1135" s="3">
        <v>43299.310254629629</v>
      </c>
      <c r="J1135" s="2">
        <v>739</v>
      </c>
      <c r="K1135" s="2">
        <v>-23.637372500000001</v>
      </c>
      <c r="L1135" s="2">
        <v>-46.607756500000001</v>
      </c>
      <c r="M1135" s="2">
        <f>IF(AND(_332_2018_07_18_outfile_posicao[[#This Row],[hora bus]]=I1134,_332_2018_07_18_outfile_posicao[[#This Row],[lat bus]]=K1134,_332_2018_07_18_outfile_posicao[[#This Row],[lon bus]]=L1134),1,0)</f>
        <v>0</v>
      </c>
      <c r="N1135">
        <v>24</v>
      </c>
      <c r="O1135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0.49999999863677613</v>
      </c>
      <c r="P1135">
        <f>VLOOKUP(_332_2018_07_18_outfile_posicao[[#This Row],[shape]],shape!A:D,4,0)+VLOOKUP(_332_2018_07_18_outfile_posicao[[#This Row],[shape]]+1,shape!A:E,5,0)*_332_2018_07_18_outfile_posicao[[#This Row],[% avanc]]</f>
        <v>308.88707612095686</v>
      </c>
      <c r="Q1135" s="4">
        <f>_332_2018_07_18_outfile_posicao[[#This Row],[8686,881807]]/_332_2018_07_18_outfile_posicao[[#Headers],[8686,881807]]</f>
        <v>3.5557877151275584E-2</v>
      </c>
      <c r="R1135">
        <f>_332_2018_07_18_outfile_posicao[[#This Row],[8686,881807]]-P1134</f>
        <v>0</v>
      </c>
      <c r="S1135">
        <f>(_332_2018_07_18_outfile_posicao[[#This Row],[hora bus]]-I1134)*86000</f>
        <v>45.787037102854811</v>
      </c>
      <c r="T1135">
        <f>_332_2018_07_18_outfile_posicao[[#This Row],[desloc]]/_332_2018_07_18_outfile_posicao[[#This Row],[seconds]]</f>
        <v>0</v>
      </c>
      <c r="U1135">
        <f>_332_2018_07_18_outfile_posicao[[#This Row],[spd m/s]]*3.6</f>
        <v>0</v>
      </c>
      <c r="V1135" s="2"/>
      <c r="W1135" s="2">
        <f>IF(_332_2018_07_18_outfile_posicao[[#This Row],[cod bus]]=F1134,0,1)</f>
        <v>0</v>
      </c>
      <c r="X1135" s="2">
        <f>IF(_332_2018_07_18_outfile_posicao[[#This Row],[desloc]]&gt;=0,0,1)</f>
        <v>0</v>
      </c>
      <c r="Y1135" s="2">
        <f>IF(AND(_332_2018_07_18_outfile_posicao[[#This Row],[spd m/s]]&lt;1,_332_2018_07_18_outfile_posicao[[#This Row],[spd m/s]]&lt;&gt;0),1,0)</f>
        <v>0</v>
      </c>
      <c r="Z1135" s="2">
        <f>IF(Z1134=0.5,IF(P1135&gt;=P1136,0.5,1),IF(_332_2018_07_18_outfile_posicao[[#This Row],[desloc]]&lt;-1000,IF(P1135&gt;=P1136,IF(AND(Z1134=0.5,P1135=P1136),0,IF(P1135&lt;700,0.5,0)),1),IF(AND(X1135&gt;0,X1134&gt;0,_332_2018_07_18_outfile_posicao[[#This Row],[8686,881807]]&lt;500,_332_2018_07_18_outfile_posicao[[#This Row],[desloc]]&gt;0),IF(_332_2018_07_18_outfile_posicao[[#This Row],[8686,881807]]&lt;500,1,0),0)))</f>
        <v>0</v>
      </c>
      <c r="AA1135" s="2">
        <f t="shared" si="17"/>
        <v>8581.6037309236508</v>
      </c>
      <c r="AB1135" s="2">
        <f>IF(_332_2018_07_18_outfile_posicao[[#This Row],[inicio]]=1,0,IF(AB1134&gt;0,0.5,IF(_332_2018_07_18_outfile_posicao[[#This Row],[max dist]]=_332_2018_07_18_outfile_posicao[[#This Row],[8686,881807]],1,0)))</f>
        <v>0</v>
      </c>
      <c r="AC1135" s="2">
        <f>IF(_332_2018_07_18_outfile_posicao[[#This Row],[fim]]=0,AC1136+1,0)</f>
        <v>15</v>
      </c>
      <c r="AD1135" s="2"/>
      <c r="AE1135" s="2"/>
      <c r="AF1135" s="2"/>
      <c r="AG1135" s="2"/>
      <c r="AH1135" s="2"/>
      <c r="AI1135" s="2"/>
    </row>
    <row r="1136" spans="1:35" x14ac:dyDescent="0.25">
      <c r="A1136">
        <v>775</v>
      </c>
      <c r="B1136">
        <v>1</v>
      </c>
      <c r="C1136" s="2" t="s">
        <v>3399</v>
      </c>
      <c r="D1136">
        <v>332</v>
      </c>
      <c r="E1136" s="2" t="s">
        <v>5617</v>
      </c>
      <c r="F1136" s="2" t="s">
        <v>4931</v>
      </c>
      <c r="G1136" s="2">
        <v>1135</v>
      </c>
      <c r="H1136" t="b">
        <v>1</v>
      </c>
      <c r="I1136" s="3">
        <v>43299.310937499999</v>
      </c>
      <c r="J1136" s="2">
        <v>742</v>
      </c>
      <c r="K1136" s="2">
        <v>-23.637372500000001</v>
      </c>
      <c r="L1136" s="2">
        <v>-46.607756500000001</v>
      </c>
      <c r="M1136" s="2">
        <f>IF(AND(_332_2018_07_18_outfile_posicao[[#This Row],[hora bus]]=I1135,_332_2018_07_18_outfile_posicao[[#This Row],[lat bus]]=K1135,_332_2018_07_18_outfile_posicao[[#This Row],[lon bus]]=L1135),1,0)</f>
        <v>0</v>
      </c>
      <c r="N1136">
        <v>24</v>
      </c>
      <c r="O1136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0.49999999863677613</v>
      </c>
      <c r="P1136">
        <f>VLOOKUP(_332_2018_07_18_outfile_posicao[[#This Row],[shape]],shape!A:D,4,0)+VLOOKUP(_332_2018_07_18_outfile_posicao[[#This Row],[shape]]+1,shape!A:E,5,0)*_332_2018_07_18_outfile_posicao[[#This Row],[% avanc]]</f>
        <v>308.88707612095686</v>
      </c>
      <c r="Q1136" s="4">
        <f>_332_2018_07_18_outfile_posicao[[#This Row],[8686,881807]]/_332_2018_07_18_outfile_posicao[[#Headers],[8686,881807]]</f>
        <v>3.5557877151275584E-2</v>
      </c>
      <c r="R1136">
        <f>_332_2018_07_18_outfile_posicao[[#This Row],[8686,881807]]-P1135</f>
        <v>0</v>
      </c>
      <c r="S1136">
        <f>(_332_2018_07_18_outfile_posicao[[#This Row],[hora bus]]-I1135)*86000</f>
        <v>58.726851813844405</v>
      </c>
      <c r="T1136">
        <f>_332_2018_07_18_outfile_posicao[[#This Row],[desloc]]/_332_2018_07_18_outfile_posicao[[#This Row],[seconds]]</f>
        <v>0</v>
      </c>
      <c r="U1136">
        <f>_332_2018_07_18_outfile_posicao[[#This Row],[spd m/s]]*3.6</f>
        <v>0</v>
      </c>
      <c r="V1136" s="2"/>
      <c r="W1136" s="2">
        <f>IF(_332_2018_07_18_outfile_posicao[[#This Row],[cod bus]]=F1135,0,1)</f>
        <v>0</v>
      </c>
      <c r="X1136" s="2">
        <f>IF(_332_2018_07_18_outfile_posicao[[#This Row],[desloc]]&gt;=0,0,1)</f>
        <v>0</v>
      </c>
      <c r="Y1136" s="2">
        <f>IF(AND(_332_2018_07_18_outfile_posicao[[#This Row],[spd m/s]]&lt;1,_332_2018_07_18_outfile_posicao[[#This Row],[spd m/s]]&lt;&gt;0),1,0)</f>
        <v>0</v>
      </c>
      <c r="Z1136" s="2">
        <f>IF(Z1135=0.5,IF(P1136&gt;=P1137,0.5,1),IF(_332_2018_07_18_outfile_posicao[[#This Row],[desloc]]&lt;-1000,IF(P1136&gt;=P1137,IF(AND(Z1135=0.5,P1136=P1137),0,IF(P1136&lt;700,0.5,0)),1),IF(AND(X1136&gt;0,X1135&gt;0,_332_2018_07_18_outfile_posicao[[#This Row],[8686,881807]]&lt;500,_332_2018_07_18_outfile_posicao[[#This Row],[desloc]]&gt;0),IF(_332_2018_07_18_outfile_posicao[[#This Row],[8686,881807]]&lt;500,1,0),0)))</f>
        <v>0</v>
      </c>
      <c r="AA1136" s="2">
        <f t="shared" si="17"/>
        <v>8581.6037309236508</v>
      </c>
      <c r="AB1136" s="2">
        <f>IF(_332_2018_07_18_outfile_posicao[[#This Row],[inicio]]=1,0,IF(AB1135&gt;0,0.5,IF(_332_2018_07_18_outfile_posicao[[#This Row],[max dist]]=_332_2018_07_18_outfile_posicao[[#This Row],[8686,881807]],1,0)))</f>
        <v>0</v>
      </c>
      <c r="AC1136" s="2">
        <f>IF(_332_2018_07_18_outfile_posicao[[#This Row],[fim]]=0,AC1137+1,0)</f>
        <v>14</v>
      </c>
      <c r="AD1136" s="2"/>
      <c r="AE1136" s="2"/>
      <c r="AF1136" s="2"/>
      <c r="AG1136" s="2"/>
      <c r="AH1136" s="2"/>
      <c r="AI1136" s="2"/>
    </row>
    <row r="1137" spans="1:35" x14ac:dyDescent="0.25">
      <c r="A1137">
        <v>776</v>
      </c>
      <c r="B1137">
        <v>1</v>
      </c>
      <c r="C1137" s="2" t="s">
        <v>3400</v>
      </c>
      <c r="D1137">
        <v>332</v>
      </c>
      <c r="E1137" s="2" t="s">
        <v>5617</v>
      </c>
      <c r="F1137" s="2" t="s">
        <v>4931</v>
      </c>
      <c r="G1137" s="2">
        <v>1136</v>
      </c>
      <c r="H1137" t="b">
        <v>1</v>
      </c>
      <c r="I1137" s="3">
        <v>43299.31145833333</v>
      </c>
      <c r="J1137" s="2">
        <v>744</v>
      </c>
      <c r="K1137" s="2">
        <v>-23.637372500000001</v>
      </c>
      <c r="L1137" s="2">
        <v>-46.607756500000001</v>
      </c>
      <c r="M1137" s="2">
        <f>IF(AND(_332_2018_07_18_outfile_posicao[[#This Row],[hora bus]]=I1136,_332_2018_07_18_outfile_posicao[[#This Row],[lat bus]]=K1136,_332_2018_07_18_outfile_posicao[[#This Row],[lon bus]]=L1136),1,0)</f>
        <v>0</v>
      </c>
      <c r="N1137">
        <v>24</v>
      </c>
      <c r="O1137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0.49999999863677613</v>
      </c>
      <c r="P1137">
        <f>VLOOKUP(_332_2018_07_18_outfile_posicao[[#This Row],[shape]],shape!A:D,4,0)+VLOOKUP(_332_2018_07_18_outfile_posicao[[#This Row],[shape]]+1,shape!A:E,5,0)*_332_2018_07_18_outfile_posicao[[#This Row],[% avanc]]</f>
        <v>308.88707612095686</v>
      </c>
      <c r="Q1137" s="4">
        <f>_332_2018_07_18_outfile_posicao[[#This Row],[8686,881807]]/_332_2018_07_18_outfile_posicao[[#Headers],[8686,881807]]</f>
        <v>3.5557877151275584E-2</v>
      </c>
      <c r="R1137">
        <f>_332_2018_07_18_outfile_posicao[[#This Row],[8686,881807]]-P1136</f>
        <v>0</v>
      </c>
      <c r="S1137">
        <f>(_332_2018_07_18_outfile_posicao[[#This Row],[hora bus]]-I1136)*86000</f>
        <v>44.791666499804705</v>
      </c>
      <c r="T1137">
        <f>_332_2018_07_18_outfile_posicao[[#This Row],[desloc]]/_332_2018_07_18_outfile_posicao[[#This Row],[seconds]]</f>
        <v>0</v>
      </c>
      <c r="U1137">
        <f>_332_2018_07_18_outfile_posicao[[#This Row],[spd m/s]]*3.6</f>
        <v>0</v>
      </c>
      <c r="V1137" s="2"/>
      <c r="W1137" s="2">
        <f>IF(_332_2018_07_18_outfile_posicao[[#This Row],[cod bus]]=F1136,0,1)</f>
        <v>0</v>
      </c>
      <c r="X1137" s="2">
        <f>IF(_332_2018_07_18_outfile_posicao[[#This Row],[desloc]]&gt;=0,0,1)</f>
        <v>0</v>
      </c>
      <c r="Y1137" s="2">
        <f>IF(AND(_332_2018_07_18_outfile_posicao[[#This Row],[spd m/s]]&lt;1,_332_2018_07_18_outfile_posicao[[#This Row],[spd m/s]]&lt;&gt;0),1,0)</f>
        <v>0</v>
      </c>
      <c r="Z1137" s="2">
        <f>IF(Z1136=0.5,IF(P1137&gt;=P1138,0.5,1),IF(_332_2018_07_18_outfile_posicao[[#This Row],[desloc]]&lt;-1000,IF(P1137&gt;=P1138,IF(AND(Z1136=0.5,P1137=P1138),0,IF(P1137&lt;700,0.5,0)),1),IF(AND(X1137&gt;0,X1136&gt;0,_332_2018_07_18_outfile_posicao[[#This Row],[8686,881807]]&lt;500,_332_2018_07_18_outfile_posicao[[#This Row],[desloc]]&gt;0),IF(_332_2018_07_18_outfile_posicao[[#This Row],[8686,881807]]&lt;500,1,0),0)))</f>
        <v>0</v>
      </c>
      <c r="AA1137" s="2">
        <f t="shared" si="17"/>
        <v>8581.6037309236508</v>
      </c>
      <c r="AB1137" s="2">
        <f>IF(_332_2018_07_18_outfile_posicao[[#This Row],[inicio]]=1,0,IF(AB1136&gt;0,0.5,IF(_332_2018_07_18_outfile_posicao[[#This Row],[max dist]]=_332_2018_07_18_outfile_posicao[[#This Row],[8686,881807]],1,0)))</f>
        <v>0</v>
      </c>
      <c r="AC1137" s="2">
        <f>IF(_332_2018_07_18_outfile_posicao[[#This Row],[fim]]=0,AC1138+1,0)</f>
        <v>13</v>
      </c>
      <c r="AD1137" s="2"/>
      <c r="AE1137" s="2"/>
      <c r="AF1137" s="2"/>
      <c r="AG1137" s="2"/>
      <c r="AH1137" s="2"/>
      <c r="AI1137" s="2"/>
    </row>
    <row r="1138" spans="1:35" x14ac:dyDescent="0.25">
      <c r="A1138">
        <v>778</v>
      </c>
      <c r="B1138">
        <v>1</v>
      </c>
      <c r="C1138" s="2" t="s">
        <v>3401</v>
      </c>
      <c r="D1138">
        <v>332</v>
      </c>
      <c r="E1138" s="2" t="s">
        <v>5618</v>
      </c>
      <c r="F1138" s="2" t="s">
        <v>4931</v>
      </c>
      <c r="G1138" s="2">
        <v>1137</v>
      </c>
      <c r="H1138" t="b">
        <v>1</v>
      </c>
      <c r="I1138" s="3">
        <v>43299.311979166669</v>
      </c>
      <c r="J1138" s="2">
        <v>746</v>
      </c>
      <c r="K1138" s="2">
        <v>-23.637372500000001</v>
      </c>
      <c r="L1138" s="2">
        <v>-46.607756500000001</v>
      </c>
      <c r="M1138" s="2">
        <f>IF(AND(_332_2018_07_18_outfile_posicao[[#This Row],[hora bus]]=I1137,_332_2018_07_18_outfile_posicao[[#This Row],[lat bus]]=K1137,_332_2018_07_18_outfile_posicao[[#This Row],[lon bus]]=L1137),1,0)</f>
        <v>0</v>
      </c>
      <c r="N1138">
        <v>24</v>
      </c>
      <c r="O1138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0.49999999863677613</v>
      </c>
      <c r="P1138">
        <f>VLOOKUP(_332_2018_07_18_outfile_posicao[[#This Row],[shape]],shape!A:D,4,0)+VLOOKUP(_332_2018_07_18_outfile_posicao[[#This Row],[shape]]+1,shape!A:E,5,0)*_332_2018_07_18_outfile_posicao[[#This Row],[% avanc]]</f>
        <v>308.88707612095686</v>
      </c>
      <c r="Q1138" s="4">
        <f>_332_2018_07_18_outfile_posicao[[#This Row],[8686,881807]]/_332_2018_07_18_outfile_posicao[[#Headers],[8686,881807]]</f>
        <v>3.5557877151275584E-2</v>
      </c>
      <c r="R1138">
        <f>_332_2018_07_18_outfile_posicao[[#This Row],[8686,881807]]-P1137</f>
        <v>0</v>
      </c>
      <c r="S1138">
        <f>(_332_2018_07_18_outfile_posicao[[#This Row],[hora bus]]-I1137)*86000</f>
        <v>44.79166712553706</v>
      </c>
      <c r="T1138">
        <f>_332_2018_07_18_outfile_posicao[[#This Row],[desloc]]/_332_2018_07_18_outfile_posicao[[#This Row],[seconds]]</f>
        <v>0</v>
      </c>
      <c r="U1138">
        <f>_332_2018_07_18_outfile_posicao[[#This Row],[spd m/s]]*3.6</f>
        <v>0</v>
      </c>
      <c r="V1138" s="2"/>
      <c r="W1138" s="2">
        <f>IF(_332_2018_07_18_outfile_posicao[[#This Row],[cod bus]]=F1137,0,1)</f>
        <v>0</v>
      </c>
      <c r="X1138" s="2">
        <f>IF(_332_2018_07_18_outfile_posicao[[#This Row],[desloc]]&gt;=0,0,1)</f>
        <v>0</v>
      </c>
      <c r="Y1138" s="2">
        <f>IF(AND(_332_2018_07_18_outfile_posicao[[#This Row],[spd m/s]]&lt;1,_332_2018_07_18_outfile_posicao[[#This Row],[spd m/s]]&lt;&gt;0),1,0)</f>
        <v>0</v>
      </c>
      <c r="Z1138" s="2">
        <f>IF(Z1137=0.5,IF(P1138&gt;=P1139,0.5,1),IF(_332_2018_07_18_outfile_posicao[[#This Row],[desloc]]&lt;-1000,IF(P1138&gt;=P1139,IF(AND(Z1137=0.5,P1138=P1139),0,IF(P1138&lt;700,0.5,0)),1),IF(AND(X1138&gt;0,X1137&gt;0,_332_2018_07_18_outfile_posicao[[#This Row],[8686,881807]]&lt;500,_332_2018_07_18_outfile_posicao[[#This Row],[desloc]]&gt;0),IF(_332_2018_07_18_outfile_posicao[[#This Row],[8686,881807]]&lt;500,1,0),0)))</f>
        <v>0</v>
      </c>
      <c r="AA1138" s="2">
        <f t="shared" si="17"/>
        <v>8581.6037309236508</v>
      </c>
      <c r="AB1138" s="2">
        <f>IF(_332_2018_07_18_outfile_posicao[[#This Row],[inicio]]=1,0,IF(AB1137&gt;0,0.5,IF(_332_2018_07_18_outfile_posicao[[#This Row],[max dist]]=_332_2018_07_18_outfile_posicao[[#This Row],[8686,881807]],1,0)))</f>
        <v>0</v>
      </c>
      <c r="AC1138" s="2">
        <f>IF(_332_2018_07_18_outfile_posicao[[#This Row],[fim]]=0,AC1139+1,0)</f>
        <v>12</v>
      </c>
      <c r="AD1138" s="2"/>
      <c r="AE1138" s="2"/>
      <c r="AF1138" s="2"/>
      <c r="AG1138" s="2"/>
      <c r="AH1138" s="2"/>
      <c r="AI1138" s="2"/>
    </row>
    <row r="1139" spans="1:35" x14ac:dyDescent="0.25">
      <c r="A1139">
        <v>779</v>
      </c>
      <c r="B1139">
        <v>1</v>
      </c>
      <c r="C1139" s="2" t="s">
        <v>3402</v>
      </c>
      <c r="D1139">
        <v>332</v>
      </c>
      <c r="E1139" s="2" t="s">
        <v>5619</v>
      </c>
      <c r="F1139" s="2" t="s">
        <v>4931</v>
      </c>
      <c r="G1139" s="2">
        <v>1138</v>
      </c>
      <c r="H1139" t="b">
        <v>1</v>
      </c>
      <c r="I1139" s="3">
        <v>43299.3125</v>
      </c>
      <c r="J1139" s="2">
        <v>747</v>
      </c>
      <c r="K1139" s="2">
        <v>-23.637372500000001</v>
      </c>
      <c r="L1139" s="2">
        <v>-46.607756500000001</v>
      </c>
      <c r="M1139" s="2">
        <f>IF(AND(_332_2018_07_18_outfile_posicao[[#This Row],[hora bus]]=I1138,_332_2018_07_18_outfile_posicao[[#This Row],[lat bus]]=K1138,_332_2018_07_18_outfile_posicao[[#This Row],[lon bus]]=L1138),1,0)</f>
        <v>0</v>
      </c>
      <c r="N1139">
        <v>24</v>
      </c>
      <c r="O1139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0.49999999863677613</v>
      </c>
      <c r="P1139">
        <f>VLOOKUP(_332_2018_07_18_outfile_posicao[[#This Row],[shape]],shape!A:D,4,0)+VLOOKUP(_332_2018_07_18_outfile_posicao[[#This Row],[shape]]+1,shape!A:E,5,0)*_332_2018_07_18_outfile_posicao[[#This Row],[% avanc]]</f>
        <v>308.88707612095686</v>
      </c>
      <c r="Q1139" s="4">
        <f>_332_2018_07_18_outfile_posicao[[#This Row],[8686,881807]]/_332_2018_07_18_outfile_posicao[[#Headers],[8686,881807]]</f>
        <v>3.5557877151275584E-2</v>
      </c>
      <c r="R1139">
        <f>_332_2018_07_18_outfile_posicao[[#This Row],[8686,881807]]-P1138</f>
        <v>0</v>
      </c>
      <c r="S1139">
        <f>(_332_2018_07_18_outfile_posicao[[#This Row],[hora bus]]-I1138)*86000</f>
        <v>44.791666499804705</v>
      </c>
      <c r="T1139">
        <f>_332_2018_07_18_outfile_posicao[[#This Row],[desloc]]/_332_2018_07_18_outfile_posicao[[#This Row],[seconds]]</f>
        <v>0</v>
      </c>
      <c r="U1139">
        <f>_332_2018_07_18_outfile_posicao[[#This Row],[spd m/s]]*3.6</f>
        <v>0</v>
      </c>
      <c r="V1139" s="2"/>
      <c r="W1139" s="2">
        <f>IF(_332_2018_07_18_outfile_posicao[[#This Row],[cod bus]]=F1138,0,1)</f>
        <v>0</v>
      </c>
      <c r="X1139" s="2">
        <f>IF(_332_2018_07_18_outfile_posicao[[#This Row],[desloc]]&gt;=0,0,1)</f>
        <v>0</v>
      </c>
      <c r="Y1139" s="2">
        <f>IF(AND(_332_2018_07_18_outfile_posicao[[#This Row],[spd m/s]]&lt;1,_332_2018_07_18_outfile_posicao[[#This Row],[spd m/s]]&lt;&gt;0),1,0)</f>
        <v>0</v>
      </c>
      <c r="Z1139" s="2">
        <f>IF(Z1138=0.5,IF(P1139&gt;=P1140,0.5,1),IF(_332_2018_07_18_outfile_posicao[[#This Row],[desloc]]&lt;-1000,IF(P1139&gt;=P1140,IF(AND(Z1138=0.5,P1139=P1140),0,IF(P1139&lt;700,0.5,0)),1),IF(AND(X1139&gt;0,X1138&gt;0,_332_2018_07_18_outfile_posicao[[#This Row],[8686,881807]]&lt;500,_332_2018_07_18_outfile_posicao[[#This Row],[desloc]]&gt;0),IF(_332_2018_07_18_outfile_posicao[[#This Row],[8686,881807]]&lt;500,1,0),0)))</f>
        <v>0</v>
      </c>
      <c r="AA1139" s="2">
        <f t="shared" si="17"/>
        <v>8581.6037309236508</v>
      </c>
      <c r="AB1139" s="2">
        <f>IF(_332_2018_07_18_outfile_posicao[[#This Row],[inicio]]=1,0,IF(AB1138&gt;0,0.5,IF(_332_2018_07_18_outfile_posicao[[#This Row],[max dist]]=_332_2018_07_18_outfile_posicao[[#This Row],[8686,881807]],1,0)))</f>
        <v>0</v>
      </c>
      <c r="AC1139" s="2">
        <f>IF(_332_2018_07_18_outfile_posicao[[#This Row],[fim]]=0,AC1140+1,0)</f>
        <v>11</v>
      </c>
      <c r="AD1139" s="2"/>
      <c r="AE1139" s="2"/>
      <c r="AF1139" s="2"/>
      <c r="AG1139" s="2"/>
      <c r="AH1139" s="2"/>
      <c r="AI1139" s="2"/>
    </row>
    <row r="1140" spans="1:35" x14ac:dyDescent="0.25">
      <c r="A1140">
        <v>781</v>
      </c>
      <c r="B1140">
        <v>1</v>
      </c>
      <c r="C1140" s="2" t="s">
        <v>3403</v>
      </c>
      <c r="D1140">
        <v>332</v>
      </c>
      <c r="E1140" s="2" t="s">
        <v>5620</v>
      </c>
      <c r="F1140" s="2" t="s">
        <v>4931</v>
      </c>
      <c r="G1140" s="2">
        <v>1139</v>
      </c>
      <c r="H1140" t="b">
        <v>1</v>
      </c>
      <c r="I1140" s="3">
        <v>43299.313020833331</v>
      </c>
      <c r="J1140" s="2">
        <v>748</v>
      </c>
      <c r="K1140" s="2">
        <v>-23.637372500000001</v>
      </c>
      <c r="L1140" s="2">
        <v>-46.607756500000001</v>
      </c>
      <c r="M1140" s="2">
        <f>IF(AND(_332_2018_07_18_outfile_posicao[[#This Row],[hora bus]]=I1139,_332_2018_07_18_outfile_posicao[[#This Row],[lat bus]]=K1139,_332_2018_07_18_outfile_posicao[[#This Row],[lon bus]]=L1139),1,0)</f>
        <v>0</v>
      </c>
      <c r="N1140">
        <v>24</v>
      </c>
      <c r="O1140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0.49999999863677613</v>
      </c>
      <c r="P1140">
        <f>VLOOKUP(_332_2018_07_18_outfile_posicao[[#This Row],[shape]],shape!A:D,4,0)+VLOOKUP(_332_2018_07_18_outfile_posicao[[#This Row],[shape]]+1,shape!A:E,5,0)*_332_2018_07_18_outfile_posicao[[#This Row],[% avanc]]</f>
        <v>308.88707612095686</v>
      </c>
      <c r="Q1140" s="4">
        <f>_332_2018_07_18_outfile_posicao[[#This Row],[8686,881807]]/_332_2018_07_18_outfile_posicao[[#Headers],[8686,881807]]</f>
        <v>3.5557877151275584E-2</v>
      </c>
      <c r="R1140">
        <f>_332_2018_07_18_outfile_posicao[[#This Row],[8686,881807]]-P1139</f>
        <v>0</v>
      </c>
      <c r="S1140">
        <f>(_332_2018_07_18_outfile_posicao[[#This Row],[hora bus]]-I1139)*86000</f>
        <v>44.791666499804705</v>
      </c>
      <c r="T1140">
        <f>_332_2018_07_18_outfile_posicao[[#This Row],[desloc]]/_332_2018_07_18_outfile_posicao[[#This Row],[seconds]]</f>
        <v>0</v>
      </c>
      <c r="U1140">
        <f>_332_2018_07_18_outfile_posicao[[#This Row],[spd m/s]]*3.6</f>
        <v>0</v>
      </c>
      <c r="V1140" s="2"/>
      <c r="W1140" s="2">
        <f>IF(_332_2018_07_18_outfile_posicao[[#This Row],[cod bus]]=F1139,0,1)</f>
        <v>0</v>
      </c>
      <c r="X1140" s="2">
        <f>IF(_332_2018_07_18_outfile_posicao[[#This Row],[desloc]]&gt;=0,0,1)</f>
        <v>0</v>
      </c>
      <c r="Y1140" s="2">
        <f>IF(AND(_332_2018_07_18_outfile_posicao[[#This Row],[spd m/s]]&lt;1,_332_2018_07_18_outfile_posicao[[#This Row],[spd m/s]]&lt;&gt;0),1,0)</f>
        <v>0</v>
      </c>
      <c r="Z1140" s="2">
        <f>IF(Z1139=0.5,IF(P1140&gt;=P1141,0.5,1),IF(_332_2018_07_18_outfile_posicao[[#This Row],[desloc]]&lt;-1000,IF(P1140&gt;=P1141,IF(AND(Z1139=0.5,P1140=P1141),0,IF(P1140&lt;700,0.5,0)),1),IF(AND(X1140&gt;0,X1139&gt;0,_332_2018_07_18_outfile_posicao[[#This Row],[8686,881807]]&lt;500,_332_2018_07_18_outfile_posicao[[#This Row],[desloc]]&gt;0),IF(_332_2018_07_18_outfile_posicao[[#This Row],[8686,881807]]&lt;500,1,0),0)))</f>
        <v>0</v>
      </c>
      <c r="AA1140" s="2">
        <f t="shared" si="17"/>
        <v>8581.6037309236508</v>
      </c>
      <c r="AB1140" s="2">
        <f>IF(_332_2018_07_18_outfile_posicao[[#This Row],[inicio]]=1,0,IF(AB1139&gt;0,0.5,IF(_332_2018_07_18_outfile_posicao[[#This Row],[max dist]]=_332_2018_07_18_outfile_posicao[[#This Row],[8686,881807]],1,0)))</f>
        <v>0</v>
      </c>
      <c r="AC1140" s="2">
        <f>IF(_332_2018_07_18_outfile_posicao[[#This Row],[fim]]=0,AC1141+1,0)</f>
        <v>10</v>
      </c>
      <c r="AD1140" s="2"/>
      <c r="AE1140" s="2"/>
      <c r="AF1140" s="2"/>
      <c r="AG1140" s="2"/>
      <c r="AH1140" s="2"/>
      <c r="AI1140" s="2"/>
    </row>
    <row r="1141" spans="1:35" x14ac:dyDescent="0.25">
      <c r="A1141">
        <v>782</v>
      </c>
      <c r="B1141">
        <v>1</v>
      </c>
      <c r="C1141" s="2" t="s">
        <v>3404</v>
      </c>
      <c r="D1141">
        <v>332</v>
      </c>
      <c r="E1141" s="2" t="s">
        <v>5620</v>
      </c>
      <c r="F1141" s="2" t="s">
        <v>4931</v>
      </c>
      <c r="G1141" s="2">
        <v>1140</v>
      </c>
      <c r="H1141" t="b">
        <v>1</v>
      </c>
      <c r="I1141" s="3">
        <v>43299.31354166667</v>
      </c>
      <c r="J1141" s="2">
        <v>752</v>
      </c>
      <c r="K1141" s="2">
        <v>-23.637372500000001</v>
      </c>
      <c r="L1141" s="2">
        <v>-46.607756500000001</v>
      </c>
      <c r="M1141" s="2">
        <f>IF(AND(_332_2018_07_18_outfile_posicao[[#This Row],[hora bus]]=I1140,_332_2018_07_18_outfile_posicao[[#This Row],[lat bus]]=K1140,_332_2018_07_18_outfile_posicao[[#This Row],[lon bus]]=L1140),1,0)</f>
        <v>0</v>
      </c>
      <c r="N1141">
        <v>24</v>
      </c>
      <c r="O1141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0.49999999863677613</v>
      </c>
      <c r="P1141">
        <f>VLOOKUP(_332_2018_07_18_outfile_posicao[[#This Row],[shape]],shape!A:D,4,0)+VLOOKUP(_332_2018_07_18_outfile_posicao[[#This Row],[shape]]+1,shape!A:E,5,0)*_332_2018_07_18_outfile_posicao[[#This Row],[% avanc]]</f>
        <v>308.88707612095686</v>
      </c>
      <c r="Q1141" s="4">
        <f>_332_2018_07_18_outfile_posicao[[#This Row],[8686,881807]]/_332_2018_07_18_outfile_posicao[[#Headers],[8686,881807]]</f>
        <v>3.5557877151275584E-2</v>
      </c>
      <c r="R1141">
        <f>_332_2018_07_18_outfile_posicao[[#This Row],[8686,881807]]-P1140</f>
        <v>0</v>
      </c>
      <c r="S1141">
        <f>(_332_2018_07_18_outfile_posicao[[#This Row],[hora bus]]-I1140)*86000</f>
        <v>44.79166712553706</v>
      </c>
      <c r="T1141">
        <f>_332_2018_07_18_outfile_posicao[[#This Row],[desloc]]/_332_2018_07_18_outfile_posicao[[#This Row],[seconds]]</f>
        <v>0</v>
      </c>
      <c r="U1141">
        <f>_332_2018_07_18_outfile_posicao[[#This Row],[spd m/s]]*3.6</f>
        <v>0</v>
      </c>
      <c r="V1141" s="2"/>
      <c r="W1141" s="2">
        <f>IF(_332_2018_07_18_outfile_posicao[[#This Row],[cod bus]]=F1140,0,1)</f>
        <v>0</v>
      </c>
      <c r="X1141" s="2">
        <f>IF(_332_2018_07_18_outfile_posicao[[#This Row],[desloc]]&gt;=0,0,1)</f>
        <v>0</v>
      </c>
      <c r="Y1141" s="2">
        <f>IF(AND(_332_2018_07_18_outfile_posicao[[#This Row],[spd m/s]]&lt;1,_332_2018_07_18_outfile_posicao[[#This Row],[spd m/s]]&lt;&gt;0),1,0)</f>
        <v>0</v>
      </c>
      <c r="Z1141" s="2">
        <f>IF(Z1140=0.5,IF(P1141&gt;=P1142,0.5,1),IF(_332_2018_07_18_outfile_posicao[[#This Row],[desloc]]&lt;-1000,IF(P1141&gt;=P1142,IF(AND(Z1140=0.5,P1141=P1142),0,IF(P1141&lt;700,0.5,0)),1),IF(AND(X1141&gt;0,X1140&gt;0,_332_2018_07_18_outfile_posicao[[#This Row],[8686,881807]]&lt;500,_332_2018_07_18_outfile_posicao[[#This Row],[desloc]]&gt;0),IF(_332_2018_07_18_outfile_posicao[[#This Row],[8686,881807]]&lt;500,1,0),0)))</f>
        <v>0</v>
      </c>
      <c r="AA1141" s="2">
        <f t="shared" si="17"/>
        <v>8581.6037309236508</v>
      </c>
      <c r="AB1141" s="2">
        <f>IF(_332_2018_07_18_outfile_posicao[[#This Row],[inicio]]=1,0,IF(AB1140&gt;0,0.5,IF(_332_2018_07_18_outfile_posicao[[#This Row],[max dist]]=_332_2018_07_18_outfile_posicao[[#This Row],[8686,881807]],1,0)))</f>
        <v>0</v>
      </c>
      <c r="AC1141" s="2">
        <f>IF(_332_2018_07_18_outfile_posicao[[#This Row],[fim]]=0,AC1142+1,0)</f>
        <v>9</v>
      </c>
      <c r="AD1141" s="2"/>
      <c r="AE1141" s="2"/>
      <c r="AF1141" s="2"/>
      <c r="AG1141" s="2"/>
      <c r="AH1141" s="2"/>
      <c r="AI1141" s="2"/>
    </row>
    <row r="1142" spans="1:35" x14ac:dyDescent="0.25">
      <c r="A1142">
        <v>784</v>
      </c>
      <c r="B1142">
        <v>1</v>
      </c>
      <c r="C1142" s="2" t="s">
        <v>3406</v>
      </c>
      <c r="D1142">
        <v>332</v>
      </c>
      <c r="E1142" s="2" t="s">
        <v>5621</v>
      </c>
      <c r="F1142" s="2" t="s">
        <v>4931</v>
      </c>
      <c r="G1142" s="2">
        <v>1141</v>
      </c>
      <c r="H1142" t="b">
        <v>1</v>
      </c>
      <c r="I1142" s="3">
        <v>43299.314062500001</v>
      </c>
      <c r="J1142" s="2">
        <v>755</v>
      </c>
      <c r="K1142" s="2">
        <v>-23.591369</v>
      </c>
      <c r="L1142" s="2">
        <v>-46.631711500000002</v>
      </c>
      <c r="M1142" s="2">
        <f>IF(AND(_332_2018_07_18_outfile_posicao[[#This Row],[hora bus]]=I1141,_332_2018_07_18_outfile_posicao[[#This Row],[lat bus]]=K1141,_332_2018_07_18_outfile_posicao[[#This Row],[lon bus]]=L1141),1,0)</f>
        <v>0</v>
      </c>
      <c r="N1142">
        <v>250</v>
      </c>
      <c r="O1142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0.49999993635199136</v>
      </c>
      <c r="P1142">
        <f>VLOOKUP(_332_2018_07_18_outfile_posicao[[#This Row],[shape]],shape!A:D,4,0)+VLOOKUP(_332_2018_07_18_outfile_posicao[[#This Row],[shape]]+1,shape!A:E,5,0)*_332_2018_07_18_outfile_posicao[[#This Row],[% avanc]]</f>
        <v>7836.9351595834542</v>
      </c>
      <c r="Q1142" s="4">
        <f>_332_2018_07_18_outfile_posicao[[#This Row],[8686,881807]]/_332_2018_07_18_outfile_posicao[[#Headers],[8686,881807]]</f>
        <v>0.90215745231716538</v>
      </c>
      <c r="R1142">
        <f>_332_2018_07_18_outfile_posicao[[#This Row],[8686,881807]]-P1141</f>
        <v>7528.0480834624977</v>
      </c>
      <c r="S1142">
        <f>(_332_2018_07_18_outfile_posicao[[#This Row],[hora bus]]-I1141)*86000</f>
        <v>44.791666499804705</v>
      </c>
      <c r="T1142">
        <f>_332_2018_07_18_outfile_posicao[[#This Row],[desloc]]/_332_2018_07_18_outfile_posicao[[#This Row],[seconds]]</f>
        <v>168.06805086154409</v>
      </c>
      <c r="U1142">
        <f>_332_2018_07_18_outfile_posicao[[#This Row],[spd m/s]]*3.6</f>
        <v>605.04498310155873</v>
      </c>
      <c r="V1142" s="2"/>
      <c r="W1142" s="2">
        <f>IF(_332_2018_07_18_outfile_posicao[[#This Row],[cod bus]]=F1141,0,1)</f>
        <v>0</v>
      </c>
      <c r="X1142" s="2">
        <f>IF(_332_2018_07_18_outfile_posicao[[#This Row],[desloc]]&gt;=0,0,1)</f>
        <v>0</v>
      </c>
      <c r="Y1142" s="2">
        <f>IF(AND(_332_2018_07_18_outfile_posicao[[#This Row],[spd m/s]]&lt;1,_332_2018_07_18_outfile_posicao[[#This Row],[spd m/s]]&lt;&gt;0),1,0)</f>
        <v>0</v>
      </c>
      <c r="Z1142" s="2">
        <f>IF(Z1141=0.5,IF(P1142&gt;=P1143,0.5,1),IF(_332_2018_07_18_outfile_posicao[[#This Row],[desloc]]&lt;-1000,IF(P1142&gt;=P1143,IF(AND(Z1141=0.5,P1142=P1143),0,IF(P1142&lt;700,0.5,0)),1),IF(AND(X1142&gt;0,X1141&gt;0,_332_2018_07_18_outfile_posicao[[#This Row],[8686,881807]]&lt;500,_332_2018_07_18_outfile_posicao[[#This Row],[desloc]]&gt;0),IF(_332_2018_07_18_outfile_posicao[[#This Row],[8686,881807]]&lt;500,1,0),0)))</f>
        <v>0</v>
      </c>
      <c r="AA1142" s="2">
        <f t="shared" si="17"/>
        <v>8581.6037309236508</v>
      </c>
      <c r="AB1142" s="2">
        <f>IF(_332_2018_07_18_outfile_posicao[[#This Row],[inicio]]=1,0,IF(AB1141&gt;0,0.5,IF(_332_2018_07_18_outfile_posicao[[#This Row],[max dist]]=_332_2018_07_18_outfile_posicao[[#This Row],[8686,881807]],1,0)))</f>
        <v>0</v>
      </c>
      <c r="AC1142" s="2">
        <f>IF(_332_2018_07_18_outfile_posicao[[#This Row],[fim]]=0,AC1143+1,0)</f>
        <v>8</v>
      </c>
      <c r="AD1142" s="2"/>
      <c r="AE1142" s="2"/>
      <c r="AF1142" s="2"/>
      <c r="AG1142" s="2"/>
      <c r="AH1142" s="2"/>
      <c r="AI1142" s="2"/>
    </row>
    <row r="1143" spans="1:35" x14ac:dyDescent="0.25">
      <c r="A1143">
        <v>792</v>
      </c>
      <c r="B1143">
        <v>1</v>
      </c>
      <c r="C1143" s="2" t="s">
        <v>3412</v>
      </c>
      <c r="D1143">
        <v>332</v>
      </c>
      <c r="E1143" s="2" t="s">
        <v>5363</v>
      </c>
      <c r="F1143" s="2" t="s">
        <v>4931</v>
      </c>
      <c r="G1143" s="2">
        <v>1142</v>
      </c>
      <c r="H1143" t="b">
        <v>1</v>
      </c>
      <c r="I1143" s="3">
        <v>43299.316701388889</v>
      </c>
      <c r="J1143" s="2">
        <v>764</v>
      </c>
      <c r="K1143" s="2">
        <v>-23.589312750000001</v>
      </c>
      <c r="L1143" s="2">
        <v>-46.634550500000003</v>
      </c>
      <c r="M1143" s="2">
        <f>IF(AND(_332_2018_07_18_outfile_posicao[[#This Row],[hora bus]]=I1142,_332_2018_07_18_outfile_posicao[[#This Row],[lat bus]]=K1142,_332_2018_07_18_outfile_posicao[[#This Row],[lon bus]]=L1142),1,0)</f>
        <v>0</v>
      </c>
      <c r="N1143">
        <v>267</v>
      </c>
      <c r="O1143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0.74999997431046395</v>
      </c>
      <c r="P1143">
        <f>VLOOKUP(_332_2018_07_18_outfile_posicao[[#This Row],[shape]],shape!A:D,4,0)+VLOOKUP(_332_2018_07_18_outfile_posicao[[#This Row],[shape]]+1,shape!A:E,5,0)*_332_2018_07_18_outfile_posicao[[#This Row],[% avanc]]</f>
        <v>8484.7649234632154</v>
      </c>
      <c r="Q1143" s="4">
        <f>_332_2018_07_18_outfile_posicao[[#This Row],[8686,881807]]/_332_2018_07_18_outfile_posicao[[#Headers],[8686,881807]]</f>
        <v>0.9767330915710265</v>
      </c>
      <c r="R1143">
        <f>_332_2018_07_18_outfile_posicao[[#This Row],[8686,881807]]-P1142</f>
        <v>647.82976387976123</v>
      </c>
      <c r="S1143">
        <f>(_332_2018_07_18_outfile_posicao[[#This Row],[hora bus]]-I1142)*86000</f>
        <v>226.94444430817384</v>
      </c>
      <c r="T1143">
        <f>_332_2018_07_18_outfile_posicao[[#This Row],[desloc]]/_332_2018_07_18_outfile_posicao[[#This Row],[seconds]]</f>
        <v>2.854574236679952</v>
      </c>
      <c r="U1143">
        <f>_332_2018_07_18_outfile_posicao[[#This Row],[spd m/s]]*3.6</f>
        <v>10.276467252047828</v>
      </c>
      <c r="V1143" s="2"/>
      <c r="W1143" s="2">
        <f>IF(_332_2018_07_18_outfile_posicao[[#This Row],[cod bus]]=F1142,0,1)</f>
        <v>0</v>
      </c>
      <c r="X1143" s="2">
        <f>IF(_332_2018_07_18_outfile_posicao[[#This Row],[desloc]]&gt;=0,0,1)</f>
        <v>0</v>
      </c>
      <c r="Y1143" s="2">
        <f>IF(AND(_332_2018_07_18_outfile_posicao[[#This Row],[spd m/s]]&lt;1,_332_2018_07_18_outfile_posicao[[#This Row],[spd m/s]]&lt;&gt;0),1,0)</f>
        <v>0</v>
      </c>
      <c r="Z1143" s="2">
        <f>IF(Z1142=0.5,IF(P1143&gt;=P1144,0.5,1),IF(_332_2018_07_18_outfile_posicao[[#This Row],[desloc]]&lt;-1000,IF(P1143&gt;=P1144,IF(AND(Z1142=0.5,P1143=P1144),0,IF(P1143&lt;700,0.5,0)),1),IF(AND(X1143&gt;0,X1142&gt;0,_332_2018_07_18_outfile_posicao[[#This Row],[8686,881807]]&lt;500,_332_2018_07_18_outfile_posicao[[#This Row],[desloc]]&gt;0),IF(_332_2018_07_18_outfile_posicao[[#This Row],[8686,881807]]&lt;500,1,0),0)))</f>
        <v>0</v>
      </c>
      <c r="AA1143" s="2">
        <f t="shared" si="17"/>
        <v>8581.6037309236508</v>
      </c>
      <c r="AB1143" s="2">
        <f>IF(_332_2018_07_18_outfile_posicao[[#This Row],[inicio]]=1,0,IF(AB1142&gt;0,0.5,IF(_332_2018_07_18_outfile_posicao[[#This Row],[max dist]]=_332_2018_07_18_outfile_posicao[[#This Row],[8686,881807]],1,0)))</f>
        <v>0</v>
      </c>
      <c r="AC1143" s="2">
        <f>IF(_332_2018_07_18_outfile_posicao[[#This Row],[fim]]=0,AC1144+1,0)</f>
        <v>7</v>
      </c>
      <c r="AD1143" s="2"/>
      <c r="AE1143" s="2"/>
      <c r="AF1143" s="2"/>
      <c r="AG1143" s="2"/>
      <c r="AH1143" s="2"/>
      <c r="AI1143" s="2"/>
    </row>
    <row r="1144" spans="1:35" x14ac:dyDescent="0.25">
      <c r="A1144">
        <v>793</v>
      </c>
      <c r="B1144">
        <v>1</v>
      </c>
      <c r="C1144" s="2" t="s">
        <v>3413</v>
      </c>
      <c r="D1144">
        <v>332</v>
      </c>
      <c r="E1144" s="2" t="s">
        <v>5625</v>
      </c>
      <c r="F1144" s="2" t="s">
        <v>4931</v>
      </c>
      <c r="G1144" s="2">
        <v>1143</v>
      </c>
      <c r="H1144" t="b">
        <v>1</v>
      </c>
      <c r="I1144" s="3">
        <v>43299.317291666666</v>
      </c>
      <c r="J1144" s="2">
        <v>768</v>
      </c>
      <c r="K1144" s="2">
        <v>-23.589840250000002</v>
      </c>
      <c r="L1144" s="2">
        <v>-46.634743</v>
      </c>
      <c r="M1144" s="2">
        <f>IF(AND(_332_2018_07_18_outfile_posicao[[#This Row],[hora bus]]=I1143,_332_2018_07_18_outfile_posicao[[#This Row],[lat bus]]=K1143,_332_2018_07_18_outfile_posicao[[#This Row],[lon bus]]=L1143),1,0)</f>
        <v>0</v>
      </c>
      <c r="N1144">
        <v>266</v>
      </c>
      <c r="O1144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0.74999992302026086</v>
      </c>
      <c r="P1144">
        <f>VLOOKUP(_332_2018_07_18_outfile_posicao[[#This Row],[shape]],shape!A:D,4,0)+VLOOKUP(_332_2018_07_18_outfile_posicao[[#This Row],[shape]]+1,shape!A:E,5,0)*_332_2018_07_18_outfile_posicao[[#This Row],[% avanc]]</f>
        <v>8422.7613732124646</v>
      </c>
      <c r="Q1144" s="4">
        <f>_332_2018_07_18_outfile_posicao[[#This Row],[8686,881807]]/_332_2018_07_18_outfile_posicao[[#Headers],[8686,881807]]</f>
        <v>0.96959548435726339</v>
      </c>
      <c r="R1144">
        <f>_332_2018_07_18_outfile_posicao[[#This Row],[8686,881807]]-P1143</f>
        <v>-62.003550250750777</v>
      </c>
      <c r="S1144">
        <f>(_332_2018_07_18_outfile_posicao[[#This Row],[hora bus]]-I1143)*86000</f>
        <v>50.763888866640627</v>
      </c>
      <c r="T1144">
        <f>_332_2018_07_18_outfile_posicao[[#This Row],[desloc]]/_332_2018_07_18_outfile_posicao[[#This Row],[seconds]]</f>
        <v>-1.22141056635037</v>
      </c>
      <c r="U1144">
        <f>_332_2018_07_18_outfile_posicao[[#This Row],[spd m/s]]*3.6</f>
        <v>-4.3970780388613324</v>
      </c>
      <c r="V1144" s="2"/>
      <c r="W1144" s="2">
        <f>IF(_332_2018_07_18_outfile_posicao[[#This Row],[cod bus]]=F1143,0,1)</f>
        <v>0</v>
      </c>
      <c r="X1144" s="2">
        <f>IF(_332_2018_07_18_outfile_posicao[[#This Row],[desloc]]&gt;=0,0,1)</f>
        <v>1</v>
      </c>
      <c r="Y1144" s="2">
        <f>IF(AND(_332_2018_07_18_outfile_posicao[[#This Row],[spd m/s]]&lt;1,_332_2018_07_18_outfile_posicao[[#This Row],[spd m/s]]&lt;&gt;0),1,0)</f>
        <v>1</v>
      </c>
      <c r="Z1144" s="2">
        <f>IF(Z1143=0.5,IF(P1144&gt;=P1145,0.5,1),IF(_332_2018_07_18_outfile_posicao[[#This Row],[desloc]]&lt;-1000,IF(P1144&gt;=P1145,IF(AND(Z1143=0.5,P1144=P1145),0,IF(P1144&lt;700,0.5,0)),1),IF(AND(X1144&gt;0,X1143&gt;0,_332_2018_07_18_outfile_posicao[[#This Row],[8686,881807]]&lt;500,_332_2018_07_18_outfile_posicao[[#This Row],[desloc]]&gt;0),IF(_332_2018_07_18_outfile_posicao[[#This Row],[8686,881807]]&lt;500,1,0),0)))</f>
        <v>0</v>
      </c>
      <c r="AA1144" s="2">
        <f t="shared" si="17"/>
        <v>8581.6037309236508</v>
      </c>
      <c r="AB1144" s="2">
        <f>IF(_332_2018_07_18_outfile_posicao[[#This Row],[inicio]]=1,0,IF(AB1143&gt;0,0.5,IF(_332_2018_07_18_outfile_posicao[[#This Row],[max dist]]=_332_2018_07_18_outfile_posicao[[#This Row],[8686,881807]],1,0)))</f>
        <v>0</v>
      </c>
      <c r="AC1144" s="2">
        <f>IF(_332_2018_07_18_outfile_posicao[[#This Row],[fim]]=0,AC1145+1,0)</f>
        <v>6</v>
      </c>
      <c r="AD1144" s="2"/>
      <c r="AE1144" s="2"/>
      <c r="AF1144" s="2"/>
      <c r="AG1144" s="2"/>
      <c r="AH1144" s="2"/>
      <c r="AI1144" s="2"/>
    </row>
    <row r="1145" spans="1:35" x14ac:dyDescent="0.25">
      <c r="A1145">
        <v>794</v>
      </c>
      <c r="B1145">
        <v>1</v>
      </c>
      <c r="C1145" s="2" t="s">
        <v>3414</v>
      </c>
      <c r="D1145">
        <v>332</v>
      </c>
      <c r="E1145" s="2" t="s">
        <v>5625</v>
      </c>
      <c r="F1145" s="2" t="s">
        <v>4931</v>
      </c>
      <c r="G1145" s="2">
        <v>1144</v>
      </c>
      <c r="H1145" t="b">
        <v>1</v>
      </c>
      <c r="I1145" s="3">
        <v>43299.317430555559</v>
      </c>
      <c r="J1145" s="2">
        <v>770</v>
      </c>
      <c r="K1145" s="2">
        <v>-23.589542250000001</v>
      </c>
      <c r="L1145" s="2">
        <v>-46.634623499999996</v>
      </c>
      <c r="M1145" s="2">
        <f>IF(AND(_332_2018_07_18_outfile_posicao[[#This Row],[hora bus]]=I1144,_332_2018_07_18_outfile_posicao[[#This Row],[lat bus]]=K1144,_332_2018_07_18_outfile_posicao[[#This Row],[lon bus]]=L1144),1,0)</f>
        <v>0</v>
      </c>
      <c r="N1145">
        <v>267</v>
      </c>
      <c r="O1145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0.24999997431233509</v>
      </c>
      <c r="P1145">
        <f>VLOOKUP(_332_2018_07_18_outfile_posicao[[#This Row],[shape]],shape!A:D,4,0)+VLOOKUP(_332_2018_07_18_outfile_posicao[[#This Row],[shape]]+1,shape!A:E,5,0)*_332_2018_07_18_outfile_posicao[[#This Row],[% avanc]]</f>
        <v>8458.1537802689563</v>
      </c>
      <c r="Q1145" s="4">
        <f>_332_2018_07_18_outfile_posicao[[#This Row],[8686,881807]]/_332_2018_07_18_outfile_posicao[[#Headers],[8686,881807]]</f>
        <v>0.97366972041144484</v>
      </c>
      <c r="R1145">
        <f>_332_2018_07_18_outfile_posicao[[#This Row],[8686,881807]]-P1144</f>
        <v>35.39240705649172</v>
      </c>
      <c r="S1145">
        <f>(_332_2018_07_18_outfile_posicao[[#This Row],[hora bus]]-I1144)*86000</f>
        <v>11.944444733671844</v>
      </c>
      <c r="T1145">
        <f>_332_2018_07_18_outfile_posicao[[#This Row],[desloc]]/_332_2018_07_18_outfile_posicao[[#This Row],[seconds]]</f>
        <v>2.9630851701895509</v>
      </c>
      <c r="U1145">
        <f>_332_2018_07_18_outfile_posicao[[#This Row],[spd m/s]]*3.6</f>
        <v>10.667106612682383</v>
      </c>
      <c r="V1145" s="2"/>
      <c r="W1145" s="2">
        <f>IF(_332_2018_07_18_outfile_posicao[[#This Row],[cod bus]]=F1144,0,1)</f>
        <v>0</v>
      </c>
      <c r="X1145" s="2">
        <f>IF(_332_2018_07_18_outfile_posicao[[#This Row],[desloc]]&gt;=0,0,1)</f>
        <v>0</v>
      </c>
      <c r="Y1145" s="2">
        <f>IF(AND(_332_2018_07_18_outfile_posicao[[#This Row],[spd m/s]]&lt;1,_332_2018_07_18_outfile_posicao[[#This Row],[spd m/s]]&lt;&gt;0),1,0)</f>
        <v>0</v>
      </c>
      <c r="Z1145" s="2">
        <f>IF(Z1144=0.5,IF(P1145&gt;=P1146,0.5,1),IF(_332_2018_07_18_outfile_posicao[[#This Row],[desloc]]&lt;-1000,IF(P1145&gt;=P1146,IF(AND(Z1144=0.5,P1145=P1146),0,IF(P1145&lt;700,0.5,0)),1),IF(AND(X1145&gt;0,X1144&gt;0,_332_2018_07_18_outfile_posicao[[#This Row],[8686,881807]]&lt;500,_332_2018_07_18_outfile_posicao[[#This Row],[desloc]]&gt;0),IF(_332_2018_07_18_outfile_posicao[[#This Row],[8686,881807]]&lt;500,1,0),0)))</f>
        <v>0</v>
      </c>
      <c r="AA1145" s="2">
        <f t="shared" si="17"/>
        <v>8581.6037309236508</v>
      </c>
      <c r="AB1145" s="2">
        <f>IF(_332_2018_07_18_outfile_posicao[[#This Row],[inicio]]=1,0,IF(AB1144&gt;0,0.5,IF(_332_2018_07_18_outfile_posicao[[#This Row],[max dist]]=_332_2018_07_18_outfile_posicao[[#This Row],[8686,881807]],1,0)))</f>
        <v>0</v>
      </c>
      <c r="AC1145" s="2">
        <f>IF(_332_2018_07_18_outfile_posicao[[#This Row],[fim]]=0,AC1146+1,0)</f>
        <v>5</v>
      </c>
      <c r="AD1145" s="2"/>
      <c r="AE1145" s="2"/>
      <c r="AF1145" s="2"/>
      <c r="AG1145" s="2"/>
      <c r="AH1145" s="2"/>
      <c r="AI1145" s="2"/>
    </row>
    <row r="1146" spans="1:35" x14ac:dyDescent="0.25">
      <c r="A1146">
        <v>795</v>
      </c>
      <c r="B1146">
        <v>1</v>
      </c>
      <c r="C1146" s="2" t="s">
        <v>3415</v>
      </c>
      <c r="D1146">
        <v>332</v>
      </c>
      <c r="E1146" s="2" t="s">
        <v>5626</v>
      </c>
      <c r="F1146" s="2" t="s">
        <v>4931</v>
      </c>
      <c r="G1146" s="2">
        <v>1145</v>
      </c>
      <c r="H1146" t="b">
        <v>1</v>
      </c>
      <c r="I1146" s="3">
        <v>43299.31795138889</v>
      </c>
      <c r="J1146" s="2">
        <v>774</v>
      </c>
      <c r="K1146" s="2">
        <v>-23.589542250000001</v>
      </c>
      <c r="L1146" s="2">
        <v>-46.634623499999996</v>
      </c>
      <c r="M1146" s="2">
        <f>IF(AND(_332_2018_07_18_outfile_posicao[[#This Row],[hora bus]]=I1145,_332_2018_07_18_outfile_posicao[[#This Row],[lat bus]]=K1145,_332_2018_07_18_outfile_posicao[[#This Row],[lon bus]]=L1145),1,0)</f>
        <v>0</v>
      </c>
      <c r="N1146">
        <v>267</v>
      </c>
      <c r="O1146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0.24999997431233509</v>
      </c>
      <c r="P1146">
        <f>VLOOKUP(_332_2018_07_18_outfile_posicao[[#This Row],[shape]],shape!A:D,4,0)+VLOOKUP(_332_2018_07_18_outfile_posicao[[#This Row],[shape]]+1,shape!A:E,5,0)*_332_2018_07_18_outfile_posicao[[#This Row],[% avanc]]</f>
        <v>8458.1537802689563</v>
      </c>
      <c r="Q1146" s="4">
        <f>_332_2018_07_18_outfile_posicao[[#This Row],[8686,881807]]/_332_2018_07_18_outfile_posicao[[#Headers],[8686,881807]]</f>
        <v>0.97366972041144484</v>
      </c>
      <c r="R1146">
        <f>_332_2018_07_18_outfile_posicao[[#This Row],[8686,881807]]-P1145</f>
        <v>0</v>
      </c>
      <c r="S1146">
        <f>(_332_2018_07_18_outfile_posicao[[#This Row],[hora bus]]-I1145)*86000</f>
        <v>44.791666499804705</v>
      </c>
      <c r="T1146">
        <f>_332_2018_07_18_outfile_posicao[[#This Row],[desloc]]/_332_2018_07_18_outfile_posicao[[#This Row],[seconds]]</f>
        <v>0</v>
      </c>
      <c r="U1146">
        <f>_332_2018_07_18_outfile_posicao[[#This Row],[spd m/s]]*3.6</f>
        <v>0</v>
      </c>
      <c r="V1146" s="2"/>
      <c r="W1146" s="2">
        <f>IF(_332_2018_07_18_outfile_posicao[[#This Row],[cod bus]]=F1145,0,1)</f>
        <v>0</v>
      </c>
      <c r="X1146" s="2">
        <f>IF(_332_2018_07_18_outfile_posicao[[#This Row],[desloc]]&gt;=0,0,1)</f>
        <v>0</v>
      </c>
      <c r="Y1146" s="2">
        <f>IF(AND(_332_2018_07_18_outfile_posicao[[#This Row],[spd m/s]]&lt;1,_332_2018_07_18_outfile_posicao[[#This Row],[spd m/s]]&lt;&gt;0),1,0)</f>
        <v>0</v>
      </c>
      <c r="Z1146" s="2">
        <f>IF(Z1145=0.5,IF(P1146&gt;=P1147,0.5,1),IF(_332_2018_07_18_outfile_posicao[[#This Row],[desloc]]&lt;-1000,IF(P1146&gt;=P1147,IF(AND(Z1145=0.5,P1146=P1147),0,IF(P1146&lt;700,0.5,0)),1),IF(AND(X1146&gt;0,X1145&gt;0,_332_2018_07_18_outfile_posicao[[#This Row],[8686,881807]]&lt;500,_332_2018_07_18_outfile_posicao[[#This Row],[desloc]]&gt;0),IF(_332_2018_07_18_outfile_posicao[[#This Row],[8686,881807]]&lt;500,1,0),0)))</f>
        <v>0</v>
      </c>
      <c r="AA1146" s="2">
        <f t="shared" si="17"/>
        <v>8581.6037309236508</v>
      </c>
      <c r="AB1146" s="2">
        <f>IF(_332_2018_07_18_outfile_posicao[[#This Row],[inicio]]=1,0,IF(AB1145&gt;0,0.5,IF(_332_2018_07_18_outfile_posicao[[#This Row],[max dist]]=_332_2018_07_18_outfile_posicao[[#This Row],[8686,881807]],1,0)))</f>
        <v>0</v>
      </c>
      <c r="AC1146" s="2">
        <f>IF(_332_2018_07_18_outfile_posicao[[#This Row],[fim]]=0,AC1147+1,0)</f>
        <v>4</v>
      </c>
      <c r="AD1146" s="2"/>
      <c r="AE1146" s="2"/>
      <c r="AF1146" s="2"/>
      <c r="AG1146" s="2"/>
      <c r="AH1146" s="2"/>
      <c r="AI1146" s="2"/>
    </row>
    <row r="1147" spans="1:35" x14ac:dyDescent="0.25">
      <c r="A1147">
        <v>797</v>
      </c>
      <c r="B1147">
        <v>1</v>
      </c>
      <c r="C1147" s="2" t="s">
        <v>3417</v>
      </c>
      <c r="D1147">
        <v>332</v>
      </c>
      <c r="E1147" s="2" t="s">
        <v>5627</v>
      </c>
      <c r="F1147" s="2" t="s">
        <v>4931</v>
      </c>
      <c r="G1147" s="2">
        <v>1146</v>
      </c>
      <c r="H1147" t="b">
        <v>1</v>
      </c>
      <c r="I1147" s="3">
        <v>43299.318460648145</v>
      </c>
      <c r="J1147" s="2">
        <v>777</v>
      </c>
      <c r="K1147" s="2">
        <v>-23.589542250000001</v>
      </c>
      <c r="L1147" s="2">
        <v>-46.634623499999996</v>
      </c>
      <c r="M1147" s="2">
        <f>IF(AND(_332_2018_07_18_outfile_posicao[[#This Row],[hora bus]]=I1146,_332_2018_07_18_outfile_posicao[[#This Row],[lat bus]]=K1146,_332_2018_07_18_outfile_posicao[[#This Row],[lon bus]]=L1146),1,0)</f>
        <v>0</v>
      </c>
      <c r="N1147">
        <v>267</v>
      </c>
      <c r="O1147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0.24999997431233509</v>
      </c>
      <c r="P1147">
        <f>VLOOKUP(_332_2018_07_18_outfile_posicao[[#This Row],[shape]],shape!A:D,4,0)+VLOOKUP(_332_2018_07_18_outfile_posicao[[#This Row],[shape]]+1,shape!A:E,5,0)*_332_2018_07_18_outfile_posicao[[#This Row],[% avanc]]</f>
        <v>8458.1537802689563</v>
      </c>
      <c r="Q1147" s="4">
        <f>_332_2018_07_18_outfile_posicao[[#This Row],[8686,881807]]/_332_2018_07_18_outfile_posicao[[#Headers],[8686,881807]]</f>
        <v>0.97366972041144484</v>
      </c>
      <c r="R1147">
        <f>_332_2018_07_18_outfile_posicao[[#This Row],[8686,881807]]-P1146</f>
        <v>0</v>
      </c>
      <c r="S1147">
        <f>(_332_2018_07_18_outfile_posicao[[#This Row],[hora bus]]-I1146)*86000</f>
        <v>43.7962958967546</v>
      </c>
      <c r="T1147">
        <f>_332_2018_07_18_outfile_posicao[[#This Row],[desloc]]/_332_2018_07_18_outfile_posicao[[#This Row],[seconds]]</f>
        <v>0</v>
      </c>
      <c r="U1147">
        <f>_332_2018_07_18_outfile_posicao[[#This Row],[spd m/s]]*3.6</f>
        <v>0</v>
      </c>
      <c r="V1147" s="2"/>
      <c r="W1147" s="2">
        <f>IF(_332_2018_07_18_outfile_posicao[[#This Row],[cod bus]]=F1146,0,1)</f>
        <v>0</v>
      </c>
      <c r="X1147" s="2">
        <f>IF(_332_2018_07_18_outfile_posicao[[#This Row],[desloc]]&gt;=0,0,1)</f>
        <v>0</v>
      </c>
      <c r="Y1147" s="2">
        <f>IF(AND(_332_2018_07_18_outfile_posicao[[#This Row],[spd m/s]]&lt;1,_332_2018_07_18_outfile_posicao[[#This Row],[spd m/s]]&lt;&gt;0),1,0)</f>
        <v>0</v>
      </c>
      <c r="Z1147" s="2">
        <f>IF(Z1146=0.5,IF(P1147&gt;=P1148,0.5,1),IF(_332_2018_07_18_outfile_posicao[[#This Row],[desloc]]&lt;-1000,IF(P1147&gt;=P1148,IF(AND(Z1146=0.5,P1147=P1148),0,IF(P1147&lt;700,0.5,0)),1),IF(AND(X1147&gt;0,X1146&gt;0,_332_2018_07_18_outfile_posicao[[#This Row],[8686,881807]]&lt;500,_332_2018_07_18_outfile_posicao[[#This Row],[desloc]]&gt;0),IF(_332_2018_07_18_outfile_posicao[[#This Row],[8686,881807]]&lt;500,1,0),0)))</f>
        <v>0</v>
      </c>
      <c r="AA1147" s="2">
        <f t="shared" si="17"/>
        <v>8581.6037309236508</v>
      </c>
      <c r="AB1147" s="2">
        <f>IF(_332_2018_07_18_outfile_posicao[[#This Row],[inicio]]=1,0,IF(AB1146&gt;0,0.5,IF(_332_2018_07_18_outfile_posicao[[#This Row],[max dist]]=_332_2018_07_18_outfile_posicao[[#This Row],[8686,881807]],1,0)))</f>
        <v>0</v>
      </c>
      <c r="AC1147" s="2">
        <f>IF(_332_2018_07_18_outfile_posicao[[#This Row],[fim]]=0,AC1148+1,0)</f>
        <v>3</v>
      </c>
      <c r="AD1147" s="2"/>
      <c r="AE1147" s="2"/>
      <c r="AF1147" s="2"/>
      <c r="AG1147" s="2"/>
      <c r="AH1147" s="2"/>
      <c r="AI1147" s="2"/>
    </row>
    <row r="1148" spans="1:35" x14ac:dyDescent="0.25">
      <c r="A1148">
        <v>798</v>
      </c>
      <c r="B1148">
        <v>1</v>
      </c>
      <c r="C1148" s="2" t="s">
        <v>3418</v>
      </c>
      <c r="D1148">
        <v>332</v>
      </c>
      <c r="E1148" s="2" t="s">
        <v>5627</v>
      </c>
      <c r="F1148" s="2" t="s">
        <v>4931</v>
      </c>
      <c r="G1148" s="2">
        <v>1147</v>
      </c>
      <c r="H1148" t="b">
        <v>1</v>
      </c>
      <c r="I1148" s="3">
        <v>43299.318981481483</v>
      </c>
      <c r="J1148" s="2">
        <v>780</v>
      </c>
      <c r="K1148" s="2">
        <v>-23.589840250000002</v>
      </c>
      <c r="L1148" s="2">
        <v>-46.634743</v>
      </c>
      <c r="M1148" s="2">
        <f>IF(AND(_332_2018_07_18_outfile_posicao[[#This Row],[hora bus]]=I1147,_332_2018_07_18_outfile_posicao[[#This Row],[lat bus]]=K1147,_332_2018_07_18_outfile_posicao[[#This Row],[lon bus]]=L1147),1,0)</f>
        <v>0</v>
      </c>
      <c r="N1148">
        <v>266</v>
      </c>
      <c r="O1148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0.74999992302026086</v>
      </c>
      <c r="P1148">
        <f>VLOOKUP(_332_2018_07_18_outfile_posicao[[#This Row],[shape]],shape!A:D,4,0)+VLOOKUP(_332_2018_07_18_outfile_posicao[[#This Row],[shape]]+1,shape!A:E,5,0)*_332_2018_07_18_outfile_posicao[[#This Row],[% avanc]]</f>
        <v>8422.7613732124646</v>
      </c>
      <c r="Q1148" s="4">
        <f>_332_2018_07_18_outfile_posicao[[#This Row],[8686,881807]]/_332_2018_07_18_outfile_posicao[[#Headers],[8686,881807]]</f>
        <v>0.96959548435726339</v>
      </c>
      <c r="R1148">
        <f>_332_2018_07_18_outfile_posicao[[#This Row],[8686,881807]]-P1147</f>
        <v>-35.39240705649172</v>
      </c>
      <c r="S1148">
        <f>(_332_2018_07_18_outfile_posicao[[#This Row],[hora bus]]-I1147)*86000</f>
        <v>44.79166712553706</v>
      </c>
      <c r="T1148">
        <f>_332_2018_07_18_outfile_posicao[[#This Row],[desloc]]/_332_2018_07_18_outfile_posicao[[#This Row],[seconds]]</f>
        <v>-0.79015605642223252</v>
      </c>
      <c r="U1148">
        <f>_332_2018_07_18_outfile_posicao[[#This Row],[spd m/s]]*3.6</f>
        <v>-2.8445618031200373</v>
      </c>
      <c r="V1148" s="2"/>
      <c r="W1148" s="2">
        <f>IF(_332_2018_07_18_outfile_posicao[[#This Row],[cod bus]]=F1147,0,1)</f>
        <v>0</v>
      </c>
      <c r="X1148" s="2">
        <f>IF(_332_2018_07_18_outfile_posicao[[#This Row],[desloc]]&gt;=0,0,1)</f>
        <v>1</v>
      </c>
      <c r="Y1148" s="2">
        <f>IF(AND(_332_2018_07_18_outfile_posicao[[#This Row],[spd m/s]]&lt;1,_332_2018_07_18_outfile_posicao[[#This Row],[spd m/s]]&lt;&gt;0),1,0)</f>
        <v>1</v>
      </c>
      <c r="Z1148" s="2">
        <f>IF(Z1147=0.5,IF(P1148&gt;=P1149,0.5,1),IF(_332_2018_07_18_outfile_posicao[[#This Row],[desloc]]&lt;-1000,IF(P1148&gt;=P1149,IF(AND(Z1147=0.5,P1148=P1149),0,IF(P1148&lt;700,0.5,0)),1),IF(AND(X1148&gt;0,X1147&gt;0,_332_2018_07_18_outfile_posicao[[#This Row],[8686,881807]]&lt;500,_332_2018_07_18_outfile_posicao[[#This Row],[desloc]]&gt;0),IF(_332_2018_07_18_outfile_posicao[[#This Row],[8686,881807]]&lt;500,1,0),0)))</f>
        <v>0</v>
      </c>
      <c r="AA1148" s="2">
        <f t="shared" si="17"/>
        <v>8581.6037309236508</v>
      </c>
      <c r="AB1148" s="2">
        <f>IF(_332_2018_07_18_outfile_posicao[[#This Row],[inicio]]=1,0,IF(AB1147&gt;0,0.5,IF(_332_2018_07_18_outfile_posicao[[#This Row],[max dist]]=_332_2018_07_18_outfile_posicao[[#This Row],[8686,881807]],1,0)))</f>
        <v>0</v>
      </c>
      <c r="AC1148" s="2">
        <f>IF(_332_2018_07_18_outfile_posicao[[#This Row],[fim]]=0,AC1149+1,0)</f>
        <v>2</v>
      </c>
      <c r="AD1148" s="2"/>
      <c r="AE1148" s="2"/>
      <c r="AF1148" s="2"/>
      <c r="AG1148" s="2"/>
      <c r="AH1148" s="2"/>
      <c r="AI1148" s="2"/>
    </row>
    <row r="1149" spans="1:35" x14ac:dyDescent="0.25">
      <c r="A1149">
        <v>800</v>
      </c>
      <c r="B1149">
        <v>1</v>
      </c>
      <c r="C1149" s="2" t="s">
        <v>3420</v>
      </c>
      <c r="D1149">
        <v>332</v>
      </c>
      <c r="E1149" s="2" t="s">
        <v>5628</v>
      </c>
      <c r="F1149" s="2" t="s">
        <v>4931</v>
      </c>
      <c r="G1149" s="2">
        <v>1148</v>
      </c>
      <c r="H1149" t="b">
        <v>1</v>
      </c>
      <c r="I1149" s="3">
        <v>43299.319502314815</v>
      </c>
      <c r="J1149" s="2">
        <v>783</v>
      </c>
      <c r="K1149" s="2">
        <v>-23.589840250000002</v>
      </c>
      <c r="L1149" s="2">
        <v>-46.634743</v>
      </c>
      <c r="M1149" s="2">
        <f>IF(AND(_332_2018_07_18_outfile_posicao[[#This Row],[hora bus]]=I1148,_332_2018_07_18_outfile_posicao[[#This Row],[lat bus]]=K1148,_332_2018_07_18_outfile_posicao[[#This Row],[lon bus]]=L1148),1,0)</f>
        <v>0</v>
      </c>
      <c r="N1149">
        <v>266</v>
      </c>
      <c r="O1149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0.74999992302026086</v>
      </c>
      <c r="P1149">
        <f>VLOOKUP(_332_2018_07_18_outfile_posicao[[#This Row],[shape]],shape!A:D,4,0)+VLOOKUP(_332_2018_07_18_outfile_posicao[[#This Row],[shape]]+1,shape!A:E,5,0)*_332_2018_07_18_outfile_posicao[[#This Row],[% avanc]]</f>
        <v>8422.7613732124646</v>
      </c>
      <c r="Q1149" s="4">
        <f>_332_2018_07_18_outfile_posicao[[#This Row],[8686,881807]]/_332_2018_07_18_outfile_posicao[[#Headers],[8686,881807]]</f>
        <v>0.96959548435726339</v>
      </c>
      <c r="R1149">
        <f>_332_2018_07_18_outfile_posicao[[#This Row],[8686,881807]]-P1148</f>
        <v>0</v>
      </c>
      <c r="S1149">
        <f>(_332_2018_07_18_outfile_posicao[[#This Row],[hora bus]]-I1148)*86000</f>
        <v>44.791666499804705</v>
      </c>
      <c r="T1149">
        <f>_332_2018_07_18_outfile_posicao[[#This Row],[desloc]]/_332_2018_07_18_outfile_posicao[[#This Row],[seconds]]</f>
        <v>0</v>
      </c>
      <c r="U1149">
        <f>_332_2018_07_18_outfile_posicao[[#This Row],[spd m/s]]*3.6</f>
        <v>0</v>
      </c>
      <c r="V1149" s="2"/>
      <c r="W1149" s="2">
        <f>IF(_332_2018_07_18_outfile_posicao[[#This Row],[cod bus]]=F1148,0,1)</f>
        <v>0</v>
      </c>
      <c r="X1149" s="2">
        <f>IF(_332_2018_07_18_outfile_posicao[[#This Row],[desloc]]&gt;=0,0,1)</f>
        <v>0</v>
      </c>
      <c r="Y1149" s="2">
        <f>IF(AND(_332_2018_07_18_outfile_posicao[[#This Row],[spd m/s]]&lt;1,_332_2018_07_18_outfile_posicao[[#This Row],[spd m/s]]&lt;&gt;0),1,0)</f>
        <v>0</v>
      </c>
      <c r="Z1149" s="2">
        <f>IF(Z1148=0.5,IF(P1149&gt;=P1150,0.5,1),IF(_332_2018_07_18_outfile_posicao[[#This Row],[desloc]]&lt;-1000,IF(P1149&gt;=P1150,IF(AND(Z1148=0.5,P1149=P1150),0,IF(P1149&lt;700,0.5,0)),1),IF(AND(X1149&gt;0,X1148&gt;0,_332_2018_07_18_outfile_posicao[[#This Row],[8686,881807]]&lt;500,_332_2018_07_18_outfile_posicao[[#This Row],[desloc]]&gt;0),IF(_332_2018_07_18_outfile_posicao[[#This Row],[8686,881807]]&lt;500,1,0),0)))</f>
        <v>0</v>
      </c>
      <c r="AA1149" s="2">
        <f t="shared" si="17"/>
        <v>8581.6037309236508</v>
      </c>
      <c r="AB1149" s="2">
        <f>IF(_332_2018_07_18_outfile_posicao[[#This Row],[inicio]]=1,0,IF(AB1148&gt;0,0.5,IF(_332_2018_07_18_outfile_posicao[[#This Row],[max dist]]=_332_2018_07_18_outfile_posicao[[#This Row],[8686,881807]],1,0)))</f>
        <v>0</v>
      </c>
      <c r="AC1149" s="2">
        <f>IF(_332_2018_07_18_outfile_posicao[[#This Row],[fim]]=0,AC1150+1,0)</f>
        <v>1</v>
      </c>
      <c r="AD1149" s="2"/>
      <c r="AE1149" s="2"/>
      <c r="AF1149" s="2"/>
      <c r="AG1149" s="2"/>
      <c r="AH1149" s="2"/>
      <c r="AI1149" s="2"/>
    </row>
    <row r="1150" spans="1:35" x14ac:dyDescent="0.25">
      <c r="A1150">
        <v>801</v>
      </c>
      <c r="B1150">
        <v>1</v>
      </c>
      <c r="C1150" s="2" t="s">
        <v>3421</v>
      </c>
      <c r="D1150">
        <v>332</v>
      </c>
      <c r="E1150" s="2" t="s">
        <v>5629</v>
      </c>
      <c r="F1150" s="2" t="s">
        <v>4931</v>
      </c>
      <c r="G1150" s="2">
        <v>1149</v>
      </c>
      <c r="H1150" t="b">
        <v>1</v>
      </c>
      <c r="I1150" s="3">
        <v>43299.320115740738</v>
      </c>
      <c r="J1150" s="2">
        <v>786</v>
      </c>
      <c r="K1150" s="2">
        <v>-23.589368499999999</v>
      </c>
      <c r="L1150" s="2">
        <v>-46.633852500000003</v>
      </c>
      <c r="M1150" s="2">
        <f>IF(AND(_332_2018_07_18_outfile_posicao[[#This Row],[hora bus]]=I1149,_332_2018_07_18_outfile_posicao[[#This Row],[lat bus]]=K1149,_332_2018_07_18_outfile_posicao[[#This Row],[lon bus]]=L1149),1,0)</f>
        <v>0</v>
      </c>
      <c r="N1150">
        <v>272</v>
      </c>
      <c r="O1150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0.49999999148973956</v>
      </c>
      <c r="P1150">
        <f>VLOOKUP(_332_2018_07_18_outfile_posicao[[#This Row],[shape]],shape!A:D,4,0)+VLOOKUP(_332_2018_07_18_outfile_posicao[[#This Row],[shape]]+1,shape!A:E,5,0)*_332_2018_07_18_outfile_posicao[[#This Row],[% avanc]]</f>
        <v>8581.6037309236508</v>
      </c>
      <c r="Q1150" s="4">
        <f>_332_2018_07_18_outfile_posicao[[#This Row],[8686,881807]]/_332_2018_07_18_outfile_posicao[[#Headers],[8686,881807]]</f>
        <v>0.98788079791859096</v>
      </c>
      <c r="R1150">
        <f>_332_2018_07_18_outfile_posicao[[#This Row],[8686,881807]]-P1149</f>
        <v>158.8423577111862</v>
      </c>
      <c r="S1150">
        <f>(_332_2018_07_18_outfile_posicao[[#This Row],[hora bus]]-I1149)*86000</f>
        <v>52.754629447008483</v>
      </c>
      <c r="T1150">
        <f>_332_2018_07_18_outfile_posicao[[#This Row],[desloc]]/_332_2018_07_18_outfile_posicao[[#This Row],[seconds]]</f>
        <v>3.0109652816487285</v>
      </c>
      <c r="U1150">
        <f>_332_2018_07_18_outfile_posicao[[#This Row],[spd m/s]]*3.6</f>
        <v>10.839475013935422</v>
      </c>
      <c r="V1150" s="2"/>
      <c r="W1150" s="2">
        <f>IF(_332_2018_07_18_outfile_posicao[[#This Row],[cod bus]]=F1149,0,1)</f>
        <v>0</v>
      </c>
      <c r="X1150" s="2">
        <f>IF(_332_2018_07_18_outfile_posicao[[#This Row],[desloc]]&gt;=0,0,1)</f>
        <v>0</v>
      </c>
      <c r="Y1150" s="2">
        <f>IF(AND(_332_2018_07_18_outfile_posicao[[#This Row],[spd m/s]]&lt;1,_332_2018_07_18_outfile_posicao[[#This Row],[spd m/s]]&lt;&gt;0),1,0)</f>
        <v>0</v>
      </c>
      <c r="Z1150" s="2">
        <f>IF(Z1149=0.5,IF(P1150&gt;=P1151,0.5,1),IF(_332_2018_07_18_outfile_posicao[[#This Row],[desloc]]&lt;-1000,IF(P1150&gt;=P1151,IF(AND(Z1149=0.5,P1150=P1151),0,IF(P1150&lt;700,0.5,0)),1),IF(AND(X1150&gt;0,X1149&gt;0,_332_2018_07_18_outfile_posicao[[#This Row],[8686,881807]]&lt;500,_332_2018_07_18_outfile_posicao[[#This Row],[desloc]]&gt;0),IF(_332_2018_07_18_outfile_posicao[[#This Row],[8686,881807]]&lt;500,1,0),0)))</f>
        <v>0</v>
      </c>
      <c r="AA1150" s="2">
        <f t="shared" si="17"/>
        <v>8581.6037309236508</v>
      </c>
      <c r="AB1150" s="2">
        <f>IF(_332_2018_07_18_outfile_posicao[[#This Row],[inicio]]=1,0,IF(AB1149&gt;0,0.5,IF(_332_2018_07_18_outfile_posicao[[#This Row],[max dist]]=_332_2018_07_18_outfile_posicao[[#This Row],[8686,881807]],1,0)))</f>
        <v>1</v>
      </c>
      <c r="AC1150" s="2">
        <f>IF(_332_2018_07_18_outfile_posicao[[#This Row],[fim]]=0,AC1151+1,0)</f>
        <v>0</v>
      </c>
      <c r="AD1150" s="2"/>
      <c r="AE1150" s="2"/>
      <c r="AF1150" s="2"/>
      <c r="AG1150" s="2"/>
      <c r="AH1150" s="2"/>
      <c r="AI1150" s="2"/>
    </row>
    <row r="1151" spans="1:35" x14ac:dyDescent="0.25">
      <c r="A1151">
        <v>803</v>
      </c>
      <c r="B1151">
        <v>1</v>
      </c>
      <c r="C1151" s="2" t="s">
        <v>3423</v>
      </c>
      <c r="D1151">
        <v>332</v>
      </c>
      <c r="E1151" s="2" t="s">
        <v>5630</v>
      </c>
      <c r="F1151" s="2" t="s">
        <v>4931</v>
      </c>
      <c r="G1151" s="2">
        <v>1150</v>
      </c>
      <c r="H1151" t="b">
        <v>1</v>
      </c>
      <c r="I1151" s="3">
        <v>43299.320729166669</v>
      </c>
      <c r="J1151" s="2">
        <v>789</v>
      </c>
      <c r="K1151" s="2">
        <v>-23.5893795</v>
      </c>
      <c r="L1151" s="2">
        <v>-46.633962500000003</v>
      </c>
      <c r="M1151" s="2">
        <f>IF(AND(_332_2018_07_18_outfile_posicao[[#This Row],[hora bus]]=I1150,_332_2018_07_18_outfile_posicao[[#This Row],[lat bus]]=K1150,_332_2018_07_18_outfile_posicao[[#This Row],[lon bus]]=L1150),1,0)</f>
        <v>0</v>
      </c>
      <c r="N1151">
        <v>271</v>
      </c>
      <c r="O1151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0.4999999877321113</v>
      </c>
      <c r="P1151">
        <f>VLOOKUP(_332_2018_07_18_outfile_posicao[[#This Row],[shape]],shape!A:D,4,0)+VLOOKUP(_332_2018_07_18_outfile_posicao[[#This Row],[shape]]+1,shape!A:E,5,0)*_332_2018_07_18_outfile_posicao[[#This Row],[% avanc]]</f>
        <v>8570.3152119992501</v>
      </c>
      <c r="Q1151" s="4">
        <f>_332_2018_07_18_outfile_posicao[[#This Row],[8686,881807]]/_332_2018_07_18_outfile_posicao[[#Headers],[8686,881807]]</f>
        <v>0.98658130758647844</v>
      </c>
      <c r="R1151">
        <f>_332_2018_07_18_outfile_posicao[[#This Row],[8686,881807]]-P1150</f>
        <v>-11.288518924400705</v>
      </c>
      <c r="S1151">
        <f>(_332_2018_07_18_outfile_posicao[[#This Row],[hora bus]]-I1150)*86000</f>
        <v>52.754630072740838</v>
      </c>
      <c r="T1151">
        <f>_332_2018_07_18_outfile_posicao[[#This Row],[desloc]]/_332_2018_07_18_outfile_posicao[[#This Row],[seconds]]</f>
        <v>-0.21398157676085502</v>
      </c>
      <c r="U1151">
        <f>_332_2018_07_18_outfile_posicao[[#This Row],[spd m/s]]*3.6</f>
        <v>-0.77033367633907812</v>
      </c>
      <c r="V1151" s="2"/>
      <c r="W1151" s="2">
        <f>IF(_332_2018_07_18_outfile_posicao[[#This Row],[cod bus]]=F1150,0,1)</f>
        <v>0</v>
      </c>
      <c r="X1151" s="2">
        <f>IF(_332_2018_07_18_outfile_posicao[[#This Row],[desloc]]&gt;=0,0,1)</f>
        <v>1</v>
      </c>
      <c r="Y1151" s="2">
        <f>IF(AND(_332_2018_07_18_outfile_posicao[[#This Row],[spd m/s]]&lt;1,_332_2018_07_18_outfile_posicao[[#This Row],[spd m/s]]&lt;&gt;0),1,0)</f>
        <v>1</v>
      </c>
      <c r="Z1151" s="2">
        <f>IF(Z1150=0.5,IF(P1151&gt;=P1152,0.5,1),IF(_332_2018_07_18_outfile_posicao[[#This Row],[desloc]]&lt;-1000,IF(P1151&gt;=P1152,IF(AND(Z1150=0.5,P1151=P1152),0,IF(P1151&lt;700,0.5,0)),1),IF(AND(X1151&gt;0,X1150&gt;0,_332_2018_07_18_outfile_posicao[[#This Row],[8686,881807]]&lt;500,_332_2018_07_18_outfile_posicao[[#This Row],[desloc]]&gt;0),IF(_332_2018_07_18_outfile_posicao[[#This Row],[8686,881807]]&lt;500,1,0),0)))</f>
        <v>0</v>
      </c>
      <c r="AA1151" s="2">
        <f t="shared" si="17"/>
        <v>8570.3152119992501</v>
      </c>
      <c r="AB1151" s="2">
        <f>IF(_332_2018_07_18_outfile_posicao[[#This Row],[inicio]]=1,0,IF(AB1150&gt;0,0.5,IF(_332_2018_07_18_outfile_posicao[[#This Row],[max dist]]=_332_2018_07_18_outfile_posicao[[#This Row],[8686,881807]],1,0)))</f>
        <v>0.5</v>
      </c>
      <c r="AC1151" s="2">
        <f>IF(_332_2018_07_18_outfile_posicao[[#This Row],[fim]]=0,AC1152+1,0)</f>
        <v>0</v>
      </c>
      <c r="AD1151" s="2"/>
      <c r="AE1151" s="2"/>
      <c r="AF1151" s="2"/>
      <c r="AG1151" s="2"/>
      <c r="AH1151" s="2"/>
      <c r="AI1151" s="2"/>
    </row>
    <row r="1152" spans="1:35" x14ac:dyDescent="0.25">
      <c r="A1152">
        <v>844</v>
      </c>
      <c r="B1152">
        <v>1</v>
      </c>
      <c r="C1152" s="2" t="s">
        <v>3455</v>
      </c>
      <c r="D1152">
        <v>332</v>
      </c>
      <c r="E1152" s="2" t="s">
        <v>5377</v>
      </c>
      <c r="F1152" s="2" t="s">
        <v>4931</v>
      </c>
      <c r="G1152" s="2">
        <v>1151</v>
      </c>
      <c r="H1152" t="b">
        <v>1</v>
      </c>
      <c r="I1152" s="3">
        <v>43299.322800925926</v>
      </c>
      <c r="J1152" s="2">
        <v>798</v>
      </c>
      <c r="K1152" s="2">
        <v>-23.5893795</v>
      </c>
      <c r="L1152" s="2">
        <v>-46.633962500000003</v>
      </c>
      <c r="M1152" s="2">
        <f>IF(AND(_332_2018_07_18_outfile_posicao[[#This Row],[hora bus]]=I1151,_332_2018_07_18_outfile_posicao[[#This Row],[lat bus]]=K1151,_332_2018_07_18_outfile_posicao[[#This Row],[lon bus]]=L1151),1,0)</f>
        <v>0</v>
      </c>
      <c r="N1152">
        <v>271</v>
      </c>
      <c r="O1152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0.4999999877321113</v>
      </c>
      <c r="P1152">
        <f>VLOOKUP(_332_2018_07_18_outfile_posicao[[#This Row],[shape]],shape!A:D,4,0)+VLOOKUP(_332_2018_07_18_outfile_posicao[[#This Row],[shape]]+1,shape!A:E,5,0)*_332_2018_07_18_outfile_posicao[[#This Row],[% avanc]]</f>
        <v>8570.3152119992501</v>
      </c>
      <c r="Q1152" s="4">
        <f>_332_2018_07_18_outfile_posicao[[#This Row],[8686,881807]]/_332_2018_07_18_outfile_posicao[[#Headers],[8686,881807]]</f>
        <v>0.98658130758647844</v>
      </c>
      <c r="R1152">
        <f>_332_2018_07_18_outfile_posicao[[#This Row],[8686,881807]]-P1151</f>
        <v>0</v>
      </c>
      <c r="S1152">
        <f>(_332_2018_07_18_outfile_posicao[[#This Row],[hora bus]]-I1151)*86000</f>
        <v>178.17129602190107</v>
      </c>
      <c r="T1152">
        <f>_332_2018_07_18_outfile_posicao[[#This Row],[desloc]]/_332_2018_07_18_outfile_posicao[[#This Row],[seconds]]</f>
        <v>0</v>
      </c>
      <c r="U1152">
        <f>_332_2018_07_18_outfile_posicao[[#This Row],[spd m/s]]*3.6</f>
        <v>0</v>
      </c>
      <c r="V1152" s="2"/>
      <c r="W1152" s="2">
        <f>IF(_332_2018_07_18_outfile_posicao[[#This Row],[cod bus]]=F1151,0,1)</f>
        <v>0</v>
      </c>
      <c r="X1152" s="2">
        <f>IF(_332_2018_07_18_outfile_posicao[[#This Row],[desloc]]&gt;=0,0,1)</f>
        <v>0</v>
      </c>
      <c r="Y1152" s="2">
        <f>IF(AND(_332_2018_07_18_outfile_posicao[[#This Row],[spd m/s]]&lt;1,_332_2018_07_18_outfile_posicao[[#This Row],[spd m/s]]&lt;&gt;0),1,0)</f>
        <v>0</v>
      </c>
      <c r="Z1152" s="2">
        <f>IF(Z1151=0.5,IF(P1152&gt;=P1153,0.5,1),IF(_332_2018_07_18_outfile_posicao[[#This Row],[desloc]]&lt;-1000,IF(P1152&gt;=P1153,IF(AND(Z1151=0.5,P1152=P1153),0,IF(P1152&lt;700,0.5,0)),1),IF(AND(X1152&gt;0,X1151&gt;0,_332_2018_07_18_outfile_posicao[[#This Row],[8686,881807]]&lt;500,_332_2018_07_18_outfile_posicao[[#This Row],[desloc]]&gt;0),IF(_332_2018_07_18_outfile_posicao[[#This Row],[8686,881807]]&lt;500,1,0),0)))</f>
        <v>0</v>
      </c>
      <c r="AA1152" s="2">
        <f t="shared" si="17"/>
        <v>8570.3152119992501</v>
      </c>
      <c r="AB1152" s="2">
        <f>IF(_332_2018_07_18_outfile_posicao[[#This Row],[inicio]]=1,0,IF(AB1151&gt;0,0.5,IF(_332_2018_07_18_outfile_posicao[[#This Row],[max dist]]=_332_2018_07_18_outfile_posicao[[#This Row],[8686,881807]],1,0)))</f>
        <v>0.5</v>
      </c>
      <c r="AC1152" s="2">
        <f>IF(_332_2018_07_18_outfile_posicao[[#This Row],[fim]]=0,AC1153+1,0)</f>
        <v>0</v>
      </c>
      <c r="AD1152" s="2"/>
      <c r="AE1152" s="2"/>
      <c r="AF1152" s="2"/>
      <c r="AG1152" s="2"/>
      <c r="AH1152" s="2"/>
      <c r="AI1152" s="2"/>
    </row>
    <row r="1153" spans="1:35" x14ac:dyDescent="0.25">
      <c r="A1153">
        <v>846</v>
      </c>
      <c r="B1153">
        <v>1</v>
      </c>
      <c r="C1153" s="2" t="s">
        <v>3456</v>
      </c>
      <c r="D1153">
        <v>332</v>
      </c>
      <c r="E1153" s="2" t="s">
        <v>5636</v>
      </c>
      <c r="F1153" s="2" t="s">
        <v>4931</v>
      </c>
      <c r="G1153" s="2">
        <v>1152</v>
      </c>
      <c r="H1153" t="b">
        <v>1</v>
      </c>
      <c r="I1153" s="3">
        <v>43299.330081018517</v>
      </c>
      <c r="J1153" s="2">
        <v>825</v>
      </c>
      <c r="K1153" s="2">
        <v>-23.5893795</v>
      </c>
      <c r="L1153" s="2">
        <v>-46.633962500000003</v>
      </c>
      <c r="M1153" s="2">
        <f>IF(AND(_332_2018_07_18_outfile_posicao[[#This Row],[hora bus]]=I1152,_332_2018_07_18_outfile_posicao[[#This Row],[lat bus]]=K1152,_332_2018_07_18_outfile_posicao[[#This Row],[lon bus]]=L1152),1,0)</f>
        <v>0</v>
      </c>
      <c r="N1153">
        <v>271</v>
      </c>
      <c r="O1153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0.4999999877321113</v>
      </c>
      <c r="P1153">
        <f>VLOOKUP(_332_2018_07_18_outfile_posicao[[#This Row],[shape]],shape!A:D,4,0)+VLOOKUP(_332_2018_07_18_outfile_posicao[[#This Row],[shape]]+1,shape!A:E,5,0)*_332_2018_07_18_outfile_posicao[[#This Row],[% avanc]]</f>
        <v>8570.3152119992501</v>
      </c>
      <c r="Q1153" s="4">
        <f>_332_2018_07_18_outfile_posicao[[#This Row],[8686,881807]]/_332_2018_07_18_outfile_posicao[[#Headers],[8686,881807]]</f>
        <v>0.98658130758647844</v>
      </c>
      <c r="R1153">
        <f>_332_2018_07_18_outfile_posicao[[#This Row],[8686,881807]]-P1152</f>
        <v>0</v>
      </c>
      <c r="S1153">
        <f>(_332_2018_07_18_outfile_posicao[[#This Row],[hora bus]]-I1152)*86000</f>
        <v>626.08796289714519</v>
      </c>
      <c r="T1153">
        <f>_332_2018_07_18_outfile_posicao[[#This Row],[desloc]]/_332_2018_07_18_outfile_posicao[[#This Row],[seconds]]</f>
        <v>0</v>
      </c>
      <c r="U1153">
        <f>_332_2018_07_18_outfile_posicao[[#This Row],[spd m/s]]*3.6</f>
        <v>0</v>
      </c>
      <c r="V1153" s="2"/>
      <c r="W1153" s="2">
        <f>IF(_332_2018_07_18_outfile_posicao[[#This Row],[cod bus]]=F1152,0,1)</f>
        <v>0</v>
      </c>
      <c r="X1153" s="2">
        <f>IF(_332_2018_07_18_outfile_posicao[[#This Row],[desloc]]&gt;=0,0,1)</f>
        <v>0</v>
      </c>
      <c r="Y1153" s="2">
        <f>IF(AND(_332_2018_07_18_outfile_posicao[[#This Row],[spd m/s]]&lt;1,_332_2018_07_18_outfile_posicao[[#This Row],[spd m/s]]&lt;&gt;0),1,0)</f>
        <v>0</v>
      </c>
      <c r="Z1153" s="2">
        <f>IF(Z1152=0.5,IF(P1153&gt;=P1154,0.5,1),IF(_332_2018_07_18_outfile_posicao[[#This Row],[desloc]]&lt;-1000,IF(P1153&gt;=P1154,IF(AND(Z1152=0.5,P1153=P1154),0,IF(P1153&lt;700,0.5,0)),1),IF(AND(X1153&gt;0,X1152&gt;0,_332_2018_07_18_outfile_posicao[[#This Row],[8686,881807]]&lt;500,_332_2018_07_18_outfile_posicao[[#This Row],[desloc]]&gt;0),IF(_332_2018_07_18_outfile_posicao[[#This Row],[8686,881807]]&lt;500,1,0),0)))</f>
        <v>0</v>
      </c>
      <c r="AA1153" s="2">
        <f t="shared" si="17"/>
        <v>8570.3152119992501</v>
      </c>
      <c r="AB1153" s="2">
        <f>IF(_332_2018_07_18_outfile_posicao[[#This Row],[inicio]]=1,0,IF(AB1152&gt;0,0.5,IF(_332_2018_07_18_outfile_posicao[[#This Row],[max dist]]=_332_2018_07_18_outfile_posicao[[#This Row],[8686,881807]],1,0)))</f>
        <v>0.5</v>
      </c>
      <c r="AC1153" s="2">
        <f>IF(_332_2018_07_18_outfile_posicao[[#This Row],[fim]]=0,AC1154+1,0)</f>
        <v>0</v>
      </c>
      <c r="AD1153" s="2"/>
      <c r="AE1153" s="2"/>
      <c r="AF1153" s="2"/>
      <c r="AG1153" s="2"/>
      <c r="AH1153" s="2"/>
      <c r="AI1153" s="2"/>
    </row>
    <row r="1154" spans="1:35" x14ac:dyDescent="0.25">
      <c r="A1154">
        <v>1178</v>
      </c>
      <c r="B1154">
        <v>2</v>
      </c>
      <c r="C1154" s="2" t="s">
        <v>3693</v>
      </c>
      <c r="D1154">
        <v>332</v>
      </c>
      <c r="E1154" s="2" t="s">
        <v>5960</v>
      </c>
      <c r="F1154" s="2" t="s">
        <v>4931</v>
      </c>
      <c r="G1154" s="2">
        <v>1153</v>
      </c>
      <c r="H1154" t="b">
        <v>1</v>
      </c>
      <c r="I1154" s="3">
        <v>43299.451099537036</v>
      </c>
      <c r="J1154" s="2">
        <v>1175</v>
      </c>
      <c r="K1154" s="2">
        <v>-23.639825999999999</v>
      </c>
      <c r="L1154" s="2">
        <v>-46.607307499999997</v>
      </c>
      <c r="M1154" s="2">
        <f>IF(AND(_332_2018_07_18_outfile_posicao[[#This Row],[hora bus]]=I1153,_332_2018_07_18_outfile_posicao[[#This Row],[lat bus]]=K1153,_332_2018_07_18_outfile_posicao[[#This Row],[lon bus]]=L1153),1,0)</f>
        <v>0</v>
      </c>
      <c r="N1154">
        <v>1</v>
      </c>
      <c r="O1154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1154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1154" s="4">
        <f>_332_2018_07_18_outfile_posicao[[#This Row],[8686,881807]]/_332_2018_07_18_outfile_posicao[[#Headers],[8686,881807]]</f>
        <v>5.2380543083378913E-4</v>
      </c>
      <c r="R1154">
        <f>_332_2018_07_18_outfile_posicao[[#This Row],[8686,881807]]-P1153</f>
        <v>-8565.7649761317316</v>
      </c>
      <c r="S1154">
        <f>(_332_2018_07_18_outfile_posicao[[#This Row],[hora bus]]-I1153)*86000</f>
        <v>10407.592592644505</v>
      </c>
      <c r="T1154">
        <f>_332_2018_07_18_outfile_posicao[[#This Row],[desloc]]/_332_2018_07_18_outfile_posicao[[#This Row],[seconds]]</f>
        <v>-0.82303038862085431</v>
      </c>
      <c r="U1154">
        <f>_332_2018_07_18_outfile_posicao[[#This Row],[spd m/s]]*3.6</f>
        <v>-2.9629093990350754</v>
      </c>
      <c r="V1154" s="2"/>
      <c r="W1154" s="2">
        <f>IF(_332_2018_07_18_outfile_posicao[[#This Row],[cod bus]]=F1153,0,1)</f>
        <v>0</v>
      </c>
      <c r="X1154" s="2">
        <f>IF(_332_2018_07_18_outfile_posicao[[#This Row],[desloc]]&gt;=0,0,1)</f>
        <v>1</v>
      </c>
      <c r="Y1154" s="2">
        <f>IF(AND(_332_2018_07_18_outfile_posicao[[#This Row],[spd m/s]]&lt;1,_332_2018_07_18_outfile_posicao[[#This Row],[spd m/s]]&lt;&gt;0),1,0)</f>
        <v>1</v>
      </c>
      <c r="Z1154" s="2">
        <f>IF(Z1153=0.5,IF(P1154&gt;=P1155,0.5,1),IF(_332_2018_07_18_outfile_posicao[[#This Row],[desloc]]&lt;-1000,IF(P1154&gt;=P1155,IF(AND(Z1153=0.5,P1154=P1155),0,IF(P1154&lt;700,0.5,0)),1),IF(AND(X1154&gt;0,X1153&gt;0,_332_2018_07_18_outfile_posicao[[#This Row],[8686,881807]]&lt;500,_332_2018_07_18_outfile_posicao[[#This Row],[desloc]]&gt;0),IF(_332_2018_07_18_outfile_posicao[[#This Row],[8686,881807]]&lt;500,1,0),0)))</f>
        <v>0.5</v>
      </c>
      <c r="AA1154" s="2">
        <f t="shared" ref="AA1154:AA1217" si="18">IF(W1154=1,0,IF(Z1154&gt;0,0,IF(P1154&gt;AA1155,P1154,AA1155)))</f>
        <v>0</v>
      </c>
      <c r="AB1154" s="2">
        <f>IF(_332_2018_07_18_outfile_posicao[[#This Row],[inicio]]=1,0,IF(AB1153&gt;0,0.5,IF(_332_2018_07_18_outfile_posicao[[#This Row],[max dist]]=_332_2018_07_18_outfile_posicao[[#This Row],[8686,881807]],1,0)))</f>
        <v>0.5</v>
      </c>
      <c r="AC1154" s="2">
        <f>IF(_332_2018_07_18_outfile_posicao[[#This Row],[fim]]=0,AC1155+1,0)</f>
        <v>0</v>
      </c>
      <c r="AD1154" s="2"/>
      <c r="AE1154" s="2"/>
      <c r="AF1154" s="2"/>
      <c r="AG1154" s="2"/>
      <c r="AH1154" s="2"/>
      <c r="AI1154" s="2"/>
    </row>
    <row r="1155" spans="1:35" x14ac:dyDescent="0.25">
      <c r="A1155">
        <v>1180</v>
      </c>
      <c r="B1155">
        <v>2</v>
      </c>
      <c r="C1155" s="2" t="s">
        <v>3695</v>
      </c>
      <c r="D1155">
        <v>332</v>
      </c>
      <c r="E1155" s="2" t="s">
        <v>5961</v>
      </c>
      <c r="F1155" s="2" t="s">
        <v>4931</v>
      </c>
      <c r="G1155" s="2">
        <v>1154</v>
      </c>
      <c r="H1155" t="b">
        <v>1</v>
      </c>
      <c r="I1155" s="3">
        <v>43299.451597222222</v>
      </c>
      <c r="J1155" s="2">
        <v>1178</v>
      </c>
      <c r="K1155" s="2">
        <v>-23.639825999999999</v>
      </c>
      <c r="L1155" s="2">
        <v>-46.607307499999997</v>
      </c>
      <c r="M1155" s="2">
        <f>IF(AND(_332_2018_07_18_outfile_posicao[[#This Row],[hora bus]]=I1154,_332_2018_07_18_outfile_posicao[[#This Row],[lat bus]]=K1154,_332_2018_07_18_outfile_posicao[[#This Row],[lon bus]]=L1154),1,0)</f>
        <v>0</v>
      </c>
      <c r="N1155">
        <v>1</v>
      </c>
      <c r="O1155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1155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1155" s="4">
        <f>_332_2018_07_18_outfile_posicao[[#This Row],[8686,881807]]/_332_2018_07_18_outfile_posicao[[#Headers],[8686,881807]]</f>
        <v>5.2380543083378913E-4</v>
      </c>
      <c r="R1155">
        <f>_332_2018_07_18_outfile_posicao[[#This Row],[8686,881807]]-P1154</f>
        <v>0</v>
      </c>
      <c r="S1155">
        <f>(_332_2018_07_18_outfile_posicao[[#This Row],[hora bus]]-I1154)*86000</f>
        <v>42.80092591943685</v>
      </c>
      <c r="T1155">
        <f>_332_2018_07_18_outfile_posicao[[#This Row],[desloc]]/_332_2018_07_18_outfile_posicao[[#This Row],[seconds]]</f>
        <v>0</v>
      </c>
      <c r="U1155">
        <f>_332_2018_07_18_outfile_posicao[[#This Row],[spd m/s]]*3.6</f>
        <v>0</v>
      </c>
      <c r="V1155" s="2"/>
      <c r="W1155" s="2">
        <f>IF(_332_2018_07_18_outfile_posicao[[#This Row],[cod bus]]=F1154,0,1)</f>
        <v>0</v>
      </c>
      <c r="X1155" s="2">
        <f>IF(_332_2018_07_18_outfile_posicao[[#This Row],[desloc]]&gt;=0,0,1)</f>
        <v>0</v>
      </c>
      <c r="Y1155" s="2">
        <f>IF(AND(_332_2018_07_18_outfile_posicao[[#This Row],[spd m/s]]&lt;1,_332_2018_07_18_outfile_posicao[[#This Row],[spd m/s]]&lt;&gt;0),1,0)</f>
        <v>0</v>
      </c>
      <c r="Z1155" s="2">
        <f>IF(Z1154=0.5,IF(P1155&gt;=P1156,0.5,1),IF(_332_2018_07_18_outfile_posicao[[#This Row],[desloc]]&lt;-1000,IF(P1155&gt;=P1156,IF(AND(Z1154=0.5,P1155=P1156),0,IF(P1155&lt;700,0.5,0)),1),IF(AND(X1155&gt;0,X1154&gt;0,_332_2018_07_18_outfile_posicao[[#This Row],[8686,881807]]&lt;500,_332_2018_07_18_outfile_posicao[[#This Row],[desloc]]&gt;0),IF(_332_2018_07_18_outfile_posicao[[#This Row],[8686,881807]]&lt;500,1,0),0)))</f>
        <v>0.5</v>
      </c>
      <c r="AA1155" s="2">
        <f t="shared" si="18"/>
        <v>0</v>
      </c>
      <c r="AB1155" s="2">
        <f>IF(_332_2018_07_18_outfile_posicao[[#This Row],[inicio]]=1,0,IF(AB1154&gt;0,0.5,IF(_332_2018_07_18_outfile_posicao[[#This Row],[max dist]]=_332_2018_07_18_outfile_posicao[[#This Row],[8686,881807]],1,0)))</f>
        <v>0.5</v>
      </c>
      <c r="AC1155" s="2">
        <f>IF(_332_2018_07_18_outfile_posicao[[#This Row],[fim]]=0,AC1156+1,0)</f>
        <v>0</v>
      </c>
      <c r="AD1155" s="2"/>
      <c r="AE1155" s="2"/>
      <c r="AF1155" s="2"/>
      <c r="AG1155" s="2"/>
      <c r="AH1155" s="2"/>
      <c r="AI1155" s="2"/>
    </row>
    <row r="1156" spans="1:35" x14ac:dyDescent="0.25">
      <c r="A1156">
        <v>1181</v>
      </c>
      <c r="B1156">
        <v>2</v>
      </c>
      <c r="C1156" s="2" t="s">
        <v>3696</v>
      </c>
      <c r="D1156">
        <v>332</v>
      </c>
      <c r="E1156" s="2" t="s">
        <v>5962</v>
      </c>
      <c r="F1156" s="2" t="s">
        <v>4931</v>
      </c>
      <c r="G1156" s="2">
        <v>1155</v>
      </c>
      <c r="H1156" t="b">
        <v>1</v>
      </c>
      <c r="I1156" s="3">
        <v>43299.452118055553</v>
      </c>
      <c r="J1156" s="2">
        <v>1181</v>
      </c>
      <c r="K1156" s="2">
        <v>-23.639825999999999</v>
      </c>
      <c r="L1156" s="2">
        <v>-46.607307499999997</v>
      </c>
      <c r="M1156" s="2">
        <f>IF(AND(_332_2018_07_18_outfile_posicao[[#This Row],[hora bus]]=I1155,_332_2018_07_18_outfile_posicao[[#This Row],[lat bus]]=K1155,_332_2018_07_18_outfile_posicao[[#This Row],[lon bus]]=L1155),1,0)</f>
        <v>0</v>
      </c>
      <c r="N1156">
        <v>1</v>
      </c>
      <c r="O1156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1156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1156" s="4">
        <f>_332_2018_07_18_outfile_posicao[[#This Row],[8686,881807]]/_332_2018_07_18_outfile_posicao[[#Headers],[8686,881807]]</f>
        <v>5.2380543083378913E-4</v>
      </c>
      <c r="R1156">
        <f>_332_2018_07_18_outfile_posicao[[#This Row],[8686,881807]]-P1155</f>
        <v>0</v>
      </c>
      <c r="S1156">
        <f>(_332_2018_07_18_outfile_posicao[[#This Row],[hora bus]]-I1155)*86000</f>
        <v>44.791666499804705</v>
      </c>
      <c r="T1156">
        <f>_332_2018_07_18_outfile_posicao[[#This Row],[desloc]]/_332_2018_07_18_outfile_posicao[[#This Row],[seconds]]</f>
        <v>0</v>
      </c>
      <c r="U1156">
        <f>_332_2018_07_18_outfile_posicao[[#This Row],[spd m/s]]*3.6</f>
        <v>0</v>
      </c>
      <c r="V1156" s="2"/>
      <c r="W1156" s="2">
        <f>IF(_332_2018_07_18_outfile_posicao[[#This Row],[cod bus]]=F1155,0,1)</f>
        <v>0</v>
      </c>
      <c r="X1156" s="2">
        <f>IF(_332_2018_07_18_outfile_posicao[[#This Row],[desloc]]&gt;=0,0,1)</f>
        <v>0</v>
      </c>
      <c r="Y1156" s="2">
        <f>IF(AND(_332_2018_07_18_outfile_posicao[[#This Row],[spd m/s]]&lt;1,_332_2018_07_18_outfile_posicao[[#This Row],[spd m/s]]&lt;&gt;0),1,0)</f>
        <v>0</v>
      </c>
      <c r="Z1156" s="2">
        <f>IF(Z1155=0.5,IF(P1156&gt;=P1157,0.5,1),IF(_332_2018_07_18_outfile_posicao[[#This Row],[desloc]]&lt;-1000,IF(P1156&gt;=P1157,IF(AND(Z1155=0.5,P1156=P1157),0,IF(P1156&lt;700,0.5,0)),1),IF(AND(X1156&gt;0,X1155&gt;0,_332_2018_07_18_outfile_posicao[[#This Row],[8686,881807]]&lt;500,_332_2018_07_18_outfile_posicao[[#This Row],[desloc]]&gt;0),IF(_332_2018_07_18_outfile_posicao[[#This Row],[8686,881807]]&lt;500,1,0),0)))</f>
        <v>1</v>
      </c>
      <c r="AA1156" s="2">
        <f t="shared" si="18"/>
        <v>0</v>
      </c>
      <c r="AB1156" s="2">
        <f>IF(_332_2018_07_18_outfile_posicao[[#This Row],[inicio]]=1,0,IF(AB1155&gt;0,0.5,IF(_332_2018_07_18_outfile_posicao[[#This Row],[max dist]]=_332_2018_07_18_outfile_posicao[[#This Row],[8686,881807]],1,0)))</f>
        <v>0</v>
      </c>
      <c r="AC1156" s="2">
        <f>IF(_332_2018_07_18_outfile_posicao[[#This Row],[fim]]=0,AC1157+1,0)</f>
        <v>35</v>
      </c>
      <c r="AD1156" s="2"/>
      <c r="AE1156" s="2"/>
      <c r="AF1156" s="2"/>
      <c r="AG1156" s="2"/>
      <c r="AH1156" s="2"/>
      <c r="AI1156" s="2"/>
    </row>
    <row r="1157" spans="1:35" x14ac:dyDescent="0.25">
      <c r="A1157">
        <v>1183</v>
      </c>
      <c r="B1157">
        <v>2</v>
      </c>
      <c r="C1157" s="2" t="s">
        <v>3698</v>
      </c>
      <c r="D1157">
        <v>332</v>
      </c>
      <c r="E1157" s="2" t="s">
        <v>5963</v>
      </c>
      <c r="F1157" s="2" t="s">
        <v>4931</v>
      </c>
      <c r="G1157" s="2">
        <v>1156</v>
      </c>
      <c r="H1157" t="b">
        <v>1</v>
      </c>
      <c r="I1157" s="3">
        <v>43299.452638888892</v>
      </c>
      <c r="J1157" s="2">
        <v>1184</v>
      </c>
      <c r="K1157" s="2">
        <v>-23.637562500000001</v>
      </c>
      <c r="L1157" s="2">
        <v>-46.607782999999998</v>
      </c>
      <c r="M1157" s="2">
        <f>IF(AND(_332_2018_07_18_outfile_posicao[[#This Row],[hora bus]]=I1156,_332_2018_07_18_outfile_posicao[[#This Row],[lat bus]]=K1156,_332_2018_07_18_outfile_posicao[[#This Row],[lon bus]]=L1156),1,0)</f>
        <v>0</v>
      </c>
      <c r="N1157">
        <v>22</v>
      </c>
      <c r="O1157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0.49999999770004588</v>
      </c>
      <c r="P1157">
        <f>VLOOKUP(_332_2018_07_18_outfile_posicao[[#This Row],[shape]],shape!A:D,4,0)+VLOOKUP(_332_2018_07_18_outfile_posicao[[#This Row],[shape]]+1,shape!A:E,5,0)*_332_2018_07_18_outfile_posicao[[#This Row],[% avanc]]</f>
        <v>287.56122898596385</v>
      </c>
      <c r="Q1157" s="4">
        <f>_332_2018_07_18_outfile_posicao[[#This Row],[8686,881807]]/_332_2018_07_18_outfile_posicao[[#Headers],[8686,881807]]</f>
        <v>3.3102928688893106E-2</v>
      </c>
      <c r="R1157">
        <f>_332_2018_07_18_outfile_posicao[[#This Row],[8686,881807]]-P1156</f>
        <v>283.01099311844604</v>
      </c>
      <c r="S1157">
        <f>(_332_2018_07_18_outfile_posicao[[#This Row],[hora bus]]-I1156)*86000</f>
        <v>44.79166712553706</v>
      </c>
      <c r="T1157">
        <f>_332_2018_07_18_outfile_posicao[[#This Row],[desloc]]/_332_2018_07_18_outfile_posicao[[#This Row],[seconds]]</f>
        <v>6.3183848979153776</v>
      </c>
      <c r="U1157">
        <f>_332_2018_07_18_outfile_posicao[[#This Row],[spd m/s]]*3.6</f>
        <v>22.746185632495362</v>
      </c>
      <c r="V1157" s="2"/>
      <c r="W1157" s="2">
        <f>IF(_332_2018_07_18_outfile_posicao[[#This Row],[cod bus]]=F1156,0,1)</f>
        <v>0</v>
      </c>
      <c r="X1157" s="2">
        <f>IF(_332_2018_07_18_outfile_posicao[[#This Row],[desloc]]&gt;=0,0,1)</f>
        <v>0</v>
      </c>
      <c r="Y1157" s="2">
        <f>IF(AND(_332_2018_07_18_outfile_posicao[[#This Row],[spd m/s]]&lt;1,_332_2018_07_18_outfile_posicao[[#This Row],[spd m/s]]&lt;&gt;0),1,0)</f>
        <v>0</v>
      </c>
      <c r="Z1157" s="2">
        <f>IF(Z1156=0.5,IF(P1157&gt;=P1158,0.5,1),IF(_332_2018_07_18_outfile_posicao[[#This Row],[desloc]]&lt;-1000,IF(P1157&gt;=P1158,IF(AND(Z1156=0.5,P1157=P1158),0,IF(P1157&lt;700,0.5,0)),1),IF(AND(X1157&gt;0,X1156&gt;0,_332_2018_07_18_outfile_posicao[[#This Row],[8686,881807]]&lt;500,_332_2018_07_18_outfile_posicao[[#This Row],[desloc]]&gt;0),IF(_332_2018_07_18_outfile_posicao[[#This Row],[8686,881807]]&lt;500,1,0),0)))</f>
        <v>0</v>
      </c>
      <c r="AA1157" s="2">
        <f t="shared" si="18"/>
        <v>7902.3891444166948</v>
      </c>
      <c r="AB1157" s="2">
        <f>IF(_332_2018_07_18_outfile_posicao[[#This Row],[inicio]]=1,0,IF(AB1156&gt;0,0.5,IF(_332_2018_07_18_outfile_posicao[[#This Row],[max dist]]=_332_2018_07_18_outfile_posicao[[#This Row],[8686,881807]],1,0)))</f>
        <v>0</v>
      </c>
      <c r="AC1157" s="2">
        <f>IF(_332_2018_07_18_outfile_posicao[[#This Row],[fim]]=0,AC1158+1,0)</f>
        <v>34</v>
      </c>
      <c r="AD1157" s="2"/>
      <c r="AE1157" s="2"/>
      <c r="AF1157" s="2"/>
      <c r="AG1157" s="2"/>
      <c r="AH1157" s="2"/>
      <c r="AI1157" s="2"/>
    </row>
    <row r="1158" spans="1:35" x14ac:dyDescent="0.25">
      <c r="A1158">
        <v>1184</v>
      </c>
      <c r="B1158">
        <v>2</v>
      </c>
      <c r="C1158" s="2" t="s">
        <v>3699</v>
      </c>
      <c r="D1158">
        <v>332</v>
      </c>
      <c r="E1158" s="2" t="s">
        <v>5963</v>
      </c>
      <c r="F1158" s="2" t="s">
        <v>4931</v>
      </c>
      <c r="G1158" s="2">
        <v>1157</v>
      </c>
      <c r="H1158" t="b">
        <v>1</v>
      </c>
      <c r="I1158" s="3">
        <v>43299.453159722223</v>
      </c>
      <c r="J1158" s="2">
        <v>1188</v>
      </c>
      <c r="K1158" s="2">
        <v>-23.637034499999999</v>
      </c>
      <c r="L1158" s="2">
        <v>-46.606907999999997</v>
      </c>
      <c r="M1158" s="2">
        <f>IF(AND(_332_2018_07_18_outfile_posicao[[#This Row],[hora bus]]=I1157,_332_2018_07_18_outfile_posicao[[#This Row],[lat bus]]=K1157,_332_2018_07_18_outfile_posicao[[#This Row],[lon bus]]=L1157),1,0)</f>
        <v>0</v>
      </c>
      <c r="N1158">
        <v>36</v>
      </c>
      <c r="O1158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0.49999997503032839</v>
      </c>
      <c r="P1158">
        <f>VLOOKUP(_332_2018_07_18_outfile_posicao[[#This Row],[shape]],shape!A:D,4,0)+VLOOKUP(_332_2018_07_18_outfile_posicao[[#This Row],[shape]]+1,shape!A:E,5,0)*_332_2018_07_18_outfile_posicao[[#This Row],[% avanc]]</f>
        <v>418.79771538784638</v>
      </c>
      <c r="Q1158" s="4">
        <f>_332_2018_07_18_outfile_posicao[[#This Row],[8686,881807]]/_332_2018_07_18_outfile_posicao[[#Headers],[8686,881807]]</f>
        <v>4.8210361864296787E-2</v>
      </c>
      <c r="R1158">
        <f>_332_2018_07_18_outfile_posicao[[#This Row],[8686,881807]]-P1157</f>
        <v>131.23648640188253</v>
      </c>
      <c r="S1158">
        <f>(_332_2018_07_18_outfile_posicao[[#This Row],[hora bus]]-I1157)*86000</f>
        <v>44.791666499804705</v>
      </c>
      <c r="T1158">
        <f>_332_2018_07_18_outfile_posicao[[#This Row],[desloc]]/_332_2018_07_18_outfile_posicao[[#This Row],[seconds]]</f>
        <v>2.9299308701196622</v>
      </c>
      <c r="U1158">
        <f>_332_2018_07_18_outfile_posicao[[#This Row],[spd m/s]]*3.6</f>
        <v>10.547751132430784</v>
      </c>
      <c r="V1158" s="2"/>
      <c r="W1158" s="2">
        <f>IF(_332_2018_07_18_outfile_posicao[[#This Row],[cod bus]]=F1157,0,1)</f>
        <v>0</v>
      </c>
      <c r="X1158" s="2">
        <f>IF(_332_2018_07_18_outfile_posicao[[#This Row],[desloc]]&gt;=0,0,1)</f>
        <v>0</v>
      </c>
      <c r="Y1158" s="2">
        <f>IF(AND(_332_2018_07_18_outfile_posicao[[#This Row],[spd m/s]]&lt;1,_332_2018_07_18_outfile_posicao[[#This Row],[spd m/s]]&lt;&gt;0),1,0)</f>
        <v>0</v>
      </c>
      <c r="Z1158" s="2">
        <f>IF(Z1157=0.5,IF(P1158&gt;=P1159,0.5,1),IF(_332_2018_07_18_outfile_posicao[[#This Row],[desloc]]&lt;-1000,IF(P1158&gt;=P1159,IF(AND(Z1157=0.5,P1158=P1159),0,IF(P1158&lt;700,0.5,0)),1),IF(AND(X1158&gt;0,X1157&gt;0,_332_2018_07_18_outfile_posicao[[#This Row],[8686,881807]]&lt;500,_332_2018_07_18_outfile_posicao[[#This Row],[desloc]]&gt;0),IF(_332_2018_07_18_outfile_posicao[[#This Row],[8686,881807]]&lt;500,1,0),0)))</f>
        <v>0</v>
      </c>
      <c r="AA1158" s="2">
        <f t="shared" si="18"/>
        <v>7902.3891444166948</v>
      </c>
      <c r="AB1158" s="2">
        <f>IF(_332_2018_07_18_outfile_posicao[[#This Row],[inicio]]=1,0,IF(AB1157&gt;0,0.5,IF(_332_2018_07_18_outfile_posicao[[#This Row],[max dist]]=_332_2018_07_18_outfile_posicao[[#This Row],[8686,881807]],1,0)))</f>
        <v>0</v>
      </c>
      <c r="AC1158" s="2">
        <f>IF(_332_2018_07_18_outfile_posicao[[#This Row],[fim]]=0,AC1159+1,0)</f>
        <v>33</v>
      </c>
      <c r="AD1158" s="2"/>
      <c r="AE1158" s="2"/>
      <c r="AF1158" s="2"/>
      <c r="AG1158" s="2"/>
      <c r="AH1158" s="2"/>
      <c r="AI1158" s="2"/>
    </row>
    <row r="1159" spans="1:35" x14ac:dyDescent="0.25">
      <c r="A1159">
        <v>1186</v>
      </c>
      <c r="B1159">
        <v>2</v>
      </c>
      <c r="C1159" s="2" t="s">
        <v>3701</v>
      </c>
      <c r="D1159">
        <v>332</v>
      </c>
      <c r="E1159" s="2" t="s">
        <v>5964</v>
      </c>
      <c r="F1159" s="2" t="s">
        <v>4931</v>
      </c>
      <c r="G1159" s="2">
        <v>1158</v>
      </c>
      <c r="H1159" t="b">
        <v>1</v>
      </c>
      <c r="I1159" s="3">
        <v>43299.453680555554</v>
      </c>
      <c r="J1159" s="2">
        <v>1192</v>
      </c>
      <c r="K1159" s="2">
        <v>-23.635387000000001</v>
      </c>
      <c r="L1159" s="2">
        <v>-46.6061555</v>
      </c>
      <c r="M1159" s="2">
        <f>IF(AND(_332_2018_07_18_outfile_posicao[[#This Row],[hora bus]]=I1158,_332_2018_07_18_outfile_posicao[[#This Row],[lat bus]]=K1158,_332_2018_07_18_outfile_posicao[[#This Row],[lon bus]]=L1158),1,0)</f>
        <v>0</v>
      </c>
      <c r="N1159">
        <v>47</v>
      </c>
      <c r="O1159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0.49999996594661322</v>
      </c>
      <c r="P1159">
        <f>VLOOKUP(_332_2018_07_18_outfile_posicao[[#This Row],[shape]],shape!A:D,4,0)+VLOOKUP(_332_2018_07_18_outfile_posicao[[#This Row],[shape]]+1,shape!A:E,5,0)*_332_2018_07_18_outfile_posicao[[#This Row],[% avanc]]</f>
        <v>639.57999517211829</v>
      </c>
      <c r="Q1159" s="4">
        <f>_332_2018_07_18_outfile_posicao[[#This Row],[8686,881807]]/_332_2018_07_18_outfile_posicao[[#Headers],[8686,881807]]</f>
        <v>7.3625958011393294E-2</v>
      </c>
      <c r="R1159">
        <f>_332_2018_07_18_outfile_posicao[[#This Row],[8686,881807]]-P1158</f>
        <v>220.78227978427191</v>
      </c>
      <c r="S1159">
        <f>(_332_2018_07_18_outfile_posicao[[#This Row],[hora bus]]-I1158)*86000</f>
        <v>44.791666499804705</v>
      </c>
      <c r="T1159">
        <f>_332_2018_07_18_outfile_posicao[[#This Row],[desloc]]/_332_2018_07_18_outfile_posicao[[#This Row],[seconds]]</f>
        <v>4.929092776336744</v>
      </c>
      <c r="U1159">
        <f>_332_2018_07_18_outfile_posicao[[#This Row],[spd m/s]]*3.6</f>
        <v>17.744733994812279</v>
      </c>
      <c r="V1159" s="2"/>
      <c r="W1159" s="2">
        <f>IF(_332_2018_07_18_outfile_posicao[[#This Row],[cod bus]]=F1158,0,1)</f>
        <v>0</v>
      </c>
      <c r="X1159" s="2">
        <f>IF(_332_2018_07_18_outfile_posicao[[#This Row],[desloc]]&gt;=0,0,1)</f>
        <v>0</v>
      </c>
      <c r="Y1159" s="2">
        <f>IF(AND(_332_2018_07_18_outfile_posicao[[#This Row],[spd m/s]]&lt;1,_332_2018_07_18_outfile_posicao[[#This Row],[spd m/s]]&lt;&gt;0),1,0)</f>
        <v>0</v>
      </c>
      <c r="Z1159" s="2">
        <f>IF(Z1158=0.5,IF(P1159&gt;=P1160,0.5,1),IF(_332_2018_07_18_outfile_posicao[[#This Row],[desloc]]&lt;-1000,IF(P1159&gt;=P1160,IF(AND(Z1158=0.5,P1159=P1160),0,IF(P1159&lt;700,0.5,0)),1),IF(AND(X1159&gt;0,X1158&gt;0,_332_2018_07_18_outfile_posicao[[#This Row],[8686,881807]]&lt;500,_332_2018_07_18_outfile_posicao[[#This Row],[desloc]]&gt;0),IF(_332_2018_07_18_outfile_posicao[[#This Row],[8686,881807]]&lt;500,1,0),0)))</f>
        <v>0</v>
      </c>
      <c r="AA1159" s="2">
        <f t="shared" si="18"/>
        <v>7902.3891444166948</v>
      </c>
      <c r="AB1159" s="2">
        <f>IF(_332_2018_07_18_outfile_posicao[[#This Row],[inicio]]=1,0,IF(AB1158&gt;0,0.5,IF(_332_2018_07_18_outfile_posicao[[#This Row],[max dist]]=_332_2018_07_18_outfile_posicao[[#This Row],[8686,881807]],1,0)))</f>
        <v>0</v>
      </c>
      <c r="AC1159" s="2">
        <f>IF(_332_2018_07_18_outfile_posicao[[#This Row],[fim]]=0,AC1160+1,0)</f>
        <v>32</v>
      </c>
      <c r="AD1159" s="2"/>
      <c r="AE1159" s="2"/>
      <c r="AF1159" s="2"/>
      <c r="AG1159" s="2"/>
      <c r="AH1159" s="2"/>
      <c r="AI1159" s="2"/>
    </row>
    <row r="1160" spans="1:35" x14ac:dyDescent="0.25">
      <c r="A1160">
        <v>1187</v>
      </c>
      <c r="B1160">
        <v>2</v>
      </c>
      <c r="C1160" s="2" t="s">
        <v>3702</v>
      </c>
      <c r="D1160">
        <v>332</v>
      </c>
      <c r="E1160" s="2" t="s">
        <v>5965</v>
      </c>
      <c r="F1160" s="2" t="s">
        <v>4931</v>
      </c>
      <c r="G1160" s="2">
        <v>1159</v>
      </c>
      <c r="H1160" t="b">
        <v>1</v>
      </c>
      <c r="I1160" s="3">
        <v>43299.454201388886</v>
      </c>
      <c r="J1160" s="2">
        <v>1196</v>
      </c>
      <c r="K1160" s="2">
        <v>-23.633783874999999</v>
      </c>
      <c r="L1160" s="2">
        <v>-46.605435999999997</v>
      </c>
      <c r="M1160" s="2">
        <f>IF(AND(_332_2018_07_18_outfile_posicao[[#This Row],[hora bus]]=I1159,_332_2018_07_18_outfile_posicao[[#This Row],[lat bus]]=K1159,_332_2018_07_18_outfile_posicao[[#This Row],[lon bus]]=L1159),1,0)</f>
        <v>0</v>
      </c>
      <c r="N1160">
        <v>51</v>
      </c>
      <c r="O1160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0.87499993927691155</v>
      </c>
      <c r="P1160">
        <f>VLOOKUP(_332_2018_07_18_outfile_posicao[[#This Row],[shape]],shape!A:D,4,0)+VLOOKUP(_332_2018_07_18_outfile_posicao[[#This Row],[shape]]+1,shape!A:E,5,0)*_332_2018_07_18_outfile_posicao[[#This Row],[% avanc]]</f>
        <v>833.10502408084255</v>
      </c>
      <c r="Q1160" s="4">
        <f>_332_2018_07_18_outfile_posicao[[#This Row],[8686,881807]]/_332_2018_07_18_outfile_posicao[[#Headers],[8686,881807]]</f>
        <v>9.5903805599094935E-2</v>
      </c>
      <c r="R1160">
        <f>_332_2018_07_18_outfile_posicao[[#This Row],[8686,881807]]-P1159</f>
        <v>193.52502890872427</v>
      </c>
      <c r="S1160">
        <f>(_332_2018_07_18_outfile_posicao[[#This Row],[hora bus]]-I1159)*86000</f>
        <v>44.791666499804705</v>
      </c>
      <c r="T1160">
        <f>_332_2018_07_18_outfile_posicao[[#This Row],[desloc]]/_332_2018_07_18_outfile_posicao[[#This Row],[seconds]]</f>
        <v>4.3205588010342959</v>
      </c>
      <c r="U1160">
        <f>_332_2018_07_18_outfile_posicao[[#This Row],[spd m/s]]*3.6</f>
        <v>15.554011683723466</v>
      </c>
      <c r="V1160" s="2"/>
      <c r="W1160" s="2">
        <f>IF(_332_2018_07_18_outfile_posicao[[#This Row],[cod bus]]=F1159,0,1)</f>
        <v>0</v>
      </c>
      <c r="X1160" s="2">
        <f>IF(_332_2018_07_18_outfile_posicao[[#This Row],[desloc]]&gt;=0,0,1)</f>
        <v>0</v>
      </c>
      <c r="Y1160" s="2">
        <f>IF(AND(_332_2018_07_18_outfile_posicao[[#This Row],[spd m/s]]&lt;1,_332_2018_07_18_outfile_posicao[[#This Row],[spd m/s]]&lt;&gt;0),1,0)</f>
        <v>0</v>
      </c>
      <c r="Z1160" s="2">
        <f>IF(Z1159=0.5,IF(P1160&gt;=P1161,0.5,1),IF(_332_2018_07_18_outfile_posicao[[#This Row],[desloc]]&lt;-1000,IF(P1160&gt;=P1161,IF(AND(Z1159=0.5,P1160=P1161),0,IF(P1160&lt;700,0.5,0)),1),IF(AND(X1160&gt;0,X1159&gt;0,_332_2018_07_18_outfile_posicao[[#This Row],[8686,881807]]&lt;500,_332_2018_07_18_outfile_posicao[[#This Row],[desloc]]&gt;0),IF(_332_2018_07_18_outfile_posicao[[#This Row],[8686,881807]]&lt;500,1,0),0)))</f>
        <v>0</v>
      </c>
      <c r="AA1160" s="2">
        <f t="shared" si="18"/>
        <v>7902.3891444166948</v>
      </c>
      <c r="AB1160" s="2">
        <f>IF(_332_2018_07_18_outfile_posicao[[#This Row],[inicio]]=1,0,IF(AB1159&gt;0,0.5,IF(_332_2018_07_18_outfile_posicao[[#This Row],[max dist]]=_332_2018_07_18_outfile_posicao[[#This Row],[8686,881807]],1,0)))</f>
        <v>0</v>
      </c>
      <c r="AC1160" s="2">
        <f>IF(_332_2018_07_18_outfile_posicao[[#This Row],[fim]]=0,AC1161+1,0)</f>
        <v>31</v>
      </c>
      <c r="AD1160" s="2"/>
      <c r="AE1160" s="2"/>
      <c r="AF1160" s="2"/>
      <c r="AG1160" s="2"/>
      <c r="AH1160" s="2"/>
      <c r="AI1160" s="2"/>
    </row>
    <row r="1161" spans="1:35" x14ac:dyDescent="0.25">
      <c r="A1161">
        <v>1189</v>
      </c>
      <c r="B1161">
        <v>2</v>
      </c>
      <c r="C1161" s="2" t="s">
        <v>3704</v>
      </c>
      <c r="D1161">
        <v>332</v>
      </c>
      <c r="E1161" s="2" t="s">
        <v>5966</v>
      </c>
      <c r="F1161" s="2" t="s">
        <v>4931</v>
      </c>
      <c r="G1161" s="2">
        <v>1160</v>
      </c>
      <c r="H1161" t="b">
        <v>1</v>
      </c>
      <c r="I1161" s="3">
        <v>43299.454722222225</v>
      </c>
      <c r="J1161" s="2">
        <v>1200</v>
      </c>
      <c r="K1161" s="2">
        <v>-23.633032750000002</v>
      </c>
      <c r="L1161" s="2">
        <v>-46.605101374999997</v>
      </c>
      <c r="M1161" s="2">
        <f>IF(AND(_332_2018_07_18_outfile_posicao[[#This Row],[hora bus]]=I1160,_332_2018_07_18_outfile_posicao[[#This Row],[lat bus]]=K1160,_332_2018_07_18_outfile_posicao[[#This Row],[lon bus]]=L1160),1,0)</f>
        <v>0</v>
      </c>
      <c r="N1161">
        <v>52</v>
      </c>
      <c r="O1161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0.81160008689985508</v>
      </c>
      <c r="P1161">
        <f>VLOOKUP(_332_2018_07_18_outfile_posicao[[#This Row],[shape]],shape!A:D,4,0)+VLOOKUP(_332_2018_07_18_outfile_posicao[[#This Row],[shape]]+1,shape!A:E,5,0)*_332_2018_07_18_outfile_posicao[[#This Row],[% avanc]]</f>
        <v>923.41937702285099</v>
      </c>
      <c r="Q1161" s="4">
        <f>_332_2018_07_18_outfile_posicao[[#This Row],[8686,881807]]/_332_2018_07_18_outfile_posicao[[#Headers],[8686,881807]]</f>
        <v>0.10630044215390935</v>
      </c>
      <c r="R1161">
        <f>_332_2018_07_18_outfile_posicao[[#This Row],[8686,881807]]-P1160</f>
        <v>90.314352942008441</v>
      </c>
      <c r="S1161">
        <f>(_332_2018_07_18_outfile_posicao[[#This Row],[hora bus]]-I1160)*86000</f>
        <v>44.79166712553706</v>
      </c>
      <c r="T1161">
        <f>_332_2018_07_18_outfile_posicao[[#This Row],[desloc]]/_332_2018_07_18_outfile_posicao[[#This Row],[seconds]]</f>
        <v>2.0163204171187803</v>
      </c>
      <c r="U1161">
        <f>_332_2018_07_18_outfile_posicao[[#This Row],[spd m/s]]*3.6</f>
        <v>7.2587535016276092</v>
      </c>
      <c r="V1161" s="2"/>
      <c r="W1161" s="2">
        <f>IF(_332_2018_07_18_outfile_posicao[[#This Row],[cod bus]]=F1160,0,1)</f>
        <v>0</v>
      </c>
      <c r="X1161" s="2">
        <f>IF(_332_2018_07_18_outfile_posicao[[#This Row],[desloc]]&gt;=0,0,1)</f>
        <v>0</v>
      </c>
      <c r="Y1161" s="2">
        <f>IF(AND(_332_2018_07_18_outfile_posicao[[#This Row],[spd m/s]]&lt;1,_332_2018_07_18_outfile_posicao[[#This Row],[spd m/s]]&lt;&gt;0),1,0)</f>
        <v>0</v>
      </c>
      <c r="Z1161" s="2">
        <f>IF(Z1160=0.5,IF(P1161&gt;=P1162,0.5,1),IF(_332_2018_07_18_outfile_posicao[[#This Row],[desloc]]&lt;-1000,IF(P1161&gt;=P1162,IF(AND(Z1160=0.5,P1161=P1162),0,IF(P1161&lt;700,0.5,0)),1),IF(AND(X1161&gt;0,X1160&gt;0,_332_2018_07_18_outfile_posicao[[#This Row],[8686,881807]]&lt;500,_332_2018_07_18_outfile_posicao[[#This Row],[desloc]]&gt;0),IF(_332_2018_07_18_outfile_posicao[[#This Row],[8686,881807]]&lt;500,1,0),0)))</f>
        <v>0</v>
      </c>
      <c r="AA1161" s="2">
        <f t="shared" si="18"/>
        <v>7902.3891444166948</v>
      </c>
      <c r="AB1161" s="2">
        <f>IF(_332_2018_07_18_outfile_posicao[[#This Row],[inicio]]=1,0,IF(AB1160&gt;0,0.5,IF(_332_2018_07_18_outfile_posicao[[#This Row],[max dist]]=_332_2018_07_18_outfile_posicao[[#This Row],[8686,881807]],1,0)))</f>
        <v>0</v>
      </c>
      <c r="AC1161" s="2">
        <f>IF(_332_2018_07_18_outfile_posicao[[#This Row],[fim]]=0,AC1162+1,0)</f>
        <v>30</v>
      </c>
      <c r="AD1161" s="2"/>
      <c r="AE1161" s="2"/>
      <c r="AF1161" s="2"/>
      <c r="AG1161" s="2"/>
      <c r="AH1161" s="2"/>
      <c r="AI1161" s="2"/>
    </row>
    <row r="1162" spans="1:35" x14ac:dyDescent="0.25">
      <c r="A1162">
        <v>1190</v>
      </c>
      <c r="B1162">
        <v>2</v>
      </c>
      <c r="C1162" s="2" t="s">
        <v>3705</v>
      </c>
      <c r="D1162">
        <v>332</v>
      </c>
      <c r="E1162" s="2" t="s">
        <v>5966</v>
      </c>
      <c r="F1162" s="2" t="s">
        <v>4931</v>
      </c>
      <c r="G1162" s="2">
        <v>1161</v>
      </c>
      <c r="H1162" t="b">
        <v>1</v>
      </c>
      <c r="I1162" s="3">
        <v>43299.455243055556</v>
      </c>
      <c r="J1162" s="2">
        <v>1203</v>
      </c>
      <c r="K1162" s="2">
        <v>-23.6322565</v>
      </c>
      <c r="L1162" s="2">
        <v>-46.604763499999997</v>
      </c>
      <c r="M1162" s="2">
        <f>IF(AND(_332_2018_07_18_outfile_posicao[[#This Row],[hora bus]]=I1161,_332_2018_07_18_outfile_posicao[[#This Row],[lat bus]]=K1161,_332_2018_07_18_outfile_posicao[[#This Row],[lon bus]]=L1161),1,0)</f>
        <v>0</v>
      </c>
      <c r="N1162">
        <v>54</v>
      </c>
      <c r="O1162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0.74999994932894676</v>
      </c>
      <c r="P1162">
        <f>VLOOKUP(_332_2018_07_18_outfile_posicao[[#This Row],[shape]],shape!A:D,4,0)+VLOOKUP(_332_2018_07_18_outfile_posicao[[#This Row],[shape]]+1,shape!A:E,5,0)*_332_2018_07_18_outfile_posicao[[#This Row],[% avanc]]</f>
        <v>1016.4543789749463</v>
      </c>
      <c r="Q1162" s="4">
        <f>_332_2018_07_18_outfile_posicao[[#This Row],[8686,881807]]/_332_2018_07_18_outfile_posicao[[#Headers],[8686,881807]]</f>
        <v>0.11701026922639542</v>
      </c>
      <c r="R1162">
        <f>_332_2018_07_18_outfile_posicao[[#This Row],[8686,881807]]-P1161</f>
        <v>93.035001952095286</v>
      </c>
      <c r="S1162">
        <f>(_332_2018_07_18_outfile_posicao[[#This Row],[hora bus]]-I1161)*86000</f>
        <v>44.791666499804705</v>
      </c>
      <c r="T1162">
        <f>_332_2018_07_18_outfile_posicao[[#This Row],[desloc]]/_332_2018_07_18_outfile_posicao[[#This Row],[seconds]]</f>
        <v>2.0770605164355946</v>
      </c>
      <c r="U1162">
        <f>_332_2018_07_18_outfile_posicao[[#This Row],[spd m/s]]*3.6</f>
        <v>7.4774178591681411</v>
      </c>
      <c r="V1162" s="2"/>
      <c r="W1162" s="2">
        <f>IF(_332_2018_07_18_outfile_posicao[[#This Row],[cod bus]]=F1161,0,1)</f>
        <v>0</v>
      </c>
      <c r="X1162" s="2">
        <f>IF(_332_2018_07_18_outfile_posicao[[#This Row],[desloc]]&gt;=0,0,1)</f>
        <v>0</v>
      </c>
      <c r="Y1162" s="2">
        <f>IF(AND(_332_2018_07_18_outfile_posicao[[#This Row],[spd m/s]]&lt;1,_332_2018_07_18_outfile_posicao[[#This Row],[spd m/s]]&lt;&gt;0),1,0)</f>
        <v>0</v>
      </c>
      <c r="Z1162" s="2">
        <f>IF(Z1161=0.5,IF(P1162&gt;=P1163,0.5,1),IF(_332_2018_07_18_outfile_posicao[[#This Row],[desloc]]&lt;-1000,IF(P1162&gt;=P1163,IF(AND(Z1161=0.5,P1162=P1163),0,IF(P1162&lt;700,0.5,0)),1),IF(AND(X1162&gt;0,X1161&gt;0,_332_2018_07_18_outfile_posicao[[#This Row],[8686,881807]]&lt;500,_332_2018_07_18_outfile_posicao[[#This Row],[desloc]]&gt;0),IF(_332_2018_07_18_outfile_posicao[[#This Row],[8686,881807]]&lt;500,1,0),0)))</f>
        <v>0</v>
      </c>
      <c r="AA1162" s="2">
        <f t="shared" si="18"/>
        <v>7902.3891444166948</v>
      </c>
      <c r="AB1162" s="2">
        <f>IF(_332_2018_07_18_outfile_posicao[[#This Row],[inicio]]=1,0,IF(AB1161&gt;0,0.5,IF(_332_2018_07_18_outfile_posicao[[#This Row],[max dist]]=_332_2018_07_18_outfile_posicao[[#This Row],[8686,881807]],1,0)))</f>
        <v>0</v>
      </c>
      <c r="AC1162" s="2">
        <f>IF(_332_2018_07_18_outfile_posicao[[#This Row],[fim]]=0,AC1163+1,0)</f>
        <v>29</v>
      </c>
      <c r="AD1162" s="2"/>
      <c r="AE1162" s="2"/>
      <c r="AF1162" s="2"/>
      <c r="AG1162" s="2"/>
      <c r="AH1162" s="2"/>
      <c r="AI1162" s="2"/>
    </row>
    <row r="1163" spans="1:35" x14ac:dyDescent="0.25">
      <c r="A1163">
        <v>1191</v>
      </c>
      <c r="B1163">
        <v>2</v>
      </c>
      <c r="C1163" s="2" t="s">
        <v>3706</v>
      </c>
      <c r="D1163">
        <v>332</v>
      </c>
      <c r="E1163" s="2" t="s">
        <v>5967</v>
      </c>
      <c r="F1163" s="2" t="s">
        <v>4931</v>
      </c>
      <c r="G1163" s="2">
        <v>1162</v>
      </c>
      <c r="H1163" t="b">
        <v>1</v>
      </c>
      <c r="I1163" s="3">
        <v>43299.455416666664</v>
      </c>
      <c r="J1163" s="2">
        <v>1204</v>
      </c>
      <c r="K1163" s="2">
        <v>-23.63190625</v>
      </c>
      <c r="L1163" s="2">
        <v>-46.604627000000001</v>
      </c>
      <c r="M1163" s="2">
        <f>IF(AND(_332_2018_07_18_outfile_posicao[[#This Row],[hora bus]]=I1162,_332_2018_07_18_outfile_posicao[[#This Row],[lat bus]]=K1162,_332_2018_07_18_outfile_posicao[[#This Row],[lon bus]]=L1162),1,0)</f>
        <v>0</v>
      </c>
      <c r="N1163">
        <v>56</v>
      </c>
      <c r="O1163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0.24999997104729357</v>
      </c>
      <c r="P1163">
        <f>VLOOKUP(_332_2018_07_18_outfile_posicao[[#This Row],[shape]],shape!A:D,4,0)+VLOOKUP(_332_2018_07_18_outfile_posicao[[#This Row],[shape]]+1,shape!A:E,5,0)*_332_2018_07_18_outfile_posicao[[#This Row],[% avanc]]</f>
        <v>1057.8668646258182</v>
      </c>
      <c r="Q1163" s="4">
        <f>_332_2018_07_18_outfile_posicao[[#This Row],[8686,881807]]/_332_2018_07_18_outfile_posicao[[#Headers],[8686,881807]]</f>
        <v>0.12177751328139121</v>
      </c>
      <c r="R1163">
        <f>_332_2018_07_18_outfile_posicao[[#This Row],[8686,881807]]-P1162</f>
        <v>41.412485650871872</v>
      </c>
      <c r="S1163">
        <f>(_332_2018_07_18_outfile_posicao[[#This Row],[hora bus]]-I1162)*86000</f>
        <v>14.93055529135745</v>
      </c>
      <c r="T1163">
        <f>_332_2018_07_18_outfile_posicao[[#This Row],[desloc]]/_332_2018_07_18_outfile_posicao[[#This Row],[seconds]]</f>
        <v>2.7736735066272775</v>
      </c>
      <c r="U1163">
        <f>_332_2018_07_18_outfile_posicao[[#This Row],[spd m/s]]*3.6</f>
        <v>9.9852246238581994</v>
      </c>
      <c r="V1163" s="2"/>
      <c r="W1163" s="2">
        <f>IF(_332_2018_07_18_outfile_posicao[[#This Row],[cod bus]]=F1162,0,1)</f>
        <v>0</v>
      </c>
      <c r="X1163" s="2">
        <f>IF(_332_2018_07_18_outfile_posicao[[#This Row],[desloc]]&gt;=0,0,1)</f>
        <v>0</v>
      </c>
      <c r="Y1163" s="2">
        <f>IF(AND(_332_2018_07_18_outfile_posicao[[#This Row],[spd m/s]]&lt;1,_332_2018_07_18_outfile_posicao[[#This Row],[spd m/s]]&lt;&gt;0),1,0)</f>
        <v>0</v>
      </c>
      <c r="Z1163" s="2">
        <f>IF(Z1162=0.5,IF(P1163&gt;=P1164,0.5,1),IF(_332_2018_07_18_outfile_posicao[[#This Row],[desloc]]&lt;-1000,IF(P1163&gt;=P1164,IF(AND(Z1162=0.5,P1163=P1164),0,IF(P1163&lt;700,0.5,0)),1),IF(AND(X1163&gt;0,X1162&gt;0,_332_2018_07_18_outfile_posicao[[#This Row],[8686,881807]]&lt;500,_332_2018_07_18_outfile_posicao[[#This Row],[desloc]]&gt;0),IF(_332_2018_07_18_outfile_posicao[[#This Row],[8686,881807]]&lt;500,1,0),0)))</f>
        <v>0</v>
      </c>
      <c r="AA1163" s="2">
        <f t="shared" si="18"/>
        <v>7902.3891444166948</v>
      </c>
      <c r="AB1163" s="2">
        <f>IF(_332_2018_07_18_outfile_posicao[[#This Row],[inicio]]=1,0,IF(AB1162&gt;0,0.5,IF(_332_2018_07_18_outfile_posicao[[#This Row],[max dist]]=_332_2018_07_18_outfile_posicao[[#This Row],[8686,881807]],1,0)))</f>
        <v>0</v>
      </c>
      <c r="AC1163" s="2">
        <f>IF(_332_2018_07_18_outfile_posicao[[#This Row],[fim]]=0,AC1164+1,0)</f>
        <v>28</v>
      </c>
      <c r="AD1163" s="2"/>
      <c r="AE1163" s="2"/>
      <c r="AF1163" s="2"/>
      <c r="AG1163" s="2"/>
      <c r="AH1163" s="2"/>
      <c r="AI1163" s="2"/>
    </row>
    <row r="1164" spans="1:35" x14ac:dyDescent="0.25">
      <c r="A1164">
        <v>1192</v>
      </c>
      <c r="B1164">
        <v>2</v>
      </c>
      <c r="C1164" s="2" t="s">
        <v>3707</v>
      </c>
      <c r="D1164">
        <v>332</v>
      </c>
      <c r="E1164" s="2" t="s">
        <v>5967</v>
      </c>
      <c r="F1164" s="2" t="s">
        <v>4931</v>
      </c>
      <c r="G1164" s="2">
        <v>1163</v>
      </c>
      <c r="H1164" t="b">
        <v>1</v>
      </c>
      <c r="I1164" s="3">
        <v>43299.455937500003</v>
      </c>
      <c r="J1164" s="2">
        <v>1207</v>
      </c>
      <c r="K1164" s="2">
        <v>-23.630657625000001</v>
      </c>
      <c r="L1164" s="2">
        <v>-46.604260625000002</v>
      </c>
      <c r="M1164" s="2">
        <f>IF(AND(_332_2018_07_18_outfile_posicao[[#This Row],[hora bus]]=I1163,_332_2018_07_18_outfile_posicao[[#This Row],[lat bus]]=K1163,_332_2018_07_18_outfile_posicao[[#This Row],[lon bus]]=L1163),1,0)</f>
        <v>0</v>
      </c>
      <c r="N1164">
        <v>60</v>
      </c>
      <c r="O1164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0.24676134718509879</v>
      </c>
      <c r="P1164">
        <f>VLOOKUP(_332_2018_07_18_outfile_posicao[[#This Row],[shape]],shape!A:D,4,0)+VLOOKUP(_332_2018_07_18_outfile_posicao[[#This Row],[shape]]+1,shape!A:E,5,0)*_332_2018_07_18_outfile_posicao[[#This Row],[% avanc]]</f>
        <v>1209.068798194663</v>
      </c>
      <c r="Q1164" s="4">
        <f>_332_2018_07_18_outfile_posicao[[#This Row],[8686,881807]]/_332_2018_07_18_outfile_posicao[[#Headers],[8686,881807]]</f>
        <v>0.13918329097333637</v>
      </c>
      <c r="R1164">
        <f>_332_2018_07_18_outfile_posicao[[#This Row],[8686,881807]]-P1163</f>
        <v>151.20193356884488</v>
      </c>
      <c r="S1164">
        <f>(_332_2018_07_18_outfile_posicao[[#This Row],[hora bus]]-I1163)*86000</f>
        <v>44.79166712553706</v>
      </c>
      <c r="T1164">
        <f>_332_2018_07_18_outfile_posicao[[#This Row],[desloc]]/_332_2018_07_18_outfile_posicao[[#This Row],[seconds]]</f>
        <v>3.3756710404431489</v>
      </c>
      <c r="U1164">
        <f>_332_2018_07_18_outfile_posicao[[#This Row],[spd m/s]]*3.6</f>
        <v>12.152415745595336</v>
      </c>
      <c r="V1164" s="2"/>
      <c r="W1164" s="2">
        <f>IF(_332_2018_07_18_outfile_posicao[[#This Row],[cod bus]]=F1163,0,1)</f>
        <v>0</v>
      </c>
      <c r="X1164" s="2">
        <f>IF(_332_2018_07_18_outfile_posicao[[#This Row],[desloc]]&gt;=0,0,1)</f>
        <v>0</v>
      </c>
      <c r="Y1164" s="2">
        <f>IF(AND(_332_2018_07_18_outfile_posicao[[#This Row],[spd m/s]]&lt;1,_332_2018_07_18_outfile_posicao[[#This Row],[spd m/s]]&lt;&gt;0),1,0)</f>
        <v>0</v>
      </c>
      <c r="Z1164" s="2">
        <f>IF(Z1163=0.5,IF(P1164&gt;=P1165,0.5,1),IF(_332_2018_07_18_outfile_posicao[[#This Row],[desloc]]&lt;-1000,IF(P1164&gt;=P1165,IF(AND(Z1163=0.5,P1164=P1165),0,IF(P1164&lt;700,0.5,0)),1),IF(AND(X1164&gt;0,X1163&gt;0,_332_2018_07_18_outfile_posicao[[#This Row],[8686,881807]]&lt;500,_332_2018_07_18_outfile_posicao[[#This Row],[desloc]]&gt;0),IF(_332_2018_07_18_outfile_posicao[[#This Row],[8686,881807]]&lt;500,1,0),0)))</f>
        <v>0</v>
      </c>
      <c r="AA1164" s="2">
        <f t="shared" si="18"/>
        <v>7902.3891444166948</v>
      </c>
      <c r="AB1164" s="2">
        <f>IF(_332_2018_07_18_outfile_posicao[[#This Row],[inicio]]=1,0,IF(AB1163&gt;0,0.5,IF(_332_2018_07_18_outfile_posicao[[#This Row],[max dist]]=_332_2018_07_18_outfile_posicao[[#This Row],[8686,881807]],1,0)))</f>
        <v>0</v>
      </c>
      <c r="AC1164" s="2">
        <f>IF(_332_2018_07_18_outfile_posicao[[#This Row],[fim]]=0,AC1165+1,0)</f>
        <v>27</v>
      </c>
      <c r="AD1164" s="2"/>
      <c r="AE1164" s="2"/>
      <c r="AF1164" s="2"/>
      <c r="AG1164" s="2"/>
      <c r="AH1164" s="2"/>
      <c r="AI1164" s="2"/>
    </row>
    <row r="1165" spans="1:35" x14ac:dyDescent="0.25">
      <c r="A1165">
        <v>1194</v>
      </c>
      <c r="B1165">
        <v>2</v>
      </c>
      <c r="C1165" s="2" t="s">
        <v>3709</v>
      </c>
      <c r="D1165">
        <v>332</v>
      </c>
      <c r="E1165" s="2" t="s">
        <v>5968</v>
      </c>
      <c r="F1165" s="2" t="s">
        <v>4931</v>
      </c>
      <c r="G1165" s="2">
        <v>1164</v>
      </c>
      <c r="H1165" t="b">
        <v>1</v>
      </c>
      <c r="I1165" s="3">
        <v>43299.456458333334</v>
      </c>
      <c r="J1165" s="2">
        <v>1210</v>
      </c>
      <c r="K1165" s="2">
        <v>-23.629630375000001</v>
      </c>
      <c r="L1165" s="2">
        <v>-46.604376875</v>
      </c>
      <c r="M1165" s="2">
        <f>IF(AND(_332_2018_07_18_outfile_posicao[[#This Row],[hora bus]]=I1164,_332_2018_07_18_outfile_posicao[[#This Row],[lat bus]]=K1164,_332_2018_07_18_outfile_posicao[[#This Row],[lon bus]]=L1164),1,0)</f>
        <v>0</v>
      </c>
      <c r="N1165">
        <v>63</v>
      </c>
      <c r="O1165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0.2837592005540987</v>
      </c>
      <c r="P1165">
        <f>VLOOKUP(_332_2018_07_18_outfile_posicao[[#This Row],[shape]],shape!A:D,4,0)+VLOOKUP(_332_2018_07_18_outfile_posicao[[#This Row],[shape]]+1,shape!A:E,5,0)*_332_2018_07_18_outfile_posicao[[#This Row],[% avanc]]</f>
        <v>1436.3898294256555</v>
      </c>
      <c r="Q1165" s="4">
        <f>_332_2018_07_18_outfile_posicao[[#This Row],[8686,881807]]/_332_2018_07_18_outfile_posicao[[#Headers],[8686,881807]]</f>
        <v>0.16535160271988442</v>
      </c>
      <c r="R1165">
        <f>_332_2018_07_18_outfile_posicao[[#This Row],[8686,881807]]-P1164</f>
        <v>227.3210312309925</v>
      </c>
      <c r="S1165">
        <f>(_332_2018_07_18_outfile_posicao[[#This Row],[hora bus]]-I1164)*86000</f>
        <v>44.791666499804705</v>
      </c>
      <c r="T1165">
        <f>_332_2018_07_18_outfile_posicao[[#This Row],[desloc]]/_332_2018_07_18_outfile_posicao[[#This Row],[seconds]]</f>
        <v>5.0750742045282831</v>
      </c>
      <c r="U1165">
        <f>_332_2018_07_18_outfile_posicao[[#This Row],[spd m/s]]*3.6</f>
        <v>18.270267136301818</v>
      </c>
      <c r="V1165" s="2"/>
      <c r="W1165" s="2">
        <f>IF(_332_2018_07_18_outfile_posicao[[#This Row],[cod bus]]=F1164,0,1)</f>
        <v>0</v>
      </c>
      <c r="X1165" s="2">
        <f>IF(_332_2018_07_18_outfile_posicao[[#This Row],[desloc]]&gt;=0,0,1)</f>
        <v>0</v>
      </c>
      <c r="Y1165" s="2">
        <f>IF(AND(_332_2018_07_18_outfile_posicao[[#This Row],[spd m/s]]&lt;1,_332_2018_07_18_outfile_posicao[[#This Row],[spd m/s]]&lt;&gt;0),1,0)</f>
        <v>0</v>
      </c>
      <c r="Z1165" s="2">
        <f>IF(Z1164=0.5,IF(P1165&gt;=P1166,0.5,1),IF(_332_2018_07_18_outfile_posicao[[#This Row],[desloc]]&lt;-1000,IF(P1165&gt;=P1166,IF(AND(Z1164=0.5,P1165=P1166),0,IF(P1165&lt;700,0.5,0)),1),IF(AND(X1165&gt;0,X1164&gt;0,_332_2018_07_18_outfile_posicao[[#This Row],[8686,881807]]&lt;500,_332_2018_07_18_outfile_posicao[[#This Row],[desloc]]&gt;0),IF(_332_2018_07_18_outfile_posicao[[#This Row],[8686,881807]]&lt;500,1,0),0)))</f>
        <v>0</v>
      </c>
      <c r="AA1165" s="2">
        <f t="shared" si="18"/>
        <v>7902.3891444166948</v>
      </c>
      <c r="AB1165" s="2">
        <f>IF(_332_2018_07_18_outfile_posicao[[#This Row],[inicio]]=1,0,IF(AB1164&gt;0,0.5,IF(_332_2018_07_18_outfile_posicao[[#This Row],[max dist]]=_332_2018_07_18_outfile_posicao[[#This Row],[8686,881807]],1,0)))</f>
        <v>0</v>
      </c>
      <c r="AC1165" s="2">
        <f>IF(_332_2018_07_18_outfile_posicao[[#This Row],[fim]]=0,AC1166+1,0)</f>
        <v>26</v>
      </c>
      <c r="AD1165" s="2"/>
      <c r="AE1165" s="2"/>
      <c r="AF1165" s="2"/>
      <c r="AG1165" s="2"/>
      <c r="AH1165" s="2"/>
      <c r="AI1165" s="2"/>
    </row>
    <row r="1166" spans="1:35" x14ac:dyDescent="0.25">
      <c r="A1166">
        <v>1203</v>
      </c>
      <c r="B1166">
        <v>2</v>
      </c>
      <c r="C1166" s="2" t="s">
        <v>3718</v>
      </c>
      <c r="D1166">
        <v>332</v>
      </c>
      <c r="E1166" s="2" t="s">
        <v>5973</v>
      </c>
      <c r="F1166" s="2" t="s">
        <v>4931</v>
      </c>
      <c r="G1166" s="2">
        <v>1165</v>
      </c>
      <c r="H1166" t="b">
        <v>1</v>
      </c>
      <c r="I1166" s="3">
        <v>43299.459594907406</v>
      </c>
      <c r="J1166" s="2">
        <v>1224</v>
      </c>
      <c r="K1166" s="2">
        <v>-23.621234999999999</v>
      </c>
      <c r="L1166" s="2">
        <v>-46.608120999999997</v>
      </c>
      <c r="M1166" s="2">
        <f>IF(AND(_332_2018_07_18_outfile_posicao[[#This Row],[hora bus]]=I1165,_332_2018_07_18_outfile_posicao[[#This Row],[lat bus]]=K1165,_332_2018_07_18_outfile_posicao[[#This Row],[lon bus]]=L1165),1,0)</f>
        <v>0</v>
      </c>
      <c r="N1166">
        <v>84</v>
      </c>
      <c r="O1166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0.49999997230330967</v>
      </c>
      <c r="P1166">
        <f>VLOOKUP(_332_2018_07_18_outfile_posicao[[#This Row],[shape]],shape!A:D,4,0)+VLOOKUP(_332_2018_07_18_outfile_posicao[[#This Row],[shape]]+1,shape!A:E,5,0)*_332_2018_07_18_outfile_posicao[[#This Row],[% avanc]]</f>
        <v>2478.2812389884425</v>
      </c>
      <c r="Q1166" s="4">
        <f>_332_2018_07_18_outfile_posicao[[#This Row],[8686,881807]]/_332_2018_07_18_outfile_posicao[[#Headers],[8686,881807]]</f>
        <v>0.28529008383553833</v>
      </c>
      <c r="R1166">
        <f>_332_2018_07_18_outfile_posicao[[#This Row],[8686,881807]]-P1165</f>
        <v>1041.891409562787</v>
      </c>
      <c r="S1166">
        <f>(_332_2018_07_18_outfile_posicao[[#This Row],[hora bus]]-I1165)*86000</f>
        <v>269.74537022761069</v>
      </c>
      <c r="T1166">
        <f>_332_2018_07_18_outfile_posicao[[#This Row],[desloc]]/_332_2018_07_18_outfile_posicao[[#This Row],[seconds]]</f>
        <v>3.8624996925198039</v>
      </c>
      <c r="U1166">
        <f>_332_2018_07_18_outfile_posicao[[#This Row],[spd m/s]]*3.6</f>
        <v>13.904998893071294</v>
      </c>
      <c r="V1166" s="2"/>
      <c r="W1166" s="2">
        <f>IF(_332_2018_07_18_outfile_posicao[[#This Row],[cod bus]]=F1165,0,1)</f>
        <v>0</v>
      </c>
      <c r="X1166" s="2">
        <f>IF(_332_2018_07_18_outfile_posicao[[#This Row],[desloc]]&gt;=0,0,1)</f>
        <v>0</v>
      </c>
      <c r="Y1166" s="2">
        <f>IF(AND(_332_2018_07_18_outfile_posicao[[#This Row],[spd m/s]]&lt;1,_332_2018_07_18_outfile_posicao[[#This Row],[spd m/s]]&lt;&gt;0),1,0)</f>
        <v>0</v>
      </c>
      <c r="Z1166" s="2">
        <f>IF(Z1165=0.5,IF(P1166&gt;=P1167,0.5,1),IF(_332_2018_07_18_outfile_posicao[[#This Row],[desloc]]&lt;-1000,IF(P1166&gt;=P1167,IF(AND(Z1165=0.5,P1166=P1167),0,IF(P1166&lt;700,0.5,0)),1),IF(AND(X1166&gt;0,X1165&gt;0,_332_2018_07_18_outfile_posicao[[#This Row],[8686,881807]]&lt;500,_332_2018_07_18_outfile_posicao[[#This Row],[desloc]]&gt;0),IF(_332_2018_07_18_outfile_posicao[[#This Row],[8686,881807]]&lt;500,1,0),0)))</f>
        <v>0</v>
      </c>
      <c r="AA1166" s="2">
        <f t="shared" si="18"/>
        <v>7902.3891444166948</v>
      </c>
      <c r="AB1166" s="2">
        <f>IF(_332_2018_07_18_outfile_posicao[[#This Row],[inicio]]=1,0,IF(AB1165&gt;0,0.5,IF(_332_2018_07_18_outfile_posicao[[#This Row],[max dist]]=_332_2018_07_18_outfile_posicao[[#This Row],[8686,881807]],1,0)))</f>
        <v>0</v>
      </c>
      <c r="AC1166" s="2">
        <f>IF(_332_2018_07_18_outfile_posicao[[#This Row],[fim]]=0,AC1167+1,0)</f>
        <v>25</v>
      </c>
      <c r="AD1166" s="2"/>
      <c r="AE1166" s="2"/>
      <c r="AF1166" s="2"/>
      <c r="AG1166" s="2"/>
      <c r="AH1166" s="2"/>
      <c r="AI1166" s="2"/>
    </row>
    <row r="1167" spans="1:35" x14ac:dyDescent="0.25">
      <c r="A1167">
        <v>1207</v>
      </c>
      <c r="B1167">
        <v>2</v>
      </c>
      <c r="C1167" s="2" t="s">
        <v>3720</v>
      </c>
      <c r="D1167">
        <v>332</v>
      </c>
      <c r="E1167" s="2" t="s">
        <v>5975</v>
      </c>
      <c r="F1167" s="2" t="s">
        <v>4931</v>
      </c>
      <c r="G1167" s="2">
        <v>1166</v>
      </c>
      <c r="H1167" t="b">
        <v>1</v>
      </c>
      <c r="I1167" s="3">
        <v>43299.460115740738</v>
      </c>
      <c r="J1167" s="2">
        <v>1228</v>
      </c>
      <c r="K1167" s="2">
        <v>-23.619410500000001</v>
      </c>
      <c r="L1167" s="2">
        <v>-46.608698500000003</v>
      </c>
      <c r="M1167" s="2">
        <f>IF(AND(_332_2018_07_18_outfile_posicao[[#This Row],[hora bus]]=I1166,_332_2018_07_18_outfile_posicao[[#This Row],[lat bus]]=K1166,_332_2018_07_18_outfile_posicao[[#This Row],[lon bus]]=L1166),1,0)</f>
        <v>0</v>
      </c>
      <c r="N1167">
        <v>90</v>
      </c>
      <c r="O1167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0.49999997854972567</v>
      </c>
      <c r="P1167">
        <f>VLOOKUP(_332_2018_07_18_outfile_posicao[[#This Row],[shape]],shape!A:D,4,0)+VLOOKUP(_332_2018_07_18_outfile_posicao[[#This Row],[shape]]+1,shape!A:E,5,0)*_332_2018_07_18_outfile_posicao[[#This Row],[% avanc]]</f>
        <v>2689.7924167680808</v>
      </c>
      <c r="Q1167" s="4">
        <f>_332_2018_07_18_outfile_posicao[[#This Row],[8686,881807]]/_332_2018_07_18_outfile_posicao[[#Headers],[8686,881807]]</f>
        <v>0.30963842682890103</v>
      </c>
      <c r="R1167">
        <f>_332_2018_07_18_outfile_posicao[[#This Row],[8686,881807]]-P1166</f>
        <v>211.51117777963827</v>
      </c>
      <c r="S1167">
        <f>(_332_2018_07_18_outfile_posicao[[#This Row],[hora bus]]-I1166)*86000</f>
        <v>44.791666499804705</v>
      </c>
      <c r="T1167">
        <f>_332_2018_07_18_outfile_posicao[[#This Row],[desloc]]/_332_2018_07_18_outfile_posicao[[#This Row],[seconds]]</f>
        <v>4.7221100331366435</v>
      </c>
      <c r="U1167">
        <f>_332_2018_07_18_outfile_posicao[[#This Row],[spd m/s]]*3.6</f>
        <v>16.999596119291915</v>
      </c>
      <c r="V1167" s="2"/>
      <c r="W1167" s="2">
        <f>IF(_332_2018_07_18_outfile_posicao[[#This Row],[cod bus]]=F1166,0,1)</f>
        <v>0</v>
      </c>
      <c r="X1167" s="2">
        <f>IF(_332_2018_07_18_outfile_posicao[[#This Row],[desloc]]&gt;=0,0,1)</f>
        <v>0</v>
      </c>
      <c r="Y1167" s="2">
        <f>IF(AND(_332_2018_07_18_outfile_posicao[[#This Row],[spd m/s]]&lt;1,_332_2018_07_18_outfile_posicao[[#This Row],[spd m/s]]&lt;&gt;0),1,0)</f>
        <v>0</v>
      </c>
      <c r="Z1167" s="2">
        <f>IF(Z1166=0.5,IF(P1167&gt;=P1168,0.5,1),IF(_332_2018_07_18_outfile_posicao[[#This Row],[desloc]]&lt;-1000,IF(P1167&gt;=P1168,IF(AND(Z1166=0.5,P1167=P1168),0,IF(P1167&lt;700,0.5,0)),1),IF(AND(X1167&gt;0,X1166&gt;0,_332_2018_07_18_outfile_posicao[[#This Row],[8686,881807]]&lt;500,_332_2018_07_18_outfile_posicao[[#This Row],[desloc]]&gt;0),IF(_332_2018_07_18_outfile_posicao[[#This Row],[8686,881807]]&lt;500,1,0),0)))</f>
        <v>0</v>
      </c>
      <c r="AA1167" s="2">
        <f t="shared" si="18"/>
        <v>7902.3891444166948</v>
      </c>
      <c r="AB1167" s="2">
        <f>IF(_332_2018_07_18_outfile_posicao[[#This Row],[inicio]]=1,0,IF(AB1166&gt;0,0.5,IF(_332_2018_07_18_outfile_posicao[[#This Row],[max dist]]=_332_2018_07_18_outfile_posicao[[#This Row],[8686,881807]],1,0)))</f>
        <v>0</v>
      </c>
      <c r="AC1167" s="2">
        <f>IF(_332_2018_07_18_outfile_posicao[[#This Row],[fim]]=0,AC1168+1,0)</f>
        <v>24</v>
      </c>
      <c r="AD1167" s="2"/>
      <c r="AE1167" s="2"/>
      <c r="AF1167" s="2"/>
      <c r="AG1167" s="2"/>
      <c r="AH1167" s="2"/>
      <c r="AI1167" s="2"/>
    </row>
    <row r="1168" spans="1:35" x14ac:dyDescent="0.25">
      <c r="A1168">
        <v>1210</v>
      </c>
      <c r="B1168">
        <v>2</v>
      </c>
      <c r="C1168" s="2" t="s">
        <v>3722</v>
      </c>
      <c r="D1168">
        <v>332</v>
      </c>
      <c r="E1168" s="2" t="s">
        <v>5976</v>
      </c>
      <c r="F1168" s="2" t="s">
        <v>4931</v>
      </c>
      <c r="G1168" s="2">
        <v>1167</v>
      </c>
      <c r="H1168" t="b">
        <v>1</v>
      </c>
      <c r="I1168" s="3">
        <v>43299.461157407408</v>
      </c>
      <c r="J1168" s="2">
        <v>1233</v>
      </c>
      <c r="K1168" s="2">
        <v>-23.618258000000001</v>
      </c>
      <c r="L1168" s="2">
        <v>-46.609575999999997</v>
      </c>
      <c r="M1168" s="2">
        <f>IF(AND(_332_2018_07_18_outfile_posicao[[#This Row],[hora bus]]=I1167,_332_2018_07_18_outfile_posicao[[#This Row],[lat bus]]=K1167,_332_2018_07_18_outfile_posicao[[#This Row],[lon bus]]=L1167),1,0)</f>
        <v>0</v>
      </c>
      <c r="N1168">
        <v>96</v>
      </c>
      <c r="O1168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0.49999995586072998</v>
      </c>
      <c r="P1168">
        <f>VLOOKUP(_332_2018_07_18_outfile_posicao[[#This Row],[shape]],shape!A:D,4,0)+VLOOKUP(_332_2018_07_18_outfile_posicao[[#This Row],[shape]]+1,shape!A:E,5,0)*_332_2018_07_18_outfile_posicao[[#This Row],[% avanc]]</f>
        <v>2847.9834645880542</v>
      </c>
      <c r="Q1168" s="4">
        <f>_332_2018_07_18_outfile_posicao[[#This Row],[8686,881807]]/_332_2018_07_18_outfile_posicao[[#Headers],[8686,881807]]</f>
        <v>0.32784876413227043</v>
      </c>
      <c r="R1168">
        <f>_332_2018_07_18_outfile_posicao[[#This Row],[8686,881807]]-P1167</f>
        <v>158.19104781997339</v>
      </c>
      <c r="S1168">
        <f>(_332_2018_07_18_outfile_posicao[[#This Row],[hora bus]]-I1167)*86000</f>
        <v>89.583333625341766</v>
      </c>
      <c r="T1168">
        <f>_332_2018_07_18_outfile_posicao[[#This Row],[desloc]]/_332_2018_07_18_outfile_posicao[[#This Row],[seconds]]</f>
        <v>1.7658535513041407</v>
      </c>
      <c r="U1168">
        <f>_332_2018_07_18_outfile_posicao[[#This Row],[spd m/s]]*3.6</f>
        <v>6.3570727846949069</v>
      </c>
      <c r="V1168" s="2"/>
      <c r="W1168" s="2">
        <f>IF(_332_2018_07_18_outfile_posicao[[#This Row],[cod bus]]=F1167,0,1)</f>
        <v>0</v>
      </c>
      <c r="X1168" s="2">
        <f>IF(_332_2018_07_18_outfile_posicao[[#This Row],[desloc]]&gt;=0,0,1)</f>
        <v>0</v>
      </c>
      <c r="Y1168" s="2">
        <f>IF(AND(_332_2018_07_18_outfile_posicao[[#This Row],[spd m/s]]&lt;1,_332_2018_07_18_outfile_posicao[[#This Row],[spd m/s]]&lt;&gt;0),1,0)</f>
        <v>0</v>
      </c>
      <c r="Z1168" s="2">
        <f>IF(Z1167=0.5,IF(P1168&gt;=P1169,0.5,1),IF(_332_2018_07_18_outfile_posicao[[#This Row],[desloc]]&lt;-1000,IF(P1168&gt;=P1169,IF(AND(Z1167=0.5,P1168=P1169),0,IF(P1168&lt;700,0.5,0)),1),IF(AND(X1168&gt;0,X1167&gt;0,_332_2018_07_18_outfile_posicao[[#This Row],[8686,881807]]&lt;500,_332_2018_07_18_outfile_posicao[[#This Row],[desloc]]&gt;0),IF(_332_2018_07_18_outfile_posicao[[#This Row],[8686,881807]]&lt;500,1,0),0)))</f>
        <v>0</v>
      </c>
      <c r="AA1168" s="2">
        <f t="shared" si="18"/>
        <v>7902.3891444166948</v>
      </c>
      <c r="AB1168" s="2">
        <f>IF(_332_2018_07_18_outfile_posicao[[#This Row],[inicio]]=1,0,IF(AB1167&gt;0,0.5,IF(_332_2018_07_18_outfile_posicao[[#This Row],[max dist]]=_332_2018_07_18_outfile_posicao[[#This Row],[8686,881807]],1,0)))</f>
        <v>0</v>
      </c>
      <c r="AC1168" s="2">
        <f>IF(_332_2018_07_18_outfile_posicao[[#This Row],[fim]]=0,AC1169+1,0)</f>
        <v>23</v>
      </c>
      <c r="AD1168" s="2"/>
      <c r="AE1168" s="2"/>
      <c r="AF1168" s="2"/>
      <c r="AG1168" s="2"/>
      <c r="AH1168" s="2"/>
      <c r="AI1168" s="2"/>
    </row>
    <row r="1169" spans="1:35" x14ac:dyDescent="0.25">
      <c r="A1169">
        <v>1211</v>
      </c>
      <c r="B1169">
        <v>2</v>
      </c>
      <c r="C1169" s="2" t="s">
        <v>3723</v>
      </c>
      <c r="D1169">
        <v>332</v>
      </c>
      <c r="E1169" s="2" t="s">
        <v>5977</v>
      </c>
      <c r="F1169" s="2" t="s">
        <v>4931</v>
      </c>
      <c r="G1169" s="2">
        <v>1168</v>
      </c>
      <c r="H1169" t="b">
        <v>1</v>
      </c>
      <c r="I1169" s="3">
        <v>43299.462199074071</v>
      </c>
      <c r="J1169" s="2">
        <v>1235</v>
      </c>
      <c r="K1169" s="2">
        <v>-23.613722750000001</v>
      </c>
      <c r="L1169" s="2">
        <v>-46.609567499999997</v>
      </c>
      <c r="M1169" s="2">
        <f>IF(AND(_332_2018_07_18_outfile_posicao[[#This Row],[hora bus]]=I1168,_332_2018_07_18_outfile_posicao[[#This Row],[lat bus]]=K1168,_332_2018_07_18_outfile_posicao[[#This Row],[lon bus]]=L1168),1,0)</f>
        <v>0</v>
      </c>
      <c r="N1169">
        <v>115</v>
      </c>
      <c r="O1169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0.25000001071986</v>
      </c>
      <c r="P1169">
        <f>VLOOKUP(_332_2018_07_18_outfile_posicao[[#This Row],[shape]],shape!A:D,4,0)+VLOOKUP(_332_2018_07_18_outfile_posicao[[#This Row],[shape]]+1,shape!A:E,5,0)*_332_2018_07_18_outfile_posicao[[#This Row],[% avanc]]</f>
        <v>3481.0665745872247</v>
      </c>
      <c r="Q1169" s="4">
        <f>_332_2018_07_18_outfile_posicao[[#This Row],[8686,881807]]/_332_2018_07_18_outfile_posicao[[#Headers],[8686,881807]]</f>
        <v>0.40072682602658838</v>
      </c>
      <c r="R1169">
        <f>_332_2018_07_18_outfile_posicao[[#This Row],[8686,881807]]-P1168</f>
        <v>633.08310999917057</v>
      </c>
      <c r="S1169">
        <f>(_332_2018_07_18_outfile_posicao[[#This Row],[hora bus]]-I1168)*86000</f>
        <v>89.583332999609411</v>
      </c>
      <c r="T1169">
        <f>_332_2018_07_18_outfile_posicao[[#This Row],[desloc]]/_332_2018_07_18_outfile_posicao[[#This Row],[seconds]]</f>
        <v>7.066974277480063</v>
      </c>
      <c r="U1169">
        <f>_332_2018_07_18_outfile_posicao[[#This Row],[spd m/s]]*3.6</f>
        <v>25.441107398928228</v>
      </c>
      <c r="V1169" s="2"/>
      <c r="W1169" s="2">
        <f>IF(_332_2018_07_18_outfile_posicao[[#This Row],[cod bus]]=F1168,0,1)</f>
        <v>0</v>
      </c>
      <c r="X1169" s="2">
        <f>IF(_332_2018_07_18_outfile_posicao[[#This Row],[desloc]]&gt;=0,0,1)</f>
        <v>0</v>
      </c>
      <c r="Y1169" s="2">
        <f>IF(AND(_332_2018_07_18_outfile_posicao[[#This Row],[spd m/s]]&lt;1,_332_2018_07_18_outfile_posicao[[#This Row],[spd m/s]]&lt;&gt;0),1,0)</f>
        <v>0</v>
      </c>
      <c r="Z1169" s="2">
        <f>IF(Z1168=0.5,IF(P1169&gt;=P1170,0.5,1),IF(_332_2018_07_18_outfile_posicao[[#This Row],[desloc]]&lt;-1000,IF(P1169&gt;=P1170,IF(AND(Z1168=0.5,P1169=P1170),0,IF(P1169&lt;700,0.5,0)),1),IF(AND(X1169&gt;0,X1168&gt;0,_332_2018_07_18_outfile_posicao[[#This Row],[8686,881807]]&lt;500,_332_2018_07_18_outfile_posicao[[#This Row],[desloc]]&gt;0),IF(_332_2018_07_18_outfile_posicao[[#This Row],[8686,881807]]&lt;500,1,0),0)))</f>
        <v>0</v>
      </c>
      <c r="AA1169" s="2">
        <f t="shared" si="18"/>
        <v>7902.3891444166948</v>
      </c>
      <c r="AB1169" s="2">
        <f>IF(_332_2018_07_18_outfile_posicao[[#This Row],[inicio]]=1,0,IF(AB1168&gt;0,0.5,IF(_332_2018_07_18_outfile_posicao[[#This Row],[max dist]]=_332_2018_07_18_outfile_posicao[[#This Row],[8686,881807]],1,0)))</f>
        <v>0</v>
      </c>
      <c r="AC1169" s="2">
        <f>IF(_332_2018_07_18_outfile_posicao[[#This Row],[fim]]=0,AC1170+1,0)</f>
        <v>22</v>
      </c>
      <c r="AD1169" s="2"/>
      <c r="AE1169" s="2"/>
      <c r="AF1169" s="2"/>
      <c r="AG1169" s="2"/>
      <c r="AH1169" s="2"/>
      <c r="AI1169" s="2"/>
    </row>
    <row r="1170" spans="1:35" x14ac:dyDescent="0.25">
      <c r="A1170">
        <v>1212</v>
      </c>
      <c r="B1170">
        <v>2</v>
      </c>
      <c r="C1170" s="2" t="s">
        <v>3724</v>
      </c>
      <c r="D1170">
        <v>332</v>
      </c>
      <c r="E1170" s="2" t="s">
        <v>5977</v>
      </c>
      <c r="F1170" s="2" t="s">
        <v>4931</v>
      </c>
      <c r="G1170" s="2">
        <v>1169</v>
      </c>
      <c r="H1170" t="b">
        <v>1</v>
      </c>
      <c r="I1170" s="3">
        <v>43299.462719907409</v>
      </c>
      <c r="J1170" s="2">
        <v>1237</v>
      </c>
      <c r="K1170" s="2">
        <v>-23.612797</v>
      </c>
      <c r="L1170" s="2">
        <v>-46.610580249999998</v>
      </c>
      <c r="M1170" s="2">
        <f>IF(AND(_332_2018_07_18_outfile_posicao[[#This Row],[hora bus]]=I1169,_332_2018_07_18_outfile_posicao[[#This Row],[lat bus]]=K1169,_332_2018_07_18_outfile_posicao[[#This Row],[lon bus]]=L1169),1,0)</f>
        <v>0</v>
      </c>
      <c r="N1170">
        <v>120</v>
      </c>
      <c r="O1170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0.17816850715366439</v>
      </c>
      <c r="P1170">
        <f>VLOOKUP(_332_2018_07_18_outfile_posicao[[#This Row],[shape]],shape!A:D,4,0)+VLOOKUP(_332_2018_07_18_outfile_posicao[[#This Row],[shape]]+1,shape!A:E,5,0)*_332_2018_07_18_outfile_posicao[[#This Row],[% avanc]]</f>
        <v>3687.1914414302614</v>
      </c>
      <c r="Q1170" s="4">
        <f>_332_2018_07_18_outfile_posicao[[#This Row],[8686,881807]]/_332_2018_07_18_outfile_posicao[[#Headers],[8686,881807]]</f>
        <v>0.42445511788350521</v>
      </c>
      <c r="R1170">
        <f>_332_2018_07_18_outfile_posicao[[#This Row],[8686,881807]]-P1169</f>
        <v>206.12486684303667</v>
      </c>
      <c r="S1170">
        <f>(_332_2018_07_18_outfile_posicao[[#This Row],[hora bus]]-I1169)*86000</f>
        <v>44.79166712553706</v>
      </c>
      <c r="T1170">
        <f>_332_2018_07_18_outfile_posicao[[#This Row],[desloc]]/_332_2018_07_18_outfile_posicao[[#This Row],[seconds]]</f>
        <v>4.6018574451657051</v>
      </c>
      <c r="U1170">
        <f>_332_2018_07_18_outfile_posicao[[#This Row],[spd m/s]]*3.6</f>
        <v>16.566686802596539</v>
      </c>
      <c r="V1170" s="2"/>
      <c r="W1170" s="2">
        <f>IF(_332_2018_07_18_outfile_posicao[[#This Row],[cod bus]]=F1169,0,1)</f>
        <v>0</v>
      </c>
      <c r="X1170" s="2">
        <f>IF(_332_2018_07_18_outfile_posicao[[#This Row],[desloc]]&gt;=0,0,1)</f>
        <v>0</v>
      </c>
      <c r="Y1170" s="2">
        <f>IF(AND(_332_2018_07_18_outfile_posicao[[#This Row],[spd m/s]]&lt;1,_332_2018_07_18_outfile_posicao[[#This Row],[spd m/s]]&lt;&gt;0),1,0)</f>
        <v>0</v>
      </c>
      <c r="Z1170" s="2">
        <f>IF(Z1169=0.5,IF(P1170&gt;=P1171,0.5,1),IF(_332_2018_07_18_outfile_posicao[[#This Row],[desloc]]&lt;-1000,IF(P1170&gt;=P1171,IF(AND(Z1169=0.5,P1170=P1171),0,IF(P1170&lt;700,0.5,0)),1),IF(AND(X1170&gt;0,X1169&gt;0,_332_2018_07_18_outfile_posicao[[#This Row],[8686,881807]]&lt;500,_332_2018_07_18_outfile_posicao[[#This Row],[desloc]]&gt;0),IF(_332_2018_07_18_outfile_posicao[[#This Row],[8686,881807]]&lt;500,1,0),0)))</f>
        <v>0</v>
      </c>
      <c r="AA1170" s="2">
        <f t="shared" si="18"/>
        <v>7902.3891444166948</v>
      </c>
      <c r="AB1170" s="2">
        <f>IF(_332_2018_07_18_outfile_posicao[[#This Row],[inicio]]=1,0,IF(AB1169&gt;0,0.5,IF(_332_2018_07_18_outfile_posicao[[#This Row],[max dist]]=_332_2018_07_18_outfile_posicao[[#This Row],[8686,881807]],1,0)))</f>
        <v>0</v>
      </c>
      <c r="AC1170" s="2">
        <f>IF(_332_2018_07_18_outfile_posicao[[#This Row],[fim]]=0,AC1171+1,0)</f>
        <v>21</v>
      </c>
      <c r="AD1170" s="2"/>
      <c r="AE1170" s="2"/>
      <c r="AF1170" s="2"/>
      <c r="AG1170" s="2"/>
      <c r="AH1170" s="2"/>
      <c r="AI1170" s="2"/>
    </row>
    <row r="1171" spans="1:35" x14ac:dyDescent="0.25">
      <c r="A1171">
        <v>1214</v>
      </c>
      <c r="B1171">
        <v>2</v>
      </c>
      <c r="C1171" s="2" t="s">
        <v>3726</v>
      </c>
      <c r="D1171">
        <v>332</v>
      </c>
      <c r="E1171" s="2" t="s">
        <v>5978</v>
      </c>
      <c r="F1171" s="2" t="s">
        <v>4931</v>
      </c>
      <c r="G1171" s="2">
        <v>1170</v>
      </c>
      <c r="H1171" t="b">
        <v>1</v>
      </c>
      <c r="I1171" s="3">
        <v>43299.463368055556</v>
      </c>
      <c r="J1171" s="2">
        <v>1239</v>
      </c>
      <c r="K1171" s="2">
        <v>-23.609854875</v>
      </c>
      <c r="L1171" s="2">
        <v>-46.612394250000001</v>
      </c>
      <c r="M1171" s="2">
        <f>IF(AND(_332_2018_07_18_outfile_posicao[[#This Row],[hora bus]]=I1170,_332_2018_07_18_outfile_posicao[[#This Row],[lat bus]]=K1170,_332_2018_07_18_outfile_posicao[[#This Row],[lon bus]]=L1170),1,0)</f>
        <v>0</v>
      </c>
      <c r="N1171">
        <v>124</v>
      </c>
      <c r="O1171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0.72762800615820267</v>
      </c>
      <c r="P1171">
        <f>VLOOKUP(_332_2018_07_18_outfile_posicao[[#This Row],[shape]],shape!A:D,4,0)+VLOOKUP(_332_2018_07_18_outfile_posicao[[#This Row],[shape]]+1,shape!A:E,5,0)*_332_2018_07_18_outfile_posicao[[#This Row],[% avanc]]</f>
        <v>4074.2814205620571</v>
      </c>
      <c r="Q1171" s="4">
        <f>_332_2018_07_18_outfile_posicao[[#This Row],[8686,881807]]/_332_2018_07_18_outfile_posicao[[#Headers],[8686,881807]]</f>
        <v>0.4690154086451308</v>
      </c>
      <c r="R1171">
        <f>_332_2018_07_18_outfile_posicao[[#This Row],[8686,881807]]-P1170</f>
        <v>387.08997913179564</v>
      </c>
      <c r="S1171">
        <f>(_332_2018_07_18_outfile_posicao[[#This Row],[hora bus]]-I1170)*86000</f>
        <v>55.740740630426444</v>
      </c>
      <c r="T1171">
        <f>_332_2018_07_18_outfile_posicao[[#This Row],[desloc]]/_332_2018_07_18_outfile_posicao[[#This Row],[seconds]]</f>
        <v>6.9444714001611247</v>
      </c>
      <c r="U1171">
        <f>_332_2018_07_18_outfile_posicao[[#This Row],[spd m/s]]*3.6</f>
        <v>25.000097040580048</v>
      </c>
      <c r="V1171" s="2"/>
      <c r="W1171" s="2">
        <f>IF(_332_2018_07_18_outfile_posicao[[#This Row],[cod bus]]=F1170,0,1)</f>
        <v>0</v>
      </c>
      <c r="X1171" s="2">
        <f>IF(_332_2018_07_18_outfile_posicao[[#This Row],[desloc]]&gt;=0,0,1)</f>
        <v>0</v>
      </c>
      <c r="Y1171" s="2">
        <f>IF(AND(_332_2018_07_18_outfile_posicao[[#This Row],[spd m/s]]&lt;1,_332_2018_07_18_outfile_posicao[[#This Row],[spd m/s]]&lt;&gt;0),1,0)</f>
        <v>0</v>
      </c>
      <c r="Z1171" s="2">
        <f>IF(Z1170=0.5,IF(P1171&gt;=P1172,0.5,1),IF(_332_2018_07_18_outfile_posicao[[#This Row],[desloc]]&lt;-1000,IF(P1171&gt;=P1172,IF(AND(Z1170=0.5,P1171=P1172),0,IF(P1171&lt;700,0.5,0)),1),IF(AND(X1171&gt;0,X1170&gt;0,_332_2018_07_18_outfile_posicao[[#This Row],[8686,881807]]&lt;500,_332_2018_07_18_outfile_posicao[[#This Row],[desloc]]&gt;0),IF(_332_2018_07_18_outfile_posicao[[#This Row],[8686,881807]]&lt;500,1,0),0)))</f>
        <v>0</v>
      </c>
      <c r="AA1171" s="2">
        <f t="shared" si="18"/>
        <v>7902.3891444166948</v>
      </c>
      <c r="AB1171" s="2">
        <f>IF(_332_2018_07_18_outfile_posicao[[#This Row],[inicio]]=1,0,IF(AB1170&gt;0,0.5,IF(_332_2018_07_18_outfile_posicao[[#This Row],[max dist]]=_332_2018_07_18_outfile_posicao[[#This Row],[8686,881807]],1,0)))</f>
        <v>0</v>
      </c>
      <c r="AC1171" s="2">
        <f>IF(_332_2018_07_18_outfile_posicao[[#This Row],[fim]]=0,AC1172+1,0)</f>
        <v>20</v>
      </c>
      <c r="AD1171" s="2"/>
      <c r="AE1171" s="2"/>
      <c r="AF1171" s="2"/>
      <c r="AG1171" s="2"/>
      <c r="AH1171" s="2"/>
      <c r="AI1171" s="2"/>
    </row>
    <row r="1172" spans="1:35" x14ac:dyDescent="0.25">
      <c r="A1172">
        <v>1217</v>
      </c>
      <c r="B1172">
        <v>2</v>
      </c>
      <c r="C1172" s="2" t="s">
        <v>3729</v>
      </c>
      <c r="D1172">
        <v>332</v>
      </c>
      <c r="E1172" s="2" t="s">
        <v>5980</v>
      </c>
      <c r="F1172" s="2" t="s">
        <v>4931</v>
      </c>
      <c r="G1172" s="2">
        <v>1171</v>
      </c>
      <c r="H1172" t="b">
        <v>1</v>
      </c>
      <c r="I1172" s="3">
        <v>43299.463761574072</v>
      </c>
      <c r="J1172" s="2">
        <v>1242</v>
      </c>
      <c r="K1172" s="2">
        <v>-23.6088795</v>
      </c>
      <c r="L1172" s="2">
        <v>-46.613049500000002</v>
      </c>
      <c r="M1172" s="2">
        <f>IF(AND(_332_2018_07_18_outfile_posicao[[#This Row],[hora bus]]=I1171,_332_2018_07_18_outfile_posicao[[#This Row],[lat bus]]=K1171,_332_2018_07_18_outfile_posicao[[#This Row],[lon bus]]=L1171),1,0)</f>
        <v>0</v>
      </c>
      <c r="N1172">
        <v>127</v>
      </c>
      <c r="O1172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0.49999997947064767</v>
      </c>
      <c r="P1172">
        <f>VLOOKUP(_332_2018_07_18_outfile_posicao[[#This Row],[shape]],shape!A:D,4,0)+VLOOKUP(_332_2018_07_18_outfile_posicao[[#This Row],[shape]]+1,shape!A:E,5,0)*_332_2018_07_18_outfile_posicao[[#This Row],[% avanc]]</f>
        <v>4202.4791957258958</v>
      </c>
      <c r="Q1172" s="4">
        <f>_332_2018_07_18_outfile_posicao[[#This Row],[8686,881807]]/_332_2018_07_18_outfile_posicao[[#Headers],[8686,881807]]</f>
        <v>0.48377303721796749</v>
      </c>
      <c r="R1172">
        <f>_332_2018_07_18_outfile_posicao[[#This Row],[8686,881807]]-P1171</f>
        <v>128.19777516383874</v>
      </c>
      <c r="S1172">
        <f>(_332_2018_07_18_outfile_posicao[[#This Row],[hora bus]]-I1171)*86000</f>
        <v>33.842592369182967</v>
      </c>
      <c r="T1172">
        <f>_332_2018_07_18_outfile_posicao[[#This Row],[desloc]]/_332_2018_07_18_outfile_posicao[[#This Row],[seconds]]</f>
        <v>3.7880601392869511</v>
      </c>
      <c r="U1172">
        <f>_332_2018_07_18_outfile_posicao[[#This Row],[spd m/s]]*3.6</f>
        <v>13.637016501433024</v>
      </c>
      <c r="V1172" s="2"/>
      <c r="W1172" s="2">
        <f>IF(_332_2018_07_18_outfile_posicao[[#This Row],[cod bus]]=F1171,0,1)</f>
        <v>0</v>
      </c>
      <c r="X1172" s="2">
        <f>IF(_332_2018_07_18_outfile_posicao[[#This Row],[desloc]]&gt;=0,0,1)</f>
        <v>0</v>
      </c>
      <c r="Y1172" s="2">
        <f>IF(AND(_332_2018_07_18_outfile_posicao[[#This Row],[spd m/s]]&lt;1,_332_2018_07_18_outfile_posicao[[#This Row],[spd m/s]]&lt;&gt;0),1,0)</f>
        <v>0</v>
      </c>
      <c r="Z1172" s="2">
        <f>IF(Z1171=0.5,IF(P1172&gt;=P1173,0.5,1),IF(_332_2018_07_18_outfile_posicao[[#This Row],[desloc]]&lt;-1000,IF(P1172&gt;=P1173,IF(AND(Z1171=0.5,P1172=P1173),0,IF(P1172&lt;700,0.5,0)),1),IF(AND(X1172&gt;0,X1171&gt;0,_332_2018_07_18_outfile_posicao[[#This Row],[8686,881807]]&lt;500,_332_2018_07_18_outfile_posicao[[#This Row],[desloc]]&gt;0),IF(_332_2018_07_18_outfile_posicao[[#This Row],[8686,881807]]&lt;500,1,0),0)))</f>
        <v>0</v>
      </c>
      <c r="AA1172" s="2">
        <f t="shared" si="18"/>
        <v>7902.3891444166948</v>
      </c>
      <c r="AB1172" s="2">
        <f>IF(_332_2018_07_18_outfile_posicao[[#This Row],[inicio]]=1,0,IF(AB1171&gt;0,0.5,IF(_332_2018_07_18_outfile_posicao[[#This Row],[max dist]]=_332_2018_07_18_outfile_posicao[[#This Row],[8686,881807]],1,0)))</f>
        <v>0</v>
      </c>
      <c r="AC1172" s="2">
        <f>IF(_332_2018_07_18_outfile_posicao[[#This Row],[fim]]=0,AC1173+1,0)</f>
        <v>19</v>
      </c>
      <c r="AD1172" s="2"/>
      <c r="AE1172" s="2"/>
      <c r="AF1172" s="2"/>
      <c r="AG1172" s="2"/>
      <c r="AH1172" s="2"/>
      <c r="AI1172" s="2"/>
    </row>
    <row r="1173" spans="1:35" x14ac:dyDescent="0.25">
      <c r="A1173">
        <v>1219</v>
      </c>
      <c r="B1173">
        <v>2</v>
      </c>
      <c r="C1173" s="2" t="s">
        <v>3731</v>
      </c>
      <c r="D1173">
        <v>332</v>
      </c>
      <c r="E1173" s="2" t="s">
        <v>5638</v>
      </c>
      <c r="F1173" s="2" t="s">
        <v>4931</v>
      </c>
      <c r="G1173" s="2">
        <v>1172</v>
      </c>
      <c r="H1173" t="b">
        <v>1</v>
      </c>
      <c r="I1173" s="3">
        <v>43299.465081018519</v>
      </c>
      <c r="J1173" s="2">
        <v>1245</v>
      </c>
      <c r="K1173" s="2">
        <v>-23.605637999999999</v>
      </c>
      <c r="L1173" s="2">
        <v>-46.614364000000002</v>
      </c>
      <c r="M1173" s="2">
        <f>IF(AND(_332_2018_07_18_outfile_posicao[[#This Row],[hora bus]]=I1172,_332_2018_07_18_outfile_posicao[[#This Row],[lat bus]]=K1172,_332_2018_07_18_outfile_posicao[[#This Row],[lon bus]]=L1172),1,0)</f>
        <v>0</v>
      </c>
      <c r="N1173">
        <v>137</v>
      </c>
      <c r="O1173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0.49999999006010853</v>
      </c>
      <c r="P1173">
        <f>VLOOKUP(_332_2018_07_18_outfile_posicao[[#This Row],[shape]],shape!A:D,4,0)+VLOOKUP(_332_2018_07_18_outfile_posicao[[#This Row],[shape]]+1,shape!A:E,5,0)*_332_2018_07_18_outfile_posicao[[#This Row],[% avanc]]</f>
        <v>4607.4513201459695</v>
      </c>
      <c r="Q1173" s="4">
        <f>_332_2018_07_18_outfile_posicao[[#This Row],[8686,881807]]/_332_2018_07_18_outfile_posicao[[#Headers],[8686,881807]]</f>
        <v>0.53039185089789376</v>
      </c>
      <c r="R1173">
        <f>_332_2018_07_18_outfile_posicao[[#This Row],[8686,881807]]-P1172</f>
        <v>404.97212442007367</v>
      </c>
      <c r="S1173">
        <f>(_332_2018_07_18_outfile_posicao[[#This Row],[hora bus]]-I1172)*86000</f>
        <v>113.4722224669531</v>
      </c>
      <c r="T1173">
        <f>_332_2018_07_18_outfile_posicao[[#This Row],[desloc]]/_332_2018_07_18_outfile_posicao[[#This Row],[seconds]]</f>
        <v>3.5689097791136954</v>
      </c>
      <c r="U1173">
        <f>_332_2018_07_18_outfile_posicao[[#This Row],[spd m/s]]*3.6</f>
        <v>12.848075204809303</v>
      </c>
      <c r="V1173" s="2"/>
      <c r="W1173" s="2">
        <f>IF(_332_2018_07_18_outfile_posicao[[#This Row],[cod bus]]=F1172,0,1)</f>
        <v>0</v>
      </c>
      <c r="X1173" s="2">
        <f>IF(_332_2018_07_18_outfile_posicao[[#This Row],[desloc]]&gt;=0,0,1)</f>
        <v>0</v>
      </c>
      <c r="Y1173" s="2">
        <f>IF(AND(_332_2018_07_18_outfile_posicao[[#This Row],[spd m/s]]&lt;1,_332_2018_07_18_outfile_posicao[[#This Row],[spd m/s]]&lt;&gt;0),1,0)</f>
        <v>0</v>
      </c>
      <c r="Z1173" s="2">
        <f>IF(Z1172=0.5,IF(P1173&gt;=P1174,0.5,1),IF(_332_2018_07_18_outfile_posicao[[#This Row],[desloc]]&lt;-1000,IF(P1173&gt;=P1174,IF(AND(Z1172=0.5,P1173=P1174),0,IF(P1173&lt;700,0.5,0)),1),IF(AND(X1173&gt;0,X1172&gt;0,_332_2018_07_18_outfile_posicao[[#This Row],[8686,881807]]&lt;500,_332_2018_07_18_outfile_posicao[[#This Row],[desloc]]&gt;0),IF(_332_2018_07_18_outfile_posicao[[#This Row],[8686,881807]]&lt;500,1,0),0)))</f>
        <v>0</v>
      </c>
      <c r="AA1173" s="2">
        <f t="shared" si="18"/>
        <v>7902.3891444166948</v>
      </c>
      <c r="AB1173" s="2">
        <f>IF(_332_2018_07_18_outfile_posicao[[#This Row],[inicio]]=1,0,IF(AB1172&gt;0,0.5,IF(_332_2018_07_18_outfile_posicao[[#This Row],[max dist]]=_332_2018_07_18_outfile_posicao[[#This Row],[8686,881807]],1,0)))</f>
        <v>0</v>
      </c>
      <c r="AC1173" s="2">
        <f>IF(_332_2018_07_18_outfile_posicao[[#This Row],[fim]]=0,AC1174+1,0)</f>
        <v>18</v>
      </c>
      <c r="AD1173" s="2"/>
      <c r="AE1173" s="2"/>
      <c r="AF1173" s="2"/>
      <c r="AG1173" s="2"/>
      <c r="AH1173" s="2"/>
      <c r="AI1173" s="2"/>
    </row>
    <row r="1174" spans="1:35" x14ac:dyDescent="0.25">
      <c r="A1174">
        <v>1220</v>
      </c>
      <c r="B1174">
        <v>1</v>
      </c>
      <c r="C1174" s="2" t="s">
        <v>3732</v>
      </c>
      <c r="D1174">
        <v>332</v>
      </c>
      <c r="E1174" s="2" t="s">
        <v>5638</v>
      </c>
      <c r="F1174" s="2" t="s">
        <v>4931</v>
      </c>
      <c r="G1174" s="2">
        <v>1173</v>
      </c>
      <c r="H1174" t="b">
        <v>1</v>
      </c>
      <c r="I1174" s="3">
        <v>43299.465601851851</v>
      </c>
      <c r="J1174" s="2">
        <v>1247</v>
      </c>
      <c r="K1174" s="2">
        <v>-23.60360725</v>
      </c>
      <c r="L1174" s="2">
        <v>-46.614697249999999</v>
      </c>
      <c r="M1174" s="2">
        <f>IF(AND(_332_2018_07_18_outfile_posicao[[#This Row],[hora bus]]=I1173,_332_2018_07_18_outfile_posicao[[#This Row],[lat bus]]=K1173,_332_2018_07_18_outfile_posicao[[#This Row],[lon bus]]=L1173),1,0)</f>
        <v>0</v>
      </c>
      <c r="N1174">
        <v>141</v>
      </c>
      <c r="O1174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0.38374009222619521</v>
      </c>
      <c r="P1174">
        <f>VLOOKUP(_332_2018_07_18_outfile_posicao[[#This Row],[shape]],shape!A:D,4,0)+VLOOKUP(_332_2018_07_18_outfile_posicao[[#This Row],[shape]]+1,shape!A:E,5,0)*_332_2018_07_18_outfile_posicao[[#This Row],[% avanc]]</f>
        <v>4836.0678873347179</v>
      </c>
      <c r="Q1174" s="4">
        <f>_332_2018_07_18_outfile_posicao[[#This Row],[8686,881807]]/_332_2018_07_18_outfile_posicao[[#Headers],[8686,881807]]</f>
        <v>0.55670929969805194</v>
      </c>
      <c r="R1174">
        <f>_332_2018_07_18_outfile_posicao[[#This Row],[8686,881807]]-P1173</f>
        <v>228.61656718874838</v>
      </c>
      <c r="S1174">
        <f>(_332_2018_07_18_outfile_posicao[[#This Row],[hora bus]]-I1173)*86000</f>
        <v>44.791666499804705</v>
      </c>
      <c r="T1174">
        <f>_332_2018_07_18_outfile_posicao[[#This Row],[desloc]]/_332_2018_07_18_outfile_posicao[[#This Row],[seconds]]</f>
        <v>5.1039977981115117</v>
      </c>
      <c r="U1174">
        <f>_332_2018_07_18_outfile_posicao[[#This Row],[spd m/s]]*3.6</f>
        <v>18.374392073201442</v>
      </c>
      <c r="V1174" s="2"/>
      <c r="W1174" s="2">
        <f>IF(_332_2018_07_18_outfile_posicao[[#This Row],[cod bus]]=F1173,0,1)</f>
        <v>0</v>
      </c>
      <c r="X1174" s="2">
        <f>IF(_332_2018_07_18_outfile_posicao[[#This Row],[desloc]]&gt;=0,0,1)</f>
        <v>0</v>
      </c>
      <c r="Y1174" s="2">
        <f>IF(AND(_332_2018_07_18_outfile_posicao[[#This Row],[spd m/s]]&lt;1,_332_2018_07_18_outfile_posicao[[#This Row],[spd m/s]]&lt;&gt;0),1,0)</f>
        <v>0</v>
      </c>
      <c r="Z1174" s="2">
        <f>IF(Z1173=0.5,IF(P1174&gt;=P1175,0.5,1),IF(_332_2018_07_18_outfile_posicao[[#This Row],[desloc]]&lt;-1000,IF(P1174&gt;=P1175,IF(AND(Z1173=0.5,P1174=P1175),0,IF(P1174&lt;700,0.5,0)),1),IF(AND(X1174&gt;0,X1173&gt;0,_332_2018_07_18_outfile_posicao[[#This Row],[8686,881807]]&lt;500,_332_2018_07_18_outfile_posicao[[#This Row],[desloc]]&gt;0),IF(_332_2018_07_18_outfile_posicao[[#This Row],[8686,881807]]&lt;500,1,0),0)))</f>
        <v>0</v>
      </c>
      <c r="AA1174" s="2">
        <f t="shared" si="18"/>
        <v>7902.3891444166948</v>
      </c>
      <c r="AB1174" s="2">
        <f>IF(_332_2018_07_18_outfile_posicao[[#This Row],[inicio]]=1,0,IF(AB1173&gt;0,0.5,IF(_332_2018_07_18_outfile_posicao[[#This Row],[max dist]]=_332_2018_07_18_outfile_posicao[[#This Row],[8686,881807]],1,0)))</f>
        <v>0</v>
      </c>
      <c r="AC1174" s="2">
        <f>IF(_332_2018_07_18_outfile_posicao[[#This Row],[fim]]=0,AC1175+1,0)</f>
        <v>17</v>
      </c>
      <c r="AD1174" s="2"/>
      <c r="AE1174" s="2"/>
      <c r="AF1174" s="2"/>
      <c r="AG1174" s="2"/>
      <c r="AH1174" s="2"/>
      <c r="AI1174" s="2"/>
    </row>
    <row r="1175" spans="1:35" x14ac:dyDescent="0.25">
      <c r="A1175">
        <v>1222</v>
      </c>
      <c r="B1175">
        <v>1</v>
      </c>
      <c r="C1175" s="2" t="s">
        <v>3734</v>
      </c>
      <c r="D1175">
        <v>332</v>
      </c>
      <c r="E1175" s="2" t="s">
        <v>5639</v>
      </c>
      <c r="F1175" s="2" t="s">
        <v>4931</v>
      </c>
      <c r="G1175" s="2">
        <v>1174</v>
      </c>
      <c r="H1175" t="b">
        <v>1</v>
      </c>
      <c r="I1175" s="3">
        <v>43299.466122685182</v>
      </c>
      <c r="J1175" s="2">
        <v>1249</v>
      </c>
      <c r="K1175" s="2">
        <v>-23.603036249999999</v>
      </c>
      <c r="L1175" s="2">
        <v>-46.614790249999999</v>
      </c>
      <c r="M1175" s="2">
        <f>IF(AND(_332_2018_07_18_outfile_posicao[[#This Row],[hora bus]]=I1174,_332_2018_07_18_outfile_posicao[[#This Row],[lat bus]]=K1174,_332_2018_07_18_outfile_posicao[[#This Row],[lon bus]]=L1174),1,0)</f>
        <v>0</v>
      </c>
      <c r="N1175">
        <v>142</v>
      </c>
      <c r="O1175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0.44383363200984288</v>
      </c>
      <c r="P1175">
        <f>VLOOKUP(_332_2018_07_18_outfile_posicao[[#This Row],[shape]],shape!A:D,4,0)+VLOOKUP(_332_2018_07_18_outfile_posicao[[#This Row],[shape]]+1,shape!A:E,5,0)*_332_2018_07_18_outfile_posicao[[#This Row],[% avanc]]</f>
        <v>4900.3353371922285</v>
      </c>
      <c r="Q1175" s="4">
        <f>_332_2018_07_18_outfile_posicao[[#This Row],[8686,881807]]/_332_2018_07_18_outfile_posicao[[#Headers],[8686,881807]]</f>
        <v>0.56410751821712091</v>
      </c>
      <c r="R1175">
        <f>_332_2018_07_18_outfile_posicao[[#This Row],[8686,881807]]-P1174</f>
        <v>64.267449857510655</v>
      </c>
      <c r="S1175">
        <f>(_332_2018_07_18_outfile_posicao[[#This Row],[hora bus]]-I1174)*86000</f>
        <v>44.791666499804705</v>
      </c>
      <c r="T1175">
        <f>_332_2018_07_18_outfile_posicao[[#This Row],[desloc]]/_332_2018_07_18_outfile_posicao[[#This Row],[seconds]]</f>
        <v>1.4348081882104311</v>
      </c>
      <c r="U1175">
        <f>_332_2018_07_18_outfile_posicao[[#This Row],[spd m/s]]*3.6</f>
        <v>5.1653094775575523</v>
      </c>
      <c r="V1175" s="2"/>
      <c r="W1175" s="2">
        <f>IF(_332_2018_07_18_outfile_posicao[[#This Row],[cod bus]]=F1174,0,1)</f>
        <v>0</v>
      </c>
      <c r="X1175" s="2">
        <f>IF(_332_2018_07_18_outfile_posicao[[#This Row],[desloc]]&gt;=0,0,1)</f>
        <v>0</v>
      </c>
      <c r="Y1175" s="2">
        <f>IF(AND(_332_2018_07_18_outfile_posicao[[#This Row],[spd m/s]]&lt;1,_332_2018_07_18_outfile_posicao[[#This Row],[spd m/s]]&lt;&gt;0),1,0)</f>
        <v>0</v>
      </c>
      <c r="Z1175" s="2">
        <f>IF(Z1174=0.5,IF(P1175&gt;=P1176,0.5,1),IF(_332_2018_07_18_outfile_posicao[[#This Row],[desloc]]&lt;-1000,IF(P1175&gt;=P1176,IF(AND(Z1174=0.5,P1175=P1176),0,IF(P1175&lt;700,0.5,0)),1),IF(AND(X1175&gt;0,X1174&gt;0,_332_2018_07_18_outfile_posicao[[#This Row],[8686,881807]]&lt;500,_332_2018_07_18_outfile_posicao[[#This Row],[desloc]]&gt;0),IF(_332_2018_07_18_outfile_posicao[[#This Row],[8686,881807]]&lt;500,1,0),0)))</f>
        <v>0</v>
      </c>
      <c r="AA1175" s="2">
        <f t="shared" si="18"/>
        <v>7902.3891444166948</v>
      </c>
      <c r="AB1175" s="2">
        <f>IF(_332_2018_07_18_outfile_posicao[[#This Row],[inicio]]=1,0,IF(AB1174&gt;0,0.5,IF(_332_2018_07_18_outfile_posicao[[#This Row],[max dist]]=_332_2018_07_18_outfile_posicao[[#This Row],[8686,881807]],1,0)))</f>
        <v>0</v>
      </c>
      <c r="AC1175" s="2">
        <f>IF(_332_2018_07_18_outfile_posicao[[#This Row],[fim]]=0,AC1176+1,0)</f>
        <v>16</v>
      </c>
      <c r="AD1175" s="2"/>
      <c r="AE1175" s="2"/>
      <c r="AF1175" s="2"/>
      <c r="AG1175" s="2"/>
      <c r="AH1175" s="2"/>
      <c r="AI1175" s="2"/>
    </row>
    <row r="1176" spans="1:35" x14ac:dyDescent="0.25">
      <c r="A1176">
        <v>1223</v>
      </c>
      <c r="B1176">
        <v>1</v>
      </c>
      <c r="C1176" s="2" t="s">
        <v>3735</v>
      </c>
      <c r="D1176">
        <v>332</v>
      </c>
      <c r="E1176" s="2" t="s">
        <v>5640</v>
      </c>
      <c r="F1176" s="2" t="s">
        <v>4931</v>
      </c>
      <c r="G1176" s="2">
        <v>1175</v>
      </c>
      <c r="H1176" t="b">
        <v>1</v>
      </c>
      <c r="I1176" s="3">
        <v>43299.466643518521</v>
      </c>
      <c r="J1176" s="2">
        <v>1251</v>
      </c>
      <c r="K1176" s="2">
        <v>-23.601687500000001</v>
      </c>
      <c r="L1176" s="2">
        <v>-46.615054000000001</v>
      </c>
      <c r="M1176" s="2">
        <f>IF(AND(_332_2018_07_18_outfile_posicao[[#This Row],[hora bus]]=I1175,_332_2018_07_18_outfile_posicao[[#This Row],[lat bus]]=K1175,_332_2018_07_18_outfile_posicao[[#This Row],[lon bus]]=L1175),1,0)</f>
        <v>0</v>
      </c>
      <c r="N1176">
        <v>144</v>
      </c>
      <c r="O1176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0.49999996367543798</v>
      </c>
      <c r="P1176">
        <f>VLOOKUP(_332_2018_07_18_outfile_posicao[[#This Row],[shape]],shape!A:D,4,0)+VLOOKUP(_332_2018_07_18_outfile_posicao[[#This Row],[shape]]+1,shape!A:E,5,0)*_332_2018_07_18_outfile_posicao[[#This Row],[% avanc]]</f>
        <v>5053.1673558700477</v>
      </c>
      <c r="Q1176" s="4">
        <f>_332_2018_07_18_outfile_posicao[[#This Row],[8686,881807]]/_332_2018_07_18_outfile_posicao[[#Headers],[8686,881807]]</f>
        <v>0.58170094495796421</v>
      </c>
      <c r="R1176">
        <f>_332_2018_07_18_outfile_posicao[[#This Row],[8686,881807]]-P1175</f>
        <v>152.83201867781918</v>
      </c>
      <c r="S1176">
        <f>(_332_2018_07_18_outfile_posicao[[#This Row],[hora bus]]-I1175)*86000</f>
        <v>44.79166712553706</v>
      </c>
      <c r="T1176">
        <f>_332_2018_07_18_outfile_posicao[[#This Row],[desloc]]/_332_2018_07_18_outfile_posicao[[#This Row],[seconds]]</f>
        <v>3.412063637852075</v>
      </c>
      <c r="U1176">
        <f>_332_2018_07_18_outfile_posicao[[#This Row],[spd m/s]]*3.6</f>
        <v>12.28342909626747</v>
      </c>
      <c r="V1176" s="2"/>
      <c r="W1176" s="2">
        <f>IF(_332_2018_07_18_outfile_posicao[[#This Row],[cod bus]]=F1175,0,1)</f>
        <v>0</v>
      </c>
      <c r="X1176" s="2">
        <f>IF(_332_2018_07_18_outfile_posicao[[#This Row],[desloc]]&gt;=0,0,1)</f>
        <v>0</v>
      </c>
      <c r="Y1176" s="2">
        <f>IF(AND(_332_2018_07_18_outfile_posicao[[#This Row],[spd m/s]]&lt;1,_332_2018_07_18_outfile_posicao[[#This Row],[spd m/s]]&lt;&gt;0),1,0)</f>
        <v>0</v>
      </c>
      <c r="Z1176" s="2">
        <f>IF(Z1175=0.5,IF(P1176&gt;=P1177,0.5,1),IF(_332_2018_07_18_outfile_posicao[[#This Row],[desloc]]&lt;-1000,IF(P1176&gt;=P1177,IF(AND(Z1175=0.5,P1176=P1177),0,IF(P1176&lt;700,0.5,0)),1),IF(AND(X1176&gt;0,X1175&gt;0,_332_2018_07_18_outfile_posicao[[#This Row],[8686,881807]]&lt;500,_332_2018_07_18_outfile_posicao[[#This Row],[desloc]]&gt;0),IF(_332_2018_07_18_outfile_posicao[[#This Row],[8686,881807]]&lt;500,1,0),0)))</f>
        <v>0</v>
      </c>
      <c r="AA1176" s="2">
        <f t="shared" si="18"/>
        <v>7902.3891444166948</v>
      </c>
      <c r="AB1176" s="2">
        <f>IF(_332_2018_07_18_outfile_posicao[[#This Row],[inicio]]=1,0,IF(AB1175&gt;0,0.5,IF(_332_2018_07_18_outfile_posicao[[#This Row],[max dist]]=_332_2018_07_18_outfile_posicao[[#This Row],[8686,881807]],1,0)))</f>
        <v>0</v>
      </c>
      <c r="AC1176" s="2">
        <f>IF(_332_2018_07_18_outfile_posicao[[#This Row],[fim]]=0,AC1177+1,0)</f>
        <v>15</v>
      </c>
      <c r="AD1176" s="2"/>
      <c r="AE1176" s="2"/>
      <c r="AF1176" s="2"/>
      <c r="AG1176" s="2"/>
      <c r="AH1176" s="2"/>
      <c r="AI1176" s="2"/>
    </row>
    <row r="1177" spans="1:35" x14ac:dyDescent="0.25">
      <c r="A1177">
        <v>1225</v>
      </c>
      <c r="B1177">
        <v>1</v>
      </c>
      <c r="C1177" s="2" t="s">
        <v>3737</v>
      </c>
      <c r="D1177">
        <v>332</v>
      </c>
      <c r="E1177" s="2" t="s">
        <v>5641</v>
      </c>
      <c r="F1177" s="2" t="s">
        <v>4931</v>
      </c>
      <c r="G1177" s="2">
        <v>1176</v>
      </c>
      <c r="H1177" t="b">
        <v>1</v>
      </c>
      <c r="I1177" s="3">
        <v>43299.467164351852</v>
      </c>
      <c r="J1177" s="2">
        <v>1254</v>
      </c>
      <c r="K1177" s="2">
        <v>-23.600971999999999</v>
      </c>
      <c r="L1177" s="2">
        <v>-46.615341000000001</v>
      </c>
      <c r="M1177" s="2">
        <f>IF(AND(_332_2018_07_18_outfile_posicao[[#This Row],[hora bus]]=I1176,_332_2018_07_18_outfile_posicao[[#This Row],[lat bus]]=K1176,_332_2018_07_18_outfile_posicao[[#This Row],[lon bus]]=L1176),1,0)</f>
        <v>0</v>
      </c>
      <c r="N1177">
        <v>147</v>
      </c>
      <c r="O1177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0.24999995170264727</v>
      </c>
      <c r="P1177">
        <f>VLOOKUP(_332_2018_07_18_outfile_posicao[[#This Row],[shape]],shape!A:D,4,0)+VLOOKUP(_332_2018_07_18_outfile_posicao[[#This Row],[shape]]+1,shape!A:E,5,0)*_332_2018_07_18_outfile_posicao[[#This Row],[% avanc]]</f>
        <v>5138.0316480570309</v>
      </c>
      <c r="Q1177" s="4">
        <f>_332_2018_07_18_outfile_posicao[[#This Row],[8686,881807]]/_332_2018_07_18_outfile_posicao[[#Headers],[8686,881807]]</f>
        <v>0.59147019174552828</v>
      </c>
      <c r="R1177">
        <f>_332_2018_07_18_outfile_posicao[[#This Row],[8686,881807]]-P1176</f>
        <v>84.864292186983221</v>
      </c>
      <c r="S1177">
        <f>(_332_2018_07_18_outfile_posicao[[#This Row],[hora bus]]-I1176)*86000</f>
        <v>44.791666499804705</v>
      </c>
      <c r="T1177">
        <f>_332_2018_07_18_outfile_posicao[[#This Row],[desloc]]/_332_2018_07_18_outfile_posicao[[#This Row],[seconds]]</f>
        <v>1.8946446698372617</v>
      </c>
      <c r="U1177">
        <f>_332_2018_07_18_outfile_posicao[[#This Row],[spd m/s]]*3.6</f>
        <v>6.8207208114141418</v>
      </c>
      <c r="V1177" s="2"/>
      <c r="W1177" s="2">
        <f>IF(_332_2018_07_18_outfile_posicao[[#This Row],[cod bus]]=F1176,0,1)</f>
        <v>0</v>
      </c>
      <c r="X1177" s="2">
        <f>IF(_332_2018_07_18_outfile_posicao[[#This Row],[desloc]]&gt;=0,0,1)</f>
        <v>0</v>
      </c>
      <c r="Y1177" s="2">
        <f>IF(AND(_332_2018_07_18_outfile_posicao[[#This Row],[spd m/s]]&lt;1,_332_2018_07_18_outfile_posicao[[#This Row],[spd m/s]]&lt;&gt;0),1,0)</f>
        <v>0</v>
      </c>
      <c r="Z1177" s="2">
        <f>IF(Z1176=0.5,IF(P1177&gt;=P1178,0.5,1),IF(_332_2018_07_18_outfile_posicao[[#This Row],[desloc]]&lt;-1000,IF(P1177&gt;=P1178,IF(AND(Z1176=0.5,P1177=P1178),0,IF(P1177&lt;700,0.5,0)),1),IF(AND(X1177&gt;0,X1176&gt;0,_332_2018_07_18_outfile_posicao[[#This Row],[8686,881807]]&lt;500,_332_2018_07_18_outfile_posicao[[#This Row],[desloc]]&gt;0),IF(_332_2018_07_18_outfile_posicao[[#This Row],[8686,881807]]&lt;500,1,0),0)))</f>
        <v>0</v>
      </c>
      <c r="AA1177" s="2">
        <f t="shared" si="18"/>
        <v>7902.3891444166948</v>
      </c>
      <c r="AB1177" s="2">
        <f>IF(_332_2018_07_18_outfile_posicao[[#This Row],[inicio]]=1,0,IF(AB1176&gt;0,0.5,IF(_332_2018_07_18_outfile_posicao[[#This Row],[max dist]]=_332_2018_07_18_outfile_posicao[[#This Row],[8686,881807]],1,0)))</f>
        <v>0</v>
      </c>
      <c r="AC1177" s="2">
        <f>IF(_332_2018_07_18_outfile_posicao[[#This Row],[fim]]=0,AC1178+1,0)</f>
        <v>14</v>
      </c>
      <c r="AD1177" s="2"/>
      <c r="AE1177" s="2"/>
      <c r="AF1177" s="2"/>
      <c r="AG1177" s="2"/>
      <c r="AH1177" s="2"/>
      <c r="AI1177" s="2"/>
    </row>
    <row r="1178" spans="1:35" x14ac:dyDescent="0.25">
      <c r="A1178">
        <v>1226</v>
      </c>
      <c r="B1178">
        <v>1</v>
      </c>
      <c r="C1178" s="2" t="s">
        <v>3738</v>
      </c>
      <c r="D1178">
        <v>332</v>
      </c>
      <c r="E1178" s="2" t="s">
        <v>5641</v>
      </c>
      <c r="F1178" s="2" t="s">
        <v>4931</v>
      </c>
      <c r="G1178" s="2">
        <v>1177</v>
      </c>
      <c r="H1178" t="b">
        <v>1</v>
      </c>
      <c r="I1178" s="3">
        <v>43299.467685185184</v>
      </c>
      <c r="J1178" s="2">
        <v>1256</v>
      </c>
      <c r="K1178" s="2">
        <v>-23.600399500000002</v>
      </c>
      <c r="L1178" s="2">
        <v>-46.615588500000001</v>
      </c>
      <c r="M1178" s="2">
        <f>IF(AND(_332_2018_07_18_outfile_posicao[[#This Row],[hora bus]]=I1177,_332_2018_07_18_outfile_posicao[[#This Row],[lat bus]]=K1177,_332_2018_07_18_outfile_posicao[[#This Row],[lon bus]]=L1177),1,0)</f>
        <v>0</v>
      </c>
      <c r="N1178">
        <v>148</v>
      </c>
      <c r="O1178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0.2499999226677978</v>
      </c>
      <c r="P1178">
        <f>VLOOKUP(_332_2018_07_18_outfile_posicao[[#This Row],[shape]],shape!A:D,4,0)+VLOOKUP(_332_2018_07_18_outfile_posicao[[#This Row],[shape]]+1,shape!A:E,5,0)*_332_2018_07_18_outfile_posicao[[#This Row],[% avanc]]</f>
        <v>5206.5880468894193</v>
      </c>
      <c r="Q1178" s="4">
        <f>_332_2018_07_18_outfile_posicao[[#This Row],[8686,881807]]/_332_2018_07_18_outfile_posicao[[#Headers],[8686,881807]]</f>
        <v>0.59936213736600907</v>
      </c>
      <c r="R1178">
        <f>_332_2018_07_18_outfile_posicao[[#This Row],[8686,881807]]-P1177</f>
        <v>68.556398832388368</v>
      </c>
      <c r="S1178">
        <f>(_332_2018_07_18_outfile_posicao[[#This Row],[hora bus]]-I1177)*86000</f>
        <v>44.791666499804705</v>
      </c>
      <c r="T1178">
        <f>_332_2018_07_18_outfile_posicao[[#This Row],[desloc]]/_332_2018_07_18_outfile_posicao[[#This Row],[seconds]]</f>
        <v>1.5305614680062702</v>
      </c>
      <c r="U1178">
        <f>_332_2018_07_18_outfile_posicao[[#This Row],[spd m/s]]*3.6</f>
        <v>5.5100212848225727</v>
      </c>
      <c r="V1178" s="2"/>
      <c r="W1178" s="2">
        <f>IF(_332_2018_07_18_outfile_posicao[[#This Row],[cod bus]]=F1177,0,1)</f>
        <v>0</v>
      </c>
      <c r="X1178" s="2">
        <f>IF(_332_2018_07_18_outfile_posicao[[#This Row],[desloc]]&gt;=0,0,1)</f>
        <v>0</v>
      </c>
      <c r="Y1178" s="2">
        <f>IF(AND(_332_2018_07_18_outfile_posicao[[#This Row],[spd m/s]]&lt;1,_332_2018_07_18_outfile_posicao[[#This Row],[spd m/s]]&lt;&gt;0),1,0)</f>
        <v>0</v>
      </c>
      <c r="Z1178" s="2">
        <f>IF(Z1177=0.5,IF(P1178&gt;=P1179,0.5,1),IF(_332_2018_07_18_outfile_posicao[[#This Row],[desloc]]&lt;-1000,IF(P1178&gt;=P1179,IF(AND(Z1177=0.5,P1178=P1179),0,IF(P1178&lt;700,0.5,0)),1),IF(AND(X1178&gt;0,X1177&gt;0,_332_2018_07_18_outfile_posicao[[#This Row],[8686,881807]]&lt;500,_332_2018_07_18_outfile_posicao[[#This Row],[desloc]]&gt;0),IF(_332_2018_07_18_outfile_posicao[[#This Row],[8686,881807]]&lt;500,1,0),0)))</f>
        <v>0</v>
      </c>
      <c r="AA1178" s="2">
        <f t="shared" si="18"/>
        <v>7902.3891444166948</v>
      </c>
      <c r="AB1178" s="2">
        <f>IF(_332_2018_07_18_outfile_posicao[[#This Row],[inicio]]=1,0,IF(AB1177&gt;0,0.5,IF(_332_2018_07_18_outfile_posicao[[#This Row],[max dist]]=_332_2018_07_18_outfile_posicao[[#This Row],[8686,881807]],1,0)))</f>
        <v>0</v>
      </c>
      <c r="AC1178" s="2">
        <f>IF(_332_2018_07_18_outfile_posicao[[#This Row],[fim]]=0,AC1179+1,0)</f>
        <v>13</v>
      </c>
      <c r="AD1178" s="2"/>
      <c r="AE1178" s="2"/>
      <c r="AF1178" s="2"/>
      <c r="AG1178" s="2"/>
      <c r="AH1178" s="2"/>
      <c r="AI1178" s="2"/>
    </row>
    <row r="1179" spans="1:35" x14ac:dyDescent="0.25">
      <c r="A1179">
        <v>1228</v>
      </c>
      <c r="B1179">
        <v>1</v>
      </c>
      <c r="C1179" s="2" t="s">
        <v>3739</v>
      </c>
      <c r="D1179">
        <v>332</v>
      </c>
      <c r="E1179" s="2" t="s">
        <v>5642</v>
      </c>
      <c r="F1179" s="2" t="s">
        <v>4931</v>
      </c>
      <c r="G1179" s="2">
        <v>1178</v>
      </c>
      <c r="H1179" t="b">
        <v>1</v>
      </c>
      <c r="I1179" s="3">
        <v>43299.468206018515</v>
      </c>
      <c r="J1179" s="2">
        <v>1258</v>
      </c>
      <c r="K1179" s="2">
        <v>-23.599402999999999</v>
      </c>
      <c r="L1179" s="2">
        <v>-46.616047999999999</v>
      </c>
      <c r="M1179" s="2">
        <f>IF(AND(_332_2018_07_18_outfile_posicao[[#This Row],[hora bus]]=I1178,_332_2018_07_18_outfile_posicao[[#This Row],[lat bus]]=K1178,_332_2018_07_18_outfile_posicao[[#This Row],[lon bus]]=L1178),1,0)</f>
        <v>0</v>
      </c>
      <c r="N1179">
        <v>151</v>
      </c>
      <c r="O1179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0.49999993601235304</v>
      </c>
      <c r="P1179">
        <f>VLOOKUP(_332_2018_07_18_outfile_posicao[[#This Row],[shape]],shape!A:D,4,0)+VLOOKUP(_332_2018_07_18_outfile_posicao[[#This Row],[shape]]+1,shape!A:E,5,0)*_332_2018_07_18_outfile_posicao[[#This Row],[% avanc]]</f>
        <v>5327.0875355514054</v>
      </c>
      <c r="Q1179" s="4">
        <f>_332_2018_07_18_outfile_posicao[[#This Row],[8686,881807]]/_332_2018_07_18_outfile_posicao[[#Headers],[8686,881807]]</f>
        <v>0.61323356917999861</v>
      </c>
      <c r="R1179">
        <f>_332_2018_07_18_outfile_posicao[[#This Row],[8686,881807]]-P1178</f>
        <v>120.49948866198611</v>
      </c>
      <c r="S1179">
        <f>(_332_2018_07_18_outfile_posicao[[#This Row],[hora bus]]-I1178)*86000</f>
        <v>44.791666499804705</v>
      </c>
      <c r="T1179">
        <f>_332_2018_07_18_outfile_posicao[[#This Row],[desloc]]/_332_2018_07_18_outfile_posicao[[#This Row],[seconds]]</f>
        <v>2.6902211522429398</v>
      </c>
      <c r="U1179">
        <f>_332_2018_07_18_outfile_posicao[[#This Row],[spd m/s]]*3.6</f>
        <v>9.6847961480745841</v>
      </c>
      <c r="V1179" s="2"/>
      <c r="W1179" s="2">
        <f>IF(_332_2018_07_18_outfile_posicao[[#This Row],[cod bus]]=F1178,0,1)</f>
        <v>0</v>
      </c>
      <c r="X1179" s="2">
        <f>IF(_332_2018_07_18_outfile_posicao[[#This Row],[desloc]]&gt;=0,0,1)</f>
        <v>0</v>
      </c>
      <c r="Y1179" s="2">
        <f>IF(AND(_332_2018_07_18_outfile_posicao[[#This Row],[spd m/s]]&lt;1,_332_2018_07_18_outfile_posicao[[#This Row],[spd m/s]]&lt;&gt;0),1,0)</f>
        <v>0</v>
      </c>
      <c r="Z1179" s="2">
        <f>IF(Z1178=0.5,IF(P1179&gt;=P1180,0.5,1),IF(_332_2018_07_18_outfile_posicao[[#This Row],[desloc]]&lt;-1000,IF(P1179&gt;=P1180,IF(AND(Z1178=0.5,P1179=P1180),0,IF(P1179&lt;700,0.5,0)),1),IF(AND(X1179&gt;0,X1178&gt;0,_332_2018_07_18_outfile_posicao[[#This Row],[8686,881807]]&lt;500,_332_2018_07_18_outfile_posicao[[#This Row],[desloc]]&gt;0),IF(_332_2018_07_18_outfile_posicao[[#This Row],[8686,881807]]&lt;500,1,0),0)))</f>
        <v>0</v>
      </c>
      <c r="AA1179" s="2">
        <f t="shared" si="18"/>
        <v>7902.3891444166948</v>
      </c>
      <c r="AB1179" s="2">
        <f>IF(_332_2018_07_18_outfile_posicao[[#This Row],[inicio]]=1,0,IF(AB1178&gt;0,0.5,IF(_332_2018_07_18_outfile_posicao[[#This Row],[max dist]]=_332_2018_07_18_outfile_posicao[[#This Row],[8686,881807]],1,0)))</f>
        <v>0</v>
      </c>
      <c r="AC1179" s="2">
        <f>IF(_332_2018_07_18_outfile_posicao[[#This Row],[fim]]=0,AC1180+1,0)</f>
        <v>12</v>
      </c>
      <c r="AD1179" s="2"/>
      <c r="AE1179" s="2"/>
      <c r="AF1179" s="2"/>
      <c r="AG1179" s="2"/>
      <c r="AH1179" s="2"/>
      <c r="AI1179" s="2"/>
    </row>
    <row r="1180" spans="1:35" x14ac:dyDescent="0.25">
      <c r="A1180">
        <v>1229</v>
      </c>
      <c r="B1180">
        <v>1</v>
      </c>
      <c r="C1180" s="2" t="s">
        <v>3740</v>
      </c>
      <c r="D1180">
        <v>332</v>
      </c>
      <c r="E1180" s="2" t="s">
        <v>5643</v>
      </c>
      <c r="F1180" s="2" t="s">
        <v>4931</v>
      </c>
      <c r="G1180" s="2">
        <v>1179</v>
      </c>
      <c r="H1180" t="b">
        <v>1</v>
      </c>
      <c r="I1180" s="3">
        <v>43299.468726851854</v>
      </c>
      <c r="J1180" s="2">
        <v>1260</v>
      </c>
      <c r="K1180" s="2">
        <v>-23.596170499999999</v>
      </c>
      <c r="L1180" s="2">
        <v>-46.616885000000003</v>
      </c>
      <c r="M1180" s="2">
        <f>IF(AND(_332_2018_07_18_outfile_posicao[[#This Row],[hora bus]]=I1179,_332_2018_07_18_outfile_posicao[[#This Row],[lat bus]]=K1179,_332_2018_07_18_outfile_posicao[[#This Row],[lon bus]]=L1179),1,0)</f>
        <v>0</v>
      </c>
      <c r="N1180">
        <v>170</v>
      </c>
      <c r="O1180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0.49999997748292474</v>
      </c>
      <c r="P1180">
        <f>VLOOKUP(_332_2018_07_18_outfile_posicao[[#This Row],[shape]],shape!A:D,4,0)+VLOOKUP(_332_2018_07_18_outfile_posicao[[#This Row],[shape]]+1,shape!A:E,5,0)*_332_2018_07_18_outfile_posicao[[#This Row],[% avanc]]</f>
        <v>5744.959130178896</v>
      </c>
      <c r="Q1180" s="4">
        <f>_332_2018_07_18_outfile_posicao[[#This Row],[8686,881807]]/_332_2018_07_18_outfile_posicao[[#Headers],[8686,881807]]</f>
        <v>0.66133731962941356</v>
      </c>
      <c r="R1180">
        <f>_332_2018_07_18_outfile_posicao[[#This Row],[8686,881807]]-P1179</f>
        <v>417.87159462749059</v>
      </c>
      <c r="S1180">
        <f>(_332_2018_07_18_outfile_posicao[[#This Row],[hora bus]]-I1179)*86000</f>
        <v>44.79166712553706</v>
      </c>
      <c r="T1180">
        <f>_332_2018_07_18_outfile_posicao[[#This Row],[desloc]]/_332_2018_07_18_outfile_posicao[[#This Row],[seconds]]</f>
        <v>9.3292262030865469</v>
      </c>
      <c r="U1180">
        <f>_332_2018_07_18_outfile_posicao[[#This Row],[spd m/s]]*3.6</f>
        <v>33.585214331111573</v>
      </c>
      <c r="V1180" s="2"/>
      <c r="W1180" s="2">
        <f>IF(_332_2018_07_18_outfile_posicao[[#This Row],[cod bus]]=F1179,0,1)</f>
        <v>0</v>
      </c>
      <c r="X1180" s="2">
        <f>IF(_332_2018_07_18_outfile_posicao[[#This Row],[desloc]]&gt;=0,0,1)</f>
        <v>0</v>
      </c>
      <c r="Y1180" s="2">
        <f>IF(AND(_332_2018_07_18_outfile_posicao[[#This Row],[spd m/s]]&lt;1,_332_2018_07_18_outfile_posicao[[#This Row],[spd m/s]]&lt;&gt;0),1,0)</f>
        <v>0</v>
      </c>
      <c r="Z1180" s="2">
        <f>IF(Z1179=0.5,IF(P1180&gt;=P1181,0.5,1),IF(_332_2018_07_18_outfile_posicao[[#This Row],[desloc]]&lt;-1000,IF(P1180&gt;=P1181,IF(AND(Z1179=0.5,P1180=P1181),0,IF(P1180&lt;700,0.5,0)),1),IF(AND(X1180&gt;0,X1179&gt;0,_332_2018_07_18_outfile_posicao[[#This Row],[8686,881807]]&lt;500,_332_2018_07_18_outfile_posicao[[#This Row],[desloc]]&gt;0),IF(_332_2018_07_18_outfile_posicao[[#This Row],[8686,881807]]&lt;500,1,0),0)))</f>
        <v>0</v>
      </c>
      <c r="AA1180" s="2">
        <f t="shared" si="18"/>
        <v>7902.3891444166948</v>
      </c>
      <c r="AB1180" s="2">
        <f>IF(_332_2018_07_18_outfile_posicao[[#This Row],[inicio]]=1,0,IF(AB1179&gt;0,0.5,IF(_332_2018_07_18_outfile_posicao[[#This Row],[max dist]]=_332_2018_07_18_outfile_posicao[[#This Row],[8686,881807]],1,0)))</f>
        <v>0</v>
      </c>
      <c r="AC1180" s="2">
        <f>IF(_332_2018_07_18_outfile_posicao[[#This Row],[fim]]=0,AC1181+1,0)</f>
        <v>11</v>
      </c>
      <c r="AD1180" s="2"/>
      <c r="AE1180" s="2"/>
      <c r="AF1180" s="2"/>
      <c r="AG1180" s="2"/>
      <c r="AH1180" s="2"/>
      <c r="AI1180" s="2"/>
    </row>
    <row r="1181" spans="1:35" x14ac:dyDescent="0.25">
      <c r="A1181">
        <v>1231</v>
      </c>
      <c r="B1181">
        <v>2</v>
      </c>
      <c r="C1181" s="2" t="s">
        <v>3741</v>
      </c>
      <c r="D1181">
        <v>332</v>
      </c>
      <c r="E1181" s="2" t="s">
        <v>5644</v>
      </c>
      <c r="F1181" s="2" t="s">
        <v>4931</v>
      </c>
      <c r="G1181" s="2">
        <v>1180</v>
      </c>
      <c r="H1181" t="b">
        <v>1</v>
      </c>
      <c r="I1181" s="3">
        <v>43299.469247685185</v>
      </c>
      <c r="J1181" s="2">
        <v>1262</v>
      </c>
      <c r="K1181" s="2">
        <v>-23.595069250000002</v>
      </c>
      <c r="L1181" s="2">
        <v>-46.618744</v>
      </c>
      <c r="M1181" s="2">
        <f>IF(AND(_332_2018_07_18_outfile_posicao[[#This Row],[hora bus]]=I1180,_332_2018_07_18_outfile_posicao[[#This Row],[lat bus]]=K1180,_332_2018_07_18_outfile_posicao[[#This Row],[lon bus]]=L1180),1,0)</f>
        <v>0</v>
      </c>
      <c r="N1181">
        <v>186</v>
      </c>
      <c r="O1181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0.74999982576712121</v>
      </c>
      <c r="P1181">
        <f>VLOOKUP(_332_2018_07_18_outfile_posicao[[#This Row],[shape]],shape!A:D,4,0)+VLOOKUP(_332_2018_07_18_outfile_posicao[[#This Row],[shape]]+1,shape!A:E,5,0)*_332_2018_07_18_outfile_posicao[[#This Row],[% avanc]]</f>
        <v>6001.9084873137317</v>
      </c>
      <c r="Q1181" s="4">
        <f>_332_2018_07_18_outfile_posicao[[#This Row],[8686,881807]]/_332_2018_07_18_outfile_posicao[[#Headers],[8686,881807]]</f>
        <v>0.69091632885776311</v>
      </c>
      <c r="R1181">
        <f>_332_2018_07_18_outfile_posicao[[#This Row],[8686,881807]]-P1180</f>
        <v>256.94935713483574</v>
      </c>
      <c r="S1181">
        <f>(_332_2018_07_18_outfile_posicao[[#This Row],[hora bus]]-I1180)*86000</f>
        <v>44.791666499804705</v>
      </c>
      <c r="T1181">
        <f>_332_2018_07_18_outfile_posicao[[#This Row],[desloc]]/_332_2018_07_18_outfile_posicao[[#This Row],[seconds]]</f>
        <v>5.7365438085666236</v>
      </c>
      <c r="U1181">
        <f>_332_2018_07_18_outfile_posicao[[#This Row],[spd m/s]]*3.6</f>
        <v>20.651557710839846</v>
      </c>
      <c r="V1181" s="2"/>
      <c r="W1181" s="2">
        <f>IF(_332_2018_07_18_outfile_posicao[[#This Row],[cod bus]]=F1180,0,1)</f>
        <v>0</v>
      </c>
      <c r="X1181" s="2">
        <f>IF(_332_2018_07_18_outfile_posicao[[#This Row],[desloc]]&gt;=0,0,1)</f>
        <v>0</v>
      </c>
      <c r="Y1181" s="2">
        <f>IF(AND(_332_2018_07_18_outfile_posicao[[#This Row],[spd m/s]]&lt;1,_332_2018_07_18_outfile_posicao[[#This Row],[spd m/s]]&lt;&gt;0),1,0)</f>
        <v>0</v>
      </c>
      <c r="Z1181" s="2">
        <f>IF(Z1180=0.5,IF(P1181&gt;=P1182,0.5,1),IF(_332_2018_07_18_outfile_posicao[[#This Row],[desloc]]&lt;-1000,IF(P1181&gt;=P1182,IF(AND(Z1180=0.5,P1181=P1182),0,IF(P1181&lt;700,0.5,0)),1),IF(AND(X1181&gt;0,X1180&gt;0,_332_2018_07_18_outfile_posicao[[#This Row],[8686,881807]]&lt;500,_332_2018_07_18_outfile_posicao[[#This Row],[desloc]]&gt;0),IF(_332_2018_07_18_outfile_posicao[[#This Row],[8686,881807]]&lt;500,1,0),0)))</f>
        <v>0</v>
      </c>
      <c r="AA1181" s="2">
        <f t="shared" si="18"/>
        <v>7902.3891444166948</v>
      </c>
      <c r="AB1181" s="2">
        <f>IF(_332_2018_07_18_outfile_posicao[[#This Row],[inicio]]=1,0,IF(AB1180&gt;0,0.5,IF(_332_2018_07_18_outfile_posicao[[#This Row],[max dist]]=_332_2018_07_18_outfile_posicao[[#This Row],[8686,881807]],1,0)))</f>
        <v>0</v>
      </c>
      <c r="AC1181" s="2">
        <f>IF(_332_2018_07_18_outfile_posicao[[#This Row],[fim]]=0,AC1182+1,0)</f>
        <v>10</v>
      </c>
      <c r="AD1181" s="2"/>
      <c r="AE1181" s="2"/>
      <c r="AF1181" s="2"/>
      <c r="AG1181" s="2"/>
      <c r="AH1181" s="2"/>
      <c r="AI1181" s="2"/>
    </row>
    <row r="1182" spans="1:35" x14ac:dyDescent="0.25">
      <c r="A1182">
        <v>1232</v>
      </c>
      <c r="B1182">
        <v>1</v>
      </c>
      <c r="C1182" s="2" t="s">
        <v>3742</v>
      </c>
      <c r="D1182">
        <v>332</v>
      </c>
      <c r="E1182" s="2" t="s">
        <v>5644</v>
      </c>
      <c r="F1182" s="2" t="s">
        <v>4931</v>
      </c>
      <c r="G1182" s="2">
        <v>1181</v>
      </c>
      <c r="H1182" t="b">
        <v>1</v>
      </c>
      <c r="I1182" s="3">
        <v>43299.469768518517</v>
      </c>
      <c r="J1182" s="2">
        <v>1264</v>
      </c>
      <c r="K1182" s="2">
        <v>-23.59485175</v>
      </c>
      <c r="L1182" s="2">
        <v>-46.61903375</v>
      </c>
      <c r="M1182" s="2">
        <f>IF(AND(_332_2018_07_18_outfile_posicao[[#This Row],[hora bus]]=I1181,_332_2018_07_18_outfile_posicao[[#This Row],[lat bus]]=K1181,_332_2018_07_18_outfile_posicao[[#This Row],[lon bus]]=L1181),1,0)</f>
        <v>0</v>
      </c>
      <c r="N1182">
        <v>187</v>
      </c>
      <c r="O1182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0.24999980308026243</v>
      </c>
      <c r="P1182">
        <f>VLOOKUP(_332_2018_07_18_outfile_posicao[[#This Row],[shape]],shape!A:D,4,0)+VLOOKUP(_332_2018_07_18_outfile_posicao[[#This Row],[shape]]+1,shape!A:E,5,0)*_332_2018_07_18_outfile_posicao[[#This Row],[% avanc]]</f>
        <v>6040.1382854036028</v>
      </c>
      <c r="Q1182" s="4">
        <f>_332_2018_07_18_outfile_posicao[[#This Row],[8686,881807]]/_332_2018_07_18_outfile_posicao[[#Headers],[8686,881807]]</f>
        <v>0.6953171943166514</v>
      </c>
      <c r="R1182">
        <f>_332_2018_07_18_outfile_posicao[[#This Row],[8686,881807]]-P1181</f>
        <v>38.22979808987111</v>
      </c>
      <c r="S1182">
        <f>(_332_2018_07_18_outfile_posicao[[#This Row],[hora bus]]-I1181)*86000</f>
        <v>44.791666499804705</v>
      </c>
      <c r="T1182">
        <f>_332_2018_07_18_outfile_posicao[[#This Row],[desloc]]/_332_2018_07_18_outfile_posicao[[#This Row],[seconds]]</f>
        <v>0.85350247216271347</v>
      </c>
      <c r="U1182">
        <f>_332_2018_07_18_outfile_posicao[[#This Row],[spd m/s]]*3.6</f>
        <v>3.0726088997857683</v>
      </c>
      <c r="V1182" s="2"/>
      <c r="W1182" s="2">
        <f>IF(_332_2018_07_18_outfile_posicao[[#This Row],[cod bus]]=F1181,0,1)</f>
        <v>0</v>
      </c>
      <c r="X1182" s="2">
        <f>IF(_332_2018_07_18_outfile_posicao[[#This Row],[desloc]]&gt;=0,0,1)</f>
        <v>0</v>
      </c>
      <c r="Y1182" s="2">
        <f>IF(AND(_332_2018_07_18_outfile_posicao[[#This Row],[spd m/s]]&lt;1,_332_2018_07_18_outfile_posicao[[#This Row],[spd m/s]]&lt;&gt;0),1,0)</f>
        <v>1</v>
      </c>
      <c r="Z1182" s="2">
        <f>IF(Z1181=0.5,IF(P1182&gt;=P1183,0.5,1),IF(_332_2018_07_18_outfile_posicao[[#This Row],[desloc]]&lt;-1000,IF(P1182&gt;=P1183,IF(AND(Z1181=0.5,P1182=P1183),0,IF(P1182&lt;700,0.5,0)),1),IF(AND(X1182&gt;0,X1181&gt;0,_332_2018_07_18_outfile_posicao[[#This Row],[8686,881807]]&lt;500,_332_2018_07_18_outfile_posicao[[#This Row],[desloc]]&gt;0),IF(_332_2018_07_18_outfile_posicao[[#This Row],[8686,881807]]&lt;500,1,0),0)))</f>
        <v>0</v>
      </c>
      <c r="AA1182" s="2">
        <f t="shared" si="18"/>
        <v>7902.3891444166948</v>
      </c>
      <c r="AB1182" s="2">
        <f>IF(_332_2018_07_18_outfile_posicao[[#This Row],[inicio]]=1,0,IF(AB1181&gt;0,0.5,IF(_332_2018_07_18_outfile_posicao[[#This Row],[max dist]]=_332_2018_07_18_outfile_posicao[[#This Row],[8686,881807]],1,0)))</f>
        <v>0</v>
      </c>
      <c r="AC1182" s="2">
        <f>IF(_332_2018_07_18_outfile_posicao[[#This Row],[fim]]=0,AC1183+1,0)</f>
        <v>9</v>
      </c>
      <c r="AD1182" s="2"/>
      <c r="AE1182" s="2"/>
      <c r="AF1182" s="2"/>
      <c r="AG1182" s="2"/>
      <c r="AH1182" s="2"/>
      <c r="AI1182" s="2"/>
    </row>
    <row r="1183" spans="1:35" x14ac:dyDescent="0.25">
      <c r="A1183">
        <v>1234</v>
      </c>
      <c r="B1183">
        <v>1</v>
      </c>
      <c r="C1183" s="2" t="s">
        <v>3743</v>
      </c>
      <c r="D1183">
        <v>332</v>
      </c>
      <c r="E1183" s="2" t="s">
        <v>5645</v>
      </c>
      <c r="F1183" s="2" t="s">
        <v>4931</v>
      </c>
      <c r="G1183" s="2">
        <v>1182</v>
      </c>
      <c r="H1183" t="b">
        <v>1</v>
      </c>
      <c r="I1183" s="3">
        <v>43299.470347222225</v>
      </c>
      <c r="J1183" s="2">
        <v>1266</v>
      </c>
      <c r="K1183" s="2">
        <v>-23.592959</v>
      </c>
      <c r="L1183" s="2">
        <v>-46.619843500000002</v>
      </c>
      <c r="M1183" s="2">
        <f>IF(AND(_332_2018_07_18_outfile_posicao[[#This Row],[hora bus]]=I1182,_332_2018_07_18_outfile_posicao[[#This Row],[lat bus]]=K1182,_332_2018_07_18_outfile_posicao[[#This Row],[lon bus]]=L1182),1,0)</f>
        <v>0</v>
      </c>
      <c r="N1183">
        <v>196</v>
      </c>
      <c r="O1183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0.4999999996987039</v>
      </c>
      <c r="P1183">
        <f>VLOOKUP(_332_2018_07_18_outfile_posicao[[#This Row],[shape]],shape!A:D,4,0)+VLOOKUP(_332_2018_07_18_outfile_posicao[[#This Row],[shape]]+1,shape!A:E,5,0)*_332_2018_07_18_outfile_posicao[[#This Row],[% avanc]]</f>
        <v>6291.7000311973152</v>
      </c>
      <c r="Q1183" s="4">
        <f>_332_2018_07_18_outfile_posicao[[#This Row],[8686,881807]]/_332_2018_07_18_outfile_posicao[[#Headers],[8686,881807]]</f>
        <v>0.72427600271105141</v>
      </c>
      <c r="R1183">
        <f>_332_2018_07_18_outfile_posicao[[#This Row],[8686,881807]]-P1182</f>
        <v>251.56174579371236</v>
      </c>
      <c r="S1183">
        <f>(_332_2018_07_18_outfile_posicao[[#This Row],[hora bus]]-I1182)*86000</f>
        <v>49.768518889322877</v>
      </c>
      <c r="T1183">
        <f>_332_2018_07_18_outfile_posicao[[#This Row],[desloc]]/_332_2018_07_18_outfile_posicao[[#This Row],[seconds]]</f>
        <v>5.054635970846248</v>
      </c>
      <c r="U1183">
        <f>_332_2018_07_18_outfile_posicao[[#This Row],[spd m/s]]*3.6</f>
        <v>18.196689495046492</v>
      </c>
      <c r="V1183" s="2"/>
      <c r="W1183" s="2">
        <f>IF(_332_2018_07_18_outfile_posicao[[#This Row],[cod bus]]=F1182,0,1)</f>
        <v>0</v>
      </c>
      <c r="X1183" s="2">
        <f>IF(_332_2018_07_18_outfile_posicao[[#This Row],[desloc]]&gt;=0,0,1)</f>
        <v>0</v>
      </c>
      <c r="Y1183" s="2">
        <f>IF(AND(_332_2018_07_18_outfile_posicao[[#This Row],[spd m/s]]&lt;1,_332_2018_07_18_outfile_posicao[[#This Row],[spd m/s]]&lt;&gt;0),1,0)</f>
        <v>0</v>
      </c>
      <c r="Z1183" s="2">
        <f>IF(Z1182=0.5,IF(P1183&gt;=P1184,0.5,1),IF(_332_2018_07_18_outfile_posicao[[#This Row],[desloc]]&lt;-1000,IF(P1183&gt;=P1184,IF(AND(Z1182=0.5,P1183=P1184),0,IF(P1183&lt;700,0.5,0)),1),IF(AND(X1183&gt;0,X1182&gt;0,_332_2018_07_18_outfile_posicao[[#This Row],[8686,881807]]&lt;500,_332_2018_07_18_outfile_posicao[[#This Row],[desloc]]&gt;0),IF(_332_2018_07_18_outfile_posicao[[#This Row],[8686,881807]]&lt;500,1,0),0)))</f>
        <v>0</v>
      </c>
      <c r="AA1183" s="2">
        <f t="shared" si="18"/>
        <v>7902.3891444166948</v>
      </c>
      <c r="AB1183" s="2">
        <f>IF(_332_2018_07_18_outfile_posicao[[#This Row],[inicio]]=1,0,IF(AB1182&gt;0,0.5,IF(_332_2018_07_18_outfile_posicao[[#This Row],[max dist]]=_332_2018_07_18_outfile_posicao[[#This Row],[8686,881807]],1,0)))</f>
        <v>0</v>
      </c>
      <c r="AC1183" s="2">
        <f>IF(_332_2018_07_18_outfile_posicao[[#This Row],[fim]]=0,AC1184+1,0)</f>
        <v>8</v>
      </c>
      <c r="AD1183" s="2"/>
      <c r="AE1183" s="2"/>
      <c r="AF1183" s="2"/>
      <c r="AG1183" s="2"/>
      <c r="AH1183" s="2"/>
      <c r="AI1183" s="2"/>
    </row>
    <row r="1184" spans="1:35" x14ac:dyDescent="0.25">
      <c r="A1184">
        <v>1236</v>
      </c>
      <c r="B1184">
        <v>1</v>
      </c>
      <c r="C1184" s="2" t="s">
        <v>3744</v>
      </c>
      <c r="D1184">
        <v>332</v>
      </c>
      <c r="E1184" s="2" t="s">
        <v>5646</v>
      </c>
      <c r="F1184" s="2" t="s">
        <v>4931</v>
      </c>
      <c r="G1184" s="2">
        <v>1183</v>
      </c>
      <c r="H1184" t="b">
        <v>1</v>
      </c>
      <c r="I1184" s="3">
        <v>43299.471053240741</v>
      </c>
      <c r="J1184" s="2">
        <v>1267</v>
      </c>
      <c r="K1184" s="2">
        <v>-23.5927525</v>
      </c>
      <c r="L1184" s="2">
        <v>-46.621056500000002</v>
      </c>
      <c r="M1184" s="2">
        <f>IF(AND(_332_2018_07_18_outfile_posicao[[#This Row],[hora bus]]=I1183,_332_2018_07_18_outfile_posicao[[#This Row],[lat bus]]=K1183,_332_2018_07_18_outfile_posicao[[#This Row],[lon bus]]=L1183),1,0)</f>
        <v>0</v>
      </c>
      <c r="N1184">
        <v>203</v>
      </c>
      <c r="O1184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0.37447722969219993</v>
      </c>
      <c r="P1184">
        <f>VLOOKUP(_332_2018_07_18_outfile_posicao[[#This Row],[shape]],shape!A:D,4,0)+VLOOKUP(_332_2018_07_18_outfile_posicao[[#This Row],[shape]]+1,shape!A:E,5,0)*_332_2018_07_18_outfile_posicao[[#This Row],[% avanc]]</f>
        <v>6451.8693174563377</v>
      </c>
      <c r="Q1184" s="4">
        <f>_332_2018_07_18_outfile_posicao[[#This Row],[8686,881807]]/_332_2018_07_18_outfile_posicao[[#Headers],[8686,881807]]</f>
        <v>0.74271406711869148</v>
      </c>
      <c r="R1184">
        <f>_332_2018_07_18_outfile_posicao[[#This Row],[8686,881807]]-P1183</f>
        <v>160.16928625902256</v>
      </c>
      <c r="S1184">
        <f>(_332_2018_07_18_outfile_posicao[[#This Row],[hora bus]]-I1183)*86000</f>
        <v>60.717592394212261</v>
      </c>
      <c r="T1184">
        <f>_332_2018_07_18_outfile_posicao[[#This Row],[desloc]]/_332_2018_07_18_outfile_posicao[[#This Row],[seconds]]</f>
        <v>2.6379386919546279</v>
      </c>
      <c r="U1184">
        <f>_332_2018_07_18_outfile_posicao[[#This Row],[spd m/s]]*3.6</f>
        <v>9.4965792910366602</v>
      </c>
      <c r="V1184" s="2"/>
      <c r="W1184" s="2">
        <f>IF(_332_2018_07_18_outfile_posicao[[#This Row],[cod bus]]=F1183,0,1)</f>
        <v>0</v>
      </c>
      <c r="X1184" s="2">
        <f>IF(_332_2018_07_18_outfile_posicao[[#This Row],[desloc]]&gt;=0,0,1)</f>
        <v>0</v>
      </c>
      <c r="Y1184" s="2">
        <f>IF(AND(_332_2018_07_18_outfile_posicao[[#This Row],[spd m/s]]&lt;1,_332_2018_07_18_outfile_posicao[[#This Row],[spd m/s]]&lt;&gt;0),1,0)</f>
        <v>0</v>
      </c>
      <c r="Z1184" s="2">
        <f>IF(Z1183=0.5,IF(P1184&gt;=P1185,0.5,1),IF(_332_2018_07_18_outfile_posicao[[#This Row],[desloc]]&lt;-1000,IF(P1184&gt;=P1185,IF(AND(Z1183=0.5,P1184=P1185),0,IF(P1184&lt;700,0.5,0)),1),IF(AND(X1184&gt;0,X1183&gt;0,_332_2018_07_18_outfile_posicao[[#This Row],[8686,881807]]&lt;500,_332_2018_07_18_outfile_posicao[[#This Row],[desloc]]&gt;0),IF(_332_2018_07_18_outfile_posicao[[#This Row],[8686,881807]]&lt;500,1,0),0)))</f>
        <v>0</v>
      </c>
      <c r="AA1184" s="2">
        <f t="shared" si="18"/>
        <v>7902.3891444166948</v>
      </c>
      <c r="AB1184" s="2">
        <f>IF(_332_2018_07_18_outfile_posicao[[#This Row],[inicio]]=1,0,IF(AB1183&gt;0,0.5,IF(_332_2018_07_18_outfile_posicao[[#This Row],[max dist]]=_332_2018_07_18_outfile_posicao[[#This Row],[8686,881807]],1,0)))</f>
        <v>0</v>
      </c>
      <c r="AC1184" s="2">
        <f>IF(_332_2018_07_18_outfile_posicao[[#This Row],[fim]]=0,AC1185+1,0)</f>
        <v>7</v>
      </c>
      <c r="AD1184" s="2"/>
      <c r="AE1184" s="2"/>
      <c r="AF1184" s="2"/>
      <c r="AG1184" s="2"/>
      <c r="AH1184" s="2"/>
      <c r="AI1184" s="2"/>
    </row>
    <row r="1185" spans="1:35" x14ac:dyDescent="0.25">
      <c r="A1185">
        <v>1237</v>
      </c>
      <c r="B1185">
        <v>1</v>
      </c>
      <c r="C1185" s="2" t="s">
        <v>3745</v>
      </c>
      <c r="D1185">
        <v>332</v>
      </c>
      <c r="E1185" s="2" t="s">
        <v>5647</v>
      </c>
      <c r="F1185" s="2" t="s">
        <v>4931</v>
      </c>
      <c r="G1185" s="2">
        <v>1184</v>
      </c>
      <c r="H1185" t="b">
        <v>1</v>
      </c>
      <c r="I1185" s="3">
        <v>43299.471574074072</v>
      </c>
      <c r="J1185" s="2">
        <v>1268</v>
      </c>
      <c r="K1185" s="2">
        <v>-23.59354475</v>
      </c>
      <c r="L1185" s="2">
        <v>-46.622352249999999</v>
      </c>
      <c r="M1185" s="2">
        <f>IF(AND(_332_2018_07_18_outfile_posicao[[#This Row],[hora bus]]=I1184,_332_2018_07_18_outfile_posicao[[#This Row],[lat bus]]=K1184,_332_2018_07_18_outfile_posicao[[#This Row],[lon bus]]=L1184),1,0)</f>
        <v>0</v>
      </c>
      <c r="N1185">
        <v>209</v>
      </c>
      <c r="O1185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0.2500001105110094</v>
      </c>
      <c r="P1185">
        <f>VLOOKUP(_332_2018_07_18_outfile_posicao[[#This Row],[shape]],shape!A:D,4,0)+VLOOKUP(_332_2018_07_18_outfile_posicao[[#This Row],[shape]]+1,shape!A:E,5,0)*_332_2018_07_18_outfile_posicao[[#This Row],[% avanc]]</f>
        <v>6615.9016149594381</v>
      </c>
      <c r="Q1185" s="4">
        <f>_332_2018_07_18_outfile_posicao[[#This Row],[8686,881807]]/_332_2018_07_18_outfile_posicao[[#Headers],[8686,881807]]</f>
        <v>0.76159682633511372</v>
      </c>
      <c r="R1185">
        <f>_332_2018_07_18_outfile_posicao[[#This Row],[8686,881807]]-P1184</f>
        <v>164.03229750310038</v>
      </c>
      <c r="S1185">
        <f>(_332_2018_07_18_outfile_posicao[[#This Row],[hora bus]]-I1184)*86000</f>
        <v>44.791666499804705</v>
      </c>
      <c r="T1185">
        <f>_332_2018_07_18_outfile_posicao[[#This Row],[desloc]]/_332_2018_07_18_outfile_posicao[[#This Row],[seconds]]</f>
        <v>3.6621164230139902</v>
      </c>
      <c r="U1185">
        <f>_332_2018_07_18_outfile_posicao[[#This Row],[spd m/s]]*3.6</f>
        <v>13.183619122850365</v>
      </c>
      <c r="V1185" s="2"/>
      <c r="W1185" s="2">
        <f>IF(_332_2018_07_18_outfile_posicao[[#This Row],[cod bus]]=F1184,0,1)</f>
        <v>0</v>
      </c>
      <c r="X1185" s="2">
        <f>IF(_332_2018_07_18_outfile_posicao[[#This Row],[desloc]]&gt;=0,0,1)</f>
        <v>0</v>
      </c>
      <c r="Y1185" s="2">
        <f>IF(AND(_332_2018_07_18_outfile_posicao[[#This Row],[spd m/s]]&lt;1,_332_2018_07_18_outfile_posicao[[#This Row],[spd m/s]]&lt;&gt;0),1,0)</f>
        <v>0</v>
      </c>
      <c r="Z1185" s="2">
        <f>IF(Z1184=0.5,IF(P1185&gt;=P1186,0.5,1),IF(_332_2018_07_18_outfile_posicao[[#This Row],[desloc]]&lt;-1000,IF(P1185&gt;=P1186,IF(AND(Z1184=0.5,P1185=P1186),0,IF(P1185&lt;700,0.5,0)),1),IF(AND(X1185&gt;0,X1184&gt;0,_332_2018_07_18_outfile_posicao[[#This Row],[8686,881807]]&lt;500,_332_2018_07_18_outfile_posicao[[#This Row],[desloc]]&gt;0),IF(_332_2018_07_18_outfile_posicao[[#This Row],[8686,881807]]&lt;500,1,0),0)))</f>
        <v>0</v>
      </c>
      <c r="AA1185" s="2">
        <f t="shared" si="18"/>
        <v>7902.3891444166948</v>
      </c>
      <c r="AB1185" s="2">
        <f>IF(_332_2018_07_18_outfile_posicao[[#This Row],[inicio]]=1,0,IF(AB1184&gt;0,0.5,IF(_332_2018_07_18_outfile_posicao[[#This Row],[max dist]]=_332_2018_07_18_outfile_posicao[[#This Row],[8686,881807]],1,0)))</f>
        <v>0</v>
      </c>
      <c r="AC1185" s="2">
        <f>IF(_332_2018_07_18_outfile_posicao[[#This Row],[fim]]=0,AC1186+1,0)</f>
        <v>6</v>
      </c>
      <c r="AD1185" s="2"/>
      <c r="AE1185" s="2"/>
      <c r="AF1185" s="2"/>
      <c r="AG1185" s="2"/>
      <c r="AH1185" s="2"/>
      <c r="AI1185" s="2"/>
    </row>
    <row r="1186" spans="1:35" x14ac:dyDescent="0.25">
      <c r="A1186">
        <v>1239</v>
      </c>
      <c r="B1186">
        <v>1</v>
      </c>
      <c r="C1186" s="2" t="s">
        <v>3746</v>
      </c>
      <c r="D1186">
        <v>332</v>
      </c>
      <c r="E1186" s="2" t="s">
        <v>5648</v>
      </c>
      <c r="F1186" s="2" t="s">
        <v>4931</v>
      </c>
      <c r="G1186" s="2">
        <v>1185</v>
      </c>
      <c r="H1186" t="b">
        <v>1</v>
      </c>
      <c r="I1186" s="3">
        <v>43299.472094907411</v>
      </c>
      <c r="J1186" s="2">
        <v>1269</v>
      </c>
      <c r="K1186" s="2">
        <v>-23.594754250000001</v>
      </c>
      <c r="L1186" s="2">
        <v>-46.623449749999999</v>
      </c>
      <c r="M1186" s="2">
        <f>IF(AND(_332_2018_07_18_outfile_posicao[[#This Row],[hora bus]]=I1185,_332_2018_07_18_outfile_posicao[[#This Row],[lat bus]]=K1185,_332_2018_07_18_outfile_posicao[[#This Row],[lon bus]]=L1185),1,0)</f>
        <v>0</v>
      </c>
      <c r="N1186">
        <v>213</v>
      </c>
      <c r="O1186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0.75000014927202707</v>
      </c>
      <c r="P1186">
        <f>VLOOKUP(_332_2018_07_18_outfile_posicao[[#This Row],[shape]],shape!A:D,4,0)+VLOOKUP(_332_2018_07_18_outfile_posicao[[#This Row],[shape]]+1,shape!A:E,5,0)*_332_2018_07_18_outfile_posicao[[#This Row],[% avanc]]</f>
        <v>6791.0870724596161</v>
      </c>
      <c r="Q1186" s="4">
        <f>_332_2018_07_18_outfile_posicao[[#This Row],[8686,881807]]/_332_2018_07_18_outfile_posicao[[#Headers],[8686,881807]]</f>
        <v>0.78176349389113042</v>
      </c>
      <c r="R1186">
        <f>_332_2018_07_18_outfile_posicao[[#This Row],[8686,881807]]-P1185</f>
        <v>175.18545750017802</v>
      </c>
      <c r="S1186">
        <f>(_332_2018_07_18_outfile_posicao[[#This Row],[hora bus]]-I1185)*86000</f>
        <v>44.79166712553706</v>
      </c>
      <c r="T1186">
        <f>_332_2018_07_18_outfile_posicao[[#This Row],[desloc]]/_332_2018_07_18_outfile_posicao[[#This Row],[seconds]]</f>
        <v>3.9111171506340203</v>
      </c>
      <c r="U1186">
        <f>_332_2018_07_18_outfile_posicao[[#This Row],[spd m/s]]*3.6</f>
        <v>14.080021742282474</v>
      </c>
      <c r="V1186" s="2"/>
      <c r="W1186" s="2">
        <f>IF(_332_2018_07_18_outfile_posicao[[#This Row],[cod bus]]=F1185,0,1)</f>
        <v>0</v>
      </c>
      <c r="X1186" s="2">
        <f>IF(_332_2018_07_18_outfile_posicao[[#This Row],[desloc]]&gt;=0,0,1)</f>
        <v>0</v>
      </c>
      <c r="Y1186" s="2">
        <f>IF(AND(_332_2018_07_18_outfile_posicao[[#This Row],[spd m/s]]&lt;1,_332_2018_07_18_outfile_posicao[[#This Row],[spd m/s]]&lt;&gt;0),1,0)</f>
        <v>0</v>
      </c>
      <c r="Z1186" s="2">
        <f>IF(Z1185=0.5,IF(P1186&gt;=P1187,0.5,1),IF(_332_2018_07_18_outfile_posicao[[#This Row],[desloc]]&lt;-1000,IF(P1186&gt;=P1187,IF(AND(Z1185=0.5,P1186=P1187),0,IF(P1186&lt;700,0.5,0)),1),IF(AND(X1186&gt;0,X1185&gt;0,_332_2018_07_18_outfile_posicao[[#This Row],[8686,881807]]&lt;500,_332_2018_07_18_outfile_posicao[[#This Row],[desloc]]&gt;0),IF(_332_2018_07_18_outfile_posicao[[#This Row],[8686,881807]]&lt;500,1,0),0)))</f>
        <v>0</v>
      </c>
      <c r="AA1186" s="2">
        <f t="shared" si="18"/>
        <v>7902.3891444166948</v>
      </c>
      <c r="AB1186" s="2">
        <f>IF(_332_2018_07_18_outfile_posicao[[#This Row],[inicio]]=1,0,IF(AB1185&gt;0,0.5,IF(_332_2018_07_18_outfile_posicao[[#This Row],[max dist]]=_332_2018_07_18_outfile_posicao[[#This Row],[8686,881807]],1,0)))</f>
        <v>0</v>
      </c>
      <c r="AC1186" s="2">
        <f>IF(_332_2018_07_18_outfile_posicao[[#This Row],[fim]]=0,AC1187+1,0)</f>
        <v>5</v>
      </c>
      <c r="AD1186" s="2"/>
      <c r="AE1186" s="2"/>
      <c r="AF1186" s="2"/>
      <c r="AG1186" s="2"/>
      <c r="AH1186" s="2"/>
      <c r="AI1186" s="2"/>
    </row>
    <row r="1187" spans="1:35" x14ac:dyDescent="0.25">
      <c r="A1187">
        <v>1240</v>
      </c>
      <c r="B1187">
        <v>1</v>
      </c>
      <c r="C1187" s="2" t="s">
        <v>3747</v>
      </c>
      <c r="D1187">
        <v>332</v>
      </c>
      <c r="E1187" s="2" t="s">
        <v>5648</v>
      </c>
      <c r="F1187" s="2" t="s">
        <v>4931</v>
      </c>
      <c r="G1187" s="2">
        <v>1186</v>
      </c>
      <c r="H1187" t="b">
        <v>1</v>
      </c>
      <c r="I1187" s="3">
        <v>43299.472407407404</v>
      </c>
      <c r="J1187" s="2">
        <v>1270</v>
      </c>
      <c r="K1187" s="2">
        <v>-23.595253</v>
      </c>
      <c r="L1187" s="2">
        <v>-46.625769499999997</v>
      </c>
      <c r="M1187" s="2">
        <f>IF(AND(_332_2018_07_18_outfile_posicao[[#This Row],[hora bus]]=I1186,_332_2018_07_18_outfile_posicao[[#This Row],[lat bus]]=K1186,_332_2018_07_18_outfile_posicao[[#This Row],[lon bus]]=L1186),1,0)</f>
        <v>0</v>
      </c>
      <c r="N1187">
        <v>222</v>
      </c>
      <c r="O1187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0.24999990380464995</v>
      </c>
      <c r="P1187">
        <f>VLOOKUP(_332_2018_07_18_outfile_posicao[[#This Row],[shape]],shape!A:D,4,0)+VLOOKUP(_332_2018_07_18_outfile_posicao[[#This Row],[shape]]+1,shape!A:E,5,0)*_332_2018_07_18_outfile_posicao[[#This Row],[% avanc]]</f>
        <v>7061.8034524363566</v>
      </c>
      <c r="Q1187" s="4">
        <f>_332_2018_07_18_outfile_posicao[[#This Row],[8686,881807]]/_332_2018_07_18_outfile_posicao[[#Headers],[8686,881807]]</f>
        <v>0.81292730916931155</v>
      </c>
      <c r="R1187">
        <f>_332_2018_07_18_outfile_posicao[[#This Row],[8686,881807]]-P1186</f>
        <v>270.71637997674043</v>
      </c>
      <c r="S1187">
        <f>(_332_2018_07_18_outfile_posicao[[#This Row],[hora bus]]-I1186)*86000</f>
        <v>26.874999399296939</v>
      </c>
      <c r="T1187">
        <f>_332_2018_07_18_outfile_posicao[[#This Row],[desloc]]/_332_2018_07_18_outfile_posicao[[#This Row],[seconds]]</f>
        <v>10.07316785219435</v>
      </c>
      <c r="U1187">
        <f>_332_2018_07_18_outfile_posicao[[#This Row],[spd m/s]]*3.6</f>
        <v>36.263404267899659</v>
      </c>
      <c r="V1187" s="2"/>
      <c r="W1187" s="2">
        <f>IF(_332_2018_07_18_outfile_posicao[[#This Row],[cod bus]]=F1186,0,1)</f>
        <v>0</v>
      </c>
      <c r="X1187" s="2">
        <f>IF(_332_2018_07_18_outfile_posicao[[#This Row],[desloc]]&gt;=0,0,1)</f>
        <v>0</v>
      </c>
      <c r="Y1187" s="2">
        <f>IF(AND(_332_2018_07_18_outfile_posicao[[#This Row],[spd m/s]]&lt;1,_332_2018_07_18_outfile_posicao[[#This Row],[spd m/s]]&lt;&gt;0),1,0)</f>
        <v>0</v>
      </c>
      <c r="Z1187" s="2">
        <f>IF(Z1186=0.5,IF(P1187&gt;=P1188,0.5,1),IF(_332_2018_07_18_outfile_posicao[[#This Row],[desloc]]&lt;-1000,IF(P1187&gt;=P1188,IF(AND(Z1186=0.5,P1187=P1188),0,IF(P1187&lt;700,0.5,0)),1),IF(AND(X1187&gt;0,X1186&gt;0,_332_2018_07_18_outfile_posicao[[#This Row],[8686,881807]]&lt;500,_332_2018_07_18_outfile_posicao[[#This Row],[desloc]]&gt;0),IF(_332_2018_07_18_outfile_posicao[[#This Row],[8686,881807]]&lt;500,1,0),0)))</f>
        <v>0</v>
      </c>
      <c r="AA1187" s="2">
        <f t="shared" si="18"/>
        <v>7902.3891444166948</v>
      </c>
      <c r="AB1187" s="2">
        <f>IF(_332_2018_07_18_outfile_posicao[[#This Row],[inicio]]=1,0,IF(AB1186&gt;0,0.5,IF(_332_2018_07_18_outfile_posicao[[#This Row],[max dist]]=_332_2018_07_18_outfile_posicao[[#This Row],[8686,881807]],1,0)))</f>
        <v>0</v>
      </c>
      <c r="AC1187" s="2">
        <f>IF(_332_2018_07_18_outfile_posicao[[#This Row],[fim]]=0,AC1188+1,0)</f>
        <v>4</v>
      </c>
      <c r="AD1187" s="2"/>
      <c r="AE1187" s="2"/>
      <c r="AF1187" s="2"/>
      <c r="AG1187" s="2"/>
      <c r="AH1187" s="2"/>
      <c r="AI1187" s="2"/>
    </row>
    <row r="1188" spans="1:35" x14ac:dyDescent="0.25">
      <c r="A1188">
        <v>1241</v>
      </c>
      <c r="B1188">
        <v>1</v>
      </c>
      <c r="C1188" s="2" t="s">
        <v>3748</v>
      </c>
      <c r="D1188">
        <v>332</v>
      </c>
      <c r="E1188" s="2" t="s">
        <v>5649</v>
      </c>
      <c r="F1188" s="2" t="s">
        <v>4931</v>
      </c>
      <c r="G1188" s="2">
        <v>1187</v>
      </c>
      <c r="H1188" t="b">
        <v>1</v>
      </c>
      <c r="I1188" s="3">
        <v>43299.472928240742</v>
      </c>
      <c r="J1188" s="2">
        <v>1271</v>
      </c>
      <c r="K1188" s="2">
        <v>-23.59484775</v>
      </c>
      <c r="L1188" s="2">
        <v>-46.627598499999998</v>
      </c>
      <c r="M1188" s="2">
        <f>IF(AND(_332_2018_07_18_outfile_posicao[[#This Row],[hora bus]]=I1187,_332_2018_07_18_outfile_posicao[[#This Row],[lat bus]]=K1187,_332_2018_07_18_outfile_posicao[[#This Row],[lon bus]]=L1187),1,0)</f>
        <v>0</v>
      </c>
      <c r="N1188">
        <v>227</v>
      </c>
      <c r="O1188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0.2499998886384068</v>
      </c>
      <c r="P1188">
        <f>VLOOKUP(_332_2018_07_18_outfile_posicao[[#This Row],[shape]],shape!A:D,4,0)+VLOOKUP(_332_2018_07_18_outfile_posicao[[#This Row],[shape]]+1,shape!A:E,5,0)*_332_2018_07_18_outfile_posicao[[#This Row],[% avanc]]</f>
        <v>7253.8569834469254</v>
      </c>
      <c r="Q1188" s="4">
        <f>_332_2018_07_18_outfile_posicao[[#This Row],[8686,881807]]/_332_2018_07_18_outfile_posicao[[#Headers],[8686,881807]]</f>
        <v>0.83503576365015986</v>
      </c>
      <c r="R1188">
        <f>_332_2018_07_18_outfile_posicao[[#This Row],[8686,881807]]-P1187</f>
        <v>192.0535310105688</v>
      </c>
      <c r="S1188">
        <f>(_332_2018_07_18_outfile_posicao[[#This Row],[hora bus]]-I1187)*86000</f>
        <v>44.79166712553706</v>
      </c>
      <c r="T1188">
        <f>_332_2018_07_18_outfile_posicao[[#This Row],[desloc]]/_332_2018_07_18_outfile_posicao[[#This Row],[seconds]]</f>
        <v>4.2877066949149878</v>
      </c>
      <c r="U1188">
        <f>_332_2018_07_18_outfile_posicao[[#This Row],[spd m/s]]*3.6</f>
        <v>15.435744101693956</v>
      </c>
      <c r="V1188" s="2"/>
      <c r="W1188" s="2">
        <f>IF(_332_2018_07_18_outfile_posicao[[#This Row],[cod bus]]=F1187,0,1)</f>
        <v>0</v>
      </c>
      <c r="X1188" s="2">
        <f>IF(_332_2018_07_18_outfile_posicao[[#This Row],[desloc]]&gt;=0,0,1)</f>
        <v>0</v>
      </c>
      <c r="Y1188" s="2">
        <f>IF(AND(_332_2018_07_18_outfile_posicao[[#This Row],[spd m/s]]&lt;1,_332_2018_07_18_outfile_posicao[[#This Row],[spd m/s]]&lt;&gt;0),1,0)</f>
        <v>0</v>
      </c>
      <c r="Z1188" s="2">
        <f>IF(Z1187=0.5,IF(P1188&gt;=P1189,0.5,1),IF(_332_2018_07_18_outfile_posicao[[#This Row],[desloc]]&lt;-1000,IF(P1188&gt;=P1189,IF(AND(Z1187=0.5,P1188=P1189),0,IF(P1188&lt;700,0.5,0)),1),IF(AND(X1188&gt;0,X1187&gt;0,_332_2018_07_18_outfile_posicao[[#This Row],[8686,881807]]&lt;500,_332_2018_07_18_outfile_posicao[[#This Row],[desloc]]&gt;0),IF(_332_2018_07_18_outfile_posicao[[#This Row],[8686,881807]]&lt;500,1,0),0)))</f>
        <v>0</v>
      </c>
      <c r="AA1188" s="2">
        <f t="shared" si="18"/>
        <v>7902.3891444166948</v>
      </c>
      <c r="AB1188" s="2">
        <f>IF(_332_2018_07_18_outfile_posicao[[#This Row],[inicio]]=1,0,IF(AB1187&gt;0,0.5,IF(_332_2018_07_18_outfile_posicao[[#This Row],[max dist]]=_332_2018_07_18_outfile_posicao[[#This Row],[8686,881807]],1,0)))</f>
        <v>0</v>
      </c>
      <c r="AC1188" s="2">
        <f>IF(_332_2018_07_18_outfile_posicao[[#This Row],[fim]]=0,AC1189+1,0)</f>
        <v>3</v>
      </c>
      <c r="AD1188" s="2"/>
      <c r="AE1188" s="2"/>
      <c r="AF1188" s="2"/>
      <c r="AG1188" s="2"/>
      <c r="AH1188" s="2"/>
      <c r="AI1188" s="2"/>
    </row>
    <row r="1189" spans="1:35" x14ac:dyDescent="0.25">
      <c r="A1189">
        <v>1243</v>
      </c>
      <c r="B1189">
        <v>1</v>
      </c>
      <c r="C1189" s="2" t="s">
        <v>3749</v>
      </c>
      <c r="D1189">
        <v>332</v>
      </c>
      <c r="E1189" s="2" t="s">
        <v>5650</v>
      </c>
      <c r="F1189" s="2" t="s">
        <v>4931</v>
      </c>
      <c r="G1189" s="2">
        <v>1188</v>
      </c>
      <c r="H1189" t="b">
        <v>1</v>
      </c>
      <c r="I1189" s="3">
        <v>43299.473449074074</v>
      </c>
      <c r="J1189" s="2">
        <v>1272</v>
      </c>
      <c r="K1189" s="2">
        <v>-23.592939999999999</v>
      </c>
      <c r="L1189" s="2">
        <v>-46.630074</v>
      </c>
      <c r="M1189" s="2">
        <f>IF(AND(_332_2018_07_18_outfile_posicao[[#This Row],[hora bus]]=I1188,_332_2018_07_18_outfile_posicao[[#This Row],[lat bus]]=K1188,_332_2018_07_18_outfile_posicao[[#This Row],[lon bus]]=L1188),1,0)</f>
        <v>0</v>
      </c>
      <c r="N1189">
        <v>239</v>
      </c>
      <c r="O1189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0.49999988603576351</v>
      </c>
      <c r="P1189">
        <f>VLOOKUP(_332_2018_07_18_outfile_posicao[[#This Row],[shape]],shape!A:D,4,0)+VLOOKUP(_332_2018_07_18_outfile_posicao[[#This Row],[shape]]+1,shape!A:E,5,0)*_332_2018_07_18_outfile_posicao[[#This Row],[% avanc]]</f>
        <v>7593.1417520189552</v>
      </c>
      <c r="Q1189" s="4">
        <f>_332_2018_07_18_outfile_posicao[[#This Row],[8686,881807]]/_332_2018_07_18_outfile_posicao[[#Headers],[8686,881807]]</f>
        <v>0.87409290476362933</v>
      </c>
      <c r="R1189">
        <f>_332_2018_07_18_outfile_posicao[[#This Row],[8686,881807]]-P1188</f>
        <v>339.28476857202986</v>
      </c>
      <c r="S1189">
        <f>(_332_2018_07_18_outfile_posicao[[#This Row],[hora bus]]-I1188)*86000</f>
        <v>44.791666499804705</v>
      </c>
      <c r="T1189">
        <f>_332_2018_07_18_outfile_posicao[[#This Row],[desloc]]/_332_2018_07_18_outfile_posicao[[#This Row],[seconds]]</f>
        <v>7.5747297451750129</v>
      </c>
      <c r="U1189">
        <f>_332_2018_07_18_outfile_posicao[[#This Row],[spd m/s]]*3.6</f>
        <v>27.269027082630046</v>
      </c>
      <c r="V1189" s="2"/>
      <c r="W1189" s="2">
        <f>IF(_332_2018_07_18_outfile_posicao[[#This Row],[cod bus]]=F1188,0,1)</f>
        <v>0</v>
      </c>
      <c r="X1189" s="2">
        <f>IF(_332_2018_07_18_outfile_posicao[[#This Row],[desloc]]&gt;=0,0,1)</f>
        <v>0</v>
      </c>
      <c r="Y1189" s="2">
        <f>IF(AND(_332_2018_07_18_outfile_posicao[[#This Row],[spd m/s]]&lt;1,_332_2018_07_18_outfile_posicao[[#This Row],[spd m/s]]&lt;&gt;0),1,0)</f>
        <v>0</v>
      </c>
      <c r="Z1189" s="2">
        <f>IF(Z1188=0.5,IF(P1189&gt;=P1190,0.5,1),IF(_332_2018_07_18_outfile_posicao[[#This Row],[desloc]]&lt;-1000,IF(P1189&gt;=P1190,IF(AND(Z1188=0.5,P1189=P1190),0,IF(P1189&lt;700,0.5,0)),1),IF(AND(X1189&gt;0,X1188&gt;0,_332_2018_07_18_outfile_posicao[[#This Row],[8686,881807]]&lt;500,_332_2018_07_18_outfile_posicao[[#This Row],[desloc]]&gt;0),IF(_332_2018_07_18_outfile_posicao[[#This Row],[8686,881807]]&lt;500,1,0),0)))</f>
        <v>0</v>
      </c>
      <c r="AA1189" s="2">
        <f t="shared" si="18"/>
        <v>7902.3891444166948</v>
      </c>
      <c r="AB1189" s="2">
        <f>IF(_332_2018_07_18_outfile_posicao[[#This Row],[inicio]]=1,0,IF(AB1188&gt;0,0.5,IF(_332_2018_07_18_outfile_posicao[[#This Row],[max dist]]=_332_2018_07_18_outfile_posicao[[#This Row],[8686,881807]],1,0)))</f>
        <v>0</v>
      </c>
      <c r="AC1189" s="2">
        <f>IF(_332_2018_07_18_outfile_posicao[[#This Row],[fim]]=0,AC1190+1,0)</f>
        <v>2</v>
      </c>
      <c r="AD1189" s="2"/>
      <c r="AE1189" s="2"/>
      <c r="AF1189" s="2"/>
      <c r="AG1189" s="2"/>
      <c r="AH1189" s="2"/>
      <c r="AI1189" s="2"/>
    </row>
    <row r="1190" spans="1:35" x14ac:dyDescent="0.25">
      <c r="A1190">
        <v>1244</v>
      </c>
      <c r="B1190">
        <v>1</v>
      </c>
      <c r="C1190" s="2" t="s">
        <v>3750</v>
      </c>
      <c r="D1190">
        <v>332</v>
      </c>
      <c r="E1190" s="2" t="s">
        <v>5650</v>
      </c>
      <c r="F1190" s="2" t="s">
        <v>4931</v>
      </c>
      <c r="G1190" s="2">
        <v>1189</v>
      </c>
      <c r="H1190" t="b">
        <v>1</v>
      </c>
      <c r="I1190" s="3">
        <v>43299.473969907405</v>
      </c>
      <c r="J1190" s="2">
        <v>1273</v>
      </c>
      <c r="K1190" s="2">
        <v>-23.592298</v>
      </c>
      <c r="L1190" s="2">
        <v>-46.630890000000001</v>
      </c>
      <c r="M1190" s="2">
        <f>IF(AND(_332_2018_07_18_outfile_posicao[[#This Row],[hora bus]]=I1189,_332_2018_07_18_outfile_posicao[[#This Row],[lat bus]]=K1189,_332_2018_07_18_outfile_posicao[[#This Row],[lon bus]]=L1189),1,0)</f>
        <v>0</v>
      </c>
      <c r="N1190">
        <v>247</v>
      </c>
      <c r="O1190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0.49999992403575061</v>
      </c>
      <c r="P1190">
        <f>VLOOKUP(_332_2018_07_18_outfile_posicao[[#This Row],[shape]],shape!A:D,4,0)+VLOOKUP(_332_2018_07_18_outfile_posicao[[#This Row],[shape]]+1,shape!A:E,5,0)*_332_2018_07_18_outfile_posicao[[#This Row],[% avanc]]</f>
        <v>7703.164673124762</v>
      </c>
      <c r="Q1190" s="4">
        <f>_332_2018_07_18_outfile_posicao[[#This Row],[8686,881807]]/_332_2018_07_18_outfile_posicao[[#Headers],[8686,881807]]</f>
        <v>0.88675831492463197</v>
      </c>
      <c r="R1190">
        <f>_332_2018_07_18_outfile_posicao[[#This Row],[8686,881807]]-P1189</f>
        <v>110.02292110580674</v>
      </c>
      <c r="S1190">
        <f>(_332_2018_07_18_outfile_posicao[[#This Row],[hora bus]]-I1189)*86000</f>
        <v>44.791666499804705</v>
      </c>
      <c r="T1190">
        <f>_332_2018_07_18_outfile_posicao[[#This Row],[desloc]]/_332_2018_07_18_outfile_posicao[[#This Row],[seconds]]</f>
        <v>2.4563256896522581</v>
      </c>
      <c r="U1190">
        <f>_332_2018_07_18_outfile_posicao[[#This Row],[spd m/s]]*3.6</f>
        <v>8.8427724827481295</v>
      </c>
      <c r="V1190" s="2"/>
      <c r="W1190" s="2">
        <f>IF(_332_2018_07_18_outfile_posicao[[#This Row],[cod bus]]=F1189,0,1)</f>
        <v>0</v>
      </c>
      <c r="X1190" s="2">
        <f>IF(_332_2018_07_18_outfile_posicao[[#This Row],[desloc]]&gt;=0,0,1)</f>
        <v>0</v>
      </c>
      <c r="Y1190" s="2">
        <f>IF(AND(_332_2018_07_18_outfile_posicao[[#This Row],[spd m/s]]&lt;1,_332_2018_07_18_outfile_posicao[[#This Row],[spd m/s]]&lt;&gt;0),1,0)</f>
        <v>0</v>
      </c>
      <c r="Z1190" s="2">
        <f>IF(Z1189=0.5,IF(P1190&gt;=P1191,0.5,1),IF(_332_2018_07_18_outfile_posicao[[#This Row],[desloc]]&lt;-1000,IF(P1190&gt;=P1191,IF(AND(Z1189=0.5,P1190=P1191),0,IF(P1190&lt;700,0.5,0)),1),IF(AND(X1190&gt;0,X1189&gt;0,_332_2018_07_18_outfile_posicao[[#This Row],[8686,881807]]&lt;500,_332_2018_07_18_outfile_posicao[[#This Row],[desloc]]&gt;0),IF(_332_2018_07_18_outfile_posicao[[#This Row],[8686,881807]]&lt;500,1,0),0)))</f>
        <v>0</v>
      </c>
      <c r="AA1190" s="2">
        <f t="shared" si="18"/>
        <v>7902.3891444166948</v>
      </c>
      <c r="AB1190" s="2">
        <f>IF(_332_2018_07_18_outfile_posicao[[#This Row],[inicio]]=1,0,IF(AB1189&gt;0,0.5,IF(_332_2018_07_18_outfile_posicao[[#This Row],[max dist]]=_332_2018_07_18_outfile_posicao[[#This Row],[8686,881807]],1,0)))</f>
        <v>0</v>
      </c>
      <c r="AC1190" s="2">
        <f>IF(_332_2018_07_18_outfile_posicao[[#This Row],[fim]]=0,AC1191+1,0)</f>
        <v>1</v>
      </c>
      <c r="AD1190" s="2"/>
      <c r="AE1190" s="2"/>
      <c r="AF1190" s="2"/>
      <c r="AG1190" s="2"/>
      <c r="AH1190" s="2"/>
      <c r="AI1190" s="2"/>
    </row>
    <row r="1191" spans="1:35" x14ac:dyDescent="0.25">
      <c r="A1191">
        <v>1246</v>
      </c>
      <c r="B1191">
        <v>1</v>
      </c>
      <c r="C1191" s="2" t="s">
        <v>3751</v>
      </c>
      <c r="D1191">
        <v>332</v>
      </c>
      <c r="E1191" s="2" t="s">
        <v>5651</v>
      </c>
      <c r="F1191" s="2" t="s">
        <v>4931</v>
      </c>
      <c r="G1191" s="2">
        <v>1190</v>
      </c>
      <c r="H1191" t="b">
        <v>1</v>
      </c>
      <c r="I1191" s="3">
        <v>43299.474490740744</v>
      </c>
      <c r="J1191" s="2">
        <v>1275</v>
      </c>
      <c r="K1191" s="2">
        <v>-23.590805750000001</v>
      </c>
      <c r="L1191" s="2">
        <v>-46.631771000000001</v>
      </c>
      <c r="M1191" s="2">
        <f>IF(AND(_332_2018_07_18_outfile_posicao[[#This Row],[hora bus]]=I1190,_332_2018_07_18_outfile_posicao[[#This Row],[lat bus]]=K1190,_332_2018_07_18_outfile_posicao[[#This Row],[lon bus]]=L1190),1,0)</f>
        <v>0</v>
      </c>
      <c r="N1191">
        <v>254</v>
      </c>
      <c r="O1191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0.24999998591112271</v>
      </c>
      <c r="P1191">
        <f>VLOOKUP(_332_2018_07_18_outfile_posicao[[#This Row],[shape]],shape!A:D,4,0)+VLOOKUP(_332_2018_07_18_outfile_posicao[[#This Row],[shape]]+1,shape!A:E,5,0)*_332_2018_07_18_outfile_posicao[[#This Row],[% avanc]]</f>
        <v>7902.3891444166948</v>
      </c>
      <c r="Q1191" s="4">
        <f>_332_2018_07_18_outfile_posicao[[#This Row],[8686,881807]]/_332_2018_07_18_outfile_posicao[[#Headers],[8686,881807]]</f>
        <v>0.9096922601213302</v>
      </c>
      <c r="R1191">
        <f>_332_2018_07_18_outfile_posicao[[#This Row],[8686,881807]]-P1190</f>
        <v>199.22447129193279</v>
      </c>
      <c r="S1191">
        <f>(_332_2018_07_18_outfile_posicao[[#This Row],[hora bus]]-I1190)*86000</f>
        <v>44.79166712553706</v>
      </c>
      <c r="T1191">
        <f>_332_2018_07_18_outfile_posicao[[#This Row],[desloc]]/_332_2018_07_18_outfile_posicao[[#This Row],[seconds]]</f>
        <v>4.4478021042076596</v>
      </c>
      <c r="U1191">
        <f>_332_2018_07_18_outfile_posicao[[#This Row],[spd m/s]]*3.6</f>
        <v>16.012087575147575</v>
      </c>
      <c r="V1191" s="2"/>
      <c r="W1191" s="2">
        <f>IF(_332_2018_07_18_outfile_posicao[[#This Row],[cod bus]]=F1190,0,1)</f>
        <v>0</v>
      </c>
      <c r="X1191" s="2">
        <f>IF(_332_2018_07_18_outfile_posicao[[#This Row],[desloc]]&gt;=0,0,1)</f>
        <v>0</v>
      </c>
      <c r="Y1191" s="2">
        <f>IF(AND(_332_2018_07_18_outfile_posicao[[#This Row],[spd m/s]]&lt;1,_332_2018_07_18_outfile_posicao[[#This Row],[spd m/s]]&lt;&gt;0),1,0)</f>
        <v>0</v>
      </c>
      <c r="Z1191" s="2">
        <f>IF(Z1190=0.5,IF(P1191&gt;=P1192,0.5,1),IF(_332_2018_07_18_outfile_posicao[[#This Row],[desloc]]&lt;-1000,IF(P1191&gt;=P1192,IF(AND(Z1190=0.5,P1191=P1192),0,IF(P1191&lt;700,0.5,0)),1),IF(AND(X1191&gt;0,X1190&gt;0,_332_2018_07_18_outfile_posicao[[#This Row],[8686,881807]]&lt;500,_332_2018_07_18_outfile_posicao[[#This Row],[desloc]]&gt;0),IF(_332_2018_07_18_outfile_posicao[[#This Row],[8686,881807]]&lt;500,1,0),0)))</f>
        <v>0</v>
      </c>
      <c r="AA1191" s="2">
        <f t="shared" si="18"/>
        <v>7902.3891444166948</v>
      </c>
      <c r="AB1191" s="2">
        <f>IF(_332_2018_07_18_outfile_posicao[[#This Row],[inicio]]=1,0,IF(AB1190&gt;0,0.5,IF(_332_2018_07_18_outfile_posicao[[#This Row],[max dist]]=_332_2018_07_18_outfile_posicao[[#This Row],[8686,881807]],1,0)))</f>
        <v>1</v>
      </c>
      <c r="AC1191" s="2">
        <f>IF(_332_2018_07_18_outfile_posicao[[#This Row],[fim]]=0,AC1192+1,0)</f>
        <v>0</v>
      </c>
      <c r="AD1191" s="2"/>
      <c r="AE1191" s="2"/>
      <c r="AF1191" s="2"/>
      <c r="AG1191" s="2"/>
      <c r="AH1191" s="2"/>
      <c r="AI1191" s="2"/>
    </row>
    <row r="1192" spans="1:35" x14ac:dyDescent="0.25">
      <c r="A1192">
        <v>1379</v>
      </c>
      <c r="B1192">
        <v>2</v>
      </c>
      <c r="C1192" s="2" t="s">
        <v>3846</v>
      </c>
      <c r="D1192">
        <v>332</v>
      </c>
      <c r="E1192" s="2" t="s">
        <v>5998</v>
      </c>
      <c r="F1192" s="2" t="s">
        <v>4931</v>
      </c>
      <c r="G1192" s="2">
        <v>1191</v>
      </c>
      <c r="H1192" t="b">
        <v>1</v>
      </c>
      <c r="I1192" s="3">
        <v>43299.520671296297</v>
      </c>
      <c r="J1192" s="2">
        <v>1406</v>
      </c>
      <c r="K1192" s="2">
        <v>-23.639638000000001</v>
      </c>
      <c r="L1192" s="2">
        <v>-46.607435000000002</v>
      </c>
      <c r="M1192" s="2">
        <f>IF(AND(_332_2018_07_18_outfile_posicao[[#This Row],[hora bus]]=I1191,_332_2018_07_18_outfile_posicao[[#This Row],[lat bus]]=K1191,_332_2018_07_18_outfile_posicao[[#This Row],[lon bus]]=L1191),1,0)</f>
        <v>0</v>
      </c>
      <c r="N1192">
        <v>4</v>
      </c>
      <c r="O1192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0.49999996990313067</v>
      </c>
      <c r="P1192">
        <f>VLOOKUP(_332_2018_07_18_outfile_posicao[[#This Row],[shape]],shape!A:D,4,0)+VLOOKUP(_332_2018_07_18_outfile_posicao[[#This Row],[shape]]+1,shape!A:E,5,0)*_332_2018_07_18_outfile_posicao[[#This Row],[% avanc]]</f>
        <v>29.885755935874364</v>
      </c>
      <c r="Q1192" s="4">
        <f>_332_2018_07_18_outfile_posicao[[#This Row],[8686,881807]]/_332_2018_07_18_outfile_posicao[[#Headers],[8686,881807]]</f>
        <v>3.4403318244519043E-3</v>
      </c>
      <c r="R1192">
        <f>_332_2018_07_18_outfile_posicao[[#This Row],[8686,881807]]-P1191</f>
        <v>-7872.5033884808208</v>
      </c>
      <c r="S1192">
        <f>(_332_2018_07_18_outfile_posicao[[#This Row],[hora bus]]-I1191)*86000</f>
        <v>3971.5277775831055</v>
      </c>
      <c r="T1192">
        <f>_332_2018_07_18_outfile_posicao[[#This Row],[desloc]]/_332_2018_07_18_outfile_posicao[[#This Row],[seconds]]</f>
        <v>-1.9822355096989086</v>
      </c>
      <c r="U1192">
        <f>_332_2018_07_18_outfile_posicao[[#This Row],[spd m/s]]*3.6</f>
        <v>-7.136047834916071</v>
      </c>
      <c r="V1192" s="2"/>
      <c r="W1192" s="2">
        <f>IF(_332_2018_07_18_outfile_posicao[[#This Row],[cod bus]]=F1191,0,1)</f>
        <v>0</v>
      </c>
      <c r="X1192" s="2">
        <f>IF(_332_2018_07_18_outfile_posicao[[#This Row],[desloc]]&gt;=0,0,1)</f>
        <v>1</v>
      </c>
      <c r="Y1192" s="2">
        <f>IF(AND(_332_2018_07_18_outfile_posicao[[#This Row],[spd m/s]]&lt;1,_332_2018_07_18_outfile_posicao[[#This Row],[spd m/s]]&lt;&gt;0),1,0)</f>
        <v>1</v>
      </c>
      <c r="Z1192" s="2">
        <f>IF(Z1191=0.5,IF(P1192&gt;=P1193,0.5,1),IF(_332_2018_07_18_outfile_posicao[[#This Row],[desloc]]&lt;-1000,IF(P1192&gt;=P1193,IF(AND(Z1191=0.5,P1192=P1193),0,IF(P1192&lt;700,0.5,0)),1),IF(AND(X1192&gt;0,X1191&gt;0,_332_2018_07_18_outfile_posicao[[#This Row],[8686,881807]]&lt;500,_332_2018_07_18_outfile_posicao[[#This Row],[desloc]]&gt;0),IF(_332_2018_07_18_outfile_posicao[[#This Row],[8686,881807]]&lt;500,1,0),0)))</f>
        <v>1</v>
      </c>
      <c r="AA1192" s="2">
        <f t="shared" si="18"/>
        <v>0</v>
      </c>
      <c r="AB1192" s="2">
        <f>IF(_332_2018_07_18_outfile_posicao[[#This Row],[inicio]]=1,0,IF(AB1191&gt;0,0.5,IF(_332_2018_07_18_outfile_posicao[[#This Row],[max dist]]=_332_2018_07_18_outfile_posicao[[#This Row],[8686,881807]],1,0)))</f>
        <v>0</v>
      </c>
      <c r="AC1192" s="2">
        <f>IF(_332_2018_07_18_outfile_posicao[[#This Row],[fim]]=0,AC1193+1,0)</f>
        <v>36</v>
      </c>
      <c r="AD1192" s="2"/>
      <c r="AE1192" s="2"/>
      <c r="AF1192" s="2"/>
      <c r="AG1192" s="2"/>
      <c r="AH1192" s="2"/>
      <c r="AI1192" s="2"/>
    </row>
    <row r="1193" spans="1:35" x14ac:dyDescent="0.25">
      <c r="A1193">
        <v>1380</v>
      </c>
      <c r="B1193">
        <v>2</v>
      </c>
      <c r="C1193" s="2" t="s">
        <v>3847</v>
      </c>
      <c r="D1193">
        <v>332</v>
      </c>
      <c r="E1193" s="2" t="s">
        <v>5998</v>
      </c>
      <c r="F1193" s="2" t="s">
        <v>4931</v>
      </c>
      <c r="G1193" s="2">
        <v>1192</v>
      </c>
      <c r="H1193" t="b">
        <v>1</v>
      </c>
      <c r="I1193" s="3">
        <v>43299.521192129629</v>
      </c>
      <c r="J1193" s="2">
        <v>1408</v>
      </c>
      <c r="K1193" s="2">
        <v>-23.637562500000001</v>
      </c>
      <c r="L1193" s="2">
        <v>-46.607782999999998</v>
      </c>
      <c r="M1193" s="2">
        <f>IF(AND(_332_2018_07_18_outfile_posicao[[#This Row],[hora bus]]=I1192,_332_2018_07_18_outfile_posicao[[#This Row],[lat bus]]=K1192,_332_2018_07_18_outfile_posicao[[#This Row],[lon bus]]=L1192),1,0)</f>
        <v>0</v>
      </c>
      <c r="N1193">
        <v>22</v>
      </c>
      <c r="O1193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0.49999999770004588</v>
      </c>
      <c r="P1193">
        <f>VLOOKUP(_332_2018_07_18_outfile_posicao[[#This Row],[shape]],shape!A:D,4,0)+VLOOKUP(_332_2018_07_18_outfile_posicao[[#This Row],[shape]]+1,shape!A:E,5,0)*_332_2018_07_18_outfile_posicao[[#This Row],[% avanc]]</f>
        <v>287.56122898596385</v>
      </c>
      <c r="Q1193" s="4">
        <f>_332_2018_07_18_outfile_posicao[[#This Row],[8686,881807]]/_332_2018_07_18_outfile_posicao[[#Headers],[8686,881807]]</f>
        <v>3.3102928688893106E-2</v>
      </c>
      <c r="R1193">
        <f>_332_2018_07_18_outfile_posicao[[#This Row],[8686,881807]]-P1192</f>
        <v>257.67547305008947</v>
      </c>
      <c r="S1193">
        <f>(_332_2018_07_18_outfile_posicao[[#This Row],[hora bus]]-I1192)*86000</f>
        <v>44.791666499804705</v>
      </c>
      <c r="T1193">
        <f>_332_2018_07_18_outfile_posicao[[#This Row],[desloc]]/_332_2018_07_18_outfile_posicao[[#This Row],[seconds]]</f>
        <v>5.7527547685954694</v>
      </c>
      <c r="U1193">
        <f>_332_2018_07_18_outfile_posicao[[#This Row],[spd m/s]]*3.6</f>
        <v>20.70991716694369</v>
      </c>
      <c r="V1193" s="2"/>
      <c r="W1193" s="2">
        <f>IF(_332_2018_07_18_outfile_posicao[[#This Row],[cod bus]]=F1192,0,1)</f>
        <v>0</v>
      </c>
      <c r="X1193" s="2">
        <f>IF(_332_2018_07_18_outfile_posicao[[#This Row],[desloc]]&gt;=0,0,1)</f>
        <v>0</v>
      </c>
      <c r="Y1193" s="2">
        <f>IF(AND(_332_2018_07_18_outfile_posicao[[#This Row],[spd m/s]]&lt;1,_332_2018_07_18_outfile_posicao[[#This Row],[spd m/s]]&lt;&gt;0),1,0)</f>
        <v>0</v>
      </c>
      <c r="Z1193" s="2">
        <f>IF(Z1192=0.5,IF(P1193&gt;=P1194,0.5,1),IF(_332_2018_07_18_outfile_posicao[[#This Row],[desloc]]&lt;-1000,IF(P1193&gt;=P1194,IF(AND(Z1192=0.5,P1193=P1194),0,IF(P1193&lt;700,0.5,0)),1),IF(AND(X1193&gt;0,X1192&gt;0,_332_2018_07_18_outfile_posicao[[#This Row],[8686,881807]]&lt;500,_332_2018_07_18_outfile_posicao[[#This Row],[desloc]]&gt;0),IF(_332_2018_07_18_outfile_posicao[[#This Row],[8686,881807]]&lt;500,1,0),0)))</f>
        <v>0</v>
      </c>
      <c r="AA1193" s="2">
        <f t="shared" si="18"/>
        <v>8581.6037309236508</v>
      </c>
      <c r="AB1193" s="2">
        <f>IF(_332_2018_07_18_outfile_posicao[[#This Row],[inicio]]=1,0,IF(AB1192&gt;0,0.5,IF(_332_2018_07_18_outfile_posicao[[#This Row],[max dist]]=_332_2018_07_18_outfile_posicao[[#This Row],[8686,881807]],1,0)))</f>
        <v>0</v>
      </c>
      <c r="AC1193" s="2">
        <f>IF(_332_2018_07_18_outfile_posicao[[#This Row],[fim]]=0,AC1194+1,0)</f>
        <v>35</v>
      </c>
      <c r="AD1193" s="2"/>
      <c r="AE1193" s="2"/>
      <c r="AF1193" s="2"/>
      <c r="AG1193" s="2"/>
      <c r="AH1193" s="2"/>
      <c r="AI1193" s="2"/>
    </row>
    <row r="1194" spans="1:35" x14ac:dyDescent="0.25">
      <c r="A1194">
        <v>1382</v>
      </c>
      <c r="B1194">
        <v>2</v>
      </c>
      <c r="C1194" s="2" t="s">
        <v>3848</v>
      </c>
      <c r="D1194">
        <v>332</v>
      </c>
      <c r="E1194" s="2" t="s">
        <v>5999</v>
      </c>
      <c r="F1194" s="2" t="s">
        <v>4931</v>
      </c>
      <c r="G1194" s="2">
        <v>1193</v>
      </c>
      <c r="H1194" t="b">
        <v>1</v>
      </c>
      <c r="I1194" s="3">
        <v>43299.52171296296</v>
      </c>
      <c r="J1194" s="2">
        <v>1410</v>
      </c>
      <c r="K1194" s="2">
        <v>-23.637062499999999</v>
      </c>
      <c r="L1194" s="2">
        <v>-46.607438500000001</v>
      </c>
      <c r="M1194" s="2">
        <f>IF(AND(_332_2018_07_18_outfile_posicao[[#This Row],[hora bus]]=I1193,_332_2018_07_18_outfile_posicao[[#This Row],[lat bus]]=K1193,_332_2018_07_18_outfile_posicao[[#This Row],[lon bus]]=L1193),1,0)</f>
        <v>0</v>
      </c>
      <c r="N1194">
        <v>30</v>
      </c>
      <c r="O1194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0.499999993480918</v>
      </c>
      <c r="P1194">
        <f>VLOOKUP(_332_2018_07_18_outfile_posicao[[#This Row],[shape]],shape!A:D,4,0)+VLOOKUP(_332_2018_07_18_outfile_posicao[[#This Row],[shape]]+1,shape!A:E,5,0)*_332_2018_07_18_outfile_posicao[[#This Row],[% avanc]]</f>
        <v>364.50727459979259</v>
      </c>
      <c r="Q1194" s="4">
        <f>_332_2018_07_18_outfile_posicao[[#This Row],[8686,881807]]/_332_2018_07_18_outfile_posicao[[#Headers],[8686,881807]]</f>
        <v>4.1960657770900946E-2</v>
      </c>
      <c r="R1194">
        <f>_332_2018_07_18_outfile_posicao[[#This Row],[8686,881807]]-P1193</f>
        <v>76.946045613828744</v>
      </c>
      <c r="S1194">
        <f>(_332_2018_07_18_outfile_posicao[[#This Row],[hora bus]]-I1193)*86000</f>
        <v>44.791666499804705</v>
      </c>
      <c r="T1194">
        <f>_332_2018_07_18_outfile_posicao[[#This Row],[desloc]]/_332_2018_07_18_outfile_posicao[[#This Row],[seconds]]</f>
        <v>1.7178652108013046</v>
      </c>
      <c r="U1194">
        <f>_332_2018_07_18_outfile_posicao[[#This Row],[spd m/s]]*3.6</f>
        <v>6.1843147588846969</v>
      </c>
      <c r="V1194" s="2"/>
      <c r="W1194" s="2">
        <f>IF(_332_2018_07_18_outfile_posicao[[#This Row],[cod bus]]=F1193,0,1)</f>
        <v>0</v>
      </c>
      <c r="X1194" s="2">
        <f>IF(_332_2018_07_18_outfile_posicao[[#This Row],[desloc]]&gt;=0,0,1)</f>
        <v>0</v>
      </c>
      <c r="Y1194" s="2">
        <f>IF(AND(_332_2018_07_18_outfile_posicao[[#This Row],[spd m/s]]&lt;1,_332_2018_07_18_outfile_posicao[[#This Row],[spd m/s]]&lt;&gt;0),1,0)</f>
        <v>0</v>
      </c>
      <c r="Z1194" s="2">
        <f>IF(Z1193=0.5,IF(P1194&gt;=P1195,0.5,1),IF(_332_2018_07_18_outfile_posicao[[#This Row],[desloc]]&lt;-1000,IF(P1194&gt;=P1195,IF(AND(Z1193=0.5,P1194=P1195),0,IF(P1194&lt;700,0.5,0)),1),IF(AND(X1194&gt;0,X1193&gt;0,_332_2018_07_18_outfile_posicao[[#This Row],[8686,881807]]&lt;500,_332_2018_07_18_outfile_posicao[[#This Row],[desloc]]&gt;0),IF(_332_2018_07_18_outfile_posicao[[#This Row],[8686,881807]]&lt;500,1,0),0)))</f>
        <v>0</v>
      </c>
      <c r="AA1194" s="2">
        <f t="shared" si="18"/>
        <v>8581.6037309236508</v>
      </c>
      <c r="AB1194" s="2">
        <f>IF(_332_2018_07_18_outfile_posicao[[#This Row],[inicio]]=1,0,IF(AB1193&gt;0,0.5,IF(_332_2018_07_18_outfile_posicao[[#This Row],[max dist]]=_332_2018_07_18_outfile_posicao[[#This Row],[8686,881807]],1,0)))</f>
        <v>0</v>
      </c>
      <c r="AC1194" s="2">
        <f>IF(_332_2018_07_18_outfile_posicao[[#This Row],[fim]]=0,AC1195+1,0)</f>
        <v>34</v>
      </c>
      <c r="AD1194" s="2"/>
      <c r="AE1194" s="2"/>
      <c r="AF1194" s="2"/>
      <c r="AG1194" s="2"/>
      <c r="AH1194" s="2"/>
      <c r="AI1194" s="2"/>
    </row>
    <row r="1195" spans="1:35" x14ac:dyDescent="0.25">
      <c r="A1195">
        <v>1383</v>
      </c>
      <c r="B1195">
        <v>2</v>
      </c>
      <c r="C1195" s="2" t="s">
        <v>3849</v>
      </c>
      <c r="D1195">
        <v>332</v>
      </c>
      <c r="E1195" s="2" t="s">
        <v>6000</v>
      </c>
      <c r="F1195" s="2" t="s">
        <v>4931</v>
      </c>
      <c r="G1195" s="2">
        <v>1194</v>
      </c>
      <c r="H1195" t="b">
        <v>1</v>
      </c>
      <c r="I1195" s="3">
        <v>43299.522233796299</v>
      </c>
      <c r="J1195" s="2">
        <v>1412</v>
      </c>
      <c r="K1195" s="2">
        <v>-23.635656000000001</v>
      </c>
      <c r="L1195" s="2">
        <v>-46.606359500000003</v>
      </c>
      <c r="M1195" s="2">
        <f>IF(AND(_332_2018_07_18_outfile_posicao[[#This Row],[hora bus]]=I1194,_332_2018_07_18_outfile_posicao[[#This Row],[lat bus]]=K1194,_332_2018_07_18_outfile_posicao[[#This Row],[lon bus]]=L1194),1,0)</f>
        <v>0</v>
      </c>
      <c r="N1195">
        <v>45</v>
      </c>
      <c r="O1195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0.49999996981485401</v>
      </c>
      <c r="P1195">
        <f>VLOOKUP(_332_2018_07_18_outfile_posicao[[#This Row],[shape]],shape!A:D,4,0)+VLOOKUP(_332_2018_07_18_outfile_posicao[[#This Row],[shape]]+1,shape!A:E,5,0)*_332_2018_07_18_outfile_posicao[[#This Row],[% avanc]]</f>
        <v>603.08522521107511</v>
      </c>
      <c r="Q1195" s="4">
        <f>_332_2018_07_18_outfile_posicao[[#This Row],[8686,881807]]/_332_2018_07_18_outfile_posicao[[#Headers],[8686,881807]]</f>
        <v>6.9424822233117231E-2</v>
      </c>
      <c r="R1195">
        <f>_332_2018_07_18_outfile_posicao[[#This Row],[8686,881807]]-P1194</f>
        <v>238.57795061128252</v>
      </c>
      <c r="S1195">
        <f>(_332_2018_07_18_outfile_posicao[[#This Row],[hora bus]]-I1194)*86000</f>
        <v>44.79166712553706</v>
      </c>
      <c r="T1195">
        <f>_332_2018_07_18_outfile_posicao[[#This Row],[desloc]]/_332_2018_07_18_outfile_posicao[[#This Row],[seconds]]</f>
        <v>5.3263914009412288</v>
      </c>
      <c r="U1195">
        <f>_332_2018_07_18_outfile_posicao[[#This Row],[spd m/s]]*3.6</f>
        <v>19.175009043388425</v>
      </c>
      <c r="V1195" s="2"/>
      <c r="W1195" s="2">
        <f>IF(_332_2018_07_18_outfile_posicao[[#This Row],[cod bus]]=F1194,0,1)</f>
        <v>0</v>
      </c>
      <c r="X1195" s="2">
        <f>IF(_332_2018_07_18_outfile_posicao[[#This Row],[desloc]]&gt;=0,0,1)</f>
        <v>0</v>
      </c>
      <c r="Y1195" s="2">
        <f>IF(AND(_332_2018_07_18_outfile_posicao[[#This Row],[spd m/s]]&lt;1,_332_2018_07_18_outfile_posicao[[#This Row],[spd m/s]]&lt;&gt;0),1,0)</f>
        <v>0</v>
      </c>
      <c r="Z1195" s="2">
        <f>IF(Z1194=0.5,IF(P1195&gt;=P1196,0.5,1),IF(_332_2018_07_18_outfile_posicao[[#This Row],[desloc]]&lt;-1000,IF(P1195&gt;=P1196,IF(AND(Z1194=0.5,P1195=P1196),0,IF(P1195&lt;700,0.5,0)),1),IF(AND(X1195&gt;0,X1194&gt;0,_332_2018_07_18_outfile_posicao[[#This Row],[8686,881807]]&lt;500,_332_2018_07_18_outfile_posicao[[#This Row],[desloc]]&gt;0),IF(_332_2018_07_18_outfile_posicao[[#This Row],[8686,881807]]&lt;500,1,0),0)))</f>
        <v>0</v>
      </c>
      <c r="AA1195" s="2">
        <f t="shared" si="18"/>
        <v>8581.6037309236508</v>
      </c>
      <c r="AB1195" s="2">
        <f>IF(_332_2018_07_18_outfile_posicao[[#This Row],[inicio]]=1,0,IF(AB1194&gt;0,0.5,IF(_332_2018_07_18_outfile_posicao[[#This Row],[max dist]]=_332_2018_07_18_outfile_posicao[[#This Row],[8686,881807]],1,0)))</f>
        <v>0</v>
      </c>
      <c r="AC1195" s="2">
        <f>IF(_332_2018_07_18_outfile_posicao[[#This Row],[fim]]=0,AC1196+1,0)</f>
        <v>33</v>
      </c>
      <c r="AD1195" s="2"/>
      <c r="AE1195" s="2"/>
      <c r="AF1195" s="2"/>
      <c r="AG1195" s="2"/>
      <c r="AH1195" s="2"/>
      <c r="AI1195" s="2"/>
    </row>
    <row r="1196" spans="1:35" x14ac:dyDescent="0.25">
      <c r="A1196">
        <v>1385</v>
      </c>
      <c r="B1196">
        <v>2</v>
      </c>
      <c r="C1196" s="2" t="s">
        <v>3850</v>
      </c>
      <c r="D1196">
        <v>332</v>
      </c>
      <c r="E1196" s="2" t="s">
        <v>6001</v>
      </c>
      <c r="F1196" s="2" t="s">
        <v>4931</v>
      </c>
      <c r="G1196" s="2">
        <v>1195</v>
      </c>
      <c r="H1196" t="b">
        <v>1</v>
      </c>
      <c r="I1196" s="3">
        <v>43299.522557870368</v>
      </c>
      <c r="J1196" s="2">
        <v>1414</v>
      </c>
      <c r="K1196" s="2">
        <v>-23.633783874999999</v>
      </c>
      <c r="L1196" s="2">
        <v>-46.605435999999997</v>
      </c>
      <c r="M1196" s="2">
        <f>IF(AND(_332_2018_07_18_outfile_posicao[[#This Row],[hora bus]]=I1195,_332_2018_07_18_outfile_posicao[[#This Row],[lat bus]]=K1195,_332_2018_07_18_outfile_posicao[[#This Row],[lon bus]]=L1195),1,0)</f>
        <v>0</v>
      </c>
      <c r="N1196">
        <v>51</v>
      </c>
      <c r="O1196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0.87499993927691155</v>
      </c>
      <c r="P1196">
        <f>VLOOKUP(_332_2018_07_18_outfile_posicao[[#This Row],[shape]],shape!A:D,4,0)+VLOOKUP(_332_2018_07_18_outfile_posicao[[#This Row],[shape]]+1,shape!A:E,5,0)*_332_2018_07_18_outfile_posicao[[#This Row],[% avanc]]</f>
        <v>833.10502408084255</v>
      </c>
      <c r="Q1196" s="4">
        <f>_332_2018_07_18_outfile_posicao[[#This Row],[8686,881807]]/_332_2018_07_18_outfile_posicao[[#Headers],[8686,881807]]</f>
        <v>9.5903805599094935E-2</v>
      </c>
      <c r="R1196">
        <f>_332_2018_07_18_outfile_posicao[[#This Row],[8686,881807]]-P1195</f>
        <v>230.01979886976744</v>
      </c>
      <c r="S1196">
        <f>(_332_2018_07_18_outfile_posicao[[#This Row],[hora bus]]-I1195)*86000</f>
        <v>27.870370002347045</v>
      </c>
      <c r="T1196">
        <f>_332_2018_07_18_outfile_posicao[[#This Row],[desloc]]/_332_2018_07_18_outfile_posicao[[#This Row],[seconds]]</f>
        <v>8.2532021946747314</v>
      </c>
      <c r="U1196">
        <f>_332_2018_07_18_outfile_posicao[[#This Row],[spd m/s]]*3.6</f>
        <v>29.711527900829033</v>
      </c>
      <c r="V1196" s="2"/>
      <c r="W1196" s="2">
        <f>IF(_332_2018_07_18_outfile_posicao[[#This Row],[cod bus]]=F1195,0,1)</f>
        <v>0</v>
      </c>
      <c r="X1196" s="2">
        <f>IF(_332_2018_07_18_outfile_posicao[[#This Row],[desloc]]&gt;=0,0,1)</f>
        <v>0</v>
      </c>
      <c r="Y1196" s="2">
        <f>IF(AND(_332_2018_07_18_outfile_posicao[[#This Row],[spd m/s]]&lt;1,_332_2018_07_18_outfile_posicao[[#This Row],[spd m/s]]&lt;&gt;0),1,0)</f>
        <v>0</v>
      </c>
      <c r="Z1196" s="2">
        <f>IF(Z1195=0.5,IF(P1196&gt;=P1197,0.5,1),IF(_332_2018_07_18_outfile_posicao[[#This Row],[desloc]]&lt;-1000,IF(P1196&gt;=P1197,IF(AND(Z1195=0.5,P1196=P1197),0,IF(P1196&lt;700,0.5,0)),1),IF(AND(X1196&gt;0,X1195&gt;0,_332_2018_07_18_outfile_posicao[[#This Row],[8686,881807]]&lt;500,_332_2018_07_18_outfile_posicao[[#This Row],[desloc]]&gt;0),IF(_332_2018_07_18_outfile_posicao[[#This Row],[8686,881807]]&lt;500,1,0),0)))</f>
        <v>0</v>
      </c>
      <c r="AA1196" s="2">
        <f t="shared" si="18"/>
        <v>8581.6037309236508</v>
      </c>
      <c r="AB1196" s="2">
        <f>IF(_332_2018_07_18_outfile_posicao[[#This Row],[inicio]]=1,0,IF(AB1195&gt;0,0.5,IF(_332_2018_07_18_outfile_posicao[[#This Row],[max dist]]=_332_2018_07_18_outfile_posicao[[#This Row],[8686,881807]],1,0)))</f>
        <v>0</v>
      </c>
      <c r="AC1196" s="2">
        <f>IF(_332_2018_07_18_outfile_posicao[[#This Row],[fim]]=0,AC1197+1,0)</f>
        <v>32</v>
      </c>
      <c r="AD1196" s="2"/>
      <c r="AE1196" s="2"/>
      <c r="AF1196" s="2"/>
      <c r="AG1196" s="2"/>
      <c r="AH1196" s="2"/>
      <c r="AI1196" s="2"/>
    </row>
    <row r="1197" spans="1:35" x14ac:dyDescent="0.25">
      <c r="A1197">
        <v>1390</v>
      </c>
      <c r="B1197">
        <v>2</v>
      </c>
      <c r="C1197" s="2" t="s">
        <v>3852</v>
      </c>
      <c r="D1197">
        <v>332</v>
      </c>
      <c r="E1197" s="2" t="s">
        <v>6002</v>
      </c>
      <c r="F1197" s="2" t="s">
        <v>4931</v>
      </c>
      <c r="G1197" s="2">
        <v>1196</v>
      </c>
      <c r="H1197" t="b">
        <v>1</v>
      </c>
      <c r="I1197" s="3">
        <v>43299.523078703707</v>
      </c>
      <c r="J1197" s="2">
        <v>1416</v>
      </c>
      <c r="K1197" s="2">
        <v>-23.6325295</v>
      </c>
      <c r="L1197" s="2">
        <v>-46.604878499999998</v>
      </c>
      <c r="M1197" s="2">
        <f>IF(AND(_332_2018_07_18_outfile_posicao[[#This Row],[hora bus]]=I1196,_332_2018_07_18_outfile_posicao[[#This Row],[lat bus]]=K1196,_332_2018_07_18_outfile_posicao[[#This Row],[lon bus]]=L1196),1,0)</f>
        <v>0</v>
      </c>
      <c r="N1197">
        <v>54</v>
      </c>
      <c r="O1197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0.24999994932886441</v>
      </c>
      <c r="P1197">
        <f>VLOOKUP(_332_2018_07_18_outfile_posicao[[#This Row],[shape]],shape!A:D,4,0)+VLOOKUP(_332_2018_07_18_outfile_posicao[[#This Row],[shape]]+1,shape!A:E,5,0)*_332_2018_07_18_outfile_posicao[[#This Row],[% avanc]]</f>
        <v>983.87962214802815</v>
      </c>
      <c r="Q1197" s="4">
        <f>_332_2018_07_18_outfile_posicao[[#This Row],[8686,881807]]/_332_2018_07_18_outfile_posicao[[#Headers],[8686,881807]]</f>
        <v>0.11326039009247317</v>
      </c>
      <c r="R1197">
        <f>_332_2018_07_18_outfile_posicao[[#This Row],[8686,881807]]-P1196</f>
        <v>150.77459806718559</v>
      </c>
      <c r="S1197">
        <f>(_332_2018_07_18_outfile_posicao[[#This Row],[hora bus]]-I1196)*86000</f>
        <v>44.79166712553706</v>
      </c>
      <c r="T1197">
        <f>_332_2018_07_18_outfile_posicao[[#This Row],[desloc]]/_332_2018_07_18_outfile_posicao[[#This Row],[seconds]]</f>
        <v>3.3661305270154704</v>
      </c>
      <c r="U1197">
        <f>_332_2018_07_18_outfile_posicao[[#This Row],[spd m/s]]*3.6</f>
        <v>12.118069897255694</v>
      </c>
      <c r="V1197" s="2"/>
      <c r="W1197" s="2">
        <f>IF(_332_2018_07_18_outfile_posicao[[#This Row],[cod bus]]=F1196,0,1)</f>
        <v>0</v>
      </c>
      <c r="X1197" s="2">
        <f>IF(_332_2018_07_18_outfile_posicao[[#This Row],[desloc]]&gt;=0,0,1)</f>
        <v>0</v>
      </c>
      <c r="Y1197" s="2">
        <f>IF(AND(_332_2018_07_18_outfile_posicao[[#This Row],[spd m/s]]&lt;1,_332_2018_07_18_outfile_posicao[[#This Row],[spd m/s]]&lt;&gt;0),1,0)</f>
        <v>0</v>
      </c>
      <c r="Z1197" s="2">
        <f>IF(Z1196=0.5,IF(P1197&gt;=P1198,0.5,1),IF(_332_2018_07_18_outfile_posicao[[#This Row],[desloc]]&lt;-1000,IF(P1197&gt;=P1198,IF(AND(Z1196=0.5,P1197=P1198),0,IF(P1197&lt;700,0.5,0)),1),IF(AND(X1197&gt;0,X1196&gt;0,_332_2018_07_18_outfile_posicao[[#This Row],[8686,881807]]&lt;500,_332_2018_07_18_outfile_posicao[[#This Row],[desloc]]&gt;0),IF(_332_2018_07_18_outfile_posicao[[#This Row],[8686,881807]]&lt;500,1,0),0)))</f>
        <v>0</v>
      </c>
      <c r="AA1197" s="2">
        <f t="shared" si="18"/>
        <v>8581.6037309236508</v>
      </c>
      <c r="AB1197" s="2">
        <f>IF(_332_2018_07_18_outfile_posicao[[#This Row],[inicio]]=1,0,IF(AB1196&gt;0,0.5,IF(_332_2018_07_18_outfile_posicao[[#This Row],[max dist]]=_332_2018_07_18_outfile_posicao[[#This Row],[8686,881807]],1,0)))</f>
        <v>0</v>
      </c>
      <c r="AC1197" s="2">
        <f>IF(_332_2018_07_18_outfile_posicao[[#This Row],[fim]]=0,AC1198+1,0)</f>
        <v>31</v>
      </c>
      <c r="AD1197" s="2"/>
      <c r="AE1197" s="2"/>
      <c r="AF1197" s="2"/>
      <c r="AG1197" s="2"/>
      <c r="AH1197" s="2"/>
      <c r="AI1197" s="2"/>
    </row>
    <row r="1198" spans="1:35" x14ac:dyDescent="0.25">
      <c r="A1198">
        <v>1392</v>
      </c>
      <c r="B1198">
        <v>2</v>
      </c>
      <c r="C1198" s="2" t="s">
        <v>3854</v>
      </c>
      <c r="D1198">
        <v>332</v>
      </c>
      <c r="E1198" s="2" t="s">
        <v>6003</v>
      </c>
      <c r="F1198" s="2" t="s">
        <v>4931</v>
      </c>
      <c r="G1198" s="2">
        <v>1197</v>
      </c>
      <c r="H1198" t="b">
        <v>1</v>
      </c>
      <c r="I1198" s="3">
        <v>43299.52380787037</v>
      </c>
      <c r="J1198" s="2">
        <v>1419</v>
      </c>
      <c r="K1198" s="2">
        <v>-23.630657625000001</v>
      </c>
      <c r="L1198" s="2">
        <v>-46.604260625000002</v>
      </c>
      <c r="M1198" s="2">
        <f>IF(AND(_332_2018_07_18_outfile_posicao[[#This Row],[hora bus]]=I1197,_332_2018_07_18_outfile_posicao[[#This Row],[lat bus]]=K1197,_332_2018_07_18_outfile_posicao[[#This Row],[lon bus]]=L1197),1,0)</f>
        <v>0</v>
      </c>
      <c r="N1198">
        <v>60</v>
      </c>
      <c r="O1198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0.24676134718509879</v>
      </c>
      <c r="P1198">
        <f>VLOOKUP(_332_2018_07_18_outfile_posicao[[#This Row],[shape]],shape!A:D,4,0)+VLOOKUP(_332_2018_07_18_outfile_posicao[[#This Row],[shape]]+1,shape!A:E,5,0)*_332_2018_07_18_outfile_posicao[[#This Row],[% avanc]]</f>
        <v>1209.068798194663</v>
      </c>
      <c r="Q1198" s="4">
        <f>_332_2018_07_18_outfile_posicao[[#This Row],[8686,881807]]/_332_2018_07_18_outfile_posicao[[#Headers],[8686,881807]]</f>
        <v>0.13918329097333637</v>
      </c>
      <c r="R1198">
        <f>_332_2018_07_18_outfile_posicao[[#This Row],[8686,881807]]-P1197</f>
        <v>225.18917604663488</v>
      </c>
      <c r="S1198">
        <f>(_332_2018_07_18_outfile_posicao[[#This Row],[hora bus]]-I1197)*86000</f>
        <v>62.708332974580117</v>
      </c>
      <c r="T1198">
        <f>_332_2018_07_18_outfile_posicao[[#This Row],[desloc]]/_332_2018_07_18_outfile_posicao[[#This Row],[seconds]]</f>
        <v>3.5910566485305728</v>
      </c>
      <c r="U1198">
        <f>_332_2018_07_18_outfile_posicao[[#This Row],[spd m/s]]*3.6</f>
        <v>12.927803934710063</v>
      </c>
      <c r="V1198" s="2"/>
      <c r="W1198" s="2">
        <f>IF(_332_2018_07_18_outfile_posicao[[#This Row],[cod bus]]=F1197,0,1)</f>
        <v>0</v>
      </c>
      <c r="X1198" s="2">
        <f>IF(_332_2018_07_18_outfile_posicao[[#This Row],[desloc]]&gt;=0,0,1)</f>
        <v>0</v>
      </c>
      <c r="Y1198" s="2">
        <f>IF(AND(_332_2018_07_18_outfile_posicao[[#This Row],[spd m/s]]&lt;1,_332_2018_07_18_outfile_posicao[[#This Row],[spd m/s]]&lt;&gt;0),1,0)</f>
        <v>0</v>
      </c>
      <c r="Z1198" s="2">
        <f>IF(Z1197=0.5,IF(P1198&gt;=P1199,0.5,1),IF(_332_2018_07_18_outfile_posicao[[#This Row],[desloc]]&lt;-1000,IF(P1198&gt;=P1199,IF(AND(Z1197=0.5,P1198=P1199),0,IF(P1198&lt;700,0.5,0)),1),IF(AND(X1198&gt;0,X1197&gt;0,_332_2018_07_18_outfile_posicao[[#This Row],[8686,881807]]&lt;500,_332_2018_07_18_outfile_posicao[[#This Row],[desloc]]&gt;0),IF(_332_2018_07_18_outfile_posicao[[#This Row],[8686,881807]]&lt;500,1,0),0)))</f>
        <v>0</v>
      </c>
      <c r="AA1198" s="2">
        <f t="shared" si="18"/>
        <v>8581.6037309236508</v>
      </c>
      <c r="AB1198" s="2">
        <f>IF(_332_2018_07_18_outfile_posicao[[#This Row],[inicio]]=1,0,IF(AB1197&gt;0,0.5,IF(_332_2018_07_18_outfile_posicao[[#This Row],[max dist]]=_332_2018_07_18_outfile_posicao[[#This Row],[8686,881807]],1,0)))</f>
        <v>0</v>
      </c>
      <c r="AC1198" s="2">
        <f>IF(_332_2018_07_18_outfile_posicao[[#This Row],[fim]]=0,AC1199+1,0)</f>
        <v>30</v>
      </c>
      <c r="AD1198" s="2"/>
      <c r="AE1198" s="2"/>
      <c r="AF1198" s="2"/>
      <c r="AG1198" s="2"/>
      <c r="AH1198" s="2"/>
      <c r="AI1198" s="2"/>
    </row>
    <row r="1199" spans="1:35" x14ac:dyDescent="0.25">
      <c r="A1199">
        <v>1391</v>
      </c>
      <c r="B1199">
        <v>2</v>
      </c>
      <c r="C1199" s="2" t="s">
        <v>3853</v>
      </c>
      <c r="D1199">
        <v>332</v>
      </c>
      <c r="E1199" s="2" t="s">
        <v>6003</v>
      </c>
      <c r="F1199" s="2" t="s">
        <v>4931</v>
      </c>
      <c r="G1199" s="2">
        <v>1198</v>
      </c>
      <c r="H1199" t="b">
        <v>1</v>
      </c>
      <c r="I1199" s="3">
        <v>43299.524513888886</v>
      </c>
      <c r="J1199" s="2">
        <v>1421</v>
      </c>
      <c r="K1199" s="2">
        <v>-23.629630375000001</v>
      </c>
      <c r="L1199" s="2">
        <v>-46.604376875</v>
      </c>
      <c r="M1199" s="2">
        <f>IF(AND(_332_2018_07_18_outfile_posicao[[#This Row],[hora bus]]=I1198,_332_2018_07_18_outfile_posicao[[#This Row],[lat bus]]=K1198,_332_2018_07_18_outfile_posicao[[#This Row],[lon bus]]=L1198),1,0)</f>
        <v>0</v>
      </c>
      <c r="N1199">
        <v>63</v>
      </c>
      <c r="O1199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0.2837592005540987</v>
      </c>
      <c r="P1199">
        <f>VLOOKUP(_332_2018_07_18_outfile_posicao[[#This Row],[shape]],shape!A:D,4,0)+VLOOKUP(_332_2018_07_18_outfile_posicao[[#This Row],[shape]]+1,shape!A:E,5,0)*_332_2018_07_18_outfile_posicao[[#This Row],[% avanc]]</f>
        <v>1436.3898294256555</v>
      </c>
      <c r="Q1199" s="4">
        <f>_332_2018_07_18_outfile_posicao[[#This Row],[8686,881807]]/_332_2018_07_18_outfile_posicao[[#Headers],[8686,881807]]</f>
        <v>0.16535160271988442</v>
      </c>
      <c r="R1199">
        <f>_332_2018_07_18_outfile_posicao[[#This Row],[8686,881807]]-P1198</f>
        <v>227.3210312309925</v>
      </c>
      <c r="S1199">
        <f>(_332_2018_07_18_outfile_posicao[[#This Row],[hora bus]]-I1198)*86000</f>
        <v>60.717592394212261</v>
      </c>
      <c r="T1199">
        <f>_332_2018_07_18_outfile_posicao[[#This Row],[desloc]]/_332_2018_07_18_outfile_posicao[[#This Row],[seconds]]</f>
        <v>3.7439071983470358</v>
      </c>
      <c r="U1199">
        <f>_332_2018_07_18_outfile_posicao[[#This Row],[spd m/s]]*3.6</f>
        <v>13.47806591404933</v>
      </c>
      <c r="V1199" s="2"/>
      <c r="W1199" s="2">
        <f>IF(_332_2018_07_18_outfile_posicao[[#This Row],[cod bus]]=F1198,0,1)</f>
        <v>0</v>
      </c>
      <c r="X1199" s="2">
        <f>IF(_332_2018_07_18_outfile_posicao[[#This Row],[desloc]]&gt;=0,0,1)</f>
        <v>0</v>
      </c>
      <c r="Y1199" s="2">
        <f>IF(AND(_332_2018_07_18_outfile_posicao[[#This Row],[spd m/s]]&lt;1,_332_2018_07_18_outfile_posicao[[#This Row],[spd m/s]]&lt;&gt;0),1,0)</f>
        <v>0</v>
      </c>
      <c r="Z1199" s="2">
        <f>IF(Z1198=0.5,IF(P1199&gt;=P1200,0.5,1),IF(_332_2018_07_18_outfile_posicao[[#This Row],[desloc]]&lt;-1000,IF(P1199&gt;=P1200,IF(AND(Z1198=0.5,P1199=P1200),0,IF(P1199&lt;700,0.5,0)),1),IF(AND(X1199&gt;0,X1198&gt;0,_332_2018_07_18_outfile_posicao[[#This Row],[8686,881807]]&lt;500,_332_2018_07_18_outfile_posicao[[#This Row],[desloc]]&gt;0),IF(_332_2018_07_18_outfile_posicao[[#This Row],[8686,881807]]&lt;500,1,0),0)))</f>
        <v>0</v>
      </c>
      <c r="AA1199" s="2">
        <f t="shared" si="18"/>
        <v>8581.6037309236508</v>
      </c>
      <c r="AB1199" s="2">
        <f>IF(_332_2018_07_18_outfile_posicao[[#This Row],[inicio]]=1,0,IF(AB1198&gt;0,0.5,IF(_332_2018_07_18_outfile_posicao[[#This Row],[max dist]]=_332_2018_07_18_outfile_posicao[[#This Row],[8686,881807]],1,0)))</f>
        <v>0</v>
      </c>
      <c r="AC1199" s="2">
        <f>IF(_332_2018_07_18_outfile_posicao[[#This Row],[fim]]=0,AC1200+1,0)</f>
        <v>29</v>
      </c>
      <c r="AD1199" s="2"/>
      <c r="AE1199" s="2"/>
      <c r="AF1199" s="2"/>
      <c r="AG1199" s="2"/>
      <c r="AH1199" s="2"/>
      <c r="AI1199" s="2"/>
    </row>
    <row r="1200" spans="1:35" x14ac:dyDescent="0.25">
      <c r="A1200">
        <v>1393</v>
      </c>
      <c r="B1200">
        <v>2</v>
      </c>
      <c r="C1200" s="2" t="s">
        <v>3855</v>
      </c>
      <c r="D1200">
        <v>332</v>
      </c>
      <c r="E1200" s="2" t="s">
        <v>6004</v>
      </c>
      <c r="F1200" s="2" t="s">
        <v>4931</v>
      </c>
      <c r="G1200" s="2">
        <v>1199</v>
      </c>
      <c r="H1200" t="b">
        <v>1</v>
      </c>
      <c r="I1200" s="3">
        <v>43299.525555555556</v>
      </c>
      <c r="J1200" s="2">
        <v>1423</v>
      </c>
      <c r="K1200" s="2">
        <v>-23.625302375</v>
      </c>
      <c r="L1200" s="2">
        <v>-46.606900000000003</v>
      </c>
      <c r="M1200" s="2">
        <f>IF(AND(_332_2018_07_18_outfile_posicao[[#This Row],[hora bus]]=I1199,_332_2018_07_18_outfile_posicao[[#This Row],[lat bus]]=K1199,_332_2018_07_18_outfile_posicao[[#This Row],[lon bus]]=L1199),1,0)</f>
        <v>0</v>
      </c>
      <c r="N1200">
        <v>74</v>
      </c>
      <c r="O1200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0.52165290437200751</v>
      </c>
      <c r="P1200">
        <f>VLOOKUP(_332_2018_07_18_outfile_posicao[[#This Row],[shape]],shape!A:D,4,0)+VLOOKUP(_332_2018_07_18_outfile_posicao[[#This Row],[shape]]+1,shape!A:E,5,0)*_332_2018_07_18_outfile_posicao[[#This Row],[% avanc]]</f>
        <v>2008.5185113176724</v>
      </c>
      <c r="Q1200" s="4">
        <f>_332_2018_07_18_outfile_posicao[[#This Row],[8686,881807]]/_332_2018_07_18_outfile_posicao[[#Headers],[8686,881807]]</f>
        <v>0.23121282825549469</v>
      </c>
      <c r="R1200">
        <f>_332_2018_07_18_outfile_posicao[[#This Row],[8686,881807]]-P1199</f>
        <v>572.12868189201686</v>
      </c>
      <c r="S1200">
        <f>(_332_2018_07_18_outfile_posicao[[#This Row],[hora bus]]-I1199)*86000</f>
        <v>89.583333625341766</v>
      </c>
      <c r="T1200">
        <f>_332_2018_07_18_outfile_posicao[[#This Row],[desloc]]/_332_2018_07_18_outfile_posicao[[#This Row],[seconds]]</f>
        <v>6.3865527072791402</v>
      </c>
      <c r="U1200">
        <f>_332_2018_07_18_outfile_posicao[[#This Row],[spd m/s]]*3.6</f>
        <v>22.991589746204905</v>
      </c>
      <c r="V1200" s="2"/>
      <c r="W1200" s="2">
        <f>IF(_332_2018_07_18_outfile_posicao[[#This Row],[cod bus]]=F1199,0,1)</f>
        <v>0</v>
      </c>
      <c r="X1200" s="2">
        <f>IF(_332_2018_07_18_outfile_posicao[[#This Row],[desloc]]&gt;=0,0,1)</f>
        <v>0</v>
      </c>
      <c r="Y1200" s="2">
        <f>IF(AND(_332_2018_07_18_outfile_posicao[[#This Row],[spd m/s]]&lt;1,_332_2018_07_18_outfile_posicao[[#This Row],[spd m/s]]&lt;&gt;0),1,0)</f>
        <v>0</v>
      </c>
      <c r="Z1200" s="2">
        <f>IF(Z1199=0.5,IF(P1200&gt;=P1201,0.5,1),IF(_332_2018_07_18_outfile_posicao[[#This Row],[desloc]]&lt;-1000,IF(P1200&gt;=P1201,IF(AND(Z1199=0.5,P1200=P1201),0,IF(P1200&lt;700,0.5,0)),1),IF(AND(X1200&gt;0,X1199&gt;0,_332_2018_07_18_outfile_posicao[[#This Row],[8686,881807]]&lt;500,_332_2018_07_18_outfile_posicao[[#This Row],[desloc]]&gt;0),IF(_332_2018_07_18_outfile_posicao[[#This Row],[8686,881807]]&lt;500,1,0),0)))</f>
        <v>0</v>
      </c>
      <c r="AA1200" s="2">
        <f t="shared" si="18"/>
        <v>8581.6037309236508</v>
      </c>
      <c r="AB1200" s="2">
        <f>IF(_332_2018_07_18_outfile_posicao[[#This Row],[inicio]]=1,0,IF(AB1199&gt;0,0.5,IF(_332_2018_07_18_outfile_posicao[[#This Row],[max dist]]=_332_2018_07_18_outfile_posicao[[#This Row],[8686,881807]],1,0)))</f>
        <v>0</v>
      </c>
      <c r="AC1200" s="2">
        <f>IF(_332_2018_07_18_outfile_posicao[[#This Row],[fim]]=0,AC1201+1,0)</f>
        <v>28</v>
      </c>
      <c r="AD1200" s="2"/>
      <c r="AE1200" s="2"/>
      <c r="AF1200" s="2"/>
      <c r="AG1200" s="2"/>
      <c r="AH1200" s="2"/>
      <c r="AI1200" s="2"/>
    </row>
    <row r="1201" spans="1:35" x14ac:dyDescent="0.25">
      <c r="A1201">
        <v>1395</v>
      </c>
      <c r="B1201">
        <v>2</v>
      </c>
      <c r="C1201" s="2" t="s">
        <v>3857</v>
      </c>
      <c r="D1201">
        <v>332</v>
      </c>
      <c r="E1201" s="2" t="s">
        <v>6005</v>
      </c>
      <c r="F1201" s="2" t="s">
        <v>4931</v>
      </c>
      <c r="G1201" s="2">
        <v>1200</v>
      </c>
      <c r="H1201" t="b">
        <v>1</v>
      </c>
      <c r="I1201" s="3">
        <v>43299.525682870371</v>
      </c>
      <c r="J1201" s="2">
        <v>1424</v>
      </c>
      <c r="K1201" s="2">
        <v>-23.625302375</v>
      </c>
      <c r="L1201" s="2">
        <v>-46.606900000000003</v>
      </c>
      <c r="M1201" s="2">
        <f>IF(AND(_332_2018_07_18_outfile_posicao[[#This Row],[hora bus]]=I1200,_332_2018_07_18_outfile_posicao[[#This Row],[lat bus]]=K1200,_332_2018_07_18_outfile_posicao[[#This Row],[lon bus]]=L1200),1,0)</f>
        <v>0</v>
      </c>
      <c r="N1201">
        <v>74</v>
      </c>
      <c r="O1201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0.52165290437200751</v>
      </c>
      <c r="P1201">
        <f>VLOOKUP(_332_2018_07_18_outfile_posicao[[#This Row],[shape]],shape!A:D,4,0)+VLOOKUP(_332_2018_07_18_outfile_posicao[[#This Row],[shape]]+1,shape!A:E,5,0)*_332_2018_07_18_outfile_posicao[[#This Row],[% avanc]]</f>
        <v>2008.5185113176724</v>
      </c>
      <c r="Q1201" s="4">
        <f>_332_2018_07_18_outfile_posicao[[#This Row],[8686,881807]]/_332_2018_07_18_outfile_posicao[[#Headers],[8686,881807]]</f>
        <v>0.23121282825549469</v>
      </c>
      <c r="R1201">
        <f>_332_2018_07_18_outfile_posicao[[#This Row],[8686,881807]]-P1200</f>
        <v>0</v>
      </c>
      <c r="S1201">
        <f>(_332_2018_07_18_outfile_posicao[[#This Row],[hora bus]]-I1200)*86000</f>
        <v>10.949074130621739</v>
      </c>
      <c r="T1201">
        <f>_332_2018_07_18_outfile_posicao[[#This Row],[desloc]]/_332_2018_07_18_outfile_posicao[[#This Row],[seconds]]</f>
        <v>0</v>
      </c>
      <c r="U1201">
        <f>_332_2018_07_18_outfile_posicao[[#This Row],[spd m/s]]*3.6</f>
        <v>0</v>
      </c>
      <c r="V1201" s="2"/>
      <c r="W1201" s="2">
        <f>IF(_332_2018_07_18_outfile_posicao[[#This Row],[cod bus]]=F1200,0,1)</f>
        <v>0</v>
      </c>
      <c r="X1201" s="2">
        <f>IF(_332_2018_07_18_outfile_posicao[[#This Row],[desloc]]&gt;=0,0,1)</f>
        <v>0</v>
      </c>
      <c r="Y1201" s="2">
        <f>IF(AND(_332_2018_07_18_outfile_posicao[[#This Row],[spd m/s]]&lt;1,_332_2018_07_18_outfile_posicao[[#This Row],[spd m/s]]&lt;&gt;0),1,0)</f>
        <v>0</v>
      </c>
      <c r="Z1201" s="2">
        <f>IF(Z1200=0.5,IF(P1201&gt;=P1202,0.5,1),IF(_332_2018_07_18_outfile_posicao[[#This Row],[desloc]]&lt;-1000,IF(P1201&gt;=P1202,IF(AND(Z1200=0.5,P1201=P1202),0,IF(P1201&lt;700,0.5,0)),1),IF(AND(X1201&gt;0,X1200&gt;0,_332_2018_07_18_outfile_posicao[[#This Row],[8686,881807]]&lt;500,_332_2018_07_18_outfile_posicao[[#This Row],[desloc]]&gt;0),IF(_332_2018_07_18_outfile_posicao[[#This Row],[8686,881807]]&lt;500,1,0),0)))</f>
        <v>0</v>
      </c>
      <c r="AA1201" s="2">
        <f t="shared" si="18"/>
        <v>8581.6037309236508</v>
      </c>
      <c r="AB1201" s="2">
        <f>IF(_332_2018_07_18_outfile_posicao[[#This Row],[inicio]]=1,0,IF(AB1200&gt;0,0.5,IF(_332_2018_07_18_outfile_posicao[[#This Row],[max dist]]=_332_2018_07_18_outfile_posicao[[#This Row],[8686,881807]],1,0)))</f>
        <v>0</v>
      </c>
      <c r="AC1201" s="2">
        <f>IF(_332_2018_07_18_outfile_posicao[[#This Row],[fim]]=0,AC1202+1,0)</f>
        <v>27</v>
      </c>
      <c r="AD1201" s="2"/>
      <c r="AE1201" s="2"/>
      <c r="AF1201" s="2"/>
      <c r="AG1201" s="2"/>
      <c r="AH1201" s="2"/>
      <c r="AI1201" s="2"/>
    </row>
    <row r="1202" spans="1:35" x14ac:dyDescent="0.25">
      <c r="A1202">
        <v>1396</v>
      </c>
      <c r="B1202">
        <v>2</v>
      </c>
      <c r="C1202" s="2" t="s">
        <v>3858</v>
      </c>
      <c r="D1202">
        <v>332</v>
      </c>
      <c r="E1202" s="2" t="s">
        <v>6005</v>
      </c>
      <c r="F1202" s="2" t="s">
        <v>4931</v>
      </c>
      <c r="G1202" s="2">
        <v>1201</v>
      </c>
      <c r="H1202" t="b">
        <v>1</v>
      </c>
      <c r="I1202" s="3">
        <v>43299.526712962965</v>
      </c>
      <c r="J1202" s="2">
        <v>1427</v>
      </c>
      <c r="K1202" s="2">
        <v>-23.622576625000001</v>
      </c>
      <c r="L1202" s="2">
        <v>-46.607733250000003</v>
      </c>
      <c r="M1202" s="2">
        <f>IF(AND(_332_2018_07_18_outfile_posicao[[#This Row],[hora bus]]=I1201,_332_2018_07_18_outfile_posicao[[#This Row],[lat bus]]=K1201,_332_2018_07_18_outfile_posicao[[#This Row],[lon bus]]=L1201),1,0)</f>
        <v>0</v>
      </c>
      <c r="N1202">
        <v>82</v>
      </c>
      <c r="O1202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0.52409808264641156</v>
      </c>
      <c r="P1202">
        <f>VLOOKUP(_332_2018_07_18_outfile_posicao[[#This Row],[shape]],shape!A:D,4,0)+VLOOKUP(_332_2018_07_18_outfile_posicao[[#This Row],[shape]]+1,shape!A:E,5,0)*_332_2018_07_18_outfile_posicao[[#This Row],[% avanc]]</f>
        <v>2323.7591442643952</v>
      </c>
      <c r="Q1202" s="4">
        <f>_332_2018_07_18_outfile_posicao[[#This Row],[8686,881807]]/_332_2018_07_18_outfile_posicao[[#Headers],[8686,881807]]</f>
        <v>0.26750210212275255</v>
      </c>
      <c r="R1202">
        <f>_332_2018_07_18_outfile_posicao[[#This Row],[8686,881807]]-P1201</f>
        <v>315.24063294672283</v>
      </c>
      <c r="S1202">
        <f>(_332_2018_07_18_outfile_posicao[[#This Row],[hora bus]]-I1201)*86000</f>
        <v>88.58796302229166</v>
      </c>
      <c r="T1202">
        <f>_332_2018_07_18_outfile_posicao[[#This Row],[desloc]]/_332_2018_07_18_outfile_posicao[[#This Row],[seconds]]</f>
        <v>3.55850413749098</v>
      </c>
      <c r="U1202">
        <f>_332_2018_07_18_outfile_posicao[[#This Row],[spd m/s]]*3.6</f>
        <v>12.810614894967529</v>
      </c>
      <c r="V1202" s="2"/>
      <c r="W1202" s="2">
        <f>IF(_332_2018_07_18_outfile_posicao[[#This Row],[cod bus]]=F1201,0,1)</f>
        <v>0</v>
      </c>
      <c r="X1202" s="2">
        <f>IF(_332_2018_07_18_outfile_posicao[[#This Row],[desloc]]&gt;=0,0,1)</f>
        <v>0</v>
      </c>
      <c r="Y1202" s="2">
        <f>IF(AND(_332_2018_07_18_outfile_posicao[[#This Row],[spd m/s]]&lt;1,_332_2018_07_18_outfile_posicao[[#This Row],[spd m/s]]&lt;&gt;0),1,0)</f>
        <v>0</v>
      </c>
      <c r="Z1202" s="2">
        <f>IF(Z1201=0.5,IF(P1202&gt;=P1203,0.5,1),IF(_332_2018_07_18_outfile_posicao[[#This Row],[desloc]]&lt;-1000,IF(P1202&gt;=P1203,IF(AND(Z1201=0.5,P1202=P1203),0,IF(P1202&lt;700,0.5,0)),1),IF(AND(X1202&gt;0,X1201&gt;0,_332_2018_07_18_outfile_posicao[[#This Row],[8686,881807]]&lt;500,_332_2018_07_18_outfile_posicao[[#This Row],[desloc]]&gt;0),IF(_332_2018_07_18_outfile_posicao[[#This Row],[8686,881807]]&lt;500,1,0),0)))</f>
        <v>0</v>
      </c>
      <c r="AA1202" s="2">
        <f t="shared" si="18"/>
        <v>8581.6037309236508</v>
      </c>
      <c r="AB1202" s="2">
        <f>IF(_332_2018_07_18_outfile_posicao[[#This Row],[inicio]]=1,0,IF(AB1201&gt;0,0.5,IF(_332_2018_07_18_outfile_posicao[[#This Row],[max dist]]=_332_2018_07_18_outfile_posicao[[#This Row],[8686,881807]],1,0)))</f>
        <v>0</v>
      </c>
      <c r="AC1202" s="2">
        <f>IF(_332_2018_07_18_outfile_posicao[[#This Row],[fim]]=0,AC1203+1,0)</f>
        <v>26</v>
      </c>
      <c r="AD1202" s="2"/>
      <c r="AE1202" s="2"/>
      <c r="AF1202" s="2"/>
      <c r="AG1202" s="2"/>
      <c r="AH1202" s="2"/>
      <c r="AI1202" s="2"/>
    </row>
    <row r="1203" spans="1:35" x14ac:dyDescent="0.25">
      <c r="A1203">
        <v>1398</v>
      </c>
      <c r="B1203">
        <v>2</v>
      </c>
      <c r="C1203" s="2" t="s">
        <v>3860</v>
      </c>
      <c r="D1203">
        <v>332</v>
      </c>
      <c r="E1203" s="2" t="s">
        <v>6006</v>
      </c>
      <c r="F1203" s="2" t="s">
        <v>4931</v>
      </c>
      <c r="G1203" s="2">
        <v>1202</v>
      </c>
      <c r="H1203" t="b">
        <v>1</v>
      </c>
      <c r="I1203" s="3">
        <v>43299.527233796296</v>
      </c>
      <c r="J1203" s="2">
        <v>1429</v>
      </c>
      <c r="K1203" s="2">
        <v>-23.620926999999998</v>
      </c>
      <c r="L1203" s="2">
        <v>-46.608228500000003</v>
      </c>
      <c r="M1203" s="2">
        <f>IF(AND(_332_2018_07_18_outfile_posicao[[#This Row],[hora bus]]=I1202,_332_2018_07_18_outfile_posicao[[#This Row],[lat bus]]=K1202,_332_2018_07_18_outfile_posicao[[#This Row],[lon bus]]=L1202),1,0)</f>
        <v>0</v>
      </c>
      <c r="N1203">
        <v>86</v>
      </c>
      <c r="O1203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0.15951448313154271</v>
      </c>
      <c r="P1203">
        <f>VLOOKUP(_332_2018_07_18_outfile_posicao[[#This Row],[shape]],shape!A:D,4,0)+VLOOKUP(_332_2018_07_18_outfile_posicao[[#This Row],[shape]]+1,shape!A:E,5,0)*_332_2018_07_18_outfile_posicao[[#This Row],[% avanc]]</f>
        <v>2514.2781910050317</v>
      </c>
      <c r="Q1203" s="4">
        <f>_332_2018_07_18_outfile_posicao[[#This Row],[8686,881807]]/_332_2018_07_18_outfile_posicao[[#Headers],[8686,881807]]</f>
        <v>0.28943391275094754</v>
      </c>
      <c r="R1203">
        <f>_332_2018_07_18_outfile_posicao[[#This Row],[8686,881807]]-P1202</f>
        <v>190.51904674063644</v>
      </c>
      <c r="S1203">
        <f>(_332_2018_07_18_outfile_posicao[[#This Row],[hora bus]]-I1202)*86000</f>
        <v>44.791666499804705</v>
      </c>
      <c r="T1203">
        <f>_332_2018_07_18_outfile_posicao[[#This Row],[desloc]]/_332_2018_07_18_outfile_posicao[[#This Row],[seconds]]</f>
        <v>4.2534485012176786</v>
      </c>
      <c r="U1203">
        <f>_332_2018_07_18_outfile_posicao[[#This Row],[spd m/s]]*3.6</f>
        <v>15.312414604383644</v>
      </c>
      <c r="V1203" s="2"/>
      <c r="W1203" s="2">
        <f>IF(_332_2018_07_18_outfile_posicao[[#This Row],[cod bus]]=F1202,0,1)</f>
        <v>0</v>
      </c>
      <c r="X1203" s="2">
        <f>IF(_332_2018_07_18_outfile_posicao[[#This Row],[desloc]]&gt;=0,0,1)</f>
        <v>0</v>
      </c>
      <c r="Y1203" s="2">
        <f>IF(AND(_332_2018_07_18_outfile_posicao[[#This Row],[spd m/s]]&lt;1,_332_2018_07_18_outfile_posicao[[#This Row],[spd m/s]]&lt;&gt;0),1,0)</f>
        <v>0</v>
      </c>
      <c r="Z1203" s="2">
        <f>IF(Z1202=0.5,IF(P1203&gt;=P1204,0.5,1),IF(_332_2018_07_18_outfile_posicao[[#This Row],[desloc]]&lt;-1000,IF(P1203&gt;=P1204,IF(AND(Z1202=0.5,P1203=P1204),0,IF(P1203&lt;700,0.5,0)),1),IF(AND(X1203&gt;0,X1202&gt;0,_332_2018_07_18_outfile_posicao[[#This Row],[8686,881807]]&lt;500,_332_2018_07_18_outfile_posicao[[#This Row],[desloc]]&gt;0),IF(_332_2018_07_18_outfile_posicao[[#This Row],[8686,881807]]&lt;500,1,0),0)))</f>
        <v>0</v>
      </c>
      <c r="AA1203" s="2">
        <f t="shared" si="18"/>
        <v>8581.6037309236508</v>
      </c>
      <c r="AB1203" s="2">
        <f>IF(_332_2018_07_18_outfile_posicao[[#This Row],[inicio]]=1,0,IF(AB1202&gt;0,0.5,IF(_332_2018_07_18_outfile_posicao[[#This Row],[max dist]]=_332_2018_07_18_outfile_posicao[[#This Row],[8686,881807]],1,0)))</f>
        <v>0</v>
      </c>
      <c r="AC1203" s="2">
        <f>IF(_332_2018_07_18_outfile_posicao[[#This Row],[fim]]=0,AC1204+1,0)</f>
        <v>25</v>
      </c>
      <c r="AD1203" s="2"/>
      <c r="AE1203" s="2"/>
      <c r="AF1203" s="2"/>
      <c r="AG1203" s="2"/>
      <c r="AH1203" s="2"/>
      <c r="AI1203" s="2"/>
    </row>
    <row r="1204" spans="1:35" x14ac:dyDescent="0.25">
      <c r="A1204">
        <v>1399</v>
      </c>
      <c r="B1204">
        <v>2</v>
      </c>
      <c r="C1204" s="2" t="s">
        <v>3861</v>
      </c>
      <c r="D1204">
        <v>332</v>
      </c>
      <c r="E1204" s="2" t="s">
        <v>6007</v>
      </c>
      <c r="F1204" s="2" t="s">
        <v>4931</v>
      </c>
      <c r="G1204" s="2">
        <v>1203</v>
      </c>
      <c r="H1204" t="b">
        <v>1</v>
      </c>
      <c r="I1204" s="3">
        <v>43299.527754629627</v>
      </c>
      <c r="J1204" s="2">
        <v>1431</v>
      </c>
      <c r="K1204" s="2">
        <v>-23.618584250000001</v>
      </c>
      <c r="L1204" s="2">
        <v>-46.609254999999997</v>
      </c>
      <c r="M1204" s="2">
        <f>IF(AND(_332_2018_07_18_outfile_posicao[[#This Row],[hora bus]]=I1203,_332_2018_07_18_outfile_posicao[[#This Row],[lat bus]]=K1203,_332_2018_07_18_outfile_posicao[[#This Row],[lon bus]]=L1203),1,0)</f>
        <v>0</v>
      </c>
      <c r="N1204">
        <v>94</v>
      </c>
      <c r="O1204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0.28331286711450243</v>
      </c>
      <c r="P1204">
        <f>VLOOKUP(_332_2018_07_18_outfile_posicao[[#This Row],[shape]],shape!A:D,4,0)+VLOOKUP(_332_2018_07_18_outfile_posicao[[#This Row],[shape]]+1,shape!A:E,5,0)*_332_2018_07_18_outfile_posicao[[#This Row],[% avanc]]</f>
        <v>2799.0844410239902</v>
      </c>
      <c r="Q1204" s="4">
        <f>_332_2018_07_18_outfile_posicao[[#This Row],[8686,881807]]/_332_2018_07_18_outfile_posicao[[#Headers],[8686,881807]]</f>
        <v>0.3222196989912367</v>
      </c>
      <c r="R1204">
        <f>_332_2018_07_18_outfile_posicao[[#This Row],[8686,881807]]-P1203</f>
        <v>284.80625001895851</v>
      </c>
      <c r="S1204">
        <f>(_332_2018_07_18_outfile_posicao[[#This Row],[hora bus]]-I1203)*86000</f>
        <v>44.791666499804705</v>
      </c>
      <c r="T1204">
        <f>_332_2018_07_18_outfile_posicao[[#This Row],[desloc]]/_332_2018_07_18_outfile_posicao[[#This Row],[seconds]]</f>
        <v>6.3584651403894581</v>
      </c>
      <c r="U1204">
        <f>_332_2018_07_18_outfile_posicao[[#This Row],[spd m/s]]*3.6</f>
        <v>22.89047450540205</v>
      </c>
      <c r="V1204" s="2"/>
      <c r="W1204" s="2">
        <f>IF(_332_2018_07_18_outfile_posicao[[#This Row],[cod bus]]=F1203,0,1)</f>
        <v>0</v>
      </c>
      <c r="X1204" s="2">
        <f>IF(_332_2018_07_18_outfile_posicao[[#This Row],[desloc]]&gt;=0,0,1)</f>
        <v>0</v>
      </c>
      <c r="Y1204" s="2">
        <f>IF(AND(_332_2018_07_18_outfile_posicao[[#This Row],[spd m/s]]&lt;1,_332_2018_07_18_outfile_posicao[[#This Row],[spd m/s]]&lt;&gt;0),1,0)</f>
        <v>0</v>
      </c>
      <c r="Z1204" s="2">
        <f>IF(Z1203=0.5,IF(P1204&gt;=P1205,0.5,1),IF(_332_2018_07_18_outfile_posicao[[#This Row],[desloc]]&lt;-1000,IF(P1204&gt;=P1205,IF(AND(Z1203=0.5,P1204=P1205),0,IF(P1204&lt;700,0.5,0)),1),IF(AND(X1204&gt;0,X1203&gt;0,_332_2018_07_18_outfile_posicao[[#This Row],[8686,881807]]&lt;500,_332_2018_07_18_outfile_posicao[[#This Row],[desloc]]&gt;0),IF(_332_2018_07_18_outfile_posicao[[#This Row],[8686,881807]]&lt;500,1,0),0)))</f>
        <v>0</v>
      </c>
      <c r="AA1204" s="2">
        <f t="shared" si="18"/>
        <v>8581.6037309236508</v>
      </c>
      <c r="AB1204" s="2">
        <f>IF(_332_2018_07_18_outfile_posicao[[#This Row],[inicio]]=1,0,IF(AB1203&gt;0,0.5,IF(_332_2018_07_18_outfile_posicao[[#This Row],[max dist]]=_332_2018_07_18_outfile_posicao[[#This Row],[8686,881807]],1,0)))</f>
        <v>0</v>
      </c>
      <c r="AC1204" s="2">
        <f>IF(_332_2018_07_18_outfile_posicao[[#This Row],[fim]]=0,AC1205+1,0)</f>
        <v>24</v>
      </c>
      <c r="AD1204" s="2"/>
      <c r="AE1204" s="2"/>
      <c r="AF1204" s="2"/>
      <c r="AG1204" s="2"/>
      <c r="AH1204" s="2"/>
      <c r="AI1204" s="2"/>
    </row>
    <row r="1205" spans="1:35" x14ac:dyDescent="0.25">
      <c r="A1205">
        <v>1401</v>
      </c>
      <c r="B1205">
        <v>2</v>
      </c>
      <c r="C1205" s="2" t="s">
        <v>3863</v>
      </c>
      <c r="D1205">
        <v>332</v>
      </c>
      <c r="E1205" s="2" t="s">
        <v>6008</v>
      </c>
      <c r="F1205" s="2" t="s">
        <v>4931</v>
      </c>
      <c r="G1205" s="2">
        <v>1204</v>
      </c>
      <c r="H1205" t="b">
        <v>1</v>
      </c>
      <c r="I1205" s="3">
        <v>43299.528275462966</v>
      </c>
      <c r="J1205" s="2">
        <v>1433</v>
      </c>
      <c r="K1205" s="2">
        <v>-23.618584250000001</v>
      </c>
      <c r="L1205" s="2">
        <v>-46.609254999999997</v>
      </c>
      <c r="M1205" s="2">
        <f>IF(AND(_332_2018_07_18_outfile_posicao[[#This Row],[hora bus]]=I1204,_332_2018_07_18_outfile_posicao[[#This Row],[lat bus]]=K1204,_332_2018_07_18_outfile_posicao[[#This Row],[lon bus]]=L1204),1,0)</f>
        <v>0</v>
      </c>
      <c r="N1205">
        <v>94</v>
      </c>
      <c r="O1205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0.28331286711450243</v>
      </c>
      <c r="P1205">
        <f>VLOOKUP(_332_2018_07_18_outfile_posicao[[#This Row],[shape]],shape!A:D,4,0)+VLOOKUP(_332_2018_07_18_outfile_posicao[[#This Row],[shape]]+1,shape!A:E,5,0)*_332_2018_07_18_outfile_posicao[[#This Row],[% avanc]]</f>
        <v>2799.0844410239902</v>
      </c>
      <c r="Q1205" s="4">
        <f>_332_2018_07_18_outfile_posicao[[#This Row],[8686,881807]]/_332_2018_07_18_outfile_posicao[[#Headers],[8686,881807]]</f>
        <v>0.3222196989912367</v>
      </c>
      <c r="R1205">
        <f>_332_2018_07_18_outfile_posicao[[#This Row],[8686,881807]]-P1204</f>
        <v>0</v>
      </c>
      <c r="S1205">
        <f>(_332_2018_07_18_outfile_posicao[[#This Row],[hora bus]]-I1204)*86000</f>
        <v>44.79166712553706</v>
      </c>
      <c r="T1205">
        <f>_332_2018_07_18_outfile_posicao[[#This Row],[desloc]]/_332_2018_07_18_outfile_posicao[[#This Row],[seconds]]</f>
        <v>0</v>
      </c>
      <c r="U1205">
        <f>_332_2018_07_18_outfile_posicao[[#This Row],[spd m/s]]*3.6</f>
        <v>0</v>
      </c>
      <c r="V1205" s="2"/>
      <c r="W1205" s="2">
        <f>IF(_332_2018_07_18_outfile_posicao[[#This Row],[cod bus]]=F1204,0,1)</f>
        <v>0</v>
      </c>
      <c r="X1205" s="2">
        <f>IF(_332_2018_07_18_outfile_posicao[[#This Row],[desloc]]&gt;=0,0,1)</f>
        <v>0</v>
      </c>
      <c r="Y1205" s="2">
        <f>IF(AND(_332_2018_07_18_outfile_posicao[[#This Row],[spd m/s]]&lt;1,_332_2018_07_18_outfile_posicao[[#This Row],[spd m/s]]&lt;&gt;0),1,0)</f>
        <v>0</v>
      </c>
      <c r="Z1205" s="2">
        <f>IF(Z1204=0.5,IF(P1205&gt;=P1206,0.5,1),IF(_332_2018_07_18_outfile_posicao[[#This Row],[desloc]]&lt;-1000,IF(P1205&gt;=P1206,IF(AND(Z1204=0.5,P1205=P1206),0,IF(P1205&lt;700,0.5,0)),1),IF(AND(X1205&gt;0,X1204&gt;0,_332_2018_07_18_outfile_posicao[[#This Row],[8686,881807]]&lt;500,_332_2018_07_18_outfile_posicao[[#This Row],[desloc]]&gt;0),IF(_332_2018_07_18_outfile_posicao[[#This Row],[8686,881807]]&lt;500,1,0),0)))</f>
        <v>0</v>
      </c>
      <c r="AA1205" s="2">
        <f t="shared" si="18"/>
        <v>8581.6037309236508</v>
      </c>
      <c r="AB1205" s="2">
        <f>IF(_332_2018_07_18_outfile_posicao[[#This Row],[inicio]]=1,0,IF(AB1204&gt;0,0.5,IF(_332_2018_07_18_outfile_posicao[[#This Row],[max dist]]=_332_2018_07_18_outfile_posicao[[#This Row],[8686,881807]],1,0)))</f>
        <v>0</v>
      </c>
      <c r="AC1205" s="2">
        <f>IF(_332_2018_07_18_outfile_posicao[[#This Row],[fim]]=0,AC1206+1,0)</f>
        <v>23</v>
      </c>
      <c r="AD1205" s="2"/>
      <c r="AE1205" s="2"/>
      <c r="AF1205" s="2"/>
      <c r="AG1205" s="2"/>
      <c r="AH1205" s="2"/>
      <c r="AI1205" s="2"/>
    </row>
    <row r="1206" spans="1:35" x14ac:dyDescent="0.25">
      <c r="A1206">
        <v>1402</v>
      </c>
      <c r="B1206">
        <v>2</v>
      </c>
      <c r="C1206" s="2" t="s">
        <v>3864</v>
      </c>
      <c r="D1206">
        <v>332</v>
      </c>
      <c r="E1206" s="2" t="s">
        <v>6008</v>
      </c>
      <c r="F1206" s="2" t="s">
        <v>4931</v>
      </c>
      <c r="G1206" s="2">
        <v>1205</v>
      </c>
      <c r="H1206" t="b">
        <v>1</v>
      </c>
      <c r="I1206" s="3">
        <v>43299.528796296298</v>
      </c>
      <c r="J1206" s="2">
        <v>1435</v>
      </c>
      <c r="K1206" s="2">
        <v>-23.618402750000001</v>
      </c>
      <c r="L1206" s="2">
        <v>-46.609434999999998</v>
      </c>
      <c r="M1206" s="2">
        <f>IF(AND(_332_2018_07_18_outfile_posicao[[#This Row],[hora bus]]=I1205,_332_2018_07_18_outfile_posicao[[#This Row],[lat bus]]=K1205,_332_2018_07_18_outfile_posicao[[#This Row],[lon bus]]=L1205),1,0)</f>
        <v>0</v>
      </c>
      <c r="N1206">
        <v>94</v>
      </c>
      <c r="O1206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0.84993886757415782</v>
      </c>
      <c r="P1206">
        <f>VLOOKUP(_332_2018_07_18_outfile_posicao[[#This Row],[shape]],shape!A:D,4,0)+VLOOKUP(_332_2018_07_18_outfile_posicao[[#This Row],[shape]]+1,shape!A:E,5,0)*_332_2018_07_18_outfile_posicao[[#This Row],[% avanc]]</f>
        <v>2826.384175575432</v>
      </c>
      <c r="Q1206" s="4">
        <f>_332_2018_07_18_outfile_posicao[[#This Row],[8686,881807]]/_332_2018_07_18_outfile_posicao[[#Headers],[8686,881807]]</f>
        <v>0.32536233810593529</v>
      </c>
      <c r="R1206">
        <f>_332_2018_07_18_outfile_posicao[[#This Row],[8686,881807]]-P1205</f>
        <v>27.299734551441816</v>
      </c>
      <c r="S1206">
        <f>(_332_2018_07_18_outfile_posicao[[#This Row],[hora bus]]-I1205)*86000</f>
        <v>44.791666499804705</v>
      </c>
      <c r="T1206">
        <f>_332_2018_07_18_outfile_posicao[[#This Row],[desloc]]/_332_2018_07_18_outfile_posicao[[#This Row],[seconds]]</f>
        <v>0.6094824480701303</v>
      </c>
      <c r="U1206">
        <f>_332_2018_07_18_outfile_posicao[[#This Row],[spd m/s]]*3.6</f>
        <v>2.1941368130524692</v>
      </c>
      <c r="V1206" s="2"/>
      <c r="W1206" s="2">
        <f>IF(_332_2018_07_18_outfile_posicao[[#This Row],[cod bus]]=F1205,0,1)</f>
        <v>0</v>
      </c>
      <c r="X1206" s="2">
        <f>IF(_332_2018_07_18_outfile_posicao[[#This Row],[desloc]]&gt;=0,0,1)</f>
        <v>0</v>
      </c>
      <c r="Y1206" s="2">
        <f>IF(AND(_332_2018_07_18_outfile_posicao[[#This Row],[spd m/s]]&lt;1,_332_2018_07_18_outfile_posicao[[#This Row],[spd m/s]]&lt;&gt;0),1,0)</f>
        <v>1</v>
      </c>
      <c r="Z1206" s="2">
        <f>IF(Z1205=0.5,IF(P1206&gt;=P1207,0.5,1),IF(_332_2018_07_18_outfile_posicao[[#This Row],[desloc]]&lt;-1000,IF(P1206&gt;=P1207,IF(AND(Z1205=0.5,P1206=P1207),0,IF(P1206&lt;700,0.5,0)),1),IF(AND(X1206&gt;0,X1205&gt;0,_332_2018_07_18_outfile_posicao[[#This Row],[8686,881807]]&lt;500,_332_2018_07_18_outfile_posicao[[#This Row],[desloc]]&gt;0),IF(_332_2018_07_18_outfile_posicao[[#This Row],[8686,881807]]&lt;500,1,0),0)))</f>
        <v>0</v>
      </c>
      <c r="AA1206" s="2">
        <f t="shared" si="18"/>
        <v>8581.6037309236508</v>
      </c>
      <c r="AB1206" s="2">
        <f>IF(_332_2018_07_18_outfile_posicao[[#This Row],[inicio]]=1,0,IF(AB1205&gt;0,0.5,IF(_332_2018_07_18_outfile_posicao[[#This Row],[max dist]]=_332_2018_07_18_outfile_posicao[[#This Row],[8686,881807]],1,0)))</f>
        <v>0</v>
      </c>
      <c r="AC1206" s="2">
        <f>IF(_332_2018_07_18_outfile_posicao[[#This Row],[fim]]=0,AC1207+1,0)</f>
        <v>22</v>
      </c>
      <c r="AD1206" s="2"/>
      <c r="AE1206" s="2"/>
      <c r="AF1206" s="2"/>
      <c r="AG1206" s="2"/>
      <c r="AH1206" s="2"/>
      <c r="AI1206" s="2"/>
    </row>
    <row r="1207" spans="1:35" x14ac:dyDescent="0.25">
      <c r="A1207">
        <v>1404</v>
      </c>
      <c r="B1207">
        <v>2</v>
      </c>
      <c r="C1207" s="2" t="s">
        <v>3866</v>
      </c>
      <c r="D1207">
        <v>332</v>
      </c>
      <c r="E1207" s="2" t="s">
        <v>6009</v>
      </c>
      <c r="F1207" s="2" t="s">
        <v>4931</v>
      </c>
      <c r="G1207" s="2">
        <v>1206</v>
      </c>
      <c r="H1207" t="b">
        <v>1</v>
      </c>
      <c r="I1207" s="3">
        <v>43299.529317129629</v>
      </c>
      <c r="J1207" s="2">
        <v>1437</v>
      </c>
      <c r="K1207" s="2">
        <v>-23.616704437500001</v>
      </c>
      <c r="L1207" s="2">
        <v>-46.609961249999998</v>
      </c>
      <c r="M1207" s="2">
        <f>IF(AND(_332_2018_07_18_outfile_posicao[[#This Row],[hora bus]]=I1206,_332_2018_07_18_outfile_posicao[[#This Row],[lat bus]]=K1206,_332_2018_07_18_outfile_posicao[[#This Row],[lon bus]]=L1206),1,0)</f>
        <v>0</v>
      </c>
      <c r="N1207">
        <v>102</v>
      </c>
      <c r="O1207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0.45397523294394621</v>
      </c>
      <c r="P1207">
        <f>VLOOKUP(_332_2018_07_18_outfile_posicao[[#This Row],[shape]],shape!A:D,4,0)+VLOOKUP(_332_2018_07_18_outfile_posicao[[#This Row],[shape]]+1,shape!A:E,5,0)*_332_2018_07_18_outfile_posicao[[#This Row],[% avanc]]</f>
        <v>3084.3152569127424</v>
      </c>
      <c r="Q1207" s="4">
        <f>_332_2018_07_18_outfile_posicao[[#This Row],[8686,881807]]/_332_2018_07_18_outfile_posicao[[#Headers],[8686,881807]]</f>
        <v>0.35505435960085951</v>
      </c>
      <c r="R1207">
        <f>_332_2018_07_18_outfile_posicao[[#This Row],[8686,881807]]-P1206</f>
        <v>257.93108133731039</v>
      </c>
      <c r="S1207">
        <f>(_332_2018_07_18_outfile_posicao[[#This Row],[hora bus]]-I1206)*86000</f>
        <v>44.791666499804705</v>
      </c>
      <c r="T1207">
        <f>_332_2018_07_18_outfile_posicao[[#This Row],[desloc]]/_332_2018_07_18_outfile_posicao[[#This Row],[seconds]]</f>
        <v>5.758461372238405</v>
      </c>
      <c r="U1207">
        <f>_332_2018_07_18_outfile_posicao[[#This Row],[spd m/s]]*3.6</f>
        <v>20.730460940058258</v>
      </c>
      <c r="V1207" s="2"/>
      <c r="W1207" s="2">
        <f>IF(_332_2018_07_18_outfile_posicao[[#This Row],[cod bus]]=F1206,0,1)</f>
        <v>0</v>
      </c>
      <c r="X1207" s="2">
        <f>IF(_332_2018_07_18_outfile_posicao[[#This Row],[desloc]]&gt;=0,0,1)</f>
        <v>0</v>
      </c>
      <c r="Y1207" s="2">
        <f>IF(AND(_332_2018_07_18_outfile_posicao[[#This Row],[spd m/s]]&lt;1,_332_2018_07_18_outfile_posicao[[#This Row],[spd m/s]]&lt;&gt;0),1,0)</f>
        <v>0</v>
      </c>
      <c r="Z1207" s="2">
        <f>IF(Z1206=0.5,IF(P1207&gt;=P1208,0.5,1),IF(_332_2018_07_18_outfile_posicao[[#This Row],[desloc]]&lt;-1000,IF(P1207&gt;=P1208,IF(AND(Z1206=0.5,P1207=P1208),0,IF(P1207&lt;700,0.5,0)),1),IF(AND(X1207&gt;0,X1206&gt;0,_332_2018_07_18_outfile_posicao[[#This Row],[8686,881807]]&lt;500,_332_2018_07_18_outfile_posicao[[#This Row],[desloc]]&gt;0),IF(_332_2018_07_18_outfile_posicao[[#This Row],[8686,881807]]&lt;500,1,0),0)))</f>
        <v>0</v>
      </c>
      <c r="AA1207" s="2">
        <f t="shared" si="18"/>
        <v>8581.6037309236508</v>
      </c>
      <c r="AB1207" s="2">
        <f>IF(_332_2018_07_18_outfile_posicao[[#This Row],[inicio]]=1,0,IF(AB1206&gt;0,0.5,IF(_332_2018_07_18_outfile_posicao[[#This Row],[max dist]]=_332_2018_07_18_outfile_posicao[[#This Row],[8686,881807]],1,0)))</f>
        <v>0</v>
      </c>
      <c r="AC1207" s="2">
        <f>IF(_332_2018_07_18_outfile_posicao[[#This Row],[fim]]=0,AC1208+1,0)</f>
        <v>21</v>
      </c>
      <c r="AD1207" s="2"/>
      <c r="AE1207" s="2"/>
      <c r="AF1207" s="2"/>
      <c r="AG1207" s="2"/>
      <c r="AH1207" s="2"/>
      <c r="AI1207" s="2"/>
    </row>
    <row r="1208" spans="1:35" x14ac:dyDescent="0.25">
      <c r="A1208">
        <v>1405</v>
      </c>
      <c r="B1208">
        <v>2</v>
      </c>
      <c r="C1208" s="2" t="s">
        <v>3867</v>
      </c>
      <c r="D1208">
        <v>332</v>
      </c>
      <c r="E1208" s="2" t="s">
        <v>6010</v>
      </c>
      <c r="F1208" s="2" t="s">
        <v>4931</v>
      </c>
      <c r="G1208" s="2">
        <v>1207</v>
      </c>
      <c r="H1208" t="b">
        <v>1</v>
      </c>
      <c r="I1208" s="3">
        <v>43299.52983796296</v>
      </c>
      <c r="J1208" s="2">
        <v>1439</v>
      </c>
      <c r="K1208" s="2">
        <v>-23.613722750000001</v>
      </c>
      <c r="L1208" s="2">
        <v>-46.609567499999997</v>
      </c>
      <c r="M1208" s="2">
        <f>IF(AND(_332_2018_07_18_outfile_posicao[[#This Row],[hora bus]]=I1207,_332_2018_07_18_outfile_posicao[[#This Row],[lat bus]]=K1207,_332_2018_07_18_outfile_posicao[[#This Row],[lon bus]]=L1207),1,0)</f>
        <v>0</v>
      </c>
      <c r="N1208">
        <v>115</v>
      </c>
      <c r="O1208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0.25000001071986</v>
      </c>
      <c r="P1208">
        <f>VLOOKUP(_332_2018_07_18_outfile_posicao[[#This Row],[shape]],shape!A:D,4,0)+VLOOKUP(_332_2018_07_18_outfile_posicao[[#This Row],[shape]]+1,shape!A:E,5,0)*_332_2018_07_18_outfile_posicao[[#This Row],[% avanc]]</f>
        <v>3481.0665745872247</v>
      </c>
      <c r="Q1208" s="4">
        <f>_332_2018_07_18_outfile_posicao[[#This Row],[8686,881807]]/_332_2018_07_18_outfile_posicao[[#Headers],[8686,881807]]</f>
        <v>0.40072682602658838</v>
      </c>
      <c r="R1208">
        <f>_332_2018_07_18_outfile_posicao[[#This Row],[8686,881807]]-P1207</f>
        <v>396.75131767448238</v>
      </c>
      <c r="S1208">
        <f>(_332_2018_07_18_outfile_posicao[[#This Row],[hora bus]]-I1207)*86000</f>
        <v>44.791666499804705</v>
      </c>
      <c r="T1208">
        <f>_332_2018_07_18_outfile_posicao[[#This Row],[desloc]]/_332_2018_07_18_outfile_posicao[[#This Row],[seconds]]</f>
        <v>8.857703869451079</v>
      </c>
      <c r="U1208">
        <f>_332_2018_07_18_outfile_posicao[[#This Row],[spd m/s]]*3.6</f>
        <v>31.887733930023884</v>
      </c>
      <c r="V1208" s="2"/>
      <c r="W1208" s="2">
        <f>IF(_332_2018_07_18_outfile_posicao[[#This Row],[cod bus]]=F1207,0,1)</f>
        <v>0</v>
      </c>
      <c r="X1208" s="2">
        <f>IF(_332_2018_07_18_outfile_posicao[[#This Row],[desloc]]&gt;=0,0,1)</f>
        <v>0</v>
      </c>
      <c r="Y1208" s="2">
        <f>IF(AND(_332_2018_07_18_outfile_posicao[[#This Row],[spd m/s]]&lt;1,_332_2018_07_18_outfile_posicao[[#This Row],[spd m/s]]&lt;&gt;0),1,0)</f>
        <v>0</v>
      </c>
      <c r="Z1208" s="2">
        <f>IF(Z1207=0.5,IF(P1208&gt;=P1209,0.5,1),IF(_332_2018_07_18_outfile_posicao[[#This Row],[desloc]]&lt;-1000,IF(P1208&gt;=P1209,IF(AND(Z1207=0.5,P1208=P1209),0,IF(P1208&lt;700,0.5,0)),1),IF(AND(X1208&gt;0,X1207&gt;0,_332_2018_07_18_outfile_posicao[[#This Row],[8686,881807]]&lt;500,_332_2018_07_18_outfile_posicao[[#This Row],[desloc]]&gt;0),IF(_332_2018_07_18_outfile_posicao[[#This Row],[8686,881807]]&lt;500,1,0),0)))</f>
        <v>0</v>
      </c>
      <c r="AA1208" s="2">
        <f t="shared" si="18"/>
        <v>8581.6037309236508</v>
      </c>
      <c r="AB1208" s="2">
        <f>IF(_332_2018_07_18_outfile_posicao[[#This Row],[inicio]]=1,0,IF(AB1207&gt;0,0.5,IF(_332_2018_07_18_outfile_posicao[[#This Row],[max dist]]=_332_2018_07_18_outfile_posicao[[#This Row],[8686,881807]],1,0)))</f>
        <v>0</v>
      </c>
      <c r="AC1208" s="2">
        <f>IF(_332_2018_07_18_outfile_posicao[[#This Row],[fim]]=0,AC1209+1,0)</f>
        <v>20</v>
      </c>
      <c r="AD1208" s="2"/>
      <c r="AE1208" s="2"/>
      <c r="AF1208" s="2"/>
      <c r="AG1208" s="2"/>
      <c r="AH1208" s="2"/>
      <c r="AI1208" s="2"/>
    </row>
    <row r="1209" spans="1:35" x14ac:dyDescent="0.25">
      <c r="A1209">
        <v>1407</v>
      </c>
      <c r="B1209">
        <v>2</v>
      </c>
      <c r="C1209" s="2" t="s">
        <v>3869</v>
      </c>
      <c r="D1209">
        <v>332</v>
      </c>
      <c r="E1209" s="2" t="s">
        <v>6011</v>
      </c>
      <c r="F1209" s="2" t="s">
        <v>4931</v>
      </c>
      <c r="G1209" s="2">
        <v>1208</v>
      </c>
      <c r="H1209" t="b">
        <v>1</v>
      </c>
      <c r="I1209" s="3">
        <v>43299.530358796299</v>
      </c>
      <c r="J1209" s="2">
        <v>1441</v>
      </c>
      <c r="K1209" s="2">
        <v>-23.61373025</v>
      </c>
      <c r="L1209" s="2">
        <v>-46.609994499999999</v>
      </c>
      <c r="M1209" s="2">
        <f>IF(AND(_332_2018_07_18_outfile_posicao[[#This Row],[hora bus]]=I1208,_332_2018_07_18_outfile_posicao[[#This Row],[lat bus]]=K1208,_332_2018_07_18_outfile_posicao[[#This Row],[lon bus]]=L1208),1,0)</f>
        <v>0</v>
      </c>
      <c r="N1209">
        <v>115</v>
      </c>
      <c r="O1209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0.75000001072369726</v>
      </c>
      <c r="P1209">
        <f>VLOOKUP(_332_2018_07_18_outfile_posicao[[#This Row],[shape]],shape!A:D,4,0)+VLOOKUP(_332_2018_07_18_outfile_posicao[[#This Row],[shape]]+1,shape!A:E,5,0)*_332_2018_07_18_outfile_posicao[[#This Row],[% avanc]]</f>
        <v>3524.6278726788373</v>
      </c>
      <c r="Q1209" s="4">
        <f>_332_2018_07_18_outfile_posicao[[#This Row],[8686,881807]]/_332_2018_07_18_outfile_posicao[[#Headers],[8686,881807]]</f>
        <v>0.4057414330005788</v>
      </c>
      <c r="R1209">
        <f>_332_2018_07_18_outfile_posicao[[#This Row],[8686,881807]]-P1208</f>
        <v>43.561298091612571</v>
      </c>
      <c r="S1209">
        <f>(_332_2018_07_18_outfile_posicao[[#This Row],[hora bus]]-I1208)*86000</f>
        <v>44.79166712553706</v>
      </c>
      <c r="T1209">
        <f>_332_2018_07_18_outfile_posicao[[#This Row],[desloc]]/_332_2018_07_18_outfile_posicao[[#This Row],[seconds]]</f>
        <v>0.97253129626820656</v>
      </c>
      <c r="U1209">
        <f>_332_2018_07_18_outfile_posicao[[#This Row],[spd m/s]]*3.6</f>
        <v>3.5011126665655437</v>
      </c>
      <c r="V1209" s="2"/>
      <c r="W1209" s="2">
        <f>IF(_332_2018_07_18_outfile_posicao[[#This Row],[cod bus]]=F1208,0,1)</f>
        <v>0</v>
      </c>
      <c r="X1209" s="2">
        <f>IF(_332_2018_07_18_outfile_posicao[[#This Row],[desloc]]&gt;=0,0,1)</f>
        <v>0</v>
      </c>
      <c r="Y1209" s="2">
        <f>IF(AND(_332_2018_07_18_outfile_posicao[[#This Row],[spd m/s]]&lt;1,_332_2018_07_18_outfile_posicao[[#This Row],[spd m/s]]&lt;&gt;0),1,0)</f>
        <v>1</v>
      </c>
      <c r="Z1209" s="2">
        <f>IF(Z1208=0.5,IF(P1209&gt;=P1210,0.5,1),IF(_332_2018_07_18_outfile_posicao[[#This Row],[desloc]]&lt;-1000,IF(P1209&gt;=P1210,IF(AND(Z1208=0.5,P1209=P1210),0,IF(P1209&lt;700,0.5,0)),1),IF(AND(X1209&gt;0,X1208&gt;0,_332_2018_07_18_outfile_posicao[[#This Row],[8686,881807]]&lt;500,_332_2018_07_18_outfile_posicao[[#This Row],[desloc]]&gt;0),IF(_332_2018_07_18_outfile_posicao[[#This Row],[8686,881807]]&lt;500,1,0),0)))</f>
        <v>0</v>
      </c>
      <c r="AA1209" s="2">
        <f t="shared" si="18"/>
        <v>8581.6037309236508</v>
      </c>
      <c r="AB1209" s="2">
        <f>IF(_332_2018_07_18_outfile_posicao[[#This Row],[inicio]]=1,0,IF(AB1208&gt;0,0.5,IF(_332_2018_07_18_outfile_posicao[[#This Row],[max dist]]=_332_2018_07_18_outfile_posicao[[#This Row],[8686,881807]],1,0)))</f>
        <v>0</v>
      </c>
      <c r="AC1209" s="2">
        <f>IF(_332_2018_07_18_outfile_posicao[[#This Row],[fim]]=0,AC1210+1,0)</f>
        <v>19</v>
      </c>
      <c r="AD1209" s="2"/>
      <c r="AE1209" s="2"/>
      <c r="AF1209" s="2"/>
      <c r="AG1209" s="2"/>
      <c r="AH1209" s="2"/>
      <c r="AI1209" s="2"/>
    </row>
    <row r="1210" spans="1:35" x14ac:dyDescent="0.25">
      <c r="A1210">
        <v>1408</v>
      </c>
      <c r="B1210">
        <v>2</v>
      </c>
      <c r="C1210" s="2" t="s">
        <v>3870</v>
      </c>
      <c r="D1210">
        <v>332</v>
      </c>
      <c r="E1210" s="2" t="s">
        <v>6011</v>
      </c>
      <c r="F1210" s="2" t="s">
        <v>4931</v>
      </c>
      <c r="G1210" s="2">
        <v>1209</v>
      </c>
      <c r="H1210" t="b">
        <v>1</v>
      </c>
      <c r="I1210" s="3">
        <v>43299.53087962963</v>
      </c>
      <c r="J1210" s="2">
        <v>1442</v>
      </c>
      <c r="K1210" s="2">
        <v>-23.610766125000001</v>
      </c>
      <c r="L1210" s="2">
        <v>-46.611615749999999</v>
      </c>
      <c r="M1210" s="2">
        <f>IF(AND(_332_2018_07_18_outfile_posicao[[#This Row],[hora bus]]=I1209,_332_2018_07_18_outfile_posicao[[#This Row],[lat bus]]=K1209,_332_2018_07_18_outfile_posicao[[#This Row],[lon bus]]=L1209),1,0)</f>
        <v>0</v>
      </c>
      <c r="N1210">
        <v>123</v>
      </c>
      <c r="O1210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0.23102416122933403</v>
      </c>
      <c r="P1210">
        <f>VLOOKUP(_332_2018_07_18_outfile_posicao[[#This Row],[shape]],shape!A:D,4,0)+VLOOKUP(_332_2018_07_18_outfile_posicao[[#This Row],[shape]]+1,shape!A:E,5,0)*_332_2018_07_18_outfile_posicao[[#This Row],[% avanc]]</f>
        <v>3945.4573269115958</v>
      </c>
      <c r="Q1210" s="4">
        <f>_332_2018_07_18_outfile_posicao[[#This Row],[8686,881807]]/_332_2018_07_18_outfile_posicao[[#Headers],[8686,881807]]</f>
        <v>0.45418568072749604</v>
      </c>
      <c r="R1210">
        <f>_332_2018_07_18_outfile_posicao[[#This Row],[8686,881807]]-P1209</f>
        <v>420.82945423275851</v>
      </c>
      <c r="S1210">
        <f>(_332_2018_07_18_outfile_posicao[[#This Row],[hora bus]]-I1209)*86000</f>
        <v>44.791666499804705</v>
      </c>
      <c r="T1210">
        <f>_332_2018_07_18_outfile_posicao[[#This Row],[desloc]]/_332_2018_07_18_outfile_posicao[[#This Row],[seconds]]</f>
        <v>9.3952622690337577</v>
      </c>
      <c r="U1210">
        <f>_332_2018_07_18_outfile_posicao[[#This Row],[spd m/s]]*3.6</f>
        <v>33.822944168521531</v>
      </c>
      <c r="V1210" s="2"/>
      <c r="W1210" s="2">
        <f>IF(_332_2018_07_18_outfile_posicao[[#This Row],[cod bus]]=F1209,0,1)</f>
        <v>0</v>
      </c>
      <c r="X1210" s="2">
        <f>IF(_332_2018_07_18_outfile_posicao[[#This Row],[desloc]]&gt;=0,0,1)</f>
        <v>0</v>
      </c>
      <c r="Y1210" s="2">
        <f>IF(AND(_332_2018_07_18_outfile_posicao[[#This Row],[spd m/s]]&lt;1,_332_2018_07_18_outfile_posicao[[#This Row],[spd m/s]]&lt;&gt;0),1,0)</f>
        <v>0</v>
      </c>
      <c r="Z1210" s="2">
        <f>IF(Z1209=0.5,IF(P1210&gt;=P1211,0.5,1),IF(_332_2018_07_18_outfile_posicao[[#This Row],[desloc]]&lt;-1000,IF(P1210&gt;=P1211,IF(AND(Z1209=0.5,P1210=P1211),0,IF(P1210&lt;700,0.5,0)),1),IF(AND(X1210&gt;0,X1209&gt;0,_332_2018_07_18_outfile_posicao[[#This Row],[8686,881807]]&lt;500,_332_2018_07_18_outfile_posicao[[#This Row],[desloc]]&gt;0),IF(_332_2018_07_18_outfile_posicao[[#This Row],[8686,881807]]&lt;500,1,0),0)))</f>
        <v>0</v>
      </c>
      <c r="AA1210" s="2">
        <f t="shared" si="18"/>
        <v>8581.6037309236508</v>
      </c>
      <c r="AB1210" s="2">
        <f>IF(_332_2018_07_18_outfile_posicao[[#This Row],[inicio]]=1,0,IF(AB1209&gt;0,0.5,IF(_332_2018_07_18_outfile_posicao[[#This Row],[max dist]]=_332_2018_07_18_outfile_posicao[[#This Row],[8686,881807]],1,0)))</f>
        <v>0</v>
      </c>
      <c r="AC1210" s="2">
        <f>IF(_332_2018_07_18_outfile_posicao[[#This Row],[fim]]=0,AC1211+1,0)</f>
        <v>18</v>
      </c>
      <c r="AD1210" s="2"/>
      <c r="AE1210" s="2"/>
      <c r="AF1210" s="2"/>
      <c r="AG1210" s="2"/>
      <c r="AH1210" s="2"/>
      <c r="AI1210" s="2"/>
    </row>
    <row r="1211" spans="1:35" x14ac:dyDescent="0.25">
      <c r="A1211">
        <v>1410</v>
      </c>
      <c r="B1211">
        <v>2</v>
      </c>
      <c r="C1211" s="2" t="s">
        <v>3871</v>
      </c>
      <c r="D1211">
        <v>332</v>
      </c>
      <c r="E1211" s="2" t="s">
        <v>6012</v>
      </c>
      <c r="F1211" s="2" t="s">
        <v>4931</v>
      </c>
      <c r="G1211" s="2">
        <v>1210</v>
      </c>
      <c r="H1211" t="b">
        <v>1</v>
      </c>
      <c r="I1211" s="3">
        <v>43299.531446759262</v>
      </c>
      <c r="J1211" s="2">
        <v>1443</v>
      </c>
      <c r="K1211" s="2">
        <v>-23.609366999999999</v>
      </c>
      <c r="L1211" s="2">
        <v>-46.6127745</v>
      </c>
      <c r="M1211" s="2">
        <f>IF(AND(_332_2018_07_18_outfile_posicao[[#This Row],[hora bus]]=I1210,_332_2018_07_18_outfile_posicao[[#This Row],[lat bus]]=K1210,_332_2018_07_18_outfile_posicao[[#This Row],[lon bus]]=L1210),1,0)</f>
        <v>0</v>
      </c>
      <c r="N1211">
        <v>125</v>
      </c>
      <c r="O1211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0.74999989805496914</v>
      </c>
      <c r="P1211">
        <f>VLOOKUP(_332_2018_07_18_outfile_posicao[[#This Row],[shape]],shape!A:D,4,0)+VLOOKUP(_332_2018_07_18_outfile_posicao[[#This Row],[shape]]+1,shape!A:E,5,0)*_332_2018_07_18_outfile_posicao[[#This Row],[% avanc]]</f>
        <v>4141.0498706992066</v>
      </c>
      <c r="Q1211" s="4">
        <f>_332_2018_07_18_outfile_posicao[[#This Row],[8686,881807]]/_332_2018_07_18_outfile_posicao[[#Headers],[8686,881807]]</f>
        <v>0.47670153257550896</v>
      </c>
      <c r="R1211">
        <f>_332_2018_07_18_outfile_posicao[[#This Row],[8686,881807]]-P1210</f>
        <v>195.59254378761079</v>
      </c>
      <c r="S1211">
        <f>(_332_2018_07_18_outfile_posicao[[#This Row],[hora bus]]-I1210)*86000</f>
        <v>48.773148286272772</v>
      </c>
      <c r="T1211">
        <f>_332_2018_07_18_outfile_posicao[[#This Row],[desloc]]/_332_2018_07_18_outfile_posicao[[#This Row],[seconds]]</f>
        <v>4.0102505304678155</v>
      </c>
      <c r="U1211">
        <f>_332_2018_07_18_outfile_posicao[[#This Row],[spd m/s]]*3.6</f>
        <v>14.436901909684137</v>
      </c>
      <c r="V1211" s="2"/>
      <c r="W1211" s="2">
        <f>IF(_332_2018_07_18_outfile_posicao[[#This Row],[cod bus]]=F1210,0,1)</f>
        <v>0</v>
      </c>
      <c r="X1211" s="2">
        <f>IF(_332_2018_07_18_outfile_posicao[[#This Row],[desloc]]&gt;=0,0,1)</f>
        <v>0</v>
      </c>
      <c r="Y1211" s="2">
        <f>IF(AND(_332_2018_07_18_outfile_posicao[[#This Row],[spd m/s]]&lt;1,_332_2018_07_18_outfile_posicao[[#This Row],[spd m/s]]&lt;&gt;0),1,0)</f>
        <v>0</v>
      </c>
      <c r="Z1211" s="2">
        <f>IF(Z1210=0.5,IF(P1211&gt;=P1212,0.5,1),IF(_332_2018_07_18_outfile_posicao[[#This Row],[desloc]]&lt;-1000,IF(P1211&gt;=P1212,IF(AND(Z1210=0.5,P1211=P1212),0,IF(P1211&lt;700,0.5,0)),1),IF(AND(X1211&gt;0,X1210&gt;0,_332_2018_07_18_outfile_posicao[[#This Row],[8686,881807]]&lt;500,_332_2018_07_18_outfile_posicao[[#This Row],[desloc]]&gt;0),IF(_332_2018_07_18_outfile_posicao[[#This Row],[8686,881807]]&lt;500,1,0),0)))</f>
        <v>0</v>
      </c>
      <c r="AA1211" s="2">
        <f t="shared" si="18"/>
        <v>8581.6037309236508</v>
      </c>
      <c r="AB1211" s="2">
        <f>IF(_332_2018_07_18_outfile_posicao[[#This Row],[inicio]]=1,0,IF(AB1210&gt;0,0.5,IF(_332_2018_07_18_outfile_posicao[[#This Row],[max dist]]=_332_2018_07_18_outfile_posicao[[#This Row],[8686,881807]],1,0)))</f>
        <v>0</v>
      </c>
      <c r="AC1211" s="2">
        <f>IF(_332_2018_07_18_outfile_posicao[[#This Row],[fim]]=0,AC1212+1,0)</f>
        <v>17</v>
      </c>
      <c r="AD1211" s="2"/>
      <c r="AE1211" s="2"/>
      <c r="AF1211" s="2"/>
      <c r="AG1211" s="2"/>
      <c r="AH1211" s="2"/>
      <c r="AI1211" s="2"/>
    </row>
    <row r="1212" spans="1:35" x14ac:dyDescent="0.25">
      <c r="A1212">
        <v>1413</v>
      </c>
      <c r="B1212">
        <v>2</v>
      </c>
      <c r="C1212" s="2" t="s">
        <v>3872</v>
      </c>
      <c r="D1212">
        <v>332</v>
      </c>
      <c r="E1212" s="2" t="s">
        <v>6013</v>
      </c>
      <c r="F1212" s="2" t="s">
        <v>4931</v>
      </c>
      <c r="G1212" s="2">
        <v>1211</v>
      </c>
      <c r="H1212" t="b">
        <v>1</v>
      </c>
      <c r="I1212" s="3">
        <v>43299.532083333332</v>
      </c>
      <c r="J1212" s="2">
        <v>1444</v>
      </c>
      <c r="K1212" s="2">
        <v>-23.6083985</v>
      </c>
      <c r="L1212" s="2">
        <v>-46.613627999999999</v>
      </c>
      <c r="M1212" s="2">
        <f>IF(AND(_332_2018_07_18_outfile_posicao[[#This Row],[hora bus]]=I1211,_332_2018_07_18_outfile_posicao[[#This Row],[lat bus]]=K1211,_332_2018_07_18_outfile_posicao[[#This Row],[lon bus]]=L1211),1,0)</f>
        <v>0</v>
      </c>
      <c r="N1212">
        <v>130</v>
      </c>
      <c r="O1212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0.42745911781812346</v>
      </c>
      <c r="P1212">
        <f>VLOOKUP(_332_2018_07_18_outfile_posicao[[#This Row],[shape]],shape!A:D,4,0)+VLOOKUP(_332_2018_07_18_outfile_posicao[[#This Row],[shape]]+1,shape!A:E,5,0)*_332_2018_07_18_outfile_posicao[[#This Row],[% avanc]]</f>
        <v>4284.7167341488612</v>
      </c>
      <c r="Q1212" s="4">
        <f>_332_2018_07_18_outfile_posicao[[#This Row],[8686,881807]]/_332_2018_07_18_outfile_posicao[[#Headers],[8686,881807]]</f>
        <v>0.49323990234288462</v>
      </c>
      <c r="R1212">
        <f>_332_2018_07_18_outfile_posicao[[#This Row],[8686,881807]]-P1211</f>
        <v>143.66686344965456</v>
      </c>
      <c r="S1212">
        <f>(_332_2018_07_18_outfile_posicao[[#This Row],[hora bus]]-I1211)*86000</f>
        <v>54.745370027376339</v>
      </c>
      <c r="T1212">
        <f>_332_2018_07_18_outfile_posicao[[#This Row],[desloc]]/_332_2018_07_18_outfile_posicao[[#This Row],[seconds]]</f>
        <v>2.6242742240633596</v>
      </c>
      <c r="U1212">
        <f>_332_2018_07_18_outfile_posicao[[#This Row],[spd m/s]]*3.6</f>
        <v>9.4473872066280951</v>
      </c>
      <c r="V1212" s="2"/>
      <c r="W1212" s="2">
        <f>IF(_332_2018_07_18_outfile_posicao[[#This Row],[cod bus]]=F1211,0,1)</f>
        <v>0</v>
      </c>
      <c r="X1212" s="2">
        <f>IF(_332_2018_07_18_outfile_posicao[[#This Row],[desloc]]&gt;=0,0,1)</f>
        <v>0</v>
      </c>
      <c r="Y1212" s="2">
        <f>IF(AND(_332_2018_07_18_outfile_posicao[[#This Row],[spd m/s]]&lt;1,_332_2018_07_18_outfile_posicao[[#This Row],[spd m/s]]&lt;&gt;0),1,0)</f>
        <v>0</v>
      </c>
      <c r="Z1212" s="2">
        <f>IF(Z1211=0.5,IF(P1212&gt;=P1213,0.5,1),IF(_332_2018_07_18_outfile_posicao[[#This Row],[desloc]]&lt;-1000,IF(P1212&gt;=P1213,IF(AND(Z1211=0.5,P1212=P1213),0,IF(P1212&lt;700,0.5,0)),1),IF(AND(X1212&gt;0,X1211&gt;0,_332_2018_07_18_outfile_posicao[[#This Row],[8686,881807]]&lt;500,_332_2018_07_18_outfile_posicao[[#This Row],[desloc]]&gt;0),IF(_332_2018_07_18_outfile_posicao[[#This Row],[8686,881807]]&lt;500,1,0),0)))</f>
        <v>0</v>
      </c>
      <c r="AA1212" s="2">
        <f t="shared" si="18"/>
        <v>8581.6037309236508</v>
      </c>
      <c r="AB1212" s="2">
        <f>IF(_332_2018_07_18_outfile_posicao[[#This Row],[inicio]]=1,0,IF(AB1211&gt;0,0.5,IF(_332_2018_07_18_outfile_posicao[[#This Row],[max dist]]=_332_2018_07_18_outfile_posicao[[#This Row],[8686,881807]],1,0)))</f>
        <v>0</v>
      </c>
      <c r="AC1212" s="2">
        <f>IF(_332_2018_07_18_outfile_posicao[[#This Row],[fim]]=0,AC1213+1,0)</f>
        <v>16</v>
      </c>
      <c r="AD1212" s="2"/>
      <c r="AE1212" s="2"/>
      <c r="AF1212" s="2"/>
      <c r="AG1212" s="2"/>
      <c r="AH1212" s="2"/>
      <c r="AI1212" s="2"/>
    </row>
    <row r="1213" spans="1:35" x14ac:dyDescent="0.25">
      <c r="A1213">
        <v>1414</v>
      </c>
      <c r="B1213">
        <v>2</v>
      </c>
      <c r="C1213" s="2" t="s">
        <v>3873</v>
      </c>
      <c r="D1213">
        <v>332</v>
      </c>
      <c r="E1213" s="2" t="s">
        <v>6013</v>
      </c>
      <c r="F1213" s="2" t="s">
        <v>4931</v>
      </c>
      <c r="G1213" s="2">
        <v>1212</v>
      </c>
      <c r="H1213" t="b">
        <v>1</v>
      </c>
      <c r="I1213" s="3">
        <v>43299.532754629632</v>
      </c>
      <c r="J1213" s="2">
        <v>1445</v>
      </c>
      <c r="K1213" s="2">
        <v>-23.605637999999999</v>
      </c>
      <c r="L1213" s="2">
        <v>-46.614364000000002</v>
      </c>
      <c r="M1213" s="2">
        <f>IF(AND(_332_2018_07_18_outfile_posicao[[#This Row],[hora bus]]=I1212,_332_2018_07_18_outfile_posicao[[#This Row],[lat bus]]=K1212,_332_2018_07_18_outfile_posicao[[#This Row],[lon bus]]=L1212),1,0)</f>
        <v>0</v>
      </c>
      <c r="N1213">
        <v>137</v>
      </c>
      <c r="O1213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0.49999999006010853</v>
      </c>
      <c r="P1213">
        <f>VLOOKUP(_332_2018_07_18_outfile_posicao[[#This Row],[shape]],shape!A:D,4,0)+VLOOKUP(_332_2018_07_18_outfile_posicao[[#This Row],[shape]]+1,shape!A:E,5,0)*_332_2018_07_18_outfile_posicao[[#This Row],[% avanc]]</f>
        <v>4607.4513201459695</v>
      </c>
      <c r="Q1213" s="4">
        <f>_332_2018_07_18_outfile_posicao[[#This Row],[8686,881807]]/_332_2018_07_18_outfile_posicao[[#Headers],[8686,881807]]</f>
        <v>0.53039185089789376</v>
      </c>
      <c r="R1213">
        <f>_332_2018_07_18_outfile_posicao[[#This Row],[8686,881807]]-P1212</f>
        <v>322.7345859971083</v>
      </c>
      <c r="S1213">
        <f>(_332_2018_07_18_outfile_posicao[[#This Row],[hora bus]]-I1212)*86000</f>
        <v>57.731481836526655</v>
      </c>
      <c r="T1213">
        <f>_332_2018_07_18_outfile_posicao[[#This Row],[desloc]]/_332_2018_07_18_outfile_posicao[[#This Row],[seconds]]</f>
        <v>5.5902702603575722</v>
      </c>
      <c r="U1213">
        <f>_332_2018_07_18_outfile_posicao[[#This Row],[spd m/s]]*3.6</f>
        <v>20.124972937287261</v>
      </c>
      <c r="V1213" s="2"/>
      <c r="W1213" s="2">
        <f>IF(_332_2018_07_18_outfile_posicao[[#This Row],[cod bus]]=F1212,0,1)</f>
        <v>0</v>
      </c>
      <c r="X1213" s="2">
        <f>IF(_332_2018_07_18_outfile_posicao[[#This Row],[desloc]]&gt;=0,0,1)</f>
        <v>0</v>
      </c>
      <c r="Y1213" s="2">
        <f>IF(AND(_332_2018_07_18_outfile_posicao[[#This Row],[spd m/s]]&lt;1,_332_2018_07_18_outfile_posicao[[#This Row],[spd m/s]]&lt;&gt;0),1,0)</f>
        <v>0</v>
      </c>
      <c r="Z1213" s="2">
        <f>IF(Z1212=0.5,IF(P1213&gt;=P1214,0.5,1),IF(_332_2018_07_18_outfile_posicao[[#This Row],[desloc]]&lt;-1000,IF(P1213&gt;=P1214,IF(AND(Z1212=0.5,P1213=P1214),0,IF(P1213&lt;700,0.5,0)),1),IF(AND(X1213&gt;0,X1212&gt;0,_332_2018_07_18_outfile_posicao[[#This Row],[8686,881807]]&lt;500,_332_2018_07_18_outfile_posicao[[#This Row],[desloc]]&gt;0),IF(_332_2018_07_18_outfile_posicao[[#This Row],[8686,881807]]&lt;500,1,0),0)))</f>
        <v>0</v>
      </c>
      <c r="AA1213" s="2">
        <f t="shared" si="18"/>
        <v>8581.6037309236508</v>
      </c>
      <c r="AB1213" s="2">
        <f>IF(_332_2018_07_18_outfile_posicao[[#This Row],[inicio]]=1,0,IF(AB1212&gt;0,0.5,IF(_332_2018_07_18_outfile_posicao[[#This Row],[max dist]]=_332_2018_07_18_outfile_posicao[[#This Row],[8686,881807]],1,0)))</f>
        <v>0</v>
      </c>
      <c r="AC1213" s="2">
        <f>IF(_332_2018_07_18_outfile_posicao[[#This Row],[fim]]=0,AC1214+1,0)</f>
        <v>15</v>
      </c>
      <c r="AD1213" s="2"/>
      <c r="AE1213" s="2"/>
      <c r="AF1213" s="2"/>
      <c r="AG1213" s="2"/>
      <c r="AH1213" s="2"/>
      <c r="AI1213" s="2"/>
    </row>
    <row r="1214" spans="1:35" x14ac:dyDescent="0.25">
      <c r="A1214">
        <v>1415</v>
      </c>
      <c r="B1214">
        <v>2</v>
      </c>
      <c r="C1214" s="2" t="s">
        <v>3874</v>
      </c>
      <c r="D1214">
        <v>332</v>
      </c>
      <c r="E1214" s="2" t="s">
        <v>6014</v>
      </c>
      <c r="F1214" s="2" t="s">
        <v>4931</v>
      </c>
      <c r="G1214" s="2">
        <v>1213</v>
      </c>
      <c r="H1214" t="b">
        <v>1</v>
      </c>
      <c r="I1214" s="3">
        <v>43299.533275462964</v>
      </c>
      <c r="J1214" s="2">
        <v>1446</v>
      </c>
      <c r="K1214" s="2">
        <v>-23.605316250000001</v>
      </c>
      <c r="L1214" s="2">
        <v>-46.614419750000003</v>
      </c>
      <c r="M1214" s="2">
        <f>IF(AND(_332_2018_07_18_outfile_posicao[[#This Row],[hora bus]]=I1213,_332_2018_07_18_outfile_posicao[[#This Row],[lat bus]]=K1213,_332_2018_07_18_outfile_posicao[[#This Row],[lon bus]]=L1213),1,0)</f>
        <v>0</v>
      </c>
      <c r="N1214">
        <v>138</v>
      </c>
      <c r="O1214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0.53078471843675146</v>
      </c>
      <c r="P1214">
        <f>VLOOKUP(_332_2018_07_18_outfile_posicao[[#This Row],[shape]],shape!A:D,4,0)+VLOOKUP(_332_2018_07_18_outfile_posicao[[#This Row],[shape]]+1,shape!A:E,5,0)*_332_2018_07_18_outfile_posicao[[#This Row],[% avanc]]</f>
        <v>4643.7240617931629</v>
      </c>
      <c r="Q1214" s="4">
        <f>_332_2018_07_18_outfile_posicao[[#This Row],[8686,881807]]/_332_2018_07_18_outfile_posicao[[#Headers],[8686,881807]]</f>
        <v>0.53456742764143417</v>
      </c>
      <c r="R1214">
        <f>_332_2018_07_18_outfile_posicao[[#This Row],[8686,881807]]-P1213</f>
        <v>36.27274164719347</v>
      </c>
      <c r="S1214">
        <f>(_332_2018_07_18_outfile_posicao[[#This Row],[hora bus]]-I1213)*86000</f>
        <v>44.791666499804705</v>
      </c>
      <c r="T1214">
        <f>_332_2018_07_18_outfile_posicao[[#This Row],[desloc]]/_332_2018_07_18_outfile_posicao[[#This Row],[seconds]]</f>
        <v>0.80981004909365495</v>
      </c>
      <c r="U1214">
        <f>_332_2018_07_18_outfile_posicao[[#This Row],[spd m/s]]*3.6</f>
        <v>2.915316176737158</v>
      </c>
      <c r="V1214" s="2"/>
      <c r="W1214" s="2">
        <f>IF(_332_2018_07_18_outfile_posicao[[#This Row],[cod bus]]=F1213,0,1)</f>
        <v>0</v>
      </c>
      <c r="X1214" s="2">
        <f>IF(_332_2018_07_18_outfile_posicao[[#This Row],[desloc]]&gt;=0,0,1)</f>
        <v>0</v>
      </c>
      <c r="Y1214" s="2">
        <f>IF(AND(_332_2018_07_18_outfile_posicao[[#This Row],[spd m/s]]&lt;1,_332_2018_07_18_outfile_posicao[[#This Row],[spd m/s]]&lt;&gt;0),1,0)</f>
        <v>1</v>
      </c>
      <c r="Z1214" s="2">
        <f>IF(Z1213=0.5,IF(P1214&gt;=P1215,0.5,1),IF(_332_2018_07_18_outfile_posicao[[#This Row],[desloc]]&lt;-1000,IF(P1214&gt;=P1215,IF(AND(Z1213=0.5,P1214=P1215),0,IF(P1214&lt;700,0.5,0)),1),IF(AND(X1214&gt;0,X1213&gt;0,_332_2018_07_18_outfile_posicao[[#This Row],[8686,881807]]&lt;500,_332_2018_07_18_outfile_posicao[[#This Row],[desloc]]&gt;0),IF(_332_2018_07_18_outfile_posicao[[#This Row],[8686,881807]]&lt;500,1,0),0)))</f>
        <v>0</v>
      </c>
      <c r="AA1214" s="2">
        <f t="shared" si="18"/>
        <v>8581.6037309236508</v>
      </c>
      <c r="AB1214" s="2">
        <f>IF(_332_2018_07_18_outfile_posicao[[#This Row],[inicio]]=1,0,IF(AB1213&gt;0,0.5,IF(_332_2018_07_18_outfile_posicao[[#This Row],[max dist]]=_332_2018_07_18_outfile_posicao[[#This Row],[8686,881807]],1,0)))</f>
        <v>0</v>
      </c>
      <c r="AC1214" s="2">
        <f>IF(_332_2018_07_18_outfile_posicao[[#This Row],[fim]]=0,AC1215+1,0)</f>
        <v>14</v>
      </c>
      <c r="AD1214" s="2"/>
      <c r="AE1214" s="2"/>
      <c r="AF1214" s="2"/>
      <c r="AG1214" s="2"/>
      <c r="AH1214" s="2"/>
      <c r="AI1214" s="2"/>
    </row>
    <row r="1215" spans="1:35" x14ac:dyDescent="0.25">
      <c r="A1215">
        <v>1417</v>
      </c>
      <c r="B1215">
        <v>2</v>
      </c>
      <c r="C1215" s="2" t="s">
        <v>3875</v>
      </c>
      <c r="D1215">
        <v>332</v>
      </c>
      <c r="E1215" s="2" t="s">
        <v>6015</v>
      </c>
      <c r="F1215" s="2" t="s">
        <v>4931</v>
      </c>
      <c r="G1215" s="2">
        <v>1214</v>
      </c>
      <c r="H1215" t="b">
        <v>1</v>
      </c>
      <c r="I1215" s="3">
        <v>43299.533796296295</v>
      </c>
      <c r="J1215" s="2">
        <v>1447</v>
      </c>
      <c r="K1215" s="2">
        <v>-23.60360725</v>
      </c>
      <c r="L1215" s="2">
        <v>-46.614697249999999</v>
      </c>
      <c r="M1215" s="2">
        <f>IF(AND(_332_2018_07_18_outfile_posicao[[#This Row],[hora bus]]=I1214,_332_2018_07_18_outfile_posicao[[#This Row],[lat bus]]=K1214,_332_2018_07_18_outfile_posicao[[#This Row],[lon bus]]=L1214),1,0)</f>
        <v>0</v>
      </c>
      <c r="N1215">
        <v>141</v>
      </c>
      <c r="O1215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0.38374009222619521</v>
      </c>
      <c r="P1215">
        <f>VLOOKUP(_332_2018_07_18_outfile_posicao[[#This Row],[shape]],shape!A:D,4,0)+VLOOKUP(_332_2018_07_18_outfile_posicao[[#This Row],[shape]]+1,shape!A:E,5,0)*_332_2018_07_18_outfile_posicao[[#This Row],[% avanc]]</f>
        <v>4836.0678873347179</v>
      </c>
      <c r="Q1215" s="4">
        <f>_332_2018_07_18_outfile_posicao[[#This Row],[8686,881807]]/_332_2018_07_18_outfile_posicao[[#Headers],[8686,881807]]</f>
        <v>0.55670929969805194</v>
      </c>
      <c r="R1215">
        <f>_332_2018_07_18_outfile_posicao[[#This Row],[8686,881807]]-P1214</f>
        <v>192.34382554155491</v>
      </c>
      <c r="S1215">
        <f>(_332_2018_07_18_outfile_posicao[[#This Row],[hora bus]]-I1214)*86000</f>
        <v>44.791666499804705</v>
      </c>
      <c r="T1215">
        <f>_332_2018_07_18_outfile_posicao[[#This Row],[desloc]]/_332_2018_07_18_outfile_posicao[[#This Row],[seconds]]</f>
        <v>4.2941877490178566</v>
      </c>
      <c r="U1215">
        <f>_332_2018_07_18_outfile_posicao[[#This Row],[spd m/s]]*3.6</f>
        <v>15.459075896464284</v>
      </c>
      <c r="V1215" s="2"/>
      <c r="W1215" s="2">
        <f>IF(_332_2018_07_18_outfile_posicao[[#This Row],[cod bus]]=F1214,0,1)</f>
        <v>0</v>
      </c>
      <c r="X1215" s="2">
        <f>IF(_332_2018_07_18_outfile_posicao[[#This Row],[desloc]]&gt;=0,0,1)</f>
        <v>0</v>
      </c>
      <c r="Y1215" s="2">
        <f>IF(AND(_332_2018_07_18_outfile_posicao[[#This Row],[spd m/s]]&lt;1,_332_2018_07_18_outfile_posicao[[#This Row],[spd m/s]]&lt;&gt;0),1,0)</f>
        <v>0</v>
      </c>
      <c r="Z1215" s="2">
        <f>IF(Z1214=0.5,IF(P1215&gt;=P1216,0.5,1),IF(_332_2018_07_18_outfile_posicao[[#This Row],[desloc]]&lt;-1000,IF(P1215&gt;=P1216,IF(AND(Z1214=0.5,P1215=P1216),0,IF(P1215&lt;700,0.5,0)),1),IF(AND(X1215&gt;0,X1214&gt;0,_332_2018_07_18_outfile_posicao[[#This Row],[8686,881807]]&lt;500,_332_2018_07_18_outfile_posicao[[#This Row],[desloc]]&gt;0),IF(_332_2018_07_18_outfile_posicao[[#This Row],[8686,881807]]&lt;500,1,0),0)))</f>
        <v>0</v>
      </c>
      <c r="AA1215" s="2">
        <f t="shared" si="18"/>
        <v>8581.6037309236508</v>
      </c>
      <c r="AB1215" s="2">
        <f>IF(_332_2018_07_18_outfile_posicao[[#This Row],[inicio]]=1,0,IF(AB1214&gt;0,0.5,IF(_332_2018_07_18_outfile_posicao[[#This Row],[max dist]]=_332_2018_07_18_outfile_posicao[[#This Row],[8686,881807]],1,0)))</f>
        <v>0</v>
      </c>
      <c r="AC1215" s="2">
        <f>IF(_332_2018_07_18_outfile_posicao[[#This Row],[fim]]=0,AC1216+1,0)</f>
        <v>13</v>
      </c>
      <c r="AD1215" s="2"/>
      <c r="AE1215" s="2"/>
      <c r="AF1215" s="2"/>
      <c r="AG1215" s="2"/>
      <c r="AH1215" s="2"/>
      <c r="AI1215" s="2"/>
    </row>
    <row r="1216" spans="1:35" x14ac:dyDescent="0.25">
      <c r="A1216">
        <v>1418</v>
      </c>
      <c r="B1216">
        <v>2</v>
      </c>
      <c r="C1216" s="2" t="s">
        <v>3876</v>
      </c>
      <c r="D1216">
        <v>332</v>
      </c>
      <c r="E1216" s="2" t="s">
        <v>6015</v>
      </c>
      <c r="F1216" s="2" t="s">
        <v>4931</v>
      </c>
      <c r="G1216" s="2">
        <v>1215</v>
      </c>
      <c r="H1216" t="b">
        <v>1</v>
      </c>
      <c r="I1216" s="3">
        <v>43299.534317129626</v>
      </c>
      <c r="J1216" s="2">
        <v>1449</v>
      </c>
      <c r="K1216" s="2">
        <v>-23.601687500000001</v>
      </c>
      <c r="L1216" s="2">
        <v>-46.615054000000001</v>
      </c>
      <c r="M1216" s="2">
        <f>IF(AND(_332_2018_07_18_outfile_posicao[[#This Row],[hora bus]]=I1215,_332_2018_07_18_outfile_posicao[[#This Row],[lat bus]]=K1215,_332_2018_07_18_outfile_posicao[[#This Row],[lon bus]]=L1215),1,0)</f>
        <v>0</v>
      </c>
      <c r="N1216">
        <v>144</v>
      </c>
      <c r="O1216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0.49999996367543798</v>
      </c>
      <c r="P1216">
        <f>VLOOKUP(_332_2018_07_18_outfile_posicao[[#This Row],[shape]],shape!A:D,4,0)+VLOOKUP(_332_2018_07_18_outfile_posicao[[#This Row],[shape]]+1,shape!A:E,5,0)*_332_2018_07_18_outfile_posicao[[#This Row],[% avanc]]</f>
        <v>5053.1673558700477</v>
      </c>
      <c r="Q1216" s="4">
        <f>_332_2018_07_18_outfile_posicao[[#This Row],[8686,881807]]/_332_2018_07_18_outfile_posicao[[#Headers],[8686,881807]]</f>
        <v>0.58170094495796421</v>
      </c>
      <c r="R1216">
        <f>_332_2018_07_18_outfile_posicao[[#This Row],[8686,881807]]-P1215</f>
        <v>217.09946853532983</v>
      </c>
      <c r="S1216">
        <f>(_332_2018_07_18_outfile_posicao[[#This Row],[hora bus]]-I1215)*86000</f>
        <v>44.791666499804705</v>
      </c>
      <c r="T1216">
        <f>_332_2018_07_18_outfile_posicao[[#This Row],[desloc]]/_332_2018_07_18_outfile_posicao[[#This Row],[seconds]]</f>
        <v>4.8468718737284844</v>
      </c>
      <c r="U1216">
        <f>_332_2018_07_18_outfile_posicao[[#This Row],[spd m/s]]*3.6</f>
        <v>17.448738745422546</v>
      </c>
      <c r="V1216" s="2"/>
      <c r="W1216" s="2">
        <f>IF(_332_2018_07_18_outfile_posicao[[#This Row],[cod bus]]=F1215,0,1)</f>
        <v>0</v>
      </c>
      <c r="X1216" s="2">
        <f>IF(_332_2018_07_18_outfile_posicao[[#This Row],[desloc]]&gt;=0,0,1)</f>
        <v>0</v>
      </c>
      <c r="Y1216" s="2">
        <f>IF(AND(_332_2018_07_18_outfile_posicao[[#This Row],[spd m/s]]&lt;1,_332_2018_07_18_outfile_posicao[[#This Row],[spd m/s]]&lt;&gt;0),1,0)</f>
        <v>0</v>
      </c>
      <c r="Z1216" s="2">
        <f>IF(Z1215=0.5,IF(P1216&gt;=P1217,0.5,1),IF(_332_2018_07_18_outfile_posicao[[#This Row],[desloc]]&lt;-1000,IF(P1216&gt;=P1217,IF(AND(Z1215=0.5,P1216=P1217),0,IF(P1216&lt;700,0.5,0)),1),IF(AND(X1216&gt;0,X1215&gt;0,_332_2018_07_18_outfile_posicao[[#This Row],[8686,881807]]&lt;500,_332_2018_07_18_outfile_posicao[[#This Row],[desloc]]&gt;0),IF(_332_2018_07_18_outfile_posicao[[#This Row],[8686,881807]]&lt;500,1,0),0)))</f>
        <v>0</v>
      </c>
      <c r="AA1216" s="2">
        <f t="shared" si="18"/>
        <v>8581.6037309236508</v>
      </c>
      <c r="AB1216" s="2">
        <f>IF(_332_2018_07_18_outfile_posicao[[#This Row],[inicio]]=1,0,IF(AB1215&gt;0,0.5,IF(_332_2018_07_18_outfile_posicao[[#This Row],[max dist]]=_332_2018_07_18_outfile_posicao[[#This Row],[8686,881807]],1,0)))</f>
        <v>0</v>
      </c>
      <c r="AC1216" s="2">
        <f>IF(_332_2018_07_18_outfile_posicao[[#This Row],[fim]]=0,AC1217+1,0)</f>
        <v>12</v>
      </c>
      <c r="AD1216" s="2"/>
      <c r="AE1216" s="2"/>
      <c r="AF1216" s="2"/>
      <c r="AG1216" s="2"/>
      <c r="AH1216" s="2"/>
      <c r="AI1216" s="2"/>
    </row>
    <row r="1217" spans="1:35" x14ac:dyDescent="0.25">
      <c r="A1217">
        <v>1420</v>
      </c>
      <c r="B1217">
        <v>2</v>
      </c>
      <c r="C1217" s="2" t="s">
        <v>3878</v>
      </c>
      <c r="D1217">
        <v>332</v>
      </c>
      <c r="E1217" s="2" t="s">
        <v>6016</v>
      </c>
      <c r="F1217" s="2" t="s">
        <v>4931</v>
      </c>
      <c r="G1217" s="2">
        <v>1216</v>
      </c>
      <c r="H1217" t="b">
        <v>1</v>
      </c>
      <c r="I1217" s="3">
        <v>43299.535069444442</v>
      </c>
      <c r="J1217" s="2">
        <v>1451</v>
      </c>
      <c r="K1217" s="2">
        <v>-23.597569499999999</v>
      </c>
      <c r="L1217" s="2">
        <v>-46.615805250000001</v>
      </c>
      <c r="M1217" s="2">
        <f>IF(AND(_332_2018_07_18_outfile_posicao[[#This Row],[hora bus]]=I1216,_332_2018_07_18_outfile_posicao[[#This Row],[lat bus]]=K1216,_332_2018_07_18_outfile_posicao[[#This Row],[lon bus]]=L1216),1,0)</f>
        <v>0</v>
      </c>
      <c r="N1217">
        <v>163</v>
      </c>
      <c r="O1217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0.24999998514075478</v>
      </c>
      <c r="P1217">
        <f>VLOOKUP(_332_2018_07_18_outfile_posicao[[#This Row],[shape]],shape!A:D,4,0)+VLOOKUP(_332_2018_07_18_outfile_posicao[[#This Row],[shape]]+1,shape!A:E,5,0)*_332_2018_07_18_outfile_posicao[[#This Row],[% avanc]]</f>
        <v>5542.7922849842271</v>
      </c>
      <c r="Q1217" s="4">
        <f>_332_2018_07_18_outfile_posicao[[#This Row],[8686,881807]]/_332_2018_07_18_outfile_posicao[[#Headers],[8686,881807]]</f>
        <v>0.63806465980897475</v>
      </c>
      <c r="R1217">
        <f>_332_2018_07_18_outfile_posicao[[#This Row],[8686,881807]]-P1216</f>
        <v>489.62492911417939</v>
      </c>
      <c r="S1217">
        <f>(_332_2018_07_18_outfile_posicao[[#This Row],[hora bus]]-I1216)*86000</f>
        <v>64.699074180680327</v>
      </c>
      <c r="T1217">
        <f>_332_2018_07_18_outfile_posicao[[#This Row],[desloc]]/_332_2018_07_18_outfile_posicao[[#This Row],[seconds]]</f>
        <v>7.5677269777746741</v>
      </c>
      <c r="U1217">
        <f>_332_2018_07_18_outfile_posicao[[#This Row],[spd m/s]]*3.6</f>
        <v>27.243817119988826</v>
      </c>
      <c r="V1217" s="2"/>
      <c r="W1217" s="2">
        <f>IF(_332_2018_07_18_outfile_posicao[[#This Row],[cod bus]]=F1216,0,1)</f>
        <v>0</v>
      </c>
      <c r="X1217" s="2">
        <f>IF(_332_2018_07_18_outfile_posicao[[#This Row],[desloc]]&gt;=0,0,1)</f>
        <v>0</v>
      </c>
      <c r="Y1217" s="2">
        <f>IF(AND(_332_2018_07_18_outfile_posicao[[#This Row],[spd m/s]]&lt;1,_332_2018_07_18_outfile_posicao[[#This Row],[spd m/s]]&lt;&gt;0),1,0)</f>
        <v>0</v>
      </c>
      <c r="Z1217" s="2">
        <f>IF(Z1216=0.5,IF(P1217&gt;=P1218,0.5,1),IF(_332_2018_07_18_outfile_posicao[[#This Row],[desloc]]&lt;-1000,IF(P1217&gt;=P1218,IF(AND(Z1216=0.5,P1217=P1218),0,IF(P1217&lt;700,0.5,0)),1),IF(AND(X1217&gt;0,X1216&gt;0,_332_2018_07_18_outfile_posicao[[#This Row],[8686,881807]]&lt;500,_332_2018_07_18_outfile_posicao[[#This Row],[desloc]]&gt;0),IF(_332_2018_07_18_outfile_posicao[[#This Row],[8686,881807]]&lt;500,1,0),0)))</f>
        <v>0</v>
      </c>
      <c r="AA1217" s="2">
        <f t="shared" si="18"/>
        <v>8581.6037309236508</v>
      </c>
      <c r="AB1217" s="2">
        <f>IF(_332_2018_07_18_outfile_posicao[[#This Row],[inicio]]=1,0,IF(AB1216&gt;0,0.5,IF(_332_2018_07_18_outfile_posicao[[#This Row],[max dist]]=_332_2018_07_18_outfile_posicao[[#This Row],[8686,881807]],1,0)))</f>
        <v>0</v>
      </c>
      <c r="AC1217" s="2">
        <f>IF(_332_2018_07_18_outfile_posicao[[#This Row],[fim]]=0,AC1218+1,0)</f>
        <v>11</v>
      </c>
      <c r="AD1217" s="2"/>
      <c r="AE1217" s="2"/>
      <c r="AF1217" s="2"/>
      <c r="AG1217" s="2"/>
      <c r="AH1217" s="2"/>
      <c r="AI1217" s="2"/>
    </row>
    <row r="1218" spans="1:35" x14ac:dyDescent="0.25">
      <c r="A1218">
        <v>1422</v>
      </c>
      <c r="B1218">
        <v>2</v>
      </c>
      <c r="C1218" s="2" t="s">
        <v>3879</v>
      </c>
      <c r="D1218">
        <v>332</v>
      </c>
      <c r="E1218" s="2" t="s">
        <v>6017</v>
      </c>
      <c r="F1218" s="2" t="s">
        <v>4931</v>
      </c>
      <c r="G1218" s="2">
        <v>1217</v>
      </c>
      <c r="H1218" t="b">
        <v>1</v>
      </c>
      <c r="I1218" s="3">
        <v>43299.535590277781</v>
      </c>
      <c r="J1218" s="2">
        <v>1454</v>
      </c>
      <c r="K1218" s="2">
        <v>-23.595069250000002</v>
      </c>
      <c r="L1218" s="2">
        <v>-46.618744</v>
      </c>
      <c r="M1218" s="2">
        <f>IF(AND(_332_2018_07_18_outfile_posicao[[#This Row],[hora bus]]=I1217,_332_2018_07_18_outfile_posicao[[#This Row],[lat bus]]=K1217,_332_2018_07_18_outfile_posicao[[#This Row],[lon bus]]=L1217),1,0)</f>
        <v>0</v>
      </c>
      <c r="N1218">
        <v>186</v>
      </c>
      <c r="O1218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0.74999982576712121</v>
      </c>
      <c r="P1218">
        <f>VLOOKUP(_332_2018_07_18_outfile_posicao[[#This Row],[shape]],shape!A:D,4,0)+VLOOKUP(_332_2018_07_18_outfile_posicao[[#This Row],[shape]]+1,shape!A:E,5,0)*_332_2018_07_18_outfile_posicao[[#This Row],[% avanc]]</f>
        <v>6001.9084873137317</v>
      </c>
      <c r="Q1218" s="4">
        <f>_332_2018_07_18_outfile_posicao[[#This Row],[8686,881807]]/_332_2018_07_18_outfile_posicao[[#Headers],[8686,881807]]</f>
        <v>0.69091632885776311</v>
      </c>
      <c r="R1218">
        <f>_332_2018_07_18_outfile_posicao[[#This Row],[8686,881807]]-P1217</f>
        <v>459.11620232950463</v>
      </c>
      <c r="S1218">
        <f>(_332_2018_07_18_outfile_posicao[[#This Row],[hora bus]]-I1217)*86000</f>
        <v>44.79166712553706</v>
      </c>
      <c r="T1218">
        <f>_332_2018_07_18_outfile_posicao[[#This Row],[desloc]]/_332_2018_07_18_outfile_posicao[[#This Row],[seconds]]</f>
        <v>10.250036040023812</v>
      </c>
      <c r="U1218">
        <f>_332_2018_07_18_outfile_posicao[[#This Row],[spd m/s]]*3.6</f>
        <v>36.900129744085724</v>
      </c>
      <c r="V1218" s="2"/>
      <c r="W1218" s="2">
        <f>IF(_332_2018_07_18_outfile_posicao[[#This Row],[cod bus]]=F1217,0,1)</f>
        <v>0</v>
      </c>
      <c r="X1218" s="2">
        <f>IF(_332_2018_07_18_outfile_posicao[[#This Row],[desloc]]&gt;=0,0,1)</f>
        <v>0</v>
      </c>
      <c r="Y1218" s="2">
        <f>IF(AND(_332_2018_07_18_outfile_posicao[[#This Row],[spd m/s]]&lt;1,_332_2018_07_18_outfile_posicao[[#This Row],[spd m/s]]&lt;&gt;0),1,0)</f>
        <v>0</v>
      </c>
      <c r="Z1218" s="2">
        <f>IF(Z1217=0.5,IF(P1218&gt;=P1219,0.5,1),IF(_332_2018_07_18_outfile_posicao[[#This Row],[desloc]]&lt;-1000,IF(P1218&gt;=P1219,IF(AND(Z1217=0.5,P1218=P1219),0,IF(P1218&lt;700,0.5,0)),1),IF(AND(X1218&gt;0,X1217&gt;0,_332_2018_07_18_outfile_posicao[[#This Row],[8686,881807]]&lt;500,_332_2018_07_18_outfile_posicao[[#This Row],[desloc]]&gt;0),IF(_332_2018_07_18_outfile_posicao[[#This Row],[8686,881807]]&lt;500,1,0),0)))</f>
        <v>0</v>
      </c>
      <c r="AA1218" s="2">
        <f t="shared" ref="AA1218:AA1281" si="19">IF(W1218=1,0,IF(Z1218&gt;0,0,IF(P1218&gt;AA1219,P1218,AA1219)))</f>
        <v>8581.6037309236508</v>
      </c>
      <c r="AB1218" s="2">
        <f>IF(_332_2018_07_18_outfile_posicao[[#This Row],[inicio]]=1,0,IF(AB1217&gt;0,0.5,IF(_332_2018_07_18_outfile_posicao[[#This Row],[max dist]]=_332_2018_07_18_outfile_posicao[[#This Row],[8686,881807]],1,0)))</f>
        <v>0</v>
      </c>
      <c r="AC1218" s="2">
        <f>IF(_332_2018_07_18_outfile_posicao[[#This Row],[fim]]=0,AC1219+1,0)</f>
        <v>10</v>
      </c>
      <c r="AD1218" s="2"/>
      <c r="AE1218" s="2"/>
      <c r="AF1218" s="2"/>
      <c r="AG1218" s="2"/>
      <c r="AH1218" s="2"/>
      <c r="AI1218" s="2"/>
    </row>
    <row r="1219" spans="1:35" x14ac:dyDescent="0.25">
      <c r="A1219">
        <v>1424</v>
      </c>
      <c r="B1219">
        <v>2</v>
      </c>
      <c r="C1219" s="2" t="s">
        <v>3881</v>
      </c>
      <c r="D1219">
        <v>332</v>
      </c>
      <c r="E1219" s="2" t="s">
        <v>6018</v>
      </c>
      <c r="F1219" s="2" t="s">
        <v>4931</v>
      </c>
      <c r="G1219" s="2">
        <v>1218</v>
      </c>
      <c r="H1219" t="b">
        <v>1</v>
      </c>
      <c r="I1219" s="3">
        <v>43299.536307870374</v>
      </c>
      <c r="J1219" s="2">
        <v>1456</v>
      </c>
      <c r="K1219" s="2">
        <v>-23.593044500000001</v>
      </c>
      <c r="L1219" s="2">
        <v>-46.619855000000001</v>
      </c>
      <c r="M1219" s="2">
        <f>IF(AND(_332_2018_07_18_outfile_posicao[[#This Row],[hora bus]]=I1218,_332_2018_07_18_outfile_posicao[[#This Row],[lat bus]]=K1218,_332_2018_07_18_outfile_posicao[[#This Row],[lon bus]]=L1218),1,0)</f>
        <v>0</v>
      </c>
      <c r="N1219">
        <v>195</v>
      </c>
      <c r="O1219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0.49999999743446177</v>
      </c>
      <c r="P1219">
        <f>VLOOKUP(_332_2018_07_18_outfile_posicao[[#This Row],[shape]],shape!A:D,4,0)+VLOOKUP(_332_2018_07_18_outfile_posicao[[#This Row],[shape]]+1,shape!A:E,5,0)*_332_2018_07_18_outfile_posicao[[#This Row],[% avanc]]</f>
        <v>6282.0981418088677</v>
      </c>
      <c r="Q1219" s="4">
        <f>_332_2018_07_18_outfile_posicao[[#This Row],[8686,881807]]/_332_2018_07_18_outfile_posicao[[#Headers],[8686,881807]]</f>
        <v>0.72317067060204199</v>
      </c>
      <c r="R1219">
        <f>_332_2018_07_18_outfile_posicao[[#This Row],[8686,881807]]-P1218</f>
        <v>280.18965449513598</v>
      </c>
      <c r="S1219">
        <f>(_332_2018_07_18_outfile_posicao[[#This Row],[hora bus]]-I1218)*86000</f>
        <v>61.712962997262366</v>
      </c>
      <c r="T1219">
        <f>_332_2018_07_18_outfile_posicao[[#This Row],[desloc]]/_332_2018_07_18_outfile_posicao[[#This Row],[seconds]]</f>
        <v>4.5402074521614759</v>
      </c>
      <c r="U1219">
        <f>_332_2018_07_18_outfile_posicao[[#This Row],[spd m/s]]*3.6</f>
        <v>16.344746827781314</v>
      </c>
      <c r="V1219" s="2"/>
      <c r="W1219" s="2">
        <f>IF(_332_2018_07_18_outfile_posicao[[#This Row],[cod bus]]=F1218,0,1)</f>
        <v>0</v>
      </c>
      <c r="X1219" s="2">
        <f>IF(_332_2018_07_18_outfile_posicao[[#This Row],[desloc]]&gt;=0,0,1)</f>
        <v>0</v>
      </c>
      <c r="Y1219" s="2">
        <f>IF(AND(_332_2018_07_18_outfile_posicao[[#This Row],[spd m/s]]&lt;1,_332_2018_07_18_outfile_posicao[[#This Row],[spd m/s]]&lt;&gt;0),1,0)</f>
        <v>0</v>
      </c>
      <c r="Z1219" s="2">
        <f>IF(Z1218=0.5,IF(P1219&gt;=P1220,0.5,1),IF(_332_2018_07_18_outfile_posicao[[#This Row],[desloc]]&lt;-1000,IF(P1219&gt;=P1220,IF(AND(Z1218=0.5,P1219=P1220),0,IF(P1219&lt;700,0.5,0)),1),IF(AND(X1219&gt;0,X1218&gt;0,_332_2018_07_18_outfile_posicao[[#This Row],[8686,881807]]&lt;500,_332_2018_07_18_outfile_posicao[[#This Row],[desloc]]&gt;0),IF(_332_2018_07_18_outfile_posicao[[#This Row],[8686,881807]]&lt;500,1,0),0)))</f>
        <v>0</v>
      </c>
      <c r="AA1219" s="2">
        <f t="shared" si="19"/>
        <v>8581.6037309236508</v>
      </c>
      <c r="AB1219" s="2">
        <f>IF(_332_2018_07_18_outfile_posicao[[#This Row],[inicio]]=1,0,IF(AB1218&gt;0,0.5,IF(_332_2018_07_18_outfile_posicao[[#This Row],[max dist]]=_332_2018_07_18_outfile_posicao[[#This Row],[8686,881807]],1,0)))</f>
        <v>0</v>
      </c>
      <c r="AC1219" s="2">
        <f>IF(_332_2018_07_18_outfile_posicao[[#This Row],[fim]]=0,AC1220+1,0)</f>
        <v>9</v>
      </c>
      <c r="AD1219" s="2"/>
      <c r="AE1219" s="2"/>
      <c r="AF1219" s="2"/>
      <c r="AG1219" s="2"/>
      <c r="AH1219" s="2"/>
      <c r="AI1219" s="2"/>
    </row>
    <row r="1220" spans="1:35" x14ac:dyDescent="0.25">
      <c r="A1220">
        <v>1425</v>
      </c>
      <c r="B1220">
        <v>2</v>
      </c>
      <c r="C1220" s="2" t="s">
        <v>3882</v>
      </c>
      <c r="D1220">
        <v>332</v>
      </c>
      <c r="E1220" s="2" t="s">
        <v>6019</v>
      </c>
      <c r="F1220" s="2" t="s">
        <v>4931</v>
      </c>
      <c r="G1220" s="2">
        <v>1219</v>
      </c>
      <c r="H1220" t="b">
        <v>1</v>
      </c>
      <c r="I1220" s="3">
        <v>43299.536828703705</v>
      </c>
      <c r="J1220" s="2">
        <v>1458</v>
      </c>
      <c r="K1220" s="2">
        <v>-23.592666999999999</v>
      </c>
      <c r="L1220" s="2">
        <v>-46.620711999999997</v>
      </c>
      <c r="M1220" s="2">
        <f>IF(AND(_332_2018_07_18_outfile_posicao[[#This Row],[hora bus]]=I1219,_332_2018_07_18_outfile_posicao[[#This Row],[lat bus]]=K1219,_332_2018_07_18_outfile_posicao[[#This Row],[lon bus]]=L1219),1,0)</f>
        <v>0</v>
      </c>
      <c r="N1220">
        <v>202</v>
      </c>
      <c r="O1220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0.50000007900690857</v>
      </c>
      <c r="P1220">
        <f>VLOOKUP(_332_2018_07_18_outfile_posicao[[#This Row],[shape]],shape!A:D,4,0)+VLOOKUP(_332_2018_07_18_outfile_posicao[[#This Row],[shape]]+1,shape!A:E,5,0)*_332_2018_07_18_outfile_posicao[[#This Row],[% avanc]]</f>
        <v>6415.4481655887575</v>
      </c>
      <c r="Q1220" s="4">
        <f>_332_2018_07_18_outfile_posicao[[#This Row],[8686,881807]]/_332_2018_07_18_outfile_posicao[[#Headers],[8686,881807]]</f>
        <v>0.73852140596860749</v>
      </c>
      <c r="R1220">
        <f>_332_2018_07_18_outfile_posicao[[#This Row],[8686,881807]]-P1219</f>
        <v>133.35002377988985</v>
      </c>
      <c r="S1220">
        <f>(_332_2018_07_18_outfile_posicao[[#This Row],[hora bus]]-I1219)*86000</f>
        <v>44.791666499804705</v>
      </c>
      <c r="T1220">
        <f>_332_2018_07_18_outfile_posicao[[#This Row],[desloc]]/_332_2018_07_18_outfile_posicao[[#This Row],[seconds]]</f>
        <v>2.9771168210602585</v>
      </c>
      <c r="U1220">
        <f>_332_2018_07_18_outfile_posicao[[#This Row],[spd m/s]]*3.6</f>
        <v>10.71762055581693</v>
      </c>
      <c r="V1220" s="2"/>
      <c r="W1220" s="2">
        <f>IF(_332_2018_07_18_outfile_posicao[[#This Row],[cod bus]]=F1219,0,1)</f>
        <v>0</v>
      </c>
      <c r="X1220" s="2">
        <f>IF(_332_2018_07_18_outfile_posicao[[#This Row],[desloc]]&gt;=0,0,1)</f>
        <v>0</v>
      </c>
      <c r="Y1220" s="2">
        <f>IF(AND(_332_2018_07_18_outfile_posicao[[#This Row],[spd m/s]]&lt;1,_332_2018_07_18_outfile_posicao[[#This Row],[spd m/s]]&lt;&gt;0),1,0)</f>
        <v>0</v>
      </c>
      <c r="Z1220" s="2">
        <f>IF(Z1219=0.5,IF(P1220&gt;=P1221,0.5,1),IF(_332_2018_07_18_outfile_posicao[[#This Row],[desloc]]&lt;-1000,IF(P1220&gt;=P1221,IF(AND(Z1219=0.5,P1220=P1221),0,IF(P1220&lt;700,0.5,0)),1),IF(AND(X1220&gt;0,X1219&gt;0,_332_2018_07_18_outfile_posicao[[#This Row],[8686,881807]]&lt;500,_332_2018_07_18_outfile_posicao[[#This Row],[desloc]]&gt;0),IF(_332_2018_07_18_outfile_posicao[[#This Row],[8686,881807]]&lt;500,1,0),0)))</f>
        <v>0</v>
      </c>
      <c r="AA1220" s="2">
        <f t="shared" si="19"/>
        <v>8581.6037309236508</v>
      </c>
      <c r="AB1220" s="2">
        <f>IF(_332_2018_07_18_outfile_posicao[[#This Row],[inicio]]=1,0,IF(AB1219&gt;0,0.5,IF(_332_2018_07_18_outfile_posicao[[#This Row],[max dist]]=_332_2018_07_18_outfile_posicao[[#This Row],[8686,881807]],1,0)))</f>
        <v>0</v>
      </c>
      <c r="AC1220" s="2">
        <f>IF(_332_2018_07_18_outfile_posicao[[#This Row],[fim]]=0,AC1221+1,0)</f>
        <v>8</v>
      </c>
      <c r="AD1220" s="2"/>
      <c r="AE1220" s="2"/>
      <c r="AF1220" s="2"/>
      <c r="AG1220" s="2"/>
      <c r="AH1220" s="2"/>
      <c r="AI1220" s="2"/>
    </row>
    <row r="1221" spans="1:35" x14ac:dyDescent="0.25">
      <c r="A1221">
        <v>1427</v>
      </c>
      <c r="B1221">
        <v>2</v>
      </c>
      <c r="C1221" s="2" t="s">
        <v>3884</v>
      </c>
      <c r="D1221">
        <v>332</v>
      </c>
      <c r="E1221" s="2" t="s">
        <v>6020</v>
      </c>
      <c r="F1221" s="2" t="s">
        <v>4931</v>
      </c>
      <c r="G1221" s="2">
        <v>1220</v>
      </c>
      <c r="H1221" t="b">
        <v>1</v>
      </c>
      <c r="I1221" s="3">
        <v>43299.537349537037</v>
      </c>
      <c r="J1221" s="2">
        <v>1460</v>
      </c>
      <c r="K1221" s="2">
        <v>-23.59354475</v>
      </c>
      <c r="L1221" s="2">
        <v>-46.622352249999999</v>
      </c>
      <c r="M1221" s="2">
        <f>IF(AND(_332_2018_07_18_outfile_posicao[[#This Row],[hora bus]]=I1220,_332_2018_07_18_outfile_posicao[[#This Row],[lat bus]]=K1220,_332_2018_07_18_outfile_posicao[[#This Row],[lon bus]]=L1220),1,0)</f>
        <v>0</v>
      </c>
      <c r="N1221">
        <v>209</v>
      </c>
      <c r="O1221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0.2500001105110094</v>
      </c>
      <c r="P1221">
        <f>VLOOKUP(_332_2018_07_18_outfile_posicao[[#This Row],[shape]],shape!A:D,4,0)+VLOOKUP(_332_2018_07_18_outfile_posicao[[#This Row],[shape]]+1,shape!A:E,5,0)*_332_2018_07_18_outfile_posicao[[#This Row],[% avanc]]</f>
        <v>6615.9016149594381</v>
      </c>
      <c r="Q1221" s="4">
        <f>_332_2018_07_18_outfile_posicao[[#This Row],[8686,881807]]/_332_2018_07_18_outfile_posicao[[#Headers],[8686,881807]]</f>
        <v>0.76159682633511372</v>
      </c>
      <c r="R1221">
        <f>_332_2018_07_18_outfile_posicao[[#This Row],[8686,881807]]-P1220</f>
        <v>200.45344937068057</v>
      </c>
      <c r="S1221">
        <f>(_332_2018_07_18_outfile_posicao[[#This Row],[hora bus]]-I1220)*86000</f>
        <v>44.791666499804705</v>
      </c>
      <c r="T1221">
        <f>_332_2018_07_18_outfile_posicao[[#This Row],[desloc]]/_332_2018_07_18_outfile_posicao[[#This Row],[seconds]]</f>
        <v>4.4752398165751339</v>
      </c>
      <c r="U1221">
        <f>_332_2018_07_18_outfile_posicao[[#This Row],[spd m/s]]*3.6</f>
        <v>16.110863339670484</v>
      </c>
      <c r="V1221" s="2"/>
      <c r="W1221" s="2">
        <f>IF(_332_2018_07_18_outfile_posicao[[#This Row],[cod bus]]=F1220,0,1)</f>
        <v>0</v>
      </c>
      <c r="X1221" s="2">
        <f>IF(_332_2018_07_18_outfile_posicao[[#This Row],[desloc]]&gt;=0,0,1)</f>
        <v>0</v>
      </c>
      <c r="Y1221" s="2">
        <f>IF(AND(_332_2018_07_18_outfile_posicao[[#This Row],[spd m/s]]&lt;1,_332_2018_07_18_outfile_posicao[[#This Row],[spd m/s]]&lt;&gt;0),1,0)</f>
        <v>0</v>
      </c>
      <c r="Z1221" s="2">
        <f>IF(Z1220=0.5,IF(P1221&gt;=P1222,0.5,1),IF(_332_2018_07_18_outfile_posicao[[#This Row],[desloc]]&lt;-1000,IF(P1221&gt;=P1222,IF(AND(Z1220=0.5,P1221=P1222),0,IF(P1221&lt;700,0.5,0)),1),IF(AND(X1221&gt;0,X1220&gt;0,_332_2018_07_18_outfile_posicao[[#This Row],[8686,881807]]&lt;500,_332_2018_07_18_outfile_posicao[[#This Row],[desloc]]&gt;0),IF(_332_2018_07_18_outfile_posicao[[#This Row],[8686,881807]]&lt;500,1,0),0)))</f>
        <v>0</v>
      </c>
      <c r="AA1221" s="2">
        <f t="shared" si="19"/>
        <v>8581.6037309236508</v>
      </c>
      <c r="AB1221" s="2">
        <f>IF(_332_2018_07_18_outfile_posicao[[#This Row],[inicio]]=1,0,IF(AB1220&gt;0,0.5,IF(_332_2018_07_18_outfile_posicao[[#This Row],[max dist]]=_332_2018_07_18_outfile_posicao[[#This Row],[8686,881807]],1,0)))</f>
        <v>0</v>
      </c>
      <c r="AC1221" s="2">
        <f>IF(_332_2018_07_18_outfile_posicao[[#This Row],[fim]]=0,AC1222+1,0)</f>
        <v>7</v>
      </c>
      <c r="AD1221" s="2"/>
      <c r="AE1221" s="2"/>
      <c r="AF1221" s="2"/>
      <c r="AG1221" s="2"/>
      <c r="AH1221" s="2"/>
      <c r="AI1221" s="2"/>
    </row>
    <row r="1222" spans="1:35" x14ac:dyDescent="0.25">
      <c r="A1222">
        <v>1428</v>
      </c>
      <c r="B1222">
        <v>2</v>
      </c>
      <c r="C1222" s="2" t="s">
        <v>3885</v>
      </c>
      <c r="D1222">
        <v>332</v>
      </c>
      <c r="E1222" s="2" t="s">
        <v>6020</v>
      </c>
      <c r="F1222" s="2" t="s">
        <v>4931</v>
      </c>
      <c r="G1222" s="2">
        <v>1221</v>
      </c>
      <c r="H1222" t="b">
        <v>1</v>
      </c>
      <c r="I1222" s="3">
        <v>43299.537870370368</v>
      </c>
      <c r="J1222" s="2">
        <v>1462</v>
      </c>
      <c r="K1222" s="2">
        <v>-23.594754250000001</v>
      </c>
      <c r="L1222" s="2">
        <v>-46.623449749999999</v>
      </c>
      <c r="M1222" s="2">
        <f>IF(AND(_332_2018_07_18_outfile_posicao[[#This Row],[hora bus]]=I1221,_332_2018_07_18_outfile_posicao[[#This Row],[lat bus]]=K1221,_332_2018_07_18_outfile_posicao[[#This Row],[lon bus]]=L1221),1,0)</f>
        <v>0</v>
      </c>
      <c r="N1222">
        <v>213</v>
      </c>
      <c r="O1222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0.75000014927202707</v>
      </c>
      <c r="P1222">
        <f>VLOOKUP(_332_2018_07_18_outfile_posicao[[#This Row],[shape]],shape!A:D,4,0)+VLOOKUP(_332_2018_07_18_outfile_posicao[[#This Row],[shape]]+1,shape!A:E,5,0)*_332_2018_07_18_outfile_posicao[[#This Row],[% avanc]]</f>
        <v>6791.0870724596161</v>
      </c>
      <c r="Q1222" s="4">
        <f>_332_2018_07_18_outfile_posicao[[#This Row],[8686,881807]]/_332_2018_07_18_outfile_posicao[[#Headers],[8686,881807]]</f>
        <v>0.78176349389113042</v>
      </c>
      <c r="R1222">
        <f>_332_2018_07_18_outfile_posicao[[#This Row],[8686,881807]]-P1221</f>
        <v>175.18545750017802</v>
      </c>
      <c r="S1222">
        <f>(_332_2018_07_18_outfile_posicao[[#This Row],[hora bus]]-I1221)*86000</f>
        <v>44.791666499804705</v>
      </c>
      <c r="T1222">
        <f>_332_2018_07_18_outfile_posicao[[#This Row],[desloc]]/_332_2018_07_18_outfile_posicao[[#This Row],[seconds]]</f>
        <v>3.9111172052716956</v>
      </c>
      <c r="U1222">
        <f>_332_2018_07_18_outfile_posicao[[#This Row],[spd m/s]]*3.6</f>
        <v>14.080021938978105</v>
      </c>
      <c r="V1222" s="2"/>
      <c r="W1222" s="2">
        <f>IF(_332_2018_07_18_outfile_posicao[[#This Row],[cod bus]]=F1221,0,1)</f>
        <v>0</v>
      </c>
      <c r="X1222" s="2">
        <f>IF(_332_2018_07_18_outfile_posicao[[#This Row],[desloc]]&gt;=0,0,1)</f>
        <v>0</v>
      </c>
      <c r="Y1222" s="2">
        <f>IF(AND(_332_2018_07_18_outfile_posicao[[#This Row],[spd m/s]]&lt;1,_332_2018_07_18_outfile_posicao[[#This Row],[spd m/s]]&lt;&gt;0),1,0)</f>
        <v>0</v>
      </c>
      <c r="Z1222" s="2">
        <f>IF(Z1221=0.5,IF(P1222&gt;=P1223,0.5,1),IF(_332_2018_07_18_outfile_posicao[[#This Row],[desloc]]&lt;-1000,IF(P1222&gt;=P1223,IF(AND(Z1221=0.5,P1222=P1223),0,IF(P1222&lt;700,0.5,0)),1),IF(AND(X1222&gt;0,X1221&gt;0,_332_2018_07_18_outfile_posicao[[#This Row],[8686,881807]]&lt;500,_332_2018_07_18_outfile_posicao[[#This Row],[desloc]]&gt;0),IF(_332_2018_07_18_outfile_posicao[[#This Row],[8686,881807]]&lt;500,1,0),0)))</f>
        <v>0</v>
      </c>
      <c r="AA1222" s="2">
        <f t="shared" si="19"/>
        <v>8581.6037309236508</v>
      </c>
      <c r="AB1222" s="2">
        <f>IF(_332_2018_07_18_outfile_posicao[[#This Row],[inicio]]=1,0,IF(AB1221&gt;0,0.5,IF(_332_2018_07_18_outfile_posicao[[#This Row],[max dist]]=_332_2018_07_18_outfile_posicao[[#This Row],[8686,881807]],1,0)))</f>
        <v>0</v>
      </c>
      <c r="AC1222" s="2">
        <f>IF(_332_2018_07_18_outfile_posicao[[#This Row],[fim]]=0,AC1223+1,0)</f>
        <v>6</v>
      </c>
      <c r="AD1222" s="2"/>
      <c r="AE1222" s="2"/>
      <c r="AF1222" s="2"/>
      <c r="AG1222" s="2"/>
      <c r="AH1222" s="2"/>
      <c r="AI1222" s="2"/>
    </row>
    <row r="1223" spans="1:35" x14ac:dyDescent="0.25">
      <c r="A1223">
        <v>1430</v>
      </c>
      <c r="B1223">
        <v>2</v>
      </c>
      <c r="C1223" s="2" t="s">
        <v>3887</v>
      </c>
      <c r="D1223">
        <v>332</v>
      </c>
      <c r="E1223" s="2" t="s">
        <v>6021</v>
      </c>
      <c r="F1223" s="2" t="s">
        <v>4931</v>
      </c>
      <c r="G1223" s="2">
        <v>1222</v>
      </c>
      <c r="H1223" t="b">
        <v>1</v>
      </c>
      <c r="I1223" s="3">
        <v>43299.538391203707</v>
      </c>
      <c r="J1223" s="2">
        <v>1464</v>
      </c>
      <c r="K1223" s="2">
        <v>-23.595114500000001</v>
      </c>
      <c r="L1223" s="2">
        <v>-46.6264805</v>
      </c>
      <c r="M1223" s="2">
        <f>IF(AND(_332_2018_07_18_outfile_posicao[[#This Row],[hora bus]]=I1222,_332_2018_07_18_outfile_posicao[[#This Row],[lat bus]]=K1222,_332_2018_07_18_outfile_posicao[[#This Row],[lon bus]]=L1222),1,0)</f>
        <v>0</v>
      </c>
      <c r="N1223">
        <v>223</v>
      </c>
      <c r="O1223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0.49999994025508882</v>
      </c>
      <c r="P1223">
        <f>VLOOKUP(_332_2018_07_18_outfile_posicao[[#This Row],[shape]],shape!A:D,4,0)+VLOOKUP(_332_2018_07_18_outfile_posicao[[#This Row],[shape]]+1,shape!A:E,5,0)*_332_2018_07_18_outfile_posicao[[#This Row],[% avanc]]</f>
        <v>7135.9752126130879</v>
      </c>
      <c r="Q1223" s="4">
        <f>_332_2018_07_18_outfile_posicao[[#This Row],[8686,881807]]/_332_2018_07_18_outfile_posicao[[#Headers],[8686,881807]]</f>
        <v>0.82146567331707321</v>
      </c>
      <c r="R1223">
        <f>_332_2018_07_18_outfile_posicao[[#This Row],[8686,881807]]-P1222</f>
        <v>344.8881401534718</v>
      </c>
      <c r="S1223">
        <f>(_332_2018_07_18_outfile_posicao[[#This Row],[hora bus]]-I1222)*86000</f>
        <v>44.79166712553706</v>
      </c>
      <c r="T1223">
        <f>_332_2018_07_18_outfile_posicao[[#This Row],[desloc]]/_332_2018_07_18_outfile_posicao[[#This Row],[seconds]]</f>
        <v>7.6998281664055508</v>
      </c>
      <c r="U1223">
        <f>_332_2018_07_18_outfile_posicao[[#This Row],[spd m/s]]*3.6</f>
        <v>27.719381399059984</v>
      </c>
      <c r="V1223" s="2"/>
      <c r="W1223" s="2">
        <f>IF(_332_2018_07_18_outfile_posicao[[#This Row],[cod bus]]=F1222,0,1)</f>
        <v>0</v>
      </c>
      <c r="X1223" s="2">
        <f>IF(_332_2018_07_18_outfile_posicao[[#This Row],[desloc]]&gt;=0,0,1)</f>
        <v>0</v>
      </c>
      <c r="Y1223" s="2">
        <f>IF(AND(_332_2018_07_18_outfile_posicao[[#This Row],[spd m/s]]&lt;1,_332_2018_07_18_outfile_posicao[[#This Row],[spd m/s]]&lt;&gt;0),1,0)</f>
        <v>0</v>
      </c>
      <c r="Z1223" s="2">
        <f>IF(Z1222=0.5,IF(P1223&gt;=P1224,0.5,1),IF(_332_2018_07_18_outfile_posicao[[#This Row],[desloc]]&lt;-1000,IF(P1223&gt;=P1224,IF(AND(Z1222=0.5,P1223=P1224),0,IF(P1223&lt;700,0.5,0)),1),IF(AND(X1223&gt;0,X1222&gt;0,_332_2018_07_18_outfile_posicao[[#This Row],[8686,881807]]&lt;500,_332_2018_07_18_outfile_posicao[[#This Row],[desloc]]&gt;0),IF(_332_2018_07_18_outfile_posicao[[#This Row],[8686,881807]]&lt;500,1,0),0)))</f>
        <v>0</v>
      </c>
      <c r="AA1223" s="2">
        <f t="shared" si="19"/>
        <v>8581.6037309236508</v>
      </c>
      <c r="AB1223" s="2">
        <f>IF(_332_2018_07_18_outfile_posicao[[#This Row],[inicio]]=1,0,IF(AB1222&gt;0,0.5,IF(_332_2018_07_18_outfile_posicao[[#This Row],[max dist]]=_332_2018_07_18_outfile_posicao[[#This Row],[8686,881807]],1,0)))</f>
        <v>0</v>
      </c>
      <c r="AC1223" s="2">
        <f>IF(_332_2018_07_18_outfile_posicao[[#This Row],[fim]]=0,AC1224+1,0)</f>
        <v>5</v>
      </c>
      <c r="AD1223" s="2"/>
      <c r="AE1223" s="2"/>
      <c r="AF1223" s="2"/>
      <c r="AG1223" s="2"/>
      <c r="AH1223" s="2"/>
      <c r="AI1223" s="2"/>
    </row>
    <row r="1224" spans="1:35" x14ac:dyDescent="0.25">
      <c r="A1224">
        <v>1431</v>
      </c>
      <c r="B1224">
        <v>2</v>
      </c>
      <c r="C1224" s="2" t="s">
        <v>3888</v>
      </c>
      <c r="D1224">
        <v>332</v>
      </c>
      <c r="E1224" s="2" t="s">
        <v>6022</v>
      </c>
      <c r="F1224" s="2" t="s">
        <v>4931</v>
      </c>
      <c r="G1224" s="2">
        <v>1223</v>
      </c>
      <c r="H1224" t="b">
        <v>1</v>
      </c>
      <c r="I1224" s="3">
        <v>43299.538912037038</v>
      </c>
      <c r="J1224" s="2">
        <v>1466</v>
      </c>
      <c r="K1224" s="2">
        <v>-23.594090000000001</v>
      </c>
      <c r="L1224" s="2">
        <v>-46.628942000000002</v>
      </c>
      <c r="M1224" s="2">
        <f>IF(AND(_332_2018_07_18_outfile_posicao[[#This Row],[hora bus]]=I1223,_332_2018_07_18_outfile_posicao[[#This Row],[lat bus]]=K1223,_332_2018_07_18_outfile_posicao[[#This Row],[lon bus]]=L1223),1,0)</f>
        <v>0</v>
      </c>
      <c r="N1224">
        <v>233</v>
      </c>
      <c r="O1224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0.49999994352394433</v>
      </c>
      <c r="P1224">
        <f>VLOOKUP(_332_2018_07_18_outfile_posicao[[#This Row],[shape]],shape!A:D,4,0)+VLOOKUP(_332_2018_07_18_outfile_posicao[[#This Row],[shape]]+1,shape!A:E,5,0)*_332_2018_07_18_outfile_posicao[[#This Row],[% avanc]]</f>
        <v>7419.5116330353949</v>
      </c>
      <c r="Q1224" s="4">
        <f>_332_2018_07_18_outfile_posicao[[#This Row],[8686,881807]]/_332_2018_07_18_outfile_posicao[[#Headers],[8686,881807]]</f>
        <v>0.85410528171992139</v>
      </c>
      <c r="R1224">
        <f>_332_2018_07_18_outfile_posicao[[#This Row],[8686,881807]]-P1223</f>
        <v>283.53642042230695</v>
      </c>
      <c r="S1224">
        <f>(_332_2018_07_18_outfile_posicao[[#This Row],[hora bus]]-I1223)*86000</f>
        <v>44.791666499804705</v>
      </c>
      <c r="T1224">
        <f>_332_2018_07_18_outfile_posicao[[#This Row],[desloc]]/_332_2018_07_18_outfile_posicao[[#This Row],[seconds]]</f>
        <v>6.3301154562655801</v>
      </c>
      <c r="U1224">
        <f>_332_2018_07_18_outfile_posicao[[#This Row],[spd m/s]]*3.6</f>
        <v>22.788415642556089</v>
      </c>
      <c r="V1224" s="2"/>
      <c r="W1224" s="2">
        <f>IF(_332_2018_07_18_outfile_posicao[[#This Row],[cod bus]]=F1223,0,1)</f>
        <v>0</v>
      </c>
      <c r="X1224" s="2">
        <f>IF(_332_2018_07_18_outfile_posicao[[#This Row],[desloc]]&gt;=0,0,1)</f>
        <v>0</v>
      </c>
      <c r="Y1224" s="2">
        <f>IF(AND(_332_2018_07_18_outfile_posicao[[#This Row],[spd m/s]]&lt;1,_332_2018_07_18_outfile_posicao[[#This Row],[spd m/s]]&lt;&gt;0),1,0)</f>
        <v>0</v>
      </c>
      <c r="Z1224" s="2">
        <f>IF(Z1223=0.5,IF(P1224&gt;=P1225,0.5,1),IF(_332_2018_07_18_outfile_posicao[[#This Row],[desloc]]&lt;-1000,IF(P1224&gt;=P1225,IF(AND(Z1223=0.5,P1224=P1225),0,IF(P1224&lt;700,0.5,0)),1),IF(AND(X1224&gt;0,X1223&gt;0,_332_2018_07_18_outfile_posicao[[#This Row],[8686,881807]]&lt;500,_332_2018_07_18_outfile_posicao[[#This Row],[desloc]]&gt;0),IF(_332_2018_07_18_outfile_posicao[[#This Row],[8686,881807]]&lt;500,1,0),0)))</f>
        <v>0</v>
      </c>
      <c r="AA1224" s="2">
        <f t="shared" si="19"/>
        <v>8581.6037309236508</v>
      </c>
      <c r="AB1224" s="2">
        <f>IF(_332_2018_07_18_outfile_posicao[[#This Row],[inicio]]=1,0,IF(AB1223&gt;0,0.5,IF(_332_2018_07_18_outfile_posicao[[#This Row],[max dist]]=_332_2018_07_18_outfile_posicao[[#This Row],[8686,881807]],1,0)))</f>
        <v>0</v>
      </c>
      <c r="AC1224" s="2">
        <f>IF(_332_2018_07_18_outfile_posicao[[#This Row],[fim]]=0,AC1225+1,0)</f>
        <v>4</v>
      </c>
      <c r="AD1224" s="2"/>
      <c r="AE1224" s="2"/>
      <c r="AF1224" s="2"/>
      <c r="AG1224" s="2"/>
      <c r="AH1224" s="2"/>
      <c r="AI1224" s="2"/>
    </row>
    <row r="1225" spans="1:35" x14ac:dyDescent="0.25">
      <c r="A1225">
        <v>1433</v>
      </c>
      <c r="B1225">
        <v>1</v>
      </c>
      <c r="C1225" s="2" t="s">
        <v>3889</v>
      </c>
      <c r="D1225">
        <v>332</v>
      </c>
      <c r="E1225" s="2" t="s">
        <v>5657</v>
      </c>
      <c r="F1225" s="2" t="s">
        <v>4931</v>
      </c>
      <c r="G1225" s="2">
        <v>1224</v>
      </c>
      <c r="H1225" t="b">
        <v>1</v>
      </c>
      <c r="I1225" s="3">
        <v>43299.53943287037</v>
      </c>
      <c r="J1225" s="2">
        <v>1468</v>
      </c>
      <c r="K1225" s="2">
        <v>-23.592797000000001</v>
      </c>
      <c r="L1225" s="2">
        <v>-46.630291999999997</v>
      </c>
      <c r="M1225" s="2">
        <f>IF(AND(_332_2018_07_18_outfile_posicao[[#This Row],[hora bus]]=I1224,_332_2018_07_18_outfile_posicao[[#This Row],[lat bus]]=K1224,_332_2018_07_18_outfile_posicao[[#This Row],[lon bus]]=L1224),1,0)</f>
        <v>0</v>
      </c>
      <c r="N1225">
        <v>240</v>
      </c>
      <c r="O1225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0.49999993387525032</v>
      </c>
      <c r="P1225">
        <f>VLOOKUP(_332_2018_07_18_outfile_posicao[[#This Row],[shape]],shape!A:D,4,0)+VLOOKUP(_332_2018_07_18_outfile_posicao[[#This Row],[shape]]+1,shape!A:E,5,0)*_332_2018_07_18_outfile_posicao[[#This Row],[% avanc]]</f>
        <v>7620.4941373121665</v>
      </c>
      <c r="Q1225" s="4">
        <f>_332_2018_07_18_outfile_posicao[[#This Row],[8686,881807]]/_332_2018_07_18_outfile_posicao[[#Headers],[8686,881807]]</f>
        <v>0.87724160482665658</v>
      </c>
      <c r="R1225">
        <f>_332_2018_07_18_outfile_posicao[[#This Row],[8686,881807]]-P1224</f>
        <v>200.98250427677158</v>
      </c>
      <c r="S1225">
        <f>(_332_2018_07_18_outfile_posicao[[#This Row],[hora bus]]-I1224)*86000</f>
        <v>44.791666499804705</v>
      </c>
      <c r="T1225">
        <f>_332_2018_07_18_outfile_posicao[[#This Row],[desloc]]/_332_2018_07_18_outfile_posicao[[#This Row],[seconds]]</f>
        <v>4.4870512749876781</v>
      </c>
      <c r="U1225">
        <f>_332_2018_07_18_outfile_posicao[[#This Row],[spd m/s]]*3.6</f>
        <v>16.153384589955643</v>
      </c>
      <c r="V1225" s="2"/>
      <c r="W1225" s="2">
        <f>IF(_332_2018_07_18_outfile_posicao[[#This Row],[cod bus]]=F1224,0,1)</f>
        <v>0</v>
      </c>
      <c r="X1225" s="2">
        <f>IF(_332_2018_07_18_outfile_posicao[[#This Row],[desloc]]&gt;=0,0,1)</f>
        <v>0</v>
      </c>
      <c r="Y1225" s="2">
        <f>IF(AND(_332_2018_07_18_outfile_posicao[[#This Row],[spd m/s]]&lt;1,_332_2018_07_18_outfile_posicao[[#This Row],[spd m/s]]&lt;&gt;0),1,0)</f>
        <v>0</v>
      </c>
      <c r="Z1225" s="2">
        <f>IF(Z1224=0.5,IF(P1225&gt;=P1226,0.5,1),IF(_332_2018_07_18_outfile_posicao[[#This Row],[desloc]]&lt;-1000,IF(P1225&gt;=P1226,IF(AND(Z1224=0.5,P1225=P1226),0,IF(P1225&lt;700,0.5,0)),1),IF(AND(X1225&gt;0,X1224&gt;0,_332_2018_07_18_outfile_posicao[[#This Row],[8686,881807]]&lt;500,_332_2018_07_18_outfile_posicao[[#This Row],[desloc]]&gt;0),IF(_332_2018_07_18_outfile_posicao[[#This Row],[8686,881807]]&lt;500,1,0),0)))</f>
        <v>0</v>
      </c>
      <c r="AA1225" s="2">
        <f t="shared" si="19"/>
        <v>8581.6037309236508</v>
      </c>
      <c r="AB1225" s="2">
        <f>IF(_332_2018_07_18_outfile_posicao[[#This Row],[inicio]]=1,0,IF(AB1224&gt;0,0.5,IF(_332_2018_07_18_outfile_posicao[[#This Row],[max dist]]=_332_2018_07_18_outfile_posicao[[#This Row],[8686,881807]],1,0)))</f>
        <v>0</v>
      </c>
      <c r="AC1225" s="2">
        <f>IF(_332_2018_07_18_outfile_posicao[[#This Row],[fim]]=0,AC1226+1,0)</f>
        <v>3</v>
      </c>
      <c r="AD1225" s="2"/>
      <c r="AE1225" s="2"/>
      <c r="AF1225" s="2"/>
      <c r="AG1225" s="2"/>
      <c r="AH1225" s="2"/>
      <c r="AI1225" s="2"/>
    </row>
    <row r="1226" spans="1:35" x14ac:dyDescent="0.25">
      <c r="A1226">
        <v>1447</v>
      </c>
      <c r="B1226">
        <v>1</v>
      </c>
      <c r="C1226" s="2" t="s">
        <v>3897</v>
      </c>
      <c r="D1226">
        <v>332</v>
      </c>
      <c r="E1226" s="2" t="s">
        <v>5662</v>
      </c>
      <c r="F1226" s="2" t="s">
        <v>4931</v>
      </c>
      <c r="G1226" s="2">
        <v>1225</v>
      </c>
      <c r="H1226" t="b">
        <v>1</v>
      </c>
      <c r="I1226" s="3">
        <v>43299.54351851852</v>
      </c>
      <c r="J1226" s="2">
        <v>1479</v>
      </c>
      <c r="K1226" s="2">
        <v>-23.59020675</v>
      </c>
      <c r="L1226" s="2">
        <v>-46.634909</v>
      </c>
      <c r="M1226" s="2">
        <f>IF(AND(_332_2018_07_18_outfile_posicao[[#This Row],[hora bus]]=I1225,_332_2018_07_18_outfile_posicao[[#This Row],[lat bus]]=K1225,_332_2018_07_18_outfile_posicao[[#This Row],[lon bus]]=L1225),1,0)</f>
        <v>0</v>
      </c>
      <c r="N1226">
        <v>266</v>
      </c>
      <c r="O1226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0.24999992302215757</v>
      </c>
      <c r="P1226">
        <f>VLOOKUP(_332_2018_07_18_outfile_posicao[[#This Row],[shape]],shape!A:D,4,0)+VLOOKUP(_332_2018_07_18_outfile_posicao[[#This Row],[shape]]+1,shape!A:E,5,0)*_332_2018_07_18_outfile_posicao[[#This Row],[% avanc]]</f>
        <v>8378.5877131616053</v>
      </c>
      <c r="Q1226" s="4">
        <f>_332_2018_07_18_outfile_posicao[[#This Row],[8686,881807]]/_332_2018_07_18_outfile_posicao[[#Headers],[8686,881807]]</f>
        <v>0.96451038465954875</v>
      </c>
      <c r="R1226">
        <f>_332_2018_07_18_outfile_posicao[[#This Row],[8686,881807]]-P1225</f>
        <v>758.09357584943882</v>
      </c>
      <c r="S1226">
        <f>(_332_2018_07_18_outfile_posicao[[#This Row],[hora bus]]-I1225)*86000</f>
        <v>351.36574090574868</v>
      </c>
      <c r="T1226">
        <f>_332_2018_07_18_outfile_posicao[[#This Row],[desloc]]/_332_2018_07_18_outfile_posicao[[#This Row],[seconds]]</f>
        <v>2.1575625839196197</v>
      </c>
      <c r="U1226">
        <f>_332_2018_07_18_outfile_posicao[[#This Row],[spd m/s]]*3.6</f>
        <v>7.7672253021106314</v>
      </c>
      <c r="V1226" s="2"/>
      <c r="W1226" s="2">
        <f>IF(_332_2018_07_18_outfile_posicao[[#This Row],[cod bus]]=F1225,0,1)</f>
        <v>0</v>
      </c>
      <c r="X1226" s="2">
        <f>IF(_332_2018_07_18_outfile_posicao[[#This Row],[desloc]]&gt;=0,0,1)</f>
        <v>0</v>
      </c>
      <c r="Y1226" s="2">
        <f>IF(AND(_332_2018_07_18_outfile_posicao[[#This Row],[spd m/s]]&lt;1,_332_2018_07_18_outfile_posicao[[#This Row],[spd m/s]]&lt;&gt;0),1,0)</f>
        <v>0</v>
      </c>
      <c r="Z1226" s="2">
        <f>IF(Z1225=0.5,IF(P1226&gt;=P1227,0.5,1),IF(_332_2018_07_18_outfile_posicao[[#This Row],[desloc]]&lt;-1000,IF(P1226&gt;=P1227,IF(AND(Z1225=0.5,P1226=P1227),0,IF(P1226&lt;700,0.5,0)),1),IF(AND(X1226&gt;0,X1225&gt;0,_332_2018_07_18_outfile_posicao[[#This Row],[8686,881807]]&lt;500,_332_2018_07_18_outfile_posicao[[#This Row],[desloc]]&gt;0),IF(_332_2018_07_18_outfile_posicao[[#This Row],[8686,881807]]&lt;500,1,0),0)))</f>
        <v>0</v>
      </c>
      <c r="AA1226" s="2">
        <f t="shared" si="19"/>
        <v>8581.6037309236508</v>
      </c>
      <c r="AB1226" s="2">
        <f>IF(_332_2018_07_18_outfile_posicao[[#This Row],[inicio]]=1,0,IF(AB1225&gt;0,0.5,IF(_332_2018_07_18_outfile_posicao[[#This Row],[max dist]]=_332_2018_07_18_outfile_posicao[[#This Row],[8686,881807]],1,0)))</f>
        <v>0</v>
      </c>
      <c r="AC1226" s="2">
        <f>IF(_332_2018_07_18_outfile_posicao[[#This Row],[fim]]=0,AC1227+1,0)</f>
        <v>2</v>
      </c>
      <c r="AD1226" s="2"/>
      <c r="AE1226" s="2"/>
      <c r="AF1226" s="2"/>
      <c r="AG1226" s="2"/>
      <c r="AH1226" s="2"/>
      <c r="AI1226" s="2"/>
    </row>
    <row r="1227" spans="1:35" x14ac:dyDescent="0.25">
      <c r="A1227">
        <v>1448</v>
      </c>
      <c r="B1227">
        <v>1</v>
      </c>
      <c r="C1227" s="2" t="s">
        <v>3898</v>
      </c>
      <c r="D1227">
        <v>332</v>
      </c>
      <c r="E1227" s="2" t="s">
        <v>5662</v>
      </c>
      <c r="F1227" s="2" t="s">
        <v>4931</v>
      </c>
      <c r="G1227" s="2">
        <v>1226</v>
      </c>
      <c r="H1227" t="b">
        <v>1</v>
      </c>
      <c r="I1227" s="3">
        <v>43299.543576388889</v>
      </c>
      <c r="J1227" s="2">
        <v>1480</v>
      </c>
      <c r="K1227" s="2">
        <v>-23.589840250000002</v>
      </c>
      <c r="L1227" s="2">
        <v>-46.634743</v>
      </c>
      <c r="M1227" s="2">
        <f>IF(AND(_332_2018_07_18_outfile_posicao[[#This Row],[hora bus]]=I1226,_332_2018_07_18_outfile_posicao[[#This Row],[lat bus]]=K1226,_332_2018_07_18_outfile_posicao[[#This Row],[lon bus]]=L1226),1,0)</f>
        <v>0</v>
      </c>
      <c r="N1227">
        <v>266</v>
      </c>
      <c r="O1227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0.74999992302026086</v>
      </c>
      <c r="P1227">
        <f>VLOOKUP(_332_2018_07_18_outfile_posicao[[#This Row],[shape]],shape!A:D,4,0)+VLOOKUP(_332_2018_07_18_outfile_posicao[[#This Row],[shape]]+1,shape!A:E,5,0)*_332_2018_07_18_outfile_posicao[[#This Row],[% avanc]]</f>
        <v>8422.7613732124646</v>
      </c>
      <c r="Q1227" s="4">
        <f>_332_2018_07_18_outfile_posicao[[#This Row],[8686,881807]]/_332_2018_07_18_outfile_posicao[[#Headers],[8686,881807]]</f>
        <v>0.96959548435726339</v>
      </c>
      <c r="R1227">
        <f>_332_2018_07_18_outfile_posicao[[#This Row],[8686,881807]]-P1226</f>
        <v>44.173660050859326</v>
      </c>
      <c r="S1227">
        <f>(_332_2018_07_18_outfile_posicao[[#This Row],[hora bus]]-I1226)*86000</f>
        <v>4.9768517637858167</v>
      </c>
      <c r="T1227">
        <f>_332_2018_07_18_outfile_posicao[[#This Row],[desloc]]/_332_2018_07_18_outfile_posicao[[#This Row],[seconds]]</f>
        <v>8.875823944022212</v>
      </c>
      <c r="U1227">
        <f>_332_2018_07_18_outfile_posicao[[#This Row],[spd m/s]]*3.6</f>
        <v>31.952966198479963</v>
      </c>
      <c r="V1227" s="2"/>
      <c r="W1227" s="2">
        <f>IF(_332_2018_07_18_outfile_posicao[[#This Row],[cod bus]]=F1226,0,1)</f>
        <v>0</v>
      </c>
      <c r="X1227" s="2">
        <f>IF(_332_2018_07_18_outfile_posicao[[#This Row],[desloc]]&gt;=0,0,1)</f>
        <v>0</v>
      </c>
      <c r="Y1227" s="2">
        <f>IF(AND(_332_2018_07_18_outfile_posicao[[#This Row],[spd m/s]]&lt;1,_332_2018_07_18_outfile_posicao[[#This Row],[spd m/s]]&lt;&gt;0),1,0)</f>
        <v>0</v>
      </c>
      <c r="Z1227" s="2">
        <f>IF(Z1226=0.5,IF(P1227&gt;=P1228,0.5,1),IF(_332_2018_07_18_outfile_posicao[[#This Row],[desloc]]&lt;-1000,IF(P1227&gt;=P1228,IF(AND(Z1226=0.5,P1227=P1228),0,IF(P1227&lt;700,0.5,0)),1),IF(AND(X1227&gt;0,X1226&gt;0,_332_2018_07_18_outfile_posicao[[#This Row],[8686,881807]]&lt;500,_332_2018_07_18_outfile_posicao[[#This Row],[desloc]]&gt;0),IF(_332_2018_07_18_outfile_posicao[[#This Row],[8686,881807]]&lt;500,1,0),0)))</f>
        <v>0</v>
      </c>
      <c r="AA1227" s="2">
        <f t="shared" si="19"/>
        <v>8581.6037309236508</v>
      </c>
      <c r="AB1227" s="2">
        <f>IF(_332_2018_07_18_outfile_posicao[[#This Row],[inicio]]=1,0,IF(AB1226&gt;0,0.5,IF(_332_2018_07_18_outfile_posicao[[#This Row],[max dist]]=_332_2018_07_18_outfile_posicao[[#This Row],[8686,881807]],1,0)))</f>
        <v>0</v>
      </c>
      <c r="AC1227" s="2">
        <f>IF(_332_2018_07_18_outfile_posicao[[#This Row],[fim]]=0,AC1228+1,0)</f>
        <v>1</v>
      </c>
      <c r="AD1227" s="2"/>
      <c r="AE1227" s="2"/>
      <c r="AF1227" s="2"/>
      <c r="AG1227" s="2"/>
      <c r="AH1227" s="2"/>
      <c r="AI1227" s="2"/>
    </row>
    <row r="1228" spans="1:35" x14ac:dyDescent="0.25">
      <c r="A1228">
        <v>1450</v>
      </c>
      <c r="B1228">
        <v>1</v>
      </c>
      <c r="C1228" s="2" t="s">
        <v>3899</v>
      </c>
      <c r="D1228">
        <v>332</v>
      </c>
      <c r="E1228" s="2" t="s">
        <v>5663</v>
      </c>
      <c r="F1228" s="2" t="s">
        <v>4931</v>
      </c>
      <c r="G1228" s="2">
        <v>1227</v>
      </c>
      <c r="H1228" t="b">
        <v>1</v>
      </c>
      <c r="I1228" s="3">
        <v>43299.54415509259</v>
      </c>
      <c r="J1228" s="2">
        <v>1483</v>
      </c>
      <c r="K1228" s="2">
        <v>-23.589368499999999</v>
      </c>
      <c r="L1228" s="2">
        <v>-46.633852500000003</v>
      </c>
      <c r="M1228" s="2">
        <f>IF(AND(_332_2018_07_18_outfile_posicao[[#This Row],[hora bus]]=I1227,_332_2018_07_18_outfile_posicao[[#This Row],[lat bus]]=K1227,_332_2018_07_18_outfile_posicao[[#This Row],[lon bus]]=L1227),1,0)</f>
        <v>0</v>
      </c>
      <c r="N1228">
        <v>272</v>
      </c>
      <c r="O1228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0.49999999148973956</v>
      </c>
      <c r="P1228">
        <f>VLOOKUP(_332_2018_07_18_outfile_posicao[[#This Row],[shape]],shape!A:D,4,0)+VLOOKUP(_332_2018_07_18_outfile_posicao[[#This Row],[shape]]+1,shape!A:E,5,0)*_332_2018_07_18_outfile_posicao[[#This Row],[% avanc]]</f>
        <v>8581.6037309236508</v>
      </c>
      <c r="Q1228" s="4">
        <f>_332_2018_07_18_outfile_posicao[[#This Row],[8686,881807]]/_332_2018_07_18_outfile_posicao[[#Headers],[8686,881807]]</f>
        <v>0.98788079791859096</v>
      </c>
      <c r="R1228">
        <f>_332_2018_07_18_outfile_posicao[[#This Row],[8686,881807]]-P1227</f>
        <v>158.8423577111862</v>
      </c>
      <c r="S1228">
        <f>(_332_2018_07_18_outfile_posicao[[#This Row],[hora bus]]-I1227)*86000</f>
        <v>49.768518263590522</v>
      </c>
      <c r="T1228">
        <f>_332_2018_07_18_outfile_posicao[[#This Row],[desloc]]/_332_2018_07_18_outfile_posicao[[#This Row],[seconds]]</f>
        <v>3.191623203847552</v>
      </c>
      <c r="U1228">
        <f>_332_2018_07_18_outfile_posicao[[#This Row],[spd m/s]]*3.6</f>
        <v>11.489843533851188</v>
      </c>
      <c r="V1228" s="2"/>
      <c r="W1228" s="2">
        <f>IF(_332_2018_07_18_outfile_posicao[[#This Row],[cod bus]]=F1227,0,1)</f>
        <v>0</v>
      </c>
      <c r="X1228" s="2">
        <f>IF(_332_2018_07_18_outfile_posicao[[#This Row],[desloc]]&gt;=0,0,1)</f>
        <v>0</v>
      </c>
      <c r="Y1228" s="2">
        <f>IF(AND(_332_2018_07_18_outfile_posicao[[#This Row],[spd m/s]]&lt;1,_332_2018_07_18_outfile_posicao[[#This Row],[spd m/s]]&lt;&gt;0),1,0)</f>
        <v>0</v>
      </c>
      <c r="Z1228" s="2">
        <f>IF(Z1227=0.5,IF(P1228&gt;=P1229,0.5,1),IF(_332_2018_07_18_outfile_posicao[[#This Row],[desloc]]&lt;-1000,IF(P1228&gt;=P1229,IF(AND(Z1227=0.5,P1228=P1229),0,IF(P1228&lt;700,0.5,0)),1),IF(AND(X1228&gt;0,X1227&gt;0,_332_2018_07_18_outfile_posicao[[#This Row],[8686,881807]]&lt;500,_332_2018_07_18_outfile_posicao[[#This Row],[desloc]]&gt;0),IF(_332_2018_07_18_outfile_posicao[[#This Row],[8686,881807]]&lt;500,1,0),0)))</f>
        <v>0</v>
      </c>
      <c r="AA1228" s="2">
        <f t="shared" si="19"/>
        <v>8581.6037309236508</v>
      </c>
      <c r="AB1228" s="2">
        <f>IF(_332_2018_07_18_outfile_posicao[[#This Row],[inicio]]=1,0,IF(AB1227&gt;0,0.5,IF(_332_2018_07_18_outfile_posicao[[#This Row],[max dist]]=_332_2018_07_18_outfile_posicao[[#This Row],[8686,881807]],1,0)))</f>
        <v>1</v>
      </c>
      <c r="AC1228" s="2">
        <f>IF(_332_2018_07_18_outfile_posicao[[#This Row],[fim]]=0,AC1229+1,0)</f>
        <v>0</v>
      </c>
      <c r="AD1228" s="2"/>
      <c r="AE1228" s="2"/>
      <c r="AF1228" s="2"/>
      <c r="AG1228" s="2"/>
      <c r="AH1228" s="2"/>
      <c r="AI1228" s="2"/>
    </row>
    <row r="1229" spans="1:35" x14ac:dyDescent="0.25">
      <c r="A1229">
        <v>1572</v>
      </c>
      <c r="B1229">
        <v>1</v>
      </c>
      <c r="C1229" s="2" t="s">
        <v>3986</v>
      </c>
      <c r="D1229">
        <v>332</v>
      </c>
      <c r="E1229" s="2" t="s">
        <v>5576</v>
      </c>
      <c r="F1229" s="2" t="s">
        <v>4931</v>
      </c>
      <c r="G1229" s="2">
        <v>1228</v>
      </c>
      <c r="H1229" t="b">
        <v>1</v>
      </c>
      <c r="I1229" s="3">
        <v>43299.587789351855</v>
      </c>
      <c r="J1229" s="2">
        <v>1590</v>
      </c>
      <c r="K1229" s="2">
        <v>-23.639825999999999</v>
      </c>
      <c r="L1229" s="2">
        <v>-46.607307499999997</v>
      </c>
      <c r="M1229" s="2">
        <f>IF(AND(_332_2018_07_18_outfile_posicao[[#This Row],[hora bus]]=I1228,_332_2018_07_18_outfile_posicao[[#This Row],[lat bus]]=K1228,_332_2018_07_18_outfile_posicao[[#This Row],[lon bus]]=L1228),1,0)</f>
        <v>0</v>
      </c>
      <c r="N1229">
        <v>1</v>
      </c>
      <c r="O1229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1229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1229" s="4">
        <f>_332_2018_07_18_outfile_posicao[[#This Row],[8686,881807]]/_332_2018_07_18_outfile_posicao[[#Headers],[8686,881807]]</f>
        <v>5.2380543083378913E-4</v>
      </c>
      <c r="R1229">
        <f>_332_2018_07_18_outfile_posicao[[#This Row],[8686,881807]]-P1228</f>
        <v>-8577.0534950561323</v>
      </c>
      <c r="S1229">
        <f>(_332_2018_07_18_outfile_posicao[[#This Row],[hora bus]]-I1228)*86000</f>
        <v>3752.5462968478678</v>
      </c>
      <c r="T1229">
        <f>_332_2018_07_18_outfile_posicao[[#This Row],[desloc]]/_332_2018_07_18_outfile_posicao[[#This Row],[seconds]]</f>
        <v>-2.2856622721112974</v>
      </c>
      <c r="U1229">
        <f>_332_2018_07_18_outfile_posicao[[#This Row],[spd m/s]]*3.6</f>
        <v>-8.2283841796006705</v>
      </c>
      <c r="V1229" s="2"/>
      <c r="W1229" s="2">
        <f>IF(_332_2018_07_18_outfile_posicao[[#This Row],[cod bus]]=F1228,0,1)</f>
        <v>0</v>
      </c>
      <c r="X1229" s="2">
        <f>IF(_332_2018_07_18_outfile_posicao[[#This Row],[desloc]]&gt;=0,0,1)</f>
        <v>1</v>
      </c>
      <c r="Y1229" s="2">
        <f>IF(AND(_332_2018_07_18_outfile_posicao[[#This Row],[spd m/s]]&lt;1,_332_2018_07_18_outfile_posicao[[#This Row],[spd m/s]]&lt;&gt;0),1,0)</f>
        <v>1</v>
      </c>
      <c r="Z1229" s="2">
        <f>IF(Z1228=0.5,IF(P1229&gt;=P1230,0.5,1),IF(_332_2018_07_18_outfile_posicao[[#This Row],[desloc]]&lt;-1000,IF(P1229&gt;=P1230,IF(AND(Z1228=0.5,P1229=P1230),0,IF(P1229&lt;700,0.5,0)),1),IF(AND(X1229&gt;0,X1228&gt;0,_332_2018_07_18_outfile_posicao[[#This Row],[8686,881807]]&lt;500,_332_2018_07_18_outfile_posicao[[#This Row],[desloc]]&gt;0),IF(_332_2018_07_18_outfile_posicao[[#This Row],[8686,881807]]&lt;500,1,0),0)))</f>
        <v>0.5</v>
      </c>
      <c r="AA1229" s="2">
        <f t="shared" si="19"/>
        <v>0</v>
      </c>
      <c r="AB1229" s="2">
        <f>IF(_332_2018_07_18_outfile_posicao[[#This Row],[inicio]]=1,0,IF(AB1228&gt;0,0.5,IF(_332_2018_07_18_outfile_posicao[[#This Row],[max dist]]=_332_2018_07_18_outfile_posicao[[#This Row],[8686,881807]],1,0)))</f>
        <v>0.5</v>
      </c>
      <c r="AC1229" s="2">
        <f>IF(_332_2018_07_18_outfile_posicao[[#This Row],[fim]]=0,AC1230+1,0)</f>
        <v>0</v>
      </c>
      <c r="AD1229" s="2"/>
      <c r="AE1229" s="2"/>
      <c r="AF1229" s="2"/>
      <c r="AG1229" s="2"/>
      <c r="AH1229" s="2"/>
      <c r="AI1229" s="2"/>
    </row>
    <row r="1230" spans="1:35" x14ac:dyDescent="0.25">
      <c r="A1230">
        <v>1574</v>
      </c>
      <c r="B1230">
        <v>1</v>
      </c>
      <c r="C1230" s="2" t="s">
        <v>3988</v>
      </c>
      <c r="D1230">
        <v>332</v>
      </c>
      <c r="E1230" s="2" t="s">
        <v>5669</v>
      </c>
      <c r="F1230" s="2" t="s">
        <v>4931</v>
      </c>
      <c r="G1230" s="2">
        <v>1229</v>
      </c>
      <c r="H1230" t="b">
        <v>1</v>
      </c>
      <c r="I1230" s="3">
        <v>43299.588379629633</v>
      </c>
      <c r="J1230" s="2">
        <v>1592</v>
      </c>
      <c r="K1230" s="2">
        <v>-23.639825999999999</v>
      </c>
      <c r="L1230" s="2">
        <v>-46.607307499999997</v>
      </c>
      <c r="M1230" s="2">
        <f>IF(AND(_332_2018_07_18_outfile_posicao[[#This Row],[hora bus]]=I1229,_332_2018_07_18_outfile_posicao[[#This Row],[lat bus]]=K1229,_332_2018_07_18_outfile_posicao[[#This Row],[lon bus]]=L1229),1,0)</f>
        <v>0</v>
      </c>
      <c r="N1230">
        <v>1</v>
      </c>
      <c r="O1230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1230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1230" s="4">
        <f>_332_2018_07_18_outfile_posicao[[#This Row],[8686,881807]]/_332_2018_07_18_outfile_posicao[[#Headers],[8686,881807]]</f>
        <v>5.2380543083378913E-4</v>
      </c>
      <c r="R1230">
        <f>_332_2018_07_18_outfile_posicao[[#This Row],[8686,881807]]-P1229</f>
        <v>0</v>
      </c>
      <c r="S1230">
        <f>(_332_2018_07_18_outfile_posicao[[#This Row],[hora bus]]-I1229)*86000</f>
        <v>50.763888866640627</v>
      </c>
      <c r="T1230">
        <f>_332_2018_07_18_outfile_posicao[[#This Row],[desloc]]/_332_2018_07_18_outfile_posicao[[#This Row],[seconds]]</f>
        <v>0</v>
      </c>
      <c r="U1230">
        <f>_332_2018_07_18_outfile_posicao[[#This Row],[spd m/s]]*3.6</f>
        <v>0</v>
      </c>
      <c r="V1230" s="2"/>
      <c r="W1230" s="2">
        <f>IF(_332_2018_07_18_outfile_posicao[[#This Row],[cod bus]]=F1229,0,1)</f>
        <v>0</v>
      </c>
      <c r="X1230" s="2">
        <f>IF(_332_2018_07_18_outfile_posicao[[#This Row],[desloc]]&gt;=0,0,1)</f>
        <v>0</v>
      </c>
      <c r="Y1230" s="2">
        <f>IF(AND(_332_2018_07_18_outfile_posicao[[#This Row],[spd m/s]]&lt;1,_332_2018_07_18_outfile_posicao[[#This Row],[spd m/s]]&lt;&gt;0),1,0)</f>
        <v>0</v>
      </c>
      <c r="Z1230" s="2">
        <f>IF(Z1229=0.5,IF(P1230&gt;=P1231,0.5,1),IF(_332_2018_07_18_outfile_posicao[[#This Row],[desloc]]&lt;-1000,IF(P1230&gt;=P1231,IF(AND(Z1229=0.5,P1230=P1231),0,IF(P1230&lt;700,0.5,0)),1),IF(AND(X1230&gt;0,X1229&gt;0,_332_2018_07_18_outfile_posicao[[#This Row],[8686,881807]]&lt;500,_332_2018_07_18_outfile_posicao[[#This Row],[desloc]]&gt;0),IF(_332_2018_07_18_outfile_posicao[[#This Row],[8686,881807]]&lt;500,1,0),0)))</f>
        <v>1</v>
      </c>
      <c r="AA1230" s="2">
        <f t="shared" si="19"/>
        <v>0</v>
      </c>
      <c r="AB1230" s="2">
        <f>IF(_332_2018_07_18_outfile_posicao[[#This Row],[inicio]]=1,0,IF(AB1229&gt;0,0.5,IF(_332_2018_07_18_outfile_posicao[[#This Row],[max dist]]=_332_2018_07_18_outfile_posicao[[#This Row],[8686,881807]],1,0)))</f>
        <v>0</v>
      </c>
      <c r="AC1230" s="2">
        <f>IF(_332_2018_07_18_outfile_posicao[[#This Row],[fim]]=0,AC1231+1,0)</f>
        <v>40</v>
      </c>
      <c r="AD1230" s="2"/>
      <c r="AE1230" s="2"/>
      <c r="AF1230" s="2"/>
      <c r="AG1230" s="2"/>
      <c r="AH1230" s="2"/>
      <c r="AI1230" s="2"/>
    </row>
    <row r="1231" spans="1:35" x14ac:dyDescent="0.25">
      <c r="A1231">
        <v>1575</v>
      </c>
      <c r="B1231">
        <v>1</v>
      </c>
      <c r="C1231" s="2" t="s">
        <v>3989</v>
      </c>
      <c r="D1231">
        <v>332</v>
      </c>
      <c r="E1231" s="2" t="s">
        <v>5670</v>
      </c>
      <c r="F1231" s="2" t="s">
        <v>4931</v>
      </c>
      <c r="G1231" s="2">
        <v>1230</v>
      </c>
      <c r="H1231" t="b">
        <v>1</v>
      </c>
      <c r="I1231" s="3">
        <v>43299.588923611111</v>
      </c>
      <c r="J1231" s="2">
        <v>1594</v>
      </c>
      <c r="K1231" s="2">
        <v>-23.639073</v>
      </c>
      <c r="L1231" s="2">
        <v>-46.607468500000003</v>
      </c>
      <c r="M1231" s="2">
        <f>IF(AND(_332_2018_07_18_outfile_posicao[[#This Row],[hora bus]]=I1230,_332_2018_07_18_outfile_posicao[[#This Row],[lat bus]]=K1230,_332_2018_07_18_outfile_posicao[[#This Row],[lon bus]]=L1230),1,0)</f>
        <v>0</v>
      </c>
      <c r="N1231">
        <v>6</v>
      </c>
      <c r="O1231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0.49999999931773031</v>
      </c>
      <c r="P1231">
        <f>VLOOKUP(_332_2018_07_18_outfile_posicao[[#This Row],[shape]],shape!A:D,4,0)+VLOOKUP(_332_2018_07_18_outfile_posicao[[#This Row],[shape]]+1,shape!A:E,5,0)*_332_2018_07_18_outfile_posicao[[#This Row],[% avanc]]</f>
        <v>93.833297087586004</v>
      </c>
      <c r="Q1231" s="4">
        <f>_332_2018_07_18_outfile_posicao[[#This Row],[8686,881807]]/_332_2018_07_18_outfile_posicao[[#Headers],[8686,881807]]</f>
        <v>1.080172369928804E-2</v>
      </c>
      <c r="R1231">
        <f>_332_2018_07_18_outfile_posicao[[#This Row],[8686,881807]]-P1230</f>
        <v>89.283061220068163</v>
      </c>
      <c r="S1231">
        <f>(_332_2018_07_18_outfile_posicao[[#This Row],[hora bus]]-I1230)*86000</f>
        <v>46.782407080172561</v>
      </c>
      <c r="T1231">
        <f>_332_2018_07_18_outfile_posicao[[#This Row],[desloc]]/_332_2018_07_18_outfile_posicao[[#This Row],[seconds]]</f>
        <v>1.9084751468016774</v>
      </c>
      <c r="U1231">
        <f>_332_2018_07_18_outfile_posicao[[#This Row],[spd m/s]]*3.6</f>
        <v>6.8705105284860384</v>
      </c>
      <c r="V1231" s="2"/>
      <c r="W1231" s="2">
        <f>IF(_332_2018_07_18_outfile_posicao[[#This Row],[cod bus]]=F1230,0,1)</f>
        <v>0</v>
      </c>
      <c r="X1231" s="2">
        <f>IF(_332_2018_07_18_outfile_posicao[[#This Row],[desloc]]&gt;=0,0,1)</f>
        <v>0</v>
      </c>
      <c r="Y1231" s="2">
        <f>IF(AND(_332_2018_07_18_outfile_posicao[[#This Row],[spd m/s]]&lt;1,_332_2018_07_18_outfile_posicao[[#This Row],[spd m/s]]&lt;&gt;0),1,0)</f>
        <v>0</v>
      </c>
      <c r="Z1231" s="2">
        <f>IF(Z1230=0.5,IF(P1231&gt;=P1232,0.5,1),IF(_332_2018_07_18_outfile_posicao[[#This Row],[desloc]]&lt;-1000,IF(P1231&gt;=P1232,IF(AND(Z1230=0.5,P1231=P1232),0,IF(P1231&lt;700,0.5,0)),1),IF(AND(X1231&gt;0,X1230&gt;0,_332_2018_07_18_outfile_posicao[[#This Row],[8686,881807]]&lt;500,_332_2018_07_18_outfile_posicao[[#This Row],[desloc]]&gt;0),IF(_332_2018_07_18_outfile_posicao[[#This Row],[8686,881807]]&lt;500,1,0),0)))</f>
        <v>0</v>
      </c>
      <c r="AA1231" s="2">
        <f t="shared" si="19"/>
        <v>8378.5877131616053</v>
      </c>
      <c r="AB1231" s="2">
        <f>IF(_332_2018_07_18_outfile_posicao[[#This Row],[inicio]]=1,0,IF(AB1230&gt;0,0.5,IF(_332_2018_07_18_outfile_posicao[[#This Row],[max dist]]=_332_2018_07_18_outfile_posicao[[#This Row],[8686,881807]],1,0)))</f>
        <v>0</v>
      </c>
      <c r="AC1231" s="2">
        <f>IF(_332_2018_07_18_outfile_posicao[[#This Row],[fim]]=0,AC1232+1,0)</f>
        <v>39</v>
      </c>
      <c r="AD1231" s="2"/>
      <c r="AE1231" s="2"/>
      <c r="AF1231" s="2"/>
      <c r="AG1231" s="2"/>
      <c r="AH1231" s="2"/>
      <c r="AI1231" s="2"/>
    </row>
    <row r="1232" spans="1:35" x14ac:dyDescent="0.25">
      <c r="A1232">
        <v>1577</v>
      </c>
      <c r="B1232">
        <v>1</v>
      </c>
      <c r="C1232" s="2" t="s">
        <v>3991</v>
      </c>
      <c r="D1232">
        <v>332</v>
      </c>
      <c r="E1232" s="2" t="s">
        <v>5671</v>
      </c>
      <c r="F1232" s="2" t="s">
        <v>4931</v>
      </c>
      <c r="G1232" s="2">
        <v>1231</v>
      </c>
      <c r="H1232" t="b">
        <v>1</v>
      </c>
      <c r="I1232" s="3">
        <v>43299.589444444442</v>
      </c>
      <c r="J1232" s="2">
        <v>1596</v>
      </c>
      <c r="K1232" s="2">
        <v>-23.637050500000001</v>
      </c>
      <c r="L1232" s="2">
        <v>-46.607179000000002</v>
      </c>
      <c r="M1232" s="2">
        <f>IF(AND(_332_2018_07_18_outfile_posicao[[#This Row],[hora bus]]=I1231,_332_2018_07_18_outfile_posicao[[#This Row],[lat bus]]=K1231,_332_2018_07_18_outfile_posicao[[#This Row],[lon bus]]=L1231),1,0)</f>
        <v>0</v>
      </c>
      <c r="N1232">
        <v>33</v>
      </c>
      <c r="O1232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0.7614542353437066</v>
      </c>
      <c r="P1232">
        <f>VLOOKUP(_332_2018_07_18_outfile_posicao[[#This Row],[shape]],shape!A:D,4,0)+VLOOKUP(_332_2018_07_18_outfile_posicao[[#This Row],[shape]]+1,shape!A:E,5,0)*_332_2018_07_18_outfile_posicao[[#This Row],[% avanc]]</f>
        <v>391.02659620900408</v>
      </c>
      <c r="Q1232" s="4">
        <f>_332_2018_07_18_outfile_posicao[[#This Row],[8686,881807]]/_332_2018_07_18_outfile_posicao[[#Headers],[8686,881807]]</f>
        <v>4.5013458787238232E-2</v>
      </c>
      <c r="R1232">
        <f>_332_2018_07_18_outfile_posicao[[#This Row],[8686,881807]]-P1231</f>
        <v>297.19329912141808</v>
      </c>
      <c r="S1232">
        <f>(_332_2018_07_18_outfile_posicao[[#This Row],[hora bus]]-I1231)*86000</f>
        <v>44.791666499804705</v>
      </c>
      <c r="T1232">
        <f>_332_2018_07_18_outfile_posicao[[#This Row],[desloc]]/_332_2018_07_18_outfile_posicao[[#This Row],[seconds]]</f>
        <v>6.6350132144048235</v>
      </c>
      <c r="U1232">
        <f>_332_2018_07_18_outfile_posicao[[#This Row],[spd m/s]]*3.6</f>
        <v>23.886047571857365</v>
      </c>
      <c r="V1232" s="2"/>
      <c r="W1232" s="2">
        <f>IF(_332_2018_07_18_outfile_posicao[[#This Row],[cod bus]]=F1231,0,1)</f>
        <v>0</v>
      </c>
      <c r="X1232" s="2">
        <f>IF(_332_2018_07_18_outfile_posicao[[#This Row],[desloc]]&gt;=0,0,1)</f>
        <v>0</v>
      </c>
      <c r="Y1232" s="2">
        <f>IF(AND(_332_2018_07_18_outfile_posicao[[#This Row],[spd m/s]]&lt;1,_332_2018_07_18_outfile_posicao[[#This Row],[spd m/s]]&lt;&gt;0),1,0)</f>
        <v>0</v>
      </c>
      <c r="Z1232" s="2">
        <f>IF(Z1231=0.5,IF(P1232&gt;=P1233,0.5,1),IF(_332_2018_07_18_outfile_posicao[[#This Row],[desloc]]&lt;-1000,IF(P1232&gt;=P1233,IF(AND(Z1231=0.5,P1232=P1233),0,IF(P1232&lt;700,0.5,0)),1),IF(AND(X1232&gt;0,X1231&gt;0,_332_2018_07_18_outfile_posicao[[#This Row],[8686,881807]]&lt;500,_332_2018_07_18_outfile_posicao[[#This Row],[desloc]]&gt;0),IF(_332_2018_07_18_outfile_posicao[[#This Row],[8686,881807]]&lt;500,1,0),0)))</f>
        <v>0</v>
      </c>
      <c r="AA1232" s="2">
        <f t="shared" si="19"/>
        <v>8378.5877131616053</v>
      </c>
      <c r="AB1232" s="2">
        <f>IF(_332_2018_07_18_outfile_posicao[[#This Row],[inicio]]=1,0,IF(AB1231&gt;0,0.5,IF(_332_2018_07_18_outfile_posicao[[#This Row],[max dist]]=_332_2018_07_18_outfile_posicao[[#This Row],[8686,881807]],1,0)))</f>
        <v>0</v>
      </c>
      <c r="AC1232" s="2">
        <f>IF(_332_2018_07_18_outfile_posicao[[#This Row],[fim]]=0,AC1233+1,0)</f>
        <v>38</v>
      </c>
      <c r="AD1232" s="2"/>
      <c r="AE1232" s="2"/>
      <c r="AF1232" s="2"/>
      <c r="AG1232" s="2"/>
      <c r="AH1232" s="2"/>
      <c r="AI1232" s="2"/>
    </row>
    <row r="1233" spans="1:35" x14ac:dyDescent="0.25">
      <c r="A1233">
        <v>1578</v>
      </c>
      <c r="B1233">
        <v>1</v>
      </c>
      <c r="C1233" s="2" t="s">
        <v>3992</v>
      </c>
      <c r="D1233">
        <v>332</v>
      </c>
      <c r="E1233" s="2" t="s">
        <v>5671</v>
      </c>
      <c r="F1233" s="2" t="s">
        <v>4931</v>
      </c>
      <c r="G1233" s="2">
        <v>1232</v>
      </c>
      <c r="H1233" t="b">
        <v>1</v>
      </c>
      <c r="I1233" s="3">
        <v>43299.589965277781</v>
      </c>
      <c r="J1233" s="2">
        <v>1598</v>
      </c>
      <c r="K1233" s="2">
        <v>-23.635387000000001</v>
      </c>
      <c r="L1233" s="2">
        <v>-46.6061555</v>
      </c>
      <c r="M1233" s="2">
        <f>IF(AND(_332_2018_07_18_outfile_posicao[[#This Row],[hora bus]]=I1232,_332_2018_07_18_outfile_posicao[[#This Row],[lat bus]]=K1232,_332_2018_07_18_outfile_posicao[[#This Row],[lon bus]]=L1232),1,0)</f>
        <v>0</v>
      </c>
      <c r="N1233">
        <v>47</v>
      </c>
      <c r="O1233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0.49999996594661322</v>
      </c>
      <c r="P1233">
        <f>VLOOKUP(_332_2018_07_18_outfile_posicao[[#This Row],[shape]],shape!A:D,4,0)+VLOOKUP(_332_2018_07_18_outfile_posicao[[#This Row],[shape]]+1,shape!A:E,5,0)*_332_2018_07_18_outfile_posicao[[#This Row],[% avanc]]</f>
        <v>639.57999517211829</v>
      </c>
      <c r="Q1233" s="4">
        <f>_332_2018_07_18_outfile_posicao[[#This Row],[8686,881807]]/_332_2018_07_18_outfile_posicao[[#Headers],[8686,881807]]</f>
        <v>7.3625958011393294E-2</v>
      </c>
      <c r="R1233">
        <f>_332_2018_07_18_outfile_posicao[[#This Row],[8686,881807]]-P1232</f>
        <v>248.5533989631142</v>
      </c>
      <c r="S1233">
        <f>(_332_2018_07_18_outfile_posicao[[#This Row],[hora bus]]-I1232)*86000</f>
        <v>44.79166712553706</v>
      </c>
      <c r="T1233">
        <f>_332_2018_07_18_outfile_posicao[[#This Row],[desloc]]/_332_2018_07_18_outfile_posicao[[#This Row],[seconds]]</f>
        <v>5.5490990827936058</v>
      </c>
      <c r="U1233">
        <f>_332_2018_07_18_outfile_posicao[[#This Row],[spd m/s]]*3.6</f>
        <v>19.976756698056981</v>
      </c>
      <c r="V1233" s="2"/>
      <c r="W1233" s="2">
        <f>IF(_332_2018_07_18_outfile_posicao[[#This Row],[cod bus]]=F1232,0,1)</f>
        <v>0</v>
      </c>
      <c r="X1233" s="2">
        <f>IF(_332_2018_07_18_outfile_posicao[[#This Row],[desloc]]&gt;=0,0,1)</f>
        <v>0</v>
      </c>
      <c r="Y1233" s="2">
        <f>IF(AND(_332_2018_07_18_outfile_posicao[[#This Row],[spd m/s]]&lt;1,_332_2018_07_18_outfile_posicao[[#This Row],[spd m/s]]&lt;&gt;0),1,0)</f>
        <v>0</v>
      </c>
      <c r="Z1233" s="2">
        <f>IF(Z1232=0.5,IF(P1233&gt;=P1234,0.5,1),IF(_332_2018_07_18_outfile_posicao[[#This Row],[desloc]]&lt;-1000,IF(P1233&gt;=P1234,IF(AND(Z1232=0.5,P1233=P1234),0,IF(P1233&lt;700,0.5,0)),1),IF(AND(X1233&gt;0,X1232&gt;0,_332_2018_07_18_outfile_posicao[[#This Row],[8686,881807]]&lt;500,_332_2018_07_18_outfile_posicao[[#This Row],[desloc]]&gt;0),IF(_332_2018_07_18_outfile_posicao[[#This Row],[8686,881807]]&lt;500,1,0),0)))</f>
        <v>0</v>
      </c>
      <c r="AA1233" s="2">
        <f t="shared" si="19"/>
        <v>8378.5877131616053</v>
      </c>
      <c r="AB1233" s="2">
        <f>IF(_332_2018_07_18_outfile_posicao[[#This Row],[inicio]]=1,0,IF(AB1232&gt;0,0.5,IF(_332_2018_07_18_outfile_posicao[[#This Row],[max dist]]=_332_2018_07_18_outfile_posicao[[#This Row],[8686,881807]],1,0)))</f>
        <v>0</v>
      </c>
      <c r="AC1233" s="2">
        <f>IF(_332_2018_07_18_outfile_posicao[[#This Row],[fim]]=0,AC1234+1,0)</f>
        <v>37</v>
      </c>
      <c r="AD1233" s="2"/>
      <c r="AE1233" s="2"/>
      <c r="AF1233" s="2"/>
      <c r="AG1233" s="2"/>
      <c r="AH1233" s="2"/>
      <c r="AI1233" s="2"/>
    </row>
    <row r="1234" spans="1:35" x14ac:dyDescent="0.25">
      <c r="A1234">
        <v>1590</v>
      </c>
      <c r="B1234">
        <v>1</v>
      </c>
      <c r="C1234" s="2" t="s">
        <v>4000</v>
      </c>
      <c r="D1234">
        <v>332</v>
      </c>
      <c r="E1234" s="2" t="s">
        <v>5677</v>
      </c>
      <c r="F1234" s="2" t="s">
        <v>4931</v>
      </c>
      <c r="G1234" s="2">
        <v>1233</v>
      </c>
      <c r="H1234" t="b">
        <v>1</v>
      </c>
      <c r="I1234" s="3">
        <v>43299.593368055554</v>
      </c>
      <c r="J1234" s="2">
        <v>1605</v>
      </c>
      <c r="K1234" s="2">
        <v>-23.631038</v>
      </c>
      <c r="L1234" s="2">
        <v>-46.604374999999997</v>
      </c>
      <c r="M1234" s="2">
        <f>IF(AND(_332_2018_07_18_outfile_posicao[[#This Row],[hora bus]]=I1233,_332_2018_07_18_outfile_posicao[[#This Row],[lat bus]]=K1233,_332_2018_07_18_outfile_posicao[[#This Row],[lon bus]]=L1233),1,0)</f>
        <v>0</v>
      </c>
      <c r="N1234">
        <v>58</v>
      </c>
      <c r="O1234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0.49999999861682409</v>
      </c>
      <c r="P1234">
        <f>VLOOKUP(_332_2018_07_18_outfile_posicao[[#This Row],[shape]],shape!A:D,4,0)+VLOOKUP(_332_2018_07_18_outfile_posicao[[#This Row],[shape]]+1,shape!A:E,5,0)*_332_2018_07_18_outfile_posicao[[#This Row],[% avanc]]</f>
        <v>1158.0785730435914</v>
      </c>
      <c r="Q1234" s="4">
        <f>_332_2018_07_18_outfile_posicao[[#This Row],[8686,881807]]/_332_2018_07_18_outfile_posicao[[#Headers],[8686,881807]]</f>
        <v>0.1333134948504073</v>
      </c>
      <c r="R1234">
        <f>_332_2018_07_18_outfile_posicao[[#This Row],[8686,881807]]-P1233</f>
        <v>518.49857787147312</v>
      </c>
      <c r="S1234">
        <f>(_332_2018_07_18_outfile_posicao[[#This Row],[hora bus]]-I1233)*86000</f>
        <v>292.63888846617192</v>
      </c>
      <c r="T1234">
        <f>_332_2018_07_18_outfile_posicao[[#This Row],[desloc]]/_332_2018_07_18_outfile_posicao[[#This Row],[seconds]]</f>
        <v>1.7718034010760324</v>
      </c>
      <c r="U1234">
        <f>_332_2018_07_18_outfile_posicao[[#This Row],[spd m/s]]*3.6</f>
        <v>6.3784922438737164</v>
      </c>
      <c r="V1234" s="2"/>
      <c r="W1234" s="2">
        <f>IF(_332_2018_07_18_outfile_posicao[[#This Row],[cod bus]]=F1233,0,1)</f>
        <v>0</v>
      </c>
      <c r="X1234" s="2">
        <f>IF(_332_2018_07_18_outfile_posicao[[#This Row],[desloc]]&gt;=0,0,1)</f>
        <v>0</v>
      </c>
      <c r="Y1234" s="2">
        <f>IF(AND(_332_2018_07_18_outfile_posicao[[#This Row],[spd m/s]]&lt;1,_332_2018_07_18_outfile_posicao[[#This Row],[spd m/s]]&lt;&gt;0),1,0)</f>
        <v>0</v>
      </c>
      <c r="Z1234" s="2">
        <f>IF(Z1233=0.5,IF(P1234&gt;=P1235,0.5,1),IF(_332_2018_07_18_outfile_posicao[[#This Row],[desloc]]&lt;-1000,IF(P1234&gt;=P1235,IF(AND(Z1233=0.5,P1234=P1235),0,IF(P1234&lt;700,0.5,0)),1),IF(AND(X1234&gt;0,X1233&gt;0,_332_2018_07_18_outfile_posicao[[#This Row],[8686,881807]]&lt;500,_332_2018_07_18_outfile_posicao[[#This Row],[desloc]]&gt;0),IF(_332_2018_07_18_outfile_posicao[[#This Row],[8686,881807]]&lt;500,1,0),0)))</f>
        <v>0</v>
      </c>
      <c r="AA1234" s="2">
        <f t="shared" si="19"/>
        <v>8378.5877131616053</v>
      </c>
      <c r="AB1234" s="2">
        <f>IF(_332_2018_07_18_outfile_posicao[[#This Row],[inicio]]=1,0,IF(AB1233&gt;0,0.5,IF(_332_2018_07_18_outfile_posicao[[#This Row],[max dist]]=_332_2018_07_18_outfile_posicao[[#This Row],[8686,881807]],1,0)))</f>
        <v>0</v>
      </c>
      <c r="AC1234" s="2">
        <f>IF(_332_2018_07_18_outfile_posicao[[#This Row],[fim]]=0,AC1235+1,0)</f>
        <v>36</v>
      </c>
      <c r="AD1234" s="2"/>
      <c r="AE1234" s="2"/>
      <c r="AF1234" s="2"/>
      <c r="AG1234" s="2"/>
      <c r="AH1234" s="2"/>
      <c r="AI1234" s="2"/>
    </row>
    <row r="1235" spans="1:35" x14ac:dyDescent="0.25">
      <c r="A1235">
        <v>1591</v>
      </c>
      <c r="B1235">
        <v>1</v>
      </c>
      <c r="C1235" s="2" t="s">
        <v>4001</v>
      </c>
      <c r="D1235">
        <v>332</v>
      </c>
      <c r="E1235" s="2" t="s">
        <v>5678</v>
      </c>
      <c r="F1235" s="2" t="s">
        <v>4931</v>
      </c>
      <c r="G1235" s="2">
        <v>1234</v>
      </c>
      <c r="H1235" t="b">
        <v>1</v>
      </c>
      <c r="I1235" s="3">
        <v>43299.594201388885</v>
      </c>
      <c r="J1235" s="2">
        <v>1608</v>
      </c>
      <c r="K1235" s="2">
        <v>-23.630552874999999</v>
      </c>
      <c r="L1235" s="2">
        <v>-46.604003874999997</v>
      </c>
      <c r="M1235" s="2">
        <f>IF(AND(_332_2018_07_18_outfile_posicao[[#This Row],[hora bus]]=I1234,_332_2018_07_18_outfile_posicao[[#This Row],[lat bus]]=K1234,_332_2018_07_18_outfile_posicao[[#This Row],[lon bus]]=L1234),1,0)</f>
        <v>0</v>
      </c>
      <c r="N1235">
        <v>60</v>
      </c>
      <c r="O1235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0.74028428865241436</v>
      </c>
      <c r="P1235">
        <f>VLOOKUP(_332_2018_07_18_outfile_posicao[[#This Row],[shape]],shape!A:D,4,0)+VLOOKUP(_332_2018_07_18_outfile_posicao[[#This Row],[shape]]+1,shape!A:E,5,0)*_332_2018_07_18_outfile_posicao[[#This Row],[% avanc]]</f>
        <v>1237.7325557028746</v>
      </c>
      <c r="Q1235" s="4">
        <f>_332_2018_07_18_outfile_posicao[[#This Row],[8686,881807]]/_332_2018_07_18_outfile_posicao[[#Headers],[8686,881807]]</f>
        <v>0.14248295109822881</v>
      </c>
      <c r="R1235">
        <f>_332_2018_07_18_outfile_posicao[[#This Row],[8686,881807]]-P1234</f>
        <v>79.653982659283201</v>
      </c>
      <c r="S1235">
        <f>(_332_2018_07_18_outfile_posicao[[#This Row],[hora bus]]-I1234)*86000</f>
        <v>71.666666524834</v>
      </c>
      <c r="T1235">
        <f>_332_2018_07_18_outfile_posicao[[#This Row],[desloc]]/_332_2018_07_18_outfile_posicao[[#This Row],[seconds]]</f>
        <v>1.1114509230268361</v>
      </c>
      <c r="U1235">
        <f>_332_2018_07_18_outfile_posicao[[#This Row],[spd m/s]]*3.6</f>
        <v>4.0012233228966103</v>
      </c>
      <c r="V1235" s="2"/>
      <c r="W1235" s="2">
        <f>IF(_332_2018_07_18_outfile_posicao[[#This Row],[cod bus]]=F1234,0,1)</f>
        <v>0</v>
      </c>
      <c r="X1235" s="2">
        <f>IF(_332_2018_07_18_outfile_posicao[[#This Row],[desloc]]&gt;=0,0,1)</f>
        <v>0</v>
      </c>
      <c r="Y1235" s="2">
        <f>IF(AND(_332_2018_07_18_outfile_posicao[[#This Row],[spd m/s]]&lt;1,_332_2018_07_18_outfile_posicao[[#This Row],[spd m/s]]&lt;&gt;0),1,0)</f>
        <v>0</v>
      </c>
      <c r="Z1235" s="2">
        <f>IF(Z1234=0.5,IF(P1235&gt;=P1236,0.5,1),IF(_332_2018_07_18_outfile_posicao[[#This Row],[desloc]]&lt;-1000,IF(P1235&gt;=P1236,IF(AND(Z1234=0.5,P1235=P1236),0,IF(P1235&lt;700,0.5,0)),1),IF(AND(X1235&gt;0,X1234&gt;0,_332_2018_07_18_outfile_posicao[[#This Row],[8686,881807]]&lt;500,_332_2018_07_18_outfile_posicao[[#This Row],[desloc]]&gt;0),IF(_332_2018_07_18_outfile_posicao[[#This Row],[8686,881807]]&lt;500,1,0),0)))</f>
        <v>0</v>
      </c>
      <c r="AA1235" s="2">
        <f t="shared" si="19"/>
        <v>8378.5877131616053</v>
      </c>
      <c r="AB1235" s="2">
        <f>IF(_332_2018_07_18_outfile_posicao[[#This Row],[inicio]]=1,0,IF(AB1234&gt;0,0.5,IF(_332_2018_07_18_outfile_posicao[[#This Row],[max dist]]=_332_2018_07_18_outfile_posicao[[#This Row],[8686,881807]],1,0)))</f>
        <v>0</v>
      </c>
      <c r="AC1235" s="2">
        <f>IF(_332_2018_07_18_outfile_posicao[[#This Row],[fim]]=0,AC1236+1,0)</f>
        <v>35</v>
      </c>
      <c r="AD1235" s="2"/>
      <c r="AE1235" s="2"/>
      <c r="AF1235" s="2"/>
      <c r="AG1235" s="2"/>
      <c r="AH1235" s="2"/>
      <c r="AI1235" s="2"/>
    </row>
    <row r="1236" spans="1:35" x14ac:dyDescent="0.25">
      <c r="A1236">
        <v>1598</v>
      </c>
      <c r="B1236">
        <v>1</v>
      </c>
      <c r="C1236" s="2" t="s">
        <v>4004</v>
      </c>
      <c r="D1236">
        <v>332</v>
      </c>
      <c r="E1236" s="2" t="s">
        <v>5680</v>
      </c>
      <c r="F1236" s="2" t="s">
        <v>4931</v>
      </c>
      <c r="G1236" s="2">
        <v>1235</v>
      </c>
      <c r="H1236" t="b">
        <v>1</v>
      </c>
      <c r="I1236" s="3">
        <v>43299.595983796295</v>
      </c>
      <c r="J1236" s="2">
        <v>1611</v>
      </c>
      <c r="K1236" s="2">
        <v>-23.625302375</v>
      </c>
      <c r="L1236" s="2">
        <v>-46.606900000000003</v>
      </c>
      <c r="M1236" s="2">
        <f>IF(AND(_332_2018_07_18_outfile_posicao[[#This Row],[hora bus]]=I1235,_332_2018_07_18_outfile_posicao[[#This Row],[lat bus]]=K1235,_332_2018_07_18_outfile_posicao[[#This Row],[lon bus]]=L1235),1,0)</f>
        <v>0</v>
      </c>
      <c r="N1236">
        <v>74</v>
      </c>
      <c r="O1236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0.52165290437200751</v>
      </c>
      <c r="P1236">
        <f>VLOOKUP(_332_2018_07_18_outfile_posicao[[#This Row],[shape]],shape!A:D,4,0)+VLOOKUP(_332_2018_07_18_outfile_posicao[[#This Row],[shape]]+1,shape!A:E,5,0)*_332_2018_07_18_outfile_posicao[[#This Row],[% avanc]]</f>
        <v>2008.5185113176724</v>
      </c>
      <c r="Q1236" s="4">
        <f>_332_2018_07_18_outfile_posicao[[#This Row],[8686,881807]]/_332_2018_07_18_outfile_posicao[[#Headers],[8686,881807]]</f>
        <v>0.23121282825549469</v>
      </c>
      <c r="R1236">
        <f>_332_2018_07_18_outfile_posicao[[#This Row],[8686,881807]]-P1235</f>
        <v>770.78595561479779</v>
      </c>
      <c r="S1236">
        <f>(_332_2018_07_18_outfile_posicao[[#This Row],[hora bus]]-I1235)*86000</f>
        <v>153.28703720297199</v>
      </c>
      <c r="T1236">
        <f>_332_2018_07_18_outfile_posicao[[#This Row],[desloc]]/_332_2018_07_18_outfile_posicao[[#This Row],[seconds]]</f>
        <v>5.028383154109612</v>
      </c>
      <c r="U1236">
        <f>_332_2018_07_18_outfile_posicao[[#This Row],[spd m/s]]*3.6</f>
        <v>18.102179354794604</v>
      </c>
      <c r="V1236" s="2"/>
      <c r="W1236" s="2">
        <f>IF(_332_2018_07_18_outfile_posicao[[#This Row],[cod bus]]=F1235,0,1)</f>
        <v>0</v>
      </c>
      <c r="X1236" s="2">
        <f>IF(_332_2018_07_18_outfile_posicao[[#This Row],[desloc]]&gt;=0,0,1)</f>
        <v>0</v>
      </c>
      <c r="Y1236" s="2">
        <f>IF(AND(_332_2018_07_18_outfile_posicao[[#This Row],[spd m/s]]&lt;1,_332_2018_07_18_outfile_posicao[[#This Row],[spd m/s]]&lt;&gt;0),1,0)</f>
        <v>0</v>
      </c>
      <c r="Z1236" s="2">
        <f>IF(Z1235=0.5,IF(P1236&gt;=P1237,0.5,1),IF(_332_2018_07_18_outfile_posicao[[#This Row],[desloc]]&lt;-1000,IF(P1236&gt;=P1237,IF(AND(Z1235=0.5,P1236=P1237),0,IF(P1236&lt;700,0.5,0)),1),IF(AND(X1236&gt;0,X1235&gt;0,_332_2018_07_18_outfile_posicao[[#This Row],[8686,881807]]&lt;500,_332_2018_07_18_outfile_posicao[[#This Row],[desloc]]&gt;0),IF(_332_2018_07_18_outfile_posicao[[#This Row],[8686,881807]]&lt;500,1,0),0)))</f>
        <v>0</v>
      </c>
      <c r="AA1236" s="2">
        <f t="shared" si="19"/>
        <v>8378.5877131616053</v>
      </c>
      <c r="AB1236" s="2">
        <f>IF(_332_2018_07_18_outfile_posicao[[#This Row],[inicio]]=1,0,IF(AB1235&gt;0,0.5,IF(_332_2018_07_18_outfile_posicao[[#This Row],[max dist]]=_332_2018_07_18_outfile_posicao[[#This Row],[8686,881807]],1,0)))</f>
        <v>0</v>
      </c>
      <c r="AC1236" s="2">
        <f>IF(_332_2018_07_18_outfile_posicao[[#This Row],[fim]]=0,AC1237+1,0)</f>
        <v>34</v>
      </c>
      <c r="AD1236" s="2"/>
      <c r="AE1236" s="2"/>
      <c r="AF1236" s="2"/>
      <c r="AG1236" s="2"/>
      <c r="AH1236" s="2"/>
      <c r="AI1236" s="2"/>
    </row>
    <row r="1237" spans="1:35" x14ac:dyDescent="0.25">
      <c r="A1237">
        <v>1599</v>
      </c>
      <c r="B1237">
        <v>1</v>
      </c>
      <c r="C1237" s="2" t="s">
        <v>4005</v>
      </c>
      <c r="D1237">
        <v>332</v>
      </c>
      <c r="E1237" s="2" t="s">
        <v>5681</v>
      </c>
      <c r="F1237" s="2" t="s">
        <v>4931</v>
      </c>
      <c r="G1237" s="2">
        <v>1236</v>
      </c>
      <c r="H1237" t="b">
        <v>1</v>
      </c>
      <c r="I1237" s="3">
        <v>43299.596967592595</v>
      </c>
      <c r="J1237" s="2">
        <v>1612</v>
      </c>
      <c r="K1237" s="2">
        <v>-23.623120125</v>
      </c>
      <c r="L1237" s="2">
        <v>-46.607584250000002</v>
      </c>
      <c r="M1237" s="2">
        <f>IF(AND(_332_2018_07_18_outfile_posicao[[#This Row],[hora bus]]=I1236,_332_2018_07_18_outfile_posicao[[#This Row],[lat bus]]=K1236,_332_2018_07_18_outfile_posicao[[#This Row],[lon bus]]=L1236),1,0)</f>
        <v>0</v>
      </c>
      <c r="N1237">
        <v>81</v>
      </c>
      <c r="O1237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0.58956026243112447</v>
      </c>
      <c r="P1237">
        <f>VLOOKUP(_332_2018_07_18_outfile_posicao[[#This Row],[shape]],shape!A:D,4,0)+VLOOKUP(_332_2018_07_18_outfile_posicao[[#This Row],[shape]]+1,shape!A:E,5,0)*_332_2018_07_18_outfile_posicao[[#This Row],[% avanc]]</f>
        <v>2261.3776652531383</v>
      </c>
      <c r="Q1237" s="4">
        <f>_332_2018_07_18_outfile_posicao[[#This Row],[8686,881807]]/_332_2018_07_18_outfile_posicao[[#Headers],[8686,881807]]</f>
        <v>0.26032098922203495</v>
      </c>
      <c r="R1237">
        <f>_332_2018_07_18_outfile_posicao[[#This Row],[8686,881807]]-P1236</f>
        <v>252.85915393546588</v>
      </c>
      <c r="S1237">
        <f>(_332_2018_07_18_outfile_posicao[[#This Row],[hora bus]]-I1236)*86000</f>
        <v>84.606481861555949</v>
      </c>
      <c r="T1237">
        <f>_332_2018_07_18_outfile_posicao[[#This Row],[desloc]]/_332_2018_07_18_outfile_posicao[[#This Row],[seconds]]</f>
        <v>2.9886499044981765</v>
      </c>
      <c r="U1237">
        <f>_332_2018_07_18_outfile_posicao[[#This Row],[spd m/s]]*3.6</f>
        <v>10.759139656193435</v>
      </c>
      <c r="V1237" s="2"/>
      <c r="W1237" s="2">
        <f>IF(_332_2018_07_18_outfile_posicao[[#This Row],[cod bus]]=F1236,0,1)</f>
        <v>0</v>
      </c>
      <c r="X1237" s="2">
        <f>IF(_332_2018_07_18_outfile_posicao[[#This Row],[desloc]]&gt;=0,0,1)</f>
        <v>0</v>
      </c>
      <c r="Y1237" s="2">
        <f>IF(AND(_332_2018_07_18_outfile_posicao[[#This Row],[spd m/s]]&lt;1,_332_2018_07_18_outfile_posicao[[#This Row],[spd m/s]]&lt;&gt;0),1,0)</f>
        <v>0</v>
      </c>
      <c r="Z1237" s="2">
        <f>IF(Z1236=0.5,IF(P1237&gt;=P1238,0.5,1),IF(_332_2018_07_18_outfile_posicao[[#This Row],[desloc]]&lt;-1000,IF(P1237&gt;=P1238,IF(AND(Z1236=0.5,P1237=P1238),0,IF(P1237&lt;700,0.5,0)),1),IF(AND(X1237&gt;0,X1236&gt;0,_332_2018_07_18_outfile_posicao[[#This Row],[8686,881807]]&lt;500,_332_2018_07_18_outfile_posicao[[#This Row],[desloc]]&gt;0),IF(_332_2018_07_18_outfile_posicao[[#This Row],[8686,881807]]&lt;500,1,0),0)))</f>
        <v>0</v>
      </c>
      <c r="AA1237" s="2">
        <f t="shared" si="19"/>
        <v>8378.5877131616053</v>
      </c>
      <c r="AB1237" s="2">
        <f>IF(_332_2018_07_18_outfile_posicao[[#This Row],[inicio]]=1,0,IF(AB1236&gt;0,0.5,IF(_332_2018_07_18_outfile_posicao[[#This Row],[max dist]]=_332_2018_07_18_outfile_posicao[[#This Row],[8686,881807]],1,0)))</f>
        <v>0</v>
      </c>
      <c r="AC1237" s="2">
        <f>IF(_332_2018_07_18_outfile_posicao[[#This Row],[fim]]=0,AC1238+1,0)</f>
        <v>33</v>
      </c>
      <c r="AD1237" s="2"/>
      <c r="AE1237" s="2"/>
      <c r="AF1237" s="2"/>
      <c r="AG1237" s="2"/>
      <c r="AH1237" s="2"/>
      <c r="AI1237" s="2"/>
    </row>
    <row r="1238" spans="1:35" x14ac:dyDescent="0.25">
      <c r="A1238">
        <v>1600</v>
      </c>
      <c r="B1238">
        <v>1</v>
      </c>
      <c r="C1238" s="2" t="s">
        <v>4006</v>
      </c>
      <c r="D1238">
        <v>332</v>
      </c>
      <c r="E1238" s="2" t="s">
        <v>5681</v>
      </c>
      <c r="F1238" s="2" t="s">
        <v>4931</v>
      </c>
      <c r="G1238" s="2">
        <v>1237</v>
      </c>
      <c r="H1238" t="b">
        <v>1</v>
      </c>
      <c r="I1238" s="3">
        <v>43299.597488425927</v>
      </c>
      <c r="J1238" s="2">
        <v>1613</v>
      </c>
      <c r="K1238" s="2">
        <v>-23.622848375</v>
      </c>
      <c r="L1238" s="2">
        <v>-46.607658749999999</v>
      </c>
      <c r="M1238" s="2">
        <f>IF(AND(_332_2018_07_18_outfile_posicao[[#This Row],[hora bus]]=I1237,_332_2018_07_18_outfile_posicao[[#This Row],[lat bus]]=K1237,_332_2018_07_18_outfile_posicao[[#This Row],[lon bus]]=L1237),1,0)</f>
        <v>0</v>
      </c>
      <c r="N1238">
        <v>82</v>
      </c>
      <c r="O1238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0.20683018656520283</v>
      </c>
      <c r="P1238">
        <f>VLOOKUP(_332_2018_07_18_outfile_posicao[[#This Row],[shape]],shape!A:D,4,0)+VLOOKUP(_332_2018_07_18_outfile_posicao[[#This Row],[shape]]+1,shape!A:E,5,0)*_332_2018_07_18_outfile_posicao[[#This Row],[% avanc]]</f>
        <v>2292.5684028388664</v>
      </c>
      <c r="Q1238" s="4">
        <f>_332_2018_07_18_outfile_posicao[[#This Row],[8686,881807]]/_332_2018_07_18_outfile_posicao[[#Headers],[8686,881807]]</f>
        <v>0.26391154545138229</v>
      </c>
      <c r="R1238">
        <f>_332_2018_07_18_outfile_posicao[[#This Row],[8686,881807]]-P1237</f>
        <v>31.190737585728129</v>
      </c>
      <c r="S1238">
        <f>(_332_2018_07_18_outfile_posicao[[#This Row],[hora bus]]-I1237)*86000</f>
        <v>44.791666499804705</v>
      </c>
      <c r="T1238">
        <f>_332_2018_07_18_outfile_posicao[[#This Row],[desloc]]/_332_2018_07_18_outfile_posicao[[#This Row],[seconds]]</f>
        <v>0.69635135334525056</v>
      </c>
      <c r="U1238">
        <f>_332_2018_07_18_outfile_posicao[[#This Row],[spd m/s]]*3.6</f>
        <v>2.5068648720429021</v>
      </c>
      <c r="V1238" s="2"/>
      <c r="W1238" s="2">
        <f>IF(_332_2018_07_18_outfile_posicao[[#This Row],[cod bus]]=F1237,0,1)</f>
        <v>0</v>
      </c>
      <c r="X1238" s="2">
        <f>IF(_332_2018_07_18_outfile_posicao[[#This Row],[desloc]]&gt;=0,0,1)</f>
        <v>0</v>
      </c>
      <c r="Y1238" s="2">
        <f>IF(AND(_332_2018_07_18_outfile_posicao[[#This Row],[spd m/s]]&lt;1,_332_2018_07_18_outfile_posicao[[#This Row],[spd m/s]]&lt;&gt;0),1,0)</f>
        <v>1</v>
      </c>
      <c r="Z1238" s="2">
        <f>IF(Z1237=0.5,IF(P1238&gt;=P1239,0.5,1),IF(_332_2018_07_18_outfile_posicao[[#This Row],[desloc]]&lt;-1000,IF(P1238&gt;=P1239,IF(AND(Z1237=0.5,P1238=P1239),0,IF(P1238&lt;700,0.5,0)),1),IF(AND(X1238&gt;0,X1237&gt;0,_332_2018_07_18_outfile_posicao[[#This Row],[8686,881807]]&lt;500,_332_2018_07_18_outfile_posicao[[#This Row],[desloc]]&gt;0),IF(_332_2018_07_18_outfile_posicao[[#This Row],[8686,881807]]&lt;500,1,0),0)))</f>
        <v>0</v>
      </c>
      <c r="AA1238" s="2">
        <f t="shared" si="19"/>
        <v>8378.5877131616053</v>
      </c>
      <c r="AB1238" s="2">
        <f>IF(_332_2018_07_18_outfile_posicao[[#This Row],[inicio]]=1,0,IF(AB1237&gt;0,0.5,IF(_332_2018_07_18_outfile_posicao[[#This Row],[max dist]]=_332_2018_07_18_outfile_posicao[[#This Row],[8686,881807]],1,0)))</f>
        <v>0</v>
      </c>
      <c r="AC1238" s="2">
        <f>IF(_332_2018_07_18_outfile_posicao[[#This Row],[fim]]=0,AC1239+1,0)</f>
        <v>32</v>
      </c>
      <c r="AD1238" s="2"/>
      <c r="AE1238" s="2"/>
      <c r="AF1238" s="2"/>
      <c r="AG1238" s="2"/>
      <c r="AH1238" s="2"/>
      <c r="AI1238" s="2"/>
    </row>
    <row r="1239" spans="1:35" x14ac:dyDescent="0.25">
      <c r="A1239">
        <v>1602</v>
      </c>
      <c r="B1239">
        <v>1</v>
      </c>
      <c r="C1239" s="2" t="s">
        <v>4007</v>
      </c>
      <c r="D1239">
        <v>332</v>
      </c>
      <c r="E1239" s="2" t="s">
        <v>5682</v>
      </c>
      <c r="F1239" s="2" t="s">
        <v>4931</v>
      </c>
      <c r="G1239" s="2">
        <v>1238</v>
      </c>
      <c r="H1239" t="b">
        <v>1</v>
      </c>
      <c r="I1239" s="3">
        <v>43299.598194444443</v>
      </c>
      <c r="J1239" s="2">
        <v>1614</v>
      </c>
      <c r="K1239" s="2">
        <v>-23.62021275</v>
      </c>
      <c r="L1239" s="2">
        <v>-46.608448000000003</v>
      </c>
      <c r="M1239" s="2">
        <f>IF(AND(_332_2018_07_18_outfile_posicao[[#This Row],[hora bus]]=I1238,_332_2018_07_18_outfile_posicao[[#This Row],[lat bus]]=K1238,_332_2018_07_18_outfile_posicao[[#This Row],[lon bus]]=L1238),1,0)</f>
        <v>0</v>
      </c>
      <c r="N1239">
        <v>88</v>
      </c>
      <c r="O1239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0.2499999715466393</v>
      </c>
      <c r="P1239">
        <f>VLOOKUP(_332_2018_07_18_outfile_posicao[[#This Row],[shape]],shape!A:D,4,0)+VLOOKUP(_332_2018_07_18_outfile_posicao[[#This Row],[shape]]+1,shape!A:E,5,0)*_332_2018_07_18_outfile_posicao[[#This Row],[% avanc]]</f>
        <v>2596.8961445893979</v>
      </c>
      <c r="Q1239" s="4">
        <f>_332_2018_07_18_outfile_posicao[[#This Row],[8686,881807]]/_332_2018_07_18_outfile_posicao[[#Headers],[8686,881807]]</f>
        <v>0.2989445697876062</v>
      </c>
      <c r="R1239">
        <f>_332_2018_07_18_outfile_posicao[[#This Row],[8686,881807]]-P1238</f>
        <v>304.32774175053146</v>
      </c>
      <c r="S1239">
        <f>(_332_2018_07_18_outfile_posicao[[#This Row],[hora bus]]-I1238)*86000</f>
        <v>60.717592394212261</v>
      </c>
      <c r="T1239">
        <f>_332_2018_07_18_outfile_posicao[[#This Row],[desloc]]/_332_2018_07_18_outfile_posicao[[#This Row],[seconds]]</f>
        <v>5.0121839445587222</v>
      </c>
      <c r="U1239">
        <f>_332_2018_07_18_outfile_posicao[[#This Row],[spd m/s]]*3.6</f>
        <v>18.0438622004114</v>
      </c>
      <c r="V1239" s="2"/>
      <c r="W1239" s="2">
        <f>IF(_332_2018_07_18_outfile_posicao[[#This Row],[cod bus]]=F1238,0,1)</f>
        <v>0</v>
      </c>
      <c r="X1239" s="2">
        <f>IF(_332_2018_07_18_outfile_posicao[[#This Row],[desloc]]&gt;=0,0,1)</f>
        <v>0</v>
      </c>
      <c r="Y1239" s="2">
        <f>IF(AND(_332_2018_07_18_outfile_posicao[[#This Row],[spd m/s]]&lt;1,_332_2018_07_18_outfile_posicao[[#This Row],[spd m/s]]&lt;&gt;0),1,0)</f>
        <v>0</v>
      </c>
      <c r="Z1239" s="2">
        <f>IF(Z1238=0.5,IF(P1239&gt;=P1240,0.5,1),IF(_332_2018_07_18_outfile_posicao[[#This Row],[desloc]]&lt;-1000,IF(P1239&gt;=P1240,IF(AND(Z1238=0.5,P1239=P1240),0,IF(P1239&lt;700,0.5,0)),1),IF(AND(X1239&gt;0,X1238&gt;0,_332_2018_07_18_outfile_posicao[[#This Row],[8686,881807]]&lt;500,_332_2018_07_18_outfile_posicao[[#This Row],[desloc]]&gt;0),IF(_332_2018_07_18_outfile_posicao[[#This Row],[8686,881807]]&lt;500,1,0),0)))</f>
        <v>0</v>
      </c>
      <c r="AA1239" s="2">
        <f t="shared" si="19"/>
        <v>8378.5877131616053</v>
      </c>
      <c r="AB1239" s="2">
        <f>IF(_332_2018_07_18_outfile_posicao[[#This Row],[inicio]]=1,0,IF(AB1238&gt;0,0.5,IF(_332_2018_07_18_outfile_posicao[[#This Row],[max dist]]=_332_2018_07_18_outfile_posicao[[#This Row],[8686,881807]],1,0)))</f>
        <v>0</v>
      </c>
      <c r="AC1239" s="2">
        <f>IF(_332_2018_07_18_outfile_posicao[[#This Row],[fim]]=0,AC1240+1,0)</f>
        <v>31</v>
      </c>
      <c r="AD1239" s="2"/>
      <c r="AE1239" s="2"/>
      <c r="AF1239" s="2"/>
      <c r="AG1239" s="2"/>
      <c r="AH1239" s="2"/>
      <c r="AI1239" s="2"/>
    </row>
    <row r="1240" spans="1:35" x14ac:dyDescent="0.25">
      <c r="A1240">
        <v>1604</v>
      </c>
      <c r="B1240">
        <v>1</v>
      </c>
      <c r="C1240" s="2" t="s">
        <v>4008</v>
      </c>
      <c r="D1240">
        <v>332</v>
      </c>
      <c r="E1240" s="2" t="s">
        <v>5683</v>
      </c>
      <c r="F1240" s="2" t="s">
        <v>4931</v>
      </c>
      <c r="G1240" s="2">
        <v>1239</v>
      </c>
      <c r="H1240" t="b">
        <v>1</v>
      </c>
      <c r="I1240" s="3">
        <v>43299.598715277774</v>
      </c>
      <c r="J1240" s="2">
        <v>1615</v>
      </c>
      <c r="K1240" s="2">
        <v>-23.618584250000001</v>
      </c>
      <c r="L1240" s="2">
        <v>-46.609254999999997</v>
      </c>
      <c r="M1240" s="2">
        <f>IF(AND(_332_2018_07_18_outfile_posicao[[#This Row],[hora bus]]=I1239,_332_2018_07_18_outfile_posicao[[#This Row],[lat bus]]=K1239,_332_2018_07_18_outfile_posicao[[#This Row],[lon bus]]=L1239),1,0)</f>
        <v>0</v>
      </c>
      <c r="N1240">
        <v>94</v>
      </c>
      <c r="O1240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0.28331286711450243</v>
      </c>
      <c r="P1240">
        <f>VLOOKUP(_332_2018_07_18_outfile_posicao[[#This Row],[shape]],shape!A:D,4,0)+VLOOKUP(_332_2018_07_18_outfile_posicao[[#This Row],[shape]]+1,shape!A:E,5,0)*_332_2018_07_18_outfile_posicao[[#This Row],[% avanc]]</f>
        <v>2799.0844410239902</v>
      </c>
      <c r="Q1240" s="4">
        <f>_332_2018_07_18_outfile_posicao[[#This Row],[8686,881807]]/_332_2018_07_18_outfile_posicao[[#Headers],[8686,881807]]</f>
        <v>0.3222196989912367</v>
      </c>
      <c r="R1240">
        <f>_332_2018_07_18_outfile_posicao[[#This Row],[8686,881807]]-P1239</f>
        <v>202.1882964345923</v>
      </c>
      <c r="S1240">
        <f>(_332_2018_07_18_outfile_posicao[[#This Row],[hora bus]]-I1239)*86000</f>
        <v>44.791666499804705</v>
      </c>
      <c r="T1240">
        <f>_332_2018_07_18_outfile_posicao[[#This Row],[desloc]]/_332_2018_07_18_outfile_posicao[[#This Row],[seconds]]</f>
        <v>4.5139712860532626</v>
      </c>
      <c r="U1240">
        <f>_332_2018_07_18_outfile_posicao[[#This Row],[spd m/s]]*3.6</f>
        <v>16.250296629791745</v>
      </c>
      <c r="V1240" s="2"/>
      <c r="W1240" s="2">
        <f>IF(_332_2018_07_18_outfile_posicao[[#This Row],[cod bus]]=F1239,0,1)</f>
        <v>0</v>
      </c>
      <c r="X1240" s="2">
        <f>IF(_332_2018_07_18_outfile_posicao[[#This Row],[desloc]]&gt;=0,0,1)</f>
        <v>0</v>
      </c>
      <c r="Y1240" s="2">
        <f>IF(AND(_332_2018_07_18_outfile_posicao[[#This Row],[spd m/s]]&lt;1,_332_2018_07_18_outfile_posicao[[#This Row],[spd m/s]]&lt;&gt;0),1,0)</f>
        <v>0</v>
      </c>
      <c r="Z1240" s="2">
        <f>IF(Z1239=0.5,IF(P1240&gt;=P1241,0.5,1),IF(_332_2018_07_18_outfile_posicao[[#This Row],[desloc]]&lt;-1000,IF(P1240&gt;=P1241,IF(AND(Z1239=0.5,P1240=P1241),0,IF(P1240&lt;700,0.5,0)),1),IF(AND(X1240&gt;0,X1239&gt;0,_332_2018_07_18_outfile_posicao[[#This Row],[8686,881807]]&lt;500,_332_2018_07_18_outfile_posicao[[#This Row],[desloc]]&gt;0),IF(_332_2018_07_18_outfile_posicao[[#This Row],[8686,881807]]&lt;500,1,0),0)))</f>
        <v>0</v>
      </c>
      <c r="AA1240" s="2">
        <f t="shared" si="19"/>
        <v>8378.5877131616053</v>
      </c>
      <c r="AB1240" s="2">
        <f>IF(_332_2018_07_18_outfile_posicao[[#This Row],[inicio]]=1,0,IF(AB1239&gt;0,0.5,IF(_332_2018_07_18_outfile_posicao[[#This Row],[max dist]]=_332_2018_07_18_outfile_posicao[[#This Row],[8686,881807]],1,0)))</f>
        <v>0</v>
      </c>
      <c r="AC1240" s="2">
        <f>IF(_332_2018_07_18_outfile_posicao[[#This Row],[fim]]=0,AC1241+1,0)</f>
        <v>30</v>
      </c>
      <c r="AD1240" s="2"/>
      <c r="AE1240" s="2"/>
      <c r="AF1240" s="2"/>
      <c r="AG1240" s="2"/>
      <c r="AH1240" s="2"/>
      <c r="AI1240" s="2"/>
    </row>
    <row r="1241" spans="1:35" x14ac:dyDescent="0.25">
      <c r="A1241">
        <v>1605</v>
      </c>
      <c r="B1241">
        <v>1</v>
      </c>
      <c r="C1241" s="2" t="s">
        <v>4009</v>
      </c>
      <c r="D1241">
        <v>332</v>
      </c>
      <c r="E1241" s="2" t="s">
        <v>5684</v>
      </c>
      <c r="F1241" s="2" t="s">
        <v>4931</v>
      </c>
      <c r="G1241" s="2">
        <v>1240</v>
      </c>
      <c r="H1241" t="b">
        <v>1</v>
      </c>
      <c r="I1241" s="3">
        <v>43299.599236111113</v>
      </c>
      <c r="J1241" s="2">
        <v>1616</v>
      </c>
      <c r="K1241" s="2">
        <v>-23.618402750000001</v>
      </c>
      <c r="L1241" s="2">
        <v>-46.609434999999998</v>
      </c>
      <c r="M1241" s="2">
        <f>IF(AND(_332_2018_07_18_outfile_posicao[[#This Row],[hora bus]]=I1240,_332_2018_07_18_outfile_posicao[[#This Row],[lat bus]]=K1240,_332_2018_07_18_outfile_posicao[[#This Row],[lon bus]]=L1240),1,0)</f>
        <v>0</v>
      </c>
      <c r="N1241">
        <v>94</v>
      </c>
      <c r="O1241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0.84993886757415782</v>
      </c>
      <c r="P1241">
        <f>VLOOKUP(_332_2018_07_18_outfile_posicao[[#This Row],[shape]],shape!A:D,4,0)+VLOOKUP(_332_2018_07_18_outfile_posicao[[#This Row],[shape]]+1,shape!A:E,5,0)*_332_2018_07_18_outfile_posicao[[#This Row],[% avanc]]</f>
        <v>2826.384175575432</v>
      </c>
      <c r="Q1241" s="4">
        <f>_332_2018_07_18_outfile_posicao[[#This Row],[8686,881807]]/_332_2018_07_18_outfile_posicao[[#Headers],[8686,881807]]</f>
        <v>0.32536233810593529</v>
      </c>
      <c r="R1241">
        <f>_332_2018_07_18_outfile_posicao[[#This Row],[8686,881807]]-P1240</f>
        <v>27.299734551441816</v>
      </c>
      <c r="S1241">
        <f>(_332_2018_07_18_outfile_posicao[[#This Row],[hora bus]]-I1240)*86000</f>
        <v>44.79166712553706</v>
      </c>
      <c r="T1241">
        <f>_332_2018_07_18_outfile_posicao[[#This Row],[desloc]]/_332_2018_07_18_outfile_posicao[[#This Row],[seconds]]</f>
        <v>0.60948243955575898</v>
      </c>
      <c r="U1241">
        <f>_332_2018_07_18_outfile_posicao[[#This Row],[spd m/s]]*3.6</f>
        <v>2.1941367824007325</v>
      </c>
      <c r="V1241" s="2"/>
      <c r="W1241" s="2">
        <f>IF(_332_2018_07_18_outfile_posicao[[#This Row],[cod bus]]=F1240,0,1)</f>
        <v>0</v>
      </c>
      <c r="X1241" s="2">
        <f>IF(_332_2018_07_18_outfile_posicao[[#This Row],[desloc]]&gt;=0,0,1)</f>
        <v>0</v>
      </c>
      <c r="Y1241" s="2">
        <f>IF(AND(_332_2018_07_18_outfile_posicao[[#This Row],[spd m/s]]&lt;1,_332_2018_07_18_outfile_posicao[[#This Row],[spd m/s]]&lt;&gt;0),1,0)</f>
        <v>1</v>
      </c>
      <c r="Z1241" s="2">
        <f>IF(Z1240=0.5,IF(P1241&gt;=P1242,0.5,1),IF(_332_2018_07_18_outfile_posicao[[#This Row],[desloc]]&lt;-1000,IF(P1241&gt;=P1242,IF(AND(Z1240=0.5,P1241=P1242),0,IF(P1241&lt;700,0.5,0)),1),IF(AND(X1241&gt;0,X1240&gt;0,_332_2018_07_18_outfile_posicao[[#This Row],[8686,881807]]&lt;500,_332_2018_07_18_outfile_posicao[[#This Row],[desloc]]&gt;0),IF(_332_2018_07_18_outfile_posicao[[#This Row],[8686,881807]]&lt;500,1,0),0)))</f>
        <v>0</v>
      </c>
      <c r="AA1241" s="2">
        <f t="shared" si="19"/>
        <v>8378.5877131616053</v>
      </c>
      <c r="AB1241" s="2">
        <f>IF(_332_2018_07_18_outfile_posicao[[#This Row],[inicio]]=1,0,IF(AB1240&gt;0,0.5,IF(_332_2018_07_18_outfile_posicao[[#This Row],[max dist]]=_332_2018_07_18_outfile_posicao[[#This Row],[8686,881807]],1,0)))</f>
        <v>0</v>
      </c>
      <c r="AC1241" s="2">
        <f>IF(_332_2018_07_18_outfile_posicao[[#This Row],[fim]]=0,AC1242+1,0)</f>
        <v>29</v>
      </c>
      <c r="AD1241" s="2"/>
      <c r="AE1241" s="2"/>
      <c r="AF1241" s="2"/>
      <c r="AG1241" s="2"/>
      <c r="AH1241" s="2"/>
      <c r="AI1241" s="2"/>
    </row>
    <row r="1242" spans="1:35" x14ac:dyDescent="0.25">
      <c r="A1242">
        <v>1607</v>
      </c>
      <c r="B1242">
        <v>1</v>
      </c>
      <c r="C1242" s="2" t="s">
        <v>4011</v>
      </c>
      <c r="D1242">
        <v>332</v>
      </c>
      <c r="E1242" s="2" t="s">
        <v>5685</v>
      </c>
      <c r="F1242" s="2" t="s">
        <v>4931</v>
      </c>
      <c r="G1242" s="2">
        <v>1241</v>
      </c>
      <c r="H1242" t="b">
        <v>1</v>
      </c>
      <c r="I1242" s="3">
        <v>43299.599756944444</v>
      </c>
      <c r="J1242" s="2">
        <v>1618</v>
      </c>
      <c r="K1242" s="2">
        <v>-23.618402750000001</v>
      </c>
      <c r="L1242" s="2">
        <v>-46.609434999999998</v>
      </c>
      <c r="M1242" s="2">
        <f>IF(AND(_332_2018_07_18_outfile_posicao[[#This Row],[hora bus]]=I1241,_332_2018_07_18_outfile_posicao[[#This Row],[lat bus]]=K1241,_332_2018_07_18_outfile_posicao[[#This Row],[lon bus]]=L1241),1,0)</f>
        <v>0</v>
      </c>
      <c r="N1242">
        <v>94</v>
      </c>
      <c r="O1242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0.84993886757415782</v>
      </c>
      <c r="P1242">
        <f>VLOOKUP(_332_2018_07_18_outfile_posicao[[#This Row],[shape]],shape!A:D,4,0)+VLOOKUP(_332_2018_07_18_outfile_posicao[[#This Row],[shape]]+1,shape!A:E,5,0)*_332_2018_07_18_outfile_posicao[[#This Row],[% avanc]]</f>
        <v>2826.384175575432</v>
      </c>
      <c r="Q1242" s="4">
        <f>_332_2018_07_18_outfile_posicao[[#This Row],[8686,881807]]/_332_2018_07_18_outfile_posicao[[#Headers],[8686,881807]]</f>
        <v>0.32536233810593529</v>
      </c>
      <c r="R1242">
        <f>_332_2018_07_18_outfile_posicao[[#This Row],[8686,881807]]-P1241</f>
        <v>0</v>
      </c>
      <c r="S1242">
        <f>(_332_2018_07_18_outfile_posicao[[#This Row],[hora bus]]-I1241)*86000</f>
        <v>44.791666499804705</v>
      </c>
      <c r="T1242">
        <f>_332_2018_07_18_outfile_posicao[[#This Row],[desloc]]/_332_2018_07_18_outfile_posicao[[#This Row],[seconds]]</f>
        <v>0</v>
      </c>
      <c r="U1242">
        <f>_332_2018_07_18_outfile_posicao[[#This Row],[spd m/s]]*3.6</f>
        <v>0</v>
      </c>
      <c r="V1242" s="2"/>
      <c r="W1242" s="2">
        <f>IF(_332_2018_07_18_outfile_posicao[[#This Row],[cod bus]]=F1241,0,1)</f>
        <v>0</v>
      </c>
      <c r="X1242" s="2">
        <f>IF(_332_2018_07_18_outfile_posicao[[#This Row],[desloc]]&gt;=0,0,1)</f>
        <v>0</v>
      </c>
      <c r="Y1242" s="2">
        <f>IF(AND(_332_2018_07_18_outfile_posicao[[#This Row],[spd m/s]]&lt;1,_332_2018_07_18_outfile_posicao[[#This Row],[spd m/s]]&lt;&gt;0),1,0)</f>
        <v>0</v>
      </c>
      <c r="Z1242" s="2">
        <f>IF(Z1241=0.5,IF(P1242&gt;=P1243,0.5,1),IF(_332_2018_07_18_outfile_posicao[[#This Row],[desloc]]&lt;-1000,IF(P1242&gt;=P1243,IF(AND(Z1241=0.5,P1242=P1243),0,IF(P1242&lt;700,0.5,0)),1),IF(AND(X1242&gt;0,X1241&gt;0,_332_2018_07_18_outfile_posicao[[#This Row],[8686,881807]]&lt;500,_332_2018_07_18_outfile_posicao[[#This Row],[desloc]]&gt;0),IF(_332_2018_07_18_outfile_posicao[[#This Row],[8686,881807]]&lt;500,1,0),0)))</f>
        <v>0</v>
      </c>
      <c r="AA1242" s="2">
        <f t="shared" si="19"/>
        <v>8378.5877131616053</v>
      </c>
      <c r="AB1242" s="2">
        <f>IF(_332_2018_07_18_outfile_posicao[[#This Row],[inicio]]=1,0,IF(AB1241&gt;0,0.5,IF(_332_2018_07_18_outfile_posicao[[#This Row],[max dist]]=_332_2018_07_18_outfile_posicao[[#This Row],[8686,881807]],1,0)))</f>
        <v>0</v>
      </c>
      <c r="AC1242" s="2">
        <f>IF(_332_2018_07_18_outfile_posicao[[#This Row],[fim]]=0,AC1243+1,0)</f>
        <v>28</v>
      </c>
      <c r="AD1242" s="2"/>
      <c r="AE1242" s="2"/>
      <c r="AF1242" s="2"/>
      <c r="AG1242" s="2"/>
      <c r="AH1242" s="2"/>
      <c r="AI1242" s="2"/>
    </row>
    <row r="1243" spans="1:35" x14ac:dyDescent="0.25">
      <c r="A1243">
        <v>1608</v>
      </c>
      <c r="B1243">
        <v>1</v>
      </c>
      <c r="C1243" s="2" t="s">
        <v>4012</v>
      </c>
      <c r="D1243">
        <v>332</v>
      </c>
      <c r="E1243" s="2" t="s">
        <v>5685</v>
      </c>
      <c r="F1243" s="2" t="s">
        <v>4931</v>
      </c>
      <c r="G1243" s="2">
        <v>1242</v>
      </c>
      <c r="H1243" t="b">
        <v>1</v>
      </c>
      <c r="I1243" s="3">
        <v>43299.600277777776</v>
      </c>
      <c r="J1243" s="2">
        <v>1621</v>
      </c>
      <c r="K1243" s="2">
        <v>-23.617880499999998</v>
      </c>
      <c r="L1243" s="2">
        <v>-46.610301999999997</v>
      </c>
      <c r="M1243" s="2">
        <f>IF(AND(_332_2018_07_18_outfile_posicao[[#This Row],[hora bus]]=I1242,_332_2018_07_18_outfile_posicao[[#This Row],[lat bus]]=K1242,_332_2018_07_18_outfile_posicao[[#This Row],[lon bus]]=L1242),1,0)</f>
        <v>0</v>
      </c>
      <c r="N1243">
        <v>100</v>
      </c>
      <c r="O1243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0.49999990588003917</v>
      </c>
      <c r="P1243">
        <f>VLOOKUP(_332_2018_07_18_outfile_posicao[[#This Row],[shape]],shape!A:D,4,0)+VLOOKUP(_332_2018_07_18_outfile_posicao[[#This Row],[shape]]+1,shape!A:E,5,0)*_332_2018_07_18_outfile_posicao[[#This Row],[% avanc]]</f>
        <v>2934.5662740862826</v>
      </c>
      <c r="Q1243" s="4">
        <f>_332_2018_07_18_outfile_posicao[[#This Row],[8686,881807]]/_332_2018_07_18_outfile_posicao[[#Headers],[8686,881807]]</f>
        <v>0.33781583993943282</v>
      </c>
      <c r="R1243">
        <f>_332_2018_07_18_outfile_posicao[[#This Row],[8686,881807]]-P1242</f>
        <v>108.18209851085066</v>
      </c>
      <c r="S1243">
        <f>(_332_2018_07_18_outfile_posicao[[#This Row],[hora bus]]-I1242)*86000</f>
        <v>44.791666499804705</v>
      </c>
      <c r="T1243">
        <f>_332_2018_07_18_outfile_posicao[[#This Row],[desloc]]/_332_2018_07_18_outfile_posicao[[#This Row],[seconds]]</f>
        <v>2.4152282548210691</v>
      </c>
      <c r="U1243">
        <f>_332_2018_07_18_outfile_posicao[[#This Row],[spd m/s]]*3.6</f>
        <v>8.6948217173558486</v>
      </c>
      <c r="V1243" s="2"/>
      <c r="W1243" s="2">
        <f>IF(_332_2018_07_18_outfile_posicao[[#This Row],[cod bus]]=F1242,0,1)</f>
        <v>0</v>
      </c>
      <c r="X1243" s="2">
        <f>IF(_332_2018_07_18_outfile_posicao[[#This Row],[desloc]]&gt;=0,0,1)</f>
        <v>0</v>
      </c>
      <c r="Y1243" s="2">
        <f>IF(AND(_332_2018_07_18_outfile_posicao[[#This Row],[spd m/s]]&lt;1,_332_2018_07_18_outfile_posicao[[#This Row],[spd m/s]]&lt;&gt;0),1,0)</f>
        <v>0</v>
      </c>
      <c r="Z1243" s="2">
        <f>IF(Z1242=0.5,IF(P1243&gt;=P1244,0.5,1),IF(_332_2018_07_18_outfile_posicao[[#This Row],[desloc]]&lt;-1000,IF(P1243&gt;=P1244,IF(AND(Z1242=0.5,P1243=P1244),0,IF(P1243&lt;700,0.5,0)),1),IF(AND(X1243&gt;0,X1242&gt;0,_332_2018_07_18_outfile_posicao[[#This Row],[8686,881807]]&lt;500,_332_2018_07_18_outfile_posicao[[#This Row],[desloc]]&gt;0),IF(_332_2018_07_18_outfile_posicao[[#This Row],[8686,881807]]&lt;500,1,0),0)))</f>
        <v>0</v>
      </c>
      <c r="AA1243" s="2">
        <f t="shared" si="19"/>
        <v>8378.5877131616053</v>
      </c>
      <c r="AB1243" s="2">
        <f>IF(_332_2018_07_18_outfile_posicao[[#This Row],[inicio]]=1,0,IF(AB1242&gt;0,0.5,IF(_332_2018_07_18_outfile_posicao[[#This Row],[max dist]]=_332_2018_07_18_outfile_posicao[[#This Row],[8686,881807]],1,0)))</f>
        <v>0</v>
      </c>
      <c r="AC1243" s="2">
        <f>IF(_332_2018_07_18_outfile_posicao[[#This Row],[fim]]=0,AC1244+1,0)</f>
        <v>27</v>
      </c>
      <c r="AD1243" s="2"/>
      <c r="AE1243" s="2"/>
      <c r="AF1243" s="2"/>
      <c r="AG1243" s="2"/>
      <c r="AH1243" s="2"/>
      <c r="AI1243" s="2"/>
    </row>
    <row r="1244" spans="1:35" x14ac:dyDescent="0.25">
      <c r="A1244">
        <v>1609</v>
      </c>
      <c r="B1244">
        <v>1</v>
      </c>
      <c r="C1244" s="2" t="s">
        <v>4013</v>
      </c>
      <c r="D1244">
        <v>332</v>
      </c>
      <c r="E1244" s="2" t="s">
        <v>5686</v>
      </c>
      <c r="F1244" s="2" t="s">
        <v>4931</v>
      </c>
      <c r="G1244" s="2">
        <v>1243</v>
      </c>
      <c r="H1244" t="b">
        <v>1</v>
      </c>
      <c r="I1244" s="3">
        <v>43299.600578703707</v>
      </c>
      <c r="J1244" s="2">
        <v>1622</v>
      </c>
      <c r="K1244" s="2">
        <v>-23.615960062500001</v>
      </c>
      <c r="L1244" s="2">
        <v>-46.609638750000002</v>
      </c>
      <c r="M1244" s="2">
        <f>IF(AND(_332_2018_07_18_outfile_posicao[[#This Row],[hora bus]]=I1243,_332_2018_07_18_outfile_posicao[[#This Row],[lat bus]]=K1243,_332_2018_07_18_outfile_posicao[[#This Row],[lon bus]]=L1243),1,0)</f>
        <v>0</v>
      </c>
      <c r="N1244">
        <v>102</v>
      </c>
      <c r="O1244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0.92199643169036816</v>
      </c>
      <c r="P1244">
        <f>VLOOKUP(_332_2018_07_18_outfile_posicao[[#This Row],[shape]],shape!A:D,4,0)+VLOOKUP(_332_2018_07_18_outfile_posicao[[#This Row],[shape]]+1,shape!A:E,5,0)*_332_2018_07_18_outfile_posicao[[#This Row],[% avanc]]</f>
        <v>3173.4687970465675</v>
      </c>
      <c r="Q1244" s="4">
        <f>_332_2018_07_18_outfile_posicao[[#This Row],[8686,881807]]/_332_2018_07_18_outfile_posicao[[#Headers],[8686,881807]]</f>
        <v>0.36531736790632352</v>
      </c>
      <c r="R1244">
        <f>_332_2018_07_18_outfile_posicao[[#This Row],[8686,881807]]-P1243</f>
        <v>238.90252296028484</v>
      </c>
      <c r="S1244">
        <f>(_332_2018_07_18_outfile_posicao[[#This Row],[hora bus]]-I1243)*86000</f>
        <v>25.879630047711544</v>
      </c>
      <c r="T1244">
        <f>_332_2018_07_18_outfile_posicao[[#This Row],[desloc]]/_332_2018_07_18_outfile_posicao[[#This Row],[seconds]]</f>
        <v>9.2312959080112602</v>
      </c>
      <c r="U1244">
        <f>_332_2018_07_18_outfile_posicao[[#This Row],[spd m/s]]*3.6</f>
        <v>33.232665268840535</v>
      </c>
      <c r="V1244" s="2"/>
      <c r="W1244" s="2">
        <f>IF(_332_2018_07_18_outfile_posicao[[#This Row],[cod bus]]=F1243,0,1)</f>
        <v>0</v>
      </c>
      <c r="X1244" s="2">
        <f>IF(_332_2018_07_18_outfile_posicao[[#This Row],[desloc]]&gt;=0,0,1)</f>
        <v>0</v>
      </c>
      <c r="Y1244" s="2">
        <f>IF(AND(_332_2018_07_18_outfile_posicao[[#This Row],[spd m/s]]&lt;1,_332_2018_07_18_outfile_posicao[[#This Row],[spd m/s]]&lt;&gt;0),1,0)</f>
        <v>0</v>
      </c>
      <c r="Z1244" s="2">
        <f>IF(Z1243=0.5,IF(P1244&gt;=P1245,0.5,1),IF(_332_2018_07_18_outfile_posicao[[#This Row],[desloc]]&lt;-1000,IF(P1244&gt;=P1245,IF(AND(Z1243=0.5,P1244=P1245),0,IF(P1244&lt;700,0.5,0)),1),IF(AND(X1244&gt;0,X1243&gt;0,_332_2018_07_18_outfile_posicao[[#This Row],[8686,881807]]&lt;500,_332_2018_07_18_outfile_posicao[[#This Row],[desloc]]&gt;0),IF(_332_2018_07_18_outfile_posicao[[#This Row],[8686,881807]]&lt;500,1,0),0)))</f>
        <v>0</v>
      </c>
      <c r="AA1244" s="2">
        <f t="shared" si="19"/>
        <v>8378.5877131616053</v>
      </c>
      <c r="AB1244" s="2">
        <f>IF(_332_2018_07_18_outfile_posicao[[#This Row],[inicio]]=1,0,IF(AB1243&gt;0,0.5,IF(_332_2018_07_18_outfile_posicao[[#This Row],[max dist]]=_332_2018_07_18_outfile_posicao[[#This Row],[8686,881807]],1,0)))</f>
        <v>0</v>
      </c>
      <c r="AC1244" s="2">
        <f>IF(_332_2018_07_18_outfile_posicao[[#This Row],[fim]]=0,AC1245+1,0)</f>
        <v>26</v>
      </c>
      <c r="AD1244" s="2"/>
      <c r="AE1244" s="2"/>
      <c r="AF1244" s="2"/>
      <c r="AG1244" s="2"/>
      <c r="AH1244" s="2"/>
      <c r="AI1244" s="2"/>
    </row>
    <row r="1245" spans="1:35" x14ac:dyDescent="0.25">
      <c r="A1245">
        <v>1610</v>
      </c>
      <c r="B1245">
        <v>1</v>
      </c>
      <c r="C1245" s="2" t="s">
        <v>4014</v>
      </c>
      <c r="D1245">
        <v>332</v>
      </c>
      <c r="E1245" s="2" t="s">
        <v>5686</v>
      </c>
      <c r="F1245" s="2" t="s">
        <v>4931</v>
      </c>
      <c r="G1245" s="2">
        <v>1244</v>
      </c>
      <c r="H1245" t="b">
        <v>1</v>
      </c>
      <c r="I1245" s="3">
        <v>43299.600659722222</v>
      </c>
      <c r="J1245" s="2">
        <v>1623</v>
      </c>
      <c r="K1245" s="2">
        <v>-23.6150725</v>
      </c>
      <c r="L1245" s="2">
        <v>-46.609339499999997</v>
      </c>
      <c r="M1245" s="2">
        <f>IF(AND(_332_2018_07_18_outfile_posicao[[#This Row],[hora bus]]=I1244,_332_2018_07_18_outfile_posicao[[#This Row],[lat bus]]=K1244,_332_2018_07_18_outfile_posicao[[#This Row],[lon bus]]=L1244),1,0)</f>
        <v>0</v>
      </c>
      <c r="N1245">
        <v>104</v>
      </c>
      <c r="O1245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0.49999998142212865</v>
      </c>
      <c r="P1245">
        <f>VLOOKUP(_332_2018_07_18_outfile_posicao[[#This Row],[shape]],shape!A:D,4,0)+VLOOKUP(_332_2018_07_18_outfile_posicao[[#This Row],[shape]]+1,shape!A:E,5,0)*_332_2018_07_18_outfile_posicao[[#This Row],[% avanc]]</f>
        <v>3276.9840467557028</v>
      </c>
      <c r="Q1245" s="4">
        <f>_332_2018_07_18_outfile_posicao[[#This Row],[8686,881807]]/_332_2018_07_18_outfile_posicao[[#Headers],[8686,881807]]</f>
        <v>0.37723364028218587</v>
      </c>
      <c r="R1245">
        <f>_332_2018_07_18_outfile_posicao[[#This Row],[8686,881807]]-P1244</f>
        <v>103.51524970913533</v>
      </c>
      <c r="S1245">
        <f>(_332_2018_07_18_outfile_posicao[[#This Row],[hora bus]]-I1244)*86000</f>
        <v>6.9675923441536725</v>
      </c>
      <c r="T1245">
        <f>_332_2018_07_18_outfile_posicao[[#This Row],[desloc]]/_332_2018_07_18_outfile_posicao[[#This Row],[seconds]]</f>
        <v>14.85667424214224</v>
      </c>
      <c r="U1245">
        <f>_332_2018_07_18_outfile_posicao[[#This Row],[spd m/s]]*3.6</f>
        <v>53.484027271712065</v>
      </c>
      <c r="V1245" s="2"/>
      <c r="W1245" s="2">
        <f>IF(_332_2018_07_18_outfile_posicao[[#This Row],[cod bus]]=F1244,0,1)</f>
        <v>0</v>
      </c>
      <c r="X1245" s="2">
        <f>IF(_332_2018_07_18_outfile_posicao[[#This Row],[desloc]]&gt;=0,0,1)</f>
        <v>0</v>
      </c>
      <c r="Y1245" s="2">
        <f>IF(AND(_332_2018_07_18_outfile_posicao[[#This Row],[spd m/s]]&lt;1,_332_2018_07_18_outfile_posicao[[#This Row],[spd m/s]]&lt;&gt;0),1,0)</f>
        <v>0</v>
      </c>
      <c r="Z1245" s="2">
        <f>IF(Z1244=0.5,IF(P1245&gt;=P1246,0.5,1),IF(_332_2018_07_18_outfile_posicao[[#This Row],[desloc]]&lt;-1000,IF(P1245&gt;=P1246,IF(AND(Z1244=0.5,P1245=P1246),0,IF(P1245&lt;700,0.5,0)),1),IF(AND(X1245&gt;0,X1244&gt;0,_332_2018_07_18_outfile_posicao[[#This Row],[8686,881807]]&lt;500,_332_2018_07_18_outfile_posicao[[#This Row],[desloc]]&gt;0),IF(_332_2018_07_18_outfile_posicao[[#This Row],[8686,881807]]&lt;500,1,0),0)))</f>
        <v>0</v>
      </c>
      <c r="AA1245" s="2">
        <f t="shared" si="19"/>
        <v>8378.5877131616053</v>
      </c>
      <c r="AB1245" s="2">
        <f>IF(_332_2018_07_18_outfile_posicao[[#This Row],[inicio]]=1,0,IF(AB1244&gt;0,0.5,IF(_332_2018_07_18_outfile_posicao[[#This Row],[max dist]]=_332_2018_07_18_outfile_posicao[[#This Row],[8686,881807]],1,0)))</f>
        <v>0</v>
      </c>
      <c r="AC1245" s="2">
        <f>IF(_332_2018_07_18_outfile_posicao[[#This Row],[fim]]=0,AC1246+1,0)</f>
        <v>25</v>
      </c>
      <c r="AD1245" s="2"/>
      <c r="AE1245" s="2"/>
      <c r="AF1245" s="2"/>
      <c r="AG1245" s="2"/>
      <c r="AH1245" s="2"/>
      <c r="AI1245" s="2"/>
    </row>
    <row r="1246" spans="1:35" x14ac:dyDescent="0.25">
      <c r="A1246">
        <v>1611</v>
      </c>
      <c r="B1246">
        <v>1</v>
      </c>
      <c r="C1246" s="2" t="s">
        <v>4015</v>
      </c>
      <c r="D1246">
        <v>332</v>
      </c>
      <c r="E1246" s="2" t="s">
        <v>5687</v>
      </c>
      <c r="F1246" s="2" t="s">
        <v>4931</v>
      </c>
      <c r="G1246" s="2">
        <v>1245</v>
      </c>
      <c r="H1246" t="b">
        <v>1</v>
      </c>
      <c r="I1246" s="3">
        <v>43299.601180555554</v>
      </c>
      <c r="J1246" s="2">
        <v>1625</v>
      </c>
      <c r="K1246" s="2">
        <v>-23.613250499999999</v>
      </c>
      <c r="L1246" s="2">
        <v>-46.610544500000003</v>
      </c>
      <c r="M1246" s="2">
        <f>IF(AND(_332_2018_07_18_outfile_posicao[[#This Row],[hora bus]]=I1245,_332_2018_07_18_outfile_posicao[[#This Row],[lat bus]]=K1245,_332_2018_07_18_outfile_posicao[[#This Row],[lon bus]]=L1245),1,0)</f>
        <v>0</v>
      </c>
      <c r="N1246">
        <v>118</v>
      </c>
      <c r="O1246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0.74999999831536657</v>
      </c>
      <c r="P1246">
        <f>VLOOKUP(_332_2018_07_18_outfile_posicao[[#This Row],[shape]],shape!A:D,4,0)+VLOOKUP(_332_2018_07_18_outfile_posicao[[#This Row],[shape]]+1,shape!A:E,5,0)*_332_2018_07_18_outfile_posicao[[#This Row],[% avanc]]</f>
        <v>3636.3394202056515</v>
      </c>
      <c r="Q1246" s="4">
        <f>_332_2018_07_18_outfile_posicao[[#This Row],[8686,881807]]/_332_2018_07_18_outfile_posicao[[#Headers],[8686,881807]]</f>
        <v>0.41860123125831444</v>
      </c>
      <c r="R1246">
        <f>_332_2018_07_18_outfile_posicao[[#This Row],[8686,881807]]-P1245</f>
        <v>359.35537344994873</v>
      </c>
      <c r="S1246">
        <f>(_332_2018_07_18_outfile_posicao[[#This Row],[hora bus]]-I1245)*86000</f>
        <v>44.791666499804705</v>
      </c>
      <c r="T1246">
        <f>_332_2018_07_18_outfile_posicao[[#This Row],[desloc]]/_332_2018_07_18_outfile_posicao[[#This Row],[seconds]]</f>
        <v>8.0228176697001334</v>
      </c>
      <c r="U1246">
        <f>_332_2018_07_18_outfile_posicao[[#This Row],[spd m/s]]*3.6</f>
        <v>28.88214361092048</v>
      </c>
      <c r="V1246" s="2"/>
      <c r="W1246" s="2">
        <f>IF(_332_2018_07_18_outfile_posicao[[#This Row],[cod bus]]=F1245,0,1)</f>
        <v>0</v>
      </c>
      <c r="X1246" s="2">
        <f>IF(_332_2018_07_18_outfile_posicao[[#This Row],[desloc]]&gt;=0,0,1)</f>
        <v>0</v>
      </c>
      <c r="Y1246" s="2">
        <f>IF(AND(_332_2018_07_18_outfile_posicao[[#This Row],[spd m/s]]&lt;1,_332_2018_07_18_outfile_posicao[[#This Row],[spd m/s]]&lt;&gt;0),1,0)</f>
        <v>0</v>
      </c>
      <c r="Z1246" s="2">
        <f>IF(Z1245=0.5,IF(P1246&gt;=P1247,0.5,1),IF(_332_2018_07_18_outfile_posicao[[#This Row],[desloc]]&lt;-1000,IF(P1246&gt;=P1247,IF(AND(Z1245=0.5,P1246=P1247),0,IF(P1246&lt;700,0.5,0)),1),IF(AND(X1246&gt;0,X1245&gt;0,_332_2018_07_18_outfile_posicao[[#This Row],[8686,881807]]&lt;500,_332_2018_07_18_outfile_posicao[[#This Row],[desloc]]&gt;0),IF(_332_2018_07_18_outfile_posicao[[#This Row],[8686,881807]]&lt;500,1,0),0)))</f>
        <v>0</v>
      </c>
      <c r="AA1246" s="2">
        <f t="shared" si="19"/>
        <v>8378.5877131616053</v>
      </c>
      <c r="AB1246" s="2">
        <f>IF(_332_2018_07_18_outfile_posicao[[#This Row],[inicio]]=1,0,IF(AB1245&gt;0,0.5,IF(_332_2018_07_18_outfile_posicao[[#This Row],[max dist]]=_332_2018_07_18_outfile_posicao[[#This Row],[8686,881807]],1,0)))</f>
        <v>0</v>
      </c>
      <c r="AC1246" s="2">
        <f>IF(_332_2018_07_18_outfile_posicao[[#This Row],[fim]]=0,AC1247+1,0)</f>
        <v>24</v>
      </c>
      <c r="AD1246" s="2"/>
      <c r="AE1246" s="2"/>
      <c r="AF1246" s="2"/>
      <c r="AG1246" s="2"/>
      <c r="AH1246" s="2"/>
      <c r="AI1246" s="2"/>
    </row>
    <row r="1247" spans="1:35" x14ac:dyDescent="0.25">
      <c r="A1247">
        <v>1612</v>
      </c>
      <c r="B1247">
        <v>1</v>
      </c>
      <c r="C1247" s="2" t="s">
        <v>4016</v>
      </c>
      <c r="D1247">
        <v>332</v>
      </c>
      <c r="E1247" s="2" t="s">
        <v>5687</v>
      </c>
      <c r="F1247" s="2" t="s">
        <v>4931</v>
      </c>
      <c r="G1247" s="2">
        <v>1246</v>
      </c>
      <c r="H1247" t="b">
        <v>1</v>
      </c>
      <c r="I1247" s="3">
        <v>43299.601701388892</v>
      </c>
      <c r="J1247" s="2">
        <v>1627</v>
      </c>
      <c r="K1247" s="2">
        <v>-23.611444875</v>
      </c>
      <c r="L1247" s="2">
        <v>-46.611026000000003</v>
      </c>
      <c r="M1247" s="2">
        <f>IF(AND(_332_2018_07_18_outfile_posicao[[#This Row],[hora bus]]=I1246,_332_2018_07_18_outfile_posicao[[#This Row],[lat bus]]=K1246,_332_2018_07_18_outfile_posicao[[#This Row],[lon bus]]=L1246),1,0)</f>
        <v>0</v>
      </c>
      <c r="N1247">
        <v>122</v>
      </c>
      <c r="O1247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0.37499970588709708</v>
      </c>
      <c r="P1247">
        <f>VLOOKUP(_332_2018_07_18_outfile_posicao[[#This Row],[shape]],shape!A:D,4,0)+VLOOKUP(_332_2018_07_18_outfile_posicao[[#This Row],[shape]]+1,shape!A:E,5,0)*_332_2018_07_18_outfile_posicao[[#This Row],[% avanc]]</f>
        <v>3848.8767971661646</v>
      </c>
      <c r="Q1247" s="4">
        <f>_332_2018_07_18_outfile_posicao[[#This Row],[8686,881807]]/_332_2018_07_18_outfile_posicao[[#Headers],[8686,881807]]</f>
        <v>0.44306770630454423</v>
      </c>
      <c r="R1247">
        <f>_332_2018_07_18_outfile_posicao[[#This Row],[8686,881807]]-P1246</f>
        <v>212.53737696051303</v>
      </c>
      <c r="S1247">
        <f>(_332_2018_07_18_outfile_posicao[[#This Row],[hora bus]]-I1246)*86000</f>
        <v>44.79166712553706</v>
      </c>
      <c r="T1247">
        <f>_332_2018_07_18_outfile_posicao[[#This Row],[desloc]]/_332_2018_07_18_outfile_posicao[[#This Row],[seconds]]</f>
        <v>4.7450204602752812</v>
      </c>
      <c r="U1247">
        <f>_332_2018_07_18_outfile_posicao[[#This Row],[spd m/s]]*3.6</f>
        <v>17.082073656991014</v>
      </c>
      <c r="V1247" s="2"/>
      <c r="W1247" s="2">
        <f>IF(_332_2018_07_18_outfile_posicao[[#This Row],[cod bus]]=F1246,0,1)</f>
        <v>0</v>
      </c>
      <c r="X1247" s="2">
        <f>IF(_332_2018_07_18_outfile_posicao[[#This Row],[desloc]]&gt;=0,0,1)</f>
        <v>0</v>
      </c>
      <c r="Y1247" s="2">
        <f>IF(AND(_332_2018_07_18_outfile_posicao[[#This Row],[spd m/s]]&lt;1,_332_2018_07_18_outfile_posicao[[#This Row],[spd m/s]]&lt;&gt;0),1,0)</f>
        <v>0</v>
      </c>
      <c r="Z1247" s="2">
        <f>IF(Z1246=0.5,IF(P1247&gt;=P1248,0.5,1),IF(_332_2018_07_18_outfile_posicao[[#This Row],[desloc]]&lt;-1000,IF(P1247&gt;=P1248,IF(AND(Z1246=0.5,P1247=P1248),0,IF(P1247&lt;700,0.5,0)),1),IF(AND(X1247&gt;0,X1246&gt;0,_332_2018_07_18_outfile_posicao[[#This Row],[8686,881807]]&lt;500,_332_2018_07_18_outfile_posicao[[#This Row],[desloc]]&gt;0),IF(_332_2018_07_18_outfile_posicao[[#This Row],[8686,881807]]&lt;500,1,0),0)))</f>
        <v>0</v>
      </c>
      <c r="AA1247" s="2">
        <f t="shared" si="19"/>
        <v>8378.5877131616053</v>
      </c>
      <c r="AB1247" s="2">
        <f>IF(_332_2018_07_18_outfile_posicao[[#This Row],[inicio]]=1,0,IF(AB1246&gt;0,0.5,IF(_332_2018_07_18_outfile_posicao[[#This Row],[max dist]]=_332_2018_07_18_outfile_posicao[[#This Row],[8686,881807]],1,0)))</f>
        <v>0</v>
      </c>
      <c r="AC1247" s="2">
        <f>IF(_332_2018_07_18_outfile_posicao[[#This Row],[fim]]=0,AC1248+1,0)</f>
        <v>23</v>
      </c>
      <c r="AD1247" s="2"/>
      <c r="AE1247" s="2"/>
      <c r="AF1247" s="2"/>
      <c r="AG1247" s="2"/>
      <c r="AH1247" s="2"/>
      <c r="AI1247" s="2"/>
    </row>
    <row r="1248" spans="1:35" x14ac:dyDescent="0.25">
      <c r="A1248">
        <v>1614</v>
      </c>
      <c r="B1248">
        <v>1</v>
      </c>
      <c r="C1248" s="2" t="s">
        <v>4017</v>
      </c>
      <c r="D1248">
        <v>332</v>
      </c>
      <c r="E1248" s="2" t="s">
        <v>5688</v>
      </c>
      <c r="F1248" s="2" t="s">
        <v>4931</v>
      </c>
      <c r="G1248" s="2">
        <v>1247</v>
      </c>
      <c r="H1248" t="b">
        <v>1</v>
      </c>
      <c r="I1248" s="3">
        <v>43299.602395833332</v>
      </c>
      <c r="J1248" s="2">
        <v>1630</v>
      </c>
      <c r="K1248" s="2">
        <v>-23.609128500000001</v>
      </c>
      <c r="L1248" s="2">
        <v>-46.612932999999998</v>
      </c>
      <c r="M1248" s="2">
        <f>IF(AND(_332_2018_07_18_outfile_posicao[[#This Row],[hora bus]]=I1247,_332_2018_07_18_outfile_posicao[[#This Row],[lat bus]]=K1247,_332_2018_07_18_outfile_posicao[[#This Row],[lon bus]]=L1247),1,0)</f>
        <v>0</v>
      </c>
      <c r="N1248">
        <v>126</v>
      </c>
      <c r="O1248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0.49999994501903094</v>
      </c>
      <c r="P1248">
        <f>VLOOKUP(_332_2018_07_18_outfile_posicao[[#This Row],[shape]],shape!A:D,4,0)+VLOOKUP(_332_2018_07_18_outfile_posicao[[#This Row],[shape]]+1,shape!A:E,5,0)*_332_2018_07_18_outfile_posicao[[#This Row],[% avanc]]</f>
        <v>4172.1748845208303</v>
      </c>
      <c r="Q1248" s="4">
        <f>_332_2018_07_18_outfile_posicao[[#This Row],[8686,881807]]/_332_2018_07_18_outfile_posicao[[#Headers],[8686,881807]]</f>
        <v>0.48028452294111323</v>
      </c>
      <c r="R1248">
        <f>_332_2018_07_18_outfile_posicao[[#This Row],[8686,881807]]-P1247</f>
        <v>323.29808735466577</v>
      </c>
      <c r="S1248">
        <f>(_332_2018_07_18_outfile_posicao[[#This Row],[hora bus]]-I1247)*86000</f>
        <v>59.722221791162156</v>
      </c>
      <c r="T1248">
        <f>_332_2018_07_18_outfile_posicao[[#This Row],[desloc]]/_332_2018_07_18_outfile_posicao[[#This Row],[seconds]]</f>
        <v>5.4133633622201947</v>
      </c>
      <c r="U1248">
        <f>_332_2018_07_18_outfile_posicao[[#This Row],[spd m/s]]*3.6</f>
        <v>19.488108103992701</v>
      </c>
      <c r="V1248" s="2"/>
      <c r="W1248" s="2">
        <f>IF(_332_2018_07_18_outfile_posicao[[#This Row],[cod bus]]=F1247,0,1)</f>
        <v>0</v>
      </c>
      <c r="X1248" s="2">
        <f>IF(_332_2018_07_18_outfile_posicao[[#This Row],[desloc]]&gt;=0,0,1)</f>
        <v>0</v>
      </c>
      <c r="Y1248" s="2">
        <f>IF(AND(_332_2018_07_18_outfile_posicao[[#This Row],[spd m/s]]&lt;1,_332_2018_07_18_outfile_posicao[[#This Row],[spd m/s]]&lt;&gt;0),1,0)</f>
        <v>0</v>
      </c>
      <c r="Z1248" s="2">
        <f>IF(Z1247=0.5,IF(P1248&gt;=P1249,0.5,1),IF(_332_2018_07_18_outfile_posicao[[#This Row],[desloc]]&lt;-1000,IF(P1248&gt;=P1249,IF(AND(Z1247=0.5,P1248=P1249),0,IF(P1248&lt;700,0.5,0)),1),IF(AND(X1248&gt;0,X1247&gt;0,_332_2018_07_18_outfile_posicao[[#This Row],[8686,881807]]&lt;500,_332_2018_07_18_outfile_posicao[[#This Row],[desloc]]&gt;0),IF(_332_2018_07_18_outfile_posicao[[#This Row],[8686,881807]]&lt;500,1,0),0)))</f>
        <v>0</v>
      </c>
      <c r="AA1248" s="2">
        <f t="shared" si="19"/>
        <v>8378.5877131616053</v>
      </c>
      <c r="AB1248" s="2">
        <f>IF(_332_2018_07_18_outfile_posicao[[#This Row],[inicio]]=1,0,IF(AB1247&gt;0,0.5,IF(_332_2018_07_18_outfile_posicao[[#This Row],[max dist]]=_332_2018_07_18_outfile_posicao[[#This Row],[8686,881807]],1,0)))</f>
        <v>0</v>
      </c>
      <c r="AC1248" s="2">
        <f>IF(_332_2018_07_18_outfile_posicao[[#This Row],[fim]]=0,AC1249+1,0)</f>
        <v>22</v>
      </c>
      <c r="AD1248" s="2"/>
      <c r="AE1248" s="2"/>
      <c r="AF1248" s="2"/>
      <c r="AG1248" s="2"/>
      <c r="AH1248" s="2"/>
      <c r="AI1248" s="2"/>
    </row>
    <row r="1249" spans="1:35" x14ac:dyDescent="0.25">
      <c r="A1249">
        <v>1617</v>
      </c>
      <c r="B1249">
        <v>1</v>
      </c>
      <c r="C1249" s="2" t="s">
        <v>4019</v>
      </c>
      <c r="D1249">
        <v>332</v>
      </c>
      <c r="E1249" s="2" t="s">
        <v>5690</v>
      </c>
      <c r="F1249" s="2" t="s">
        <v>4931</v>
      </c>
      <c r="G1249" s="2">
        <v>1248</v>
      </c>
      <c r="H1249" t="b">
        <v>1</v>
      </c>
      <c r="I1249" s="3">
        <v>43299.602916666663</v>
      </c>
      <c r="J1249" s="2">
        <v>1632</v>
      </c>
      <c r="K1249" s="2">
        <v>-23.6088795</v>
      </c>
      <c r="L1249" s="2">
        <v>-46.613049500000002</v>
      </c>
      <c r="M1249" s="2">
        <f>IF(AND(_332_2018_07_18_outfile_posicao[[#This Row],[hora bus]]=I1248,_332_2018_07_18_outfile_posicao[[#This Row],[lat bus]]=K1248,_332_2018_07_18_outfile_posicao[[#This Row],[lon bus]]=L1248),1,0)</f>
        <v>0</v>
      </c>
      <c r="N1249">
        <v>127</v>
      </c>
      <c r="O1249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0.49999997947064767</v>
      </c>
      <c r="P1249">
        <f>VLOOKUP(_332_2018_07_18_outfile_posicao[[#This Row],[shape]],shape!A:D,4,0)+VLOOKUP(_332_2018_07_18_outfile_posicao[[#This Row],[shape]]+1,shape!A:E,5,0)*_332_2018_07_18_outfile_posicao[[#This Row],[% avanc]]</f>
        <v>4202.4791957258958</v>
      </c>
      <c r="Q1249" s="4">
        <f>_332_2018_07_18_outfile_posicao[[#This Row],[8686,881807]]/_332_2018_07_18_outfile_posicao[[#Headers],[8686,881807]]</f>
        <v>0.48377303721796749</v>
      </c>
      <c r="R1249">
        <f>_332_2018_07_18_outfile_posicao[[#This Row],[8686,881807]]-P1248</f>
        <v>30.30431120506546</v>
      </c>
      <c r="S1249">
        <f>(_332_2018_07_18_outfile_posicao[[#This Row],[hora bus]]-I1248)*86000</f>
        <v>44.791666499804705</v>
      </c>
      <c r="T1249">
        <f>_332_2018_07_18_outfile_posicao[[#This Row],[desloc]]/_332_2018_07_18_outfile_posicao[[#This Row],[seconds]]</f>
        <v>0.67656136895905827</v>
      </c>
      <c r="U1249">
        <f>_332_2018_07_18_outfile_posicao[[#This Row],[spd m/s]]*3.6</f>
        <v>2.43562092825261</v>
      </c>
      <c r="V1249" s="2"/>
      <c r="W1249" s="2">
        <f>IF(_332_2018_07_18_outfile_posicao[[#This Row],[cod bus]]=F1248,0,1)</f>
        <v>0</v>
      </c>
      <c r="X1249" s="2">
        <f>IF(_332_2018_07_18_outfile_posicao[[#This Row],[desloc]]&gt;=0,0,1)</f>
        <v>0</v>
      </c>
      <c r="Y1249" s="2">
        <f>IF(AND(_332_2018_07_18_outfile_posicao[[#This Row],[spd m/s]]&lt;1,_332_2018_07_18_outfile_posicao[[#This Row],[spd m/s]]&lt;&gt;0),1,0)</f>
        <v>1</v>
      </c>
      <c r="Z1249" s="2">
        <f>IF(Z1248=0.5,IF(P1249&gt;=P1250,0.5,1),IF(_332_2018_07_18_outfile_posicao[[#This Row],[desloc]]&lt;-1000,IF(P1249&gt;=P1250,IF(AND(Z1248=0.5,P1249=P1250),0,IF(P1249&lt;700,0.5,0)),1),IF(AND(X1249&gt;0,X1248&gt;0,_332_2018_07_18_outfile_posicao[[#This Row],[8686,881807]]&lt;500,_332_2018_07_18_outfile_posicao[[#This Row],[desloc]]&gt;0),IF(_332_2018_07_18_outfile_posicao[[#This Row],[8686,881807]]&lt;500,1,0),0)))</f>
        <v>0</v>
      </c>
      <c r="AA1249" s="2">
        <f t="shared" si="19"/>
        <v>8378.5877131616053</v>
      </c>
      <c r="AB1249" s="2">
        <f>IF(_332_2018_07_18_outfile_posicao[[#This Row],[inicio]]=1,0,IF(AB1248&gt;0,0.5,IF(_332_2018_07_18_outfile_posicao[[#This Row],[max dist]]=_332_2018_07_18_outfile_posicao[[#This Row],[8686,881807]],1,0)))</f>
        <v>0</v>
      </c>
      <c r="AC1249" s="2">
        <f>IF(_332_2018_07_18_outfile_posicao[[#This Row],[fim]]=0,AC1250+1,0)</f>
        <v>21</v>
      </c>
      <c r="AD1249" s="2"/>
      <c r="AE1249" s="2"/>
      <c r="AF1249" s="2"/>
      <c r="AG1249" s="2"/>
      <c r="AH1249" s="2"/>
      <c r="AI1249" s="2"/>
    </row>
    <row r="1250" spans="1:35" x14ac:dyDescent="0.25">
      <c r="A1250">
        <v>1618</v>
      </c>
      <c r="B1250">
        <v>1</v>
      </c>
      <c r="C1250" s="2" t="s">
        <v>4020</v>
      </c>
      <c r="D1250">
        <v>332</v>
      </c>
      <c r="E1250" s="2" t="s">
        <v>5690</v>
      </c>
      <c r="F1250" s="2" t="s">
        <v>4931</v>
      </c>
      <c r="G1250" s="2">
        <v>1249</v>
      </c>
      <c r="H1250" t="b">
        <v>1</v>
      </c>
      <c r="I1250" s="3">
        <v>43299.603541666664</v>
      </c>
      <c r="J1250" s="2">
        <v>1634</v>
      </c>
      <c r="K1250" s="2">
        <v>-23.606558750000001</v>
      </c>
      <c r="L1250" s="2">
        <v>-46.614210999999997</v>
      </c>
      <c r="M1250" s="2">
        <f>IF(AND(_332_2018_07_18_outfile_posicao[[#This Row],[hora bus]]=I1249,_332_2018_07_18_outfile_posicao[[#This Row],[lat bus]]=K1249,_332_2018_07_18_outfile_posicao[[#This Row],[lon bus]]=L1249),1,0)</f>
        <v>0</v>
      </c>
      <c r="N1250">
        <v>135</v>
      </c>
      <c r="O1250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0.24999999258697164</v>
      </c>
      <c r="P1250">
        <f>VLOOKUP(_332_2018_07_18_outfile_posicao[[#This Row],[shape]],shape!A:D,4,0)+VLOOKUP(_332_2018_07_18_outfile_posicao[[#This Row],[shape]]+1,shape!A:E,5,0)*_332_2018_07_18_outfile_posicao[[#This Row],[% avanc]]</f>
        <v>4503.7490504971356</v>
      </c>
      <c r="Q1250" s="4">
        <f>_332_2018_07_18_outfile_posicao[[#This Row],[8686,881807]]/_332_2018_07_18_outfile_posicao[[#Headers],[8686,881807]]</f>
        <v>0.51845404951497753</v>
      </c>
      <c r="R1250">
        <f>_332_2018_07_18_outfile_posicao[[#This Row],[8686,881807]]-P1249</f>
        <v>301.26985477123981</v>
      </c>
      <c r="S1250">
        <f>(_332_2018_07_18_outfile_posicao[[#This Row],[hora bus]]-I1249)*86000</f>
        <v>53.750000050058588</v>
      </c>
      <c r="T1250">
        <f>_332_2018_07_18_outfile_posicao[[#This Row],[desloc]]/_332_2018_07_18_outfile_posicao[[#This Row],[seconds]]</f>
        <v>5.6050205486634495</v>
      </c>
      <c r="U1250">
        <f>_332_2018_07_18_outfile_posicao[[#This Row],[spd m/s]]*3.6</f>
        <v>20.178073975188418</v>
      </c>
      <c r="V1250" s="2"/>
      <c r="W1250" s="2">
        <f>IF(_332_2018_07_18_outfile_posicao[[#This Row],[cod bus]]=F1249,0,1)</f>
        <v>0</v>
      </c>
      <c r="X1250" s="2">
        <f>IF(_332_2018_07_18_outfile_posicao[[#This Row],[desloc]]&gt;=0,0,1)</f>
        <v>0</v>
      </c>
      <c r="Y1250" s="2">
        <f>IF(AND(_332_2018_07_18_outfile_posicao[[#This Row],[spd m/s]]&lt;1,_332_2018_07_18_outfile_posicao[[#This Row],[spd m/s]]&lt;&gt;0),1,0)</f>
        <v>0</v>
      </c>
      <c r="Z1250" s="2">
        <f>IF(Z1249=0.5,IF(P1250&gt;=P1251,0.5,1),IF(_332_2018_07_18_outfile_posicao[[#This Row],[desloc]]&lt;-1000,IF(P1250&gt;=P1251,IF(AND(Z1249=0.5,P1250=P1251),0,IF(P1250&lt;700,0.5,0)),1),IF(AND(X1250&gt;0,X1249&gt;0,_332_2018_07_18_outfile_posicao[[#This Row],[8686,881807]]&lt;500,_332_2018_07_18_outfile_posicao[[#This Row],[desloc]]&gt;0),IF(_332_2018_07_18_outfile_posicao[[#This Row],[8686,881807]]&lt;500,1,0),0)))</f>
        <v>0</v>
      </c>
      <c r="AA1250" s="2">
        <f t="shared" si="19"/>
        <v>8378.5877131616053</v>
      </c>
      <c r="AB1250" s="2">
        <f>IF(_332_2018_07_18_outfile_posicao[[#This Row],[inicio]]=1,0,IF(AB1249&gt;0,0.5,IF(_332_2018_07_18_outfile_posicao[[#This Row],[max dist]]=_332_2018_07_18_outfile_posicao[[#This Row],[8686,881807]],1,0)))</f>
        <v>0</v>
      </c>
      <c r="AC1250" s="2">
        <f>IF(_332_2018_07_18_outfile_posicao[[#This Row],[fim]]=0,AC1251+1,0)</f>
        <v>20</v>
      </c>
      <c r="AD1250" s="2"/>
      <c r="AE1250" s="2"/>
      <c r="AF1250" s="2"/>
      <c r="AG1250" s="2"/>
      <c r="AH1250" s="2"/>
      <c r="AI1250" s="2"/>
    </row>
    <row r="1251" spans="1:35" x14ac:dyDescent="0.25">
      <c r="A1251">
        <v>1619</v>
      </c>
      <c r="B1251">
        <v>1</v>
      </c>
      <c r="C1251" s="2" t="s">
        <v>4021</v>
      </c>
      <c r="D1251">
        <v>332</v>
      </c>
      <c r="E1251" s="2" t="s">
        <v>5691</v>
      </c>
      <c r="F1251" s="2" t="s">
        <v>4931</v>
      </c>
      <c r="G1251" s="2">
        <v>1250</v>
      </c>
      <c r="H1251" t="b">
        <v>1</v>
      </c>
      <c r="I1251" s="3">
        <v>43299.604062500002</v>
      </c>
      <c r="J1251" s="2">
        <v>1636</v>
      </c>
      <c r="K1251" s="2">
        <v>-23.605637999999999</v>
      </c>
      <c r="L1251" s="2">
        <v>-46.614364000000002</v>
      </c>
      <c r="M1251" s="2">
        <f>IF(AND(_332_2018_07_18_outfile_posicao[[#This Row],[hora bus]]=I1250,_332_2018_07_18_outfile_posicao[[#This Row],[lat bus]]=K1250,_332_2018_07_18_outfile_posicao[[#This Row],[lon bus]]=L1250),1,0)</f>
        <v>0</v>
      </c>
      <c r="N1251">
        <v>137</v>
      </c>
      <c r="O1251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0.49999999006010853</v>
      </c>
      <c r="P1251">
        <f>VLOOKUP(_332_2018_07_18_outfile_posicao[[#This Row],[shape]],shape!A:D,4,0)+VLOOKUP(_332_2018_07_18_outfile_posicao[[#This Row],[shape]]+1,shape!A:E,5,0)*_332_2018_07_18_outfile_posicao[[#This Row],[% avanc]]</f>
        <v>4607.4513201459695</v>
      </c>
      <c r="Q1251" s="4">
        <f>_332_2018_07_18_outfile_posicao[[#This Row],[8686,881807]]/_332_2018_07_18_outfile_posicao[[#Headers],[8686,881807]]</f>
        <v>0.53039185089789376</v>
      </c>
      <c r="R1251">
        <f>_332_2018_07_18_outfile_posicao[[#This Row],[8686,881807]]-P1250</f>
        <v>103.70226964883386</v>
      </c>
      <c r="S1251">
        <f>(_332_2018_07_18_outfile_posicao[[#This Row],[hora bus]]-I1250)*86000</f>
        <v>44.79166712553706</v>
      </c>
      <c r="T1251">
        <f>_332_2018_07_18_outfile_posicao[[#This Row],[desloc]]/_332_2018_07_18_outfile_posicao[[#This Row],[seconds]]</f>
        <v>2.3152134382091378</v>
      </c>
      <c r="U1251">
        <f>_332_2018_07_18_outfile_posicao[[#This Row],[spd m/s]]*3.6</f>
        <v>8.334768377552896</v>
      </c>
      <c r="V1251" s="2"/>
      <c r="W1251" s="2">
        <f>IF(_332_2018_07_18_outfile_posicao[[#This Row],[cod bus]]=F1250,0,1)</f>
        <v>0</v>
      </c>
      <c r="X1251" s="2">
        <f>IF(_332_2018_07_18_outfile_posicao[[#This Row],[desloc]]&gt;=0,0,1)</f>
        <v>0</v>
      </c>
      <c r="Y1251" s="2">
        <f>IF(AND(_332_2018_07_18_outfile_posicao[[#This Row],[spd m/s]]&lt;1,_332_2018_07_18_outfile_posicao[[#This Row],[spd m/s]]&lt;&gt;0),1,0)</f>
        <v>0</v>
      </c>
      <c r="Z1251" s="2">
        <f>IF(Z1250=0.5,IF(P1251&gt;=P1252,0.5,1),IF(_332_2018_07_18_outfile_posicao[[#This Row],[desloc]]&lt;-1000,IF(P1251&gt;=P1252,IF(AND(Z1250=0.5,P1251=P1252),0,IF(P1251&lt;700,0.5,0)),1),IF(AND(X1251&gt;0,X1250&gt;0,_332_2018_07_18_outfile_posicao[[#This Row],[8686,881807]]&lt;500,_332_2018_07_18_outfile_posicao[[#This Row],[desloc]]&gt;0),IF(_332_2018_07_18_outfile_posicao[[#This Row],[8686,881807]]&lt;500,1,0),0)))</f>
        <v>0</v>
      </c>
      <c r="AA1251" s="2">
        <f t="shared" si="19"/>
        <v>8378.5877131616053</v>
      </c>
      <c r="AB1251" s="2">
        <f>IF(_332_2018_07_18_outfile_posicao[[#This Row],[inicio]]=1,0,IF(AB1250&gt;0,0.5,IF(_332_2018_07_18_outfile_posicao[[#This Row],[max dist]]=_332_2018_07_18_outfile_posicao[[#This Row],[8686,881807]],1,0)))</f>
        <v>0</v>
      </c>
      <c r="AC1251" s="2">
        <f>IF(_332_2018_07_18_outfile_posicao[[#This Row],[fim]]=0,AC1252+1,0)</f>
        <v>19</v>
      </c>
      <c r="AD1251" s="2"/>
      <c r="AE1251" s="2"/>
      <c r="AF1251" s="2"/>
      <c r="AG1251" s="2"/>
      <c r="AH1251" s="2"/>
      <c r="AI1251" s="2"/>
    </row>
    <row r="1252" spans="1:35" x14ac:dyDescent="0.25">
      <c r="A1252">
        <v>1621</v>
      </c>
      <c r="B1252">
        <v>1</v>
      </c>
      <c r="C1252" s="2" t="s">
        <v>4023</v>
      </c>
      <c r="D1252">
        <v>332</v>
      </c>
      <c r="E1252" s="2" t="s">
        <v>5692</v>
      </c>
      <c r="F1252" s="2" t="s">
        <v>4931</v>
      </c>
      <c r="G1252" s="2">
        <v>1251</v>
      </c>
      <c r="H1252" t="b">
        <v>1</v>
      </c>
      <c r="I1252" s="3">
        <v>43299.604583333334</v>
      </c>
      <c r="J1252" s="2">
        <v>1638</v>
      </c>
      <c r="K1252" s="2">
        <v>-23.605637999999999</v>
      </c>
      <c r="L1252" s="2">
        <v>-46.614364000000002</v>
      </c>
      <c r="M1252" s="2">
        <f>IF(AND(_332_2018_07_18_outfile_posicao[[#This Row],[hora bus]]=I1251,_332_2018_07_18_outfile_posicao[[#This Row],[lat bus]]=K1251,_332_2018_07_18_outfile_posicao[[#This Row],[lon bus]]=L1251),1,0)</f>
        <v>0</v>
      </c>
      <c r="N1252">
        <v>137</v>
      </c>
      <c r="O1252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0.49999999006010853</v>
      </c>
      <c r="P1252">
        <f>VLOOKUP(_332_2018_07_18_outfile_posicao[[#This Row],[shape]],shape!A:D,4,0)+VLOOKUP(_332_2018_07_18_outfile_posicao[[#This Row],[shape]]+1,shape!A:E,5,0)*_332_2018_07_18_outfile_posicao[[#This Row],[% avanc]]</f>
        <v>4607.4513201459695</v>
      </c>
      <c r="Q1252" s="4">
        <f>_332_2018_07_18_outfile_posicao[[#This Row],[8686,881807]]/_332_2018_07_18_outfile_posicao[[#Headers],[8686,881807]]</f>
        <v>0.53039185089789376</v>
      </c>
      <c r="R1252">
        <f>_332_2018_07_18_outfile_posicao[[#This Row],[8686,881807]]-P1251</f>
        <v>0</v>
      </c>
      <c r="S1252">
        <f>(_332_2018_07_18_outfile_posicao[[#This Row],[hora bus]]-I1251)*86000</f>
        <v>44.791666499804705</v>
      </c>
      <c r="T1252">
        <f>_332_2018_07_18_outfile_posicao[[#This Row],[desloc]]/_332_2018_07_18_outfile_posicao[[#This Row],[seconds]]</f>
        <v>0</v>
      </c>
      <c r="U1252">
        <f>_332_2018_07_18_outfile_posicao[[#This Row],[spd m/s]]*3.6</f>
        <v>0</v>
      </c>
      <c r="V1252" s="2"/>
      <c r="W1252" s="2">
        <f>IF(_332_2018_07_18_outfile_posicao[[#This Row],[cod bus]]=F1251,0,1)</f>
        <v>0</v>
      </c>
      <c r="X1252" s="2">
        <f>IF(_332_2018_07_18_outfile_posicao[[#This Row],[desloc]]&gt;=0,0,1)</f>
        <v>0</v>
      </c>
      <c r="Y1252" s="2">
        <f>IF(AND(_332_2018_07_18_outfile_posicao[[#This Row],[spd m/s]]&lt;1,_332_2018_07_18_outfile_posicao[[#This Row],[spd m/s]]&lt;&gt;0),1,0)</f>
        <v>0</v>
      </c>
      <c r="Z1252" s="2">
        <f>IF(Z1251=0.5,IF(P1252&gt;=P1253,0.5,1),IF(_332_2018_07_18_outfile_posicao[[#This Row],[desloc]]&lt;-1000,IF(P1252&gt;=P1253,IF(AND(Z1251=0.5,P1252=P1253),0,IF(P1252&lt;700,0.5,0)),1),IF(AND(X1252&gt;0,X1251&gt;0,_332_2018_07_18_outfile_posicao[[#This Row],[8686,881807]]&lt;500,_332_2018_07_18_outfile_posicao[[#This Row],[desloc]]&gt;0),IF(_332_2018_07_18_outfile_posicao[[#This Row],[8686,881807]]&lt;500,1,0),0)))</f>
        <v>0</v>
      </c>
      <c r="AA1252" s="2">
        <f t="shared" si="19"/>
        <v>8378.5877131616053</v>
      </c>
      <c r="AB1252" s="2">
        <f>IF(_332_2018_07_18_outfile_posicao[[#This Row],[inicio]]=1,0,IF(AB1251&gt;0,0.5,IF(_332_2018_07_18_outfile_posicao[[#This Row],[max dist]]=_332_2018_07_18_outfile_posicao[[#This Row],[8686,881807]],1,0)))</f>
        <v>0</v>
      </c>
      <c r="AC1252" s="2">
        <f>IF(_332_2018_07_18_outfile_posicao[[#This Row],[fim]]=0,AC1253+1,0)</f>
        <v>18</v>
      </c>
      <c r="AD1252" s="2"/>
      <c r="AE1252" s="2"/>
      <c r="AF1252" s="2"/>
      <c r="AG1252" s="2"/>
      <c r="AH1252" s="2"/>
      <c r="AI1252" s="2"/>
    </row>
    <row r="1253" spans="1:35" x14ac:dyDescent="0.25">
      <c r="A1253">
        <v>1622</v>
      </c>
      <c r="B1253">
        <v>1</v>
      </c>
      <c r="C1253" s="2" t="s">
        <v>4024</v>
      </c>
      <c r="D1253">
        <v>332</v>
      </c>
      <c r="E1253" s="2" t="s">
        <v>5692</v>
      </c>
      <c r="F1253" s="2" t="s">
        <v>4931</v>
      </c>
      <c r="G1253" s="2">
        <v>1252</v>
      </c>
      <c r="H1253" t="b">
        <v>1</v>
      </c>
      <c r="I1253" s="3">
        <v>43299.605104166665</v>
      </c>
      <c r="J1253" s="2">
        <v>1639</v>
      </c>
      <c r="K1253" s="2">
        <v>-23.603036249999999</v>
      </c>
      <c r="L1253" s="2">
        <v>-46.614790249999999</v>
      </c>
      <c r="M1253" s="2">
        <f>IF(AND(_332_2018_07_18_outfile_posicao[[#This Row],[hora bus]]=I1252,_332_2018_07_18_outfile_posicao[[#This Row],[lat bus]]=K1252,_332_2018_07_18_outfile_posicao[[#This Row],[lon bus]]=L1252),1,0)</f>
        <v>0</v>
      </c>
      <c r="N1253">
        <v>142</v>
      </c>
      <c r="O1253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0.44383363200984288</v>
      </c>
      <c r="P1253">
        <f>VLOOKUP(_332_2018_07_18_outfile_posicao[[#This Row],[shape]],shape!A:D,4,0)+VLOOKUP(_332_2018_07_18_outfile_posicao[[#This Row],[shape]]+1,shape!A:E,5,0)*_332_2018_07_18_outfile_posicao[[#This Row],[% avanc]]</f>
        <v>4900.3353371922285</v>
      </c>
      <c r="Q1253" s="4">
        <f>_332_2018_07_18_outfile_posicao[[#This Row],[8686,881807]]/_332_2018_07_18_outfile_posicao[[#Headers],[8686,881807]]</f>
        <v>0.56410751821712091</v>
      </c>
      <c r="R1253">
        <f>_332_2018_07_18_outfile_posicao[[#This Row],[8686,881807]]-P1252</f>
        <v>292.88401704625903</v>
      </c>
      <c r="S1253">
        <f>(_332_2018_07_18_outfile_posicao[[#This Row],[hora bus]]-I1252)*86000</f>
        <v>44.791666499804705</v>
      </c>
      <c r="T1253">
        <f>_332_2018_07_18_outfile_posicao[[#This Row],[desloc]]/_332_2018_07_18_outfile_posicao[[#This Row],[seconds]]</f>
        <v>6.5388059863219432</v>
      </c>
      <c r="U1253">
        <f>_332_2018_07_18_outfile_posicao[[#This Row],[spd m/s]]*3.6</f>
        <v>23.539701550758995</v>
      </c>
      <c r="V1253" s="2"/>
      <c r="W1253" s="2">
        <f>IF(_332_2018_07_18_outfile_posicao[[#This Row],[cod bus]]=F1252,0,1)</f>
        <v>0</v>
      </c>
      <c r="X1253" s="2">
        <f>IF(_332_2018_07_18_outfile_posicao[[#This Row],[desloc]]&gt;=0,0,1)</f>
        <v>0</v>
      </c>
      <c r="Y1253" s="2">
        <f>IF(AND(_332_2018_07_18_outfile_posicao[[#This Row],[spd m/s]]&lt;1,_332_2018_07_18_outfile_posicao[[#This Row],[spd m/s]]&lt;&gt;0),1,0)</f>
        <v>0</v>
      </c>
      <c r="Z1253" s="2">
        <f>IF(Z1252=0.5,IF(P1253&gt;=P1254,0.5,1),IF(_332_2018_07_18_outfile_posicao[[#This Row],[desloc]]&lt;-1000,IF(P1253&gt;=P1254,IF(AND(Z1252=0.5,P1253=P1254),0,IF(P1253&lt;700,0.5,0)),1),IF(AND(X1253&gt;0,X1252&gt;0,_332_2018_07_18_outfile_posicao[[#This Row],[8686,881807]]&lt;500,_332_2018_07_18_outfile_posicao[[#This Row],[desloc]]&gt;0),IF(_332_2018_07_18_outfile_posicao[[#This Row],[8686,881807]]&lt;500,1,0),0)))</f>
        <v>0</v>
      </c>
      <c r="AA1253" s="2">
        <f t="shared" si="19"/>
        <v>8378.5877131616053</v>
      </c>
      <c r="AB1253" s="2">
        <f>IF(_332_2018_07_18_outfile_posicao[[#This Row],[inicio]]=1,0,IF(AB1252&gt;0,0.5,IF(_332_2018_07_18_outfile_posicao[[#This Row],[max dist]]=_332_2018_07_18_outfile_posicao[[#This Row],[8686,881807]],1,0)))</f>
        <v>0</v>
      </c>
      <c r="AC1253" s="2">
        <f>IF(_332_2018_07_18_outfile_posicao[[#This Row],[fim]]=0,AC1254+1,0)</f>
        <v>17</v>
      </c>
      <c r="AD1253" s="2"/>
      <c r="AE1253" s="2"/>
      <c r="AF1253" s="2"/>
      <c r="AG1253" s="2"/>
      <c r="AH1253" s="2"/>
      <c r="AI1253" s="2"/>
    </row>
    <row r="1254" spans="1:35" x14ac:dyDescent="0.25">
      <c r="A1254">
        <v>1624</v>
      </c>
      <c r="B1254">
        <v>1</v>
      </c>
      <c r="C1254" s="2" t="s">
        <v>4025</v>
      </c>
      <c r="D1254">
        <v>332</v>
      </c>
      <c r="E1254" s="2" t="s">
        <v>5693</v>
      </c>
      <c r="F1254" s="2" t="s">
        <v>4931</v>
      </c>
      <c r="G1254" s="2">
        <v>1253</v>
      </c>
      <c r="H1254" t="b">
        <v>1</v>
      </c>
      <c r="I1254" s="3">
        <v>43299.605624999997</v>
      </c>
      <c r="J1254" s="2">
        <v>1641</v>
      </c>
      <c r="K1254" s="2">
        <v>-23.603321749999999</v>
      </c>
      <c r="L1254" s="2">
        <v>-46.614743750000002</v>
      </c>
      <c r="M1254" s="2">
        <f>IF(AND(_332_2018_07_18_outfile_posicao[[#This Row],[hora bus]]=I1253,_332_2018_07_18_outfile_posicao[[#This Row],[lat bus]]=K1253,_332_2018_07_18_outfile_posicao[[#This Row],[lon bus]]=L1253),1,0)</f>
        <v>0</v>
      </c>
      <c r="N1254">
        <v>142</v>
      </c>
      <c r="O1254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7.305607533788458E-2</v>
      </c>
      <c r="P1254">
        <f>VLOOKUP(_332_2018_07_18_outfile_posicao[[#This Row],[shape]],shape!A:D,4,0)+VLOOKUP(_332_2018_07_18_outfile_posicao[[#This Row],[shape]]+1,shape!A:E,5,0)*_332_2018_07_18_outfile_posicao[[#This Row],[% avanc]]</f>
        <v>4868.2016115013848</v>
      </c>
      <c r="Q1254" s="4">
        <f>_332_2018_07_18_outfile_posicao[[#This Row],[8686,881807]]/_332_2018_07_18_outfile_posicao[[#Headers],[8686,881807]]</f>
        <v>0.56040840886985777</v>
      </c>
      <c r="R1254">
        <f>_332_2018_07_18_outfile_posicao[[#This Row],[8686,881807]]-P1253</f>
        <v>-32.133725690843676</v>
      </c>
      <c r="S1254">
        <f>(_332_2018_07_18_outfile_posicao[[#This Row],[hora bus]]-I1253)*86000</f>
        <v>44.791666499804705</v>
      </c>
      <c r="T1254">
        <f>_332_2018_07_18_outfile_posicao[[#This Row],[desloc]]/_332_2018_07_18_outfile_posicao[[#This Row],[seconds]]</f>
        <v>-0.71740411111928115</v>
      </c>
      <c r="U1254">
        <f>_332_2018_07_18_outfile_posicao[[#This Row],[spd m/s]]*3.6</f>
        <v>-2.5826548000294123</v>
      </c>
      <c r="V1254" s="2"/>
      <c r="W1254" s="2">
        <f>IF(_332_2018_07_18_outfile_posicao[[#This Row],[cod bus]]=F1253,0,1)</f>
        <v>0</v>
      </c>
      <c r="X1254" s="2">
        <f>IF(_332_2018_07_18_outfile_posicao[[#This Row],[desloc]]&gt;=0,0,1)</f>
        <v>1</v>
      </c>
      <c r="Y1254" s="2">
        <f>IF(AND(_332_2018_07_18_outfile_posicao[[#This Row],[spd m/s]]&lt;1,_332_2018_07_18_outfile_posicao[[#This Row],[spd m/s]]&lt;&gt;0),1,0)</f>
        <v>1</v>
      </c>
      <c r="Z1254" s="2">
        <f>IF(Z1253=0.5,IF(P1254&gt;=P1255,0.5,1),IF(_332_2018_07_18_outfile_posicao[[#This Row],[desloc]]&lt;-1000,IF(P1254&gt;=P1255,IF(AND(Z1253=0.5,P1254=P1255),0,IF(P1254&lt;700,0.5,0)),1),IF(AND(X1254&gt;0,X1253&gt;0,_332_2018_07_18_outfile_posicao[[#This Row],[8686,881807]]&lt;500,_332_2018_07_18_outfile_posicao[[#This Row],[desloc]]&gt;0),IF(_332_2018_07_18_outfile_posicao[[#This Row],[8686,881807]]&lt;500,1,0),0)))</f>
        <v>0</v>
      </c>
      <c r="AA1254" s="2">
        <f t="shared" si="19"/>
        <v>8378.5877131616053</v>
      </c>
      <c r="AB1254" s="2">
        <f>IF(_332_2018_07_18_outfile_posicao[[#This Row],[inicio]]=1,0,IF(AB1253&gt;0,0.5,IF(_332_2018_07_18_outfile_posicao[[#This Row],[max dist]]=_332_2018_07_18_outfile_posicao[[#This Row],[8686,881807]],1,0)))</f>
        <v>0</v>
      </c>
      <c r="AC1254" s="2">
        <f>IF(_332_2018_07_18_outfile_posicao[[#This Row],[fim]]=0,AC1255+1,0)</f>
        <v>16</v>
      </c>
      <c r="AD1254" s="2"/>
      <c r="AE1254" s="2"/>
      <c r="AF1254" s="2"/>
      <c r="AG1254" s="2"/>
      <c r="AH1254" s="2"/>
      <c r="AI1254" s="2"/>
    </row>
    <row r="1255" spans="1:35" x14ac:dyDescent="0.25">
      <c r="A1255">
        <v>1628</v>
      </c>
      <c r="B1255">
        <v>1</v>
      </c>
      <c r="C1255" s="2" t="s">
        <v>4026</v>
      </c>
      <c r="D1255">
        <v>332</v>
      </c>
      <c r="E1255" s="2" t="s">
        <v>5694</v>
      </c>
      <c r="F1255" s="2" t="s">
        <v>4931</v>
      </c>
      <c r="G1255" s="2">
        <v>1254</v>
      </c>
      <c r="H1255" t="b">
        <v>1</v>
      </c>
      <c r="I1255" s="3">
        <v>43299.606145833335</v>
      </c>
      <c r="J1255" s="2">
        <v>1643</v>
      </c>
      <c r="K1255" s="2">
        <v>-23.601687500000001</v>
      </c>
      <c r="L1255" s="2">
        <v>-46.615054000000001</v>
      </c>
      <c r="M1255" s="2">
        <f>IF(AND(_332_2018_07_18_outfile_posicao[[#This Row],[hora bus]]=I1254,_332_2018_07_18_outfile_posicao[[#This Row],[lat bus]]=K1254,_332_2018_07_18_outfile_posicao[[#This Row],[lon bus]]=L1254),1,0)</f>
        <v>0</v>
      </c>
      <c r="N1255">
        <v>144</v>
      </c>
      <c r="O1255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0.49999996367543798</v>
      </c>
      <c r="P1255">
        <f>VLOOKUP(_332_2018_07_18_outfile_posicao[[#This Row],[shape]],shape!A:D,4,0)+VLOOKUP(_332_2018_07_18_outfile_posicao[[#This Row],[shape]]+1,shape!A:E,5,0)*_332_2018_07_18_outfile_posicao[[#This Row],[% avanc]]</f>
        <v>5053.1673558700477</v>
      </c>
      <c r="Q1255" s="4">
        <f>_332_2018_07_18_outfile_posicao[[#This Row],[8686,881807]]/_332_2018_07_18_outfile_posicao[[#Headers],[8686,881807]]</f>
        <v>0.58170094495796421</v>
      </c>
      <c r="R1255">
        <f>_332_2018_07_18_outfile_posicao[[#This Row],[8686,881807]]-P1254</f>
        <v>184.96574436866285</v>
      </c>
      <c r="S1255">
        <f>(_332_2018_07_18_outfile_posicao[[#This Row],[hora bus]]-I1254)*86000</f>
        <v>44.79166712553706</v>
      </c>
      <c r="T1255">
        <f>_332_2018_07_18_outfile_posicao[[#This Row],[desloc]]/_332_2018_07_18_outfile_posicao[[#This Row],[seconds]]</f>
        <v>4.1294677389493364</v>
      </c>
      <c r="U1255">
        <f>_332_2018_07_18_outfile_posicao[[#This Row],[spd m/s]]*3.6</f>
        <v>14.866083860217611</v>
      </c>
      <c r="V1255" s="2"/>
      <c r="W1255" s="2">
        <f>IF(_332_2018_07_18_outfile_posicao[[#This Row],[cod bus]]=F1254,0,1)</f>
        <v>0</v>
      </c>
      <c r="X1255" s="2">
        <f>IF(_332_2018_07_18_outfile_posicao[[#This Row],[desloc]]&gt;=0,0,1)</f>
        <v>0</v>
      </c>
      <c r="Y1255" s="2">
        <f>IF(AND(_332_2018_07_18_outfile_posicao[[#This Row],[spd m/s]]&lt;1,_332_2018_07_18_outfile_posicao[[#This Row],[spd m/s]]&lt;&gt;0),1,0)</f>
        <v>0</v>
      </c>
      <c r="Z1255" s="2">
        <f>IF(Z1254=0.5,IF(P1255&gt;=P1256,0.5,1),IF(_332_2018_07_18_outfile_posicao[[#This Row],[desloc]]&lt;-1000,IF(P1255&gt;=P1256,IF(AND(Z1254=0.5,P1255=P1256),0,IF(P1255&lt;700,0.5,0)),1),IF(AND(X1255&gt;0,X1254&gt;0,_332_2018_07_18_outfile_posicao[[#This Row],[8686,881807]]&lt;500,_332_2018_07_18_outfile_posicao[[#This Row],[desloc]]&gt;0),IF(_332_2018_07_18_outfile_posicao[[#This Row],[8686,881807]]&lt;500,1,0),0)))</f>
        <v>0</v>
      </c>
      <c r="AA1255" s="2">
        <f t="shared" si="19"/>
        <v>8378.5877131616053</v>
      </c>
      <c r="AB1255" s="2">
        <f>IF(_332_2018_07_18_outfile_posicao[[#This Row],[inicio]]=1,0,IF(AB1254&gt;0,0.5,IF(_332_2018_07_18_outfile_posicao[[#This Row],[max dist]]=_332_2018_07_18_outfile_posicao[[#This Row],[8686,881807]],1,0)))</f>
        <v>0</v>
      </c>
      <c r="AC1255" s="2">
        <f>IF(_332_2018_07_18_outfile_posicao[[#This Row],[fim]]=0,AC1256+1,0)</f>
        <v>15</v>
      </c>
      <c r="AD1255" s="2"/>
      <c r="AE1255" s="2"/>
      <c r="AF1255" s="2"/>
      <c r="AG1255" s="2"/>
      <c r="AH1255" s="2"/>
      <c r="AI1255" s="2"/>
    </row>
    <row r="1256" spans="1:35" x14ac:dyDescent="0.25">
      <c r="A1256">
        <v>1630</v>
      </c>
      <c r="B1256">
        <v>1</v>
      </c>
      <c r="C1256" s="2" t="s">
        <v>4027</v>
      </c>
      <c r="D1256">
        <v>332</v>
      </c>
      <c r="E1256" s="2" t="s">
        <v>5695</v>
      </c>
      <c r="F1256" s="2" t="s">
        <v>4931</v>
      </c>
      <c r="G1256" s="2">
        <v>1255</v>
      </c>
      <c r="H1256" t="b">
        <v>1</v>
      </c>
      <c r="I1256" s="3">
        <v>43299.607187499998</v>
      </c>
      <c r="J1256" s="2">
        <v>1645</v>
      </c>
      <c r="K1256" s="2">
        <v>-23.600399500000002</v>
      </c>
      <c r="L1256" s="2">
        <v>-46.615588500000001</v>
      </c>
      <c r="M1256" s="2">
        <f>IF(AND(_332_2018_07_18_outfile_posicao[[#This Row],[hora bus]]=I1255,_332_2018_07_18_outfile_posicao[[#This Row],[lat bus]]=K1255,_332_2018_07_18_outfile_posicao[[#This Row],[lon bus]]=L1255),1,0)</f>
        <v>0</v>
      </c>
      <c r="N1256">
        <v>148</v>
      </c>
      <c r="O1256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0.2499999226677978</v>
      </c>
      <c r="P1256">
        <f>VLOOKUP(_332_2018_07_18_outfile_posicao[[#This Row],[shape]],shape!A:D,4,0)+VLOOKUP(_332_2018_07_18_outfile_posicao[[#This Row],[shape]]+1,shape!A:E,5,0)*_332_2018_07_18_outfile_posicao[[#This Row],[% avanc]]</f>
        <v>5206.5880468894193</v>
      </c>
      <c r="Q1256" s="4">
        <f>_332_2018_07_18_outfile_posicao[[#This Row],[8686,881807]]/_332_2018_07_18_outfile_posicao[[#Headers],[8686,881807]]</f>
        <v>0.59936213736600907</v>
      </c>
      <c r="R1256">
        <f>_332_2018_07_18_outfile_posicao[[#This Row],[8686,881807]]-P1255</f>
        <v>153.42069101937159</v>
      </c>
      <c r="S1256">
        <f>(_332_2018_07_18_outfile_posicao[[#This Row],[hora bus]]-I1255)*86000</f>
        <v>89.583332999609411</v>
      </c>
      <c r="T1256">
        <f>_332_2018_07_18_outfile_posicao[[#This Row],[desloc]]/_332_2018_07_18_outfile_posicao[[#This Row],[seconds]]</f>
        <v>1.7126030689217659</v>
      </c>
      <c r="U1256">
        <f>_332_2018_07_18_outfile_posicao[[#This Row],[spd m/s]]*3.6</f>
        <v>6.1653710481183577</v>
      </c>
      <c r="V1256" s="2"/>
      <c r="W1256" s="2">
        <f>IF(_332_2018_07_18_outfile_posicao[[#This Row],[cod bus]]=F1255,0,1)</f>
        <v>0</v>
      </c>
      <c r="X1256" s="2">
        <f>IF(_332_2018_07_18_outfile_posicao[[#This Row],[desloc]]&gt;=0,0,1)</f>
        <v>0</v>
      </c>
      <c r="Y1256" s="2">
        <f>IF(AND(_332_2018_07_18_outfile_posicao[[#This Row],[spd m/s]]&lt;1,_332_2018_07_18_outfile_posicao[[#This Row],[spd m/s]]&lt;&gt;0),1,0)</f>
        <v>0</v>
      </c>
      <c r="Z1256" s="2">
        <f>IF(Z1255=0.5,IF(P1256&gt;=P1257,0.5,1),IF(_332_2018_07_18_outfile_posicao[[#This Row],[desloc]]&lt;-1000,IF(P1256&gt;=P1257,IF(AND(Z1255=0.5,P1256=P1257),0,IF(P1256&lt;700,0.5,0)),1),IF(AND(X1256&gt;0,X1255&gt;0,_332_2018_07_18_outfile_posicao[[#This Row],[8686,881807]]&lt;500,_332_2018_07_18_outfile_posicao[[#This Row],[desloc]]&gt;0),IF(_332_2018_07_18_outfile_posicao[[#This Row],[8686,881807]]&lt;500,1,0),0)))</f>
        <v>0</v>
      </c>
      <c r="AA1256" s="2">
        <f t="shared" si="19"/>
        <v>8378.5877131616053</v>
      </c>
      <c r="AB1256" s="2">
        <f>IF(_332_2018_07_18_outfile_posicao[[#This Row],[inicio]]=1,0,IF(AB1255&gt;0,0.5,IF(_332_2018_07_18_outfile_posicao[[#This Row],[max dist]]=_332_2018_07_18_outfile_posicao[[#This Row],[8686,881807]],1,0)))</f>
        <v>0</v>
      </c>
      <c r="AC1256" s="2">
        <f>IF(_332_2018_07_18_outfile_posicao[[#This Row],[fim]]=0,AC1257+1,0)</f>
        <v>14</v>
      </c>
      <c r="AD1256" s="2"/>
      <c r="AE1256" s="2"/>
      <c r="AF1256" s="2"/>
      <c r="AG1256" s="2"/>
      <c r="AH1256" s="2"/>
      <c r="AI1256" s="2"/>
    </row>
    <row r="1257" spans="1:35" x14ac:dyDescent="0.25">
      <c r="A1257">
        <v>1631</v>
      </c>
      <c r="B1257">
        <v>1</v>
      </c>
      <c r="C1257" s="2" t="s">
        <v>4028</v>
      </c>
      <c r="D1257">
        <v>332</v>
      </c>
      <c r="E1257" s="2" t="s">
        <v>5696</v>
      </c>
      <c r="F1257" s="2" t="s">
        <v>4931</v>
      </c>
      <c r="G1257" s="2">
        <v>1256</v>
      </c>
      <c r="H1257" t="b">
        <v>1</v>
      </c>
      <c r="I1257" s="3">
        <v>43299.607708333337</v>
      </c>
      <c r="J1257" s="2">
        <v>1647</v>
      </c>
      <c r="K1257" s="2">
        <v>-23.598721999999999</v>
      </c>
      <c r="L1257" s="2">
        <v>-46.6160505</v>
      </c>
      <c r="M1257" s="2">
        <f>IF(AND(_332_2018_07_18_outfile_posicao[[#This Row],[hora bus]]=I1256,_332_2018_07_18_outfile_posicao[[#This Row],[lat bus]]=K1256,_332_2018_07_18_outfile_posicao[[#This Row],[lon bus]]=L1256),1,0)</f>
        <v>0</v>
      </c>
      <c r="N1257">
        <v>156</v>
      </c>
      <c r="O1257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0.49999994744852277</v>
      </c>
      <c r="P1257">
        <f>VLOOKUP(_332_2018_07_18_outfile_posicao[[#This Row],[shape]],shape!A:D,4,0)+VLOOKUP(_332_2018_07_18_outfile_posicao[[#This Row],[shape]]+1,shape!A:E,5,0)*_332_2018_07_18_outfile_posicao[[#This Row],[% avanc]]</f>
        <v>5408.3529382951438</v>
      </c>
      <c r="Q1257" s="4">
        <f>_332_2018_07_18_outfile_posicao[[#This Row],[8686,881807]]/_332_2018_07_18_outfile_posicao[[#Headers],[8686,881807]]</f>
        <v>0.62258852583179203</v>
      </c>
      <c r="R1257">
        <f>_332_2018_07_18_outfile_posicao[[#This Row],[8686,881807]]-P1256</f>
        <v>201.76489140572448</v>
      </c>
      <c r="S1257">
        <f>(_332_2018_07_18_outfile_posicao[[#This Row],[hora bus]]-I1256)*86000</f>
        <v>44.79166712553706</v>
      </c>
      <c r="T1257">
        <f>_332_2018_07_18_outfile_posicao[[#This Row],[desloc]]/_332_2018_07_18_outfile_posicao[[#This Row],[seconds]]</f>
        <v>4.5045184596554639</v>
      </c>
      <c r="U1257">
        <f>_332_2018_07_18_outfile_posicao[[#This Row],[spd m/s]]*3.6</f>
        <v>16.216266454759669</v>
      </c>
      <c r="V1257" s="2"/>
      <c r="W1257" s="2">
        <f>IF(_332_2018_07_18_outfile_posicao[[#This Row],[cod bus]]=F1256,0,1)</f>
        <v>0</v>
      </c>
      <c r="X1257" s="2">
        <f>IF(_332_2018_07_18_outfile_posicao[[#This Row],[desloc]]&gt;=0,0,1)</f>
        <v>0</v>
      </c>
      <c r="Y1257" s="2">
        <f>IF(AND(_332_2018_07_18_outfile_posicao[[#This Row],[spd m/s]]&lt;1,_332_2018_07_18_outfile_posicao[[#This Row],[spd m/s]]&lt;&gt;0),1,0)</f>
        <v>0</v>
      </c>
      <c r="Z1257" s="2">
        <f>IF(Z1256=0.5,IF(P1257&gt;=P1258,0.5,1),IF(_332_2018_07_18_outfile_posicao[[#This Row],[desloc]]&lt;-1000,IF(P1257&gt;=P1258,IF(AND(Z1256=0.5,P1257=P1258),0,IF(P1257&lt;700,0.5,0)),1),IF(AND(X1257&gt;0,X1256&gt;0,_332_2018_07_18_outfile_posicao[[#This Row],[8686,881807]]&lt;500,_332_2018_07_18_outfile_posicao[[#This Row],[desloc]]&gt;0),IF(_332_2018_07_18_outfile_posicao[[#This Row],[8686,881807]]&lt;500,1,0),0)))</f>
        <v>0</v>
      </c>
      <c r="AA1257" s="2">
        <f t="shared" si="19"/>
        <v>8378.5877131616053</v>
      </c>
      <c r="AB1257" s="2">
        <f>IF(_332_2018_07_18_outfile_posicao[[#This Row],[inicio]]=1,0,IF(AB1256&gt;0,0.5,IF(_332_2018_07_18_outfile_posicao[[#This Row],[max dist]]=_332_2018_07_18_outfile_posicao[[#This Row],[8686,881807]],1,0)))</f>
        <v>0</v>
      </c>
      <c r="AC1257" s="2">
        <f>IF(_332_2018_07_18_outfile_posicao[[#This Row],[fim]]=0,AC1258+1,0)</f>
        <v>13</v>
      </c>
      <c r="AD1257" s="2"/>
      <c r="AE1257" s="2"/>
      <c r="AF1257" s="2"/>
      <c r="AG1257" s="2"/>
      <c r="AH1257" s="2"/>
      <c r="AI1257" s="2"/>
    </row>
    <row r="1258" spans="1:35" x14ac:dyDescent="0.25">
      <c r="A1258">
        <v>1632</v>
      </c>
      <c r="B1258">
        <v>1</v>
      </c>
      <c r="C1258" s="2" t="s">
        <v>4029</v>
      </c>
      <c r="D1258">
        <v>332</v>
      </c>
      <c r="E1258" s="2" t="s">
        <v>5696</v>
      </c>
      <c r="F1258" s="2" t="s">
        <v>4931</v>
      </c>
      <c r="G1258" s="2">
        <v>1257</v>
      </c>
      <c r="H1258" t="b">
        <v>1</v>
      </c>
      <c r="I1258" s="3">
        <v>43299.608229166668</v>
      </c>
      <c r="J1258" s="2">
        <v>1649</v>
      </c>
      <c r="K1258" s="2">
        <v>-23.595924499999999</v>
      </c>
      <c r="L1258" s="2">
        <v>-46.616999999999997</v>
      </c>
      <c r="M1258" s="2">
        <f>IF(AND(_332_2018_07_18_outfile_posicao[[#This Row],[hora bus]]=I1257,_332_2018_07_18_outfile_posicao[[#This Row],[lat bus]]=K1257,_332_2018_07_18_outfile_posicao[[#This Row],[lon bus]]=L1257),1,0)</f>
        <v>0</v>
      </c>
      <c r="N1258">
        <v>172</v>
      </c>
      <c r="O1258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0.49999999264120171</v>
      </c>
      <c r="P1258">
        <f>VLOOKUP(_332_2018_07_18_outfile_posicao[[#This Row],[shape]],shape!A:D,4,0)+VLOOKUP(_332_2018_07_18_outfile_posicao[[#This Row],[shape]]+1,shape!A:E,5,0)*_332_2018_07_18_outfile_posicao[[#This Row],[% avanc]]</f>
        <v>5774.9538173265828</v>
      </c>
      <c r="Q1258" s="4">
        <f>_332_2018_07_18_outfile_posicao[[#This Row],[8686,881807]]/_332_2018_07_18_outfile_posicao[[#Headers],[8686,881807]]</f>
        <v>0.66479019119070459</v>
      </c>
      <c r="R1258">
        <f>_332_2018_07_18_outfile_posicao[[#This Row],[8686,881807]]-P1257</f>
        <v>366.60087903143904</v>
      </c>
      <c r="S1258">
        <f>(_332_2018_07_18_outfile_posicao[[#This Row],[hora bus]]-I1257)*86000</f>
        <v>44.791666499804705</v>
      </c>
      <c r="T1258">
        <f>_332_2018_07_18_outfile_posicao[[#This Row],[desloc]]/_332_2018_07_18_outfile_posicao[[#This Row],[seconds]]</f>
        <v>8.1845777949127534</v>
      </c>
      <c r="U1258">
        <f>_332_2018_07_18_outfile_posicao[[#This Row],[spd m/s]]*3.6</f>
        <v>29.464480061685911</v>
      </c>
      <c r="V1258" s="2"/>
      <c r="W1258" s="2">
        <f>IF(_332_2018_07_18_outfile_posicao[[#This Row],[cod bus]]=F1257,0,1)</f>
        <v>0</v>
      </c>
      <c r="X1258" s="2">
        <f>IF(_332_2018_07_18_outfile_posicao[[#This Row],[desloc]]&gt;=0,0,1)</f>
        <v>0</v>
      </c>
      <c r="Y1258" s="2">
        <f>IF(AND(_332_2018_07_18_outfile_posicao[[#This Row],[spd m/s]]&lt;1,_332_2018_07_18_outfile_posicao[[#This Row],[spd m/s]]&lt;&gt;0),1,0)</f>
        <v>0</v>
      </c>
      <c r="Z1258" s="2">
        <f>IF(Z1257=0.5,IF(P1258&gt;=P1259,0.5,1),IF(_332_2018_07_18_outfile_posicao[[#This Row],[desloc]]&lt;-1000,IF(P1258&gt;=P1259,IF(AND(Z1257=0.5,P1258=P1259),0,IF(P1258&lt;700,0.5,0)),1),IF(AND(X1258&gt;0,X1257&gt;0,_332_2018_07_18_outfile_posicao[[#This Row],[8686,881807]]&lt;500,_332_2018_07_18_outfile_posicao[[#This Row],[desloc]]&gt;0),IF(_332_2018_07_18_outfile_posicao[[#This Row],[8686,881807]]&lt;500,1,0),0)))</f>
        <v>0</v>
      </c>
      <c r="AA1258" s="2">
        <f t="shared" si="19"/>
        <v>8378.5877131616053</v>
      </c>
      <c r="AB1258" s="2">
        <f>IF(_332_2018_07_18_outfile_posicao[[#This Row],[inicio]]=1,0,IF(AB1257&gt;0,0.5,IF(_332_2018_07_18_outfile_posicao[[#This Row],[max dist]]=_332_2018_07_18_outfile_posicao[[#This Row],[8686,881807]],1,0)))</f>
        <v>0</v>
      </c>
      <c r="AC1258" s="2">
        <f>IF(_332_2018_07_18_outfile_posicao[[#This Row],[fim]]=0,AC1259+1,0)</f>
        <v>12</v>
      </c>
      <c r="AD1258" s="2"/>
      <c r="AE1258" s="2"/>
      <c r="AF1258" s="2"/>
      <c r="AG1258" s="2"/>
      <c r="AH1258" s="2"/>
      <c r="AI1258" s="2"/>
    </row>
    <row r="1259" spans="1:35" x14ac:dyDescent="0.25">
      <c r="A1259">
        <v>1633</v>
      </c>
      <c r="B1259">
        <v>1</v>
      </c>
      <c r="C1259" s="2" t="s">
        <v>4030</v>
      </c>
      <c r="D1259">
        <v>332</v>
      </c>
      <c r="E1259" s="2" t="s">
        <v>5697</v>
      </c>
      <c r="F1259" s="2" t="s">
        <v>4931</v>
      </c>
      <c r="G1259" s="2">
        <v>1258</v>
      </c>
      <c r="H1259" t="b">
        <v>1</v>
      </c>
      <c r="I1259" s="3">
        <v>43299.608749999999</v>
      </c>
      <c r="J1259" s="2">
        <v>1650</v>
      </c>
      <c r="K1259" s="2">
        <v>-23.595069250000002</v>
      </c>
      <c r="L1259" s="2">
        <v>-46.618744</v>
      </c>
      <c r="M1259" s="2">
        <f>IF(AND(_332_2018_07_18_outfile_posicao[[#This Row],[hora bus]]=I1258,_332_2018_07_18_outfile_posicao[[#This Row],[lat bus]]=K1258,_332_2018_07_18_outfile_posicao[[#This Row],[lon bus]]=L1258),1,0)</f>
        <v>0</v>
      </c>
      <c r="N1259">
        <v>186</v>
      </c>
      <c r="O1259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0.74999982576712121</v>
      </c>
      <c r="P1259">
        <f>VLOOKUP(_332_2018_07_18_outfile_posicao[[#This Row],[shape]],shape!A:D,4,0)+VLOOKUP(_332_2018_07_18_outfile_posicao[[#This Row],[shape]]+1,shape!A:E,5,0)*_332_2018_07_18_outfile_posicao[[#This Row],[% avanc]]</f>
        <v>6001.9084873137317</v>
      </c>
      <c r="Q1259" s="4">
        <f>_332_2018_07_18_outfile_posicao[[#This Row],[8686,881807]]/_332_2018_07_18_outfile_posicao[[#Headers],[8686,881807]]</f>
        <v>0.69091632885776311</v>
      </c>
      <c r="R1259">
        <f>_332_2018_07_18_outfile_posicao[[#This Row],[8686,881807]]-P1258</f>
        <v>226.95466998714892</v>
      </c>
      <c r="S1259">
        <f>(_332_2018_07_18_outfile_posicao[[#This Row],[hora bus]]-I1258)*86000</f>
        <v>44.791666499804705</v>
      </c>
      <c r="T1259">
        <f>_332_2018_07_18_outfile_posicao[[#This Row],[desloc]]/_332_2018_07_18_outfile_posicao[[#This Row],[seconds]]</f>
        <v>5.0668949767282818</v>
      </c>
      <c r="U1259">
        <f>_332_2018_07_18_outfile_posicao[[#This Row],[spd m/s]]*3.6</f>
        <v>18.240821916221815</v>
      </c>
      <c r="V1259" s="2"/>
      <c r="W1259" s="2">
        <f>IF(_332_2018_07_18_outfile_posicao[[#This Row],[cod bus]]=F1258,0,1)</f>
        <v>0</v>
      </c>
      <c r="X1259" s="2">
        <f>IF(_332_2018_07_18_outfile_posicao[[#This Row],[desloc]]&gt;=0,0,1)</f>
        <v>0</v>
      </c>
      <c r="Y1259" s="2">
        <f>IF(AND(_332_2018_07_18_outfile_posicao[[#This Row],[spd m/s]]&lt;1,_332_2018_07_18_outfile_posicao[[#This Row],[spd m/s]]&lt;&gt;0),1,0)</f>
        <v>0</v>
      </c>
      <c r="Z1259" s="2">
        <f>IF(Z1258=0.5,IF(P1259&gt;=P1260,0.5,1),IF(_332_2018_07_18_outfile_posicao[[#This Row],[desloc]]&lt;-1000,IF(P1259&gt;=P1260,IF(AND(Z1258=0.5,P1259=P1260),0,IF(P1259&lt;700,0.5,0)),1),IF(AND(X1259&gt;0,X1258&gt;0,_332_2018_07_18_outfile_posicao[[#This Row],[8686,881807]]&lt;500,_332_2018_07_18_outfile_posicao[[#This Row],[desloc]]&gt;0),IF(_332_2018_07_18_outfile_posicao[[#This Row],[8686,881807]]&lt;500,1,0),0)))</f>
        <v>0</v>
      </c>
      <c r="AA1259" s="2">
        <f t="shared" si="19"/>
        <v>8378.5877131616053</v>
      </c>
      <c r="AB1259" s="2">
        <f>IF(_332_2018_07_18_outfile_posicao[[#This Row],[inicio]]=1,0,IF(AB1258&gt;0,0.5,IF(_332_2018_07_18_outfile_posicao[[#This Row],[max dist]]=_332_2018_07_18_outfile_posicao[[#This Row],[8686,881807]],1,0)))</f>
        <v>0</v>
      </c>
      <c r="AC1259" s="2">
        <f>IF(_332_2018_07_18_outfile_posicao[[#This Row],[fim]]=0,AC1260+1,0)</f>
        <v>11</v>
      </c>
      <c r="AD1259" s="2"/>
      <c r="AE1259" s="2"/>
      <c r="AF1259" s="2"/>
      <c r="AG1259" s="2"/>
      <c r="AH1259" s="2"/>
      <c r="AI1259" s="2"/>
    </row>
    <row r="1260" spans="1:35" x14ac:dyDescent="0.25">
      <c r="A1260">
        <v>1634</v>
      </c>
      <c r="B1260">
        <v>1</v>
      </c>
      <c r="C1260" s="2" t="s">
        <v>4031</v>
      </c>
      <c r="D1260">
        <v>332</v>
      </c>
      <c r="E1260" s="2" t="s">
        <v>5697</v>
      </c>
      <c r="F1260" s="2" t="s">
        <v>4931</v>
      </c>
      <c r="G1260" s="2">
        <v>1259</v>
      </c>
      <c r="H1260" t="b">
        <v>1</v>
      </c>
      <c r="I1260" s="3">
        <v>43299.609270833331</v>
      </c>
      <c r="J1260" s="2">
        <v>1651</v>
      </c>
      <c r="K1260" s="2">
        <v>-23.593262750000001</v>
      </c>
      <c r="L1260" s="2">
        <v>-46.619892749999998</v>
      </c>
      <c r="M1260" s="2">
        <f>IF(AND(_332_2018_07_18_outfile_posicao[[#This Row],[hora bus]]=I1259,_332_2018_07_18_outfile_posicao[[#This Row],[lat bus]]=K1259,_332_2018_07_18_outfile_posicao[[#This Row],[lon bus]]=L1259),1,0)</f>
        <v>0</v>
      </c>
      <c r="N1260">
        <v>194</v>
      </c>
      <c r="O1260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0.74999998852161731</v>
      </c>
      <c r="P1260">
        <f>VLOOKUP(_332_2018_07_18_outfile_posicao[[#This Row],[shape]],shape!A:D,4,0)+VLOOKUP(_332_2018_07_18_outfile_posicao[[#This Row],[shape]]+1,shape!A:E,5,0)*_332_2018_07_18_outfile_posicao[[#This Row],[% avanc]]</f>
        <v>6257.4991190336286</v>
      </c>
      <c r="Q1260" s="4">
        <f>_332_2018_07_18_outfile_posicao[[#This Row],[8686,881807]]/_332_2018_07_18_outfile_posicao[[#Headers],[8686,881807]]</f>
        <v>0.7203389269083017</v>
      </c>
      <c r="R1260">
        <f>_332_2018_07_18_outfile_posicao[[#This Row],[8686,881807]]-P1259</f>
        <v>255.59063171989692</v>
      </c>
      <c r="S1260">
        <f>(_332_2018_07_18_outfile_posicao[[#This Row],[hora bus]]-I1259)*86000</f>
        <v>44.791666499804705</v>
      </c>
      <c r="T1260">
        <f>_332_2018_07_18_outfile_posicao[[#This Row],[desloc]]/_332_2018_07_18_outfile_posicao[[#This Row],[seconds]]</f>
        <v>5.7062094736084736</v>
      </c>
      <c r="U1260">
        <f>_332_2018_07_18_outfile_posicao[[#This Row],[spd m/s]]*3.6</f>
        <v>20.542354104990505</v>
      </c>
      <c r="V1260" s="2"/>
      <c r="W1260" s="2">
        <f>IF(_332_2018_07_18_outfile_posicao[[#This Row],[cod bus]]=F1259,0,1)</f>
        <v>0</v>
      </c>
      <c r="X1260" s="2">
        <f>IF(_332_2018_07_18_outfile_posicao[[#This Row],[desloc]]&gt;=0,0,1)</f>
        <v>0</v>
      </c>
      <c r="Y1260" s="2">
        <f>IF(AND(_332_2018_07_18_outfile_posicao[[#This Row],[spd m/s]]&lt;1,_332_2018_07_18_outfile_posicao[[#This Row],[spd m/s]]&lt;&gt;0),1,0)</f>
        <v>0</v>
      </c>
      <c r="Z1260" s="2">
        <f>IF(Z1259=0.5,IF(P1260&gt;=P1261,0.5,1),IF(_332_2018_07_18_outfile_posicao[[#This Row],[desloc]]&lt;-1000,IF(P1260&gt;=P1261,IF(AND(Z1259=0.5,P1260=P1261),0,IF(P1260&lt;700,0.5,0)),1),IF(AND(X1260&gt;0,X1259&gt;0,_332_2018_07_18_outfile_posicao[[#This Row],[8686,881807]]&lt;500,_332_2018_07_18_outfile_posicao[[#This Row],[desloc]]&gt;0),IF(_332_2018_07_18_outfile_posicao[[#This Row],[8686,881807]]&lt;500,1,0),0)))</f>
        <v>0</v>
      </c>
      <c r="AA1260" s="2">
        <f t="shared" si="19"/>
        <v>8378.5877131616053</v>
      </c>
      <c r="AB1260" s="2">
        <f>IF(_332_2018_07_18_outfile_posicao[[#This Row],[inicio]]=1,0,IF(AB1259&gt;0,0.5,IF(_332_2018_07_18_outfile_posicao[[#This Row],[max dist]]=_332_2018_07_18_outfile_posicao[[#This Row],[8686,881807]],1,0)))</f>
        <v>0</v>
      </c>
      <c r="AC1260" s="2">
        <f>IF(_332_2018_07_18_outfile_posicao[[#This Row],[fim]]=0,AC1261+1,0)</f>
        <v>10</v>
      </c>
      <c r="AD1260" s="2"/>
      <c r="AE1260" s="2"/>
      <c r="AF1260" s="2"/>
      <c r="AG1260" s="2"/>
      <c r="AH1260" s="2"/>
      <c r="AI1260" s="2"/>
    </row>
    <row r="1261" spans="1:35" x14ac:dyDescent="0.25">
      <c r="A1261">
        <v>1636</v>
      </c>
      <c r="B1261">
        <v>1</v>
      </c>
      <c r="C1261" s="2" t="s">
        <v>4032</v>
      </c>
      <c r="D1261">
        <v>332</v>
      </c>
      <c r="E1261" s="2" t="s">
        <v>5698</v>
      </c>
      <c r="F1261" s="2" t="s">
        <v>4931</v>
      </c>
      <c r="G1261" s="2">
        <v>1260</v>
      </c>
      <c r="H1261" t="b">
        <v>1</v>
      </c>
      <c r="I1261" s="3">
        <v>43299.609791666669</v>
      </c>
      <c r="J1261" s="2">
        <v>1652</v>
      </c>
      <c r="K1261" s="2">
        <v>-23.592666999999999</v>
      </c>
      <c r="L1261" s="2">
        <v>-46.620711999999997</v>
      </c>
      <c r="M1261" s="2">
        <f>IF(AND(_332_2018_07_18_outfile_posicao[[#This Row],[hora bus]]=I1260,_332_2018_07_18_outfile_posicao[[#This Row],[lat bus]]=K1260,_332_2018_07_18_outfile_posicao[[#This Row],[lon bus]]=L1260),1,0)</f>
        <v>0</v>
      </c>
      <c r="N1261">
        <v>202</v>
      </c>
      <c r="O1261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0.50000007900690857</v>
      </c>
      <c r="P1261">
        <f>VLOOKUP(_332_2018_07_18_outfile_posicao[[#This Row],[shape]],shape!A:D,4,0)+VLOOKUP(_332_2018_07_18_outfile_posicao[[#This Row],[shape]]+1,shape!A:E,5,0)*_332_2018_07_18_outfile_posicao[[#This Row],[% avanc]]</f>
        <v>6415.4481655887575</v>
      </c>
      <c r="Q1261" s="4">
        <f>_332_2018_07_18_outfile_posicao[[#This Row],[8686,881807]]/_332_2018_07_18_outfile_posicao[[#Headers],[8686,881807]]</f>
        <v>0.73852140596860749</v>
      </c>
      <c r="R1261">
        <f>_332_2018_07_18_outfile_posicao[[#This Row],[8686,881807]]-P1260</f>
        <v>157.94904655512892</v>
      </c>
      <c r="S1261">
        <f>(_332_2018_07_18_outfile_posicao[[#This Row],[hora bus]]-I1260)*86000</f>
        <v>44.79166712553706</v>
      </c>
      <c r="T1261">
        <f>_332_2018_07_18_outfile_posicao[[#This Row],[desloc]]/_332_2018_07_18_outfile_posicao[[#This Row],[seconds]]</f>
        <v>3.5263042590588789</v>
      </c>
      <c r="U1261">
        <f>_332_2018_07_18_outfile_posicao[[#This Row],[spd m/s]]*3.6</f>
        <v>12.694695332611964</v>
      </c>
      <c r="V1261" s="2"/>
      <c r="W1261" s="2">
        <f>IF(_332_2018_07_18_outfile_posicao[[#This Row],[cod bus]]=F1260,0,1)</f>
        <v>0</v>
      </c>
      <c r="X1261" s="2">
        <f>IF(_332_2018_07_18_outfile_posicao[[#This Row],[desloc]]&gt;=0,0,1)</f>
        <v>0</v>
      </c>
      <c r="Y1261" s="2">
        <f>IF(AND(_332_2018_07_18_outfile_posicao[[#This Row],[spd m/s]]&lt;1,_332_2018_07_18_outfile_posicao[[#This Row],[spd m/s]]&lt;&gt;0),1,0)</f>
        <v>0</v>
      </c>
      <c r="Z1261" s="2">
        <f>IF(Z1260=0.5,IF(P1261&gt;=P1262,0.5,1),IF(_332_2018_07_18_outfile_posicao[[#This Row],[desloc]]&lt;-1000,IF(P1261&gt;=P1262,IF(AND(Z1260=0.5,P1261=P1262),0,IF(P1261&lt;700,0.5,0)),1),IF(AND(X1261&gt;0,X1260&gt;0,_332_2018_07_18_outfile_posicao[[#This Row],[8686,881807]]&lt;500,_332_2018_07_18_outfile_posicao[[#This Row],[desloc]]&gt;0),IF(_332_2018_07_18_outfile_posicao[[#This Row],[8686,881807]]&lt;500,1,0),0)))</f>
        <v>0</v>
      </c>
      <c r="AA1261" s="2">
        <f t="shared" si="19"/>
        <v>8378.5877131616053</v>
      </c>
      <c r="AB1261" s="2">
        <f>IF(_332_2018_07_18_outfile_posicao[[#This Row],[inicio]]=1,0,IF(AB1260&gt;0,0.5,IF(_332_2018_07_18_outfile_posicao[[#This Row],[max dist]]=_332_2018_07_18_outfile_posicao[[#This Row],[8686,881807]],1,0)))</f>
        <v>0</v>
      </c>
      <c r="AC1261" s="2">
        <f>IF(_332_2018_07_18_outfile_posicao[[#This Row],[fim]]=0,AC1262+1,0)</f>
        <v>9</v>
      </c>
      <c r="AD1261" s="2"/>
      <c r="AE1261" s="2"/>
      <c r="AF1261" s="2"/>
      <c r="AG1261" s="2"/>
      <c r="AH1261" s="2"/>
      <c r="AI1261" s="2"/>
    </row>
    <row r="1262" spans="1:35" x14ac:dyDescent="0.25">
      <c r="A1262">
        <v>1637</v>
      </c>
      <c r="B1262">
        <v>1</v>
      </c>
      <c r="C1262" s="2" t="s">
        <v>4033</v>
      </c>
      <c r="D1262">
        <v>332</v>
      </c>
      <c r="E1262" s="2" t="s">
        <v>5699</v>
      </c>
      <c r="F1262" s="2" t="s">
        <v>4931</v>
      </c>
      <c r="G1262" s="2">
        <v>1261</v>
      </c>
      <c r="H1262" t="b">
        <v>1</v>
      </c>
      <c r="I1262" s="3">
        <v>43299.610312500001</v>
      </c>
      <c r="J1262" s="2">
        <v>1653</v>
      </c>
      <c r="K1262" s="2">
        <v>-23.59354475</v>
      </c>
      <c r="L1262" s="2">
        <v>-46.622352249999999</v>
      </c>
      <c r="M1262" s="2">
        <f>IF(AND(_332_2018_07_18_outfile_posicao[[#This Row],[hora bus]]=I1261,_332_2018_07_18_outfile_posicao[[#This Row],[lat bus]]=K1261,_332_2018_07_18_outfile_posicao[[#This Row],[lon bus]]=L1261),1,0)</f>
        <v>0</v>
      </c>
      <c r="N1262">
        <v>209</v>
      </c>
      <c r="O1262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0.2500001105110094</v>
      </c>
      <c r="P1262">
        <f>VLOOKUP(_332_2018_07_18_outfile_posicao[[#This Row],[shape]],shape!A:D,4,0)+VLOOKUP(_332_2018_07_18_outfile_posicao[[#This Row],[shape]]+1,shape!A:E,5,0)*_332_2018_07_18_outfile_posicao[[#This Row],[% avanc]]</f>
        <v>6615.9016149594381</v>
      </c>
      <c r="Q1262" s="4">
        <f>_332_2018_07_18_outfile_posicao[[#This Row],[8686,881807]]/_332_2018_07_18_outfile_posicao[[#Headers],[8686,881807]]</f>
        <v>0.76159682633511372</v>
      </c>
      <c r="R1262">
        <f>_332_2018_07_18_outfile_posicao[[#This Row],[8686,881807]]-P1261</f>
        <v>200.45344937068057</v>
      </c>
      <c r="S1262">
        <f>(_332_2018_07_18_outfile_posicao[[#This Row],[hora bus]]-I1261)*86000</f>
        <v>44.791666499804705</v>
      </c>
      <c r="T1262">
        <f>_332_2018_07_18_outfile_posicao[[#This Row],[desloc]]/_332_2018_07_18_outfile_posicao[[#This Row],[seconds]]</f>
        <v>4.4752398165751339</v>
      </c>
      <c r="U1262">
        <f>_332_2018_07_18_outfile_posicao[[#This Row],[spd m/s]]*3.6</f>
        <v>16.110863339670484</v>
      </c>
      <c r="V1262" s="2"/>
      <c r="W1262" s="2">
        <f>IF(_332_2018_07_18_outfile_posicao[[#This Row],[cod bus]]=F1261,0,1)</f>
        <v>0</v>
      </c>
      <c r="X1262" s="2">
        <f>IF(_332_2018_07_18_outfile_posicao[[#This Row],[desloc]]&gt;=0,0,1)</f>
        <v>0</v>
      </c>
      <c r="Y1262" s="2">
        <f>IF(AND(_332_2018_07_18_outfile_posicao[[#This Row],[spd m/s]]&lt;1,_332_2018_07_18_outfile_posicao[[#This Row],[spd m/s]]&lt;&gt;0),1,0)</f>
        <v>0</v>
      </c>
      <c r="Z1262" s="2">
        <f>IF(Z1261=0.5,IF(P1262&gt;=P1263,0.5,1),IF(_332_2018_07_18_outfile_posicao[[#This Row],[desloc]]&lt;-1000,IF(P1262&gt;=P1263,IF(AND(Z1261=0.5,P1262=P1263),0,IF(P1262&lt;700,0.5,0)),1),IF(AND(X1262&gt;0,X1261&gt;0,_332_2018_07_18_outfile_posicao[[#This Row],[8686,881807]]&lt;500,_332_2018_07_18_outfile_posicao[[#This Row],[desloc]]&gt;0),IF(_332_2018_07_18_outfile_posicao[[#This Row],[8686,881807]]&lt;500,1,0),0)))</f>
        <v>0</v>
      </c>
      <c r="AA1262" s="2">
        <f t="shared" si="19"/>
        <v>8378.5877131616053</v>
      </c>
      <c r="AB1262" s="2">
        <f>IF(_332_2018_07_18_outfile_posicao[[#This Row],[inicio]]=1,0,IF(AB1261&gt;0,0.5,IF(_332_2018_07_18_outfile_posicao[[#This Row],[max dist]]=_332_2018_07_18_outfile_posicao[[#This Row],[8686,881807]],1,0)))</f>
        <v>0</v>
      </c>
      <c r="AC1262" s="2">
        <f>IF(_332_2018_07_18_outfile_posicao[[#This Row],[fim]]=0,AC1263+1,0)</f>
        <v>8</v>
      </c>
      <c r="AD1262" s="2"/>
      <c r="AE1262" s="2"/>
      <c r="AF1262" s="2"/>
      <c r="AG1262" s="2"/>
      <c r="AH1262" s="2"/>
      <c r="AI1262" s="2"/>
    </row>
    <row r="1263" spans="1:35" x14ac:dyDescent="0.25">
      <c r="A1263">
        <v>1639</v>
      </c>
      <c r="B1263">
        <v>1</v>
      </c>
      <c r="C1263" s="2" t="s">
        <v>4034</v>
      </c>
      <c r="D1263">
        <v>332</v>
      </c>
      <c r="E1263" s="2" t="s">
        <v>5700</v>
      </c>
      <c r="F1263" s="2" t="s">
        <v>4931</v>
      </c>
      <c r="G1263" s="2">
        <v>1262</v>
      </c>
      <c r="H1263" t="b">
        <v>1</v>
      </c>
      <c r="I1263" s="3">
        <v>43299.610833333332</v>
      </c>
      <c r="J1263" s="2">
        <v>1654</v>
      </c>
      <c r="K1263" s="2">
        <v>-23.594754250000001</v>
      </c>
      <c r="L1263" s="2">
        <v>-46.623449749999999</v>
      </c>
      <c r="M1263" s="2">
        <f>IF(AND(_332_2018_07_18_outfile_posicao[[#This Row],[hora bus]]=I1262,_332_2018_07_18_outfile_posicao[[#This Row],[lat bus]]=K1262,_332_2018_07_18_outfile_posicao[[#This Row],[lon bus]]=L1262),1,0)</f>
        <v>0</v>
      </c>
      <c r="N1263">
        <v>213</v>
      </c>
      <c r="O1263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0.75000014927202707</v>
      </c>
      <c r="P1263">
        <f>VLOOKUP(_332_2018_07_18_outfile_posicao[[#This Row],[shape]],shape!A:D,4,0)+VLOOKUP(_332_2018_07_18_outfile_posicao[[#This Row],[shape]]+1,shape!A:E,5,0)*_332_2018_07_18_outfile_posicao[[#This Row],[% avanc]]</f>
        <v>6791.0870724596161</v>
      </c>
      <c r="Q1263" s="4">
        <f>_332_2018_07_18_outfile_posicao[[#This Row],[8686,881807]]/_332_2018_07_18_outfile_posicao[[#Headers],[8686,881807]]</f>
        <v>0.78176349389113042</v>
      </c>
      <c r="R1263">
        <f>_332_2018_07_18_outfile_posicao[[#This Row],[8686,881807]]-P1262</f>
        <v>175.18545750017802</v>
      </c>
      <c r="S1263">
        <f>(_332_2018_07_18_outfile_posicao[[#This Row],[hora bus]]-I1262)*86000</f>
        <v>44.791666499804705</v>
      </c>
      <c r="T1263">
        <f>_332_2018_07_18_outfile_posicao[[#This Row],[desloc]]/_332_2018_07_18_outfile_posicao[[#This Row],[seconds]]</f>
        <v>3.9111172052716956</v>
      </c>
      <c r="U1263">
        <f>_332_2018_07_18_outfile_posicao[[#This Row],[spd m/s]]*3.6</f>
        <v>14.080021938978105</v>
      </c>
      <c r="V1263" s="2"/>
      <c r="W1263" s="2">
        <f>IF(_332_2018_07_18_outfile_posicao[[#This Row],[cod bus]]=F1262,0,1)</f>
        <v>0</v>
      </c>
      <c r="X1263" s="2">
        <f>IF(_332_2018_07_18_outfile_posicao[[#This Row],[desloc]]&gt;=0,0,1)</f>
        <v>0</v>
      </c>
      <c r="Y1263" s="2">
        <f>IF(AND(_332_2018_07_18_outfile_posicao[[#This Row],[spd m/s]]&lt;1,_332_2018_07_18_outfile_posicao[[#This Row],[spd m/s]]&lt;&gt;0),1,0)</f>
        <v>0</v>
      </c>
      <c r="Z1263" s="2">
        <f>IF(Z1262=0.5,IF(P1263&gt;=P1264,0.5,1),IF(_332_2018_07_18_outfile_posicao[[#This Row],[desloc]]&lt;-1000,IF(P1263&gt;=P1264,IF(AND(Z1262=0.5,P1263=P1264),0,IF(P1263&lt;700,0.5,0)),1),IF(AND(X1263&gt;0,X1262&gt;0,_332_2018_07_18_outfile_posicao[[#This Row],[8686,881807]]&lt;500,_332_2018_07_18_outfile_posicao[[#This Row],[desloc]]&gt;0),IF(_332_2018_07_18_outfile_posicao[[#This Row],[8686,881807]]&lt;500,1,0),0)))</f>
        <v>0</v>
      </c>
      <c r="AA1263" s="2">
        <f t="shared" si="19"/>
        <v>8378.5877131616053</v>
      </c>
      <c r="AB1263" s="2">
        <f>IF(_332_2018_07_18_outfile_posicao[[#This Row],[inicio]]=1,0,IF(AB1262&gt;0,0.5,IF(_332_2018_07_18_outfile_posicao[[#This Row],[max dist]]=_332_2018_07_18_outfile_posicao[[#This Row],[8686,881807]],1,0)))</f>
        <v>0</v>
      </c>
      <c r="AC1263" s="2">
        <f>IF(_332_2018_07_18_outfile_posicao[[#This Row],[fim]]=0,AC1264+1,0)</f>
        <v>7</v>
      </c>
      <c r="AD1263" s="2"/>
      <c r="AE1263" s="2"/>
      <c r="AF1263" s="2"/>
      <c r="AG1263" s="2"/>
      <c r="AH1263" s="2"/>
      <c r="AI1263" s="2"/>
    </row>
    <row r="1264" spans="1:35" x14ac:dyDescent="0.25">
      <c r="A1264">
        <v>1640</v>
      </c>
      <c r="B1264">
        <v>1</v>
      </c>
      <c r="C1264" s="2" t="s">
        <v>4035</v>
      </c>
      <c r="D1264">
        <v>332</v>
      </c>
      <c r="E1264" s="2" t="s">
        <v>5700</v>
      </c>
      <c r="F1264" s="2" t="s">
        <v>4931</v>
      </c>
      <c r="G1264" s="2">
        <v>1263</v>
      </c>
      <c r="H1264" t="b">
        <v>1</v>
      </c>
      <c r="I1264" s="3">
        <v>43299.611354166664</v>
      </c>
      <c r="J1264" s="2">
        <v>1655</v>
      </c>
      <c r="K1264" s="2">
        <v>-23.595182999999999</v>
      </c>
      <c r="L1264" s="2">
        <v>-46.626150500000001</v>
      </c>
      <c r="M1264" s="2">
        <f>IF(AND(_332_2018_07_18_outfile_posicao[[#This Row],[hora bus]]=I1263,_332_2018_07_18_outfile_posicao[[#This Row],[lat bus]]=K1263,_332_2018_07_18_outfile_posicao[[#This Row],[lon bus]]=L1263),1,0)</f>
        <v>0</v>
      </c>
      <c r="N1264">
        <v>222</v>
      </c>
      <c r="O1264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0.7499999038134646</v>
      </c>
      <c r="P1264">
        <f>VLOOKUP(_332_2018_07_18_outfile_posicao[[#This Row],[shape]],shape!A:D,4,0)+VLOOKUP(_332_2018_07_18_outfile_posicao[[#This Row],[shape]]+1,shape!A:E,5,0)*_332_2018_07_18_outfile_posicao[[#This Row],[% avanc]]</f>
        <v>7101.4437554575943</v>
      </c>
      <c r="Q1264" s="4">
        <f>_332_2018_07_18_outfile_posicao[[#This Row],[8686,881807]]/_332_2018_07_18_outfile_posicao[[#Headers],[8686,881807]]</f>
        <v>0.81749054646227148</v>
      </c>
      <c r="R1264">
        <f>_332_2018_07_18_outfile_posicao[[#This Row],[8686,881807]]-P1263</f>
        <v>310.35668299797817</v>
      </c>
      <c r="S1264">
        <f>(_332_2018_07_18_outfile_posicao[[#This Row],[hora bus]]-I1263)*86000</f>
        <v>44.791666499804705</v>
      </c>
      <c r="T1264">
        <f>_332_2018_07_18_outfile_posicao[[#This Row],[desloc]]/_332_2018_07_18_outfile_posicao[[#This Row],[seconds]]</f>
        <v>6.9288934136739773</v>
      </c>
      <c r="U1264">
        <f>_332_2018_07_18_outfile_posicao[[#This Row],[spd m/s]]*3.6</f>
        <v>24.944016289226319</v>
      </c>
      <c r="V1264" s="2"/>
      <c r="W1264" s="2">
        <f>IF(_332_2018_07_18_outfile_posicao[[#This Row],[cod bus]]=F1263,0,1)</f>
        <v>0</v>
      </c>
      <c r="X1264" s="2">
        <f>IF(_332_2018_07_18_outfile_posicao[[#This Row],[desloc]]&gt;=0,0,1)</f>
        <v>0</v>
      </c>
      <c r="Y1264" s="2">
        <f>IF(AND(_332_2018_07_18_outfile_posicao[[#This Row],[spd m/s]]&lt;1,_332_2018_07_18_outfile_posicao[[#This Row],[spd m/s]]&lt;&gt;0),1,0)</f>
        <v>0</v>
      </c>
      <c r="Z1264" s="2">
        <f>IF(Z1263=0.5,IF(P1264&gt;=P1265,0.5,1),IF(_332_2018_07_18_outfile_posicao[[#This Row],[desloc]]&lt;-1000,IF(P1264&gt;=P1265,IF(AND(Z1263=0.5,P1264=P1265),0,IF(P1264&lt;700,0.5,0)),1),IF(AND(X1264&gt;0,X1263&gt;0,_332_2018_07_18_outfile_posicao[[#This Row],[8686,881807]]&lt;500,_332_2018_07_18_outfile_posicao[[#This Row],[desloc]]&gt;0),IF(_332_2018_07_18_outfile_posicao[[#This Row],[8686,881807]]&lt;500,1,0),0)))</f>
        <v>0</v>
      </c>
      <c r="AA1264" s="2">
        <f t="shared" si="19"/>
        <v>8378.5877131616053</v>
      </c>
      <c r="AB1264" s="2">
        <f>IF(_332_2018_07_18_outfile_posicao[[#This Row],[inicio]]=1,0,IF(AB1263&gt;0,0.5,IF(_332_2018_07_18_outfile_posicao[[#This Row],[max dist]]=_332_2018_07_18_outfile_posicao[[#This Row],[8686,881807]],1,0)))</f>
        <v>0</v>
      </c>
      <c r="AC1264" s="2">
        <f>IF(_332_2018_07_18_outfile_posicao[[#This Row],[fim]]=0,AC1265+1,0)</f>
        <v>6</v>
      </c>
      <c r="AD1264" s="2"/>
      <c r="AE1264" s="2"/>
      <c r="AF1264" s="2"/>
      <c r="AG1264" s="2"/>
      <c r="AH1264" s="2"/>
      <c r="AI1264" s="2"/>
    </row>
    <row r="1265" spans="1:35" x14ac:dyDescent="0.25">
      <c r="A1265">
        <v>1642</v>
      </c>
      <c r="B1265">
        <v>2</v>
      </c>
      <c r="C1265" s="2" t="s">
        <v>4036</v>
      </c>
      <c r="D1265">
        <v>332</v>
      </c>
      <c r="E1265" s="2" t="s">
        <v>5701</v>
      </c>
      <c r="F1265" s="2" t="s">
        <v>4931</v>
      </c>
      <c r="G1265" s="2">
        <v>1264</v>
      </c>
      <c r="H1265" t="b">
        <v>1</v>
      </c>
      <c r="I1265" s="3">
        <v>43299.611875000002</v>
      </c>
      <c r="J1265" s="2">
        <v>1657</v>
      </c>
      <c r="K1265" s="2">
        <v>-23.594994</v>
      </c>
      <c r="L1265" s="2">
        <v>-46.6270205</v>
      </c>
      <c r="M1265" s="2">
        <f>IF(AND(_332_2018_07_18_outfile_posicao[[#This Row],[hora bus]]=I1264,_332_2018_07_18_outfile_posicao[[#This Row],[lat bus]]=K1264,_332_2018_07_18_outfile_posicao[[#This Row],[lon bus]]=L1264),1,0)</f>
        <v>0</v>
      </c>
      <c r="N1265">
        <v>225</v>
      </c>
      <c r="O1265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0.47467887589088847</v>
      </c>
      <c r="P1265">
        <f>VLOOKUP(_332_2018_07_18_outfile_posicao[[#This Row],[shape]],shape!A:D,4,0)+VLOOKUP(_332_2018_07_18_outfile_posicao[[#This Row],[shape]]+1,shape!A:E,5,0)*_332_2018_07_18_outfile_posicao[[#This Row],[% avanc]]</f>
        <v>7192.6748618752154</v>
      </c>
      <c r="Q1265" s="4">
        <f>_332_2018_07_18_outfile_posicao[[#This Row],[8686,881807]]/_332_2018_07_18_outfile_posicao[[#Headers],[8686,881807]]</f>
        <v>0.82799271610663183</v>
      </c>
      <c r="R1265">
        <f>_332_2018_07_18_outfile_posicao[[#This Row],[8686,881807]]-P1264</f>
        <v>91.231106417621049</v>
      </c>
      <c r="S1265">
        <f>(_332_2018_07_18_outfile_posicao[[#This Row],[hora bus]]-I1264)*86000</f>
        <v>44.79166712553706</v>
      </c>
      <c r="T1265">
        <f>_332_2018_07_18_outfile_posicao[[#This Row],[desloc]]/_332_2018_07_18_outfile_posicao[[#This Row],[seconds]]</f>
        <v>2.0367874712483629</v>
      </c>
      <c r="U1265">
        <f>_332_2018_07_18_outfile_posicao[[#This Row],[spd m/s]]*3.6</f>
        <v>7.3324348964941066</v>
      </c>
      <c r="V1265" s="2"/>
      <c r="W1265" s="2">
        <f>IF(_332_2018_07_18_outfile_posicao[[#This Row],[cod bus]]=F1264,0,1)</f>
        <v>0</v>
      </c>
      <c r="X1265" s="2">
        <f>IF(_332_2018_07_18_outfile_posicao[[#This Row],[desloc]]&gt;=0,0,1)</f>
        <v>0</v>
      </c>
      <c r="Y1265" s="2">
        <f>IF(AND(_332_2018_07_18_outfile_posicao[[#This Row],[spd m/s]]&lt;1,_332_2018_07_18_outfile_posicao[[#This Row],[spd m/s]]&lt;&gt;0),1,0)</f>
        <v>0</v>
      </c>
      <c r="Z1265" s="2">
        <f>IF(Z1264=0.5,IF(P1265&gt;=P1266,0.5,1),IF(_332_2018_07_18_outfile_posicao[[#This Row],[desloc]]&lt;-1000,IF(P1265&gt;=P1266,IF(AND(Z1264=0.5,P1265=P1266),0,IF(P1265&lt;700,0.5,0)),1),IF(AND(X1265&gt;0,X1264&gt;0,_332_2018_07_18_outfile_posicao[[#This Row],[8686,881807]]&lt;500,_332_2018_07_18_outfile_posicao[[#This Row],[desloc]]&gt;0),IF(_332_2018_07_18_outfile_posicao[[#This Row],[8686,881807]]&lt;500,1,0),0)))</f>
        <v>0</v>
      </c>
      <c r="AA1265" s="2">
        <f t="shared" si="19"/>
        <v>8378.5877131616053</v>
      </c>
      <c r="AB1265" s="2">
        <f>IF(_332_2018_07_18_outfile_posicao[[#This Row],[inicio]]=1,0,IF(AB1264&gt;0,0.5,IF(_332_2018_07_18_outfile_posicao[[#This Row],[max dist]]=_332_2018_07_18_outfile_posicao[[#This Row],[8686,881807]],1,0)))</f>
        <v>0</v>
      </c>
      <c r="AC1265" s="2">
        <f>IF(_332_2018_07_18_outfile_posicao[[#This Row],[fim]]=0,AC1266+1,0)</f>
        <v>5</v>
      </c>
      <c r="AD1265" s="2"/>
      <c r="AE1265" s="2"/>
      <c r="AF1265" s="2"/>
      <c r="AG1265" s="2"/>
      <c r="AH1265" s="2"/>
      <c r="AI1265" s="2"/>
    </row>
    <row r="1266" spans="1:35" x14ac:dyDescent="0.25">
      <c r="A1266">
        <v>1643</v>
      </c>
      <c r="B1266">
        <v>2</v>
      </c>
      <c r="C1266" s="2" t="s">
        <v>4037</v>
      </c>
      <c r="D1266">
        <v>332</v>
      </c>
      <c r="E1266" s="2" t="s">
        <v>6023</v>
      </c>
      <c r="F1266" s="2" t="s">
        <v>4931</v>
      </c>
      <c r="G1266" s="2">
        <v>1265</v>
      </c>
      <c r="H1266" t="b">
        <v>1</v>
      </c>
      <c r="I1266" s="3">
        <v>43299.612395833334</v>
      </c>
      <c r="J1266" s="2">
        <v>1659</v>
      </c>
      <c r="K1266" s="2">
        <v>-23.593243000000001</v>
      </c>
      <c r="L1266" s="2">
        <v>-46.629659500000002</v>
      </c>
      <c r="M1266" s="2">
        <f>IF(AND(_332_2018_07_18_outfile_posicao[[#This Row],[hora bus]]=I1265,_332_2018_07_18_outfile_posicao[[#This Row],[lat bus]]=K1265,_332_2018_07_18_outfile_posicao[[#This Row],[lon bus]]=L1265),1,0)</f>
        <v>0</v>
      </c>
      <c r="N1266">
        <v>236</v>
      </c>
      <c r="O1266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0.49999994982586327</v>
      </c>
      <c r="P1266">
        <f>VLOOKUP(_332_2018_07_18_outfile_posicao[[#This Row],[shape]],shape!A:D,4,0)+VLOOKUP(_332_2018_07_18_outfile_posicao[[#This Row],[shape]]+1,shape!A:E,5,0)*_332_2018_07_18_outfile_posicao[[#This Row],[% avanc]]</f>
        <v>7538.9778622216436</v>
      </c>
      <c r="Q1266" s="4">
        <f>_332_2018_07_18_outfile_posicao[[#This Row],[8686,881807]]/_332_2018_07_18_outfile_posicao[[#Headers],[8686,881807]]</f>
        <v>0.86785776872739762</v>
      </c>
      <c r="R1266">
        <f>_332_2018_07_18_outfile_posicao[[#This Row],[8686,881807]]-P1265</f>
        <v>346.30300034642823</v>
      </c>
      <c r="S1266">
        <f>(_332_2018_07_18_outfile_posicao[[#This Row],[hora bus]]-I1265)*86000</f>
        <v>44.791666499804705</v>
      </c>
      <c r="T1266">
        <f>_332_2018_07_18_outfile_posicao[[#This Row],[desloc]]/_332_2018_07_18_outfile_posicao[[#This Row],[seconds]]</f>
        <v>7.7314158504894683</v>
      </c>
      <c r="U1266">
        <f>_332_2018_07_18_outfile_posicao[[#This Row],[spd m/s]]*3.6</f>
        <v>27.833097061762086</v>
      </c>
      <c r="V1266" s="2"/>
      <c r="W1266" s="2">
        <f>IF(_332_2018_07_18_outfile_posicao[[#This Row],[cod bus]]=F1265,0,1)</f>
        <v>0</v>
      </c>
      <c r="X1266" s="2">
        <f>IF(_332_2018_07_18_outfile_posicao[[#This Row],[desloc]]&gt;=0,0,1)</f>
        <v>0</v>
      </c>
      <c r="Y1266" s="2">
        <f>IF(AND(_332_2018_07_18_outfile_posicao[[#This Row],[spd m/s]]&lt;1,_332_2018_07_18_outfile_posicao[[#This Row],[spd m/s]]&lt;&gt;0),1,0)</f>
        <v>0</v>
      </c>
      <c r="Z1266" s="2">
        <f>IF(Z1265=0.5,IF(P1266&gt;=P1267,0.5,1),IF(_332_2018_07_18_outfile_posicao[[#This Row],[desloc]]&lt;-1000,IF(P1266&gt;=P1267,IF(AND(Z1265=0.5,P1266=P1267),0,IF(P1266&lt;700,0.5,0)),1),IF(AND(X1266&gt;0,X1265&gt;0,_332_2018_07_18_outfile_posicao[[#This Row],[8686,881807]]&lt;500,_332_2018_07_18_outfile_posicao[[#This Row],[desloc]]&gt;0),IF(_332_2018_07_18_outfile_posicao[[#This Row],[8686,881807]]&lt;500,1,0),0)))</f>
        <v>0</v>
      </c>
      <c r="AA1266" s="2">
        <f t="shared" si="19"/>
        <v>8378.5877131616053</v>
      </c>
      <c r="AB1266" s="2">
        <f>IF(_332_2018_07_18_outfile_posicao[[#This Row],[inicio]]=1,0,IF(AB1265&gt;0,0.5,IF(_332_2018_07_18_outfile_posicao[[#This Row],[max dist]]=_332_2018_07_18_outfile_posicao[[#This Row],[8686,881807]],1,0)))</f>
        <v>0</v>
      </c>
      <c r="AC1266" s="2">
        <f>IF(_332_2018_07_18_outfile_posicao[[#This Row],[fim]]=0,AC1267+1,0)</f>
        <v>4</v>
      </c>
      <c r="AD1266" s="2"/>
      <c r="AE1266" s="2"/>
      <c r="AF1266" s="2"/>
      <c r="AG1266" s="2"/>
      <c r="AH1266" s="2"/>
      <c r="AI1266" s="2"/>
    </row>
    <row r="1267" spans="1:35" x14ac:dyDescent="0.25">
      <c r="A1267">
        <v>1645</v>
      </c>
      <c r="B1267">
        <v>2</v>
      </c>
      <c r="C1267" s="2" t="s">
        <v>4039</v>
      </c>
      <c r="D1267">
        <v>332</v>
      </c>
      <c r="E1267" s="2" t="s">
        <v>6024</v>
      </c>
      <c r="F1267" s="2" t="s">
        <v>4931</v>
      </c>
      <c r="G1267" s="2">
        <v>1266</v>
      </c>
      <c r="H1267" t="b">
        <v>1</v>
      </c>
      <c r="I1267" s="3">
        <v>43299.612916666665</v>
      </c>
      <c r="J1267" s="2">
        <v>1663</v>
      </c>
      <c r="K1267" s="2">
        <v>-23.592298</v>
      </c>
      <c r="L1267" s="2">
        <v>-46.630890000000001</v>
      </c>
      <c r="M1267" s="2">
        <f>IF(AND(_332_2018_07_18_outfile_posicao[[#This Row],[hora bus]]=I1266,_332_2018_07_18_outfile_posicao[[#This Row],[lat bus]]=K1266,_332_2018_07_18_outfile_posicao[[#This Row],[lon bus]]=L1266),1,0)</f>
        <v>0</v>
      </c>
      <c r="N1267">
        <v>247</v>
      </c>
      <c r="O1267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0.49999992403575061</v>
      </c>
      <c r="P1267">
        <f>VLOOKUP(_332_2018_07_18_outfile_posicao[[#This Row],[shape]],shape!A:D,4,0)+VLOOKUP(_332_2018_07_18_outfile_posicao[[#This Row],[shape]]+1,shape!A:E,5,0)*_332_2018_07_18_outfile_posicao[[#This Row],[% avanc]]</f>
        <v>7703.164673124762</v>
      </c>
      <c r="Q1267" s="4">
        <f>_332_2018_07_18_outfile_posicao[[#This Row],[8686,881807]]/_332_2018_07_18_outfile_posicao[[#Headers],[8686,881807]]</f>
        <v>0.88675831492463197</v>
      </c>
      <c r="R1267">
        <f>_332_2018_07_18_outfile_posicao[[#This Row],[8686,881807]]-P1266</f>
        <v>164.18681090311838</v>
      </c>
      <c r="S1267">
        <f>(_332_2018_07_18_outfile_posicao[[#This Row],[hora bus]]-I1266)*86000</f>
        <v>44.791666499804705</v>
      </c>
      <c r="T1267">
        <f>_332_2018_07_18_outfile_posicao[[#This Row],[desloc]]/_332_2018_07_18_outfile_posicao[[#This Row],[seconds]]</f>
        <v>3.665566024515615</v>
      </c>
      <c r="U1267">
        <f>_332_2018_07_18_outfile_posicao[[#This Row],[spd m/s]]*3.6</f>
        <v>13.196037688256213</v>
      </c>
      <c r="V1267" s="2"/>
      <c r="W1267" s="2">
        <f>IF(_332_2018_07_18_outfile_posicao[[#This Row],[cod bus]]=F1266,0,1)</f>
        <v>0</v>
      </c>
      <c r="X1267" s="2">
        <f>IF(_332_2018_07_18_outfile_posicao[[#This Row],[desloc]]&gt;=0,0,1)</f>
        <v>0</v>
      </c>
      <c r="Y1267" s="2">
        <f>IF(AND(_332_2018_07_18_outfile_posicao[[#This Row],[spd m/s]]&lt;1,_332_2018_07_18_outfile_posicao[[#This Row],[spd m/s]]&lt;&gt;0),1,0)</f>
        <v>0</v>
      </c>
      <c r="Z1267" s="2">
        <f>IF(Z1266=0.5,IF(P1267&gt;=P1268,0.5,1),IF(_332_2018_07_18_outfile_posicao[[#This Row],[desloc]]&lt;-1000,IF(P1267&gt;=P1268,IF(AND(Z1266=0.5,P1267=P1268),0,IF(P1267&lt;700,0.5,0)),1),IF(AND(X1267&gt;0,X1266&gt;0,_332_2018_07_18_outfile_posicao[[#This Row],[8686,881807]]&lt;500,_332_2018_07_18_outfile_posicao[[#This Row],[desloc]]&gt;0),IF(_332_2018_07_18_outfile_posicao[[#This Row],[8686,881807]]&lt;500,1,0),0)))</f>
        <v>0</v>
      </c>
      <c r="AA1267" s="2">
        <f t="shared" si="19"/>
        <v>8378.5877131616053</v>
      </c>
      <c r="AB1267" s="2">
        <f>IF(_332_2018_07_18_outfile_posicao[[#This Row],[inicio]]=1,0,IF(AB1266&gt;0,0.5,IF(_332_2018_07_18_outfile_posicao[[#This Row],[max dist]]=_332_2018_07_18_outfile_posicao[[#This Row],[8686,881807]],1,0)))</f>
        <v>0</v>
      </c>
      <c r="AC1267" s="2">
        <f>IF(_332_2018_07_18_outfile_posicao[[#This Row],[fim]]=0,AC1268+1,0)</f>
        <v>3</v>
      </c>
      <c r="AD1267" s="2"/>
      <c r="AE1267" s="2"/>
      <c r="AF1267" s="2"/>
      <c r="AG1267" s="2"/>
      <c r="AH1267" s="2"/>
      <c r="AI1267" s="2"/>
    </row>
    <row r="1268" spans="1:35" x14ac:dyDescent="0.25">
      <c r="A1268">
        <v>1646</v>
      </c>
      <c r="B1268">
        <v>2</v>
      </c>
      <c r="C1268" s="2" t="s">
        <v>4040</v>
      </c>
      <c r="D1268">
        <v>332</v>
      </c>
      <c r="E1268" s="2" t="s">
        <v>6024</v>
      </c>
      <c r="F1268" s="2" t="s">
        <v>4931</v>
      </c>
      <c r="G1268" s="2">
        <v>1267</v>
      </c>
      <c r="H1268" t="b">
        <v>1</v>
      </c>
      <c r="I1268" s="3">
        <v>43299.613437499997</v>
      </c>
      <c r="J1268" s="2">
        <v>1666</v>
      </c>
      <c r="K1268" s="2">
        <v>-23.591369</v>
      </c>
      <c r="L1268" s="2">
        <v>-46.631711500000002</v>
      </c>
      <c r="M1268" s="2">
        <f>IF(AND(_332_2018_07_18_outfile_posicao[[#This Row],[hora bus]]=I1267,_332_2018_07_18_outfile_posicao[[#This Row],[lat bus]]=K1267,_332_2018_07_18_outfile_posicao[[#This Row],[lon bus]]=L1267),1,0)</f>
        <v>0</v>
      </c>
      <c r="N1268">
        <v>250</v>
      </c>
      <c r="O1268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0.49999993635199136</v>
      </c>
      <c r="P1268">
        <f>VLOOKUP(_332_2018_07_18_outfile_posicao[[#This Row],[shape]],shape!A:D,4,0)+VLOOKUP(_332_2018_07_18_outfile_posicao[[#This Row],[shape]]+1,shape!A:E,5,0)*_332_2018_07_18_outfile_posicao[[#This Row],[% avanc]]</f>
        <v>7836.9351595834542</v>
      </c>
      <c r="Q1268" s="4">
        <f>_332_2018_07_18_outfile_posicao[[#This Row],[8686,881807]]/_332_2018_07_18_outfile_posicao[[#Headers],[8686,881807]]</f>
        <v>0.90215745231716538</v>
      </c>
      <c r="R1268">
        <f>_332_2018_07_18_outfile_posicao[[#This Row],[8686,881807]]-P1267</f>
        <v>133.77048645869218</v>
      </c>
      <c r="S1268">
        <f>(_332_2018_07_18_outfile_posicao[[#This Row],[hora bus]]-I1267)*86000</f>
        <v>44.791666499804705</v>
      </c>
      <c r="T1268">
        <f>_332_2018_07_18_outfile_posicao[[#This Row],[desloc]]/_332_2018_07_18_outfile_posicao[[#This Row],[seconds]]</f>
        <v>2.9865038948545357</v>
      </c>
      <c r="U1268">
        <f>_332_2018_07_18_outfile_posicao[[#This Row],[spd m/s]]*3.6</f>
        <v>10.751414021476329</v>
      </c>
      <c r="V1268" s="2"/>
      <c r="W1268" s="2">
        <f>IF(_332_2018_07_18_outfile_posicao[[#This Row],[cod bus]]=F1267,0,1)</f>
        <v>0</v>
      </c>
      <c r="X1268" s="2">
        <f>IF(_332_2018_07_18_outfile_posicao[[#This Row],[desloc]]&gt;=0,0,1)</f>
        <v>0</v>
      </c>
      <c r="Y1268" s="2">
        <f>IF(AND(_332_2018_07_18_outfile_posicao[[#This Row],[spd m/s]]&lt;1,_332_2018_07_18_outfile_posicao[[#This Row],[spd m/s]]&lt;&gt;0),1,0)</f>
        <v>0</v>
      </c>
      <c r="Z1268" s="2">
        <f>IF(Z1267=0.5,IF(P1268&gt;=P1269,0.5,1),IF(_332_2018_07_18_outfile_posicao[[#This Row],[desloc]]&lt;-1000,IF(P1268&gt;=P1269,IF(AND(Z1267=0.5,P1268=P1269),0,IF(P1268&lt;700,0.5,0)),1),IF(AND(X1268&gt;0,X1267&gt;0,_332_2018_07_18_outfile_posicao[[#This Row],[8686,881807]]&lt;500,_332_2018_07_18_outfile_posicao[[#This Row],[desloc]]&gt;0),IF(_332_2018_07_18_outfile_posicao[[#This Row],[8686,881807]]&lt;500,1,0),0)))</f>
        <v>0</v>
      </c>
      <c r="AA1268" s="2">
        <f t="shared" si="19"/>
        <v>8378.5877131616053</v>
      </c>
      <c r="AB1268" s="2">
        <f>IF(_332_2018_07_18_outfile_posicao[[#This Row],[inicio]]=1,0,IF(AB1267&gt;0,0.5,IF(_332_2018_07_18_outfile_posicao[[#This Row],[max dist]]=_332_2018_07_18_outfile_posicao[[#This Row],[8686,881807]],1,0)))</f>
        <v>0</v>
      </c>
      <c r="AC1268" s="2">
        <f>IF(_332_2018_07_18_outfile_posicao[[#This Row],[fim]]=0,AC1269+1,0)</f>
        <v>2</v>
      </c>
      <c r="AD1268" s="2"/>
      <c r="AE1268" s="2"/>
      <c r="AF1268" s="2"/>
      <c r="AG1268" s="2"/>
      <c r="AH1268" s="2"/>
      <c r="AI1268" s="2"/>
    </row>
    <row r="1269" spans="1:35" x14ac:dyDescent="0.25">
      <c r="A1269">
        <v>1648</v>
      </c>
      <c r="B1269">
        <v>2</v>
      </c>
      <c r="C1269" s="2" t="s">
        <v>4042</v>
      </c>
      <c r="D1269">
        <v>332</v>
      </c>
      <c r="E1269" s="2" t="s">
        <v>6025</v>
      </c>
      <c r="F1269" s="2" t="s">
        <v>4931</v>
      </c>
      <c r="G1269" s="2">
        <v>1268</v>
      </c>
      <c r="H1269" t="b">
        <v>1</v>
      </c>
      <c r="I1269" s="3">
        <v>43299.613958333335</v>
      </c>
      <c r="J1269" s="2">
        <v>1669</v>
      </c>
      <c r="K1269" s="2">
        <v>-23.591369</v>
      </c>
      <c r="L1269" s="2">
        <v>-46.631711500000002</v>
      </c>
      <c r="M1269" s="2">
        <f>IF(AND(_332_2018_07_18_outfile_posicao[[#This Row],[hora bus]]=I1268,_332_2018_07_18_outfile_posicao[[#This Row],[lat bus]]=K1268,_332_2018_07_18_outfile_posicao[[#This Row],[lon bus]]=L1268),1,0)</f>
        <v>0</v>
      </c>
      <c r="N1269">
        <v>250</v>
      </c>
      <c r="O1269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0.49999993635199136</v>
      </c>
      <c r="P1269">
        <f>VLOOKUP(_332_2018_07_18_outfile_posicao[[#This Row],[shape]],shape!A:D,4,0)+VLOOKUP(_332_2018_07_18_outfile_posicao[[#This Row],[shape]]+1,shape!A:E,5,0)*_332_2018_07_18_outfile_posicao[[#This Row],[% avanc]]</f>
        <v>7836.9351595834542</v>
      </c>
      <c r="Q1269" s="4">
        <f>_332_2018_07_18_outfile_posicao[[#This Row],[8686,881807]]/_332_2018_07_18_outfile_posicao[[#Headers],[8686,881807]]</f>
        <v>0.90215745231716538</v>
      </c>
      <c r="R1269">
        <f>_332_2018_07_18_outfile_posicao[[#This Row],[8686,881807]]-P1268</f>
        <v>0</v>
      </c>
      <c r="S1269">
        <f>(_332_2018_07_18_outfile_posicao[[#This Row],[hora bus]]-I1268)*86000</f>
        <v>44.79166712553706</v>
      </c>
      <c r="T1269">
        <f>_332_2018_07_18_outfile_posicao[[#This Row],[desloc]]/_332_2018_07_18_outfile_posicao[[#This Row],[seconds]]</f>
        <v>0</v>
      </c>
      <c r="U1269">
        <f>_332_2018_07_18_outfile_posicao[[#This Row],[spd m/s]]*3.6</f>
        <v>0</v>
      </c>
      <c r="V1269" s="2"/>
      <c r="W1269" s="2">
        <f>IF(_332_2018_07_18_outfile_posicao[[#This Row],[cod bus]]=F1268,0,1)</f>
        <v>0</v>
      </c>
      <c r="X1269" s="2">
        <f>IF(_332_2018_07_18_outfile_posicao[[#This Row],[desloc]]&gt;=0,0,1)</f>
        <v>0</v>
      </c>
      <c r="Y1269" s="2">
        <f>IF(AND(_332_2018_07_18_outfile_posicao[[#This Row],[spd m/s]]&lt;1,_332_2018_07_18_outfile_posicao[[#This Row],[spd m/s]]&lt;&gt;0),1,0)</f>
        <v>0</v>
      </c>
      <c r="Z1269" s="2">
        <f>IF(Z1268=0.5,IF(P1269&gt;=P1270,0.5,1),IF(_332_2018_07_18_outfile_posicao[[#This Row],[desloc]]&lt;-1000,IF(P1269&gt;=P1270,IF(AND(Z1268=0.5,P1269=P1270),0,IF(P1269&lt;700,0.5,0)),1),IF(AND(X1269&gt;0,X1268&gt;0,_332_2018_07_18_outfile_posicao[[#This Row],[8686,881807]]&lt;500,_332_2018_07_18_outfile_posicao[[#This Row],[desloc]]&gt;0),IF(_332_2018_07_18_outfile_posicao[[#This Row],[8686,881807]]&lt;500,1,0),0)))</f>
        <v>0</v>
      </c>
      <c r="AA1269" s="2">
        <f t="shared" si="19"/>
        <v>8378.5877131616053</v>
      </c>
      <c r="AB1269" s="2">
        <f>IF(_332_2018_07_18_outfile_posicao[[#This Row],[inicio]]=1,0,IF(AB1268&gt;0,0.5,IF(_332_2018_07_18_outfile_posicao[[#This Row],[max dist]]=_332_2018_07_18_outfile_posicao[[#This Row],[8686,881807]],1,0)))</f>
        <v>0</v>
      </c>
      <c r="AC1269" s="2">
        <f>IF(_332_2018_07_18_outfile_posicao[[#This Row],[fim]]=0,AC1270+1,0)</f>
        <v>1</v>
      </c>
      <c r="AD1269" s="2"/>
      <c r="AE1269" s="2"/>
      <c r="AF1269" s="2"/>
      <c r="AG1269" s="2"/>
      <c r="AH1269" s="2"/>
      <c r="AI1269" s="2"/>
    </row>
    <row r="1270" spans="1:35" x14ac:dyDescent="0.25">
      <c r="A1270">
        <v>1679</v>
      </c>
      <c r="B1270">
        <v>2</v>
      </c>
      <c r="C1270" s="2" t="s">
        <v>4067</v>
      </c>
      <c r="D1270">
        <v>332</v>
      </c>
      <c r="E1270" s="2" t="s">
        <v>6041</v>
      </c>
      <c r="F1270" s="2" t="s">
        <v>4931</v>
      </c>
      <c r="G1270" s="2">
        <v>1269</v>
      </c>
      <c r="H1270" t="b">
        <v>1</v>
      </c>
      <c r="I1270" s="3">
        <v>43299.616180555553</v>
      </c>
      <c r="J1270" s="2">
        <v>1679</v>
      </c>
      <c r="K1270" s="2">
        <v>-23.59020675</v>
      </c>
      <c r="L1270" s="2">
        <v>-46.634909</v>
      </c>
      <c r="M1270" s="2">
        <f>IF(AND(_332_2018_07_18_outfile_posicao[[#This Row],[hora bus]]=I1269,_332_2018_07_18_outfile_posicao[[#This Row],[lat bus]]=K1269,_332_2018_07_18_outfile_posicao[[#This Row],[lon bus]]=L1269),1,0)</f>
        <v>0</v>
      </c>
      <c r="N1270">
        <v>266</v>
      </c>
      <c r="O1270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0.24999992302215757</v>
      </c>
      <c r="P1270">
        <f>VLOOKUP(_332_2018_07_18_outfile_posicao[[#This Row],[shape]],shape!A:D,4,0)+VLOOKUP(_332_2018_07_18_outfile_posicao[[#This Row],[shape]]+1,shape!A:E,5,0)*_332_2018_07_18_outfile_posicao[[#This Row],[% avanc]]</f>
        <v>8378.5877131616053</v>
      </c>
      <c r="Q1270" s="4">
        <f>_332_2018_07_18_outfile_posicao[[#This Row],[8686,881807]]/_332_2018_07_18_outfile_posicao[[#Headers],[8686,881807]]</f>
        <v>0.96451038465954875</v>
      </c>
      <c r="R1270">
        <f>_332_2018_07_18_outfile_posicao[[#This Row],[8686,881807]]-P1269</f>
        <v>541.65255357815113</v>
      </c>
      <c r="S1270">
        <f>(_332_2018_07_18_outfile_posicao[[#This Row],[hora bus]]-I1269)*86000</f>
        <v>191.11111073289067</v>
      </c>
      <c r="T1270">
        <f>_332_2018_07_18_outfile_posicao[[#This Row],[desloc]]/_332_2018_07_18_outfile_posicao[[#This Row],[seconds]]</f>
        <v>2.8342284836343188</v>
      </c>
      <c r="U1270">
        <f>_332_2018_07_18_outfile_posicao[[#This Row],[spd m/s]]*3.6</f>
        <v>10.203222541083548</v>
      </c>
      <c r="V1270" s="2"/>
      <c r="W1270" s="2">
        <f>IF(_332_2018_07_18_outfile_posicao[[#This Row],[cod bus]]=F1269,0,1)</f>
        <v>0</v>
      </c>
      <c r="X1270" s="2">
        <f>IF(_332_2018_07_18_outfile_posicao[[#This Row],[desloc]]&gt;=0,0,1)</f>
        <v>0</v>
      </c>
      <c r="Y1270" s="2">
        <f>IF(AND(_332_2018_07_18_outfile_posicao[[#This Row],[spd m/s]]&lt;1,_332_2018_07_18_outfile_posicao[[#This Row],[spd m/s]]&lt;&gt;0),1,0)</f>
        <v>0</v>
      </c>
      <c r="Z1270" s="2">
        <f>IF(Z1269=0.5,IF(P1270&gt;=P1271,0.5,1),IF(_332_2018_07_18_outfile_posicao[[#This Row],[desloc]]&lt;-1000,IF(P1270&gt;=P1271,IF(AND(Z1269=0.5,P1270=P1271),0,IF(P1270&lt;700,0.5,0)),1),IF(AND(X1270&gt;0,X1269&gt;0,_332_2018_07_18_outfile_posicao[[#This Row],[8686,881807]]&lt;500,_332_2018_07_18_outfile_posicao[[#This Row],[desloc]]&gt;0),IF(_332_2018_07_18_outfile_posicao[[#This Row],[8686,881807]]&lt;500,1,0),0)))</f>
        <v>0</v>
      </c>
      <c r="AA1270" s="2">
        <f t="shared" si="19"/>
        <v>8378.5877131616053</v>
      </c>
      <c r="AB1270" s="2">
        <f>IF(_332_2018_07_18_outfile_posicao[[#This Row],[inicio]]=1,0,IF(AB1269&gt;0,0.5,IF(_332_2018_07_18_outfile_posicao[[#This Row],[max dist]]=_332_2018_07_18_outfile_posicao[[#This Row],[8686,881807]],1,0)))</f>
        <v>1</v>
      </c>
      <c r="AC1270" s="2">
        <f>IF(_332_2018_07_18_outfile_posicao[[#This Row],[fim]]=0,AC1271+1,0)</f>
        <v>0</v>
      </c>
      <c r="AD1270" s="2"/>
      <c r="AE1270" s="2"/>
      <c r="AF1270" s="2"/>
      <c r="AG1270" s="2"/>
      <c r="AH1270" s="2"/>
      <c r="AI1270" s="2"/>
    </row>
    <row r="1271" spans="1:35" x14ac:dyDescent="0.25">
      <c r="A1271">
        <v>1778</v>
      </c>
      <c r="B1271">
        <v>1</v>
      </c>
      <c r="C1271" s="2" t="s">
        <v>4147</v>
      </c>
      <c r="D1271">
        <v>332</v>
      </c>
      <c r="E1271" s="2" t="s">
        <v>5595</v>
      </c>
      <c r="F1271" s="2" t="s">
        <v>4931</v>
      </c>
      <c r="G1271" s="2">
        <v>1270</v>
      </c>
      <c r="H1271" t="b">
        <v>1</v>
      </c>
      <c r="I1271" s="3">
        <v>43299.659120370372</v>
      </c>
      <c r="J1271" s="2">
        <v>1835</v>
      </c>
      <c r="K1271" s="2">
        <v>-23.639825999999999</v>
      </c>
      <c r="L1271" s="2">
        <v>-46.607307499999997</v>
      </c>
      <c r="M1271" s="2">
        <f>IF(AND(_332_2018_07_18_outfile_posicao[[#This Row],[hora bus]]=I1270,_332_2018_07_18_outfile_posicao[[#This Row],[lat bus]]=K1270,_332_2018_07_18_outfile_posicao[[#This Row],[lon bus]]=L1270),1,0)</f>
        <v>0</v>
      </c>
      <c r="N1271">
        <v>1</v>
      </c>
      <c r="O1271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1271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1271" s="4">
        <f>_332_2018_07_18_outfile_posicao[[#This Row],[8686,881807]]/_332_2018_07_18_outfile_posicao[[#Headers],[8686,881807]]</f>
        <v>5.2380543083378913E-4</v>
      </c>
      <c r="R1271">
        <f>_332_2018_07_18_outfile_posicao[[#This Row],[8686,881807]]-P1270</f>
        <v>-8374.0374772940868</v>
      </c>
      <c r="S1271">
        <f>(_332_2018_07_18_outfile_posicao[[#This Row],[hora bus]]-I1270)*86000</f>
        <v>3692.8240744309733</v>
      </c>
      <c r="T1271">
        <f>_332_2018_07_18_outfile_posicao[[#This Row],[desloc]]/_332_2018_07_18_outfile_posicao[[#This Row],[seconds]]</f>
        <v>-2.2676513444752824</v>
      </c>
      <c r="U1271">
        <f>_332_2018_07_18_outfile_posicao[[#This Row],[spd m/s]]*3.6</f>
        <v>-8.1635448401110171</v>
      </c>
      <c r="V1271" s="2"/>
      <c r="W1271" s="2">
        <f>IF(_332_2018_07_18_outfile_posicao[[#This Row],[cod bus]]=F1270,0,1)</f>
        <v>0</v>
      </c>
      <c r="X1271" s="2">
        <f>IF(_332_2018_07_18_outfile_posicao[[#This Row],[desloc]]&gt;=0,0,1)</f>
        <v>1</v>
      </c>
      <c r="Y1271" s="2">
        <f>IF(AND(_332_2018_07_18_outfile_posicao[[#This Row],[spd m/s]]&lt;1,_332_2018_07_18_outfile_posicao[[#This Row],[spd m/s]]&lt;&gt;0),1,0)</f>
        <v>1</v>
      </c>
      <c r="Z1271" s="2">
        <f>IF(Z1270=0.5,IF(P1271&gt;=P1272,0.5,1),IF(_332_2018_07_18_outfile_posicao[[#This Row],[desloc]]&lt;-1000,IF(P1271&gt;=P1272,IF(AND(Z1270=0.5,P1271=P1272),0,IF(P1271&lt;700,0.5,0)),1),IF(AND(X1271&gt;0,X1270&gt;0,_332_2018_07_18_outfile_posicao[[#This Row],[8686,881807]]&lt;500,_332_2018_07_18_outfile_posicao[[#This Row],[desloc]]&gt;0),IF(_332_2018_07_18_outfile_posicao[[#This Row],[8686,881807]]&lt;500,1,0),0)))</f>
        <v>0.5</v>
      </c>
      <c r="AA1271" s="2">
        <f t="shared" si="19"/>
        <v>0</v>
      </c>
      <c r="AB1271" s="2">
        <f>IF(_332_2018_07_18_outfile_posicao[[#This Row],[inicio]]=1,0,IF(AB1270&gt;0,0.5,IF(_332_2018_07_18_outfile_posicao[[#This Row],[max dist]]=_332_2018_07_18_outfile_posicao[[#This Row],[8686,881807]],1,0)))</f>
        <v>0.5</v>
      </c>
      <c r="AC1271" s="2">
        <f>IF(_332_2018_07_18_outfile_posicao[[#This Row],[fim]]=0,AC1272+1,0)</f>
        <v>0</v>
      </c>
      <c r="AD1271" s="2"/>
      <c r="AE1271" s="2"/>
      <c r="AF1271" s="2"/>
      <c r="AG1271" s="2"/>
      <c r="AH1271" s="2"/>
      <c r="AI1271" s="2"/>
    </row>
    <row r="1272" spans="1:35" x14ac:dyDescent="0.25">
      <c r="A1272">
        <v>1779</v>
      </c>
      <c r="B1272">
        <v>1</v>
      </c>
      <c r="C1272" s="2" t="s">
        <v>4148</v>
      </c>
      <c r="D1272">
        <v>332</v>
      </c>
      <c r="E1272" s="2" t="s">
        <v>5702</v>
      </c>
      <c r="F1272" s="2" t="s">
        <v>4931</v>
      </c>
      <c r="G1272" s="2">
        <v>1271</v>
      </c>
      <c r="H1272" t="b">
        <v>1</v>
      </c>
      <c r="I1272" s="3">
        <v>43299.659641203703</v>
      </c>
      <c r="J1272" s="2">
        <v>1837</v>
      </c>
      <c r="K1272" s="2">
        <v>-23.639825999999999</v>
      </c>
      <c r="L1272" s="2">
        <v>-46.607307499999997</v>
      </c>
      <c r="M1272" s="2">
        <f>IF(AND(_332_2018_07_18_outfile_posicao[[#This Row],[hora bus]]=I1271,_332_2018_07_18_outfile_posicao[[#This Row],[lat bus]]=K1271,_332_2018_07_18_outfile_posicao[[#This Row],[lon bus]]=L1271),1,0)</f>
        <v>0</v>
      </c>
      <c r="N1272">
        <v>1</v>
      </c>
      <c r="O1272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1272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1272" s="4">
        <f>_332_2018_07_18_outfile_posicao[[#This Row],[8686,881807]]/_332_2018_07_18_outfile_posicao[[#Headers],[8686,881807]]</f>
        <v>5.2380543083378913E-4</v>
      </c>
      <c r="R1272">
        <f>_332_2018_07_18_outfile_posicao[[#This Row],[8686,881807]]-P1271</f>
        <v>0</v>
      </c>
      <c r="S1272">
        <f>(_332_2018_07_18_outfile_posicao[[#This Row],[hora bus]]-I1271)*86000</f>
        <v>44.791666499804705</v>
      </c>
      <c r="T1272">
        <f>_332_2018_07_18_outfile_posicao[[#This Row],[desloc]]/_332_2018_07_18_outfile_posicao[[#This Row],[seconds]]</f>
        <v>0</v>
      </c>
      <c r="U1272">
        <f>_332_2018_07_18_outfile_posicao[[#This Row],[spd m/s]]*3.6</f>
        <v>0</v>
      </c>
      <c r="V1272" s="2"/>
      <c r="W1272" s="2">
        <f>IF(_332_2018_07_18_outfile_posicao[[#This Row],[cod bus]]=F1271,0,1)</f>
        <v>0</v>
      </c>
      <c r="X1272" s="2">
        <f>IF(_332_2018_07_18_outfile_posicao[[#This Row],[desloc]]&gt;=0,0,1)</f>
        <v>0</v>
      </c>
      <c r="Y1272" s="2">
        <f>IF(AND(_332_2018_07_18_outfile_posicao[[#This Row],[spd m/s]]&lt;1,_332_2018_07_18_outfile_posicao[[#This Row],[spd m/s]]&lt;&gt;0),1,0)</f>
        <v>0</v>
      </c>
      <c r="Z1272" s="2">
        <f>IF(Z1271=0.5,IF(P1272&gt;=P1273,0.5,1),IF(_332_2018_07_18_outfile_posicao[[#This Row],[desloc]]&lt;-1000,IF(P1272&gt;=P1273,IF(AND(Z1271=0.5,P1272=P1273),0,IF(P1272&lt;700,0.5,0)),1),IF(AND(X1272&gt;0,X1271&gt;0,_332_2018_07_18_outfile_posicao[[#This Row],[8686,881807]]&lt;500,_332_2018_07_18_outfile_posicao[[#This Row],[desloc]]&gt;0),IF(_332_2018_07_18_outfile_posicao[[#This Row],[8686,881807]]&lt;500,1,0),0)))</f>
        <v>1</v>
      </c>
      <c r="AA1272" s="2">
        <f t="shared" si="19"/>
        <v>0</v>
      </c>
      <c r="AB1272" s="2">
        <f>IF(_332_2018_07_18_outfile_posicao[[#This Row],[inicio]]=1,0,IF(AB1271&gt;0,0.5,IF(_332_2018_07_18_outfile_posicao[[#This Row],[max dist]]=_332_2018_07_18_outfile_posicao[[#This Row],[8686,881807]],1,0)))</f>
        <v>0</v>
      </c>
      <c r="AC1272" s="2">
        <f>IF(_332_2018_07_18_outfile_posicao[[#This Row],[fim]]=0,AC1273+1,0)</f>
        <v>33</v>
      </c>
      <c r="AD1272" s="2"/>
      <c r="AE1272" s="2"/>
      <c r="AF1272" s="2"/>
      <c r="AG1272" s="2"/>
      <c r="AH1272" s="2"/>
      <c r="AI1272" s="2"/>
    </row>
    <row r="1273" spans="1:35" x14ac:dyDescent="0.25">
      <c r="A1273">
        <v>1781</v>
      </c>
      <c r="B1273">
        <v>1</v>
      </c>
      <c r="C1273" s="2" t="s">
        <v>4150</v>
      </c>
      <c r="D1273">
        <v>332</v>
      </c>
      <c r="E1273" s="2" t="s">
        <v>5703</v>
      </c>
      <c r="F1273" s="2" t="s">
        <v>4931</v>
      </c>
      <c r="G1273" s="2">
        <v>1272</v>
      </c>
      <c r="H1273" t="b">
        <v>1</v>
      </c>
      <c r="I1273" s="3">
        <v>43299.660300925927</v>
      </c>
      <c r="J1273" s="2">
        <v>1840</v>
      </c>
      <c r="K1273" s="2">
        <v>-23.6374575</v>
      </c>
      <c r="L1273" s="2">
        <v>-46.607768</v>
      </c>
      <c r="M1273" s="2">
        <f>IF(AND(_332_2018_07_18_outfile_posicao[[#This Row],[hora bus]]=I1272,_332_2018_07_18_outfile_posicao[[#This Row],[lat bus]]=K1272,_332_2018_07_18_outfile_posicao[[#This Row],[lon bus]]=L1272),1,0)</f>
        <v>0</v>
      </c>
      <c r="N1273">
        <v>23</v>
      </c>
      <c r="O1273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0.49999999884860663</v>
      </c>
      <c r="P1273">
        <f>VLOOKUP(_332_2018_07_18_outfile_posicao[[#This Row],[shape]],shape!A:D,4,0)+VLOOKUP(_332_2018_07_18_outfile_posicao[[#This Row],[shape]]+1,shape!A:E,5,0)*_332_2018_07_18_outfile_posicao[[#This Row],[% avanc]]</f>
        <v>299.35144576679556</v>
      </c>
      <c r="Q1273" s="4">
        <f>_332_2018_07_18_outfile_posicao[[#This Row],[8686,881807]]/_332_2018_07_18_outfile_posicao[[#Headers],[8686,881807]]</f>
        <v>3.4460172524227783E-2</v>
      </c>
      <c r="R1273">
        <f>_332_2018_07_18_outfile_posicao[[#This Row],[8686,881807]]-P1272</f>
        <v>294.80120989927775</v>
      </c>
      <c r="S1273">
        <f>(_332_2018_07_18_outfile_posicao[[#This Row],[hora bus]]-I1272)*86000</f>
        <v>56.736111233476549</v>
      </c>
      <c r="T1273">
        <f>_332_2018_07_18_outfile_posicao[[#This Row],[desloc]]/_332_2018_07_18_outfile_posicao[[#This Row],[seconds]]</f>
        <v>5.1960066259411413</v>
      </c>
      <c r="U1273">
        <f>_332_2018_07_18_outfile_posicao[[#This Row],[spd m/s]]*3.6</f>
        <v>18.705623853388108</v>
      </c>
      <c r="V1273" s="2"/>
      <c r="W1273" s="2">
        <f>IF(_332_2018_07_18_outfile_posicao[[#This Row],[cod bus]]=F1272,0,1)</f>
        <v>0</v>
      </c>
      <c r="X1273" s="2">
        <f>IF(_332_2018_07_18_outfile_posicao[[#This Row],[desloc]]&gt;=0,0,1)</f>
        <v>0</v>
      </c>
      <c r="Y1273" s="2">
        <f>IF(AND(_332_2018_07_18_outfile_posicao[[#This Row],[spd m/s]]&lt;1,_332_2018_07_18_outfile_posicao[[#This Row],[spd m/s]]&lt;&gt;0),1,0)</f>
        <v>0</v>
      </c>
      <c r="Z1273" s="2">
        <f>IF(Z1272=0.5,IF(P1273&gt;=P1274,0.5,1),IF(_332_2018_07_18_outfile_posicao[[#This Row],[desloc]]&lt;-1000,IF(P1273&gt;=P1274,IF(AND(Z1272=0.5,P1273=P1274),0,IF(P1273&lt;700,0.5,0)),1),IF(AND(X1273&gt;0,X1272&gt;0,_332_2018_07_18_outfile_posicao[[#This Row],[8686,881807]]&lt;500,_332_2018_07_18_outfile_posicao[[#This Row],[desloc]]&gt;0),IF(_332_2018_07_18_outfile_posicao[[#This Row],[8686,881807]]&lt;500,1,0),0)))</f>
        <v>0</v>
      </c>
      <c r="AA1273" s="2">
        <f t="shared" si="19"/>
        <v>7738.7748707129895</v>
      </c>
      <c r="AB1273" s="2">
        <f>IF(_332_2018_07_18_outfile_posicao[[#This Row],[inicio]]=1,0,IF(AB1272&gt;0,0.5,IF(_332_2018_07_18_outfile_posicao[[#This Row],[max dist]]=_332_2018_07_18_outfile_posicao[[#This Row],[8686,881807]],1,0)))</f>
        <v>0</v>
      </c>
      <c r="AC1273" s="2">
        <f>IF(_332_2018_07_18_outfile_posicao[[#This Row],[fim]]=0,AC1274+1,0)</f>
        <v>32</v>
      </c>
      <c r="AD1273" s="2"/>
      <c r="AE1273" s="2"/>
      <c r="AF1273" s="2"/>
      <c r="AG1273" s="2"/>
      <c r="AH1273" s="2"/>
      <c r="AI1273" s="2"/>
    </row>
    <row r="1274" spans="1:35" x14ac:dyDescent="0.25">
      <c r="A1274">
        <v>1782</v>
      </c>
      <c r="B1274">
        <v>1</v>
      </c>
      <c r="C1274" s="2" t="s">
        <v>4151</v>
      </c>
      <c r="D1274">
        <v>332</v>
      </c>
      <c r="E1274" s="2" t="s">
        <v>5703</v>
      </c>
      <c r="F1274" s="2" t="s">
        <v>4931</v>
      </c>
      <c r="G1274" s="2">
        <v>1273</v>
      </c>
      <c r="H1274" t="b">
        <v>1</v>
      </c>
      <c r="I1274" s="3">
        <v>43299.660821759258</v>
      </c>
      <c r="J1274" s="2">
        <v>1842</v>
      </c>
      <c r="K1274" s="2">
        <v>-23.636272000000002</v>
      </c>
      <c r="L1274" s="2">
        <v>-46.606393500000003</v>
      </c>
      <c r="M1274" s="2">
        <f>IF(AND(_332_2018_07_18_outfile_posicao[[#This Row],[hora bus]]=I1273,_332_2018_07_18_outfile_posicao[[#This Row],[lat bus]]=K1273,_332_2018_07_18_outfile_posicao[[#This Row],[lon bus]]=L1273),1,0)</f>
        <v>0</v>
      </c>
      <c r="N1274">
        <v>42</v>
      </c>
      <c r="O1274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0.49999998186986172</v>
      </c>
      <c r="P1274">
        <f>VLOOKUP(_332_2018_07_18_outfile_posicao[[#This Row],[shape]],shape!A:D,4,0)+VLOOKUP(_332_2018_07_18_outfile_posicao[[#This Row],[shape]]+1,shape!A:E,5,0)*_332_2018_07_18_outfile_posicao[[#This Row],[% avanc]]</f>
        <v>531.97627522656046</v>
      </c>
      <c r="Q1274" s="4">
        <f>_332_2018_07_18_outfile_posicao[[#This Row],[8686,881807]]/_332_2018_07_18_outfile_posicao[[#Headers],[8686,881807]]</f>
        <v>6.1239036865666487E-2</v>
      </c>
      <c r="R1274">
        <f>_332_2018_07_18_outfile_posicao[[#This Row],[8686,881807]]-P1273</f>
        <v>232.6248294597649</v>
      </c>
      <c r="S1274">
        <f>(_332_2018_07_18_outfile_posicao[[#This Row],[hora bus]]-I1273)*86000</f>
        <v>44.791666499804705</v>
      </c>
      <c r="T1274">
        <f>_332_2018_07_18_outfile_posicao[[#This Row],[desloc]]/_332_2018_07_18_outfile_posicao[[#This Row],[seconds]]</f>
        <v>5.1934845840303607</v>
      </c>
      <c r="U1274">
        <f>_332_2018_07_18_outfile_posicao[[#This Row],[spd m/s]]*3.6</f>
        <v>18.696544502509298</v>
      </c>
      <c r="V1274" s="2"/>
      <c r="W1274" s="2">
        <f>IF(_332_2018_07_18_outfile_posicao[[#This Row],[cod bus]]=F1273,0,1)</f>
        <v>0</v>
      </c>
      <c r="X1274" s="2">
        <f>IF(_332_2018_07_18_outfile_posicao[[#This Row],[desloc]]&gt;=0,0,1)</f>
        <v>0</v>
      </c>
      <c r="Y1274" s="2">
        <f>IF(AND(_332_2018_07_18_outfile_posicao[[#This Row],[spd m/s]]&lt;1,_332_2018_07_18_outfile_posicao[[#This Row],[spd m/s]]&lt;&gt;0),1,0)</f>
        <v>0</v>
      </c>
      <c r="Z1274" s="2">
        <f>IF(Z1273=0.5,IF(P1274&gt;=P1275,0.5,1),IF(_332_2018_07_18_outfile_posicao[[#This Row],[desloc]]&lt;-1000,IF(P1274&gt;=P1275,IF(AND(Z1273=0.5,P1274=P1275),0,IF(P1274&lt;700,0.5,0)),1),IF(AND(X1274&gt;0,X1273&gt;0,_332_2018_07_18_outfile_posicao[[#This Row],[8686,881807]]&lt;500,_332_2018_07_18_outfile_posicao[[#This Row],[desloc]]&gt;0),IF(_332_2018_07_18_outfile_posicao[[#This Row],[8686,881807]]&lt;500,1,0),0)))</f>
        <v>0</v>
      </c>
      <c r="AA1274" s="2">
        <f t="shared" si="19"/>
        <v>7738.7748707129895</v>
      </c>
      <c r="AB1274" s="2">
        <f>IF(_332_2018_07_18_outfile_posicao[[#This Row],[inicio]]=1,0,IF(AB1273&gt;0,0.5,IF(_332_2018_07_18_outfile_posicao[[#This Row],[max dist]]=_332_2018_07_18_outfile_posicao[[#This Row],[8686,881807]],1,0)))</f>
        <v>0</v>
      </c>
      <c r="AC1274" s="2">
        <f>IF(_332_2018_07_18_outfile_posicao[[#This Row],[fim]]=0,AC1275+1,0)</f>
        <v>31</v>
      </c>
      <c r="AD1274" s="2"/>
      <c r="AE1274" s="2"/>
      <c r="AF1274" s="2"/>
      <c r="AG1274" s="2"/>
      <c r="AH1274" s="2"/>
      <c r="AI1274" s="2"/>
    </row>
    <row r="1275" spans="1:35" x14ac:dyDescent="0.25">
      <c r="A1275">
        <v>1784</v>
      </c>
      <c r="B1275">
        <v>1</v>
      </c>
      <c r="C1275" s="2" t="s">
        <v>4153</v>
      </c>
      <c r="D1275">
        <v>332</v>
      </c>
      <c r="E1275" s="2" t="s">
        <v>5704</v>
      </c>
      <c r="F1275" s="2" t="s">
        <v>4931</v>
      </c>
      <c r="G1275" s="2">
        <v>1274</v>
      </c>
      <c r="H1275" t="b">
        <v>1</v>
      </c>
      <c r="I1275" s="3">
        <v>43299.66134259259</v>
      </c>
      <c r="J1275" s="2">
        <v>1844</v>
      </c>
      <c r="K1275" s="2">
        <v>-23.635517</v>
      </c>
      <c r="L1275" s="2">
        <v>-46.606258500000003</v>
      </c>
      <c r="M1275" s="2">
        <f>IF(AND(_332_2018_07_18_outfile_posicao[[#This Row],[hora bus]]=I1274,_332_2018_07_18_outfile_posicao[[#This Row],[lat bus]]=K1274,_332_2018_07_18_outfile_posicao[[#This Row],[lon bus]]=L1274),1,0)</f>
        <v>0</v>
      </c>
      <c r="N1275">
        <v>46</v>
      </c>
      <c r="O1275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0.49999994866386244</v>
      </c>
      <c r="P1275">
        <f>VLOOKUP(_332_2018_07_18_outfile_posicao[[#This Row],[shape]],shape!A:D,4,0)+VLOOKUP(_332_2018_07_18_outfile_posicao[[#This Row],[shape]]+1,shape!A:E,5,0)*_332_2018_07_18_outfile_posicao[[#This Row],[% avanc]]</f>
        <v>621.67342688159795</v>
      </c>
      <c r="Q1275" s="4">
        <f>_332_2018_07_18_outfile_posicao[[#This Row],[8686,881807]]/_332_2018_07_18_outfile_posicao[[#Headers],[8686,881807]]</f>
        <v>7.1564623612197134E-2</v>
      </c>
      <c r="R1275">
        <f>_332_2018_07_18_outfile_posicao[[#This Row],[8686,881807]]-P1274</f>
        <v>89.697151655037487</v>
      </c>
      <c r="S1275">
        <f>(_332_2018_07_18_outfile_posicao[[#This Row],[hora bus]]-I1274)*86000</f>
        <v>44.791666499804705</v>
      </c>
      <c r="T1275">
        <f>_332_2018_07_18_outfile_posicao[[#This Row],[desloc]]/_332_2018_07_18_outfile_posicao[[#This Row],[seconds]]</f>
        <v>2.0025410676655349</v>
      </c>
      <c r="U1275">
        <f>_332_2018_07_18_outfile_posicao[[#This Row],[spd m/s]]*3.6</f>
        <v>7.2091478435959253</v>
      </c>
      <c r="V1275" s="2"/>
      <c r="W1275" s="2">
        <f>IF(_332_2018_07_18_outfile_posicao[[#This Row],[cod bus]]=F1274,0,1)</f>
        <v>0</v>
      </c>
      <c r="X1275" s="2">
        <f>IF(_332_2018_07_18_outfile_posicao[[#This Row],[desloc]]&gt;=0,0,1)</f>
        <v>0</v>
      </c>
      <c r="Y1275" s="2">
        <f>IF(AND(_332_2018_07_18_outfile_posicao[[#This Row],[spd m/s]]&lt;1,_332_2018_07_18_outfile_posicao[[#This Row],[spd m/s]]&lt;&gt;0),1,0)</f>
        <v>0</v>
      </c>
      <c r="Z1275" s="2">
        <f>IF(Z1274=0.5,IF(P1275&gt;=P1276,0.5,1),IF(_332_2018_07_18_outfile_posicao[[#This Row],[desloc]]&lt;-1000,IF(P1275&gt;=P1276,IF(AND(Z1274=0.5,P1275=P1276),0,IF(P1275&lt;700,0.5,0)),1),IF(AND(X1275&gt;0,X1274&gt;0,_332_2018_07_18_outfile_posicao[[#This Row],[8686,881807]]&lt;500,_332_2018_07_18_outfile_posicao[[#This Row],[desloc]]&gt;0),IF(_332_2018_07_18_outfile_posicao[[#This Row],[8686,881807]]&lt;500,1,0),0)))</f>
        <v>0</v>
      </c>
      <c r="AA1275" s="2">
        <f t="shared" si="19"/>
        <v>7738.7748707129895</v>
      </c>
      <c r="AB1275" s="2">
        <f>IF(_332_2018_07_18_outfile_posicao[[#This Row],[inicio]]=1,0,IF(AB1274&gt;0,0.5,IF(_332_2018_07_18_outfile_posicao[[#This Row],[max dist]]=_332_2018_07_18_outfile_posicao[[#This Row],[8686,881807]],1,0)))</f>
        <v>0</v>
      </c>
      <c r="AC1275" s="2">
        <f>IF(_332_2018_07_18_outfile_posicao[[#This Row],[fim]]=0,AC1276+1,0)</f>
        <v>30</v>
      </c>
      <c r="AD1275" s="2"/>
      <c r="AE1275" s="2"/>
      <c r="AF1275" s="2"/>
      <c r="AG1275" s="2"/>
      <c r="AH1275" s="2"/>
      <c r="AI1275" s="2"/>
    </row>
    <row r="1276" spans="1:35" x14ac:dyDescent="0.25">
      <c r="A1276">
        <v>1786</v>
      </c>
      <c r="B1276">
        <v>1</v>
      </c>
      <c r="C1276" s="2" t="s">
        <v>4155</v>
      </c>
      <c r="D1276">
        <v>332</v>
      </c>
      <c r="E1276" s="2" t="s">
        <v>5705</v>
      </c>
      <c r="F1276" s="2" t="s">
        <v>4931</v>
      </c>
      <c r="G1276" s="2">
        <v>1275</v>
      </c>
      <c r="H1276" t="b">
        <v>1</v>
      </c>
      <c r="I1276" s="3">
        <v>43299.662002314813</v>
      </c>
      <c r="J1276" s="2">
        <v>1846</v>
      </c>
      <c r="K1276" s="2">
        <v>-23.633277249999999</v>
      </c>
      <c r="L1276" s="2">
        <v>-46.605211625000003</v>
      </c>
      <c r="M1276" s="2">
        <f>IF(AND(_332_2018_07_18_outfile_posicao[[#This Row],[hora bus]]=I1275,_332_2018_07_18_outfile_posicao[[#This Row],[lat bus]]=K1275,_332_2018_07_18_outfile_posicao[[#This Row],[lon bus]]=L1275),1,0)</f>
        <v>0</v>
      </c>
      <c r="N1276">
        <v>52</v>
      </c>
      <c r="O1276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0.4869599858633008</v>
      </c>
      <c r="P1276">
        <f>VLOOKUP(_332_2018_07_18_outfile_posicao[[#This Row],[shape]],shape!A:D,4,0)+VLOOKUP(_332_2018_07_18_outfile_posicao[[#This Row],[shape]]+1,shape!A:E,5,0)*_332_2018_07_18_outfile_posicao[[#This Row],[% avanc]]</f>
        <v>893.97080703448216</v>
      </c>
      <c r="Q1276" s="4">
        <f>_332_2018_07_18_outfile_posicao[[#This Row],[8686,881807]]/_332_2018_07_18_outfile_posicao[[#Headers],[8686,881807]]</f>
        <v>0.10291043747298474</v>
      </c>
      <c r="R1276">
        <f>_332_2018_07_18_outfile_posicao[[#This Row],[8686,881807]]-P1275</f>
        <v>272.29738015288422</v>
      </c>
      <c r="S1276">
        <f>(_332_2018_07_18_outfile_posicao[[#This Row],[hora bus]]-I1275)*86000</f>
        <v>56.736111233476549</v>
      </c>
      <c r="T1276">
        <f>_332_2018_07_18_outfile_posicao[[#This Row],[desloc]]/_332_2018_07_18_outfile_posicao[[#This Row],[seconds]]</f>
        <v>4.7993662983411873</v>
      </c>
      <c r="U1276">
        <f>_332_2018_07_18_outfile_posicao[[#This Row],[spd m/s]]*3.6</f>
        <v>17.277718674028275</v>
      </c>
      <c r="V1276" s="2"/>
      <c r="W1276" s="2">
        <f>IF(_332_2018_07_18_outfile_posicao[[#This Row],[cod bus]]=F1275,0,1)</f>
        <v>0</v>
      </c>
      <c r="X1276" s="2">
        <f>IF(_332_2018_07_18_outfile_posicao[[#This Row],[desloc]]&gt;=0,0,1)</f>
        <v>0</v>
      </c>
      <c r="Y1276" s="2">
        <f>IF(AND(_332_2018_07_18_outfile_posicao[[#This Row],[spd m/s]]&lt;1,_332_2018_07_18_outfile_posicao[[#This Row],[spd m/s]]&lt;&gt;0),1,0)</f>
        <v>0</v>
      </c>
      <c r="Z1276" s="2">
        <f>IF(Z1275=0.5,IF(P1276&gt;=P1277,0.5,1),IF(_332_2018_07_18_outfile_posicao[[#This Row],[desloc]]&lt;-1000,IF(P1276&gt;=P1277,IF(AND(Z1275=0.5,P1276=P1277),0,IF(P1276&lt;700,0.5,0)),1),IF(AND(X1276&gt;0,X1275&gt;0,_332_2018_07_18_outfile_posicao[[#This Row],[8686,881807]]&lt;500,_332_2018_07_18_outfile_posicao[[#This Row],[desloc]]&gt;0),IF(_332_2018_07_18_outfile_posicao[[#This Row],[8686,881807]]&lt;500,1,0),0)))</f>
        <v>0</v>
      </c>
      <c r="AA1276" s="2">
        <f t="shared" si="19"/>
        <v>7738.7748707129895</v>
      </c>
      <c r="AB1276" s="2">
        <f>IF(_332_2018_07_18_outfile_posicao[[#This Row],[inicio]]=1,0,IF(AB1275&gt;0,0.5,IF(_332_2018_07_18_outfile_posicao[[#This Row],[max dist]]=_332_2018_07_18_outfile_posicao[[#This Row],[8686,881807]],1,0)))</f>
        <v>0</v>
      </c>
      <c r="AC1276" s="2">
        <f>IF(_332_2018_07_18_outfile_posicao[[#This Row],[fim]]=0,AC1277+1,0)</f>
        <v>29</v>
      </c>
      <c r="AD1276" s="2"/>
      <c r="AE1276" s="2"/>
      <c r="AF1276" s="2"/>
      <c r="AG1276" s="2"/>
      <c r="AH1276" s="2"/>
      <c r="AI1276" s="2"/>
    </row>
    <row r="1277" spans="1:35" x14ac:dyDescent="0.25">
      <c r="A1277">
        <v>1787</v>
      </c>
      <c r="B1277">
        <v>1</v>
      </c>
      <c r="C1277" s="2" t="s">
        <v>4156</v>
      </c>
      <c r="D1277">
        <v>332</v>
      </c>
      <c r="E1277" s="2" t="s">
        <v>5706</v>
      </c>
      <c r="F1277" s="2" t="s">
        <v>4931</v>
      </c>
      <c r="G1277" s="2">
        <v>1276</v>
      </c>
      <c r="H1277" t="b">
        <v>1</v>
      </c>
      <c r="I1277" s="3">
        <v>43299.662523148145</v>
      </c>
      <c r="J1277" s="2">
        <v>1848</v>
      </c>
      <c r="K1277" s="2">
        <v>-23.6325295</v>
      </c>
      <c r="L1277" s="2">
        <v>-46.604878499999998</v>
      </c>
      <c r="M1277" s="2">
        <f>IF(AND(_332_2018_07_18_outfile_posicao[[#This Row],[hora bus]]=I1276,_332_2018_07_18_outfile_posicao[[#This Row],[lat bus]]=K1276,_332_2018_07_18_outfile_posicao[[#This Row],[lon bus]]=L1276),1,0)</f>
        <v>0</v>
      </c>
      <c r="N1277">
        <v>54</v>
      </c>
      <c r="O1277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0.24999994932886441</v>
      </c>
      <c r="P1277">
        <f>VLOOKUP(_332_2018_07_18_outfile_posicao[[#This Row],[shape]],shape!A:D,4,0)+VLOOKUP(_332_2018_07_18_outfile_posicao[[#This Row],[shape]]+1,shape!A:E,5,0)*_332_2018_07_18_outfile_posicao[[#This Row],[% avanc]]</f>
        <v>983.87962214802815</v>
      </c>
      <c r="Q1277" s="4">
        <f>_332_2018_07_18_outfile_posicao[[#This Row],[8686,881807]]/_332_2018_07_18_outfile_posicao[[#Headers],[8686,881807]]</f>
        <v>0.11326039009247317</v>
      </c>
      <c r="R1277">
        <f>_332_2018_07_18_outfile_posicao[[#This Row],[8686,881807]]-P1276</f>
        <v>89.908815113545984</v>
      </c>
      <c r="S1277">
        <f>(_332_2018_07_18_outfile_posicao[[#This Row],[hora bus]]-I1276)*86000</f>
        <v>44.791666499804705</v>
      </c>
      <c r="T1277">
        <f>_332_2018_07_18_outfile_posicao[[#This Row],[desloc]]/_332_2018_07_18_outfile_posicao[[#This Row],[seconds]]</f>
        <v>2.0072665774544913</v>
      </c>
      <c r="U1277">
        <f>_332_2018_07_18_outfile_posicao[[#This Row],[spd m/s]]*3.6</f>
        <v>7.2261596788361686</v>
      </c>
      <c r="V1277" s="2"/>
      <c r="W1277" s="2">
        <f>IF(_332_2018_07_18_outfile_posicao[[#This Row],[cod bus]]=F1276,0,1)</f>
        <v>0</v>
      </c>
      <c r="X1277" s="2">
        <f>IF(_332_2018_07_18_outfile_posicao[[#This Row],[desloc]]&gt;=0,0,1)</f>
        <v>0</v>
      </c>
      <c r="Y1277" s="2">
        <f>IF(AND(_332_2018_07_18_outfile_posicao[[#This Row],[spd m/s]]&lt;1,_332_2018_07_18_outfile_posicao[[#This Row],[spd m/s]]&lt;&gt;0),1,0)</f>
        <v>0</v>
      </c>
      <c r="Z1277" s="2">
        <f>IF(Z1276=0.5,IF(P1277&gt;=P1278,0.5,1),IF(_332_2018_07_18_outfile_posicao[[#This Row],[desloc]]&lt;-1000,IF(P1277&gt;=P1278,IF(AND(Z1276=0.5,P1277=P1278),0,IF(P1277&lt;700,0.5,0)),1),IF(AND(X1277&gt;0,X1276&gt;0,_332_2018_07_18_outfile_posicao[[#This Row],[8686,881807]]&lt;500,_332_2018_07_18_outfile_posicao[[#This Row],[desloc]]&gt;0),IF(_332_2018_07_18_outfile_posicao[[#This Row],[8686,881807]]&lt;500,1,0),0)))</f>
        <v>0</v>
      </c>
      <c r="AA1277" s="2">
        <f t="shared" si="19"/>
        <v>7738.7748707129895</v>
      </c>
      <c r="AB1277" s="2">
        <f>IF(_332_2018_07_18_outfile_posicao[[#This Row],[inicio]]=1,0,IF(AB1276&gt;0,0.5,IF(_332_2018_07_18_outfile_posicao[[#This Row],[max dist]]=_332_2018_07_18_outfile_posicao[[#This Row],[8686,881807]],1,0)))</f>
        <v>0</v>
      </c>
      <c r="AC1277" s="2">
        <f>IF(_332_2018_07_18_outfile_posicao[[#This Row],[fim]]=0,AC1278+1,0)</f>
        <v>28</v>
      </c>
      <c r="AD1277" s="2"/>
      <c r="AE1277" s="2"/>
      <c r="AF1277" s="2"/>
      <c r="AG1277" s="2"/>
      <c r="AH1277" s="2"/>
      <c r="AI1277" s="2"/>
    </row>
    <row r="1278" spans="1:35" x14ac:dyDescent="0.25">
      <c r="A1278">
        <v>1788</v>
      </c>
      <c r="B1278">
        <v>1</v>
      </c>
      <c r="C1278" s="2" t="s">
        <v>4157</v>
      </c>
      <c r="D1278">
        <v>332</v>
      </c>
      <c r="E1278" s="2" t="s">
        <v>5706</v>
      </c>
      <c r="F1278" s="2" t="s">
        <v>4931</v>
      </c>
      <c r="G1278" s="2">
        <v>1277</v>
      </c>
      <c r="H1278" t="b">
        <v>1</v>
      </c>
      <c r="I1278" s="3">
        <v>43299.662870370368</v>
      </c>
      <c r="J1278" s="2">
        <v>1850</v>
      </c>
      <c r="K1278" s="2">
        <v>-23.63190625</v>
      </c>
      <c r="L1278" s="2">
        <v>-46.604627000000001</v>
      </c>
      <c r="M1278" s="2">
        <f>IF(AND(_332_2018_07_18_outfile_posicao[[#This Row],[hora bus]]=I1277,_332_2018_07_18_outfile_posicao[[#This Row],[lat bus]]=K1277,_332_2018_07_18_outfile_posicao[[#This Row],[lon bus]]=L1277),1,0)</f>
        <v>0</v>
      </c>
      <c r="N1278">
        <v>56</v>
      </c>
      <c r="O1278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0.24999997104729357</v>
      </c>
      <c r="P1278">
        <f>VLOOKUP(_332_2018_07_18_outfile_posicao[[#This Row],[shape]],shape!A:D,4,0)+VLOOKUP(_332_2018_07_18_outfile_posicao[[#This Row],[shape]]+1,shape!A:E,5,0)*_332_2018_07_18_outfile_posicao[[#This Row],[% avanc]]</f>
        <v>1057.8668646258182</v>
      </c>
      <c r="Q1278" s="4">
        <f>_332_2018_07_18_outfile_posicao[[#This Row],[8686,881807]]/_332_2018_07_18_outfile_posicao[[#Headers],[8686,881807]]</f>
        <v>0.12177751328139121</v>
      </c>
      <c r="R1278">
        <f>_332_2018_07_18_outfile_posicao[[#This Row],[8686,881807]]-P1277</f>
        <v>73.987242477790005</v>
      </c>
      <c r="S1278">
        <f>(_332_2018_07_18_outfile_posicao[[#This Row],[hora bus]]-I1277)*86000</f>
        <v>29.861111208447255</v>
      </c>
      <c r="T1278">
        <f>_332_2018_07_18_outfile_posicao[[#This Row],[desloc]]/_332_2018_07_18_outfile_posicao[[#This Row],[seconds]]</f>
        <v>2.4777122981565447</v>
      </c>
      <c r="U1278">
        <f>_332_2018_07_18_outfile_posicao[[#This Row],[spd m/s]]*3.6</f>
        <v>8.9197642733635618</v>
      </c>
      <c r="V1278" s="2"/>
      <c r="W1278" s="2">
        <f>IF(_332_2018_07_18_outfile_posicao[[#This Row],[cod bus]]=F1277,0,1)</f>
        <v>0</v>
      </c>
      <c r="X1278" s="2">
        <f>IF(_332_2018_07_18_outfile_posicao[[#This Row],[desloc]]&gt;=0,0,1)</f>
        <v>0</v>
      </c>
      <c r="Y1278" s="2">
        <f>IF(AND(_332_2018_07_18_outfile_posicao[[#This Row],[spd m/s]]&lt;1,_332_2018_07_18_outfile_posicao[[#This Row],[spd m/s]]&lt;&gt;0),1,0)</f>
        <v>0</v>
      </c>
      <c r="Z1278" s="2">
        <f>IF(Z1277=0.5,IF(P1278&gt;=P1279,0.5,1),IF(_332_2018_07_18_outfile_posicao[[#This Row],[desloc]]&lt;-1000,IF(P1278&gt;=P1279,IF(AND(Z1277=0.5,P1278=P1279),0,IF(P1278&lt;700,0.5,0)),1),IF(AND(X1278&gt;0,X1277&gt;0,_332_2018_07_18_outfile_posicao[[#This Row],[8686,881807]]&lt;500,_332_2018_07_18_outfile_posicao[[#This Row],[desloc]]&gt;0),IF(_332_2018_07_18_outfile_posicao[[#This Row],[8686,881807]]&lt;500,1,0),0)))</f>
        <v>0</v>
      </c>
      <c r="AA1278" s="2">
        <f t="shared" si="19"/>
        <v>7738.7748707129895</v>
      </c>
      <c r="AB1278" s="2">
        <f>IF(_332_2018_07_18_outfile_posicao[[#This Row],[inicio]]=1,0,IF(AB1277&gt;0,0.5,IF(_332_2018_07_18_outfile_posicao[[#This Row],[max dist]]=_332_2018_07_18_outfile_posicao[[#This Row],[8686,881807]],1,0)))</f>
        <v>0</v>
      </c>
      <c r="AC1278" s="2">
        <f>IF(_332_2018_07_18_outfile_posicao[[#This Row],[fim]]=0,AC1279+1,0)</f>
        <v>27</v>
      </c>
      <c r="AD1278" s="2"/>
      <c r="AE1278" s="2"/>
      <c r="AF1278" s="2"/>
      <c r="AG1278" s="2"/>
      <c r="AH1278" s="2"/>
      <c r="AI1278" s="2"/>
    </row>
    <row r="1279" spans="1:35" x14ac:dyDescent="0.25">
      <c r="A1279">
        <v>1790</v>
      </c>
      <c r="B1279">
        <v>1</v>
      </c>
      <c r="C1279" s="2" t="s">
        <v>4159</v>
      </c>
      <c r="D1279">
        <v>332</v>
      </c>
      <c r="E1279" s="2" t="s">
        <v>5707</v>
      </c>
      <c r="F1279" s="2" t="s">
        <v>4931</v>
      </c>
      <c r="G1279" s="2">
        <v>1278</v>
      </c>
      <c r="H1279" t="b">
        <v>1</v>
      </c>
      <c r="I1279" s="3">
        <v>43299.663391203707</v>
      </c>
      <c r="J1279" s="2">
        <v>1852</v>
      </c>
      <c r="K1279" s="2">
        <v>-23.630552874999999</v>
      </c>
      <c r="L1279" s="2">
        <v>-46.604003874999997</v>
      </c>
      <c r="M1279" s="2">
        <f>IF(AND(_332_2018_07_18_outfile_posicao[[#This Row],[hora bus]]=I1278,_332_2018_07_18_outfile_posicao[[#This Row],[lat bus]]=K1278,_332_2018_07_18_outfile_posicao[[#This Row],[lon bus]]=L1278),1,0)</f>
        <v>0</v>
      </c>
      <c r="N1279">
        <v>60</v>
      </c>
      <c r="O1279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0.74028428865241436</v>
      </c>
      <c r="P1279">
        <f>VLOOKUP(_332_2018_07_18_outfile_posicao[[#This Row],[shape]],shape!A:D,4,0)+VLOOKUP(_332_2018_07_18_outfile_posicao[[#This Row],[shape]]+1,shape!A:E,5,0)*_332_2018_07_18_outfile_posicao[[#This Row],[% avanc]]</f>
        <v>1237.7325557028746</v>
      </c>
      <c r="Q1279" s="4">
        <f>_332_2018_07_18_outfile_posicao[[#This Row],[8686,881807]]/_332_2018_07_18_outfile_posicao[[#Headers],[8686,881807]]</f>
        <v>0.14248295109822881</v>
      </c>
      <c r="R1279">
        <f>_332_2018_07_18_outfile_posicao[[#This Row],[8686,881807]]-P1278</f>
        <v>179.86569107705645</v>
      </c>
      <c r="S1279">
        <f>(_332_2018_07_18_outfile_posicao[[#This Row],[hora bus]]-I1278)*86000</f>
        <v>44.79166712553706</v>
      </c>
      <c r="T1279">
        <f>_332_2018_07_18_outfile_posicao[[#This Row],[desloc]]/_332_2018_07_18_outfile_posicao[[#This Row],[seconds]]</f>
        <v>4.0156060852334221</v>
      </c>
      <c r="U1279">
        <f>_332_2018_07_18_outfile_posicao[[#This Row],[spd m/s]]*3.6</f>
        <v>14.456181906840319</v>
      </c>
      <c r="V1279" s="2"/>
      <c r="W1279" s="2">
        <f>IF(_332_2018_07_18_outfile_posicao[[#This Row],[cod bus]]=F1278,0,1)</f>
        <v>0</v>
      </c>
      <c r="X1279" s="2">
        <f>IF(_332_2018_07_18_outfile_posicao[[#This Row],[desloc]]&gt;=0,0,1)</f>
        <v>0</v>
      </c>
      <c r="Y1279" s="2">
        <f>IF(AND(_332_2018_07_18_outfile_posicao[[#This Row],[spd m/s]]&lt;1,_332_2018_07_18_outfile_posicao[[#This Row],[spd m/s]]&lt;&gt;0),1,0)</f>
        <v>0</v>
      </c>
      <c r="Z1279" s="2">
        <f>IF(Z1278=0.5,IF(P1279&gt;=P1280,0.5,1),IF(_332_2018_07_18_outfile_posicao[[#This Row],[desloc]]&lt;-1000,IF(P1279&gt;=P1280,IF(AND(Z1278=0.5,P1279=P1280),0,IF(P1279&lt;700,0.5,0)),1),IF(AND(X1279&gt;0,X1278&gt;0,_332_2018_07_18_outfile_posicao[[#This Row],[8686,881807]]&lt;500,_332_2018_07_18_outfile_posicao[[#This Row],[desloc]]&gt;0),IF(_332_2018_07_18_outfile_posicao[[#This Row],[8686,881807]]&lt;500,1,0),0)))</f>
        <v>0</v>
      </c>
      <c r="AA1279" s="2">
        <f t="shared" si="19"/>
        <v>7738.7748707129895</v>
      </c>
      <c r="AB1279" s="2">
        <f>IF(_332_2018_07_18_outfile_posicao[[#This Row],[inicio]]=1,0,IF(AB1278&gt;0,0.5,IF(_332_2018_07_18_outfile_posicao[[#This Row],[max dist]]=_332_2018_07_18_outfile_posicao[[#This Row],[8686,881807]],1,0)))</f>
        <v>0</v>
      </c>
      <c r="AC1279" s="2">
        <f>IF(_332_2018_07_18_outfile_posicao[[#This Row],[fim]]=0,AC1280+1,0)</f>
        <v>26</v>
      </c>
      <c r="AD1279" s="2"/>
      <c r="AE1279" s="2"/>
      <c r="AF1279" s="2"/>
      <c r="AG1279" s="2"/>
      <c r="AH1279" s="2"/>
      <c r="AI1279" s="2"/>
    </row>
    <row r="1280" spans="1:35" x14ac:dyDescent="0.25">
      <c r="A1280">
        <v>1791</v>
      </c>
      <c r="B1280">
        <v>1</v>
      </c>
      <c r="C1280" s="2" t="s">
        <v>4160</v>
      </c>
      <c r="D1280">
        <v>332</v>
      </c>
      <c r="E1280" s="2" t="s">
        <v>5708</v>
      </c>
      <c r="F1280" s="2" t="s">
        <v>4931</v>
      </c>
      <c r="G1280" s="2">
        <v>1279</v>
      </c>
      <c r="H1280" t="b">
        <v>1</v>
      </c>
      <c r="I1280" s="3">
        <v>43299.663912037038</v>
      </c>
      <c r="J1280" s="2">
        <v>1853</v>
      </c>
      <c r="K1280" s="2">
        <v>-23.629630375000001</v>
      </c>
      <c r="L1280" s="2">
        <v>-46.604376875</v>
      </c>
      <c r="M1280" s="2">
        <f>IF(AND(_332_2018_07_18_outfile_posicao[[#This Row],[hora bus]]=I1279,_332_2018_07_18_outfile_posicao[[#This Row],[lat bus]]=K1279,_332_2018_07_18_outfile_posicao[[#This Row],[lon bus]]=L1279),1,0)</f>
        <v>0</v>
      </c>
      <c r="N1280">
        <v>63</v>
      </c>
      <c r="O1280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0.2837592005540987</v>
      </c>
      <c r="P1280">
        <f>VLOOKUP(_332_2018_07_18_outfile_posicao[[#This Row],[shape]],shape!A:D,4,0)+VLOOKUP(_332_2018_07_18_outfile_posicao[[#This Row],[shape]]+1,shape!A:E,5,0)*_332_2018_07_18_outfile_posicao[[#This Row],[% avanc]]</f>
        <v>1436.3898294256555</v>
      </c>
      <c r="Q1280" s="4">
        <f>_332_2018_07_18_outfile_posicao[[#This Row],[8686,881807]]/_332_2018_07_18_outfile_posicao[[#Headers],[8686,881807]]</f>
        <v>0.16535160271988442</v>
      </c>
      <c r="R1280">
        <f>_332_2018_07_18_outfile_posicao[[#This Row],[8686,881807]]-P1279</f>
        <v>198.65727372278093</v>
      </c>
      <c r="S1280">
        <f>(_332_2018_07_18_outfile_posicao[[#This Row],[hora bus]]-I1279)*86000</f>
        <v>44.791666499804705</v>
      </c>
      <c r="T1280">
        <f>_332_2018_07_18_outfile_posicao[[#This Row],[desloc]]/_332_2018_07_18_outfile_posicao[[#This Row],[seconds]]</f>
        <v>4.4351391507982205</v>
      </c>
      <c r="U1280">
        <f>_332_2018_07_18_outfile_posicao[[#This Row],[spd m/s]]*3.6</f>
        <v>15.966500942873594</v>
      </c>
      <c r="V1280" s="2"/>
      <c r="W1280" s="2">
        <f>IF(_332_2018_07_18_outfile_posicao[[#This Row],[cod bus]]=F1279,0,1)</f>
        <v>0</v>
      </c>
      <c r="X1280" s="2">
        <f>IF(_332_2018_07_18_outfile_posicao[[#This Row],[desloc]]&gt;=0,0,1)</f>
        <v>0</v>
      </c>
      <c r="Y1280" s="2">
        <f>IF(AND(_332_2018_07_18_outfile_posicao[[#This Row],[spd m/s]]&lt;1,_332_2018_07_18_outfile_posicao[[#This Row],[spd m/s]]&lt;&gt;0),1,0)</f>
        <v>0</v>
      </c>
      <c r="Z1280" s="2">
        <f>IF(Z1279=0.5,IF(P1280&gt;=P1281,0.5,1),IF(_332_2018_07_18_outfile_posicao[[#This Row],[desloc]]&lt;-1000,IF(P1280&gt;=P1281,IF(AND(Z1279=0.5,P1280=P1281),0,IF(P1280&lt;700,0.5,0)),1),IF(AND(X1280&gt;0,X1279&gt;0,_332_2018_07_18_outfile_posicao[[#This Row],[8686,881807]]&lt;500,_332_2018_07_18_outfile_posicao[[#This Row],[desloc]]&gt;0),IF(_332_2018_07_18_outfile_posicao[[#This Row],[8686,881807]]&lt;500,1,0),0)))</f>
        <v>0</v>
      </c>
      <c r="AA1280" s="2">
        <f t="shared" si="19"/>
        <v>7738.7748707129895</v>
      </c>
      <c r="AB1280" s="2">
        <f>IF(_332_2018_07_18_outfile_posicao[[#This Row],[inicio]]=1,0,IF(AB1279&gt;0,0.5,IF(_332_2018_07_18_outfile_posicao[[#This Row],[max dist]]=_332_2018_07_18_outfile_posicao[[#This Row],[8686,881807]],1,0)))</f>
        <v>0</v>
      </c>
      <c r="AC1280" s="2">
        <f>IF(_332_2018_07_18_outfile_posicao[[#This Row],[fim]]=0,AC1281+1,0)</f>
        <v>25</v>
      </c>
      <c r="AD1280" s="2"/>
      <c r="AE1280" s="2"/>
      <c r="AF1280" s="2"/>
      <c r="AG1280" s="2"/>
      <c r="AH1280" s="2"/>
      <c r="AI1280" s="2"/>
    </row>
    <row r="1281" spans="1:35" x14ac:dyDescent="0.25">
      <c r="A1281">
        <v>1793</v>
      </c>
      <c r="B1281">
        <v>1</v>
      </c>
      <c r="C1281" s="2" t="s">
        <v>4161</v>
      </c>
      <c r="D1281">
        <v>332</v>
      </c>
      <c r="E1281" s="2" t="s">
        <v>5213</v>
      </c>
      <c r="F1281" s="2" t="s">
        <v>4931</v>
      </c>
      <c r="G1281" s="2">
        <v>1280</v>
      </c>
      <c r="H1281" t="b">
        <v>1</v>
      </c>
      <c r="I1281" s="3">
        <v>43299.66443287037</v>
      </c>
      <c r="J1281" s="2">
        <v>1855</v>
      </c>
      <c r="K1281" s="2">
        <v>-23.627881500000001</v>
      </c>
      <c r="L1281" s="2">
        <v>-46.606098000000003</v>
      </c>
      <c r="M1281" s="2">
        <f>IF(AND(_332_2018_07_18_outfile_posicao[[#This Row],[hora bus]]=I1280,_332_2018_07_18_outfile_posicao[[#This Row],[lat bus]]=K1280,_332_2018_07_18_outfile_posicao[[#This Row],[lon bus]]=L1280),1,0)</f>
        <v>0</v>
      </c>
      <c r="N1281">
        <v>69</v>
      </c>
      <c r="O1281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1281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1281" s="4">
        <f>_332_2018_07_18_outfile_posicao[[#This Row],[8686,881807]]/_332_2018_07_18_outfile_posicao[[#Headers],[8686,881807]]</f>
        <v>0.19682317971961688</v>
      </c>
      <c r="R1281">
        <f>_332_2018_07_18_outfile_posicao[[#This Row],[8686,881807]]-P1280</f>
        <v>273.3898696765757</v>
      </c>
      <c r="S1281">
        <f>(_332_2018_07_18_outfile_posicao[[#This Row],[hora bus]]-I1280)*86000</f>
        <v>44.791666499804705</v>
      </c>
      <c r="T1281">
        <f>_332_2018_07_18_outfile_posicao[[#This Row],[desloc]]/_332_2018_07_18_outfile_posicao[[#This Row],[seconds]]</f>
        <v>6.1035878108658377</v>
      </c>
      <c r="U1281">
        <f>_332_2018_07_18_outfile_posicao[[#This Row],[spd m/s]]*3.6</f>
        <v>21.972916119117016</v>
      </c>
      <c r="V1281" s="2"/>
      <c r="W1281" s="2">
        <f>IF(_332_2018_07_18_outfile_posicao[[#This Row],[cod bus]]=F1280,0,1)</f>
        <v>0</v>
      </c>
      <c r="X1281" s="2">
        <f>IF(_332_2018_07_18_outfile_posicao[[#This Row],[desloc]]&gt;=0,0,1)</f>
        <v>0</v>
      </c>
      <c r="Y1281" s="2">
        <f>IF(AND(_332_2018_07_18_outfile_posicao[[#This Row],[spd m/s]]&lt;1,_332_2018_07_18_outfile_posicao[[#This Row],[spd m/s]]&lt;&gt;0),1,0)</f>
        <v>0</v>
      </c>
      <c r="Z1281" s="2">
        <f>IF(Z1280=0.5,IF(P1281&gt;=P1282,0.5,1),IF(_332_2018_07_18_outfile_posicao[[#This Row],[desloc]]&lt;-1000,IF(P1281&gt;=P1282,IF(AND(Z1280=0.5,P1281=P1282),0,IF(P1281&lt;700,0.5,0)),1),IF(AND(X1281&gt;0,X1280&gt;0,_332_2018_07_18_outfile_posicao[[#This Row],[8686,881807]]&lt;500,_332_2018_07_18_outfile_posicao[[#This Row],[desloc]]&gt;0),IF(_332_2018_07_18_outfile_posicao[[#This Row],[8686,881807]]&lt;500,1,0),0)))</f>
        <v>0</v>
      </c>
      <c r="AA1281" s="2">
        <f t="shared" si="19"/>
        <v>7738.7748707129895</v>
      </c>
      <c r="AB1281" s="2">
        <f>IF(_332_2018_07_18_outfile_posicao[[#This Row],[inicio]]=1,0,IF(AB1280&gt;0,0.5,IF(_332_2018_07_18_outfile_posicao[[#This Row],[max dist]]=_332_2018_07_18_outfile_posicao[[#This Row],[8686,881807]],1,0)))</f>
        <v>0</v>
      </c>
      <c r="AC1281" s="2">
        <f>IF(_332_2018_07_18_outfile_posicao[[#This Row],[fim]]=0,AC1282+1,0)</f>
        <v>24</v>
      </c>
      <c r="AD1281" s="2"/>
      <c r="AE1281" s="2"/>
      <c r="AF1281" s="2"/>
      <c r="AG1281" s="2"/>
      <c r="AH1281" s="2"/>
      <c r="AI1281" s="2"/>
    </row>
    <row r="1282" spans="1:35" x14ac:dyDescent="0.25">
      <c r="A1282">
        <v>1796</v>
      </c>
      <c r="B1282">
        <v>1</v>
      </c>
      <c r="C1282" s="2" t="s">
        <v>4163</v>
      </c>
      <c r="D1282">
        <v>332</v>
      </c>
      <c r="E1282" s="2" t="s">
        <v>5214</v>
      </c>
      <c r="F1282" s="2" t="s">
        <v>4931</v>
      </c>
      <c r="G1282" s="2">
        <v>1281</v>
      </c>
      <c r="H1282" t="b">
        <v>1</v>
      </c>
      <c r="I1282" s="3">
        <v>43299.664953703701</v>
      </c>
      <c r="J1282" s="2">
        <v>1857</v>
      </c>
      <c r="K1282" s="2">
        <v>-23.627108499999999</v>
      </c>
      <c r="L1282" s="2">
        <v>-46.60635825</v>
      </c>
      <c r="M1282" s="2">
        <f>IF(AND(_332_2018_07_18_outfile_posicao[[#This Row],[hora bus]]=I1281,_332_2018_07_18_outfile_posicao[[#This Row],[lat bus]]=K1281,_332_2018_07_18_outfile_posicao[[#This Row],[lon bus]]=L1281),1,0)</f>
        <v>0</v>
      </c>
      <c r="N1282">
        <v>71</v>
      </c>
      <c r="O1282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0.47196850648001182</v>
      </c>
      <c r="P1282">
        <f>VLOOKUP(_332_2018_07_18_outfile_posicao[[#This Row],[shape]],shape!A:D,4,0)+VLOOKUP(_332_2018_07_18_outfile_posicao[[#This Row],[shape]]+1,shape!A:E,5,0)*_332_2018_07_18_outfile_posicao[[#This Row],[% avanc]]</f>
        <v>1799.9897340391453</v>
      </c>
      <c r="Q1282" s="4">
        <f>_332_2018_07_18_outfile_posicao[[#This Row],[8686,881807]]/_332_2018_07_18_outfile_posicao[[#Headers],[8686,881807]]</f>
        <v>0.20720780759198204</v>
      </c>
      <c r="R1282">
        <f>_332_2018_07_18_outfile_posicao[[#This Row],[8686,881807]]-P1281</f>
        <v>90.210034936914099</v>
      </c>
      <c r="S1282">
        <f>(_332_2018_07_18_outfile_posicao[[#This Row],[hora bus]]-I1281)*86000</f>
        <v>44.791666499804705</v>
      </c>
      <c r="T1282">
        <f>_332_2018_07_18_outfile_posicao[[#This Row],[desloc]]/_332_2018_07_18_outfile_posicao[[#This Row],[seconds]]</f>
        <v>2.0139914851640408</v>
      </c>
      <c r="U1282">
        <f>_332_2018_07_18_outfile_posicao[[#This Row],[spd m/s]]*3.6</f>
        <v>7.2503693465905474</v>
      </c>
      <c r="V1282" s="2"/>
      <c r="W1282" s="2">
        <f>IF(_332_2018_07_18_outfile_posicao[[#This Row],[cod bus]]=F1281,0,1)</f>
        <v>0</v>
      </c>
      <c r="X1282" s="2">
        <f>IF(_332_2018_07_18_outfile_posicao[[#This Row],[desloc]]&gt;=0,0,1)</f>
        <v>0</v>
      </c>
      <c r="Y1282" s="2">
        <f>IF(AND(_332_2018_07_18_outfile_posicao[[#This Row],[spd m/s]]&lt;1,_332_2018_07_18_outfile_posicao[[#This Row],[spd m/s]]&lt;&gt;0),1,0)</f>
        <v>0</v>
      </c>
      <c r="Z1282" s="2">
        <f>IF(Z1281=0.5,IF(P1282&gt;=P1283,0.5,1),IF(_332_2018_07_18_outfile_posicao[[#This Row],[desloc]]&lt;-1000,IF(P1282&gt;=P1283,IF(AND(Z1281=0.5,P1282=P1283),0,IF(P1282&lt;700,0.5,0)),1),IF(AND(X1282&gt;0,X1281&gt;0,_332_2018_07_18_outfile_posicao[[#This Row],[8686,881807]]&lt;500,_332_2018_07_18_outfile_posicao[[#This Row],[desloc]]&gt;0),IF(_332_2018_07_18_outfile_posicao[[#This Row],[8686,881807]]&lt;500,1,0),0)))</f>
        <v>0</v>
      </c>
      <c r="AA1282" s="2">
        <f t="shared" ref="AA1282:AA1345" si="20">IF(W1282=1,0,IF(Z1282&gt;0,0,IF(P1282&gt;AA1283,P1282,AA1283)))</f>
        <v>7738.7748707129895</v>
      </c>
      <c r="AB1282" s="2">
        <f>IF(_332_2018_07_18_outfile_posicao[[#This Row],[inicio]]=1,0,IF(AB1281&gt;0,0.5,IF(_332_2018_07_18_outfile_posicao[[#This Row],[max dist]]=_332_2018_07_18_outfile_posicao[[#This Row],[8686,881807]],1,0)))</f>
        <v>0</v>
      </c>
      <c r="AC1282" s="2">
        <f>IF(_332_2018_07_18_outfile_posicao[[#This Row],[fim]]=0,AC1283+1,0)</f>
        <v>23</v>
      </c>
      <c r="AD1282" s="2"/>
      <c r="AE1282" s="2"/>
      <c r="AF1282" s="2"/>
      <c r="AG1282" s="2"/>
      <c r="AH1282" s="2"/>
      <c r="AI1282" s="2"/>
    </row>
    <row r="1283" spans="1:35" x14ac:dyDescent="0.25">
      <c r="A1283">
        <v>1799</v>
      </c>
      <c r="B1283">
        <v>1</v>
      </c>
      <c r="C1283" s="2" t="s">
        <v>4165</v>
      </c>
      <c r="D1283">
        <v>332</v>
      </c>
      <c r="E1283" s="2" t="s">
        <v>5710</v>
      </c>
      <c r="F1283" s="2" t="s">
        <v>4931</v>
      </c>
      <c r="G1283" s="2">
        <v>1282</v>
      </c>
      <c r="H1283" t="b">
        <v>1</v>
      </c>
      <c r="I1283" s="3">
        <v>43299.666597222225</v>
      </c>
      <c r="J1283" s="2">
        <v>1861</v>
      </c>
      <c r="K1283" s="2">
        <v>-23.623431</v>
      </c>
      <c r="L1283" s="2">
        <v>-46.607486000000002</v>
      </c>
      <c r="M1283" s="2">
        <f>IF(AND(_332_2018_07_18_outfile_posicao[[#This Row],[hora bus]]=I1282,_332_2018_07_18_outfile_posicao[[#This Row],[lat bus]]=K1282,_332_2018_07_18_outfile_posicao[[#This Row],[lon bus]]=L1282),1,0)</f>
        <v>0</v>
      </c>
      <c r="N1283">
        <v>80</v>
      </c>
      <c r="O1283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0.49999996909293121</v>
      </c>
      <c r="P1283">
        <f>VLOOKUP(_332_2018_07_18_outfile_posicao[[#This Row],[shape]],shape!A:D,4,0)+VLOOKUP(_332_2018_07_18_outfile_posicao[[#This Row],[shape]]+1,shape!A:E,5,0)*_332_2018_07_18_outfile_posicao[[#This Row],[% avanc]]</f>
        <v>2225.3320597514598</v>
      </c>
      <c r="Q1283" s="4">
        <f>_332_2018_07_18_outfile_posicao[[#This Row],[8686,881807]]/_332_2018_07_18_outfile_posicao[[#Headers],[8686,881807]]</f>
        <v>0.25617155950691756</v>
      </c>
      <c r="R1283">
        <f>_332_2018_07_18_outfile_posicao[[#This Row],[8686,881807]]-P1282</f>
        <v>425.3423257123145</v>
      </c>
      <c r="S1283">
        <f>(_332_2018_07_18_outfile_posicao[[#This Row],[hora bus]]-I1282)*86000</f>
        <v>141.3425930950325</v>
      </c>
      <c r="T1283">
        <f>_332_2018_07_18_outfile_posicao[[#This Row],[desloc]]/_332_2018_07_18_outfile_posicao[[#This Row],[seconds]]</f>
        <v>3.0093004267038821</v>
      </c>
      <c r="U1283">
        <f>_332_2018_07_18_outfile_posicao[[#This Row],[spd m/s]]*3.6</f>
        <v>10.833481536133975</v>
      </c>
      <c r="V1283" s="2"/>
      <c r="W1283" s="2">
        <f>IF(_332_2018_07_18_outfile_posicao[[#This Row],[cod bus]]=F1282,0,1)</f>
        <v>0</v>
      </c>
      <c r="X1283" s="2">
        <f>IF(_332_2018_07_18_outfile_posicao[[#This Row],[desloc]]&gt;=0,0,1)</f>
        <v>0</v>
      </c>
      <c r="Y1283" s="2">
        <f>IF(AND(_332_2018_07_18_outfile_posicao[[#This Row],[spd m/s]]&lt;1,_332_2018_07_18_outfile_posicao[[#This Row],[spd m/s]]&lt;&gt;0),1,0)</f>
        <v>0</v>
      </c>
      <c r="Z1283" s="2">
        <f>IF(Z1282=0.5,IF(P1283&gt;=P1284,0.5,1),IF(_332_2018_07_18_outfile_posicao[[#This Row],[desloc]]&lt;-1000,IF(P1283&gt;=P1284,IF(AND(Z1282=0.5,P1283=P1284),0,IF(P1283&lt;700,0.5,0)),1),IF(AND(X1283&gt;0,X1282&gt;0,_332_2018_07_18_outfile_posicao[[#This Row],[8686,881807]]&lt;500,_332_2018_07_18_outfile_posicao[[#This Row],[desloc]]&gt;0),IF(_332_2018_07_18_outfile_posicao[[#This Row],[8686,881807]]&lt;500,1,0),0)))</f>
        <v>0</v>
      </c>
      <c r="AA1283" s="2">
        <f t="shared" si="20"/>
        <v>7738.7748707129895</v>
      </c>
      <c r="AB1283" s="2">
        <f>IF(_332_2018_07_18_outfile_posicao[[#This Row],[inicio]]=1,0,IF(AB1282&gt;0,0.5,IF(_332_2018_07_18_outfile_posicao[[#This Row],[max dist]]=_332_2018_07_18_outfile_posicao[[#This Row],[8686,881807]],1,0)))</f>
        <v>0</v>
      </c>
      <c r="AC1283" s="2">
        <f>IF(_332_2018_07_18_outfile_posicao[[#This Row],[fim]]=0,AC1284+1,0)</f>
        <v>22</v>
      </c>
      <c r="AD1283" s="2"/>
      <c r="AE1283" s="2"/>
      <c r="AF1283" s="2"/>
      <c r="AG1283" s="2"/>
      <c r="AH1283" s="2"/>
      <c r="AI1283" s="2"/>
    </row>
    <row r="1284" spans="1:35" x14ac:dyDescent="0.25">
      <c r="A1284">
        <v>1801</v>
      </c>
      <c r="B1284">
        <v>1</v>
      </c>
      <c r="C1284" s="2" t="s">
        <v>4167</v>
      </c>
      <c r="D1284">
        <v>332</v>
      </c>
      <c r="E1284" s="2" t="s">
        <v>5711</v>
      </c>
      <c r="F1284" s="2" t="s">
        <v>4931</v>
      </c>
      <c r="G1284" s="2">
        <v>1283</v>
      </c>
      <c r="H1284" t="b">
        <v>1</v>
      </c>
      <c r="I1284" s="3">
        <v>43299.66710648148</v>
      </c>
      <c r="J1284" s="2">
        <v>1863</v>
      </c>
      <c r="K1284" s="2">
        <v>-23.622848375</v>
      </c>
      <c r="L1284" s="2">
        <v>-46.607658749999999</v>
      </c>
      <c r="M1284" s="2">
        <f>IF(AND(_332_2018_07_18_outfile_posicao[[#This Row],[hora bus]]=I1283,_332_2018_07_18_outfile_posicao[[#This Row],[lat bus]]=K1283,_332_2018_07_18_outfile_posicao[[#This Row],[lon bus]]=L1283),1,0)</f>
        <v>0</v>
      </c>
      <c r="N1284">
        <v>82</v>
      </c>
      <c r="O1284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0.20683018656520283</v>
      </c>
      <c r="P1284">
        <f>VLOOKUP(_332_2018_07_18_outfile_posicao[[#This Row],[shape]],shape!A:D,4,0)+VLOOKUP(_332_2018_07_18_outfile_posicao[[#This Row],[shape]]+1,shape!A:E,5,0)*_332_2018_07_18_outfile_posicao[[#This Row],[% avanc]]</f>
        <v>2292.5684028388664</v>
      </c>
      <c r="Q1284" s="4">
        <f>_332_2018_07_18_outfile_posicao[[#This Row],[8686,881807]]/_332_2018_07_18_outfile_posicao[[#Headers],[8686,881807]]</f>
        <v>0.26391154545138229</v>
      </c>
      <c r="R1284">
        <f>_332_2018_07_18_outfile_posicao[[#This Row],[8686,881807]]-P1283</f>
        <v>67.236343087406567</v>
      </c>
      <c r="S1284">
        <f>(_332_2018_07_18_outfile_posicao[[#This Row],[hora bus]]-I1283)*86000</f>
        <v>43.7962958967546</v>
      </c>
      <c r="T1284">
        <f>_332_2018_07_18_outfile_posicao[[#This Row],[desloc]]/_332_2018_07_18_outfile_posicao[[#This Row],[seconds]]</f>
        <v>1.5352061563815702</v>
      </c>
      <c r="U1284">
        <f>_332_2018_07_18_outfile_posicao[[#This Row],[spd m/s]]*3.6</f>
        <v>5.5267421629736528</v>
      </c>
      <c r="V1284" s="2"/>
      <c r="W1284" s="2">
        <f>IF(_332_2018_07_18_outfile_posicao[[#This Row],[cod bus]]=F1283,0,1)</f>
        <v>0</v>
      </c>
      <c r="X1284" s="2">
        <f>IF(_332_2018_07_18_outfile_posicao[[#This Row],[desloc]]&gt;=0,0,1)</f>
        <v>0</v>
      </c>
      <c r="Y1284" s="2">
        <f>IF(AND(_332_2018_07_18_outfile_posicao[[#This Row],[spd m/s]]&lt;1,_332_2018_07_18_outfile_posicao[[#This Row],[spd m/s]]&lt;&gt;0),1,0)</f>
        <v>0</v>
      </c>
      <c r="Z1284" s="2">
        <f>IF(Z1283=0.5,IF(P1284&gt;=P1285,0.5,1),IF(_332_2018_07_18_outfile_posicao[[#This Row],[desloc]]&lt;-1000,IF(P1284&gt;=P1285,IF(AND(Z1283=0.5,P1284=P1285),0,IF(P1284&lt;700,0.5,0)),1),IF(AND(X1284&gt;0,X1283&gt;0,_332_2018_07_18_outfile_posicao[[#This Row],[8686,881807]]&lt;500,_332_2018_07_18_outfile_posicao[[#This Row],[desloc]]&gt;0),IF(_332_2018_07_18_outfile_posicao[[#This Row],[8686,881807]]&lt;500,1,0),0)))</f>
        <v>0</v>
      </c>
      <c r="AA1284" s="2">
        <f t="shared" si="20"/>
        <v>7738.7748707129895</v>
      </c>
      <c r="AB1284" s="2">
        <f>IF(_332_2018_07_18_outfile_posicao[[#This Row],[inicio]]=1,0,IF(AB1283&gt;0,0.5,IF(_332_2018_07_18_outfile_posicao[[#This Row],[max dist]]=_332_2018_07_18_outfile_posicao[[#This Row],[8686,881807]],1,0)))</f>
        <v>0</v>
      </c>
      <c r="AC1284" s="2">
        <f>IF(_332_2018_07_18_outfile_posicao[[#This Row],[fim]]=0,AC1285+1,0)</f>
        <v>21</v>
      </c>
      <c r="AD1284" s="2"/>
      <c r="AE1284" s="2"/>
      <c r="AF1284" s="2"/>
      <c r="AG1284" s="2"/>
      <c r="AH1284" s="2"/>
      <c r="AI1284" s="2"/>
    </row>
    <row r="1285" spans="1:35" x14ac:dyDescent="0.25">
      <c r="A1285">
        <v>1802</v>
      </c>
      <c r="B1285">
        <v>1</v>
      </c>
      <c r="C1285" s="2" t="s">
        <v>4168</v>
      </c>
      <c r="D1285">
        <v>332</v>
      </c>
      <c r="E1285" s="2" t="s">
        <v>5711</v>
      </c>
      <c r="F1285" s="2" t="s">
        <v>4931</v>
      </c>
      <c r="G1285" s="2">
        <v>1284</v>
      </c>
      <c r="H1285" t="b">
        <v>1</v>
      </c>
      <c r="I1285" s="3">
        <v>43299.667627314811</v>
      </c>
      <c r="J1285" s="2">
        <v>1865</v>
      </c>
      <c r="K1285" s="2">
        <v>-23.62158775</v>
      </c>
      <c r="L1285" s="2">
        <v>-46.608010749999998</v>
      </c>
      <c r="M1285" s="2">
        <f>IF(AND(_332_2018_07_18_outfile_posicao[[#This Row],[hora bus]]=I1284,_332_2018_07_18_outfile_posicao[[#This Row],[lat bus]]=K1284,_332_2018_07_18_outfile_posicao[[#This Row],[lon bus]]=L1284),1,0)</f>
        <v>0</v>
      </c>
      <c r="N1285">
        <v>83</v>
      </c>
      <c r="O1285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0.74999996456072171</v>
      </c>
      <c r="P1285">
        <f>VLOOKUP(_332_2018_07_18_outfile_posicao[[#This Row],[shape]],shape!A:D,4,0)+VLOOKUP(_332_2018_07_18_outfile_posicao[[#This Row],[shape]]+1,shape!A:E,5,0)*_332_2018_07_18_outfile_posicao[[#This Row],[% avanc]]</f>
        <v>2437.4216519542515</v>
      </c>
      <c r="Q1285" s="4">
        <f>_332_2018_07_18_outfile_posicao[[#This Row],[8686,881807]]/_332_2018_07_18_outfile_posicao[[#Headers],[8686,881807]]</f>
        <v>0.28058648731586816</v>
      </c>
      <c r="R1285">
        <f>_332_2018_07_18_outfile_posicao[[#This Row],[8686,881807]]-P1284</f>
        <v>144.8532491153851</v>
      </c>
      <c r="S1285">
        <f>(_332_2018_07_18_outfile_posicao[[#This Row],[hora bus]]-I1284)*86000</f>
        <v>44.791666499804705</v>
      </c>
      <c r="T1285">
        <f>_332_2018_07_18_outfile_posicao[[#This Row],[desloc]]/_332_2018_07_18_outfile_posicao[[#This Row],[seconds]]</f>
        <v>3.2339330155536112</v>
      </c>
      <c r="U1285">
        <f>_332_2018_07_18_outfile_posicao[[#This Row],[spd m/s]]*3.6</f>
        <v>11.642158855993001</v>
      </c>
      <c r="V1285" s="2"/>
      <c r="W1285" s="2">
        <f>IF(_332_2018_07_18_outfile_posicao[[#This Row],[cod bus]]=F1284,0,1)</f>
        <v>0</v>
      </c>
      <c r="X1285" s="2">
        <f>IF(_332_2018_07_18_outfile_posicao[[#This Row],[desloc]]&gt;=0,0,1)</f>
        <v>0</v>
      </c>
      <c r="Y1285" s="2">
        <f>IF(AND(_332_2018_07_18_outfile_posicao[[#This Row],[spd m/s]]&lt;1,_332_2018_07_18_outfile_posicao[[#This Row],[spd m/s]]&lt;&gt;0),1,0)</f>
        <v>0</v>
      </c>
      <c r="Z1285" s="2">
        <f>IF(Z1284=0.5,IF(P1285&gt;=P1286,0.5,1),IF(_332_2018_07_18_outfile_posicao[[#This Row],[desloc]]&lt;-1000,IF(P1285&gt;=P1286,IF(AND(Z1284=0.5,P1285=P1286),0,IF(P1285&lt;700,0.5,0)),1),IF(AND(X1285&gt;0,X1284&gt;0,_332_2018_07_18_outfile_posicao[[#This Row],[8686,881807]]&lt;500,_332_2018_07_18_outfile_posicao[[#This Row],[desloc]]&gt;0),IF(_332_2018_07_18_outfile_posicao[[#This Row],[8686,881807]]&lt;500,1,0),0)))</f>
        <v>0</v>
      </c>
      <c r="AA1285" s="2">
        <f t="shared" si="20"/>
        <v>7738.7748707129895</v>
      </c>
      <c r="AB1285" s="2">
        <f>IF(_332_2018_07_18_outfile_posicao[[#This Row],[inicio]]=1,0,IF(AB1284&gt;0,0.5,IF(_332_2018_07_18_outfile_posicao[[#This Row],[max dist]]=_332_2018_07_18_outfile_posicao[[#This Row],[8686,881807]],1,0)))</f>
        <v>0</v>
      </c>
      <c r="AC1285" s="2">
        <f>IF(_332_2018_07_18_outfile_posicao[[#This Row],[fim]]=0,AC1286+1,0)</f>
        <v>20</v>
      </c>
      <c r="AD1285" s="2"/>
      <c r="AE1285" s="2"/>
      <c r="AF1285" s="2"/>
      <c r="AG1285" s="2"/>
      <c r="AH1285" s="2"/>
      <c r="AI1285" s="2"/>
    </row>
    <row r="1286" spans="1:35" x14ac:dyDescent="0.25">
      <c r="A1286">
        <v>1804</v>
      </c>
      <c r="B1286">
        <v>1</v>
      </c>
      <c r="C1286" s="2" t="s">
        <v>4170</v>
      </c>
      <c r="D1286">
        <v>332</v>
      </c>
      <c r="E1286" s="2" t="s">
        <v>5712</v>
      </c>
      <c r="F1286" s="2" t="s">
        <v>4931</v>
      </c>
      <c r="G1286" s="2">
        <v>1285</v>
      </c>
      <c r="H1286" t="b">
        <v>1</v>
      </c>
      <c r="I1286" s="3">
        <v>43299.66814814815</v>
      </c>
      <c r="J1286" s="2">
        <v>1867</v>
      </c>
      <c r="K1286" s="2">
        <v>-23.618584250000001</v>
      </c>
      <c r="L1286" s="2">
        <v>-46.609254999999997</v>
      </c>
      <c r="M1286" s="2">
        <f>IF(AND(_332_2018_07_18_outfile_posicao[[#This Row],[hora bus]]=I1285,_332_2018_07_18_outfile_posicao[[#This Row],[lat bus]]=K1285,_332_2018_07_18_outfile_posicao[[#This Row],[lon bus]]=L1285),1,0)</f>
        <v>0</v>
      </c>
      <c r="N1286">
        <v>94</v>
      </c>
      <c r="O1286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0.28331286711450243</v>
      </c>
      <c r="P1286">
        <f>VLOOKUP(_332_2018_07_18_outfile_posicao[[#This Row],[shape]],shape!A:D,4,0)+VLOOKUP(_332_2018_07_18_outfile_posicao[[#This Row],[shape]]+1,shape!A:E,5,0)*_332_2018_07_18_outfile_posicao[[#This Row],[% avanc]]</f>
        <v>2799.0844410239902</v>
      </c>
      <c r="Q1286" s="4">
        <f>_332_2018_07_18_outfile_posicao[[#This Row],[8686,881807]]/_332_2018_07_18_outfile_posicao[[#Headers],[8686,881807]]</f>
        <v>0.3222196989912367</v>
      </c>
      <c r="R1286">
        <f>_332_2018_07_18_outfile_posicao[[#This Row],[8686,881807]]-P1285</f>
        <v>361.66278906973866</v>
      </c>
      <c r="S1286">
        <f>(_332_2018_07_18_outfile_posicao[[#This Row],[hora bus]]-I1285)*86000</f>
        <v>44.79166712553706</v>
      </c>
      <c r="T1286">
        <f>_332_2018_07_18_outfile_posicao[[#This Row],[desloc]]/_332_2018_07_18_outfile_posicao[[#This Row],[seconds]]</f>
        <v>8.0743319523274444</v>
      </c>
      <c r="U1286">
        <f>_332_2018_07_18_outfile_posicao[[#This Row],[spd m/s]]*3.6</f>
        <v>29.0675950283788</v>
      </c>
      <c r="V1286" s="2"/>
      <c r="W1286" s="2">
        <f>IF(_332_2018_07_18_outfile_posicao[[#This Row],[cod bus]]=F1285,0,1)</f>
        <v>0</v>
      </c>
      <c r="X1286" s="2">
        <f>IF(_332_2018_07_18_outfile_posicao[[#This Row],[desloc]]&gt;=0,0,1)</f>
        <v>0</v>
      </c>
      <c r="Y1286" s="2">
        <f>IF(AND(_332_2018_07_18_outfile_posicao[[#This Row],[spd m/s]]&lt;1,_332_2018_07_18_outfile_posicao[[#This Row],[spd m/s]]&lt;&gt;0),1,0)</f>
        <v>0</v>
      </c>
      <c r="Z1286" s="2">
        <f>IF(Z1285=0.5,IF(P1286&gt;=P1287,0.5,1),IF(_332_2018_07_18_outfile_posicao[[#This Row],[desloc]]&lt;-1000,IF(P1286&gt;=P1287,IF(AND(Z1285=0.5,P1286=P1287),0,IF(P1286&lt;700,0.5,0)),1),IF(AND(X1286&gt;0,X1285&gt;0,_332_2018_07_18_outfile_posicao[[#This Row],[8686,881807]]&lt;500,_332_2018_07_18_outfile_posicao[[#This Row],[desloc]]&gt;0),IF(_332_2018_07_18_outfile_posicao[[#This Row],[8686,881807]]&lt;500,1,0),0)))</f>
        <v>0</v>
      </c>
      <c r="AA1286" s="2">
        <f t="shared" si="20"/>
        <v>7738.7748707129895</v>
      </c>
      <c r="AB1286" s="2">
        <f>IF(_332_2018_07_18_outfile_posicao[[#This Row],[inicio]]=1,0,IF(AB1285&gt;0,0.5,IF(_332_2018_07_18_outfile_posicao[[#This Row],[max dist]]=_332_2018_07_18_outfile_posicao[[#This Row],[8686,881807]],1,0)))</f>
        <v>0</v>
      </c>
      <c r="AC1286" s="2">
        <f>IF(_332_2018_07_18_outfile_posicao[[#This Row],[fim]]=0,AC1287+1,0)</f>
        <v>19</v>
      </c>
      <c r="AD1286" s="2"/>
      <c r="AE1286" s="2"/>
      <c r="AF1286" s="2"/>
      <c r="AG1286" s="2"/>
      <c r="AH1286" s="2"/>
      <c r="AI1286" s="2"/>
    </row>
    <row r="1287" spans="1:35" x14ac:dyDescent="0.25">
      <c r="A1287">
        <v>1809</v>
      </c>
      <c r="B1287">
        <v>1</v>
      </c>
      <c r="C1287" s="2" t="s">
        <v>4171</v>
      </c>
      <c r="D1287">
        <v>332</v>
      </c>
      <c r="E1287" s="2" t="s">
        <v>5713</v>
      </c>
      <c r="F1287" s="2" t="s">
        <v>4931</v>
      </c>
      <c r="G1287" s="2">
        <v>1286</v>
      </c>
      <c r="H1287" t="b">
        <v>1</v>
      </c>
      <c r="I1287" s="3">
        <v>43299.668668981481</v>
      </c>
      <c r="J1287" s="2">
        <v>1868</v>
      </c>
      <c r="K1287" s="2">
        <v>-23.6187735</v>
      </c>
      <c r="L1287" s="2">
        <v>-46.609071</v>
      </c>
      <c r="M1287" s="2">
        <f>IF(AND(_332_2018_07_18_outfile_posicao[[#This Row],[hora bus]]=I1286,_332_2018_07_18_outfile_posicao[[#This Row],[lat bus]]=K1286,_332_2018_07_18_outfile_posicao[[#This Row],[lon bus]]=L1286),1,0)</f>
        <v>0</v>
      </c>
      <c r="N1287">
        <v>93</v>
      </c>
      <c r="O1287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0.49999991857125453</v>
      </c>
      <c r="P1287">
        <f>VLOOKUP(_332_2018_07_18_outfile_posicao[[#This Row],[shape]],shape!A:D,4,0)+VLOOKUP(_332_2018_07_18_outfile_posicao[[#This Row],[shape]]+1,shape!A:E,5,0)*_332_2018_07_18_outfile_posicao[[#This Row],[% avanc]]</f>
        <v>2770.8691990630255</v>
      </c>
      <c r="Q1287" s="4">
        <f>_332_2018_07_18_outfile_posicao[[#This Row],[8686,881807]]/_332_2018_07_18_outfile_posicao[[#Headers],[8686,881807]]</f>
        <v>0.31897167022926731</v>
      </c>
      <c r="R1287">
        <f>_332_2018_07_18_outfile_posicao[[#This Row],[8686,881807]]-P1286</f>
        <v>-28.215241960964704</v>
      </c>
      <c r="S1287">
        <f>(_332_2018_07_18_outfile_posicao[[#This Row],[hora bus]]-I1286)*86000</f>
        <v>44.791666499804705</v>
      </c>
      <c r="T1287">
        <f>_332_2018_07_18_outfile_posicao[[#This Row],[desloc]]/_332_2018_07_18_outfile_posicao[[#This Row],[seconds]]</f>
        <v>-0.6299216833356206</v>
      </c>
      <c r="U1287">
        <f>_332_2018_07_18_outfile_posicao[[#This Row],[spd m/s]]*3.6</f>
        <v>-2.2677180600082343</v>
      </c>
      <c r="V1287" s="2"/>
      <c r="W1287" s="2">
        <f>IF(_332_2018_07_18_outfile_posicao[[#This Row],[cod bus]]=F1286,0,1)</f>
        <v>0</v>
      </c>
      <c r="X1287" s="2">
        <f>IF(_332_2018_07_18_outfile_posicao[[#This Row],[desloc]]&gt;=0,0,1)</f>
        <v>1</v>
      </c>
      <c r="Y1287" s="2">
        <f>IF(AND(_332_2018_07_18_outfile_posicao[[#This Row],[spd m/s]]&lt;1,_332_2018_07_18_outfile_posicao[[#This Row],[spd m/s]]&lt;&gt;0),1,0)</f>
        <v>1</v>
      </c>
      <c r="Z1287" s="2">
        <f>IF(Z1286=0.5,IF(P1287&gt;=P1288,0.5,1),IF(_332_2018_07_18_outfile_posicao[[#This Row],[desloc]]&lt;-1000,IF(P1287&gt;=P1288,IF(AND(Z1286=0.5,P1287=P1288),0,IF(P1287&lt;700,0.5,0)),1),IF(AND(X1287&gt;0,X1286&gt;0,_332_2018_07_18_outfile_posicao[[#This Row],[8686,881807]]&lt;500,_332_2018_07_18_outfile_posicao[[#This Row],[desloc]]&gt;0),IF(_332_2018_07_18_outfile_posicao[[#This Row],[8686,881807]]&lt;500,1,0),0)))</f>
        <v>0</v>
      </c>
      <c r="AA1287" s="2">
        <f t="shared" si="20"/>
        <v>7738.7748707129895</v>
      </c>
      <c r="AB1287" s="2">
        <f>IF(_332_2018_07_18_outfile_posicao[[#This Row],[inicio]]=1,0,IF(AB1286&gt;0,0.5,IF(_332_2018_07_18_outfile_posicao[[#This Row],[max dist]]=_332_2018_07_18_outfile_posicao[[#This Row],[8686,881807]],1,0)))</f>
        <v>0</v>
      </c>
      <c r="AC1287" s="2">
        <f>IF(_332_2018_07_18_outfile_posicao[[#This Row],[fim]]=0,AC1288+1,0)</f>
        <v>18</v>
      </c>
      <c r="AD1287" s="2"/>
      <c r="AE1287" s="2"/>
      <c r="AF1287" s="2"/>
      <c r="AG1287" s="2"/>
      <c r="AH1287" s="2"/>
      <c r="AI1287" s="2"/>
    </row>
    <row r="1288" spans="1:35" x14ac:dyDescent="0.25">
      <c r="A1288">
        <v>1811</v>
      </c>
      <c r="B1288">
        <v>1</v>
      </c>
      <c r="C1288" s="2" t="s">
        <v>4172</v>
      </c>
      <c r="D1288">
        <v>332</v>
      </c>
      <c r="E1288" s="2" t="s">
        <v>5714</v>
      </c>
      <c r="F1288" s="2" t="s">
        <v>4931</v>
      </c>
      <c r="G1288" s="2">
        <v>1287</v>
      </c>
      <c r="H1288" t="b">
        <v>1</v>
      </c>
      <c r="I1288" s="3">
        <v>43299.669189814813</v>
      </c>
      <c r="J1288" s="2">
        <v>1869</v>
      </c>
      <c r="K1288" s="2">
        <v>-23.617975000000001</v>
      </c>
      <c r="L1288" s="2">
        <v>-46.610034499999998</v>
      </c>
      <c r="M1288" s="2">
        <f>IF(AND(_332_2018_07_18_outfile_posicao[[#This Row],[hora bus]]=I1287,_332_2018_07_18_outfile_posicao[[#This Row],[lat bus]]=K1287,_332_2018_07_18_outfile_posicao[[#This Row],[lon bus]]=L1287),1,0)</f>
        <v>0</v>
      </c>
      <c r="N1288">
        <v>99</v>
      </c>
      <c r="O1288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0.49999993895539185</v>
      </c>
      <c r="P1288">
        <f>VLOOKUP(_332_2018_07_18_outfile_posicao[[#This Row],[shape]],shape!A:D,4,0)+VLOOKUP(_332_2018_07_18_outfile_posicao[[#This Row],[shape]]+1,shape!A:E,5,0)*_332_2018_07_18_outfile_posicao[[#This Row],[% avanc]]</f>
        <v>2905.2648122794076</v>
      </c>
      <c r="Q1288" s="4">
        <f>_332_2018_07_18_outfile_posicao[[#This Row],[8686,881807]]/_332_2018_07_18_outfile_posicao[[#Headers],[8686,881807]]</f>
        <v>0.33444276977940557</v>
      </c>
      <c r="R1288">
        <f>_332_2018_07_18_outfile_posicao[[#This Row],[8686,881807]]-P1287</f>
        <v>134.39561321638212</v>
      </c>
      <c r="S1288">
        <f>(_332_2018_07_18_outfile_posicao[[#This Row],[hora bus]]-I1287)*86000</f>
        <v>44.791666499804705</v>
      </c>
      <c r="T1288">
        <f>_332_2018_07_18_outfile_posicao[[#This Row],[desloc]]/_332_2018_07_18_outfile_posicao[[#This Row],[seconds]]</f>
        <v>3.0004602132177443</v>
      </c>
      <c r="U1288">
        <f>_332_2018_07_18_outfile_posicao[[#This Row],[spd m/s]]*3.6</f>
        <v>10.80165676758388</v>
      </c>
      <c r="V1288" s="2"/>
      <c r="W1288" s="2">
        <f>IF(_332_2018_07_18_outfile_posicao[[#This Row],[cod bus]]=F1287,0,1)</f>
        <v>0</v>
      </c>
      <c r="X1288" s="2">
        <f>IF(_332_2018_07_18_outfile_posicao[[#This Row],[desloc]]&gt;=0,0,1)</f>
        <v>0</v>
      </c>
      <c r="Y1288" s="2">
        <f>IF(AND(_332_2018_07_18_outfile_posicao[[#This Row],[spd m/s]]&lt;1,_332_2018_07_18_outfile_posicao[[#This Row],[spd m/s]]&lt;&gt;0),1,0)</f>
        <v>0</v>
      </c>
      <c r="Z1288" s="2">
        <f>IF(Z1287=0.5,IF(P1288&gt;=P1289,0.5,1),IF(_332_2018_07_18_outfile_posicao[[#This Row],[desloc]]&lt;-1000,IF(P1288&gt;=P1289,IF(AND(Z1287=0.5,P1288=P1289),0,IF(P1288&lt;700,0.5,0)),1),IF(AND(X1288&gt;0,X1287&gt;0,_332_2018_07_18_outfile_posicao[[#This Row],[8686,881807]]&lt;500,_332_2018_07_18_outfile_posicao[[#This Row],[desloc]]&gt;0),IF(_332_2018_07_18_outfile_posicao[[#This Row],[8686,881807]]&lt;500,1,0),0)))</f>
        <v>0</v>
      </c>
      <c r="AA1288" s="2">
        <f t="shared" si="20"/>
        <v>7738.7748707129895</v>
      </c>
      <c r="AB1288" s="2">
        <f>IF(_332_2018_07_18_outfile_posicao[[#This Row],[inicio]]=1,0,IF(AB1287&gt;0,0.5,IF(_332_2018_07_18_outfile_posicao[[#This Row],[max dist]]=_332_2018_07_18_outfile_posicao[[#This Row],[8686,881807]],1,0)))</f>
        <v>0</v>
      </c>
      <c r="AC1288" s="2">
        <f>IF(_332_2018_07_18_outfile_posicao[[#This Row],[fim]]=0,AC1289+1,0)</f>
        <v>17</v>
      </c>
      <c r="AD1288" s="2"/>
      <c r="AE1288" s="2"/>
      <c r="AF1288" s="2"/>
      <c r="AG1288" s="2"/>
      <c r="AH1288" s="2"/>
      <c r="AI1288" s="2"/>
    </row>
    <row r="1289" spans="1:35" x14ac:dyDescent="0.25">
      <c r="A1289">
        <v>1812</v>
      </c>
      <c r="B1289">
        <v>1</v>
      </c>
      <c r="C1289" s="2" t="s">
        <v>4173</v>
      </c>
      <c r="D1289">
        <v>332</v>
      </c>
      <c r="E1289" s="2" t="s">
        <v>5714</v>
      </c>
      <c r="F1289" s="2" t="s">
        <v>4931</v>
      </c>
      <c r="G1289" s="2">
        <v>1288</v>
      </c>
      <c r="H1289" t="b">
        <v>1</v>
      </c>
      <c r="I1289" s="3">
        <v>43299.670254629629</v>
      </c>
      <c r="J1289" s="2">
        <v>1870</v>
      </c>
      <c r="K1289" s="2">
        <v>-23.61373025</v>
      </c>
      <c r="L1289" s="2">
        <v>-46.609994499999999</v>
      </c>
      <c r="M1289" s="2">
        <f>IF(AND(_332_2018_07_18_outfile_posicao[[#This Row],[hora bus]]=I1288,_332_2018_07_18_outfile_posicao[[#This Row],[lat bus]]=K1288,_332_2018_07_18_outfile_posicao[[#This Row],[lon bus]]=L1288),1,0)</f>
        <v>0</v>
      </c>
      <c r="N1289">
        <v>115</v>
      </c>
      <c r="O1289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0.75000001072369726</v>
      </c>
      <c r="P1289">
        <f>VLOOKUP(_332_2018_07_18_outfile_posicao[[#This Row],[shape]],shape!A:D,4,0)+VLOOKUP(_332_2018_07_18_outfile_posicao[[#This Row],[shape]]+1,shape!A:E,5,0)*_332_2018_07_18_outfile_posicao[[#This Row],[% avanc]]</f>
        <v>3524.6278726788373</v>
      </c>
      <c r="Q1289" s="4">
        <f>_332_2018_07_18_outfile_posicao[[#This Row],[8686,881807]]/_332_2018_07_18_outfile_posicao[[#Headers],[8686,881807]]</f>
        <v>0.4057414330005788</v>
      </c>
      <c r="R1289">
        <f>_332_2018_07_18_outfile_posicao[[#This Row],[8686,881807]]-P1288</f>
        <v>619.36306039942974</v>
      </c>
      <c r="S1289">
        <f>(_332_2018_07_18_outfile_posicao[[#This Row],[hora bus]]-I1288)*86000</f>
        <v>91.574074205709621</v>
      </c>
      <c r="T1289">
        <f>_332_2018_07_18_outfile_posicao[[#This Row],[desloc]]/_332_2018_07_18_outfile_posicao[[#This Row],[seconds]]</f>
        <v>6.7635197600590384</v>
      </c>
      <c r="U1289">
        <f>_332_2018_07_18_outfile_posicao[[#This Row],[spd m/s]]*3.6</f>
        <v>24.348671136212538</v>
      </c>
      <c r="V1289" s="2"/>
      <c r="W1289" s="2">
        <f>IF(_332_2018_07_18_outfile_posicao[[#This Row],[cod bus]]=F1288,0,1)</f>
        <v>0</v>
      </c>
      <c r="X1289" s="2">
        <f>IF(_332_2018_07_18_outfile_posicao[[#This Row],[desloc]]&gt;=0,0,1)</f>
        <v>0</v>
      </c>
      <c r="Y1289" s="2">
        <f>IF(AND(_332_2018_07_18_outfile_posicao[[#This Row],[spd m/s]]&lt;1,_332_2018_07_18_outfile_posicao[[#This Row],[spd m/s]]&lt;&gt;0),1,0)</f>
        <v>0</v>
      </c>
      <c r="Z1289" s="2">
        <f>IF(Z1288=0.5,IF(P1289&gt;=P1290,0.5,1),IF(_332_2018_07_18_outfile_posicao[[#This Row],[desloc]]&lt;-1000,IF(P1289&gt;=P1290,IF(AND(Z1288=0.5,P1289=P1290),0,IF(P1289&lt;700,0.5,0)),1),IF(AND(X1289&gt;0,X1288&gt;0,_332_2018_07_18_outfile_posicao[[#This Row],[8686,881807]]&lt;500,_332_2018_07_18_outfile_posicao[[#This Row],[desloc]]&gt;0),IF(_332_2018_07_18_outfile_posicao[[#This Row],[8686,881807]]&lt;500,1,0),0)))</f>
        <v>0</v>
      </c>
      <c r="AA1289" s="2">
        <f t="shared" si="20"/>
        <v>7738.7748707129895</v>
      </c>
      <c r="AB1289" s="2">
        <f>IF(_332_2018_07_18_outfile_posicao[[#This Row],[inicio]]=1,0,IF(AB1288&gt;0,0.5,IF(_332_2018_07_18_outfile_posicao[[#This Row],[max dist]]=_332_2018_07_18_outfile_posicao[[#This Row],[8686,881807]],1,0)))</f>
        <v>0</v>
      </c>
      <c r="AC1289" s="2">
        <f>IF(_332_2018_07_18_outfile_posicao[[#This Row],[fim]]=0,AC1290+1,0)</f>
        <v>16</v>
      </c>
      <c r="AD1289" s="2"/>
      <c r="AE1289" s="2"/>
      <c r="AF1289" s="2"/>
      <c r="AG1289" s="2"/>
      <c r="AH1289" s="2"/>
      <c r="AI1289" s="2"/>
    </row>
    <row r="1290" spans="1:35" x14ac:dyDescent="0.25">
      <c r="A1290">
        <v>1813</v>
      </c>
      <c r="B1290">
        <v>1</v>
      </c>
      <c r="C1290" s="2" t="s">
        <v>4174</v>
      </c>
      <c r="D1290">
        <v>332</v>
      </c>
      <c r="E1290" s="2" t="s">
        <v>5715</v>
      </c>
      <c r="F1290" s="2" t="s">
        <v>4931</v>
      </c>
      <c r="G1290" s="2">
        <v>1289</v>
      </c>
      <c r="H1290" t="b">
        <v>1</v>
      </c>
      <c r="I1290" s="3">
        <v>43299.670914351853</v>
      </c>
      <c r="J1290" s="2">
        <v>1871</v>
      </c>
      <c r="K1290" s="2">
        <v>-23.611234124999999</v>
      </c>
      <c r="L1290" s="2">
        <v>-46.61121</v>
      </c>
      <c r="M1290" s="2">
        <f>IF(AND(_332_2018_07_18_outfile_posicao[[#This Row],[hora bus]]=I1289,_332_2018_07_18_outfile_posicao[[#This Row],[lat bus]]=K1289,_332_2018_07_18_outfile_posicao[[#This Row],[lon bus]]=L1289),1,0)</f>
        <v>0</v>
      </c>
      <c r="N1290">
        <v>122</v>
      </c>
      <c r="O1290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0.62499970588719145</v>
      </c>
      <c r="P1290">
        <f>VLOOKUP(_332_2018_07_18_outfile_posicao[[#This Row],[shape]],shape!A:D,4,0)+VLOOKUP(_332_2018_07_18_outfile_posicao[[#This Row],[shape]]+1,shape!A:E,5,0)*_332_2018_07_18_outfile_posicao[[#This Row],[% avanc]]</f>
        <v>3878.9207352491935</v>
      </c>
      <c r="Q1290" s="4">
        <f>_332_2018_07_18_outfile_posicao[[#This Row],[8686,881807]]/_332_2018_07_18_outfile_posicao[[#Headers],[8686,881807]]</f>
        <v>0.44652624744168962</v>
      </c>
      <c r="R1290">
        <f>_332_2018_07_18_outfile_posicao[[#This Row],[8686,881807]]-P1289</f>
        <v>354.29286257035619</v>
      </c>
      <c r="S1290">
        <f>(_332_2018_07_18_outfile_posicao[[#This Row],[hora bus]]-I1289)*86000</f>
        <v>56.736111233476549</v>
      </c>
      <c r="T1290">
        <f>_332_2018_07_18_outfile_posicao[[#This Row],[desloc]]/_332_2018_07_18_outfile_posicao[[#This Row],[seconds]]</f>
        <v>6.244574308457528</v>
      </c>
      <c r="U1290">
        <f>_332_2018_07_18_outfile_posicao[[#This Row],[spd m/s]]*3.6</f>
        <v>22.480467510447102</v>
      </c>
      <c r="V1290" s="2"/>
      <c r="W1290" s="2">
        <f>IF(_332_2018_07_18_outfile_posicao[[#This Row],[cod bus]]=F1289,0,1)</f>
        <v>0</v>
      </c>
      <c r="X1290" s="2">
        <f>IF(_332_2018_07_18_outfile_posicao[[#This Row],[desloc]]&gt;=0,0,1)</f>
        <v>0</v>
      </c>
      <c r="Y1290" s="2">
        <f>IF(AND(_332_2018_07_18_outfile_posicao[[#This Row],[spd m/s]]&lt;1,_332_2018_07_18_outfile_posicao[[#This Row],[spd m/s]]&lt;&gt;0),1,0)</f>
        <v>0</v>
      </c>
      <c r="Z1290" s="2">
        <f>IF(Z1289=0.5,IF(P1290&gt;=P1291,0.5,1),IF(_332_2018_07_18_outfile_posicao[[#This Row],[desloc]]&lt;-1000,IF(P1290&gt;=P1291,IF(AND(Z1289=0.5,P1290=P1291),0,IF(P1290&lt;700,0.5,0)),1),IF(AND(X1290&gt;0,X1289&gt;0,_332_2018_07_18_outfile_posicao[[#This Row],[8686,881807]]&lt;500,_332_2018_07_18_outfile_posicao[[#This Row],[desloc]]&gt;0),IF(_332_2018_07_18_outfile_posicao[[#This Row],[8686,881807]]&lt;500,1,0),0)))</f>
        <v>0</v>
      </c>
      <c r="AA1290" s="2">
        <f t="shared" si="20"/>
        <v>7738.7748707129895</v>
      </c>
      <c r="AB1290" s="2">
        <f>IF(_332_2018_07_18_outfile_posicao[[#This Row],[inicio]]=1,0,IF(AB1289&gt;0,0.5,IF(_332_2018_07_18_outfile_posicao[[#This Row],[max dist]]=_332_2018_07_18_outfile_posicao[[#This Row],[8686,881807]],1,0)))</f>
        <v>0</v>
      </c>
      <c r="AC1290" s="2">
        <f>IF(_332_2018_07_18_outfile_posicao[[#This Row],[fim]]=0,AC1291+1,0)</f>
        <v>15</v>
      </c>
      <c r="AD1290" s="2"/>
      <c r="AE1290" s="2"/>
      <c r="AF1290" s="2"/>
      <c r="AG1290" s="2"/>
      <c r="AH1290" s="2"/>
      <c r="AI1290" s="2"/>
    </row>
    <row r="1291" spans="1:35" x14ac:dyDescent="0.25">
      <c r="A1291">
        <v>1814</v>
      </c>
      <c r="B1291">
        <v>1</v>
      </c>
      <c r="C1291" s="2" t="s">
        <v>4175</v>
      </c>
      <c r="D1291">
        <v>332</v>
      </c>
      <c r="E1291" s="2" t="s">
        <v>5715</v>
      </c>
      <c r="F1291" s="2" t="s">
        <v>4931</v>
      </c>
      <c r="G1291" s="2">
        <v>1290</v>
      </c>
      <c r="H1291" t="b">
        <v>1</v>
      </c>
      <c r="I1291" s="3">
        <v>43299.671724537038</v>
      </c>
      <c r="J1291" s="2">
        <v>1873</v>
      </c>
      <c r="K1291" s="2">
        <v>-23.6088795</v>
      </c>
      <c r="L1291" s="2">
        <v>-46.613049500000002</v>
      </c>
      <c r="M1291" s="2">
        <f>IF(AND(_332_2018_07_18_outfile_posicao[[#This Row],[hora bus]]=I1290,_332_2018_07_18_outfile_posicao[[#This Row],[lat bus]]=K1290,_332_2018_07_18_outfile_posicao[[#This Row],[lon bus]]=L1290),1,0)</f>
        <v>0</v>
      </c>
      <c r="N1291">
        <v>127</v>
      </c>
      <c r="O1291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0.49999997947064767</v>
      </c>
      <c r="P1291">
        <f>VLOOKUP(_332_2018_07_18_outfile_posicao[[#This Row],[shape]],shape!A:D,4,0)+VLOOKUP(_332_2018_07_18_outfile_posicao[[#This Row],[shape]]+1,shape!A:E,5,0)*_332_2018_07_18_outfile_posicao[[#This Row],[% avanc]]</f>
        <v>4202.4791957258958</v>
      </c>
      <c r="Q1291" s="4">
        <f>_332_2018_07_18_outfile_posicao[[#This Row],[8686,881807]]/_332_2018_07_18_outfile_posicao[[#Headers],[8686,881807]]</f>
        <v>0.48377303721796749</v>
      </c>
      <c r="R1291">
        <f>_332_2018_07_18_outfile_posicao[[#This Row],[8686,881807]]-P1290</f>
        <v>323.55846047670229</v>
      </c>
      <c r="S1291">
        <f>(_332_2018_07_18_outfile_posicao[[#This Row],[hora bus]]-I1290)*86000</f>
        <v>69.675925944466144</v>
      </c>
      <c r="T1291">
        <f>_332_2018_07_18_outfile_posicao[[#This Row],[desloc]]/_332_2018_07_18_outfile_posicao[[#This Row],[seconds]]</f>
        <v>4.6437626208884302</v>
      </c>
      <c r="U1291">
        <f>_332_2018_07_18_outfile_posicao[[#This Row],[spd m/s]]*3.6</f>
        <v>16.71754543519835</v>
      </c>
      <c r="V1291" s="2"/>
      <c r="W1291" s="2">
        <f>IF(_332_2018_07_18_outfile_posicao[[#This Row],[cod bus]]=F1290,0,1)</f>
        <v>0</v>
      </c>
      <c r="X1291" s="2">
        <f>IF(_332_2018_07_18_outfile_posicao[[#This Row],[desloc]]&gt;=0,0,1)</f>
        <v>0</v>
      </c>
      <c r="Y1291" s="2">
        <f>IF(AND(_332_2018_07_18_outfile_posicao[[#This Row],[spd m/s]]&lt;1,_332_2018_07_18_outfile_posicao[[#This Row],[spd m/s]]&lt;&gt;0),1,0)</f>
        <v>0</v>
      </c>
      <c r="Z1291" s="2">
        <f>IF(Z1290=0.5,IF(P1291&gt;=P1292,0.5,1),IF(_332_2018_07_18_outfile_posicao[[#This Row],[desloc]]&lt;-1000,IF(P1291&gt;=P1292,IF(AND(Z1290=0.5,P1291=P1292),0,IF(P1291&lt;700,0.5,0)),1),IF(AND(X1291&gt;0,X1290&gt;0,_332_2018_07_18_outfile_posicao[[#This Row],[8686,881807]]&lt;500,_332_2018_07_18_outfile_posicao[[#This Row],[desloc]]&gt;0),IF(_332_2018_07_18_outfile_posicao[[#This Row],[8686,881807]]&lt;500,1,0),0)))</f>
        <v>0</v>
      </c>
      <c r="AA1291" s="2">
        <f t="shared" si="20"/>
        <v>7738.7748707129895</v>
      </c>
      <c r="AB1291" s="2">
        <f>IF(_332_2018_07_18_outfile_posicao[[#This Row],[inicio]]=1,0,IF(AB1290&gt;0,0.5,IF(_332_2018_07_18_outfile_posicao[[#This Row],[max dist]]=_332_2018_07_18_outfile_posicao[[#This Row],[8686,881807]],1,0)))</f>
        <v>0</v>
      </c>
      <c r="AC1291" s="2">
        <f>IF(_332_2018_07_18_outfile_posicao[[#This Row],[fim]]=0,AC1292+1,0)</f>
        <v>14</v>
      </c>
      <c r="AD1291" s="2"/>
      <c r="AE1291" s="2"/>
      <c r="AF1291" s="2"/>
      <c r="AG1291" s="2"/>
      <c r="AH1291" s="2"/>
      <c r="AI1291" s="2"/>
    </row>
    <row r="1292" spans="1:35" x14ac:dyDescent="0.25">
      <c r="A1292">
        <v>1817</v>
      </c>
      <c r="B1292">
        <v>1</v>
      </c>
      <c r="C1292" s="2" t="s">
        <v>4177</v>
      </c>
      <c r="D1292">
        <v>332</v>
      </c>
      <c r="E1292" s="2" t="s">
        <v>5717</v>
      </c>
      <c r="F1292" s="2" t="s">
        <v>4931</v>
      </c>
      <c r="G1292" s="2">
        <v>1291</v>
      </c>
      <c r="H1292" t="b">
        <v>1</v>
      </c>
      <c r="I1292" s="3">
        <v>43299.672824074078</v>
      </c>
      <c r="J1292" s="2">
        <v>1876</v>
      </c>
      <c r="K1292" s="2">
        <v>-23.60360725</v>
      </c>
      <c r="L1292" s="2">
        <v>-46.614697249999999</v>
      </c>
      <c r="M1292" s="2">
        <f>IF(AND(_332_2018_07_18_outfile_posicao[[#This Row],[hora bus]]=I1291,_332_2018_07_18_outfile_posicao[[#This Row],[lat bus]]=K1291,_332_2018_07_18_outfile_posicao[[#This Row],[lon bus]]=L1291),1,0)</f>
        <v>0</v>
      </c>
      <c r="N1292">
        <v>141</v>
      </c>
      <c r="O1292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0.38374009222619521</v>
      </c>
      <c r="P1292">
        <f>VLOOKUP(_332_2018_07_18_outfile_posicao[[#This Row],[shape]],shape!A:D,4,0)+VLOOKUP(_332_2018_07_18_outfile_posicao[[#This Row],[shape]]+1,shape!A:E,5,0)*_332_2018_07_18_outfile_posicao[[#This Row],[% avanc]]</f>
        <v>4836.0678873347179</v>
      </c>
      <c r="Q1292" s="4">
        <f>_332_2018_07_18_outfile_posicao[[#This Row],[8686,881807]]/_332_2018_07_18_outfile_posicao[[#Headers],[8686,881807]]</f>
        <v>0.55670929969805194</v>
      </c>
      <c r="R1292">
        <f>_332_2018_07_18_outfile_posicao[[#This Row],[8686,881807]]-P1291</f>
        <v>633.58869160882205</v>
      </c>
      <c r="S1292">
        <f>(_332_2018_07_18_outfile_posicao[[#This Row],[hora bus]]-I1291)*86000</f>
        <v>94.560185389127582</v>
      </c>
      <c r="T1292">
        <f>_332_2018_07_18_outfile_posicao[[#This Row],[desloc]]/_332_2018_07_18_outfile_posicao[[#This Row],[seconds]]</f>
        <v>6.7003748882420373</v>
      </c>
      <c r="U1292">
        <f>_332_2018_07_18_outfile_posicao[[#This Row],[spd m/s]]*3.6</f>
        <v>24.121349597671333</v>
      </c>
      <c r="V1292" s="2"/>
      <c r="W1292" s="2">
        <f>IF(_332_2018_07_18_outfile_posicao[[#This Row],[cod bus]]=F1291,0,1)</f>
        <v>0</v>
      </c>
      <c r="X1292" s="2">
        <f>IF(_332_2018_07_18_outfile_posicao[[#This Row],[desloc]]&gt;=0,0,1)</f>
        <v>0</v>
      </c>
      <c r="Y1292" s="2">
        <f>IF(AND(_332_2018_07_18_outfile_posicao[[#This Row],[spd m/s]]&lt;1,_332_2018_07_18_outfile_posicao[[#This Row],[spd m/s]]&lt;&gt;0),1,0)</f>
        <v>0</v>
      </c>
      <c r="Z1292" s="2">
        <f>IF(Z1291=0.5,IF(P1292&gt;=P1293,0.5,1),IF(_332_2018_07_18_outfile_posicao[[#This Row],[desloc]]&lt;-1000,IF(P1292&gt;=P1293,IF(AND(Z1291=0.5,P1292=P1293),0,IF(P1292&lt;700,0.5,0)),1),IF(AND(X1292&gt;0,X1291&gt;0,_332_2018_07_18_outfile_posicao[[#This Row],[8686,881807]]&lt;500,_332_2018_07_18_outfile_posicao[[#This Row],[desloc]]&gt;0),IF(_332_2018_07_18_outfile_posicao[[#This Row],[8686,881807]]&lt;500,1,0),0)))</f>
        <v>0</v>
      </c>
      <c r="AA1292" s="2">
        <f t="shared" si="20"/>
        <v>7738.7748707129895</v>
      </c>
      <c r="AB1292" s="2">
        <f>IF(_332_2018_07_18_outfile_posicao[[#This Row],[inicio]]=1,0,IF(AB1291&gt;0,0.5,IF(_332_2018_07_18_outfile_posicao[[#This Row],[max dist]]=_332_2018_07_18_outfile_posicao[[#This Row],[8686,881807]],1,0)))</f>
        <v>0</v>
      </c>
      <c r="AC1292" s="2">
        <f>IF(_332_2018_07_18_outfile_posicao[[#This Row],[fim]]=0,AC1293+1,0)</f>
        <v>13</v>
      </c>
      <c r="AD1292" s="2"/>
      <c r="AE1292" s="2"/>
      <c r="AF1292" s="2"/>
      <c r="AG1292" s="2"/>
      <c r="AH1292" s="2"/>
      <c r="AI1292" s="2"/>
    </row>
    <row r="1293" spans="1:35" x14ac:dyDescent="0.25">
      <c r="A1293">
        <v>1819</v>
      </c>
      <c r="B1293">
        <v>1</v>
      </c>
      <c r="C1293" s="2" t="s">
        <v>4178</v>
      </c>
      <c r="D1293">
        <v>332</v>
      </c>
      <c r="E1293" s="2" t="s">
        <v>5718</v>
      </c>
      <c r="F1293" s="2" t="s">
        <v>4931</v>
      </c>
      <c r="G1293" s="2">
        <v>1292</v>
      </c>
      <c r="H1293" t="b">
        <v>1</v>
      </c>
      <c r="I1293" s="3">
        <v>43299.673344907409</v>
      </c>
      <c r="J1293" s="2">
        <v>1878</v>
      </c>
      <c r="K1293" s="2">
        <v>-23.602750749999998</v>
      </c>
      <c r="L1293" s="2">
        <v>-46.614836750000002</v>
      </c>
      <c r="M1293" s="2">
        <f>IF(AND(_332_2018_07_18_outfile_posicao[[#This Row],[hora bus]]=I1292,_332_2018_07_18_outfile_posicao[[#This Row],[lat bus]]=K1292,_332_2018_07_18_outfile_posicao[[#This Row],[lon bus]]=L1292),1,0)</f>
        <v>0</v>
      </c>
      <c r="N1293">
        <v>142</v>
      </c>
      <c r="O1293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0.81461120627428152</v>
      </c>
      <c r="P1293">
        <f>VLOOKUP(_332_2018_07_18_outfile_posicao[[#This Row],[shape]],shape!A:D,4,0)+VLOOKUP(_332_2018_07_18_outfile_posicao[[#This Row],[shape]]+1,shape!A:E,5,0)*_332_2018_07_18_outfile_posicao[[#This Row],[% avanc]]</f>
        <v>4932.4690644077373</v>
      </c>
      <c r="Q1293" s="4">
        <f>_332_2018_07_18_outfile_posicao[[#This Row],[8686,881807]]/_332_2018_07_18_outfile_posicao[[#Headers],[8686,881807]]</f>
        <v>0.56780662773989754</v>
      </c>
      <c r="R1293">
        <f>_332_2018_07_18_outfile_posicao[[#This Row],[8686,881807]]-P1292</f>
        <v>96.401177073019426</v>
      </c>
      <c r="S1293">
        <f>(_332_2018_07_18_outfile_posicao[[#This Row],[hora bus]]-I1292)*86000</f>
        <v>44.791666499804705</v>
      </c>
      <c r="T1293">
        <f>_332_2018_07_18_outfile_posicao[[#This Row],[desloc]]/_332_2018_07_18_outfile_posicao[[#This Row],[seconds]]</f>
        <v>2.1522123333687473</v>
      </c>
      <c r="U1293">
        <f>_332_2018_07_18_outfile_posicao[[#This Row],[spd m/s]]*3.6</f>
        <v>7.7479644001274908</v>
      </c>
      <c r="V1293" s="2"/>
      <c r="W1293" s="2">
        <f>IF(_332_2018_07_18_outfile_posicao[[#This Row],[cod bus]]=F1292,0,1)</f>
        <v>0</v>
      </c>
      <c r="X1293" s="2">
        <f>IF(_332_2018_07_18_outfile_posicao[[#This Row],[desloc]]&gt;=0,0,1)</f>
        <v>0</v>
      </c>
      <c r="Y1293" s="2">
        <f>IF(AND(_332_2018_07_18_outfile_posicao[[#This Row],[spd m/s]]&lt;1,_332_2018_07_18_outfile_posicao[[#This Row],[spd m/s]]&lt;&gt;0),1,0)</f>
        <v>0</v>
      </c>
      <c r="Z1293" s="2">
        <f>IF(Z1292=0.5,IF(P1293&gt;=P1294,0.5,1),IF(_332_2018_07_18_outfile_posicao[[#This Row],[desloc]]&lt;-1000,IF(P1293&gt;=P1294,IF(AND(Z1292=0.5,P1293=P1294),0,IF(P1293&lt;700,0.5,0)),1),IF(AND(X1293&gt;0,X1292&gt;0,_332_2018_07_18_outfile_posicao[[#This Row],[8686,881807]]&lt;500,_332_2018_07_18_outfile_posicao[[#This Row],[desloc]]&gt;0),IF(_332_2018_07_18_outfile_posicao[[#This Row],[8686,881807]]&lt;500,1,0),0)))</f>
        <v>0</v>
      </c>
      <c r="AA1293" s="2">
        <f t="shared" si="20"/>
        <v>7738.7748707129895</v>
      </c>
      <c r="AB1293" s="2">
        <f>IF(_332_2018_07_18_outfile_posicao[[#This Row],[inicio]]=1,0,IF(AB1292&gt;0,0.5,IF(_332_2018_07_18_outfile_posicao[[#This Row],[max dist]]=_332_2018_07_18_outfile_posicao[[#This Row],[8686,881807]],1,0)))</f>
        <v>0</v>
      </c>
      <c r="AC1293" s="2">
        <f>IF(_332_2018_07_18_outfile_posicao[[#This Row],[fim]]=0,AC1294+1,0)</f>
        <v>12</v>
      </c>
      <c r="AD1293" s="2"/>
      <c r="AE1293" s="2"/>
      <c r="AF1293" s="2"/>
      <c r="AG1293" s="2"/>
      <c r="AH1293" s="2"/>
      <c r="AI1293" s="2"/>
    </row>
    <row r="1294" spans="1:35" x14ac:dyDescent="0.25">
      <c r="A1294">
        <v>1820</v>
      </c>
      <c r="B1294">
        <v>1</v>
      </c>
      <c r="C1294" s="2" t="s">
        <v>4179</v>
      </c>
      <c r="D1294">
        <v>332</v>
      </c>
      <c r="E1294" s="2" t="s">
        <v>5718</v>
      </c>
      <c r="F1294" s="2" t="s">
        <v>4931</v>
      </c>
      <c r="G1294" s="2">
        <v>1293</v>
      </c>
      <c r="H1294" t="b">
        <v>1</v>
      </c>
      <c r="I1294" s="3">
        <v>43299.67386574074</v>
      </c>
      <c r="J1294" s="2">
        <v>1880</v>
      </c>
      <c r="K1294" s="2">
        <v>-23.601306999999998</v>
      </c>
      <c r="L1294" s="2">
        <v>-46.6152035</v>
      </c>
      <c r="M1294" s="2">
        <f>IF(AND(_332_2018_07_18_outfile_posicao[[#This Row],[hora bus]]=I1293,_332_2018_07_18_outfile_posicao[[#This Row],[lat bus]]=K1293,_332_2018_07_18_outfile_posicao[[#This Row],[lon bus]]=L1293),1,0)</f>
        <v>0</v>
      </c>
      <c r="N1294">
        <v>146</v>
      </c>
      <c r="O1294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0.121600601164797</v>
      </c>
      <c r="P1294">
        <f>VLOOKUP(_332_2018_07_18_outfile_posicao[[#This Row],[shape]],shape!A:D,4,0)+VLOOKUP(_332_2018_07_18_outfile_posicao[[#This Row],[shape]]+1,shape!A:E,5,0)*_332_2018_07_18_outfile_posicao[[#This Row],[% avanc]]</f>
        <v>5098.1883864441079</v>
      </c>
      <c r="Q1294" s="4">
        <f>_332_2018_07_18_outfile_posicao[[#This Row],[8686,881807]]/_332_2018_07_18_outfile_posicao[[#Headers],[8686,881807]]</f>
        <v>0.58688359064997553</v>
      </c>
      <c r="R1294">
        <f>_332_2018_07_18_outfile_posicao[[#This Row],[8686,881807]]-P1293</f>
        <v>165.71932203637061</v>
      </c>
      <c r="S1294">
        <f>(_332_2018_07_18_outfile_posicao[[#This Row],[hora bus]]-I1293)*86000</f>
        <v>44.791666499804705</v>
      </c>
      <c r="T1294">
        <f>_332_2018_07_18_outfile_posicao[[#This Row],[desloc]]/_332_2018_07_18_outfile_posicao[[#This Row],[seconds]]</f>
        <v>3.6997802266877735</v>
      </c>
      <c r="U1294">
        <f>_332_2018_07_18_outfile_posicao[[#This Row],[spd m/s]]*3.6</f>
        <v>13.319208816075985</v>
      </c>
      <c r="V1294" s="2"/>
      <c r="W1294" s="2">
        <f>IF(_332_2018_07_18_outfile_posicao[[#This Row],[cod bus]]=F1293,0,1)</f>
        <v>0</v>
      </c>
      <c r="X1294" s="2">
        <f>IF(_332_2018_07_18_outfile_posicao[[#This Row],[desloc]]&gt;=0,0,1)</f>
        <v>0</v>
      </c>
      <c r="Y1294" s="2">
        <f>IF(AND(_332_2018_07_18_outfile_posicao[[#This Row],[spd m/s]]&lt;1,_332_2018_07_18_outfile_posicao[[#This Row],[spd m/s]]&lt;&gt;0),1,0)</f>
        <v>0</v>
      </c>
      <c r="Z1294" s="2">
        <f>IF(Z1293=0.5,IF(P1294&gt;=P1295,0.5,1),IF(_332_2018_07_18_outfile_posicao[[#This Row],[desloc]]&lt;-1000,IF(P1294&gt;=P1295,IF(AND(Z1293=0.5,P1294=P1295),0,IF(P1294&lt;700,0.5,0)),1),IF(AND(X1294&gt;0,X1293&gt;0,_332_2018_07_18_outfile_posicao[[#This Row],[8686,881807]]&lt;500,_332_2018_07_18_outfile_posicao[[#This Row],[desloc]]&gt;0),IF(_332_2018_07_18_outfile_posicao[[#This Row],[8686,881807]]&lt;500,1,0),0)))</f>
        <v>0</v>
      </c>
      <c r="AA1294" s="2">
        <f t="shared" si="20"/>
        <v>7738.7748707129895</v>
      </c>
      <c r="AB1294" s="2">
        <f>IF(_332_2018_07_18_outfile_posicao[[#This Row],[inicio]]=1,0,IF(AB1293&gt;0,0.5,IF(_332_2018_07_18_outfile_posicao[[#This Row],[max dist]]=_332_2018_07_18_outfile_posicao[[#This Row],[8686,881807]],1,0)))</f>
        <v>0</v>
      </c>
      <c r="AC1294" s="2">
        <f>IF(_332_2018_07_18_outfile_posicao[[#This Row],[fim]]=0,AC1295+1,0)</f>
        <v>11</v>
      </c>
      <c r="AD1294" s="2"/>
      <c r="AE1294" s="2"/>
      <c r="AF1294" s="2"/>
      <c r="AG1294" s="2"/>
      <c r="AH1294" s="2"/>
      <c r="AI1294" s="2"/>
    </row>
    <row r="1295" spans="1:35" x14ac:dyDescent="0.25">
      <c r="A1295">
        <v>1822</v>
      </c>
      <c r="B1295">
        <v>1</v>
      </c>
      <c r="C1295" s="2" t="s">
        <v>4180</v>
      </c>
      <c r="D1295">
        <v>332</v>
      </c>
      <c r="E1295" s="2" t="s">
        <v>5719</v>
      </c>
      <c r="F1295" s="2" t="s">
        <v>4931</v>
      </c>
      <c r="G1295" s="2">
        <v>1294</v>
      </c>
      <c r="H1295" t="b">
        <v>1</v>
      </c>
      <c r="I1295" s="3">
        <v>43299.674386574072</v>
      </c>
      <c r="J1295" s="2">
        <v>1882</v>
      </c>
      <c r="K1295" s="2">
        <v>-23.600040499999999</v>
      </c>
      <c r="L1295" s="2">
        <v>-46.615753499999997</v>
      </c>
      <c r="M1295" s="2">
        <f>IF(AND(_332_2018_07_18_outfile_posicao[[#This Row],[hora bus]]=I1294,_332_2018_07_18_outfile_posicao[[#This Row],[lat bus]]=K1294,_332_2018_07_18_outfile_posicao[[#This Row],[lon bus]]=L1294),1,0)</f>
        <v>0</v>
      </c>
      <c r="N1295">
        <v>148</v>
      </c>
      <c r="O1295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0.74999992267054605</v>
      </c>
      <c r="P1295">
        <f>VLOOKUP(_332_2018_07_18_outfile_posicao[[#This Row],[shape]],shape!A:D,4,0)+VLOOKUP(_332_2018_07_18_outfile_posicao[[#This Row],[shape]]+1,shape!A:E,5,0)*_332_2018_07_18_outfile_posicao[[#This Row],[% avanc]]</f>
        <v>5249.951570852133</v>
      </c>
      <c r="Q1295" s="4">
        <f>_332_2018_07_18_outfile_posicao[[#This Row],[8686,881807]]/_332_2018_07_18_outfile_posicao[[#Headers],[8686,881807]]</f>
        <v>0.60435397735257035</v>
      </c>
      <c r="R1295">
        <f>_332_2018_07_18_outfile_posicao[[#This Row],[8686,881807]]-P1294</f>
        <v>151.76318440802515</v>
      </c>
      <c r="S1295">
        <f>(_332_2018_07_18_outfile_posicao[[#This Row],[hora bus]]-I1294)*86000</f>
        <v>44.791666499804705</v>
      </c>
      <c r="T1295">
        <f>_332_2018_07_18_outfile_posicao[[#This Row],[desloc]]/_332_2018_07_18_outfile_posicao[[#This Row],[seconds]]</f>
        <v>3.3882013389407346</v>
      </c>
      <c r="U1295">
        <f>_332_2018_07_18_outfile_posicao[[#This Row],[spd m/s]]*3.6</f>
        <v>12.197524820186645</v>
      </c>
      <c r="V1295" s="2"/>
      <c r="W1295" s="2">
        <f>IF(_332_2018_07_18_outfile_posicao[[#This Row],[cod bus]]=F1294,0,1)</f>
        <v>0</v>
      </c>
      <c r="X1295" s="2">
        <f>IF(_332_2018_07_18_outfile_posicao[[#This Row],[desloc]]&gt;=0,0,1)</f>
        <v>0</v>
      </c>
      <c r="Y1295" s="2">
        <f>IF(AND(_332_2018_07_18_outfile_posicao[[#This Row],[spd m/s]]&lt;1,_332_2018_07_18_outfile_posicao[[#This Row],[spd m/s]]&lt;&gt;0),1,0)</f>
        <v>0</v>
      </c>
      <c r="Z1295" s="2">
        <f>IF(Z1294=0.5,IF(P1295&gt;=P1296,0.5,1),IF(_332_2018_07_18_outfile_posicao[[#This Row],[desloc]]&lt;-1000,IF(P1295&gt;=P1296,IF(AND(Z1294=0.5,P1295=P1296),0,IF(P1295&lt;700,0.5,0)),1),IF(AND(X1295&gt;0,X1294&gt;0,_332_2018_07_18_outfile_posicao[[#This Row],[8686,881807]]&lt;500,_332_2018_07_18_outfile_posicao[[#This Row],[desloc]]&gt;0),IF(_332_2018_07_18_outfile_posicao[[#This Row],[8686,881807]]&lt;500,1,0),0)))</f>
        <v>0</v>
      </c>
      <c r="AA1295" s="2">
        <f t="shared" si="20"/>
        <v>7738.7748707129895</v>
      </c>
      <c r="AB1295" s="2">
        <f>IF(_332_2018_07_18_outfile_posicao[[#This Row],[inicio]]=1,0,IF(AB1294&gt;0,0.5,IF(_332_2018_07_18_outfile_posicao[[#This Row],[max dist]]=_332_2018_07_18_outfile_posicao[[#This Row],[8686,881807]],1,0)))</f>
        <v>0</v>
      </c>
      <c r="AC1295" s="2">
        <f>IF(_332_2018_07_18_outfile_posicao[[#This Row],[fim]]=0,AC1296+1,0)</f>
        <v>10</v>
      </c>
      <c r="AD1295" s="2"/>
      <c r="AE1295" s="2"/>
      <c r="AF1295" s="2"/>
      <c r="AG1295" s="2"/>
      <c r="AH1295" s="2"/>
      <c r="AI1295" s="2"/>
    </row>
    <row r="1296" spans="1:35" x14ac:dyDescent="0.25">
      <c r="A1296">
        <v>1823</v>
      </c>
      <c r="B1296">
        <v>1</v>
      </c>
      <c r="C1296" s="2" t="s">
        <v>4181</v>
      </c>
      <c r="D1296">
        <v>332</v>
      </c>
      <c r="E1296" s="2" t="s">
        <v>5720</v>
      </c>
      <c r="F1296" s="2" t="s">
        <v>4931</v>
      </c>
      <c r="G1296" s="2">
        <v>1295</v>
      </c>
      <c r="H1296" t="b">
        <v>1</v>
      </c>
      <c r="I1296" s="3">
        <v>43299.674768518518</v>
      </c>
      <c r="J1296" s="2">
        <v>1884</v>
      </c>
      <c r="K1296" s="2">
        <v>-23.597340500000001</v>
      </c>
      <c r="L1296" s="2">
        <v>-46.615859749999998</v>
      </c>
      <c r="M1296" s="2">
        <f>IF(AND(_332_2018_07_18_outfile_posicao[[#This Row],[hora bus]]=I1295,_332_2018_07_18_outfile_posicao[[#This Row],[lat bus]]=K1295,_332_2018_07_18_outfile_posicao[[#This Row],[lon bus]]=L1295),1,0)</f>
        <v>0</v>
      </c>
      <c r="N1296">
        <v>163</v>
      </c>
      <c r="O1296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0.74999998513188992</v>
      </c>
      <c r="P1296">
        <f>VLOOKUP(_332_2018_07_18_outfile_posicao[[#This Row],[shape]],shape!A:D,4,0)+VLOOKUP(_332_2018_07_18_outfile_posicao[[#This Row],[shape]]+1,shape!A:E,5,0)*_332_2018_07_18_outfile_posicao[[#This Row],[% avanc]]</f>
        <v>5568.8836542123136</v>
      </c>
      <c r="Q1296" s="4">
        <f>_332_2018_07_18_outfile_posicao[[#This Row],[8686,881807]]/_332_2018_07_18_outfile_posicao[[#Headers],[8686,881807]]</f>
        <v>0.64106819661398362</v>
      </c>
      <c r="R1296">
        <f>_332_2018_07_18_outfile_posicao[[#This Row],[8686,881807]]-P1295</f>
        <v>318.93208336018051</v>
      </c>
      <c r="S1296">
        <f>(_332_2018_07_18_outfile_posicao[[#This Row],[hora bus]]-I1295)*86000</f>
        <v>32.847222391865216</v>
      </c>
      <c r="T1296">
        <f>_332_2018_07_18_outfile_posicao[[#This Row],[desloc]]/_332_2018_07_18_outfile_posicao[[#This Row],[seconds]]</f>
        <v>9.7095602043710603</v>
      </c>
      <c r="U1296">
        <f>_332_2018_07_18_outfile_posicao[[#This Row],[spd m/s]]*3.6</f>
        <v>34.954416735735819</v>
      </c>
      <c r="V1296" s="2"/>
      <c r="W1296" s="2">
        <f>IF(_332_2018_07_18_outfile_posicao[[#This Row],[cod bus]]=F1295,0,1)</f>
        <v>0</v>
      </c>
      <c r="X1296" s="2">
        <f>IF(_332_2018_07_18_outfile_posicao[[#This Row],[desloc]]&gt;=0,0,1)</f>
        <v>0</v>
      </c>
      <c r="Y1296" s="2">
        <f>IF(AND(_332_2018_07_18_outfile_posicao[[#This Row],[spd m/s]]&lt;1,_332_2018_07_18_outfile_posicao[[#This Row],[spd m/s]]&lt;&gt;0),1,0)</f>
        <v>0</v>
      </c>
      <c r="Z1296" s="2">
        <f>IF(Z1295=0.5,IF(P1296&gt;=P1297,0.5,1),IF(_332_2018_07_18_outfile_posicao[[#This Row],[desloc]]&lt;-1000,IF(P1296&gt;=P1297,IF(AND(Z1295=0.5,P1296=P1297),0,IF(P1296&lt;700,0.5,0)),1),IF(AND(X1296&gt;0,X1295&gt;0,_332_2018_07_18_outfile_posicao[[#This Row],[8686,881807]]&lt;500,_332_2018_07_18_outfile_posicao[[#This Row],[desloc]]&gt;0),IF(_332_2018_07_18_outfile_posicao[[#This Row],[8686,881807]]&lt;500,1,0),0)))</f>
        <v>0</v>
      </c>
      <c r="AA1296" s="2">
        <f t="shared" si="20"/>
        <v>7738.7748707129895</v>
      </c>
      <c r="AB1296" s="2">
        <f>IF(_332_2018_07_18_outfile_posicao[[#This Row],[inicio]]=1,0,IF(AB1295&gt;0,0.5,IF(_332_2018_07_18_outfile_posicao[[#This Row],[max dist]]=_332_2018_07_18_outfile_posicao[[#This Row],[8686,881807]],1,0)))</f>
        <v>0</v>
      </c>
      <c r="AC1296" s="2">
        <f>IF(_332_2018_07_18_outfile_posicao[[#This Row],[fim]]=0,AC1297+1,0)</f>
        <v>9</v>
      </c>
      <c r="AD1296" s="2"/>
      <c r="AE1296" s="2"/>
      <c r="AF1296" s="2"/>
      <c r="AG1296" s="2"/>
      <c r="AH1296" s="2"/>
      <c r="AI1296" s="2"/>
    </row>
    <row r="1297" spans="1:35" x14ac:dyDescent="0.25">
      <c r="A1297">
        <v>1824</v>
      </c>
      <c r="B1297">
        <v>1</v>
      </c>
      <c r="C1297" s="2" t="s">
        <v>4182</v>
      </c>
      <c r="D1297">
        <v>332</v>
      </c>
      <c r="E1297" s="2" t="s">
        <v>5720</v>
      </c>
      <c r="F1297" s="2" t="s">
        <v>4931</v>
      </c>
      <c r="G1297" s="2">
        <v>1296</v>
      </c>
      <c r="H1297" t="b">
        <v>1</v>
      </c>
      <c r="I1297" s="3">
        <v>43299.675324074073</v>
      </c>
      <c r="J1297" s="2">
        <v>1886</v>
      </c>
      <c r="K1297" s="2">
        <v>-23.595428999999999</v>
      </c>
      <c r="L1297" s="2">
        <v>-46.618136999999997</v>
      </c>
      <c r="M1297" s="2">
        <f>IF(AND(_332_2018_07_18_outfile_posicao[[#This Row],[hora bus]]=I1296,_332_2018_07_18_outfile_posicao[[#This Row],[lat bus]]=K1296,_332_2018_07_18_outfile_posicao[[#This Row],[lon bus]]=L1296),1,0)</f>
        <v>0</v>
      </c>
      <c r="N1297">
        <v>185</v>
      </c>
      <c r="O1297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0.49999988345692853</v>
      </c>
      <c r="P1297">
        <f>VLOOKUP(_332_2018_07_18_outfile_posicao[[#This Row],[shape]],shape!A:D,4,0)+VLOOKUP(_332_2018_07_18_outfile_posicao[[#This Row],[shape]]+1,shape!A:E,5,0)*_332_2018_07_18_outfile_posicao[[#This Row],[% avanc]]</f>
        <v>5927.6188139010392</v>
      </c>
      <c r="Q1297" s="4">
        <f>_332_2018_07_18_outfile_posicao[[#This Row],[8686,881807]]/_332_2018_07_18_outfile_posicao[[#Headers],[8686,881807]]</f>
        <v>0.68236439099752555</v>
      </c>
      <c r="R1297">
        <f>_332_2018_07_18_outfile_posicao[[#This Row],[8686,881807]]-P1296</f>
        <v>358.73515968872562</v>
      </c>
      <c r="S1297">
        <f>(_332_2018_07_18_outfile_posicao[[#This Row],[hora bus]]-I1296)*86000</f>
        <v>47.777777683222666</v>
      </c>
      <c r="T1297">
        <f>_332_2018_07_18_outfile_posicao[[#This Row],[desloc]]/_332_2018_07_18_outfile_posicao[[#This Row],[seconds]]</f>
        <v>7.5084103339259478</v>
      </c>
      <c r="U1297">
        <f>_332_2018_07_18_outfile_posicao[[#This Row],[spd m/s]]*3.6</f>
        <v>27.030277202133412</v>
      </c>
      <c r="V1297" s="2"/>
      <c r="W1297" s="2">
        <f>IF(_332_2018_07_18_outfile_posicao[[#This Row],[cod bus]]=F1296,0,1)</f>
        <v>0</v>
      </c>
      <c r="X1297" s="2">
        <f>IF(_332_2018_07_18_outfile_posicao[[#This Row],[desloc]]&gt;=0,0,1)</f>
        <v>0</v>
      </c>
      <c r="Y1297" s="2">
        <f>IF(AND(_332_2018_07_18_outfile_posicao[[#This Row],[spd m/s]]&lt;1,_332_2018_07_18_outfile_posicao[[#This Row],[spd m/s]]&lt;&gt;0),1,0)</f>
        <v>0</v>
      </c>
      <c r="Z1297" s="2">
        <f>IF(Z1296=0.5,IF(P1297&gt;=P1298,0.5,1),IF(_332_2018_07_18_outfile_posicao[[#This Row],[desloc]]&lt;-1000,IF(P1297&gt;=P1298,IF(AND(Z1296=0.5,P1297=P1298),0,IF(P1297&lt;700,0.5,0)),1),IF(AND(X1297&gt;0,X1296&gt;0,_332_2018_07_18_outfile_posicao[[#This Row],[8686,881807]]&lt;500,_332_2018_07_18_outfile_posicao[[#This Row],[desloc]]&gt;0),IF(_332_2018_07_18_outfile_posicao[[#This Row],[8686,881807]]&lt;500,1,0),0)))</f>
        <v>0</v>
      </c>
      <c r="AA1297" s="2">
        <f t="shared" si="20"/>
        <v>7738.7748707129895</v>
      </c>
      <c r="AB1297" s="2">
        <f>IF(_332_2018_07_18_outfile_posicao[[#This Row],[inicio]]=1,0,IF(AB1296&gt;0,0.5,IF(_332_2018_07_18_outfile_posicao[[#This Row],[max dist]]=_332_2018_07_18_outfile_posicao[[#This Row],[8686,881807]],1,0)))</f>
        <v>0</v>
      </c>
      <c r="AC1297" s="2">
        <f>IF(_332_2018_07_18_outfile_posicao[[#This Row],[fim]]=0,AC1298+1,0)</f>
        <v>8</v>
      </c>
      <c r="AD1297" s="2"/>
      <c r="AE1297" s="2"/>
      <c r="AF1297" s="2"/>
      <c r="AG1297" s="2"/>
      <c r="AH1297" s="2"/>
      <c r="AI1297" s="2"/>
    </row>
    <row r="1298" spans="1:35" x14ac:dyDescent="0.25">
      <c r="A1298">
        <v>1826</v>
      </c>
      <c r="B1298">
        <v>1</v>
      </c>
      <c r="C1298" s="2" t="s">
        <v>4184</v>
      </c>
      <c r="D1298">
        <v>332</v>
      </c>
      <c r="E1298" s="2" t="s">
        <v>5721</v>
      </c>
      <c r="F1298" s="2" t="s">
        <v>4931</v>
      </c>
      <c r="G1298" s="2">
        <v>1297</v>
      </c>
      <c r="H1298" t="b">
        <v>1</v>
      </c>
      <c r="I1298" s="3">
        <v>43299.675937499997</v>
      </c>
      <c r="J1298" s="2">
        <v>1888</v>
      </c>
      <c r="K1298" s="2">
        <v>-23.593828500000001</v>
      </c>
      <c r="L1298" s="2">
        <v>-46.619972500000003</v>
      </c>
      <c r="M1298" s="2">
        <f>IF(AND(_332_2018_07_18_outfile_posicao[[#This Row],[hora bus]]=I1297,_332_2018_07_18_outfile_posicao[[#This Row],[lat bus]]=K1297,_332_2018_07_18_outfile_posicao[[#This Row],[lon bus]]=L1297),1,0)</f>
        <v>0</v>
      </c>
      <c r="N1298">
        <v>193</v>
      </c>
      <c r="O1298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0.49999999887754809</v>
      </c>
      <c r="P1298">
        <f>VLOOKUP(_332_2018_07_18_outfile_posicao[[#This Row],[shape]],shape!A:D,4,0)+VLOOKUP(_332_2018_07_18_outfile_posicao[[#This Row],[shape]]+1,shape!A:E,5,0)*_332_2018_07_18_outfile_posicao[[#This Row],[% avanc]]</f>
        <v>6193.8042776899993</v>
      </c>
      <c r="Q1298" s="4">
        <f>_332_2018_07_18_outfile_posicao[[#This Row],[8686,881807]]/_332_2018_07_18_outfile_posicao[[#Headers],[8686,881807]]</f>
        <v>0.71300662485115807</v>
      </c>
      <c r="R1298">
        <f>_332_2018_07_18_outfile_posicao[[#This Row],[8686,881807]]-P1297</f>
        <v>266.18546378896008</v>
      </c>
      <c r="S1298">
        <f>(_332_2018_07_18_outfile_posicao[[#This Row],[hora bus]]-I1297)*86000</f>
        <v>52.754629447008483</v>
      </c>
      <c r="T1298">
        <f>_332_2018_07_18_outfile_posicao[[#This Row],[desloc]]/_332_2018_07_18_outfile_posicao[[#This Row],[seconds]]</f>
        <v>5.0457271064019285</v>
      </c>
      <c r="U1298">
        <f>_332_2018_07_18_outfile_posicao[[#This Row],[spd m/s]]*3.6</f>
        <v>18.164617583046944</v>
      </c>
      <c r="V1298" s="2"/>
      <c r="W1298" s="2">
        <f>IF(_332_2018_07_18_outfile_posicao[[#This Row],[cod bus]]=F1297,0,1)</f>
        <v>0</v>
      </c>
      <c r="X1298" s="2">
        <f>IF(_332_2018_07_18_outfile_posicao[[#This Row],[desloc]]&gt;=0,0,1)</f>
        <v>0</v>
      </c>
      <c r="Y1298" s="2">
        <f>IF(AND(_332_2018_07_18_outfile_posicao[[#This Row],[spd m/s]]&lt;1,_332_2018_07_18_outfile_posicao[[#This Row],[spd m/s]]&lt;&gt;0),1,0)</f>
        <v>0</v>
      </c>
      <c r="Z1298" s="2">
        <f>IF(Z1297=0.5,IF(P1298&gt;=P1299,0.5,1),IF(_332_2018_07_18_outfile_posicao[[#This Row],[desloc]]&lt;-1000,IF(P1298&gt;=P1299,IF(AND(Z1297=0.5,P1298=P1299),0,IF(P1298&lt;700,0.5,0)),1),IF(AND(X1298&gt;0,X1297&gt;0,_332_2018_07_18_outfile_posicao[[#This Row],[8686,881807]]&lt;500,_332_2018_07_18_outfile_posicao[[#This Row],[desloc]]&gt;0),IF(_332_2018_07_18_outfile_posicao[[#This Row],[8686,881807]]&lt;500,1,0),0)))</f>
        <v>0</v>
      </c>
      <c r="AA1298" s="2">
        <f t="shared" si="20"/>
        <v>7738.7748707129895</v>
      </c>
      <c r="AB1298" s="2">
        <f>IF(_332_2018_07_18_outfile_posicao[[#This Row],[inicio]]=1,0,IF(AB1297&gt;0,0.5,IF(_332_2018_07_18_outfile_posicao[[#This Row],[max dist]]=_332_2018_07_18_outfile_posicao[[#This Row],[8686,881807]],1,0)))</f>
        <v>0</v>
      </c>
      <c r="AC1298" s="2">
        <f>IF(_332_2018_07_18_outfile_posicao[[#This Row],[fim]]=0,AC1299+1,0)</f>
        <v>7</v>
      </c>
      <c r="AD1298" s="2"/>
      <c r="AE1298" s="2"/>
      <c r="AF1298" s="2"/>
      <c r="AG1298" s="2"/>
      <c r="AH1298" s="2"/>
      <c r="AI1298" s="2"/>
    </row>
    <row r="1299" spans="1:35" x14ac:dyDescent="0.25">
      <c r="A1299">
        <v>1827</v>
      </c>
      <c r="B1299">
        <v>1</v>
      </c>
      <c r="C1299" s="2" t="s">
        <v>4185</v>
      </c>
      <c r="D1299">
        <v>332</v>
      </c>
      <c r="E1299" s="2" t="s">
        <v>5722</v>
      </c>
      <c r="F1299" s="2" t="s">
        <v>4931</v>
      </c>
      <c r="G1299" s="2">
        <v>1298</v>
      </c>
      <c r="H1299" t="b">
        <v>1</v>
      </c>
      <c r="I1299" s="3">
        <v>43299.676111111112</v>
      </c>
      <c r="J1299" s="2">
        <v>1890</v>
      </c>
      <c r="K1299" s="2">
        <v>-23.592959</v>
      </c>
      <c r="L1299" s="2">
        <v>-46.619843500000002</v>
      </c>
      <c r="M1299" s="2">
        <f>IF(AND(_332_2018_07_18_outfile_posicao[[#This Row],[hora bus]]=I1298,_332_2018_07_18_outfile_posicao[[#This Row],[lat bus]]=K1298,_332_2018_07_18_outfile_posicao[[#This Row],[lon bus]]=L1298),1,0)</f>
        <v>0</v>
      </c>
      <c r="N1299">
        <v>196</v>
      </c>
      <c r="O1299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0.4999999996987039</v>
      </c>
      <c r="P1299">
        <f>VLOOKUP(_332_2018_07_18_outfile_posicao[[#This Row],[shape]],shape!A:D,4,0)+VLOOKUP(_332_2018_07_18_outfile_posicao[[#This Row],[shape]]+1,shape!A:E,5,0)*_332_2018_07_18_outfile_posicao[[#This Row],[% avanc]]</f>
        <v>6291.7000311973152</v>
      </c>
      <c r="Q1299" s="4">
        <f>_332_2018_07_18_outfile_posicao[[#This Row],[8686,881807]]/_332_2018_07_18_outfile_posicao[[#Headers],[8686,881807]]</f>
        <v>0.72427600271105141</v>
      </c>
      <c r="R1299">
        <f>_332_2018_07_18_outfile_posicao[[#This Row],[8686,881807]]-P1298</f>
        <v>97.895753507315931</v>
      </c>
      <c r="S1299">
        <f>(_332_2018_07_18_outfile_posicao[[#This Row],[hora bus]]-I1298)*86000</f>
        <v>14.930555917089805</v>
      </c>
      <c r="T1299">
        <f>_332_2018_07_18_outfile_posicao[[#This Row],[desloc]]/_332_2018_07_18_outfile_posicao[[#This Row],[seconds]]</f>
        <v>6.5567386807923569</v>
      </c>
      <c r="U1299">
        <f>_332_2018_07_18_outfile_posicao[[#This Row],[spd m/s]]*3.6</f>
        <v>23.604259250852486</v>
      </c>
      <c r="V1299" s="2"/>
      <c r="W1299" s="2">
        <f>IF(_332_2018_07_18_outfile_posicao[[#This Row],[cod bus]]=F1298,0,1)</f>
        <v>0</v>
      </c>
      <c r="X1299" s="2">
        <f>IF(_332_2018_07_18_outfile_posicao[[#This Row],[desloc]]&gt;=0,0,1)</f>
        <v>0</v>
      </c>
      <c r="Y1299" s="2">
        <f>IF(AND(_332_2018_07_18_outfile_posicao[[#This Row],[spd m/s]]&lt;1,_332_2018_07_18_outfile_posicao[[#This Row],[spd m/s]]&lt;&gt;0),1,0)</f>
        <v>0</v>
      </c>
      <c r="Z1299" s="2">
        <f>IF(Z1298=0.5,IF(P1299&gt;=P1300,0.5,1),IF(_332_2018_07_18_outfile_posicao[[#This Row],[desloc]]&lt;-1000,IF(P1299&gt;=P1300,IF(AND(Z1298=0.5,P1299=P1300),0,IF(P1299&lt;700,0.5,0)),1),IF(AND(X1299&gt;0,X1298&gt;0,_332_2018_07_18_outfile_posicao[[#This Row],[8686,881807]]&lt;500,_332_2018_07_18_outfile_posicao[[#This Row],[desloc]]&gt;0),IF(_332_2018_07_18_outfile_posicao[[#This Row],[8686,881807]]&lt;500,1,0),0)))</f>
        <v>0</v>
      </c>
      <c r="AA1299" s="2">
        <f t="shared" si="20"/>
        <v>7738.7748707129895</v>
      </c>
      <c r="AB1299" s="2">
        <f>IF(_332_2018_07_18_outfile_posicao[[#This Row],[inicio]]=1,0,IF(AB1298&gt;0,0.5,IF(_332_2018_07_18_outfile_posicao[[#This Row],[max dist]]=_332_2018_07_18_outfile_posicao[[#This Row],[8686,881807]],1,0)))</f>
        <v>0</v>
      </c>
      <c r="AC1299" s="2">
        <f>IF(_332_2018_07_18_outfile_posicao[[#This Row],[fim]]=0,AC1300+1,0)</f>
        <v>6</v>
      </c>
      <c r="AD1299" s="2"/>
      <c r="AE1299" s="2"/>
      <c r="AF1299" s="2"/>
      <c r="AG1299" s="2"/>
      <c r="AH1299" s="2"/>
      <c r="AI1299" s="2"/>
    </row>
    <row r="1300" spans="1:35" x14ac:dyDescent="0.25">
      <c r="A1300">
        <v>1828</v>
      </c>
      <c r="B1300">
        <v>1</v>
      </c>
      <c r="C1300" s="2" t="s">
        <v>4186</v>
      </c>
      <c r="D1300">
        <v>332</v>
      </c>
      <c r="E1300" s="2" t="s">
        <v>5722</v>
      </c>
      <c r="F1300" s="2" t="s">
        <v>4931</v>
      </c>
      <c r="G1300" s="2">
        <v>1299</v>
      </c>
      <c r="H1300" t="b">
        <v>1</v>
      </c>
      <c r="I1300" s="3">
        <v>43299.676793981482</v>
      </c>
      <c r="J1300" s="2">
        <v>1892</v>
      </c>
      <c r="K1300" s="2">
        <v>-23.59260725</v>
      </c>
      <c r="L1300" s="2">
        <v>-46.620054500000002</v>
      </c>
      <c r="M1300" s="2">
        <f>IF(AND(_332_2018_07_18_outfile_posicao[[#This Row],[hora bus]]=I1299,_332_2018_07_18_outfile_posicao[[#This Row],[lat bus]]=K1299,_332_2018_07_18_outfile_posicao[[#This Row],[lon bus]]=L1299),1,0)</f>
        <v>0</v>
      </c>
      <c r="N1300">
        <v>201</v>
      </c>
      <c r="O1300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0.25000001498914581</v>
      </c>
      <c r="P1300">
        <f>VLOOKUP(_332_2018_07_18_outfile_posicao[[#This Row],[shape]],shape!A:D,4,0)+VLOOKUP(_332_2018_07_18_outfile_posicao[[#This Row],[shape]]+1,shape!A:E,5,0)*_332_2018_07_18_outfile_posicao[[#This Row],[% avanc]]</f>
        <v>6347.7438556634643</v>
      </c>
      <c r="Q1300" s="4">
        <f>_332_2018_07_18_outfile_posicao[[#This Row],[8686,881807]]/_332_2018_07_18_outfile_posicao[[#Headers],[8686,881807]]</f>
        <v>0.7307275495044</v>
      </c>
      <c r="R1300">
        <f>_332_2018_07_18_outfile_posicao[[#This Row],[8686,881807]]-P1299</f>
        <v>56.04382446614909</v>
      </c>
      <c r="S1300">
        <f>(_332_2018_07_18_outfile_posicao[[#This Row],[hora bus]]-I1299)*86000</f>
        <v>58.726851813844405</v>
      </c>
      <c r="T1300">
        <f>_332_2018_07_18_outfile_posicao[[#This Row],[desloc]]/_332_2018_07_18_outfile_posicao[[#This Row],[seconds]]</f>
        <v>0.95431344836600263</v>
      </c>
      <c r="U1300">
        <f>_332_2018_07_18_outfile_posicao[[#This Row],[spd m/s]]*3.6</f>
        <v>3.4355284141176097</v>
      </c>
      <c r="V1300" s="2"/>
      <c r="W1300" s="2">
        <f>IF(_332_2018_07_18_outfile_posicao[[#This Row],[cod bus]]=F1299,0,1)</f>
        <v>0</v>
      </c>
      <c r="X1300" s="2">
        <f>IF(_332_2018_07_18_outfile_posicao[[#This Row],[desloc]]&gt;=0,0,1)</f>
        <v>0</v>
      </c>
      <c r="Y1300" s="2">
        <f>IF(AND(_332_2018_07_18_outfile_posicao[[#This Row],[spd m/s]]&lt;1,_332_2018_07_18_outfile_posicao[[#This Row],[spd m/s]]&lt;&gt;0),1,0)</f>
        <v>1</v>
      </c>
      <c r="Z1300" s="2">
        <f>IF(Z1299=0.5,IF(P1300&gt;=P1301,0.5,1),IF(_332_2018_07_18_outfile_posicao[[#This Row],[desloc]]&lt;-1000,IF(P1300&gt;=P1301,IF(AND(Z1299=0.5,P1300=P1301),0,IF(P1300&lt;700,0.5,0)),1),IF(AND(X1300&gt;0,X1299&gt;0,_332_2018_07_18_outfile_posicao[[#This Row],[8686,881807]]&lt;500,_332_2018_07_18_outfile_posicao[[#This Row],[desloc]]&gt;0),IF(_332_2018_07_18_outfile_posicao[[#This Row],[8686,881807]]&lt;500,1,0),0)))</f>
        <v>0</v>
      </c>
      <c r="AA1300" s="2">
        <f t="shared" si="20"/>
        <v>7738.7748707129895</v>
      </c>
      <c r="AB1300" s="2">
        <f>IF(_332_2018_07_18_outfile_posicao[[#This Row],[inicio]]=1,0,IF(AB1299&gt;0,0.5,IF(_332_2018_07_18_outfile_posicao[[#This Row],[max dist]]=_332_2018_07_18_outfile_posicao[[#This Row],[8686,881807]],1,0)))</f>
        <v>0</v>
      </c>
      <c r="AC1300" s="2">
        <f>IF(_332_2018_07_18_outfile_posicao[[#This Row],[fim]]=0,AC1301+1,0)</f>
        <v>5</v>
      </c>
      <c r="AD1300" s="2"/>
      <c r="AE1300" s="2"/>
      <c r="AF1300" s="2"/>
      <c r="AG1300" s="2"/>
      <c r="AH1300" s="2"/>
      <c r="AI1300" s="2"/>
    </row>
    <row r="1301" spans="1:35" x14ac:dyDescent="0.25">
      <c r="A1301">
        <v>1830</v>
      </c>
      <c r="B1301">
        <v>1</v>
      </c>
      <c r="C1301" s="2" t="s">
        <v>4188</v>
      </c>
      <c r="D1301">
        <v>332</v>
      </c>
      <c r="E1301" s="2" t="s">
        <v>5723</v>
      </c>
      <c r="F1301" s="2" t="s">
        <v>4931</v>
      </c>
      <c r="G1301" s="2">
        <v>1300</v>
      </c>
      <c r="H1301" t="b">
        <v>1</v>
      </c>
      <c r="I1301" s="3">
        <v>43299.677314814813</v>
      </c>
      <c r="J1301" s="2">
        <v>1894</v>
      </c>
      <c r="K1301" s="2">
        <v>-23.59354475</v>
      </c>
      <c r="L1301" s="2">
        <v>-46.622352249999999</v>
      </c>
      <c r="M1301" s="2">
        <f>IF(AND(_332_2018_07_18_outfile_posicao[[#This Row],[hora bus]]=I1300,_332_2018_07_18_outfile_posicao[[#This Row],[lat bus]]=K1300,_332_2018_07_18_outfile_posicao[[#This Row],[lon bus]]=L1300),1,0)</f>
        <v>0</v>
      </c>
      <c r="N1301">
        <v>209</v>
      </c>
      <c r="O1301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0.2500001105110094</v>
      </c>
      <c r="P1301">
        <f>VLOOKUP(_332_2018_07_18_outfile_posicao[[#This Row],[shape]],shape!A:D,4,0)+VLOOKUP(_332_2018_07_18_outfile_posicao[[#This Row],[shape]]+1,shape!A:E,5,0)*_332_2018_07_18_outfile_posicao[[#This Row],[% avanc]]</f>
        <v>6615.9016149594381</v>
      </c>
      <c r="Q1301" s="4">
        <f>_332_2018_07_18_outfile_posicao[[#This Row],[8686,881807]]/_332_2018_07_18_outfile_posicao[[#Headers],[8686,881807]]</f>
        <v>0.76159682633511372</v>
      </c>
      <c r="R1301">
        <f>_332_2018_07_18_outfile_posicao[[#This Row],[8686,881807]]-P1300</f>
        <v>268.15775929597385</v>
      </c>
      <c r="S1301">
        <f>(_332_2018_07_18_outfile_posicao[[#This Row],[hora bus]]-I1300)*86000</f>
        <v>44.791666499804705</v>
      </c>
      <c r="T1301">
        <f>_332_2018_07_18_outfile_posicao[[#This Row],[desloc]]/_332_2018_07_18_outfile_posicao[[#This Row],[seconds]]</f>
        <v>5.9867779042591112</v>
      </c>
      <c r="U1301">
        <f>_332_2018_07_18_outfile_posicao[[#This Row],[spd m/s]]*3.6</f>
        <v>21.552400455332801</v>
      </c>
      <c r="V1301" s="2"/>
      <c r="W1301" s="2">
        <f>IF(_332_2018_07_18_outfile_posicao[[#This Row],[cod bus]]=F1300,0,1)</f>
        <v>0</v>
      </c>
      <c r="X1301" s="2">
        <f>IF(_332_2018_07_18_outfile_posicao[[#This Row],[desloc]]&gt;=0,0,1)</f>
        <v>0</v>
      </c>
      <c r="Y1301" s="2">
        <f>IF(AND(_332_2018_07_18_outfile_posicao[[#This Row],[spd m/s]]&lt;1,_332_2018_07_18_outfile_posicao[[#This Row],[spd m/s]]&lt;&gt;0),1,0)</f>
        <v>0</v>
      </c>
      <c r="Z1301" s="2">
        <f>IF(Z1300=0.5,IF(P1301&gt;=P1302,0.5,1),IF(_332_2018_07_18_outfile_posicao[[#This Row],[desloc]]&lt;-1000,IF(P1301&gt;=P1302,IF(AND(Z1300=0.5,P1301=P1302),0,IF(P1301&lt;700,0.5,0)),1),IF(AND(X1301&gt;0,X1300&gt;0,_332_2018_07_18_outfile_posicao[[#This Row],[8686,881807]]&lt;500,_332_2018_07_18_outfile_posicao[[#This Row],[desloc]]&gt;0),IF(_332_2018_07_18_outfile_posicao[[#This Row],[8686,881807]]&lt;500,1,0),0)))</f>
        <v>0</v>
      </c>
      <c r="AA1301" s="2">
        <f t="shared" si="20"/>
        <v>7738.7748707129895</v>
      </c>
      <c r="AB1301" s="2">
        <f>IF(_332_2018_07_18_outfile_posicao[[#This Row],[inicio]]=1,0,IF(AB1300&gt;0,0.5,IF(_332_2018_07_18_outfile_posicao[[#This Row],[max dist]]=_332_2018_07_18_outfile_posicao[[#This Row],[8686,881807]],1,0)))</f>
        <v>0</v>
      </c>
      <c r="AC1301" s="2">
        <f>IF(_332_2018_07_18_outfile_posicao[[#This Row],[fim]]=0,AC1302+1,0)</f>
        <v>4</v>
      </c>
      <c r="AD1301" s="2"/>
      <c r="AE1301" s="2"/>
      <c r="AF1301" s="2"/>
      <c r="AG1301" s="2"/>
      <c r="AH1301" s="2"/>
      <c r="AI1301" s="2"/>
    </row>
    <row r="1302" spans="1:35" x14ac:dyDescent="0.25">
      <c r="A1302">
        <v>1832</v>
      </c>
      <c r="B1302">
        <v>1</v>
      </c>
      <c r="C1302" s="2" t="s">
        <v>4189</v>
      </c>
      <c r="D1302">
        <v>332</v>
      </c>
      <c r="E1302" s="2" t="s">
        <v>5724</v>
      </c>
      <c r="F1302" s="2" t="s">
        <v>4931</v>
      </c>
      <c r="G1302" s="2">
        <v>1301</v>
      </c>
      <c r="H1302" t="b">
        <v>1</v>
      </c>
      <c r="I1302" s="3">
        <v>43299.677835648145</v>
      </c>
      <c r="J1302" s="2">
        <v>1896</v>
      </c>
      <c r="K1302" s="2">
        <v>-23.594754250000001</v>
      </c>
      <c r="L1302" s="2">
        <v>-46.623449749999999</v>
      </c>
      <c r="M1302" s="2">
        <f>IF(AND(_332_2018_07_18_outfile_posicao[[#This Row],[hora bus]]=I1301,_332_2018_07_18_outfile_posicao[[#This Row],[lat bus]]=K1301,_332_2018_07_18_outfile_posicao[[#This Row],[lon bus]]=L1301),1,0)</f>
        <v>0</v>
      </c>
      <c r="N1302">
        <v>213</v>
      </c>
      <c r="O1302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0.75000014927202707</v>
      </c>
      <c r="P1302">
        <f>VLOOKUP(_332_2018_07_18_outfile_posicao[[#This Row],[shape]],shape!A:D,4,0)+VLOOKUP(_332_2018_07_18_outfile_posicao[[#This Row],[shape]]+1,shape!A:E,5,0)*_332_2018_07_18_outfile_posicao[[#This Row],[% avanc]]</f>
        <v>6791.0870724596161</v>
      </c>
      <c r="Q1302" s="4">
        <f>_332_2018_07_18_outfile_posicao[[#This Row],[8686,881807]]/_332_2018_07_18_outfile_posicao[[#Headers],[8686,881807]]</f>
        <v>0.78176349389113042</v>
      </c>
      <c r="R1302">
        <f>_332_2018_07_18_outfile_posicao[[#This Row],[8686,881807]]-P1301</f>
        <v>175.18545750017802</v>
      </c>
      <c r="S1302">
        <f>(_332_2018_07_18_outfile_posicao[[#This Row],[hora bus]]-I1301)*86000</f>
        <v>44.791666499804705</v>
      </c>
      <c r="T1302">
        <f>_332_2018_07_18_outfile_posicao[[#This Row],[desloc]]/_332_2018_07_18_outfile_posicao[[#This Row],[seconds]]</f>
        <v>3.9111172052716956</v>
      </c>
      <c r="U1302">
        <f>_332_2018_07_18_outfile_posicao[[#This Row],[spd m/s]]*3.6</f>
        <v>14.080021938978105</v>
      </c>
      <c r="V1302" s="2"/>
      <c r="W1302" s="2">
        <f>IF(_332_2018_07_18_outfile_posicao[[#This Row],[cod bus]]=F1301,0,1)</f>
        <v>0</v>
      </c>
      <c r="X1302" s="2">
        <f>IF(_332_2018_07_18_outfile_posicao[[#This Row],[desloc]]&gt;=0,0,1)</f>
        <v>0</v>
      </c>
      <c r="Y1302" s="2">
        <f>IF(AND(_332_2018_07_18_outfile_posicao[[#This Row],[spd m/s]]&lt;1,_332_2018_07_18_outfile_posicao[[#This Row],[spd m/s]]&lt;&gt;0),1,0)</f>
        <v>0</v>
      </c>
      <c r="Z1302" s="2">
        <f>IF(Z1301=0.5,IF(P1302&gt;=P1303,0.5,1),IF(_332_2018_07_18_outfile_posicao[[#This Row],[desloc]]&lt;-1000,IF(P1302&gt;=P1303,IF(AND(Z1301=0.5,P1302=P1303),0,IF(P1302&lt;700,0.5,0)),1),IF(AND(X1302&gt;0,X1301&gt;0,_332_2018_07_18_outfile_posicao[[#This Row],[8686,881807]]&lt;500,_332_2018_07_18_outfile_posicao[[#This Row],[desloc]]&gt;0),IF(_332_2018_07_18_outfile_posicao[[#This Row],[8686,881807]]&lt;500,1,0),0)))</f>
        <v>0</v>
      </c>
      <c r="AA1302" s="2">
        <f t="shared" si="20"/>
        <v>7738.7748707129895</v>
      </c>
      <c r="AB1302" s="2">
        <f>IF(_332_2018_07_18_outfile_posicao[[#This Row],[inicio]]=1,0,IF(AB1301&gt;0,0.5,IF(_332_2018_07_18_outfile_posicao[[#This Row],[max dist]]=_332_2018_07_18_outfile_posicao[[#This Row],[8686,881807]],1,0)))</f>
        <v>0</v>
      </c>
      <c r="AC1302" s="2">
        <f>IF(_332_2018_07_18_outfile_posicao[[#This Row],[fim]]=0,AC1303+1,0)</f>
        <v>3</v>
      </c>
      <c r="AD1302" s="2"/>
      <c r="AE1302" s="2"/>
      <c r="AF1302" s="2"/>
      <c r="AG1302" s="2"/>
      <c r="AH1302" s="2"/>
      <c r="AI1302" s="2"/>
    </row>
    <row r="1303" spans="1:35" x14ac:dyDescent="0.25">
      <c r="A1303">
        <v>1833</v>
      </c>
      <c r="B1303">
        <v>1</v>
      </c>
      <c r="C1303" s="2" t="s">
        <v>4190</v>
      </c>
      <c r="D1303">
        <v>332</v>
      </c>
      <c r="E1303" s="2" t="s">
        <v>5725</v>
      </c>
      <c r="F1303" s="2" t="s">
        <v>4931</v>
      </c>
      <c r="G1303" s="2">
        <v>1302</v>
      </c>
      <c r="H1303" t="b">
        <v>1</v>
      </c>
      <c r="I1303" s="3">
        <v>43299.678356481483</v>
      </c>
      <c r="J1303" s="2">
        <v>1898</v>
      </c>
      <c r="K1303" s="2">
        <v>-23.595114500000001</v>
      </c>
      <c r="L1303" s="2">
        <v>-46.6264805</v>
      </c>
      <c r="M1303" s="2">
        <f>IF(AND(_332_2018_07_18_outfile_posicao[[#This Row],[hora bus]]=I1302,_332_2018_07_18_outfile_posicao[[#This Row],[lat bus]]=K1302,_332_2018_07_18_outfile_posicao[[#This Row],[lon bus]]=L1302),1,0)</f>
        <v>0</v>
      </c>
      <c r="N1303">
        <v>223</v>
      </c>
      <c r="O1303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0.49999994025508882</v>
      </c>
      <c r="P1303">
        <f>VLOOKUP(_332_2018_07_18_outfile_posicao[[#This Row],[shape]],shape!A:D,4,0)+VLOOKUP(_332_2018_07_18_outfile_posicao[[#This Row],[shape]]+1,shape!A:E,5,0)*_332_2018_07_18_outfile_posicao[[#This Row],[% avanc]]</f>
        <v>7135.9752126130879</v>
      </c>
      <c r="Q1303" s="4">
        <f>_332_2018_07_18_outfile_posicao[[#This Row],[8686,881807]]/_332_2018_07_18_outfile_posicao[[#Headers],[8686,881807]]</f>
        <v>0.82146567331707321</v>
      </c>
      <c r="R1303">
        <f>_332_2018_07_18_outfile_posicao[[#This Row],[8686,881807]]-P1302</f>
        <v>344.8881401534718</v>
      </c>
      <c r="S1303">
        <f>(_332_2018_07_18_outfile_posicao[[#This Row],[hora bus]]-I1302)*86000</f>
        <v>44.79166712553706</v>
      </c>
      <c r="T1303">
        <f>_332_2018_07_18_outfile_posicao[[#This Row],[desloc]]/_332_2018_07_18_outfile_posicao[[#This Row],[seconds]]</f>
        <v>7.6998281664055508</v>
      </c>
      <c r="U1303">
        <f>_332_2018_07_18_outfile_posicao[[#This Row],[spd m/s]]*3.6</f>
        <v>27.719381399059984</v>
      </c>
      <c r="V1303" s="2"/>
      <c r="W1303" s="2">
        <f>IF(_332_2018_07_18_outfile_posicao[[#This Row],[cod bus]]=F1302,0,1)</f>
        <v>0</v>
      </c>
      <c r="X1303" s="2">
        <f>IF(_332_2018_07_18_outfile_posicao[[#This Row],[desloc]]&gt;=0,0,1)</f>
        <v>0</v>
      </c>
      <c r="Y1303" s="2">
        <f>IF(AND(_332_2018_07_18_outfile_posicao[[#This Row],[spd m/s]]&lt;1,_332_2018_07_18_outfile_posicao[[#This Row],[spd m/s]]&lt;&gt;0),1,0)</f>
        <v>0</v>
      </c>
      <c r="Z1303" s="2">
        <f>IF(Z1302=0.5,IF(P1303&gt;=P1304,0.5,1),IF(_332_2018_07_18_outfile_posicao[[#This Row],[desloc]]&lt;-1000,IF(P1303&gt;=P1304,IF(AND(Z1302=0.5,P1303=P1304),0,IF(P1303&lt;700,0.5,0)),1),IF(AND(X1303&gt;0,X1302&gt;0,_332_2018_07_18_outfile_posicao[[#This Row],[8686,881807]]&lt;500,_332_2018_07_18_outfile_posicao[[#This Row],[desloc]]&gt;0),IF(_332_2018_07_18_outfile_posicao[[#This Row],[8686,881807]]&lt;500,1,0),0)))</f>
        <v>0</v>
      </c>
      <c r="AA1303" s="2">
        <f t="shared" si="20"/>
        <v>7738.7748707129895</v>
      </c>
      <c r="AB1303" s="2">
        <f>IF(_332_2018_07_18_outfile_posicao[[#This Row],[inicio]]=1,0,IF(AB1302&gt;0,0.5,IF(_332_2018_07_18_outfile_posicao[[#This Row],[max dist]]=_332_2018_07_18_outfile_posicao[[#This Row],[8686,881807]],1,0)))</f>
        <v>0</v>
      </c>
      <c r="AC1303" s="2">
        <f>IF(_332_2018_07_18_outfile_posicao[[#This Row],[fim]]=0,AC1304+1,0)</f>
        <v>2</v>
      </c>
      <c r="AD1303" s="2"/>
      <c r="AE1303" s="2"/>
      <c r="AF1303" s="2"/>
      <c r="AG1303" s="2"/>
      <c r="AH1303" s="2"/>
      <c r="AI1303" s="2"/>
    </row>
    <row r="1304" spans="1:35" x14ac:dyDescent="0.25">
      <c r="A1304">
        <v>1834</v>
      </c>
      <c r="B1304">
        <v>1</v>
      </c>
      <c r="C1304" s="2" t="s">
        <v>4191</v>
      </c>
      <c r="D1304">
        <v>332</v>
      </c>
      <c r="E1304" s="2" t="s">
        <v>5725</v>
      </c>
      <c r="F1304" s="2" t="s">
        <v>4931</v>
      </c>
      <c r="G1304" s="2">
        <v>1303</v>
      </c>
      <c r="H1304" t="b">
        <v>1</v>
      </c>
      <c r="I1304" s="3">
        <v>43299.678738425922</v>
      </c>
      <c r="J1304" s="2">
        <v>1899</v>
      </c>
      <c r="K1304" s="2">
        <v>-23.5942355</v>
      </c>
      <c r="L1304" s="2">
        <v>-46.628822499999998</v>
      </c>
      <c r="M1304" s="2">
        <f>IF(AND(_332_2018_07_18_outfile_posicao[[#This Row],[hora bus]]=I1303,_332_2018_07_18_outfile_posicao[[#This Row],[lat bus]]=K1303,_332_2018_07_18_outfile_posicao[[#This Row],[lon bus]]=L1303),1,0)</f>
        <v>0</v>
      </c>
      <c r="N1304">
        <v>232</v>
      </c>
      <c r="O1304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0.49999995642150152</v>
      </c>
      <c r="P1304">
        <f>VLOOKUP(_332_2018_07_18_outfile_posicao[[#This Row],[shape]],shape!A:D,4,0)+VLOOKUP(_332_2018_07_18_outfile_posicao[[#This Row],[shape]]+1,shape!A:E,5,0)*_332_2018_07_18_outfile_posicao[[#This Row],[% avanc]]</f>
        <v>7399.2217247459039</v>
      </c>
      <c r="Q1304" s="4">
        <f>_332_2018_07_18_outfile_posicao[[#This Row],[8686,881807]]/_332_2018_07_18_outfile_posicao[[#Headers],[8686,881807]]</f>
        <v>0.85176958650266399</v>
      </c>
      <c r="R1304">
        <f>_332_2018_07_18_outfile_posicao[[#This Row],[8686,881807]]-P1303</f>
        <v>263.24651213281595</v>
      </c>
      <c r="S1304">
        <f>(_332_2018_07_18_outfile_posicao[[#This Row],[hora bus]]-I1303)*86000</f>
        <v>32.847221766132861</v>
      </c>
      <c r="T1304">
        <f>_332_2018_07_18_outfile_posicao[[#This Row],[desloc]]/_332_2018_07_18_outfile_posicao[[#This Row],[seconds]]</f>
        <v>8.0142702480925294</v>
      </c>
      <c r="U1304">
        <f>_332_2018_07_18_outfile_posicao[[#This Row],[spd m/s]]*3.6</f>
        <v>28.851372893133107</v>
      </c>
      <c r="V1304" s="2"/>
      <c r="W1304" s="2">
        <f>IF(_332_2018_07_18_outfile_posicao[[#This Row],[cod bus]]=F1303,0,1)</f>
        <v>0</v>
      </c>
      <c r="X1304" s="2">
        <f>IF(_332_2018_07_18_outfile_posicao[[#This Row],[desloc]]&gt;=0,0,1)</f>
        <v>0</v>
      </c>
      <c r="Y1304" s="2">
        <f>IF(AND(_332_2018_07_18_outfile_posicao[[#This Row],[spd m/s]]&lt;1,_332_2018_07_18_outfile_posicao[[#This Row],[spd m/s]]&lt;&gt;0),1,0)</f>
        <v>0</v>
      </c>
      <c r="Z1304" s="2">
        <f>IF(Z1303=0.5,IF(P1304&gt;=P1305,0.5,1),IF(_332_2018_07_18_outfile_posicao[[#This Row],[desloc]]&lt;-1000,IF(P1304&gt;=P1305,IF(AND(Z1303=0.5,P1304=P1305),0,IF(P1304&lt;700,0.5,0)),1),IF(AND(X1304&gt;0,X1303&gt;0,_332_2018_07_18_outfile_posicao[[#This Row],[8686,881807]]&lt;500,_332_2018_07_18_outfile_posicao[[#This Row],[desloc]]&gt;0),IF(_332_2018_07_18_outfile_posicao[[#This Row],[8686,881807]]&lt;500,1,0),0)))</f>
        <v>0</v>
      </c>
      <c r="AA1304" s="2">
        <f t="shared" si="20"/>
        <v>7738.7748707129895</v>
      </c>
      <c r="AB1304" s="2">
        <f>IF(_332_2018_07_18_outfile_posicao[[#This Row],[inicio]]=1,0,IF(AB1303&gt;0,0.5,IF(_332_2018_07_18_outfile_posicao[[#This Row],[max dist]]=_332_2018_07_18_outfile_posicao[[#This Row],[8686,881807]],1,0)))</f>
        <v>0</v>
      </c>
      <c r="AC1304" s="2">
        <f>IF(_332_2018_07_18_outfile_posicao[[#This Row],[fim]]=0,AC1305+1,0)</f>
        <v>1</v>
      </c>
      <c r="AD1304" s="2"/>
      <c r="AE1304" s="2"/>
      <c r="AF1304" s="2"/>
      <c r="AG1304" s="2"/>
      <c r="AH1304" s="2"/>
      <c r="AI1304" s="2"/>
    </row>
    <row r="1305" spans="1:35" x14ac:dyDescent="0.25">
      <c r="A1305">
        <v>1836</v>
      </c>
      <c r="B1305">
        <v>1</v>
      </c>
      <c r="C1305" s="2" t="s">
        <v>4192</v>
      </c>
      <c r="D1305">
        <v>332</v>
      </c>
      <c r="E1305" s="2" t="s">
        <v>5726</v>
      </c>
      <c r="F1305" s="2" t="s">
        <v>4931</v>
      </c>
      <c r="G1305" s="2">
        <v>1304</v>
      </c>
      <c r="H1305" t="b">
        <v>1</v>
      </c>
      <c r="I1305" s="3">
        <v>43299.679236111115</v>
      </c>
      <c r="J1305" s="2">
        <v>1901</v>
      </c>
      <c r="K1305" s="2">
        <v>-23.592067499999999</v>
      </c>
      <c r="L1305" s="2">
        <v>-46.631132000000001</v>
      </c>
      <c r="M1305" s="2">
        <f>IF(AND(_332_2018_07_18_outfile_posicao[[#This Row],[hora bus]]=I1304,_332_2018_07_18_outfile_posicao[[#This Row],[lat bus]]=K1304,_332_2018_07_18_outfile_posicao[[#This Row],[lon bus]]=L1304),1,0)</f>
        <v>0</v>
      </c>
      <c r="N1305">
        <v>248</v>
      </c>
      <c r="O1305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0.49999986488777509</v>
      </c>
      <c r="P1305">
        <f>VLOOKUP(_332_2018_07_18_outfile_posicao[[#This Row],[shape]],shape!A:D,4,0)+VLOOKUP(_332_2018_07_18_outfile_posicao[[#This Row],[shape]]+1,shape!A:E,5,0)*_332_2018_07_18_outfile_posicao[[#This Row],[% avanc]]</f>
        <v>7738.7748707129895</v>
      </c>
      <c r="Q1305" s="4">
        <f>_332_2018_07_18_outfile_posicao[[#This Row],[8686,881807]]/_332_2018_07_18_outfile_posicao[[#Headers],[8686,881807]]</f>
        <v>0.89085762217657738</v>
      </c>
      <c r="R1305">
        <f>_332_2018_07_18_outfile_posicao[[#This Row],[8686,881807]]-P1304</f>
        <v>339.55314596708558</v>
      </c>
      <c r="S1305">
        <f>(_332_2018_07_18_outfile_posicao[[#This Row],[hora bus]]-I1304)*86000</f>
        <v>42.800926545169204</v>
      </c>
      <c r="T1305">
        <f>_332_2018_07_18_outfile_posicao[[#This Row],[desloc]]/_332_2018_07_18_outfile_posicao[[#This Row],[seconds]]</f>
        <v>7.9333129765016688</v>
      </c>
      <c r="U1305">
        <f>_332_2018_07_18_outfile_posicao[[#This Row],[spd m/s]]*3.6</f>
        <v>28.559926715406007</v>
      </c>
      <c r="V1305" s="2"/>
      <c r="W1305" s="2">
        <f>IF(_332_2018_07_18_outfile_posicao[[#This Row],[cod bus]]=F1304,0,1)</f>
        <v>0</v>
      </c>
      <c r="X1305" s="2">
        <f>IF(_332_2018_07_18_outfile_posicao[[#This Row],[desloc]]&gt;=0,0,1)</f>
        <v>0</v>
      </c>
      <c r="Y1305" s="2">
        <f>IF(AND(_332_2018_07_18_outfile_posicao[[#This Row],[spd m/s]]&lt;1,_332_2018_07_18_outfile_posicao[[#This Row],[spd m/s]]&lt;&gt;0),1,0)</f>
        <v>0</v>
      </c>
      <c r="Z1305" s="2">
        <f>IF(Z1304=0.5,IF(P1305&gt;=P1306,0.5,1),IF(_332_2018_07_18_outfile_posicao[[#This Row],[desloc]]&lt;-1000,IF(P1305&gt;=P1306,IF(AND(Z1304=0.5,P1305=P1306),0,IF(P1305&lt;700,0.5,0)),1),IF(AND(X1305&gt;0,X1304&gt;0,_332_2018_07_18_outfile_posicao[[#This Row],[8686,881807]]&lt;500,_332_2018_07_18_outfile_posicao[[#This Row],[desloc]]&gt;0),IF(_332_2018_07_18_outfile_posicao[[#This Row],[8686,881807]]&lt;500,1,0),0)))</f>
        <v>0</v>
      </c>
      <c r="AA1305" s="2">
        <f t="shared" si="20"/>
        <v>7738.7748707129895</v>
      </c>
      <c r="AB1305" s="2">
        <f>IF(_332_2018_07_18_outfile_posicao[[#This Row],[inicio]]=1,0,IF(AB1304&gt;0,0.5,IF(_332_2018_07_18_outfile_posicao[[#This Row],[max dist]]=_332_2018_07_18_outfile_posicao[[#This Row],[8686,881807]],1,0)))</f>
        <v>1</v>
      </c>
      <c r="AC1305" s="2">
        <f>IF(_332_2018_07_18_outfile_posicao[[#This Row],[fim]]=0,AC1306+1,0)</f>
        <v>0</v>
      </c>
      <c r="AD1305" s="2"/>
      <c r="AE1305" s="2"/>
      <c r="AF1305" s="2"/>
      <c r="AG1305" s="2"/>
      <c r="AH1305" s="2"/>
      <c r="AI1305" s="2"/>
    </row>
    <row r="1306" spans="1:35" x14ac:dyDescent="0.25">
      <c r="A1306">
        <v>1991</v>
      </c>
      <c r="B1306">
        <v>1</v>
      </c>
      <c r="C1306" s="2" t="s">
        <v>4331</v>
      </c>
      <c r="D1306">
        <v>332</v>
      </c>
      <c r="E1306" s="2" t="s">
        <v>5729</v>
      </c>
      <c r="F1306" s="2" t="s">
        <v>4931</v>
      </c>
      <c r="G1306" s="2">
        <v>1305</v>
      </c>
      <c r="H1306" t="b">
        <v>1</v>
      </c>
      <c r="I1306" s="3">
        <v>43299.733310185184</v>
      </c>
      <c r="J1306" s="2">
        <v>2153</v>
      </c>
      <c r="K1306" s="2">
        <v>-23.639825999999999</v>
      </c>
      <c r="L1306" s="2">
        <v>-46.607307499999997</v>
      </c>
      <c r="M1306" s="2">
        <f>IF(AND(_332_2018_07_18_outfile_posicao[[#This Row],[hora bus]]=I1305,_332_2018_07_18_outfile_posicao[[#This Row],[lat bus]]=K1305,_332_2018_07_18_outfile_posicao[[#This Row],[lon bus]]=L1305),1,0)</f>
        <v>0</v>
      </c>
      <c r="N1306">
        <v>1</v>
      </c>
      <c r="O1306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1306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1306" s="4">
        <f>_332_2018_07_18_outfile_posicao[[#This Row],[8686,881807]]/_332_2018_07_18_outfile_posicao[[#Headers],[8686,881807]]</f>
        <v>5.2380543083378913E-4</v>
      </c>
      <c r="R1306">
        <f>_332_2018_07_18_outfile_posicao[[#This Row],[8686,881807]]-P1305</f>
        <v>-7734.2246348454719</v>
      </c>
      <c r="S1306">
        <f>(_332_2018_07_18_outfile_posicao[[#This Row],[hora bus]]-I1305)*86000</f>
        <v>4650.3703699272592</v>
      </c>
      <c r="T1306">
        <f>_332_2018_07_18_outfile_posicao[[#This Row],[desloc]]/_332_2018_07_18_outfile_posicao[[#This Row],[seconds]]</f>
        <v>-1.6631416467085502</v>
      </c>
      <c r="U1306">
        <f>_332_2018_07_18_outfile_posicao[[#This Row],[spd m/s]]*3.6</f>
        <v>-5.9873099281507809</v>
      </c>
      <c r="V1306" s="2"/>
      <c r="W1306" s="2">
        <f>IF(_332_2018_07_18_outfile_posicao[[#This Row],[cod bus]]=F1305,0,1)</f>
        <v>0</v>
      </c>
      <c r="X1306" s="2">
        <f>IF(_332_2018_07_18_outfile_posicao[[#This Row],[desloc]]&gt;=0,0,1)</f>
        <v>1</v>
      </c>
      <c r="Y1306" s="2">
        <f>IF(AND(_332_2018_07_18_outfile_posicao[[#This Row],[spd m/s]]&lt;1,_332_2018_07_18_outfile_posicao[[#This Row],[spd m/s]]&lt;&gt;0),1,0)</f>
        <v>1</v>
      </c>
      <c r="Z1306" s="2">
        <f>IF(Z1305=0.5,IF(P1306&gt;=P1307,0.5,1),IF(_332_2018_07_18_outfile_posicao[[#This Row],[desloc]]&lt;-1000,IF(P1306&gt;=P1307,IF(AND(Z1305=0.5,P1306=P1307),0,IF(P1306&lt;700,0.5,0)),1),IF(AND(X1306&gt;0,X1305&gt;0,_332_2018_07_18_outfile_posicao[[#This Row],[8686,881807]]&lt;500,_332_2018_07_18_outfile_posicao[[#This Row],[desloc]]&gt;0),IF(_332_2018_07_18_outfile_posicao[[#This Row],[8686,881807]]&lt;500,1,0),0)))</f>
        <v>1</v>
      </c>
      <c r="AA1306" s="2">
        <f t="shared" si="20"/>
        <v>0</v>
      </c>
      <c r="AB1306" s="2">
        <f>IF(_332_2018_07_18_outfile_posicao[[#This Row],[inicio]]=1,0,IF(AB1305&gt;0,0.5,IF(_332_2018_07_18_outfile_posicao[[#This Row],[max dist]]=_332_2018_07_18_outfile_posicao[[#This Row],[8686,881807]],1,0)))</f>
        <v>0</v>
      </c>
      <c r="AC1306" s="2">
        <f>IF(_332_2018_07_18_outfile_posicao[[#This Row],[fim]]=0,AC1307+1,0)</f>
        <v>41</v>
      </c>
      <c r="AD1306" s="2"/>
      <c r="AE1306" s="2"/>
      <c r="AF1306" s="2"/>
      <c r="AG1306" s="2"/>
      <c r="AH1306" s="2"/>
      <c r="AI1306" s="2"/>
    </row>
    <row r="1307" spans="1:35" x14ac:dyDescent="0.25">
      <c r="A1307">
        <v>1993</v>
      </c>
      <c r="B1307">
        <v>1</v>
      </c>
      <c r="C1307" s="2" t="s">
        <v>4333</v>
      </c>
      <c r="D1307">
        <v>332</v>
      </c>
      <c r="E1307" s="2" t="s">
        <v>5730</v>
      </c>
      <c r="F1307" s="2" t="s">
        <v>4931</v>
      </c>
      <c r="G1307" s="2">
        <v>1306</v>
      </c>
      <c r="H1307" t="b">
        <v>1</v>
      </c>
      <c r="I1307" s="3">
        <v>43299.733831018515</v>
      </c>
      <c r="J1307" s="2">
        <v>2155</v>
      </c>
      <c r="K1307" s="2">
        <v>-23.637845500000001</v>
      </c>
      <c r="L1307" s="2">
        <v>-46.6078525</v>
      </c>
      <c r="M1307" s="2">
        <f>IF(AND(_332_2018_07_18_outfile_posicao[[#This Row],[hora bus]]=I1306,_332_2018_07_18_outfile_posicao[[#This Row],[lat bus]]=K1306,_332_2018_07_18_outfile_posicao[[#This Row],[lon bus]]=L1306),1,0)</f>
        <v>0</v>
      </c>
      <c r="N1307">
        <v>20</v>
      </c>
      <c r="O1307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0.49999997690662262</v>
      </c>
      <c r="P1307">
        <f>VLOOKUP(_332_2018_07_18_outfile_posicao[[#This Row],[shape]],shape!A:D,4,0)+VLOOKUP(_332_2018_07_18_outfile_posicao[[#This Row],[shape]]+1,shape!A:E,5,0)*_332_2018_07_18_outfile_posicao[[#This Row],[% avanc]]</f>
        <v>255.06337227792238</v>
      </c>
      <c r="Q1307" s="4">
        <f>_332_2018_07_18_outfile_posicao[[#This Row],[8686,881807]]/_332_2018_07_18_outfile_posicao[[#Headers],[8686,881807]]</f>
        <v>2.9361901997145751E-2</v>
      </c>
      <c r="R1307">
        <f>_332_2018_07_18_outfile_posicao[[#This Row],[8686,881807]]-P1306</f>
        <v>250.51313641040454</v>
      </c>
      <c r="S1307">
        <f>(_332_2018_07_18_outfile_posicao[[#This Row],[hora bus]]-I1306)*86000</f>
        <v>44.791666499804705</v>
      </c>
      <c r="T1307">
        <f>_332_2018_07_18_outfile_posicao[[#This Row],[desloc]]/_332_2018_07_18_outfile_posicao[[#This Row],[seconds]]</f>
        <v>5.5928514383696086</v>
      </c>
      <c r="U1307">
        <f>_332_2018_07_18_outfile_posicao[[#This Row],[spd m/s]]*3.6</f>
        <v>20.13426517813059</v>
      </c>
      <c r="V1307" s="2"/>
      <c r="W1307" s="2">
        <f>IF(_332_2018_07_18_outfile_posicao[[#This Row],[cod bus]]=F1306,0,1)</f>
        <v>0</v>
      </c>
      <c r="X1307" s="2">
        <f>IF(_332_2018_07_18_outfile_posicao[[#This Row],[desloc]]&gt;=0,0,1)</f>
        <v>0</v>
      </c>
      <c r="Y1307" s="2">
        <f>IF(AND(_332_2018_07_18_outfile_posicao[[#This Row],[spd m/s]]&lt;1,_332_2018_07_18_outfile_posicao[[#This Row],[spd m/s]]&lt;&gt;0),1,0)</f>
        <v>0</v>
      </c>
      <c r="Z1307" s="2">
        <f>IF(Z1306=0.5,IF(P1307&gt;=P1308,0.5,1),IF(_332_2018_07_18_outfile_posicao[[#This Row],[desloc]]&lt;-1000,IF(P1307&gt;=P1308,IF(AND(Z1306=0.5,P1307=P1308),0,IF(P1307&lt;700,0.5,0)),1),IF(AND(X1307&gt;0,X1306&gt;0,_332_2018_07_18_outfile_posicao[[#This Row],[8686,881807]]&lt;500,_332_2018_07_18_outfile_posicao[[#This Row],[desloc]]&gt;0),IF(_332_2018_07_18_outfile_posicao[[#This Row],[8686,881807]]&lt;500,1,0),0)))</f>
        <v>0</v>
      </c>
      <c r="AA1307" s="2">
        <f t="shared" si="20"/>
        <v>8544.8116110658502</v>
      </c>
      <c r="AB1307" s="2">
        <f>IF(_332_2018_07_18_outfile_posicao[[#This Row],[inicio]]=1,0,IF(AB1306&gt;0,0.5,IF(_332_2018_07_18_outfile_posicao[[#This Row],[max dist]]=_332_2018_07_18_outfile_posicao[[#This Row],[8686,881807]],1,0)))</f>
        <v>0</v>
      </c>
      <c r="AC1307" s="2">
        <f>IF(_332_2018_07_18_outfile_posicao[[#This Row],[fim]]=0,AC1308+1,0)</f>
        <v>40</v>
      </c>
      <c r="AD1307" s="2"/>
      <c r="AE1307" s="2"/>
      <c r="AF1307" s="2"/>
      <c r="AG1307" s="2"/>
      <c r="AH1307" s="2"/>
      <c r="AI1307" s="2"/>
    </row>
    <row r="1308" spans="1:35" x14ac:dyDescent="0.25">
      <c r="A1308">
        <v>1994</v>
      </c>
      <c r="B1308">
        <v>1</v>
      </c>
      <c r="C1308" s="2" t="s">
        <v>4334</v>
      </c>
      <c r="D1308">
        <v>332</v>
      </c>
      <c r="E1308" s="2" t="s">
        <v>5730</v>
      </c>
      <c r="F1308" s="2" t="s">
        <v>4931</v>
      </c>
      <c r="G1308" s="2">
        <v>1307</v>
      </c>
      <c r="H1308" t="b">
        <v>1</v>
      </c>
      <c r="I1308" s="3">
        <v>43299.7344212963</v>
      </c>
      <c r="J1308" s="2">
        <v>2158</v>
      </c>
      <c r="K1308" s="2">
        <v>-23.635656000000001</v>
      </c>
      <c r="L1308" s="2">
        <v>-46.606359500000003</v>
      </c>
      <c r="M1308" s="2">
        <f>IF(AND(_332_2018_07_18_outfile_posicao[[#This Row],[hora bus]]=I1307,_332_2018_07_18_outfile_posicao[[#This Row],[lat bus]]=K1307,_332_2018_07_18_outfile_posicao[[#This Row],[lon bus]]=L1307),1,0)</f>
        <v>0</v>
      </c>
      <c r="N1308">
        <v>45</v>
      </c>
      <c r="O1308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0.49999996981485401</v>
      </c>
      <c r="P1308">
        <f>VLOOKUP(_332_2018_07_18_outfile_posicao[[#This Row],[shape]],shape!A:D,4,0)+VLOOKUP(_332_2018_07_18_outfile_posicao[[#This Row],[shape]]+1,shape!A:E,5,0)*_332_2018_07_18_outfile_posicao[[#This Row],[% avanc]]</f>
        <v>603.08522521107511</v>
      </c>
      <c r="Q1308" s="4">
        <f>_332_2018_07_18_outfile_posicao[[#This Row],[8686,881807]]/_332_2018_07_18_outfile_posicao[[#Headers],[8686,881807]]</f>
        <v>6.9424822233117231E-2</v>
      </c>
      <c r="R1308">
        <f>_332_2018_07_18_outfile_posicao[[#This Row],[8686,881807]]-P1307</f>
        <v>348.02185293315273</v>
      </c>
      <c r="S1308">
        <f>(_332_2018_07_18_outfile_posicao[[#This Row],[hora bus]]-I1307)*86000</f>
        <v>50.763889492372982</v>
      </c>
      <c r="T1308">
        <f>_332_2018_07_18_outfile_posicao[[#This Row],[desloc]]/_332_2018_07_18_outfile_posicao[[#This Row],[seconds]]</f>
        <v>6.8556971582219139</v>
      </c>
      <c r="U1308">
        <f>_332_2018_07_18_outfile_posicao[[#This Row],[spd m/s]]*3.6</f>
        <v>24.680509769598892</v>
      </c>
      <c r="V1308" s="2"/>
      <c r="W1308" s="2">
        <f>IF(_332_2018_07_18_outfile_posicao[[#This Row],[cod bus]]=F1307,0,1)</f>
        <v>0</v>
      </c>
      <c r="X1308" s="2">
        <f>IF(_332_2018_07_18_outfile_posicao[[#This Row],[desloc]]&gt;=0,0,1)</f>
        <v>0</v>
      </c>
      <c r="Y1308" s="2">
        <f>IF(AND(_332_2018_07_18_outfile_posicao[[#This Row],[spd m/s]]&lt;1,_332_2018_07_18_outfile_posicao[[#This Row],[spd m/s]]&lt;&gt;0),1,0)</f>
        <v>0</v>
      </c>
      <c r="Z1308" s="2">
        <f>IF(Z1307=0.5,IF(P1308&gt;=P1309,0.5,1),IF(_332_2018_07_18_outfile_posicao[[#This Row],[desloc]]&lt;-1000,IF(P1308&gt;=P1309,IF(AND(Z1307=0.5,P1308=P1309),0,IF(P1308&lt;700,0.5,0)),1),IF(AND(X1308&gt;0,X1307&gt;0,_332_2018_07_18_outfile_posicao[[#This Row],[8686,881807]]&lt;500,_332_2018_07_18_outfile_posicao[[#This Row],[desloc]]&gt;0),IF(_332_2018_07_18_outfile_posicao[[#This Row],[8686,881807]]&lt;500,1,0),0)))</f>
        <v>0</v>
      </c>
      <c r="AA1308" s="2">
        <f t="shared" si="20"/>
        <v>8544.8116110658502</v>
      </c>
      <c r="AB1308" s="2">
        <f>IF(_332_2018_07_18_outfile_posicao[[#This Row],[inicio]]=1,0,IF(AB1307&gt;0,0.5,IF(_332_2018_07_18_outfile_posicao[[#This Row],[max dist]]=_332_2018_07_18_outfile_posicao[[#This Row],[8686,881807]],1,0)))</f>
        <v>0</v>
      </c>
      <c r="AC1308" s="2">
        <f>IF(_332_2018_07_18_outfile_posicao[[#This Row],[fim]]=0,AC1309+1,0)</f>
        <v>39</v>
      </c>
      <c r="AD1308" s="2"/>
      <c r="AE1308" s="2"/>
      <c r="AF1308" s="2"/>
      <c r="AG1308" s="2"/>
      <c r="AH1308" s="2"/>
      <c r="AI1308" s="2"/>
    </row>
    <row r="1309" spans="1:35" x14ac:dyDescent="0.25">
      <c r="A1309">
        <v>1996</v>
      </c>
      <c r="B1309">
        <v>1</v>
      </c>
      <c r="C1309" s="2" t="s">
        <v>4336</v>
      </c>
      <c r="D1309">
        <v>332</v>
      </c>
      <c r="E1309" s="2" t="s">
        <v>5731</v>
      </c>
      <c r="F1309" s="2" t="s">
        <v>4931</v>
      </c>
      <c r="G1309" s="2">
        <v>1308</v>
      </c>
      <c r="H1309" t="b">
        <v>1</v>
      </c>
      <c r="I1309" s="3">
        <v>43299.734930555554</v>
      </c>
      <c r="J1309" s="2">
        <v>2161</v>
      </c>
      <c r="K1309" s="2">
        <v>-23.635387000000001</v>
      </c>
      <c r="L1309" s="2">
        <v>-46.6061555</v>
      </c>
      <c r="M1309" s="2">
        <f>IF(AND(_332_2018_07_18_outfile_posicao[[#This Row],[hora bus]]=I1308,_332_2018_07_18_outfile_posicao[[#This Row],[lat bus]]=K1308,_332_2018_07_18_outfile_posicao[[#This Row],[lon bus]]=L1308),1,0)</f>
        <v>0</v>
      </c>
      <c r="N1309">
        <v>47</v>
      </c>
      <c r="O1309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0.49999996594661322</v>
      </c>
      <c r="P1309">
        <f>VLOOKUP(_332_2018_07_18_outfile_posicao[[#This Row],[shape]],shape!A:D,4,0)+VLOOKUP(_332_2018_07_18_outfile_posicao[[#This Row],[shape]]+1,shape!A:E,5,0)*_332_2018_07_18_outfile_posicao[[#This Row],[% avanc]]</f>
        <v>639.57999517211829</v>
      </c>
      <c r="Q1309" s="4">
        <f>_332_2018_07_18_outfile_posicao[[#This Row],[8686,881807]]/_332_2018_07_18_outfile_posicao[[#Headers],[8686,881807]]</f>
        <v>7.3625958011393294E-2</v>
      </c>
      <c r="R1309">
        <f>_332_2018_07_18_outfile_posicao[[#This Row],[8686,881807]]-P1308</f>
        <v>36.494769961043175</v>
      </c>
      <c r="S1309">
        <f>(_332_2018_07_18_outfile_posicao[[#This Row],[hora bus]]-I1308)*86000</f>
        <v>43.7962958967546</v>
      </c>
      <c r="T1309">
        <f>_332_2018_07_18_outfile_posicao[[#This Row],[desloc]]/_332_2018_07_18_outfile_posicao[[#This Row],[seconds]]</f>
        <v>0.83328439571866886</v>
      </c>
      <c r="U1309">
        <f>_332_2018_07_18_outfile_posicao[[#This Row],[spd m/s]]*3.6</f>
        <v>2.999823824587208</v>
      </c>
      <c r="V1309" s="2"/>
      <c r="W1309" s="2">
        <f>IF(_332_2018_07_18_outfile_posicao[[#This Row],[cod bus]]=F1308,0,1)</f>
        <v>0</v>
      </c>
      <c r="X1309" s="2">
        <f>IF(_332_2018_07_18_outfile_posicao[[#This Row],[desloc]]&gt;=0,0,1)</f>
        <v>0</v>
      </c>
      <c r="Y1309" s="2">
        <f>IF(AND(_332_2018_07_18_outfile_posicao[[#This Row],[spd m/s]]&lt;1,_332_2018_07_18_outfile_posicao[[#This Row],[spd m/s]]&lt;&gt;0),1,0)</f>
        <v>1</v>
      </c>
      <c r="Z1309" s="2">
        <f>IF(Z1308=0.5,IF(P1309&gt;=P1310,0.5,1),IF(_332_2018_07_18_outfile_posicao[[#This Row],[desloc]]&lt;-1000,IF(P1309&gt;=P1310,IF(AND(Z1308=0.5,P1309=P1310),0,IF(P1309&lt;700,0.5,0)),1),IF(AND(X1309&gt;0,X1308&gt;0,_332_2018_07_18_outfile_posicao[[#This Row],[8686,881807]]&lt;500,_332_2018_07_18_outfile_posicao[[#This Row],[desloc]]&gt;0),IF(_332_2018_07_18_outfile_posicao[[#This Row],[8686,881807]]&lt;500,1,0),0)))</f>
        <v>0</v>
      </c>
      <c r="AA1309" s="2">
        <f t="shared" si="20"/>
        <v>8544.8116110658502</v>
      </c>
      <c r="AB1309" s="2">
        <f>IF(_332_2018_07_18_outfile_posicao[[#This Row],[inicio]]=1,0,IF(AB1308&gt;0,0.5,IF(_332_2018_07_18_outfile_posicao[[#This Row],[max dist]]=_332_2018_07_18_outfile_posicao[[#This Row],[8686,881807]],1,0)))</f>
        <v>0</v>
      </c>
      <c r="AC1309" s="2">
        <f>IF(_332_2018_07_18_outfile_posicao[[#This Row],[fim]]=0,AC1310+1,0)</f>
        <v>38</v>
      </c>
      <c r="AD1309" s="2"/>
      <c r="AE1309" s="2"/>
      <c r="AF1309" s="2"/>
      <c r="AG1309" s="2"/>
      <c r="AH1309" s="2"/>
      <c r="AI1309" s="2"/>
    </row>
    <row r="1310" spans="1:35" x14ac:dyDescent="0.25">
      <c r="A1310">
        <v>1997</v>
      </c>
      <c r="B1310">
        <v>1</v>
      </c>
      <c r="C1310" s="2" t="s">
        <v>4337</v>
      </c>
      <c r="D1310">
        <v>332</v>
      </c>
      <c r="E1310" s="2" t="s">
        <v>5732</v>
      </c>
      <c r="F1310" s="2" t="s">
        <v>4931</v>
      </c>
      <c r="G1310" s="2">
        <v>1309</v>
      </c>
      <c r="H1310" t="b">
        <v>1</v>
      </c>
      <c r="I1310" s="3">
        <v>43299.735451388886</v>
      </c>
      <c r="J1310" s="2">
        <v>2163</v>
      </c>
      <c r="K1310" s="2">
        <v>-23.63352175</v>
      </c>
      <c r="L1310" s="2">
        <v>-46.605321875000001</v>
      </c>
      <c r="M1310" s="2">
        <f>IF(AND(_332_2018_07_18_outfile_posicao[[#This Row],[hora bus]]=I1309,_332_2018_07_18_outfile_posicao[[#This Row],[lat bus]]=K1309,_332_2018_07_18_outfile_posicao[[#This Row],[lon bus]]=L1309),1,0)</f>
        <v>0</v>
      </c>
      <c r="N1310">
        <v>52</v>
      </c>
      <c r="O1310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0.16231997319439737</v>
      </c>
      <c r="P1310">
        <f>VLOOKUP(_332_2018_07_18_outfile_posicao[[#This Row],[shape]],shape!A:D,4,0)+VLOOKUP(_332_2018_07_18_outfile_posicao[[#This Row],[shape]]+1,shape!A:E,5,0)*_332_2018_07_18_outfile_posicao[[#This Row],[% avanc]]</f>
        <v>864.52224506206994</v>
      </c>
      <c r="Q1310" s="4">
        <f>_332_2018_07_18_outfile_posicao[[#This Row],[8686,881807]]/_332_2018_07_18_outfile_posicao[[#Headers],[8686,881807]]</f>
        <v>9.9520433714825829E-2</v>
      </c>
      <c r="R1310">
        <f>_332_2018_07_18_outfile_posicao[[#This Row],[8686,881807]]-P1309</f>
        <v>224.94224988995165</v>
      </c>
      <c r="S1310">
        <f>(_332_2018_07_18_outfile_posicao[[#This Row],[hora bus]]-I1309)*86000</f>
        <v>44.791666499804705</v>
      </c>
      <c r="T1310">
        <f>_332_2018_07_18_outfile_posicao[[#This Row],[desloc]]/_332_2018_07_18_outfile_posicao[[#This Row],[seconds]]</f>
        <v>5.0219665278792966</v>
      </c>
      <c r="U1310">
        <f>_332_2018_07_18_outfile_posicao[[#This Row],[spd m/s]]*3.6</f>
        <v>18.07907950036547</v>
      </c>
      <c r="V1310" s="2"/>
      <c r="W1310" s="2">
        <f>IF(_332_2018_07_18_outfile_posicao[[#This Row],[cod bus]]=F1309,0,1)</f>
        <v>0</v>
      </c>
      <c r="X1310" s="2">
        <f>IF(_332_2018_07_18_outfile_posicao[[#This Row],[desloc]]&gt;=0,0,1)</f>
        <v>0</v>
      </c>
      <c r="Y1310" s="2">
        <f>IF(AND(_332_2018_07_18_outfile_posicao[[#This Row],[spd m/s]]&lt;1,_332_2018_07_18_outfile_posicao[[#This Row],[spd m/s]]&lt;&gt;0),1,0)</f>
        <v>0</v>
      </c>
      <c r="Z1310" s="2">
        <f>IF(Z1309=0.5,IF(P1310&gt;=P1311,0.5,1),IF(_332_2018_07_18_outfile_posicao[[#This Row],[desloc]]&lt;-1000,IF(P1310&gt;=P1311,IF(AND(Z1309=0.5,P1310=P1311),0,IF(P1310&lt;700,0.5,0)),1),IF(AND(X1310&gt;0,X1309&gt;0,_332_2018_07_18_outfile_posicao[[#This Row],[8686,881807]]&lt;500,_332_2018_07_18_outfile_posicao[[#This Row],[desloc]]&gt;0),IF(_332_2018_07_18_outfile_posicao[[#This Row],[8686,881807]]&lt;500,1,0),0)))</f>
        <v>0</v>
      </c>
      <c r="AA1310" s="2">
        <f t="shared" si="20"/>
        <v>8544.8116110658502</v>
      </c>
      <c r="AB1310" s="2">
        <f>IF(_332_2018_07_18_outfile_posicao[[#This Row],[inicio]]=1,0,IF(AB1309&gt;0,0.5,IF(_332_2018_07_18_outfile_posicao[[#This Row],[max dist]]=_332_2018_07_18_outfile_posicao[[#This Row],[8686,881807]],1,0)))</f>
        <v>0</v>
      </c>
      <c r="AC1310" s="2">
        <f>IF(_332_2018_07_18_outfile_posicao[[#This Row],[fim]]=0,AC1311+1,0)</f>
        <v>37</v>
      </c>
      <c r="AD1310" s="2"/>
      <c r="AE1310" s="2"/>
      <c r="AF1310" s="2"/>
      <c r="AG1310" s="2"/>
      <c r="AH1310" s="2"/>
      <c r="AI1310" s="2"/>
    </row>
    <row r="1311" spans="1:35" x14ac:dyDescent="0.25">
      <c r="A1311">
        <v>1999</v>
      </c>
      <c r="B1311">
        <v>1</v>
      </c>
      <c r="C1311" s="2" t="s">
        <v>4339</v>
      </c>
      <c r="D1311">
        <v>332</v>
      </c>
      <c r="E1311" s="2" t="s">
        <v>5733</v>
      </c>
      <c r="F1311" s="2" t="s">
        <v>4931</v>
      </c>
      <c r="G1311" s="2">
        <v>1310</v>
      </c>
      <c r="H1311" t="b">
        <v>1</v>
      </c>
      <c r="I1311" s="3">
        <v>43299.735972222225</v>
      </c>
      <c r="J1311" s="2">
        <v>2166</v>
      </c>
      <c r="K1311" s="2">
        <v>-23.6325295</v>
      </c>
      <c r="L1311" s="2">
        <v>-46.604878499999998</v>
      </c>
      <c r="M1311" s="2">
        <f>IF(AND(_332_2018_07_18_outfile_posicao[[#This Row],[hora bus]]=I1310,_332_2018_07_18_outfile_posicao[[#This Row],[lat bus]]=K1310,_332_2018_07_18_outfile_posicao[[#This Row],[lon bus]]=L1310),1,0)</f>
        <v>0</v>
      </c>
      <c r="N1311">
        <v>54</v>
      </c>
      <c r="O1311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0.24999994932886441</v>
      </c>
      <c r="P1311">
        <f>VLOOKUP(_332_2018_07_18_outfile_posicao[[#This Row],[shape]],shape!A:D,4,0)+VLOOKUP(_332_2018_07_18_outfile_posicao[[#This Row],[shape]]+1,shape!A:E,5,0)*_332_2018_07_18_outfile_posicao[[#This Row],[% avanc]]</f>
        <v>983.87962214802815</v>
      </c>
      <c r="Q1311" s="4">
        <f>_332_2018_07_18_outfile_posicao[[#This Row],[8686,881807]]/_332_2018_07_18_outfile_posicao[[#Headers],[8686,881807]]</f>
        <v>0.11326039009247317</v>
      </c>
      <c r="R1311">
        <f>_332_2018_07_18_outfile_posicao[[#This Row],[8686,881807]]-P1310</f>
        <v>119.35737708595821</v>
      </c>
      <c r="S1311">
        <f>(_332_2018_07_18_outfile_posicao[[#This Row],[hora bus]]-I1310)*86000</f>
        <v>44.79166712553706</v>
      </c>
      <c r="T1311">
        <f>_332_2018_07_18_outfile_posicao[[#This Row],[desloc]]/_332_2018_07_18_outfile_posicao[[#This Row],[seconds]]</f>
        <v>2.6647228099690223</v>
      </c>
      <c r="U1311">
        <f>_332_2018_07_18_outfile_posicao[[#This Row],[spd m/s]]*3.6</f>
        <v>9.5930021158884813</v>
      </c>
      <c r="V1311" s="2"/>
      <c r="W1311" s="2">
        <f>IF(_332_2018_07_18_outfile_posicao[[#This Row],[cod bus]]=F1310,0,1)</f>
        <v>0</v>
      </c>
      <c r="X1311" s="2">
        <f>IF(_332_2018_07_18_outfile_posicao[[#This Row],[desloc]]&gt;=0,0,1)</f>
        <v>0</v>
      </c>
      <c r="Y1311" s="2">
        <f>IF(AND(_332_2018_07_18_outfile_posicao[[#This Row],[spd m/s]]&lt;1,_332_2018_07_18_outfile_posicao[[#This Row],[spd m/s]]&lt;&gt;0),1,0)</f>
        <v>0</v>
      </c>
      <c r="Z1311" s="2">
        <f>IF(Z1310=0.5,IF(P1311&gt;=P1312,0.5,1),IF(_332_2018_07_18_outfile_posicao[[#This Row],[desloc]]&lt;-1000,IF(P1311&gt;=P1312,IF(AND(Z1310=0.5,P1311=P1312),0,IF(P1311&lt;700,0.5,0)),1),IF(AND(X1311&gt;0,X1310&gt;0,_332_2018_07_18_outfile_posicao[[#This Row],[8686,881807]]&lt;500,_332_2018_07_18_outfile_posicao[[#This Row],[desloc]]&gt;0),IF(_332_2018_07_18_outfile_posicao[[#This Row],[8686,881807]]&lt;500,1,0),0)))</f>
        <v>0</v>
      </c>
      <c r="AA1311" s="2">
        <f t="shared" si="20"/>
        <v>8544.8116110658502</v>
      </c>
      <c r="AB1311" s="2">
        <f>IF(_332_2018_07_18_outfile_posicao[[#This Row],[inicio]]=1,0,IF(AB1310&gt;0,0.5,IF(_332_2018_07_18_outfile_posicao[[#This Row],[max dist]]=_332_2018_07_18_outfile_posicao[[#This Row],[8686,881807]],1,0)))</f>
        <v>0</v>
      </c>
      <c r="AC1311" s="2">
        <f>IF(_332_2018_07_18_outfile_posicao[[#This Row],[fim]]=0,AC1312+1,0)</f>
        <v>36</v>
      </c>
      <c r="AD1311" s="2"/>
      <c r="AE1311" s="2"/>
      <c r="AF1311" s="2"/>
      <c r="AG1311" s="2"/>
      <c r="AH1311" s="2"/>
      <c r="AI1311" s="2"/>
    </row>
    <row r="1312" spans="1:35" x14ac:dyDescent="0.25">
      <c r="A1312">
        <v>2000</v>
      </c>
      <c r="B1312">
        <v>1</v>
      </c>
      <c r="C1312" s="2" t="s">
        <v>4340</v>
      </c>
      <c r="D1312">
        <v>332</v>
      </c>
      <c r="E1312" s="2" t="s">
        <v>5733</v>
      </c>
      <c r="F1312" s="2" t="s">
        <v>4931</v>
      </c>
      <c r="G1312" s="2">
        <v>1311</v>
      </c>
      <c r="H1312" t="b">
        <v>1</v>
      </c>
      <c r="I1312" s="3">
        <v>43299.736446759256</v>
      </c>
      <c r="J1312" s="2">
        <v>2169</v>
      </c>
      <c r="K1312" s="2">
        <v>-23.63190625</v>
      </c>
      <c r="L1312" s="2">
        <v>-46.604627000000001</v>
      </c>
      <c r="M1312" s="2">
        <f>IF(AND(_332_2018_07_18_outfile_posicao[[#This Row],[hora bus]]=I1311,_332_2018_07_18_outfile_posicao[[#This Row],[lat bus]]=K1311,_332_2018_07_18_outfile_posicao[[#This Row],[lon bus]]=L1311),1,0)</f>
        <v>0</v>
      </c>
      <c r="N1312">
        <v>56</v>
      </c>
      <c r="O1312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0.24999997104729357</v>
      </c>
      <c r="P1312">
        <f>VLOOKUP(_332_2018_07_18_outfile_posicao[[#This Row],[shape]],shape!A:D,4,0)+VLOOKUP(_332_2018_07_18_outfile_posicao[[#This Row],[shape]]+1,shape!A:E,5,0)*_332_2018_07_18_outfile_posicao[[#This Row],[% avanc]]</f>
        <v>1057.8668646258182</v>
      </c>
      <c r="Q1312" s="4">
        <f>_332_2018_07_18_outfile_posicao[[#This Row],[8686,881807]]/_332_2018_07_18_outfile_posicao[[#Headers],[8686,881807]]</f>
        <v>0.12177751328139121</v>
      </c>
      <c r="R1312">
        <f>_332_2018_07_18_outfile_posicao[[#This Row],[8686,881807]]-P1311</f>
        <v>73.987242477790005</v>
      </c>
      <c r="S1312">
        <f>(_332_2018_07_18_outfile_posicao[[#This Row],[hora bus]]-I1311)*86000</f>
        <v>40.810184713336639</v>
      </c>
      <c r="T1312">
        <f>_332_2018_07_18_outfile_posicao[[#This Row],[desloc]]/_332_2018_07_18_outfile_posicao[[#This Row],[seconds]]</f>
        <v>1.8129602450344022</v>
      </c>
      <c r="U1312">
        <f>_332_2018_07_18_outfile_posicao[[#This Row],[spd m/s]]*3.6</f>
        <v>6.5266568821238478</v>
      </c>
      <c r="V1312" s="2"/>
      <c r="W1312" s="2">
        <f>IF(_332_2018_07_18_outfile_posicao[[#This Row],[cod bus]]=F1311,0,1)</f>
        <v>0</v>
      </c>
      <c r="X1312" s="2">
        <f>IF(_332_2018_07_18_outfile_posicao[[#This Row],[desloc]]&gt;=0,0,1)</f>
        <v>0</v>
      </c>
      <c r="Y1312" s="2">
        <f>IF(AND(_332_2018_07_18_outfile_posicao[[#This Row],[spd m/s]]&lt;1,_332_2018_07_18_outfile_posicao[[#This Row],[spd m/s]]&lt;&gt;0),1,0)</f>
        <v>0</v>
      </c>
      <c r="Z1312" s="2">
        <f>IF(Z1311=0.5,IF(P1312&gt;=P1313,0.5,1),IF(_332_2018_07_18_outfile_posicao[[#This Row],[desloc]]&lt;-1000,IF(P1312&gt;=P1313,IF(AND(Z1311=0.5,P1312=P1313),0,IF(P1312&lt;700,0.5,0)),1),IF(AND(X1312&gt;0,X1311&gt;0,_332_2018_07_18_outfile_posicao[[#This Row],[8686,881807]]&lt;500,_332_2018_07_18_outfile_posicao[[#This Row],[desloc]]&gt;0),IF(_332_2018_07_18_outfile_posicao[[#This Row],[8686,881807]]&lt;500,1,0),0)))</f>
        <v>0</v>
      </c>
      <c r="AA1312" s="2">
        <f t="shared" si="20"/>
        <v>8544.8116110658502</v>
      </c>
      <c r="AB1312" s="2">
        <f>IF(_332_2018_07_18_outfile_posicao[[#This Row],[inicio]]=1,0,IF(AB1311&gt;0,0.5,IF(_332_2018_07_18_outfile_posicao[[#This Row],[max dist]]=_332_2018_07_18_outfile_posicao[[#This Row],[8686,881807]],1,0)))</f>
        <v>0</v>
      </c>
      <c r="AC1312" s="2">
        <f>IF(_332_2018_07_18_outfile_posicao[[#This Row],[fim]]=0,AC1313+1,0)</f>
        <v>35</v>
      </c>
      <c r="AD1312" s="2"/>
      <c r="AE1312" s="2"/>
      <c r="AF1312" s="2"/>
      <c r="AG1312" s="2"/>
      <c r="AH1312" s="2"/>
      <c r="AI1312" s="2"/>
    </row>
    <row r="1313" spans="1:35" x14ac:dyDescent="0.25">
      <c r="A1313">
        <v>2001</v>
      </c>
      <c r="B1313">
        <v>1</v>
      </c>
      <c r="C1313" s="2" t="s">
        <v>4341</v>
      </c>
      <c r="D1313">
        <v>332</v>
      </c>
      <c r="E1313" s="2" t="s">
        <v>5734</v>
      </c>
      <c r="F1313" s="2" t="s">
        <v>4931</v>
      </c>
      <c r="G1313" s="2">
        <v>1312</v>
      </c>
      <c r="H1313" t="b">
        <v>1</v>
      </c>
      <c r="I1313" s="3">
        <v>43299.736539351848</v>
      </c>
      <c r="J1313" s="2">
        <v>2170</v>
      </c>
      <c r="K1313" s="2">
        <v>-23.631467749999999</v>
      </c>
      <c r="L1313" s="2">
        <v>-46.60448075</v>
      </c>
      <c r="M1313" s="2">
        <f>IF(AND(_332_2018_07_18_outfile_posicao[[#This Row],[hora bus]]=I1312,_332_2018_07_18_outfile_posicao[[#This Row],[lat bus]]=K1312,_332_2018_07_18_outfile_posicao[[#This Row],[lon bus]]=L1312),1,0)</f>
        <v>0</v>
      </c>
      <c r="N1313">
        <v>57</v>
      </c>
      <c r="O1313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0.24999997917350925</v>
      </c>
      <c r="P1313">
        <f>VLOOKUP(_332_2018_07_18_outfile_posicao[[#This Row],[shape]],shape!A:D,4,0)+VLOOKUP(_332_2018_07_18_outfile_posicao[[#This Row],[shape]]+1,shape!A:E,5,0)*_332_2018_07_18_outfile_posicao[[#This Row],[% avanc]]</f>
        <v>1108.9215947340408</v>
      </c>
      <c r="Q1313" s="4">
        <f>_332_2018_07_18_outfile_posicao[[#This Row],[8686,881807]]/_332_2018_07_18_outfile_posicao[[#Headers],[8686,881807]]</f>
        <v>0.12765473496375393</v>
      </c>
      <c r="R1313">
        <f>_332_2018_07_18_outfile_posicao[[#This Row],[8686,881807]]-P1312</f>
        <v>51.054730108222657</v>
      </c>
      <c r="S1313">
        <f>(_332_2018_07_18_outfile_posicao[[#This Row],[hora bus]]-I1312)*86000</f>
        <v>7.9629629472037777</v>
      </c>
      <c r="T1313">
        <f>_332_2018_07_18_outfile_posicao[[#This Row],[desloc]]/_332_2018_07_18_outfile_posicao[[#This Row],[seconds]]</f>
        <v>6.4115242588376864</v>
      </c>
      <c r="U1313">
        <f>_332_2018_07_18_outfile_posicao[[#This Row],[spd m/s]]*3.6</f>
        <v>23.081487331815673</v>
      </c>
      <c r="V1313" s="2"/>
      <c r="W1313" s="2">
        <f>IF(_332_2018_07_18_outfile_posicao[[#This Row],[cod bus]]=F1312,0,1)</f>
        <v>0</v>
      </c>
      <c r="X1313" s="2">
        <f>IF(_332_2018_07_18_outfile_posicao[[#This Row],[desloc]]&gt;=0,0,1)</f>
        <v>0</v>
      </c>
      <c r="Y1313" s="2">
        <f>IF(AND(_332_2018_07_18_outfile_posicao[[#This Row],[spd m/s]]&lt;1,_332_2018_07_18_outfile_posicao[[#This Row],[spd m/s]]&lt;&gt;0),1,0)</f>
        <v>0</v>
      </c>
      <c r="Z1313" s="2">
        <f>IF(Z1312=0.5,IF(P1313&gt;=P1314,0.5,1),IF(_332_2018_07_18_outfile_posicao[[#This Row],[desloc]]&lt;-1000,IF(P1313&gt;=P1314,IF(AND(Z1312=0.5,P1313=P1314),0,IF(P1313&lt;700,0.5,0)),1),IF(AND(X1313&gt;0,X1312&gt;0,_332_2018_07_18_outfile_posicao[[#This Row],[8686,881807]]&lt;500,_332_2018_07_18_outfile_posicao[[#This Row],[desloc]]&gt;0),IF(_332_2018_07_18_outfile_posicao[[#This Row],[8686,881807]]&lt;500,1,0),0)))</f>
        <v>0</v>
      </c>
      <c r="AA1313" s="2">
        <f t="shared" si="20"/>
        <v>8544.8116110658502</v>
      </c>
      <c r="AB1313" s="2">
        <f>IF(_332_2018_07_18_outfile_posicao[[#This Row],[inicio]]=1,0,IF(AB1312&gt;0,0.5,IF(_332_2018_07_18_outfile_posicao[[#This Row],[max dist]]=_332_2018_07_18_outfile_posicao[[#This Row],[8686,881807]],1,0)))</f>
        <v>0</v>
      </c>
      <c r="AC1313" s="2">
        <f>IF(_332_2018_07_18_outfile_posicao[[#This Row],[fim]]=0,AC1314+1,0)</f>
        <v>34</v>
      </c>
      <c r="AD1313" s="2"/>
      <c r="AE1313" s="2"/>
      <c r="AF1313" s="2"/>
      <c r="AG1313" s="2"/>
      <c r="AH1313" s="2"/>
      <c r="AI1313" s="2"/>
    </row>
    <row r="1314" spans="1:35" x14ac:dyDescent="0.25">
      <c r="A1314">
        <v>2002</v>
      </c>
      <c r="B1314">
        <v>1</v>
      </c>
      <c r="C1314" s="2" t="s">
        <v>4342</v>
      </c>
      <c r="D1314">
        <v>332</v>
      </c>
      <c r="E1314" s="2" t="s">
        <v>5734</v>
      </c>
      <c r="F1314" s="2" t="s">
        <v>4931</v>
      </c>
      <c r="G1314" s="2">
        <v>1313</v>
      </c>
      <c r="H1314" t="b">
        <v>1</v>
      </c>
      <c r="I1314" s="3">
        <v>43299.737071759257</v>
      </c>
      <c r="J1314" s="2">
        <v>2173</v>
      </c>
      <c r="K1314" s="2">
        <v>-23.630448125000001</v>
      </c>
      <c r="L1314" s="2">
        <v>-46.603747124999998</v>
      </c>
      <c r="M1314" s="2">
        <f>IF(AND(_332_2018_07_18_outfile_posicao[[#This Row],[hora bus]]=I1313,_332_2018_07_18_outfile_posicao[[#This Row],[lat bus]]=K1313,_332_2018_07_18_outfile_posicao[[#This Row],[lon bus]]=L1313),1,0)</f>
        <v>0</v>
      </c>
      <c r="N1314">
        <v>61</v>
      </c>
      <c r="O1314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0.2400258902325367</v>
      </c>
      <c r="P1314">
        <f>VLOOKUP(_332_2018_07_18_outfile_posicao[[#This Row],[shape]],shape!A:D,4,0)+VLOOKUP(_332_2018_07_18_outfile_posicao[[#This Row],[shape]]+1,shape!A:E,5,0)*_332_2018_07_18_outfile_posicao[[#This Row],[% avanc]]</f>
        <v>1266.3963323448288</v>
      </c>
      <c r="Q1314" s="4">
        <f>_332_2018_07_18_outfile_posicao[[#This Row],[8686,881807]]/_332_2018_07_18_outfile_posicao[[#Headers],[8686,881807]]</f>
        <v>0.14578261342572321</v>
      </c>
      <c r="R1314">
        <f>_332_2018_07_18_outfile_posicao[[#This Row],[8686,881807]]-P1313</f>
        <v>157.474737610788</v>
      </c>
      <c r="S1314">
        <f>(_332_2018_07_18_outfile_posicao[[#This Row],[hora bus]]-I1313)*86000</f>
        <v>45.787037102854811</v>
      </c>
      <c r="T1314">
        <f>_332_2018_07_18_outfile_posicao[[#This Row],[desloc]]/_332_2018_07_18_outfile_posicao[[#This Row],[seconds]]</f>
        <v>3.4392864787699811</v>
      </c>
      <c r="U1314">
        <f>_332_2018_07_18_outfile_posicao[[#This Row],[spd m/s]]*3.6</f>
        <v>12.381431323571933</v>
      </c>
      <c r="V1314" s="2"/>
      <c r="W1314" s="2">
        <f>IF(_332_2018_07_18_outfile_posicao[[#This Row],[cod bus]]=F1313,0,1)</f>
        <v>0</v>
      </c>
      <c r="X1314" s="2">
        <f>IF(_332_2018_07_18_outfile_posicao[[#This Row],[desloc]]&gt;=0,0,1)</f>
        <v>0</v>
      </c>
      <c r="Y1314" s="2">
        <f>IF(AND(_332_2018_07_18_outfile_posicao[[#This Row],[spd m/s]]&lt;1,_332_2018_07_18_outfile_posicao[[#This Row],[spd m/s]]&lt;&gt;0),1,0)</f>
        <v>0</v>
      </c>
      <c r="Z1314" s="2">
        <f>IF(Z1313=0.5,IF(P1314&gt;=P1315,0.5,1),IF(_332_2018_07_18_outfile_posicao[[#This Row],[desloc]]&lt;-1000,IF(P1314&gt;=P1315,IF(AND(Z1313=0.5,P1314=P1315),0,IF(P1314&lt;700,0.5,0)),1),IF(AND(X1314&gt;0,X1313&gt;0,_332_2018_07_18_outfile_posicao[[#This Row],[8686,881807]]&lt;500,_332_2018_07_18_outfile_posicao[[#This Row],[desloc]]&gt;0),IF(_332_2018_07_18_outfile_posicao[[#This Row],[8686,881807]]&lt;500,1,0),0)))</f>
        <v>0</v>
      </c>
      <c r="AA1314" s="2">
        <f t="shared" si="20"/>
        <v>8544.8116110658502</v>
      </c>
      <c r="AB1314" s="2">
        <f>IF(_332_2018_07_18_outfile_posicao[[#This Row],[inicio]]=1,0,IF(AB1313&gt;0,0.5,IF(_332_2018_07_18_outfile_posicao[[#This Row],[max dist]]=_332_2018_07_18_outfile_posicao[[#This Row],[8686,881807]],1,0)))</f>
        <v>0</v>
      </c>
      <c r="AC1314" s="2">
        <f>IF(_332_2018_07_18_outfile_posicao[[#This Row],[fim]]=0,AC1315+1,0)</f>
        <v>33</v>
      </c>
      <c r="AD1314" s="2"/>
      <c r="AE1314" s="2"/>
      <c r="AF1314" s="2"/>
      <c r="AG1314" s="2"/>
      <c r="AH1314" s="2"/>
      <c r="AI1314" s="2"/>
    </row>
    <row r="1315" spans="1:35" x14ac:dyDescent="0.25">
      <c r="A1315">
        <v>2005</v>
      </c>
      <c r="B1315">
        <v>1</v>
      </c>
      <c r="C1315" s="2" t="s">
        <v>4345</v>
      </c>
      <c r="D1315">
        <v>332</v>
      </c>
      <c r="E1315" s="2" t="s">
        <v>5736</v>
      </c>
      <c r="F1315" s="2" t="s">
        <v>4931</v>
      </c>
      <c r="G1315" s="2">
        <v>1314</v>
      </c>
      <c r="H1315" t="b">
        <v>1</v>
      </c>
      <c r="I1315" s="3">
        <v>43299.737592592595</v>
      </c>
      <c r="J1315" s="2">
        <v>2176</v>
      </c>
      <c r="K1315" s="2">
        <v>-23.629311874999999</v>
      </c>
      <c r="L1315" s="2">
        <v>-46.604928375</v>
      </c>
      <c r="M1315" s="2">
        <f>IF(AND(_332_2018_07_18_outfile_posicao[[#This Row],[hora bus]]=I1314,_332_2018_07_18_outfile_posicao[[#This Row],[lat bus]]=K1314,_332_2018_07_18_outfile_posicao[[#This Row],[lon bus]]=L1314),1,0)</f>
        <v>0</v>
      </c>
      <c r="N1315">
        <v>64</v>
      </c>
      <c r="O1315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0.32974159611791776</v>
      </c>
      <c r="P1315">
        <f>VLOOKUP(_332_2018_07_18_outfile_posicao[[#This Row],[shape]],shape!A:D,4,0)+VLOOKUP(_332_2018_07_18_outfile_posicao[[#This Row],[shape]]+1,shape!A:E,5,0)*_332_2018_07_18_outfile_posicao[[#This Row],[% avanc]]</f>
        <v>1502.8775172150249</v>
      </c>
      <c r="Q1315" s="4">
        <f>_332_2018_07_18_outfile_posicao[[#This Row],[8686,881807]]/_332_2018_07_18_outfile_posicao[[#Headers],[8686,881807]]</f>
        <v>0.17300540638229786</v>
      </c>
      <c r="R1315">
        <f>_332_2018_07_18_outfile_posicao[[#This Row],[8686,881807]]-P1314</f>
        <v>236.4811848701961</v>
      </c>
      <c r="S1315">
        <f>(_332_2018_07_18_outfile_posicao[[#This Row],[hora bus]]-I1314)*86000</f>
        <v>44.79166712553706</v>
      </c>
      <c r="T1315">
        <f>_332_2018_07_18_outfile_posicao[[#This Row],[desloc]]/_332_2018_07_18_outfile_posicao[[#This Row],[seconds]]</f>
        <v>5.2795798872011881</v>
      </c>
      <c r="U1315">
        <f>_332_2018_07_18_outfile_posicao[[#This Row],[spd m/s]]*3.6</f>
        <v>19.006487593924277</v>
      </c>
      <c r="V1315" s="2"/>
      <c r="W1315" s="2">
        <f>IF(_332_2018_07_18_outfile_posicao[[#This Row],[cod bus]]=F1314,0,1)</f>
        <v>0</v>
      </c>
      <c r="X1315" s="2">
        <f>IF(_332_2018_07_18_outfile_posicao[[#This Row],[desloc]]&gt;=0,0,1)</f>
        <v>0</v>
      </c>
      <c r="Y1315" s="2">
        <f>IF(AND(_332_2018_07_18_outfile_posicao[[#This Row],[spd m/s]]&lt;1,_332_2018_07_18_outfile_posicao[[#This Row],[spd m/s]]&lt;&gt;0),1,0)</f>
        <v>0</v>
      </c>
      <c r="Z1315" s="2">
        <f>IF(Z1314=0.5,IF(P1315&gt;=P1316,0.5,1),IF(_332_2018_07_18_outfile_posicao[[#This Row],[desloc]]&lt;-1000,IF(P1315&gt;=P1316,IF(AND(Z1314=0.5,P1315=P1316),0,IF(P1315&lt;700,0.5,0)),1),IF(AND(X1315&gt;0,X1314&gt;0,_332_2018_07_18_outfile_posicao[[#This Row],[8686,881807]]&lt;500,_332_2018_07_18_outfile_posicao[[#This Row],[desloc]]&gt;0),IF(_332_2018_07_18_outfile_posicao[[#This Row],[8686,881807]]&lt;500,1,0),0)))</f>
        <v>0</v>
      </c>
      <c r="AA1315" s="2">
        <f t="shared" si="20"/>
        <v>8544.8116110658502</v>
      </c>
      <c r="AB1315" s="2">
        <f>IF(_332_2018_07_18_outfile_posicao[[#This Row],[inicio]]=1,0,IF(AB1314&gt;0,0.5,IF(_332_2018_07_18_outfile_posicao[[#This Row],[max dist]]=_332_2018_07_18_outfile_posicao[[#This Row],[8686,881807]],1,0)))</f>
        <v>0</v>
      </c>
      <c r="AC1315" s="2">
        <f>IF(_332_2018_07_18_outfile_posicao[[#This Row],[fim]]=0,AC1316+1,0)</f>
        <v>32</v>
      </c>
      <c r="AD1315" s="2"/>
      <c r="AE1315" s="2"/>
      <c r="AF1315" s="2"/>
      <c r="AG1315" s="2"/>
      <c r="AH1315" s="2"/>
      <c r="AI1315" s="2"/>
    </row>
    <row r="1316" spans="1:35" x14ac:dyDescent="0.25">
      <c r="A1316">
        <v>2006</v>
      </c>
      <c r="B1316">
        <v>1</v>
      </c>
      <c r="C1316" s="2" t="s">
        <v>4346</v>
      </c>
      <c r="D1316">
        <v>332</v>
      </c>
      <c r="E1316" s="2" t="s">
        <v>5736</v>
      </c>
      <c r="F1316" s="2" t="s">
        <v>4931</v>
      </c>
      <c r="G1316" s="2">
        <v>1315</v>
      </c>
      <c r="H1316" t="b">
        <v>1</v>
      </c>
      <c r="I1316" s="3">
        <v>43299.738287037035</v>
      </c>
      <c r="J1316" s="2">
        <v>2179</v>
      </c>
      <c r="K1316" s="2">
        <v>-23.628200750000001</v>
      </c>
      <c r="L1316" s="2">
        <v>-46.605946750000001</v>
      </c>
      <c r="M1316" s="2">
        <f>IF(AND(_332_2018_07_18_outfile_posicao[[#This Row],[hora bus]]=I1315,_332_2018_07_18_outfile_posicao[[#This Row],[lat bus]]=K1315,_332_2018_07_18_outfile_posicao[[#This Row],[lon bus]]=L1315),1,0)</f>
        <v>0</v>
      </c>
      <c r="N1316">
        <v>68</v>
      </c>
      <c r="O1316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0.74999993956517719</v>
      </c>
      <c r="P1316">
        <f>VLOOKUP(_332_2018_07_18_outfile_posicao[[#This Row],[shape]],shape!A:D,4,0)+VLOOKUP(_332_2018_07_18_outfile_posicao[[#This Row],[shape]]+1,shape!A:E,5,0)*_332_2018_07_18_outfile_posicao[[#This Row],[% avanc]]</f>
        <v>1671.0343337393283</v>
      </c>
      <c r="Q1316" s="4">
        <f>_332_2018_07_18_outfile_posicao[[#This Row],[8686,881807]]/_332_2018_07_18_outfile_posicao[[#Headers],[8686,881807]]</f>
        <v>0.19236296416428592</v>
      </c>
      <c r="R1316">
        <f>_332_2018_07_18_outfile_posicao[[#This Row],[8686,881807]]-P1315</f>
        <v>168.15681652430339</v>
      </c>
      <c r="S1316">
        <f>(_332_2018_07_18_outfile_posicao[[#This Row],[hora bus]]-I1315)*86000</f>
        <v>59.722221791162156</v>
      </c>
      <c r="T1316">
        <f>_332_2018_07_18_outfile_posicao[[#This Row],[desloc]]/_332_2018_07_18_outfile_posicao[[#This Row],[seconds]]</f>
        <v>2.8156490411947077</v>
      </c>
      <c r="U1316">
        <f>_332_2018_07_18_outfile_posicao[[#This Row],[spd m/s]]*3.6</f>
        <v>10.136336548300948</v>
      </c>
      <c r="V1316" s="2"/>
      <c r="W1316" s="2">
        <f>IF(_332_2018_07_18_outfile_posicao[[#This Row],[cod bus]]=F1315,0,1)</f>
        <v>0</v>
      </c>
      <c r="X1316" s="2">
        <f>IF(_332_2018_07_18_outfile_posicao[[#This Row],[desloc]]&gt;=0,0,1)</f>
        <v>0</v>
      </c>
      <c r="Y1316" s="2">
        <f>IF(AND(_332_2018_07_18_outfile_posicao[[#This Row],[spd m/s]]&lt;1,_332_2018_07_18_outfile_posicao[[#This Row],[spd m/s]]&lt;&gt;0),1,0)</f>
        <v>0</v>
      </c>
      <c r="Z1316" s="2">
        <f>IF(Z1315=0.5,IF(P1316&gt;=P1317,0.5,1),IF(_332_2018_07_18_outfile_posicao[[#This Row],[desloc]]&lt;-1000,IF(P1316&gt;=P1317,IF(AND(Z1315=0.5,P1316=P1317),0,IF(P1316&lt;700,0.5,0)),1),IF(AND(X1316&gt;0,X1315&gt;0,_332_2018_07_18_outfile_posicao[[#This Row],[8686,881807]]&lt;500,_332_2018_07_18_outfile_posicao[[#This Row],[desloc]]&gt;0),IF(_332_2018_07_18_outfile_posicao[[#This Row],[8686,881807]]&lt;500,1,0),0)))</f>
        <v>0</v>
      </c>
      <c r="AA1316" s="2">
        <f t="shared" si="20"/>
        <v>8544.8116110658502</v>
      </c>
      <c r="AB1316" s="2">
        <f>IF(_332_2018_07_18_outfile_posicao[[#This Row],[inicio]]=1,0,IF(AB1315&gt;0,0.5,IF(_332_2018_07_18_outfile_posicao[[#This Row],[max dist]]=_332_2018_07_18_outfile_posicao[[#This Row],[8686,881807]],1,0)))</f>
        <v>0</v>
      </c>
      <c r="AC1316" s="2">
        <f>IF(_332_2018_07_18_outfile_posicao[[#This Row],[fim]]=0,AC1317+1,0)</f>
        <v>31</v>
      </c>
      <c r="AD1316" s="2"/>
      <c r="AE1316" s="2"/>
      <c r="AF1316" s="2"/>
      <c r="AG1316" s="2"/>
      <c r="AH1316" s="2"/>
      <c r="AI1316" s="2"/>
    </row>
    <row r="1317" spans="1:35" x14ac:dyDescent="0.25">
      <c r="A1317">
        <v>2009</v>
      </c>
      <c r="B1317">
        <v>1</v>
      </c>
      <c r="C1317" s="2" t="s">
        <v>4349</v>
      </c>
      <c r="D1317">
        <v>332</v>
      </c>
      <c r="E1317" s="2" t="s">
        <v>5738</v>
      </c>
      <c r="F1317" s="2" t="s">
        <v>4931</v>
      </c>
      <c r="G1317" s="2">
        <v>1316</v>
      </c>
      <c r="H1317" t="b">
        <v>1</v>
      </c>
      <c r="I1317" s="3">
        <v>43299.739363425928</v>
      </c>
      <c r="J1317" s="2">
        <v>2182</v>
      </c>
      <c r="K1317" s="2">
        <v>-23.6274935</v>
      </c>
      <c r="L1317" s="2">
        <v>-46.606244750000002</v>
      </c>
      <c r="M1317" s="2">
        <f>IF(AND(_332_2018_07_18_outfile_posicao[[#This Row],[hora bus]]=I1316,_332_2018_07_18_outfile_posicao[[#This Row],[lat bus]]=K1316,_332_2018_07_18_outfile_posicao[[#This Row],[lon bus]]=L1316),1,0)</f>
        <v>0</v>
      </c>
      <c r="N1317">
        <v>70</v>
      </c>
      <c r="O1317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0.47479467060605496</v>
      </c>
      <c r="P1317">
        <f>VLOOKUP(_332_2018_07_18_outfile_posicao[[#This Row],[shape]],shape!A:D,4,0)+VLOOKUP(_332_2018_07_18_outfile_posicao[[#This Row],[shape]]+1,shape!A:E,5,0)*_332_2018_07_18_outfile_posicao[[#This Row],[% avanc]]</f>
        <v>1755.5960032463133</v>
      </c>
      <c r="Q1317" s="4">
        <f>_332_2018_07_18_outfile_posicao[[#This Row],[8686,881807]]/_332_2018_07_18_outfile_posicao[[#Headers],[8686,881807]]</f>
        <v>0.20209737420758181</v>
      </c>
      <c r="R1317">
        <f>_332_2018_07_18_outfile_posicao[[#This Row],[8686,881807]]-P1316</f>
        <v>84.561669506985027</v>
      </c>
      <c r="S1317">
        <f>(_332_2018_07_18_outfile_posicao[[#This Row],[hora bus]]-I1316)*86000</f>
        <v>92.569444808759727</v>
      </c>
      <c r="T1317">
        <f>_332_2018_07_18_outfile_posicao[[#This Row],[desloc]]/_332_2018_07_18_outfile_posicao[[#This Row],[seconds]]</f>
        <v>0.913494400681369</v>
      </c>
      <c r="U1317">
        <f>_332_2018_07_18_outfile_posicao[[#This Row],[spd m/s]]*3.6</f>
        <v>3.2885798424529287</v>
      </c>
      <c r="V1317" s="2"/>
      <c r="W1317" s="2">
        <f>IF(_332_2018_07_18_outfile_posicao[[#This Row],[cod bus]]=F1316,0,1)</f>
        <v>0</v>
      </c>
      <c r="X1317" s="2">
        <f>IF(_332_2018_07_18_outfile_posicao[[#This Row],[desloc]]&gt;=0,0,1)</f>
        <v>0</v>
      </c>
      <c r="Y1317" s="2">
        <f>IF(AND(_332_2018_07_18_outfile_posicao[[#This Row],[spd m/s]]&lt;1,_332_2018_07_18_outfile_posicao[[#This Row],[spd m/s]]&lt;&gt;0),1,0)</f>
        <v>1</v>
      </c>
      <c r="Z1317" s="2">
        <f>IF(Z1316=0.5,IF(P1317&gt;=P1318,0.5,1),IF(_332_2018_07_18_outfile_posicao[[#This Row],[desloc]]&lt;-1000,IF(P1317&gt;=P1318,IF(AND(Z1316=0.5,P1317=P1318),0,IF(P1317&lt;700,0.5,0)),1),IF(AND(X1317&gt;0,X1316&gt;0,_332_2018_07_18_outfile_posicao[[#This Row],[8686,881807]]&lt;500,_332_2018_07_18_outfile_posicao[[#This Row],[desloc]]&gt;0),IF(_332_2018_07_18_outfile_posicao[[#This Row],[8686,881807]]&lt;500,1,0),0)))</f>
        <v>0</v>
      </c>
      <c r="AA1317" s="2">
        <f t="shared" si="20"/>
        <v>8544.8116110658502</v>
      </c>
      <c r="AB1317" s="2">
        <f>IF(_332_2018_07_18_outfile_posicao[[#This Row],[inicio]]=1,0,IF(AB1316&gt;0,0.5,IF(_332_2018_07_18_outfile_posicao[[#This Row],[max dist]]=_332_2018_07_18_outfile_posicao[[#This Row],[8686,881807]],1,0)))</f>
        <v>0</v>
      </c>
      <c r="AC1317" s="2">
        <f>IF(_332_2018_07_18_outfile_posicao[[#This Row],[fim]]=0,AC1318+1,0)</f>
        <v>30</v>
      </c>
      <c r="AD1317" s="2"/>
      <c r="AE1317" s="2"/>
      <c r="AF1317" s="2"/>
      <c r="AG1317" s="2"/>
      <c r="AH1317" s="2"/>
      <c r="AI1317" s="2"/>
    </row>
    <row r="1318" spans="1:35" x14ac:dyDescent="0.25">
      <c r="A1318">
        <v>2013</v>
      </c>
      <c r="B1318">
        <v>1</v>
      </c>
      <c r="C1318" s="2" t="s">
        <v>4352</v>
      </c>
      <c r="D1318">
        <v>332</v>
      </c>
      <c r="E1318" s="2" t="s">
        <v>5740</v>
      </c>
      <c r="F1318" s="2" t="s">
        <v>4931</v>
      </c>
      <c r="G1318" s="2">
        <v>1317</v>
      </c>
      <c r="H1318" t="b">
        <v>1</v>
      </c>
      <c r="I1318" s="3">
        <v>43299.740601851852</v>
      </c>
      <c r="J1318" s="2">
        <v>2186</v>
      </c>
      <c r="K1318" s="2">
        <v>-23.625592125000001</v>
      </c>
      <c r="L1318" s="2">
        <v>-46.606816000000002</v>
      </c>
      <c r="M1318" s="2">
        <f>IF(AND(_332_2018_07_18_outfile_posicao[[#This Row],[hora bus]]=I1317,_332_2018_07_18_outfile_posicao[[#This Row],[lat bus]]=K1317,_332_2018_07_18_outfile_posicao[[#This Row],[lon bus]]=L1317),1,0)</f>
        <v>0</v>
      </c>
      <c r="N1318">
        <v>74</v>
      </c>
      <c r="O1318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0.17388428878382428</v>
      </c>
      <c r="P1318">
        <f>VLOOKUP(_332_2018_07_18_outfile_posicao[[#This Row],[shape]],shape!A:D,4,0)+VLOOKUP(_332_2018_07_18_outfile_posicao[[#This Row],[shape]]+1,shape!A:E,5,0)*_332_2018_07_18_outfile_posicao[[#This Row],[% avanc]]</f>
        <v>1975.1453380794032</v>
      </c>
      <c r="Q1318" s="4">
        <f>_332_2018_07_18_outfile_posicao[[#This Row],[8686,881807]]/_332_2018_07_18_outfile_posicao[[#Headers],[8686,881807]]</f>
        <v>0.22737103853396579</v>
      </c>
      <c r="R1318">
        <f>_332_2018_07_18_outfile_posicao[[#This Row],[8686,881807]]-P1317</f>
        <v>219.54933483308992</v>
      </c>
      <c r="S1318">
        <f>(_332_2018_07_18_outfile_posicao[[#This Row],[hora bus]]-I1317)*86000</f>
        <v>106.50462949706707</v>
      </c>
      <c r="T1318">
        <f>_332_2018_07_18_outfile_posicao[[#This Row],[desloc]]/_332_2018_07_18_outfile_posicao[[#This Row],[seconds]]</f>
        <v>2.0614064935002272</v>
      </c>
      <c r="U1318">
        <f>_332_2018_07_18_outfile_posicao[[#This Row],[spd m/s]]*3.6</f>
        <v>7.4210633766008183</v>
      </c>
      <c r="V1318" s="2"/>
      <c r="W1318" s="2">
        <f>IF(_332_2018_07_18_outfile_posicao[[#This Row],[cod bus]]=F1317,0,1)</f>
        <v>0</v>
      </c>
      <c r="X1318" s="2">
        <f>IF(_332_2018_07_18_outfile_posicao[[#This Row],[desloc]]&gt;=0,0,1)</f>
        <v>0</v>
      </c>
      <c r="Y1318" s="2">
        <f>IF(AND(_332_2018_07_18_outfile_posicao[[#This Row],[spd m/s]]&lt;1,_332_2018_07_18_outfile_posicao[[#This Row],[spd m/s]]&lt;&gt;0),1,0)</f>
        <v>0</v>
      </c>
      <c r="Z1318" s="2">
        <f>IF(Z1317=0.5,IF(P1318&gt;=P1319,0.5,1),IF(_332_2018_07_18_outfile_posicao[[#This Row],[desloc]]&lt;-1000,IF(P1318&gt;=P1319,IF(AND(Z1317=0.5,P1318=P1319),0,IF(P1318&lt;700,0.5,0)),1),IF(AND(X1318&gt;0,X1317&gt;0,_332_2018_07_18_outfile_posicao[[#This Row],[8686,881807]]&lt;500,_332_2018_07_18_outfile_posicao[[#This Row],[desloc]]&gt;0),IF(_332_2018_07_18_outfile_posicao[[#This Row],[8686,881807]]&lt;500,1,0),0)))</f>
        <v>0</v>
      </c>
      <c r="AA1318" s="2">
        <f t="shared" si="20"/>
        <v>8544.8116110658502</v>
      </c>
      <c r="AB1318" s="2">
        <f>IF(_332_2018_07_18_outfile_posicao[[#This Row],[inicio]]=1,0,IF(AB1317&gt;0,0.5,IF(_332_2018_07_18_outfile_posicao[[#This Row],[max dist]]=_332_2018_07_18_outfile_posicao[[#This Row],[8686,881807]],1,0)))</f>
        <v>0</v>
      </c>
      <c r="AC1318" s="2">
        <f>IF(_332_2018_07_18_outfile_posicao[[#This Row],[fim]]=0,AC1319+1,0)</f>
        <v>29</v>
      </c>
      <c r="AD1318" s="2"/>
      <c r="AE1318" s="2"/>
      <c r="AF1318" s="2"/>
      <c r="AG1318" s="2"/>
      <c r="AH1318" s="2"/>
      <c r="AI1318" s="2"/>
    </row>
    <row r="1319" spans="1:35" x14ac:dyDescent="0.25">
      <c r="A1319">
        <v>2015</v>
      </c>
      <c r="B1319">
        <v>1</v>
      </c>
      <c r="C1319" s="2" t="s">
        <v>4354</v>
      </c>
      <c r="D1319">
        <v>332</v>
      </c>
      <c r="E1319" s="2" t="s">
        <v>5741</v>
      </c>
      <c r="F1319" s="2" t="s">
        <v>4931</v>
      </c>
      <c r="G1319" s="2">
        <v>1318</v>
      </c>
      <c r="H1319" t="b">
        <v>1</v>
      </c>
      <c r="I1319" s="3">
        <v>43299.741435185184</v>
      </c>
      <c r="J1319" s="2">
        <v>2188</v>
      </c>
      <c r="K1319" s="2">
        <v>-23.625302375</v>
      </c>
      <c r="L1319" s="2">
        <v>-46.606900000000003</v>
      </c>
      <c r="M1319" s="2">
        <f>IF(AND(_332_2018_07_18_outfile_posicao[[#This Row],[hora bus]]=I1318,_332_2018_07_18_outfile_posicao[[#This Row],[lat bus]]=K1318,_332_2018_07_18_outfile_posicao[[#This Row],[lon bus]]=L1318),1,0)</f>
        <v>0</v>
      </c>
      <c r="N1319">
        <v>74</v>
      </c>
      <c r="O1319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0.52165290437200751</v>
      </c>
      <c r="P1319">
        <f>VLOOKUP(_332_2018_07_18_outfile_posicao[[#This Row],[shape]],shape!A:D,4,0)+VLOOKUP(_332_2018_07_18_outfile_posicao[[#This Row],[shape]]+1,shape!A:E,5,0)*_332_2018_07_18_outfile_posicao[[#This Row],[% avanc]]</f>
        <v>2008.5185113176724</v>
      </c>
      <c r="Q1319" s="4">
        <f>_332_2018_07_18_outfile_posicao[[#This Row],[8686,881807]]/_332_2018_07_18_outfile_posicao[[#Headers],[8686,881807]]</f>
        <v>0.23121282825549469</v>
      </c>
      <c r="R1319">
        <f>_332_2018_07_18_outfile_posicao[[#This Row],[8686,881807]]-P1318</f>
        <v>33.373173238269146</v>
      </c>
      <c r="S1319">
        <f>(_332_2018_07_18_outfile_posicao[[#This Row],[hora bus]]-I1318)*86000</f>
        <v>71.666666524834</v>
      </c>
      <c r="T1319">
        <f>_332_2018_07_18_outfile_posicao[[#This Row],[desloc]]/_332_2018_07_18_outfile_posicao[[#This Row],[seconds]]</f>
        <v>0.46567218564162799</v>
      </c>
      <c r="U1319">
        <f>_332_2018_07_18_outfile_posicao[[#This Row],[spd m/s]]*3.6</f>
        <v>1.6764198683098608</v>
      </c>
      <c r="V1319" s="2"/>
      <c r="W1319" s="2">
        <f>IF(_332_2018_07_18_outfile_posicao[[#This Row],[cod bus]]=F1318,0,1)</f>
        <v>0</v>
      </c>
      <c r="X1319" s="2">
        <f>IF(_332_2018_07_18_outfile_posicao[[#This Row],[desloc]]&gt;=0,0,1)</f>
        <v>0</v>
      </c>
      <c r="Y1319" s="2">
        <f>IF(AND(_332_2018_07_18_outfile_posicao[[#This Row],[spd m/s]]&lt;1,_332_2018_07_18_outfile_posicao[[#This Row],[spd m/s]]&lt;&gt;0),1,0)</f>
        <v>1</v>
      </c>
      <c r="Z1319" s="2">
        <f>IF(Z1318=0.5,IF(P1319&gt;=P1320,0.5,1),IF(_332_2018_07_18_outfile_posicao[[#This Row],[desloc]]&lt;-1000,IF(P1319&gt;=P1320,IF(AND(Z1318=0.5,P1319=P1320),0,IF(P1319&lt;700,0.5,0)),1),IF(AND(X1319&gt;0,X1318&gt;0,_332_2018_07_18_outfile_posicao[[#This Row],[8686,881807]]&lt;500,_332_2018_07_18_outfile_posicao[[#This Row],[desloc]]&gt;0),IF(_332_2018_07_18_outfile_posicao[[#This Row],[8686,881807]]&lt;500,1,0),0)))</f>
        <v>0</v>
      </c>
      <c r="AA1319" s="2">
        <f t="shared" si="20"/>
        <v>8544.8116110658502</v>
      </c>
      <c r="AB1319" s="2">
        <f>IF(_332_2018_07_18_outfile_posicao[[#This Row],[inicio]]=1,0,IF(AB1318&gt;0,0.5,IF(_332_2018_07_18_outfile_posicao[[#This Row],[max dist]]=_332_2018_07_18_outfile_posicao[[#This Row],[8686,881807]],1,0)))</f>
        <v>0</v>
      </c>
      <c r="AC1319" s="2">
        <f>IF(_332_2018_07_18_outfile_posicao[[#This Row],[fim]]=0,AC1320+1,0)</f>
        <v>28</v>
      </c>
      <c r="AD1319" s="2"/>
      <c r="AE1319" s="2"/>
      <c r="AF1319" s="2"/>
      <c r="AG1319" s="2"/>
      <c r="AH1319" s="2"/>
      <c r="AI1319" s="2"/>
    </row>
    <row r="1320" spans="1:35" x14ac:dyDescent="0.25">
      <c r="A1320">
        <v>2016</v>
      </c>
      <c r="B1320">
        <v>1</v>
      </c>
      <c r="C1320" s="2" t="s">
        <v>4355</v>
      </c>
      <c r="D1320">
        <v>332</v>
      </c>
      <c r="E1320" s="2" t="s">
        <v>5741</v>
      </c>
      <c r="F1320" s="2" t="s">
        <v>4931</v>
      </c>
      <c r="G1320" s="2">
        <v>1319</v>
      </c>
      <c r="H1320" t="b">
        <v>1</v>
      </c>
      <c r="I1320" s="3">
        <v>43299.741956018515</v>
      </c>
      <c r="J1320" s="2">
        <v>2190</v>
      </c>
      <c r="K1320" s="2">
        <v>-23.623120125</v>
      </c>
      <c r="L1320" s="2">
        <v>-46.607584250000002</v>
      </c>
      <c r="M1320" s="2">
        <f>IF(AND(_332_2018_07_18_outfile_posicao[[#This Row],[hora bus]]=I1319,_332_2018_07_18_outfile_posicao[[#This Row],[lat bus]]=K1319,_332_2018_07_18_outfile_posicao[[#This Row],[lon bus]]=L1319),1,0)</f>
        <v>0</v>
      </c>
      <c r="N1320">
        <v>81</v>
      </c>
      <c r="O1320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0.58956026243112447</v>
      </c>
      <c r="P1320">
        <f>VLOOKUP(_332_2018_07_18_outfile_posicao[[#This Row],[shape]],shape!A:D,4,0)+VLOOKUP(_332_2018_07_18_outfile_posicao[[#This Row],[shape]]+1,shape!A:E,5,0)*_332_2018_07_18_outfile_posicao[[#This Row],[% avanc]]</f>
        <v>2261.3776652531383</v>
      </c>
      <c r="Q1320" s="4">
        <f>_332_2018_07_18_outfile_posicao[[#This Row],[8686,881807]]/_332_2018_07_18_outfile_posicao[[#Headers],[8686,881807]]</f>
        <v>0.26032098922203495</v>
      </c>
      <c r="R1320">
        <f>_332_2018_07_18_outfile_posicao[[#This Row],[8686,881807]]-P1319</f>
        <v>252.85915393546588</v>
      </c>
      <c r="S1320">
        <f>(_332_2018_07_18_outfile_posicao[[#This Row],[hora bus]]-I1319)*86000</f>
        <v>44.791666499804705</v>
      </c>
      <c r="T1320">
        <f>_332_2018_07_18_outfile_posicao[[#This Row],[desloc]]/_332_2018_07_18_outfile_posicao[[#This Row],[seconds]]</f>
        <v>5.6452276437753968</v>
      </c>
      <c r="U1320">
        <f>_332_2018_07_18_outfile_posicao[[#This Row],[spd m/s]]*3.6</f>
        <v>20.32281951759143</v>
      </c>
      <c r="V1320" s="2"/>
      <c r="W1320" s="2">
        <f>IF(_332_2018_07_18_outfile_posicao[[#This Row],[cod bus]]=F1319,0,1)</f>
        <v>0</v>
      </c>
      <c r="X1320" s="2">
        <f>IF(_332_2018_07_18_outfile_posicao[[#This Row],[desloc]]&gt;=0,0,1)</f>
        <v>0</v>
      </c>
      <c r="Y1320" s="2">
        <f>IF(AND(_332_2018_07_18_outfile_posicao[[#This Row],[spd m/s]]&lt;1,_332_2018_07_18_outfile_posicao[[#This Row],[spd m/s]]&lt;&gt;0),1,0)</f>
        <v>0</v>
      </c>
      <c r="Z1320" s="2">
        <f>IF(Z1319=0.5,IF(P1320&gt;=P1321,0.5,1),IF(_332_2018_07_18_outfile_posicao[[#This Row],[desloc]]&lt;-1000,IF(P1320&gt;=P1321,IF(AND(Z1319=0.5,P1320=P1321),0,IF(P1320&lt;700,0.5,0)),1),IF(AND(X1320&gt;0,X1319&gt;0,_332_2018_07_18_outfile_posicao[[#This Row],[8686,881807]]&lt;500,_332_2018_07_18_outfile_posicao[[#This Row],[desloc]]&gt;0),IF(_332_2018_07_18_outfile_posicao[[#This Row],[8686,881807]]&lt;500,1,0),0)))</f>
        <v>0</v>
      </c>
      <c r="AA1320" s="2">
        <f t="shared" si="20"/>
        <v>8544.8116110658502</v>
      </c>
      <c r="AB1320" s="2">
        <f>IF(_332_2018_07_18_outfile_posicao[[#This Row],[inicio]]=1,0,IF(AB1319&gt;0,0.5,IF(_332_2018_07_18_outfile_posicao[[#This Row],[max dist]]=_332_2018_07_18_outfile_posicao[[#This Row],[8686,881807]],1,0)))</f>
        <v>0</v>
      </c>
      <c r="AC1320" s="2">
        <f>IF(_332_2018_07_18_outfile_posicao[[#This Row],[fim]]=0,AC1321+1,0)</f>
        <v>27</v>
      </c>
      <c r="AD1320" s="2"/>
      <c r="AE1320" s="2"/>
      <c r="AF1320" s="2"/>
      <c r="AG1320" s="2"/>
      <c r="AH1320" s="2"/>
      <c r="AI1320" s="2"/>
    </row>
    <row r="1321" spans="1:35" x14ac:dyDescent="0.25">
      <c r="A1321">
        <v>2018</v>
      </c>
      <c r="B1321">
        <v>1</v>
      </c>
      <c r="C1321" s="2" t="s">
        <v>4357</v>
      </c>
      <c r="D1321">
        <v>332</v>
      </c>
      <c r="E1321" s="2" t="s">
        <v>5742</v>
      </c>
      <c r="F1321" s="2" t="s">
        <v>4931</v>
      </c>
      <c r="G1321" s="2">
        <v>1320</v>
      </c>
      <c r="H1321" t="b">
        <v>1</v>
      </c>
      <c r="I1321" s="3">
        <v>43299.742476851854</v>
      </c>
      <c r="J1321" s="2">
        <v>2192</v>
      </c>
      <c r="K1321" s="2">
        <v>-23.622848375</v>
      </c>
      <c r="L1321" s="2">
        <v>-46.607658749999999</v>
      </c>
      <c r="M1321" s="2">
        <f>IF(AND(_332_2018_07_18_outfile_posicao[[#This Row],[hora bus]]=I1320,_332_2018_07_18_outfile_posicao[[#This Row],[lat bus]]=K1320,_332_2018_07_18_outfile_posicao[[#This Row],[lon bus]]=L1320),1,0)</f>
        <v>0</v>
      </c>
      <c r="N1321">
        <v>82</v>
      </c>
      <c r="O1321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0.20683018656520283</v>
      </c>
      <c r="P1321">
        <f>VLOOKUP(_332_2018_07_18_outfile_posicao[[#This Row],[shape]],shape!A:D,4,0)+VLOOKUP(_332_2018_07_18_outfile_posicao[[#This Row],[shape]]+1,shape!A:E,5,0)*_332_2018_07_18_outfile_posicao[[#This Row],[% avanc]]</f>
        <v>2292.5684028388664</v>
      </c>
      <c r="Q1321" s="4">
        <f>_332_2018_07_18_outfile_posicao[[#This Row],[8686,881807]]/_332_2018_07_18_outfile_posicao[[#Headers],[8686,881807]]</f>
        <v>0.26391154545138229</v>
      </c>
      <c r="R1321">
        <f>_332_2018_07_18_outfile_posicao[[#This Row],[8686,881807]]-P1320</f>
        <v>31.190737585728129</v>
      </c>
      <c r="S1321">
        <f>(_332_2018_07_18_outfile_posicao[[#This Row],[hora bus]]-I1320)*86000</f>
        <v>44.79166712553706</v>
      </c>
      <c r="T1321">
        <f>_332_2018_07_18_outfile_posicao[[#This Row],[desloc]]/_332_2018_07_18_outfile_posicao[[#This Row],[seconds]]</f>
        <v>0.69635134361733464</v>
      </c>
      <c r="U1321">
        <f>_332_2018_07_18_outfile_posicao[[#This Row],[spd m/s]]*3.6</f>
        <v>2.5068648370224049</v>
      </c>
      <c r="V1321" s="2"/>
      <c r="W1321" s="2">
        <f>IF(_332_2018_07_18_outfile_posicao[[#This Row],[cod bus]]=F1320,0,1)</f>
        <v>0</v>
      </c>
      <c r="X1321" s="2">
        <f>IF(_332_2018_07_18_outfile_posicao[[#This Row],[desloc]]&gt;=0,0,1)</f>
        <v>0</v>
      </c>
      <c r="Y1321" s="2">
        <f>IF(AND(_332_2018_07_18_outfile_posicao[[#This Row],[spd m/s]]&lt;1,_332_2018_07_18_outfile_posicao[[#This Row],[spd m/s]]&lt;&gt;0),1,0)</f>
        <v>1</v>
      </c>
      <c r="Z1321" s="2">
        <f>IF(Z1320=0.5,IF(P1321&gt;=P1322,0.5,1),IF(_332_2018_07_18_outfile_posicao[[#This Row],[desloc]]&lt;-1000,IF(P1321&gt;=P1322,IF(AND(Z1320=0.5,P1321=P1322),0,IF(P1321&lt;700,0.5,0)),1),IF(AND(X1321&gt;0,X1320&gt;0,_332_2018_07_18_outfile_posicao[[#This Row],[8686,881807]]&lt;500,_332_2018_07_18_outfile_posicao[[#This Row],[desloc]]&gt;0),IF(_332_2018_07_18_outfile_posicao[[#This Row],[8686,881807]]&lt;500,1,0),0)))</f>
        <v>0</v>
      </c>
      <c r="AA1321" s="2">
        <f t="shared" si="20"/>
        <v>8544.8116110658502</v>
      </c>
      <c r="AB1321" s="2">
        <f>IF(_332_2018_07_18_outfile_posicao[[#This Row],[inicio]]=1,0,IF(AB1320&gt;0,0.5,IF(_332_2018_07_18_outfile_posicao[[#This Row],[max dist]]=_332_2018_07_18_outfile_posicao[[#This Row],[8686,881807]],1,0)))</f>
        <v>0</v>
      </c>
      <c r="AC1321" s="2">
        <f>IF(_332_2018_07_18_outfile_posicao[[#This Row],[fim]]=0,AC1322+1,0)</f>
        <v>26</v>
      </c>
      <c r="AD1321" s="2"/>
      <c r="AE1321" s="2"/>
      <c r="AF1321" s="2"/>
      <c r="AG1321" s="2"/>
      <c r="AH1321" s="2"/>
      <c r="AI1321" s="2"/>
    </row>
    <row r="1322" spans="1:35" x14ac:dyDescent="0.25">
      <c r="A1322">
        <v>2019</v>
      </c>
      <c r="B1322">
        <v>1</v>
      </c>
      <c r="C1322" s="2" t="s">
        <v>4358</v>
      </c>
      <c r="D1322">
        <v>332</v>
      </c>
      <c r="E1322" s="2" t="s">
        <v>5743</v>
      </c>
      <c r="F1322" s="2" t="s">
        <v>4931</v>
      </c>
      <c r="G1322" s="2">
        <v>1321</v>
      </c>
      <c r="H1322" t="b">
        <v>1</v>
      </c>
      <c r="I1322" s="3">
        <v>43299.742997685185</v>
      </c>
      <c r="J1322" s="2">
        <v>2193</v>
      </c>
      <c r="K1322" s="2">
        <v>-23.62158775</v>
      </c>
      <c r="L1322" s="2">
        <v>-46.608010749999998</v>
      </c>
      <c r="M1322" s="2">
        <f>IF(AND(_332_2018_07_18_outfile_posicao[[#This Row],[hora bus]]=I1321,_332_2018_07_18_outfile_posicao[[#This Row],[lat bus]]=K1321,_332_2018_07_18_outfile_posicao[[#This Row],[lon bus]]=L1321),1,0)</f>
        <v>0</v>
      </c>
      <c r="N1322">
        <v>83</v>
      </c>
      <c r="O1322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0.74999996456072171</v>
      </c>
      <c r="P1322">
        <f>VLOOKUP(_332_2018_07_18_outfile_posicao[[#This Row],[shape]],shape!A:D,4,0)+VLOOKUP(_332_2018_07_18_outfile_posicao[[#This Row],[shape]]+1,shape!A:E,5,0)*_332_2018_07_18_outfile_posicao[[#This Row],[% avanc]]</f>
        <v>2437.4216519542515</v>
      </c>
      <c r="Q1322" s="4">
        <f>_332_2018_07_18_outfile_posicao[[#This Row],[8686,881807]]/_332_2018_07_18_outfile_posicao[[#Headers],[8686,881807]]</f>
        <v>0.28058648731586816</v>
      </c>
      <c r="R1322">
        <f>_332_2018_07_18_outfile_posicao[[#This Row],[8686,881807]]-P1321</f>
        <v>144.8532491153851</v>
      </c>
      <c r="S1322">
        <f>(_332_2018_07_18_outfile_posicao[[#This Row],[hora bus]]-I1321)*86000</f>
        <v>44.791666499804705</v>
      </c>
      <c r="T1322">
        <f>_332_2018_07_18_outfile_posicao[[#This Row],[desloc]]/_332_2018_07_18_outfile_posicao[[#This Row],[seconds]]</f>
        <v>3.2339330155536112</v>
      </c>
      <c r="U1322">
        <f>_332_2018_07_18_outfile_posicao[[#This Row],[spd m/s]]*3.6</f>
        <v>11.642158855993001</v>
      </c>
      <c r="V1322" s="2"/>
      <c r="W1322" s="2">
        <f>IF(_332_2018_07_18_outfile_posicao[[#This Row],[cod bus]]=F1321,0,1)</f>
        <v>0</v>
      </c>
      <c r="X1322" s="2">
        <f>IF(_332_2018_07_18_outfile_posicao[[#This Row],[desloc]]&gt;=0,0,1)</f>
        <v>0</v>
      </c>
      <c r="Y1322" s="2">
        <f>IF(AND(_332_2018_07_18_outfile_posicao[[#This Row],[spd m/s]]&lt;1,_332_2018_07_18_outfile_posicao[[#This Row],[spd m/s]]&lt;&gt;0),1,0)</f>
        <v>0</v>
      </c>
      <c r="Z1322" s="2">
        <f>IF(Z1321=0.5,IF(P1322&gt;=P1323,0.5,1),IF(_332_2018_07_18_outfile_posicao[[#This Row],[desloc]]&lt;-1000,IF(P1322&gt;=P1323,IF(AND(Z1321=0.5,P1322=P1323),0,IF(P1322&lt;700,0.5,0)),1),IF(AND(X1322&gt;0,X1321&gt;0,_332_2018_07_18_outfile_posicao[[#This Row],[8686,881807]]&lt;500,_332_2018_07_18_outfile_posicao[[#This Row],[desloc]]&gt;0),IF(_332_2018_07_18_outfile_posicao[[#This Row],[8686,881807]]&lt;500,1,0),0)))</f>
        <v>0</v>
      </c>
      <c r="AA1322" s="2">
        <f t="shared" si="20"/>
        <v>8544.8116110658502</v>
      </c>
      <c r="AB1322" s="2">
        <f>IF(_332_2018_07_18_outfile_posicao[[#This Row],[inicio]]=1,0,IF(AB1321&gt;0,0.5,IF(_332_2018_07_18_outfile_posicao[[#This Row],[max dist]]=_332_2018_07_18_outfile_posicao[[#This Row],[8686,881807]],1,0)))</f>
        <v>0</v>
      </c>
      <c r="AC1322" s="2">
        <f>IF(_332_2018_07_18_outfile_posicao[[#This Row],[fim]]=0,AC1323+1,0)</f>
        <v>25</v>
      </c>
      <c r="AD1322" s="2"/>
      <c r="AE1322" s="2"/>
      <c r="AF1322" s="2"/>
      <c r="AG1322" s="2"/>
      <c r="AH1322" s="2"/>
      <c r="AI1322" s="2"/>
    </row>
    <row r="1323" spans="1:35" x14ac:dyDescent="0.25">
      <c r="A1323">
        <v>2020</v>
      </c>
      <c r="B1323">
        <v>1</v>
      </c>
      <c r="C1323" s="2" t="s">
        <v>4359</v>
      </c>
      <c r="D1323">
        <v>332</v>
      </c>
      <c r="E1323" s="2" t="s">
        <v>5743</v>
      </c>
      <c r="F1323" s="2" t="s">
        <v>4931</v>
      </c>
      <c r="G1323" s="2">
        <v>1322</v>
      </c>
      <c r="H1323" t="b">
        <v>1</v>
      </c>
      <c r="I1323" s="3">
        <v>43299.743275462963</v>
      </c>
      <c r="J1323" s="2">
        <v>2195</v>
      </c>
      <c r="K1323" s="2">
        <v>-23.62021275</v>
      </c>
      <c r="L1323" s="2">
        <v>-46.608448000000003</v>
      </c>
      <c r="M1323" s="2">
        <f>IF(AND(_332_2018_07_18_outfile_posicao[[#This Row],[hora bus]]=I1322,_332_2018_07_18_outfile_posicao[[#This Row],[lat bus]]=K1322,_332_2018_07_18_outfile_posicao[[#This Row],[lon bus]]=L1322),1,0)</f>
        <v>0</v>
      </c>
      <c r="N1323">
        <v>88</v>
      </c>
      <c r="O1323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0.2499999715466393</v>
      </c>
      <c r="P1323">
        <f>VLOOKUP(_332_2018_07_18_outfile_posicao[[#This Row],[shape]],shape!A:D,4,0)+VLOOKUP(_332_2018_07_18_outfile_posicao[[#This Row],[shape]]+1,shape!A:E,5,0)*_332_2018_07_18_outfile_posicao[[#This Row],[% avanc]]</f>
        <v>2596.8961445893979</v>
      </c>
      <c r="Q1323" s="4">
        <f>_332_2018_07_18_outfile_posicao[[#This Row],[8686,881807]]/_332_2018_07_18_outfile_posicao[[#Headers],[8686,881807]]</f>
        <v>0.2989445697876062</v>
      </c>
      <c r="R1323">
        <f>_332_2018_07_18_outfile_posicao[[#This Row],[8686,881807]]-P1322</f>
        <v>159.47449263514636</v>
      </c>
      <c r="S1323">
        <f>(_332_2018_07_18_outfile_posicao[[#This Row],[hora bus]]-I1322)*86000</f>
        <v>23.888888841611333</v>
      </c>
      <c r="T1323">
        <f>_332_2018_07_18_outfile_posicao[[#This Row],[desloc]]/_332_2018_07_18_outfile_posicao[[#This Row],[seconds]]</f>
        <v>6.6756764491014149</v>
      </c>
      <c r="U1323">
        <f>_332_2018_07_18_outfile_posicao[[#This Row],[spd m/s]]*3.6</f>
        <v>24.032435216765094</v>
      </c>
      <c r="V1323" s="2"/>
      <c r="W1323" s="2">
        <f>IF(_332_2018_07_18_outfile_posicao[[#This Row],[cod bus]]=F1322,0,1)</f>
        <v>0</v>
      </c>
      <c r="X1323" s="2">
        <f>IF(_332_2018_07_18_outfile_posicao[[#This Row],[desloc]]&gt;=0,0,1)</f>
        <v>0</v>
      </c>
      <c r="Y1323" s="2">
        <f>IF(AND(_332_2018_07_18_outfile_posicao[[#This Row],[spd m/s]]&lt;1,_332_2018_07_18_outfile_posicao[[#This Row],[spd m/s]]&lt;&gt;0),1,0)</f>
        <v>0</v>
      </c>
      <c r="Z1323" s="2">
        <f>IF(Z1322=0.5,IF(P1323&gt;=P1324,0.5,1),IF(_332_2018_07_18_outfile_posicao[[#This Row],[desloc]]&lt;-1000,IF(P1323&gt;=P1324,IF(AND(Z1322=0.5,P1323=P1324),0,IF(P1323&lt;700,0.5,0)),1),IF(AND(X1323&gt;0,X1322&gt;0,_332_2018_07_18_outfile_posicao[[#This Row],[8686,881807]]&lt;500,_332_2018_07_18_outfile_posicao[[#This Row],[desloc]]&gt;0),IF(_332_2018_07_18_outfile_posicao[[#This Row],[8686,881807]]&lt;500,1,0),0)))</f>
        <v>0</v>
      </c>
      <c r="AA1323" s="2">
        <f t="shared" si="20"/>
        <v>8544.8116110658502</v>
      </c>
      <c r="AB1323" s="2">
        <f>IF(_332_2018_07_18_outfile_posicao[[#This Row],[inicio]]=1,0,IF(AB1322&gt;0,0.5,IF(_332_2018_07_18_outfile_posicao[[#This Row],[max dist]]=_332_2018_07_18_outfile_posicao[[#This Row],[8686,881807]],1,0)))</f>
        <v>0</v>
      </c>
      <c r="AC1323" s="2">
        <f>IF(_332_2018_07_18_outfile_posicao[[#This Row],[fim]]=0,AC1324+1,0)</f>
        <v>24</v>
      </c>
      <c r="AD1323" s="2"/>
      <c r="AE1323" s="2"/>
      <c r="AF1323" s="2"/>
      <c r="AG1323" s="2"/>
      <c r="AH1323" s="2"/>
      <c r="AI1323" s="2"/>
    </row>
    <row r="1324" spans="1:35" x14ac:dyDescent="0.25">
      <c r="A1324">
        <v>2021</v>
      </c>
      <c r="B1324">
        <v>1</v>
      </c>
      <c r="C1324" s="2" t="s">
        <v>4360</v>
      </c>
      <c r="D1324">
        <v>332</v>
      </c>
      <c r="E1324" s="2" t="s">
        <v>5744</v>
      </c>
      <c r="F1324" s="2" t="s">
        <v>4931</v>
      </c>
      <c r="G1324" s="2">
        <v>1323</v>
      </c>
      <c r="H1324" t="b">
        <v>1</v>
      </c>
      <c r="I1324" s="3">
        <v>43299.743796296294</v>
      </c>
      <c r="J1324" s="2">
        <v>2196</v>
      </c>
      <c r="K1324" s="2">
        <v>-23.6187735</v>
      </c>
      <c r="L1324" s="2">
        <v>-46.609071</v>
      </c>
      <c r="M1324" s="2">
        <f>IF(AND(_332_2018_07_18_outfile_posicao[[#This Row],[hora bus]]=I1323,_332_2018_07_18_outfile_posicao[[#This Row],[lat bus]]=K1323,_332_2018_07_18_outfile_posicao[[#This Row],[lon bus]]=L1323),1,0)</f>
        <v>0</v>
      </c>
      <c r="N1324">
        <v>93</v>
      </c>
      <c r="O1324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0.49999991857125453</v>
      </c>
      <c r="P1324">
        <f>VLOOKUP(_332_2018_07_18_outfile_posicao[[#This Row],[shape]],shape!A:D,4,0)+VLOOKUP(_332_2018_07_18_outfile_posicao[[#This Row],[shape]]+1,shape!A:E,5,0)*_332_2018_07_18_outfile_posicao[[#This Row],[% avanc]]</f>
        <v>2770.8691990630255</v>
      </c>
      <c r="Q1324" s="4">
        <f>_332_2018_07_18_outfile_posicao[[#This Row],[8686,881807]]/_332_2018_07_18_outfile_posicao[[#Headers],[8686,881807]]</f>
        <v>0.31897167022926731</v>
      </c>
      <c r="R1324">
        <f>_332_2018_07_18_outfile_posicao[[#This Row],[8686,881807]]-P1323</f>
        <v>173.9730544736276</v>
      </c>
      <c r="S1324">
        <f>(_332_2018_07_18_outfile_posicao[[#This Row],[hora bus]]-I1323)*86000</f>
        <v>44.791666499804705</v>
      </c>
      <c r="T1324">
        <f>_332_2018_07_18_outfile_posicao[[#This Row],[desloc]]/_332_2018_07_18_outfile_posicao[[#This Row],[seconds]]</f>
        <v>3.8840496027176425</v>
      </c>
      <c r="U1324">
        <f>_332_2018_07_18_outfile_posicao[[#This Row],[spd m/s]]*3.6</f>
        <v>13.982578569783513</v>
      </c>
      <c r="V1324" s="2"/>
      <c r="W1324" s="2">
        <f>IF(_332_2018_07_18_outfile_posicao[[#This Row],[cod bus]]=F1323,0,1)</f>
        <v>0</v>
      </c>
      <c r="X1324" s="2">
        <f>IF(_332_2018_07_18_outfile_posicao[[#This Row],[desloc]]&gt;=0,0,1)</f>
        <v>0</v>
      </c>
      <c r="Y1324" s="2">
        <f>IF(AND(_332_2018_07_18_outfile_posicao[[#This Row],[spd m/s]]&lt;1,_332_2018_07_18_outfile_posicao[[#This Row],[spd m/s]]&lt;&gt;0),1,0)</f>
        <v>0</v>
      </c>
      <c r="Z1324" s="2">
        <f>IF(Z1323=0.5,IF(P1324&gt;=P1325,0.5,1),IF(_332_2018_07_18_outfile_posicao[[#This Row],[desloc]]&lt;-1000,IF(P1324&gt;=P1325,IF(AND(Z1323=0.5,P1324=P1325),0,IF(P1324&lt;700,0.5,0)),1),IF(AND(X1324&gt;0,X1323&gt;0,_332_2018_07_18_outfile_posicao[[#This Row],[8686,881807]]&lt;500,_332_2018_07_18_outfile_posicao[[#This Row],[desloc]]&gt;0),IF(_332_2018_07_18_outfile_posicao[[#This Row],[8686,881807]]&lt;500,1,0),0)))</f>
        <v>0</v>
      </c>
      <c r="AA1324" s="2">
        <f t="shared" si="20"/>
        <v>8544.8116110658502</v>
      </c>
      <c r="AB1324" s="2">
        <f>IF(_332_2018_07_18_outfile_posicao[[#This Row],[inicio]]=1,0,IF(AB1323&gt;0,0.5,IF(_332_2018_07_18_outfile_posicao[[#This Row],[max dist]]=_332_2018_07_18_outfile_posicao[[#This Row],[8686,881807]],1,0)))</f>
        <v>0</v>
      </c>
      <c r="AC1324" s="2">
        <f>IF(_332_2018_07_18_outfile_posicao[[#This Row],[fim]]=0,AC1325+1,0)</f>
        <v>23</v>
      </c>
      <c r="AD1324" s="2"/>
      <c r="AE1324" s="2"/>
      <c r="AF1324" s="2"/>
      <c r="AG1324" s="2"/>
      <c r="AH1324" s="2"/>
      <c r="AI1324" s="2"/>
    </row>
    <row r="1325" spans="1:35" x14ac:dyDescent="0.25">
      <c r="A1325">
        <v>2022</v>
      </c>
      <c r="B1325">
        <v>1</v>
      </c>
      <c r="C1325" s="2" t="s">
        <v>4361</v>
      </c>
      <c r="D1325">
        <v>332</v>
      </c>
      <c r="E1325" s="2" t="s">
        <v>5744</v>
      </c>
      <c r="F1325" s="2" t="s">
        <v>4931</v>
      </c>
      <c r="G1325" s="2">
        <v>1324</v>
      </c>
      <c r="H1325" t="b">
        <v>1</v>
      </c>
      <c r="I1325" s="3">
        <v>43299.744131944448</v>
      </c>
      <c r="J1325" s="2">
        <v>2197</v>
      </c>
      <c r="K1325" s="2">
        <v>-23.617448812500001</v>
      </c>
      <c r="L1325" s="2">
        <v>-46.610283750000001</v>
      </c>
      <c r="M1325" s="2">
        <f>IF(AND(_332_2018_07_18_outfile_posicao[[#This Row],[hora bus]]=I1324,_332_2018_07_18_outfile_posicao[[#This Row],[lat bus]]=K1324,_332_2018_07_18_outfile_posicao[[#This Row],[lon bus]]=L1324),1,0)</f>
        <v>0</v>
      </c>
      <c r="N1325">
        <v>101</v>
      </c>
      <c r="O1325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0.94337726014683521</v>
      </c>
      <c r="P1325">
        <f>VLOOKUP(_332_2018_07_18_outfile_posicao[[#This Row],[shape]],shape!A:D,4,0)+VLOOKUP(_332_2018_07_18_outfile_posicao[[#This Row],[shape]]+1,shape!A:E,5,0)*_332_2018_07_18_outfile_posicao[[#This Row],[% avanc]]</f>
        <v>2995.1617857110491</v>
      </c>
      <c r="Q1325" s="4">
        <f>_332_2018_07_18_outfile_posicao[[#This Row],[8686,881807]]/_332_2018_07_18_outfile_posicao[[#Headers],[8686,881807]]</f>
        <v>0.34479135923059406</v>
      </c>
      <c r="R1325">
        <f>_332_2018_07_18_outfile_posicao[[#This Row],[8686,881807]]-P1324</f>
        <v>224.29258664802364</v>
      </c>
      <c r="S1325">
        <f>(_332_2018_07_18_outfile_posicao[[#This Row],[hora bus]]-I1324)*86000</f>
        <v>28.865741231129505</v>
      </c>
      <c r="T1325">
        <f>_332_2018_07_18_outfile_posicao[[#This Row],[desloc]]/_332_2018_07_18_outfile_posicao[[#This Row],[seconds]]</f>
        <v>7.770200143211329</v>
      </c>
      <c r="U1325">
        <f>_332_2018_07_18_outfile_posicao[[#This Row],[spd m/s]]*3.6</f>
        <v>27.972720515560784</v>
      </c>
      <c r="V1325" s="2"/>
      <c r="W1325" s="2">
        <f>IF(_332_2018_07_18_outfile_posicao[[#This Row],[cod bus]]=F1324,0,1)</f>
        <v>0</v>
      </c>
      <c r="X1325" s="2">
        <f>IF(_332_2018_07_18_outfile_posicao[[#This Row],[desloc]]&gt;=0,0,1)</f>
        <v>0</v>
      </c>
      <c r="Y1325" s="2">
        <f>IF(AND(_332_2018_07_18_outfile_posicao[[#This Row],[spd m/s]]&lt;1,_332_2018_07_18_outfile_posicao[[#This Row],[spd m/s]]&lt;&gt;0),1,0)</f>
        <v>0</v>
      </c>
      <c r="Z1325" s="2">
        <f>IF(Z1324=0.5,IF(P1325&gt;=P1326,0.5,1),IF(_332_2018_07_18_outfile_posicao[[#This Row],[desloc]]&lt;-1000,IF(P1325&gt;=P1326,IF(AND(Z1324=0.5,P1325=P1326),0,IF(P1325&lt;700,0.5,0)),1),IF(AND(X1325&gt;0,X1324&gt;0,_332_2018_07_18_outfile_posicao[[#This Row],[8686,881807]]&lt;500,_332_2018_07_18_outfile_posicao[[#This Row],[desloc]]&gt;0),IF(_332_2018_07_18_outfile_posicao[[#This Row],[8686,881807]]&lt;500,1,0),0)))</f>
        <v>0</v>
      </c>
      <c r="AA1325" s="2">
        <f t="shared" si="20"/>
        <v>8544.8116110658502</v>
      </c>
      <c r="AB1325" s="2">
        <f>IF(_332_2018_07_18_outfile_posicao[[#This Row],[inicio]]=1,0,IF(AB1324&gt;0,0.5,IF(_332_2018_07_18_outfile_posicao[[#This Row],[max dist]]=_332_2018_07_18_outfile_posicao[[#This Row],[8686,881807]],1,0)))</f>
        <v>0</v>
      </c>
      <c r="AC1325" s="2">
        <f>IF(_332_2018_07_18_outfile_posicao[[#This Row],[fim]]=0,AC1326+1,0)</f>
        <v>22</v>
      </c>
      <c r="AD1325" s="2"/>
      <c r="AE1325" s="2"/>
      <c r="AF1325" s="2"/>
      <c r="AG1325" s="2"/>
      <c r="AH1325" s="2"/>
      <c r="AI1325" s="2"/>
    </row>
    <row r="1326" spans="1:35" x14ac:dyDescent="0.25">
      <c r="A1326">
        <v>2023</v>
      </c>
      <c r="B1326">
        <v>1</v>
      </c>
      <c r="C1326" s="2" t="s">
        <v>4362</v>
      </c>
      <c r="D1326">
        <v>332</v>
      </c>
      <c r="E1326" s="2" t="s">
        <v>5745</v>
      </c>
      <c r="F1326" s="2" t="s">
        <v>4931</v>
      </c>
      <c r="G1326" s="2">
        <v>1325</v>
      </c>
      <c r="H1326" t="b">
        <v>1</v>
      </c>
      <c r="I1326" s="3">
        <v>43299.744351851848</v>
      </c>
      <c r="J1326" s="2">
        <v>2198</v>
      </c>
      <c r="K1326" s="2">
        <v>-23.6150725</v>
      </c>
      <c r="L1326" s="2">
        <v>-46.609339499999997</v>
      </c>
      <c r="M1326" s="2">
        <f>IF(AND(_332_2018_07_18_outfile_posicao[[#This Row],[hora bus]]=I1325,_332_2018_07_18_outfile_posicao[[#This Row],[lat bus]]=K1325,_332_2018_07_18_outfile_posicao[[#This Row],[lon bus]]=L1325),1,0)</f>
        <v>0</v>
      </c>
      <c r="N1326">
        <v>104</v>
      </c>
      <c r="O1326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0.49999998142212865</v>
      </c>
      <c r="P1326">
        <f>VLOOKUP(_332_2018_07_18_outfile_posicao[[#This Row],[shape]],shape!A:D,4,0)+VLOOKUP(_332_2018_07_18_outfile_posicao[[#This Row],[shape]]+1,shape!A:E,5,0)*_332_2018_07_18_outfile_posicao[[#This Row],[% avanc]]</f>
        <v>3276.9840467557028</v>
      </c>
      <c r="Q1326" s="4">
        <f>_332_2018_07_18_outfile_posicao[[#This Row],[8686,881807]]/_332_2018_07_18_outfile_posicao[[#Headers],[8686,881807]]</f>
        <v>0.37723364028218587</v>
      </c>
      <c r="R1326">
        <f>_332_2018_07_18_outfile_posicao[[#This Row],[8686,881807]]-P1325</f>
        <v>281.82226104465371</v>
      </c>
      <c r="S1326">
        <f>(_332_2018_07_18_outfile_posicao[[#This Row],[hora bus]]-I1325)*86000</f>
        <v>18.912036452093162</v>
      </c>
      <c r="T1326">
        <f>_332_2018_07_18_outfile_posicao[[#This Row],[desloc]]/_332_2018_07_18_outfile_posicao[[#This Row],[seconds]]</f>
        <v>14.901740579791552</v>
      </c>
      <c r="U1326">
        <f>_332_2018_07_18_outfile_posicao[[#This Row],[spd m/s]]*3.6</f>
        <v>53.646266087249586</v>
      </c>
      <c r="V1326" s="2"/>
      <c r="W1326" s="2">
        <f>IF(_332_2018_07_18_outfile_posicao[[#This Row],[cod bus]]=F1325,0,1)</f>
        <v>0</v>
      </c>
      <c r="X1326" s="2">
        <f>IF(_332_2018_07_18_outfile_posicao[[#This Row],[desloc]]&gt;=0,0,1)</f>
        <v>0</v>
      </c>
      <c r="Y1326" s="2">
        <f>IF(AND(_332_2018_07_18_outfile_posicao[[#This Row],[spd m/s]]&lt;1,_332_2018_07_18_outfile_posicao[[#This Row],[spd m/s]]&lt;&gt;0),1,0)</f>
        <v>0</v>
      </c>
      <c r="Z1326" s="2">
        <f>IF(Z1325=0.5,IF(P1326&gt;=P1327,0.5,1),IF(_332_2018_07_18_outfile_posicao[[#This Row],[desloc]]&lt;-1000,IF(P1326&gt;=P1327,IF(AND(Z1325=0.5,P1326=P1327),0,IF(P1326&lt;700,0.5,0)),1),IF(AND(X1326&gt;0,X1325&gt;0,_332_2018_07_18_outfile_posicao[[#This Row],[8686,881807]]&lt;500,_332_2018_07_18_outfile_posicao[[#This Row],[desloc]]&gt;0),IF(_332_2018_07_18_outfile_posicao[[#This Row],[8686,881807]]&lt;500,1,0),0)))</f>
        <v>0</v>
      </c>
      <c r="AA1326" s="2">
        <f t="shared" si="20"/>
        <v>8544.8116110658502</v>
      </c>
      <c r="AB1326" s="2">
        <f>IF(_332_2018_07_18_outfile_posicao[[#This Row],[inicio]]=1,0,IF(AB1325&gt;0,0.5,IF(_332_2018_07_18_outfile_posicao[[#This Row],[max dist]]=_332_2018_07_18_outfile_posicao[[#This Row],[8686,881807]],1,0)))</f>
        <v>0</v>
      </c>
      <c r="AC1326" s="2">
        <f>IF(_332_2018_07_18_outfile_posicao[[#This Row],[fim]]=0,AC1327+1,0)</f>
        <v>21</v>
      </c>
      <c r="AD1326" s="2"/>
      <c r="AE1326" s="2"/>
      <c r="AF1326" s="2"/>
      <c r="AG1326" s="2"/>
      <c r="AH1326" s="2"/>
      <c r="AI1326" s="2"/>
    </row>
    <row r="1327" spans="1:35" x14ac:dyDescent="0.25">
      <c r="A1327">
        <v>2025</v>
      </c>
      <c r="B1327">
        <v>1</v>
      </c>
      <c r="C1327" s="2" t="s">
        <v>4363</v>
      </c>
      <c r="D1327">
        <v>332</v>
      </c>
      <c r="E1327" s="2" t="s">
        <v>5746</v>
      </c>
      <c r="F1327" s="2" t="s">
        <v>4931</v>
      </c>
      <c r="G1327" s="2">
        <v>1326</v>
      </c>
      <c r="H1327" t="b">
        <v>1</v>
      </c>
      <c r="I1327" s="3">
        <v>43299.744872685187</v>
      </c>
      <c r="J1327" s="2">
        <v>2199</v>
      </c>
      <c r="K1327" s="2">
        <v>-23.61373025</v>
      </c>
      <c r="L1327" s="2">
        <v>-46.609994499999999</v>
      </c>
      <c r="M1327" s="2">
        <f>IF(AND(_332_2018_07_18_outfile_posicao[[#This Row],[hora bus]]=I1326,_332_2018_07_18_outfile_posicao[[#This Row],[lat bus]]=K1326,_332_2018_07_18_outfile_posicao[[#This Row],[lon bus]]=L1326),1,0)</f>
        <v>0</v>
      </c>
      <c r="N1327">
        <v>115</v>
      </c>
      <c r="O1327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0.75000001072369726</v>
      </c>
      <c r="P1327">
        <f>VLOOKUP(_332_2018_07_18_outfile_posicao[[#This Row],[shape]],shape!A:D,4,0)+VLOOKUP(_332_2018_07_18_outfile_posicao[[#This Row],[shape]]+1,shape!A:E,5,0)*_332_2018_07_18_outfile_posicao[[#This Row],[% avanc]]</f>
        <v>3524.6278726788373</v>
      </c>
      <c r="Q1327" s="4">
        <f>_332_2018_07_18_outfile_posicao[[#This Row],[8686,881807]]/_332_2018_07_18_outfile_posicao[[#Headers],[8686,881807]]</f>
        <v>0.4057414330005788</v>
      </c>
      <c r="R1327">
        <f>_332_2018_07_18_outfile_posicao[[#This Row],[8686,881807]]-P1326</f>
        <v>247.6438259231345</v>
      </c>
      <c r="S1327">
        <f>(_332_2018_07_18_outfile_posicao[[#This Row],[hora bus]]-I1326)*86000</f>
        <v>44.79166712553706</v>
      </c>
      <c r="T1327">
        <f>_332_2018_07_18_outfile_posicao[[#This Row],[desloc]]/_332_2018_07_18_outfile_posicao[[#This Row],[seconds]]</f>
        <v>5.5287923360625575</v>
      </c>
      <c r="U1327">
        <f>_332_2018_07_18_outfile_posicao[[#This Row],[spd m/s]]*3.6</f>
        <v>19.903652409825206</v>
      </c>
      <c r="V1327" s="2"/>
      <c r="W1327" s="2">
        <f>IF(_332_2018_07_18_outfile_posicao[[#This Row],[cod bus]]=F1326,0,1)</f>
        <v>0</v>
      </c>
      <c r="X1327" s="2">
        <f>IF(_332_2018_07_18_outfile_posicao[[#This Row],[desloc]]&gt;=0,0,1)</f>
        <v>0</v>
      </c>
      <c r="Y1327" s="2">
        <f>IF(AND(_332_2018_07_18_outfile_posicao[[#This Row],[spd m/s]]&lt;1,_332_2018_07_18_outfile_posicao[[#This Row],[spd m/s]]&lt;&gt;0),1,0)</f>
        <v>0</v>
      </c>
      <c r="Z1327" s="2">
        <f>IF(Z1326=0.5,IF(P1327&gt;=P1328,0.5,1),IF(_332_2018_07_18_outfile_posicao[[#This Row],[desloc]]&lt;-1000,IF(P1327&gt;=P1328,IF(AND(Z1326=0.5,P1327=P1328),0,IF(P1327&lt;700,0.5,0)),1),IF(AND(X1327&gt;0,X1326&gt;0,_332_2018_07_18_outfile_posicao[[#This Row],[8686,881807]]&lt;500,_332_2018_07_18_outfile_posicao[[#This Row],[desloc]]&gt;0),IF(_332_2018_07_18_outfile_posicao[[#This Row],[8686,881807]]&lt;500,1,0),0)))</f>
        <v>0</v>
      </c>
      <c r="AA1327" s="2">
        <f t="shared" si="20"/>
        <v>8544.8116110658502</v>
      </c>
      <c r="AB1327" s="2">
        <f>IF(_332_2018_07_18_outfile_posicao[[#This Row],[inicio]]=1,0,IF(AB1326&gt;0,0.5,IF(_332_2018_07_18_outfile_posicao[[#This Row],[max dist]]=_332_2018_07_18_outfile_posicao[[#This Row],[8686,881807]],1,0)))</f>
        <v>0</v>
      </c>
      <c r="AC1327" s="2">
        <f>IF(_332_2018_07_18_outfile_posicao[[#This Row],[fim]]=0,AC1328+1,0)</f>
        <v>20</v>
      </c>
      <c r="AD1327" s="2"/>
      <c r="AE1327" s="2"/>
      <c r="AF1327" s="2"/>
      <c r="AG1327" s="2"/>
      <c r="AH1327" s="2"/>
      <c r="AI1327" s="2"/>
    </row>
    <row r="1328" spans="1:35" x14ac:dyDescent="0.25">
      <c r="A1328">
        <v>2026</v>
      </c>
      <c r="B1328">
        <v>1</v>
      </c>
      <c r="C1328" s="2" t="s">
        <v>4364</v>
      </c>
      <c r="D1328">
        <v>332</v>
      </c>
      <c r="E1328" s="2" t="s">
        <v>5746</v>
      </c>
      <c r="F1328" s="2" t="s">
        <v>4931</v>
      </c>
      <c r="G1328" s="2">
        <v>1327</v>
      </c>
      <c r="H1328" t="b">
        <v>1</v>
      </c>
      <c r="I1328" s="3">
        <v>43299.745393518519</v>
      </c>
      <c r="J1328" s="2">
        <v>2200</v>
      </c>
      <c r="K1328" s="2">
        <v>-23.612204999999999</v>
      </c>
      <c r="L1328" s="2">
        <v>-46.610677250000002</v>
      </c>
      <c r="M1328" s="2">
        <f>IF(AND(_332_2018_07_18_outfile_posicao[[#This Row],[hora bus]]=I1327,_332_2018_07_18_outfile_posicao[[#This Row],[lat bus]]=K1327,_332_2018_07_18_outfile_posicao[[#This Row],[lon bus]]=L1327),1,0)</f>
        <v>0</v>
      </c>
      <c r="N1328">
        <v>120</v>
      </c>
      <c r="O1328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0.89084258012301942</v>
      </c>
      <c r="P1328">
        <f>VLOOKUP(_332_2018_07_18_outfile_posicao[[#This Row],[shape]],shape!A:D,4,0)+VLOOKUP(_332_2018_07_18_outfile_posicao[[#This Row],[shape]]+1,shape!A:E,5,0)*_332_2018_07_18_outfile_posicao[[#This Row],[% avanc]]</f>
        <v>3753.8311440603761</v>
      </c>
      <c r="Q1328" s="4">
        <f>_332_2018_07_18_outfile_posicao[[#This Row],[8686,881807]]/_332_2018_07_18_outfile_posicao[[#Headers],[8686,881807]]</f>
        <v>0.43212642090231862</v>
      </c>
      <c r="R1328">
        <f>_332_2018_07_18_outfile_posicao[[#This Row],[8686,881807]]-P1327</f>
        <v>229.2032713815388</v>
      </c>
      <c r="S1328">
        <f>(_332_2018_07_18_outfile_posicao[[#This Row],[hora bus]]-I1327)*86000</f>
        <v>44.791666499804705</v>
      </c>
      <c r="T1328">
        <f>_332_2018_07_18_outfile_posicao[[#This Row],[desloc]]/_332_2018_07_18_outfile_posicao[[#This Row],[seconds]]</f>
        <v>5.1170963103714424</v>
      </c>
      <c r="U1328">
        <f>_332_2018_07_18_outfile_posicao[[#This Row],[spd m/s]]*3.6</f>
        <v>18.421546717337193</v>
      </c>
      <c r="V1328" s="2"/>
      <c r="W1328" s="2">
        <f>IF(_332_2018_07_18_outfile_posicao[[#This Row],[cod bus]]=F1327,0,1)</f>
        <v>0</v>
      </c>
      <c r="X1328" s="2">
        <f>IF(_332_2018_07_18_outfile_posicao[[#This Row],[desloc]]&gt;=0,0,1)</f>
        <v>0</v>
      </c>
      <c r="Y1328" s="2">
        <f>IF(AND(_332_2018_07_18_outfile_posicao[[#This Row],[spd m/s]]&lt;1,_332_2018_07_18_outfile_posicao[[#This Row],[spd m/s]]&lt;&gt;0),1,0)</f>
        <v>0</v>
      </c>
      <c r="Z1328" s="2">
        <f>IF(Z1327=0.5,IF(P1328&gt;=P1329,0.5,1),IF(_332_2018_07_18_outfile_posicao[[#This Row],[desloc]]&lt;-1000,IF(P1328&gt;=P1329,IF(AND(Z1327=0.5,P1328=P1329),0,IF(P1328&lt;700,0.5,0)),1),IF(AND(X1328&gt;0,X1327&gt;0,_332_2018_07_18_outfile_posicao[[#This Row],[8686,881807]]&lt;500,_332_2018_07_18_outfile_posicao[[#This Row],[desloc]]&gt;0),IF(_332_2018_07_18_outfile_posicao[[#This Row],[8686,881807]]&lt;500,1,0),0)))</f>
        <v>0</v>
      </c>
      <c r="AA1328" s="2">
        <f t="shared" si="20"/>
        <v>8544.8116110658502</v>
      </c>
      <c r="AB1328" s="2">
        <f>IF(_332_2018_07_18_outfile_posicao[[#This Row],[inicio]]=1,0,IF(AB1327&gt;0,0.5,IF(_332_2018_07_18_outfile_posicao[[#This Row],[max dist]]=_332_2018_07_18_outfile_posicao[[#This Row],[8686,881807]],1,0)))</f>
        <v>0</v>
      </c>
      <c r="AC1328" s="2">
        <f>IF(_332_2018_07_18_outfile_posicao[[#This Row],[fim]]=0,AC1329+1,0)</f>
        <v>19</v>
      </c>
      <c r="AD1328" s="2"/>
      <c r="AE1328" s="2"/>
      <c r="AF1328" s="2"/>
      <c r="AG1328" s="2"/>
      <c r="AH1328" s="2"/>
      <c r="AI1328" s="2"/>
    </row>
    <row r="1329" spans="1:35" x14ac:dyDescent="0.25">
      <c r="A1329">
        <v>2028</v>
      </c>
      <c r="B1329">
        <v>1</v>
      </c>
      <c r="C1329" s="2" t="s">
        <v>4366</v>
      </c>
      <c r="D1329">
        <v>332</v>
      </c>
      <c r="E1329" s="2" t="s">
        <v>5747</v>
      </c>
      <c r="F1329" s="2" t="s">
        <v>4931</v>
      </c>
      <c r="G1329" s="2">
        <v>1328</v>
      </c>
      <c r="H1329" t="b">
        <v>1</v>
      </c>
      <c r="I1329" s="3">
        <v>43299.74591435185</v>
      </c>
      <c r="J1329" s="2">
        <v>2202</v>
      </c>
      <c r="K1329" s="2">
        <v>-23.609591000000002</v>
      </c>
      <c r="L1329" s="2">
        <v>-46.612607500000003</v>
      </c>
      <c r="M1329" s="2">
        <f>IF(AND(_332_2018_07_18_outfile_posicao[[#This Row],[hora bus]]=I1328,_332_2018_07_18_outfile_posicao[[#This Row],[lat bus]]=K1328,_332_2018_07_18_outfile_posicao[[#This Row],[lon bus]]=L1328),1,0)</f>
        <v>0</v>
      </c>
      <c r="N1329">
        <v>125</v>
      </c>
      <c r="O1329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0.24999989805280268</v>
      </c>
      <c r="P1329">
        <f>VLOOKUP(_332_2018_07_18_outfile_posicao[[#This Row],[shape]],shape!A:D,4,0)+VLOOKUP(_332_2018_07_18_outfile_posicao[[#This Row],[shape]]+1,shape!A:E,5,0)*_332_2018_07_18_outfile_posicao[[#This Row],[% avanc]]</f>
        <v>4110.8513767408303</v>
      </c>
      <c r="Q1329" s="4">
        <f>_332_2018_07_18_outfile_posicao[[#This Row],[8686,881807]]/_332_2018_07_18_outfile_posicao[[#Headers],[8686,881807]]</f>
        <v>0.47322519956795706</v>
      </c>
      <c r="R1329">
        <f>_332_2018_07_18_outfile_posicao[[#This Row],[8686,881807]]-P1328</f>
        <v>357.02023268045423</v>
      </c>
      <c r="S1329">
        <f>(_332_2018_07_18_outfile_posicao[[#This Row],[hora bus]]-I1328)*86000</f>
        <v>44.791666499804705</v>
      </c>
      <c r="T1329">
        <f>_332_2018_07_18_outfile_posicao[[#This Row],[desloc]]/_332_2018_07_18_outfile_posicao[[#This Row],[seconds]]</f>
        <v>7.9706842941869747</v>
      </c>
      <c r="U1329">
        <f>_332_2018_07_18_outfile_posicao[[#This Row],[spd m/s]]*3.6</f>
        <v>28.694463459073109</v>
      </c>
      <c r="V1329" s="2"/>
      <c r="W1329" s="2">
        <f>IF(_332_2018_07_18_outfile_posicao[[#This Row],[cod bus]]=F1328,0,1)</f>
        <v>0</v>
      </c>
      <c r="X1329" s="2">
        <f>IF(_332_2018_07_18_outfile_posicao[[#This Row],[desloc]]&gt;=0,0,1)</f>
        <v>0</v>
      </c>
      <c r="Y1329" s="2">
        <f>IF(AND(_332_2018_07_18_outfile_posicao[[#This Row],[spd m/s]]&lt;1,_332_2018_07_18_outfile_posicao[[#This Row],[spd m/s]]&lt;&gt;0),1,0)</f>
        <v>0</v>
      </c>
      <c r="Z1329" s="2">
        <f>IF(Z1328=0.5,IF(P1329&gt;=P1330,0.5,1),IF(_332_2018_07_18_outfile_posicao[[#This Row],[desloc]]&lt;-1000,IF(P1329&gt;=P1330,IF(AND(Z1328=0.5,P1329=P1330),0,IF(P1329&lt;700,0.5,0)),1),IF(AND(X1329&gt;0,X1328&gt;0,_332_2018_07_18_outfile_posicao[[#This Row],[8686,881807]]&lt;500,_332_2018_07_18_outfile_posicao[[#This Row],[desloc]]&gt;0),IF(_332_2018_07_18_outfile_posicao[[#This Row],[8686,881807]]&lt;500,1,0),0)))</f>
        <v>0</v>
      </c>
      <c r="AA1329" s="2">
        <f t="shared" si="20"/>
        <v>8544.8116110658502</v>
      </c>
      <c r="AB1329" s="2">
        <f>IF(_332_2018_07_18_outfile_posicao[[#This Row],[inicio]]=1,0,IF(AB1328&gt;0,0.5,IF(_332_2018_07_18_outfile_posicao[[#This Row],[max dist]]=_332_2018_07_18_outfile_posicao[[#This Row],[8686,881807]],1,0)))</f>
        <v>0</v>
      </c>
      <c r="AC1329" s="2">
        <f>IF(_332_2018_07_18_outfile_posicao[[#This Row],[fim]]=0,AC1330+1,0)</f>
        <v>18</v>
      </c>
      <c r="AD1329" s="2"/>
      <c r="AE1329" s="2"/>
      <c r="AF1329" s="2"/>
      <c r="AG1329" s="2"/>
      <c r="AH1329" s="2"/>
      <c r="AI1329" s="2"/>
    </row>
    <row r="1330" spans="1:35" x14ac:dyDescent="0.25">
      <c r="A1330">
        <v>2031</v>
      </c>
      <c r="B1330">
        <v>1</v>
      </c>
      <c r="C1330" s="2" t="s">
        <v>4369</v>
      </c>
      <c r="D1330">
        <v>332</v>
      </c>
      <c r="E1330" s="2" t="s">
        <v>5749</v>
      </c>
      <c r="F1330" s="2" t="s">
        <v>4931</v>
      </c>
      <c r="G1330" s="2">
        <v>1329</v>
      </c>
      <c r="H1330" t="b">
        <v>1</v>
      </c>
      <c r="I1330" s="3">
        <v>43299.747106481482</v>
      </c>
      <c r="J1330" s="2">
        <v>2206</v>
      </c>
      <c r="K1330" s="2">
        <v>-23.60501275</v>
      </c>
      <c r="L1330" s="2">
        <v>-46.614465250000002</v>
      </c>
      <c r="M1330" s="2">
        <f>IF(AND(_332_2018_07_18_outfile_posicao[[#This Row],[hora bus]]=I1329,_332_2018_07_18_outfile_posicao[[#This Row],[lat bus]]=K1329,_332_2018_07_18_outfile_posicao[[#This Row],[lon bus]]=L1329),1,0)</f>
        <v>0</v>
      </c>
      <c r="N1330">
        <v>139</v>
      </c>
      <c r="O1330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0.52740953704742621</v>
      </c>
      <c r="P1330">
        <f>VLOOKUP(_332_2018_07_18_outfile_posicao[[#This Row],[shape]],shape!A:D,4,0)+VLOOKUP(_332_2018_07_18_outfile_posicao[[#This Row],[shape]]+1,shape!A:E,5,0)*_332_2018_07_18_outfile_posicao[[#This Row],[% avanc]]</f>
        <v>4677.8268281775345</v>
      </c>
      <c r="Q1330" s="4">
        <f>_332_2018_07_18_outfile_posicao[[#This Row],[8686,881807]]/_332_2018_07_18_outfile_posicao[[#Headers],[8686,881807]]</f>
        <v>0.53849320528432676</v>
      </c>
      <c r="R1330">
        <f>_332_2018_07_18_outfile_posicao[[#This Row],[8686,881807]]-P1329</f>
        <v>566.97545143670413</v>
      </c>
      <c r="S1330">
        <f>(_332_2018_07_18_outfile_posicao[[#This Row],[hora bus]]-I1329)*86000</f>
        <v>102.52314833633136</v>
      </c>
      <c r="T1330">
        <f>_332_2018_07_18_outfile_posicao[[#This Row],[desloc]]/_332_2018_07_18_outfile_posicao[[#This Row],[seconds]]</f>
        <v>5.5302188884867061</v>
      </c>
      <c r="U1330">
        <f>_332_2018_07_18_outfile_posicao[[#This Row],[spd m/s]]*3.6</f>
        <v>19.908787998552143</v>
      </c>
      <c r="V1330" s="2"/>
      <c r="W1330" s="2">
        <f>IF(_332_2018_07_18_outfile_posicao[[#This Row],[cod bus]]=F1329,0,1)</f>
        <v>0</v>
      </c>
      <c r="X1330" s="2">
        <f>IF(_332_2018_07_18_outfile_posicao[[#This Row],[desloc]]&gt;=0,0,1)</f>
        <v>0</v>
      </c>
      <c r="Y1330" s="2">
        <f>IF(AND(_332_2018_07_18_outfile_posicao[[#This Row],[spd m/s]]&lt;1,_332_2018_07_18_outfile_posicao[[#This Row],[spd m/s]]&lt;&gt;0),1,0)</f>
        <v>0</v>
      </c>
      <c r="Z1330" s="2">
        <f>IF(Z1329=0.5,IF(P1330&gt;=P1331,0.5,1),IF(_332_2018_07_18_outfile_posicao[[#This Row],[desloc]]&lt;-1000,IF(P1330&gt;=P1331,IF(AND(Z1329=0.5,P1330=P1331),0,IF(P1330&lt;700,0.5,0)),1),IF(AND(X1330&gt;0,X1329&gt;0,_332_2018_07_18_outfile_posicao[[#This Row],[8686,881807]]&lt;500,_332_2018_07_18_outfile_posicao[[#This Row],[desloc]]&gt;0),IF(_332_2018_07_18_outfile_posicao[[#This Row],[8686,881807]]&lt;500,1,0),0)))</f>
        <v>0</v>
      </c>
      <c r="AA1330" s="2">
        <f t="shared" si="20"/>
        <v>8544.8116110658502</v>
      </c>
      <c r="AB1330" s="2">
        <f>IF(_332_2018_07_18_outfile_posicao[[#This Row],[inicio]]=1,0,IF(AB1329&gt;0,0.5,IF(_332_2018_07_18_outfile_posicao[[#This Row],[max dist]]=_332_2018_07_18_outfile_posicao[[#This Row],[8686,881807]],1,0)))</f>
        <v>0</v>
      </c>
      <c r="AC1330" s="2">
        <f>IF(_332_2018_07_18_outfile_posicao[[#This Row],[fim]]=0,AC1331+1,0)</f>
        <v>17</v>
      </c>
      <c r="AD1330" s="2"/>
      <c r="AE1330" s="2"/>
      <c r="AF1330" s="2"/>
      <c r="AG1330" s="2"/>
      <c r="AH1330" s="2"/>
      <c r="AI1330" s="2"/>
    </row>
    <row r="1331" spans="1:35" x14ac:dyDescent="0.25">
      <c r="A1331">
        <v>2033</v>
      </c>
      <c r="B1331">
        <v>1</v>
      </c>
      <c r="C1331" s="2" t="s">
        <v>4371</v>
      </c>
      <c r="D1331">
        <v>332</v>
      </c>
      <c r="E1331" s="2" t="s">
        <v>5750</v>
      </c>
      <c r="F1331" s="2" t="s">
        <v>4931</v>
      </c>
      <c r="G1331" s="2">
        <v>1330</v>
      </c>
      <c r="H1331" t="b">
        <v>1</v>
      </c>
      <c r="I1331" s="3">
        <v>43299.747627314813</v>
      </c>
      <c r="J1331" s="2">
        <v>2208</v>
      </c>
      <c r="K1331" s="2">
        <v>-23.602049999999998</v>
      </c>
      <c r="L1331" s="2">
        <v>-46.614955250000001</v>
      </c>
      <c r="M1331" s="2">
        <f>IF(AND(_332_2018_07_18_outfile_posicao[[#This Row],[hora bus]]=I1330,_332_2018_07_18_outfile_posicao[[#This Row],[lat bus]]=K1330,_332_2018_07_18_outfile_posicao[[#This Row],[lon bus]]=L1330),1,0)</f>
        <v>0</v>
      </c>
      <c r="N1331">
        <v>143</v>
      </c>
      <c r="O1331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0.74999998729803197</v>
      </c>
      <c r="P1331">
        <f>VLOOKUP(_332_2018_07_18_outfile_posicao[[#This Row],[shape]],shape!A:D,4,0)+VLOOKUP(_332_2018_07_18_outfile_posicao[[#This Row],[shape]]+1,shape!A:E,5,0)*_332_2018_07_18_outfile_posicao[[#This Row],[% avanc]]</f>
        <v>5011.4075122477552</v>
      </c>
      <c r="Q1331" s="4">
        <f>_332_2018_07_18_outfile_posicao[[#This Row],[8686,881807]]/_332_2018_07_18_outfile_posicao[[#Headers],[8686,881807]]</f>
        <v>0.57689371440618653</v>
      </c>
      <c r="R1331">
        <f>_332_2018_07_18_outfile_posicao[[#This Row],[8686,881807]]-P1330</f>
        <v>333.58068407022074</v>
      </c>
      <c r="S1331">
        <f>(_332_2018_07_18_outfile_posicao[[#This Row],[hora bus]]-I1330)*86000</f>
        <v>44.791666499804705</v>
      </c>
      <c r="T1331">
        <f>_332_2018_07_18_outfile_posicao[[#This Row],[desloc]]/_332_2018_07_18_outfile_posicao[[#This Row],[seconds]]</f>
        <v>7.4473827418695207</v>
      </c>
      <c r="U1331">
        <f>_332_2018_07_18_outfile_posicao[[#This Row],[spd m/s]]*3.6</f>
        <v>26.810577870730274</v>
      </c>
      <c r="V1331" s="2"/>
      <c r="W1331" s="2">
        <f>IF(_332_2018_07_18_outfile_posicao[[#This Row],[cod bus]]=F1330,0,1)</f>
        <v>0</v>
      </c>
      <c r="X1331" s="2">
        <f>IF(_332_2018_07_18_outfile_posicao[[#This Row],[desloc]]&gt;=0,0,1)</f>
        <v>0</v>
      </c>
      <c r="Y1331" s="2">
        <f>IF(AND(_332_2018_07_18_outfile_posicao[[#This Row],[spd m/s]]&lt;1,_332_2018_07_18_outfile_posicao[[#This Row],[spd m/s]]&lt;&gt;0),1,0)</f>
        <v>0</v>
      </c>
      <c r="Z1331" s="2">
        <f>IF(Z1330=0.5,IF(P1331&gt;=P1332,0.5,1),IF(_332_2018_07_18_outfile_posicao[[#This Row],[desloc]]&lt;-1000,IF(P1331&gt;=P1332,IF(AND(Z1330=0.5,P1331=P1332),0,IF(P1331&lt;700,0.5,0)),1),IF(AND(X1331&gt;0,X1330&gt;0,_332_2018_07_18_outfile_posicao[[#This Row],[8686,881807]]&lt;500,_332_2018_07_18_outfile_posicao[[#This Row],[desloc]]&gt;0),IF(_332_2018_07_18_outfile_posicao[[#This Row],[8686,881807]]&lt;500,1,0),0)))</f>
        <v>0</v>
      </c>
      <c r="AA1331" s="2">
        <f t="shared" si="20"/>
        <v>8544.8116110658502</v>
      </c>
      <c r="AB1331" s="2">
        <f>IF(_332_2018_07_18_outfile_posicao[[#This Row],[inicio]]=1,0,IF(AB1330&gt;0,0.5,IF(_332_2018_07_18_outfile_posicao[[#This Row],[max dist]]=_332_2018_07_18_outfile_posicao[[#This Row],[8686,881807]],1,0)))</f>
        <v>0</v>
      </c>
      <c r="AC1331" s="2">
        <f>IF(_332_2018_07_18_outfile_posicao[[#This Row],[fim]]=0,AC1332+1,0)</f>
        <v>16</v>
      </c>
      <c r="AD1331" s="2"/>
      <c r="AE1331" s="2"/>
      <c r="AF1331" s="2"/>
      <c r="AG1331" s="2"/>
      <c r="AH1331" s="2"/>
      <c r="AI1331" s="2"/>
    </row>
    <row r="1332" spans="1:35" x14ac:dyDescent="0.25">
      <c r="A1332">
        <v>2034</v>
      </c>
      <c r="B1332">
        <v>1</v>
      </c>
      <c r="C1332" s="2" t="s">
        <v>4372</v>
      </c>
      <c r="D1332">
        <v>332</v>
      </c>
      <c r="E1332" s="2" t="s">
        <v>5750</v>
      </c>
      <c r="F1332" s="2" t="s">
        <v>4931</v>
      </c>
      <c r="G1332" s="2">
        <v>1331</v>
      </c>
      <c r="H1332" t="b">
        <v>1</v>
      </c>
      <c r="I1332" s="3">
        <v>43299.748148148145</v>
      </c>
      <c r="J1332" s="2">
        <v>2210</v>
      </c>
      <c r="K1332" s="2">
        <v>-23.601306999999998</v>
      </c>
      <c r="L1332" s="2">
        <v>-46.6152035</v>
      </c>
      <c r="M1332" s="2">
        <f>IF(AND(_332_2018_07_18_outfile_posicao[[#This Row],[hora bus]]=I1331,_332_2018_07_18_outfile_posicao[[#This Row],[lat bus]]=K1331,_332_2018_07_18_outfile_posicao[[#This Row],[lon bus]]=L1331),1,0)</f>
        <v>0</v>
      </c>
      <c r="N1332">
        <v>146</v>
      </c>
      <c r="O1332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0.121600601164797</v>
      </c>
      <c r="P1332">
        <f>VLOOKUP(_332_2018_07_18_outfile_posicao[[#This Row],[shape]],shape!A:D,4,0)+VLOOKUP(_332_2018_07_18_outfile_posicao[[#This Row],[shape]]+1,shape!A:E,5,0)*_332_2018_07_18_outfile_posicao[[#This Row],[% avanc]]</f>
        <v>5098.1883864441079</v>
      </c>
      <c r="Q1332" s="4">
        <f>_332_2018_07_18_outfile_posicao[[#This Row],[8686,881807]]/_332_2018_07_18_outfile_posicao[[#Headers],[8686,881807]]</f>
        <v>0.58688359064997553</v>
      </c>
      <c r="R1332">
        <f>_332_2018_07_18_outfile_posicao[[#This Row],[8686,881807]]-P1331</f>
        <v>86.78087419635267</v>
      </c>
      <c r="S1332">
        <f>(_332_2018_07_18_outfile_posicao[[#This Row],[hora bus]]-I1331)*86000</f>
        <v>44.791666499804705</v>
      </c>
      <c r="T1332">
        <f>_332_2018_07_18_outfile_posicao[[#This Row],[desloc]]/_332_2018_07_18_outfile_posicao[[#This Row],[seconds]]</f>
        <v>1.9374334776477014</v>
      </c>
      <c r="U1332">
        <f>_332_2018_07_18_outfile_posicao[[#This Row],[spd m/s]]*3.6</f>
        <v>6.974760519531725</v>
      </c>
      <c r="V1332" s="2"/>
      <c r="W1332" s="2">
        <f>IF(_332_2018_07_18_outfile_posicao[[#This Row],[cod bus]]=F1331,0,1)</f>
        <v>0</v>
      </c>
      <c r="X1332" s="2">
        <f>IF(_332_2018_07_18_outfile_posicao[[#This Row],[desloc]]&gt;=0,0,1)</f>
        <v>0</v>
      </c>
      <c r="Y1332" s="2">
        <f>IF(AND(_332_2018_07_18_outfile_posicao[[#This Row],[spd m/s]]&lt;1,_332_2018_07_18_outfile_posicao[[#This Row],[spd m/s]]&lt;&gt;0),1,0)</f>
        <v>0</v>
      </c>
      <c r="Z1332" s="2">
        <f>IF(Z1331=0.5,IF(P1332&gt;=P1333,0.5,1),IF(_332_2018_07_18_outfile_posicao[[#This Row],[desloc]]&lt;-1000,IF(P1332&gt;=P1333,IF(AND(Z1331=0.5,P1332=P1333),0,IF(P1332&lt;700,0.5,0)),1),IF(AND(X1332&gt;0,X1331&gt;0,_332_2018_07_18_outfile_posicao[[#This Row],[8686,881807]]&lt;500,_332_2018_07_18_outfile_posicao[[#This Row],[desloc]]&gt;0),IF(_332_2018_07_18_outfile_posicao[[#This Row],[8686,881807]]&lt;500,1,0),0)))</f>
        <v>0</v>
      </c>
      <c r="AA1332" s="2">
        <f t="shared" si="20"/>
        <v>8544.8116110658502</v>
      </c>
      <c r="AB1332" s="2">
        <f>IF(_332_2018_07_18_outfile_posicao[[#This Row],[inicio]]=1,0,IF(AB1331&gt;0,0.5,IF(_332_2018_07_18_outfile_posicao[[#This Row],[max dist]]=_332_2018_07_18_outfile_posicao[[#This Row],[8686,881807]],1,0)))</f>
        <v>0</v>
      </c>
      <c r="AC1332" s="2">
        <f>IF(_332_2018_07_18_outfile_posicao[[#This Row],[fim]]=0,AC1333+1,0)</f>
        <v>15</v>
      </c>
      <c r="AD1332" s="2"/>
      <c r="AE1332" s="2"/>
      <c r="AF1332" s="2"/>
      <c r="AG1332" s="2"/>
      <c r="AH1332" s="2"/>
      <c r="AI1332" s="2"/>
    </row>
    <row r="1333" spans="1:35" x14ac:dyDescent="0.25">
      <c r="A1333">
        <v>2035</v>
      </c>
      <c r="B1333">
        <v>1</v>
      </c>
      <c r="C1333" s="2" t="s">
        <v>4373</v>
      </c>
      <c r="D1333">
        <v>332</v>
      </c>
      <c r="E1333" s="2" t="s">
        <v>5751</v>
      </c>
      <c r="F1333" s="2" t="s">
        <v>4931</v>
      </c>
      <c r="G1333" s="2">
        <v>1332</v>
      </c>
      <c r="H1333" t="b">
        <v>1</v>
      </c>
      <c r="I1333" s="3">
        <v>43299.74858796296</v>
      </c>
      <c r="J1333" s="2">
        <v>2212</v>
      </c>
      <c r="K1333" s="2">
        <v>-23.597569499999999</v>
      </c>
      <c r="L1333" s="2">
        <v>-46.615805250000001</v>
      </c>
      <c r="M1333" s="2">
        <f>IF(AND(_332_2018_07_18_outfile_posicao[[#This Row],[hora bus]]=I1332,_332_2018_07_18_outfile_posicao[[#This Row],[lat bus]]=K1332,_332_2018_07_18_outfile_posicao[[#This Row],[lon bus]]=L1332),1,0)</f>
        <v>0</v>
      </c>
      <c r="N1333">
        <v>163</v>
      </c>
      <c r="O1333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0.24999998514075478</v>
      </c>
      <c r="P1333">
        <f>VLOOKUP(_332_2018_07_18_outfile_posicao[[#This Row],[shape]],shape!A:D,4,0)+VLOOKUP(_332_2018_07_18_outfile_posicao[[#This Row],[shape]]+1,shape!A:E,5,0)*_332_2018_07_18_outfile_posicao[[#This Row],[% avanc]]</f>
        <v>5542.7922849842271</v>
      </c>
      <c r="Q1333" s="4">
        <f>_332_2018_07_18_outfile_posicao[[#This Row],[8686,881807]]/_332_2018_07_18_outfile_posicao[[#Headers],[8686,881807]]</f>
        <v>0.63806465980897475</v>
      </c>
      <c r="R1333">
        <f>_332_2018_07_18_outfile_posicao[[#This Row],[8686,881807]]-P1332</f>
        <v>444.60389854011919</v>
      </c>
      <c r="S1333">
        <f>(_332_2018_07_18_outfile_posicao[[#This Row],[hora bus]]-I1332)*86000</f>
        <v>37.824074155651033</v>
      </c>
      <c r="T1333">
        <f>_332_2018_07_18_outfile_posicao[[#This Row],[desloc]]/_332_2018_07_18_outfile_posicao[[#This Row],[seconds]]</f>
        <v>11.754521649638157</v>
      </c>
      <c r="U1333">
        <f>_332_2018_07_18_outfile_posicao[[#This Row],[spd m/s]]*3.6</f>
        <v>42.316277938697368</v>
      </c>
      <c r="V1333" s="2"/>
      <c r="W1333" s="2">
        <f>IF(_332_2018_07_18_outfile_posicao[[#This Row],[cod bus]]=F1332,0,1)</f>
        <v>0</v>
      </c>
      <c r="X1333" s="2">
        <f>IF(_332_2018_07_18_outfile_posicao[[#This Row],[desloc]]&gt;=0,0,1)</f>
        <v>0</v>
      </c>
      <c r="Y1333" s="2">
        <f>IF(AND(_332_2018_07_18_outfile_posicao[[#This Row],[spd m/s]]&lt;1,_332_2018_07_18_outfile_posicao[[#This Row],[spd m/s]]&lt;&gt;0),1,0)</f>
        <v>0</v>
      </c>
      <c r="Z1333" s="2">
        <f>IF(Z1332=0.5,IF(P1333&gt;=P1334,0.5,1),IF(_332_2018_07_18_outfile_posicao[[#This Row],[desloc]]&lt;-1000,IF(P1333&gt;=P1334,IF(AND(Z1332=0.5,P1333=P1334),0,IF(P1333&lt;700,0.5,0)),1),IF(AND(X1333&gt;0,X1332&gt;0,_332_2018_07_18_outfile_posicao[[#This Row],[8686,881807]]&lt;500,_332_2018_07_18_outfile_posicao[[#This Row],[desloc]]&gt;0),IF(_332_2018_07_18_outfile_posicao[[#This Row],[8686,881807]]&lt;500,1,0),0)))</f>
        <v>0</v>
      </c>
      <c r="AA1333" s="2">
        <f t="shared" si="20"/>
        <v>8544.8116110658502</v>
      </c>
      <c r="AB1333" s="2">
        <f>IF(_332_2018_07_18_outfile_posicao[[#This Row],[inicio]]=1,0,IF(AB1332&gt;0,0.5,IF(_332_2018_07_18_outfile_posicao[[#This Row],[max dist]]=_332_2018_07_18_outfile_posicao[[#This Row],[8686,881807]],1,0)))</f>
        <v>0</v>
      </c>
      <c r="AC1333" s="2">
        <f>IF(_332_2018_07_18_outfile_posicao[[#This Row],[fim]]=0,AC1334+1,0)</f>
        <v>14</v>
      </c>
      <c r="AD1333" s="2"/>
      <c r="AE1333" s="2"/>
      <c r="AF1333" s="2"/>
      <c r="AG1333" s="2"/>
      <c r="AH1333" s="2"/>
      <c r="AI1333" s="2"/>
    </row>
    <row r="1334" spans="1:35" x14ac:dyDescent="0.25">
      <c r="A1334">
        <v>2037</v>
      </c>
      <c r="B1334">
        <v>1</v>
      </c>
      <c r="C1334" s="2" t="s">
        <v>4375</v>
      </c>
      <c r="D1334">
        <v>332</v>
      </c>
      <c r="E1334" s="2" t="s">
        <v>5752</v>
      </c>
      <c r="F1334" s="2" t="s">
        <v>4931</v>
      </c>
      <c r="G1334" s="2">
        <v>1333</v>
      </c>
      <c r="H1334" t="b">
        <v>1</v>
      </c>
      <c r="I1334" s="3">
        <v>43299.749201388891</v>
      </c>
      <c r="J1334" s="2">
        <v>2214</v>
      </c>
      <c r="K1334" s="2">
        <v>-23.595261749999999</v>
      </c>
      <c r="L1334" s="2">
        <v>-46.618468</v>
      </c>
      <c r="M1334" s="2">
        <f>IF(AND(_332_2018_07_18_outfile_posicao[[#This Row],[hora bus]]=I1333,_332_2018_07_18_outfile_posicao[[#This Row],[lat bus]]=K1333,_332_2018_07_18_outfile_posicao[[#This Row],[lon bus]]=L1333),1,0)</f>
        <v>0</v>
      </c>
      <c r="N1334">
        <v>186</v>
      </c>
      <c r="O1334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0.24999982577030755</v>
      </c>
      <c r="P1334">
        <f>VLOOKUP(_332_2018_07_18_outfile_posicao[[#This Row],[shape]],shape!A:D,4,0)+VLOOKUP(_332_2018_07_18_outfile_posicao[[#This Row],[shape]]+1,shape!A:E,5,0)*_332_2018_07_18_outfile_posicao[[#This Row],[% avanc]]</f>
        <v>5966.5257791545882</v>
      </c>
      <c r="Q1334" s="4">
        <f>_332_2018_07_18_outfile_posicao[[#This Row],[8686,881807]]/_332_2018_07_18_outfile_posicao[[#Headers],[8686,881807]]</f>
        <v>0.68684320930286924</v>
      </c>
      <c r="R1334">
        <f>_332_2018_07_18_outfile_posicao[[#This Row],[8686,881807]]-P1333</f>
        <v>423.73349417036115</v>
      </c>
      <c r="S1334">
        <f>(_332_2018_07_18_outfile_posicao[[#This Row],[hora bus]]-I1333)*86000</f>
        <v>52.754630072740838</v>
      </c>
      <c r="T1334">
        <f>_332_2018_07_18_outfile_posicao[[#This Row],[desloc]]/_332_2018_07_18_outfile_posicao[[#This Row],[seconds]]</f>
        <v>8.0321574350174636</v>
      </c>
      <c r="U1334">
        <f>_332_2018_07_18_outfile_posicao[[#This Row],[spd m/s]]*3.6</f>
        <v>28.91576676606287</v>
      </c>
      <c r="V1334" s="2"/>
      <c r="W1334" s="2">
        <f>IF(_332_2018_07_18_outfile_posicao[[#This Row],[cod bus]]=F1333,0,1)</f>
        <v>0</v>
      </c>
      <c r="X1334" s="2">
        <f>IF(_332_2018_07_18_outfile_posicao[[#This Row],[desloc]]&gt;=0,0,1)</f>
        <v>0</v>
      </c>
      <c r="Y1334" s="2">
        <f>IF(AND(_332_2018_07_18_outfile_posicao[[#This Row],[spd m/s]]&lt;1,_332_2018_07_18_outfile_posicao[[#This Row],[spd m/s]]&lt;&gt;0),1,0)</f>
        <v>0</v>
      </c>
      <c r="Z1334" s="2">
        <f>IF(Z1333=0.5,IF(P1334&gt;=P1335,0.5,1),IF(_332_2018_07_18_outfile_posicao[[#This Row],[desloc]]&lt;-1000,IF(P1334&gt;=P1335,IF(AND(Z1333=0.5,P1334=P1335),0,IF(P1334&lt;700,0.5,0)),1),IF(AND(X1334&gt;0,X1333&gt;0,_332_2018_07_18_outfile_posicao[[#This Row],[8686,881807]]&lt;500,_332_2018_07_18_outfile_posicao[[#This Row],[desloc]]&gt;0),IF(_332_2018_07_18_outfile_posicao[[#This Row],[8686,881807]]&lt;500,1,0),0)))</f>
        <v>0</v>
      </c>
      <c r="AA1334" s="2">
        <f t="shared" si="20"/>
        <v>8544.8116110658502</v>
      </c>
      <c r="AB1334" s="2">
        <f>IF(_332_2018_07_18_outfile_posicao[[#This Row],[inicio]]=1,0,IF(AB1333&gt;0,0.5,IF(_332_2018_07_18_outfile_posicao[[#This Row],[max dist]]=_332_2018_07_18_outfile_posicao[[#This Row],[8686,881807]],1,0)))</f>
        <v>0</v>
      </c>
      <c r="AC1334" s="2">
        <f>IF(_332_2018_07_18_outfile_posicao[[#This Row],[fim]]=0,AC1335+1,0)</f>
        <v>13</v>
      </c>
      <c r="AD1334" s="2"/>
      <c r="AE1334" s="2"/>
      <c r="AF1334" s="2"/>
      <c r="AG1334" s="2"/>
      <c r="AH1334" s="2"/>
      <c r="AI1334" s="2"/>
    </row>
    <row r="1335" spans="1:35" x14ac:dyDescent="0.25">
      <c r="A1335">
        <v>2039</v>
      </c>
      <c r="B1335">
        <v>1</v>
      </c>
      <c r="C1335" s="2" t="s">
        <v>4377</v>
      </c>
      <c r="D1335">
        <v>332</v>
      </c>
      <c r="E1335" s="2" t="s">
        <v>5753</v>
      </c>
      <c r="F1335" s="2" t="s">
        <v>4931</v>
      </c>
      <c r="G1335" s="2">
        <v>1334</v>
      </c>
      <c r="H1335" t="b">
        <v>1</v>
      </c>
      <c r="I1335" s="3">
        <v>43299.749722222223</v>
      </c>
      <c r="J1335" s="2">
        <v>2216</v>
      </c>
      <c r="K1335" s="2">
        <v>-23.595069250000002</v>
      </c>
      <c r="L1335" s="2">
        <v>-46.618744</v>
      </c>
      <c r="M1335" s="2">
        <f>IF(AND(_332_2018_07_18_outfile_posicao[[#This Row],[hora bus]]=I1334,_332_2018_07_18_outfile_posicao[[#This Row],[lat bus]]=K1334,_332_2018_07_18_outfile_posicao[[#This Row],[lon bus]]=L1334),1,0)</f>
        <v>0</v>
      </c>
      <c r="N1335">
        <v>186</v>
      </c>
      <c r="O1335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0.74999982576712121</v>
      </c>
      <c r="P1335">
        <f>VLOOKUP(_332_2018_07_18_outfile_posicao[[#This Row],[shape]],shape!A:D,4,0)+VLOOKUP(_332_2018_07_18_outfile_posicao[[#This Row],[shape]]+1,shape!A:E,5,0)*_332_2018_07_18_outfile_posicao[[#This Row],[% avanc]]</f>
        <v>6001.9084873137317</v>
      </c>
      <c r="Q1335" s="4">
        <f>_332_2018_07_18_outfile_posicao[[#This Row],[8686,881807]]/_332_2018_07_18_outfile_posicao[[#Headers],[8686,881807]]</f>
        <v>0.69091632885776311</v>
      </c>
      <c r="R1335">
        <f>_332_2018_07_18_outfile_posicao[[#This Row],[8686,881807]]-P1334</f>
        <v>35.382708159143476</v>
      </c>
      <c r="S1335">
        <f>(_332_2018_07_18_outfile_posicao[[#This Row],[hora bus]]-I1334)*86000</f>
        <v>44.791666499804705</v>
      </c>
      <c r="T1335">
        <f>_332_2018_07_18_outfile_posicao[[#This Row],[desloc]]/_332_2018_07_18_outfile_posicao[[#This Row],[seconds]]</f>
        <v>0.7899395339375852</v>
      </c>
      <c r="U1335">
        <f>_332_2018_07_18_outfile_posicao[[#This Row],[spd m/s]]*3.6</f>
        <v>2.8437823221753069</v>
      </c>
      <c r="V1335" s="2"/>
      <c r="W1335" s="2">
        <f>IF(_332_2018_07_18_outfile_posicao[[#This Row],[cod bus]]=F1334,0,1)</f>
        <v>0</v>
      </c>
      <c r="X1335" s="2">
        <f>IF(_332_2018_07_18_outfile_posicao[[#This Row],[desloc]]&gt;=0,0,1)</f>
        <v>0</v>
      </c>
      <c r="Y1335" s="2">
        <f>IF(AND(_332_2018_07_18_outfile_posicao[[#This Row],[spd m/s]]&lt;1,_332_2018_07_18_outfile_posicao[[#This Row],[spd m/s]]&lt;&gt;0),1,0)</f>
        <v>1</v>
      </c>
      <c r="Z1335" s="2">
        <f>IF(Z1334=0.5,IF(P1335&gt;=P1336,0.5,1),IF(_332_2018_07_18_outfile_posicao[[#This Row],[desloc]]&lt;-1000,IF(P1335&gt;=P1336,IF(AND(Z1334=0.5,P1335=P1336),0,IF(P1335&lt;700,0.5,0)),1),IF(AND(X1335&gt;0,X1334&gt;0,_332_2018_07_18_outfile_posicao[[#This Row],[8686,881807]]&lt;500,_332_2018_07_18_outfile_posicao[[#This Row],[desloc]]&gt;0),IF(_332_2018_07_18_outfile_posicao[[#This Row],[8686,881807]]&lt;500,1,0),0)))</f>
        <v>0</v>
      </c>
      <c r="AA1335" s="2">
        <f t="shared" si="20"/>
        <v>8544.8116110658502</v>
      </c>
      <c r="AB1335" s="2">
        <f>IF(_332_2018_07_18_outfile_posicao[[#This Row],[inicio]]=1,0,IF(AB1334&gt;0,0.5,IF(_332_2018_07_18_outfile_posicao[[#This Row],[max dist]]=_332_2018_07_18_outfile_posicao[[#This Row],[8686,881807]],1,0)))</f>
        <v>0</v>
      </c>
      <c r="AC1335" s="2">
        <f>IF(_332_2018_07_18_outfile_posicao[[#This Row],[fim]]=0,AC1336+1,0)</f>
        <v>12</v>
      </c>
      <c r="AD1335" s="2"/>
      <c r="AE1335" s="2"/>
      <c r="AF1335" s="2"/>
      <c r="AG1335" s="2"/>
      <c r="AH1335" s="2"/>
      <c r="AI1335" s="2"/>
    </row>
    <row r="1336" spans="1:35" x14ac:dyDescent="0.25">
      <c r="A1336">
        <v>2040</v>
      </c>
      <c r="B1336">
        <v>1</v>
      </c>
      <c r="C1336" s="2" t="s">
        <v>4378</v>
      </c>
      <c r="D1336">
        <v>332</v>
      </c>
      <c r="E1336" s="2" t="s">
        <v>5753</v>
      </c>
      <c r="F1336" s="2" t="s">
        <v>4931</v>
      </c>
      <c r="G1336" s="2">
        <v>1335</v>
      </c>
      <c r="H1336" t="b">
        <v>1</v>
      </c>
      <c r="I1336" s="3">
        <v>43299.750243055554</v>
      </c>
      <c r="J1336" s="2">
        <v>2218</v>
      </c>
      <c r="K1336" s="2">
        <v>-23.594355</v>
      </c>
      <c r="L1336" s="2">
        <v>-46.619656499999998</v>
      </c>
      <c r="M1336" s="2">
        <f>IF(AND(_332_2018_07_18_outfile_posicao[[#This Row],[hora bus]]=I1335,_332_2018_07_18_outfile_posicao[[#This Row],[lat bus]]=K1335,_332_2018_07_18_outfile_posicao[[#This Row],[lon bus]]=L1335),1,0)</f>
        <v>0</v>
      </c>
      <c r="N1336">
        <v>188</v>
      </c>
      <c r="O1336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0.64896270594264638</v>
      </c>
      <c r="P1336">
        <f>VLOOKUP(_332_2018_07_18_outfile_posicao[[#This Row],[shape]],shape!A:D,4,0)+VLOOKUP(_332_2018_07_18_outfile_posicao[[#This Row],[shape]]+1,shape!A:E,5,0)*_332_2018_07_18_outfile_posicao[[#This Row],[% avanc]]</f>
        <v>6124.3628547993976</v>
      </c>
      <c r="Q1336" s="4">
        <f>_332_2018_07_18_outfile_posicao[[#This Row],[8686,881807]]/_332_2018_07_18_outfile_posicao[[#Headers],[8686,881807]]</f>
        <v>0.70501279870808287</v>
      </c>
      <c r="R1336">
        <f>_332_2018_07_18_outfile_posicao[[#This Row],[8686,881807]]-P1335</f>
        <v>122.4543674856659</v>
      </c>
      <c r="S1336">
        <f>(_332_2018_07_18_outfile_posicao[[#This Row],[hora bus]]-I1335)*86000</f>
        <v>44.791666499804705</v>
      </c>
      <c r="T1336">
        <f>_332_2018_07_18_outfile_posicao[[#This Row],[desloc]]/_332_2018_07_18_outfile_posicao[[#This Row],[seconds]]</f>
        <v>2.7338649587016328</v>
      </c>
      <c r="U1336">
        <f>_332_2018_07_18_outfile_posicao[[#This Row],[spd m/s]]*3.6</f>
        <v>9.841913851325879</v>
      </c>
      <c r="V1336" s="2"/>
      <c r="W1336" s="2">
        <f>IF(_332_2018_07_18_outfile_posicao[[#This Row],[cod bus]]=F1335,0,1)</f>
        <v>0</v>
      </c>
      <c r="X1336" s="2">
        <f>IF(_332_2018_07_18_outfile_posicao[[#This Row],[desloc]]&gt;=0,0,1)</f>
        <v>0</v>
      </c>
      <c r="Y1336" s="2">
        <f>IF(AND(_332_2018_07_18_outfile_posicao[[#This Row],[spd m/s]]&lt;1,_332_2018_07_18_outfile_posicao[[#This Row],[spd m/s]]&lt;&gt;0),1,0)</f>
        <v>0</v>
      </c>
      <c r="Z1336" s="2">
        <f>IF(Z1335=0.5,IF(P1336&gt;=P1337,0.5,1),IF(_332_2018_07_18_outfile_posicao[[#This Row],[desloc]]&lt;-1000,IF(P1336&gt;=P1337,IF(AND(Z1335=0.5,P1336=P1337),0,IF(P1336&lt;700,0.5,0)),1),IF(AND(X1336&gt;0,X1335&gt;0,_332_2018_07_18_outfile_posicao[[#This Row],[8686,881807]]&lt;500,_332_2018_07_18_outfile_posicao[[#This Row],[desloc]]&gt;0),IF(_332_2018_07_18_outfile_posicao[[#This Row],[8686,881807]]&lt;500,1,0),0)))</f>
        <v>0</v>
      </c>
      <c r="AA1336" s="2">
        <f t="shared" si="20"/>
        <v>8544.8116110658502</v>
      </c>
      <c r="AB1336" s="2">
        <f>IF(_332_2018_07_18_outfile_posicao[[#This Row],[inicio]]=1,0,IF(AB1335&gt;0,0.5,IF(_332_2018_07_18_outfile_posicao[[#This Row],[max dist]]=_332_2018_07_18_outfile_posicao[[#This Row],[8686,881807]],1,0)))</f>
        <v>0</v>
      </c>
      <c r="AC1336" s="2">
        <f>IF(_332_2018_07_18_outfile_posicao[[#This Row],[fim]]=0,AC1337+1,0)</f>
        <v>11</v>
      </c>
      <c r="AD1336" s="2"/>
      <c r="AE1336" s="2"/>
      <c r="AF1336" s="2"/>
      <c r="AG1336" s="2"/>
      <c r="AH1336" s="2"/>
      <c r="AI1336" s="2"/>
    </row>
    <row r="1337" spans="1:35" x14ac:dyDescent="0.25">
      <c r="A1337">
        <v>2042</v>
      </c>
      <c r="B1337">
        <v>1</v>
      </c>
      <c r="C1337" s="2" t="s">
        <v>4380</v>
      </c>
      <c r="D1337">
        <v>332</v>
      </c>
      <c r="E1337" s="2" t="s">
        <v>5754</v>
      </c>
      <c r="F1337" s="2" t="s">
        <v>4931</v>
      </c>
      <c r="G1337" s="2">
        <v>1336</v>
      </c>
      <c r="H1337" t="b">
        <v>1</v>
      </c>
      <c r="I1337" s="3">
        <v>43299.750763888886</v>
      </c>
      <c r="J1337" s="2">
        <v>2220</v>
      </c>
      <c r="K1337" s="2">
        <v>-23.593262750000001</v>
      </c>
      <c r="L1337" s="2">
        <v>-46.619892749999998</v>
      </c>
      <c r="M1337" s="2">
        <f>IF(AND(_332_2018_07_18_outfile_posicao[[#This Row],[hora bus]]=I1336,_332_2018_07_18_outfile_posicao[[#This Row],[lat bus]]=K1336,_332_2018_07_18_outfile_posicao[[#This Row],[lon bus]]=L1336),1,0)</f>
        <v>0</v>
      </c>
      <c r="N1337">
        <v>194</v>
      </c>
      <c r="O1337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0.74999998852161731</v>
      </c>
      <c r="P1337">
        <f>VLOOKUP(_332_2018_07_18_outfile_posicao[[#This Row],[shape]],shape!A:D,4,0)+VLOOKUP(_332_2018_07_18_outfile_posicao[[#This Row],[shape]]+1,shape!A:E,5,0)*_332_2018_07_18_outfile_posicao[[#This Row],[% avanc]]</f>
        <v>6257.4991190336286</v>
      </c>
      <c r="Q1337" s="4">
        <f>_332_2018_07_18_outfile_posicao[[#This Row],[8686,881807]]/_332_2018_07_18_outfile_posicao[[#Headers],[8686,881807]]</f>
        <v>0.7203389269083017</v>
      </c>
      <c r="R1337">
        <f>_332_2018_07_18_outfile_posicao[[#This Row],[8686,881807]]-P1336</f>
        <v>133.13626423423102</v>
      </c>
      <c r="S1337">
        <f>(_332_2018_07_18_outfile_posicao[[#This Row],[hora bus]]-I1336)*86000</f>
        <v>44.791666499804705</v>
      </c>
      <c r="T1337">
        <f>_332_2018_07_18_outfile_posicao[[#This Row],[desloc]]/_332_2018_07_18_outfile_posicao[[#This Row],[seconds]]</f>
        <v>2.9723445149068413</v>
      </c>
      <c r="U1337">
        <f>_332_2018_07_18_outfile_posicao[[#This Row],[spd m/s]]*3.6</f>
        <v>10.700440253664629</v>
      </c>
      <c r="V1337" s="2"/>
      <c r="W1337" s="2">
        <f>IF(_332_2018_07_18_outfile_posicao[[#This Row],[cod bus]]=F1336,0,1)</f>
        <v>0</v>
      </c>
      <c r="X1337" s="2">
        <f>IF(_332_2018_07_18_outfile_posicao[[#This Row],[desloc]]&gt;=0,0,1)</f>
        <v>0</v>
      </c>
      <c r="Y1337" s="2">
        <f>IF(AND(_332_2018_07_18_outfile_posicao[[#This Row],[spd m/s]]&lt;1,_332_2018_07_18_outfile_posicao[[#This Row],[spd m/s]]&lt;&gt;0),1,0)</f>
        <v>0</v>
      </c>
      <c r="Z1337" s="2">
        <f>IF(Z1336=0.5,IF(P1337&gt;=P1338,0.5,1),IF(_332_2018_07_18_outfile_posicao[[#This Row],[desloc]]&lt;-1000,IF(P1337&gt;=P1338,IF(AND(Z1336=0.5,P1337=P1338),0,IF(P1337&lt;700,0.5,0)),1),IF(AND(X1337&gt;0,X1336&gt;0,_332_2018_07_18_outfile_posicao[[#This Row],[8686,881807]]&lt;500,_332_2018_07_18_outfile_posicao[[#This Row],[desloc]]&gt;0),IF(_332_2018_07_18_outfile_posicao[[#This Row],[8686,881807]]&lt;500,1,0),0)))</f>
        <v>0</v>
      </c>
      <c r="AA1337" s="2">
        <f t="shared" si="20"/>
        <v>8544.8116110658502</v>
      </c>
      <c r="AB1337" s="2">
        <f>IF(_332_2018_07_18_outfile_posicao[[#This Row],[inicio]]=1,0,IF(AB1336&gt;0,0.5,IF(_332_2018_07_18_outfile_posicao[[#This Row],[max dist]]=_332_2018_07_18_outfile_posicao[[#This Row],[8686,881807]],1,0)))</f>
        <v>0</v>
      </c>
      <c r="AC1337" s="2">
        <f>IF(_332_2018_07_18_outfile_posicao[[#This Row],[fim]]=0,AC1338+1,0)</f>
        <v>10</v>
      </c>
      <c r="AD1337" s="2"/>
      <c r="AE1337" s="2"/>
      <c r="AF1337" s="2"/>
      <c r="AG1337" s="2"/>
      <c r="AH1337" s="2"/>
      <c r="AI1337" s="2"/>
    </row>
    <row r="1338" spans="1:35" x14ac:dyDescent="0.25">
      <c r="A1338">
        <v>2043</v>
      </c>
      <c r="B1338">
        <v>1</v>
      </c>
      <c r="C1338" s="2" t="s">
        <v>4381</v>
      </c>
      <c r="D1338">
        <v>332</v>
      </c>
      <c r="E1338" s="2" t="s">
        <v>5755</v>
      </c>
      <c r="F1338" s="2" t="s">
        <v>4931</v>
      </c>
      <c r="G1338" s="2">
        <v>1337</v>
      </c>
      <c r="H1338" t="b">
        <v>1</v>
      </c>
      <c r="I1338" s="3">
        <v>43299.751284722224</v>
      </c>
      <c r="J1338" s="2">
        <v>2222</v>
      </c>
      <c r="K1338" s="2">
        <v>-23.592666999999999</v>
      </c>
      <c r="L1338" s="2">
        <v>-46.620711999999997</v>
      </c>
      <c r="M1338" s="2">
        <f>IF(AND(_332_2018_07_18_outfile_posicao[[#This Row],[hora bus]]=I1337,_332_2018_07_18_outfile_posicao[[#This Row],[lat bus]]=K1337,_332_2018_07_18_outfile_posicao[[#This Row],[lon bus]]=L1337),1,0)</f>
        <v>0</v>
      </c>
      <c r="N1338">
        <v>202</v>
      </c>
      <c r="O1338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0.50000007900690857</v>
      </c>
      <c r="P1338">
        <f>VLOOKUP(_332_2018_07_18_outfile_posicao[[#This Row],[shape]],shape!A:D,4,0)+VLOOKUP(_332_2018_07_18_outfile_posicao[[#This Row],[shape]]+1,shape!A:E,5,0)*_332_2018_07_18_outfile_posicao[[#This Row],[% avanc]]</f>
        <v>6415.4481655887575</v>
      </c>
      <c r="Q1338" s="4">
        <f>_332_2018_07_18_outfile_posicao[[#This Row],[8686,881807]]/_332_2018_07_18_outfile_posicao[[#Headers],[8686,881807]]</f>
        <v>0.73852140596860749</v>
      </c>
      <c r="R1338">
        <f>_332_2018_07_18_outfile_posicao[[#This Row],[8686,881807]]-P1337</f>
        <v>157.94904655512892</v>
      </c>
      <c r="S1338">
        <f>(_332_2018_07_18_outfile_posicao[[#This Row],[hora bus]]-I1337)*86000</f>
        <v>44.79166712553706</v>
      </c>
      <c r="T1338">
        <f>_332_2018_07_18_outfile_posicao[[#This Row],[desloc]]/_332_2018_07_18_outfile_posicao[[#This Row],[seconds]]</f>
        <v>3.5263042590588789</v>
      </c>
      <c r="U1338">
        <f>_332_2018_07_18_outfile_posicao[[#This Row],[spd m/s]]*3.6</f>
        <v>12.694695332611964</v>
      </c>
      <c r="V1338" s="2"/>
      <c r="W1338" s="2">
        <f>IF(_332_2018_07_18_outfile_posicao[[#This Row],[cod bus]]=F1337,0,1)</f>
        <v>0</v>
      </c>
      <c r="X1338" s="2">
        <f>IF(_332_2018_07_18_outfile_posicao[[#This Row],[desloc]]&gt;=0,0,1)</f>
        <v>0</v>
      </c>
      <c r="Y1338" s="2">
        <f>IF(AND(_332_2018_07_18_outfile_posicao[[#This Row],[spd m/s]]&lt;1,_332_2018_07_18_outfile_posicao[[#This Row],[spd m/s]]&lt;&gt;0),1,0)</f>
        <v>0</v>
      </c>
      <c r="Z1338" s="2">
        <f>IF(Z1337=0.5,IF(P1338&gt;=P1339,0.5,1),IF(_332_2018_07_18_outfile_posicao[[#This Row],[desloc]]&lt;-1000,IF(P1338&gt;=P1339,IF(AND(Z1337=0.5,P1338=P1339),0,IF(P1338&lt;700,0.5,0)),1),IF(AND(X1338&gt;0,X1337&gt;0,_332_2018_07_18_outfile_posicao[[#This Row],[8686,881807]]&lt;500,_332_2018_07_18_outfile_posicao[[#This Row],[desloc]]&gt;0),IF(_332_2018_07_18_outfile_posicao[[#This Row],[8686,881807]]&lt;500,1,0),0)))</f>
        <v>0</v>
      </c>
      <c r="AA1338" s="2">
        <f t="shared" si="20"/>
        <v>8544.8116110658502</v>
      </c>
      <c r="AB1338" s="2">
        <f>IF(_332_2018_07_18_outfile_posicao[[#This Row],[inicio]]=1,0,IF(AB1337&gt;0,0.5,IF(_332_2018_07_18_outfile_posicao[[#This Row],[max dist]]=_332_2018_07_18_outfile_posicao[[#This Row],[8686,881807]],1,0)))</f>
        <v>0</v>
      </c>
      <c r="AC1338" s="2">
        <f>IF(_332_2018_07_18_outfile_posicao[[#This Row],[fim]]=0,AC1339+1,0)</f>
        <v>9</v>
      </c>
      <c r="AD1338" s="2"/>
      <c r="AE1338" s="2"/>
      <c r="AF1338" s="2"/>
      <c r="AG1338" s="2"/>
      <c r="AH1338" s="2"/>
      <c r="AI1338" s="2"/>
    </row>
    <row r="1339" spans="1:35" x14ac:dyDescent="0.25">
      <c r="A1339">
        <v>2045</v>
      </c>
      <c r="B1339">
        <v>1</v>
      </c>
      <c r="C1339" s="2" t="s">
        <v>4383</v>
      </c>
      <c r="D1339">
        <v>332</v>
      </c>
      <c r="E1339" s="2" t="s">
        <v>5756</v>
      </c>
      <c r="F1339" s="2" t="s">
        <v>4931</v>
      </c>
      <c r="G1339" s="2">
        <v>1338</v>
      </c>
      <c r="H1339" t="b">
        <v>1</v>
      </c>
      <c r="I1339" s="3">
        <v>43299.751805555556</v>
      </c>
      <c r="J1339" s="2">
        <v>2224</v>
      </c>
      <c r="K1339" s="2">
        <v>-23.593752250000001</v>
      </c>
      <c r="L1339" s="2">
        <v>-46.622526749999999</v>
      </c>
      <c r="M1339" s="2">
        <f>IF(AND(_332_2018_07_18_outfile_posicao[[#This Row],[hora bus]]=I1338,_332_2018_07_18_outfile_posicao[[#This Row],[lat bus]]=K1338,_332_2018_07_18_outfile_posicao[[#This Row],[lon bus]]=L1338),1,0)</f>
        <v>0</v>
      </c>
      <c r="N1339">
        <v>209</v>
      </c>
      <c r="O1339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0.75000011051384075</v>
      </c>
      <c r="P1339">
        <f>VLOOKUP(_332_2018_07_18_outfile_posicao[[#This Row],[shape]],shape!A:D,4,0)+VLOOKUP(_332_2018_07_18_outfile_posicao[[#This Row],[shape]]+1,shape!A:E,5,0)*_332_2018_07_18_outfile_posicao[[#This Row],[% avanc]]</f>
        <v>6645.0640136998054</v>
      </c>
      <c r="Q1339" s="4">
        <f>_332_2018_07_18_outfile_posicao[[#This Row],[8686,881807]]/_332_2018_07_18_outfile_posicao[[#Headers],[8686,881807]]</f>
        <v>0.76495388809654674</v>
      </c>
      <c r="R1339">
        <f>_332_2018_07_18_outfile_posicao[[#This Row],[8686,881807]]-P1338</f>
        <v>229.61584811104785</v>
      </c>
      <c r="S1339">
        <f>(_332_2018_07_18_outfile_posicao[[#This Row],[hora bus]]-I1338)*86000</f>
        <v>44.791666499804705</v>
      </c>
      <c r="T1339">
        <f>_332_2018_07_18_outfile_posicao[[#This Row],[desloc]]/_332_2018_07_18_outfile_posicao[[#This Row],[seconds]]</f>
        <v>5.1263073257622374</v>
      </c>
      <c r="U1339">
        <f>_332_2018_07_18_outfile_posicao[[#This Row],[spd m/s]]*3.6</f>
        <v>18.454706372744056</v>
      </c>
      <c r="V1339" s="2"/>
      <c r="W1339" s="2">
        <f>IF(_332_2018_07_18_outfile_posicao[[#This Row],[cod bus]]=F1338,0,1)</f>
        <v>0</v>
      </c>
      <c r="X1339" s="2">
        <f>IF(_332_2018_07_18_outfile_posicao[[#This Row],[desloc]]&gt;=0,0,1)</f>
        <v>0</v>
      </c>
      <c r="Y1339" s="2">
        <f>IF(AND(_332_2018_07_18_outfile_posicao[[#This Row],[spd m/s]]&lt;1,_332_2018_07_18_outfile_posicao[[#This Row],[spd m/s]]&lt;&gt;0),1,0)</f>
        <v>0</v>
      </c>
      <c r="Z1339" s="2">
        <f>IF(Z1338=0.5,IF(P1339&gt;=P1340,0.5,1),IF(_332_2018_07_18_outfile_posicao[[#This Row],[desloc]]&lt;-1000,IF(P1339&gt;=P1340,IF(AND(Z1338=0.5,P1339=P1340),0,IF(P1339&lt;700,0.5,0)),1),IF(AND(X1339&gt;0,X1338&gt;0,_332_2018_07_18_outfile_posicao[[#This Row],[8686,881807]]&lt;500,_332_2018_07_18_outfile_posicao[[#This Row],[desloc]]&gt;0),IF(_332_2018_07_18_outfile_posicao[[#This Row],[8686,881807]]&lt;500,1,0),0)))</f>
        <v>0</v>
      </c>
      <c r="AA1339" s="2">
        <f t="shared" si="20"/>
        <v>8544.8116110658502</v>
      </c>
      <c r="AB1339" s="2">
        <f>IF(_332_2018_07_18_outfile_posicao[[#This Row],[inicio]]=1,0,IF(AB1338&gt;0,0.5,IF(_332_2018_07_18_outfile_posicao[[#This Row],[max dist]]=_332_2018_07_18_outfile_posicao[[#This Row],[8686,881807]],1,0)))</f>
        <v>0</v>
      </c>
      <c r="AC1339" s="2">
        <f>IF(_332_2018_07_18_outfile_posicao[[#This Row],[fim]]=0,AC1340+1,0)</f>
        <v>8</v>
      </c>
      <c r="AD1339" s="2"/>
      <c r="AE1339" s="2"/>
      <c r="AF1339" s="2"/>
      <c r="AG1339" s="2"/>
      <c r="AH1339" s="2"/>
      <c r="AI1339" s="2"/>
    </row>
    <row r="1340" spans="1:35" x14ac:dyDescent="0.25">
      <c r="A1340">
        <v>2049</v>
      </c>
      <c r="B1340">
        <v>1</v>
      </c>
      <c r="C1340" s="2" t="s">
        <v>4385</v>
      </c>
      <c r="D1340">
        <v>332</v>
      </c>
      <c r="E1340" s="2" t="s">
        <v>5758</v>
      </c>
      <c r="F1340" s="2" t="s">
        <v>4931</v>
      </c>
      <c r="G1340" s="2">
        <v>1339</v>
      </c>
      <c r="H1340" t="b">
        <v>1</v>
      </c>
      <c r="I1340" s="3">
        <v>43299.752326388887</v>
      </c>
      <c r="J1340" s="2">
        <v>2226</v>
      </c>
      <c r="K1340" s="2">
        <v>-23.594754250000001</v>
      </c>
      <c r="L1340" s="2">
        <v>-46.623449749999999</v>
      </c>
      <c r="M1340" s="2">
        <f>IF(AND(_332_2018_07_18_outfile_posicao[[#This Row],[hora bus]]=I1339,_332_2018_07_18_outfile_posicao[[#This Row],[lat bus]]=K1339,_332_2018_07_18_outfile_posicao[[#This Row],[lon bus]]=L1339),1,0)</f>
        <v>0</v>
      </c>
      <c r="N1340">
        <v>213</v>
      </c>
      <c r="O1340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0.75000014927202707</v>
      </c>
      <c r="P1340">
        <f>VLOOKUP(_332_2018_07_18_outfile_posicao[[#This Row],[shape]],shape!A:D,4,0)+VLOOKUP(_332_2018_07_18_outfile_posicao[[#This Row],[shape]]+1,shape!A:E,5,0)*_332_2018_07_18_outfile_posicao[[#This Row],[% avanc]]</f>
        <v>6791.0870724596161</v>
      </c>
      <c r="Q1340" s="4">
        <f>_332_2018_07_18_outfile_posicao[[#This Row],[8686,881807]]/_332_2018_07_18_outfile_posicao[[#Headers],[8686,881807]]</f>
        <v>0.78176349389113042</v>
      </c>
      <c r="R1340">
        <f>_332_2018_07_18_outfile_posicao[[#This Row],[8686,881807]]-P1339</f>
        <v>146.02305875981074</v>
      </c>
      <c r="S1340">
        <f>(_332_2018_07_18_outfile_posicao[[#This Row],[hora bus]]-I1339)*86000</f>
        <v>44.791666499804705</v>
      </c>
      <c r="T1340">
        <f>_332_2018_07_18_outfile_posicao[[#This Row],[desloc]]/_332_2018_07_18_outfile_posicao[[#This Row],[seconds]]</f>
        <v>3.2600496960845922</v>
      </c>
      <c r="U1340">
        <f>_332_2018_07_18_outfile_posicao[[#This Row],[spd m/s]]*3.6</f>
        <v>11.736178905904532</v>
      </c>
      <c r="V1340" s="2"/>
      <c r="W1340" s="2">
        <f>IF(_332_2018_07_18_outfile_posicao[[#This Row],[cod bus]]=F1339,0,1)</f>
        <v>0</v>
      </c>
      <c r="X1340" s="2">
        <f>IF(_332_2018_07_18_outfile_posicao[[#This Row],[desloc]]&gt;=0,0,1)</f>
        <v>0</v>
      </c>
      <c r="Y1340" s="2">
        <f>IF(AND(_332_2018_07_18_outfile_posicao[[#This Row],[spd m/s]]&lt;1,_332_2018_07_18_outfile_posicao[[#This Row],[spd m/s]]&lt;&gt;0),1,0)</f>
        <v>0</v>
      </c>
      <c r="Z1340" s="2">
        <f>IF(Z1339=0.5,IF(P1340&gt;=P1341,0.5,1),IF(_332_2018_07_18_outfile_posicao[[#This Row],[desloc]]&lt;-1000,IF(P1340&gt;=P1341,IF(AND(Z1339=0.5,P1340=P1341),0,IF(P1340&lt;700,0.5,0)),1),IF(AND(X1340&gt;0,X1339&gt;0,_332_2018_07_18_outfile_posicao[[#This Row],[8686,881807]]&lt;500,_332_2018_07_18_outfile_posicao[[#This Row],[desloc]]&gt;0),IF(_332_2018_07_18_outfile_posicao[[#This Row],[8686,881807]]&lt;500,1,0),0)))</f>
        <v>0</v>
      </c>
      <c r="AA1340" s="2">
        <f t="shared" si="20"/>
        <v>8544.8116110658502</v>
      </c>
      <c r="AB1340" s="2">
        <f>IF(_332_2018_07_18_outfile_posicao[[#This Row],[inicio]]=1,0,IF(AB1339&gt;0,0.5,IF(_332_2018_07_18_outfile_posicao[[#This Row],[max dist]]=_332_2018_07_18_outfile_posicao[[#This Row],[8686,881807]],1,0)))</f>
        <v>0</v>
      </c>
      <c r="AC1340" s="2">
        <f>IF(_332_2018_07_18_outfile_posicao[[#This Row],[fim]]=0,AC1341+1,0)</f>
        <v>7</v>
      </c>
      <c r="AD1340" s="2"/>
      <c r="AE1340" s="2"/>
      <c r="AF1340" s="2"/>
      <c r="AG1340" s="2"/>
      <c r="AH1340" s="2"/>
      <c r="AI1340" s="2"/>
    </row>
    <row r="1341" spans="1:35" x14ac:dyDescent="0.25">
      <c r="A1341">
        <v>2050</v>
      </c>
      <c r="B1341">
        <v>1</v>
      </c>
      <c r="C1341" s="2" t="s">
        <v>4386</v>
      </c>
      <c r="D1341">
        <v>332</v>
      </c>
      <c r="E1341" s="2" t="s">
        <v>5758</v>
      </c>
      <c r="F1341" s="2" t="s">
        <v>4931</v>
      </c>
      <c r="G1341" s="2">
        <v>1340</v>
      </c>
      <c r="H1341" t="b">
        <v>1</v>
      </c>
      <c r="I1341" s="3">
        <v>43299.752847222226</v>
      </c>
      <c r="J1341" s="2">
        <v>2228</v>
      </c>
      <c r="K1341" s="2">
        <v>-23.595182999999999</v>
      </c>
      <c r="L1341" s="2">
        <v>-46.626150500000001</v>
      </c>
      <c r="M1341" s="2">
        <f>IF(AND(_332_2018_07_18_outfile_posicao[[#This Row],[hora bus]]=I1340,_332_2018_07_18_outfile_posicao[[#This Row],[lat bus]]=K1340,_332_2018_07_18_outfile_posicao[[#This Row],[lon bus]]=L1340),1,0)</f>
        <v>0</v>
      </c>
      <c r="N1341">
        <v>222</v>
      </c>
      <c r="O1341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0.7499999038134646</v>
      </c>
      <c r="P1341">
        <f>VLOOKUP(_332_2018_07_18_outfile_posicao[[#This Row],[shape]],shape!A:D,4,0)+VLOOKUP(_332_2018_07_18_outfile_posicao[[#This Row],[shape]]+1,shape!A:E,5,0)*_332_2018_07_18_outfile_posicao[[#This Row],[% avanc]]</f>
        <v>7101.4437554575943</v>
      </c>
      <c r="Q1341" s="4">
        <f>_332_2018_07_18_outfile_posicao[[#This Row],[8686,881807]]/_332_2018_07_18_outfile_posicao[[#Headers],[8686,881807]]</f>
        <v>0.81749054646227148</v>
      </c>
      <c r="R1341">
        <f>_332_2018_07_18_outfile_posicao[[#This Row],[8686,881807]]-P1340</f>
        <v>310.35668299797817</v>
      </c>
      <c r="S1341">
        <f>(_332_2018_07_18_outfile_posicao[[#This Row],[hora bus]]-I1340)*86000</f>
        <v>44.79166712553706</v>
      </c>
      <c r="T1341">
        <f>_332_2018_07_18_outfile_posicao[[#This Row],[desloc]]/_332_2018_07_18_outfile_posicao[[#This Row],[seconds]]</f>
        <v>6.9288933168784554</v>
      </c>
      <c r="U1341">
        <f>_332_2018_07_18_outfile_posicao[[#This Row],[spd m/s]]*3.6</f>
        <v>24.944015940762441</v>
      </c>
      <c r="V1341" s="2"/>
      <c r="W1341" s="2">
        <f>IF(_332_2018_07_18_outfile_posicao[[#This Row],[cod bus]]=F1340,0,1)</f>
        <v>0</v>
      </c>
      <c r="X1341" s="2">
        <f>IF(_332_2018_07_18_outfile_posicao[[#This Row],[desloc]]&gt;=0,0,1)</f>
        <v>0</v>
      </c>
      <c r="Y1341" s="2">
        <f>IF(AND(_332_2018_07_18_outfile_posicao[[#This Row],[spd m/s]]&lt;1,_332_2018_07_18_outfile_posicao[[#This Row],[spd m/s]]&lt;&gt;0),1,0)</f>
        <v>0</v>
      </c>
      <c r="Z1341" s="2">
        <f>IF(Z1340=0.5,IF(P1341&gt;=P1342,0.5,1),IF(_332_2018_07_18_outfile_posicao[[#This Row],[desloc]]&lt;-1000,IF(P1341&gt;=P1342,IF(AND(Z1340=0.5,P1341=P1342),0,IF(P1341&lt;700,0.5,0)),1),IF(AND(X1341&gt;0,X1340&gt;0,_332_2018_07_18_outfile_posicao[[#This Row],[8686,881807]]&lt;500,_332_2018_07_18_outfile_posicao[[#This Row],[desloc]]&gt;0),IF(_332_2018_07_18_outfile_posicao[[#This Row],[8686,881807]]&lt;500,1,0),0)))</f>
        <v>0</v>
      </c>
      <c r="AA1341" s="2">
        <f t="shared" si="20"/>
        <v>8544.8116110658502</v>
      </c>
      <c r="AB1341" s="2">
        <f>IF(_332_2018_07_18_outfile_posicao[[#This Row],[inicio]]=1,0,IF(AB1340&gt;0,0.5,IF(_332_2018_07_18_outfile_posicao[[#This Row],[max dist]]=_332_2018_07_18_outfile_posicao[[#This Row],[8686,881807]],1,0)))</f>
        <v>0</v>
      </c>
      <c r="AC1341" s="2">
        <f>IF(_332_2018_07_18_outfile_posicao[[#This Row],[fim]]=0,AC1342+1,0)</f>
        <v>6</v>
      </c>
      <c r="AD1341" s="2"/>
      <c r="AE1341" s="2"/>
      <c r="AF1341" s="2"/>
      <c r="AG1341" s="2"/>
      <c r="AH1341" s="2"/>
      <c r="AI1341" s="2"/>
    </row>
    <row r="1342" spans="1:35" x14ac:dyDescent="0.25">
      <c r="A1342">
        <v>2051</v>
      </c>
      <c r="B1342">
        <v>1</v>
      </c>
      <c r="C1342" s="2" t="s">
        <v>4387</v>
      </c>
      <c r="D1342">
        <v>332</v>
      </c>
      <c r="E1342" s="2" t="s">
        <v>5759</v>
      </c>
      <c r="F1342" s="2" t="s">
        <v>4931</v>
      </c>
      <c r="G1342" s="2">
        <v>1341</v>
      </c>
      <c r="H1342" t="b">
        <v>1</v>
      </c>
      <c r="I1342" s="3">
        <v>43299.75408564815</v>
      </c>
      <c r="J1342" s="2">
        <v>2231</v>
      </c>
      <c r="K1342" s="2">
        <v>-23.593110500000002</v>
      </c>
      <c r="L1342" s="2">
        <v>-46.629826000000001</v>
      </c>
      <c r="M1342" s="2">
        <f>IF(AND(_332_2018_07_18_outfile_posicao[[#This Row],[hora bus]]=I1341,_332_2018_07_18_outfile_posicao[[#This Row],[lat bus]]=K1341,_332_2018_07_18_outfile_posicao[[#This Row],[lon bus]]=L1341),1,0)</f>
        <v>0</v>
      </c>
      <c r="N1342">
        <v>238</v>
      </c>
      <c r="O1342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0.48564442132228075</v>
      </c>
      <c r="P1342">
        <f>VLOOKUP(_332_2018_07_18_outfile_posicao[[#This Row],[shape]],shape!A:D,4,0)+VLOOKUP(_332_2018_07_18_outfile_posicao[[#This Row],[shape]]+1,shape!A:E,5,0)*_332_2018_07_18_outfile_posicao[[#This Row],[% avanc]]</f>
        <v>7561.4923230589175</v>
      </c>
      <c r="Q1342" s="4">
        <f>_332_2018_07_18_outfile_posicao[[#This Row],[8686,881807]]/_332_2018_07_18_outfile_posicao[[#Headers],[8686,881807]]</f>
        <v>0.87044954576978018</v>
      </c>
      <c r="R1342">
        <f>_332_2018_07_18_outfile_posicao[[#This Row],[8686,881807]]-P1341</f>
        <v>460.04856760132316</v>
      </c>
      <c r="S1342">
        <f>(_332_2018_07_18_outfile_posicao[[#This Row],[hora bus]]-I1341)*86000</f>
        <v>106.50462949706707</v>
      </c>
      <c r="T1342">
        <f>_332_2018_07_18_outfile_posicao[[#This Row],[desloc]]/_332_2018_07_18_outfile_posicao[[#This Row],[seconds]]</f>
        <v>4.3195170930479785</v>
      </c>
      <c r="U1342">
        <f>_332_2018_07_18_outfile_posicao[[#This Row],[spd m/s]]*3.6</f>
        <v>15.550261534972723</v>
      </c>
      <c r="V1342" s="2"/>
      <c r="W1342" s="2">
        <f>IF(_332_2018_07_18_outfile_posicao[[#This Row],[cod bus]]=F1341,0,1)</f>
        <v>0</v>
      </c>
      <c r="X1342" s="2">
        <f>IF(_332_2018_07_18_outfile_posicao[[#This Row],[desloc]]&gt;=0,0,1)</f>
        <v>0</v>
      </c>
      <c r="Y1342" s="2">
        <f>IF(AND(_332_2018_07_18_outfile_posicao[[#This Row],[spd m/s]]&lt;1,_332_2018_07_18_outfile_posicao[[#This Row],[spd m/s]]&lt;&gt;0),1,0)</f>
        <v>0</v>
      </c>
      <c r="Z1342" s="2">
        <f>IF(Z1341=0.5,IF(P1342&gt;=P1343,0.5,1),IF(_332_2018_07_18_outfile_posicao[[#This Row],[desloc]]&lt;-1000,IF(P1342&gt;=P1343,IF(AND(Z1341=0.5,P1342=P1343),0,IF(P1342&lt;700,0.5,0)),1),IF(AND(X1342&gt;0,X1341&gt;0,_332_2018_07_18_outfile_posicao[[#This Row],[8686,881807]]&lt;500,_332_2018_07_18_outfile_posicao[[#This Row],[desloc]]&gt;0),IF(_332_2018_07_18_outfile_posicao[[#This Row],[8686,881807]]&lt;500,1,0),0)))</f>
        <v>0</v>
      </c>
      <c r="AA1342" s="2">
        <f t="shared" si="20"/>
        <v>8544.8116110658502</v>
      </c>
      <c r="AB1342" s="2">
        <f>IF(_332_2018_07_18_outfile_posicao[[#This Row],[inicio]]=1,0,IF(AB1341&gt;0,0.5,IF(_332_2018_07_18_outfile_posicao[[#This Row],[max dist]]=_332_2018_07_18_outfile_posicao[[#This Row],[8686,881807]],1,0)))</f>
        <v>0</v>
      </c>
      <c r="AC1342" s="2">
        <f>IF(_332_2018_07_18_outfile_posicao[[#This Row],[fim]]=0,AC1343+1,0)</f>
        <v>5</v>
      </c>
      <c r="AD1342" s="2"/>
      <c r="AE1342" s="2"/>
      <c r="AF1342" s="2"/>
      <c r="AG1342" s="2"/>
      <c r="AH1342" s="2"/>
      <c r="AI1342" s="2"/>
    </row>
    <row r="1343" spans="1:35" x14ac:dyDescent="0.25">
      <c r="A1343">
        <v>2053</v>
      </c>
      <c r="B1343">
        <v>1</v>
      </c>
      <c r="C1343" s="2" t="s">
        <v>4389</v>
      </c>
      <c r="D1343">
        <v>332</v>
      </c>
      <c r="E1343" s="2" t="s">
        <v>5760</v>
      </c>
      <c r="F1343" s="2" t="s">
        <v>4931</v>
      </c>
      <c r="G1343" s="2">
        <v>1342</v>
      </c>
      <c r="H1343" t="b">
        <v>1</v>
      </c>
      <c r="I1343" s="3">
        <v>43299.754664351851</v>
      </c>
      <c r="J1343" s="2">
        <v>2234</v>
      </c>
      <c r="K1343" s="2">
        <v>-23.592067499999999</v>
      </c>
      <c r="L1343" s="2">
        <v>-46.631132000000001</v>
      </c>
      <c r="M1343" s="2">
        <f>IF(AND(_332_2018_07_18_outfile_posicao[[#This Row],[hora bus]]=I1342,_332_2018_07_18_outfile_posicao[[#This Row],[lat bus]]=K1342,_332_2018_07_18_outfile_posicao[[#This Row],[lon bus]]=L1342),1,0)</f>
        <v>0</v>
      </c>
      <c r="N1343">
        <v>248</v>
      </c>
      <c r="O1343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0.49999986488777509</v>
      </c>
      <c r="P1343">
        <f>VLOOKUP(_332_2018_07_18_outfile_posicao[[#This Row],[shape]],shape!A:D,4,0)+VLOOKUP(_332_2018_07_18_outfile_posicao[[#This Row],[shape]]+1,shape!A:E,5,0)*_332_2018_07_18_outfile_posicao[[#This Row],[% avanc]]</f>
        <v>7738.7748707129895</v>
      </c>
      <c r="Q1343" s="4">
        <f>_332_2018_07_18_outfile_posicao[[#This Row],[8686,881807]]/_332_2018_07_18_outfile_posicao[[#Headers],[8686,881807]]</f>
        <v>0.89085762217657738</v>
      </c>
      <c r="R1343">
        <f>_332_2018_07_18_outfile_posicao[[#This Row],[8686,881807]]-P1342</f>
        <v>177.282547654072</v>
      </c>
      <c r="S1343">
        <f>(_332_2018_07_18_outfile_posicao[[#This Row],[hora bus]]-I1342)*86000</f>
        <v>49.768518263590522</v>
      </c>
      <c r="T1343">
        <f>_332_2018_07_18_outfile_posicao[[#This Row],[desloc]]/_332_2018_07_18_outfile_posicao[[#This Row],[seconds]]</f>
        <v>3.5621423711094842</v>
      </c>
      <c r="U1343">
        <f>_332_2018_07_18_outfile_posicao[[#This Row],[spd m/s]]*3.6</f>
        <v>12.823712535994144</v>
      </c>
      <c r="V1343" s="2"/>
      <c r="W1343" s="2">
        <f>IF(_332_2018_07_18_outfile_posicao[[#This Row],[cod bus]]=F1342,0,1)</f>
        <v>0</v>
      </c>
      <c r="X1343" s="2">
        <f>IF(_332_2018_07_18_outfile_posicao[[#This Row],[desloc]]&gt;=0,0,1)</f>
        <v>0</v>
      </c>
      <c r="Y1343" s="2">
        <f>IF(AND(_332_2018_07_18_outfile_posicao[[#This Row],[spd m/s]]&lt;1,_332_2018_07_18_outfile_posicao[[#This Row],[spd m/s]]&lt;&gt;0),1,0)</f>
        <v>0</v>
      </c>
      <c r="Z1343" s="2">
        <f>IF(Z1342=0.5,IF(P1343&gt;=P1344,0.5,1),IF(_332_2018_07_18_outfile_posicao[[#This Row],[desloc]]&lt;-1000,IF(P1343&gt;=P1344,IF(AND(Z1342=0.5,P1343=P1344),0,IF(P1343&lt;700,0.5,0)),1),IF(AND(X1343&gt;0,X1342&gt;0,_332_2018_07_18_outfile_posicao[[#This Row],[8686,881807]]&lt;500,_332_2018_07_18_outfile_posicao[[#This Row],[desloc]]&gt;0),IF(_332_2018_07_18_outfile_posicao[[#This Row],[8686,881807]]&lt;500,1,0),0)))</f>
        <v>0</v>
      </c>
      <c r="AA1343" s="2">
        <f t="shared" si="20"/>
        <v>8544.8116110658502</v>
      </c>
      <c r="AB1343" s="2">
        <f>IF(_332_2018_07_18_outfile_posicao[[#This Row],[inicio]]=1,0,IF(AB1342&gt;0,0.5,IF(_332_2018_07_18_outfile_posicao[[#This Row],[max dist]]=_332_2018_07_18_outfile_posicao[[#This Row],[8686,881807]],1,0)))</f>
        <v>0</v>
      </c>
      <c r="AC1343" s="2">
        <f>IF(_332_2018_07_18_outfile_posicao[[#This Row],[fim]]=0,AC1344+1,0)</f>
        <v>4</v>
      </c>
      <c r="AD1343" s="2"/>
      <c r="AE1343" s="2"/>
      <c r="AF1343" s="2"/>
      <c r="AG1343" s="2"/>
      <c r="AH1343" s="2"/>
      <c r="AI1343" s="2"/>
    </row>
    <row r="1344" spans="1:35" x14ac:dyDescent="0.25">
      <c r="A1344">
        <v>2055</v>
      </c>
      <c r="B1344">
        <v>1</v>
      </c>
      <c r="C1344" s="2" t="s">
        <v>4391</v>
      </c>
      <c r="D1344">
        <v>332</v>
      </c>
      <c r="E1344" s="2" t="s">
        <v>5761</v>
      </c>
      <c r="F1344" s="2" t="s">
        <v>4931</v>
      </c>
      <c r="G1344" s="2">
        <v>1343</v>
      </c>
      <c r="H1344" t="b">
        <v>1</v>
      </c>
      <c r="I1344" s="3">
        <v>43299.755381944444</v>
      </c>
      <c r="J1344" s="2">
        <v>2236</v>
      </c>
      <c r="K1344" s="2">
        <v>-23.591369</v>
      </c>
      <c r="L1344" s="2">
        <v>-46.631711500000002</v>
      </c>
      <c r="M1344" s="2">
        <f>IF(AND(_332_2018_07_18_outfile_posicao[[#This Row],[hora bus]]=I1343,_332_2018_07_18_outfile_posicao[[#This Row],[lat bus]]=K1343,_332_2018_07_18_outfile_posicao[[#This Row],[lon bus]]=L1343),1,0)</f>
        <v>0</v>
      </c>
      <c r="N1344">
        <v>250</v>
      </c>
      <c r="O1344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0.49999993635199136</v>
      </c>
      <c r="P1344">
        <f>VLOOKUP(_332_2018_07_18_outfile_posicao[[#This Row],[shape]],shape!A:D,4,0)+VLOOKUP(_332_2018_07_18_outfile_posicao[[#This Row],[shape]]+1,shape!A:E,5,0)*_332_2018_07_18_outfile_posicao[[#This Row],[% avanc]]</f>
        <v>7836.9351595834542</v>
      </c>
      <c r="Q1344" s="4">
        <f>_332_2018_07_18_outfile_posicao[[#This Row],[8686,881807]]/_332_2018_07_18_outfile_posicao[[#Headers],[8686,881807]]</f>
        <v>0.90215745231716538</v>
      </c>
      <c r="R1344">
        <f>_332_2018_07_18_outfile_posicao[[#This Row],[8686,881807]]-P1343</f>
        <v>98.160288870464683</v>
      </c>
      <c r="S1344">
        <f>(_332_2018_07_18_outfile_posicao[[#This Row],[hora bus]]-I1343)*86000</f>
        <v>61.712962997262366</v>
      </c>
      <c r="T1344">
        <f>_332_2018_07_18_outfile_posicao[[#This Row],[desloc]]/_332_2018_07_18_outfile_posicao[[#This Row],[seconds]]</f>
        <v>1.5905943273995635</v>
      </c>
      <c r="U1344">
        <f>_332_2018_07_18_outfile_posicao[[#This Row],[spd m/s]]*3.6</f>
        <v>5.7261395786384286</v>
      </c>
      <c r="V1344" s="2"/>
      <c r="W1344" s="2">
        <f>IF(_332_2018_07_18_outfile_posicao[[#This Row],[cod bus]]=F1343,0,1)</f>
        <v>0</v>
      </c>
      <c r="X1344" s="2">
        <f>IF(_332_2018_07_18_outfile_posicao[[#This Row],[desloc]]&gt;=0,0,1)</f>
        <v>0</v>
      </c>
      <c r="Y1344" s="2">
        <f>IF(AND(_332_2018_07_18_outfile_posicao[[#This Row],[spd m/s]]&lt;1,_332_2018_07_18_outfile_posicao[[#This Row],[spd m/s]]&lt;&gt;0),1,0)</f>
        <v>0</v>
      </c>
      <c r="Z1344" s="2">
        <f>IF(Z1343=0.5,IF(P1344&gt;=P1345,0.5,1),IF(_332_2018_07_18_outfile_posicao[[#This Row],[desloc]]&lt;-1000,IF(P1344&gt;=P1345,IF(AND(Z1343=0.5,P1344=P1345),0,IF(P1344&lt;700,0.5,0)),1),IF(AND(X1344&gt;0,X1343&gt;0,_332_2018_07_18_outfile_posicao[[#This Row],[8686,881807]]&lt;500,_332_2018_07_18_outfile_posicao[[#This Row],[desloc]]&gt;0),IF(_332_2018_07_18_outfile_posicao[[#This Row],[8686,881807]]&lt;500,1,0),0)))</f>
        <v>0</v>
      </c>
      <c r="AA1344" s="2">
        <f t="shared" si="20"/>
        <v>8544.8116110658502</v>
      </c>
      <c r="AB1344" s="2">
        <f>IF(_332_2018_07_18_outfile_posicao[[#This Row],[inicio]]=1,0,IF(AB1343&gt;0,0.5,IF(_332_2018_07_18_outfile_posicao[[#This Row],[max dist]]=_332_2018_07_18_outfile_posicao[[#This Row],[8686,881807]],1,0)))</f>
        <v>0</v>
      </c>
      <c r="AC1344" s="2">
        <f>IF(_332_2018_07_18_outfile_posicao[[#This Row],[fim]]=0,AC1345+1,0)</f>
        <v>3</v>
      </c>
      <c r="AD1344" s="2"/>
      <c r="AE1344" s="2"/>
      <c r="AF1344" s="2"/>
      <c r="AG1344" s="2"/>
      <c r="AH1344" s="2"/>
      <c r="AI1344" s="2"/>
    </row>
    <row r="1345" spans="1:35" x14ac:dyDescent="0.25">
      <c r="A1345">
        <v>2059</v>
      </c>
      <c r="B1345">
        <v>2</v>
      </c>
      <c r="C1345" s="2" t="s">
        <v>4394</v>
      </c>
      <c r="D1345">
        <v>332</v>
      </c>
      <c r="E1345" s="2" t="s">
        <v>6105</v>
      </c>
      <c r="F1345" s="2" t="s">
        <v>4931</v>
      </c>
      <c r="G1345" s="2">
        <v>1344</v>
      </c>
      <c r="H1345" t="b">
        <v>1</v>
      </c>
      <c r="I1345" s="3">
        <v>43299.756793981483</v>
      </c>
      <c r="J1345" s="2">
        <v>2240</v>
      </c>
      <c r="K1345" s="2">
        <v>-23.590568999999999</v>
      </c>
      <c r="L1345" s="2">
        <v>-46.635074500000002</v>
      </c>
      <c r="M1345" s="2">
        <f>IF(AND(_332_2018_07_18_outfile_posicao[[#This Row],[hora bus]]=I1344,_332_2018_07_18_outfile_posicao[[#This Row],[lat bus]]=K1344,_332_2018_07_18_outfile_posicao[[#This Row],[lon bus]]=L1344),1,0)</f>
        <v>0</v>
      </c>
      <c r="N1345">
        <v>265</v>
      </c>
      <c r="O1345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0.49999994836494693</v>
      </c>
      <c r="P1345">
        <f>VLOOKUP(_332_2018_07_18_outfile_posicao[[#This Row],[shape]],shape!A:D,4,0)+VLOOKUP(_332_2018_07_18_outfile_posicao[[#This Row],[shape]]+1,shape!A:E,5,0)*_332_2018_07_18_outfile_posicao[[#This Row],[% avanc]]</f>
        <v>8334.8701698715176</v>
      </c>
      <c r="Q1345" s="4">
        <f>_332_2018_07_18_outfile_posicao[[#This Row],[8686,881807]]/_332_2018_07_18_outfile_posicao[[#Headers],[8686,881807]]</f>
        <v>0.95947779134685285</v>
      </c>
      <c r="R1345">
        <f>_332_2018_07_18_outfile_posicao[[#This Row],[8686,881807]]-P1344</f>
        <v>497.93501028806349</v>
      </c>
      <c r="S1345">
        <f>(_332_2018_07_18_outfile_posicao[[#This Row],[hora bus]]-I1344)*86000</f>
        <v>121.43518541415688</v>
      </c>
      <c r="T1345">
        <f>_332_2018_07_18_outfile_posicao[[#This Row],[desloc]]/_332_2018_07_18_outfile_posicao[[#This Row],[seconds]]</f>
        <v>4.1004179191545447</v>
      </c>
      <c r="U1345">
        <f>_332_2018_07_18_outfile_posicao[[#This Row],[spd m/s]]*3.6</f>
        <v>14.761504508956362</v>
      </c>
      <c r="V1345" s="2"/>
      <c r="W1345" s="2">
        <f>IF(_332_2018_07_18_outfile_posicao[[#This Row],[cod bus]]=F1344,0,1)</f>
        <v>0</v>
      </c>
      <c r="X1345" s="2">
        <f>IF(_332_2018_07_18_outfile_posicao[[#This Row],[desloc]]&gt;=0,0,1)</f>
        <v>0</v>
      </c>
      <c r="Y1345" s="2">
        <f>IF(AND(_332_2018_07_18_outfile_posicao[[#This Row],[spd m/s]]&lt;1,_332_2018_07_18_outfile_posicao[[#This Row],[spd m/s]]&lt;&gt;0),1,0)</f>
        <v>0</v>
      </c>
      <c r="Z1345" s="2">
        <f>IF(Z1344=0.5,IF(P1345&gt;=P1346,0.5,1),IF(_332_2018_07_18_outfile_posicao[[#This Row],[desloc]]&lt;-1000,IF(P1345&gt;=P1346,IF(AND(Z1344=0.5,P1345=P1346),0,IF(P1345&lt;700,0.5,0)),1),IF(AND(X1345&gt;0,X1344&gt;0,_332_2018_07_18_outfile_posicao[[#This Row],[8686,881807]]&lt;500,_332_2018_07_18_outfile_posicao[[#This Row],[desloc]]&gt;0),IF(_332_2018_07_18_outfile_posicao[[#This Row],[8686,881807]]&lt;500,1,0),0)))</f>
        <v>0</v>
      </c>
      <c r="AA1345" s="2">
        <f t="shared" si="20"/>
        <v>8544.8116110658502</v>
      </c>
      <c r="AB1345" s="2">
        <f>IF(_332_2018_07_18_outfile_posicao[[#This Row],[inicio]]=1,0,IF(AB1344&gt;0,0.5,IF(_332_2018_07_18_outfile_posicao[[#This Row],[max dist]]=_332_2018_07_18_outfile_posicao[[#This Row],[8686,881807]],1,0)))</f>
        <v>0</v>
      </c>
      <c r="AC1345" s="2">
        <f>IF(_332_2018_07_18_outfile_posicao[[#This Row],[fim]]=0,AC1346+1,0)</f>
        <v>2</v>
      </c>
      <c r="AD1345" s="2"/>
      <c r="AE1345" s="2"/>
      <c r="AF1345" s="2"/>
      <c r="AG1345" s="2"/>
      <c r="AH1345" s="2"/>
      <c r="AI1345" s="2"/>
    </row>
    <row r="1346" spans="1:35" x14ac:dyDescent="0.25">
      <c r="A1346">
        <v>2060</v>
      </c>
      <c r="B1346">
        <v>2</v>
      </c>
      <c r="C1346" s="2" t="s">
        <v>4395</v>
      </c>
      <c r="D1346">
        <v>332</v>
      </c>
      <c r="E1346" s="2" t="s">
        <v>6105</v>
      </c>
      <c r="F1346" s="2" t="s">
        <v>4931</v>
      </c>
      <c r="G1346" s="2">
        <v>1345</v>
      </c>
      <c r="H1346" t="b">
        <v>1</v>
      </c>
      <c r="I1346" s="3">
        <v>43299.757048611114</v>
      </c>
      <c r="J1346" s="2">
        <v>2241</v>
      </c>
      <c r="K1346" s="2">
        <v>-23.59020675</v>
      </c>
      <c r="L1346" s="2">
        <v>-46.634909</v>
      </c>
      <c r="M1346" s="2">
        <f>IF(AND(_332_2018_07_18_outfile_posicao[[#This Row],[hora bus]]=I1345,_332_2018_07_18_outfile_posicao[[#This Row],[lat bus]]=K1345,_332_2018_07_18_outfile_posicao[[#This Row],[lon bus]]=L1345),1,0)</f>
        <v>0</v>
      </c>
      <c r="N1346">
        <v>266</v>
      </c>
      <c r="O1346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0.24999992302215757</v>
      </c>
      <c r="P1346">
        <f>VLOOKUP(_332_2018_07_18_outfile_posicao[[#This Row],[shape]],shape!A:D,4,0)+VLOOKUP(_332_2018_07_18_outfile_posicao[[#This Row],[shape]]+1,shape!A:E,5,0)*_332_2018_07_18_outfile_posicao[[#This Row],[% avanc]]</f>
        <v>8378.5877131616053</v>
      </c>
      <c r="Q1346" s="4">
        <f>_332_2018_07_18_outfile_posicao[[#This Row],[8686,881807]]/_332_2018_07_18_outfile_posicao[[#Headers],[8686,881807]]</f>
        <v>0.96451038465954875</v>
      </c>
      <c r="R1346">
        <f>_332_2018_07_18_outfile_posicao[[#This Row],[8686,881807]]-P1345</f>
        <v>43.717543290087633</v>
      </c>
      <c r="S1346">
        <f>(_332_2018_07_18_outfile_posicao[[#This Row],[hora bus]]-I1345)*86000</f>
        <v>21.898148261243477</v>
      </c>
      <c r="T1346">
        <f>_332_2018_07_18_outfile_posicao[[#This Row],[desloc]]/_332_2018_07_18_outfile_posicao[[#This Row],[seconds]]</f>
        <v>1.9964036579047779</v>
      </c>
      <c r="U1346">
        <f>_332_2018_07_18_outfile_posicao[[#This Row],[spd m/s]]*3.6</f>
        <v>7.1870531684572008</v>
      </c>
      <c r="V1346" s="2"/>
      <c r="W1346" s="2">
        <f>IF(_332_2018_07_18_outfile_posicao[[#This Row],[cod bus]]=F1345,0,1)</f>
        <v>0</v>
      </c>
      <c r="X1346" s="2">
        <f>IF(_332_2018_07_18_outfile_posicao[[#This Row],[desloc]]&gt;=0,0,1)</f>
        <v>0</v>
      </c>
      <c r="Y1346" s="2">
        <f>IF(AND(_332_2018_07_18_outfile_posicao[[#This Row],[spd m/s]]&lt;1,_332_2018_07_18_outfile_posicao[[#This Row],[spd m/s]]&lt;&gt;0),1,0)</f>
        <v>0</v>
      </c>
      <c r="Z1346" s="2">
        <f>IF(Z1345=0.5,IF(P1346&gt;=P1347,0.5,1),IF(_332_2018_07_18_outfile_posicao[[#This Row],[desloc]]&lt;-1000,IF(P1346&gt;=P1347,IF(AND(Z1345=0.5,P1346=P1347),0,IF(P1346&lt;700,0.5,0)),1),IF(AND(X1346&gt;0,X1345&gt;0,_332_2018_07_18_outfile_posicao[[#This Row],[8686,881807]]&lt;500,_332_2018_07_18_outfile_posicao[[#This Row],[desloc]]&gt;0),IF(_332_2018_07_18_outfile_posicao[[#This Row],[8686,881807]]&lt;500,1,0),0)))</f>
        <v>0</v>
      </c>
      <c r="AA1346" s="2">
        <f t="shared" ref="AA1346:AA1409" si="21">IF(W1346=1,0,IF(Z1346&gt;0,0,IF(P1346&gt;AA1347,P1346,AA1347)))</f>
        <v>8544.8116110658502</v>
      </c>
      <c r="AB1346" s="2">
        <f>IF(_332_2018_07_18_outfile_posicao[[#This Row],[inicio]]=1,0,IF(AB1345&gt;0,0.5,IF(_332_2018_07_18_outfile_posicao[[#This Row],[max dist]]=_332_2018_07_18_outfile_posicao[[#This Row],[8686,881807]],1,0)))</f>
        <v>0</v>
      </c>
      <c r="AC1346" s="2">
        <f>IF(_332_2018_07_18_outfile_posicao[[#This Row],[fim]]=0,AC1347+1,0)</f>
        <v>1</v>
      </c>
      <c r="AD1346" s="2"/>
      <c r="AE1346" s="2"/>
      <c r="AF1346" s="2"/>
      <c r="AG1346" s="2"/>
      <c r="AH1346" s="2"/>
      <c r="AI1346" s="2"/>
    </row>
    <row r="1347" spans="1:35" x14ac:dyDescent="0.25">
      <c r="A1347">
        <v>2066</v>
      </c>
      <c r="B1347">
        <v>2</v>
      </c>
      <c r="C1347" s="2" t="s">
        <v>4399</v>
      </c>
      <c r="D1347">
        <v>332</v>
      </c>
      <c r="E1347" s="2" t="s">
        <v>6108</v>
      </c>
      <c r="F1347" s="2" t="s">
        <v>4931</v>
      </c>
      <c r="G1347" s="2">
        <v>1346</v>
      </c>
      <c r="H1347" t="b">
        <v>1</v>
      </c>
      <c r="I1347" s="3">
        <v>43299.758819444447</v>
      </c>
      <c r="J1347" s="2">
        <v>2245</v>
      </c>
      <c r="K1347" s="2">
        <v>-23.589404500000001</v>
      </c>
      <c r="L1347" s="2">
        <v>-46.634211000000001</v>
      </c>
      <c r="M1347" s="2">
        <f>IF(AND(_332_2018_07_18_outfile_posicao[[#This Row],[hora bus]]=I1346,_332_2018_07_18_outfile_posicao[[#This Row],[lat bus]]=K1346,_332_2018_07_18_outfile_posicao[[#This Row],[lon bus]]=L1346),1,0)</f>
        <v>0</v>
      </c>
      <c r="N1347">
        <v>270</v>
      </c>
      <c r="O1347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0.49999996517519368</v>
      </c>
      <c r="P1347">
        <f>VLOOKUP(_332_2018_07_18_outfile_posicao[[#This Row],[shape]],shape!A:D,4,0)+VLOOKUP(_332_2018_07_18_outfile_posicao[[#This Row],[shape]]+1,shape!A:E,5,0)*_332_2018_07_18_outfile_posicao[[#This Row],[% avanc]]</f>
        <v>8544.8116110658502</v>
      </c>
      <c r="Q1347" s="4">
        <f>_332_2018_07_18_outfile_posicao[[#This Row],[8686,881807]]/_332_2018_07_18_outfile_posicao[[#Headers],[8686,881807]]</f>
        <v>0.98364543237831692</v>
      </c>
      <c r="R1347">
        <f>_332_2018_07_18_outfile_posicao[[#This Row],[8686,881807]]-P1346</f>
        <v>166.22389790424495</v>
      </c>
      <c r="S1347">
        <f>(_332_2018_07_18_outfile_posicao[[#This Row],[hora bus]]-I1346)*86000</f>
        <v>152.29166659992188</v>
      </c>
      <c r="T1347">
        <f>_332_2018_07_18_outfile_posicao[[#This Row],[desloc]]/_332_2018_07_18_outfile_posicao[[#This Row],[seconds]]</f>
        <v>1.0914838718058275</v>
      </c>
      <c r="U1347">
        <f>_332_2018_07_18_outfile_posicao[[#This Row],[spd m/s]]*3.6</f>
        <v>3.9293419385009791</v>
      </c>
      <c r="V1347" s="2"/>
      <c r="W1347" s="2">
        <f>IF(_332_2018_07_18_outfile_posicao[[#This Row],[cod bus]]=F1346,0,1)</f>
        <v>0</v>
      </c>
      <c r="X1347" s="2">
        <f>IF(_332_2018_07_18_outfile_posicao[[#This Row],[desloc]]&gt;=0,0,1)</f>
        <v>0</v>
      </c>
      <c r="Y1347" s="2">
        <f>IF(AND(_332_2018_07_18_outfile_posicao[[#This Row],[spd m/s]]&lt;1,_332_2018_07_18_outfile_posicao[[#This Row],[spd m/s]]&lt;&gt;0),1,0)</f>
        <v>0</v>
      </c>
      <c r="Z1347" s="2">
        <f>IF(Z1346=0.5,IF(P1347&gt;=P1348,0.5,1),IF(_332_2018_07_18_outfile_posicao[[#This Row],[desloc]]&lt;-1000,IF(P1347&gt;=P1348,IF(AND(Z1346=0.5,P1347=P1348),0,IF(P1347&lt;700,0.5,0)),1),IF(AND(X1347&gt;0,X1346&gt;0,_332_2018_07_18_outfile_posicao[[#This Row],[8686,881807]]&lt;500,_332_2018_07_18_outfile_posicao[[#This Row],[desloc]]&gt;0),IF(_332_2018_07_18_outfile_posicao[[#This Row],[8686,881807]]&lt;500,1,0),0)))</f>
        <v>0</v>
      </c>
      <c r="AA1347" s="2">
        <f t="shared" si="21"/>
        <v>8544.8116110658502</v>
      </c>
      <c r="AB1347" s="2">
        <f>IF(_332_2018_07_18_outfile_posicao[[#This Row],[inicio]]=1,0,IF(AB1346&gt;0,0.5,IF(_332_2018_07_18_outfile_posicao[[#This Row],[max dist]]=_332_2018_07_18_outfile_posicao[[#This Row],[8686,881807]],1,0)))</f>
        <v>1</v>
      </c>
      <c r="AC1347" s="2">
        <f>IF(_332_2018_07_18_outfile_posicao[[#This Row],[fim]]=0,AC1348+1,0)</f>
        <v>0</v>
      </c>
      <c r="AD1347" s="2"/>
      <c r="AE1347" s="2"/>
      <c r="AF1347" s="2"/>
      <c r="AG1347" s="2"/>
      <c r="AH1347" s="2"/>
      <c r="AI1347" s="2"/>
    </row>
    <row r="1348" spans="1:35" x14ac:dyDescent="0.25">
      <c r="A1348">
        <v>2077</v>
      </c>
      <c r="B1348">
        <v>2</v>
      </c>
      <c r="C1348" s="2" t="s">
        <v>4408</v>
      </c>
      <c r="D1348">
        <v>332</v>
      </c>
      <c r="E1348" s="2" t="s">
        <v>5227</v>
      </c>
      <c r="F1348" s="2" t="s">
        <v>4931</v>
      </c>
      <c r="G1348" s="2">
        <v>1347</v>
      </c>
      <c r="H1348" t="b">
        <v>1</v>
      </c>
      <c r="I1348" s="3">
        <v>43299.762604166666</v>
      </c>
      <c r="J1348" s="2">
        <v>2256</v>
      </c>
      <c r="K1348" s="2">
        <v>-23.589404500000001</v>
      </c>
      <c r="L1348" s="2">
        <v>-46.634211000000001</v>
      </c>
      <c r="M1348" s="2">
        <f>IF(AND(_332_2018_07_18_outfile_posicao[[#This Row],[hora bus]]=I1347,_332_2018_07_18_outfile_posicao[[#This Row],[lat bus]]=K1347,_332_2018_07_18_outfile_posicao[[#This Row],[lon bus]]=L1347),1,0)</f>
        <v>0</v>
      </c>
      <c r="N1348">
        <v>270</v>
      </c>
      <c r="O1348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0.49999996517519368</v>
      </c>
      <c r="P1348">
        <f>VLOOKUP(_332_2018_07_18_outfile_posicao[[#This Row],[shape]],shape!A:D,4,0)+VLOOKUP(_332_2018_07_18_outfile_posicao[[#This Row],[shape]]+1,shape!A:E,5,0)*_332_2018_07_18_outfile_posicao[[#This Row],[% avanc]]</f>
        <v>8544.8116110658502</v>
      </c>
      <c r="Q1348" s="4">
        <f>_332_2018_07_18_outfile_posicao[[#This Row],[8686,881807]]/_332_2018_07_18_outfile_posicao[[#Headers],[8686,881807]]</f>
        <v>0.98364543237831692</v>
      </c>
      <c r="R1348">
        <f>_332_2018_07_18_outfile_posicao[[#This Row],[8686,881807]]-P1347</f>
        <v>0</v>
      </c>
      <c r="S1348">
        <f>(_332_2018_07_18_outfile_posicao[[#This Row],[hora bus]]-I1347)*86000</f>
        <v>325.48611085803714</v>
      </c>
      <c r="T1348">
        <f>_332_2018_07_18_outfile_posicao[[#This Row],[desloc]]/_332_2018_07_18_outfile_posicao[[#This Row],[seconds]]</f>
        <v>0</v>
      </c>
      <c r="U1348">
        <f>_332_2018_07_18_outfile_posicao[[#This Row],[spd m/s]]*3.6</f>
        <v>0</v>
      </c>
      <c r="V1348" s="2"/>
      <c r="W1348" s="2">
        <f>IF(_332_2018_07_18_outfile_posicao[[#This Row],[cod bus]]=F1347,0,1)</f>
        <v>0</v>
      </c>
      <c r="X1348" s="2">
        <f>IF(_332_2018_07_18_outfile_posicao[[#This Row],[desloc]]&gt;=0,0,1)</f>
        <v>0</v>
      </c>
      <c r="Y1348" s="2">
        <f>IF(AND(_332_2018_07_18_outfile_posicao[[#This Row],[spd m/s]]&lt;1,_332_2018_07_18_outfile_posicao[[#This Row],[spd m/s]]&lt;&gt;0),1,0)</f>
        <v>0</v>
      </c>
      <c r="Z1348" s="2">
        <f>IF(Z1347=0.5,IF(P1348&gt;=P1349,0.5,1),IF(_332_2018_07_18_outfile_posicao[[#This Row],[desloc]]&lt;-1000,IF(P1348&gt;=P1349,IF(AND(Z1347=0.5,P1348=P1349),0,IF(P1348&lt;700,0.5,0)),1),IF(AND(X1348&gt;0,X1347&gt;0,_332_2018_07_18_outfile_posicao[[#This Row],[8686,881807]]&lt;500,_332_2018_07_18_outfile_posicao[[#This Row],[desloc]]&gt;0),IF(_332_2018_07_18_outfile_posicao[[#This Row],[8686,881807]]&lt;500,1,0),0)))</f>
        <v>0</v>
      </c>
      <c r="AA1348" s="2">
        <f t="shared" si="21"/>
        <v>8544.8116110658502</v>
      </c>
      <c r="AB1348" s="2">
        <f>IF(_332_2018_07_18_outfile_posicao[[#This Row],[inicio]]=1,0,IF(AB1347&gt;0,0.5,IF(_332_2018_07_18_outfile_posicao[[#This Row],[max dist]]=_332_2018_07_18_outfile_posicao[[#This Row],[8686,881807]],1,0)))</f>
        <v>0.5</v>
      </c>
      <c r="AC1348" s="2">
        <f>IF(_332_2018_07_18_outfile_posicao[[#This Row],[fim]]=0,AC1349+1,0)</f>
        <v>0</v>
      </c>
      <c r="AD1348" s="2"/>
      <c r="AE1348" s="2"/>
      <c r="AF1348" s="2"/>
      <c r="AG1348" s="2"/>
      <c r="AH1348" s="2"/>
      <c r="AI1348" s="2"/>
    </row>
    <row r="1349" spans="1:35" x14ac:dyDescent="0.25">
      <c r="A1349">
        <v>2084</v>
      </c>
      <c r="B1349">
        <v>2</v>
      </c>
      <c r="C1349" s="2" t="s">
        <v>4412</v>
      </c>
      <c r="D1349">
        <v>332</v>
      </c>
      <c r="E1349" s="2" t="s">
        <v>6113</v>
      </c>
      <c r="F1349" s="2" t="s">
        <v>4931</v>
      </c>
      <c r="G1349" s="2">
        <v>1348</v>
      </c>
      <c r="H1349" t="b">
        <v>1</v>
      </c>
      <c r="I1349" s="3">
        <v>43299.764988425923</v>
      </c>
      <c r="J1349" s="2">
        <v>2264</v>
      </c>
      <c r="K1349" s="2">
        <v>-23.589404500000001</v>
      </c>
      <c r="L1349" s="2">
        <v>-46.634211000000001</v>
      </c>
      <c r="M1349" s="2">
        <f>IF(AND(_332_2018_07_18_outfile_posicao[[#This Row],[hora bus]]=I1348,_332_2018_07_18_outfile_posicao[[#This Row],[lat bus]]=K1348,_332_2018_07_18_outfile_posicao[[#This Row],[lon bus]]=L1348),1,0)</f>
        <v>0</v>
      </c>
      <c r="N1349">
        <v>270</v>
      </c>
      <c r="O1349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0.49999996517519368</v>
      </c>
      <c r="P1349">
        <f>VLOOKUP(_332_2018_07_18_outfile_posicao[[#This Row],[shape]],shape!A:D,4,0)+VLOOKUP(_332_2018_07_18_outfile_posicao[[#This Row],[shape]]+1,shape!A:E,5,0)*_332_2018_07_18_outfile_posicao[[#This Row],[% avanc]]</f>
        <v>8544.8116110658502</v>
      </c>
      <c r="Q1349" s="4">
        <f>_332_2018_07_18_outfile_posicao[[#This Row],[8686,881807]]/_332_2018_07_18_outfile_posicao[[#Headers],[8686,881807]]</f>
        <v>0.98364543237831692</v>
      </c>
      <c r="R1349">
        <f>_332_2018_07_18_outfile_posicao[[#This Row],[8686,881807]]-P1348</f>
        <v>0</v>
      </c>
      <c r="S1349">
        <f>(_332_2018_07_18_outfile_posicao[[#This Row],[hora bus]]-I1348)*86000</f>
        <v>205.04629604693037</v>
      </c>
      <c r="T1349">
        <f>_332_2018_07_18_outfile_posicao[[#This Row],[desloc]]/_332_2018_07_18_outfile_posicao[[#This Row],[seconds]]</f>
        <v>0</v>
      </c>
      <c r="U1349">
        <f>_332_2018_07_18_outfile_posicao[[#This Row],[spd m/s]]*3.6</f>
        <v>0</v>
      </c>
      <c r="V1349" s="2"/>
      <c r="W1349" s="2">
        <f>IF(_332_2018_07_18_outfile_posicao[[#This Row],[cod bus]]=F1348,0,1)</f>
        <v>0</v>
      </c>
      <c r="X1349" s="2">
        <f>IF(_332_2018_07_18_outfile_posicao[[#This Row],[desloc]]&gt;=0,0,1)</f>
        <v>0</v>
      </c>
      <c r="Y1349" s="2">
        <f>IF(AND(_332_2018_07_18_outfile_posicao[[#This Row],[spd m/s]]&lt;1,_332_2018_07_18_outfile_posicao[[#This Row],[spd m/s]]&lt;&gt;0),1,0)</f>
        <v>0</v>
      </c>
      <c r="Z1349" s="2">
        <f>IF(Z1348=0.5,IF(P1349&gt;=P1350,0.5,1),IF(_332_2018_07_18_outfile_posicao[[#This Row],[desloc]]&lt;-1000,IF(P1349&gt;=P1350,IF(AND(Z1348=0.5,P1349=P1350),0,IF(P1349&lt;700,0.5,0)),1),IF(AND(X1349&gt;0,X1348&gt;0,_332_2018_07_18_outfile_posicao[[#This Row],[8686,881807]]&lt;500,_332_2018_07_18_outfile_posicao[[#This Row],[desloc]]&gt;0),IF(_332_2018_07_18_outfile_posicao[[#This Row],[8686,881807]]&lt;500,1,0),0)))</f>
        <v>0</v>
      </c>
      <c r="AA1349" s="2">
        <f t="shared" si="21"/>
        <v>8544.8116110658502</v>
      </c>
      <c r="AB1349" s="2">
        <f>IF(_332_2018_07_18_outfile_posicao[[#This Row],[inicio]]=1,0,IF(AB1348&gt;0,0.5,IF(_332_2018_07_18_outfile_posicao[[#This Row],[max dist]]=_332_2018_07_18_outfile_posicao[[#This Row],[8686,881807]],1,0)))</f>
        <v>0.5</v>
      </c>
      <c r="AC1349" s="2">
        <f>IF(_332_2018_07_18_outfile_posicao[[#This Row],[fim]]=0,AC1350+1,0)</f>
        <v>0</v>
      </c>
      <c r="AD1349" s="2"/>
      <c r="AE1349" s="2"/>
      <c r="AF1349" s="2"/>
      <c r="AG1349" s="2"/>
      <c r="AH1349" s="2"/>
      <c r="AI1349" s="2"/>
    </row>
    <row r="1350" spans="1:35" x14ac:dyDescent="0.25">
      <c r="A1350">
        <v>2085</v>
      </c>
      <c r="B1350">
        <v>2</v>
      </c>
      <c r="C1350" s="2" t="s">
        <v>4413</v>
      </c>
      <c r="D1350">
        <v>332</v>
      </c>
      <c r="E1350" s="2" t="s">
        <v>6114</v>
      </c>
      <c r="F1350" s="2" t="s">
        <v>4931</v>
      </c>
      <c r="G1350" s="2">
        <v>1349</v>
      </c>
      <c r="H1350" t="b">
        <v>1</v>
      </c>
      <c r="I1350" s="3">
        <v>43299.765636574077</v>
      </c>
      <c r="J1350" s="2">
        <v>2267</v>
      </c>
      <c r="K1350" s="2">
        <v>-23.589404500000001</v>
      </c>
      <c r="L1350" s="2">
        <v>-46.634211000000001</v>
      </c>
      <c r="M1350" s="2">
        <f>IF(AND(_332_2018_07_18_outfile_posicao[[#This Row],[hora bus]]=I1349,_332_2018_07_18_outfile_posicao[[#This Row],[lat bus]]=K1349,_332_2018_07_18_outfile_posicao[[#This Row],[lon bus]]=L1349),1,0)</f>
        <v>0</v>
      </c>
      <c r="N1350">
        <v>270</v>
      </c>
      <c r="O1350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0.49999996517519368</v>
      </c>
      <c r="P1350">
        <f>VLOOKUP(_332_2018_07_18_outfile_posicao[[#This Row],[shape]],shape!A:D,4,0)+VLOOKUP(_332_2018_07_18_outfile_posicao[[#This Row],[shape]]+1,shape!A:E,5,0)*_332_2018_07_18_outfile_posicao[[#This Row],[% avanc]]</f>
        <v>8544.8116110658502</v>
      </c>
      <c r="Q1350" s="4">
        <f>_332_2018_07_18_outfile_posicao[[#This Row],[8686,881807]]/_332_2018_07_18_outfile_posicao[[#Headers],[8686,881807]]</f>
        <v>0.98364543237831692</v>
      </c>
      <c r="R1350">
        <f>_332_2018_07_18_outfile_posicao[[#This Row],[8686,881807]]-P1349</f>
        <v>0</v>
      </c>
      <c r="S1350">
        <f>(_332_2018_07_18_outfile_posicao[[#This Row],[hora bus]]-I1349)*86000</f>
        <v>55.740741256158799</v>
      </c>
      <c r="T1350">
        <f>_332_2018_07_18_outfile_posicao[[#This Row],[desloc]]/_332_2018_07_18_outfile_posicao[[#This Row],[seconds]]</f>
        <v>0</v>
      </c>
      <c r="U1350">
        <f>_332_2018_07_18_outfile_posicao[[#This Row],[spd m/s]]*3.6</f>
        <v>0</v>
      </c>
      <c r="V1350" s="2"/>
      <c r="W1350" s="2">
        <f>IF(_332_2018_07_18_outfile_posicao[[#This Row],[cod bus]]=F1349,0,1)</f>
        <v>0</v>
      </c>
      <c r="X1350" s="2">
        <f>IF(_332_2018_07_18_outfile_posicao[[#This Row],[desloc]]&gt;=0,0,1)</f>
        <v>0</v>
      </c>
      <c r="Y1350" s="2">
        <f>IF(AND(_332_2018_07_18_outfile_posicao[[#This Row],[spd m/s]]&lt;1,_332_2018_07_18_outfile_posicao[[#This Row],[spd m/s]]&lt;&gt;0),1,0)</f>
        <v>0</v>
      </c>
      <c r="Z1350" s="2">
        <f>IF(Z1349=0.5,IF(P1350&gt;=P1351,0.5,1),IF(_332_2018_07_18_outfile_posicao[[#This Row],[desloc]]&lt;-1000,IF(P1350&gt;=P1351,IF(AND(Z1349=0.5,P1350=P1351),0,IF(P1350&lt;700,0.5,0)),1),IF(AND(X1350&gt;0,X1349&gt;0,_332_2018_07_18_outfile_posicao[[#This Row],[8686,881807]]&lt;500,_332_2018_07_18_outfile_posicao[[#This Row],[desloc]]&gt;0),IF(_332_2018_07_18_outfile_posicao[[#This Row],[8686,881807]]&lt;500,1,0),0)))</f>
        <v>0</v>
      </c>
      <c r="AA1350" s="2">
        <f t="shared" si="21"/>
        <v>8544.8116110658502</v>
      </c>
      <c r="AB1350" s="2">
        <f>IF(_332_2018_07_18_outfile_posicao[[#This Row],[inicio]]=1,0,IF(AB1349&gt;0,0.5,IF(_332_2018_07_18_outfile_posicao[[#This Row],[max dist]]=_332_2018_07_18_outfile_posicao[[#This Row],[8686,881807]],1,0)))</f>
        <v>0.5</v>
      </c>
      <c r="AC1350" s="2">
        <f>IF(_332_2018_07_18_outfile_posicao[[#This Row],[fim]]=0,AC1351+1,0)</f>
        <v>0</v>
      </c>
      <c r="AD1350" s="2"/>
      <c r="AE1350" s="2"/>
      <c r="AF1350" s="2"/>
      <c r="AG1350" s="2"/>
      <c r="AH1350" s="2"/>
      <c r="AI1350" s="2"/>
    </row>
    <row r="1351" spans="1:35" x14ac:dyDescent="0.25">
      <c r="A1351">
        <v>2177</v>
      </c>
      <c r="B1351">
        <v>1</v>
      </c>
      <c r="C1351" s="2" t="s">
        <v>4465</v>
      </c>
      <c r="D1351">
        <v>332</v>
      </c>
      <c r="E1351" s="2" t="s">
        <v>5763</v>
      </c>
      <c r="F1351" s="2" t="s">
        <v>4931</v>
      </c>
      <c r="G1351" s="2">
        <v>1350</v>
      </c>
      <c r="H1351" t="b">
        <v>1</v>
      </c>
      <c r="I1351" s="3">
        <v>43299.79787037037</v>
      </c>
      <c r="J1351" s="2">
        <v>2338</v>
      </c>
      <c r="K1351" s="2">
        <v>-23.639638000000001</v>
      </c>
      <c r="L1351" s="2">
        <v>-46.607435000000002</v>
      </c>
      <c r="M1351" s="2">
        <f>IF(AND(_332_2018_07_18_outfile_posicao[[#This Row],[hora bus]]=I1350,_332_2018_07_18_outfile_posicao[[#This Row],[lat bus]]=K1350,_332_2018_07_18_outfile_posicao[[#This Row],[lon bus]]=L1350),1,0)</f>
        <v>0</v>
      </c>
      <c r="N1351">
        <v>4</v>
      </c>
      <c r="O1351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0.49999996990313067</v>
      </c>
      <c r="P1351">
        <f>VLOOKUP(_332_2018_07_18_outfile_posicao[[#This Row],[shape]],shape!A:D,4,0)+VLOOKUP(_332_2018_07_18_outfile_posicao[[#This Row],[shape]]+1,shape!A:E,5,0)*_332_2018_07_18_outfile_posicao[[#This Row],[% avanc]]</f>
        <v>29.885755935874364</v>
      </c>
      <c r="Q1351" s="4">
        <f>_332_2018_07_18_outfile_posicao[[#This Row],[8686,881807]]/_332_2018_07_18_outfile_posicao[[#Headers],[8686,881807]]</f>
        <v>3.4403318244519043E-3</v>
      </c>
      <c r="R1351">
        <f>_332_2018_07_18_outfile_posicao[[#This Row],[8686,881807]]-P1350</f>
        <v>-8514.9258551299754</v>
      </c>
      <c r="S1351">
        <f>(_332_2018_07_18_outfile_posicao[[#This Row],[hora bus]]-I1350)*86000</f>
        <v>2772.1064812358236</v>
      </c>
      <c r="T1351">
        <f>_332_2018_07_18_outfile_posicao[[#This Row],[desloc]]/_332_2018_07_18_outfile_posicao[[#This Row],[seconds]]</f>
        <v>-3.0716445824743226</v>
      </c>
      <c r="U1351">
        <f>_332_2018_07_18_outfile_posicao[[#This Row],[spd m/s]]*3.6</f>
        <v>-11.057920496907562</v>
      </c>
      <c r="V1351" s="2"/>
      <c r="W1351" s="2">
        <f>IF(_332_2018_07_18_outfile_posicao[[#This Row],[cod bus]]=F1350,0,1)</f>
        <v>0</v>
      </c>
      <c r="X1351" s="2">
        <f>IF(_332_2018_07_18_outfile_posicao[[#This Row],[desloc]]&gt;=0,0,1)</f>
        <v>1</v>
      </c>
      <c r="Y1351" s="2">
        <f>IF(AND(_332_2018_07_18_outfile_posicao[[#This Row],[spd m/s]]&lt;1,_332_2018_07_18_outfile_posicao[[#This Row],[spd m/s]]&lt;&gt;0),1,0)</f>
        <v>1</v>
      </c>
      <c r="Z1351" s="2">
        <f>IF(Z1350=0.5,IF(P1351&gt;=P1352,0.5,1),IF(_332_2018_07_18_outfile_posicao[[#This Row],[desloc]]&lt;-1000,IF(P1351&gt;=P1352,IF(AND(Z1350=0.5,P1351=P1352),0,IF(P1351&lt;700,0.5,0)),1),IF(AND(X1351&gt;0,X1350&gt;0,_332_2018_07_18_outfile_posicao[[#This Row],[8686,881807]]&lt;500,_332_2018_07_18_outfile_posicao[[#This Row],[desloc]]&gt;0),IF(_332_2018_07_18_outfile_posicao[[#This Row],[8686,881807]]&lt;500,1,0),0)))</f>
        <v>0.5</v>
      </c>
      <c r="AA1351" s="2">
        <f t="shared" si="21"/>
        <v>0</v>
      </c>
      <c r="AB1351" s="2">
        <f>IF(_332_2018_07_18_outfile_posicao[[#This Row],[inicio]]=1,0,IF(AB1350&gt;0,0.5,IF(_332_2018_07_18_outfile_posicao[[#This Row],[max dist]]=_332_2018_07_18_outfile_posicao[[#This Row],[8686,881807]],1,0)))</f>
        <v>0.5</v>
      </c>
      <c r="AC1351" s="2">
        <f>IF(_332_2018_07_18_outfile_posicao[[#This Row],[fim]]=0,AC1352+1,0)</f>
        <v>0</v>
      </c>
      <c r="AD1351" s="2"/>
      <c r="AE1351" s="2"/>
      <c r="AF1351" s="2"/>
      <c r="AG1351" s="2"/>
      <c r="AH1351" s="2"/>
      <c r="AI1351" s="2"/>
    </row>
    <row r="1352" spans="1:35" x14ac:dyDescent="0.25">
      <c r="A1352">
        <v>2178</v>
      </c>
      <c r="B1352">
        <v>1</v>
      </c>
      <c r="C1352" s="2" t="s">
        <v>4466</v>
      </c>
      <c r="D1352">
        <v>332</v>
      </c>
      <c r="E1352" s="2" t="s">
        <v>5763</v>
      </c>
      <c r="F1352" s="2" t="s">
        <v>4931</v>
      </c>
      <c r="G1352" s="2">
        <v>1351</v>
      </c>
      <c r="H1352" t="b">
        <v>1</v>
      </c>
      <c r="I1352" s="3">
        <v>43299.798171296294</v>
      </c>
      <c r="J1352" s="2">
        <v>2340</v>
      </c>
      <c r="K1352" s="2">
        <v>-23.639638000000001</v>
      </c>
      <c r="L1352" s="2">
        <v>-46.607435000000002</v>
      </c>
      <c r="M1352" s="2">
        <f>IF(AND(_332_2018_07_18_outfile_posicao[[#This Row],[hora bus]]=I1351,_332_2018_07_18_outfile_posicao[[#This Row],[lat bus]]=K1351,_332_2018_07_18_outfile_posicao[[#This Row],[lon bus]]=L1351),1,0)</f>
        <v>0</v>
      </c>
      <c r="N1352">
        <v>4</v>
      </c>
      <c r="O1352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0.49999996990313067</v>
      </c>
      <c r="P1352">
        <f>VLOOKUP(_332_2018_07_18_outfile_posicao[[#This Row],[shape]],shape!A:D,4,0)+VLOOKUP(_332_2018_07_18_outfile_posicao[[#This Row],[shape]]+1,shape!A:E,5,0)*_332_2018_07_18_outfile_posicao[[#This Row],[% avanc]]</f>
        <v>29.885755935874364</v>
      </c>
      <c r="Q1352" s="4">
        <f>_332_2018_07_18_outfile_posicao[[#This Row],[8686,881807]]/_332_2018_07_18_outfile_posicao[[#Headers],[8686,881807]]</f>
        <v>3.4403318244519043E-3</v>
      </c>
      <c r="R1352">
        <f>_332_2018_07_18_outfile_posicao[[#This Row],[8686,881807]]-P1351</f>
        <v>0</v>
      </c>
      <c r="S1352">
        <f>(_332_2018_07_18_outfile_posicao[[#This Row],[hora bus]]-I1351)*86000</f>
        <v>25.879629421979189</v>
      </c>
      <c r="T1352">
        <f>_332_2018_07_18_outfile_posicao[[#This Row],[desloc]]/_332_2018_07_18_outfile_posicao[[#This Row],[seconds]]</f>
        <v>0</v>
      </c>
      <c r="U1352">
        <f>_332_2018_07_18_outfile_posicao[[#This Row],[spd m/s]]*3.6</f>
        <v>0</v>
      </c>
      <c r="V1352" s="2"/>
      <c r="W1352" s="2">
        <f>IF(_332_2018_07_18_outfile_posicao[[#This Row],[cod bus]]=F1351,0,1)</f>
        <v>0</v>
      </c>
      <c r="X1352" s="2">
        <f>IF(_332_2018_07_18_outfile_posicao[[#This Row],[desloc]]&gt;=0,0,1)</f>
        <v>0</v>
      </c>
      <c r="Y1352" s="2">
        <f>IF(AND(_332_2018_07_18_outfile_posicao[[#This Row],[spd m/s]]&lt;1,_332_2018_07_18_outfile_posicao[[#This Row],[spd m/s]]&lt;&gt;0),1,0)</f>
        <v>0</v>
      </c>
      <c r="Z1352" s="2">
        <f>IF(Z1351=0.5,IF(P1352&gt;=P1353,0.5,1),IF(_332_2018_07_18_outfile_posicao[[#This Row],[desloc]]&lt;-1000,IF(P1352&gt;=P1353,IF(AND(Z1351=0.5,P1352=P1353),0,IF(P1352&lt;700,0.5,0)),1),IF(AND(X1352&gt;0,X1351&gt;0,_332_2018_07_18_outfile_posicao[[#This Row],[8686,881807]]&lt;500,_332_2018_07_18_outfile_posicao[[#This Row],[desloc]]&gt;0),IF(_332_2018_07_18_outfile_posicao[[#This Row],[8686,881807]]&lt;500,1,0),0)))</f>
        <v>0.5</v>
      </c>
      <c r="AA1352" s="2">
        <f t="shared" si="21"/>
        <v>0</v>
      </c>
      <c r="AB1352" s="2">
        <f>IF(_332_2018_07_18_outfile_posicao[[#This Row],[inicio]]=1,0,IF(AB1351&gt;0,0.5,IF(_332_2018_07_18_outfile_posicao[[#This Row],[max dist]]=_332_2018_07_18_outfile_posicao[[#This Row],[8686,881807]],1,0)))</f>
        <v>0.5</v>
      </c>
      <c r="AC1352" s="2">
        <f>IF(_332_2018_07_18_outfile_posicao[[#This Row],[fim]]=0,AC1353+1,0)</f>
        <v>0</v>
      </c>
      <c r="AD1352" s="2"/>
      <c r="AE1352" s="2"/>
      <c r="AF1352" s="2"/>
      <c r="AG1352" s="2"/>
      <c r="AH1352" s="2"/>
      <c r="AI1352" s="2"/>
    </row>
    <row r="1353" spans="1:35" x14ac:dyDescent="0.25">
      <c r="A1353">
        <v>2222</v>
      </c>
      <c r="B1353">
        <v>1</v>
      </c>
      <c r="C1353" s="2" t="s">
        <v>4507</v>
      </c>
      <c r="D1353">
        <v>332</v>
      </c>
      <c r="E1353" s="2" t="s">
        <v>5471</v>
      </c>
      <c r="F1353" s="2" t="s">
        <v>4931</v>
      </c>
      <c r="G1353" s="2">
        <v>1352</v>
      </c>
      <c r="H1353" t="b">
        <v>1</v>
      </c>
      <c r="I1353" s="3">
        <v>43299.813599537039</v>
      </c>
      <c r="J1353" s="2">
        <v>2412</v>
      </c>
      <c r="K1353" s="2">
        <v>-23.639825999999999</v>
      </c>
      <c r="L1353" s="2">
        <v>-46.607307499999997</v>
      </c>
      <c r="M1353" s="2">
        <f>IF(AND(_332_2018_07_18_outfile_posicao[[#This Row],[hora bus]]=I1352,_332_2018_07_18_outfile_posicao[[#This Row],[lat bus]]=K1352,_332_2018_07_18_outfile_posicao[[#This Row],[lon bus]]=L1352),1,0)</f>
        <v>0</v>
      </c>
      <c r="N1353">
        <v>1</v>
      </c>
      <c r="O1353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1353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1353" s="4">
        <f>_332_2018_07_18_outfile_posicao[[#This Row],[8686,881807]]/_332_2018_07_18_outfile_posicao[[#Headers],[8686,881807]]</f>
        <v>5.2380543083378913E-4</v>
      </c>
      <c r="R1353">
        <f>_332_2018_07_18_outfile_posicao[[#This Row],[8686,881807]]-P1352</f>
        <v>-25.335520068356523</v>
      </c>
      <c r="S1353">
        <f>(_332_2018_07_18_outfile_posicao[[#This Row],[hora bus]]-I1352)*86000</f>
        <v>1326.8287041282747</v>
      </c>
      <c r="T1353">
        <f>_332_2018_07_18_outfile_posicao[[#This Row],[desloc]]/_332_2018_07_18_outfile_posicao[[#This Row],[seconds]]</f>
        <v>-1.909479346469365E-2</v>
      </c>
      <c r="U1353">
        <f>_332_2018_07_18_outfile_posicao[[#This Row],[spd m/s]]*3.6</f>
        <v>-6.8741256472897139E-2</v>
      </c>
      <c r="V1353" s="2"/>
      <c r="W1353" s="2">
        <f>IF(_332_2018_07_18_outfile_posicao[[#This Row],[cod bus]]=F1352,0,1)</f>
        <v>0</v>
      </c>
      <c r="X1353" s="2">
        <f>IF(_332_2018_07_18_outfile_posicao[[#This Row],[desloc]]&gt;=0,0,1)</f>
        <v>1</v>
      </c>
      <c r="Y1353" s="2">
        <f>IF(AND(_332_2018_07_18_outfile_posicao[[#This Row],[spd m/s]]&lt;1,_332_2018_07_18_outfile_posicao[[#This Row],[spd m/s]]&lt;&gt;0),1,0)</f>
        <v>1</v>
      </c>
      <c r="Z1353" s="2">
        <f>IF(Z1352=0.5,IF(P1353&gt;=P1354,0.5,1),IF(_332_2018_07_18_outfile_posicao[[#This Row],[desloc]]&lt;-1000,IF(P1353&gt;=P1354,IF(AND(Z1352=0.5,P1353=P1354),0,IF(P1353&lt;700,0.5,0)),1),IF(AND(X1353&gt;0,X1352&gt;0,_332_2018_07_18_outfile_posicao[[#This Row],[8686,881807]]&lt;500,_332_2018_07_18_outfile_posicao[[#This Row],[desloc]]&gt;0),IF(_332_2018_07_18_outfile_posicao[[#This Row],[8686,881807]]&lt;500,1,0),0)))</f>
        <v>0.5</v>
      </c>
      <c r="AA1353" s="2">
        <f t="shared" si="21"/>
        <v>0</v>
      </c>
      <c r="AB1353" s="2">
        <f>IF(_332_2018_07_18_outfile_posicao[[#This Row],[inicio]]=1,0,IF(AB1352&gt;0,0.5,IF(_332_2018_07_18_outfile_posicao[[#This Row],[max dist]]=_332_2018_07_18_outfile_posicao[[#This Row],[8686,881807]],1,0)))</f>
        <v>0.5</v>
      </c>
      <c r="AC1353" s="2">
        <f>IF(_332_2018_07_18_outfile_posicao[[#This Row],[fim]]=0,AC1354+1,0)</f>
        <v>0</v>
      </c>
      <c r="AD1353" s="2"/>
      <c r="AE1353" s="2"/>
      <c r="AF1353" s="2"/>
      <c r="AG1353" s="2"/>
      <c r="AH1353" s="2"/>
      <c r="AI1353" s="2"/>
    </row>
    <row r="1354" spans="1:35" x14ac:dyDescent="0.25">
      <c r="A1354">
        <v>2223</v>
      </c>
      <c r="B1354">
        <v>1</v>
      </c>
      <c r="C1354" s="2" t="s">
        <v>4508</v>
      </c>
      <c r="D1354">
        <v>332</v>
      </c>
      <c r="E1354" s="2" t="s">
        <v>5764</v>
      </c>
      <c r="F1354" s="2" t="s">
        <v>4931</v>
      </c>
      <c r="G1354" s="2">
        <v>1353</v>
      </c>
      <c r="H1354" t="b">
        <v>1</v>
      </c>
      <c r="I1354" s="3">
        <v>43299.813611111109</v>
      </c>
      <c r="J1354" s="2">
        <v>2413</v>
      </c>
      <c r="K1354" s="2">
        <v>-23.639825999999999</v>
      </c>
      <c r="L1354" s="2">
        <v>-46.607307499999997</v>
      </c>
      <c r="M1354" s="2">
        <f>IF(AND(_332_2018_07_18_outfile_posicao[[#This Row],[hora bus]]=I1353,_332_2018_07_18_outfile_posicao[[#This Row],[lat bus]]=K1353,_332_2018_07_18_outfile_posicao[[#This Row],[lon bus]]=L1353),1,0)</f>
        <v>0</v>
      </c>
      <c r="N1354">
        <v>1</v>
      </c>
      <c r="O1354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1354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1354" s="4">
        <f>_332_2018_07_18_outfile_posicao[[#This Row],[8686,881807]]/_332_2018_07_18_outfile_posicao[[#Headers],[8686,881807]]</f>
        <v>5.2380543083378913E-4</v>
      </c>
      <c r="R1354">
        <f>_332_2018_07_18_outfile_posicao[[#This Row],[8686,881807]]-P1353</f>
        <v>0</v>
      </c>
      <c r="S1354">
        <f>(_332_2018_07_18_outfile_posicao[[#This Row],[hora bus]]-I1353)*86000</f>
        <v>0.99536997731775045</v>
      </c>
      <c r="T1354">
        <f>_332_2018_07_18_outfile_posicao[[#This Row],[desloc]]/_332_2018_07_18_outfile_posicao[[#This Row],[seconds]]</f>
        <v>0</v>
      </c>
      <c r="U1354">
        <f>_332_2018_07_18_outfile_posicao[[#This Row],[spd m/s]]*3.6</f>
        <v>0</v>
      </c>
      <c r="V1354" s="2"/>
      <c r="W1354" s="2">
        <f>IF(_332_2018_07_18_outfile_posicao[[#This Row],[cod bus]]=F1353,0,1)</f>
        <v>0</v>
      </c>
      <c r="X1354" s="2">
        <f>IF(_332_2018_07_18_outfile_posicao[[#This Row],[desloc]]&gt;=0,0,1)</f>
        <v>0</v>
      </c>
      <c r="Y1354" s="2">
        <f>IF(AND(_332_2018_07_18_outfile_posicao[[#This Row],[spd m/s]]&lt;1,_332_2018_07_18_outfile_posicao[[#This Row],[spd m/s]]&lt;&gt;0),1,0)</f>
        <v>0</v>
      </c>
      <c r="Z1354" s="2">
        <f>IF(Z1353=0.5,IF(P1354&gt;=P1355,0.5,1),IF(_332_2018_07_18_outfile_posicao[[#This Row],[desloc]]&lt;-1000,IF(P1354&gt;=P1355,IF(AND(Z1353=0.5,P1354=P1355),0,IF(P1354&lt;700,0.5,0)),1),IF(AND(X1354&gt;0,X1353&gt;0,_332_2018_07_18_outfile_posicao[[#This Row],[8686,881807]]&lt;500,_332_2018_07_18_outfile_posicao[[#This Row],[desloc]]&gt;0),IF(_332_2018_07_18_outfile_posicao[[#This Row],[8686,881807]]&lt;500,1,0),0)))</f>
        <v>1</v>
      </c>
      <c r="AA1354" s="2">
        <f t="shared" si="21"/>
        <v>0</v>
      </c>
      <c r="AB1354" s="2">
        <f>IF(_332_2018_07_18_outfile_posicao[[#This Row],[inicio]]=1,0,IF(AB1353&gt;0,0.5,IF(_332_2018_07_18_outfile_posicao[[#This Row],[max dist]]=_332_2018_07_18_outfile_posicao[[#This Row],[8686,881807]],1,0)))</f>
        <v>0</v>
      </c>
      <c r="AC1354" s="2">
        <f>IF(_332_2018_07_18_outfile_posicao[[#This Row],[fim]]=0,AC1355+1,0)</f>
        <v>36</v>
      </c>
      <c r="AD1354" s="2"/>
      <c r="AE1354" s="2"/>
      <c r="AF1354" s="2"/>
      <c r="AG1354" s="2"/>
      <c r="AH1354" s="2"/>
      <c r="AI1354" s="2"/>
    </row>
    <row r="1355" spans="1:35" x14ac:dyDescent="0.25">
      <c r="A1355">
        <v>2224</v>
      </c>
      <c r="B1355">
        <v>1</v>
      </c>
      <c r="C1355" s="2" t="s">
        <v>4509</v>
      </c>
      <c r="D1355">
        <v>332</v>
      </c>
      <c r="E1355" s="2" t="s">
        <v>5764</v>
      </c>
      <c r="F1355" s="2" t="s">
        <v>4931</v>
      </c>
      <c r="G1355" s="2">
        <v>1354</v>
      </c>
      <c r="H1355" t="b">
        <v>1</v>
      </c>
      <c r="I1355" s="3">
        <v>43299.814108796294</v>
      </c>
      <c r="J1355" s="2">
        <v>2416</v>
      </c>
      <c r="K1355" s="2">
        <v>-23.637689999999999</v>
      </c>
      <c r="L1355" s="2">
        <v>-46.607803500000003</v>
      </c>
      <c r="M1355" s="2">
        <f>IF(AND(_332_2018_07_18_outfile_posicao[[#This Row],[hora bus]]=I1354,_332_2018_07_18_outfile_posicao[[#This Row],[lat bus]]=K1354,_332_2018_07_18_outfile_posicao[[#This Row],[lon bus]]=L1354),1,0)</f>
        <v>0</v>
      </c>
      <c r="N1355">
        <v>21</v>
      </c>
      <c r="O1355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0.49999999711786003</v>
      </c>
      <c r="P1355">
        <f>VLOOKUP(_332_2018_07_18_outfile_posicao[[#This Row],[shape]],shape!A:D,4,0)+VLOOKUP(_332_2018_07_18_outfile_posicao[[#This Row],[shape]]+1,shape!A:E,5,0)*_332_2018_07_18_outfile_posicao[[#This Row],[% avanc]]</f>
        <v>273.2148458650006</v>
      </c>
      <c r="Q1355" s="4">
        <f>_332_2018_07_18_outfile_posicao[[#This Row],[8686,881807]]/_332_2018_07_18_outfile_posicao[[#Headers],[8686,881807]]</f>
        <v>3.1451428940225776E-2</v>
      </c>
      <c r="R1355">
        <f>_332_2018_07_18_outfile_posicao[[#This Row],[8686,881807]]-P1354</f>
        <v>268.66460999748278</v>
      </c>
      <c r="S1355">
        <f>(_332_2018_07_18_outfile_posicao[[#This Row],[hora bus]]-I1354)*86000</f>
        <v>42.80092591943685</v>
      </c>
      <c r="T1355">
        <f>_332_2018_07_18_outfile_posicao[[#This Row],[desloc]]/_332_2018_07_18_outfile_posicao[[#This Row],[seconds]]</f>
        <v>6.2770747180372615</v>
      </c>
      <c r="U1355">
        <f>_332_2018_07_18_outfile_posicao[[#This Row],[spd m/s]]*3.6</f>
        <v>22.597468984934142</v>
      </c>
      <c r="V1355" s="2"/>
      <c r="W1355" s="2">
        <f>IF(_332_2018_07_18_outfile_posicao[[#This Row],[cod bus]]=F1354,0,1)</f>
        <v>0</v>
      </c>
      <c r="X1355" s="2">
        <f>IF(_332_2018_07_18_outfile_posicao[[#This Row],[desloc]]&gt;=0,0,1)</f>
        <v>0</v>
      </c>
      <c r="Y1355" s="2">
        <f>IF(AND(_332_2018_07_18_outfile_posicao[[#This Row],[spd m/s]]&lt;1,_332_2018_07_18_outfile_posicao[[#This Row],[spd m/s]]&lt;&gt;0),1,0)</f>
        <v>0</v>
      </c>
      <c r="Z1355" s="2">
        <f>IF(Z1354=0.5,IF(P1355&gt;=P1356,0.5,1),IF(_332_2018_07_18_outfile_posicao[[#This Row],[desloc]]&lt;-1000,IF(P1355&gt;=P1356,IF(AND(Z1354=0.5,P1355=P1356),0,IF(P1355&lt;700,0.5,0)),1),IF(AND(X1355&gt;0,X1354&gt;0,_332_2018_07_18_outfile_posicao[[#This Row],[8686,881807]]&lt;500,_332_2018_07_18_outfile_posicao[[#This Row],[desloc]]&gt;0),IF(_332_2018_07_18_outfile_posicao[[#This Row],[8686,881807]]&lt;500,1,0),0)))</f>
        <v>0</v>
      </c>
      <c r="AA1355" s="2">
        <f t="shared" si="21"/>
        <v>8544.8116110658502</v>
      </c>
      <c r="AB1355" s="2">
        <f>IF(_332_2018_07_18_outfile_posicao[[#This Row],[inicio]]=1,0,IF(AB1354&gt;0,0.5,IF(_332_2018_07_18_outfile_posicao[[#This Row],[max dist]]=_332_2018_07_18_outfile_posicao[[#This Row],[8686,881807]],1,0)))</f>
        <v>0</v>
      </c>
      <c r="AC1355" s="2">
        <f>IF(_332_2018_07_18_outfile_posicao[[#This Row],[fim]]=0,AC1356+1,0)</f>
        <v>35</v>
      </c>
      <c r="AD1355" s="2"/>
      <c r="AE1355" s="2"/>
      <c r="AF1355" s="2"/>
      <c r="AG1355" s="2"/>
      <c r="AH1355" s="2"/>
      <c r="AI1355" s="2"/>
    </row>
    <row r="1356" spans="1:35" x14ac:dyDescent="0.25">
      <c r="A1356">
        <v>2227</v>
      </c>
      <c r="B1356">
        <v>1</v>
      </c>
      <c r="C1356" s="2" t="s">
        <v>4510</v>
      </c>
      <c r="D1356">
        <v>332</v>
      </c>
      <c r="E1356" s="2" t="s">
        <v>5765</v>
      </c>
      <c r="F1356" s="2" t="s">
        <v>4931</v>
      </c>
      <c r="G1356" s="2">
        <v>1355</v>
      </c>
      <c r="H1356" t="b">
        <v>1</v>
      </c>
      <c r="I1356" s="3">
        <v>43299.814629629633</v>
      </c>
      <c r="J1356" s="2">
        <v>2419</v>
      </c>
      <c r="K1356" s="2">
        <v>-23.636550499999998</v>
      </c>
      <c r="L1356" s="2">
        <v>-46.606388000000003</v>
      </c>
      <c r="M1356" s="2">
        <f>IF(AND(_332_2018_07_18_outfile_posicao[[#This Row],[hora bus]]=I1355,_332_2018_07_18_outfile_posicao[[#This Row],[lat bus]]=K1355,_332_2018_07_18_outfile_posicao[[#This Row],[lon bus]]=L1355),1,0)</f>
        <v>0</v>
      </c>
      <c r="N1356">
        <v>41</v>
      </c>
      <c r="O1356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0.49999998046249433</v>
      </c>
      <c r="P1356">
        <f>VLOOKUP(_332_2018_07_18_outfile_posicao[[#This Row],[shape]],shape!A:D,4,0)+VLOOKUP(_332_2018_07_18_outfile_posicao[[#This Row],[shape]]+1,shape!A:E,5,0)*_332_2018_07_18_outfile_posicao[[#This Row],[% avanc]]</f>
        <v>499.81027131649154</v>
      </c>
      <c r="Q1356" s="4">
        <f>_332_2018_07_18_outfile_posicao[[#This Row],[8686,881807]]/_332_2018_07_18_outfile_posicao[[#Headers],[8686,881807]]</f>
        <v>5.7536211775523191E-2</v>
      </c>
      <c r="R1356">
        <f>_332_2018_07_18_outfile_posicao[[#This Row],[8686,881807]]-P1355</f>
        <v>226.59542545149094</v>
      </c>
      <c r="S1356">
        <f>(_332_2018_07_18_outfile_posicao[[#This Row],[hora bus]]-I1355)*86000</f>
        <v>44.79166712553706</v>
      </c>
      <c r="T1356">
        <f>_332_2018_07_18_outfile_posicao[[#This Row],[desloc]]/_332_2018_07_18_outfile_posicao[[#This Row],[seconds]]</f>
        <v>5.0588745629050758</v>
      </c>
      <c r="U1356">
        <f>_332_2018_07_18_outfile_posicao[[#This Row],[spd m/s]]*3.6</f>
        <v>18.211948426458274</v>
      </c>
      <c r="V1356" s="2"/>
      <c r="W1356" s="2">
        <f>IF(_332_2018_07_18_outfile_posicao[[#This Row],[cod bus]]=F1355,0,1)</f>
        <v>0</v>
      </c>
      <c r="X1356" s="2">
        <f>IF(_332_2018_07_18_outfile_posicao[[#This Row],[desloc]]&gt;=0,0,1)</f>
        <v>0</v>
      </c>
      <c r="Y1356" s="2">
        <f>IF(AND(_332_2018_07_18_outfile_posicao[[#This Row],[spd m/s]]&lt;1,_332_2018_07_18_outfile_posicao[[#This Row],[spd m/s]]&lt;&gt;0),1,0)</f>
        <v>0</v>
      </c>
      <c r="Z1356" s="2">
        <f>IF(Z1355=0.5,IF(P1356&gt;=P1357,0.5,1),IF(_332_2018_07_18_outfile_posicao[[#This Row],[desloc]]&lt;-1000,IF(P1356&gt;=P1357,IF(AND(Z1355=0.5,P1356=P1357),0,IF(P1356&lt;700,0.5,0)),1),IF(AND(X1356&gt;0,X1355&gt;0,_332_2018_07_18_outfile_posicao[[#This Row],[8686,881807]]&lt;500,_332_2018_07_18_outfile_posicao[[#This Row],[desloc]]&gt;0),IF(_332_2018_07_18_outfile_posicao[[#This Row],[8686,881807]]&lt;500,1,0),0)))</f>
        <v>0</v>
      </c>
      <c r="AA1356" s="2">
        <f t="shared" si="21"/>
        <v>8544.8116110658502</v>
      </c>
      <c r="AB1356" s="2">
        <f>IF(_332_2018_07_18_outfile_posicao[[#This Row],[inicio]]=1,0,IF(AB1355&gt;0,0.5,IF(_332_2018_07_18_outfile_posicao[[#This Row],[max dist]]=_332_2018_07_18_outfile_posicao[[#This Row],[8686,881807]],1,0)))</f>
        <v>0</v>
      </c>
      <c r="AC1356" s="2">
        <f>IF(_332_2018_07_18_outfile_posicao[[#This Row],[fim]]=0,AC1357+1,0)</f>
        <v>34</v>
      </c>
      <c r="AD1356" s="2"/>
      <c r="AE1356" s="2"/>
      <c r="AF1356" s="2"/>
      <c r="AG1356" s="2"/>
      <c r="AH1356" s="2"/>
      <c r="AI1356" s="2"/>
    </row>
    <row r="1357" spans="1:35" x14ac:dyDescent="0.25">
      <c r="A1357">
        <v>2229</v>
      </c>
      <c r="B1357">
        <v>1</v>
      </c>
      <c r="C1357" s="2" t="s">
        <v>4512</v>
      </c>
      <c r="D1357">
        <v>332</v>
      </c>
      <c r="E1357" s="2" t="s">
        <v>5766</v>
      </c>
      <c r="F1357" s="2" t="s">
        <v>4931</v>
      </c>
      <c r="G1357" s="2">
        <v>1356</v>
      </c>
      <c r="H1357" t="b">
        <v>1</v>
      </c>
      <c r="I1357" s="3">
        <v>43299.815150462964</v>
      </c>
      <c r="J1357" s="2">
        <v>2421</v>
      </c>
      <c r="K1357" s="2">
        <v>-23.634941999999999</v>
      </c>
      <c r="L1357" s="2">
        <v>-46.605916000000001</v>
      </c>
      <c r="M1357" s="2">
        <f>IF(AND(_332_2018_07_18_outfile_posicao[[#This Row],[hora bus]]=I1356,_332_2018_07_18_outfile_posicao[[#This Row],[lat bus]]=K1356,_332_2018_07_18_outfile_posicao[[#This Row],[lon bus]]=L1356),1,0)</f>
        <v>0</v>
      </c>
      <c r="N1357">
        <v>50</v>
      </c>
      <c r="O1357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0.49999996404358149</v>
      </c>
      <c r="P1357">
        <f>VLOOKUP(_332_2018_07_18_outfile_posicao[[#This Row],[shape]],shape!A:D,4,0)+VLOOKUP(_332_2018_07_18_outfile_posicao[[#This Row],[shape]]+1,shape!A:E,5,0)*_332_2018_07_18_outfile_posicao[[#This Row],[% avanc]]</f>
        <v>695.18935115095212</v>
      </c>
      <c r="Q1357" s="4">
        <f>_332_2018_07_18_outfile_posicao[[#This Row],[8686,881807]]/_332_2018_07_18_outfile_posicao[[#Headers],[8686,881807]]</f>
        <v>8.0027490484647745E-2</v>
      </c>
      <c r="R1357">
        <f>_332_2018_07_18_outfile_posicao[[#This Row],[8686,881807]]-P1356</f>
        <v>195.37907983446058</v>
      </c>
      <c r="S1357">
        <f>(_332_2018_07_18_outfile_posicao[[#This Row],[hora bus]]-I1356)*86000</f>
        <v>44.791666499804705</v>
      </c>
      <c r="T1357">
        <f>_332_2018_07_18_outfile_posicao[[#This Row],[desloc]]/_332_2018_07_18_outfile_posicao[[#This Row],[seconds]]</f>
        <v>4.3619515660421442</v>
      </c>
      <c r="U1357">
        <f>_332_2018_07_18_outfile_posicao[[#This Row],[spd m/s]]*3.6</f>
        <v>15.70302563775172</v>
      </c>
      <c r="V1357" s="2"/>
      <c r="W1357" s="2">
        <f>IF(_332_2018_07_18_outfile_posicao[[#This Row],[cod bus]]=F1356,0,1)</f>
        <v>0</v>
      </c>
      <c r="X1357" s="2">
        <f>IF(_332_2018_07_18_outfile_posicao[[#This Row],[desloc]]&gt;=0,0,1)</f>
        <v>0</v>
      </c>
      <c r="Y1357" s="2">
        <f>IF(AND(_332_2018_07_18_outfile_posicao[[#This Row],[spd m/s]]&lt;1,_332_2018_07_18_outfile_posicao[[#This Row],[spd m/s]]&lt;&gt;0),1,0)</f>
        <v>0</v>
      </c>
      <c r="Z1357" s="2">
        <f>IF(Z1356=0.5,IF(P1357&gt;=P1358,0.5,1),IF(_332_2018_07_18_outfile_posicao[[#This Row],[desloc]]&lt;-1000,IF(P1357&gt;=P1358,IF(AND(Z1356=0.5,P1357=P1358),0,IF(P1357&lt;700,0.5,0)),1),IF(AND(X1357&gt;0,X1356&gt;0,_332_2018_07_18_outfile_posicao[[#This Row],[8686,881807]]&lt;500,_332_2018_07_18_outfile_posicao[[#This Row],[desloc]]&gt;0),IF(_332_2018_07_18_outfile_posicao[[#This Row],[8686,881807]]&lt;500,1,0),0)))</f>
        <v>0</v>
      </c>
      <c r="AA1357" s="2">
        <f t="shared" si="21"/>
        <v>8544.8116110658502</v>
      </c>
      <c r="AB1357" s="2">
        <f>IF(_332_2018_07_18_outfile_posicao[[#This Row],[inicio]]=1,0,IF(AB1356&gt;0,0.5,IF(_332_2018_07_18_outfile_posicao[[#This Row],[max dist]]=_332_2018_07_18_outfile_posicao[[#This Row],[8686,881807]],1,0)))</f>
        <v>0</v>
      </c>
      <c r="AC1357" s="2">
        <f>IF(_332_2018_07_18_outfile_posicao[[#This Row],[fim]]=0,AC1358+1,0)</f>
        <v>33</v>
      </c>
      <c r="AD1357" s="2"/>
      <c r="AE1357" s="2"/>
      <c r="AF1357" s="2"/>
      <c r="AG1357" s="2"/>
      <c r="AH1357" s="2"/>
      <c r="AI1357" s="2"/>
    </row>
    <row r="1358" spans="1:35" x14ac:dyDescent="0.25">
      <c r="A1358">
        <v>2230</v>
      </c>
      <c r="B1358">
        <v>1</v>
      </c>
      <c r="C1358" s="2" t="s">
        <v>4513</v>
      </c>
      <c r="D1358">
        <v>332</v>
      </c>
      <c r="E1358" s="2" t="s">
        <v>5766</v>
      </c>
      <c r="F1358" s="2" t="s">
        <v>4931</v>
      </c>
      <c r="G1358" s="2">
        <v>1357</v>
      </c>
      <c r="H1358" t="b">
        <v>1</v>
      </c>
      <c r="I1358" s="3">
        <v>43299.815960648149</v>
      </c>
      <c r="J1358" s="2">
        <v>2425</v>
      </c>
      <c r="K1358" s="2">
        <v>-23.63190625</v>
      </c>
      <c r="L1358" s="2">
        <v>-46.604627000000001</v>
      </c>
      <c r="M1358" s="2">
        <f>IF(AND(_332_2018_07_18_outfile_posicao[[#This Row],[hora bus]]=I1357,_332_2018_07_18_outfile_posicao[[#This Row],[lat bus]]=K1357,_332_2018_07_18_outfile_posicao[[#This Row],[lon bus]]=L1357),1,0)</f>
        <v>0</v>
      </c>
      <c r="N1358">
        <v>56</v>
      </c>
      <c r="O1358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0.24999997104729357</v>
      </c>
      <c r="P1358">
        <f>VLOOKUP(_332_2018_07_18_outfile_posicao[[#This Row],[shape]],shape!A:D,4,0)+VLOOKUP(_332_2018_07_18_outfile_posicao[[#This Row],[shape]]+1,shape!A:E,5,0)*_332_2018_07_18_outfile_posicao[[#This Row],[% avanc]]</f>
        <v>1057.8668646258182</v>
      </c>
      <c r="Q1358" s="4">
        <f>_332_2018_07_18_outfile_posicao[[#This Row],[8686,881807]]/_332_2018_07_18_outfile_posicao[[#Headers],[8686,881807]]</f>
        <v>0.12177751328139121</v>
      </c>
      <c r="R1358">
        <f>_332_2018_07_18_outfile_posicao[[#This Row],[8686,881807]]-P1357</f>
        <v>362.67751347486603</v>
      </c>
      <c r="S1358">
        <f>(_332_2018_07_18_outfile_posicao[[#This Row],[hora bus]]-I1357)*86000</f>
        <v>69.675925944466144</v>
      </c>
      <c r="T1358">
        <f>_332_2018_07_18_outfile_posicao[[#This Row],[desloc]]/_332_2018_07_18_outfile_posicao[[#This Row],[seconds]]</f>
        <v>5.2052055076229795</v>
      </c>
      <c r="U1358">
        <f>_332_2018_07_18_outfile_posicao[[#This Row],[spd m/s]]*3.6</f>
        <v>18.738739827442728</v>
      </c>
      <c r="V1358" s="2"/>
      <c r="W1358" s="2">
        <f>IF(_332_2018_07_18_outfile_posicao[[#This Row],[cod bus]]=F1357,0,1)</f>
        <v>0</v>
      </c>
      <c r="X1358" s="2">
        <f>IF(_332_2018_07_18_outfile_posicao[[#This Row],[desloc]]&gt;=0,0,1)</f>
        <v>0</v>
      </c>
      <c r="Y1358" s="2">
        <f>IF(AND(_332_2018_07_18_outfile_posicao[[#This Row],[spd m/s]]&lt;1,_332_2018_07_18_outfile_posicao[[#This Row],[spd m/s]]&lt;&gt;0),1,0)</f>
        <v>0</v>
      </c>
      <c r="Z1358" s="2">
        <f>IF(Z1357=0.5,IF(P1358&gt;=P1359,0.5,1),IF(_332_2018_07_18_outfile_posicao[[#This Row],[desloc]]&lt;-1000,IF(P1358&gt;=P1359,IF(AND(Z1357=0.5,P1358=P1359),0,IF(P1358&lt;700,0.5,0)),1),IF(AND(X1358&gt;0,X1357&gt;0,_332_2018_07_18_outfile_posicao[[#This Row],[8686,881807]]&lt;500,_332_2018_07_18_outfile_posicao[[#This Row],[desloc]]&gt;0),IF(_332_2018_07_18_outfile_posicao[[#This Row],[8686,881807]]&lt;500,1,0),0)))</f>
        <v>0</v>
      </c>
      <c r="AA1358" s="2">
        <f t="shared" si="21"/>
        <v>8544.8116110658502</v>
      </c>
      <c r="AB1358" s="2">
        <f>IF(_332_2018_07_18_outfile_posicao[[#This Row],[inicio]]=1,0,IF(AB1357&gt;0,0.5,IF(_332_2018_07_18_outfile_posicao[[#This Row],[max dist]]=_332_2018_07_18_outfile_posicao[[#This Row],[8686,881807]],1,0)))</f>
        <v>0</v>
      </c>
      <c r="AC1358" s="2">
        <f>IF(_332_2018_07_18_outfile_posicao[[#This Row],[fim]]=0,AC1359+1,0)</f>
        <v>32</v>
      </c>
      <c r="AD1358" s="2"/>
      <c r="AE1358" s="2"/>
      <c r="AF1358" s="2"/>
      <c r="AG1358" s="2"/>
      <c r="AH1358" s="2"/>
      <c r="AI1358" s="2"/>
    </row>
    <row r="1359" spans="1:35" x14ac:dyDescent="0.25">
      <c r="A1359">
        <v>2231</v>
      </c>
      <c r="B1359">
        <v>1</v>
      </c>
      <c r="C1359" s="2" t="s">
        <v>4514</v>
      </c>
      <c r="D1359">
        <v>332</v>
      </c>
      <c r="E1359" s="2" t="s">
        <v>5767</v>
      </c>
      <c r="F1359" s="2" t="s">
        <v>4931</v>
      </c>
      <c r="G1359" s="2">
        <v>1358</v>
      </c>
      <c r="H1359" t="b">
        <v>1</v>
      </c>
      <c r="I1359" s="3">
        <v>43299.816643518519</v>
      </c>
      <c r="J1359" s="2">
        <v>2428</v>
      </c>
      <c r="K1359" s="2">
        <v>-23.629311874999999</v>
      </c>
      <c r="L1359" s="2">
        <v>-46.604928375</v>
      </c>
      <c r="M1359" s="2">
        <f>IF(AND(_332_2018_07_18_outfile_posicao[[#This Row],[hora bus]]=I1358,_332_2018_07_18_outfile_posicao[[#This Row],[lat bus]]=K1358,_332_2018_07_18_outfile_posicao[[#This Row],[lon bus]]=L1358),1,0)</f>
        <v>0</v>
      </c>
      <c r="N1359">
        <v>64</v>
      </c>
      <c r="O1359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0.32974159611791776</v>
      </c>
      <c r="P1359">
        <f>VLOOKUP(_332_2018_07_18_outfile_posicao[[#This Row],[shape]],shape!A:D,4,0)+VLOOKUP(_332_2018_07_18_outfile_posicao[[#This Row],[shape]]+1,shape!A:E,5,0)*_332_2018_07_18_outfile_posicao[[#This Row],[% avanc]]</f>
        <v>1502.8775172150249</v>
      </c>
      <c r="Q1359" s="4">
        <f>_332_2018_07_18_outfile_posicao[[#This Row],[8686,881807]]/_332_2018_07_18_outfile_posicao[[#Headers],[8686,881807]]</f>
        <v>0.17300540638229786</v>
      </c>
      <c r="R1359">
        <f>_332_2018_07_18_outfile_posicao[[#This Row],[8686,881807]]-P1358</f>
        <v>445.01065258920676</v>
      </c>
      <c r="S1359">
        <f>(_332_2018_07_18_outfile_posicao[[#This Row],[hora bus]]-I1358)*86000</f>
        <v>58.726851813844405</v>
      </c>
      <c r="T1359">
        <f>_332_2018_07_18_outfile_posicao[[#This Row],[desloc]]/_332_2018_07_18_outfile_posicao[[#This Row],[seconds]]</f>
        <v>7.5776350824972862</v>
      </c>
      <c r="U1359">
        <f>_332_2018_07_18_outfile_posicao[[#This Row],[spd m/s]]*3.6</f>
        <v>27.279486296990232</v>
      </c>
      <c r="V1359" s="2"/>
      <c r="W1359" s="2">
        <f>IF(_332_2018_07_18_outfile_posicao[[#This Row],[cod bus]]=F1358,0,1)</f>
        <v>0</v>
      </c>
      <c r="X1359" s="2">
        <f>IF(_332_2018_07_18_outfile_posicao[[#This Row],[desloc]]&gt;=0,0,1)</f>
        <v>0</v>
      </c>
      <c r="Y1359" s="2">
        <f>IF(AND(_332_2018_07_18_outfile_posicao[[#This Row],[spd m/s]]&lt;1,_332_2018_07_18_outfile_posicao[[#This Row],[spd m/s]]&lt;&gt;0),1,0)</f>
        <v>0</v>
      </c>
      <c r="Z1359" s="2">
        <f>IF(Z1358=0.5,IF(P1359&gt;=P1360,0.5,1),IF(_332_2018_07_18_outfile_posicao[[#This Row],[desloc]]&lt;-1000,IF(P1359&gt;=P1360,IF(AND(Z1358=0.5,P1359=P1360),0,IF(P1359&lt;700,0.5,0)),1),IF(AND(X1359&gt;0,X1358&gt;0,_332_2018_07_18_outfile_posicao[[#This Row],[8686,881807]]&lt;500,_332_2018_07_18_outfile_posicao[[#This Row],[desloc]]&gt;0),IF(_332_2018_07_18_outfile_posicao[[#This Row],[8686,881807]]&lt;500,1,0),0)))</f>
        <v>0</v>
      </c>
      <c r="AA1359" s="2">
        <f t="shared" si="21"/>
        <v>8544.8116110658502</v>
      </c>
      <c r="AB1359" s="2">
        <f>IF(_332_2018_07_18_outfile_posicao[[#This Row],[inicio]]=1,0,IF(AB1358&gt;0,0.5,IF(_332_2018_07_18_outfile_posicao[[#This Row],[max dist]]=_332_2018_07_18_outfile_posicao[[#This Row],[8686,881807]],1,0)))</f>
        <v>0</v>
      </c>
      <c r="AC1359" s="2">
        <f>IF(_332_2018_07_18_outfile_posicao[[#This Row],[fim]]=0,AC1360+1,0)</f>
        <v>31</v>
      </c>
      <c r="AD1359" s="2"/>
      <c r="AE1359" s="2"/>
      <c r="AF1359" s="2"/>
      <c r="AG1359" s="2"/>
      <c r="AH1359" s="2"/>
      <c r="AI1359" s="2"/>
    </row>
    <row r="1360" spans="1:35" x14ac:dyDescent="0.25">
      <c r="A1360">
        <v>2233</v>
      </c>
      <c r="B1360">
        <v>1</v>
      </c>
      <c r="C1360" s="2" t="s">
        <v>4516</v>
      </c>
      <c r="D1360">
        <v>332</v>
      </c>
      <c r="E1360" s="2" t="s">
        <v>5768</v>
      </c>
      <c r="F1360" s="2" t="s">
        <v>4931</v>
      </c>
      <c r="G1360" s="2">
        <v>1359</v>
      </c>
      <c r="H1360" t="b">
        <v>1</v>
      </c>
      <c r="I1360" s="3">
        <v>43299.817152777781</v>
      </c>
      <c r="J1360" s="2">
        <v>2431</v>
      </c>
      <c r="K1360" s="2">
        <v>-23.629152625</v>
      </c>
      <c r="L1360" s="2">
        <v>-46.605204125</v>
      </c>
      <c r="M1360" s="2">
        <f>IF(AND(_332_2018_07_18_outfile_posicao[[#This Row],[hora bus]]=I1359,_332_2018_07_18_outfile_posicao[[#This Row],[lat bus]]=K1359,_332_2018_07_18_outfile_posicao[[#This Row],[lon bus]]=L1359),1,0)</f>
        <v>0</v>
      </c>
      <c r="N1360">
        <v>64</v>
      </c>
      <c r="O1360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0.77658043482813155</v>
      </c>
      <c r="P1360">
        <f>VLOOKUP(_332_2018_07_18_outfile_posicao[[#This Row],[shape]],shape!A:D,4,0)+VLOOKUP(_332_2018_07_18_outfile_posicao[[#This Row],[shape]]+1,shape!A:E,5,0)*_332_2018_07_18_outfile_posicao[[#This Row],[% avanc]]</f>
        <v>1536.1214045029551</v>
      </c>
      <c r="Q1360" s="4">
        <f>_332_2018_07_18_outfile_posicao[[#This Row],[8686,881807]]/_332_2018_07_18_outfile_posicao[[#Headers],[8686,881807]]</f>
        <v>0.176832313208766</v>
      </c>
      <c r="R1360">
        <f>_332_2018_07_18_outfile_posicao[[#This Row],[8686,881807]]-P1359</f>
        <v>33.243887287930193</v>
      </c>
      <c r="S1360">
        <f>(_332_2018_07_18_outfile_posicao[[#This Row],[hora bus]]-I1359)*86000</f>
        <v>43.796296522486955</v>
      </c>
      <c r="T1360">
        <f>_332_2018_07_18_outfile_posicao[[#This Row],[desloc]]/_332_2018_07_18_outfile_posicao[[#This Row],[seconds]]</f>
        <v>0.75905704197754054</v>
      </c>
      <c r="U1360">
        <f>_332_2018_07_18_outfile_posicao[[#This Row],[spd m/s]]*3.6</f>
        <v>2.7326053511191462</v>
      </c>
      <c r="V1360" s="2"/>
      <c r="W1360" s="2">
        <f>IF(_332_2018_07_18_outfile_posicao[[#This Row],[cod bus]]=F1359,0,1)</f>
        <v>0</v>
      </c>
      <c r="X1360" s="2">
        <f>IF(_332_2018_07_18_outfile_posicao[[#This Row],[desloc]]&gt;=0,0,1)</f>
        <v>0</v>
      </c>
      <c r="Y1360" s="2">
        <f>IF(AND(_332_2018_07_18_outfile_posicao[[#This Row],[spd m/s]]&lt;1,_332_2018_07_18_outfile_posicao[[#This Row],[spd m/s]]&lt;&gt;0),1,0)</f>
        <v>1</v>
      </c>
      <c r="Z1360" s="2">
        <f>IF(Z1359=0.5,IF(P1360&gt;=P1361,0.5,1),IF(_332_2018_07_18_outfile_posicao[[#This Row],[desloc]]&lt;-1000,IF(P1360&gt;=P1361,IF(AND(Z1359=0.5,P1360=P1361),0,IF(P1360&lt;700,0.5,0)),1),IF(AND(X1360&gt;0,X1359&gt;0,_332_2018_07_18_outfile_posicao[[#This Row],[8686,881807]]&lt;500,_332_2018_07_18_outfile_posicao[[#This Row],[desloc]]&gt;0),IF(_332_2018_07_18_outfile_posicao[[#This Row],[8686,881807]]&lt;500,1,0),0)))</f>
        <v>0</v>
      </c>
      <c r="AA1360" s="2">
        <f t="shared" si="21"/>
        <v>8544.8116110658502</v>
      </c>
      <c r="AB1360" s="2">
        <f>IF(_332_2018_07_18_outfile_posicao[[#This Row],[inicio]]=1,0,IF(AB1359&gt;0,0.5,IF(_332_2018_07_18_outfile_posicao[[#This Row],[max dist]]=_332_2018_07_18_outfile_posicao[[#This Row],[8686,881807]],1,0)))</f>
        <v>0</v>
      </c>
      <c r="AC1360" s="2">
        <f>IF(_332_2018_07_18_outfile_posicao[[#This Row],[fim]]=0,AC1361+1,0)</f>
        <v>30</v>
      </c>
      <c r="AD1360" s="2"/>
      <c r="AE1360" s="2"/>
      <c r="AF1360" s="2"/>
      <c r="AG1360" s="2"/>
      <c r="AH1360" s="2"/>
      <c r="AI1360" s="2"/>
    </row>
    <row r="1361" spans="1:35" x14ac:dyDescent="0.25">
      <c r="A1361">
        <v>2234</v>
      </c>
      <c r="B1361">
        <v>1</v>
      </c>
      <c r="C1361" s="2" t="s">
        <v>4517</v>
      </c>
      <c r="D1361">
        <v>332</v>
      </c>
      <c r="E1361" s="2" t="s">
        <v>5768</v>
      </c>
      <c r="F1361" s="2" t="s">
        <v>4931</v>
      </c>
      <c r="G1361" s="2">
        <v>1360</v>
      </c>
      <c r="H1361" t="b">
        <v>1</v>
      </c>
      <c r="I1361" s="3">
        <v>43299.817673611113</v>
      </c>
      <c r="J1361" s="2">
        <v>2433</v>
      </c>
      <c r="K1361" s="2">
        <v>-23.626282249999999</v>
      </c>
      <c r="L1361" s="2">
        <v>-46.606600999999998</v>
      </c>
      <c r="M1361" s="2">
        <f>IF(AND(_332_2018_07_18_outfile_posicao[[#This Row],[hora bus]]=I1360,_332_2018_07_18_outfile_posicao[[#This Row],[lat bus]]=K1360,_332_2018_07_18_outfile_posicao[[#This Row],[lon bus]]=L1360),1,0)</f>
        <v>0</v>
      </c>
      <c r="N1361">
        <v>72</v>
      </c>
      <c r="O1361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0.74999995922020346</v>
      </c>
      <c r="P1361">
        <f>VLOOKUP(_332_2018_07_18_outfile_posicao[[#This Row],[shape]],shape!A:D,4,0)+VLOOKUP(_332_2018_07_18_outfile_posicao[[#This Row],[shape]]+1,shape!A:E,5,0)*_332_2018_07_18_outfile_posicao[[#This Row],[% avanc]]</f>
        <v>1895.2412217890271</v>
      </c>
      <c r="Q1361" s="4">
        <f>_332_2018_07_18_outfile_posicao[[#This Row],[8686,881807]]/_332_2018_07_18_outfile_posicao[[#Headers],[8686,881807]]</f>
        <v>0.21817278787675201</v>
      </c>
      <c r="R1361">
        <f>_332_2018_07_18_outfile_posicao[[#This Row],[8686,881807]]-P1360</f>
        <v>359.11981728607202</v>
      </c>
      <c r="S1361">
        <f>(_332_2018_07_18_outfile_posicao[[#This Row],[hora bus]]-I1360)*86000</f>
        <v>44.791666499804705</v>
      </c>
      <c r="T1361">
        <f>_332_2018_07_18_outfile_posicao[[#This Row],[desloc]]/_332_2018_07_18_outfile_posicao[[#This Row],[seconds]]</f>
        <v>8.0175587413707365</v>
      </c>
      <c r="U1361">
        <f>_332_2018_07_18_outfile_posicao[[#This Row],[spd m/s]]*3.6</f>
        <v>28.863211468934651</v>
      </c>
      <c r="V1361" s="2"/>
      <c r="W1361" s="2">
        <f>IF(_332_2018_07_18_outfile_posicao[[#This Row],[cod bus]]=F1360,0,1)</f>
        <v>0</v>
      </c>
      <c r="X1361" s="2">
        <f>IF(_332_2018_07_18_outfile_posicao[[#This Row],[desloc]]&gt;=0,0,1)</f>
        <v>0</v>
      </c>
      <c r="Y1361" s="2">
        <f>IF(AND(_332_2018_07_18_outfile_posicao[[#This Row],[spd m/s]]&lt;1,_332_2018_07_18_outfile_posicao[[#This Row],[spd m/s]]&lt;&gt;0),1,0)</f>
        <v>0</v>
      </c>
      <c r="Z1361" s="2">
        <f>IF(Z1360=0.5,IF(P1361&gt;=P1362,0.5,1),IF(_332_2018_07_18_outfile_posicao[[#This Row],[desloc]]&lt;-1000,IF(P1361&gt;=P1362,IF(AND(Z1360=0.5,P1361=P1362),0,IF(P1361&lt;700,0.5,0)),1),IF(AND(X1361&gt;0,X1360&gt;0,_332_2018_07_18_outfile_posicao[[#This Row],[8686,881807]]&lt;500,_332_2018_07_18_outfile_posicao[[#This Row],[desloc]]&gt;0),IF(_332_2018_07_18_outfile_posicao[[#This Row],[8686,881807]]&lt;500,1,0),0)))</f>
        <v>0</v>
      </c>
      <c r="AA1361" s="2">
        <f t="shared" si="21"/>
        <v>8544.8116110658502</v>
      </c>
      <c r="AB1361" s="2">
        <f>IF(_332_2018_07_18_outfile_posicao[[#This Row],[inicio]]=1,0,IF(AB1360&gt;0,0.5,IF(_332_2018_07_18_outfile_posicao[[#This Row],[max dist]]=_332_2018_07_18_outfile_posicao[[#This Row],[8686,881807]],1,0)))</f>
        <v>0</v>
      </c>
      <c r="AC1361" s="2">
        <f>IF(_332_2018_07_18_outfile_posicao[[#This Row],[fim]]=0,AC1362+1,0)</f>
        <v>29</v>
      </c>
      <c r="AD1361" s="2"/>
      <c r="AE1361" s="2"/>
      <c r="AF1361" s="2"/>
      <c r="AG1361" s="2"/>
      <c r="AH1361" s="2"/>
      <c r="AI1361" s="2"/>
    </row>
    <row r="1362" spans="1:35" x14ac:dyDescent="0.25">
      <c r="A1362">
        <v>2236</v>
      </c>
      <c r="B1362">
        <v>1</v>
      </c>
      <c r="C1362" s="2" t="s">
        <v>4519</v>
      </c>
      <c r="D1362">
        <v>332</v>
      </c>
      <c r="E1362" s="2" t="s">
        <v>5769</v>
      </c>
      <c r="F1362" s="2" t="s">
        <v>4931</v>
      </c>
      <c r="G1362" s="2">
        <v>1361</v>
      </c>
      <c r="H1362" t="b">
        <v>1</v>
      </c>
      <c r="I1362" s="3">
        <v>43299.818194444444</v>
      </c>
      <c r="J1362" s="2">
        <v>2435</v>
      </c>
      <c r="K1362" s="2">
        <v>-23.625903999999998</v>
      </c>
      <c r="L1362" s="2">
        <v>-46.606718499999999</v>
      </c>
      <c r="M1362" s="2">
        <f>IF(AND(_332_2018_07_18_outfile_posicao[[#This Row],[hora bus]]=I1361,_332_2018_07_18_outfile_posicao[[#This Row],[lat bus]]=K1361,_332_2018_07_18_outfile_posicao[[#This Row],[lon bus]]=L1361),1,0)</f>
        <v>0</v>
      </c>
      <c r="N1362">
        <v>73</v>
      </c>
      <c r="O1362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0.49999997296202403</v>
      </c>
      <c r="P1362">
        <f>VLOOKUP(_332_2018_07_18_outfile_posicao[[#This Row],[shape]],shape!A:D,4,0)+VLOOKUP(_332_2018_07_18_outfile_posicao[[#This Row],[shape]]+1,shape!A:E,5,0)*_332_2018_07_18_outfile_posicao[[#This Row],[% avanc]]</f>
        <v>1939.0257589718635</v>
      </c>
      <c r="Q1362" s="4">
        <f>_332_2018_07_18_outfile_posicao[[#This Row],[8686,881807]]/_332_2018_07_18_outfile_posicao[[#Headers],[8686,881807]]</f>
        <v>0.22321309326545366</v>
      </c>
      <c r="R1362">
        <f>_332_2018_07_18_outfile_posicao[[#This Row],[8686,881807]]-P1361</f>
        <v>43.784537182836402</v>
      </c>
      <c r="S1362">
        <f>(_332_2018_07_18_outfile_posicao[[#This Row],[hora bus]]-I1361)*86000</f>
        <v>44.791666499804705</v>
      </c>
      <c r="T1362">
        <f>_332_2018_07_18_outfile_posicao[[#This Row],[desloc]]/_332_2018_07_18_outfile_posicao[[#This Row],[seconds]]</f>
        <v>0.97751525237461989</v>
      </c>
      <c r="U1362">
        <f>_332_2018_07_18_outfile_posicao[[#This Row],[spd m/s]]*3.6</f>
        <v>3.5190549085486316</v>
      </c>
      <c r="V1362" s="2"/>
      <c r="W1362" s="2">
        <f>IF(_332_2018_07_18_outfile_posicao[[#This Row],[cod bus]]=F1361,0,1)</f>
        <v>0</v>
      </c>
      <c r="X1362" s="2">
        <f>IF(_332_2018_07_18_outfile_posicao[[#This Row],[desloc]]&gt;=0,0,1)</f>
        <v>0</v>
      </c>
      <c r="Y1362" s="2">
        <f>IF(AND(_332_2018_07_18_outfile_posicao[[#This Row],[spd m/s]]&lt;1,_332_2018_07_18_outfile_posicao[[#This Row],[spd m/s]]&lt;&gt;0),1,0)</f>
        <v>1</v>
      </c>
      <c r="Z1362" s="2">
        <f>IF(Z1361=0.5,IF(P1362&gt;=P1363,0.5,1),IF(_332_2018_07_18_outfile_posicao[[#This Row],[desloc]]&lt;-1000,IF(P1362&gt;=P1363,IF(AND(Z1361=0.5,P1362=P1363),0,IF(P1362&lt;700,0.5,0)),1),IF(AND(X1362&gt;0,X1361&gt;0,_332_2018_07_18_outfile_posicao[[#This Row],[8686,881807]]&lt;500,_332_2018_07_18_outfile_posicao[[#This Row],[desloc]]&gt;0),IF(_332_2018_07_18_outfile_posicao[[#This Row],[8686,881807]]&lt;500,1,0),0)))</f>
        <v>0</v>
      </c>
      <c r="AA1362" s="2">
        <f t="shared" si="21"/>
        <v>8544.8116110658502</v>
      </c>
      <c r="AB1362" s="2">
        <f>IF(_332_2018_07_18_outfile_posicao[[#This Row],[inicio]]=1,0,IF(AB1361&gt;0,0.5,IF(_332_2018_07_18_outfile_posicao[[#This Row],[max dist]]=_332_2018_07_18_outfile_posicao[[#This Row],[8686,881807]],1,0)))</f>
        <v>0</v>
      </c>
      <c r="AC1362" s="2">
        <f>IF(_332_2018_07_18_outfile_posicao[[#This Row],[fim]]=0,AC1363+1,0)</f>
        <v>28</v>
      </c>
      <c r="AD1362" s="2"/>
      <c r="AE1362" s="2"/>
      <c r="AF1362" s="2"/>
      <c r="AG1362" s="2"/>
      <c r="AH1362" s="2"/>
      <c r="AI1362" s="2"/>
    </row>
    <row r="1363" spans="1:35" x14ac:dyDescent="0.25">
      <c r="A1363">
        <v>2237</v>
      </c>
      <c r="B1363">
        <v>1</v>
      </c>
      <c r="C1363" s="2" t="s">
        <v>4520</v>
      </c>
      <c r="D1363">
        <v>332</v>
      </c>
      <c r="E1363" s="2" t="s">
        <v>5770</v>
      </c>
      <c r="F1363" s="2" t="s">
        <v>4931</v>
      </c>
      <c r="G1363" s="2">
        <v>1362</v>
      </c>
      <c r="H1363" t="b">
        <v>1</v>
      </c>
      <c r="I1363" s="3">
        <v>43299.818715277775</v>
      </c>
      <c r="J1363" s="2">
        <v>2437</v>
      </c>
      <c r="K1363" s="2">
        <v>-23.625302375</v>
      </c>
      <c r="L1363" s="2">
        <v>-46.606900000000003</v>
      </c>
      <c r="M1363" s="2">
        <f>IF(AND(_332_2018_07_18_outfile_posicao[[#This Row],[hora bus]]=I1362,_332_2018_07_18_outfile_posicao[[#This Row],[lat bus]]=K1362,_332_2018_07_18_outfile_posicao[[#This Row],[lon bus]]=L1362),1,0)</f>
        <v>0</v>
      </c>
      <c r="N1363">
        <v>74</v>
      </c>
      <c r="O1363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0.52165290437200751</v>
      </c>
      <c r="P1363">
        <f>VLOOKUP(_332_2018_07_18_outfile_posicao[[#This Row],[shape]],shape!A:D,4,0)+VLOOKUP(_332_2018_07_18_outfile_posicao[[#This Row],[shape]]+1,shape!A:E,5,0)*_332_2018_07_18_outfile_posicao[[#This Row],[% avanc]]</f>
        <v>2008.5185113176724</v>
      </c>
      <c r="Q1363" s="4">
        <f>_332_2018_07_18_outfile_posicao[[#This Row],[8686,881807]]/_332_2018_07_18_outfile_posicao[[#Headers],[8686,881807]]</f>
        <v>0.23121282825549469</v>
      </c>
      <c r="R1363">
        <f>_332_2018_07_18_outfile_posicao[[#This Row],[8686,881807]]-P1362</f>
        <v>69.492752345808867</v>
      </c>
      <c r="S1363">
        <f>(_332_2018_07_18_outfile_posicao[[#This Row],[hora bus]]-I1362)*86000</f>
        <v>44.791666499804705</v>
      </c>
      <c r="T1363">
        <f>_332_2018_07_18_outfile_posicao[[#This Row],[desloc]]/_332_2018_07_18_outfile_posicao[[#This Row],[seconds]]</f>
        <v>1.5514661046628364</v>
      </c>
      <c r="U1363">
        <f>_332_2018_07_18_outfile_posicao[[#This Row],[spd m/s]]*3.6</f>
        <v>5.5852779767862115</v>
      </c>
      <c r="V1363" s="2"/>
      <c r="W1363" s="2">
        <f>IF(_332_2018_07_18_outfile_posicao[[#This Row],[cod bus]]=F1362,0,1)</f>
        <v>0</v>
      </c>
      <c r="X1363" s="2">
        <f>IF(_332_2018_07_18_outfile_posicao[[#This Row],[desloc]]&gt;=0,0,1)</f>
        <v>0</v>
      </c>
      <c r="Y1363" s="2">
        <f>IF(AND(_332_2018_07_18_outfile_posicao[[#This Row],[spd m/s]]&lt;1,_332_2018_07_18_outfile_posicao[[#This Row],[spd m/s]]&lt;&gt;0),1,0)</f>
        <v>0</v>
      </c>
      <c r="Z1363" s="2">
        <f>IF(Z1362=0.5,IF(P1363&gt;=P1364,0.5,1),IF(_332_2018_07_18_outfile_posicao[[#This Row],[desloc]]&lt;-1000,IF(P1363&gt;=P1364,IF(AND(Z1362=0.5,P1363=P1364),0,IF(P1363&lt;700,0.5,0)),1),IF(AND(X1363&gt;0,X1362&gt;0,_332_2018_07_18_outfile_posicao[[#This Row],[8686,881807]]&lt;500,_332_2018_07_18_outfile_posicao[[#This Row],[desloc]]&gt;0),IF(_332_2018_07_18_outfile_posicao[[#This Row],[8686,881807]]&lt;500,1,0),0)))</f>
        <v>0</v>
      </c>
      <c r="AA1363" s="2">
        <f t="shared" si="21"/>
        <v>8544.8116110658502</v>
      </c>
      <c r="AB1363" s="2">
        <f>IF(_332_2018_07_18_outfile_posicao[[#This Row],[inicio]]=1,0,IF(AB1362&gt;0,0.5,IF(_332_2018_07_18_outfile_posicao[[#This Row],[max dist]]=_332_2018_07_18_outfile_posicao[[#This Row],[8686,881807]],1,0)))</f>
        <v>0</v>
      </c>
      <c r="AC1363" s="2">
        <f>IF(_332_2018_07_18_outfile_posicao[[#This Row],[fim]]=0,AC1364+1,0)</f>
        <v>27</v>
      </c>
      <c r="AD1363" s="2"/>
      <c r="AE1363" s="2"/>
      <c r="AF1363" s="2"/>
      <c r="AG1363" s="2"/>
      <c r="AH1363" s="2"/>
      <c r="AI1363" s="2"/>
    </row>
    <row r="1364" spans="1:35" x14ac:dyDescent="0.25">
      <c r="A1364">
        <v>2239</v>
      </c>
      <c r="B1364">
        <v>1</v>
      </c>
      <c r="C1364" s="2" t="s">
        <v>4522</v>
      </c>
      <c r="D1364">
        <v>332</v>
      </c>
      <c r="E1364" s="2" t="s">
        <v>5771</v>
      </c>
      <c r="F1364" s="2" t="s">
        <v>4931</v>
      </c>
      <c r="G1364" s="2">
        <v>1363</v>
      </c>
      <c r="H1364" t="b">
        <v>1</v>
      </c>
      <c r="I1364" s="3">
        <v>43299.819236111114</v>
      </c>
      <c r="J1364" s="2">
        <v>2439</v>
      </c>
      <c r="K1364" s="2">
        <v>-23.625012625</v>
      </c>
      <c r="L1364" s="2">
        <v>-46.606983999999997</v>
      </c>
      <c r="M1364" s="2">
        <f>IF(AND(_332_2018_07_18_outfile_posicao[[#This Row],[hora bus]]=I1363,_332_2018_07_18_outfile_posicao[[#This Row],[lat bus]]=K1363,_332_2018_07_18_outfile_posicao[[#This Row],[lon bus]]=L1363),1,0)</f>
        <v>0</v>
      </c>
      <c r="N1364">
        <v>74</v>
      </c>
      <c r="O1364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0.8694215706512527</v>
      </c>
      <c r="P1364">
        <f>VLOOKUP(_332_2018_07_18_outfile_posicao[[#This Row],[shape]],shape!A:D,4,0)+VLOOKUP(_332_2018_07_18_outfile_posicao[[#This Row],[shape]]+1,shape!A:E,5,0)*_332_2018_07_18_outfile_posicao[[#This Row],[% avanc]]</f>
        <v>2041.8916894204447</v>
      </c>
      <c r="Q1364" s="4">
        <f>_332_2018_07_18_outfile_posicao[[#This Row],[8686,881807]]/_332_2018_07_18_outfile_posicao[[#Headers],[8686,881807]]</f>
        <v>0.23505461853700627</v>
      </c>
      <c r="R1364">
        <f>_332_2018_07_18_outfile_posicao[[#This Row],[8686,881807]]-P1363</f>
        <v>33.373178102772272</v>
      </c>
      <c r="S1364">
        <f>(_332_2018_07_18_outfile_posicao[[#This Row],[hora bus]]-I1363)*86000</f>
        <v>44.79166712553706</v>
      </c>
      <c r="T1364">
        <f>_332_2018_07_18_outfile_posicao[[#This Row],[desloc]]/_332_2018_07_18_outfile_posicao[[#This Row],[seconds]]</f>
        <v>0.74507559652195288</v>
      </c>
      <c r="U1364">
        <f>_332_2018_07_18_outfile_posicao[[#This Row],[spd m/s]]*3.6</f>
        <v>2.6822721474790305</v>
      </c>
      <c r="V1364" s="2"/>
      <c r="W1364" s="2">
        <f>IF(_332_2018_07_18_outfile_posicao[[#This Row],[cod bus]]=F1363,0,1)</f>
        <v>0</v>
      </c>
      <c r="X1364" s="2">
        <f>IF(_332_2018_07_18_outfile_posicao[[#This Row],[desloc]]&gt;=0,0,1)</f>
        <v>0</v>
      </c>
      <c r="Y1364" s="2">
        <f>IF(AND(_332_2018_07_18_outfile_posicao[[#This Row],[spd m/s]]&lt;1,_332_2018_07_18_outfile_posicao[[#This Row],[spd m/s]]&lt;&gt;0),1,0)</f>
        <v>1</v>
      </c>
      <c r="Z1364" s="2">
        <f>IF(Z1363=0.5,IF(P1364&gt;=P1365,0.5,1),IF(_332_2018_07_18_outfile_posicao[[#This Row],[desloc]]&lt;-1000,IF(P1364&gt;=P1365,IF(AND(Z1363=0.5,P1364=P1365),0,IF(P1364&lt;700,0.5,0)),1),IF(AND(X1364&gt;0,X1363&gt;0,_332_2018_07_18_outfile_posicao[[#This Row],[8686,881807]]&lt;500,_332_2018_07_18_outfile_posicao[[#This Row],[desloc]]&gt;0),IF(_332_2018_07_18_outfile_posicao[[#This Row],[8686,881807]]&lt;500,1,0),0)))</f>
        <v>0</v>
      </c>
      <c r="AA1364" s="2">
        <f t="shared" si="21"/>
        <v>8544.8116110658502</v>
      </c>
      <c r="AB1364" s="2">
        <f>IF(_332_2018_07_18_outfile_posicao[[#This Row],[inicio]]=1,0,IF(AB1363&gt;0,0.5,IF(_332_2018_07_18_outfile_posicao[[#This Row],[max dist]]=_332_2018_07_18_outfile_posicao[[#This Row],[8686,881807]],1,0)))</f>
        <v>0</v>
      </c>
      <c r="AC1364" s="2">
        <f>IF(_332_2018_07_18_outfile_posicao[[#This Row],[fim]]=0,AC1365+1,0)</f>
        <v>26</v>
      </c>
      <c r="AD1364" s="2"/>
      <c r="AE1364" s="2"/>
      <c r="AF1364" s="2"/>
      <c r="AG1364" s="2"/>
      <c r="AH1364" s="2"/>
      <c r="AI1364" s="2"/>
    </row>
    <row r="1365" spans="1:35" x14ac:dyDescent="0.25">
      <c r="A1365">
        <v>2240</v>
      </c>
      <c r="B1365">
        <v>1</v>
      </c>
      <c r="C1365" s="2" t="s">
        <v>4523</v>
      </c>
      <c r="D1365">
        <v>332</v>
      </c>
      <c r="E1365" s="2" t="s">
        <v>5771</v>
      </c>
      <c r="F1365" s="2" t="s">
        <v>4931</v>
      </c>
      <c r="G1365" s="2">
        <v>1364</v>
      </c>
      <c r="H1365" t="b">
        <v>1</v>
      </c>
      <c r="I1365" s="3">
        <v>43299.819756944446</v>
      </c>
      <c r="J1365" s="2">
        <v>2441</v>
      </c>
      <c r="K1365" s="2">
        <v>-23.623965999999999</v>
      </c>
      <c r="L1365" s="2">
        <v>-46.607314500000001</v>
      </c>
      <c r="M1365" s="2">
        <f>IF(AND(_332_2018_07_18_outfile_posicao[[#This Row],[hora bus]]=I1364,_332_2018_07_18_outfile_posicao[[#This Row],[lat bus]]=K1364,_332_2018_07_18_outfile_posicao[[#This Row],[lon bus]]=L1364),1,0)</f>
        <v>0</v>
      </c>
      <c r="N1365">
        <v>78</v>
      </c>
      <c r="O1365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0.49999998918983685</v>
      </c>
      <c r="P1365">
        <f>VLOOKUP(_332_2018_07_18_outfile_posicao[[#This Row],[shape]],shape!A:D,4,0)+VLOOKUP(_332_2018_07_18_outfile_posicao[[#This Row],[shape]]+1,shape!A:E,5,0)*_332_2018_07_18_outfile_posicao[[#This Row],[% avanc]]</f>
        <v>2163.2380563445786</v>
      </c>
      <c r="Q1365" s="4">
        <f>_332_2018_07_18_outfile_posicao[[#This Row],[8686,881807]]/_332_2018_07_18_outfile_posicao[[#Headers],[8686,881807]]</f>
        <v>0.24902353967811716</v>
      </c>
      <c r="R1365">
        <f>_332_2018_07_18_outfile_posicao[[#This Row],[8686,881807]]-P1364</f>
        <v>121.34636692413392</v>
      </c>
      <c r="S1365">
        <f>(_332_2018_07_18_outfile_posicao[[#This Row],[hora bus]]-I1364)*86000</f>
        <v>44.791666499804705</v>
      </c>
      <c r="T1365">
        <f>_332_2018_07_18_outfile_posicao[[#This Row],[desloc]]/_332_2018_07_18_outfile_posicao[[#This Row],[seconds]]</f>
        <v>2.7091282018869065</v>
      </c>
      <c r="U1365">
        <f>_332_2018_07_18_outfile_posicao[[#This Row],[spd m/s]]*3.6</f>
        <v>9.7528615267928629</v>
      </c>
      <c r="V1365" s="2"/>
      <c r="W1365" s="2">
        <f>IF(_332_2018_07_18_outfile_posicao[[#This Row],[cod bus]]=F1364,0,1)</f>
        <v>0</v>
      </c>
      <c r="X1365" s="2">
        <f>IF(_332_2018_07_18_outfile_posicao[[#This Row],[desloc]]&gt;=0,0,1)</f>
        <v>0</v>
      </c>
      <c r="Y1365" s="2">
        <f>IF(AND(_332_2018_07_18_outfile_posicao[[#This Row],[spd m/s]]&lt;1,_332_2018_07_18_outfile_posicao[[#This Row],[spd m/s]]&lt;&gt;0),1,0)</f>
        <v>0</v>
      </c>
      <c r="Z1365" s="2">
        <f>IF(Z1364=0.5,IF(P1365&gt;=P1366,0.5,1),IF(_332_2018_07_18_outfile_posicao[[#This Row],[desloc]]&lt;-1000,IF(P1365&gt;=P1366,IF(AND(Z1364=0.5,P1365=P1366),0,IF(P1365&lt;700,0.5,0)),1),IF(AND(X1365&gt;0,X1364&gt;0,_332_2018_07_18_outfile_posicao[[#This Row],[8686,881807]]&lt;500,_332_2018_07_18_outfile_posicao[[#This Row],[desloc]]&gt;0),IF(_332_2018_07_18_outfile_posicao[[#This Row],[8686,881807]]&lt;500,1,0),0)))</f>
        <v>0</v>
      </c>
      <c r="AA1365" s="2">
        <f t="shared" si="21"/>
        <v>8544.8116110658502</v>
      </c>
      <c r="AB1365" s="2">
        <f>IF(_332_2018_07_18_outfile_posicao[[#This Row],[inicio]]=1,0,IF(AB1364&gt;0,0.5,IF(_332_2018_07_18_outfile_posicao[[#This Row],[max dist]]=_332_2018_07_18_outfile_posicao[[#This Row],[8686,881807]],1,0)))</f>
        <v>0</v>
      </c>
      <c r="AC1365" s="2">
        <f>IF(_332_2018_07_18_outfile_posicao[[#This Row],[fim]]=0,AC1366+1,0)</f>
        <v>25</v>
      </c>
      <c r="AD1365" s="2"/>
      <c r="AE1365" s="2"/>
      <c r="AF1365" s="2"/>
      <c r="AG1365" s="2"/>
      <c r="AH1365" s="2"/>
      <c r="AI1365" s="2"/>
    </row>
    <row r="1366" spans="1:35" x14ac:dyDescent="0.25">
      <c r="A1366">
        <v>2242</v>
      </c>
      <c r="B1366">
        <v>1</v>
      </c>
      <c r="C1366" s="2" t="s">
        <v>4525</v>
      </c>
      <c r="D1366">
        <v>332</v>
      </c>
      <c r="E1366" s="2" t="s">
        <v>5772</v>
      </c>
      <c r="F1366" s="2" t="s">
        <v>4931</v>
      </c>
      <c r="G1366" s="2">
        <v>1365</v>
      </c>
      <c r="H1366" t="b">
        <v>1</v>
      </c>
      <c r="I1366" s="3">
        <v>43299.820277777777</v>
      </c>
      <c r="J1366" s="2">
        <v>2444</v>
      </c>
      <c r="K1366" s="2">
        <v>-23.622848375</v>
      </c>
      <c r="L1366" s="2">
        <v>-46.607658749999999</v>
      </c>
      <c r="M1366" s="2">
        <f>IF(AND(_332_2018_07_18_outfile_posicao[[#This Row],[hora bus]]=I1365,_332_2018_07_18_outfile_posicao[[#This Row],[lat bus]]=K1365,_332_2018_07_18_outfile_posicao[[#This Row],[lon bus]]=L1365),1,0)</f>
        <v>0</v>
      </c>
      <c r="N1366">
        <v>82</v>
      </c>
      <c r="O1366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0.20683018656520283</v>
      </c>
      <c r="P1366">
        <f>VLOOKUP(_332_2018_07_18_outfile_posicao[[#This Row],[shape]],shape!A:D,4,0)+VLOOKUP(_332_2018_07_18_outfile_posicao[[#This Row],[shape]]+1,shape!A:E,5,0)*_332_2018_07_18_outfile_posicao[[#This Row],[% avanc]]</f>
        <v>2292.5684028388664</v>
      </c>
      <c r="Q1366" s="4">
        <f>_332_2018_07_18_outfile_posicao[[#This Row],[8686,881807]]/_332_2018_07_18_outfile_posicao[[#Headers],[8686,881807]]</f>
        <v>0.26391154545138229</v>
      </c>
      <c r="R1366">
        <f>_332_2018_07_18_outfile_posicao[[#This Row],[8686,881807]]-P1365</f>
        <v>129.33034649428782</v>
      </c>
      <c r="S1366">
        <f>(_332_2018_07_18_outfile_posicao[[#This Row],[hora bus]]-I1365)*86000</f>
        <v>44.791666499804705</v>
      </c>
      <c r="T1366">
        <f>_332_2018_07_18_outfile_posicao[[#This Row],[desloc]]/_332_2018_07_18_outfile_posicao[[#This Row],[seconds]]</f>
        <v>2.8873751883032015</v>
      </c>
      <c r="U1366">
        <f>_332_2018_07_18_outfile_posicao[[#This Row],[spd m/s]]*3.6</f>
        <v>10.394550677891525</v>
      </c>
      <c r="V1366" s="2"/>
      <c r="W1366" s="2">
        <f>IF(_332_2018_07_18_outfile_posicao[[#This Row],[cod bus]]=F1365,0,1)</f>
        <v>0</v>
      </c>
      <c r="X1366" s="2">
        <f>IF(_332_2018_07_18_outfile_posicao[[#This Row],[desloc]]&gt;=0,0,1)</f>
        <v>0</v>
      </c>
      <c r="Y1366" s="2">
        <f>IF(AND(_332_2018_07_18_outfile_posicao[[#This Row],[spd m/s]]&lt;1,_332_2018_07_18_outfile_posicao[[#This Row],[spd m/s]]&lt;&gt;0),1,0)</f>
        <v>0</v>
      </c>
      <c r="Z1366" s="2">
        <f>IF(Z1365=0.5,IF(P1366&gt;=P1367,0.5,1),IF(_332_2018_07_18_outfile_posicao[[#This Row],[desloc]]&lt;-1000,IF(P1366&gt;=P1367,IF(AND(Z1365=0.5,P1366=P1367),0,IF(P1366&lt;700,0.5,0)),1),IF(AND(X1366&gt;0,X1365&gt;0,_332_2018_07_18_outfile_posicao[[#This Row],[8686,881807]]&lt;500,_332_2018_07_18_outfile_posicao[[#This Row],[desloc]]&gt;0),IF(_332_2018_07_18_outfile_posicao[[#This Row],[8686,881807]]&lt;500,1,0),0)))</f>
        <v>0</v>
      </c>
      <c r="AA1366" s="2">
        <f t="shared" si="21"/>
        <v>8544.8116110658502</v>
      </c>
      <c r="AB1366" s="2">
        <f>IF(_332_2018_07_18_outfile_posicao[[#This Row],[inicio]]=1,0,IF(AB1365&gt;0,0.5,IF(_332_2018_07_18_outfile_posicao[[#This Row],[max dist]]=_332_2018_07_18_outfile_posicao[[#This Row],[8686,881807]],1,0)))</f>
        <v>0</v>
      </c>
      <c r="AC1366" s="2">
        <f>IF(_332_2018_07_18_outfile_posicao[[#This Row],[fim]]=0,AC1367+1,0)</f>
        <v>24</v>
      </c>
      <c r="AD1366" s="2"/>
      <c r="AE1366" s="2"/>
      <c r="AF1366" s="2"/>
      <c r="AG1366" s="2"/>
      <c r="AH1366" s="2"/>
      <c r="AI1366" s="2"/>
    </row>
    <row r="1367" spans="1:35" x14ac:dyDescent="0.25">
      <c r="A1367">
        <v>2243</v>
      </c>
      <c r="B1367">
        <v>1</v>
      </c>
      <c r="C1367" s="2" t="s">
        <v>4526</v>
      </c>
      <c r="D1367">
        <v>332</v>
      </c>
      <c r="E1367" s="2" t="s">
        <v>5773</v>
      </c>
      <c r="F1367" s="2" t="s">
        <v>4931</v>
      </c>
      <c r="G1367" s="2">
        <v>1366</v>
      </c>
      <c r="H1367" t="b">
        <v>1</v>
      </c>
      <c r="I1367" s="3">
        <v>43299.820821759262</v>
      </c>
      <c r="J1367" s="2">
        <v>2446</v>
      </c>
      <c r="K1367" s="2">
        <v>-23.619936249999999</v>
      </c>
      <c r="L1367" s="2">
        <v>-46.608531999999997</v>
      </c>
      <c r="M1367" s="2">
        <f>IF(AND(_332_2018_07_18_outfile_posicao[[#This Row],[hora bus]]=I1366,_332_2018_07_18_outfile_posicao[[#This Row],[lat bus]]=K1366,_332_2018_07_18_outfile_posicao[[#This Row],[lon bus]]=L1366),1,0)</f>
        <v>0</v>
      </c>
      <c r="N1367">
        <v>88</v>
      </c>
      <c r="O1367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0.74999997154814602</v>
      </c>
      <c r="P1367">
        <f>VLOOKUP(_332_2018_07_18_outfile_posicao[[#This Row],[shape]],shape!A:D,4,0)+VLOOKUP(_332_2018_07_18_outfile_posicao[[#This Row],[shape]]+1,shape!A:E,5,0)*_332_2018_07_18_outfile_posicao[[#This Row],[% avanc]]</f>
        <v>2628.8460998656228</v>
      </c>
      <c r="Q1367" s="4">
        <f>_332_2018_07_18_outfile_posicao[[#This Row],[8686,881807]]/_332_2018_07_18_outfile_posicao[[#Headers],[8686,881807]]</f>
        <v>0.30262252420048646</v>
      </c>
      <c r="R1367">
        <f>_332_2018_07_18_outfile_posicao[[#This Row],[8686,881807]]-P1366</f>
        <v>336.27769702675641</v>
      </c>
      <c r="S1367">
        <f>(_332_2018_07_18_outfile_posicao[[#This Row],[hora bus]]-I1366)*86000</f>
        <v>46.782407705904916</v>
      </c>
      <c r="T1367">
        <f>_332_2018_07_18_outfile_posicao[[#This Row],[desloc]]/_332_2018_07_18_outfile_posicao[[#This Row],[seconds]]</f>
        <v>7.1881229187849423</v>
      </c>
      <c r="U1367">
        <f>_332_2018_07_18_outfile_posicao[[#This Row],[spd m/s]]*3.6</f>
        <v>25.877242507625791</v>
      </c>
      <c r="V1367" s="2"/>
      <c r="W1367" s="2">
        <f>IF(_332_2018_07_18_outfile_posicao[[#This Row],[cod bus]]=F1366,0,1)</f>
        <v>0</v>
      </c>
      <c r="X1367" s="2">
        <f>IF(_332_2018_07_18_outfile_posicao[[#This Row],[desloc]]&gt;=0,0,1)</f>
        <v>0</v>
      </c>
      <c r="Y1367" s="2">
        <f>IF(AND(_332_2018_07_18_outfile_posicao[[#This Row],[spd m/s]]&lt;1,_332_2018_07_18_outfile_posicao[[#This Row],[spd m/s]]&lt;&gt;0),1,0)</f>
        <v>0</v>
      </c>
      <c r="Z1367" s="2">
        <f>IF(Z1366=0.5,IF(P1367&gt;=P1368,0.5,1),IF(_332_2018_07_18_outfile_posicao[[#This Row],[desloc]]&lt;-1000,IF(P1367&gt;=P1368,IF(AND(Z1366=0.5,P1367=P1368),0,IF(P1367&lt;700,0.5,0)),1),IF(AND(X1367&gt;0,X1366&gt;0,_332_2018_07_18_outfile_posicao[[#This Row],[8686,881807]]&lt;500,_332_2018_07_18_outfile_posicao[[#This Row],[desloc]]&gt;0),IF(_332_2018_07_18_outfile_posicao[[#This Row],[8686,881807]]&lt;500,1,0),0)))</f>
        <v>0</v>
      </c>
      <c r="AA1367" s="2">
        <f t="shared" si="21"/>
        <v>8544.8116110658502</v>
      </c>
      <c r="AB1367" s="2">
        <f>IF(_332_2018_07_18_outfile_posicao[[#This Row],[inicio]]=1,0,IF(AB1366&gt;0,0.5,IF(_332_2018_07_18_outfile_posicao[[#This Row],[max dist]]=_332_2018_07_18_outfile_posicao[[#This Row],[8686,881807]],1,0)))</f>
        <v>0</v>
      </c>
      <c r="AC1367" s="2">
        <f>IF(_332_2018_07_18_outfile_posicao[[#This Row],[fim]]=0,AC1368+1,0)</f>
        <v>23</v>
      </c>
      <c r="AD1367" s="2"/>
      <c r="AE1367" s="2"/>
      <c r="AF1367" s="2"/>
      <c r="AG1367" s="2"/>
      <c r="AH1367" s="2"/>
      <c r="AI1367" s="2"/>
    </row>
    <row r="1368" spans="1:35" x14ac:dyDescent="0.25">
      <c r="A1368">
        <v>2245</v>
      </c>
      <c r="B1368">
        <v>1</v>
      </c>
      <c r="C1368" s="2" t="s">
        <v>4527</v>
      </c>
      <c r="D1368">
        <v>332</v>
      </c>
      <c r="E1368" s="2" t="s">
        <v>5774</v>
      </c>
      <c r="F1368" s="2" t="s">
        <v>4931</v>
      </c>
      <c r="G1368" s="2">
        <v>1367</v>
      </c>
      <c r="H1368" t="b">
        <v>1</v>
      </c>
      <c r="I1368" s="3">
        <v>43299.821342592593</v>
      </c>
      <c r="J1368" s="2">
        <v>2448</v>
      </c>
      <c r="K1368" s="2">
        <v>-23.619410500000001</v>
      </c>
      <c r="L1368" s="2">
        <v>-46.608698500000003</v>
      </c>
      <c r="M1368" s="2">
        <f>IF(AND(_332_2018_07_18_outfile_posicao[[#This Row],[hora bus]]=I1367,_332_2018_07_18_outfile_posicao[[#This Row],[lat bus]]=K1367,_332_2018_07_18_outfile_posicao[[#This Row],[lon bus]]=L1367),1,0)</f>
        <v>0</v>
      </c>
      <c r="N1368">
        <v>90</v>
      </c>
      <c r="O1368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0.49999997854972567</v>
      </c>
      <c r="P1368">
        <f>VLOOKUP(_332_2018_07_18_outfile_posicao[[#This Row],[shape]],shape!A:D,4,0)+VLOOKUP(_332_2018_07_18_outfile_posicao[[#This Row],[shape]]+1,shape!A:E,5,0)*_332_2018_07_18_outfile_posicao[[#This Row],[% avanc]]</f>
        <v>2689.7924167680808</v>
      </c>
      <c r="Q1368" s="4">
        <f>_332_2018_07_18_outfile_posicao[[#This Row],[8686,881807]]/_332_2018_07_18_outfile_posicao[[#Headers],[8686,881807]]</f>
        <v>0.30963842682890103</v>
      </c>
      <c r="R1368">
        <f>_332_2018_07_18_outfile_posicao[[#This Row],[8686,881807]]-P1367</f>
        <v>60.946316902457966</v>
      </c>
      <c r="S1368">
        <f>(_332_2018_07_18_outfile_posicao[[#This Row],[hora bus]]-I1367)*86000</f>
        <v>44.791666499804705</v>
      </c>
      <c r="T1368">
        <f>_332_2018_07_18_outfile_posicao[[#This Row],[desloc]]/_332_2018_07_18_outfile_posicao[[#This Row],[seconds]]</f>
        <v>1.3606619638214108</v>
      </c>
      <c r="U1368">
        <f>_332_2018_07_18_outfile_posicao[[#This Row],[spd m/s]]*3.6</f>
        <v>4.8983830697570792</v>
      </c>
      <c r="V1368" s="2"/>
      <c r="W1368" s="2">
        <f>IF(_332_2018_07_18_outfile_posicao[[#This Row],[cod bus]]=F1367,0,1)</f>
        <v>0</v>
      </c>
      <c r="X1368" s="2">
        <f>IF(_332_2018_07_18_outfile_posicao[[#This Row],[desloc]]&gt;=0,0,1)</f>
        <v>0</v>
      </c>
      <c r="Y1368" s="2">
        <f>IF(AND(_332_2018_07_18_outfile_posicao[[#This Row],[spd m/s]]&lt;1,_332_2018_07_18_outfile_posicao[[#This Row],[spd m/s]]&lt;&gt;0),1,0)</f>
        <v>0</v>
      </c>
      <c r="Z1368" s="2">
        <f>IF(Z1367=0.5,IF(P1368&gt;=P1369,0.5,1),IF(_332_2018_07_18_outfile_posicao[[#This Row],[desloc]]&lt;-1000,IF(P1368&gt;=P1369,IF(AND(Z1367=0.5,P1368=P1369),0,IF(P1368&lt;700,0.5,0)),1),IF(AND(X1368&gt;0,X1367&gt;0,_332_2018_07_18_outfile_posicao[[#This Row],[8686,881807]]&lt;500,_332_2018_07_18_outfile_posicao[[#This Row],[desloc]]&gt;0),IF(_332_2018_07_18_outfile_posicao[[#This Row],[8686,881807]]&lt;500,1,0),0)))</f>
        <v>0</v>
      </c>
      <c r="AA1368" s="2">
        <f t="shared" si="21"/>
        <v>8544.8116110658502</v>
      </c>
      <c r="AB1368" s="2">
        <f>IF(_332_2018_07_18_outfile_posicao[[#This Row],[inicio]]=1,0,IF(AB1367&gt;0,0.5,IF(_332_2018_07_18_outfile_posicao[[#This Row],[max dist]]=_332_2018_07_18_outfile_posicao[[#This Row],[8686,881807]],1,0)))</f>
        <v>0</v>
      </c>
      <c r="AC1368" s="2">
        <f>IF(_332_2018_07_18_outfile_posicao[[#This Row],[fim]]=0,AC1369+1,0)</f>
        <v>22</v>
      </c>
      <c r="AD1368" s="2"/>
      <c r="AE1368" s="2"/>
      <c r="AF1368" s="2"/>
      <c r="AG1368" s="2"/>
      <c r="AH1368" s="2"/>
      <c r="AI1368" s="2"/>
    </row>
    <row r="1369" spans="1:35" x14ac:dyDescent="0.25">
      <c r="A1369">
        <v>2246</v>
      </c>
      <c r="B1369">
        <v>1</v>
      </c>
      <c r="C1369" s="2" t="s">
        <v>4528</v>
      </c>
      <c r="D1369">
        <v>332</v>
      </c>
      <c r="E1369" s="2" t="s">
        <v>5774</v>
      </c>
      <c r="F1369" s="2" t="s">
        <v>4931</v>
      </c>
      <c r="G1369" s="2">
        <v>1368</v>
      </c>
      <c r="H1369" t="b">
        <v>1</v>
      </c>
      <c r="I1369" s="3">
        <v>43299.821863425925</v>
      </c>
      <c r="J1369" s="2">
        <v>2449</v>
      </c>
      <c r="K1369" s="2">
        <v>-23.618402750000001</v>
      </c>
      <c r="L1369" s="2">
        <v>-46.609434999999998</v>
      </c>
      <c r="M1369" s="2">
        <f>IF(AND(_332_2018_07_18_outfile_posicao[[#This Row],[hora bus]]=I1368,_332_2018_07_18_outfile_posicao[[#This Row],[lat bus]]=K1368,_332_2018_07_18_outfile_posicao[[#This Row],[lon bus]]=L1368),1,0)</f>
        <v>0</v>
      </c>
      <c r="N1369">
        <v>94</v>
      </c>
      <c r="O1369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0.84993886757415782</v>
      </c>
      <c r="P1369">
        <f>VLOOKUP(_332_2018_07_18_outfile_posicao[[#This Row],[shape]],shape!A:D,4,0)+VLOOKUP(_332_2018_07_18_outfile_posicao[[#This Row],[shape]]+1,shape!A:E,5,0)*_332_2018_07_18_outfile_posicao[[#This Row],[% avanc]]</f>
        <v>2826.384175575432</v>
      </c>
      <c r="Q1369" s="4">
        <f>_332_2018_07_18_outfile_posicao[[#This Row],[8686,881807]]/_332_2018_07_18_outfile_posicao[[#Headers],[8686,881807]]</f>
        <v>0.32536233810593529</v>
      </c>
      <c r="R1369">
        <f>_332_2018_07_18_outfile_posicao[[#This Row],[8686,881807]]-P1368</f>
        <v>136.5917588073512</v>
      </c>
      <c r="S1369">
        <f>(_332_2018_07_18_outfile_posicao[[#This Row],[hora bus]]-I1368)*86000</f>
        <v>44.791666499804705</v>
      </c>
      <c r="T1369">
        <f>_332_2018_07_18_outfile_posicao[[#This Row],[desloc]]/_332_2018_07_18_outfile_posicao[[#This Row],[seconds]]</f>
        <v>3.0494904405476126</v>
      </c>
      <c r="U1369">
        <f>_332_2018_07_18_outfile_posicao[[#This Row],[spd m/s]]*3.6</f>
        <v>10.978165585971405</v>
      </c>
      <c r="V1369" s="2"/>
      <c r="W1369" s="2">
        <f>IF(_332_2018_07_18_outfile_posicao[[#This Row],[cod bus]]=F1368,0,1)</f>
        <v>0</v>
      </c>
      <c r="X1369" s="2">
        <f>IF(_332_2018_07_18_outfile_posicao[[#This Row],[desloc]]&gt;=0,0,1)</f>
        <v>0</v>
      </c>
      <c r="Y1369" s="2">
        <f>IF(AND(_332_2018_07_18_outfile_posicao[[#This Row],[spd m/s]]&lt;1,_332_2018_07_18_outfile_posicao[[#This Row],[spd m/s]]&lt;&gt;0),1,0)</f>
        <v>0</v>
      </c>
      <c r="Z1369" s="2">
        <f>IF(Z1368=0.5,IF(P1369&gt;=P1370,0.5,1),IF(_332_2018_07_18_outfile_posicao[[#This Row],[desloc]]&lt;-1000,IF(P1369&gt;=P1370,IF(AND(Z1368=0.5,P1369=P1370),0,IF(P1369&lt;700,0.5,0)),1),IF(AND(X1369&gt;0,X1368&gt;0,_332_2018_07_18_outfile_posicao[[#This Row],[8686,881807]]&lt;500,_332_2018_07_18_outfile_posicao[[#This Row],[desloc]]&gt;0),IF(_332_2018_07_18_outfile_posicao[[#This Row],[8686,881807]]&lt;500,1,0),0)))</f>
        <v>0</v>
      </c>
      <c r="AA1369" s="2">
        <f t="shared" si="21"/>
        <v>8544.8116110658502</v>
      </c>
      <c r="AB1369" s="2">
        <f>IF(_332_2018_07_18_outfile_posicao[[#This Row],[inicio]]=1,0,IF(AB1368&gt;0,0.5,IF(_332_2018_07_18_outfile_posicao[[#This Row],[max dist]]=_332_2018_07_18_outfile_posicao[[#This Row],[8686,881807]],1,0)))</f>
        <v>0</v>
      </c>
      <c r="AC1369" s="2">
        <f>IF(_332_2018_07_18_outfile_posicao[[#This Row],[fim]]=0,AC1370+1,0)</f>
        <v>21</v>
      </c>
      <c r="AD1369" s="2"/>
      <c r="AE1369" s="2"/>
      <c r="AF1369" s="2"/>
      <c r="AG1369" s="2"/>
      <c r="AH1369" s="2"/>
      <c r="AI1369" s="2"/>
    </row>
    <row r="1370" spans="1:35" x14ac:dyDescent="0.25">
      <c r="A1370">
        <v>2248</v>
      </c>
      <c r="B1370">
        <v>1</v>
      </c>
      <c r="C1370" s="2" t="s">
        <v>4530</v>
      </c>
      <c r="D1370">
        <v>332</v>
      </c>
      <c r="E1370" s="2" t="s">
        <v>5775</v>
      </c>
      <c r="F1370" s="2" t="s">
        <v>4931</v>
      </c>
      <c r="G1370" s="2">
        <v>1369</v>
      </c>
      <c r="H1370" t="b">
        <v>1</v>
      </c>
      <c r="I1370" s="3">
        <v>43299.822384259256</v>
      </c>
      <c r="J1370" s="2">
        <v>2452</v>
      </c>
      <c r="K1370" s="2">
        <v>-23.618584250000001</v>
      </c>
      <c r="L1370" s="2">
        <v>-46.609254999999997</v>
      </c>
      <c r="M1370" s="2">
        <f>IF(AND(_332_2018_07_18_outfile_posicao[[#This Row],[hora bus]]=I1369,_332_2018_07_18_outfile_posicao[[#This Row],[lat bus]]=K1369,_332_2018_07_18_outfile_posicao[[#This Row],[lon bus]]=L1369),1,0)</f>
        <v>0</v>
      </c>
      <c r="N1370">
        <v>94</v>
      </c>
      <c r="O1370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0.28331286711450243</v>
      </c>
      <c r="P1370">
        <f>VLOOKUP(_332_2018_07_18_outfile_posicao[[#This Row],[shape]],shape!A:D,4,0)+VLOOKUP(_332_2018_07_18_outfile_posicao[[#This Row],[shape]]+1,shape!A:E,5,0)*_332_2018_07_18_outfile_posicao[[#This Row],[% avanc]]</f>
        <v>2799.0844410239902</v>
      </c>
      <c r="Q1370" s="4">
        <f>_332_2018_07_18_outfile_posicao[[#This Row],[8686,881807]]/_332_2018_07_18_outfile_posicao[[#Headers],[8686,881807]]</f>
        <v>0.3222196989912367</v>
      </c>
      <c r="R1370">
        <f>_332_2018_07_18_outfile_posicao[[#This Row],[8686,881807]]-P1369</f>
        <v>-27.299734551441816</v>
      </c>
      <c r="S1370">
        <f>(_332_2018_07_18_outfile_posicao[[#This Row],[hora bus]]-I1369)*86000</f>
        <v>44.791666499804705</v>
      </c>
      <c r="T1370">
        <f>_332_2018_07_18_outfile_posicao[[#This Row],[desloc]]/_332_2018_07_18_outfile_posicao[[#This Row],[seconds]]</f>
        <v>-0.6094824480701303</v>
      </c>
      <c r="U1370">
        <f>_332_2018_07_18_outfile_posicao[[#This Row],[spd m/s]]*3.6</f>
        <v>-2.1941368130524692</v>
      </c>
      <c r="V1370" s="2"/>
      <c r="W1370" s="2">
        <f>IF(_332_2018_07_18_outfile_posicao[[#This Row],[cod bus]]=F1369,0,1)</f>
        <v>0</v>
      </c>
      <c r="X1370" s="2">
        <f>IF(_332_2018_07_18_outfile_posicao[[#This Row],[desloc]]&gt;=0,0,1)</f>
        <v>1</v>
      </c>
      <c r="Y1370" s="2">
        <f>IF(AND(_332_2018_07_18_outfile_posicao[[#This Row],[spd m/s]]&lt;1,_332_2018_07_18_outfile_posicao[[#This Row],[spd m/s]]&lt;&gt;0),1,0)</f>
        <v>1</v>
      </c>
      <c r="Z1370" s="2">
        <f>IF(Z1369=0.5,IF(P1370&gt;=P1371,0.5,1),IF(_332_2018_07_18_outfile_posicao[[#This Row],[desloc]]&lt;-1000,IF(P1370&gt;=P1371,IF(AND(Z1369=0.5,P1370=P1371),0,IF(P1370&lt;700,0.5,0)),1),IF(AND(X1370&gt;0,X1369&gt;0,_332_2018_07_18_outfile_posicao[[#This Row],[8686,881807]]&lt;500,_332_2018_07_18_outfile_posicao[[#This Row],[desloc]]&gt;0),IF(_332_2018_07_18_outfile_posicao[[#This Row],[8686,881807]]&lt;500,1,0),0)))</f>
        <v>0</v>
      </c>
      <c r="AA1370" s="2">
        <f t="shared" si="21"/>
        <v>8544.8116110658502</v>
      </c>
      <c r="AB1370" s="2">
        <f>IF(_332_2018_07_18_outfile_posicao[[#This Row],[inicio]]=1,0,IF(AB1369&gt;0,0.5,IF(_332_2018_07_18_outfile_posicao[[#This Row],[max dist]]=_332_2018_07_18_outfile_posicao[[#This Row],[8686,881807]],1,0)))</f>
        <v>0</v>
      </c>
      <c r="AC1370" s="2">
        <f>IF(_332_2018_07_18_outfile_posicao[[#This Row],[fim]]=0,AC1371+1,0)</f>
        <v>20</v>
      </c>
      <c r="AD1370" s="2"/>
      <c r="AE1370" s="2"/>
      <c r="AF1370" s="2"/>
      <c r="AG1370" s="2"/>
      <c r="AH1370" s="2"/>
      <c r="AI1370" s="2"/>
    </row>
    <row r="1371" spans="1:35" x14ac:dyDescent="0.25">
      <c r="A1371">
        <v>2249</v>
      </c>
      <c r="B1371">
        <v>1</v>
      </c>
      <c r="C1371" s="2" t="s">
        <v>4531</v>
      </c>
      <c r="D1371">
        <v>332</v>
      </c>
      <c r="E1371" s="2" t="s">
        <v>5776</v>
      </c>
      <c r="F1371" s="2" t="s">
        <v>4931</v>
      </c>
      <c r="G1371" s="2">
        <v>1370</v>
      </c>
      <c r="H1371" t="b">
        <v>1</v>
      </c>
      <c r="I1371" s="3">
        <v>43299.822905092595</v>
      </c>
      <c r="J1371" s="2">
        <v>2453</v>
      </c>
      <c r="K1371" s="2">
        <v>-23.618584250000001</v>
      </c>
      <c r="L1371" s="2">
        <v>-46.609254999999997</v>
      </c>
      <c r="M1371" s="2">
        <f>IF(AND(_332_2018_07_18_outfile_posicao[[#This Row],[hora bus]]=I1370,_332_2018_07_18_outfile_posicao[[#This Row],[lat bus]]=K1370,_332_2018_07_18_outfile_posicao[[#This Row],[lon bus]]=L1370),1,0)</f>
        <v>0</v>
      </c>
      <c r="N1371">
        <v>94</v>
      </c>
      <c r="O1371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0.28331286711450243</v>
      </c>
      <c r="P1371">
        <f>VLOOKUP(_332_2018_07_18_outfile_posicao[[#This Row],[shape]],shape!A:D,4,0)+VLOOKUP(_332_2018_07_18_outfile_posicao[[#This Row],[shape]]+1,shape!A:E,5,0)*_332_2018_07_18_outfile_posicao[[#This Row],[% avanc]]</f>
        <v>2799.0844410239902</v>
      </c>
      <c r="Q1371" s="4">
        <f>_332_2018_07_18_outfile_posicao[[#This Row],[8686,881807]]/_332_2018_07_18_outfile_posicao[[#Headers],[8686,881807]]</f>
        <v>0.3222196989912367</v>
      </c>
      <c r="R1371">
        <f>_332_2018_07_18_outfile_posicao[[#This Row],[8686,881807]]-P1370</f>
        <v>0</v>
      </c>
      <c r="S1371">
        <f>(_332_2018_07_18_outfile_posicao[[#This Row],[hora bus]]-I1370)*86000</f>
        <v>44.79166712553706</v>
      </c>
      <c r="T1371">
        <f>_332_2018_07_18_outfile_posicao[[#This Row],[desloc]]/_332_2018_07_18_outfile_posicao[[#This Row],[seconds]]</f>
        <v>0</v>
      </c>
      <c r="U1371">
        <f>_332_2018_07_18_outfile_posicao[[#This Row],[spd m/s]]*3.6</f>
        <v>0</v>
      </c>
      <c r="V1371" s="2"/>
      <c r="W1371" s="2">
        <f>IF(_332_2018_07_18_outfile_posicao[[#This Row],[cod bus]]=F1370,0,1)</f>
        <v>0</v>
      </c>
      <c r="X1371" s="2">
        <f>IF(_332_2018_07_18_outfile_posicao[[#This Row],[desloc]]&gt;=0,0,1)</f>
        <v>0</v>
      </c>
      <c r="Y1371" s="2">
        <f>IF(AND(_332_2018_07_18_outfile_posicao[[#This Row],[spd m/s]]&lt;1,_332_2018_07_18_outfile_posicao[[#This Row],[spd m/s]]&lt;&gt;0),1,0)</f>
        <v>0</v>
      </c>
      <c r="Z1371" s="2">
        <f>IF(Z1370=0.5,IF(P1371&gt;=P1372,0.5,1),IF(_332_2018_07_18_outfile_posicao[[#This Row],[desloc]]&lt;-1000,IF(P1371&gt;=P1372,IF(AND(Z1370=0.5,P1371=P1372),0,IF(P1371&lt;700,0.5,0)),1),IF(AND(X1371&gt;0,X1370&gt;0,_332_2018_07_18_outfile_posicao[[#This Row],[8686,881807]]&lt;500,_332_2018_07_18_outfile_posicao[[#This Row],[desloc]]&gt;0),IF(_332_2018_07_18_outfile_posicao[[#This Row],[8686,881807]]&lt;500,1,0),0)))</f>
        <v>0</v>
      </c>
      <c r="AA1371" s="2">
        <f t="shared" si="21"/>
        <v>8544.8116110658502</v>
      </c>
      <c r="AB1371" s="2">
        <f>IF(_332_2018_07_18_outfile_posicao[[#This Row],[inicio]]=1,0,IF(AB1370&gt;0,0.5,IF(_332_2018_07_18_outfile_posicao[[#This Row],[max dist]]=_332_2018_07_18_outfile_posicao[[#This Row],[8686,881807]],1,0)))</f>
        <v>0</v>
      </c>
      <c r="AC1371" s="2">
        <f>IF(_332_2018_07_18_outfile_posicao[[#This Row],[fim]]=0,AC1372+1,0)</f>
        <v>19</v>
      </c>
      <c r="AD1371" s="2"/>
      <c r="AE1371" s="2"/>
      <c r="AF1371" s="2"/>
      <c r="AG1371" s="2"/>
      <c r="AH1371" s="2"/>
      <c r="AI1371" s="2"/>
    </row>
    <row r="1372" spans="1:35" x14ac:dyDescent="0.25">
      <c r="A1372">
        <v>2250</v>
      </c>
      <c r="B1372">
        <v>1</v>
      </c>
      <c r="C1372" s="2" t="s">
        <v>4532</v>
      </c>
      <c r="D1372">
        <v>332</v>
      </c>
      <c r="E1372" s="2" t="s">
        <v>5776</v>
      </c>
      <c r="F1372" s="2" t="s">
        <v>4931</v>
      </c>
      <c r="G1372" s="2">
        <v>1371</v>
      </c>
      <c r="H1372" t="b">
        <v>1</v>
      </c>
      <c r="I1372" s="3">
        <v>43299.823310185187</v>
      </c>
      <c r="J1372" s="2">
        <v>2454</v>
      </c>
      <c r="K1372" s="2">
        <v>-23.61569325</v>
      </c>
      <c r="L1372" s="2">
        <v>-46.609535749999999</v>
      </c>
      <c r="M1372" s="2">
        <f>IF(AND(_332_2018_07_18_outfile_posicao[[#This Row],[hora bus]]=I1371,_332_2018_07_18_outfile_posicao[[#This Row],[lat bus]]=K1371,_332_2018_07_18_outfile_posicao[[#This Row],[lon bus]]=L1371),1,0)</f>
        <v>0</v>
      </c>
      <c r="N1372">
        <v>103</v>
      </c>
      <c r="O1372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0.2499999628932634</v>
      </c>
      <c r="P1372">
        <f>VLOOKUP(_332_2018_07_18_outfile_posicao[[#This Row],[shape]],shape!A:D,4,0)+VLOOKUP(_332_2018_07_18_outfile_posicao[[#This Row],[shape]]+1,shape!A:E,5,0)*_332_2018_07_18_outfile_posicao[[#This Row],[% avanc]]</f>
        <v>3204.9936593700454</v>
      </c>
      <c r="Q1372" s="4">
        <f>_332_2018_07_18_outfile_posicao[[#This Row],[8686,881807]]/_332_2018_07_18_outfile_posicao[[#Headers],[8686,881807]]</f>
        <v>0.36894638727413337</v>
      </c>
      <c r="R1372">
        <f>_332_2018_07_18_outfile_posicao[[#This Row],[8686,881807]]-P1371</f>
        <v>405.90921834605524</v>
      </c>
      <c r="S1372">
        <f>(_332_2018_07_18_outfile_posicao[[#This Row],[hora bus]]-I1371)*86000</f>
        <v>34.837962972233072</v>
      </c>
      <c r="T1372">
        <f>_332_2018_07_18_outfile_posicao[[#This Row],[desloc]]/_332_2018_07_18_outfile_posicao[[#This Row],[seconds]]</f>
        <v>11.651347659723314</v>
      </c>
      <c r="U1372">
        <f>_332_2018_07_18_outfile_posicao[[#This Row],[spd m/s]]*3.6</f>
        <v>41.944851575003931</v>
      </c>
      <c r="V1372" s="2"/>
      <c r="W1372" s="2">
        <f>IF(_332_2018_07_18_outfile_posicao[[#This Row],[cod bus]]=F1371,0,1)</f>
        <v>0</v>
      </c>
      <c r="X1372" s="2">
        <f>IF(_332_2018_07_18_outfile_posicao[[#This Row],[desloc]]&gt;=0,0,1)</f>
        <v>0</v>
      </c>
      <c r="Y1372" s="2">
        <f>IF(AND(_332_2018_07_18_outfile_posicao[[#This Row],[spd m/s]]&lt;1,_332_2018_07_18_outfile_posicao[[#This Row],[spd m/s]]&lt;&gt;0),1,0)</f>
        <v>0</v>
      </c>
      <c r="Z1372" s="2">
        <f>IF(Z1371=0.5,IF(P1372&gt;=P1373,0.5,1),IF(_332_2018_07_18_outfile_posicao[[#This Row],[desloc]]&lt;-1000,IF(P1372&gt;=P1373,IF(AND(Z1371=0.5,P1372=P1373),0,IF(P1372&lt;700,0.5,0)),1),IF(AND(X1372&gt;0,X1371&gt;0,_332_2018_07_18_outfile_posicao[[#This Row],[8686,881807]]&lt;500,_332_2018_07_18_outfile_posicao[[#This Row],[desloc]]&gt;0),IF(_332_2018_07_18_outfile_posicao[[#This Row],[8686,881807]]&lt;500,1,0),0)))</f>
        <v>0</v>
      </c>
      <c r="AA1372" s="2">
        <f t="shared" si="21"/>
        <v>8544.8116110658502</v>
      </c>
      <c r="AB1372" s="2">
        <f>IF(_332_2018_07_18_outfile_posicao[[#This Row],[inicio]]=1,0,IF(AB1371&gt;0,0.5,IF(_332_2018_07_18_outfile_posicao[[#This Row],[max dist]]=_332_2018_07_18_outfile_posicao[[#This Row],[8686,881807]],1,0)))</f>
        <v>0</v>
      </c>
      <c r="AC1372" s="2">
        <f>IF(_332_2018_07_18_outfile_posicao[[#This Row],[fim]]=0,AC1373+1,0)</f>
        <v>18</v>
      </c>
      <c r="AD1372" s="2"/>
      <c r="AE1372" s="2"/>
      <c r="AF1372" s="2"/>
      <c r="AG1372" s="2"/>
      <c r="AH1372" s="2"/>
      <c r="AI1372" s="2"/>
    </row>
    <row r="1373" spans="1:35" x14ac:dyDescent="0.25">
      <c r="A1373">
        <v>2251</v>
      </c>
      <c r="B1373">
        <v>1</v>
      </c>
      <c r="C1373" s="2" t="s">
        <v>4533</v>
      </c>
      <c r="D1373">
        <v>332</v>
      </c>
      <c r="E1373" s="2" t="s">
        <v>5777</v>
      </c>
      <c r="F1373" s="2" t="s">
        <v>4931</v>
      </c>
      <c r="G1373" s="2">
        <v>1372</v>
      </c>
      <c r="H1373" t="b">
        <v>1</v>
      </c>
      <c r="I1373" s="3">
        <v>43299.823344907411</v>
      </c>
      <c r="J1373" s="2">
        <v>2455</v>
      </c>
      <c r="K1373" s="2">
        <v>-23.6150725</v>
      </c>
      <c r="L1373" s="2">
        <v>-46.609339499999997</v>
      </c>
      <c r="M1373" s="2">
        <f>IF(AND(_332_2018_07_18_outfile_posicao[[#This Row],[hora bus]]=I1372,_332_2018_07_18_outfile_posicao[[#This Row],[lat bus]]=K1372,_332_2018_07_18_outfile_posicao[[#This Row],[lon bus]]=L1372),1,0)</f>
        <v>0</v>
      </c>
      <c r="N1373">
        <v>104</v>
      </c>
      <c r="O1373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0.49999998142212865</v>
      </c>
      <c r="P1373">
        <f>VLOOKUP(_332_2018_07_18_outfile_posicao[[#This Row],[shape]],shape!A:D,4,0)+VLOOKUP(_332_2018_07_18_outfile_posicao[[#This Row],[shape]]+1,shape!A:E,5,0)*_332_2018_07_18_outfile_posicao[[#This Row],[% avanc]]</f>
        <v>3276.9840467557028</v>
      </c>
      <c r="Q1373" s="4">
        <f>_332_2018_07_18_outfile_posicao[[#This Row],[8686,881807]]/_332_2018_07_18_outfile_posicao[[#Headers],[8686,881807]]</f>
        <v>0.37723364028218587</v>
      </c>
      <c r="R1373">
        <f>_332_2018_07_18_outfile_posicao[[#This Row],[8686,881807]]-P1372</f>
        <v>71.990387385657414</v>
      </c>
      <c r="S1373">
        <f>(_332_2018_07_18_outfile_posicao[[#This Row],[hora bus]]-I1372)*86000</f>
        <v>2.986111183417961</v>
      </c>
      <c r="T1373">
        <f>_332_2018_07_18_outfile_posicao[[#This Row],[desloc]]/_332_2018_07_18_outfile_posicao[[#This Row],[seconds]]</f>
        <v>24.108408215147506</v>
      </c>
      <c r="U1373">
        <f>_332_2018_07_18_outfile_posicao[[#This Row],[spd m/s]]*3.6</f>
        <v>86.790269574531024</v>
      </c>
      <c r="V1373" s="2"/>
      <c r="W1373" s="2">
        <f>IF(_332_2018_07_18_outfile_posicao[[#This Row],[cod bus]]=F1372,0,1)</f>
        <v>0</v>
      </c>
      <c r="X1373" s="2">
        <f>IF(_332_2018_07_18_outfile_posicao[[#This Row],[desloc]]&gt;=0,0,1)</f>
        <v>0</v>
      </c>
      <c r="Y1373" s="2">
        <f>IF(AND(_332_2018_07_18_outfile_posicao[[#This Row],[spd m/s]]&lt;1,_332_2018_07_18_outfile_posicao[[#This Row],[spd m/s]]&lt;&gt;0),1,0)</f>
        <v>0</v>
      </c>
      <c r="Z1373" s="2">
        <f>IF(Z1372=0.5,IF(P1373&gt;=P1374,0.5,1),IF(_332_2018_07_18_outfile_posicao[[#This Row],[desloc]]&lt;-1000,IF(P1373&gt;=P1374,IF(AND(Z1372=0.5,P1373=P1374),0,IF(P1373&lt;700,0.5,0)),1),IF(AND(X1373&gt;0,X1372&gt;0,_332_2018_07_18_outfile_posicao[[#This Row],[8686,881807]]&lt;500,_332_2018_07_18_outfile_posicao[[#This Row],[desloc]]&gt;0),IF(_332_2018_07_18_outfile_posicao[[#This Row],[8686,881807]]&lt;500,1,0),0)))</f>
        <v>0</v>
      </c>
      <c r="AA1373" s="2">
        <f t="shared" si="21"/>
        <v>8544.8116110658502</v>
      </c>
      <c r="AB1373" s="2">
        <f>IF(_332_2018_07_18_outfile_posicao[[#This Row],[inicio]]=1,0,IF(AB1372&gt;0,0.5,IF(_332_2018_07_18_outfile_posicao[[#This Row],[max dist]]=_332_2018_07_18_outfile_posicao[[#This Row],[8686,881807]],1,0)))</f>
        <v>0</v>
      </c>
      <c r="AC1373" s="2">
        <f>IF(_332_2018_07_18_outfile_posicao[[#This Row],[fim]]=0,AC1374+1,0)</f>
        <v>17</v>
      </c>
      <c r="AD1373" s="2"/>
      <c r="AE1373" s="2"/>
      <c r="AF1373" s="2"/>
      <c r="AG1373" s="2"/>
      <c r="AH1373" s="2"/>
      <c r="AI1373" s="2"/>
    </row>
    <row r="1374" spans="1:35" x14ac:dyDescent="0.25">
      <c r="A1374">
        <v>2252</v>
      </c>
      <c r="B1374">
        <v>1</v>
      </c>
      <c r="C1374" s="2" t="s">
        <v>4534</v>
      </c>
      <c r="D1374">
        <v>332</v>
      </c>
      <c r="E1374" s="2" t="s">
        <v>5777</v>
      </c>
      <c r="F1374" s="2" t="s">
        <v>4931</v>
      </c>
      <c r="G1374" s="2">
        <v>1373</v>
      </c>
      <c r="H1374" t="b">
        <v>1</v>
      </c>
      <c r="I1374" s="3">
        <v>43299.823865740742</v>
      </c>
      <c r="J1374" s="2">
        <v>2456</v>
      </c>
      <c r="K1374" s="2">
        <v>-23.6130195</v>
      </c>
      <c r="L1374" s="2">
        <v>-46.610545000000002</v>
      </c>
      <c r="M1374" s="2">
        <f>IF(AND(_332_2018_07_18_outfile_posicao[[#This Row],[hora bus]]=I1373,_332_2018_07_18_outfile_posicao[[#This Row],[lat bus]]=K1373,_332_2018_07_18_outfile_posicao[[#This Row],[lon bus]]=L1373),1,0)</f>
        <v>0</v>
      </c>
      <c r="N1374">
        <v>119</v>
      </c>
      <c r="O1374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0.49999999744577972</v>
      </c>
      <c r="P1374">
        <f>VLOOKUP(_332_2018_07_18_outfile_posicao[[#This Row],[shape]],shape!A:D,4,0)+VLOOKUP(_332_2018_07_18_outfile_posicao[[#This Row],[shape]]+1,shape!A:E,5,0)*_332_2018_07_18_outfile_posicao[[#This Row],[% avanc]]</f>
        <v>3662.1626628403296</v>
      </c>
      <c r="Q1374" s="4">
        <f>_332_2018_07_18_outfile_posicao[[#This Row],[8686,881807]]/_332_2018_07_18_outfile_posicao[[#Headers],[8686,881807]]</f>
        <v>0.42157390237418824</v>
      </c>
      <c r="R1374">
        <f>_332_2018_07_18_outfile_posicao[[#This Row],[8686,881807]]-P1373</f>
        <v>385.17861608462681</v>
      </c>
      <c r="S1374">
        <f>(_332_2018_07_18_outfile_posicao[[#This Row],[hora bus]]-I1373)*86000</f>
        <v>44.791666499804705</v>
      </c>
      <c r="T1374">
        <f>_332_2018_07_18_outfile_posicao[[#This Row],[desloc]]/_332_2018_07_18_outfile_posicao[[#This Row],[seconds]]</f>
        <v>8.599336577180182</v>
      </c>
      <c r="U1374">
        <f>_332_2018_07_18_outfile_posicao[[#This Row],[spd m/s]]*3.6</f>
        <v>30.957611677848657</v>
      </c>
      <c r="V1374" s="2"/>
      <c r="W1374" s="2">
        <f>IF(_332_2018_07_18_outfile_posicao[[#This Row],[cod bus]]=F1373,0,1)</f>
        <v>0</v>
      </c>
      <c r="X1374" s="2">
        <f>IF(_332_2018_07_18_outfile_posicao[[#This Row],[desloc]]&gt;=0,0,1)</f>
        <v>0</v>
      </c>
      <c r="Y1374" s="2">
        <f>IF(AND(_332_2018_07_18_outfile_posicao[[#This Row],[spd m/s]]&lt;1,_332_2018_07_18_outfile_posicao[[#This Row],[spd m/s]]&lt;&gt;0),1,0)</f>
        <v>0</v>
      </c>
      <c r="Z1374" s="2">
        <f>IF(Z1373=0.5,IF(P1374&gt;=P1375,0.5,1),IF(_332_2018_07_18_outfile_posicao[[#This Row],[desloc]]&lt;-1000,IF(P1374&gt;=P1375,IF(AND(Z1373=0.5,P1374=P1375),0,IF(P1374&lt;700,0.5,0)),1),IF(AND(X1374&gt;0,X1373&gt;0,_332_2018_07_18_outfile_posicao[[#This Row],[8686,881807]]&lt;500,_332_2018_07_18_outfile_posicao[[#This Row],[desloc]]&gt;0),IF(_332_2018_07_18_outfile_posicao[[#This Row],[8686,881807]]&lt;500,1,0),0)))</f>
        <v>0</v>
      </c>
      <c r="AA1374" s="2">
        <f t="shared" si="21"/>
        <v>8544.8116110658502</v>
      </c>
      <c r="AB1374" s="2">
        <f>IF(_332_2018_07_18_outfile_posicao[[#This Row],[inicio]]=1,0,IF(AB1373&gt;0,0.5,IF(_332_2018_07_18_outfile_posicao[[#This Row],[max dist]]=_332_2018_07_18_outfile_posicao[[#This Row],[8686,881807]],1,0)))</f>
        <v>0</v>
      </c>
      <c r="AC1374" s="2">
        <f>IF(_332_2018_07_18_outfile_posicao[[#This Row],[fim]]=0,AC1375+1,0)</f>
        <v>16</v>
      </c>
      <c r="AD1374" s="2"/>
      <c r="AE1374" s="2"/>
      <c r="AF1374" s="2"/>
      <c r="AG1374" s="2"/>
      <c r="AH1374" s="2"/>
      <c r="AI1374" s="2"/>
    </row>
    <row r="1375" spans="1:35" x14ac:dyDescent="0.25">
      <c r="A1375">
        <v>2255</v>
      </c>
      <c r="B1375">
        <v>1</v>
      </c>
      <c r="C1375" s="2" t="s">
        <v>4535</v>
      </c>
      <c r="D1375">
        <v>332</v>
      </c>
      <c r="E1375" s="2" t="s">
        <v>5778</v>
      </c>
      <c r="F1375" s="2" t="s">
        <v>4931</v>
      </c>
      <c r="G1375" s="2">
        <v>1374</v>
      </c>
      <c r="H1375" t="b">
        <v>1</v>
      </c>
      <c r="I1375" s="3">
        <v>43299.825057870374</v>
      </c>
      <c r="J1375" s="2">
        <v>2457</v>
      </c>
      <c r="K1375" s="2">
        <v>-23.6088795</v>
      </c>
      <c r="L1375" s="2">
        <v>-46.613049500000002</v>
      </c>
      <c r="M1375" s="2">
        <f>IF(AND(_332_2018_07_18_outfile_posicao[[#This Row],[hora bus]]=I1374,_332_2018_07_18_outfile_posicao[[#This Row],[lat bus]]=K1374,_332_2018_07_18_outfile_posicao[[#This Row],[lon bus]]=L1374),1,0)</f>
        <v>0</v>
      </c>
      <c r="N1375">
        <v>127</v>
      </c>
      <c r="O1375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0.49999997947064767</v>
      </c>
      <c r="P1375">
        <f>VLOOKUP(_332_2018_07_18_outfile_posicao[[#This Row],[shape]],shape!A:D,4,0)+VLOOKUP(_332_2018_07_18_outfile_posicao[[#This Row],[shape]]+1,shape!A:E,5,0)*_332_2018_07_18_outfile_posicao[[#This Row],[% avanc]]</f>
        <v>4202.4791957258958</v>
      </c>
      <c r="Q1375" s="4">
        <f>_332_2018_07_18_outfile_posicao[[#This Row],[8686,881807]]/_332_2018_07_18_outfile_posicao[[#Headers],[8686,881807]]</f>
        <v>0.48377303721796749</v>
      </c>
      <c r="R1375">
        <f>_332_2018_07_18_outfile_posicao[[#This Row],[8686,881807]]-P1374</f>
        <v>540.31653288556618</v>
      </c>
      <c r="S1375">
        <f>(_332_2018_07_18_outfile_posicao[[#This Row],[hora bus]]-I1374)*86000</f>
        <v>102.52314833633136</v>
      </c>
      <c r="T1375">
        <f>_332_2018_07_18_outfile_posicao[[#This Row],[desloc]]/_332_2018_07_18_outfile_posicao[[#This Row],[seconds]]</f>
        <v>5.2701906023509517</v>
      </c>
      <c r="U1375">
        <f>_332_2018_07_18_outfile_posicao[[#This Row],[spd m/s]]*3.6</f>
        <v>18.972686168463426</v>
      </c>
      <c r="V1375" s="2"/>
      <c r="W1375" s="2">
        <f>IF(_332_2018_07_18_outfile_posicao[[#This Row],[cod bus]]=F1374,0,1)</f>
        <v>0</v>
      </c>
      <c r="X1375" s="2">
        <f>IF(_332_2018_07_18_outfile_posicao[[#This Row],[desloc]]&gt;=0,0,1)</f>
        <v>0</v>
      </c>
      <c r="Y1375" s="2">
        <f>IF(AND(_332_2018_07_18_outfile_posicao[[#This Row],[spd m/s]]&lt;1,_332_2018_07_18_outfile_posicao[[#This Row],[spd m/s]]&lt;&gt;0),1,0)</f>
        <v>0</v>
      </c>
      <c r="Z1375" s="2">
        <f>IF(Z1374=0.5,IF(P1375&gt;=P1376,0.5,1),IF(_332_2018_07_18_outfile_posicao[[#This Row],[desloc]]&lt;-1000,IF(P1375&gt;=P1376,IF(AND(Z1374=0.5,P1375=P1376),0,IF(P1375&lt;700,0.5,0)),1),IF(AND(X1375&gt;0,X1374&gt;0,_332_2018_07_18_outfile_posicao[[#This Row],[8686,881807]]&lt;500,_332_2018_07_18_outfile_posicao[[#This Row],[desloc]]&gt;0),IF(_332_2018_07_18_outfile_posicao[[#This Row],[8686,881807]]&lt;500,1,0),0)))</f>
        <v>0</v>
      </c>
      <c r="AA1375" s="2">
        <f t="shared" si="21"/>
        <v>8544.8116110658502</v>
      </c>
      <c r="AB1375" s="2">
        <f>IF(_332_2018_07_18_outfile_posicao[[#This Row],[inicio]]=1,0,IF(AB1374&gt;0,0.5,IF(_332_2018_07_18_outfile_posicao[[#This Row],[max dist]]=_332_2018_07_18_outfile_posicao[[#This Row],[8686,881807]],1,0)))</f>
        <v>0</v>
      </c>
      <c r="AC1375" s="2">
        <f>IF(_332_2018_07_18_outfile_posicao[[#This Row],[fim]]=0,AC1376+1,0)</f>
        <v>15</v>
      </c>
      <c r="AD1375" s="2"/>
      <c r="AE1375" s="2"/>
      <c r="AF1375" s="2"/>
      <c r="AG1375" s="2"/>
      <c r="AH1375" s="2"/>
      <c r="AI1375" s="2"/>
    </row>
    <row r="1376" spans="1:35" x14ac:dyDescent="0.25">
      <c r="A1376">
        <v>2259</v>
      </c>
      <c r="B1376">
        <v>1</v>
      </c>
      <c r="C1376" s="2" t="s">
        <v>4536</v>
      </c>
      <c r="D1376">
        <v>332</v>
      </c>
      <c r="E1376" s="2" t="s">
        <v>5779</v>
      </c>
      <c r="F1376" s="2" t="s">
        <v>4931</v>
      </c>
      <c r="G1376" s="2">
        <v>1375</v>
      </c>
      <c r="H1376" t="b">
        <v>1</v>
      </c>
      <c r="I1376" s="3">
        <v>43299.826284722221</v>
      </c>
      <c r="J1376" s="2">
        <v>2458</v>
      </c>
      <c r="K1376" s="2">
        <v>-23.60360725</v>
      </c>
      <c r="L1376" s="2">
        <v>-46.614697249999999</v>
      </c>
      <c r="M1376" s="2">
        <f>IF(AND(_332_2018_07_18_outfile_posicao[[#This Row],[hora bus]]=I1375,_332_2018_07_18_outfile_posicao[[#This Row],[lat bus]]=K1375,_332_2018_07_18_outfile_posicao[[#This Row],[lon bus]]=L1375),1,0)</f>
        <v>0</v>
      </c>
      <c r="N1376">
        <v>141</v>
      </c>
      <c r="O1376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0.38374009222619521</v>
      </c>
      <c r="P1376">
        <f>VLOOKUP(_332_2018_07_18_outfile_posicao[[#This Row],[shape]],shape!A:D,4,0)+VLOOKUP(_332_2018_07_18_outfile_posicao[[#This Row],[shape]]+1,shape!A:E,5,0)*_332_2018_07_18_outfile_posicao[[#This Row],[% avanc]]</f>
        <v>4836.0678873347179</v>
      </c>
      <c r="Q1376" s="4">
        <f>_332_2018_07_18_outfile_posicao[[#This Row],[8686,881807]]/_332_2018_07_18_outfile_posicao[[#Headers],[8686,881807]]</f>
        <v>0.55670929969805194</v>
      </c>
      <c r="R1376">
        <f>_332_2018_07_18_outfile_posicao[[#This Row],[8686,881807]]-P1375</f>
        <v>633.58869160882205</v>
      </c>
      <c r="S1376">
        <f>(_332_2018_07_18_outfile_posicao[[#This Row],[hora bus]]-I1375)*86000</f>
        <v>105.50925889401697</v>
      </c>
      <c r="T1376">
        <f>_332_2018_07_18_outfile_posicao[[#This Row],[desloc]]/_332_2018_07_18_outfile_posicao[[#This Row],[seconds]]</f>
        <v>6.0050529996164199</v>
      </c>
      <c r="U1376">
        <f>_332_2018_07_18_outfile_posicao[[#This Row],[spd m/s]]*3.6</f>
        <v>21.618190798619111</v>
      </c>
      <c r="V1376" s="2"/>
      <c r="W1376" s="2">
        <f>IF(_332_2018_07_18_outfile_posicao[[#This Row],[cod bus]]=F1375,0,1)</f>
        <v>0</v>
      </c>
      <c r="X1376" s="2">
        <f>IF(_332_2018_07_18_outfile_posicao[[#This Row],[desloc]]&gt;=0,0,1)</f>
        <v>0</v>
      </c>
      <c r="Y1376" s="2">
        <f>IF(AND(_332_2018_07_18_outfile_posicao[[#This Row],[spd m/s]]&lt;1,_332_2018_07_18_outfile_posicao[[#This Row],[spd m/s]]&lt;&gt;0),1,0)</f>
        <v>0</v>
      </c>
      <c r="Z1376" s="2">
        <f>IF(Z1375=0.5,IF(P1376&gt;=P1377,0.5,1),IF(_332_2018_07_18_outfile_posicao[[#This Row],[desloc]]&lt;-1000,IF(P1376&gt;=P1377,IF(AND(Z1375=0.5,P1376=P1377),0,IF(P1376&lt;700,0.5,0)),1),IF(AND(X1376&gt;0,X1375&gt;0,_332_2018_07_18_outfile_posicao[[#This Row],[8686,881807]]&lt;500,_332_2018_07_18_outfile_posicao[[#This Row],[desloc]]&gt;0),IF(_332_2018_07_18_outfile_posicao[[#This Row],[8686,881807]]&lt;500,1,0),0)))</f>
        <v>0</v>
      </c>
      <c r="AA1376" s="2">
        <f t="shared" si="21"/>
        <v>8544.8116110658502</v>
      </c>
      <c r="AB1376" s="2">
        <f>IF(_332_2018_07_18_outfile_posicao[[#This Row],[inicio]]=1,0,IF(AB1375&gt;0,0.5,IF(_332_2018_07_18_outfile_posicao[[#This Row],[max dist]]=_332_2018_07_18_outfile_posicao[[#This Row],[8686,881807]],1,0)))</f>
        <v>0</v>
      </c>
      <c r="AC1376" s="2">
        <f>IF(_332_2018_07_18_outfile_posicao[[#This Row],[fim]]=0,AC1377+1,0)</f>
        <v>14</v>
      </c>
      <c r="AD1376" s="2"/>
      <c r="AE1376" s="2"/>
      <c r="AF1376" s="2"/>
      <c r="AG1376" s="2"/>
      <c r="AH1376" s="2"/>
      <c r="AI1376" s="2"/>
    </row>
    <row r="1377" spans="1:35" x14ac:dyDescent="0.25">
      <c r="A1377">
        <v>2261</v>
      </c>
      <c r="B1377">
        <v>1</v>
      </c>
      <c r="C1377" s="2" t="s">
        <v>4538</v>
      </c>
      <c r="D1377">
        <v>332</v>
      </c>
      <c r="E1377" s="2" t="s">
        <v>5780</v>
      </c>
      <c r="F1377" s="2" t="s">
        <v>4931</v>
      </c>
      <c r="G1377" s="2">
        <v>1376</v>
      </c>
      <c r="H1377" t="b">
        <v>1</v>
      </c>
      <c r="I1377" s="3">
        <v>43299.826805555553</v>
      </c>
      <c r="J1377" s="2">
        <v>2460</v>
      </c>
      <c r="K1377" s="2">
        <v>-23.600971999999999</v>
      </c>
      <c r="L1377" s="2">
        <v>-46.615341000000001</v>
      </c>
      <c r="M1377" s="2">
        <f>IF(AND(_332_2018_07_18_outfile_posicao[[#This Row],[hora bus]]=I1376,_332_2018_07_18_outfile_posicao[[#This Row],[lat bus]]=K1376,_332_2018_07_18_outfile_posicao[[#This Row],[lon bus]]=L1376),1,0)</f>
        <v>0</v>
      </c>
      <c r="N1377">
        <v>147</v>
      </c>
      <c r="O1377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0.24999995170264727</v>
      </c>
      <c r="P1377">
        <f>VLOOKUP(_332_2018_07_18_outfile_posicao[[#This Row],[shape]],shape!A:D,4,0)+VLOOKUP(_332_2018_07_18_outfile_posicao[[#This Row],[shape]]+1,shape!A:E,5,0)*_332_2018_07_18_outfile_posicao[[#This Row],[% avanc]]</f>
        <v>5138.0316480570309</v>
      </c>
      <c r="Q1377" s="4">
        <f>_332_2018_07_18_outfile_posicao[[#This Row],[8686,881807]]/_332_2018_07_18_outfile_posicao[[#Headers],[8686,881807]]</f>
        <v>0.59147019174552828</v>
      </c>
      <c r="R1377">
        <f>_332_2018_07_18_outfile_posicao[[#This Row],[8686,881807]]-P1376</f>
        <v>301.96376072231305</v>
      </c>
      <c r="S1377">
        <f>(_332_2018_07_18_outfile_posicao[[#This Row],[hora bus]]-I1376)*86000</f>
        <v>44.791666499804705</v>
      </c>
      <c r="T1377">
        <f>_332_2018_07_18_outfile_posicao[[#This Row],[desloc]]/_332_2018_07_18_outfile_posicao[[#This Row],[seconds]]</f>
        <v>6.741516543565746</v>
      </c>
      <c r="U1377">
        <f>_332_2018_07_18_outfile_posicao[[#This Row],[spd m/s]]*3.6</f>
        <v>24.269459556836686</v>
      </c>
      <c r="V1377" s="2"/>
      <c r="W1377" s="2">
        <f>IF(_332_2018_07_18_outfile_posicao[[#This Row],[cod bus]]=F1376,0,1)</f>
        <v>0</v>
      </c>
      <c r="X1377" s="2">
        <f>IF(_332_2018_07_18_outfile_posicao[[#This Row],[desloc]]&gt;=0,0,1)</f>
        <v>0</v>
      </c>
      <c r="Y1377" s="2">
        <f>IF(AND(_332_2018_07_18_outfile_posicao[[#This Row],[spd m/s]]&lt;1,_332_2018_07_18_outfile_posicao[[#This Row],[spd m/s]]&lt;&gt;0),1,0)</f>
        <v>0</v>
      </c>
      <c r="Z1377" s="2">
        <f>IF(Z1376=0.5,IF(P1377&gt;=P1378,0.5,1),IF(_332_2018_07_18_outfile_posicao[[#This Row],[desloc]]&lt;-1000,IF(P1377&gt;=P1378,IF(AND(Z1376=0.5,P1377=P1378),0,IF(P1377&lt;700,0.5,0)),1),IF(AND(X1377&gt;0,X1376&gt;0,_332_2018_07_18_outfile_posicao[[#This Row],[8686,881807]]&lt;500,_332_2018_07_18_outfile_posicao[[#This Row],[desloc]]&gt;0),IF(_332_2018_07_18_outfile_posicao[[#This Row],[8686,881807]]&lt;500,1,0),0)))</f>
        <v>0</v>
      </c>
      <c r="AA1377" s="2">
        <f t="shared" si="21"/>
        <v>8544.8116110658502</v>
      </c>
      <c r="AB1377" s="2">
        <f>IF(_332_2018_07_18_outfile_posicao[[#This Row],[inicio]]=1,0,IF(AB1376&gt;0,0.5,IF(_332_2018_07_18_outfile_posicao[[#This Row],[max dist]]=_332_2018_07_18_outfile_posicao[[#This Row],[8686,881807]],1,0)))</f>
        <v>0</v>
      </c>
      <c r="AC1377" s="2">
        <f>IF(_332_2018_07_18_outfile_posicao[[#This Row],[fim]]=0,AC1378+1,0)</f>
        <v>13</v>
      </c>
      <c r="AD1377" s="2"/>
      <c r="AE1377" s="2"/>
      <c r="AF1377" s="2"/>
      <c r="AG1377" s="2"/>
      <c r="AH1377" s="2"/>
      <c r="AI1377" s="2"/>
    </row>
    <row r="1378" spans="1:35" x14ac:dyDescent="0.25">
      <c r="A1378">
        <v>2262</v>
      </c>
      <c r="B1378">
        <v>1</v>
      </c>
      <c r="C1378" s="2" t="s">
        <v>4539</v>
      </c>
      <c r="D1378">
        <v>332</v>
      </c>
      <c r="E1378" s="2" t="s">
        <v>5780</v>
      </c>
      <c r="F1378" s="2" t="s">
        <v>4931</v>
      </c>
      <c r="G1378" s="2">
        <v>1377</v>
      </c>
      <c r="H1378" t="b">
        <v>1</v>
      </c>
      <c r="I1378" s="3">
        <v>43299.827326388891</v>
      </c>
      <c r="J1378" s="2">
        <v>2462</v>
      </c>
      <c r="K1378" s="2">
        <v>-23.599714500000001</v>
      </c>
      <c r="L1378" s="2">
        <v>-46.615896499999998</v>
      </c>
      <c r="M1378" s="2">
        <f>IF(AND(_332_2018_07_18_outfile_posicao[[#This Row],[hora bus]]=I1377,_332_2018_07_18_outfile_posicao[[#This Row],[lat bus]]=K1377,_332_2018_07_18_outfile_posicao[[#This Row],[lon bus]]=L1377),1,0)</f>
        <v>0</v>
      </c>
      <c r="N1378">
        <v>150</v>
      </c>
      <c r="O1378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0.22224884723350941</v>
      </c>
      <c r="P1378">
        <f>VLOOKUP(_332_2018_07_18_outfile_posicao[[#This Row],[shape]],shape!A:D,4,0)+VLOOKUP(_332_2018_07_18_outfile_posicao[[#This Row],[shape]]+1,shape!A:E,5,0)*_332_2018_07_18_outfile_posicao[[#This Row],[% avanc]]</f>
        <v>5289.0703385385223</v>
      </c>
      <c r="Q1378" s="4">
        <f>_332_2018_07_18_outfile_posicao[[#This Row],[8686,881807]]/_332_2018_07_18_outfile_posicao[[#Headers],[8686,881807]]</f>
        <v>0.60885717752905566</v>
      </c>
      <c r="R1378">
        <f>_332_2018_07_18_outfile_posicao[[#This Row],[8686,881807]]-P1377</f>
        <v>151.03869048149136</v>
      </c>
      <c r="S1378">
        <f>(_332_2018_07_18_outfile_posicao[[#This Row],[hora bus]]-I1377)*86000</f>
        <v>44.79166712553706</v>
      </c>
      <c r="T1378">
        <f>_332_2018_07_18_outfile_posicao[[#This Row],[desloc]]/_332_2018_07_18_outfile_posicao[[#This Row],[seconds]]</f>
        <v>3.372026543646546</v>
      </c>
      <c r="U1378">
        <f>_332_2018_07_18_outfile_posicao[[#This Row],[spd m/s]]*3.6</f>
        <v>12.139295557127566</v>
      </c>
      <c r="V1378" s="2"/>
      <c r="W1378" s="2">
        <f>IF(_332_2018_07_18_outfile_posicao[[#This Row],[cod bus]]=F1377,0,1)</f>
        <v>0</v>
      </c>
      <c r="X1378" s="2">
        <f>IF(_332_2018_07_18_outfile_posicao[[#This Row],[desloc]]&gt;=0,0,1)</f>
        <v>0</v>
      </c>
      <c r="Y1378" s="2">
        <f>IF(AND(_332_2018_07_18_outfile_posicao[[#This Row],[spd m/s]]&lt;1,_332_2018_07_18_outfile_posicao[[#This Row],[spd m/s]]&lt;&gt;0),1,0)</f>
        <v>0</v>
      </c>
      <c r="Z1378" s="2">
        <f>IF(Z1377=0.5,IF(P1378&gt;=P1379,0.5,1),IF(_332_2018_07_18_outfile_posicao[[#This Row],[desloc]]&lt;-1000,IF(P1378&gt;=P1379,IF(AND(Z1377=0.5,P1378=P1379),0,IF(P1378&lt;700,0.5,0)),1),IF(AND(X1378&gt;0,X1377&gt;0,_332_2018_07_18_outfile_posicao[[#This Row],[8686,881807]]&lt;500,_332_2018_07_18_outfile_posicao[[#This Row],[desloc]]&gt;0),IF(_332_2018_07_18_outfile_posicao[[#This Row],[8686,881807]]&lt;500,1,0),0)))</f>
        <v>0</v>
      </c>
      <c r="AA1378" s="2">
        <f t="shared" si="21"/>
        <v>8544.8116110658502</v>
      </c>
      <c r="AB1378" s="2">
        <f>IF(_332_2018_07_18_outfile_posicao[[#This Row],[inicio]]=1,0,IF(AB1377&gt;0,0.5,IF(_332_2018_07_18_outfile_posicao[[#This Row],[max dist]]=_332_2018_07_18_outfile_posicao[[#This Row],[8686,881807]],1,0)))</f>
        <v>0</v>
      </c>
      <c r="AC1378" s="2">
        <f>IF(_332_2018_07_18_outfile_posicao[[#This Row],[fim]]=0,AC1379+1,0)</f>
        <v>12</v>
      </c>
      <c r="AD1378" s="2"/>
      <c r="AE1378" s="2"/>
      <c r="AF1378" s="2"/>
      <c r="AG1378" s="2"/>
      <c r="AH1378" s="2"/>
      <c r="AI1378" s="2"/>
    </row>
    <row r="1379" spans="1:35" x14ac:dyDescent="0.25">
      <c r="A1379">
        <v>2264</v>
      </c>
      <c r="B1379">
        <v>1</v>
      </c>
      <c r="C1379" s="2" t="s">
        <v>4541</v>
      </c>
      <c r="D1379">
        <v>332</v>
      </c>
      <c r="E1379" s="2" t="s">
        <v>5781</v>
      </c>
      <c r="F1379" s="2" t="s">
        <v>4931</v>
      </c>
      <c r="G1379" s="2">
        <v>1378</v>
      </c>
      <c r="H1379" t="b">
        <v>1</v>
      </c>
      <c r="I1379" s="3">
        <v>43299.827847222223</v>
      </c>
      <c r="J1379" s="2">
        <v>2464</v>
      </c>
      <c r="K1379" s="2">
        <v>-23.596416999999999</v>
      </c>
      <c r="L1379" s="2">
        <v>-46.6165205</v>
      </c>
      <c r="M1379" s="2">
        <f>IF(AND(_332_2018_07_18_outfile_posicao[[#This Row],[hora bus]]=I1378,_332_2018_07_18_outfile_posicao[[#This Row],[lat bus]]=K1378,_332_2018_07_18_outfile_posicao[[#This Row],[lon bus]]=L1378),1,0)</f>
        <v>0</v>
      </c>
      <c r="N1379">
        <v>167</v>
      </c>
      <c r="O1379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1.5245109021186267E-3</v>
      </c>
      <c r="P1379">
        <f>VLOOKUP(_332_2018_07_18_outfile_posicao[[#This Row],[shape]],shape!A:D,4,0)+VLOOKUP(_332_2018_07_18_outfile_posicao[[#This Row],[shape]]+1,shape!A:E,5,0)*_332_2018_07_18_outfile_posicao[[#This Row],[% avanc]]</f>
        <v>5697.7187056116063</v>
      </c>
      <c r="Q1379" s="4">
        <f>_332_2018_07_18_outfile_posicao[[#This Row],[8686,881807]]/_332_2018_07_18_outfile_posicao[[#Headers],[8686,881807]]</f>
        <v>0.65589918594498575</v>
      </c>
      <c r="R1379">
        <f>_332_2018_07_18_outfile_posicao[[#This Row],[8686,881807]]-P1378</f>
        <v>408.64836707308405</v>
      </c>
      <c r="S1379">
        <f>(_332_2018_07_18_outfile_posicao[[#This Row],[hora bus]]-I1378)*86000</f>
        <v>44.791666499804705</v>
      </c>
      <c r="T1379">
        <f>_332_2018_07_18_outfile_posicao[[#This Row],[desloc]]/_332_2018_07_18_outfile_posicao[[#This Row],[seconds]]</f>
        <v>9.1233124151535154</v>
      </c>
      <c r="U1379">
        <f>_332_2018_07_18_outfile_posicao[[#This Row],[spd m/s]]*3.6</f>
        <v>32.843924694552655</v>
      </c>
      <c r="V1379" s="2"/>
      <c r="W1379" s="2">
        <f>IF(_332_2018_07_18_outfile_posicao[[#This Row],[cod bus]]=F1378,0,1)</f>
        <v>0</v>
      </c>
      <c r="X1379" s="2">
        <f>IF(_332_2018_07_18_outfile_posicao[[#This Row],[desloc]]&gt;=0,0,1)</f>
        <v>0</v>
      </c>
      <c r="Y1379" s="2">
        <f>IF(AND(_332_2018_07_18_outfile_posicao[[#This Row],[spd m/s]]&lt;1,_332_2018_07_18_outfile_posicao[[#This Row],[spd m/s]]&lt;&gt;0),1,0)</f>
        <v>0</v>
      </c>
      <c r="Z1379" s="2">
        <f>IF(Z1378=0.5,IF(P1379&gt;=P1380,0.5,1),IF(_332_2018_07_18_outfile_posicao[[#This Row],[desloc]]&lt;-1000,IF(P1379&gt;=P1380,IF(AND(Z1378=0.5,P1379=P1380),0,IF(P1379&lt;700,0.5,0)),1),IF(AND(X1379&gt;0,X1378&gt;0,_332_2018_07_18_outfile_posicao[[#This Row],[8686,881807]]&lt;500,_332_2018_07_18_outfile_posicao[[#This Row],[desloc]]&gt;0),IF(_332_2018_07_18_outfile_posicao[[#This Row],[8686,881807]]&lt;500,1,0),0)))</f>
        <v>0</v>
      </c>
      <c r="AA1379" s="2">
        <f t="shared" si="21"/>
        <v>8544.8116110658502</v>
      </c>
      <c r="AB1379" s="2">
        <f>IF(_332_2018_07_18_outfile_posicao[[#This Row],[inicio]]=1,0,IF(AB1378&gt;0,0.5,IF(_332_2018_07_18_outfile_posicao[[#This Row],[max dist]]=_332_2018_07_18_outfile_posicao[[#This Row],[8686,881807]],1,0)))</f>
        <v>0</v>
      </c>
      <c r="AC1379" s="2">
        <f>IF(_332_2018_07_18_outfile_posicao[[#This Row],[fim]]=0,AC1380+1,0)</f>
        <v>11</v>
      </c>
      <c r="AD1379" s="2"/>
      <c r="AE1379" s="2"/>
      <c r="AF1379" s="2"/>
      <c r="AG1379" s="2"/>
      <c r="AH1379" s="2"/>
      <c r="AI1379" s="2"/>
    </row>
    <row r="1380" spans="1:35" x14ac:dyDescent="0.25">
      <c r="A1380">
        <v>2265</v>
      </c>
      <c r="B1380">
        <v>1</v>
      </c>
      <c r="C1380" s="2" t="s">
        <v>4542</v>
      </c>
      <c r="D1380">
        <v>332</v>
      </c>
      <c r="E1380" s="2" t="s">
        <v>5782</v>
      </c>
      <c r="F1380" s="2" t="s">
        <v>4931</v>
      </c>
      <c r="G1380" s="2">
        <v>1379</v>
      </c>
      <c r="H1380" t="b">
        <v>1</v>
      </c>
      <c r="I1380" s="3">
        <v>43299.828368055554</v>
      </c>
      <c r="J1380" s="2">
        <v>2466</v>
      </c>
      <c r="K1380" s="2">
        <v>-23.59485175</v>
      </c>
      <c r="L1380" s="2">
        <v>-46.61903375</v>
      </c>
      <c r="M1380" s="2">
        <f>IF(AND(_332_2018_07_18_outfile_posicao[[#This Row],[hora bus]]=I1379,_332_2018_07_18_outfile_posicao[[#This Row],[lat bus]]=K1379,_332_2018_07_18_outfile_posicao[[#This Row],[lon bus]]=L1379),1,0)</f>
        <v>0</v>
      </c>
      <c r="N1380">
        <v>187</v>
      </c>
      <c r="O1380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0.24999980308026243</v>
      </c>
      <c r="P1380">
        <f>VLOOKUP(_332_2018_07_18_outfile_posicao[[#This Row],[shape]],shape!A:D,4,0)+VLOOKUP(_332_2018_07_18_outfile_posicao[[#This Row],[shape]]+1,shape!A:E,5,0)*_332_2018_07_18_outfile_posicao[[#This Row],[% avanc]]</f>
        <v>6040.1382854036028</v>
      </c>
      <c r="Q1380" s="4">
        <f>_332_2018_07_18_outfile_posicao[[#This Row],[8686,881807]]/_332_2018_07_18_outfile_posicao[[#Headers],[8686,881807]]</f>
        <v>0.6953171943166514</v>
      </c>
      <c r="R1380">
        <f>_332_2018_07_18_outfile_posicao[[#This Row],[8686,881807]]-P1379</f>
        <v>342.41957979199651</v>
      </c>
      <c r="S1380">
        <f>(_332_2018_07_18_outfile_posicao[[#This Row],[hora bus]]-I1379)*86000</f>
        <v>44.791666499804705</v>
      </c>
      <c r="T1380">
        <f>_332_2018_07_18_outfile_posicao[[#This Row],[desloc]]/_332_2018_07_18_outfile_posicao[[#This Row],[seconds]]</f>
        <v>7.6447162284861516</v>
      </c>
      <c r="U1380">
        <f>_332_2018_07_18_outfile_posicao[[#This Row],[spd m/s]]*3.6</f>
        <v>27.520978422550147</v>
      </c>
      <c r="V1380" s="2"/>
      <c r="W1380" s="2">
        <f>IF(_332_2018_07_18_outfile_posicao[[#This Row],[cod bus]]=F1379,0,1)</f>
        <v>0</v>
      </c>
      <c r="X1380" s="2">
        <f>IF(_332_2018_07_18_outfile_posicao[[#This Row],[desloc]]&gt;=0,0,1)</f>
        <v>0</v>
      </c>
      <c r="Y1380" s="2">
        <f>IF(AND(_332_2018_07_18_outfile_posicao[[#This Row],[spd m/s]]&lt;1,_332_2018_07_18_outfile_posicao[[#This Row],[spd m/s]]&lt;&gt;0),1,0)</f>
        <v>0</v>
      </c>
      <c r="Z1380" s="2">
        <f>IF(Z1379=0.5,IF(P1380&gt;=P1381,0.5,1),IF(_332_2018_07_18_outfile_posicao[[#This Row],[desloc]]&lt;-1000,IF(P1380&gt;=P1381,IF(AND(Z1379=0.5,P1380=P1381),0,IF(P1380&lt;700,0.5,0)),1),IF(AND(X1380&gt;0,X1379&gt;0,_332_2018_07_18_outfile_posicao[[#This Row],[8686,881807]]&lt;500,_332_2018_07_18_outfile_posicao[[#This Row],[desloc]]&gt;0),IF(_332_2018_07_18_outfile_posicao[[#This Row],[8686,881807]]&lt;500,1,0),0)))</f>
        <v>0</v>
      </c>
      <c r="AA1380" s="2">
        <f t="shared" si="21"/>
        <v>8544.8116110658502</v>
      </c>
      <c r="AB1380" s="2">
        <f>IF(_332_2018_07_18_outfile_posicao[[#This Row],[inicio]]=1,0,IF(AB1379&gt;0,0.5,IF(_332_2018_07_18_outfile_posicao[[#This Row],[max dist]]=_332_2018_07_18_outfile_posicao[[#This Row],[8686,881807]],1,0)))</f>
        <v>0</v>
      </c>
      <c r="AC1380" s="2">
        <f>IF(_332_2018_07_18_outfile_posicao[[#This Row],[fim]]=0,AC1381+1,0)</f>
        <v>10</v>
      </c>
      <c r="AD1380" s="2"/>
      <c r="AE1380" s="2"/>
      <c r="AF1380" s="2"/>
      <c r="AG1380" s="2"/>
      <c r="AH1380" s="2"/>
      <c r="AI1380" s="2"/>
    </row>
    <row r="1381" spans="1:35" x14ac:dyDescent="0.25">
      <c r="A1381">
        <v>2266</v>
      </c>
      <c r="B1381">
        <v>1</v>
      </c>
      <c r="C1381" s="2" t="s">
        <v>4543</v>
      </c>
      <c r="D1381">
        <v>332</v>
      </c>
      <c r="E1381" s="2" t="s">
        <v>5782</v>
      </c>
      <c r="F1381" s="2" t="s">
        <v>4931</v>
      </c>
      <c r="G1381" s="2">
        <v>1380</v>
      </c>
      <c r="H1381" t="b">
        <v>1</v>
      </c>
      <c r="I1381" s="3">
        <v>43299.82885416667</v>
      </c>
      <c r="J1381" s="2">
        <v>2468</v>
      </c>
      <c r="K1381" s="2">
        <v>-23.594172499999999</v>
      </c>
      <c r="L1381" s="2">
        <v>-46.6198555</v>
      </c>
      <c r="M1381" s="2">
        <f>IF(AND(_332_2018_07_18_outfile_posicao[[#This Row],[hora bus]]=I1380,_332_2018_07_18_outfile_posicao[[#This Row],[lat bus]]=K1380,_332_2018_07_18_outfile_posicao[[#This Row],[lon bus]]=L1380),1,0)</f>
        <v>0</v>
      </c>
      <c r="N1381">
        <v>190</v>
      </c>
      <c r="O1381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0.49999997605988872</v>
      </c>
      <c r="P1381">
        <f>VLOOKUP(_332_2018_07_18_outfile_posicao[[#This Row],[shape]],shape!A:D,4,0)+VLOOKUP(_332_2018_07_18_outfile_posicao[[#This Row],[shape]]+1,shape!A:E,5,0)*_332_2018_07_18_outfile_posicao[[#This Row],[% avanc]]</f>
        <v>6153.350923841328</v>
      </c>
      <c r="Q1381" s="4">
        <f>_332_2018_07_18_outfile_posicao[[#This Row],[8686,881807]]/_332_2018_07_18_outfile_posicao[[#Headers],[8686,881807]]</f>
        <v>0.70834979231361017</v>
      </c>
      <c r="R1381">
        <f>_332_2018_07_18_outfile_posicao[[#This Row],[8686,881807]]-P1380</f>
        <v>113.21263843772522</v>
      </c>
      <c r="S1381">
        <f>(_332_2018_07_18_outfile_posicao[[#This Row],[hora bus]]-I1380)*86000</f>
        <v>41.805555942119099</v>
      </c>
      <c r="T1381">
        <f>_332_2018_07_18_outfile_posicao[[#This Row],[desloc]]/_332_2018_07_18_outfile_posicao[[#This Row],[seconds]]</f>
        <v>2.7080763761274009</v>
      </c>
      <c r="U1381">
        <f>_332_2018_07_18_outfile_posicao[[#This Row],[spd m/s]]*3.6</f>
        <v>9.7490749540586439</v>
      </c>
      <c r="V1381" s="2"/>
      <c r="W1381" s="2">
        <f>IF(_332_2018_07_18_outfile_posicao[[#This Row],[cod bus]]=F1380,0,1)</f>
        <v>0</v>
      </c>
      <c r="X1381" s="2">
        <f>IF(_332_2018_07_18_outfile_posicao[[#This Row],[desloc]]&gt;=0,0,1)</f>
        <v>0</v>
      </c>
      <c r="Y1381" s="2">
        <f>IF(AND(_332_2018_07_18_outfile_posicao[[#This Row],[spd m/s]]&lt;1,_332_2018_07_18_outfile_posicao[[#This Row],[spd m/s]]&lt;&gt;0),1,0)</f>
        <v>0</v>
      </c>
      <c r="Z1381" s="2">
        <f>IF(Z1380=0.5,IF(P1381&gt;=P1382,0.5,1),IF(_332_2018_07_18_outfile_posicao[[#This Row],[desloc]]&lt;-1000,IF(P1381&gt;=P1382,IF(AND(Z1380=0.5,P1381=P1382),0,IF(P1381&lt;700,0.5,0)),1),IF(AND(X1381&gt;0,X1380&gt;0,_332_2018_07_18_outfile_posicao[[#This Row],[8686,881807]]&lt;500,_332_2018_07_18_outfile_posicao[[#This Row],[desloc]]&gt;0),IF(_332_2018_07_18_outfile_posicao[[#This Row],[8686,881807]]&lt;500,1,0),0)))</f>
        <v>0</v>
      </c>
      <c r="AA1381" s="2">
        <f t="shared" si="21"/>
        <v>8544.8116110658502</v>
      </c>
      <c r="AB1381" s="2">
        <f>IF(_332_2018_07_18_outfile_posicao[[#This Row],[inicio]]=1,0,IF(AB1380&gt;0,0.5,IF(_332_2018_07_18_outfile_posicao[[#This Row],[max dist]]=_332_2018_07_18_outfile_posicao[[#This Row],[8686,881807]],1,0)))</f>
        <v>0</v>
      </c>
      <c r="AC1381" s="2">
        <f>IF(_332_2018_07_18_outfile_posicao[[#This Row],[fim]]=0,AC1382+1,0)</f>
        <v>9</v>
      </c>
      <c r="AD1381" s="2"/>
      <c r="AE1381" s="2"/>
      <c r="AF1381" s="2"/>
      <c r="AG1381" s="2"/>
      <c r="AH1381" s="2"/>
      <c r="AI1381" s="2"/>
    </row>
    <row r="1382" spans="1:35" x14ac:dyDescent="0.25">
      <c r="A1382">
        <v>2267</v>
      </c>
      <c r="B1382">
        <v>1</v>
      </c>
      <c r="C1382" s="2" t="s">
        <v>4544</v>
      </c>
      <c r="D1382">
        <v>332</v>
      </c>
      <c r="E1382" s="2" t="s">
        <v>5783</v>
      </c>
      <c r="F1382" s="2" t="s">
        <v>4931</v>
      </c>
      <c r="G1382" s="2">
        <v>1381</v>
      </c>
      <c r="H1382" t="b">
        <v>1</v>
      </c>
      <c r="I1382" s="3">
        <v>43299.829039351855</v>
      </c>
      <c r="J1382" s="2">
        <v>2469</v>
      </c>
      <c r="K1382" s="2">
        <v>-23.592959</v>
      </c>
      <c r="L1382" s="2">
        <v>-46.619843500000002</v>
      </c>
      <c r="M1382" s="2">
        <f>IF(AND(_332_2018_07_18_outfile_posicao[[#This Row],[hora bus]]=I1381,_332_2018_07_18_outfile_posicao[[#This Row],[lat bus]]=K1381,_332_2018_07_18_outfile_posicao[[#This Row],[lon bus]]=L1381),1,0)</f>
        <v>0</v>
      </c>
      <c r="N1382">
        <v>196</v>
      </c>
      <c r="O1382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0.4999999996987039</v>
      </c>
      <c r="P1382">
        <f>VLOOKUP(_332_2018_07_18_outfile_posicao[[#This Row],[shape]],shape!A:D,4,0)+VLOOKUP(_332_2018_07_18_outfile_posicao[[#This Row],[shape]]+1,shape!A:E,5,0)*_332_2018_07_18_outfile_posicao[[#This Row],[% avanc]]</f>
        <v>6291.7000311973152</v>
      </c>
      <c r="Q1382" s="4">
        <f>_332_2018_07_18_outfile_posicao[[#This Row],[8686,881807]]/_332_2018_07_18_outfile_posicao[[#Headers],[8686,881807]]</f>
        <v>0.72427600271105141</v>
      </c>
      <c r="R1382">
        <f>_332_2018_07_18_outfile_posicao[[#This Row],[8686,881807]]-P1381</f>
        <v>138.34910735598714</v>
      </c>
      <c r="S1382">
        <f>(_332_2018_07_18_outfile_posicao[[#This Row],[hora bus]]-I1381)*86000</f>
        <v>15.925925894407555</v>
      </c>
      <c r="T1382">
        <f>_332_2018_07_18_outfile_posicao[[#This Row],[desloc]]/_332_2018_07_18_outfile_posicao[[#This Row],[seconds]]</f>
        <v>8.687036990707643</v>
      </c>
      <c r="U1382">
        <f>_332_2018_07_18_outfile_posicao[[#This Row],[spd m/s]]*3.6</f>
        <v>31.273333166547516</v>
      </c>
      <c r="V1382" s="2"/>
      <c r="W1382" s="2">
        <f>IF(_332_2018_07_18_outfile_posicao[[#This Row],[cod bus]]=F1381,0,1)</f>
        <v>0</v>
      </c>
      <c r="X1382" s="2">
        <f>IF(_332_2018_07_18_outfile_posicao[[#This Row],[desloc]]&gt;=0,0,1)</f>
        <v>0</v>
      </c>
      <c r="Y1382" s="2">
        <f>IF(AND(_332_2018_07_18_outfile_posicao[[#This Row],[spd m/s]]&lt;1,_332_2018_07_18_outfile_posicao[[#This Row],[spd m/s]]&lt;&gt;0),1,0)</f>
        <v>0</v>
      </c>
      <c r="Z1382" s="2">
        <f>IF(Z1381=0.5,IF(P1382&gt;=P1383,0.5,1),IF(_332_2018_07_18_outfile_posicao[[#This Row],[desloc]]&lt;-1000,IF(P1382&gt;=P1383,IF(AND(Z1381=0.5,P1382=P1383),0,IF(P1382&lt;700,0.5,0)),1),IF(AND(X1382&gt;0,X1381&gt;0,_332_2018_07_18_outfile_posicao[[#This Row],[8686,881807]]&lt;500,_332_2018_07_18_outfile_posicao[[#This Row],[desloc]]&gt;0),IF(_332_2018_07_18_outfile_posicao[[#This Row],[8686,881807]]&lt;500,1,0),0)))</f>
        <v>0</v>
      </c>
      <c r="AA1382" s="2">
        <f t="shared" si="21"/>
        <v>8544.8116110658502</v>
      </c>
      <c r="AB1382" s="2">
        <f>IF(_332_2018_07_18_outfile_posicao[[#This Row],[inicio]]=1,0,IF(AB1381&gt;0,0.5,IF(_332_2018_07_18_outfile_posicao[[#This Row],[max dist]]=_332_2018_07_18_outfile_posicao[[#This Row],[8686,881807]],1,0)))</f>
        <v>0</v>
      </c>
      <c r="AC1382" s="2">
        <f>IF(_332_2018_07_18_outfile_posicao[[#This Row],[fim]]=0,AC1383+1,0)</f>
        <v>8</v>
      </c>
      <c r="AD1382" s="2"/>
      <c r="AE1382" s="2"/>
      <c r="AF1382" s="2"/>
      <c r="AG1382" s="2"/>
      <c r="AH1382" s="2"/>
      <c r="AI1382" s="2"/>
    </row>
    <row r="1383" spans="1:35" x14ac:dyDescent="0.25">
      <c r="A1383">
        <v>2269</v>
      </c>
      <c r="B1383">
        <v>1</v>
      </c>
      <c r="C1383" s="2" t="s">
        <v>4545</v>
      </c>
      <c r="D1383">
        <v>332</v>
      </c>
      <c r="E1383" s="2" t="s">
        <v>5784</v>
      </c>
      <c r="F1383" s="2" t="s">
        <v>4931</v>
      </c>
      <c r="G1383" s="2">
        <v>1382</v>
      </c>
      <c r="H1383" t="b">
        <v>1</v>
      </c>
      <c r="I1383" s="3">
        <v>43299.829571759263</v>
      </c>
      <c r="J1383" s="2">
        <v>2471</v>
      </c>
      <c r="K1383" s="2">
        <v>-23.5927525</v>
      </c>
      <c r="L1383" s="2">
        <v>-46.621056500000002</v>
      </c>
      <c r="M1383" s="2">
        <f>IF(AND(_332_2018_07_18_outfile_posicao[[#This Row],[hora bus]]=I1382,_332_2018_07_18_outfile_posicao[[#This Row],[lat bus]]=K1382,_332_2018_07_18_outfile_posicao[[#This Row],[lon bus]]=L1382),1,0)</f>
        <v>0</v>
      </c>
      <c r="N1383">
        <v>203</v>
      </c>
      <c r="O1383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0.37447722969219993</v>
      </c>
      <c r="P1383">
        <f>VLOOKUP(_332_2018_07_18_outfile_posicao[[#This Row],[shape]],shape!A:D,4,0)+VLOOKUP(_332_2018_07_18_outfile_posicao[[#This Row],[shape]]+1,shape!A:E,5,0)*_332_2018_07_18_outfile_posicao[[#This Row],[% avanc]]</f>
        <v>6451.8693174563377</v>
      </c>
      <c r="Q1383" s="4">
        <f>_332_2018_07_18_outfile_posicao[[#This Row],[8686,881807]]/_332_2018_07_18_outfile_posicao[[#Headers],[8686,881807]]</f>
        <v>0.74271406711869148</v>
      </c>
      <c r="R1383">
        <f>_332_2018_07_18_outfile_posicao[[#This Row],[8686,881807]]-P1382</f>
        <v>160.16928625902256</v>
      </c>
      <c r="S1383">
        <f>(_332_2018_07_18_outfile_posicao[[#This Row],[hora bus]]-I1382)*86000</f>
        <v>45.787037102854811</v>
      </c>
      <c r="T1383">
        <f>_332_2018_07_18_outfile_posicao[[#This Row],[desloc]]/_332_2018_07_18_outfile_posicao[[#This Row],[seconds]]</f>
        <v>3.498136075047233</v>
      </c>
      <c r="U1383">
        <f>_332_2018_07_18_outfile_posicao[[#This Row],[spd m/s]]*3.6</f>
        <v>12.59328987017004</v>
      </c>
      <c r="V1383" s="2"/>
      <c r="W1383" s="2">
        <f>IF(_332_2018_07_18_outfile_posicao[[#This Row],[cod bus]]=F1382,0,1)</f>
        <v>0</v>
      </c>
      <c r="X1383" s="2">
        <f>IF(_332_2018_07_18_outfile_posicao[[#This Row],[desloc]]&gt;=0,0,1)</f>
        <v>0</v>
      </c>
      <c r="Y1383" s="2">
        <f>IF(AND(_332_2018_07_18_outfile_posicao[[#This Row],[spd m/s]]&lt;1,_332_2018_07_18_outfile_posicao[[#This Row],[spd m/s]]&lt;&gt;0),1,0)</f>
        <v>0</v>
      </c>
      <c r="Z1383" s="2">
        <f>IF(Z1382=0.5,IF(P1383&gt;=P1384,0.5,1),IF(_332_2018_07_18_outfile_posicao[[#This Row],[desloc]]&lt;-1000,IF(P1383&gt;=P1384,IF(AND(Z1382=0.5,P1383=P1384),0,IF(P1383&lt;700,0.5,0)),1),IF(AND(X1383&gt;0,X1382&gt;0,_332_2018_07_18_outfile_posicao[[#This Row],[8686,881807]]&lt;500,_332_2018_07_18_outfile_posicao[[#This Row],[desloc]]&gt;0),IF(_332_2018_07_18_outfile_posicao[[#This Row],[8686,881807]]&lt;500,1,0),0)))</f>
        <v>0</v>
      </c>
      <c r="AA1383" s="2">
        <f t="shared" si="21"/>
        <v>8544.8116110658502</v>
      </c>
      <c r="AB1383" s="2">
        <f>IF(_332_2018_07_18_outfile_posicao[[#This Row],[inicio]]=1,0,IF(AB1382&gt;0,0.5,IF(_332_2018_07_18_outfile_posicao[[#This Row],[max dist]]=_332_2018_07_18_outfile_posicao[[#This Row],[8686,881807]],1,0)))</f>
        <v>0</v>
      </c>
      <c r="AC1383" s="2">
        <f>IF(_332_2018_07_18_outfile_posicao[[#This Row],[fim]]=0,AC1384+1,0)</f>
        <v>7</v>
      </c>
      <c r="AD1383" s="2"/>
      <c r="AE1383" s="2"/>
      <c r="AF1383" s="2"/>
      <c r="AG1383" s="2"/>
      <c r="AH1383" s="2"/>
      <c r="AI1383" s="2"/>
    </row>
    <row r="1384" spans="1:35" x14ac:dyDescent="0.25">
      <c r="A1384">
        <v>2270</v>
      </c>
      <c r="B1384">
        <v>1</v>
      </c>
      <c r="C1384" s="2" t="s">
        <v>4546</v>
      </c>
      <c r="D1384">
        <v>332</v>
      </c>
      <c r="E1384" s="2" t="s">
        <v>5784</v>
      </c>
      <c r="F1384" s="2" t="s">
        <v>4931</v>
      </c>
      <c r="G1384" s="2">
        <v>1383</v>
      </c>
      <c r="H1384" t="b">
        <v>1</v>
      </c>
      <c r="I1384" s="3">
        <v>43299.830092592594</v>
      </c>
      <c r="J1384" s="2">
        <v>2473</v>
      </c>
      <c r="K1384" s="2">
        <v>-23.59354475</v>
      </c>
      <c r="L1384" s="2">
        <v>-46.622352249999999</v>
      </c>
      <c r="M1384" s="2">
        <f>IF(AND(_332_2018_07_18_outfile_posicao[[#This Row],[hora bus]]=I1383,_332_2018_07_18_outfile_posicao[[#This Row],[lat bus]]=K1383,_332_2018_07_18_outfile_posicao[[#This Row],[lon bus]]=L1383),1,0)</f>
        <v>0</v>
      </c>
      <c r="N1384">
        <v>209</v>
      </c>
      <c r="O1384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0.2500001105110094</v>
      </c>
      <c r="P1384">
        <f>VLOOKUP(_332_2018_07_18_outfile_posicao[[#This Row],[shape]],shape!A:D,4,0)+VLOOKUP(_332_2018_07_18_outfile_posicao[[#This Row],[shape]]+1,shape!A:E,5,0)*_332_2018_07_18_outfile_posicao[[#This Row],[% avanc]]</f>
        <v>6615.9016149594381</v>
      </c>
      <c r="Q1384" s="4">
        <f>_332_2018_07_18_outfile_posicao[[#This Row],[8686,881807]]/_332_2018_07_18_outfile_posicao[[#Headers],[8686,881807]]</f>
        <v>0.76159682633511372</v>
      </c>
      <c r="R1384">
        <f>_332_2018_07_18_outfile_posicao[[#This Row],[8686,881807]]-P1383</f>
        <v>164.03229750310038</v>
      </c>
      <c r="S1384">
        <f>(_332_2018_07_18_outfile_posicao[[#This Row],[hora bus]]-I1383)*86000</f>
        <v>44.791666499804705</v>
      </c>
      <c r="T1384">
        <f>_332_2018_07_18_outfile_posicao[[#This Row],[desloc]]/_332_2018_07_18_outfile_posicao[[#This Row],[seconds]]</f>
        <v>3.6621164230139902</v>
      </c>
      <c r="U1384">
        <f>_332_2018_07_18_outfile_posicao[[#This Row],[spd m/s]]*3.6</f>
        <v>13.183619122850365</v>
      </c>
      <c r="V1384" s="2"/>
      <c r="W1384" s="2">
        <f>IF(_332_2018_07_18_outfile_posicao[[#This Row],[cod bus]]=F1383,0,1)</f>
        <v>0</v>
      </c>
      <c r="X1384" s="2">
        <f>IF(_332_2018_07_18_outfile_posicao[[#This Row],[desloc]]&gt;=0,0,1)</f>
        <v>0</v>
      </c>
      <c r="Y1384" s="2">
        <f>IF(AND(_332_2018_07_18_outfile_posicao[[#This Row],[spd m/s]]&lt;1,_332_2018_07_18_outfile_posicao[[#This Row],[spd m/s]]&lt;&gt;0),1,0)</f>
        <v>0</v>
      </c>
      <c r="Z1384" s="2">
        <f>IF(Z1383=0.5,IF(P1384&gt;=P1385,0.5,1),IF(_332_2018_07_18_outfile_posicao[[#This Row],[desloc]]&lt;-1000,IF(P1384&gt;=P1385,IF(AND(Z1383=0.5,P1384=P1385),0,IF(P1384&lt;700,0.5,0)),1),IF(AND(X1384&gt;0,X1383&gt;0,_332_2018_07_18_outfile_posicao[[#This Row],[8686,881807]]&lt;500,_332_2018_07_18_outfile_posicao[[#This Row],[desloc]]&gt;0),IF(_332_2018_07_18_outfile_posicao[[#This Row],[8686,881807]]&lt;500,1,0),0)))</f>
        <v>0</v>
      </c>
      <c r="AA1384" s="2">
        <f t="shared" si="21"/>
        <v>8544.8116110658502</v>
      </c>
      <c r="AB1384" s="2">
        <f>IF(_332_2018_07_18_outfile_posicao[[#This Row],[inicio]]=1,0,IF(AB1383&gt;0,0.5,IF(_332_2018_07_18_outfile_posicao[[#This Row],[max dist]]=_332_2018_07_18_outfile_posicao[[#This Row],[8686,881807]],1,0)))</f>
        <v>0</v>
      </c>
      <c r="AC1384" s="2">
        <f>IF(_332_2018_07_18_outfile_posicao[[#This Row],[fim]]=0,AC1385+1,0)</f>
        <v>6</v>
      </c>
      <c r="AD1384" s="2"/>
      <c r="AE1384" s="2"/>
      <c r="AF1384" s="2"/>
      <c r="AG1384" s="2"/>
      <c r="AH1384" s="2"/>
      <c r="AI1384" s="2"/>
    </row>
    <row r="1385" spans="1:35" x14ac:dyDescent="0.25">
      <c r="A1385">
        <v>2271</v>
      </c>
      <c r="B1385">
        <v>1</v>
      </c>
      <c r="C1385" s="2" t="s">
        <v>4547</v>
      </c>
      <c r="D1385">
        <v>332</v>
      </c>
      <c r="E1385" s="2" t="s">
        <v>5785</v>
      </c>
      <c r="F1385" s="2" t="s">
        <v>4931</v>
      </c>
      <c r="G1385" s="2">
        <v>1384</v>
      </c>
      <c r="H1385" t="b">
        <v>1</v>
      </c>
      <c r="I1385" s="3">
        <v>43299.830613425926</v>
      </c>
      <c r="J1385" s="2">
        <v>2475</v>
      </c>
      <c r="K1385" s="2">
        <v>-23.595367499999998</v>
      </c>
      <c r="L1385" s="2">
        <v>-46.624102499999999</v>
      </c>
      <c r="M1385" s="2">
        <f>IF(AND(_332_2018_07_18_outfile_posicao[[#This Row],[hora bus]]=I1384,_332_2018_07_18_outfile_posicao[[#This Row],[lat bus]]=K1384,_332_2018_07_18_outfile_posicao[[#This Row],[lon bus]]=L1384),1,0)</f>
        <v>0</v>
      </c>
      <c r="N1385">
        <v>217</v>
      </c>
      <c r="O1385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0.50000006484337756</v>
      </c>
      <c r="P1385">
        <f>VLOOKUP(_332_2018_07_18_outfile_posicao[[#This Row],[shape]],shape!A:D,4,0)+VLOOKUP(_332_2018_07_18_outfile_posicao[[#This Row],[shape]]+1,shape!A:E,5,0)*_332_2018_07_18_outfile_posicao[[#This Row],[% avanc]]</f>
        <v>6886.8995941634448</v>
      </c>
      <c r="Q1385" s="4">
        <f>_332_2018_07_18_outfile_posicao[[#This Row],[8686,881807]]/_332_2018_07_18_outfile_posicao[[#Headers],[8686,881807]]</f>
        <v>0.79279305821956658</v>
      </c>
      <c r="R1385">
        <f>_332_2018_07_18_outfile_posicao[[#This Row],[8686,881807]]-P1384</f>
        <v>270.9979792040067</v>
      </c>
      <c r="S1385">
        <f>(_332_2018_07_18_outfile_posicao[[#This Row],[hora bus]]-I1384)*86000</f>
        <v>44.791666499804705</v>
      </c>
      <c r="T1385">
        <f>_332_2018_07_18_outfile_posicao[[#This Row],[desloc]]/_332_2018_07_18_outfile_posicao[[#This Row],[seconds]]</f>
        <v>6.050187465232808</v>
      </c>
      <c r="U1385">
        <f>_332_2018_07_18_outfile_posicao[[#This Row],[spd m/s]]*3.6</f>
        <v>21.780674874838109</v>
      </c>
      <c r="V1385" s="2"/>
      <c r="W1385" s="2">
        <f>IF(_332_2018_07_18_outfile_posicao[[#This Row],[cod bus]]=F1384,0,1)</f>
        <v>0</v>
      </c>
      <c r="X1385" s="2">
        <f>IF(_332_2018_07_18_outfile_posicao[[#This Row],[desloc]]&gt;=0,0,1)</f>
        <v>0</v>
      </c>
      <c r="Y1385" s="2">
        <f>IF(AND(_332_2018_07_18_outfile_posicao[[#This Row],[spd m/s]]&lt;1,_332_2018_07_18_outfile_posicao[[#This Row],[spd m/s]]&lt;&gt;0),1,0)</f>
        <v>0</v>
      </c>
      <c r="Z1385" s="2">
        <f>IF(Z1384=0.5,IF(P1385&gt;=P1386,0.5,1),IF(_332_2018_07_18_outfile_posicao[[#This Row],[desloc]]&lt;-1000,IF(P1385&gt;=P1386,IF(AND(Z1384=0.5,P1385=P1386),0,IF(P1385&lt;700,0.5,0)),1),IF(AND(X1385&gt;0,X1384&gt;0,_332_2018_07_18_outfile_posicao[[#This Row],[8686,881807]]&lt;500,_332_2018_07_18_outfile_posicao[[#This Row],[desloc]]&gt;0),IF(_332_2018_07_18_outfile_posicao[[#This Row],[8686,881807]]&lt;500,1,0),0)))</f>
        <v>0</v>
      </c>
      <c r="AA1385" s="2">
        <f t="shared" si="21"/>
        <v>8544.8116110658502</v>
      </c>
      <c r="AB1385" s="2">
        <f>IF(_332_2018_07_18_outfile_posicao[[#This Row],[inicio]]=1,0,IF(AB1384&gt;0,0.5,IF(_332_2018_07_18_outfile_posicao[[#This Row],[max dist]]=_332_2018_07_18_outfile_posicao[[#This Row],[8686,881807]],1,0)))</f>
        <v>0</v>
      </c>
      <c r="AC1385" s="2">
        <f>IF(_332_2018_07_18_outfile_posicao[[#This Row],[fim]]=0,AC1386+1,0)</f>
        <v>5</v>
      </c>
      <c r="AD1385" s="2"/>
      <c r="AE1385" s="2"/>
      <c r="AF1385" s="2"/>
      <c r="AG1385" s="2"/>
      <c r="AH1385" s="2"/>
      <c r="AI1385" s="2"/>
    </row>
    <row r="1386" spans="1:35" x14ac:dyDescent="0.25">
      <c r="A1386">
        <v>2273</v>
      </c>
      <c r="B1386">
        <v>1</v>
      </c>
      <c r="C1386" s="2" t="s">
        <v>4549</v>
      </c>
      <c r="D1386">
        <v>332</v>
      </c>
      <c r="E1386" s="2" t="s">
        <v>5786</v>
      </c>
      <c r="F1386" s="2" t="s">
        <v>4931</v>
      </c>
      <c r="G1386" s="2">
        <v>1385</v>
      </c>
      <c r="H1386" t="b">
        <v>1</v>
      </c>
      <c r="I1386" s="3">
        <v>43299.831134259257</v>
      </c>
      <c r="J1386" s="2">
        <v>2476</v>
      </c>
      <c r="K1386" s="2">
        <v>-23.595051999999999</v>
      </c>
      <c r="L1386" s="2">
        <v>-46.6267535</v>
      </c>
      <c r="M1386" s="2">
        <f>IF(AND(_332_2018_07_18_outfile_posicao[[#This Row],[hora bus]]=I1385,_332_2018_07_18_outfile_posicao[[#This Row],[lat bus]]=K1385,_332_2018_07_18_outfile_posicao[[#This Row],[lon bus]]=L1385),1,0)</f>
        <v>0</v>
      </c>
      <c r="N1386">
        <v>224</v>
      </c>
      <c r="O1386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0.47700763120538142</v>
      </c>
      <c r="P1386">
        <f>VLOOKUP(_332_2018_07_18_outfile_posicao[[#This Row],[shape]],shape!A:D,4,0)+VLOOKUP(_332_2018_07_18_outfile_posicao[[#This Row],[shape]]+1,shape!A:E,5,0)*_332_2018_07_18_outfile_posicao[[#This Row],[% avanc]]</f>
        <v>7164.6826271274422</v>
      </c>
      <c r="Q1386" s="4">
        <f>_332_2018_07_18_outfile_posicao[[#This Row],[8686,881807]]/_332_2018_07_18_outfile_posicao[[#Headers],[8686,881807]]</f>
        <v>0.82477035906647767</v>
      </c>
      <c r="R1386">
        <f>_332_2018_07_18_outfile_posicao[[#This Row],[8686,881807]]-P1385</f>
        <v>277.78303296399736</v>
      </c>
      <c r="S1386">
        <f>(_332_2018_07_18_outfile_posicao[[#This Row],[hora bus]]-I1385)*86000</f>
        <v>44.791666499804705</v>
      </c>
      <c r="T1386">
        <f>_332_2018_07_18_outfile_posicao[[#This Row],[desloc]]/_332_2018_07_18_outfile_posicao[[#This Row],[seconds]]</f>
        <v>6.2016677357876047</v>
      </c>
      <c r="U1386">
        <f>_332_2018_07_18_outfile_posicao[[#This Row],[spd m/s]]*3.6</f>
        <v>22.326003848835377</v>
      </c>
      <c r="V1386" s="2"/>
      <c r="W1386" s="2">
        <f>IF(_332_2018_07_18_outfile_posicao[[#This Row],[cod bus]]=F1385,0,1)</f>
        <v>0</v>
      </c>
      <c r="X1386" s="2">
        <f>IF(_332_2018_07_18_outfile_posicao[[#This Row],[desloc]]&gt;=0,0,1)</f>
        <v>0</v>
      </c>
      <c r="Y1386" s="2">
        <f>IF(AND(_332_2018_07_18_outfile_posicao[[#This Row],[spd m/s]]&lt;1,_332_2018_07_18_outfile_posicao[[#This Row],[spd m/s]]&lt;&gt;0),1,0)</f>
        <v>0</v>
      </c>
      <c r="Z1386" s="2">
        <f>IF(Z1385=0.5,IF(P1386&gt;=P1387,0.5,1),IF(_332_2018_07_18_outfile_posicao[[#This Row],[desloc]]&lt;-1000,IF(P1386&gt;=P1387,IF(AND(Z1385=0.5,P1386=P1387),0,IF(P1386&lt;700,0.5,0)),1),IF(AND(X1386&gt;0,X1385&gt;0,_332_2018_07_18_outfile_posicao[[#This Row],[8686,881807]]&lt;500,_332_2018_07_18_outfile_posicao[[#This Row],[desloc]]&gt;0),IF(_332_2018_07_18_outfile_posicao[[#This Row],[8686,881807]]&lt;500,1,0),0)))</f>
        <v>0</v>
      </c>
      <c r="AA1386" s="2">
        <f t="shared" si="21"/>
        <v>8544.8116110658502</v>
      </c>
      <c r="AB1386" s="2">
        <f>IF(_332_2018_07_18_outfile_posicao[[#This Row],[inicio]]=1,0,IF(AB1385&gt;0,0.5,IF(_332_2018_07_18_outfile_posicao[[#This Row],[max dist]]=_332_2018_07_18_outfile_posicao[[#This Row],[8686,881807]],1,0)))</f>
        <v>0</v>
      </c>
      <c r="AC1386" s="2">
        <f>IF(_332_2018_07_18_outfile_posicao[[#This Row],[fim]]=0,AC1387+1,0)</f>
        <v>4</v>
      </c>
      <c r="AD1386" s="2"/>
      <c r="AE1386" s="2"/>
      <c r="AF1386" s="2"/>
      <c r="AG1386" s="2"/>
      <c r="AH1386" s="2"/>
      <c r="AI1386" s="2"/>
    </row>
    <row r="1387" spans="1:35" x14ac:dyDescent="0.25">
      <c r="A1387">
        <v>2275</v>
      </c>
      <c r="B1387">
        <v>1</v>
      </c>
      <c r="C1387" s="2" t="s">
        <v>4550</v>
      </c>
      <c r="D1387">
        <v>332</v>
      </c>
      <c r="E1387" s="2" t="s">
        <v>5787</v>
      </c>
      <c r="F1387" s="2" t="s">
        <v>4931</v>
      </c>
      <c r="G1387" s="2">
        <v>1386</v>
      </c>
      <c r="H1387" t="b">
        <v>1</v>
      </c>
      <c r="I1387" s="3">
        <v>43299.831793981481</v>
      </c>
      <c r="J1387" s="2">
        <v>2477</v>
      </c>
      <c r="K1387" s="2">
        <v>-23.592939999999999</v>
      </c>
      <c r="L1387" s="2">
        <v>-46.630074</v>
      </c>
      <c r="M1387" s="2">
        <f>IF(AND(_332_2018_07_18_outfile_posicao[[#This Row],[hora bus]]=I1386,_332_2018_07_18_outfile_posicao[[#This Row],[lat bus]]=K1386,_332_2018_07_18_outfile_posicao[[#This Row],[lon bus]]=L1386),1,0)</f>
        <v>0</v>
      </c>
      <c r="N1387">
        <v>239</v>
      </c>
      <c r="O1387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0.49999988603576351</v>
      </c>
      <c r="P1387">
        <f>VLOOKUP(_332_2018_07_18_outfile_posicao[[#This Row],[shape]],shape!A:D,4,0)+VLOOKUP(_332_2018_07_18_outfile_posicao[[#This Row],[shape]]+1,shape!A:E,5,0)*_332_2018_07_18_outfile_posicao[[#This Row],[% avanc]]</f>
        <v>7593.1417520189552</v>
      </c>
      <c r="Q1387" s="4">
        <f>_332_2018_07_18_outfile_posicao[[#This Row],[8686,881807]]/_332_2018_07_18_outfile_posicao[[#Headers],[8686,881807]]</f>
        <v>0.87409290476362933</v>
      </c>
      <c r="R1387">
        <f>_332_2018_07_18_outfile_posicao[[#This Row],[8686,881807]]-P1386</f>
        <v>428.45912489151306</v>
      </c>
      <c r="S1387">
        <f>(_332_2018_07_18_outfile_posicao[[#This Row],[hora bus]]-I1386)*86000</f>
        <v>56.736111233476549</v>
      </c>
      <c r="T1387">
        <f>_332_2018_07_18_outfile_posicao[[#This Row],[desloc]]/_332_2018_07_18_outfile_posicao[[#This Row],[seconds]]</f>
        <v>7.5517887210906558</v>
      </c>
      <c r="U1387">
        <f>_332_2018_07_18_outfile_posicao[[#This Row],[spd m/s]]*3.6</f>
        <v>27.18643939592636</v>
      </c>
      <c r="V1387" s="2"/>
      <c r="W1387" s="2">
        <f>IF(_332_2018_07_18_outfile_posicao[[#This Row],[cod bus]]=F1386,0,1)</f>
        <v>0</v>
      </c>
      <c r="X1387" s="2">
        <f>IF(_332_2018_07_18_outfile_posicao[[#This Row],[desloc]]&gt;=0,0,1)</f>
        <v>0</v>
      </c>
      <c r="Y1387" s="2">
        <f>IF(AND(_332_2018_07_18_outfile_posicao[[#This Row],[spd m/s]]&lt;1,_332_2018_07_18_outfile_posicao[[#This Row],[spd m/s]]&lt;&gt;0),1,0)</f>
        <v>0</v>
      </c>
      <c r="Z1387" s="2">
        <f>IF(Z1386=0.5,IF(P1387&gt;=P1388,0.5,1),IF(_332_2018_07_18_outfile_posicao[[#This Row],[desloc]]&lt;-1000,IF(P1387&gt;=P1388,IF(AND(Z1386=0.5,P1387=P1388),0,IF(P1387&lt;700,0.5,0)),1),IF(AND(X1387&gt;0,X1386&gt;0,_332_2018_07_18_outfile_posicao[[#This Row],[8686,881807]]&lt;500,_332_2018_07_18_outfile_posicao[[#This Row],[desloc]]&gt;0),IF(_332_2018_07_18_outfile_posicao[[#This Row],[8686,881807]]&lt;500,1,0),0)))</f>
        <v>0</v>
      </c>
      <c r="AA1387" s="2">
        <f t="shared" si="21"/>
        <v>8544.8116110658502</v>
      </c>
      <c r="AB1387" s="2">
        <f>IF(_332_2018_07_18_outfile_posicao[[#This Row],[inicio]]=1,0,IF(AB1386&gt;0,0.5,IF(_332_2018_07_18_outfile_posicao[[#This Row],[max dist]]=_332_2018_07_18_outfile_posicao[[#This Row],[8686,881807]],1,0)))</f>
        <v>0</v>
      </c>
      <c r="AC1387" s="2">
        <f>IF(_332_2018_07_18_outfile_posicao[[#This Row],[fim]]=0,AC1388+1,0)</f>
        <v>3</v>
      </c>
      <c r="AD1387" s="2"/>
      <c r="AE1387" s="2"/>
      <c r="AF1387" s="2"/>
      <c r="AG1387" s="2"/>
      <c r="AH1387" s="2"/>
      <c r="AI1387" s="2"/>
    </row>
    <row r="1388" spans="1:35" x14ac:dyDescent="0.25">
      <c r="A1388">
        <v>2276</v>
      </c>
      <c r="B1388">
        <v>1</v>
      </c>
      <c r="C1388" s="2" t="s">
        <v>4551</v>
      </c>
      <c r="D1388">
        <v>332</v>
      </c>
      <c r="E1388" s="2" t="s">
        <v>5787</v>
      </c>
      <c r="F1388" s="2" t="s">
        <v>4931</v>
      </c>
      <c r="G1388" s="2">
        <v>1387</v>
      </c>
      <c r="H1388" t="b">
        <v>1</v>
      </c>
      <c r="I1388" s="3">
        <v>43299.832314814812</v>
      </c>
      <c r="J1388" s="2">
        <v>2479</v>
      </c>
      <c r="K1388" s="2">
        <v>-23.592298</v>
      </c>
      <c r="L1388" s="2">
        <v>-46.630890000000001</v>
      </c>
      <c r="M1388" s="2">
        <f>IF(AND(_332_2018_07_18_outfile_posicao[[#This Row],[hora bus]]=I1387,_332_2018_07_18_outfile_posicao[[#This Row],[lat bus]]=K1387,_332_2018_07_18_outfile_posicao[[#This Row],[lon bus]]=L1387),1,0)</f>
        <v>0</v>
      </c>
      <c r="N1388">
        <v>247</v>
      </c>
      <c r="O1388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0.49999992403575061</v>
      </c>
      <c r="P1388">
        <f>VLOOKUP(_332_2018_07_18_outfile_posicao[[#This Row],[shape]],shape!A:D,4,0)+VLOOKUP(_332_2018_07_18_outfile_posicao[[#This Row],[shape]]+1,shape!A:E,5,0)*_332_2018_07_18_outfile_posicao[[#This Row],[% avanc]]</f>
        <v>7703.164673124762</v>
      </c>
      <c r="Q1388" s="4">
        <f>_332_2018_07_18_outfile_posicao[[#This Row],[8686,881807]]/_332_2018_07_18_outfile_posicao[[#Headers],[8686,881807]]</f>
        <v>0.88675831492463197</v>
      </c>
      <c r="R1388">
        <f>_332_2018_07_18_outfile_posicao[[#This Row],[8686,881807]]-P1387</f>
        <v>110.02292110580674</v>
      </c>
      <c r="S1388">
        <f>(_332_2018_07_18_outfile_posicao[[#This Row],[hora bus]]-I1387)*86000</f>
        <v>44.791666499804705</v>
      </c>
      <c r="T1388">
        <f>_332_2018_07_18_outfile_posicao[[#This Row],[desloc]]/_332_2018_07_18_outfile_posicao[[#This Row],[seconds]]</f>
        <v>2.4563256896522581</v>
      </c>
      <c r="U1388">
        <f>_332_2018_07_18_outfile_posicao[[#This Row],[spd m/s]]*3.6</f>
        <v>8.8427724827481295</v>
      </c>
      <c r="V1388" s="2"/>
      <c r="W1388" s="2">
        <f>IF(_332_2018_07_18_outfile_posicao[[#This Row],[cod bus]]=F1387,0,1)</f>
        <v>0</v>
      </c>
      <c r="X1388" s="2">
        <f>IF(_332_2018_07_18_outfile_posicao[[#This Row],[desloc]]&gt;=0,0,1)</f>
        <v>0</v>
      </c>
      <c r="Y1388" s="2">
        <f>IF(AND(_332_2018_07_18_outfile_posicao[[#This Row],[spd m/s]]&lt;1,_332_2018_07_18_outfile_posicao[[#This Row],[spd m/s]]&lt;&gt;0),1,0)</f>
        <v>0</v>
      </c>
      <c r="Z1388" s="2">
        <f>IF(Z1387=0.5,IF(P1388&gt;=P1389,0.5,1),IF(_332_2018_07_18_outfile_posicao[[#This Row],[desloc]]&lt;-1000,IF(P1388&gt;=P1389,IF(AND(Z1387=0.5,P1388=P1389),0,IF(P1388&lt;700,0.5,0)),1),IF(AND(X1388&gt;0,X1387&gt;0,_332_2018_07_18_outfile_posicao[[#This Row],[8686,881807]]&lt;500,_332_2018_07_18_outfile_posicao[[#This Row],[desloc]]&gt;0),IF(_332_2018_07_18_outfile_posicao[[#This Row],[8686,881807]]&lt;500,1,0),0)))</f>
        <v>0</v>
      </c>
      <c r="AA1388" s="2">
        <f t="shared" si="21"/>
        <v>8544.8116110658502</v>
      </c>
      <c r="AB1388" s="2">
        <f>IF(_332_2018_07_18_outfile_posicao[[#This Row],[inicio]]=1,0,IF(AB1387&gt;0,0.5,IF(_332_2018_07_18_outfile_posicao[[#This Row],[max dist]]=_332_2018_07_18_outfile_posicao[[#This Row],[8686,881807]],1,0)))</f>
        <v>0</v>
      </c>
      <c r="AC1388" s="2">
        <f>IF(_332_2018_07_18_outfile_posicao[[#This Row],[fim]]=0,AC1389+1,0)</f>
        <v>2</v>
      </c>
      <c r="AD1388" s="2"/>
      <c r="AE1388" s="2"/>
      <c r="AF1388" s="2"/>
      <c r="AG1388" s="2"/>
      <c r="AH1388" s="2"/>
      <c r="AI1388" s="2"/>
    </row>
    <row r="1389" spans="1:35" x14ac:dyDescent="0.25">
      <c r="A1389">
        <v>2280</v>
      </c>
      <c r="B1389">
        <v>1</v>
      </c>
      <c r="C1389" s="2" t="s">
        <v>4553</v>
      </c>
      <c r="D1389">
        <v>332</v>
      </c>
      <c r="E1389" s="2" t="s">
        <v>5789</v>
      </c>
      <c r="F1389" s="2" t="s">
        <v>4931</v>
      </c>
      <c r="G1389" s="2">
        <v>1388</v>
      </c>
      <c r="H1389" t="b">
        <v>1</v>
      </c>
      <c r="I1389" s="3">
        <v>43299.833460648151</v>
      </c>
      <c r="J1389" s="2">
        <v>2481</v>
      </c>
      <c r="K1389" s="2">
        <v>-23.591067500000001</v>
      </c>
      <c r="L1389" s="2">
        <v>-46.631816999999998</v>
      </c>
      <c r="M1389" s="2">
        <f>IF(AND(_332_2018_07_18_outfile_posicao[[#This Row],[hora bus]]=I1388,_332_2018_07_18_outfile_posicao[[#This Row],[lat bus]]=K1388,_332_2018_07_18_outfile_posicao[[#This Row],[lon bus]]=L1388),1,0)</f>
        <v>0</v>
      </c>
      <c r="N1389">
        <v>252</v>
      </c>
      <c r="O1389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0.49999999997806954</v>
      </c>
      <c r="P1389">
        <f>VLOOKUP(_332_2018_07_18_outfile_posicao[[#This Row],[shape]],shape!A:D,4,0)+VLOOKUP(_332_2018_07_18_outfile_posicao[[#This Row],[shape]]+1,shape!A:E,5,0)*_332_2018_07_18_outfile_posicao[[#This Row],[% avanc]]</f>
        <v>7872.8075779218307</v>
      </c>
      <c r="Q1389" s="4">
        <f>_332_2018_07_18_outfile_posicao[[#This Row],[8686,881807]]/_332_2018_07_18_outfile_posicao[[#Headers],[8686,881807]]</f>
        <v>0.90628694540057197</v>
      </c>
      <c r="R1389">
        <f>_332_2018_07_18_outfile_posicao[[#This Row],[8686,881807]]-P1388</f>
        <v>169.6429047970687</v>
      </c>
      <c r="S1389">
        <f>(_332_2018_07_18_outfile_posicao[[#This Row],[hora bus]]-I1388)*86000</f>
        <v>98.541667175595649</v>
      </c>
      <c r="T1389">
        <f>_332_2018_07_18_outfile_posicao[[#This Row],[desloc]]/_332_2018_07_18_outfile_posicao[[#This Row],[seconds]]</f>
        <v>1.7215347543772999</v>
      </c>
      <c r="U1389">
        <f>_332_2018_07_18_outfile_posicao[[#This Row],[spd m/s]]*3.6</f>
        <v>6.19752511575828</v>
      </c>
      <c r="V1389" s="2"/>
      <c r="W1389" s="2">
        <f>IF(_332_2018_07_18_outfile_posicao[[#This Row],[cod bus]]=F1388,0,1)</f>
        <v>0</v>
      </c>
      <c r="X1389" s="2">
        <f>IF(_332_2018_07_18_outfile_posicao[[#This Row],[desloc]]&gt;=0,0,1)</f>
        <v>0</v>
      </c>
      <c r="Y1389" s="2">
        <f>IF(AND(_332_2018_07_18_outfile_posicao[[#This Row],[spd m/s]]&lt;1,_332_2018_07_18_outfile_posicao[[#This Row],[spd m/s]]&lt;&gt;0),1,0)</f>
        <v>0</v>
      </c>
      <c r="Z1389" s="2">
        <f>IF(Z1388=0.5,IF(P1389&gt;=P1390,0.5,1),IF(_332_2018_07_18_outfile_posicao[[#This Row],[desloc]]&lt;-1000,IF(P1389&gt;=P1390,IF(AND(Z1388=0.5,P1389=P1390),0,IF(P1389&lt;700,0.5,0)),1),IF(AND(X1389&gt;0,X1388&gt;0,_332_2018_07_18_outfile_posicao[[#This Row],[8686,881807]]&lt;500,_332_2018_07_18_outfile_posicao[[#This Row],[desloc]]&gt;0),IF(_332_2018_07_18_outfile_posicao[[#This Row],[8686,881807]]&lt;500,1,0),0)))</f>
        <v>0</v>
      </c>
      <c r="AA1389" s="2">
        <f t="shared" si="21"/>
        <v>8544.8116110658502</v>
      </c>
      <c r="AB1389" s="2">
        <f>IF(_332_2018_07_18_outfile_posicao[[#This Row],[inicio]]=1,0,IF(AB1388&gt;0,0.5,IF(_332_2018_07_18_outfile_posicao[[#This Row],[max dist]]=_332_2018_07_18_outfile_posicao[[#This Row],[8686,881807]],1,0)))</f>
        <v>0</v>
      </c>
      <c r="AC1389" s="2">
        <f>IF(_332_2018_07_18_outfile_posicao[[#This Row],[fim]]=0,AC1390+1,0)</f>
        <v>1</v>
      </c>
      <c r="AD1389" s="2"/>
      <c r="AE1389" s="2"/>
      <c r="AF1389" s="2"/>
      <c r="AG1389" s="2"/>
      <c r="AH1389" s="2"/>
      <c r="AI1389" s="2"/>
    </row>
    <row r="1390" spans="1:35" x14ac:dyDescent="0.25">
      <c r="A1390">
        <v>2288</v>
      </c>
      <c r="B1390">
        <v>1</v>
      </c>
      <c r="C1390" s="2" t="s">
        <v>4554</v>
      </c>
      <c r="D1390">
        <v>332</v>
      </c>
      <c r="E1390" s="2" t="s">
        <v>5790</v>
      </c>
      <c r="F1390" s="2" t="s">
        <v>4931</v>
      </c>
      <c r="G1390" s="2">
        <v>1389</v>
      </c>
      <c r="H1390" t="b">
        <v>1</v>
      </c>
      <c r="I1390" s="3">
        <v>43299.835231481484</v>
      </c>
      <c r="J1390" s="2">
        <v>2482</v>
      </c>
      <c r="K1390" s="2">
        <v>-23.589404500000001</v>
      </c>
      <c r="L1390" s="2">
        <v>-46.634211000000001</v>
      </c>
      <c r="M1390" s="2">
        <f>IF(AND(_332_2018_07_18_outfile_posicao[[#This Row],[hora bus]]=I1389,_332_2018_07_18_outfile_posicao[[#This Row],[lat bus]]=K1389,_332_2018_07_18_outfile_posicao[[#This Row],[lon bus]]=L1389),1,0)</f>
        <v>0</v>
      </c>
      <c r="N1390">
        <v>270</v>
      </c>
      <c r="O1390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0.49999996517519368</v>
      </c>
      <c r="P1390">
        <f>VLOOKUP(_332_2018_07_18_outfile_posicao[[#This Row],[shape]],shape!A:D,4,0)+VLOOKUP(_332_2018_07_18_outfile_posicao[[#This Row],[shape]]+1,shape!A:E,5,0)*_332_2018_07_18_outfile_posicao[[#This Row],[% avanc]]</f>
        <v>8544.8116110658502</v>
      </c>
      <c r="Q1390" s="4">
        <f>_332_2018_07_18_outfile_posicao[[#This Row],[8686,881807]]/_332_2018_07_18_outfile_posicao[[#Headers],[8686,881807]]</f>
        <v>0.98364543237831692</v>
      </c>
      <c r="R1390">
        <f>_332_2018_07_18_outfile_posicao[[#This Row],[8686,881807]]-P1389</f>
        <v>672.00403314401956</v>
      </c>
      <c r="S1390">
        <f>(_332_2018_07_18_outfile_posicao[[#This Row],[hora bus]]-I1389)*86000</f>
        <v>152.29166659992188</v>
      </c>
      <c r="T1390">
        <f>_332_2018_07_18_outfile_posicao[[#This Row],[desloc]]/_332_2018_07_18_outfile_posicao[[#This Row],[seconds]]</f>
        <v>4.4126119842749443</v>
      </c>
      <c r="U1390">
        <f>_332_2018_07_18_outfile_posicao[[#This Row],[spd m/s]]*3.6</f>
        <v>15.8854031433898</v>
      </c>
      <c r="V1390" s="2"/>
      <c r="W1390" s="2">
        <f>IF(_332_2018_07_18_outfile_posicao[[#This Row],[cod bus]]=F1389,0,1)</f>
        <v>0</v>
      </c>
      <c r="X1390" s="2">
        <f>IF(_332_2018_07_18_outfile_posicao[[#This Row],[desloc]]&gt;=0,0,1)</f>
        <v>0</v>
      </c>
      <c r="Y1390" s="2">
        <f>IF(AND(_332_2018_07_18_outfile_posicao[[#This Row],[spd m/s]]&lt;1,_332_2018_07_18_outfile_posicao[[#This Row],[spd m/s]]&lt;&gt;0),1,0)</f>
        <v>0</v>
      </c>
      <c r="Z1390" s="2">
        <f>IF(Z1389=0.5,IF(P1390&gt;=P1391,0.5,1),IF(_332_2018_07_18_outfile_posicao[[#This Row],[desloc]]&lt;-1000,IF(P1390&gt;=P1391,IF(AND(Z1389=0.5,P1390=P1391),0,IF(P1390&lt;700,0.5,0)),1),IF(AND(X1390&gt;0,X1389&gt;0,_332_2018_07_18_outfile_posicao[[#This Row],[8686,881807]]&lt;500,_332_2018_07_18_outfile_posicao[[#This Row],[desloc]]&gt;0),IF(_332_2018_07_18_outfile_posicao[[#This Row],[8686,881807]]&lt;500,1,0),0)))</f>
        <v>0</v>
      </c>
      <c r="AA1390" s="2">
        <f t="shared" si="21"/>
        <v>8544.8116110658502</v>
      </c>
      <c r="AB1390" s="2">
        <f>IF(_332_2018_07_18_outfile_posicao[[#This Row],[inicio]]=1,0,IF(AB1389&gt;0,0.5,IF(_332_2018_07_18_outfile_posicao[[#This Row],[max dist]]=_332_2018_07_18_outfile_posicao[[#This Row],[8686,881807]],1,0)))</f>
        <v>1</v>
      </c>
      <c r="AC1390" s="2">
        <f>IF(_332_2018_07_18_outfile_posicao[[#This Row],[fim]]=0,AC1391+1,0)</f>
        <v>0</v>
      </c>
      <c r="AD1390" s="2"/>
      <c r="AE1390" s="2"/>
      <c r="AF1390" s="2"/>
      <c r="AG1390" s="2"/>
      <c r="AH1390" s="2"/>
      <c r="AI1390" s="2"/>
    </row>
    <row r="1391" spans="1:35" x14ac:dyDescent="0.25">
      <c r="A1391">
        <v>2292</v>
      </c>
      <c r="B1391">
        <v>1</v>
      </c>
      <c r="C1391" s="2" t="s">
        <v>4555</v>
      </c>
      <c r="D1391">
        <v>332</v>
      </c>
      <c r="E1391" s="2" t="s">
        <v>5791</v>
      </c>
      <c r="F1391" s="2" t="s">
        <v>4931</v>
      </c>
      <c r="G1391" s="2">
        <v>1390</v>
      </c>
      <c r="H1391" t="b">
        <v>1</v>
      </c>
      <c r="I1391" s="3">
        <v>43299.836631944447</v>
      </c>
      <c r="J1391" s="2">
        <v>2483</v>
      </c>
      <c r="K1391" s="2">
        <v>-23.5892585</v>
      </c>
      <c r="L1391" s="2">
        <v>-46.634475999999999</v>
      </c>
      <c r="M1391" s="2">
        <f>IF(AND(_332_2018_07_18_outfile_posicao[[#This Row],[hora bus]]=I1390,_332_2018_07_18_outfile_posicao[[#This Row],[lat bus]]=K1390,_332_2018_07_18_outfile_posicao[[#This Row],[lon bus]]=L1390),1,0)</f>
        <v>0</v>
      </c>
      <c r="N1391">
        <v>268</v>
      </c>
      <c r="O1391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0.50000002869951155</v>
      </c>
      <c r="P1391">
        <f>VLOOKUP(_332_2018_07_18_outfile_posicao[[#This Row],[shape]],shape!A:D,4,0)+VLOOKUP(_332_2018_07_18_outfile_posicao[[#This Row],[shape]]+1,shape!A:E,5,0)*_332_2018_07_18_outfile_posicao[[#This Row],[% avanc]]</f>
        <v>8505.8413669743859</v>
      </c>
      <c r="Q1391" s="4">
        <f>_332_2018_07_18_outfile_posicao[[#This Row],[8686,881807]]/_332_2018_07_18_outfile_posicao[[#Headers],[8686,881807]]</f>
        <v>0.9791593296596105</v>
      </c>
      <c r="R1391">
        <f>_332_2018_07_18_outfile_posicao[[#This Row],[8686,881807]]-P1390</f>
        <v>-38.970244091464338</v>
      </c>
      <c r="S1391">
        <f>(_332_2018_07_18_outfile_posicao[[#This Row],[hora bus]]-I1390)*86000</f>
        <v>120.43981481110677</v>
      </c>
      <c r="T1391">
        <f>_332_2018_07_18_outfile_posicao[[#This Row],[desloc]]/_332_2018_07_18_outfile_posicao[[#This Row],[seconds]]</f>
        <v>-0.32356612431349041</v>
      </c>
      <c r="U1391">
        <f>_332_2018_07_18_outfile_posicao[[#This Row],[spd m/s]]*3.6</f>
        <v>-1.1648380475285656</v>
      </c>
      <c r="V1391" s="2"/>
      <c r="W1391" s="2">
        <f>IF(_332_2018_07_18_outfile_posicao[[#This Row],[cod bus]]=F1390,0,1)</f>
        <v>0</v>
      </c>
      <c r="X1391" s="2">
        <f>IF(_332_2018_07_18_outfile_posicao[[#This Row],[desloc]]&gt;=0,0,1)</f>
        <v>1</v>
      </c>
      <c r="Y1391" s="2">
        <f>IF(AND(_332_2018_07_18_outfile_posicao[[#This Row],[spd m/s]]&lt;1,_332_2018_07_18_outfile_posicao[[#This Row],[spd m/s]]&lt;&gt;0),1,0)</f>
        <v>1</v>
      </c>
      <c r="Z1391" s="2">
        <f>IF(Z1390=0.5,IF(P1391&gt;=P1392,0.5,1),IF(_332_2018_07_18_outfile_posicao[[#This Row],[desloc]]&lt;-1000,IF(P1391&gt;=P1392,IF(AND(Z1390=0.5,P1391=P1392),0,IF(P1391&lt;700,0.5,0)),1),IF(AND(X1391&gt;0,X1390&gt;0,_332_2018_07_18_outfile_posicao[[#This Row],[8686,881807]]&lt;500,_332_2018_07_18_outfile_posicao[[#This Row],[desloc]]&gt;0),IF(_332_2018_07_18_outfile_posicao[[#This Row],[8686,881807]]&lt;500,1,0),0)))</f>
        <v>0</v>
      </c>
      <c r="AA1391" s="2">
        <f t="shared" si="21"/>
        <v>8505.8413669743859</v>
      </c>
      <c r="AB1391" s="2">
        <f>IF(_332_2018_07_18_outfile_posicao[[#This Row],[inicio]]=1,0,IF(AB1390&gt;0,0.5,IF(_332_2018_07_18_outfile_posicao[[#This Row],[max dist]]=_332_2018_07_18_outfile_posicao[[#This Row],[8686,881807]],1,0)))</f>
        <v>0.5</v>
      </c>
      <c r="AC1391" s="2">
        <f>IF(_332_2018_07_18_outfile_posicao[[#This Row],[fim]]=0,AC1392+1,0)</f>
        <v>0</v>
      </c>
      <c r="AD1391" s="2"/>
      <c r="AE1391" s="2"/>
      <c r="AF1391" s="2"/>
      <c r="AG1391" s="2"/>
      <c r="AH1391" s="2"/>
      <c r="AI1391" s="2"/>
    </row>
    <row r="1392" spans="1:35" x14ac:dyDescent="0.25">
      <c r="A1392">
        <v>2460</v>
      </c>
      <c r="B1392">
        <v>1</v>
      </c>
      <c r="C1392" s="2" t="s">
        <v>4662</v>
      </c>
      <c r="D1392">
        <v>332</v>
      </c>
      <c r="E1392" s="2" t="s">
        <v>5489</v>
      </c>
      <c r="F1392" s="2" t="s">
        <v>4931</v>
      </c>
      <c r="G1392" s="2">
        <v>1391</v>
      </c>
      <c r="H1392" t="b">
        <v>1</v>
      </c>
      <c r="I1392" s="3">
        <v>43299.896168981482</v>
      </c>
      <c r="J1392" s="2">
        <v>2610</v>
      </c>
      <c r="K1392" s="2">
        <v>-23.639825999999999</v>
      </c>
      <c r="L1392" s="2">
        <v>-46.607307499999997</v>
      </c>
      <c r="M1392" s="2">
        <f>IF(AND(_332_2018_07_18_outfile_posicao[[#This Row],[hora bus]]=I1391,_332_2018_07_18_outfile_posicao[[#This Row],[lat bus]]=K1391,_332_2018_07_18_outfile_posicao[[#This Row],[lon bus]]=L1391),1,0)</f>
        <v>0</v>
      </c>
      <c r="N1392">
        <v>1</v>
      </c>
      <c r="O1392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1392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1392" s="4">
        <f>_332_2018_07_18_outfile_posicao[[#This Row],[8686,881807]]/_332_2018_07_18_outfile_posicao[[#Headers],[8686,881807]]</f>
        <v>5.2380543083378913E-4</v>
      </c>
      <c r="R1392">
        <f>_332_2018_07_18_outfile_posicao[[#This Row],[8686,881807]]-P1391</f>
        <v>-8501.2911311068674</v>
      </c>
      <c r="S1392">
        <f>(_332_2018_07_18_outfile_posicao[[#This Row],[hora bus]]-I1391)*86000</f>
        <v>5120.1851850637468</v>
      </c>
      <c r="T1392">
        <f>_332_2018_07_18_outfile_posicao[[#This Row],[desloc]]/_332_2018_07_18_outfile_posicao[[#This Row],[seconds]]</f>
        <v>-1.6603483709742084</v>
      </c>
      <c r="U1392">
        <f>_332_2018_07_18_outfile_posicao[[#This Row],[spd m/s]]*3.6</f>
        <v>-5.9772541355071507</v>
      </c>
      <c r="V1392" s="2"/>
      <c r="W1392" s="2">
        <f>IF(_332_2018_07_18_outfile_posicao[[#This Row],[cod bus]]=F1391,0,1)</f>
        <v>0</v>
      </c>
      <c r="X1392" s="2">
        <f>IF(_332_2018_07_18_outfile_posicao[[#This Row],[desloc]]&gt;=0,0,1)</f>
        <v>1</v>
      </c>
      <c r="Y1392" s="2">
        <f>IF(AND(_332_2018_07_18_outfile_posicao[[#This Row],[spd m/s]]&lt;1,_332_2018_07_18_outfile_posicao[[#This Row],[spd m/s]]&lt;&gt;0),1,0)</f>
        <v>1</v>
      </c>
      <c r="Z1392" s="2">
        <f>IF(Z1391=0.5,IF(P1392&gt;=P1393,0.5,1),IF(_332_2018_07_18_outfile_posicao[[#This Row],[desloc]]&lt;-1000,IF(P1392&gt;=P1393,IF(AND(Z1391=0.5,P1392=P1393),0,IF(P1392&lt;700,0.5,0)),1),IF(AND(X1392&gt;0,X1391&gt;0,_332_2018_07_18_outfile_posicao[[#This Row],[8686,881807]]&lt;500,_332_2018_07_18_outfile_posicao[[#This Row],[desloc]]&gt;0),IF(_332_2018_07_18_outfile_posicao[[#This Row],[8686,881807]]&lt;500,1,0),0)))</f>
        <v>0.5</v>
      </c>
      <c r="AA1392" s="2">
        <f t="shared" si="21"/>
        <v>0</v>
      </c>
      <c r="AB1392" s="2">
        <f>IF(_332_2018_07_18_outfile_posicao[[#This Row],[inicio]]=1,0,IF(AB1391&gt;0,0.5,IF(_332_2018_07_18_outfile_posicao[[#This Row],[max dist]]=_332_2018_07_18_outfile_posicao[[#This Row],[8686,881807]],1,0)))</f>
        <v>0.5</v>
      </c>
      <c r="AC1392" s="2">
        <f>IF(_332_2018_07_18_outfile_posicao[[#This Row],[fim]]=0,AC1393+1,0)</f>
        <v>0</v>
      </c>
      <c r="AD1392" s="2"/>
      <c r="AE1392" s="2"/>
      <c r="AF1392" s="2"/>
      <c r="AG1392" s="2"/>
      <c r="AH1392" s="2"/>
      <c r="AI1392" s="2"/>
    </row>
    <row r="1393" spans="1:35" x14ac:dyDescent="0.25">
      <c r="A1393">
        <v>2462</v>
      </c>
      <c r="B1393">
        <v>1</v>
      </c>
      <c r="C1393" s="2" t="s">
        <v>4663</v>
      </c>
      <c r="D1393">
        <v>332</v>
      </c>
      <c r="E1393" s="2" t="s">
        <v>5797</v>
      </c>
      <c r="F1393" s="2" t="s">
        <v>4931</v>
      </c>
      <c r="G1393" s="2">
        <v>1392</v>
      </c>
      <c r="H1393" t="b">
        <v>1</v>
      </c>
      <c r="I1393" s="3">
        <v>43299.896666666667</v>
      </c>
      <c r="J1393" s="2">
        <v>2611</v>
      </c>
      <c r="K1393" s="2">
        <v>-23.639825999999999</v>
      </c>
      <c r="L1393" s="2">
        <v>-46.607307499999997</v>
      </c>
      <c r="M1393" s="2">
        <f>IF(AND(_332_2018_07_18_outfile_posicao[[#This Row],[hora bus]]=I1392,_332_2018_07_18_outfile_posicao[[#This Row],[lat bus]]=K1392,_332_2018_07_18_outfile_posicao[[#This Row],[lon bus]]=L1392),1,0)</f>
        <v>0</v>
      </c>
      <c r="N1393">
        <v>1</v>
      </c>
      <c r="O1393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1393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1393" s="4">
        <f>_332_2018_07_18_outfile_posicao[[#This Row],[8686,881807]]/_332_2018_07_18_outfile_posicao[[#Headers],[8686,881807]]</f>
        <v>5.2380543083378913E-4</v>
      </c>
      <c r="R1393">
        <f>_332_2018_07_18_outfile_posicao[[#This Row],[8686,881807]]-P1392</f>
        <v>0</v>
      </c>
      <c r="S1393">
        <f>(_332_2018_07_18_outfile_posicao[[#This Row],[hora bus]]-I1392)*86000</f>
        <v>42.80092591943685</v>
      </c>
      <c r="T1393">
        <f>_332_2018_07_18_outfile_posicao[[#This Row],[desloc]]/_332_2018_07_18_outfile_posicao[[#This Row],[seconds]]</f>
        <v>0</v>
      </c>
      <c r="U1393">
        <f>_332_2018_07_18_outfile_posicao[[#This Row],[spd m/s]]*3.6</f>
        <v>0</v>
      </c>
      <c r="V1393" s="2"/>
      <c r="W1393" s="2">
        <f>IF(_332_2018_07_18_outfile_posicao[[#This Row],[cod bus]]=F1392,0,1)</f>
        <v>0</v>
      </c>
      <c r="X1393" s="2">
        <f>IF(_332_2018_07_18_outfile_posicao[[#This Row],[desloc]]&gt;=0,0,1)</f>
        <v>0</v>
      </c>
      <c r="Y1393" s="2">
        <f>IF(AND(_332_2018_07_18_outfile_posicao[[#This Row],[spd m/s]]&lt;1,_332_2018_07_18_outfile_posicao[[#This Row],[spd m/s]]&lt;&gt;0),1,0)</f>
        <v>0</v>
      </c>
      <c r="Z1393" s="2">
        <f>IF(Z1392=0.5,IF(P1393&gt;=P1394,0.5,1),IF(_332_2018_07_18_outfile_posicao[[#This Row],[desloc]]&lt;-1000,IF(P1393&gt;=P1394,IF(AND(Z1392=0.5,P1393=P1394),0,IF(P1393&lt;700,0.5,0)),1),IF(AND(X1393&gt;0,X1392&gt;0,_332_2018_07_18_outfile_posicao[[#This Row],[8686,881807]]&lt;500,_332_2018_07_18_outfile_posicao[[#This Row],[desloc]]&gt;0),IF(_332_2018_07_18_outfile_posicao[[#This Row],[8686,881807]]&lt;500,1,0),0)))</f>
        <v>1</v>
      </c>
      <c r="AA1393" s="2">
        <f t="shared" si="21"/>
        <v>0</v>
      </c>
      <c r="AB1393" s="2">
        <f>IF(_332_2018_07_18_outfile_posicao[[#This Row],[inicio]]=1,0,IF(AB1392&gt;0,0.5,IF(_332_2018_07_18_outfile_posicao[[#This Row],[max dist]]=_332_2018_07_18_outfile_posicao[[#This Row],[8686,881807]],1,0)))</f>
        <v>0</v>
      </c>
      <c r="AC1393" s="2">
        <f>IF(_332_2018_07_18_outfile_posicao[[#This Row],[fim]]=0,AC1394+1,0)</f>
        <v>25</v>
      </c>
      <c r="AD1393" s="2"/>
      <c r="AE1393" s="2"/>
      <c r="AF1393" s="2"/>
      <c r="AG1393" s="2"/>
      <c r="AH1393" s="2"/>
      <c r="AI1393" s="2"/>
    </row>
    <row r="1394" spans="1:35" x14ac:dyDescent="0.25">
      <c r="A1394">
        <v>2463</v>
      </c>
      <c r="B1394">
        <v>1</v>
      </c>
      <c r="C1394" s="2" t="s">
        <v>4664</v>
      </c>
      <c r="D1394">
        <v>332</v>
      </c>
      <c r="E1394" s="2" t="s">
        <v>5798</v>
      </c>
      <c r="F1394" s="2" t="s">
        <v>4931</v>
      </c>
      <c r="G1394" s="2">
        <v>1393</v>
      </c>
      <c r="H1394" t="b">
        <v>1</v>
      </c>
      <c r="I1394" s="3">
        <v>43299.897187499999</v>
      </c>
      <c r="J1394" s="2">
        <v>2613</v>
      </c>
      <c r="K1394" s="2">
        <v>-23.637562500000001</v>
      </c>
      <c r="L1394" s="2">
        <v>-46.607782999999998</v>
      </c>
      <c r="M1394" s="2">
        <f>IF(AND(_332_2018_07_18_outfile_posicao[[#This Row],[hora bus]]=I1393,_332_2018_07_18_outfile_posicao[[#This Row],[lat bus]]=K1393,_332_2018_07_18_outfile_posicao[[#This Row],[lon bus]]=L1393),1,0)</f>
        <v>0</v>
      </c>
      <c r="N1394">
        <v>22</v>
      </c>
      <c r="O1394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0.49999999770004588</v>
      </c>
      <c r="P1394">
        <f>VLOOKUP(_332_2018_07_18_outfile_posicao[[#This Row],[shape]],shape!A:D,4,0)+VLOOKUP(_332_2018_07_18_outfile_posicao[[#This Row],[shape]]+1,shape!A:E,5,0)*_332_2018_07_18_outfile_posicao[[#This Row],[% avanc]]</f>
        <v>287.56122898596385</v>
      </c>
      <c r="Q1394" s="4">
        <f>_332_2018_07_18_outfile_posicao[[#This Row],[8686,881807]]/_332_2018_07_18_outfile_posicao[[#Headers],[8686,881807]]</f>
        <v>3.3102928688893106E-2</v>
      </c>
      <c r="R1394">
        <f>_332_2018_07_18_outfile_posicao[[#This Row],[8686,881807]]-P1393</f>
        <v>283.01099311844604</v>
      </c>
      <c r="S1394">
        <f>(_332_2018_07_18_outfile_posicao[[#This Row],[hora bus]]-I1393)*86000</f>
        <v>44.791666499804705</v>
      </c>
      <c r="T1394">
        <f>_332_2018_07_18_outfile_posicao[[#This Row],[desloc]]/_332_2018_07_18_outfile_posicao[[#This Row],[seconds]]</f>
        <v>6.3183849861821946</v>
      </c>
      <c r="U1394">
        <f>_332_2018_07_18_outfile_posicao[[#This Row],[spd m/s]]*3.6</f>
        <v>22.746185950255899</v>
      </c>
      <c r="V1394" s="2"/>
      <c r="W1394" s="2">
        <f>IF(_332_2018_07_18_outfile_posicao[[#This Row],[cod bus]]=F1393,0,1)</f>
        <v>0</v>
      </c>
      <c r="X1394" s="2">
        <f>IF(_332_2018_07_18_outfile_posicao[[#This Row],[desloc]]&gt;=0,0,1)</f>
        <v>0</v>
      </c>
      <c r="Y1394" s="2">
        <f>IF(AND(_332_2018_07_18_outfile_posicao[[#This Row],[spd m/s]]&lt;1,_332_2018_07_18_outfile_posicao[[#This Row],[spd m/s]]&lt;&gt;0),1,0)</f>
        <v>0</v>
      </c>
      <c r="Z1394" s="2">
        <f>IF(Z1393=0.5,IF(P1394&gt;=P1395,0.5,1),IF(_332_2018_07_18_outfile_posicao[[#This Row],[desloc]]&lt;-1000,IF(P1394&gt;=P1395,IF(AND(Z1393=0.5,P1394=P1395),0,IF(P1394&lt;700,0.5,0)),1),IF(AND(X1394&gt;0,X1393&gt;0,_332_2018_07_18_outfile_posicao[[#This Row],[8686,881807]]&lt;500,_332_2018_07_18_outfile_posicao[[#This Row],[desloc]]&gt;0),IF(_332_2018_07_18_outfile_posicao[[#This Row],[8686,881807]]&lt;500,1,0),0)))</f>
        <v>0</v>
      </c>
      <c r="AA1394" s="2">
        <f t="shared" si="21"/>
        <v>8544.8116110658502</v>
      </c>
      <c r="AB1394" s="2">
        <f>IF(_332_2018_07_18_outfile_posicao[[#This Row],[inicio]]=1,0,IF(AB1393&gt;0,0.5,IF(_332_2018_07_18_outfile_posicao[[#This Row],[max dist]]=_332_2018_07_18_outfile_posicao[[#This Row],[8686,881807]],1,0)))</f>
        <v>0</v>
      </c>
      <c r="AC1394" s="2">
        <f>IF(_332_2018_07_18_outfile_posicao[[#This Row],[fim]]=0,AC1395+1,0)</f>
        <v>24</v>
      </c>
      <c r="AD1394" s="2"/>
      <c r="AE1394" s="2"/>
      <c r="AF1394" s="2"/>
      <c r="AG1394" s="2"/>
      <c r="AH1394" s="2"/>
      <c r="AI1394" s="2"/>
    </row>
    <row r="1395" spans="1:35" x14ac:dyDescent="0.25">
      <c r="A1395">
        <v>2465</v>
      </c>
      <c r="B1395">
        <v>1</v>
      </c>
      <c r="C1395" s="2" t="s">
        <v>4665</v>
      </c>
      <c r="D1395">
        <v>332</v>
      </c>
      <c r="E1395" s="2" t="s">
        <v>5799</v>
      </c>
      <c r="F1395" s="2" t="s">
        <v>4931</v>
      </c>
      <c r="G1395" s="2">
        <v>1394</v>
      </c>
      <c r="H1395" t="b">
        <v>1</v>
      </c>
      <c r="I1395" s="3">
        <v>43299.89770833333</v>
      </c>
      <c r="J1395" s="2">
        <v>2615</v>
      </c>
      <c r="K1395" s="2">
        <v>-23.635387000000001</v>
      </c>
      <c r="L1395" s="2">
        <v>-46.6061555</v>
      </c>
      <c r="M1395" s="2">
        <f>IF(AND(_332_2018_07_18_outfile_posicao[[#This Row],[hora bus]]=I1394,_332_2018_07_18_outfile_posicao[[#This Row],[lat bus]]=K1394,_332_2018_07_18_outfile_posicao[[#This Row],[lon bus]]=L1394),1,0)</f>
        <v>0</v>
      </c>
      <c r="N1395">
        <v>47</v>
      </c>
      <c r="O1395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0.49999996594661322</v>
      </c>
      <c r="P1395">
        <f>VLOOKUP(_332_2018_07_18_outfile_posicao[[#This Row],[shape]],shape!A:D,4,0)+VLOOKUP(_332_2018_07_18_outfile_posicao[[#This Row],[shape]]+1,shape!A:E,5,0)*_332_2018_07_18_outfile_posicao[[#This Row],[% avanc]]</f>
        <v>639.57999517211829</v>
      </c>
      <c r="Q1395" s="4">
        <f>_332_2018_07_18_outfile_posicao[[#This Row],[8686,881807]]/_332_2018_07_18_outfile_posicao[[#Headers],[8686,881807]]</f>
        <v>7.3625958011393294E-2</v>
      </c>
      <c r="R1395">
        <f>_332_2018_07_18_outfile_posicao[[#This Row],[8686,881807]]-P1394</f>
        <v>352.01876618615444</v>
      </c>
      <c r="S1395">
        <f>(_332_2018_07_18_outfile_posicao[[#This Row],[hora bus]]-I1394)*86000</f>
        <v>44.791666499804705</v>
      </c>
      <c r="T1395">
        <f>_332_2018_07_18_outfile_posicao[[#This Row],[desloc]]/_332_2018_07_18_outfile_posicao[[#This Row],[seconds]]</f>
        <v>7.8590236464564063</v>
      </c>
      <c r="U1395">
        <f>_332_2018_07_18_outfile_posicao[[#This Row],[spd m/s]]*3.6</f>
        <v>28.292485127243062</v>
      </c>
      <c r="V1395" s="2"/>
      <c r="W1395" s="2">
        <f>IF(_332_2018_07_18_outfile_posicao[[#This Row],[cod bus]]=F1394,0,1)</f>
        <v>0</v>
      </c>
      <c r="X1395" s="2">
        <f>IF(_332_2018_07_18_outfile_posicao[[#This Row],[desloc]]&gt;=0,0,1)</f>
        <v>0</v>
      </c>
      <c r="Y1395" s="2">
        <f>IF(AND(_332_2018_07_18_outfile_posicao[[#This Row],[spd m/s]]&lt;1,_332_2018_07_18_outfile_posicao[[#This Row],[spd m/s]]&lt;&gt;0),1,0)</f>
        <v>0</v>
      </c>
      <c r="Z1395" s="2">
        <f>IF(Z1394=0.5,IF(P1395&gt;=P1396,0.5,1),IF(_332_2018_07_18_outfile_posicao[[#This Row],[desloc]]&lt;-1000,IF(P1395&gt;=P1396,IF(AND(Z1394=0.5,P1395=P1396),0,IF(P1395&lt;700,0.5,0)),1),IF(AND(X1395&gt;0,X1394&gt;0,_332_2018_07_18_outfile_posicao[[#This Row],[8686,881807]]&lt;500,_332_2018_07_18_outfile_posicao[[#This Row],[desloc]]&gt;0),IF(_332_2018_07_18_outfile_posicao[[#This Row],[8686,881807]]&lt;500,1,0),0)))</f>
        <v>0</v>
      </c>
      <c r="AA1395" s="2">
        <f t="shared" si="21"/>
        <v>8544.8116110658502</v>
      </c>
      <c r="AB1395" s="2">
        <f>IF(_332_2018_07_18_outfile_posicao[[#This Row],[inicio]]=1,0,IF(AB1394&gt;0,0.5,IF(_332_2018_07_18_outfile_posicao[[#This Row],[max dist]]=_332_2018_07_18_outfile_posicao[[#This Row],[8686,881807]],1,0)))</f>
        <v>0</v>
      </c>
      <c r="AC1395" s="2">
        <f>IF(_332_2018_07_18_outfile_posicao[[#This Row],[fim]]=0,AC1396+1,0)</f>
        <v>23</v>
      </c>
      <c r="AD1395" s="2"/>
      <c r="AE1395" s="2"/>
      <c r="AF1395" s="2"/>
      <c r="AG1395" s="2"/>
      <c r="AH1395" s="2"/>
      <c r="AI1395" s="2"/>
    </row>
    <row r="1396" spans="1:35" x14ac:dyDescent="0.25">
      <c r="A1396">
        <v>2468</v>
      </c>
      <c r="B1396">
        <v>1</v>
      </c>
      <c r="C1396" s="2" t="s">
        <v>4667</v>
      </c>
      <c r="D1396">
        <v>332</v>
      </c>
      <c r="E1396" s="2" t="s">
        <v>5800</v>
      </c>
      <c r="F1396" s="2" t="s">
        <v>4931</v>
      </c>
      <c r="G1396" s="2">
        <v>1395</v>
      </c>
      <c r="H1396" t="b">
        <v>1</v>
      </c>
      <c r="I1396" s="3">
        <v>43299.898229166669</v>
      </c>
      <c r="J1396" s="2">
        <v>2617</v>
      </c>
      <c r="K1396" s="2">
        <v>-23.634623125000001</v>
      </c>
      <c r="L1396" s="2">
        <v>-46.605789999999999</v>
      </c>
      <c r="M1396" s="2">
        <f>IF(AND(_332_2018_07_18_outfile_posicao[[#This Row],[hora bus]]=I1395,_332_2018_07_18_outfile_posicao[[#This Row],[lat bus]]=K1395,_332_2018_07_18_outfile_posicao[[#This Row],[lon bus]]=L1395),1,0)</f>
        <v>0</v>
      </c>
      <c r="N1396">
        <v>51</v>
      </c>
      <c r="O1396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0.12499993927453582</v>
      </c>
      <c r="P1396">
        <f>VLOOKUP(_332_2018_07_18_outfile_posicao[[#This Row],[shape]],shape!A:D,4,0)+VLOOKUP(_332_2018_07_18_outfile_posicao[[#This Row],[shape]]+1,shape!A:E,5,0)*_332_2018_07_18_outfile_posicao[[#This Row],[% avanc]]</f>
        <v>732.94741472834073</v>
      </c>
      <c r="Q1396" s="4">
        <f>_332_2018_07_18_outfile_posicao[[#This Row],[8686,881807]]/_332_2018_07_18_outfile_posicao[[#Headers],[8686,881807]]</f>
        <v>8.4374051703768133E-2</v>
      </c>
      <c r="R1396">
        <f>_332_2018_07_18_outfile_posicao[[#This Row],[8686,881807]]-P1395</f>
        <v>93.367419556222444</v>
      </c>
      <c r="S1396">
        <f>(_332_2018_07_18_outfile_posicao[[#This Row],[hora bus]]-I1395)*86000</f>
        <v>44.79166712553706</v>
      </c>
      <c r="T1396">
        <f>_332_2018_07_18_outfile_posicao[[#This Row],[desloc]]/_332_2018_07_18_outfile_posicao[[#This Row],[seconds]]</f>
        <v>2.0844819036215534</v>
      </c>
      <c r="U1396">
        <f>_332_2018_07_18_outfile_posicao[[#This Row],[spd m/s]]*3.6</f>
        <v>7.5041348530375922</v>
      </c>
      <c r="V1396" s="2"/>
      <c r="W1396" s="2">
        <f>IF(_332_2018_07_18_outfile_posicao[[#This Row],[cod bus]]=F1395,0,1)</f>
        <v>0</v>
      </c>
      <c r="X1396" s="2">
        <f>IF(_332_2018_07_18_outfile_posicao[[#This Row],[desloc]]&gt;=0,0,1)</f>
        <v>0</v>
      </c>
      <c r="Y1396" s="2">
        <f>IF(AND(_332_2018_07_18_outfile_posicao[[#This Row],[spd m/s]]&lt;1,_332_2018_07_18_outfile_posicao[[#This Row],[spd m/s]]&lt;&gt;0),1,0)</f>
        <v>0</v>
      </c>
      <c r="Z1396" s="2">
        <f>IF(Z1395=0.5,IF(P1396&gt;=P1397,0.5,1),IF(_332_2018_07_18_outfile_posicao[[#This Row],[desloc]]&lt;-1000,IF(P1396&gt;=P1397,IF(AND(Z1395=0.5,P1396=P1397),0,IF(P1396&lt;700,0.5,0)),1),IF(AND(X1396&gt;0,X1395&gt;0,_332_2018_07_18_outfile_posicao[[#This Row],[8686,881807]]&lt;500,_332_2018_07_18_outfile_posicao[[#This Row],[desloc]]&gt;0),IF(_332_2018_07_18_outfile_posicao[[#This Row],[8686,881807]]&lt;500,1,0),0)))</f>
        <v>0</v>
      </c>
      <c r="AA1396" s="2">
        <f t="shared" si="21"/>
        <v>8544.8116110658502</v>
      </c>
      <c r="AB1396" s="2">
        <f>IF(_332_2018_07_18_outfile_posicao[[#This Row],[inicio]]=1,0,IF(AB1395&gt;0,0.5,IF(_332_2018_07_18_outfile_posicao[[#This Row],[max dist]]=_332_2018_07_18_outfile_posicao[[#This Row],[8686,881807]],1,0)))</f>
        <v>0</v>
      </c>
      <c r="AC1396" s="2">
        <f>IF(_332_2018_07_18_outfile_posicao[[#This Row],[fim]]=0,AC1397+1,0)</f>
        <v>22</v>
      </c>
      <c r="AD1396" s="2"/>
      <c r="AE1396" s="2"/>
      <c r="AF1396" s="2"/>
      <c r="AG1396" s="2"/>
      <c r="AH1396" s="2"/>
      <c r="AI1396" s="2"/>
    </row>
    <row r="1397" spans="1:35" x14ac:dyDescent="0.25">
      <c r="A1397">
        <v>2470</v>
      </c>
      <c r="B1397">
        <v>1</v>
      </c>
      <c r="C1397" s="2" t="s">
        <v>4668</v>
      </c>
      <c r="D1397">
        <v>332</v>
      </c>
      <c r="E1397" s="2" t="s">
        <v>5801</v>
      </c>
      <c r="F1397" s="2" t="s">
        <v>4931</v>
      </c>
      <c r="G1397" s="2">
        <v>1396</v>
      </c>
      <c r="H1397" t="b">
        <v>1</v>
      </c>
      <c r="I1397" s="3">
        <v>43299.899201388886</v>
      </c>
      <c r="J1397" s="2">
        <v>2619</v>
      </c>
      <c r="K1397" s="2">
        <v>-23.630448125000001</v>
      </c>
      <c r="L1397" s="2">
        <v>-46.603747124999998</v>
      </c>
      <c r="M1397" s="2">
        <f>IF(AND(_332_2018_07_18_outfile_posicao[[#This Row],[hora bus]]=I1396,_332_2018_07_18_outfile_posicao[[#This Row],[lat bus]]=K1396,_332_2018_07_18_outfile_posicao[[#This Row],[lon bus]]=L1396),1,0)</f>
        <v>0</v>
      </c>
      <c r="N1397">
        <v>61</v>
      </c>
      <c r="O1397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0.2400258902325367</v>
      </c>
      <c r="P1397">
        <f>VLOOKUP(_332_2018_07_18_outfile_posicao[[#This Row],[shape]],shape!A:D,4,0)+VLOOKUP(_332_2018_07_18_outfile_posicao[[#This Row],[shape]]+1,shape!A:E,5,0)*_332_2018_07_18_outfile_posicao[[#This Row],[% avanc]]</f>
        <v>1266.3963323448288</v>
      </c>
      <c r="Q1397" s="4">
        <f>_332_2018_07_18_outfile_posicao[[#This Row],[8686,881807]]/_332_2018_07_18_outfile_posicao[[#Headers],[8686,881807]]</f>
        <v>0.14578261342572321</v>
      </c>
      <c r="R1397">
        <f>_332_2018_07_18_outfile_posicao[[#This Row],[8686,881807]]-P1396</f>
        <v>533.44891761648807</v>
      </c>
      <c r="S1397">
        <f>(_332_2018_07_18_outfile_posicao[[#This Row],[hora bus]]-I1396)*86000</f>
        <v>83.611110632773489</v>
      </c>
      <c r="T1397">
        <f>_332_2018_07_18_outfile_posicao[[#This Row],[desloc]]/_332_2018_07_18_outfile_posicao[[#This Row],[seconds]]</f>
        <v>6.3801199814153557</v>
      </c>
      <c r="U1397">
        <f>_332_2018_07_18_outfile_posicao[[#This Row],[spd m/s]]*3.6</f>
        <v>22.968431933095282</v>
      </c>
      <c r="V1397" s="2"/>
      <c r="W1397" s="2">
        <f>IF(_332_2018_07_18_outfile_posicao[[#This Row],[cod bus]]=F1396,0,1)</f>
        <v>0</v>
      </c>
      <c r="X1397" s="2">
        <f>IF(_332_2018_07_18_outfile_posicao[[#This Row],[desloc]]&gt;=0,0,1)</f>
        <v>0</v>
      </c>
      <c r="Y1397" s="2">
        <f>IF(AND(_332_2018_07_18_outfile_posicao[[#This Row],[spd m/s]]&lt;1,_332_2018_07_18_outfile_posicao[[#This Row],[spd m/s]]&lt;&gt;0),1,0)</f>
        <v>0</v>
      </c>
      <c r="Z1397" s="2">
        <f>IF(Z1396=0.5,IF(P1397&gt;=P1398,0.5,1),IF(_332_2018_07_18_outfile_posicao[[#This Row],[desloc]]&lt;-1000,IF(P1397&gt;=P1398,IF(AND(Z1396=0.5,P1397=P1398),0,IF(P1397&lt;700,0.5,0)),1),IF(AND(X1397&gt;0,X1396&gt;0,_332_2018_07_18_outfile_posicao[[#This Row],[8686,881807]]&lt;500,_332_2018_07_18_outfile_posicao[[#This Row],[desloc]]&gt;0),IF(_332_2018_07_18_outfile_posicao[[#This Row],[8686,881807]]&lt;500,1,0),0)))</f>
        <v>0</v>
      </c>
      <c r="AA1397" s="2">
        <f t="shared" si="21"/>
        <v>8544.8116110658502</v>
      </c>
      <c r="AB1397" s="2">
        <f>IF(_332_2018_07_18_outfile_posicao[[#This Row],[inicio]]=1,0,IF(AB1396&gt;0,0.5,IF(_332_2018_07_18_outfile_posicao[[#This Row],[max dist]]=_332_2018_07_18_outfile_posicao[[#This Row],[8686,881807]],1,0)))</f>
        <v>0</v>
      </c>
      <c r="AC1397" s="2">
        <f>IF(_332_2018_07_18_outfile_posicao[[#This Row],[fim]]=0,AC1398+1,0)</f>
        <v>21</v>
      </c>
      <c r="AD1397" s="2"/>
      <c r="AE1397" s="2"/>
      <c r="AF1397" s="2"/>
      <c r="AG1397" s="2"/>
      <c r="AH1397" s="2"/>
      <c r="AI1397" s="2"/>
    </row>
    <row r="1398" spans="1:35" x14ac:dyDescent="0.25">
      <c r="A1398">
        <v>2471</v>
      </c>
      <c r="B1398">
        <v>1</v>
      </c>
      <c r="C1398" s="2" t="s">
        <v>4669</v>
      </c>
      <c r="D1398">
        <v>332</v>
      </c>
      <c r="E1398" s="2" t="s">
        <v>5802</v>
      </c>
      <c r="F1398" s="2" t="s">
        <v>4931</v>
      </c>
      <c r="G1398" s="2">
        <v>1397</v>
      </c>
      <c r="H1398" t="b">
        <v>1</v>
      </c>
      <c r="I1398" s="3">
        <v>43299.899270833332</v>
      </c>
      <c r="J1398" s="2">
        <v>2620</v>
      </c>
      <c r="K1398" s="2">
        <v>-23.630448125000001</v>
      </c>
      <c r="L1398" s="2">
        <v>-46.603747124999998</v>
      </c>
      <c r="M1398" s="2">
        <f>IF(AND(_332_2018_07_18_outfile_posicao[[#This Row],[hora bus]]=I1397,_332_2018_07_18_outfile_posicao[[#This Row],[lat bus]]=K1397,_332_2018_07_18_outfile_posicao[[#This Row],[lon bus]]=L1397),1,0)</f>
        <v>0</v>
      </c>
      <c r="N1398">
        <v>61</v>
      </c>
      <c r="O1398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0.2400258902325367</v>
      </c>
      <c r="P1398">
        <f>VLOOKUP(_332_2018_07_18_outfile_posicao[[#This Row],[shape]],shape!A:D,4,0)+VLOOKUP(_332_2018_07_18_outfile_posicao[[#This Row],[shape]]+1,shape!A:E,5,0)*_332_2018_07_18_outfile_posicao[[#This Row],[% avanc]]</f>
        <v>1266.3963323448288</v>
      </c>
      <c r="Q1398" s="4">
        <f>_332_2018_07_18_outfile_posicao[[#This Row],[8686,881807]]/_332_2018_07_18_outfile_posicao[[#Headers],[8686,881807]]</f>
        <v>0.14578261342572321</v>
      </c>
      <c r="R1398">
        <f>_332_2018_07_18_outfile_posicao[[#This Row],[8686,881807]]-P1397</f>
        <v>0</v>
      </c>
      <c r="S1398">
        <f>(_332_2018_07_18_outfile_posicao[[#This Row],[hora bus]]-I1397)*86000</f>
        <v>5.972222366835922</v>
      </c>
      <c r="T1398">
        <f>_332_2018_07_18_outfile_posicao[[#This Row],[desloc]]/_332_2018_07_18_outfile_posicao[[#This Row],[seconds]]</f>
        <v>0</v>
      </c>
      <c r="U1398">
        <f>_332_2018_07_18_outfile_posicao[[#This Row],[spd m/s]]*3.6</f>
        <v>0</v>
      </c>
      <c r="V1398" s="2"/>
      <c r="W1398" s="2">
        <f>IF(_332_2018_07_18_outfile_posicao[[#This Row],[cod bus]]=F1397,0,1)</f>
        <v>0</v>
      </c>
      <c r="X1398" s="2">
        <f>IF(_332_2018_07_18_outfile_posicao[[#This Row],[desloc]]&gt;=0,0,1)</f>
        <v>0</v>
      </c>
      <c r="Y1398" s="2">
        <f>IF(AND(_332_2018_07_18_outfile_posicao[[#This Row],[spd m/s]]&lt;1,_332_2018_07_18_outfile_posicao[[#This Row],[spd m/s]]&lt;&gt;0),1,0)</f>
        <v>0</v>
      </c>
      <c r="Z1398" s="2">
        <f>IF(Z1397=0.5,IF(P1398&gt;=P1399,0.5,1),IF(_332_2018_07_18_outfile_posicao[[#This Row],[desloc]]&lt;-1000,IF(P1398&gt;=P1399,IF(AND(Z1397=0.5,P1398=P1399),0,IF(P1398&lt;700,0.5,0)),1),IF(AND(X1398&gt;0,X1397&gt;0,_332_2018_07_18_outfile_posicao[[#This Row],[8686,881807]]&lt;500,_332_2018_07_18_outfile_posicao[[#This Row],[desloc]]&gt;0),IF(_332_2018_07_18_outfile_posicao[[#This Row],[8686,881807]]&lt;500,1,0),0)))</f>
        <v>0</v>
      </c>
      <c r="AA1398" s="2">
        <f t="shared" si="21"/>
        <v>8544.8116110658502</v>
      </c>
      <c r="AB1398" s="2">
        <f>IF(_332_2018_07_18_outfile_posicao[[#This Row],[inicio]]=1,0,IF(AB1397&gt;0,0.5,IF(_332_2018_07_18_outfile_posicao[[#This Row],[max dist]]=_332_2018_07_18_outfile_posicao[[#This Row],[8686,881807]],1,0)))</f>
        <v>0</v>
      </c>
      <c r="AC1398" s="2">
        <f>IF(_332_2018_07_18_outfile_posicao[[#This Row],[fim]]=0,AC1399+1,0)</f>
        <v>20</v>
      </c>
      <c r="AD1398" s="2"/>
      <c r="AE1398" s="2"/>
      <c r="AF1398" s="2"/>
      <c r="AG1398" s="2"/>
      <c r="AH1398" s="2"/>
      <c r="AI1398" s="2"/>
    </row>
    <row r="1399" spans="1:35" x14ac:dyDescent="0.25">
      <c r="A1399">
        <v>2472</v>
      </c>
      <c r="B1399">
        <v>1</v>
      </c>
      <c r="C1399" s="2" t="s">
        <v>4670</v>
      </c>
      <c r="D1399">
        <v>332</v>
      </c>
      <c r="E1399" s="2" t="s">
        <v>5802</v>
      </c>
      <c r="F1399" s="2" t="s">
        <v>4931</v>
      </c>
      <c r="G1399" s="2">
        <v>1398</v>
      </c>
      <c r="H1399" t="b">
        <v>1</v>
      </c>
      <c r="I1399" s="3">
        <v>43299.900104166663</v>
      </c>
      <c r="J1399" s="2">
        <v>2622</v>
      </c>
      <c r="K1399" s="2">
        <v>-23.6274935</v>
      </c>
      <c r="L1399" s="2">
        <v>-46.606244750000002</v>
      </c>
      <c r="M1399" s="2">
        <f>IF(AND(_332_2018_07_18_outfile_posicao[[#This Row],[hora bus]]=I1398,_332_2018_07_18_outfile_posicao[[#This Row],[lat bus]]=K1398,_332_2018_07_18_outfile_posicao[[#This Row],[lon bus]]=L1398),1,0)</f>
        <v>0</v>
      </c>
      <c r="N1399">
        <v>70</v>
      </c>
      <c r="O1399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0.47479467060605496</v>
      </c>
      <c r="P1399">
        <f>VLOOKUP(_332_2018_07_18_outfile_posicao[[#This Row],[shape]],shape!A:D,4,0)+VLOOKUP(_332_2018_07_18_outfile_posicao[[#This Row],[shape]]+1,shape!A:E,5,0)*_332_2018_07_18_outfile_posicao[[#This Row],[% avanc]]</f>
        <v>1755.5960032463133</v>
      </c>
      <c r="Q1399" s="4">
        <f>_332_2018_07_18_outfile_posicao[[#This Row],[8686,881807]]/_332_2018_07_18_outfile_posicao[[#Headers],[8686,881807]]</f>
        <v>0.20209737420758181</v>
      </c>
      <c r="R1399">
        <f>_332_2018_07_18_outfile_posicao[[#This Row],[8686,881807]]-P1398</f>
        <v>489.19967090148452</v>
      </c>
      <c r="S1399">
        <f>(_332_2018_07_18_outfile_posicao[[#This Row],[hora bus]]-I1398)*86000</f>
        <v>71.666666524834</v>
      </c>
      <c r="T1399">
        <f>_332_2018_07_18_outfile_posicao[[#This Row],[desloc]]/_332_2018_07_18_outfile_posicao[[#This Row],[seconds]]</f>
        <v>6.8260419330647482</v>
      </c>
      <c r="U1399">
        <f>_332_2018_07_18_outfile_posicao[[#This Row],[spd m/s]]*3.6</f>
        <v>24.573750959033095</v>
      </c>
      <c r="V1399" s="2"/>
      <c r="W1399" s="2">
        <f>IF(_332_2018_07_18_outfile_posicao[[#This Row],[cod bus]]=F1398,0,1)</f>
        <v>0</v>
      </c>
      <c r="X1399" s="2">
        <f>IF(_332_2018_07_18_outfile_posicao[[#This Row],[desloc]]&gt;=0,0,1)</f>
        <v>0</v>
      </c>
      <c r="Y1399" s="2">
        <f>IF(AND(_332_2018_07_18_outfile_posicao[[#This Row],[spd m/s]]&lt;1,_332_2018_07_18_outfile_posicao[[#This Row],[spd m/s]]&lt;&gt;0),1,0)</f>
        <v>0</v>
      </c>
      <c r="Z1399" s="2">
        <f>IF(Z1398=0.5,IF(P1399&gt;=P1400,0.5,1),IF(_332_2018_07_18_outfile_posicao[[#This Row],[desloc]]&lt;-1000,IF(P1399&gt;=P1400,IF(AND(Z1398=0.5,P1399=P1400),0,IF(P1399&lt;700,0.5,0)),1),IF(AND(X1399&gt;0,X1398&gt;0,_332_2018_07_18_outfile_posicao[[#This Row],[8686,881807]]&lt;500,_332_2018_07_18_outfile_posicao[[#This Row],[desloc]]&gt;0),IF(_332_2018_07_18_outfile_posicao[[#This Row],[8686,881807]]&lt;500,1,0),0)))</f>
        <v>0</v>
      </c>
      <c r="AA1399" s="2">
        <f t="shared" si="21"/>
        <v>8544.8116110658502</v>
      </c>
      <c r="AB1399" s="2">
        <f>IF(_332_2018_07_18_outfile_posicao[[#This Row],[inicio]]=1,0,IF(AB1398&gt;0,0.5,IF(_332_2018_07_18_outfile_posicao[[#This Row],[max dist]]=_332_2018_07_18_outfile_posicao[[#This Row],[8686,881807]],1,0)))</f>
        <v>0</v>
      </c>
      <c r="AC1399" s="2">
        <f>IF(_332_2018_07_18_outfile_posicao[[#This Row],[fim]]=0,AC1400+1,0)</f>
        <v>19</v>
      </c>
      <c r="AD1399" s="2"/>
      <c r="AE1399" s="2"/>
      <c r="AF1399" s="2"/>
      <c r="AG1399" s="2"/>
      <c r="AH1399" s="2"/>
      <c r="AI1399" s="2"/>
    </row>
    <row r="1400" spans="1:35" x14ac:dyDescent="0.25">
      <c r="A1400">
        <v>2473</v>
      </c>
      <c r="B1400">
        <v>1</v>
      </c>
      <c r="C1400" s="2" t="s">
        <v>4671</v>
      </c>
      <c r="D1400">
        <v>332</v>
      </c>
      <c r="E1400" s="2" t="s">
        <v>5803</v>
      </c>
      <c r="F1400" s="2" t="s">
        <v>4931</v>
      </c>
      <c r="G1400" s="2">
        <v>1399</v>
      </c>
      <c r="H1400" t="b">
        <v>1</v>
      </c>
      <c r="I1400" s="3">
        <v>43299.900625000002</v>
      </c>
      <c r="J1400" s="2">
        <v>2623</v>
      </c>
      <c r="K1400" s="2">
        <v>-23.625302375</v>
      </c>
      <c r="L1400" s="2">
        <v>-46.606900000000003</v>
      </c>
      <c r="M1400" s="2">
        <f>IF(AND(_332_2018_07_18_outfile_posicao[[#This Row],[hora bus]]=I1399,_332_2018_07_18_outfile_posicao[[#This Row],[lat bus]]=K1399,_332_2018_07_18_outfile_posicao[[#This Row],[lon bus]]=L1399),1,0)</f>
        <v>0</v>
      </c>
      <c r="N1400">
        <v>74</v>
      </c>
      <c r="O1400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0.52165290437200751</v>
      </c>
      <c r="P1400">
        <f>VLOOKUP(_332_2018_07_18_outfile_posicao[[#This Row],[shape]],shape!A:D,4,0)+VLOOKUP(_332_2018_07_18_outfile_posicao[[#This Row],[shape]]+1,shape!A:E,5,0)*_332_2018_07_18_outfile_posicao[[#This Row],[% avanc]]</f>
        <v>2008.5185113176724</v>
      </c>
      <c r="Q1400" s="4">
        <f>_332_2018_07_18_outfile_posicao[[#This Row],[8686,881807]]/_332_2018_07_18_outfile_posicao[[#Headers],[8686,881807]]</f>
        <v>0.23121282825549469</v>
      </c>
      <c r="R1400">
        <f>_332_2018_07_18_outfile_posicao[[#This Row],[8686,881807]]-P1399</f>
        <v>252.92250807135906</v>
      </c>
      <c r="S1400">
        <f>(_332_2018_07_18_outfile_posicao[[#This Row],[hora bus]]-I1399)*86000</f>
        <v>44.79166712553706</v>
      </c>
      <c r="T1400">
        <f>_332_2018_07_18_outfile_posicao[[#This Row],[desloc]]/_332_2018_07_18_outfile_posicao[[#This Row],[seconds]]</f>
        <v>5.6466419828156029</v>
      </c>
      <c r="U1400">
        <f>_332_2018_07_18_outfile_posicao[[#This Row],[spd m/s]]*3.6</f>
        <v>20.327911138136169</v>
      </c>
      <c r="V1400" s="2"/>
      <c r="W1400" s="2">
        <f>IF(_332_2018_07_18_outfile_posicao[[#This Row],[cod bus]]=F1399,0,1)</f>
        <v>0</v>
      </c>
      <c r="X1400" s="2">
        <f>IF(_332_2018_07_18_outfile_posicao[[#This Row],[desloc]]&gt;=0,0,1)</f>
        <v>0</v>
      </c>
      <c r="Y1400" s="2">
        <f>IF(AND(_332_2018_07_18_outfile_posicao[[#This Row],[spd m/s]]&lt;1,_332_2018_07_18_outfile_posicao[[#This Row],[spd m/s]]&lt;&gt;0),1,0)</f>
        <v>0</v>
      </c>
      <c r="Z1400" s="2">
        <f>IF(Z1399=0.5,IF(P1400&gt;=P1401,0.5,1),IF(_332_2018_07_18_outfile_posicao[[#This Row],[desloc]]&lt;-1000,IF(P1400&gt;=P1401,IF(AND(Z1399=0.5,P1400=P1401),0,IF(P1400&lt;700,0.5,0)),1),IF(AND(X1400&gt;0,X1399&gt;0,_332_2018_07_18_outfile_posicao[[#This Row],[8686,881807]]&lt;500,_332_2018_07_18_outfile_posicao[[#This Row],[desloc]]&gt;0),IF(_332_2018_07_18_outfile_posicao[[#This Row],[8686,881807]]&lt;500,1,0),0)))</f>
        <v>0</v>
      </c>
      <c r="AA1400" s="2">
        <f t="shared" si="21"/>
        <v>8544.8116110658502</v>
      </c>
      <c r="AB1400" s="2">
        <f>IF(_332_2018_07_18_outfile_posicao[[#This Row],[inicio]]=1,0,IF(AB1399&gt;0,0.5,IF(_332_2018_07_18_outfile_posicao[[#This Row],[max dist]]=_332_2018_07_18_outfile_posicao[[#This Row],[8686,881807]],1,0)))</f>
        <v>0</v>
      </c>
      <c r="AC1400" s="2">
        <f>IF(_332_2018_07_18_outfile_posicao[[#This Row],[fim]]=0,AC1401+1,0)</f>
        <v>18</v>
      </c>
      <c r="AD1400" s="2"/>
      <c r="AE1400" s="2"/>
      <c r="AF1400" s="2"/>
      <c r="AG1400" s="2"/>
      <c r="AH1400" s="2"/>
      <c r="AI1400" s="2"/>
    </row>
    <row r="1401" spans="1:35" x14ac:dyDescent="0.25">
      <c r="A1401">
        <v>2475</v>
      </c>
      <c r="B1401">
        <v>1</v>
      </c>
      <c r="C1401" s="2" t="s">
        <v>4672</v>
      </c>
      <c r="D1401">
        <v>332</v>
      </c>
      <c r="E1401" s="2" t="s">
        <v>5804</v>
      </c>
      <c r="F1401" s="2" t="s">
        <v>4931</v>
      </c>
      <c r="G1401" s="2">
        <v>1400</v>
      </c>
      <c r="H1401" t="b">
        <v>1</v>
      </c>
      <c r="I1401" s="3">
        <v>43299.901145833333</v>
      </c>
      <c r="J1401" s="2">
        <v>2624</v>
      </c>
      <c r="K1401" s="2">
        <v>-23.623431</v>
      </c>
      <c r="L1401" s="2">
        <v>-46.607486000000002</v>
      </c>
      <c r="M1401" s="2">
        <f>IF(AND(_332_2018_07_18_outfile_posicao[[#This Row],[hora bus]]=I1400,_332_2018_07_18_outfile_posicao[[#This Row],[lat bus]]=K1400,_332_2018_07_18_outfile_posicao[[#This Row],[lon bus]]=L1400),1,0)</f>
        <v>0</v>
      </c>
      <c r="N1401">
        <v>80</v>
      </c>
      <c r="O1401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0.49999996909293121</v>
      </c>
      <c r="P1401">
        <f>VLOOKUP(_332_2018_07_18_outfile_posicao[[#This Row],[shape]],shape!A:D,4,0)+VLOOKUP(_332_2018_07_18_outfile_posicao[[#This Row],[shape]]+1,shape!A:E,5,0)*_332_2018_07_18_outfile_posicao[[#This Row],[% avanc]]</f>
        <v>2225.3320597514598</v>
      </c>
      <c r="Q1401" s="4">
        <f>_332_2018_07_18_outfile_posicao[[#This Row],[8686,881807]]/_332_2018_07_18_outfile_posicao[[#Headers],[8686,881807]]</f>
        <v>0.25617155950691756</v>
      </c>
      <c r="R1401">
        <f>_332_2018_07_18_outfile_posicao[[#This Row],[8686,881807]]-P1400</f>
        <v>216.81354843378745</v>
      </c>
      <c r="S1401">
        <f>(_332_2018_07_18_outfile_posicao[[#This Row],[hora bus]]-I1400)*86000</f>
        <v>44.791666499804705</v>
      </c>
      <c r="T1401">
        <f>_332_2018_07_18_outfile_posicao[[#This Row],[desloc]]/_332_2018_07_18_outfile_posicao[[#This Row],[seconds]]</f>
        <v>4.8404885412051541</v>
      </c>
      <c r="U1401">
        <f>_332_2018_07_18_outfile_posicao[[#This Row],[spd m/s]]*3.6</f>
        <v>17.425758748338556</v>
      </c>
      <c r="V1401" s="2"/>
      <c r="W1401" s="2">
        <f>IF(_332_2018_07_18_outfile_posicao[[#This Row],[cod bus]]=F1400,0,1)</f>
        <v>0</v>
      </c>
      <c r="X1401" s="2">
        <f>IF(_332_2018_07_18_outfile_posicao[[#This Row],[desloc]]&gt;=0,0,1)</f>
        <v>0</v>
      </c>
      <c r="Y1401" s="2">
        <f>IF(AND(_332_2018_07_18_outfile_posicao[[#This Row],[spd m/s]]&lt;1,_332_2018_07_18_outfile_posicao[[#This Row],[spd m/s]]&lt;&gt;0),1,0)</f>
        <v>0</v>
      </c>
      <c r="Z1401" s="2">
        <f>IF(Z1400=0.5,IF(P1401&gt;=P1402,0.5,1),IF(_332_2018_07_18_outfile_posicao[[#This Row],[desloc]]&lt;-1000,IF(P1401&gt;=P1402,IF(AND(Z1400=0.5,P1401=P1402),0,IF(P1401&lt;700,0.5,0)),1),IF(AND(X1401&gt;0,X1400&gt;0,_332_2018_07_18_outfile_posicao[[#This Row],[8686,881807]]&lt;500,_332_2018_07_18_outfile_posicao[[#This Row],[desloc]]&gt;0),IF(_332_2018_07_18_outfile_posicao[[#This Row],[8686,881807]]&lt;500,1,0),0)))</f>
        <v>0</v>
      </c>
      <c r="AA1401" s="2">
        <f t="shared" si="21"/>
        <v>8544.8116110658502</v>
      </c>
      <c r="AB1401" s="2">
        <f>IF(_332_2018_07_18_outfile_posicao[[#This Row],[inicio]]=1,0,IF(AB1400&gt;0,0.5,IF(_332_2018_07_18_outfile_posicao[[#This Row],[max dist]]=_332_2018_07_18_outfile_posicao[[#This Row],[8686,881807]],1,0)))</f>
        <v>0</v>
      </c>
      <c r="AC1401" s="2">
        <f>IF(_332_2018_07_18_outfile_posicao[[#This Row],[fim]]=0,AC1402+1,0)</f>
        <v>17</v>
      </c>
      <c r="AD1401" s="2"/>
      <c r="AE1401" s="2"/>
      <c r="AF1401" s="2"/>
      <c r="AG1401" s="2"/>
      <c r="AH1401" s="2"/>
      <c r="AI1401" s="2"/>
    </row>
    <row r="1402" spans="1:35" x14ac:dyDescent="0.25">
      <c r="A1402">
        <v>2476</v>
      </c>
      <c r="B1402">
        <v>1</v>
      </c>
      <c r="C1402" s="2" t="s">
        <v>4673</v>
      </c>
      <c r="D1402">
        <v>332</v>
      </c>
      <c r="E1402" s="2" t="s">
        <v>5804</v>
      </c>
      <c r="F1402" s="2" t="s">
        <v>4931</v>
      </c>
      <c r="G1402" s="2">
        <v>1401</v>
      </c>
      <c r="H1402" t="b">
        <v>1</v>
      </c>
      <c r="I1402" s="3">
        <v>43299.901666666665</v>
      </c>
      <c r="J1402" s="2">
        <v>2625</v>
      </c>
      <c r="K1402" s="2">
        <v>-23.622848375</v>
      </c>
      <c r="L1402" s="2">
        <v>-46.607658749999999</v>
      </c>
      <c r="M1402" s="2">
        <f>IF(AND(_332_2018_07_18_outfile_posicao[[#This Row],[hora bus]]=I1401,_332_2018_07_18_outfile_posicao[[#This Row],[lat bus]]=K1401,_332_2018_07_18_outfile_posicao[[#This Row],[lon bus]]=L1401),1,0)</f>
        <v>0</v>
      </c>
      <c r="N1402">
        <v>82</v>
      </c>
      <c r="O1402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0.20683018656520283</v>
      </c>
      <c r="P1402">
        <f>VLOOKUP(_332_2018_07_18_outfile_posicao[[#This Row],[shape]],shape!A:D,4,0)+VLOOKUP(_332_2018_07_18_outfile_posicao[[#This Row],[shape]]+1,shape!A:E,5,0)*_332_2018_07_18_outfile_posicao[[#This Row],[% avanc]]</f>
        <v>2292.5684028388664</v>
      </c>
      <c r="Q1402" s="4">
        <f>_332_2018_07_18_outfile_posicao[[#This Row],[8686,881807]]/_332_2018_07_18_outfile_posicao[[#Headers],[8686,881807]]</f>
        <v>0.26391154545138229</v>
      </c>
      <c r="R1402">
        <f>_332_2018_07_18_outfile_posicao[[#This Row],[8686,881807]]-P1401</f>
        <v>67.236343087406567</v>
      </c>
      <c r="S1402">
        <f>(_332_2018_07_18_outfile_posicao[[#This Row],[hora bus]]-I1401)*86000</f>
        <v>44.791666499804705</v>
      </c>
      <c r="T1402">
        <f>_332_2018_07_18_outfile_posicao[[#This Row],[desloc]]/_332_2018_07_18_outfile_posicao[[#This Row],[seconds]]</f>
        <v>1.5010904559154932</v>
      </c>
      <c r="U1402">
        <f>_332_2018_07_18_outfile_posicao[[#This Row],[spd m/s]]*3.6</f>
        <v>5.4039256412957757</v>
      </c>
      <c r="V1402" s="2"/>
      <c r="W1402" s="2">
        <f>IF(_332_2018_07_18_outfile_posicao[[#This Row],[cod bus]]=F1401,0,1)</f>
        <v>0</v>
      </c>
      <c r="X1402" s="2">
        <f>IF(_332_2018_07_18_outfile_posicao[[#This Row],[desloc]]&gt;=0,0,1)</f>
        <v>0</v>
      </c>
      <c r="Y1402" s="2">
        <f>IF(AND(_332_2018_07_18_outfile_posicao[[#This Row],[spd m/s]]&lt;1,_332_2018_07_18_outfile_posicao[[#This Row],[spd m/s]]&lt;&gt;0),1,0)</f>
        <v>0</v>
      </c>
      <c r="Z1402" s="2">
        <f>IF(Z1401=0.5,IF(P1402&gt;=P1403,0.5,1),IF(_332_2018_07_18_outfile_posicao[[#This Row],[desloc]]&lt;-1000,IF(P1402&gt;=P1403,IF(AND(Z1401=0.5,P1402=P1403),0,IF(P1402&lt;700,0.5,0)),1),IF(AND(X1402&gt;0,X1401&gt;0,_332_2018_07_18_outfile_posicao[[#This Row],[8686,881807]]&lt;500,_332_2018_07_18_outfile_posicao[[#This Row],[desloc]]&gt;0),IF(_332_2018_07_18_outfile_posicao[[#This Row],[8686,881807]]&lt;500,1,0),0)))</f>
        <v>0</v>
      </c>
      <c r="AA1402" s="2">
        <f t="shared" si="21"/>
        <v>8544.8116110658502</v>
      </c>
      <c r="AB1402" s="2">
        <f>IF(_332_2018_07_18_outfile_posicao[[#This Row],[inicio]]=1,0,IF(AB1401&gt;0,0.5,IF(_332_2018_07_18_outfile_posicao[[#This Row],[max dist]]=_332_2018_07_18_outfile_posicao[[#This Row],[8686,881807]],1,0)))</f>
        <v>0</v>
      </c>
      <c r="AC1402" s="2">
        <f>IF(_332_2018_07_18_outfile_posicao[[#This Row],[fim]]=0,AC1403+1,0)</f>
        <v>16</v>
      </c>
      <c r="AD1402" s="2"/>
      <c r="AE1402" s="2"/>
      <c r="AF1402" s="2"/>
      <c r="AG1402" s="2"/>
      <c r="AH1402" s="2"/>
      <c r="AI1402" s="2"/>
    </row>
    <row r="1403" spans="1:35" x14ac:dyDescent="0.25">
      <c r="A1403">
        <v>2478</v>
      </c>
      <c r="B1403">
        <v>1</v>
      </c>
      <c r="C1403" s="2" t="s">
        <v>4674</v>
      </c>
      <c r="D1403">
        <v>332</v>
      </c>
      <c r="E1403" s="2" t="s">
        <v>5805</v>
      </c>
      <c r="F1403" s="2" t="s">
        <v>4931</v>
      </c>
      <c r="G1403" s="2">
        <v>1402</v>
      </c>
      <c r="H1403" t="b">
        <v>1</v>
      </c>
      <c r="I1403" s="3">
        <v>43299.902372685188</v>
      </c>
      <c r="J1403" s="2">
        <v>2626</v>
      </c>
      <c r="K1403" s="2">
        <v>-23.619184000000001</v>
      </c>
      <c r="L1403" s="2">
        <v>-46.608797000000003</v>
      </c>
      <c r="M1403" s="2">
        <f>IF(AND(_332_2018_07_18_outfile_posicao[[#This Row],[hora bus]]=I1402,_332_2018_07_18_outfile_posicao[[#This Row],[lat bus]]=K1402,_332_2018_07_18_outfile_posicao[[#This Row],[lon bus]]=L1402),1,0)</f>
        <v>0</v>
      </c>
      <c r="N1403">
        <v>91</v>
      </c>
      <c r="O1403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0.49999996115588452</v>
      </c>
      <c r="P1403">
        <f>VLOOKUP(_332_2018_07_18_outfile_posicao[[#This Row],[shape]],shape!A:D,4,0)+VLOOKUP(_332_2018_07_18_outfile_posicao[[#This Row],[shape]]+1,shape!A:E,5,0)*_332_2018_07_18_outfile_posicao[[#This Row],[% avanc]]</f>
        <v>2717.0109366155525</v>
      </c>
      <c r="Q1403" s="4">
        <f>_332_2018_07_18_outfile_posicao[[#This Row],[8686,881807]]/_332_2018_07_18_outfile_posicao[[#Headers],[8686,881807]]</f>
        <v>0.31277171682319316</v>
      </c>
      <c r="R1403">
        <f>_332_2018_07_18_outfile_posicao[[#This Row],[8686,881807]]-P1402</f>
        <v>424.4425337766861</v>
      </c>
      <c r="S1403">
        <f>(_332_2018_07_18_outfile_posicao[[#This Row],[hora bus]]-I1402)*86000</f>
        <v>60.717593019944616</v>
      </c>
      <c r="T1403">
        <f>_332_2018_07_18_outfile_posicao[[#This Row],[desloc]]/_332_2018_07_18_outfile_posicao[[#This Row],[seconds]]</f>
        <v>6.9904374113984478</v>
      </c>
      <c r="U1403">
        <f>_332_2018_07_18_outfile_posicao[[#This Row],[spd m/s]]*3.6</f>
        <v>25.165574681034414</v>
      </c>
      <c r="V1403" s="2"/>
      <c r="W1403" s="2">
        <f>IF(_332_2018_07_18_outfile_posicao[[#This Row],[cod bus]]=F1402,0,1)</f>
        <v>0</v>
      </c>
      <c r="X1403" s="2">
        <f>IF(_332_2018_07_18_outfile_posicao[[#This Row],[desloc]]&gt;=0,0,1)</f>
        <v>0</v>
      </c>
      <c r="Y1403" s="2">
        <f>IF(AND(_332_2018_07_18_outfile_posicao[[#This Row],[spd m/s]]&lt;1,_332_2018_07_18_outfile_posicao[[#This Row],[spd m/s]]&lt;&gt;0),1,0)</f>
        <v>0</v>
      </c>
      <c r="Z1403" s="2">
        <f>IF(Z1402=0.5,IF(P1403&gt;=P1404,0.5,1),IF(_332_2018_07_18_outfile_posicao[[#This Row],[desloc]]&lt;-1000,IF(P1403&gt;=P1404,IF(AND(Z1402=0.5,P1403=P1404),0,IF(P1403&lt;700,0.5,0)),1),IF(AND(X1403&gt;0,X1402&gt;0,_332_2018_07_18_outfile_posicao[[#This Row],[8686,881807]]&lt;500,_332_2018_07_18_outfile_posicao[[#This Row],[desloc]]&gt;0),IF(_332_2018_07_18_outfile_posicao[[#This Row],[8686,881807]]&lt;500,1,0),0)))</f>
        <v>0</v>
      </c>
      <c r="AA1403" s="2">
        <f t="shared" si="21"/>
        <v>8544.8116110658502</v>
      </c>
      <c r="AB1403" s="2">
        <f>IF(_332_2018_07_18_outfile_posicao[[#This Row],[inicio]]=1,0,IF(AB1402&gt;0,0.5,IF(_332_2018_07_18_outfile_posicao[[#This Row],[max dist]]=_332_2018_07_18_outfile_posicao[[#This Row],[8686,881807]],1,0)))</f>
        <v>0</v>
      </c>
      <c r="AC1403" s="2">
        <f>IF(_332_2018_07_18_outfile_posicao[[#This Row],[fim]]=0,AC1404+1,0)</f>
        <v>15</v>
      </c>
      <c r="AD1403" s="2"/>
      <c r="AE1403" s="2"/>
      <c r="AF1403" s="2"/>
      <c r="AG1403" s="2"/>
      <c r="AH1403" s="2"/>
      <c r="AI1403" s="2"/>
    </row>
    <row r="1404" spans="1:35" x14ac:dyDescent="0.25">
      <c r="A1404">
        <v>2480</v>
      </c>
      <c r="B1404">
        <v>1</v>
      </c>
      <c r="C1404" s="2" t="s">
        <v>4675</v>
      </c>
      <c r="D1404">
        <v>332</v>
      </c>
      <c r="E1404" s="2" t="s">
        <v>5806</v>
      </c>
      <c r="F1404" s="2" t="s">
        <v>4931</v>
      </c>
      <c r="G1404" s="2">
        <v>1403</v>
      </c>
      <c r="H1404" t="b">
        <v>1</v>
      </c>
      <c r="I1404" s="3">
        <v>43299.903113425928</v>
      </c>
      <c r="J1404" s="2">
        <v>2629</v>
      </c>
      <c r="K1404" s="2">
        <v>-23.6150725</v>
      </c>
      <c r="L1404" s="2">
        <v>-46.609339499999997</v>
      </c>
      <c r="M1404" s="2">
        <f>IF(AND(_332_2018_07_18_outfile_posicao[[#This Row],[hora bus]]=I1403,_332_2018_07_18_outfile_posicao[[#This Row],[lat bus]]=K1403,_332_2018_07_18_outfile_posicao[[#This Row],[lon bus]]=L1403),1,0)</f>
        <v>0</v>
      </c>
      <c r="N1404">
        <v>104</v>
      </c>
      <c r="O1404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0.49999998142212865</v>
      </c>
      <c r="P1404">
        <f>VLOOKUP(_332_2018_07_18_outfile_posicao[[#This Row],[shape]],shape!A:D,4,0)+VLOOKUP(_332_2018_07_18_outfile_posicao[[#This Row],[shape]]+1,shape!A:E,5,0)*_332_2018_07_18_outfile_posicao[[#This Row],[% avanc]]</f>
        <v>3276.9840467557028</v>
      </c>
      <c r="Q1404" s="4">
        <f>_332_2018_07_18_outfile_posicao[[#This Row],[8686,881807]]/_332_2018_07_18_outfile_posicao[[#Headers],[8686,881807]]</f>
        <v>0.37723364028218587</v>
      </c>
      <c r="R1404">
        <f>_332_2018_07_18_outfile_posicao[[#This Row],[8686,881807]]-P1403</f>
        <v>559.97311014015031</v>
      </c>
      <c r="S1404">
        <f>(_332_2018_07_18_outfile_posicao[[#This Row],[hora bus]]-I1403)*86000</f>
        <v>63.703703577630222</v>
      </c>
      <c r="T1404">
        <f>_332_2018_07_18_outfile_posicao[[#This Row],[desloc]]/_332_2018_07_18_outfile_posicao[[#This Row],[seconds]]</f>
        <v>8.7902755835500095</v>
      </c>
      <c r="U1404">
        <f>_332_2018_07_18_outfile_posicao[[#This Row],[spd m/s]]*3.6</f>
        <v>31.644992100780033</v>
      </c>
      <c r="V1404" s="2"/>
      <c r="W1404" s="2">
        <f>IF(_332_2018_07_18_outfile_posicao[[#This Row],[cod bus]]=F1403,0,1)</f>
        <v>0</v>
      </c>
      <c r="X1404" s="2">
        <f>IF(_332_2018_07_18_outfile_posicao[[#This Row],[desloc]]&gt;=0,0,1)</f>
        <v>0</v>
      </c>
      <c r="Y1404" s="2">
        <f>IF(AND(_332_2018_07_18_outfile_posicao[[#This Row],[spd m/s]]&lt;1,_332_2018_07_18_outfile_posicao[[#This Row],[spd m/s]]&lt;&gt;0),1,0)</f>
        <v>0</v>
      </c>
      <c r="Z1404" s="2">
        <f>IF(Z1403=0.5,IF(P1404&gt;=P1405,0.5,1),IF(_332_2018_07_18_outfile_posicao[[#This Row],[desloc]]&lt;-1000,IF(P1404&gt;=P1405,IF(AND(Z1403=0.5,P1404=P1405),0,IF(P1404&lt;700,0.5,0)),1),IF(AND(X1404&gt;0,X1403&gt;0,_332_2018_07_18_outfile_posicao[[#This Row],[8686,881807]]&lt;500,_332_2018_07_18_outfile_posicao[[#This Row],[desloc]]&gt;0),IF(_332_2018_07_18_outfile_posicao[[#This Row],[8686,881807]]&lt;500,1,0),0)))</f>
        <v>0</v>
      </c>
      <c r="AA1404" s="2">
        <f t="shared" si="21"/>
        <v>8544.8116110658502</v>
      </c>
      <c r="AB1404" s="2">
        <f>IF(_332_2018_07_18_outfile_posicao[[#This Row],[inicio]]=1,0,IF(AB1403&gt;0,0.5,IF(_332_2018_07_18_outfile_posicao[[#This Row],[max dist]]=_332_2018_07_18_outfile_posicao[[#This Row],[8686,881807]],1,0)))</f>
        <v>0</v>
      </c>
      <c r="AC1404" s="2">
        <f>IF(_332_2018_07_18_outfile_posicao[[#This Row],[fim]]=0,AC1405+1,0)</f>
        <v>14</v>
      </c>
      <c r="AD1404" s="2"/>
      <c r="AE1404" s="2"/>
      <c r="AF1404" s="2"/>
      <c r="AG1404" s="2"/>
      <c r="AH1404" s="2"/>
      <c r="AI1404" s="2"/>
    </row>
    <row r="1405" spans="1:35" x14ac:dyDescent="0.25">
      <c r="A1405">
        <v>2482</v>
      </c>
      <c r="B1405">
        <v>1</v>
      </c>
      <c r="C1405" s="2" t="s">
        <v>4676</v>
      </c>
      <c r="D1405">
        <v>332</v>
      </c>
      <c r="E1405" s="2" t="s">
        <v>5807</v>
      </c>
      <c r="F1405" s="2" t="s">
        <v>4931</v>
      </c>
      <c r="G1405" s="2">
        <v>1404</v>
      </c>
      <c r="H1405" t="b">
        <v>1</v>
      </c>
      <c r="I1405" s="3">
        <v>43299.903634259259</v>
      </c>
      <c r="J1405" s="2">
        <v>2630</v>
      </c>
      <c r="K1405" s="2">
        <v>-23.613250499999999</v>
      </c>
      <c r="L1405" s="2">
        <v>-46.610544500000003</v>
      </c>
      <c r="M1405" s="2">
        <f>IF(AND(_332_2018_07_18_outfile_posicao[[#This Row],[hora bus]]=I1404,_332_2018_07_18_outfile_posicao[[#This Row],[lat bus]]=K1404,_332_2018_07_18_outfile_posicao[[#This Row],[lon bus]]=L1404),1,0)</f>
        <v>0</v>
      </c>
      <c r="N1405">
        <v>118</v>
      </c>
      <c r="O1405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0.74999999831536657</v>
      </c>
      <c r="P1405">
        <f>VLOOKUP(_332_2018_07_18_outfile_posicao[[#This Row],[shape]],shape!A:D,4,0)+VLOOKUP(_332_2018_07_18_outfile_posicao[[#This Row],[shape]]+1,shape!A:E,5,0)*_332_2018_07_18_outfile_posicao[[#This Row],[% avanc]]</f>
        <v>3636.3394202056515</v>
      </c>
      <c r="Q1405" s="4">
        <f>_332_2018_07_18_outfile_posicao[[#This Row],[8686,881807]]/_332_2018_07_18_outfile_posicao[[#Headers],[8686,881807]]</f>
        <v>0.41860123125831444</v>
      </c>
      <c r="R1405">
        <f>_332_2018_07_18_outfile_posicao[[#This Row],[8686,881807]]-P1404</f>
        <v>359.35537344994873</v>
      </c>
      <c r="S1405">
        <f>(_332_2018_07_18_outfile_posicao[[#This Row],[hora bus]]-I1404)*86000</f>
        <v>44.791666499804705</v>
      </c>
      <c r="T1405">
        <f>_332_2018_07_18_outfile_posicao[[#This Row],[desloc]]/_332_2018_07_18_outfile_posicao[[#This Row],[seconds]]</f>
        <v>8.0228176697001334</v>
      </c>
      <c r="U1405">
        <f>_332_2018_07_18_outfile_posicao[[#This Row],[spd m/s]]*3.6</f>
        <v>28.88214361092048</v>
      </c>
      <c r="V1405" s="2"/>
      <c r="W1405" s="2">
        <f>IF(_332_2018_07_18_outfile_posicao[[#This Row],[cod bus]]=F1404,0,1)</f>
        <v>0</v>
      </c>
      <c r="X1405" s="2">
        <f>IF(_332_2018_07_18_outfile_posicao[[#This Row],[desloc]]&gt;=0,0,1)</f>
        <v>0</v>
      </c>
      <c r="Y1405" s="2">
        <f>IF(AND(_332_2018_07_18_outfile_posicao[[#This Row],[spd m/s]]&lt;1,_332_2018_07_18_outfile_posicao[[#This Row],[spd m/s]]&lt;&gt;0),1,0)</f>
        <v>0</v>
      </c>
      <c r="Z1405" s="2">
        <f>IF(Z1404=0.5,IF(P1405&gt;=P1406,0.5,1),IF(_332_2018_07_18_outfile_posicao[[#This Row],[desloc]]&lt;-1000,IF(P1405&gt;=P1406,IF(AND(Z1404=0.5,P1405=P1406),0,IF(P1405&lt;700,0.5,0)),1),IF(AND(X1405&gt;0,X1404&gt;0,_332_2018_07_18_outfile_posicao[[#This Row],[8686,881807]]&lt;500,_332_2018_07_18_outfile_posicao[[#This Row],[desloc]]&gt;0),IF(_332_2018_07_18_outfile_posicao[[#This Row],[8686,881807]]&lt;500,1,0),0)))</f>
        <v>0</v>
      </c>
      <c r="AA1405" s="2">
        <f t="shared" si="21"/>
        <v>8544.8116110658502</v>
      </c>
      <c r="AB1405" s="2">
        <f>IF(_332_2018_07_18_outfile_posicao[[#This Row],[inicio]]=1,0,IF(AB1404&gt;0,0.5,IF(_332_2018_07_18_outfile_posicao[[#This Row],[max dist]]=_332_2018_07_18_outfile_posicao[[#This Row],[8686,881807]],1,0)))</f>
        <v>0</v>
      </c>
      <c r="AC1405" s="2">
        <f>IF(_332_2018_07_18_outfile_posicao[[#This Row],[fim]]=0,AC1406+1,0)</f>
        <v>13</v>
      </c>
      <c r="AD1405" s="2"/>
      <c r="AE1405" s="2"/>
      <c r="AF1405" s="2"/>
      <c r="AG1405" s="2"/>
      <c r="AH1405" s="2"/>
      <c r="AI1405" s="2"/>
    </row>
    <row r="1406" spans="1:35" x14ac:dyDescent="0.25">
      <c r="A1406">
        <v>2486</v>
      </c>
      <c r="B1406">
        <v>1</v>
      </c>
      <c r="C1406" s="2" t="s">
        <v>4678</v>
      </c>
      <c r="D1406">
        <v>332</v>
      </c>
      <c r="E1406" s="2" t="s">
        <v>5809</v>
      </c>
      <c r="F1406" s="2" t="s">
        <v>4931</v>
      </c>
      <c r="G1406" s="2">
        <v>1405</v>
      </c>
      <c r="H1406" t="b">
        <v>1</v>
      </c>
      <c r="I1406" s="3">
        <v>43299.904502314814</v>
      </c>
      <c r="J1406" s="2">
        <v>2632</v>
      </c>
      <c r="K1406" s="2">
        <v>-23.6083985</v>
      </c>
      <c r="L1406" s="2">
        <v>-46.613627999999999</v>
      </c>
      <c r="M1406" s="2">
        <f>IF(AND(_332_2018_07_18_outfile_posicao[[#This Row],[hora bus]]=I1405,_332_2018_07_18_outfile_posicao[[#This Row],[lat bus]]=K1405,_332_2018_07_18_outfile_posicao[[#This Row],[lon bus]]=L1405),1,0)</f>
        <v>0</v>
      </c>
      <c r="N1406">
        <v>130</v>
      </c>
      <c r="O1406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0.42745911781812346</v>
      </c>
      <c r="P1406">
        <f>VLOOKUP(_332_2018_07_18_outfile_posicao[[#This Row],[shape]],shape!A:D,4,0)+VLOOKUP(_332_2018_07_18_outfile_posicao[[#This Row],[shape]]+1,shape!A:E,5,0)*_332_2018_07_18_outfile_posicao[[#This Row],[% avanc]]</f>
        <v>4284.7167341488612</v>
      </c>
      <c r="Q1406" s="4">
        <f>_332_2018_07_18_outfile_posicao[[#This Row],[8686,881807]]/_332_2018_07_18_outfile_posicao[[#Headers],[8686,881807]]</f>
        <v>0.49323990234288462</v>
      </c>
      <c r="R1406">
        <f>_332_2018_07_18_outfile_posicao[[#This Row],[8686,881807]]-P1405</f>
        <v>648.37731394320963</v>
      </c>
      <c r="S1406">
        <f>(_332_2018_07_18_outfile_posicao[[#This Row],[hora bus]]-I1405)*86000</f>
        <v>74.652777708251961</v>
      </c>
      <c r="T1406">
        <f>_332_2018_07_18_outfile_posicao[[#This Row],[desloc]]/_332_2018_07_18_outfile_posicao[[#This Row],[seconds]]</f>
        <v>8.6852403064908241</v>
      </c>
      <c r="U1406">
        <f>_332_2018_07_18_outfile_posicao[[#This Row],[spd m/s]]*3.6</f>
        <v>31.266865103366968</v>
      </c>
      <c r="V1406" s="2"/>
      <c r="W1406" s="2">
        <f>IF(_332_2018_07_18_outfile_posicao[[#This Row],[cod bus]]=F1405,0,1)</f>
        <v>0</v>
      </c>
      <c r="X1406" s="2">
        <f>IF(_332_2018_07_18_outfile_posicao[[#This Row],[desloc]]&gt;=0,0,1)</f>
        <v>0</v>
      </c>
      <c r="Y1406" s="2">
        <f>IF(AND(_332_2018_07_18_outfile_posicao[[#This Row],[spd m/s]]&lt;1,_332_2018_07_18_outfile_posicao[[#This Row],[spd m/s]]&lt;&gt;0),1,0)</f>
        <v>0</v>
      </c>
      <c r="Z1406" s="2">
        <f>IF(Z1405=0.5,IF(P1406&gt;=P1407,0.5,1),IF(_332_2018_07_18_outfile_posicao[[#This Row],[desloc]]&lt;-1000,IF(P1406&gt;=P1407,IF(AND(Z1405=0.5,P1406=P1407),0,IF(P1406&lt;700,0.5,0)),1),IF(AND(X1406&gt;0,X1405&gt;0,_332_2018_07_18_outfile_posicao[[#This Row],[8686,881807]]&lt;500,_332_2018_07_18_outfile_posicao[[#This Row],[desloc]]&gt;0),IF(_332_2018_07_18_outfile_posicao[[#This Row],[8686,881807]]&lt;500,1,0),0)))</f>
        <v>0</v>
      </c>
      <c r="AA1406" s="2">
        <f t="shared" si="21"/>
        <v>8544.8116110658502</v>
      </c>
      <c r="AB1406" s="2">
        <f>IF(_332_2018_07_18_outfile_posicao[[#This Row],[inicio]]=1,0,IF(AB1405&gt;0,0.5,IF(_332_2018_07_18_outfile_posicao[[#This Row],[max dist]]=_332_2018_07_18_outfile_posicao[[#This Row],[8686,881807]],1,0)))</f>
        <v>0</v>
      </c>
      <c r="AC1406" s="2">
        <f>IF(_332_2018_07_18_outfile_posicao[[#This Row],[fim]]=0,AC1407+1,0)</f>
        <v>12</v>
      </c>
      <c r="AD1406" s="2"/>
      <c r="AE1406" s="2"/>
      <c r="AF1406" s="2"/>
      <c r="AG1406" s="2"/>
      <c r="AH1406" s="2"/>
      <c r="AI1406" s="2"/>
    </row>
    <row r="1407" spans="1:35" x14ac:dyDescent="0.25">
      <c r="A1407">
        <v>2487</v>
      </c>
      <c r="B1407">
        <v>1</v>
      </c>
      <c r="C1407" s="2" t="s">
        <v>4679</v>
      </c>
      <c r="D1407">
        <v>332</v>
      </c>
      <c r="E1407" s="2" t="s">
        <v>5810</v>
      </c>
      <c r="F1407" s="2" t="s">
        <v>4931</v>
      </c>
      <c r="G1407" s="2">
        <v>1406</v>
      </c>
      <c r="H1407" t="b">
        <v>1</v>
      </c>
      <c r="I1407" s="3">
        <v>43299.905335648145</v>
      </c>
      <c r="J1407" s="2">
        <v>2635</v>
      </c>
      <c r="K1407" s="2">
        <v>-23.60721075</v>
      </c>
      <c r="L1407" s="2">
        <v>-46.614123499999998</v>
      </c>
      <c r="M1407" s="2">
        <f>IF(AND(_332_2018_07_18_outfile_posicao[[#This Row],[hora bus]]=I1406,_332_2018_07_18_outfile_posicao[[#This Row],[lat bus]]=K1406,_332_2018_07_18_outfile_posicao[[#This Row],[lon bus]]=L1406),1,0)</f>
        <v>0</v>
      </c>
      <c r="N1407">
        <v>133</v>
      </c>
      <c r="O1407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0.74999999025494324</v>
      </c>
      <c r="P1407">
        <f>VLOOKUP(_332_2018_07_18_outfile_posicao[[#This Row],[shape]],shape!A:D,4,0)+VLOOKUP(_332_2018_07_18_outfile_posicao[[#This Row],[shape]]+1,shape!A:E,5,0)*_332_2018_07_18_outfile_posicao[[#This Row],[% avanc]]</f>
        <v>4430.6112737830654</v>
      </c>
      <c r="Q1407" s="4">
        <f>_332_2018_07_18_outfile_posicao[[#This Row],[8686,881807]]/_332_2018_07_18_outfile_posicao[[#Headers],[8686,881807]]</f>
        <v>0.51003471351628415</v>
      </c>
      <c r="R1407">
        <f>_332_2018_07_18_outfile_posicao[[#This Row],[8686,881807]]-P1406</f>
        <v>145.89453963420419</v>
      </c>
      <c r="S1407">
        <f>(_332_2018_07_18_outfile_posicao[[#This Row],[hora bus]]-I1406)*86000</f>
        <v>71.666666524834</v>
      </c>
      <c r="T1407">
        <f>_332_2018_07_18_outfile_posicao[[#This Row],[desloc]]/_332_2018_07_18_outfile_posicao[[#This Row],[seconds]]</f>
        <v>2.035737766366581</v>
      </c>
      <c r="U1407">
        <f>_332_2018_07_18_outfile_posicao[[#This Row],[spd m/s]]*3.6</f>
        <v>7.3286559589196916</v>
      </c>
      <c r="V1407" s="2"/>
      <c r="W1407" s="2">
        <f>IF(_332_2018_07_18_outfile_posicao[[#This Row],[cod bus]]=F1406,0,1)</f>
        <v>0</v>
      </c>
      <c r="X1407" s="2">
        <f>IF(_332_2018_07_18_outfile_posicao[[#This Row],[desloc]]&gt;=0,0,1)</f>
        <v>0</v>
      </c>
      <c r="Y1407" s="2">
        <f>IF(AND(_332_2018_07_18_outfile_posicao[[#This Row],[spd m/s]]&lt;1,_332_2018_07_18_outfile_posicao[[#This Row],[spd m/s]]&lt;&gt;0),1,0)</f>
        <v>0</v>
      </c>
      <c r="Z1407" s="2">
        <f>IF(Z1406=0.5,IF(P1407&gt;=P1408,0.5,1),IF(_332_2018_07_18_outfile_posicao[[#This Row],[desloc]]&lt;-1000,IF(P1407&gt;=P1408,IF(AND(Z1406=0.5,P1407=P1408),0,IF(P1407&lt;700,0.5,0)),1),IF(AND(X1407&gt;0,X1406&gt;0,_332_2018_07_18_outfile_posicao[[#This Row],[8686,881807]]&lt;500,_332_2018_07_18_outfile_posicao[[#This Row],[desloc]]&gt;0),IF(_332_2018_07_18_outfile_posicao[[#This Row],[8686,881807]]&lt;500,1,0),0)))</f>
        <v>0</v>
      </c>
      <c r="AA1407" s="2">
        <f t="shared" si="21"/>
        <v>8544.8116110658502</v>
      </c>
      <c r="AB1407" s="2">
        <f>IF(_332_2018_07_18_outfile_posicao[[#This Row],[inicio]]=1,0,IF(AB1406&gt;0,0.5,IF(_332_2018_07_18_outfile_posicao[[#This Row],[max dist]]=_332_2018_07_18_outfile_posicao[[#This Row],[8686,881807]],1,0)))</f>
        <v>0</v>
      </c>
      <c r="AC1407" s="2">
        <f>IF(_332_2018_07_18_outfile_posicao[[#This Row],[fim]]=0,AC1408+1,0)</f>
        <v>11</v>
      </c>
      <c r="AD1407" s="2"/>
      <c r="AE1407" s="2"/>
      <c r="AF1407" s="2"/>
      <c r="AG1407" s="2"/>
      <c r="AH1407" s="2"/>
      <c r="AI1407" s="2"/>
    </row>
    <row r="1408" spans="1:35" x14ac:dyDescent="0.25">
      <c r="A1408">
        <v>2488</v>
      </c>
      <c r="B1408">
        <v>1</v>
      </c>
      <c r="C1408" s="2" t="s">
        <v>4680</v>
      </c>
      <c r="D1408">
        <v>332</v>
      </c>
      <c r="E1408" s="2" t="s">
        <v>5810</v>
      </c>
      <c r="F1408" s="2" t="s">
        <v>4931</v>
      </c>
      <c r="G1408" s="2">
        <v>1407</v>
      </c>
      <c r="H1408" t="b">
        <v>1</v>
      </c>
      <c r="I1408" s="3">
        <v>43299.905856481484</v>
      </c>
      <c r="J1408" s="2">
        <v>2637</v>
      </c>
      <c r="K1408" s="2">
        <v>-23.606558750000001</v>
      </c>
      <c r="L1408" s="2">
        <v>-46.614210999999997</v>
      </c>
      <c r="M1408" s="2">
        <f>IF(AND(_332_2018_07_18_outfile_posicao[[#This Row],[hora bus]]=I1407,_332_2018_07_18_outfile_posicao[[#This Row],[lat bus]]=K1407,_332_2018_07_18_outfile_posicao[[#This Row],[lon bus]]=L1407),1,0)</f>
        <v>0</v>
      </c>
      <c r="N1408">
        <v>135</v>
      </c>
      <c r="O1408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0.24999999258697164</v>
      </c>
      <c r="P1408">
        <f>VLOOKUP(_332_2018_07_18_outfile_posicao[[#This Row],[shape]],shape!A:D,4,0)+VLOOKUP(_332_2018_07_18_outfile_posicao[[#This Row],[shape]]+1,shape!A:E,5,0)*_332_2018_07_18_outfile_posicao[[#This Row],[% avanc]]</f>
        <v>4503.7490504971356</v>
      </c>
      <c r="Q1408" s="4">
        <f>_332_2018_07_18_outfile_posicao[[#This Row],[8686,881807]]/_332_2018_07_18_outfile_posicao[[#Headers],[8686,881807]]</f>
        <v>0.51845404951497753</v>
      </c>
      <c r="R1408">
        <f>_332_2018_07_18_outfile_posicao[[#This Row],[8686,881807]]-P1407</f>
        <v>73.137776714070242</v>
      </c>
      <c r="S1408">
        <f>(_332_2018_07_18_outfile_posicao[[#This Row],[hora bus]]-I1407)*86000</f>
        <v>44.79166712553706</v>
      </c>
      <c r="T1408">
        <f>_332_2018_07_18_outfile_posicao[[#This Row],[desloc]]/_332_2018_07_18_outfile_posicao[[#This Row],[seconds]]</f>
        <v>1.6328433703770813</v>
      </c>
      <c r="U1408">
        <f>_332_2018_07_18_outfile_posicao[[#This Row],[spd m/s]]*3.6</f>
        <v>5.8782361333574924</v>
      </c>
      <c r="V1408" s="2"/>
      <c r="W1408" s="2">
        <f>IF(_332_2018_07_18_outfile_posicao[[#This Row],[cod bus]]=F1407,0,1)</f>
        <v>0</v>
      </c>
      <c r="X1408" s="2">
        <f>IF(_332_2018_07_18_outfile_posicao[[#This Row],[desloc]]&gt;=0,0,1)</f>
        <v>0</v>
      </c>
      <c r="Y1408" s="2">
        <f>IF(AND(_332_2018_07_18_outfile_posicao[[#This Row],[spd m/s]]&lt;1,_332_2018_07_18_outfile_posicao[[#This Row],[spd m/s]]&lt;&gt;0),1,0)</f>
        <v>0</v>
      </c>
      <c r="Z1408" s="2">
        <f>IF(Z1407=0.5,IF(P1408&gt;=P1409,0.5,1),IF(_332_2018_07_18_outfile_posicao[[#This Row],[desloc]]&lt;-1000,IF(P1408&gt;=P1409,IF(AND(Z1407=0.5,P1408=P1409),0,IF(P1408&lt;700,0.5,0)),1),IF(AND(X1408&gt;0,X1407&gt;0,_332_2018_07_18_outfile_posicao[[#This Row],[8686,881807]]&lt;500,_332_2018_07_18_outfile_posicao[[#This Row],[desloc]]&gt;0),IF(_332_2018_07_18_outfile_posicao[[#This Row],[8686,881807]]&lt;500,1,0),0)))</f>
        <v>0</v>
      </c>
      <c r="AA1408" s="2">
        <f t="shared" si="21"/>
        <v>8544.8116110658502</v>
      </c>
      <c r="AB1408" s="2">
        <f>IF(_332_2018_07_18_outfile_posicao[[#This Row],[inicio]]=1,0,IF(AB1407&gt;0,0.5,IF(_332_2018_07_18_outfile_posicao[[#This Row],[max dist]]=_332_2018_07_18_outfile_posicao[[#This Row],[8686,881807]],1,0)))</f>
        <v>0</v>
      </c>
      <c r="AC1408" s="2">
        <f>IF(_332_2018_07_18_outfile_posicao[[#This Row],[fim]]=0,AC1409+1,0)</f>
        <v>10</v>
      </c>
      <c r="AD1408" s="2"/>
      <c r="AE1408" s="2"/>
      <c r="AF1408" s="2"/>
      <c r="AG1408" s="2"/>
      <c r="AH1408" s="2"/>
      <c r="AI1408" s="2"/>
    </row>
    <row r="1409" spans="1:35" x14ac:dyDescent="0.25">
      <c r="A1409">
        <v>2490</v>
      </c>
      <c r="B1409">
        <v>1</v>
      </c>
      <c r="C1409" s="2" t="s">
        <v>4682</v>
      </c>
      <c r="D1409">
        <v>332</v>
      </c>
      <c r="E1409" s="2" t="s">
        <v>5811</v>
      </c>
      <c r="F1409" s="2" t="s">
        <v>4931</v>
      </c>
      <c r="G1409" s="2">
        <v>1408</v>
      </c>
      <c r="H1409" t="b">
        <v>1</v>
      </c>
      <c r="I1409" s="3">
        <v>43299.906377314815</v>
      </c>
      <c r="J1409" s="2">
        <v>2639</v>
      </c>
      <c r="K1409" s="2">
        <v>-23.603036249999999</v>
      </c>
      <c r="L1409" s="2">
        <v>-46.614790249999999</v>
      </c>
      <c r="M1409" s="2">
        <f>IF(AND(_332_2018_07_18_outfile_posicao[[#This Row],[hora bus]]=I1408,_332_2018_07_18_outfile_posicao[[#This Row],[lat bus]]=K1408,_332_2018_07_18_outfile_posicao[[#This Row],[lon bus]]=L1408),1,0)</f>
        <v>0</v>
      </c>
      <c r="N1409">
        <v>142</v>
      </c>
      <c r="O1409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0.44383363200984288</v>
      </c>
      <c r="P1409">
        <f>VLOOKUP(_332_2018_07_18_outfile_posicao[[#This Row],[shape]],shape!A:D,4,0)+VLOOKUP(_332_2018_07_18_outfile_posicao[[#This Row],[shape]]+1,shape!A:E,5,0)*_332_2018_07_18_outfile_posicao[[#This Row],[% avanc]]</f>
        <v>4900.3353371922285</v>
      </c>
      <c r="Q1409" s="4">
        <f>_332_2018_07_18_outfile_posicao[[#This Row],[8686,881807]]/_332_2018_07_18_outfile_posicao[[#Headers],[8686,881807]]</f>
        <v>0.56410751821712091</v>
      </c>
      <c r="R1409">
        <f>_332_2018_07_18_outfile_posicao[[#This Row],[8686,881807]]-P1408</f>
        <v>396.58628669509289</v>
      </c>
      <c r="S1409">
        <f>(_332_2018_07_18_outfile_posicao[[#This Row],[hora bus]]-I1408)*86000</f>
        <v>44.791666499804705</v>
      </c>
      <c r="T1409">
        <f>_332_2018_07_18_outfile_posicao[[#This Row],[desloc]]/_332_2018_07_18_outfile_posicao[[#This Row],[seconds]]</f>
        <v>8.854019456874239</v>
      </c>
      <c r="U1409">
        <f>_332_2018_07_18_outfile_posicao[[#This Row],[spd m/s]]*3.6</f>
        <v>31.874470044747262</v>
      </c>
      <c r="V1409" s="2"/>
      <c r="W1409" s="2">
        <f>IF(_332_2018_07_18_outfile_posicao[[#This Row],[cod bus]]=F1408,0,1)</f>
        <v>0</v>
      </c>
      <c r="X1409" s="2">
        <f>IF(_332_2018_07_18_outfile_posicao[[#This Row],[desloc]]&gt;=0,0,1)</f>
        <v>0</v>
      </c>
      <c r="Y1409" s="2">
        <f>IF(AND(_332_2018_07_18_outfile_posicao[[#This Row],[spd m/s]]&lt;1,_332_2018_07_18_outfile_posicao[[#This Row],[spd m/s]]&lt;&gt;0),1,0)</f>
        <v>0</v>
      </c>
      <c r="Z1409" s="2">
        <f>IF(Z1408=0.5,IF(P1409&gt;=P1410,0.5,1),IF(_332_2018_07_18_outfile_posicao[[#This Row],[desloc]]&lt;-1000,IF(P1409&gt;=P1410,IF(AND(Z1408=0.5,P1409=P1410),0,IF(P1409&lt;700,0.5,0)),1),IF(AND(X1409&gt;0,X1408&gt;0,_332_2018_07_18_outfile_posicao[[#This Row],[8686,881807]]&lt;500,_332_2018_07_18_outfile_posicao[[#This Row],[desloc]]&gt;0),IF(_332_2018_07_18_outfile_posicao[[#This Row],[8686,881807]]&lt;500,1,0),0)))</f>
        <v>0</v>
      </c>
      <c r="AA1409" s="2">
        <f t="shared" si="21"/>
        <v>8544.8116110658502</v>
      </c>
      <c r="AB1409" s="2">
        <f>IF(_332_2018_07_18_outfile_posicao[[#This Row],[inicio]]=1,0,IF(AB1408&gt;0,0.5,IF(_332_2018_07_18_outfile_posicao[[#This Row],[max dist]]=_332_2018_07_18_outfile_posicao[[#This Row],[8686,881807]],1,0)))</f>
        <v>0</v>
      </c>
      <c r="AC1409" s="2">
        <f>IF(_332_2018_07_18_outfile_posicao[[#This Row],[fim]]=0,AC1410+1,0)</f>
        <v>9</v>
      </c>
      <c r="AD1409" s="2"/>
      <c r="AE1409" s="2"/>
      <c r="AF1409" s="2"/>
      <c r="AG1409" s="2"/>
      <c r="AH1409" s="2"/>
      <c r="AI1409" s="2"/>
    </row>
    <row r="1410" spans="1:35" x14ac:dyDescent="0.25">
      <c r="A1410">
        <v>2491</v>
      </c>
      <c r="B1410">
        <v>1</v>
      </c>
      <c r="C1410" s="2" t="s">
        <v>4683</v>
      </c>
      <c r="D1410">
        <v>332</v>
      </c>
      <c r="E1410" s="2" t="s">
        <v>5812</v>
      </c>
      <c r="F1410" s="2" t="s">
        <v>4931</v>
      </c>
      <c r="G1410" s="2">
        <v>1409</v>
      </c>
      <c r="H1410" t="b">
        <v>1</v>
      </c>
      <c r="I1410" s="3">
        <v>43299.906840277778</v>
      </c>
      <c r="J1410" s="2">
        <v>2641</v>
      </c>
      <c r="K1410" s="2">
        <v>-23.600040499999999</v>
      </c>
      <c r="L1410" s="2">
        <v>-46.615753499999997</v>
      </c>
      <c r="M1410" s="2">
        <f>IF(AND(_332_2018_07_18_outfile_posicao[[#This Row],[hora bus]]=I1409,_332_2018_07_18_outfile_posicao[[#This Row],[lat bus]]=K1409,_332_2018_07_18_outfile_posicao[[#This Row],[lon bus]]=L1409),1,0)</f>
        <v>0</v>
      </c>
      <c r="N1410">
        <v>148</v>
      </c>
      <c r="O1410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0.74999992267054605</v>
      </c>
      <c r="P1410">
        <f>VLOOKUP(_332_2018_07_18_outfile_posicao[[#This Row],[shape]],shape!A:D,4,0)+VLOOKUP(_332_2018_07_18_outfile_posicao[[#This Row],[shape]]+1,shape!A:E,5,0)*_332_2018_07_18_outfile_posicao[[#This Row],[% avanc]]</f>
        <v>5249.951570852133</v>
      </c>
      <c r="Q1410" s="4">
        <f>_332_2018_07_18_outfile_posicao[[#This Row],[8686,881807]]/_332_2018_07_18_outfile_posicao[[#Headers],[8686,881807]]</f>
        <v>0.60435397735257035</v>
      </c>
      <c r="R1410">
        <f>_332_2018_07_18_outfile_posicao[[#This Row],[8686,881807]]-P1409</f>
        <v>349.61623365990454</v>
      </c>
      <c r="S1410">
        <f>(_332_2018_07_18_outfile_posicao[[#This Row],[hora bus]]-I1409)*86000</f>
        <v>39.814814736018889</v>
      </c>
      <c r="T1410">
        <f>_332_2018_07_18_outfile_posicao[[#This Row],[desloc]]/_332_2018_07_18_outfile_posicao[[#This Row],[seconds]]</f>
        <v>8.7810589093014304</v>
      </c>
      <c r="U1410">
        <f>_332_2018_07_18_outfile_posicao[[#This Row],[spd m/s]]*3.6</f>
        <v>31.611812073485151</v>
      </c>
      <c r="V1410" s="2"/>
      <c r="W1410" s="2">
        <f>IF(_332_2018_07_18_outfile_posicao[[#This Row],[cod bus]]=F1409,0,1)</f>
        <v>0</v>
      </c>
      <c r="X1410" s="2">
        <f>IF(_332_2018_07_18_outfile_posicao[[#This Row],[desloc]]&gt;=0,0,1)</f>
        <v>0</v>
      </c>
      <c r="Y1410" s="2">
        <f>IF(AND(_332_2018_07_18_outfile_posicao[[#This Row],[spd m/s]]&lt;1,_332_2018_07_18_outfile_posicao[[#This Row],[spd m/s]]&lt;&gt;0),1,0)</f>
        <v>0</v>
      </c>
      <c r="Z1410" s="2">
        <f>IF(Z1409=0.5,IF(P1410&gt;=P1411,0.5,1),IF(_332_2018_07_18_outfile_posicao[[#This Row],[desloc]]&lt;-1000,IF(P1410&gt;=P1411,IF(AND(Z1409=0.5,P1410=P1411),0,IF(P1410&lt;700,0.5,0)),1),IF(AND(X1410&gt;0,X1409&gt;0,_332_2018_07_18_outfile_posicao[[#This Row],[8686,881807]]&lt;500,_332_2018_07_18_outfile_posicao[[#This Row],[desloc]]&gt;0),IF(_332_2018_07_18_outfile_posicao[[#This Row],[8686,881807]]&lt;500,1,0),0)))</f>
        <v>0</v>
      </c>
      <c r="AA1410" s="2">
        <f t="shared" ref="AA1410:AA1473" si="22">IF(W1410=1,0,IF(Z1410&gt;0,0,IF(P1410&gt;AA1411,P1410,AA1411)))</f>
        <v>8544.8116110658502</v>
      </c>
      <c r="AB1410" s="2">
        <f>IF(_332_2018_07_18_outfile_posicao[[#This Row],[inicio]]=1,0,IF(AB1409&gt;0,0.5,IF(_332_2018_07_18_outfile_posicao[[#This Row],[max dist]]=_332_2018_07_18_outfile_posicao[[#This Row],[8686,881807]],1,0)))</f>
        <v>0</v>
      </c>
      <c r="AC1410" s="2">
        <f>IF(_332_2018_07_18_outfile_posicao[[#This Row],[fim]]=0,AC1411+1,0)</f>
        <v>8</v>
      </c>
      <c r="AD1410" s="2"/>
      <c r="AE1410" s="2"/>
      <c r="AF1410" s="2"/>
      <c r="AG1410" s="2"/>
      <c r="AH1410" s="2"/>
      <c r="AI1410" s="2"/>
    </row>
    <row r="1411" spans="1:35" x14ac:dyDescent="0.25">
      <c r="A1411">
        <v>2493</v>
      </c>
      <c r="B1411">
        <v>1</v>
      </c>
      <c r="C1411" s="2" t="s">
        <v>4685</v>
      </c>
      <c r="D1411">
        <v>332</v>
      </c>
      <c r="E1411" s="2" t="s">
        <v>5813</v>
      </c>
      <c r="F1411" s="2" t="s">
        <v>4931</v>
      </c>
      <c r="G1411" s="2">
        <v>1410</v>
      </c>
      <c r="H1411" t="b">
        <v>1</v>
      </c>
      <c r="I1411" s="3">
        <v>43299.907361111109</v>
      </c>
      <c r="J1411" s="2">
        <v>2643</v>
      </c>
      <c r="K1411" s="2">
        <v>-23.596063000000001</v>
      </c>
      <c r="L1411" s="2">
        <v>-46.616947500000002</v>
      </c>
      <c r="M1411" s="2">
        <f>IF(AND(_332_2018_07_18_outfile_posicao[[#This Row],[hora bus]]=I1410,_332_2018_07_18_outfile_posicao[[#This Row],[lat bus]]=K1410,_332_2018_07_18_outfile_posicao[[#This Row],[lon bus]]=L1410),1,0)</f>
        <v>0</v>
      </c>
      <c r="N1411">
        <v>171</v>
      </c>
      <c r="O1411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0.49999997717256633</v>
      </c>
      <c r="P1411">
        <f>VLOOKUP(_332_2018_07_18_outfile_posicao[[#This Row],[shape]],shape!A:D,4,0)+VLOOKUP(_332_2018_07_18_outfile_posicao[[#This Row],[shape]]+1,shape!A:E,5,0)*_332_2018_07_18_outfile_posicao[[#This Row],[% avanc]]</f>
        <v>5758.5353622771454</v>
      </c>
      <c r="Q1411" s="4">
        <f>_332_2018_07_18_outfile_posicao[[#This Row],[8686,881807]]/_332_2018_07_18_outfile_posicao[[#Headers],[8686,881807]]</f>
        <v>0.66290016259192619</v>
      </c>
      <c r="R1411">
        <f>_332_2018_07_18_outfile_posicao[[#This Row],[8686,881807]]-P1410</f>
        <v>508.58379142501235</v>
      </c>
      <c r="S1411">
        <f>(_332_2018_07_18_outfile_posicao[[#This Row],[hora bus]]-I1410)*86000</f>
        <v>44.791666499804705</v>
      </c>
      <c r="T1411">
        <f>_332_2018_07_18_outfile_posicao[[#This Row],[desloc]]/_332_2018_07_18_outfile_posicao[[#This Row],[seconds]]</f>
        <v>11.354428874112774</v>
      </c>
      <c r="U1411">
        <f>_332_2018_07_18_outfile_posicao[[#This Row],[spd m/s]]*3.6</f>
        <v>40.87594394680599</v>
      </c>
      <c r="V1411" s="2"/>
      <c r="W1411" s="2">
        <f>IF(_332_2018_07_18_outfile_posicao[[#This Row],[cod bus]]=F1410,0,1)</f>
        <v>0</v>
      </c>
      <c r="X1411" s="2">
        <f>IF(_332_2018_07_18_outfile_posicao[[#This Row],[desloc]]&gt;=0,0,1)</f>
        <v>0</v>
      </c>
      <c r="Y1411" s="2">
        <f>IF(AND(_332_2018_07_18_outfile_posicao[[#This Row],[spd m/s]]&lt;1,_332_2018_07_18_outfile_posicao[[#This Row],[spd m/s]]&lt;&gt;0),1,0)</f>
        <v>0</v>
      </c>
      <c r="Z1411" s="2">
        <f>IF(Z1410=0.5,IF(P1411&gt;=P1412,0.5,1),IF(_332_2018_07_18_outfile_posicao[[#This Row],[desloc]]&lt;-1000,IF(P1411&gt;=P1412,IF(AND(Z1410=0.5,P1411=P1412),0,IF(P1411&lt;700,0.5,0)),1),IF(AND(X1411&gt;0,X1410&gt;0,_332_2018_07_18_outfile_posicao[[#This Row],[8686,881807]]&lt;500,_332_2018_07_18_outfile_posicao[[#This Row],[desloc]]&gt;0),IF(_332_2018_07_18_outfile_posicao[[#This Row],[8686,881807]]&lt;500,1,0),0)))</f>
        <v>0</v>
      </c>
      <c r="AA1411" s="2">
        <f t="shared" si="22"/>
        <v>8544.8116110658502</v>
      </c>
      <c r="AB1411" s="2">
        <f>IF(_332_2018_07_18_outfile_posicao[[#This Row],[inicio]]=1,0,IF(AB1410&gt;0,0.5,IF(_332_2018_07_18_outfile_posicao[[#This Row],[max dist]]=_332_2018_07_18_outfile_posicao[[#This Row],[8686,881807]],1,0)))</f>
        <v>0</v>
      </c>
      <c r="AC1411" s="2">
        <f>IF(_332_2018_07_18_outfile_posicao[[#This Row],[fim]]=0,AC1412+1,0)</f>
        <v>7</v>
      </c>
      <c r="AD1411" s="2"/>
      <c r="AE1411" s="2"/>
      <c r="AF1411" s="2"/>
      <c r="AG1411" s="2"/>
      <c r="AH1411" s="2"/>
      <c r="AI1411" s="2"/>
    </row>
    <row r="1412" spans="1:35" x14ac:dyDescent="0.25">
      <c r="A1412">
        <v>2497</v>
      </c>
      <c r="B1412">
        <v>1</v>
      </c>
      <c r="C1412" s="2" t="s">
        <v>4688</v>
      </c>
      <c r="D1412">
        <v>332</v>
      </c>
      <c r="E1412" s="2" t="s">
        <v>5815</v>
      </c>
      <c r="F1412" s="2" t="s">
        <v>4931</v>
      </c>
      <c r="G1412" s="2">
        <v>1411</v>
      </c>
      <c r="H1412" t="b">
        <v>1</v>
      </c>
      <c r="I1412" s="3">
        <v>43299.908564814818</v>
      </c>
      <c r="J1412" s="2">
        <v>2646</v>
      </c>
      <c r="K1412" s="2">
        <v>-23.59260725</v>
      </c>
      <c r="L1412" s="2">
        <v>-46.620054500000002</v>
      </c>
      <c r="M1412" s="2">
        <f>IF(AND(_332_2018_07_18_outfile_posicao[[#This Row],[hora bus]]=I1411,_332_2018_07_18_outfile_posicao[[#This Row],[lat bus]]=K1411,_332_2018_07_18_outfile_posicao[[#This Row],[lon bus]]=L1411),1,0)</f>
        <v>0</v>
      </c>
      <c r="N1412">
        <v>201</v>
      </c>
      <c r="O1412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0.25000001498914581</v>
      </c>
      <c r="P1412">
        <f>VLOOKUP(_332_2018_07_18_outfile_posicao[[#This Row],[shape]],shape!A:D,4,0)+VLOOKUP(_332_2018_07_18_outfile_posicao[[#This Row],[shape]]+1,shape!A:E,5,0)*_332_2018_07_18_outfile_posicao[[#This Row],[% avanc]]</f>
        <v>6347.7438556634643</v>
      </c>
      <c r="Q1412" s="4">
        <f>_332_2018_07_18_outfile_posicao[[#This Row],[8686,881807]]/_332_2018_07_18_outfile_posicao[[#Headers],[8686,881807]]</f>
        <v>0.7307275495044</v>
      </c>
      <c r="R1412">
        <f>_332_2018_07_18_outfile_posicao[[#This Row],[8686,881807]]-P1411</f>
        <v>589.20849338631888</v>
      </c>
      <c r="S1412">
        <f>(_332_2018_07_18_outfile_posicao[[#This Row],[hora bus]]-I1411)*86000</f>
        <v>103.51851893938147</v>
      </c>
      <c r="T1412">
        <f>_332_2018_07_18_outfile_posicao[[#This Row],[desloc]]/_332_2018_07_18_outfile_posicao[[#This Row],[seconds]]</f>
        <v>5.6918172653856116</v>
      </c>
      <c r="U1412">
        <f>_332_2018_07_18_outfile_posicao[[#This Row],[spd m/s]]*3.6</f>
        <v>20.490542155388201</v>
      </c>
      <c r="V1412" s="2"/>
      <c r="W1412" s="2">
        <f>IF(_332_2018_07_18_outfile_posicao[[#This Row],[cod bus]]=F1411,0,1)</f>
        <v>0</v>
      </c>
      <c r="X1412" s="2">
        <f>IF(_332_2018_07_18_outfile_posicao[[#This Row],[desloc]]&gt;=0,0,1)</f>
        <v>0</v>
      </c>
      <c r="Y1412" s="2">
        <f>IF(AND(_332_2018_07_18_outfile_posicao[[#This Row],[spd m/s]]&lt;1,_332_2018_07_18_outfile_posicao[[#This Row],[spd m/s]]&lt;&gt;0),1,0)</f>
        <v>0</v>
      </c>
      <c r="Z1412" s="2">
        <f>IF(Z1411=0.5,IF(P1412&gt;=P1413,0.5,1),IF(_332_2018_07_18_outfile_posicao[[#This Row],[desloc]]&lt;-1000,IF(P1412&gt;=P1413,IF(AND(Z1411=0.5,P1412=P1413),0,IF(P1412&lt;700,0.5,0)),1),IF(AND(X1412&gt;0,X1411&gt;0,_332_2018_07_18_outfile_posicao[[#This Row],[8686,881807]]&lt;500,_332_2018_07_18_outfile_posicao[[#This Row],[desloc]]&gt;0),IF(_332_2018_07_18_outfile_posicao[[#This Row],[8686,881807]]&lt;500,1,0),0)))</f>
        <v>0</v>
      </c>
      <c r="AA1412" s="2">
        <f t="shared" si="22"/>
        <v>8544.8116110658502</v>
      </c>
      <c r="AB1412" s="2">
        <f>IF(_332_2018_07_18_outfile_posicao[[#This Row],[inicio]]=1,0,IF(AB1411&gt;0,0.5,IF(_332_2018_07_18_outfile_posicao[[#This Row],[max dist]]=_332_2018_07_18_outfile_posicao[[#This Row],[8686,881807]],1,0)))</f>
        <v>0</v>
      </c>
      <c r="AC1412" s="2">
        <f>IF(_332_2018_07_18_outfile_posicao[[#This Row],[fim]]=0,AC1413+1,0)</f>
        <v>6</v>
      </c>
      <c r="AD1412" s="2"/>
      <c r="AE1412" s="2"/>
      <c r="AF1412" s="2"/>
      <c r="AG1412" s="2"/>
      <c r="AH1412" s="2"/>
      <c r="AI1412" s="2"/>
    </row>
    <row r="1413" spans="1:35" x14ac:dyDescent="0.25">
      <c r="A1413">
        <v>2498</v>
      </c>
      <c r="B1413">
        <v>1</v>
      </c>
      <c r="C1413" s="2" t="s">
        <v>4689</v>
      </c>
      <c r="D1413">
        <v>332</v>
      </c>
      <c r="E1413" s="2" t="s">
        <v>5815</v>
      </c>
      <c r="F1413" s="2" t="s">
        <v>4931</v>
      </c>
      <c r="G1413" s="2">
        <v>1412</v>
      </c>
      <c r="H1413" t="b">
        <v>1</v>
      </c>
      <c r="I1413" s="3">
        <v>43299.909259259257</v>
      </c>
      <c r="J1413" s="2">
        <v>2648</v>
      </c>
      <c r="K1413" s="2">
        <v>-23.5939485</v>
      </c>
      <c r="L1413" s="2">
        <v>-46.62269775</v>
      </c>
      <c r="M1413" s="2">
        <f>IF(AND(_332_2018_07_18_outfile_posicao[[#This Row],[hora bus]]=I1412,_332_2018_07_18_outfile_posicao[[#This Row],[lat bus]]=K1412,_332_2018_07_18_outfile_posicao[[#This Row],[lon bus]]=L1412),1,0)</f>
        <v>0</v>
      </c>
      <c r="N1413">
        <v>210</v>
      </c>
      <c r="O1413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0.25000010781766174</v>
      </c>
      <c r="P1413">
        <f>VLOOKUP(_332_2018_07_18_outfile_posicao[[#This Row],[shape]],shape!A:D,4,0)+VLOOKUP(_332_2018_07_18_outfile_posicao[[#This Row],[shape]]+1,shape!A:E,5,0)*_332_2018_07_18_outfile_posicao[[#This Row],[% avanc]]</f>
        <v>6673.0251661179263</v>
      </c>
      <c r="Q1413" s="4">
        <f>_332_2018_07_18_outfile_posicao[[#This Row],[8686,881807]]/_332_2018_07_18_outfile_posicao[[#Headers],[8686,881807]]</f>
        <v>0.76817266705997056</v>
      </c>
      <c r="R1413">
        <f>_332_2018_07_18_outfile_posicao[[#This Row],[8686,881807]]-P1412</f>
        <v>325.28131045446207</v>
      </c>
      <c r="S1413">
        <f>(_332_2018_07_18_outfile_posicao[[#This Row],[hora bus]]-I1412)*86000</f>
        <v>59.722221791162156</v>
      </c>
      <c r="T1413">
        <f>_332_2018_07_18_outfile_posicao[[#This Row],[desloc]]/_332_2018_07_18_outfile_posicao[[#This Row],[seconds]]</f>
        <v>5.4465708190146067</v>
      </c>
      <c r="U1413">
        <f>_332_2018_07_18_outfile_posicao[[#This Row],[spd m/s]]*3.6</f>
        <v>19.607654948452584</v>
      </c>
      <c r="V1413" s="2"/>
      <c r="W1413" s="2">
        <f>IF(_332_2018_07_18_outfile_posicao[[#This Row],[cod bus]]=F1412,0,1)</f>
        <v>0</v>
      </c>
      <c r="X1413" s="2">
        <f>IF(_332_2018_07_18_outfile_posicao[[#This Row],[desloc]]&gt;=0,0,1)</f>
        <v>0</v>
      </c>
      <c r="Y1413" s="2">
        <f>IF(AND(_332_2018_07_18_outfile_posicao[[#This Row],[spd m/s]]&lt;1,_332_2018_07_18_outfile_posicao[[#This Row],[spd m/s]]&lt;&gt;0),1,0)</f>
        <v>0</v>
      </c>
      <c r="Z1413" s="2">
        <f>IF(Z1412=0.5,IF(P1413&gt;=P1414,0.5,1),IF(_332_2018_07_18_outfile_posicao[[#This Row],[desloc]]&lt;-1000,IF(P1413&gt;=P1414,IF(AND(Z1412=0.5,P1413=P1414),0,IF(P1413&lt;700,0.5,0)),1),IF(AND(X1413&gt;0,X1412&gt;0,_332_2018_07_18_outfile_posicao[[#This Row],[8686,881807]]&lt;500,_332_2018_07_18_outfile_posicao[[#This Row],[desloc]]&gt;0),IF(_332_2018_07_18_outfile_posicao[[#This Row],[8686,881807]]&lt;500,1,0),0)))</f>
        <v>0</v>
      </c>
      <c r="AA1413" s="2">
        <f t="shared" si="22"/>
        <v>8544.8116110658502</v>
      </c>
      <c r="AB1413" s="2">
        <f>IF(_332_2018_07_18_outfile_posicao[[#This Row],[inicio]]=1,0,IF(AB1412&gt;0,0.5,IF(_332_2018_07_18_outfile_posicao[[#This Row],[max dist]]=_332_2018_07_18_outfile_posicao[[#This Row],[8686,881807]],1,0)))</f>
        <v>0</v>
      </c>
      <c r="AC1413" s="2">
        <f>IF(_332_2018_07_18_outfile_posicao[[#This Row],[fim]]=0,AC1414+1,0)</f>
        <v>5</v>
      </c>
      <c r="AD1413" s="2"/>
      <c r="AE1413" s="2"/>
      <c r="AF1413" s="2"/>
      <c r="AG1413" s="2"/>
      <c r="AH1413" s="2"/>
      <c r="AI1413" s="2"/>
    </row>
    <row r="1414" spans="1:35" x14ac:dyDescent="0.25">
      <c r="A1414">
        <v>2500</v>
      </c>
      <c r="B1414">
        <v>1</v>
      </c>
      <c r="C1414" s="2" t="s">
        <v>4691</v>
      </c>
      <c r="D1414">
        <v>332</v>
      </c>
      <c r="E1414" s="2" t="s">
        <v>5816</v>
      </c>
      <c r="F1414" s="2" t="s">
        <v>4931</v>
      </c>
      <c r="G1414" s="2">
        <v>1413</v>
      </c>
      <c r="H1414" t="b">
        <v>1</v>
      </c>
      <c r="I1414" s="3">
        <v>43299.909780092596</v>
      </c>
      <c r="J1414" s="2">
        <v>2651</v>
      </c>
      <c r="K1414" s="2">
        <v>-23.595114500000001</v>
      </c>
      <c r="L1414" s="2">
        <v>-46.6264805</v>
      </c>
      <c r="M1414" s="2">
        <f>IF(AND(_332_2018_07_18_outfile_posicao[[#This Row],[hora bus]]=I1413,_332_2018_07_18_outfile_posicao[[#This Row],[lat bus]]=K1413,_332_2018_07_18_outfile_posicao[[#This Row],[lon bus]]=L1413),1,0)</f>
        <v>0</v>
      </c>
      <c r="N1414">
        <v>223</v>
      </c>
      <c r="O1414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0.49999994025508882</v>
      </c>
      <c r="P1414">
        <f>VLOOKUP(_332_2018_07_18_outfile_posicao[[#This Row],[shape]],shape!A:D,4,0)+VLOOKUP(_332_2018_07_18_outfile_posicao[[#This Row],[shape]]+1,shape!A:E,5,0)*_332_2018_07_18_outfile_posicao[[#This Row],[% avanc]]</f>
        <v>7135.9752126130879</v>
      </c>
      <c r="Q1414" s="4">
        <f>_332_2018_07_18_outfile_posicao[[#This Row],[8686,881807]]/_332_2018_07_18_outfile_posicao[[#Headers],[8686,881807]]</f>
        <v>0.82146567331707321</v>
      </c>
      <c r="R1414">
        <f>_332_2018_07_18_outfile_posicao[[#This Row],[8686,881807]]-P1413</f>
        <v>462.95004649516159</v>
      </c>
      <c r="S1414">
        <f>(_332_2018_07_18_outfile_posicao[[#This Row],[hora bus]]-I1413)*86000</f>
        <v>44.79166712553706</v>
      </c>
      <c r="T1414">
        <f>_332_2018_07_18_outfile_posicao[[#This Row],[desloc]]/_332_2018_07_18_outfile_posicao[[#This Row],[seconds]]</f>
        <v>10.335628839124409</v>
      </c>
      <c r="U1414">
        <f>_332_2018_07_18_outfile_posicao[[#This Row],[spd m/s]]*3.6</f>
        <v>37.208263820847876</v>
      </c>
      <c r="V1414" s="2"/>
      <c r="W1414" s="2">
        <f>IF(_332_2018_07_18_outfile_posicao[[#This Row],[cod bus]]=F1413,0,1)</f>
        <v>0</v>
      </c>
      <c r="X1414" s="2">
        <f>IF(_332_2018_07_18_outfile_posicao[[#This Row],[desloc]]&gt;=0,0,1)</f>
        <v>0</v>
      </c>
      <c r="Y1414" s="2">
        <f>IF(AND(_332_2018_07_18_outfile_posicao[[#This Row],[spd m/s]]&lt;1,_332_2018_07_18_outfile_posicao[[#This Row],[spd m/s]]&lt;&gt;0),1,0)</f>
        <v>0</v>
      </c>
      <c r="Z1414" s="2">
        <f>IF(Z1413=0.5,IF(P1414&gt;=P1415,0.5,1),IF(_332_2018_07_18_outfile_posicao[[#This Row],[desloc]]&lt;-1000,IF(P1414&gt;=P1415,IF(AND(Z1413=0.5,P1414=P1415),0,IF(P1414&lt;700,0.5,0)),1),IF(AND(X1414&gt;0,X1413&gt;0,_332_2018_07_18_outfile_posicao[[#This Row],[8686,881807]]&lt;500,_332_2018_07_18_outfile_posicao[[#This Row],[desloc]]&gt;0),IF(_332_2018_07_18_outfile_posicao[[#This Row],[8686,881807]]&lt;500,1,0),0)))</f>
        <v>0</v>
      </c>
      <c r="AA1414" s="2">
        <f t="shared" si="22"/>
        <v>8544.8116110658502</v>
      </c>
      <c r="AB1414" s="2">
        <f>IF(_332_2018_07_18_outfile_posicao[[#This Row],[inicio]]=1,0,IF(AB1413&gt;0,0.5,IF(_332_2018_07_18_outfile_posicao[[#This Row],[max dist]]=_332_2018_07_18_outfile_posicao[[#This Row],[8686,881807]],1,0)))</f>
        <v>0</v>
      </c>
      <c r="AC1414" s="2">
        <f>IF(_332_2018_07_18_outfile_posicao[[#This Row],[fim]]=0,AC1415+1,0)</f>
        <v>4</v>
      </c>
      <c r="AD1414" s="2"/>
      <c r="AE1414" s="2"/>
      <c r="AF1414" s="2"/>
      <c r="AG1414" s="2"/>
      <c r="AH1414" s="2"/>
      <c r="AI1414" s="2"/>
    </row>
    <row r="1415" spans="1:35" x14ac:dyDescent="0.25">
      <c r="A1415">
        <v>2501</v>
      </c>
      <c r="B1415">
        <v>1</v>
      </c>
      <c r="C1415" s="2" t="s">
        <v>4692</v>
      </c>
      <c r="D1415">
        <v>332</v>
      </c>
      <c r="E1415" s="2" t="s">
        <v>5817</v>
      </c>
      <c r="F1415" s="2" t="s">
        <v>4931</v>
      </c>
      <c r="G1415" s="2">
        <v>1414</v>
      </c>
      <c r="H1415" t="b">
        <v>1</v>
      </c>
      <c r="I1415" s="3">
        <v>43299.910451388889</v>
      </c>
      <c r="J1415" s="2">
        <v>2653</v>
      </c>
      <c r="K1415" s="2">
        <v>-23.592939999999999</v>
      </c>
      <c r="L1415" s="2">
        <v>-46.630074</v>
      </c>
      <c r="M1415" s="2">
        <f>IF(AND(_332_2018_07_18_outfile_posicao[[#This Row],[hora bus]]=I1414,_332_2018_07_18_outfile_posicao[[#This Row],[lat bus]]=K1414,_332_2018_07_18_outfile_posicao[[#This Row],[lon bus]]=L1414),1,0)</f>
        <v>0</v>
      </c>
      <c r="N1415">
        <v>239</v>
      </c>
      <c r="O1415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0.49999988603576351</v>
      </c>
      <c r="P1415">
        <f>VLOOKUP(_332_2018_07_18_outfile_posicao[[#This Row],[shape]],shape!A:D,4,0)+VLOOKUP(_332_2018_07_18_outfile_posicao[[#This Row],[shape]]+1,shape!A:E,5,0)*_332_2018_07_18_outfile_posicao[[#This Row],[% avanc]]</f>
        <v>7593.1417520189552</v>
      </c>
      <c r="Q1415" s="4">
        <f>_332_2018_07_18_outfile_posicao[[#This Row],[8686,881807]]/_332_2018_07_18_outfile_posicao[[#Headers],[8686,881807]]</f>
        <v>0.87409290476362933</v>
      </c>
      <c r="R1415">
        <f>_332_2018_07_18_outfile_posicao[[#This Row],[8686,881807]]-P1414</f>
        <v>457.1665394058673</v>
      </c>
      <c r="S1415">
        <f>(_332_2018_07_18_outfile_posicao[[#This Row],[hora bus]]-I1414)*86000</f>
        <v>57.7314812107943</v>
      </c>
      <c r="T1415">
        <f>_332_2018_07_18_outfile_posicao[[#This Row],[desloc]]/_332_2018_07_18_outfile_posicao[[#This Row],[seconds]]</f>
        <v>7.918843061320743</v>
      </c>
      <c r="U1415">
        <f>_332_2018_07_18_outfile_posicao[[#This Row],[spd m/s]]*3.6</f>
        <v>28.507835020754676</v>
      </c>
      <c r="V1415" s="2"/>
      <c r="W1415" s="2">
        <f>IF(_332_2018_07_18_outfile_posicao[[#This Row],[cod bus]]=F1414,0,1)</f>
        <v>0</v>
      </c>
      <c r="X1415" s="2">
        <f>IF(_332_2018_07_18_outfile_posicao[[#This Row],[desloc]]&gt;=0,0,1)</f>
        <v>0</v>
      </c>
      <c r="Y1415" s="2">
        <f>IF(AND(_332_2018_07_18_outfile_posicao[[#This Row],[spd m/s]]&lt;1,_332_2018_07_18_outfile_posicao[[#This Row],[spd m/s]]&lt;&gt;0),1,0)</f>
        <v>0</v>
      </c>
      <c r="Z1415" s="2">
        <f>IF(Z1414=0.5,IF(P1415&gt;=P1416,0.5,1),IF(_332_2018_07_18_outfile_posicao[[#This Row],[desloc]]&lt;-1000,IF(P1415&gt;=P1416,IF(AND(Z1414=0.5,P1415=P1416),0,IF(P1415&lt;700,0.5,0)),1),IF(AND(X1415&gt;0,X1414&gt;0,_332_2018_07_18_outfile_posicao[[#This Row],[8686,881807]]&lt;500,_332_2018_07_18_outfile_posicao[[#This Row],[desloc]]&gt;0),IF(_332_2018_07_18_outfile_posicao[[#This Row],[8686,881807]]&lt;500,1,0),0)))</f>
        <v>0</v>
      </c>
      <c r="AA1415" s="2">
        <f t="shared" si="22"/>
        <v>8544.8116110658502</v>
      </c>
      <c r="AB1415" s="2">
        <f>IF(_332_2018_07_18_outfile_posicao[[#This Row],[inicio]]=1,0,IF(AB1414&gt;0,0.5,IF(_332_2018_07_18_outfile_posicao[[#This Row],[max dist]]=_332_2018_07_18_outfile_posicao[[#This Row],[8686,881807]],1,0)))</f>
        <v>0</v>
      </c>
      <c r="AC1415" s="2">
        <f>IF(_332_2018_07_18_outfile_posicao[[#This Row],[fim]]=0,AC1416+1,0)</f>
        <v>3</v>
      </c>
      <c r="AD1415" s="2"/>
      <c r="AE1415" s="2"/>
      <c r="AF1415" s="2"/>
      <c r="AG1415" s="2"/>
      <c r="AH1415" s="2"/>
      <c r="AI1415" s="2"/>
    </row>
    <row r="1416" spans="1:35" x14ac:dyDescent="0.25">
      <c r="A1416">
        <v>2502</v>
      </c>
      <c r="B1416">
        <v>1</v>
      </c>
      <c r="C1416" s="2" t="s">
        <v>4693</v>
      </c>
      <c r="D1416">
        <v>332</v>
      </c>
      <c r="E1416" s="2" t="s">
        <v>5817</v>
      </c>
      <c r="F1416" s="2" t="s">
        <v>4931</v>
      </c>
      <c r="G1416" s="2">
        <v>1415</v>
      </c>
      <c r="H1416" t="b">
        <v>1</v>
      </c>
      <c r="I1416" s="3">
        <v>43299.910567129627</v>
      </c>
      <c r="J1416" s="2">
        <v>2654</v>
      </c>
      <c r="K1416" s="2">
        <v>-23.592067499999999</v>
      </c>
      <c r="L1416" s="2">
        <v>-46.631132000000001</v>
      </c>
      <c r="M1416" s="2">
        <f>IF(AND(_332_2018_07_18_outfile_posicao[[#This Row],[hora bus]]=I1415,_332_2018_07_18_outfile_posicao[[#This Row],[lat bus]]=K1415,_332_2018_07_18_outfile_posicao[[#This Row],[lon bus]]=L1415),1,0)</f>
        <v>0</v>
      </c>
      <c r="N1416">
        <v>248</v>
      </c>
      <c r="O1416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0.49999986488777509</v>
      </c>
      <c r="P1416">
        <f>VLOOKUP(_332_2018_07_18_outfile_posicao[[#This Row],[shape]],shape!A:D,4,0)+VLOOKUP(_332_2018_07_18_outfile_posicao[[#This Row],[shape]]+1,shape!A:E,5,0)*_332_2018_07_18_outfile_posicao[[#This Row],[% avanc]]</f>
        <v>7738.7748707129895</v>
      </c>
      <c r="Q1416" s="4">
        <f>_332_2018_07_18_outfile_posicao[[#This Row],[8686,881807]]/_332_2018_07_18_outfile_posicao[[#Headers],[8686,881807]]</f>
        <v>0.89085762217657738</v>
      </c>
      <c r="R1416">
        <f>_332_2018_07_18_outfile_posicao[[#This Row],[8686,881807]]-P1415</f>
        <v>145.63311869403424</v>
      </c>
      <c r="S1416">
        <f>(_332_2018_07_18_outfile_posicao[[#This Row],[hora bus]]-I1415)*86000</f>
        <v>9.9537035275716335</v>
      </c>
      <c r="T1416">
        <f>_332_2018_07_18_outfile_posicao[[#This Row],[desloc]]/_332_2018_07_18_outfile_posicao[[#This Row],[seconds]]</f>
        <v>14.631048462578008</v>
      </c>
      <c r="U1416">
        <f>_332_2018_07_18_outfile_posicao[[#This Row],[spd m/s]]*3.6</f>
        <v>52.671774465280826</v>
      </c>
      <c r="V1416" s="2"/>
      <c r="W1416" s="2">
        <f>IF(_332_2018_07_18_outfile_posicao[[#This Row],[cod bus]]=F1415,0,1)</f>
        <v>0</v>
      </c>
      <c r="X1416" s="2">
        <f>IF(_332_2018_07_18_outfile_posicao[[#This Row],[desloc]]&gt;=0,0,1)</f>
        <v>0</v>
      </c>
      <c r="Y1416" s="2">
        <f>IF(AND(_332_2018_07_18_outfile_posicao[[#This Row],[spd m/s]]&lt;1,_332_2018_07_18_outfile_posicao[[#This Row],[spd m/s]]&lt;&gt;0),1,0)</f>
        <v>0</v>
      </c>
      <c r="Z1416" s="2">
        <f>IF(Z1415=0.5,IF(P1416&gt;=P1417,0.5,1),IF(_332_2018_07_18_outfile_posicao[[#This Row],[desloc]]&lt;-1000,IF(P1416&gt;=P1417,IF(AND(Z1415=0.5,P1416=P1417),0,IF(P1416&lt;700,0.5,0)),1),IF(AND(X1416&gt;0,X1415&gt;0,_332_2018_07_18_outfile_posicao[[#This Row],[8686,881807]]&lt;500,_332_2018_07_18_outfile_posicao[[#This Row],[desloc]]&gt;0),IF(_332_2018_07_18_outfile_posicao[[#This Row],[8686,881807]]&lt;500,1,0),0)))</f>
        <v>0</v>
      </c>
      <c r="AA1416" s="2">
        <f t="shared" si="22"/>
        <v>8544.8116110658502</v>
      </c>
      <c r="AB1416" s="2">
        <f>IF(_332_2018_07_18_outfile_posicao[[#This Row],[inicio]]=1,0,IF(AB1415&gt;0,0.5,IF(_332_2018_07_18_outfile_posicao[[#This Row],[max dist]]=_332_2018_07_18_outfile_posicao[[#This Row],[8686,881807]],1,0)))</f>
        <v>0</v>
      </c>
      <c r="AC1416" s="2">
        <f>IF(_332_2018_07_18_outfile_posicao[[#This Row],[fim]]=0,AC1417+1,0)</f>
        <v>2</v>
      </c>
      <c r="AD1416" s="2"/>
      <c r="AE1416" s="2"/>
      <c r="AF1416" s="2"/>
      <c r="AG1416" s="2"/>
      <c r="AH1416" s="2"/>
      <c r="AI1416" s="2"/>
    </row>
    <row r="1417" spans="1:35" x14ac:dyDescent="0.25">
      <c r="A1417">
        <v>2510</v>
      </c>
      <c r="B1417">
        <v>1</v>
      </c>
      <c r="C1417" s="2" t="s">
        <v>4697</v>
      </c>
      <c r="D1417">
        <v>332</v>
      </c>
      <c r="E1417" s="2" t="s">
        <v>5821</v>
      </c>
      <c r="F1417" s="2" t="s">
        <v>4931</v>
      </c>
      <c r="G1417" s="2">
        <v>1416</v>
      </c>
      <c r="H1417" t="b">
        <v>1</v>
      </c>
      <c r="I1417" s="3">
        <v>43299.913425925923</v>
      </c>
      <c r="J1417" s="2">
        <v>2660</v>
      </c>
      <c r="K1417" s="2">
        <v>-23.59020675</v>
      </c>
      <c r="L1417" s="2">
        <v>-46.634909</v>
      </c>
      <c r="M1417" s="2">
        <f>IF(AND(_332_2018_07_18_outfile_posicao[[#This Row],[hora bus]]=I1416,_332_2018_07_18_outfile_posicao[[#This Row],[lat bus]]=K1416,_332_2018_07_18_outfile_posicao[[#This Row],[lon bus]]=L1416),1,0)</f>
        <v>0</v>
      </c>
      <c r="N1417">
        <v>266</v>
      </c>
      <c r="O1417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0.24999992302215757</v>
      </c>
      <c r="P1417">
        <f>VLOOKUP(_332_2018_07_18_outfile_posicao[[#This Row],[shape]],shape!A:D,4,0)+VLOOKUP(_332_2018_07_18_outfile_posicao[[#This Row],[shape]]+1,shape!A:E,5,0)*_332_2018_07_18_outfile_posicao[[#This Row],[% avanc]]</f>
        <v>8378.5877131616053</v>
      </c>
      <c r="Q1417" s="4">
        <f>_332_2018_07_18_outfile_posicao[[#This Row],[8686,881807]]/_332_2018_07_18_outfile_posicao[[#Headers],[8686,881807]]</f>
        <v>0.96451038465954875</v>
      </c>
      <c r="R1417">
        <f>_332_2018_07_18_outfile_posicao[[#This Row],[8686,881807]]-P1416</f>
        <v>639.81284244861581</v>
      </c>
      <c r="S1417">
        <f>(_332_2018_07_18_outfile_posicao[[#This Row],[hora bus]]-I1416)*86000</f>
        <v>245.85648138599936</v>
      </c>
      <c r="T1417">
        <f>_332_2018_07_18_outfile_posicao[[#This Row],[desloc]]/_332_2018_07_18_outfile_posicao[[#This Row],[seconds]]</f>
        <v>2.6023834671419439</v>
      </c>
      <c r="U1417">
        <f>_332_2018_07_18_outfile_posicao[[#This Row],[spd m/s]]*3.6</f>
        <v>9.3685804817109979</v>
      </c>
      <c r="V1417" s="2"/>
      <c r="W1417" s="2">
        <f>IF(_332_2018_07_18_outfile_posicao[[#This Row],[cod bus]]=F1416,0,1)</f>
        <v>0</v>
      </c>
      <c r="X1417" s="2">
        <f>IF(_332_2018_07_18_outfile_posicao[[#This Row],[desloc]]&gt;=0,0,1)</f>
        <v>0</v>
      </c>
      <c r="Y1417" s="2">
        <f>IF(AND(_332_2018_07_18_outfile_posicao[[#This Row],[spd m/s]]&lt;1,_332_2018_07_18_outfile_posicao[[#This Row],[spd m/s]]&lt;&gt;0),1,0)</f>
        <v>0</v>
      </c>
      <c r="Z1417" s="2">
        <f>IF(Z1416=0.5,IF(P1417&gt;=P1418,0.5,1),IF(_332_2018_07_18_outfile_posicao[[#This Row],[desloc]]&lt;-1000,IF(P1417&gt;=P1418,IF(AND(Z1416=0.5,P1417=P1418),0,IF(P1417&lt;700,0.5,0)),1),IF(AND(X1417&gt;0,X1416&gt;0,_332_2018_07_18_outfile_posicao[[#This Row],[8686,881807]]&lt;500,_332_2018_07_18_outfile_posicao[[#This Row],[desloc]]&gt;0),IF(_332_2018_07_18_outfile_posicao[[#This Row],[8686,881807]]&lt;500,1,0),0)))</f>
        <v>0</v>
      </c>
      <c r="AA1417" s="2">
        <f t="shared" si="22"/>
        <v>8544.8116110658502</v>
      </c>
      <c r="AB1417" s="2">
        <f>IF(_332_2018_07_18_outfile_posicao[[#This Row],[inicio]]=1,0,IF(AB1416&gt;0,0.5,IF(_332_2018_07_18_outfile_posicao[[#This Row],[max dist]]=_332_2018_07_18_outfile_posicao[[#This Row],[8686,881807]],1,0)))</f>
        <v>0</v>
      </c>
      <c r="AC1417" s="2">
        <f>IF(_332_2018_07_18_outfile_posicao[[#This Row],[fim]]=0,AC1418+1,0)</f>
        <v>1</v>
      </c>
      <c r="AD1417" s="2"/>
      <c r="AE1417" s="2"/>
      <c r="AF1417" s="2"/>
      <c r="AG1417" s="2"/>
      <c r="AH1417" s="2"/>
      <c r="AI1417" s="2"/>
    </row>
    <row r="1418" spans="1:35" x14ac:dyDescent="0.25">
      <c r="A1418">
        <v>2511</v>
      </c>
      <c r="B1418">
        <v>1</v>
      </c>
      <c r="C1418" s="2" t="s">
        <v>4698</v>
      </c>
      <c r="D1418">
        <v>332</v>
      </c>
      <c r="E1418" s="2" t="s">
        <v>5822</v>
      </c>
      <c r="F1418" s="2" t="s">
        <v>4931</v>
      </c>
      <c r="G1418" s="2">
        <v>1417</v>
      </c>
      <c r="H1418" t="b">
        <v>1</v>
      </c>
      <c r="I1418" s="3">
        <v>43299.913773148146</v>
      </c>
      <c r="J1418" s="2">
        <v>2661</v>
      </c>
      <c r="K1418" s="2">
        <v>-23.589404500000001</v>
      </c>
      <c r="L1418" s="2">
        <v>-46.634211000000001</v>
      </c>
      <c r="M1418" s="2">
        <f>IF(AND(_332_2018_07_18_outfile_posicao[[#This Row],[hora bus]]=I1417,_332_2018_07_18_outfile_posicao[[#This Row],[lat bus]]=K1417,_332_2018_07_18_outfile_posicao[[#This Row],[lon bus]]=L1417),1,0)</f>
        <v>0</v>
      </c>
      <c r="N1418">
        <v>270</v>
      </c>
      <c r="O1418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0.49999996517519368</v>
      </c>
      <c r="P1418">
        <f>VLOOKUP(_332_2018_07_18_outfile_posicao[[#This Row],[shape]],shape!A:D,4,0)+VLOOKUP(_332_2018_07_18_outfile_posicao[[#This Row],[shape]]+1,shape!A:E,5,0)*_332_2018_07_18_outfile_posicao[[#This Row],[% avanc]]</f>
        <v>8544.8116110658502</v>
      </c>
      <c r="Q1418" s="4">
        <f>_332_2018_07_18_outfile_posicao[[#This Row],[8686,881807]]/_332_2018_07_18_outfile_posicao[[#Headers],[8686,881807]]</f>
        <v>0.98364543237831692</v>
      </c>
      <c r="R1418">
        <f>_332_2018_07_18_outfile_posicao[[#This Row],[8686,881807]]-P1417</f>
        <v>166.22389790424495</v>
      </c>
      <c r="S1418">
        <f>(_332_2018_07_18_outfile_posicao[[#This Row],[hora bus]]-I1417)*86000</f>
        <v>29.861111208447255</v>
      </c>
      <c r="T1418">
        <f>_332_2018_07_18_outfile_posicao[[#This Row],[desloc]]/_332_2018_07_18_outfile_posicao[[#This Row],[seconds]]</f>
        <v>5.5665677256251174</v>
      </c>
      <c r="U1418">
        <f>_332_2018_07_18_outfile_posicao[[#This Row],[spd m/s]]*3.6</f>
        <v>20.039643812250421</v>
      </c>
      <c r="V1418" s="2"/>
      <c r="W1418" s="2">
        <f>IF(_332_2018_07_18_outfile_posicao[[#This Row],[cod bus]]=F1417,0,1)</f>
        <v>0</v>
      </c>
      <c r="X1418" s="2">
        <f>IF(_332_2018_07_18_outfile_posicao[[#This Row],[desloc]]&gt;=0,0,1)</f>
        <v>0</v>
      </c>
      <c r="Y1418" s="2">
        <f>IF(AND(_332_2018_07_18_outfile_posicao[[#This Row],[spd m/s]]&lt;1,_332_2018_07_18_outfile_posicao[[#This Row],[spd m/s]]&lt;&gt;0),1,0)</f>
        <v>0</v>
      </c>
      <c r="Z1418" s="2">
        <f>IF(Z1417=0.5,IF(P1418&gt;=P1419,0.5,1),IF(_332_2018_07_18_outfile_posicao[[#This Row],[desloc]]&lt;-1000,IF(P1418&gt;=P1419,IF(AND(Z1417=0.5,P1418=P1419),0,IF(P1418&lt;700,0.5,0)),1),IF(AND(X1418&gt;0,X1417&gt;0,_332_2018_07_18_outfile_posicao[[#This Row],[8686,881807]]&lt;500,_332_2018_07_18_outfile_posicao[[#This Row],[desloc]]&gt;0),IF(_332_2018_07_18_outfile_posicao[[#This Row],[8686,881807]]&lt;500,1,0),0)))</f>
        <v>0</v>
      </c>
      <c r="AA1418" s="2">
        <f t="shared" si="22"/>
        <v>8544.8116110658502</v>
      </c>
      <c r="AB1418" s="2">
        <f>IF(_332_2018_07_18_outfile_posicao[[#This Row],[inicio]]=1,0,IF(AB1417&gt;0,0.5,IF(_332_2018_07_18_outfile_posicao[[#This Row],[max dist]]=_332_2018_07_18_outfile_posicao[[#This Row],[8686,881807]],1,0)))</f>
        <v>1</v>
      </c>
      <c r="AC1418" s="2">
        <f>IF(_332_2018_07_18_outfile_posicao[[#This Row],[fim]]=0,AC1419+1,0)</f>
        <v>0</v>
      </c>
      <c r="AD1418" s="2"/>
      <c r="AE1418" s="2"/>
      <c r="AF1418" s="2"/>
      <c r="AG1418" s="2"/>
      <c r="AH1418" s="2"/>
      <c r="AI1418" s="2"/>
    </row>
    <row r="1419" spans="1:35" x14ac:dyDescent="0.25">
      <c r="A1419">
        <v>2631</v>
      </c>
      <c r="B1419">
        <v>1</v>
      </c>
      <c r="C1419" s="2" t="s">
        <v>4776</v>
      </c>
      <c r="D1419">
        <v>332</v>
      </c>
      <c r="E1419" s="2" t="s">
        <v>5827</v>
      </c>
      <c r="F1419" s="2" t="s">
        <v>4931</v>
      </c>
      <c r="G1419" s="2">
        <v>1418</v>
      </c>
      <c r="H1419" t="b">
        <v>1</v>
      </c>
      <c r="I1419" s="3">
        <v>43299.955428240741</v>
      </c>
      <c r="J1419" s="2">
        <v>2751</v>
      </c>
      <c r="K1419" s="2">
        <v>-23.639825999999999</v>
      </c>
      <c r="L1419" s="2">
        <v>-46.607307499999997</v>
      </c>
      <c r="M1419" s="2">
        <f>IF(AND(_332_2018_07_18_outfile_posicao[[#This Row],[hora bus]]=I1418,_332_2018_07_18_outfile_posicao[[#This Row],[lat bus]]=K1418,_332_2018_07_18_outfile_posicao[[#This Row],[lon bus]]=L1418),1,0)</f>
        <v>0</v>
      </c>
      <c r="N1419">
        <v>1</v>
      </c>
      <c r="O1419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1419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1419" s="4">
        <f>_332_2018_07_18_outfile_posicao[[#This Row],[8686,881807]]/_332_2018_07_18_outfile_posicao[[#Headers],[8686,881807]]</f>
        <v>5.2380543083378913E-4</v>
      </c>
      <c r="R1419">
        <f>_332_2018_07_18_outfile_posicao[[#This Row],[8686,881807]]-P1418</f>
        <v>-8540.2613751983317</v>
      </c>
      <c r="S1419">
        <f>(_332_2018_07_18_outfile_posicao[[#This Row],[hora bus]]-I1418)*86000</f>
        <v>3582.3379631474381</v>
      </c>
      <c r="T1419">
        <f>_332_2018_07_18_outfile_posicao[[#This Row],[desloc]]/_332_2018_07_18_outfile_posicao[[#This Row],[seconds]]</f>
        <v>-2.3839909754619768</v>
      </c>
      <c r="U1419">
        <f>_332_2018_07_18_outfile_posicao[[#This Row],[spd m/s]]*3.6</f>
        <v>-8.5823675116631168</v>
      </c>
      <c r="V1419" s="2"/>
      <c r="W1419" s="2">
        <f>IF(_332_2018_07_18_outfile_posicao[[#This Row],[cod bus]]=F1418,0,1)</f>
        <v>0</v>
      </c>
      <c r="X1419" s="2">
        <f>IF(_332_2018_07_18_outfile_posicao[[#This Row],[desloc]]&gt;=0,0,1)</f>
        <v>1</v>
      </c>
      <c r="Y1419" s="2">
        <f>IF(AND(_332_2018_07_18_outfile_posicao[[#This Row],[spd m/s]]&lt;1,_332_2018_07_18_outfile_posicao[[#This Row],[spd m/s]]&lt;&gt;0),1,0)</f>
        <v>1</v>
      </c>
      <c r="Z1419" s="2">
        <f>IF(Z1418=0.5,IF(P1419&gt;=P1420,0.5,1),IF(_332_2018_07_18_outfile_posicao[[#This Row],[desloc]]&lt;-1000,IF(P1419&gt;=P1420,IF(AND(Z1418=0.5,P1419=P1420),0,IF(P1419&lt;700,0.5,0)),1),IF(AND(X1419&gt;0,X1418&gt;0,_332_2018_07_18_outfile_posicao[[#This Row],[8686,881807]]&lt;500,_332_2018_07_18_outfile_posicao[[#This Row],[desloc]]&gt;0),IF(_332_2018_07_18_outfile_posicao[[#This Row],[8686,881807]]&lt;500,1,0),0)))</f>
        <v>1</v>
      </c>
      <c r="AA1419" s="2">
        <f t="shared" si="22"/>
        <v>0</v>
      </c>
      <c r="AB1419" s="2">
        <f>IF(_332_2018_07_18_outfile_posicao[[#This Row],[inicio]]=1,0,IF(AB1418&gt;0,0.5,IF(_332_2018_07_18_outfile_posicao[[#This Row],[max dist]]=_332_2018_07_18_outfile_posicao[[#This Row],[8686,881807]],1,0)))</f>
        <v>0</v>
      </c>
      <c r="AC1419" s="2">
        <f>IF(_332_2018_07_18_outfile_posicao[[#This Row],[fim]]=0,AC1420+1,0)</f>
        <v>21</v>
      </c>
      <c r="AD1419" s="2"/>
      <c r="AE1419" s="2"/>
      <c r="AF1419" s="2"/>
      <c r="AG1419" s="2"/>
      <c r="AH1419" s="2"/>
      <c r="AI1419" s="2"/>
    </row>
    <row r="1420" spans="1:35" x14ac:dyDescent="0.25">
      <c r="A1420">
        <v>2632</v>
      </c>
      <c r="B1420">
        <v>1</v>
      </c>
      <c r="C1420" s="2" t="s">
        <v>4777</v>
      </c>
      <c r="D1420">
        <v>332</v>
      </c>
      <c r="E1420" s="2" t="s">
        <v>5827</v>
      </c>
      <c r="F1420" s="2" t="s">
        <v>4931</v>
      </c>
      <c r="G1420" s="2">
        <v>1419</v>
      </c>
      <c r="H1420" t="b">
        <v>1</v>
      </c>
      <c r="I1420" s="3">
        <v>43299.955914351849</v>
      </c>
      <c r="J1420" s="2">
        <v>2752</v>
      </c>
      <c r="K1420" s="2">
        <v>-23.639316000000001</v>
      </c>
      <c r="L1420" s="2">
        <v>-46.6074755</v>
      </c>
      <c r="M1420" s="2">
        <f>IF(AND(_332_2018_07_18_outfile_posicao[[#This Row],[hora bus]]=I1419,_332_2018_07_18_outfile_posicao[[#This Row],[lat bus]]=K1419,_332_2018_07_18_outfile_posicao[[#This Row],[lon bus]]=L1419),1,0)</f>
        <v>0</v>
      </c>
      <c r="N1420">
        <v>5</v>
      </c>
      <c r="O1420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0.49999999891712726</v>
      </c>
      <c r="P1420">
        <f>VLOOKUP(_332_2018_07_18_outfile_posicao[[#This Row],[shape]],shape!A:D,4,0)+VLOOKUP(_332_2018_07_18_outfile_posicao[[#This Row],[shape]]+1,shape!A:E,5,0)*_332_2018_07_18_outfile_posicao[[#This Row],[% avanc]]</f>
        <v>66.73107895359658</v>
      </c>
      <c r="Q1420" s="4">
        <f>_332_2018_07_18_outfile_posicao[[#This Row],[8686,881807]]/_332_2018_07_18_outfile_posicao[[#Headers],[8686,881807]]</f>
        <v>7.6818219052806527E-3</v>
      </c>
      <c r="R1420">
        <f>_332_2018_07_18_outfile_posicao[[#This Row],[8686,881807]]-P1419</f>
        <v>62.180843086078738</v>
      </c>
      <c r="S1420">
        <f>(_332_2018_07_18_outfile_posicao[[#This Row],[hora bus]]-I1419)*86000</f>
        <v>41.805555316386744</v>
      </c>
      <c r="T1420">
        <f>_332_2018_07_18_outfile_posicao[[#This Row],[desloc]]/_332_2018_07_18_outfile_posicao[[#This Row],[seconds]]</f>
        <v>1.4873823015982133</v>
      </c>
      <c r="U1420">
        <f>_332_2018_07_18_outfile_posicao[[#This Row],[spd m/s]]*3.6</f>
        <v>5.3545762857535681</v>
      </c>
      <c r="V1420" s="2"/>
      <c r="W1420" s="2">
        <f>IF(_332_2018_07_18_outfile_posicao[[#This Row],[cod bus]]=F1419,0,1)</f>
        <v>0</v>
      </c>
      <c r="X1420" s="2">
        <f>IF(_332_2018_07_18_outfile_posicao[[#This Row],[desloc]]&gt;=0,0,1)</f>
        <v>0</v>
      </c>
      <c r="Y1420" s="2">
        <f>IF(AND(_332_2018_07_18_outfile_posicao[[#This Row],[spd m/s]]&lt;1,_332_2018_07_18_outfile_posicao[[#This Row],[spd m/s]]&lt;&gt;0),1,0)</f>
        <v>0</v>
      </c>
      <c r="Z1420" s="2">
        <f>IF(Z1419=0.5,IF(P1420&gt;=P1421,0.5,1),IF(_332_2018_07_18_outfile_posicao[[#This Row],[desloc]]&lt;-1000,IF(P1420&gt;=P1421,IF(AND(Z1419=0.5,P1420=P1421),0,IF(P1420&lt;700,0.5,0)),1),IF(AND(X1420&gt;0,X1419&gt;0,_332_2018_07_18_outfile_posicao[[#This Row],[8686,881807]]&lt;500,_332_2018_07_18_outfile_posicao[[#This Row],[desloc]]&gt;0),IF(_332_2018_07_18_outfile_posicao[[#This Row],[8686,881807]]&lt;500,1,0),0)))</f>
        <v>0</v>
      </c>
      <c r="AA1420" s="2">
        <f t="shared" si="22"/>
        <v>8378.5877131616053</v>
      </c>
      <c r="AB1420" s="2">
        <f>IF(_332_2018_07_18_outfile_posicao[[#This Row],[inicio]]=1,0,IF(AB1419&gt;0,0.5,IF(_332_2018_07_18_outfile_posicao[[#This Row],[max dist]]=_332_2018_07_18_outfile_posicao[[#This Row],[8686,881807]],1,0)))</f>
        <v>0</v>
      </c>
      <c r="AC1420" s="2">
        <f>IF(_332_2018_07_18_outfile_posicao[[#This Row],[fim]]=0,AC1421+1,0)</f>
        <v>20</v>
      </c>
      <c r="AD1420" s="2"/>
      <c r="AE1420" s="2"/>
      <c r="AF1420" s="2"/>
      <c r="AG1420" s="2"/>
      <c r="AH1420" s="2"/>
      <c r="AI1420" s="2"/>
    </row>
    <row r="1421" spans="1:35" x14ac:dyDescent="0.25">
      <c r="A1421">
        <v>2634</v>
      </c>
      <c r="B1421">
        <v>1</v>
      </c>
      <c r="C1421" s="2" t="s">
        <v>4778</v>
      </c>
      <c r="D1421">
        <v>332</v>
      </c>
      <c r="E1421" s="2" t="s">
        <v>5828</v>
      </c>
      <c r="F1421" s="2" t="s">
        <v>4931</v>
      </c>
      <c r="G1421" s="2">
        <v>1420</v>
      </c>
      <c r="H1421" t="b">
        <v>1</v>
      </c>
      <c r="I1421" s="3">
        <v>43299.956435185188</v>
      </c>
      <c r="J1421" s="2">
        <v>2753</v>
      </c>
      <c r="K1421" s="2">
        <v>-23.636272000000002</v>
      </c>
      <c r="L1421" s="2">
        <v>-46.606393500000003</v>
      </c>
      <c r="M1421" s="2">
        <f>IF(AND(_332_2018_07_18_outfile_posicao[[#This Row],[hora bus]]=I1420,_332_2018_07_18_outfile_posicao[[#This Row],[lat bus]]=K1420,_332_2018_07_18_outfile_posicao[[#This Row],[lon bus]]=L1420),1,0)</f>
        <v>0</v>
      </c>
      <c r="N1421">
        <v>42</v>
      </c>
      <c r="O1421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0.49999998186986172</v>
      </c>
      <c r="P1421">
        <f>VLOOKUP(_332_2018_07_18_outfile_posicao[[#This Row],[shape]],shape!A:D,4,0)+VLOOKUP(_332_2018_07_18_outfile_posicao[[#This Row],[shape]]+1,shape!A:E,5,0)*_332_2018_07_18_outfile_posicao[[#This Row],[% avanc]]</f>
        <v>531.97627522656046</v>
      </c>
      <c r="Q1421" s="4">
        <f>_332_2018_07_18_outfile_posicao[[#This Row],[8686,881807]]/_332_2018_07_18_outfile_posicao[[#Headers],[8686,881807]]</f>
        <v>6.1239036865666487E-2</v>
      </c>
      <c r="R1421">
        <f>_332_2018_07_18_outfile_posicao[[#This Row],[8686,881807]]-P1420</f>
        <v>465.24519627296388</v>
      </c>
      <c r="S1421">
        <f>(_332_2018_07_18_outfile_posicao[[#This Row],[hora bus]]-I1420)*86000</f>
        <v>44.79166712553706</v>
      </c>
      <c r="T1421">
        <f>_332_2018_07_18_outfile_posicao[[#This Row],[desloc]]/_332_2018_07_18_outfile_posicao[[#This Row],[seconds]]</f>
        <v>10.386869391778315</v>
      </c>
      <c r="U1421">
        <f>_332_2018_07_18_outfile_posicao[[#This Row],[spd m/s]]*3.6</f>
        <v>37.392729810401939</v>
      </c>
      <c r="V1421" s="2"/>
      <c r="W1421" s="2">
        <f>IF(_332_2018_07_18_outfile_posicao[[#This Row],[cod bus]]=F1420,0,1)</f>
        <v>0</v>
      </c>
      <c r="X1421" s="2">
        <f>IF(_332_2018_07_18_outfile_posicao[[#This Row],[desloc]]&gt;=0,0,1)</f>
        <v>0</v>
      </c>
      <c r="Y1421" s="2">
        <f>IF(AND(_332_2018_07_18_outfile_posicao[[#This Row],[spd m/s]]&lt;1,_332_2018_07_18_outfile_posicao[[#This Row],[spd m/s]]&lt;&gt;0),1,0)</f>
        <v>0</v>
      </c>
      <c r="Z1421" s="2">
        <f>IF(Z1420=0.5,IF(P1421&gt;=P1422,0.5,1),IF(_332_2018_07_18_outfile_posicao[[#This Row],[desloc]]&lt;-1000,IF(P1421&gt;=P1422,IF(AND(Z1420=0.5,P1421=P1422),0,IF(P1421&lt;700,0.5,0)),1),IF(AND(X1421&gt;0,X1420&gt;0,_332_2018_07_18_outfile_posicao[[#This Row],[8686,881807]]&lt;500,_332_2018_07_18_outfile_posicao[[#This Row],[desloc]]&gt;0),IF(_332_2018_07_18_outfile_posicao[[#This Row],[8686,881807]]&lt;500,1,0),0)))</f>
        <v>0</v>
      </c>
      <c r="AA1421" s="2">
        <f t="shared" si="22"/>
        <v>8378.5877131616053</v>
      </c>
      <c r="AB1421" s="2">
        <f>IF(_332_2018_07_18_outfile_posicao[[#This Row],[inicio]]=1,0,IF(AB1420&gt;0,0.5,IF(_332_2018_07_18_outfile_posicao[[#This Row],[max dist]]=_332_2018_07_18_outfile_posicao[[#This Row],[8686,881807]],1,0)))</f>
        <v>0</v>
      </c>
      <c r="AC1421" s="2">
        <f>IF(_332_2018_07_18_outfile_posicao[[#This Row],[fim]]=0,AC1422+1,0)</f>
        <v>19</v>
      </c>
      <c r="AD1421" s="2"/>
      <c r="AE1421" s="2"/>
      <c r="AF1421" s="2"/>
      <c r="AG1421" s="2"/>
      <c r="AH1421" s="2"/>
      <c r="AI1421" s="2"/>
    </row>
    <row r="1422" spans="1:35" x14ac:dyDescent="0.25">
      <c r="A1422">
        <v>2635</v>
      </c>
      <c r="B1422">
        <v>1</v>
      </c>
      <c r="C1422" s="2" t="s">
        <v>4779</v>
      </c>
      <c r="D1422">
        <v>332</v>
      </c>
      <c r="E1422" s="2" t="s">
        <v>5829</v>
      </c>
      <c r="F1422" s="2" t="s">
        <v>4931</v>
      </c>
      <c r="G1422" s="2">
        <v>1421</v>
      </c>
      <c r="H1422" t="b">
        <v>1</v>
      </c>
      <c r="I1422" s="3">
        <v>43299.956956018519</v>
      </c>
      <c r="J1422" s="2">
        <v>2755</v>
      </c>
      <c r="K1422" s="2">
        <v>-23.635387000000001</v>
      </c>
      <c r="L1422" s="2">
        <v>-46.6061555</v>
      </c>
      <c r="M1422" s="2">
        <f>IF(AND(_332_2018_07_18_outfile_posicao[[#This Row],[hora bus]]=I1421,_332_2018_07_18_outfile_posicao[[#This Row],[lat bus]]=K1421,_332_2018_07_18_outfile_posicao[[#This Row],[lon bus]]=L1421),1,0)</f>
        <v>0</v>
      </c>
      <c r="N1422">
        <v>47</v>
      </c>
      <c r="O1422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0.49999996594661322</v>
      </c>
      <c r="P1422">
        <f>VLOOKUP(_332_2018_07_18_outfile_posicao[[#This Row],[shape]],shape!A:D,4,0)+VLOOKUP(_332_2018_07_18_outfile_posicao[[#This Row],[shape]]+1,shape!A:E,5,0)*_332_2018_07_18_outfile_posicao[[#This Row],[% avanc]]</f>
        <v>639.57999517211829</v>
      </c>
      <c r="Q1422" s="4">
        <f>_332_2018_07_18_outfile_posicao[[#This Row],[8686,881807]]/_332_2018_07_18_outfile_posicao[[#Headers],[8686,881807]]</f>
        <v>7.3625958011393294E-2</v>
      </c>
      <c r="R1422">
        <f>_332_2018_07_18_outfile_posicao[[#This Row],[8686,881807]]-P1421</f>
        <v>107.60371994555783</v>
      </c>
      <c r="S1422">
        <f>(_332_2018_07_18_outfile_posicao[[#This Row],[hora bus]]-I1421)*86000</f>
        <v>44.791666499804705</v>
      </c>
      <c r="T1422">
        <f>_332_2018_07_18_outfile_posicao[[#This Row],[desloc]]/_332_2018_07_18_outfile_posicao[[#This Row],[seconds]]</f>
        <v>2.4023156170361957</v>
      </c>
      <c r="U1422">
        <f>_332_2018_07_18_outfile_posicao[[#This Row],[spd m/s]]*3.6</f>
        <v>8.6483362213303039</v>
      </c>
      <c r="V1422" s="2"/>
      <c r="W1422" s="2">
        <f>IF(_332_2018_07_18_outfile_posicao[[#This Row],[cod bus]]=F1421,0,1)</f>
        <v>0</v>
      </c>
      <c r="X1422" s="2">
        <f>IF(_332_2018_07_18_outfile_posicao[[#This Row],[desloc]]&gt;=0,0,1)</f>
        <v>0</v>
      </c>
      <c r="Y1422" s="2">
        <f>IF(AND(_332_2018_07_18_outfile_posicao[[#This Row],[spd m/s]]&lt;1,_332_2018_07_18_outfile_posicao[[#This Row],[spd m/s]]&lt;&gt;0),1,0)</f>
        <v>0</v>
      </c>
      <c r="Z1422" s="2">
        <f>IF(Z1421=0.5,IF(P1422&gt;=P1423,0.5,1),IF(_332_2018_07_18_outfile_posicao[[#This Row],[desloc]]&lt;-1000,IF(P1422&gt;=P1423,IF(AND(Z1421=0.5,P1422=P1423),0,IF(P1422&lt;700,0.5,0)),1),IF(AND(X1422&gt;0,X1421&gt;0,_332_2018_07_18_outfile_posicao[[#This Row],[8686,881807]]&lt;500,_332_2018_07_18_outfile_posicao[[#This Row],[desloc]]&gt;0),IF(_332_2018_07_18_outfile_posicao[[#This Row],[8686,881807]]&lt;500,1,0),0)))</f>
        <v>0</v>
      </c>
      <c r="AA1422" s="2">
        <f t="shared" si="22"/>
        <v>8378.5877131616053</v>
      </c>
      <c r="AB1422" s="2">
        <f>IF(_332_2018_07_18_outfile_posicao[[#This Row],[inicio]]=1,0,IF(AB1421&gt;0,0.5,IF(_332_2018_07_18_outfile_posicao[[#This Row],[max dist]]=_332_2018_07_18_outfile_posicao[[#This Row],[8686,881807]],1,0)))</f>
        <v>0</v>
      </c>
      <c r="AC1422" s="2">
        <f>IF(_332_2018_07_18_outfile_posicao[[#This Row],[fim]]=0,AC1423+1,0)</f>
        <v>18</v>
      </c>
      <c r="AD1422" s="2"/>
      <c r="AE1422" s="2"/>
      <c r="AF1422" s="2"/>
      <c r="AG1422" s="2"/>
      <c r="AH1422" s="2"/>
      <c r="AI1422" s="2"/>
    </row>
    <row r="1423" spans="1:35" x14ac:dyDescent="0.25">
      <c r="A1423">
        <v>2637</v>
      </c>
      <c r="B1423">
        <v>1</v>
      </c>
      <c r="C1423" s="2" t="s">
        <v>4780</v>
      </c>
      <c r="D1423">
        <v>332</v>
      </c>
      <c r="E1423" s="2" t="s">
        <v>5830</v>
      </c>
      <c r="F1423" s="2" t="s">
        <v>4931</v>
      </c>
      <c r="G1423" s="2">
        <v>1422</v>
      </c>
      <c r="H1423" t="b">
        <v>1</v>
      </c>
      <c r="I1423" s="3">
        <v>43299.957476851851</v>
      </c>
      <c r="J1423" s="2">
        <v>2756</v>
      </c>
      <c r="K1423" s="2">
        <v>-23.633277249999999</v>
      </c>
      <c r="L1423" s="2">
        <v>-46.605211625000003</v>
      </c>
      <c r="M1423" s="2">
        <f>IF(AND(_332_2018_07_18_outfile_posicao[[#This Row],[hora bus]]=I1422,_332_2018_07_18_outfile_posicao[[#This Row],[lat bus]]=K1422,_332_2018_07_18_outfile_posicao[[#This Row],[lon bus]]=L1422),1,0)</f>
        <v>0</v>
      </c>
      <c r="N1423">
        <v>52</v>
      </c>
      <c r="O1423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0.4869599858633008</v>
      </c>
      <c r="P1423">
        <f>VLOOKUP(_332_2018_07_18_outfile_posicao[[#This Row],[shape]],shape!A:D,4,0)+VLOOKUP(_332_2018_07_18_outfile_posicao[[#This Row],[shape]]+1,shape!A:E,5,0)*_332_2018_07_18_outfile_posicao[[#This Row],[% avanc]]</f>
        <v>893.97080703448216</v>
      </c>
      <c r="Q1423" s="4">
        <f>_332_2018_07_18_outfile_posicao[[#This Row],[8686,881807]]/_332_2018_07_18_outfile_posicao[[#Headers],[8686,881807]]</f>
        <v>0.10291043747298474</v>
      </c>
      <c r="R1423">
        <f>_332_2018_07_18_outfile_posicao[[#This Row],[8686,881807]]-P1422</f>
        <v>254.39081186236388</v>
      </c>
      <c r="S1423">
        <f>(_332_2018_07_18_outfile_posicao[[#This Row],[hora bus]]-I1422)*86000</f>
        <v>44.791666499804705</v>
      </c>
      <c r="T1423">
        <f>_332_2018_07_18_outfile_posicao[[#This Row],[desloc]]/_332_2018_07_18_outfile_posicao[[#This Row],[seconds]]</f>
        <v>5.6794227976195755</v>
      </c>
      <c r="U1423">
        <f>_332_2018_07_18_outfile_posicao[[#This Row],[spd m/s]]*3.6</f>
        <v>20.445922071430473</v>
      </c>
      <c r="V1423" s="2"/>
      <c r="W1423" s="2">
        <f>IF(_332_2018_07_18_outfile_posicao[[#This Row],[cod bus]]=F1422,0,1)</f>
        <v>0</v>
      </c>
      <c r="X1423" s="2">
        <f>IF(_332_2018_07_18_outfile_posicao[[#This Row],[desloc]]&gt;=0,0,1)</f>
        <v>0</v>
      </c>
      <c r="Y1423" s="2">
        <f>IF(AND(_332_2018_07_18_outfile_posicao[[#This Row],[spd m/s]]&lt;1,_332_2018_07_18_outfile_posicao[[#This Row],[spd m/s]]&lt;&gt;0),1,0)</f>
        <v>0</v>
      </c>
      <c r="Z1423" s="2">
        <f>IF(Z1422=0.5,IF(P1423&gt;=P1424,0.5,1),IF(_332_2018_07_18_outfile_posicao[[#This Row],[desloc]]&lt;-1000,IF(P1423&gt;=P1424,IF(AND(Z1422=0.5,P1423=P1424),0,IF(P1423&lt;700,0.5,0)),1),IF(AND(X1423&gt;0,X1422&gt;0,_332_2018_07_18_outfile_posicao[[#This Row],[8686,881807]]&lt;500,_332_2018_07_18_outfile_posicao[[#This Row],[desloc]]&gt;0),IF(_332_2018_07_18_outfile_posicao[[#This Row],[8686,881807]]&lt;500,1,0),0)))</f>
        <v>0</v>
      </c>
      <c r="AA1423" s="2">
        <f t="shared" si="22"/>
        <v>8378.5877131616053</v>
      </c>
      <c r="AB1423" s="2">
        <f>IF(_332_2018_07_18_outfile_posicao[[#This Row],[inicio]]=1,0,IF(AB1422&gt;0,0.5,IF(_332_2018_07_18_outfile_posicao[[#This Row],[max dist]]=_332_2018_07_18_outfile_posicao[[#This Row],[8686,881807]],1,0)))</f>
        <v>0</v>
      </c>
      <c r="AC1423" s="2">
        <f>IF(_332_2018_07_18_outfile_posicao[[#This Row],[fim]]=0,AC1424+1,0)</f>
        <v>17</v>
      </c>
      <c r="AD1423" s="2"/>
      <c r="AE1423" s="2"/>
      <c r="AF1423" s="2"/>
      <c r="AG1423" s="2"/>
      <c r="AH1423" s="2"/>
      <c r="AI1423" s="2"/>
    </row>
    <row r="1424" spans="1:35" x14ac:dyDescent="0.25">
      <c r="A1424">
        <v>2639</v>
      </c>
      <c r="B1424">
        <v>1</v>
      </c>
      <c r="C1424" s="2" t="s">
        <v>4781</v>
      </c>
      <c r="D1424">
        <v>332</v>
      </c>
      <c r="E1424" s="2" t="s">
        <v>5831</v>
      </c>
      <c r="F1424" s="2" t="s">
        <v>4931</v>
      </c>
      <c r="G1424" s="2">
        <v>1423</v>
      </c>
      <c r="H1424" t="b">
        <v>1</v>
      </c>
      <c r="I1424" s="3">
        <v>43299.957719907405</v>
      </c>
      <c r="J1424" s="2">
        <v>2757</v>
      </c>
      <c r="K1424" s="2">
        <v>-23.63190625</v>
      </c>
      <c r="L1424" s="2">
        <v>-46.604627000000001</v>
      </c>
      <c r="M1424" s="2">
        <f>IF(AND(_332_2018_07_18_outfile_posicao[[#This Row],[hora bus]]=I1423,_332_2018_07_18_outfile_posicao[[#This Row],[lat bus]]=K1423,_332_2018_07_18_outfile_posicao[[#This Row],[lon bus]]=L1423),1,0)</f>
        <v>0</v>
      </c>
      <c r="N1424">
        <v>56</v>
      </c>
      <c r="O1424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0.24999997104729357</v>
      </c>
      <c r="P1424">
        <f>VLOOKUP(_332_2018_07_18_outfile_posicao[[#This Row],[shape]],shape!A:D,4,0)+VLOOKUP(_332_2018_07_18_outfile_posicao[[#This Row],[shape]]+1,shape!A:E,5,0)*_332_2018_07_18_outfile_posicao[[#This Row],[% avanc]]</f>
        <v>1057.8668646258182</v>
      </c>
      <c r="Q1424" s="4">
        <f>_332_2018_07_18_outfile_posicao[[#This Row],[8686,881807]]/_332_2018_07_18_outfile_posicao[[#Headers],[8686,881807]]</f>
        <v>0.12177751328139121</v>
      </c>
      <c r="R1424">
        <f>_332_2018_07_18_outfile_posicao[[#This Row],[8686,881807]]-P1423</f>
        <v>163.89605759133599</v>
      </c>
      <c r="S1424">
        <f>(_332_2018_07_18_outfile_posicao[[#This Row],[hora bus]]-I1423)*86000</f>
        <v>20.902777658193372</v>
      </c>
      <c r="T1424">
        <f>_332_2018_07_18_outfile_posicao[[#This Row],[desloc]]/_332_2018_07_18_outfile_posicao[[#This Row],[seconds]]</f>
        <v>7.8408745608549681</v>
      </c>
      <c r="U1424">
        <f>_332_2018_07_18_outfile_posicao[[#This Row],[spd m/s]]*3.6</f>
        <v>28.227148419077885</v>
      </c>
      <c r="V1424" s="2"/>
      <c r="W1424" s="2">
        <f>IF(_332_2018_07_18_outfile_posicao[[#This Row],[cod bus]]=F1423,0,1)</f>
        <v>0</v>
      </c>
      <c r="X1424" s="2">
        <f>IF(_332_2018_07_18_outfile_posicao[[#This Row],[desloc]]&gt;=0,0,1)</f>
        <v>0</v>
      </c>
      <c r="Y1424" s="2">
        <f>IF(AND(_332_2018_07_18_outfile_posicao[[#This Row],[spd m/s]]&lt;1,_332_2018_07_18_outfile_posicao[[#This Row],[spd m/s]]&lt;&gt;0),1,0)</f>
        <v>0</v>
      </c>
      <c r="Z1424" s="2">
        <f>IF(Z1423=0.5,IF(P1424&gt;=P1425,0.5,1),IF(_332_2018_07_18_outfile_posicao[[#This Row],[desloc]]&lt;-1000,IF(P1424&gt;=P1425,IF(AND(Z1423=0.5,P1424=P1425),0,IF(P1424&lt;700,0.5,0)),1),IF(AND(X1424&gt;0,X1423&gt;0,_332_2018_07_18_outfile_posicao[[#This Row],[8686,881807]]&lt;500,_332_2018_07_18_outfile_posicao[[#This Row],[desloc]]&gt;0),IF(_332_2018_07_18_outfile_posicao[[#This Row],[8686,881807]]&lt;500,1,0),0)))</f>
        <v>0</v>
      </c>
      <c r="AA1424" s="2">
        <f t="shared" si="22"/>
        <v>8378.5877131616053</v>
      </c>
      <c r="AB1424" s="2">
        <f>IF(_332_2018_07_18_outfile_posicao[[#This Row],[inicio]]=1,0,IF(AB1423&gt;0,0.5,IF(_332_2018_07_18_outfile_posicao[[#This Row],[max dist]]=_332_2018_07_18_outfile_posicao[[#This Row],[8686,881807]],1,0)))</f>
        <v>0</v>
      </c>
      <c r="AC1424" s="2">
        <f>IF(_332_2018_07_18_outfile_posicao[[#This Row],[fim]]=0,AC1425+1,0)</f>
        <v>16</v>
      </c>
      <c r="AD1424" s="2"/>
      <c r="AE1424" s="2"/>
      <c r="AF1424" s="2"/>
      <c r="AG1424" s="2"/>
      <c r="AH1424" s="2"/>
      <c r="AI1424" s="2"/>
    </row>
    <row r="1425" spans="1:35" x14ac:dyDescent="0.25">
      <c r="A1425">
        <v>2640</v>
      </c>
      <c r="B1425">
        <v>1</v>
      </c>
      <c r="C1425" s="2" t="s">
        <v>4782</v>
      </c>
      <c r="D1425">
        <v>332</v>
      </c>
      <c r="E1425" s="2" t="s">
        <v>5831</v>
      </c>
      <c r="F1425" s="2" t="s">
        <v>4931</v>
      </c>
      <c r="G1425" s="2">
        <v>1424</v>
      </c>
      <c r="H1425" t="b">
        <v>1</v>
      </c>
      <c r="I1425" s="3">
        <v>43299.958437499998</v>
      </c>
      <c r="J1425" s="2">
        <v>2758</v>
      </c>
      <c r="K1425" s="2">
        <v>-23.629152625</v>
      </c>
      <c r="L1425" s="2">
        <v>-46.605204125</v>
      </c>
      <c r="M1425" s="2">
        <f>IF(AND(_332_2018_07_18_outfile_posicao[[#This Row],[hora bus]]=I1424,_332_2018_07_18_outfile_posicao[[#This Row],[lat bus]]=K1424,_332_2018_07_18_outfile_posicao[[#This Row],[lon bus]]=L1424),1,0)</f>
        <v>0</v>
      </c>
      <c r="N1425">
        <v>64</v>
      </c>
      <c r="O1425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0.77658043482813155</v>
      </c>
      <c r="P1425">
        <f>VLOOKUP(_332_2018_07_18_outfile_posicao[[#This Row],[shape]],shape!A:D,4,0)+VLOOKUP(_332_2018_07_18_outfile_posicao[[#This Row],[shape]]+1,shape!A:E,5,0)*_332_2018_07_18_outfile_posicao[[#This Row],[% avanc]]</f>
        <v>1536.1214045029551</v>
      </c>
      <c r="Q1425" s="4">
        <f>_332_2018_07_18_outfile_posicao[[#This Row],[8686,881807]]/_332_2018_07_18_outfile_posicao[[#Headers],[8686,881807]]</f>
        <v>0.176832313208766</v>
      </c>
      <c r="R1425">
        <f>_332_2018_07_18_outfile_posicao[[#This Row],[8686,881807]]-P1424</f>
        <v>478.25453987713695</v>
      </c>
      <c r="S1425">
        <f>(_332_2018_07_18_outfile_posicao[[#This Row],[hora bus]]-I1424)*86000</f>
        <v>61.712962997262366</v>
      </c>
      <c r="T1425">
        <f>_332_2018_07_18_outfile_posicao[[#This Row],[desloc]]/_332_2018_07_18_outfile_posicao[[#This Row],[seconds]]</f>
        <v>7.749660956942753</v>
      </c>
      <c r="U1425">
        <f>_332_2018_07_18_outfile_posicao[[#This Row],[spd m/s]]*3.6</f>
        <v>27.898779444993913</v>
      </c>
      <c r="V1425" s="2"/>
      <c r="W1425" s="2">
        <f>IF(_332_2018_07_18_outfile_posicao[[#This Row],[cod bus]]=F1424,0,1)</f>
        <v>0</v>
      </c>
      <c r="X1425" s="2">
        <f>IF(_332_2018_07_18_outfile_posicao[[#This Row],[desloc]]&gt;=0,0,1)</f>
        <v>0</v>
      </c>
      <c r="Y1425" s="2">
        <f>IF(AND(_332_2018_07_18_outfile_posicao[[#This Row],[spd m/s]]&lt;1,_332_2018_07_18_outfile_posicao[[#This Row],[spd m/s]]&lt;&gt;0),1,0)</f>
        <v>0</v>
      </c>
      <c r="Z1425" s="2">
        <f>IF(Z1424=0.5,IF(P1425&gt;=P1426,0.5,1),IF(_332_2018_07_18_outfile_posicao[[#This Row],[desloc]]&lt;-1000,IF(P1425&gt;=P1426,IF(AND(Z1424=0.5,P1425=P1426),0,IF(P1425&lt;700,0.5,0)),1),IF(AND(X1425&gt;0,X1424&gt;0,_332_2018_07_18_outfile_posicao[[#This Row],[8686,881807]]&lt;500,_332_2018_07_18_outfile_posicao[[#This Row],[desloc]]&gt;0),IF(_332_2018_07_18_outfile_posicao[[#This Row],[8686,881807]]&lt;500,1,0),0)))</f>
        <v>0</v>
      </c>
      <c r="AA1425" s="2">
        <f t="shared" si="22"/>
        <v>8378.5877131616053</v>
      </c>
      <c r="AB1425" s="2">
        <f>IF(_332_2018_07_18_outfile_posicao[[#This Row],[inicio]]=1,0,IF(AB1424&gt;0,0.5,IF(_332_2018_07_18_outfile_posicao[[#This Row],[max dist]]=_332_2018_07_18_outfile_posicao[[#This Row],[8686,881807]],1,0)))</f>
        <v>0</v>
      </c>
      <c r="AC1425" s="2">
        <f>IF(_332_2018_07_18_outfile_posicao[[#This Row],[fim]]=0,AC1426+1,0)</f>
        <v>15</v>
      </c>
      <c r="AD1425" s="2"/>
      <c r="AE1425" s="2"/>
      <c r="AF1425" s="2"/>
      <c r="AG1425" s="2"/>
      <c r="AH1425" s="2"/>
      <c r="AI1425" s="2"/>
    </row>
    <row r="1426" spans="1:35" x14ac:dyDescent="0.25">
      <c r="A1426">
        <v>2643</v>
      </c>
      <c r="B1426">
        <v>1</v>
      </c>
      <c r="C1426" s="2" t="s">
        <v>4783</v>
      </c>
      <c r="D1426">
        <v>332</v>
      </c>
      <c r="E1426" s="2" t="s">
        <v>5832</v>
      </c>
      <c r="F1426" s="2" t="s">
        <v>4931</v>
      </c>
      <c r="G1426" s="2">
        <v>1425</v>
      </c>
      <c r="H1426" t="b">
        <v>1</v>
      </c>
      <c r="I1426" s="3">
        <v>43299.959745370368</v>
      </c>
      <c r="J1426" s="2">
        <v>2759</v>
      </c>
      <c r="K1426" s="2">
        <v>-23.623733000000001</v>
      </c>
      <c r="L1426" s="2">
        <v>-46.607383499999997</v>
      </c>
      <c r="M1426" s="2">
        <f>IF(AND(_332_2018_07_18_outfile_posicao[[#This Row],[hora bus]]=I1425,_332_2018_07_18_outfile_posicao[[#This Row],[lat bus]]=K1425,_332_2018_07_18_outfile_posicao[[#This Row],[lon bus]]=L1425),1,0)</f>
        <v>0</v>
      </c>
      <c r="N1426">
        <v>79</v>
      </c>
      <c r="O1426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0.49999998005264695</v>
      </c>
      <c r="P1426">
        <f>VLOOKUP(_332_2018_07_18_outfile_posicao[[#This Row],[shape]],shape!A:D,4,0)+VLOOKUP(_332_2018_07_18_outfile_posicao[[#This Row],[shape]]+1,shape!A:E,5,0)*_332_2018_07_18_outfile_posicao[[#This Row],[% avanc]]</f>
        <v>2190.1242488800558</v>
      </c>
      <c r="Q1426" s="4">
        <f>_332_2018_07_18_outfile_posicao[[#This Row],[8686,881807]]/_332_2018_07_18_outfile_posicao[[#Headers],[8686,881807]]</f>
        <v>0.25211857344659921</v>
      </c>
      <c r="R1426">
        <f>_332_2018_07_18_outfile_posicao[[#This Row],[8686,881807]]-P1425</f>
        <v>654.0028443771007</v>
      </c>
      <c r="S1426">
        <f>(_332_2018_07_18_outfile_posicao[[#This Row],[hora bus]]-I1425)*86000</f>
        <v>112.47685186390299</v>
      </c>
      <c r="T1426">
        <f>_332_2018_07_18_outfile_posicao[[#This Row],[desloc]]/_332_2018_07_18_outfile_posicao[[#This Row],[seconds]]</f>
        <v>5.81455502656177</v>
      </c>
      <c r="U1426">
        <f>_332_2018_07_18_outfile_posicao[[#This Row],[spd m/s]]*3.6</f>
        <v>20.932398095622371</v>
      </c>
      <c r="V1426" s="2"/>
      <c r="W1426" s="2">
        <f>IF(_332_2018_07_18_outfile_posicao[[#This Row],[cod bus]]=F1425,0,1)</f>
        <v>0</v>
      </c>
      <c r="X1426" s="2">
        <f>IF(_332_2018_07_18_outfile_posicao[[#This Row],[desloc]]&gt;=0,0,1)</f>
        <v>0</v>
      </c>
      <c r="Y1426" s="2">
        <f>IF(AND(_332_2018_07_18_outfile_posicao[[#This Row],[spd m/s]]&lt;1,_332_2018_07_18_outfile_posicao[[#This Row],[spd m/s]]&lt;&gt;0),1,0)</f>
        <v>0</v>
      </c>
      <c r="Z1426" s="2">
        <f>IF(Z1425=0.5,IF(P1426&gt;=P1427,0.5,1),IF(_332_2018_07_18_outfile_posicao[[#This Row],[desloc]]&lt;-1000,IF(P1426&gt;=P1427,IF(AND(Z1425=0.5,P1426=P1427),0,IF(P1426&lt;700,0.5,0)),1),IF(AND(X1426&gt;0,X1425&gt;0,_332_2018_07_18_outfile_posicao[[#This Row],[8686,881807]]&lt;500,_332_2018_07_18_outfile_posicao[[#This Row],[desloc]]&gt;0),IF(_332_2018_07_18_outfile_posicao[[#This Row],[8686,881807]]&lt;500,1,0),0)))</f>
        <v>0</v>
      </c>
      <c r="AA1426" s="2">
        <f t="shared" si="22"/>
        <v>8378.5877131616053</v>
      </c>
      <c r="AB1426" s="2">
        <f>IF(_332_2018_07_18_outfile_posicao[[#This Row],[inicio]]=1,0,IF(AB1425&gt;0,0.5,IF(_332_2018_07_18_outfile_posicao[[#This Row],[max dist]]=_332_2018_07_18_outfile_posicao[[#This Row],[8686,881807]],1,0)))</f>
        <v>0</v>
      </c>
      <c r="AC1426" s="2">
        <f>IF(_332_2018_07_18_outfile_posicao[[#This Row],[fim]]=0,AC1427+1,0)</f>
        <v>14</v>
      </c>
      <c r="AD1426" s="2"/>
      <c r="AE1426" s="2"/>
      <c r="AF1426" s="2"/>
      <c r="AG1426" s="2"/>
      <c r="AH1426" s="2"/>
      <c r="AI1426" s="2"/>
    </row>
    <row r="1427" spans="1:35" x14ac:dyDescent="0.25">
      <c r="A1427">
        <v>2646</v>
      </c>
      <c r="B1427">
        <v>1</v>
      </c>
      <c r="C1427" s="2" t="s">
        <v>4784</v>
      </c>
      <c r="D1427">
        <v>332</v>
      </c>
      <c r="E1427" s="2" t="s">
        <v>5833</v>
      </c>
      <c r="F1427" s="2" t="s">
        <v>4931</v>
      </c>
      <c r="G1427" s="2">
        <v>1426</v>
      </c>
      <c r="H1427" t="b">
        <v>1</v>
      </c>
      <c r="I1427" s="3">
        <v>43299.960127314815</v>
      </c>
      <c r="J1427" s="2">
        <v>2760</v>
      </c>
      <c r="K1427" s="2">
        <v>-23.621975249999998</v>
      </c>
      <c r="L1427" s="2">
        <v>-46.60790025</v>
      </c>
      <c r="M1427" s="2">
        <f>IF(AND(_332_2018_07_18_outfile_posicao[[#This Row],[hora bus]]=I1426,_332_2018_07_18_outfile_posicao[[#This Row],[lat bus]]=K1426,_332_2018_07_18_outfile_posicao[[#This Row],[lon bus]]=L1426),1,0)</f>
        <v>0</v>
      </c>
      <c r="N1427">
        <v>83</v>
      </c>
      <c r="O1427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0.2499999645638146</v>
      </c>
      <c r="P1427">
        <f>VLOOKUP(_332_2018_07_18_outfile_posicao[[#This Row],[shape]],shape!A:D,4,0)+VLOOKUP(_332_2018_07_18_outfile_posicao[[#This Row],[shape]]+1,shape!A:E,5,0)*_332_2018_07_18_outfile_posicao[[#This Row],[% avanc]]</f>
        <v>2392.8373909464044</v>
      </c>
      <c r="Q1427" s="4">
        <f>_332_2018_07_18_outfile_posicao[[#This Row],[8686,881807]]/_332_2018_07_18_outfile_posicao[[#Headers],[8686,881807]]</f>
        <v>0.2754541208351915</v>
      </c>
      <c r="R1427">
        <f>_332_2018_07_18_outfile_posicao[[#This Row],[8686,881807]]-P1426</f>
        <v>202.71314206634861</v>
      </c>
      <c r="S1427">
        <f>(_332_2018_07_18_outfile_posicao[[#This Row],[hora bus]]-I1426)*86000</f>
        <v>32.847222391865216</v>
      </c>
      <c r="T1427">
        <f>_332_2018_07_18_outfile_posicao[[#This Row],[desloc]]/_332_2018_07_18_outfile_posicao[[#This Row],[seconds]]</f>
        <v>6.1713937223669655</v>
      </c>
      <c r="U1427">
        <f>_332_2018_07_18_outfile_posicao[[#This Row],[spd m/s]]*3.6</f>
        <v>22.217017400521076</v>
      </c>
      <c r="V1427" s="2"/>
      <c r="W1427" s="2">
        <f>IF(_332_2018_07_18_outfile_posicao[[#This Row],[cod bus]]=F1426,0,1)</f>
        <v>0</v>
      </c>
      <c r="X1427" s="2">
        <f>IF(_332_2018_07_18_outfile_posicao[[#This Row],[desloc]]&gt;=0,0,1)</f>
        <v>0</v>
      </c>
      <c r="Y1427" s="2">
        <f>IF(AND(_332_2018_07_18_outfile_posicao[[#This Row],[spd m/s]]&lt;1,_332_2018_07_18_outfile_posicao[[#This Row],[spd m/s]]&lt;&gt;0),1,0)</f>
        <v>0</v>
      </c>
      <c r="Z1427" s="2">
        <f>IF(Z1426=0.5,IF(P1427&gt;=P1428,0.5,1),IF(_332_2018_07_18_outfile_posicao[[#This Row],[desloc]]&lt;-1000,IF(P1427&gt;=P1428,IF(AND(Z1426=0.5,P1427=P1428),0,IF(P1427&lt;700,0.5,0)),1),IF(AND(X1427&gt;0,X1426&gt;0,_332_2018_07_18_outfile_posicao[[#This Row],[8686,881807]]&lt;500,_332_2018_07_18_outfile_posicao[[#This Row],[desloc]]&gt;0),IF(_332_2018_07_18_outfile_posicao[[#This Row],[8686,881807]]&lt;500,1,0),0)))</f>
        <v>0</v>
      </c>
      <c r="AA1427" s="2">
        <f t="shared" si="22"/>
        <v>8378.5877131616053</v>
      </c>
      <c r="AB1427" s="2">
        <f>IF(_332_2018_07_18_outfile_posicao[[#This Row],[inicio]]=1,0,IF(AB1426&gt;0,0.5,IF(_332_2018_07_18_outfile_posicao[[#This Row],[max dist]]=_332_2018_07_18_outfile_posicao[[#This Row],[8686,881807]],1,0)))</f>
        <v>0</v>
      </c>
      <c r="AC1427" s="2">
        <f>IF(_332_2018_07_18_outfile_posicao[[#This Row],[fim]]=0,AC1428+1,0)</f>
        <v>13</v>
      </c>
      <c r="AD1427" s="2"/>
      <c r="AE1427" s="2"/>
      <c r="AF1427" s="2"/>
      <c r="AG1427" s="2"/>
      <c r="AH1427" s="2"/>
      <c r="AI1427" s="2"/>
    </row>
    <row r="1428" spans="1:35" x14ac:dyDescent="0.25">
      <c r="A1428">
        <v>2649</v>
      </c>
      <c r="B1428">
        <v>1</v>
      </c>
      <c r="C1428" s="2" t="s">
        <v>4785</v>
      </c>
      <c r="D1428">
        <v>332</v>
      </c>
      <c r="E1428" s="2" t="s">
        <v>5834</v>
      </c>
      <c r="F1428" s="2" t="s">
        <v>4931</v>
      </c>
      <c r="G1428" s="2">
        <v>1427</v>
      </c>
      <c r="H1428" t="b">
        <v>1</v>
      </c>
      <c r="I1428" s="3">
        <v>43299.960335648146</v>
      </c>
      <c r="J1428" s="2">
        <v>2761</v>
      </c>
      <c r="K1428" s="2">
        <v>-23.619410500000001</v>
      </c>
      <c r="L1428" s="2">
        <v>-46.608698500000003</v>
      </c>
      <c r="M1428" s="2">
        <f>IF(AND(_332_2018_07_18_outfile_posicao[[#This Row],[hora bus]]=I1427,_332_2018_07_18_outfile_posicao[[#This Row],[lat bus]]=K1427,_332_2018_07_18_outfile_posicao[[#This Row],[lon bus]]=L1427),1,0)</f>
        <v>0</v>
      </c>
      <c r="N1428">
        <v>90</v>
      </c>
      <c r="O1428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0.49999997854972567</v>
      </c>
      <c r="P1428">
        <f>VLOOKUP(_332_2018_07_18_outfile_posicao[[#This Row],[shape]],shape!A:D,4,0)+VLOOKUP(_332_2018_07_18_outfile_posicao[[#This Row],[shape]]+1,shape!A:E,5,0)*_332_2018_07_18_outfile_posicao[[#This Row],[% avanc]]</f>
        <v>2689.7924167680808</v>
      </c>
      <c r="Q1428" s="4">
        <f>_332_2018_07_18_outfile_posicao[[#This Row],[8686,881807]]/_332_2018_07_18_outfile_posicao[[#Headers],[8686,881807]]</f>
        <v>0.30963842682890103</v>
      </c>
      <c r="R1428">
        <f>_332_2018_07_18_outfile_posicao[[#This Row],[8686,881807]]-P1427</f>
        <v>296.95502582167637</v>
      </c>
      <c r="S1428">
        <f>(_332_2018_07_18_outfile_posicao[[#This Row],[hora bus]]-I1427)*86000</f>
        <v>17.916666474775411</v>
      </c>
      <c r="T1428">
        <f>_332_2018_07_18_outfile_posicao[[#This Row],[desloc]]/_332_2018_07_18_outfile_posicao[[#This Row],[seconds]]</f>
        <v>16.574234176862902</v>
      </c>
      <c r="U1428">
        <f>_332_2018_07_18_outfile_posicao[[#This Row],[spd m/s]]*3.6</f>
        <v>59.667243036706445</v>
      </c>
      <c r="V1428" s="2"/>
      <c r="W1428" s="2">
        <f>IF(_332_2018_07_18_outfile_posicao[[#This Row],[cod bus]]=F1427,0,1)</f>
        <v>0</v>
      </c>
      <c r="X1428" s="2">
        <f>IF(_332_2018_07_18_outfile_posicao[[#This Row],[desloc]]&gt;=0,0,1)</f>
        <v>0</v>
      </c>
      <c r="Y1428" s="2">
        <f>IF(AND(_332_2018_07_18_outfile_posicao[[#This Row],[spd m/s]]&lt;1,_332_2018_07_18_outfile_posicao[[#This Row],[spd m/s]]&lt;&gt;0),1,0)</f>
        <v>0</v>
      </c>
      <c r="Z1428" s="2">
        <f>IF(Z1427=0.5,IF(P1428&gt;=P1429,0.5,1),IF(_332_2018_07_18_outfile_posicao[[#This Row],[desloc]]&lt;-1000,IF(P1428&gt;=P1429,IF(AND(Z1427=0.5,P1428=P1429),0,IF(P1428&lt;700,0.5,0)),1),IF(AND(X1428&gt;0,X1427&gt;0,_332_2018_07_18_outfile_posicao[[#This Row],[8686,881807]]&lt;500,_332_2018_07_18_outfile_posicao[[#This Row],[desloc]]&gt;0),IF(_332_2018_07_18_outfile_posicao[[#This Row],[8686,881807]]&lt;500,1,0),0)))</f>
        <v>0</v>
      </c>
      <c r="AA1428" s="2">
        <f t="shared" si="22"/>
        <v>8378.5877131616053</v>
      </c>
      <c r="AB1428" s="2">
        <f>IF(_332_2018_07_18_outfile_posicao[[#This Row],[inicio]]=1,0,IF(AB1427&gt;0,0.5,IF(_332_2018_07_18_outfile_posicao[[#This Row],[max dist]]=_332_2018_07_18_outfile_posicao[[#This Row],[8686,881807]],1,0)))</f>
        <v>0</v>
      </c>
      <c r="AC1428" s="2">
        <f>IF(_332_2018_07_18_outfile_posicao[[#This Row],[fim]]=0,AC1429+1,0)</f>
        <v>12</v>
      </c>
      <c r="AD1428" s="2"/>
      <c r="AE1428" s="2"/>
      <c r="AF1428" s="2"/>
      <c r="AG1428" s="2"/>
      <c r="AH1428" s="2"/>
      <c r="AI1428" s="2"/>
    </row>
    <row r="1429" spans="1:35" x14ac:dyDescent="0.25">
      <c r="A1429">
        <v>2651</v>
      </c>
      <c r="B1429">
        <v>1</v>
      </c>
      <c r="C1429" s="2" t="s">
        <v>4786</v>
      </c>
      <c r="D1429">
        <v>332</v>
      </c>
      <c r="E1429" s="2" t="s">
        <v>5835</v>
      </c>
      <c r="F1429" s="2" t="s">
        <v>4931</v>
      </c>
      <c r="G1429" s="2">
        <v>1428</v>
      </c>
      <c r="H1429" t="b">
        <v>1</v>
      </c>
      <c r="I1429" s="3">
        <v>43299.961215277777</v>
      </c>
      <c r="J1429" s="2">
        <v>2762</v>
      </c>
      <c r="K1429" s="2">
        <v>-23.617448812500001</v>
      </c>
      <c r="L1429" s="2">
        <v>-46.610283750000001</v>
      </c>
      <c r="M1429" s="2">
        <f>IF(AND(_332_2018_07_18_outfile_posicao[[#This Row],[hora bus]]=I1428,_332_2018_07_18_outfile_posicao[[#This Row],[lat bus]]=K1428,_332_2018_07_18_outfile_posicao[[#This Row],[lon bus]]=L1428),1,0)</f>
        <v>0</v>
      </c>
      <c r="N1429">
        <v>101</v>
      </c>
      <c r="O1429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0.94337726014683521</v>
      </c>
      <c r="P1429">
        <f>VLOOKUP(_332_2018_07_18_outfile_posicao[[#This Row],[shape]],shape!A:D,4,0)+VLOOKUP(_332_2018_07_18_outfile_posicao[[#This Row],[shape]]+1,shape!A:E,5,0)*_332_2018_07_18_outfile_posicao[[#This Row],[% avanc]]</f>
        <v>2995.1617857110491</v>
      </c>
      <c r="Q1429" s="4">
        <f>_332_2018_07_18_outfile_posicao[[#This Row],[8686,881807]]/_332_2018_07_18_outfile_posicao[[#Headers],[8686,881807]]</f>
        <v>0.34479135923059406</v>
      </c>
      <c r="R1429">
        <f>_332_2018_07_18_outfile_posicao[[#This Row],[8686,881807]]-P1428</f>
        <v>305.36936894296832</v>
      </c>
      <c r="S1429">
        <f>(_332_2018_07_18_outfile_posicao[[#This Row],[hora bus]]-I1428)*86000</f>
        <v>75.648148311302066</v>
      </c>
      <c r="T1429">
        <f>_332_2018_07_18_outfile_posicao[[#This Row],[desloc]]/_332_2018_07_18_outfile_posicao[[#This Row],[seconds]]</f>
        <v>4.0367064595729856</v>
      </c>
      <c r="U1429">
        <f>_332_2018_07_18_outfile_posicao[[#This Row],[spd m/s]]*3.6</f>
        <v>14.532143254462749</v>
      </c>
      <c r="V1429" s="2"/>
      <c r="W1429" s="2">
        <f>IF(_332_2018_07_18_outfile_posicao[[#This Row],[cod bus]]=F1428,0,1)</f>
        <v>0</v>
      </c>
      <c r="X1429" s="2">
        <f>IF(_332_2018_07_18_outfile_posicao[[#This Row],[desloc]]&gt;=0,0,1)</f>
        <v>0</v>
      </c>
      <c r="Y1429" s="2">
        <f>IF(AND(_332_2018_07_18_outfile_posicao[[#This Row],[spd m/s]]&lt;1,_332_2018_07_18_outfile_posicao[[#This Row],[spd m/s]]&lt;&gt;0),1,0)</f>
        <v>0</v>
      </c>
      <c r="Z1429" s="2">
        <f>IF(Z1428=0.5,IF(P1429&gt;=P1430,0.5,1),IF(_332_2018_07_18_outfile_posicao[[#This Row],[desloc]]&lt;-1000,IF(P1429&gt;=P1430,IF(AND(Z1428=0.5,P1429=P1430),0,IF(P1429&lt;700,0.5,0)),1),IF(AND(X1429&gt;0,X1428&gt;0,_332_2018_07_18_outfile_posicao[[#This Row],[8686,881807]]&lt;500,_332_2018_07_18_outfile_posicao[[#This Row],[desloc]]&gt;0),IF(_332_2018_07_18_outfile_posicao[[#This Row],[8686,881807]]&lt;500,1,0),0)))</f>
        <v>0</v>
      </c>
      <c r="AA1429" s="2">
        <f t="shared" si="22"/>
        <v>8378.5877131616053</v>
      </c>
      <c r="AB1429" s="2">
        <f>IF(_332_2018_07_18_outfile_posicao[[#This Row],[inicio]]=1,0,IF(AB1428&gt;0,0.5,IF(_332_2018_07_18_outfile_posicao[[#This Row],[max dist]]=_332_2018_07_18_outfile_posicao[[#This Row],[8686,881807]],1,0)))</f>
        <v>0</v>
      </c>
      <c r="AC1429" s="2">
        <f>IF(_332_2018_07_18_outfile_posicao[[#This Row],[fim]]=0,AC1430+1,0)</f>
        <v>11</v>
      </c>
      <c r="AD1429" s="2"/>
      <c r="AE1429" s="2"/>
      <c r="AF1429" s="2"/>
      <c r="AG1429" s="2"/>
      <c r="AH1429" s="2"/>
      <c r="AI1429" s="2"/>
    </row>
    <row r="1430" spans="1:35" x14ac:dyDescent="0.25">
      <c r="A1430">
        <v>2652</v>
      </c>
      <c r="B1430">
        <v>1</v>
      </c>
      <c r="C1430" s="2" t="s">
        <v>4787</v>
      </c>
      <c r="D1430">
        <v>332</v>
      </c>
      <c r="E1430" s="2" t="s">
        <v>5835</v>
      </c>
      <c r="F1430" s="2" t="s">
        <v>4931</v>
      </c>
      <c r="G1430" s="2">
        <v>1429</v>
      </c>
      <c r="H1430" t="b">
        <v>1</v>
      </c>
      <c r="I1430" s="3">
        <v>43299.961793981478</v>
      </c>
      <c r="J1430" s="2">
        <v>2763</v>
      </c>
      <c r="K1430" s="2">
        <v>-23.61373025</v>
      </c>
      <c r="L1430" s="2">
        <v>-46.609994499999999</v>
      </c>
      <c r="M1430" s="2">
        <f>IF(AND(_332_2018_07_18_outfile_posicao[[#This Row],[hora bus]]=I1429,_332_2018_07_18_outfile_posicao[[#This Row],[lat bus]]=K1429,_332_2018_07_18_outfile_posicao[[#This Row],[lon bus]]=L1429),1,0)</f>
        <v>0</v>
      </c>
      <c r="N1430">
        <v>115</v>
      </c>
      <c r="O1430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0.75000001072369726</v>
      </c>
      <c r="P1430">
        <f>VLOOKUP(_332_2018_07_18_outfile_posicao[[#This Row],[shape]],shape!A:D,4,0)+VLOOKUP(_332_2018_07_18_outfile_posicao[[#This Row],[shape]]+1,shape!A:E,5,0)*_332_2018_07_18_outfile_posicao[[#This Row],[% avanc]]</f>
        <v>3524.6278726788373</v>
      </c>
      <c r="Q1430" s="4">
        <f>_332_2018_07_18_outfile_posicao[[#This Row],[8686,881807]]/_332_2018_07_18_outfile_posicao[[#Headers],[8686,881807]]</f>
        <v>0.4057414330005788</v>
      </c>
      <c r="R1430">
        <f>_332_2018_07_18_outfile_posicao[[#This Row],[8686,881807]]-P1429</f>
        <v>529.46608696778821</v>
      </c>
      <c r="S1430">
        <f>(_332_2018_07_18_outfile_posicao[[#This Row],[hora bus]]-I1429)*86000</f>
        <v>49.768518263590522</v>
      </c>
      <c r="T1430">
        <f>_332_2018_07_18_outfile_posicao[[#This Row],[desloc]]/_332_2018_07_18_outfile_posicao[[#This Row],[seconds]]</f>
        <v>10.638574453102278</v>
      </c>
      <c r="U1430">
        <f>_332_2018_07_18_outfile_posicao[[#This Row],[spd m/s]]*3.6</f>
        <v>38.298868031168197</v>
      </c>
      <c r="V1430" s="2"/>
      <c r="W1430" s="2">
        <f>IF(_332_2018_07_18_outfile_posicao[[#This Row],[cod bus]]=F1429,0,1)</f>
        <v>0</v>
      </c>
      <c r="X1430" s="2">
        <f>IF(_332_2018_07_18_outfile_posicao[[#This Row],[desloc]]&gt;=0,0,1)</f>
        <v>0</v>
      </c>
      <c r="Y1430" s="2">
        <f>IF(AND(_332_2018_07_18_outfile_posicao[[#This Row],[spd m/s]]&lt;1,_332_2018_07_18_outfile_posicao[[#This Row],[spd m/s]]&lt;&gt;0),1,0)</f>
        <v>0</v>
      </c>
      <c r="Z1430" s="2">
        <f>IF(Z1429=0.5,IF(P1430&gt;=P1431,0.5,1),IF(_332_2018_07_18_outfile_posicao[[#This Row],[desloc]]&lt;-1000,IF(P1430&gt;=P1431,IF(AND(Z1429=0.5,P1430=P1431),0,IF(P1430&lt;700,0.5,0)),1),IF(AND(X1430&gt;0,X1429&gt;0,_332_2018_07_18_outfile_posicao[[#This Row],[8686,881807]]&lt;500,_332_2018_07_18_outfile_posicao[[#This Row],[desloc]]&gt;0),IF(_332_2018_07_18_outfile_posicao[[#This Row],[8686,881807]]&lt;500,1,0),0)))</f>
        <v>0</v>
      </c>
      <c r="AA1430" s="2">
        <f t="shared" si="22"/>
        <v>8378.5877131616053</v>
      </c>
      <c r="AB1430" s="2">
        <f>IF(_332_2018_07_18_outfile_posicao[[#This Row],[inicio]]=1,0,IF(AB1429&gt;0,0.5,IF(_332_2018_07_18_outfile_posicao[[#This Row],[max dist]]=_332_2018_07_18_outfile_posicao[[#This Row],[8686,881807]],1,0)))</f>
        <v>0</v>
      </c>
      <c r="AC1430" s="2">
        <f>IF(_332_2018_07_18_outfile_posicao[[#This Row],[fim]]=0,AC1431+1,0)</f>
        <v>10</v>
      </c>
      <c r="AD1430" s="2"/>
      <c r="AE1430" s="2"/>
      <c r="AF1430" s="2"/>
      <c r="AG1430" s="2"/>
      <c r="AH1430" s="2"/>
      <c r="AI1430" s="2"/>
    </row>
    <row r="1431" spans="1:35" x14ac:dyDescent="0.25">
      <c r="A1431">
        <v>2653</v>
      </c>
      <c r="B1431">
        <v>1</v>
      </c>
      <c r="C1431" s="2" t="s">
        <v>4788</v>
      </c>
      <c r="D1431">
        <v>332</v>
      </c>
      <c r="E1431" s="2" t="s">
        <v>5836</v>
      </c>
      <c r="F1431" s="2" t="s">
        <v>4931</v>
      </c>
      <c r="G1431" s="2">
        <v>1430</v>
      </c>
      <c r="H1431" t="b">
        <v>1</v>
      </c>
      <c r="I1431" s="3">
        <v>43299.962314814817</v>
      </c>
      <c r="J1431" s="2">
        <v>2764</v>
      </c>
      <c r="K1431" s="2">
        <v>-23.611234124999999</v>
      </c>
      <c r="L1431" s="2">
        <v>-46.61121</v>
      </c>
      <c r="M1431" s="2">
        <f>IF(AND(_332_2018_07_18_outfile_posicao[[#This Row],[hora bus]]=I1430,_332_2018_07_18_outfile_posicao[[#This Row],[lat bus]]=K1430,_332_2018_07_18_outfile_posicao[[#This Row],[lon bus]]=L1430),1,0)</f>
        <v>0</v>
      </c>
      <c r="N1431">
        <v>122</v>
      </c>
      <c r="O1431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0.62499970588719145</v>
      </c>
      <c r="P1431">
        <f>VLOOKUP(_332_2018_07_18_outfile_posicao[[#This Row],[shape]],shape!A:D,4,0)+VLOOKUP(_332_2018_07_18_outfile_posicao[[#This Row],[shape]]+1,shape!A:E,5,0)*_332_2018_07_18_outfile_posicao[[#This Row],[% avanc]]</f>
        <v>3878.9207352491935</v>
      </c>
      <c r="Q1431" s="4">
        <f>_332_2018_07_18_outfile_posicao[[#This Row],[8686,881807]]/_332_2018_07_18_outfile_posicao[[#Headers],[8686,881807]]</f>
        <v>0.44652624744168962</v>
      </c>
      <c r="R1431">
        <f>_332_2018_07_18_outfile_posicao[[#This Row],[8686,881807]]-P1430</f>
        <v>354.29286257035619</v>
      </c>
      <c r="S1431">
        <f>(_332_2018_07_18_outfile_posicao[[#This Row],[hora bus]]-I1430)*86000</f>
        <v>44.79166712553706</v>
      </c>
      <c r="T1431">
        <f>_332_2018_07_18_outfile_posicao[[#This Row],[desloc]]/_332_2018_07_18_outfile_posicao[[#This Row],[seconds]]</f>
        <v>7.9097940600733594</v>
      </c>
      <c r="U1431">
        <f>_332_2018_07_18_outfile_posicao[[#This Row],[spd m/s]]*3.6</f>
        <v>28.475258616264096</v>
      </c>
      <c r="V1431" s="2"/>
      <c r="W1431" s="2">
        <f>IF(_332_2018_07_18_outfile_posicao[[#This Row],[cod bus]]=F1430,0,1)</f>
        <v>0</v>
      </c>
      <c r="X1431" s="2">
        <f>IF(_332_2018_07_18_outfile_posicao[[#This Row],[desloc]]&gt;=0,0,1)</f>
        <v>0</v>
      </c>
      <c r="Y1431" s="2">
        <f>IF(AND(_332_2018_07_18_outfile_posicao[[#This Row],[spd m/s]]&lt;1,_332_2018_07_18_outfile_posicao[[#This Row],[spd m/s]]&lt;&gt;0),1,0)</f>
        <v>0</v>
      </c>
      <c r="Z1431" s="2">
        <f>IF(Z1430=0.5,IF(P1431&gt;=P1432,0.5,1),IF(_332_2018_07_18_outfile_posicao[[#This Row],[desloc]]&lt;-1000,IF(P1431&gt;=P1432,IF(AND(Z1430=0.5,P1431=P1432),0,IF(P1431&lt;700,0.5,0)),1),IF(AND(X1431&gt;0,X1430&gt;0,_332_2018_07_18_outfile_posicao[[#This Row],[8686,881807]]&lt;500,_332_2018_07_18_outfile_posicao[[#This Row],[desloc]]&gt;0),IF(_332_2018_07_18_outfile_posicao[[#This Row],[8686,881807]]&lt;500,1,0),0)))</f>
        <v>0</v>
      </c>
      <c r="AA1431" s="2">
        <f t="shared" si="22"/>
        <v>8378.5877131616053</v>
      </c>
      <c r="AB1431" s="2">
        <f>IF(_332_2018_07_18_outfile_posicao[[#This Row],[inicio]]=1,0,IF(AB1430&gt;0,0.5,IF(_332_2018_07_18_outfile_posicao[[#This Row],[max dist]]=_332_2018_07_18_outfile_posicao[[#This Row],[8686,881807]],1,0)))</f>
        <v>0</v>
      </c>
      <c r="AC1431" s="2">
        <f>IF(_332_2018_07_18_outfile_posicao[[#This Row],[fim]]=0,AC1432+1,0)</f>
        <v>9</v>
      </c>
      <c r="AD1431" s="2"/>
      <c r="AE1431" s="2"/>
      <c r="AF1431" s="2"/>
      <c r="AG1431" s="2"/>
      <c r="AH1431" s="2"/>
      <c r="AI1431" s="2"/>
    </row>
    <row r="1432" spans="1:35" x14ac:dyDescent="0.25">
      <c r="A1432">
        <v>2654</v>
      </c>
      <c r="B1432">
        <v>1</v>
      </c>
      <c r="C1432" s="2" t="s">
        <v>4789</v>
      </c>
      <c r="D1432">
        <v>332</v>
      </c>
      <c r="E1432" s="2" t="s">
        <v>5836</v>
      </c>
      <c r="F1432" s="2" t="s">
        <v>4931</v>
      </c>
      <c r="G1432" s="2">
        <v>1431</v>
      </c>
      <c r="H1432" t="b">
        <v>1</v>
      </c>
      <c r="I1432" s="3">
        <v>43299.963564814818</v>
      </c>
      <c r="J1432" s="2">
        <v>2765</v>
      </c>
      <c r="K1432" s="2">
        <v>-23.603321749999999</v>
      </c>
      <c r="L1432" s="2">
        <v>-46.614743750000002</v>
      </c>
      <c r="M1432" s="2">
        <f>IF(AND(_332_2018_07_18_outfile_posicao[[#This Row],[hora bus]]=I1431,_332_2018_07_18_outfile_posicao[[#This Row],[lat bus]]=K1431,_332_2018_07_18_outfile_posicao[[#This Row],[lon bus]]=L1431),1,0)</f>
        <v>0</v>
      </c>
      <c r="N1432">
        <v>142</v>
      </c>
      <c r="O1432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7.305607533788458E-2</v>
      </c>
      <c r="P1432">
        <f>VLOOKUP(_332_2018_07_18_outfile_posicao[[#This Row],[shape]],shape!A:D,4,0)+VLOOKUP(_332_2018_07_18_outfile_posicao[[#This Row],[shape]]+1,shape!A:E,5,0)*_332_2018_07_18_outfile_posicao[[#This Row],[% avanc]]</f>
        <v>4868.2016115013848</v>
      </c>
      <c r="Q1432" s="4">
        <f>_332_2018_07_18_outfile_posicao[[#This Row],[8686,881807]]/_332_2018_07_18_outfile_posicao[[#Headers],[8686,881807]]</f>
        <v>0.56040840886985777</v>
      </c>
      <c r="R1432">
        <f>_332_2018_07_18_outfile_posicao[[#This Row],[8686,881807]]-P1431</f>
        <v>989.28087625219132</v>
      </c>
      <c r="S1432">
        <f>(_332_2018_07_18_outfile_posicao[[#This Row],[hora bus]]-I1431)*86000</f>
        <v>107.50000010011718</v>
      </c>
      <c r="T1432">
        <f>_332_2018_07_18_outfile_posicao[[#This Row],[desloc]]/_332_2018_07_18_outfile_posicao[[#This Row],[seconds]]</f>
        <v>9.2026127937753639</v>
      </c>
      <c r="U1432">
        <f>_332_2018_07_18_outfile_posicao[[#This Row],[spd m/s]]*3.6</f>
        <v>33.129406057591311</v>
      </c>
      <c r="V1432" s="2"/>
      <c r="W1432" s="2">
        <f>IF(_332_2018_07_18_outfile_posicao[[#This Row],[cod bus]]=F1431,0,1)</f>
        <v>0</v>
      </c>
      <c r="X1432" s="2">
        <f>IF(_332_2018_07_18_outfile_posicao[[#This Row],[desloc]]&gt;=0,0,1)</f>
        <v>0</v>
      </c>
      <c r="Y1432" s="2">
        <f>IF(AND(_332_2018_07_18_outfile_posicao[[#This Row],[spd m/s]]&lt;1,_332_2018_07_18_outfile_posicao[[#This Row],[spd m/s]]&lt;&gt;0),1,0)</f>
        <v>0</v>
      </c>
      <c r="Z1432" s="2">
        <f>IF(Z1431=0.5,IF(P1432&gt;=P1433,0.5,1),IF(_332_2018_07_18_outfile_posicao[[#This Row],[desloc]]&lt;-1000,IF(P1432&gt;=P1433,IF(AND(Z1431=0.5,P1432=P1433),0,IF(P1432&lt;700,0.5,0)),1),IF(AND(X1432&gt;0,X1431&gt;0,_332_2018_07_18_outfile_posicao[[#This Row],[8686,881807]]&lt;500,_332_2018_07_18_outfile_posicao[[#This Row],[desloc]]&gt;0),IF(_332_2018_07_18_outfile_posicao[[#This Row],[8686,881807]]&lt;500,1,0),0)))</f>
        <v>0</v>
      </c>
      <c r="AA1432" s="2">
        <f t="shared" si="22"/>
        <v>8378.5877131616053</v>
      </c>
      <c r="AB1432" s="2">
        <f>IF(_332_2018_07_18_outfile_posicao[[#This Row],[inicio]]=1,0,IF(AB1431&gt;0,0.5,IF(_332_2018_07_18_outfile_posicao[[#This Row],[max dist]]=_332_2018_07_18_outfile_posicao[[#This Row],[8686,881807]],1,0)))</f>
        <v>0</v>
      </c>
      <c r="AC1432" s="2">
        <f>IF(_332_2018_07_18_outfile_posicao[[#This Row],[fim]]=0,AC1433+1,0)</f>
        <v>8</v>
      </c>
      <c r="AD1432" s="2"/>
      <c r="AE1432" s="2"/>
      <c r="AF1432" s="2"/>
      <c r="AG1432" s="2"/>
      <c r="AH1432" s="2"/>
      <c r="AI1432" s="2"/>
    </row>
    <row r="1433" spans="1:35" x14ac:dyDescent="0.25">
      <c r="A1433">
        <v>2656</v>
      </c>
      <c r="B1433">
        <v>1</v>
      </c>
      <c r="C1433" s="2" t="s">
        <v>4790</v>
      </c>
      <c r="D1433">
        <v>332</v>
      </c>
      <c r="E1433" s="2" t="s">
        <v>5837</v>
      </c>
      <c r="F1433" s="2" t="s">
        <v>4931</v>
      </c>
      <c r="G1433" s="2">
        <v>1432</v>
      </c>
      <c r="H1433" t="b">
        <v>1</v>
      </c>
      <c r="I1433" s="3">
        <v>43299.96429398148</v>
      </c>
      <c r="J1433" s="2">
        <v>2766</v>
      </c>
      <c r="K1433" s="2">
        <v>-23.598314999999999</v>
      </c>
      <c r="L1433" s="2">
        <v>-46.615850000000002</v>
      </c>
      <c r="M1433" s="2">
        <f>IF(AND(_332_2018_07_18_outfile_posicao[[#This Row],[hora bus]]=I1432,_332_2018_07_18_outfile_posicao[[#This Row],[lat bus]]=K1432,_332_2018_07_18_outfile_posicao[[#This Row],[lon bus]]=L1432),1,0)</f>
        <v>0</v>
      </c>
      <c r="N1433">
        <v>159</v>
      </c>
      <c r="O1433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0.75990576906854934</v>
      </c>
      <c r="P1433">
        <f>VLOOKUP(_332_2018_07_18_outfile_posicao[[#This Row],[shape]],shape!A:D,4,0)+VLOOKUP(_332_2018_07_18_outfile_posicao[[#This Row],[shape]]+1,shape!A:E,5,0)*_332_2018_07_18_outfile_posicao[[#This Row],[% avanc]]</f>
        <v>5458.4363257089944</v>
      </c>
      <c r="Q1433" s="4">
        <f>_332_2018_07_18_outfile_posicao[[#This Row],[8686,881807]]/_332_2018_07_18_outfile_posicao[[#Headers],[8686,881807]]</f>
        <v>0.62835393032635911</v>
      </c>
      <c r="R1433">
        <f>_332_2018_07_18_outfile_posicao[[#This Row],[8686,881807]]-P1432</f>
        <v>590.23471420760961</v>
      </c>
      <c r="S1433">
        <f>(_332_2018_07_18_outfile_posicao[[#This Row],[hora bus]]-I1432)*86000</f>
        <v>62.708332974580117</v>
      </c>
      <c r="T1433">
        <f>_332_2018_07_18_outfile_posicao[[#This Row],[desloc]]/_332_2018_07_18_outfile_posicao[[#This Row],[seconds]]</f>
        <v>9.4123808784212333</v>
      </c>
      <c r="U1433">
        <f>_332_2018_07_18_outfile_posicao[[#This Row],[spd m/s]]*3.6</f>
        <v>33.884571162316441</v>
      </c>
      <c r="V1433" s="2"/>
      <c r="W1433" s="2">
        <f>IF(_332_2018_07_18_outfile_posicao[[#This Row],[cod bus]]=F1432,0,1)</f>
        <v>0</v>
      </c>
      <c r="X1433" s="2">
        <f>IF(_332_2018_07_18_outfile_posicao[[#This Row],[desloc]]&gt;=0,0,1)</f>
        <v>0</v>
      </c>
      <c r="Y1433" s="2">
        <f>IF(AND(_332_2018_07_18_outfile_posicao[[#This Row],[spd m/s]]&lt;1,_332_2018_07_18_outfile_posicao[[#This Row],[spd m/s]]&lt;&gt;0),1,0)</f>
        <v>0</v>
      </c>
      <c r="Z1433" s="2">
        <f>IF(Z1432=0.5,IF(P1433&gt;=P1434,0.5,1),IF(_332_2018_07_18_outfile_posicao[[#This Row],[desloc]]&lt;-1000,IF(P1433&gt;=P1434,IF(AND(Z1432=0.5,P1433=P1434),0,IF(P1433&lt;700,0.5,0)),1),IF(AND(X1433&gt;0,X1432&gt;0,_332_2018_07_18_outfile_posicao[[#This Row],[8686,881807]]&lt;500,_332_2018_07_18_outfile_posicao[[#This Row],[desloc]]&gt;0),IF(_332_2018_07_18_outfile_posicao[[#This Row],[8686,881807]]&lt;500,1,0),0)))</f>
        <v>0</v>
      </c>
      <c r="AA1433" s="2">
        <f t="shared" si="22"/>
        <v>8378.5877131616053</v>
      </c>
      <c r="AB1433" s="2">
        <f>IF(_332_2018_07_18_outfile_posicao[[#This Row],[inicio]]=1,0,IF(AB1432&gt;0,0.5,IF(_332_2018_07_18_outfile_posicao[[#This Row],[max dist]]=_332_2018_07_18_outfile_posicao[[#This Row],[8686,881807]],1,0)))</f>
        <v>0</v>
      </c>
      <c r="AC1433" s="2">
        <f>IF(_332_2018_07_18_outfile_posicao[[#This Row],[fim]]=0,AC1434+1,0)</f>
        <v>7</v>
      </c>
      <c r="AD1433" s="2"/>
      <c r="AE1433" s="2"/>
      <c r="AF1433" s="2"/>
      <c r="AG1433" s="2"/>
      <c r="AH1433" s="2"/>
      <c r="AI1433" s="2"/>
    </row>
    <row r="1434" spans="1:35" x14ac:dyDescent="0.25">
      <c r="A1434">
        <v>2657</v>
      </c>
      <c r="B1434">
        <v>1</v>
      </c>
      <c r="C1434" s="2" t="s">
        <v>4791</v>
      </c>
      <c r="D1434">
        <v>332</v>
      </c>
      <c r="E1434" s="2" t="s">
        <v>5838</v>
      </c>
      <c r="F1434" s="2" t="s">
        <v>4931</v>
      </c>
      <c r="G1434" s="2">
        <v>1433</v>
      </c>
      <c r="H1434" t="b">
        <v>1</v>
      </c>
      <c r="I1434" s="3">
        <v>43299.96435185185</v>
      </c>
      <c r="J1434" s="2">
        <v>2767</v>
      </c>
      <c r="K1434" s="2">
        <v>-23.597569499999999</v>
      </c>
      <c r="L1434" s="2">
        <v>-46.615805250000001</v>
      </c>
      <c r="M1434" s="2">
        <f>IF(AND(_332_2018_07_18_outfile_posicao[[#This Row],[hora bus]]=I1433,_332_2018_07_18_outfile_posicao[[#This Row],[lat bus]]=K1433,_332_2018_07_18_outfile_posicao[[#This Row],[lon bus]]=L1433),1,0)</f>
        <v>0</v>
      </c>
      <c r="N1434">
        <v>163</v>
      </c>
      <c r="O1434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0.24999998514075478</v>
      </c>
      <c r="P1434">
        <f>VLOOKUP(_332_2018_07_18_outfile_posicao[[#This Row],[shape]],shape!A:D,4,0)+VLOOKUP(_332_2018_07_18_outfile_posicao[[#This Row],[shape]]+1,shape!A:E,5,0)*_332_2018_07_18_outfile_posicao[[#This Row],[% avanc]]</f>
        <v>5542.7922849842271</v>
      </c>
      <c r="Q1434" s="4">
        <f>_332_2018_07_18_outfile_posicao[[#This Row],[8686,881807]]/_332_2018_07_18_outfile_posicao[[#Headers],[8686,881807]]</f>
        <v>0.63806465980897475</v>
      </c>
      <c r="R1434">
        <f>_332_2018_07_18_outfile_posicao[[#This Row],[8686,881807]]-P1433</f>
        <v>84.355959275232635</v>
      </c>
      <c r="S1434">
        <f>(_332_2018_07_18_outfile_posicao[[#This Row],[hora bus]]-I1433)*86000</f>
        <v>4.9768517637858167</v>
      </c>
      <c r="T1434">
        <f>_332_2018_07_18_outfile_posicao[[#This Row],[desloc]]/_332_2018_07_18_outfile_posicao[[#This Row],[seconds]]</f>
        <v>16.949662814763911</v>
      </c>
      <c r="U1434">
        <f>_332_2018_07_18_outfile_posicao[[#This Row],[spd m/s]]*3.6</f>
        <v>61.01878613315008</v>
      </c>
      <c r="V1434" s="2"/>
      <c r="W1434" s="2">
        <f>IF(_332_2018_07_18_outfile_posicao[[#This Row],[cod bus]]=F1433,0,1)</f>
        <v>0</v>
      </c>
      <c r="X1434" s="2">
        <f>IF(_332_2018_07_18_outfile_posicao[[#This Row],[desloc]]&gt;=0,0,1)</f>
        <v>0</v>
      </c>
      <c r="Y1434" s="2">
        <f>IF(AND(_332_2018_07_18_outfile_posicao[[#This Row],[spd m/s]]&lt;1,_332_2018_07_18_outfile_posicao[[#This Row],[spd m/s]]&lt;&gt;0),1,0)</f>
        <v>0</v>
      </c>
      <c r="Z1434" s="2">
        <f>IF(Z1433=0.5,IF(P1434&gt;=P1435,0.5,1),IF(_332_2018_07_18_outfile_posicao[[#This Row],[desloc]]&lt;-1000,IF(P1434&gt;=P1435,IF(AND(Z1433=0.5,P1434=P1435),0,IF(P1434&lt;700,0.5,0)),1),IF(AND(X1434&gt;0,X1433&gt;0,_332_2018_07_18_outfile_posicao[[#This Row],[8686,881807]]&lt;500,_332_2018_07_18_outfile_posicao[[#This Row],[desloc]]&gt;0),IF(_332_2018_07_18_outfile_posicao[[#This Row],[8686,881807]]&lt;500,1,0),0)))</f>
        <v>0</v>
      </c>
      <c r="AA1434" s="2">
        <f t="shared" si="22"/>
        <v>8378.5877131616053</v>
      </c>
      <c r="AB1434" s="2">
        <f>IF(_332_2018_07_18_outfile_posicao[[#This Row],[inicio]]=1,0,IF(AB1433&gt;0,0.5,IF(_332_2018_07_18_outfile_posicao[[#This Row],[max dist]]=_332_2018_07_18_outfile_posicao[[#This Row],[8686,881807]],1,0)))</f>
        <v>0</v>
      </c>
      <c r="AC1434" s="2">
        <f>IF(_332_2018_07_18_outfile_posicao[[#This Row],[fim]]=0,AC1435+1,0)</f>
        <v>6</v>
      </c>
      <c r="AD1434" s="2"/>
      <c r="AE1434" s="2"/>
      <c r="AF1434" s="2"/>
      <c r="AG1434" s="2"/>
      <c r="AH1434" s="2"/>
      <c r="AI1434" s="2"/>
    </row>
    <row r="1435" spans="1:35" x14ac:dyDescent="0.25">
      <c r="A1435">
        <v>2658</v>
      </c>
      <c r="B1435">
        <v>1</v>
      </c>
      <c r="C1435" s="2" t="s">
        <v>4792</v>
      </c>
      <c r="D1435">
        <v>332</v>
      </c>
      <c r="E1435" s="2" t="s">
        <v>5838</v>
      </c>
      <c r="F1435" s="2" t="s">
        <v>4931</v>
      </c>
      <c r="G1435" s="2">
        <v>1434</v>
      </c>
      <c r="H1435" t="b">
        <v>1</v>
      </c>
      <c r="I1435" s="3">
        <v>43299.964872685188</v>
      </c>
      <c r="J1435" s="2">
        <v>2768</v>
      </c>
      <c r="K1435" s="2">
        <v>-23.595428999999999</v>
      </c>
      <c r="L1435" s="2">
        <v>-46.618136999999997</v>
      </c>
      <c r="M1435" s="2">
        <f>IF(AND(_332_2018_07_18_outfile_posicao[[#This Row],[hora bus]]=I1434,_332_2018_07_18_outfile_posicao[[#This Row],[lat bus]]=K1434,_332_2018_07_18_outfile_posicao[[#This Row],[lon bus]]=L1434),1,0)</f>
        <v>0</v>
      </c>
      <c r="N1435">
        <v>185</v>
      </c>
      <c r="O1435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0.49999988345692853</v>
      </c>
      <c r="P1435">
        <f>VLOOKUP(_332_2018_07_18_outfile_posicao[[#This Row],[shape]],shape!A:D,4,0)+VLOOKUP(_332_2018_07_18_outfile_posicao[[#This Row],[shape]]+1,shape!A:E,5,0)*_332_2018_07_18_outfile_posicao[[#This Row],[% avanc]]</f>
        <v>5927.6188139010392</v>
      </c>
      <c r="Q1435" s="4">
        <f>_332_2018_07_18_outfile_posicao[[#This Row],[8686,881807]]/_332_2018_07_18_outfile_posicao[[#Headers],[8686,881807]]</f>
        <v>0.68236439099752555</v>
      </c>
      <c r="R1435">
        <f>_332_2018_07_18_outfile_posicao[[#This Row],[8686,881807]]-P1434</f>
        <v>384.82652891681209</v>
      </c>
      <c r="S1435">
        <f>(_332_2018_07_18_outfile_posicao[[#This Row],[hora bus]]-I1434)*86000</f>
        <v>44.79166712553706</v>
      </c>
      <c r="T1435">
        <f>_332_2018_07_18_outfile_posicao[[#This Row],[desloc]]/_332_2018_07_18_outfile_posicao[[#This Row],[seconds]]</f>
        <v>8.5914759064060622</v>
      </c>
      <c r="U1435">
        <f>_332_2018_07_18_outfile_posicao[[#This Row],[spd m/s]]*3.6</f>
        <v>30.929313263061825</v>
      </c>
      <c r="V1435" s="2"/>
      <c r="W1435" s="2">
        <f>IF(_332_2018_07_18_outfile_posicao[[#This Row],[cod bus]]=F1434,0,1)</f>
        <v>0</v>
      </c>
      <c r="X1435" s="2">
        <f>IF(_332_2018_07_18_outfile_posicao[[#This Row],[desloc]]&gt;=0,0,1)</f>
        <v>0</v>
      </c>
      <c r="Y1435" s="2">
        <f>IF(AND(_332_2018_07_18_outfile_posicao[[#This Row],[spd m/s]]&lt;1,_332_2018_07_18_outfile_posicao[[#This Row],[spd m/s]]&lt;&gt;0),1,0)</f>
        <v>0</v>
      </c>
      <c r="Z1435" s="2">
        <f>IF(Z1434=0.5,IF(P1435&gt;=P1436,0.5,1),IF(_332_2018_07_18_outfile_posicao[[#This Row],[desloc]]&lt;-1000,IF(P1435&gt;=P1436,IF(AND(Z1434=0.5,P1435=P1436),0,IF(P1435&lt;700,0.5,0)),1),IF(AND(X1435&gt;0,X1434&gt;0,_332_2018_07_18_outfile_posicao[[#This Row],[8686,881807]]&lt;500,_332_2018_07_18_outfile_posicao[[#This Row],[desloc]]&gt;0),IF(_332_2018_07_18_outfile_posicao[[#This Row],[8686,881807]]&lt;500,1,0),0)))</f>
        <v>0</v>
      </c>
      <c r="AA1435" s="2">
        <f t="shared" si="22"/>
        <v>8378.5877131616053</v>
      </c>
      <c r="AB1435" s="2">
        <f>IF(_332_2018_07_18_outfile_posicao[[#This Row],[inicio]]=1,0,IF(AB1434&gt;0,0.5,IF(_332_2018_07_18_outfile_posicao[[#This Row],[max dist]]=_332_2018_07_18_outfile_posicao[[#This Row],[8686,881807]],1,0)))</f>
        <v>0</v>
      </c>
      <c r="AC1435" s="2">
        <f>IF(_332_2018_07_18_outfile_posicao[[#This Row],[fim]]=0,AC1436+1,0)</f>
        <v>5</v>
      </c>
      <c r="AD1435" s="2"/>
      <c r="AE1435" s="2"/>
      <c r="AF1435" s="2"/>
      <c r="AG1435" s="2"/>
      <c r="AH1435" s="2"/>
      <c r="AI1435" s="2"/>
    </row>
    <row r="1436" spans="1:35" x14ac:dyDescent="0.25">
      <c r="A1436">
        <v>2660</v>
      </c>
      <c r="B1436">
        <v>1</v>
      </c>
      <c r="C1436" s="2" t="s">
        <v>4793</v>
      </c>
      <c r="D1436">
        <v>332</v>
      </c>
      <c r="E1436" s="2" t="s">
        <v>5839</v>
      </c>
      <c r="F1436" s="2" t="s">
        <v>4931</v>
      </c>
      <c r="G1436" s="2">
        <v>1435</v>
      </c>
      <c r="H1436" t="b">
        <v>1</v>
      </c>
      <c r="I1436" s="3">
        <v>43299.965381944443</v>
      </c>
      <c r="J1436" s="2">
        <v>2769</v>
      </c>
      <c r="K1436" s="2">
        <v>-23.594172499999999</v>
      </c>
      <c r="L1436" s="2">
        <v>-46.6198555</v>
      </c>
      <c r="M1436" s="2">
        <f>IF(AND(_332_2018_07_18_outfile_posicao[[#This Row],[hora bus]]=I1435,_332_2018_07_18_outfile_posicao[[#This Row],[lat bus]]=K1435,_332_2018_07_18_outfile_posicao[[#This Row],[lon bus]]=L1435),1,0)</f>
        <v>0</v>
      </c>
      <c r="N1436">
        <v>190</v>
      </c>
      <c r="O1436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0.49999997605988872</v>
      </c>
      <c r="P1436">
        <f>VLOOKUP(_332_2018_07_18_outfile_posicao[[#This Row],[shape]],shape!A:D,4,0)+VLOOKUP(_332_2018_07_18_outfile_posicao[[#This Row],[shape]]+1,shape!A:E,5,0)*_332_2018_07_18_outfile_posicao[[#This Row],[% avanc]]</f>
        <v>6153.350923841328</v>
      </c>
      <c r="Q1436" s="4">
        <f>_332_2018_07_18_outfile_posicao[[#This Row],[8686,881807]]/_332_2018_07_18_outfile_posicao[[#Headers],[8686,881807]]</f>
        <v>0.70834979231361017</v>
      </c>
      <c r="R1436">
        <f>_332_2018_07_18_outfile_posicao[[#This Row],[8686,881807]]-P1435</f>
        <v>225.73210994028886</v>
      </c>
      <c r="S1436">
        <f>(_332_2018_07_18_outfile_posicao[[#This Row],[hora bus]]-I1435)*86000</f>
        <v>43.7962958967546</v>
      </c>
      <c r="T1436">
        <f>_332_2018_07_18_outfile_posicao[[#This Row],[desloc]]/_332_2018_07_18_outfile_posicao[[#This Row],[seconds]]</f>
        <v>5.1541370181722632</v>
      </c>
      <c r="U1436">
        <f>_332_2018_07_18_outfile_posicao[[#This Row],[spd m/s]]*3.6</f>
        <v>18.554893265420148</v>
      </c>
      <c r="V1436" s="2"/>
      <c r="W1436" s="2">
        <f>IF(_332_2018_07_18_outfile_posicao[[#This Row],[cod bus]]=F1435,0,1)</f>
        <v>0</v>
      </c>
      <c r="X1436" s="2">
        <f>IF(_332_2018_07_18_outfile_posicao[[#This Row],[desloc]]&gt;=0,0,1)</f>
        <v>0</v>
      </c>
      <c r="Y1436" s="2">
        <f>IF(AND(_332_2018_07_18_outfile_posicao[[#This Row],[spd m/s]]&lt;1,_332_2018_07_18_outfile_posicao[[#This Row],[spd m/s]]&lt;&gt;0),1,0)</f>
        <v>0</v>
      </c>
      <c r="Z1436" s="2">
        <f>IF(Z1435=0.5,IF(P1436&gt;=P1437,0.5,1),IF(_332_2018_07_18_outfile_posicao[[#This Row],[desloc]]&lt;-1000,IF(P1436&gt;=P1437,IF(AND(Z1435=0.5,P1436=P1437),0,IF(P1436&lt;700,0.5,0)),1),IF(AND(X1436&gt;0,X1435&gt;0,_332_2018_07_18_outfile_posicao[[#This Row],[8686,881807]]&lt;500,_332_2018_07_18_outfile_posicao[[#This Row],[desloc]]&gt;0),IF(_332_2018_07_18_outfile_posicao[[#This Row],[8686,881807]]&lt;500,1,0),0)))</f>
        <v>0</v>
      </c>
      <c r="AA1436" s="2">
        <f t="shared" si="22"/>
        <v>8378.5877131616053</v>
      </c>
      <c r="AB1436" s="2">
        <f>IF(_332_2018_07_18_outfile_posicao[[#This Row],[inicio]]=1,0,IF(AB1435&gt;0,0.5,IF(_332_2018_07_18_outfile_posicao[[#This Row],[max dist]]=_332_2018_07_18_outfile_posicao[[#This Row],[8686,881807]],1,0)))</f>
        <v>0</v>
      </c>
      <c r="AC1436" s="2">
        <f>IF(_332_2018_07_18_outfile_posicao[[#This Row],[fim]]=0,AC1437+1,0)</f>
        <v>4</v>
      </c>
      <c r="AD1436" s="2"/>
      <c r="AE1436" s="2"/>
      <c r="AF1436" s="2"/>
      <c r="AG1436" s="2"/>
      <c r="AH1436" s="2"/>
      <c r="AI1436" s="2"/>
    </row>
    <row r="1437" spans="1:35" x14ac:dyDescent="0.25">
      <c r="A1437">
        <v>2663</v>
      </c>
      <c r="B1437">
        <v>1</v>
      </c>
      <c r="C1437" s="2" t="s">
        <v>4794</v>
      </c>
      <c r="D1437">
        <v>332</v>
      </c>
      <c r="E1437" s="2" t="s">
        <v>5840</v>
      </c>
      <c r="F1437" s="2" t="s">
        <v>4931</v>
      </c>
      <c r="G1437" s="2">
        <v>1436</v>
      </c>
      <c r="H1437" t="b">
        <v>1</v>
      </c>
      <c r="I1437" s="3">
        <v>43299.966481481482</v>
      </c>
      <c r="J1437" s="2">
        <v>2770</v>
      </c>
      <c r="K1437" s="2">
        <v>-23.595469000000001</v>
      </c>
      <c r="L1437" s="2">
        <v>-46.624663499999997</v>
      </c>
      <c r="M1437" s="2">
        <f>IF(AND(_332_2018_07_18_outfile_posicao[[#This Row],[hora bus]]=I1436,_332_2018_07_18_outfile_posicao[[#This Row],[lat bus]]=K1436,_332_2018_07_18_outfile_posicao[[#This Row],[lon bus]]=L1436),1,0)</f>
        <v>0</v>
      </c>
      <c r="N1437">
        <v>220</v>
      </c>
      <c r="O1437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0.49999998859488798</v>
      </c>
      <c r="P1437">
        <f>VLOOKUP(_332_2018_07_18_outfile_posicao[[#This Row],[shape]],shape!A:D,4,0)+VLOOKUP(_332_2018_07_18_outfile_posicao[[#This Row],[shape]]+1,shape!A:E,5,0)*_332_2018_07_18_outfile_posicao[[#This Row],[% avanc]]</f>
        <v>6946.2495009201821</v>
      </c>
      <c r="Q1437" s="4">
        <f>_332_2018_07_18_outfile_posicao[[#This Row],[8686,881807]]/_332_2018_07_18_outfile_posicao[[#Headers],[8686,881807]]</f>
        <v>0.79962518832969565</v>
      </c>
      <c r="R1437">
        <f>_332_2018_07_18_outfile_posicao[[#This Row],[8686,881807]]-P1436</f>
        <v>792.89857707885403</v>
      </c>
      <c r="S1437">
        <f>(_332_2018_07_18_outfile_posicao[[#This Row],[hora bus]]-I1436)*86000</f>
        <v>94.560185389127582</v>
      </c>
      <c r="T1437">
        <f>_332_2018_07_18_outfile_posicao[[#This Row],[desloc]]/_332_2018_07_18_outfile_posicao[[#This Row],[seconds]]</f>
        <v>8.3851207970455253</v>
      </c>
      <c r="U1437">
        <f>_332_2018_07_18_outfile_posicao[[#This Row],[spd m/s]]*3.6</f>
        <v>30.186434869363893</v>
      </c>
      <c r="V1437" s="2"/>
      <c r="W1437" s="2">
        <f>IF(_332_2018_07_18_outfile_posicao[[#This Row],[cod bus]]=F1436,0,1)</f>
        <v>0</v>
      </c>
      <c r="X1437" s="2">
        <f>IF(_332_2018_07_18_outfile_posicao[[#This Row],[desloc]]&gt;=0,0,1)</f>
        <v>0</v>
      </c>
      <c r="Y1437" s="2">
        <f>IF(AND(_332_2018_07_18_outfile_posicao[[#This Row],[spd m/s]]&lt;1,_332_2018_07_18_outfile_posicao[[#This Row],[spd m/s]]&lt;&gt;0),1,0)</f>
        <v>0</v>
      </c>
      <c r="Z1437" s="2">
        <f>IF(Z1436=0.5,IF(P1437&gt;=P1438,0.5,1),IF(_332_2018_07_18_outfile_posicao[[#This Row],[desloc]]&lt;-1000,IF(P1437&gt;=P1438,IF(AND(Z1436=0.5,P1437=P1438),0,IF(P1437&lt;700,0.5,0)),1),IF(AND(X1437&gt;0,X1436&gt;0,_332_2018_07_18_outfile_posicao[[#This Row],[8686,881807]]&lt;500,_332_2018_07_18_outfile_posicao[[#This Row],[desloc]]&gt;0),IF(_332_2018_07_18_outfile_posicao[[#This Row],[8686,881807]]&lt;500,1,0),0)))</f>
        <v>0</v>
      </c>
      <c r="AA1437" s="2">
        <f t="shared" si="22"/>
        <v>8378.5877131616053</v>
      </c>
      <c r="AB1437" s="2">
        <f>IF(_332_2018_07_18_outfile_posicao[[#This Row],[inicio]]=1,0,IF(AB1436&gt;0,0.5,IF(_332_2018_07_18_outfile_posicao[[#This Row],[max dist]]=_332_2018_07_18_outfile_posicao[[#This Row],[8686,881807]],1,0)))</f>
        <v>0</v>
      </c>
      <c r="AC1437" s="2">
        <f>IF(_332_2018_07_18_outfile_posicao[[#This Row],[fim]]=0,AC1438+1,0)</f>
        <v>3</v>
      </c>
      <c r="AD1437" s="2"/>
      <c r="AE1437" s="2"/>
      <c r="AF1437" s="2"/>
      <c r="AG1437" s="2"/>
      <c r="AH1437" s="2"/>
      <c r="AI1437" s="2"/>
    </row>
    <row r="1438" spans="1:35" x14ac:dyDescent="0.25">
      <c r="A1438">
        <v>2664</v>
      </c>
      <c r="B1438">
        <v>1</v>
      </c>
      <c r="C1438" s="2" t="s">
        <v>4795</v>
      </c>
      <c r="D1438">
        <v>332</v>
      </c>
      <c r="E1438" s="2" t="s">
        <v>5840</v>
      </c>
      <c r="F1438" s="2" t="s">
        <v>4931</v>
      </c>
      <c r="G1438" s="2">
        <v>1437</v>
      </c>
      <c r="H1438" t="b">
        <v>1</v>
      </c>
      <c r="I1438" s="3">
        <v>43299.966909722221</v>
      </c>
      <c r="J1438" s="2">
        <v>2771</v>
      </c>
      <c r="K1438" s="2">
        <v>-23.594090000000001</v>
      </c>
      <c r="L1438" s="2">
        <v>-46.628942000000002</v>
      </c>
      <c r="M1438" s="2">
        <f>IF(AND(_332_2018_07_18_outfile_posicao[[#This Row],[hora bus]]=I1437,_332_2018_07_18_outfile_posicao[[#This Row],[lat bus]]=K1437,_332_2018_07_18_outfile_posicao[[#This Row],[lon bus]]=L1437),1,0)</f>
        <v>0</v>
      </c>
      <c r="N1438">
        <v>233</v>
      </c>
      <c r="O1438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0.49999994352394433</v>
      </c>
      <c r="P1438">
        <f>VLOOKUP(_332_2018_07_18_outfile_posicao[[#This Row],[shape]],shape!A:D,4,0)+VLOOKUP(_332_2018_07_18_outfile_posicao[[#This Row],[shape]]+1,shape!A:E,5,0)*_332_2018_07_18_outfile_posicao[[#This Row],[% avanc]]</f>
        <v>7419.5116330353949</v>
      </c>
      <c r="Q1438" s="4">
        <f>_332_2018_07_18_outfile_posicao[[#This Row],[8686,881807]]/_332_2018_07_18_outfile_posicao[[#Headers],[8686,881807]]</f>
        <v>0.85410528171992139</v>
      </c>
      <c r="R1438">
        <f>_332_2018_07_18_outfile_posicao[[#This Row],[8686,881807]]-P1437</f>
        <v>473.26213211521281</v>
      </c>
      <c r="S1438">
        <f>(_332_2018_07_18_outfile_posicao[[#This Row],[hora bus]]-I1437)*86000</f>
        <v>36.828703552600928</v>
      </c>
      <c r="T1438">
        <f>_332_2018_07_18_outfile_posicao[[#This Row],[desloc]]/_332_2018_07_18_outfile_posicao[[#This Row],[seconds]]</f>
        <v>12.850360899597563</v>
      </c>
      <c r="U1438">
        <f>_332_2018_07_18_outfile_posicao[[#This Row],[spd m/s]]*3.6</f>
        <v>46.261299238551224</v>
      </c>
      <c r="V1438" s="2"/>
      <c r="W1438" s="2">
        <f>IF(_332_2018_07_18_outfile_posicao[[#This Row],[cod bus]]=F1437,0,1)</f>
        <v>0</v>
      </c>
      <c r="X1438" s="2">
        <f>IF(_332_2018_07_18_outfile_posicao[[#This Row],[desloc]]&gt;=0,0,1)</f>
        <v>0</v>
      </c>
      <c r="Y1438" s="2">
        <f>IF(AND(_332_2018_07_18_outfile_posicao[[#This Row],[spd m/s]]&lt;1,_332_2018_07_18_outfile_posicao[[#This Row],[spd m/s]]&lt;&gt;0),1,0)</f>
        <v>0</v>
      </c>
      <c r="Z1438" s="2">
        <f>IF(Z1437=0.5,IF(P1438&gt;=P1439,0.5,1),IF(_332_2018_07_18_outfile_posicao[[#This Row],[desloc]]&lt;-1000,IF(P1438&gt;=P1439,IF(AND(Z1437=0.5,P1438=P1439),0,IF(P1438&lt;700,0.5,0)),1),IF(AND(X1438&gt;0,X1437&gt;0,_332_2018_07_18_outfile_posicao[[#This Row],[8686,881807]]&lt;500,_332_2018_07_18_outfile_posicao[[#This Row],[desloc]]&gt;0),IF(_332_2018_07_18_outfile_posicao[[#This Row],[8686,881807]]&lt;500,1,0),0)))</f>
        <v>0</v>
      </c>
      <c r="AA1438" s="2">
        <f t="shared" si="22"/>
        <v>8378.5877131616053</v>
      </c>
      <c r="AB1438" s="2">
        <f>IF(_332_2018_07_18_outfile_posicao[[#This Row],[inicio]]=1,0,IF(AB1437&gt;0,0.5,IF(_332_2018_07_18_outfile_posicao[[#This Row],[max dist]]=_332_2018_07_18_outfile_posicao[[#This Row],[8686,881807]],1,0)))</f>
        <v>0</v>
      </c>
      <c r="AC1438" s="2">
        <f>IF(_332_2018_07_18_outfile_posicao[[#This Row],[fim]]=0,AC1439+1,0)</f>
        <v>2</v>
      </c>
      <c r="AD1438" s="2"/>
      <c r="AE1438" s="2"/>
      <c r="AF1438" s="2"/>
      <c r="AG1438" s="2"/>
      <c r="AH1438" s="2"/>
      <c r="AI1438" s="2"/>
    </row>
    <row r="1439" spans="1:35" x14ac:dyDescent="0.25">
      <c r="A1439">
        <v>2665</v>
      </c>
      <c r="B1439">
        <v>1</v>
      </c>
      <c r="C1439" s="2" t="s">
        <v>4796</v>
      </c>
      <c r="D1439">
        <v>332</v>
      </c>
      <c r="E1439" s="2" t="s">
        <v>5841</v>
      </c>
      <c r="F1439" s="2" t="s">
        <v>4931</v>
      </c>
      <c r="G1439" s="2">
        <v>1438</v>
      </c>
      <c r="H1439" t="b">
        <v>1</v>
      </c>
      <c r="I1439" s="3">
        <v>43299.967199074075</v>
      </c>
      <c r="J1439" s="2">
        <v>2772</v>
      </c>
      <c r="K1439" s="2">
        <v>-23.592067499999999</v>
      </c>
      <c r="L1439" s="2">
        <v>-46.631132000000001</v>
      </c>
      <c r="M1439" s="2">
        <f>IF(AND(_332_2018_07_18_outfile_posicao[[#This Row],[hora bus]]=I1438,_332_2018_07_18_outfile_posicao[[#This Row],[lat bus]]=K1438,_332_2018_07_18_outfile_posicao[[#This Row],[lon bus]]=L1438),1,0)</f>
        <v>0</v>
      </c>
      <c r="N1439">
        <v>248</v>
      </c>
      <c r="O1439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0.49999986488777509</v>
      </c>
      <c r="P1439">
        <f>VLOOKUP(_332_2018_07_18_outfile_posicao[[#This Row],[shape]],shape!A:D,4,0)+VLOOKUP(_332_2018_07_18_outfile_posicao[[#This Row],[shape]]+1,shape!A:E,5,0)*_332_2018_07_18_outfile_posicao[[#This Row],[% avanc]]</f>
        <v>7738.7748707129895</v>
      </c>
      <c r="Q1439" s="4">
        <f>_332_2018_07_18_outfile_posicao[[#This Row],[8686,881807]]/_332_2018_07_18_outfile_posicao[[#Headers],[8686,881807]]</f>
        <v>0.89085762217657738</v>
      </c>
      <c r="R1439">
        <f>_332_2018_07_18_outfile_posicao[[#This Row],[8686,881807]]-P1438</f>
        <v>319.26323767759459</v>
      </c>
      <c r="S1439">
        <f>(_332_2018_07_18_outfile_posicao[[#This Row],[hora bus]]-I1438)*86000</f>
        <v>24.884259444661438</v>
      </c>
      <c r="T1439">
        <f>_332_2018_07_18_outfile_posicao[[#This Row],[desloc]]/_332_2018_07_18_outfile_posicao[[#This Row],[seconds]]</f>
        <v>12.829927223174325</v>
      </c>
      <c r="U1439">
        <f>_332_2018_07_18_outfile_posicao[[#This Row],[spd m/s]]*3.6</f>
        <v>46.187738003427569</v>
      </c>
      <c r="V1439" s="2"/>
      <c r="W1439" s="2">
        <f>IF(_332_2018_07_18_outfile_posicao[[#This Row],[cod bus]]=F1438,0,1)</f>
        <v>0</v>
      </c>
      <c r="X1439" s="2">
        <f>IF(_332_2018_07_18_outfile_posicao[[#This Row],[desloc]]&gt;=0,0,1)</f>
        <v>0</v>
      </c>
      <c r="Y1439" s="2">
        <f>IF(AND(_332_2018_07_18_outfile_posicao[[#This Row],[spd m/s]]&lt;1,_332_2018_07_18_outfile_posicao[[#This Row],[spd m/s]]&lt;&gt;0),1,0)</f>
        <v>0</v>
      </c>
      <c r="Z1439" s="2">
        <f>IF(Z1438=0.5,IF(P1439&gt;=P1440,0.5,1),IF(_332_2018_07_18_outfile_posicao[[#This Row],[desloc]]&lt;-1000,IF(P1439&gt;=P1440,IF(AND(Z1438=0.5,P1439=P1440),0,IF(P1439&lt;700,0.5,0)),1),IF(AND(X1439&gt;0,X1438&gt;0,_332_2018_07_18_outfile_posicao[[#This Row],[8686,881807]]&lt;500,_332_2018_07_18_outfile_posicao[[#This Row],[desloc]]&gt;0),IF(_332_2018_07_18_outfile_posicao[[#This Row],[8686,881807]]&lt;500,1,0),0)))</f>
        <v>0</v>
      </c>
      <c r="AA1439" s="2">
        <f t="shared" si="22"/>
        <v>8378.5877131616053</v>
      </c>
      <c r="AB1439" s="2">
        <f>IF(_332_2018_07_18_outfile_posicao[[#This Row],[inicio]]=1,0,IF(AB1438&gt;0,0.5,IF(_332_2018_07_18_outfile_posicao[[#This Row],[max dist]]=_332_2018_07_18_outfile_posicao[[#This Row],[8686,881807]],1,0)))</f>
        <v>0</v>
      </c>
      <c r="AC1439" s="2">
        <f>IF(_332_2018_07_18_outfile_posicao[[#This Row],[fim]]=0,AC1440+1,0)</f>
        <v>1</v>
      </c>
      <c r="AD1439" s="2"/>
      <c r="AE1439" s="2"/>
      <c r="AF1439" s="2"/>
      <c r="AG1439" s="2"/>
      <c r="AH1439" s="2"/>
      <c r="AI1439" s="2"/>
    </row>
    <row r="1440" spans="1:35" x14ac:dyDescent="0.25">
      <c r="A1440">
        <v>2671</v>
      </c>
      <c r="B1440">
        <v>2</v>
      </c>
      <c r="C1440" s="2" t="s">
        <v>4797</v>
      </c>
      <c r="D1440">
        <v>332</v>
      </c>
      <c r="E1440" s="2" t="s">
        <v>6199</v>
      </c>
      <c r="F1440" s="2" t="s">
        <v>4931</v>
      </c>
      <c r="G1440" s="2">
        <v>1439</v>
      </c>
      <c r="H1440" t="b">
        <v>1</v>
      </c>
      <c r="I1440" s="3">
        <v>43299.9690162037</v>
      </c>
      <c r="J1440" s="2">
        <v>2773</v>
      </c>
      <c r="K1440" s="2">
        <v>-23.59020675</v>
      </c>
      <c r="L1440" s="2">
        <v>-46.634909</v>
      </c>
      <c r="M1440" s="2">
        <f>IF(AND(_332_2018_07_18_outfile_posicao[[#This Row],[hora bus]]=I1439,_332_2018_07_18_outfile_posicao[[#This Row],[lat bus]]=K1439,_332_2018_07_18_outfile_posicao[[#This Row],[lon bus]]=L1439),1,0)</f>
        <v>0</v>
      </c>
      <c r="N1440">
        <v>266</v>
      </c>
      <c r="O1440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0.24999992302215757</v>
      </c>
      <c r="P1440">
        <f>VLOOKUP(_332_2018_07_18_outfile_posicao[[#This Row],[shape]],shape!A:D,4,0)+VLOOKUP(_332_2018_07_18_outfile_posicao[[#This Row],[shape]]+1,shape!A:E,5,0)*_332_2018_07_18_outfile_posicao[[#This Row],[% avanc]]</f>
        <v>8378.5877131616053</v>
      </c>
      <c r="Q1440" s="4">
        <f>_332_2018_07_18_outfile_posicao[[#This Row],[8686,881807]]/_332_2018_07_18_outfile_posicao[[#Headers],[8686,881807]]</f>
        <v>0.96451038465954875</v>
      </c>
      <c r="R1440">
        <f>_332_2018_07_18_outfile_posicao[[#This Row],[8686,881807]]-P1439</f>
        <v>639.81284244861581</v>
      </c>
      <c r="S1440">
        <f>(_332_2018_07_18_outfile_posicao[[#This Row],[hora bus]]-I1439)*86000</f>
        <v>156.27314776065759</v>
      </c>
      <c r="T1440">
        <f>_332_2018_07_18_outfile_posicao[[#This Row],[desloc]]/_332_2018_07_18_outfile_posicao[[#This Row],[seconds]]</f>
        <v>4.0941956543201554</v>
      </c>
      <c r="U1440">
        <f>_332_2018_07_18_outfile_posicao[[#This Row],[spd m/s]]*3.6</f>
        <v>14.739104355552559</v>
      </c>
      <c r="V1440" s="2"/>
      <c r="W1440" s="2">
        <f>IF(_332_2018_07_18_outfile_posicao[[#This Row],[cod bus]]=F1439,0,1)</f>
        <v>0</v>
      </c>
      <c r="X1440" s="2">
        <f>IF(_332_2018_07_18_outfile_posicao[[#This Row],[desloc]]&gt;=0,0,1)</f>
        <v>0</v>
      </c>
      <c r="Y1440" s="2">
        <f>IF(AND(_332_2018_07_18_outfile_posicao[[#This Row],[spd m/s]]&lt;1,_332_2018_07_18_outfile_posicao[[#This Row],[spd m/s]]&lt;&gt;0),1,0)</f>
        <v>0</v>
      </c>
      <c r="Z1440" s="2">
        <f>IF(Z1439=0.5,IF(P1440&gt;=P1441,0.5,1),IF(_332_2018_07_18_outfile_posicao[[#This Row],[desloc]]&lt;-1000,IF(P1440&gt;=P1441,IF(AND(Z1439=0.5,P1440=P1441),0,IF(P1440&lt;700,0.5,0)),1),IF(AND(X1440&gt;0,X1439&gt;0,_332_2018_07_18_outfile_posicao[[#This Row],[8686,881807]]&lt;500,_332_2018_07_18_outfile_posicao[[#This Row],[desloc]]&gt;0),IF(_332_2018_07_18_outfile_posicao[[#This Row],[8686,881807]]&lt;500,1,0),0)))</f>
        <v>0</v>
      </c>
      <c r="AA1440" s="2">
        <f t="shared" si="22"/>
        <v>8378.5877131616053</v>
      </c>
      <c r="AB1440" s="2">
        <f>IF(_332_2018_07_18_outfile_posicao[[#This Row],[inicio]]=1,0,IF(AB1439&gt;0,0.5,IF(_332_2018_07_18_outfile_posicao[[#This Row],[max dist]]=_332_2018_07_18_outfile_posicao[[#This Row],[8686,881807]],1,0)))</f>
        <v>1</v>
      </c>
      <c r="AC1440" s="2">
        <f>IF(_332_2018_07_18_outfile_posicao[[#This Row],[fim]]=0,AC1441+1,0)</f>
        <v>0</v>
      </c>
      <c r="AD1440" s="2"/>
      <c r="AE1440" s="2"/>
      <c r="AF1440" s="2"/>
      <c r="AG1440" s="2"/>
      <c r="AH1440" s="2"/>
      <c r="AI1440" s="2"/>
    </row>
    <row r="1441" spans="1:35" x14ac:dyDescent="0.25">
      <c r="A1441">
        <v>2754</v>
      </c>
      <c r="B1441">
        <v>1</v>
      </c>
      <c r="C1441" s="2" t="s">
        <v>4850</v>
      </c>
      <c r="D1441">
        <v>332</v>
      </c>
      <c r="E1441" s="2" t="s">
        <v>5244</v>
      </c>
      <c r="F1441" s="2" t="s">
        <v>4931</v>
      </c>
      <c r="G1441" s="2">
        <v>1440</v>
      </c>
      <c r="H1441" t="b">
        <v>1</v>
      </c>
      <c r="I1441" s="3">
        <v>43299.997986111113</v>
      </c>
      <c r="J1441" s="2">
        <v>2831</v>
      </c>
      <c r="K1441" s="2">
        <v>-23.639638000000001</v>
      </c>
      <c r="L1441" s="2">
        <v>-46.607435000000002</v>
      </c>
      <c r="M1441" s="2">
        <f>IF(AND(_332_2018_07_18_outfile_posicao[[#This Row],[hora bus]]=I1440,_332_2018_07_18_outfile_posicao[[#This Row],[lat bus]]=K1440,_332_2018_07_18_outfile_posicao[[#This Row],[lon bus]]=L1440),1,0)</f>
        <v>0</v>
      </c>
      <c r="N1441">
        <v>4</v>
      </c>
      <c r="O1441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0.49999996990313067</v>
      </c>
      <c r="P1441">
        <f>VLOOKUP(_332_2018_07_18_outfile_posicao[[#This Row],[shape]],shape!A:D,4,0)+VLOOKUP(_332_2018_07_18_outfile_posicao[[#This Row],[shape]]+1,shape!A:E,5,0)*_332_2018_07_18_outfile_posicao[[#This Row],[% avanc]]</f>
        <v>29.885755935874364</v>
      </c>
      <c r="Q1441" s="4">
        <f>_332_2018_07_18_outfile_posicao[[#This Row],[8686,881807]]/_332_2018_07_18_outfile_posicao[[#Headers],[8686,881807]]</f>
        <v>3.4403318244519043E-3</v>
      </c>
      <c r="R1441">
        <f>_332_2018_07_18_outfile_posicao[[#This Row],[8686,881807]]-P1440</f>
        <v>-8348.7019572257304</v>
      </c>
      <c r="S1441">
        <f>(_332_2018_07_18_outfile_posicao[[#This Row],[hora bus]]-I1440)*86000</f>
        <v>2491.4120375033235</v>
      </c>
      <c r="T1441">
        <f>_332_2018_07_18_outfile_posicao[[#This Row],[desloc]]/_332_2018_07_18_outfile_posicao[[#This Row],[seconds]]</f>
        <v>-3.3509920605473487</v>
      </c>
      <c r="U1441">
        <f>_332_2018_07_18_outfile_posicao[[#This Row],[spd m/s]]*3.6</f>
        <v>-12.063571417970456</v>
      </c>
      <c r="V1441" s="2"/>
      <c r="W1441" s="2">
        <f>IF(_332_2018_07_18_outfile_posicao[[#This Row],[cod bus]]=F1440,0,1)</f>
        <v>0</v>
      </c>
      <c r="X1441" s="2">
        <f>IF(_332_2018_07_18_outfile_posicao[[#This Row],[desloc]]&gt;=0,0,1)</f>
        <v>1</v>
      </c>
      <c r="Y1441" s="2">
        <f>IF(AND(_332_2018_07_18_outfile_posicao[[#This Row],[spd m/s]]&lt;1,_332_2018_07_18_outfile_posicao[[#This Row],[spd m/s]]&lt;&gt;0),1,0)</f>
        <v>1</v>
      </c>
      <c r="Z1441" s="2">
        <f>IF(Z1440=0.5,IF(P1441&gt;=P1442,0.5,1),IF(_332_2018_07_18_outfile_posicao[[#This Row],[desloc]]&lt;-1000,IF(P1441&gt;=P1442,IF(AND(Z1440=0.5,P1441=P1442),0,IF(P1441&lt;700,0.5,0)),1),IF(AND(X1441&gt;0,X1440&gt;0,_332_2018_07_18_outfile_posicao[[#This Row],[8686,881807]]&lt;500,_332_2018_07_18_outfile_posicao[[#This Row],[desloc]]&gt;0),IF(_332_2018_07_18_outfile_posicao[[#This Row],[8686,881807]]&lt;500,1,0),0)))</f>
        <v>0.5</v>
      </c>
      <c r="AA1441" s="2">
        <f t="shared" si="22"/>
        <v>0</v>
      </c>
      <c r="AB1441" s="2">
        <f>IF(_332_2018_07_18_outfile_posicao[[#This Row],[inicio]]=1,0,IF(AB1440&gt;0,0.5,IF(_332_2018_07_18_outfile_posicao[[#This Row],[max dist]]=_332_2018_07_18_outfile_posicao[[#This Row],[8686,881807]],1,0)))</f>
        <v>0.5</v>
      </c>
      <c r="AC1441" s="2">
        <f>IF(_332_2018_07_18_outfile_posicao[[#This Row],[fim]]=0,AC1442+1,0)</f>
        <v>0</v>
      </c>
      <c r="AD1441" s="2"/>
      <c r="AE1441" s="2"/>
      <c r="AF1441" s="2"/>
      <c r="AG1441" s="2"/>
      <c r="AH1441" s="2"/>
      <c r="AI1441" s="2"/>
    </row>
    <row r="1442" spans="1:35" x14ac:dyDescent="0.25">
      <c r="A1442">
        <v>2755</v>
      </c>
      <c r="B1442">
        <v>1</v>
      </c>
      <c r="C1442" s="2" t="s">
        <v>4851</v>
      </c>
      <c r="D1442">
        <v>332</v>
      </c>
      <c r="E1442" s="2" t="s">
        <v>5842</v>
      </c>
      <c r="F1442" s="2" t="s">
        <v>4931</v>
      </c>
      <c r="G1442" s="2">
        <v>1441</v>
      </c>
      <c r="H1442" t="b">
        <v>1</v>
      </c>
      <c r="I1442" s="3">
        <v>43299.998495370368</v>
      </c>
      <c r="J1442" s="2">
        <v>2832</v>
      </c>
      <c r="K1442" s="2">
        <v>-23.639825999999999</v>
      </c>
      <c r="L1442" s="2">
        <v>-46.607307499999997</v>
      </c>
      <c r="M1442" s="2">
        <f>IF(AND(_332_2018_07_18_outfile_posicao[[#This Row],[hora bus]]=I1441,_332_2018_07_18_outfile_posicao[[#This Row],[lat bus]]=K1441,_332_2018_07_18_outfile_posicao[[#This Row],[lon bus]]=L1441),1,0)</f>
        <v>0</v>
      </c>
      <c r="N1442">
        <v>1</v>
      </c>
      <c r="O1442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1442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1442" s="4">
        <f>_332_2018_07_18_outfile_posicao[[#This Row],[8686,881807]]/_332_2018_07_18_outfile_posicao[[#Headers],[8686,881807]]</f>
        <v>5.2380543083378913E-4</v>
      </c>
      <c r="R1442">
        <f>_332_2018_07_18_outfile_posicao[[#This Row],[8686,881807]]-P1441</f>
        <v>-25.335520068356523</v>
      </c>
      <c r="S1442">
        <f>(_332_2018_07_18_outfile_posicao[[#This Row],[hora bus]]-I1441)*86000</f>
        <v>43.7962958967546</v>
      </c>
      <c r="T1442">
        <f>_332_2018_07_18_outfile_posicao[[#This Row],[desloc]]/_332_2018_07_18_outfile_posicao[[#This Row],[seconds]]</f>
        <v>-0.57848545292694353</v>
      </c>
      <c r="U1442">
        <f>_332_2018_07_18_outfile_posicao[[#This Row],[spd m/s]]*3.6</f>
        <v>-2.0825476305369968</v>
      </c>
      <c r="V1442" s="2"/>
      <c r="W1442" s="2">
        <f>IF(_332_2018_07_18_outfile_posicao[[#This Row],[cod bus]]=F1441,0,1)</f>
        <v>0</v>
      </c>
      <c r="X1442" s="2">
        <f>IF(_332_2018_07_18_outfile_posicao[[#This Row],[desloc]]&gt;=0,0,1)</f>
        <v>1</v>
      </c>
      <c r="Y1442" s="2">
        <f>IF(AND(_332_2018_07_18_outfile_posicao[[#This Row],[spd m/s]]&lt;1,_332_2018_07_18_outfile_posicao[[#This Row],[spd m/s]]&lt;&gt;0),1,0)</f>
        <v>1</v>
      </c>
      <c r="Z1442" s="2">
        <f>IF(Z1441=0.5,IF(P1442&gt;=P1443,0.5,1),IF(_332_2018_07_18_outfile_posicao[[#This Row],[desloc]]&lt;-1000,IF(P1442&gt;=P1443,IF(AND(Z1441=0.5,P1442=P1443),0,IF(P1442&lt;700,0.5,0)),1),IF(AND(X1442&gt;0,X1441&gt;0,_332_2018_07_18_outfile_posicao[[#This Row],[8686,881807]]&lt;500,_332_2018_07_18_outfile_posicao[[#This Row],[desloc]]&gt;0),IF(_332_2018_07_18_outfile_posicao[[#This Row],[8686,881807]]&lt;500,1,0),0)))</f>
        <v>0.5</v>
      </c>
      <c r="AA1442" s="2">
        <f t="shared" si="22"/>
        <v>0</v>
      </c>
      <c r="AB1442" s="2">
        <f>IF(_332_2018_07_18_outfile_posicao[[#This Row],[inicio]]=1,0,IF(AB1441&gt;0,0.5,IF(_332_2018_07_18_outfile_posicao[[#This Row],[max dist]]=_332_2018_07_18_outfile_posicao[[#This Row],[8686,881807]],1,0)))</f>
        <v>0.5</v>
      </c>
      <c r="AC1442" s="2">
        <f>IF(_332_2018_07_18_outfile_posicao[[#This Row],[fim]]=0,AC1443+1,0)</f>
        <v>0</v>
      </c>
      <c r="AD1442" s="2"/>
      <c r="AE1442" s="2"/>
      <c r="AF1442" s="2"/>
      <c r="AG1442" s="2"/>
      <c r="AH1442" s="2"/>
      <c r="AI1442" s="2"/>
    </row>
    <row r="1443" spans="1:35" x14ac:dyDescent="0.25">
      <c r="A1443">
        <v>2756</v>
      </c>
      <c r="B1443">
        <v>1</v>
      </c>
      <c r="C1443" s="2" t="s">
        <v>4852</v>
      </c>
      <c r="D1443">
        <v>332</v>
      </c>
      <c r="E1443" s="2" t="s">
        <v>5842</v>
      </c>
      <c r="F1443" s="2" t="s">
        <v>4931</v>
      </c>
      <c r="G1443" s="2">
        <v>1442</v>
      </c>
      <c r="H1443" t="b">
        <v>1</v>
      </c>
      <c r="I1443" s="3">
        <v>43299.999016203707</v>
      </c>
      <c r="J1443" s="2">
        <v>2833</v>
      </c>
      <c r="K1443" s="2">
        <v>-23.639825999999999</v>
      </c>
      <c r="L1443" s="2">
        <v>-46.607307499999997</v>
      </c>
      <c r="M1443" s="2">
        <f>IF(AND(_332_2018_07_18_outfile_posicao[[#This Row],[hora bus]]=I1442,_332_2018_07_18_outfile_posicao[[#This Row],[lat bus]]=K1442,_332_2018_07_18_outfile_posicao[[#This Row],[lon bus]]=L1442),1,0)</f>
        <v>0</v>
      </c>
      <c r="N1443">
        <v>1</v>
      </c>
      <c r="O1443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1443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1443" s="4">
        <f>_332_2018_07_18_outfile_posicao[[#This Row],[8686,881807]]/_332_2018_07_18_outfile_posicao[[#Headers],[8686,881807]]</f>
        <v>5.2380543083378913E-4</v>
      </c>
      <c r="R1443">
        <f>_332_2018_07_18_outfile_posicao[[#This Row],[8686,881807]]-P1442</f>
        <v>0</v>
      </c>
      <c r="S1443">
        <f>(_332_2018_07_18_outfile_posicao[[#This Row],[hora bus]]-I1442)*86000</f>
        <v>44.79166712553706</v>
      </c>
      <c r="T1443">
        <f>_332_2018_07_18_outfile_posicao[[#This Row],[desloc]]/_332_2018_07_18_outfile_posicao[[#This Row],[seconds]]</f>
        <v>0</v>
      </c>
      <c r="U1443">
        <f>_332_2018_07_18_outfile_posicao[[#This Row],[spd m/s]]*3.6</f>
        <v>0</v>
      </c>
      <c r="V1443" s="2"/>
      <c r="W1443" s="2">
        <f>IF(_332_2018_07_18_outfile_posicao[[#This Row],[cod bus]]=F1442,0,1)</f>
        <v>0</v>
      </c>
      <c r="X1443" s="2">
        <f>IF(_332_2018_07_18_outfile_posicao[[#This Row],[desloc]]&gt;=0,0,1)</f>
        <v>0</v>
      </c>
      <c r="Y1443" s="2">
        <f>IF(AND(_332_2018_07_18_outfile_posicao[[#This Row],[spd m/s]]&lt;1,_332_2018_07_18_outfile_posicao[[#This Row],[spd m/s]]&lt;&gt;0),1,0)</f>
        <v>0</v>
      </c>
      <c r="Z1443" s="2">
        <f>IF(Z1442=0.5,IF(P1443&gt;=P1444,0.5,1),IF(_332_2018_07_18_outfile_posicao[[#This Row],[desloc]]&lt;-1000,IF(P1443&gt;=P1444,IF(AND(Z1442=0.5,P1443=P1444),0,IF(P1443&lt;700,0.5,0)),1),IF(AND(X1443&gt;0,X1442&gt;0,_332_2018_07_18_outfile_posicao[[#This Row],[8686,881807]]&lt;500,_332_2018_07_18_outfile_posicao[[#This Row],[desloc]]&gt;0),IF(_332_2018_07_18_outfile_posicao[[#This Row],[8686,881807]]&lt;500,1,0),0)))</f>
        <v>0.5</v>
      </c>
      <c r="AA1443" s="2">
        <f t="shared" si="22"/>
        <v>0</v>
      </c>
      <c r="AB1443" s="2">
        <f>IF(_332_2018_07_18_outfile_posicao[[#This Row],[inicio]]=1,0,IF(AB1442&gt;0,0.5,IF(_332_2018_07_18_outfile_posicao[[#This Row],[max dist]]=_332_2018_07_18_outfile_posicao[[#This Row],[8686,881807]],1,0)))</f>
        <v>0.5</v>
      </c>
      <c r="AC1443" s="2">
        <f>IF(_332_2018_07_18_outfile_posicao[[#This Row],[fim]]=0,AC1444+1,0)</f>
        <v>0</v>
      </c>
      <c r="AD1443" s="2"/>
      <c r="AE1443" s="2"/>
      <c r="AF1443" s="2"/>
      <c r="AG1443" s="2"/>
      <c r="AH1443" s="2"/>
      <c r="AI1443" s="2"/>
    </row>
    <row r="1444" spans="1:35" x14ac:dyDescent="0.25">
      <c r="A1444">
        <v>508</v>
      </c>
      <c r="B1444">
        <v>1</v>
      </c>
      <c r="C1444" s="2" t="s">
        <v>3181</v>
      </c>
      <c r="D1444">
        <v>332</v>
      </c>
      <c r="E1444" s="2" t="s">
        <v>5180</v>
      </c>
      <c r="F1444" s="2" t="s">
        <v>5216</v>
      </c>
      <c r="G1444" s="2">
        <v>1443</v>
      </c>
      <c r="H1444" t="b">
        <v>1</v>
      </c>
      <c r="I1444" s="3">
        <v>43299.218368055554</v>
      </c>
      <c r="J1444" s="2">
        <v>374</v>
      </c>
      <c r="K1444" s="2">
        <v>-23.639825999999999</v>
      </c>
      <c r="L1444" s="2">
        <v>-46.607307499999997</v>
      </c>
      <c r="M1444" s="2">
        <f>IF(AND(_332_2018_07_18_outfile_posicao[[#This Row],[hora bus]]=I1443,_332_2018_07_18_outfile_posicao[[#This Row],[lat bus]]=K1443,_332_2018_07_18_outfile_posicao[[#This Row],[lon bus]]=L1443),1,0)</f>
        <v>0</v>
      </c>
      <c r="N1444">
        <v>1</v>
      </c>
      <c r="O1444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1444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1444" s="4">
        <f>_332_2018_07_18_outfile_posicao[[#This Row],[8686,881807]]/_332_2018_07_18_outfile_posicao[[#Headers],[8686,881807]]</f>
        <v>5.2380543083378913E-4</v>
      </c>
      <c r="R1444">
        <f>_332_2018_07_18_outfile_posicao[[#This Row],[8686,881807]]-P1443</f>
        <v>0</v>
      </c>
      <c r="S1444">
        <f>(_332_2018_07_18_outfile_posicao[[#This Row],[hora bus]]-I1443)*86000</f>
        <v>-67135.740741156042</v>
      </c>
      <c r="T1444">
        <f>_332_2018_07_18_outfile_posicao[[#This Row],[desloc]]/_332_2018_07_18_outfile_posicao[[#This Row],[seconds]]</f>
        <v>0</v>
      </c>
      <c r="U1444">
        <f>_332_2018_07_18_outfile_posicao[[#This Row],[spd m/s]]*3.6</f>
        <v>0</v>
      </c>
      <c r="V1444" s="2"/>
      <c r="W1444" s="2">
        <f>IF(_332_2018_07_18_outfile_posicao[[#This Row],[cod bus]]=F1443,0,1)</f>
        <v>1</v>
      </c>
      <c r="X1444" s="2">
        <f>IF(_332_2018_07_18_outfile_posicao[[#This Row],[desloc]]&gt;=0,0,1)</f>
        <v>0</v>
      </c>
      <c r="Y1444" s="2">
        <f>IF(AND(_332_2018_07_18_outfile_posicao[[#This Row],[spd m/s]]&lt;1,_332_2018_07_18_outfile_posicao[[#This Row],[spd m/s]]&lt;&gt;0),1,0)</f>
        <v>0</v>
      </c>
      <c r="Z1444" s="2">
        <f>IF(Z1443=0.5,IF(P1444&gt;=P1445,0.5,1),IF(_332_2018_07_18_outfile_posicao[[#This Row],[desloc]]&lt;-1000,IF(P1444&gt;=P1445,IF(AND(Z1443=0.5,P1444=P1445),0,IF(P1444&lt;700,0.5,0)),1),IF(AND(X1444&gt;0,X1443&gt;0,_332_2018_07_18_outfile_posicao[[#This Row],[8686,881807]]&lt;500,_332_2018_07_18_outfile_posicao[[#This Row],[desloc]]&gt;0),IF(_332_2018_07_18_outfile_posicao[[#This Row],[8686,881807]]&lt;500,1,0),0)))</f>
        <v>1</v>
      </c>
      <c r="AA1444" s="2">
        <f t="shared" si="22"/>
        <v>0</v>
      </c>
      <c r="AB1444" s="2">
        <f>IF(_332_2018_07_18_outfile_posicao[[#This Row],[inicio]]=1,0,IF(AB1443&gt;0,0.5,IF(_332_2018_07_18_outfile_posicao[[#This Row],[max dist]]=_332_2018_07_18_outfile_posicao[[#This Row],[8686,881807]],1,0)))</f>
        <v>0</v>
      </c>
      <c r="AC1444" s="2">
        <f>IF(_332_2018_07_18_outfile_posicao[[#This Row],[fim]]=0,AC1445+1,0)</f>
        <v>27</v>
      </c>
      <c r="AD1444" s="2"/>
      <c r="AE1444" s="2"/>
      <c r="AF1444" s="2"/>
      <c r="AG1444" s="2"/>
      <c r="AH1444" s="2"/>
      <c r="AI1444" s="2"/>
    </row>
    <row r="1445" spans="1:35" x14ac:dyDescent="0.25">
      <c r="A1445">
        <v>510</v>
      </c>
      <c r="B1445">
        <v>1</v>
      </c>
      <c r="C1445" s="2" t="s">
        <v>3183</v>
      </c>
      <c r="D1445">
        <v>332</v>
      </c>
      <c r="E1445" s="2" t="s">
        <v>5843</v>
      </c>
      <c r="F1445" s="2" t="s">
        <v>5216</v>
      </c>
      <c r="G1445" s="2">
        <v>1444</v>
      </c>
      <c r="H1445" t="b">
        <v>1</v>
      </c>
      <c r="I1445" s="3">
        <v>43299.218854166669</v>
      </c>
      <c r="J1445" s="2">
        <v>376</v>
      </c>
      <c r="K1445" s="2">
        <v>-23.639638000000001</v>
      </c>
      <c r="L1445" s="2">
        <v>-46.607435000000002</v>
      </c>
      <c r="M1445" s="2">
        <f>IF(AND(_332_2018_07_18_outfile_posicao[[#This Row],[hora bus]]=I1444,_332_2018_07_18_outfile_posicao[[#This Row],[lat bus]]=K1444,_332_2018_07_18_outfile_posicao[[#This Row],[lon bus]]=L1444),1,0)</f>
        <v>0</v>
      </c>
      <c r="N1445">
        <v>4</v>
      </c>
      <c r="O1445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0.49999996990313067</v>
      </c>
      <c r="P1445">
        <f>VLOOKUP(_332_2018_07_18_outfile_posicao[[#This Row],[shape]],shape!A:D,4,0)+VLOOKUP(_332_2018_07_18_outfile_posicao[[#This Row],[shape]]+1,shape!A:E,5,0)*_332_2018_07_18_outfile_posicao[[#This Row],[% avanc]]</f>
        <v>29.885755935874364</v>
      </c>
      <c r="Q1445" s="4">
        <f>_332_2018_07_18_outfile_posicao[[#This Row],[8686,881807]]/_332_2018_07_18_outfile_posicao[[#Headers],[8686,881807]]</f>
        <v>3.4403318244519043E-3</v>
      </c>
      <c r="R1445">
        <f>_332_2018_07_18_outfile_posicao[[#This Row],[8686,881807]]-P1444</f>
        <v>25.335520068356523</v>
      </c>
      <c r="S1445">
        <f>(_332_2018_07_18_outfile_posicao[[#This Row],[hora bus]]-I1444)*86000</f>
        <v>41.805555942119099</v>
      </c>
      <c r="T1445">
        <f>_332_2018_07_18_outfile_posicao[[#This Row],[desloc]]/_332_2018_07_18_outfile_posicao[[#This Row],[seconds]]</f>
        <v>0.60603236812432837</v>
      </c>
      <c r="U1445">
        <f>_332_2018_07_18_outfile_posicao[[#This Row],[spd m/s]]*3.6</f>
        <v>2.1817165252475821</v>
      </c>
      <c r="V1445" s="2"/>
      <c r="W1445" s="2">
        <f>IF(_332_2018_07_18_outfile_posicao[[#This Row],[cod bus]]=F1444,0,1)</f>
        <v>0</v>
      </c>
      <c r="X1445" s="2">
        <f>IF(_332_2018_07_18_outfile_posicao[[#This Row],[desloc]]&gt;=0,0,1)</f>
        <v>0</v>
      </c>
      <c r="Y1445" s="2">
        <f>IF(AND(_332_2018_07_18_outfile_posicao[[#This Row],[spd m/s]]&lt;1,_332_2018_07_18_outfile_posicao[[#This Row],[spd m/s]]&lt;&gt;0),1,0)</f>
        <v>1</v>
      </c>
      <c r="Z1445" s="2">
        <f>IF(Z1444=0.5,IF(P1445&gt;=P1446,0.5,1),IF(_332_2018_07_18_outfile_posicao[[#This Row],[desloc]]&lt;-1000,IF(P1445&gt;=P1446,IF(AND(Z1444=0.5,P1445=P1446),0,IF(P1445&lt;700,0.5,0)),1),IF(AND(X1445&gt;0,X1444&gt;0,_332_2018_07_18_outfile_posicao[[#This Row],[8686,881807]]&lt;500,_332_2018_07_18_outfile_posicao[[#This Row],[desloc]]&gt;0),IF(_332_2018_07_18_outfile_posicao[[#This Row],[8686,881807]]&lt;500,1,0),0)))</f>
        <v>0</v>
      </c>
      <c r="AA1445" s="2">
        <f t="shared" si="22"/>
        <v>8544.8116110658502</v>
      </c>
      <c r="AB1445" s="2">
        <f>IF(_332_2018_07_18_outfile_posicao[[#This Row],[inicio]]=1,0,IF(AB1444&gt;0,0.5,IF(_332_2018_07_18_outfile_posicao[[#This Row],[max dist]]=_332_2018_07_18_outfile_posicao[[#This Row],[8686,881807]],1,0)))</f>
        <v>0</v>
      </c>
      <c r="AC1445" s="2">
        <f>IF(_332_2018_07_18_outfile_posicao[[#This Row],[fim]]=0,AC1446+1,0)</f>
        <v>26</v>
      </c>
      <c r="AD1445" s="2"/>
      <c r="AE1445" s="2"/>
      <c r="AF1445" s="2"/>
      <c r="AG1445" s="2"/>
      <c r="AH1445" s="2"/>
      <c r="AI1445" s="2"/>
    </row>
    <row r="1446" spans="1:35" x14ac:dyDescent="0.25">
      <c r="A1446">
        <v>511</v>
      </c>
      <c r="B1446">
        <v>1</v>
      </c>
      <c r="C1446" s="2" t="s">
        <v>3184</v>
      </c>
      <c r="D1446">
        <v>332</v>
      </c>
      <c r="E1446" s="2" t="s">
        <v>5844</v>
      </c>
      <c r="F1446" s="2" t="s">
        <v>5216</v>
      </c>
      <c r="G1446" s="2">
        <v>1445</v>
      </c>
      <c r="H1446" t="b">
        <v>1</v>
      </c>
      <c r="I1446" s="3">
        <v>43299.219375000001</v>
      </c>
      <c r="J1446" s="2">
        <v>379</v>
      </c>
      <c r="K1446" s="2">
        <v>-23.637073000000001</v>
      </c>
      <c r="L1446" s="2">
        <v>-46.607515499999998</v>
      </c>
      <c r="M1446" s="2">
        <f>IF(AND(_332_2018_07_18_outfile_posicao[[#This Row],[hora bus]]=I1445,_332_2018_07_18_outfile_posicao[[#This Row],[lat bus]]=K1445,_332_2018_07_18_outfile_posicao[[#This Row],[lon bus]]=L1445),1,0)</f>
        <v>0</v>
      </c>
      <c r="N1446">
        <v>29</v>
      </c>
      <c r="O1446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0.49999998694286057</v>
      </c>
      <c r="P1446">
        <f>VLOOKUP(_332_2018_07_18_outfile_posicao[[#This Row],[shape]],shape!A:D,4,0)+VLOOKUP(_332_2018_07_18_outfile_posicao[[#This Row],[shape]]+1,shape!A:E,5,0)*_332_2018_07_18_outfile_posicao[[#This Row],[% avanc]]</f>
        <v>356.56819539305241</v>
      </c>
      <c r="Q1446" s="4">
        <f>_332_2018_07_18_outfile_posicao[[#This Row],[8686,881807]]/_332_2018_07_18_outfile_posicao[[#Headers],[8686,881807]]</f>
        <v>4.1046741893705198E-2</v>
      </c>
      <c r="R1446">
        <f>_332_2018_07_18_outfile_posicao[[#This Row],[8686,881807]]-P1445</f>
        <v>326.68243945717802</v>
      </c>
      <c r="S1446">
        <f>(_332_2018_07_18_outfile_posicao[[#This Row],[hora bus]]-I1445)*86000</f>
        <v>44.791666499804705</v>
      </c>
      <c r="T1446">
        <f>_332_2018_07_18_outfile_posicao[[#This Row],[desloc]]/_332_2018_07_18_outfile_posicao[[#This Row],[seconds]]</f>
        <v>7.2933754197022873</v>
      </c>
      <c r="U1446">
        <f>_332_2018_07_18_outfile_posicao[[#This Row],[spd m/s]]*3.6</f>
        <v>26.256151510928234</v>
      </c>
      <c r="V1446" s="2"/>
      <c r="W1446" s="2">
        <f>IF(_332_2018_07_18_outfile_posicao[[#This Row],[cod bus]]=F1445,0,1)</f>
        <v>0</v>
      </c>
      <c r="X1446" s="2">
        <f>IF(_332_2018_07_18_outfile_posicao[[#This Row],[desloc]]&gt;=0,0,1)</f>
        <v>0</v>
      </c>
      <c r="Y1446" s="2">
        <f>IF(AND(_332_2018_07_18_outfile_posicao[[#This Row],[spd m/s]]&lt;1,_332_2018_07_18_outfile_posicao[[#This Row],[spd m/s]]&lt;&gt;0),1,0)</f>
        <v>0</v>
      </c>
      <c r="Z1446" s="2">
        <f>IF(Z1445=0.5,IF(P1446&gt;=P1447,0.5,1),IF(_332_2018_07_18_outfile_posicao[[#This Row],[desloc]]&lt;-1000,IF(P1446&gt;=P1447,IF(AND(Z1445=0.5,P1446=P1447),0,IF(P1446&lt;700,0.5,0)),1),IF(AND(X1446&gt;0,X1445&gt;0,_332_2018_07_18_outfile_posicao[[#This Row],[8686,881807]]&lt;500,_332_2018_07_18_outfile_posicao[[#This Row],[desloc]]&gt;0),IF(_332_2018_07_18_outfile_posicao[[#This Row],[8686,881807]]&lt;500,1,0),0)))</f>
        <v>0</v>
      </c>
      <c r="AA1446" s="2">
        <f t="shared" si="22"/>
        <v>8544.8116110658502</v>
      </c>
      <c r="AB1446" s="2">
        <f>IF(_332_2018_07_18_outfile_posicao[[#This Row],[inicio]]=1,0,IF(AB1445&gt;0,0.5,IF(_332_2018_07_18_outfile_posicao[[#This Row],[max dist]]=_332_2018_07_18_outfile_posicao[[#This Row],[8686,881807]],1,0)))</f>
        <v>0</v>
      </c>
      <c r="AC1446" s="2">
        <f>IF(_332_2018_07_18_outfile_posicao[[#This Row],[fim]]=0,AC1447+1,0)</f>
        <v>25</v>
      </c>
      <c r="AD1446" s="2"/>
      <c r="AE1446" s="2"/>
      <c r="AF1446" s="2"/>
      <c r="AG1446" s="2"/>
      <c r="AH1446" s="2"/>
      <c r="AI1446" s="2"/>
    </row>
    <row r="1447" spans="1:35" x14ac:dyDescent="0.25">
      <c r="A1447">
        <v>513</v>
      </c>
      <c r="B1447">
        <v>1</v>
      </c>
      <c r="C1447" s="2" t="s">
        <v>3186</v>
      </c>
      <c r="D1447">
        <v>332</v>
      </c>
      <c r="E1447" s="2" t="s">
        <v>5845</v>
      </c>
      <c r="F1447" s="2" t="s">
        <v>5216</v>
      </c>
      <c r="G1447" s="2">
        <v>1446</v>
      </c>
      <c r="H1447" t="b">
        <v>1</v>
      </c>
      <c r="I1447" s="3">
        <v>43299.219895833332</v>
      </c>
      <c r="J1447" s="2">
        <v>381</v>
      </c>
      <c r="K1447" s="2">
        <v>-23.635656000000001</v>
      </c>
      <c r="L1447" s="2">
        <v>-46.606359500000003</v>
      </c>
      <c r="M1447" s="2">
        <f>IF(AND(_332_2018_07_18_outfile_posicao[[#This Row],[hora bus]]=I1446,_332_2018_07_18_outfile_posicao[[#This Row],[lat bus]]=K1446,_332_2018_07_18_outfile_posicao[[#This Row],[lon bus]]=L1446),1,0)</f>
        <v>0</v>
      </c>
      <c r="N1447">
        <v>45</v>
      </c>
      <c r="O1447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0.49999996981485401</v>
      </c>
      <c r="P1447">
        <f>VLOOKUP(_332_2018_07_18_outfile_posicao[[#This Row],[shape]],shape!A:D,4,0)+VLOOKUP(_332_2018_07_18_outfile_posicao[[#This Row],[shape]]+1,shape!A:E,5,0)*_332_2018_07_18_outfile_posicao[[#This Row],[% avanc]]</f>
        <v>603.08522521107511</v>
      </c>
      <c r="Q1447" s="4">
        <f>_332_2018_07_18_outfile_posicao[[#This Row],[8686,881807]]/_332_2018_07_18_outfile_posicao[[#Headers],[8686,881807]]</f>
        <v>6.9424822233117231E-2</v>
      </c>
      <c r="R1447">
        <f>_332_2018_07_18_outfile_posicao[[#This Row],[8686,881807]]-P1446</f>
        <v>246.51702981802271</v>
      </c>
      <c r="S1447">
        <f>(_332_2018_07_18_outfile_posicao[[#This Row],[hora bus]]-I1446)*86000</f>
        <v>44.791666499804705</v>
      </c>
      <c r="T1447">
        <f>_332_2018_07_18_outfile_posicao[[#This Row],[desloc]]/_332_2018_07_18_outfile_posicao[[#This Row],[seconds]]</f>
        <v>5.5036360350445444</v>
      </c>
      <c r="U1447">
        <f>_332_2018_07_18_outfile_posicao[[#This Row],[spd m/s]]*3.6</f>
        <v>19.81308972616036</v>
      </c>
      <c r="V1447" s="2"/>
      <c r="W1447" s="2">
        <f>IF(_332_2018_07_18_outfile_posicao[[#This Row],[cod bus]]=F1446,0,1)</f>
        <v>0</v>
      </c>
      <c r="X1447" s="2">
        <f>IF(_332_2018_07_18_outfile_posicao[[#This Row],[desloc]]&gt;=0,0,1)</f>
        <v>0</v>
      </c>
      <c r="Y1447" s="2">
        <f>IF(AND(_332_2018_07_18_outfile_posicao[[#This Row],[spd m/s]]&lt;1,_332_2018_07_18_outfile_posicao[[#This Row],[spd m/s]]&lt;&gt;0),1,0)</f>
        <v>0</v>
      </c>
      <c r="Z1447" s="2">
        <f>IF(Z1446=0.5,IF(P1447&gt;=P1448,0.5,1),IF(_332_2018_07_18_outfile_posicao[[#This Row],[desloc]]&lt;-1000,IF(P1447&gt;=P1448,IF(AND(Z1446=0.5,P1447=P1448),0,IF(P1447&lt;700,0.5,0)),1),IF(AND(X1447&gt;0,X1446&gt;0,_332_2018_07_18_outfile_posicao[[#This Row],[8686,881807]]&lt;500,_332_2018_07_18_outfile_posicao[[#This Row],[desloc]]&gt;0),IF(_332_2018_07_18_outfile_posicao[[#This Row],[8686,881807]]&lt;500,1,0),0)))</f>
        <v>0</v>
      </c>
      <c r="AA1447" s="2">
        <f t="shared" si="22"/>
        <v>8544.8116110658502</v>
      </c>
      <c r="AB1447" s="2">
        <f>IF(_332_2018_07_18_outfile_posicao[[#This Row],[inicio]]=1,0,IF(AB1446&gt;0,0.5,IF(_332_2018_07_18_outfile_posicao[[#This Row],[max dist]]=_332_2018_07_18_outfile_posicao[[#This Row],[8686,881807]],1,0)))</f>
        <v>0</v>
      </c>
      <c r="AC1447" s="2">
        <f>IF(_332_2018_07_18_outfile_posicao[[#This Row],[fim]]=0,AC1448+1,0)</f>
        <v>24</v>
      </c>
      <c r="AD1447" s="2"/>
      <c r="AE1447" s="2"/>
      <c r="AF1447" s="2"/>
      <c r="AG1447" s="2"/>
      <c r="AH1447" s="2"/>
      <c r="AI1447" s="2"/>
    </row>
    <row r="1448" spans="1:35" x14ac:dyDescent="0.25">
      <c r="A1448">
        <v>514</v>
      </c>
      <c r="B1448">
        <v>1</v>
      </c>
      <c r="C1448" s="2" t="s">
        <v>3187</v>
      </c>
      <c r="D1448">
        <v>332</v>
      </c>
      <c r="E1448" s="2" t="s">
        <v>5845</v>
      </c>
      <c r="F1448" s="2" t="s">
        <v>5216</v>
      </c>
      <c r="G1448" s="2">
        <v>1447</v>
      </c>
      <c r="H1448" t="b">
        <v>1</v>
      </c>
      <c r="I1448" s="3">
        <v>43299.220416666663</v>
      </c>
      <c r="J1448" s="2">
        <v>383</v>
      </c>
      <c r="K1448" s="2">
        <v>-23.6325295</v>
      </c>
      <c r="L1448" s="2">
        <v>-46.604878499999998</v>
      </c>
      <c r="M1448" s="2">
        <f>IF(AND(_332_2018_07_18_outfile_posicao[[#This Row],[hora bus]]=I1447,_332_2018_07_18_outfile_posicao[[#This Row],[lat bus]]=K1447,_332_2018_07_18_outfile_posicao[[#This Row],[lon bus]]=L1447),1,0)</f>
        <v>0</v>
      </c>
      <c r="N1448">
        <v>54</v>
      </c>
      <c r="O1448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0.24999994932886441</v>
      </c>
      <c r="P1448">
        <f>VLOOKUP(_332_2018_07_18_outfile_posicao[[#This Row],[shape]],shape!A:D,4,0)+VLOOKUP(_332_2018_07_18_outfile_posicao[[#This Row],[shape]]+1,shape!A:E,5,0)*_332_2018_07_18_outfile_posicao[[#This Row],[% avanc]]</f>
        <v>983.87962214802815</v>
      </c>
      <c r="Q1448" s="4">
        <f>_332_2018_07_18_outfile_posicao[[#This Row],[8686,881807]]/_332_2018_07_18_outfile_posicao[[#Headers],[8686,881807]]</f>
        <v>0.11326039009247317</v>
      </c>
      <c r="R1448">
        <f>_332_2018_07_18_outfile_posicao[[#This Row],[8686,881807]]-P1447</f>
        <v>380.79439693695304</v>
      </c>
      <c r="S1448">
        <f>(_332_2018_07_18_outfile_posicao[[#This Row],[hora bus]]-I1447)*86000</f>
        <v>44.791666499804705</v>
      </c>
      <c r="T1448">
        <f>_332_2018_07_18_outfile_posicao[[#This Row],[desloc]]/_332_2018_07_18_outfile_posicao[[#This Row],[seconds]]</f>
        <v>8.5014563353791122</v>
      </c>
      <c r="U1448">
        <f>_332_2018_07_18_outfile_posicao[[#This Row],[spd m/s]]*3.6</f>
        <v>30.605242807364803</v>
      </c>
      <c r="V1448" s="2"/>
      <c r="W1448" s="2">
        <f>IF(_332_2018_07_18_outfile_posicao[[#This Row],[cod bus]]=F1447,0,1)</f>
        <v>0</v>
      </c>
      <c r="X1448" s="2">
        <f>IF(_332_2018_07_18_outfile_posicao[[#This Row],[desloc]]&gt;=0,0,1)</f>
        <v>0</v>
      </c>
      <c r="Y1448" s="2">
        <f>IF(AND(_332_2018_07_18_outfile_posicao[[#This Row],[spd m/s]]&lt;1,_332_2018_07_18_outfile_posicao[[#This Row],[spd m/s]]&lt;&gt;0),1,0)</f>
        <v>0</v>
      </c>
      <c r="Z1448" s="2">
        <f>IF(Z1447=0.5,IF(P1448&gt;=P1449,0.5,1),IF(_332_2018_07_18_outfile_posicao[[#This Row],[desloc]]&lt;-1000,IF(P1448&gt;=P1449,IF(AND(Z1447=0.5,P1448=P1449),0,IF(P1448&lt;700,0.5,0)),1),IF(AND(X1448&gt;0,X1447&gt;0,_332_2018_07_18_outfile_posicao[[#This Row],[8686,881807]]&lt;500,_332_2018_07_18_outfile_posicao[[#This Row],[desloc]]&gt;0),IF(_332_2018_07_18_outfile_posicao[[#This Row],[8686,881807]]&lt;500,1,0),0)))</f>
        <v>0</v>
      </c>
      <c r="AA1448" s="2">
        <f t="shared" si="22"/>
        <v>8544.8116110658502</v>
      </c>
      <c r="AB1448" s="2">
        <f>IF(_332_2018_07_18_outfile_posicao[[#This Row],[inicio]]=1,0,IF(AB1447&gt;0,0.5,IF(_332_2018_07_18_outfile_posicao[[#This Row],[max dist]]=_332_2018_07_18_outfile_posicao[[#This Row],[8686,881807]],1,0)))</f>
        <v>0</v>
      </c>
      <c r="AC1448" s="2">
        <f>IF(_332_2018_07_18_outfile_posicao[[#This Row],[fim]]=0,AC1449+1,0)</f>
        <v>23</v>
      </c>
      <c r="AD1448" s="2"/>
      <c r="AE1448" s="2"/>
      <c r="AF1448" s="2"/>
      <c r="AG1448" s="2"/>
      <c r="AH1448" s="2"/>
      <c r="AI1448" s="2"/>
    </row>
    <row r="1449" spans="1:35" x14ac:dyDescent="0.25">
      <c r="A1449">
        <v>515</v>
      </c>
      <c r="B1449">
        <v>1</v>
      </c>
      <c r="C1449" s="2" t="s">
        <v>3188</v>
      </c>
      <c r="D1449">
        <v>332</v>
      </c>
      <c r="E1449" s="2" t="s">
        <v>5846</v>
      </c>
      <c r="F1449" s="2" t="s">
        <v>5216</v>
      </c>
      <c r="G1449" s="2">
        <v>1448</v>
      </c>
      <c r="H1449" t="b">
        <v>1</v>
      </c>
      <c r="I1449" s="3">
        <v>43299.220613425925</v>
      </c>
      <c r="J1449" s="2">
        <v>384</v>
      </c>
      <c r="K1449" s="2">
        <v>-23.63190625</v>
      </c>
      <c r="L1449" s="2">
        <v>-46.604627000000001</v>
      </c>
      <c r="M1449" s="2">
        <f>IF(AND(_332_2018_07_18_outfile_posicao[[#This Row],[hora bus]]=I1448,_332_2018_07_18_outfile_posicao[[#This Row],[lat bus]]=K1448,_332_2018_07_18_outfile_posicao[[#This Row],[lon bus]]=L1448),1,0)</f>
        <v>0</v>
      </c>
      <c r="N1449">
        <v>56</v>
      </c>
      <c r="O1449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0.24999997104729357</v>
      </c>
      <c r="P1449">
        <f>VLOOKUP(_332_2018_07_18_outfile_posicao[[#This Row],[shape]],shape!A:D,4,0)+VLOOKUP(_332_2018_07_18_outfile_posicao[[#This Row],[shape]]+1,shape!A:E,5,0)*_332_2018_07_18_outfile_posicao[[#This Row],[% avanc]]</f>
        <v>1057.8668646258182</v>
      </c>
      <c r="Q1449" s="4">
        <f>_332_2018_07_18_outfile_posicao[[#This Row],[8686,881807]]/_332_2018_07_18_outfile_posicao[[#Headers],[8686,881807]]</f>
        <v>0.12177751328139121</v>
      </c>
      <c r="R1449">
        <f>_332_2018_07_18_outfile_posicao[[#This Row],[8686,881807]]-P1448</f>
        <v>73.987242477790005</v>
      </c>
      <c r="S1449">
        <f>(_332_2018_07_18_outfile_posicao[[#This Row],[hora bus]]-I1448)*86000</f>
        <v>16.921296497457661</v>
      </c>
      <c r="T1449">
        <f>_332_2018_07_18_outfile_posicao[[#This Row],[desloc]]/_332_2018_07_18_outfile_posicao[[#This Row],[seconds]]</f>
        <v>4.3724334296078444</v>
      </c>
      <c r="U1449">
        <f>_332_2018_07_18_outfile_posicao[[#This Row],[spd m/s]]*3.6</f>
        <v>15.740760346588241</v>
      </c>
      <c r="V1449" s="2"/>
      <c r="W1449" s="2">
        <f>IF(_332_2018_07_18_outfile_posicao[[#This Row],[cod bus]]=F1448,0,1)</f>
        <v>0</v>
      </c>
      <c r="X1449" s="2">
        <f>IF(_332_2018_07_18_outfile_posicao[[#This Row],[desloc]]&gt;=0,0,1)</f>
        <v>0</v>
      </c>
      <c r="Y1449" s="2">
        <f>IF(AND(_332_2018_07_18_outfile_posicao[[#This Row],[spd m/s]]&lt;1,_332_2018_07_18_outfile_posicao[[#This Row],[spd m/s]]&lt;&gt;0),1,0)</f>
        <v>0</v>
      </c>
      <c r="Z1449" s="2">
        <f>IF(Z1448=0.5,IF(P1449&gt;=P1450,0.5,1),IF(_332_2018_07_18_outfile_posicao[[#This Row],[desloc]]&lt;-1000,IF(P1449&gt;=P1450,IF(AND(Z1448=0.5,P1449=P1450),0,IF(P1449&lt;700,0.5,0)),1),IF(AND(X1449&gt;0,X1448&gt;0,_332_2018_07_18_outfile_posicao[[#This Row],[8686,881807]]&lt;500,_332_2018_07_18_outfile_posicao[[#This Row],[desloc]]&gt;0),IF(_332_2018_07_18_outfile_posicao[[#This Row],[8686,881807]]&lt;500,1,0),0)))</f>
        <v>0</v>
      </c>
      <c r="AA1449" s="2">
        <f t="shared" si="22"/>
        <v>8544.8116110658502</v>
      </c>
      <c r="AB1449" s="2">
        <f>IF(_332_2018_07_18_outfile_posicao[[#This Row],[inicio]]=1,0,IF(AB1448&gt;0,0.5,IF(_332_2018_07_18_outfile_posicao[[#This Row],[max dist]]=_332_2018_07_18_outfile_posicao[[#This Row],[8686,881807]],1,0)))</f>
        <v>0</v>
      </c>
      <c r="AC1449" s="2">
        <f>IF(_332_2018_07_18_outfile_posicao[[#This Row],[fim]]=0,AC1450+1,0)</f>
        <v>22</v>
      </c>
      <c r="AD1449" s="2"/>
      <c r="AE1449" s="2"/>
      <c r="AF1449" s="2"/>
      <c r="AG1449" s="2"/>
      <c r="AH1449" s="2"/>
      <c r="AI1449" s="2"/>
    </row>
    <row r="1450" spans="1:35" x14ac:dyDescent="0.25">
      <c r="A1450">
        <v>516</v>
      </c>
      <c r="B1450">
        <v>1</v>
      </c>
      <c r="C1450" s="2" t="s">
        <v>3189</v>
      </c>
      <c r="D1450">
        <v>332</v>
      </c>
      <c r="E1450" s="2" t="s">
        <v>5846</v>
      </c>
      <c r="F1450" s="2" t="s">
        <v>5216</v>
      </c>
      <c r="G1450" s="2">
        <v>1449</v>
      </c>
      <c r="H1450" t="b">
        <v>1</v>
      </c>
      <c r="I1450" s="3">
        <v>43299.221134259256</v>
      </c>
      <c r="J1450" s="2">
        <v>387</v>
      </c>
      <c r="K1450" s="2">
        <v>-23.630827499999999</v>
      </c>
      <c r="L1450" s="2">
        <v>-46.604377499999998</v>
      </c>
      <c r="M1450" s="2">
        <f>IF(AND(_332_2018_07_18_outfile_posicao[[#This Row],[hora bus]]=I1449,_332_2018_07_18_outfile_posicao[[#This Row],[lat bus]]=K1449,_332_2018_07_18_outfile_posicao[[#This Row],[lon bus]]=L1449),1,0)</f>
        <v>0</v>
      </c>
      <c r="N1450">
        <v>59</v>
      </c>
      <c r="O1450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0.49999999821839308</v>
      </c>
      <c r="P1450">
        <f>VLOOKUP(_332_2018_07_18_outfile_posicao[[#This Row],[shape]],shape!A:D,4,0)+VLOOKUP(_332_2018_07_18_outfile_posicao[[#This Row],[shape]]+1,shape!A:E,5,0)*_332_2018_07_18_outfile_posicao[[#This Row],[% avanc]]</f>
        <v>1181.6044105805845</v>
      </c>
      <c r="Q1450" s="4">
        <f>_332_2018_07_18_outfile_posicao[[#This Row],[8686,881807]]/_332_2018_07_18_outfile_posicao[[#Headers],[8686,881807]]</f>
        <v>0.13602169763935693</v>
      </c>
      <c r="R1450">
        <f>_332_2018_07_18_outfile_posicao[[#This Row],[8686,881807]]-P1449</f>
        <v>123.73754595476635</v>
      </c>
      <c r="S1450">
        <f>(_332_2018_07_18_outfile_posicao[[#This Row],[hora bus]]-I1449)*86000</f>
        <v>44.791666499804705</v>
      </c>
      <c r="T1450">
        <f>_332_2018_07_18_outfile_posicao[[#This Row],[desloc]]/_332_2018_07_18_outfile_posicao[[#This Row],[seconds]]</f>
        <v>2.7625126641650151</v>
      </c>
      <c r="U1450">
        <f>_332_2018_07_18_outfile_posicao[[#This Row],[spd m/s]]*3.6</f>
        <v>9.9450455909940541</v>
      </c>
      <c r="V1450" s="2"/>
      <c r="W1450" s="2">
        <f>IF(_332_2018_07_18_outfile_posicao[[#This Row],[cod bus]]=F1449,0,1)</f>
        <v>0</v>
      </c>
      <c r="X1450" s="2">
        <f>IF(_332_2018_07_18_outfile_posicao[[#This Row],[desloc]]&gt;=0,0,1)</f>
        <v>0</v>
      </c>
      <c r="Y1450" s="2">
        <f>IF(AND(_332_2018_07_18_outfile_posicao[[#This Row],[spd m/s]]&lt;1,_332_2018_07_18_outfile_posicao[[#This Row],[spd m/s]]&lt;&gt;0),1,0)</f>
        <v>0</v>
      </c>
      <c r="Z1450" s="2">
        <f>IF(Z1449=0.5,IF(P1450&gt;=P1451,0.5,1),IF(_332_2018_07_18_outfile_posicao[[#This Row],[desloc]]&lt;-1000,IF(P1450&gt;=P1451,IF(AND(Z1449=0.5,P1450=P1451),0,IF(P1450&lt;700,0.5,0)),1),IF(AND(X1450&gt;0,X1449&gt;0,_332_2018_07_18_outfile_posicao[[#This Row],[8686,881807]]&lt;500,_332_2018_07_18_outfile_posicao[[#This Row],[desloc]]&gt;0),IF(_332_2018_07_18_outfile_posicao[[#This Row],[8686,881807]]&lt;500,1,0),0)))</f>
        <v>0</v>
      </c>
      <c r="AA1450" s="2">
        <f t="shared" si="22"/>
        <v>8544.8116110658502</v>
      </c>
      <c r="AB1450" s="2">
        <f>IF(_332_2018_07_18_outfile_posicao[[#This Row],[inicio]]=1,0,IF(AB1449&gt;0,0.5,IF(_332_2018_07_18_outfile_posicao[[#This Row],[max dist]]=_332_2018_07_18_outfile_posicao[[#This Row],[8686,881807]],1,0)))</f>
        <v>0</v>
      </c>
      <c r="AC1450" s="2">
        <f>IF(_332_2018_07_18_outfile_posicao[[#This Row],[fim]]=0,AC1451+1,0)</f>
        <v>21</v>
      </c>
      <c r="AD1450" s="2"/>
      <c r="AE1450" s="2"/>
      <c r="AF1450" s="2"/>
      <c r="AG1450" s="2"/>
      <c r="AH1450" s="2"/>
      <c r="AI1450" s="2"/>
    </row>
    <row r="1451" spans="1:35" x14ac:dyDescent="0.25">
      <c r="A1451">
        <v>518</v>
      </c>
      <c r="B1451">
        <v>1</v>
      </c>
      <c r="C1451" s="2" t="s">
        <v>3190</v>
      </c>
      <c r="D1451">
        <v>332</v>
      </c>
      <c r="E1451" s="2" t="s">
        <v>5847</v>
      </c>
      <c r="F1451" s="2" t="s">
        <v>5216</v>
      </c>
      <c r="G1451" s="2">
        <v>1450</v>
      </c>
      <c r="H1451" t="b">
        <v>1</v>
      </c>
      <c r="I1451" s="3">
        <v>43299.221655092595</v>
      </c>
      <c r="J1451" s="2">
        <v>389</v>
      </c>
      <c r="K1451" s="2">
        <v>-23.6286965</v>
      </c>
      <c r="L1451" s="2">
        <v>-46.605690500000001</v>
      </c>
      <c r="M1451" s="2">
        <f>IF(AND(_332_2018_07_18_outfile_posicao[[#This Row],[hora bus]]=I1450,_332_2018_07_18_outfile_posicao[[#This Row],[lat bus]]=K1450,_332_2018_07_18_outfile_posicao[[#This Row],[lon bus]]=L1450),1,0)</f>
        <v>0</v>
      </c>
      <c r="N1451">
        <v>67</v>
      </c>
      <c r="O1451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0.4999999473376624</v>
      </c>
      <c r="P1451">
        <f>VLOOKUP(_332_2018_07_18_outfile_posicao[[#This Row],[shape]],shape!A:D,4,0)+VLOOKUP(_332_2018_07_18_outfile_posicao[[#This Row],[shape]]+1,shape!A:E,5,0)*_332_2018_07_18_outfile_posicao[[#This Row],[% avanc]]</f>
        <v>1609.9482410695814</v>
      </c>
      <c r="Q1451" s="4">
        <f>_332_2018_07_18_outfile_posicao[[#This Row],[8686,881807]]/_332_2018_07_18_outfile_posicao[[#Headers],[8686,881807]]</f>
        <v>0.18533097109393898</v>
      </c>
      <c r="R1451">
        <f>_332_2018_07_18_outfile_posicao[[#This Row],[8686,881807]]-P1450</f>
        <v>428.3438304889969</v>
      </c>
      <c r="S1451">
        <f>(_332_2018_07_18_outfile_posicao[[#This Row],[hora bus]]-I1450)*86000</f>
        <v>44.79166712553706</v>
      </c>
      <c r="T1451">
        <f>_332_2018_07_18_outfile_posicao[[#This Row],[desloc]]/_332_2018_07_18_outfile_posicao[[#This Row],[seconds]]</f>
        <v>9.5630249548087338</v>
      </c>
      <c r="U1451">
        <f>_332_2018_07_18_outfile_posicao[[#This Row],[spd m/s]]*3.6</f>
        <v>34.426889837311442</v>
      </c>
      <c r="V1451" s="2"/>
      <c r="W1451" s="2">
        <f>IF(_332_2018_07_18_outfile_posicao[[#This Row],[cod bus]]=F1450,0,1)</f>
        <v>0</v>
      </c>
      <c r="X1451" s="2">
        <f>IF(_332_2018_07_18_outfile_posicao[[#This Row],[desloc]]&gt;=0,0,1)</f>
        <v>0</v>
      </c>
      <c r="Y1451" s="2">
        <f>IF(AND(_332_2018_07_18_outfile_posicao[[#This Row],[spd m/s]]&lt;1,_332_2018_07_18_outfile_posicao[[#This Row],[spd m/s]]&lt;&gt;0),1,0)</f>
        <v>0</v>
      </c>
      <c r="Z1451" s="2">
        <f>IF(Z1450=0.5,IF(P1451&gt;=P1452,0.5,1),IF(_332_2018_07_18_outfile_posicao[[#This Row],[desloc]]&lt;-1000,IF(P1451&gt;=P1452,IF(AND(Z1450=0.5,P1451=P1452),0,IF(P1451&lt;700,0.5,0)),1),IF(AND(X1451&gt;0,X1450&gt;0,_332_2018_07_18_outfile_posicao[[#This Row],[8686,881807]]&lt;500,_332_2018_07_18_outfile_posicao[[#This Row],[desloc]]&gt;0),IF(_332_2018_07_18_outfile_posicao[[#This Row],[8686,881807]]&lt;500,1,0),0)))</f>
        <v>0</v>
      </c>
      <c r="AA1451" s="2">
        <f t="shared" si="22"/>
        <v>8544.8116110658502</v>
      </c>
      <c r="AB1451" s="2">
        <f>IF(_332_2018_07_18_outfile_posicao[[#This Row],[inicio]]=1,0,IF(AB1450&gt;0,0.5,IF(_332_2018_07_18_outfile_posicao[[#This Row],[max dist]]=_332_2018_07_18_outfile_posicao[[#This Row],[8686,881807]],1,0)))</f>
        <v>0</v>
      </c>
      <c r="AC1451" s="2">
        <f>IF(_332_2018_07_18_outfile_posicao[[#This Row],[fim]]=0,AC1452+1,0)</f>
        <v>20</v>
      </c>
      <c r="AD1451" s="2"/>
      <c r="AE1451" s="2"/>
      <c r="AF1451" s="2"/>
      <c r="AG1451" s="2"/>
      <c r="AH1451" s="2"/>
      <c r="AI1451" s="2"/>
    </row>
    <row r="1452" spans="1:35" x14ac:dyDescent="0.25">
      <c r="A1452">
        <v>519</v>
      </c>
      <c r="B1452">
        <v>1</v>
      </c>
      <c r="C1452" s="2" t="s">
        <v>3191</v>
      </c>
      <c r="D1452">
        <v>332</v>
      </c>
      <c r="E1452" s="2" t="s">
        <v>5848</v>
      </c>
      <c r="F1452" s="2" t="s">
        <v>5216</v>
      </c>
      <c r="G1452" s="2">
        <v>1451</v>
      </c>
      <c r="H1452" t="b">
        <v>1</v>
      </c>
      <c r="I1452" s="3">
        <v>43299.222175925926</v>
      </c>
      <c r="J1452" s="2">
        <v>391</v>
      </c>
      <c r="K1452" s="2">
        <v>-23.6274935</v>
      </c>
      <c r="L1452" s="2">
        <v>-46.606244750000002</v>
      </c>
      <c r="M1452" s="2">
        <f>IF(AND(_332_2018_07_18_outfile_posicao[[#This Row],[hora bus]]=I1451,_332_2018_07_18_outfile_posicao[[#This Row],[lat bus]]=K1451,_332_2018_07_18_outfile_posicao[[#This Row],[lon bus]]=L1451),1,0)</f>
        <v>0</v>
      </c>
      <c r="N1452">
        <v>70</v>
      </c>
      <c r="O1452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0.47479467060605496</v>
      </c>
      <c r="P1452">
        <f>VLOOKUP(_332_2018_07_18_outfile_posicao[[#This Row],[shape]],shape!A:D,4,0)+VLOOKUP(_332_2018_07_18_outfile_posicao[[#This Row],[shape]]+1,shape!A:E,5,0)*_332_2018_07_18_outfile_posicao[[#This Row],[% avanc]]</f>
        <v>1755.5960032463133</v>
      </c>
      <c r="Q1452" s="4">
        <f>_332_2018_07_18_outfile_posicao[[#This Row],[8686,881807]]/_332_2018_07_18_outfile_posicao[[#Headers],[8686,881807]]</f>
        <v>0.20209737420758181</v>
      </c>
      <c r="R1452">
        <f>_332_2018_07_18_outfile_posicao[[#This Row],[8686,881807]]-P1451</f>
        <v>145.64776217673193</v>
      </c>
      <c r="S1452">
        <f>(_332_2018_07_18_outfile_posicao[[#This Row],[hora bus]]-I1451)*86000</f>
        <v>44.791666499804705</v>
      </c>
      <c r="T1452">
        <f>_332_2018_07_18_outfile_posicao[[#This Row],[desloc]]/_332_2018_07_18_outfile_posicao[[#This Row],[seconds]]</f>
        <v>3.2516709816404568</v>
      </c>
      <c r="U1452">
        <f>_332_2018_07_18_outfile_posicao[[#This Row],[spd m/s]]*3.6</f>
        <v>11.706015533905644</v>
      </c>
      <c r="V1452" s="2"/>
      <c r="W1452" s="2">
        <f>IF(_332_2018_07_18_outfile_posicao[[#This Row],[cod bus]]=F1451,0,1)</f>
        <v>0</v>
      </c>
      <c r="X1452" s="2">
        <f>IF(_332_2018_07_18_outfile_posicao[[#This Row],[desloc]]&gt;=0,0,1)</f>
        <v>0</v>
      </c>
      <c r="Y1452" s="2">
        <f>IF(AND(_332_2018_07_18_outfile_posicao[[#This Row],[spd m/s]]&lt;1,_332_2018_07_18_outfile_posicao[[#This Row],[spd m/s]]&lt;&gt;0),1,0)</f>
        <v>0</v>
      </c>
      <c r="Z1452" s="2">
        <f>IF(Z1451=0.5,IF(P1452&gt;=P1453,0.5,1),IF(_332_2018_07_18_outfile_posicao[[#This Row],[desloc]]&lt;-1000,IF(P1452&gt;=P1453,IF(AND(Z1451=0.5,P1452=P1453),0,IF(P1452&lt;700,0.5,0)),1),IF(AND(X1452&gt;0,X1451&gt;0,_332_2018_07_18_outfile_posicao[[#This Row],[8686,881807]]&lt;500,_332_2018_07_18_outfile_posicao[[#This Row],[desloc]]&gt;0),IF(_332_2018_07_18_outfile_posicao[[#This Row],[8686,881807]]&lt;500,1,0),0)))</f>
        <v>0</v>
      </c>
      <c r="AA1452" s="2">
        <f t="shared" si="22"/>
        <v>8544.8116110658502</v>
      </c>
      <c r="AB1452" s="2">
        <f>IF(_332_2018_07_18_outfile_posicao[[#This Row],[inicio]]=1,0,IF(AB1451&gt;0,0.5,IF(_332_2018_07_18_outfile_posicao[[#This Row],[max dist]]=_332_2018_07_18_outfile_posicao[[#This Row],[8686,881807]],1,0)))</f>
        <v>0</v>
      </c>
      <c r="AC1452" s="2">
        <f>IF(_332_2018_07_18_outfile_posicao[[#This Row],[fim]]=0,AC1453+1,0)</f>
        <v>19</v>
      </c>
      <c r="AD1452" s="2"/>
      <c r="AE1452" s="2"/>
      <c r="AF1452" s="2"/>
      <c r="AG1452" s="2"/>
      <c r="AH1452" s="2"/>
      <c r="AI1452" s="2"/>
    </row>
    <row r="1453" spans="1:35" x14ac:dyDescent="0.25">
      <c r="A1453">
        <v>521</v>
      </c>
      <c r="B1453">
        <v>1</v>
      </c>
      <c r="C1453" s="2" t="s">
        <v>3192</v>
      </c>
      <c r="D1453">
        <v>332</v>
      </c>
      <c r="E1453" s="2" t="s">
        <v>5849</v>
      </c>
      <c r="F1453" s="2" t="s">
        <v>5216</v>
      </c>
      <c r="G1453" s="2">
        <v>1452</v>
      </c>
      <c r="H1453" t="b">
        <v>1</v>
      </c>
      <c r="I1453" s="3">
        <v>43299.222696759258</v>
      </c>
      <c r="J1453" s="2">
        <v>393</v>
      </c>
      <c r="K1453" s="2">
        <v>-23.625302375</v>
      </c>
      <c r="L1453" s="2">
        <v>-46.606900000000003</v>
      </c>
      <c r="M1453" s="2">
        <f>IF(AND(_332_2018_07_18_outfile_posicao[[#This Row],[hora bus]]=I1452,_332_2018_07_18_outfile_posicao[[#This Row],[lat bus]]=K1452,_332_2018_07_18_outfile_posicao[[#This Row],[lon bus]]=L1452),1,0)</f>
        <v>0</v>
      </c>
      <c r="N1453">
        <v>74</v>
      </c>
      <c r="O1453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0.52165290437200751</v>
      </c>
      <c r="P1453">
        <f>VLOOKUP(_332_2018_07_18_outfile_posicao[[#This Row],[shape]],shape!A:D,4,0)+VLOOKUP(_332_2018_07_18_outfile_posicao[[#This Row],[shape]]+1,shape!A:E,5,0)*_332_2018_07_18_outfile_posicao[[#This Row],[% avanc]]</f>
        <v>2008.5185113176724</v>
      </c>
      <c r="Q1453" s="4">
        <f>_332_2018_07_18_outfile_posicao[[#This Row],[8686,881807]]/_332_2018_07_18_outfile_posicao[[#Headers],[8686,881807]]</f>
        <v>0.23121282825549469</v>
      </c>
      <c r="R1453">
        <f>_332_2018_07_18_outfile_posicao[[#This Row],[8686,881807]]-P1452</f>
        <v>252.92250807135906</v>
      </c>
      <c r="S1453">
        <f>(_332_2018_07_18_outfile_posicao[[#This Row],[hora bus]]-I1452)*86000</f>
        <v>44.791666499804705</v>
      </c>
      <c r="T1453">
        <f>_332_2018_07_18_outfile_posicao[[#This Row],[desloc]]/_332_2018_07_18_outfile_posicao[[#This Row],[seconds]]</f>
        <v>5.6466420616982811</v>
      </c>
      <c r="U1453">
        <f>_332_2018_07_18_outfile_posicao[[#This Row],[spd m/s]]*3.6</f>
        <v>20.327911422113811</v>
      </c>
      <c r="V1453" s="2"/>
      <c r="W1453" s="2">
        <f>IF(_332_2018_07_18_outfile_posicao[[#This Row],[cod bus]]=F1452,0,1)</f>
        <v>0</v>
      </c>
      <c r="X1453" s="2">
        <f>IF(_332_2018_07_18_outfile_posicao[[#This Row],[desloc]]&gt;=0,0,1)</f>
        <v>0</v>
      </c>
      <c r="Y1453" s="2">
        <f>IF(AND(_332_2018_07_18_outfile_posicao[[#This Row],[spd m/s]]&lt;1,_332_2018_07_18_outfile_posicao[[#This Row],[spd m/s]]&lt;&gt;0),1,0)</f>
        <v>0</v>
      </c>
      <c r="Z1453" s="2">
        <f>IF(Z1452=0.5,IF(P1453&gt;=P1454,0.5,1),IF(_332_2018_07_18_outfile_posicao[[#This Row],[desloc]]&lt;-1000,IF(P1453&gt;=P1454,IF(AND(Z1452=0.5,P1453=P1454),0,IF(P1453&lt;700,0.5,0)),1),IF(AND(X1453&gt;0,X1452&gt;0,_332_2018_07_18_outfile_posicao[[#This Row],[8686,881807]]&lt;500,_332_2018_07_18_outfile_posicao[[#This Row],[desloc]]&gt;0),IF(_332_2018_07_18_outfile_posicao[[#This Row],[8686,881807]]&lt;500,1,0),0)))</f>
        <v>0</v>
      </c>
      <c r="AA1453" s="2">
        <f t="shared" si="22"/>
        <v>8544.8116110658502</v>
      </c>
      <c r="AB1453" s="2">
        <f>IF(_332_2018_07_18_outfile_posicao[[#This Row],[inicio]]=1,0,IF(AB1452&gt;0,0.5,IF(_332_2018_07_18_outfile_posicao[[#This Row],[max dist]]=_332_2018_07_18_outfile_posicao[[#This Row],[8686,881807]],1,0)))</f>
        <v>0</v>
      </c>
      <c r="AC1453" s="2">
        <f>IF(_332_2018_07_18_outfile_posicao[[#This Row],[fim]]=0,AC1454+1,0)</f>
        <v>18</v>
      </c>
      <c r="AD1453" s="2"/>
      <c r="AE1453" s="2"/>
      <c r="AF1453" s="2"/>
      <c r="AG1453" s="2"/>
      <c r="AH1453" s="2"/>
      <c r="AI1453" s="2"/>
    </row>
    <row r="1454" spans="1:35" x14ac:dyDescent="0.25">
      <c r="A1454">
        <v>522</v>
      </c>
      <c r="B1454">
        <v>1</v>
      </c>
      <c r="C1454" s="2" t="s">
        <v>3193</v>
      </c>
      <c r="D1454">
        <v>332</v>
      </c>
      <c r="E1454" s="2" t="s">
        <v>5849</v>
      </c>
      <c r="F1454" s="2" t="s">
        <v>5216</v>
      </c>
      <c r="G1454" s="2">
        <v>1453</v>
      </c>
      <c r="H1454" t="b">
        <v>1</v>
      </c>
      <c r="I1454" s="3">
        <v>43299.223217592589</v>
      </c>
      <c r="J1454" s="2">
        <v>395</v>
      </c>
      <c r="K1454" s="2">
        <v>-23.622848375</v>
      </c>
      <c r="L1454" s="2">
        <v>-46.607658749999999</v>
      </c>
      <c r="M1454" s="2">
        <f>IF(AND(_332_2018_07_18_outfile_posicao[[#This Row],[hora bus]]=I1453,_332_2018_07_18_outfile_posicao[[#This Row],[lat bus]]=K1453,_332_2018_07_18_outfile_posicao[[#This Row],[lon bus]]=L1453),1,0)</f>
        <v>0</v>
      </c>
      <c r="N1454">
        <v>82</v>
      </c>
      <c r="O1454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0.20683018656520283</v>
      </c>
      <c r="P1454">
        <f>VLOOKUP(_332_2018_07_18_outfile_posicao[[#This Row],[shape]],shape!A:D,4,0)+VLOOKUP(_332_2018_07_18_outfile_posicao[[#This Row],[shape]]+1,shape!A:E,5,0)*_332_2018_07_18_outfile_posicao[[#This Row],[% avanc]]</f>
        <v>2292.5684028388664</v>
      </c>
      <c r="Q1454" s="4">
        <f>_332_2018_07_18_outfile_posicao[[#This Row],[8686,881807]]/_332_2018_07_18_outfile_posicao[[#Headers],[8686,881807]]</f>
        <v>0.26391154545138229</v>
      </c>
      <c r="R1454">
        <f>_332_2018_07_18_outfile_posicao[[#This Row],[8686,881807]]-P1453</f>
        <v>284.04989152119401</v>
      </c>
      <c r="S1454">
        <f>(_332_2018_07_18_outfile_posicao[[#This Row],[hora bus]]-I1453)*86000</f>
        <v>44.791666499804705</v>
      </c>
      <c r="T1454">
        <f>_332_2018_07_18_outfile_posicao[[#This Row],[desloc]]/_332_2018_07_18_outfile_posicao[[#This Row],[seconds]]</f>
        <v>6.3415789971206475</v>
      </c>
      <c r="U1454">
        <f>_332_2018_07_18_outfile_posicao[[#This Row],[spd m/s]]*3.6</f>
        <v>22.82968438963433</v>
      </c>
      <c r="V1454" s="2"/>
      <c r="W1454" s="2">
        <f>IF(_332_2018_07_18_outfile_posicao[[#This Row],[cod bus]]=F1453,0,1)</f>
        <v>0</v>
      </c>
      <c r="X1454" s="2">
        <f>IF(_332_2018_07_18_outfile_posicao[[#This Row],[desloc]]&gt;=0,0,1)</f>
        <v>0</v>
      </c>
      <c r="Y1454" s="2">
        <f>IF(AND(_332_2018_07_18_outfile_posicao[[#This Row],[spd m/s]]&lt;1,_332_2018_07_18_outfile_posicao[[#This Row],[spd m/s]]&lt;&gt;0),1,0)</f>
        <v>0</v>
      </c>
      <c r="Z1454" s="2">
        <f>IF(Z1453=0.5,IF(P1454&gt;=P1455,0.5,1),IF(_332_2018_07_18_outfile_posicao[[#This Row],[desloc]]&lt;-1000,IF(P1454&gt;=P1455,IF(AND(Z1453=0.5,P1454=P1455),0,IF(P1454&lt;700,0.5,0)),1),IF(AND(X1454&gt;0,X1453&gt;0,_332_2018_07_18_outfile_posicao[[#This Row],[8686,881807]]&lt;500,_332_2018_07_18_outfile_posicao[[#This Row],[desloc]]&gt;0),IF(_332_2018_07_18_outfile_posicao[[#This Row],[8686,881807]]&lt;500,1,0),0)))</f>
        <v>0</v>
      </c>
      <c r="AA1454" s="2">
        <f t="shared" si="22"/>
        <v>8544.8116110658502</v>
      </c>
      <c r="AB1454" s="2">
        <f>IF(_332_2018_07_18_outfile_posicao[[#This Row],[inicio]]=1,0,IF(AB1453&gt;0,0.5,IF(_332_2018_07_18_outfile_posicao[[#This Row],[max dist]]=_332_2018_07_18_outfile_posicao[[#This Row],[8686,881807]],1,0)))</f>
        <v>0</v>
      </c>
      <c r="AC1454" s="2">
        <f>IF(_332_2018_07_18_outfile_posicao[[#This Row],[fim]]=0,AC1455+1,0)</f>
        <v>17</v>
      </c>
      <c r="AD1454" s="2"/>
      <c r="AE1454" s="2"/>
      <c r="AF1454" s="2"/>
      <c r="AG1454" s="2"/>
      <c r="AH1454" s="2"/>
      <c r="AI1454" s="2"/>
    </row>
    <row r="1455" spans="1:35" x14ac:dyDescent="0.25">
      <c r="A1455">
        <v>524</v>
      </c>
      <c r="B1455">
        <v>1</v>
      </c>
      <c r="C1455" s="2" t="s">
        <v>3194</v>
      </c>
      <c r="D1455">
        <v>332</v>
      </c>
      <c r="E1455" s="2" t="s">
        <v>5850</v>
      </c>
      <c r="F1455" s="2" t="s">
        <v>5216</v>
      </c>
      <c r="G1455" s="2">
        <v>1454</v>
      </c>
      <c r="H1455" t="b">
        <v>1</v>
      </c>
      <c r="I1455" s="3">
        <v>43299.223738425928</v>
      </c>
      <c r="J1455" s="2">
        <v>397</v>
      </c>
      <c r="K1455" s="2">
        <v>-23.618976</v>
      </c>
      <c r="L1455" s="2">
        <v>-46.608915000000003</v>
      </c>
      <c r="M1455" s="2">
        <f>IF(AND(_332_2018_07_18_outfile_posicao[[#This Row],[hora bus]]=I1454,_332_2018_07_18_outfile_posicao[[#This Row],[lat bus]]=K1454,_332_2018_07_18_outfile_posicao[[#This Row],[lon bus]]=L1454),1,0)</f>
        <v>0</v>
      </c>
      <c r="N1455">
        <v>92</v>
      </c>
      <c r="O1455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0.49999995440175787</v>
      </c>
      <c r="P1455">
        <f>VLOOKUP(_332_2018_07_18_outfile_posicao[[#This Row],[shape]],shape!A:D,4,0)+VLOOKUP(_332_2018_07_18_outfile_posicao[[#This Row],[shape]]+1,shape!A:E,5,0)*_332_2018_07_18_outfile_posicao[[#This Row],[% avanc]]</f>
        <v>2743.1121322215213</v>
      </c>
      <c r="Q1455" s="4">
        <f>_332_2018_07_18_outfile_posicao[[#This Row],[8686,881807]]/_332_2018_07_18_outfile_posicao[[#Headers],[8686,881807]]</f>
        <v>0.3157763848025521</v>
      </c>
      <c r="R1455">
        <f>_332_2018_07_18_outfile_posicao[[#This Row],[8686,881807]]-P1454</f>
        <v>450.54372938265487</v>
      </c>
      <c r="S1455">
        <f>(_332_2018_07_18_outfile_posicao[[#This Row],[hora bus]]-I1454)*86000</f>
        <v>44.79166712553706</v>
      </c>
      <c r="T1455">
        <f>_332_2018_07_18_outfile_posicao[[#This Row],[desloc]]/_332_2018_07_18_outfile_posicao[[#This Row],[seconds]]</f>
        <v>10.058650599450148</v>
      </c>
      <c r="U1455">
        <f>_332_2018_07_18_outfile_posicao[[#This Row],[spd m/s]]*3.6</f>
        <v>36.211142158020536</v>
      </c>
      <c r="V1455" s="2"/>
      <c r="W1455" s="2">
        <f>IF(_332_2018_07_18_outfile_posicao[[#This Row],[cod bus]]=F1454,0,1)</f>
        <v>0</v>
      </c>
      <c r="X1455" s="2">
        <f>IF(_332_2018_07_18_outfile_posicao[[#This Row],[desloc]]&gt;=0,0,1)</f>
        <v>0</v>
      </c>
      <c r="Y1455" s="2">
        <f>IF(AND(_332_2018_07_18_outfile_posicao[[#This Row],[spd m/s]]&lt;1,_332_2018_07_18_outfile_posicao[[#This Row],[spd m/s]]&lt;&gt;0),1,0)</f>
        <v>0</v>
      </c>
      <c r="Z1455" s="2">
        <f>IF(Z1454=0.5,IF(P1455&gt;=P1456,0.5,1),IF(_332_2018_07_18_outfile_posicao[[#This Row],[desloc]]&lt;-1000,IF(P1455&gt;=P1456,IF(AND(Z1454=0.5,P1455=P1456),0,IF(P1455&lt;700,0.5,0)),1),IF(AND(X1455&gt;0,X1454&gt;0,_332_2018_07_18_outfile_posicao[[#This Row],[8686,881807]]&lt;500,_332_2018_07_18_outfile_posicao[[#This Row],[desloc]]&gt;0),IF(_332_2018_07_18_outfile_posicao[[#This Row],[8686,881807]]&lt;500,1,0),0)))</f>
        <v>0</v>
      </c>
      <c r="AA1455" s="2">
        <f t="shared" si="22"/>
        <v>8544.8116110658502</v>
      </c>
      <c r="AB1455" s="2">
        <f>IF(_332_2018_07_18_outfile_posicao[[#This Row],[inicio]]=1,0,IF(AB1454&gt;0,0.5,IF(_332_2018_07_18_outfile_posicao[[#This Row],[max dist]]=_332_2018_07_18_outfile_posicao[[#This Row],[8686,881807]],1,0)))</f>
        <v>0</v>
      </c>
      <c r="AC1455" s="2">
        <f>IF(_332_2018_07_18_outfile_posicao[[#This Row],[fim]]=0,AC1456+1,0)</f>
        <v>16</v>
      </c>
      <c r="AD1455" s="2"/>
      <c r="AE1455" s="2"/>
      <c r="AF1455" s="2"/>
      <c r="AG1455" s="2"/>
      <c r="AH1455" s="2"/>
      <c r="AI1455" s="2"/>
    </row>
    <row r="1456" spans="1:35" x14ac:dyDescent="0.25">
      <c r="A1456">
        <v>525</v>
      </c>
      <c r="B1456">
        <v>1</v>
      </c>
      <c r="C1456" s="2" t="s">
        <v>3195</v>
      </c>
      <c r="D1456">
        <v>332</v>
      </c>
      <c r="E1456" s="2" t="s">
        <v>5851</v>
      </c>
      <c r="F1456" s="2" t="s">
        <v>5216</v>
      </c>
      <c r="G1456" s="2">
        <v>1455</v>
      </c>
      <c r="H1456" t="b">
        <v>1</v>
      </c>
      <c r="I1456" s="3">
        <v>43299.224259259259</v>
      </c>
      <c r="J1456" s="2">
        <v>399</v>
      </c>
      <c r="K1456" s="2">
        <v>-23.618402750000001</v>
      </c>
      <c r="L1456" s="2">
        <v>-46.609434999999998</v>
      </c>
      <c r="M1456" s="2">
        <f>IF(AND(_332_2018_07_18_outfile_posicao[[#This Row],[hora bus]]=I1455,_332_2018_07_18_outfile_posicao[[#This Row],[lat bus]]=K1455,_332_2018_07_18_outfile_posicao[[#This Row],[lon bus]]=L1455),1,0)</f>
        <v>0</v>
      </c>
      <c r="N1456">
        <v>94</v>
      </c>
      <c r="O1456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0.84993886757415782</v>
      </c>
      <c r="P1456">
        <f>VLOOKUP(_332_2018_07_18_outfile_posicao[[#This Row],[shape]],shape!A:D,4,0)+VLOOKUP(_332_2018_07_18_outfile_posicao[[#This Row],[shape]]+1,shape!A:E,5,0)*_332_2018_07_18_outfile_posicao[[#This Row],[% avanc]]</f>
        <v>2826.384175575432</v>
      </c>
      <c r="Q1456" s="4">
        <f>_332_2018_07_18_outfile_posicao[[#This Row],[8686,881807]]/_332_2018_07_18_outfile_posicao[[#Headers],[8686,881807]]</f>
        <v>0.32536233810593529</v>
      </c>
      <c r="R1456">
        <f>_332_2018_07_18_outfile_posicao[[#This Row],[8686,881807]]-P1455</f>
        <v>83.272043353910703</v>
      </c>
      <c r="S1456">
        <f>(_332_2018_07_18_outfile_posicao[[#This Row],[hora bus]]-I1455)*86000</f>
        <v>44.791666499804705</v>
      </c>
      <c r="T1456">
        <f>_332_2018_07_18_outfile_posicao[[#This Row],[desloc]]/_332_2018_07_18_outfile_posicao[[#This Row],[seconds]]</f>
        <v>1.8590967887804257</v>
      </c>
      <c r="U1456">
        <f>_332_2018_07_18_outfile_posicao[[#This Row],[spd m/s]]*3.6</f>
        <v>6.6927484396095327</v>
      </c>
      <c r="V1456" s="2"/>
      <c r="W1456" s="2">
        <f>IF(_332_2018_07_18_outfile_posicao[[#This Row],[cod bus]]=F1455,0,1)</f>
        <v>0</v>
      </c>
      <c r="X1456" s="2">
        <f>IF(_332_2018_07_18_outfile_posicao[[#This Row],[desloc]]&gt;=0,0,1)</f>
        <v>0</v>
      </c>
      <c r="Y1456" s="2">
        <f>IF(AND(_332_2018_07_18_outfile_posicao[[#This Row],[spd m/s]]&lt;1,_332_2018_07_18_outfile_posicao[[#This Row],[spd m/s]]&lt;&gt;0),1,0)</f>
        <v>0</v>
      </c>
      <c r="Z1456" s="2">
        <f>IF(Z1455=0.5,IF(P1456&gt;=P1457,0.5,1),IF(_332_2018_07_18_outfile_posicao[[#This Row],[desloc]]&lt;-1000,IF(P1456&gt;=P1457,IF(AND(Z1455=0.5,P1456=P1457),0,IF(P1456&lt;700,0.5,0)),1),IF(AND(X1456&gt;0,X1455&gt;0,_332_2018_07_18_outfile_posicao[[#This Row],[8686,881807]]&lt;500,_332_2018_07_18_outfile_posicao[[#This Row],[desloc]]&gt;0),IF(_332_2018_07_18_outfile_posicao[[#This Row],[8686,881807]]&lt;500,1,0),0)))</f>
        <v>0</v>
      </c>
      <c r="AA1456" s="2">
        <f t="shared" si="22"/>
        <v>8544.8116110658502</v>
      </c>
      <c r="AB1456" s="2">
        <f>IF(_332_2018_07_18_outfile_posicao[[#This Row],[inicio]]=1,0,IF(AB1455&gt;0,0.5,IF(_332_2018_07_18_outfile_posicao[[#This Row],[max dist]]=_332_2018_07_18_outfile_posicao[[#This Row],[8686,881807]],1,0)))</f>
        <v>0</v>
      </c>
      <c r="AC1456" s="2">
        <f>IF(_332_2018_07_18_outfile_posicao[[#This Row],[fim]]=0,AC1457+1,0)</f>
        <v>15</v>
      </c>
      <c r="AD1456" s="2"/>
      <c r="AE1456" s="2"/>
      <c r="AF1456" s="2"/>
      <c r="AG1456" s="2"/>
      <c r="AH1456" s="2"/>
      <c r="AI1456" s="2"/>
    </row>
    <row r="1457" spans="1:35" x14ac:dyDescent="0.25">
      <c r="A1457">
        <v>527</v>
      </c>
      <c r="B1457">
        <v>1</v>
      </c>
      <c r="C1457" s="2" t="s">
        <v>3196</v>
      </c>
      <c r="D1457">
        <v>332</v>
      </c>
      <c r="E1457" s="2" t="s">
        <v>5852</v>
      </c>
      <c r="F1457" s="2" t="s">
        <v>5216</v>
      </c>
      <c r="G1457" s="2">
        <v>1456</v>
      </c>
      <c r="H1457" t="b">
        <v>1</v>
      </c>
      <c r="I1457" s="3">
        <v>43299.224780092591</v>
      </c>
      <c r="J1457" s="2">
        <v>401</v>
      </c>
      <c r="K1457" s="2">
        <v>-23.614669500000002</v>
      </c>
      <c r="L1457" s="2">
        <v>-46.6092625</v>
      </c>
      <c r="M1457" s="2">
        <f>IF(AND(_332_2018_07_18_outfile_posicao[[#This Row],[hora bus]]=I1456,_332_2018_07_18_outfile_posicao[[#This Row],[lat bus]]=K1456,_332_2018_07_18_outfile_posicao[[#This Row],[lon bus]]=L1456),1,0)</f>
        <v>0</v>
      </c>
      <c r="N1457">
        <v>105</v>
      </c>
      <c r="O1457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0.49999999390981054</v>
      </c>
      <c r="P1457">
        <f>VLOOKUP(_332_2018_07_18_outfile_posicao[[#This Row],[shape]],shape!A:D,4,0)+VLOOKUP(_332_2018_07_18_outfile_posicao[[#This Row],[shape]]+1,shape!A:E,5,0)*_332_2018_07_18_outfile_posicao[[#This Row],[% avanc]]</f>
        <v>3322.5890017986785</v>
      </c>
      <c r="Q1457" s="4">
        <f>_332_2018_07_18_outfile_posicao[[#This Row],[8686,881807]]/_332_2018_07_18_outfile_posicao[[#Headers],[8686,881807]]</f>
        <v>0.38248350508479279</v>
      </c>
      <c r="R1457">
        <f>_332_2018_07_18_outfile_posicao[[#This Row],[8686,881807]]-P1456</f>
        <v>496.20482622324653</v>
      </c>
      <c r="S1457">
        <f>(_332_2018_07_18_outfile_posicao[[#This Row],[hora bus]]-I1456)*86000</f>
        <v>44.791666499804705</v>
      </c>
      <c r="T1457">
        <f>_332_2018_07_18_outfile_posicao[[#This Row],[desloc]]/_332_2018_07_18_outfile_posicao[[#This Row],[seconds]]</f>
        <v>11.078061277881011</v>
      </c>
      <c r="U1457">
        <f>_332_2018_07_18_outfile_posicao[[#This Row],[spd m/s]]*3.6</f>
        <v>39.881020600371642</v>
      </c>
      <c r="V1457" s="2"/>
      <c r="W1457" s="2">
        <f>IF(_332_2018_07_18_outfile_posicao[[#This Row],[cod bus]]=F1456,0,1)</f>
        <v>0</v>
      </c>
      <c r="X1457" s="2">
        <f>IF(_332_2018_07_18_outfile_posicao[[#This Row],[desloc]]&gt;=0,0,1)</f>
        <v>0</v>
      </c>
      <c r="Y1457" s="2">
        <f>IF(AND(_332_2018_07_18_outfile_posicao[[#This Row],[spd m/s]]&lt;1,_332_2018_07_18_outfile_posicao[[#This Row],[spd m/s]]&lt;&gt;0),1,0)</f>
        <v>0</v>
      </c>
      <c r="Z1457" s="2">
        <f>IF(Z1456=0.5,IF(P1457&gt;=P1458,0.5,1),IF(_332_2018_07_18_outfile_posicao[[#This Row],[desloc]]&lt;-1000,IF(P1457&gt;=P1458,IF(AND(Z1456=0.5,P1457=P1458),0,IF(P1457&lt;700,0.5,0)),1),IF(AND(X1457&gt;0,X1456&gt;0,_332_2018_07_18_outfile_posicao[[#This Row],[8686,881807]]&lt;500,_332_2018_07_18_outfile_posicao[[#This Row],[desloc]]&gt;0),IF(_332_2018_07_18_outfile_posicao[[#This Row],[8686,881807]]&lt;500,1,0),0)))</f>
        <v>0</v>
      </c>
      <c r="AA1457" s="2">
        <f t="shared" si="22"/>
        <v>8544.8116110658502</v>
      </c>
      <c r="AB1457" s="2">
        <f>IF(_332_2018_07_18_outfile_posicao[[#This Row],[inicio]]=1,0,IF(AB1456&gt;0,0.5,IF(_332_2018_07_18_outfile_posicao[[#This Row],[max dist]]=_332_2018_07_18_outfile_posicao[[#This Row],[8686,881807]],1,0)))</f>
        <v>0</v>
      </c>
      <c r="AC1457" s="2">
        <f>IF(_332_2018_07_18_outfile_posicao[[#This Row],[fim]]=0,AC1458+1,0)</f>
        <v>14</v>
      </c>
      <c r="AD1457" s="2"/>
      <c r="AE1457" s="2"/>
      <c r="AF1457" s="2"/>
      <c r="AG1457" s="2"/>
      <c r="AH1457" s="2"/>
      <c r="AI1457" s="2"/>
    </row>
    <row r="1458" spans="1:35" x14ac:dyDescent="0.25">
      <c r="A1458">
        <v>528</v>
      </c>
      <c r="B1458">
        <v>1</v>
      </c>
      <c r="C1458" s="2" t="s">
        <v>3197</v>
      </c>
      <c r="D1458">
        <v>332</v>
      </c>
      <c r="E1458" s="2" t="s">
        <v>5852</v>
      </c>
      <c r="F1458" s="2" t="s">
        <v>5216</v>
      </c>
      <c r="G1458" s="2">
        <v>1457</v>
      </c>
      <c r="H1458" t="b">
        <v>1</v>
      </c>
      <c r="I1458" s="3">
        <v>43299.225300925929</v>
      </c>
      <c r="J1458" s="2">
        <v>403</v>
      </c>
      <c r="K1458" s="2">
        <v>-23.613250499999999</v>
      </c>
      <c r="L1458" s="2">
        <v>-46.610544500000003</v>
      </c>
      <c r="M1458" s="2">
        <f>IF(AND(_332_2018_07_18_outfile_posicao[[#This Row],[hora bus]]=I1457,_332_2018_07_18_outfile_posicao[[#This Row],[lat bus]]=K1457,_332_2018_07_18_outfile_posicao[[#This Row],[lon bus]]=L1457),1,0)</f>
        <v>0</v>
      </c>
      <c r="N1458">
        <v>118</v>
      </c>
      <c r="O1458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0.74999999831536657</v>
      </c>
      <c r="P1458">
        <f>VLOOKUP(_332_2018_07_18_outfile_posicao[[#This Row],[shape]],shape!A:D,4,0)+VLOOKUP(_332_2018_07_18_outfile_posicao[[#This Row],[shape]]+1,shape!A:E,5,0)*_332_2018_07_18_outfile_posicao[[#This Row],[% avanc]]</f>
        <v>3636.3394202056515</v>
      </c>
      <c r="Q1458" s="4">
        <f>_332_2018_07_18_outfile_posicao[[#This Row],[8686,881807]]/_332_2018_07_18_outfile_posicao[[#Headers],[8686,881807]]</f>
        <v>0.41860123125831444</v>
      </c>
      <c r="R1458">
        <f>_332_2018_07_18_outfile_posicao[[#This Row],[8686,881807]]-P1457</f>
        <v>313.75041840697304</v>
      </c>
      <c r="S1458">
        <f>(_332_2018_07_18_outfile_posicao[[#This Row],[hora bus]]-I1457)*86000</f>
        <v>44.79166712553706</v>
      </c>
      <c r="T1458">
        <f>_332_2018_07_18_outfile_posicao[[#This Row],[desloc]]/_332_2018_07_18_outfile_posicao[[#This Row],[seconds]]</f>
        <v>7.0046604322100485</v>
      </c>
      <c r="U1458">
        <f>_332_2018_07_18_outfile_posicao[[#This Row],[spd m/s]]*3.6</f>
        <v>25.216777555956174</v>
      </c>
      <c r="V1458" s="2"/>
      <c r="W1458" s="2">
        <f>IF(_332_2018_07_18_outfile_posicao[[#This Row],[cod bus]]=F1457,0,1)</f>
        <v>0</v>
      </c>
      <c r="X1458" s="2">
        <f>IF(_332_2018_07_18_outfile_posicao[[#This Row],[desloc]]&gt;=0,0,1)</f>
        <v>0</v>
      </c>
      <c r="Y1458" s="2">
        <f>IF(AND(_332_2018_07_18_outfile_posicao[[#This Row],[spd m/s]]&lt;1,_332_2018_07_18_outfile_posicao[[#This Row],[spd m/s]]&lt;&gt;0),1,0)</f>
        <v>0</v>
      </c>
      <c r="Z1458" s="2">
        <f>IF(Z1457=0.5,IF(P1458&gt;=P1459,0.5,1),IF(_332_2018_07_18_outfile_posicao[[#This Row],[desloc]]&lt;-1000,IF(P1458&gt;=P1459,IF(AND(Z1457=0.5,P1458=P1459),0,IF(P1458&lt;700,0.5,0)),1),IF(AND(X1458&gt;0,X1457&gt;0,_332_2018_07_18_outfile_posicao[[#This Row],[8686,881807]]&lt;500,_332_2018_07_18_outfile_posicao[[#This Row],[desloc]]&gt;0),IF(_332_2018_07_18_outfile_posicao[[#This Row],[8686,881807]]&lt;500,1,0),0)))</f>
        <v>0</v>
      </c>
      <c r="AA1458" s="2">
        <f t="shared" si="22"/>
        <v>8544.8116110658502</v>
      </c>
      <c r="AB1458" s="2">
        <f>IF(_332_2018_07_18_outfile_posicao[[#This Row],[inicio]]=1,0,IF(AB1457&gt;0,0.5,IF(_332_2018_07_18_outfile_posicao[[#This Row],[max dist]]=_332_2018_07_18_outfile_posicao[[#This Row],[8686,881807]],1,0)))</f>
        <v>0</v>
      </c>
      <c r="AC1458" s="2">
        <f>IF(_332_2018_07_18_outfile_posicao[[#This Row],[fim]]=0,AC1459+1,0)</f>
        <v>13</v>
      </c>
      <c r="AD1458" s="2"/>
      <c r="AE1458" s="2"/>
      <c r="AF1458" s="2"/>
      <c r="AG1458" s="2"/>
      <c r="AH1458" s="2"/>
      <c r="AI1458" s="2"/>
    </row>
    <row r="1459" spans="1:35" x14ac:dyDescent="0.25">
      <c r="A1459">
        <v>530</v>
      </c>
      <c r="B1459">
        <v>1</v>
      </c>
      <c r="C1459" s="2" t="s">
        <v>3198</v>
      </c>
      <c r="D1459">
        <v>332</v>
      </c>
      <c r="E1459" s="2" t="s">
        <v>5853</v>
      </c>
      <c r="F1459" s="2" t="s">
        <v>5216</v>
      </c>
      <c r="G1459" s="2">
        <v>1458</v>
      </c>
      <c r="H1459" t="b">
        <v>1</v>
      </c>
      <c r="I1459" s="3">
        <v>43299.22587962963</v>
      </c>
      <c r="J1459" s="2">
        <v>405</v>
      </c>
      <c r="K1459" s="2">
        <v>-23.610462375000001</v>
      </c>
      <c r="L1459" s="2">
        <v>-46.611875249999997</v>
      </c>
      <c r="M1459" s="2">
        <f>IF(AND(_332_2018_07_18_outfile_posicao[[#This Row],[hora bus]]=I1458,_332_2018_07_18_outfile_posicao[[#This Row],[lat bus]]=K1458,_332_2018_07_18_outfile_posicao[[#This Row],[lon bus]]=L1458),1,0)</f>
        <v>0</v>
      </c>
      <c r="N1459">
        <v>123</v>
      </c>
      <c r="O1459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0.69307278879608125</v>
      </c>
      <c r="P1459">
        <f>VLOOKUP(_332_2018_07_18_outfile_posicao[[#This Row],[shape]],shape!A:D,4,0)+VLOOKUP(_332_2018_07_18_outfile_posicao[[#This Row],[shape]]+1,shape!A:E,5,0)*_332_2018_07_18_outfile_posicao[[#This Row],[% avanc]]</f>
        <v>3988.398653652665</v>
      </c>
      <c r="Q1459" s="4">
        <f>_332_2018_07_18_outfile_posicao[[#This Row],[8686,881807]]/_332_2018_07_18_outfile_posicao[[#Headers],[8686,881807]]</f>
        <v>0.45912891901427305</v>
      </c>
      <c r="R1459">
        <f>_332_2018_07_18_outfile_posicao[[#This Row],[8686,881807]]-P1458</f>
        <v>352.05923344701341</v>
      </c>
      <c r="S1459">
        <f>(_332_2018_07_18_outfile_posicao[[#This Row],[hora bus]]-I1458)*86000</f>
        <v>49.768518263590522</v>
      </c>
      <c r="T1459">
        <f>_332_2018_07_18_outfile_posicao[[#This Row],[desloc]]/_332_2018_07_18_outfile_posicao[[#This Row],[seconds]]</f>
        <v>7.0739344013095051</v>
      </c>
      <c r="U1459">
        <f>_332_2018_07_18_outfile_posicao[[#This Row],[spd m/s]]*3.6</f>
        <v>25.46616384471422</v>
      </c>
      <c r="V1459" s="2"/>
      <c r="W1459" s="2">
        <f>IF(_332_2018_07_18_outfile_posicao[[#This Row],[cod bus]]=F1458,0,1)</f>
        <v>0</v>
      </c>
      <c r="X1459" s="2">
        <f>IF(_332_2018_07_18_outfile_posicao[[#This Row],[desloc]]&gt;=0,0,1)</f>
        <v>0</v>
      </c>
      <c r="Y1459" s="2">
        <f>IF(AND(_332_2018_07_18_outfile_posicao[[#This Row],[spd m/s]]&lt;1,_332_2018_07_18_outfile_posicao[[#This Row],[spd m/s]]&lt;&gt;0),1,0)</f>
        <v>0</v>
      </c>
      <c r="Z1459" s="2">
        <f>IF(Z1458=0.5,IF(P1459&gt;=P1460,0.5,1),IF(_332_2018_07_18_outfile_posicao[[#This Row],[desloc]]&lt;-1000,IF(P1459&gt;=P1460,IF(AND(Z1458=0.5,P1459=P1460),0,IF(P1459&lt;700,0.5,0)),1),IF(AND(X1459&gt;0,X1458&gt;0,_332_2018_07_18_outfile_posicao[[#This Row],[8686,881807]]&lt;500,_332_2018_07_18_outfile_posicao[[#This Row],[desloc]]&gt;0),IF(_332_2018_07_18_outfile_posicao[[#This Row],[8686,881807]]&lt;500,1,0),0)))</f>
        <v>0</v>
      </c>
      <c r="AA1459" s="2">
        <f t="shared" si="22"/>
        <v>8544.8116110658502</v>
      </c>
      <c r="AB1459" s="2">
        <f>IF(_332_2018_07_18_outfile_posicao[[#This Row],[inicio]]=1,0,IF(AB1458&gt;0,0.5,IF(_332_2018_07_18_outfile_posicao[[#This Row],[max dist]]=_332_2018_07_18_outfile_posicao[[#This Row],[8686,881807]],1,0)))</f>
        <v>0</v>
      </c>
      <c r="AC1459" s="2">
        <f>IF(_332_2018_07_18_outfile_posicao[[#This Row],[fim]]=0,AC1460+1,0)</f>
        <v>12</v>
      </c>
      <c r="AD1459" s="2"/>
      <c r="AE1459" s="2"/>
      <c r="AF1459" s="2"/>
      <c r="AG1459" s="2"/>
      <c r="AH1459" s="2"/>
      <c r="AI1459" s="2"/>
    </row>
    <row r="1460" spans="1:35" x14ac:dyDescent="0.25">
      <c r="A1460">
        <v>531</v>
      </c>
      <c r="B1460">
        <v>1</v>
      </c>
      <c r="C1460" s="2" t="s">
        <v>3199</v>
      </c>
      <c r="D1460">
        <v>332</v>
      </c>
      <c r="E1460" s="2" t="s">
        <v>5854</v>
      </c>
      <c r="F1460" s="2" t="s">
        <v>5216</v>
      </c>
      <c r="G1460" s="2">
        <v>1459</v>
      </c>
      <c r="H1460" t="b">
        <v>1</v>
      </c>
      <c r="I1460" s="3">
        <v>43299.226400462961</v>
      </c>
      <c r="J1460" s="2">
        <v>407</v>
      </c>
      <c r="K1460" s="2">
        <v>-23.6088795</v>
      </c>
      <c r="L1460" s="2">
        <v>-46.613049500000002</v>
      </c>
      <c r="M1460" s="2">
        <f>IF(AND(_332_2018_07_18_outfile_posicao[[#This Row],[hora bus]]=I1459,_332_2018_07_18_outfile_posicao[[#This Row],[lat bus]]=K1459,_332_2018_07_18_outfile_posicao[[#This Row],[lon bus]]=L1459),1,0)</f>
        <v>0</v>
      </c>
      <c r="N1460">
        <v>127</v>
      </c>
      <c r="O1460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0.49999997947064767</v>
      </c>
      <c r="P1460">
        <f>VLOOKUP(_332_2018_07_18_outfile_posicao[[#This Row],[shape]],shape!A:D,4,0)+VLOOKUP(_332_2018_07_18_outfile_posicao[[#This Row],[shape]]+1,shape!A:E,5,0)*_332_2018_07_18_outfile_posicao[[#This Row],[% avanc]]</f>
        <v>4202.4791957258958</v>
      </c>
      <c r="Q1460" s="4">
        <f>_332_2018_07_18_outfile_posicao[[#This Row],[8686,881807]]/_332_2018_07_18_outfile_posicao[[#Headers],[8686,881807]]</f>
        <v>0.48377303721796749</v>
      </c>
      <c r="R1460">
        <f>_332_2018_07_18_outfile_posicao[[#This Row],[8686,881807]]-P1459</f>
        <v>214.08054207323084</v>
      </c>
      <c r="S1460">
        <f>(_332_2018_07_18_outfile_posicao[[#This Row],[hora bus]]-I1459)*86000</f>
        <v>44.791666499804705</v>
      </c>
      <c r="T1460">
        <f>_332_2018_07_18_outfile_posicao[[#This Row],[desloc]]/_332_2018_07_18_outfile_posicao[[#This Row],[seconds]]</f>
        <v>4.7794725850212396</v>
      </c>
      <c r="U1460">
        <f>_332_2018_07_18_outfile_posicao[[#This Row],[spd m/s]]*3.6</f>
        <v>17.206101306076462</v>
      </c>
      <c r="V1460" s="2"/>
      <c r="W1460" s="2">
        <f>IF(_332_2018_07_18_outfile_posicao[[#This Row],[cod bus]]=F1459,0,1)</f>
        <v>0</v>
      </c>
      <c r="X1460" s="2">
        <f>IF(_332_2018_07_18_outfile_posicao[[#This Row],[desloc]]&gt;=0,0,1)</f>
        <v>0</v>
      </c>
      <c r="Y1460" s="2">
        <f>IF(AND(_332_2018_07_18_outfile_posicao[[#This Row],[spd m/s]]&lt;1,_332_2018_07_18_outfile_posicao[[#This Row],[spd m/s]]&lt;&gt;0),1,0)</f>
        <v>0</v>
      </c>
      <c r="Z1460" s="2">
        <f>IF(Z1459=0.5,IF(P1460&gt;=P1461,0.5,1),IF(_332_2018_07_18_outfile_posicao[[#This Row],[desloc]]&lt;-1000,IF(P1460&gt;=P1461,IF(AND(Z1459=0.5,P1460=P1461),0,IF(P1460&lt;700,0.5,0)),1),IF(AND(X1460&gt;0,X1459&gt;0,_332_2018_07_18_outfile_posicao[[#This Row],[8686,881807]]&lt;500,_332_2018_07_18_outfile_posicao[[#This Row],[desloc]]&gt;0),IF(_332_2018_07_18_outfile_posicao[[#This Row],[8686,881807]]&lt;500,1,0),0)))</f>
        <v>0</v>
      </c>
      <c r="AA1460" s="2">
        <f t="shared" si="22"/>
        <v>8544.8116110658502</v>
      </c>
      <c r="AB1460" s="2">
        <f>IF(_332_2018_07_18_outfile_posicao[[#This Row],[inicio]]=1,0,IF(AB1459&gt;0,0.5,IF(_332_2018_07_18_outfile_posicao[[#This Row],[max dist]]=_332_2018_07_18_outfile_posicao[[#This Row],[8686,881807]],1,0)))</f>
        <v>0</v>
      </c>
      <c r="AC1460" s="2">
        <f>IF(_332_2018_07_18_outfile_posicao[[#This Row],[fim]]=0,AC1461+1,0)</f>
        <v>11</v>
      </c>
      <c r="AD1460" s="2"/>
      <c r="AE1460" s="2"/>
      <c r="AF1460" s="2"/>
      <c r="AG1460" s="2"/>
      <c r="AH1460" s="2"/>
      <c r="AI1460" s="2"/>
    </row>
    <row r="1461" spans="1:35" x14ac:dyDescent="0.25">
      <c r="A1461">
        <v>535</v>
      </c>
      <c r="B1461">
        <v>1</v>
      </c>
      <c r="C1461" s="2" t="s">
        <v>3202</v>
      </c>
      <c r="D1461">
        <v>332</v>
      </c>
      <c r="E1461" s="2" t="s">
        <v>5856</v>
      </c>
      <c r="F1461" s="2" t="s">
        <v>5216</v>
      </c>
      <c r="G1461" s="2">
        <v>1460</v>
      </c>
      <c r="H1461" t="b">
        <v>1</v>
      </c>
      <c r="I1461" s="3">
        <v>43299.227638888886</v>
      </c>
      <c r="J1461" s="2">
        <v>411</v>
      </c>
      <c r="K1461" s="2">
        <v>-23.605316250000001</v>
      </c>
      <c r="L1461" s="2">
        <v>-46.614419750000003</v>
      </c>
      <c r="M1461" s="2">
        <f>IF(AND(_332_2018_07_18_outfile_posicao[[#This Row],[hora bus]]=I1460,_332_2018_07_18_outfile_posicao[[#This Row],[lat bus]]=K1460,_332_2018_07_18_outfile_posicao[[#This Row],[lon bus]]=L1460),1,0)</f>
        <v>0</v>
      </c>
      <c r="N1461">
        <v>138</v>
      </c>
      <c r="O1461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0.53078471843675146</v>
      </c>
      <c r="P1461">
        <f>VLOOKUP(_332_2018_07_18_outfile_posicao[[#This Row],[shape]],shape!A:D,4,0)+VLOOKUP(_332_2018_07_18_outfile_posicao[[#This Row],[shape]]+1,shape!A:E,5,0)*_332_2018_07_18_outfile_posicao[[#This Row],[% avanc]]</f>
        <v>4643.7240617931629</v>
      </c>
      <c r="Q1461" s="4">
        <f>_332_2018_07_18_outfile_posicao[[#This Row],[8686,881807]]/_332_2018_07_18_outfile_posicao[[#Headers],[8686,881807]]</f>
        <v>0.53456742764143417</v>
      </c>
      <c r="R1461">
        <f>_332_2018_07_18_outfile_posicao[[#This Row],[8686,881807]]-P1460</f>
        <v>441.24486606726714</v>
      </c>
      <c r="S1461">
        <f>(_332_2018_07_18_outfile_posicao[[#This Row],[hora bus]]-I1460)*86000</f>
        <v>106.50462949706707</v>
      </c>
      <c r="T1461">
        <f>_332_2018_07_18_outfile_posicao[[#This Row],[desloc]]/_332_2018_07_18_outfile_posicao[[#This Row],[seconds]]</f>
        <v>4.1429641899220746</v>
      </c>
      <c r="U1461">
        <f>_332_2018_07_18_outfile_posicao[[#This Row],[spd m/s]]*3.6</f>
        <v>14.914671083719469</v>
      </c>
      <c r="V1461" s="2"/>
      <c r="W1461" s="2">
        <f>IF(_332_2018_07_18_outfile_posicao[[#This Row],[cod bus]]=F1460,0,1)</f>
        <v>0</v>
      </c>
      <c r="X1461" s="2">
        <f>IF(_332_2018_07_18_outfile_posicao[[#This Row],[desloc]]&gt;=0,0,1)</f>
        <v>0</v>
      </c>
      <c r="Y1461" s="2">
        <f>IF(AND(_332_2018_07_18_outfile_posicao[[#This Row],[spd m/s]]&lt;1,_332_2018_07_18_outfile_posicao[[#This Row],[spd m/s]]&lt;&gt;0),1,0)</f>
        <v>0</v>
      </c>
      <c r="Z1461" s="2">
        <f>IF(Z1460=0.5,IF(P1461&gt;=P1462,0.5,1),IF(_332_2018_07_18_outfile_posicao[[#This Row],[desloc]]&lt;-1000,IF(P1461&gt;=P1462,IF(AND(Z1460=0.5,P1461=P1462),0,IF(P1461&lt;700,0.5,0)),1),IF(AND(X1461&gt;0,X1460&gt;0,_332_2018_07_18_outfile_posicao[[#This Row],[8686,881807]]&lt;500,_332_2018_07_18_outfile_posicao[[#This Row],[desloc]]&gt;0),IF(_332_2018_07_18_outfile_posicao[[#This Row],[8686,881807]]&lt;500,1,0),0)))</f>
        <v>0</v>
      </c>
      <c r="AA1461" s="2">
        <f t="shared" si="22"/>
        <v>8544.8116110658502</v>
      </c>
      <c r="AB1461" s="2">
        <f>IF(_332_2018_07_18_outfile_posicao[[#This Row],[inicio]]=1,0,IF(AB1460&gt;0,0.5,IF(_332_2018_07_18_outfile_posicao[[#This Row],[max dist]]=_332_2018_07_18_outfile_posicao[[#This Row],[8686,881807]],1,0)))</f>
        <v>0</v>
      </c>
      <c r="AC1461" s="2">
        <f>IF(_332_2018_07_18_outfile_posicao[[#This Row],[fim]]=0,AC1462+1,0)</f>
        <v>10</v>
      </c>
      <c r="AD1461" s="2"/>
      <c r="AE1461" s="2"/>
      <c r="AF1461" s="2"/>
      <c r="AG1461" s="2"/>
      <c r="AH1461" s="2"/>
      <c r="AI1461" s="2"/>
    </row>
    <row r="1462" spans="1:35" x14ac:dyDescent="0.25">
      <c r="A1462">
        <v>536</v>
      </c>
      <c r="B1462">
        <v>1</v>
      </c>
      <c r="C1462" s="2" t="s">
        <v>3203</v>
      </c>
      <c r="D1462">
        <v>332</v>
      </c>
      <c r="E1462" s="2" t="s">
        <v>5856</v>
      </c>
      <c r="F1462" s="2" t="s">
        <v>5216</v>
      </c>
      <c r="G1462" s="2">
        <v>1461</v>
      </c>
      <c r="H1462" t="b">
        <v>1</v>
      </c>
      <c r="I1462" s="3">
        <v>43299.228159722225</v>
      </c>
      <c r="J1462" s="2">
        <v>413</v>
      </c>
      <c r="K1462" s="2">
        <v>-23.603036249999999</v>
      </c>
      <c r="L1462" s="2">
        <v>-46.614790249999999</v>
      </c>
      <c r="M1462" s="2">
        <f>IF(AND(_332_2018_07_18_outfile_posicao[[#This Row],[hora bus]]=I1461,_332_2018_07_18_outfile_posicao[[#This Row],[lat bus]]=K1461,_332_2018_07_18_outfile_posicao[[#This Row],[lon bus]]=L1461),1,0)</f>
        <v>0</v>
      </c>
      <c r="N1462">
        <v>142</v>
      </c>
      <c r="O1462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0.44383363200984288</v>
      </c>
      <c r="P1462">
        <f>VLOOKUP(_332_2018_07_18_outfile_posicao[[#This Row],[shape]],shape!A:D,4,0)+VLOOKUP(_332_2018_07_18_outfile_posicao[[#This Row],[shape]]+1,shape!A:E,5,0)*_332_2018_07_18_outfile_posicao[[#This Row],[% avanc]]</f>
        <v>4900.3353371922285</v>
      </c>
      <c r="Q1462" s="4">
        <f>_332_2018_07_18_outfile_posicao[[#This Row],[8686,881807]]/_332_2018_07_18_outfile_posicao[[#Headers],[8686,881807]]</f>
        <v>0.56410751821712091</v>
      </c>
      <c r="R1462">
        <f>_332_2018_07_18_outfile_posicao[[#This Row],[8686,881807]]-P1461</f>
        <v>256.61127539906556</v>
      </c>
      <c r="S1462">
        <f>(_332_2018_07_18_outfile_posicao[[#This Row],[hora bus]]-I1461)*86000</f>
        <v>44.79166712553706</v>
      </c>
      <c r="T1462">
        <f>_332_2018_07_18_outfile_posicao[[#This Row],[desloc]]/_332_2018_07_18_outfile_posicao[[#This Row],[seconds]]</f>
        <v>5.72899585719514</v>
      </c>
      <c r="U1462">
        <f>_332_2018_07_18_outfile_posicao[[#This Row],[spd m/s]]*3.6</f>
        <v>20.624385085902503</v>
      </c>
      <c r="V1462" s="2"/>
      <c r="W1462" s="2">
        <f>IF(_332_2018_07_18_outfile_posicao[[#This Row],[cod bus]]=F1461,0,1)</f>
        <v>0</v>
      </c>
      <c r="X1462" s="2">
        <f>IF(_332_2018_07_18_outfile_posicao[[#This Row],[desloc]]&gt;=0,0,1)</f>
        <v>0</v>
      </c>
      <c r="Y1462" s="2">
        <f>IF(AND(_332_2018_07_18_outfile_posicao[[#This Row],[spd m/s]]&lt;1,_332_2018_07_18_outfile_posicao[[#This Row],[spd m/s]]&lt;&gt;0),1,0)</f>
        <v>0</v>
      </c>
      <c r="Z1462" s="2">
        <f>IF(Z1461=0.5,IF(P1462&gt;=P1463,0.5,1),IF(_332_2018_07_18_outfile_posicao[[#This Row],[desloc]]&lt;-1000,IF(P1462&gt;=P1463,IF(AND(Z1461=0.5,P1462=P1463),0,IF(P1462&lt;700,0.5,0)),1),IF(AND(X1462&gt;0,X1461&gt;0,_332_2018_07_18_outfile_posicao[[#This Row],[8686,881807]]&lt;500,_332_2018_07_18_outfile_posicao[[#This Row],[desloc]]&gt;0),IF(_332_2018_07_18_outfile_posicao[[#This Row],[8686,881807]]&lt;500,1,0),0)))</f>
        <v>0</v>
      </c>
      <c r="AA1462" s="2">
        <f t="shared" si="22"/>
        <v>8544.8116110658502</v>
      </c>
      <c r="AB1462" s="2">
        <f>IF(_332_2018_07_18_outfile_posicao[[#This Row],[inicio]]=1,0,IF(AB1461&gt;0,0.5,IF(_332_2018_07_18_outfile_posicao[[#This Row],[max dist]]=_332_2018_07_18_outfile_posicao[[#This Row],[8686,881807]],1,0)))</f>
        <v>0</v>
      </c>
      <c r="AC1462" s="2">
        <f>IF(_332_2018_07_18_outfile_posicao[[#This Row],[fim]]=0,AC1463+1,0)</f>
        <v>9</v>
      </c>
      <c r="AD1462" s="2"/>
      <c r="AE1462" s="2"/>
      <c r="AF1462" s="2"/>
      <c r="AG1462" s="2"/>
      <c r="AH1462" s="2"/>
      <c r="AI1462" s="2"/>
    </row>
    <row r="1463" spans="1:35" x14ac:dyDescent="0.25">
      <c r="A1463">
        <v>538</v>
      </c>
      <c r="B1463">
        <v>1</v>
      </c>
      <c r="C1463" s="2" t="s">
        <v>3205</v>
      </c>
      <c r="D1463">
        <v>332</v>
      </c>
      <c r="E1463" s="2" t="s">
        <v>5857</v>
      </c>
      <c r="F1463" s="2" t="s">
        <v>5216</v>
      </c>
      <c r="G1463" s="2">
        <v>1462</v>
      </c>
      <c r="H1463" t="b">
        <v>1</v>
      </c>
      <c r="I1463" s="3">
        <v>43299.228680555556</v>
      </c>
      <c r="J1463" s="2">
        <v>415</v>
      </c>
      <c r="K1463" s="2">
        <v>-23.601306999999998</v>
      </c>
      <c r="L1463" s="2">
        <v>-46.6152035</v>
      </c>
      <c r="M1463" s="2">
        <f>IF(AND(_332_2018_07_18_outfile_posicao[[#This Row],[hora bus]]=I1462,_332_2018_07_18_outfile_posicao[[#This Row],[lat bus]]=K1462,_332_2018_07_18_outfile_posicao[[#This Row],[lon bus]]=L1462),1,0)</f>
        <v>0</v>
      </c>
      <c r="N1463">
        <v>146</v>
      </c>
      <c r="O1463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0.121600601164797</v>
      </c>
      <c r="P1463">
        <f>VLOOKUP(_332_2018_07_18_outfile_posicao[[#This Row],[shape]],shape!A:D,4,0)+VLOOKUP(_332_2018_07_18_outfile_posicao[[#This Row],[shape]]+1,shape!A:E,5,0)*_332_2018_07_18_outfile_posicao[[#This Row],[% avanc]]</f>
        <v>5098.1883864441079</v>
      </c>
      <c r="Q1463" s="4">
        <f>_332_2018_07_18_outfile_posicao[[#This Row],[8686,881807]]/_332_2018_07_18_outfile_posicao[[#Headers],[8686,881807]]</f>
        <v>0.58688359064997553</v>
      </c>
      <c r="R1463">
        <f>_332_2018_07_18_outfile_posicao[[#This Row],[8686,881807]]-P1462</f>
        <v>197.85304925187938</v>
      </c>
      <c r="S1463">
        <f>(_332_2018_07_18_outfile_posicao[[#This Row],[hora bus]]-I1462)*86000</f>
        <v>44.791666499804705</v>
      </c>
      <c r="T1463">
        <f>_332_2018_07_18_outfile_posicao[[#This Row],[desloc]]/_332_2018_07_18_outfile_posicao[[#This Row],[seconds]]</f>
        <v>4.4171843718460897</v>
      </c>
      <c r="U1463">
        <f>_332_2018_07_18_outfile_posicao[[#This Row],[spd m/s]]*3.6</f>
        <v>15.901863738645924</v>
      </c>
      <c r="V1463" s="2"/>
      <c r="W1463" s="2">
        <f>IF(_332_2018_07_18_outfile_posicao[[#This Row],[cod bus]]=F1462,0,1)</f>
        <v>0</v>
      </c>
      <c r="X1463" s="2">
        <f>IF(_332_2018_07_18_outfile_posicao[[#This Row],[desloc]]&gt;=0,0,1)</f>
        <v>0</v>
      </c>
      <c r="Y1463" s="2">
        <f>IF(AND(_332_2018_07_18_outfile_posicao[[#This Row],[spd m/s]]&lt;1,_332_2018_07_18_outfile_posicao[[#This Row],[spd m/s]]&lt;&gt;0),1,0)</f>
        <v>0</v>
      </c>
      <c r="Z1463" s="2">
        <f>IF(Z1462=0.5,IF(P1463&gt;=P1464,0.5,1),IF(_332_2018_07_18_outfile_posicao[[#This Row],[desloc]]&lt;-1000,IF(P1463&gt;=P1464,IF(AND(Z1462=0.5,P1463=P1464),0,IF(P1463&lt;700,0.5,0)),1),IF(AND(X1463&gt;0,X1462&gt;0,_332_2018_07_18_outfile_posicao[[#This Row],[8686,881807]]&lt;500,_332_2018_07_18_outfile_posicao[[#This Row],[desloc]]&gt;0),IF(_332_2018_07_18_outfile_posicao[[#This Row],[8686,881807]]&lt;500,1,0),0)))</f>
        <v>0</v>
      </c>
      <c r="AA1463" s="2">
        <f t="shared" si="22"/>
        <v>8544.8116110658502</v>
      </c>
      <c r="AB1463" s="2">
        <f>IF(_332_2018_07_18_outfile_posicao[[#This Row],[inicio]]=1,0,IF(AB1462&gt;0,0.5,IF(_332_2018_07_18_outfile_posicao[[#This Row],[max dist]]=_332_2018_07_18_outfile_posicao[[#This Row],[8686,881807]],1,0)))</f>
        <v>0</v>
      </c>
      <c r="AC1463" s="2">
        <f>IF(_332_2018_07_18_outfile_posicao[[#This Row],[fim]]=0,AC1464+1,0)</f>
        <v>8</v>
      </c>
      <c r="AD1463" s="2"/>
      <c r="AE1463" s="2"/>
      <c r="AF1463" s="2"/>
      <c r="AG1463" s="2"/>
      <c r="AH1463" s="2"/>
      <c r="AI1463" s="2"/>
    </row>
    <row r="1464" spans="1:35" x14ac:dyDescent="0.25">
      <c r="A1464">
        <v>539</v>
      </c>
      <c r="B1464">
        <v>1</v>
      </c>
      <c r="C1464" s="2" t="s">
        <v>3206</v>
      </c>
      <c r="D1464">
        <v>332</v>
      </c>
      <c r="E1464" s="2" t="s">
        <v>5858</v>
      </c>
      <c r="F1464" s="2" t="s">
        <v>5216</v>
      </c>
      <c r="G1464" s="2">
        <v>1463</v>
      </c>
      <c r="H1464" t="b">
        <v>1</v>
      </c>
      <c r="I1464" s="3">
        <v>43299.229201388887</v>
      </c>
      <c r="J1464" s="2">
        <v>417</v>
      </c>
      <c r="K1464" s="2">
        <v>-23.600040499999999</v>
      </c>
      <c r="L1464" s="2">
        <v>-46.615753499999997</v>
      </c>
      <c r="M1464" s="2">
        <f>IF(AND(_332_2018_07_18_outfile_posicao[[#This Row],[hora bus]]=I1463,_332_2018_07_18_outfile_posicao[[#This Row],[lat bus]]=K1463,_332_2018_07_18_outfile_posicao[[#This Row],[lon bus]]=L1463),1,0)</f>
        <v>0</v>
      </c>
      <c r="N1464">
        <v>148</v>
      </c>
      <c r="O1464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0.74999992267054605</v>
      </c>
      <c r="P1464">
        <f>VLOOKUP(_332_2018_07_18_outfile_posicao[[#This Row],[shape]],shape!A:D,4,0)+VLOOKUP(_332_2018_07_18_outfile_posicao[[#This Row],[shape]]+1,shape!A:E,5,0)*_332_2018_07_18_outfile_posicao[[#This Row],[% avanc]]</f>
        <v>5249.951570852133</v>
      </c>
      <c r="Q1464" s="4">
        <f>_332_2018_07_18_outfile_posicao[[#This Row],[8686,881807]]/_332_2018_07_18_outfile_posicao[[#Headers],[8686,881807]]</f>
        <v>0.60435397735257035</v>
      </c>
      <c r="R1464">
        <f>_332_2018_07_18_outfile_posicao[[#This Row],[8686,881807]]-P1463</f>
        <v>151.76318440802515</v>
      </c>
      <c r="S1464">
        <f>(_332_2018_07_18_outfile_posicao[[#This Row],[hora bus]]-I1463)*86000</f>
        <v>44.791666499804705</v>
      </c>
      <c r="T1464">
        <f>_332_2018_07_18_outfile_posicao[[#This Row],[desloc]]/_332_2018_07_18_outfile_posicao[[#This Row],[seconds]]</f>
        <v>3.3882013389407346</v>
      </c>
      <c r="U1464">
        <f>_332_2018_07_18_outfile_posicao[[#This Row],[spd m/s]]*3.6</f>
        <v>12.197524820186645</v>
      </c>
      <c r="V1464" s="2"/>
      <c r="W1464" s="2">
        <f>IF(_332_2018_07_18_outfile_posicao[[#This Row],[cod bus]]=F1463,0,1)</f>
        <v>0</v>
      </c>
      <c r="X1464" s="2">
        <f>IF(_332_2018_07_18_outfile_posicao[[#This Row],[desloc]]&gt;=0,0,1)</f>
        <v>0</v>
      </c>
      <c r="Y1464" s="2">
        <f>IF(AND(_332_2018_07_18_outfile_posicao[[#This Row],[spd m/s]]&lt;1,_332_2018_07_18_outfile_posicao[[#This Row],[spd m/s]]&lt;&gt;0),1,0)</f>
        <v>0</v>
      </c>
      <c r="Z1464" s="2">
        <f>IF(Z1463=0.5,IF(P1464&gt;=P1465,0.5,1),IF(_332_2018_07_18_outfile_posicao[[#This Row],[desloc]]&lt;-1000,IF(P1464&gt;=P1465,IF(AND(Z1463=0.5,P1464=P1465),0,IF(P1464&lt;700,0.5,0)),1),IF(AND(X1464&gt;0,X1463&gt;0,_332_2018_07_18_outfile_posicao[[#This Row],[8686,881807]]&lt;500,_332_2018_07_18_outfile_posicao[[#This Row],[desloc]]&gt;0),IF(_332_2018_07_18_outfile_posicao[[#This Row],[8686,881807]]&lt;500,1,0),0)))</f>
        <v>0</v>
      </c>
      <c r="AA1464" s="2">
        <f t="shared" si="22"/>
        <v>8544.8116110658502</v>
      </c>
      <c r="AB1464" s="2">
        <f>IF(_332_2018_07_18_outfile_posicao[[#This Row],[inicio]]=1,0,IF(AB1463&gt;0,0.5,IF(_332_2018_07_18_outfile_posicao[[#This Row],[max dist]]=_332_2018_07_18_outfile_posicao[[#This Row],[8686,881807]],1,0)))</f>
        <v>0</v>
      </c>
      <c r="AC1464" s="2">
        <f>IF(_332_2018_07_18_outfile_posicao[[#This Row],[fim]]=0,AC1465+1,0)</f>
        <v>7</v>
      </c>
      <c r="AD1464" s="2"/>
      <c r="AE1464" s="2"/>
      <c r="AF1464" s="2"/>
      <c r="AG1464" s="2"/>
      <c r="AH1464" s="2"/>
      <c r="AI1464" s="2"/>
    </row>
    <row r="1465" spans="1:35" x14ac:dyDescent="0.25">
      <c r="A1465">
        <v>541</v>
      </c>
      <c r="B1465">
        <v>1</v>
      </c>
      <c r="C1465" s="2" t="s">
        <v>3207</v>
      </c>
      <c r="D1465">
        <v>332</v>
      </c>
      <c r="E1465" s="2" t="s">
        <v>5859</v>
      </c>
      <c r="F1465" s="2" t="s">
        <v>5216</v>
      </c>
      <c r="G1465" s="2">
        <v>1464</v>
      </c>
      <c r="H1465" t="b">
        <v>1</v>
      </c>
      <c r="I1465" s="3">
        <v>43299.229722222219</v>
      </c>
      <c r="J1465" s="2">
        <v>420</v>
      </c>
      <c r="K1465" s="2">
        <v>-23.596170499999999</v>
      </c>
      <c r="L1465" s="2">
        <v>-46.616885000000003</v>
      </c>
      <c r="M1465" s="2">
        <f>IF(AND(_332_2018_07_18_outfile_posicao[[#This Row],[hora bus]]=I1464,_332_2018_07_18_outfile_posicao[[#This Row],[lat bus]]=K1464,_332_2018_07_18_outfile_posicao[[#This Row],[lon bus]]=L1464),1,0)</f>
        <v>0</v>
      </c>
      <c r="N1465">
        <v>170</v>
      </c>
      <c r="O1465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0.49999997748292474</v>
      </c>
      <c r="P1465">
        <f>VLOOKUP(_332_2018_07_18_outfile_posicao[[#This Row],[shape]],shape!A:D,4,0)+VLOOKUP(_332_2018_07_18_outfile_posicao[[#This Row],[shape]]+1,shape!A:E,5,0)*_332_2018_07_18_outfile_posicao[[#This Row],[% avanc]]</f>
        <v>5744.959130178896</v>
      </c>
      <c r="Q1465" s="4">
        <f>_332_2018_07_18_outfile_posicao[[#This Row],[8686,881807]]/_332_2018_07_18_outfile_posicao[[#Headers],[8686,881807]]</f>
        <v>0.66133731962941356</v>
      </c>
      <c r="R1465">
        <f>_332_2018_07_18_outfile_posicao[[#This Row],[8686,881807]]-P1464</f>
        <v>495.00755932676293</v>
      </c>
      <c r="S1465">
        <f>(_332_2018_07_18_outfile_posicao[[#This Row],[hora bus]]-I1464)*86000</f>
        <v>44.791666499804705</v>
      </c>
      <c r="T1465">
        <f>_332_2018_07_18_outfile_posicao[[#This Row],[desloc]]/_332_2018_07_18_outfile_posicao[[#This Row],[seconds]]</f>
        <v>11.051331598232032</v>
      </c>
      <c r="U1465">
        <f>_332_2018_07_18_outfile_posicao[[#This Row],[spd m/s]]*3.6</f>
        <v>39.78479375363532</v>
      </c>
      <c r="V1465" s="2"/>
      <c r="W1465" s="2">
        <f>IF(_332_2018_07_18_outfile_posicao[[#This Row],[cod bus]]=F1464,0,1)</f>
        <v>0</v>
      </c>
      <c r="X1465" s="2">
        <f>IF(_332_2018_07_18_outfile_posicao[[#This Row],[desloc]]&gt;=0,0,1)</f>
        <v>0</v>
      </c>
      <c r="Y1465" s="2">
        <f>IF(AND(_332_2018_07_18_outfile_posicao[[#This Row],[spd m/s]]&lt;1,_332_2018_07_18_outfile_posicao[[#This Row],[spd m/s]]&lt;&gt;0),1,0)</f>
        <v>0</v>
      </c>
      <c r="Z1465" s="2">
        <f>IF(Z1464=0.5,IF(P1465&gt;=P1466,0.5,1),IF(_332_2018_07_18_outfile_posicao[[#This Row],[desloc]]&lt;-1000,IF(P1465&gt;=P1466,IF(AND(Z1464=0.5,P1465=P1466),0,IF(P1465&lt;700,0.5,0)),1),IF(AND(X1465&gt;0,X1464&gt;0,_332_2018_07_18_outfile_posicao[[#This Row],[8686,881807]]&lt;500,_332_2018_07_18_outfile_posicao[[#This Row],[desloc]]&gt;0),IF(_332_2018_07_18_outfile_posicao[[#This Row],[8686,881807]]&lt;500,1,0),0)))</f>
        <v>0</v>
      </c>
      <c r="AA1465" s="2">
        <f t="shared" si="22"/>
        <v>8544.8116110658502</v>
      </c>
      <c r="AB1465" s="2">
        <f>IF(_332_2018_07_18_outfile_posicao[[#This Row],[inicio]]=1,0,IF(AB1464&gt;0,0.5,IF(_332_2018_07_18_outfile_posicao[[#This Row],[max dist]]=_332_2018_07_18_outfile_posicao[[#This Row],[8686,881807]],1,0)))</f>
        <v>0</v>
      </c>
      <c r="AC1465" s="2">
        <f>IF(_332_2018_07_18_outfile_posicao[[#This Row],[fim]]=0,AC1466+1,0)</f>
        <v>6</v>
      </c>
      <c r="AD1465" s="2"/>
      <c r="AE1465" s="2"/>
      <c r="AF1465" s="2"/>
      <c r="AG1465" s="2"/>
      <c r="AH1465" s="2"/>
      <c r="AI1465" s="2"/>
    </row>
    <row r="1466" spans="1:35" x14ac:dyDescent="0.25">
      <c r="A1466">
        <v>543</v>
      </c>
      <c r="B1466">
        <v>1</v>
      </c>
      <c r="C1466" s="2" t="s">
        <v>3209</v>
      </c>
      <c r="D1466">
        <v>332</v>
      </c>
      <c r="E1466" s="2" t="s">
        <v>5860</v>
      </c>
      <c r="F1466" s="2" t="s">
        <v>5216</v>
      </c>
      <c r="G1466" s="2">
        <v>1465</v>
      </c>
      <c r="H1466" t="b">
        <v>1</v>
      </c>
      <c r="I1466" s="3">
        <v>43299.230300925927</v>
      </c>
      <c r="J1466" s="2">
        <v>422</v>
      </c>
      <c r="K1466" s="2">
        <v>-23.593600250000001</v>
      </c>
      <c r="L1466" s="2">
        <v>-46.619950250000002</v>
      </c>
      <c r="M1466" s="2">
        <f>IF(AND(_332_2018_07_18_outfile_posicao[[#This Row],[hora bus]]=I1465,_332_2018_07_18_outfile_posicao[[#This Row],[lat bus]]=K1465,_332_2018_07_18_outfile_posicao[[#This Row],[lon bus]]=L1465),1,0)</f>
        <v>0</v>
      </c>
      <c r="N1466">
        <v>194</v>
      </c>
      <c r="O1466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0.24999998852085978</v>
      </c>
      <c r="P1466">
        <f>VLOOKUP(_332_2018_07_18_outfile_posicao[[#This Row],[shape]],shape!A:D,4,0)+VLOOKUP(_332_2018_07_18_outfile_posicao[[#This Row],[shape]]+1,shape!A:E,5,0)*_332_2018_07_18_outfile_posicao[[#This Row],[% avanc]]</f>
        <v>6219.4736365231329</v>
      </c>
      <c r="Q1466" s="4">
        <f>_332_2018_07_18_outfile_posicao[[#This Row],[8686,881807]]/_332_2018_07_18_outfile_posicao[[#Headers],[8686,881807]]</f>
        <v>0.71596158146314393</v>
      </c>
      <c r="R1466">
        <f>_332_2018_07_18_outfile_posicao[[#This Row],[8686,881807]]-P1465</f>
        <v>474.51450634423691</v>
      </c>
      <c r="S1466">
        <f>(_332_2018_07_18_outfile_posicao[[#This Row],[hora bus]]-I1465)*86000</f>
        <v>49.768518889322877</v>
      </c>
      <c r="T1466">
        <f>_332_2018_07_18_outfile_posicao[[#This Row],[desloc]]/_332_2018_07_18_outfile_posicao[[#This Row],[seconds]]</f>
        <v>9.5344309401587832</v>
      </c>
      <c r="U1466">
        <f>_332_2018_07_18_outfile_posicao[[#This Row],[spd m/s]]*3.6</f>
        <v>34.323951384571622</v>
      </c>
      <c r="V1466" s="2"/>
      <c r="W1466" s="2">
        <f>IF(_332_2018_07_18_outfile_posicao[[#This Row],[cod bus]]=F1465,0,1)</f>
        <v>0</v>
      </c>
      <c r="X1466" s="2">
        <f>IF(_332_2018_07_18_outfile_posicao[[#This Row],[desloc]]&gt;=0,0,1)</f>
        <v>0</v>
      </c>
      <c r="Y1466" s="2">
        <f>IF(AND(_332_2018_07_18_outfile_posicao[[#This Row],[spd m/s]]&lt;1,_332_2018_07_18_outfile_posicao[[#This Row],[spd m/s]]&lt;&gt;0),1,0)</f>
        <v>0</v>
      </c>
      <c r="Z1466" s="2">
        <f>IF(Z1465=0.5,IF(P1466&gt;=P1467,0.5,1),IF(_332_2018_07_18_outfile_posicao[[#This Row],[desloc]]&lt;-1000,IF(P1466&gt;=P1467,IF(AND(Z1465=0.5,P1466=P1467),0,IF(P1466&lt;700,0.5,0)),1),IF(AND(X1466&gt;0,X1465&gt;0,_332_2018_07_18_outfile_posicao[[#This Row],[8686,881807]]&lt;500,_332_2018_07_18_outfile_posicao[[#This Row],[desloc]]&gt;0),IF(_332_2018_07_18_outfile_posicao[[#This Row],[8686,881807]]&lt;500,1,0),0)))</f>
        <v>0</v>
      </c>
      <c r="AA1466" s="2">
        <f t="shared" si="22"/>
        <v>8544.8116110658502</v>
      </c>
      <c r="AB1466" s="2">
        <f>IF(_332_2018_07_18_outfile_posicao[[#This Row],[inicio]]=1,0,IF(AB1465&gt;0,0.5,IF(_332_2018_07_18_outfile_posicao[[#This Row],[max dist]]=_332_2018_07_18_outfile_posicao[[#This Row],[8686,881807]],1,0)))</f>
        <v>0</v>
      </c>
      <c r="AC1466" s="2">
        <f>IF(_332_2018_07_18_outfile_posicao[[#This Row],[fim]]=0,AC1467+1,0)</f>
        <v>5</v>
      </c>
      <c r="AD1466" s="2"/>
      <c r="AE1466" s="2"/>
      <c r="AF1466" s="2"/>
      <c r="AG1466" s="2"/>
      <c r="AH1466" s="2"/>
      <c r="AI1466" s="2"/>
    </row>
    <row r="1467" spans="1:35" x14ac:dyDescent="0.25">
      <c r="A1467">
        <v>548</v>
      </c>
      <c r="B1467">
        <v>1</v>
      </c>
      <c r="C1467" s="2" t="s">
        <v>3214</v>
      </c>
      <c r="D1467">
        <v>332</v>
      </c>
      <c r="E1467" s="2" t="s">
        <v>5862</v>
      </c>
      <c r="F1467" s="2" t="s">
        <v>5216</v>
      </c>
      <c r="G1467" s="2">
        <v>1466</v>
      </c>
      <c r="H1467" t="b">
        <v>1</v>
      </c>
      <c r="I1467" s="3">
        <v>43299.23159722222</v>
      </c>
      <c r="J1467" s="2">
        <v>426</v>
      </c>
      <c r="K1467" s="2">
        <v>-23.594133500000002</v>
      </c>
      <c r="L1467" s="2">
        <v>-46.622865249999997</v>
      </c>
      <c r="M1467" s="2">
        <f>IF(AND(_332_2018_07_18_outfile_posicao[[#This Row],[hora bus]]=I1466,_332_2018_07_18_outfile_posicao[[#This Row],[lat bus]]=K1466,_332_2018_07_18_outfile_posicao[[#This Row],[lon bus]]=L1466),1,0)</f>
        <v>0</v>
      </c>
      <c r="N1467">
        <v>210</v>
      </c>
      <c r="O1467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0.75000010781630821</v>
      </c>
      <c r="P1467">
        <f>VLOOKUP(_332_2018_07_18_outfile_posicao[[#This Row],[shape]],shape!A:D,4,0)+VLOOKUP(_332_2018_07_18_outfile_posicao[[#This Row],[shape]]+1,shape!A:E,5,0)*_332_2018_07_18_outfile_posicao[[#This Row],[% avanc]]</f>
        <v>6699.7850735645243</v>
      </c>
      <c r="Q1467" s="4">
        <f>_332_2018_07_18_outfile_posicao[[#This Row],[8686,881807]]/_332_2018_07_18_outfile_posicao[[#Headers],[8686,881807]]</f>
        <v>0.77125316338087535</v>
      </c>
      <c r="R1467">
        <f>_332_2018_07_18_outfile_posicao[[#This Row],[8686,881807]]-P1466</f>
        <v>480.3114370413914</v>
      </c>
      <c r="S1467">
        <f>(_332_2018_07_18_outfile_posicao[[#This Row],[hora bus]]-I1466)*86000</f>
        <v>111.48148126085289</v>
      </c>
      <c r="T1467">
        <f>_332_2018_07_18_outfile_posicao[[#This Row],[desloc]]/_332_2018_07_18_outfile_posicao[[#This Row],[seconds]]</f>
        <v>4.3084414703597451</v>
      </c>
      <c r="U1467">
        <f>_332_2018_07_18_outfile_posicao[[#This Row],[spd m/s]]*3.6</f>
        <v>15.510389293295082</v>
      </c>
      <c r="V1467" s="2"/>
      <c r="W1467" s="2">
        <f>IF(_332_2018_07_18_outfile_posicao[[#This Row],[cod bus]]=F1466,0,1)</f>
        <v>0</v>
      </c>
      <c r="X1467" s="2">
        <f>IF(_332_2018_07_18_outfile_posicao[[#This Row],[desloc]]&gt;=0,0,1)</f>
        <v>0</v>
      </c>
      <c r="Y1467" s="2">
        <f>IF(AND(_332_2018_07_18_outfile_posicao[[#This Row],[spd m/s]]&lt;1,_332_2018_07_18_outfile_posicao[[#This Row],[spd m/s]]&lt;&gt;0),1,0)</f>
        <v>0</v>
      </c>
      <c r="Z1467" s="2">
        <f>IF(Z1466=0.5,IF(P1467&gt;=P1468,0.5,1),IF(_332_2018_07_18_outfile_posicao[[#This Row],[desloc]]&lt;-1000,IF(P1467&gt;=P1468,IF(AND(Z1466=0.5,P1467=P1468),0,IF(P1467&lt;700,0.5,0)),1),IF(AND(X1467&gt;0,X1466&gt;0,_332_2018_07_18_outfile_posicao[[#This Row],[8686,881807]]&lt;500,_332_2018_07_18_outfile_posicao[[#This Row],[desloc]]&gt;0),IF(_332_2018_07_18_outfile_posicao[[#This Row],[8686,881807]]&lt;500,1,0),0)))</f>
        <v>0</v>
      </c>
      <c r="AA1467" s="2">
        <f t="shared" si="22"/>
        <v>8544.8116110658502</v>
      </c>
      <c r="AB1467" s="2">
        <f>IF(_332_2018_07_18_outfile_posicao[[#This Row],[inicio]]=1,0,IF(AB1466&gt;0,0.5,IF(_332_2018_07_18_outfile_posicao[[#This Row],[max dist]]=_332_2018_07_18_outfile_posicao[[#This Row],[8686,881807]],1,0)))</f>
        <v>0</v>
      </c>
      <c r="AC1467" s="2">
        <f>IF(_332_2018_07_18_outfile_posicao[[#This Row],[fim]]=0,AC1468+1,0)</f>
        <v>4</v>
      </c>
      <c r="AD1467" s="2"/>
      <c r="AE1467" s="2"/>
      <c r="AF1467" s="2"/>
      <c r="AG1467" s="2"/>
      <c r="AH1467" s="2"/>
      <c r="AI1467" s="2"/>
    </row>
    <row r="1468" spans="1:35" x14ac:dyDescent="0.25">
      <c r="A1468">
        <v>549</v>
      </c>
      <c r="B1468">
        <v>1</v>
      </c>
      <c r="C1468" s="2" t="s">
        <v>3215</v>
      </c>
      <c r="D1468">
        <v>332</v>
      </c>
      <c r="E1468" s="2" t="s">
        <v>5863</v>
      </c>
      <c r="F1468" s="2" t="s">
        <v>5216</v>
      </c>
      <c r="G1468" s="2">
        <v>1467</v>
      </c>
      <c r="H1468" t="b">
        <v>1</v>
      </c>
      <c r="I1468" s="3">
        <v>43299.23233796296</v>
      </c>
      <c r="J1468" s="2">
        <v>429</v>
      </c>
      <c r="K1468" s="2">
        <v>-23.595114500000001</v>
      </c>
      <c r="L1468" s="2">
        <v>-46.6264805</v>
      </c>
      <c r="M1468" s="2">
        <f>IF(AND(_332_2018_07_18_outfile_posicao[[#This Row],[hora bus]]=I1467,_332_2018_07_18_outfile_posicao[[#This Row],[lat bus]]=K1467,_332_2018_07_18_outfile_posicao[[#This Row],[lon bus]]=L1467),1,0)</f>
        <v>0</v>
      </c>
      <c r="N1468">
        <v>223</v>
      </c>
      <c r="O1468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0.49999994025508882</v>
      </c>
      <c r="P1468">
        <f>VLOOKUP(_332_2018_07_18_outfile_posicao[[#This Row],[shape]],shape!A:D,4,0)+VLOOKUP(_332_2018_07_18_outfile_posicao[[#This Row],[shape]]+1,shape!A:E,5,0)*_332_2018_07_18_outfile_posicao[[#This Row],[% avanc]]</f>
        <v>7135.9752126130879</v>
      </c>
      <c r="Q1468" s="4">
        <f>_332_2018_07_18_outfile_posicao[[#This Row],[8686,881807]]/_332_2018_07_18_outfile_posicao[[#Headers],[8686,881807]]</f>
        <v>0.82146567331707321</v>
      </c>
      <c r="R1468">
        <f>_332_2018_07_18_outfile_posicao[[#This Row],[8686,881807]]-P1467</f>
        <v>436.19013904856365</v>
      </c>
      <c r="S1468">
        <f>(_332_2018_07_18_outfile_posicao[[#This Row],[hora bus]]-I1467)*86000</f>
        <v>63.703703577630222</v>
      </c>
      <c r="T1468">
        <f>_332_2018_07_18_outfile_posicao[[#This Row],[desloc]]/_332_2018_07_18_outfile_posicao[[#This Row],[seconds]]</f>
        <v>6.8471708009412087</v>
      </c>
      <c r="U1468">
        <f>_332_2018_07_18_outfile_posicao[[#This Row],[spd m/s]]*3.6</f>
        <v>24.649814883388352</v>
      </c>
      <c r="V1468" s="2"/>
      <c r="W1468" s="2">
        <f>IF(_332_2018_07_18_outfile_posicao[[#This Row],[cod bus]]=F1467,0,1)</f>
        <v>0</v>
      </c>
      <c r="X1468" s="2">
        <f>IF(_332_2018_07_18_outfile_posicao[[#This Row],[desloc]]&gt;=0,0,1)</f>
        <v>0</v>
      </c>
      <c r="Y1468" s="2">
        <f>IF(AND(_332_2018_07_18_outfile_posicao[[#This Row],[spd m/s]]&lt;1,_332_2018_07_18_outfile_posicao[[#This Row],[spd m/s]]&lt;&gt;0),1,0)</f>
        <v>0</v>
      </c>
      <c r="Z1468" s="2">
        <f>IF(Z1467=0.5,IF(P1468&gt;=P1469,0.5,1),IF(_332_2018_07_18_outfile_posicao[[#This Row],[desloc]]&lt;-1000,IF(P1468&gt;=P1469,IF(AND(Z1467=0.5,P1468=P1469),0,IF(P1468&lt;700,0.5,0)),1),IF(AND(X1468&gt;0,X1467&gt;0,_332_2018_07_18_outfile_posicao[[#This Row],[8686,881807]]&lt;500,_332_2018_07_18_outfile_posicao[[#This Row],[desloc]]&gt;0),IF(_332_2018_07_18_outfile_posicao[[#This Row],[8686,881807]]&lt;500,1,0),0)))</f>
        <v>0</v>
      </c>
      <c r="AA1468" s="2">
        <f t="shared" si="22"/>
        <v>8544.8116110658502</v>
      </c>
      <c r="AB1468" s="2">
        <f>IF(_332_2018_07_18_outfile_posicao[[#This Row],[inicio]]=1,0,IF(AB1467&gt;0,0.5,IF(_332_2018_07_18_outfile_posicao[[#This Row],[max dist]]=_332_2018_07_18_outfile_posicao[[#This Row],[8686,881807]],1,0)))</f>
        <v>0</v>
      </c>
      <c r="AC1468" s="2">
        <f>IF(_332_2018_07_18_outfile_posicao[[#This Row],[fim]]=0,AC1469+1,0)</f>
        <v>3</v>
      </c>
      <c r="AD1468" s="2"/>
      <c r="AE1468" s="2"/>
      <c r="AF1468" s="2"/>
      <c r="AG1468" s="2"/>
      <c r="AH1468" s="2"/>
      <c r="AI1468" s="2"/>
    </row>
    <row r="1469" spans="1:35" x14ac:dyDescent="0.25">
      <c r="A1469">
        <v>550</v>
      </c>
      <c r="B1469">
        <v>1</v>
      </c>
      <c r="C1469" s="2" t="s">
        <v>3216</v>
      </c>
      <c r="D1469">
        <v>332</v>
      </c>
      <c r="E1469" s="2" t="s">
        <v>5863</v>
      </c>
      <c r="F1469" s="2" t="s">
        <v>5216</v>
      </c>
      <c r="G1469" s="2">
        <v>1468</v>
      </c>
      <c r="H1469" t="b">
        <v>1</v>
      </c>
      <c r="I1469" s="3">
        <v>43299.232858796298</v>
      </c>
      <c r="J1469" s="2">
        <v>431</v>
      </c>
      <c r="K1469" s="2">
        <v>-23.593110500000002</v>
      </c>
      <c r="L1469" s="2">
        <v>-46.629826000000001</v>
      </c>
      <c r="M1469" s="2">
        <f>IF(AND(_332_2018_07_18_outfile_posicao[[#This Row],[hora bus]]=I1468,_332_2018_07_18_outfile_posicao[[#This Row],[lat bus]]=K1468,_332_2018_07_18_outfile_posicao[[#This Row],[lon bus]]=L1468),1,0)</f>
        <v>0</v>
      </c>
      <c r="N1469">
        <v>238</v>
      </c>
      <c r="O1469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0.48564442132228075</v>
      </c>
      <c r="P1469">
        <f>VLOOKUP(_332_2018_07_18_outfile_posicao[[#This Row],[shape]],shape!A:D,4,0)+VLOOKUP(_332_2018_07_18_outfile_posicao[[#This Row],[shape]]+1,shape!A:E,5,0)*_332_2018_07_18_outfile_posicao[[#This Row],[% avanc]]</f>
        <v>7561.4923230589175</v>
      </c>
      <c r="Q1469" s="4">
        <f>_332_2018_07_18_outfile_posicao[[#This Row],[8686,881807]]/_332_2018_07_18_outfile_posicao[[#Headers],[8686,881807]]</f>
        <v>0.87044954576978018</v>
      </c>
      <c r="R1469">
        <f>_332_2018_07_18_outfile_posicao[[#This Row],[8686,881807]]-P1468</f>
        <v>425.51711044582953</v>
      </c>
      <c r="S1469">
        <f>(_332_2018_07_18_outfile_posicao[[#This Row],[hora bus]]-I1468)*86000</f>
        <v>44.79166712553706</v>
      </c>
      <c r="T1469">
        <f>_332_2018_07_18_outfile_posicao[[#This Row],[desloc]]/_332_2018_07_18_outfile_posicao[[#This Row],[seconds]]</f>
        <v>9.499916787049651</v>
      </c>
      <c r="U1469">
        <f>_332_2018_07_18_outfile_posicao[[#This Row],[spd m/s]]*3.6</f>
        <v>34.199700433378744</v>
      </c>
      <c r="V1469" s="2"/>
      <c r="W1469" s="2">
        <f>IF(_332_2018_07_18_outfile_posicao[[#This Row],[cod bus]]=F1468,0,1)</f>
        <v>0</v>
      </c>
      <c r="X1469" s="2">
        <f>IF(_332_2018_07_18_outfile_posicao[[#This Row],[desloc]]&gt;=0,0,1)</f>
        <v>0</v>
      </c>
      <c r="Y1469" s="2">
        <f>IF(AND(_332_2018_07_18_outfile_posicao[[#This Row],[spd m/s]]&lt;1,_332_2018_07_18_outfile_posicao[[#This Row],[spd m/s]]&lt;&gt;0),1,0)</f>
        <v>0</v>
      </c>
      <c r="Z1469" s="2">
        <f>IF(Z1468=0.5,IF(P1469&gt;=P1470,0.5,1),IF(_332_2018_07_18_outfile_posicao[[#This Row],[desloc]]&lt;-1000,IF(P1469&gt;=P1470,IF(AND(Z1468=0.5,P1469=P1470),0,IF(P1469&lt;700,0.5,0)),1),IF(AND(X1469&gt;0,X1468&gt;0,_332_2018_07_18_outfile_posicao[[#This Row],[8686,881807]]&lt;500,_332_2018_07_18_outfile_posicao[[#This Row],[desloc]]&gt;0),IF(_332_2018_07_18_outfile_posicao[[#This Row],[8686,881807]]&lt;500,1,0),0)))</f>
        <v>0</v>
      </c>
      <c r="AA1469" s="2">
        <f t="shared" si="22"/>
        <v>8544.8116110658502</v>
      </c>
      <c r="AB1469" s="2">
        <f>IF(_332_2018_07_18_outfile_posicao[[#This Row],[inicio]]=1,0,IF(AB1468&gt;0,0.5,IF(_332_2018_07_18_outfile_posicao[[#This Row],[max dist]]=_332_2018_07_18_outfile_posicao[[#This Row],[8686,881807]],1,0)))</f>
        <v>0</v>
      </c>
      <c r="AC1469" s="2">
        <f>IF(_332_2018_07_18_outfile_posicao[[#This Row],[fim]]=0,AC1470+1,0)</f>
        <v>2</v>
      </c>
      <c r="AD1469" s="2"/>
      <c r="AE1469" s="2"/>
      <c r="AF1469" s="2"/>
      <c r="AG1469" s="2"/>
      <c r="AH1469" s="2"/>
      <c r="AI1469" s="2"/>
    </row>
    <row r="1470" spans="1:35" x14ac:dyDescent="0.25">
      <c r="A1470">
        <v>558</v>
      </c>
      <c r="B1470">
        <v>1</v>
      </c>
      <c r="C1470" s="2" t="s">
        <v>3222</v>
      </c>
      <c r="D1470">
        <v>332</v>
      </c>
      <c r="E1470" s="2" t="s">
        <v>5867</v>
      </c>
      <c r="F1470" s="2" t="s">
        <v>5216</v>
      </c>
      <c r="G1470" s="2">
        <v>1469</v>
      </c>
      <c r="H1470" t="b">
        <v>1</v>
      </c>
      <c r="I1470" s="3">
        <v>43299.235335648147</v>
      </c>
      <c r="J1470" s="2">
        <v>437</v>
      </c>
      <c r="K1470" s="2">
        <v>-23.59020675</v>
      </c>
      <c r="L1470" s="2">
        <v>-46.634909</v>
      </c>
      <c r="M1470" s="2">
        <f>IF(AND(_332_2018_07_18_outfile_posicao[[#This Row],[hora bus]]=I1469,_332_2018_07_18_outfile_posicao[[#This Row],[lat bus]]=K1469,_332_2018_07_18_outfile_posicao[[#This Row],[lon bus]]=L1469),1,0)</f>
        <v>0</v>
      </c>
      <c r="N1470">
        <v>266</v>
      </c>
      <c r="O1470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0.24999992302215757</v>
      </c>
      <c r="P1470">
        <f>VLOOKUP(_332_2018_07_18_outfile_posicao[[#This Row],[shape]],shape!A:D,4,0)+VLOOKUP(_332_2018_07_18_outfile_posicao[[#This Row],[shape]]+1,shape!A:E,5,0)*_332_2018_07_18_outfile_posicao[[#This Row],[% avanc]]</f>
        <v>8378.5877131616053</v>
      </c>
      <c r="Q1470" s="4">
        <f>_332_2018_07_18_outfile_posicao[[#This Row],[8686,881807]]/_332_2018_07_18_outfile_posicao[[#Headers],[8686,881807]]</f>
        <v>0.96451038465954875</v>
      </c>
      <c r="R1470">
        <f>_332_2018_07_18_outfile_posicao[[#This Row],[8686,881807]]-P1469</f>
        <v>817.09539010268782</v>
      </c>
      <c r="S1470">
        <f>(_332_2018_07_18_outfile_posicao[[#This Row],[hora bus]]-I1469)*86000</f>
        <v>213.00925899413414</v>
      </c>
      <c r="T1470">
        <f>_332_2018_07_18_outfile_posicao[[#This Row],[desloc]]/_332_2018_07_18_outfile_posicao[[#This Row],[seconds]]</f>
        <v>3.835961844856655</v>
      </c>
      <c r="U1470">
        <f>_332_2018_07_18_outfile_posicao[[#This Row],[spd m/s]]*3.6</f>
        <v>13.809462641483959</v>
      </c>
      <c r="V1470" s="2"/>
      <c r="W1470" s="2">
        <f>IF(_332_2018_07_18_outfile_posicao[[#This Row],[cod bus]]=F1469,0,1)</f>
        <v>0</v>
      </c>
      <c r="X1470" s="2">
        <f>IF(_332_2018_07_18_outfile_posicao[[#This Row],[desloc]]&gt;=0,0,1)</f>
        <v>0</v>
      </c>
      <c r="Y1470" s="2">
        <f>IF(AND(_332_2018_07_18_outfile_posicao[[#This Row],[spd m/s]]&lt;1,_332_2018_07_18_outfile_posicao[[#This Row],[spd m/s]]&lt;&gt;0),1,0)</f>
        <v>0</v>
      </c>
      <c r="Z1470" s="2">
        <f>IF(Z1469=0.5,IF(P1470&gt;=P1471,0.5,1),IF(_332_2018_07_18_outfile_posicao[[#This Row],[desloc]]&lt;-1000,IF(P1470&gt;=P1471,IF(AND(Z1469=0.5,P1470=P1471),0,IF(P1470&lt;700,0.5,0)),1),IF(AND(X1470&gt;0,X1469&gt;0,_332_2018_07_18_outfile_posicao[[#This Row],[8686,881807]]&lt;500,_332_2018_07_18_outfile_posicao[[#This Row],[desloc]]&gt;0),IF(_332_2018_07_18_outfile_posicao[[#This Row],[8686,881807]]&lt;500,1,0),0)))</f>
        <v>0</v>
      </c>
      <c r="AA1470" s="2">
        <f t="shared" si="22"/>
        <v>8544.8116110658502</v>
      </c>
      <c r="AB1470" s="2">
        <f>IF(_332_2018_07_18_outfile_posicao[[#This Row],[inicio]]=1,0,IF(AB1469&gt;0,0.5,IF(_332_2018_07_18_outfile_posicao[[#This Row],[max dist]]=_332_2018_07_18_outfile_posicao[[#This Row],[8686,881807]],1,0)))</f>
        <v>0</v>
      </c>
      <c r="AC1470" s="2">
        <f>IF(_332_2018_07_18_outfile_posicao[[#This Row],[fim]]=0,AC1471+1,0)</f>
        <v>1</v>
      </c>
      <c r="AD1470" s="2"/>
      <c r="AE1470" s="2"/>
      <c r="AF1470" s="2"/>
      <c r="AG1470" s="2"/>
      <c r="AH1470" s="2"/>
      <c r="AI1470" s="2"/>
    </row>
    <row r="1471" spans="1:35" x14ac:dyDescent="0.25">
      <c r="A1471">
        <v>559</v>
      </c>
      <c r="B1471">
        <v>1</v>
      </c>
      <c r="C1471" s="2" t="s">
        <v>3223</v>
      </c>
      <c r="D1471">
        <v>332</v>
      </c>
      <c r="E1471" s="2" t="s">
        <v>5868</v>
      </c>
      <c r="F1471" s="2" t="s">
        <v>5216</v>
      </c>
      <c r="G1471" s="2">
        <v>1470</v>
      </c>
      <c r="H1471" t="b">
        <v>1</v>
      </c>
      <c r="I1471" s="3">
        <v>43299.235914351855</v>
      </c>
      <c r="J1471" s="2">
        <v>439</v>
      </c>
      <c r="K1471" s="2">
        <v>-23.589404500000001</v>
      </c>
      <c r="L1471" s="2">
        <v>-46.634211000000001</v>
      </c>
      <c r="M1471" s="2">
        <f>IF(AND(_332_2018_07_18_outfile_posicao[[#This Row],[hora bus]]=I1470,_332_2018_07_18_outfile_posicao[[#This Row],[lat bus]]=K1470,_332_2018_07_18_outfile_posicao[[#This Row],[lon bus]]=L1470),1,0)</f>
        <v>0</v>
      </c>
      <c r="N1471">
        <v>270</v>
      </c>
      <c r="O1471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0.49999996517519368</v>
      </c>
      <c r="P1471">
        <f>VLOOKUP(_332_2018_07_18_outfile_posicao[[#This Row],[shape]],shape!A:D,4,0)+VLOOKUP(_332_2018_07_18_outfile_posicao[[#This Row],[shape]]+1,shape!A:E,5,0)*_332_2018_07_18_outfile_posicao[[#This Row],[% avanc]]</f>
        <v>8544.8116110658502</v>
      </c>
      <c r="Q1471" s="4">
        <f>_332_2018_07_18_outfile_posicao[[#This Row],[8686,881807]]/_332_2018_07_18_outfile_posicao[[#Headers],[8686,881807]]</f>
        <v>0.98364543237831692</v>
      </c>
      <c r="R1471">
        <f>_332_2018_07_18_outfile_posicao[[#This Row],[8686,881807]]-P1470</f>
        <v>166.22389790424495</v>
      </c>
      <c r="S1471">
        <f>(_332_2018_07_18_outfile_posicao[[#This Row],[hora bus]]-I1470)*86000</f>
        <v>49.768518889322877</v>
      </c>
      <c r="T1471">
        <f>_332_2018_07_18_outfile_posicao[[#This Row],[desloc]]/_332_2018_07_18_outfile_posicao[[#This Row],[seconds]]</f>
        <v>3.3399406213775413</v>
      </c>
      <c r="U1471">
        <f>_332_2018_07_18_outfile_posicao[[#This Row],[spd m/s]]*3.6</f>
        <v>12.023786236959149</v>
      </c>
      <c r="V1471" s="2"/>
      <c r="W1471" s="2">
        <f>IF(_332_2018_07_18_outfile_posicao[[#This Row],[cod bus]]=F1470,0,1)</f>
        <v>0</v>
      </c>
      <c r="X1471" s="2">
        <f>IF(_332_2018_07_18_outfile_posicao[[#This Row],[desloc]]&gt;=0,0,1)</f>
        <v>0</v>
      </c>
      <c r="Y1471" s="2">
        <f>IF(AND(_332_2018_07_18_outfile_posicao[[#This Row],[spd m/s]]&lt;1,_332_2018_07_18_outfile_posicao[[#This Row],[spd m/s]]&lt;&gt;0),1,0)</f>
        <v>0</v>
      </c>
      <c r="Z1471" s="2">
        <f>IF(Z1470=0.5,IF(P1471&gt;=P1472,0.5,1),IF(_332_2018_07_18_outfile_posicao[[#This Row],[desloc]]&lt;-1000,IF(P1471&gt;=P1472,IF(AND(Z1470=0.5,P1471=P1472),0,IF(P1471&lt;700,0.5,0)),1),IF(AND(X1471&gt;0,X1470&gt;0,_332_2018_07_18_outfile_posicao[[#This Row],[8686,881807]]&lt;500,_332_2018_07_18_outfile_posicao[[#This Row],[desloc]]&gt;0),IF(_332_2018_07_18_outfile_posicao[[#This Row],[8686,881807]]&lt;500,1,0),0)))</f>
        <v>0</v>
      </c>
      <c r="AA1471" s="2">
        <f t="shared" si="22"/>
        <v>8544.8116110658502</v>
      </c>
      <c r="AB1471" s="2">
        <f>IF(_332_2018_07_18_outfile_posicao[[#This Row],[inicio]]=1,0,IF(AB1470&gt;0,0.5,IF(_332_2018_07_18_outfile_posicao[[#This Row],[max dist]]=_332_2018_07_18_outfile_posicao[[#This Row],[8686,881807]],1,0)))</f>
        <v>1</v>
      </c>
      <c r="AC1471" s="2">
        <f>IF(_332_2018_07_18_outfile_posicao[[#This Row],[fim]]=0,AC1472+1,0)</f>
        <v>0</v>
      </c>
      <c r="AD1471" s="2"/>
      <c r="AE1471" s="2"/>
      <c r="AF1471" s="2"/>
      <c r="AG1471" s="2"/>
      <c r="AH1471" s="2"/>
      <c r="AI1471" s="2"/>
    </row>
    <row r="1472" spans="1:35" x14ac:dyDescent="0.25">
      <c r="A1472">
        <v>631</v>
      </c>
      <c r="B1472">
        <v>1</v>
      </c>
      <c r="C1472" s="2" t="s">
        <v>3276</v>
      </c>
      <c r="D1472">
        <v>332</v>
      </c>
      <c r="E1472" s="2" t="s">
        <v>5199</v>
      </c>
      <c r="F1472" s="2" t="s">
        <v>5216</v>
      </c>
      <c r="G1472" s="2">
        <v>1471</v>
      </c>
      <c r="H1472" t="b">
        <v>1</v>
      </c>
      <c r="I1472" s="3">
        <v>43299.260937500003</v>
      </c>
      <c r="J1472" s="2">
        <v>517</v>
      </c>
      <c r="K1472" s="2">
        <v>-23.639825999999999</v>
      </c>
      <c r="L1472" s="2">
        <v>-46.607307499999997</v>
      </c>
      <c r="M1472" s="2">
        <f>IF(AND(_332_2018_07_18_outfile_posicao[[#This Row],[hora bus]]=I1471,_332_2018_07_18_outfile_posicao[[#This Row],[lat bus]]=K1471,_332_2018_07_18_outfile_posicao[[#This Row],[lon bus]]=L1471),1,0)</f>
        <v>0</v>
      </c>
      <c r="N1472">
        <v>1</v>
      </c>
      <c r="O1472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1472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1472" s="4">
        <f>_332_2018_07_18_outfile_posicao[[#This Row],[8686,881807]]/_332_2018_07_18_outfile_posicao[[#Headers],[8686,881807]]</f>
        <v>5.2380543083378913E-4</v>
      </c>
      <c r="R1472">
        <f>_332_2018_07_18_outfile_posicao[[#This Row],[8686,881807]]-P1471</f>
        <v>-8540.2613751983317</v>
      </c>
      <c r="S1472">
        <f>(_332_2018_07_18_outfile_posicao[[#This Row],[hora bus]]-I1471)*86000</f>
        <v>2151.9907407055143</v>
      </c>
      <c r="T1472">
        <f>_332_2018_07_18_outfile_posicao[[#This Row],[desloc]]/_332_2018_07_18_outfile_posicao[[#This Row],[seconds]]</f>
        <v>-3.9685400190887763</v>
      </c>
      <c r="U1472">
        <f>_332_2018_07_18_outfile_posicao[[#This Row],[spd m/s]]*3.6</f>
        <v>-14.286744068719594</v>
      </c>
      <c r="V1472" s="2"/>
      <c r="W1472" s="2">
        <f>IF(_332_2018_07_18_outfile_posicao[[#This Row],[cod bus]]=F1471,0,1)</f>
        <v>0</v>
      </c>
      <c r="X1472" s="2">
        <f>IF(_332_2018_07_18_outfile_posicao[[#This Row],[desloc]]&gt;=0,0,1)</f>
        <v>1</v>
      </c>
      <c r="Y1472" s="2">
        <f>IF(AND(_332_2018_07_18_outfile_posicao[[#This Row],[spd m/s]]&lt;1,_332_2018_07_18_outfile_posicao[[#This Row],[spd m/s]]&lt;&gt;0),1,0)</f>
        <v>1</v>
      </c>
      <c r="Z1472" s="2">
        <f>IF(Z1471=0.5,IF(P1472&gt;=P1473,0.5,1),IF(_332_2018_07_18_outfile_posicao[[#This Row],[desloc]]&lt;-1000,IF(P1472&gt;=P1473,IF(AND(Z1471=0.5,P1472=P1473),0,IF(P1472&lt;700,0.5,0)),1),IF(AND(X1472&gt;0,X1471&gt;0,_332_2018_07_18_outfile_posicao[[#This Row],[8686,881807]]&lt;500,_332_2018_07_18_outfile_posicao[[#This Row],[desloc]]&gt;0),IF(_332_2018_07_18_outfile_posicao[[#This Row],[8686,881807]]&lt;500,1,0),0)))</f>
        <v>0.5</v>
      </c>
      <c r="AA1472" s="2">
        <f t="shared" si="22"/>
        <v>0</v>
      </c>
      <c r="AB1472" s="2">
        <f>IF(_332_2018_07_18_outfile_posicao[[#This Row],[inicio]]=1,0,IF(AB1471&gt;0,0.5,IF(_332_2018_07_18_outfile_posicao[[#This Row],[max dist]]=_332_2018_07_18_outfile_posicao[[#This Row],[8686,881807]],1,0)))</f>
        <v>0.5</v>
      </c>
      <c r="AC1472" s="2">
        <f>IF(_332_2018_07_18_outfile_posicao[[#This Row],[fim]]=0,AC1473+1,0)</f>
        <v>0</v>
      </c>
      <c r="AD1472" s="2"/>
      <c r="AE1472" s="2"/>
      <c r="AF1472" s="2"/>
      <c r="AG1472" s="2"/>
      <c r="AH1472" s="2"/>
      <c r="AI1472" s="2"/>
    </row>
    <row r="1473" spans="1:35" x14ac:dyDescent="0.25">
      <c r="A1473">
        <v>658</v>
      </c>
      <c r="B1473">
        <v>1</v>
      </c>
      <c r="C1473" s="2" t="s">
        <v>3299</v>
      </c>
      <c r="D1473">
        <v>332</v>
      </c>
      <c r="E1473" s="2" t="s">
        <v>5212</v>
      </c>
      <c r="F1473" s="2" t="s">
        <v>5216</v>
      </c>
      <c r="G1473" s="2">
        <v>1472</v>
      </c>
      <c r="H1473" t="b">
        <v>1</v>
      </c>
      <c r="I1473" s="3">
        <v>43299.270532407405</v>
      </c>
      <c r="J1473" s="2">
        <v>567</v>
      </c>
      <c r="K1473" s="2">
        <v>-23.639825999999999</v>
      </c>
      <c r="L1473" s="2">
        <v>-46.607307499999997</v>
      </c>
      <c r="M1473" s="2">
        <f>IF(AND(_332_2018_07_18_outfile_posicao[[#This Row],[hora bus]]=I1472,_332_2018_07_18_outfile_posicao[[#This Row],[lat bus]]=K1472,_332_2018_07_18_outfile_posicao[[#This Row],[lon bus]]=L1472),1,0)</f>
        <v>0</v>
      </c>
      <c r="N1473">
        <v>1</v>
      </c>
      <c r="O1473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1473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1473" s="4">
        <f>_332_2018_07_18_outfile_posicao[[#This Row],[8686,881807]]/_332_2018_07_18_outfile_posicao[[#Headers],[8686,881807]]</f>
        <v>5.2380543083378913E-4</v>
      </c>
      <c r="R1473">
        <f>_332_2018_07_18_outfile_posicao[[#This Row],[8686,881807]]-P1472</f>
        <v>0</v>
      </c>
      <c r="S1473">
        <f>(_332_2018_07_18_outfile_posicao[[#This Row],[hora bus]]-I1472)*86000</f>
        <v>825.16203657723963</v>
      </c>
      <c r="T1473">
        <f>_332_2018_07_18_outfile_posicao[[#This Row],[desloc]]/_332_2018_07_18_outfile_posicao[[#This Row],[seconds]]</f>
        <v>0</v>
      </c>
      <c r="U1473">
        <f>_332_2018_07_18_outfile_posicao[[#This Row],[spd m/s]]*3.6</f>
        <v>0</v>
      </c>
      <c r="V1473" s="2"/>
      <c r="W1473" s="2">
        <f>IF(_332_2018_07_18_outfile_posicao[[#This Row],[cod bus]]=F1472,0,1)</f>
        <v>0</v>
      </c>
      <c r="X1473" s="2">
        <f>IF(_332_2018_07_18_outfile_posicao[[#This Row],[desloc]]&gt;=0,0,1)</f>
        <v>0</v>
      </c>
      <c r="Y1473" s="2">
        <f>IF(AND(_332_2018_07_18_outfile_posicao[[#This Row],[spd m/s]]&lt;1,_332_2018_07_18_outfile_posicao[[#This Row],[spd m/s]]&lt;&gt;0),1,0)</f>
        <v>0</v>
      </c>
      <c r="Z1473" s="2">
        <f>IF(Z1472=0.5,IF(P1473&gt;=P1474,0.5,1),IF(_332_2018_07_18_outfile_posicao[[#This Row],[desloc]]&lt;-1000,IF(P1473&gt;=P1474,IF(AND(Z1472=0.5,P1473=P1474),0,IF(P1473&lt;700,0.5,0)),1),IF(AND(X1473&gt;0,X1472&gt;0,_332_2018_07_18_outfile_posicao[[#This Row],[8686,881807]]&lt;500,_332_2018_07_18_outfile_posicao[[#This Row],[desloc]]&gt;0),IF(_332_2018_07_18_outfile_posicao[[#This Row],[8686,881807]]&lt;500,1,0),0)))</f>
        <v>0.5</v>
      </c>
      <c r="AA1473" s="2">
        <f t="shared" si="22"/>
        <v>0</v>
      </c>
      <c r="AB1473" s="2">
        <f>IF(_332_2018_07_18_outfile_posicao[[#This Row],[inicio]]=1,0,IF(AB1472&gt;0,0.5,IF(_332_2018_07_18_outfile_posicao[[#This Row],[max dist]]=_332_2018_07_18_outfile_posicao[[#This Row],[8686,881807]],1,0)))</f>
        <v>0.5</v>
      </c>
      <c r="AC1473" s="2">
        <f>IF(_332_2018_07_18_outfile_posicao[[#This Row],[fim]]=0,AC1474+1,0)</f>
        <v>0</v>
      </c>
      <c r="AD1473" s="2"/>
      <c r="AE1473" s="2"/>
      <c r="AF1473" s="2"/>
      <c r="AG1473" s="2"/>
      <c r="AH1473" s="2"/>
      <c r="AI1473" s="2"/>
    </row>
    <row r="1474" spans="1:35" x14ac:dyDescent="0.25">
      <c r="A1474">
        <v>661</v>
      </c>
      <c r="B1474">
        <v>1</v>
      </c>
      <c r="C1474" s="2" t="s">
        <v>3301</v>
      </c>
      <c r="D1474">
        <v>332</v>
      </c>
      <c r="E1474" s="2" t="s">
        <v>5874</v>
      </c>
      <c r="F1474" s="2" t="s">
        <v>5216</v>
      </c>
      <c r="G1474" s="2">
        <v>1473</v>
      </c>
      <c r="H1474" t="b">
        <v>1</v>
      </c>
      <c r="I1474" s="3">
        <v>43299.27103009259</v>
      </c>
      <c r="J1474" s="2">
        <v>570</v>
      </c>
      <c r="K1474" s="2">
        <v>-23.639825999999999</v>
      </c>
      <c r="L1474" s="2">
        <v>-46.607307499999997</v>
      </c>
      <c r="M1474" s="2">
        <f>IF(AND(_332_2018_07_18_outfile_posicao[[#This Row],[hora bus]]=I1473,_332_2018_07_18_outfile_posicao[[#This Row],[lat bus]]=K1473,_332_2018_07_18_outfile_posicao[[#This Row],[lon bus]]=L1473),1,0)</f>
        <v>0</v>
      </c>
      <c r="N1474">
        <v>1</v>
      </c>
      <c r="O1474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1474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1474" s="4">
        <f>_332_2018_07_18_outfile_posicao[[#This Row],[8686,881807]]/_332_2018_07_18_outfile_posicao[[#Headers],[8686,881807]]</f>
        <v>5.2380543083378913E-4</v>
      </c>
      <c r="R1474">
        <f>_332_2018_07_18_outfile_posicao[[#This Row],[8686,881807]]-P1473</f>
        <v>0</v>
      </c>
      <c r="S1474">
        <f>(_332_2018_07_18_outfile_posicao[[#This Row],[hora bus]]-I1473)*86000</f>
        <v>42.80092591943685</v>
      </c>
      <c r="T1474">
        <f>_332_2018_07_18_outfile_posicao[[#This Row],[desloc]]/_332_2018_07_18_outfile_posicao[[#This Row],[seconds]]</f>
        <v>0</v>
      </c>
      <c r="U1474">
        <f>_332_2018_07_18_outfile_posicao[[#This Row],[spd m/s]]*3.6</f>
        <v>0</v>
      </c>
      <c r="V1474" s="2"/>
      <c r="W1474" s="2">
        <f>IF(_332_2018_07_18_outfile_posicao[[#This Row],[cod bus]]=F1473,0,1)</f>
        <v>0</v>
      </c>
      <c r="X1474" s="2">
        <f>IF(_332_2018_07_18_outfile_posicao[[#This Row],[desloc]]&gt;=0,0,1)</f>
        <v>0</v>
      </c>
      <c r="Y1474" s="2">
        <f>IF(AND(_332_2018_07_18_outfile_posicao[[#This Row],[spd m/s]]&lt;1,_332_2018_07_18_outfile_posicao[[#This Row],[spd m/s]]&lt;&gt;0),1,0)</f>
        <v>0</v>
      </c>
      <c r="Z1474" s="2">
        <f>IF(Z1473=0.5,IF(P1474&gt;=P1475,0.5,1),IF(_332_2018_07_18_outfile_posicao[[#This Row],[desloc]]&lt;-1000,IF(P1474&gt;=P1475,IF(AND(Z1473=0.5,P1474=P1475),0,IF(P1474&lt;700,0.5,0)),1),IF(AND(X1474&gt;0,X1473&gt;0,_332_2018_07_18_outfile_posicao[[#This Row],[8686,881807]]&lt;500,_332_2018_07_18_outfile_posicao[[#This Row],[desloc]]&gt;0),IF(_332_2018_07_18_outfile_posicao[[#This Row],[8686,881807]]&lt;500,1,0),0)))</f>
        <v>1</v>
      </c>
      <c r="AA1474" s="2">
        <f t="shared" ref="AA1474:AA1537" si="23">IF(W1474=1,0,IF(Z1474&gt;0,0,IF(P1474&gt;AA1475,P1474,AA1475)))</f>
        <v>0</v>
      </c>
      <c r="AB1474" s="2">
        <f>IF(_332_2018_07_18_outfile_posicao[[#This Row],[inicio]]=1,0,IF(AB1473&gt;0,0.5,IF(_332_2018_07_18_outfile_posicao[[#This Row],[max dist]]=_332_2018_07_18_outfile_posicao[[#This Row],[8686,881807]],1,0)))</f>
        <v>0</v>
      </c>
      <c r="AC1474" s="2">
        <f>IF(_332_2018_07_18_outfile_posicao[[#This Row],[fim]]=0,AC1475+1,0)</f>
        <v>33</v>
      </c>
      <c r="AD1474" s="2"/>
      <c r="AE1474" s="2"/>
      <c r="AF1474" s="2"/>
      <c r="AG1474" s="2"/>
      <c r="AH1474" s="2"/>
      <c r="AI1474" s="2"/>
    </row>
    <row r="1475" spans="1:35" x14ac:dyDescent="0.25">
      <c r="A1475">
        <v>663</v>
      </c>
      <c r="B1475">
        <v>1</v>
      </c>
      <c r="C1475" s="2" t="s">
        <v>3302</v>
      </c>
      <c r="D1475">
        <v>332</v>
      </c>
      <c r="E1475" s="2" t="s">
        <v>5875</v>
      </c>
      <c r="F1475" s="2" t="s">
        <v>5216</v>
      </c>
      <c r="G1475" s="2">
        <v>1474</v>
      </c>
      <c r="H1475" t="b">
        <v>1</v>
      </c>
      <c r="I1475" s="3">
        <v>43299.271550925929</v>
      </c>
      <c r="J1475" s="2">
        <v>573</v>
      </c>
      <c r="K1475" s="2">
        <v>-23.6370945</v>
      </c>
      <c r="L1475" s="2">
        <v>-46.607616499999999</v>
      </c>
      <c r="M1475" s="2">
        <f>IF(AND(_332_2018_07_18_outfile_posicao[[#This Row],[hora bus]]=I1474,_332_2018_07_18_outfile_posicao[[#This Row],[lat bus]]=K1474,_332_2018_07_18_outfile_posicao[[#This Row],[lon bus]]=L1474),1,0)</f>
        <v>0</v>
      </c>
      <c r="N1475">
        <v>28</v>
      </c>
      <c r="O1475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0.49999997497523901</v>
      </c>
      <c r="P1475">
        <f>VLOOKUP(_332_2018_07_18_outfile_posicao[[#This Row],[shape]],shape!A:D,4,0)+VLOOKUP(_332_2018_07_18_outfile_posicao[[#This Row],[shape]]+1,shape!A:E,5,0)*_332_2018_07_18_outfile_posicao[[#This Row],[% avanc]]</f>
        <v>345.95506661755348</v>
      </c>
      <c r="Q1475" s="4">
        <f>_332_2018_07_18_outfile_posicao[[#This Row],[8686,881807]]/_332_2018_07_18_outfile_posicao[[#Headers],[8686,881807]]</f>
        <v>3.9824999845028221E-2</v>
      </c>
      <c r="R1475">
        <f>_332_2018_07_18_outfile_posicao[[#This Row],[8686,881807]]-P1474</f>
        <v>341.40483075003567</v>
      </c>
      <c r="S1475">
        <f>(_332_2018_07_18_outfile_posicao[[#This Row],[hora bus]]-I1474)*86000</f>
        <v>44.79166712553706</v>
      </c>
      <c r="T1475">
        <f>_332_2018_07_18_outfile_posicao[[#This Row],[desloc]]/_332_2018_07_18_outfile_posicao[[#This Row],[seconds]]</f>
        <v>7.6220612595906401</v>
      </c>
      <c r="U1475">
        <f>_332_2018_07_18_outfile_posicao[[#This Row],[spd m/s]]*3.6</f>
        <v>27.439420534526306</v>
      </c>
      <c r="V1475" s="2"/>
      <c r="W1475" s="2">
        <f>IF(_332_2018_07_18_outfile_posicao[[#This Row],[cod bus]]=F1474,0,1)</f>
        <v>0</v>
      </c>
      <c r="X1475" s="2">
        <f>IF(_332_2018_07_18_outfile_posicao[[#This Row],[desloc]]&gt;=0,0,1)</f>
        <v>0</v>
      </c>
      <c r="Y1475" s="2">
        <f>IF(AND(_332_2018_07_18_outfile_posicao[[#This Row],[spd m/s]]&lt;1,_332_2018_07_18_outfile_posicao[[#This Row],[spd m/s]]&lt;&gt;0),1,0)</f>
        <v>0</v>
      </c>
      <c r="Z1475" s="2">
        <f>IF(Z1474=0.5,IF(P1475&gt;=P1476,0.5,1),IF(_332_2018_07_18_outfile_posicao[[#This Row],[desloc]]&lt;-1000,IF(P1475&gt;=P1476,IF(AND(Z1474=0.5,P1475=P1476),0,IF(P1475&lt;700,0.5,0)),1),IF(AND(X1475&gt;0,X1474&gt;0,_332_2018_07_18_outfile_posicao[[#This Row],[8686,881807]]&lt;500,_332_2018_07_18_outfile_posicao[[#This Row],[desloc]]&gt;0),IF(_332_2018_07_18_outfile_posicao[[#This Row],[8686,881807]]&lt;500,1,0),0)))</f>
        <v>0</v>
      </c>
      <c r="AA1475" s="2">
        <f t="shared" si="23"/>
        <v>8378.5877131616053</v>
      </c>
      <c r="AB1475" s="2">
        <f>IF(_332_2018_07_18_outfile_posicao[[#This Row],[inicio]]=1,0,IF(AB1474&gt;0,0.5,IF(_332_2018_07_18_outfile_posicao[[#This Row],[max dist]]=_332_2018_07_18_outfile_posicao[[#This Row],[8686,881807]],1,0)))</f>
        <v>0</v>
      </c>
      <c r="AC1475" s="2">
        <f>IF(_332_2018_07_18_outfile_posicao[[#This Row],[fim]]=0,AC1476+1,0)</f>
        <v>32</v>
      </c>
      <c r="AD1475" s="2"/>
      <c r="AE1475" s="2"/>
      <c r="AF1475" s="2"/>
      <c r="AG1475" s="2"/>
      <c r="AH1475" s="2"/>
      <c r="AI1475" s="2"/>
    </row>
    <row r="1476" spans="1:35" x14ac:dyDescent="0.25">
      <c r="A1476">
        <v>671</v>
      </c>
      <c r="B1476">
        <v>1</v>
      </c>
      <c r="C1476" s="2" t="s">
        <v>3306</v>
      </c>
      <c r="D1476">
        <v>332</v>
      </c>
      <c r="E1476" s="2" t="s">
        <v>5879</v>
      </c>
      <c r="F1476" s="2" t="s">
        <v>5216</v>
      </c>
      <c r="G1476" s="2">
        <v>1475</v>
      </c>
      <c r="H1476" t="b">
        <v>1</v>
      </c>
      <c r="I1476" s="3">
        <v>43299.27207175926</v>
      </c>
      <c r="J1476" s="2">
        <v>576</v>
      </c>
      <c r="K1476" s="2">
        <v>-23.636272000000002</v>
      </c>
      <c r="L1476" s="2">
        <v>-46.606393500000003</v>
      </c>
      <c r="M1476" s="2">
        <f>IF(AND(_332_2018_07_18_outfile_posicao[[#This Row],[hora bus]]=I1475,_332_2018_07_18_outfile_posicao[[#This Row],[lat bus]]=K1475,_332_2018_07_18_outfile_posicao[[#This Row],[lon bus]]=L1475),1,0)</f>
        <v>0</v>
      </c>
      <c r="N1476">
        <v>42</v>
      </c>
      <c r="O1476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0.49999998186986172</v>
      </c>
      <c r="P1476">
        <f>VLOOKUP(_332_2018_07_18_outfile_posicao[[#This Row],[shape]],shape!A:D,4,0)+VLOOKUP(_332_2018_07_18_outfile_posicao[[#This Row],[shape]]+1,shape!A:E,5,0)*_332_2018_07_18_outfile_posicao[[#This Row],[% avanc]]</f>
        <v>531.97627522656046</v>
      </c>
      <c r="Q1476" s="4">
        <f>_332_2018_07_18_outfile_posicao[[#This Row],[8686,881807]]/_332_2018_07_18_outfile_posicao[[#Headers],[8686,881807]]</f>
        <v>6.1239036865666487E-2</v>
      </c>
      <c r="R1476">
        <f>_332_2018_07_18_outfile_posicao[[#This Row],[8686,881807]]-P1475</f>
        <v>186.02120860900698</v>
      </c>
      <c r="S1476">
        <f>(_332_2018_07_18_outfile_posicao[[#This Row],[hora bus]]-I1475)*86000</f>
        <v>44.791666499804705</v>
      </c>
      <c r="T1476">
        <f>_332_2018_07_18_outfile_posicao[[#This Row],[desloc]]/_332_2018_07_18_outfile_posicao[[#This Row],[seconds]]</f>
        <v>4.1530316495327995</v>
      </c>
      <c r="U1476">
        <f>_332_2018_07_18_outfile_posicao[[#This Row],[spd m/s]]*3.6</f>
        <v>14.950913938318079</v>
      </c>
      <c r="V1476" s="2"/>
      <c r="W1476" s="2">
        <f>IF(_332_2018_07_18_outfile_posicao[[#This Row],[cod bus]]=F1475,0,1)</f>
        <v>0</v>
      </c>
      <c r="X1476" s="2">
        <f>IF(_332_2018_07_18_outfile_posicao[[#This Row],[desloc]]&gt;=0,0,1)</f>
        <v>0</v>
      </c>
      <c r="Y1476" s="2">
        <f>IF(AND(_332_2018_07_18_outfile_posicao[[#This Row],[spd m/s]]&lt;1,_332_2018_07_18_outfile_posicao[[#This Row],[spd m/s]]&lt;&gt;0),1,0)</f>
        <v>0</v>
      </c>
      <c r="Z1476" s="2">
        <f>IF(Z1475=0.5,IF(P1476&gt;=P1477,0.5,1),IF(_332_2018_07_18_outfile_posicao[[#This Row],[desloc]]&lt;-1000,IF(P1476&gt;=P1477,IF(AND(Z1475=0.5,P1476=P1477),0,IF(P1476&lt;700,0.5,0)),1),IF(AND(X1476&gt;0,X1475&gt;0,_332_2018_07_18_outfile_posicao[[#This Row],[8686,881807]]&lt;500,_332_2018_07_18_outfile_posicao[[#This Row],[desloc]]&gt;0),IF(_332_2018_07_18_outfile_posicao[[#This Row],[8686,881807]]&lt;500,1,0),0)))</f>
        <v>0</v>
      </c>
      <c r="AA1476" s="2">
        <f t="shared" si="23"/>
        <v>8378.5877131616053</v>
      </c>
      <c r="AB1476" s="2">
        <f>IF(_332_2018_07_18_outfile_posicao[[#This Row],[inicio]]=1,0,IF(AB1475&gt;0,0.5,IF(_332_2018_07_18_outfile_posicao[[#This Row],[max dist]]=_332_2018_07_18_outfile_posicao[[#This Row],[8686,881807]],1,0)))</f>
        <v>0</v>
      </c>
      <c r="AC1476" s="2">
        <f>IF(_332_2018_07_18_outfile_posicao[[#This Row],[fim]]=0,AC1477+1,0)</f>
        <v>31</v>
      </c>
      <c r="AD1476" s="2"/>
      <c r="AE1476" s="2"/>
      <c r="AF1476" s="2"/>
      <c r="AG1476" s="2"/>
      <c r="AH1476" s="2"/>
      <c r="AI1476" s="2"/>
    </row>
    <row r="1477" spans="1:35" x14ac:dyDescent="0.25">
      <c r="A1477">
        <v>673</v>
      </c>
      <c r="B1477">
        <v>1</v>
      </c>
      <c r="C1477" s="2" t="s">
        <v>3308</v>
      </c>
      <c r="D1477">
        <v>332</v>
      </c>
      <c r="E1477" s="2" t="s">
        <v>5880</v>
      </c>
      <c r="F1477" s="2" t="s">
        <v>5216</v>
      </c>
      <c r="G1477" s="2">
        <v>1476</v>
      </c>
      <c r="H1477" t="b">
        <v>1</v>
      </c>
      <c r="I1477" s="3">
        <v>43299.272592592592</v>
      </c>
      <c r="J1477" s="2">
        <v>579</v>
      </c>
      <c r="K1477" s="2">
        <v>-23.634063625</v>
      </c>
      <c r="L1477" s="2">
        <v>-46.605553999999998</v>
      </c>
      <c r="M1477" s="2">
        <f>IF(AND(_332_2018_07_18_outfile_posicao[[#This Row],[hora bus]]=I1476,_332_2018_07_18_outfile_posicao[[#This Row],[lat bus]]=K1476,_332_2018_07_18_outfile_posicao[[#This Row],[lon bus]]=L1476),1,0)</f>
        <v>0</v>
      </c>
      <c r="N1477">
        <v>51</v>
      </c>
      <c r="O1477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0.62499986987700451</v>
      </c>
      <c r="P1477">
        <f>VLOOKUP(_332_2018_07_18_outfile_posicao[[#This Row],[shape]],shape!A:D,4,0)+VLOOKUP(_332_2018_07_18_outfile_posicao[[#This Row],[shape]]+1,shape!A:E,5,0)*_332_2018_07_18_outfile_posicao[[#This Row],[% avanc]]</f>
        <v>799.71914502887603</v>
      </c>
      <c r="Q1477" s="4">
        <f>_332_2018_07_18_outfile_posicao[[#This Row],[8686,881807]]/_332_2018_07_18_outfile_posicao[[#Headers],[8686,881807]]</f>
        <v>9.2060553233779721E-2</v>
      </c>
      <c r="R1477">
        <f>_332_2018_07_18_outfile_posicao[[#This Row],[8686,881807]]-P1476</f>
        <v>267.74286980231557</v>
      </c>
      <c r="S1477">
        <f>(_332_2018_07_18_outfile_posicao[[#This Row],[hora bus]]-I1476)*86000</f>
        <v>44.791666499804705</v>
      </c>
      <c r="T1477">
        <f>_332_2018_07_18_outfile_posicao[[#This Row],[desloc]]/_332_2018_07_18_outfile_posicao[[#This Row],[seconds]]</f>
        <v>5.9775152550638619</v>
      </c>
      <c r="U1477">
        <f>_332_2018_07_18_outfile_posicao[[#This Row],[spd m/s]]*3.6</f>
        <v>21.519054918229905</v>
      </c>
      <c r="V1477" s="2"/>
      <c r="W1477" s="2">
        <f>IF(_332_2018_07_18_outfile_posicao[[#This Row],[cod bus]]=F1476,0,1)</f>
        <v>0</v>
      </c>
      <c r="X1477" s="2">
        <f>IF(_332_2018_07_18_outfile_posicao[[#This Row],[desloc]]&gt;=0,0,1)</f>
        <v>0</v>
      </c>
      <c r="Y1477" s="2">
        <f>IF(AND(_332_2018_07_18_outfile_posicao[[#This Row],[spd m/s]]&lt;1,_332_2018_07_18_outfile_posicao[[#This Row],[spd m/s]]&lt;&gt;0),1,0)</f>
        <v>0</v>
      </c>
      <c r="Z1477" s="2">
        <f>IF(Z1476=0.5,IF(P1477&gt;=P1478,0.5,1),IF(_332_2018_07_18_outfile_posicao[[#This Row],[desloc]]&lt;-1000,IF(P1477&gt;=P1478,IF(AND(Z1476=0.5,P1477=P1478),0,IF(P1477&lt;700,0.5,0)),1),IF(AND(X1477&gt;0,X1476&gt;0,_332_2018_07_18_outfile_posicao[[#This Row],[8686,881807]]&lt;500,_332_2018_07_18_outfile_posicao[[#This Row],[desloc]]&gt;0),IF(_332_2018_07_18_outfile_posicao[[#This Row],[8686,881807]]&lt;500,1,0),0)))</f>
        <v>0</v>
      </c>
      <c r="AA1477" s="2">
        <f t="shared" si="23"/>
        <v>8378.5877131616053</v>
      </c>
      <c r="AB1477" s="2">
        <f>IF(_332_2018_07_18_outfile_posicao[[#This Row],[inicio]]=1,0,IF(AB1476&gt;0,0.5,IF(_332_2018_07_18_outfile_posicao[[#This Row],[max dist]]=_332_2018_07_18_outfile_posicao[[#This Row],[8686,881807]],1,0)))</f>
        <v>0</v>
      </c>
      <c r="AC1477" s="2">
        <f>IF(_332_2018_07_18_outfile_posicao[[#This Row],[fim]]=0,AC1478+1,0)</f>
        <v>30</v>
      </c>
      <c r="AD1477" s="2"/>
      <c r="AE1477" s="2"/>
      <c r="AF1477" s="2"/>
      <c r="AG1477" s="2"/>
      <c r="AH1477" s="2"/>
      <c r="AI1477" s="2"/>
    </row>
    <row r="1478" spans="1:35" x14ac:dyDescent="0.25">
      <c r="A1478">
        <v>674</v>
      </c>
      <c r="B1478">
        <v>1</v>
      </c>
      <c r="C1478" s="2" t="s">
        <v>3309</v>
      </c>
      <c r="D1478">
        <v>332</v>
      </c>
      <c r="E1478" s="2" t="s">
        <v>5880</v>
      </c>
      <c r="F1478" s="2" t="s">
        <v>5216</v>
      </c>
      <c r="G1478" s="2">
        <v>1477</v>
      </c>
      <c r="H1478" t="b">
        <v>1</v>
      </c>
      <c r="I1478" s="3">
        <v>43299.273599537039</v>
      </c>
      <c r="J1478" s="2">
        <v>582</v>
      </c>
      <c r="K1478" s="2">
        <v>-23.630657625000001</v>
      </c>
      <c r="L1478" s="2">
        <v>-46.604260625000002</v>
      </c>
      <c r="M1478" s="2">
        <f>IF(AND(_332_2018_07_18_outfile_posicao[[#This Row],[hora bus]]=I1477,_332_2018_07_18_outfile_posicao[[#This Row],[lat bus]]=K1477,_332_2018_07_18_outfile_posicao[[#This Row],[lon bus]]=L1477),1,0)</f>
        <v>0</v>
      </c>
      <c r="N1478">
        <v>60</v>
      </c>
      <c r="O1478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0.24676134718509879</v>
      </c>
      <c r="P1478">
        <f>VLOOKUP(_332_2018_07_18_outfile_posicao[[#This Row],[shape]],shape!A:D,4,0)+VLOOKUP(_332_2018_07_18_outfile_posicao[[#This Row],[shape]]+1,shape!A:E,5,0)*_332_2018_07_18_outfile_posicao[[#This Row],[% avanc]]</f>
        <v>1209.068798194663</v>
      </c>
      <c r="Q1478" s="4">
        <f>_332_2018_07_18_outfile_posicao[[#This Row],[8686,881807]]/_332_2018_07_18_outfile_posicao[[#Headers],[8686,881807]]</f>
        <v>0.13918329097333637</v>
      </c>
      <c r="R1478">
        <f>_332_2018_07_18_outfile_posicao[[#This Row],[8686,881807]]-P1477</f>
        <v>409.349653165787</v>
      </c>
      <c r="S1478">
        <f>(_332_2018_07_18_outfile_posicao[[#This Row],[hora bus]]-I1477)*86000</f>
        <v>86.597222441923805</v>
      </c>
      <c r="T1478">
        <f>_332_2018_07_18_outfile_posicao[[#This Row],[desloc]]/_332_2018_07_18_outfile_posicao[[#This Row],[seconds]]</f>
        <v>4.7270529195127047</v>
      </c>
      <c r="U1478">
        <f>_332_2018_07_18_outfile_posicao[[#This Row],[spd m/s]]*3.6</f>
        <v>17.017390510245736</v>
      </c>
      <c r="V1478" s="2"/>
      <c r="W1478" s="2">
        <f>IF(_332_2018_07_18_outfile_posicao[[#This Row],[cod bus]]=F1477,0,1)</f>
        <v>0</v>
      </c>
      <c r="X1478" s="2">
        <f>IF(_332_2018_07_18_outfile_posicao[[#This Row],[desloc]]&gt;=0,0,1)</f>
        <v>0</v>
      </c>
      <c r="Y1478" s="2">
        <f>IF(AND(_332_2018_07_18_outfile_posicao[[#This Row],[spd m/s]]&lt;1,_332_2018_07_18_outfile_posicao[[#This Row],[spd m/s]]&lt;&gt;0),1,0)</f>
        <v>0</v>
      </c>
      <c r="Z1478" s="2">
        <f>IF(Z1477=0.5,IF(P1478&gt;=P1479,0.5,1),IF(_332_2018_07_18_outfile_posicao[[#This Row],[desloc]]&lt;-1000,IF(P1478&gt;=P1479,IF(AND(Z1477=0.5,P1478=P1479),0,IF(P1478&lt;700,0.5,0)),1),IF(AND(X1478&gt;0,X1477&gt;0,_332_2018_07_18_outfile_posicao[[#This Row],[8686,881807]]&lt;500,_332_2018_07_18_outfile_posicao[[#This Row],[desloc]]&gt;0),IF(_332_2018_07_18_outfile_posicao[[#This Row],[8686,881807]]&lt;500,1,0),0)))</f>
        <v>0</v>
      </c>
      <c r="AA1478" s="2">
        <f t="shared" si="23"/>
        <v>8378.5877131616053</v>
      </c>
      <c r="AB1478" s="2">
        <f>IF(_332_2018_07_18_outfile_posicao[[#This Row],[inicio]]=1,0,IF(AB1477&gt;0,0.5,IF(_332_2018_07_18_outfile_posicao[[#This Row],[max dist]]=_332_2018_07_18_outfile_posicao[[#This Row],[8686,881807]],1,0)))</f>
        <v>0</v>
      </c>
      <c r="AC1478" s="2">
        <f>IF(_332_2018_07_18_outfile_posicao[[#This Row],[fim]]=0,AC1479+1,0)</f>
        <v>29</v>
      </c>
      <c r="AD1478" s="2"/>
      <c r="AE1478" s="2"/>
      <c r="AF1478" s="2"/>
      <c r="AG1478" s="2"/>
      <c r="AH1478" s="2"/>
      <c r="AI1478" s="2"/>
    </row>
    <row r="1479" spans="1:35" x14ac:dyDescent="0.25">
      <c r="A1479">
        <v>676</v>
      </c>
      <c r="B1479">
        <v>1</v>
      </c>
      <c r="C1479" s="2" t="s">
        <v>3311</v>
      </c>
      <c r="D1479">
        <v>332</v>
      </c>
      <c r="E1479" s="2" t="s">
        <v>5215</v>
      </c>
      <c r="F1479" s="2" t="s">
        <v>5216</v>
      </c>
      <c r="G1479" s="2">
        <v>1478</v>
      </c>
      <c r="H1479" t="b">
        <v>1</v>
      </c>
      <c r="I1479" s="3">
        <v>43299.274641203701</v>
      </c>
      <c r="J1479" s="2">
        <v>587</v>
      </c>
      <c r="K1479" s="2">
        <v>-23.627881500000001</v>
      </c>
      <c r="L1479" s="2">
        <v>-46.606098000000003</v>
      </c>
      <c r="M1479" s="2">
        <f>IF(AND(_332_2018_07_18_outfile_posicao[[#This Row],[hora bus]]=I1478,_332_2018_07_18_outfile_posicao[[#This Row],[lat bus]]=K1478,_332_2018_07_18_outfile_posicao[[#This Row],[lon bus]]=L1478),1,0)</f>
        <v>0</v>
      </c>
      <c r="N1479">
        <v>69</v>
      </c>
      <c r="O1479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1479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1479" s="4">
        <f>_332_2018_07_18_outfile_posicao[[#This Row],[8686,881807]]/_332_2018_07_18_outfile_posicao[[#Headers],[8686,881807]]</f>
        <v>0.19682317971961688</v>
      </c>
      <c r="R1479">
        <f>_332_2018_07_18_outfile_posicao[[#This Row],[8686,881807]]-P1478</f>
        <v>500.7109009075682</v>
      </c>
      <c r="S1479">
        <f>(_332_2018_07_18_outfile_posicao[[#This Row],[hora bus]]-I1478)*86000</f>
        <v>89.583332999609411</v>
      </c>
      <c r="T1479">
        <f>_332_2018_07_18_outfile_posicao[[#This Row],[desloc]]/_332_2018_07_18_outfile_posicao[[#This Row],[seconds]]</f>
        <v>5.5893310076970604</v>
      </c>
      <c r="U1479">
        <f>_332_2018_07_18_outfile_posicao[[#This Row],[spd m/s]]*3.6</f>
        <v>20.121591627709417</v>
      </c>
      <c r="V1479" s="2"/>
      <c r="W1479" s="2">
        <f>IF(_332_2018_07_18_outfile_posicao[[#This Row],[cod bus]]=F1478,0,1)</f>
        <v>0</v>
      </c>
      <c r="X1479" s="2">
        <f>IF(_332_2018_07_18_outfile_posicao[[#This Row],[desloc]]&gt;=0,0,1)</f>
        <v>0</v>
      </c>
      <c r="Y1479" s="2">
        <f>IF(AND(_332_2018_07_18_outfile_posicao[[#This Row],[spd m/s]]&lt;1,_332_2018_07_18_outfile_posicao[[#This Row],[spd m/s]]&lt;&gt;0),1,0)</f>
        <v>0</v>
      </c>
      <c r="Z1479" s="2">
        <f>IF(Z1478=0.5,IF(P1479&gt;=P1480,0.5,1),IF(_332_2018_07_18_outfile_posicao[[#This Row],[desloc]]&lt;-1000,IF(P1479&gt;=P1480,IF(AND(Z1478=0.5,P1479=P1480),0,IF(P1479&lt;700,0.5,0)),1),IF(AND(X1479&gt;0,X1478&gt;0,_332_2018_07_18_outfile_posicao[[#This Row],[8686,881807]]&lt;500,_332_2018_07_18_outfile_posicao[[#This Row],[desloc]]&gt;0),IF(_332_2018_07_18_outfile_posicao[[#This Row],[8686,881807]]&lt;500,1,0),0)))</f>
        <v>0</v>
      </c>
      <c r="AA1479" s="2">
        <f t="shared" si="23"/>
        <v>8378.5877131616053</v>
      </c>
      <c r="AB1479" s="2">
        <f>IF(_332_2018_07_18_outfile_posicao[[#This Row],[inicio]]=1,0,IF(AB1478&gt;0,0.5,IF(_332_2018_07_18_outfile_posicao[[#This Row],[max dist]]=_332_2018_07_18_outfile_posicao[[#This Row],[8686,881807]],1,0)))</f>
        <v>0</v>
      </c>
      <c r="AC1479" s="2">
        <f>IF(_332_2018_07_18_outfile_posicao[[#This Row],[fim]]=0,AC1480+1,0)</f>
        <v>28</v>
      </c>
      <c r="AD1479" s="2"/>
      <c r="AE1479" s="2"/>
      <c r="AF1479" s="2"/>
      <c r="AG1479" s="2"/>
      <c r="AH1479" s="2"/>
      <c r="AI1479" s="2"/>
    </row>
    <row r="1480" spans="1:35" x14ac:dyDescent="0.25">
      <c r="A1480">
        <v>677</v>
      </c>
      <c r="B1480">
        <v>1</v>
      </c>
      <c r="C1480" s="2" t="s">
        <v>3312</v>
      </c>
      <c r="D1480">
        <v>332</v>
      </c>
      <c r="E1480" s="2" t="s">
        <v>5881</v>
      </c>
      <c r="F1480" s="2" t="s">
        <v>5216</v>
      </c>
      <c r="G1480" s="2">
        <v>1479</v>
      </c>
      <c r="H1480" t="b">
        <v>1</v>
      </c>
      <c r="I1480" s="3">
        <v>43299.27516203704</v>
      </c>
      <c r="J1480" s="2">
        <v>589</v>
      </c>
      <c r="K1480" s="2">
        <v>-23.626282249999999</v>
      </c>
      <c r="L1480" s="2">
        <v>-46.606600999999998</v>
      </c>
      <c r="M1480" s="2">
        <f>IF(AND(_332_2018_07_18_outfile_posicao[[#This Row],[hora bus]]=I1479,_332_2018_07_18_outfile_posicao[[#This Row],[lat bus]]=K1479,_332_2018_07_18_outfile_posicao[[#This Row],[lon bus]]=L1479),1,0)</f>
        <v>0</v>
      </c>
      <c r="N1480">
        <v>72</v>
      </c>
      <c r="O1480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0.74999995922020346</v>
      </c>
      <c r="P1480">
        <f>VLOOKUP(_332_2018_07_18_outfile_posicao[[#This Row],[shape]],shape!A:D,4,0)+VLOOKUP(_332_2018_07_18_outfile_posicao[[#This Row],[shape]]+1,shape!A:E,5,0)*_332_2018_07_18_outfile_posicao[[#This Row],[% avanc]]</f>
        <v>1895.2412217890271</v>
      </c>
      <c r="Q1480" s="4">
        <f>_332_2018_07_18_outfile_posicao[[#This Row],[8686,881807]]/_332_2018_07_18_outfile_posicao[[#Headers],[8686,881807]]</f>
        <v>0.21817278787675201</v>
      </c>
      <c r="R1480">
        <f>_332_2018_07_18_outfile_posicao[[#This Row],[8686,881807]]-P1479</f>
        <v>185.46152268679589</v>
      </c>
      <c r="S1480">
        <f>(_332_2018_07_18_outfile_posicao[[#This Row],[hora bus]]-I1479)*86000</f>
        <v>44.79166712553706</v>
      </c>
      <c r="T1480">
        <f>_332_2018_07_18_outfile_posicao[[#This Row],[desloc]]/_332_2018_07_18_outfile_posicao[[#This Row],[seconds]]</f>
        <v>4.1405362780314725</v>
      </c>
      <c r="U1480">
        <f>_332_2018_07_18_outfile_posicao[[#This Row],[spd m/s]]*3.6</f>
        <v>14.905930600913301</v>
      </c>
      <c r="V1480" s="2"/>
      <c r="W1480" s="2">
        <f>IF(_332_2018_07_18_outfile_posicao[[#This Row],[cod bus]]=F1479,0,1)</f>
        <v>0</v>
      </c>
      <c r="X1480" s="2">
        <f>IF(_332_2018_07_18_outfile_posicao[[#This Row],[desloc]]&gt;=0,0,1)</f>
        <v>0</v>
      </c>
      <c r="Y1480" s="2">
        <f>IF(AND(_332_2018_07_18_outfile_posicao[[#This Row],[spd m/s]]&lt;1,_332_2018_07_18_outfile_posicao[[#This Row],[spd m/s]]&lt;&gt;0),1,0)</f>
        <v>0</v>
      </c>
      <c r="Z1480" s="2">
        <f>IF(Z1479=0.5,IF(P1480&gt;=P1481,0.5,1),IF(_332_2018_07_18_outfile_posicao[[#This Row],[desloc]]&lt;-1000,IF(P1480&gt;=P1481,IF(AND(Z1479=0.5,P1480=P1481),0,IF(P1480&lt;700,0.5,0)),1),IF(AND(X1480&gt;0,X1479&gt;0,_332_2018_07_18_outfile_posicao[[#This Row],[8686,881807]]&lt;500,_332_2018_07_18_outfile_posicao[[#This Row],[desloc]]&gt;0),IF(_332_2018_07_18_outfile_posicao[[#This Row],[8686,881807]]&lt;500,1,0),0)))</f>
        <v>0</v>
      </c>
      <c r="AA1480" s="2">
        <f t="shared" si="23"/>
        <v>8378.5877131616053</v>
      </c>
      <c r="AB1480" s="2">
        <f>IF(_332_2018_07_18_outfile_posicao[[#This Row],[inicio]]=1,0,IF(AB1479&gt;0,0.5,IF(_332_2018_07_18_outfile_posicao[[#This Row],[max dist]]=_332_2018_07_18_outfile_posicao[[#This Row],[8686,881807]],1,0)))</f>
        <v>0</v>
      </c>
      <c r="AC1480" s="2">
        <f>IF(_332_2018_07_18_outfile_posicao[[#This Row],[fim]]=0,AC1481+1,0)</f>
        <v>27</v>
      </c>
      <c r="AD1480" s="2"/>
      <c r="AE1480" s="2"/>
      <c r="AF1480" s="2"/>
      <c r="AG1480" s="2"/>
      <c r="AH1480" s="2"/>
      <c r="AI1480" s="2"/>
    </row>
    <row r="1481" spans="1:35" x14ac:dyDescent="0.25">
      <c r="A1481">
        <v>678</v>
      </c>
      <c r="B1481">
        <v>1</v>
      </c>
      <c r="C1481" s="2" t="s">
        <v>3313</v>
      </c>
      <c r="D1481">
        <v>332</v>
      </c>
      <c r="E1481" s="2" t="s">
        <v>5881</v>
      </c>
      <c r="F1481" s="2" t="s">
        <v>5216</v>
      </c>
      <c r="G1481" s="2">
        <v>1480</v>
      </c>
      <c r="H1481" t="b">
        <v>1</v>
      </c>
      <c r="I1481" s="3">
        <v>43299.276435185187</v>
      </c>
      <c r="J1481" s="2">
        <v>592</v>
      </c>
      <c r="K1481" s="2">
        <v>-23.623965999999999</v>
      </c>
      <c r="L1481" s="2">
        <v>-46.607314500000001</v>
      </c>
      <c r="M1481" s="2">
        <f>IF(AND(_332_2018_07_18_outfile_posicao[[#This Row],[hora bus]]=I1480,_332_2018_07_18_outfile_posicao[[#This Row],[lat bus]]=K1480,_332_2018_07_18_outfile_posicao[[#This Row],[lon bus]]=L1480),1,0)</f>
        <v>0</v>
      </c>
      <c r="N1481">
        <v>78</v>
      </c>
      <c r="O1481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0.49999998918983685</v>
      </c>
      <c r="P1481">
        <f>VLOOKUP(_332_2018_07_18_outfile_posicao[[#This Row],[shape]],shape!A:D,4,0)+VLOOKUP(_332_2018_07_18_outfile_posicao[[#This Row],[shape]]+1,shape!A:E,5,0)*_332_2018_07_18_outfile_posicao[[#This Row],[% avanc]]</f>
        <v>2163.2380563445786</v>
      </c>
      <c r="Q1481" s="4">
        <f>_332_2018_07_18_outfile_posicao[[#This Row],[8686,881807]]/_332_2018_07_18_outfile_posicao[[#Headers],[8686,881807]]</f>
        <v>0.24902353967811716</v>
      </c>
      <c r="R1481">
        <f>_332_2018_07_18_outfile_posicao[[#This Row],[8686,881807]]-P1480</f>
        <v>267.99683455555146</v>
      </c>
      <c r="S1481">
        <f>(_332_2018_07_18_outfile_posicao[[#This Row],[hora bus]]-I1480)*86000</f>
        <v>109.49074068048503</v>
      </c>
      <c r="T1481">
        <f>_332_2018_07_18_outfile_posicao[[#This Row],[desloc]]/_332_2018_07_18_outfile_posicao[[#This Row],[seconds]]</f>
        <v>2.4476666509875717</v>
      </c>
      <c r="U1481">
        <f>_332_2018_07_18_outfile_posicao[[#This Row],[spd m/s]]*3.6</f>
        <v>8.8115999435552581</v>
      </c>
      <c r="V1481" s="2"/>
      <c r="W1481" s="2">
        <f>IF(_332_2018_07_18_outfile_posicao[[#This Row],[cod bus]]=F1480,0,1)</f>
        <v>0</v>
      </c>
      <c r="X1481" s="2">
        <f>IF(_332_2018_07_18_outfile_posicao[[#This Row],[desloc]]&gt;=0,0,1)</f>
        <v>0</v>
      </c>
      <c r="Y1481" s="2">
        <f>IF(AND(_332_2018_07_18_outfile_posicao[[#This Row],[spd m/s]]&lt;1,_332_2018_07_18_outfile_posicao[[#This Row],[spd m/s]]&lt;&gt;0),1,0)</f>
        <v>0</v>
      </c>
      <c r="Z1481" s="2">
        <f>IF(Z1480=0.5,IF(P1481&gt;=P1482,0.5,1),IF(_332_2018_07_18_outfile_posicao[[#This Row],[desloc]]&lt;-1000,IF(P1481&gt;=P1482,IF(AND(Z1480=0.5,P1481=P1482),0,IF(P1481&lt;700,0.5,0)),1),IF(AND(X1481&gt;0,X1480&gt;0,_332_2018_07_18_outfile_posicao[[#This Row],[8686,881807]]&lt;500,_332_2018_07_18_outfile_posicao[[#This Row],[desloc]]&gt;0),IF(_332_2018_07_18_outfile_posicao[[#This Row],[8686,881807]]&lt;500,1,0),0)))</f>
        <v>0</v>
      </c>
      <c r="AA1481" s="2">
        <f t="shared" si="23"/>
        <v>8378.5877131616053</v>
      </c>
      <c r="AB1481" s="2">
        <f>IF(_332_2018_07_18_outfile_posicao[[#This Row],[inicio]]=1,0,IF(AB1480&gt;0,0.5,IF(_332_2018_07_18_outfile_posicao[[#This Row],[max dist]]=_332_2018_07_18_outfile_posicao[[#This Row],[8686,881807]],1,0)))</f>
        <v>0</v>
      </c>
      <c r="AC1481" s="2">
        <f>IF(_332_2018_07_18_outfile_posicao[[#This Row],[fim]]=0,AC1482+1,0)</f>
        <v>26</v>
      </c>
      <c r="AD1481" s="2"/>
      <c r="AE1481" s="2"/>
      <c r="AF1481" s="2"/>
      <c r="AG1481" s="2"/>
      <c r="AH1481" s="2"/>
      <c r="AI1481" s="2"/>
    </row>
    <row r="1482" spans="1:35" x14ac:dyDescent="0.25">
      <c r="A1482">
        <v>679</v>
      </c>
      <c r="B1482">
        <v>1</v>
      </c>
      <c r="C1482" s="2" t="s">
        <v>3314</v>
      </c>
      <c r="D1482">
        <v>332</v>
      </c>
      <c r="E1482" s="2" t="s">
        <v>5882</v>
      </c>
      <c r="F1482" s="2" t="s">
        <v>5216</v>
      </c>
      <c r="G1482" s="2">
        <v>1481</v>
      </c>
      <c r="H1482" t="b">
        <v>1</v>
      </c>
      <c r="I1482" s="3">
        <v>43299.27747685185</v>
      </c>
      <c r="J1482" s="2">
        <v>595</v>
      </c>
      <c r="K1482" s="2">
        <v>-23.623120125</v>
      </c>
      <c r="L1482" s="2">
        <v>-46.607584250000002</v>
      </c>
      <c r="M1482" s="2">
        <f>IF(AND(_332_2018_07_18_outfile_posicao[[#This Row],[hora bus]]=I1481,_332_2018_07_18_outfile_posicao[[#This Row],[lat bus]]=K1481,_332_2018_07_18_outfile_posicao[[#This Row],[lon bus]]=L1481),1,0)</f>
        <v>0</v>
      </c>
      <c r="N1482">
        <v>81</v>
      </c>
      <c r="O1482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0.58956026243112447</v>
      </c>
      <c r="P1482">
        <f>VLOOKUP(_332_2018_07_18_outfile_posicao[[#This Row],[shape]],shape!A:D,4,0)+VLOOKUP(_332_2018_07_18_outfile_posicao[[#This Row],[shape]]+1,shape!A:E,5,0)*_332_2018_07_18_outfile_posicao[[#This Row],[% avanc]]</f>
        <v>2261.3776652531383</v>
      </c>
      <c r="Q1482" s="4">
        <f>_332_2018_07_18_outfile_posicao[[#This Row],[8686,881807]]/_332_2018_07_18_outfile_posicao[[#Headers],[8686,881807]]</f>
        <v>0.26032098922203495</v>
      </c>
      <c r="R1482">
        <f>_332_2018_07_18_outfile_posicao[[#This Row],[8686,881807]]-P1481</f>
        <v>98.139608908559694</v>
      </c>
      <c r="S1482">
        <f>(_332_2018_07_18_outfile_posicao[[#This Row],[hora bus]]-I1481)*86000</f>
        <v>89.583332999609411</v>
      </c>
      <c r="T1482">
        <f>_332_2018_07_18_outfile_posicao[[#This Row],[desloc]]/_332_2018_07_18_outfile_posicao[[#This Row],[seconds]]</f>
        <v>1.0955119174789756</v>
      </c>
      <c r="U1482">
        <f>_332_2018_07_18_outfile_posicao[[#This Row],[spd m/s]]*3.6</f>
        <v>3.9438429029243123</v>
      </c>
      <c r="V1482" s="2"/>
      <c r="W1482" s="2">
        <f>IF(_332_2018_07_18_outfile_posicao[[#This Row],[cod bus]]=F1481,0,1)</f>
        <v>0</v>
      </c>
      <c r="X1482" s="2">
        <f>IF(_332_2018_07_18_outfile_posicao[[#This Row],[desloc]]&gt;=0,0,1)</f>
        <v>0</v>
      </c>
      <c r="Y1482" s="2">
        <f>IF(AND(_332_2018_07_18_outfile_posicao[[#This Row],[spd m/s]]&lt;1,_332_2018_07_18_outfile_posicao[[#This Row],[spd m/s]]&lt;&gt;0),1,0)</f>
        <v>0</v>
      </c>
      <c r="Z1482" s="2">
        <f>IF(Z1481=0.5,IF(P1482&gt;=P1483,0.5,1),IF(_332_2018_07_18_outfile_posicao[[#This Row],[desloc]]&lt;-1000,IF(P1482&gt;=P1483,IF(AND(Z1481=0.5,P1482=P1483),0,IF(P1482&lt;700,0.5,0)),1),IF(AND(X1482&gt;0,X1481&gt;0,_332_2018_07_18_outfile_posicao[[#This Row],[8686,881807]]&lt;500,_332_2018_07_18_outfile_posicao[[#This Row],[desloc]]&gt;0),IF(_332_2018_07_18_outfile_posicao[[#This Row],[8686,881807]]&lt;500,1,0),0)))</f>
        <v>0</v>
      </c>
      <c r="AA1482" s="2">
        <f t="shared" si="23"/>
        <v>8378.5877131616053</v>
      </c>
      <c r="AB1482" s="2">
        <f>IF(_332_2018_07_18_outfile_posicao[[#This Row],[inicio]]=1,0,IF(AB1481&gt;0,0.5,IF(_332_2018_07_18_outfile_posicao[[#This Row],[max dist]]=_332_2018_07_18_outfile_posicao[[#This Row],[8686,881807]],1,0)))</f>
        <v>0</v>
      </c>
      <c r="AC1482" s="2">
        <f>IF(_332_2018_07_18_outfile_posicao[[#This Row],[fim]]=0,AC1483+1,0)</f>
        <v>25</v>
      </c>
      <c r="AD1482" s="2"/>
      <c r="AE1482" s="2"/>
      <c r="AF1482" s="2"/>
      <c r="AG1482" s="2"/>
      <c r="AH1482" s="2"/>
      <c r="AI1482" s="2"/>
    </row>
    <row r="1483" spans="1:35" x14ac:dyDescent="0.25">
      <c r="A1483">
        <v>680</v>
      </c>
      <c r="B1483">
        <v>1</v>
      </c>
      <c r="C1483" s="2" t="s">
        <v>3315</v>
      </c>
      <c r="D1483">
        <v>332</v>
      </c>
      <c r="E1483" s="2" t="s">
        <v>5882</v>
      </c>
      <c r="F1483" s="2" t="s">
        <v>5216</v>
      </c>
      <c r="G1483" s="2">
        <v>1482</v>
      </c>
      <c r="H1483" t="b">
        <v>1</v>
      </c>
      <c r="I1483" s="3">
        <v>43299.277997685182</v>
      </c>
      <c r="J1483" s="2">
        <v>598</v>
      </c>
      <c r="K1483" s="2">
        <v>-23.621234999999999</v>
      </c>
      <c r="L1483" s="2">
        <v>-46.608120999999997</v>
      </c>
      <c r="M1483" s="2">
        <f>IF(AND(_332_2018_07_18_outfile_posicao[[#This Row],[hora bus]]=I1482,_332_2018_07_18_outfile_posicao[[#This Row],[lat bus]]=K1482,_332_2018_07_18_outfile_posicao[[#This Row],[lon bus]]=L1482),1,0)</f>
        <v>0</v>
      </c>
      <c r="N1483">
        <v>84</v>
      </c>
      <c r="O1483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0.49999997230330967</v>
      </c>
      <c r="P1483">
        <f>VLOOKUP(_332_2018_07_18_outfile_posicao[[#This Row],[shape]],shape!A:D,4,0)+VLOOKUP(_332_2018_07_18_outfile_posicao[[#This Row],[shape]]+1,shape!A:E,5,0)*_332_2018_07_18_outfile_posicao[[#This Row],[% avanc]]</f>
        <v>2478.2812389884425</v>
      </c>
      <c r="Q1483" s="4">
        <f>_332_2018_07_18_outfile_posicao[[#This Row],[8686,881807]]/_332_2018_07_18_outfile_posicao[[#Headers],[8686,881807]]</f>
        <v>0.28529008383553833</v>
      </c>
      <c r="R1483">
        <f>_332_2018_07_18_outfile_posicao[[#This Row],[8686,881807]]-P1482</f>
        <v>216.90357373530424</v>
      </c>
      <c r="S1483">
        <f>(_332_2018_07_18_outfile_posicao[[#This Row],[hora bus]]-I1482)*86000</f>
        <v>44.791666499804705</v>
      </c>
      <c r="T1483">
        <f>_332_2018_07_18_outfile_posicao[[#This Row],[desloc]]/_332_2018_07_18_outfile_posicao[[#This Row],[seconds]]</f>
        <v>4.8424984084092957</v>
      </c>
      <c r="U1483">
        <f>_332_2018_07_18_outfile_posicao[[#This Row],[spd m/s]]*3.6</f>
        <v>17.432994270273465</v>
      </c>
      <c r="V1483" s="2"/>
      <c r="W1483" s="2">
        <f>IF(_332_2018_07_18_outfile_posicao[[#This Row],[cod bus]]=F1482,0,1)</f>
        <v>0</v>
      </c>
      <c r="X1483" s="2">
        <f>IF(_332_2018_07_18_outfile_posicao[[#This Row],[desloc]]&gt;=0,0,1)</f>
        <v>0</v>
      </c>
      <c r="Y1483" s="2">
        <f>IF(AND(_332_2018_07_18_outfile_posicao[[#This Row],[spd m/s]]&lt;1,_332_2018_07_18_outfile_posicao[[#This Row],[spd m/s]]&lt;&gt;0),1,0)</f>
        <v>0</v>
      </c>
      <c r="Z1483" s="2">
        <f>IF(Z1482=0.5,IF(P1483&gt;=P1484,0.5,1),IF(_332_2018_07_18_outfile_posicao[[#This Row],[desloc]]&lt;-1000,IF(P1483&gt;=P1484,IF(AND(Z1482=0.5,P1483=P1484),0,IF(P1483&lt;700,0.5,0)),1),IF(AND(X1483&gt;0,X1482&gt;0,_332_2018_07_18_outfile_posicao[[#This Row],[8686,881807]]&lt;500,_332_2018_07_18_outfile_posicao[[#This Row],[desloc]]&gt;0),IF(_332_2018_07_18_outfile_posicao[[#This Row],[8686,881807]]&lt;500,1,0),0)))</f>
        <v>0</v>
      </c>
      <c r="AA1483" s="2">
        <f t="shared" si="23"/>
        <v>8378.5877131616053</v>
      </c>
      <c r="AB1483" s="2">
        <f>IF(_332_2018_07_18_outfile_posicao[[#This Row],[inicio]]=1,0,IF(AB1482&gt;0,0.5,IF(_332_2018_07_18_outfile_posicao[[#This Row],[max dist]]=_332_2018_07_18_outfile_posicao[[#This Row],[8686,881807]],1,0)))</f>
        <v>0</v>
      </c>
      <c r="AC1483" s="2">
        <f>IF(_332_2018_07_18_outfile_posicao[[#This Row],[fim]]=0,AC1484+1,0)</f>
        <v>24</v>
      </c>
      <c r="AD1483" s="2"/>
      <c r="AE1483" s="2"/>
      <c r="AF1483" s="2"/>
      <c r="AG1483" s="2"/>
      <c r="AH1483" s="2"/>
      <c r="AI1483" s="2"/>
    </row>
    <row r="1484" spans="1:35" x14ac:dyDescent="0.25">
      <c r="A1484">
        <v>682</v>
      </c>
      <c r="B1484">
        <v>1</v>
      </c>
      <c r="C1484" s="2" t="s">
        <v>3317</v>
      </c>
      <c r="D1484">
        <v>332</v>
      </c>
      <c r="E1484" s="2" t="s">
        <v>5883</v>
      </c>
      <c r="F1484" s="2" t="s">
        <v>5216</v>
      </c>
      <c r="G1484" s="2">
        <v>1483</v>
      </c>
      <c r="H1484" t="b">
        <v>1</v>
      </c>
      <c r="I1484" s="3">
        <v>43299.27851851852</v>
      </c>
      <c r="J1484" s="2">
        <v>601</v>
      </c>
      <c r="K1484" s="2">
        <v>-23.619410500000001</v>
      </c>
      <c r="L1484" s="2">
        <v>-46.608698500000003</v>
      </c>
      <c r="M1484" s="2">
        <f>IF(AND(_332_2018_07_18_outfile_posicao[[#This Row],[hora bus]]=I1483,_332_2018_07_18_outfile_posicao[[#This Row],[lat bus]]=K1483,_332_2018_07_18_outfile_posicao[[#This Row],[lon bus]]=L1483),1,0)</f>
        <v>0</v>
      </c>
      <c r="N1484">
        <v>90</v>
      </c>
      <c r="O1484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0.49999997854972567</v>
      </c>
      <c r="P1484">
        <f>VLOOKUP(_332_2018_07_18_outfile_posicao[[#This Row],[shape]],shape!A:D,4,0)+VLOOKUP(_332_2018_07_18_outfile_posicao[[#This Row],[shape]]+1,shape!A:E,5,0)*_332_2018_07_18_outfile_posicao[[#This Row],[% avanc]]</f>
        <v>2689.7924167680808</v>
      </c>
      <c r="Q1484" s="4">
        <f>_332_2018_07_18_outfile_posicao[[#This Row],[8686,881807]]/_332_2018_07_18_outfile_posicao[[#Headers],[8686,881807]]</f>
        <v>0.30963842682890103</v>
      </c>
      <c r="R1484">
        <f>_332_2018_07_18_outfile_posicao[[#This Row],[8686,881807]]-P1483</f>
        <v>211.51117777963827</v>
      </c>
      <c r="S1484">
        <f>(_332_2018_07_18_outfile_posicao[[#This Row],[hora bus]]-I1483)*86000</f>
        <v>44.79166712553706</v>
      </c>
      <c r="T1484">
        <f>_332_2018_07_18_outfile_posicao[[#This Row],[desloc]]/_332_2018_07_18_outfile_posicao[[#This Row],[seconds]]</f>
        <v>4.722109967169529</v>
      </c>
      <c r="U1484">
        <f>_332_2018_07_18_outfile_posicao[[#This Row],[spd m/s]]*3.6</f>
        <v>16.999595881810304</v>
      </c>
      <c r="V1484" s="2"/>
      <c r="W1484" s="2">
        <f>IF(_332_2018_07_18_outfile_posicao[[#This Row],[cod bus]]=F1483,0,1)</f>
        <v>0</v>
      </c>
      <c r="X1484" s="2">
        <f>IF(_332_2018_07_18_outfile_posicao[[#This Row],[desloc]]&gt;=0,0,1)</f>
        <v>0</v>
      </c>
      <c r="Y1484" s="2">
        <f>IF(AND(_332_2018_07_18_outfile_posicao[[#This Row],[spd m/s]]&lt;1,_332_2018_07_18_outfile_posicao[[#This Row],[spd m/s]]&lt;&gt;0),1,0)</f>
        <v>0</v>
      </c>
      <c r="Z1484" s="2">
        <f>IF(Z1483=0.5,IF(P1484&gt;=P1485,0.5,1),IF(_332_2018_07_18_outfile_posicao[[#This Row],[desloc]]&lt;-1000,IF(P1484&gt;=P1485,IF(AND(Z1483=0.5,P1484=P1485),0,IF(P1484&lt;700,0.5,0)),1),IF(AND(X1484&gt;0,X1483&gt;0,_332_2018_07_18_outfile_posicao[[#This Row],[8686,881807]]&lt;500,_332_2018_07_18_outfile_posicao[[#This Row],[desloc]]&gt;0),IF(_332_2018_07_18_outfile_posicao[[#This Row],[8686,881807]]&lt;500,1,0),0)))</f>
        <v>0</v>
      </c>
      <c r="AA1484" s="2">
        <f t="shared" si="23"/>
        <v>8378.5877131616053</v>
      </c>
      <c r="AB1484" s="2">
        <f>IF(_332_2018_07_18_outfile_posicao[[#This Row],[inicio]]=1,0,IF(AB1483&gt;0,0.5,IF(_332_2018_07_18_outfile_posicao[[#This Row],[max dist]]=_332_2018_07_18_outfile_posicao[[#This Row],[8686,881807]],1,0)))</f>
        <v>0</v>
      </c>
      <c r="AC1484" s="2">
        <f>IF(_332_2018_07_18_outfile_posicao[[#This Row],[fim]]=0,AC1485+1,0)</f>
        <v>23</v>
      </c>
      <c r="AD1484" s="2"/>
      <c r="AE1484" s="2"/>
      <c r="AF1484" s="2"/>
      <c r="AG1484" s="2"/>
      <c r="AH1484" s="2"/>
      <c r="AI1484" s="2"/>
    </row>
    <row r="1485" spans="1:35" x14ac:dyDescent="0.25">
      <c r="A1485">
        <v>683</v>
      </c>
      <c r="B1485">
        <v>1</v>
      </c>
      <c r="C1485" s="2" t="s">
        <v>3318</v>
      </c>
      <c r="D1485">
        <v>332</v>
      </c>
      <c r="E1485" s="2" t="s">
        <v>5884</v>
      </c>
      <c r="F1485" s="2" t="s">
        <v>5216</v>
      </c>
      <c r="G1485" s="2">
        <v>1484</v>
      </c>
      <c r="H1485" t="b">
        <v>1</v>
      </c>
      <c r="I1485" s="3">
        <v>43299.27920138889</v>
      </c>
      <c r="J1485" s="2">
        <v>604</v>
      </c>
      <c r="K1485" s="2">
        <v>-23.618584250000001</v>
      </c>
      <c r="L1485" s="2">
        <v>-46.609254999999997</v>
      </c>
      <c r="M1485" s="2">
        <f>IF(AND(_332_2018_07_18_outfile_posicao[[#This Row],[hora bus]]=I1484,_332_2018_07_18_outfile_posicao[[#This Row],[lat bus]]=K1484,_332_2018_07_18_outfile_posicao[[#This Row],[lon bus]]=L1484),1,0)</f>
        <v>0</v>
      </c>
      <c r="N1485">
        <v>94</v>
      </c>
      <c r="O1485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0.28331286711450243</v>
      </c>
      <c r="P1485">
        <f>VLOOKUP(_332_2018_07_18_outfile_posicao[[#This Row],[shape]],shape!A:D,4,0)+VLOOKUP(_332_2018_07_18_outfile_posicao[[#This Row],[shape]]+1,shape!A:E,5,0)*_332_2018_07_18_outfile_posicao[[#This Row],[% avanc]]</f>
        <v>2799.0844410239902</v>
      </c>
      <c r="Q1485" s="4">
        <f>_332_2018_07_18_outfile_posicao[[#This Row],[8686,881807]]/_332_2018_07_18_outfile_posicao[[#Headers],[8686,881807]]</f>
        <v>0.3222196989912367</v>
      </c>
      <c r="R1485">
        <f>_332_2018_07_18_outfile_posicao[[#This Row],[8686,881807]]-P1484</f>
        <v>109.29202425590938</v>
      </c>
      <c r="S1485">
        <f>(_332_2018_07_18_outfile_posicao[[#This Row],[hora bus]]-I1484)*86000</f>
        <v>58.726851813844405</v>
      </c>
      <c r="T1485">
        <f>_332_2018_07_18_outfile_posicao[[#This Row],[desloc]]/_332_2018_07_18_outfile_posicao[[#This Row],[seconds]]</f>
        <v>1.8610230393815292</v>
      </c>
      <c r="U1485">
        <f>_332_2018_07_18_outfile_posicao[[#This Row],[spd m/s]]*3.6</f>
        <v>6.6996829417735055</v>
      </c>
      <c r="V1485" s="2"/>
      <c r="W1485" s="2">
        <f>IF(_332_2018_07_18_outfile_posicao[[#This Row],[cod bus]]=F1484,0,1)</f>
        <v>0</v>
      </c>
      <c r="X1485" s="2">
        <f>IF(_332_2018_07_18_outfile_posicao[[#This Row],[desloc]]&gt;=0,0,1)</f>
        <v>0</v>
      </c>
      <c r="Y1485" s="2">
        <f>IF(AND(_332_2018_07_18_outfile_posicao[[#This Row],[spd m/s]]&lt;1,_332_2018_07_18_outfile_posicao[[#This Row],[spd m/s]]&lt;&gt;0),1,0)</f>
        <v>0</v>
      </c>
      <c r="Z1485" s="2">
        <f>IF(Z1484=0.5,IF(P1485&gt;=P1486,0.5,1),IF(_332_2018_07_18_outfile_posicao[[#This Row],[desloc]]&lt;-1000,IF(P1485&gt;=P1486,IF(AND(Z1484=0.5,P1485=P1486),0,IF(P1485&lt;700,0.5,0)),1),IF(AND(X1485&gt;0,X1484&gt;0,_332_2018_07_18_outfile_posicao[[#This Row],[8686,881807]]&lt;500,_332_2018_07_18_outfile_posicao[[#This Row],[desloc]]&gt;0),IF(_332_2018_07_18_outfile_posicao[[#This Row],[8686,881807]]&lt;500,1,0),0)))</f>
        <v>0</v>
      </c>
      <c r="AA1485" s="2">
        <f t="shared" si="23"/>
        <v>8378.5877131616053</v>
      </c>
      <c r="AB1485" s="2">
        <f>IF(_332_2018_07_18_outfile_posicao[[#This Row],[inicio]]=1,0,IF(AB1484&gt;0,0.5,IF(_332_2018_07_18_outfile_posicao[[#This Row],[max dist]]=_332_2018_07_18_outfile_posicao[[#This Row],[8686,881807]],1,0)))</f>
        <v>0</v>
      </c>
      <c r="AC1485" s="2">
        <f>IF(_332_2018_07_18_outfile_posicao[[#This Row],[fim]]=0,AC1486+1,0)</f>
        <v>22</v>
      </c>
      <c r="AD1485" s="2"/>
      <c r="AE1485" s="2"/>
      <c r="AF1485" s="2"/>
      <c r="AG1485" s="2"/>
      <c r="AH1485" s="2"/>
      <c r="AI1485" s="2"/>
    </row>
    <row r="1486" spans="1:35" x14ac:dyDescent="0.25">
      <c r="A1486">
        <v>685</v>
      </c>
      <c r="B1486">
        <v>1</v>
      </c>
      <c r="C1486" s="2" t="s">
        <v>3320</v>
      </c>
      <c r="D1486">
        <v>332</v>
      </c>
      <c r="E1486" s="2" t="s">
        <v>5885</v>
      </c>
      <c r="F1486" s="2" t="s">
        <v>5216</v>
      </c>
      <c r="G1486" s="2">
        <v>1485</v>
      </c>
      <c r="H1486" t="b">
        <v>1</v>
      </c>
      <c r="I1486" s="3">
        <v>43299.279722222222</v>
      </c>
      <c r="J1486" s="2">
        <v>607</v>
      </c>
      <c r="K1486" s="2">
        <v>-23.618584250000001</v>
      </c>
      <c r="L1486" s="2">
        <v>-46.609254999999997</v>
      </c>
      <c r="M1486" s="2">
        <f>IF(AND(_332_2018_07_18_outfile_posicao[[#This Row],[hora bus]]=I1485,_332_2018_07_18_outfile_posicao[[#This Row],[lat bus]]=K1485,_332_2018_07_18_outfile_posicao[[#This Row],[lon bus]]=L1485),1,0)</f>
        <v>0</v>
      </c>
      <c r="N1486">
        <v>94</v>
      </c>
      <c r="O1486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0.28331286711450243</v>
      </c>
      <c r="P1486">
        <f>VLOOKUP(_332_2018_07_18_outfile_posicao[[#This Row],[shape]],shape!A:D,4,0)+VLOOKUP(_332_2018_07_18_outfile_posicao[[#This Row],[shape]]+1,shape!A:E,5,0)*_332_2018_07_18_outfile_posicao[[#This Row],[% avanc]]</f>
        <v>2799.0844410239902</v>
      </c>
      <c r="Q1486" s="4">
        <f>_332_2018_07_18_outfile_posicao[[#This Row],[8686,881807]]/_332_2018_07_18_outfile_posicao[[#Headers],[8686,881807]]</f>
        <v>0.3222196989912367</v>
      </c>
      <c r="R1486">
        <f>_332_2018_07_18_outfile_posicao[[#This Row],[8686,881807]]-P1485</f>
        <v>0</v>
      </c>
      <c r="S1486">
        <f>(_332_2018_07_18_outfile_posicao[[#This Row],[hora bus]]-I1485)*86000</f>
        <v>44.791666499804705</v>
      </c>
      <c r="T1486">
        <f>_332_2018_07_18_outfile_posicao[[#This Row],[desloc]]/_332_2018_07_18_outfile_posicao[[#This Row],[seconds]]</f>
        <v>0</v>
      </c>
      <c r="U1486">
        <f>_332_2018_07_18_outfile_posicao[[#This Row],[spd m/s]]*3.6</f>
        <v>0</v>
      </c>
      <c r="V1486" s="2"/>
      <c r="W1486" s="2">
        <f>IF(_332_2018_07_18_outfile_posicao[[#This Row],[cod bus]]=F1485,0,1)</f>
        <v>0</v>
      </c>
      <c r="X1486" s="2">
        <f>IF(_332_2018_07_18_outfile_posicao[[#This Row],[desloc]]&gt;=0,0,1)</f>
        <v>0</v>
      </c>
      <c r="Y1486" s="2">
        <f>IF(AND(_332_2018_07_18_outfile_posicao[[#This Row],[spd m/s]]&lt;1,_332_2018_07_18_outfile_posicao[[#This Row],[spd m/s]]&lt;&gt;0),1,0)</f>
        <v>0</v>
      </c>
      <c r="Z1486" s="2">
        <f>IF(Z1485=0.5,IF(P1486&gt;=P1487,0.5,1),IF(_332_2018_07_18_outfile_posicao[[#This Row],[desloc]]&lt;-1000,IF(P1486&gt;=P1487,IF(AND(Z1485=0.5,P1486=P1487),0,IF(P1486&lt;700,0.5,0)),1),IF(AND(X1486&gt;0,X1485&gt;0,_332_2018_07_18_outfile_posicao[[#This Row],[8686,881807]]&lt;500,_332_2018_07_18_outfile_posicao[[#This Row],[desloc]]&gt;0),IF(_332_2018_07_18_outfile_posicao[[#This Row],[8686,881807]]&lt;500,1,0),0)))</f>
        <v>0</v>
      </c>
      <c r="AA1486" s="2">
        <f t="shared" si="23"/>
        <v>8378.5877131616053</v>
      </c>
      <c r="AB1486" s="2">
        <f>IF(_332_2018_07_18_outfile_posicao[[#This Row],[inicio]]=1,0,IF(AB1485&gt;0,0.5,IF(_332_2018_07_18_outfile_posicao[[#This Row],[max dist]]=_332_2018_07_18_outfile_posicao[[#This Row],[8686,881807]],1,0)))</f>
        <v>0</v>
      </c>
      <c r="AC1486" s="2">
        <f>IF(_332_2018_07_18_outfile_posicao[[#This Row],[fim]]=0,AC1487+1,0)</f>
        <v>21</v>
      </c>
      <c r="AD1486" s="2"/>
      <c r="AE1486" s="2"/>
      <c r="AF1486" s="2"/>
      <c r="AG1486" s="2"/>
      <c r="AH1486" s="2"/>
      <c r="AI1486" s="2"/>
    </row>
    <row r="1487" spans="1:35" x14ac:dyDescent="0.25">
      <c r="A1487">
        <v>686</v>
      </c>
      <c r="B1487">
        <v>1</v>
      </c>
      <c r="C1487" s="2" t="s">
        <v>3321</v>
      </c>
      <c r="D1487">
        <v>332</v>
      </c>
      <c r="E1487" s="2" t="s">
        <v>5885</v>
      </c>
      <c r="F1487" s="2" t="s">
        <v>5216</v>
      </c>
      <c r="G1487" s="2">
        <v>1486</v>
      </c>
      <c r="H1487" t="b">
        <v>1</v>
      </c>
      <c r="I1487" s="3">
        <v>43299.280243055553</v>
      </c>
      <c r="J1487" s="2">
        <v>610</v>
      </c>
      <c r="K1487" s="2">
        <v>-23.618402750000001</v>
      </c>
      <c r="L1487" s="2">
        <v>-46.609434999999998</v>
      </c>
      <c r="M1487" s="2">
        <f>IF(AND(_332_2018_07_18_outfile_posicao[[#This Row],[hora bus]]=I1486,_332_2018_07_18_outfile_posicao[[#This Row],[lat bus]]=K1486,_332_2018_07_18_outfile_posicao[[#This Row],[lon bus]]=L1486),1,0)</f>
        <v>0</v>
      </c>
      <c r="N1487">
        <v>94</v>
      </c>
      <c r="O1487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0.84993886757415782</v>
      </c>
      <c r="P1487">
        <f>VLOOKUP(_332_2018_07_18_outfile_posicao[[#This Row],[shape]],shape!A:D,4,0)+VLOOKUP(_332_2018_07_18_outfile_posicao[[#This Row],[shape]]+1,shape!A:E,5,0)*_332_2018_07_18_outfile_posicao[[#This Row],[% avanc]]</f>
        <v>2826.384175575432</v>
      </c>
      <c r="Q1487" s="4">
        <f>_332_2018_07_18_outfile_posicao[[#This Row],[8686,881807]]/_332_2018_07_18_outfile_posicao[[#Headers],[8686,881807]]</f>
        <v>0.32536233810593529</v>
      </c>
      <c r="R1487">
        <f>_332_2018_07_18_outfile_posicao[[#This Row],[8686,881807]]-P1486</f>
        <v>27.299734551441816</v>
      </c>
      <c r="S1487">
        <f>(_332_2018_07_18_outfile_posicao[[#This Row],[hora bus]]-I1486)*86000</f>
        <v>44.791666499804705</v>
      </c>
      <c r="T1487">
        <f>_332_2018_07_18_outfile_posicao[[#This Row],[desloc]]/_332_2018_07_18_outfile_posicao[[#This Row],[seconds]]</f>
        <v>0.6094824480701303</v>
      </c>
      <c r="U1487">
        <f>_332_2018_07_18_outfile_posicao[[#This Row],[spd m/s]]*3.6</f>
        <v>2.1941368130524692</v>
      </c>
      <c r="V1487" s="2"/>
      <c r="W1487" s="2">
        <f>IF(_332_2018_07_18_outfile_posicao[[#This Row],[cod bus]]=F1486,0,1)</f>
        <v>0</v>
      </c>
      <c r="X1487" s="2">
        <f>IF(_332_2018_07_18_outfile_posicao[[#This Row],[desloc]]&gt;=0,0,1)</f>
        <v>0</v>
      </c>
      <c r="Y1487" s="2">
        <f>IF(AND(_332_2018_07_18_outfile_posicao[[#This Row],[spd m/s]]&lt;1,_332_2018_07_18_outfile_posicao[[#This Row],[spd m/s]]&lt;&gt;0),1,0)</f>
        <v>1</v>
      </c>
      <c r="Z1487" s="2">
        <f>IF(Z1486=0.5,IF(P1487&gt;=P1488,0.5,1),IF(_332_2018_07_18_outfile_posicao[[#This Row],[desloc]]&lt;-1000,IF(P1487&gt;=P1488,IF(AND(Z1486=0.5,P1487=P1488),0,IF(P1487&lt;700,0.5,0)),1),IF(AND(X1487&gt;0,X1486&gt;0,_332_2018_07_18_outfile_posicao[[#This Row],[8686,881807]]&lt;500,_332_2018_07_18_outfile_posicao[[#This Row],[desloc]]&gt;0),IF(_332_2018_07_18_outfile_posicao[[#This Row],[8686,881807]]&lt;500,1,0),0)))</f>
        <v>0</v>
      </c>
      <c r="AA1487" s="2">
        <f t="shared" si="23"/>
        <v>8378.5877131616053</v>
      </c>
      <c r="AB1487" s="2">
        <f>IF(_332_2018_07_18_outfile_posicao[[#This Row],[inicio]]=1,0,IF(AB1486&gt;0,0.5,IF(_332_2018_07_18_outfile_posicao[[#This Row],[max dist]]=_332_2018_07_18_outfile_posicao[[#This Row],[8686,881807]],1,0)))</f>
        <v>0</v>
      </c>
      <c r="AC1487" s="2">
        <f>IF(_332_2018_07_18_outfile_posicao[[#This Row],[fim]]=0,AC1488+1,0)</f>
        <v>20</v>
      </c>
      <c r="AD1487" s="2"/>
      <c r="AE1487" s="2"/>
      <c r="AF1487" s="2"/>
      <c r="AG1487" s="2"/>
      <c r="AH1487" s="2"/>
      <c r="AI1487" s="2"/>
    </row>
    <row r="1488" spans="1:35" x14ac:dyDescent="0.25">
      <c r="A1488">
        <v>688</v>
      </c>
      <c r="B1488">
        <v>1</v>
      </c>
      <c r="C1488" s="2" t="s">
        <v>3323</v>
      </c>
      <c r="D1488">
        <v>332</v>
      </c>
      <c r="E1488" s="2" t="s">
        <v>5886</v>
      </c>
      <c r="F1488" s="2" t="s">
        <v>5216</v>
      </c>
      <c r="G1488" s="2">
        <v>1487</v>
      </c>
      <c r="H1488" t="b">
        <v>1</v>
      </c>
      <c r="I1488" s="3">
        <v>43299.280763888892</v>
      </c>
      <c r="J1488" s="2">
        <v>613</v>
      </c>
      <c r="K1488" s="2">
        <v>-23.616456312499999</v>
      </c>
      <c r="L1488" s="2">
        <v>-46.609853749999999</v>
      </c>
      <c r="M1488" s="2">
        <f>IF(AND(_332_2018_07_18_outfile_posicao[[#This Row],[hora bus]]=I1487,_332_2018_07_18_outfile_posicao[[#This Row],[lat bus]]=K1487,_332_2018_07_18_outfile_posicao[[#This Row],[lon bus]]=L1487),1,0)</f>
        <v>0</v>
      </c>
      <c r="N1488">
        <v>102</v>
      </c>
      <c r="O1488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0.6099822589817876</v>
      </c>
      <c r="P1488">
        <f>VLOOKUP(_332_2018_07_18_outfile_posicao[[#This Row],[shape]],shape!A:D,4,0)+VLOOKUP(_332_2018_07_18_outfile_posicao[[#This Row],[shape]]+1,shape!A:E,5,0)*_332_2018_07_18_outfile_posicao[[#This Row],[% avanc]]</f>
        <v>3114.0330959642147</v>
      </c>
      <c r="Q1488" s="4">
        <f>_332_2018_07_18_outfile_posicao[[#This Row],[8686,881807]]/_332_2018_07_18_outfile_posicao[[#Headers],[8686,881807]]</f>
        <v>0.35847536148758086</v>
      </c>
      <c r="R1488">
        <f>_332_2018_07_18_outfile_posicao[[#This Row],[8686,881807]]-P1487</f>
        <v>287.6489203887827</v>
      </c>
      <c r="S1488">
        <f>(_332_2018_07_18_outfile_posicao[[#This Row],[hora bus]]-I1487)*86000</f>
        <v>44.79166712553706</v>
      </c>
      <c r="T1488">
        <f>_332_2018_07_18_outfile_posicao[[#This Row],[desloc]]/_332_2018_07_18_outfile_posicao[[#This Row],[seconds]]</f>
        <v>6.4219293196342209</v>
      </c>
      <c r="U1488">
        <f>_332_2018_07_18_outfile_posicao[[#This Row],[spd m/s]]*3.6</f>
        <v>23.118945550683197</v>
      </c>
      <c r="V1488" s="2"/>
      <c r="W1488" s="2">
        <f>IF(_332_2018_07_18_outfile_posicao[[#This Row],[cod bus]]=F1487,0,1)</f>
        <v>0</v>
      </c>
      <c r="X1488" s="2">
        <f>IF(_332_2018_07_18_outfile_posicao[[#This Row],[desloc]]&gt;=0,0,1)</f>
        <v>0</v>
      </c>
      <c r="Y1488" s="2">
        <f>IF(AND(_332_2018_07_18_outfile_posicao[[#This Row],[spd m/s]]&lt;1,_332_2018_07_18_outfile_posicao[[#This Row],[spd m/s]]&lt;&gt;0),1,0)</f>
        <v>0</v>
      </c>
      <c r="Z1488" s="2">
        <f>IF(Z1487=0.5,IF(P1488&gt;=P1489,0.5,1),IF(_332_2018_07_18_outfile_posicao[[#This Row],[desloc]]&lt;-1000,IF(P1488&gt;=P1489,IF(AND(Z1487=0.5,P1488=P1489),0,IF(P1488&lt;700,0.5,0)),1),IF(AND(X1488&gt;0,X1487&gt;0,_332_2018_07_18_outfile_posicao[[#This Row],[8686,881807]]&lt;500,_332_2018_07_18_outfile_posicao[[#This Row],[desloc]]&gt;0),IF(_332_2018_07_18_outfile_posicao[[#This Row],[8686,881807]]&lt;500,1,0),0)))</f>
        <v>0</v>
      </c>
      <c r="AA1488" s="2">
        <f t="shared" si="23"/>
        <v>8378.5877131616053</v>
      </c>
      <c r="AB1488" s="2">
        <f>IF(_332_2018_07_18_outfile_posicao[[#This Row],[inicio]]=1,0,IF(AB1487&gt;0,0.5,IF(_332_2018_07_18_outfile_posicao[[#This Row],[max dist]]=_332_2018_07_18_outfile_posicao[[#This Row],[8686,881807]],1,0)))</f>
        <v>0</v>
      </c>
      <c r="AC1488" s="2">
        <f>IF(_332_2018_07_18_outfile_posicao[[#This Row],[fim]]=0,AC1489+1,0)</f>
        <v>19</v>
      </c>
      <c r="AD1488" s="2"/>
      <c r="AE1488" s="2"/>
      <c r="AF1488" s="2"/>
      <c r="AG1488" s="2"/>
      <c r="AH1488" s="2"/>
      <c r="AI1488" s="2"/>
    </row>
    <row r="1489" spans="1:35" x14ac:dyDescent="0.25">
      <c r="A1489">
        <v>689</v>
      </c>
      <c r="B1489">
        <v>1</v>
      </c>
      <c r="C1489" s="2" t="s">
        <v>3324</v>
      </c>
      <c r="D1489">
        <v>332</v>
      </c>
      <c r="E1489" s="2" t="s">
        <v>5887</v>
      </c>
      <c r="F1489" s="2" t="s">
        <v>5216</v>
      </c>
      <c r="G1489" s="2">
        <v>1488</v>
      </c>
      <c r="H1489" t="b">
        <v>1</v>
      </c>
      <c r="I1489" s="3">
        <v>43299.281284722223</v>
      </c>
      <c r="J1489" s="2">
        <v>617</v>
      </c>
      <c r="K1489" s="2">
        <v>-23.613722750000001</v>
      </c>
      <c r="L1489" s="2">
        <v>-46.609567499999997</v>
      </c>
      <c r="M1489" s="2">
        <f>IF(AND(_332_2018_07_18_outfile_posicao[[#This Row],[hora bus]]=I1488,_332_2018_07_18_outfile_posicao[[#This Row],[lat bus]]=K1488,_332_2018_07_18_outfile_posicao[[#This Row],[lon bus]]=L1488),1,0)</f>
        <v>0</v>
      </c>
      <c r="N1489">
        <v>115</v>
      </c>
      <c r="O1489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0.25000001071986</v>
      </c>
      <c r="P1489">
        <f>VLOOKUP(_332_2018_07_18_outfile_posicao[[#This Row],[shape]],shape!A:D,4,0)+VLOOKUP(_332_2018_07_18_outfile_posicao[[#This Row],[shape]]+1,shape!A:E,5,0)*_332_2018_07_18_outfile_posicao[[#This Row],[% avanc]]</f>
        <v>3481.0665745872247</v>
      </c>
      <c r="Q1489" s="4">
        <f>_332_2018_07_18_outfile_posicao[[#This Row],[8686,881807]]/_332_2018_07_18_outfile_posicao[[#Headers],[8686,881807]]</f>
        <v>0.40072682602658838</v>
      </c>
      <c r="R1489">
        <f>_332_2018_07_18_outfile_posicao[[#This Row],[8686,881807]]-P1488</f>
        <v>367.03347862301007</v>
      </c>
      <c r="S1489">
        <f>(_332_2018_07_18_outfile_posicao[[#This Row],[hora bus]]-I1488)*86000</f>
        <v>44.791666499804705</v>
      </c>
      <c r="T1489">
        <f>_332_2018_07_18_outfile_posicao[[#This Row],[desloc]]/_332_2018_07_18_outfile_posicao[[#This Row],[seconds]]</f>
        <v>8.1942358323419455</v>
      </c>
      <c r="U1489">
        <f>_332_2018_07_18_outfile_posicao[[#This Row],[spd m/s]]*3.6</f>
        <v>29.499248996431003</v>
      </c>
      <c r="V1489" s="2"/>
      <c r="W1489" s="2">
        <f>IF(_332_2018_07_18_outfile_posicao[[#This Row],[cod bus]]=F1488,0,1)</f>
        <v>0</v>
      </c>
      <c r="X1489" s="2">
        <f>IF(_332_2018_07_18_outfile_posicao[[#This Row],[desloc]]&gt;=0,0,1)</f>
        <v>0</v>
      </c>
      <c r="Y1489" s="2">
        <f>IF(AND(_332_2018_07_18_outfile_posicao[[#This Row],[spd m/s]]&lt;1,_332_2018_07_18_outfile_posicao[[#This Row],[spd m/s]]&lt;&gt;0),1,0)</f>
        <v>0</v>
      </c>
      <c r="Z1489" s="2">
        <f>IF(Z1488=0.5,IF(P1489&gt;=P1490,0.5,1),IF(_332_2018_07_18_outfile_posicao[[#This Row],[desloc]]&lt;-1000,IF(P1489&gt;=P1490,IF(AND(Z1488=0.5,P1489=P1490),0,IF(P1489&lt;700,0.5,0)),1),IF(AND(X1489&gt;0,X1488&gt;0,_332_2018_07_18_outfile_posicao[[#This Row],[8686,881807]]&lt;500,_332_2018_07_18_outfile_posicao[[#This Row],[desloc]]&gt;0),IF(_332_2018_07_18_outfile_posicao[[#This Row],[8686,881807]]&lt;500,1,0),0)))</f>
        <v>0</v>
      </c>
      <c r="AA1489" s="2">
        <f t="shared" si="23"/>
        <v>8378.5877131616053</v>
      </c>
      <c r="AB1489" s="2">
        <f>IF(_332_2018_07_18_outfile_posicao[[#This Row],[inicio]]=1,0,IF(AB1488&gt;0,0.5,IF(_332_2018_07_18_outfile_posicao[[#This Row],[max dist]]=_332_2018_07_18_outfile_posicao[[#This Row],[8686,881807]],1,0)))</f>
        <v>0</v>
      </c>
      <c r="AC1489" s="2">
        <f>IF(_332_2018_07_18_outfile_posicao[[#This Row],[fim]]=0,AC1490+1,0)</f>
        <v>18</v>
      </c>
      <c r="AD1489" s="2"/>
      <c r="AE1489" s="2"/>
      <c r="AF1489" s="2"/>
      <c r="AG1489" s="2"/>
      <c r="AH1489" s="2"/>
      <c r="AI1489" s="2"/>
    </row>
    <row r="1490" spans="1:35" x14ac:dyDescent="0.25">
      <c r="A1490">
        <v>691</v>
      </c>
      <c r="B1490">
        <v>1</v>
      </c>
      <c r="C1490" s="2" t="s">
        <v>3326</v>
      </c>
      <c r="D1490">
        <v>332</v>
      </c>
      <c r="E1490" s="2" t="s">
        <v>5888</v>
      </c>
      <c r="F1490" s="2" t="s">
        <v>5216</v>
      </c>
      <c r="G1490" s="2">
        <v>1489</v>
      </c>
      <c r="H1490" t="b">
        <v>1</v>
      </c>
      <c r="I1490" s="3">
        <v>43299.281805555554</v>
      </c>
      <c r="J1490" s="2">
        <v>620</v>
      </c>
      <c r="K1490" s="2">
        <v>-23.6130195</v>
      </c>
      <c r="L1490" s="2">
        <v>-46.610545000000002</v>
      </c>
      <c r="M1490" s="2">
        <f>IF(AND(_332_2018_07_18_outfile_posicao[[#This Row],[hora bus]]=I1489,_332_2018_07_18_outfile_posicao[[#This Row],[lat bus]]=K1489,_332_2018_07_18_outfile_posicao[[#This Row],[lon bus]]=L1489),1,0)</f>
        <v>0</v>
      </c>
      <c r="N1490">
        <v>119</v>
      </c>
      <c r="O1490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0.49999999744577972</v>
      </c>
      <c r="P1490">
        <f>VLOOKUP(_332_2018_07_18_outfile_posicao[[#This Row],[shape]],shape!A:D,4,0)+VLOOKUP(_332_2018_07_18_outfile_posicao[[#This Row],[shape]]+1,shape!A:E,5,0)*_332_2018_07_18_outfile_posicao[[#This Row],[% avanc]]</f>
        <v>3662.1626628403296</v>
      </c>
      <c r="Q1490" s="4">
        <f>_332_2018_07_18_outfile_posicao[[#This Row],[8686,881807]]/_332_2018_07_18_outfile_posicao[[#Headers],[8686,881807]]</f>
        <v>0.42157390237418824</v>
      </c>
      <c r="R1490">
        <f>_332_2018_07_18_outfile_posicao[[#This Row],[8686,881807]]-P1489</f>
        <v>181.09608825310488</v>
      </c>
      <c r="S1490">
        <f>(_332_2018_07_18_outfile_posicao[[#This Row],[hora bus]]-I1489)*86000</f>
        <v>44.791666499804705</v>
      </c>
      <c r="T1490">
        <f>_332_2018_07_18_outfile_posicao[[#This Row],[desloc]]/_332_2018_07_18_outfile_posicao[[#This Row],[seconds]]</f>
        <v>4.0430754737355992</v>
      </c>
      <c r="U1490">
        <f>_332_2018_07_18_outfile_posicao[[#This Row],[spd m/s]]*3.6</f>
        <v>14.555071705448157</v>
      </c>
      <c r="V1490" s="2"/>
      <c r="W1490" s="2">
        <f>IF(_332_2018_07_18_outfile_posicao[[#This Row],[cod bus]]=F1489,0,1)</f>
        <v>0</v>
      </c>
      <c r="X1490" s="2">
        <f>IF(_332_2018_07_18_outfile_posicao[[#This Row],[desloc]]&gt;=0,0,1)</f>
        <v>0</v>
      </c>
      <c r="Y1490" s="2">
        <f>IF(AND(_332_2018_07_18_outfile_posicao[[#This Row],[spd m/s]]&lt;1,_332_2018_07_18_outfile_posicao[[#This Row],[spd m/s]]&lt;&gt;0),1,0)</f>
        <v>0</v>
      </c>
      <c r="Z1490" s="2">
        <f>IF(Z1489=0.5,IF(P1490&gt;=P1491,0.5,1),IF(_332_2018_07_18_outfile_posicao[[#This Row],[desloc]]&lt;-1000,IF(P1490&gt;=P1491,IF(AND(Z1489=0.5,P1490=P1491),0,IF(P1490&lt;700,0.5,0)),1),IF(AND(X1490&gt;0,X1489&gt;0,_332_2018_07_18_outfile_posicao[[#This Row],[8686,881807]]&lt;500,_332_2018_07_18_outfile_posicao[[#This Row],[desloc]]&gt;0),IF(_332_2018_07_18_outfile_posicao[[#This Row],[8686,881807]]&lt;500,1,0),0)))</f>
        <v>0</v>
      </c>
      <c r="AA1490" s="2">
        <f t="shared" si="23"/>
        <v>8378.5877131616053</v>
      </c>
      <c r="AB1490" s="2">
        <f>IF(_332_2018_07_18_outfile_posicao[[#This Row],[inicio]]=1,0,IF(AB1489&gt;0,0.5,IF(_332_2018_07_18_outfile_posicao[[#This Row],[max dist]]=_332_2018_07_18_outfile_posicao[[#This Row],[8686,881807]],1,0)))</f>
        <v>0</v>
      </c>
      <c r="AC1490" s="2">
        <f>IF(_332_2018_07_18_outfile_posicao[[#This Row],[fim]]=0,AC1491+1,0)</f>
        <v>17</v>
      </c>
      <c r="AD1490" s="2"/>
      <c r="AE1490" s="2"/>
      <c r="AF1490" s="2"/>
      <c r="AG1490" s="2"/>
      <c r="AH1490" s="2"/>
      <c r="AI1490" s="2"/>
    </row>
    <row r="1491" spans="1:35" x14ac:dyDescent="0.25">
      <c r="A1491">
        <v>692</v>
      </c>
      <c r="B1491">
        <v>1</v>
      </c>
      <c r="C1491" s="2" t="s">
        <v>3327</v>
      </c>
      <c r="D1491">
        <v>332</v>
      </c>
      <c r="E1491" s="2" t="s">
        <v>5888</v>
      </c>
      <c r="F1491" s="2" t="s">
        <v>5216</v>
      </c>
      <c r="G1491" s="2">
        <v>1490</v>
      </c>
      <c r="H1491" t="b">
        <v>1</v>
      </c>
      <c r="I1491" s="3">
        <v>43299.282326388886</v>
      </c>
      <c r="J1491" s="2">
        <v>623</v>
      </c>
      <c r="K1491" s="2">
        <v>-23.610766125000001</v>
      </c>
      <c r="L1491" s="2">
        <v>-46.611615749999999</v>
      </c>
      <c r="M1491" s="2">
        <f>IF(AND(_332_2018_07_18_outfile_posicao[[#This Row],[hora bus]]=I1490,_332_2018_07_18_outfile_posicao[[#This Row],[lat bus]]=K1490,_332_2018_07_18_outfile_posicao[[#This Row],[lon bus]]=L1490),1,0)</f>
        <v>0</v>
      </c>
      <c r="N1491">
        <v>123</v>
      </c>
      <c r="O1491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0.23102416122933403</v>
      </c>
      <c r="P1491">
        <f>VLOOKUP(_332_2018_07_18_outfile_posicao[[#This Row],[shape]],shape!A:D,4,0)+VLOOKUP(_332_2018_07_18_outfile_posicao[[#This Row],[shape]]+1,shape!A:E,5,0)*_332_2018_07_18_outfile_posicao[[#This Row],[% avanc]]</f>
        <v>3945.4573269115958</v>
      </c>
      <c r="Q1491" s="4">
        <f>_332_2018_07_18_outfile_posicao[[#This Row],[8686,881807]]/_332_2018_07_18_outfile_posicao[[#Headers],[8686,881807]]</f>
        <v>0.45418568072749604</v>
      </c>
      <c r="R1491">
        <f>_332_2018_07_18_outfile_posicao[[#This Row],[8686,881807]]-P1490</f>
        <v>283.2946640712662</v>
      </c>
      <c r="S1491">
        <f>(_332_2018_07_18_outfile_posicao[[#This Row],[hora bus]]-I1490)*86000</f>
        <v>44.791666499804705</v>
      </c>
      <c r="T1491">
        <f>_332_2018_07_18_outfile_posicao[[#This Row],[desloc]]/_332_2018_07_18_outfile_posicao[[#This Row],[seconds]]</f>
        <v>6.3247181051524706</v>
      </c>
      <c r="U1491">
        <f>_332_2018_07_18_outfile_posicao[[#This Row],[spd m/s]]*3.6</f>
        <v>22.768985178548895</v>
      </c>
      <c r="V1491" s="2"/>
      <c r="W1491" s="2">
        <f>IF(_332_2018_07_18_outfile_posicao[[#This Row],[cod bus]]=F1490,0,1)</f>
        <v>0</v>
      </c>
      <c r="X1491" s="2">
        <f>IF(_332_2018_07_18_outfile_posicao[[#This Row],[desloc]]&gt;=0,0,1)</f>
        <v>0</v>
      </c>
      <c r="Y1491" s="2">
        <f>IF(AND(_332_2018_07_18_outfile_posicao[[#This Row],[spd m/s]]&lt;1,_332_2018_07_18_outfile_posicao[[#This Row],[spd m/s]]&lt;&gt;0),1,0)</f>
        <v>0</v>
      </c>
      <c r="Z1491" s="2">
        <f>IF(Z1490=0.5,IF(P1491&gt;=P1492,0.5,1),IF(_332_2018_07_18_outfile_posicao[[#This Row],[desloc]]&lt;-1000,IF(P1491&gt;=P1492,IF(AND(Z1490=0.5,P1491=P1492),0,IF(P1491&lt;700,0.5,0)),1),IF(AND(X1491&gt;0,X1490&gt;0,_332_2018_07_18_outfile_posicao[[#This Row],[8686,881807]]&lt;500,_332_2018_07_18_outfile_posicao[[#This Row],[desloc]]&gt;0),IF(_332_2018_07_18_outfile_posicao[[#This Row],[8686,881807]]&lt;500,1,0),0)))</f>
        <v>0</v>
      </c>
      <c r="AA1491" s="2">
        <f t="shared" si="23"/>
        <v>8378.5877131616053</v>
      </c>
      <c r="AB1491" s="2">
        <f>IF(_332_2018_07_18_outfile_posicao[[#This Row],[inicio]]=1,0,IF(AB1490&gt;0,0.5,IF(_332_2018_07_18_outfile_posicao[[#This Row],[max dist]]=_332_2018_07_18_outfile_posicao[[#This Row],[8686,881807]],1,0)))</f>
        <v>0</v>
      </c>
      <c r="AC1491" s="2">
        <f>IF(_332_2018_07_18_outfile_posicao[[#This Row],[fim]]=0,AC1492+1,0)</f>
        <v>16</v>
      </c>
      <c r="AD1491" s="2"/>
      <c r="AE1491" s="2"/>
      <c r="AF1491" s="2"/>
      <c r="AG1491" s="2"/>
      <c r="AH1491" s="2"/>
      <c r="AI1491" s="2"/>
    </row>
    <row r="1492" spans="1:35" x14ac:dyDescent="0.25">
      <c r="A1492">
        <v>694</v>
      </c>
      <c r="B1492">
        <v>1</v>
      </c>
      <c r="C1492" s="2" t="s">
        <v>3329</v>
      </c>
      <c r="D1492">
        <v>332</v>
      </c>
      <c r="E1492" s="2" t="s">
        <v>5889</v>
      </c>
      <c r="F1492" s="2" t="s">
        <v>5216</v>
      </c>
      <c r="G1492" s="2">
        <v>1491</v>
      </c>
      <c r="H1492" t="b">
        <v>1</v>
      </c>
      <c r="I1492" s="3">
        <v>43299.282847222225</v>
      </c>
      <c r="J1492" s="2">
        <v>626</v>
      </c>
      <c r="K1492" s="2">
        <v>-23.609366999999999</v>
      </c>
      <c r="L1492" s="2">
        <v>-46.6127745</v>
      </c>
      <c r="M1492" s="2">
        <f>IF(AND(_332_2018_07_18_outfile_posicao[[#This Row],[hora bus]]=I1491,_332_2018_07_18_outfile_posicao[[#This Row],[lat bus]]=K1491,_332_2018_07_18_outfile_posicao[[#This Row],[lon bus]]=L1491),1,0)</f>
        <v>0</v>
      </c>
      <c r="N1492">
        <v>125</v>
      </c>
      <c r="O1492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0.74999989805496914</v>
      </c>
      <c r="P1492">
        <f>VLOOKUP(_332_2018_07_18_outfile_posicao[[#This Row],[shape]],shape!A:D,4,0)+VLOOKUP(_332_2018_07_18_outfile_posicao[[#This Row],[shape]]+1,shape!A:E,5,0)*_332_2018_07_18_outfile_posicao[[#This Row],[% avanc]]</f>
        <v>4141.0498706992066</v>
      </c>
      <c r="Q1492" s="4">
        <f>_332_2018_07_18_outfile_posicao[[#This Row],[8686,881807]]/_332_2018_07_18_outfile_posicao[[#Headers],[8686,881807]]</f>
        <v>0.47670153257550896</v>
      </c>
      <c r="R1492">
        <f>_332_2018_07_18_outfile_posicao[[#This Row],[8686,881807]]-P1491</f>
        <v>195.59254378761079</v>
      </c>
      <c r="S1492">
        <f>(_332_2018_07_18_outfile_posicao[[#This Row],[hora bus]]-I1491)*86000</f>
        <v>44.79166712553706</v>
      </c>
      <c r="T1492">
        <f>_332_2018_07_18_outfile_posicao[[#This Row],[desloc]]/_332_2018_07_18_outfile_posicao[[#This Row],[seconds]]</f>
        <v>4.3667172119185906</v>
      </c>
      <c r="U1492">
        <f>_332_2018_07_18_outfile_posicao[[#This Row],[spd m/s]]*3.6</f>
        <v>15.720181962906926</v>
      </c>
      <c r="V1492" s="2"/>
      <c r="W1492" s="2">
        <f>IF(_332_2018_07_18_outfile_posicao[[#This Row],[cod bus]]=F1491,0,1)</f>
        <v>0</v>
      </c>
      <c r="X1492" s="2">
        <f>IF(_332_2018_07_18_outfile_posicao[[#This Row],[desloc]]&gt;=0,0,1)</f>
        <v>0</v>
      </c>
      <c r="Y1492" s="2">
        <f>IF(AND(_332_2018_07_18_outfile_posicao[[#This Row],[spd m/s]]&lt;1,_332_2018_07_18_outfile_posicao[[#This Row],[spd m/s]]&lt;&gt;0),1,0)</f>
        <v>0</v>
      </c>
      <c r="Z1492" s="2">
        <f>IF(Z1491=0.5,IF(P1492&gt;=P1493,0.5,1),IF(_332_2018_07_18_outfile_posicao[[#This Row],[desloc]]&lt;-1000,IF(P1492&gt;=P1493,IF(AND(Z1491=0.5,P1492=P1493),0,IF(P1492&lt;700,0.5,0)),1),IF(AND(X1492&gt;0,X1491&gt;0,_332_2018_07_18_outfile_posicao[[#This Row],[8686,881807]]&lt;500,_332_2018_07_18_outfile_posicao[[#This Row],[desloc]]&gt;0),IF(_332_2018_07_18_outfile_posicao[[#This Row],[8686,881807]]&lt;500,1,0),0)))</f>
        <v>0</v>
      </c>
      <c r="AA1492" s="2">
        <f t="shared" si="23"/>
        <v>8378.5877131616053</v>
      </c>
      <c r="AB1492" s="2">
        <f>IF(_332_2018_07_18_outfile_posicao[[#This Row],[inicio]]=1,0,IF(AB1491&gt;0,0.5,IF(_332_2018_07_18_outfile_posicao[[#This Row],[max dist]]=_332_2018_07_18_outfile_posicao[[#This Row],[8686,881807]],1,0)))</f>
        <v>0</v>
      </c>
      <c r="AC1492" s="2">
        <f>IF(_332_2018_07_18_outfile_posicao[[#This Row],[fim]]=0,AC1493+1,0)</f>
        <v>15</v>
      </c>
      <c r="AD1492" s="2"/>
      <c r="AE1492" s="2"/>
      <c r="AF1492" s="2"/>
      <c r="AG1492" s="2"/>
      <c r="AH1492" s="2"/>
      <c r="AI1492" s="2"/>
    </row>
    <row r="1493" spans="1:35" x14ac:dyDescent="0.25">
      <c r="A1493">
        <v>697</v>
      </c>
      <c r="B1493">
        <v>1</v>
      </c>
      <c r="C1493" s="2" t="s">
        <v>3332</v>
      </c>
      <c r="D1493">
        <v>332</v>
      </c>
      <c r="E1493" s="2" t="s">
        <v>5891</v>
      </c>
      <c r="F1493" s="2" t="s">
        <v>5216</v>
      </c>
      <c r="G1493" s="2">
        <v>1492</v>
      </c>
      <c r="H1493" t="b">
        <v>1</v>
      </c>
      <c r="I1493" s="3">
        <v>43299.284039351849</v>
      </c>
      <c r="J1493" s="2">
        <v>631</v>
      </c>
      <c r="K1493" s="2">
        <v>-23.606250249999999</v>
      </c>
      <c r="L1493" s="2">
        <v>-46.614255</v>
      </c>
      <c r="M1493" s="2">
        <f>IF(AND(_332_2018_07_18_outfile_posicao[[#This Row],[hora bus]]=I1492,_332_2018_07_18_outfile_posicao[[#This Row],[lat bus]]=K1492,_332_2018_07_18_outfile_posicao[[#This Row],[lon bus]]=L1492),1,0)</f>
        <v>0</v>
      </c>
      <c r="N1493">
        <v>135</v>
      </c>
      <c r="O1493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0.74999999259332395</v>
      </c>
      <c r="P1493">
        <f>VLOOKUP(_332_2018_07_18_outfile_posicao[[#This Row],[shape]],shape!A:D,4,0)+VLOOKUP(_332_2018_07_18_outfile_posicao[[#This Row],[shape]]+1,shape!A:E,5,0)*_332_2018_07_18_outfile_posicao[[#This Row],[% avanc]]</f>
        <v>4538.3831526009171</v>
      </c>
      <c r="Q1493" s="4">
        <f>_332_2018_07_18_outfile_posicao[[#This Row],[8686,881807]]/_332_2018_07_18_outfile_posicao[[#Headers],[8686,881807]]</f>
        <v>0.52244099245644515</v>
      </c>
      <c r="R1493">
        <f>_332_2018_07_18_outfile_posicao[[#This Row],[8686,881807]]-P1492</f>
        <v>397.33328190171051</v>
      </c>
      <c r="S1493">
        <f>(_332_2018_07_18_outfile_posicao[[#This Row],[hora bus]]-I1492)*86000</f>
        <v>102.52314771059901</v>
      </c>
      <c r="T1493">
        <f>_332_2018_07_18_outfile_posicao[[#This Row],[desloc]]/_332_2018_07_18_outfile_posicao[[#This Row],[seconds]]</f>
        <v>3.875547042540068</v>
      </c>
      <c r="U1493">
        <f>_332_2018_07_18_outfile_posicao[[#This Row],[spd m/s]]*3.6</f>
        <v>13.951969353144245</v>
      </c>
      <c r="V1493" s="2"/>
      <c r="W1493" s="2">
        <f>IF(_332_2018_07_18_outfile_posicao[[#This Row],[cod bus]]=F1492,0,1)</f>
        <v>0</v>
      </c>
      <c r="X1493" s="2">
        <f>IF(_332_2018_07_18_outfile_posicao[[#This Row],[desloc]]&gt;=0,0,1)</f>
        <v>0</v>
      </c>
      <c r="Y1493" s="2">
        <f>IF(AND(_332_2018_07_18_outfile_posicao[[#This Row],[spd m/s]]&lt;1,_332_2018_07_18_outfile_posicao[[#This Row],[spd m/s]]&lt;&gt;0),1,0)</f>
        <v>0</v>
      </c>
      <c r="Z1493" s="2">
        <f>IF(Z1492=0.5,IF(P1493&gt;=P1494,0.5,1),IF(_332_2018_07_18_outfile_posicao[[#This Row],[desloc]]&lt;-1000,IF(P1493&gt;=P1494,IF(AND(Z1492=0.5,P1493=P1494),0,IF(P1493&lt;700,0.5,0)),1),IF(AND(X1493&gt;0,X1492&gt;0,_332_2018_07_18_outfile_posicao[[#This Row],[8686,881807]]&lt;500,_332_2018_07_18_outfile_posicao[[#This Row],[desloc]]&gt;0),IF(_332_2018_07_18_outfile_posicao[[#This Row],[8686,881807]]&lt;500,1,0),0)))</f>
        <v>0</v>
      </c>
      <c r="AA1493" s="2">
        <f t="shared" si="23"/>
        <v>8378.5877131616053</v>
      </c>
      <c r="AB1493" s="2">
        <f>IF(_332_2018_07_18_outfile_posicao[[#This Row],[inicio]]=1,0,IF(AB1492&gt;0,0.5,IF(_332_2018_07_18_outfile_posicao[[#This Row],[max dist]]=_332_2018_07_18_outfile_posicao[[#This Row],[8686,881807]],1,0)))</f>
        <v>0</v>
      </c>
      <c r="AC1493" s="2">
        <f>IF(_332_2018_07_18_outfile_posicao[[#This Row],[fim]]=0,AC1494+1,0)</f>
        <v>14</v>
      </c>
      <c r="AD1493" s="2"/>
      <c r="AE1493" s="2"/>
      <c r="AF1493" s="2"/>
      <c r="AG1493" s="2"/>
      <c r="AH1493" s="2"/>
      <c r="AI1493" s="2"/>
    </row>
    <row r="1494" spans="1:35" x14ac:dyDescent="0.25">
      <c r="A1494">
        <v>699</v>
      </c>
      <c r="B1494">
        <v>1</v>
      </c>
      <c r="C1494" s="2" t="s">
        <v>3333</v>
      </c>
      <c r="D1494">
        <v>332</v>
      </c>
      <c r="E1494" s="2" t="s">
        <v>5892</v>
      </c>
      <c r="F1494" s="2" t="s">
        <v>5216</v>
      </c>
      <c r="G1494" s="2">
        <v>1493</v>
      </c>
      <c r="H1494" t="b">
        <v>1</v>
      </c>
      <c r="I1494" s="3">
        <v>43299.284560185188</v>
      </c>
      <c r="J1494" s="2">
        <v>635</v>
      </c>
      <c r="K1494" s="2">
        <v>-23.604444375</v>
      </c>
      <c r="L1494" s="2">
        <v>-46.614557750000003</v>
      </c>
      <c r="M1494" s="2">
        <f>IF(AND(_332_2018_07_18_outfile_posicao[[#This Row],[hora bus]]=I1493,_332_2018_07_18_outfile_posicao[[#This Row],[lat bus]]=K1493,_332_2018_07_18_outfile_posicao[[#This Row],[lon bus]]=L1493),1,0)</f>
        <v>0</v>
      </c>
      <c r="N1494">
        <v>140</v>
      </c>
      <c r="O1494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0.37499997716908096</v>
      </c>
      <c r="P1494">
        <f>VLOOKUP(_332_2018_07_18_outfile_posicao[[#This Row],[shape]],shape!A:D,4,0)+VLOOKUP(_332_2018_07_18_outfile_posicao[[#This Row],[shape]]+1,shape!A:E,5,0)*_332_2018_07_18_outfile_posicao[[#This Row],[% avanc]]</f>
        <v>4741.7992642757135</v>
      </c>
      <c r="Q1494" s="4">
        <f>_332_2018_07_18_outfile_posicao[[#This Row],[8686,881807]]/_332_2018_07_18_outfile_posicao[[#Headers],[8686,881807]]</f>
        <v>0.54585746296843951</v>
      </c>
      <c r="R1494">
        <f>_332_2018_07_18_outfile_posicao[[#This Row],[8686,881807]]-P1493</f>
        <v>203.41611167479641</v>
      </c>
      <c r="S1494">
        <f>(_332_2018_07_18_outfile_posicao[[#This Row],[hora bus]]-I1493)*86000</f>
        <v>44.79166712553706</v>
      </c>
      <c r="T1494">
        <f>_332_2018_07_18_outfile_posicao[[#This Row],[desloc]]/_332_2018_07_18_outfile_posicao[[#This Row],[seconds]]</f>
        <v>4.5413829117966191</v>
      </c>
      <c r="U1494">
        <f>_332_2018_07_18_outfile_posicao[[#This Row],[spd m/s]]*3.6</f>
        <v>16.348978482467828</v>
      </c>
      <c r="V1494" s="2"/>
      <c r="W1494" s="2">
        <f>IF(_332_2018_07_18_outfile_posicao[[#This Row],[cod bus]]=F1493,0,1)</f>
        <v>0</v>
      </c>
      <c r="X1494" s="2">
        <f>IF(_332_2018_07_18_outfile_posicao[[#This Row],[desloc]]&gt;=0,0,1)</f>
        <v>0</v>
      </c>
      <c r="Y1494" s="2">
        <f>IF(AND(_332_2018_07_18_outfile_posicao[[#This Row],[spd m/s]]&lt;1,_332_2018_07_18_outfile_posicao[[#This Row],[spd m/s]]&lt;&gt;0),1,0)</f>
        <v>0</v>
      </c>
      <c r="Z1494" s="2">
        <f>IF(Z1493=0.5,IF(P1494&gt;=P1495,0.5,1),IF(_332_2018_07_18_outfile_posicao[[#This Row],[desloc]]&lt;-1000,IF(P1494&gt;=P1495,IF(AND(Z1493=0.5,P1494=P1495),0,IF(P1494&lt;700,0.5,0)),1),IF(AND(X1494&gt;0,X1493&gt;0,_332_2018_07_18_outfile_posicao[[#This Row],[8686,881807]]&lt;500,_332_2018_07_18_outfile_posicao[[#This Row],[desloc]]&gt;0),IF(_332_2018_07_18_outfile_posicao[[#This Row],[8686,881807]]&lt;500,1,0),0)))</f>
        <v>0</v>
      </c>
      <c r="AA1494" s="2">
        <f t="shared" si="23"/>
        <v>8378.5877131616053</v>
      </c>
      <c r="AB1494" s="2">
        <f>IF(_332_2018_07_18_outfile_posicao[[#This Row],[inicio]]=1,0,IF(AB1493&gt;0,0.5,IF(_332_2018_07_18_outfile_posicao[[#This Row],[max dist]]=_332_2018_07_18_outfile_posicao[[#This Row],[8686,881807]],1,0)))</f>
        <v>0</v>
      </c>
      <c r="AC1494" s="2">
        <f>IF(_332_2018_07_18_outfile_posicao[[#This Row],[fim]]=0,AC1495+1,0)</f>
        <v>13</v>
      </c>
      <c r="AD1494" s="2"/>
      <c r="AE1494" s="2"/>
      <c r="AF1494" s="2"/>
      <c r="AG1494" s="2"/>
      <c r="AH1494" s="2"/>
      <c r="AI1494" s="2"/>
    </row>
    <row r="1495" spans="1:35" x14ac:dyDescent="0.25">
      <c r="A1495">
        <v>700</v>
      </c>
      <c r="B1495">
        <v>1</v>
      </c>
      <c r="C1495" s="2" t="s">
        <v>3334</v>
      </c>
      <c r="D1495">
        <v>332</v>
      </c>
      <c r="E1495" s="2" t="s">
        <v>5892</v>
      </c>
      <c r="F1495" s="2" t="s">
        <v>5216</v>
      </c>
      <c r="G1495" s="2">
        <v>1494</v>
      </c>
      <c r="H1495" t="b">
        <v>1</v>
      </c>
      <c r="I1495" s="3">
        <v>43299.285081018519</v>
      </c>
      <c r="J1495" s="2">
        <v>638</v>
      </c>
      <c r="K1495" s="2">
        <v>-23.603036249999999</v>
      </c>
      <c r="L1495" s="2">
        <v>-46.614790249999999</v>
      </c>
      <c r="M1495" s="2">
        <f>IF(AND(_332_2018_07_18_outfile_posicao[[#This Row],[hora bus]]=I1494,_332_2018_07_18_outfile_posicao[[#This Row],[lat bus]]=K1494,_332_2018_07_18_outfile_posicao[[#This Row],[lon bus]]=L1494),1,0)</f>
        <v>0</v>
      </c>
      <c r="N1495">
        <v>142</v>
      </c>
      <c r="O1495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0.44383363200984288</v>
      </c>
      <c r="P1495">
        <f>VLOOKUP(_332_2018_07_18_outfile_posicao[[#This Row],[shape]],shape!A:D,4,0)+VLOOKUP(_332_2018_07_18_outfile_posicao[[#This Row],[shape]]+1,shape!A:E,5,0)*_332_2018_07_18_outfile_posicao[[#This Row],[% avanc]]</f>
        <v>4900.3353371922285</v>
      </c>
      <c r="Q1495" s="4">
        <f>_332_2018_07_18_outfile_posicao[[#This Row],[8686,881807]]/_332_2018_07_18_outfile_posicao[[#Headers],[8686,881807]]</f>
        <v>0.56410751821712091</v>
      </c>
      <c r="R1495">
        <f>_332_2018_07_18_outfile_posicao[[#This Row],[8686,881807]]-P1494</f>
        <v>158.53607291651497</v>
      </c>
      <c r="S1495">
        <f>(_332_2018_07_18_outfile_posicao[[#This Row],[hora bus]]-I1494)*86000</f>
        <v>44.791666499804705</v>
      </c>
      <c r="T1495">
        <f>_332_2018_07_18_outfile_posicao[[#This Row],[desloc]]/_332_2018_07_18_outfile_posicao[[#This Row],[seconds]]</f>
        <v>3.5394100131819428</v>
      </c>
      <c r="U1495">
        <f>_332_2018_07_18_outfile_posicao[[#This Row],[spd m/s]]*3.6</f>
        <v>12.741876047454994</v>
      </c>
      <c r="V1495" s="2"/>
      <c r="W1495" s="2">
        <f>IF(_332_2018_07_18_outfile_posicao[[#This Row],[cod bus]]=F1494,0,1)</f>
        <v>0</v>
      </c>
      <c r="X1495" s="2">
        <f>IF(_332_2018_07_18_outfile_posicao[[#This Row],[desloc]]&gt;=0,0,1)</f>
        <v>0</v>
      </c>
      <c r="Y1495" s="2">
        <f>IF(AND(_332_2018_07_18_outfile_posicao[[#This Row],[spd m/s]]&lt;1,_332_2018_07_18_outfile_posicao[[#This Row],[spd m/s]]&lt;&gt;0),1,0)</f>
        <v>0</v>
      </c>
      <c r="Z1495" s="2">
        <f>IF(Z1494=0.5,IF(P1495&gt;=P1496,0.5,1),IF(_332_2018_07_18_outfile_posicao[[#This Row],[desloc]]&lt;-1000,IF(P1495&gt;=P1496,IF(AND(Z1494=0.5,P1495=P1496),0,IF(P1495&lt;700,0.5,0)),1),IF(AND(X1495&gt;0,X1494&gt;0,_332_2018_07_18_outfile_posicao[[#This Row],[8686,881807]]&lt;500,_332_2018_07_18_outfile_posicao[[#This Row],[desloc]]&gt;0),IF(_332_2018_07_18_outfile_posicao[[#This Row],[8686,881807]]&lt;500,1,0),0)))</f>
        <v>0</v>
      </c>
      <c r="AA1495" s="2">
        <f t="shared" si="23"/>
        <v>8378.5877131616053</v>
      </c>
      <c r="AB1495" s="2">
        <f>IF(_332_2018_07_18_outfile_posicao[[#This Row],[inicio]]=1,0,IF(AB1494&gt;0,0.5,IF(_332_2018_07_18_outfile_posicao[[#This Row],[max dist]]=_332_2018_07_18_outfile_posicao[[#This Row],[8686,881807]],1,0)))</f>
        <v>0</v>
      </c>
      <c r="AC1495" s="2">
        <f>IF(_332_2018_07_18_outfile_posicao[[#This Row],[fim]]=0,AC1496+1,0)</f>
        <v>12</v>
      </c>
      <c r="AD1495" s="2"/>
      <c r="AE1495" s="2"/>
      <c r="AF1495" s="2"/>
      <c r="AG1495" s="2"/>
      <c r="AH1495" s="2"/>
      <c r="AI1495" s="2"/>
    </row>
    <row r="1496" spans="1:35" x14ac:dyDescent="0.25">
      <c r="A1496">
        <v>702</v>
      </c>
      <c r="B1496">
        <v>1</v>
      </c>
      <c r="C1496" s="2" t="s">
        <v>3336</v>
      </c>
      <c r="D1496">
        <v>332</v>
      </c>
      <c r="E1496" s="2" t="s">
        <v>5893</v>
      </c>
      <c r="F1496" s="2" t="s">
        <v>5216</v>
      </c>
      <c r="G1496" s="2">
        <v>1495</v>
      </c>
      <c r="H1496" t="b">
        <v>1</v>
      </c>
      <c r="I1496" s="3">
        <v>43299.285601851851</v>
      </c>
      <c r="J1496" s="2">
        <v>641</v>
      </c>
      <c r="K1496" s="2">
        <v>-23.602049999999998</v>
      </c>
      <c r="L1496" s="2">
        <v>-46.614955250000001</v>
      </c>
      <c r="M1496" s="2">
        <f>IF(AND(_332_2018_07_18_outfile_posicao[[#This Row],[hora bus]]=I1495,_332_2018_07_18_outfile_posicao[[#This Row],[lat bus]]=K1495,_332_2018_07_18_outfile_posicao[[#This Row],[lon bus]]=L1495),1,0)</f>
        <v>0</v>
      </c>
      <c r="N1496">
        <v>143</v>
      </c>
      <c r="O1496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0.74999998729803197</v>
      </c>
      <c r="P1496">
        <f>VLOOKUP(_332_2018_07_18_outfile_posicao[[#This Row],[shape]],shape!A:D,4,0)+VLOOKUP(_332_2018_07_18_outfile_posicao[[#This Row],[shape]]+1,shape!A:E,5,0)*_332_2018_07_18_outfile_posicao[[#This Row],[% avanc]]</f>
        <v>5011.4075122477552</v>
      </c>
      <c r="Q1496" s="4">
        <f>_332_2018_07_18_outfile_posicao[[#This Row],[8686,881807]]/_332_2018_07_18_outfile_posicao[[#Headers],[8686,881807]]</f>
        <v>0.57689371440618653</v>
      </c>
      <c r="R1496">
        <f>_332_2018_07_18_outfile_posicao[[#This Row],[8686,881807]]-P1495</f>
        <v>111.07217505552671</v>
      </c>
      <c r="S1496">
        <f>(_332_2018_07_18_outfile_posicao[[#This Row],[hora bus]]-I1495)*86000</f>
        <v>44.791666499804705</v>
      </c>
      <c r="T1496">
        <f>_332_2018_07_18_outfile_posicao[[#This Row],[desloc]]/_332_2018_07_18_outfile_posicao[[#This Row],[seconds]]</f>
        <v>2.4797508941983883</v>
      </c>
      <c r="U1496">
        <f>_332_2018_07_18_outfile_posicao[[#This Row],[spd m/s]]*3.6</f>
        <v>8.9271032191141977</v>
      </c>
      <c r="V1496" s="2"/>
      <c r="W1496" s="2">
        <f>IF(_332_2018_07_18_outfile_posicao[[#This Row],[cod bus]]=F1495,0,1)</f>
        <v>0</v>
      </c>
      <c r="X1496" s="2">
        <f>IF(_332_2018_07_18_outfile_posicao[[#This Row],[desloc]]&gt;=0,0,1)</f>
        <v>0</v>
      </c>
      <c r="Y1496" s="2">
        <f>IF(AND(_332_2018_07_18_outfile_posicao[[#This Row],[spd m/s]]&lt;1,_332_2018_07_18_outfile_posicao[[#This Row],[spd m/s]]&lt;&gt;0),1,0)</f>
        <v>0</v>
      </c>
      <c r="Z1496" s="2">
        <f>IF(Z1495=0.5,IF(P1496&gt;=P1497,0.5,1),IF(_332_2018_07_18_outfile_posicao[[#This Row],[desloc]]&lt;-1000,IF(P1496&gt;=P1497,IF(AND(Z1495=0.5,P1496=P1497),0,IF(P1496&lt;700,0.5,0)),1),IF(AND(X1496&gt;0,X1495&gt;0,_332_2018_07_18_outfile_posicao[[#This Row],[8686,881807]]&lt;500,_332_2018_07_18_outfile_posicao[[#This Row],[desloc]]&gt;0),IF(_332_2018_07_18_outfile_posicao[[#This Row],[8686,881807]]&lt;500,1,0),0)))</f>
        <v>0</v>
      </c>
      <c r="AA1496" s="2">
        <f t="shared" si="23"/>
        <v>8378.5877131616053</v>
      </c>
      <c r="AB1496" s="2">
        <f>IF(_332_2018_07_18_outfile_posicao[[#This Row],[inicio]]=1,0,IF(AB1495&gt;0,0.5,IF(_332_2018_07_18_outfile_posicao[[#This Row],[max dist]]=_332_2018_07_18_outfile_posicao[[#This Row],[8686,881807]],1,0)))</f>
        <v>0</v>
      </c>
      <c r="AC1496" s="2">
        <f>IF(_332_2018_07_18_outfile_posicao[[#This Row],[fim]]=0,AC1497+1,0)</f>
        <v>11</v>
      </c>
      <c r="AD1496" s="2"/>
      <c r="AE1496" s="2"/>
      <c r="AF1496" s="2"/>
      <c r="AG1496" s="2"/>
      <c r="AH1496" s="2"/>
      <c r="AI1496" s="2"/>
    </row>
    <row r="1497" spans="1:35" x14ac:dyDescent="0.25">
      <c r="A1497">
        <v>703</v>
      </c>
      <c r="B1497">
        <v>1</v>
      </c>
      <c r="C1497" s="2" t="s">
        <v>3337</v>
      </c>
      <c r="D1497">
        <v>332</v>
      </c>
      <c r="E1497" s="2" t="s">
        <v>5894</v>
      </c>
      <c r="F1497" s="2" t="s">
        <v>5216</v>
      </c>
      <c r="G1497" s="2">
        <v>1496</v>
      </c>
      <c r="H1497" t="b">
        <v>1</v>
      </c>
      <c r="I1497" s="3">
        <v>43299.286122685182</v>
      </c>
      <c r="J1497" s="2">
        <v>643</v>
      </c>
      <c r="K1497" s="2">
        <v>-23.600971999999999</v>
      </c>
      <c r="L1497" s="2">
        <v>-46.615341000000001</v>
      </c>
      <c r="M1497" s="2">
        <f>IF(AND(_332_2018_07_18_outfile_posicao[[#This Row],[hora bus]]=I1496,_332_2018_07_18_outfile_posicao[[#This Row],[lat bus]]=K1496,_332_2018_07_18_outfile_posicao[[#This Row],[lon bus]]=L1496),1,0)</f>
        <v>0</v>
      </c>
      <c r="N1497">
        <v>147</v>
      </c>
      <c r="O1497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0.24999995170264727</v>
      </c>
      <c r="P1497">
        <f>VLOOKUP(_332_2018_07_18_outfile_posicao[[#This Row],[shape]],shape!A:D,4,0)+VLOOKUP(_332_2018_07_18_outfile_posicao[[#This Row],[shape]]+1,shape!A:E,5,0)*_332_2018_07_18_outfile_posicao[[#This Row],[% avanc]]</f>
        <v>5138.0316480570309</v>
      </c>
      <c r="Q1497" s="4">
        <f>_332_2018_07_18_outfile_posicao[[#This Row],[8686,881807]]/_332_2018_07_18_outfile_posicao[[#Headers],[8686,881807]]</f>
        <v>0.59147019174552828</v>
      </c>
      <c r="R1497">
        <f>_332_2018_07_18_outfile_posicao[[#This Row],[8686,881807]]-P1496</f>
        <v>126.62413580927569</v>
      </c>
      <c r="S1497">
        <f>(_332_2018_07_18_outfile_posicao[[#This Row],[hora bus]]-I1496)*86000</f>
        <v>44.791666499804705</v>
      </c>
      <c r="T1497">
        <f>_332_2018_07_18_outfile_posicao[[#This Row],[desloc]]/_332_2018_07_18_outfile_posicao[[#This Row],[seconds]]</f>
        <v>2.826957461156927</v>
      </c>
      <c r="U1497">
        <f>_332_2018_07_18_outfile_posicao[[#This Row],[spd m/s]]*3.6</f>
        <v>10.177046860164937</v>
      </c>
      <c r="V1497" s="2"/>
      <c r="W1497" s="2">
        <f>IF(_332_2018_07_18_outfile_posicao[[#This Row],[cod bus]]=F1496,0,1)</f>
        <v>0</v>
      </c>
      <c r="X1497" s="2">
        <f>IF(_332_2018_07_18_outfile_posicao[[#This Row],[desloc]]&gt;=0,0,1)</f>
        <v>0</v>
      </c>
      <c r="Y1497" s="2">
        <f>IF(AND(_332_2018_07_18_outfile_posicao[[#This Row],[spd m/s]]&lt;1,_332_2018_07_18_outfile_posicao[[#This Row],[spd m/s]]&lt;&gt;0),1,0)</f>
        <v>0</v>
      </c>
      <c r="Z1497" s="2">
        <f>IF(Z1496=0.5,IF(P1497&gt;=P1498,0.5,1),IF(_332_2018_07_18_outfile_posicao[[#This Row],[desloc]]&lt;-1000,IF(P1497&gt;=P1498,IF(AND(Z1496=0.5,P1497=P1498),0,IF(P1497&lt;700,0.5,0)),1),IF(AND(X1497&gt;0,X1496&gt;0,_332_2018_07_18_outfile_posicao[[#This Row],[8686,881807]]&lt;500,_332_2018_07_18_outfile_posicao[[#This Row],[desloc]]&gt;0),IF(_332_2018_07_18_outfile_posicao[[#This Row],[8686,881807]]&lt;500,1,0),0)))</f>
        <v>0</v>
      </c>
      <c r="AA1497" s="2">
        <f t="shared" si="23"/>
        <v>8378.5877131616053</v>
      </c>
      <c r="AB1497" s="2">
        <f>IF(_332_2018_07_18_outfile_posicao[[#This Row],[inicio]]=1,0,IF(AB1496&gt;0,0.5,IF(_332_2018_07_18_outfile_posicao[[#This Row],[max dist]]=_332_2018_07_18_outfile_posicao[[#This Row],[8686,881807]],1,0)))</f>
        <v>0</v>
      </c>
      <c r="AC1497" s="2">
        <f>IF(_332_2018_07_18_outfile_posicao[[#This Row],[fim]]=0,AC1498+1,0)</f>
        <v>10</v>
      </c>
      <c r="AD1497" s="2"/>
      <c r="AE1497" s="2"/>
      <c r="AF1497" s="2"/>
      <c r="AG1497" s="2"/>
      <c r="AH1497" s="2"/>
      <c r="AI1497" s="2"/>
    </row>
    <row r="1498" spans="1:35" x14ac:dyDescent="0.25">
      <c r="A1498">
        <v>705</v>
      </c>
      <c r="B1498">
        <v>1</v>
      </c>
      <c r="C1498" s="2" t="s">
        <v>3339</v>
      </c>
      <c r="D1498">
        <v>332</v>
      </c>
      <c r="E1498" s="2" t="s">
        <v>5895</v>
      </c>
      <c r="F1498" s="2" t="s">
        <v>5216</v>
      </c>
      <c r="G1498" s="2">
        <v>1497</v>
      </c>
      <c r="H1498" t="b">
        <v>1</v>
      </c>
      <c r="I1498" s="3">
        <v>43299.286643518521</v>
      </c>
      <c r="J1498" s="2">
        <v>646</v>
      </c>
      <c r="K1498" s="2">
        <v>-23.59707525</v>
      </c>
      <c r="L1498" s="2">
        <v>-46.615957999999999</v>
      </c>
      <c r="M1498" s="2">
        <f>IF(AND(_332_2018_07_18_outfile_posicao[[#This Row],[hora bus]]=I1497,_332_2018_07_18_outfile_posicao[[#This Row],[lat bus]]=K1497,_332_2018_07_18_outfile_posicao[[#This Row],[lon bus]]=L1497),1,0)</f>
        <v>0</v>
      </c>
      <c r="N1498">
        <v>164</v>
      </c>
      <c r="O1498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0.24999993232131162</v>
      </c>
      <c r="P1498">
        <f>VLOOKUP(_332_2018_07_18_outfile_posicao[[#This Row],[shape]],shape!A:D,4,0)+VLOOKUP(_332_2018_07_18_outfile_posicao[[#This Row],[shape]]+1,shape!A:E,5,0)*_332_2018_07_18_outfile_posicao[[#This Row],[% avanc]]</f>
        <v>5600.2070298990284</v>
      </c>
      <c r="Q1498" s="4">
        <f>_332_2018_07_18_outfile_posicao[[#This Row],[8686,881807]]/_332_2018_07_18_outfile_posicao[[#Headers],[8686,881807]]</f>
        <v>0.64467402162491849</v>
      </c>
      <c r="R1498">
        <f>_332_2018_07_18_outfile_posicao[[#This Row],[8686,881807]]-P1497</f>
        <v>462.17538184199748</v>
      </c>
      <c r="S1498">
        <f>(_332_2018_07_18_outfile_posicao[[#This Row],[hora bus]]-I1497)*86000</f>
        <v>44.79166712553706</v>
      </c>
      <c r="T1498">
        <f>_332_2018_07_18_outfile_posicao[[#This Row],[desloc]]/_332_2018_07_18_outfile_posicao[[#This Row],[seconds]]</f>
        <v>10.318334000533273</v>
      </c>
      <c r="U1498">
        <f>_332_2018_07_18_outfile_posicao[[#This Row],[spd m/s]]*3.6</f>
        <v>37.146002401919787</v>
      </c>
      <c r="V1498" s="2"/>
      <c r="W1498" s="2">
        <f>IF(_332_2018_07_18_outfile_posicao[[#This Row],[cod bus]]=F1497,0,1)</f>
        <v>0</v>
      </c>
      <c r="X1498" s="2">
        <f>IF(_332_2018_07_18_outfile_posicao[[#This Row],[desloc]]&gt;=0,0,1)</f>
        <v>0</v>
      </c>
      <c r="Y1498" s="2">
        <f>IF(AND(_332_2018_07_18_outfile_posicao[[#This Row],[spd m/s]]&lt;1,_332_2018_07_18_outfile_posicao[[#This Row],[spd m/s]]&lt;&gt;0),1,0)</f>
        <v>0</v>
      </c>
      <c r="Z1498" s="2">
        <f>IF(Z1497=0.5,IF(P1498&gt;=P1499,0.5,1),IF(_332_2018_07_18_outfile_posicao[[#This Row],[desloc]]&lt;-1000,IF(P1498&gt;=P1499,IF(AND(Z1497=0.5,P1498=P1499),0,IF(P1498&lt;700,0.5,0)),1),IF(AND(X1498&gt;0,X1497&gt;0,_332_2018_07_18_outfile_posicao[[#This Row],[8686,881807]]&lt;500,_332_2018_07_18_outfile_posicao[[#This Row],[desloc]]&gt;0),IF(_332_2018_07_18_outfile_posicao[[#This Row],[8686,881807]]&lt;500,1,0),0)))</f>
        <v>0</v>
      </c>
      <c r="AA1498" s="2">
        <f t="shared" si="23"/>
        <v>8378.5877131616053</v>
      </c>
      <c r="AB1498" s="2">
        <f>IF(_332_2018_07_18_outfile_posicao[[#This Row],[inicio]]=1,0,IF(AB1497&gt;0,0.5,IF(_332_2018_07_18_outfile_posicao[[#This Row],[max dist]]=_332_2018_07_18_outfile_posicao[[#This Row],[8686,881807]],1,0)))</f>
        <v>0</v>
      </c>
      <c r="AC1498" s="2">
        <f>IF(_332_2018_07_18_outfile_posicao[[#This Row],[fim]]=0,AC1499+1,0)</f>
        <v>9</v>
      </c>
      <c r="AD1498" s="2"/>
      <c r="AE1498" s="2"/>
      <c r="AF1498" s="2"/>
      <c r="AG1498" s="2"/>
      <c r="AH1498" s="2"/>
      <c r="AI1498" s="2"/>
    </row>
    <row r="1499" spans="1:35" x14ac:dyDescent="0.25">
      <c r="A1499">
        <v>706</v>
      </c>
      <c r="B1499">
        <v>1</v>
      </c>
      <c r="C1499" s="2" t="s">
        <v>3340</v>
      </c>
      <c r="D1499">
        <v>332</v>
      </c>
      <c r="E1499" s="2" t="s">
        <v>5895</v>
      </c>
      <c r="F1499" s="2" t="s">
        <v>5216</v>
      </c>
      <c r="G1499" s="2">
        <v>1498</v>
      </c>
      <c r="H1499" t="b">
        <v>1</v>
      </c>
      <c r="I1499" s="3">
        <v>43299.287164351852</v>
      </c>
      <c r="J1499" s="2">
        <v>649</v>
      </c>
      <c r="K1499" s="2">
        <v>-23.595428999999999</v>
      </c>
      <c r="L1499" s="2">
        <v>-46.618136999999997</v>
      </c>
      <c r="M1499" s="2">
        <f>IF(AND(_332_2018_07_18_outfile_posicao[[#This Row],[hora bus]]=I1498,_332_2018_07_18_outfile_posicao[[#This Row],[lat bus]]=K1498,_332_2018_07_18_outfile_posicao[[#This Row],[lon bus]]=L1498),1,0)</f>
        <v>0</v>
      </c>
      <c r="N1499">
        <v>185</v>
      </c>
      <c r="O1499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0.49999988345692853</v>
      </c>
      <c r="P1499">
        <f>VLOOKUP(_332_2018_07_18_outfile_posicao[[#This Row],[shape]],shape!A:D,4,0)+VLOOKUP(_332_2018_07_18_outfile_posicao[[#This Row],[shape]]+1,shape!A:E,5,0)*_332_2018_07_18_outfile_posicao[[#This Row],[% avanc]]</f>
        <v>5927.6188139010392</v>
      </c>
      <c r="Q1499" s="4">
        <f>_332_2018_07_18_outfile_posicao[[#This Row],[8686,881807]]/_332_2018_07_18_outfile_posicao[[#Headers],[8686,881807]]</f>
        <v>0.68236439099752555</v>
      </c>
      <c r="R1499">
        <f>_332_2018_07_18_outfile_posicao[[#This Row],[8686,881807]]-P1498</f>
        <v>327.41178400201079</v>
      </c>
      <c r="S1499">
        <f>(_332_2018_07_18_outfile_posicao[[#This Row],[hora bus]]-I1498)*86000</f>
        <v>44.791666499804705</v>
      </c>
      <c r="T1499">
        <f>_332_2018_07_18_outfile_posicao[[#This Row],[desloc]]/_332_2018_07_18_outfile_posicao[[#This Row],[seconds]]</f>
        <v>7.3096584607638642</v>
      </c>
      <c r="U1499">
        <f>_332_2018_07_18_outfile_posicao[[#This Row],[spd m/s]]*3.6</f>
        <v>26.314770458749912</v>
      </c>
      <c r="V1499" s="2"/>
      <c r="W1499" s="2">
        <f>IF(_332_2018_07_18_outfile_posicao[[#This Row],[cod bus]]=F1498,0,1)</f>
        <v>0</v>
      </c>
      <c r="X1499" s="2">
        <f>IF(_332_2018_07_18_outfile_posicao[[#This Row],[desloc]]&gt;=0,0,1)</f>
        <v>0</v>
      </c>
      <c r="Y1499" s="2">
        <f>IF(AND(_332_2018_07_18_outfile_posicao[[#This Row],[spd m/s]]&lt;1,_332_2018_07_18_outfile_posicao[[#This Row],[spd m/s]]&lt;&gt;0),1,0)</f>
        <v>0</v>
      </c>
      <c r="Z1499" s="2">
        <f>IF(Z1498=0.5,IF(P1499&gt;=P1500,0.5,1),IF(_332_2018_07_18_outfile_posicao[[#This Row],[desloc]]&lt;-1000,IF(P1499&gt;=P1500,IF(AND(Z1498=0.5,P1499=P1500),0,IF(P1499&lt;700,0.5,0)),1),IF(AND(X1499&gt;0,X1498&gt;0,_332_2018_07_18_outfile_posicao[[#This Row],[8686,881807]]&lt;500,_332_2018_07_18_outfile_posicao[[#This Row],[desloc]]&gt;0),IF(_332_2018_07_18_outfile_posicao[[#This Row],[8686,881807]]&lt;500,1,0),0)))</f>
        <v>0</v>
      </c>
      <c r="AA1499" s="2">
        <f t="shared" si="23"/>
        <v>8378.5877131616053</v>
      </c>
      <c r="AB1499" s="2">
        <f>IF(_332_2018_07_18_outfile_posicao[[#This Row],[inicio]]=1,0,IF(AB1498&gt;0,0.5,IF(_332_2018_07_18_outfile_posicao[[#This Row],[max dist]]=_332_2018_07_18_outfile_posicao[[#This Row],[8686,881807]],1,0)))</f>
        <v>0</v>
      </c>
      <c r="AC1499" s="2">
        <f>IF(_332_2018_07_18_outfile_posicao[[#This Row],[fim]]=0,AC1500+1,0)</f>
        <v>8</v>
      </c>
      <c r="AD1499" s="2"/>
      <c r="AE1499" s="2"/>
      <c r="AF1499" s="2"/>
      <c r="AG1499" s="2"/>
      <c r="AH1499" s="2"/>
      <c r="AI1499" s="2"/>
    </row>
    <row r="1500" spans="1:35" x14ac:dyDescent="0.25">
      <c r="A1500">
        <v>708</v>
      </c>
      <c r="B1500">
        <v>1</v>
      </c>
      <c r="C1500" s="2" t="s">
        <v>3342</v>
      </c>
      <c r="D1500">
        <v>332</v>
      </c>
      <c r="E1500" s="2" t="s">
        <v>5896</v>
      </c>
      <c r="F1500" s="2" t="s">
        <v>5216</v>
      </c>
      <c r="G1500" s="2">
        <v>1499</v>
      </c>
      <c r="H1500" t="b">
        <v>1</v>
      </c>
      <c r="I1500" s="3">
        <v>43299.287685185183</v>
      </c>
      <c r="J1500" s="2">
        <v>652</v>
      </c>
      <c r="K1500" s="2">
        <v>-23.593262750000001</v>
      </c>
      <c r="L1500" s="2">
        <v>-46.619892749999998</v>
      </c>
      <c r="M1500" s="2">
        <f>IF(AND(_332_2018_07_18_outfile_posicao[[#This Row],[hora bus]]=I1499,_332_2018_07_18_outfile_posicao[[#This Row],[lat bus]]=K1499,_332_2018_07_18_outfile_posicao[[#This Row],[lon bus]]=L1499),1,0)</f>
        <v>0</v>
      </c>
      <c r="N1500">
        <v>194</v>
      </c>
      <c r="O1500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0.74999998852161731</v>
      </c>
      <c r="P1500">
        <f>VLOOKUP(_332_2018_07_18_outfile_posicao[[#This Row],[shape]],shape!A:D,4,0)+VLOOKUP(_332_2018_07_18_outfile_posicao[[#This Row],[shape]]+1,shape!A:E,5,0)*_332_2018_07_18_outfile_posicao[[#This Row],[% avanc]]</f>
        <v>6257.4991190336286</v>
      </c>
      <c r="Q1500" s="4">
        <f>_332_2018_07_18_outfile_posicao[[#This Row],[8686,881807]]/_332_2018_07_18_outfile_posicao[[#Headers],[8686,881807]]</f>
        <v>0.7203389269083017</v>
      </c>
      <c r="R1500">
        <f>_332_2018_07_18_outfile_posicao[[#This Row],[8686,881807]]-P1499</f>
        <v>329.88030513258946</v>
      </c>
      <c r="S1500">
        <f>(_332_2018_07_18_outfile_posicao[[#This Row],[hora bus]]-I1499)*86000</f>
        <v>44.791666499804705</v>
      </c>
      <c r="T1500">
        <f>_332_2018_07_18_outfile_posicao[[#This Row],[desloc]]/_332_2018_07_18_outfile_posicao[[#This Row],[seconds]]</f>
        <v>7.3647696303960419</v>
      </c>
      <c r="U1500">
        <f>_332_2018_07_18_outfile_posicao[[#This Row],[spd m/s]]*3.6</f>
        <v>26.513170669425751</v>
      </c>
      <c r="V1500" s="2"/>
      <c r="W1500" s="2">
        <f>IF(_332_2018_07_18_outfile_posicao[[#This Row],[cod bus]]=F1499,0,1)</f>
        <v>0</v>
      </c>
      <c r="X1500" s="2">
        <f>IF(_332_2018_07_18_outfile_posicao[[#This Row],[desloc]]&gt;=0,0,1)</f>
        <v>0</v>
      </c>
      <c r="Y1500" s="2">
        <f>IF(AND(_332_2018_07_18_outfile_posicao[[#This Row],[spd m/s]]&lt;1,_332_2018_07_18_outfile_posicao[[#This Row],[spd m/s]]&lt;&gt;0),1,0)</f>
        <v>0</v>
      </c>
      <c r="Z1500" s="2">
        <f>IF(Z1499=0.5,IF(P1500&gt;=P1501,0.5,1),IF(_332_2018_07_18_outfile_posicao[[#This Row],[desloc]]&lt;-1000,IF(P1500&gt;=P1501,IF(AND(Z1499=0.5,P1500=P1501),0,IF(P1500&lt;700,0.5,0)),1),IF(AND(X1500&gt;0,X1499&gt;0,_332_2018_07_18_outfile_posicao[[#This Row],[8686,881807]]&lt;500,_332_2018_07_18_outfile_posicao[[#This Row],[desloc]]&gt;0),IF(_332_2018_07_18_outfile_posicao[[#This Row],[8686,881807]]&lt;500,1,0),0)))</f>
        <v>0</v>
      </c>
      <c r="AA1500" s="2">
        <f t="shared" si="23"/>
        <v>8378.5877131616053</v>
      </c>
      <c r="AB1500" s="2">
        <f>IF(_332_2018_07_18_outfile_posicao[[#This Row],[inicio]]=1,0,IF(AB1499&gt;0,0.5,IF(_332_2018_07_18_outfile_posicao[[#This Row],[max dist]]=_332_2018_07_18_outfile_posicao[[#This Row],[8686,881807]],1,0)))</f>
        <v>0</v>
      </c>
      <c r="AC1500" s="2">
        <f>IF(_332_2018_07_18_outfile_posicao[[#This Row],[fim]]=0,AC1501+1,0)</f>
        <v>7</v>
      </c>
      <c r="AD1500" s="2"/>
      <c r="AE1500" s="2"/>
      <c r="AF1500" s="2"/>
      <c r="AG1500" s="2"/>
      <c r="AH1500" s="2"/>
      <c r="AI1500" s="2"/>
    </row>
    <row r="1501" spans="1:35" x14ac:dyDescent="0.25">
      <c r="A1501">
        <v>710</v>
      </c>
      <c r="B1501">
        <v>1</v>
      </c>
      <c r="C1501" s="2" t="s">
        <v>3344</v>
      </c>
      <c r="D1501">
        <v>332</v>
      </c>
      <c r="E1501" s="2" t="s">
        <v>5897</v>
      </c>
      <c r="F1501" s="2" t="s">
        <v>5216</v>
      </c>
      <c r="G1501" s="2">
        <v>1500</v>
      </c>
      <c r="H1501" t="b">
        <v>1</v>
      </c>
      <c r="I1501" s="3">
        <v>43299.288402777776</v>
      </c>
      <c r="J1501" s="2">
        <v>656</v>
      </c>
      <c r="K1501" s="2">
        <v>-23.592806</v>
      </c>
      <c r="L1501" s="2">
        <v>-46.619866999999999</v>
      </c>
      <c r="M1501" s="2">
        <f>IF(AND(_332_2018_07_18_outfile_posicao[[#This Row],[hora bus]]=I1500,_332_2018_07_18_outfile_posicao[[#This Row],[lat bus]]=K1500,_332_2018_07_18_outfile_posicao[[#This Row],[lon bus]]=L1500),1,0)</f>
        <v>0</v>
      </c>
      <c r="N1501">
        <v>198</v>
      </c>
      <c r="O1501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0.83204237736168751</v>
      </c>
      <c r="P1501">
        <f>VLOOKUP(_332_2018_07_18_outfile_posicao[[#This Row],[shape]],shape!A:D,4,0)+VLOOKUP(_332_2018_07_18_outfile_posicao[[#This Row],[shape]]+1,shape!A:E,5,0)*_332_2018_07_18_outfile_posicao[[#This Row],[% avanc]]</f>
        <v>6309.0137215812247</v>
      </c>
      <c r="Q1501" s="4">
        <f>_332_2018_07_18_outfile_posicao[[#This Row],[8686,881807]]/_332_2018_07_18_outfile_posicao[[#Headers],[8686,881807]]</f>
        <v>0.72626908731477635</v>
      </c>
      <c r="R1501">
        <f>_332_2018_07_18_outfile_posicao[[#This Row],[8686,881807]]-P1500</f>
        <v>51.514602547596041</v>
      </c>
      <c r="S1501">
        <f>(_332_2018_07_18_outfile_posicao[[#This Row],[hora bus]]-I1500)*86000</f>
        <v>61.712962997262366</v>
      </c>
      <c r="T1501">
        <f>_332_2018_07_18_outfile_posicao[[#This Row],[desloc]]/_332_2018_07_18_outfile_posicao[[#This Row],[seconds]]</f>
        <v>0.8347452471190091</v>
      </c>
      <c r="U1501">
        <f>_332_2018_07_18_outfile_posicao[[#This Row],[spd m/s]]*3.6</f>
        <v>3.005082889628433</v>
      </c>
      <c r="V1501" s="2"/>
      <c r="W1501" s="2">
        <f>IF(_332_2018_07_18_outfile_posicao[[#This Row],[cod bus]]=F1500,0,1)</f>
        <v>0</v>
      </c>
      <c r="X1501" s="2">
        <f>IF(_332_2018_07_18_outfile_posicao[[#This Row],[desloc]]&gt;=0,0,1)</f>
        <v>0</v>
      </c>
      <c r="Y1501" s="2">
        <f>IF(AND(_332_2018_07_18_outfile_posicao[[#This Row],[spd m/s]]&lt;1,_332_2018_07_18_outfile_posicao[[#This Row],[spd m/s]]&lt;&gt;0),1,0)</f>
        <v>1</v>
      </c>
      <c r="Z1501" s="2">
        <f>IF(Z1500=0.5,IF(P1501&gt;=P1502,0.5,1),IF(_332_2018_07_18_outfile_posicao[[#This Row],[desloc]]&lt;-1000,IF(P1501&gt;=P1502,IF(AND(Z1500=0.5,P1501=P1502),0,IF(P1501&lt;700,0.5,0)),1),IF(AND(X1501&gt;0,X1500&gt;0,_332_2018_07_18_outfile_posicao[[#This Row],[8686,881807]]&lt;500,_332_2018_07_18_outfile_posicao[[#This Row],[desloc]]&gt;0),IF(_332_2018_07_18_outfile_posicao[[#This Row],[8686,881807]]&lt;500,1,0),0)))</f>
        <v>0</v>
      </c>
      <c r="AA1501" s="2">
        <f t="shared" si="23"/>
        <v>8378.5877131616053</v>
      </c>
      <c r="AB1501" s="2">
        <f>IF(_332_2018_07_18_outfile_posicao[[#This Row],[inicio]]=1,0,IF(AB1500&gt;0,0.5,IF(_332_2018_07_18_outfile_posicao[[#This Row],[max dist]]=_332_2018_07_18_outfile_posicao[[#This Row],[8686,881807]],1,0)))</f>
        <v>0</v>
      </c>
      <c r="AC1501" s="2">
        <f>IF(_332_2018_07_18_outfile_posicao[[#This Row],[fim]]=0,AC1502+1,0)</f>
        <v>6</v>
      </c>
      <c r="AD1501" s="2"/>
      <c r="AE1501" s="2"/>
      <c r="AF1501" s="2"/>
      <c r="AG1501" s="2"/>
      <c r="AH1501" s="2"/>
      <c r="AI1501" s="2"/>
    </row>
    <row r="1502" spans="1:35" x14ac:dyDescent="0.25">
      <c r="A1502">
        <v>711</v>
      </c>
      <c r="B1502">
        <v>1</v>
      </c>
      <c r="C1502" s="2" t="s">
        <v>3345</v>
      </c>
      <c r="D1502">
        <v>332</v>
      </c>
      <c r="E1502" s="2" t="s">
        <v>5898</v>
      </c>
      <c r="F1502" s="2" t="s">
        <v>5216</v>
      </c>
      <c r="G1502" s="2">
        <v>1501</v>
      </c>
      <c r="H1502" t="b">
        <v>1</v>
      </c>
      <c r="I1502" s="3">
        <v>43299.288935185185</v>
      </c>
      <c r="J1502" s="2">
        <v>659</v>
      </c>
      <c r="K1502" s="2">
        <v>-23.593088999999999</v>
      </c>
      <c r="L1502" s="2">
        <v>-46.621916499999998</v>
      </c>
      <c r="M1502" s="2">
        <f>IF(AND(_332_2018_07_18_outfile_posicao[[#This Row],[hora bus]]=I1501,_332_2018_07_18_outfile_posicao[[#This Row],[lat bus]]=K1501,_332_2018_07_18_outfile_posicao[[#This Row],[lon bus]]=L1501),1,0)</f>
        <v>0</v>
      </c>
      <c r="N1502">
        <v>207</v>
      </c>
      <c r="O1502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0.50000006570655564</v>
      </c>
      <c r="P1502">
        <f>VLOOKUP(_332_2018_07_18_outfile_posicao[[#This Row],[shape]],shape!A:D,4,0)+VLOOKUP(_332_2018_07_18_outfile_posicao[[#This Row],[shape]]+1,shape!A:E,5,0)*_332_2018_07_18_outfile_posicao[[#This Row],[% avanc]]</f>
        <v>6548.3613404177058</v>
      </c>
      <c r="Q1502" s="4">
        <f>_332_2018_07_18_outfile_posicao[[#This Row],[8686,881807]]/_332_2018_07_18_outfile_posicao[[#Headers],[8686,881807]]</f>
        <v>0.75382185298537763</v>
      </c>
      <c r="R1502">
        <f>_332_2018_07_18_outfile_posicao[[#This Row],[8686,881807]]-P1501</f>
        <v>239.34761883648116</v>
      </c>
      <c r="S1502">
        <f>(_332_2018_07_18_outfile_posicao[[#This Row],[hora bus]]-I1501)*86000</f>
        <v>45.787037102854811</v>
      </c>
      <c r="T1502">
        <f>_332_2018_07_18_outfile_posicao[[#This Row],[desloc]]/_332_2018_07_18_outfile_posicao[[#This Row],[seconds]]</f>
        <v>5.2274100702086681</v>
      </c>
      <c r="U1502">
        <f>_332_2018_07_18_outfile_posicao[[#This Row],[spd m/s]]*3.6</f>
        <v>18.818676252751207</v>
      </c>
      <c r="V1502" s="2"/>
      <c r="W1502" s="2">
        <f>IF(_332_2018_07_18_outfile_posicao[[#This Row],[cod bus]]=F1501,0,1)</f>
        <v>0</v>
      </c>
      <c r="X1502" s="2">
        <f>IF(_332_2018_07_18_outfile_posicao[[#This Row],[desloc]]&gt;=0,0,1)</f>
        <v>0</v>
      </c>
      <c r="Y1502" s="2">
        <f>IF(AND(_332_2018_07_18_outfile_posicao[[#This Row],[spd m/s]]&lt;1,_332_2018_07_18_outfile_posicao[[#This Row],[spd m/s]]&lt;&gt;0),1,0)</f>
        <v>0</v>
      </c>
      <c r="Z1502" s="2">
        <f>IF(Z1501=0.5,IF(P1502&gt;=P1503,0.5,1),IF(_332_2018_07_18_outfile_posicao[[#This Row],[desloc]]&lt;-1000,IF(P1502&gt;=P1503,IF(AND(Z1501=0.5,P1502=P1503),0,IF(P1502&lt;700,0.5,0)),1),IF(AND(X1502&gt;0,X1501&gt;0,_332_2018_07_18_outfile_posicao[[#This Row],[8686,881807]]&lt;500,_332_2018_07_18_outfile_posicao[[#This Row],[desloc]]&gt;0),IF(_332_2018_07_18_outfile_posicao[[#This Row],[8686,881807]]&lt;500,1,0),0)))</f>
        <v>0</v>
      </c>
      <c r="AA1502" s="2">
        <f t="shared" si="23"/>
        <v>8378.5877131616053</v>
      </c>
      <c r="AB1502" s="2">
        <f>IF(_332_2018_07_18_outfile_posicao[[#This Row],[inicio]]=1,0,IF(AB1501&gt;0,0.5,IF(_332_2018_07_18_outfile_posicao[[#This Row],[max dist]]=_332_2018_07_18_outfile_posicao[[#This Row],[8686,881807]],1,0)))</f>
        <v>0</v>
      </c>
      <c r="AC1502" s="2">
        <f>IF(_332_2018_07_18_outfile_posicao[[#This Row],[fim]]=0,AC1503+1,0)</f>
        <v>5</v>
      </c>
      <c r="AD1502" s="2"/>
      <c r="AE1502" s="2"/>
      <c r="AF1502" s="2"/>
      <c r="AG1502" s="2"/>
      <c r="AH1502" s="2"/>
      <c r="AI1502" s="2"/>
    </row>
    <row r="1503" spans="1:35" x14ac:dyDescent="0.25">
      <c r="A1503">
        <v>713</v>
      </c>
      <c r="B1503">
        <v>1</v>
      </c>
      <c r="C1503" s="2" t="s">
        <v>3347</v>
      </c>
      <c r="D1503">
        <v>332</v>
      </c>
      <c r="E1503" s="2" t="s">
        <v>5899</v>
      </c>
      <c r="F1503" s="2" t="s">
        <v>5216</v>
      </c>
      <c r="G1503" s="2">
        <v>1502</v>
      </c>
      <c r="H1503" t="b">
        <v>1</v>
      </c>
      <c r="I1503" s="3">
        <v>43299.289456018516</v>
      </c>
      <c r="J1503" s="2">
        <v>662</v>
      </c>
      <c r="K1503" s="2">
        <v>-23.594754250000001</v>
      </c>
      <c r="L1503" s="2">
        <v>-46.623449749999999</v>
      </c>
      <c r="M1503" s="2">
        <f>IF(AND(_332_2018_07_18_outfile_posicao[[#This Row],[hora bus]]=I1502,_332_2018_07_18_outfile_posicao[[#This Row],[lat bus]]=K1502,_332_2018_07_18_outfile_posicao[[#This Row],[lon bus]]=L1502),1,0)</f>
        <v>0</v>
      </c>
      <c r="N1503">
        <v>213</v>
      </c>
      <c r="O1503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0.75000014927202707</v>
      </c>
      <c r="P1503">
        <f>VLOOKUP(_332_2018_07_18_outfile_posicao[[#This Row],[shape]],shape!A:D,4,0)+VLOOKUP(_332_2018_07_18_outfile_posicao[[#This Row],[shape]]+1,shape!A:E,5,0)*_332_2018_07_18_outfile_posicao[[#This Row],[% avanc]]</f>
        <v>6791.0870724596161</v>
      </c>
      <c r="Q1503" s="4">
        <f>_332_2018_07_18_outfile_posicao[[#This Row],[8686,881807]]/_332_2018_07_18_outfile_posicao[[#Headers],[8686,881807]]</f>
        <v>0.78176349389113042</v>
      </c>
      <c r="R1503">
        <f>_332_2018_07_18_outfile_posicao[[#This Row],[8686,881807]]-P1502</f>
        <v>242.72573204191031</v>
      </c>
      <c r="S1503">
        <f>(_332_2018_07_18_outfile_posicao[[#This Row],[hora bus]]-I1502)*86000</f>
        <v>44.791666499804705</v>
      </c>
      <c r="T1503">
        <f>_332_2018_07_18_outfile_posicao[[#This Row],[desloc]]/_332_2018_07_18_outfile_posicao[[#This Row],[seconds]]</f>
        <v>5.4189931076346225</v>
      </c>
      <c r="U1503">
        <f>_332_2018_07_18_outfile_posicao[[#This Row],[spd m/s]]*3.6</f>
        <v>19.508375187484642</v>
      </c>
      <c r="V1503" s="2"/>
      <c r="W1503" s="2">
        <f>IF(_332_2018_07_18_outfile_posicao[[#This Row],[cod bus]]=F1502,0,1)</f>
        <v>0</v>
      </c>
      <c r="X1503" s="2">
        <f>IF(_332_2018_07_18_outfile_posicao[[#This Row],[desloc]]&gt;=0,0,1)</f>
        <v>0</v>
      </c>
      <c r="Y1503" s="2">
        <f>IF(AND(_332_2018_07_18_outfile_posicao[[#This Row],[spd m/s]]&lt;1,_332_2018_07_18_outfile_posicao[[#This Row],[spd m/s]]&lt;&gt;0),1,0)</f>
        <v>0</v>
      </c>
      <c r="Z1503" s="2">
        <f>IF(Z1502=0.5,IF(P1503&gt;=P1504,0.5,1),IF(_332_2018_07_18_outfile_posicao[[#This Row],[desloc]]&lt;-1000,IF(P1503&gt;=P1504,IF(AND(Z1502=0.5,P1503=P1504),0,IF(P1503&lt;700,0.5,0)),1),IF(AND(X1503&gt;0,X1502&gt;0,_332_2018_07_18_outfile_posicao[[#This Row],[8686,881807]]&lt;500,_332_2018_07_18_outfile_posicao[[#This Row],[desloc]]&gt;0),IF(_332_2018_07_18_outfile_posicao[[#This Row],[8686,881807]]&lt;500,1,0),0)))</f>
        <v>0</v>
      </c>
      <c r="AA1503" s="2">
        <f t="shared" si="23"/>
        <v>8378.5877131616053</v>
      </c>
      <c r="AB1503" s="2">
        <f>IF(_332_2018_07_18_outfile_posicao[[#This Row],[inicio]]=1,0,IF(AB1502&gt;0,0.5,IF(_332_2018_07_18_outfile_posicao[[#This Row],[max dist]]=_332_2018_07_18_outfile_posicao[[#This Row],[8686,881807]],1,0)))</f>
        <v>0</v>
      </c>
      <c r="AC1503" s="2">
        <f>IF(_332_2018_07_18_outfile_posicao[[#This Row],[fim]]=0,AC1504+1,0)</f>
        <v>4</v>
      </c>
      <c r="AD1503" s="2"/>
      <c r="AE1503" s="2"/>
      <c r="AF1503" s="2"/>
      <c r="AG1503" s="2"/>
      <c r="AH1503" s="2"/>
      <c r="AI1503" s="2"/>
    </row>
    <row r="1504" spans="1:35" x14ac:dyDescent="0.25">
      <c r="A1504">
        <v>715</v>
      </c>
      <c r="B1504">
        <v>1</v>
      </c>
      <c r="C1504" s="2" t="s">
        <v>3349</v>
      </c>
      <c r="D1504">
        <v>332</v>
      </c>
      <c r="E1504" s="2" t="s">
        <v>5900</v>
      </c>
      <c r="F1504" s="2" t="s">
        <v>5216</v>
      </c>
      <c r="G1504" s="2">
        <v>1503</v>
      </c>
      <c r="H1504" t="b">
        <v>1</v>
      </c>
      <c r="I1504" s="3">
        <v>43299.290208333332</v>
      </c>
      <c r="J1504" s="2">
        <v>666</v>
      </c>
      <c r="K1504" s="2">
        <v>-23.595051999999999</v>
      </c>
      <c r="L1504" s="2">
        <v>-46.6267535</v>
      </c>
      <c r="M1504" s="2">
        <f>IF(AND(_332_2018_07_18_outfile_posicao[[#This Row],[hora bus]]=I1503,_332_2018_07_18_outfile_posicao[[#This Row],[lat bus]]=K1503,_332_2018_07_18_outfile_posicao[[#This Row],[lon bus]]=L1503),1,0)</f>
        <v>0</v>
      </c>
      <c r="N1504">
        <v>224</v>
      </c>
      <c r="O1504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0.47700763120538142</v>
      </c>
      <c r="P1504">
        <f>VLOOKUP(_332_2018_07_18_outfile_posicao[[#This Row],[shape]],shape!A:D,4,0)+VLOOKUP(_332_2018_07_18_outfile_posicao[[#This Row],[shape]]+1,shape!A:E,5,0)*_332_2018_07_18_outfile_posicao[[#This Row],[% avanc]]</f>
        <v>7164.6826271274422</v>
      </c>
      <c r="Q1504" s="4">
        <f>_332_2018_07_18_outfile_posicao[[#This Row],[8686,881807]]/_332_2018_07_18_outfile_posicao[[#Headers],[8686,881807]]</f>
        <v>0.82477035906647767</v>
      </c>
      <c r="R1504">
        <f>_332_2018_07_18_outfile_posicao[[#This Row],[8686,881807]]-P1503</f>
        <v>373.59555466782604</v>
      </c>
      <c r="S1504">
        <f>(_332_2018_07_18_outfile_posicao[[#This Row],[hora bus]]-I1503)*86000</f>
        <v>64.699074180680327</v>
      </c>
      <c r="T1504">
        <f>_332_2018_07_18_outfile_posicao[[#This Row],[desloc]]/_332_2018_07_18_outfile_posicao[[#This Row],[seconds]]</f>
        <v>5.7743570429541746</v>
      </c>
      <c r="U1504">
        <f>_332_2018_07_18_outfile_posicao[[#This Row],[spd m/s]]*3.6</f>
        <v>20.78768535463503</v>
      </c>
      <c r="V1504" s="2"/>
      <c r="W1504" s="2">
        <f>IF(_332_2018_07_18_outfile_posicao[[#This Row],[cod bus]]=F1503,0,1)</f>
        <v>0</v>
      </c>
      <c r="X1504" s="2">
        <f>IF(_332_2018_07_18_outfile_posicao[[#This Row],[desloc]]&gt;=0,0,1)</f>
        <v>0</v>
      </c>
      <c r="Y1504" s="2">
        <f>IF(AND(_332_2018_07_18_outfile_posicao[[#This Row],[spd m/s]]&lt;1,_332_2018_07_18_outfile_posicao[[#This Row],[spd m/s]]&lt;&gt;0),1,0)</f>
        <v>0</v>
      </c>
      <c r="Z1504" s="2">
        <f>IF(Z1503=0.5,IF(P1504&gt;=P1505,0.5,1),IF(_332_2018_07_18_outfile_posicao[[#This Row],[desloc]]&lt;-1000,IF(P1504&gt;=P1505,IF(AND(Z1503=0.5,P1504=P1505),0,IF(P1504&lt;700,0.5,0)),1),IF(AND(X1504&gt;0,X1503&gt;0,_332_2018_07_18_outfile_posicao[[#This Row],[8686,881807]]&lt;500,_332_2018_07_18_outfile_posicao[[#This Row],[desloc]]&gt;0),IF(_332_2018_07_18_outfile_posicao[[#This Row],[8686,881807]]&lt;500,1,0),0)))</f>
        <v>0</v>
      </c>
      <c r="AA1504" s="2">
        <f t="shared" si="23"/>
        <v>8378.5877131616053</v>
      </c>
      <c r="AB1504" s="2">
        <f>IF(_332_2018_07_18_outfile_posicao[[#This Row],[inicio]]=1,0,IF(AB1503&gt;0,0.5,IF(_332_2018_07_18_outfile_posicao[[#This Row],[max dist]]=_332_2018_07_18_outfile_posicao[[#This Row],[8686,881807]],1,0)))</f>
        <v>0</v>
      </c>
      <c r="AC1504" s="2">
        <f>IF(_332_2018_07_18_outfile_posicao[[#This Row],[fim]]=0,AC1505+1,0)</f>
        <v>3</v>
      </c>
      <c r="AD1504" s="2"/>
      <c r="AE1504" s="2"/>
      <c r="AF1504" s="2"/>
      <c r="AG1504" s="2"/>
      <c r="AH1504" s="2"/>
      <c r="AI1504" s="2"/>
    </row>
    <row r="1505" spans="1:35" x14ac:dyDescent="0.25">
      <c r="A1505">
        <v>717</v>
      </c>
      <c r="B1505">
        <v>1</v>
      </c>
      <c r="C1505" s="2" t="s">
        <v>3351</v>
      </c>
      <c r="D1505">
        <v>332</v>
      </c>
      <c r="E1505" s="2" t="s">
        <v>5901</v>
      </c>
      <c r="F1505" s="2" t="s">
        <v>5216</v>
      </c>
      <c r="G1505" s="2">
        <v>1504</v>
      </c>
      <c r="H1505" t="b">
        <v>1</v>
      </c>
      <c r="I1505" s="3">
        <v>43299.290729166663</v>
      </c>
      <c r="J1505" s="2">
        <v>669</v>
      </c>
      <c r="K1505" s="2">
        <v>-23.593110500000002</v>
      </c>
      <c r="L1505" s="2">
        <v>-46.629826000000001</v>
      </c>
      <c r="M1505" s="2">
        <f>IF(AND(_332_2018_07_18_outfile_posicao[[#This Row],[hora bus]]=I1504,_332_2018_07_18_outfile_posicao[[#This Row],[lat bus]]=K1504,_332_2018_07_18_outfile_posicao[[#This Row],[lon bus]]=L1504),1,0)</f>
        <v>0</v>
      </c>
      <c r="N1505">
        <v>238</v>
      </c>
      <c r="O1505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0.48564442132228075</v>
      </c>
      <c r="P1505">
        <f>VLOOKUP(_332_2018_07_18_outfile_posicao[[#This Row],[shape]],shape!A:D,4,0)+VLOOKUP(_332_2018_07_18_outfile_posicao[[#This Row],[shape]]+1,shape!A:E,5,0)*_332_2018_07_18_outfile_posicao[[#This Row],[% avanc]]</f>
        <v>7561.4923230589175</v>
      </c>
      <c r="Q1505" s="4">
        <f>_332_2018_07_18_outfile_posicao[[#This Row],[8686,881807]]/_332_2018_07_18_outfile_posicao[[#Headers],[8686,881807]]</f>
        <v>0.87044954576978018</v>
      </c>
      <c r="R1505">
        <f>_332_2018_07_18_outfile_posicao[[#This Row],[8686,881807]]-P1504</f>
        <v>396.80969593147529</v>
      </c>
      <c r="S1505">
        <f>(_332_2018_07_18_outfile_posicao[[#This Row],[hora bus]]-I1504)*86000</f>
        <v>44.791666499804705</v>
      </c>
      <c r="T1505">
        <f>_332_2018_07_18_outfile_posicao[[#This Row],[desloc]]/_332_2018_07_18_outfile_posicao[[#This Row],[seconds]]</f>
        <v>8.8590071979841483</v>
      </c>
      <c r="U1505">
        <f>_332_2018_07_18_outfile_posicao[[#This Row],[spd m/s]]*3.6</f>
        <v>31.892425912742933</v>
      </c>
      <c r="V1505" s="2"/>
      <c r="W1505" s="2">
        <f>IF(_332_2018_07_18_outfile_posicao[[#This Row],[cod bus]]=F1504,0,1)</f>
        <v>0</v>
      </c>
      <c r="X1505" s="2">
        <f>IF(_332_2018_07_18_outfile_posicao[[#This Row],[desloc]]&gt;=0,0,1)</f>
        <v>0</v>
      </c>
      <c r="Y1505" s="2">
        <f>IF(AND(_332_2018_07_18_outfile_posicao[[#This Row],[spd m/s]]&lt;1,_332_2018_07_18_outfile_posicao[[#This Row],[spd m/s]]&lt;&gt;0),1,0)</f>
        <v>0</v>
      </c>
      <c r="Z1505" s="2">
        <f>IF(Z1504=0.5,IF(P1505&gt;=P1506,0.5,1),IF(_332_2018_07_18_outfile_posicao[[#This Row],[desloc]]&lt;-1000,IF(P1505&gt;=P1506,IF(AND(Z1504=0.5,P1505=P1506),0,IF(P1505&lt;700,0.5,0)),1),IF(AND(X1505&gt;0,X1504&gt;0,_332_2018_07_18_outfile_posicao[[#This Row],[8686,881807]]&lt;500,_332_2018_07_18_outfile_posicao[[#This Row],[desloc]]&gt;0),IF(_332_2018_07_18_outfile_posicao[[#This Row],[8686,881807]]&lt;500,1,0),0)))</f>
        <v>0</v>
      </c>
      <c r="AA1505" s="2">
        <f t="shared" si="23"/>
        <v>8378.5877131616053</v>
      </c>
      <c r="AB1505" s="2">
        <f>IF(_332_2018_07_18_outfile_posicao[[#This Row],[inicio]]=1,0,IF(AB1504&gt;0,0.5,IF(_332_2018_07_18_outfile_posicao[[#This Row],[max dist]]=_332_2018_07_18_outfile_posicao[[#This Row],[8686,881807]],1,0)))</f>
        <v>0</v>
      </c>
      <c r="AC1505" s="2">
        <f>IF(_332_2018_07_18_outfile_posicao[[#This Row],[fim]]=0,AC1506+1,0)</f>
        <v>2</v>
      </c>
      <c r="AD1505" s="2"/>
      <c r="AE1505" s="2"/>
      <c r="AF1505" s="2"/>
      <c r="AG1505" s="2"/>
      <c r="AH1505" s="2"/>
      <c r="AI1505" s="2"/>
    </row>
    <row r="1506" spans="1:35" x14ac:dyDescent="0.25">
      <c r="A1506">
        <v>718</v>
      </c>
      <c r="B1506">
        <v>1</v>
      </c>
      <c r="C1506" s="2" t="s">
        <v>3352</v>
      </c>
      <c r="D1506">
        <v>332</v>
      </c>
      <c r="E1506" s="2" t="s">
        <v>5901</v>
      </c>
      <c r="F1506" s="2" t="s">
        <v>5216</v>
      </c>
      <c r="G1506" s="2">
        <v>1505</v>
      </c>
      <c r="H1506" t="b">
        <v>1</v>
      </c>
      <c r="I1506" s="3">
        <v>43299.291250000002</v>
      </c>
      <c r="J1506" s="2">
        <v>673</v>
      </c>
      <c r="K1506" s="2">
        <v>-23.591820999999999</v>
      </c>
      <c r="L1506" s="2">
        <v>-46.631370500000003</v>
      </c>
      <c r="M1506" s="2">
        <f>IF(AND(_332_2018_07_18_outfile_posicao[[#This Row],[hora bus]]=I1505,_332_2018_07_18_outfile_posicao[[#This Row],[lat bus]]=K1505,_332_2018_07_18_outfile_posicao[[#This Row],[lon bus]]=L1505),1,0)</f>
        <v>0</v>
      </c>
      <c r="N1506">
        <v>249</v>
      </c>
      <c r="O1506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0.24999989339330025</v>
      </c>
      <c r="P1506">
        <f>VLOOKUP(_332_2018_07_18_outfile_posicao[[#This Row],[shape]],shape!A:D,4,0)+VLOOKUP(_332_2018_07_18_outfile_posicao[[#This Row],[shape]]+1,shape!A:E,5,0)*_332_2018_07_18_outfile_posicao[[#This Row],[% avanc]]</f>
        <v>7775.4783279549802</v>
      </c>
      <c r="Q1506" s="4">
        <f>_332_2018_07_18_outfile_posicao[[#This Row],[8686,881807]]/_332_2018_07_18_outfile_posicao[[#Headers],[8686,881807]]</f>
        <v>0.89508278122184204</v>
      </c>
      <c r="R1506">
        <f>_332_2018_07_18_outfile_posicao[[#This Row],[8686,881807]]-P1505</f>
        <v>213.9860048960627</v>
      </c>
      <c r="S1506">
        <f>(_332_2018_07_18_outfile_posicao[[#This Row],[hora bus]]-I1505)*86000</f>
        <v>44.79166712553706</v>
      </c>
      <c r="T1506">
        <f>_332_2018_07_18_outfile_posicao[[#This Row],[desloc]]/_332_2018_07_18_outfile_posicao[[#This Row],[seconds]]</f>
        <v>4.7773619208306473</v>
      </c>
      <c r="U1506">
        <f>_332_2018_07_18_outfile_posicao[[#This Row],[spd m/s]]*3.6</f>
        <v>17.198502914990332</v>
      </c>
      <c r="V1506" s="2"/>
      <c r="W1506" s="2">
        <f>IF(_332_2018_07_18_outfile_posicao[[#This Row],[cod bus]]=F1505,0,1)</f>
        <v>0</v>
      </c>
      <c r="X1506" s="2">
        <f>IF(_332_2018_07_18_outfile_posicao[[#This Row],[desloc]]&gt;=0,0,1)</f>
        <v>0</v>
      </c>
      <c r="Y1506" s="2">
        <f>IF(AND(_332_2018_07_18_outfile_posicao[[#This Row],[spd m/s]]&lt;1,_332_2018_07_18_outfile_posicao[[#This Row],[spd m/s]]&lt;&gt;0),1,0)</f>
        <v>0</v>
      </c>
      <c r="Z1506" s="2">
        <f>IF(Z1505=0.5,IF(P1506&gt;=P1507,0.5,1),IF(_332_2018_07_18_outfile_posicao[[#This Row],[desloc]]&lt;-1000,IF(P1506&gt;=P1507,IF(AND(Z1505=0.5,P1506=P1507),0,IF(P1506&lt;700,0.5,0)),1),IF(AND(X1506&gt;0,X1505&gt;0,_332_2018_07_18_outfile_posicao[[#This Row],[8686,881807]]&lt;500,_332_2018_07_18_outfile_posicao[[#This Row],[desloc]]&gt;0),IF(_332_2018_07_18_outfile_posicao[[#This Row],[8686,881807]]&lt;500,1,0),0)))</f>
        <v>0</v>
      </c>
      <c r="AA1506" s="2">
        <f t="shared" si="23"/>
        <v>8378.5877131616053</v>
      </c>
      <c r="AB1506" s="2">
        <f>IF(_332_2018_07_18_outfile_posicao[[#This Row],[inicio]]=1,0,IF(AB1505&gt;0,0.5,IF(_332_2018_07_18_outfile_posicao[[#This Row],[max dist]]=_332_2018_07_18_outfile_posicao[[#This Row],[8686,881807]],1,0)))</f>
        <v>0</v>
      </c>
      <c r="AC1506" s="2">
        <f>IF(_332_2018_07_18_outfile_posicao[[#This Row],[fim]]=0,AC1507+1,0)</f>
        <v>1</v>
      </c>
      <c r="AD1506" s="2"/>
      <c r="AE1506" s="2"/>
      <c r="AF1506" s="2"/>
      <c r="AG1506" s="2"/>
      <c r="AH1506" s="2"/>
      <c r="AI1506" s="2"/>
    </row>
    <row r="1507" spans="1:35" x14ac:dyDescent="0.25">
      <c r="A1507">
        <v>771</v>
      </c>
      <c r="B1507">
        <v>1</v>
      </c>
      <c r="C1507" s="2" t="s">
        <v>3395</v>
      </c>
      <c r="D1507">
        <v>332</v>
      </c>
      <c r="E1507" s="2" t="s">
        <v>5615</v>
      </c>
      <c r="F1507" s="2" t="s">
        <v>5216</v>
      </c>
      <c r="G1507" s="2">
        <v>1506</v>
      </c>
      <c r="H1507" t="b">
        <v>1</v>
      </c>
      <c r="I1507" s="3">
        <v>43299.293865740743</v>
      </c>
      <c r="J1507" s="2">
        <v>680</v>
      </c>
      <c r="K1507" s="2">
        <v>-23.59020675</v>
      </c>
      <c r="L1507" s="2">
        <v>-46.634909</v>
      </c>
      <c r="M1507" s="2">
        <f>IF(AND(_332_2018_07_18_outfile_posicao[[#This Row],[hora bus]]=I1506,_332_2018_07_18_outfile_posicao[[#This Row],[lat bus]]=K1506,_332_2018_07_18_outfile_posicao[[#This Row],[lon bus]]=L1506),1,0)</f>
        <v>0</v>
      </c>
      <c r="N1507">
        <v>266</v>
      </c>
      <c r="O1507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0.24999992302215757</v>
      </c>
      <c r="P1507">
        <f>VLOOKUP(_332_2018_07_18_outfile_posicao[[#This Row],[shape]],shape!A:D,4,0)+VLOOKUP(_332_2018_07_18_outfile_posicao[[#This Row],[shape]]+1,shape!A:E,5,0)*_332_2018_07_18_outfile_posicao[[#This Row],[% avanc]]</f>
        <v>8378.5877131616053</v>
      </c>
      <c r="Q1507" s="4">
        <f>_332_2018_07_18_outfile_posicao[[#This Row],[8686,881807]]/_332_2018_07_18_outfile_posicao[[#Headers],[8686,881807]]</f>
        <v>0.96451038465954875</v>
      </c>
      <c r="R1507">
        <f>_332_2018_07_18_outfile_posicao[[#This Row],[8686,881807]]-P1506</f>
        <v>603.10938520662512</v>
      </c>
      <c r="S1507">
        <f>(_332_2018_07_18_outfile_posicao[[#This Row],[hora bus]]-I1506)*86000</f>
        <v>224.95370372780599</v>
      </c>
      <c r="T1507">
        <f>_332_2018_07_18_outfile_posicao[[#This Row],[desloc]]/_332_2018_07_18_outfile_posicao[[#This Row],[seconds]]</f>
        <v>2.6810378100570755</v>
      </c>
      <c r="U1507">
        <f>_332_2018_07_18_outfile_posicao[[#This Row],[spd m/s]]*3.6</f>
        <v>9.6517361162054716</v>
      </c>
      <c r="V1507" s="2"/>
      <c r="W1507" s="2">
        <f>IF(_332_2018_07_18_outfile_posicao[[#This Row],[cod bus]]=F1506,0,1)</f>
        <v>0</v>
      </c>
      <c r="X1507" s="2">
        <f>IF(_332_2018_07_18_outfile_posicao[[#This Row],[desloc]]&gt;=0,0,1)</f>
        <v>0</v>
      </c>
      <c r="Y1507" s="2">
        <f>IF(AND(_332_2018_07_18_outfile_posicao[[#This Row],[spd m/s]]&lt;1,_332_2018_07_18_outfile_posicao[[#This Row],[spd m/s]]&lt;&gt;0),1,0)</f>
        <v>0</v>
      </c>
      <c r="Z1507" s="2">
        <f>IF(Z1506=0.5,IF(P1507&gt;=P1508,0.5,1),IF(_332_2018_07_18_outfile_posicao[[#This Row],[desloc]]&lt;-1000,IF(P1507&gt;=P1508,IF(AND(Z1506=0.5,P1507=P1508),0,IF(P1507&lt;700,0.5,0)),1),IF(AND(X1507&gt;0,X1506&gt;0,_332_2018_07_18_outfile_posicao[[#This Row],[8686,881807]]&lt;500,_332_2018_07_18_outfile_posicao[[#This Row],[desloc]]&gt;0),IF(_332_2018_07_18_outfile_posicao[[#This Row],[8686,881807]]&lt;500,1,0),0)))</f>
        <v>0</v>
      </c>
      <c r="AA1507" s="2">
        <f t="shared" si="23"/>
        <v>8378.5877131616053</v>
      </c>
      <c r="AB1507" s="2">
        <f>IF(_332_2018_07_18_outfile_posicao[[#This Row],[inicio]]=1,0,IF(AB1506&gt;0,0.5,IF(_332_2018_07_18_outfile_posicao[[#This Row],[max dist]]=_332_2018_07_18_outfile_posicao[[#This Row],[8686,881807]],1,0)))</f>
        <v>1</v>
      </c>
      <c r="AC1507" s="2">
        <f>IF(_332_2018_07_18_outfile_posicao[[#This Row],[fim]]=0,AC1508+1,0)</f>
        <v>0</v>
      </c>
      <c r="AD1507" s="2"/>
      <c r="AE1507" s="2"/>
      <c r="AF1507" s="2"/>
      <c r="AG1507" s="2"/>
      <c r="AH1507" s="2"/>
      <c r="AI1507" s="2"/>
    </row>
    <row r="1508" spans="1:35" x14ac:dyDescent="0.25">
      <c r="A1508">
        <v>852</v>
      </c>
      <c r="B1508">
        <v>1</v>
      </c>
      <c r="C1508" s="2" t="s">
        <v>3461</v>
      </c>
      <c r="D1508">
        <v>332</v>
      </c>
      <c r="E1508" s="2" t="s">
        <v>5379</v>
      </c>
      <c r="F1508" s="2" t="s">
        <v>5216</v>
      </c>
      <c r="G1508" s="2">
        <v>1507</v>
      </c>
      <c r="H1508" t="b">
        <v>1</v>
      </c>
      <c r="I1508" s="3">
        <v>43299.337187500001</v>
      </c>
      <c r="J1508" s="2">
        <v>846</v>
      </c>
      <c r="K1508" s="2">
        <v>-23.639825999999999</v>
      </c>
      <c r="L1508" s="2">
        <v>-46.607307499999997</v>
      </c>
      <c r="M1508" s="2">
        <f>IF(AND(_332_2018_07_18_outfile_posicao[[#This Row],[hora bus]]=I1507,_332_2018_07_18_outfile_posicao[[#This Row],[lat bus]]=K1507,_332_2018_07_18_outfile_posicao[[#This Row],[lon bus]]=L1507),1,0)</f>
        <v>0</v>
      </c>
      <c r="N1508">
        <v>1</v>
      </c>
      <c r="O1508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1508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1508" s="4">
        <f>_332_2018_07_18_outfile_posicao[[#This Row],[8686,881807]]/_332_2018_07_18_outfile_posicao[[#Headers],[8686,881807]]</f>
        <v>5.2380543083378913E-4</v>
      </c>
      <c r="R1508">
        <f>_332_2018_07_18_outfile_posicao[[#This Row],[8686,881807]]-P1507</f>
        <v>-8374.0374772940868</v>
      </c>
      <c r="S1508">
        <f>(_332_2018_07_18_outfile_posicao[[#This Row],[hora bus]]-I1507)*86000</f>
        <v>3725.6712961971061</v>
      </c>
      <c r="T1508">
        <f>_332_2018_07_18_outfile_posicao[[#This Row],[desloc]]/_332_2018_07_18_outfile_posicao[[#This Row],[seconds]]</f>
        <v>-2.2476586933049338</v>
      </c>
      <c r="U1508">
        <f>_332_2018_07_18_outfile_posicao[[#This Row],[spd m/s]]*3.6</f>
        <v>-8.0915712958977615</v>
      </c>
      <c r="V1508" s="2"/>
      <c r="W1508" s="2">
        <f>IF(_332_2018_07_18_outfile_posicao[[#This Row],[cod bus]]=F1507,0,1)</f>
        <v>0</v>
      </c>
      <c r="X1508" s="2">
        <f>IF(_332_2018_07_18_outfile_posicao[[#This Row],[desloc]]&gt;=0,0,1)</f>
        <v>1</v>
      </c>
      <c r="Y1508" s="2">
        <f>IF(AND(_332_2018_07_18_outfile_posicao[[#This Row],[spd m/s]]&lt;1,_332_2018_07_18_outfile_posicao[[#This Row],[spd m/s]]&lt;&gt;0),1,0)</f>
        <v>1</v>
      </c>
      <c r="Z1508" s="2">
        <f>IF(Z1507=0.5,IF(P1508&gt;=P1509,0.5,1),IF(_332_2018_07_18_outfile_posicao[[#This Row],[desloc]]&lt;-1000,IF(P1508&gt;=P1509,IF(AND(Z1507=0.5,P1508=P1509),0,IF(P1508&lt;700,0.5,0)),1),IF(AND(X1508&gt;0,X1507&gt;0,_332_2018_07_18_outfile_posicao[[#This Row],[8686,881807]]&lt;500,_332_2018_07_18_outfile_posicao[[#This Row],[desloc]]&gt;0),IF(_332_2018_07_18_outfile_posicao[[#This Row],[8686,881807]]&lt;500,1,0),0)))</f>
        <v>1</v>
      </c>
      <c r="AA1508" s="2">
        <f t="shared" si="23"/>
        <v>0</v>
      </c>
      <c r="AB1508" s="2">
        <f>IF(_332_2018_07_18_outfile_posicao[[#This Row],[inicio]]=1,0,IF(AB1507&gt;0,0.5,IF(_332_2018_07_18_outfile_posicao[[#This Row],[max dist]]=_332_2018_07_18_outfile_posicao[[#This Row],[8686,881807]],1,0)))</f>
        <v>0</v>
      </c>
      <c r="AC1508" s="2">
        <f>IF(_332_2018_07_18_outfile_posicao[[#This Row],[fim]]=0,AC1509+1,0)</f>
        <v>34</v>
      </c>
      <c r="AD1508" s="2"/>
      <c r="AE1508" s="2"/>
      <c r="AF1508" s="2"/>
      <c r="AG1508" s="2"/>
      <c r="AH1508" s="2"/>
      <c r="AI1508" s="2"/>
    </row>
    <row r="1509" spans="1:35" x14ac:dyDescent="0.25">
      <c r="A1509">
        <v>853</v>
      </c>
      <c r="B1509">
        <v>1</v>
      </c>
      <c r="C1509" s="2" t="s">
        <v>3462</v>
      </c>
      <c r="D1509">
        <v>332</v>
      </c>
      <c r="E1509" s="2" t="s">
        <v>5907</v>
      </c>
      <c r="F1509" s="2" t="s">
        <v>5216</v>
      </c>
      <c r="G1509" s="2">
        <v>1508</v>
      </c>
      <c r="H1509" t="b">
        <v>1</v>
      </c>
      <c r="I1509" s="3">
        <v>43299.338194444441</v>
      </c>
      <c r="J1509" s="2">
        <v>850</v>
      </c>
      <c r="K1509" s="2">
        <v>-23.637053000000002</v>
      </c>
      <c r="L1509" s="2">
        <v>-46.607295999999998</v>
      </c>
      <c r="M1509" s="2">
        <f>IF(AND(_332_2018_07_18_outfile_posicao[[#This Row],[hora bus]]=I1508,_332_2018_07_18_outfile_posicao[[#This Row],[lat bus]]=K1508,_332_2018_07_18_outfile_posicao[[#This Row],[lon bus]]=L1508),1,0)</f>
        <v>0</v>
      </c>
      <c r="N1509">
        <v>32</v>
      </c>
      <c r="O1509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0.49999999621410052</v>
      </c>
      <c r="P1509">
        <f>VLOOKUP(_332_2018_07_18_outfile_posicao[[#This Row],[shape]],shape!A:D,4,0)+VLOOKUP(_332_2018_07_18_outfile_posicao[[#This Row],[shape]]+1,shape!A:E,5,0)*_332_2018_07_18_outfile_posicao[[#This Row],[% avanc]]</f>
        <v>379.09065981070893</v>
      </c>
      <c r="Q1509" s="4">
        <f>_332_2018_07_18_outfile_posicao[[#This Row],[8686,881807]]/_332_2018_07_18_outfile_posicao[[#Headers],[8686,881807]]</f>
        <v>4.3639440277089166E-2</v>
      </c>
      <c r="R1509">
        <f>_332_2018_07_18_outfile_posicao[[#This Row],[8686,881807]]-P1508</f>
        <v>374.54042394319112</v>
      </c>
      <c r="S1509">
        <f>(_332_2018_07_18_outfile_posicao[[#This Row],[hora bus]]-I1508)*86000</f>
        <v>86.59722181619145</v>
      </c>
      <c r="T1509">
        <f>_332_2018_07_18_outfile_posicao[[#This Row],[desloc]]/_332_2018_07_18_outfile_posicao[[#This Row],[seconds]]</f>
        <v>4.3250859102406185</v>
      </c>
      <c r="U1509">
        <f>_332_2018_07_18_outfile_posicao[[#This Row],[spd m/s]]*3.6</f>
        <v>15.570309276866228</v>
      </c>
      <c r="V1509" s="2"/>
      <c r="W1509" s="2">
        <f>IF(_332_2018_07_18_outfile_posicao[[#This Row],[cod bus]]=F1508,0,1)</f>
        <v>0</v>
      </c>
      <c r="X1509" s="2">
        <f>IF(_332_2018_07_18_outfile_posicao[[#This Row],[desloc]]&gt;=0,0,1)</f>
        <v>0</v>
      </c>
      <c r="Y1509" s="2">
        <f>IF(AND(_332_2018_07_18_outfile_posicao[[#This Row],[spd m/s]]&lt;1,_332_2018_07_18_outfile_posicao[[#This Row],[spd m/s]]&lt;&gt;0),1,0)</f>
        <v>0</v>
      </c>
      <c r="Z1509" s="2">
        <f>IF(Z1508=0.5,IF(P1509&gt;=P1510,0.5,1),IF(_332_2018_07_18_outfile_posicao[[#This Row],[desloc]]&lt;-1000,IF(P1509&gt;=P1510,IF(AND(Z1508=0.5,P1509=P1510),0,IF(P1509&lt;700,0.5,0)),1),IF(AND(X1509&gt;0,X1508&gt;0,_332_2018_07_18_outfile_posicao[[#This Row],[8686,881807]]&lt;500,_332_2018_07_18_outfile_posicao[[#This Row],[desloc]]&gt;0),IF(_332_2018_07_18_outfile_posicao[[#This Row],[8686,881807]]&lt;500,1,0),0)))</f>
        <v>0</v>
      </c>
      <c r="AA1509" s="2">
        <f t="shared" si="23"/>
        <v>8263.4995104336413</v>
      </c>
      <c r="AB1509" s="2">
        <f>IF(_332_2018_07_18_outfile_posicao[[#This Row],[inicio]]=1,0,IF(AB1508&gt;0,0.5,IF(_332_2018_07_18_outfile_posicao[[#This Row],[max dist]]=_332_2018_07_18_outfile_posicao[[#This Row],[8686,881807]],1,0)))</f>
        <v>0</v>
      </c>
      <c r="AC1509" s="2">
        <f>IF(_332_2018_07_18_outfile_posicao[[#This Row],[fim]]=0,AC1510+1,0)</f>
        <v>33</v>
      </c>
      <c r="AD1509" s="2"/>
      <c r="AE1509" s="2"/>
      <c r="AF1509" s="2"/>
      <c r="AG1509" s="2"/>
      <c r="AH1509" s="2"/>
      <c r="AI1509" s="2"/>
    </row>
    <row r="1510" spans="1:35" x14ac:dyDescent="0.25">
      <c r="A1510">
        <v>855</v>
      </c>
      <c r="B1510">
        <v>1</v>
      </c>
      <c r="C1510" s="2" t="s">
        <v>3464</v>
      </c>
      <c r="D1510">
        <v>332</v>
      </c>
      <c r="E1510" s="2" t="s">
        <v>5908</v>
      </c>
      <c r="F1510" s="2" t="s">
        <v>5216</v>
      </c>
      <c r="G1510" s="2">
        <v>1509</v>
      </c>
      <c r="H1510" t="b">
        <v>1</v>
      </c>
      <c r="I1510" s="3">
        <v>43299.33871527778</v>
      </c>
      <c r="J1510" s="2">
        <v>852</v>
      </c>
      <c r="K1510" s="2">
        <v>-23.635517</v>
      </c>
      <c r="L1510" s="2">
        <v>-46.606258500000003</v>
      </c>
      <c r="M1510" s="2">
        <f>IF(AND(_332_2018_07_18_outfile_posicao[[#This Row],[hora bus]]=I1509,_332_2018_07_18_outfile_posicao[[#This Row],[lat bus]]=K1509,_332_2018_07_18_outfile_posicao[[#This Row],[lon bus]]=L1509),1,0)</f>
        <v>0</v>
      </c>
      <c r="N1510">
        <v>46</v>
      </c>
      <c r="O1510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0.49999994866386244</v>
      </c>
      <c r="P1510">
        <f>VLOOKUP(_332_2018_07_18_outfile_posicao[[#This Row],[shape]],shape!A:D,4,0)+VLOOKUP(_332_2018_07_18_outfile_posicao[[#This Row],[shape]]+1,shape!A:E,5,0)*_332_2018_07_18_outfile_posicao[[#This Row],[% avanc]]</f>
        <v>621.67342688159795</v>
      </c>
      <c r="Q1510" s="4">
        <f>_332_2018_07_18_outfile_posicao[[#This Row],[8686,881807]]/_332_2018_07_18_outfile_posicao[[#Headers],[8686,881807]]</f>
        <v>7.1564623612197134E-2</v>
      </c>
      <c r="R1510">
        <f>_332_2018_07_18_outfile_posicao[[#This Row],[8686,881807]]-P1509</f>
        <v>242.58276707088902</v>
      </c>
      <c r="S1510">
        <f>(_332_2018_07_18_outfile_posicao[[#This Row],[hora bus]]-I1509)*86000</f>
        <v>44.79166712553706</v>
      </c>
      <c r="T1510">
        <f>_332_2018_07_18_outfile_posicao[[#This Row],[desloc]]/_332_2018_07_18_outfile_posicao[[#This Row],[seconds]]</f>
        <v>5.4158012558676427</v>
      </c>
      <c r="U1510">
        <f>_332_2018_07_18_outfile_posicao[[#This Row],[spd m/s]]*3.6</f>
        <v>19.496884521123516</v>
      </c>
      <c r="V1510" s="2"/>
      <c r="W1510" s="2">
        <f>IF(_332_2018_07_18_outfile_posicao[[#This Row],[cod bus]]=F1509,0,1)</f>
        <v>0</v>
      </c>
      <c r="X1510" s="2">
        <f>IF(_332_2018_07_18_outfile_posicao[[#This Row],[desloc]]&gt;=0,0,1)</f>
        <v>0</v>
      </c>
      <c r="Y1510" s="2">
        <f>IF(AND(_332_2018_07_18_outfile_posicao[[#This Row],[spd m/s]]&lt;1,_332_2018_07_18_outfile_posicao[[#This Row],[spd m/s]]&lt;&gt;0),1,0)</f>
        <v>0</v>
      </c>
      <c r="Z1510" s="2">
        <f>IF(Z1509=0.5,IF(P1510&gt;=P1511,0.5,1),IF(_332_2018_07_18_outfile_posicao[[#This Row],[desloc]]&lt;-1000,IF(P1510&gt;=P1511,IF(AND(Z1509=0.5,P1510=P1511),0,IF(P1510&lt;700,0.5,0)),1),IF(AND(X1510&gt;0,X1509&gt;0,_332_2018_07_18_outfile_posicao[[#This Row],[8686,881807]]&lt;500,_332_2018_07_18_outfile_posicao[[#This Row],[desloc]]&gt;0),IF(_332_2018_07_18_outfile_posicao[[#This Row],[8686,881807]]&lt;500,1,0),0)))</f>
        <v>0</v>
      </c>
      <c r="AA1510" s="2">
        <f t="shared" si="23"/>
        <v>8263.4995104336413</v>
      </c>
      <c r="AB1510" s="2">
        <f>IF(_332_2018_07_18_outfile_posicao[[#This Row],[inicio]]=1,0,IF(AB1509&gt;0,0.5,IF(_332_2018_07_18_outfile_posicao[[#This Row],[max dist]]=_332_2018_07_18_outfile_posicao[[#This Row],[8686,881807]],1,0)))</f>
        <v>0</v>
      </c>
      <c r="AC1510" s="2">
        <f>IF(_332_2018_07_18_outfile_posicao[[#This Row],[fim]]=0,AC1511+1,0)</f>
        <v>32</v>
      </c>
      <c r="AD1510" s="2"/>
      <c r="AE1510" s="2"/>
      <c r="AF1510" s="2"/>
      <c r="AG1510" s="2"/>
      <c r="AH1510" s="2"/>
      <c r="AI1510" s="2"/>
    </row>
    <row r="1511" spans="1:35" x14ac:dyDescent="0.25">
      <c r="A1511">
        <v>857</v>
      </c>
      <c r="B1511">
        <v>1</v>
      </c>
      <c r="C1511" s="2" t="s">
        <v>3466</v>
      </c>
      <c r="D1511">
        <v>332</v>
      </c>
      <c r="E1511" s="2" t="s">
        <v>5909</v>
      </c>
      <c r="F1511" s="2" t="s">
        <v>5216</v>
      </c>
      <c r="G1511" s="2">
        <v>1510</v>
      </c>
      <c r="H1511" t="b">
        <v>1</v>
      </c>
      <c r="I1511" s="3">
        <v>43299.339375000003</v>
      </c>
      <c r="J1511" s="2">
        <v>856</v>
      </c>
      <c r="K1511" s="2">
        <v>-23.633277249999999</v>
      </c>
      <c r="L1511" s="2">
        <v>-46.605211625000003</v>
      </c>
      <c r="M1511" s="2">
        <f>IF(AND(_332_2018_07_18_outfile_posicao[[#This Row],[hora bus]]=I1510,_332_2018_07_18_outfile_posicao[[#This Row],[lat bus]]=K1510,_332_2018_07_18_outfile_posicao[[#This Row],[lon bus]]=L1510),1,0)</f>
        <v>0</v>
      </c>
      <c r="N1511">
        <v>52</v>
      </c>
      <c r="O1511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0.4869599858633008</v>
      </c>
      <c r="P1511">
        <f>VLOOKUP(_332_2018_07_18_outfile_posicao[[#This Row],[shape]],shape!A:D,4,0)+VLOOKUP(_332_2018_07_18_outfile_posicao[[#This Row],[shape]]+1,shape!A:E,5,0)*_332_2018_07_18_outfile_posicao[[#This Row],[% avanc]]</f>
        <v>893.97080703448216</v>
      </c>
      <c r="Q1511" s="4">
        <f>_332_2018_07_18_outfile_posicao[[#This Row],[8686,881807]]/_332_2018_07_18_outfile_posicao[[#Headers],[8686,881807]]</f>
        <v>0.10291043747298474</v>
      </c>
      <c r="R1511">
        <f>_332_2018_07_18_outfile_posicao[[#This Row],[8686,881807]]-P1510</f>
        <v>272.29738015288422</v>
      </c>
      <c r="S1511">
        <f>(_332_2018_07_18_outfile_posicao[[#This Row],[hora bus]]-I1510)*86000</f>
        <v>56.736111233476549</v>
      </c>
      <c r="T1511">
        <f>_332_2018_07_18_outfile_posicao[[#This Row],[desloc]]/_332_2018_07_18_outfile_posicao[[#This Row],[seconds]]</f>
        <v>4.7993662983411873</v>
      </c>
      <c r="U1511">
        <f>_332_2018_07_18_outfile_posicao[[#This Row],[spd m/s]]*3.6</f>
        <v>17.277718674028275</v>
      </c>
      <c r="V1511" s="2"/>
      <c r="W1511" s="2">
        <f>IF(_332_2018_07_18_outfile_posicao[[#This Row],[cod bus]]=F1510,0,1)</f>
        <v>0</v>
      </c>
      <c r="X1511" s="2">
        <f>IF(_332_2018_07_18_outfile_posicao[[#This Row],[desloc]]&gt;=0,0,1)</f>
        <v>0</v>
      </c>
      <c r="Y1511" s="2">
        <f>IF(AND(_332_2018_07_18_outfile_posicao[[#This Row],[spd m/s]]&lt;1,_332_2018_07_18_outfile_posicao[[#This Row],[spd m/s]]&lt;&gt;0),1,0)</f>
        <v>0</v>
      </c>
      <c r="Z1511" s="2">
        <f>IF(Z1510=0.5,IF(P1511&gt;=P1512,0.5,1),IF(_332_2018_07_18_outfile_posicao[[#This Row],[desloc]]&lt;-1000,IF(P1511&gt;=P1512,IF(AND(Z1510=0.5,P1511=P1512),0,IF(P1511&lt;700,0.5,0)),1),IF(AND(X1511&gt;0,X1510&gt;0,_332_2018_07_18_outfile_posicao[[#This Row],[8686,881807]]&lt;500,_332_2018_07_18_outfile_posicao[[#This Row],[desloc]]&gt;0),IF(_332_2018_07_18_outfile_posicao[[#This Row],[8686,881807]]&lt;500,1,0),0)))</f>
        <v>0</v>
      </c>
      <c r="AA1511" s="2">
        <f t="shared" si="23"/>
        <v>8263.4995104336413</v>
      </c>
      <c r="AB1511" s="2">
        <f>IF(_332_2018_07_18_outfile_posicao[[#This Row],[inicio]]=1,0,IF(AB1510&gt;0,0.5,IF(_332_2018_07_18_outfile_posicao[[#This Row],[max dist]]=_332_2018_07_18_outfile_posicao[[#This Row],[8686,881807]],1,0)))</f>
        <v>0</v>
      </c>
      <c r="AC1511" s="2">
        <f>IF(_332_2018_07_18_outfile_posicao[[#This Row],[fim]]=0,AC1512+1,0)</f>
        <v>31</v>
      </c>
      <c r="AD1511" s="2"/>
      <c r="AE1511" s="2"/>
      <c r="AF1511" s="2"/>
      <c r="AG1511" s="2"/>
      <c r="AH1511" s="2"/>
      <c r="AI1511" s="2"/>
    </row>
    <row r="1512" spans="1:35" x14ac:dyDescent="0.25">
      <c r="A1512">
        <v>858</v>
      </c>
      <c r="B1512">
        <v>1</v>
      </c>
      <c r="C1512" s="2" t="s">
        <v>3467</v>
      </c>
      <c r="D1512">
        <v>332</v>
      </c>
      <c r="E1512" s="2" t="s">
        <v>5909</v>
      </c>
      <c r="F1512" s="2" t="s">
        <v>5216</v>
      </c>
      <c r="G1512" s="2">
        <v>1511</v>
      </c>
      <c r="H1512" t="b">
        <v>1</v>
      </c>
      <c r="I1512" s="3">
        <v>43299.339699074073</v>
      </c>
      <c r="J1512" s="2">
        <v>857</v>
      </c>
      <c r="K1512" s="2">
        <v>-23.63190625</v>
      </c>
      <c r="L1512" s="2">
        <v>-46.604627000000001</v>
      </c>
      <c r="M1512" s="2">
        <f>IF(AND(_332_2018_07_18_outfile_posicao[[#This Row],[hora bus]]=I1511,_332_2018_07_18_outfile_posicao[[#This Row],[lat bus]]=K1511,_332_2018_07_18_outfile_posicao[[#This Row],[lon bus]]=L1511),1,0)</f>
        <v>0</v>
      </c>
      <c r="N1512">
        <v>56</v>
      </c>
      <c r="O1512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0.24999997104729357</v>
      </c>
      <c r="P1512">
        <f>VLOOKUP(_332_2018_07_18_outfile_posicao[[#This Row],[shape]],shape!A:D,4,0)+VLOOKUP(_332_2018_07_18_outfile_posicao[[#This Row],[shape]]+1,shape!A:E,5,0)*_332_2018_07_18_outfile_posicao[[#This Row],[% avanc]]</f>
        <v>1057.8668646258182</v>
      </c>
      <c r="Q1512" s="4">
        <f>_332_2018_07_18_outfile_posicao[[#This Row],[8686,881807]]/_332_2018_07_18_outfile_posicao[[#Headers],[8686,881807]]</f>
        <v>0.12177751328139121</v>
      </c>
      <c r="R1512">
        <f>_332_2018_07_18_outfile_posicao[[#This Row],[8686,881807]]-P1511</f>
        <v>163.89605759133599</v>
      </c>
      <c r="S1512">
        <f>(_332_2018_07_18_outfile_posicao[[#This Row],[hora bus]]-I1511)*86000</f>
        <v>27.870370002347045</v>
      </c>
      <c r="T1512">
        <f>_332_2018_07_18_outfile_posicao[[#This Row],[desloc]]/_332_2018_07_18_outfile_posicao[[#This Row],[seconds]]</f>
        <v>5.8806559646511269</v>
      </c>
      <c r="U1512">
        <f>_332_2018_07_18_outfile_posicao[[#This Row],[spd m/s]]*3.6</f>
        <v>21.170361472744059</v>
      </c>
      <c r="V1512" s="2"/>
      <c r="W1512" s="2">
        <f>IF(_332_2018_07_18_outfile_posicao[[#This Row],[cod bus]]=F1511,0,1)</f>
        <v>0</v>
      </c>
      <c r="X1512" s="2">
        <f>IF(_332_2018_07_18_outfile_posicao[[#This Row],[desloc]]&gt;=0,0,1)</f>
        <v>0</v>
      </c>
      <c r="Y1512" s="2">
        <f>IF(AND(_332_2018_07_18_outfile_posicao[[#This Row],[spd m/s]]&lt;1,_332_2018_07_18_outfile_posicao[[#This Row],[spd m/s]]&lt;&gt;0),1,0)</f>
        <v>0</v>
      </c>
      <c r="Z1512" s="2">
        <f>IF(Z1511=0.5,IF(P1512&gt;=P1513,0.5,1),IF(_332_2018_07_18_outfile_posicao[[#This Row],[desloc]]&lt;-1000,IF(P1512&gt;=P1513,IF(AND(Z1511=0.5,P1512=P1513),0,IF(P1512&lt;700,0.5,0)),1),IF(AND(X1512&gt;0,X1511&gt;0,_332_2018_07_18_outfile_posicao[[#This Row],[8686,881807]]&lt;500,_332_2018_07_18_outfile_posicao[[#This Row],[desloc]]&gt;0),IF(_332_2018_07_18_outfile_posicao[[#This Row],[8686,881807]]&lt;500,1,0),0)))</f>
        <v>0</v>
      </c>
      <c r="AA1512" s="2">
        <f t="shared" si="23"/>
        <v>8263.4995104336413</v>
      </c>
      <c r="AB1512" s="2">
        <f>IF(_332_2018_07_18_outfile_posicao[[#This Row],[inicio]]=1,0,IF(AB1511&gt;0,0.5,IF(_332_2018_07_18_outfile_posicao[[#This Row],[max dist]]=_332_2018_07_18_outfile_posicao[[#This Row],[8686,881807]],1,0)))</f>
        <v>0</v>
      </c>
      <c r="AC1512" s="2">
        <f>IF(_332_2018_07_18_outfile_posicao[[#This Row],[fim]]=0,AC1513+1,0)</f>
        <v>30</v>
      </c>
      <c r="AD1512" s="2"/>
      <c r="AE1512" s="2"/>
      <c r="AF1512" s="2"/>
      <c r="AG1512" s="2"/>
      <c r="AH1512" s="2"/>
      <c r="AI1512" s="2"/>
    </row>
    <row r="1513" spans="1:35" x14ac:dyDescent="0.25">
      <c r="A1513">
        <v>860</v>
      </c>
      <c r="B1513">
        <v>1</v>
      </c>
      <c r="C1513" s="2" t="s">
        <v>3469</v>
      </c>
      <c r="D1513">
        <v>332</v>
      </c>
      <c r="E1513" s="2" t="s">
        <v>5910</v>
      </c>
      <c r="F1513" s="2" t="s">
        <v>5216</v>
      </c>
      <c r="G1513" s="2">
        <v>1512</v>
      </c>
      <c r="H1513" t="b">
        <v>1</v>
      </c>
      <c r="I1513" s="3">
        <v>43299.340219907404</v>
      </c>
      <c r="J1513" s="2">
        <v>860</v>
      </c>
      <c r="K1513" s="2">
        <v>-23.630657625000001</v>
      </c>
      <c r="L1513" s="2">
        <v>-46.604260625000002</v>
      </c>
      <c r="M1513" s="2">
        <f>IF(AND(_332_2018_07_18_outfile_posicao[[#This Row],[hora bus]]=I1512,_332_2018_07_18_outfile_posicao[[#This Row],[lat bus]]=K1512,_332_2018_07_18_outfile_posicao[[#This Row],[lon bus]]=L1512),1,0)</f>
        <v>0</v>
      </c>
      <c r="N1513">
        <v>60</v>
      </c>
      <c r="O1513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0.24676134718509879</v>
      </c>
      <c r="P1513">
        <f>VLOOKUP(_332_2018_07_18_outfile_posicao[[#This Row],[shape]],shape!A:D,4,0)+VLOOKUP(_332_2018_07_18_outfile_posicao[[#This Row],[shape]]+1,shape!A:E,5,0)*_332_2018_07_18_outfile_posicao[[#This Row],[% avanc]]</f>
        <v>1209.068798194663</v>
      </c>
      <c r="Q1513" s="4">
        <f>_332_2018_07_18_outfile_posicao[[#This Row],[8686,881807]]/_332_2018_07_18_outfile_posicao[[#Headers],[8686,881807]]</f>
        <v>0.13918329097333637</v>
      </c>
      <c r="R1513">
        <f>_332_2018_07_18_outfile_posicao[[#This Row],[8686,881807]]-P1512</f>
        <v>151.20193356884488</v>
      </c>
      <c r="S1513">
        <f>(_332_2018_07_18_outfile_posicao[[#This Row],[hora bus]]-I1512)*86000</f>
        <v>44.791666499804705</v>
      </c>
      <c r="T1513">
        <f>_332_2018_07_18_outfile_posicao[[#This Row],[desloc]]/_332_2018_07_18_outfile_posicao[[#This Row],[seconds]]</f>
        <v>3.375671087600729</v>
      </c>
      <c r="U1513">
        <f>_332_2018_07_18_outfile_posicao[[#This Row],[spd m/s]]*3.6</f>
        <v>12.152415915362624</v>
      </c>
      <c r="V1513" s="2"/>
      <c r="W1513" s="2">
        <f>IF(_332_2018_07_18_outfile_posicao[[#This Row],[cod bus]]=F1512,0,1)</f>
        <v>0</v>
      </c>
      <c r="X1513" s="2">
        <f>IF(_332_2018_07_18_outfile_posicao[[#This Row],[desloc]]&gt;=0,0,1)</f>
        <v>0</v>
      </c>
      <c r="Y1513" s="2">
        <f>IF(AND(_332_2018_07_18_outfile_posicao[[#This Row],[spd m/s]]&lt;1,_332_2018_07_18_outfile_posicao[[#This Row],[spd m/s]]&lt;&gt;0),1,0)</f>
        <v>0</v>
      </c>
      <c r="Z1513" s="2">
        <f>IF(Z1512=0.5,IF(P1513&gt;=P1514,0.5,1),IF(_332_2018_07_18_outfile_posicao[[#This Row],[desloc]]&lt;-1000,IF(P1513&gt;=P1514,IF(AND(Z1512=0.5,P1513=P1514),0,IF(P1513&lt;700,0.5,0)),1),IF(AND(X1513&gt;0,X1512&gt;0,_332_2018_07_18_outfile_posicao[[#This Row],[8686,881807]]&lt;500,_332_2018_07_18_outfile_posicao[[#This Row],[desloc]]&gt;0),IF(_332_2018_07_18_outfile_posicao[[#This Row],[8686,881807]]&lt;500,1,0),0)))</f>
        <v>0</v>
      </c>
      <c r="AA1513" s="2">
        <f t="shared" si="23"/>
        <v>8263.4995104336413</v>
      </c>
      <c r="AB1513" s="2">
        <f>IF(_332_2018_07_18_outfile_posicao[[#This Row],[inicio]]=1,0,IF(AB1512&gt;0,0.5,IF(_332_2018_07_18_outfile_posicao[[#This Row],[max dist]]=_332_2018_07_18_outfile_posicao[[#This Row],[8686,881807]],1,0)))</f>
        <v>0</v>
      </c>
      <c r="AC1513" s="2">
        <f>IF(_332_2018_07_18_outfile_posicao[[#This Row],[fim]]=0,AC1514+1,0)</f>
        <v>29</v>
      </c>
      <c r="AD1513" s="2"/>
      <c r="AE1513" s="2"/>
      <c r="AF1513" s="2"/>
      <c r="AG1513" s="2"/>
      <c r="AH1513" s="2"/>
      <c r="AI1513" s="2"/>
    </row>
    <row r="1514" spans="1:35" x14ac:dyDescent="0.25">
      <c r="A1514">
        <v>861</v>
      </c>
      <c r="B1514">
        <v>1</v>
      </c>
      <c r="C1514" s="2" t="s">
        <v>3470</v>
      </c>
      <c r="D1514">
        <v>332</v>
      </c>
      <c r="E1514" s="2" t="s">
        <v>5911</v>
      </c>
      <c r="F1514" s="2" t="s">
        <v>5216</v>
      </c>
      <c r="G1514" s="2">
        <v>1513</v>
      </c>
      <c r="H1514" t="b">
        <v>1</v>
      </c>
      <c r="I1514" s="3">
        <v>43299.340902777774</v>
      </c>
      <c r="J1514" s="2">
        <v>865</v>
      </c>
      <c r="K1514" s="2">
        <v>-23.629630375000001</v>
      </c>
      <c r="L1514" s="2">
        <v>-46.604376875</v>
      </c>
      <c r="M1514" s="2">
        <f>IF(AND(_332_2018_07_18_outfile_posicao[[#This Row],[hora bus]]=I1513,_332_2018_07_18_outfile_posicao[[#This Row],[lat bus]]=K1513,_332_2018_07_18_outfile_posicao[[#This Row],[lon bus]]=L1513),1,0)</f>
        <v>0</v>
      </c>
      <c r="N1514">
        <v>63</v>
      </c>
      <c r="O1514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0.2837592005540987</v>
      </c>
      <c r="P1514">
        <f>VLOOKUP(_332_2018_07_18_outfile_posicao[[#This Row],[shape]],shape!A:D,4,0)+VLOOKUP(_332_2018_07_18_outfile_posicao[[#This Row],[shape]]+1,shape!A:E,5,0)*_332_2018_07_18_outfile_posicao[[#This Row],[% avanc]]</f>
        <v>1436.3898294256555</v>
      </c>
      <c r="Q1514" s="4">
        <f>_332_2018_07_18_outfile_posicao[[#This Row],[8686,881807]]/_332_2018_07_18_outfile_posicao[[#Headers],[8686,881807]]</f>
        <v>0.16535160271988442</v>
      </c>
      <c r="R1514">
        <f>_332_2018_07_18_outfile_posicao[[#This Row],[8686,881807]]-P1513</f>
        <v>227.3210312309925</v>
      </c>
      <c r="S1514">
        <f>(_332_2018_07_18_outfile_posicao[[#This Row],[hora bus]]-I1513)*86000</f>
        <v>58.726851813844405</v>
      </c>
      <c r="T1514">
        <f>_332_2018_07_18_outfile_posicao[[#This Row],[desloc]]/_332_2018_07_18_outfile_posicao[[#This Row],[seconds]]</f>
        <v>3.8708192966237518</v>
      </c>
      <c r="U1514">
        <f>_332_2018_07_18_outfile_posicao[[#This Row],[spd m/s]]*3.6</f>
        <v>13.934949467845506</v>
      </c>
      <c r="V1514" s="2"/>
      <c r="W1514" s="2">
        <f>IF(_332_2018_07_18_outfile_posicao[[#This Row],[cod bus]]=F1513,0,1)</f>
        <v>0</v>
      </c>
      <c r="X1514" s="2">
        <f>IF(_332_2018_07_18_outfile_posicao[[#This Row],[desloc]]&gt;=0,0,1)</f>
        <v>0</v>
      </c>
      <c r="Y1514" s="2">
        <f>IF(AND(_332_2018_07_18_outfile_posicao[[#This Row],[spd m/s]]&lt;1,_332_2018_07_18_outfile_posicao[[#This Row],[spd m/s]]&lt;&gt;0),1,0)</f>
        <v>0</v>
      </c>
      <c r="Z1514" s="2">
        <f>IF(Z1513=0.5,IF(P1514&gt;=P1515,0.5,1),IF(_332_2018_07_18_outfile_posicao[[#This Row],[desloc]]&lt;-1000,IF(P1514&gt;=P1515,IF(AND(Z1513=0.5,P1514=P1515),0,IF(P1514&lt;700,0.5,0)),1),IF(AND(X1514&gt;0,X1513&gt;0,_332_2018_07_18_outfile_posicao[[#This Row],[8686,881807]]&lt;500,_332_2018_07_18_outfile_posicao[[#This Row],[desloc]]&gt;0),IF(_332_2018_07_18_outfile_posicao[[#This Row],[8686,881807]]&lt;500,1,0),0)))</f>
        <v>0</v>
      </c>
      <c r="AA1514" s="2">
        <f t="shared" si="23"/>
        <v>8263.4995104336413</v>
      </c>
      <c r="AB1514" s="2">
        <f>IF(_332_2018_07_18_outfile_posicao[[#This Row],[inicio]]=1,0,IF(AB1513&gt;0,0.5,IF(_332_2018_07_18_outfile_posicao[[#This Row],[max dist]]=_332_2018_07_18_outfile_posicao[[#This Row],[8686,881807]],1,0)))</f>
        <v>0</v>
      </c>
      <c r="AC1514" s="2">
        <f>IF(_332_2018_07_18_outfile_posicao[[#This Row],[fim]]=0,AC1515+1,0)</f>
        <v>28</v>
      </c>
      <c r="AD1514" s="2"/>
      <c r="AE1514" s="2"/>
      <c r="AF1514" s="2"/>
      <c r="AG1514" s="2"/>
      <c r="AH1514" s="2"/>
      <c r="AI1514" s="2"/>
    </row>
    <row r="1515" spans="1:35" x14ac:dyDescent="0.25">
      <c r="A1515">
        <v>863</v>
      </c>
      <c r="B1515">
        <v>1</v>
      </c>
      <c r="C1515" s="2" t="s">
        <v>3471</v>
      </c>
      <c r="D1515">
        <v>332</v>
      </c>
      <c r="E1515" s="2" t="s">
        <v>5217</v>
      </c>
      <c r="F1515" s="2" t="s">
        <v>5216</v>
      </c>
      <c r="G1515" s="2">
        <v>1514</v>
      </c>
      <c r="H1515" t="b">
        <v>1</v>
      </c>
      <c r="I1515" s="3">
        <v>43299.341423611113</v>
      </c>
      <c r="J1515" s="2">
        <v>867</v>
      </c>
      <c r="K1515" s="2">
        <v>-23.627881500000001</v>
      </c>
      <c r="L1515" s="2">
        <v>-46.606098000000003</v>
      </c>
      <c r="M1515" s="2">
        <f>IF(AND(_332_2018_07_18_outfile_posicao[[#This Row],[hora bus]]=I1514,_332_2018_07_18_outfile_posicao[[#This Row],[lat bus]]=K1514,_332_2018_07_18_outfile_posicao[[#This Row],[lon bus]]=L1514),1,0)</f>
        <v>0</v>
      </c>
      <c r="N1515">
        <v>69</v>
      </c>
      <c r="O1515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1515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1515" s="4">
        <f>_332_2018_07_18_outfile_posicao[[#This Row],[8686,881807]]/_332_2018_07_18_outfile_posicao[[#Headers],[8686,881807]]</f>
        <v>0.19682317971961688</v>
      </c>
      <c r="R1515">
        <f>_332_2018_07_18_outfile_posicao[[#This Row],[8686,881807]]-P1514</f>
        <v>273.3898696765757</v>
      </c>
      <c r="S1515">
        <f>(_332_2018_07_18_outfile_posicao[[#This Row],[hora bus]]-I1514)*86000</f>
        <v>44.79166712553706</v>
      </c>
      <c r="T1515">
        <f>_332_2018_07_18_outfile_posicao[[#This Row],[desloc]]/_332_2018_07_18_outfile_posicao[[#This Row],[seconds]]</f>
        <v>6.1035877255997022</v>
      </c>
      <c r="U1515">
        <f>_332_2018_07_18_outfile_posicao[[#This Row],[spd m/s]]*3.6</f>
        <v>21.972915812158927</v>
      </c>
      <c r="V1515" s="2"/>
      <c r="W1515" s="2">
        <f>IF(_332_2018_07_18_outfile_posicao[[#This Row],[cod bus]]=F1514,0,1)</f>
        <v>0</v>
      </c>
      <c r="X1515" s="2">
        <f>IF(_332_2018_07_18_outfile_posicao[[#This Row],[desloc]]&gt;=0,0,1)</f>
        <v>0</v>
      </c>
      <c r="Y1515" s="2">
        <f>IF(AND(_332_2018_07_18_outfile_posicao[[#This Row],[spd m/s]]&lt;1,_332_2018_07_18_outfile_posicao[[#This Row],[spd m/s]]&lt;&gt;0),1,0)</f>
        <v>0</v>
      </c>
      <c r="Z1515" s="2">
        <f>IF(Z1514=0.5,IF(P1515&gt;=P1516,0.5,1),IF(_332_2018_07_18_outfile_posicao[[#This Row],[desloc]]&lt;-1000,IF(P1515&gt;=P1516,IF(AND(Z1514=0.5,P1515=P1516),0,IF(P1515&lt;700,0.5,0)),1),IF(AND(X1515&gt;0,X1514&gt;0,_332_2018_07_18_outfile_posicao[[#This Row],[8686,881807]]&lt;500,_332_2018_07_18_outfile_posicao[[#This Row],[desloc]]&gt;0),IF(_332_2018_07_18_outfile_posicao[[#This Row],[8686,881807]]&lt;500,1,0),0)))</f>
        <v>0</v>
      </c>
      <c r="AA1515" s="2">
        <f t="shared" si="23"/>
        <v>8263.4995104336413</v>
      </c>
      <c r="AB1515" s="2">
        <f>IF(_332_2018_07_18_outfile_posicao[[#This Row],[inicio]]=1,0,IF(AB1514&gt;0,0.5,IF(_332_2018_07_18_outfile_posicao[[#This Row],[max dist]]=_332_2018_07_18_outfile_posicao[[#This Row],[8686,881807]],1,0)))</f>
        <v>0</v>
      </c>
      <c r="AC1515" s="2">
        <f>IF(_332_2018_07_18_outfile_posicao[[#This Row],[fim]]=0,AC1516+1,0)</f>
        <v>27</v>
      </c>
      <c r="AD1515" s="2"/>
      <c r="AE1515" s="2"/>
      <c r="AF1515" s="2"/>
      <c r="AG1515" s="2"/>
      <c r="AH1515" s="2"/>
      <c r="AI1515" s="2"/>
    </row>
    <row r="1516" spans="1:35" x14ac:dyDescent="0.25">
      <c r="A1516">
        <v>865</v>
      </c>
      <c r="B1516">
        <v>1</v>
      </c>
      <c r="C1516" s="2" t="s">
        <v>3473</v>
      </c>
      <c r="D1516">
        <v>332</v>
      </c>
      <c r="E1516" s="2" t="s">
        <v>5912</v>
      </c>
      <c r="F1516" s="2" t="s">
        <v>5216</v>
      </c>
      <c r="G1516" s="2">
        <v>1515</v>
      </c>
      <c r="H1516" t="b">
        <v>1</v>
      </c>
      <c r="I1516" s="3">
        <v>43299.342083333337</v>
      </c>
      <c r="J1516" s="2">
        <v>870</v>
      </c>
      <c r="K1516" s="2">
        <v>-23.6274935</v>
      </c>
      <c r="L1516" s="2">
        <v>-46.606244750000002</v>
      </c>
      <c r="M1516" s="2">
        <f>IF(AND(_332_2018_07_18_outfile_posicao[[#This Row],[hora bus]]=I1515,_332_2018_07_18_outfile_posicao[[#This Row],[lat bus]]=K1515,_332_2018_07_18_outfile_posicao[[#This Row],[lon bus]]=L1515),1,0)</f>
        <v>0</v>
      </c>
      <c r="N1516">
        <v>70</v>
      </c>
      <c r="O1516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0.47479467060605496</v>
      </c>
      <c r="P1516">
        <f>VLOOKUP(_332_2018_07_18_outfile_posicao[[#This Row],[shape]],shape!A:D,4,0)+VLOOKUP(_332_2018_07_18_outfile_posicao[[#This Row],[shape]]+1,shape!A:E,5,0)*_332_2018_07_18_outfile_posicao[[#This Row],[% avanc]]</f>
        <v>1755.5960032463133</v>
      </c>
      <c r="Q1516" s="4">
        <f>_332_2018_07_18_outfile_posicao[[#This Row],[8686,881807]]/_332_2018_07_18_outfile_posicao[[#Headers],[8686,881807]]</f>
        <v>0.20209737420758181</v>
      </c>
      <c r="R1516">
        <f>_332_2018_07_18_outfile_posicao[[#This Row],[8686,881807]]-P1515</f>
        <v>45.816304144082096</v>
      </c>
      <c r="S1516">
        <f>(_332_2018_07_18_outfile_posicao[[#This Row],[hora bus]]-I1515)*86000</f>
        <v>56.736111233476549</v>
      </c>
      <c r="T1516">
        <f>_332_2018_07_18_outfile_posicao[[#This Row],[desloc]]/_332_2018_07_18_outfile_posicao[[#This Row],[seconds]]</f>
        <v>0.80753338831316768</v>
      </c>
      <c r="U1516">
        <f>_332_2018_07_18_outfile_posicao[[#This Row],[spd m/s]]*3.6</f>
        <v>2.9071201979274037</v>
      </c>
      <c r="V1516" s="2"/>
      <c r="W1516" s="2">
        <f>IF(_332_2018_07_18_outfile_posicao[[#This Row],[cod bus]]=F1515,0,1)</f>
        <v>0</v>
      </c>
      <c r="X1516" s="2">
        <f>IF(_332_2018_07_18_outfile_posicao[[#This Row],[desloc]]&gt;=0,0,1)</f>
        <v>0</v>
      </c>
      <c r="Y1516" s="2">
        <f>IF(AND(_332_2018_07_18_outfile_posicao[[#This Row],[spd m/s]]&lt;1,_332_2018_07_18_outfile_posicao[[#This Row],[spd m/s]]&lt;&gt;0),1,0)</f>
        <v>1</v>
      </c>
      <c r="Z1516" s="2">
        <f>IF(Z1515=0.5,IF(P1516&gt;=P1517,0.5,1),IF(_332_2018_07_18_outfile_posicao[[#This Row],[desloc]]&lt;-1000,IF(P1516&gt;=P1517,IF(AND(Z1515=0.5,P1516=P1517),0,IF(P1516&lt;700,0.5,0)),1),IF(AND(X1516&gt;0,X1515&gt;0,_332_2018_07_18_outfile_posicao[[#This Row],[8686,881807]]&lt;500,_332_2018_07_18_outfile_posicao[[#This Row],[desloc]]&gt;0),IF(_332_2018_07_18_outfile_posicao[[#This Row],[8686,881807]]&lt;500,1,0),0)))</f>
        <v>0</v>
      </c>
      <c r="AA1516" s="2">
        <f t="shared" si="23"/>
        <v>8263.4995104336413</v>
      </c>
      <c r="AB1516" s="2">
        <f>IF(_332_2018_07_18_outfile_posicao[[#This Row],[inicio]]=1,0,IF(AB1515&gt;0,0.5,IF(_332_2018_07_18_outfile_posicao[[#This Row],[max dist]]=_332_2018_07_18_outfile_posicao[[#This Row],[8686,881807]],1,0)))</f>
        <v>0</v>
      </c>
      <c r="AC1516" s="2">
        <f>IF(_332_2018_07_18_outfile_posicao[[#This Row],[fim]]=0,AC1517+1,0)</f>
        <v>26</v>
      </c>
      <c r="AD1516" s="2"/>
      <c r="AE1516" s="2"/>
      <c r="AF1516" s="2"/>
      <c r="AG1516" s="2"/>
      <c r="AH1516" s="2"/>
      <c r="AI1516" s="2"/>
    </row>
    <row r="1517" spans="1:35" x14ac:dyDescent="0.25">
      <c r="A1517">
        <v>866</v>
      </c>
      <c r="B1517">
        <v>1</v>
      </c>
      <c r="C1517" s="2" t="s">
        <v>3474</v>
      </c>
      <c r="D1517">
        <v>332</v>
      </c>
      <c r="E1517" s="2" t="s">
        <v>5912</v>
      </c>
      <c r="F1517" s="2" t="s">
        <v>5216</v>
      </c>
      <c r="G1517" s="2">
        <v>1516</v>
      </c>
      <c r="H1517" t="b">
        <v>1</v>
      </c>
      <c r="I1517" s="3">
        <v>43299.342604166668</v>
      </c>
      <c r="J1517" s="2">
        <v>872</v>
      </c>
      <c r="K1517" s="2">
        <v>-23.6274935</v>
      </c>
      <c r="L1517" s="2">
        <v>-46.606244750000002</v>
      </c>
      <c r="M1517" s="2">
        <f>IF(AND(_332_2018_07_18_outfile_posicao[[#This Row],[hora bus]]=I1516,_332_2018_07_18_outfile_posicao[[#This Row],[lat bus]]=K1516,_332_2018_07_18_outfile_posicao[[#This Row],[lon bus]]=L1516),1,0)</f>
        <v>0</v>
      </c>
      <c r="N1517">
        <v>70</v>
      </c>
      <c r="O1517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0.47479467060605496</v>
      </c>
      <c r="P1517">
        <f>VLOOKUP(_332_2018_07_18_outfile_posicao[[#This Row],[shape]],shape!A:D,4,0)+VLOOKUP(_332_2018_07_18_outfile_posicao[[#This Row],[shape]]+1,shape!A:E,5,0)*_332_2018_07_18_outfile_posicao[[#This Row],[% avanc]]</f>
        <v>1755.5960032463133</v>
      </c>
      <c r="Q1517" s="4">
        <f>_332_2018_07_18_outfile_posicao[[#This Row],[8686,881807]]/_332_2018_07_18_outfile_posicao[[#Headers],[8686,881807]]</f>
        <v>0.20209737420758181</v>
      </c>
      <c r="R1517">
        <f>_332_2018_07_18_outfile_posicao[[#This Row],[8686,881807]]-P1516</f>
        <v>0</v>
      </c>
      <c r="S1517">
        <f>(_332_2018_07_18_outfile_posicao[[#This Row],[hora bus]]-I1516)*86000</f>
        <v>44.791666499804705</v>
      </c>
      <c r="T1517">
        <f>_332_2018_07_18_outfile_posicao[[#This Row],[desloc]]/_332_2018_07_18_outfile_posicao[[#This Row],[seconds]]</f>
        <v>0</v>
      </c>
      <c r="U1517">
        <f>_332_2018_07_18_outfile_posicao[[#This Row],[spd m/s]]*3.6</f>
        <v>0</v>
      </c>
      <c r="V1517" s="2"/>
      <c r="W1517" s="2">
        <f>IF(_332_2018_07_18_outfile_posicao[[#This Row],[cod bus]]=F1516,0,1)</f>
        <v>0</v>
      </c>
      <c r="X1517" s="2">
        <f>IF(_332_2018_07_18_outfile_posicao[[#This Row],[desloc]]&gt;=0,0,1)</f>
        <v>0</v>
      </c>
      <c r="Y1517" s="2">
        <f>IF(AND(_332_2018_07_18_outfile_posicao[[#This Row],[spd m/s]]&lt;1,_332_2018_07_18_outfile_posicao[[#This Row],[spd m/s]]&lt;&gt;0),1,0)</f>
        <v>0</v>
      </c>
      <c r="Z1517" s="2">
        <f>IF(Z1516=0.5,IF(P1517&gt;=P1518,0.5,1),IF(_332_2018_07_18_outfile_posicao[[#This Row],[desloc]]&lt;-1000,IF(P1517&gt;=P1518,IF(AND(Z1516=0.5,P1517=P1518),0,IF(P1517&lt;700,0.5,0)),1),IF(AND(X1517&gt;0,X1516&gt;0,_332_2018_07_18_outfile_posicao[[#This Row],[8686,881807]]&lt;500,_332_2018_07_18_outfile_posicao[[#This Row],[desloc]]&gt;0),IF(_332_2018_07_18_outfile_posicao[[#This Row],[8686,881807]]&lt;500,1,0),0)))</f>
        <v>0</v>
      </c>
      <c r="AA1517" s="2">
        <f t="shared" si="23"/>
        <v>8263.4995104336413</v>
      </c>
      <c r="AB1517" s="2">
        <f>IF(_332_2018_07_18_outfile_posicao[[#This Row],[inicio]]=1,0,IF(AB1516&gt;0,0.5,IF(_332_2018_07_18_outfile_posicao[[#This Row],[max dist]]=_332_2018_07_18_outfile_posicao[[#This Row],[8686,881807]],1,0)))</f>
        <v>0</v>
      </c>
      <c r="AC1517" s="2">
        <f>IF(_332_2018_07_18_outfile_posicao[[#This Row],[fim]]=0,AC1518+1,0)</f>
        <v>25</v>
      </c>
      <c r="AD1517" s="2"/>
      <c r="AE1517" s="2"/>
      <c r="AF1517" s="2"/>
      <c r="AG1517" s="2"/>
      <c r="AH1517" s="2"/>
      <c r="AI1517" s="2"/>
    </row>
    <row r="1518" spans="1:35" x14ac:dyDescent="0.25">
      <c r="A1518">
        <v>868</v>
      </c>
      <c r="B1518">
        <v>1</v>
      </c>
      <c r="C1518" s="2" t="s">
        <v>3476</v>
      </c>
      <c r="D1518">
        <v>332</v>
      </c>
      <c r="E1518" s="2" t="s">
        <v>5913</v>
      </c>
      <c r="F1518" s="2" t="s">
        <v>5216</v>
      </c>
      <c r="G1518" s="2">
        <v>1517</v>
      </c>
      <c r="H1518" t="b">
        <v>1</v>
      </c>
      <c r="I1518" s="3">
        <v>43299.343263888892</v>
      </c>
      <c r="J1518" s="2">
        <v>874</v>
      </c>
      <c r="K1518" s="2">
        <v>-23.625012625</v>
      </c>
      <c r="L1518" s="2">
        <v>-46.606983999999997</v>
      </c>
      <c r="M1518" s="2">
        <f>IF(AND(_332_2018_07_18_outfile_posicao[[#This Row],[hora bus]]=I1517,_332_2018_07_18_outfile_posicao[[#This Row],[lat bus]]=K1517,_332_2018_07_18_outfile_posicao[[#This Row],[lon bus]]=L1517),1,0)</f>
        <v>0</v>
      </c>
      <c r="N1518">
        <v>74</v>
      </c>
      <c r="O1518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0.8694215706512527</v>
      </c>
      <c r="P1518">
        <f>VLOOKUP(_332_2018_07_18_outfile_posicao[[#This Row],[shape]],shape!A:D,4,0)+VLOOKUP(_332_2018_07_18_outfile_posicao[[#This Row],[shape]]+1,shape!A:E,5,0)*_332_2018_07_18_outfile_posicao[[#This Row],[% avanc]]</f>
        <v>2041.8916894204447</v>
      </c>
      <c r="Q1518" s="4">
        <f>_332_2018_07_18_outfile_posicao[[#This Row],[8686,881807]]/_332_2018_07_18_outfile_posicao[[#Headers],[8686,881807]]</f>
        <v>0.23505461853700627</v>
      </c>
      <c r="R1518">
        <f>_332_2018_07_18_outfile_posicao[[#This Row],[8686,881807]]-P1517</f>
        <v>286.29568617413133</v>
      </c>
      <c r="S1518">
        <f>(_332_2018_07_18_outfile_posicao[[#This Row],[hora bus]]-I1517)*86000</f>
        <v>56.736111233476549</v>
      </c>
      <c r="T1518">
        <f>_332_2018_07_18_outfile_posicao[[#This Row],[desloc]]/_332_2018_07_18_outfile_posicao[[#This Row],[seconds]]</f>
        <v>5.0460928666046039</v>
      </c>
      <c r="U1518">
        <f>_332_2018_07_18_outfile_posicao[[#This Row],[spd m/s]]*3.6</f>
        <v>18.165934319776575</v>
      </c>
      <c r="V1518" s="2"/>
      <c r="W1518" s="2">
        <f>IF(_332_2018_07_18_outfile_posicao[[#This Row],[cod bus]]=F1517,0,1)</f>
        <v>0</v>
      </c>
      <c r="X1518" s="2">
        <f>IF(_332_2018_07_18_outfile_posicao[[#This Row],[desloc]]&gt;=0,0,1)</f>
        <v>0</v>
      </c>
      <c r="Y1518" s="2">
        <f>IF(AND(_332_2018_07_18_outfile_posicao[[#This Row],[spd m/s]]&lt;1,_332_2018_07_18_outfile_posicao[[#This Row],[spd m/s]]&lt;&gt;0),1,0)</f>
        <v>0</v>
      </c>
      <c r="Z1518" s="2">
        <f>IF(Z1517=0.5,IF(P1518&gt;=P1519,0.5,1),IF(_332_2018_07_18_outfile_posicao[[#This Row],[desloc]]&lt;-1000,IF(P1518&gt;=P1519,IF(AND(Z1517=0.5,P1518=P1519),0,IF(P1518&lt;700,0.5,0)),1),IF(AND(X1518&gt;0,X1517&gt;0,_332_2018_07_18_outfile_posicao[[#This Row],[8686,881807]]&lt;500,_332_2018_07_18_outfile_posicao[[#This Row],[desloc]]&gt;0),IF(_332_2018_07_18_outfile_posicao[[#This Row],[8686,881807]]&lt;500,1,0),0)))</f>
        <v>0</v>
      </c>
      <c r="AA1518" s="2">
        <f t="shared" si="23"/>
        <v>8263.4995104336413</v>
      </c>
      <c r="AB1518" s="2">
        <f>IF(_332_2018_07_18_outfile_posicao[[#This Row],[inicio]]=1,0,IF(AB1517&gt;0,0.5,IF(_332_2018_07_18_outfile_posicao[[#This Row],[max dist]]=_332_2018_07_18_outfile_posicao[[#This Row],[8686,881807]],1,0)))</f>
        <v>0</v>
      </c>
      <c r="AC1518" s="2">
        <f>IF(_332_2018_07_18_outfile_posicao[[#This Row],[fim]]=0,AC1519+1,0)</f>
        <v>24</v>
      </c>
      <c r="AD1518" s="2"/>
      <c r="AE1518" s="2"/>
      <c r="AF1518" s="2"/>
      <c r="AG1518" s="2"/>
      <c r="AH1518" s="2"/>
      <c r="AI1518" s="2"/>
    </row>
    <row r="1519" spans="1:35" x14ac:dyDescent="0.25">
      <c r="A1519">
        <v>869</v>
      </c>
      <c r="B1519">
        <v>1</v>
      </c>
      <c r="C1519" s="2" t="s">
        <v>3477</v>
      </c>
      <c r="D1519">
        <v>332</v>
      </c>
      <c r="E1519" s="2" t="s">
        <v>5914</v>
      </c>
      <c r="F1519" s="2" t="s">
        <v>5216</v>
      </c>
      <c r="G1519" s="2">
        <v>1518</v>
      </c>
      <c r="H1519" t="b">
        <v>1</v>
      </c>
      <c r="I1519" s="3">
        <v>43299.343784722223</v>
      </c>
      <c r="J1519" s="2">
        <v>877</v>
      </c>
      <c r="K1519" s="2">
        <v>-23.624722875</v>
      </c>
      <c r="L1519" s="2">
        <v>-46.607067999999998</v>
      </c>
      <c r="M1519" s="2">
        <f>IF(AND(_332_2018_07_18_outfile_posicao[[#This Row],[hora bus]]=I1518,_332_2018_07_18_outfile_posicao[[#This Row],[lat bus]]=K1518,_332_2018_07_18_outfile_posicao[[#This Row],[lon bus]]=L1518),1,0)</f>
        <v>0</v>
      </c>
      <c r="N1519">
        <v>75</v>
      </c>
      <c r="O1519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0.5553678286948478</v>
      </c>
      <c r="P1519">
        <f>VLOOKUP(_332_2018_07_18_outfile_posicao[[#This Row],[shape]],shape!A:D,4,0)+VLOOKUP(_332_2018_07_18_outfile_posicao[[#This Row],[shape]]+1,shape!A:E,5,0)*_332_2018_07_18_outfile_posicao[[#This Row],[% avanc]]</f>
        <v>2075.2648723884713</v>
      </c>
      <c r="Q1519" s="4">
        <f>_332_2018_07_18_outfile_posicao[[#This Row],[8686,881807]]/_332_2018_07_18_outfile_posicao[[#Headers],[8686,881807]]</f>
        <v>0.23889640937858697</v>
      </c>
      <c r="R1519">
        <f>_332_2018_07_18_outfile_posicao[[#This Row],[8686,881807]]-P1518</f>
        <v>33.37318296802664</v>
      </c>
      <c r="S1519">
        <f>(_332_2018_07_18_outfile_posicao[[#This Row],[hora bus]]-I1518)*86000</f>
        <v>44.791666499804705</v>
      </c>
      <c r="T1519">
        <f>_332_2018_07_18_outfile_posicao[[#This Row],[desloc]]/_332_2018_07_18_outfile_posicao[[#This Row],[seconds]]</f>
        <v>0.7450757155501716</v>
      </c>
      <c r="U1519">
        <f>_332_2018_07_18_outfile_posicao[[#This Row],[spd m/s]]*3.6</f>
        <v>2.6822725759806176</v>
      </c>
      <c r="V1519" s="2"/>
      <c r="W1519" s="2">
        <f>IF(_332_2018_07_18_outfile_posicao[[#This Row],[cod bus]]=F1518,0,1)</f>
        <v>0</v>
      </c>
      <c r="X1519" s="2">
        <f>IF(_332_2018_07_18_outfile_posicao[[#This Row],[desloc]]&gt;=0,0,1)</f>
        <v>0</v>
      </c>
      <c r="Y1519" s="2">
        <f>IF(AND(_332_2018_07_18_outfile_posicao[[#This Row],[spd m/s]]&lt;1,_332_2018_07_18_outfile_posicao[[#This Row],[spd m/s]]&lt;&gt;0),1,0)</f>
        <v>1</v>
      </c>
      <c r="Z1519" s="2">
        <f>IF(Z1518=0.5,IF(P1519&gt;=P1520,0.5,1),IF(_332_2018_07_18_outfile_posicao[[#This Row],[desloc]]&lt;-1000,IF(P1519&gt;=P1520,IF(AND(Z1518=0.5,P1519=P1520),0,IF(P1519&lt;700,0.5,0)),1),IF(AND(X1519&gt;0,X1518&gt;0,_332_2018_07_18_outfile_posicao[[#This Row],[8686,881807]]&lt;500,_332_2018_07_18_outfile_posicao[[#This Row],[desloc]]&gt;0),IF(_332_2018_07_18_outfile_posicao[[#This Row],[8686,881807]]&lt;500,1,0),0)))</f>
        <v>0</v>
      </c>
      <c r="AA1519" s="2">
        <f t="shared" si="23"/>
        <v>8263.4995104336413</v>
      </c>
      <c r="AB1519" s="2">
        <f>IF(_332_2018_07_18_outfile_posicao[[#This Row],[inicio]]=1,0,IF(AB1518&gt;0,0.5,IF(_332_2018_07_18_outfile_posicao[[#This Row],[max dist]]=_332_2018_07_18_outfile_posicao[[#This Row],[8686,881807]],1,0)))</f>
        <v>0</v>
      </c>
      <c r="AC1519" s="2">
        <f>IF(_332_2018_07_18_outfile_posicao[[#This Row],[fim]]=0,AC1520+1,0)</f>
        <v>23</v>
      </c>
      <c r="AD1519" s="2"/>
      <c r="AE1519" s="2"/>
      <c r="AF1519" s="2"/>
      <c r="AG1519" s="2"/>
      <c r="AH1519" s="2"/>
      <c r="AI1519" s="2"/>
    </row>
    <row r="1520" spans="1:35" x14ac:dyDescent="0.25">
      <c r="A1520">
        <v>871</v>
      </c>
      <c r="B1520">
        <v>1</v>
      </c>
      <c r="C1520" s="2" t="s">
        <v>3479</v>
      </c>
      <c r="D1520">
        <v>332</v>
      </c>
      <c r="E1520" s="2" t="s">
        <v>5915</v>
      </c>
      <c r="F1520" s="2" t="s">
        <v>5216</v>
      </c>
      <c r="G1520" s="2">
        <v>1519</v>
      </c>
      <c r="H1520" t="b">
        <v>1</v>
      </c>
      <c r="I1520" s="3">
        <v>43299.344305555554</v>
      </c>
      <c r="J1520" s="2">
        <v>879</v>
      </c>
      <c r="K1520" s="2">
        <v>-23.623120125</v>
      </c>
      <c r="L1520" s="2">
        <v>-46.607584250000002</v>
      </c>
      <c r="M1520" s="2">
        <f>IF(AND(_332_2018_07_18_outfile_posicao[[#This Row],[hora bus]]=I1519,_332_2018_07_18_outfile_posicao[[#This Row],[lat bus]]=K1519,_332_2018_07_18_outfile_posicao[[#This Row],[lon bus]]=L1519),1,0)</f>
        <v>0</v>
      </c>
      <c r="N1520">
        <v>81</v>
      </c>
      <c r="O1520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0.58956026243112447</v>
      </c>
      <c r="P1520">
        <f>VLOOKUP(_332_2018_07_18_outfile_posicao[[#This Row],[shape]],shape!A:D,4,0)+VLOOKUP(_332_2018_07_18_outfile_posicao[[#This Row],[shape]]+1,shape!A:E,5,0)*_332_2018_07_18_outfile_posicao[[#This Row],[% avanc]]</f>
        <v>2261.3776652531383</v>
      </c>
      <c r="Q1520" s="4">
        <f>_332_2018_07_18_outfile_posicao[[#This Row],[8686,881807]]/_332_2018_07_18_outfile_posicao[[#Headers],[8686,881807]]</f>
        <v>0.26032098922203495</v>
      </c>
      <c r="R1520">
        <f>_332_2018_07_18_outfile_posicao[[#This Row],[8686,881807]]-P1519</f>
        <v>186.11279286466697</v>
      </c>
      <c r="S1520">
        <f>(_332_2018_07_18_outfile_posicao[[#This Row],[hora bus]]-I1519)*86000</f>
        <v>44.791666499804705</v>
      </c>
      <c r="T1520">
        <f>_332_2018_07_18_outfile_posicao[[#This Row],[desloc]]/_332_2018_07_18_outfile_posicao[[#This Row],[seconds]]</f>
        <v>4.1550763212946862</v>
      </c>
      <c r="U1520">
        <f>_332_2018_07_18_outfile_posicao[[#This Row],[spd m/s]]*3.6</f>
        <v>14.95827475666087</v>
      </c>
      <c r="V1520" s="2"/>
      <c r="W1520" s="2">
        <f>IF(_332_2018_07_18_outfile_posicao[[#This Row],[cod bus]]=F1519,0,1)</f>
        <v>0</v>
      </c>
      <c r="X1520" s="2">
        <f>IF(_332_2018_07_18_outfile_posicao[[#This Row],[desloc]]&gt;=0,0,1)</f>
        <v>0</v>
      </c>
      <c r="Y1520" s="2">
        <f>IF(AND(_332_2018_07_18_outfile_posicao[[#This Row],[spd m/s]]&lt;1,_332_2018_07_18_outfile_posicao[[#This Row],[spd m/s]]&lt;&gt;0),1,0)</f>
        <v>0</v>
      </c>
      <c r="Z1520" s="2">
        <f>IF(Z1519=0.5,IF(P1520&gt;=P1521,0.5,1),IF(_332_2018_07_18_outfile_posicao[[#This Row],[desloc]]&lt;-1000,IF(P1520&gt;=P1521,IF(AND(Z1519=0.5,P1520=P1521),0,IF(P1520&lt;700,0.5,0)),1),IF(AND(X1520&gt;0,X1519&gt;0,_332_2018_07_18_outfile_posicao[[#This Row],[8686,881807]]&lt;500,_332_2018_07_18_outfile_posicao[[#This Row],[desloc]]&gt;0),IF(_332_2018_07_18_outfile_posicao[[#This Row],[8686,881807]]&lt;500,1,0),0)))</f>
        <v>0</v>
      </c>
      <c r="AA1520" s="2">
        <f t="shared" si="23"/>
        <v>8263.4995104336413</v>
      </c>
      <c r="AB1520" s="2">
        <f>IF(_332_2018_07_18_outfile_posicao[[#This Row],[inicio]]=1,0,IF(AB1519&gt;0,0.5,IF(_332_2018_07_18_outfile_posicao[[#This Row],[max dist]]=_332_2018_07_18_outfile_posicao[[#This Row],[8686,881807]],1,0)))</f>
        <v>0</v>
      </c>
      <c r="AC1520" s="2">
        <f>IF(_332_2018_07_18_outfile_posicao[[#This Row],[fim]]=0,AC1521+1,0)</f>
        <v>22</v>
      </c>
      <c r="AD1520" s="2"/>
      <c r="AE1520" s="2"/>
      <c r="AF1520" s="2"/>
      <c r="AG1520" s="2"/>
      <c r="AH1520" s="2"/>
      <c r="AI1520" s="2"/>
    </row>
    <row r="1521" spans="1:35" x14ac:dyDescent="0.25">
      <c r="A1521">
        <v>872</v>
      </c>
      <c r="B1521">
        <v>1</v>
      </c>
      <c r="C1521" s="2" t="s">
        <v>3480</v>
      </c>
      <c r="D1521">
        <v>332</v>
      </c>
      <c r="E1521" s="2" t="s">
        <v>5915</v>
      </c>
      <c r="F1521" s="2" t="s">
        <v>5216</v>
      </c>
      <c r="G1521" s="2">
        <v>1520</v>
      </c>
      <c r="H1521" t="b">
        <v>1</v>
      </c>
      <c r="I1521" s="3">
        <v>43299.344826388886</v>
      </c>
      <c r="J1521" s="2">
        <v>882</v>
      </c>
      <c r="K1521" s="2">
        <v>-23.622848375</v>
      </c>
      <c r="L1521" s="2">
        <v>-46.607658749999999</v>
      </c>
      <c r="M1521" s="2">
        <f>IF(AND(_332_2018_07_18_outfile_posicao[[#This Row],[hora bus]]=I1520,_332_2018_07_18_outfile_posicao[[#This Row],[lat bus]]=K1520,_332_2018_07_18_outfile_posicao[[#This Row],[lon bus]]=L1520),1,0)</f>
        <v>0</v>
      </c>
      <c r="N1521">
        <v>82</v>
      </c>
      <c r="O1521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0.20683018656520283</v>
      </c>
      <c r="P1521">
        <f>VLOOKUP(_332_2018_07_18_outfile_posicao[[#This Row],[shape]],shape!A:D,4,0)+VLOOKUP(_332_2018_07_18_outfile_posicao[[#This Row],[shape]]+1,shape!A:E,5,0)*_332_2018_07_18_outfile_posicao[[#This Row],[% avanc]]</f>
        <v>2292.5684028388664</v>
      </c>
      <c r="Q1521" s="4">
        <f>_332_2018_07_18_outfile_posicao[[#This Row],[8686,881807]]/_332_2018_07_18_outfile_posicao[[#Headers],[8686,881807]]</f>
        <v>0.26391154545138229</v>
      </c>
      <c r="R1521">
        <f>_332_2018_07_18_outfile_posicao[[#This Row],[8686,881807]]-P1520</f>
        <v>31.190737585728129</v>
      </c>
      <c r="S1521">
        <f>(_332_2018_07_18_outfile_posicao[[#This Row],[hora bus]]-I1520)*86000</f>
        <v>44.791666499804705</v>
      </c>
      <c r="T1521">
        <f>_332_2018_07_18_outfile_posicao[[#This Row],[desloc]]/_332_2018_07_18_outfile_posicao[[#This Row],[seconds]]</f>
        <v>0.69635135334525056</v>
      </c>
      <c r="U1521">
        <f>_332_2018_07_18_outfile_posicao[[#This Row],[spd m/s]]*3.6</f>
        <v>2.5068648720429021</v>
      </c>
      <c r="V1521" s="2"/>
      <c r="W1521" s="2">
        <f>IF(_332_2018_07_18_outfile_posicao[[#This Row],[cod bus]]=F1520,0,1)</f>
        <v>0</v>
      </c>
      <c r="X1521" s="2">
        <f>IF(_332_2018_07_18_outfile_posicao[[#This Row],[desloc]]&gt;=0,0,1)</f>
        <v>0</v>
      </c>
      <c r="Y1521" s="2">
        <f>IF(AND(_332_2018_07_18_outfile_posicao[[#This Row],[spd m/s]]&lt;1,_332_2018_07_18_outfile_posicao[[#This Row],[spd m/s]]&lt;&gt;0),1,0)</f>
        <v>1</v>
      </c>
      <c r="Z1521" s="2">
        <f>IF(Z1520=0.5,IF(P1521&gt;=P1522,0.5,1),IF(_332_2018_07_18_outfile_posicao[[#This Row],[desloc]]&lt;-1000,IF(P1521&gt;=P1522,IF(AND(Z1520=0.5,P1521=P1522),0,IF(P1521&lt;700,0.5,0)),1),IF(AND(X1521&gt;0,X1520&gt;0,_332_2018_07_18_outfile_posicao[[#This Row],[8686,881807]]&lt;500,_332_2018_07_18_outfile_posicao[[#This Row],[desloc]]&gt;0),IF(_332_2018_07_18_outfile_posicao[[#This Row],[8686,881807]]&lt;500,1,0),0)))</f>
        <v>0</v>
      </c>
      <c r="AA1521" s="2">
        <f t="shared" si="23"/>
        <v>8263.4995104336413</v>
      </c>
      <c r="AB1521" s="2">
        <f>IF(_332_2018_07_18_outfile_posicao[[#This Row],[inicio]]=1,0,IF(AB1520&gt;0,0.5,IF(_332_2018_07_18_outfile_posicao[[#This Row],[max dist]]=_332_2018_07_18_outfile_posicao[[#This Row],[8686,881807]],1,0)))</f>
        <v>0</v>
      </c>
      <c r="AC1521" s="2">
        <f>IF(_332_2018_07_18_outfile_posicao[[#This Row],[fim]]=0,AC1522+1,0)</f>
        <v>21</v>
      </c>
      <c r="AD1521" s="2"/>
      <c r="AE1521" s="2"/>
      <c r="AF1521" s="2"/>
      <c r="AG1521" s="2"/>
      <c r="AH1521" s="2"/>
      <c r="AI1521" s="2"/>
    </row>
    <row r="1522" spans="1:35" x14ac:dyDescent="0.25">
      <c r="A1522">
        <v>874</v>
      </c>
      <c r="B1522">
        <v>1</v>
      </c>
      <c r="C1522" s="2" t="s">
        <v>3482</v>
      </c>
      <c r="D1522">
        <v>332</v>
      </c>
      <c r="E1522" s="2" t="s">
        <v>5916</v>
      </c>
      <c r="F1522" s="2" t="s">
        <v>5216</v>
      </c>
      <c r="G1522" s="2">
        <v>1521</v>
      </c>
      <c r="H1522" t="b">
        <v>1</v>
      </c>
      <c r="I1522" s="3">
        <v>43299.345486111109</v>
      </c>
      <c r="J1522" s="2">
        <v>884</v>
      </c>
      <c r="K1522" s="2">
        <v>-23.618584250000001</v>
      </c>
      <c r="L1522" s="2">
        <v>-46.609254999999997</v>
      </c>
      <c r="M1522" s="2">
        <f>IF(AND(_332_2018_07_18_outfile_posicao[[#This Row],[hora bus]]=I1521,_332_2018_07_18_outfile_posicao[[#This Row],[lat bus]]=K1521,_332_2018_07_18_outfile_posicao[[#This Row],[lon bus]]=L1521),1,0)</f>
        <v>0</v>
      </c>
      <c r="N1522">
        <v>94</v>
      </c>
      <c r="O1522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0.28331286711450243</v>
      </c>
      <c r="P1522">
        <f>VLOOKUP(_332_2018_07_18_outfile_posicao[[#This Row],[shape]],shape!A:D,4,0)+VLOOKUP(_332_2018_07_18_outfile_posicao[[#This Row],[shape]]+1,shape!A:E,5,0)*_332_2018_07_18_outfile_posicao[[#This Row],[% avanc]]</f>
        <v>2799.0844410239902</v>
      </c>
      <c r="Q1522" s="4">
        <f>_332_2018_07_18_outfile_posicao[[#This Row],[8686,881807]]/_332_2018_07_18_outfile_posicao[[#Headers],[8686,881807]]</f>
        <v>0.3222196989912367</v>
      </c>
      <c r="R1522">
        <f>_332_2018_07_18_outfile_posicao[[#This Row],[8686,881807]]-P1521</f>
        <v>506.51603818512376</v>
      </c>
      <c r="S1522">
        <f>(_332_2018_07_18_outfile_posicao[[#This Row],[hora bus]]-I1521)*86000</f>
        <v>56.736111233476549</v>
      </c>
      <c r="T1522">
        <f>_332_2018_07_18_outfile_posicao[[#This Row],[desloc]]/_332_2018_07_18_outfile_posicao[[#This Row],[seconds]]</f>
        <v>8.9275776427598945</v>
      </c>
      <c r="U1522">
        <f>_332_2018_07_18_outfile_posicao[[#This Row],[spd m/s]]*3.6</f>
        <v>32.13927951393562</v>
      </c>
      <c r="V1522" s="2"/>
      <c r="W1522" s="2">
        <f>IF(_332_2018_07_18_outfile_posicao[[#This Row],[cod bus]]=F1521,0,1)</f>
        <v>0</v>
      </c>
      <c r="X1522" s="2">
        <f>IF(_332_2018_07_18_outfile_posicao[[#This Row],[desloc]]&gt;=0,0,1)</f>
        <v>0</v>
      </c>
      <c r="Y1522" s="2">
        <f>IF(AND(_332_2018_07_18_outfile_posicao[[#This Row],[spd m/s]]&lt;1,_332_2018_07_18_outfile_posicao[[#This Row],[spd m/s]]&lt;&gt;0),1,0)</f>
        <v>0</v>
      </c>
      <c r="Z1522" s="2">
        <f>IF(Z1521=0.5,IF(P1522&gt;=P1523,0.5,1),IF(_332_2018_07_18_outfile_posicao[[#This Row],[desloc]]&lt;-1000,IF(P1522&gt;=P1523,IF(AND(Z1521=0.5,P1522=P1523),0,IF(P1522&lt;700,0.5,0)),1),IF(AND(X1522&gt;0,X1521&gt;0,_332_2018_07_18_outfile_posicao[[#This Row],[8686,881807]]&lt;500,_332_2018_07_18_outfile_posicao[[#This Row],[desloc]]&gt;0),IF(_332_2018_07_18_outfile_posicao[[#This Row],[8686,881807]]&lt;500,1,0),0)))</f>
        <v>0</v>
      </c>
      <c r="AA1522" s="2">
        <f t="shared" si="23"/>
        <v>8263.4995104336413</v>
      </c>
      <c r="AB1522" s="2">
        <f>IF(_332_2018_07_18_outfile_posicao[[#This Row],[inicio]]=1,0,IF(AB1521&gt;0,0.5,IF(_332_2018_07_18_outfile_posicao[[#This Row],[max dist]]=_332_2018_07_18_outfile_posicao[[#This Row],[8686,881807]],1,0)))</f>
        <v>0</v>
      </c>
      <c r="AC1522" s="2">
        <f>IF(_332_2018_07_18_outfile_posicao[[#This Row],[fim]]=0,AC1523+1,0)</f>
        <v>20</v>
      </c>
      <c r="AD1522" s="2"/>
      <c r="AE1522" s="2"/>
      <c r="AF1522" s="2"/>
      <c r="AG1522" s="2"/>
      <c r="AH1522" s="2"/>
      <c r="AI1522" s="2"/>
    </row>
    <row r="1523" spans="1:35" x14ac:dyDescent="0.25">
      <c r="A1523">
        <v>875</v>
      </c>
      <c r="B1523">
        <v>1</v>
      </c>
      <c r="C1523" s="2" t="s">
        <v>3483</v>
      </c>
      <c r="D1523">
        <v>332</v>
      </c>
      <c r="E1523" s="2" t="s">
        <v>5917</v>
      </c>
      <c r="F1523" s="2" t="s">
        <v>5216</v>
      </c>
      <c r="G1523" s="2">
        <v>1522</v>
      </c>
      <c r="H1523" t="b">
        <v>1</v>
      </c>
      <c r="I1523" s="3">
        <v>43299.345543981479</v>
      </c>
      <c r="J1523" s="2">
        <v>885</v>
      </c>
      <c r="K1523" s="2">
        <v>-23.618584250000001</v>
      </c>
      <c r="L1523" s="2">
        <v>-46.609254999999997</v>
      </c>
      <c r="M1523" s="2">
        <f>IF(AND(_332_2018_07_18_outfile_posicao[[#This Row],[hora bus]]=I1522,_332_2018_07_18_outfile_posicao[[#This Row],[lat bus]]=K1522,_332_2018_07_18_outfile_posicao[[#This Row],[lon bus]]=L1522),1,0)</f>
        <v>0</v>
      </c>
      <c r="N1523">
        <v>94</v>
      </c>
      <c r="O1523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0.28331286711450243</v>
      </c>
      <c r="P1523">
        <f>VLOOKUP(_332_2018_07_18_outfile_posicao[[#This Row],[shape]],shape!A:D,4,0)+VLOOKUP(_332_2018_07_18_outfile_posicao[[#This Row],[shape]]+1,shape!A:E,5,0)*_332_2018_07_18_outfile_posicao[[#This Row],[% avanc]]</f>
        <v>2799.0844410239902</v>
      </c>
      <c r="Q1523" s="4">
        <f>_332_2018_07_18_outfile_posicao[[#This Row],[8686,881807]]/_332_2018_07_18_outfile_posicao[[#Headers],[8686,881807]]</f>
        <v>0.3222196989912367</v>
      </c>
      <c r="R1523">
        <f>_332_2018_07_18_outfile_posicao[[#This Row],[8686,881807]]-P1522</f>
        <v>0</v>
      </c>
      <c r="S1523">
        <f>(_332_2018_07_18_outfile_posicao[[#This Row],[hora bus]]-I1522)*86000</f>
        <v>4.9768517637858167</v>
      </c>
      <c r="T1523">
        <f>_332_2018_07_18_outfile_posicao[[#This Row],[desloc]]/_332_2018_07_18_outfile_posicao[[#This Row],[seconds]]</f>
        <v>0</v>
      </c>
      <c r="U1523">
        <f>_332_2018_07_18_outfile_posicao[[#This Row],[spd m/s]]*3.6</f>
        <v>0</v>
      </c>
      <c r="V1523" s="2"/>
      <c r="W1523" s="2">
        <f>IF(_332_2018_07_18_outfile_posicao[[#This Row],[cod bus]]=F1522,0,1)</f>
        <v>0</v>
      </c>
      <c r="X1523" s="2">
        <f>IF(_332_2018_07_18_outfile_posicao[[#This Row],[desloc]]&gt;=0,0,1)</f>
        <v>0</v>
      </c>
      <c r="Y1523" s="2">
        <f>IF(AND(_332_2018_07_18_outfile_posicao[[#This Row],[spd m/s]]&lt;1,_332_2018_07_18_outfile_posicao[[#This Row],[spd m/s]]&lt;&gt;0),1,0)</f>
        <v>0</v>
      </c>
      <c r="Z1523" s="2">
        <f>IF(Z1522=0.5,IF(P1523&gt;=P1524,0.5,1),IF(_332_2018_07_18_outfile_posicao[[#This Row],[desloc]]&lt;-1000,IF(P1523&gt;=P1524,IF(AND(Z1522=0.5,P1523=P1524),0,IF(P1523&lt;700,0.5,0)),1),IF(AND(X1523&gt;0,X1522&gt;0,_332_2018_07_18_outfile_posicao[[#This Row],[8686,881807]]&lt;500,_332_2018_07_18_outfile_posicao[[#This Row],[desloc]]&gt;0),IF(_332_2018_07_18_outfile_posicao[[#This Row],[8686,881807]]&lt;500,1,0),0)))</f>
        <v>0</v>
      </c>
      <c r="AA1523" s="2">
        <f t="shared" si="23"/>
        <v>8263.4995104336413</v>
      </c>
      <c r="AB1523" s="2">
        <f>IF(_332_2018_07_18_outfile_posicao[[#This Row],[inicio]]=1,0,IF(AB1522&gt;0,0.5,IF(_332_2018_07_18_outfile_posicao[[#This Row],[max dist]]=_332_2018_07_18_outfile_posicao[[#This Row],[8686,881807]],1,0)))</f>
        <v>0</v>
      </c>
      <c r="AC1523" s="2">
        <f>IF(_332_2018_07_18_outfile_posicao[[#This Row],[fim]]=0,AC1524+1,0)</f>
        <v>19</v>
      </c>
      <c r="AD1523" s="2"/>
      <c r="AE1523" s="2"/>
      <c r="AF1523" s="2"/>
      <c r="AG1523" s="2"/>
      <c r="AH1523" s="2"/>
      <c r="AI1523" s="2"/>
    </row>
    <row r="1524" spans="1:35" x14ac:dyDescent="0.25">
      <c r="A1524">
        <v>876</v>
      </c>
      <c r="B1524">
        <v>1</v>
      </c>
      <c r="C1524" s="2" t="s">
        <v>3484</v>
      </c>
      <c r="D1524">
        <v>332</v>
      </c>
      <c r="E1524" s="2" t="s">
        <v>5917</v>
      </c>
      <c r="F1524" s="2" t="s">
        <v>5216</v>
      </c>
      <c r="G1524" s="2">
        <v>1523</v>
      </c>
      <c r="H1524" t="b">
        <v>1</v>
      </c>
      <c r="I1524" s="3">
        <v>43299.346203703702</v>
      </c>
      <c r="J1524" s="2">
        <v>889</v>
      </c>
      <c r="K1524" s="2">
        <v>-23.618584250000001</v>
      </c>
      <c r="L1524" s="2">
        <v>-46.609254999999997</v>
      </c>
      <c r="M1524" s="2">
        <f>IF(AND(_332_2018_07_18_outfile_posicao[[#This Row],[hora bus]]=I1523,_332_2018_07_18_outfile_posicao[[#This Row],[lat bus]]=K1523,_332_2018_07_18_outfile_posicao[[#This Row],[lon bus]]=L1523),1,0)</f>
        <v>0</v>
      </c>
      <c r="N1524">
        <v>94</v>
      </c>
      <c r="O1524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0.28331286711450243</v>
      </c>
      <c r="P1524">
        <f>VLOOKUP(_332_2018_07_18_outfile_posicao[[#This Row],[shape]],shape!A:D,4,0)+VLOOKUP(_332_2018_07_18_outfile_posicao[[#This Row],[shape]]+1,shape!A:E,5,0)*_332_2018_07_18_outfile_posicao[[#This Row],[% avanc]]</f>
        <v>2799.0844410239902</v>
      </c>
      <c r="Q1524" s="4">
        <f>_332_2018_07_18_outfile_posicao[[#This Row],[8686,881807]]/_332_2018_07_18_outfile_posicao[[#Headers],[8686,881807]]</f>
        <v>0.3222196989912367</v>
      </c>
      <c r="R1524">
        <f>_332_2018_07_18_outfile_posicao[[#This Row],[8686,881807]]-P1523</f>
        <v>0</v>
      </c>
      <c r="S1524">
        <f>(_332_2018_07_18_outfile_posicao[[#This Row],[hora bus]]-I1523)*86000</f>
        <v>56.736111233476549</v>
      </c>
      <c r="T1524">
        <f>_332_2018_07_18_outfile_posicao[[#This Row],[desloc]]/_332_2018_07_18_outfile_posicao[[#This Row],[seconds]]</f>
        <v>0</v>
      </c>
      <c r="U1524">
        <f>_332_2018_07_18_outfile_posicao[[#This Row],[spd m/s]]*3.6</f>
        <v>0</v>
      </c>
      <c r="V1524" s="2"/>
      <c r="W1524" s="2">
        <f>IF(_332_2018_07_18_outfile_posicao[[#This Row],[cod bus]]=F1523,0,1)</f>
        <v>0</v>
      </c>
      <c r="X1524" s="2">
        <f>IF(_332_2018_07_18_outfile_posicao[[#This Row],[desloc]]&gt;=0,0,1)</f>
        <v>0</v>
      </c>
      <c r="Y1524" s="2">
        <f>IF(AND(_332_2018_07_18_outfile_posicao[[#This Row],[spd m/s]]&lt;1,_332_2018_07_18_outfile_posicao[[#This Row],[spd m/s]]&lt;&gt;0),1,0)</f>
        <v>0</v>
      </c>
      <c r="Z1524" s="2">
        <f>IF(Z1523=0.5,IF(P1524&gt;=P1525,0.5,1),IF(_332_2018_07_18_outfile_posicao[[#This Row],[desloc]]&lt;-1000,IF(P1524&gt;=P1525,IF(AND(Z1523=0.5,P1524=P1525),0,IF(P1524&lt;700,0.5,0)),1),IF(AND(X1524&gt;0,X1523&gt;0,_332_2018_07_18_outfile_posicao[[#This Row],[8686,881807]]&lt;500,_332_2018_07_18_outfile_posicao[[#This Row],[desloc]]&gt;0),IF(_332_2018_07_18_outfile_posicao[[#This Row],[8686,881807]]&lt;500,1,0),0)))</f>
        <v>0</v>
      </c>
      <c r="AA1524" s="2">
        <f t="shared" si="23"/>
        <v>8263.4995104336413</v>
      </c>
      <c r="AB1524" s="2">
        <f>IF(_332_2018_07_18_outfile_posicao[[#This Row],[inicio]]=1,0,IF(AB1523&gt;0,0.5,IF(_332_2018_07_18_outfile_posicao[[#This Row],[max dist]]=_332_2018_07_18_outfile_posicao[[#This Row],[8686,881807]],1,0)))</f>
        <v>0</v>
      </c>
      <c r="AC1524" s="2">
        <f>IF(_332_2018_07_18_outfile_posicao[[#This Row],[fim]]=0,AC1525+1,0)</f>
        <v>18</v>
      </c>
      <c r="AD1524" s="2"/>
      <c r="AE1524" s="2"/>
      <c r="AF1524" s="2"/>
      <c r="AG1524" s="2"/>
      <c r="AH1524" s="2"/>
      <c r="AI1524" s="2"/>
    </row>
    <row r="1525" spans="1:35" x14ac:dyDescent="0.25">
      <c r="A1525">
        <v>878</v>
      </c>
      <c r="B1525">
        <v>1</v>
      </c>
      <c r="C1525" s="2" t="s">
        <v>3485</v>
      </c>
      <c r="D1525">
        <v>332</v>
      </c>
      <c r="E1525" s="2" t="s">
        <v>5918</v>
      </c>
      <c r="F1525" s="2" t="s">
        <v>5216</v>
      </c>
      <c r="G1525" s="2">
        <v>1524</v>
      </c>
      <c r="H1525" t="b">
        <v>1</v>
      </c>
      <c r="I1525" s="3">
        <v>43299.346724537034</v>
      </c>
      <c r="J1525" s="2">
        <v>891</v>
      </c>
      <c r="K1525" s="2">
        <v>-23.617975000000001</v>
      </c>
      <c r="L1525" s="2">
        <v>-46.610034499999998</v>
      </c>
      <c r="M1525" s="2">
        <f>IF(AND(_332_2018_07_18_outfile_posicao[[#This Row],[hora bus]]=I1524,_332_2018_07_18_outfile_posicao[[#This Row],[lat bus]]=K1524,_332_2018_07_18_outfile_posicao[[#This Row],[lon bus]]=L1524),1,0)</f>
        <v>0</v>
      </c>
      <c r="N1525">
        <v>99</v>
      </c>
      <c r="O1525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0.49999993895539185</v>
      </c>
      <c r="P1525">
        <f>VLOOKUP(_332_2018_07_18_outfile_posicao[[#This Row],[shape]],shape!A:D,4,0)+VLOOKUP(_332_2018_07_18_outfile_posicao[[#This Row],[shape]]+1,shape!A:E,5,0)*_332_2018_07_18_outfile_posicao[[#This Row],[% avanc]]</f>
        <v>2905.2648122794076</v>
      </c>
      <c r="Q1525" s="4">
        <f>_332_2018_07_18_outfile_posicao[[#This Row],[8686,881807]]/_332_2018_07_18_outfile_posicao[[#Headers],[8686,881807]]</f>
        <v>0.33444276977940557</v>
      </c>
      <c r="R1525">
        <f>_332_2018_07_18_outfile_posicao[[#This Row],[8686,881807]]-P1524</f>
        <v>106.18037125541741</v>
      </c>
      <c r="S1525">
        <f>(_332_2018_07_18_outfile_posicao[[#This Row],[hora bus]]-I1524)*86000</f>
        <v>44.791666499804705</v>
      </c>
      <c r="T1525">
        <f>_332_2018_07_18_outfile_posicao[[#This Row],[desloc]]/_332_2018_07_18_outfile_posicao[[#This Row],[seconds]]</f>
        <v>2.3705385298821238</v>
      </c>
      <c r="U1525">
        <f>_332_2018_07_18_outfile_posicao[[#This Row],[spd m/s]]*3.6</f>
        <v>8.5339387075756452</v>
      </c>
      <c r="V1525" s="2"/>
      <c r="W1525" s="2">
        <f>IF(_332_2018_07_18_outfile_posicao[[#This Row],[cod bus]]=F1524,0,1)</f>
        <v>0</v>
      </c>
      <c r="X1525" s="2">
        <f>IF(_332_2018_07_18_outfile_posicao[[#This Row],[desloc]]&gt;=0,0,1)</f>
        <v>0</v>
      </c>
      <c r="Y1525" s="2">
        <f>IF(AND(_332_2018_07_18_outfile_posicao[[#This Row],[spd m/s]]&lt;1,_332_2018_07_18_outfile_posicao[[#This Row],[spd m/s]]&lt;&gt;0),1,0)</f>
        <v>0</v>
      </c>
      <c r="Z1525" s="2">
        <f>IF(Z1524=0.5,IF(P1525&gt;=P1526,0.5,1),IF(_332_2018_07_18_outfile_posicao[[#This Row],[desloc]]&lt;-1000,IF(P1525&gt;=P1526,IF(AND(Z1524=0.5,P1525=P1526),0,IF(P1525&lt;700,0.5,0)),1),IF(AND(X1525&gt;0,X1524&gt;0,_332_2018_07_18_outfile_posicao[[#This Row],[8686,881807]]&lt;500,_332_2018_07_18_outfile_posicao[[#This Row],[desloc]]&gt;0),IF(_332_2018_07_18_outfile_posicao[[#This Row],[8686,881807]]&lt;500,1,0),0)))</f>
        <v>0</v>
      </c>
      <c r="AA1525" s="2">
        <f t="shared" si="23"/>
        <v>8263.4995104336413</v>
      </c>
      <c r="AB1525" s="2">
        <f>IF(_332_2018_07_18_outfile_posicao[[#This Row],[inicio]]=1,0,IF(AB1524&gt;0,0.5,IF(_332_2018_07_18_outfile_posicao[[#This Row],[max dist]]=_332_2018_07_18_outfile_posicao[[#This Row],[8686,881807]],1,0)))</f>
        <v>0</v>
      </c>
      <c r="AC1525" s="2">
        <f>IF(_332_2018_07_18_outfile_posicao[[#This Row],[fim]]=0,AC1526+1,0)</f>
        <v>17</v>
      </c>
      <c r="AD1525" s="2"/>
      <c r="AE1525" s="2"/>
      <c r="AF1525" s="2"/>
      <c r="AG1525" s="2"/>
      <c r="AH1525" s="2"/>
      <c r="AI1525" s="2"/>
    </row>
    <row r="1526" spans="1:35" x14ac:dyDescent="0.25">
      <c r="A1526">
        <v>880</v>
      </c>
      <c r="B1526">
        <v>1</v>
      </c>
      <c r="C1526" s="2" t="s">
        <v>3487</v>
      </c>
      <c r="D1526">
        <v>332</v>
      </c>
      <c r="E1526" s="2" t="s">
        <v>5919</v>
      </c>
      <c r="F1526" s="2" t="s">
        <v>5216</v>
      </c>
      <c r="G1526" s="2">
        <v>1525</v>
      </c>
      <c r="H1526" t="b">
        <v>1</v>
      </c>
      <c r="I1526" s="3">
        <v>43299.347384259258</v>
      </c>
      <c r="J1526" s="2">
        <v>893</v>
      </c>
      <c r="K1526" s="2">
        <v>-23.614057750000001</v>
      </c>
      <c r="L1526" s="2">
        <v>-46.609129000000003</v>
      </c>
      <c r="M1526" s="2">
        <f>IF(AND(_332_2018_07_18_outfile_posicao[[#This Row],[hora bus]]=I1525,_332_2018_07_18_outfile_posicao[[#This Row],[lat bus]]=K1525,_332_2018_07_18_outfile_posicao[[#This Row],[lon bus]]=L1525),1,0)</f>
        <v>0</v>
      </c>
      <c r="N1526">
        <v>107</v>
      </c>
      <c r="O1526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0.64320883761274772</v>
      </c>
      <c r="P1526">
        <f>VLOOKUP(_332_2018_07_18_outfile_posicao[[#This Row],[shape]],shape!A:D,4,0)+VLOOKUP(_332_2018_07_18_outfile_posicao[[#This Row],[shape]]+1,shape!A:E,5,0)*_332_2018_07_18_outfile_posicao[[#This Row],[% avanc]]</f>
        <v>3392.1343207829327</v>
      </c>
      <c r="Q1526" s="4">
        <f>_332_2018_07_18_outfile_posicao[[#This Row],[8686,881807]]/_332_2018_07_18_outfile_posicao[[#Headers],[8686,881807]]</f>
        <v>0.39048929134151539</v>
      </c>
      <c r="R1526">
        <f>_332_2018_07_18_outfile_posicao[[#This Row],[8686,881807]]-P1525</f>
        <v>486.86950850352514</v>
      </c>
      <c r="S1526">
        <f>(_332_2018_07_18_outfile_posicao[[#This Row],[hora bus]]-I1525)*86000</f>
        <v>56.736111233476549</v>
      </c>
      <c r="T1526">
        <f>_332_2018_07_18_outfile_posicao[[#This Row],[desloc]]/_332_2018_07_18_outfile_posicao[[#This Row],[seconds]]</f>
        <v>8.5812985401835729</v>
      </c>
      <c r="U1526">
        <f>_332_2018_07_18_outfile_posicao[[#This Row],[spd m/s]]*3.6</f>
        <v>30.892674744660862</v>
      </c>
      <c r="V1526" s="2"/>
      <c r="W1526" s="2">
        <f>IF(_332_2018_07_18_outfile_posicao[[#This Row],[cod bus]]=F1525,0,1)</f>
        <v>0</v>
      </c>
      <c r="X1526" s="2">
        <f>IF(_332_2018_07_18_outfile_posicao[[#This Row],[desloc]]&gt;=0,0,1)</f>
        <v>0</v>
      </c>
      <c r="Y1526" s="2">
        <f>IF(AND(_332_2018_07_18_outfile_posicao[[#This Row],[spd m/s]]&lt;1,_332_2018_07_18_outfile_posicao[[#This Row],[spd m/s]]&lt;&gt;0),1,0)</f>
        <v>0</v>
      </c>
      <c r="Z1526" s="2">
        <f>IF(Z1525=0.5,IF(P1526&gt;=P1527,0.5,1),IF(_332_2018_07_18_outfile_posicao[[#This Row],[desloc]]&lt;-1000,IF(P1526&gt;=P1527,IF(AND(Z1525=0.5,P1526=P1527),0,IF(P1526&lt;700,0.5,0)),1),IF(AND(X1526&gt;0,X1525&gt;0,_332_2018_07_18_outfile_posicao[[#This Row],[8686,881807]]&lt;500,_332_2018_07_18_outfile_posicao[[#This Row],[desloc]]&gt;0),IF(_332_2018_07_18_outfile_posicao[[#This Row],[8686,881807]]&lt;500,1,0),0)))</f>
        <v>0</v>
      </c>
      <c r="AA1526" s="2">
        <f t="shared" si="23"/>
        <v>8263.4995104336413</v>
      </c>
      <c r="AB1526" s="2">
        <f>IF(_332_2018_07_18_outfile_posicao[[#This Row],[inicio]]=1,0,IF(AB1525&gt;0,0.5,IF(_332_2018_07_18_outfile_posicao[[#This Row],[max dist]]=_332_2018_07_18_outfile_posicao[[#This Row],[8686,881807]],1,0)))</f>
        <v>0</v>
      </c>
      <c r="AC1526" s="2">
        <f>IF(_332_2018_07_18_outfile_posicao[[#This Row],[fim]]=0,AC1527+1,0)</f>
        <v>16</v>
      </c>
      <c r="AD1526" s="2"/>
      <c r="AE1526" s="2"/>
      <c r="AF1526" s="2"/>
      <c r="AG1526" s="2"/>
      <c r="AH1526" s="2"/>
      <c r="AI1526" s="2"/>
    </row>
    <row r="1527" spans="1:35" x14ac:dyDescent="0.25">
      <c r="A1527">
        <v>882</v>
      </c>
      <c r="B1527">
        <v>1</v>
      </c>
      <c r="C1527" s="2" t="s">
        <v>3489</v>
      </c>
      <c r="D1527">
        <v>332</v>
      </c>
      <c r="E1527" s="2" t="s">
        <v>5920</v>
      </c>
      <c r="F1527" s="2" t="s">
        <v>5216</v>
      </c>
      <c r="G1527" s="2">
        <v>1526</v>
      </c>
      <c r="H1527" t="b">
        <v>1</v>
      </c>
      <c r="I1527" s="3">
        <v>43299.348043981481</v>
      </c>
      <c r="J1527" s="2">
        <v>895</v>
      </c>
      <c r="K1527" s="2">
        <v>-23.6130195</v>
      </c>
      <c r="L1527" s="2">
        <v>-46.610545000000002</v>
      </c>
      <c r="M1527" s="2">
        <f>IF(AND(_332_2018_07_18_outfile_posicao[[#This Row],[hora bus]]=I1526,_332_2018_07_18_outfile_posicao[[#This Row],[lat bus]]=K1526,_332_2018_07_18_outfile_posicao[[#This Row],[lon bus]]=L1526),1,0)</f>
        <v>0</v>
      </c>
      <c r="N1527">
        <v>119</v>
      </c>
      <c r="O1527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0.49999999744577972</v>
      </c>
      <c r="P1527">
        <f>VLOOKUP(_332_2018_07_18_outfile_posicao[[#This Row],[shape]],shape!A:D,4,0)+VLOOKUP(_332_2018_07_18_outfile_posicao[[#This Row],[shape]]+1,shape!A:E,5,0)*_332_2018_07_18_outfile_posicao[[#This Row],[% avanc]]</f>
        <v>3662.1626628403296</v>
      </c>
      <c r="Q1527" s="4">
        <f>_332_2018_07_18_outfile_posicao[[#This Row],[8686,881807]]/_332_2018_07_18_outfile_posicao[[#Headers],[8686,881807]]</f>
        <v>0.42157390237418824</v>
      </c>
      <c r="R1527">
        <f>_332_2018_07_18_outfile_posicao[[#This Row],[8686,881807]]-P1526</f>
        <v>270.02834205739691</v>
      </c>
      <c r="S1527">
        <f>(_332_2018_07_18_outfile_posicao[[#This Row],[hora bus]]-I1526)*86000</f>
        <v>56.736111233476549</v>
      </c>
      <c r="T1527">
        <f>_332_2018_07_18_outfile_posicao[[#This Row],[desloc]]/_332_2018_07_18_outfile_posicao[[#This Row],[seconds]]</f>
        <v>4.7593734605143245</v>
      </c>
      <c r="U1527">
        <f>_332_2018_07_18_outfile_posicao[[#This Row],[spd m/s]]*3.6</f>
        <v>17.13374445785157</v>
      </c>
      <c r="V1527" s="2"/>
      <c r="W1527" s="2">
        <f>IF(_332_2018_07_18_outfile_posicao[[#This Row],[cod bus]]=F1526,0,1)</f>
        <v>0</v>
      </c>
      <c r="X1527" s="2">
        <f>IF(_332_2018_07_18_outfile_posicao[[#This Row],[desloc]]&gt;=0,0,1)</f>
        <v>0</v>
      </c>
      <c r="Y1527" s="2">
        <f>IF(AND(_332_2018_07_18_outfile_posicao[[#This Row],[spd m/s]]&lt;1,_332_2018_07_18_outfile_posicao[[#This Row],[spd m/s]]&lt;&gt;0),1,0)</f>
        <v>0</v>
      </c>
      <c r="Z1527" s="2">
        <f>IF(Z1526=0.5,IF(P1527&gt;=P1528,0.5,1),IF(_332_2018_07_18_outfile_posicao[[#This Row],[desloc]]&lt;-1000,IF(P1527&gt;=P1528,IF(AND(Z1526=0.5,P1527=P1528),0,IF(P1527&lt;700,0.5,0)),1),IF(AND(X1527&gt;0,X1526&gt;0,_332_2018_07_18_outfile_posicao[[#This Row],[8686,881807]]&lt;500,_332_2018_07_18_outfile_posicao[[#This Row],[desloc]]&gt;0),IF(_332_2018_07_18_outfile_posicao[[#This Row],[8686,881807]]&lt;500,1,0),0)))</f>
        <v>0</v>
      </c>
      <c r="AA1527" s="2">
        <f t="shared" si="23"/>
        <v>8263.4995104336413</v>
      </c>
      <c r="AB1527" s="2">
        <f>IF(_332_2018_07_18_outfile_posicao[[#This Row],[inicio]]=1,0,IF(AB1526&gt;0,0.5,IF(_332_2018_07_18_outfile_posicao[[#This Row],[max dist]]=_332_2018_07_18_outfile_posicao[[#This Row],[8686,881807]],1,0)))</f>
        <v>0</v>
      </c>
      <c r="AC1527" s="2">
        <f>IF(_332_2018_07_18_outfile_posicao[[#This Row],[fim]]=0,AC1528+1,0)</f>
        <v>15</v>
      </c>
      <c r="AD1527" s="2"/>
      <c r="AE1527" s="2"/>
      <c r="AF1527" s="2"/>
      <c r="AG1527" s="2"/>
      <c r="AH1527" s="2"/>
      <c r="AI1527" s="2"/>
    </row>
    <row r="1528" spans="1:35" x14ac:dyDescent="0.25">
      <c r="A1528">
        <v>888</v>
      </c>
      <c r="B1528">
        <v>1</v>
      </c>
      <c r="C1528" s="2" t="s">
        <v>3493</v>
      </c>
      <c r="D1528">
        <v>332</v>
      </c>
      <c r="E1528" s="2" t="s">
        <v>5923</v>
      </c>
      <c r="F1528" s="2" t="s">
        <v>5216</v>
      </c>
      <c r="G1528" s="2">
        <v>1527</v>
      </c>
      <c r="H1528" t="b">
        <v>1</v>
      </c>
      <c r="I1528" s="3">
        <v>43299.350358796299</v>
      </c>
      <c r="J1528" s="2">
        <v>902</v>
      </c>
      <c r="K1528" s="2">
        <v>-23.6088795</v>
      </c>
      <c r="L1528" s="2">
        <v>-46.613049500000002</v>
      </c>
      <c r="M1528" s="2">
        <f>IF(AND(_332_2018_07_18_outfile_posicao[[#This Row],[hora bus]]=I1527,_332_2018_07_18_outfile_posicao[[#This Row],[lat bus]]=K1527,_332_2018_07_18_outfile_posicao[[#This Row],[lon bus]]=L1527),1,0)</f>
        <v>0</v>
      </c>
      <c r="N1528">
        <v>127</v>
      </c>
      <c r="O1528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0.49999997947064767</v>
      </c>
      <c r="P1528">
        <f>VLOOKUP(_332_2018_07_18_outfile_posicao[[#This Row],[shape]],shape!A:D,4,0)+VLOOKUP(_332_2018_07_18_outfile_posicao[[#This Row],[shape]]+1,shape!A:E,5,0)*_332_2018_07_18_outfile_posicao[[#This Row],[% avanc]]</f>
        <v>4202.4791957258958</v>
      </c>
      <c r="Q1528" s="4">
        <f>_332_2018_07_18_outfile_posicao[[#This Row],[8686,881807]]/_332_2018_07_18_outfile_posicao[[#Headers],[8686,881807]]</f>
        <v>0.48377303721796749</v>
      </c>
      <c r="R1528">
        <f>_332_2018_07_18_outfile_posicao[[#This Row],[8686,881807]]-P1527</f>
        <v>540.31653288556618</v>
      </c>
      <c r="S1528">
        <f>(_332_2018_07_18_outfile_posicao[[#This Row],[hora bus]]-I1527)*86000</f>
        <v>199.0740743058268</v>
      </c>
      <c r="T1528">
        <f>_332_2018_07_18_outfile_posicao[[#This Row],[desloc]]/_332_2018_07_18_outfile_posicao[[#This Row],[seconds]]</f>
        <v>2.7141481620329273</v>
      </c>
      <c r="U1528">
        <f>_332_2018_07_18_outfile_posicao[[#This Row],[spd m/s]]*3.6</f>
        <v>9.770933383318539</v>
      </c>
      <c r="V1528" s="2"/>
      <c r="W1528" s="2">
        <f>IF(_332_2018_07_18_outfile_posicao[[#This Row],[cod bus]]=F1527,0,1)</f>
        <v>0</v>
      </c>
      <c r="X1528" s="2">
        <f>IF(_332_2018_07_18_outfile_posicao[[#This Row],[desloc]]&gt;=0,0,1)</f>
        <v>0</v>
      </c>
      <c r="Y1528" s="2">
        <f>IF(AND(_332_2018_07_18_outfile_posicao[[#This Row],[spd m/s]]&lt;1,_332_2018_07_18_outfile_posicao[[#This Row],[spd m/s]]&lt;&gt;0),1,0)</f>
        <v>0</v>
      </c>
      <c r="Z1528" s="2">
        <f>IF(Z1527=0.5,IF(P1528&gt;=P1529,0.5,1),IF(_332_2018_07_18_outfile_posicao[[#This Row],[desloc]]&lt;-1000,IF(P1528&gt;=P1529,IF(AND(Z1527=0.5,P1528=P1529),0,IF(P1528&lt;700,0.5,0)),1),IF(AND(X1528&gt;0,X1527&gt;0,_332_2018_07_18_outfile_posicao[[#This Row],[8686,881807]]&lt;500,_332_2018_07_18_outfile_posicao[[#This Row],[desloc]]&gt;0),IF(_332_2018_07_18_outfile_posicao[[#This Row],[8686,881807]]&lt;500,1,0),0)))</f>
        <v>0</v>
      </c>
      <c r="AA1528" s="2">
        <f t="shared" si="23"/>
        <v>8263.4995104336413</v>
      </c>
      <c r="AB1528" s="2">
        <f>IF(_332_2018_07_18_outfile_posicao[[#This Row],[inicio]]=1,0,IF(AB1527&gt;0,0.5,IF(_332_2018_07_18_outfile_posicao[[#This Row],[max dist]]=_332_2018_07_18_outfile_posicao[[#This Row],[8686,881807]],1,0)))</f>
        <v>0</v>
      </c>
      <c r="AC1528" s="2">
        <f>IF(_332_2018_07_18_outfile_posicao[[#This Row],[fim]]=0,AC1529+1,0)</f>
        <v>14</v>
      </c>
      <c r="AD1528" s="2"/>
      <c r="AE1528" s="2"/>
      <c r="AF1528" s="2"/>
      <c r="AG1528" s="2"/>
      <c r="AH1528" s="2"/>
      <c r="AI1528" s="2"/>
    </row>
    <row r="1529" spans="1:35" x14ac:dyDescent="0.25">
      <c r="A1529">
        <v>892</v>
      </c>
      <c r="B1529">
        <v>1</v>
      </c>
      <c r="C1529" s="2" t="s">
        <v>3496</v>
      </c>
      <c r="D1529">
        <v>332</v>
      </c>
      <c r="E1529" s="2" t="s">
        <v>5925</v>
      </c>
      <c r="F1529" s="2" t="s">
        <v>5216</v>
      </c>
      <c r="G1529" s="2">
        <v>1528</v>
      </c>
      <c r="H1529" t="b">
        <v>1</v>
      </c>
      <c r="I1529" s="3">
        <v>43299.351689814815</v>
      </c>
      <c r="J1529" s="2">
        <v>906</v>
      </c>
      <c r="K1529" s="2">
        <v>-23.605637999999999</v>
      </c>
      <c r="L1529" s="2">
        <v>-46.614364000000002</v>
      </c>
      <c r="M1529" s="2">
        <f>IF(AND(_332_2018_07_18_outfile_posicao[[#This Row],[hora bus]]=I1528,_332_2018_07_18_outfile_posicao[[#This Row],[lat bus]]=K1528,_332_2018_07_18_outfile_posicao[[#This Row],[lon bus]]=L1528),1,0)</f>
        <v>0</v>
      </c>
      <c r="N1529">
        <v>137</v>
      </c>
      <c r="O1529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0.49999999006010853</v>
      </c>
      <c r="P1529">
        <f>VLOOKUP(_332_2018_07_18_outfile_posicao[[#This Row],[shape]],shape!A:D,4,0)+VLOOKUP(_332_2018_07_18_outfile_posicao[[#This Row],[shape]]+1,shape!A:E,5,0)*_332_2018_07_18_outfile_posicao[[#This Row],[% avanc]]</f>
        <v>4607.4513201459695</v>
      </c>
      <c r="Q1529" s="4">
        <f>_332_2018_07_18_outfile_posicao[[#This Row],[8686,881807]]/_332_2018_07_18_outfile_posicao[[#Headers],[8686,881807]]</f>
        <v>0.53039185089789376</v>
      </c>
      <c r="R1529">
        <f>_332_2018_07_18_outfile_posicao[[#This Row],[8686,881807]]-P1528</f>
        <v>404.97212442007367</v>
      </c>
      <c r="S1529">
        <f>(_332_2018_07_18_outfile_posicao[[#This Row],[hora bus]]-I1528)*86000</f>
        <v>114.46759244427085</v>
      </c>
      <c r="T1529">
        <f>_332_2018_07_18_outfile_posicao[[#This Row],[desloc]]/_332_2018_07_18_outfile_posicao[[#This Row],[seconds]]</f>
        <v>3.5378757932489626</v>
      </c>
      <c r="U1529">
        <f>_332_2018_07_18_outfile_posicao[[#This Row],[spd m/s]]*3.6</f>
        <v>12.736352855696266</v>
      </c>
      <c r="V1529" s="2"/>
      <c r="W1529" s="2">
        <f>IF(_332_2018_07_18_outfile_posicao[[#This Row],[cod bus]]=F1528,0,1)</f>
        <v>0</v>
      </c>
      <c r="X1529" s="2">
        <f>IF(_332_2018_07_18_outfile_posicao[[#This Row],[desloc]]&gt;=0,0,1)</f>
        <v>0</v>
      </c>
      <c r="Y1529" s="2">
        <f>IF(AND(_332_2018_07_18_outfile_posicao[[#This Row],[spd m/s]]&lt;1,_332_2018_07_18_outfile_posicao[[#This Row],[spd m/s]]&lt;&gt;0),1,0)</f>
        <v>0</v>
      </c>
      <c r="Z1529" s="2">
        <f>IF(Z1528=0.5,IF(P1529&gt;=P1530,0.5,1),IF(_332_2018_07_18_outfile_posicao[[#This Row],[desloc]]&lt;-1000,IF(P1529&gt;=P1530,IF(AND(Z1528=0.5,P1529=P1530),0,IF(P1529&lt;700,0.5,0)),1),IF(AND(X1529&gt;0,X1528&gt;0,_332_2018_07_18_outfile_posicao[[#This Row],[8686,881807]]&lt;500,_332_2018_07_18_outfile_posicao[[#This Row],[desloc]]&gt;0),IF(_332_2018_07_18_outfile_posicao[[#This Row],[8686,881807]]&lt;500,1,0),0)))</f>
        <v>0</v>
      </c>
      <c r="AA1529" s="2">
        <f t="shared" si="23"/>
        <v>8263.4995104336413</v>
      </c>
      <c r="AB1529" s="2">
        <f>IF(_332_2018_07_18_outfile_posicao[[#This Row],[inicio]]=1,0,IF(AB1528&gt;0,0.5,IF(_332_2018_07_18_outfile_posicao[[#This Row],[max dist]]=_332_2018_07_18_outfile_posicao[[#This Row],[8686,881807]],1,0)))</f>
        <v>0</v>
      </c>
      <c r="AC1529" s="2">
        <f>IF(_332_2018_07_18_outfile_posicao[[#This Row],[fim]]=0,AC1530+1,0)</f>
        <v>13</v>
      </c>
      <c r="AD1529" s="2"/>
      <c r="AE1529" s="2"/>
      <c r="AF1529" s="2"/>
      <c r="AG1529" s="2"/>
      <c r="AH1529" s="2"/>
      <c r="AI1529" s="2"/>
    </row>
    <row r="1530" spans="1:35" x14ac:dyDescent="0.25">
      <c r="A1530">
        <v>894</v>
      </c>
      <c r="B1530">
        <v>1</v>
      </c>
      <c r="C1530" s="2" t="s">
        <v>3498</v>
      </c>
      <c r="D1530">
        <v>332</v>
      </c>
      <c r="E1530" s="2" t="s">
        <v>5926</v>
      </c>
      <c r="F1530" s="2" t="s">
        <v>5216</v>
      </c>
      <c r="G1530" s="2">
        <v>1529</v>
      </c>
      <c r="H1530" t="b">
        <v>1</v>
      </c>
      <c r="I1530" s="3">
        <v>43299.352210648147</v>
      </c>
      <c r="J1530" s="2">
        <v>908</v>
      </c>
      <c r="K1530" s="2">
        <v>-23.603321749999999</v>
      </c>
      <c r="L1530" s="2">
        <v>-46.614743750000002</v>
      </c>
      <c r="M1530" s="2">
        <f>IF(AND(_332_2018_07_18_outfile_posicao[[#This Row],[hora bus]]=I1529,_332_2018_07_18_outfile_posicao[[#This Row],[lat bus]]=K1529,_332_2018_07_18_outfile_posicao[[#This Row],[lon bus]]=L1529),1,0)</f>
        <v>0</v>
      </c>
      <c r="N1530">
        <v>142</v>
      </c>
      <c r="O1530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7.305607533788458E-2</v>
      </c>
      <c r="P1530">
        <f>VLOOKUP(_332_2018_07_18_outfile_posicao[[#This Row],[shape]],shape!A:D,4,0)+VLOOKUP(_332_2018_07_18_outfile_posicao[[#This Row],[shape]]+1,shape!A:E,5,0)*_332_2018_07_18_outfile_posicao[[#This Row],[% avanc]]</f>
        <v>4868.2016115013848</v>
      </c>
      <c r="Q1530" s="4">
        <f>_332_2018_07_18_outfile_posicao[[#This Row],[8686,881807]]/_332_2018_07_18_outfile_posicao[[#Headers],[8686,881807]]</f>
        <v>0.56040840886985777</v>
      </c>
      <c r="R1530">
        <f>_332_2018_07_18_outfile_posicao[[#This Row],[8686,881807]]-P1529</f>
        <v>260.75029135541536</v>
      </c>
      <c r="S1530">
        <f>(_332_2018_07_18_outfile_posicao[[#This Row],[hora bus]]-I1529)*86000</f>
        <v>44.791666499804705</v>
      </c>
      <c r="T1530">
        <f>_332_2018_07_18_outfile_posicao[[#This Row],[desloc]]/_332_2018_07_18_outfile_posicao[[#This Row],[seconds]]</f>
        <v>5.8214018752026622</v>
      </c>
      <c r="U1530">
        <f>_332_2018_07_18_outfile_posicao[[#This Row],[spd m/s]]*3.6</f>
        <v>20.957046750729585</v>
      </c>
      <c r="V1530" s="2"/>
      <c r="W1530" s="2">
        <f>IF(_332_2018_07_18_outfile_posicao[[#This Row],[cod bus]]=F1529,0,1)</f>
        <v>0</v>
      </c>
      <c r="X1530" s="2">
        <f>IF(_332_2018_07_18_outfile_posicao[[#This Row],[desloc]]&gt;=0,0,1)</f>
        <v>0</v>
      </c>
      <c r="Y1530" s="2">
        <f>IF(AND(_332_2018_07_18_outfile_posicao[[#This Row],[spd m/s]]&lt;1,_332_2018_07_18_outfile_posicao[[#This Row],[spd m/s]]&lt;&gt;0),1,0)</f>
        <v>0</v>
      </c>
      <c r="Z1530" s="2">
        <f>IF(Z1529=0.5,IF(P1530&gt;=P1531,0.5,1),IF(_332_2018_07_18_outfile_posicao[[#This Row],[desloc]]&lt;-1000,IF(P1530&gt;=P1531,IF(AND(Z1529=0.5,P1530=P1531),0,IF(P1530&lt;700,0.5,0)),1),IF(AND(X1530&gt;0,X1529&gt;0,_332_2018_07_18_outfile_posicao[[#This Row],[8686,881807]]&lt;500,_332_2018_07_18_outfile_posicao[[#This Row],[desloc]]&gt;0),IF(_332_2018_07_18_outfile_posicao[[#This Row],[8686,881807]]&lt;500,1,0),0)))</f>
        <v>0</v>
      </c>
      <c r="AA1530" s="2">
        <f t="shared" si="23"/>
        <v>8263.4995104336413</v>
      </c>
      <c r="AB1530" s="2">
        <f>IF(_332_2018_07_18_outfile_posicao[[#This Row],[inicio]]=1,0,IF(AB1529&gt;0,0.5,IF(_332_2018_07_18_outfile_posicao[[#This Row],[max dist]]=_332_2018_07_18_outfile_posicao[[#This Row],[8686,881807]],1,0)))</f>
        <v>0</v>
      </c>
      <c r="AC1530" s="2">
        <f>IF(_332_2018_07_18_outfile_posicao[[#This Row],[fim]]=0,AC1531+1,0)</f>
        <v>12</v>
      </c>
      <c r="AD1530" s="2"/>
      <c r="AE1530" s="2"/>
      <c r="AF1530" s="2"/>
      <c r="AG1530" s="2"/>
      <c r="AH1530" s="2"/>
      <c r="AI1530" s="2"/>
    </row>
    <row r="1531" spans="1:35" x14ac:dyDescent="0.25">
      <c r="A1531">
        <v>895</v>
      </c>
      <c r="B1531">
        <v>1</v>
      </c>
      <c r="C1531" s="2" t="s">
        <v>3499</v>
      </c>
      <c r="D1531">
        <v>332</v>
      </c>
      <c r="E1531" s="2" t="s">
        <v>5927</v>
      </c>
      <c r="F1531" s="2" t="s">
        <v>5216</v>
      </c>
      <c r="G1531" s="2">
        <v>1530</v>
      </c>
      <c r="H1531" t="b">
        <v>1</v>
      </c>
      <c r="I1531" s="3">
        <v>43299.352731481478</v>
      </c>
      <c r="J1531" s="2">
        <v>910</v>
      </c>
      <c r="K1531" s="2">
        <v>-23.603321749999999</v>
      </c>
      <c r="L1531" s="2">
        <v>-46.614743750000002</v>
      </c>
      <c r="M1531" s="2">
        <f>IF(AND(_332_2018_07_18_outfile_posicao[[#This Row],[hora bus]]=I1530,_332_2018_07_18_outfile_posicao[[#This Row],[lat bus]]=K1530,_332_2018_07_18_outfile_posicao[[#This Row],[lon bus]]=L1530),1,0)</f>
        <v>0</v>
      </c>
      <c r="N1531">
        <v>142</v>
      </c>
      <c r="O1531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7.305607533788458E-2</v>
      </c>
      <c r="P1531">
        <f>VLOOKUP(_332_2018_07_18_outfile_posicao[[#This Row],[shape]],shape!A:D,4,0)+VLOOKUP(_332_2018_07_18_outfile_posicao[[#This Row],[shape]]+1,shape!A:E,5,0)*_332_2018_07_18_outfile_posicao[[#This Row],[% avanc]]</f>
        <v>4868.2016115013848</v>
      </c>
      <c r="Q1531" s="4">
        <f>_332_2018_07_18_outfile_posicao[[#This Row],[8686,881807]]/_332_2018_07_18_outfile_posicao[[#Headers],[8686,881807]]</f>
        <v>0.56040840886985777</v>
      </c>
      <c r="R1531">
        <f>_332_2018_07_18_outfile_posicao[[#This Row],[8686,881807]]-P1530</f>
        <v>0</v>
      </c>
      <c r="S1531">
        <f>(_332_2018_07_18_outfile_posicao[[#This Row],[hora bus]]-I1530)*86000</f>
        <v>44.791666499804705</v>
      </c>
      <c r="T1531">
        <f>_332_2018_07_18_outfile_posicao[[#This Row],[desloc]]/_332_2018_07_18_outfile_posicao[[#This Row],[seconds]]</f>
        <v>0</v>
      </c>
      <c r="U1531">
        <f>_332_2018_07_18_outfile_posicao[[#This Row],[spd m/s]]*3.6</f>
        <v>0</v>
      </c>
      <c r="V1531" s="2"/>
      <c r="W1531" s="2">
        <f>IF(_332_2018_07_18_outfile_posicao[[#This Row],[cod bus]]=F1530,0,1)</f>
        <v>0</v>
      </c>
      <c r="X1531" s="2">
        <f>IF(_332_2018_07_18_outfile_posicao[[#This Row],[desloc]]&gt;=0,0,1)</f>
        <v>0</v>
      </c>
      <c r="Y1531" s="2">
        <f>IF(AND(_332_2018_07_18_outfile_posicao[[#This Row],[spd m/s]]&lt;1,_332_2018_07_18_outfile_posicao[[#This Row],[spd m/s]]&lt;&gt;0),1,0)</f>
        <v>0</v>
      </c>
      <c r="Z1531" s="2">
        <f>IF(Z1530=0.5,IF(P1531&gt;=P1532,0.5,1),IF(_332_2018_07_18_outfile_posicao[[#This Row],[desloc]]&lt;-1000,IF(P1531&gt;=P1532,IF(AND(Z1530=0.5,P1531=P1532),0,IF(P1531&lt;700,0.5,0)),1),IF(AND(X1531&gt;0,X1530&gt;0,_332_2018_07_18_outfile_posicao[[#This Row],[8686,881807]]&lt;500,_332_2018_07_18_outfile_posicao[[#This Row],[desloc]]&gt;0),IF(_332_2018_07_18_outfile_posicao[[#This Row],[8686,881807]]&lt;500,1,0),0)))</f>
        <v>0</v>
      </c>
      <c r="AA1531" s="2">
        <f t="shared" si="23"/>
        <v>8263.4995104336413</v>
      </c>
      <c r="AB1531" s="2">
        <f>IF(_332_2018_07_18_outfile_posicao[[#This Row],[inicio]]=1,0,IF(AB1530&gt;0,0.5,IF(_332_2018_07_18_outfile_posicao[[#This Row],[max dist]]=_332_2018_07_18_outfile_posicao[[#This Row],[8686,881807]],1,0)))</f>
        <v>0</v>
      </c>
      <c r="AC1531" s="2">
        <f>IF(_332_2018_07_18_outfile_posicao[[#This Row],[fim]]=0,AC1532+1,0)</f>
        <v>11</v>
      </c>
      <c r="AD1531" s="2"/>
      <c r="AE1531" s="2"/>
      <c r="AF1531" s="2"/>
      <c r="AG1531" s="2"/>
      <c r="AH1531" s="2"/>
      <c r="AI1531" s="2"/>
    </row>
    <row r="1532" spans="1:35" x14ac:dyDescent="0.25">
      <c r="A1532">
        <v>897</v>
      </c>
      <c r="B1532">
        <v>1</v>
      </c>
      <c r="C1532" s="2" t="s">
        <v>3501</v>
      </c>
      <c r="D1532">
        <v>332</v>
      </c>
      <c r="E1532" s="2" t="s">
        <v>5928</v>
      </c>
      <c r="F1532" s="2" t="s">
        <v>5216</v>
      </c>
      <c r="G1532" s="2">
        <v>1531</v>
      </c>
      <c r="H1532" t="b">
        <v>1</v>
      </c>
      <c r="I1532" s="3">
        <v>43299.353391203702</v>
      </c>
      <c r="J1532" s="2">
        <v>912</v>
      </c>
      <c r="K1532" s="2">
        <v>-23.601687500000001</v>
      </c>
      <c r="L1532" s="2">
        <v>-46.615054000000001</v>
      </c>
      <c r="M1532" s="2">
        <f>IF(AND(_332_2018_07_18_outfile_posicao[[#This Row],[hora bus]]=I1531,_332_2018_07_18_outfile_posicao[[#This Row],[lat bus]]=K1531,_332_2018_07_18_outfile_posicao[[#This Row],[lon bus]]=L1531),1,0)</f>
        <v>0</v>
      </c>
      <c r="N1532">
        <v>144</v>
      </c>
      <c r="O1532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0.49999996367543798</v>
      </c>
      <c r="P1532">
        <f>VLOOKUP(_332_2018_07_18_outfile_posicao[[#This Row],[shape]],shape!A:D,4,0)+VLOOKUP(_332_2018_07_18_outfile_posicao[[#This Row],[shape]]+1,shape!A:E,5,0)*_332_2018_07_18_outfile_posicao[[#This Row],[% avanc]]</f>
        <v>5053.1673558700477</v>
      </c>
      <c r="Q1532" s="4">
        <f>_332_2018_07_18_outfile_posicao[[#This Row],[8686,881807]]/_332_2018_07_18_outfile_posicao[[#Headers],[8686,881807]]</f>
        <v>0.58170094495796421</v>
      </c>
      <c r="R1532">
        <f>_332_2018_07_18_outfile_posicao[[#This Row],[8686,881807]]-P1531</f>
        <v>184.96574436866285</v>
      </c>
      <c r="S1532">
        <f>(_332_2018_07_18_outfile_posicao[[#This Row],[hora bus]]-I1531)*86000</f>
        <v>56.736111233476549</v>
      </c>
      <c r="T1532">
        <f>_332_2018_07_18_outfile_posicao[[#This Row],[desloc]]/_332_2018_07_18_outfile_posicao[[#This Row],[seconds]]</f>
        <v>3.2601061360639352</v>
      </c>
      <c r="U1532">
        <f>_332_2018_07_18_outfile_posicao[[#This Row],[spd m/s]]*3.6</f>
        <v>11.736382089830167</v>
      </c>
      <c r="V1532" s="2"/>
      <c r="W1532" s="2">
        <f>IF(_332_2018_07_18_outfile_posicao[[#This Row],[cod bus]]=F1531,0,1)</f>
        <v>0</v>
      </c>
      <c r="X1532" s="2">
        <f>IF(_332_2018_07_18_outfile_posicao[[#This Row],[desloc]]&gt;=0,0,1)</f>
        <v>0</v>
      </c>
      <c r="Y1532" s="2">
        <f>IF(AND(_332_2018_07_18_outfile_posicao[[#This Row],[spd m/s]]&lt;1,_332_2018_07_18_outfile_posicao[[#This Row],[spd m/s]]&lt;&gt;0),1,0)</f>
        <v>0</v>
      </c>
      <c r="Z1532" s="2">
        <f>IF(Z1531=0.5,IF(P1532&gt;=P1533,0.5,1),IF(_332_2018_07_18_outfile_posicao[[#This Row],[desloc]]&lt;-1000,IF(P1532&gt;=P1533,IF(AND(Z1531=0.5,P1532=P1533),0,IF(P1532&lt;700,0.5,0)),1),IF(AND(X1532&gt;0,X1531&gt;0,_332_2018_07_18_outfile_posicao[[#This Row],[8686,881807]]&lt;500,_332_2018_07_18_outfile_posicao[[#This Row],[desloc]]&gt;0),IF(_332_2018_07_18_outfile_posicao[[#This Row],[8686,881807]]&lt;500,1,0),0)))</f>
        <v>0</v>
      </c>
      <c r="AA1532" s="2">
        <f t="shared" si="23"/>
        <v>8263.4995104336413</v>
      </c>
      <c r="AB1532" s="2">
        <f>IF(_332_2018_07_18_outfile_posicao[[#This Row],[inicio]]=1,0,IF(AB1531&gt;0,0.5,IF(_332_2018_07_18_outfile_posicao[[#This Row],[max dist]]=_332_2018_07_18_outfile_posicao[[#This Row],[8686,881807]],1,0)))</f>
        <v>0</v>
      </c>
      <c r="AC1532" s="2">
        <f>IF(_332_2018_07_18_outfile_posicao[[#This Row],[fim]]=0,AC1533+1,0)</f>
        <v>10</v>
      </c>
      <c r="AD1532" s="2"/>
      <c r="AE1532" s="2"/>
      <c r="AF1532" s="2"/>
      <c r="AG1532" s="2"/>
      <c r="AH1532" s="2"/>
      <c r="AI1532" s="2"/>
    </row>
    <row r="1533" spans="1:35" x14ac:dyDescent="0.25">
      <c r="A1533">
        <v>899</v>
      </c>
      <c r="B1533">
        <v>1</v>
      </c>
      <c r="C1533" s="2" t="s">
        <v>3502</v>
      </c>
      <c r="D1533">
        <v>332</v>
      </c>
      <c r="E1533" s="2" t="s">
        <v>5929</v>
      </c>
      <c r="F1533" s="2" t="s">
        <v>5216</v>
      </c>
      <c r="G1533" s="2">
        <v>1532</v>
      </c>
      <c r="H1533" t="b">
        <v>1</v>
      </c>
      <c r="I1533" s="3">
        <v>43299.354050925926</v>
      </c>
      <c r="J1533" s="2">
        <v>913</v>
      </c>
      <c r="K1533" s="2">
        <v>-23.600399500000002</v>
      </c>
      <c r="L1533" s="2">
        <v>-46.615588500000001</v>
      </c>
      <c r="M1533" s="2">
        <f>IF(AND(_332_2018_07_18_outfile_posicao[[#This Row],[hora bus]]=I1532,_332_2018_07_18_outfile_posicao[[#This Row],[lat bus]]=K1532,_332_2018_07_18_outfile_posicao[[#This Row],[lon bus]]=L1532),1,0)</f>
        <v>0</v>
      </c>
      <c r="N1533">
        <v>148</v>
      </c>
      <c r="O1533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0.2499999226677978</v>
      </c>
      <c r="P1533">
        <f>VLOOKUP(_332_2018_07_18_outfile_posicao[[#This Row],[shape]],shape!A:D,4,0)+VLOOKUP(_332_2018_07_18_outfile_posicao[[#This Row],[shape]]+1,shape!A:E,5,0)*_332_2018_07_18_outfile_posicao[[#This Row],[% avanc]]</f>
        <v>5206.5880468894193</v>
      </c>
      <c r="Q1533" s="4">
        <f>_332_2018_07_18_outfile_posicao[[#This Row],[8686,881807]]/_332_2018_07_18_outfile_posicao[[#Headers],[8686,881807]]</f>
        <v>0.59936213736600907</v>
      </c>
      <c r="R1533">
        <f>_332_2018_07_18_outfile_posicao[[#This Row],[8686,881807]]-P1532</f>
        <v>153.42069101937159</v>
      </c>
      <c r="S1533">
        <f>(_332_2018_07_18_outfile_posicao[[#This Row],[hora bus]]-I1532)*86000</f>
        <v>56.736111233476549</v>
      </c>
      <c r="T1533">
        <f>_332_2018_07_18_outfile_posicao[[#This Row],[desloc]]/_332_2018_07_18_outfile_posicao[[#This Row],[seconds]]</f>
        <v>2.7041100929181643</v>
      </c>
      <c r="U1533">
        <f>_332_2018_07_18_outfile_posicao[[#This Row],[spd m/s]]*3.6</f>
        <v>9.7347963345053916</v>
      </c>
      <c r="V1533" s="2"/>
      <c r="W1533" s="2">
        <f>IF(_332_2018_07_18_outfile_posicao[[#This Row],[cod bus]]=F1532,0,1)</f>
        <v>0</v>
      </c>
      <c r="X1533" s="2">
        <f>IF(_332_2018_07_18_outfile_posicao[[#This Row],[desloc]]&gt;=0,0,1)</f>
        <v>0</v>
      </c>
      <c r="Y1533" s="2">
        <f>IF(AND(_332_2018_07_18_outfile_posicao[[#This Row],[spd m/s]]&lt;1,_332_2018_07_18_outfile_posicao[[#This Row],[spd m/s]]&lt;&gt;0),1,0)</f>
        <v>0</v>
      </c>
      <c r="Z1533" s="2">
        <f>IF(Z1532=0.5,IF(P1533&gt;=P1534,0.5,1),IF(_332_2018_07_18_outfile_posicao[[#This Row],[desloc]]&lt;-1000,IF(P1533&gt;=P1534,IF(AND(Z1532=0.5,P1533=P1534),0,IF(P1533&lt;700,0.5,0)),1),IF(AND(X1533&gt;0,X1532&gt;0,_332_2018_07_18_outfile_posicao[[#This Row],[8686,881807]]&lt;500,_332_2018_07_18_outfile_posicao[[#This Row],[desloc]]&gt;0),IF(_332_2018_07_18_outfile_posicao[[#This Row],[8686,881807]]&lt;500,1,0),0)))</f>
        <v>0</v>
      </c>
      <c r="AA1533" s="2">
        <f t="shared" si="23"/>
        <v>8263.4995104336413</v>
      </c>
      <c r="AB1533" s="2">
        <f>IF(_332_2018_07_18_outfile_posicao[[#This Row],[inicio]]=1,0,IF(AB1532&gt;0,0.5,IF(_332_2018_07_18_outfile_posicao[[#This Row],[max dist]]=_332_2018_07_18_outfile_posicao[[#This Row],[8686,881807]],1,0)))</f>
        <v>0</v>
      </c>
      <c r="AC1533" s="2">
        <f>IF(_332_2018_07_18_outfile_posicao[[#This Row],[fim]]=0,AC1534+1,0)</f>
        <v>9</v>
      </c>
      <c r="AD1533" s="2"/>
      <c r="AE1533" s="2"/>
      <c r="AF1533" s="2"/>
      <c r="AG1533" s="2"/>
      <c r="AH1533" s="2"/>
      <c r="AI1533" s="2"/>
    </row>
    <row r="1534" spans="1:35" x14ac:dyDescent="0.25">
      <c r="A1534">
        <v>901</v>
      </c>
      <c r="B1534">
        <v>1</v>
      </c>
      <c r="C1534" s="2" t="s">
        <v>3504</v>
      </c>
      <c r="D1534">
        <v>332</v>
      </c>
      <c r="E1534" s="2" t="s">
        <v>5930</v>
      </c>
      <c r="F1534" s="2" t="s">
        <v>5216</v>
      </c>
      <c r="G1534" s="2">
        <v>1533</v>
      </c>
      <c r="H1534" t="b">
        <v>1</v>
      </c>
      <c r="I1534" s="3">
        <v>43299.354571759257</v>
      </c>
      <c r="J1534" s="2">
        <v>915</v>
      </c>
      <c r="K1534" s="2">
        <v>-23.599714500000001</v>
      </c>
      <c r="L1534" s="2">
        <v>-46.615896499999998</v>
      </c>
      <c r="M1534" s="2">
        <f>IF(AND(_332_2018_07_18_outfile_posicao[[#This Row],[hora bus]]=I1533,_332_2018_07_18_outfile_posicao[[#This Row],[lat bus]]=K1533,_332_2018_07_18_outfile_posicao[[#This Row],[lon bus]]=L1533),1,0)</f>
        <v>0</v>
      </c>
      <c r="N1534">
        <v>150</v>
      </c>
      <c r="O1534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0.22224884723350941</v>
      </c>
      <c r="P1534">
        <f>VLOOKUP(_332_2018_07_18_outfile_posicao[[#This Row],[shape]],shape!A:D,4,0)+VLOOKUP(_332_2018_07_18_outfile_posicao[[#This Row],[shape]]+1,shape!A:E,5,0)*_332_2018_07_18_outfile_posicao[[#This Row],[% avanc]]</f>
        <v>5289.0703385385223</v>
      </c>
      <c r="Q1534" s="4">
        <f>_332_2018_07_18_outfile_posicao[[#This Row],[8686,881807]]/_332_2018_07_18_outfile_posicao[[#Headers],[8686,881807]]</f>
        <v>0.60885717752905566</v>
      </c>
      <c r="R1534">
        <f>_332_2018_07_18_outfile_posicao[[#This Row],[8686,881807]]-P1533</f>
        <v>82.48229164910299</v>
      </c>
      <c r="S1534">
        <f>(_332_2018_07_18_outfile_posicao[[#This Row],[hora bus]]-I1533)*86000</f>
        <v>44.791666499804705</v>
      </c>
      <c r="T1534">
        <f>_332_2018_07_18_outfile_posicao[[#This Row],[desloc]]/_332_2018_07_18_outfile_posicao[[#This Row],[seconds]]</f>
        <v>1.8414651227469427</v>
      </c>
      <c r="U1534">
        <f>_332_2018_07_18_outfile_posicao[[#This Row],[spd m/s]]*3.6</f>
        <v>6.6292744418889944</v>
      </c>
      <c r="V1534" s="2"/>
      <c r="W1534" s="2">
        <f>IF(_332_2018_07_18_outfile_posicao[[#This Row],[cod bus]]=F1533,0,1)</f>
        <v>0</v>
      </c>
      <c r="X1534" s="2">
        <f>IF(_332_2018_07_18_outfile_posicao[[#This Row],[desloc]]&gt;=0,0,1)</f>
        <v>0</v>
      </c>
      <c r="Y1534" s="2">
        <f>IF(AND(_332_2018_07_18_outfile_posicao[[#This Row],[spd m/s]]&lt;1,_332_2018_07_18_outfile_posicao[[#This Row],[spd m/s]]&lt;&gt;0),1,0)</f>
        <v>0</v>
      </c>
      <c r="Z1534" s="2">
        <f>IF(Z1533=0.5,IF(P1534&gt;=P1535,0.5,1),IF(_332_2018_07_18_outfile_posicao[[#This Row],[desloc]]&lt;-1000,IF(P1534&gt;=P1535,IF(AND(Z1533=0.5,P1534=P1535),0,IF(P1534&lt;700,0.5,0)),1),IF(AND(X1534&gt;0,X1533&gt;0,_332_2018_07_18_outfile_posicao[[#This Row],[8686,881807]]&lt;500,_332_2018_07_18_outfile_posicao[[#This Row],[desloc]]&gt;0),IF(_332_2018_07_18_outfile_posicao[[#This Row],[8686,881807]]&lt;500,1,0),0)))</f>
        <v>0</v>
      </c>
      <c r="AA1534" s="2">
        <f t="shared" si="23"/>
        <v>8263.4995104336413</v>
      </c>
      <c r="AB1534" s="2">
        <f>IF(_332_2018_07_18_outfile_posicao[[#This Row],[inicio]]=1,0,IF(AB1533&gt;0,0.5,IF(_332_2018_07_18_outfile_posicao[[#This Row],[max dist]]=_332_2018_07_18_outfile_posicao[[#This Row],[8686,881807]],1,0)))</f>
        <v>0</v>
      </c>
      <c r="AC1534" s="2">
        <f>IF(_332_2018_07_18_outfile_posicao[[#This Row],[fim]]=0,AC1535+1,0)</f>
        <v>8</v>
      </c>
      <c r="AD1534" s="2"/>
      <c r="AE1534" s="2"/>
      <c r="AF1534" s="2"/>
      <c r="AG1534" s="2"/>
      <c r="AH1534" s="2"/>
      <c r="AI1534" s="2"/>
    </row>
    <row r="1535" spans="1:35" x14ac:dyDescent="0.25">
      <c r="A1535">
        <v>902</v>
      </c>
      <c r="B1535">
        <v>1</v>
      </c>
      <c r="C1535" s="2" t="s">
        <v>3505</v>
      </c>
      <c r="D1535">
        <v>332</v>
      </c>
      <c r="E1535" s="2" t="s">
        <v>5930</v>
      </c>
      <c r="F1535" s="2" t="s">
        <v>5216</v>
      </c>
      <c r="G1535" s="2">
        <v>1534</v>
      </c>
      <c r="H1535" t="b">
        <v>1</v>
      </c>
      <c r="I1535" s="3">
        <v>43299.355092592596</v>
      </c>
      <c r="J1535" s="2">
        <v>917</v>
      </c>
      <c r="K1535" s="2">
        <v>-23.598116000000001</v>
      </c>
      <c r="L1535" s="2">
        <v>-46.615794000000001</v>
      </c>
      <c r="M1535" s="2">
        <f>IF(AND(_332_2018_07_18_outfile_posicao[[#This Row],[hora bus]]=I1534,_332_2018_07_18_outfile_posicao[[#This Row],[lat bus]]=K1534,_332_2018_07_18_outfile_posicao[[#This Row],[lon bus]]=L1534),1,0)</f>
        <v>0</v>
      </c>
      <c r="N1535">
        <v>161</v>
      </c>
      <c r="O1535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0.49999998946002699</v>
      </c>
      <c r="P1535">
        <f>VLOOKUP(_332_2018_07_18_outfile_posicao[[#This Row],[shape]],shape!A:D,4,0)+VLOOKUP(_332_2018_07_18_outfile_posicao[[#This Row],[shape]]+1,shape!A:E,5,0)*_332_2018_07_18_outfile_posicao[[#This Row],[% avanc]]</f>
        <v>5481.3191644611506</v>
      </c>
      <c r="Q1535" s="4">
        <f>_332_2018_07_18_outfile_posicao[[#This Row],[8686,881807]]/_332_2018_07_18_outfile_posicao[[#Headers],[8686,881807]]</f>
        <v>0.63098811359954665</v>
      </c>
      <c r="R1535">
        <f>_332_2018_07_18_outfile_posicao[[#This Row],[8686,881807]]-P1534</f>
        <v>192.24882592262838</v>
      </c>
      <c r="S1535">
        <f>(_332_2018_07_18_outfile_posicao[[#This Row],[hora bus]]-I1534)*86000</f>
        <v>44.79166712553706</v>
      </c>
      <c r="T1535">
        <f>_332_2018_07_18_outfile_posicao[[#This Row],[desloc]]/_332_2018_07_18_outfile_posicao[[#This Row],[seconds]]</f>
        <v>4.2920667673256041</v>
      </c>
      <c r="U1535">
        <f>_332_2018_07_18_outfile_posicao[[#This Row],[spd m/s]]*3.6</f>
        <v>15.451440362372175</v>
      </c>
      <c r="V1535" s="2"/>
      <c r="W1535" s="2">
        <f>IF(_332_2018_07_18_outfile_posicao[[#This Row],[cod bus]]=F1534,0,1)</f>
        <v>0</v>
      </c>
      <c r="X1535" s="2">
        <f>IF(_332_2018_07_18_outfile_posicao[[#This Row],[desloc]]&gt;=0,0,1)</f>
        <v>0</v>
      </c>
      <c r="Y1535" s="2">
        <f>IF(AND(_332_2018_07_18_outfile_posicao[[#This Row],[spd m/s]]&lt;1,_332_2018_07_18_outfile_posicao[[#This Row],[spd m/s]]&lt;&gt;0),1,0)</f>
        <v>0</v>
      </c>
      <c r="Z1535" s="2">
        <f>IF(Z1534=0.5,IF(P1535&gt;=P1536,0.5,1),IF(_332_2018_07_18_outfile_posicao[[#This Row],[desloc]]&lt;-1000,IF(P1535&gt;=P1536,IF(AND(Z1534=0.5,P1535=P1536),0,IF(P1535&lt;700,0.5,0)),1),IF(AND(X1535&gt;0,X1534&gt;0,_332_2018_07_18_outfile_posicao[[#This Row],[8686,881807]]&lt;500,_332_2018_07_18_outfile_posicao[[#This Row],[desloc]]&gt;0),IF(_332_2018_07_18_outfile_posicao[[#This Row],[8686,881807]]&lt;500,1,0),0)))</f>
        <v>0</v>
      </c>
      <c r="AA1535" s="2">
        <f t="shared" si="23"/>
        <v>8263.4995104336413</v>
      </c>
      <c r="AB1535" s="2">
        <f>IF(_332_2018_07_18_outfile_posicao[[#This Row],[inicio]]=1,0,IF(AB1534&gt;0,0.5,IF(_332_2018_07_18_outfile_posicao[[#This Row],[max dist]]=_332_2018_07_18_outfile_posicao[[#This Row],[8686,881807]],1,0)))</f>
        <v>0</v>
      </c>
      <c r="AC1535" s="2">
        <f>IF(_332_2018_07_18_outfile_posicao[[#This Row],[fim]]=0,AC1536+1,0)</f>
        <v>7</v>
      </c>
      <c r="AD1535" s="2"/>
      <c r="AE1535" s="2"/>
      <c r="AF1535" s="2"/>
      <c r="AG1535" s="2"/>
      <c r="AH1535" s="2"/>
      <c r="AI1535" s="2"/>
    </row>
    <row r="1536" spans="1:35" x14ac:dyDescent="0.25">
      <c r="A1536">
        <v>904</v>
      </c>
      <c r="B1536">
        <v>1</v>
      </c>
      <c r="C1536" s="2" t="s">
        <v>3507</v>
      </c>
      <c r="D1536">
        <v>332</v>
      </c>
      <c r="E1536" s="2" t="s">
        <v>5931</v>
      </c>
      <c r="F1536" s="2" t="s">
        <v>5216</v>
      </c>
      <c r="G1536" s="2">
        <v>1535</v>
      </c>
      <c r="H1536" t="b">
        <v>1</v>
      </c>
      <c r="I1536" s="3">
        <v>43299.355613425927</v>
      </c>
      <c r="J1536" s="2">
        <v>920</v>
      </c>
      <c r="K1536" s="2">
        <v>-23.595924499999999</v>
      </c>
      <c r="L1536" s="2">
        <v>-46.616999999999997</v>
      </c>
      <c r="M1536" s="2">
        <f>IF(AND(_332_2018_07_18_outfile_posicao[[#This Row],[hora bus]]=I1535,_332_2018_07_18_outfile_posicao[[#This Row],[lat bus]]=K1535,_332_2018_07_18_outfile_posicao[[#This Row],[lon bus]]=L1535),1,0)</f>
        <v>0</v>
      </c>
      <c r="N1536">
        <v>172</v>
      </c>
      <c r="O1536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0.49999999264120171</v>
      </c>
      <c r="P1536">
        <f>VLOOKUP(_332_2018_07_18_outfile_posicao[[#This Row],[shape]],shape!A:D,4,0)+VLOOKUP(_332_2018_07_18_outfile_posicao[[#This Row],[shape]]+1,shape!A:E,5,0)*_332_2018_07_18_outfile_posicao[[#This Row],[% avanc]]</f>
        <v>5774.9538173265828</v>
      </c>
      <c r="Q1536" s="4">
        <f>_332_2018_07_18_outfile_posicao[[#This Row],[8686,881807]]/_332_2018_07_18_outfile_posicao[[#Headers],[8686,881807]]</f>
        <v>0.66479019119070459</v>
      </c>
      <c r="R1536">
        <f>_332_2018_07_18_outfile_posicao[[#This Row],[8686,881807]]-P1535</f>
        <v>293.63465286543214</v>
      </c>
      <c r="S1536">
        <f>(_332_2018_07_18_outfile_posicao[[#This Row],[hora bus]]-I1535)*86000</f>
        <v>44.791666499804705</v>
      </c>
      <c r="T1536">
        <f>_332_2018_07_18_outfile_posicao[[#This Row],[desloc]]/_332_2018_07_18_outfile_posicao[[#This Row],[seconds]]</f>
        <v>6.5555643674635862</v>
      </c>
      <c r="U1536">
        <f>_332_2018_07_18_outfile_posicao[[#This Row],[spd m/s]]*3.6</f>
        <v>23.600031722868909</v>
      </c>
      <c r="V1536" s="2"/>
      <c r="W1536" s="2">
        <f>IF(_332_2018_07_18_outfile_posicao[[#This Row],[cod bus]]=F1535,0,1)</f>
        <v>0</v>
      </c>
      <c r="X1536" s="2">
        <f>IF(_332_2018_07_18_outfile_posicao[[#This Row],[desloc]]&gt;=0,0,1)</f>
        <v>0</v>
      </c>
      <c r="Y1536" s="2">
        <f>IF(AND(_332_2018_07_18_outfile_posicao[[#This Row],[spd m/s]]&lt;1,_332_2018_07_18_outfile_posicao[[#This Row],[spd m/s]]&lt;&gt;0),1,0)</f>
        <v>0</v>
      </c>
      <c r="Z1536" s="2">
        <f>IF(Z1535=0.5,IF(P1536&gt;=P1537,0.5,1),IF(_332_2018_07_18_outfile_posicao[[#This Row],[desloc]]&lt;-1000,IF(P1536&gt;=P1537,IF(AND(Z1535=0.5,P1536=P1537),0,IF(P1536&lt;700,0.5,0)),1),IF(AND(X1536&gt;0,X1535&gt;0,_332_2018_07_18_outfile_posicao[[#This Row],[8686,881807]]&lt;500,_332_2018_07_18_outfile_posicao[[#This Row],[desloc]]&gt;0),IF(_332_2018_07_18_outfile_posicao[[#This Row],[8686,881807]]&lt;500,1,0),0)))</f>
        <v>0</v>
      </c>
      <c r="AA1536" s="2">
        <f t="shared" si="23"/>
        <v>8263.4995104336413</v>
      </c>
      <c r="AB1536" s="2">
        <f>IF(_332_2018_07_18_outfile_posicao[[#This Row],[inicio]]=1,0,IF(AB1535&gt;0,0.5,IF(_332_2018_07_18_outfile_posicao[[#This Row],[max dist]]=_332_2018_07_18_outfile_posicao[[#This Row],[8686,881807]],1,0)))</f>
        <v>0</v>
      </c>
      <c r="AC1536" s="2">
        <f>IF(_332_2018_07_18_outfile_posicao[[#This Row],[fim]]=0,AC1537+1,0)</f>
        <v>6</v>
      </c>
      <c r="AD1536" s="2"/>
      <c r="AE1536" s="2"/>
      <c r="AF1536" s="2"/>
      <c r="AG1536" s="2"/>
      <c r="AH1536" s="2"/>
      <c r="AI1536" s="2"/>
    </row>
    <row r="1537" spans="1:35" x14ac:dyDescent="0.25">
      <c r="A1537">
        <v>907</v>
      </c>
      <c r="B1537">
        <v>1</v>
      </c>
      <c r="C1537" s="2" t="s">
        <v>3508</v>
      </c>
      <c r="D1537">
        <v>332</v>
      </c>
      <c r="E1537" s="2" t="s">
        <v>5932</v>
      </c>
      <c r="F1537" s="2" t="s">
        <v>5216</v>
      </c>
      <c r="G1537" s="2">
        <v>1536</v>
      </c>
      <c r="H1537" t="b">
        <v>1</v>
      </c>
      <c r="I1537" s="3">
        <v>43299.356134259258</v>
      </c>
      <c r="J1537" s="2">
        <v>922</v>
      </c>
      <c r="K1537" s="2">
        <v>-23.595069250000002</v>
      </c>
      <c r="L1537" s="2">
        <v>-46.618744</v>
      </c>
      <c r="M1537" s="2">
        <f>IF(AND(_332_2018_07_18_outfile_posicao[[#This Row],[hora bus]]=I1536,_332_2018_07_18_outfile_posicao[[#This Row],[lat bus]]=K1536,_332_2018_07_18_outfile_posicao[[#This Row],[lon bus]]=L1536),1,0)</f>
        <v>0</v>
      </c>
      <c r="N1537">
        <v>186</v>
      </c>
      <c r="O1537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0.74999982576712121</v>
      </c>
      <c r="P1537">
        <f>VLOOKUP(_332_2018_07_18_outfile_posicao[[#This Row],[shape]],shape!A:D,4,0)+VLOOKUP(_332_2018_07_18_outfile_posicao[[#This Row],[shape]]+1,shape!A:E,5,0)*_332_2018_07_18_outfile_posicao[[#This Row],[% avanc]]</f>
        <v>6001.9084873137317</v>
      </c>
      <c r="Q1537" s="4">
        <f>_332_2018_07_18_outfile_posicao[[#This Row],[8686,881807]]/_332_2018_07_18_outfile_posicao[[#Headers],[8686,881807]]</f>
        <v>0.69091632885776311</v>
      </c>
      <c r="R1537">
        <f>_332_2018_07_18_outfile_posicao[[#This Row],[8686,881807]]-P1536</f>
        <v>226.95466998714892</v>
      </c>
      <c r="S1537">
        <f>(_332_2018_07_18_outfile_posicao[[#This Row],[hora bus]]-I1536)*86000</f>
        <v>44.791666499804705</v>
      </c>
      <c r="T1537">
        <f>_332_2018_07_18_outfile_posicao[[#This Row],[desloc]]/_332_2018_07_18_outfile_posicao[[#This Row],[seconds]]</f>
        <v>5.0668949767282818</v>
      </c>
      <c r="U1537">
        <f>_332_2018_07_18_outfile_posicao[[#This Row],[spd m/s]]*3.6</f>
        <v>18.240821916221815</v>
      </c>
      <c r="V1537" s="2"/>
      <c r="W1537" s="2">
        <f>IF(_332_2018_07_18_outfile_posicao[[#This Row],[cod bus]]=F1536,0,1)</f>
        <v>0</v>
      </c>
      <c r="X1537" s="2">
        <f>IF(_332_2018_07_18_outfile_posicao[[#This Row],[desloc]]&gt;=0,0,1)</f>
        <v>0</v>
      </c>
      <c r="Y1537" s="2">
        <f>IF(AND(_332_2018_07_18_outfile_posicao[[#This Row],[spd m/s]]&lt;1,_332_2018_07_18_outfile_posicao[[#This Row],[spd m/s]]&lt;&gt;0),1,0)</f>
        <v>0</v>
      </c>
      <c r="Z1537" s="2">
        <f>IF(Z1536=0.5,IF(P1537&gt;=P1538,0.5,1),IF(_332_2018_07_18_outfile_posicao[[#This Row],[desloc]]&lt;-1000,IF(P1537&gt;=P1538,IF(AND(Z1536=0.5,P1537=P1538),0,IF(P1537&lt;700,0.5,0)),1),IF(AND(X1537&gt;0,X1536&gt;0,_332_2018_07_18_outfile_posicao[[#This Row],[8686,881807]]&lt;500,_332_2018_07_18_outfile_posicao[[#This Row],[desloc]]&gt;0),IF(_332_2018_07_18_outfile_posicao[[#This Row],[8686,881807]]&lt;500,1,0),0)))</f>
        <v>0</v>
      </c>
      <c r="AA1537" s="2">
        <f t="shared" si="23"/>
        <v>8263.4995104336413</v>
      </c>
      <c r="AB1537" s="2">
        <f>IF(_332_2018_07_18_outfile_posicao[[#This Row],[inicio]]=1,0,IF(AB1536&gt;0,0.5,IF(_332_2018_07_18_outfile_posicao[[#This Row],[max dist]]=_332_2018_07_18_outfile_posicao[[#This Row],[8686,881807]],1,0)))</f>
        <v>0</v>
      </c>
      <c r="AC1537" s="2">
        <f>IF(_332_2018_07_18_outfile_posicao[[#This Row],[fim]]=0,AC1538+1,0)</f>
        <v>5</v>
      </c>
      <c r="AD1537" s="2"/>
      <c r="AE1537" s="2"/>
      <c r="AF1537" s="2"/>
      <c r="AG1537" s="2"/>
      <c r="AH1537" s="2"/>
      <c r="AI1537" s="2"/>
    </row>
    <row r="1538" spans="1:35" x14ac:dyDescent="0.25">
      <c r="A1538">
        <v>910</v>
      </c>
      <c r="B1538">
        <v>1</v>
      </c>
      <c r="C1538" s="2" t="s">
        <v>3510</v>
      </c>
      <c r="D1538">
        <v>332</v>
      </c>
      <c r="E1538" s="2" t="s">
        <v>5933</v>
      </c>
      <c r="F1538" s="2" t="s">
        <v>5216</v>
      </c>
      <c r="G1538" s="2">
        <v>1537</v>
      </c>
      <c r="H1538" t="b">
        <v>1</v>
      </c>
      <c r="I1538" s="3">
        <v>43299.356793981482</v>
      </c>
      <c r="J1538" s="2">
        <v>924</v>
      </c>
      <c r="K1538" s="2">
        <v>-23.593044500000001</v>
      </c>
      <c r="L1538" s="2">
        <v>-46.619855000000001</v>
      </c>
      <c r="M1538" s="2">
        <f>IF(AND(_332_2018_07_18_outfile_posicao[[#This Row],[hora bus]]=I1537,_332_2018_07_18_outfile_posicao[[#This Row],[lat bus]]=K1537,_332_2018_07_18_outfile_posicao[[#This Row],[lon bus]]=L1537),1,0)</f>
        <v>0</v>
      </c>
      <c r="N1538">
        <v>195</v>
      </c>
      <c r="O1538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0.49999999743446177</v>
      </c>
      <c r="P1538">
        <f>VLOOKUP(_332_2018_07_18_outfile_posicao[[#This Row],[shape]],shape!A:D,4,0)+VLOOKUP(_332_2018_07_18_outfile_posicao[[#This Row],[shape]]+1,shape!A:E,5,0)*_332_2018_07_18_outfile_posicao[[#This Row],[% avanc]]</f>
        <v>6282.0981418088677</v>
      </c>
      <c r="Q1538" s="4">
        <f>_332_2018_07_18_outfile_posicao[[#This Row],[8686,881807]]/_332_2018_07_18_outfile_posicao[[#Headers],[8686,881807]]</f>
        <v>0.72317067060204199</v>
      </c>
      <c r="R1538">
        <f>_332_2018_07_18_outfile_posicao[[#This Row],[8686,881807]]-P1537</f>
        <v>280.18965449513598</v>
      </c>
      <c r="S1538">
        <f>(_332_2018_07_18_outfile_posicao[[#This Row],[hora bus]]-I1537)*86000</f>
        <v>56.736111233476549</v>
      </c>
      <c r="T1538">
        <f>_332_2018_07_18_outfile_posicao[[#This Row],[desloc]]/_332_2018_07_18_outfile_posicao[[#This Row],[seconds]]</f>
        <v>4.9384712558483033</v>
      </c>
      <c r="U1538">
        <f>_332_2018_07_18_outfile_posicao[[#This Row],[spd m/s]]*3.6</f>
        <v>17.778496521053892</v>
      </c>
      <c r="V1538" s="2"/>
      <c r="W1538" s="2">
        <f>IF(_332_2018_07_18_outfile_posicao[[#This Row],[cod bus]]=F1537,0,1)</f>
        <v>0</v>
      </c>
      <c r="X1538" s="2">
        <f>IF(_332_2018_07_18_outfile_posicao[[#This Row],[desloc]]&gt;=0,0,1)</f>
        <v>0</v>
      </c>
      <c r="Y1538" s="2">
        <f>IF(AND(_332_2018_07_18_outfile_posicao[[#This Row],[spd m/s]]&lt;1,_332_2018_07_18_outfile_posicao[[#This Row],[spd m/s]]&lt;&gt;0),1,0)</f>
        <v>0</v>
      </c>
      <c r="Z1538" s="2">
        <f>IF(Z1537=0.5,IF(P1538&gt;=P1539,0.5,1),IF(_332_2018_07_18_outfile_posicao[[#This Row],[desloc]]&lt;-1000,IF(P1538&gt;=P1539,IF(AND(Z1537=0.5,P1538=P1539),0,IF(P1538&lt;700,0.5,0)),1),IF(AND(X1538&gt;0,X1537&gt;0,_332_2018_07_18_outfile_posicao[[#This Row],[8686,881807]]&lt;500,_332_2018_07_18_outfile_posicao[[#This Row],[desloc]]&gt;0),IF(_332_2018_07_18_outfile_posicao[[#This Row],[8686,881807]]&lt;500,1,0),0)))</f>
        <v>0</v>
      </c>
      <c r="AA1538" s="2">
        <f t="shared" ref="AA1538:AA1601" si="24">IF(W1538=1,0,IF(Z1538&gt;0,0,IF(P1538&gt;AA1539,P1538,AA1539)))</f>
        <v>8263.4995104336413</v>
      </c>
      <c r="AB1538" s="2">
        <f>IF(_332_2018_07_18_outfile_posicao[[#This Row],[inicio]]=1,0,IF(AB1537&gt;0,0.5,IF(_332_2018_07_18_outfile_posicao[[#This Row],[max dist]]=_332_2018_07_18_outfile_posicao[[#This Row],[8686,881807]],1,0)))</f>
        <v>0</v>
      </c>
      <c r="AC1538" s="2">
        <f>IF(_332_2018_07_18_outfile_posicao[[#This Row],[fim]]=0,AC1539+1,0)</f>
        <v>4</v>
      </c>
      <c r="AD1538" s="2"/>
      <c r="AE1538" s="2"/>
      <c r="AF1538" s="2"/>
      <c r="AG1538" s="2"/>
      <c r="AH1538" s="2"/>
      <c r="AI1538" s="2"/>
    </row>
    <row r="1539" spans="1:35" x14ac:dyDescent="0.25">
      <c r="A1539">
        <v>911</v>
      </c>
      <c r="B1539">
        <v>1</v>
      </c>
      <c r="C1539" s="2" t="s">
        <v>3511</v>
      </c>
      <c r="D1539">
        <v>332</v>
      </c>
      <c r="E1539" s="2" t="s">
        <v>5934</v>
      </c>
      <c r="F1539" s="2" t="s">
        <v>5216</v>
      </c>
      <c r="G1539" s="2">
        <v>1538</v>
      </c>
      <c r="H1539" t="b">
        <v>1</v>
      </c>
      <c r="I1539" s="3">
        <v>43299.358356481483</v>
      </c>
      <c r="J1539" s="2">
        <v>927</v>
      </c>
      <c r="K1539" s="2">
        <v>-23.595419249999999</v>
      </c>
      <c r="L1539" s="2">
        <v>-46.624987249999997</v>
      </c>
      <c r="M1539" s="2">
        <f>IF(AND(_332_2018_07_18_outfile_posicao[[#This Row],[hora bus]]=I1538,_332_2018_07_18_outfile_posicao[[#This Row],[lat bus]]=K1538,_332_2018_07_18_outfile_posicao[[#This Row],[lon bus]]=L1538),1,0)</f>
        <v>0</v>
      </c>
      <c r="N1539">
        <v>221</v>
      </c>
      <c r="O1539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0.24999988184666089</v>
      </c>
      <c r="P1539">
        <f>VLOOKUP(_332_2018_07_18_outfile_posicao[[#This Row],[shape]],shape!A:D,4,0)+VLOOKUP(_332_2018_07_18_outfile_posicao[[#This Row],[shape]]+1,shape!A:E,5,0)*_332_2018_07_18_outfile_posicao[[#This Row],[% avanc]]</f>
        <v>6979.8743396823984</v>
      </c>
      <c r="Q1539" s="4">
        <f>_332_2018_07_18_outfile_posicao[[#This Row],[8686,881807]]/_332_2018_07_18_outfile_posicao[[#Headers],[8686,881807]]</f>
        <v>0.80349594880615582</v>
      </c>
      <c r="R1539">
        <f>_332_2018_07_18_outfile_posicao[[#This Row],[8686,881807]]-P1538</f>
        <v>697.77619787353069</v>
      </c>
      <c r="S1539">
        <f>(_332_2018_07_18_outfile_posicao[[#This Row],[hora bus]]-I1538)*86000</f>
        <v>134.37500012514647</v>
      </c>
      <c r="T1539">
        <f>_332_2018_07_18_outfile_posicao[[#This Row],[desloc]]/_332_2018_07_18_outfile_posicao[[#This Row],[seconds]]</f>
        <v>5.1927530956180536</v>
      </c>
      <c r="U1539">
        <f>_332_2018_07_18_outfile_posicao[[#This Row],[spd m/s]]*3.6</f>
        <v>18.693911144224995</v>
      </c>
      <c r="V1539" s="2"/>
      <c r="W1539" s="2">
        <f>IF(_332_2018_07_18_outfile_posicao[[#This Row],[cod bus]]=F1538,0,1)</f>
        <v>0</v>
      </c>
      <c r="X1539" s="2">
        <f>IF(_332_2018_07_18_outfile_posicao[[#This Row],[desloc]]&gt;=0,0,1)</f>
        <v>0</v>
      </c>
      <c r="Y1539" s="2">
        <f>IF(AND(_332_2018_07_18_outfile_posicao[[#This Row],[spd m/s]]&lt;1,_332_2018_07_18_outfile_posicao[[#This Row],[spd m/s]]&lt;&gt;0),1,0)</f>
        <v>0</v>
      </c>
      <c r="Z1539" s="2">
        <f>IF(Z1538=0.5,IF(P1539&gt;=P1540,0.5,1),IF(_332_2018_07_18_outfile_posicao[[#This Row],[desloc]]&lt;-1000,IF(P1539&gt;=P1540,IF(AND(Z1538=0.5,P1539=P1540),0,IF(P1539&lt;700,0.5,0)),1),IF(AND(X1539&gt;0,X1538&gt;0,_332_2018_07_18_outfile_posicao[[#This Row],[8686,881807]]&lt;500,_332_2018_07_18_outfile_posicao[[#This Row],[desloc]]&gt;0),IF(_332_2018_07_18_outfile_posicao[[#This Row],[8686,881807]]&lt;500,1,0),0)))</f>
        <v>0</v>
      </c>
      <c r="AA1539" s="2">
        <f t="shared" si="24"/>
        <v>8263.4995104336413</v>
      </c>
      <c r="AB1539" s="2">
        <f>IF(_332_2018_07_18_outfile_posicao[[#This Row],[inicio]]=1,0,IF(AB1538&gt;0,0.5,IF(_332_2018_07_18_outfile_posicao[[#This Row],[max dist]]=_332_2018_07_18_outfile_posicao[[#This Row],[8686,881807]],1,0)))</f>
        <v>0</v>
      </c>
      <c r="AC1539" s="2">
        <f>IF(_332_2018_07_18_outfile_posicao[[#This Row],[fim]]=0,AC1540+1,0)</f>
        <v>3</v>
      </c>
      <c r="AD1539" s="2"/>
      <c r="AE1539" s="2"/>
      <c r="AF1539" s="2"/>
      <c r="AG1539" s="2"/>
      <c r="AH1539" s="2"/>
      <c r="AI1539" s="2"/>
    </row>
    <row r="1540" spans="1:35" x14ac:dyDescent="0.25">
      <c r="A1540">
        <v>913</v>
      </c>
      <c r="B1540">
        <v>1</v>
      </c>
      <c r="C1540" s="2" t="s">
        <v>3513</v>
      </c>
      <c r="D1540">
        <v>332</v>
      </c>
      <c r="E1540" s="2" t="s">
        <v>5935</v>
      </c>
      <c r="F1540" s="2" t="s">
        <v>5216</v>
      </c>
      <c r="G1540" s="2">
        <v>1539</v>
      </c>
      <c r="H1540" t="b">
        <v>1</v>
      </c>
      <c r="I1540" s="3">
        <v>43299.359016203707</v>
      </c>
      <c r="J1540" s="2">
        <v>929</v>
      </c>
      <c r="K1540" s="2">
        <v>-23.59484775</v>
      </c>
      <c r="L1540" s="2">
        <v>-46.627598499999998</v>
      </c>
      <c r="M1540" s="2">
        <f>IF(AND(_332_2018_07_18_outfile_posicao[[#This Row],[hora bus]]=I1539,_332_2018_07_18_outfile_posicao[[#This Row],[lat bus]]=K1539,_332_2018_07_18_outfile_posicao[[#This Row],[lon bus]]=L1539),1,0)</f>
        <v>0</v>
      </c>
      <c r="N1540">
        <v>227</v>
      </c>
      <c r="O1540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0.2499998886384068</v>
      </c>
      <c r="P1540">
        <f>VLOOKUP(_332_2018_07_18_outfile_posicao[[#This Row],[shape]],shape!A:D,4,0)+VLOOKUP(_332_2018_07_18_outfile_posicao[[#This Row],[shape]]+1,shape!A:E,5,0)*_332_2018_07_18_outfile_posicao[[#This Row],[% avanc]]</f>
        <v>7253.8569834469254</v>
      </c>
      <c r="Q1540" s="4">
        <f>_332_2018_07_18_outfile_posicao[[#This Row],[8686,881807]]/_332_2018_07_18_outfile_posicao[[#Headers],[8686,881807]]</f>
        <v>0.83503576365015986</v>
      </c>
      <c r="R1540">
        <f>_332_2018_07_18_outfile_posicao[[#This Row],[8686,881807]]-P1539</f>
        <v>273.98264376452698</v>
      </c>
      <c r="S1540">
        <f>(_332_2018_07_18_outfile_posicao[[#This Row],[hora bus]]-I1539)*86000</f>
        <v>56.736111233476549</v>
      </c>
      <c r="T1540">
        <f>_332_2018_07_18_outfile_posicao[[#This Row],[desloc]]/_332_2018_07_18_outfile_posicao[[#This Row],[seconds]]</f>
        <v>4.8290698429621379</v>
      </c>
      <c r="U1540">
        <f>_332_2018_07_18_outfile_posicao[[#This Row],[spd m/s]]*3.6</f>
        <v>17.384651434663699</v>
      </c>
      <c r="V1540" s="2"/>
      <c r="W1540" s="2">
        <f>IF(_332_2018_07_18_outfile_posicao[[#This Row],[cod bus]]=F1539,0,1)</f>
        <v>0</v>
      </c>
      <c r="X1540" s="2">
        <f>IF(_332_2018_07_18_outfile_posicao[[#This Row],[desloc]]&gt;=0,0,1)</f>
        <v>0</v>
      </c>
      <c r="Y1540" s="2">
        <f>IF(AND(_332_2018_07_18_outfile_posicao[[#This Row],[spd m/s]]&lt;1,_332_2018_07_18_outfile_posicao[[#This Row],[spd m/s]]&lt;&gt;0),1,0)</f>
        <v>0</v>
      </c>
      <c r="Z1540" s="2">
        <f>IF(Z1539=0.5,IF(P1540&gt;=P1541,0.5,1),IF(_332_2018_07_18_outfile_posicao[[#This Row],[desloc]]&lt;-1000,IF(P1540&gt;=P1541,IF(AND(Z1539=0.5,P1540=P1541),0,IF(P1540&lt;700,0.5,0)),1),IF(AND(X1540&gt;0,X1539&gt;0,_332_2018_07_18_outfile_posicao[[#This Row],[8686,881807]]&lt;500,_332_2018_07_18_outfile_posicao[[#This Row],[desloc]]&gt;0),IF(_332_2018_07_18_outfile_posicao[[#This Row],[8686,881807]]&lt;500,1,0),0)))</f>
        <v>0</v>
      </c>
      <c r="AA1540" s="2">
        <f t="shared" si="24"/>
        <v>8263.4995104336413</v>
      </c>
      <c r="AB1540" s="2">
        <f>IF(_332_2018_07_18_outfile_posicao[[#This Row],[inicio]]=1,0,IF(AB1539&gt;0,0.5,IF(_332_2018_07_18_outfile_posicao[[#This Row],[max dist]]=_332_2018_07_18_outfile_posicao[[#This Row],[8686,881807]],1,0)))</f>
        <v>0</v>
      </c>
      <c r="AC1540" s="2">
        <f>IF(_332_2018_07_18_outfile_posicao[[#This Row],[fim]]=0,AC1541+1,0)</f>
        <v>2</v>
      </c>
      <c r="AD1540" s="2"/>
      <c r="AE1540" s="2"/>
      <c r="AF1540" s="2"/>
      <c r="AG1540" s="2"/>
      <c r="AH1540" s="2"/>
      <c r="AI1540" s="2"/>
    </row>
    <row r="1541" spans="1:35" x14ac:dyDescent="0.25">
      <c r="A1541">
        <v>915</v>
      </c>
      <c r="B1541">
        <v>1</v>
      </c>
      <c r="C1541" s="2" t="s">
        <v>3515</v>
      </c>
      <c r="D1541">
        <v>332</v>
      </c>
      <c r="E1541" s="2" t="s">
        <v>5936</v>
      </c>
      <c r="F1541" s="2" t="s">
        <v>5216</v>
      </c>
      <c r="G1541" s="2">
        <v>1540</v>
      </c>
      <c r="H1541" t="b">
        <v>1</v>
      </c>
      <c r="I1541" s="3">
        <v>43299.359537037039</v>
      </c>
      <c r="J1541" s="2">
        <v>931</v>
      </c>
      <c r="K1541" s="2">
        <v>-23.593110500000002</v>
      </c>
      <c r="L1541" s="2">
        <v>-46.629826000000001</v>
      </c>
      <c r="M1541" s="2">
        <f>IF(AND(_332_2018_07_18_outfile_posicao[[#This Row],[hora bus]]=I1540,_332_2018_07_18_outfile_posicao[[#This Row],[lat bus]]=K1540,_332_2018_07_18_outfile_posicao[[#This Row],[lon bus]]=L1540),1,0)</f>
        <v>0</v>
      </c>
      <c r="N1541">
        <v>238</v>
      </c>
      <c r="O1541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0.48564442132228075</v>
      </c>
      <c r="P1541">
        <f>VLOOKUP(_332_2018_07_18_outfile_posicao[[#This Row],[shape]],shape!A:D,4,0)+VLOOKUP(_332_2018_07_18_outfile_posicao[[#This Row],[shape]]+1,shape!A:E,5,0)*_332_2018_07_18_outfile_posicao[[#This Row],[% avanc]]</f>
        <v>7561.4923230589175</v>
      </c>
      <c r="Q1541" s="4">
        <f>_332_2018_07_18_outfile_posicao[[#This Row],[8686,881807]]/_332_2018_07_18_outfile_posicao[[#Headers],[8686,881807]]</f>
        <v>0.87044954576978018</v>
      </c>
      <c r="R1541">
        <f>_332_2018_07_18_outfile_posicao[[#This Row],[8686,881807]]-P1540</f>
        <v>307.63533961199209</v>
      </c>
      <c r="S1541">
        <f>(_332_2018_07_18_outfile_posicao[[#This Row],[hora bus]]-I1540)*86000</f>
        <v>44.791666499804705</v>
      </c>
      <c r="T1541">
        <f>_332_2018_07_18_outfile_posicao[[#This Row],[desloc]]/_332_2018_07_18_outfile_posicao[[#This Row],[seconds]]</f>
        <v>6.8681378401791191</v>
      </c>
      <c r="U1541">
        <f>_332_2018_07_18_outfile_posicao[[#This Row],[spd m/s]]*3.6</f>
        <v>24.725296224644829</v>
      </c>
      <c r="V1541" s="2"/>
      <c r="W1541" s="2">
        <f>IF(_332_2018_07_18_outfile_posicao[[#This Row],[cod bus]]=F1540,0,1)</f>
        <v>0</v>
      </c>
      <c r="X1541" s="2">
        <f>IF(_332_2018_07_18_outfile_posicao[[#This Row],[desloc]]&gt;=0,0,1)</f>
        <v>0</v>
      </c>
      <c r="Y1541" s="2">
        <f>IF(AND(_332_2018_07_18_outfile_posicao[[#This Row],[spd m/s]]&lt;1,_332_2018_07_18_outfile_posicao[[#This Row],[spd m/s]]&lt;&gt;0),1,0)</f>
        <v>0</v>
      </c>
      <c r="Z1541" s="2">
        <f>IF(Z1540=0.5,IF(P1541&gt;=P1542,0.5,1),IF(_332_2018_07_18_outfile_posicao[[#This Row],[desloc]]&lt;-1000,IF(P1541&gt;=P1542,IF(AND(Z1540=0.5,P1541=P1542),0,IF(P1541&lt;700,0.5,0)),1),IF(AND(X1541&gt;0,X1540&gt;0,_332_2018_07_18_outfile_posicao[[#This Row],[8686,881807]]&lt;500,_332_2018_07_18_outfile_posicao[[#This Row],[desloc]]&gt;0),IF(_332_2018_07_18_outfile_posicao[[#This Row],[8686,881807]]&lt;500,1,0),0)))</f>
        <v>0</v>
      </c>
      <c r="AA1541" s="2">
        <f t="shared" si="24"/>
        <v>8263.4995104336413</v>
      </c>
      <c r="AB1541" s="2">
        <f>IF(_332_2018_07_18_outfile_posicao[[#This Row],[inicio]]=1,0,IF(AB1540&gt;0,0.5,IF(_332_2018_07_18_outfile_posicao[[#This Row],[max dist]]=_332_2018_07_18_outfile_posicao[[#This Row],[8686,881807]],1,0)))</f>
        <v>0</v>
      </c>
      <c r="AC1541" s="2">
        <f>IF(_332_2018_07_18_outfile_posicao[[#This Row],[fim]]=0,AC1542+1,0)</f>
        <v>1</v>
      </c>
      <c r="AD1541" s="2"/>
      <c r="AE1541" s="2"/>
      <c r="AF1541" s="2"/>
      <c r="AG1541" s="2"/>
      <c r="AH1541" s="2"/>
      <c r="AI1541" s="2"/>
    </row>
    <row r="1542" spans="1:35" x14ac:dyDescent="0.25">
      <c r="A1542">
        <v>979</v>
      </c>
      <c r="B1542">
        <v>1</v>
      </c>
      <c r="C1542" s="2" t="s">
        <v>3552</v>
      </c>
      <c r="D1542">
        <v>332</v>
      </c>
      <c r="E1542" s="2" t="s">
        <v>5380</v>
      </c>
      <c r="F1542" s="2" t="s">
        <v>5216</v>
      </c>
      <c r="G1542" s="2">
        <v>1541</v>
      </c>
      <c r="H1542" t="b">
        <v>1</v>
      </c>
      <c r="I1542" s="3">
        <v>43299.362280092595</v>
      </c>
      <c r="J1542" s="2">
        <v>938</v>
      </c>
      <c r="K1542" s="2">
        <v>-23.590797500000001</v>
      </c>
      <c r="L1542" s="2">
        <v>-46.634672999999999</v>
      </c>
      <c r="M1542" s="2">
        <f>IF(AND(_332_2018_07_18_outfile_posicao[[#This Row],[hora bus]]=I1541,_332_2018_07_18_outfile_posicao[[#This Row],[lat bus]]=K1541,_332_2018_07_18_outfile_posicao[[#This Row],[lon bus]]=L1541),1,0)</f>
        <v>0</v>
      </c>
      <c r="N1542">
        <v>263</v>
      </c>
      <c r="O1542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0.49999999712482496</v>
      </c>
      <c r="P1542">
        <f>VLOOKUP(_332_2018_07_18_outfile_posicao[[#This Row],[shape]],shape!A:D,4,0)+VLOOKUP(_332_2018_07_18_outfile_posicao[[#This Row],[shape]]+1,shape!A:E,5,0)*_332_2018_07_18_outfile_posicao[[#This Row],[% avanc]]</f>
        <v>8263.4995104336413</v>
      </c>
      <c r="Q1542" s="4">
        <f>_332_2018_07_18_outfile_posicao[[#This Row],[8686,881807]]/_332_2018_07_18_outfile_posicao[[#Headers],[8686,881807]]</f>
        <v>0.95126187900643566</v>
      </c>
      <c r="R1542">
        <f>_332_2018_07_18_outfile_posicao[[#This Row],[8686,881807]]-P1541</f>
        <v>702.0071873747238</v>
      </c>
      <c r="S1542">
        <f>(_332_2018_07_18_outfile_posicao[[#This Row],[hora bus]]-I1541)*86000</f>
        <v>235.90277785842773</v>
      </c>
      <c r="T1542">
        <f>_332_2018_07_18_outfile_posicao[[#This Row],[desloc]]/_332_2018_07_18_outfile_posicao[[#This Row],[seconds]]</f>
        <v>2.9758326449043309</v>
      </c>
      <c r="U1542">
        <f>_332_2018_07_18_outfile_posicao[[#This Row],[spd m/s]]*3.6</f>
        <v>10.712997521655591</v>
      </c>
      <c r="V1542" s="2"/>
      <c r="W1542" s="2">
        <f>IF(_332_2018_07_18_outfile_posicao[[#This Row],[cod bus]]=F1541,0,1)</f>
        <v>0</v>
      </c>
      <c r="X1542" s="2">
        <f>IF(_332_2018_07_18_outfile_posicao[[#This Row],[desloc]]&gt;=0,0,1)</f>
        <v>0</v>
      </c>
      <c r="Y1542" s="2">
        <f>IF(AND(_332_2018_07_18_outfile_posicao[[#This Row],[spd m/s]]&lt;1,_332_2018_07_18_outfile_posicao[[#This Row],[spd m/s]]&lt;&gt;0),1,0)</f>
        <v>0</v>
      </c>
      <c r="Z1542" s="2">
        <f>IF(Z1541=0.5,IF(P1542&gt;=P1543,0.5,1),IF(_332_2018_07_18_outfile_posicao[[#This Row],[desloc]]&lt;-1000,IF(P1542&gt;=P1543,IF(AND(Z1541=0.5,P1542=P1543),0,IF(P1542&lt;700,0.5,0)),1),IF(AND(X1542&gt;0,X1541&gt;0,_332_2018_07_18_outfile_posicao[[#This Row],[8686,881807]]&lt;500,_332_2018_07_18_outfile_posicao[[#This Row],[desloc]]&gt;0),IF(_332_2018_07_18_outfile_posicao[[#This Row],[8686,881807]]&lt;500,1,0),0)))</f>
        <v>0</v>
      </c>
      <c r="AA1542" s="2">
        <f t="shared" si="24"/>
        <v>8263.4995104336413</v>
      </c>
      <c r="AB1542" s="2">
        <f>IF(_332_2018_07_18_outfile_posicao[[#This Row],[inicio]]=1,0,IF(AB1541&gt;0,0.5,IF(_332_2018_07_18_outfile_posicao[[#This Row],[max dist]]=_332_2018_07_18_outfile_posicao[[#This Row],[8686,881807]],1,0)))</f>
        <v>1</v>
      </c>
      <c r="AC1542" s="2">
        <f>IF(_332_2018_07_18_outfile_posicao[[#This Row],[fim]]=0,AC1543+1,0)</f>
        <v>0</v>
      </c>
      <c r="AD1542" s="2"/>
      <c r="AE1542" s="2"/>
      <c r="AF1542" s="2"/>
      <c r="AG1542" s="2"/>
      <c r="AH1542" s="2"/>
      <c r="AI1542" s="2"/>
    </row>
    <row r="1543" spans="1:35" x14ac:dyDescent="0.25">
      <c r="A1543">
        <v>1141</v>
      </c>
      <c r="B1543">
        <v>1</v>
      </c>
      <c r="C1543" s="2" t="s">
        <v>3661</v>
      </c>
      <c r="D1543">
        <v>332</v>
      </c>
      <c r="E1543" s="2" t="s">
        <v>5942</v>
      </c>
      <c r="F1543" s="2" t="s">
        <v>5216</v>
      </c>
      <c r="G1543" s="2">
        <v>1542</v>
      </c>
      <c r="H1543" t="b">
        <v>1</v>
      </c>
      <c r="I1543" s="3">
        <v>43299.438067129631</v>
      </c>
      <c r="J1543" s="2">
        <v>1110</v>
      </c>
      <c r="K1543" s="2">
        <v>-23.6374575</v>
      </c>
      <c r="L1543" s="2">
        <v>-46.607768</v>
      </c>
      <c r="M1543" s="2">
        <f>IF(AND(_332_2018_07_18_outfile_posicao[[#This Row],[hora bus]]=I1542,_332_2018_07_18_outfile_posicao[[#This Row],[lat bus]]=K1542,_332_2018_07_18_outfile_posicao[[#This Row],[lon bus]]=L1542),1,0)</f>
        <v>0</v>
      </c>
      <c r="N1543">
        <v>23</v>
      </c>
      <c r="O1543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0.49999999884860663</v>
      </c>
      <c r="P1543">
        <f>VLOOKUP(_332_2018_07_18_outfile_posicao[[#This Row],[shape]],shape!A:D,4,0)+VLOOKUP(_332_2018_07_18_outfile_posicao[[#This Row],[shape]]+1,shape!A:E,5,0)*_332_2018_07_18_outfile_posicao[[#This Row],[% avanc]]</f>
        <v>299.35144576679556</v>
      </c>
      <c r="Q1543" s="4">
        <f>_332_2018_07_18_outfile_posicao[[#This Row],[8686,881807]]/_332_2018_07_18_outfile_posicao[[#Headers],[8686,881807]]</f>
        <v>3.4460172524227783E-2</v>
      </c>
      <c r="R1543">
        <f>_332_2018_07_18_outfile_posicao[[#This Row],[8686,881807]]-P1542</f>
        <v>-7964.148064666846</v>
      </c>
      <c r="S1543">
        <f>(_332_2018_07_18_outfile_posicao[[#This Row],[hora bus]]-I1542)*86000</f>
        <v>6517.6851851138053</v>
      </c>
      <c r="T1543">
        <f>_332_2018_07_18_outfile_posicao[[#This Row],[desloc]]/_332_2018_07_18_outfile_posicao[[#This Row],[seconds]]</f>
        <v>-1.2219289269841873</v>
      </c>
      <c r="U1543">
        <f>_332_2018_07_18_outfile_posicao[[#This Row],[spd m/s]]*3.6</f>
        <v>-4.3989441371430749</v>
      </c>
      <c r="V1543" s="2"/>
      <c r="W1543" s="2">
        <f>IF(_332_2018_07_18_outfile_posicao[[#This Row],[cod bus]]=F1542,0,1)</f>
        <v>0</v>
      </c>
      <c r="X1543" s="2">
        <f>IF(_332_2018_07_18_outfile_posicao[[#This Row],[desloc]]&gt;=0,0,1)</f>
        <v>1</v>
      </c>
      <c r="Y1543" s="2">
        <f>IF(AND(_332_2018_07_18_outfile_posicao[[#This Row],[spd m/s]]&lt;1,_332_2018_07_18_outfile_posicao[[#This Row],[spd m/s]]&lt;&gt;0),1,0)</f>
        <v>1</v>
      </c>
      <c r="Z1543" s="2">
        <f>IF(Z1542=0.5,IF(P1543&gt;=P1544,0.5,1),IF(_332_2018_07_18_outfile_posicao[[#This Row],[desloc]]&lt;-1000,IF(P1543&gt;=P1544,IF(AND(Z1542=0.5,P1543=P1544),0,IF(P1543&lt;700,0.5,0)),1),IF(AND(X1543&gt;0,X1542&gt;0,_332_2018_07_18_outfile_posicao[[#This Row],[8686,881807]]&lt;500,_332_2018_07_18_outfile_posicao[[#This Row],[desloc]]&gt;0),IF(_332_2018_07_18_outfile_posicao[[#This Row],[8686,881807]]&lt;500,1,0),0)))</f>
        <v>1</v>
      </c>
      <c r="AA1543" s="2">
        <f t="shared" si="24"/>
        <v>0</v>
      </c>
      <c r="AB1543" s="2">
        <f>IF(_332_2018_07_18_outfile_posicao[[#This Row],[inicio]]=1,0,IF(AB1542&gt;0,0.5,IF(_332_2018_07_18_outfile_posicao[[#This Row],[max dist]]=_332_2018_07_18_outfile_posicao[[#This Row],[8686,881807]],1,0)))</f>
        <v>0</v>
      </c>
      <c r="AC1543" s="2">
        <f>IF(_332_2018_07_18_outfile_posicao[[#This Row],[fim]]=0,AC1544+1,0)</f>
        <v>40</v>
      </c>
      <c r="AD1543" s="2"/>
      <c r="AE1543" s="2"/>
      <c r="AF1543" s="2"/>
      <c r="AG1543" s="2"/>
      <c r="AH1543" s="2"/>
      <c r="AI1543" s="2"/>
    </row>
    <row r="1544" spans="1:35" x14ac:dyDescent="0.25">
      <c r="A1544">
        <v>1143</v>
      </c>
      <c r="B1544">
        <v>1</v>
      </c>
      <c r="C1544" s="2" t="s">
        <v>3663</v>
      </c>
      <c r="D1544">
        <v>332</v>
      </c>
      <c r="E1544" s="2" t="s">
        <v>5943</v>
      </c>
      <c r="F1544" s="2" t="s">
        <v>5216</v>
      </c>
      <c r="G1544" s="2">
        <v>1543</v>
      </c>
      <c r="H1544" t="b">
        <v>1</v>
      </c>
      <c r="I1544" s="3">
        <v>43299.438726851855</v>
      </c>
      <c r="J1544" s="2">
        <v>1114</v>
      </c>
      <c r="K1544" s="2">
        <v>-23.635954999999999</v>
      </c>
      <c r="L1544" s="2">
        <v>-46.606438500000003</v>
      </c>
      <c r="M1544" s="2">
        <f>IF(AND(_332_2018_07_18_outfile_posicao[[#This Row],[hora bus]]=I1543,_332_2018_07_18_outfile_posicao[[#This Row],[lat bus]]=K1543,_332_2018_07_18_outfile_posicao[[#This Row],[lon bus]]=L1543),1,0)</f>
        <v>0</v>
      </c>
      <c r="N1544">
        <v>43</v>
      </c>
      <c r="O1544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0.49999999999739636</v>
      </c>
      <c r="P1544">
        <f>VLOOKUP(_332_2018_07_18_outfile_posicao[[#This Row],[shape]],shape!A:D,4,0)+VLOOKUP(_332_2018_07_18_outfile_posicao[[#This Row],[shape]]+1,shape!A:E,5,0)*_332_2018_07_18_outfile_posicao[[#This Row],[% avanc]]</f>
        <v>567.81695115705065</v>
      </c>
      <c r="Q1544" s="4">
        <f>_332_2018_07_18_outfile_posicao[[#This Row],[8686,881807]]/_332_2018_07_18_outfile_posicao[[#Headers],[8686,881807]]</f>
        <v>6.5364875886707308E-2</v>
      </c>
      <c r="R1544">
        <f>_332_2018_07_18_outfile_posicao[[#This Row],[8686,881807]]-P1543</f>
        <v>268.46550539025509</v>
      </c>
      <c r="S1544">
        <f>(_332_2018_07_18_outfile_posicao[[#This Row],[hora bus]]-I1543)*86000</f>
        <v>56.736111233476549</v>
      </c>
      <c r="T1544">
        <f>_332_2018_07_18_outfile_posicao[[#This Row],[desloc]]/_332_2018_07_18_outfile_posicao[[#This Row],[seconds]]</f>
        <v>4.7318277469790671</v>
      </c>
      <c r="U1544">
        <f>_332_2018_07_18_outfile_posicao[[#This Row],[spd m/s]]*3.6</f>
        <v>17.034579889124643</v>
      </c>
      <c r="V1544" s="2"/>
      <c r="W1544" s="2">
        <f>IF(_332_2018_07_18_outfile_posicao[[#This Row],[cod bus]]=F1543,0,1)</f>
        <v>0</v>
      </c>
      <c r="X1544" s="2">
        <f>IF(_332_2018_07_18_outfile_posicao[[#This Row],[desloc]]&gt;=0,0,1)</f>
        <v>0</v>
      </c>
      <c r="Y1544" s="2">
        <f>IF(AND(_332_2018_07_18_outfile_posicao[[#This Row],[spd m/s]]&lt;1,_332_2018_07_18_outfile_posicao[[#This Row],[spd m/s]]&lt;&gt;0),1,0)</f>
        <v>0</v>
      </c>
      <c r="Z1544" s="2">
        <f>IF(Z1543=0.5,IF(P1544&gt;=P1545,0.5,1),IF(_332_2018_07_18_outfile_posicao[[#This Row],[desloc]]&lt;-1000,IF(P1544&gt;=P1545,IF(AND(Z1543=0.5,P1544=P1545),0,IF(P1544&lt;700,0.5,0)),1),IF(AND(X1544&gt;0,X1543&gt;0,_332_2018_07_18_outfile_posicao[[#This Row],[8686,881807]]&lt;500,_332_2018_07_18_outfile_posicao[[#This Row],[desloc]]&gt;0),IF(_332_2018_07_18_outfile_posicao[[#This Row],[8686,881807]]&lt;500,1,0),0)))</f>
        <v>0</v>
      </c>
      <c r="AA1544" s="2">
        <f t="shared" si="24"/>
        <v>8378.5877131616053</v>
      </c>
      <c r="AB1544" s="2">
        <f>IF(_332_2018_07_18_outfile_posicao[[#This Row],[inicio]]=1,0,IF(AB1543&gt;0,0.5,IF(_332_2018_07_18_outfile_posicao[[#This Row],[max dist]]=_332_2018_07_18_outfile_posicao[[#This Row],[8686,881807]],1,0)))</f>
        <v>0</v>
      </c>
      <c r="AC1544" s="2">
        <f>IF(_332_2018_07_18_outfile_posicao[[#This Row],[fim]]=0,AC1545+1,0)</f>
        <v>39</v>
      </c>
      <c r="AD1544" s="2"/>
      <c r="AE1544" s="2"/>
      <c r="AF1544" s="2"/>
      <c r="AG1544" s="2"/>
      <c r="AH1544" s="2"/>
      <c r="AI1544" s="2"/>
    </row>
    <row r="1545" spans="1:35" x14ac:dyDescent="0.25">
      <c r="A1545">
        <v>1146</v>
      </c>
      <c r="B1545">
        <v>1</v>
      </c>
      <c r="C1545" s="2" t="s">
        <v>3664</v>
      </c>
      <c r="D1545">
        <v>332</v>
      </c>
      <c r="E1545" s="2" t="s">
        <v>5944</v>
      </c>
      <c r="F1545" s="2" t="s">
        <v>5216</v>
      </c>
      <c r="G1545" s="2">
        <v>1544</v>
      </c>
      <c r="H1545" t="b">
        <v>1</v>
      </c>
      <c r="I1545" s="3">
        <v>43299.439247685186</v>
      </c>
      <c r="J1545" s="2">
        <v>1117</v>
      </c>
      <c r="K1545" s="2">
        <v>-23.635517</v>
      </c>
      <c r="L1545" s="2">
        <v>-46.606258500000003</v>
      </c>
      <c r="M1545" s="2">
        <f>IF(AND(_332_2018_07_18_outfile_posicao[[#This Row],[hora bus]]=I1544,_332_2018_07_18_outfile_posicao[[#This Row],[lat bus]]=K1544,_332_2018_07_18_outfile_posicao[[#This Row],[lon bus]]=L1544),1,0)</f>
        <v>0</v>
      </c>
      <c r="N1545">
        <v>46</v>
      </c>
      <c r="O1545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0.49999994866386244</v>
      </c>
      <c r="P1545">
        <f>VLOOKUP(_332_2018_07_18_outfile_posicao[[#This Row],[shape]],shape!A:D,4,0)+VLOOKUP(_332_2018_07_18_outfile_posicao[[#This Row],[shape]]+1,shape!A:E,5,0)*_332_2018_07_18_outfile_posicao[[#This Row],[% avanc]]</f>
        <v>621.67342688159795</v>
      </c>
      <c r="Q1545" s="4">
        <f>_332_2018_07_18_outfile_posicao[[#This Row],[8686,881807]]/_332_2018_07_18_outfile_posicao[[#Headers],[8686,881807]]</f>
        <v>7.1564623612197134E-2</v>
      </c>
      <c r="R1545">
        <f>_332_2018_07_18_outfile_posicao[[#This Row],[8686,881807]]-P1544</f>
        <v>53.856475724547295</v>
      </c>
      <c r="S1545">
        <f>(_332_2018_07_18_outfile_posicao[[#This Row],[hora bus]]-I1544)*86000</f>
        <v>44.791666499804705</v>
      </c>
      <c r="T1545">
        <f>_332_2018_07_18_outfile_posicao[[#This Row],[desloc]]/_332_2018_07_18_outfile_posicao[[#This Row],[seconds]]</f>
        <v>1.2023771369342133</v>
      </c>
      <c r="U1545">
        <f>_332_2018_07_18_outfile_posicao[[#This Row],[spd m/s]]*3.6</f>
        <v>4.3285576929631677</v>
      </c>
      <c r="V1545" s="2"/>
      <c r="W1545" s="2">
        <f>IF(_332_2018_07_18_outfile_posicao[[#This Row],[cod bus]]=F1544,0,1)</f>
        <v>0</v>
      </c>
      <c r="X1545" s="2">
        <f>IF(_332_2018_07_18_outfile_posicao[[#This Row],[desloc]]&gt;=0,0,1)</f>
        <v>0</v>
      </c>
      <c r="Y1545" s="2">
        <f>IF(AND(_332_2018_07_18_outfile_posicao[[#This Row],[spd m/s]]&lt;1,_332_2018_07_18_outfile_posicao[[#This Row],[spd m/s]]&lt;&gt;0),1,0)</f>
        <v>0</v>
      </c>
      <c r="Z1545" s="2">
        <f>IF(Z1544=0.5,IF(P1545&gt;=P1546,0.5,1),IF(_332_2018_07_18_outfile_posicao[[#This Row],[desloc]]&lt;-1000,IF(P1545&gt;=P1546,IF(AND(Z1544=0.5,P1545=P1546),0,IF(P1545&lt;700,0.5,0)),1),IF(AND(X1545&gt;0,X1544&gt;0,_332_2018_07_18_outfile_posicao[[#This Row],[8686,881807]]&lt;500,_332_2018_07_18_outfile_posicao[[#This Row],[desloc]]&gt;0),IF(_332_2018_07_18_outfile_posicao[[#This Row],[8686,881807]]&lt;500,1,0),0)))</f>
        <v>0</v>
      </c>
      <c r="AA1545" s="2">
        <f t="shared" si="24"/>
        <v>8378.5877131616053</v>
      </c>
      <c r="AB1545" s="2">
        <f>IF(_332_2018_07_18_outfile_posicao[[#This Row],[inicio]]=1,0,IF(AB1544&gt;0,0.5,IF(_332_2018_07_18_outfile_posicao[[#This Row],[max dist]]=_332_2018_07_18_outfile_posicao[[#This Row],[8686,881807]],1,0)))</f>
        <v>0</v>
      </c>
      <c r="AC1545" s="2">
        <f>IF(_332_2018_07_18_outfile_posicao[[#This Row],[fim]]=0,AC1546+1,0)</f>
        <v>38</v>
      </c>
      <c r="AD1545" s="2"/>
      <c r="AE1545" s="2"/>
      <c r="AF1545" s="2"/>
      <c r="AG1545" s="2"/>
      <c r="AH1545" s="2"/>
      <c r="AI1545" s="2"/>
    </row>
    <row r="1546" spans="1:35" x14ac:dyDescent="0.25">
      <c r="A1546">
        <v>1149</v>
      </c>
      <c r="B1546">
        <v>1</v>
      </c>
      <c r="C1546" s="2" t="s">
        <v>3666</v>
      </c>
      <c r="D1546">
        <v>332</v>
      </c>
      <c r="E1546" s="2" t="s">
        <v>5946</v>
      </c>
      <c r="F1546" s="2" t="s">
        <v>5216</v>
      </c>
      <c r="G1546" s="2">
        <v>1545</v>
      </c>
      <c r="H1546" t="b">
        <v>1</v>
      </c>
      <c r="I1546" s="3">
        <v>43299.439768518518</v>
      </c>
      <c r="J1546" s="2">
        <v>1120</v>
      </c>
      <c r="K1546" s="2">
        <v>-23.635232500000001</v>
      </c>
      <c r="L1546" s="2">
        <v>-46.606049499999997</v>
      </c>
      <c r="M1546" s="2">
        <f>IF(AND(_332_2018_07_18_outfile_posicao[[#This Row],[hora bus]]=I1545,_332_2018_07_18_outfile_posicao[[#This Row],[lat bus]]=K1545,_332_2018_07_18_outfile_posicao[[#This Row],[lon bus]]=L1545),1,0)</f>
        <v>0</v>
      </c>
      <c r="N1546">
        <v>49</v>
      </c>
      <c r="O1546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0.12911644532068001</v>
      </c>
      <c r="P1546">
        <f>VLOOKUP(_332_2018_07_18_outfile_posicao[[#This Row],[shape]],shape!A:D,4,0)+VLOOKUP(_332_2018_07_18_outfile_posicao[[#This Row],[shape]]+1,shape!A:E,5,0)*_332_2018_07_18_outfile_posicao[[#This Row],[% avanc]]</f>
        <v>659.98019601603437</v>
      </c>
      <c r="Q1546" s="4">
        <f>_332_2018_07_18_outfile_posicao[[#This Row],[8686,881807]]/_332_2018_07_18_outfile_posicao[[#Headers],[8686,881807]]</f>
        <v>7.5974349677949332E-2</v>
      </c>
      <c r="R1546">
        <f>_332_2018_07_18_outfile_posicao[[#This Row],[8686,881807]]-P1545</f>
        <v>38.306769134436422</v>
      </c>
      <c r="S1546">
        <f>(_332_2018_07_18_outfile_posicao[[#This Row],[hora bus]]-I1545)*86000</f>
        <v>44.791666499804705</v>
      </c>
      <c r="T1546">
        <f>_332_2018_07_18_outfile_posicao[[#This Row],[desloc]]/_332_2018_07_18_outfile_posicao[[#This Row],[seconds]]</f>
        <v>0.85522089548964297</v>
      </c>
      <c r="U1546">
        <f>_332_2018_07_18_outfile_posicao[[#This Row],[spd m/s]]*3.6</f>
        <v>3.078795223762715</v>
      </c>
      <c r="V1546" s="2"/>
      <c r="W1546" s="2">
        <f>IF(_332_2018_07_18_outfile_posicao[[#This Row],[cod bus]]=F1545,0,1)</f>
        <v>0</v>
      </c>
      <c r="X1546" s="2">
        <f>IF(_332_2018_07_18_outfile_posicao[[#This Row],[desloc]]&gt;=0,0,1)</f>
        <v>0</v>
      </c>
      <c r="Y1546" s="2">
        <f>IF(AND(_332_2018_07_18_outfile_posicao[[#This Row],[spd m/s]]&lt;1,_332_2018_07_18_outfile_posicao[[#This Row],[spd m/s]]&lt;&gt;0),1,0)</f>
        <v>1</v>
      </c>
      <c r="Z1546" s="2">
        <f>IF(Z1545=0.5,IF(P1546&gt;=P1547,0.5,1),IF(_332_2018_07_18_outfile_posicao[[#This Row],[desloc]]&lt;-1000,IF(P1546&gt;=P1547,IF(AND(Z1545=0.5,P1546=P1547),0,IF(P1546&lt;700,0.5,0)),1),IF(AND(X1546&gt;0,X1545&gt;0,_332_2018_07_18_outfile_posicao[[#This Row],[8686,881807]]&lt;500,_332_2018_07_18_outfile_posicao[[#This Row],[desloc]]&gt;0),IF(_332_2018_07_18_outfile_posicao[[#This Row],[8686,881807]]&lt;500,1,0),0)))</f>
        <v>0</v>
      </c>
      <c r="AA1546" s="2">
        <f t="shared" si="24"/>
        <v>8378.5877131616053</v>
      </c>
      <c r="AB1546" s="2">
        <f>IF(_332_2018_07_18_outfile_posicao[[#This Row],[inicio]]=1,0,IF(AB1545&gt;0,0.5,IF(_332_2018_07_18_outfile_posicao[[#This Row],[max dist]]=_332_2018_07_18_outfile_posicao[[#This Row],[8686,881807]],1,0)))</f>
        <v>0</v>
      </c>
      <c r="AC1546" s="2">
        <f>IF(_332_2018_07_18_outfile_posicao[[#This Row],[fim]]=0,AC1547+1,0)</f>
        <v>37</v>
      </c>
      <c r="AD1546" s="2"/>
      <c r="AE1546" s="2"/>
      <c r="AF1546" s="2"/>
      <c r="AG1546" s="2"/>
      <c r="AH1546" s="2"/>
      <c r="AI1546" s="2"/>
    </row>
    <row r="1547" spans="1:35" x14ac:dyDescent="0.25">
      <c r="A1547">
        <v>1150</v>
      </c>
      <c r="B1547">
        <v>1</v>
      </c>
      <c r="C1547" s="2" t="s">
        <v>3667</v>
      </c>
      <c r="D1547">
        <v>332</v>
      </c>
      <c r="E1547" s="2" t="s">
        <v>5946</v>
      </c>
      <c r="F1547" s="2" t="s">
        <v>5216</v>
      </c>
      <c r="G1547" s="2">
        <v>1546</v>
      </c>
      <c r="H1547" t="b">
        <v>1</v>
      </c>
      <c r="I1547" s="3">
        <v>43299.440289351849</v>
      </c>
      <c r="J1547" s="2">
        <v>1122</v>
      </c>
      <c r="K1547" s="2">
        <v>-23.633032750000002</v>
      </c>
      <c r="L1547" s="2">
        <v>-46.605101374999997</v>
      </c>
      <c r="M1547" s="2">
        <f>IF(AND(_332_2018_07_18_outfile_posicao[[#This Row],[hora bus]]=I1546,_332_2018_07_18_outfile_posicao[[#This Row],[lat bus]]=K1546,_332_2018_07_18_outfile_posicao[[#This Row],[lon bus]]=L1546),1,0)</f>
        <v>0</v>
      </c>
      <c r="N1547">
        <v>52</v>
      </c>
      <c r="O1547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0.81160008689985508</v>
      </c>
      <c r="P1547">
        <f>VLOOKUP(_332_2018_07_18_outfile_posicao[[#This Row],[shape]],shape!A:D,4,0)+VLOOKUP(_332_2018_07_18_outfile_posicao[[#This Row],[shape]]+1,shape!A:E,5,0)*_332_2018_07_18_outfile_posicao[[#This Row],[% avanc]]</f>
        <v>923.41937702285099</v>
      </c>
      <c r="Q1547" s="4">
        <f>_332_2018_07_18_outfile_posicao[[#This Row],[8686,881807]]/_332_2018_07_18_outfile_posicao[[#Headers],[8686,881807]]</f>
        <v>0.10630044215390935</v>
      </c>
      <c r="R1547">
        <f>_332_2018_07_18_outfile_posicao[[#This Row],[8686,881807]]-P1546</f>
        <v>263.43918100681663</v>
      </c>
      <c r="S1547">
        <f>(_332_2018_07_18_outfile_posicao[[#This Row],[hora bus]]-I1546)*86000</f>
        <v>44.791666499804705</v>
      </c>
      <c r="T1547">
        <f>_332_2018_07_18_outfile_posicao[[#This Row],[desloc]]/_332_2018_07_18_outfile_posicao[[#This Row],[seconds]]</f>
        <v>5.8814329002017649</v>
      </c>
      <c r="U1547">
        <f>_332_2018_07_18_outfile_posicao[[#This Row],[spd m/s]]*3.6</f>
        <v>21.173158440726354</v>
      </c>
      <c r="V1547" s="2"/>
      <c r="W1547" s="2">
        <f>IF(_332_2018_07_18_outfile_posicao[[#This Row],[cod bus]]=F1546,0,1)</f>
        <v>0</v>
      </c>
      <c r="X1547" s="2">
        <f>IF(_332_2018_07_18_outfile_posicao[[#This Row],[desloc]]&gt;=0,0,1)</f>
        <v>0</v>
      </c>
      <c r="Y1547" s="2">
        <f>IF(AND(_332_2018_07_18_outfile_posicao[[#This Row],[spd m/s]]&lt;1,_332_2018_07_18_outfile_posicao[[#This Row],[spd m/s]]&lt;&gt;0),1,0)</f>
        <v>0</v>
      </c>
      <c r="Z1547" s="2">
        <f>IF(Z1546=0.5,IF(P1547&gt;=P1548,0.5,1),IF(_332_2018_07_18_outfile_posicao[[#This Row],[desloc]]&lt;-1000,IF(P1547&gt;=P1548,IF(AND(Z1546=0.5,P1547=P1548),0,IF(P1547&lt;700,0.5,0)),1),IF(AND(X1547&gt;0,X1546&gt;0,_332_2018_07_18_outfile_posicao[[#This Row],[8686,881807]]&lt;500,_332_2018_07_18_outfile_posicao[[#This Row],[desloc]]&gt;0),IF(_332_2018_07_18_outfile_posicao[[#This Row],[8686,881807]]&lt;500,1,0),0)))</f>
        <v>0</v>
      </c>
      <c r="AA1547" s="2">
        <f t="shared" si="24"/>
        <v>8378.5877131616053</v>
      </c>
      <c r="AB1547" s="2">
        <f>IF(_332_2018_07_18_outfile_posicao[[#This Row],[inicio]]=1,0,IF(AB1546&gt;0,0.5,IF(_332_2018_07_18_outfile_posicao[[#This Row],[max dist]]=_332_2018_07_18_outfile_posicao[[#This Row],[8686,881807]],1,0)))</f>
        <v>0</v>
      </c>
      <c r="AC1547" s="2">
        <f>IF(_332_2018_07_18_outfile_posicao[[#This Row],[fim]]=0,AC1548+1,0)</f>
        <v>36</v>
      </c>
      <c r="AD1547" s="2"/>
      <c r="AE1547" s="2"/>
      <c r="AF1547" s="2"/>
      <c r="AG1547" s="2"/>
      <c r="AH1547" s="2"/>
      <c r="AI1547" s="2"/>
    </row>
    <row r="1548" spans="1:35" x14ac:dyDescent="0.25">
      <c r="A1548">
        <v>1151</v>
      </c>
      <c r="B1548">
        <v>1</v>
      </c>
      <c r="C1548" s="2" t="s">
        <v>3668</v>
      </c>
      <c r="D1548">
        <v>332</v>
      </c>
      <c r="E1548" s="2" t="s">
        <v>5947</v>
      </c>
      <c r="F1548" s="2" t="s">
        <v>5216</v>
      </c>
      <c r="G1548" s="2">
        <v>1547</v>
      </c>
      <c r="H1548" t="b">
        <v>1</v>
      </c>
      <c r="I1548" s="3">
        <v>43299.440833333334</v>
      </c>
      <c r="J1548" s="2">
        <v>1125</v>
      </c>
      <c r="K1548" s="2">
        <v>-23.63190625</v>
      </c>
      <c r="L1548" s="2">
        <v>-46.604627000000001</v>
      </c>
      <c r="M1548" s="2">
        <f>IF(AND(_332_2018_07_18_outfile_posicao[[#This Row],[hora bus]]=I1547,_332_2018_07_18_outfile_posicao[[#This Row],[lat bus]]=K1547,_332_2018_07_18_outfile_posicao[[#This Row],[lon bus]]=L1547),1,0)</f>
        <v>0</v>
      </c>
      <c r="N1548">
        <v>56</v>
      </c>
      <c r="O1548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0.24999997104729357</v>
      </c>
      <c r="P1548">
        <f>VLOOKUP(_332_2018_07_18_outfile_posicao[[#This Row],[shape]],shape!A:D,4,0)+VLOOKUP(_332_2018_07_18_outfile_posicao[[#This Row],[shape]]+1,shape!A:E,5,0)*_332_2018_07_18_outfile_posicao[[#This Row],[% avanc]]</f>
        <v>1057.8668646258182</v>
      </c>
      <c r="Q1548" s="4">
        <f>_332_2018_07_18_outfile_posicao[[#This Row],[8686,881807]]/_332_2018_07_18_outfile_posicao[[#Headers],[8686,881807]]</f>
        <v>0.12177751328139121</v>
      </c>
      <c r="R1548">
        <f>_332_2018_07_18_outfile_posicao[[#This Row],[8686,881807]]-P1547</f>
        <v>134.44748760296716</v>
      </c>
      <c r="S1548">
        <f>(_332_2018_07_18_outfile_posicao[[#This Row],[hora bus]]-I1547)*86000</f>
        <v>46.782407705904916</v>
      </c>
      <c r="T1548">
        <f>_332_2018_07_18_outfile_posicao[[#This Row],[desloc]]/_332_2018_07_18_outfile_posicao[[#This Row],[seconds]]</f>
        <v>2.8738898700589339</v>
      </c>
      <c r="U1548">
        <f>_332_2018_07_18_outfile_posicao[[#This Row],[spd m/s]]*3.6</f>
        <v>10.346003532212162</v>
      </c>
      <c r="V1548" s="2"/>
      <c r="W1548" s="2">
        <f>IF(_332_2018_07_18_outfile_posicao[[#This Row],[cod bus]]=F1547,0,1)</f>
        <v>0</v>
      </c>
      <c r="X1548" s="2">
        <f>IF(_332_2018_07_18_outfile_posicao[[#This Row],[desloc]]&gt;=0,0,1)</f>
        <v>0</v>
      </c>
      <c r="Y1548" s="2">
        <f>IF(AND(_332_2018_07_18_outfile_posicao[[#This Row],[spd m/s]]&lt;1,_332_2018_07_18_outfile_posicao[[#This Row],[spd m/s]]&lt;&gt;0),1,0)</f>
        <v>0</v>
      </c>
      <c r="Z1548" s="2">
        <f>IF(Z1547=0.5,IF(P1548&gt;=P1549,0.5,1),IF(_332_2018_07_18_outfile_posicao[[#This Row],[desloc]]&lt;-1000,IF(P1548&gt;=P1549,IF(AND(Z1547=0.5,P1548=P1549),0,IF(P1548&lt;700,0.5,0)),1),IF(AND(X1548&gt;0,X1547&gt;0,_332_2018_07_18_outfile_posicao[[#This Row],[8686,881807]]&lt;500,_332_2018_07_18_outfile_posicao[[#This Row],[desloc]]&gt;0),IF(_332_2018_07_18_outfile_posicao[[#This Row],[8686,881807]]&lt;500,1,0),0)))</f>
        <v>0</v>
      </c>
      <c r="AA1548" s="2">
        <f t="shared" si="24"/>
        <v>8378.5877131616053</v>
      </c>
      <c r="AB1548" s="2">
        <f>IF(_332_2018_07_18_outfile_posicao[[#This Row],[inicio]]=1,0,IF(AB1547&gt;0,0.5,IF(_332_2018_07_18_outfile_posicao[[#This Row],[max dist]]=_332_2018_07_18_outfile_posicao[[#This Row],[8686,881807]],1,0)))</f>
        <v>0</v>
      </c>
      <c r="AC1548" s="2">
        <f>IF(_332_2018_07_18_outfile_posicao[[#This Row],[fim]]=0,AC1549+1,0)</f>
        <v>35</v>
      </c>
      <c r="AD1548" s="2"/>
      <c r="AE1548" s="2"/>
      <c r="AF1548" s="2"/>
      <c r="AG1548" s="2"/>
      <c r="AH1548" s="2"/>
      <c r="AI1548" s="2"/>
    </row>
    <row r="1549" spans="1:35" x14ac:dyDescent="0.25">
      <c r="A1549">
        <v>1152</v>
      </c>
      <c r="B1549">
        <v>1</v>
      </c>
      <c r="C1549" s="2" t="s">
        <v>3669</v>
      </c>
      <c r="D1549">
        <v>332</v>
      </c>
      <c r="E1549" s="2" t="s">
        <v>5947</v>
      </c>
      <c r="F1549" s="2" t="s">
        <v>5216</v>
      </c>
      <c r="G1549" s="2">
        <v>1548</v>
      </c>
      <c r="H1549" t="b">
        <v>1</v>
      </c>
      <c r="I1549" s="3">
        <v>43299.441354166665</v>
      </c>
      <c r="J1549" s="2">
        <v>1128</v>
      </c>
      <c r="K1549" s="2">
        <v>-23.630552874999999</v>
      </c>
      <c r="L1549" s="2">
        <v>-46.604003874999997</v>
      </c>
      <c r="M1549" s="2">
        <f>IF(AND(_332_2018_07_18_outfile_posicao[[#This Row],[hora bus]]=I1548,_332_2018_07_18_outfile_posicao[[#This Row],[lat bus]]=K1548,_332_2018_07_18_outfile_posicao[[#This Row],[lon bus]]=L1548),1,0)</f>
        <v>0</v>
      </c>
      <c r="N1549">
        <v>60</v>
      </c>
      <c r="O1549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0.74028428865241436</v>
      </c>
      <c r="P1549">
        <f>VLOOKUP(_332_2018_07_18_outfile_posicao[[#This Row],[shape]],shape!A:D,4,0)+VLOOKUP(_332_2018_07_18_outfile_posicao[[#This Row],[shape]]+1,shape!A:E,5,0)*_332_2018_07_18_outfile_posicao[[#This Row],[% avanc]]</f>
        <v>1237.7325557028746</v>
      </c>
      <c r="Q1549" s="4">
        <f>_332_2018_07_18_outfile_posicao[[#This Row],[8686,881807]]/_332_2018_07_18_outfile_posicao[[#Headers],[8686,881807]]</f>
        <v>0.14248295109822881</v>
      </c>
      <c r="R1549">
        <f>_332_2018_07_18_outfile_posicao[[#This Row],[8686,881807]]-P1548</f>
        <v>179.86569107705645</v>
      </c>
      <c r="S1549">
        <f>(_332_2018_07_18_outfile_posicao[[#This Row],[hora bus]]-I1548)*86000</f>
        <v>44.791666499804705</v>
      </c>
      <c r="T1549">
        <f>_332_2018_07_18_outfile_posicao[[#This Row],[desloc]]/_332_2018_07_18_outfile_posicao[[#This Row],[seconds]]</f>
        <v>4.0156061413307915</v>
      </c>
      <c r="U1549">
        <f>_332_2018_07_18_outfile_posicao[[#This Row],[spd m/s]]*3.6</f>
        <v>14.45618210879085</v>
      </c>
      <c r="V1549" s="2"/>
      <c r="W1549" s="2">
        <f>IF(_332_2018_07_18_outfile_posicao[[#This Row],[cod bus]]=F1548,0,1)</f>
        <v>0</v>
      </c>
      <c r="X1549" s="2">
        <f>IF(_332_2018_07_18_outfile_posicao[[#This Row],[desloc]]&gt;=0,0,1)</f>
        <v>0</v>
      </c>
      <c r="Y1549" s="2">
        <f>IF(AND(_332_2018_07_18_outfile_posicao[[#This Row],[spd m/s]]&lt;1,_332_2018_07_18_outfile_posicao[[#This Row],[spd m/s]]&lt;&gt;0),1,0)</f>
        <v>0</v>
      </c>
      <c r="Z1549" s="2">
        <f>IF(Z1548=0.5,IF(P1549&gt;=P1550,0.5,1),IF(_332_2018_07_18_outfile_posicao[[#This Row],[desloc]]&lt;-1000,IF(P1549&gt;=P1550,IF(AND(Z1548=0.5,P1549=P1550),0,IF(P1549&lt;700,0.5,0)),1),IF(AND(X1549&gt;0,X1548&gt;0,_332_2018_07_18_outfile_posicao[[#This Row],[8686,881807]]&lt;500,_332_2018_07_18_outfile_posicao[[#This Row],[desloc]]&gt;0),IF(_332_2018_07_18_outfile_posicao[[#This Row],[8686,881807]]&lt;500,1,0),0)))</f>
        <v>0</v>
      </c>
      <c r="AA1549" s="2">
        <f t="shared" si="24"/>
        <v>8378.5877131616053</v>
      </c>
      <c r="AB1549" s="2">
        <f>IF(_332_2018_07_18_outfile_posicao[[#This Row],[inicio]]=1,0,IF(AB1548&gt;0,0.5,IF(_332_2018_07_18_outfile_posicao[[#This Row],[max dist]]=_332_2018_07_18_outfile_posicao[[#This Row],[8686,881807]],1,0)))</f>
        <v>0</v>
      </c>
      <c r="AC1549" s="2">
        <f>IF(_332_2018_07_18_outfile_posicao[[#This Row],[fim]]=0,AC1550+1,0)</f>
        <v>34</v>
      </c>
      <c r="AD1549" s="2"/>
      <c r="AE1549" s="2"/>
      <c r="AF1549" s="2"/>
      <c r="AG1549" s="2"/>
      <c r="AH1549" s="2"/>
      <c r="AI1549" s="2"/>
    </row>
    <row r="1550" spans="1:35" x14ac:dyDescent="0.25">
      <c r="A1550">
        <v>1154</v>
      </c>
      <c r="B1550">
        <v>1</v>
      </c>
      <c r="C1550" s="2" t="s">
        <v>3671</v>
      </c>
      <c r="D1550">
        <v>332</v>
      </c>
      <c r="E1550" s="2" t="s">
        <v>5948</v>
      </c>
      <c r="F1550" s="2" t="s">
        <v>5216</v>
      </c>
      <c r="G1550" s="2">
        <v>1549</v>
      </c>
      <c r="H1550" t="b">
        <v>1</v>
      </c>
      <c r="I1550" s="3">
        <v>43299.442569444444</v>
      </c>
      <c r="J1550" s="2">
        <v>1133</v>
      </c>
      <c r="K1550" s="2">
        <v>-23.6274935</v>
      </c>
      <c r="L1550" s="2">
        <v>-46.606244750000002</v>
      </c>
      <c r="M1550" s="2">
        <f>IF(AND(_332_2018_07_18_outfile_posicao[[#This Row],[hora bus]]=I1549,_332_2018_07_18_outfile_posicao[[#This Row],[lat bus]]=K1549,_332_2018_07_18_outfile_posicao[[#This Row],[lon bus]]=L1549),1,0)</f>
        <v>0</v>
      </c>
      <c r="N1550">
        <v>70</v>
      </c>
      <c r="O1550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0.47479467060605496</v>
      </c>
      <c r="P1550">
        <f>VLOOKUP(_332_2018_07_18_outfile_posicao[[#This Row],[shape]],shape!A:D,4,0)+VLOOKUP(_332_2018_07_18_outfile_posicao[[#This Row],[shape]]+1,shape!A:E,5,0)*_332_2018_07_18_outfile_posicao[[#This Row],[% avanc]]</f>
        <v>1755.5960032463133</v>
      </c>
      <c r="Q1550" s="4">
        <f>_332_2018_07_18_outfile_posicao[[#This Row],[8686,881807]]/_332_2018_07_18_outfile_posicao[[#Headers],[8686,881807]]</f>
        <v>0.20209737420758181</v>
      </c>
      <c r="R1550">
        <f>_332_2018_07_18_outfile_posicao[[#This Row],[8686,881807]]-P1549</f>
        <v>517.86344754343872</v>
      </c>
      <c r="S1550">
        <f>(_332_2018_07_18_outfile_posicao[[#This Row],[hora bus]]-I1549)*86000</f>
        <v>104.51388891669922</v>
      </c>
      <c r="T1550">
        <f>_332_2018_07_18_outfile_posicao[[#This Row],[desloc]]/_332_2018_07_18_outfile_posicao[[#This Row],[seconds]]</f>
        <v>4.9549725200273791</v>
      </c>
      <c r="U1550">
        <f>_332_2018_07_18_outfile_posicao[[#This Row],[spd m/s]]*3.6</f>
        <v>17.837901072098564</v>
      </c>
      <c r="V1550" s="2"/>
      <c r="W1550" s="2">
        <f>IF(_332_2018_07_18_outfile_posicao[[#This Row],[cod bus]]=F1549,0,1)</f>
        <v>0</v>
      </c>
      <c r="X1550" s="2">
        <f>IF(_332_2018_07_18_outfile_posicao[[#This Row],[desloc]]&gt;=0,0,1)</f>
        <v>0</v>
      </c>
      <c r="Y1550" s="2">
        <f>IF(AND(_332_2018_07_18_outfile_posicao[[#This Row],[spd m/s]]&lt;1,_332_2018_07_18_outfile_posicao[[#This Row],[spd m/s]]&lt;&gt;0),1,0)</f>
        <v>0</v>
      </c>
      <c r="Z1550" s="2">
        <f>IF(Z1549=0.5,IF(P1550&gt;=P1551,0.5,1),IF(_332_2018_07_18_outfile_posicao[[#This Row],[desloc]]&lt;-1000,IF(P1550&gt;=P1551,IF(AND(Z1549=0.5,P1550=P1551),0,IF(P1550&lt;700,0.5,0)),1),IF(AND(X1550&gt;0,X1549&gt;0,_332_2018_07_18_outfile_posicao[[#This Row],[8686,881807]]&lt;500,_332_2018_07_18_outfile_posicao[[#This Row],[desloc]]&gt;0),IF(_332_2018_07_18_outfile_posicao[[#This Row],[8686,881807]]&lt;500,1,0),0)))</f>
        <v>0</v>
      </c>
      <c r="AA1550" s="2">
        <f t="shared" si="24"/>
        <v>8378.5877131616053</v>
      </c>
      <c r="AB1550" s="2">
        <f>IF(_332_2018_07_18_outfile_posicao[[#This Row],[inicio]]=1,0,IF(AB1549&gt;0,0.5,IF(_332_2018_07_18_outfile_posicao[[#This Row],[max dist]]=_332_2018_07_18_outfile_posicao[[#This Row],[8686,881807]],1,0)))</f>
        <v>0</v>
      </c>
      <c r="AC1550" s="2">
        <f>IF(_332_2018_07_18_outfile_posicao[[#This Row],[fim]]=0,AC1551+1,0)</f>
        <v>33</v>
      </c>
      <c r="AD1550" s="2"/>
      <c r="AE1550" s="2"/>
      <c r="AF1550" s="2"/>
      <c r="AG1550" s="2"/>
      <c r="AH1550" s="2"/>
      <c r="AI1550" s="2"/>
    </row>
    <row r="1551" spans="1:35" x14ac:dyDescent="0.25">
      <c r="A1551">
        <v>1155</v>
      </c>
      <c r="B1551">
        <v>1</v>
      </c>
      <c r="C1551" s="2" t="s">
        <v>3672</v>
      </c>
      <c r="D1551">
        <v>332</v>
      </c>
      <c r="E1551" s="2" t="s">
        <v>5949</v>
      </c>
      <c r="F1551" s="2" t="s">
        <v>5216</v>
      </c>
      <c r="G1551" s="2">
        <v>1550</v>
      </c>
      <c r="H1551" t="b">
        <v>1</v>
      </c>
      <c r="I1551" s="3">
        <v>43299.443090277775</v>
      </c>
      <c r="J1551" s="2">
        <v>1136</v>
      </c>
      <c r="K1551" s="2">
        <v>-23.626282249999999</v>
      </c>
      <c r="L1551" s="2">
        <v>-46.606600999999998</v>
      </c>
      <c r="M1551" s="2">
        <f>IF(AND(_332_2018_07_18_outfile_posicao[[#This Row],[hora bus]]=I1550,_332_2018_07_18_outfile_posicao[[#This Row],[lat bus]]=K1550,_332_2018_07_18_outfile_posicao[[#This Row],[lon bus]]=L1550),1,0)</f>
        <v>0</v>
      </c>
      <c r="N1551">
        <v>72</v>
      </c>
      <c r="O1551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0.74999995922020346</v>
      </c>
      <c r="P1551">
        <f>VLOOKUP(_332_2018_07_18_outfile_posicao[[#This Row],[shape]],shape!A:D,4,0)+VLOOKUP(_332_2018_07_18_outfile_posicao[[#This Row],[shape]]+1,shape!A:E,5,0)*_332_2018_07_18_outfile_posicao[[#This Row],[% avanc]]</f>
        <v>1895.2412217890271</v>
      </c>
      <c r="Q1551" s="4">
        <f>_332_2018_07_18_outfile_posicao[[#This Row],[8686,881807]]/_332_2018_07_18_outfile_posicao[[#Headers],[8686,881807]]</f>
        <v>0.21817278787675201</v>
      </c>
      <c r="R1551">
        <f>_332_2018_07_18_outfile_posicao[[#This Row],[8686,881807]]-P1550</f>
        <v>139.64521854271379</v>
      </c>
      <c r="S1551">
        <f>(_332_2018_07_18_outfile_posicao[[#This Row],[hora bus]]-I1550)*86000</f>
        <v>44.791666499804705</v>
      </c>
      <c r="T1551">
        <f>_332_2018_07_18_outfile_posicao[[#This Row],[desloc]]/_332_2018_07_18_outfile_posicao[[#This Row],[seconds]]</f>
        <v>3.1176607046608247</v>
      </c>
      <c r="U1551">
        <f>_332_2018_07_18_outfile_posicao[[#This Row],[spd m/s]]*3.6</f>
        <v>11.22357853677897</v>
      </c>
      <c r="V1551" s="2"/>
      <c r="W1551" s="2">
        <f>IF(_332_2018_07_18_outfile_posicao[[#This Row],[cod bus]]=F1550,0,1)</f>
        <v>0</v>
      </c>
      <c r="X1551" s="2">
        <f>IF(_332_2018_07_18_outfile_posicao[[#This Row],[desloc]]&gt;=0,0,1)</f>
        <v>0</v>
      </c>
      <c r="Y1551" s="2">
        <f>IF(AND(_332_2018_07_18_outfile_posicao[[#This Row],[spd m/s]]&lt;1,_332_2018_07_18_outfile_posicao[[#This Row],[spd m/s]]&lt;&gt;0),1,0)</f>
        <v>0</v>
      </c>
      <c r="Z1551" s="2">
        <f>IF(Z1550=0.5,IF(P1551&gt;=P1552,0.5,1),IF(_332_2018_07_18_outfile_posicao[[#This Row],[desloc]]&lt;-1000,IF(P1551&gt;=P1552,IF(AND(Z1550=0.5,P1551=P1552),0,IF(P1551&lt;700,0.5,0)),1),IF(AND(X1551&gt;0,X1550&gt;0,_332_2018_07_18_outfile_posicao[[#This Row],[8686,881807]]&lt;500,_332_2018_07_18_outfile_posicao[[#This Row],[desloc]]&gt;0),IF(_332_2018_07_18_outfile_posicao[[#This Row],[8686,881807]]&lt;500,1,0),0)))</f>
        <v>0</v>
      </c>
      <c r="AA1551" s="2">
        <f t="shared" si="24"/>
        <v>8378.5877131616053</v>
      </c>
      <c r="AB1551" s="2">
        <f>IF(_332_2018_07_18_outfile_posicao[[#This Row],[inicio]]=1,0,IF(AB1550&gt;0,0.5,IF(_332_2018_07_18_outfile_posicao[[#This Row],[max dist]]=_332_2018_07_18_outfile_posicao[[#This Row],[8686,881807]],1,0)))</f>
        <v>0</v>
      </c>
      <c r="AC1551" s="2">
        <f>IF(_332_2018_07_18_outfile_posicao[[#This Row],[fim]]=0,AC1552+1,0)</f>
        <v>32</v>
      </c>
      <c r="AD1551" s="2"/>
      <c r="AE1551" s="2"/>
      <c r="AF1551" s="2"/>
      <c r="AG1551" s="2"/>
      <c r="AH1551" s="2"/>
      <c r="AI1551" s="2"/>
    </row>
    <row r="1552" spans="1:35" x14ac:dyDescent="0.25">
      <c r="A1552">
        <v>1159</v>
      </c>
      <c r="B1552">
        <v>1</v>
      </c>
      <c r="C1552" s="2" t="s">
        <v>3675</v>
      </c>
      <c r="D1552">
        <v>332</v>
      </c>
      <c r="E1552" s="2" t="s">
        <v>5951</v>
      </c>
      <c r="F1552" s="2" t="s">
        <v>5216</v>
      </c>
      <c r="G1552" s="2">
        <v>1551</v>
      </c>
      <c r="H1552" t="b">
        <v>1</v>
      </c>
      <c r="I1552" s="3">
        <v>43299.443935185183</v>
      </c>
      <c r="J1552" s="2">
        <v>1138</v>
      </c>
      <c r="K1552" s="2">
        <v>-23.625012625</v>
      </c>
      <c r="L1552" s="2">
        <v>-46.606983999999997</v>
      </c>
      <c r="M1552" s="2">
        <f>IF(AND(_332_2018_07_18_outfile_posicao[[#This Row],[hora bus]]=I1551,_332_2018_07_18_outfile_posicao[[#This Row],[lat bus]]=K1551,_332_2018_07_18_outfile_posicao[[#This Row],[lon bus]]=L1551),1,0)</f>
        <v>0</v>
      </c>
      <c r="N1552">
        <v>74</v>
      </c>
      <c r="O1552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0.8694215706512527</v>
      </c>
      <c r="P1552">
        <f>VLOOKUP(_332_2018_07_18_outfile_posicao[[#This Row],[shape]],shape!A:D,4,0)+VLOOKUP(_332_2018_07_18_outfile_posicao[[#This Row],[shape]]+1,shape!A:E,5,0)*_332_2018_07_18_outfile_posicao[[#This Row],[% avanc]]</f>
        <v>2041.8916894204447</v>
      </c>
      <c r="Q1552" s="4">
        <f>_332_2018_07_18_outfile_posicao[[#This Row],[8686,881807]]/_332_2018_07_18_outfile_posicao[[#Headers],[8686,881807]]</f>
        <v>0.23505461853700627</v>
      </c>
      <c r="R1552">
        <f>_332_2018_07_18_outfile_posicao[[#This Row],[8686,881807]]-P1551</f>
        <v>146.65046763141754</v>
      </c>
      <c r="S1552">
        <f>(_332_2018_07_18_outfile_posicao[[#This Row],[hora bus]]-I1551)*86000</f>
        <v>72.662037127884105</v>
      </c>
      <c r="T1552">
        <f>_332_2018_07_18_outfile_posicao[[#This Row],[desloc]]/_332_2018_07_18_outfile_posicao[[#This Row],[seconds]]</f>
        <v>2.01825428281504</v>
      </c>
      <c r="U1552">
        <f>_332_2018_07_18_outfile_posicao[[#This Row],[spd m/s]]*3.6</f>
        <v>7.2657154181341443</v>
      </c>
      <c r="V1552" s="2"/>
      <c r="W1552" s="2">
        <f>IF(_332_2018_07_18_outfile_posicao[[#This Row],[cod bus]]=F1551,0,1)</f>
        <v>0</v>
      </c>
      <c r="X1552" s="2">
        <f>IF(_332_2018_07_18_outfile_posicao[[#This Row],[desloc]]&gt;=0,0,1)</f>
        <v>0</v>
      </c>
      <c r="Y1552" s="2">
        <f>IF(AND(_332_2018_07_18_outfile_posicao[[#This Row],[spd m/s]]&lt;1,_332_2018_07_18_outfile_posicao[[#This Row],[spd m/s]]&lt;&gt;0),1,0)</f>
        <v>0</v>
      </c>
      <c r="Z1552" s="2">
        <f>IF(Z1551=0.5,IF(P1552&gt;=P1553,0.5,1),IF(_332_2018_07_18_outfile_posicao[[#This Row],[desloc]]&lt;-1000,IF(P1552&gt;=P1553,IF(AND(Z1551=0.5,P1552=P1553),0,IF(P1552&lt;700,0.5,0)),1),IF(AND(X1552&gt;0,X1551&gt;0,_332_2018_07_18_outfile_posicao[[#This Row],[8686,881807]]&lt;500,_332_2018_07_18_outfile_posicao[[#This Row],[desloc]]&gt;0),IF(_332_2018_07_18_outfile_posicao[[#This Row],[8686,881807]]&lt;500,1,0),0)))</f>
        <v>0</v>
      </c>
      <c r="AA1552" s="2">
        <f t="shared" si="24"/>
        <v>8378.5877131616053</v>
      </c>
      <c r="AB1552" s="2">
        <f>IF(_332_2018_07_18_outfile_posicao[[#This Row],[inicio]]=1,0,IF(AB1551&gt;0,0.5,IF(_332_2018_07_18_outfile_posicao[[#This Row],[max dist]]=_332_2018_07_18_outfile_posicao[[#This Row],[8686,881807]],1,0)))</f>
        <v>0</v>
      </c>
      <c r="AC1552" s="2">
        <f>IF(_332_2018_07_18_outfile_posicao[[#This Row],[fim]]=0,AC1553+1,0)</f>
        <v>31</v>
      </c>
      <c r="AD1552" s="2"/>
      <c r="AE1552" s="2"/>
      <c r="AF1552" s="2"/>
      <c r="AG1552" s="2"/>
      <c r="AH1552" s="2"/>
      <c r="AI1552" s="2"/>
    </row>
    <row r="1553" spans="1:35" x14ac:dyDescent="0.25">
      <c r="A1553">
        <v>1160</v>
      </c>
      <c r="B1553">
        <v>1</v>
      </c>
      <c r="C1553" s="2" t="s">
        <v>3676</v>
      </c>
      <c r="D1553">
        <v>332</v>
      </c>
      <c r="E1553" s="2" t="s">
        <v>5951</v>
      </c>
      <c r="F1553" s="2" t="s">
        <v>5216</v>
      </c>
      <c r="G1553" s="2">
        <v>1552</v>
      </c>
      <c r="H1553" t="b">
        <v>1</v>
      </c>
      <c r="I1553" s="3">
        <v>43299.44458333333</v>
      </c>
      <c r="J1553" s="2">
        <v>1142</v>
      </c>
      <c r="K1553" s="2">
        <v>-23.623431</v>
      </c>
      <c r="L1553" s="2">
        <v>-46.607486000000002</v>
      </c>
      <c r="M1553" s="2">
        <f>IF(AND(_332_2018_07_18_outfile_posicao[[#This Row],[hora bus]]=I1552,_332_2018_07_18_outfile_posicao[[#This Row],[lat bus]]=K1552,_332_2018_07_18_outfile_posicao[[#This Row],[lon bus]]=L1552),1,0)</f>
        <v>0</v>
      </c>
      <c r="N1553">
        <v>80</v>
      </c>
      <c r="O1553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0.49999996909293121</v>
      </c>
      <c r="P1553">
        <f>VLOOKUP(_332_2018_07_18_outfile_posicao[[#This Row],[shape]],shape!A:D,4,0)+VLOOKUP(_332_2018_07_18_outfile_posicao[[#This Row],[shape]]+1,shape!A:E,5,0)*_332_2018_07_18_outfile_posicao[[#This Row],[% avanc]]</f>
        <v>2225.3320597514598</v>
      </c>
      <c r="Q1553" s="4">
        <f>_332_2018_07_18_outfile_posicao[[#This Row],[8686,881807]]/_332_2018_07_18_outfile_posicao[[#Headers],[8686,881807]]</f>
        <v>0.25617155950691756</v>
      </c>
      <c r="R1553">
        <f>_332_2018_07_18_outfile_posicao[[#This Row],[8686,881807]]-P1552</f>
        <v>183.44037033101517</v>
      </c>
      <c r="S1553">
        <f>(_332_2018_07_18_outfile_posicao[[#This Row],[hora bus]]-I1552)*86000</f>
        <v>55.740740630426444</v>
      </c>
      <c r="T1553">
        <f>_332_2018_07_18_outfile_posicao[[#This Row],[desloc]]/_332_2018_07_18_outfile_posicao[[#This Row],[seconds]]</f>
        <v>3.2909568164381917</v>
      </c>
      <c r="U1553">
        <f>_332_2018_07_18_outfile_posicao[[#This Row],[spd m/s]]*3.6</f>
        <v>11.84744453917749</v>
      </c>
      <c r="V1553" s="2"/>
      <c r="W1553" s="2">
        <f>IF(_332_2018_07_18_outfile_posicao[[#This Row],[cod bus]]=F1552,0,1)</f>
        <v>0</v>
      </c>
      <c r="X1553" s="2">
        <f>IF(_332_2018_07_18_outfile_posicao[[#This Row],[desloc]]&gt;=0,0,1)</f>
        <v>0</v>
      </c>
      <c r="Y1553" s="2">
        <f>IF(AND(_332_2018_07_18_outfile_posicao[[#This Row],[spd m/s]]&lt;1,_332_2018_07_18_outfile_posicao[[#This Row],[spd m/s]]&lt;&gt;0),1,0)</f>
        <v>0</v>
      </c>
      <c r="Z1553" s="2">
        <f>IF(Z1552=0.5,IF(P1553&gt;=P1554,0.5,1),IF(_332_2018_07_18_outfile_posicao[[#This Row],[desloc]]&lt;-1000,IF(P1553&gt;=P1554,IF(AND(Z1552=0.5,P1553=P1554),0,IF(P1553&lt;700,0.5,0)),1),IF(AND(X1553&gt;0,X1552&gt;0,_332_2018_07_18_outfile_posicao[[#This Row],[8686,881807]]&lt;500,_332_2018_07_18_outfile_posicao[[#This Row],[desloc]]&gt;0),IF(_332_2018_07_18_outfile_posicao[[#This Row],[8686,881807]]&lt;500,1,0),0)))</f>
        <v>0</v>
      </c>
      <c r="AA1553" s="2">
        <f t="shared" si="24"/>
        <v>8378.5877131616053</v>
      </c>
      <c r="AB1553" s="2">
        <f>IF(_332_2018_07_18_outfile_posicao[[#This Row],[inicio]]=1,0,IF(AB1552&gt;0,0.5,IF(_332_2018_07_18_outfile_posicao[[#This Row],[max dist]]=_332_2018_07_18_outfile_posicao[[#This Row],[8686,881807]],1,0)))</f>
        <v>0</v>
      </c>
      <c r="AC1553" s="2">
        <f>IF(_332_2018_07_18_outfile_posicao[[#This Row],[fim]]=0,AC1554+1,0)</f>
        <v>30</v>
      </c>
      <c r="AD1553" s="2"/>
      <c r="AE1553" s="2"/>
      <c r="AF1553" s="2"/>
      <c r="AG1553" s="2"/>
      <c r="AH1553" s="2"/>
      <c r="AI1553" s="2"/>
    </row>
    <row r="1554" spans="1:35" x14ac:dyDescent="0.25">
      <c r="A1554">
        <v>1161</v>
      </c>
      <c r="B1554">
        <v>1</v>
      </c>
      <c r="C1554" s="2" t="s">
        <v>3677</v>
      </c>
      <c r="D1554">
        <v>332</v>
      </c>
      <c r="E1554" s="2" t="s">
        <v>5952</v>
      </c>
      <c r="F1554" s="2" t="s">
        <v>5216</v>
      </c>
      <c r="G1554" s="2">
        <v>1553</v>
      </c>
      <c r="H1554" t="b">
        <v>1</v>
      </c>
      <c r="I1554" s="3">
        <v>43299.445104166669</v>
      </c>
      <c r="J1554" s="2">
        <v>1145</v>
      </c>
      <c r="K1554" s="2">
        <v>-23.622576625000001</v>
      </c>
      <c r="L1554" s="2">
        <v>-46.607733250000003</v>
      </c>
      <c r="M1554" s="2">
        <f>IF(AND(_332_2018_07_18_outfile_posicao[[#This Row],[hora bus]]=I1553,_332_2018_07_18_outfile_posicao[[#This Row],[lat bus]]=K1553,_332_2018_07_18_outfile_posicao[[#This Row],[lon bus]]=L1553),1,0)</f>
        <v>0</v>
      </c>
      <c r="N1554">
        <v>82</v>
      </c>
      <c r="O1554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0.52409808264641156</v>
      </c>
      <c r="P1554">
        <f>VLOOKUP(_332_2018_07_18_outfile_posicao[[#This Row],[shape]],shape!A:D,4,0)+VLOOKUP(_332_2018_07_18_outfile_posicao[[#This Row],[shape]]+1,shape!A:E,5,0)*_332_2018_07_18_outfile_posicao[[#This Row],[% avanc]]</f>
        <v>2323.7591442643952</v>
      </c>
      <c r="Q1554" s="4">
        <f>_332_2018_07_18_outfile_posicao[[#This Row],[8686,881807]]/_332_2018_07_18_outfile_posicao[[#Headers],[8686,881807]]</f>
        <v>0.26750210212275255</v>
      </c>
      <c r="R1554">
        <f>_332_2018_07_18_outfile_posicao[[#This Row],[8686,881807]]-P1553</f>
        <v>98.42708451293538</v>
      </c>
      <c r="S1554">
        <f>(_332_2018_07_18_outfile_posicao[[#This Row],[hora bus]]-I1553)*86000</f>
        <v>44.79166712553706</v>
      </c>
      <c r="T1554">
        <f>_332_2018_07_18_outfile_posicao[[#This Row],[desloc]]/_332_2018_07_18_outfile_posicao[[#This Row],[seconds]]</f>
        <v>2.1974418642886184</v>
      </c>
      <c r="U1554">
        <f>_332_2018_07_18_outfile_posicao[[#This Row],[spd m/s]]*3.6</f>
        <v>7.9107907114390263</v>
      </c>
      <c r="V1554" s="2"/>
      <c r="W1554" s="2">
        <f>IF(_332_2018_07_18_outfile_posicao[[#This Row],[cod bus]]=F1553,0,1)</f>
        <v>0</v>
      </c>
      <c r="X1554" s="2">
        <f>IF(_332_2018_07_18_outfile_posicao[[#This Row],[desloc]]&gt;=0,0,1)</f>
        <v>0</v>
      </c>
      <c r="Y1554" s="2">
        <f>IF(AND(_332_2018_07_18_outfile_posicao[[#This Row],[spd m/s]]&lt;1,_332_2018_07_18_outfile_posicao[[#This Row],[spd m/s]]&lt;&gt;0),1,0)</f>
        <v>0</v>
      </c>
      <c r="Z1554" s="2">
        <f>IF(Z1553=0.5,IF(P1554&gt;=P1555,0.5,1),IF(_332_2018_07_18_outfile_posicao[[#This Row],[desloc]]&lt;-1000,IF(P1554&gt;=P1555,IF(AND(Z1553=0.5,P1554=P1555),0,IF(P1554&lt;700,0.5,0)),1),IF(AND(X1554&gt;0,X1553&gt;0,_332_2018_07_18_outfile_posicao[[#This Row],[8686,881807]]&lt;500,_332_2018_07_18_outfile_posicao[[#This Row],[desloc]]&gt;0),IF(_332_2018_07_18_outfile_posicao[[#This Row],[8686,881807]]&lt;500,1,0),0)))</f>
        <v>0</v>
      </c>
      <c r="AA1554" s="2">
        <f t="shared" si="24"/>
        <v>8378.5877131616053</v>
      </c>
      <c r="AB1554" s="2">
        <f>IF(_332_2018_07_18_outfile_posicao[[#This Row],[inicio]]=1,0,IF(AB1553&gt;0,0.5,IF(_332_2018_07_18_outfile_posicao[[#This Row],[max dist]]=_332_2018_07_18_outfile_posicao[[#This Row],[8686,881807]],1,0)))</f>
        <v>0</v>
      </c>
      <c r="AC1554" s="2">
        <f>IF(_332_2018_07_18_outfile_posicao[[#This Row],[fim]]=0,AC1555+1,0)</f>
        <v>29</v>
      </c>
      <c r="AD1554" s="2"/>
      <c r="AE1554" s="2"/>
      <c r="AF1554" s="2"/>
      <c r="AG1554" s="2"/>
      <c r="AH1554" s="2"/>
      <c r="AI1554" s="2"/>
    </row>
    <row r="1555" spans="1:35" x14ac:dyDescent="0.25">
      <c r="A1555">
        <v>1163</v>
      </c>
      <c r="B1555">
        <v>1</v>
      </c>
      <c r="C1555" s="2" t="s">
        <v>3679</v>
      </c>
      <c r="D1555">
        <v>332</v>
      </c>
      <c r="E1555" s="2" t="s">
        <v>5953</v>
      </c>
      <c r="F1555" s="2" t="s">
        <v>5216</v>
      </c>
      <c r="G1555" s="2">
        <v>1554</v>
      </c>
      <c r="H1555" t="b">
        <v>1</v>
      </c>
      <c r="I1555" s="3">
        <v>43299.445625</v>
      </c>
      <c r="J1555" s="2">
        <v>1148</v>
      </c>
      <c r="K1555" s="2">
        <v>-23.622576625000001</v>
      </c>
      <c r="L1555" s="2">
        <v>-46.607733250000003</v>
      </c>
      <c r="M1555" s="2">
        <f>IF(AND(_332_2018_07_18_outfile_posicao[[#This Row],[hora bus]]=I1554,_332_2018_07_18_outfile_posicao[[#This Row],[lat bus]]=K1554,_332_2018_07_18_outfile_posicao[[#This Row],[lon bus]]=L1554),1,0)</f>
        <v>0</v>
      </c>
      <c r="N1555">
        <v>82</v>
      </c>
      <c r="O1555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0.52409808264641156</v>
      </c>
      <c r="P1555">
        <f>VLOOKUP(_332_2018_07_18_outfile_posicao[[#This Row],[shape]],shape!A:D,4,0)+VLOOKUP(_332_2018_07_18_outfile_posicao[[#This Row],[shape]]+1,shape!A:E,5,0)*_332_2018_07_18_outfile_posicao[[#This Row],[% avanc]]</f>
        <v>2323.7591442643952</v>
      </c>
      <c r="Q1555" s="4">
        <f>_332_2018_07_18_outfile_posicao[[#This Row],[8686,881807]]/_332_2018_07_18_outfile_posicao[[#Headers],[8686,881807]]</f>
        <v>0.26750210212275255</v>
      </c>
      <c r="R1555">
        <f>_332_2018_07_18_outfile_posicao[[#This Row],[8686,881807]]-P1554</f>
        <v>0</v>
      </c>
      <c r="S1555">
        <f>(_332_2018_07_18_outfile_posicao[[#This Row],[hora bus]]-I1554)*86000</f>
        <v>44.791666499804705</v>
      </c>
      <c r="T1555">
        <f>_332_2018_07_18_outfile_posicao[[#This Row],[desloc]]/_332_2018_07_18_outfile_posicao[[#This Row],[seconds]]</f>
        <v>0</v>
      </c>
      <c r="U1555">
        <f>_332_2018_07_18_outfile_posicao[[#This Row],[spd m/s]]*3.6</f>
        <v>0</v>
      </c>
      <c r="V1555" s="2"/>
      <c r="W1555" s="2">
        <f>IF(_332_2018_07_18_outfile_posicao[[#This Row],[cod bus]]=F1554,0,1)</f>
        <v>0</v>
      </c>
      <c r="X1555" s="2">
        <f>IF(_332_2018_07_18_outfile_posicao[[#This Row],[desloc]]&gt;=0,0,1)</f>
        <v>0</v>
      </c>
      <c r="Y1555" s="2">
        <f>IF(AND(_332_2018_07_18_outfile_posicao[[#This Row],[spd m/s]]&lt;1,_332_2018_07_18_outfile_posicao[[#This Row],[spd m/s]]&lt;&gt;0),1,0)</f>
        <v>0</v>
      </c>
      <c r="Z1555" s="2">
        <f>IF(Z1554=0.5,IF(P1555&gt;=P1556,0.5,1),IF(_332_2018_07_18_outfile_posicao[[#This Row],[desloc]]&lt;-1000,IF(P1555&gt;=P1556,IF(AND(Z1554=0.5,P1555=P1556),0,IF(P1555&lt;700,0.5,0)),1),IF(AND(X1555&gt;0,X1554&gt;0,_332_2018_07_18_outfile_posicao[[#This Row],[8686,881807]]&lt;500,_332_2018_07_18_outfile_posicao[[#This Row],[desloc]]&gt;0),IF(_332_2018_07_18_outfile_posicao[[#This Row],[8686,881807]]&lt;500,1,0),0)))</f>
        <v>0</v>
      </c>
      <c r="AA1555" s="2">
        <f t="shared" si="24"/>
        <v>8378.5877131616053</v>
      </c>
      <c r="AB1555" s="2">
        <f>IF(_332_2018_07_18_outfile_posicao[[#This Row],[inicio]]=1,0,IF(AB1554&gt;0,0.5,IF(_332_2018_07_18_outfile_posicao[[#This Row],[max dist]]=_332_2018_07_18_outfile_posicao[[#This Row],[8686,881807]],1,0)))</f>
        <v>0</v>
      </c>
      <c r="AC1555" s="2">
        <f>IF(_332_2018_07_18_outfile_posicao[[#This Row],[fim]]=0,AC1556+1,0)</f>
        <v>28</v>
      </c>
      <c r="AD1555" s="2"/>
      <c r="AE1555" s="2"/>
      <c r="AF1555" s="2"/>
      <c r="AG1555" s="2"/>
      <c r="AH1555" s="2"/>
      <c r="AI1555" s="2"/>
    </row>
    <row r="1556" spans="1:35" x14ac:dyDescent="0.25">
      <c r="A1556">
        <v>1165</v>
      </c>
      <c r="B1556">
        <v>1</v>
      </c>
      <c r="C1556" s="2" t="s">
        <v>3681</v>
      </c>
      <c r="D1556">
        <v>332</v>
      </c>
      <c r="E1556" s="2" t="s">
        <v>5954</v>
      </c>
      <c r="F1556" s="2" t="s">
        <v>5216</v>
      </c>
      <c r="G1556" s="2">
        <v>1555</v>
      </c>
      <c r="H1556" t="b">
        <v>1</v>
      </c>
      <c r="I1556" s="3">
        <v>43299.446145833332</v>
      </c>
      <c r="J1556" s="2">
        <v>1151</v>
      </c>
      <c r="K1556" s="2">
        <v>-23.619410500000001</v>
      </c>
      <c r="L1556" s="2">
        <v>-46.608698500000003</v>
      </c>
      <c r="M1556" s="2">
        <f>IF(AND(_332_2018_07_18_outfile_posicao[[#This Row],[hora bus]]=I1555,_332_2018_07_18_outfile_posicao[[#This Row],[lat bus]]=K1555,_332_2018_07_18_outfile_posicao[[#This Row],[lon bus]]=L1555),1,0)</f>
        <v>0</v>
      </c>
      <c r="N1556">
        <v>90</v>
      </c>
      <c r="O1556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0.49999997854972567</v>
      </c>
      <c r="P1556">
        <f>VLOOKUP(_332_2018_07_18_outfile_posicao[[#This Row],[shape]],shape!A:D,4,0)+VLOOKUP(_332_2018_07_18_outfile_posicao[[#This Row],[shape]]+1,shape!A:E,5,0)*_332_2018_07_18_outfile_posicao[[#This Row],[% avanc]]</f>
        <v>2689.7924167680808</v>
      </c>
      <c r="Q1556" s="4">
        <f>_332_2018_07_18_outfile_posicao[[#This Row],[8686,881807]]/_332_2018_07_18_outfile_posicao[[#Headers],[8686,881807]]</f>
        <v>0.30963842682890103</v>
      </c>
      <c r="R1556">
        <f>_332_2018_07_18_outfile_posicao[[#This Row],[8686,881807]]-P1555</f>
        <v>366.03327250368557</v>
      </c>
      <c r="S1556">
        <f>(_332_2018_07_18_outfile_posicao[[#This Row],[hora bus]]-I1555)*86000</f>
        <v>44.791666499804705</v>
      </c>
      <c r="T1556">
        <f>_332_2018_07_18_outfile_posicao[[#This Row],[desloc]]/_332_2018_07_18_outfile_posicao[[#This Row],[seconds]]</f>
        <v>8.1719056491296538</v>
      </c>
      <c r="U1556">
        <f>_332_2018_07_18_outfile_posicao[[#This Row],[spd m/s]]*3.6</f>
        <v>29.418860336866754</v>
      </c>
      <c r="V1556" s="2"/>
      <c r="W1556" s="2">
        <f>IF(_332_2018_07_18_outfile_posicao[[#This Row],[cod bus]]=F1555,0,1)</f>
        <v>0</v>
      </c>
      <c r="X1556" s="2">
        <f>IF(_332_2018_07_18_outfile_posicao[[#This Row],[desloc]]&gt;=0,0,1)</f>
        <v>0</v>
      </c>
      <c r="Y1556" s="2">
        <f>IF(AND(_332_2018_07_18_outfile_posicao[[#This Row],[spd m/s]]&lt;1,_332_2018_07_18_outfile_posicao[[#This Row],[spd m/s]]&lt;&gt;0),1,0)</f>
        <v>0</v>
      </c>
      <c r="Z1556" s="2">
        <f>IF(Z1555=0.5,IF(P1556&gt;=P1557,0.5,1),IF(_332_2018_07_18_outfile_posicao[[#This Row],[desloc]]&lt;-1000,IF(P1556&gt;=P1557,IF(AND(Z1555=0.5,P1556=P1557),0,IF(P1556&lt;700,0.5,0)),1),IF(AND(X1556&gt;0,X1555&gt;0,_332_2018_07_18_outfile_posicao[[#This Row],[8686,881807]]&lt;500,_332_2018_07_18_outfile_posicao[[#This Row],[desloc]]&gt;0),IF(_332_2018_07_18_outfile_posicao[[#This Row],[8686,881807]]&lt;500,1,0),0)))</f>
        <v>0</v>
      </c>
      <c r="AA1556" s="2">
        <f t="shared" si="24"/>
        <v>8378.5877131616053</v>
      </c>
      <c r="AB1556" s="2">
        <f>IF(_332_2018_07_18_outfile_posicao[[#This Row],[inicio]]=1,0,IF(AB1555&gt;0,0.5,IF(_332_2018_07_18_outfile_posicao[[#This Row],[max dist]]=_332_2018_07_18_outfile_posicao[[#This Row],[8686,881807]],1,0)))</f>
        <v>0</v>
      </c>
      <c r="AC1556" s="2">
        <f>IF(_332_2018_07_18_outfile_posicao[[#This Row],[fim]]=0,AC1557+1,0)</f>
        <v>27</v>
      </c>
      <c r="AD1556" s="2"/>
      <c r="AE1556" s="2"/>
      <c r="AF1556" s="2"/>
      <c r="AG1556" s="2"/>
      <c r="AH1556" s="2"/>
      <c r="AI1556" s="2"/>
    </row>
    <row r="1557" spans="1:35" x14ac:dyDescent="0.25">
      <c r="A1557">
        <v>1166</v>
      </c>
      <c r="B1557">
        <v>1</v>
      </c>
      <c r="C1557" s="2" t="s">
        <v>3682</v>
      </c>
      <c r="D1557">
        <v>332</v>
      </c>
      <c r="E1557" s="2" t="s">
        <v>5954</v>
      </c>
      <c r="F1557" s="2" t="s">
        <v>5216</v>
      </c>
      <c r="G1557" s="2">
        <v>1556</v>
      </c>
      <c r="H1557" t="b">
        <v>1</v>
      </c>
      <c r="I1557" s="3">
        <v>43299.446817129632</v>
      </c>
      <c r="J1557" s="2">
        <v>1154</v>
      </c>
      <c r="K1557" s="2">
        <v>-23.618402750000001</v>
      </c>
      <c r="L1557" s="2">
        <v>-46.609434999999998</v>
      </c>
      <c r="M1557" s="2">
        <f>IF(AND(_332_2018_07_18_outfile_posicao[[#This Row],[hora bus]]=I1556,_332_2018_07_18_outfile_posicao[[#This Row],[lat bus]]=K1556,_332_2018_07_18_outfile_posicao[[#This Row],[lon bus]]=L1556),1,0)</f>
        <v>0</v>
      </c>
      <c r="N1557">
        <v>94</v>
      </c>
      <c r="O1557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0.84993886757415782</v>
      </c>
      <c r="P1557">
        <f>VLOOKUP(_332_2018_07_18_outfile_posicao[[#This Row],[shape]],shape!A:D,4,0)+VLOOKUP(_332_2018_07_18_outfile_posicao[[#This Row],[shape]]+1,shape!A:E,5,0)*_332_2018_07_18_outfile_posicao[[#This Row],[% avanc]]</f>
        <v>2826.384175575432</v>
      </c>
      <c r="Q1557" s="4">
        <f>_332_2018_07_18_outfile_posicao[[#This Row],[8686,881807]]/_332_2018_07_18_outfile_posicao[[#Headers],[8686,881807]]</f>
        <v>0.32536233810593529</v>
      </c>
      <c r="R1557">
        <f>_332_2018_07_18_outfile_posicao[[#This Row],[8686,881807]]-P1556</f>
        <v>136.5917588073512</v>
      </c>
      <c r="S1557">
        <f>(_332_2018_07_18_outfile_posicao[[#This Row],[hora bus]]-I1556)*86000</f>
        <v>57.731481836526655</v>
      </c>
      <c r="T1557">
        <f>_332_2018_07_18_outfile_posicao[[#This Row],[desloc]]/_332_2018_07_18_outfile_posicao[[#This Row],[seconds]]</f>
        <v>2.3659839391292001</v>
      </c>
      <c r="U1557">
        <f>_332_2018_07_18_outfile_posicao[[#This Row],[spd m/s]]*3.6</f>
        <v>8.5175421808651208</v>
      </c>
      <c r="V1557" s="2"/>
      <c r="W1557" s="2">
        <f>IF(_332_2018_07_18_outfile_posicao[[#This Row],[cod bus]]=F1556,0,1)</f>
        <v>0</v>
      </c>
      <c r="X1557" s="2">
        <f>IF(_332_2018_07_18_outfile_posicao[[#This Row],[desloc]]&gt;=0,0,1)</f>
        <v>0</v>
      </c>
      <c r="Y1557" s="2">
        <f>IF(AND(_332_2018_07_18_outfile_posicao[[#This Row],[spd m/s]]&lt;1,_332_2018_07_18_outfile_posicao[[#This Row],[spd m/s]]&lt;&gt;0),1,0)</f>
        <v>0</v>
      </c>
      <c r="Z1557" s="2">
        <f>IF(Z1556=0.5,IF(P1557&gt;=P1558,0.5,1),IF(_332_2018_07_18_outfile_posicao[[#This Row],[desloc]]&lt;-1000,IF(P1557&gt;=P1558,IF(AND(Z1556=0.5,P1557=P1558),0,IF(P1557&lt;700,0.5,0)),1),IF(AND(X1557&gt;0,X1556&gt;0,_332_2018_07_18_outfile_posicao[[#This Row],[8686,881807]]&lt;500,_332_2018_07_18_outfile_posicao[[#This Row],[desloc]]&gt;0),IF(_332_2018_07_18_outfile_posicao[[#This Row],[8686,881807]]&lt;500,1,0),0)))</f>
        <v>0</v>
      </c>
      <c r="AA1557" s="2">
        <f t="shared" si="24"/>
        <v>8378.5877131616053</v>
      </c>
      <c r="AB1557" s="2">
        <f>IF(_332_2018_07_18_outfile_posicao[[#This Row],[inicio]]=1,0,IF(AB1556&gt;0,0.5,IF(_332_2018_07_18_outfile_posicao[[#This Row],[max dist]]=_332_2018_07_18_outfile_posicao[[#This Row],[8686,881807]],1,0)))</f>
        <v>0</v>
      </c>
      <c r="AC1557" s="2">
        <f>IF(_332_2018_07_18_outfile_posicao[[#This Row],[fim]]=0,AC1558+1,0)</f>
        <v>26</v>
      </c>
      <c r="AD1557" s="2"/>
      <c r="AE1557" s="2"/>
      <c r="AF1557" s="2"/>
      <c r="AG1557" s="2"/>
      <c r="AH1557" s="2"/>
      <c r="AI1557" s="2"/>
    </row>
    <row r="1558" spans="1:35" x14ac:dyDescent="0.25">
      <c r="A1558">
        <v>1168</v>
      </c>
      <c r="B1558">
        <v>1</v>
      </c>
      <c r="C1558" s="2" t="s">
        <v>3684</v>
      </c>
      <c r="D1558">
        <v>332</v>
      </c>
      <c r="E1558" s="2" t="s">
        <v>5955</v>
      </c>
      <c r="F1558" s="2" t="s">
        <v>5216</v>
      </c>
      <c r="G1558" s="2">
        <v>1557</v>
      </c>
      <c r="H1558" t="b">
        <v>1</v>
      </c>
      <c r="I1558" s="3">
        <v>43299.447337962964</v>
      </c>
      <c r="J1558" s="2">
        <v>1157</v>
      </c>
      <c r="K1558" s="2">
        <v>-23.618402750000001</v>
      </c>
      <c r="L1558" s="2">
        <v>-46.609434999999998</v>
      </c>
      <c r="M1558" s="2">
        <f>IF(AND(_332_2018_07_18_outfile_posicao[[#This Row],[hora bus]]=I1557,_332_2018_07_18_outfile_posicao[[#This Row],[lat bus]]=K1557,_332_2018_07_18_outfile_posicao[[#This Row],[lon bus]]=L1557),1,0)</f>
        <v>0</v>
      </c>
      <c r="N1558">
        <v>94</v>
      </c>
      <c r="O1558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0.84993886757415782</v>
      </c>
      <c r="P1558">
        <f>VLOOKUP(_332_2018_07_18_outfile_posicao[[#This Row],[shape]],shape!A:D,4,0)+VLOOKUP(_332_2018_07_18_outfile_posicao[[#This Row],[shape]]+1,shape!A:E,5,0)*_332_2018_07_18_outfile_posicao[[#This Row],[% avanc]]</f>
        <v>2826.384175575432</v>
      </c>
      <c r="Q1558" s="4">
        <f>_332_2018_07_18_outfile_posicao[[#This Row],[8686,881807]]/_332_2018_07_18_outfile_posicao[[#Headers],[8686,881807]]</f>
        <v>0.32536233810593529</v>
      </c>
      <c r="R1558">
        <f>_332_2018_07_18_outfile_posicao[[#This Row],[8686,881807]]-P1557</f>
        <v>0</v>
      </c>
      <c r="S1558">
        <f>(_332_2018_07_18_outfile_posicao[[#This Row],[hora bus]]-I1557)*86000</f>
        <v>44.791666499804705</v>
      </c>
      <c r="T1558">
        <f>_332_2018_07_18_outfile_posicao[[#This Row],[desloc]]/_332_2018_07_18_outfile_posicao[[#This Row],[seconds]]</f>
        <v>0</v>
      </c>
      <c r="U1558">
        <f>_332_2018_07_18_outfile_posicao[[#This Row],[spd m/s]]*3.6</f>
        <v>0</v>
      </c>
      <c r="V1558" s="2"/>
      <c r="W1558" s="2">
        <f>IF(_332_2018_07_18_outfile_posicao[[#This Row],[cod bus]]=F1557,0,1)</f>
        <v>0</v>
      </c>
      <c r="X1558" s="2">
        <f>IF(_332_2018_07_18_outfile_posicao[[#This Row],[desloc]]&gt;=0,0,1)</f>
        <v>0</v>
      </c>
      <c r="Y1558" s="2">
        <f>IF(AND(_332_2018_07_18_outfile_posicao[[#This Row],[spd m/s]]&lt;1,_332_2018_07_18_outfile_posicao[[#This Row],[spd m/s]]&lt;&gt;0),1,0)</f>
        <v>0</v>
      </c>
      <c r="Z1558" s="2">
        <f>IF(Z1557=0.5,IF(P1558&gt;=P1559,0.5,1),IF(_332_2018_07_18_outfile_posicao[[#This Row],[desloc]]&lt;-1000,IF(P1558&gt;=P1559,IF(AND(Z1557=0.5,P1558=P1559),0,IF(P1558&lt;700,0.5,0)),1),IF(AND(X1558&gt;0,X1557&gt;0,_332_2018_07_18_outfile_posicao[[#This Row],[8686,881807]]&lt;500,_332_2018_07_18_outfile_posicao[[#This Row],[desloc]]&gt;0),IF(_332_2018_07_18_outfile_posicao[[#This Row],[8686,881807]]&lt;500,1,0),0)))</f>
        <v>0</v>
      </c>
      <c r="AA1558" s="2">
        <f t="shared" si="24"/>
        <v>8378.5877131616053</v>
      </c>
      <c r="AB1558" s="2">
        <f>IF(_332_2018_07_18_outfile_posicao[[#This Row],[inicio]]=1,0,IF(AB1557&gt;0,0.5,IF(_332_2018_07_18_outfile_posicao[[#This Row],[max dist]]=_332_2018_07_18_outfile_posicao[[#This Row],[8686,881807]],1,0)))</f>
        <v>0</v>
      </c>
      <c r="AC1558" s="2">
        <f>IF(_332_2018_07_18_outfile_posicao[[#This Row],[fim]]=0,AC1559+1,0)</f>
        <v>25</v>
      </c>
      <c r="AD1558" s="2"/>
      <c r="AE1558" s="2"/>
      <c r="AF1558" s="2"/>
      <c r="AG1558" s="2"/>
      <c r="AH1558" s="2"/>
      <c r="AI1558" s="2"/>
    </row>
    <row r="1559" spans="1:35" x14ac:dyDescent="0.25">
      <c r="A1559">
        <v>1169</v>
      </c>
      <c r="B1559">
        <v>1</v>
      </c>
      <c r="C1559" s="2" t="s">
        <v>3685</v>
      </c>
      <c r="D1559">
        <v>332</v>
      </c>
      <c r="E1559" s="2" t="s">
        <v>5956</v>
      </c>
      <c r="F1559" s="2" t="s">
        <v>5216</v>
      </c>
      <c r="G1559" s="2">
        <v>1558</v>
      </c>
      <c r="H1559" t="b">
        <v>1</v>
      </c>
      <c r="I1559" s="3">
        <v>43299.447858796295</v>
      </c>
      <c r="J1559" s="2">
        <v>1160</v>
      </c>
      <c r="K1559" s="2">
        <v>-23.617975000000001</v>
      </c>
      <c r="L1559" s="2">
        <v>-46.610034499999998</v>
      </c>
      <c r="M1559" s="2">
        <f>IF(AND(_332_2018_07_18_outfile_posicao[[#This Row],[hora bus]]=I1558,_332_2018_07_18_outfile_posicao[[#This Row],[lat bus]]=K1558,_332_2018_07_18_outfile_posicao[[#This Row],[lon bus]]=L1558),1,0)</f>
        <v>0</v>
      </c>
      <c r="N1559">
        <v>99</v>
      </c>
      <c r="O1559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0.49999993895539185</v>
      </c>
      <c r="P1559">
        <f>VLOOKUP(_332_2018_07_18_outfile_posicao[[#This Row],[shape]],shape!A:D,4,0)+VLOOKUP(_332_2018_07_18_outfile_posicao[[#This Row],[shape]]+1,shape!A:E,5,0)*_332_2018_07_18_outfile_posicao[[#This Row],[% avanc]]</f>
        <v>2905.2648122794076</v>
      </c>
      <c r="Q1559" s="4">
        <f>_332_2018_07_18_outfile_posicao[[#This Row],[8686,881807]]/_332_2018_07_18_outfile_posicao[[#Headers],[8686,881807]]</f>
        <v>0.33444276977940557</v>
      </c>
      <c r="R1559">
        <f>_332_2018_07_18_outfile_posicao[[#This Row],[8686,881807]]-P1558</f>
        <v>78.880636703975597</v>
      </c>
      <c r="S1559">
        <f>(_332_2018_07_18_outfile_posicao[[#This Row],[hora bus]]-I1558)*86000</f>
        <v>44.791666499804705</v>
      </c>
      <c r="T1559">
        <f>_332_2018_07_18_outfile_posicao[[#This Row],[desloc]]/_332_2018_07_18_outfile_posicao[[#This Row],[seconds]]</f>
        <v>1.7610560818119934</v>
      </c>
      <c r="U1559">
        <f>_332_2018_07_18_outfile_posicao[[#This Row],[spd m/s]]*3.6</f>
        <v>6.339801894523176</v>
      </c>
      <c r="V1559" s="2"/>
      <c r="W1559" s="2">
        <f>IF(_332_2018_07_18_outfile_posicao[[#This Row],[cod bus]]=F1558,0,1)</f>
        <v>0</v>
      </c>
      <c r="X1559" s="2">
        <f>IF(_332_2018_07_18_outfile_posicao[[#This Row],[desloc]]&gt;=0,0,1)</f>
        <v>0</v>
      </c>
      <c r="Y1559" s="2">
        <f>IF(AND(_332_2018_07_18_outfile_posicao[[#This Row],[spd m/s]]&lt;1,_332_2018_07_18_outfile_posicao[[#This Row],[spd m/s]]&lt;&gt;0),1,0)</f>
        <v>0</v>
      </c>
      <c r="Z1559" s="2">
        <f>IF(Z1558=0.5,IF(P1559&gt;=P1560,0.5,1),IF(_332_2018_07_18_outfile_posicao[[#This Row],[desloc]]&lt;-1000,IF(P1559&gt;=P1560,IF(AND(Z1558=0.5,P1559=P1560),0,IF(P1559&lt;700,0.5,0)),1),IF(AND(X1559&gt;0,X1558&gt;0,_332_2018_07_18_outfile_posicao[[#This Row],[8686,881807]]&lt;500,_332_2018_07_18_outfile_posicao[[#This Row],[desloc]]&gt;0),IF(_332_2018_07_18_outfile_posicao[[#This Row],[8686,881807]]&lt;500,1,0),0)))</f>
        <v>0</v>
      </c>
      <c r="AA1559" s="2">
        <f t="shared" si="24"/>
        <v>8378.5877131616053</v>
      </c>
      <c r="AB1559" s="2">
        <f>IF(_332_2018_07_18_outfile_posicao[[#This Row],[inicio]]=1,0,IF(AB1558&gt;0,0.5,IF(_332_2018_07_18_outfile_posicao[[#This Row],[max dist]]=_332_2018_07_18_outfile_posicao[[#This Row],[8686,881807]],1,0)))</f>
        <v>0</v>
      </c>
      <c r="AC1559" s="2">
        <f>IF(_332_2018_07_18_outfile_posicao[[#This Row],[fim]]=0,AC1560+1,0)</f>
        <v>24</v>
      </c>
      <c r="AD1559" s="2"/>
      <c r="AE1559" s="2"/>
      <c r="AF1559" s="2"/>
      <c r="AG1559" s="2"/>
      <c r="AH1559" s="2"/>
      <c r="AI1559" s="2"/>
    </row>
    <row r="1560" spans="1:35" x14ac:dyDescent="0.25">
      <c r="A1560">
        <v>1171</v>
      </c>
      <c r="B1560">
        <v>1</v>
      </c>
      <c r="C1560" s="2" t="s">
        <v>3687</v>
      </c>
      <c r="D1560">
        <v>332</v>
      </c>
      <c r="E1560" s="2" t="s">
        <v>5957</v>
      </c>
      <c r="F1560" s="2" t="s">
        <v>5216</v>
      </c>
      <c r="G1560" s="2">
        <v>1559</v>
      </c>
      <c r="H1560" t="b">
        <v>1</v>
      </c>
      <c r="I1560" s="3">
        <v>43299.448518518519</v>
      </c>
      <c r="J1560" s="2">
        <v>1163</v>
      </c>
      <c r="K1560" s="2">
        <v>-23.61373025</v>
      </c>
      <c r="L1560" s="2">
        <v>-46.609994499999999</v>
      </c>
      <c r="M1560" s="2">
        <f>IF(AND(_332_2018_07_18_outfile_posicao[[#This Row],[hora bus]]=I1559,_332_2018_07_18_outfile_posicao[[#This Row],[lat bus]]=K1559,_332_2018_07_18_outfile_posicao[[#This Row],[lon bus]]=L1559),1,0)</f>
        <v>0</v>
      </c>
      <c r="N1560">
        <v>115</v>
      </c>
      <c r="O1560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0.75000001072369726</v>
      </c>
      <c r="P1560">
        <f>VLOOKUP(_332_2018_07_18_outfile_posicao[[#This Row],[shape]],shape!A:D,4,0)+VLOOKUP(_332_2018_07_18_outfile_posicao[[#This Row],[shape]]+1,shape!A:E,5,0)*_332_2018_07_18_outfile_posicao[[#This Row],[% avanc]]</f>
        <v>3524.6278726788373</v>
      </c>
      <c r="Q1560" s="4">
        <f>_332_2018_07_18_outfile_posicao[[#This Row],[8686,881807]]/_332_2018_07_18_outfile_posicao[[#Headers],[8686,881807]]</f>
        <v>0.4057414330005788</v>
      </c>
      <c r="R1560">
        <f>_332_2018_07_18_outfile_posicao[[#This Row],[8686,881807]]-P1559</f>
        <v>619.36306039942974</v>
      </c>
      <c r="S1560">
        <f>(_332_2018_07_18_outfile_posicao[[#This Row],[hora bus]]-I1559)*86000</f>
        <v>56.736111233476549</v>
      </c>
      <c r="T1560">
        <f>_332_2018_07_18_outfile_posicao[[#This Row],[desloc]]/_332_2018_07_18_outfile_posicao[[#This Row],[seconds]]</f>
        <v>10.916558201366135</v>
      </c>
      <c r="U1560">
        <f>_332_2018_07_18_outfile_posicao[[#This Row],[spd m/s]]*3.6</f>
        <v>39.299609524918083</v>
      </c>
      <c r="V1560" s="2"/>
      <c r="W1560" s="2">
        <f>IF(_332_2018_07_18_outfile_posicao[[#This Row],[cod bus]]=F1559,0,1)</f>
        <v>0</v>
      </c>
      <c r="X1560" s="2">
        <f>IF(_332_2018_07_18_outfile_posicao[[#This Row],[desloc]]&gt;=0,0,1)</f>
        <v>0</v>
      </c>
      <c r="Y1560" s="2">
        <f>IF(AND(_332_2018_07_18_outfile_posicao[[#This Row],[spd m/s]]&lt;1,_332_2018_07_18_outfile_posicao[[#This Row],[spd m/s]]&lt;&gt;0),1,0)</f>
        <v>0</v>
      </c>
      <c r="Z1560" s="2">
        <f>IF(Z1559=0.5,IF(P1560&gt;=P1561,0.5,1),IF(_332_2018_07_18_outfile_posicao[[#This Row],[desloc]]&lt;-1000,IF(P1560&gt;=P1561,IF(AND(Z1559=0.5,P1560=P1561),0,IF(P1560&lt;700,0.5,0)),1),IF(AND(X1560&gt;0,X1559&gt;0,_332_2018_07_18_outfile_posicao[[#This Row],[8686,881807]]&lt;500,_332_2018_07_18_outfile_posicao[[#This Row],[desloc]]&gt;0),IF(_332_2018_07_18_outfile_posicao[[#This Row],[8686,881807]]&lt;500,1,0),0)))</f>
        <v>0</v>
      </c>
      <c r="AA1560" s="2">
        <f t="shared" si="24"/>
        <v>8378.5877131616053</v>
      </c>
      <c r="AB1560" s="2">
        <f>IF(_332_2018_07_18_outfile_posicao[[#This Row],[inicio]]=1,0,IF(AB1559&gt;0,0.5,IF(_332_2018_07_18_outfile_posicao[[#This Row],[max dist]]=_332_2018_07_18_outfile_posicao[[#This Row],[8686,881807]],1,0)))</f>
        <v>0</v>
      </c>
      <c r="AC1560" s="2">
        <f>IF(_332_2018_07_18_outfile_posicao[[#This Row],[fim]]=0,AC1561+1,0)</f>
        <v>23</v>
      </c>
      <c r="AD1560" s="2"/>
      <c r="AE1560" s="2"/>
      <c r="AF1560" s="2"/>
      <c r="AG1560" s="2"/>
      <c r="AH1560" s="2"/>
      <c r="AI1560" s="2"/>
    </row>
    <row r="1561" spans="1:35" x14ac:dyDescent="0.25">
      <c r="A1561">
        <v>1173</v>
      </c>
      <c r="B1561">
        <v>1</v>
      </c>
      <c r="C1561" s="2" t="s">
        <v>3688</v>
      </c>
      <c r="D1561">
        <v>332</v>
      </c>
      <c r="E1561" s="2" t="s">
        <v>5958</v>
      </c>
      <c r="F1561" s="2" t="s">
        <v>5216</v>
      </c>
      <c r="G1561" s="2">
        <v>1560</v>
      </c>
      <c r="H1561" t="b">
        <v>1</v>
      </c>
      <c r="I1561" s="3">
        <v>43299.44903935185</v>
      </c>
      <c r="J1561" s="2">
        <v>1165</v>
      </c>
      <c r="K1561" s="2">
        <v>-23.612501000000002</v>
      </c>
      <c r="L1561" s="2">
        <v>-46.610628749999997</v>
      </c>
      <c r="M1561" s="2">
        <f>IF(AND(_332_2018_07_18_outfile_posicao[[#This Row],[hora bus]]=I1560,_332_2018_07_18_outfile_posicao[[#This Row],[lat bus]]=K1560,_332_2018_07_18_outfile_posicao[[#This Row],[lon bus]]=L1560),1,0)</f>
        <v>0</v>
      </c>
      <c r="N1561">
        <v>120</v>
      </c>
      <c r="O1561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0.53450553476641549</v>
      </c>
      <c r="P1561">
        <f>VLOOKUP(_332_2018_07_18_outfile_posicao[[#This Row],[shape]],shape!A:D,4,0)+VLOOKUP(_332_2018_07_18_outfile_posicao[[#This Row],[shape]]+1,shape!A:E,5,0)*_332_2018_07_18_outfile_posicao[[#This Row],[% avanc]]</f>
        <v>3720.5112919157355</v>
      </c>
      <c r="Q1561" s="4">
        <f>_332_2018_07_18_outfile_posicao[[#This Row],[8686,881807]]/_332_2018_07_18_outfile_posicao[[#Headers],[8686,881807]]</f>
        <v>0.4282907692974135</v>
      </c>
      <c r="R1561">
        <f>_332_2018_07_18_outfile_posicao[[#This Row],[8686,881807]]-P1560</f>
        <v>195.88341923689813</v>
      </c>
      <c r="S1561">
        <f>(_332_2018_07_18_outfile_posicao[[#This Row],[hora bus]]-I1560)*86000</f>
        <v>44.791666499804705</v>
      </c>
      <c r="T1561">
        <f>_332_2018_07_18_outfile_posicao[[#This Row],[desloc]]/_332_2018_07_18_outfile_posicao[[#This Row],[seconds]]</f>
        <v>4.3732112364640905</v>
      </c>
      <c r="U1561">
        <f>_332_2018_07_18_outfile_posicao[[#This Row],[spd m/s]]*3.6</f>
        <v>15.743560451270726</v>
      </c>
      <c r="V1561" s="2"/>
      <c r="W1561" s="2">
        <f>IF(_332_2018_07_18_outfile_posicao[[#This Row],[cod bus]]=F1560,0,1)</f>
        <v>0</v>
      </c>
      <c r="X1561" s="2">
        <f>IF(_332_2018_07_18_outfile_posicao[[#This Row],[desloc]]&gt;=0,0,1)</f>
        <v>0</v>
      </c>
      <c r="Y1561" s="2">
        <f>IF(AND(_332_2018_07_18_outfile_posicao[[#This Row],[spd m/s]]&lt;1,_332_2018_07_18_outfile_posicao[[#This Row],[spd m/s]]&lt;&gt;0),1,0)</f>
        <v>0</v>
      </c>
      <c r="Z1561" s="2">
        <f>IF(Z1560=0.5,IF(P1561&gt;=P1562,0.5,1),IF(_332_2018_07_18_outfile_posicao[[#This Row],[desloc]]&lt;-1000,IF(P1561&gt;=P1562,IF(AND(Z1560=0.5,P1561=P1562),0,IF(P1561&lt;700,0.5,0)),1),IF(AND(X1561&gt;0,X1560&gt;0,_332_2018_07_18_outfile_posicao[[#This Row],[8686,881807]]&lt;500,_332_2018_07_18_outfile_posicao[[#This Row],[desloc]]&gt;0),IF(_332_2018_07_18_outfile_posicao[[#This Row],[8686,881807]]&lt;500,1,0),0)))</f>
        <v>0</v>
      </c>
      <c r="AA1561" s="2">
        <f t="shared" si="24"/>
        <v>8378.5877131616053</v>
      </c>
      <c r="AB1561" s="2">
        <f>IF(_332_2018_07_18_outfile_posicao[[#This Row],[inicio]]=1,0,IF(AB1560&gt;0,0.5,IF(_332_2018_07_18_outfile_posicao[[#This Row],[max dist]]=_332_2018_07_18_outfile_posicao[[#This Row],[8686,881807]],1,0)))</f>
        <v>0</v>
      </c>
      <c r="AC1561" s="2">
        <f>IF(_332_2018_07_18_outfile_posicao[[#This Row],[fim]]=0,AC1562+1,0)</f>
        <v>22</v>
      </c>
      <c r="AD1561" s="2"/>
      <c r="AE1561" s="2"/>
      <c r="AF1561" s="2"/>
      <c r="AG1561" s="2"/>
      <c r="AH1561" s="2"/>
      <c r="AI1561" s="2"/>
    </row>
    <row r="1562" spans="1:35" x14ac:dyDescent="0.25">
      <c r="A1562">
        <v>1174</v>
      </c>
      <c r="B1562">
        <v>1</v>
      </c>
      <c r="C1562" s="2" t="s">
        <v>3689</v>
      </c>
      <c r="D1562">
        <v>332</v>
      </c>
      <c r="E1562" s="2" t="s">
        <v>5958</v>
      </c>
      <c r="F1562" s="2" t="s">
        <v>5216</v>
      </c>
      <c r="G1562" s="2">
        <v>1561</v>
      </c>
      <c r="H1562" t="b">
        <v>1</v>
      </c>
      <c r="I1562" s="3">
        <v>43299.449560185189</v>
      </c>
      <c r="J1562" s="2">
        <v>1167</v>
      </c>
      <c r="K1562" s="2">
        <v>-23.610766125000001</v>
      </c>
      <c r="L1562" s="2">
        <v>-46.611615749999999</v>
      </c>
      <c r="M1562" s="2">
        <f>IF(AND(_332_2018_07_18_outfile_posicao[[#This Row],[hora bus]]=I1561,_332_2018_07_18_outfile_posicao[[#This Row],[lat bus]]=K1561,_332_2018_07_18_outfile_posicao[[#This Row],[lon bus]]=L1561),1,0)</f>
        <v>0</v>
      </c>
      <c r="N1562">
        <v>123</v>
      </c>
      <c r="O1562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0.23102416122933403</v>
      </c>
      <c r="P1562">
        <f>VLOOKUP(_332_2018_07_18_outfile_posicao[[#This Row],[shape]],shape!A:D,4,0)+VLOOKUP(_332_2018_07_18_outfile_posicao[[#This Row],[shape]]+1,shape!A:E,5,0)*_332_2018_07_18_outfile_posicao[[#This Row],[% avanc]]</f>
        <v>3945.4573269115958</v>
      </c>
      <c r="Q1562" s="4">
        <f>_332_2018_07_18_outfile_posicao[[#This Row],[8686,881807]]/_332_2018_07_18_outfile_posicao[[#Headers],[8686,881807]]</f>
        <v>0.45418568072749604</v>
      </c>
      <c r="R1562">
        <f>_332_2018_07_18_outfile_posicao[[#This Row],[8686,881807]]-P1561</f>
        <v>224.94603499586037</v>
      </c>
      <c r="S1562">
        <f>(_332_2018_07_18_outfile_posicao[[#This Row],[hora bus]]-I1561)*86000</f>
        <v>44.79166712553706</v>
      </c>
      <c r="T1562">
        <f>_332_2018_07_18_outfile_posicao[[#This Row],[desloc]]/_332_2018_07_18_outfile_posicao[[#This Row],[seconds]]</f>
        <v>5.0220509624124254</v>
      </c>
      <c r="U1562">
        <f>_332_2018_07_18_outfile_posicao[[#This Row],[spd m/s]]*3.6</f>
        <v>18.079383464684732</v>
      </c>
      <c r="V1562" s="2"/>
      <c r="W1562" s="2">
        <f>IF(_332_2018_07_18_outfile_posicao[[#This Row],[cod bus]]=F1561,0,1)</f>
        <v>0</v>
      </c>
      <c r="X1562" s="2">
        <f>IF(_332_2018_07_18_outfile_posicao[[#This Row],[desloc]]&gt;=0,0,1)</f>
        <v>0</v>
      </c>
      <c r="Y1562" s="2">
        <f>IF(AND(_332_2018_07_18_outfile_posicao[[#This Row],[spd m/s]]&lt;1,_332_2018_07_18_outfile_posicao[[#This Row],[spd m/s]]&lt;&gt;0),1,0)</f>
        <v>0</v>
      </c>
      <c r="Z1562" s="2">
        <f>IF(Z1561=0.5,IF(P1562&gt;=P1563,0.5,1),IF(_332_2018_07_18_outfile_posicao[[#This Row],[desloc]]&lt;-1000,IF(P1562&gt;=P1563,IF(AND(Z1561=0.5,P1562=P1563),0,IF(P1562&lt;700,0.5,0)),1),IF(AND(X1562&gt;0,X1561&gt;0,_332_2018_07_18_outfile_posicao[[#This Row],[8686,881807]]&lt;500,_332_2018_07_18_outfile_posicao[[#This Row],[desloc]]&gt;0),IF(_332_2018_07_18_outfile_posicao[[#This Row],[8686,881807]]&lt;500,1,0),0)))</f>
        <v>0</v>
      </c>
      <c r="AA1562" s="2">
        <f t="shared" si="24"/>
        <v>8378.5877131616053</v>
      </c>
      <c r="AB1562" s="2">
        <f>IF(_332_2018_07_18_outfile_posicao[[#This Row],[inicio]]=1,0,IF(AB1561&gt;0,0.5,IF(_332_2018_07_18_outfile_posicao[[#This Row],[max dist]]=_332_2018_07_18_outfile_posicao[[#This Row],[8686,881807]],1,0)))</f>
        <v>0</v>
      </c>
      <c r="AC1562" s="2">
        <f>IF(_332_2018_07_18_outfile_posicao[[#This Row],[fim]]=0,AC1563+1,0)</f>
        <v>21</v>
      </c>
      <c r="AD1562" s="2"/>
      <c r="AE1562" s="2"/>
      <c r="AF1562" s="2"/>
      <c r="AG1562" s="2"/>
      <c r="AH1562" s="2"/>
      <c r="AI1562" s="2"/>
    </row>
    <row r="1563" spans="1:35" x14ac:dyDescent="0.25">
      <c r="A1563">
        <v>1176</v>
      </c>
      <c r="B1563">
        <v>1</v>
      </c>
      <c r="C1563" s="2" t="s">
        <v>3691</v>
      </c>
      <c r="D1563">
        <v>332</v>
      </c>
      <c r="E1563" s="2" t="s">
        <v>5959</v>
      </c>
      <c r="F1563" s="2" t="s">
        <v>5216</v>
      </c>
      <c r="G1563" s="2">
        <v>1562</v>
      </c>
      <c r="H1563" t="b">
        <v>1</v>
      </c>
      <c r="I1563" s="3">
        <v>43299.45008101852</v>
      </c>
      <c r="J1563" s="2">
        <v>1170</v>
      </c>
      <c r="K1563" s="2">
        <v>-23.609128500000001</v>
      </c>
      <c r="L1563" s="2">
        <v>-46.612932999999998</v>
      </c>
      <c r="M1563" s="2">
        <f>IF(AND(_332_2018_07_18_outfile_posicao[[#This Row],[hora bus]]=I1562,_332_2018_07_18_outfile_posicao[[#This Row],[lat bus]]=K1562,_332_2018_07_18_outfile_posicao[[#This Row],[lon bus]]=L1562),1,0)</f>
        <v>0</v>
      </c>
      <c r="N1563">
        <v>126</v>
      </c>
      <c r="O1563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0.49999994501903094</v>
      </c>
      <c r="P1563">
        <f>VLOOKUP(_332_2018_07_18_outfile_posicao[[#This Row],[shape]],shape!A:D,4,0)+VLOOKUP(_332_2018_07_18_outfile_posicao[[#This Row],[shape]]+1,shape!A:E,5,0)*_332_2018_07_18_outfile_posicao[[#This Row],[% avanc]]</f>
        <v>4172.1748845208303</v>
      </c>
      <c r="Q1563" s="4">
        <f>_332_2018_07_18_outfile_posicao[[#This Row],[8686,881807]]/_332_2018_07_18_outfile_posicao[[#Headers],[8686,881807]]</f>
        <v>0.48028452294111323</v>
      </c>
      <c r="R1563">
        <f>_332_2018_07_18_outfile_posicao[[#This Row],[8686,881807]]-P1562</f>
        <v>226.71755760923452</v>
      </c>
      <c r="S1563">
        <f>(_332_2018_07_18_outfile_posicao[[#This Row],[hora bus]]-I1562)*86000</f>
        <v>44.791666499804705</v>
      </c>
      <c r="T1563">
        <f>_332_2018_07_18_outfile_posicao[[#This Row],[desloc]]/_332_2018_07_18_outfile_posicao[[#This Row],[seconds]]</f>
        <v>5.0616013050155884</v>
      </c>
      <c r="U1563">
        <f>_332_2018_07_18_outfile_posicao[[#This Row],[spd m/s]]*3.6</f>
        <v>18.22176469805612</v>
      </c>
      <c r="V1563" s="2"/>
      <c r="W1563" s="2">
        <f>IF(_332_2018_07_18_outfile_posicao[[#This Row],[cod bus]]=F1562,0,1)</f>
        <v>0</v>
      </c>
      <c r="X1563" s="2">
        <f>IF(_332_2018_07_18_outfile_posicao[[#This Row],[desloc]]&gt;=0,0,1)</f>
        <v>0</v>
      </c>
      <c r="Y1563" s="2">
        <f>IF(AND(_332_2018_07_18_outfile_posicao[[#This Row],[spd m/s]]&lt;1,_332_2018_07_18_outfile_posicao[[#This Row],[spd m/s]]&lt;&gt;0),1,0)</f>
        <v>0</v>
      </c>
      <c r="Z1563" s="2">
        <f>IF(Z1562=0.5,IF(P1563&gt;=P1564,0.5,1),IF(_332_2018_07_18_outfile_posicao[[#This Row],[desloc]]&lt;-1000,IF(P1563&gt;=P1564,IF(AND(Z1562=0.5,P1563=P1564),0,IF(P1563&lt;700,0.5,0)),1),IF(AND(X1563&gt;0,X1562&gt;0,_332_2018_07_18_outfile_posicao[[#This Row],[8686,881807]]&lt;500,_332_2018_07_18_outfile_posicao[[#This Row],[desloc]]&gt;0),IF(_332_2018_07_18_outfile_posicao[[#This Row],[8686,881807]]&lt;500,1,0),0)))</f>
        <v>0</v>
      </c>
      <c r="AA1563" s="2">
        <f t="shared" si="24"/>
        <v>8378.5877131616053</v>
      </c>
      <c r="AB1563" s="2">
        <f>IF(_332_2018_07_18_outfile_posicao[[#This Row],[inicio]]=1,0,IF(AB1562&gt;0,0.5,IF(_332_2018_07_18_outfile_posicao[[#This Row],[max dist]]=_332_2018_07_18_outfile_posicao[[#This Row],[8686,881807]],1,0)))</f>
        <v>0</v>
      </c>
      <c r="AC1563" s="2">
        <f>IF(_332_2018_07_18_outfile_posicao[[#This Row],[fim]]=0,AC1564+1,0)</f>
        <v>20</v>
      </c>
      <c r="AD1563" s="2"/>
      <c r="AE1563" s="2"/>
      <c r="AF1563" s="2"/>
      <c r="AG1563" s="2"/>
      <c r="AH1563" s="2"/>
      <c r="AI1563" s="2"/>
    </row>
    <row r="1564" spans="1:35" x14ac:dyDescent="0.25">
      <c r="A1564">
        <v>1179</v>
      </c>
      <c r="B1564">
        <v>1</v>
      </c>
      <c r="C1564" s="2" t="s">
        <v>3694</v>
      </c>
      <c r="D1564">
        <v>332</v>
      </c>
      <c r="E1564" s="2" t="s">
        <v>5961</v>
      </c>
      <c r="F1564" s="2" t="s">
        <v>5216</v>
      </c>
      <c r="G1564" s="2">
        <v>1563</v>
      </c>
      <c r="H1564" t="b">
        <v>1</v>
      </c>
      <c r="I1564" s="3">
        <v>43299.45140046296</v>
      </c>
      <c r="J1564" s="2">
        <v>1177</v>
      </c>
      <c r="K1564" s="2">
        <v>-23.605316250000001</v>
      </c>
      <c r="L1564" s="2">
        <v>-46.614419750000003</v>
      </c>
      <c r="M1564" s="2">
        <f>IF(AND(_332_2018_07_18_outfile_posicao[[#This Row],[hora bus]]=I1563,_332_2018_07_18_outfile_posicao[[#This Row],[lat bus]]=K1563,_332_2018_07_18_outfile_posicao[[#This Row],[lon bus]]=L1563),1,0)</f>
        <v>0</v>
      </c>
      <c r="N1564">
        <v>138</v>
      </c>
      <c r="O1564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0.53078471843675146</v>
      </c>
      <c r="P1564">
        <f>VLOOKUP(_332_2018_07_18_outfile_posicao[[#This Row],[shape]],shape!A:D,4,0)+VLOOKUP(_332_2018_07_18_outfile_posicao[[#This Row],[shape]]+1,shape!A:E,5,0)*_332_2018_07_18_outfile_posicao[[#This Row],[% avanc]]</f>
        <v>4643.7240617931629</v>
      </c>
      <c r="Q1564" s="4">
        <f>_332_2018_07_18_outfile_posicao[[#This Row],[8686,881807]]/_332_2018_07_18_outfile_posicao[[#Headers],[8686,881807]]</f>
        <v>0.53456742764143417</v>
      </c>
      <c r="R1564">
        <f>_332_2018_07_18_outfile_posicao[[#This Row],[8686,881807]]-P1563</f>
        <v>471.5491772723326</v>
      </c>
      <c r="S1564">
        <f>(_332_2018_07_18_outfile_posicao[[#This Row],[hora bus]]-I1563)*86000</f>
        <v>113.47222184122074</v>
      </c>
      <c r="T1564">
        <f>_332_2018_07_18_outfile_posicao[[#This Row],[desloc]]/_332_2018_07_18_outfile_posicao[[#This Row],[seconds]]</f>
        <v>4.155635358336081</v>
      </c>
      <c r="U1564">
        <f>_332_2018_07_18_outfile_posicao[[#This Row],[spd m/s]]*3.6</f>
        <v>14.960287290009893</v>
      </c>
      <c r="V1564" s="2"/>
      <c r="W1564" s="2">
        <f>IF(_332_2018_07_18_outfile_posicao[[#This Row],[cod bus]]=F1563,0,1)</f>
        <v>0</v>
      </c>
      <c r="X1564" s="2">
        <f>IF(_332_2018_07_18_outfile_posicao[[#This Row],[desloc]]&gt;=0,0,1)</f>
        <v>0</v>
      </c>
      <c r="Y1564" s="2">
        <f>IF(AND(_332_2018_07_18_outfile_posicao[[#This Row],[spd m/s]]&lt;1,_332_2018_07_18_outfile_posicao[[#This Row],[spd m/s]]&lt;&gt;0),1,0)</f>
        <v>0</v>
      </c>
      <c r="Z1564" s="2">
        <f>IF(Z1563=0.5,IF(P1564&gt;=P1565,0.5,1),IF(_332_2018_07_18_outfile_posicao[[#This Row],[desloc]]&lt;-1000,IF(P1564&gt;=P1565,IF(AND(Z1563=0.5,P1564=P1565),0,IF(P1564&lt;700,0.5,0)),1),IF(AND(X1564&gt;0,X1563&gt;0,_332_2018_07_18_outfile_posicao[[#This Row],[8686,881807]]&lt;500,_332_2018_07_18_outfile_posicao[[#This Row],[desloc]]&gt;0),IF(_332_2018_07_18_outfile_posicao[[#This Row],[8686,881807]]&lt;500,1,0),0)))</f>
        <v>0</v>
      </c>
      <c r="AA1564" s="2">
        <f t="shared" si="24"/>
        <v>8378.5877131616053</v>
      </c>
      <c r="AB1564" s="2">
        <f>IF(_332_2018_07_18_outfile_posicao[[#This Row],[inicio]]=1,0,IF(AB1563&gt;0,0.5,IF(_332_2018_07_18_outfile_posicao[[#This Row],[max dist]]=_332_2018_07_18_outfile_posicao[[#This Row],[8686,881807]],1,0)))</f>
        <v>0</v>
      </c>
      <c r="AC1564" s="2">
        <f>IF(_332_2018_07_18_outfile_posicao[[#This Row],[fim]]=0,AC1565+1,0)</f>
        <v>19</v>
      </c>
      <c r="AD1564" s="2"/>
      <c r="AE1564" s="2"/>
      <c r="AF1564" s="2"/>
      <c r="AG1564" s="2"/>
      <c r="AH1564" s="2"/>
      <c r="AI1564" s="2"/>
    </row>
    <row r="1565" spans="1:35" x14ac:dyDescent="0.25">
      <c r="A1565">
        <v>1181</v>
      </c>
      <c r="B1565">
        <v>1</v>
      </c>
      <c r="C1565" s="2" t="s">
        <v>3696</v>
      </c>
      <c r="D1565">
        <v>332</v>
      </c>
      <c r="E1565" s="2" t="s">
        <v>5962</v>
      </c>
      <c r="F1565" s="2" t="s">
        <v>5216</v>
      </c>
      <c r="G1565" s="2">
        <v>1564</v>
      </c>
      <c r="H1565" t="b">
        <v>1</v>
      </c>
      <c r="I1565" s="3">
        <v>43299.451921296299</v>
      </c>
      <c r="J1565" s="2">
        <v>1180</v>
      </c>
      <c r="K1565" s="2">
        <v>-23.60501275</v>
      </c>
      <c r="L1565" s="2">
        <v>-46.614465250000002</v>
      </c>
      <c r="M1565" s="2">
        <f>IF(AND(_332_2018_07_18_outfile_posicao[[#This Row],[hora bus]]=I1564,_332_2018_07_18_outfile_posicao[[#This Row],[lat bus]]=K1564,_332_2018_07_18_outfile_posicao[[#This Row],[lon bus]]=L1564),1,0)</f>
        <v>0</v>
      </c>
      <c r="N1565">
        <v>139</v>
      </c>
      <c r="O1565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0.52740953704742621</v>
      </c>
      <c r="P1565">
        <f>VLOOKUP(_332_2018_07_18_outfile_posicao[[#This Row],[shape]],shape!A:D,4,0)+VLOOKUP(_332_2018_07_18_outfile_posicao[[#This Row],[shape]]+1,shape!A:E,5,0)*_332_2018_07_18_outfile_posicao[[#This Row],[% avanc]]</f>
        <v>4677.8268281775345</v>
      </c>
      <c r="Q1565" s="4">
        <f>_332_2018_07_18_outfile_posicao[[#This Row],[8686,881807]]/_332_2018_07_18_outfile_posicao[[#Headers],[8686,881807]]</f>
        <v>0.53849320528432676</v>
      </c>
      <c r="R1565">
        <f>_332_2018_07_18_outfile_posicao[[#This Row],[8686,881807]]-P1564</f>
        <v>34.102766384371535</v>
      </c>
      <c r="S1565">
        <f>(_332_2018_07_18_outfile_posicao[[#This Row],[hora bus]]-I1564)*86000</f>
        <v>44.79166712553706</v>
      </c>
      <c r="T1565">
        <f>_332_2018_07_18_outfile_posicao[[#This Row],[desloc]]/_332_2018_07_18_outfile_posicao[[#This Row],[seconds]]</f>
        <v>0.76136407892102176</v>
      </c>
      <c r="U1565">
        <f>_332_2018_07_18_outfile_posicao[[#This Row],[spd m/s]]*3.6</f>
        <v>2.7409106841156783</v>
      </c>
      <c r="V1565" s="2"/>
      <c r="W1565" s="2">
        <f>IF(_332_2018_07_18_outfile_posicao[[#This Row],[cod bus]]=F1564,0,1)</f>
        <v>0</v>
      </c>
      <c r="X1565" s="2">
        <f>IF(_332_2018_07_18_outfile_posicao[[#This Row],[desloc]]&gt;=0,0,1)</f>
        <v>0</v>
      </c>
      <c r="Y1565" s="2">
        <f>IF(AND(_332_2018_07_18_outfile_posicao[[#This Row],[spd m/s]]&lt;1,_332_2018_07_18_outfile_posicao[[#This Row],[spd m/s]]&lt;&gt;0),1,0)</f>
        <v>1</v>
      </c>
      <c r="Z1565" s="2">
        <f>IF(Z1564=0.5,IF(P1565&gt;=P1566,0.5,1),IF(_332_2018_07_18_outfile_posicao[[#This Row],[desloc]]&lt;-1000,IF(P1565&gt;=P1566,IF(AND(Z1564=0.5,P1565=P1566),0,IF(P1565&lt;700,0.5,0)),1),IF(AND(X1565&gt;0,X1564&gt;0,_332_2018_07_18_outfile_posicao[[#This Row],[8686,881807]]&lt;500,_332_2018_07_18_outfile_posicao[[#This Row],[desloc]]&gt;0),IF(_332_2018_07_18_outfile_posicao[[#This Row],[8686,881807]]&lt;500,1,0),0)))</f>
        <v>0</v>
      </c>
      <c r="AA1565" s="2">
        <f t="shared" si="24"/>
        <v>8378.5877131616053</v>
      </c>
      <c r="AB1565" s="2">
        <f>IF(_332_2018_07_18_outfile_posicao[[#This Row],[inicio]]=1,0,IF(AB1564&gt;0,0.5,IF(_332_2018_07_18_outfile_posicao[[#This Row],[max dist]]=_332_2018_07_18_outfile_posicao[[#This Row],[8686,881807]],1,0)))</f>
        <v>0</v>
      </c>
      <c r="AC1565" s="2">
        <f>IF(_332_2018_07_18_outfile_posicao[[#This Row],[fim]]=0,AC1566+1,0)</f>
        <v>18</v>
      </c>
      <c r="AD1565" s="2"/>
      <c r="AE1565" s="2"/>
      <c r="AF1565" s="2"/>
      <c r="AG1565" s="2"/>
      <c r="AH1565" s="2"/>
      <c r="AI1565" s="2"/>
    </row>
    <row r="1566" spans="1:35" x14ac:dyDescent="0.25">
      <c r="A1566">
        <v>1182</v>
      </c>
      <c r="B1566">
        <v>1</v>
      </c>
      <c r="C1566" s="2" t="s">
        <v>3697</v>
      </c>
      <c r="D1566">
        <v>332</v>
      </c>
      <c r="E1566" s="2" t="s">
        <v>5962</v>
      </c>
      <c r="F1566" s="2" t="s">
        <v>5216</v>
      </c>
      <c r="G1566" s="2">
        <v>1565</v>
      </c>
      <c r="H1566" t="b">
        <v>1</v>
      </c>
      <c r="I1566" s="3">
        <v>43299.45244212963</v>
      </c>
      <c r="J1566" s="2">
        <v>1183</v>
      </c>
      <c r="K1566" s="2">
        <v>-23.603036249999999</v>
      </c>
      <c r="L1566" s="2">
        <v>-46.614790249999999</v>
      </c>
      <c r="M1566" s="2">
        <f>IF(AND(_332_2018_07_18_outfile_posicao[[#This Row],[hora bus]]=I1565,_332_2018_07_18_outfile_posicao[[#This Row],[lat bus]]=K1565,_332_2018_07_18_outfile_posicao[[#This Row],[lon bus]]=L1565),1,0)</f>
        <v>0</v>
      </c>
      <c r="N1566">
        <v>142</v>
      </c>
      <c r="O1566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0.44383363200984288</v>
      </c>
      <c r="P1566">
        <f>VLOOKUP(_332_2018_07_18_outfile_posicao[[#This Row],[shape]],shape!A:D,4,0)+VLOOKUP(_332_2018_07_18_outfile_posicao[[#This Row],[shape]]+1,shape!A:E,5,0)*_332_2018_07_18_outfile_posicao[[#This Row],[% avanc]]</f>
        <v>4900.3353371922285</v>
      </c>
      <c r="Q1566" s="4">
        <f>_332_2018_07_18_outfile_posicao[[#This Row],[8686,881807]]/_332_2018_07_18_outfile_posicao[[#Headers],[8686,881807]]</f>
        <v>0.56410751821712091</v>
      </c>
      <c r="R1566">
        <f>_332_2018_07_18_outfile_posicao[[#This Row],[8686,881807]]-P1565</f>
        <v>222.50850901469403</v>
      </c>
      <c r="S1566">
        <f>(_332_2018_07_18_outfile_posicao[[#This Row],[hora bus]]-I1565)*86000</f>
        <v>44.791666499804705</v>
      </c>
      <c r="T1566">
        <f>_332_2018_07_18_outfile_posicao[[#This Row],[desloc]]/_332_2018_07_18_outfile_posicao[[#This Row],[seconds]]</f>
        <v>4.9676318476711323</v>
      </c>
      <c r="U1566">
        <f>_332_2018_07_18_outfile_posicao[[#This Row],[spd m/s]]*3.6</f>
        <v>17.883474651616076</v>
      </c>
      <c r="V1566" s="2"/>
      <c r="W1566" s="2">
        <f>IF(_332_2018_07_18_outfile_posicao[[#This Row],[cod bus]]=F1565,0,1)</f>
        <v>0</v>
      </c>
      <c r="X1566" s="2">
        <f>IF(_332_2018_07_18_outfile_posicao[[#This Row],[desloc]]&gt;=0,0,1)</f>
        <v>0</v>
      </c>
      <c r="Y1566" s="2">
        <f>IF(AND(_332_2018_07_18_outfile_posicao[[#This Row],[spd m/s]]&lt;1,_332_2018_07_18_outfile_posicao[[#This Row],[spd m/s]]&lt;&gt;0),1,0)</f>
        <v>0</v>
      </c>
      <c r="Z1566" s="2">
        <f>IF(Z1565=0.5,IF(P1566&gt;=P1567,0.5,1),IF(_332_2018_07_18_outfile_posicao[[#This Row],[desloc]]&lt;-1000,IF(P1566&gt;=P1567,IF(AND(Z1565=0.5,P1566=P1567),0,IF(P1566&lt;700,0.5,0)),1),IF(AND(X1566&gt;0,X1565&gt;0,_332_2018_07_18_outfile_posicao[[#This Row],[8686,881807]]&lt;500,_332_2018_07_18_outfile_posicao[[#This Row],[desloc]]&gt;0),IF(_332_2018_07_18_outfile_posicao[[#This Row],[8686,881807]]&lt;500,1,0),0)))</f>
        <v>0</v>
      </c>
      <c r="AA1566" s="2">
        <f t="shared" si="24"/>
        <v>8378.5877131616053</v>
      </c>
      <c r="AB1566" s="2">
        <f>IF(_332_2018_07_18_outfile_posicao[[#This Row],[inicio]]=1,0,IF(AB1565&gt;0,0.5,IF(_332_2018_07_18_outfile_posicao[[#This Row],[max dist]]=_332_2018_07_18_outfile_posicao[[#This Row],[8686,881807]],1,0)))</f>
        <v>0</v>
      </c>
      <c r="AC1566" s="2">
        <f>IF(_332_2018_07_18_outfile_posicao[[#This Row],[fim]]=0,AC1567+1,0)</f>
        <v>17</v>
      </c>
      <c r="AD1566" s="2"/>
      <c r="AE1566" s="2"/>
      <c r="AF1566" s="2"/>
      <c r="AG1566" s="2"/>
      <c r="AH1566" s="2"/>
      <c r="AI1566" s="2"/>
    </row>
    <row r="1567" spans="1:35" x14ac:dyDescent="0.25">
      <c r="A1567">
        <v>1184</v>
      </c>
      <c r="B1567">
        <v>1</v>
      </c>
      <c r="C1567" s="2" t="s">
        <v>3699</v>
      </c>
      <c r="D1567">
        <v>332</v>
      </c>
      <c r="E1567" s="2" t="s">
        <v>5963</v>
      </c>
      <c r="F1567" s="2" t="s">
        <v>5216</v>
      </c>
      <c r="G1567" s="2">
        <v>1566</v>
      </c>
      <c r="H1567" t="b">
        <v>1</v>
      </c>
      <c r="I1567" s="3">
        <v>43299.452962962961</v>
      </c>
      <c r="J1567" s="2">
        <v>1187</v>
      </c>
      <c r="K1567" s="2">
        <v>-23.601306999999998</v>
      </c>
      <c r="L1567" s="2">
        <v>-46.6152035</v>
      </c>
      <c r="M1567" s="2">
        <f>IF(AND(_332_2018_07_18_outfile_posicao[[#This Row],[hora bus]]=I1566,_332_2018_07_18_outfile_posicao[[#This Row],[lat bus]]=K1566,_332_2018_07_18_outfile_posicao[[#This Row],[lon bus]]=L1566),1,0)</f>
        <v>0</v>
      </c>
      <c r="N1567">
        <v>146</v>
      </c>
      <c r="O1567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0.121600601164797</v>
      </c>
      <c r="P1567">
        <f>VLOOKUP(_332_2018_07_18_outfile_posicao[[#This Row],[shape]],shape!A:D,4,0)+VLOOKUP(_332_2018_07_18_outfile_posicao[[#This Row],[shape]]+1,shape!A:E,5,0)*_332_2018_07_18_outfile_posicao[[#This Row],[% avanc]]</f>
        <v>5098.1883864441079</v>
      </c>
      <c r="Q1567" s="4">
        <f>_332_2018_07_18_outfile_posicao[[#This Row],[8686,881807]]/_332_2018_07_18_outfile_posicao[[#Headers],[8686,881807]]</f>
        <v>0.58688359064997553</v>
      </c>
      <c r="R1567">
        <f>_332_2018_07_18_outfile_posicao[[#This Row],[8686,881807]]-P1566</f>
        <v>197.85304925187938</v>
      </c>
      <c r="S1567">
        <f>(_332_2018_07_18_outfile_posicao[[#This Row],[hora bus]]-I1566)*86000</f>
        <v>44.791666499804705</v>
      </c>
      <c r="T1567">
        <f>_332_2018_07_18_outfile_posicao[[#This Row],[desloc]]/_332_2018_07_18_outfile_posicao[[#This Row],[seconds]]</f>
        <v>4.4171843718460897</v>
      </c>
      <c r="U1567">
        <f>_332_2018_07_18_outfile_posicao[[#This Row],[spd m/s]]*3.6</f>
        <v>15.901863738645924</v>
      </c>
      <c r="V1567" s="2"/>
      <c r="W1567" s="2">
        <f>IF(_332_2018_07_18_outfile_posicao[[#This Row],[cod bus]]=F1566,0,1)</f>
        <v>0</v>
      </c>
      <c r="X1567" s="2">
        <f>IF(_332_2018_07_18_outfile_posicao[[#This Row],[desloc]]&gt;=0,0,1)</f>
        <v>0</v>
      </c>
      <c r="Y1567" s="2">
        <f>IF(AND(_332_2018_07_18_outfile_posicao[[#This Row],[spd m/s]]&lt;1,_332_2018_07_18_outfile_posicao[[#This Row],[spd m/s]]&lt;&gt;0),1,0)</f>
        <v>0</v>
      </c>
      <c r="Z1567" s="2">
        <f>IF(Z1566=0.5,IF(P1567&gt;=P1568,0.5,1),IF(_332_2018_07_18_outfile_posicao[[#This Row],[desloc]]&lt;-1000,IF(P1567&gt;=P1568,IF(AND(Z1566=0.5,P1567=P1568),0,IF(P1567&lt;700,0.5,0)),1),IF(AND(X1567&gt;0,X1566&gt;0,_332_2018_07_18_outfile_posicao[[#This Row],[8686,881807]]&lt;500,_332_2018_07_18_outfile_posicao[[#This Row],[desloc]]&gt;0),IF(_332_2018_07_18_outfile_posicao[[#This Row],[8686,881807]]&lt;500,1,0),0)))</f>
        <v>0</v>
      </c>
      <c r="AA1567" s="2">
        <f t="shared" si="24"/>
        <v>8378.5877131616053</v>
      </c>
      <c r="AB1567" s="2">
        <f>IF(_332_2018_07_18_outfile_posicao[[#This Row],[inicio]]=1,0,IF(AB1566&gt;0,0.5,IF(_332_2018_07_18_outfile_posicao[[#This Row],[max dist]]=_332_2018_07_18_outfile_posicao[[#This Row],[8686,881807]],1,0)))</f>
        <v>0</v>
      </c>
      <c r="AC1567" s="2">
        <f>IF(_332_2018_07_18_outfile_posicao[[#This Row],[fim]]=0,AC1568+1,0)</f>
        <v>16</v>
      </c>
      <c r="AD1567" s="2"/>
      <c r="AE1567" s="2"/>
      <c r="AF1567" s="2"/>
      <c r="AG1567" s="2"/>
      <c r="AH1567" s="2"/>
      <c r="AI1567" s="2"/>
    </row>
    <row r="1568" spans="1:35" x14ac:dyDescent="0.25">
      <c r="A1568">
        <v>1185</v>
      </c>
      <c r="B1568">
        <v>1</v>
      </c>
      <c r="C1568" s="2" t="s">
        <v>3700</v>
      </c>
      <c r="D1568">
        <v>332</v>
      </c>
      <c r="E1568" s="2" t="s">
        <v>5964</v>
      </c>
      <c r="F1568" s="2" t="s">
        <v>5216</v>
      </c>
      <c r="G1568" s="2">
        <v>1567</v>
      </c>
      <c r="H1568" t="b">
        <v>1</v>
      </c>
      <c r="I1568" s="3">
        <v>43299.453483796293</v>
      </c>
      <c r="J1568" s="2">
        <v>1191</v>
      </c>
      <c r="K1568" s="2">
        <v>-23.600040499999999</v>
      </c>
      <c r="L1568" s="2">
        <v>-46.615753499999997</v>
      </c>
      <c r="M1568" s="2">
        <f>IF(AND(_332_2018_07_18_outfile_posicao[[#This Row],[hora bus]]=I1567,_332_2018_07_18_outfile_posicao[[#This Row],[lat bus]]=K1567,_332_2018_07_18_outfile_posicao[[#This Row],[lon bus]]=L1567),1,0)</f>
        <v>0</v>
      </c>
      <c r="N1568">
        <v>148</v>
      </c>
      <c r="O1568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0.74999992267054605</v>
      </c>
      <c r="P1568">
        <f>VLOOKUP(_332_2018_07_18_outfile_posicao[[#This Row],[shape]],shape!A:D,4,0)+VLOOKUP(_332_2018_07_18_outfile_posicao[[#This Row],[shape]]+1,shape!A:E,5,0)*_332_2018_07_18_outfile_posicao[[#This Row],[% avanc]]</f>
        <v>5249.951570852133</v>
      </c>
      <c r="Q1568" s="4">
        <f>_332_2018_07_18_outfile_posicao[[#This Row],[8686,881807]]/_332_2018_07_18_outfile_posicao[[#Headers],[8686,881807]]</f>
        <v>0.60435397735257035</v>
      </c>
      <c r="R1568">
        <f>_332_2018_07_18_outfile_posicao[[#This Row],[8686,881807]]-P1567</f>
        <v>151.76318440802515</v>
      </c>
      <c r="S1568">
        <f>(_332_2018_07_18_outfile_posicao[[#This Row],[hora bus]]-I1567)*86000</f>
        <v>44.791666499804705</v>
      </c>
      <c r="T1568">
        <f>_332_2018_07_18_outfile_posicao[[#This Row],[desloc]]/_332_2018_07_18_outfile_posicao[[#This Row],[seconds]]</f>
        <v>3.3882013389407346</v>
      </c>
      <c r="U1568">
        <f>_332_2018_07_18_outfile_posicao[[#This Row],[spd m/s]]*3.6</f>
        <v>12.197524820186645</v>
      </c>
      <c r="V1568" s="2"/>
      <c r="W1568" s="2">
        <f>IF(_332_2018_07_18_outfile_posicao[[#This Row],[cod bus]]=F1567,0,1)</f>
        <v>0</v>
      </c>
      <c r="X1568" s="2">
        <f>IF(_332_2018_07_18_outfile_posicao[[#This Row],[desloc]]&gt;=0,0,1)</f>
        <v>0</v>
      </c>
      <c r="Y1568" s="2">
        <f>IF(AND(_332_2018_07_18_outfile_posicao[[#This Row],[spd m/s]]&lt;1,_332_2018_07_18_outfile_posicao[[#This Row],[spd m/s]]&lt;&gt;0),1,0)</f>
        <v>0</v>
      </c>
      <c r="Z1568" s="2">
        <f>IF(Z1567=0.5,IF(P1568&gt;=P1569,0.5,1),IF(_332_2018_07_18_outfile_posicao[[#This Row],[desloc]]&lt;-1000,IF(P1568&gt;=P1569,IF(AND(Z1567=0.5,P1568=P1569),0,IF(P1568&lt;700,0.5,0)),1),IF(AND(X1568&gt;0,X1567&gt;0,_332_2018_07_18_outfile_posicao[[#This Row],[8686,881807]]&lt;500,_332_2018_07_18_outfile_posicao[[#This Row],[desloc]]&gt;0),IF(_332_2018_07_18_outfile_posicao[[#This Row],[8686,881807]]&lt;500,1,0),0)))</f>
        <v>0</v>
      </c>
      <c r="AA1568" s="2">
        <f t="shared" si="24"/>
        <v>8378.5877131616053</v>
      </c>
      <c r="AB1568" s="2">
        <f>IF(_332_2018_07_18_outfile_posicao[[#This Row],[inicio]]=1,0,IF(AB1567&gt;0,0.5,IF(_332_2018_07_18_outfile_posicao[[#This Row],[max dist]]=_332_2018_07_18_outfile_posicao[[#This Row],[8686,881807]],1,0)))</f>
        <v>0</v>
      </c>
      <c r="AC1568" s="2">
        <f>IF(_332_2018_07_18_outfile_posicao[[#This Row],[fim]]=0,AC1569+1,0)</f>
        <v>15</v>
      </c>
      <c r="AD1568" s="2"/>
      <c r="AE1568" s="2"/>
      <c r="AF1568" s="2"/>
      <c r="AG1568" s="2"/>
      <c r="AH1568" s="2"/>
      <c r="AI1568" s="2"/>
    </row>
    <row r="1569" spans="1:35" x14ac:dyDescent="0.25">
      <c r="A1569">
        <v>1187</v>
      </c>
      <c r="B1569">
        <v>1</v>
      </c>
      <c r="C1569" s="2" t="s">
        <v>3702</v>
      </c>
      <c r="D1569">
        <v>332</v>
      </c>
      <c r="E1569" s="2" t="s">
        <v>5965</v>
      </c>
      <c r="F1569" s="2" t="s">
        <v>5216</v>
      </c>
      <c r="G1569" s="2">
        <v>1568</v>
      </c>
      <c r="H1569" t="b">
        <v>1</v>
      </c>
      <c r="I1569" s="3">
        <v>43299.454004629632</v>
      </c>
      <c r="J1569" s="2">
        <v>1195</v>
      </c>
      <c r="K1569" s="2">
        <v>-23.600040499999999</v>
      </c>
      <c r="L1569" s="2">
        <v>-46.615753499999997</v>
      </c>
      <c r="M1569" s="2">
        <f>IF(AND(_332_2018_07_18_outfile_posicao[[#This Row],[hora bus]]=I1568,_332_2018_07_18_outfile_posicao[[#This Row],[lat bus]]=K1568,_332_2018_07_18_outfile_posicao[[#This Row],[lon bus]]=L1568),1,0)</f>
        <v>0</v>
      </c>
      <c r="N1569">
        <v>148</v>
      </c>
      <c r="O1569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0.74999992267054605</v>
      </c>
      <c r="P1569">
        <f>VLOOKUP(_332_2018_07_18_outfile_posicao[[#This Row],[shape]],shape!A:D,4,0)+VLOOKUP(_332_2018_07_18_outfile_posicao[[#This Row],[shape]]+1,shape!A:E,5,0)*_332_2018_07_18_outfile_posicao[[#This Row],[% avanc]]</f>
        <v>5249.951570852133</v>
      </c>
      <c r="Q1569" s="4">
        <f>_332_2018_07_18_outfile_posicao[[#This Row],[8686,881807]]/_332_2018_07_18_outfile_posicao[[#Headers],[8686,881807]]</f>
        <v>0.60435397735257035</v>
      </c>
      <c r="R1569">
        <f>_332_2018_07_18_outfile_posicao[[#This Row],[8686,881807]]-P1568</f>
        <v>0</v>
      </c>
      <c r="S1569">
        <f>(_332_2018_07_18_outfile_posicao[[#This Row],[hora bus]]-I1568)*86000</f>
        <v>44.79166712553706</v>
      </c>
      <c r="T1569">
        <f>_332_2018_07_18_outfile_posicao[[#This Row],[desloc]]/_332_2018_07_18_outfile_posicao[[#This Row],[seconds]]</f>
        <v>0</v>
      </c>
      <c r="U1569">
        <f>_332_2018_07_18_outfile_posicao[[#This Row],[spd m/s]]*3.6</f>
        <v>0</v>
      </c>
      <c r="V1569" s="2"/>
      <c r="W1569" s="2">
        <f>IF(_332_2018_07_18_outfile_posicao[[#This Row],[cod bus]]=F1568,0,1)</f>
        <v>0</v>
      </c>
      <c r="X1569" s="2">
        <f>IF(_332_2018_07_18_outfile_posicao[[#This Row],[desloc]]&gt;=0,0,1)</f>
        <v>0</v>
      </c>
      <c r="Y1569" s="2">
        <f>IF(AND(_332_2018_07_18_outfile_posicao[[#This Row],[spd m/s]]&lt;1,_332_2018_07_18_outfile_posicao[[#This Row],[spd m/s]]&lt;&gt;0),1,0)</f>
        <v>0</v>
      </c>
      <c r="Z1569" s="2">
        <f>IF(Z1568=0.5,IF(P1569&gt;=P1570,0.5,1),IF(_332_2018_07_18_outfile_posicao[[#This Row],[desloc]]&lt;-1000,IF(P1569&gt;=P1570,IF(AND(Z1568=0.5,P1569=P1570),0,IF(P1569&lt;700,0.5,0)),1),IF(AND(X1569&gt;0,X1568&gt;0,_332_2018_07_18_outfile_posicao[[#This Row],[8686,881807]]&lt;500,_332_2018_07_18_outfile_posicao[[#This Row],[desloc]]&gt;0),IF(_332_2018_07_18_outfile_posicao[[#This Row],[8686,881807]]&lt;500,1,0),0)))</f>
        <v>0</v>
      </c>
      <c r="AA1569" s="2">
        <f t="shared" si="24"/>
        <v>8378.5877131616053</v>
      </c>
      <c r="AB1569" s="2">
        <f>IF(_332_2018_07_18_outfile_posicao[[#This Row],[inicio]]=1,0,IF(AB1568&gt;0,0.5,IF(_332_2018_07_18_outfile_posicao[[#This Row],[max dist]]=_332_2018_07_18_outfile_posicao[[#This Row],[8686,881807]],1,0)))</f>
        <v>0</v>
      </c>
      <c r="AC1569" s="2">
        <f>IF(_332_2018_07_18_outfile_posicao[[#This Row],[fim]]=0,AC1570+1,0)</f>
        <v>14</v>
      </c>
      <c r="AD1569" s="2"/>
      <c r="AE1569" s="2"/>
      <c r="AF1569" s="2"/>
      <c r="AG1569" s="2"/>
      <c r="AH1569" s="2"/>
      <c r="AI1569" s="2"/>
    </row>
    <row r="1570" spans="1:35" x14ac:dyDescent="0.25">
      <c r="A1570">
        <v>1188</v>
      </c>
      <c r="B1570">
        <v>1</v>
      </c>
      <c r="C1570" s="2" t="s">
        <v>3703</v>
      </c>
      <c r="D1570">
        <v>332</v>
      </c>
      <c r="E1570" s="2" t="s">
        <v>5965</v>
      </c>
      <c r="F1570" s="2" t="s">
        <v>5216</v>
      </c>
      <c r="G1570" s="2">
        <v>1569</v>
      </c>
      <c r="H1570" t="b">
        <v>1</v>
      </c>
      <c r="I1570" s="3">
        <v>43299.454525462963</v>
      </c>
      <c r="J1570" s="2">
        <v>1199</v>
      </c>
      <c r="K1570" s="2">
        <v>-23.5991365</v>
      </c>
      <c r="L1570" s="2">
        <v>-46.616157000000001</v>
      </c>
      <c r="M1570" s="2">
        <f>IF(AND(_332_2018_07_18_outfile_posicao[[#This Row],[hora bus]]=I1569,_332_2018_07_18_outfile_posicao[[#This Row],[lat bus]]=K1569,_332_2018_07_18_outfile_posicao[[#This Row],[lon bus]]=L1569),1,0)</f>
        <v>0</v>
      </c>
      <c r="N1570">
        <v>152</v>
      </c>
      <c r="O1570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0.49999999502436676</v>
      </c>
      <c r="P1570">
        <f>VLOOKUP(_332_2018_07_18_outfile_posicao[[#This Row],[shape]],shape!A:D,4,0)+VLOOKUP(_332_2018_07_18_outfile_posicao[[#This Row],[shape]]+1,shape!A:E,5,0)*_332_2018_07_18_outfile_posicao[[#This Row],[% avanc]]</f>
        <v>5359.1148895718425</v>
      </c>
      <c r="Q1570" s="4">
        <f>_332_2018_07_18_outfile_posicao[[#This Row],[8686,881807]]/_332_2018_07_18_outfile_posicao[[#Headers],[8686,881807]]</f>
        <v>0.61692043343486036</v>
      </c>
      <c r="R1570">
        <f>_332_2018_07_18_outfile_posicao[[#This Row],[8686,881807]]-P1569</f>
        <v>109.16331871970942</v>
      </c>
      <c r="S1570">
        <f>(_332_2018_07_18_outfile_posicao[[#This Row],[hora bus]]-I1569)*86000</f>
        <v>44.791666499804705</v>
      </c>
      <c r="T1570">
        <f>_332_2018_07_18_outfile_posicao[[#This Row],[desloc]]/_332_2018_07_18_outfile_posicao[[#This Row],[seconds]]</f>
        <v>2.4371345665423139</v>
      </c>
      <c r="U1570">
        <f>_332_2018_07_18_outfile_posicao[[#This Row],[spd m/s]]*3.6</f>
        <v>8.7736844395523299</v>
      </c>
      <c r="V1570" s="2"/>
      <c r="W1570" s="2">
        <f>IF(_332_2018_07_18_outfile_posicao[[#This Row],[cod bus]]=F1569,0,1)</f>
        <v>0</v>
      </c>
      <c r="X1570" s="2">
        <f>IF(_332_2018_07_18_outfile_posicao[[#This Row],[desloc]]&gt;=0,0,1)</f>
        <v>0</v>
      </c>
      <c r="Y1570" s="2">
        <f>IF(AND(_332_2018_07_18_outfile_posicao[[#This Row],[spd m/s]]&lt;1,_332_2018_07_18_outfile_posicao[[#This Row],[spd m/s]]&lt;&gt;0),1,0)</f>
        <v>0</v>
      </c>
      <c r="Z1570" s="2">
        <f>IF(Z1569=0.5,IF(P1570&gt;=P1571,0.5,1),IF(_332_2018_07_18_outfile_posicao[[#This Row],[desloc]]&lt;-1000,IF(P1570&gt;=P1571,IF(AND(Z1569=0.5,P1570=P1571),0,IF(P1570&lt;700,0.5,0)),1),IF(AND(X1570&gt;0,X1569&gt;0,_332_2018_07_18_outfile_posicao[[#This Row],[8686,881807]]&lt;500,_332_2018_07_18_outfile_posicao[[#This Row],[desloc]]&gt;0),IF(_332_2018_07_18_outfile_posicao[[#This Row],[8686,881807]]&lt;500,1,0),0)))</f>
        <v>0</v>
      </c>
      <c r="AA1570" s="2">
        <f t="shared" si="24"/>
        <v>8378.5877131616053</v>
      </c>
      <c r="AB1570" s="2">
        <f>IF(_332_2018_07_18_outfile_posicao[[#This Row],[inicio]]=1,0,IF(AB1569&gt;0,0.5,IF(_332_2018_07_18_outfile_posicao[[#This Row],[max dist]]=_332_2018_07_18_outfile_posicao[[#This Row],[8686,881807]],1,0)))</f>
        <v>0</v>
      </c>
      <c r="AC1570" s="2">
        <f>IF(_332_2018_07_18_outfile_posicao[[#This Row],[fim]]=0,AC1571+1,0)</f>
        <v>13</v>
      </c>
      <c r="AD1570" s="2"/>
      <c r="AE1570" s="2"/>
      <c r="AF1570" s="2"/>
      <c r="AG1570" s="2"/>
      <c r="AH1570" s="2"/>
      <c r="AI1570" s="2"/>
    </row>
    <row r="1571" spans="1:35" x14ac:dyDescent="0.25">
      <c r="A1571">
        <v>1190</v>
      </c>
      <c r="B1571">
        <v>1</v>
      </c>
      <c r="C1571" s="2" t="s">
        <v>3705</v>
      </c>
      <c r="D1571">
        <v>332</v>
      </c>
      <c r="E1571" s="2" t="s">
        <v>5966</v>
      </c>
      <c r="F1571" s="2" t="s">
        <v>5216</v>
      </c>
      <c r="G1571" s="2">
        <v>1570</v>
      </c>
      <c r="H1571" t="b">
        <v>1</v>
      </c>
      <c r="I1571" s="3">
        <v>43299.455046296294</v>
      </c>
      <c r="J1571" s="2">
        <v>1202</v>
      </c>
      <c r="K1571" s="2">
        <v>-23.596416999999999</v>
      </c>
      <c r="L1571" s="2">
        <v>-46.6165205</v>
      </c>
      <c r="M1571" s="2">
        <f>IF(AND(_332_2018_07_18_outfile_posicao[[#This Row],[hora bus]]=I1570,_332_2018_07_18_outfile_posicao[[#This Row],[lat bus]]=K1570,_332_2018_07_18_outfile_posicao[[#This Row],[lon bus]]=L1570),1,0)</f>
        <v>0</v>
      </c>
      <c r="N1571">
        <v>167</v>
      </c>
      <c r="O1571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1.5245109021186267E-3</v>
      </c>
      <c r="P1571">
        <f>VLOOKUP(_332_2018_07_18_outfile_posicao[[#This Row],[shape]],shape!A:D,4,0)+VLOOKUP(_332_2018_07_18_outfile_posicao[[#This Row],[shape]]+1,shape!A:E,5,0)*_332_2018_07_18_outfile_posicao[[#This Row],[% avanc]]</f>
        <v>5697.7187056116063</v>
      </c>
      <c r="Q1571" s="4">
        <f>_332_2018_07_18_outfile_posicao[[#This Row],[8686,881807]]/_332_2018_07_18_outfile_posicao[[#Headers],[8686,881807]]</f>
        <v>0.65589918594498575</v>
      </c>
      <c r="R1571">
        <f>_332_2018_07_18_outfile_posicao[[#This Row],[8686,881807]]-P1570</f>
        <v>338.60381603976384</v>
      </c>
      <c r="S1571">
        <f>(_332_2018_07_18_outfile_posicao[[#This Row],[hora bus]]-I1570)*86000</f>
        <v>44.791666499804705</v>
      </c>
      <c r="T1571">
        <f>_332_2018_07_18_outfile_posicao[[#This Row],[desloc]]/_332_2018_07_18_outfile_posicao[[#This Row],[seconds]]</f>
        <v>7.5595270839329043</v>
      </c>
      <c r="U1571">
        <f>_332_2018_07_18_outfile_posicao[[#This Row],[spd m/s]]*3.6</f>
        <v>27.214297502158455</v>
      </c>
      <c r="V1571" s="2"/>
      <c r="W1571" s="2">
        <f>IF(_332_2018_07_18_outfile_posicao[[#This Row],[cod bus]]=F1570,0,1)</f>
        <v>0</v>
      </c>
      <c r="X1571" s="2">
        <f>IF(_332_2018_07_18_outfile_posicao[[#This Row],[desloc]]&gt;=0,0,1)</f>
        <v>0</v>
      </c>
      <c r="Y1571" s="2">
        <f>IF(AND(_332_2018_07_18_outfile_posicao[[#This Row],[spd m/s]]&lt;1,_332_2018_07_18_outfile_posicao[[#This Row],[spd m/s]]&lt;&gt;0),1,0)</f>
        <v>0</v>
      </c>
      <c r="Z1571" s="2">
        <f>IF(Z1570=0.5,IF(P1571&gt;=P1572,0.5,1),IF(_332_2018_07_18_outfile_posicao[[#This Row],[desloc]]&lt;-1000,IF(P1571&gt;=P1572,IF(AND(Z1570=0.5,P1571=P1572),0,IF(P1571&lt;700,0.5,0)),1),IF(AND(X1571&gt;0,X1570&gt;0,_332_2018_07_18_outfile_posicao[[#This Row],[8686,881807]]&lt;500,_332_2018_07_18_outfile_posicao[[#This Row],[desloc]]&gt;0),IF(_332_2018_07_18_outfile_posicao[[#This Row],[8686,881807]]&lt;500,1,0),0)))</f>
        <v>0</v>
      </c>
      <c r="AA1571" s="2">
        <f t="shared" si="24"/>
        <v>8378.5877131616053</v>
      </c>
      <c r="AB1571" s="2">
        <f>IF(_332_2018_07_18_outfile_posicao[[#This Row],[inicio]]=1,0,IF(AB1570&gt;0,0.5,IF(_332_2018_07_18_outfile_posicao[[#This Row],[max dist]]=_332_2018_07_18_outfile_posicao[[#This Row],[8686,881807]],1,0)))</f>
        <v>0</v>
      </c>
      <c r="AC1571" s="2">
        <f>IF(_332_2018_07_18_outfile_posicao[[#This Row],[fim]]=0,AC1572+1,0)</f>
        <v>12</v>
      </c>
      <c r="AD1571" s="2"/>
      <c r="AE1571" s="2"/>
      <c r="AF1571" s="2"/>
      <c r="AG1571" s="2"/>
      <c r="AH1571" s="2"/>
      <c r="AI1571" s="2"/>
    </row>
    <row r="1572" spans="1:35" x14ac:dyDescent="0.25">
      <c r="A1572">
        <v>1191</v>
      </c>
      <c r="B1572">
        <v>1</v>
      </c>
      <c r="C1572" s="2" t="s">
        <v>3706</v>
      </c>
      <c r="D1572">
        <v>332</v>
      </c>
      <c r="E1572" s="2" t="s">
        <v>5967</v>
      </c>
      <c r="F1572" s="2" t="s">
        <v>5216</v>
      </c>
      <c r="G1572" s="2">
        <v>1571</v>
      </c>
      <c r="H1572" t="b">
        <v>1</v>
      </c>
      <c r="I1572" s="3">
        <v>43299.455567129633</v>
      </c>
      <c r="J1572" s="2">
        <v>1206</v>
      </c>
      <c r="K1572" s="2">
        <v>-23.59485175</v>
      </c>
      <c r="L1572" s="2">
        <v>-46.61903375</v>
      </c>
      <c r="M1572" s="2">
        <f>IF(AND(_332_2018_07_18_outfile_posicao[[#This Row],[hora bus]]=I1571,_332_2018_07_18_outfile_posicao[[#This Row],[lat bus]]=K1571,_332_2018_07_18_outfile_posicao[[#This Row],[lon bus]]=L1571),1,0)</f>
        <v>0</v>
      </c>
      <c r="N1572">
        <v>187</v>
      </c>
      <c r="O1572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0.24999980308026243</v>
      </c>
      <c r="P1572">
        <f>VLOOKUP(_332_2018_07_18_outfile_posicao[[#This Row],[shape]],shape!A:D,4,0)+VLOOKUP(_332_2018_07_18_outfile_posicao[[#This Row],[shape]]+1,shape!A:E,5,0)*_332_2018_07_18_outfile_posicao[[#This Row],[% avanc]]</f>
        <v>6040.1382854036028</v>
      </c>
      <c r="Q1572" s="4">
        <f>_332_2018_07_18_outfile_posicao[[#This Row],[8686,881807]]/_332_2018_07_18_outfile_posicao[[#Headers],[8686,881807]]</f>
        <v>0.6953171943166514</v>
      </c>
      <c r="R1572">
        <f>_332_2018_07_18_outfile_posicao[[#This Row],[8686,881807]]-P1571</f>
        <v>342.41957979199651</v>
      </c>
      <c r="S1572">
        <f>(_332_2018_07_18_outfile_posicao[[#This Row],[hora bus]]-I1571)*86000</f>
        <v>44.79166712553706</v>
      </c>
      <c r="T1572">
        <f>_332_2018_07_18_outfile_posicao[[#This Row],[desloc]]/_332_2018_07_18_outfile_posicao[[#This Row],[seconds]]</f>
        <v>7.6447161216907</v>
      </c>
      <c r="U1572">
        <f>_332_2018_07_18_outfile_posicao[[#This Row],[spd m/s]]*3.6</f>
        <v>27.520978038086522</v>
      </c>
      <c r="V1572" s="2"/>
      <c r="W1572" s="2">
        <f>IF(_332_2018_07_18_outfile_posicao[[#This Row],[cod bus]]=F1571,0,1)</f>
        <v>0</v>
      </c>
      <c r="X1572" s="2">
        <f>IF(_332_2018_07_18_outfile_posicao[[#This Row],[desloc]]&gt;=0,0,1)</f>
        <v>0</v>
      </c>
      <c r="Y1572" s="2">
        <f>IF(AND(_332_2018_07_18_outfile_posicao[[#This Row],[spd m/s]]&lt;1,_332_2018_07_18_outfile_posicao[[#This Row],[spd m/s]]&lt;&gt;0),1,0)</f>
        <v>0</v>
      </c>
      <c r="Z1572" s="2">
        <f>IF(Z1571=0.5,IF(P1572&gt;=P1573,0.5,1),IF(_332_2018_07_18_outfile_posicao[[#This Row],[desloc]]&lt;-1000,IF(P1572&gt;=P1573,IF(AND(Z1571=0.5,P1572=P1573),0,IF(P1572&lt;700,0.5,0)),1),IF(AND(X1572&gt;0,X1571&gt;0,_332_2018_07_18_outfile_posicao[[#This Row],[8686,881807]]&lt;500,_332_2018_07_18_outfile_posicao[[#This Row],[desloc]]&gt;0),IF(_332_2018_07_18_outfile_posicao[[#This Row],[8686,881807]]&lt;500,1,0),0)))</f>
        <v>0</v>
      </c>
      <c r="AA1572" s="2">
        <f t="shared" si="24"/>
        <v>8378.5877131616053</v>
      </c>
      <c r="AB1572" s="2">
        <f>IF(_332_2018_07_18_outfile_posicao[[#This Row],[inicio]]=1,0,IF(AB1571&gt;0,0.5,IF(_332_2018_07_18_outfile_posicao[[#This Row],[max dist]]=_332_2018_07_18_outfile_posicao[[#This Row],[8686,881807]],1,0)))</f>
        <v>0</v>
      </c>
      <c r="AC1572" s="2">
        <f>IF(_332_2018_07_18_outfile_posicao[[#This Row],[fim]]=0,AC1573+1,0)</f>
        <v>11</v>
      </c>
      <c r="AD1572" s="2"/>
      <c r="AE1572" s="2"/>
      <c r="AF1572" s="2"/>
      <c r="AG1572" s="2"/>
      <c r="AH1572" s="2"/>
      <c r="AI1572" s="2"/>
    </row>
    <row r="1573" spans="1:35" x14ac:dyDescent="0.25">
      <c r="A1573">
        <v>1193</v>
      </c>
      <c r="B1573">
        <v>1</v>
      </c>
      <c r="C1573" s="2" t="s">
        <v>3708</v>
      </c>
      <c r="D1573">
        <v>332</v>
      </c>
      <c r="E1573" s="2" t="s">
        <v>5968</v>
      </c>
      <c r="F1573" s="2" t="s">
        <v>5216</v>
      </c>
      <c r="G1573" s="2">
        <v>1572</v>
      </c>
      <c r="H1573" t="b">
        <v>1</v>
      </c>
      <c r="I1573" s="3">
        <v>43299.456087962964</v>
      </c>
      <c r="J1573" s="2">
        <v>1209</v>
      </c>
      <c r="K1573" s="2">
        <v>-23.594609250000001</v>
      </c>
      <c r="L1573" s="2">
        <v>-46.619337250000001</v>
      </c>
      <c r="M1573" s="2">
        <f>IF(AND(_332_2018_07_18_outfile_posicao[[#This Row],[hora bus]]=I1572,_332_2018_07_18_outfile_posicao[[#This Row],[lat bus]]=K1572,_332_2018_07_18_outfile_posicao[[#This Row],[lon bus]]=L1572),1,0)</f>
        <v>0</v>
      </c>
      <c r="N1573">
        <v>187</v>
      </c>
      <c r="O1573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0.74999980307897618</v>
      </c>
      <c r="P1573">
        <f>VLOOKUP(_332_2018_07_18_outfile_posicao[[#This Row],[shape]],shape!A:D,4,0)+VLOOKUP(_332_2018_07_18_outfile_posicao[[#This Row],[shape]]+1,shape!A:E,5,0)*_332_2018_07_18_outfile_posicao[[#This Row],[% avanc]]</f>
        <v>6081.2151811199528</v>
      </c>
      <c r="Q1573" s="4">
        <f>_332_2018_07_18_outfile_posicao[[#This Row],[8686,881807]]/_332_2018_07_18_outfile_posicao[[#Headers],[8686,881807]]</f>
        <v>0.70004580656543902</v>
      </c>
      <c r="R1573">
        <f>_332_2018_07_18_outfile_posicao[[#This Row],[8686,881807]]-P1572</f>
        <v>41.076895716350009</v>
      </c>
      <c r="S1573">
        <f>(_332_2018_07_18_outfile_posicao[[#This Row],[hora bus]]-I1572)*86000</f>
        <v>44.791666499804705</v>
      </c>
      <c r="T1573">
        <f>_332_2018_07_18_outfile_posicao[[#This Row],[desloc]]/_332_2018_07_18_outfile_posicao[[#This Row],[seconds]]</f>
        <v>0.91706558219996359</v>
      </c>
      <c r="U1573">
        <f>_332_2018_07_18_outfile_posicao[[#This Row],[spd m/s]]*3.6</f>
        <v>3.3014360959198692</v>
      </c>
      <c r="V1573" s="2"/>
      <c r="W1573" s="2">
        <f>IF(_332_2018_07_18_outfile_posicao[[#This Row],[cod bus]]=F1572,0,1)</f>
        <v>0</v>
      </c>
      <c r="X1573" s="2">
        <f>IF(_332_2018_07_18_outfile_posicao[[#This Row],[desloc]]&gt;=0,0,1)</f>
        <v>0</v>
      </c>
      <c r="Y1573" s="2">
        <f>IF(AND(_332_2018_07_18_outfile_posicao[[#This Row],[spd m/s]]&lt;1,_332_2018_07_18_outfile_posicao[[#This Row],[spd m/s]]&lt;&gt;0),1,0)</f>
        <v>1</v>
      </c>
      <c r="Z1573" s="2">
        <f>IF(Z1572=0.5,IF(P1573&gt;=P1574,0.5,1),IF(_332_2018_07_18_outfile_posicao[[#This Row],[desloc]]&lt;-1000,IF(P1573&gt;=P1574,IF(AND(Z1572=0.5,P1573=P1574),0,IF(P1573&lt;700,0.5,0)),1),IF(AND(X1573&gt;0,X1572&gt;0,_332_2018_07_18_outfile_posicao[[#This Row],[8686,881807]]&lt;500,_332_2018_07_18_outfile_posicao[[#This Row],[desloc]]&gt;0),IF(_332_2018_07_18_outfile_posicao[[#This Row],[8686,881807]]&lt;500,1,0),0)))</f>
        <v>0</v>
      </c>
      <c r="AA1573" s="2">
        <f t="shared" si="24"/>
        <v>8378.5877131616053</v>
      </c>
      <c r="AB1573" s="2">
        <f>IF(_332_2018_07_18_outfile_posicao[[#This Row],[inicio]]=1,0,IF(AB1572&gt;0,0.5,IF(_332_2018_07_18_outfile_posicao[[#This Row],[max dist]]=_332_2018_07_18_outfile_posicao[[#This Row],[8686,881807]],1,0)))</f>
        <v>0</v>
      </c>
      <c r="AC1573" s="2">
        <f>IF(_332_2018_07_18_outfile_posicao[[#This Row],[fim]]=0,AC1574+1,0)</f>
        <v>10</v>
      </c>
      <c r="AD1573" s="2"/>
      <c r="AE1573" s="2"/>
      <c r="AF1573" s="2"/>
      <c r="AG1573" s="2"/>
      <c r="AH1573" s="2"/>
      <c r="AI1573" s="2"/>
    </row>
    <row r="1574" spans="1:35" x14ac:dyDescent="0.25">
      <c r="A1574">
        <v>1194</v>
      </c>
      <c r="B1574">
        <v>1</v>
      </c>
      <c r="C1574" s="2" t="s">
        <v>3709</v>
      </c>
      <c r="D1574">
        <v>332</v>
      </c>
      <c r="E1574" s="2" t="s">
        <v>5968</v>
      </c>
      <c r="F1574" s="2" t="s">
        <v>5216</v>
      </c>
      <c r="G1574" s="2">
        <v>1573</v>
      </c>
      <c r="H1574" t="b">
        <v>1</v>
      </c>
      <c r="I1574" s="3">
        <v>43299.456608796296</v>
      </c>
      <c r="J1574" s="2">
        <v>1212</v>
      </c>
      <c r="K1574" s="2">
        <v>-23.593262750000001</v>
      </c>
      <c r="L1574" s="2">
        <v>-46.619892749999998</v>
      </c>
      <c r="M1574" s="2">
        <f>IF(AND(_332_2018_07_18_outfile_posicao[[#This Row],[hora bus]]=I1573,_332_2018_07_18_outfile_posicao[[#This Row],[lat bus]]=K1573,_332_2018_07_18_outfile_posicao[[#This Row],[lon bus]]=L1573),1,0)</f>
        <v>0</v>
      </c>
      <c r="N1574">
        <v>194</v>
      </c>
      <c r="O1574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0.74999998852161731</v>
      </c>
      <c r="P1574">
        <f>VLOOKUP(_332_2018_07_18_outfile_posicao[[#This Row],[shape]],shape!A:D,4,0)+VLOOKUP(_332_2018_07_18_outfile_posicao[[#This Row],[shape]]+1,shape!A:E,5,0)*_332_2018_07_18_outfile_posicao[[#This Row],[% avanc]]</f>
        <v>6257.4991190336286</v>
      </c>
      <c r="Q1574" s="4">
        <f>_332_2018_07_18_outfile_posicao[[#This Row],[8686,881807]]/_332_2018_07_18_outfile_posicao[[#Headers],[8686,881807]]</f>
        <v>0.7203389269083017</v>
      </c>
      <c r="R1574">
        <f>_332_2018_07_18_outfile_posicao[[#This Row],[8686,881807]]-P1573</f>
        <v>176.2839379136758</v>
      </c>
      <c r="S1574">
        <f>(_332_2018_07_18_outfile_posicao[[#This Row],[hora bus]]-I1573)*86000</f>
        <v>44.791666499804705</v>
      </c>
      <c r="T1574">
        <f>_332_2018_07_18_outfile_posicao[[#This Row],[desloc]]/_332_2018_07_18_outfile_posicao[[#This Row],[seconds]]</f>
        <v>3.9356414192457967</v>
      </c>
      <c r="U1574">
        <f>_332_2018_07_18_outfile_posicao[[#This Row],[spd m/s]]*3.6</f>
        <v>14.168309109284868</v>
      </c>
      <c r="V1574" s="2"/>
      <c r="W1574" s="2">
        <f>IF(_332_2018_07_18_outfile_posicao[[#This Row],[cod bus]]=F1573,0,1)</f>
        <v>0</v>
      </c>
      <c r="X1574" s="2">
        <f>IF(_332_2018_07_18_outfile_posicao[[#This Row],[desloc]]&gt;=0,0,1)</f>
        <v>0</v>
      </c>
      <c r="Y1574" s="2">
        <f>IF(AND(_332_2018_07_18_outfile_posicao[[#This Row],[spd m/s]]&lt;1,_332_2018_07_18_outfile_posicao[[#This Row],[spd m/s]]&lt;&gt;0),1,0)</f>
        <v>0</v>
      </c>
      <c r="Z1574" s="2">
        <f>IF(Z1573=0.5,IF(P1574&gt;=P1575,0.5,1),IF(_332_2018_07_18_outfile_posicao[[#This Row],[desloc]]&lt;-1000,IF(P1574&gt;=P1575,IF(AND(Z1573=0.5,P1574=P1575),0,IF(P1574&lt;700,0.5,0)),1),IF(AND(X1574&gt;0,X1573&gt;0,_332_2018_07_18_outfile_posicao[[#This Row],[8686,881807]]&lt;500,_332_2018_07_18_outfile_posicao[[#This Row],[desloc]]&gt;0),IF(_332_2018_07_18_outfile_posicao[[#This Row],[8686,881807]]&lt;500,1,0),0)))</f>
        <v>0</v>
      </c>
      <c r="AA1574" s="2">
        <f t="shared" si="24"/>
        <v>8378.5877131616053</v>
      </c>
      <c r="AB1574" s="2">
        <f>IF(_332_2018_07_18_outfile_posicao[[#This Row],[inicio]]=1,0,IF(AB1573&gt;0,0.5,IF(_332_2018_07_18_outfile_posicao[[#This Row],[max dist]]=_332_2018_07_18_outfile_posicao[[#This Row],[8686,881807]],1,0)))</f>
        <v>0</v>
      </c>
      <c r="AC1574" s="2">
        <f>IF(_332_2018_07_18_outfile_posicao[[#This Row],[fim]]=0,AC1575+1,0)</f>
        <v>9</v>
      </c>
      <c r="AD1574" s="2"/>
      <c r="AE1574" s="2"/>
      <c r="AF1574" s="2"/>
      <c r="AG1574" s="2"/>
      <c r="AH1574" s="2"/>
      <c r="AI1574" s="2"/>
    </row>
    <row r="1575" spans="1:35" x14ac:dyDescent="0.25">
      <c r="A1575">
        <v>1196</v>
      </c>
      <c r="B1575">
        <v>1</v>
      </c>
      <c r="C1575" s="2" t="s">
        <v>3711</v>
      </c>
      <c r="D1575">
        <v>332</v>
      </c>
      <c r="E1575" s="2" t="s">
        <v>5969</v>
      </c>
      <c r="F1575" s="2" t="s">
        <v>5216</v>
      </c>
      <c r="G1575" s="2">
        <v>1574</v>
      </c>
      <c r="H1575" t="b">
        <v>1</v>
      </c>
      <c r="I1575" s="3">
        <v>43299.457129629627</v>
      </c>
      <c r="J1575" s="2">
        <v>1214</v>
      </c>
      <c r="K1575" s="2">
        <v>-23.5927525</v>
      </c>
      <c r="L1575" s="2">
        <v>-46.621056500000002</v>
      </c>
      <c r="M1575" s="2">
        <f>IF(AND(_332_2018_07_18_outfile_posicao[[#This Row],[hora bus]]=I1574,_332_2018_07_18_outfile_posicao[[#This Row],[lat bus]]=K1574,_332_2018_07_18_outfile_posicao[[#This Row],[lon bus]]=L1574),1,0)</f>
        <v>0</v>
      </c>
      <c r="N1575">
        <v>203</v>
      </c>
      <c r="O1575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0.37447722969219993</v>
      </c>
      <c r="P1575">
        <f>VLOOKUP(_332_2018_07_18_outfile_posicao[[#This Row],[shape]],shape!A:D,4,0)+VLOOKUP(_332_2018_07_18_outfile_posicao[[#This Row],[shape]]+1,shape!A:E,5,0)*_332_2018_07_18_outfile_posicao[[#This Row],[% avanc]]</f>
        <v>6451.8693174563377</v>
      </c>
      <c r="Q1575" s="4">
        <f>_332_2018_07_18_outfile_posicao[[#This Row],[8686,881807]]/_332_2018_07_18_outfile_posicao[[#Headers],[8686,881807]]</f>
        <v>0.74271406711869148</v>
      </c>
      <c r="R1575">
        <f>_332_2018_07_18_outfile_posicao[[#This Row],[8686,881807]]-P1574</f>
        <v>194.37019842270911</v>
      </c>
      <c r="S1575">
        <f>(_332_2018_07_18_outfile_posicao[[#This Row],[hora bus]]-I1574)*86000</f>
        <v>44.791666499804705</v>
      </c>
      <c r="T1575">
        <f>_332_2018_07_18_outfile_posicao[[#This Row],[desloc]]/_332_2018_07_18_outfile_posicao[[#This Row],[seconds]]</f>
        <v>4.3394277018819247</v>
      </c>
      <c r="U1575">
        <f>_332_2018_07_18_outfile_posicao[[#This Row],[spd m/s]]*3.6</f>
        <v>15.621939726774929</v>
      </c>
      <c r="V1575" s="2"/>
      <c r="W1575" s="2">
        <f>IF(_332_2018_07_18_outfile_posicao[[#This Row],[cod bus]]=F1574,0,1)</f>
        <v>0</v>
      </c>
      <c r="X1575" s="2">
        <f>IF(_332_2018_07_18_outfile_posicao[[#This Row],[desloc]]&gt;=0,0,1)</f>
        <v>0</v>
      </c>
      <c r="Y1575" s="2">
        <f>IF(AND(_332_2018_07_18_outfile_posicao[[#This Row],[spd m/s]]&lt;1,_332_2018_07_18_outfile_posicao[[#This Row],[spd m/s]]&lt;&gt;0),1,0)</f>
        <v>0</v>
      </c>
      <c r="Z1575" s="2">
        <f>IF(Z1574=0.5,IF(P1575&gt;=P1576,0.5,1),IF(_332_2018_07_18_outfile_posicao[[#This Row],[desloc]]&lt;-1000,IF(P1575&gt;=P1576,IF(AND(Z1574=0.5,P1575=P1576),0,IF(P1575&lt;700,0.5,0)),1),IF(AND(X1575&gt;0,X1574&gt;0,_332_2018_07_18_outfile_posicao[[#This Row],[8686,881807]]&lt;500,_332_2018_07_18_outfile_posicao[[#This Row],[desloc]]&gt;0),IF(_332_2018_07_18_outfile_posicao[[#This Row],[8686,881807]]&lt;500,1,0),0)))</f>
        <v>0</v>
      </c>
      <c r="AA1575" s="2">
        <f t="shared" si="24"/>
        <v>8378.5877131616053</v>
      </c>
      <c r="AB1575" s="2">
        <f>IF(_332_2018_07_18_outfile_posicao[[#This Row],[inicio]]=1,0,IF(AB1574&gt;0,0.5,IF(_332_2018_07_18_outfile_posicao[[#This Row],[max dist]]=_332_2018_07_18_outfile_posicao[[#This Row],[8686,881807]],1,0)))</f>
        <v>0</v>
      </c>
      <c r="AC1575" s="2">
        <f>IF(_332_2018_07_18_outfile_posicao[[#This Row],[fim]]=0,AC1576+1,0)</f>
        <v>8</v>
      </c>
      <c r="AD1575" s="2"/>
      <c r="AE1575" s="2"/>
      <c r="AF1575" s="2"/>
      <c r="AG1575" s="2"/>
      <c r="AH1575" s="2"/>
      <c r="AI1575" s="2"/>
    </row>
    <row r="1576" spans="1:35" x14ac:dyDescent="0.25">
      <c r="A1576">
        <v>1197</v>
      </c>
      <c r="B1576">
        <v>1</v>
      </c>
      <c r="C1576" s="2" t="s">
        <v>3712</v>
      </c>
      <c r="D1576">
        <v>332</v>
      </c>
      <c r="E1576" s="2" t="s">
        <v>5970</v>
      </c>
      <c r="F1576" s="2" t="s">
        <v>5216</v>
      </c>
      <c r="G1576" s="2">
        <v>1575</v>
      </c>
      <c r="H1576" t="b">
        <v>1</v>
      </c>
      <c r="I1576" s="3">
        <v>43299.457650462966</v>
      </c>
      <c r="J1576" s="2">
        <v>1216</v>
      </c>
      <c r="K1576" s="2">
        <v>-23.59354475</v>
      </c>
      <c r="L1576" s="2">
        <v>-46.622352249999999</v>
      </c>
      <c r="M1576" s="2">
        <f>IF(AND(_332_2018_07_18_outfile_posicao[[#This Row],[hora bus]]=I1575,_332_2018_07_18_outfile_posicao[[#This Row],[lat bus]]=K1575,_332_2018_07_18_outfile_posicao[[#This Row],[lon bus]]=L1575),1,0)</f>
        <v>0</v>
      </c>
      <c r="N1576">
        <v>209</v>
      </c>
      <c r="O1576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0.2500001105110094</v>
      </c>
      <c r="P1576">
        <f>VLOOKUP(_332_2018_07_18_outfile_posicao[[#This Row],[shape]],shape!A:D,4,0)+VLOOKUP(_332_2018_07_18_outfile_posicao[[#This Row],[shape]]+1,shape!A:E,5,0)*_332_2018_07_18_outfile_posicao[[#This Row],[% avanc]]</f>
        <v>6615.9016149594381</v>
      </c>
      <c r="Q1576" s="4">
        <f>_332_2018_07_18_outfile_posicao[[#This Row],[8686,881807]]/_332_2018_07_18_outfile_posicao[[#Headers],[8686,881807]]</f>
        <v>0.76159682633511372</v>
      </c>
      <c r="R1576">
        <f>_332_2018_07_18_outfile_posicao[[#This Row],[8686,881807]]-P1575</f>
        <v>164.03229750310038</v>
      </c>
      <c r="S1576">
        <f>(_332_2018_07_18_outfile_posicao[[#This Row],[hora bus]]-I1575)*86000</f>
        <v>44.79166712553706</v>
      </c>
      <c r="T1576">
        <f>_332_2018_07_18_outfile_posicao[[#This Row],[desloc]]/_332_2018_07_18_outfile_posicao[[#This Row],[seconds]]</f>
        <v>3.6621163718548151</v>
      </c>
      <c r="U1576">
        <f>_332_2018_07_18_outfile_posicao[[#This Row],[spd m/s]]*3.6</f>
        <v>13.183618938677334</v>
      </c>
      <c r="V1576" s="2"/>
      <c r="W1576" s="2">
        <f>IF(_332_2018_07_18_outfile_posicao[[#This Row],[cod bus]]=F1575,0,1)</f>
        <v>0</v>
      </c>
      <c r="X1576" s="2">
        <f>IF(_332_2018_07_18_outfile_posicao[[#This Row],[desloc]]&gt;=0,0,1)</f>
        <v>0</v>
      </c>
      <c r="Y1576" s="2">
        <f>IF(AND(_332_2018_07_18_outfile_posicao[[#This Row],[spd m/s]]&lt;1,_332_2018_07_18_outfile_posicao[[#This Row],[spd m/s]]&lt;&gt;0),1,0)</f>
        <v>0</v>
      </c>
      <c r="Z1576" s="2">
        <f>IF(Z1575=0.5,IF(P1576&gt;=P1577,0.5,1),IF(_332_2018_07_18_outfile_posicao[[#This Row],[desloc]]&lt;-1000,IF(P1576&gt;=P1577,IF(AND(Z1575=0.5,P1576=P1577),0,IF(P1576&lt;700,0.5,0)),1),IF(AND(X1576&gt;0,X1575&gt;0,_332_2018_07_18_outfile_posicao[[#This Row],[8686,881807]]&lt;500,_332_2018_07_18_outfile_posicao[[#This Row],[desloc]]&gt;0),IF(_332_2018_07_18_outfile_posicao[[#This Row],[8686,881807]]&lt;500,1,0),0)))</f>
        <v>0</v>
      </c>
      <c r="AA1576" s="2">
        <f t="shared" si="24"/>
        <v>8378.5877131616053</v>
      </c>
      <c r="AB1576" s="2">
        <f>IF(_332_2018_07_18_outfile_posicao[[#This Row],[inicio]]=1,0,IF(AB1575&gt;0,0.5,IF(_332_2018_07_18_outfile_posicao[[#This Row],[max dist]]=_332_2018_07_18_outfile_posicao[[#This Row],[8686,881807]],1,0)))</f>
        <v>0</v>
      </c>
      <c r="AC1576" s="2">
        <f>IF(_332_2018_07_18_outfile_posicao[[#This Row],[fim]]=0,AC1577+1,0)</f>
        <v>7</v>
      </c>
      <c r="AD1576" s="2"/>
      <c r="AE1576" s="2"/>
      <c r="AF1576" s="2"/>
      <c r="AG1576" s="2"/>
      <c r="AH1576" s="2"/>
      <c r="AI1576" s="2"/>
    </row>
    <row r="1577" spans="1:35" x14ac:dyDescent="0.25">
      <c r="A1577">
        <v>1199</v>
      </c>
      <c r="B1577">
        <v>1</v>
      </c>
      <c r="C1577" s="2" t="s">
        <v>3714</v>
      </c>
      <c r="D1577">
        <v>332</v>
      </c>
      <c r="E1577" s="2" t="s">
        <v>5971</v>
      </c>
      <c r="F1577" s="2" t="s">
        <v>5216</v>
      </c>
      <c r="G1577" s="2">
        <v>1576</v>
      </c>
      <c r="H1577" t="b">
        <v>1</v>
      </c>
      <c r="I1577" s="3">
        <v>43299.458171296297</v>
      </c>
      <c r="J1577" s="2">
        <v>1218</v>
      </c>
      <c r="K1577" s="2">
        <v>-23.595469000000001</v>
      </c>
      <c r="L1577" s="2">
        <v>-46.624663499999997</v>
      </c>
      <c r="M1577" s="2">
        <f>IF(AND(_332_2018_07_18_outfile_posicao[[#This Row],[hora bus]]=I1576,_332_2018_07_18_outfile_posicao[[#This Row],[lat bus]]=K1576,_332_2018_07_18_outfile_posicao[[#This Row],[lon bus]]=L1576),1,0)</f>
        <v>0</v>
      </c>
      <c r="N1577">
        <v>220</v>
      </c>
      <c r="O1577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0.49999998859488798</v>
      </c>
      <c r="P1577">
        <f>VLOOKUP(_332_2018_07_18_outfile_posicao[[#This Row],[shape]],shape!A:D,4,0)+VLOOKUP(_332_2018_07_18_outfile_posicao[[#This Row],[shape]]+1,shape!A:E,5,0)*_332_2018_07_18_outfile_posicao[[#This Row],[% avanc]]</f>
        <v>6946.2495009201821</v>
      </c>
      <c r="Q1577" s="4">
        <f>_332_2018_07_18_outfile_posicao[[#This Row],[8686,881807]]/_332_2018_07_18_outfile_posicao[[#Headers],[8686,881807]]</f>
        <v>0.79962518832969565</v>
      </c>
      <c r="R1577">
        <f>_332_2018_07_18_outfile_posicao[[#This Row],[8686,881807]]-P1576</f>
        <v>330.34788596074395</v>
      </c>
      <c r="S1577">
        <f>(_332_2018_07_18_outfile_posicao[[#This Row],[hora bus]]-I1576)*86000</f>
        <v>44.791666499804705</v>
      </c>
      <c r="T1577">
        <f>_332_2018_07_18_outfile_posicao[[#This Row],[desloc]]/_332_2018_07_18_outfile_posicao[[#This Row],[seconds]]</f>
        <v>7.3752086442727975</v>
      </c>
      <c r="U1577">
        <f>_332_2018_07_18_outfile_posicao[[#This Row],[spd m/s]]*3.6</f>
        <v>26.55075111938207</v>
      </c>
      <c r="V1577" s="2"/>
      <c r="W1577" s="2">
        <f>IF(_332_2018_07_18_outfile_posicao[[#This Row],[cod bus]]=F1576,0,1)</f>
        <v>0</v>
      </c>
      <c r="X1577" s="2">
        <f>IF(_332_2018_07_18_outfile_posicao[[#This Row],[desloc]]&gt;=0,0,1)</f>
        <v>0</v>
      </c>
      <c r="Y1577" s="2">
        <f>IF(AND(_332_2018_07_18_outfile_posicao[[#This Row],[spd m/s]]&lt;1,_332_2018_07_18_outfile_posicao[[#This Row],[spd m/s]]&lt;&gt;0),1,0)</f>
        <v>0</v>
      </c>
      <c r="Z1577" s="2">
        <f>IF(Z1576=0.5,IF(P1577&gt;=P1578,0.5,1),IF(_332_2018_07_18_outfile_posicao[[#This Row],[desloc]]&lt;-1000,IF(P1577&gt;=P1578,IF(AND(Z1576=0.5,P1577=P1578),0,IF(P1577&lt;700,0.5,0)),1),IF(AND(X1577&gt;0,X1576&gt;0,_332_2018_07_18_outfile_posicao[[#This Row],[8686,881807]]&lt;500,_332_2018_07_18_outfile_posicao[[#This Row],[desloc]]&gt;0),IF(_332_2018_07_18_outfile_posicao[[#This Row],[8686,881807]]&lt;500,1,0),0)))</f>
        <v>0</v>
      </c>
      <c r="AA1577" s="2">
        <f t="shared" si="24"/>
        <v>8378.5877131616053</v>
      </c>
      <c r="AB1577" s="2">
        <f>IF(_332_2018_07_18_outfile_posicao[[#This Row],[inicio]]=1,0,IF(AB1576&gt;0,0.5,IF(_332_2018_07_18_outfile_posicao[[#This Row],[max dist]]=_332_2018_07_18_outfile_posicao[[#This Row],[8686,881807]],1,0)))</f>
        <v>0</v>
      </c>
      <c r="AC1577" s="2">
        <f>IF(_332_2018_07_18_outfile_posicao[[#This Row],[fim]]=0,AC1578+1,0)</f>
        <v>6</v>
      </c>
      <c r="AD1577" s="2"/>
      <c r="AE1577" s="2"/>
      <c r="AF1577" s="2"/>
      <c r="AG1577" s="2"/>
      <c r="AH1577" s="2"/>
      <c r="AI1577" s="2"/>
    </row>
    <row r="1578" spans="1:35" x14ac:dyDescent="0.25">
      <c r="A1578">
        <v>1200</v>
      </c>
      <c r="B1578">
        <v>1</v>
      </c>
      <c r="C1578" s="2" t="s">
        <v>3715</v>
      </c>
      <c r="D1578">
        <v>332</v>
      </c>
      <c r="E1578" s="2" t="s">
        <v>5971</v>
      </c>
      <c r="F1578" s="2" t="s">
        <v>5216</v>
      </c>
      <c r="G1578" s="2">
        <v>1577</v>
      </c>
      <c r="H1578" t="b">
        <v>1</v>
      </c>
      <c r="I1578" s="3">
        <v>43299.458692129629</v>
      </c>
      <c r="J1578" s="2">
        <v>1220</v>
      </c>
      <c r="K1578" s="2">
        <v>-23.595051999999999</v>
      </c>
      <c r="L1578" s="2">
        <v>-46.6267535</v>
      </c>
      <c r="M1578" s="2">
        <f>IF(AND(_332_2018_07_18_outfile_posicao[[#This Row],[hora bus]]=I1577,_332_2018_07_18_outfile_posicao[[#This Row],[lat bus]]=K1577,_332_2018_07_18_outfile_posicao[[#This Row],[lon bus]]=L1577),1,0)</f>
        <v>0</v>
      </c>
      <c r="N1578">
        <v>224</v>
      </c>
      <c r="O1578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0.47700763120538142</v>
      </c>
      <c r="P1578">
        <f>VLOOKUP(_332_2018_07_18_outfile_posicao[[#This Row],[shape]],shape!A:D,4,0)+VLOOKUP(_332_2018_07_18_outfile_posicao[[#This Row],[shape]]+1,shape!A:E,5,0)*_332_2018_07_18_outfile_posicao[[#This Row],[% avanc]]</f>
        <v>7164.6826271274422</v>
      </c>
      <c r="Q1578" s="4">
        <f>_332_2018_07_18_outfile_posicao[[#This Row],[8686,881807]]/_332_2018_07_18_outfile_posicao[[#Headers],[8686,881807]]</f>
        <v>0.82477035906647767</v>
      </c>
      <c r="R1578">
        <f>_332_2018_07_18_outfile_posicao[[#This Row],[8686,881807]]-P1577</f>
        <v>218.4331262072601</v>
      </c>
      <c r="S1578">
        <f>(_332_2018_07_18_outfile_posicao[[#This Row],[hora bus]]-I1577)*86000</f>
        <v>44.791666499804705</v>
      </c>
      <c r="T1578">
        <f>_332_2018_07_18_outfile_posicao[[#This Row],[desloc]]/_332_2018_07_18_outfile_posicao[[#This Row],[seconds]]</f>
        <v>4.8766465567476152</v>
      </c>
      <c r="U1578">
        <f>_332_2018_07_18_outfile_posicao[[#This Row],[spd m/s]]*3.6</f>
        <v>17.555927604291416</v>
      </c>
      <c r="V1578" s="2"/>
      <c r="W1578" s="2">
        <f>IF(_332_2018_07_18_outfile_posicao[[#This Row],[cod bus]]=F1577,0,1)</f>
        <v>0</v>
      </c>
      <c r="X1578" s="2">
        <f>IF(_332_2018_07_18_outfile_posicao[[#This Row],[desloc]]&gt;=0,0,1)</f>
        <v>0</v>
      </c>
      <c r="Y1578" s="2">
        <f>IF(AND(_332_2018_07_18_outfile_posicao[[#This Row],[spd m/s]]&lt;1,_332_2018_07_18_outfile_posicao[[#This Row],[spd m/s]]&lt;&gt;0),1,0)</f>
        <v>0</v>
      </c>
      <c r="Z1578" s="2">
        <f>IF(Z1577=0.5,IF(P1578&gt;=P1579,0.5,1),IF(_332_2018_07_18_outfile_posicao[[#This Row],[desloc]]&lt;-1000,IF(P1578&gt;=P1579,IF(AND(Z1577=0.5,P1578=P1579),0,IF(P1578&lt;700,0.5,0)),1),IF(AND(X1578&gt;0,X1577&gt;0,_332_2018_07_18_outfile_posicao[[#This Row],[8686,881807]]&lt;500,_332_2018_07_18_outfile_posicao[[#This Row],[desloc]]&gt;0),IF(_332_2018_07_18_outfile_posicao[[#This Row],[8686,881807]]&lt;500,1,0),0)))</f>
        <v>0</v>
      </c>
      <c r="AA1578" s="2">
        <f t="shared" si="24"/>
        <v>8378.5877131616053</v>
      </c>
      <c r="AB1578" s="2">
        <f>IF(_332_2018_07_18_outfile_posicao[[#This Row],[inicio]]=1,0,IF(AB1577&gt;0,0.5,IF(_332_2018_07_18_outfile_posicao[[#This Row],[max dist]]=_332_2018_07_18_outfile_posicao[[#This Row],[8686,881807]],1,0)))</f>
        <v>0</v>
      </c>
      <c r="AC1578" s="2">
        <f>IF(_332_2018_07_18_outfile_posicao[[#This Row],[fim]]=0,AC1579+1,0)</f>
        <v>5</v>
      </c>
      <c r="AD1578" s="2"/>
      <c r="AE1578" s="2"/>
      <c r="AF1578" s="2"/>
      <c r="AG1578" s="2"/>
      <c r="AH1578" s="2"/>
      <c r="AI1578" s="2"/>
    </row>
    <row r="1579" spans="1:35" x14ac:dyDescent="0.25">
      <c r="A1579">
        <v>1202</v>
      </c>
      <c r="B1579">
        <v>1</v>
      </c>
      <c r="C1579" s="2" t="s">
        <v>3717</v>
      </c>
      <c r="D1579">
        <v>332</v>
      </c>
      <c r="E1579" s="2" t="s">
        <v>5972</v>
      </c>
      <c r="F1579" s="2" t="s">
        <v>5216</v>
      </c>
      <c r="G1579" s="2">
        <v>1578</v>
      </c>
      <c r="H1579" t="b">
        <v>1</v>
      </c>
      <c r="I1579" s="3">
        <v>43299.45921296296</v>
      </c>
      <c r="J1579" s="2">
        <v>1222</v>
      </c>
      <c r="K1579" s="2">
        <v>-23.592939999999999</v>
      </c>
      <c r="L1579" s="2">
        <v>-46.630074</v>
      </c>
      <c r="M1579" s="2">
        <f>IF(AND(_332_2018_07_18_outfile_posicao[[#This Row],[hora bus]]=I1578,_332_2018_07_18_outfile_posicao[[#This Row],[lat bus]]=K1578,_332_2018_07_18_outfile_posicao[[#This Row],[lon bus]]=L1578),1,0)</f>
        <v>0</v>
      </c>
      <c r="N1579">
        <v>239</v>
      </c>
      <c r="O1579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0.49999988603576351</v>
      </c>
      <c r="P1579">
        <f>VLOOKUP(_332_2018_07_18_outfile_posicao[[#This Row],[shape]],shape!A:D,4,0)+VLOOKUP(_332_2018_07_18_outfile_posicao[[#This Row],[shape]]+1,shape!A:E,5,0)*_332_2018_07_18_outfile_posicao[[#This Row],[% avanc]]</f>
        <v>7593.1417520189552</v>
      </c>
      <c r="Q1579" s="4">
        <f>_332_2018_07_18_outfile_posicao[[#This Row],[8686,881807]]/_332_2018_07_18_outfile_posicao[[#Headers],[8686,881807]]</f>
        <v>0.87409290476362933</v>
      </c>
      <c r="R1579">
        <f>_332_2018_07_18_outfile_posicao[[#This Row],[8686,881807]]-P1578</f>
        <v>428.45912489151306</v>
      </c>
      <c r="S1579">
        <f>(_332_2018_07_18_outfile_posicao[[#This Row],[hora bus]]-I1578)*86000</f>
        <v>44.791666499804705</v>
      </c>
      <c r="T1579">
        <f>_332_2018_07_18_outfile_posicao[[#This Row],[desloc]]/_332_2018_07_18_outfile_posicao[[#This Row],[seconds]]</f>
        <v>9.5655991029800411</v>
      </c>
      <c r="U1579">
        <f>_332_2018_07_18_outfile_posicao[[#This Row],[spd m/s]]*3.6</f>
        <v>34.436156770728147</v>
      </c>
      <c r="V1579" s="2"/>
      <c r="W1579" s="2">
        <f>IF(_332_2018_07_18_outfile_posicao[[#This Row],[cod bus]]=F1578,0,1)</f>
        <v>0</v>
      </c>
      <c r="X1579" s="2">
        <f>IF(_332_2018_07_18_outfile_posicao[[#This Row],[desloc]]&gt;=0,0,1)</f>
        <v>0</v>
      </c>
      <c r="Y1579" s="2">
        <f>IF(AND(_332_2018_07_18_outfile_posicao[[#This Row],[spd m/s]]&lt;1,_332_2018_07_18_outfile_posicao[[#This Row],[spd m/s]]&lt;&gt;0),1,0)</f>
        <v>0</v>
      </c>
      <c r="Z1579" s="2">
        <f>IF(Z1578=0.5,IF(P1579&gt;=P1580,0.5,1),IF(_332_2018_07_18_outfile_posicao[[#This Row],[desloc]]&lt;-1000,IF(P1579&gt;=P1580,IF(AND(Z1578=0.5,P1579=P1580),0,IF(P1579&lt;700,0.5,0)),1),IF(AND(X1579&gt;0,X1578&gt;0,_332_2018_07_18_outfile_posicao[[#This Row],[8686,881807]]&lt;500,_332_2018_07_18_outfile_posicao[[#This Row],[desloc]]&gt;0),IF(_332_2018_07_18_outfile_posicao[[#This Row],[8686,881807]]&lt;500,1,0),0)))</f>
        <v>0</v>
      </c>
      <c r="AA1579" s="2">
        <f t="shared" si="24"/>
        <v>8378.5877131616053</v>
      </c>
      <c r="AB1579" s="2">
        <f>IF(_332_2018_07_18_outfile_posicao[[#This Row],[inicio]]=1,0,IF(AB1578&gt;0,0.5,IF(_332_2018_07_18_outfile_posicao[[#This Row],[max dist]]=_332_2018_07_18_outfile_posicao[[#This Row],[8686,881807]],1,0)))</f>
        <v>0</v>
      </c>
      <c r="AC1579" s="2">
        <f>IF(_332_2018_07_18_outfile_posicao[[#This Row],[fim]]=0,AC1580+1,0)</f>
        <v>4</v>
      </c>
      <c r="AD1579" s="2"/>
      <c r="AE1579" s="2"/>
      <c r="AF1579" s="2"/>
      <c r="AG1579" s="2"/>
      <c r="AH1579" s="2"/>
      <c r="AI1579" s="2"/>
    </row>
    <row r="1580" spans="1:35" x14ac:dyDescent="0.25">
      <c r="A1580">
        <v>1203</v>
      </c>
      <c r="B1580">
        <v>1</v>
      </c>
      <c r="C1580" s="2" t="s">
        <v>3718</v>
      </c>
      <c r="D1580">
        <v>332</v>
      </c>
      <c r="E1580" s="2" t="s">
        <v>5973</v>
      </c>
      <c r="F1580" s="2" t="s">
        <v>5216</v>
      </c>
      <c r="G1580" s="2">
        <v>1579</v>
      </c>
      <c r="H1580" t="b">
        <v>1</v>
      </c>
      <c r="I1580" s="3">
        <v>43299.459733796299</v>
      </c>
      <c r="J1580" s="2">
        <v>1226</v>
      </c>
      <c r="K1580" s="2">
        <v>-23.591629000000001</v>
      </c>
      <c r="L1580" s="2">
        <v>-46.6315375</v>
      </c>
      <c r="M1580" s="2">
        <f>IF(AND(_332_2018_07_18_outfile_posicao[[#This Row],[hora bus]]=I1579,_332_2018_07_18_outfile_posicao[[#This Row],[lat bus]]=K1579,_332_2018_07_18_outfile_posicao[[#This Row],[lon bus]]=L1579),1,0)</f>
        <v>0</v>
      </c>
      <c r="N1580">
        <v>249</v>
      </c>
      <c r="O1580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0.74999989338646944</v>
      </c>
      <c r="P1580">
        <f>VLOOKUP(_332_2018_07_18_outfile_posicao[[#This Row],[shape]],shape!A:D,4,0)+VLOOKUP(_332_2018_07_18_outfile_posicao[[#This Row],[shape]]+1,shape!A:E,5,0)*_332_2018_07_18_outfile_posicao[[#This Row],[% avanc]]</f>
        <v>7802.8108163806883</v>
      </c>
      <c r="Q1580" s="4">
        <f>_332_2018_07_18_outfile_posicao[[#This Row],[8686,881807]]/_332_2018_07_18_outfile_posicao[[#Headers],[8686,881807]]</f>
        <v>0.89822919083497654</v>
      </c>
      <c r="R1580">
        <f>_332_2018_07_18_outfile_posicao[[#This Row],[8686,881807]]-P1579</f>
        <v>209.66906436173304</v>
      </c>
      <c r="S1580">
        <f>(_332_2018_07_18_outfile_posicao[[#This Row],[hora bus]]-I1579)*86000</f>
        <v>44.79166712553706</v>
      </c>
      <c r="T1580">
        <f>_332_2018_07_18_outfile_posicao[[#This Row],[desloc]]/_332_2018_07_18_outfile_posicao[[#This Row],[seconds]]</f>
        <v>4.6809837145399413</v>
      </c>
      <c r="U1580">
        <f>_332_2018_07_18_outfile_posicao[[#This Row],[spd m/s]]*3.6</f>
        <v>16.851541372343789</v>
      </c>
      <c r="V1580" s="2"/>
      <c r="W1580" s="2">
        <f>IF(_332_2018_07_18_outfile_posicao[[#This Row],[cod bus]]=F1579,0,1)</f>
        <v>0</v>
      </c>
      <c r="X1580" s="2">
        <f>IF(_332_2018_07_18_outfile_posicao[[#This Row],[desloc]]&gt;=0,0,1)</f>
        <v>0</v>
      </c>
      <c r="Y1580" s="2">
        <f>IF(AND(_332_2018_07_18_outfile_posicao[[#This Row],[spd m/s]]&lt;1,_332_2018_07_18_outfile_posicao[[#This Row],[spd m/s]]&lt;&gt;0),1,0)</f>
        <v>0</v>
      </c>
      <c r="Z1580" s="2">
        <f>IF(Z1579=0.5,IF(P1580&gt;=P1581,0.5,1),IF(_332_2018_07_18_outfile_posicao[[#This Row],[desloc]]&lt;-1000,IF(P1580&gt;=P1581,IF(AND(Z1579=0.5,P1580=P1581),0,IF(P1580&lt;700,0.5,0)),1),IF(AND(X1580&gt;0,X1579&gt;0,_332_2018_07_18_outfile_posicao[[#This Row],[8686,881807]]&lt;500,_332_2018_07_18_outfile_posicao[[#This Row],[desloc]]&gt;0),IF(_332_2018_07_18_outfile_posicao[[#This Row],[8686,881807]]&lt;500,1,0),0)))</f>
        <v>0</v>
      </c>
      <c r="AA1580" s="2">
        <f t="shared" si="24"/>
        <v>8378.5877131616053</v>
      </c>
      <c r="AB1580" s="2">
        <f>IF(_332_2018_07_18_outfile_posicao[[#This Row],[inicio]]=1,0,IF(AB1579&gt;0,0.5,IF(_332_2018_07_18_outfile_posicao[[#This Row],[max dist]]=_332_2018_07_18_outfile_posicao[[#This Row],[8686,881807]],1,0)))</f>
        <v>0</v>
      </c>
      <c r="AC1580" s="2">
        <f>IF(_332_2018_07_18_outfile_posicao[[#This Row],[fim]]=0,AC1581+1,0)</f>
        <v>3</v>
      </c>
      <c r="AD1580" s="2"/>
      <c r="AE1580" s="2"/>
      <c r="AF1580" s="2"/>
      <c r="AG1580" s="2"/>
      <c r="AH1580" s="2"/>
      <c r="AI1580" s="2"/>
    </row>
    <row r="1581" spans="1:35" x14ac:dyDescent="0.25">
      <c r="A1581">
        <v>1207</v>
      </c>
      <c r="B1581">
        <v>1</v>
      </c>
      <c r="C1581" s="2" t="s">
        <v>3720</v>
      </c>
      <c r="D1581">
        <v>332</v>
      </c>
      <c r="E1581" s="2" t="s">
        <v>5975</v>
      </c>
      <c r="F1581" s="2" t="s">
        <v>5216</v>
      </c>
      <c r="G1581" s="2">
        <v>1580</v>
      </c>
      <c r="H1581" t="b">
        <v>1</v>
      </c>
      <c r="I1581" s="3">
        <v>43299.46025462963</v>
      </c>
      <c r="J1581" s="2">
        <v>1229</v>
      </c>
      <c r="K1581" s="2">
        <v>-23.5909905</v>
      </c>
      <c r="L1581" s="2">
        <v>-46.631808999999997</v>
      </c>
      <c r="M1581" s="2">
        <f>IF(AND(_332_2018_07_18_outfile_posicao[[#This Row],[hora bus]]=I1580,_332_2018_07_18_outfile_posicao[[#This Row],[lat bus]]=K1580,_332_2018_07_18_outfile_posicao[[#This Row],[lon bus]]=L1580),1,0)</f>
        <v>0</v>
      </c>
      <c r="N1581">
        <v>253</v>
      </c>
      <c r="O1581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0.49999999731145023</v>
      </c>
      <c r="P1581">
        <f>VLOOKUP(_332_2018_07_18_outfile_posicao[[#This Row],[shape]],shape!A:D,4,0)+VLOOKUP(_332_2018_07_18_outfile_posicao[[#This Row],[shape]]+1,shape!A:E,5,0)*_332_2018_07_18_outfile_posicao[[#This Row],[% avanc]]</f>
        <v>7881.4603321897839</v>
      </c>
      <c r="Q1581" s="4">
        <f>_332_2018_07_18_outfile_posicao[[#This Row],[8686,881807]]/_332_2018_07_18_outfile_posicao[[#Headers],[8686,881807]]</f>
        <v>0.9072830167711966</v>
      </c>
      <c r="R1581">
        <f>_332_2018_07_18_outfile_posicao[[#This Row],[8686,881807]]-P1580</f>
        <v>78.649515809095647</v>
      </c>
      <c r="S1581">
        <f>(_332_2018_07_18_outfile_posicao[[#This Row],[hora bus]]-I1580)*86000</f>
        <v>44.791666499804705</v>
      </c>
      <c r="T1581">
        <f>_332_2018_07_18_outfile_posicao[[#This Row],[desloc]]/_332_2018_07_18_outfile_posicao[[#This Row],[seconds]]</f>
        <v>1.7558961734419629</v>
      </c>
      <c r="U1581">
        <f>_332_2018_07_18_outfile_posicao[[#This Row],[spd m/s]]*3.6</f>
        <v>6.3212262243910669</v>
      </c>
      <c r="V1581" s="2"/>
      <c r="W1581" s="2">
        <f>IF(_332_2018_07_18_outfile_posicao[[#This Row],[cod bus]]=F1580,0,1)</f>
        <v>0</v>
      </c>
      <c r="X1581" s="2">
        <f>IF(_332_2018_07_18_outfile_posicao[[#This Row],[desloc]]&gt;=0,0,1)</f>
        <v>0</v>
      </c>
      <c r="Y1581" s="2">
        <f>IF(AND(_332_2018_07_18_outfile_posicao[[#This Row],[spd m/s]]&lt;1,_332_2018_07_18_outfile_posicao[[#This Row],[spd m/s]]&lt;&gt;0),1,0)</f>
        <v>0</v>
      </c>
      <c r="Z1581" s="2">
        <f>IF(Z1580=0.5,IF(P1581&gt;=P1582,0.5,1),IF(_332_2018_07_18_outfile_posicao[[#This Row],[desloc]]&lt;-1000,IF(P1581&gt;=P1582,IF(AND(Z1580=0.5,P1581=P1582),0,IF(P1581&lt;700,0.5,0)),1),IF(AND(X1581&gt;0,X1580&gt;0,_332_2018_07_18_outfile_posicao[[#This Row],[8686,881807]]&lt;500,_332_2018_07_18_outfile_posicao[[#This Row],[desloc]]&gt;0),IF(_332_2018_07_18_outfile_posicao[[#This Row],[8686,881807]]&lt;500,1,0),0)))</f>
        <v>0</v>
      </c>
      <c r="AA1581" s="2">
        <f t="shared" si="24"/>
        <v>8378.5877131616053</v>
      </c>
      <c r="AB1581" s="2">
        <f>IF(_332_2018_07_18_outfile_posicao[[#This Row],[inicio]]=1,0,IF(AB1580&gt;0,0.5,IF(_332_2018_07_18_outfile_posicao[[#This Row],[max dist]]=_332_2018_07_18_outfile_posicao[[#This Row],[8686,881807]],1,0)))</f>
        <v>0</v>
      </c>
      <c r="AC1581" s="2">
        <f>IF(_332_2018_07_18_outfile_posicao[[#This Row],[fim]]=0,AC1582+1,0)</f>
        <v>2</v>
      </c>
      <c r="AD1581" s="2"/>
      <c r="AE1581" s="2"/>
      <c r="AF1581" s="2"/>
      <c r="AG1581" s="2"/>
      <c r="AH1581" s="2"/>
      <c r="AI1581" s="2"/>
    </row>
    <row r="1582" spans="1:35" x14ac:dyDescent="0.25">
      <c r="A1582">
        <v>1209</v>
      </c>
      <c r="B1582">
        <v>1</v>
      </c>
      <c r="C1582" s="2" t="s">
        <v>3721</v>
      </c>
      <c r="D1582">
        <v>332</v>
      </c>
      <c r="E1582" s="2" t="s">
        <v>5976</v>
      </c>
      <c r="F1582" s="2" t="s">
        <v>5216</v>
      </c>
      <c r="G1582" s="2">
        <v>1581</v>
      </c>
      <c r="H1582" t="b">
        <v>1</v>
      </c>
      <c r="I1582" s="3">
        <v>43299.460775462961</v>
      </c>
      <c r="J1582" s="2">
        <v>1231</v>
      </c>
      <c r="K1582" s="2">
        <v>-23.5909905</v>
      </c>
      <c r="L1582" s="2">
        <v>-46.631808999999997</v>
      </c>
      <c r="M1582" s="2">
        <f>IF(AND(_332_2018_07_18_outfile_posicao[[#This Row],[hora bus]]=I1581,_332_2018_07_18_outfile_posicao[[#This Row],[lat bus]]=K1581,_332_2018_07_18_outfile_posicao[[#This Row],[lon bus]]=L1581),1,0)</f>
        <v>0</v>
      </c>
      <c r="N1582">
        <v>253</v>
      </c>
      <c r="O1582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0.49999999731145023</v>
      </c>
      <c r="P1582">
        <f>VLOOKUP(_332_2018_07_18_outfile_posicao[[#This Row],[shape]],shape!A:D,4,0)+VLOOKUP(_332_2018_07_18_outfile_posicao[[#This Row],[shape]]+1,shape!A:E,5,0)*_332_2018_07_18_outfile_posicao[[#This Row],[% avanc]]</f>
        <v>7881.4603321897839</v>
      </c>
      <c r="Q1582" s="4">
        <f>_332_2018_07_18_outfile_posicao[[#This Row],[8686,881807]]/_332_2018_07_18_outfile_posicao[[#Headers],[8686,881807]]</f>
        <v>0.9072830167711966</v>
      </c>
      <c r="R1582">
        <f>_332_2018_07_18_outfile_posicao[[#This Row],[8686,881807]]-P1581</f>
        <v>0</v>
      </c>
      <c r="S1582">
        <f>(_332_2018_07_18_outfile_posicao[[#This Row],[hora bus]]-I1581)*86000</f>
        <v>44.791666499804705</v>
      </c>
      <c r="T1582">
        <f>_332_2018_07_18_outfile_posicao[[#This Row],[desloc]]/_332_2018_07_18_outfile_posicao[[#This Row],[seconds]]</f>
        <v>0</v>
      </c>
      <c r="U1582">
        <f>_332_2018_07_18_outfile_posicao[[#This Row],[spd m/s]]*3.6</f>
        <v>0</v>
      </c>
      <c r="V1582" s="2"/>
      <c r="W1582" s="2">
        <f>IF(_332_2018_07_18_outfile_posicao[[#This Row],[cod bus]]=F1581,0,1)</f>
        <v>0</v>
      </c>
      <c r="X1582" s="2">
        <f>IF(_332_2018_07_18_outfile_posicao[[#This Row],[desloc]]&gt;=0,0,1)</f>
        <v>0</v>
      </c>
      <c r="Y1582" s="2">
        <f>IF(AND(_332_2018_07_18_outfile_posicao[[#This Row],[spd m/s]]&lt;1,_332_2018_07_18_outfile_posicao[[#This Row],[spd m/s]]&lt;&gt;0),1,0)</f>
        <v>0</v>
      </c>
      <c r="Z1582" s="2">
        <f>IF(Z1581=0.5,IF(P1582&gt;=P1583,0.5,1),IF(_332_2018_07_18_outfile_posicao[[#This Row],[desloc]]&lt;-1000,IF(P1582&gt;=P1583,IF(AND(Z1581=0.5,P1582=P1583),0,IF(P1582&lt;700,0.5,0)),1),IF(AND(X1582&gt;0,X1581&gt;0,_332_2018_07_18_outfile_posicao[[#This Row],[8686,881807]]&lt;500,_332_2018_07_18_outfile_posicao[[#This Row],[desloc]]&gt;0),IF(_332_2018_07_18_outfile_posicao[[#This Row],[8686,881807]]&lt;500,1,0),0)))</f>
        <v>0</v>
      </c>
      <c r="AA1582" s="2">
        <f t="shared" si="24"/>
        <v>8378.5877131616053</v>
      </c>
      <c r="AB1582" s="2">
        <f>IF(_332_2018_07_18_outfile_posicao[[#This Row],[inicio]]=1,0,IF(AB1581&gt;0,0.5,IF(_332_2018_07_18_outfile_posicao[[#This Row],[max dist]]=_332_2018_07_18_outfile_posicao[[#This Row],[8686,881807]],1,0)))</f>
        <v>0</v>
      </c>
      <c r="AC1582" s="2">
        <f>IF(_332_2018_07_18_outfile_posicao[[#This Row],[fim]]=0,AC1583+1,0)</f>
        <v>1</v>
      </c>
      <c r="AD1582" s="2"/>
      <c r="AE1582" s="2"/>
      <c r="AF1582" s="2"/>
      <c r="AG1582" s="2"/>
      <c r="AH1582" s="2"/>
      <c r="AI1582" s="2"/>
    </row>
    <row r="1583" spans="1:35" x14ac:dyDescent="0.25">
      <c r="A1583">
        <v>1231</v>
      </c>
      <c r="B1583">
        <v>1</v>
      </c>
      <c r="C1583" s="2" t="s">
        <v>3741</v>
      </c>
      <c r="D1583">
        <v>332</v>
      </c>
      <c r="E1583" s="2" t="s">
        <v>5644</v>
      </c>
      <c r="F1583" s="2" t="s">
        <v>5216</v>
      </c>
      <c r="G1583" s="2">
        <v>1582</v>
      </c>
      <c r="H1583" t="b">
        <v>1</v>
      </c>
      <c r="I1583" s="3">
        <v>43299.46366898148</v>
      </c>
      <c r="J1583" s="2">
        <v>1240</v>
      </c>
      <c r="K1583" s="2">
        <v>-23.59020675</v>
      </c>
      <c r="L1583" s="2">
        <v>-46.634909</v>
      </c>
      <c r="M1583" s="2">
        <f>IF(AND(_332_2018_07_18_outfile_posicao[[#This Row],[hora bus]]=I1582,_332_2018_07_18_outfile_posicao[[#This Row],[lat bus]]=K1582,_332_2018_07_18_outfile_posicao[[#This Row],[lon bus]]=L1582),1,0)</f>
        <v>0</v>
      </c>
      <c r="N1583">
        <v>266</v>
      </c>
      <c r="O1583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0.24999992302215757</v>
      </c>
      <c r="P1583">
        <f>VLOOKUP(_332_2018_07_18_outfile_posicao[[#This Row],[shape]],shape!A:D,4,0)+VLOOKUP(_332_2018_07_18_outfile_posicao[[#This Row],[shape]]+1,shape!A:E,5,0)*_332_2018_07_18_outfile_posicao[[#This Row],[% avanc]]</f>
        <v>8378.5877131616053</v>
      </c>
      <c r="Q1583" s="4">
        <f>_332_2018_07_18_outfile_posicao[[#This Row],[8686,881807]]/_332_2018_07_18_outfile_posicao[[#Headers],[8686,881807]]</f>
        <v>0.96451038465954875</v>
      </c>
      <c r="R1583">
        <f>_332_2018_07_18_outfile_posicao[[#This Row],[8686,881807]]-P1582</f>
        <v>497.12738097182137</v>
      </c>
      <c r="S1583">
        <f>(_332_2018_07_18_outfile_posicao[[#This Row],[hora bus]]-I1582)*86000</f>
        <v>248.84259256941732</v>
      </c>
      <c r="T1583">
        <f>_332_2018_07_18_outfile_posicao[[#This Row],[desloc]]/_332_2018_07_18_outfile_posicao[[#This Row],[seconds]]</f>
        <v>1.9977584055797937</v>
      </c>
      <c r="U1583">
        <f>_332_2018_07_18_outfile_posicao[[#This Row],[spd m/s]]*3.6</f>
        <v>7.1919302600872577</v>
      </c>
      <c r="V1583" s="2"/>
      <c r="W1583" s="2">
        <f>IF(_332_2018_07_18_outfile_posicao[[#This Row],[cod bus]]=F1582,0,1)</f>
        <v>0</v>
      </c>
      <c r="X1583" s="2">
        <f>IF(_332_2018_07_18_outfile_posicao[[#This Row],[desloc]]&gt;=0,0,1)</f>
        <v>0</v>
      </c>
      <c r="Y1583" s="2">
        <f>IF(AND(_332_2018_07_18_outfile_posicao[[#This Row],[spd m/s]]&lt;1,_332_2018_07_18_outfile_posicao[[#This Row],[spd m/s]]&lt;&gt;0),1,0)</f>
        <v>0</v>
      </c>
      <c r="Z1583" s="2">
        <f>IF(Z1582=0.5,IF(P1583&gt;=P1584,0.5,1),IF(_332_2018_07_18_outfile_posicao[[#This Row],[desloc]]&lt;-1000,IF(P1583&gt;=P1584,IF(AND(Z1582=0.5,P1583=P1584),0,IF(P1583&lt;700,0.5,0)),1),IF(AND(X1583&gt;0,X1582&gt;0,_332_2018_07_18_outfile_posicao[[#This Row],[8686,881807]]&lt;500,_332_2018_07_18_outfile_posicao[[#This Row],[desloc]]&gt;0),IF(_332_2018_07_18_outfile_posicao[[#This Row],[8686,881807]]&lt;500,1,0),0)))</f>
        <v>0</v>
      </c>
      <c r="AA1583" s="2">
        <f t="shared" si="24"/>
        <v>8378.5877131616053</v>
      </c>
      <c r="AB1583" s="2">
        <f>IF(_332_2018_07_18_outfile_posicao[[#This Row],[inicio]]=1,0,IF(AB1582&gt;0,0.5,IF(_332_2018_07_18_outfile_posicao[[#This Row],[max dist]]=_332_2018_07_18_outfile_posicao[[#This Row],[8686,881807]],1,0)))</f>
        <v>1</v>
      </c>
      <c r="AC1583" s="2">
        <f>IF(_332_2018_07_18_outfile_posicao[[#This Row],[fim]]=0,AC1584+1,0)</f>
        <v>0</v>
      </c>
      <c r="AD1583" s="2"/>
      <c r="AE1583" s="2"/>
      <c r="AF1583" s="2"/>
      <c r="AG1583" s="2"/>
      <c r="AH1583" s="2"/>
      <c r="AI1583" s="2"/>
    </row>
    <row r="1584" spans="1:35" x14ac:dyDescent="0.25">
      <c r="A1584">
        <v>1341</v>
      </c>
      <c r="B1584">
        <v>1</v>
      </c>
      <c r="C1584" s="2" t="s">
        <v>3821</v>
      </c>
      <c r="D1584">
        <v>332</v>
      </c>
      <c r="E1584" s="2" t="s">
        <v>5981</v>
      </c>
      <c r="F1584" s="2" t="s">
        <v>5216</v>
      </c>
      <c r="G1584" s="2">
        <v>1583</v>
      </c>
      <c r="H1584" t="b">
        <v>1</v>
      </c>
      <c r="I1584" s="3">
        <v>43299.507407407407</v>
      </c>
      <c r="J1584" s="2">
        <v>1377</v>
      </c>
      <c r="K1584" s="2">
        <v>-23.639825999999999</v>
      </c>
      <c r="L1584" s="2">
        <v>-46.607307499999997</v>
      </c>
      <c r="M1584" s="2">
        <f>IF(AND(_332_2018_07_18_outfile_posicao[[#This Row],[hora bus]]=I1583,_332_2018_07_18_outfile_posicao[[#This Row],[lat bus]]=K1583,_332_2018_07_18_outfile_posicao[[#This Row],[lon bus]]=L1583),1,0)</f>
        <v>0</v>
      </c>
      <c r="N1584">
        <v>1</v>
      </c>
      <c r="O1584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1584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1584" s="4">
        <f>_332_2018_07_18_outfile_posicao[[#This Row],[8686,881807]]/_332_2018_07_18_outfile_posicao[[#Headers],[8686,881807]]</f>
        <v>5.2380543083378913E-4</v>
      </c>
      <c r="R1584">
        <f>_332_2018_07_18_outfile_posicao[[#This Row],[8686,881807]]-P1583</f>
        <v>-8374.0374772940868</v>
      </c>
      <c r="S1584">
        <f>(_332_2018_07_18_outfile_posicao[[#This Row],[hora bus]]-I1583)*86000</f>
        <v>3761.5046297723893</v>
      </c>
      <c r="T1584">
        <f>_332_2018_07_18_outfile_posicao[[#This Row],[desloc]]/_332_2018_07_18_outfile_posicao[[#This Row],[seconds]]</f>
        <v>-2.2262467553577898</v>
      </c>
      <c r="U1584">
        <f>_332_2018_07_18_outfile_posicao[[#This Row],[spd m/s]]*3.6</f>
        <v>-8.0144883192880432</v>
      </c>
      <c r="V1584" s="2"/>
      <c r="W1584" s="2">
        <f>IF(_332_2018_07_18_outfile_posicao[[#This Row],[cod bus]]=F1583,0,1)</f>
        <v>0</v>
      </c>
      <c r="X1584" s="2">
        <f>IF(_332_2018_07_18_outfile_posicao[[#This Row],[desloc]]&gt;=0,0,1)</f>
        <v>1</v>
      </c>
      <c r="Y1584" s="2">
        <f>IF(AND(_332_2018_07_18_outfile_posicao[[#This Row],[spd m/s]]&lt;1,_332_2018_07_18_outfile_posicao[[#This Row],[spd m/s]]&lt;&gt;0),1,0)</f>
        <v>1</v>
      </c>
      <c r="Z1584" s="2">
        <f>IF(Z1583=0.5,IF(P1584&gt;=P1585,0.5,1),IF(_332_2018_07_18_outfile_posicao[[#This Row],[desloc]]&lt;-1000,IF(P1584&gt;=P1585,IF(AND(Z1583=0.5,P1584=P1585),0,IF(P1584&lt;700,0.5,0)),1),IF(AND(X1584&gt;0,X1583&gt;0,_332_2018_07_18_outfile_posicao[[#This Row],[8686,881807]]&lt;500,_332_2018_07_18_outfile_posicao[[#This Row],[desloc]]&gt;0),IF(_332_2018_07_18_outfile_posicao[[#This Row],[8686,881807]]&lt;500,1,0),0)))</f>
        <v>1</v>
      </c>
      <c r="AA1584" s="2">
        <f t="shared" si="24"/>
        <v>0</v>
      </c>
      <c r="AB1584" s="2">
        <f>IF(_332_2018_07_18_outfile_posicao[[#This Row],[inicio]]=1,0,IF(AB1583&gt;0,0.5,IF(_332_2018_07_18_outfile_posicao[[#This Row],[max dist]]=_332_2018_07_18_outfile_posicao[[#This Row],[8686,881807]],1,0)))</f>
        <v>0</v>
      </c>
      <c r="AC1584" s="2">
        <f>IF(_332_2018_07_18_outfile_posicao[[#This Row],[fim]]=0,AC1585+1,0)</f>
        <v>36</v>
      </c>
      <c r="AD1584" s="2"/>
      <c r="AE1584" s="2"/>
      <c r="AF1584" s="2"/>
      <c r="AG1584" s="2"/>
      <c r="AH1584" s="2"/>
      <c r="AI1584" s="2"/>
    </row>
    <row r="1585" spans="1:35" x14ac:dyDescent="0.25">
      <c r="A1585">
        <v>1342</v>
      </c>
      <c r="B1585">
        <v>1</v>
      </c>
      <c r="C1585" s="2" t="s">
        <v>3822</v>
      </c>
      <c r="D1585">
        <v>332</v>
      </c>
      <c r="E1585" s="2" t="s">
        <v>5981</v>
      </c>
      <c r="F1585" s="2" t="s">
        <v>5216</v>
      </c>
      <c r="G1585" s="2">
        <v>1584</v>
      </c>
      <c r="H1585" t="b">
        <v>1</v>
      </c>
      <c r="I1585" s="3">
        <v>43299.507893518516</v>
      </c>
      <c r="J1585" s="2">
        <v>1379</v>
      </c>
      <c r="K1585" s="2">
        <v>-23.639073</v>
      </c>
      <c r="L1585" s="2">
        <v>-46.607468500000003</v>
      </c>
      <c r="M1585" s="2">
        <f>IF(AND(_332_2018_07_18_outfile_posicao[[#This Row],[hora bus]]=I1584,_332_2018_07_18_outfile_posicao[[#This Row],[lat bus]]=K1584,_332_2018_07_18_outfile_posicao[[#This Row],[lon bus]]=L1584),1,0)</f>
        <v>0</v>
      </c>
      <c r="N1585">
        <v>6</v>
      </c>
      <c r="O1585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0.49999999931773031</v>
      </c>
      <c r="P1585">
        <f>VLOOKUP(_332_2018_07_18_outfile_posicao[[#This Row],[shape]],shape!A:D,4,0)+VLOOKUP(_332_2018_07_18_outfile_posicao[[#This Row],[shape]]+1,shape!A:E,5,0)*_332_2018_07_18_outfile_posicao[[#This Row],[% avanc]]</f>
        <v>93.833297087586004</v>
      </c>
      <c r="Q1585" s="4">
        <f>_332_2018_07_18_outfile_posicao[[#This Row],[8686,881807]]/_332_2018_07_18_outfile_posicao[[#Headers],[8686,881807]]</f>
        <v>1.080172369928804E-2</v>
      </c>
      <c r="R1585">
        <f>_332_2018_07_18_outfile_posicao[[#This Row],[8686,881807]]-P1584</f>
        <v>89.283061220068163</v>
      </c>
      <c r="S1585">
        <f>(_332_2018_07_18_outfile_posicao[[#This Row],[hora bus]]-I1584)*86000</f>
        <v>41.805555316386744</v>
      </c>
      <c r="T1585">
        <f>_332_2018_07_18_outfile_posicao[[#This Row],[desloc]]/_332_2018_07_18_outfile_posicao[[#This Row],[seconds]]</f>
        <v>2.135674566319453</v>
      </c>
      <c r="U1585">
        <f>_332_2018_07_18_outfile_posicao[[#This Row],[spd m/s]]*3.6</f>
        <v>7.688428438750031</v>
      </c>
      <c r="V1585" s="2"/>
      <c r="W1585" s="2">
        <f>IF(_332_2018_07_18_outfile_posicao[[#This Row],[cod bus]]=F1584,0,1)</f>
        <v>0</v>
      </c>
      <c r="X1585" s="2">
        <f>IF(_332_2018_07_18_outfile_posicao[[#This Row],[desloc]]&gt;=0,0,1)</f>
        <v>0</v>
      </c>
      <c r="Y1585" s="2">
        <f>IF(AND(_332_2018_07_18_outfile_posicao[[#This Row],[spd m/s]]&lt;1,_332_2018_07_18_outfile_posicao[[#This Row],[spd m/s]]&lt;&gt;0),1,0)</f>
        <v>0</v>
      </c>
      <c r="Z1585" s="2">
        <f>IF(Z1584=0.5,IF(P1585&gt;=P1586,0.5,1),IF(_332_2018_07_18_outfile_posicao[[#This Row],[desloc]]&lt;-1000,IF(P1585&gt;=P1586,IF(AND(Z1584=0.5,P1585=P1586),0,IF(P1585&lt;700,0.5,0)),1),IF(AND(X1585&gt;0,X1584&gt;0,_332_2018_07_18_outfile_posicao[[#This Row],[8686,881807]]&lt;500,_332_2018_07_18_outfile_posicao[[#This Row],[desloc]]&gt;0),IF(_332_2018_07_18_outfile_posicao[[#This Row],[8686,881807]]&lt;500,1,0),0)))</f>
        <v>0</v>
      </c>
      <c r="AA1585" s="2">
        <f t="shared" si="24"/>
        <v>8544.8116110658502</v>
      </c>
      <c r="AB1585" s="2">
        <f>IF(_332_2018_07_18_outfile_posicao[[#This Row],[inicio]]=1,0,IF(AB1584&gt;0,0.5,IF(_332_2018_07_18_outfile_posicao[[#This Row],[max dist]]=_332_2018_07_18_outfile_posicao[[#This Row],[8686,881807]],1,0)))</f>
        <v>0</v>
      </c>
      <c r="AC1585" s="2">
        <f>IF(_332_2018_07_18_outfile_posicao[[#This Row],[fim]]=0,AC1586+1,0)</f>
        <v>35</v>
      </c>
      <c r="AD1585" s="2"/>
      <c r="AE1585" s="2"/>
      <c r="AF1585" s="2"/>
      <c r="AG1585" s="2"/>
      <c r="AH1585" s="2"/>
      <c r="AI1585" s="2"/>
    </row>
    <row r="1586" spans="1:35" x14ac:dyDescent="0.25">
      <c r="A1586">
        <v>1344</v>
      </c>
      <c r="B1586">
        <v>1</v>
      </c>
      <c r="C1586" s="2" t="s">
        <v>3824</v>
      </c>
      <c r="D1586">
        <v>332</v>
      </c>
      <c r="E1586" s="2" t="s">
        <v>5982</v>
      </c>
      <c r="F1586" s="2" t="s">
        <v>5216</v>
      </c>
      <c r="G1586" s="2">
        <v>1585</v>
      </c>
      <c r="H1586" t="b">
        <v>1</v>
      </c>
      <c r="I1586" s="3">
        <v>43299.508414351854</v>
      </c>
      <c r="J1586" s="2">
        <v>1381</v>
      </c>
      <c r="K1586" s="2">
        <v>-23.637073000000001</v>
      </c>
      <c r="L1586" s="2">
        <v>-46.607515499999998</v>
      </c>
      <c r="M1586" s="2">
        <f>IF(AND(_332_2018_07_18_outfile_posicao[[#This Row],[hora bus]]=I1585,_332_2018_07_18_outfile_posicao[[#This Row],[lat bus]]=K1585,_332_2018_07_18_outfile_posicao[[#This Row],[lon bus]]=L1585),1,0)</f>
        <v>0</v>
      </c>
      <c r="N1586">
        <v>29</v>
      </c>
      <c r="O1586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0.49999998694286057</v>
      </c>
      <c r="P1586">
        <f>VLOOKUP(_332_2018_07_18_outfile_posicao[[#This Row],[shape]],shape!A:D,4,0)+VLOOKUP(_332_2018_07_18_outfile_posicao[[#This Row],[shape]]+1,shape!A:E,5,0)*_332_2018_07_18_outfile_posicao[[#This Row],[% avanc]]</f>
        <v>356.56819539305241</v>
      </c>
      <c r="Q1586" s="4">
        <f>_332_2018_07_18_outfile_posicao[[#This Row],[8686,881807]]/_332_2018_07_18_outfile_posicao[[#Headers],[8686,881807]]</f>
        <v>4.1046741893705198E-2</v>
      </c>
      <c r="R1586">
        <f>_332_2018_07_18_outfile_posicao[[#This Row],[8686,881807]]-P1585</f>
        <v>262.7348983054664</v>
      </c>
      <c r="S1586">
        <f>(_332_2018_07_18_outfile_posicao[[#This Row],[hora bus]]-I1585)*86000</f>
        <v>44.79166712553706</v>
      </c>
      <c r="T1586">
        <f>_332_2018_07_18_outfile_posicao[[#This Row],[desloc]]/_332_2018_07_18_outfile_posicao[[#This Row],[seconds]]</f>
        <v>5.8657092974258473</v>
      </c>
      <c r="U1586">
        <f>_332_2018_07_18_outfile_posicao[[#This Row],[spd m/s]]*3.6</f>
        <v>21.116553470733052</v>
      </c>
      <c r="V1586" s="2"/>
      <c r="W1586" s="2">
        <f>IF(_332_2018_07_18_outfile_posicao[[#This Row],[cod bus]]=F1585,0,1)</f>
        <v>0</v>
      </c>
      <c r="X1586" s="2">
        <f>IF(_332_2018_07_18_outfile_posicao[[#This Row],[desloc]]&gt;=0,0,1)</f>
        <v>0</v>
      </c>
      <c r="Y1586" s="2">
        <f>IF(AND(_332_2018_07_18_outfile_posicao[[#This Row],[spd m/s]]&lt;1,_332_2018_07_18_outfile_posicao[[#This Row],[spd m/s]]&lt;&gt;0),1,0)</f>
        <v>0</v>
      </c>
      <c r="Z1586" s="2">
        <f>IF(Z1585=0.5,IF(P1586&gt;=P1587,0.5,1),IF(_332_2018_07_18_outfile_posicao[[#This Row],[desloc]]&lt;-1000,IF(P1586&gt;=P1587,IF(AND(Z1585=0.5,P1586=P1587),0,IF(P1586&lt;700,0.5,0)),1),IF(AND(X1586&gt;0,X1585&gt;0,_332_2018_07_18_outfile_posicao[[#This Row],[8686,881807]]&lt;500,_332_2018_07_18_outfile_posicao[[#This Row],[desloc]]&gt;0),IF(_332_2018_07_18_outfile_posicao[[#This Row],[8686,881807]]&lt;500,1,0),0)))</f>
        <v>0</v>
      </c>
      <c r="AA1586" s="2">
        <f t="shared" si="24"/>
        <v>8544.8116110658502</v>
      </c>
      <c r="AB1586" s="2">
        <f>IF(_332_2018_07_18_outfile_posicao[[#This Row],[inicio]]=1,0,IF(AB1585&gt;0,0.5,IF(_332_2018_07_18_outfile_posicao[[#This Row],[max dist]]=_332_2018_07_18_outfile_posicao[[#This Row],[8686,881807]],1,0)))</f>
        <v>0</v>
      </c>
      <c r="AC1586" s="2">
        <f>IF(_332_2018_07_18_outfile_posicao[[#This Row],[fim]]=0,AC1587+1,0)</f>
        <v>34</v>
      </c>
      <c r="AD1586" s="2"/>
      <c r="AE1586" s="2"/>
      <c r="AF1586" s="2"/>
      <c r="AG1586" s="2"/>
      <c r="AH1586" s="2"/>
      <c r="AI1586" s="2"/>
    </row>
    <row r="1587" spans="1:35" x14ac:dyDescent="0.25">
      <c r="A1587">
        <v>1345</v>
      </c>
      <c r="B1587">
        <v>1</v>
      </c>
      <c r="C1587" s="2" t="s">
        <v>3825</v>
      </c>
      <c r="D1587">
        <v>332</v>
      </c>
      <c r="E1587" s="2" t="s">
        <v>5983</v>
      </c>
      <c r="F1587" s="2" t="s">
        <v>5216</v>
      </c>
      <c r="G1587" s="2">
        <v>1586</v>
      </c>
      <c r="H1587" t="b">
        <v>1</v>
      </c>
      <c r="I1587" s="3">
        <v>43299.508935185186</v>
      </c>
      <c r="J1587" s="2">
        <v>1383</v>
      </c>
      <c r="K1587" s="2">
        <v>-23.636731999999999</v>
      </c>
      <c r="L1587" s="2">
        <v>-46.606465999999998</v>
      </c>
      <c r="M1587" s="2">
        <f>IF(AND(_332_2018_07_18_outfile_posicao[[#This Row],[hora bus]]=I1586,_332_2018_07_18_outfile_posicao[[#This Row],[lat bus]]=K1586,_332_2018_07_18_outfile_posicao[[#This Row],[lon bus]]=L1586),1,0)</f>
        <v>0</v>
      </c>
      <c r="N1587">
        <v>40</v>
      </c>
      <c r="O1587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0.49999997191789491</v>
      </c>
      <c r="P1587">
        <f>VLOOKUP(_332_2018_07_18_outfile_posicao[[#This Row],[shape]],shape!A:D,4,0)+VLOOKUP(_332_2018_07_18_outfile_posicao[[#This Row],[shape]]+1,shape!A:E,5,0)*_332_2018_07_18_outfile_posicao[[#This Row],[% avanc]]</f>
        <v>478.01332901095816</v>
      </c>
      <c r="Q1587" s="4">
        <f>_332_2018_07_18_outfile_posicao[[#This Row],[8686,881807]]/_332_2018_07_18_outfile_posicao[[#Headers],[8686,881807]]</f>
        <v>5.5027032671927108E-2</v>
      </c>
      <c r="R1587">
        <f>_332_2018_07_18_outfile_posicao[[#This Row],[8686,881807]]-P1586</f>
        <v>121.44513361790575</v>
      </c>
      <c r="S1587">
        <f>(_332_2018_07_18_outfile_posicao[[#This Row],[hora bus]]-I1586)*86000</f>
        <v>44.791666499804705</v>
      </c>
      <c r="T1587">
        <f>_332_2018_07_18_outfile_posicao[[#This Row],[desloc]]/_332_2018_07_18_outfile_posicao[[#This Row],[seconds]]</f>
        <v>2.7113332257560736</v>
      </c>
      <c r="U1587">
        <f>_332_2018_07_18_outfile_posicao[[#This Row],[spd m/s]]*3.6</f>
        <v>9.7607996127218648</v>
      </c>
      <c r="V1587" s="2"/>
      <c r="W1587" s="2">
        <f>IF(_332_2018_07_18_outfile_posicao[[#This Row],[cod bus]]=F1586,0,1)</f>
        <v>0</v>
      </c>
      <c r="X1587" s="2">
        <f>IF(_332_2018_07_18_outfile_posicao[[#This Row],[desloc]]&gt;=0,0,1)</f>
        <v>0</v>
      </c>
      <c r="Y1587" s="2">
        <f>IF(AND(_332_2018_07_18_outfile_posicao[[#This Row],[spd m/s]]&lt;1,_332_2018_07_18_outfile_posicao[[#This Row],[spd m/s]]&lt;&gt;0),1,0)</f>
        <v>0</v>
      </c>
      <c r="Z1587" s="2">
        <f>IF(Z1586=0.5,IF(P1587&gt;=P1588,0.5,1),IF(_332_2018_07_18_outfile_posicao[[#This Row],[desloc]]&lt;-1000,IF(P1587&gt;=P1588,IF(AND(Z1586=0.5,P1587=P1588),0,IF(P1587&lt;700,0.5,0)),1),IF(AND(X1587&gt;0,X1586&gt;0,_332_2018_07_18_outfile_posicao[[#This Row],[8686,881807]]&lt;500,_332_2018_07_18_outfile_posicao[[#This Row],[desloc]]&gt;0),IF(_332_2018_07_18_outfile_posicao[[#This Row],[8686,881807]]&lt;500,1,0),0)))</f>
        <v>0</v>
      </c>
      <c r="AA1587" s="2">
        <f t="shared" si="24"/>
        <v>8544.8116110658502</v>
      </c>
      <c r="AB1587" s="2">
        <f>IF(_332_2018_07_18_outfile_posicao[[#This Row],[inicio]]=1,0,IF(AB1586&gt;0,0.5,IF(_332_2018_07_18_outfile_posicao[[#This Row],[max dist]]=_332_2018_07_18_outfile_posicao[[#This Row],[8686,881807]],1,0)))</f>
        <v>0</v>
      </c>
      <c r="AC1587" s="2">
        <f>IF(_332_2018_07_18_outfile_posicao[[#This Row],[fim]]=0,AC1588+1,0)</f>
        <v>33</v>
      </c>
      <c r="AD1587" s="2"/>
      <c r="AE1587" s="2"/>
      <c r="AF1587" s="2"/>
      <c r="AG1587" s="2"/>
      <c r="AH1587" s="2"/>
      <c r="AI1587" s="2"/>
    </row>
    <row r="1588" spans="1:35" x14ac:dyDescent="0.25">
      <c r="A1588">
        <v>1347</v>
      </c>
      <c r="B1588">
        <v>1</v>
      </c>
      <c r="C1588" s="2" t="s">
        <v>3827</v>
      </c>
      <c r="D1588">
        <v>332</v>
      </c>
      <c r="E1588" s="2" t="s">
        <v>5984</v>
      </c>
      <c r="F1588" s="2" t="s">
        <v>5216</v>
      </c>
      <c r="G1588" s="2">
        <v>1587</v>
      </c>
      <c r="H1588" t="b">
        <v>1</v>
      </c>
      <c r="I1588" s="3">
        <v>43299.509456018517</v>
      </c>
      <c r="J1588" s="2">
        <v>1385</v>
      </c>
      <c r="K1588" s="2">
        <v>-23.636272000000002</v>
      </c>
      <c r="L1588" s="2">
        <v>-46.606393500000003</v>
      </c>
      <c r="M1588" s="2">
        <f>IF(AND(_332_2018_07_18_outfile_posicao[[#This Row],[hora bus]]=I1587,_332_2018_07_18_outfile_posicao[[#This Row],[lat bus]]=K1587,_332_2018_07_18_outfile_posicao[[#This Row],[lon bus]]=L1587),1,0)</f>
        <v>0</v>
      </c>
      <c r="N1588">
        <v>42</v>
      </c>
      <c r="O1588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0.49999998186986172</v>
      </c>
      <c r="P1588">
        <f>VLOOKUP(_332_2018_07_18_outfile_posicao[[#This Row],[shape]],shape!A:D,4,0)+VLOOKUP(_332_2018_07_18_outfile_posicao[[#This Row],[shape]]+1,shape!A:E,5,0)*_332_2018_07_18_outfile_posicao[[#This Row],[% avanc]]</f>
        <v>531.97627522656046</v>
      </c>
      <c r="Q1588" s="4">
        <f>_332_2018_07_18_outfile_posicao[[#This Row],[8686,881807]]/_332_2018_07_18_outfile_posicao[[#Headers],[8686,881807]]</f>
        <v>6.1239036865666487E-2</v>
      </c>
      <c r="R1588">
        <f>_332_2018_07_18_outfile_posicao[[#This Row],[8686,881807]]-P1587</f>
        <v>53.962946215602301</v>
      </c>
      <c r="S1588">
        <f>(_332_2018_07_18_outfile_posicao[[#This Row],[hora bus]]-I1587)*86000</f>
        <v>44.791666499804705</v>
      </c>
      <c r="T1588">
        <f>_332_2018_07_18_outfile_posicao[[#This Row],[desloc]]/_332_2018_07_18_outfile_posicao[[#This Row],[seconds]]</f>
        <v>1.2047541525573195</v>
      </c>
      <c r="U1588">
        <f>_332_2018_07_18_outfile_posicao[[#This Row],[spd m/s]]*3.6</f>
        <v>4.3371149492063505</v>
      </c>
      <c r="V1588" s="2"/>
      <c r="W1588" s="2">
        <f>IF(_332_2018_07_18_outfile_posicao[[#This Row],[cod bus]]=F1587,0,1)</f>
        <v>0</v>
      </c>
      <c r="X1588" s="2">
        <f>IF(_332_2018_07_18_outfile_posicao[[#This Row],[desloc]]&gt;=0,0,1)</f>
        <v>0</v>
      </c>
      <c r="Y1588" s="2">
        <f>IF(AND(_332_2018_07_18_outfile_posicao[[#This Row],[spd m/s]]&lt;1,_332_2018_07_18_outfile_posicao[[#This Row],[spd m/s]]&lt;&gt;0),1,0)</f>
        <v>0</v>
      </c>
      <c r="Z1588" s="2">
        <f>IF(Z1587=0.5,IF(P1588&gt;=P1589,0.5,1),IF(_332_2018_07_18_outfile_posicao[[#This Row],[desloc]]&lt;-1000,IF(P1588&gt;=P1589,IF(AND(Z1587=0.5,P1588=P1589),0,IF(P1588&lt;700,0.5,0)),1),IF(AND(X1588&gt;0,X1587&gt;0,_332_2018_07_18_outfile_posicao[[#This Row],[8686,881807]]&lt;500,_332_2018_07_18_outfile_posicao[[#This Row],[desloc]]&gt;0),IF(_332_2018_07_18_outfile_posicao[[#This Row],[8686,881807]]&lt;500,1,0),0)))</f>
        <v>0</v>
      </c>
      <c r="AA1588" s="2">
        <f t="shared" si="24"/>
        <v>8544.8116110658502</v>
      </c>
      <c r="AB1588" s="2">
        <f>IF(_332_2018_07_18_outfile_posicao[[#This Row],[inicio]]=1,0,IF(AB1587&gt;0,0.5,IF(_332_2018_07_18_outfile_posicao[[#This Row],[max dist]]=_332_2018_07_18_outfile_posicao[[#This Row],[8686,881807]],1,0)))</f>
        <v>0</v>
      </c>
      <c r="AC1588" s="2">
        <f>IF(_332_2018_07_18_outfile_posicao[[#This Row],[fim]]=0,AC1589+1,0)</f>
        <v>32</v>
      </c>
      <c r="AD1588" s="2"/>
      <c r="AE1588" s="2"/>
      <c r="AF1588" s="2"/>
      <c r="AG1588" s="2"/>
      <c r="AH1588" s="2"/>
      <c r="AI1588" s="2"/>
    </row>
    <row r="1589" spans="1:35" x14ac:dyDescent="0.25">
      <c r="A1589">
        <v>1348</v>
      </c>
      <c r="B1589">
        <v>1</v>
      </c>
      <c r="C1589" s="2" t="s">
        <v>3828</v>
      </c>
      <c r="D1589">
        <v>332</v>
      </c>
      <c r="E1589" s="2" t="s">
        <v>5984</v>
      </c>
      <c r="F1589" s="2" t="s">
        <v>5216</v>
      </c>
      <c r="G1589" s="2">
        <v>1588</v>
      </c>
      <c r="H1589" t="b">
        <v>1</v>
      </c>
      <c r="I1589" s="3">
        <v>43299.509976851848</v>
      </c>
      <c r="J1589" s="2">
        <v>1387</v>
      </c>
      <c r="K1589" s="2">
        <v>-23.635954999999999</v>
      </c>
      <c r="L1589" s="2">
        <v>-46.606438500000003</v>
      </c>
      <c r="M1589" s="2">
        <f>IF(AND(_332_2018_07_18_outfile_posicao[[#This Row],[hora bus]]=I1588,_332_2018_07_18_outfile_posicao[[#This Row],[lat bus]]=K1588,_332_2018_07_18_outfile_posicao[[#This Row],[lon bus]]=L1588),1,0)</f>
        <v>0</v>
      </c>
      <c r="N1589">
        <v>43</v>
      </c>
      <c r="O1589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0.49999999999739636</v>
      </c>
      <c r="P1589">
        <f>VLOOKUP(_332_2018_07_18_outfile_posicao[[#This Row],[shape]],shape!A:D,4,0)+VLOOKUP(_332_2018_07_18_outfile_posicao[[#This Row],[shape]]+1,shape!A:E,5,0)*_332_2018_07_18_outfile_posicao[[#This Row],[% avanc]]</f>
        <v>567.81695115705065</v>
      </c>
      <c r="Q1589" s="4">
        <f>_332_2018_07_18_outfile_posicao[[#This Row],[8686,881807]]/_332_2018_07_18_outfile_posicao[[#Headers],[8686,881807]]</f>
        <v>6.5364875886707308E-2</v>
      </c>
      <c r="R1589">
        <f>_332_2018_07_18_outfile_posicao[[#This Row],[8686,881807]]-P1588</f>
        <v>35.840675930490193</v>
      </c>
      <c r="S1589">
        <f>(_332_2018_07_18_outfile_posicao[[#This Row],[hora bus]]-I1588)*86000</f>
        <v>44.791666499804705</v>
      </c>
      <c r="T1589">
        <f>_332_2018_07_18_outfile_posicao[[#This Row],[desloc]]/_332_2018_07_18_outfile_posicao[[#This Row],[seconds]]</f>
        <v>0.80016393073132164</v>
      </c>
      <c r="U1589">
        <f>_332_2018_07_18_outfile_posicao[[#This Row],[spd m/s]]*3.6</f>
        <v>2.880590150632758</v>
      </c>
      <c r="V1589" s="2"/>
      <c r="W1589" s="2">
        <f>IF(_332_2018_07_18_outfile_posicao[[#This Row],[cod bus]]=F1588,0,1)</f>
        <v>0</v>
      </c>
      <c r="X1589" s="2">
        <f>IF(_332_2018_07_18_outfile_posicao[[#This Row],[desloc]]&gt;=0,0,1)</f>
        <v>0</v>
      </c>
      <c r="Y1589" s="2">
        <f>IF(AND(_332_2018_07_18_outfile_posicao[[#This Row],[spd m/s]]&lt;1,_332_2018_07_18_outfile_posicao[[#This Row],[spd m/s]]&lt;&gt;0),1,0)</f>
        <v>1</v>
      </c>
      <c r="Z1589" s="2">
        <f>IF(Z1588=0.5,IF(P1589&gt;=P1590,0.5,1),IF(_332_2018_07_18_outfile_posicao[[#This Row],[desloc]]&lt;-1000,IF(P1589&gt;=P1590,IF(AND(Z1588=0.5,P1589=P1590),0,IF(P1589&lt;700,0.5,0)),1),IF(AND(X1589&gt;0,X1588&gt;0,_332_2018_07_18_outfile_posicao[[#This Row],[8686,881807]]&lt;500,_332_2018_07_18_outfile_posicao[[#This Row],[desloc]]&gt;0),IF(_332_2018_07_18_outfile_posicao[[#This Row],[8686,881807]]&lt;500,1,0),0)))</f>
        <v>0</v>
      </c>
      <c r="AA1589" s="2">
        <f t="shared" si="24"/>
        <v>8544.8116110658502</v>
      </c>
      <c r="AB1589" s="2">
        <f>IF(_332_2018_07_18_outfile_posicao[[#This Row],[inicio]]=1,0,IF(AB1588&gt;0,0.5,IF(_332_2018_07_18_outfile_posicao[[#This Row],[max dist]]=_332_2018_07_18_outfile_posicao[[#This Row],[8686,881807]],1,0)))</f>
        <v>0</v>
      </c>
      <c r="AC1589" s="2">
        <f>IF(_332_2018_07_18_outfile_posicao[[#This Row],[fim]]=0,AC1590+1,0)</f>
        <v>31</v>
      </c>
      <c r="AD1589" s="2"/>
      <c r="AE1589" s="2"/>
      <c r="AF1589" s="2"/>
      <c r="AG1589" s="2"/>
      <c r="AH1589" s="2"/>
      <c r="AI1589" s="2"/>
    </row>
    <row r="1590" spans="1:35" x14ac:dyDescent="0.25">
      <c r="A1590">
        <v>1350</v>
      </c>
      <c r="B1590">
        <v>1</v>
      </c>
      <c r="C1590" s="2" t="s">
        <v>3829</v>
      </c>
      <c r="D1590">
        <v>332</v>
      </c>
      <c r="E1590" s="2" t="s">
        <v>5985</v>
      </c>
      <c r="F1590" s="2" t="s">
        <v>5216</v>
      </c>
      <c r="G1590" s="2">
        <v>1589</v>
      </c>
      <c r="H1590" t="b">
        <v>1</v>
      </c>
      <c r="I1590" s="3">
        <v>43299.510497685187</v>
      </c>
      <c r="J1590" s="2">
        <v>1389</v>
      </c>
      <c r="K1590" s="2">
        <v>-23.635517</v>
      </c>
      <c r="L1590" s="2">
        <v>-46.606258500000003</v>
      </c>
      <c r="M1590" s="2">
        <f>IF(AND(_332_2018_07_18_outfile_posicao[[#This Row],[hora bus]]=I1589,_332_2018_07_18_outfile_posicao[[#This Row],[lat bus]]=K1589,_332_2018_07_18_outfile_posicao[[#This Row],[lon bus]]=L1589),1,0)</f>
        <v>0</v>
      </c>
      <c r="N1590">
        <v>46</v>
      </c>
      <c r="O1590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0.49999994866386244</v>
      </c>
      <c r="P1590">
        <f>VLOOKUP(_332_2018_07_18_outfile_posicao[[#This Row],[shape]],shape!A:D,4,0)+VLOOKUP(_332_2018_07_18_outfile_posicao[[#This Row],[shape]]+1,shape!A:E,5,0)*_332_2018_07_18_outfile_posicao[[#This Row],[% avanc]]</f>
        <v>621.67342688159795</v>
      </c>
      <c r="Q1590" s="4">
        <f>_332_2018_07_18_outfile_posicao[[#This Row],[8686,881807]]/_332_2018_07_18_outfile_posicao[[#Headers],[8686,881807]]</f>
        <v>7.1564623612197134E-2</v>
      </c>
      <c r="R1590">
        <f>_332_2018_07_18_outfile_posicao[[#This Row],[8686,881807]]-P1589</f>
        <v>53.856475724547295</v>
      </c>
      <c r="S1590">
        <f>(_332_2018_07_18_outfile_posicao[[#This Row],[hora bus]]-I1589)*86000</f>
        <v>44.79166712553706</v>
      </c>
      <c r="T1590">
        <f>_332_2018_07_18_outfile_posicao[[#This Row],[desloc]]/_332_2018_07_18_outfile_posicao[[#This Row],[seconds]]</f>
        <v>1.2023771201371989</v>
      </c>
      <c r="U1590">
        <f>_332_2018_07_18_outfile_posicao[[#This Row],[spd m/s]]*3.6</f>
        <v>4.3285576324939159</v>
      </c>
      <c r="V1590" s="2"/>
      <c r="W1590" s="2">
        <f>IF(_332_2018_07_18_outfile_posicao[[#This Row],[cod bus]]=F1589,0,1)</f>
        <v>0</v>
      </c>
      <c r="X1590" s="2">
        <f>IF(_332_2018_07_18_outfile_posicao[[#This Row],[desloc]]&gt;=0,0,1)</f>
        <v>0</v>
      </c>
      <c r="Y1590" s="2">
        <f>IF(AND(_332_2018_07_18_outfile_posicao[[#This Row],[spd m/s]]&lt;1,_332_2018_07_18_outfile_posicao[[#This Row],[spd m/s]]&lt;&gt;0),1,0)</f>
        <v>0</v>
      </c>
      <c r="Z1590" s="2">
        <f>IF(Z1589=0.5,IF(P1590&gt;=P1591,0.5,1),IF(_332_2018_07_18_outfile_posicao[[#This Row],[desloc]]&lt;-1000,IF(P1590&gt;=P1591,IF(AND(Z1589=0.5,P1590=P1591),0,IF(P1590&lt;700,0.5,0)),1),IF(AND(X1590&gt;0,X1589&gt;0,_332_2018_07_18_outfile_posicao[[#This Row],[8686,881807]]&lt;500,_332_2018_07_18_outfile_posicao[[#This Row],[desloc]]&gt;0),IF(_332_2018_07_18_outfile_posicao[[#This Row],[8686,881807]]&lt;500,1,0),0)))</f>
        <v>0</v>
      </c>
      <c r="AA1590" s="2">
        <f t="shared" si="24"/>
        <v>8544.8116110658502</v>
      </c>
      <c r="AB1590" s="2">
        <f>IF(_332_2018_07_18_outfile_posicao[[#This Row],[inicio]]=1,0,IF(AB1589&gt;0,0.5,IF(_332_2018_07_18_outfile_posicao[[#This Row],[max dist]]=_332_2018_07_18_outfile_posicao[[#This Row],[8686,881807]],1,0)))</f>
        <v>0</v>
      </c>
      <c r="AC1590" s="2">
        <f>IF(_332_2018_07_18_outfile_posicao[[#This Row],[fim]]=0,AC1591+1,0)</f>
        <v>30</v>
      </c>
      <c r="AD1590" s="2"/>
      <c r="AE1590" s="2"/>
      <c r="AF1590" s="2"/>
      <c r="AG1590" s="2"/>
      <c r="AH1590" s="2"/>
      <c r="AI1590" s="2"/>
    </row>
    <row r="1591" spans="1:35" x14ac:dyDescent="0.25">
      <c r="A1591">
        <v>1351</v>
      </c>
      <c r="B1591">
        <v>1</v>
      </c>
      <c r="C1591" s="2" t="s">
        <v>3830</v>
      </c>
      <c r="D1591">
        <v>332</v>
      </c>
      <c r="E1591" s="2" t="s">
        <v>5986</v>
      </c>
      <c r="F1591" s="2" t="s">
        <v>5216</v>
      </c>
      <c r="G1591" s="2">
        <v>1590</v>
      </c>
      <c r="H1591" t="b">
        <v>1</v>
      </c>
      <c r="I1591" s="3">
        <v>43299.511018518519</v>
      </c>
      <c r="J1591" s="2">
        <v>1390</v>
      </c>
      <c r="K1591" s="2">
        <v>-23.633277249999999</v>
      </c>
      <c r="L1591" s="2">
        <v>-46.605211625000003</v>
      </c>
      <c r="M1591" s="2">
        <f>IF(AND(_332_2018_07_18_outfile_posicao[[#This Row],[hora bus]]=I1590,_332_2018_07_18_outfile_posicao[[#This Row],[lat bus]]=K1590,_332_2018_07_18_outfile_posicao[[#This Row],[lon bus]]=L1590),1,0)</f>
        <v>0</v>
      </c>
      <c r="N1591">
        <v>52</v>
      </c>
      <c r="O1591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0.4869599858633008</v>
      </c>
      <c r="P1591">
        <f>VLOOKUP(_332_2018_07_18_outfile_posicao[[#This Row],[shape]],shape!A:D,4,0)+VLOOKUP(_332_2018_07_18_outfile_posicao[[#This Row],[shape]]+1,shape!A:E,5,0)*_332_2018_07_18_outfile_posicao[[#This Row],[% avanc]]</f>
        <v>893.97080703448216</v>
      </c>
      <c r="Q1591" s="4">
        <f>_332_2018_07_18_outfile_posicao[[#This Row],[8686,881807]]/_332_2018_07_18_outfile_posicao[[#Headers],[8686,881807]]</f>
        <v>0.10291043747298474</v>
      </c>
      <c r="R1591">
        <f>_332_2018_07_18_outfile_posicao[[#This Row],[8686,881807]]-P1590</f>
        <v>272.29738015288422</v>
      </c>
      <c r="S1591">
        <f>(_332_2018_07_18_outfile_posicao[[#This Row],[hora bus]]-I1590)*86000</f>
        <v>44.791666499804705</v>
      </c>
      <c r="T1591">
        <f>_332_2018_07_18_outfile_posicao[[#This Row],[desloc]]/_332_2018_07_18_outfile_posicao[[#This Row],[seconds]]</f>
        <v>6.0791973469902363</v>
      </c>
      <c r="U1591">
        <f>_332_2018_07_18_outfile_posicao[[#This Row],[spd m/s]]*3.6</f>
        <v>21.885110449164852</v>
      </c>
      <c r="V1591" s="2"/>
      <c r="W1591" s="2">
        <f>IF(_332_2018_07_18_outfile_posicao[[#This Row],[cod bus]]=F1590,0,1)</f>
        <v>0</v>
      </c>
      <c r="X1591" s="2">
        <f>IF(_332_2018_07_18_outfile_posicao[[#This Row],[desloc]]&gt;=0,0,1)</f>
        <v>0</v>
      </c>
      <c r="Y1591" s="2">
        <f>IF(AND(_332_2018_07_18_outfile_posicao[[#This Row],[spd m/s]]&lt;1,_332_2018_07_18_outfile_posicao[[#This Row],[spd m/s]]&lt;&gt;0),1,0)</f>
        <v>0</v>
      </c>
      <c r="Z1591" s="2">
        <f>IF(Z1590=0.5,IF(P1591&gt;=P1592,0.5,1),IF(_332_2018_07_18_outfile_posicao[[#This Row],[desloc]]&lt;-1000,IF(P1591&gt;=P1592,IF(AND(Z1590=0.5,P1591=P1592),0,IF(P1591&lt;700,0.5,0)),1),IF(AND(X1591&gt;0,X1590&gt;0,_332_2018_07_18_outfile_posicao[[#This Row],[8686,881807]]&lt;500,_332_2018_07_18_outfile_posicao[[#This Row],[desloc]]&gt;0),IF(_332_2018_07_18_outfile_posicao[[#This Row],[8686,881807]]&lt;500,1,0),0)))</f>
        <v>0</v>
      </c>
      <c r="AA1591" s="2">
        <f t="shared" si="24"/>
        <v>8544.8116110658502</v>
      </c>
      <c r="AB1591" s="2">
        <f>IF(_332_2018_07_18_outfile_posicao[[#This Row],[inicio]]=1,0,IF(AB1590&gt;0,0.5,IF(_332_2018_07_18_outfile_posicao[[#This Row],[max dist]]=_332_2018_07_18_outfile_posicao[[#This Row],[8686,881807]],1,0)))</f>
        <v>0</v>
      </c>
      <c r="AC1591" s="2">
        <f>IF(_332_2018_07_18_outfile_posicao[[#This Row],[fim]]=0,AC1592+1,0)</f>
        <v>29</v>
      </c>
      <c r="AD1591" s="2"/>
      <c r="AE1591" s="2"/>
      <c r="AF1591" s="2"/>
      <c r="AG1591" s="2"/>
      <c r="AH1591" s="2"/>
      <c r="AI1591" s="2"/>
    </row>
    <row r="1592" spans="1:35" x14ac:dyDescent="0.25">
      <c r="A1592">
        <v>1353</v>
      </c>
      <c r="B1592">
        <v>1</v>
      </c>
      <c r="C1592" s="2" t="s">
        <v>3831</v>
      </c>
      <c r="D1592">
        <v>332</v>
      </c>
      <c r="E1592" s="2" t="s">
        <v>5987</v>
      </c>
      <c r="F1592" s="2" t="s">
        <v>5216</v>
      </c>
      <c r="G1592" s="2">
        <v>1591</v>
      </c>
      <c r="H1592" t="b">
        <v>1</v>
      </c>
      <c r="I1592" s="3">
        <v>43299.51153935185</v>
      </c>
      <c r="J1592" s="2">
        <v>1391</v>
      </c>
      <c r="K1592" s="2">
        <v>-23.632788250000001</v>
      </c>
      <c r="L1592" s="2">
        <v>-46.604991124999998</v>
      </c>
      <c r="M1592" s="2">
        <f>IF(AND(_332_2018_07_18_outfile_posicao[[#This Row],[hora bus]]=I1591,_332_2018_07_18_outfile_posicao[[#This Row],[lat bus]]=K1591,_332_2018_07_18_outfile_posicao[[#This Row],[lon bus]]=L1591),1,0)</f>
        <v>0</v>
      </c>
      <c r="N1592">
        <v>53</v>
      </c>
      <c r="O1592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0.45632399479567626</v>
      </c>
      <c r="P1592">
        <f>VLOOKUP(_332_2018_07_18_outfile_posicao[[#This Row],[shape]],shape!A:D,4,0)+VLOOKUP(_332_2018_07_18_outfile_posicao[[#This Row],[shape]]+1,shape!A:E,5,0)*_332_2018_07_18_outfile_posicao[[#This Row],[% avanc]]</f>
        <v>952.86795502763118</v>
      </c>
      <c r="Q1592" s="4">
        <f>_332_2018_07_18_outfile_posicao[[#This Row],[8686,881807]]/_332_2018_07_18_outfile_posicao[[#Headers],[8686,881807]]</f>
        <v>0.10969044775765201</v>
      </c>
      <c r="R1592">
        <f>_332_2018_07_18_outfile_posicao[[#This Row],[8686,881807]]-P1591</f>
        <v>58.897147993149019</v>
      </c>
      <c r="S1592">
        <f>(_332_2018_07_18_outfile_posicao[[#This Row],[hora bus]]-I1591)*86000</f>
        <v>44.791666499804705</v>
      </c>
      <c r="T1592">
        <f>_332_2018_07_18_outfile_posicao[[#This Row],[desloc]]/_332_2018_07_18_outfile_posicao[[#This Row],[seconds]]</f>
        <v>1.3149130763733878</v>
      </c>
      <c r="U1592">
        <f>_332_2018_07_18_outfile_posicao[[#This Row],[spd m/s]]*3.6</f>
        <v>4.7336870749441964</v>
      </c>
      <c r="V1592" s="2"/>
      <c r="W1592" s="2">
        <f>IF(_332_2018_07_18_outfile_posicao[[#This Row],[cod bus]]=F1591,0,1)</f>
        <v>0</v>
      </c>
      <c r="X1592" s="2">
        <f>IF(_332_2018_07_18_outfile_posicao[[#This Row],[desloc]]&gt;=0,0,1)</f>
        <v>0</v>
      </c>
      <c r="Y1592" s="2">
        <f>IF(AND(_332_2018_07_18_outfile_posicao[[#This Row],[spd m/s]]&lt;1,_332_2018_07_18_outfile_posicao[[#This Row],[spd m/s]]&lt;&gt;0),1,0)</f>
        <v>0</v>
      </c>
      <c r="Z1592" s="2">
        <f>IF(Z1591=0.5,IF(P1592&gt;=P1593,0.5,1),IF(_332_2018_07_18_outfile_posicao[[#This Row],[desloc]]&lt;-1000,IF(P1592&gt;=P1593,IF(AND(Z1591=0.5,P1592=P1593),0,IF(P1592&lt;700,0.5,0)),1),IF(AND(X1592&gt;0,X1591&gt;0,_332_2018_07_18_outfile_posicao[[#This Row],[8686,881807]]&lt;500,_332_2018_07_18_outfile_posicao[[#This Row],[desloc]]&gt;0),IF(_332_2018_07_18_outfile_posicao[[#This Row],[8686,881807]]&lt;500,1,0),0)))</f>
        <v>0</v>
      </c>
      <c r="AA1592" s="2">
        <f t="shared" si="24"/>
        <v>8544.8116110658502</v>
      </c>
      <c r="AB1592" s="2">
        <f>IF(_332_2018_07_18_outfile_posicao[[#This Row],[inicio]]=1,0,IF(AB1591&gt;0,0.5,IF(_332_2018_07_18_outfile_posicao[[#This Row],[max dist]]=_332_2018_07_18_outfile_posicao[[#This Row],[8686,881807]],1,0)))</f>
        <v>0</v>
      </c>
      <c r="AC1592" s="2">
        <f>IF(_332_2018_07_18_outfile_posicao[[#This Row],[fim]]=0,AC1593+1,0)</f>
        <v>28</v>
      </c>
      <c r="AD1592" s="2"/>
      <c r="AE1592" s="2"/>
      <c r="AF1592" s="2"/>
      <c r="AG1592" s="2"/>
      <c r="AH1592" s="2"/>
      <c r="AI1592" s="2"/>
    </row>
    <row r="1593" spans="1:35" x14ac:dyDescent="0.25">
      <c r="A1593">
        <v>1354</v>
      </c>
      <c r="B1593">
        <v>1</v>
      </c>
      <c r="C1593" s="2" t="s">
        <v>3832</v>
      </c>
      <c r="D1593">
        <v>332</v>
      </c>
      <c r="E1593" s="2" t="s">
        <v>5987</v>
      </c>
      <c r="F1593" s="2" t="s">
        <v>5216</v>
      </c>
      <c r="G1593" s="2">
        <v>1592</v>
      </c>
      <c r="H1593" t="b">
        <v>1</v>
      </c>
      <c r="I1593" s="3">
        <v>43299.512141203704</v>
      </c>
      <c r="J1593" s="2">
        <v>1393</v>
      </c>
      <c r="K1593" s="2">
        <v>-23.63190625</v>
      </c>
      <c r="L1593" s="2">
        <v>-46.604627000000001</v>
      </c>
      <c r="M1593" s="2">
        <f>IF(AND(_332_2018_07_18_outfile_posicao[[#This Row],[hora bus]]=I1592,_332_2018_07_18_outfile_posicao[[#This Row],[lat bus]]=K1592,_332_2018_07_18_outfile_posicao[[#This Row],[lon bus]]=L1592),1,0)</f>
        <v>0</v>
      </c>
      <c r="N1593">
        <v>56</v>
      </c>
      <c r="O1593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0.24999997104729357</v>
      </c>
      <c r="P1593">
        <f>VLOOKUP(_332_2018_07_18_outfile_posicao[[#This Row],[shape]],shape!A:D,4,0)+VLOOKUP(_332_2018_07_18_outfile_posicao[[#This Row],[shape]]+1,shape!A:E,5,0)*_332_2018_07_18_outfile_posicao[[#This Row],[% avanc]]</f>
        <v>1057.8668646258182</v>
      </c>
      <c r="Q1593" s="4">
        <f>_332_2018_07_18_outfile_posicao[[#This Row],[8686,881807]]/_332_2018_07_18_outfile_posicao[[#Headers],[8686,881807]]</f>
        <v>0.12177751328139121</v>
      </c>
      <c r="R1593">
        <f>_332_2018_07_18_outfile_posicao[[#This Row],[8686,881807]]-P1592</f>
        <v>104.99890959818697</v>
      </c>
      <c r="S1593">
        <f>(_332_2018_07_18_outfile_posicao[[#This Row],[hora bus]]-I1592)*86000</f>
        <v>51.759259469690733</v>
      </c>
      <c r="T1593">
        <f>_332_2018_07_18_outfile_posicao[[#This Row],[desloc]]/_332_2018_07_18_outfile_posicao[[#This Row],[seconds]]</f>
        <v>2.0286014652058997</v>
      </c>
      <c r="U1593">
        <f>_332_2018_07_18_outfile_posicao[[#This Row],[spd m/s]]*3.6</f>
        <v>7.302965274741239</v>
      </c>
      <c r="V1593" s="2"/>
      <c r="W1593" s="2">
        <f>IF(_332_2018_07_18_outfile_posicao[[#This Row],[cod bus]]=F1592,0,1)</f>
        <v>0</v>
      </c>
      <c r="X1593" s="2">
        <f>IF(_332_2018_07_18_outfile_posicao[[#This Row],[desloc]]&gt;=0,0,1)</f>
        <v>0</v>
      </c>
      <c r="Y1593" s="2">
        <f>IF(AND(_332_2018_07_18_outfile_posicao[[#This Row],[spd m/s]]&lt;1,_332_2018_07_18_outfile_posicao[[#This Row],[spd m/s]]&lt;&gt;0),1,0)</f>
        <v>0</v>
      </c>
      <c r="Z1593" s="2">
        <f>IF(Z1592=0.5,IF(P1593&gt;=P1594,0.5,1),IF(_332_2018_07_18_outfile_posicao[[#This Row],[desloc]]&lt;-1000,IF(P1593&gt;=P1594,IF(AND(Z1592=0.5,P1593=P1594),0,IF(P1593&lt;700,0.5,0)),1),IF(AND(X1593&gt;0,X1592&gt;0,_332_2018_07_18_outfile_posicao[[#This Row],[8686,881807]]&lt;500,_332_2018_07_18_outfile_posicao[[#This Row],[desloc]]&gt;0),IF(_332_2018_07_18_outfile_posicao[[#This Row],[8686,881807]]&lt;500,1,0),0)))</f>
        <v>0</v>
      </c>
      <c r="AA1593" s="2">
        <f t="shared" si="24"/>
        <v>8544.8116110658502</v>
      </c>
      <c r="AB1593" s="2">
        <f>IF(_332_2018_07_18_outfile_posicao[[#This Row],[inicio]]=1,0,IF(AB1592&gt;0,0.5,IF(_332_2018_07_18_outfile_posicao[[#This Row],[max dist]]=_332_2018_07_18_outfile_posicao[[#This Row],[8686,881807]],1,0)))</f>
        <v>0</v>
      </c>
      <c r="AC1593" s="2">
        <f>IF(_332_2018_07_18_outfile_posicao[[#This Row],[fim]]=0,AC1594+1,0)</f>
        <v>27</v>
      </c>
      <c r="AD1593" s="2"/>
      <c r="AE1593" s="2"/>
      <c r="AF1593" s="2"/>
      <c r="AG1593" s="2"/>
      <c r="AH1593" s="2"/>
      <c r="AI1593" s="2"/>
    </row>
    <row r="1594" spans="1:35" x14ac:dyDescent="0.25">
      <c r="A1594">
        <v>1366</v>
      </c>
      <c r="B1594">
        <v>1</v>
      </c>
      <c r="C1594" s="2" t="s">
        <v>3839</v>
      </c>
      <c r="D1594">
        <v>332</v>
      </c>
      <c r="E1594" s="2" t="s">
        <v>5992</v>
      </c>
      <c r="F1594" s="2" t="s">
        <v>5216</v>
      </c>
      <c r="G1594" s="2">
        <v>1593</v>
      </c>
      <c r="H1594" t="b">
        <v>1</v>
      </c>
      <c r="I1594" s="3">
        <v>43299.516365740739</v>
      </c>
      <c r="J1594" s="2">
        <v>1399</v>
      </c>
      <c r="K1594" s="2">
        <v>-23.618584250000001</v>
      </c>
      <c r="L1594" s="2">
        <v>-46.609254999999997</v>
      </c>
      <c r="M1594" s="2">
        <f>IF(AND(_332_2018_07_18_outfile_posicao[[#This Row],[hora bus]]=I1593,_332_2018_07_18_outfile_posicao[[#This Row],[lat bus]]=K1593,_332_2018_07_18_outfile_posicao[[#This Row],[lon bus]]=L1593),1,0)</f>
        <v>0</v>
      </c>
      <c r="N1594">
        <v>94</v>
      </c>
      <c r="O1594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0.28331286711450243</v>
      </c>
      <c r="P1594">
        <f>VLOOKUP(_332_2018_07_18_outfile_posicao[[#This Row],[shape]],shape!A:D,4,0)+VLOOKUP(_332_2018_07_18_outfile_posicao[[#This Row],[shape]]+1,shape!A:E,5,0)*_332_2018_07_18_outfile_posicao[[#This Row],[% avanc]]</f>
        <v>2799.0844410239902</v>
      </c>
      <c r="Q1594" s="4">
        <f>_332_2018_07_18_outfile_posicao[[#This Row],[8686,881807]]/_332_2018_07_18_outfile_posicao[[#Headers],[8686,881807]]</f>
        <v>0.3222196989912367</v>
      </c>
      <c r="R1594">
        <f>_332_2018_07_18_outfile_posicao[[#This Row],[8686,881807]]-P1593</f>
        <v>1741.217576398172</v>
      </c>
      <c r="S1594">
        <f>(_332_2018_07_18_outfile_posicao[[#This Row],[hora bus]]-I1593)*86000</f>
        <v>363.31018501368817</v>
      </c>
      <c r="T1594">
        <f>_332_2018_07_18_outfile_posicao[[#This Row],[desloc]]/_332_2018_07_18_outfile_posicao[[#This Row],[seconds]]</f>
        <v>4.7926472976048533</v>
      </c>
      <c r="U1594">
        <f>_332_2018_07_18_outfile_posicao[[#This Row],[spd m/s]]*3.6</f>
        <v>17.253530271377471</v>
      </c>
      <c r="V1594" s="2"/>
      <c r="W1594" s="2">
        <f>IF(_332_2018_07_18_outfile_posicao[[#This Row],[cod bus]]=F1593,0,1)</f>
        <v>0</v>
      </c>
      <c r="X1594" s="2">
        <f>IF(_332_2018_07_18_outfile_posicao[[#This Row],[desloc]]&gt;=0,0,1)</f>
        <v>0</v>
      </c>
      <c r="Y1594" s="2">
        <f>IF(AND(_332_2018_07_18_outfile_posicao[[#This Row],[spd m/s]]&lt;1,_332_2018_07_18_outfile_posicao[[#This Row],[spd m/s]]&lt;&gt;0),1,0)</f>
        <v>0</v>
      </c>
      <c r="Z1594" s="2">
        <f>IF(Z1593=0.5,IF(P1594&gt;=P1595,0.5,1),IF(_332_2018_07_18_outfile_posicao[[#This Row],[desloc]]&lt;-1000,IF(P1594&gt;=P1595,IF(AND(Z1593=0.5,P1594=P1595),0,IF(P1594&lt;700,0.5,0)),1),IF(AND(X1594&gt;0,X1593&gt;0,_332_2018_07_18_outfile_posicao[[#This Row],[8686,881807]]&lt;500,_332_2018_07_18_outfile_posicao[[#This Row],[desloc]]&gt;0),IF(_332_2018_07_18_outfile_posicao[[#This Row],[8686,881807]]&lt;500,1,0),0)))</f>
        <v>0</v>
      </c>
      <c r="AA1594" s="2">
        <f t="shared" si="24"/>
        <v>8544.8116110658502</v>
      </c>
      <c r="AB1594" s="2">
        <f>IF(_332_2018_07_18_outfile_posicao[[#This Row],[inicio]]=1,0,IF(AB1593&gt;0,0.5,IF(_332_2018_07_18_outfile_posicao[[#This Row],[max dist]]=_332_2018_07_18_outfile_posicao[[#This Row],[8686,881807]],1,0)))</f>
        <v>0</v>
      </c>
      <c r="AC1594" s="2">
        <f>IF(_332_2018_07_18_outfile_posicao[[#This Row],[fim]]=0,AC1595+1,0)</f>
        <v>26</v>
      </c>
      <c r="AD1594" s="2"/>
      <c r="AE1594" s="2"/>
      <c r="AF1594" s="2"/>
      <c r="AG1594" s="2"/>
      <c r="AH1594" s="2"/>
      <c r="AI1594" s="2"/>
    </row>
    <row r="1595" spans="1:35" x14ac:dyDescent="0.25">
      <c r="A1595">
        <v>1368</v>
      </c>
      <c r="B1595">
        <v>1</v>
      </c>
      <c r="C1595" s="2" t="s">
        <v>3840</v>
      </c>
      <c r="D1595">
        <v>332</v>
      </c>
      <c r="E1595" s="2" t="s">
        <v>5993</v>
      </c>
      <c r="F1595" s="2" t="s">
        <v>5216</v>
      </c>
      <c r="G1595" s="2">
        <v>1594</v>
      </c>
      <c r="H1595" t="b">
        <v>1</v>
      </c>
      <c r="I1595" s="3">
        <v>43299.516886574071</v>
      </c>
      <c r="J1595" s="2">
        <v>1400</v>
      </c>
      <c r="K1595" s="2">
        <v>-23.618584250000001</v>
      </c>
      <c r="L1595" s="2">
        <v>-46.609254999999997</v>
      </c>
      <c r="M1595" s="2">
        <f>IF(AND(_332_2018_07_18_outfile_posicao[[#This Row],[hora bus]]=I1594,_332_2018_07_18_outfile_posicao[[#This Row],[lat bus]]=K1594,_332_2018_07_18_outfile_posicao[[#This Row],[lon bus]]=L1594),1,0)</f>
        <v>0</v>
      </c>
      <c r="N1595">
        <v>94</v>
      </c>
      <c r="O1595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0.28331286711450243</v>
      </c>
      <c r="P1595">
        <f>VLOOKUP(_332_2018_07_18_outfile_posicao[[#This Row],[shape]],shape!A:D,4,0)+VLOOKUP(_332_2018_07_18_outfile_posicao[[#This Row],[shape]]+1,shape!A:E,5,0)*_332_2018_07_18_outfile_posicao[[#This Row],[% avanc]]</f>
        <v>2799.0844410239902</v>
      </c>
      <c r="Q1595" s="4">
        <f>_332_2018_07_18_outfile_posicao[[#This Row],[8686,881807]]/_332_2018_07_18_outfile_posicao[[#Headers],[8686,881807]]</f>
        <v>0.3222196989912367</v>
      </c>
      <c r="R1595">
        <f>_332_2018_07_18_outfile_posicao[[#This Row],[8686,881807]]-P1594</f>
        <v>0</v>
      </c>
      <c r="S1595">
        <f>(_332_2018_07_18_outfile_posicao[[#This Row],[hora bus]]-I1594)*86000</f>
        <v>44.791666499804705</v>
      </c>
      <c r="T1595">
        <f>_332_2018_07_18_outfile_posicao[[#This Row],[desloc]]/_332_2018_07_18_outfile_posicao[[#This Row],[seconds]]</f>
        <v>0</v>
      </c>
      <c r="U1595">
        <f>_332_2018_07_18_outfile_posicao[[#This Row],[spd m/s]]*3.6</f>
        <v>0</v>
      </c>
      <c r="V1595" s="2"/>
      <c r="W1595" s="2">
        <f>IF(_332_2018_07_18_outfile_posicao[[#This Row],[cod bus]]=F1594,0,1)</f>
        <v>0</v>
      </c>
      <c r="X1595" s="2">
        <f>IF(_332_2018_07_18_outfile_posicao[[#This Row],[desloc]]&gt;=0,0,1)</f>
        <v>0</v>
      </c>
      <c r="Y1595" s="2">
        <f>IF(AND(_332_2018_07_18_outfile_posicao[[#This Row],[spd m/s]]&lt;1,_332_2018_07_18_outfile_posicao[[#This Row],[spd m/s]]&lt;&gt;0),1,0)</f>
        <v>0</v>
      </c>
      <c r="Z1595" s="2">
        <f>IF(Z1594=0.5,IF(P1595&gt;=P1596,0.5,1),IF(_332_2018_07_18_outfile_posicao[[#This Row],[desloc]]&lt;-1000,IF(P1595&gt;=P1596,IF(AND(Z1594=0.5,P1595=P1596),0,IF(P1595&lt;700,0.5,0)),1),IF(AND(X1595&gt;0,X1594&gt;0,_332_2018_07_18_outfile_posicao[[#This Row],[8686,881807]]&lt;500,_332_2018_07_18_outfile_posicao[[#This Row],[desloc]]&gt;0),IF(_332_2018_07_18_outfile_posicao[[#This Row],[8686,881807]]&lt;500,1,0),0)))</f>
        <v>0</v>
      </c>
      <c r="AA1595" s="2">
        <f t="shared" si="24"/>
        <v>8544.8116110658502</v>
      </c>
      <c r="AB1595" s="2">
        <f>IF(_332_2018_07_18_outfile_posicao[[#This Row],[inicio]]=1,0,IF(AB1594&gt;0,0.5,IF(_332_2018_07_18_outfile_posicao[[#This Row],[max dist]]=_332_2018_07_18_outfile_posicao[[#This Row],[8686,881807]],1,0)))</f>
        <v>0</v>
      </c>
      <c r="AC1595" s="2">
        <f>IF(_332_2018_07_18_outfile_posicao[[#This Row],[fim]]=0,AC1596+1,0)</f>
        <v>25</v>
      </c>
      <c r="AD1595" s="2"/>
      <c r="AE1595" s="2"/>
      <c r="AF1595" s="2"/>
      <c r="AG1595" s="2"/>
      <c r="AH1595" s="2"/>
      <c r="AI1595" s="2"/>
    </row>
    <row r="1596" spans="1:35" x14ac:dyDescent="0.25">
      <c r="A1596">
        <v>1369</v>
      </c>
      <c r="B1596">
        <v>1</v>
      </c>
      <c r="C1596" s="2" t="s">
        <v>3841</v>
      </c>
      <c r="D1596">
        <v>332</v>
      </c>
      <c r="E1596" s="2" t="s">
        <v>5994</v>
      </c>
      <c r="F1596" s="2" t="s">
        <v>5216</v>
      </c>
      <c r="G1596" s="2">
        <v>1595</v>
      </c>
      <c r="H1596" t="b">
        <v>1</v>
      </c>
      <c r="I1596" s="3">
        <v>43299.517407407409</v>
      </c>
      <c r="J1596" s="2">
        <v>1401</v>
      </c>
      <c r="K1596" s="2">
        <v>-23.618584250000001</v>
      </c>
      <c r="L1596" s="2">
        <v>-46.609254999999997</v>
      </c>
      <c r="M1596" s="2">
        <f>IF(AND(_332_2018_07_18_outfile_posicao[[#This Row],[hora bus]]=I1595,_332_2018_07_18_outfile_posicao[[#This Row],[lat bus]]=K1595,_332_2018_07_18_outfile_posicao[[#This Row],[lon bus]]=L1595),1,0)</f>
        <v>0</v>
      </c>
      <c r="N1596">
        <v>94</v>
      </c>
      <c r="O1596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0.28331286711450243</v>
      </c>
      <c r="P1596">
        <f>VLOOKUP(_332_2018_07_18_outfile_posicao[[#This Row],[shape]],shape!A:D,4,0)+VLOOKUP(_332_2018_07_18_outfile_posicao[[#This Row],[shape]]+1,shape!A:E,5,0)*_332_2018_07_18_outfile_posicao[[#This Row],[% avanc]]</f>
        <v>2799.0844410239902</v>
      </c>
      <c r="Q1596" s="4">
        <f>_332_2018_07_18_outfile_posicao[[#This Row],[8686,881807]]/_332_2018_07_18_outfile_posicao[[#Headers],[8686,881807]]</f>
        <v>0.3222196989912367</v>
      </c>
      <c r="R1596">
        <f>_332_2018_07_18_outfile_posicao[[#This Row],[8686,881807]]-P1595</f>
        <v>0</v>
      </c>
      <c r="S1596">
        <f>(_332_2018_07_18_outfile_posicao[[#This Row],[hora bus]]-I1595)*86000</f>
        <v>44.79166712553706</v>
      </c>
      <c r="T1596">
        <f>_332_2018_07_18_outfile_posicao[[#This Row],[desloc]]/_332_2018_07_18_outfile_posicao[[#This Row],[seconds]]</f>
        <v>0</v>
      </c>
      <c r="U1596">
        <f>_332_2018_07_18_outfile_posicao[[#This Row],[spd m/s]]*3.6</f>
        <v>0</v>
      </c>
      <c r="V1596" s="2"/>
      <c r="W1596" s="2">
        <f>IF(_332_2018_07_18_outfile_posicao[[#This Row],[cod bus]]=F1595,0,1)</f>
        <v>0</v>
      </c>
      <c r="X1596" s="2">
        <f>IF(_332_2018_07_18_outfile_posicao[[#This Row],[desloc]]&gt;=0,0,1)</f>
        <v>0</v>
      </c>
      <c r="Y1596" s="2">
        <f>IF(AND(_332_2018_07_18_outfile_posicao[[#This Row],[spd m/s]]&lt;1,_332_2018_07_18_outfile_posicao[[#This Row],[spd m/s]]&lt;&gt;0),1,0)</f>
        <v>0</v>
      </c>
      <c r="Z1596" s="2">
        <f>IF(Z1595=0.5,IF(P1596&gt;=P1597,0.5,1),IF(_332_2018_07_18_outfile_posicao[[#This Row],[desloc]]&lt;-1000,IF(P1596&gt;=P1597,IF(AND(Z1595=0.5,P1596=P1597),0,IF(P1596&lt;700,0.5,0)),1),IF(AND(X1596&gt;0,X1595&gt;0,_332_2018_07_18_outfile_posicao[[#This Row],[8686,881807]]&lt;500,_332_2018_07_18_outfile_posicao[[#This Row],[desloc]]&gt;0),IF(_332_2018_07_18_outfile_posicao[[#This Row],[8686,881807]]&lt;500,1,0),0)))</f>
        <v>0</v>
      </c>
      <c r="AA1596" s="2">
        <f t="shared" si="24"/>
        <v>8544.8116110658502</v>
      </c>
      <c r="AB1596" s="2">
        <f>IF(_332_2018_07_18_outfile_posicao[[#This Row],[inicio]]=1,0,IF(AB1595&gt;0,0.5,IF(_332_2018_07_18_outfile_posicao[[#This Row],[max dist]]=_332_2018_07_18_outfile_posicao[[#This Row],[8686,881807]],1,0)))</f>
        <v>0</v>
      </c>
      <c r="AC1596" s="2">
        <f>IF(_332_2018_07_18_outfile_posicao[[#This Row],[fim]]=0,AC1597+1,0)</f>
        <v>24</v>
      </c>
      <c r="AD1596" s="2"/>
      <c r="AE1596" s="2"/>
      <c r="AF1596" s="2"/>
      <c r="AG1596" s="2"/>
      <c r="AH1596" s="2"/>
      <c r="AI1596" s="2"/>
    </row>
    <row r="1597" spans="1:35" x14ac:dyDescent="0.25">
      <c r="A1597">
        <v>1371</v>
      </c>
      <c r="B1597">
        <v>1</v>
      </c>
      <c r="C1597" s="2" t="s">
        <v>3842</v>
      </c>
      <c r="D1597">
        <v>332</v>
      </c>
      <c r="E1597" s="2" t="s">
        <v>5995</v>
      </c>
      <c r="F1597" s="2" t="s">
        <v>5216</v>
      </c>
      <c r="G1597" s="2">
        <v>1596</v>
      </c>
      <c r="H1597" t="b">
        <v>1</v>
      </c>
      <c r="I1597" s="3">
        <v>43299.517928240741</v>
      </c>
      <c r="J1597" s="2">
        <v>1402</v>
      </c>
      <c r="K1597" s="2">
        <v>-23.617448812500001</v>
      </c>
      <c r="L1597" s="2">
        <v>-46.610283750000001</v>
      </c>
      <c r="M1597" s="2">
        <f>IF(AND(_332_2018_07_18_outfile_posicao[[#This Row],[hora bus]]=I1596,_332_2018_07_18_outfile_posicao[[#This Row],[lat bus]]=K1596,_332_2018_07_18_outfile_posicao[[#This Row],[lon bus]]=L1596),1,0)</f>
        <v>0</v>
      </c>
      <c r="N1597">
        <v>101</v>
      </c>
      <c r="O1597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0.94337726014683521</v>
      </c>
      <c r="P1597">
        <f>VLOOKUP(_332_2018_07_18_outfile_posicao[[#This Row],[shape]],shape!A:D,4,0)+VLOOKUP(_332_2018_07_18_outfile_posicao[[#This Row],[shape]]+1,shape!A:E,5,0)*_332_2018_07_18_outfile_posicao[[#This Row],[% avanc]]</f>
        <v>2995.1617857110491</v>
      </c>
      <c r="Q1597" s="4">
        <f>_332_2018_07_18_outfile_posicao[[#This Row],[8686,881807]]/_332_2018_07_18_outfile_posicao[[#Headers],[8686,881807]]</f>
        <v>0.34479135923059406</v>
      </c>
      <c r="R1597">
        <f>_332_2018_07_18_outfile_posicao[[#This Row],[8686,881807]]-P1596</f>
        <v>196.07734468705894</v>
      </c>
      <c r="S1597">
        <f>(_332_2018_07_18_outfile_posicao[[#This Row],[hora bus]]-I1596)*86000</f>
        <v>44.791666499804705</v>
      </c>
      <c r="T1597">
        <f>_332_2018_07_18_outfile_posicao[[#This Row],[desloc]]/_332_2018_07_18_outfile_posicao[[#This Row],[seconds]]</f>
        <v>4.3775407349024142</v>
      </c>
      <c r="U1597">
        <f>_332_2018_07_18_outfile_posicao[[#This Row],[spd m/s]]*3.6</f>
        <v>15.759146645648691</v>
      </c>
      <c r="V1597" s="2"/>
      <c r="W1597" s="2">
        <f>IF(_332_2018_07_18_outfile_posicao[[#This Row],[cod bus]]=F1596,0,1)</f>
        <v>0</v>
      </c>
      <c r="X1597" s="2">
        <f>IF(_332_2018_07_18_outfile_posicao[[#This Row],[desloc]]&gt;=0,0,1)</f>
        <v>0</v>
      </c>
      <c r="Y1597" s="2">
        <f>IF(AND(_332_2018_07_18_outfile_posicao[[#This Row],[spd m/s]]&lt;1,_332_2018_07_18_outfile_posicao[[#This Row],[spd m/s]]&lt;&gt;0),1,0)</f>
        <v>0</v>
      </c>
      <c r="Z1597" s="2">
        <f>IF(Z1596=0.5,IF(P1597&gt;=P1598,0.5,1),IF(_332_2018_07_18_outfile_posicao[[#This Row],[desloc]]&lt;-1000,IF(P1597&gt;=P1598,IF(AND(Z1596=0.5,P1597=P1598),0,IF(P1597&lt;700,0.5,0)),1),IF(AND(X1597&gt;0,X1596&gt;0,_332_2018_07_18_outfile_posicao[[#This Row],[8686,881807]]&lt;500,_332_2018_07_18_outfile_posicao[[#This Row],[desloc]]&gt;0),IF(_332_2018_07_18_outfile_posicao[[#This Row],[8686,881807]]&lt;500,1,0),0)))</f>
        <v>0</v>
      </c>
      <c r="AA1597" s="2">
        <f t="shared" si="24"/>
        <v>8544.8116110658502</v>
      </c>
      <c r="AB1597" s="2">
        <f>IF(_332_2018_07_18_outfile_posicao[[#This Row],[inicio]]=1,0,IF(AB1596&gt;0,0.5,IF(_332_2018_07_18_outfile_posicao[[#This Row],[max dist]]=_332_2018_07_18_outfile_posicao[[#This Row],[8686,881807]],1,0)))</f>
        <v>0</v>
      </c>
      <c r="AC1597" s="2">
        <f>IF(_332_2018_07_18_outfile_posicao[[#This Row],[fim]]=0,AC1598+1,0)</f>
        <v>23</v>
      </c>
      <c r="AD1597" s="2"/>
      <c r="AE1597" s="2"/>
      <c r="AF1597" s="2"/>
      <c r="AG1597" s="2"/>
      <c r="AH1597" s="2"/>
      <c r="AI1597" s="2"/>
    </row>
    <row r="1598" spans="1:35" x14ac:dyDescent="0.25">
      <c r="A1598">
        <v>1372</v>
      </c>
      <c r="B1598">
        <v>1</v>
      </c>
      <c r="C1598" s="2" t="s">
        <v>3843</v>
      </c>
      <c r="D1598">
        <v>332</v>
      </c>
      <c r="E1598" s="2" t="s">
        <v>5995</v>
      </c>
      <c r="F1598" s="2" t="s">
        <v>5216</v>
      </c>
      <c r="G1598" s="2">
        <v>1597</v>
      </c>
      <c r="H1598" t="b">
        <v>1</v>
      </c>
      <c r="I1598" s="3">
        <v>43299.518449074072</v>
      </c>
      <c r="J1598" s="2">
        <v>1403</v>
      </c>
      <c r="K1598" s="2">
        <v>-23.614057750000001</v>
      </c>
      <c r="L1598" s="2">
        <v>-46.609129000000003</v>
      </c>
      <c r="M1598" s="2">
        <f>IF(AND(_332_2018_07_18_outfile_posicao[[#This Row],[hora bus]]=I1597,_332_2018_07_18_outfile_posicao[[#This Row],[lat bus]]=K1597,_332_2018_07_18_outfile_posicao[[#This Row],[lon bus]]=L1597),1,0)</f>
        <v>0</v>
      </c>
      <c r="N1598">
        <v>107</v>
      </c>
      <c r="O1598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0.64320883761274772</v>
      </c>
      <c r="P1598">
        <f>VLOOKUP(_332_2018_07_18_outfile_posicao[[#This Row],[shape]],shape!A:D,4,0)+VLOOKUP(_332_2018_07_18_outfile_posicao[[#This Row],[shape]]+1,shape!A:E,5,0)*_332_2018_07_18_outfile_posicao[[#This Row],[% avanc]]</f>
        <v>3392.1343207829327</v>
      </c>
      <c r="Q1598" s="4">
        <f>_332_2018_07_18_outfile_posicao[[#This Row],[8686,881807]]/_332_2018_07_18_outfile_posicao[[#Headers],[8686,881807]]</f>
        <v>0.39048929134151539</v>
      </c>
      <c r="R1598">
        <f>_332_2018_07_18_outfile_posicao[[#This Row],[8686,881807]]-P1597</f>
        <v>396.97253507188361</v>
      </c>
      <c r="S1598">
        <f>(_332_2018_07_18_outfile_posicao[[#This Row],[hora bus]]-I1597)*86000</f>
        <v>44.791666499804705</v>
      </c>
      <c r="T1598">
        <f>_332_2018_07_18_outfile_posicao[[#This Row],[desloc]]/_332_2018_07_18_outfile_posicao[[#This Row],[seconds]]</f>
        <v>8.8626426764812258</v>
      </c>
      <c r="U1598">
        <f>_332_2018_07_18_outfile_posicao[[#This Row],[spd m/s]]*3.6</f>
        <v>31.905513635332415</v>
      </c>
      <c r="V1598" s="2"/>
      <c r="W1598" s="2">
        <f>IF(_332_2018_07_18_outfile_posicao[[#This Row],[cod bus]]=F1597,0,1)</f>
        <v>0</v>
      </c>
      <c r="X1598" s="2">
        <f>IF(_332_2018_07_18_outfile_posicao[[#This Row],[desloc]]&gt;=0,0,1)</f>
        <v>0</v>
      </c>
      <c r="Y1598" s="2">
        <f>IF(AND(_332_2018_07_18_outfile_posicao[[#This Row],[spd m/s]]&lt;1,_332_2018_07_18_outfile_posicao[[#This Row],[spd m/s]]&lt;&gt;0),1,0)</f>
        <v>0</v>
      </c>
      <c r="Z1598" s="2">
        <f>IF(Z1597=0.5,IF(P1598&gt;=P1599,0.5,1),IF(_332_2018_07_18_outfile_posicao[[#This Row],[desloc]]&lt;-1000,IF(P1598&gt;=P1599,IF(AND(Z1597=0.5,P1598=P1599),0,IF(P1598&lt;700,0.5,0)),1),IF(AND(X1598&gt;0,X1597&gt;0,_332_2018_07_18_outfile_posicao[[#This Row],[8686,881807]]&lt;500,_332_2018_07_18_outfile_posicao[[#This Row],[desloc]]&gt;0),IF(_332_2018_07_18_outfile_posicao[[#This Row],[8686,881807]]&lt;500,1,0),0)))</f>
        <v>0</v>
      </c>
      <c r="AA1598" s="2">
        <f t="shared" si="24"/>
        <v>8544.8116110658502</v>
      </c>
      <c r="AB1598" s="2">
        <f>IF(_332_2018_07_18_outfile_posicao[[#This Row],[inicio]]=1,0,IF(AB1597&gt;0,0.5,IF(_332_2018_07_18_outfile_posicao[[#This Row],[max dist]]=_332_2018_07_18_outfile_posicao[[#This Row],[8686,881807]],1,0)))</f>
        <v>0</v>
      </c>
      <c r="AC1598" s="2">
        <f>IF(_332_2018_07_18_outfile_posicao[[#This Row],[fim]]=0,AC1599+1,0)</f>
        <v>22</v>
      </c>
      <c r="AD1598" s="2"/>
      <c r="AE1598" s="2"/>
      <c r="AF1598" s="2"/>
      <c r="AG1598" s="2"/>
      <c r="AH1598" s="2"/>
      <c r="AI1598" s="2"/>
    </row>
    <row r="1599" spans="1:35" x14ac:dyDescent="0.25">
      <c r="A1599">
        <v>1374</v>
      </c>
      <c r="B1599">
        <v>1</v>
      </c>
      <c r="C1599" s="2" t="s">
        <v>3844</v>
      </c>
      <c r="D1599">
        <v>332</v>
      </c>
      <c r="E1599" s="2" t="s">
        <v>5996</v>
      </c>
      <c r="F1599" s="2" t="s">
        <v>5216</v>
      </c>
      <c r="G1599" s="2">
        <v>1598</v>
      </c>
      <c r="H1599" t="b">
        <v>1</v>
      </c>
      <c r="I1599" s="3">
        <v>43299.518969907411</v>
      </c>
      <c r="J1599" s="2">
        <v>1404</v>
      </c>
      <c r="K1599" s="2">
        <v>-23.612797</v>
      </c>
      <c r="L1599" s="2">
        <v>-46.610580249999998</v>
      </c>
      <c r="M1599" s="2">
        <f>IF(AND(_332_2018_07_18_outfile_posicao[[#This Row],[hora bus]]=I1598,_332_2018_07_18_outfile_posicao[[#This Row],[lat bus]]=K1598,_332_2018_07_18_outfile_posicao[[#This Row],[lon bus]]=L1598),1,0)</f>
        <v>0</v>
      </c>
      <c r="N1599">
        <v>120</v>
      </c>
      <c r="O1599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0.17816850715366439</v>
      </c>
      <c r="P1599">
        <f>VLOOKUP(_332_2018_07_18_outfile_posicao[[#This Row],[shape]],shape!A:D,4,0)+VLOOKUP(_332_2018_07_18_outfile_posicao[[#This Row],[shape]]+1,shape!A:E,5,0)*_332_2018_07_18_outfile_posicao[[#This Row],[% avanc]]</f>
        <v>3687.1914414302614</v>
      </c>
      <c r="Q1599" s="4">
        <f>_332_2018_07_18_outfile_posicao[[#This Row],[8686,881807]]/_332_2018_07_18_outfile_posicao[[#Headers],[8686,881807]]</f>
        <v>0.42445511788350521</v>
      </c>
      <c r="R1599">
        <f>_332_2018_07_18_outfile_posicao[[#This Row],[8686,881807]]-P1598</f>
        <v>295.0571206473287</v>
      </c>
      <c r="S1599">
        <f>(_332_2018_07_18_outfile_posicao[[#This Row],[hora bus]]-I1598)*86000</f>
        <v>44.79166712553706</v>
      </c>
      <c r="T1599">
        <f>_332_2018_07_18_outfile_posicao[[#This Row],[desloc]]/_332_2018_07_18_outfile_posicao[[#This Row],[seconds]]</f>
        <v>6.5873216958050635</v>
      </c>
      <c r="U1599">
        <f>_332_2018_07_18_outfile_posicao[[#This Row],[spd m/s]]*3.6</f>
        <v>23.714358104898228</v>
      </c>
      <c r="V1599" s="2"/>
      <c r="W1599" s="2">
        <f>IF(_332_2018_07_18_outfile_posicao[[#This Row],[cod bus]]=F1598,0,1)</f>
        <v>0</v>
      </c>
      <c r="X1599" s="2">
        <f>IF(_332_2018_07_18_outfile_posicao[[#This Row],[desloc]]&gt;=0,0,1)</f>
        <v>0</v>
      </c>
      <c r="Y1599" s="2">
        <f>IF(AND(_332_2018_07_18_outfile_posicao[[#This Row],[spd m/s]]&lt;1,_332_2018_07_18_outfile_posicao[[#This Row],[spd m/s]]&lt;&gt;0),1,0)</f>
        <v>0</v>
      </c>
      <c r="Z1599" s="2">
        <f>IF(Z1598=0.5,IF(P1599&gt;=P1600,0.5,1),IF(_332_2018_07_18_outfile_posicao[[#This Row],[desloc]]&lt;-1000,IF(P1599&gt;=P1600,IF(AND(Z1598=0.5,P1599=P1600),0,IF(P1599&lt;700,0.5,0)),1),IF(AND(X1599&gt;0,X1598&gt;0,_332_2018_07_18_outfile_posicao[[#This Row],[8686,881807]]&lt;500,_332_2018_07_18_outfile_posicao[[#This Row],[desloc]]&gt;0),IF(_332_2018_07_18_outfile_posicao[[#This Row],[8686,881807]]&lt;500,1,0),0)))</f>
        <v>0</v>
      </c>
      <c r="AA1599" s="2">
        <f t="shared" si="24"/>
        <v>8544.8116110658502</v>
      </c>
      <c r="AB1599" s="2">
        <f>IF(_332_2018_07_18_outfile_posicao[[#This Row],[inicio]]=1,0,IF(AB1598&gt;0,0.5,IF(_332_2018_07_18_outfile_posicao[[#This Row],[max dist]]=_332_2018_07_18_outfile_posicao[[#This Row],[8686,881807]],1,0)))</f>
        <v>0</v>
      </c>
      <c r="AC1599" s="2">
        <f>IF(_332_2018_07_18_outfile_posicao[[#This Row],[fim]]=0,AC1600+1,0)</f>
        <v>21</v>
      </c>
      <c r="AD1599" s="2"/>
      <c r="AE1599" s="2"/>
      <c r="AF1599" s="2"/>
      <c r="AG1599" s="2"/>
      <c r="AH1599" s="2"/>
      <c r="AI1599" s="2"/>
    </row>
    <row r="1600" spans="1:35" x14ac:dyDescent="0.25">
      <c r="A1600">
        <v>1376</v>
      </c>
      <c r="B1600">
        <v>1</v>
      </c>
      <c r="C1600" s="2" t="s">
        <v>3845</v>
      </c>
      <c r="D1600">
        <v>332</v>
      </c>
      <c r="E1600" s="2" t="s">
        <v>5997</v>
      </c>
      <c r="F1600" s="2" t="s">
        <v>5216</v>
      </c>
      <c r="G1600" s="2">
        <v>1599</v>
      </c>
      <c r="H1600" t="b">
        <v>1</v>
      </c>
      <c r="I1600" s="3">
        <v>43299.519490740742</v>
      </c>
      <c r="J1600" s="2">
        <v>1405</v>
      </c>
      <c r="K1600" s="2">
        <v>-23.609591000000002</v>
      </c>
      <c r="L1600" s="2">
        <v>-46.612607500000003</v>
      </c>
      <c r="M1600" s="2">
        <f>IF(AND(_332_2018_07_18_outfile_posicao[[#This Row],[hora bus]]=I1599,_332_2018_07_18_outfile_posicao[[#This Row],[lat bus]]=K1599,_332_2018_07_18_outfile_posicao[[#This Row],[lon bus]]=L1599),1,0)</f>
        <v>0</v>
      </c>
      <c r="N1600">
        <v>125</v>
      </c>
      <c r="O1600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0.24999989805280268</v>
      </c>
      <c r="P1600">
        <f>VLOOKUP(_332_2018_07_18_outfile_posicao[[#This Row],[shape]],shape!A:D,4,0)+VLOOKUP(_332_2018_07_18_outfile_posicao[[#This Row],[shape]]+1,shape!A:E,5,0)*_332_2018_07_18_outfile_posicao[[#This Row],[% avanc]]</f>
        <v>4110.8513767408303</v>
      </c>
      <c r="Q1600" s="4">
        <f>_332_2018_07_18_outfile_posicao[[#This Row],[8686,881807]]/_332_2018_07_18_outfile_posicao[[#Headers],[8686,881807]]</f>
        <v>0.47322519956795706</v>
      </c>
      <c r="R1600">
        <f>_332_2018_07_18_outfile_posicao[[#This Row],[8686,881807]]-P1599</f>
        <v>423.65993531056893</v>
      </c>
      <c r="S1600">
        <f>(_332_2018_07_18_outfile_posicao[[#This Row],[hora bus]]-I1599)*86000</f>
        <v>44.791666499804705</v>
      </c>
      <c r="T1600">
        <f>_332_2018_07_18_outfile_posicao[[#This Row],[desloc]]/_332_2018_07_18_outfile_posicao[[#This Row],[seconds]]</f>
        <v>9.4584544049598183</v>
      </c>
      <c r="U1600">
        <f>_332_2018_07_18_outfile_posicao[[#This Row],[spd m/s]]*3.6</f>
        <v>34.050435857855348</v>
      </c>
      <c r="V1600" s="2"/>
      <c r="W1600" s="2">
        <f>IF(_332_2018_07_18_outfile_posicao[[#This Row],[cod bus]]=F1599,0,1)</f>
        <v>0</v>
      </c>
      <c r="X1600" s="2">
        <f>IF(_332_2018_07_18_outfile_posicao[[#This Row],[desloc]]&gt;=0,0,1)</f>
        <v>0</v>
      </c>
      <c r="Y1600" s="2">
        <f>IF(AND(_332_2018_07_18_outfile_posicao[[#This Row],[spd m/s]]&lt;1,_332_2018_07_18_outfile_posicao[[#This Row],[spd m/s]]&lt;&gt;0),1,0)</f>
        <v>0</v>
      </c>
      <c r="Z1600" s="2">
        <f>IF(Z1599=0.5,IF(P1600&gt;=P1601,0.5,1),IF(_332_2018_07_18_outfile_posicao[[#This Row],[desloc]]&lt;-1000,IF(P1600&gt;=P1601,IF(AND(Z1599=0.5,P1600=P1601),0,IF(P1600&lt;700,0.5,0)),1),IF(AND(X1600&gt;0,X1599&gt;0,_332_2018_07_18_outfile_posicao[[#This Row],[8686,881807]]&lt;500,_332_2018_07_18_outfile_posicao[[#This Row],[desloc]]&gt;0),IF(_332_2018_07_18_outfile_posicao[[#This Row],[8686,881807]]&lt;500,1,0),0)))</f>
        <v>0</v>
      </c>
      <c r="AA1600" s="2">
        <f t="shared" si="24"/>
        <v>8544.8116110658502</v>
      </c>
      <c r="AB1600" s="2">
        <f>IF(_332_2018_07_18_outfile_posicao[[#This Row],[inicio]]=1,0,IF(AB1599&gt;0,0.5,IF(_332_2018_07_18_outfile_posicao[[#This Row],[max dist]]=_332_2018_07_18_outfile_posicao[[#This Row],[8686,881807]],1,0)))</f>
        <v>0</v>
      </c>
      <c r="AC1600" s="2">
        <f>IF(_332_2018_07_18_outfile_posicao[[#This Row],[fim]]=0,AC1601+1,0)</f>
        <v>20</v>
      </c>
      <c r="AD1600" s="2"/>
      <c r="AE1600" s="2"/>
      <c r="AF1600" s="2"/>
      <c r="AG1600" s="2"/>
      <c r="AH1600" s="2"/>
      <c r="AI1600" s="2"/>
    </row>
    <row r="1601" spans="1:35" x14ac:dyDescent="0.25">
      <c r="A1601">
        <v>1379</v>
      </c>
      <c r="B1601">
        <v>1</v>
      </c>
      <c r="C1601" s="2" t="s">
        <v>3846</v>
      </c>
      <c r="D1601">
        <v>332</v>
      </c>
      <c r="E1601" s="2" t="s">
        <v>5998</v>
      </c>
      <c r="F1601" s="2" t="s">
        <v>5216</v>
      </c>
      <c r="G1601" s="2">
        <v>1600</v>
      </c>
      <c r="H1601" t="b">
        <v>1</v>
      </c>
      <c r="I1601" s="3">
        <v>43299.520671296297</v>
      </c>
      <c r="J1601" s="2">
        <v>1407</v>
      </c>
      <c r="K1601" s="2">
        <v>-23.606883499999999</v>
      </c>
      <c r="L1601" s="2">
        <v>-46.614168999999997</v>
      </c>
      <c r="M1601" s="2">
        <f>IF(AND(_332_2018_07_18_outfile_posicao[[#This Row],[hora bus]]=I1600,_332_2018_07_18_outfile_posicao[[#This Row],[lat bus]]=K1600,_332_2018_07_18_outfile_posicao[[#This Row],[lon bus]]=L1600),1,0)</f>
        <v>0</v>
      </c>
      <c r="N1601">
        <v>134</v>
      </c>
      <c r="O1601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0.49999999629077507</v>
      </c>
      <c r="P1601">
        <f>VLOOKUP(_332_2018_07_18_outfile_posicao[[#This Row],[shape]],shape!A:D,4,0)+VLOOKUP(_332_2018_07_18_outfile_posicao[[#This Row],[shape]]+1,shape!A:E,5,0)*_332_2018_07_18_outfile_posicao[[#This Row],[% avanc]]</f>
        <v>4467.3427022394644</v>
      </c>
      <c r="Q1601" s="4">
        <f>_332_2018_07_18_outfile_posicao[[#This Row],[8686,881807]]/_332_2018_07_18_outfile_posicao[[#Headers],[8686,881807]]</f>
        <v>0.5142630924988093</v>
      </c>
      <c r="R1601">
        <f>_332_2018_07_18_outfile_posicao[[#This Row],[8686,881807]]-P1600</f>
        <v>356.49132549863407</v>
      </c>
      <c r="S1601">
        <f>(_332_2018_07_18_outfile_posicao[[#This Row],[hora bus]]-I1600)*86000</f>
        <v>101.52777773328125</v>
      </c>
      <c r="T1601">
        <f>_332_2018_07_18_outfile_posicao[[#This Row],[desloc]]/_332_2018_07_18_outfile_posicao[[#This Row],[seconds]]</f>
        <v>3.5112688710192721</v>
      </c>
      <c r="U1601">
        <f>_332_2018_07_18_outfile_posicao[[#This Row],[spd m/s]]*3.6</f>
        <v>12.640567935669379</v>
      </c>
      <c r="V1601" s="2"/>
      <c r="W1601" s="2">
        <f>IF(_332_2018_07_18_outfile_posicao[[#This Row],[cod bus]]=F1600,0,1)</f>
        <v>0</v>
      </c>
      <c r="X1601" s="2">
        <f>IF(_332_2018_07_18_outfile_posicao[[#This Row],[desloc]]&gt;=0,0,1)</f>
        <v>0</v>
      </c>
      <c r="Y1601" s="2">
        <f>IF(AND(_332_2018_07_18_outfile_posicao[[#This Row],[spd m/s]]&lt;1,_332_2018_07_18_outfile_posicao[[#This Row],[spd m/s]]&lt;&gt;0),1,0)</f>
        <v>0</v>
      </c>
      <c r="Z1601" s="2">
        <f>IF(Z1600=0.5,IF(P1601&gt;=P1602,0.5,1),IF(_332_2018_07_18_outfile_posicao[[#This Row],[desloc]]&lt;-1000,IF(P1601&gt;=P1602,IF(AND(Z1600=0.5,P1601=P1602),0,IF(P1601&lt;700,0.5,0)),1),IF(AND(X1601&gt;0,X1600&gt;0,_332_2018_07_18_outfile_posicao[[#This Row],[8686,881807]]&lt;500,_332_2018_07_18_outfile_posicao[[#This Row],[desloc]]&gt;0),IF(_332_2018_07_18_outfile_posicao[[#This Row],[8686,881807]]&lt;500,1,0),0)))</f>
        <v>0</v>
      </c>
      <c r="AA1601" s="2">
        <f t="shared" si="24"/>
        <v>8544.8116110658502</v>
      </c>
      <c r="AB1601" s="2">
        <f>IF(_332_2018_07_18_outfile_posicao[[#This Row],[inicio]]=1,0,IF(AB1600&gt;0,0.5,IF(_332_2018_07_18_outfile_posicao[[#This Row],[max dist]]=_332_2018_07_18_outfile_posicao[[#This Row],[8686,881807]],1,0)))</f>
        <v>0</v>
      </c>
      <c r="AC1601" s="2">
        <f>IF(_332_2018_07_18_outfile_posicao[[#This Row],[fim]]=0,AC1602+1,0)</f>
        <v>19</v>
      </c>
      <c r="AD1601" s="2"/>
      <c r="AE1601" s="2"/>
      <c r="AF1601" s="2"/>
      <c r="AG1601" s="2"/>
      <c r="AH1601" s="2"/>
      <c r="AI1601" s="2"/>
    </row>
    <row r="1602" spans="1:35" x14ac:dyDescent="0.25">
      <c r="A1602">
        <v>1380</v>
      </c>
      <c r="B1602">
        <v>1</v>
      </c>
      <c r="C1602" s="2" t="s">
        <v>3847</v>
      </c>
      <c r="D1602">
        <v>332</v>
      </c>
      <c r="E1602" s="2" t="s">
        <v>5998</v>
      </c>
      <c r="F1602" s="2" t="s">
        <v>5216</v>
      </c>
      <c r="G1602" s="2">
        <v>1601</v>
      </c>
      <c r="H1602" t="b">
        <v>1</v>
      </c>
      <c r="I1602" s="3">
        <v>43299.521192129629</v>
      </c>
      <c r="J1602" s="2">
        <v>1409</v>
      </c>
      <c r="K1602" s="2">
        <v>-23.605316250000001</v>
      </c>
      <c r="L1602" s="2">
        <v>-46.614419750000003</v>
      </c>
      <c r="M1602" s="2">
        <f>IF(AND(_332_2018_07_18_outfile_posicao[[#This Row],[hora bus]]=I1601,_332_2018_07_18_outfile_posicao[[#This Row],[lat bus]]=K1601,_332_2018_07_18_outfile_posicao[[#This Row],[lon bus]]=L1601),1,0)</f>
        <v>0</v>
      </c>
      <c r="N1602">
        <v>138</v>
      </c>
      <c r="O1602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0.53078471843675146</v>
      </c>
      <c r="P1602">
        <f>VLOOKUP(_332_2018_07_18_outfile_posicao[[#This Row],[shape]],shape!A:D,4,0)+VLOOKUP(_332_2018_07_18_outfile_posicao[[#This Row],[shape]]+1,shape!A:E,5,0)*_332_2018_07_18_outfile_posicao[[#This Row],[% avanc]]</f>
        <v>4643.7240617931629</v>
      </c>
      <c r="Q1602" s="4">
        <f>_332_2018_07_18_outfile_posicao[[#This Row],[8686,881807]]/_332_2018_07_18_outfile_posicao[[#Headers],[8686,881807]]</f>
        <v>0.53456742764143417</v>
      </c>
      <c r="R1602">
        <f>_332_2018_07_18_outfile_posicao[[#This Row],[8686,881807]]-P1601</f>
        <v>176.38135955369853</v>
      </c>
      <c r="S1602">
        <f>(_332_2018_07_18_outfile_posicao[[#This Row],[hora bus]]-I1601)*86000</f>
        <v>44.791666499804705</v>
      </c>
      <c r="T1602">
        <f>_332_2018_07_18_outfile_posicao[[#This Row],[desloc]]/_332_2018_07_18_outfile_posicao[[#This Row],[seconds]]</f>
        <v>3.9378164140078953</v>
      </c>
      <c r="U1602">
        <f>_332_2018_07_18_outfile_posicao[[#This Row],[spd m/s]]*3.6</f>
        <v>14.176139090428423</v>
      </c>
      <c r="V1602" s="2"/>
      <c r="W1602" s="2">
        <f>IF(_332_2018_07_18_outfile_posicao[[#This Row],[cod bus]]=F1601,0,1)</f>
        <v>0</v>
      </c>
      <c r="X1602" s="2">
        <f>IF(_332_2018_07_18_outfile_posicao[[#This Row],[desloc]]&gt;=0,0,1)</f>
        <v>0</v>
      </c>
      <c r="Y1602" s="2">
        <f>IF(AND(_332_2018_07_18_outfile_posicao[[#This Row],[spd m/s]]&lt;1,_332_2018_07_18_outfile_posicao[[#This Row],[spd m/s]]&lt;&gt;0),1,0)</f>
        <v>0</v>
      </c>
      <c r="Z1602" s="2">
        <f>IF(Z1601=0.5,IF(P1602&gt;=P1603,0.5,1),IF(_332_2018_07_18_outfile_posicao[[#This Row],[desloc]]&lt;-1000,IF(P1602&gt;=P1603,IF(AND(Z1601=0.5,P1602=P1603),0,IF(P1602&lt;700,0.5,0)),1),IF(AND(X1602&gt;0,X1601&gt;0,_332_2018_07_18_outfile_posicao[[#This Row],[8686,881807]]&lt;500,_332_2018_07_18_outfile_posicao[[#This Row],[desloc]]&gt;0),IF(_332_2018_07_18_outfile_posicao[[#This Row],[8686,881807]]&lt;500,1,0),0)))</f>
        <v>0</v>
      </c>
      <c r="AA1602" s="2">
        <f t="shared" ref="AA1602:AA1665" si="25">IF(W1602=1,0,IF(Z1602&gt;0,0,IF(P1602&gt;AA1603,P1602,AA1603)))</f>
        <v>8544.8116110658502</v>
      </c>
      <c r="AB1602" s="2">
        <f>IF(_332_2018_07_18_outfile_posicao[[#This Row],[inicio]]=1,0,IF(AB1601&gt;0,0.5,IF(_332_2018_07_18_outfile_posicao[[#This Row],[max dist]]=_332_2018_07_18_outfile_posicao[[#This Row],[8686,881807]],1,0)))</f>
        <v>0</v>
      </c>
      <c r="AC1602" s="2">
        <f>IF(_332_2018_07_18_outfile_posicao[[#This Row],[fim]]=0,AC1603+1,0)</f>
        <v>18</v>
      </c>
      <c r="AD1602" s="2"/>
      <c r="AE1602" s="2"/>
      <c r="AF1602" s="2"/>
      <c r="AG1602" s="2"/>
      <c r="AH1602" s="2"/>
      <c r="AI1602" s="2"/>
    </row>
    <row r="1603" spans="1:35" x14ac:dyDescent="0.25">
      <c r="A1603">
        <v>1382</v>
      </c>
      <c r="B1603">
        <v>1</v>
      </c>
      <c r="C1603" s="2" t="s">
        <v>3848</v>
      </c>
      <c r="D1603">
        <v>332</v>
      </c>
      <c r="E1603" s="2" t="s">
        <v>5999</v>
      </c>
      <c r="F1603" s="2" t="s">
        <v>5216</v>
      </c>
      <c r="G1603" s="2">
        <v>1602</v>
      </c>
      <c r="H1603" t="b">
        <v>1</v>
      </c>
      <c r="I1603" s="3">
        <v>43299.52171296296</v>
      </c>
      <c r="J1603" s="2">
        <v>1411</v>
      </c>
      <c r="K1603" s="2">
        <v>-23.603888874999999</v>
      </c>
      <c r="L1603" s="2">
        <v>-46.614650750000003</v>
      </c>
      <c r="M1603" s="2">
        <f>IF(AND(_332_2018_07_18_outfile_posicao[[#This Row],[hora bus]]=I1602,_332_2018_07_18_outfile_posicao[[#This Row],[lat bus]]=K1602,_332_2018_07_18_outfile_posicao[[#This Row],[lon bus]]=L1602),1,0)</f>
        <v>0</v>
      </c>
      <c r="N1603">
        <v>140</v>
      </c>
      <c r="O1603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0.87499998934749257</v>
      </c>
      <c r="P1603">
        <f>VLOOKUP(_332_2018_07_18_outfile_posicao[[#This Row],[shape]],shape!A:D,4,0)+VLOOKUP(_332_2018_07_18_outfile_posicao[[#This Row],[shape]]+1,shape!A:E,5,0)*_332_2018_07_18_outfile_posicao[[#This Row],[% avanc]]</f>
        <v>4804.3606727519918</v>
      </c>
      <c r="Q1603" s="4">
        <f>_332_2018_07_18_outfile_posicao[[#This Row],[8686,881807]]/_332_2018_07_18_outfile_posicao[[#Headers],[8686,881807]]</f>
        <v>0.55305928864838205</v>
      </c>
      <c r="R1603">
        <f>_332_2018_07_18_outfile_posicao[[#This Row],[8686,881807]]-P1602</f>
        <v>160.6366109588289</v>
      </c>
      <c r="S1603">
        <f>(_332_2018_07_18_outfile_posicao[[#This Row],[hora bus]]-I1602)*86000</f>
        <v>44.791666499804705</v>
      </c>
      <c r="T1603">
        <f>_332_2018_07_18_outfile_posicao[[#This Row],[desloc]]/_332_2018_07_18_outfile_posicao[[#This Row],[seconds]]</f>
        <v>3.5863057463943497</v>
      </c>
      <c r="U1603">
        <f>_332_2018_07_18_outfile_posicao[[#This Row],[spd m/s]]*3.6</f>
        <v>12.910700687019659</v>
      </c>
      <c r="V1603" s="2"/>
      <c r="W1603" s="2">
        <f>IF(_332_2018_07_18_outfile_posicao[[#This Row],[cod bus]]=F1602,0,1)</f>
        <v>0</v>
      </c>
      <c r="X1603" s="2">
        <f>IF(_332_2018_07_18_outfile_posicao[[#This Row],[desloc]]&gt;=0,0,1)</f>
        <v>0</v>
      </c>
      <c r="Y1603" s="2">
        <f>IF(AND(_332_2018_07_18_outfile_posicao[[#This Row],[spd m/s]]&lt;1,_332_2018_07_18_outfile_posicao[[#This Row],[spd m/s]]&lt;&gt;0),1,0)</f>
        <v>0</v>
      </c>
      <c r="Z1603" s="2">
        <f>IF(Z1602=0.5,IF(P1603&gt;=P1604,0.5,1),IF(_332_2018_07_18_outfile_posicao[[#This Row],[desloc]]&lt;-1000,IF(P1603&gt;=P1604,IF(AND(Z1602=0.5,P1603=P1604),0,IF(P1603&lt;700,0.5,0)),1),IF(AND(X1603&gt;0,X1602&gt;0,_332_2018_07_18_outfile_posicao[[#This Row],[8686,881807]]&lt;500,_332_2018_07_18_outfile_posicao[[#This Row],[desloc]]&gt;0),IF(_332_2018_07_18_outfile_posicao[[#This Row],[8686,881807]]&lt;500,1,0),0)))</f>
        <v>0</v>
      </c>
      <c r="AA1603" s="2">
        <f t="shared" si="25"/>
        <v>8544.8116110658502</v>
      </c>
      <c r="AB1603" s="2">
        <f>IF(_332_2018_07_18_outfile_posicao[[#This Row],[inicio]]=1,0,IF(AB1602&gt;0,0.5,IF(_332_2018_07_18_outfile_posicao[[#This Row],[max dist]]=_332_2018_07_18_outfile_posicao[[#This Row],[8686,881807]],1,0)))</f>
        <v>0</v>
      </c>
      <c r="AC1603" s="2">
        <f>IF(_332_2018_07_18_outfile_posicao[[#This Row],[fim]]=0,AC1604+1,0)</f>
        <v>17</v>
      </c>
      <c r="AD1603" s="2"/>
      <c r="AE1603" s="2"/>
      <c r="AF1603" s="2"/>
      <c r="AG1603" s="2"/>
      <c r="AH1603" s="2"/>
      <c r="AI1603" s="2"/>
    </row>
    <row r="1604" spans="1:35" x14ac:dyDescent="0.25">
      <c r="A1604">
        <v>1383</v>
      </c>
      <c r="B1604">
        <v>1</v>
      </c>
      <c r="C1604" s="2" t="s">
        <v>3849</v>
      </c>
      <c r="D1604">
        <v>332</v>
      </c>
      <c r="E1604" s="2" t="s">
        <v>6000</v>
      </c>
      <c r="F1604" s="2" t="s">
        <v>5216</v>
      </c>
      <c r="G1604" s="2">
        <v>1603</v>
      </c>
      <c r="H1604" t="b">
        <v>1</v>
      </c>
      <c r="I1604" s="3">
        <v>43299.522233796299</v>
      </c>
      <c r="J1604" s="2">
        <v>1413</v>
      </c>
      <c r="K1604" s="2">
        <v>-23.603321749999999</v>
      </c>
      <c r="L1604" s="2">
        <v>-46.614743750000002</v>
      </c>
      <c r="M1604" s="2">
        <f>IF(AND(_332_2018_07_18_outfile_posicao[[#This Row],[hora bus]]=I1603,_332_2018_07_18_outfile_posicao[[#This Row],[lat bus]]=K1603,_332_2018_07_18_outfile_posicao[[#This Row],[lon bus]]=L1603),1,0)</f>
        <v>0</v>
      </c>
      <c r="N1604">
        <v>142</v>
      </c>
      <c r="O1604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7.305607533788458E-2</v>
      </c>
      <c r="P1604">
        <f>VLOOKUP(_332_2018_07_18_outfile_posicao[[#This Row],[shape]],shape!A:D,4,0)+VLOOKUP(_332_2018_07_18_outfile_posicao[[#This Row],[shape]]+1,shape!A:E,5,0)*_332_2018_07_18_outfile_posicao[[#This Row],[% avanc]]</f>
        <v>4868.2016115013848</v>
      </c>
      <c r="Q1604" s="4">
        <f>_332_2018_07_18_outfile_posicao[[#This Row],[8686,881807]]/_332_2018_07_18_outfile_posicao[[#Headers],[8686,881807]]</f>
        <v>0.56040840886985777</v>
      </c>
      <c r="R1604">
        <f>_332_2018_07_18_outfile_posicao[[#This Row],[8686,881807]]-P1603</f>
        <v>63.84093874939299</v>
      </c>
      <c r="S1604">
        <f>(_332_2018_07_18_outfile_posicao[[#This Row],[hora bus]]-I1603)*86000</f>
        <v>44.79166712553706</v>
      </c>
      <c r="T1604">
        <f>_332_2018_07_18_outfile_posicao[[#This Row],[desloc]]/_332_2018_07_18_outfile_posicao[[#This Row],[seconds]]</f>
        <v>1.425286059803641</v>
      </c>
      <c r="U1604">
        <f>_332_2018_07_18_outfile_posicao[[#This Row],[spd m/s]]*3.6</f>
        <v>5.1310298152931075</v>
      </c>
      <c r="V1604" s="2"/>
      <c r="W1604" s="2">
        <f>IF(_332_2018_07_18_outfile_posicao[[#This Row],[cod bus]]=F1603,0,1)</f>
        <v>0</v>
      </c>
      <c r="X1604" s="2">
        <f>IF(_332_2018_07_18_outfile_posicao[[#This Row],[desloc]]&gt;=0,0,1)</f>
        <v>0</v>
      </c>
      <c r="Y1604" s="2">
        <f>IF(AND(_332_2018_07_18_outfile_posicao[[#This Row],[spd m/s]]&lt;1,_332_2018_07_18_outfile_posicao[[#This Row],[spd m/s]]&lt;&gt;0),1,0)</f>
        <v>0</v>
      </c>
      <c r="Z1604" s="2">
        <f>IF(Z1603=0.5,IF(P1604&gt;=P1605,0.5,1),IF(_332_2018_07_18_outfile_posicao[[#This Row],[desloc]]&lt;-1000,IF(P1604&gt;=P1605,IF(AND(Z1603=0.5,P1604=P1605),0,IF(P1604&lt;700,0.5,0)),1),IF(AND(X1604&gt;0,X1603&gt;0,_332_2018_07_18_outfile_posicao[[#This Row],[8686,881807]]&lt;500,_332_2018_07_18_outfile_posicao[[#This Row],[desloc]]&gt;0),IF(_332_2018_07_18_outfile_posicao[[#This Row],[8686,881807]]&lt;500,1,0),0)))</f>
        <v>0</v>
      </c>
      <c r="AA1604" s="2">
        <f t="shared" si="25"/>
        <v>8544.8116110658502</v>
      </c>
      <c r="AB1604" s="2">
        <f>IF(_332_2018_07_18_outfile_posicao[[#This Row],[inicio]]=1,0,IF(AB1603&gt;0,0.5,IF(_332_2018_07_18_outfile_posicao[[#This Row],[max dist]]=_332_2018_07_18_outfile_posicao[[#This Row],[8686,881807]],1,0)))</f>
        <v>0</v>
      </c>
      <c r="AC1604" s="2">
        <f>IF(_332_2018_07_18_outfile_posicao[[#This Row],[fim]]=0,AC1605+1,0)</f>
        <v>16</v>
      </c>
      <c r="AD1604" s="2"/>
      <c r="AE1604" s="2"/>
      <c r="AF1604" s="2"/>
      <c r="AG1604" s="2"/>
      <c r="AH1604" s="2"/>
      <c r="AI1604" s="2"/>
    </row>
    <row r="1605" spans="1:35" x14ac:dyDescent="0.25">
      <c r="A1605">
        <v>1389</v>
      </c>
      <c r="B1605">
        <v>1</v>
      </c>
      <c r="C1605" s="2" t="s">
        <v>3851</v>
      </c>
      <c r="D1605">
        <v>332</v>
      </c>
      <c r="E1605" s="2" t="s">
        <v>6002</v>
      </c>
      <c r="F1605" s="2" t="s">
        <v>5216</v>
      </c>
      <c r="G1605" s="2">
        <v>1604</v>
      </c>
      <c r="H1605" t="b">
        <v>1</v>
      </c>
      <c r="I1605" s="3">
        <v>43299.52275462963</v>
      </c>
      <c r="J1605" s="2">
        <v>1415</v>
      </c>
      <c r="K1605" s="2">
        <v>-23.601687500000001</v>
      </c>
      <c r="L1605" s="2">
        <v>-46.615054000000001</v>
      </c>
      <c r="M1605" s="2">
        <f>IF(AND(_332_2018_07_18_outfile_posicao[[#This Row],[hora bus]]=I1604,_332_2018_07_18_outfile_posicao[[#This Row],[lat bus]]=K1604,_332_2018_07_18_outfile_posicao[[#This Row],[lon bus]]=L1604),1,0)</f>
        <v>0</v>
      </c>
      <c r="N1605">
        <v>144</v>
      </c>
      <c r="O1605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0.49999996367543798</v>
      </c>
      <c r="P1605">
        <f>VLOOKUP(_332_2018_07_18_outfile_posicao[[#This Row],[shape]],shape!A:D,4,0)+VLOOKUP(_332_2018_07_18_outfile_posicao[[#This Row],[shape]]+1,shape!A:E,5,0)*_332_2018_07_18_outfile_posicao[[#This Row],[% avanc]]</f>
        <v>5053.1673558700477</v>
      </c>
      <c r="Q1605" s="4">
        <f>_332_2018_07_18_outfile_posicao[[#This Row],[8686,881807]]/_332_2018_07_18_outfile_posicao[[#Headers],[8686,881807]]</f>
        <v>0.58170094495796421</v>
      </c>
      <c r="R1605">
        <f>_332_2018_07_18_outfile_posicao[[#This Row],[8686,881807]]-P1604</f>
        <v>184.96574436866285</v>
      </c>
      <c r="S1605">
        <f>(_332_2018_07_18_outfile_posicao[[#This Row],[hora bus]]-I1604)*86000</f>
        <v>44.791666499804705</v>
      </c>
      <c r="T1605">
        <f>_332_2018_07_18_outfile_posicao[[#This Row],[desloc]]/_332_2018_07_18_outfile_posicao[[#This Row],[seconds]]</f>
        <v>4.1294677966373348</v>
      </c>
      <c r="U1605">
        <f>_332_2018_07_18_outfile_posicao[[#This Row],[spd m/s]]*3.6</f>
        <v>14.866084067894406</v>
      </c>
      <c r="V1605" s="2"/>
      <c r="W1605" s="2">
        <f>IF(_332_2018_07_18_outfile_posicao[[#This Row],[cod bus]]=F1604,0,1)</f>
        <v>0</v>
      </c>
      <c r="X1605" s="2">
        <f>IF(_332_2018_07_18_outfile_posicao[[#This Row],[desloc]]&gt;=0,0,1)</f>
        <v>0</v>
      </c>
      <c r="Y1605" s="2">
        <f>IF(AND(_332_2018_07_18_outfile_posicao[[#This Row],[spd m/s]]&lt;1,_332_2018_07_18_outfile_posicao[[#This Row],[spd m/s]]&lt;&gt;0),1,0)</f>
        <v>0</v>
      </c>
      <c r="Z1605" s="2">
        <f>IF(Z1604=0.5,IF(P1605&gt;=P1606,0.5,1),IF(_332_2018_07_18_outfile_posicao[[#This Row],[desloc]]&lt;-1000,IF(P1605&gt;=P1606,IF(AND(Z1604=0.5,P1605=P1606),0,IF(P1605&lt;700,0.5,0)),1),IF(AND(X1605&gt;0,X1604&gt;0,_332_2018_07_18_outfile_posicao[[#This Row],[8686,881807]]&lt;500,_332_2018_07_18_outfile_posicao[[#This Row],[desloc]]&gt;0),IF(_332_2018_07_18_outfile_posicao[[#This Row],[8686,881807]]&lt;500,1,0),0)))</f>
        <v>0</v>
      </c>
      <c r="AA1605" s="2">
        <f t="shared" si="25"/>
        <v>8544.8116110658502</v>
      </c>
      <c r="AB1605" s="2">
        <f>IF(_332_2018_07_18_outfile_posicao[[#This Row],[inicio]]=1,0,IF(AB1604&gt;0,0.5,IF(_332_2018_07_18_outfile_posicao[[#This Row],[max dist]]=_332_2018_07_18_outfile_posicao[[#This Row],[8686,881807]],1,0)))</f>
        <v>0</v>
      </c>
      <c r="AC1605" s="2">
        <f>IF(_332_2018_07_18_outfile_posicao[[#This Row],[fim]]=0,AC1606+1,0)</f>
        <v>15</v>
      </c>
      <c r="AD1605" s="2"/>
      <c r="AE1605" s="2"/>
      <c r="AF1605" s="2"/>
      <c r="AG1605" s="2"/>
      <c r="AH1605" s="2"/>
      <c r="AI1605" s="2"/>
    </row>
    <row r="1606" spans="1:35" x14ac:dyDescent="0.25">
      <c r="A1606">
        <v>1391</v>
      </c>
      <c r="B1606">
        <v>1</v>
      </c>
      <c r="C1606" s="2" t="s">
        <v>3853</v>
      </c>
      <c r="D1606">
        <v>332</v>
      </c>
      <c r="E1606" s="2" t="s">
        <v>6003</v>
      </c>
      <c r="F1606" s="2" t="s">
        <v>5216</v>
      </c>
      <c r="G1606" s="2">
        <v>1605</v>
      </c>
      <c r="H1606" t="b">
        <v>1</v>
      </c>
      <c r="I1606" s="3">
        <v>43299.523275462961</v>
      </c>
      <c r="J1606" s="2">
        <v>1417</v>
      </c>
      <c r="K1606" s="2">
        <v>-23.601306999999998</v>
      </c>
      <c r="L1606" s="2">
        <v>-46.6152035</v>
      </c>
      <c r="M1606" s="2">
        <f>IF(AND(_332_2018_07_18_outfile_posicao[[#This Row],[hora bus]]=I1605,_332_2018_07_18_outfile_posicao[[#This Row],[lat bus]]=K1605,_332_2018_07_18_outfile_posicao[[#This Row],[lon bus]]=L1605),1,0)</f>
        <v>0</v>
      </c>
      <c r="N1606">
        <v>146</v>
      </c>
      <c r="O1606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0.121600601164797</v>
      </c>
      <c r="P1606">
        <f>VLOOKUP(_332_2018_07_18_outfile_posicao[[#This Row],[shape]],shape!A:D,4,0)+VLOOKUP(_332_2018_07_18_outfile_posicao[[#This Row],[shape]]+1,shape!A:E,5,0)*_332_2018_07_18_outfile_posicao[[#This Row],[% avanc]]</f>
        <v>5098.1883864441079</v>
      </c>
      <c r="Q1606" s="4">
        <f>_332_2018_07_18_outfile_posicao[[#This Row],[8686,881807]]/_332_2018_07_18_outfile_posicao[[#Headers],[8686,881807]]</f>
        <v>0.58688359064997553</v>
      </c>
      <c r="R1606">
        <f>_332_2018_07_18_outfile_posicao[[#This Row],[8686,881807]]-P1605</f>
        <v>45.021030574060205</v>
      </c>
      <c r="S1606">
        <f>(_332_2018_07_18_outfile_posicao[[#This Row],[hora bus]]-I1605)*86000</f>
        <v>44.791666499804705</v>
      </c>
      <c r="T1606">
        <f>_332_2018_07_18_outfile_posicao[[#This Row],[desloc]]/_332_2018_07_18_outfile_posicao[[#This Row],[seconds]]</f>
        <v>1.005120686328036</v>
      </c>
      <c r="U1606">
        <f>_332_2018_07_18_outfile_posicao[[#This Row],[spd m/s]]*3.6</f>
        <v>3.6184344707809295</v>
      </c>
      <c r="V1606" s="2"/>
      <c r="W1606" s="2">
        <f>IF(_332_2018_07_18_outfile_posicao[[#This Row],[cod bus]]=F1605,0,1)</f>
        <v>0</v>
      </c>
      <c r="X1606" s="2">
        <f>IF(_332_2018_07_18_outfile_posicao[[#This Row],[desloc]]&gt;=0,0,1)</f>
        <v>0</v>
      </c>
      <c r="Y1606" s="2">
        <f>IF(AND(_332_2018_07_18_outfile_posicao[[#This Row],[spd m/s]]&lt;1,_332_2018_07_18_outfile_posicao[[#This Row],[spd m/s]]&lt;&gt;0),1,0)</f>
        <v>0</v>
      </c>
      <c r="Z1606" s="2">
        <f>IF(Z1605=0.5,IF(P1606&gt;=P1607,0.5,1),IF(_332_2018_07_18_outfile_posicao[[#This Row],[desloc]]&lt;-1000,IF(P1606&gt;=P1607,IF(AND(Z1605=0.5,P1606=P1607),0,IF(P1606&lt;700,0.5,0)),1),IF(AND(X1606&gt;0,X1605&gt;0,_332_2018_07_18_outfile_posicao[[#This Row],[8686,881807]]&lt;500,_332_2018_07_18_outfile_posicao[[#This Row],[desloc]]&gt;0),IF(_332_2018_07_18_outfile_posicao[[#This Row],[8686,881807]]&lt;500,1,0),0)))</f>
        <v>0</v>
      </c>
      <c r="AA1606" s="2">
        <f t="shared" si="25"/>
        <v>8544.8116110658502</v>
      </c>
      <c r="AB1606" s="2">
        <f>IF(_332_2018_07_18_outfile_posicao[[#This Row],[inicio]]=1,0,IF(AB1605&gt;0,0.5,IF(_332_2018_07_18_outfile_posicao[[#This Row],[max dist]]=_332_2018_07_18_outfile_posicao[[#This Row],[8686,881807]],1,0)))</f>
        <v>0</v>
      </c>
      <c r="AC1606" s="2">
        <f>IF(_332_2018_07_18_outfile_posicao[[#This Row],[fim]]=0,AC1607+1,0)</f>
        <v>14</v>
      </c>
      <c r="AD1606" s="2"/>
      <c r="AE1606" s="2"/>
      <c r="AF1606" s="2"/>
      <c r="AG1606" s="2"/>
      <c r="AH1606" s="2"/>
      <c r="AI1606" s="2"/>
    </row>
    <row r="1607" spans="1:35" x14ac:dyDescent="0.25">
      <c r="A1607">
        <v>1392</v>
      </c>
      <c r="B1607">
        <v>1</v>
      </c>
      <c r="C1607" s="2" t="s">
        <v>3854</v>
      </c>
      <c r="D1607">
        <v>332</v>
      </c>
      <c r="E1607" s="2" t="s">
        <v>6003</v>
      </c>
      <c r="F1607" s="2" t="s">
        <v>5216</v>
      </c>
      <c r="G1607" s="2">
        <v>1606</v>
      </c>
      <c r="H1607" t="b">
        <v>1</v>
      </c>
      <c r="I1607" s="3">
        <v>43299.523796296293</v>
      </c>
      <c r="J1607" s="2">
        <v>1418</v>
      </c>
      <c r="K1607" s="2">
        <v>-23.600399500000002</v>
      </c>
      <c r="L1607" s="2">
        <v>-46.615588500000001</v>
      </c>
      <c r="M1607" s="2">
        <f>IF(AND(_332_2018_07_18_outfile_posicao[[#This Row],[hora bus]]=I1606,_332_2018_07_18_outfile_posicao[[#This Row],[lat bus]]=K1606,_332_2018_07_18_outfile_posicao[[#This Row],[lon bus]]=L1606),1,0)</f>
        <v>0</v>
      </c>
      <c r="N1607">
        <v>148</v>
      </c>
      <c r="O1607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0.2499999226677978</v>
      </c>
      <c r="P1607">
        <f>VLOOKUP(_332_2018_07_18_outfile_posicao[[#This Row],[shape]],shape!A:D,4,0)+VLOOKUP(_332_2018_07_18_outfile_posicao[[#This Row],[shape]]+1,shape!A:E,5,0)*_332_2018_07_18_outfile_posicao[[#This Row],[% avanc]]</f>
        <v>5206.5880468894193</v>
      </c>
      <c r="Q1607" s="4">
        <f>_332_2018_07_18_outfile_posicao[[#This Row],[8686,881807]]/_332_2018_07_18_outfile_posicao[[#Headers],[8686,881807]]</f>
        <v>0.59936213736600907</v>
      </c>
      <c r="R1607">
        <f>_332_2018_07_18_outfile_posicao[[#This Row],[8686,881807]]-P1606</f>
        <v>108.39966044531138</v>
      </c>
      <c r="S1607">
        <f>(_332_2018_07_18_outfile_posicao[[#This Row],[hora bus]]-I1606)*86000</f>
        <v>44.791666499804705</v>
      </c>
      <c r="T1607">
        <f>_332_2018_07_18_outfile_posicao[[#This Row],[desloc]]/_332_2018_07_18_outfile_posicao[[#This Row],[seconds]]</f>
        <v>2.4200854515154959</v>
      </c>
      <c r="U1607">
        <f>_332_2018_07_18_outfile_posicao[[#This Row],[spd m/s]]*3.6</f>
        <v>8.7123076254557859</v>
      </c>
      <c r="V1607" s="2"/>
      <c r="W1607" s="2">
        <f>IF(_332_2018_07_18_outfile_posicao[[#This Row],[cod bus]]=F1606,0,1)</f>
        <v>0</v>
      </c>
      <c r="X1607" s="2">
        <f>IF(_332_2018_07_18_outfile_posicao[[#This Row],[desloc]]&gt;=0,0,1)</f>
        <v>0</v>
      </c>
      <c r="Y1607" s="2">
        <f>IF(AND(_332_2018_07_18_outfile_posicao[[#This Row],[spd m/s]]&lt;1,_332_2018_07_18_outfile_posicao[[#This Row],[spd m/s]]&lt;&gt;0),1,0)</f>
        <v>0</v>
      </c>
      <c r="Z1607" s="2">
        <f>IF(Z1606=0.5,IF(P1607&gt;=P1608,0.5,1),IF(_332_2018_07_18_outfile_posicao[[#This Row],[desloc]]&lt;-1000,IF(P1607&gt;=P1608,IF(AND(Z1606=0.5,P1607=P1608),0,IF(P1607&lt;700,0.5,0)),1),IF(AND(X1607&gt;0,X1606&gt;0,_332_2018_07_18_outfile_posicao[[#This Row],[8686,881807]]&lt;500,_332_2018_07_18_outfile_posicao[[#This Row],[desloc]]&gt;0),IF(_332_2018_07_18_outfile_posicao[[#This Row],[8686,881807]]&lt;500,1,0),0)))</f>
        <v>0</v>
      </c>
      <c r="AA1607" s="2">
        <f t="shared" si="25"/>
        <v>8544.8116110658502</v>
      </c>
      <c r="AB1607" s="2">
        <f>IF(_332_2018_07_18_outfile_posicao[[#This Row],[inicio]]=1,0,IF(AB1606&gt;0,0.5,IF(_332_2018_07_18_outfile_posicao[[#This Row],[max dist]]=_332_2018_07_18_outfile_posicao[[#This Row],[8686,881807]],1,0)))</f>
        <v>0</v>
      </c>
      <c r="AC1607" s="2">
        <f>IF(_332_2018_07_18_outfile_posicao[[#This Row],[fim]]=0,AC1608+1,0)</f>
        <v>13</v>
      </c>
      <c r="AD1607" s="2"/>
      <c r="AE1607" s="2"/>
      <c r="AF1607" s="2"/>
      <c r="AG1607" s="2"/>
      <c r="AH1607" s="2"/>
      <c r="AI1607" s="2"/>
    </row>
    <row r="1608" spans="1:35" x14ac:dyDescent="0.25">
      <c r="A1608">
        <v>1393</v>
      </c>
      <c r="B1608">
        <v>1</v>
      </c>
      <c r="C1608" s="2" t="s">
        <v>3855</v>
      </c>
      <c r="D1608">
        <v>332</v>
      </c>
      <c r="E1608" s="2" t="s">
        <v>6004</v>
      </c>
      <c r="F1608" s="2" t="s">
        <v>5216</v>
      </c>
      <c r="G1608" s="2">
        <v>1607</v>
      </c>
      <c r="H1608" t="b">
        <v>1</v>
      </c>
      <c r="I1608" s="3">
        <v>43299.524317129632</v>
      </c>
      <c r="J1608" s="2">
        <v>1420</v>
      </c>
      <c r="K1608" s="2">
        <v>-23.598907000000001</v>
      </c>
      <c r="L1608" s="2">
        <v>-46.616151000000002</v>
      </c>
      <c r="M1608" s="2">
        <f>IF(AND(_332_2018_07_18_outfile_posicao[[#This Row],[hora bus]]=I1607,_332_2018_07_18_outfile_posicao[[#This Row],[lat bus]]=K1607,_332_2018_07_18_outfile_posicao[[#This Row],[lon bus]]=L1607),1,0)</f>
        <v>0</v>
      </c>
      <c r="N1608">
        <v>154</v>
      </c>
      <c r="O1608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0.49999999364395487</v>
      </c>
      <c r="P1608">
        <f>VLOOKUP(_332_2018_07_18_outfile_posicao[[#This Row],[shape]],shape!A:D,4,0)+VLOOKUP(_332_2018_07_18_outfile_posicao[[#This Row],[shape]]+1,shape!A:E,5,0)*_332_2018_07_18_outfile_posicao[[#This Row],[% avanc]]</f>
        <v>5385.0723012014769</v>
      </c>
      <c r="Q1608" s="4">
        <f>_332_2018_07_18_outfile_posicao[[#This Row],[8686,881807]]/_332_2018_07_18_outfile_posicao[[#Headers],[8686,881807]]</f>
        <v>0.61990854956287278</v>
      </c>
      <c r="R1608">
        <f>_332_2018_07_18_outfile_posicao[[#This Row],[8686,881807]]-P1607</f>
        <v>178.4842543120576</v>
      </c>
      <c r="S1608">
        <f>(_332_2018_07_18_outfile_posicao[[#This Row],[hora bus]]-I1607)*86000</f>
        <v>44.79166712553706</v>
      </c>
      <c r="T1608">
        <f>_332_2018_07_18_outfile_posicao[[#This Row],[desloc]]/_332_2018_07_18_outfile_posicao[[#This Row],[seconds]]</f>
        <v>3.984764706609869</v>
      </c>
      <c r="U1608">
        <f>_332_2018_07_18_outfile_posicao[[#This Row],[spd m/s]]*3.6</f>
        <v>14.345152943795529</v>
      </c>
      <c r="V1608" s="2"/>
      <c r="W1608" s="2">
        <f>IF(_332_2018_07_18_outfile_posicao[[#This Row],[cod bus]]=F1607,0,1)</f>
        <v>0</v>
      </c>
      <c r="X1608" s="2">
        <f>IF(_332_2018_07_18_outfile_posicao[[#This Row],[desloc]]&gt;=0,0,1)</f>
        <v>0</v>
      </c>
      <c r="Y1608" s="2">
        <f>IF(AND(_332_2018_07_18_outfile_posicao[[#This Row],[spd m/s]]&lt;1,_332_2018_07_18_outfile_posicao[[#This Row],[spd m/s]]&lt;&gt;0),1,0)</f>
        <v>0</v>
      </c>
      <c r="Z1608" s="2">
        <f>IF(Z1607=0.5,IF(P1608&gt;=P1609,0.5,1),IF(_332_2018_07_18_outfile_posicao[[#This Row],[desloc]]&lt;-1000,IF(P1608&gt;=P1609,IF(AND(Z1607=0.5,P1608=P1609),0,IF(P1608&lt;700,0.5,0)),1),IF(AND(X1608&gt;0,X1607&gt;0,_332_2018_07_18_outfile_posicao[[#This Row],[8686,881807]]&lt;500,_332_2018_07_18_outfile_posicao[[#This Row],[desloc]]&gt;0),IF(_332_2018_07_18_outfile_posicao[[#This Row],[8686,881807]]&lt;500,1,0),0)))</f>
        <v>0</v>
      </c>
      <c r="AA1608" s="2">
        <f t="shared" si="25"/>
        <v>8544.8116110658502</v>
      </c>
      <c r="AB1608" s="2">
        <f>IF(_332_2018_07_18_outfile_posicao[[#This Row],[inicio]]=1,0,IF(AB1607&gt;0,0.5,IF(_332_2018_07_18_outfile_posicao[[#This Row],[max dist]]=_332_2018_07_18_outfile_posicao[[#This Row],[8686,881807]],1,0)))</f>
        <v>0</v>
      </c>
      <c r="AC1608" s="2">
        <f>IF(_332_2018_07_18_outfile_posicao[[#This Row],[fim]]=0,AC1609+1,0)</f>
        <v>12</v>
      </c>
      <c r="AD1608" s="2"/>
      <c r="AE1608" s="2"/>
      <c r="AF1608" s="2"/>
      <c r="AG1608" s="2"/>
      <c r="AH1608" s="2"/>
      <c r="AI1608" s="2"/>
    </row>
    <row r="1609" spans="1:35" x14ac:dyDescent="0.25">
      <c r="A1609">
        <v>1394</v>
      </c>
      <c r="B1609">
        <v>1</v>
      </c>
      <c r="C1609" s="2" t="s">
        <v>3856</v>
      </c>
      <c r="D1609">
        <v>332</v>
      </c>
      <c r="E1609" s="2" t="s">
        <v>6004</v>
      </c>
      <c r="F1609" s="2" t="s">
        <v>5216</v>
      </c>
      <c r="G1609" s="2">
        <v>1608</v>
      </c>
      <c r="H1609" t="b">
        <v>1</v>
      </c>
      <c r="I1609" s="3">
        <v>43299.524837962963</v>
      </c>
      <c r="J1609" s="2">
        <v>1422</v>
      </c>
      <c r="K1609" s="2">
        <v>-23.596337500000001</v>
      </c>
      <c r="L1609" s="2">
        <v>-46.616701999999997</v>
      </c>
      <c r="M1609" s="2">
        <f>IF(AND(_332_2018_07_18_outfile_posicao[[#This Row],[hora bus]]=I1608,_332_2018_07_18_outfile_posicao[[#This Row],[lat bus]]=K1608,_332_2018_07_18_outfile_posicao[[#This Row],[lon bus]]=L1608),1,0)</f>
        <v>0</v>
      </c>
      <c r="N1609">
        <v>168</v>
      </c>
      <c r="O1609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0.49999996251242373</v>
      </c>
      <c r="P1609">
        <f>VLOOKUP(_332_2018_07_18_outfile_posicao[[#This Row],[shape]],shape!A:D,4,0)+VLOOKUP(_332_2018_07_18_outfile_posicao[[#This Row],[shape]]+1,shape!A:E,5,0)*_332_2018_07_18_outfile_posicao[[#This Row],[% avanc]]</f>
        <v>5718.2709656303941</v>
      </c>
      <c r="Q1609" s="4">
        <f>_332_2018_07_18_outfile_posicao[[#This Row],[8686,881807]]/_332_2018_07_18_outfile_posicao[[#Headers],[8686,881807]]</f>
        <v>0.65826508207151369</v>
      </c>
      <c r="R1609">
        <f>_332_2018_07_18_outfile_posicao[[#This Row],[8686,881807]]-P1608</f>
        <v>333.19866442891725</v>
      </c>
      <c r="S1609">
        <f>(_332_2018_07_18_outfile_posicao[[#This Row],[hora bus]]-I1608)*86000</f>
        <v>44.791666499804705</v>
      </c>
      <c r="T1609">
        <f>_332_2018_07_18_outfile_posicao[[#This Row],[desloc]]/_332_2018_07_18_outfile_posicao[[#This Row],[seconds]]</f>
        <v>7.4388539312412059</v>
      </c>
      <c r="U1609">
        <f>_332_2018_07_18_outfile_posicao[[#This Row],[spd m/s]]*3.6</f>
        <v>26.779874152468341</v>
      </c>
      <c r="V1609" s="2"/>
      <c r="W1609" s="2">
        <f>IF(_332_2018_07_18_outfile_posicao[[#This Row],[cod bus]]=F1608,0,1)</f>
        <v>0</v>
      </c>
      <c r="X1609" s="2">
        <f>IF(_332_2018_07_18_outfile_posicao[[#This Row],[desloc]]&gt;=0,0,1)</f>
        <v>0</v>
      </c>
      <c r="Y1609" s="2">
        <f>IF(AND(_332_2018_07_18_outfile_posicao[[#This Row],[spd m/s]]&lt;1,_332_2018_07_18_outfile_posicao[[#This Row],[spd m/s]]&lt;&gt;0),1,0)</f>
        <v>0</v>
      </c>
      <c r="Z1609" s="2">
        <f>IF(Z1608=0.5,IF(P1609&gt;=P1610,0.5,1),IF(_332_2018_07_18_outfile_posicao[[#This Row],[desloc]]&lt;-1000,IF(P1609&gt;=P1610,IF(AND(Z1608=0.5,P1609=P1610),0,IF(P1609&lt;700,0.5,0)),1),IF(AND(X1609&gt;0,X1608&gt;0,_332_2018_07_18_outfile_posicao[[#This Row],[8686,881807]]&lt;500,_332_2018_07_18_outfile_posicao[[#This Row],[desloc]]&gt;0),IF(_332_2018_07_18_outfile_posicao[[#This Row],[8686,881807]]&lt;500,1,0),0)))</f>
        <v>0</v>
      </c>
      <c r="AA1609" s="2">
        <f t="shared" si="25"/>
        <v>8544.8116110658502</v>
      </c>
      <c r="AB1609" s="2">
        <f>IF(_332_2018_07_18_outfile_posicao[[#This Row],[inicio]]=1,0,IF(AB1608&gt;0,0.5,IF(_332_2018_07_18_outfile_posicao[[#This Row],[max dist]]=_332_2018_07_18_outfile_posicao[[#This Row],[8686,881807]],1,0)))</f>
        <v>0</v>
      </c>
      <c r="AC1609" s="2">
        <f>IF(_332_2018_07_18_outfile_posicao[[#This Row],[fim]]=0,AC1610+1,0)</f>
        <v>11</v>
      </c>
      <c r="AD1609" s="2"/>
      <c r="AE1609" s="2"/>
      <c r="AF1609" s="2"/>
      <c r="AG1609" s="2"/>
      <c r="AH1609" s="2"/>
      <c r="AI1609" s="2"/>
    </row>
    <row r="1610" spans="1:35" x14ac:dyDescent="0.25">
      <c r="A1610">
        <v>1395</v>
      </c>
      <c r="B1610">
        <v>1</v>
      </c>
      <c r="C1610" s="2" t="s">
        <v>3857</v>
      </c>
      <c r="D1610">
        <v>332</v>
      </c>
      <c r="E1610" s="2" t="s">
        <v>6005</v>
      </c>
      <c r="F1610" s="2" t="s">
        <v>5216</v>
      </c>
      <c r="G1610" s="2">
        <v>1609</v>
      </c>
      <c r="H1610" t="b">
        <v>1</v>
      </c>
      <c r="I1610" s="3">
        <v>43299.525879629633</v>
      </c>
      <c r="J1610" s="2">
        <v>1425</v>
      </c>
      <c r="K1610" s="2">
        <v>-23.593044500000001</v>
      </c>
      <c r="L1610" s="2">
        <v>-46.619855000000001</v>
      </c>
      <c r="M1610" s="2">
        <f>IF(AND(_332_2018_07_18_outfile_posicao[[#This Row],[hora bus]]=I1609,_332_2018_07_18_outfile_posicao[[#This Row],[lat bus]]=K1609,_332_2018_07_18_outfile_posicao[[#This Row],[lon bus]]=L1609),1,0)</f>
        <v>0</v>
      </c>
      <c r="N1610">
        <v>195</v>
      </c>
      <c r="O1610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0.49999999743446177</v>
      </c>
      <c r="P1610">
        <f>VLOOKUP(_332_2018_07_18_outfile_posicao[[#This Row],[shape]],shape!A:D,4,0)+VLOOKUP(_332_2018_07_18_outfile_posicao[[#This Row],[shape]]+1,shape!A:E,5,0)*_332_2018_07_18_outfile_posicao[[#This Row],[% avanc]]</f>
        <v>6282.0981418088677</v>
      </c>
      <c r="Q1610" s="4">
        <f>_332_2018_07_18_outfile_posicao[[#This Row],[8686,881807]]/_332_2018_07_18_outfile_posicao[[#Headers],[8686,881807]]</f>
        <v>0.72317067060204199</v>
      </c>
      <c r="R1610">
        <f>_332_2018_07_18_outfile_posicao[[#This Row],[8686,881807]]-P1609</f>
        <v>563.82717617847356</v>
      </c>
      <c r="S1610">
        <f>(_332_2018_07_18_outfile_posicao[[#This Row],[hora bus]]-I1609)*86000</f>
        <v>89.583333625341766</v>
      </c>
      <c r="T1610">
        <f>_332_2018_07_18_outfile_posicao[[#This Row],[desloc]]/_332_2018_07_18_outfile_posicao[[#This Row],[seconds]]</f>
        <v>6.2938847368253708</v>
      </c>
      <c r="U1610">
        <f>_332_2018_07_18_outfile_posicao[[#This Row],[spd m/s]]*3.6</f>
        <v>22.657985052571334</v>
      </c>
      <c r="V1610" s="2"/>
      <c r="W1610" s="2">
        <f>IF(_332_2018_07_18_outfile_posicao[[#This Row],[cod bus]]=F1609,0,1)</f>
        <v>0</v>
      </c>
      <c r="X1610" s="2">
        <f>IF(_332_2018_07_18_outfile_posicao[[#This Row],[desloc]]&gt;=0,0,1)</f>
        <v>0</v>
      </c>
      <c r="Y1610" s="2">
        <f>IF(AND(_332_2018_07_18_outfile_posicao[[#This Row],[spd m/s]]&lt;1,_332_2018_07_18_outfile_posicao[[#This Row],[spd m/s]]&lt;&gt;0),1,0)</f>
        <v>0</v>
      </c>
      <c r="Z1610" s="2">
        <f>IF(Z1609=0.5,IF(P1610&gt;=P1611,0.5,1),IF(_332_2018_07_18_outfile_posicao[[#This Row],[desloc]]&lt;-1000,IF(P1610&gt;=P1611,IF(AND(Z1609=0.5,P1610=P1611),0,IF(P1610&lt;700,0.5,0)),1),IF(AND(X1610&gt;0,X1609&gt;0,_332_2018_07_18_outfile_posicao[[#This Row],[8686,881807]]&lt;500,_332_2018_07_18_outfile_posicao[[#This Row],[desloc]]&gt;0),IF(_332_2018_07_18_outfile_posicao[[#This Row],[8686,881807]]&lt;500,1,0),0)))</f>
        <v>0</v>
      </c>
      <c r="AA1610" s="2">
        <f t="shared" si="25"/>
        <v>8544.8116110658502</v>
      </c>
      <c r="AB1610" s="2">
        <f>IF(_332_2018_07_18_outfile_posicao[[#This Row],[inicio]]=1,0,IF(AB1609&gt;0,0.5,IF(_332_2018_07_18_outfile_posicao[[#This Row],[max dist]]=_332_2018_07_18_outfile_posicao[[#This Row],[8686,881807]],1,0)))</f>
        <v>0</v>
      </c>
      <c r="AC1610" s="2">
        <f>IF(_332_2018_07_18_outfile_posicao[[#This Row],[fim]]=0,AC1611+1,0)</f>
        <v>10</v>
      </c>
      <c r="AD1610" s="2"/>
      <c r="AE1610" s="2"/>
      <c r="AF1610" s="2"/>
      <c r="AG1610" s="2"/>
      <c r="AH1610" s="2"/>
      <c r="AI1610" s="2"/>
    </row>
    <row r="1611" spans="1:35" x14ac:dyDescent="0.25">
      <c r="A1611">
        <v>1396</v>
      </c>
      <c r="B1611">
        <v>1</v>
      </c>
      <c r="C1611" s="2" t="s">
        <v>3858</v>
      </c>
      <c r="D1611">
        <v>332</v>
      </c>
      <c r="E1611" s="2" t="s">
        <v>6005</v>
      </c>
      <c r="F1611" s="2" t="s">
        <v>5216</v>
      </c>
      <c r="G1611" s="2">
        <v>1610</v>
      </c>
      <c r="H1611" t="b">
        <v>1</v>
      </c>
      <c r="I1611" s="3">
        <v>43299.526400462964</v>
      </c>
      <c r="J1611" s="2">
        <v>1426</v>
      </c>
      <c r="K1611" s="2">
        <v>-23.592666999999999</v>
      </c>
      <c r="L1611" s="2">
        <v>-46.620711999999997</v>
      </c>
      <c r="M1611" s="2">
        <f>IF(AND(_332_2018_07_18_outfile_posicao[[#This Row],[hora bus]]=I1610,_332_2018_07_18_outfile_posicao[[#This Row],[lat bus]]=K1610,_332_2018_07_18_outfile_posicao[[#This Row],[lon bus]]=L1610),1,0)</f>
        <v>0</v>
      </c>
      <c r="N1611">
        <v>202</v>
      </c>
      <c r="O1611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0.50000007900690857</v>
      </c>
      <c r="P1611">
        <f>VLOOKUP(_332_2018_07_18_outfile_posicao[[#This Row],[shape]],shape!A:D,4,0)+VLOOKUP(_332_2018_07_18_outfile_posicao[[#This Row],[shape]]+1,shape!A:E,5,0)*_332_2018_07_18_outfile_posicao[[#This Row],[% avanc]]</f>
        <v>6415.4481655887575</v>
      </c>
      <c r="Q1611" s="4">
        <f>_332_2018_07_18_outfile_posicao[[#This Row],[8686,881807]]/_332_2018_07_18_outfile_posicao[[#Headers],[8686,881807]]</f>
        <v>0.73852140596860749</v>
      </c>
      <c r="R1611">
        <f>_332_2018_07_18_outfile_posicao[[#This Row],[8686,881807]]-P1610</f>
        <v>133.35002377988985</v>
      </c>
      <c r="S1611">
        <f>(_332_2018_07_18_outfile_posicao[[#This Row],[hora bus]]-I1610)*86000</f>
        <v>44.791666499804705</v>
      </c>
      <c r="T1611">
        <f>_332_2018_07_18_outfile_posicao[[#This Row],[desloc]]/_332_2018_07_18_outfile_posicao[[#This Row],[seconds]]</f>
        <v>2.9771168210602585</v>
      </c>
      <c r="U1611">
        <f>_332_2018_07_18_outfile_posicao[[#This Row],[spd m/s]]*3.6</f>
        <v>10.71762055581693</v>
      </c>
      <c r="V1611" s="2"/>
      <c r="W1611" s="2">
        <f>IF(_332_2018_07_18_outfile_posicao[[#This Row],[cod bus]]=F1610,0,1)</f>
        <v>0</v>
      </c>
      <c r="X1611" s="2">
        <f>IF(_332_2018_07_18_outfile_posicao[[#This Row],[desloc]]&gt;=0,0,1)</f>
        <v>0</v>
      </c>
      <c r="Y1611" s="2">
        <f>IF(AND(_332_2018_07_18_outfile_posicao[[#This Row],[spd m/s]]&lt;1,_332_2018_07_18_outfile_posicao[[#This Row],[spd m/s]]&lt;&gt;0),1,0)</f>
        <v>0</v>
      </c>
      <c r="Z1611" s="2">
        <f>IF(Z1610=0.5,IF(P1611&gt;=P1612,0.5,1),IF(_332_2018_07_18_outfile_posicao[[#This Row],[desloc]]&lt;-1000,IF(P1611&gt;=P1612,IF(AND(Z1610=0.5,P1611=P1612),0,IF(P1611&lt;700,0.5,0)),1),IF(AND(X1611&gt;0,X1610&gt;0,_332_2018_07_18_outfile_posicao[[#This Row],[8686,881807]]&lt;500,_332_2018_07_18_outfile_posicao[[#This Row],[desloc]]&gt;0),IF(_332_2018_07_18_outfile_posicao[[#This Row],[8686,881807]]&lt;500,1,0),0)))</f>
        <v>0</v>
      </c>
      <c r="AA1611" s="2">
        <f t="shared" si="25"/>
        <v>8544.8116110658502</v>
      </c>
      <c r="AB1611" s="2">
        <f>IF(_332_2018_07_18_outfile_posicao[[#This Row],[inicio]]=1,0,IF(AB1610&gt;0,0.5,IF(_332_2018_07_18_outfile_posicao[[#This Row],[max dist]]=_332_2018_07_18_outfile_posicao[[#This Row],[8686,881807]],1,0)))</f>
        <v>0</v>
      </c>
      <c r="AC1611" s="2">
        <f>IF(_332_2018_07_18_outfile_posicao[[#This Row],[fim]]=0,AC1612+1,0)</f>
        <v>9</v>
      </c>
      <c r="AD1611" s="2"/>
      <c r="AE1611" s="2"/>
      <c r="AF1611" s="2"/>
      <c r="AG1611" s="2"/>
      <c r="AH1611" s="2"/>
      <c r="AI1611" s="2"/>
    </row>
    <row r="1612" spans="1:35" x14ac:dyDescent="0.25">
      <c r="A1612">
        <v>1397</v>
      </c>
      <c r="B1612">
        <v>1</v>
      </c>
      <c r="C1612" s="2" t="s">
        <v>3859</v>
      </c>
      <c r="D1612">
        <v>332</v>
      </c>
      <c r="E1612" s="2" t="s">
        <v>6006</v>
      </c>
      <c r="F1612" s="2" t="s">
        <v>5216</v>
      </c>
      <c r="G1612" s="2">
        <v>1611</v>
      </c>
      <c r="H1612" t="b">
        <v>1</v>
      </c>
      <c r="I1612" s="3">
        <v>43299.526979166665</v>
      </c>
      <c r="J1612" s="2">
        <v>1428</v>
      </c>
      <c r="K1612" s="2">
        <v>-23.59354475</v>
      </c>
      <c r="L1612" s="2">
        <v>-46.622352249999999</v>
      </c>
      <c r="M1612" s="2">
        <f>IF(AND(_332_2018_07_18_outfile_posicao[[#This Row],[hora bus]]=I1611,_332_2018_07_18_outfile_posicao[[#This Row],[lat bus]]=K1611,_332_2018_07_18_outfile_posicao[[#This Row],[lon bus]]=L1611),1,0)</f>
        <v>0</v>
      </c>
      <c r="N1612">
        <v>209</v>
      </c>
      <c r="O1612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0.2500001105110094</v>
      </c>
      <c r="P1612">
        <f>VLOOKUP(_332_2018_07_18_outfile_posicao[[#This Row],[shape]],shape!A:D,4,0)+VLOOKUP(_332_2018_07_18_outfile_posicao[[#This Row],[shape]]+1,shape!A:E,5,0)*_332_2018_07_18_outfile_posicao[[#This Row],[% avanc]]</f>
        <v>6615.9016149594381</v>
      </c>
      <c r="Q1612" s="4">
        <f>_332_2018_07_18_outfile_posicao[[#This Row],[8686,881807]]/_332_2018_07_18_outfile_posicao[[#Headers],[8686,881807]]</f>
        <v>0.76159682633511372</v>
      </c>
      <c r="R1612">
        <f>_332_2018_07_18_outfile_posicao[[#This Row],[8686,881807]]-P1611</f>
        <v>200.45344937068057</v>
      </c>
      <c r="S1612">
        <f>(_332_2018_07_18_outfile_posicao[[#This Row],[hora bus]]-I1611)*86000</f>
        <v>49.768518263590522</v>
      </c>
      <c r="T1612">
        <f>_332_2018_07_18_outfile_posicao[[#This Row],[desloc]]/_332_2018_07_18_outfile_posicao[[#This Row],[seconds]]</f>
        <v>4.0277158405442748</v>
      </c>
      <c r="U1612">
        <f>_332_2018_07_18_outfile_posicao[[#This Row],[spd m/s]]*3.6</f>
        <v>14.499777025959389</v>
      </c>
      <c r="V1612" s="2"/>
      <c r="W1612" s="2">
        <f>IF(_332_2018_07_18_outfile_posicao[[#This Row],[cod bus]]=F1611,0,1)</f>
        <v>0</v>
      </c>
      <c r="X1612" s="2">
        <f>IF(_332_2018_07_18_outfile_posicao[[#This Row],[desloc]]&gt;=0,0,1)</f>
        <v>0</v>
      </c>
      <c r="Y1612" s="2">
        <f>IF(AND(_332_2018_07_18_outfile_posicao[[#This Row],[spd m/s]]&lt;1,_332_2018_07_18_outfile_posicao[[#This Row],[spd m/s]]&lt;&gt;0),1,0)</f>
        <v>0</v>
      </c>
      <c r="Z1612" s="2">
        <f>IF(Z1611=0.5,IF(P1612&gt;=P1613,0.5,1),IF(_332_2018_07_18_outfile_posicao[[#This Row],[desloc]]&lt;-1000,IF(P1612&gt;=P1613,IF(AND(Z1611=0.5,P1612=P1613),0,IF(P1612&lt;700,0.5,0)),1),IF(AND(X1612&gt;0,X1611&gt;0,_332_2018_07_18_outfile_posicao[[#This Row],[8686,881807]]&lt;500,_332_2018_07_18_outfile_posicao[[#This Row],[desloc]]&gt;0),IF(_332_2018_07_18_outfile_posicao[[#This Row],[8686,881807]]&lt;500,1,0),0)))</f>
        <v>0</v>
      </c>
      <c r="AA1612" s="2">
        <f t="shared" si="25"/>
        <v>8544.8116110658502</v>
      </c>
      <c r="AB1612" s="2">
        <f>IF(_332_2018_07_18_outfile_posicao[[#This Row],[inicio]]=1,0,IF(AB1611&gt;0,0.5,IF(_332_2018_07_18_outfile_posicao[[#This Row],[max dist]]=_332_2018_07_18_outfile_posicao[[#This Row],[8686,881807]],1,0)))</f>
        <v>0</v>
      </c>
      <c r="AC1612" s="2">
        <f>IF(_332_2018_07_18_outfile_posicao[[#This Row],[fim]]=0,AC1613+1,0)</f>
        <v>8</v>
      </c>
      <c r="AD1612" s="2"/>
      <c r="AE1612" s="2"/>
      <c r="AF1612" s="2"/>
      <c r="AG1612" s="2"/>
      <c r="AH1612" s="2"/>
      <c r="AI1612" s="2"/>
    </row>
    <row r="1613" spans="1:35" x14ac:dyDescent="0.25">
      <c r="A1613">
        <v>1399</v>
      </c>
      <c r="B1613">
        <v>1</v>
      </c>
      <c r="C1613" s="2" t="s">
        <v>3861</v>
      </c>
      <c r="D1613">
        <v>332</v>
      </c>
      <c r="E1613" s="2" t="s">
        <v>6007</v>
      </c>
      <c r="F1613" s="2" t="s">
        <v>5216</v>
      </c>
      <c r="G1613" s="2">
        <v>1612</v>
      </c>
      <c r="H1613" t="b">
        <v>1</v>
      </c>
      <c r="I1613" s="3">
        <v>43299.527499999997</v>
      </c>
      <c r="J1613" s="2">
        <v>1430</v>
      </c>
      <c r="K1613" s="2">
        <v>-23.594754250000001</v>
      </c>
      <c r="L1613" s="2">
        <v>-46.623449749999999</v>
      </c>
      <c r="M1613" s="2">
        <f>IF(AND(_332_2018_07_18_outfile_posicao[[#This Row],[hora bus]]=I1612,_332_2018_07_18_outfile_posicao[[#This Row],[lat bus]]=K1612,_332_2018_07_18_outfile_posicao[[#This Row],[lon bus]]=L1612),1,0)</f>
        <v>0</v>
      </c>
      <c r="N1613">
        <v>213</v>
      </c>
      <c r="O1613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0.75000014927202707</v>
      </c>
      <c r="P1613">
        <f>VLOOKUP(_332_2018_07_18_outfile_posicao[[#This Row],[shape]],shape!A:D,4,0)+VLOOKUP(_332_2018_07_18_outfile_posicao[[#This Row],[shape]]+1,shape!A:E,5,0)*_332_2018_07_18_outfile_posicao[[#This Row],[% avanc]]</f>
        <v>6791.0870724596161</v>
      </c>
      <c r="Q1613" s="4">
        <f>_332_2018_07_18_outfile_posicao[[#This Row],[8686,881807]]/_332_2018_07_18_outfile_posicao[[#Headers],[8686,881807]]</f>
        <v>0.78176349389113042</v>
      </c>
      <c r="R1613">
        <f>_332_2018_07_18_outfile_posicao[[#This Row],[8686,881807]]-P1612</f>
        <v>175.18545750017802</v>
      </c>
      <c r="S1613">
        <f>(_332_2018_07_18_outfile_posicao[[#This Row],[hora bus]]-I1612)*86000</f>
        <v>44.791666499804705</v>
      </c>
      <c r="T1613">
        <f>_332_2018_07_18_outfile_posicao[[#This Row],[desloc]]/_332_2018_07_18_outfile_posicao[[#This Row],[seconds]]</f>
        <v>3.9111172052716956</v>
      </c>
      <c r="U1613">
        <f>_332_2018_07_18_outfile_posicao[[#This Row],[spd m/s]]*3.6</f>
        <v>14.080021938978105</v>
      </c>
      <c r="V1613" s="2"/>
      <c r="W1613" s="2">
        <f>IF(_332_2018_07_18_outfile_posicao[[#This Row],[cod bus]]=F1612,0,1)</f>
        <v>0</v>
      </c>
      <c r="X1613" s="2">
        <f>IF(_332_2018_07_18_outfile_posicao[[#This Row],[desloc]]&gt;=0,0,1)</f>
        <v>0</v>
      </c>
      <c r="Y1613" s="2">
        <f>IF(AND(_332_2018_07_18_outfile_posicao[[#This Row],[spd m/s]]&lt;1,_332_2018_07_18_outfile_posicao[[#This Row],[spd m/s]]&lt;&gt;0),1,0)</f>
        <v>0</v>
      </c>
      <c r="Z1613" s="2">
        <f>IF(Z1612=0.5,IF(P1613&gt;=P1614,0.5,1),IF(_332_2018_07_18_outfile_posicao[[#This Row],[desloc]]&lt;-1000,IF(P1613&gt;=P1614,IF(AND(Z1612=0.5,P1613=P1614),0,IF(P1613&lt;700,0.5,0)),1),IF(AND(X1613&gt;0,X1612&gt;0,_332_2018_07_18_outfile_posicao[[#This Row],[8686,881807]]&lt;500,_332_2018_07_18_outfile_posicao[[#This Row],[desloc]]&gt;0),IF(_332_2018_07_18_outfile_posicao[[#This Row],[8686,881807]]&lt;500,1,0),0)))</f>
        <v>0</v>
      </c>
      <c r="AA1613" s="2">
        <f t="shared" si="25"/>
        <v>8544.8116110658502</v>
      </c>
      <c r="AB1613" s="2">
        <f>IF(_332_2018_07_18_outfile_posicao[[#This Row],[inicio]]=1,0,IF(AB1612&gt;0,0.5,IF(_332_2018_07_18_outfile_posicao[[#This Row],[max dist]]=_332_2018_07_18_outfile_posicao[[#This Row],[8686,881807]],1,0)))</f>
        <v>0</v>
      </c>
      <c r="AC1613" s="2">
        <f>IF(_332_2018_07_18_outfile_posicao[[#This Row],[fim]]=0,AC1614+1,0)</f>
        <v>7</v>
      </c>
      <c r="AD1613" s="2"/>
      <c r="AE1613" s="2"/>
      <c r="AF1613" s="2"/>
      <c r="AG1613" s="2"/>
      <c r="AH1613" s="2"/>
      <c r="AI1613" s="2"/>
    </row>
    <row r="1614" spans="1:35" x14ac:dyDescent="0.25">
      <c r="A1614">
        <v>1400</v>
      </c>
      <c r="B1614">
        <v>1</v>
      </c>
      <c r="C1614" s="2" t="s">
        <v>3862</v>
      </c>
      <c r="D1614">
        <v>332</v>
      </c>
      <c r="E1614" s="2" t="s">
        <v>6007</v>
      </c>
      <c r="F1614" s="2" t="s">
        <v>5216</v>
      </c>
      <c r="G1614" s="2">
        <v>1613</v>
      </c>
      <c r="H1614" t="b">
        <v>1</v>
      </c>
      <c r="I1614" s="3">
        <v>43299.528020833335</v>
      </c>
      <c r="J1614" s="2">
        <v>1432</v>
      </c>
      <c r="K1614" s="2">
        <v>-23.595114500000001</v>
      </c>
      <c r="L1614" s="2">
        <v>-46.6264805</v>
      </c>
      <c r="M1614" s="2">
        <f>IF(AND(_332_2018_07_18_outfile_posicao[[#This Row],[hora bus]]=I1613,_332_2018_07_18_outfile_posicao[[#This Row],[lat bus]]=K1613,_332_2018_07_18_outfile_posicao[[#This Row],[lon bus]]=L1613),1,0)</f>
        <v>0</v>
      </c>
      <c r="N1614">
        <v>223</v>
      </c>
      <c r="O1614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0.49999994025508882</v>
      </c>
      <c r="P1614">
        <f>VLOOKUP(_332_2018_07_18_outfile_posicao[[#This Row],[shape]],shape!A:D,4,0)+VLOOKUP(_332_2018_07_18_outfile_posicao[[#This Row],[shape]]+1,shape!A:E,5,0)*_332_2018_07_18_outfile_posicao[[#This Row],[% avanc]]</f>
        <v>7135.9752126130879</v>
      </c>
      <c r="Q1614" s="4">
        <f>_332_2018_07_18_outfile_posicao[[#This Row],[8686,881807]]/_332_2018_07_18_outfile_posicao[[#Headers],[8686,881807]]</f>
        <v>0.82146567331707321</v>
      </c>
      <c r="R1614">
        <f>_332_2018_07_18_outfile_posicao[[#This Row],[8686,881807]]-P1613</f>
        <v>344.8881401534718</v>
      </c>
      <c r="S1614">
        <f>(_332_2018_07_18_outfile_posicao[[#This Row],[hora bus]]-I1613)*86000</f>
        <v>44.79166712553706</v>
      </c>
      <c r="T1614">
        <f>_332_2018_07_18_outfile_posicao[[#This Row],[desloc]]/_332_2018_07_18_outfile_posicao[[#This Row],[seconds]]</f>
        <v>7.6998281664055508</v>
      </c>
      <c r="U1614">
        <f>_332_2018_07_18_outfile_posicao[[#This Row],[spd m/s]]*3.6</f>
        <v>27.719381399059984</v>
      </c>
      <c r="V1614" s="2"/>
      <c r="W1614" s="2">
        <f>IF(_332_2018_07_18_outfile_posicao[[#This Row],[cod bus]]=F1613,0,1)</f>
        <v>0</v>
      </c>
      <c r="X1614" s="2">
        <f>IF(_332_2018_07_18_outfile_posicao[[#This Row],[desloc]]&gt;=0,0,1)</f>
        <v>0</v>
      </c>
      <c r="Y1614" s="2">
        <f>IF(AND(_332_2018_07_18_outfile_posicao[[#This Row],[spd m/s]]&lt;1,_332_2018_07_18_outfile_posicao[[#This Row],[spd m/s]]&lt;&gt;0),1,0)</f>
        <v>0</v>
      </c>
      <c r="Z1614" s="2">
        <f>IF(Z1613=0.5,IF(P1614&gt;=P1615,0.5,1),IF(_332_2018_07_18_outfile_posicao[[#This Row],[desloc]]&lt;-1000,IF(P1614&gt;=P1615,IF(AND(Z1613=0.5,P1614=P1615),0,IF(P1614&lt;700,0.5,0)),1),IF(AND(X1614&gt;0,X1613&gt;0,_332_2018_07_18_outfile_posicao[[#This Row],[8686,881807]]&lt;500,_332_2018_07_18_outfile_posicao[[#This Row],[desloc]]&gt;0),IF(_332_2018_07_18_outfile_posicao[[#This Row],[8686,881807]]&lt;500,1,0),0)))</f>
        <v>0</v>
      </c>
      <c r="AA1614" s="2">
        <f t="shared" si="25"/>
        <v>8544.8116110658502</v>
      </c>
      <c r="AB1614" s="2">
        <f>IF(_332_2018_07_18_outfile_posicao[[#This Row],[inicio]]=1,0,IF(AB1613&gt;0,0.5,IF(_332_2018_07_18_outfile_posicao[[#This Row],[max dist]]=_332_2018_07_18_outfile_posicao[[#This Row],[8686,881807]],1,0)))</f>
        <v>0</v>
      </c>
      <c r="AC1614" s="2">
        <f>IF(_332_2018_07_18_outfile_posicao[[#This Row],[fim]]=0,AC1615+1,0)</f>
        <v>6</v>
      </c>
      <c r="AD1614" s="2"/>
      <c r="AE1614" s="2"/>
      <c r="AF1614" s="2"/>
      <c r="AG1614" s="2"/>
      <c r="AH1614" s="2"/>
      <c r="AI1614" s="2"/>
    </row>
    <row r="1615" spans="1:35" x14ac:dyDescent="0.25">
      <c r="A1615">
        <v>1402</v>
      </c>
      <c r="B1615">
        <v>1</v>
      </c>
      <c r="C1615" s="2" t="s">
        <v>3864</v>
      </c>
      <c r="D1615">
        <v>332</v>
      </c>
      <c r="E1615" s="2" t="s">
        <v>6008</v>
      </c>
      <c r="F1615" s="2" t="s">
        <v>5216</v>
      </c>
      <c r="G1615" s="2">
        <v>1614</v>
      </c>
      <c r="H1615" t="b">
        <v>1</v>
      </c>
      <c r="I1615" s="3">
        <v>43299.528541666667</v>
      </c>
      <c r="J1615" s="2">
        <v>1434</v>
      </c>
      <c r="K1615" s="2">
        <v>-23.594510499999998</v>
      </c>
      <c r="L1615" s="2">
        <v>-46.628504999999997</v>
      </c>
      <c r="M1615" s="2">
        <f>IF(AND(_332_2018_07_18_outfile_posicao[[#This Row],[hora bus]]=I1614,_332_2018_07_18_outfile_posicao[[#This Row],[lat bus]]=K1614,_332_2018_07_18_outfile_posicao[[#This Row],[lon bus]]=L1614),1,0)</f>
        <v>0</v>
      </c>
      <c r="N1615">
        <v>230</v>
      </c>
      <c r="O1615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0.49999993719496361</v>
      </c>
      <c r="P1615">
        <f>VLOOKUP(_332_2018_07_18_outfile_posicao[[#This Row],[shape]],shape!A:D,4,0)+VLOOKUP(_332_2018_07_18_outfile_posicao[[#This Row],[shape]]+1,shape!A:E,5,0)*_332_2018_07_18_outfile_posicao[[#This Row],[% avanc]]</f>
        <v>7354.295526503628</v>
      </c>
      <c r="Q1615" s="4">
        <f>_332_2018_07_18_outfile_posicao[[#This Row],[8686,881807]]/_332_2018_07_18_outfile_posicao[[#Headers],[8686,881807]]</f>
        <v>0.84659785753933514</v>
      </c>
      <c r="R1615">
        <f>_332_2018_07_18_outfile_posicao[[#This Row],[8686,881807]]-P1614</f>
        <v>218.32031389054009</v>
      </c>
      <c r="S1615">
        <f>(_332_2018_07_18_outfile_posicao[[#This Row],[hora bus]]-I1614)*86000</f>
        <v>44.791666499804705</v>
      </c>
      <c r="T1615">
        <f>_332_2018_07_18_outfile_posicao[[#This Row],[desloc]]/_332_2018_07_18_outfile_posicao[[#This Row],[seconds]]</f>
        <v>4.8741279561789019</v>
      </c>
      <c r="U1615">
        <f>_332_2018_07_18_outfile_posicao[[#This Row],[spd m/s]]*3.6</f>
        <v>17.546860642244049</v>
      </c>
      <c r="V1615" s="2"/>
      <c r="W1615" s="2">
        <f>IF(_332_2018_07_18_outfile_posicao[[#This Row],[cod bus]]=F1614,0,1)</f>
        <v>0</v>
      </c>
      <c r="X1615" s="2">
        <f>IF(_332_2018_07_18_outfile_posicao[[#This Row],[desloc]]&gt;=0,0,1)</f>
        <v>0</v>
      </c>
      <c r="Y1615" s="2">
        <f>IF(AND(_332_2018_07_18_outfile_posicao[[#This Row],[spd m/s]]&lt;1,_332_2018_07_18_outfile_posicao[[#This Row],[spd m/s]]&lt;&gt;0),1,0)</f>
        <v>0</v>
      </c>
      <c r="Z1615" s="2">
        <f>IF(Z1614=0.5,IF(P1615&gt;=P1616,0.5,1),IF(_332_2018_07_18_outfile_posicao[[#This Row],[desloc]]&lt;-1000,IF(P1615&gt;=P1616,IF(AND(Z1614=0.5,P1615=P1616),0,IF(P1615&lt;700,0.5,0)),1),IF(AND(X1615&gt;0,X1614&gt;0,_332_2018_07_18_outfile_posicao[[#This Row],[8686,881807]]&lt;500,_332_2018_07_18_outfile_posicao[[#This Row],[desloc]]&gt;0),IF(_332_2018_07_18_outfile_posicao[[#This Row],[8686,881807]]&lt;500,1,0),0)))</f>
        <v>0</v>
      </c>
      <c r="AA1615" s="2">
        <f t="shared" si="25"/>
        <v>8544.8116110658502</v>
      </c>
      <c r="AB1615" s="2">
        <f>IF(_332_2018_07_18_outfile_posicao[[#This Row],[inicio]]=1,0,IF(AB1614&gt;0,0.5,IF(_332_2018_07_18_outfile_posicao[[#This Row],[max dist]]=_332_2018_07_18_outfile_posicao[[#This Row],[8686,881807]],1,0)))</f>
        <v>0</v>
      </c>
      <c r="AC1615" s="2">
        <f>IF(_332_2018_07_18_outfile_posicao[[#This Row],[fim]]=0,AC1616+1,0)</f>
        <v>5</v>
      </c>
      <c r="AD1615" s="2"/>
      <c r="AE1615" s="2"/>
      <c r="AF1615" s="2"/>
      <c r="AG1615" s="2"/>
      <c r="AH1615" s="2"/>
      <c r="AI1615" s="2"/>
    </row>
    <row r="1616" spans="1:35" x14ac:dyDescent="0.25">
      <c r="A1616">
        <v>1403</v>
      </c>
      <c r="B1616">
        <v>1</v>
      </c>
      <c r="C1616" s="2" t="s">
        <v>3865</v>
      </c>
      <c r="D1616">
        <v>332</v>
      </c>
      <c r="E1616" s="2" t="s">
        <v>6009</v>
      </c>
      <c r="F1616" s="2" t="s">
        <v>5216</v>
      </c>
      <c r="G1616" s="2">
        <v>1615</v>
      </c>
      <c r="H1616" t="b">
        <v>1</v>
      </c>
      <c r="I1616" s="3">
        <v>43299.529062499998</v>
      </c>
      <c r="J1616" s="2">
        <v>1436</v>
      </c>
      <c r="K1616" s="2">
        <v>-23.592939999999999</v>
      </c>
      <c r="L1616" s="2">
        <v>-46.630074</v>
      </c>
      <c r="M1616" s="2">
        <f>IF(AND(_332_2018_07_18_outfile_posicao[[#This Row],[hora bus]]=I1615,_332_2018_07_18_outfile_posicao[[#This Row],[lat bus]]=K1615,_332_2018_07_18_outfile_posicao[[#This Row],[lon bus]]=L1615),1,0)</f>
        <v>0</v>
      </c>
      <c r="N1616">
        <v>239</v>
      </c>
      <c r="O1616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0.49999988603576351</v>
      </c>
      <c r="P1616">
        <f>VLOOKUP(_332_2018_07_18_outfile_posicao[[#This Row],[shape]],shape!A:D,4,0)+VLOOKUP(_332_2018_07_18_outfile_posicao[[#This Row],[shape]]+1,shape!A:E,5,0)*_332_2018_07_18_outfile_posicao[[#This Row],[% avanc]]</f>
        <v>7593.1417520189552</v>
      </c>
      <c r="Q1616" s="4">
        <f>_332_2018_07_18_outfile_posicao[[#This Row],[8686,881807]]/_332_2018_07_18_outfile_posicao[[#Headers],[8686,881807]]</f>
        <v>0.87409290476362933</v>
      </c>
      <c r="R1616">
        <f>_332_2018_07_18_outfile_posicao[[#This Row],[8686,881807]]-P1615</f>
        <v>238.84622551532721</v>
      </c>
      <c r="S1616">
        <f>(_332_2018_07_18_outfile_posicao[[#This Row],[hora bus]]-I1615)*86000</f>
        <v>44.791666499804705</v>
      </c>
      <c r="T1616">
        <f>_332_2018_07_18_outfile_posicao[[#This Row],[desloc]]/_332_2018_07_18_outfile_posicao[[#This Row],[seconds]]</f>
        <v>5.3323808685789489</v>
      </c>
      <c r="U1616">
        <f>_332_2018_07_18_outfile_posicao[[#This Row],[spd m/s]]*3.6</f>
        <v>19.196571126884216</v>
      </c>
      <c r="V1616" s="2"/>
      <c r="W1616" s="2">
        <f>IF(_332_2018_07_18_outfile_posicao[[#This Row],[cod bus]]=F1615,0,1)</f>
        <v>0</v>
      </c>
      <c r="X1616" s="2">
        <f>IF(_332_2018_07_18_outfile_posicao[[#This Row],[desloc]]&gt;=0,0,1)</f>
        <v>0</v>
      </c>
      <c r="Y1616" s="2">
        <f>IF(AND(_332_2018_07_18_outfile_posicao[[#This Row],[spd m/s]]&lt;1,_332_2018_07_18_outfile_posicao[[#This Row],[spd m/s]]&lt;&gt;0),1,0)</f>
        <v>0</v>
      </c>
      <c r="Z1616" s="2">
        <f>IF(Z1615=0.5,IF(P1616&gt;=P1617,0.5,1),IF(_332_2018_07_18_outfile_posicao[[#This Row],[desloc]]&lt;-1000,IF(P1616&gt;=P1617,IF(AND(Z1615=0.5,P1616=P1617),0,IF(P1616&lt;700,0.5,0)),1),IF(AND(X1616&gt;0,X1615&gt;0,_332_2018_07_18_outfile_posicao[[#This Row],[8686,881807]]&lt;500,_332_2018_07_18_outfile_posicao[[#This Row],[desloc]]&gt;0),IF(_332_2018_07_18_outfile_posicao[[#This Row],[8686,881807]]&lt;500,1,0),0)))</f>
        <v>0</v>
      </c>
      <c r="AA1616" s="2">
        <f t="shared" si="25"/>
        <v>8544.8116110658502</v>
      </c>
      <c r="AB1616" s="2">
        <f>IF(_332_2018_07_18_outfile_posicao[[#This Row],[inicio]]=1,0,IF(AB1615&gt;0,0.5,IF(_332_2018_07_18_outfile_posicao[[#This Row],[max dist]]=_332_2018_07_18_outfile_posicao[[#This Row],[8686,881807]],1,0)))</f>
        <v>0</v>
      </c>
      <c r="AC1616" s="2">
        <f>IF(_332_2018_07_18_outfile_posicao[[#This Row],[fim]]=0,AC1617+1,0)</f>
        <v>4</v>
      </c>
      <c r="AD1616" s="2"/>
      <c r="AE1616" s="2"/>
      <c r="AF1616" s="2"/>
      <c r="AG1616" s="2"/>
      <c r="AH1616" s="2"/>
      <c r="AI1616" s="2"/>
    </row>
    <row r="1617" spans="1:35" x14ac:dyDescent="0.25">
      <c r="A1617">
        <v>1405</v>
      </c>
      <c r="B1617">
        <v>1</v>
      </c>
      <c r="C1617" s="2" t="s">
        <v>3867</v>
      </c>
      <c r="D1617">
        <v>332</v>
      </c>
      <c r="E1617" s="2" t="s">
        <v>6010</v>
      </c>
      <c r="F1617" s="2" t="s">
        <v>5216</v>
      </c>
      <c r="G1617" s="2">
        <v>1616</v>
      </c>
      <c r="H1617" t="b">
        <v>1</v>
      </c>
      <c r="I1617" s="3">
        <v>43299.529583333337</v>
      </c>
      <c r="J1617" s="2">
        <v>1438</v>
      </c>
      <c r="K1617" s="2">
        <v>-23.592067499999999</v>
      </c>
      <c r="L1617" s="2">
        <v>-46.631132000000001</v>
      </c>
      <c r="M1617" s="2">
        <f>IF(AND(_332_2018_07_18_outfile_posicao[[#This Row],[hora bus]]=I1616,_332_2018_07_18_outfile_posicao[[#This Row],[lat bus]]=K1616,_332_2018_07_18_outfile_posicao[[#This Row],[lon bus]]=L1616),1,0)</f>
        <v>0</v>
      </c>
      <c r="N1617">
        <v>248</v>
      </c>
      <c r="O1617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0.49999986488777509</v>
      </c>
      <c r="P1617">
        <f>VLOOKUP(_332_2018_07_18_outfile_posicao[[#This Row],[shape]],shape!A:D,4,0)+VLOOKUP(_332_2018_07_18_outfile_posicao[[#This Row],[shape]]+1,shape!A:E,5,0)*_332_2018_07_18_outfile_posicao[[#This Row],[% avanc]]</f>
        <v>7738.7748707129895</v>
      </c>
      <c r="Q1617" s="4">
        <f>_332_2018_07_18_outfile_posicao[[#This Row],[8686,881807]]/_332_2018_07_18_outfile_posicao[[#Headers],[8686,881807]]</f>
        <v>0.89085762217657738</v>
      </c>
      <c r="R1617">
        <f>_332_2018_07_18_outfile_posicao[[#This Row],[8686,881807]]-P1616</f>
        <v>145.63311869403424</v>
      </c>
      <c r="S1617">
        <f>(_332_2018_07_18_outfile_posicao[[#This Row],[hora bus]]-I1616)*86000</f>
        <v>44.79166712553706</v>
      </c>
      <c r="T1617">
        <f>_332_2018_07_18_outfile_posicao[[#This Row],[desloc]]/_332_2018_07_18_outfile_posicao[[#This Row],[seconds]]</f>
        <v>3.2513440119536088</v>
      </c>
      <c r="U1617">
        <f>_332_2018_07_18_outfile_posicao[[#This Row],[spd m/s]]*3.6</f>
        <v>11.704838443032992</v>
      </c>
      <c r="V1617" s="2"/>
      <c r="W1617" s="2">
        <f>IF(_332_2018_07_18_outfile_posicao[[#This Row],[cod bus]]=F1616,0,1)</f>
        <v>0</v>
      </c>
      <c r="X1617" s="2">
        <f>IF(_332_2018_07_18_outfile_posicao[[#This Row],[desloc]]&gt;=0,0,1)</f>
        <v>0</v>
      </c>
      <c r="Y1617" s="2">
        <f>IF(AND(_332_2018_07_18_outfile_posicao[[#This Row],[spd m/s]]&lt;1,_332_2018_07_18_outfile_posicao[[#This Row],[spd m/s]]&lt;&gt;0),1,0)</f>
        <v>0</v>
      </c>
      <c r="Z1617" s="2">
        <f>IF(Z1616=0.5,IF(P1617&gt;=P1618,0.5,1),IF(_332_2018_07_18_outfile_posicao[[#This Row],[desloc]]&lt;-1000,IF(P1617&gt;=P1618,IF(AND(Z1616=0.5,P1617=P1618),0,IF(P1617&lt;700,0.5,0)),1),IF(AND(X1617&gt;0,X1616&gt;0,_332_2018_07_18_outfile_posicao[[#This Row],[8686,881807]]&lt;500,_332_2018_07_18_outfile_posicao[[#This Row],[desloc]]&gt;0),IF(_332_2018_07_18_outfile_posicao[[#This Row],[8686,881807]]&lt;500,1,0),0)))</f>
        <v>0</v>
      </c>
      <c r="AA1617" s="2">
        <f t="shared" si="25"/>
        <v>8544.8116110658502</v>
      </c>
      <c r="AB1617" s="2">
        <f>IF(_332_2018_07_18_outfile_posicao[[#This Row],[inicio]]=1,0,IF(AB1616&gt;0,0.5,IF(_332_2018_07_18_outfile_posicao[[#This Row],[max dist]]=_332_2018_07_18_outfile_posicao[[#This Row],[8686,881807]],1,0)))</f>
        <v>0</v>
      </c>
      <c r="AC1617" s="2">
        <f>IF(_332_2018_07_18_outfile_posicao[[#This Row],[fim]]=0,AC1618+1,0)</f>
        <v>3</v>
      </c>
      <c r="AD1617" s="2"/>
      <c r="AE1617" s="2"/>
      <c r="AF1617" s="2"/>
      <c r="AG1617" s="2"/>
      <c r="AH1617" s="2"/>
      <c r="AI1617" s="2"/>
    </row>
    <row r="1618" spans="1:35" x14ac:dyDescent="0.25">
      <c r="A1618">
        <v>1406</v>
      </c>
      <c r="B1618">
        <v>1</v>
      </c>
      <c r="C1618" s="2" t="s">
        <v>3868</v>
      </c>
      <c r="D1618">
        <v>332</v>
      </c>
      <c r="E1618" s="2" t="s">
        <v>6010</v>
      </c>
      <c r="F1618" s="2" t="s">
        <v>5216</v>
      </c>
      <c r="G1618" s="2">
        <v>1617</v>
      </c>
      <c r="H1618" t="b">
        <v>1</v>
      </c>
      <c r="I1618" s="3">
        <v>43299.530104166668</v>
      </c>
      <c r="J1618" s="2">
        <v>1440</v>
      </c>
      <c r="K1618" s="2">
        <v>-23.591629000000001</v>
      </c>
      <c r="L1618" s="2">
        <v>-46.6315375</v>
      </c>
      <c r="M1618" s="2">
        <f>IF(AND(_332_2018_07_18_outfile_posicao[[#This Row],[hora bus]]=I1617,_332_2018_07_18_outfile_posicao[[#This Row],[lat bus]]=K1617,_332_2018_07_18_outfile_posicao[[#This Row],[lon bus]]=L1617),1,0)</f>
        <v>0</v>
      </c>
      <c r="N1618">
        <v>249</v>
      </c>
      <c r="O1618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0.74999989338646944</v>
      </c>
      <c r="P1618">
        <f>VLOOKUP(_332_2018_07_18_outfile_posicao[[#This Row],[shape]],shape!A:D,4,0)+VLOOKUP(_332_2018_07_18_outfile_posicao[[#This Row],[shape]]+1,shape!A:E,5,0)*_332_2018_07_18_outfile_posicao[[#This Row],[% avanc]]</f>
        <v>7802.8108163806883</v>
      </c>
      <c r="Q1618" s="4">
        <f>_332_2018_07_18_outfile_posicao[[#This Row],[8686,881807]]/_332_2018_07_18_outfile_posicao[[#Headers],[8686,881807]]</f>
        <v>0.89822919083497654</v>
      </c>
      <c r="R1618">
        <f>_332_2018_07_18_outfile_posicao[[#This Row],[8686,881807]]-P1617</f>
        <v>64.035945667698797</v>
      </c>
      <c r="S1618">
        <f>(_332_2018_07_18_outfile_posicao[[#This Row],[hora bus]]-I1617)*86000</f>
        <v>44.791666499804705</v>
      </c>
      <c r="T1618">
        <f>_332_2018_07_18_outfile_posicao[[#This Row],[desloc]]/_332_2018_07_18_outfile_posicao[[#This Row],[seconds]]</f>
        <v>1.4296397225581683</v>
      </c>
      <c r="U1618">
        <f>_332_2018_07_18_outfile_posicao[[#This Row],[spd m/s]]*3.6</f>
        <v>5.1467030012094064</v>
      </c>
      <c r="V1618" s="2"/>
      <c r="W1618" s="2">
        <f>IF(_332_2018_07_18_outfile_posicao[[#This Row],[cod bus]]=F1617,0,1)</f>
        <v>0</v>
      </c>
      <c r="X1618" s="2">
        <f>IF(_332_2018_07_18_outfile_posicao[[#This Row],[desloc]]&gt;=0,0,1)</f>
        <v>0</v>
      </c>
      <c r="Y1618" s="2">
        <f>IF(AND(_332_2018_07_18_outfile_posicao[[#This Row],[spd m/s]]&lt;1,_332_2018_07_18_outfile_posicao[[#This Row],[spd m/s]]&lt;&gt;0),1,0)</f>
        <v>0</v>
      </c>
      <c r="Z1618" s="2">
        <f>IF(Z1617=0.5,IF(P1618&gt;=P1619,0.5,1),IF(_332_2018_07_18_outfile_posicao[[#This Row],[desloc]]&lt;-1000,IF(P1618&gt;=P1619,IF(AND(Z1617=0.5,P1618=P1619),0,IF(P1618&lt;700,0.5,0)),1),IF(AND(X1618&gt;0,X1617&gt;0,_332_2018_07_18_outfile_posicao[[#This Row],[8686,881807]]&lt;500,_332_2018_07_18_outfile_posicao[[#This Row],[desloc]]&gt;0),IF(_332_2018_07_18_outfile_posicao[[#This Row],[8686,881807]]&lt;500,1,0),0)))</f>
        <v>0</v>
      </c>
      <c r="AA1618" s="2">
        <f t="shared" si="25"/>
        <v>8544.8116110658502</v>
      </c>
      <c r="AB1618" s="2">
        <f>IF(_332_2018_07_18_outfile_posicao[[#This Row],[inicio]]=1,0,IF(AB1617&gt;0,0.5,IF(_332_2018_07_18_outfile_posicao[[#This Row],[max dist]]=_332_2018_07_18_outfile_posicao[[#This Row],[8686,881807]],1,0)))</f>
        <v>0</v>
      </c>
      <c r="AC1618" s="2">
        <f>IF(_332_2018_07_18_outfile_posicao[[#This Row],[fim]]=0,AC1619+1,0)</f>
        <v>2</v>
      </c>
      <c r="AD1618" s="2"/>
      <c r="AE1618" s="2"/>
      <c r="AF1618" s="2"/>
      <c r="AG1618" s="2"/>
      <c r="AH1618" s="2"/>
      <c r="AI1618" s="2"/>
    </row>
    <row r="1619" spans="1:35" x14ac:dyDescent="0.25">
      <c r="A1619">
        <v>1418</v>
      </c>
      <c r="B1619">
        <v>1</v>
      </c>
      <c r="C1619" s="2" t="s">
        <v>3876</v>
      </c>
      <c r="D1619">
        <v>332</v>
      </c>
      <c r="E1619" s="2" t="s">
        <v>6015</v>
      </c>
      <c r="F1619" s="2" t="s">
        <v>5216</v>
      </c>
      <c r="G1619" s="2">
        <v>1618</v>
      </c>
      <c r="H1619" t="b">
        <v>1</v>
      </c>
      <c r="I1619" s="3">
        <v>43299.534062500003</v>
      </c>
      <c r="J1619" s="2">
        <v>1448</v>
      </c>
      <c r="K1619" s="2">
        <v>-23.5892585</v>
      </c>
      <c r="L1619" s="2">
        <v>-46.634475999999999</v>
      </c>
      <c r="M1619" s="2">
        <f>IF(AND(_332_2018_07_18_outfile_posicao[[#This Row],[hora bus]]=I1618,_332_2018_07_18_outfile_posicao[[#This Row],[lat bus]]=K1618,_332_2018_07_18_outfile_posicao[[#This Row],[lon bus]]=L1618),1,0)</f>
        <v>0</v>
      </c>
      <c r="N1619">
        <v>268</v>
      </c>
      <c r="O1619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0.50000002869951155</v>
      </c>
      <c r="P1619">
        <f>VLOOKUP(_332_2018_07_18_outfile_posicao[[#This Row],[shape]],shape!A:D,4,0)+VLOOKUP(_332_2018_07_18_outfile_posicao[[#This Row],[shape]]+1,shape!A:E,5,0)*_332_2018_07_18_outfile_posicao[[#This Row],[% avanc]]</f>
        <v>8505.8413669743859</v>
      </c>
      <c r="Q1619" s="4">
        <f>_332_2018_07_18_outfile_posicao[[#This Row],[8686,881807]]/_332_2018_07_18_outfile_posicao[[#Headers],[8686,881807]]</f>
        <v>0.9791593296596105</v>
      </c>
      <c r="R1619">
        <f>_332_2018_07_18_outfile_posicao[[#This Row],[8686,881807]]-P1618</f>
        <v>703.03055059369763</v>
      </c>
      <c r="S1619">
        <f>(_332_2018_07_18_outfile_posicao[[#This Row],[hora bus]]-I1618)*86000</f>
        <v>340.41666677512694</v>
      </c>
      <c r="T1619">
        <f>_332_2018_07_18_outfile_posicao[[#This Row],[desloc]]/_332_2018_07_18_outfile_posicao[[#This Row],[seconds]]</f>
        <v>2.0652060231178599</v>
      </c>
      <c r="U1619">
        <f>_332_2018_07_18_outfile_posicao[[#This Row],[spd m/s]]*3.6</f>
        <v>7.4347416832242956</v>
      </c>
      <c r="V1619" s="2"/>
      <c r="W1619" s="2">
        <f>IF(_332_2018_07_18_outfile_posicao[[#This Row],[cod bus]]=F1618,0,1)</f>
        <v>0</v>
      </c>
      <c r="X1619" s="2">
        <f>IF(_332_2018_07_18_outfile_posicao[[#This Row],[desloc]]&gt;=0,0,1)</f>
        <v>0</v>
      </c>
      <c r="Y1619" s="2">
        <f>IF(AND(_332_2018_07_18_outfile_posicao[[#This Row],[spd m/s]]&lt;1,_332_2018_07_18_outfile_posicao[[#This Row],[spd m/s]]&lt;&gt;0),1,0)</f>
        <v>0</v>
      </c>
      <c r="Z1619" s="2">
        <f>IF(Z1618=0.5,IF(P1619&gt;=P1620,0.5,1),IF(_332_2018_07_18_outfile_posicao[[#This Row],[desloc]]&lt;-1000,IF(P1619&gt;=P1620,IF(AND(Z1618=0.5,P1619=P1620),0,IF(P1619&lt;700,0.5,0)),1),IF(AND(X1619&gt;0,X1618&gt;0,_332_2018_07_18_outfile_posicao[[#This Row],[8686,881807]]&lt;500,_332_2018_07_18_outfile_posicao[[#This Row],[desloc]]&gt;0),IF(_332_2018_07_18_outfile_posicao[[#This Row],[8686,881807]]&lt;500,1,0),0)))</f>
        <v>0</v>
      </c>
      <c r="AA1619" s="2">
        <f t="shared" si="25"/>
        <v>8544.8116110658502</v>
      </c>
      <c r="AB1619" s="2">
        <f>IF(_332_2018_07_18_outfile_posicao[[#This Row],[inicio]]=1,0,IF(AB1618&gt;0,0.5,IF(_332_2018_07_18_outfile_posicao[[#This Row],[max dist]]=_332_2018_07_18_outfile_posicao[[#This Row],[8686,881807]],1,0)))</f>
        <v>0</v>
      </c>
      <c r="AC1619" s="2">
        <f>IF(_332_2018_07_18_outfile_posicao[[#This Row],[fim]]=0,AC1620+1,0)</f>
        <v>1</v>
      </c>
      <c r="AD1619" s="2"/>
      <c r="AE1619" s="2"/>
      <c r="AF1619" s="2"/>
      <c r="AG1619" s="2"/>
      <c r="AH1619" s="2"/>
      <c r="AI1619" s="2"/>
    </row>
    <row r="1620" spans="1:35" x14ac:dyDescent="0.25">
      <c r="A1620">
        <v>1419</v>
      </c>
      <c r="B1620">
        <v>1</v>
      </c>
      <c r="C1620" s="2" t="s">
        <v>3877</v>
      </c>
      <c r="D1620">
        <v>332</v>
      </c>
      <c r="E1620" s="2" t="s">
        <v>6016</v>
      </c>
      <c r="F1620" s="2" t="s">
        <v>5216</v>
      </c>
      <c r="G1620" s="2">
        <v>1619</v>
      </c>
      <c r="H1620" t="b">
        <v>1</v>
      </c>
      <c r="I1620" s="3">
        <v>43299.534675925926</v>
      </c>
      <c r="J1620" s="2">
        <v>1450</v>
      </c>
      <c r="K1620" s="2">
        <v>-23.589404500000001</v>
      </c>
      <c r="L1620" s="2">
        <v>-46.634211000000001</v>
      </c>
      <c r="M1620" s="2">
        <f>IF(AND(_332_2018_07_18_outfile_posicao[[#This Row],[hora bus]]=I1619,_332_2018_07_18_outfile_posicao[[#This Row],[lat bus]]=K1619,_332_2018_07_18_outfile_posicao[[#This Row],[lon bus]]=L1619),1,0)</f>
        <v>0</v>
      </c>
      <c r="N1620">
        <v>270</v>
      </c>
      <c r="O1620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0.49999996517519368</v>
      </c>
      <c r="P1620">
        <f>VLOOKUP(_332_2018_07_18_outfile_posicao[[#This Row],[shape]],shape!A:D,4,0)+VLOOKUP(_332_2018_07_18_outfile_posicao[[#This Row],[shape]]+1,shape!A:E,5,0)*_332_2018_07_18_outfile_posicao[[#This Row],[% avanc]]</f>
        <v>8544.8116110658502</v>
      </c>
      <c r="Q1620" s="4">
        <f>_332_2018_07_18_outfile_posicao[[#This Row],[8686,881807]]/_332_2018_07_18_outfile_posicao[[#Headers],[8686,881807]]</f>
        <v>0.98364543237831692</v>
      </c>
      <c r="R1620">
        <f>_332_2018_07_18_outfile_posicao[[#This Row],[8686,881807]]-P1619</f>
        <v>38.970244091464338</v>
      </c>
      <c r="S1620">
        <f>(_332_2018_07_18_outfile_posicao[[#This Row],[hora bus]]-I1619)*86000</f>
        <v>52.754629447008483</v>
      </c>
      <c r="T1620">
        <f>_332_2018_07_18_outfile_posicao[[#This Row],[desloc]]/_332_2018_07_18_outfile_posicao[[#This Row],[seconds]]</f>
        <v>0.73870756936335935</v>
      </c>
      <c r="U1620">
        <f>_332_2018_07_18_outfile_posicao[[#This Row],[spd m/s]]*3.6</f>
        <v>2.6593472497080937</v>
      </c>
      <c r="V1620" s="2"/>
      <c r="W1620" s="2">
        <f>IF(_332_2018_07_18_outfile_posicao[[#This Row],[cod bus]]=F1619,0,1)</f>
        <v>0</v>
      </c>
      <c r="X1620" s="2">
        <f>IF(_332_2018_07_18_outfile_posicao[[#This Row],[desloc]]&gt;=0,0,1)</f>
        <v>0</v>
      </c>
      <c r="Y1620" s="2">
        <f>IF(AND(_332_2018_07_18_outfile_posicao[[#This Row],[spd m/s]]&lt;1,_332_2018_07_18_outfile_posicao[[#This Row],[spd m/s]]&lt;&gt;0),1,0)</f>
        <v>1</v>
      </c>
      <c r="Z1620" s="2">
        <f>IF(Z1619=0.5,IF(P1620&gt;=P1621,0.5,1),IF(_332_2018_07_18_outfile_posicao[[#This Row],[desloc]]&lt;-1000,IF(P1620&gt;=P1621,IF(AND(Z1619=0.5,P1620=P1621),0,IF(P1620&lt;700,0.5,0)),1),IF(AND(X1620&gt;0,X1619&gt;0,_332_2018_07_18_outfile_posicao[[#This Row],[8686,881807]]&lt;500,_332_2018_07_18_outfile_posicao[[#This Row],[desloc]]&gt;0),IF(_332_2018_07_18_outfile_posicao[[#This Row],[8686,881807]]&lt;500,1,0),0)))</f>
        <v>0</v>
      </c>
      <c r="AA1620" s="2">
        <f t="shared" si="25"/>
        <v>8544.8116110658502</v>
      </c>
      <c r="AB1620" s="2">
        <f>IF(_332_2018_07_18_outfile_posicao[[#This Row],[inicio]]=1,0,IF(AB1619&gt;0,0.5,IF(_332_2018_07_18_outfile_posicao[[#This Row],[max dist]]=_332_2018_07_18_outfile_posicao[[#This Row],[8686,881807]],1,0)))</f>
        <v>1</v>
      </c>
      <c r="AC1620" s="2">
        <f>IF(_332_2018_07_18_outfile_posicao[[#This Row],[fim]]=0,AC1621+1,0)</f>
        <v>0</v>
      </c>
      <c r="AD1620" s="2"/>
      <c r="AE1620" s="2"/>
      <c r="AF1620" s="2"/>
      <c r="AG1620" s="2"/>
      <c r="AH1620" s="2"/>
      <c r="AI1620" s="2"/>
    </row>
    <row r="1621" spans="1:35" x14ac:dyDescent="0.25">
      <c r="A1621">
        <v>1642</v>
      </c>
      <c r="B1621">
        <v>1</v>
      </c>
      <c r="C1621" s="2" t="s">
        <v>4036</v>
      </c>
      <c r="D1621">
        <v>332</v>
      </c>
      <c r="E1621" s="2" t="s">
        <v>5701</v>
      </c>
      <c r="F1621" s="2" t="s">
        <v>5216</v>
      </c>
      <c r="G1621" s="2">
        <v>1620</v>
      </c>
      <c r="H1621" t="b">
        <v>1</v>
      </c>
      <c r="I1621" s="3">
        <v>43299.611967592595</v>
      </c>
      <c r="J1621" s="2">
        <v>1658</v>
      </c>
      <c r="K1621" s="2">
        <v>-23.639638000000001</v>
      </c>
      <c r="L1621" s="2">
        <v>-46.607435000000002</v>
      </c>
      <c r="M1621" s="2">
        <f>IF(AND(_332_2018_07_18_outfile_posicao[[#This Row],[hora bus]]=I1620,_332_2018_07_18_outfile_posicao[[#This Row],[lat bus]]=K1620,_332_2018_07_18_outfile_posicao[[#This Row],[lon bus]]=L1620),1,0)</f>
        <v>0</v>
      </c>
      <c r="N1621">
        <v>4</v>
      </c>
      <c r="O1621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0.49999996990313067</v>
      </c>
      <c r="P1621">
        <f>VLOOKUP(_332_2018_07_18_outfile_posicao[[#This Row],[shape]],shape!A:D,4,0)+VLOOKUP(_332_2018_07_18_outfile_posicao[[#This Row],[shape]]+1,shape!A:E,5,0)*_332_2018_07_18_outfile_posicao[[#This Row],[% avanc]]</f>
        <v>29.885755935874364</v>
      </c>
      <c r="Q1621" s="4">
        <f>_332_2018_07_18_outfile_posicao[[#This Row],[8686,881807]]/_332_2018_07_18_outfile_posicao[[#Headers],[8686,881807]]</f>
        <v>3.4403318244519043E-3</v>
      </c>
      <c r="R1621">
        <f>_332_2018_07_18_outfile_posicao[[#This Row],[8686,881807]]-P1620</f>
        <v>-8514.9258551299754</v>
      </c>
      <c r="S1621">
        <f>(_332_2018_07_18_outfile_posicao[[#This Row],[hora bus]]-I1620)*86000</f>
        <v>6647.083333475166</v>
      </c>
      <c r="T1621">
        <f>_332_2018_07_18_outfile_posicao[[#This Row],[desloc]]/_332_2018_07_18_outfile_posicao[[#This Row],[seconds]]</f>
        <v>-1.2810018210917</v>
      </c>
      <c r="U1621">
        <f>_332_2018_07_18_outfile_posicao[[#This Row],[spd m/s]]*3.6</f>
        <v>-4.6116065559301198</v>
      </c>
      <c r="V1621" s="2"/>
      <c r="W1621" s="2">
        <f>IF(_332_2018_07_18_outfile_posicao[[#This Row],[cod bus]]=F1620,0,1)</f>
        <v>0</v>
      </c>
      <c r="X1621" s="2">
        <f>IF(_332_2018_07_18_outfile_posicao[[#This Row],[desloc]]&gt;=0,0,1)</f>
        <v>1</v>
      </c>
      <c r="Y1621" s="2">
        <f>IF(AND(_332_2018_07_18_outfile_posicao[[#This Row],[spd m/s]]&lt;1,_332_2018_07_18_outfile_posicao[[#This Row],[spd m/s]]&lt;&gt;0),1,0)</f>
        <v>1</v>
      </c>
      <c r="Z1621" s="2">
        <f>IF(Z1620=0.5,IF(P1621&gt;=P1622,0.5,1),IF(_332_2018_07_18_outfile_posicao[[#This Row],[desloc]]&lt;-1000,IF(P1621&gt;=P1622,IF(AND(Z1620=0.5,P1621=P1622),0,IF(P1621&lt;700,0.5,0)),1),IF(AND(X1621&gt;0,X1620&gt;0,_332_2018_07_18_outfile_posicao[[#This Row],[8686,881807]]&lt;500,_332_2018_07_18_outfile_posicao[[#This Row],[desloc]]&gt;0),IF(_332_2018_07_18_outfile_posicao[[#This Row],[8686,881807]]&lt;500,1,0),0)))</f>
        <v>1</v>
      </c>
      <c r="AA1621" s="2">
        <f t="shared" si="25"/>
        <v>0</v>
      </c>
      <c r="AB1621" s="2">
        <f>IF(_332_2018_07_18_outfile_posicao[[#This Row],[inicio]]=1,0,IF(AB1620&gt;0,0.5,IF(_332_2018_07_18_outfile_posicao[[#This Row],[max dist]]=_332_2018_07_18_outfile_posicao[[#This Row],[8686,881807]],1,0)))</f>
        <v>0</v>
      </c>
      <c r="AC1621" s="2">
        <f>IF(_332_2018_07_18_outfile_posicao[[#This Row],[fim]]=0,AC1622+1,0)</f>
        <v>39</v>
      </c>
      <c r="AD1621" s="2"/>
      <c r="AE1621" s="2"/>
      <c r="AF1621" s="2"/>
      <c r="AG1621" s="2"/>
      <c r="AH1621" s="2"/>
      <c r="AI1621" s="2"/>
    </row>
    <row r="1622" spans="1:35" x14ac:dyDescent="0.25">
      <c r="A1622">
        <v>1643</v>
      </c>
      <c r="B1622">
        <v>1</v>
      </c>
      <c r="C1622" s="2" t="s">
        <v>4037</v>
      </c>
      <c r="D1622">
        <v>332</v>
      </c>
      <c r="E1622" s="2" t="s">
        <v>6023</v>
      </c>
      <c r="F1622" s="2" t="s">
        <v>5216</v>
      </c>
      <c r="G1622" s="2">
        <v>1621</v>
      </c>
      <c r="H1622" t="b">
        <v>1</v>
      </c>
      <c r="I1622" s="3">
        <v>43299.612488425926</v>
      </c>
      <c r="J1622" s="2">
        <v>1660</v>
      </c>
      <c r="K1622" s="2">
        <v>-23.6370945</v>
      </c>
      <c r="L1622" s="2">
        <v>-46.607616499999999</v>
      </c>
      <c r="M1622" s="2">
        <f>IF(AND(_332_2018_07_18_outfile_posicao[[#This Row],[hora bus]]=I1621,_332_2018_07_18_outfile_posicao[[#This Row],[lat bus]]=K1621,_332_2018_07_18_outfile_posicao[[#This Row],[lon bus]]=L1621),1,0)</f>
        <v>0</v>
      </c>
      <c r="N1622">
        <v>28</v>
      </c>
      <c r="O1622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0.49999997497523901</v>
      </c>
      <c r="P1622">
        <f>VLOOKUP(_332_2018_07_18_outfile_posicao[[#This Row],[shape]],shape!A:D,4,0)+VLOOKUP(_332_2018_07_18_outfile_posicao[[#This Row],[shape]]+1,shape!A:E,5,0)*_332_2018_07_18_outfile_posicao[[#This Row],[% avanc]]</f>
        <v>345.95506661755348</v>
      </c>
      <c r="Q1622" s="4">
        <f>_332_2018_07_18_outfile_posicao[[#This Row],[8686,881807]]/_332_2018_07_18_outfile_posicao[[#Headers],[8686,881807]]</f>
        <v>3.9824999845028221E-2</v>
      </c>
      <c r="R1622">
        <f>_332_2018_07_18_outfile_posicao[[#This Row],[8686,881807]]-P1621</f>
        <v>316.0693106816791</v>
      </c>
      <c r="S1622">
        <f>(_332_2018_07_18_outfile_posicao[[#This Row],[hora bus]]-I1621)*86000</f>
        <v>44.791666499804705</v>
      </c>
      <c r="T1622">
        <f>_332_2018_07_18_outfile_posicao[[#This Row],[desloc]]/_332_2018_07_18_outfile_posicao[[#This Row],[seconds]]</f>
        <v>7.056431148482881</v>
      </c>
      <c r="U1622">
        <f>_332_2018_07_18_outfile_posicao[[#This Row],[spd m/s]]*3.6</f>
        <v>25.403152134538374</v>
      </c>
      <c r="V1622" s="2"/>
      <c r="W1622" s="2">
        <f>IF(_332_2018_07_18_outfile_posicao[[#This Row],[cod bus]]=F1621,0,1)</f>
        <v>0</v>
      </c>
      <c r="X1622" s="2">
        <f>IF(_332_2018_07_18_outfile_posicao[[#This Row],[desloc]]&gt;=0,0,1)</f>
        <v>0</v>
      </c>
      <c r="Y1622" s="2">
        <f>IF(AND(_332_2018_07_18_outfile_posicao[[#This Row],[spd m/s]]&lt;1,_332_2018_07_18_outfile_posicao[[#This Row],[spd m/s]]&lt;&gt;0),1,0)</f>
        <v>0</v>
      </c>
      <c r="Z1622" s="2">
        <f>IF(Z1621=0.5,IF(P1622&gt;=P1623,0.5,1),IF(_332_2018_07_18_outfile_posicao[[#This Row],[desloc]]&lt;-1000,IF(P1622&gt;=P1623,IF(AND(Z1621=0.5,P1622=P1623),0,IF(P1622&lt;700,0.5,0)),1),IF(AND(X1622&gt;0,X1621&gt;0,_332_2018_07_18_outfile_posicao[[#This Row],[8686,881807]]&lt;500,_332_2018_07_18_outfile_posicao[[#This Row],[desloc]]&gt;0),IF(_332_2018_07_18_outfile_posicao[[#This Row],[8686,881807]]&lt;500,1,0),0)))</f>
        <v>0</v>
      </c>
      <c r="AA1622" s="2">
        <f t="shared" si="25"/>
        <v>7775.4783279549802</v>
      </c>
      <c r="AB1622" s="2">
        <f>IF(_332_2018_07_18_outfile_posicao[[#This Row],[inicio]]=1,0,IF(AB1621&gt;0,0.5,IF(_332_2018_07_18_outfile_posicao[[#This Row],[max dist]]=_332_2018_07_18_outfile_posicao[[#This Row],[8686,881807]],1,0)))</f>
        <v>0</v>
      </c>
      <c r="AC1622" s="2">
        <f>IF(_332_2018_07_18_outfile_posicao[[#This Row],[fim]]=0,AC1623+1,0)</f>
        <v>38</v>
      </c>
      <c r="AD1622" s="2"/>
      <c r="AE1622" s="2"/>
      <c r="AF1622" s="2"/>
      <c r="AG1622" s="2"/>
      <c r="AH1622" s="2"/>
      <c r="AI1622" s="2"/>
    </row>
    <row r="1623" spans="1:35" x14ac:dyDescent="0.25">
      <c r="A1623">
        <v>1644</v>
      </c>
      <c r="B1623">
        <v>1</v>
      </c>
      <c r="C1623" s="2" t="s">
        <v>4038</v>
      </c>
      <c r="D1623">
        <v>332</v>
      </c>
      <c r="E1623" s="2" t="s">
        <v>6023</v>
      </c>
      <c r="F1623" s="2" t="s">
        <v>5216</v>
      </c>
      <c r="G1623" s="2">
        <v>1622</v>
      </c>
      <c r="H1623" t="b">
        <v>1</v>
      </c>
      <c r="I1623" s="3">
        <v>43299.612569444442</v>
      </c>
      <c r="J1623" s="2">
        <v>1662</v>
      </c>
      <c r="K1623" s="2">
        <v>-23.637062499999999</v>
      </c>
      <c r="L1623" s="2">
        <v>-46.607438500000001</v>
      </c>
      <c r="M1623" s="2">
        <f>IF(AND(_332_2018_07_18_outfile_posicao[[#This Row],[hora bus]]=I1622,_332_2018_07_18_outfile_posicao[[#This Row],[lat bus]]=K1622,_332_2018_07_18_outfile_posicao[[#This Row],[lon bus]]=L1622),1,0)</f>
        <v>0</v>
      </c>
      <c r="N1623">
        <v>30</v>
      </c>
      <c r="O1623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0.499999993480918</v>
      </c>
      <c r="P1623">
        <f>VLOOKUP(_332_2018_07_18_outfile_posicao[[#This Row],[shape]],shape!A:D,4,0)+VLOOKUP(_332_2018_07_18_outfile_posicao[[#This Row],[shape]]+1,shape!A:E,5,0)*_332_2018_07_18_outfile_posicao[[#This Row],[% avanc]]</f>
        <v>364.50727459979259</v>
      </c>
      <c r="Q1623" s="4">
        <f>_332_2018_07_18_outfile_posicao[[#This Row],[8686,881807]]/_332_2018_07_18_outfile_posicao[[#Headers],[8686,881807]]</f>
        <v>4.1960657770900946E-2</v>
      </c>
      <c r="R1623">
        <f>_332_2018_07_18_outfile_posicao[[#This Row],[8686,881807]]-P1622</f>
        <v>18.552207982239111</v>
      </c>
      <c r="S1623">
        <f>(_332_2018_07_18_outfile_posicao[[#This Row],[hora bus]]-I1622)*86000</f>
        <v>6.9675923441536725</v>
      </c>
      <c r="T1623">
        <f>_332_2018_07_18_outfile_posicao[[#This Row],[desloc]]/_332_2018_07_18_outfile_posicao[[#This Row],[seconds]]</f>
        <v>2.6626425694674563</v>
      </c>
      <c r="U1623">
        <f>_332_2018_07_18_outfile_posicao[[#This Row],[spd m/s]]*3.6</f>
        <v>9.5855132500828422</v>
      </c>
      <c r="V1623" s="2"/>
      <c r="W1623" s="2">
        <f>IF(_332_2018_07_18_outfile_posicao[[#This Row],[cod bus]]=F1622,0,1)</f>
        <v>0</v>
      </c>
      <c r="X1623" s="2">
        <f>IF(_332_2018_07_18_outfile_posicao[[#This Row],[desloc]]&gt;=0,0,1)</f>
        <v>0</v>
      </c>
      <c r="Y1623" s="2">
        <f>IF(AND(_332_2018_07_18_outfile_posicao[[#This Row],[spd m/s]]&lt;1,_332_2018_07_18_outfile_posicao[[#This Row],[spd m/s]]&lt;&gt;0),1,0)</f>
        <v>0</v>
      </c>
      <c r="Z1623" s="2">
        <f>IF(Z1622=0.5,IF(P1623&gt;=P1624,0.5,1),IF(_332_2018_07_18_outfile_posicao[[#This Row],[desloc]]&lt;-1000,IF(P1623&gt;=P1624,IF(AND(Z1622=0.5,P1623=P1624),0,IF(P1623&lt;700,0.5,0)),1),IF(AND(X1623&gt;0,X1622&gt;0,_332_2018_07_18_outfile_posicao[[#This Row],[8686,881807]]&lt;500,_332_2018_07_18_outfile_posicao[[#This Row],[desloc]]&gt;0),IF(_332_2018_07_18_outfile_posicao[[#This Row],[8686,881807]]&lt;500,1,0),0)))</f>
        <v>0</v>
      </c>
      <c r="AA1623" s="2">
        <f t="shared" si="25"/>
        <v>7775.4783279549802</v>
      </c>
      <c r="AB1623" s="2">
        <f>IF(_332_2018_07_18_outfile_posicao[[#This Row],[inicio]]=1,0,IF(AB1622&gt;0,0.5,IF(_332_2018_07_18_outfile_posicao[[#This Row],[max dist]]=_332_2018_07_18_outfile_posicao[[#This Row],[8686,881807]],1,0)))</f>
        <v>0</v>
      </c>
      <c r="AC1623" s="2">
        <f>IF(_332_2018_07_18_outfile_posicao[[#This Row],[fim]]=0,AC1624+1,0)</f>
        <v>37</v>
      </c>
      <c r="AD1623" s="2"/>
      <c r="AE1623" s="2"/>
      <c r="AF1623" s="2"/>
      <c r="AG1623" s="2"/>
      <c r="AH1623" s="2"/>
      <c r="AI1623" s="2"/>
    </row>
    <row r="1624" spans="1:35" x14ac:dyDescent="0.25">
      <c r="A1624">
        <v>1645</v>
      </c>
      <c r="B1624">
        <v>1</v>
      </c>
      <c r="C1624" s="2" t="s">
        <v>4039</v>
      </c>
      <c r="D1624">
        <v>332</v>
      </c>
      <c r="E1624" s="2" t="s">
        <v>6024</v>
      </c>
      <c r="F1624" s="2" t="s">
        <v>5216</v>
      </c>
      <c r="G1624" s="2">
        <v>1623</v>
      </c>
      <c r="H1624" t="b">
        <v>1</v>
      </c>
      <c r="I1624" s="3">
        <v>43299.613078703704</v>
      </c>
      <c r="J1624" s="2">
        <v>1664</v>
      </c>
      <c r="K1624" s="2">
        <v>-23.636550499999998</v>
      </c>
      <c r="L1624" s="2">
        <v>-46.606388000000003</v>
      </c>
      <c r="M1624" s="2">
        <f>IF(AND(_332_2018_07_18_outfile_posicao[[#This Row],[hora bus]]=I1623,_332_2018_07_18_outfile_posicao[[#This Row],[lat bus]]=K1623,_332_2018_07_18_outfile_posicao[[#This Row],[lon bus]]=L1623),1,0)</f>
        <v>0</v>
      </c>
      <c r="N1624">
        <v>41</v>
      </c>
      <c r="O1624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0.49999998046249433</v>
      </c>
      <c r="P1624">
        <f>VLOOKUP(_332_2018_07_18_outfile_posicao[[#This Row],[shape]],shape!A:D,4,0)+VLOOKUP(_332_2018_07_18_outfile_posicao[[#This Row],[shape]]+1,shape!A:E,5,0)*_332_2018_07_18_outfile_posicao[[#This Row],[% avanc]]</f>
        <v>499.81027131649154</v>
      </c>
      <c r="Q1624" s="4">
        <f>_332_2018_07_18_outfile_posicao[[#This Row],[8686,881807]]/_332_2018_07_18_outfile_posicao[[#Headers],[8686,881807]]</f>
        <v>5.7536211775523191E-2</v>
      </c>
      <c r="R1624">
        <f>_332_2018_07_18_outfile_posicao[[#This Row],[8686,881807]]-P1623</f>
        <v>135.30299671669894</v>
      </c>
      <c r="S1624">
        <f>(_332_2018_07_18_outfile_posicao[[#This Row],[hora bus]]-I1623)*86000</f>
        <v>43.796296522486955</v>
      </c>
      <c r="T1624">
        <f>_332_2018_07_18_outfile_posicao[[#This Row],[desloc]]/_332_2018_07_18_outfile_posicao[[#This Row],[seconds]]</f>
        <v>3.0893707336013767</v>
      </c>
      <c r="U1624">
        <f>_332_2018_07_18_outfile_posicao[[#This Row],[spd m/s]]*3.6</f>
        <v>11.121734640964956</v>
      </c>
      <c r="V1624" s="2"/>
      <c r="W1624" s="2">
        <f>IF(_332_2018_07_18_outfile_posicao[[#This Row],[cod bus]]=F1623,0,1)</f>
        <v>0</v>
      </c>
      <c r="X1624" s="2">
        <f>IF(_332_2018_07_18_outfile_posicao[[#This Row],[desloc]]&gt;=0,0,1)</f>
        <v>0</v>
      </c>
      <c r="Y1624" s="2">
        <f>IF(AND(_332_2018_07_18_outfile_posicao[[#This Row],[spd m/s]]&lt;1,_332_2018_07_18_outfile_posicao[[#This Row],[spd m/s]]&lt;&gt;0),1,0)</f>
        <v>0</v>
      </c>
      <c r="Z1624" s="2">
        <f>IF(Z1623=0.5,IF(P1624&gt;=P1625,0.5,1),IF(_332_2018_07_18_outfile_posicao[[#This Row],[desloc]]&lt;-1000,IF(P1624&gt;=P1625,IF(AND(Z1623=0.5,P1624=P1625),0,IF(P1624&lt;700,0.5,0)),1),IF(AND(X1624&gt;0,X1623&gt;0,_332_2018_07_18_outfile_posicao[[#This Row],[8686,881807]]&lt;500,_332_2018_07_18_outfile_posicao[[#This Row],[desloc]]&gt;0),IF(_332_2018_07_18_outfile_posicao[[#This Row],[8686,881807]]&lt;500,1,0),0)))</f>
        <v>0</v>
      </c>
      <c r="AA1624" s="2">
        <f t="shared" si="25"/>
        <v>7775.4783279549802</v>
      </c>
      <c r="AB1624" s="2">
        <f>IF(_332_2018_07_18_outfile_posicao[[#This Row],[inicio]]=1,0,IF(AB1623&gt;0,0.5,IF(_332_2018_07_18_outfile_posicao[[#This Row],[max dist]]=_332_2018_07_18_outfile_posicao[[#This Row],[8686,881807]],1,0)))</f>
        <v>0</v>
      </c>
      <c r="AC1624" s="2">
        <f>IF(_332_2018_07_18_outfile_posicao[[#This Row],[fim]]=0,AC1625+1,0)</f>
        <v>36</v>
      </c>
      <c r="AD1624" s="2"/>
      <c r="AE1624" s="2"/>
      <c r="AF1624" s="2"/>
      <c r="AG1624" s="2"/>
      <c r="AH1624" s="2"/>
      <c r="AI1624" s="2"/>
    </row>
    <row r="1625" spans="1:35" x14ac:dyDescent="0.25">
      <c r="A1625">
        <v>1646</v>
      </c>
      <c r="B1625">
        <v>1</v>
      </c>
      <c r="C1625" s="2" t="s">
        <v>4040</v>
      </c>
      <c r="D1625">
        <v>332</v>
      </c>
      <c r="E1625" s="2" t="s">
        <v>6024</v>
      </c>
      <c r="F1625" s="2" t="s">
        <v>5216</v>
      </c>
      <c r="G1625" s="2">
        <v>1624</v>
      </c>
      <c r="H1625" t="b">
        <v>1</v>
      </c>
      <c r="I1625" s="3">
        <v>43299.613599537035</v>
      </c>
      <c r="J1625" s="2">
        <v>1667</v>
      </c>
      <c r="K1625" s="2">
        <v>-23.635517</v>
      </c>
      <c r="L1625" s="2">
        <v>-46.606258500000003</v>
      </c>
      <c r="M1625" s="2">
        <f>IF(AND(_332_2018_07_18_outfile_posicao[[#This Row],[hora bus]]=I1624,_332_2018_07_18_outfile_posicao[[#This Row],[lat bus]]=K1624,_332_2018_07_18_outfile_posicao[[#This Row],[lon bus]]=L1624),1,0)</f>
        <v>0</v>
      </c>
      <c r="N1625">
        <v>46</v>
      </c>
      <c r="O1625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0.49999994866386244</v>
      </c>
      <c r="P1625">
        <f>VLOOKUP(_332_2018_07_18_outfile_posicao[[#This Row],[shape]],shape!A:D,4,0)+VLOOKUP(_332_2018_07_18_outfile_posicao[[#This Row],[shape]]+1,shape!A:E,5,0)*_332_2018_07_18_outfile_posicao[[#This Row],[% avanc]]</f>
        <v>621.67342688159795</v>
      </c>
      <c r="Q1625" s="4">
        <f>_332_2018_07_18_outfile_posicao[[#This Row],[8686,881807]]/_332_2018_07_18_outfile_posicao[[#Headers],[8686,881807]]</f>
        <v>7.1564623612197134E-2</v>
      </c>
      <c r="R1625">
        <f>_332_2018_07_18_outfile_posicao[[#This Row],[8686,881807]]-P1624</f>
        <v>121.86315556510641</v>
      </c>
      <c r="S1625">
        <f>(_332_2018_07_18_outfile_posicao[[#This Row],[hora bus]]-I1624)*86000</f>
        <v>44.791666499804705</v>
      </c>
      <c r="T1625">
        <f>_332_2018_07_18_outfile_posicao[[#This Row],[desloc]]/_332_2018_07_18_outfile_posicao[[#This Row],[seconds]]</f>
        <v>2.7206658087981106</v>
      </c>
      <c r="U1625">
        <f>_332_2018_07_18_outfile_posicao[[#This Row],[spd m/s]]*3.6</f>
        <v>9.7943969116731981</v>
      </c>
      <c r="V1625" s="2"/>
      <c r="W1625" s="2">
        <f>IF(_332_2018_07_18_outfile_posicao[[#This Row],[cod bus]]=F1624,0,1)</f>
        <v>0</v>
      </c>
      <c r="X1625" s="2">
        <f>IF(_332_2018_07_18_outfile_posicao[[#This Row],[desloc]]&gt;=0,0,1)</f>
        <v>0</v>
      </c>
      <c r="Y1625" s="2">
        <f>IF(AND(_332_2018_07_18_outfile_posicao[[#This Row],[spd m/s]]&lt;1,_332_2018_07_18_outfile_posicao[[#This Row],[spd m/s]]&lt;&gt;0),1,0)</f>
        <v>0</v>
      </c>
      <c r="Z1625" s="2">
        <f>IF(Z1624=0.5,IF(P1625&gt;=P1626,0.5,1),IF(_332_2018_07_18_outfile_posicao[[#This Row],[desloc]]&lt;-1000,IF(P1625&gt;=P1626,IF(AND(Z1624=0.5,P1625=P1626),0,IF(P1625&lt;700,0.5,0)),1),IF(AND(X1625&gt;0,X1624&gt;0,_332_2018_07_18_outfile_posicao[[#This Row],[8686,881807]]&lt;500,_332_2018_07_18_outfile_posicao[[#This Row],[desloc]]&gt;0),IF(_332_2018_07_18_outfile_posicao[[#This Row],[8686,881807]]&lt;500,1,0),0)))</f>
        <v>0</v>
      </c>
      <c r="AA1625" s="2">
        <f t="shared" si="25"/>
        <v>7775.4783279549802</v>
      </c>
      <c r="AB1625" s="2">
        <f>IF(_332_2018_07_18_outfile_posicao[[#This Row],[inicio]]=1,0,IF(AB1624&gt;0,0.5,IF(_332_2018_07_18_outfile_posicao[[#This Row],[max dist]]=_332_2018_07_18_outfile_posicao[[#This Row],[8686,881807]],1,0)))</f>
        <v>0</v>
      </c>
      <c r="AC1625" s="2">
        <f>IF(_332_2018_07_18_outfile_posicao[[#This Row],[fim]]=0,AC1626+1,0)</f>
        <v>35</v>
      </c>
      <c r="AD1625" s="2"/>
      <c r="AE1625" s="2"/>
      <c r="AF1625" s="2"/>
      <c r="AG1625" s="2"/>
      <c r="AH1625" s="2"/>
      <c r="AI1625" s="2"/>
    </row>
    <row r="1626" spans="1:35" x14ac:dyDescent="0.25">
      <c r="A1626">
        <v>1648</v>
      </c>
      <c r="B1626">
        <v>1</v>
      </c>
      <c r="C1626" s="2" t="s">
        <v>4042</v>
      </c>
      <c r="D1626">
        <v>332</v>
      </c>
      <c r="E1626" s="2" t="s">
        <v>6025</v>
      </c>
      <c r="F1626" s="2" t="s">
        <v>5216</v>
      </c>
      <c r="G1626" s="2">
        <v>1625</v>
      </c>
      <c r="H1626" t="b">
        <v>1</v>
      </c>
      <c r="I1626" s="3">
        <v>43299.614120370374</v>
      </c>
      <c r="J1626" s="2">
        <v>1670</v>
      </c>
      <c r="K1626" s="2">
        <v>-23.634623125000001</v>
      </c>
      <c r="L1626" s="2">
        <v>-46.605789999999999</v>
      </c>
      <c r="M1626" s="2">
        <f>IF(AND(_332_2018_07_18_outfile_posicao[[#This Row],[hora bus]]=I1625,_332_2018_07_18_outfile_posicao[[#This Row],[lat bus]]=K1625,_332_2018_07_18_outfile_posicao[[#This Row],[lon bus]]=L1625),1,0)</f>
        <v>0</v>
      </c>
      <c r="N1626">
        <v>51</v>
      </c>
      <c r="O1626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0.12499993927453582</v>
      </c>
      <c r="P1626">
        <f>VLOOKUP(_332_2018_07_18_outfile_posicao[[#This Row],[shape]],shape!A:D,4,0)+VLOOKUP(_332_2018_07_18_outfile_posicao[[#This Row],[shape]]+1,shape!A:E,5,0)*_332_2018_07_18_outfile_posicao[[#This Row],[% avanc]]</f>
        <v>732.94741472834073</v>
      </c>
      <c r="Q1626" s="4">
        <f>_332_2018_07_18_outfile_posicao[[#This Row],[8686,881807]]/_332_2018_07_18_outfile_posicao[[#Headers],[8686,881807]]</f>
        <v>8.4374051703768133E-2</v>
      </c>
      <c r="R1626">
        <f>_332_2018_07_18_outfile_posicao[[#This Row],[8686,881807]]-P1625</f>
        <v>111.27398784674278</v>
      </c>
      <c r="S1626">
        <f>(_332_2018_07_18_outfile_posicao[[#This Row],[hora bus]]-I1625)*86000</f>
        <v>44.79166712553706</v>
      </c>
      <c r="T1626">
        <f>_332_2018_07_18_outfile_posicao[[#This Row],[desloc]]/_332_2018_07_18_outfile_posicao[[#This Row],[seconds]]</f>
        <v>2.4842564474074282</v>
      </c>
      <c r="U1626">
        <f>_332_2018_07_18_outfile_posicao[[#This Row],[spd m/s]]*3.6</f>
        <v>8.9433232106667422</v>
      </c>
      <c r="V1626" s="2"/>
      <c r="W1626" s="2">
        <f>IF(_332_2018_07_18_outfile_posicao[[#This Row],[cod bus]]=F1625,0,1)</f>
        <v>0</v>
      </c>
      <c r="X1626" s="2">
        <f>IF(_332_2018_07_18_outfile_posicao[[#This Row],[desloc]]&gt;=0,0,1)</f>
        <v>0</v>
      </c>
      <c r="Y1626" s="2">
        <f>IF(AND(_332_2018_07_18_outfile_posicao[[#This Row],[spd m/s]]&lt;1,_332_2018_07_18_outfile_posicao[[#This Row],[spd m/s]]&lt;&gt;0),1,0)</f>
        <v>0</v>
      </c>
      <c r="Z1626" s="2">
        <f>IF(Z1625=0.5,IF(P1626&gt;=P1627,0.5,1),IF(_332_2018_07_18_outfile_posicao[[#This Row],[desloc]]&lt;-1000,IF(P1626&gt;=P1627,IF(AND(Z1625=0.5,P1626=P1627),0,IF(P1626&lt;700,0.5,0)),1),IF(AND(X1626&gt;0,X1625&gt;0,_332_2018_07_18_outfile_posicao[[#This Row],[8686,881807]]&lt;500,_332_2018_07_18_outfile_posicao[[#This Row],[desloc]]&gt;0),IF(_332_2018_07_18_outfile_posicao[[#This Row],[8686,881807]]&lt;500,1,0),0)))</f>
        <v>0</v>
      </c>
      <c r="AA1626" s="2">
        <f t="shared" si="25"/>
        <v>7775.4783279549802</v>
      </c>
      <c r="AB1626" s="2">
        <f>IF(_332_2018_07_18_outfile_posicao[[#This Row],[inicio]]=1,0,IF(AB1625&gt;0,0.5,IF(_332_2018_07_18_outfile_posicao[[#This Row],[max dist]]=_332_2018_07_18_outfile_posicao[[#This Row],[8686,881807]],1,0)))</f>
        <v>0</v>
      </c>
      <c r="AC1626" s="2">
        <f>IF(_332_2018_07_18_outfile_posicao[[#This Row],[fim]]=0,AC1627+1,0)</f>
        <v>34</v>
      </c>
      <c r="AD1626" s="2"/>
      <c r="AE1626" s="2"/>
      <c r="AF1626" s="2"/>
      <c r="AG1626" s="2"/>
      <c r="AH1626" s="2"/>
      <c r="AI1626" s="2"/>
    </row>
    <row r="1627" spans="1:35" x14ac:dyDescent="0.25">
      <c r="A1627">
        <v>1650</v>
      </c>
      <c r="B1627">
        <v>1</v>
      </c>
      <c r="C1627" s="2" t="s">
        <v>4043</v>
      </c>
      <c r="D1627">
        <v>332</v>
      </c>
      <c r="E1627" s="2" t="s">
        <v>6026</v>
      </c>
      <c r="F1627" s="2" t="s">
        <v>5216</v>
      </c>
      <c r="G1627" s="2">
        <v>1626</v>
      </c>
      <c r="H1627" t="b">
        <v>1</v>
      </c>
      <c r="I1627" s="3">
        <v>43299.614641203705</v>
      </c>
      <c r="J1627" s="2">
        <v>1672</v>
      </c>
      <c r="K1627" s="2">
        <v>-23.632788250000001</v>
      </c>
      <c r="L1627" s="2">
        <v>-46.604991124999998</v>
      </c>
      <c r="M1627" s="2">
        <f>IF(AND(_332_2018_07_18_outfile_posicao[[#This Row],[hora bus]]=I1626,_332_2018_07_18_outfile_posicao[[#This Row],[lat bus]]=K1626,_332_2018_07_18_outfile_posicao[[#This Row],[lon bus]]=L1626),1,0)</f>
        <v>0</v>
      </c>
      <c r="N1627">
        <v>53</v>
      </c>
      <c r="O1627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0.45632399479567626</v>
      </c>
      <c r="P1627">
        <f>VLOOKUP(_332_2018_07_18_outfile_posicao[[#This Row],[shape]],shape!A:D,4,0)+VLOOKUP(_332_2018_07_18_outfile_posicao[[#This Row],[shape]]+1,shape!A:E,5,0)*_332_2018_07_18_outfile_posicao[[#This Row],[% avanc]]</f>
        <v>952.86795502763118</v>
      </c>
      <c r="Q1627" s="4">
        <f>_332_2018_07_18_outfile_posicao[[#This Row],[8686,881807]]/_332_2018_07_18_outfile_posicao[[#Headers],[8686,881807]]</f>
        <v>0.10969044775765201</v>
      </c>
      <c r="R1627">
        <f>_332_2018_07_18_outfile_posicao[[#This Row],[8686,881807]]-P1626</f>
        <v>219.92054029929045</v>
      </c>
      <c r="S1627">
        <f>(_332_2018_07_18_outfile_posicao[[#This Row],[hora bus]]-I1626)*86000</f>
        <v>44.791666499804705</v>
      </c>
      <c r="T1627">
        <f>_332_2018_07_18_outfile_posicao[[#This Row],[desloc]]/_332_2018_07_18_outfile_posicao[[#This Row],[seconds]]</f>
        <v>4.9098539412515345</v>
      </c>
      <c r="U1627">
        <f>_332_2018_07_18_outfile_posicao[[#This Row],[spd m/s]]*3.6</f>
        <v>17.675474188505525</v>
      </c>
      <c r="V1627" s="2"/>
      <c r="W1627" s="2">
        <f>IF(_332_2018_07_18_outfile_posicao[[#This Row],[cod bus]]=F1626,0,1)</f>
        <v>0</v>
      </c>
      <c r="X1627" s="2">
        <f>IF(_332_2018_07_18_outfile_posicao[[#This Row],[desloc]]&gt;=0,0,1)</f>
        <v>0</v>
      </c>
      <c r="Y1627" s="2">
        <f>IF(AND(_332_2018_07_18_outfile_posicao[[#This Row],[spd m/s]]&lt;1,_332_2018_07_18_outfile_posicao[[#This Row],[spd m/s]]&lt;&gt;0),1,0)</f>
        <v>0</v>
      </c>
      <c r="Z1627" s="2">
        <f>IF(Z1626=0.5,IF(P1627&gt;=P1628,0.5,1),IF(_332_2018_07_18_outfile_posicao[[#This Row],[desloc]]&lt;-1000,IF(P1627&gt;=P1628,IF(AND(Z1626=0.5,P1627=P1628),0,IF(P1627&lt;700,0.5,0)),1),IF(AND(X1627&gt;0,X1626&gt;0,_332_2018_07_18_outfile_posicao[[#This Row],[8686,881807]]&lt;500,_332_2018_07_18_outfile_posicao[[#This Row],[desloc]]&gt;0),IF(_332_2018_07_18_outfile_posicao[[#This Row],[8686,881807]]&lt;500,1,0),0)))</f>
        <v>0</v>
      </c>
      <c r="AA1627" s="2">
        <f t="shared" si="25"/>
        <v>7775.4783279549802</v>
      </c>
      <c r="AB1627" s="2">
        <f>IF(_332_2018_07_18_outfile_posicao[[#This Row],[inicio]]=1,0,IF(AB1626&gt;0,0.5,IF(_332_2018_07_18_outfile_posicao[[#This Row],[max dist]]=_332_2018_07_18_outfile_posicao[[#This Row],[8686,881807]],1,0)))</f>
        <v>0</v>
      </c>
      <c r="AC1627" s="2">
        <f>IF(_332_2018_07_18_outfile_posicao[[#This Row],[fim]]=0,AC1628+1,0)</f>
        <v>33</v>
      </c>
      <c r="AD1627" s="2"/>
      <c r="AE1627" s="2"/>
      <c r="AF1627" s="2"/>
      <c r="AG1627" s="2"/>
      <c r="AH1627" s="2"/>
      <c r="AI1627" s="2"/>
    </row>
    <row r="1628" spans="1:35" x14ac:dyDescent="0.25">
      <c r="A1628">
        <v>1651</v>
      </c>
      <c r="B1628">
        <v>1</v>
      </c>
      <c r="C1628" s="2" t="s">
        <v>4044</v>
      </c>
      <c r="D1628">
        <v>332</v>
      </c>
      <c r="E1628" s="2" t="s">
        <v>6027</v>
      </c>
      <c r="F1628" s="2" t="s">
        <v>5216</v>
      </c>
      <c r="G1628" s="2">
        <v>1627</v>
      </c>
      <c r="H1628" t="b">
        <v>1</v>
      </c>
      <c r="I1628" s="3">
        <v>43299.615057870367</v>
      </c>
      <c r="J1628" s="2">
        <v>1674</v>
      </c>
      <c r="K1628" s="2">
        <v>-23.63190625</v>
      </c>
      <c r="L1628" s="2">
        <v>-46.604627000000001</v>
      </c>
      <c r="M1628" s="2">
        <f>IF(AND(_332_2018_07_18_outfile_posicao[[#This Row],[hora bus]]=I1627,_332_2018_07_18_outfile_posicao[[#This Row],[lat bus]]=K1627,_332_2018_07_18_outfile_posicao[[#This Row],[lon bus]]=L1627),1,0)</f>
        <v>0</v>
      </c>
      <c r="N1628">
        <v>56</v>
      </c>
      <c r="O1628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0.24999997104729357</v>
      </c>
      <c r="P1628">
        <f>VLOOKUP(_332_2018_07_18_outfile_posicao[[#This Row],[shape]],shape!A:D,4,0)+VLOOKUP(_332_2018_07_18_outfile_posicao[[#This Row],[shape]]+1,shape!A:E,5,0)*_332_2018_07_18_outfile_posicao[[#This Row],[% avanc]]</f>
        <v>1057.8668646258182</v>
      </c>
      <c r="Q1628" s="4">
        <f>_332_2018_07_18_outfile_posicao[[#This Row],[8686,881807]]/_332_2018_07_18_outfile_posicao[[#Headers],[8686,881807]]</f>
        <v>0.12177751328139121</v>
      </c>
      <c r="R1628">
        <f>_332_2018_07_18_outfile_posicao[[#This Row],[8686,881807]]-P1627</f>
        <v>104.99890959818697</v>
      </c>
      <c r="S1628">
        <f>(_332_2018_07_18_outfile_posicao[[#This Row],[hora bus]]-I1627)*86000</f>
        <v>35.833332949550822</v>
      </c>
      <c r="T1628">
        <f>_332_2018_07_18_outfile_posicao[[#This Row],[desloc]]/_332_2018_07_18_outfile_posicao[[#This Row],[seconds]]</f>
        <v>2.9302021597045762</v>
      </c>
      <c r="U1628">
        <f>_332_2018_07_18_outfile_posicao[[#This Row],[spd m/s]]*3.6</f>
        <v>10.548727774936475</v>
      </c>
      <c r="V1628" s="2"/>
      <c r="W1628" s="2">
        <f>IF(_332_2018_07_18_outfile_posicao[[#This Row],[cod bus]]=F1627,0,1)</f>
        <v>0</v>
      </c>
      <c r="X1628" s="2">
        <f>IF(_332_2018_07_18_outfile_posicao[[#This Row],[desloc]]&gt;=0,0,1)</f>
        <v>0</v>
      </c>
      <c r="Y1628" s="2">
        <f>IF(AND(_332_2018_07_18_outfile_posicao[[#This Row],[spd m/s]]&lt;1,_332_2018_07_18_outfile_posicao[[#This Row],[spd m/s]]&lt;&gt;0),1,0)</f>
        <v>0</v>
      </c>
      <c r="Z1628" s="2">
        <f>IF(Z1627=0.5,IF(P1628&gt;=P1629,0.5,1),IF(_332_2018_07_18_outfile_posicao[[#This Row],[desloc]]&lt;-1000,IF(P1628&gt;=P1629,IF(AND(Z1627=0.5,P1628=P1629),0,IF(P1628&lt;700,0.5,0)),1),IF(AND(X1628&gt;0,X1627&gt;0,_332_2018_07_18_outfile_posicao[[#This Row],[8686,881807]]&lt;500,_332_2018_07_18_outfile_posicao[[#This Row],[desloc]]&gt;0),IF(_332_2018_07_18_outfile_posicao[[#This Row],[8686,881807]]&lt;500,1,0),0)))</f>
        <v>0</v>
      </c>
      <c r="AA1628" s="2">
        <f t="shared" si="25"/>
        <v>7775.4783279549802</v>
      </c>
      <c r="AB1628" s="2">
        <f>IF(_332_2018_07_18_outfile_posicao[[#This Row],[inicio]]=1,0,IF(AB1627&gt;0,0.5,IF(_332_2018_07_18_outfile_posicao[[#This Row],[max dist]]=_332_2018_07_18_outfile_posicao[[#This Row],[8686,881807]],1,0)))</f>
        <v>0</v>
      </c>
      <c r="AC1628" s="2">
        <f>IF(_332_2018_07_18_outfile_posicao[[#This Row],[fim]]=0,AC1629+1,0)</f>
        <v>32</v>
      </c>
      <c r="AD1628" s="2"/>
      <c r="AE1628" s="2"/>
      <c r="AF1628" s="2"/>
      <c r="AG1628" s="2"/>
      <c r="AH1628" s="2"/>
      <c r="AI1628" s="2"/>
    </row>
    <row r="1629" spans="1:35" x14ac:dyDescent="0.25">
      <c r="A1629">
        <v>1652</v>
      </c>
      <c r="B1629">
        <v>1</v>
      </c>
      <c r="C1629" s="2" t="s">
        <v>4045</v>
      </c>
      <c r="D1629">
        <v>332</v>
      </c>
      <c r="E1629" s="2" t="s">
        <v>6027</v>
      </c>
      <c r="F1629" s="2" t="s">
        <v>5216</v>
      </c>
      <c r="G1629" s="2">
        <v>1628</v>
      </c>
      <c r="H1629" t="b">
        <v>1</v>
      </c>
      <c r="I1629" s="3">
        <v>43299.615347222221</v>
      </c>
      <c r="J1629" s="2">
        <v>1676</v>
      </c>
      <c r="K1629" s="2">
        <v>-23.630657625000001</v>
      </c>
      <c r="L1629" s="2">
        <v>-46.604260625000002</v>
      </c>
      <c r="M1629" s="2">
        <f>IF(AND(_332_2018_07_18_outfile_posicao[[#This Row],[hora bus]]=I1628,_332_2018_07_18_outfile_posicao[[#This Row],[lat bus]]=K1628,_332_2018_07_18_outfile_posicao[[#This Row],[lon bus]]=L1628),1,0)</f>
        <v>0</v>
      </c>
      <c r="N1629">
        <v>60</v>
      </c>
      <c r="O1629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0.24676134718509879</v>
      </c>
      <c r="P1629">
        <f>VLOOKUP(_332_2018_07_18_outfile_posicao[[#This Row],[shape]],shape!A:D,4,0)+VLOOKUP(_332_2018_07_18_outfile_posicao[[#This Row],[shape]]+1,shape!A:E,5,0)*_332_2018_07_18_outfile_posicao[[#This Row],[% avanc]]</f>
        <v>1209.068798194663</v>
      </c>
      <c r="Q1629" s="4">
        <f>_332_2018_07_18_outfile_posicao[[#This Row],[8686,881807]]/_332_2018_07_18_outfile_posicao[[#Headers],[8686,881807]]</f>
        <v>0.13918329097333637</v>
      </c>
      <c r="R1629">
        <f>_332_2018_07_18_outfile_posicao[[#This Row],[8686,881807]]-P1628</f>
        <v>151.20193356884488</v>
      </c>
      <c r="S1629">
        <f>(_332_2018_07_18_outfile_posicao[[#This Row],[hora bus]]-I1628)*86000</f>
        <v>24.884259444661438</v>
      </c>
      <c r="T1629">
        <f>_332_2018_07_18_outfile_posicao[[#This Row],[desloc]]/_332_2018_07_18_outfile_posicao[[#This Row],[seconds]]</f>
        <v>6.0762078897743965</v>
      </c>
      <c r="U1629">
        <f>_332_2018_07_18_outfile_posicao[[#This Row],[spd m/s]]*3.6</f>
        <v>21.874348403187827</v>
      </c>
      <c r="V1629" s="2"/>
      <c r="W1629" s="2">
        <f>IF(_332_2018_07_18_outfile_posicao[[#This Row],[cod bus]]=F1628,0,1)</f>
        <v>0</v>
      </c>
      <c r="X1629" s="2">
        <f>IF(_332_2018_07_18_outfile_posicao[[#This Row],[desloc]]&gt;=0,0,1)</f>
        <v>0</v>
      </c>
      <c r="Y1629" s="2">
        <f>IF(AND(_332_2018_07_18_outfile_posicao[[#This Row],[spd m/s]]&lt;1,_332_2018_07_18_outfile_posicao[[#This Row],[spd m/s]]&lt;&gt;0),1,0)</f>
        <v>0</v>
      </c>
      <c r="Z1629" s="2">
        <f>IF(Z1628=0.5,IF(P1629&gt;=P1630,0.5,1),IF(_332_2018_07_18_outfile_posicao[[#This Row],[desloc]]&lt;-1000,IF(P1629&gt;=P1630,IF(AND(Z1628=0.5,P1629=P1630),0,IF(P1629&lt;700,0.5,0)),1),IF(AND(X1629&gt;0,X1628&gt;0,_332_2018_07_18_outfile_posicao[[#This Row],[8686,881807]]&lt;500,_332_2018_07_18_outfile_posicao[[#This Row],[desloc]]&gt;0),IF(_332_2018_07_18_outfile_posicao[[#This Row],[8686,881807]]&lt;500,1,0),0)))</f>
        <v>0</v>
      </c>
      <c r="AA1629" s="2">
        <f t="shared" si="25"/>
        <v>7775.4783279549802</v>
      </c>
      <c r="AB1629" s="2">
        <f>IF(_332_2018_07_18_outfile_posicao[[#This Row],[inicio]]=1,0,IF(AB1628&gt;0,0.5,IF(_332_2018_07_18_outfile_posicao[[#This Row],[max dist]]=_332_2018_07_18_outfile_posicao[[#This Row],[8686,881807]],1,0)))</f>
        <v>0</v>
      </c>
      <c r="AC1629" s="2">
        <f>IF(_332_2018_07_18_outfile_posicao[[#This Row],[fim]]=0,AC1630+1,0)</f>
        <v>31</v>
      </c>
      <c r="AD1629" s="2"/>
      <c r="AE1629" s="2"/>
      <c r="AF1629" s="2"/>
      <c r="AG1629" s="2"/>
      <c r="AH1629" s="2"/>
      <c r="AI1629" s="2"/>
    </row>
    <row r="1630" spans="1:35" x14ac:dyDescent="0.25">
      <c r="A1630">
        <v>1653</v>
      </c>
      <c r="B1630">
        <v>1</v>
      </c>
      <c r="C1630" s="2" t="s">
        <v>4046</v>
      </c>
      <c r="D1630">
        <v>332</v>
      </c>
      <c r="E1630" s="2" t="s">
        <v>6028</v>
      </c>
      <c r="F1630" s="2" t="s">
        <v>5216</v>
      </c>
      <c r="G1630" s="2">
        <v>1629</v>
      </c>
      <c r="H1630" t="b">
        <v>1</v>
      </c>
      <c r="I1630" s="3">
        <v>43299.615868055553</v>
      </c>
      <c r="J1630" s="2">
        <v>1678</v>
      </c>
      <c r="K1630" s="2">
        <v>-23.629782625000001</v>
      </c>
      <c r="L1630" s="2">
        <v>-46.604129374999999</v>
      </c>
      <c r="M1630" s="2">
        <f>IF(AND(_332_2018_07_18_outfile_posicao[[#This Row],[hora bus]]=I1629,_332_2018_07_18_outfile_posicao[[#This Row],[lat bus]]=K1629,_332_2018_07_18_outfile_posicao[[#This Row],[lon bus]]=L1629),1,0)</f>
        <v>0</v>
      </c>
      <c r="N1630">
        <v>62</v>
      </c>
      <c r="O1630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0.87499984068259096</v>
      </c>
      <c r="P1630">
        <f>VLOOKUP(_332_2018_07_18_outfile_posicao[[#This Row],[shape]],shape!A:D,4,0)+VLOOKUP(_332_2018_07_18_outfile_posicao[[#This Row],[shape]]+1,shape!A:E,5,0)*_332_2018_07_18_outfile_posicao[[#This Row],[% avanc]]</f>
        <v>1405.9709214274758</v>
      </c>
      <c r="Q1630" s="4">
        <f>_332_2018_07_18_outfile_posicao[[#This Row],[8686,881807]]/_332_2018_07_18_outfile_posicao[[#Headers],[8686,881807]]</f>
        <v>0.16184989650653778</v>
      </c>
      <c r="R1630">
        <f>_332_2018_07_18_outfile_posicao[[#This Row],[8686,881807]]-P1629</f>
        <v>196.90212323281276</v>
      </c>
      <c r="S1630">
        <f>(_332_2018_07_18_outfile_posicao[[#This Row],[hora bus]]-I1629)*86000</f>
        <v>44.791666499804705</v>
      </c>
      <c r="T1630">
        <f>_332_2018_07_18_outfile_posicao[[#This Row],[desloc]]/_332_2018_07_18_outfile_posicao[[#This Row],[seconds]]</f>
        <v>4.395954395527375</v>
      </c>
      <c r="U1630">
        <f>_332_2018_07_18_outfile_posicao[[#This Row],[spd m/s]]*3.6</f>
        <v>15.82543582389855</v>
      </c>
      <c r="V1630" s="2"/>
      <c r="W1630" s="2">
        <f>IF(_332_2018_07_18_outfile_posicao[[#This Row],[cod bus]]=F1629,0,1)</f>
        <v>0</v>
      </c>
      <c r="X1630" s="2">
        <f>IF(_332_2018_07_18_outfile_posicao[[#This Row],[desloc]]&gt;=0,0,1)</f>
        <v>0</v>
      </c>
      <c r="Y1630" s="2">
        <f>IF(AND(_332_2018_07_18_outfile_posicao[[#This Row],[spd m/s]]&lt;1,_332_2018_07_18_outfile_posicao[[#This Row],[spd m/s]]&lt;&gt;0),1,0)</f>
        <v>0</v>
      </c>
      <c r="Z1630" s="2">
        <f>IF(Z1629=0.5,IF(P1630&gt;=P1631,0.5,1),IF(_332_2018_07_18_outfile_posicao[[#This Row],[desloc]]&lt;-1000,IF(P1630&gt;=P1631,IF(AND(Z1629=0.5,P1630=P1631),0,IF(P1630&lt;700,0.5,0)),1),IF(AND(X1630&gt;0,X1629&gt;0,_332_2018_07_18_outfile_posicao[[#This Row],[8686,881807]]&lt;500,_332_2018_07_18_outfile_posicao[[#This Row],[desloc]]&gt;0),IF(_332_2018_07_18_outfile_posicao[[#This Row],[8686,881807]]&lt;500,1,0),0)))</f>
        <v>0</v>
      </c>
      <c r="AA1630" s="2">
        <f t="shared" si="25"/>
        <v>7775.4783279549802</v>
      </c>
      <c r="AB1630" s="2">
        <f>IF(_332_2018_07_18_outfile_posicao[[#This Row],[inicio]]=1,0,IF(AB1629&gt;0,0.5,IF(_332_2018_07_18_outfile_posicao[[#This Row],[max dist]]=_332_2018_07_18_outfile_posicao[[#This Row],[8686,881807]],1,0)))</f>
        <v>0</v>
      </c>
      <c r="AC1630" s="2">
        <f>IF(_332_2018_07_18_outfile_posicao[[#This Row],[fim]]=0,AC1631+1,0)</f>
        <v>30</v>
      </c>
      <c r="AD1630" s="2"/>
      <c r="AE1630" s="2"/>
      <c r="AF1630" s="2"/>
      <c r="AG1630" s="2"/>
      <c r="AH1630" s="2"/>
      <c r="AI1630" s="2"/>
    </row>
    <row r="1631" spans="1:35" x14ac:dyDescent="0.25">
      <c r="A1631">
        <v>1655</v>
      </c>
      <c r="B1631">
        <v>1</v>
      </c>
      <c r="C1631" s="2" t="s">
        <v>4048</v>
      </c>
      <c r="D1631">
        <v>332</v>
      </c>
      <c r="E1631" s="2" t="s">
        <v>6029</v>
      </c>
      <c r="F1631" s="2" t="s">
        <v>5216</v>
      </c>
      <c r="G1631" s="2">
        <v>1630</v>
      </c>
      <c r="H1631" t="b">
        <v>1</v>
      </c>
      <c r="I1631" s="3">
        <v>43299.616446759261</v>
      </c>
      <c r="J1631" s="2">
        <v>1681</v>
      </c>
      <c r="K1631" s="2">
        <v>-23.6286965</v>
      </c>
      <c r="L1631" s="2">
        <v>-46.605690500000001</v>
      </c>
      <c r="M1631" s="2">
        <f>IF(AND(_332_2018_07_18_outfile_posicao[[#This Row],[hora bus]]=I1630,_332_2018_07_18_outfile_posicao[[#This Row],[lat bus]]=K1630,_332_2018_07_18_outfile_posicao[[#This Row],[lon bus]]=L1630),1,0)</f>
        <v>0</v>
      </c>
      <c r="N1631">
        <v>67</v>
      </c>
      <c r="O1631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0.4999999473376624</v>
      </c>
      <c r="P1631">
        <f>VLOOKUP(_332_2018_07_18_outfile_posicao[[#This Row],[shape]],shape!A:D,4,0)+VLOOKUP(_332_2018_07_18_outfile_posicao[[#This Row],[shape]]+1,shape!A:E,5,0)*_332_2018_07_18_outfile_posicao[[#This Row],[% avanc]]</f>
        <v>1609.9482410695814</v>
      </c>
      <c r="Q1631" s="4">
        <f>_332_2018_07_18_outfile_posicao[[#This Row],[8686,881807]]/_332_2018_07_18_outfile_posicao[[#Headers],[8686,881807]]</f>
        <v>0.18533097109393898</v>
      </c>
      <c r="R1631">
        <f>_332_2018_07_18_outfile_posicao[[#This Row],[8686,881807]]-P1630</f>
        <v>203.97731964210561</v>
      </c>
      <c r="S1631">
        <f>(_332_2018_07_18_outfile_posicao[[#This Row],[hora bus]]-I1630)*86000</f>
        <v>49.768518889322877</v>
      </c>
      <c r="T1631">
        <f>_332_2018_07_18_outfile_posicao[[#This Row],[desloc]]/_332_2018_07_18_outfile_posicao[[#This Row],[seconds]]</f>
        <v>4.0985209966910636</v>
      </c>
      <c r="U1631">
        <f>_332_2018_07_18_outfile_posicao[[#This Row],[spd m/s]]*3.6</f>
        <v>14.75467558808783</v>
      </c>
      <c r="V1631" s="2"/>
      <c r="W1631" s="2">
        <f>IF(_332_2018_07_18_outfile_posicao[[#This Row],[cod bus]]=F1630,0,1)</f>
        <v>0</v>
      </c>
      <c r="X1631" s="2">
        <f>IF(_332_2018_07_18_outfile_posicao[[#This Row],[desloc]]&gt;=0,0,1)</f>
        <v>0</v>
      </c>
      <c r="Y1631" s="2">
        <f>IF(AND(_332_2018_07_18_outfile_posicao[[#This Row],[spd m/s]]&lt;1,_332_2018_07_18_outfile_posicao[[#This Row],[spd m/s]]&lt;&gt;0),1,0)</f>
        <v>0</v>
      </c>
      <c r="Z1631" s="2">
        <f>IF(Z1630=0.5,IF(P1631&gt;=P1632,0.5,1),IF(_332_2018_07_18_outfile_posicao[[#This Row],[desloc]]&lt;-1000,IF(P1631&gt;=P1632,IF(AND(Z1630=0.5,P1631=P1632),0,IF(P1631&lt;700,0.5,0)),1),IF(AND(X1631&gt;0,X1630&gt;0,_332_2018_07_18_outfile_posicao[[#This Row],[8686,881807]]&lt;500,_332_2018_07_18_outfile_posicao[[#This Row],[desloc]]&gt;0),IF(_332_2018_07_18_outfile_posicao[[#This Row],[8686,881807]]&lt;500,1,0),0)))</f>
        <v>0</v>
      </c>
      <c r="AA1631" s="2">
        <f t="shared" si="25"/>
        <v>7775.4783279549802</v>
      </c>
      <c r="AB1631" s="2">
        <f>IF(_332_2018_07_18_outfile_posicao[[#This Row],[inicio]]=1,0,IF(AB1630&gt;0,0.5,IF(_332_2018_07_18_outfile_posicao[[#This Row],[max dist]]=_332_2018_07_18_outfile_posicao[[#This Row],[8686,881807]],1,0)))</f>
        <v>0</v>
      </c>
      <c r="AC1631" s="2">
        <f>IF(_332_2018_07_18_outfile_posicao[[#This Row],[fim]]=0,AC1632+1,0)</f>
        <v>29</v>
      </c>
      <c r="AD1631" s="2"/>
      <c r="AE1631" s="2"/>
      <c r="AF1631" s="2"/>
      <c r="AG1631" s="2"/>
      <c r="AH1631" s="2"/>
      <c r="AI1631" s="2"/>
    </row>
    <row r="1632" spans="1:35" x14ac:dyDescent="0.25">
      <c r="A1632">
        <v>1656</v>
      </c>
      <c r="B1632">
        <v>1</v>
      </c>
      <c r="C1632" s="2" t="s">
        <v>4049</v>
      </c>
      <c r="D1632">
        <v>332</v>
      </c>
      <c r="E1632" s="2" t="s">
        <v>6029</v>
      </c>
      <c r="F1632" s="2" t="s">
        <v>5216</v>
      </c>
      <c r="G1632" s="2">
        <v>1631</v>
      </c>
      <c r="H1632" t="b">
        <v>1</v>
      </c>
      <c r="I1632" s="3">
        <v>43299.616967592592</v>
      </c>
      <c r="J1632" s="2">
        <v>1683</v>
      </c>
      <c r="K1632" s="2">
        <v>-23.627108499999999</v>
      </c>
      <c r="L1632" s="2">
        <v>-46.60635825</v>
      </c>
      <c r="M1632" s="2">
        <f>IF(AND(_332_2018_07_18_outfile_posicao[[#This Row],[hora bus]]=I1631,_332_2018_07_18_outfile_posicao[[#This Row],[lat bus]]=K1631,_332_2018_07_18_outfile_posicao[[#This Row],[lon bus]]=L1631),1,0)</f>
        <v>0</v>
      </c>
      <c r="N1632">
        <v>71</v>
      </c>
      <c r="O1632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0.47196850648001182</v>
      </c>
      <c r="P1632">
        <f>VLOOKUP(_332_2018_07_18_outfile_posicao[[#This Row],[shape]],shape!A:D,4,0)+VLOOKUP(_332_2018_07_18_outfile_posicao[[#This Row],[shape]]+1,shape!A:E,5,0)*_332_2018_07_18_outfile_posicao[[#This Row],[% avanc]]</f>
        <v>1799.9897340391453</v>
      </c>
      <c r="Q1632" s="4">
        <f>_332_2018_07_18_outfile_posicao[[#This Row],[8686,881807]]/_332_2018_07_18_outfile_posicao[[#Headers],[8686,881807]]</f>
        <v>0.20720780759198204</v>
      </c>
      <c r="R1632">
        <f>_332_2018_07_18_outfile_posicao[[#This Row],[8686,881807]]-P1631</f>
        <v>190.04149296956393</v>
      </c>
      <c r="S1632">
        <f>(_332_2018_07_18_outfile_posicao[[#This Row],[hora bus]]-I1631)*86000</f>
        <v>44.791666499804705</v>
      </c>
      <c r="T1632">
        <f>_332_2018_07_18_outfile_posicao[[#This Row],[desloc]]/_332_2018_07_18_outfile_posicao[[#This Row],[seconds]]</f>
        <v>4.2427868355912262</v>
      </c>
      <c r="U1632">
        <f>_332_2018_07_18_outfile_posicao[[#This Row],[spd m/s]]*3.6</f>
        <v>15.274032608128415</v>
      </c>
      <c r="V1632" s="2"/>
      <c r="W1632" s="2">
        <f>IF(_332_2018_07_18_outfile_posicao[[#This Row],[cod bus]]=F1631,0,1)</f>
        <v>0</v>
      </c>
      <c r="X1632" s="2">
        <f>IF(_332_2018_07_18_outfile_posicao[[#This Row],[desloc]]&gt;=0,0,1)</f>
        <v>0</v>
      </c>
      <c r="Y1632" s="2">
        <f>IF(AND(_332_2018_07_18_outfile_posicao[[#This Row],[spd m/s]]&lt;1,_332_2018_07_18_outfile_posicao[[#This Row],[spd m/s]]&lt;&gt;0),1,0)</f>
        <v>0</v>
      </c>
      <c r="Z1632" s="2">
        <f>IF(Z1631=0.5,IF(P1632&gt;=P1633,0.5,1),IF(_332_2018_07_18_outfile_posicao[[#This Row],[desloc]]&lt;-1000,IF(P1632&gt;=P1633,IF(AND(Z1631=0.5,P1632=P1633),0,IF(P1632&lt;700,0.5,0)),1),IF(AND(X1632&gt;0,X1631&gt;0,_332_2018_07_18_outfile_posicao[[#This Row],[8686,881807]]&lt;500,_332_2018_07_18_outfile_posicao[[#This Row],[desloc]]&gt;0),IF(_332_2018_07_18_outfile_posicao[[#This Row],[8686,881807]]&lt;500,1,0),0)))</f>
        <v>0</v>
      </c>
      <c r="AA1632" s="2">
        <f t="shared" si="25"/>
        <v>7775.4783279549802</v>
      </c>
      <c r="AB1632" s="2">
        <f>IF(_332_2018_07_18_outfile_posicao[[#This Row],[inicio]]=1,0,IF(AB1631&gt;0,0.5,IF(_332_2018_07_18_outfile_posicao[[#This Row],[max dist]]=_332_2018_07_18_outfile_posicao[[#This Row],[8686,881807]],1,0)))</f>
        <v>0</v>
      </c>
      <c r="AC1632" s="2">
        <f>IF(_332_2018_07_18_outfile_posicao[[#This Row],[fim]]=0,AC1633+1,0)</f>
        <v>28</v>
      </c>
      <c r="AD1632" s="2"/>
      <c r="AE1632" s="2"/>
      <c r="AF1632" s="2"/>
      <c r="AG1632" s="2"/>
      <c r="AH1632" s="2"/>
      <c r="AI1632" s="2"/>
    </row>
    <row r="1633" spans="1:35" x14ac:dyDescent="0.25">
      <c r="A1633">
        <v>1657</v>
      </c>
      <c r="B1633">
        <v>1</v>
      </c>
      <c r="C1633" s="2" t="s">
        <v>4050</v>
      </c>
      <c r="D1633">
        <v>332</v>
      </c>
      <c r="E1633" s="2" t="s">
        <v>6030</v>
      </c>
      <c r="F1633" s="2" t="s">
        <v>5216</v>
      </c>
      <c r="G1633" s="2">
        <v>1632</v>
      </c>
      <c r="H1633" t="b">
        <v>1</v>
      </c>
      <c r="I1633" s="3">
        <v>43299.617129629631</v>
      </c>
      <c r="J1633" s="2">
        <v>1684</v>
      </c>
      <c r="K1633" s="2">
        <v>-23.625903999999998</v>
      </c>
      <c r="L1633" s="2">
        <v>-46.606718499999999</v>
      </c>
      <c r="M1633" s="2">
        <f>IF(AND(_332_2018_07_18_outfile_posicao[[#This Row],[hora bus]]=I1632,_332_2018_07_18_outfile_posicao[[#This Row],[lat bus]]=K1632,_332_2018_07_18_outfile_posicao[[#This Row],[lon bus]]=L1632),1,0)</f>
        <v>0</v>
      </c>
      <c r="N1633">
        <v>73</v>
      </c>
      <c r="O1633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0.49999997296202403</v>
      </c>
      <c r="P1633">
        <f>VLOOKUP(_332_2018_07_18_outfile_posicao[[#This Row],[shape]],shape!A:D,4,0)+VLOOKUP(_332_2018_07_18_outfile_posicao[[#This Row],[shape]]+1,shape!A:E,5,0)*_332_2018_07_18_outfile_posicao[[#This Row],[% avanc]]</f>
        <v>1939.0257589718635</v>
      </c>
      <c r="Q1633" s="4">
        <f>_332_2018_07_18_outfile_posicao[[#This Row],[8686,881807]]/_332_2018_07_18_outfile_posicao[[#Headers],[8686,881807]]</f>
        <v>0.22321309326545366</v>
      </c>
      <c r="R1633">
        <f>_332_2018_07_18_outfile_posicao[[#This Row],[8686,881807]]-P1632</f>
        <v>139.03602493271819</v>
      </c>
      <c r="S1633">
        <f>(_332_2018_07_18_outfile_posicao[[#This Row],[hora bus]]-I1632)*86000</f>
        <v>13.9351853140397</v>
      </c>
      <c r="T1633">
        <f>_332_2018_07_18_outfile_posicao[[#This Row],[desloc]]/_332_2018_07_18_outfile_posicao[[#This Row],[seconds]]</f>
        <v>9.9773359162033817</v>
      </c>
      <c r="U1633">
        <f>_332_2018_07_18_outfile_posicao[[#This Row],[spd m/s]]*3.6</f>
        <v>35.918409298332172</v>
      </c>
      <c r="V1633" s="2"/>
      <c r="W1633" s="2">
        <f>IF(_332_2018_07_18_outfile_posicao[[#This Row],[cod bus]]=F1632,0,1)</f>
        <v>0</v>
      </c>
      <c r="X1633" s="2">
        <f>IF(_332_2018_07_18_outfile_posicao[[#This Row],[desloc]]&gt;=0,0,1)</f>
        <v>0</v>
      </c>
      <c r="Y1633" s="2">
        <f>IF(AND(_332_2018_07_18_outfile_posicao[[#This Row],[spd m/s]]&lt;1,_332_2018_07_18_outfile_posicao[[#This Row],[spd m/s]]&lt;&gt;0),1,0)</f>
        <v>0</v>
      </c>
      <c r="Z1633" s="2">
        <f>IF(Z1632=0.5,IF(P1633&gt;=P1634,0.5,1),IF(_332_2018_07_18_outfile_posicao[[#This Row],[desloc]]&lt;-1000,IF(P1633&gt;=P1634,IF(AND(Z1632=0.5,P1633=P1634),0,IF(P1633&lt;700,0.5,0)),1),IF(AND(X1633&gt;0,X1632&gt;0,_332_2018_07_18_outfile_posicao[[#This Row],[8686,881807]]&lt;500,_332_2018_07_18_outfile_posicao[[#This Row],[desloc]]&gt;0),IF(_332_2018_07_18_outfile_posicao[[#This Row],[8686,881807]]&lt;500,1,0),0)))</f>
        <v>0</v>
      </c>
      <c r="AA1633" s="2">
        <f t="shared" si="25"/>
        <v>7775.4783279549802</v>
      </c>
      <c r="AB1633" s="2">
        <f>IF(_332_2018_07_18_outfile_posicao[[#This Row],[inicio]]=1,0,IF(AB1632&gt;0,0.5,IF(_332_2018_07_18_outfile_posicao[[#This Row],[max dist]]=_332_2018_07_18_outfile_posicao[[#This Row],[8686,881807]],1,0)))</f>
        <v>0</v>
      </c>
      <c r="AC1633" s="2">
        <f>IF(_332_2018_07_18_outfile_posicao[[#This Row],[fim]]=0,AC1634+1,0)</f>
        <v>27</v>
      </c>
      <c r="AD1633" s="2"/>
      <c r="AE1633" s="2"/>
      <c r="AF1633" s="2"/>
      <c r="AG1633" s="2"/>
      <c r="AH1633" s="2"/>
      <c r="AI1633" s="2"/>
    </row>
    <row r="1634" spans="1:35" x14ac:dyDescent="0.25">
      <c r="A1634">
        <v>1658</v>
      </c>
      <c r="B1634">
        <v>1</v>
      </c>
      <c r="C1634" s="2" t="s">
        <v>4051</v>
      </c>
      <c r="D1634">
        <v>332</v>
      </c>
      <c r="E1634" s="2" t="s">
        <v>6030</v>
      </c>
      <c r="F1634" s="2" t="s">
        <v>5216</v>
      </c>
      <c r="G1634" s="2">
        <v>1633</v>
      </c>
      <c r="H1634" t="b">
        <v>1</v>
      </c>
      <c r="I1634" s="3">
        <v>43299.617743055554</v>
      </c>
      <c r="J1634" s="2">
        <v>1686</v>
      </c>
      <c r="K1634" s="2">
        <v>-23.623431</v>
      </c>
      <c r="L1634" s="2">
        <v>-46.607486000000002</v>
      </c>
      <c r="M1634" s="2">
        <f>IF(AND(_332_2018_07_18_outfile_posicao[[#This Row],[hora bus]]=I1633,_332_2018_07_18_outfile_posicao[[#This Row],[lat bus]]=K1633,_332_2018_07_18_outfile_posicao[[#This Row],[lon bus]]=L1633),1,0)</f>
        <v>0</v>
      </c>
      <c r="N1634">
        <v>80</v>
      </c>
      <c r="O1634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0.49999996909293121</v>
      </c>
      <c r="P1634">
        <f>VLOOKUP(_332_2018_07_18_outfile_posicao[[#This Row],[shape]],shape!A:D,4,0)+VLOOKUP(_332_2018_07_18_outfile_posicao[[#This Row],[shape]]+1,shape!A:E,5,0)*_332_2018_07_18_outfile_posicao[[#This Row],[% avanc]]</f>
        <v>2225.3320597514598</v>
      </c>
      <c r="Q1634" s="4">
        <f>_332_2018_07_18_outfile_posicao[[#This Row],[8686,881807]]/_332_2018_07_18_outfile_posicao[[#Headers],[8686,881807]]</f>
        <v>0.25617155950691756</v>
      </c>
      <c r="R1634">
        <f>_332_2018_07_18_outfile_posicao[[#This Row],[8686,881807]]-P1633</f>
        <v>286.30630077959631</v>
      </c>
      <c r="S1634">
        <f>(_332_2018_07_18_outfile_posicao[[#This Row],[hora bus]]-I1633)*86000</f>
        <v>52.754629447008483</v>
      </c>
      <c r="T1634">
        <f>_332_2018_07_18_outfile_posicao[[#This Row],[desloc]]/_332_2018_07_18_outfile_posicao[[#This Row],[seconds]]</f>
        <v>5.4271313016649705</v>
      </c>
      <c r="U1634">
        <f>_332_2018_07_18_outfile_posicao[[#This Row],[spd m/s]]*3.6</f>
        <v>19.537672685993893</v>
      </c>
      <c r="V1634" s="2"/>
      <c r="W1634" s="2">
        <f>IF(_332_2018_07_18_outfile_posicao[[#This Row],[cod bus]]=F1633,0,1)</f>
        <v>0</v>
      </c>
      <c r="X1634" s="2">
        <f>IF(_332_2018_07_18_outfile_posicao[[#This Row],[desloc]]&gt;=0,0,1)</f>
        <v>0</v>
      </c>
      <c r="Y1634" s="2">
        <f>IF(AND(_332_2018_07_18_outfile_posicao[[#This Row],[spd m/s]]&lt;1,_332_2018_07_18_outfile_posicao[[#This Row],[spd m/s]]&lt;&gt;0),1,0)</f>
        <v>0</v>
      </c>
      <c r="Z1634" s="2">
        <f>IF(Z1633=0.5,IF(P1634&gt;=P1635,0.5,1),IF(_332_2018_07_18_outfile_posicao[[#This Row],[desloc]]&lt;-1000,IF(P1634&gt;=P1635,IF(AND(Z1633=0.5,P1634=P1635),0,IF(P1634&lt;700,0.5,0)),1),IF(AND(X1634&gt;0,X1633&gt;0,_332_2018_07_18_outfile_posicao[[#This Row],[8686,881807]]&lt;500,_332_2018_07_18_outfile_posicao[[#This Row],[desloc]]&gt;0),IF(_332_2018_07_18_outfile_posicao[[#This Row],[8686,881807]]&lt;500,1,0),0)))</f>
        <v>0</v>
      </c>
      <c r="AA1634" s="2">
        <f t="shared" si="25"/>
        <v>7775.4783279549802</v>
      </c>
      <c r="AB1634" s="2">
        <f>IF(_332_2018_07_18_outfile_posicao[[#This Row],[inicio]]=1,0,IF(AB1633&gt;0,0.5,IF(_332_2018_07_18_outfile_posicao[[#This Row],[max dist]]=_332_2018_07_18_outfile_posicao[[#This Row],[8686,881807]],1,0)))</f>
        <v>0</v>
      </c>
      <c r="AC1634" s="2">
        <f>IF(_332_2018_07_18_outfile_posicao[[#This Row],[fim]]=0,AC1635+1,0)</f>
        <v>26</v>
      </c>
      <c r="AD1634" s="2"/>
      <c r="AE1634" s="2"/>
      <c r="AF1634" s="2"/>
      <c r="AG1634" s="2"/>
      <c r="AH1634" s="2"/>
      <c r="AI1634" s="2"/>
    </row>
    <row r="1635" spans="1:35" x14ac:dyDescent="0.25">
      <c r="A1635">
        <v>1660</v>
      </c>
      <c r="B1635">
        <v>1</v>
      </c>
      <c r="C1635" s="2" t="s">
        <v>4052</v>
      </c>
      <c r="D1635">
        <v>332</v>
      </c>
      <c r="E1635" s="2" t="s">
        <v>6031</v>
      </c>
      <c r="F1635" s="2" t="s">
        <v>5216</v>
      </c>
      <c r="G1635" s="2">
        <v>1634</v>
      </c>
      <c r="H1635" t="b">
        <v>1</v>
      </c>
      <c r="I1635" s="3">
        <v>43299.618275462963</v>
      </c>
      <c r="J1635" s="2">
        <v>1688</v>
      </c>
      <c r="K1635" s="2">
        <v>-23.622848375</v>
      </c>
      <c r="L1635" s="2">
        <v>-46.607658749999999</v>
      </c>
      <c r="M1635" s="2">
        <f>IF(AND(_332_2018_07_18_outfile_posicao[[#This Row],[hora bus]]=I1634,_332_2018_07_18_outfile_posicao[[#This Row],[lat bus]]=K1634,_332_2018_07_18_outfile_posicao[[#This Row],[lon bus]]=L1634),1,0)</f>
        <v>0</v>
      </c>
      <c r="N1635">
        <v>82</v>
      </c>
      <c r="O1635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0.20683018656520283</v>
      </c>
      <c r="P1635">
        <f>VLOOKUP(_332_2018_07_18_outfile_posicao[[#This Row],[shape]],shape!A:D,4,0)+VLOOKUP(_332_2018_07_18_outfile_posicao[[#This Row],[shape]]+1,shape!A:E,5,0)*_332_2018_07_18_outfile_posicao[[#This Row],[% avanc]]</f>
        <v>2292.5684028388664</v>
      </c>
      <c r="Q1635" s="4">
        <f>_332_2018_07_18_outfile_posicao[[#This Row],[8686,881807]]/_332_2018_07_18_outfile_posicao[[#Headers],[8686,881807]]</f>
        <v>0.26391154545138229</v>
      </c>
      <c r="R1635">
        <f>_332_2018_07_18_outfile_posicao[[#This Row],[8686,881807]]-P1634</f>
        <v>67.236343087406567</v>
      </c>
      <c r="S1635">
        <f>(_332_2018_07_18_outfile_posicao[[#This Row],[hora bus]]-I1634)*86000</f>
        <v>45.787037102854811</v>
      </c>
      <c r="T1635">
        <f>_332_2018_07_18_outfile_posicao[[#This Row],[desloc]]/_332_2018_07_18_outfile_posicao[[#This Row],[seconds]]</f>
        <v>1.468458047118633</v>
      </c>
      <c r="U1635">
        <f>_332_2018_07_18_outfile_posicao[[#This Row],[spd m/s]]*3.6</f>
        <v>5.2864489696270791</v>
      </c>
      <c r="V1635" s="2"/>
      <c r="W1635" s="2">
        <f>IF(_332_2018_07_18_outfile_posicao[[#This Row],[cod bus]]=F1634,0,1)</f>
        <v>0</v>
      </c>
      <c r="X1635" s="2">
        <f>IF(_332_2018_07_18_outfile_posicao[[#This Row],[desloc]]&gt;=0,0,1)</f>
        <v>0</v>
      </c>
      <c r="Y1635" s="2">
        <f>IF(AND(_332_2018_07_18_outfile_posicao[[#This Row],[spd m/s]]&lt;1,_332_2018_07_18_outfile_posicao[[#This Row],[spd m/s]]&lt;&gt;0),1,0)</f>
        <v>0</v>
      </c>
      <c r="Z1635" s="2">
        <f>IF(Z1634=0.5,IF(P1635&gt;=P1636,0.5,1),IF(_332_2018_07_18_outfile_posicao[[#This Row],[desloc]]&lt;-1000,IF(P1635&gt;=P1636,IF(AND(Z1634=0.5,P1635=P1636),0,IF(P1635&lt;700,0.5,0)),1),IF(AND(X1635&gt;0,X1634&gt;0,_332_2018_07_18_outfile_posicao[[#This Row],[8686,881807]]&lt;500,_332_2018_07_18_outfile_posicao[[#This Row],[desloc]]&gt;0),IF(_332_2018_07_18_outfile_posicao[[#This Row],[8686,881807]]&lt;500,1,0),0)))</f>
        <v>0</v>
      </c>
      <c r="AA1635" s="2">
        <f t="shared" si="25"/>
        <v>7775.4783279549802</v>
      </c>
      <c r="AB1635" s="2">
        <f>IF(_332_2018_07_18_outfile_posicao[[#This Row],[inicio]]=1,0,IF(AB1634&gt;0,0.5,IF(_332_2018_07_18_outfile_posicao[[#This Row],[max dist]]=_332_2018_07_18_outfile_posicao[[#This Row],[8686,881807]],1,0)))</f>
        <v>0</v>
      </c>
      <c r="AC1635" s="2">
        <f>IF(_332_2018_07_18_outfile_posicao[[#This Row],[fim]]=0,AC1636+1,0)</f>
        <v>25</v>
      </c>
      <c r="AD1635" s="2"/>
      <c r="AE1635" s="2"/>
      <c r="AF1635" s="2"/>
      <c r="AG1635" s="2"/>
      <c r="AH1635" s="2"/>
      <c r="AI1635" s="2"/>
    </row>
    <row r="1636" spans="1:35" x14ac:dyDescent="0.25">
      <c r="A1636">
        <v>1661</v>
      </c>
      <c r="B1636">
        <v>1</v>
      </c>
      <c r="C1636" s="2" t="s">
        <v>4053</v>
      </c>
      <c r="D1636">
        <v>332</v>
      </c>
      <c r="E1636" s="2" t="s">
        <v>6032</v>
      </c>
      <c r="F1636" s="2" t="s">
        <v>5216</v>
      </c>
      <c r="G1636" s="2">
        <v>1635</v>
      </c>
      <c r="H1636" t="b">
        <v>1</v>
      </c>
      <c r="I1636" s="3">
        <v>43299.618796296294</v>
      </c>
      <c r="J1636" s="2">
        <v>1690</v>
      </c>
      <c r="K1636" s="2">
        <v>-23.621234999999999</v>
      </c>
      <c r="L1636" s="2">
        <v>-46.608120999999997</v>
      </c>
      <c r="M1636" s="2">
        <f>IF(AND(_332_2018_07_18_outfile_posicao[[#This Row],[hora bus]]=I1635,_332_2018_07_18_outfile_posicao[[#This Row],[lat bus]]=K1635,_332_2018_07_18_outfile_posicao[[#This Row],[lon bus]]=L1635),1,0)</f>
        <v>0</v>
      </c>
      <c r="N1636">
        <v>84</v>
      </c>
      <c r="O1636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0.49999997230330967</v>
      </c>
      <c r="P1636">
        <f>VLOOKUP(_332_2018_07_18_outfile_posicao[[#This Row],[shape]],shape!A:D,4,0)+VLOOKUP(_332_2018_07_18_outfile_posicao[[#This Row],[shape]]+1,shape!A:E,5,0)*_332_2018_07_18_outfile_posicao[[#This Row],[% avanc]]</f>
        <v>2478.2812389884425</v>
      </c>
      <c r="Q1636" s="4">
        <f>_332_2018_07_18_outfile_posicao[[#This Row],[8686,881807]]/_332_2018_07_18_outfile_posicao[[#Headers],[8686,881807]]</f>
        <v>0.28529008383553833</v>
      </c>
      <c r="R1636">
        <f>_332_2018_07_18_outfile_posicao[[#This Row],[8686,881807]]-P1635</f>
        <v>185.71283614957611</v>
      </c>
      <c r="S1636">
        <f>(_332_2018_07_18_outfile_posicao[[#This Row],[hora bus]]-I1635)*86000</f>
        <v>44.791666499804705</v>
      </c>
      <c r="T1636">
        <f>_332_2018_07_18_outfile_posicao[[#This Row],[desloc]]/_332_2018_07_18_outfile_posicao[[#This Row],[seconds]]</f>
        <v>4.1461470550640449</v>
      </c>
      <c r="U1636">
        <f>_332_2018_07_18_outfile_posicao[[#This Row],[spd m/s]]*3.6</f>
        <v>14.926129398230563</v>
      </c>
      <c r="V1636" s="2"/>
      <c r="W1636" s="2">
        <f>IF(_332_2018_07_18_outfile_posicao[[#This Row],[cod bus]]=F1635,0,1)</f>
        <v>0</v>
      </c>
      <c r="X1636" s="2">
        <f>IF(_332_2018_07_18_outfile_posicao[[#This Row],[desloc]]&gt;=0,0,1)</f>
        <v>0</v>
      </c>
      <c r="Y1636" s="2">
        <f>IF(AND(_332_2018_07_18_outfile_posicao[[#This Row],[spd m/s]]&lt;1,_332_2018_07_18_outfile_posicao[[#This Row],[spd m/s]]&lt;&gt;0),1,0)</f>
        <v>0</v>
      </c>
      <c r="Z1636" s="2">
        <f>IF(Z1635=0.5,IF(P1636&gt;=P1637,0.5,1),IF(_332_2018_07_18_outfile_posicao[[#This Row],[desloc]]&lt;-1000,IF(P1636&gt;=P1637,IF(AND(Z1635=0.5,P1636=P1637),0,IF(P1636&lt;700,0.5,0)),1),IF(AND(X1636&gt;0,X1635&gt;0,_332_2018_07_18_outfile_posicao[[#This Row],[8686,881807]]&lt;500,_332_2018_07_18_outfile_posicao[[#This Row],[desloc]]&gt;0),IF(_332_2018_07_18_outfile_posicao[[#This Row],[8686,881807]]&lt;500,1,0),0)))</f>
        <v>0</v>
      </c>
      <c r="AA1636" s="2">
        <f t="shared" si="25"/>
        <v>7775.4783279549802</v>
      </c>
      <c r="AB1636" s="2">
        <f>IF(_332_2018_07_18_outfile_posicao[[#This Row],[inicio]]=1,0,IF(AB1635&gt;0,0.5,IF(_332_2018_07_18_outfile_posicao[[#This Row],[max dist]]=_332_2018_07_18_outfile_posicao[[#This Row],[8686,881807]],1,0)))</f>
        <v>0</v>
      </c>
      <c r="AC1636" s="2">
        <f>IF(_332_2018_07_18_outfile_posicao[[#This Row],[fim]]=0,AC1637+1,0)</f>
        <v>24</v>
      </c>
      <c r="AD1636" s="2"/>
      <c r="AE1636" s="2"/>
      <c r="AF1636" s="2"/>
      <c r="AG1636" s="2"/>
      <c r="AH1636" s="2"/>
      <c r="AI1636" s="2"/>
    </row>
    <row r="1637" spans="1:35" x14ac:dyDescent="0.25">
      <c r="A1637">
        <v>1663</v>
      </c>
      <c r="B1637">
        <v>1</v>
      </c>
      <c r="C1637" s="2" t="s">
        <v>4054</v>
      </c>
      <c r="D1637">
        <v>332</v>
      </c>
      <c r="E1637" s="2" t="s">
        <v>6033</v>
      </c>
      <c r="F1637" s="2" t="s">
        <v>5216</v>
      </c>
      <c r="G1637" s="2">
        <v>1636</v>
      </c>
      <c r="H1637" t="b">
        <v>1</v>
      </c>
      <c r="I1637" s="3">
        <v>43299.619317129633</v>
      </c>
      <c r="J1637" s="2">
        <v>1692</v>
      </c>
      <c r="K1637" s="2">
        <v>-23.6196655</v>
      </c>
      <c r="L1637" s="2">
        <v>-46.608615</v>
      </c>
      <c r="M1637" s="2">
        <f>IF(AND(_332_2018_07_18_outfile_posicao[[#This Row],[hora bus]]=I1636,_332_2018_07_18_outfile_posicao[[#This Row],[lat bus]]=K1636,_332_2018_07_18_outfile_posicao[[#This Row],[lon bus]]=L1636),1,0)</f>
        <v>0</v>
      </c>
      <c r="N1637">
        <v>89</v>
      </c>
      <c r="O1637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0.49999998119058409</v>
      </c>
      <c r="P1637">
        <f>VLOOKUP(_332_2018_07_18_outfile_posicao[[#This Row],[shape]],shape!A:D,4,0)+VLOOKUP(_332_2018_07_18_outfile_posicao[[#This Row],[shape]]+1,shape!A:E,5,0)*_332_2018_07_18_outfile_posicao[[#This Row],[% avanc]]</f>
        <v>2660.1522409179115</v>
      </c>
      <c r="Q1637" s="4">
        <f>_332_2018_07_18_outfile_posicao[[#This Row],[8686,881807]]/_332_2018_07_18_outfile_posicao[[#Headers],[8686,881807]]</f>
        <v>0.30622636522743146</v>
      </c>
      <c r="R1637">
        <f>_332_2018_07_18_outfile_posicao[[#This Row],[8686,881807]]-P1636</f>
        <v>181.871001929469</v>
      </c>
      <c r="S1637">
        <f>(_332_2018_07_18_outfile_posicao[[#This Row],[hora bus]]-I1636)*86000</f>
        <v>44.79166712553706</v>
      </c>
      <c r="T1637">
        <f>_332_2018_07_18_outfile_posicao[[#This Row],[desloc]]/_332_2018_07_18_outfile_posicao[[#This Row],[seconds]]</f>
        <v>4.0603758154332894</v>
      </c>
      <c r="U1637">
        <f>_332_2018_07_18_outfile_posicao[[#This Row],[spd m/s]]*3.6</f>
        <v>14.617352935559841</v>
      </c>
      <c r="V1637" s="2"/>
      <c r="W1637" s="2">
        <f>IF(_332_2018_07_18_outfile_posicao[[#This Row],[cod bus]]=F1636,0,1)</f>
        <v>0</v>
      </c>
      <c r="X1637" s="2">
        <f>IF(_332_2018_07_18_outfile_posicao[[#This Row],[desloc]]&gt;=0,0,1)</f>
        <v>0</v>
      </c>
      <c r="Y1637" s="2">
        <f>IF(AND(_332_2018_07_18_outfile_posicao[[#This Row],[spd m/s]]&lt;1,_332_2018_07_18_outfile_posicao[[#This Row],[spd m/s]]&lt;&gt;0),1,0)</f>
        <v>0</v>
      </c>
      <c r="Z1637" s="2">
        <f>IF(Z1636=0.5,IF(P1637&gt;=P1638,0.5,1),IF(_332_2018_07_18_outfile_posicao[[#This Row],[desloc]]&lt;-1000,IF(P1637&gt;=P1638,IF(AND(Z1636=0.5,P1637=P1638),0,IF(P1637&lt;700,0.5,0)),1),IF(AND(X1637&gt;0,X1636&gt;0,_332_2018_07_18_outfile_posicao[[#This Row],[8686,881807]]&lt;500,_332_2018_07_18_outfile_posicao[[#This Row],[desloc]]&gt;0),IF(_332_2018_07_18_outfile_posicao[[#This Row],[8686,881807]]&lt;500,1,0),0)))</f>
        <v>0</v>
      </c>
      <c r="AA1637" s="2">
        <f t="shared" si="25"/>
        <v>7775.4783279549802</v>
      </c>
      <c r="AB1637" s="2">
        <f>IF(_332_2018_07_18_outfile_posicao[[#This Row],[inicio]]=1,0,IF(AB1636&gt;0,0.5,IF(_332_2018_07_18_outfile_posicao[[#This Row],[max dist]]=_332_2018_07_18_outfile_posicao[[#This Row],[8686,881807]],1,0)))</f>
        <v>0</v>
      </c>
      <c r="AC1637" s="2">
        <f>IF(_332_2018_07_18_outfile_posicao[[#This Row],[fim]]=0,AC1638+1,0)</f>
        <v>23</v>
      </c>
      <c r="AD1637" s="2"/>
      <c r="AE1637" s="2"/>
      <c r="AF1637" s="2"/>
      <c r="AG1637" s="2"/>
      <c r="AH1637" s="2"/>
      <c r="AI1637" s="2"/>
    </row>
    <row r="1638" spans="1:35" x14ac:dyDescent="0.25">
      <c r="A1638">
        <v>1665</v>
      </c>
      <c r="B1638">
        <v>1</v>
      </c>
      <c r="C1638" s="2" t="s">
        <v>4056</v>
      </c>
      <c r="D1638">
        <v>332</v>
      </c>
      <c r="E1638" s="2" t="s">
        <v>6034</v>
      </c>
      <c r="F1638" s="2" t="s">
        <v>5216</v>
      </c>
      <c r="G1638" s="2">
        <v>1637</v>
      </c>
      <c r="H1638" t="b">
        <v>1</v>
      </c>
      <c r="I1638" s="3">
        <v>43299.619837962964</v>
      </c>
      <c r="J1638" s="2">
        <v>1694</v>
      </c>
      <c r="K1638" s="2">
        <v>-23.6187735</v>
      </c>
      <c r="L1638" s="2">
        <v>-46.609071</v>
      </c>
      <c r="M1638" s="2">
        <f>IF(AND(_332_2018_07_18_outfile_posicao[[#This Row],[hora bus]]=I1637,_332_2018_07_18_outfile_posicao[[#This Row],[lat bus]]=K1637,_332_2018_07_18_outfile_posicao[[#This Row],[lon bus]]=L1637),1,0)</f>
        <v>0</v>
      </c>
      <c r="N1638">
        <v>93</v>
      </c>
      <c r="O1638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0.49999991857125453</v>
      </c>
      <c r="P1638">
        <f>VLOOKUP(_332_2018_07_18_outfile_posicao[[#This Row],[shape]],shape!A:D,4,0)+VLOOKUP(_332_2018_07_18_outfile_posicao[[#This Row],[shape]]+1,shape!A:E,5,0)*_332_2018_07_18_outfile_posicao[[#This Row],[% avanc]]</f>
        <v>2770.8691990630255</v>
      </c>
      <c r="Q1638" s="4">
        <f>_332_2018_07_18_outfile_posicao[[#This Row],[8686,881807]]/_332_2018_07_18_outfile_posicao[[#Headers],[8686,881807]]</f>
        <v>0.31897167022926731</v>
      </c>
      <c r="R1638">
        <f>_332_2018_07_18_outfile_posicao[[#This Row],[8686,881807]]-P1637</f>
        <v>110.71695814511395</v>
      </c>
      <c r="S1638">
        <f>(_332_2018_07_18_outfile_posicao[[#This Row],[hora bus]]-I1637)*86000</f>
        <v>44.791666499804705</v>
      </c>
      <c r="T1638">
        <f>_332_2018_07_18_outfile_posicao[[#This Row],[desloc]]/_332_2018_07_18_outfile_posicao[[#This Row],[seconds]]</f>
        <v>2.4718204701224207</v>
      </c>
      <c r="U1638">
        <f>_332_2018_07_18_outfile_posicao[[#This Row],[spd m/s]]*3.6</f>
        <v>8.8985536924407143</v>
      </c>
      <c r="V1638" s="2"/>
      <c r="W1638" s="2">
        <f>IF(_332_2018_07_18_outfile_posicao[[#This Row],[cod bus]]=F1637,0,1)</f>
        <v>0</v>
      </c>
      <c r="X1638" s="2">
        <f>IF(_332_2018_07_18_outfile_posicao[[#This Row],[desloc]]&gt;=0,0,1)</f>
        <v>0</v>
      </c>
      <c r="Y1638" s="2">
        <f>IF(AND(_332_2018_07_18_outfile_posicao[[#This Row],[spd m/s]]&lt;1,_332_2018_07_18_outfile_posicao[[#This Row],[spd m/s]]&lt;&gt;0),1,0)</f>
        <v>0</v>
      </c>
      <c r="Z1638" s="2">
        <f>IF(Z1637=0.5,IF(P1638&gt;=P1639,0.5,1),IF(_332_2018_07_18_outfile_posicao[[#This Row],[desloc]]&lt;-1000,IF(P1638&gt;=P1639,IF(AND(Z1637=0.5,P1638=P1639),0,IF(P1638&lt;700,0.5,0)),1),IF(AND(X1638&gt;0,X1637&gt;0,_332_2018_07_18_outfile_posicao[[#This Row],[8686,881807]]&lt;500,_332_2018_07_18_outfile_posicao[[#This Row],[desloc]]&gt;0),IF(_332_2018_07_18_outfile_posicao[[#This Row],[8686,881807]]&lt;500,1,0),0)))</f>
        <v>0</v>
      </c>
      <c r="AA1638" s="2">
        <f t="shared" si="25"/>
        <v>7775.4783279549802</v>
      </c>
      <c r="AB1638" s="2">
        <f>IF(_332_2018_07_18_outfile_posicao[[#This Row],[inicio]]=1,0,IF(AB1637&gt;0,0.5,IF(_332_2018_07_18_outfile_posicao[[#This Row],[max dist]]=_332_2018_07_18_outfile_posicao[[#This Row],[8686,881807]],1,0)))</f>
        <v>0</v>
      </c>
      <c r="AC1638" s="2">
        <f>IF(_332_2018_07_18_outfile_posicao[[#This Row],[fim]]=0,AC1639+1,0)</f>
        <v>22</v>
      </c>
      <c r="AD1638" s="2"/>
      <c r="AE1638" s="2"/>
      <c r="AF1638" s="2"/>
      <c r="AG1638" s="2"/>
      <c r="AH1638" s="2"/>
      <c r="AI1638" s="2"/>
    </row>
    <row r="1639" spans="1:35" x14ac:dyDescent="0.25">
      <c r="A1639">
        <v>1666</v>
      </c>
      <c r="B1639">
        <v>1</v>
      </c>
      <c r="C1639" s="2" t="s">
        <v>4057</v>
      </c>
      <c r="D1639">
        <v>332</v>
      </c>
      <c r="E1639" s="2" t="s">
        <v>6034</v>
      </c>
      <c r="F1639" s="2" t="s">
        <v>5216</v>
      </c>
      <c r="G1639" s="2">
        <v>1638</v>
      </c>
      <c r="H1639" t="b">
        <v>1</v>
      </c>
      <c r="I1639" s="3">
        <v>43299.620358796295</v>
      </c>
      <c r="J1639" s="2">
        <v>1696</v>
      </c>
      <c r="K1639" s="2">
        <v>-23.618402750000001</v>
      </c>
      <c r="L1639" s="2">
        <v>-46.609434999999998</v>
      </c>
      <c r="M1639" s="2">
        <f>IF(AND(_332_2018_07_18_outfile_posicao[[#This Row],[hora bus]]=I1638,_332_2018_07_18_outfile_posicao[[#This Row],[lat bus]]=K1638,_332_2018_07_18_outfile_posicao[[#This Row],[lon bus]]=L1638),1,0)</f>
        <v>0</v>
      </c>
      <c r="N1639">
        <v>94</v>
      </c>
      <c r="O1639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0.84993886757415782</v>
      </c>
      <c r="P1639">
        <f>VLOOKUP(_332_2018_07_18_outfile_posicao[[#This Row],[shape]],shape!A:D,4,0)+VLOOKUP(_332_2018_07_18_outfile_posicao[[#This Row],[shape]]+1,shape!A:E,5,0)*_332_2018_07_18_outfile_posicao[[#This Row],[% avanc]]</f>
        <v>2826.384175575432</v>
      </c>
      <c r="Q1639" s="4">
        <f>_332_2018_07_18_outfile_posicao[[#This Row],[8686,881807]]/_332_2018_07_18_outfile_posicao[[#Headers],[8686,881807]]</f>
        <v>0.32536233810593529</v>
      </c>
      <c r="R1639">
        <f>_332_2018_07_18_outfile_posicao[[#This Row],[8686,881807]]-P1638</f>
        <v>55.51497651240652</v>
      </c>
      <c r="S1639">
        <f>(_332_2018_07_18_outfile_posicao[[#This Row],[hora bus]]-I1638)*86000</f>
        <v>44.791666499804705</v>
      </c>
      <c r="T1639">
        <f>_332_2018_07_18_outfile_posicao[[#This Row],[desloc]]/_332_2018_07_18_outfile_posicao[[#This Row],[seconds]]</f>
        <v>1.2394041314057509</v>
      </c>
      <c r="U1639">
        <f>_332_2018_07_18_outfile_posicao[[#This Row],[spd m/s]]*3.6</f>
        <v>4.4618548730607035</v>
      </c>
      <c r="V1639" s="2"/>
      <c r="W1639" s="2">
        <f>IF(_332_2018_07_18_outfile_posicao[[#This Row],[cod bus]]=F1638,0,1)</f>
        <v>0</v>
      </c>
      <c r="X1639" s="2">
        <f>IF(_332_2018_07_18_outfile_posicao[[#This Row],[desloc]]&gt;=0,0,1)</f>
        <v>0</v>
      </c>
      <c r="Y1639" s="2">
        <f>IF(AND(_332_2018_07_18_outfile_posicao[[#This Row],[spd m/s]]&lt;1,_332_2018_07_18_outfile_posicao[[#This Row],[spd m/s]]&lt;&gt;0),1,0)</f>
        <v>0</v>
      </c>
      <c r="Z1639" s="2">
        <f>IF(Z1638=0.5,IF(P1639&gt;=P1640,0.5,1),IF(_332_2018_07_18_outfile_posicao[[#This Row],[desloc]]&lt;-1000,IF(P1639&gt;=P1640,IF(AND(Z1638=0.5,P1639=P1640),0,IF(P1639&lt;700,0.5,0)),1),IF(AND(X1639&gt;0,X1638&gt;0,_332_2018_07_18_outfile_posicao[[#This Row],[8686,881807]]&lt;500,_332_2018_07_18_outfile_posicao[[#This Row],[desloc]]&gt;0),IF(_332_2018_07_18_outfile_posicao[[#This Row],[8686,881807]]&lt;500,1,0),0)))</f>
        <v>0</v>
      </c>
      <c r="AA1639" s="2">
        <f t="shared" si="25"/>
        <v>7775.4783279549802</v>
      </c>
      <c r="AB1639" s="2">
        <f>IF(_332_2018_07_18_outfile_posicao[[#This Row],[inicio]]=1,0,IF(AB1638&gt;0,0.5,IF(_332_2018_07_18_outfile_posicao[[#This Row],[max dist]]=_332_2018_07_18_outfile_posicao[[#This Row],[8686,881807]],1,0)))</f>
        <v>0</v>
      </c>
      <c r="AC1639" s="2">
        <f>IF(_332_2018_07_18_outfile_posicao[[#This Row],[fim]]=0,AC1640+1,0)</f>
        <v>21</v>
      </c>
      <c r="AD1639" s="2"/>
      <c r="AE1639" s="2"/>
      <c r="AF1639" s="2"/>
      <c r="AG1639" s="2"/>
      <c r="AH1639" s="2"/>
      <c r="AI1639" s="2"/>
    </row>
    <row r="1640" spans="1:35" x14ac:dyDescent="0.25">
      <c r="A1640">
        <v>1667</v>
      </c>
      <c r="B1640">
        <v>1</v>
      </c>
      <c r="C1640" s="2" t="s">
        <v>4058</v>
      </c>
      <c r="D1640">
        <v>332</v>
      </c>
      <c r="E1640" s="2" t="s">
        <v>6035</v>
      </c>
      <c r="F1640" s="2" t="s">
        <v>5216</v>
      </c>
      <c r="G1640" s="2">
        <v>1639</v>
      </c>
      <c r="H1640" t="b">
        <v>1</v>
      </c>
      <c r="I1640" s="3">
        <v>43299.620879629627</v>
      </c>
      <c r="J1640" s="2">
        <v>1698</v>
      </c>
      <c r="K1640" s="2">
        <v>-23.618402750000001</v>
      </c>
      <c r="L1640" s="2">
        <v>-46.609434999999998</v>
      </c>
      <c r="M1640" s="2">
        <f>IF(AND(_332_2018_07_18_outfile_posicao[[#This Row],[hora bus]]=I1639,_332_2018_07_18_outfile_posicao[[#This Row],[lat bus]]=K1639,_332_2018_07_18_outfile_posicao[[#This Row],[lon bus]]=L1639),1,0)</f>
        <v>0</v>
      </c>
      <c r="N1640">
        <v>94</v>
      </c>
      <c r="O1640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0.84993886757415782</v>
      </c>
      <c r="P1640">
        <f>VLOOKUP(_332_2018_07_18_outfile_posicao[[#This Row],[shape]],shape!A:D,4,0)+VLOOKUP(_332_2018_07_18_outfile_posicao[[#This Row],[shape]]+1,shape!A:E,5,0)*_332_2018_07_18_outfile_posicao[[#This Row],[% avanc]]</f>
        <v>2826.384175575432</v>
      </c>
      <c r="Q1640" s="4">
        <f>_332_2018_07_18_outfile_posicao[[#This Row],[8686,881807]]/_332_2018_07_18_outfile_posicao[[#Headers],[8686,881807]]</f>
        <v>0.32536233810593529</v>
      </c>
      <c r="R1640">
        <f>_332_2018_07_18_outfile_posicao[[#This Row],[8686,881807]]-P1639</f>
        <v>0</v>
      </c>
      <c r="S1640">
        <f>(_332_2018_07_18_outfile_posicao[[#This Row],[hora bus]]-I1639)*86000</f>
        <v>44.791666499804705</v>
      </c>
      <c r="T1640">
        <f>_332_2018_07_18_outfile_posicao[[#This Row],[desloc]]/_332_2018_07_18_outfile_posicao[[#This Row],[seconds]]</f>
        <v>0</v>
      </c>
      <c r="U1640">
        <f>_332_2018_07_18_outfile_posicao[[#This Row],[spd m/s]]*3.6</f>
        <v>0</v>
      </c>
      <c r="V1640" s="2"/>
      <c r="W1640" s="2">
        <f>IF(_332_2018_07_18_outfile_posicao[[#This Row],[cod bus]]=F1639,0,1)</f>
        <v>0</v>
      </c>
      <c r="X1640" s="2">
        <f>IF(_332_2018_07_18_outfile_posicao[[#This Row],[desloc]]&gt;=0,0,1)</f>
        <v>0</v>
      </c>
      <c r="Y1640" s="2">
        <f>IF(AND(_332_2018_07_18_outfile_posicao[[#This Row],[spd m/s]]&lt;1,_332_2018_07_18_outfile_posicao[[#This Row],[spd m/s]]&lt;&gt;0),1,0)</f>
        <v>0</v>
      </c>
      <c r="Z1640" s="2">
        <f>IF(Z1639=0.5,IF(P1640&gt;=P1641,0.5,1),IF(_332_2018_07_18_outfile_posicao[[#This Row],[desloc]]&lt;-1000,IF(P1640&gt;=P1641,IF(AND(Z1639=0.5,P1640=P1641),0,IF(P1640&lt;700,0.5,0)),1),IF(AND(X1640&gt;0,X1639&gt;0,_332_2018_07_18_outfile_posicao[[#This Row],[8686,881807]]&lt;500,_332_2018_07_18_outfile_posicao[[#This Row],[desloc]]&gt;0),IF(_332_2018_07_18_outfile_posicao[[#This Row],[8686,881807]]&lt;500,1,0),0)))</f>
        <v>0</v>
      </c>
      <c r="AA1640" s="2">
        <f t="shared" si="25"/>
        <v>7775.4783279549802</v>
      </c>
      <c r="AB1640" s="2">
        <f>IF(_332_2018_07_18_outfile_posicao[[#This Row],[inicio]]=1,0,IF(AB1639&gt;0,0.5,IF(_332_2018_07_18_outfile_posicao[[#This Row],[max dist]]=_332_2018_07_18_outfile_posicao[[#This Row],[8686,881807]],1,0)))</f>
        <v>0</v>
      </c>
      <c r="AC1640" s="2">
        <f>IF(_332_2018_07_18_outfile_posicao[[#This Row],[fim]]=0,AC1641+1,0)</f>
        <v>20</v>
      </c>
      <c r="AD1640" s="2"/>
      <c r="AE1640" s="2"/>
      <c r="AF1640" s="2"/>
      <c r="AG1640" s="2"/>
      <c r="AH1640" s="2"/>
      <c r="AI1640" s="2"/>
    </row>
    <row r="1641" spans="1:35" x14ac:dyDescent="0.25">
      <c r="A1641">
        <v>1669</v>
      </c>
      <c r="B1641">
        <v>1</v>
      </c>
      <c r="C1641" s="2" t="s">
        <v>4059</v>
      </c>
      <c r="D1641">
        <v>332</v>
      </c>
      <c r="E1641" s="2" t="s">
        <v>6036</v>
      </c>
      <c r="F1641" s="2" t="s">
        <v>5216</v>
      </c>
      <c r="G1641" s="2">
        <v>1640</v>
      </c>
      <c r="H1641" t="b">
        <v>1</v>
      </c>
      <c r="I1641" s="3">
        <v>43299.621400462966</v>
      </c>
      <c r="J1641" s="2">
        <v>1700</v>
      </c>
      <c r="K1641" s="2">
        <v>-23.617448812500001</v>
      </c>
      <c r="L1641" s="2">
        <v>-46.610283750000001</v>
      </c>
      <c r="M1641" s="2">
        <f>IF(AND(_332_2018_07_18_outfile_posicao[[#This Row],[hora bus]]=I1640,_332_2018_07_18_outfile_posicao[[#This Row],[lat bus]]=K1640,_332_2018_07_18_outfile_posicao[[#This Row],[lon bus]]=L1640),1,0)</f>
        <v>0</v>
      </c>
      <c r="N1641">
        <v>101</v>
      </c>
      <c r="O1641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0.94337726014683521</v>
      </c>
      <c r="P1641">
        <f>VLOOKUP(_332_2018_07_18_outfile_posicao[[#This Row],[shape]],shape!A:D,4,0)+VLOOKUP(_332_2018_07_18_outfile_posicao[[#This Row],[shape]]+1,shape!A:E,5,0)*_332_2018_07_18_outfile_posicao[[#This Row],[% avanc]]</f>
        <v>2995.1617857110491</v>
      </c>
      <c r="Q1641" s="4">
        <f>_332_2018_07_18_outfile_posicao[[#This Row],[8686,881807]]/_332_2018_07_18_outfile_posicao[[#Headers],[8686,881807]]</f>
        <v>0.34479135923059406</v>
      </c>
      <c r="R1641">
        <f>_332_2018_07_18_outfile_posicao[[#This Row],[8686,881807]]-P1640</f>
        <v>168.77761013561712</v>
      </c>
      <c r="S1641">
        <f>(_332_2018_07_18_outfile_posicao[[#This Row],[hora bus]]-I1640)*86000</f>
        <v>44.79166712553706</v>
      </c>
      <c r="T1641">
        <f>_332_2018_07_18_outfile_posicao[[#This Row],[desloc]]/_332_2018_07_18_outfile_posicao[[#This Row],[seconds]]</f>
        <v>3.7680582341931181</v>
      </c>
      <c r="U1641">
        <f>_332_2018_07_18_outfile_posicao[[#This Row],[spd m/s]]*3.6</f>
        <v>13.565009643095225</v>
      </c>
      <c r="V1641" s="2"/>
      <c r="W1641" s="2">
        <f>IF(_332_2018_07_18_outfile_posicao[[#This Row],[cod bus]]=F1640,0,1)</f>
        <v>0</v>
      </c>
      <c r="X1641" s="2">
        <f>IF(_332_2018_07_18_outfile_posicao[[#This Row],[desloc]]&gt;=0,0,1)</f>
        <v>0</v>
      </c>
      <c r="Y1641" s="2">
        <f>IF(AND(_332_2018_07_18_outfile_posicao[[#This Row],[spd m/s]]&lt;1,_332_2018_07_18_outfile_posicao[[#This Row],[spd m/s]]&lt;&gt;0),1,0)</f>
        <v>0</v>
      </c>
      <c r="Z1641" s="2">
        <f>IF(Z1640=0.5,IF(P1641&gt;=P1642,0.5,1),IF(_332_2018_07_18_outfile_posicao[[#This Row],[desloc]]&lt;-1000,IF(P1641&gt;=P1642,IF(AND(Z1640=0.5,P1641=P1642),0,IF(P1641&lt;700,0.5,0)),1),IF(AND(X1641&gt;0,X1640&gt;0,_332_2018_07_18_outfile_posicao[[#This Row],[8686,881807]]&lt;500,_332_2018_07_18_outfile_posicao[[#This Row],[desloc]]&gt;0),IF(_332_2018_07_18_outfile_posicao[[#This Row],[8686,881807]]&lt;500,1,0),0)))</f>
        <v>0</v>
      </c>
      <c r="AA1641" s="2">
        <f t="shared" si="25"/>
        <v>7775.4783279549802</v>
      </c>
      <c r="AB1641" s="2">
        <f>IF(_332_2018_07_18_outfile_posicao[[#This Row],[inicio]]=1,0,IF(AB1640&gt;0,0.5,IF(_332_2018_07_18_outfile_posicao[[#This Row],[max dist]]=_332_2018_07_18_outfile_posicao[[#This Row],[8686,881807]],1,0)))</f>
        <v>0</v>
      </c>
      <c r="AC1641" s="2">
        <f>IF(_332_2018_07_18_outfile_posicao[[#This Row],[fim]]=0,AC1642+1,0)</f>
        <v>19</v>
      </c>
      <c r="AD1641" s="2"/>
      <c r="AE1641" s="2"/>
      <c r="AF1641" s="2"/>
      <c r="AG1641" s="2"/>
      <c r="AH1641" s="2"/>
      <c r="AI1641" s="2"/>
    </row>
    <row r="1642" spans="1:35" x14ac:dyDescent="0.25">
      <c r="A1642">
        <v>1671</v>
      </c>
      <c r="B1642">
        <v>1</v>
      </c>
      <c r="C1642" s="2" t="s">
        <v>4060</v>
      </c>
      <c r="D1642">
        <v>332</v>
      </c>
      <c r="E1642" s="2" t="s">
        <v>6037</v>
      </c>
      <c r="F1642" s="2" t="s">
        <v>5216</v>
      </c>
      <c r="G1642" s="2">
        <v>1641</v>
      </c>
      <c r="H1642" t="b">
        <v>1</v>
      </c>
      <c r="I1642" s="3">
        <v>43299.621921296297</v>
      </c>
      <c r="J1642" s="2">
        <v>1701</v>
      </c>
      <c r="K1642" s="2">
        <v>-23.614057750000001</v>
      </c>
      <c r="L1642" s="2">
        <v>-46.609129000000003</v>
      </c>
      <c r="M1642" s="2">
        <f>IF(AND(_332_2018_07_18_outfile_posicao[[#This Row],[hora bus]]=I1641,_332_2018_07_18_outfile_posicao[[#This Row],[lat bus]]=K1641,_332_2018_07_18_outfile_posicao[[#This Row],[lon bus]]=L1641),1,0)</f>
        <v>0</v>
      </c>
      <c r="N1642">
        <v>107</v>
      </c>
      <c r="O1642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0.64320883761274772</v>
      </c>
      <c r="P1642">
        <f>VLOOKUP(_332_2018_07_18_outfile_posicao[[#This Row],[shape]],shape!A:D,4,0)+VLOOKUP(_332_2018_07_18_outfile_posicao[[#This Row],[shape]]+1,shape!A:E,5,0)*_332_2018_07_18_outfile_posicao[[#This Row],[% avanc]]</f>
        <v>3392.1343207829327</v>
      </c>
      <c r="Q1642" s="4">
        <f>_332_2018_07_18_outfile_posicao[[#This Row],[8686,881807]]/_332_2018_07_18_outfile_posicao[[#Headers],[8686,881807]]</f>
        <v>0.39048929134151539</v>
      </c>
      <c r="R1642">
        <f>_332_2018_07_18_outfile_posicao[[#This Row],[8686,881807]]-P1641</f>
        <v>396.97253507188361</v>
      </c>
      <c r="S1642">
        <f>(_332_2018_07_18_outfile_posicao[[#This Row],[hora bus]]-I1641)*86000</f>
        <v>44.791666499804705</v>
      </c>
      <c r="T1642">
        <f>_332_2018_07_18_outfile_posicao[[#This Row],[desloc]]/_332_2018_07_18_outfile_posicao[[#This Row],[seconds]]</f>
        <v>8.8626426764812258</v>
      </c>
      <c r="U1642">
        <f>_332_2018_07_18_outfile_posicao[[#This Row],[spd m/s]]*3.6</f>
        <v>31.905513635332415</v>
      </c>
      <c r="V1642" s="2"/>
      <c r="W1642" s="2">
        <f>IF(_332_2018_07_18_outfile_posicao[[#This Row],[cod bus]]=F1641,0,1)</f>
        <v>0</v>
      </c>
      <c r="X1642" s="2">
        <f>IF(_332_2018_07_18_outfile_posicao[[#This Row],[desloc]]&gt;=0,0,1)</f>
        <v>0</v>
      </c>
      <c r="Y1642" s="2">
        <f>IF(AND(_332_2018_07_18_outfile_posicao[[#This Row],[spd m/s]]&lt;1,_332_2018_07_18_outfile_posicao[[#This Row],[spd m/s]]&lt;&gt;0),1,0)</f>
        <v>0</v>
      </c>
      <c r="Z1642" s="2">
        <f>IF(Z1641=0.5,IF(P1642&gt;=P1643,0.5,1),IF(_332_2018_07_18_outfile_posicao[[#This Row],[desloc]]&lt;-1000,IF(P1642&gt;=P1643,IF(AND(Z1641=0.5,P1642=P1643),0,IF(P1642&lt;700,0.5,0)),1),IF(AND(X1642&gt;0,X1641&gt;0,_332_2018_07_18_outfile_posicao[[#This Row],[8686,881807]]&lt;500,_332_2018_07_18_outfile_posicao[[#This Row],[desloc]]&gt;0),IF(_332_2018_07_18_outfile_posicao[[#This Row],[8686,881807]]&lt;500,1,0),0)))</f>
        <v>0</v>
      </c>
      <c r="AA1642" s="2">
        <f t="shared" si="25"/>
        <v>7775.4783279549802</v>
      </c>
      <c r="AB1642" s="2">
        <f>IF(_332_2018_07_18_outfile_posicao[[#This Row],[inicio]]=1,0,IF(AB1641&gt;0,0.5,IF(_332_2018_07_18_outfile_posicao[[#This Row],[max dist]]=_332_2018_07_18_outfile_posicao[[#This Row],[8686,881807]],1,0)))</f>
        <v>0</v>
      </c>
      <c r="AC1642" s="2">
        <f>IF(_332_2018_07_18_outfile_posicao[[#This Row],[fim]]=0,AC1643+1,0)</f>
        <v>18</v>
      </c>
      <c r="AD1642" s="2"/>
      <c r="AE1642" s="2"/>
      <c r="AF1642" s="2"/>
      <c r="AG1642" s="2"/>
      <c r="AH1642" s="2"/>
      <c r="AI1642" s="2"/>
    </row>
    <row r="1643" spans="1:35" x14ac:dyDescent="0.25">
      <c r="A1643">
        <v>1672</v>
      </c>
      <c r="B1643">
        <v>1</v>
      </c>
      <c r="C1643" s="2" t="s">
        <v>4061</v>
      </c>
      <c r="D1643">
        <v>332</v>
      </c>
      <c r="E1643" s="2" t="s">
        <v>6037</v>
      </c>
      <c r="F1643" s="2" t="s">
        <v>5216</v>
      </c>
      <c r="G1643" s="2">
        <v>1642</v>
      </c>
      <c r="H1643" t="b">
        <v>1</v>
      </c>
      <c r="I1643" s="3">
        <v>43299.622511574074</v>
      </c>
      <c r="J1643" s="2">
        <v>1703</v>
      </c>
      <c r="K1643" s="2">
        <v>-23.612501000000002</v>
      </c>
      <c r="L1643" s="2">
        <v>-46.610628749999997</v>
      </c>
      <c r="M1643" s="2">
        <f>IF(AND(_332_2018_07_18_outfile_posicao[[#This Row],[hora bus]]=I1642,_332_2018_07_18_outfile_posicao[[#This Row],[lat bus]]=K1642,_332_2018_07_18_outfile_posicao[[#This Row],[lon bus]]=L1642),1,0)</f>
        <v>0</v>
      </c>
      <c r="N1643">
        <v>120</v>
      </c>
      <c r="O1643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0.53450553476641549</v>
      </c>
      <c r="P1643">
        <f>VLOOKUP(_332_2018_07_18_outfile_posicao[[#This Row],[shape]],shape!A:D,4,0)+VLOOKUP(_332_2018_07_18_outfile_posicao[[#This Row],[shape]]+1,shape!A:E,5,0)*_332_2018_07_18_outfile_posicao[[#This Row],[% avanc]]</f>
        <v>3720.5112919157355</v>
      </c>
      <c r="Q1643" s="4">
        <f>_332_2018_07_18_outfile_posicao[[#This Row],[8686,881807]]/_332_2018_07_18_outfile_posicao[[#Headers],[8686,881807]]</f>
        <v>0.4282907692974135</v>
      </c>
      <c r="R1643">
        <f>_332_2018_07_18_outfile_posicao[[#This Row],[8686,881807]]-P1642</f>
        <v>328.37697113280274</v>
      </c>
      <c r="S1643">
        <f>(_332_2018_07_18_outfile_posicao[[#This Row],[hora bus]]-I1642)*86000</f>
        <v>50.763888866640627</v>
      </c>
      <c r="T1643">
        <f>_332_2018_07_18_outfile_posicao[[#This Row],[desloc]]/_332_2018_07_18_outfile_posicao[[#This Row],[seconds]]</f>
        <v>6.4687118828793064</v>
      </c>
      <c r="U1643">
        <f>_332_2018_07_18_outfile_posicao[[#This Row],[spd m/s]]*3.6</f>
        <v>23.287362778365505</v>
      </c>
      <c r="V1643" s="2"/>
      <c r="W1643" s="2">
        <f>IF(_332_2018_07_18_outfile_posicao[[#This Row],[cod bus]]=F1642,0,1)</f>
        <v>0</v>
      </c>
      <c r="X1643" s="2">
        <f>IF(_332_2018_07_18_outfile_posicao[[#This Row],[desloc]]&gt;=0,0,1)</f>
        <v>0</v>
      </c>
      <c r="Y1643" s="2">
        <f>IF(AND(_332_2018_07_18_outfile_posicao[[#This Row],[spd m/s]]&lt;1,_332_2018_07_18_outfile_posicao[[#This Row],[spd m/s]]&lt;&gt;0),1,0)</f>
        <v>0</v>
      </c>
      <c r="Z1643" s="2">
        <f>IF(Z1642=0.5,IF(P1643&gt;=P1644,0.5,1),IF(_332_2018_07_18_outfile_posicao[[#This Row],[desloc]]&lt;-1000,IF(P1643&gt;=P1644,IF(AND(Z1642=0.5,P1643=P1644),0,IF(P1643&lt;700,0.5,0)),1),IF(AND(X1643&gt;0,X1642&gt;0,_332_2018_07_18_outfile_posicao[[#This Row],[8686,881807]]&lt;500,_332_2018_07_18_outfile_posicao[[#This Row],[desloc]]&gt;0),IF(_332_2018_07_18_outfile_posicao[[#This Row],[8686,881807]]&lt;500,1,0),0)))</f>
        <v>0</v>
      </c>
      <c r="AA1643" s="2">
        <f t="shared" si="25"/>
        <v>7775.4783279549802</v>
      </c>
      <c r="AB1643" s="2">
        <f>IF(_332_2018_07_18_outfile_posicao[[#This Row],[inicio]]=1,0,IF(AB1642&gt;0,0.5,IF(_332_2018_07_18_outfile_posicao[[#This Row],[max dist]]=_332_2018_07_18_outfile_posicao[[#This Row],[8686,881807]],1,0)))</f>
        <v>0</v>
      </c>
      <c r="AC1643" s="2">
        <f>IF(_332_2018_07_18_outfile_posicao[[#This Row],[fim]]=0,AC1644+1,0)</f>
        <v>17</v>
      </c>
      <c r="AD1643" s="2"/>
      <c r="AE1643" s="2"/>
      <c r="AF1643" s="2"/>
      <c r="AG1643" s="2"/>
      <c r="AH1643" s="2"/>
      <c r="AI1643" s="2"/>
    </row>
    <row r="1644" spans="1:35" x14ac:dyDescent="0.25">
      <c r="A1644">
        <v>1674</v>
      </c>
      <c r="B1644">
        <v>1</v>
      </c>
      <c r="C1644" s="2" t="s">
        <v>4062</v>
      </c>
      <c r="D1644">
        <v>332</v>
      </c>
      <c r="E1644" s="2" t="s">
        <v>6038</v>
      </c>
      <c r="F1644" s="2" t="s">
        <v>5216</v>
      </c>
      <c r="G1644" s="2">
        <v>1643</v>
      </c>
      <c r="H1644" t="b">
        <v>1</v>
      </c>
      <c r="I1644" s="3">
        <v>43299.623032407406</v>
      </c>
      <c r="J1644" s="2">
        <v>1704</v>
      </c>
      <c r="K1644" s="2">
        <v>-23.610462375000001</v>
      </c>
      <c r="L1644" s="2">
        <v>-46.611875249999997</v>
      </c>
      <c r="M1644" s="2">
        <f>IF(AND(_332_2018_07_18_outfile_posicao[[#This Row],[hora bus]]=I1643,_332_2018_07_18_outfile_posicao[[#This Row],[lat bus]]=K1643,_332_2018_07_18_outfile_posicao[[#This Row],[lon bus]]=L1643),1,0)</f>
        <v>0</v>
      </c>
      <c r="N1644">
        <v>123</v>
      </c>
      <c r="O1644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0.69307278879608125</v>
      </c>
      <c r="P1644">
        <f>VLOOKUP(_332_2018_07_18_outfile_posicao[[#This Row],[shape]],shape!A:D,4,0)+VLOOKUP(_332_2018_07_18_outfile_posicao[[#This Row],[shape]]+1,shape!A:E,5,0)*_332_2018_07_18_outfile_posicao[[#This Row],[% avanc]]</f>
        <v>3988.398653652665</v>
      </c>
      <c r="Q1644" s="4">
        <f>_332_2018_07_18_outfile_posicao[[#This Row],[8686,881807]]/_332_2018_07_18_outfile_posicao[[#Headers],[8686,881807]]</f>
        <v>0.45912891901427305</v>
      </c>
      <c r="R1644">
        <f>_332_2018_07_18_outfile_posicao[[#This Row],[8686,881807]]-P1643</f>
        <v>267.88736173692951</v>
      </c>
      <c r="S1644">
        <f>(_332_2018_07_18_outfile_posicao[[#This Row],[hora bus]]-I1643)*86000</f>
        <v>44.791666499804705</v>
      </c>
      <c r="T1644">
        <f>_332_2018_07_18_outfile_posicao[[#This Row],[desloc]]/_332_2018_07_18_outfile_posicao[[#This Row],[seconds]]</f>
        <v>5.9807411215230744</v>
      </c>
      <c r="U1644">
        <f>_332_2018_07_18_outfile_posicao[[#This Row],[spd m/s]]*3.6</f>
        <v>21.530668037483068</v>
      </c>
      <c r="V1644" s="2"/>
      <c r="W1644" s="2">
        <f>IF(_332_2018_07_18_outfile_posicao[[#This Row],[cod bus]]=F1643,0,1)</f>
        <v>0</v>
      </c>
      <c r="X1644" s="2">
        <f>IF(_332_2018_07_18_outfile_posicao[[#This Row],[desloc]]&gt;=0,0,1)</f>
        <v>0</v>
      </c>
      <c r="Y1644" s="2">
        <f>IF(AND(_332_2018_07_18_outfile_posicao[[#This Row],[spd m/s]]&lt;1,_332_2018_07_18_outfile_posicao[[#This Row],[spd m/s]]&lt;&gt;0),1,0)</f>
        <v>0</v>
      </c>
      <c r="Z1644" s="2">
        <f>IF(Z1643=0.5,IF(P1644&gt;=P1645,0.5,1),IF(_332_2018_07_18_outfile_posicao[[#This Row],[desloc]]&lt;-1000,IF(P1644&gt;=P1645,IF(AND(Z1643=0.5,P1644=P1645),0,IF(P1644&lt;700,0.5,0)),1),IF(AND(X1644&gt;0,X1643&gt;0,_332_2018_07_18_outfile_posicao[[#This Row],[8686,881807]]&lt;500,_332_2018_07_18_outfile_posicao[[#This Row],[desloc]]&gt;0),IF(_332_2018_07_18_outfile_posicao[[#This Row],[8686,881807]]&lt;500,1,0),0)))</f>
        <v>0</v>
      </c>
      <c r="AA1644" s="2">
        <f t="shared" si="25"/>
        <v>7775.4783279549802</v>
      </c>
      <c r="AB1644" s="2">
        <f>IF(_332_2018_07_18_outfile_posicao[[#This Row],[inicio]]=1,0,IF(AB1643&gt;0,0.5,IF(_332_2018_07_18_outfile_posicao[[#This Row],[max dist]]=_332_2018_07_18_outfile_posicao[[#This Row],[8686,881807]],1,0)))</f>
        <v>0</v>
      </c>
      <c r="AC1644" s="2">
        <f>IF(_332_2018_07_18_outfile_posicao[[#This Row],[fim]]=0,AC1645+1,0)</f>
        <v>16</v>
      </c>
      <c r="AD1644" s="2"/>
      <c r="AE1644" s="2"/>
      <c r="AF1644" s="2"/>
      <c r="AG1644" s="2"/>
      <c r="AH1644" s="2"/>
      <c r="AI1644" s="2"/>
    </row>
    <row r="1645" spans="1:35" x14ac:dyDescent="0.25">
      <c r="A1645">
        <v>1675</v>
      </c>
      <c r="B1645">
        <v>1</v>
      </c>
      <c r="C1645" s="2" t="s">
        <v>4063</v>
      </c>
      <c r="D1645">
        <v>332</v>
      </c>
      <c r="E1645" s="2" t="s">
        <v>6039</v>
      </c>
      <c r="F1645" s="2" t="s">
        <v>5216</v>
      </c>
      <c r="G1645" s="2">
        <v>1644</v>
      </c>
      <c r="H1645" t="b">
        <v>1</v>
      </c>
      <c r="I1645" s="3">
        <v>43299.623553240737</v>
      </c>
      <c r="J1645" s="2">
        <v>1707</v>
      </c>
      <c r="K1645" s="2">
        <v>-23.608651999999999</v>
      </c>
      <c r="L1645" s="2">
        <v>-46.613268499999997</v>
      </c>
      <c r="M1645" s="2">
        <f>IF(AND(_332_2018_07_18_outfile_posicao[[#This Row],[hora bus]]=I1644,_332_2018_07_18_outfile_posicao[[#This Row],[lat bus]]=K1644,_332_2018_07_18_outfile_posicao[[#This Row],[lon bus]]=L1644),1,0)</f>
        <v>0</v>
      </c>
      <c r="N1645">
        <v>128</v>
      </c>
      <c r="O1645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0.49999985865867586</v>
      </c>
      <c r="P1645">
        <f>VLOOKUP(_332_2018_07_18_outfile_posicao[[#This Row],[shape]],shape!A:D,4,0)+VLOOKUP(_332_2018_07_18_outfile_posicao[[#This Row],[shape]]+1,shape!A:E,5,0)*_332_2018_07_18_outfile_posicao[[#This Row],[% avanc]]</f>
        <v>4238.3083279855537</v>
      </c>
      <c r="Q1645" s="4">
        <f>_332_2018_07_18_outfile_posicao[[#This Row],[8686,881807]]/_332_2018_07_18_outfile_posicao[[#Headers],[8686,881807]]</f>
        <v>0.48789754737658236</v>
      </c>
      <c r="R1645">
        <f>_332_2018_07_18_outfile_posicao[[#This Row],[8686,881807]]-P1644</f>
        <v>249.9096743328887</v>
      </c>
      <c r="S1645">
        <f>(_332_2018_07_18_outfile_posicao[[#This Row],[hora bus]]-I1644)*86000</f>
        <v>44.791666499804705</v>
      </c>
      <c r="T1645">
        <f>_332_2018_07_18_outfile_posicao[[#This Row],[desloc]]/_332_2018_07_18_outfile_posicao[[#This Row],[seconds]]</f>
        <v>5.5793787965888324</v>
      </c>
      <c r="U1645">
        <f>_332_2018_07_18_outfile_posicao[[#This Row],[spd m/s]]*3.6</f>
        <v>20.085763667719796</v>
      </c>
      <c r="V1645" s="2"/>
      <c r="W1645" s="2">
        <f>IF(_332_2018_07_18_outfile_posicao[[#This Row],[cod bus]]=F1644,0,1)</f>
        <v>0</v>
      </c>
      <c r="X1645" s="2">
        <f>IF(_332_2018_07_18_outfile_posicao[[#This Row],[desloc]]&gt;=0,0,1)</f>
        <v>0</v>
      </c>
      <c r="Y1645" s="2">
        <f>IF(AND(_332_2018_07_18_outfile_posicao[[#This Row],[spd m/s]]&lt;1,_332_2018_07_18_outfile_posicao[[#This Row],[spd m/s]]&lt;&gt;0),1,0)</f>
        <v>0</v>
      </c>
      <c r="Z1645" s="2">
        <f>IF(Z1644=0.5,IF(P1645&gt;=P1646,0.5,1),IF(_332_2018_07_18_outfile_posicao[[#This Row],[desloc]]&lt;-1000,IF(P1645&gt;=P1646,IF(AND(Z1644=0.5,P1645=P1646),0,IF(P1645&lt;700,0.5,0)),1),IF(AND(X1645&gt;0,X1644&gt;0,_332_2018_07_18_outfile_posicao[[#This Row],[8686,881807]]&lt;500,_332_2018_07_18_outfile_posicao[[#This Row],[desloc]]&gt;0),IF(_332_2018_07_18_outfile_posicao[[#This Row],[8686,881807]]&lt;500,1,0),0)))</f>
        <v>0</v>
      </c>
      <c r="AA1645" s="2">
        <f t="shared" si="25"/>
        <v>7775.4783279549802</v>
      </c>
      <c r="AB1645" s="2">
        <f>IF(_332_2018_07_18_outfile_posicao[[#This Row],[inicio]]=1,0,IF(AB1644&gt;0,0.5,IF(_332_2018_07_18_outfile_posicao[[#This Row],[max dist]]=_332_2018_07_18_outfile_posicao[[#This Row],[8686,881807]],1,0)))</f>
        <v>0</v>
      </c>
      <c r="AC1645" s="2">
        <f>IF(_332_2018_07_18_outfile_posicao[[#This Row],[fim]]=0,AC1646+1,0)</f>
        <v>15</v>
      </c>
      <c r="AD1645" s="2"/>
      <c r="AE1645" s="2"/>
      <c r="AF1645" s="2"/>
      <c r="AG1645" s="2"/>
      <c r="AH1645" s="2"/>
      <c r="AI1645" s="2"/>
    </row>
    <row r="1646" spans="1:35" x14ac:dyDescent="0.25">
      <c r="A1646">
        <v>1678</v>
      </c>
      <c r="B1646">
        <v>1</v>
      </c>
      <c r="C1646" s="2" t="s">
        <v>4066</v>
      </c>
      <c r="D1646">
        <v>332</v>
      </c>
      <c r="E1646" s="2" t="s">
        <v>6040</v>
      </c>
      <c r="F1646" s="2" t="s">
        <v>5216</v>
      </c>
      <c r="G1646" s="2">
        <v>1645</v>
      </c>
      <c r="H1646" t="b">
        <v>1</v>
      </c>
      <c r="I1646" s="3">
        <v>43299.624074074076</v>
      </c>
      <c r="J1646" s="2">
        <v>1711</v>
      </c>
      <c r="K1646" s="2">
        <v>-23.60721075</v>
      </c>
      <c r="L1646" s="2">
        <v>-46.614123499999998</v>
      </c>
      <c r="M1646" s="2">
        <f>IF(AND(_332_2018_07_18_outfile_posicao[[#This Row],[hora bus]]=I1645,_332_2018_07_18_outfile_posicao[[#This Row],[lat bus]]=K1645,_332_2018_07_18_outfile_posicao[[#This Row],[lon bus]]=L1645),1,0)</f>
        <v>0</v>
      </c>
      <c r="N1646">
        <v>133</v>
      </c>
      <c r="O1646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0.74999999025494324</v>
      </c>
      <c r="P1646">
        <f>VLOOKUP(_332_2018_07_18_outfile_posicao[[#This Row],[shape]],shape!A:D,4,0)+VLOOKUP(_332_2018_07_18_outfile_posicao[[#This Row],[shape]]+1,shape!A:E,5,0)*_332_2018_07_18_outfile_posicao[[#This Row],[% avanc]]</f>
        <v>4430.6112737830654</v>
      </c>
      <c r="Q1646" s="4">
        <f>_332_2018_07_18_outfile_posicao[[#This Row],[8686,881807]]/_332_2018_07_18_outfile_posicao[[#Headers],[8686,881807]]</f>
        <v>0.51003471351628415</v>
      </c>
      <c r="R1646">
        <f>_332_2018_07_18_outfile_posicao[[#This Row],[8686,881807]]-P1645</f>
        <v>192.30294579751171</v>
      </c>
      <c r="S1646">
        <f>(_332_2018_07_18_outfile_posicao[[#This Row],[hora bus]]-I1645)*86000</f>
        <v>44.79166712553706</v>
      </c>
      <c r="T1646">
        <f>_332_2018_07_18_outfile_posicao[[#This Row],[desloc]]/_332_2018_07_18_outfile_posicao[[#This Row],[seconds]]</f>
        <v>4.2932750249850402</v>
      </c>
      <c r="U1646">
        <f>_332_2018_07_18_outfile_posicao[[#This Row],[spd m/s]]*3.6</f>
        <v>15.455790089946145</v>
      </c>
      <c r="V1646" s="2"/>
      <c r="W1646" s="2">
        <f>IF(_332_2018_07_18_outfile_posicao[[#This Row],[cod bus]]=F1645,0,1)</f>
        <v>0</v>
      </c>
      <c r="X1646" s="2">
        <f>IF(_332_2018_07_18_outfile_posicao[[#This Row],[desloc]]&gt;=0,0,1)</f>
        <v>0</v>
      </c>
      <c r="Y1646" s="2">
        <f>IF(AND(_332_2018_07_18_outfile_posicao[[#This Row],[spd m/s]]&lt;1,_332_2018_07_18_outfile_posicao[[#This Row],[spd m/s]]&lt;&gt;0),1,0)</f>
        <v>0</v>
      </c>
      <c r="Z1646" s="2">
        <f>IF(Z1645=0.5,IF(P1646&gt;=P1647,0.5,1),IF(_332_2018_07_18_outfile_posicao[[#This Row],[desloc]]&lt;-1000,IF(P1646&gt;=P1647,IF(AND(Z1645=0.5,P1646=P1647),0,IF(P1646&lt;700,0.5,0)),1),IF(AND(X1646&gt;0,X1645&gt;0,_332_2018_07_18_outfile_posicao[[#This Row],[8686,881807]]&lt;500,_332_2018_07_18_outfile_posicao[[#This Row],[desloc]]&gt;0),IF(_332_2018_07_18_outfile_posicao[[#This Row],[8686,881807]]&lt;500,1,0),0)))</f>
        <v>0</v>
      </c>
      <c r="AA1646" s="2">
        <f t="shared" si="25"/>
        <v>7775.4783279549802</v>
      </c>
      <c r="AB1646" s="2">
        <f>IF(_332_2018_07_18_outfile_posicao[[#This Row],[inicio]]=1,0,IF(AB1645&gt;0,0.5,IF(_332_2018_07_18_outfile_posicao[[#This Row],[max dist]]=_332_2018_07_18_outfile_posicao[[#This Row],[8686,881807]],1,0)))</f>
        <v>0</v>
      </c>
      <c r="AC1646" s="2">
        <f>IF(_332_2018_07_18_outfile_posicao[[#This Row],[fim]]=0,AC1647+1,0)</f>
        <v>14</v>
      </c>
      <c r="AD1646" s="2"/>
      <c r="AE1646" s="2"/>
      <c r="AF1646" s="2"/>
      <c r="AG1646" s="2"/>
      <c r="AH1646" s="2"/>
      <c r="AI1646" s="2"/>
    </row>
    <row r="1647" spans="1:35" x14ac:dyDescent="0.25">
      <c r="A1647">
        <v>1679</v>
      </c>
      <c r="B1647">
        <v>1</v>
      </c>
      <c r="C1647" s="2" t="s">
        <v>4067</v>
      </c>
      <c r="D1647">
        <v>332</v>
      </c>
      <c r="E1647" s="2" t="s">
        <v>6041</v>
      </c>
      <c r="F1647" s="2" t="s">
        <v>5216</v>
      </c>
      <c r="G1647" s="2">
        <v>1646</v>
      </c>
      <c r="H1647" t="b">
        <v>1</v>
      </c>
      <c r="I1647" s="3">
        <v>43299.624768518515</v>
      </c>
      <c r="J1647" s="2">
        <v>1714</v>
      </c>
      <c r="K1647" s="2">
        <v>-23.605316250000001</v>
      </c>
      <c r="L1647" s="2">
        <v>-46.614419750000003</v>
      </c>
      <c r="M1647" s="2">
        <f>IF(AND(_332_2018_07_18_outfile_posicao[[#This Row],[hora bus]]=I1646,_332_2018_07_18_outfile_posicao[[#This Row],[lat bus]]=K1646,_332_2018_07_18_outfile_posicao[[#This Row],[lon bus]]=L1646),1,0)</f>
        <v>0</v>
      </c>
      <c r="N1647">
        <v>138</v>
      </c>
      <c r="O1647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0.53078471843675146</v>
      </c>
      <c r="P1647">
        <f>VLOOKUP(_332_2018_07_18_outfile_posicao[[#This Row],[shape]],shape!A:D,4,0)+VLOOKUP(_332_2018_07_18_outfile_posicao[[#This Row],[shape]]+1,shape!A:E,5,0)*_332_2018_07_18_outfile_posicao[[#This Row],[% avanc]]</f>
        <v>4643.7240617931629</v>
      </c>
      <c r="Q1647" s="4">
        <f>_332_2018_07_18_outfile_posicao[[#This Row],[8686,881807]]/_332_2018_07_18_outfile_posicao[[#Headers],[8686,881807]]</f>
        <v>0.53456742764143417</v>
      </c>
      <c r="R1647">
        <f>_332_2018_07_18_outfile_posicao[[#This Row],[8686,881807]]-P1646</f>
        <v>213.11278801009757</v>
      </c>
      <c r="S1647">
        <f>(_332_2018_07_18_outfile_posicao[[#This Row],[hora bus]]-I1646)*86000</f>
        <v>59.722221791162156</v>
      </c>
      <c r="T1647">
        <f>_332_2018_07_18_outfile_posicao[[#This Row],[desloc]]/_332_2018_07_18_outfile_posicao[[#This Row],[seconds]]</f>
        <v>3.5684001970876866</v>
      </c>
      <c r="U1647">
        <f>_332_2018_07_18_outfile_posicao[[#This Row],[spd m/s]]*3.6</f>
        <v>12.846240709515673</v>
      </c>
      <c r="V1647" s="2"/>
      <c r="W1647" s="2">
        <f>IF(_332_2018_07_18_outfile_posicao[[#This Row],[cod bus]]=F1646,0,1)</f>
        <v>0</v>
      </c>
      <c r="X1647" s="2">
        <f>IF(_332_2018_07_18_outfile_posicao[[#This Row],[desloc]]&gt;=0,0,1)</f>
        <v>0</v>
      </c>
      <c r="Y1647" s="2">
        <f>IF(AND(_332_2018_07_18_outfile_posicao[[#This Row],[spd m/s]]&lt;1,_332_2018_07_18_outfile_posicao[[#This Row],[spd m/s]]&lt;&gt;0),1,0)</f>
        <v>0</v>
      </c>
      <c r="Z1647" s="2">
        <f>IF(Z1646=0.5,IF(P1647&gt;=P1648,0.5,1),IF(_332_2018_07_18_outfile_posicao[[#This Row],[desloc]]&lt;-1000,IF(P1647&gt;=P1648,IF(AND(Z1646=0.5,P1647=P1648),0,IF(P1647&lt;700,0.5,0)),1),IF(AND(X1647&gt;0,X1646&gt;0,_332_2018_07_18_outfile_posicao[[#This Row],[8686,881807]]&lt;500,_332_2018_07_18_outfile_posicao[[#This Row],[desloc]]&gt;0),IF(_332_2018_07_18_outfile_posicao[[#This Row],[8686,881807]]&lt;500,1,0),0)))</f>
        <v>0</v>
      </c>
      <c r="AA1647" s="2">
        <f t="shared" si="25"/>
        <v>7775.4783279549802</v>
      </c>
      <c r="AB1647" s="2">
        <f>IF(_332_2018_07_18_outfile_posicao[[#This Row],[inicio]]=1,0,IF(AB1646&gt;0,0.5,IF(_332_2018_07_18_outfile_posicao[[#This Row],[max dist]]=_332_2018_07_18_outfile_posicao[[#This Row],[8686,881807]],1,0)))</f>
        <v>0</v>
      </c>
      <c r="AC1647" s="2">
        <f>IF(_332_2018_07_18_outfile_posicao[[#This Row],[fim]]=0,AC1648+1,0)</f>
        <v>13</v>
      </c>
      <c r="AD1647" s="2"/>
      <c r="AE1647" s="2"/>
      <c r="AF1647" s="2"/>
      <c r="AG1647" s="2"/>
      <c r="AH1647" s="2"/>
      <c r="AI1647" s="2"/>
    </row>
    <row r="1648" spans="1:35" x14ac:dyDescent="0.25">
      <c r="A1648">
        <v>1680</v>
      </c>
      <c r="B1648">
        <v>1</v>
      </c>
      <c r="C1648" s="2" t="s">
        <v>4068</v>
      </c>
      <c r="D1648">
        <v>332</v>
      </c>
      <c r="E1648" s="2" t="s">
        <v>6041</v>
      </c>
      <c r="F1648" s="2" t="s">
        <v>5216</v>
      </c>
      <c r="G1648" s="2">
        <v>1647</v>
      </c>
      <c r="H1648" t="b">
        <v>1</v>
      </c>
      <c r="I1648" s="3">
        <v>43299.625289351854</v>
      </c>
      <c r="J1648" s="2">
        <v>1716</v>
      </c>
      <c r="K1648" s="2">
        <v>-23.60360725</v>
      </c>
      <c r="L1648" s="2">
        <v>-46.614697249999999</v>
      </c>
      <c r="M1648" s="2">
        <f>IF(AND(_332_2018_07_18_outfile_posicao[[#This Row],[hora bus]]=I1647,_332_2018_07_18_outfile_posicao[[#This Row],[lat bus]]=K1647,_332_2018_07_18_outfile_posicao[[#This Row],[lon bus]]=L1647),1,0)</f>
        <v>0</v>
      </c>
      <c r="N1648">
        <v>141</v>
      </c>
      <c r="O1648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0.38374009222619521</v>
      </c>
      <c r="P1648">
        <f>VLOOKUP(_332_2018_07_18_outfile_posicao[[#This Row],[shape]],shape!A:D,4,0)+VLOOKUP(_332_2018_07_18_outfile_posicao[[#This Row],[shape]]+1,shape!A:E,5,0)*_332_2018_07_18_outfile_posicao[[#This Row],[% avanc]]</f>
        <v>4836.0678873347179</v>
      </c>
      <c r="Q1648" s="4">
        <f>_332_2018_07_18_outfile_posicao[[#This Row],[8686,881807]]/_332_2018_07_18_outfile_posicao[[#Headers],[8686,881807]]</f>
        <v>0.55670929969805194</v>
      </c>
      <c r="R1648">
        <f>_332_2018_07_18_outfile_posicao[[#This Row],[8686,881807]]-P1647</f>
        <v>192.34382554155491</v>
      </c>
      <c r="S1648">
        <f>(_332_2018_07_18_outfile_posicao[[#This Row],[hora bus]]-I1647)*86000</f>
        <v>44.79166712553706</v>
      </c>
      <c r="T1648">
        <f>_332_2018_07_18_outfile_posicao[[#This Row],[desloc]]/_332_2018_07_18_outfile_posicao[[#This Row],[seconds]]</f>
        <v>4.2941876890287478</v>
      </c>
      <c r="U1648">
        <f>_332_2018_07_18_outfile_posicao[[#This Row],[spd m/s]]*3.6</f>
        <v>15.459075680503492</v>
      </c>
      <c r="V1648" s="2"/>
      <c r="W1648" s="2">
        <f>IF(_332_2018_07_18_outfile_posicao[[#This Row],[cod bus]]=F1647,0,1)</f>
        <v>0</v>
      </c>
      <c r="X1648" s="2">
        <f>IF(_332_2018_07_18_outfile_posicao[[#This Row],[desloc]]&gt;=0,0,1)</f>
        <v>0</v>
      </c>
      <c r="Y1648" s="2">
        <f>IF(AND(_332_2018_07_18_outfile_posicao[[#This Row],[spd m/s]]&lt;1,_332_2018_07_18_outfile_posicao[[#This Row],[spd m/s]]&lt;&gt;0),1,0)</f>
        <v>0</v>
      </c>
      <c r="Z1648" s="2">
        <f>IF(Z1647=0.5,IF(P1648&gt;=P1649,0.5,1),IF(_332_2018_07_18_outfile_posicao[[#This Row],[desloc]]&lt;-1000,IF(P1648&gt;=P1649,IF(AND(Z1647=0.5,P1648=P1649),0,IF(P1648&lt;700,0.5,0)),1),IF(AND(X1648&gt;0,X1647&gt;0,_332_2018_07_18_outfile_posicao[[#This Row],[8686,881807]]&lt;500,_332_2018_07_18_outfile_posicao[[#This Row],[desloc]]&gt;0),IF(_332_2018_07_18_outfile_posicao[[#This Row],[8686,881807]]&lt;500,1,0),0)))</f>
        <v>0</v>
      </c>
      <c r="AA1648" s="2">
        <f t="shared" si="25"/>
        <v>7775.4783279549802</v>
      </c>
      <c r="AB1648" s="2">
        <f>IF(_332_2018_07_18_outfile_posicao[[#This Row],[inicio]]=1,0,IF(AB1647&gt;0,0.5,IF(_332_2018_07_18_outfile_posicao[[#This Row],[max dist]]=_332_2018_07_18_outfile_posicao[[#This Row],[8686,881807]],1,0)))</f>
        <v>0</v>
      </c>
      <c r="AC1648" s="2">
        <f>IF(_332_2018_07_18_outfile_posicao[[#This Row],[fim]]=0,AC1649+1,0)</f>
        <v>12</v>
      </c>
      <c r="AD1648" s="2"/>
      <c r="AE1648" s="2"/>
      <c r="AF1648" s="2"/>
      <c r="AG1648" s="2"/>
      <c r="AH1648" s="2"/>
      <c r="AI1648" s="2"/>
    </row>
    <row r="1649" spans="1:35" x14ac:dyDescent="0.25">
      <c r="A1649">
        <v>1682</v>
      </c>
      <c r="B1649">
        <v>1</v>
      </c>
      <c r="C1649" s="2" t="s">
        <v>4069</v>
      </c>
      <c r="D1649">
        <v>332</v>
      </c>
      <c r="E1649" s="2" t="s">
        <v>6042</v>
      </c>
      <c r="F1649" s="2" t="s">
        <v>5216</v>
      </c>
      <c r="G1649" s="2">
        <v>1648</v>
      </c>
      <c r="H1649" t="b">
        <v>1</v>
      </c>
      <c r="I1649" s="3">
        <v>43299.625810185185</v>
      </c>
      <c r="J1649" s="2">
        <v>1718</v>
      </c>
      <c r="K1649" s="2">
        <v>-23.601687500000001</v>
      </c>
      <c r="L1649" s="2">
        <v>-46.615054000000001</v>
      </c>
      <c r="M1649" s="2">
        <f>IF(AND(_332_2018_07_18_outfile_posicao[[#This Row],[hora bus]]=I1648,_332_2018_07_18_outfile_posicao[[#This Row],[lat bus]]=K1648,_332_2018_07_18_outfile_posicao[[#This Row],[lon bus]]=L1648),1,0)</f>
        <v>0</v>
      </c>
      <c r="N1649">
        <v>144</v>
      </c>
      <c r="O1649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0.49999996367543798</v>
      </c>
      <c r="P1649">
        <f>VLOOKUP(_332_2018_07_18_outfile_posicao[[#This Row],[shape]],shape!A:D,4,0)+VLOOKUP(_332_2018_07_18_outfile_posicao[[#This Row],[shape]]+1,shape!A:E,5,0)*_332_2018_07_18_outfile_posicao[[#This Row],[% avanc]]</f>
        <v>5053.1673558700477</v>
      </c>
      <c r="Q1649" s="4">
        <f>_332_2018_07_18_outfile_posicao[[#This Row],[8686,881807]]/_332_2018_07_18_outfile_posicao[[#Headers],[8686,881807]]</f>
        <v>0.58170094495796421</v>
      </c>
      <c r="R1649">
        <f>_332_2018_07_18_outfile_posicao[[#This Row],[8686,881807]]-P1648</f>
        <v>217.09946853532983</v>
      </c>
      <c r="S1649">
        <f>(_332_2018_07_18_outfile_posicao[[#This Row],[hora bus]]-I1648)*86000</f>
        <v>44.791666499804705</v>
      </c>
      <c r="T1649">
        <f>_332_2018_07_18_outfile_posicao[[#This Row],[desloc]]/_332_2018_07_18_outfile_posicao[[#This Row],[seconds]]</f>
        <v>4.8468718737284844</v>
      </c>
      <c r="U1649">
        <f>_332_2018_07_18_outfile_posicao[[#This Row],[spd m/s]]*3.6</f>
        <v>17.448738745422546</v>
      </c>
      <c r="V1649" s="2"/>
      <c r="W1649" s="2">
        <f>IF(_332_2018_07_18_outfile_posicao[[#This Row],[cod bus]]=F1648,0,1)</f>
        <v>0</v>
      </c>
      <c r="X1649" s="2">
        <f>IF(_332_2018_07_18_outfile_posicao[[#This Row],[desloc]]&gt;=0,0,1)</f>
        <v>0</v>
      </c>
      <c r="Y1649" s="2">
        <f>IF(AND(_332_2018_07_18_outfile_posicao[[#This Row],[spd m/s]]&lt;1,_332_2018_07_18_outfile_posicao[[#This Row],[spd m/s]]&lt;&gt;0),1,0)</f>
        <v>0</v>
      </c>
      <c r="Z1649" s="2">
        <f>IF(Z1648=0.5,IF(P1649&gt;=P1650,0.5,1),IF(_332_2018_07_18_outfile_posicao[[#This Row],[desloc]]&lt;-1000,IF(P1649&gt;=P1650,IF(AND(Z1648=0.5,P1649=P1650),0,IF(P1649&lt;700,0.5,0)),1),IF(AND(X1649&gt;0,X1648&gt;0,_332_2018_07_18_outfile_posicao[[#This Row],[8686,881807]]&lt;500,_332_2018_07_18_outfile_posicao[[#This Row],[desloc]]&gt;0),IF(_332_2018_07_18_outfile_posicao[[#This Row],[8686,881807]]&lt;500,1,0),0)))</f>
        <v>0</v>
      </c>
      <c r="AA1649" s="2">
        <f t="shared" si="25"/>
        <v>7775.4783279549802</v>
      </c>
      <c r="AB1649" s="2">
        <f>IF(_332_2018_07_18_outfile_posicao[[#This Row],[inicio]]=1,0,IF(AB1648&gt;0,0.5,IF(_332_2018_07_18_outfile_posicao[[#This Row],[max dist]]=_332_2018_07_18_outfile_posicao[[#This Row],[8686,881807]],1,0)))</f>
        <v>0</v>
      </c>
      <c r="AC1649" s="2">
        <f>IF(_332_2018_07_18_outfile_posicao[[#This Row],[fim]]=0,AC1650+1,0)</f>
        <v>11</v>
      </c>
      <c r="AD1649" s="2"/>
      <c r="AE1649" s="2"/>
      <c r="AF1649" s="2"/>
      <c r="AG1649" s="2"/>
      <c r="AH1649" s="2"/>
      <c r="AI1649" s="2"/>
    </row>
    <row r="1650" spans="1:35" x14ac:dyDescent="0.25">
      <c r="A1650">
        <v>1683</v>
      </c>
      <c r="B1650">
        <v>1</v>
      </c>
      <c r="C1650" s="2" t="s">
        <v>4070</v>
      </c>
      <c r="D1650">
        <v>332</v>
      </c>
      <c r="E1650" s="2" t="s">
        <v>6043</v>
      </c>
      <c r="F1650" s="2" t="s">
        <v>5216</v>
      </c>
      <c r="G1650" s="2">
        <v>1649</v>
      </c>
      <c r="H1650" t="b">
        <v>1</v>
      </c>
      <c r="I1650" s="3">
        <v>43299.626331018517</v>
      </c>
      <c r="J1650" s="2">
        <v>1720</v>
      </c>
      <c r="K1650" s="2">
        <v>-23.600399500000002</v>
      </c>
      <c r="L1650" s="2">
        <v>-46.615588500000001</v>
      </c>
      <c r="M1650" s="2">
        <f>IF(AND(_332_2018_07_18_outfile_posicao[[#This Row],[hora bus]]=I1649,_332_2018_07_18_outfile_posicao[[#This Row],[lat bus]]=K1649,_332_2018_07_18_outfile_posicao[[#This Row],[lon bus]]=L1649),1,0)</f>
        <v>0</v>
      </c>
      <c r="N1650">
        <v>148</v>
      </c>
      <c r="O1650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0.2499999226677978</v>
      </c>
      <c r="P1650">
        <f>VLOOKUP(_332_2018_07_18_outfile_posicao[[#This Row],[shape]],shape!A:D,4,0)+VLOOKUP(_332_2018_07_18_outfile_posicao[[#This Row],[shape]]+1,shape!A:E,5,0)*_332_2018_07_18_outfile_posicao[[#This Row],[% avanc]]</f>
        <v>5206.5880468894193</v>
      </c>
      <c r="Q1650" s="4">
        <f>_332_2018_07_18_outfile_posicao[[#This Row],[8686,881807]]/_332_2018_07_18_outfile_posicao[[#Headers],[8686,881807]]</f>
        <v>0.59936213736600907</v>
      </c>
      <c r="R1650">
        <f>_332_2018_07_18_outfile_posicao[[#This Row],[8686,881807]]-P1649</f>
        <v>153.42069101937159</v>
      </c>
      <c r="S1650">
        <f>(_332_2018_07_18_outfile_posicao[[#This Row],[hora bus]]-I1649)*86000</f>
        <v>44.791666499804705</v>
      </c>
      <c r="T1650">
        <f>_332_2018_07_18_outfile_posicao[[#This Row],[desloc]]/_332_2018_07_18_outfile_posicao[[#This Row],[seconds]]</f>
        <v>3.4252061378435319</v>
      </c>
      <c r="U1650">
        <f>_332_2018_07_18_outfile_posicao[[#This Row],[spd m/s]]*3.6</f>
        <v>12.330742096236715</v>
      </c>
      <c r="V1650" s="2"/>
      <c r="W1650" s="2">
        <f>IF(_332_2018_07_18_outfile_posicao[[#This Row],[cod bus]]=F1649,0,1)</f>
        <v>0</v>
      </c>
      <c r="X1650" s="2">
        <f>IF(_332_2018_07_18_outfile_posicao[[#This Row],[desloc]]&gt;=0,0,1)</f>
        <v>0</v>
      </c>
      <c r="Y1650" s="2">
        <f>IF(AND(_332_2018_07_18_outfile_posicao[[#This Row],[spd m/s]]&lt;1,_332_2018_07_18_outfile_posicao[[#This Row],[spd m/s]]&lt;&gt;0),1,0)</f>
        <v>0</v>
      </c>
      <c r="Z1650" s="2">
        <f>IF(Z1649=0.5,IF(P1650&gt;=P1651,0.5,1),IF(_332_2018_07_18_outfile_posicao[[#This Row],[desloc]]&lt;-1000,IF(P1650&gt;=P1651,IF(AND(Z1649=0.5,P1650=P1651),0,IF(P1650&lt;700,0.5,0)),1),IF(AND(X1650&gt;0,X1649&gt;0,_332_2018_07_18_outfile_posicao[[#This Row],[8686,881807]]&lt;500,_332_2018_07_18_outfile_posicao[[#This Row],[desloc]]&gt;0),IF(_332_2018_07_18_outfile_posicao[[#This Row],[8686,881807]]&lt;500,1,0),0)))</f>
        <v>0</v>
      </c>
      <c r="AA1650" s="2">
        <f t="shared" si="25"/>
        <v>7775.4783279549802</v>
      </c>
      <c r="AB1650" s="2">
        <f>IF(_332_2018_07_18_outfile_posicao[[#This Row],[inicio]]=1,0,IF(AB1649&gt;0,0.5,IF(_332_2018_07_18_outfile_posicao[[#This Row],[max dist]]=_332_2018_07_18_outfile_posicao[[#This Row],[8686,881807]],1,0)))</f>
        <v>0</v>
      </c>
      <c r="AC1650" s="2">
        <f>IF(_332_2018_07_18_outfile_posicao[[#This Row],[fim]]=0,AC1651+1,0)</f>
        <v>10</v>
      </c>
      <c r="AD1650" s="2"/>
      <c r="AE1650" s="2"/>
      <c r="AF1650" s="2"/>
      <c r="AG1650" s="2"/>
      <c r="AH1650" s="2"/>
      <c r="AI1650" s="2"/>
    </row>
    <row r="1651" spans="1:35" x14ac:dyDescent="0.25">
      <c r="A1651">
        <v>1687</v>
      </c>
      <c r="B1651">
        <v>1</v>
      </c>
      <c r="C1651" s="2" t="s">
        <v>4072</v>
      </c>
      <c r="D1651">
        <v>332</v>
      </c>
      <c r="E1651" s="2" t="s">
        <v>6044</v>
      </c>
      <c r="F1651" s="2" t="s">
        <v>5216</v>
      </c>
      <c r="G1651" s="2">
        <v>1650</v>
      </c>
      <c r="H1651" t="b">
        <v>1</v>
      </c>
      <c r="I1651" s="3">
        <v>43299.626851851855</v>
      </c>
      <c r="J1651" s="2">
        <v>1722</v>
      </c>
      <c r="K1651" s="2">
        <v>-23.600040499999999</v>
      </c>
      <c r="L1651" s="2">
        <v>-46.615753499999997</v>
      </c>
      <c r="M1651" s="2">
        <f>IF(AND(_332_2018_07_18_outfile_posicao[[#This Row],[hora bus]]=I1650,_332_2018_07_18_outfile_posicao[[#This Row],[lat bus]]=K1650,_332_2018_07_18_outfile_posicao[[#This Row],[lon bus]]=L1650),1,0)</f>
        <v>0</v>
      </c>
      <c r="N1651">
        <v>148</v>
      </c>
      <c r="O1651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0.74999992267054605</v>
      </c>
      <c r="P1651">
        <f>VLOOKUP(_332_2018_07_18_outfile_posicao[[#This Row],[shape]],shape!A:D,4,0)+VLOOKUP(_332_2018_07_18_outfile_posicao[[#This Row],[shape]]+1,shape!A:E,5,0)*_332_2018_07_18_outfile_posicao[[#This Row],[% avanc]]</f>
        <v>5249.951570852133</v>
      </c>
      <c r="Q1651" s="4">
        <f>_332_2018_07_18_outfile_posicao[[#This Row],[8686,881807]]/_332_2018_07_18_outfile_posicao[[#Headers],[8686,881807]]</f>
        <v>0.60435397735257035</v>
      </c>
      <c r="R1651">
        <f>_332_2018_07_18_outfile_posicao[[#This Row],[8686,881807]]-P1650</f>
        <v>43.363523962713771</v>
      </c>
      <c r="S1651">
        <f>(_332_2018_07_18_outfile_posicao[[#This Row],[hora bus]]-I1650)*86000</f>
        <v>44.79166712553706</v>
      </c>
      <c r="T1651">
        <f>_332_2018_07_18_outfile_posicao[[#This Row],[desloc]]/_332_2018_07_18_outfile_posicao[[#This Row],[seconds]]</f>
        <v>0.96811587390081622</v>
      </c>
      <c r="U1651">
        <f>_332_2018_07_18_outfile_posicao[[#This Row],[spd m/s]]*3.6</f>
        <v>3.4852171460429386</v>
      </c>
      <c r="V1651" s="2"/>
      <c r="W1651" s="2">
        <f>IF(_332_2018_07_18_outfile_posicao[[#This Row],[cod bus]]=F1650,0,1)</f>
        <v>0</v>
      </c>
      <c r="X1651" s="2">
        <f>IF(_332_2018_07_18_outfile_posicao[[#This Row],[desloc]]&gt;=0,0,1)</f>
        <v>0</v>
      </c>
      <c r="Y1651" s="2">
        <f>IF(AND(_332_2018_07_18_outfile_posicao[[#This Row],[spd m/s]]&lt;1,_332_2018_07_18_outfile_posicao[[#This Row],[spd m/s]]&lt;&gt;0),1,0)</f>
        <v>1</v>
      </c>
      <c r="Z1651" s="2">
        <f>IF(Z1650=0.5,IF(P1651&gt;=P1652,0.5,1),IF(_332_2018_07_18_outfile_posicao[[#This Row],[desloc]]&lt;-1000,IF(P1651&gt;=P1652,IF(AND(Z1650=0.5,P1651=P1652),0,IF(P1651&lt;700,0.5,0)),1),IF(AND(X1651&gt;0,X1650&gt;0,_332_2018_07_18_outfile_posicao[[#This Row],[8686,881807]]&lt;500,_332_2018_07_18_outfile_posicao[[#This Row],[desloc]]&gt;0),IF(_332_2018_07_18_outfile_posicao[[#This Row],[8686,881807]]&lt;500,1,0),0)))</f>
        <v>0</v>
      </c>
      <c r="AA1651" s="2">
        <f t="shared" si="25"/>
        <v>7775.4783279549802</v>
      </c>
      <c r="AB1651" s="2">
        <f>IF(_332_2018_07_18_outfile_posicao[[#This Row],[inicio]]=1,0,IF(AB1650&gt;0,0.5,IF(_332_2018_07_18_outfile_posicao[[#This Row],[max dist]]=_332_2018_07_18_outfile_posicao[[#This Row],[8686,881807]],1,0)))</f>
        <v>0</v>
      </c>
      <c r="AC1651" s="2">
        <f>IF(_332_2018_07_18_outfile_posicao[[#This Row],[fim]]=0,AC1652+1,0)</f>
        <v>9</v>
      </c>
      <c r="AD1651" s="2"/>
      <c r="AE1651" s="2"/>
      <c r="AF1651" s="2"/>
      <c r="AG1651" s="2"/>
      <c r="AH1651" s="2"/>
      <c r="AI1651" s="2"/>
    </row>
    <row r="1652" spans="1:35" x14ac:dyDescent="0.25">
      <c r="A1652">
        <v>1689</v>
      </c>
      <c r="B1652">
        <v>1</v>
      </c>
      <c r="C1652" s="2" t="s">
        <v>4074</v>
      </c>
      <c r="D1652">
        <v>332</v>
      </c>
      <c r="E1652" s="2" t="s">
        <v>6045</v>
      </c>
      <c r="F1652" s="2" t="s">
        <v>5216</v>
      </c>
      <c r="G1652" s="2">
        <v>1651</v>
      </c>
      <c r="H1652" t="b">
        <v>1</v>
      </c>
      <c r="I1652" s="3">
        <v>43299.627372685187</v>
      </c>
      <c r="J1652" s="2">
        <v>1724</v>
      </c>
      <c r="K1652" s="2">
        <v>-23.598721999999999</v>
      </c>
      <c r="L1652" s="2">
        <v>-46.6160505</v>
      </c>
      <c r="M1652" s="2">
        <f>IF(AND(_332_2018_07_18_outfile_posicao[[#This Row],[hora bus]]=I1651,_332_2018_07_18_outfile_posicao[[#This Row],[lat bus]]=K1651,_332_2018_07_18_outfile_posicao[[#This Row],[lon bus]]=L1651),1,0)</f>
        <v>0</v>
      </c>
      <c r="N1652">
        <v>156</v>
      </c>
      <c r="O1652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0.49999994744852277</v>
      </c>
      <c r="P1652">
        <f>VLOOKUP(_332_2018_07_18_outfile_posicao[[#This Row],[shape]],shape!A:D,4,0)+VLOOKUP(_332_2018_07_18_outfile_posicao[[#This Row],[shape]]+1,shape!A:E,5,0)*_332_2018_07_18_outfile_posicao[[#This Row],[% avanc]]</f>
        <v>5408.3529382951438</v>
      </c>
      <c r="Q1652" s="4">
        <f>_332_2018_07_18_outfile_posicao[[#This Row],[8686,881807]]/_332_2018_07_18_outfile_posicao[[#Headers],[8686,881807]]</f>
        <v>0.62258852583179203</v>
      </c>
      <c r="R1652">
        <f>_332_2018_07_18_outfile_posicao[[#This Row],[8686,881807]]-P1651</f>
        <v>158.40136744301071</v>
      </c>
      <c r="S1652">
        <f>(_332_2018_07_18_outfile_posicao[[#This Row],[hora bus]]-I1651)*86000</f>
        <v>44.791666499804705</v>
      </c>
      <c r="T1652">
        <f>_332_2018_07_18_outfile_posicao[[#This Row],[desloc]]/_332_2018_07_18_outfile_posicao[[#This Row],[seconds]]</f>
        <v>3.5364026351576214</v>
      </c>
      <c r="U1652">
        <f>_332_2018_07_18_outfile_posicao[[#This Row],[spd m/s]]*3.6</f>
        <v>12.731049486567438</v>
      </c>
      <c r="V1652" s="2"/>
      <c r="W1652" s="2">
        <f>IF(_332_2018_07_18_outfile_posicao[[#This Row],[cod bus]]=F1651,0,1)</f>
        <v>0</v>
      </c>
      <c r="X1652" s="2">
        <f>IF(_332_2018_07_18_outfile_posicao[[#This Row],[desloc]]&gt;=0,0,1)</f>
        <v>0</v>
      </c>
      <c r="Y1652" s="2">
        <f>IF(AND(_332_2018_07_18_outfile_posicao[[#This Row],[spd m/s]]&lt;1,_332_2018_07_18_outfile_posicao[[#This Row],[spd m/s]]&lt;&gt;0),1,0)</f>
        <v>0</v>
      </c>
      <c r="Z1652" s="2">
        <f>IF(Z1651=0.5,IF(P1652&gt;=P1653,0.5,1),IF(_332_2018_07_18_outfile_posicao[[#This Row],[desloc]]&lt;-1000,IF(P1652&gt;=P1653,IF(AND(Z1651=0.5,P1652=P1653),0,IF(P1652&lt;700,0.5,0)),1),IF(AND(X1652&gt;0,X1651&gt;0,_332_2018_07_18_outfile_posicao[[#This Row],[8686,881807]]&lt;500,_332_2018_07_18_outfile_posicao[[#This Row],[desloc]]&gt;0),IF(_332_2018_07_18_outfile_posicao[[#This Row],[8686,881807]]&lt;500,1,0),0)))</f>
        <v>0</v>
      </c>
      <c r="AA1652" s="2">
        <f t="shared" si="25"/>
        <v>7775.4783279549802</v>
      </c>
      <c r="AB1652" s="2">
        <f>IF(_332_2018_07_18_outfile_posicao[[#This Row],[inicio]]=1,0,IF(AB1651&gt;0,0.5,IF(_332_2018_07_18_outfile_posicao[[#This Row],[max dist]]=_332_2018_07_18_outfile_posicao[[#This Row],[8686,881807]],1,0)))</f>
        <v>0</v>
      </c>
      <c r="AC1652" s="2">
        <f>IF(_332_2018_07_18_outfile_posicao[[#This Row],[fim]]=0,AC1653+1,0)</f>
        <v>8</v>
      </c>
      <c r="AD1652" s="2"/>
      <c r="AE1652" s="2"/>
      <c r="AF1652" s="2"/>
      <c r="AG1652" s="2"/>
      <c r="AH1652" s="2"/>
      <c r="AI1652" s="2"/>
    </row>
    <row r="1653" spans="1:35" x14ac:dyDescent="0.25">
      <c r="A1653">
        <v>1690</v>
      </c>
      <c r="B1653">
        <v>1</v>
      </c>
      <c r="C1653" s="2" t="s">
        <v>4075</v>
      </c>
      <c r="D1653">
        <v>332</v>
      </c>
      <c r="E1653" s="2" t="s">
        <v>6045</v>
      </c>
      <c r="F1653" s="2" t="s">
        <v>5216</v>
      </c>
      <c r="G1653" s="2">
        <v>1652</v>
      </c>
      <c r="H1653" t="b">
        <v>1</v>
      </c>
      <c r="I1653" s="3">
        <v>43299.627893518518</v>
      </c>
      <c r="J1653" s="2">
        <v>1726</v>
      </c>
      <c r="K1653" s="2">
        <v>-23.595558</v>
      </c>
      <c r="L1653" s="2">
        <v>-46.617120499999999</v>
      </c>
      <c r="M1653" s="2">
        <f>IF(AND(_332_2018_07_18_outfile_posicao[[#This Row],[hora bus]]=I1652,_332_2018_07_18_outfile_posicao[[#This Row],[lat bus]]=K1652,_332_2018_07_18_outfile_posicao[[#This Row],[lon bus]]=L1652),1,0)</f>
        <v>0</v>
      </c>
      <c r="N1653">
        <v>176</v>
      </c>
      <c r="O1653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0.71573319048808348</v>
      </c>
      <c r="P1653">
        <f>VLOOKUP(_332_2018_07_18_outfile_posicao[[#This Row],[shape]],shape!A:D,4,0)+VLOOKUP(_332_2018_07_18_outfile_posicao[[#This Row],[shape]]+1,shape!A:E,5,0)*_332_2018_07_18_outfile_posicao[[#This Row],[% avanc]]</f>
        <v>5818.1980004952602</v>
      </c>
      <c r="Q1653" s="4">
        <f>_332_2018_07_18_outfile_posicao[[#This Row],[8686,881807]]/_332_2018_07_18_outfile_posicao[[#Headers],[8686,881807]]</f>
        <v>0.66976829312986419</v>
      </c>
      <c r="R1653">
        <f>_332_2018_07_18_outfile_posicao[[#This Row],[8686,881807]]-P1652</f>
        <v>409.84506220011644</v>
      </c>
      <c r="S1653">
        <f>(_332_2018_07_18_outfile_posicao[[#This Row],[hora bus]]-I1652)*86000</f>
        <v>44.791666499804705</v>
      </c>
      <c r="T1653">
        <f>_332_2018_07_18_outfile_posicao[[#This Row],[desloc]]/_332_2018_07_18_outfile_posicao[[#This Row],[seconds]]</f>
        <v>9.1500293297170217</v>
      </c>
      <c r="U1653">
        <f>_332_2018_07_18_outfile_posicao[[#This Row],[spd m/s]]*3.6</f>
        <v>32.940105586981282</v>
      </c>
      <c r="V1653" s="2"/>
      <c r="W1653" s="2">
        <f>IF(_332_2018_07_18_outfile_posicao[[#This Row],[cod bus]]=F1652,0,1)</f>
        <v>0</v>
      </c>
      <c r="X1653" s="2">
        <f>IF(_332_2018_07_18_outfile_posicao[[#This Row],[desloc]]&gt;=0,0,1)</f>
        <v>0</v>
      </c>
      <c r="Y1653" s="2">
        <f>IF(AND(_332_2018_07_18_outfile_posicao[[#This Row],[spd m/s]]&lt;1,_332_2018_07_18_outfile_posicao[[#This Row],[spd m/s]]&lt;&gt;0),1,0)</f>
        <v>0</v>
      </c>
      <c r="Z1653" s="2">
        <f>IF(Z1652=0.5,IF(P1653&gt;=P1654,0.5,1),IF(_332_2018_07_18_outfile_posicao[[#This Row],[desloc]]&lt;-1000,IF(P1653&gt;=P1654,IF(AND(Z1652=0.5,P1653=P1654),0,IF(P1653&lt;700,0.5,0)),1),IF(AND(X1653&gt;0,X1652&gt;0,_332_2018_07_18_outfile_posicao[[#This Row],[8686,881807]]&lt;500,_332_2018_07_18_outfile_posicao[[#This Row],[desloc]]&gt;0),IF(_332_2018_07_18_outfile_posicao[[#This Row],[8686,881807]]&lt;500,1,0),0)))</f>
        <v>0</v>
      </c>
      <c r="AA1653" s="2">
        <f t="shared" si="25"/>
        <v>7775.4783279549802</v>
      </c>
      <c r="AB1653" s="2">
        <f>IF(_332_2018_07_18_outfile_posicao[[#This Row],[inicio]]=1,0,IF(AB1652&gt;0,0.5,IF(_332_2018_07_18_outfile_posicao[[#This Row],[max dist]]=_332_2018_07_18_outfile_posicao[[#This Row],[8686,881807]],1,0)))</f>
        <v>0</v>
      </c>
      <c r="AC1653" s="2">
        <f>IF(_332_2018_07_18_outfile_posicao[[#This Row],[fim]]=0,AC1654+1,0)</f>
        <v>7</v>
      </c>
      <c r="AD1653" s="2"/>
      <c r="AE1653" s="2"/>
      <c r="AF1653" s="2"/>
      <c r="AG1653" s="2"/>
      <c r="AH1653" s="2"/>
      <c r="AI1653" s="2"/>
    </row>
    <row r="1654" spans="1:35" x14ac:dyDescent="0.25">
      <c r="A1654">
        <v>1691</v>
      </c>
      <c r="B1654">
        <v>1</v>
      </c>
      <c r="C1654" s="2" t="s">
        <v>4076</v>
      </c>
      <c r="D1654">
        <v>332</v>
      </c>
      <c r="E1654" s="2" t="s">
        <v>6046</v>
      </c>
      <c r="F1654" s="2" t="s">
        <v>5216</v>
      </c>
      <c r="G1654" s="2">
        <v>1653</v>
      </c>
      <c r="H1654" t="b">
        <v>1</v>
      </c>
      <c r="I1654" s="3">
        <v>43299.62841435185</v>
      </c>
      <c r="J1654" s="2">
        <v>1728</v>
      </c>
      <c r="K1654" s="2">
        <v>-23.59485175</v>
      </c>
      <c r="L1654" s="2">
        <v>-46.61903375</v>
      </c>
      <c r="M1654" s="2">
        <f>IF(AND(_332_2018_07_18_outfile_posicao[[#This Row],[hora bus]]=I1653,_332_2018_07_18_outfile_posicao[[#This Row],[lat bus]]=K1653,_332_2018_07_18_outfile_posicao[[#This Row],[lon bus]]=L1653),1,0)</f>
        <v>0</v>
      </c>
      <c r="N1654">
        <v>187</v>
      </c>
      <c r="O1654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0.24999980308026243</v>
      </c>
      <c r="P1654">
        <f>VLOOKUP(_332_2018_07_18_outfile_posicao[[#This Row],[shape]],shape!A:D,4,0)+VLOOKUP(_332_2018_07_18_outfile_posicao[[#This Row],[shape]]+1,shape!A:E,5,0)*_332_2018_07_18_outfile_posicao[[#This Row],[% avanc]]</f>
        <v>6040.1382854036028</v>
      </c>
      <c r="Q1654" s="4">
        <f>_332_2018_07_18_outfile_posicao[[#This Row],[8686,881807]]/_332_2018_07_18_outfile_posicao[[#Headers],[8686,881807]]</f>
        <v>0.6953171943166514</v>
      </c>
      <c r="R1654">
        <f>_332_2018_07_18_outfile_posicao[[#This Row],[8686,881807]]-P1653</f>
        <v>221.94028490834262</v>
      </c>
      <c r="S1654">
        <f>(_332_2018_07_18_outfile_posicao[[#This Row],[hora bus]]-I1653)*86000</f>
        <v>44.791666499804705</v>
      </c>
      <c r="T1654">
        <f>_332_2018_07_18_outfile_posicao[[#This Row],[desloc]]/_332_2018_07_18_outfile_posicao[[#This Row],[seconds]]</f>
        <v>4.9549459140867258</v>
      </c>
      <c r="U1654">
        <f>_332_2018_07_18_outfile_posicao[[#This Row],[spd m/s]]*3.6</f>
        <v>17.837805290712215</v>
      </c>
      <c r="V1654" s="2"/>
      <c r="W1654" s="2">
        <f>IF(_332_2018_07_18_outfile_posicao[[#This Row],[cod bus]]=F1653,0,1)</f>
        <v>0</v>
      </c>
      <c r="X1654" s="2">
        <f>IF(_332_2018_07_18_outfile_posicao[[#This Row],[desloc]]&gt;=0,0,1)</f>
        <v>0</v>
      </c>
      <c r="Y1654" s="2">
        <f>IF(AND(_332_2018_07_18_outfile_posicao[[#This Row],[spd m/s]]&lt;1,_332_2018_07_18_outfile_posicao[[#This Row],[spd m/s]]&lt;&gt;0),1,0)</f>
        <v>0</v>
      </c>
      <c r="Z1654" s="2">
        <f>IF(Z1653=0.5,IF(P1654&gt;=P1655,0.5,1),IF(_332_2018_07_18_outfile_posicao[[#This Row],[desloc]]&lt;-1000,IF(P1654&gt;=P1655,IF(AND(Z1653=0.5,P1654=P1655),0,IF(P1654&lt;700,0.5,0)),1),IF(AND(X1654&gt;0,X1653&gt;0,_332_2018_07_18_outfile_posicao[[#This Row],[8686,881807]]&lt;500,_332_2018_07_18_outfile_posicao[[#This Row],[desloc]]&gt;0),IF(_332_2018_07_18_outfile_posicao[[#This Row],[8686,881807]]&lt;500,1,0),0)))</f>
        <v>0</v>
      </c>
      <c r="AA1654" s="2">
        <f t="shared" si="25"/>
        <v>7775.4783279549802</v>
      </c>
      <c r="AB1654" s="2">
        <f>IF(_332_2018_07_18_outfile_posicao[[#This Row],[inicio]]=1,0,IF(AB1653&gt;0,0.5,IF(_332_2018_07_18_outfile_posicao[[#This Row],[max dist]]=_332_2018_07_18_outfile_posicao[[#This Row],[8686,881807]],1,0)))</f>
        <v>0</v>
      </c>
      <c r="AC1654" s="2">
        <f>IF(_332_2018_07_18_outfile_posicao[[#This Row],[fim]]=0,AC1655+1,0)</f>
        <v>6</v>
      </c>
      <c r="AD1654" s="2"/>
      <c r="AE1654" s="2"/>
      <c r="AF1654" s="2"/>
      <c r="AG1654" s="2"/>
      <c r="AH1654" s="2"/>
      <c r="AI1654" s="2"/>
    </row>
    <row r="1655" spans="1:35" x14ac:dyDescent="0.25">
      <c r="A1655">
        <v>1693</v>
      </c>
      <c r="B1655">
        <v>1</v>
      </c>
      <c r="C1655" s="2" t="s">
        <v>4078</v>
      </c>
      <c r="D1655">
        <v>332</v>
      </c>
      <c r="E1655" s="2" t="s">
        <v>6047</v>
      </c>
      <c r="F1655" s="2" t="s">
        <v>5216</v>
      </c>
      <c r="G1655" s="2">
        <v>1654</v>
      </c>
      <c r="H1655" t="b">
        <v>1</v>
      </c>
      <c r="I1655" s="3">
        <v>43299.62945601852</v>
      </c>
      <c r="J1655" s="2">
        <v>1731</v>
      </c>
      <c r="K1655" s="2">
        <v>-23.593262750000001</v>
      </c>
      <c r="L1655" s="2">
        <v>-46.619892749999998</v>
      </c>
      <c r="M1655" s="2">
        <f>IF(AND(_332_2018_07_18_outfile_posicao[[#This Row],[hora bus]]=I1654,_332_2018_07_18_outfile_posicao[[#This Row],[lat bus]]=K1654,_332_2018_07_18_outfile_posicao[[#This Row],[lon bus]]=L1654),1,0)</f>
        <v>0</v>
      </c>
      <c r="N1655">
        <v>194</v>
      </c>
      <c r="O1655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0.74999998852161731</v>
      </c>
      <c r="P1655">
        <f>VLOOKUP(_332_2018_07_18_outfile_posicao[[#This Row],[shape]],shape!A:D,4,0)+VLOOKUP(_332_2018_07_18_outfile_posicao[[#This Row],[shape]]+1,shape!A:E,5,0)*_332_2018_07_18_outfile_posicao[[#This Row],[% avanc]]</f>
        <v>6257.4991190336286</v>
      </c>
      <c r="Q1655" s="4">
        <f>_332_2018_07_18_outfile_posicao[[#This Row],[8686,881807]]/_332_2018_07_18_outfile_posicao[[#Headers],[8686,881807]]</f>
        <v>0.7203389269083017</v>
      </c>
      <c r="R1655">
        <f>_332_2018_07_18_outfile_posicao[[#This Row],[8686,881807]]-P1654</f>
        <v>217.36083363002581</v>
      </c>
      <c r="S1655">
        <f>(_332_2018_07_18_outfile_posicao[[#This Row],[hora bus]]-I1654)*86000</f>
        <v>89.583333625341766</v>
      </c>
      <c r="T1655">
        <f>_332_2018_07_18_outfile_posicao[[#This Row],[desloc]]/_332_2018_07_18_outfile_posicao[[#This Row],[seconds]]</f>
        <v>2.4263534837749967</v>
      </c>
      <c r="U1655">
        <f>_332_2018_07_18_outfile_posicao[[#This Row],[spd m/s]]*3.6</f>
        <v>8.7348725415899882</v>
      </c>
      <c r="V1655" s="2"/>
      <c r="W1655" s="2">
        <f>IF(_332_2018_07_18_outfile_posicao[[#This Row],[cod bus]]=F1654,0,1)</f>
        <v>0</v>
      </c>
      <c r="X1655" s="2">
        <f>IF(_332_2018_07_18_outfile_posicao[[#This Row],[desloc]]&gt;=0,0,1)</f>
        <v>0</v>
      </c>
      <c r="Y1655" s="2">
        <f>IF(AND(_332_2018_07_18_outfile_posicao[[#This Row],[spd m/s]]&lt;1,_332_2018_07_18_outfile_posicao[[#This Row],[spd m/s]]&lt;&gt;0),1,0)</f>
        <v>0</v>
      </c>
      <c r="Z1655" s="2">
        <f>IF(Z1654=0.5,IF(P1655&gt;=P1656,0.5,1),IF(_332_2018_07_18_outfile_posicao[[#This Row],[desloc]]&lt;-1000,IF(P1655&gt;=P1656,IF(AND(Z1654=0.5,P1655=P1656),0,IF(P1655&lt;700,0.5,0)),1),IF(AND(X1655&gt;0,X1654&gt;0,_332_2018_07_18_outfile_posicao[[#This Row],[8686,881807]]&lt;500,_332_2018_07_18_outfile_posicao[[#This Row],[desloc]]&gt;0),IF(_332_2018_07_18_outfile_posicao[[#This Row],[8686,881807]]&lt;500,1,0),0)))</f>
        <v>0</v>
      </c>
      <c r="AA1655" s="2">
        <f t="shared" si="25"/>
        <v>7775.4783279549802</v>
      </c>
      <c r="AB1655" s="2">
        <f>IF(_332_2018_07_18_outfile_posicao[[#This Row],[inicio]]=1,0,IF(AB1654&gt;0,0.5,IF(_332_2018_07_18_outfile_posicao[[#This Row],[max dist]]=_332_2018_07_18_outfile_posicao[[#This Row],[8686,881807]],1,0)))</f>
        <v>0</v>
      </c>
      <c r="AC1655" s="2">
        <f>IF(_332_2018_07_18_outfile_posicao[[#This Row],[fim]]=0,AC1656+1,0)</f>
        <v>5</v>
      </c>
      <c r="AD1655" s="2"/>
      <c r="AE1655" s="2"/>
      <c r="AF1655" s="2"/>
      <c r="AG1655" s="2"/>
      <c r="AH1655" s="2"/>
      <c r="AI1655" s="2"/>
    </row>
    <row r="1656" spans="1:35" x14ac:dyDescent="0.25">
      <c r="A1656">
        <v>1695</v>
      </c>
      <c r="B1656">
        <v>1</v>
      </c>
      <c r="C1656" s="2" t="s">
        <v>4080</v>
      </c>
      <c r="D1656">
        <v>332</v>
      </c>
      <c r="E1656" s="2" t="s">
        <v>6048</v>
      </c>
      <c r="F1656" s="2" t="s">
        <v>5216</v>
      </c>
      <c r="G1656" s="2">
        <v>1655</v>
      </c>
      <c r="H1656" t="b">
        <v>1</v>
      </c>
      <c r="I1656" s="3">
        <v>43299.630497685182</v>
      </c>
      <c r="J1656" s="2">
        <v>1737</v>
      </c>
      <c r="K1656" s="2">
        <v>-23.593752250000001</v>
      </c>
      <c r="L1656" s="2">
        <v>-46.622526749999999</v>
      </c>
      <c r="M1656" s="2">
        <f>IF(AND(_332_2018_07_18_outfile_posicao[[#This Row],[hora bus]]=I1655,_332_2018_07_18_outfile_posicao[[#This Row],[lat bus]]=K1655,_332_2018_07_18_outfile_posicao[[#This Row],[lon bus]]=L1655),1,0)</f>
        <v>0</v>
      </c>
      <c r="N1656">
        <v>209</v>
      </c>
      <c r="O1656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0.75000011051384075</v>
      </c>
      <c r="P1656">
        <f>VLOOKUP(_332_2018_07_18_outfile_posicao[[#This Row],[shape]],shape!A:D,4,0)+VLOOKUP(_332_2018_07_18_outfile_posicao[[#This Row],[shape]]+1,shape!A:E,5,0)*_332_2018_07_18_outfile_posicao[[#This Row],[% avanc]]</f>
        <v>6645.0640136998054</v>
      </c>
      <c r="Q1656" s="4">
        <f>_332_2018_07_18_outfile_posicao[[#This Row],[8686,881807]]/_332_2018_07_18_outfile_posicao[[#Headers],[8686,881807]]</f>
        <v>0.76495388809654674</v>
      </c>
      <c r="R1656">
        <f>_332_2018_07_18_outfile_posicao[[#This Row],[8686,881807]]-P1655</f>
        <v>387.56489466617677</v>
      </c>
      <c r="S1656">
        <f>(_332_2018_07_18_outfile_posicao[[#This Row],[hora bus]]-I1655)*86000</f>
        <v>89.583332999609411</v>
      </c>
      <c r="T1656">
        <f>_332_2018_07_18_outfile_posicao[[#This Row],[desloc]]/_332_2018_07_18_outfile_posicao[[#This Row],[seconds]]</f>
        <v>4.3263058170415087</v>
      </c>
      <c r="U1656">
        <f>_332_2018_07_18_outfile_posicao[[#This Row],[spd m/s]]*3.6</f>
        <v>15.574700941349432</v>
      </c>
      <c r="V1656" s="2"/>
      <c r="W1656" s="2">
        <f>IF(_332_2018_07_18_outfile_posicao[[#This Row],[cod bus]]=F1655,0,1)</f>
        <v>0</v>
      </c>
      <c r="X1656" s="2">
        <f>IF(_332_2018_07_18_outfile_posicao[[#This Row],[desloc]]&gt;=0,0,1)</f>
        <v>0</v>
      </c>
      <c r="Y1656" s="2">
        <f>IF(AND(_332_2018_07_18_outfile_posicao[[#This Row],[spd m/s]]&lt;1,_332_2018_07_18_outfile_posicao[[#This Row],[spd m/s]]&lt;&gt;0),1,0)</f>
        <v>0</v>
      </c>
      <c r="Z1656" s="2">
        <f>IF(Z1655=0.5,IF(P1656&gt;=P1657,0.5,1),IF(_332_2018_07_18_outfile_posicao[[#This Row],[desloc]]&lt;-1000,IF(P1656&gt;=P1657,IF(AND(Z1655=0.5,P1656=P1657),0,IF(P1656&lt;700,0.5,0)),1),IF(AND(X1656&gt;0,X1655&gt;0,_332_2018_07_18_outfile_posicao[[#This Row],[8686,881807]]&lt;500,_332_2018_07_18_outfile_posicao[[#This Row],[desloc]]&gt;0),IF(_332_2018_07_18_outfile_posicao[[#This Row],[8686,881807]]&lt;500,1,0),0)))</f>
        <v>0</v>
      </c>
      <c r="AA1656" s="2">
        <f t="shared" si="25"/>
        <v>7775.4783279549802</v>
      </c>
      <c r="AB1656" s="2">
        <f>IF(_332_2018_07_18_outfile_posicao[[#This Row],[inicio]]=1,0,IF(AB1655&gt;0,0.5,IF(_332_2018_07_18_outfile_posicao[[#This Row],[max dist]]=_332_2018_07_18_outfile_posicao[[#This Row],[8686,881807]],1,0)))</f>
        <v>0</v>
      </c>
      <c r="AC1656" s="2">
        <f>IF(_332_2018_07_18_outfile_posicao[[#This Row],[fim]]=0,AC1657+1,0)</f>
        <v>4</v>
      </c>
      <c r="AD1656" s="2"/>
      <c r="AE1656" s="2"/>
      <c r="AF1656" s="2"/>
      <c r="AG1656" s="2"/>
      <c r="AH1656" s="2"/>
      <c r="AI1656" s="2"/>
    </row>
    <row r="1657" spans="1:35" x14ac:dyDescent="0.25">
      <c r="A1657">
        <v>1697</v>
      </c>
      <c r="B1657">
        <v>1</v>
      </c>
      <c r="C1657" s="2" t="s">
        <v>4082</v>
      </c>
      <c r="D1657">
        <v>332</v>
      </c>
      <c r="E1657" s="2" t="s">
        <v>6049</v>
      </c>
      <c r="F1657" s="2" t="s">
        <v>5216</v>
      </c>
      <c r="G1657" s="2">
        <v>1656</v>
      </c>
      <c r="H1657" t="b">
        <v>1</v>
      </c>
      <c r="I1657" s="3">
        <v>43299.631018518521</v>
      </c>
      <c r="J1657" s="2">
        <v>1740</v>
      </c>
      <c r="K1657" s="2">
        <v>-23.595469000000001</v>
      </c>
      <c r="L1657" s="2">
        <v>-46.624663499999997</v>
      </c>
      <c r="M1657" s="2">
        <f>IF(AND(_332_2018_07_18_outfile_posicao[[#This Row],[hora bus]]=I1656,_332_2018_07_18_outfile_posicao[[#This Row],[lat bus]]=K1656,_332_2018_07_18_outfile_posicao[[#This Row],[lon bus]]=L1656),1,0)</f>
        <v>0</v>
      </c>
      <c r="N1657">
        <v>220</v>
      </c>
      <c r="O1657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0.49999998859488798</v>
      </c>
      <c r="P1657">
        <f>VLOOKUP(_332_2018_07_18_outfile_posicao[[#This Row],[shape]],shape!A:D,4,0)+VLOOKUP(_332_2018_07_18_outfile_posicao[[#This Row],[shape]]+1,shape!A:E,5,0)*_332_2018_07_18_outfile_posicao[[#This Row],[% avanc]]</f>
        <v>6946.2495009201821</v>
      </c>
      <c r="Q1657" s="4">
        <f>_332_2018_07_18_outfile_posicao[[#This Row],[8686,881807]]/_332_2018_07_18_outfile_posicao[[#Headers],[8686,881807]]</f>
        <v>0.79962518832969565</v>
      </c>
      <c r="R1657">
        <f>_332_2018_07_18_outfile_posicao[[#This Row],[8686,881807]]-P1656</f>
        <v>301.18548722037667</v>
      </c>
      <c r="S1657">
        <f>(_332_2018_07_18_outfile_posicao[[#This Row],[hora bus]]-I1656)*86000</f>
        <v>44.79166712553706</v>
      </c>
      <c r="T1657">
        <f>_332_2018_07_18_outfile_posicao[[#This Row],[desloc]]/_332_2018_07_18_outfile_posicao[[#This Row],[seconds]]</f>
        <v>6.7241410411505287</v>
      </c>
      <c r="U1657">
        <f>_332_2018_07_18_outfile_posicao[[#This Row],[spd m/s]]*3.6</f>
        <v>24.206907748141905</v>
      </c>
      <c r="V1657" s="2"/>
      <c r="W1657" s="2">
        <f>IF(_332_2018_07_18_outfile_posicao[[#This Row],[cod bus]]=F1656,0,1)</f>
        <v>0</v>
      </c>
      <c r="X1657" s="2">
        <f>IF(_332_2018_07_18_outfile_posicao[[#This Row],[desloc]]&gt;=0,0,1)</f>
        <v>0</v>
      </c>
      <c r="Y1657" s="2">
        <f>IF(AND(_332_2018_07_18_outfile_posicao[[#This Row],[spd m/s]]&lt;1,_332_2018_07_18_outfile_posicao[[#This Row],[spd m/s]]&lt;&gt;0),1,0)</f>
        <v>0</v>
      </c>
      <c r="Z1657" s="2">
        <f>IF(Z1656=0.5,IF(P1657&gt;=P1658,0.5,1),IF(_332_2018_07_18_outfile_posicao[[#This Row],[desloc]]&lt;-1000,IF(P1657&gt;=P1658,IF(AND(Z1656=0.5,P1657=P1658),0,IF(P1657&lt;700,0.5,0)),1),IF(AND(X1657&gt;0,X1656&gt;0,_332_2018_07_18_outfile_posicao[[#This Row],[8686,881807]]&lt;500,_332_2018_07_18_outfile_posicao[[#This Row],[desloc]]&gt;0),IF(_332_2018_07_18_outfile_posicao[[#This Row],[8686,881807]]&lt;500,1,0),0)))</f>
        <v>0</v>
      </c>
      <c r="AA1657" s="2">
        <f t="shared" si="25"/>
        <v>7775.4783279549802</v>
      </c>
      <c r="AB1657" s="2">
        <f>IF(_332_2018_07_18_outfile_posicao[[#This Row],[inicio]]=1,0,IF(AB1656&gt;0,0.5,IF(_332_2018_07_18_outfile_posicao[[#This Row],[max dist]]=_332_2018_07_18_outfile_posicao[[#This Row],[8686,881807]],1,0)))</f>
        <v>0</v>
      </c>
      <c r="AC1657" s="2">
        <f>IF(_332_2018_07_18_outfile_posicao[[#This Row],[fim]]=0,AC1658+1,0)</f>
        <v>3</v>
      </c>
      <c r="AD1657" s="2"/>
      <c r="AE1657" s="2"/>
      <c r="AF1657" s="2"/>
      <c r="AG1657" s="2"/>
      <c r="AH1657" s="2"/>
      <c r="AI1657" s="2"/>
    </row>
    <row r="1658" spans="1:35" x14ac:dyDescent="0.25">
      <c r="A1658">
        <v>1698</v>
      </c>
      <c r="B1658">
        <v>1</v>
      </c>
      <c r="C1658" s="2" t="s">
        <v>4083</v>
      </c>
      <c r="D1658">
        <v>332</v>
      </c>
      <c r="E1658" s="2" t="s">
        <v>6049</v>
      </c>
      <c r="F1658" s="2" t="s">
        <v>5216</v>
      </c>
      <c r="G1658" s="2">
        <v>1657</v>
      </c>
      <c r="H1658" t="b">
        <v>1</v>
      </c>
      <c r="I1658" s="3">
        <v>43299.631539351853</v>
      </c>
      <c r="J1658" s="2">
        <v>1743</v>
      </c>
      <c r="K1658" s="2">
        <v>-23.595114500000001</v>
      </c>
      <c r="L1658" s="2">
        <v>-46.6264805</v>
      </c>
      <c r="M1658" s="2">
        <f>IF(AND(_332_2018_07_18_outfile_posicao[[#This Row],[hora bus]]=I1657,_332_2018_07_18_outfile_posicao[[#This Row],[lat bus]]=K1657,_332_2018_07_18_outfile_posicao[[#This Row],[lon bus]]=L1657),1,0)</f>
        <v>0</v>
      </c>
      <c r="N1658">
        <v>223</v>
      </c>
      <c r="O1658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0.49999994025508882</v>
      </c>
      <c r="P1658">
        <f>VLOOKUP(_332_2018_07_18_outfile_posicao[[#This Row],[shape]],shape!A:D,4,0)+VLOOKUP(_332_2018_07_18_outfile_posicao[[#This Row],[shape]]+1,shape!A:E,5,0)*_332_2018_07_18_outfile_posicao[[#This Row],[% avanc]]</f>
        <v>7135.9752126130879</v>
      </c>
      <c r="Q1658" s="4">
        <f>_332_2018_07_18_outfile_posicao[[#This Row],[8686,881807]]/_332_2018_07_18_outfile_posicao[[#Headers],[8686,881807]]</f>
        <v>0.82146567331707321</v>
      </c>
      <c r="R1658">
        <f>_332_2018_07_18_outfile_posicao[[#This Row],[8686,881807]]-P1657</f>
        <v>189.72571169290586</v>
      </c>
      <c r="S1658">
        <f>(_332_2018_07_18_outfile_posicao[[#This Row],[hora bus]]-I1657)*86000</f>
        <v>44.791666499804705</v>
      </c>
      <c r="T1658">
        <f>_332_2018_07_18_outfile_posicao[[#This Row],[desloc]]/_332_2018_07_18_outfile_posicao[[#This Row],[seconds]]</f>
        <v>4.2357368349698055</v>
      </c>
      <c r="U1658">
        <f>_332_2018_07_18_outfile_posicao[[#This Row],[spd m/s]]*3.6</f>
        <v>15.2486526058913</v>
      </c>
      <c r="V1658" s="2"/>
      <c r="W1658" s="2">
        <f>IF(_332_2018_07_18_outfile_posicao[[#This Row],[cod bus]]=F1657,0,1)</f>
        <v>0</v>
      </c>
      <c r="X1658" s="2">
        <f>IF(_332_2018_07_18_outfile_posicao[[#This Row],[desloc]]&gt;=0,0,1)</f>
        <v>0</v>
      </c>
      <c r="Y1658" s="2">
        <f>IF(AND(_332_2018_07_18_outfile_posicao[[#This Row],[spd m/s]]&lt;1,_332_2018_07_18_outfile_posicao[[#This Row],[spd m/s]]&lt;&gt;0),1,0)</f>
        <v>0</v>
      </c>
      <c r="Z1658" s="2">
        <f>IF(Z1657=0.5,IF(P1658&gt;=P1659,0.5,1),IF(_332_2018_07_18_outfile_posicao[[#This Row],[desloc]]&lt;-1000,IF(P1658&gt;=P1659,IF(AND(Z1657=0.5,P1658=P1659),0,IF(P1658&lt;700,0.5,0)),1),IF(AND(X1658&gt;0,X1657&gt;0,_332_2018_07_18_outfile_posicao[[#This Row],[8686,881807]]&lt;500,_332_2018_07_18_outfile_posicao[[#This Row],[desloc]]&gt;0),IF(_332_2018_07_18_outfile_posicao[[#This Row],[8686,881807]]&lt;500,1,0),0)))</f>
        <v>0</v>
      </c>
      <c r="AA1658" s="2">
        <f t="shared" si="25"/>
        <v>7775.4783279549802</v>
      </c>
      <c r="AB1658" s="2">
        <f>IF(_332_2018_07_18_outfile_posicao[[#This Row],[inicio]]=1,0,IF(AB1657&gt;0,0.5,IF(_332_2018_07_18_outfile_posicao[[#This Row],[max dist]]=_332_2018_07_18_outfile_posicao[[#This Row],[8686,881807]],1,0)))</f>
        <v>0</v>
      </c>
      <c r="AC1658" s="2">
        <f>IF(_332_2018_07_18_outfile_posicao[[#This Row],[fim]]=0,AC1659+1,0)</f>
        <v>2</v>
      </c>
      <c r="AD1658" s="2"/>
      <c r="AE1658" s="2"/>
      <c r="AF1658" s="2"/>
      <c r="AG1658" s="2"/>
      <c r="AH1658" s="2"/>
      <c r="AI1658" s="2"/>
    </row>
    <row r="1659" spans="1:35" x14ac:dyDescent="0.25">
      <c r="A1659">
        <v>1700</v>
      </c>
      <c r="B1659">
        <v>1</v>
      </c>
      <c r="C1659" s="2" t="s">
        <v>4085</v>
      </c>
      <c r="D1659">
        <v>332</v>
      </c>
      <c r="E1659" s="2" t="s">
        <v>6050</v>
      </c>
      <c r="F1659" s="2" t="s">
        <v>5216</v>
      </c>
      <c r="G1659" s="2">
        <v>1658</v>
      </c>
      <c r="H1659" t="b">
        <v>1</v>
      </c>
      <c r="I1659" s="3">
        <v>43299.632060185184</v>
      </c>
      <c r="J1659" s="2">
        <v>1747</v>
      </c>
      <c r="K1659" s="2">
        <v>-23.593416749999999</v>
      </c>
      <c r="L1659" s="2">
        <v>-46.629499250000002</v>
      </c>
      <c r="M1659" s="2">
        <f>IF(AND(_332_2018_07_18_outfile_posicao[[#This Row],[hora bus]]=I1658,_332_2018_07_18_outfile_posicao[[#This Row],[lat bus]]=K1658,_332_2018_07_18_outfile_posicao[[#This Row],[lon bus]]=L1658),1,0)</f>
        <v>0</v>
      </c>
      <c r="N1659">
        <v>235</v>
      </c>
      <c r="O1659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0.74999987001834156</v>
      </c>
      <c r="P1659">
        <f>VLOOKUP(_332_2018_07_18_outfile_posicao[[#This Row],[shape]],shape!A:D,4,0)+VLOOKUP(_332_2018_07_18_outfile_posicao[[#This Row],[shape]]+1,shape!A:E,5,0)*_332_2018_07_18_outfile_posicao[[#This Row],[% avanc]]</f>
        <v>7513.5927956956957</v>
      </c>
      <c r="Q1659" s="4">
        <f>_332_2018_07_18_outfile_posicao[[#This Row],[8686,881807]]/_332_2018_07_18_outfile_posicao[[#Headers],[8686,881807]]</f>
        <v>0.86493553873855489</v>
      </c>
      <c r="R1659">
        <f>_332_2018_07_18_outfile_posicao[[#This Row],[8686,881807]]-P1658</f>
        <v>377.61758308260778</v>
      </c>
      <c r="S1659">
        <f>(_332_2018_07_18_outfile_posicao[[#This Row],[hora bus]]-I1658)*86000</f>
        <v>44.791666499804705</v>
      </c>
      <c r="T1659">
        <f>_332_2018_07_18_outfile_posicao[[#This Row],[desloc]]/_332_2018_07_18_outfile_posicao[[#This Row],[seconds]]</f>
        <v>8.4305321188318416</v>
      </c>
      <c r="U1659">
        <f>_332_2018_07_18_outfile_posicao[[#This Row],[spd m/s]]*3.6</f>
        <v>30.34991562779463</v>
      </c>
      <c r="V1659" s="2"/>
      <c r="W1659" s="2">
        <f>IF(_332_2018_07_18_outfile_posicao[[#This Row],[cod bus]]=F1658,0,1)</f>
        <v>0</v>
      </c>
      <c r="X1659" s="2">
        <f>IF(_332_2018_07_18_outfile_posicao[[#This Row],[desloc]]&gt;=0,0,1)</f>
        <v>0</v>
      </c>
      <c r="Y1659" s="2">
        <f>IF(AND(_332_2018_07_18_outfile_posicao[[#This Row],[spd m/s]]&lt;1,_332_2018_07_18_outfile_posicao[[#This Row],[spd m/s]]&lt;&gt;0),1,0)</f>
        <v>0</v>
      </c>
      <c r="Z1659" s="2">
        <f>IF(Z1658=0.5,IF(P1659&gt;=P1660,0.5,1),IF(_332_2018_07_18_outfile_posicao[[#This Row],[desloc]]&lt;-1000,IF(P1659&gt;=P1660,IF(AND(Z1658=0.5,P1659=P1660),0,IF(P1659&lt;700,0.5,0)),1),IF(AND(X1659&gt;0,X1658&gt;0,_332_2018_07_18_outfile_posicao[[#This Row],[8686,881807]]&lt;500,_332_2018_07_18_outfile_posicao[[#This Row],[desloc]]&gt;0),IF(_332_2018_07_18_outfile_posicao[[#This Row],[8686,881807]]&lt;500,1,0),0)))</f>
        <v>0</v>
      </c>
      <c r="AA1659" s="2">
        <f t="shared" si="25"/>
        <v>7775.4783279549802</v>
      </c>
      <c r="AB1659" s="2">
        <f>IF(_332_2018_07_18_outfile_posicao[[#This Row],[inicio]]=1,0,IF(AB1658&gt;0,0.5,IF(_332_2018_07_18_outfile_posicao[[#This Row],[max dist]]=_332_2018_07_18_outfile_posicao[[#This Row],[8686,881807]],1,0)))</f>
        <v>0</v>
      </c>
      <c r="AC1659" s="2">
        <f>IF(_332_2018_07_18_outfile_posicao[[#This Row],[fim]]=0,AC1660+1,0)</f>
        <v>1</v>
      </c>
      <c r="AD1659" s="2"/>
      <c r="AE1659" s="2"/>
      <c r="AF1659" s="2"/>
      <c r="AG1659" s="2"/>
      <c r="AH1659" s="2"/>
      <c r="AI1659" s="2"/>
    </row>
    <row r="1660" spans="1:35" x14ac:dyDescent="0.25">
      <c r="A1660">
        <v>1701</v>
      </c>
      <c r="B1660">
        <v>1</v>
      </c>
      <c r="C1660" s="2" t="s">
        <v>4086</v>
      </c>
      <c r="D1660">
        <v>332</v>
      </c>
      <c r="E1660" s="2" t="s">
        <v>6051</v>
      </c>
      <c r="F1660" s="2" t="s">
        <v>5216</v>
      </c>
      <c r="G1660" s="2">
        <v>1659</v>
      </c>
      <c r="H1660" t="b">
        <v>1</v>
      </c>
      <c r="I1660" s="3">
        <v>43299.632638888892</v>
      </c>
      <c r="J1660" s="2">
        <v>1751</v>
      </c>
      <c r="K1660" s="2">
        <v>-23.591820999999999</v>
      </c>
      <c r="L1660" s="2">
        <v>-46.631370500000003</v>
      </c>
      <c r="M1660" s="2">
        <f>IF(AND(_332_2018_07_18_outfile_posicao[[#This Row],[hora bus]]=I1659,_332_2018_07_18_outfile_posicao[[#This Row],[lat bus]]=K1659,_332_2018_07_18_outfile_posicao[[#This Row],[lon bus]]=L1659),1,0)</f>
        <v>0</v>
      </c>
      <c r="N1660">
        <v>249</v>
      </c>
      <c r="O1660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0.24999989339330025</v>
      </c>
      <c r="P1660">
        <f>VLOOKUP(_332_2018_07_18_outfile_posicao[[#This Row],[shape]],shape!A:D,4,0)+VLOOKUP(_332_2018_07_18_outfile_posicao[[#This Row],[shape]]+1,shape!A:E,5,0)*_332_2018_07_18_outfile_posicao[[#This Row],[% avanc]]</f>
        <v>7775.4783279549802</v>
      </c>
      <c r="Q1660" s="4">
        <f>_332_2018_07_18_outfile_posicao[[#This Row],[8686,881807]]/_332_2018_07_18_outfile_posicao[[#Headers],[8686,881807]]</f>
        <v>0.89508278122184204</v>
      </c>
      <c r="R1660">
        <f>_332_2018_07_18_outfile_posicao[[#This Row],[8686,881807]]-P1659</f>
        <v>261.88553225928445</v>
      </c>
      <c r="S1660">
        <f>(_332_2018_07_18_outfile_posicao[[#This Row],[hora bus]]-I1659)*86000</f>
        <v>49.768518889322877</v>
      </c>
      <c r="T1660">
        <f>_332_2018_07_18_outfile_posicao[[#This Row],[desloc]]/_332_2018_07_18_outfile_posicao[[#This Row],[seconds]]</f>
        <v>5.2620720508415255</v>
      </c>
      <c r="U1660">
        <f>_332_2018_07_18_outfile_posicao[[#This Row],[spd m/s]]*3.6</f>
        <v>18.943459383029492</v>
      </c>
      <c r="V1660" s="2"/>
      <c r="W1660" s="2">
        <f>IF(_332_2018_07_18_outfile_posicao[[#This Row],[cod bus]]=F1659,0,1)</f>
        <v>0</v>
      </c>
      <c r="X1660" s="2">
        <f>IF(_332_2018_07_18_outfile_posicao[[#This Row],[desloc]]&gt;=0,0,1)</f>
        <v>0</v>
      </c>
      <c r="Y1660" s="2">
        <f>IF(AND(_332_2018_07_18_outfile_posicao[[#This Row],[spd m/s]]&lt;1,_332_2018_07_18_outfile_posicao[[#This Row],[spd m/s]]&lt;&gt;0),1,0)</f>
        <v>0</v>
      </c>
      <c r="Z1660" s="2">
        <f>IF(Z1659=0.5,IF(P1660&gt;=P1661,0.5,1),IF(_332_2018_07_18_outfile_posicao[[#This Row],[desloc]]&lt;-1000,IF(P1660&gt;=P1661,IF(AND(Z1659=0.5,P1660=P1661),0,IF(P1660&lt;700,0.5,0)),1),IF(AND(X1660&gt;0,X1659&gt;0,_332_2018_07_18_outfile_posicao[[#This Row],[8686,881807]]&lt;500,_332_2018_07_18_outfile_posicao[[#This Row],[desloc]]&gt;0),IF(_332_2018_07_18_outfile_posicao[[#This Row],[8686,881807]]&lt;500,1,0),0)))</f>
        <v>0</v>
      </c>
      <c r="AA1660" s="2">
        <f t="shared" si="25"/>
        <v>7775.4783279549802</v>
      </c>
      <c r="AB1660" s="2">
        <f>IF(_332_2018_07_18_outfile_posicao[[#This Row],[inicio]]=1,0,IF(AB1659&gt;0,0.5,IF(_332_2018_07_18_outfile_posicao[[#This Row],[max dist]]=_332_2018_07_18_outfile_posicao[[#This Row],[8686,881807]],1,0)))</f>
        <v>1</v>
      </c>
      <c r="AC1660" s="2">
        <f>IF(_332_2018_07_18_outfile_posicao[[#This Row],[fim]]=0,AC1661+1,0)</f>
        <v>0</v>
      </c>
      <c r="AD1660" s="2"/>
      <c r="AE1660" s="2"/>
      <c r="AF1660" s="2"/>
      <c r="AG1660" s="2"/>
      <c r="AH1660" s="2"/>
      <c r="AI1660" s="2"/>
    </row>
    <row r="1661" spans="1:35" x14ac:dyDescent="0.25">
      <c r="A1661">
        <v>1841</v>
      </c>
      <c r="B1661">
        <v>1</v>
      </c>
      <c r="C1661" s="2" t="s">
        <v>4196</v>
      </c>
      <c r="D1661">
        <v>332</v>
      </c>
      <c r="E1661" s="2" t="s">
        <v>6058</v>
      </c>
      <c r="F1661" s="2" t="s">
        <v>5216</v>
      </c>
      <c r="G1661" s="2">
        <v>1660</v>
      </c>
      <c r="H1661" t="b">
        <v>1</v>
      </c>
      <c r="I1661" s="3">
        <v>43299.681134259263</v>
      </c>
      <c r="J1661" s="2">
        <v>1906</v>
      </c>
      <c r="K1661" s="2">
        <v>-23.639825999999999</v>
      </c>
      <c r="L1661" s="2">
        <v>-46.607307499999997</v>
      </c>
      <c r="M1661" s="2">
        <f>IF(AND(_332_2018_07_18_outfile_posicao[[#This Row],[hora bus]]=I1660,_332_2018_07_18_outfile_posicao[[#This Row],[lat bus]]=K1660,_332_2018_07_18_outfile_posicao[[#This Row],[lon bus]]=L1660),1,0)</f>
        <v>0</v>
      </c>
      <c r="N1661">
        <v>1</v>
      </c>
      <c r="O1661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1661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1661" s="4">
        <f>_332_2018_07_18_outfile_posicao[[#This Row],[8686,881807]]/_332_2018_07_18_outfile_posicao[[#Headers],[8686,881807]]</f>
        <v>5.2380543083378913E-4</v>
      </c>
      <c r="R1661">
        <f>_332_2018_07_18_outfile_posicao[[#This Row],[8686,881807]]-P1660</f>
        <v>-7770.9280920874626</v>
      </c>
      <c r="S1661">
        <f>(_332_2018_07_18_outfile_posicao[[#This Row],[hora bus]]-I1660)*86000</f>
        <v>4170.6018518889323</v>
      </c>
      <c r="T1661">
        <f>_332_2018_07_18_outfile_posicao[[#This Row],[desloc]]/_332_2018_07_18_outfile_posicao[[#This Row],[seconds]]</f>
        <v>-1.8632629937014691</v>
      </c>
      <c r="U1661">
        <f>_332_2018_07_18_outfile_posicao[[#This Row],[spd m/s]]*3.6</f>
        <v>-6.7077467773252888</v>
      </c>
      <c r="V1661" s="2"/>
      <c r="W1661" s="2">
        <f>IF(_332_2018_07_18_outfile_posicao[[#This Row],[cod bus]]=F1660,0,1)</f>
        <v>0</v>
      </c>
      <c r="X1661" s="2">
        <f>IF(_332_2018_07_18_outfile_posicao[[#This Row],[desloc]]&gt;=0,0,1)</f>
        <v>1</v>
      </c>
      <c r="Y1661" s="2">
        <f>IF(AND(_332_2018_07_18_outfile_posicao[[#This Row],[spd m/s]]&lt;1,_332_2018_07_18_outfile_posicao[[#This Row],[spd m/s]]&lt;&gt;0),1,0)</f>
        <v>1</v>
      </c>
      <c r="Z1661" s="2">
        <f>IF(Z1660=0.5,IF(P1661&gt;=P1662,0.5,1),IF(_332_2018_07_18_outfile_posicao[[#This Row],[desloc]]&lt;-1000,IF(P1661&gt;=P1662,IF(AND(Z1660=0.5,P1661=P1662),0,IF(P1661&lt;700,0.5,0)),1),IF(AND(X1661&gt;0,X1660&gt;0,_332_2018_07_18_outfile_posicao[[#This Row],[8686,881807]]&lt;500,_332_2018_07_18_outfile_posicao[[#This Row],[desloc]]&gt;0),IF(_332_2018_07_18_outfile_posicao[[#This Row],[8686,881807]]&lt;500,1,0),0)))</f>
        <v>1</v>
      </c>
      <c r="AA1661" s="2">
        <f t="shared" si="25"/>
        <v>0</v>
      </c>
      <c r="AB1661" s="2">
        <f>IF(_332_2018_07_18_outfile_posicao[[#This Row],[inicio]]=1,0,IF(AB1660&gt;0,0.5,IF(_332_2018_07_18_outfile_posicao[[#This Row],[max dist]]=_332_2018_07_18_outfile_posicao[[#This Row],[8686,881807]],1,0)))</f>
        <v>0</v>
      </c>
      <c r="AC1661" s="2">
        <f>IF(_332_2018_07_18_outfile_posicao[[#This Row],[fim]]=0,AC1662+1,0)</f>
        <v>38</v>
      </c>
      <c r="AD1661" s="2"/>
      <c r="AE1661" s="2"/>
      <c r="AF1661" s="2"/>
      <c r="AG1661" s="2"/>
      <c r="AH1661" s="2"/>
      <c r="AI1661" s="2"/>
    </row>
    <row r="1662" spans="1:35" x14ac:dyDescent="0.25">
      <c r="A1662">
        <v>1842</v>
      </c>
      <c r="B1662">
        <v>1</v>
      </c>
      <c r="C1662" s="2" t="s">
        <v>4197</v>
      </c>
      <c r="D1662">
        <v>332</v>
      </c>
      <c r="E1662" s="2" t="s">
        <v>6058</v>
      </c>
      <c r="F1662" s="2" t="s">
        <v>5216</v>
      </c>
      <c r="G1662" s="2">
        <v>1661</v>
      </c>
      <c r="H1662" t="b">
        <v>1</v>
      </c>
      <c r="I1662" s="3">
        <v>43299.681620370371</v>
      </c>
      <c r="J1662" s="2">
        <v>1908</v>
      </c>
      <c r="K1662" s="2">
        <v>-23.638083000000002</v>
      </c>
      <c r="L1662" s="2">
        <v>-46.607958000000004</v>
      </c>
      <c r="M1662" s="2">
        <f>IF(AND(_332_2018_07_18_outfile_posicao[[#This Row],[hora bus]]=I1661,_332_2018_07_18_outfile_posicao[[#This Row],[lat bus]]=K1661,_332_2018_07_18_outfile_posicao[[#This Row],[lon bus]]=L1661),1,0)</f>
        <v>0</v>
      </c>
      <c r="N1662">
        <v>19</v>
      </c>
      <c r="O1662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0.49999995863520547</v>
      </c>
      <c r="P1662">
        <f>VLOOKUP(_332_2018_07_18_outfile_posicao[[#This Row],[shape]],shape!A:D,4,0)+VLOOKUP(_332_2018_07_18_outfile_posicao[[#This Row],[shape]]+1,shape!A:E,5,0)*_332_2018_07_18_outfile_posicao[[#This Row],[% avanc]]</f>
        <v>226.51959980986692</v>
      </c>
      <c r="Q1662" s="4">
        <f>_332_2018_07_18_outfile_posicao[[#This Row],[8686,881807]]/_332_2018_07_18_outfile_posicao[[#Headers],[8686,881807]]</f>
        <v>2.6076054082758964E-2</v>
      </c>
      <c r="R1662">
        <f>_332_2018_07_18_outfile_posicao[[#This Row],[8686,881807]]-P1661</f>
        <v>221.96936394234908</v>
      </c>
      <c r="S1662">
        <f>(_332_2018_07_18_outfile_posicao[[#This Row],[hora bus]]-I1661)*86000</f>
        <v>41.805555316386744</v>
      </c>
      <c r="T1662">
        <f>_332_2018_07_18_outfile_posicao[[#This Row],[desloc]]/_332_2018_07_18_outfile_posicao[[#This Row],[seconds]]</f>
        <v>5.3095662110567057</v>
      </c>
      <c r="U1662">
        <f>_332_2018_07_18_outfile_posicao[[#This Row],[spd m/s]]*3.6</f>
        <v>19.11443835980414</v>
      </c>
      <c r="V1662" s="2"/>
      <c r="W1662" s="2">
        <f>IF(_332_2018_07_18_outfile_posicao[[#This Row],[cod bus]]=F1661,0,1)</f>
        <v>0</v>
      </c>
      <c r="X1662" s="2">
        <f>IF(_332_2018_07_18_outfile_posicao[[#This Row],[desloc]]&gt;=0,0,1)</f>
        <v>0</v>
      </c>
      <c r="Y1662" s="2">
        <f>IF(AND(_332_2018_07_18_outfile_posicao[[#This Row],[spd m/s]]&lt;1,_332_2018_07_18_outfile_posicao[[#This Row],[spd m/s]]&lt;&gt;0),1,0)</f>
        <v>0</v>
      </c>
      <c r="Z1662" s="2">
        <f>IF(Z1661=0.5,IF(P1662&gt;=P1663,0.5,1),IF(_332_2018_07_18_outfile_posicao[[#This Row],[desloc]]&lt;-1000,IF(P1662&gt;=P1663,IF(AND(Z1661=0.5,P1662=P1663),0,IF(P1662&lt;700,0.5,0)),1),IF(AND(X1662&gt;0,X1661&gt;0,_332_2018_07_18_outfile_posicao[[#This Row],[8686,881807]]&lt;500,_332_2018_07_18_outfile_posicao[[#This Row],[desloc]]&gt;0),IF(_332_2018_07_18_outfile_posicao[[#This Row],[8686,881807]]&lt;500,1,0),0)))</f>
        <v>0</v>
      </c>
      <c r="AA1662" s="2">
        <f t="shared" si="25"/>
        <v>8581.6037309236508</v>
      </c>
      <c r="AB1662" s="2">
        <f>IF(_332_2018_07_18_outfile_posicao[[#This Row],[inicio]]=1,0,IF(AB1661&gt;0,0.5,IF(_332_2018_07_18_outfile_posicao[[#This Row],[max dist]]=_332_2018_07_18_outfile_posicao[[#This Row],[8686,881807]],1,0)))</f>
        <v>0</v>
      </c>
      <c r="AC1662" s="2">
        <f>IF(_332_2018_07_18_outfile_posicao[[#This Row],[fim]]=0,AC1663+1,0)</f>
        <v>37</v>
      </c>
      <c r="AD1662" s="2"/>
      <c r="AE1662" s="2"/>
      <c r="AF1662" s="2"/>
      <c r="AG1662" s="2"/>
      <c r="AH1662" s="2"/>
      <c r="AI1662" s="2"/>
    </row>
    <row r="1663" spans="1:35" x14ac:dyDescent="0.25">
      <c r="A1663">
        <v>1844</v>
      </c>
      <c r="B1663">
        <v>1</v>
      </c>
      <c r="C1663" s="2" t="s">
        <v>4199</v>
      </c>
      <c r="D1663">
        <v>332</v>
      </c>
      <c r="E1663" s="2" t="s">
        <v>6059</v>
      </c>
      <c r="F1663" s="2" t="s">
        <v>5216</v>
      </c>
      <c r="G1663" s="2">
        <v>1662</v>
      </c>
      <c r="H1663" t="b">
        <v>1</v>
      </c>
      <c r="I1663" s="3">
        <v>43299.682141203702</v>
      </c>
      <c r="J1663" s="2">
        <v>1910</v>
      </c>
      <c r="K1663" s="2">
        <v>-23.637062499999999</v>
      </c>
      <c r="L1663" s="2">
        <v>-46.607438500000001</v>
      </c>
      <c r="M1663" s="2">
        <f>IF(AND(_332_2018_07_18_outfile_posicao[[#This Row],[hora bus]]=I1662,_332_2018_07_18_outfile_posicao[[#This Row],[lat bus]]=K1662,_332_2018_07_18_outfile_posicao[[#This Row],[lon bus]]=L1662),1,0)</f>
        <v>0</v>
      </c>
      <c r="N1663">
        <v>30</v>
      </c>
      <c r="O1663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0.499999993480918</v>
      </c>
      <c r="P1663">
        <f>VLOOKUP(_332_2018_07_18_outfile_posicao[[#This Row],[shape]],shape!A:D,4,0)+VLOOKUP(_332_2018_07_18_outfile_posicao[[#This Row],[shape]]+1,shape!A:E,5,0)*_332_2018_07_18_outfile_posicao[[#This Row],[% avanc]]</f>
        <v>364.50727459979259</v>
      </c>
      <c r="Q1663" s="4">
        <f>_332_2018_07_18_outfile_posicao[[#This Row],[8686,881807]]/_332_2018_07_18_outfile_posicao[[#Headers],[8686,881807]]</f>
        <v>4.1960657770900946E-2</v>
      </c>
      <c r="R1663">
        <f>_332_2018_07_18_outfile_posicao[[#This Row],[8686,881807]]-P1662</f>
        <v>137.98767478992568</v>
      </c>
      <c r="S1663">
        <f>(_332_2018_07_18_outfile_posicao[[#This Row],[hora bus]]-I1662)*86000</f>
        <v>44.791666499804705</v>
      </c>
      <c r="T1663">
        <f>_332_2018_07_18_outfile_posicao[[#This Row],[desloc]]/_332_2018_07_18_outfile_posicao[[#This Row],[seconds]]</f>
        <v>3.0806550765537448</v>
      </c>
      <c r="U1663">
        <f>_332_2018_07_18_outfile_posicao[[#This Row],[spd m/s]]*3.6</f>
        <v>11.090358275593482</v>
      </c>
      <c r="V1663" s="2"/>
      <c r="W1663" s="2">
        <f>IF(_332_2018_07_18_outfile_posicao[[#This Row],[cod bus]]=F1662,0,1)</f>
        <v>0</v>
      </c>
      <c r="X1663" s="2">
        <f>IF(_332_2018_07_18_outfile_posicao[[#This Row],[desloc]]&gt;=0,0,1)</f>
        <v>0</v>
      </c>
      <c r="Y1663" s="2">
        <f>IF(AND(_332_2018_07_18_outfile_posicao[[#This Row],[spd m/s]]&lt;1,_332_2018_07_18_outfile_posicao[[#This Row],[spd m/s]]&lt;&gt;0),1,0)</f>
        <v>0</v>
      </c>
      <c r="Z1663" s="2">
        <f>IF(Z1662=0.5,IF(P1663&gt;=P1664,0.5,1),IF(_332_2018_07_18_outfile_posicao[[#This Row],[desloc]]&lt;-1000,IF(P1663&gt;=P1664,IF(AND(Z1662=0.5,P1663=P1664),0,IF(P1663&lt;700,0.5,0)),1),IF(AND(X1663&gt;0,X1662&gt;0,_332_2018_07_18_outfile_posicao[[#This Row],[8686,881807]]&lt;500,_332_2018_07_18_outfile_posicao[[#This Row],[desloc]]&gt;0),IF(_332_2018_07_18_outfile_posicao[[#This Row],[8686,881807]]&lt;500,1,0),0)))</f>
        <v>0</v>
      </c>
      <c r="AA1663" s="2">
        <f t="shared" si="25"/>
        <v>8581.6037309236508</v>
      </c>
      <c r="AB1663" s="2">
        <f>IF(_332_2018_07_18_outfile_posicao[[#This Row],[inicio]]=1,0,IF(AB1662&gt;0,0.5,IF(_332_2018_07_18_outfile_posicao[[#This Row],[max dist]]=_332_2018_07_18_outfile_posicao[[#This Row],[8686,881807]],1,0)))</f>
        <v>0</v>
      </c>
      <c r="AC1663" s="2">
        <f>IF(_332_2018_07_18_outfile_posicao[[#This Row],[fim]]=0,AC1664+1,0)</f>
        <v>36</v>
      </c>
      <c r="AD1663" s="2"/>
      <c r="AE1663" s="2"/>
      <c r="AF1663" s="2"/>
      <c r="AG1663" s="2"/>
      <c r="AH1663" s="2"/>
      <c r="AI1663" s="2"/>
    </row>
    <row r="1664" spans="1:35" x14ac:dyDescent="0.25">
      <c r="A1664">
        <v>1845</v>
      </c>
      <c r="B1664">
        <v>1</v>
      </c>
      <c r="C1664" s="2" t="s">
        <v>4200</v>
      </c>
      <c r="D1664">
        <v>332</v>
      </c>
      <c r="E1664" s="2" t="s">
        <v>6060</v>
      </c>
      <c r="F1664" s="2" t="s">
        <v>5216</v>
      </c>
      <c r="G1664" s="2">
        <v>1663</v>
      </c>
      <c r="H1664" t="b">
        <v>1</v>
      </c>
      <c r="I1664" s="3">
        <v>43299.682662037034</v>
      </c>
      <c r="J1664" s="2">
        <v>1912</v>
      </c>
      <c r="K1664" s="2">
        <v>-23.635755499999998</v>
      </c>
      <c r="L1664" s="2">
        <v>-46.606417999999998</v>
      </c>
      <c r="M1664" s="2">
        <f>IF(AND(_332_2018_07_18_outfile_posicao[[#This Row],[hora bus]]=I1663,_332_2018_07_18_outfile_posicao[[#This Row],[lat bus]]=K1663,_332_2018_07_18_outfile_posicao[[#This Row],[lon bus]]=L1663),1,0)</f>
        <v>0</v>
      </c>
      <c r="N1664">
        <v>44</v>
      </c>
      <c r="O1664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0.4999999872458889</v>
      </c>
      <c r="P1664">
        <f>VLOOKUP(_332_2018_07_18_outfile_posicao[[#This Row],[shape]],shape!A:D,4,0)+VLOOKUP(_332_2018_07_18_outfile_posicao[[#This Row],[shape]]+1,shape!A:E,5,0)*_332_2018_07_18_outfile_posicao[[#This Row],[% avanc]]</f>
        <v>590.44249959130457</v>
      </c>
      <c r="Q1664" s="4">
        <f>_332_2018_07_18_outfile_posicao[[#This Row],[8686,881807]]/_332_2018_07_18_outfile_posicao[[#Headers],[8686,881807]]</f>
        <v>6.7969440900590872E-2</v>
      </c>
      <c r="R1664">
        <f>_332_2018_07_18_outfile_posicao[[#This Row],[8686,881807]]-P1663</f>
        <v>225.93522499151197</v>
      </c>
      <c r="S1664">
        <f>(_332_2018_07_18_outfile_posicao[[#This Row],[hora bus]]-I1663)*86000</f>
        <v>44.791666499804705</v>
      </c>
      <c r="T1664">
        <f>_332_2018_07_18_outfile_posicao[[#This Row],[desloc]]/_332_2018_07_18_outfile_posicao[[#This Row],[seconds]]</f>
        <v>5.0441352744153214</v>
      </c>
      <c r="U1664">
        <f>_332_2018_07_18_outfile_posicao[[#This Row],[spd m/s]]*3.6</f>
        <v>18.158886987895158</v>
      </c>
      <c r="V1664" s="2"/>
      <c r="W1664" s="2">
        <f>IF(_332_2018_07_18_outfile_posicao[[#This Row],[cod bus]]=F1663,0,1)</f>
        <v>0</v>
      </c>
      <c r="X1664" s="2">
        <f>IF(_332_2018_07_18_outfile_posicao[[#This Row],[desloc]]&gt;=0,0,1)</f>
        <v>0</v>
      </c>
      <c r="Y1664" s="2">
        <f>IF(AND(_332_2018_07_18_outfile_posicao[[#This Row],[spd m/s]]&lt;1,_332_2018_07_18_outfile_posicao[[#This Row],[spd m/s]]&lt;&gt;0),1,0)</f>
        <v>0</v>
      </c>
      <c r="Z1664" s="2">
        <f>IF(Z1663=0.5,IF(P1664&gt;=P1665,0.5,1),IF(_332_2018_07_18_outfile_posicao[[#This Row],[desloc]]&lt;-1000,IF(P1664&gt;=P1665,IF(AND(Z1663=0.5,P1664=P1665),0,IF(P1664&lt;700,0.5,0)),1),IF(AND(X1664&gt;0,X1663&gt;0,_332_2018_07_18_outfile_posicao[[#This Row],[8686,881807]]&lt;500,_332_2018_07_18_outfile_posicao[[#This Row],[desloc]]&gt;0),IF(_332_2018_07_18_outfile_posicao[[#This Row],[8686,881807]]&lt;500,1,0),0)))</f>
        <v>0</v>
      </c>
      <c r="AA1664" s="2">
        <f t="shared" si="25"/>
        <v>8581.6037309236508</v>
      </c>
      <c r="AB1664" s="2">
        <f>IF(_332_2018_07_18_outfile_posicao[[#This Row],[inicio]]=1,0,IF(AB1663&gt;0,0.5,IF(_332_2018_07_18_outfile_posicao[[#This Row],[max dist]]=_332_2018_07_18_outfile_posicao[[#This Row],[8686,881807]],1,0)))</f>
        <v>0</v>
      </c>
      <c r="AC1664" s="2">
        <f>IF(_332_2018_07_18_outfile_posicao[[#This Row],[fim]]=0,AC1665+1,0)</f>
        <v>35</v>
      </c>
      <c r="AD1664" s="2"/>
      <c r="AE1664" s="2"/>
      <c r="AF1664" s="2"/>
      <c r="AG1664" s="2"/>
      <c r="AH1664" s="2"/>
      <c r="AI1664" s="2"/>
    </row>
    <row r="1665" spans="1:35" x14ac:dyDescent="0.25">
      <c r="A1665">
        <v>1847</v>
      </c>
      <c r="B1665">
        <v>1</v>
      </c>
      <c r="C1665" s="2" t="s">
        <v>4202</v>
      </c>
      <c r="D1665">
        <v>332</v>
      </c>
      <c r="E1665" s="2" t="s">
        <v>6061</v>
      </c>
      <c r="F1665" s="2" t="s">
        <v>5216</v>
      </c>
      <c r="G1665" s="2">
        <v>1664</v>
      </c>
      <c r="H1665" t="b">
        <v>1</v>
      </c>
      <c r="I1665" s="3">
        <v>43299.683182870373</v>
      </c>
      <c r="J1665" s="2">
        <v>1914</v>
      </c>
      <c r="K1665" s="2">
        <v>-23.635232500000001</v>
      </c>
      <c r="L1665" s="2">
        <v>-46.606049499999997</v>
      </c>
      <c r="M1665" s="2">
        <f>IF(AND(_332_2018_07_18_outfile_posicao[[#This Row],[hora bus]]=I1664,_332_2018_07_18_outfile_posicao[[#This Row],[lat bus]]=K1664,_332_2018_07_18_outfile_posicao[[#This Row],[lon bus]]=L1664),1,0)</f>
        <v>0</v>
      </c>
      <c r="N1665">
        <v>49</v>
      </c>
      <c r="O1665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0.12911644532068001</v>
      </c>
      <c r="P1665">
        <f>VLOOKUP(_332_2018_07_18_outfile_posicao[[#This Row],[shape]],shape!A:D,4,0)+VLOOKUP(_332_2018_07_18_outfile_posicao[[#This Row],[shape]]+1,shape!A:E,5,0)*_332_2018_07_18_outfile_posicao[[#This Row],[% avanc]]</f>
        <v>659.98019601603437</v>
      </c>
      <c r="Q1665" s="4">
        <f>_332_2018_07_18_outfile_posicao[[#This Row],[8686,881807]]/_332_2018_07_18_outfile_posicao[[#Headers],[8686,881807]]</f>
        <v>7.5974349677949332E-2</v>
      </c>
      <c r="R1665">
        <f>_332_2018_07_18_outfile_posicao[[#This Row],[8686,881807]]-P1664</f>
        <v>69.537696424729802</v>
      </c>
      <c r="S1665">
        <f>(_332_2018_07_18_outfile_posicao[[#This Row],[hora bus]]-I1664)*86000</f>
        <v>44.79166712553706</v>
      </c>
      <c r="T1665">
        <f>_332_2018_07_18_outfile_posicao[[#This Row],[desloc]]/_332_2018_07_18_outfile_posicao[[#This Row],[seconds]]</f>
        <v>1.5524694856710144</v>
      </c>
      <c r="U1665">
        <f>_332_2018_07_18_outfile_posicao[[#This Row],[spd m/s]]*3.6</f>
        <v>5.5888901484156523</v>
      </c>
      <c r="V1665" s="2"/>
      <c r="W1665" s="2">
        <f>IF(_332_2018_07_18_outfile_posicao[[#This Row],[cod bus]]=F1664,0,1)</f>
        <v>0</v>
      </c>
      <c r="X1665" s="2">
        <f>IF(_332_2018_07_18_outfile_posicao[[#This Row],[desloc]]&gt;=0,0,1)</f>
        <v>0</v>
      </c>
      <c r="Y1665" s="2">
        <f>IF(AND(_332_2018_07_18_outfile_posicao[[#This Row],[spd m/s]]&lt;1,_332_2018_07_18_outfile_posicao[[#This Row],[spd m/s]]&lt;&gt;0),1,0)</f>
        <v>0</v>
      </c>
      <c r="Z1665" s="2">
        <f>IF(Z1664=0.5,IF(P1665&gt;=P1666,0.5,1),IF(_332_2018_07_18_outfile_posicao[[#This Row],[desloc]]&lt;-1000,IF(P1665&gt;=P1666,IF(AND(Z1664=0.5,P1665=P1666),0,IF(P1665&lt;700,0.5,0)),1),IF(AND(X1665&gt;0,X1664&gt;0,_332_2018_07_18_outfile_posicao[[#This Row],[8686,881807]]&lt;500,_332_2018_07_18_outfile_posicao[[#This Row],[desloc]]&gt;0),IF(_332_2018_07_18_outfile_posicao[[#This Row],[8686,881807]]&lt;500,1,0),0)))</f>
        <v>0</v>
      </c>
      <c r="AA1665" s="2">
        <f t="shared" si="25"/>
        <v>8581.6037309236508</v>
      </c>
      <c r="AB1665" s="2">
        <f>IF(_332_2018_07_18_outfile_posicao[[#This Row],[inicio]]=1,0,IF(AB1664&gt;0,0.5,IF(_332_2018_07_18_outfile_posicao[[#This Row],[max dist]]=_332_2018_07_18_outfile_posicao[[#This Row],[8686,881807]],1,0)))</f>
        <v>0</v>
      </c>
      <c r="AC1665" s="2">
        <f>IF(_332_2018_07_18_outfile_posicao[[#This Row],[fim]]=0,AC1666+1,0)</f>
        <v>34</v>
      </c>
      <c r="AD1665" s="2"/>
      <c r="AE1665" s="2"/>
      <c r="AF1665" s="2"/>
      <c r="AG1665" s="2"/>
      <c r="AH1665" s="2"/>
      <c r="AI1665" s="2"/>
    </row>
    <row r="1666" spans="1:35" x14ac:dyDescent="0.25">
      <c r="A1666">
        <v>1848</v>
      </c>
      <c r="B1666">
        <v>1</v>
      </c>
      <c r="C1666" s="2" t="s">
        <v>4203</v>
      </c>
      <c r="D1666">
        <v>332</v>
      </c>
      <c r="E1666" s="2" t="s">
        <v>6061</v>
      </c>
      <c r="F1666" s="2" t="s">
        <v>5216</v>
      </c>
      <c r="G1666" s="2">
        <v>1665</v>
      </c>
      <c r="H1666" t="b">
        <v>1</v>
      </c>
      <c r="I1666" s="3">
        <v>43299.683703703704</v>
      </c>
      <c r="J1666" s="2">
        <v>1916</v>
      </c>
      <c r="K1666" s="2">
        <v>-23.633277249999999</v>
      </c>
      <c r="L1666" s="2">
        <v>-46.605211625000003</v>
      </c>
      <c r="M1666" s="2">
        <f>IF(AND(_332_2018_07_18_outfile_posicao[[#This Row],[hora bus]]=I1665,_332_2018_07_18_outfile_posicao[[#This Row],[lat bus]]=K1665,_332_2018_07_18_outfile_posicao[[#This Row],[lon bus]]=L1665),1,0)</f>
        <v>0</v>
      </c>
      <c r="N1666">
        <v>52</v>
      </c>
      <c r="O1666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0.4869599858633008</v>
      </c>
      <c r="P1666">
        <f>VLOOKUP(_332_2018_07_18_outfile_posicao[[#This Row],[shape]],shape!A:D,4,0)+VLOOKUP(_332_2018_07_18_outfile_posicao[[#This Row],[shape]]+1,shape!A:E,5,0)*_332_2018_07_18_outfile_posicao[[#This Row],[% avanc]]</f>
        <v>893.97080703448216</v>
      </c>
      <c r="Q1666" s="4">
        <f>_332_2018_07_18_outfile_posicao[[#This Row],[8686,881807]]/_332_2018_07_18_outfile_posicao[[#Headers],[8686,881807]]</f>
        <v>0.10291043747298474</v>
      </c>
      <c r="R1666">
        <f>_332_2018_07_18_outfile_posicao[[#This Row],[8686,881807]]-P1665</f>
        <v>233.99061101844779</v>
      </c>
      <c r="S1666">
        <f>(_332_2018_07_18_outfile_posicao[[#This Row],[hora bus]]-I1665)*86000</f>
        <v>44.791666499804705</v>
      </c>
      <c r="T1666">
        <f>_332_2018_07_18_outfile_posicao[[#This Row],[desloc]]/_332_2018_07_18_outfile_posicao[[#This Row],[seconds]]</f>
        <v>5.2239764515005938</v>
      </c>
      <c r="U1666">
        <f>_332_2018_07_18_outfile_posicao[[#This Row],[spd m/s]]*3.6</f>
        <v>18.806315225402138</v>
      </c>
      <c r="V1666" s="2"/>
      <c r="W1666" s="2">
        <f>IF(_332_2018_07_18_outfile_posicao[[#This Row],[cod bus]]=F1665,0,1)</f>
        <v>0</v>
      </c>
      <c r="X1666" s="2">
        <f>IF(_332_2018_07_18_outfile_posicao[[#This Row],[desloc]]&gt;=0,0,1)</f>
        <v>0</v>
      </c>
      <c r="Y1666" s="2">
        <f>IF(AND(_332_2018_07_18_outfile_posicao[[#This Row],[spd m/s]]&lt;1,_332_2018_07_18_outfile_posicao[[#This Row],[spd m/s]]&lt;&gt;0),1,0)</f>
        <v>0</v>
      </c>
      <c r="Z1666" s="2">
        <f>IF(Z1665=0.5,IF(P1666&gt;=P1667,0.5,1),IF(_332_2018_07_18_outfile_posicao[[#This Row],[desloc]]&lt;-1000,IF(P1666&gt;=P1667,IF(AND(Z1665=0.5,P1666=P1667),0,IF(P1666&lt;700,0.5,0)),1),IF(AND(X1666&gt;0,X1665&gt;0,_332_2018_07_18_outfile_posicao[[#This Row],[8686,881807]]&lt;500,_332_2018_07_18_outfile_posicao[[#This Row],[desloc]]&gt;0),IF(_332_2018_07_18_outfile_posicao[[#This Row],[8686,881807]]&lt;500,1,0),0)))</f>
        <v>0</v>
      </c>
      <c r="AA1666" s="2">
        <f t="shared" ref="AA1666:AA1729" si="26">IF(W1666=1,0,IF(Z1666&gt;0,0,IF(P1666&gt;AA1667,P1666,AA1667)))</f>
        <v>8581.6037309236508</v>
      </c>
      <c r="AB1666" s="2">
        <f>IF(_332_2018_07_18_outfile_posicao[[#This Row],[inicio]]=1,0,IF(AB1665&gt;0,0.5,IF(_332_2018_07_18_outfile_posicao[[#This Row],[max dist]]=_332_2018_07_18_outfile_posicao[[#This Row],[8686,881807]],1,0)))</f>
        <v>0</v>
      </c>
      <c r="AC1666" s="2">
        <f>IF(_332_2018_07_18_outfile_posicao[[#This Row],[fim]]=0,AC1667+1,0)</f>
        <v>33</v>
      </c>
      <c r="AD1666" s="2"/>
      <c r="AE1666" s="2"/>
      <c r="AF1666" s="2"/>
      <c r="AG1666" s="2"/>
      <c r="AH1666" s="2"/>
      <c r="AI1666" s="2"/>
    </row>
    <row r="1667" spans="1:35" x14ac:dyDescent="0.25">
      <c r="A1667">
        <v>1852</v>
      </c>
      <c r="B1667">
        <v>1</v>
      </c>
      <c r="C1667" s="2" t="s">
        <v>4206</v>
      </c>
      <c r="D1667">
        <v>332</v>
      </c>
      <c r="E1667" s="2" t="s">
        <v>6063</v>
      </c>
      <c r="F1667" s="2" t="s">
        <v>5216</v>
      </c>
      <c r="G1667" s="2">
        <v>1666</v>
      </c>
      <c r="H1667" t="b">
        <v>1</v>
      </c>
      <c r="I1667" s="3">
        <v>43299.684571759259</v>
      </c>
      <c r="J1667" s="2">
        <v>1918</v>
      </c>
      <c r="K1667" s="2">
        <v>-23.63190625</v>
      </c>
      <c r="L1667" s="2">
        <v>-46.604627000000001</v>
      </c>
      <c r="M1667" s="2">
        <f>IF(AND(_332_2018_07_18_outfile_posicao[[#This Row],[hora bus]]=I1666,_332_2018_07_18_outfile_posicao[[#This Row],[lat bus]]=K1666,_332_2018_07_18_outfile_posicao[[#This Row],[lon bus]]=L1666),1,0)</f>
        <v>0</v>
      </c>
      <c r="N1667">
        <v>56</v>
      </c>
      <c r="O1667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0.24999997104729357</v>
      </c>
      <c r="P1667">
        <f>VLOOKUP(_332_2018_07_18_outfile_posicao[[#This Row],[shape]],shape!A:D,4,0)+VLOOKUP(_332_2018_07_18_outfile_posicao[[#This Row],[shape]]+1,shape!A:E,5,0)*_332_2018_07_18_outfile_posicao[[#This Row],[% avanc]]</f>
        <v>1057.8668646258182</v>
      </c>
      <c r="Q1667" s="4">
        <f>_332_2018_07_18_outfile_posicao[[#This Row],[8686,881807]]/_332_2018_07_18_outfile_posicao[[#Headers],[8686,881807]]</f>
        <v>0.12177751328139121</v>
      </c>
      <c r="R1667">
        <f>_332_2018_07_18_outfile_posicao[[#This Row],[8686,881807]]-P1666</f>
        <v>163.89605759133599</v>
      </c>
      <c r="S1667">
        <f>(_332_2018_07_18_outfile_posicao[[#This Row],[hora bus]]-I1666)*86000</f>
        <v>74.652777708251961</v>
      </c>
      <c r="T1667">
        <f>_332_2018_07_18_outfile_posicao[[#This Row],[desloc]]/_332_2018_07_18_outfile_posicao[[#This Row],[seconds]]</f>
        <v>2.1954448665239585</v>
      </c>
      <c r="U1667">
        <f>_332_2018_07_18_outfile_posicao[[#This Row],[spd m/s]]*3.6</f>
        <v>7.9036015194862506</v>
      </c>
      <c r="V1667" s="2"/>
      <c r="W1667" s="2">
        <f>IF(_332_2018_07_18_outfile_posicao[[#This Row],[cod bus]]=F1666,0,1)</f>
        <v>0</v>
      </c>
      <c r="X1667" s="2">
        <f>IF(_332_2018_07_18_outfile_posicao[[#This Row],[desloc]]&gt;=0,0,1)</f>
        <v>0</v>
      </c>
      <c r="Y1667" s="2">
        <f>IF(AND(_332_2018_07_18_outfile_posicao[[#This Row],[spd m/s]]&lt;1,_332_2018_07_18_outfile_posicao[[#This Row],[spd m/s]]&lt;&gt;0),1,0)</f>
        <v>0</v>
      </c>
      <c r="Z1667" s="2">
        <f>IF(Z1666=0.5,IF(P1667&gt;=P1668,0.5,1),IF(_332_2018_07_18_outfile_posicao[[#This Row],[desloc]]&lt;-1000,IF(P1667&gt;=P1668,IF(AND(Z1666=0.5,P1667=P1668),0,IF(P1667&lt;700,0.5,0)),1),IF(AND(X1667&gt;0,X1666&gt;0,_332_2018_07_18_outfile_posicao[[#This Row],[8686,881807]]&lt;500,_332_2018_07_18_outfile_posicao[[#This Row],[desloc]]&gt;0),IF(_332_2018_07_18_outfile_posicao[[#This Row],[8686,881807]]&lt;500,1,0),0)))</f>
        <v>0</v>
      </c>
      <c r="AA1667" s="2">
        <f t="shared" si="26"/>
        <v>8581.6037309236508</v>
      </c>
      <c r="AB1667" s="2">
        <f>IF(_332_2018_07_18_outfile_posicao[[#This Row],[inicio]]=1,0,IF(AB1666&gt;0,0.5,IF(_332_2018_07_18_outfile_posicao[[#This Row],[max dist]]=_332_2018_07_18_outfile_posicao[[#This Row],[8686,881807]],1,0)))</f>
        <v>0</v>
      </c>
      <c r="AC1667" s="2">
        <f>IF(_332_2018_07_18_outfile_posicao[[#This Row],[fim]]=0,AC1668+1,0)</f>
        <v>32</v>
      </c>
      <c r="AD1667" s="2"/>
      <c r="AE1667" s="2"/>
      <c r="AF1667" s="2"/>
      <c r="AG1667" s="2"/>
      <c r="AH1667" s="2"/>
      <c r="AI1667" s="2"/>
    </row>
    <row r="1668" spans="1:35" x14ac:dyDescent="0.25">
      <c r="A1668">
        <v>1853</v>
      </c>
      <c r="B1668">
        <v>1</v>
      </c>
      <c r="C1668" s="2" t="s">
        <v>4207</v>
      </c>
      <c r="D1668">
        <v>332</v>
      </c>
      <c r="E1668" s="2" t="s">
        <v>6064</v>
      </c>
      <c r="F1668" s="2" t="s">
        <v>5216</v>
      </c>
      <c r="G1668" s="2">
        <v>1667</v>
      </c>
      <c r="H1668" t="b">
        <v>1</v>
      </c>
      <c r="I1668" s="3">
        <v>43299.685266203705</v>
      </c>
      <c r="J1668" s="2">
        <v>1920</v>
      </c>
      <c r="K1668" s="2">
        <v>-23.630448125000001</v>
      </c>
      <c r="L1668" s="2">
        <v>-46.603747124999998</v>
      </c>
      <c r="M1668" s="2">
        <f>IF(AND(_332_2018_07_18_outfile_posicao[[#This Row],[hora bus]]=I1667,_332_2018_07_18_outfile_posicao[[#This Row],[lat bus]]=K1667,_332_2018_07_18_outfile_posicao[[#This Row],[lon bus]]=L1667),1,0)</f>
        <v>0</v>
      </c>
      <c r="N1668">
        <v>61</v>
      </c>
      <c r="O1668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0.2400258902325367</v>
      </c>
      <c r="P1668">
        <f>VLOOKUP(_332_2018_07_18_outfile_posicao[[#This Row],[shape]],shape!A:D,4,0)+VLOOKUP(_332_2018_07_18_outfile_posicao[[#This Row],[shape]]+1,shape!A:E,5,0)*_332_2018_07_18_outfile_posicao[[#This Row],[% avanc]]</f>
        <v>1266.3963323448288</v>
      </c>
      <c r="Q1668" s="4">
        <f>_332_2018_07_18_outfile_posicao[[#This Row],[8686,881807]]/_332_2018_07_18_outfile_posicao[[#Headers],[8686,881807]]</f>
        <v>0.14578261342572321</v>
      </c>
      <c r="R1668">
        <f>_332_2018_07_18_outfile_posicao[[#This Row],[8686,881807]]-P1667</f>
        <v>208.52946771901065</v>
      </c>
      <c r="S1668">
        <f>(_332_2018_07_18_outfile_posicao[[#This Row],[hora bus]]-I1667)*86000</f>
        <v>59.72222241689451</v>
      </c>
      <c r="T1668">
        <f>_332_2018_07_18_outfile_posicao[[#This Row],[desloc]]/_332_2018_07_18_outfile_posicao[[#This Row],[seconds]]</f>
        <v>3.4916561922856513</v>
      </c>
      <c r="U1668">
        <f>_332_2018_07_18_outfile_posicao[[#This Row],[spd m/s]]*3.6</f>
        <v>12.569962292228345</v>
      </c>
      <c r="V1668" s="2"/>
      <c r="W1668" s="2">
        <f>IF(_332_2018_07_18_outfile_posicao[[#This Row],[cod bus]]=F1667,0,1)</f>
        <v>0</v>
      </c>
      <c r="X1668" s="2">
        <f>IF(_332_2018_07_18_outfile_posicao[[#This Row],[desloc]]&gt;=0,0,1)</f>
        <v>0</v>
      </c>
      <c r="Y1668" s="2">
        <f>IF(AND(_332_2018_07_18_outfile_posicao[[#This Row],[spd m/s]]&lt;1,_332_2018_07_18_outfile_posicao[[#This Row],[spd m/s]]&lt;&gt;0),1,0)</f>
        <v>0</v>
      </c>
      <c r="Z1668" s="2">
        <f>IF(Z1667=0.5,IF(P1668&gt;=P1669,0.5,1),IF(_332_2018_07_18_outfile_posicao[[#This Row],[desloc]]&lt;-1000,IF(P1668&gt;=P1669,IF(AND(Z1667=0.5,P1668=P1669),0,IF(P1668&lt;700,0.5,0)),1),IF(AND(X1668&gt;0,X1667&gt;0,_332_2018_07_18_outfile_posicao[[#This Row],[8686,881807]]&lt;500,_332_2018_07_18_outfile_posicao[[#This Row],[desloc]]&gt;0),IF(_332_2018_07_18_outfile_posicao[[#This Row],[8686,881807]]&lt;500,1,0),0)))</f>
        <v>0</v>
      </c>
      <c r="AA1668" s="2">
        <f t="shared" si="26"/>
        <v>8581.6037309236508</v>
      </c>
      <c r="AB1668" s="2">
        <f>IF(_332_2018_07_18_outfile_posicao[[#This Row],[inicio]]=1,0,IF(AB1667&gt;0,0.5,IF(_332_2018_07_18_outfile_posicao[[#This Row],[max dist]]=_332_2018_07_18_outfile_posicao[[#This Row],[8686,881807]],1,0)))</f>
        <v>0</v>
      </c>
      <c r="AC1668" s="2">
        <f>IF(_332_2018_07_18_outfile_posicao[[#This Row],[fim]]=0,AC1669+1,0)</f>
        <v>31</v>
      </c>
      <c r="AD1668" s="2"/>
      <c r="AE1668" s="2"/>
      <c r="AF1668" s="2"/>
      <c r="AG1668" s="2"/>
      <c r="AH1668" s="2"/>
      <c r="AI1668" s="2"/>
    </row>
    <row r="1669" spans="1:35" x14ac:dyDescent="0.25">
      <c r="A1669">
        <v>1854</v>
      </c>
      <c r="B1669">
        <v>1</v>
      </c>
      <c r="C1669" s="2" t="s">
        <v>4208</v>
      </c>
      <c r="D1669">
        <v>332</v>
      </c>
      <c r="E1669" s="2" t="s">
        <v>6064</v>
      </c>
      <c r="F1669" s="2" t="s">
        <v>5216</v>
      </c>
      <c r="G1669" s="2">
        <v>1668</v>
      </c>
      <c r="H1669" t="b">
        <v>1</v>
      </c>
      <c r="I1669" s="3">
        <v>43299.685787037037</v>
      </c>
      <c r="J1669" s="2">
        <v>1922</v>
      </c>
      <c r="K1669" s="2">
        <v>-23.629152625</v>
      </c>
      <c r="L1669" s="2">
        <v>-46.605204125</v>
      </c>
      <c r="M1669" s="2">
        <f>IF(AND(_332_2018_07_18_outfile_posicao[[#This Row],[hora bus]]=I1668,_332_2018_07_18_outfile_posicao[[#This Row],[lat bus]]=K1668,_332_2018_07_18_outfile_posicao[[#This Row],[lon bus]]=L1668),1,0)</f>
        <v>0</v>
      </c>
      <c r="N1669">
        <v>64</v>
      </c>
      <c r="O1669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0.77658043482813155</v>
      </c>
      <c r="P1669">
        <f>VLOOKUP(_332_2018_07_18_outfile_posicao[[#This Row],[shape]],shape!A:D,4,0)+VLOOKUP(_332_2018_07_18_outfile_posicao[[#This Row],[shape]]+1,shape!A:E,5,0)*_332_2018_07_18_outfile_posicao[[#This Row],[% avanc]]</f>
        <v>1536.1214045029551</v>
      </c>
      <c r="Q1669" s="4">
        <f>_332_2018_07_18_outfile_posicao[[#This Row],[8686,881807]]/_332_2018_07_18_outfile_posicao[[#Headers],[8686,881807]]</f>
        <v>0.176832313208766</v>
      </c>
      <c r="R1669">
        <f>_332_2018_07_18_outfile_posicao[[#This Row],[8686,881807]]-P1668</f>
        <v>269.7250721581263</v>
      </c>
      <c r="S1669">
        <f>(_332_2018_07_18_outfile_posicao[[#This Row],[hora bus]]-I1668)*86000</f>
        <v>44.791666499804705</v>
      </c>
      <c r="T1669">
        <f>_332_2018_07_18_outfile_posicao[[#This Row],[desloc]]/_332_2018_07_18_outfile_posicao[[#This Row],[seconds]]</f>
        <v>6.0217690752654249</v>
      </c>
      <c r="U1669">
        <f>_332_2018_07_18_outfile_posicao[[#This Row],[spd m/s]]*3.6</f>
        <v>21.678368670955532</v>
      </c>
      <c r="V1669" s="2"/>
      <c r="W1669" s="2">
        <f>IF(_332_2018_07_18_outfile_posicao[[#This Row],[cod bus]]=F1668,0,1)</f>
        <v>0</v>
      </c>
      <c r="X1669" s="2">
        <f>IF(_332_2018_07_18_outfile_posicao[[#This Row],[desloc]]&gt;=0,0,1)</f>
        <v>0</v>
      </c>
      <c r="Y1669" s="2">
        <f>IF(AND(_332_2018_07_18_outfile_posicao[[#This Row],[spd m/s]]&lt;1,_332_2018_07_18_outfile_posicao[[#This Row],[spd m/s]]&lt;&gt;0),1,0)</f>
        <v>0</v>
      </c>
      <c r="Z1669" s="2">
        <f>IF(Z1668=0.5,IF(P1669&gt;=P1670,0.5,1),IF(_332_2018_07_18_outfile_posicao[[#This Row],[desloc]]&lt;-1000,IF(P1669&gt;=P1670,IF(AND(Z1668=0.5,P1669=P1670),0,IF(P1669&lt;700,0.5,0)),1),IF(AND(X1669&gt;0,X1668&gt;0,_332_2018_07_18_outfile_posicao[[#This Row],[8686,881807]]&lt;500,_332_2018_07_18_outfile_posicao[[#This Row],[desloc]]&gt;0),IF(_332_2018_07_18_outfile_posicao[[#This Row],[8686,881807]]&lt;500,1,0),0)))</f>
        <v>0</v>
      </c>
      <c r="AA1669" s="2">
        <f t="shared" si="26"/>
        <v>8581.6037309236508</v>
      </c>
      <c r="AB1669" s="2">
        <f>IF(_332_2018_07_18_outfile_posicao[[#This Row],[inicio]]=1,0,IF(AB1668&gt;0,0.5,IF(_332_2018_07_18_outfile_posicao[[#This Row],[max dist]]=_332_2018_07_18_outfile_posicao[[#This Row],[8686,881807]],1,0)))</f>
        <v>0</v>
      </c>
      <c r="AC1669" s="2">
        <f>IF(_332_2018_07_18_outfile_posicao[[#This Row],[fim]]=0,AC1670+1,0)</f>
        <v>30</v>
      </c>
      <c r="AD1669" s="2"/>
      <c r="AE1669" s="2"/>
      <c r="AF1669" s="2"/>
      <c r="AG1669" s="2"/>
      <c r="AH1669" s="2"/>
      <c r="AI1669" s="2"/>
    </row>
    <row r="1670" spans="1:35" x14ac:dyDescent="0.25">
      <c r="A1670">
        <v>1856</v>
      </c>
      <c r="B1670">
        <v>1</v>
      </c>
      <c r="C1670" s="2" t="s">
        <v>4209</v>
      </c>
      <c r="D1670">
        <v>332</v>
      </c>
      <c r="E1670" s="2" t="s">
        <v>6065</v>
      </c>
      <c r="F1670" s="2" t="s">
        <v>5216</v>
      </c>
      <c r="G1670" s="2">
        <v>1669</v>
      </c>
      <c r="H1670" t="b">
        <v>1</v>
      </c>
      <c r="I1670" s="3">
        <v>43299.686307870368</v>
      </c>
      <c r="J1670" s="2">
        <v>1924</v>
      </c>
      <c r="K1670" s="2">
        <v>-23.6274935</v>
      </c>
      <c r="L1670" s="2">
        <v>-46.606244750000002</v>
      </c>
      <c r="M1670" s="2">
        <f>IF(AND(_332_2018_07_18_outfile_posicao[[#This Row],[hora bus]]=I1669,_332_2018_07_18_outfile_posicao[[#This Row],[lat bus]]=K1669,_332_2018_07_18_outfile_posicao[[#This Row],[lon bus]]=L1669),1,0)</f>
        <v>0</v>
      </c>
      <c r="N1670">
        <v>70</v>
      </c>
      <c r="O1670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0.47479467060605496</v>
      </c>
      <c r="P1670">
        <f>VLOOKUP(_332_2018_07_18_outfile_posicao[[#This Row],[shape]],shape!A:D,4,0)+VLOOKUP(_332_2018_07_18_outfile_posicao[[#This Row],[shape]]+1,shape!A:E,5,0)*_332_2018_07_18_outfile_posicao[[#This Row],[% avanc]]</f>
        <v>1755.5960032463133</v>
      </c>
      <c r="Q1670" s="4">
        <f>_332_2018_07_18_outfile_posicao[[#This Row],[8686,881807]]/_332_2018_07_18_outfile_posicao[[#Headers],[8686,881807]]</f>
        <v>0.20209737420758181</v>
      </c>
      <c r="R1670">
        <f>_332_2018_07_18_outfile_posicao[[#This Row],[8686,881807]]-P1669</f>
        <v>219.47459874335823</v>
      </c>
      <c r="S1670">
        <f>(_332_2018_07_18_outfile_posicao[[#This Row],[hora bus]]-I1669)*86000</f>
        <v>44.791666499804705</v>
      </c>
      <c r="T1670">
        <f>_332_2018_07_18_outfile_posicao[[#This Row],[desloc]]/_332_2018_07_18_outfile_posicao[[#This Row],[seconds]]</f>
        <v>4.8998980367099128</v>
      </c>
      <c r="U1670">
        <f>_332_2018_07_18_outfile_posicao[[#This Row],[spd m/s]]*3.6</f>
        <v>17.639632932155685</v>
      </c>
      <c r="V1670" s="2"/>
      <c r="W1670" s="2">
        <f>IF(_332_2018_07_18_outfile_posicao[[#This Row],[cod bus]]=F1669,0,1)</f>
        <v>0</v>
      </c>
      <c r="X1670" s="2">
        <f>IF(_332_2018_07_18_outfile_posicao[[#This Row],[desloc]]&gt;=0,0,1)</f>
        <v>0</v>
      </c>
      <c r="Y1670" s="2">
        <f>IF(AND(_332_2018_07_18_outfile_posicao[[#This Row],[spd m/s]]&lt;1,_332_2018_07_18_outfile_posicao[[#This Row],[spd m/s]]&lt;&gt;0),1,0)</f>
        <v>0</v>
      </c>
      <c r="Z1670" s="2">
        <f>IF(Z1669=0.5,IF(P1670&gt;=P1671,0.5,1),IF(_332_2018_07_18_outfile_posicao[[#This Row],[desloc]]&lt;-1000,IF(P1670&gt;=P1671,IF(AND(Z1669=0.5,P1670=P1671),0,IF(P1670&lt;700,0.5,0)),1),IF(AND(X1670&gt;0,X1669&gt;0,_332_2018_07_18_outfile_posicao[[#This Row],[8686,881807]]&lt;500,_332_2018_07_18_outfile_posicao[[#This Row],[desloc]]&gt;0),IF(_332_2018_07_18_outfile_posicao[[#This Row],[8686,881807]]&lt;500,1,0),0)))</f>
        <v>0</v>
      </c>
      <c r="AA1670" s="2">
        <f t="shared" si="26"/>
        <v>8581.6037309236508</v>
      </c>
      <c r="AB1670" s="2">
        <f>IF(_332_2018_07_18_outfile_posicao[[#This Row],[inicio]]=1,0,IF(AB1669&gt;0,0.5,IF(_332_2018_07_18_outfile_posicao[[#This Row],[max dist]]=_332_2018_07_18_outfile_posicao[[#This Row],[8686,881807]],1,0)))</f>
        <v>0</v>
      </c>
      <c r="AC1670" s="2">
        <f>IF(_332_2018_07_18_outfile_posicao[[#This Row],[fim]]=0,AC1671+1,0)</f>
        <v>29</v>
      </c>
      <c r="AD1670" s="2"/>
      <c r="AE1670" s="2"/>
      <c r="AF1670" s="2"/>
      <c r="AG1670" s="2"/>
      <c r="AH1670" s="2"/>
      <c r="AI1670" s="2"/>
    </row>
    <row r="1671" spans="1:35" x14ac:dyDescent="0.25">
      <c r="A1671">
        <v>1858</v>
      </c>
      <c r="B1671">
        <v>1</v>
      </c>
      <c r="C1671" s="2" t="s">
        <v>4210</v>
      </c>
      <c r="D1671">
        <v>332</v>
      </c>
      <c r="E1671" s="2" t="s">
        <v>6066</v>
      </c>
      <c r="F1671" s="2" t="s">
        <v>5216</v>
      </c>
      <c r="G1671" s="2">
        <v>1670</v>
      </c>
      <c r="H1671" t="b">
        <v>1</v>
      </c>
      <c r="I1671" s="3">
        <v>43299.686828703707</v>
      </c>
      <c r="J1671" s="2">
        <v>1925</v>
      </c>
      <c r="K1671" s="2">
        <v>-23.626282249999999</v>
      </c>
      <c r="L1671" s="2">
        <v>-46.606600999999998</v>
      </c>
      <c r="M1671" s="2">
        <f>IF(AND(_332_2018_07_18_outfile_posicao[[#This Row],[hora bus]]=I1670,_332_2018_07_18_outfile_posicao[[#This Row],[lat bus]]=K1670,_332_2018_07_18_outfile_posicao[[#This Row],[lon bus]]=L1670),1,0)</f>
        <v>0</v>
      </c>
      <c r="N1671">
        <v>72</v>
      </c>
      <c r="O1671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0.74999995922020346</v>
      </c>
      <c r="P1671">
        <f>VLOOKUP(_332_2018_07_18_outfile_posicao[[#This Row],[shape]],shape!A:D,4,0)+VLOOKUP(_332_2018_07_18_outfile_posicao[[#This Row],[shape]]+1,shape!A:E,5,0)*_332_2018_07_18_outfile_posicao[[#This Row],[% avanc]]</f>
        <v>1895.2412217890271</v>
      </c>
      <c r="Q1671" s="4">
        <f>_332_2018_07_18_outfile_posicao[[#This Row],[8686,881807]]/_332_2018_07_18_outfile_posicao[[#Headers],[8686,881807]]</f>
        <v>0.21817278787675201</v>
      </c>
      <c r="R1671">
        <f>_332_2018_07_18_outfile_posicao[[#This Row],[8686,881807]]-P1670</f>
        <v>139.64521854271379</v>
      </c>
      <c r="S1671">
        <f>(_332_2018_07_18_outfile_posicao[[#This Row],[hora bus]]-I1670)*86000</f>
        <v>44.79166712553706</v>
      </c>
      <c r="T1671">
        <f>_332_2018_07_18_outfile_posicao[[#This Row],[desloc]]/_332_2018_07_18_outfile_posicao[[#This Row],[seconds]]</f>
        <v>3.1176606611076081</v>
      </c>
      <c r="U1671">
        <f>_332_2018_07_18_outfile_posicao[[#This Row],[spd m/s]]*3.6</f>
        <v>11.223578379987389</v>
      </c>
      <c r="V1671" s="2"/>
      <c r="W1671" s="2">
        <f>IF(_332_2018_07_18_outfile_posicao[[#This Row],[cod bus]]=F1670,0,1)</f>
        <v>0</v>
      </c>
      <c r="X1671" s="2">
        <f>IF(_332_2018_07_18_outfile_posicao[[#This Row],[desloc]]&gt;=0,0,1)</f>
        <v>0</v>
      </c>
      <c r="Y1671" s="2">
        <f>IF(AND(_332_2018_07_18_outfile_posicao[[#This Row],[spd m/s]]&lt;1,_332_2018_07_18_outfile_posicao[[#This Row],[spd m/s]]&lt;&gt;0),1,0)</f>
        <v>0</v>
      </c>
      <c r="Z1671" s="2">
        <f>IF(Z1670=0.5,IF(P1671&gt;=P1672,0.5,1),IF(_332_2018_07_18_outfile_posicao[[#This Row],[desloc]]&lt;-1000,IF(P1671&gt;=P1672,IF(AND(Z1670=0.5,P1671=P1672),0,IF(P1671&lt;700,0.5,0)),1),IF(AND(X1671&gt;0,X1670&gt;0,_332_2018_07_18_outfile_posicao[[#This Row],[8686,881807]]&lt;500,_332_2018_07_18_outfile_posicao[[#This Row],[desloc]]&gt;0),IF(_332_2018_07_18_outfile_posicao[[#This Row],[8686,881807]]&lt;500,1,0),0)))</f>
        <v>0</v>
      </c>
      <c r="AA1671" s="2">
        <f t="shared" si="26"/>
        <v>8581.6037309236508</v>
      </c>
      <c r="AB1671" s="2">
        <f>IF(_332_2018_07_18_outfile_posicao[[#This Row],[inicio]]=1,0,IF(AB1670&gt;0,0.5,IF(_332_2018_07_18_outfile_posicao[[#This Row],[max dist]]=_332_2018_07_18_outfile_posicao[[#This Row],[8686,881807]],1,0)))</f>
        <v>0</v>
      </c>
      <c r="AC1671" s="2">
        <f>IF(_332_2018_07_18_outfile_posicao[[#This Row],[fim]]=0,AC1672+1,0)</f>
        <v>28</v>
      </c>
      <c r="AD1671" s="2"/>
      <c r="AE1671" s="2"/>
      <c r="AF1671" s="2"/>
      <c r="AG1671" s="2"/>
      <c r="AH1671" s="2"/>
      <c r="AI1671" s="2"/>
    </row>
    <row r="1672" spans="1:35" x14ac:dyDescent="0.25">
      <c r="A1672">
        <v>1859</v>
      </c>
      <c r="B1672">
        <v>1</v>
      </c>
      <c r="C1672" s="2" t="s">
        <v>4211</v>
      </c>
      <c r="D1672">
        <v>332</v>
      </c>
      <c r="E1672" s="2" t="s">
        <v>6067</v>
      </c>
      <c r="F1672" s="2" t="s">
        <v>5216</v>
      </c>
      <c r="G1672" s="2">
        <v>1671</v>
      </c>
      <c r="H1672" t="b">
        <v>1</v>
      </c>
      <c r="I1672" s="3">
        <v>43299.687349537038</v>
      </c>
      <c r="J1672" s="2">
        <v>1927</v>
      </c>
      <c r="K1672" s="2">
        <v>-23.626282249999999</v>
      </c>
      <c r="L1672" s="2">
        <v>-46.606600999999998</v>
      </c>
      <c r="M1672" s="2">
        <f>IF(AND(_332_2018_07_18_outfile_posicao[[#This Row],[hora bus]]=I1671,_332_2018_07_18_outfile_posicao[[#This Row],[lat bus]]=K1671,_332_2018_07_18_outfile_posicao[[#This Row],[lon bus]]=L1671),1,0)</f>
        <v>0</v>
      </c>
      <c r="N1672">
        <v>72</v>
      </c>
      <c r="O1672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0.74999995922020346</v>
      </c>
      <c r="P1672">
        <f>VLOOKUP(_332_2018_07_18_outfile_posicao[[#This Row],[shape]],shape!A:D,4,0)+VLOOKUP(_332_2018_07_18_outfile_posicao[[#This Row],[shape]]+1,shape!A:E,5,0)*_332_2018_07_18_outfile_posicao[[#This Row],[% avanc]]</f>
        <v>1895.2412217890271</v>
      </c>
      <c r="Q1672" s="4">
        <f>_332_2018_07_18_outfile_posicao[[#This Row],[8686,881807]]/_332_2018_07_18_outfile_posicao[[#Headers],[8686,881807]]</f>
        <v>0.21817278787675201</v>
      </c>
      <c r="R1672">
        <f>_332_2018_07_18_outfile_posicao[[#This Row],[8686,881807]]-P1671</f>
        <v>0</v>
      </c>
      <c r="S1672">
        <f>(_332_2018_07_18_outfile_posicao[[#This Row],[hora bus]]-I1671)*86000</f>
        <v>44.791666499804705</v>
      </c>
      <c r="T1672">
        <f>_332_2018_07_18_outfile_posicao[[#This Row],[desloc]]/_332_2018_07_18_outfile_posicao[[#This Row],[seconds]]</f>
        <v>0</v>
      </c>
      <c r="U1672">
        <f>_332_2018_07_18_outfile_posicao[[#This Row],[spd m/s]]*3.6</f>
        <v>0</v>
      </c>
      <c r="V1672" s="2"/>
      <c r="W1672" s="2">
        <f>IF(_332_2018_07_18_outfile_posicao[[#This Row],[cod bus]]=F1671,0,1)</f>
        <v>0</v>
      </c>
      <c r="X1672" s="2">
        <f>IF(_332_2018_07_18_outfile_posicao[[#This Row],[desloc]]&gt;=0,0,1)</f>
        <v>0</v>
      </c>
      <c r="Y1672" s="2">
        <f>IF(AND(_332_2018_07_18_outfile_posicao[[#This Row],[spd m/s]]&lt;1,_332_2018_07_18_outfile_posicao[[#This Row],[spd m/s]]&lt;&gt;0),1,0)</f>
        <v>0</v>
      </c>
      <c r="Z1672" s="2">
        <f>IF(Z1671=0.5,IF(P1672&gt;=P1673,0.5,1),IF(_332_2018_07_18_outfile_posicao[[#This Row],[desloc]]&lt;-1000,IF(P1672&gt;=P1673,IF(AND(Z1671=0.5,P1672=P1673),0,IF(P1672&lt;700,0.5,0)),1),IF(AND(X1672&gt;0,X1671&gt;0,_332_2018_07_18_outfile_posicao[[#This Row],[8686,881807]]&lt;500,_332_2018_07_18_outfile_posicao[[#This Row],[desloc]]&gt;0),IF(_332_2018_07_18_outfile_posicao[[#This Row],[8686,881807]]&lt;500,1,0),0)))</f>
        <v>0</v>
      </c>
      <c r="AA1672" s="2">
        <f t="shared" si="26"/>
        <v>8581.6037309236508</v>
      </c>
      <c r="AB1672" s="2">
        <f>IF(_332_2018_07_18_outfile_posicao[[#This Row],[inicio]]=1,0,IF(AB1671&gt;0,0.5,IF(_332_2018_07_18_outfile_posicao[[#This Row],[max dist]]=_332_2018_07_18_outfile_posicao[[#This Row],[8686,881807]],1,0)))</f>
        <v>0</v>
      </c>
      <c r="AC1672" s="2">
        <f>IF(_332_2018_07_18_outfile_posicao[[#This Row],[fim]]=0,AC1673+1,0)</f>
        <v>27</v>
      </c>
      <c r="AD1672" s="2"/>
      <c r="AE1672" s="2"/>
      <c r="AF1672" s="2"/>
      <c r="AG1672" s="2"/>
      <c r="AH1672" s="2"/>
      <c r="AI1672" s="2"/>
    </row>
    <row r="1673" spans="1:35" x14ac:dyDescent="0.25">
      <c r="A1673">
        <v>1869</v>
      </c>
      <c r="B1673">
        <v>1</v>
      </c>
      <c r="C1673" s="2" t="s">
        <v>4215</v>
      </c>
      <c r="D1673">
        <v>332</v>
      </c>
      <c r="E1673" s="2" t="s">
        <v>6071</v>
      </c>
      <c r="F1673" s="2" t="s">
        <v>5216</v>
      </c>
      <c r="G1673" s="2">
        <v>1672</v>
      </c>
      <c r="H1673" t="b">
        <v>1</v>
      </c>
      <c r="I1673" s="3">
        <v>43299.689560185187</v>
      </c>
      <c r="J1673" s="2">
        <v>1932</v>
      </c>
      <c r="K1673" s="2">
        <v>-23.622576625000001</v>
      </c>
      <c r="L1673" s="2">
        <v>-46.607733250000003</v>
      </c>
      <c r="M1673" s="2">
        <f>IF(AND(_332_2018_07_18_outfile_posicao[[#This Row],[hora bus]]=I1672,_332_2018_07_18_outfile_posicao[[#This Row],[lat bus]]=K1672,_332_2018_07_18_outfile_posicao[[#This Row],[lon bus]]=L1672),1,0)</f>
        <v>0</v>
      </c>
      <c r="N1673">
        <v>82</v>
      </c>
      <c r="O1673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0.52409808264641156</v>
      </c>
      <c r="P1673">
        <f>VLOOKUP(_332_2018_07_18_outfile_posicao[[#This Row],[shape]],shape!A:D,4,0)+VLOOKUP(_332_2018_07_18_outfile_posicao[[#This Row],[shape]]+1,shape!A:E,5,0)*_332_2018_07_18_outfile_posicao[[#This Row],[% avanc]]</f>
        <v>2323.7591442643952</v>
      </c>
      <c r="Q1673" s="4">
        <f>_332_2018_07_18_outfile_posicao[[#This Row],[8686,881807]]/_332_2018_07_18_outfile_posicao[[#Headers],[8686,881807]]</f>
        <v>0.26750210212275255</v>
      </c>
      <c r="R1673">
        <f>_332_2018_07_18_outfile_posicao[[#This Row],[8686,881807]]-P1672</f>
        <v>428.5179224753681</v>
      </c>
      <c r="S1673">
        <f>(_332_2018_07_18_outfile_posicao[[#This Row],[hora bus]]-I1672)*86000</f>
        <v>190.11574075557292</v>
      </c>
      <c r="T1673">
        <f>_332_2018_07_18_outfile_posicao[[#This Row],[desloc]]/_332_2018_07_18_outfile_posicao[[#This Row],[seconds]]</f>
        <v>2.2539844453295581</v>
      </c>
      <c r="U1673">
        <f>_332_2018_07_18_outfile_posicao[[#This Row],[spd m/s]]*3.6</f>
        <v>8.1143440031864102</v>
      </c>
      <c r="V1673" s="2"/>
      <c r="W1673" s="2">
        <f>IF(_332_2018_07_18_outfile_posicao[[#This Row],[cod bus]]=F1672,0,1)</f>
        <v>0</v>
      </c>
      <c r="X1673" s="2">
        <f>IF(_332_2018_07_18_outfile_posicao[[#This Row],[desloc]]&gt;=0,0,1)</f>
        <v>0</v>
      </c>
      <c r="Y1673" s="2">
        <f>IF(AND(_332_2018_07_18_outfile_posicao[[#This Row],[spd m/s]]&lt;1,_332_2018_07_18_outfile_posicao[[#This Row],[spd m/s]]&lt;&gt;0),1,0)</f>
        <v>0</v>
      </c>
      <c r="Z1673" s="2">
        <f>IF(Z1672=0.5,IF(P1673&gt;=P1674,0.5,1),IF(_332_2018_07_18_outfile_posicao[[#This Row],[desloc]]&lt;-1000,IF(P1673&gt;=P1674,IF(AND(Z1672=0.5,P1673=P1674),0,IF(P1673&lt;700,0.5,0)),1),IF(AND(X1673&gt;0,X1672&gt;0,_332_2018_07_18_outfile_posicao[[#This Row],[8686,881807]]&lt;500,_332_2018_07_18_outfile_posicao[[#This Row],[desloc]]&gt;0),IF(_332_2018_07_18_outfile_posicao[[#This Row],[8686,881807]]&lt;500,1,0),0)))</f>
        <v>0</v>
      </c>
      <c r="AA1673" s="2">
        <f t="shared" si="26"/>
        <v>8581.6037309236508</v>
      </c>
      <c r="AB1673" s="2">
        <f>IF(_332_2018_07_18_outfile_posicao[[#This Row],[inicio]]=1,0,IF(AB1672&gt;0,0.5,IF(_332_2018_07_18_outfile_posicao[[#This Row],[max dist]]=_332_2018_07_18_outfile_posicao[[#This Row],[8686,881807]],1,0)))</f>
        <v>0</v>
      </c>
      <c r="AC1673" s="2">
        <f>IF(_332_2018_07_18_outfile_posicao[[#This Row],[fim]]=0,AC1674+1,0)</f>
        <v>26</v>
      </c>
      <c r="AD1673" s="2"/>
      <c r="AE1673" s="2"/>
      <c r="AF1673" s="2"/>
      <c r="AG1673" s="2"/>
      <c r="AH1673" s="2"/>
      <c r="AI1673" s="2"/>
    </row>
    <row r="1674" spans="1:35" x14ac:dyDescent="0.25">
      <c r="A1674">
        <v>1870</v>
      </c>
      <c r="B1674">
        <v>1</v>
      </c>
      <c r="C1674" s="2" t="s">
        <v>4216</v>
      </c>
      <c r="D1674">
        <v>332</v>
      </c>
      <c r="E1674" s="2" t="s">
        <v>6071</v>
      </c>
      <c r="F1674" s="2" t="s">
        <v>5216</v>
      </c>
      <c r="G1674" s="2">
        <v>1673</v>
      </c>
      <c r="H1674" t="b">
        <v>1</v>
      </c>
      <c r="I1674" s="3">
        <v>43299.690196759257</v>
      </c>
      <c r="J1674" s="2">
        <v>1934</v>
      </c>
      <c r="K1674" s="2">
        <v>-23.6205645</v>
      </c>
      <c r="L1674" s="2">
        <v>-46.608343499999997</v>
      </c>
      <c r="M1674" s="2">
        <f>IF(AND(_332_2018_07_18_outfile_posicao[[#This Row],[hora bus]]=I1673,_332_2018_07_18_outfile_posicao[[#This Row],[lat bus]]=K1673,_332_2018_07_18_outfile_posicao[[#This Row],[lon bus]]=L1673),1,0)</f>
        <v>0</v>
      </c>
      <c r="N1674">
        <v>87</v>
      </c>
      <c r="O1674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0.49999997265773172</v>
      </c>
      <c r="P1674">
        <f>VLOOKUP(_332_2018_07_18_outfile_posicao[[#This Row],[shape]],shape!A:D,4,0)+VLOOKUP(_332_2018_07_18_outfile_posicao[[#This Row],[shape]]+1,shape!A:E,5,0)*_332_2018_07_18_outfile_posicao[[#This Row],[% avanc]]</f>
        <v>2556.3144277715301</v>
      </c>
      <c r="Q1674" s="4">
        <f>_332_2018_07_18_outfile_posicao[[#This Row],[8686,881807]]/_332_2018_07_18_outfile_posicao[[#Headers],[8686,881807]]</f>
        <v>0.2942729606049917</v>
      </c>
      <c r="R1674">
        <f>_332_2018_07_18_outfile_posicao[[#This Row],[8686,881807]]-P1673</f>
        <v>232.55528350713485</v>
      </c>
      <c r="S1674">
        <f>(_332_2018_07_18_outfile_posicao[[#This Row],[hora bus]]-I1673)*86000</f>
        <v>54.745370027376339</v>
      </c>
      <c r="T1674">
        <f>_332_2018_07_18_outfile_posicao[[#This Row],[desloc]]/_332_2018_07_18_outfile_posicao[[#This Row],[seconds]]</f>
        <v>4.2479443173156319</v>
      </c>
      <c r="U1674">
        <f>_332_2018_07_18_outfile_posicao[[#This Row],[spd m/s]]*3.6</f>
        <v>15.292599542336275</v>
      </c>
      <c r="V1674" s="2"/>
      <c r="W1674" s="2">
        <f>IF(_332_2018_07_18_outfile_posicao[[#This Row],[cod bus]]=F1673,0,1)</f>
        <v>0</v>
      </c>
      <c r="X1674" s="2">
        <f>IF(_332_2018_07_18_outfile_posicao[[#This Row],[desloc]]&gt;=0,0,1)</f>
        <v>0</v>
      </c>
      <c r="Y1674" s="2">
        <f>IF(AND(_332_2018_07_18_outfile_posicao[[#This Row],[spd m/s]]&lt;1,_332_2018_07_18_outfile_posicao[[#This Row],[spd m/s]]&lt;&gt;0),1,0)</f>
        <v>0</v>
      </c>
      <c r="Z1674" s="2">
        <f>IF(Z1673=0.5,IF(P1674&gt;=P1675,0.5,1),IF(_332_2018_07_18_outfile_posicao[[#This Row],[desloc]]&lt;-1000,IF(P1674&gt;=P1675,IF(AND(Z1673=0.5,P1674=P1675),0,IF(P1674&lt;700,0.5,0)),1),IF(AND(X1674&gt;0,X1673&gt;0,_332_2018_07_18_outfile_posicao[[#This Row],[8686,881807]]&lt;500,_332_2018_07_18_outfile_posicao[[#This Row],[desloc]]&gt;0),IF(_332_2018_07_18_outfile_posicao[[#This Row],[8686,881807]]&lt;500,1,0),0)))</f>
        <v>0</v>
      </c>
      <c r="AA1674" s="2">
        <f t="shared" si="26"/>
        <v>8581.6037309236508</v>
      </c>
      <c r="AB1674" s="2">
        <f>IF(_332_2018_07_18_outfile_posicao[[#This Row],[inicio]]=1,0,IF(AB1673&gt;0,0.5,IF(_332_2018_07_18_outfile_posicao[[#This Row],[max dist]]=_332_2018_07_18_outfile_posicao[[#This Row],[8686,881807]],1,0)))</f>
        <v>0</v>
      </c>
      <c r="AC1674" s="2">
        <f>IF(_332_2018_07_18_outfile_posicao[[#This Row],[fim]]=0,AC1675+1,0)</f>
        <v>25</v>
      </c>
      <c r="AD1674" s="2"/>
      <c r="AE1674" s="2"/>
      <c r="AF1674" s="2"/>
      <c r="AG1674" s="2"/>
      <c r="AH1674" s="2"/>
      <c r="AI1674" s="2"/>
    </row>
    <row r="1675" spans="1:35" x14ac:dyDescent="0.25">
      <c r="A1675">
        <v>1871</v>
      </c>
      <c r="B1675">
        <v>1</v>
      </c>
      <c r="C1675" s="2" t="s">
        <v>4217</v>
      </c>
      <c r="D1675">
        <v>332</v>
      </c>
      <c r="E1675" s="2" t="s">
        <v>6072</v>
      </c>
      <c r="F1675" s="2" t="s">
        <v>5216</v>
      </c>
      <c r="G1675" s="2">
        <v>1674</v>
      </c>
      <c r="H1675" t="b">
        <v>1</v>
      </c>
      <c r="I1675" s="3">
        <v>43299.690717592595</v>
      </c>
      <c r="J1675" s="2">
        <v>1936</v>
      </c>
      <c r="K1675" s="2">
        <v>-23.618584250000001</v>
      </c>
      <c r="L1675" s="2">
        <v>-46.609254999999997</v>
      </c>
      <c r="M1675" s="2">
        <f>IF(AND(_332_2018_07_18_outfile_posicao[[#This Row],[hora bus]]=I1674,_332_2018_07_18_outfile_posicao[[#This Row],[lat bus]]=K1674,_332_2018_07_18_outfile_posicao[[#This Row],[lon bus]]=L1674),1,0)</f>
        <v>0</v>
      </c>
      <c r="N1675">
        <v>94</v>
      </c>
      <c r="O1675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0.28331286711450243</v>
      </c>
      <c r="P1675">
        <f>VLOOKUP(_332_2018_07_18_outfile_posicao[[#This Row],[shape]],shape!A:D,4,0)+VLOOKUP(_332_2018_07_18_outfile_posicao[[#This Row],[shape]]+1,shape!A:E,5,0)*_332_2018_07_18_outfile_posicao[[#This Row],[% avanc]]</f>
        <v>2799.0844410239902</v>
      </c>
      <c r="Q1675" s="4">
        <f>_332_2018_07_18_outfile_posicao[[#This Row],[8686,881807]]/_332_2018_07_18_outfile_posicao[[#Headers],[8686,881807]]</f>
        <v>0.3222196989912367</v>
      </c>
      <c r="R1675">
        <f>_332_2018_07_18_outfile_posicao[[#This Row],[8686,881807]]-P1674</f>
        <v>242.7700132524601</v>
      </c>
      <c r="S1675">
        <f>(_332_2018_07_18_outfile_posicao[[#This Row],[hora bus]]-I1674)*86000</f>
        <v>44.79166712553706</v>
      </c>
      <c r="T1675">
        <f>_332_2018_07_18_outfile_posicao[[#This Row],[desloc]]/_332_2018_07_18_outfile_posicao[[#This Row],[seconds]]</f>
        <v>5.4199816356924497</v>
      </c>
      <c r="U1675">
        <f>_332_2018_07_18_outfile_posicao[[#This Row],[spd m/s]]*3.6</f>
        <v>19.51193388849282</v>
      </c>
      <c r="V1675" s="2"/>
      <c r="W1675" s="2">
        <f>IF(_332_2018_07_18_outfile_posicao[[#This Row],[cod bus]]=F1674,0,1)</f>
        <v>0</v>
      </c>
      <c r="X1675" s="2">
        <f>IF(_332_2018_07_18_outfile_posicao[[#This Row],[desloc]]&gt;=0,0,1)</f>
        <v>0</v>
      </c>
      <c r="Y1675" s="2">
        <f>IF(AND(_332_2018_07_18_outfile_posicao[[#This Row],[spd m/s]]&lt;1,_332_2018_07_18_outfile_posicao[[#This Row],[spd m/s]]&lt;&gt;0),1,0)</f>
        <v>0</v>
      </c>
      <c r="Z1675" s="2">
        <f>IF(Z1674=0.5,IF(P1675&gt;=P1676,0.5,1),IF(_332_2018_07_18_outfile_posicao[[#This Row],[desloc]]&lt;-1000,IF(P1675&gt;=P1676,IF(AND(Z1674=0.5,P1675=P1676),0,IF(P1675&lt;700,0.5,0)),1),IF(AND(X1675&gt;0,X1674&gt;0,_332_2018_07_18_outfile_posicao[[#This Row],[8686,881807]]&lt;500,_332_2018_07_18_outfile_posicao[[#This Row],[desloc]]&gt;0),IF(_332_2018_07_18_outfile_posicao[[#This Row],[8686,881807]]&lt;500,1,0),0)))</f>
        <v>0</v>
      </c>
      <c r="AA1675" s="2">
        <f t="shared" si="26"/>
        <v>8581.6037309236508</v>
      </c>
      <c r="AB1675" s="2">
        <f>IF(_332_2018_07_18_outfile_posicao[[#This Row],[inicio]]=1,0,IF(AB1674&gt;0,0.5,IF(_332_2018_07_18_outfile_posicao[[#This Row],[max dist]]=_332_2018_07_18_outfile_posicao[[#This Row],[8686,881807]],1,0)))</f>
        <v>0</v>
      </c>
      <c r="AC1675" s="2">
        <f>IF(_332_2018_07_18_outfile_posicao[[#This Row],[fim]]=0,AC1676+1,0)</f>
        <v>24</v>
      </c>
      <c r="AD1675" s="2"/>
      <c r="AE1675" s="2"/>
      <c r="AF1675" s="2"/>
      <c r="AG1675" s="2"/>
      <c r="AH1675" s="2"/>
      <c r="AI1675" s="2"/>
    </row>
    <row r="1676" spans="1:35" x14ac:dyDescent="0.25">
      <c r="A1676">
        <v>1872</v>
      </c>
      <c r="B1676">
        <v>1</v>
      </c>
      <c r="C1676" s="2" t="s">
        <v>4218</v>
      </c>
      <c r="D1676">
        <v>332</v>
      </c>
      <c r="E1676" s="2" t="s">
        <v>6072</v>
      </c>
      <c r="F1676" s="2" t="s">
        <v>5216</v>
      </c>
      <c r="G1676" s="2">
        <v>1675</v>
      </c>
      <c r="H1676" t="b">
        <v>1</v>
      </c>
      <c r="I1676" s="3">
        <v>43299.691759259258</v>
      </c>
      <c r="J1676" s="2">
        <v>1938</v>
      </c>
      <c r="K1676" s="2">
        <v>-23.618402750000001</v>
      </c>
      <c r="L1676" s="2">
        <v>-46.609434999999998</v>
      </c>
      <c r="M1676" s="2">
        <f>IF(AND(_332_2018_07_18_outfile_posicao[[#This Row],[hora bus]]=I1675,_332_2018_07_18_outfile_posicao[[#This Row],[lat bus]]=K1675,_332_2018_07_18_outfile_posicao[[#This Row],[lon bus]]=L1675),1,0)</f>
        <v>0</v>
      </c>
      <c r="N1676">
        <v>94</v>
      </c>
      <c r="O1676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0.84993886757415782</v>
      </c>
      <c r="P1676">
        <f>VLOOKUP(_332_2018_07_18_outfile_posicao[[#This Row],[shape]],shape!A:D,4,0)+VLOOKUP(_332_2018_07_18_outfile_posicao[[#This Row],[shape]]+1,shape!A:E,5,0)*_332_2018_07_18_outfile_posicao[[#This Row],[% avanc]]</f>
        <v>2826.384175575432</v>
      </c>
      <c r="Q1676" s="4">
        <f>_332_2018_07_18_outfile_posicao[[#This Row],[8686,881807]]/_332_2018_07_18_outfile_posicao[[#Headers],[8686,881807]]</f>
        <v>0.32536233810593529</v>
      </c>
      <c r="R1676">
        <f>_332_2018_07_18_outfile_posicao[[#This Row],[8686,881807]]-P1675</f>
        <v>27.299734551441816</v>
      </c>
      <c r="S1676">
        <f>(_332_2018_07_18_outfile_posicao[[#This Row],[hora bus]]-I1675)*86000</f>
        <v>89.583332999609411</v>
      </c>
      <c r="T1676">
        <f>_332_2018_07_18_outfile_posicao[[#This Row],[desloc]]/_332_2018_07_18_outfile_posicao[[#This Row],[seconds]]</f>
        <v>0.30474122403506515</v>
      </c>
      <c r="U1676">
        <f>_332_2018_07_18_outfile_posicao[[#This Row],[spd m/s]]*3.6</f>
        <v>1.0970684065262346</v>
      </c>
      <c r="V1676" s="2"/>
      <c r="W1676" s="2">
        <f>IF(_332_2018_07_18_outfile_posicao[[#This Row],[cod bus]]=F1675,0,1)</f>
        <v>0</v>
      </c>
      <c r="X1676" s="2">
        <f>IF(_332_2018_07_18_outfile_posicao[[#This Row],[desloc]]&gt;=0,0,1)</f>
        <v>0</v>
      </c>
      <c r="Y1676" s="2">
        <f>IF(AND(_332_2018_07_18_outfile_posicao[[#This Row],[spd m/s]]&lt;1,_332_2018_07_18_outfile_posicao[[#This Row],[spd m/s]]&lt;&gt;0),1,0)</f>
        <v>1</v>
      </c>
      <c r="Z1676" s="2">
        <f>IF(Z1675=0.5,IF(P1676&gt;=P1677,0.5,1),IF(_332_2018_07_18_outfile_posicao[[#This Row],[desloc]]&lt;-1000,IF(P1676&gt;=P1677,IF(AND(Z1675=0.5,P1676=P1677),0,IF(P1676&lt;700,0.5,0)),1),IF(AND(X1676&gt;0,X1675&gt;0,_332_2018_07_18_outfile_posicao[[#This Row],[8686,881807]]&lt;500,_332_2018_07_18_outfile_posicao[[#This Row],[desloc]]&gt;0),IF(_332_2018_07_18_outfile_posicao[[#This Row],[8686,881807]]&lt;500,1,0),0)))</f>
        <v>0</v>
      </c>
      <c r="AA1676" s="2">
        <f t="shared" si="26"/>
        <v>8581.6037309236508</v>
      </c>
      <c r="AB1676" s="2">
        <f>IF(_332_2018_07_18_outfile_posicao[[#This Row],[inicio]]=1,0,IF(AB1675&gt;0,0.5,IF(_332_2018_07_18_outfile_posicao[[#This Row],[max dist]]=_332_2018_07_18_outfile_posicao[[#This Row],[8686,881807]],1,0)))</f>
        <v>0</v>
      </c>
      <c r="AC1676" s="2">
        <f>IF(_332_2018_07_18_outfile_posicao[[#This Row],[fim]]=0,AC1677+1,0)</f>
        <v>23</v>
      </c>
      <c r="AD1676" s="2"/>
      <c r="AE1676" s="2"/>
      <c r="AF1676" s="2"/>
      <c r="AG1676" s="2"/>
      <c r="AH1676" s="2"/>
      <c r="AI1676" s="2"/>
    </row>
    <row r="1677" spans="1:35" x14ac:dyDescent="0.25">
      <c r="A1677">
        <v>1873</v>
      </c>
      <c r="B1677">
        <v>1</v>
      </c>
      <c r="C1677" s="2" t="s">
        <v>4219</v>
      </c>
      <c r="D1677">
        <v>332</v>
      </c>
      <c r="E1677" s="2" t="s">
        <v>6073</v>
      </c>
      <c r="F1677" s="2" t="s">
        <v>5216</v>
      </c>
      <c r="G1677" s="2">
        <v>1676</v>
      </c>
      <c r="H1677" t="b">
        <v>1</v>
      </c>
      <c r="I1677" s="3">
        <v>43299.692280092589</v>
      </c>
      <c r="J1677" s="2">
        <v>1941</v>
      </c>
      <c r="K1677" s="2">
        <v>-23.617448812500001</v>
      </c>
      <c r="L1677" s="2">
        <v>-46.610283750000001</v>
      </c>
      <c r="M1677" s="2">
        <f>IF(AND(_332_2018_07_18_outfile_posicao[[#This Row],[hora bus]]=I1676,_332_2018_07_18_outfile_posicao[[#This Row],[lat bus]]=K1676,_332_2018_07_18_outfile_posicao[[#This Row],[lon bus]]=L1676),1,0)</f>
        <v>0</v>
      </c>
      <c r="N1677">
        <v>101</v>
      </c>
      <c r="O1677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0.94337726014683521</v>
      </c>
      <c r="P1677">
        <f>VLOOKUP(_332_2018_07_18_outfile_posicao[[#This Row],[shape]],shape!A:D,4,0)+VLOOKUP(_332_2018_07_18_outfile_posicao[[#This Row],[shape]]+1,shape!A:E,5,0)*_332_2018_07_18_outfile_posicao[[#This Row],[% avanc]]</f>
        <v>2995.1617857110491</v>
      </c>
      <c r="Q1677" s="4">
        <f>_332_2018_07_18_outfile_posicao[[#This Row],[8686,881807]]/_332_2018_07_18_outfile_posicao[[#Headers],[8686,881807]]</f>
        <v>0.34479135923059406</v>
      </c>
      <c r="R1677">
        <f>_332_2018_07_18_outfile_posicao[[#This Row],[8686,881807]]-P1676</f>
        <v>168.77761013561712</v>
      </c>
      <c r="S1677">
        <f>(_332_2018_07_18_outfile_posicao[[#This Row],[hora bus]]-I1676)*86000</f>
        <v>44.791666499804705</v>
      </c>
      <c r="T1677">
        <f>_332_2018_07_18_outfile_posicao[[#This Row],[desloc]]/_332_2018_07_18_outfile_posicao[[#This Row],[seconds]]</f>
        <v>3.7680582868322841</v>
      </c>
      <c r="U1677">
        <f>_332_2018_07_18_outfile_posicao[[#This Row],[spd m/s]]*3.6</f>
        <v>13.565009832596223</v>
      </c>
      <c r="V1677" s="2"/>
      <c r="W1677" s="2">
        <f>IF(_332_2018_07_18_outfile_posicao[[#This Row],[cod bus]]=F1676,0,1)</f>
        <v>0</v>
      </c>
      <c r="X1677" s="2">
        <f>IF(_332_2018_07_18_outfile_posicao[[#This Row],[desloc]]&gt;=0,0,1)</f>
        <v>0</v>
      </c>
      <c r="Y1677" s="2">
        <f>IF(AND(_332_2018_07_18_outfile_posicao[[#This Row],[spd m/s]]&lt;1,_332_2018_07_18_outfile_posicao[[#This Row],[spd m/s]]&lt;&gt;0),1,0)</f>
        <v>0</v>
      </c>
      <c r="Z1677" s="2">
        <f>IF(Z1676=0.5,IF(P1677&gt;=P1678,0.5,1),IF(_332_2018_07_18_outfile_posicao[[#This Row],[desloc]]&lt;-1000,IF(P1677&gt;=P1678,IF(AND(Z1676=0.5,P1677=P1678),0,IF(P1677&lt;700,0.5,0)),1),IF(AND(X1677&gt;0,X1676&gt;0,_332_2018_07_18_outfile_posicao[[#This Row],[8686,881807]]&lt;500,_332_2018_07_18_outfile_posicao[[#This Row],[desloc]]&gt;0),IF(_332_2018_07_18_outfile_posicao[[#This Row],[8686,881807]]&lt;500,1,0),0)))</f>
        <v>0</v>
      </c>
      <c r="AA1677" s="2">
        <f t="shared" si="26"/>
        <v>8581.6037309236508</v>
      </c>
      <c r="AB1677" s="2">
        <f>IF(_332_2018_07_18_outfile_posicao[[#This Row],[inicio]]=1,0,IF(AB1676&gt;0,0.5,IF(_332_2018_07_18_outfile_posicao[[#This Row],[max dist]]=_332_2018_07_18_outfile_posicao[[#This Row],[8686,881807]],1,0)))</f>
        <v>0</v>
      </c>
      <c r="AC1677" s="2">
        <f>IF(_332_2018_07_18_outfile_posicao[[#This Row],[fim]]=0,AC1678+1,0)</f>
        <v>22</v>
      </c>
      <c r="AD1677" s="2"/>
      <c r="AE1677" s="2"/>
      <c r="AF1677" s="2"/>
      <c r="AG1677" s="2"/>
      <c r="AH1677" s="2"/>
      <c r="AI1677" s="2"/>
    </row>
    <row r="1678" spans="1:35" x14ac:dyDescent="0.25">
      <c r="A1678">
        <v>1875</v>
      </c>
      <c r="B1678">
        <v>1</v>
      </c>
      <c r="C1678" s="2" t="s">
        <v>4220</v>
      </c>
      <c r="D1678">
        <v>332</v>
      </c>
      <c r="E1678" s="2" t="s">
        <v>6074</v>
      </c>
      <c r="F1678" s="2" t="s">
        <v>5216</v>
      </c>
      <c r="G1678" s="2">
        <v>1677</v>
      </c>
      <c r="H1678" t="b">
        <v>1</v>
      </c>
      <c r="I1678" s="3">
        <v>43299.692800925928</v>
      </c>
      <c r="J1678" s="2">
        <v>1943</v>
      </c>
      <c r="K1678" s="2">
        <v>-23.614057750000001</v>
      </c>
      <c r="L1678" s="2">
        <v>-46.609129000000003</v>
      </c>
      <c r="M1678" s="2">
        <f>IF(AND(_332_2018_07_18_outfile_posicao[[#This Row],[hora bus]]=I1677,_332_2018_07_18_outfile_posicao[[#This Row],[lat bus]]=K1677,_332_2018_07_18_outfile_posicao[[#This Row],[lon bus]]=L1677),1,0)</f>
        <v>0</v>
      </c>
      <c r="N1678">
        <v>107</v>
      </c>
      <c r="O1678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0.64320883761274772</v>
      </c>
      <c r="P1678">
        <f>VLOOKUP(_332_2018_07_18_outfile_posicao[[#This Row],[shape]],shape!A:D,4,0)+VLOOKUP(_332_2018_07_18_outfile_posicao[[#This Row],[shape]]+1,shape!A:E,5,0)*_332_2018_07_18_outfile_posicao[[#This Row],[% avanc]]</f>
        <v>3392.1343207829327</v>
      </c>
      <c r="Q1678" s="4">
        <f>_332_2018_07_18_outfile_posicao[[#This Row],[8686,881807]]/_332_2018_07_18_outfile_posicao[[#Headers],[8686,881807]]</f>
        <v>0.39048929134151539</v>
      </c>
      <c r="R1678">
        <f>_332_2018_07_18_outfile_posicao[[#This Row],[8686,881807]]-P1677</f>
        <v>396.97253507188361</v>
      </c>
      <c r="S1678">
        <f>(_332_2018_07_18_outfile_posicao[[#This Row],[hora bus]]-I1677)*86000</f>
        <v>44.79166712553706</v>
      </c>
      <c r="T1678">
        <f>_332_2018_07_18_outfile_posicao[[#This Row],[desloc]]/_332_2018_07_18_outfile_posicao[[#This Row],[seconds]]</f>
        <v>8.862642552671538</v>
      </c>
      <c r="U1678">
        <f>_332_2018_07_18_outfile_posicao[[#This Row],[spd m/s]]*3.6</f>
        <v>31.905513189617537</v>
      </c>
      <c r="V1678" s="2"/>
      <c r="W1678" s="2">
        <f>IF(_332_2018_07_18_outfile_posicao[[#This Row],[cod bus]]=F1677,0,1)</f>
        <v>0</v>
      </c>
      <c r="X1678" s="2">
        <f>IF(_332_2018_07_18_outfile_posicao[[#This Row],[desloc]]&gt;=0,0,1)</f>
        <v>0</v>
      </c>
      <c r="Y1678" s="2">
        <f>IF(AND(_332_2018_07_18_outfile_posicao[[#This Row],[spd m/s]]&lt;1,_332_2018_07_18_outfile_posicao[[#This Row],[spd m/s]]&lt;&gt;0),1,0)</f>
        <v>0</v>
      </c>
      <c r="Z1678" s="2">
        <f>IF(Z1677=0.5,IF(P1678&gt;=P1679,0.5,1),IF(_332_2018_07_18_outfile_posicao[[#This Row],[desloc]]&lt;-1000,IF(P1678&gt;=P1679,IF(AND(Z1677=0.5,P1678=P1679),0,IF(P1678&lt;700,0.5,0)),1),IF(AND(X1678&gt;0,X1677&gt;0,_332_2018_07_18_outfile_posicao[[#This Row],[8686,881807]]&lt;500,_332_2018_07_18_outfile_posicao[[#This Row],[desloc]]&gt;0),IF(_332_2018_07_18_outfile_posicao[[#This Row],[8686,881807]]&lt;500,1,0),0)))</f>
        <v>0</v>
      </c>
      <c r="AA1678" s="2">
        <f t="shared" si="26"/>
        <v>8581.6037309236508</v>
      </c>
      <c r="AB1678" s="2">
        <f>IF(_332_2018_07_18_outfile_posicao[[#This Row],[inicio]]=1,0,IF(AB1677&gt;0,0.5,IF(_332_2018_07_18_outfile_posicao[[#This Row],[max dist]]=_332_2018_07_18_outfile_posicao[[#This Row],[8686,881807]],1,0)))</f>
        <v>0</v>
      </c>
      <c r="AC1678" s="2">
        <f>IF(_332_2018_07_18_outfile_posicao[[#This Row],[fim]]=0,AC1679+1,0)</f>
        <v>21</v>
      </c>
      <c r="AD1678" s="2"/>
      <c r="AE1678" s="2"/>
      <c r="AF1678" s="2"/>
      <c r="AG1678" s="2"/>
      <c r="AH1678" s="2"/>
      <c r="AI1678" s="2"/>
    </row>
    <row r="1679" spans="1:35" x14ac:dyDescent="0.25">
      <c r="A1679">
        <v>1876</v>
      </c>
      <c r="B1679">
        <v>1</v>
      </c>
      <c r="C1679" s="2" t="s">
        <v>4221</v>
      </c>
      <c r="D1679">
        <v>332</v>
      </c>
      <c r="E1679" s="2" t="s">
        <v>6074</v>
      </c>
      <c r="F1679" s="2" t="s">
        <v>5216</v>
      </c>
      <c r="G1679" s="2">
        <v>1678</v>
      </c>
      <c r="H1679" t="b">
        <v>1</v>
      </c>
      <c r="I1679" s="3">
        <v>43299.693379629629</v>
      </c>
      <c r="J1679" s="2">
        <v>1946</v>
      </c>
      <c r="K1679" s="2">
        <v>-23.613250499999999</v>
      </c>
      <c r="L1679" s="2">
        <v>-46.610544500000003</v>
      </c>
      <c r="M1679" s="2">
        <f>IF(AND(_332_2018_07_18_outfile_posicao[[#This Row],[hora bus]]=I1678,_332_2018_07_18_outfile_posicao[[#This Row],[lat bus]]=K1678,_332_2018_07_18_outfile_posicao[[#This Row],[lon bus]]=L1678),1,0)</f>
        <v>0</v>
      </c>
      <c r="N1679">
        <v>118</v>
      </c>
      <c r="O1679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0.74999999831536657</v>
      </c>
      <c r="P1679">
        <f>VLOOKUP(_332_2018_07_18_outfile_posicao[[#This Row],[shape]],shape!A:D,4,0)+VLOOKUP(_332_2018_07_18_outfile_posicao[[#This Row],[shape]]+1,shape!A:E,5,0)*_332_2018_07_18_outfile_posicao[[#This Row],[% avanc]]</f>
        <v>3636.3394202056515</v>
      </c>
      <c r="Q1679" s="4">
        <f>_332_2018_07_18_outfile_posicao[[#This Row],[8686,881807]]/_332_2018_07_18_outfile_posicao[[#Headers],[8686,881807]]</f>
        <v>0.41860123125831444</v>
      </c>
      <c r="R1679">
        <f>_332_2018_07_18_outfile_posicao[[#This Row],[8686,881807]]-P1678</f>
        <v>244.20509942271883</v>
      </c>
      <c r="S1679">
        <f>(_332_2018_07_18_outfile_posicao[[#This Row],[hora bus]]-I1678)*86000</f>
        <v>49.768518263590522</v>
      </c>
      <c r="T1679">
        <f>_332_2018_07_18_outfile_posicao[[#This Row],[desloc]]/_332_2018_07_18_outfile_posicao[[#This Row],[seconds]]</f>
        <v>4.9068187670231191</v>
      </c>
      <c r="U1679">
        <f>_332_2018_07_18_outfile_posicao[[#This Row],[spd m/s]]*3.6</f>
        <v>17.664547561283229</v>
      </c>
      <c r="V1679" s="2"/>
      <c r="W1679" s="2">
        <f>IF(_332_2018_07_18_outfile_posicao[[#This Row],[cod bus]]=F1678,0,1)</f>
        <v>0</v>
      </c>
      <c r="X1679" s="2">
        <f>IF(_332_2018_07_18_outfile_posicao[[#This Row],[desloc]]&gt;=0,0,1)</f>
        <v>0</v>
      </c>
      <c r="Y1679" s="2">
        <f>IF(AND(_332_2018_07_18_outfile_posicao[[#This Row],[spd m/s]]&lt;1,_332_2018_07_18_outfile_posicao[[#This Row],[spd m/s]]&lt;&gt;0),1,0)</f>
        <v>0</v>
      </c>
      <c r="Z1679" s="2">
        <f>IF(Z1678=0.5,IF(P1679&gt;=P1680,0.5,1),IF(_332_2018_07_18_outfile_posicao[[#This Row],[desloc]]&lt;-1000,IF(P1679&gt;=P1680,IF(AND(Z1678=0.5,P1679=P1680),0,IF(P1679&lt;700,0.5,0)),1),IF(AND(X1679&gt;0,X1678&gt;0,_332_2018_07_18_outfile_posicao[[#This Row],[8686,881807]]&lt;500,_332_2018_07_18_outfile_posicao[[#This Row],[desloc]]&gt;0),IF(_332_2018_07_18_outfile_posicao[[#This Row],[8686,881807]]&lt;500,1,0),0)))</f>
        <v>0</v>
      </c>
      <c r="AA1679" s="2">
        <f t="shared" si="26"/>
        <v>8581.6037309236508</v>
      </c>
      <c r="AB1679" s="2">
        <f>IF(_332_2018_07_18_outfile_posicao[[#This Row],[inicio]]=1,0,IF(AB1678&gt;0,0.5,IF(_332_2018_07_18_outfile_posicao[[#This Row],[max dist]]=_332_2018_07_18_outfile_posicao[[#This Row],[8686,881807]],1,0)))</f>
        <v>0</v>
      </c>
      <c r="AC1679" s="2">
        <f>IF(_332_2018_07_18_outfile_posicao[[#This Row],[fim]]=0,AC1680+1,0)</f>
        <v>20</v>
      </c>
      <c r="AD1679" s="2"/>
      <c r="AE1679" s="2"/>
      <c r="AF1679" s="2"/>
      <c r="AG1679" s="2"/>
      <c r="AH1679" s="2"/>
      <c r="AI1679" s="2"/>
    </row>
    <row r="1680" spans="1:35" x14ac:dyDescent="0.25">
      <c r="A1680">
        <v>1879</v>
      </c>
      <c r="B1680">
        <v>1</v>
      </c>
      <c r="C1680" s="2" t="s">
        <v>4223</v>
      </c>
      <c r="D1680">
        <v>332</v>
      </c>
      <c r="E1680" s="2" t="s">
        <v>6076</v>
      </c>
      <c r="F1680" s="2" t="s">
        <v>5216</v>
      </c>
      <c r="G1680" s="2">
        <v>1679</v>
      </c>
      <c r="H1680" t="b">
        <v>1</v>
      </c>
      <c r="I1680" s="3">
        <v>43299.693888888891</v>
      </c>
      <c r="J1680" s="2">
        <v>1950</v>
      </c>
      <c r="K1680" s="2">
        <v>-23.610462375000001</v>
      </c>
      <c r="L1680" s="2">
        <v>-46.611875249999997</v>
      </c>
      <c r="M1680" s="2">
        <f>IF(AND(_332_2018_07_18_outfile_posicao[[#This Row],[hora bus]]=I1679,_332_2018_07_18_outfile_posicao[[#This Row],[lat bus]]=K1679,_332_2018_07_18_outfile_posicao[[#This Row],[lon bus]]=L1679),1,0)</f>
        <v>0</v>
      </c>
      <c r="N1680">
        <v>123</v>
      </c>
      <c r="O1680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0.69307278879608125</v>
      </c>
      <c r="P1680">
        <f>VLOOKUP(_332_2018_07_18_outfile_posicao[[#This Row],[shape]],shape!A:D,4,0)+VLOOKUP(_332_2018_07_18_outfile_posicao[[#This Row],[shape]]+1,shape!A:E,5,0)*_332_2018_07_18_outfile_posicao[[#This Row],[% avanc]]</f>
        <v>3988.398653652665</v>
      </c>
      <c r="Q1680" s="4">
        <f>_332_2018_07_18_outfile_posicao[[#This Row],[8686,881807]]/_332_2018_07_18_outfile_posicao[[#Headers],[8686,881807]]</f>
        <v>0.45912891901427305</v>
      </c>
      <c r="R1680">
        <f>_332_2018_07_18_outfile_posicao[[#This Row],[8686,881807]]-P1679</f>
        <v>352.05923344701341</v>
      </c>
      <c r="S1680">
        <f>(_332_2018_07_18_outfile_posicao[[#This Row],[hora bus]]-I1679)*86000</f>
        <v>43.796296522486955</v>
      </c>
      <c r="T1680">
        <f>_332_2018_07_18_outfile_posicao[[#This Row],[desloc]]/_332_2018_07_18_outfile_posicao[[#This Row],[seconds]]</f>
        <v>8.0385617369781635</v>
      </c>
      <c r="U1680">
        <f>_332_2018_07_18_outfile_posicao[[#This Row],[spd m/s]]*3.6</f>
        <v>28.938822253121391</v>
      </c>
      <c r="V1680" s="2"/>
      <c r="W1680" s="2">
        <f>IF(_332_2018_07_18_outfile_posicao[[#This Row],[cod bus]]=F1679,0,1)</f>
        <v>0</v>
      </c>
      <c r="X1680" s="2">
        <f>IF(_332_2018_07_18_outfile_posicao[[#This Row],[desloc]]&gt;=0,0,1)</f>
        <v>0</v>
      </c>
      <c r="Y1680" s="2">
        <f>IF(AND(_332_2018_07_18_outfile_posicao[[#This Row],[spd m/s]]&lt;1,_332_2018_07_18_outfile_posicao[[#This Row],[spd m/s]]&lt;&gt;0),1,0)</f>
        <v>0</v>
      </c>
      <c r="Z1680" s="2">
        <f>IF(Z1679=0.5,IF(P1680&gt;=P1681,0.5,1),IF(_332_2018_07_18_outfile_posicao[[#This Row],[desloc]]&lt;-1000,IF(P1680&gt;=P1681,IF(AND(Z1679=0.5,P1680=P1681),0,IF(P1680&lt;700,0.5,0)),1),IF(AND(X1680&gt;0,X1679&gt;0,_332_2018_07_18_outfile_posicao[[#This Row],[8686,881807]]&lt;500,_332_2018_07_18_outfile_posicao[[#This Row],[desloc]]&gt;0),IF(_332_2018_07_18_outfile_posicao[[#This Row],[8686,881807]]&lt;500,1,0),0)))</f>
        <v>0</v>
      </c>
      <c r="AA1680" s="2">
        <f t="shared" si="26"/>
        <v>8581.6037309236508</v>
      </c>
      <c r="AB1680" s="2">
        <f>IF(_332_2018_07_18_outfile_posicao[[#This Row],[inicio]]=1,0,IF(AB1679&gt;0,0.5,IF(_332_2018_07_18_outfile_posicao[[#This Row],[max dist]]=_332_2018_07_18_outfile_posicao[[#This Row],[8686,881807]],1,0)))</f>
        <v>0</v>
      </c>
      <c r="AC1680" s="2">
        <f>IF(_332_2018_07_18_outfile_posicao[[#This Row],[fim]]=0,AC1681+1,0)</f>
        <v>19</v>
      </c>
      <c r="AD1680" s="2"/>
      <c r="AE1680" s="2"/>
      <c r="AF1680" s="2"/>
      <c r="AG1680" s="2"/>
      <c r="AH1680" s="2"/>
      <c r="AI1680" s="2"/>
    </row>
    <row r="1681" spans="1:35" x14ac:dyDescent="0.25">
      <c r="A1681">
        <v>1880</v>
      </c>
      <c r="B1681">
        <v>1</v>
      </c>
      <c r="C1681" s="2" t="s">
        <v>4224</v>
      </c>
      <c r="D1681">
        <v>332</v>
      </c>
      <c r="E1681" s="2" t="s">
        <v>6076</v>
      </c>
      <c r="F1681" s="2" t="s">
        <v>5216</v>
      </c>
      <c r="G1681" s="2">
        <v>1680</v>
      </c>
      <c r="H1681" t="b">
        <v>1</v>
      </c>
      <c r="I1681" s="3">
        <v>43299.694571759261</v>
      </c>
      <c r="J1681" s="2">
        <v>1954</v>
      </c>
      <c r="K1681" s="2">
        <v>-23.6088795</v>
      </c>
      <c r="L1681" s="2">
        <v>-46.613049500000002</v>
      </c>
      <c r="M1681" s="2">
        <f>IF(AND(_332_2018_07_18_outfile_posicao[[#This Row],[hora bus]]=I1680,_332_2018_07_18_outfile_posicao[[#This Row],[lat bus]]=K1680,_332_2018_07_18_outfile_posicao[[#This Row],[lon bus]]=L1680),1,0)</f>
        <v>0</v>
      </c>
      <c r="N1681">
        <v>127</v>
      </c>
      <c r="O1681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0.49999997947064767</v>
      </c>
      <c r="P1681">
        <f>VLOOKUP(_332_2018_07_18_outfile_posicao[[#This Row],[shape]],shape!A:D,4,0)+VLOOKUP(_332_2018_07_18_outfile_posicao[[#This Row],[shape]]+1,shape!A:E,5,0)*_332_2018_07_18_outfile_posicao[[#This Row],[% avanc]]</f>
        <v>4202.4791957258958</v>
      </c>
      <c r="Q1681" s="4">
        <f>_332_2018_07_18_outfile_posicao[[#This Row],[8686,881807]]/_332_2018_07_18_outfile_posicao[[#Headers],[8686,881807]]</f>
        <v>0.48377303721796749</v>
      </c>
      <c r="R1681">
        <f>_332_2018_07_18_outfile_posicao[[#This Row],[8686,881807]]-P1680</f>
        <v>214.08054207323084</v>
      </c>
      <c r="S1681">
        <f>(_332_2018_07_18_outfile_posicao[[#This Row],[hora bus]]-I1680)*86000</f>
        <v>58.726851813844405</v>
      </c>
      <c r="T1681">
        <f>_332_2018_07_18_outfile_posicao[[#This Row],[desloc]]/_332_2018_07_18_outfile_posicao[[#This Row],[seconds]]</f>
        <v>3.645360434981856</v>
      </c>
      <c r="U1681">
        <f>_332_2018_07_18_outfile_posicao[[#This Row],[spd m/s]]*3.6</f>
        <v>13.123297565934681</v>
      </c>
      <c r="V1681" s="2"/>
      <c r="W1681" s="2">
        <f>IF(_332_2018_07_18_outfile_posicao[[#This Row],[cod bus]]=F1680,0,1)</f>
        <v>0</v>
      </c>
      <c r="X1681" s="2">
        <f>IF(_332_2018_07_18_outfile_posicao[[#This Row],[desloc]]&gt;=0,0,1)</f>
        <v>0</v>
      </c>
      <c r="Y1681" s="2">
        <f>IF(AND(_332_2018_07_18_outfile_posicao[[#This Row],[spd m/s]]&lt;1,_332_2018_07_18_outfile_posicao[[#This Row],[spd m/s]]&lt;&gt;0),1,0)</f>
        <v>0</v>
      </c>
      <c r="Z1681" s="2">
        <f>IF(Z1680=0.5,IF(P1681&gt;=P1682,0.5,1),IF(_332_2018_07_18_outfile_posicao[[#This Row],[desloc]]&lt;-1000,IF(P1681&gt;=P1682,IF(AND(Z1680=0.5,P1681=P1682),0,IF(P1681&lt;700,0.5,0)),1),IF(AND(X1681&gt;0,X1680&gt;0,_332_2018_07_18_outfile_posicao[[#This Row],[8686,881807]]&lt;500,_332_2018_07_18_outfile_posicao[[#This Row],[desloc]]&gt;0),IF(_332_2018_07_18_outfile_posicao[[#This Row],[8686,881807]]&lt;500,1,0),0)))</f>
        <v>0</v>
      </c>
      <c r="AA1681" s="2">
        <f t="shared" si="26"/>
        <v>8581.6037309236508</v>
      </c>
      <c r="AB1681" s="2">
        <f>IF(_332_2018_07_18_outfile_posicao[[#This Row],[inicio]]=1,0,IF(AB1680&gt;0,0.5,IF(_332_2018_07_18_outfile_posicao[[#This Row],[max dist]]=_332_2018_07_18_outfile_posicao[[#This Row],[8686,881807]],1,0)))</f>
        <v>0</v>
      </c>
      <c r="AC1681" s="2">
        <f>IF(_332_2018_07_18_outfile_posicao[[#This Row],[fim]]=0,AC1682+1,0)</f>
        <v>18</v>
      </c>
      <c r="AD1681" s="2"/>
      <c r="AE1681" s="2"/>
      <c r="AF1681" s="2"/>
      <c r="AG1681" s="2"/>
      <c r="AH1681" s="2"/>
      <c r="AI1681" s="2"/>
    </row>
    <row r="1682" spans="1:35" x14ac:dyDescent="0.25">
      <c r="A1682">
        <v>1883</v>
      </c>
      <c r="B1682">
        <v>1</v>
      </c>
      <c r="C1682" s="2" t="s">
        <v>4227</v>
      </c>
      <c r="D1682">
        <v>332</v>
      </c>
      <c r="E1682" s="2" t="s">
        <v>6078</v>
      </c>
      <c r="F1682" s="2" t="s">
        <v>5216</v>
      </c>
      <c r="G1682" s="2">
        <v>1681</v>
      </c>
      <c r="H1682" t="b">
        <v>1</v>
      </c>
      <c r="I1682" s="3">
        <v>43299.695729166669</v>
      </c>
      <c r="J1682" s="2">
        <v>1960</v>
      </c>
      <c r="K1682" s="2">
        <v>-23.605637999999999</v>
      </c>
      <c r="L1682" s="2">
        <v>-46.614364000000002</v>
      </c>
      <c r="M1682" s="2">
        <f>IF(AND(_332_2018_07_18_outfile_posicao[[#This Row],[hora bus]]=I1681,_332_2018_07_18_outfile_posicao[[#This Row],[lat bus]]=K1681,_332_2018_07_18_outfile_posicao[[#This Row],[lon bus]]=L1681),1,0)</f>
        <v>0</v>
      </c>
      <c r="N1682">
        <v>137</v>
      </c>
      <c r="O1682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0.49999999006010853</v>
      </c>
      <c r="P1682">
        <f>VLOOKUP(_332_2018_07_18_outfile_posicao[[#This Row],[shape]],shape!A:D,4,0)+VLOOKUP(_332_2018_07_18_outfile_posicao[[#This Row],[shape]]+1,shape!A:E,5,0)*_332_2018_07_18_outfile_posicao[[#This Row],[% avanc]]</f>
        <v>4607.4513201459695</v>
      </c>
      <c r="Q1682" s="4">
        <f>_332_2018_07_18_outfile_posicao[[#This Row],[8686,881807]]/_332_2018_07_18_outfile_posicao[[#Headers],[8686,881807]]</f>
        <v>0.53039185089789376</v>
      </c>
      <c r="R1682">
        <f>_332_2018_07_18_outfile_posicao[[#This Row],[8686,881807]]-P1681</f>
        <v>404.97212442007367</v>
      </c>
      <c r="S1682">
        <f>(_332_2018_07_18_outfile_posicao[[#This Row],[hora bus]]-I1681)*86000</f>
        <v>99.537037152913399</v>
      </c>
      <c r="T1682">
        <f>_332_2018_07_18_outfile_posicao[[#This Row],[desloc]]/_332_2018_07_18_outfile_posicao[[#This Row],[seconds]]</f>
        <v>4.0685571522280375</v>
      </c>
      <c r="U1682">
        <f>_332_2018_07_18_outfile_posicao[[#This Row],[spd m/s]]*3.6</f>
        <v>14.646805748020935</v>
      </c>
      <c r="V1682" s="2"/>
      <c r="W1682" s="2">
        <f>IF(_332_2018_07_18_outfile_posicao[[#This Row],[cod bus]]=F1681,0,1)</f>
        <v>0</v>
      </c>
      <c r="X1682" s="2">
        <f>IF(_332_2018_07_18_outfile_posicao[[#This Row],[desloc]]&gt;=0,0,1)</f>
        <v>0</v>
      </c>
      <c r="Y1682" s="2">
        <f>IF(AND(_332_2018_07_18_outfile_posicao[[#This Row],[spd m/s]]&lt;1,_332_2018_07_18_outfile_posicao[[#This Row],[spd m/s]]&lt;&gt;0),1,0)</f>
        <v>0</v>
      </c>
      <c r="Z1682" s="2">
        <f>IF(Z1681=0.5,IF(P1682&gt;=P1683,0.5,1),IF(_332_2018_07_18_outfile_posicao[[#This Row],[desloc]]&lt;-1000,IF(P1682&gt;=P1683,IF(AND(Z1681=0.5,P1682=P1683),0,IF(P1682&lt;700,0.5,0)),1),IF(AND(X1682&gt;0,X1681&gt;0,_332_2018_07_18_outfile_posicao[[#This Row],[8686,881807]]&lt;500,_332_2018_07_18_outfile_posicao[[#This Row],[desloc]]&gt;0),IF(_332_2018_07_18_outfile_posicao[[#This Row],[8686,881807]]&lt;500,1,0),0)))</f>
        <v>0</v>
      </c>
      <c r="AA1682" s="2">
        <f t="shared" si="26"/>
        <v>8581.6037309236508</v>
      </c>
      <c r="AB1682" s="2">
        <f>IF(_332_2018_07_18_outfile_posicao[[#This Row],[inicio]]=1,0,IF(AB1681&gt;0,0.5,IF(_332_2018_07_18_outfile_posicao[[#This Row],[max dist]]=_332_2018_07_18_outfile_posicao[[#This Row],[8686,881807]],1,0)))</f>
        <v>0</v>
      </c>
      <c r="AC1682" s="2">
        <f>IF(_332_2018_07_18_outfile_posicao[[#This Row],[fim]]=0,AC1683+1,0)</f>
        <v>17</v>
      </c>
      <c r="AD1682" s="2"/>
      <c r="AE1682" s="2"/>
      <c r="AF1682" s="2"/>
      <c r="AG1682" s="2"/>
      <c r="AH1682" s="2"/>
      <c r="AI1682" s="2"/>
    </row>
    <row r="1683" spans="1:35" x14ac:dyDescent="0.25">
      <c r="A1683">
        <v>1885</v>
      </c>
      <c r="B1683">
        <v>1</v>
      </c>
      <c r="C1683" s="2" t="s">
        <v>4229</v>
      </c>
      <c r="D1683">
        <v>332</v>
      </c>
      <c r="E1683" s="2" t="s">
        <v>6079</v>
      </c>
      <c r="F1683" s="2" t="s">
        <v>5216</v>
      </c>
      <c r="G1683" s="2">
        <v>1682</v>
      </c>
      <c r="H1683" t="b">
        <v>1</v>
      </c>
      <c r="I1683" s="3">
        <v>43299.696250000001</v>
      </c>
      <c r="J1683" s="2">
        <v>1963</v>
      </c>
      <c r="K1683" s="2">
        <v>-23.60360725</v>
      </c>
      <c r="L1683" s="2">
        <v>-46.614697249999999</v>
      </c>
      <c r="M1683" s="2">
        <f>IF(AND(_332_2018_07_18_outfile_posicao[[#This Row],[hora bus]]=I1682,_332_2018_07_18_outfile_posicao[[#This Row],[lat bus]]=K1682,_332_2018_07_18_outfile_posicao[[#This Row],[lon bus]]=L1682),1,0)</f>
        <v>0</v>
      </c>
      <c r="N1683">
        <v>141</v>
      </c>
      <c r="O1683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0.38374009222619521</v>
      </c>
      <c r="P1683">
        <f>VLOOKUP(_332_2018_07_18_outfile_posicao[[#This Row],[shape]],shape!A:D,4,0)+VLOOKUP(_332_2018_07_18_outfile_posicao[[#This Row],[shape]]+1,shape!A:E,5,0)*_332_2018_07_18_outfile_posicao[[#This Row],[% avanc]]</f>
        <v>4836.0678873347179</v>
      </c>
      <c r="Q1683" s="4">
        <f>_332_2018_07_18_outfile_posicao[[#This Row],[8686,881807]]/_332_2018_07_18_outfile_posicao[[#Headers],[8686,881807]]</f>
        <v>0.55670929969805194</v>
      </c>
      <c r="R1683">
        <f>_332_2018_07_18_outfile_posicao[[#This Row],[8686,881807]]-P1682</f>
        <v>228.61656718874838</v>
      </c>
      <c r="S1683">
        <f>(_332_2018_07_18_outfile_posicao[[#This Row],[hora bus]]-I1682)*86000</f>
        <v>44.791666499804705</v>
      </c>
      <c r="T1683">
        <f>_332_2018_07_18_outfile_posicao[[#This Row],[desloc]]/_332_2018_07_18_outfile_posicao[[#This Row],[seconds]]</f>
        <v>5.1039977981115117</v>
      </c>
      <c r="U1683">
        <f>_332_2018_07_18_outfile_posicao[[#This Row],[spd m/s]]*3.6</f>
        <v>18.374392073201442</v>
      </c>
      <c r="V1683" s="2"/>
      <c r="W1683" s="2">
        <f>IF(_332_2018_07_18_outfile_posicao[[#This Row],[cod bus]]=F1682,0,1)</f>
        <v>0</v>
      </c>
      <c r="X1683" s="2">
        <f>IF(_332_2018_07_18_outfile_posicao[[#This Row],[desloc]]&gt;=0,0,1)</f>
        <v>0</v>
      </c>
      <c r="Y1683" s="2">
        <f>IF(AND(_332_2018_07_18_outfile_posicao[[#This Row],[spd m/s]]&lt;1,_332_2018_07_18_outfile_posicao[[#This Row],[spd m/s]]&lt;&gt;0),1,0)</f>
        <v>0</v>
      </c>
      <c r="Z1683" s="2">
        <f>IF(Z1682=0.5,IF(P1683&gt;=P1684,0.5,1),IF(_332_2018_07_18_outfile_posicao[[#This Row],[desloc]]&lt;-1000,IF(P1683&gt;=P1684,IF(AND(Z1682=0.5,P1683=P1684),0,IF(P1683&lt;700,0.5,0)),1),IF(AND(X1683&gt;0,X1682&gt;0,_332_2018_07_18_outfile_posicao[[#This Row],[8686,881807]]&lt;500,_332_2018_07_18_outfile_posicao[[#This Row],[desloc]]&gt;0),IF(_332_2018_07_18_outfile_posicao[[#This Row],[8686,881807]]&lt;500,1,0),0)))</f>
        <v>0</v>
      </c>
      <c r="AA1683" s="2">
        <f t="shared" si="26"/>
        <v>8581.6037309236508</v>
      </c>
      <c r="AB1683" s="2">
        <f>IF(_332_2018_07_18_outfile_posicao[[#This Row],[inicio]]=1,0,IF(AB1682&gt;0,0.5,IF(_332_2018_07_18_outfile_posicao[[#This Row],[max dist]]=_332_2018_07_18_outfile_posicao[[#This Row],[8686,881807]],1,0)))</f>
        <v>0</v>
      </c>
      <c r="AC1683" s="2">
        <f>IF(_332_2018_07_18_outfile_posicao[[#This Row],[fim]]=0,AC1684+1,0)</f>
        <v>16</v>
      </c>
      <c r="AD1683" s="2"/>
      <c r="AE1683" s="2"/>
      <c r="AF1683" s="2"/>
      <c r="AG1683" s="2"/>
      <c r="AH1683" s="2"/>
      <c r="AI1683" s="2"/>
    </row>
    <row r="1684" spans="1:35" x14ac:dyDescent="0.25">
      <c r="A1684">
        <v>1886</v>
      </c>
      <c r="B1684">
        <v>1</v>
      </c>
      <c r="C1684" s="2" t="s">
        <v>4230</v>
      </c>
      <c r="D1684">
        <v>332</v>
      </c>
      <c r="E1684" s="2" t="s">
        <v>6079</v>
      </c>
      <c r="F1684" s="2" t="s">
        <v>5216</v>
      </c>
      <c r="G1684" s="2">
        <v>1683</v>
      </c>
      <c r="H1684" t="b">
        <v>1</v>
      </c>
      <c r="I1684" s="3">
        <v>43299.696770833332</v>
      </c>
      <c r="J1684" s="2">
        <v>1966</v>
      </c>
      <c r="K1684" s="2">
        <v>-23.601687500000001</v>
      </c>
      <c r="L1684" s="2">
        <v>-46.615054000000001</v>
      </c>
      <c r="M1684" s="2">
        <f>IF(AND(_332_2018_07_18_outfile_posicao[[#This Row],[hora bus]]=I1683,_332_2018_07_18_outfile_posicao[[#This Row],[lat bus]]=K1683,_332_2018_07_18_outfile_posicao[[#This Row],[lon bus]]=L1683),1,0)</f>
        <v>0</v>
      </c>
      <c r="N1684">
        <v>144</v>
      </c>
      <c r="O1684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0.49999996367543798</v>
      </c>
      <c r="P1684">
        <f>VLOOKUP(_332_2018_07_18_outfile_posicao[[#This Row],[shape]],shape!A:D,4,0)+VLOOKUP(_332_2018_07_18_outfile_posicao[[#This Row],[shape]]+1,shape!A:E,5,0)*_332_2018_07_18_outfile_posicao[[#This Row],[% avanc]]</f>
        <v>5053.1673558700477</v>
      </c>
      <c r="Q1684" s="4">
        <f>_332_2018_07_18_outfile_posicao[[#This Row],[8686,881807]]/_332_2018_07_18_outfile_posicao[[#Headers],[8686,881807]]</f>
        <v>0.58170094495796421</v>
      </c>
      <c r="R1684">
        <f>_332_2018_07_18_outfile_posicao[[#This Row],[8686,881807]]-P1683</f>
        <v>217.09946853532983</v>
      </c>
      <c r="S1684">
        <f>(_332_2018_07_18_outfile_posicao[[#This Row],[hora bus]]-I1683)*86000</f>
        <v>44.791666499804705</v>
      </c>
      <c r="T1684">
        <f>_332_2018_07_18_outfile_posicao[[#This Row],[desloc]]/_332_2018_07_18_outfile_posicao[[#This Row],[seconds]]</f>
        <v>4.8468718737284844</v>
      </c>
      <c r="U1684">
        <f>_332_2018_07_18_outfile_posicao[[#This Row],[spd m/s]]*3.6</f>
        <v>17.448738745422546</v>
      </c>
      <c r="V1684" s="2"/>
      <c r="W1684" s="2">
        <f>IF(_332_2018_07_18_outfile_posicao[[#This Row],[cod bus]]=F1683,0,1)</f>
        <v>0</v>
      </c>
      <c r="X1684" s="2">
        <f>IF(_332_2018_07_18_outfile_posicao[[#This Row],[desloc]]&gt;=0,0,1)</f>
        <v>0</v>
      </c>
      <c r="Y1684" s="2">
        <f>IF(AND(_332_2018_07_18_outfile_posicao[[#This Row],[spd m/s]]&lt;1,_332_2018_07_18_outfile_posicao[[#This Row],[spd m/s]]&lt;&gt;0),1,0)</f>
        <v>0</v>
      </c>
      <c r="Z1684" s="2">
        <f>IF(Z1683=0.5,IF(P1684&gt;=P1685,0.5,1),IF(_332_2018_07_18_outfile_posicao[[#This Row],[desloc]]&lt;-1000,IF(P1684&gt;=P1685,IF(AND(Z1683=0.5,P1684=P1685),0,IF(P1684&lt;700,0.5,0)),1),IF(AND(X1684&gt;0,X1683&gt;0,_332_2018_07_18_outfile_posicao[[#This Row],[8686,881807]]&lt;500,_332_2018_07_18_outfile_posicao[[#This Row],[desloc]]&gt;0),IF(_332_2018_07_18_outfile_posicao[[#This Row],[8686,881807]]&lt;500,1,0),0)))</f>
        <v>0</v>
      </c>
      <c r="AA1684" s="2">
        <f t="shared" si="26"/>
        <v>8581.6037309236508</v>
      </c>
      <c r="AB1684" s="2">
        <f>IF(_332_2018_07_18_outfile_posicao[[#This Row],[inicio]]=1,0,IF(AB1683&gt;0,0.5,IF(_332_2018_07_18_outfile_posicao[[#This Row],[max dist]]=_332_2018_07_18_outfile_posicao[[#This Row],[8686,881807]],1,0)))</f>
        <v>0</v>
      </c>
      <c r="AC1684" s="2">
        <f>IF(_332_2018_07_18_outfile_posicao[[#This Row],[fim]]=0,AC1685+1,0)</f>
        <v>15</v>
      </c>
      <c r="AD1684" s="2"/>
      <c r="AE1684" s="2"/>
      <c r="AF1684" s="2"/>
      <c r="AG1684" s="2"/>
      <c r="AH1684" s="2"/>
      <c r="AI1684" s="2"/>
    </row>
    <row r="1685" spans="1:35" x14ac:dyDescent="0.25">
      <c r="A1685">
        <v>1888</v>
      </c>
      <c r="B1685">
        <v>1</v>
      </c>
      <c r="C1685" s="2" t="s">
        <v>4232</v>
      </c>
      <c r="D1685">
        <v>332</v>
      </c>
      <c r="E1685" s="2" t="s">
        <v>6080</v>
      </c>
      <c r="F1685" s="2" t="s">
        <v>5216</v>
      </c>
      <c r="G1685" s="2">
        <v>1684</v>
      </c>
      <c r="H1685" t="b">
        <v>1</v>
      </c>
      <c r="I1685" s="3">
        <v>43299.697291666664</v>
      </c>
      <c r="J1685" s="2">
        <v>1969</v>
      </c>
      <c r="K1685" s="2">
        <v>-23.600399500000002</v>
      </c>
      <c r="L1685" s="2">
        <v>-46.615588500000001</v>
      </c>
      <c r="M1685" s="2">
        <f>IF(AND(_332_2018_07_18_outfile_posicao[[#This Row],[hora bus]]=I1684,_332_2018_07_18_outfile_posicao[[#This Row],[lat bus]]=K1684,_332_2018_07_18_outfile_posicao[[#This Row],[lon bus]]=L1684),1,0)</f>
        <v>0</v>
      </c>
      <c r="N1685">
        <v>148</v>
      </c>
      <c r="O1685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0.2499999226677978</v>
      </c>
      <c r="P1685">
        <f>VLOOKUP(_332_2018_07_18_outfile_posicao[[#This Row],[shape]],shape!A:D,4,0)+VLOOKUP(_332_2018_07_18_outfile_posicao[[#This Row],[shape]]+1,shape!A:E,5,0)*_332_2018_07_18_outfile_posicao[[#This Row],[% avanc]]</f>
        <v>5206.5880468894193</v>
      </c>
      <c r="Q1685" s="4">
        <f>_332_2018_07_18_outfile_posicao[[#This Row],[8686,881807]]/_332_2018_07_18_outfile_posicao[[#Headers],[8686,881807]]</f>
        <v>0.59936213736600907</v>
      </c>
      <c r="R1685">
        <f>_332_2018_07_18_outfile_posicao[[#This Row],[8686,881807]]-P1684</f>
        <v>153.42069101937159</v>
      </c>
      <c r="S1685">
        <f>(_332_2018_07_18_outfile_posicao[[#This Row],[hora bus]]-I1684)*86000</f>
        <v>44.791666499804705</v>
      </c>
      <c r="T1685">
        <f>_332_2018_07_18_outfile_posicao[[#This Row],[desloc]]/_332_2018_07_18_outfile_posicao[[#This Row],[seconds]]</f>
        <v>3.4252061378435319</v>
      </c>
      <c r="U1685">
        <f>_332_2018_07_18_outfile_posicao[[#This Row],[spd m/s]]*3.6</f>
        <v>12.330742096236715</v>
      </c>
      <c r="V1685" s="2"/>
      <c r="W1685" s="2">
        <f>IF(_332_2018_07_18_outfile_posicao[[#This Row],[cod bus]]=F1684,0,1)</f>
        <v>0</v>
      </c>
      <c r="X1685" s="2">
        <f>IF(_332_2018_07_18_outfile_posicao[[#This Row],[desloc]]&gt;=0,0,1)</f>
        <v>0</v>
      </c>
      <c r="Y1685" s="2">
        <f>IF(AND(_332_2018_07_18_outfile_posicao[[#This Row],[spd m/s]]&lt;1,_332_2018_07_18_outfile_posicao[[#This Row],[spd m/s]]&lt;&gt;0),1,0)</f>
        <v>0</v>
      </c>
      <c r="Z1685" s="2">
        <f>IF(Z1684=0.5,IF(P1685&gt;=P1686,0.5,1),IF(_332_2018_07_18_outfile_posicao[[#This Row],[desloc]]&lt;-1000,IF(P1685&gt;=P1686,IF(AND(Z1684=0.5,P1685=P1686),0,IF(P1685&lt;700,0.5,0)),1),IF(AND(X1685&gt;0,X1684&gt;0,_332_2018_07_18_outfile_posicao[[#This Row],[8686,881807]]&lt;500,_332_2018_07_18_outfile_posicao[[#This Row],[desloc]]&gt;0),IF(_332_2018_07_18_outfile_posicao[[#This Row],[8686,881807]]&lt;500,1,0),0)))</f>
        <v>0</v>
      </c>
      <c r="AA1685" s="2">
        <f t="shared" si="26"/>
        <v>8581.6037309236508</v>
      </c>
      <c r="AB1685" s="2">
        <f>IF(_332_2018_07_18_outfile_posicao[[#This Row],[inicio]]=1,0,IF(AB1684&gt;0,0.5,IF(_332_2018_07_18_outfile_posicao[[#This Row],[max dist]]=_332_2018_07_18_outfile_posicao[[#This Row],[8686,881807]],1,0)))</f>
        <v>0</v>
      </c>
      <c r="AC1685" s="2">
        <f>IF(_332_2018_07_18_outfile_posicao[[#This Row],[fim]]=0,AC1686+1,0)</f>
        <v>14</v>
      </c>
      <c r="AD1685" s="2"/>
      <c r="AE1685" s="2"/>
      <c r="AF1685" s="2"/>
      <c r="AG1685" s="2"/>
      <c r="AH1685" s="2"/>
      <c r="AI1685" s="2"/>
    </row>
    <row r="1686" spans="1:35" x14ac:dyDescent="0.25">
      <c r="A1686">
        <v>1889</v>
      </c>
      <c r="B1686">
        <v>1</v>
      </c>
      <c r="C1686" s="2" t="s">
        <v>4233</v>
      </c>
      <c r="D1686">
        <v>332</v>
      </c>
      <c r="E1686" s="2" t="s">
        <v>6081</v>
      </c>
      <c r="F1686" s="2" t="s">
        <v>5216</v>
      </c>
      <c r="G1686" s="2">
        <v>1685</v>
      </c>
      <c r="H1686" t="b">
        <v>1</v>
      </c>
      <c r="I1686" s="3">
        <v>43299.697812500002</v>
      </c>
      <c r="J1686" s="2">
        <v>1972</v>
      </c>
      <c r="K1686" s="2">
        <v>-23.600040499999999</v>
      </c>
      <c r="L1686" s="2">
        <v>-46.615753499999997</v>
      </c>
      <c r="M1686" s="2">
        <f>IF(AND(_332_2018_07_18_outfile_posicao[[#This Row],[hora bus]]=I1685,_332_2018_07_18_outfile_posicao[[#This Row],[lat bus]]=K1685,_332_2018_07_18_outfile_posicao[[#This Row],[lon bus]]=L1685),1,0)</f>
        <v>0</v>
      </c>
      <c r="N1686">
        <v>148</v>
      </c>
      <c r="O1686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0.74999992267054605</v>
      </c>
      <c r="P1686">
        <f>VLOOKUP(_332_2018_07_18_outfile_posicao[[#This Row],[shape]],shape!A:D,4,0)+VLOOKUP(_332_2018_07_18_outfile_posicao[[#This Row],[shape]]+1,shape!A:E,5,0)*_332_2018_07_18_outfile_posicao[[#This Row],[% avanc]]</f>
        <v>5249.951570852133</v>
      </c>
      <c r="Q1686" s="4">
        <f>_332_2018_07_18_outfile_posicao[[#This Row],[8686,881807]]/_332_2018_07_18_outfile_posicao[[#Headers],[8686,881807]]</f>
        <v>0.60435397735257035</v>
      </c>
      <c r="R1686">
        <f>_332_2018_07_18_outfile_posicao[[#This Row],[8686,881807]]-P1685</f>
        <v>43.363523962713771</v>
      </c>
      <c r="S1686">
        <f>(_332_2018_07_18_outfile_posicao[[#This Row],[hora bus]]-I1685)*86000</f>
        <v>44.79166712553706</v>
      </c>
      <c r="T1686">
        <f>_332_2018_07_18_outfile_posicao[[#This Row],[desloc]]/_332_2018_07_18_outfile_posicao[[#This Row],[seconds]]</f>
        <v>0.96811587390081622</v>
      </c>
      <c r="U1686">
        <f>_332_2018_07_18_outfile_posicao[[#This Row],[spd m/s]]*3.6</f>
        <v>3.4852171460429386</v>
      </c>
      <c r="V1686" s="2"/>
      <c r="W1686" s="2">
        <f>IF(_332_2018_07_18_outfile_posicao[[#This Row],[cod bus]]=F1685,0,1)</f>
        <v>0</v>
      </c>
      <c r="X1686" s="2">
        <f>IF(_332_2018_07_18_outfile_posicao[[#This Row],[desloc]]&gt;=0,0,1)</f>
        <v>0</v>
      </c>
      <c r="Y1686" s="2">
        <f>IF(AND(_332_2018_07_18_outfile_posicao[[#This Row],[spd m/s]]&lt;1,_332_2018_07_18_outfile_posicao[[#This Row],[spd m/s]]&lt;&gt;0),1,0)</f>
        <v>1</v>
      </c>
      <c r="Z1686" s="2">
        <f>IF(Z1685=0.5,IF(P1686&gt;=P1687,0.5,1),IF(_332_2018_07_18_outfile_posicao[[#This Row],[desloc]]&lt;-1000,IF(P1686&gt;=P1687,IF(AND(Z1685=0.5,P1686=P1687),0,IF(P1686&lt;700,0.5,0)),1),IF(AND(X1686&gt;0,X1685&gt;0,_332_2018_07_18_outfile_posicao[[#This Row],[8686,881807]]&lt;500,_332_2018_07_18_outfile_posicao[[#This Row],[desloc]]&gt;0),IF(_332_2018_07_18_outfile_posicao[[#This Row],[8686,881807]]&lt;500,1,0),0)))</f>
        <v>0</v>
      </c>
      <c r="AA1686" s="2">
        <f t="shared" si="26"/>
        <v>8581.6037309236508</v>
      </c>
      <c r="AB1686" s="2">
        <f>IF(_332_2018_07_18_outfile_posicao[[#This Row],[inicio]]=1,0,IF(AB1685&gt;0,0.5,IF(_332_2018_07_18_outfile_posicao[[#This Row],[max dist]]=_332_2018_07_18_outfile_posicao[[#This Row],[8686,881807]],1,0)))</f>
        <v>0</v>
      </c>
      <c r="AC1686" s="2">
        <f>IF(_332_2018_07_18_outfile_posicao[[#This Row],[fim]]=0,AC1687+1,0)</f>
        <v>13</v>
      </c>
      <c r="AD1686" s="2"/>
      <c r="AE1686" s="2"/>
      <c r="AF1686" s="2"/>
      <c r="AG1686" s="2"/>
      <c r="AH1686" s="2"/>
      <c r="AI1686" s="2"/>
    </row>
    <row r="1687" spans="1:35" x14ac:dyDescent="0.25">
      <c r="A1687">
        <v>1891</v>
      </c>
      <c r="B1687">
        <v>1</v>
      </c>
      <c r="C1687" s="2" t="s">
        <v>4235</v>
      </c>
      <c r="D1687">
        <v>332</v>
      </c>
      <c r="E1687" s="2" t="s">
        <v>6082</v>
      </c>
      <c r="F1687" s="2" t="s">
        <v>5216</v>
      </c>
      <c r="G1687" s="2">
        <v>1686</v>
      </c>
      <c r="H1687" t="b">
        <v>1</v>
      </c>
      <c r="I1687" s="3">
        <v>43299.698333333334</v>
      </c>
      <c r="J1687" s="2">
        <v>1975</v>
      </c>
      <c r="K1687" s="2">
        <v>-23.59707525</v>
      </c>
      <c r="L1687" s="2">
        <v>-46.615957999999999</v>
      </c>
      <c r="M1687" s="2">
        <f>IF(AND(_332_2018_07_18_outfile_posicao[[#This Row],[hora bus]]=I1686,_332_2018_07_18_outfile_posicao[[#This Row],[lat bus]]=K1686,_332_2018_07_18_outfile_posicao[[#This Row],[lon bus]]=L1686),1,0)</f>
        <v>0</v>
      </c>
      <c r="N1687">
        <v>164</v>
      </c>
      <c r="O1687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0.24999993232131162</v>
      </c>
      <c r="P1687">
        <f>VLOOKUP(_332_2018_07_18_outfile_posicao[[#This Row],[shape]],shape!A:D,4,0)+VLOOKUP(_332_2018_07_18_outfile_posicao[[#This Row],[shape]]+1,shape!A:E,5,0)*_332_2018_07_18_outfile_posicao[[#This Row],[% avanc]]</f>
        <v>5600.2070298990284</v>
      </c>
      <c r="Q1687" s="4">
        <f>_332_2018_07_18_outfile_posicao[[#This Row],[8686,881807]]/_332_2018_07_18_outfile_posicao[[#Headers],[8686,881807]]</f>
        <v>0.64467402162491849</v>
      </c>
      <c r="R1687">
        <f>_332_2018_07_18_outfile_posicao[[#This Row],[8686,881807]]-P1686</f>
        <v>350.25545904689534</v>
      </c>
      <c r="S1687">
        <f>(_332_2018_07_18_outfile_posicao[[#This Row],[hora bus]]-I1686)*86000</f>
        <v>44.791666499804705</v>
      </c>
      <c r="T1687">
        <f>_332_2018_07_18_outfile_posicao[[#This Row],[desloc]]/_332_2018_07_18_outfile_posicao[[#This Row],[seconds]]</f>
        <v>7.8196567892472251</v>
      </c>
      <c r="U1687">
        <f>_332_2018_07_18_outfile_posicao[[#This Row],[spd m/s]]*3.6</f>
        <v>28.150764441290011</v>
      </c>
      <c r="V1687" s="2"/>
      <c r="W1687" s="2">
        <f>IF(_332_2018_07_18_outfile_posicao[[#This Row],[cod bus]]=F1686,0,1)</f>
        <v>0</v>
      </c>
      <c r="X1687" s="2">
        <f>IF(_332_2018_07_18_outfile_posicao[[#This Row],[desloc]]&gt;=0,0,1)</f>
        <v>0</v>
      </c>
      <c r="Y1687" s="2">
        <f>IF(AND(_332_2018_07_18_outfile_posicao[[#This Row],[spd m/s]]&lt;1,_332_2018_07_18_outfile_posicao[[#This Row],[spd m/s]]&lt;&gt;0),1,0)</f>
        <v>0</v>
      </c>
      <c r="Z1687" s="2">
        <f>IF(Z1686=0.5,IF(P1687&gt;=P1688,0.5,1),IF(_332_2018_07_18_outfile_posicao[[#This Row],[desloc]]&lt;-1000,IF(P1687&gt;=P1688,IF(AND(Z1686=0.5,P1687=P1688),0,IF(P1687&lt;700,0.5,0)),1),IF(AND(X1687&gt;0,X1686&gt;0,_332_2018_07_18_outfile_posicao[[#This Row],[8686,881807]]&lt;500,_332_2018_07_18_outfile_posicao[[#This Row],[desloc]]&gt;0),IF(_332_2018_07_18_outfile_posicao[[#This Row],[8686,881807]]&lt;500,1,0),0)))</f>
        <v>0</v>
      </c>
      <c r="AA1687" s="2">
        <f t="shared" si="26"/>
        <v>8581.6037309236508</v>
      </c>
      <c r="AB1687" s="2">
        <f>IF(_332_2018_07_18_outfile_posicao[[#This Row],[inicio]]=1,0,IF(AB1686&gt;0,0.5,IF(_332_2018_07_18_outfile_posicao[[#This Row],[max dist]]=_332_2018_07_18_outfile_posicao[[#This Row],[8686,881807]],1,0)))</f>
        <v>0</v>
      </c>
      <c r="AC1687" s="2">
        <f>IF(_332_2018_07_18_outfile_posicao[[#This Row],[fim]]=0,AC1688+1,0)</f>
        <v>12</v>
      </c>
      <c r="AD1687" s="2"/>
      <c r="AE1687" s="2"/>
      <c r="AF1687" s="2"/>
      <c r="AG1687" s="2"/>
      <c r="AH1687" s="2"/>
      <c r="AI1687" s="2"/>
    </row>
    <row r="1688" spans="1:35" x14ac:dyDescent="0.25">
      <c r="A1688">
        <v>1892</v>
      </c>
      <c r="B1688">
        <v>1</v>
      </c>
      <c r="C1688" s="2" t="s">
        <v>4236</v>
      </c>
      <c r="D1688">
        <v>332</v>
      </c>
      <c r="E1688" s="2" t="s">
        <v>6082</v>
      </c>
      <c r="F1688" s="2" t="s">
        <v>5216</v>
      </c>
      <c r="G1688" s="2">
        <v>1687</v>
      </c>
      <c r="H1688" t="b">
        <v>1</v>
      </c>
      <c r="I1688" s="3">
        <v>43299.698854166665</v>
      </c>
      <c r="J1688" s="2">
        <v>1978</v>
      </c>
      <c r="K1688" s="2">
        <v>-23.595506499999999</v>
      </c>
      <c r="L1688" s="2">
        <v>-46.617572500000001</v>
      </c>
      <c r="M1688" s="2">
        <f>IF(AND(_332_2018_07_18_outfile_posicao[[#This Row],[hora bus]]=I1687,_332_2018_07_18_outfile_posicao[[#This Row],[lat bus]]=K1687,_332_2018_07_18_outfile_posicao[[#This Row],[lon bus]]=L1687),1,0)</f>
        <v>0</v>
      </c>
      <c r="N1688">
        <v>182</v>
      </c>
      <c r="O1688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0.50000003641174229</v>
      </c>
      <c r="P1688">
        <f>VLOOKUP(_332_2018_07_18_outfile_posicao[[#This Row],[shape]],shape!A:D,4,0)+VLOOKUP(_332_2018_07_18_outfile_posicao[[#This Row],[shape]]+1,shape!A:E,5,0)*_332_2018_07_18_outfile_posicao[[#This Row],[% avanc]]</f>
        <v>5867.8910794641479</v>
      </c>
      <c r="Q1688" s="4">
        <f>_332_2018_07_18_outfile_posicao[[#This Row],[8686,881807]]/_332_2018_07_18_outfile_posicao[[#Headers],[8686,881807]]</f>
        <v>0.67548876683641845</v>
      </c>
      <c r="R1688">
        <f>_332_2018_07_18_outfile_posicao[[#This Row],[8686,881807]]-P1687</f>
        <v>267.68404956511949</v>
      </c>
      <c r="S1688">
        <f>(_332_2018_07_18_outfile_posicao[[#This Row],[hora bus]]-I1687)*86000</f>
        <v>44.791666499804705</v>
      </c>
      <c r="T1688">
        <f>_332_2018_07_18_outfile_posicao[[#This Row],[desloc]]/_332_2018_07_18_outfile_posicao[[#This Row],[seconds]]</f>
        <v>5.9762020590657556</v>
      </c>
      <c r="U1688">
        <f>_332_2018_07_18_outfile_posicao[[#This Row],[spd m/s]]*3.6</f>
        <v>21.514327412636721</v>
      </c>
      <c r="V1688" s="2"/>
      <c r="W1688" s="2">
        <f>IF(_332_2018_07_18_outfile_posicao[[#This Row],[cod bus]]=F1687,0,1)</f>
        <v>0</v>
      </c>
      <c r="X1688" s="2">
        <f>IF(_332_2018_07_18_outfile_posicao[[#This Row],[desloc]]&gt;=0,0,1)</f>
        <v>0</v>
      </c>
      <c r="Y1688" s="2">
        <f>IF(AND(_332_2018_07_18_outfile_posicao[[#This Row],[spd m/s]]&lt;1,_332_2018_07_18_outfile_posicao[[#This Row],[spd m/s]]&lt;&gt;0),1,0)</f>
        <v>0</v>
      </c>
      <c r="Z1688" s="2">
        <f>IF(Z1687=0.5,IF(P1688&gt;=P1689,0.5,1),IF(_332_2018_07_18_outfile_posicao[[#This Row],[desloc]]&lt;-1000,IF(P1688&gt;=P1689,IF(AND(Z1687=0.5,P1688=P1689),0,IF(P1688&lt;700,0.5,0)),1),IF(AND(X1688&gt;0,X1687&gt;0,_332_2018_07_18_outfile_posicao[[#This Row],[8686,881807]]&lt;500,_332_2018_07_18_outfile_posicao[[#This Row],[desloc]]&gt;0),IF(_332_2018_07_18_outfile_posicao[[#This Row],[8686,881807]]&lt;500,1,0),0)))</f>
        <v>0</v>
      </c>
      <c r="AA1688" s="2">
        <f t="shared" si="26"/>
        <v>8581.6037309236508</v>
      </c>
      <c r="AB1688" s="2">
        <f>IF(_332_2018_07_18_outfile_posicao[[#This Row],[inicio]]=1,0,IF(AB1687&gt;0,0.5,IF(_332_2018_07_18_outfile_posicao[[#This Row],[max dist]]=_332_2018_07_18_outfile_posicao[[#This Row],[8686,881807]],1,0)))</f>
        <v>0</v>
      </c>
      <c r="AC1688" s="2">
        <f>IF(_332_2018_07_18_outfile_posicao[[#This Row],[fim]]=0,AC1689+1,0)</f>
        <v>11</v>
      </c>
      <c r="AD1688" s="2"/>
      <c r="AE1688" s="2"/>
      <c r="AF1688" s="2"/>
      <c r="AG1688" s="2"/>
      <c r="AH1688" s="2"/>
      <c r="AI1688" s="2"/>
    </row>
    <row r="1689" spans="1:35" x14ac:dyDescent="0.25">
      <c r="A1689">
        <v>1894</v>
      </c>
      <c r="B1689">
        <v>1</v>
      </c>
      <c r="C1689" s="2" t="s">
        <v>4238</v>
      </c>
      <c r="D1689">
        <v>332</v>
      </c>
      <c r="E1689" s="2" t="s">
        <v>6083</v>
      </c>
      <c r="F1689" s="2" t="s">
        <v>5216</v>
      </c>
      <c r="G1689" s="2">
        <v>1688</v>
      </c>
      <c r="H1689" t="b">
        <v>1</v>
      </c>
      <c r="I1689" s="3">
        <v>43299.699374999997</v>
      </c>
      <c r="J1689" s="2">
        <v>1982</v>
      </c>
      <c r="K1689" s="2">
        <v>-23.594609250000001</v>
      </c>
      <c r="L1689" s="2">
        <v>-46.619337250000001</v>
      </c>
      <c r="M1689" s="2">
        <f>IF(AND(_332_2018_07_18_outfile_posicao[[#This Row],[hora bus]]=I1688,_332_2018_07_18_outfile_posicao[[#This Row],[lat bus]]=K1688,_332_2018_07_18_outfile_posicao[[#This Row],[lon bus]]=L1688),1,0)</f>
        <v>0</v>
      </c>
      <c r="N1689">
        <v>187</v>
      </c>
      <c r="O1689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0.74999980307897618</v>
      </c>
      <c r="P1689">
        <f>VLOOKUP(_332_2018_07_18_outfile_posicao[[#This Row],[shape]],shape!A:D,4,0)+VLOOKUP(_332_2018_07_18_outfile_posicao[[#This Row],[shape]]+1,shape!A:E,5,0)*_332_2018_07_18_outfile_posicao[[#This Row],[% avanc]]</f>
        <v>6081.2151811199528</v>
      </c>
      <c r="Q1689" s="4">
        <f>_332_2018_07_18_outfile_posicao[[#This Row],[8686,881807]]/_332_2018_07_18_outfile_posicao[[#Headers],[8686,881807]]</f>
        <v>0.70004580656543902</v>
      </c>
      <c r="R1689">
        <f>_332_2018_07_18_outfile_posicao[[#This Row],[8686,881807]]-P1688</f>
        <v>213.32410165580495</v>
      </c>
      <c r="S1689">
        <f>(_332_2018_07_18_outfile_posicao[[#This Row],[hora bus]]-I1688)*86000</f>
        <v>44.791666499804705</v>
      </c>
      <c r="T1689">
        <f>_332_2018_07_18_outfile_posicao[[#This Row],[desloc]]/_332_2018_07_18_outfile_posicao[[#This Row],[seconds]]</f>
        <v>4.7625846128483538</v>
      </c>
      <c r="U1689">
        <f>_332_2018_07_18_outfile_posicao[[#This Row],[spd m/s]]*3.6</f>
        <v>17.145304606254076</v>
      </c>
      <c r="V1689" s="2"/>
      <c r="W1689" s="2">
        <f>IF(_332_2018_07_18_outfile_posicao[[#This Row],[cod bus]]=F1688,0,1)</f>
        <v>0</v>
      </c>
      <c r="X1689" s="2">
        <f>IF(_332_2018_07_18_outfile_posicao[[#This Row],[desloc]]&gt;=0,0,1)</f>
        <v>0</v>
      </c>
      <c r="Y1689" s="2">
        <f>IF(AND(_332_2018_07_18_outfile_posicao[[#This Row],[spd m/s]]&lt;1,_332_2018_07_18_outfile_posicao[[#This Row],[spd m/s]]&lt;&gt;0),1,0)</f>
        <v>0</v>
      </c>
      <c r="Z1689" s="2">
        <f>IF(Z1688=0.5,IF(P1689&gt;=P1690,0.5,1),IF(_332_2018_07_18_outfile_posicao[[#This Row],[desloc]]&lt;-1000,IF(P1689&gt;=P1690,IF(AND(Z1688=0.5,P1689=P1690),0,IF(P1689&lt;700,0.5,0)),1),IF(AND(X1689&gt;0,X1688&gt;0,_332_2018_07_18_outfile_posicao[[#This Row],[8686,881807]]&lt;500,_332_2018_07_18_outfile_posicao[[#This Row],[desloc]]&gt;0),IF(_332_2018_07_18_outfile_posicao[[#This Row],[8686,881807]]&lt;500,1,0),0)))</f>
        <v>0</v>
      </c>
      <c r="AA1689" s="2">
        <f t="shared" si="26"/>
        <v>8581.6037309236508</v>
      </c>
      <c r="AB1689" s="2">
        <f>IF(_332_2018_07_18_outfile_posicao[[#This Row],[inicio]]=1,0,IF(AB1688&gt;0,0.5,IF(_332_2018_07_18_outfile_posicao[[#This Row],[max dist]]=_332_2018_07_18_outfile_posicao[[#This Row],[8686,881807]],1,0)))</f>
        <v>0</v>
      </c>
      <c r="AC1689" s="2">
        <f>IF(_332_2018_07_18_outfile_posicao[[#This Row],[fim]]=0,AC1690+1,0)</f>
        <v>10</v>
      </c>
      <c r="AD1689" s="2"/>
      <c r="AE1689" s="2"/>
      <c r="AF1689" s="2"/>
      <c r="AG1689" s="2"/>
      <c r="AH1689" s="2"/>
      <c r="AI1689" s="2"/>
    </row>
    <row r="1690" spans="1:35" x14ac:dyDescent="0.25">
      <c r="A1690">
        <v>1895</v>
      </c>
      <c r="B1690">
        <v>1</v>
      </c>
      <c r="C1690" s="2" t="s">
        <v>4239</v>
      </c>
      <c r="D1690">
        <v>332</v>
      </c>
      <c r="E1690" s="2" t="s">
        <v>6084</v>
      </c>
      <c r="F1690" s="2" t="s">
        <v>5216</v>
      </c>
      <c r="G1690" s="2">
        <v>1689</v>
      </c>
      <c r="H1690" t="b">
        <v>1</v>
      </c>
      <c r="I1690" s="3">
        <v>43299.699895833335</v>
      </c>
      <c r="J1690" s="2">
        <v>1985</v>
      </c>
      <c r="K1690" s="2">
        <v>-23.593044500000001</v>
      </c>
      <c r="L1690" s="2">
        <v>-46.619855000000001</v>
      </c>
      <c r="M1690" s="2">
        <f>IF(AND(_332_2018_07_18_outfile_posicao[[#This Row],[hora bus]]=I1689,_332_2018_07_18_outfile_posicao[[#This Row],[lat bus]]=K1689,_332_2018_07_18_outfile_posicao[[#This Row],[lon bus]]=L1689),1,0)</f>
        <v>0</v>
      </c>
      <c r="N1690">
        <v>195</v>
      </c>
      <c r="O1690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0.49999999743446177</v>
      </c>
      <c r="P1690">
        <f>VLOOKUP(_332_2018_07_18_outfile_posicao[[#This Row],[shape]],shape!A:D,4,0)+VLOOKUP(_332_2018_07_18_outfile_posicao[[#This Row],[shape]]+1,shape!A:E,5,0)*_332_2018_07_18_outfile_posicao[[#This Row],[% avanc]]</f>
        <v>6282.0981418088677</v>
      </c>
      <c r="Q1690" s="4">
        <f>_332_2018_07_18_outfile_posicao[[#This Row],[8686,881807]]/_332_2018_07_18_outfile_posicao[[#Headers],[8686,881807]]</f>
        <v>0.72317067060204199</v>
      </c>
      <c r="R1690">
        <f>_332_2018_07_18_outfile_posicao[[#This Row],[8686,881807]]-P1689</f>
        <v>200.88296068891486</v>
      </c>
      <c r="S1690">
        <f>(_332_2018_07_18_outfile_posicao[[#This Row],[hora bus]]-I1689)*86000</f>
        <v>44.79166712553706</v>
      </c>
      <c r="T1690">
        <f>_332_2018_07_18_outfile_posicao[[#This Row],[desloc]]/_332_2018_07_18_outfile_posicao[[#This Row],[seconds]]</f>
        <v>4.4848288438539834</v>
      </c>
      <c r="U1690">
        <f>_332_2018_07_18_outfile_posicao[[#This Row],[spd m/s]]*3.6</f>
        <v>16.145383837874341</v>
      </c>
      <c r="V1690" s="2"/>
      <c r="W1690" s="2">
        <f>IF(_332_2018_07_18_outfile_posicao[[#This Row],[cod bus]]=F1689,0,1)</f>
        <v>0</v>
      </c>
      <c r="X1690" s="2">
        <f>IF(_332_2018_07_18_outfile_posicao[[#This Row],[desloc]]&gt;=0,0,1)</f>
        <v>0</v>
      </c>
      <c r="Y1690" s="2">
        <f>IF(AND(_332_2018_07_18_outfile_posicao[[#This Row],[spd m/s]]&lt;1,_332_2018_07_18_outfile_posicao[[#This Row],[spd m/s]]&lt;&gt;0),1,0)</f>
        <v>0</v>
      </c>
      <c r="Z1690" s="2">
        <f>IF(Z1689=0.5,IF(P1690&gt;=P1691,0.5,1),IF(_332_2018_07_18_outfile_posicao[[#This Row],[desloc]]&lt;-1000,IF(P1690&gt;=P1691,IF(AND(Z1689=0.5,P1690=P1691),0,IF(P1690&lt;700,0.5,0)),1),IF(AND(X1690&gt;0,X1689&gt;0,_332_2018_07_18_outfile_posicao[[#This Row],[8686,881807]]&lt;500,_332_2018_07_18_outfile_posicao[[#This Row],[desloc]]&gt;0),IF(_332_2018_07_18_outfile_posicao[[#This Row],[8686,881807]]&lt;500,1,0),0)))</f>
        <v>0</v>
      </c>
      <c r="AA1690" s="2">
        <f t="shared" si="26"/>
        <v>8581.6037309236508</v>
      </c>
      <c r="AB1690" s="2">
        <f>IF(_332_2018_07_18_outfile_posicao[[#This Row],[inicio]]=1,0,IF(AB1689&gt;0,0.5,IF(_332_2018_07_18_outfile_posicao[[#This Row],[max dist]]=_332_2018_07_18_outfile_posicao[[#This Row],[8686,881807]],1,0)))</f>
        <v>0</v>
      </c>
      <c r="AC1690" s="2">
        <f>IF(_332_2018_07_18_outfile_posicao[[#This Row],[fim]]=0,AC1691+1,0)</f>
        <v>9</v>
      </c>
      <c r="AD1690" s="2"/>
      <c r="AE1690" s="2"/>
      <c r="AF1690" s="2"/>
      <c r="AG1690" s="2"/>
      <c r="AH1690" s="2"/>
      <c r="AI1690" s="2"/>
    </row>
    <row r="1691" spans="1:35" x14ac:dyDescent="0.25">
      <c r="A1691">
        <v>1898</v>
      </c>
      <c r="B1691">
        <v>1</v>
      </c>
      <c r="C1691" s="2" t="s">
        <v>4242</v>
      </c>
      <c r="D1691">
        <v>332</v>
      </c>
      <c r="E1691" s="2" t="s">
        <v>6085</v>
      </c>
      <c r="F1691" s="2" t="s">
        <v>5216</v>
      </c>
      <c r="G1691" s="2">
        <v>1690</v>
      </c>
      <c r="H1691" t="b">
        <v>1</v>
      </c>
      <c r="I1691" s="3">
        <v>43299.700787037036</v>
      </c>
      <c r="J1691" s="2">
        <v>1990</v>
      </c>
      <c r="K1691" s="2">
        <v>-23.592666999999999</v>
      </c>
      <c r="L1691" s="2">
        <v>-46.620711999999997</v>
      </c>
      <c r="M1691" s="2">
        <f>IF(AND(_332_2018_07_18_outfile_posicao[[#This Row],[hora bus]]=I1690,_332_2018_07_18_outfile_posicao[[#This Row],[lat bus]]=K1690,_332_2018_07_18_outfile_posicao[[#This Row],[lon bus]]=L1690),1,0)</f>
        <v>0</v>
      </c>
      <c r="N1691">
        <v>202</v>
      </c>
      <c r="O1691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0.50000007900690857</v>
      </c>
      <c r="P1691">
        <f>VLOOKUP(_332_2018_07_18_outfile_posicao[[#This Row],[shape]],shape!A:D,4,0)+VLOOKUP(_332_2018_07_18_outfile_posicao[[#This Row],[shape]]+1,shape!A:E,5,0)*_332_2018_07_18_outfile_posicao[[#This Row],[% avanc]]</f>
        <v>6415.4481655887575</v>
      </c>
      <c r="Q1691" s="4">
        <f>_332_2018_07_18_outfile_posicao[[#This Row],[8686,881807]]/_332_2018_07_18_outfile_posicao[[#Headers],[8686,881807]]</f>
        <v>0.73852140596860749</v>
      </c>
      <c r="R1691">
        <f>_332_2018_07_18_outfile_posicao[[#This Row],[8686,881807]]-P1690</f>
        <v>133.35002377988985</v>
      </c>
      <c r="S1691">
        <f>(_332_2018_07_18_outfile_posicao[[#This Row],[hora bus]]-I1690)*86000</f>
        <v>76.643518288619816</v>
      </c>
      <c r="T1691">
        <f>_332_2018_07_18_outfile_posicao[[#This Row],[desloc]]/_332_2018_07_18_outfile_posicao[[#This Row],[seconds]]</f>
        <v>1.7398734655907613</v>
      </c>
      <c r="U1691">
        <f>_332_2018_07_18_outfile_posicao[[#This Row],[spd m/s]]*3.6</f>
        <v>6.2635444761267411</v>
      </c>
      <c r="V1691" s="2"/>
      <c r="W1691" s="2">
        <f>IF(_332_2018_07_18_outfile_posicao[[#This Row],[cod bus]]=F1690,0,1)</f>
        <v>0</v>
      </c>
      <c r="X1691" s="2">
        <f>IF(_332_2018_07_18_outfile_posicao[[#This Row],[desloc]]&gt;=0,0,1)</f>
        <v>0</v>
      </c>
      <c r="Y1691" s="2">
        <f>IF(AND(_332_2018_07_18_outfile_posicao[[#This Row],[spd m/s]]&lt;1,_332_2018_07_18_outfile_posicao[[#This Row],[spd m/s]]&lt;&gt;0),1,0)</f>
        <v>0</v>
      </c>
      <c r="Z1691" s="2">
        <f>IF(Z1690=0.5,IF(P1691&gt;=P1692,0.5,1),IF(_332_2018_07_18_outfile_posicao[[#This Row],[desloc]]&lt;-1000,IF(P1691&gt;=P1692,IF(AND(Z1690=0.5,P1691=P1692),0,IF(P1691&lt;700,0.5,0)),1),IF(AND(X1691&gt;0,X1690&gt;0,_332_2018_07_18_outfile_posicao[[#This Row],[8686,881807]]&lt;500,_332_2018_07_18_outfile_posicao[[#This Row],[desloc]]&gt;0),IF(_332_2018_07_18_outfile_posicao[[#This Row],[8686,881807]]&lt;500,1,0),0)))</f>
        <v>0</v>
      </c>
      <c r="AA1691" s="2">
        <f t="shared" si="26"/>
        <v>8581.6037309236508</v>
      </c>
      <c r="AB1691" s="2">
        <f>IF(_332_2018_07_18_outfile_posicao[[#This Row],[inicio]]=1,0,IF(AB1690&gt;0,0.5,IF(_332_2018_07_18_outfile_posicao[[#This Row],[max dist]]=_332_2018_07_18_outfile_posicao[[#This Row],[8686,881807]],1,0)))</f>
        <v>0</v>
      </c>
      <c r="AC1691" s="2">
        <f>IF(_332_2018_07_18_outfile_posicao[[#This Row],[fim]]=0,AC1692+1,0)</f>
        <v>8</v>
      </c>
      <c r="AD1691" s="2"/>
      <c r="AE1691" s="2"/>
      <c r="AF1691" s="2"/>
      <c r="AG1691" s="2"/>
      <c r="AH1691" s="2"/>
      <c r="AI1691" s="2"/>
    </row>
    <row r="1692" spans="1:35" x14ac:dyDescent="0.25">
      <c r="A1692">
        <v>1899</v>
      </c>
      <c r="B1692">
        <v>1</v>
      </c>
      <c r="C1692" s="2" t="s">
        <v>4243</v>
      </c>
      <c r="D1692">
        <v>332</v>
      </c>
      <c r="E1692" s="2" t="s">
        <v>6086</v>
      </c>
      <c r="F1692" s="2" t="s">
        <v>5216</v>
      </c>
      <c r="G1692" s="2">
        <v>1691</v>
      </c>
      <c r="H1692" t="b">
        <v>1</v>
      </c>
      <c r="I1692" s="3">
        <v>43299.701342592591</v>
      </c>
      <c r="J1692" s="2">
        <v>1992</v>
      </c>
      <c r="K1692" s="2">
        <v>-23.59354475</v>
      </c>
      <c r="L1692" s="2">
        <v>-46.622352249999999</v>
      </c>
      <c r="M1692" s="2">
        <f>IF(AND(_332_2018_07_18_outfile_posicao[[#This Row],[hora bus]]=I1691,_332_2018_07_18_outfile_posicao[[#This Row],[lat bus]]=K1691,_332_2018_07_18_outfile_posicao[[#This Row],[lon bus]]=L1691),1,0)</f>
        <v>0</v>
      </c>
      <c r="N1692">
        <v>209</v>
      </c>
      <c r="O1692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0.2500001105110094</v>
      </c>
      <c r="P1692">
        <f>VLOOKUP(_332_2018_07_18_outfile_posicao[[#This Row],[shape]],shape!A:D,4,0)+VLOOKUP(_332_2018_07_18_outfile_posicao[[#This Row],[shape]]+1,shape!A:E,5,0)*_332_2018_07_18_outfile_posicao[[#This Row],[% avanc]]</f>
        <v>6615.9016149594381</v>
      </c>
      <c r="Q1692" s="4">
        <f>_332_2018_07_18_outfile_posicao[[#This Row],[8686,881807]]/_332_2018_07_18_outfile_posicao[[#Headers],[8686,881807]]</f>
        <v>0.76159682633511372</v>
      </c>
      <c r="R1692">
        <f>_332_2018_07_18_outfile_posicao[[#This Row],[8686,881807]]-P1691</f>
        <v>200.45344937068057</v>
      </c>
      <c r="S1692">
        <f>(_332_2018_07_18_outfile_posicao[[#This Row],[hora bus]]-I1691)*86000</f>
        <v>47.777777683222666</v>
      </c>
      <c r="T1692">
        <f>_332_2018_07_18_outfile_posicao[[#This Row],[desloc]]/_332_2018_07_18_outfile_posicao[[#This Row],[seconds]]</f>
        <v>4.1955373207128153</v>
      </c>
      <c r="U1692">
        <f>_332_2018_07_18_outfile_posicao[[#This Row],[spd m/s]]*3.6</f>
        <v>15.103934354566135</v>
      </c>
      <c r="V1692" s="2"/>
      <c r="W1692" s="2">
        <f>IF(_332_2018_07_18_outfile_posicao[[#This Row],[cod bus]]=F1691,0,1)</f>
        <v>0</v>
      </c>
      <c r="X1692" s="2">
        <f>IF(_332_2018_07_18_outfile_posicao[[#This Row],[desloc]]&gt;=0,0,1)</f>
        <v>0</v>
      </c>
      <c r="Y1692" s="2">
        <f>IF(AND(_332_2018_07_18_outfile_posicao[[#This Row],[spd m/s]]&lt;1,_332_2018_07_18_outfile_posicao[[#This Row],[spd m/s]]&lt;&gt;0),1,0)</f>
        <v>0</v>
      </c>
      <c r="Z1692" s="2">
        <f>IF(Z1691=0.5,IF(P1692&gt;=P1693,0.5,1),IF(_332_2018_07_18_outfile_posicao[[#This Row],[desloc]]&lt;-1000,IF(P1692&gt;=P1693,IF(AND(Z1691=0.5,P1692=P1693),0,IF(P1692&lt;700,0.5,0)),1),IF(AND(X1692&gt;0,X1691&gt;0,_332_2018_07_18_outfile_posicao[[#This Row],[8686,881807]]&lt;500,_332_2018_07_18_outfile_posicao[[#This Row],[desloc]]&gt;0),IF(_332_2018_07_18_outfile_posicao[[#This Row],[8686,881807]]&lt;500,1,0),0)))</f>
        <v>0</v>
      </c>
      <c r="AA1692" s="2">
        <f t="shared" si="26"/>
        <v>8581.6037309236508</v>
      </c>
      <c r="AB1692" s="2">
        <f>IF(_332_2018_07_18_outfile_posicao[[#This Row],[inicio]]=1,0,IF(AB1691&gt;0,0.5,IF(_332_2018_07_18_outfile_posicao[[#This Row],[max dist]]=_332_2018_07_18_outfile_posicao[[#This Row],[8686,881807]],1,0)))</f>
        <v>0</v>
      </c>
      <c r="AC1692" s="2">
        <f>IF(_332_2018_07_18_outfile_posicao[[#This Row],[fim]]=0,AC1693+1,0)</f>
        <v>7</v>
      </c>
      <c r="AD1692" s="2"/>
      <c r="AE1692" s="2"/>
      <c r="AF1692" s="2"/>
      <c r="AG1692" s="2"/>
      <c r="AH1692" s="2"/>
      <c r="AI1692" s="2"/>
    </row>
    <row r="1693" spans="1:35" x14ac:dyDescent="0.25">
      <c r="A1693">
        <v>1901</v>
      </c>
      <c r="B1693">
        <v>1</v>
      </c>
      <c r="C1693" s="2" t="s">
        <v>4245</v>
      </c>
      <c r="D1693">
        <v>332</v>
      </c>
      <c r="E1693" s="2" t="s">
        <v>6087</v>
      </c>
      <c r="F1693" s="2" t="s">
        <v>5216</v>
      </c>
      <c r="G1693" s="2">
        <v>1692</v>
      </c>
      <c r="H1693" t="b">
        <v>1</v>
      </c>
      <c r="I1693" s="3">
        <v>43299.701863425929</v>
      </c>
      <c r="J1693" s="2">
        <v>1996</v>
      </c>
      <c r="K1693" s="2">
        <v>-23.594133500000002</v>
      </c>
      <c r="L1693" s="2">
        <v>-46.622865249999997</v>
      </c>
      <c r="M1693" s="2">
        <f>IF(AND(_332_2018_07_18_outfile_posicao[[#This Row],[hora bus]]=I1692,_332_2018_07_18_outfile_posicao[[#This Row],[lat bus]]=K1692,_332_2018_07_18_outfile_posicao[[#This Row],[lon bus]]=L1692),1,0)</f>
        <v>0</v>
      </c>
      <c r="N1693">
        <v>210</v>
      </c>
      <c r="O1693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0.75000010781630821</v>
      </c>
      <c r="P1693">
        <f>VLOOKUP(_332_2018_07_18_outfile_posicao[[#This Row],[shape]],shape!A:D,4,0)+VLOOKUP(_332_2018_07_18_outfile_posicao[[#This Row],[shape]]+1,shape!A:E,5,0)*_332_2018_07_18_outfile_posicao[[#This Row],[% avanc]]</f>
        <v>6699.7850735645243</v>
      </c>
      <c r="Q1693" s="4">
        <f>_332_2018_07_18_outfile_posicao[[#This Row],[8686,881807]]/_332_2018_07_18_outfile_posicao[[#Headers],[8686,881807]]</f>
        <v>0.77125316338087535</v>
      </c>
      <c r="R1693">
        <f>_332_2018_07_18_outfile_posicao[[#This Row],[8686,881807]]-P1692</f>
        <v>83.883458605086162</v>
      </c>
      <c r="S1693">
        <f>(_332_2018_07_18_outfile_posicao[[#This Row],[hora bus]]-I1692)*86000</f>
        <v>44.79166712553706</v>
      </c>
      <c r="T1693">
        <f>_332_2018_07_18_outfile_posicao[[#This Row],[desloc]]/_332_2018_07_18_outfile_posicao[[#This Row],[seconds]]</f>
        <v>1.8727469636257792</v>
      </c>
      <c r="U1693">
        <f>_332_2018_07_18_outfile_posicao[[#This Row],[spd m/s]]*3.6</f>
        <v>6.7418890690528048</v>
      </c>
      <c r="V1693" s="2"/>
      <c r="W1693" s="2">
        <f>IF(_332_2018_07_18_outfile_posicao[[#This Row],[cod bus]]=F1692,0,1)</f>
        <v>0</v>
      </c>
      <c r="X1693" s="2">
        <f>IF(_332_2018_07_18_outfile_posicao[[#This Row],[desloc]]&gt;=0,0,1)</f>
        <v>0</v>
      </c>
      <c r="Y1693" s="2">
        <f>IF(AND(_332_2018_07_18_outfile_posicao[[#This Row],[spd m/s]]&lt;1,_332_2018_07_18_outfile_posicao[[#This Row],[spd m/s]]&lt;&gt;0),1,0)</f>
        <v>0</v>
      </c>
      <c r="Z1693" s="2">
        <f>IF(Z1692=0.5,IF(P1693&gt;=P1694,0.5,1),IF(_332_2018_07_18_outfile_posicao[[#This Row],[desloc]]&lt;-1000,IF(P1693&gt;=P1694,IF(AND(Z1692=0.5,P1693=P1694),0,IF(P1693&lt;700,0.5,0)),1),IF(AND(X1693&gt;0,X1692&gt;0,_332_2018_07_18_outfile_posicao[[#This Row],[8686,881807]]&lt;500,_332_2018_07_18_outfile_posicao[[#This Row],[desloc]]&gt;0),IF(_332_2018_07_18_outfile_posicao[[#This Row],[8686,881807]]&lt;500,1,0),0)))</f>
        <v>0</v>
      </c>
      <c r="AA1693" s="2">
        <f t="shared" si="26"/>
        <v>8581.6037309236508</v>
      </c>
      <c r="AB1693" s="2">
        <f>IF(_332_2018_07_18_outfile_posicao[[#This Row],[inicio]]=1,0,IF(AB1692&gt;0,0.5,IF(_332_2018_07_18_outfile_posicao[[#This Row],[max dist]]=_332_2018_07_18_outfile_posicao[[#This Row],[8686,881807]],1,0)))</f>
        <v>0</v>
      </c>
      <c r="AC1693" s="2">
        <f>IF(_332_2018_07_18_outfile_posicao[[#This Row],[fim]]=0,AC1694+1,0)</f>
        <v>6</v>
      </c>
      <c r="AD1693" s="2"/>
      <c r="AE1693" s="2"/>
      <c r="AF1693" s="2"/>
      <c r="AG1693" s="2"/>
      <c r="AH1693" s="2"/>
      <c r="AI1693" s="2"/>
    </row>
    <row r="1694" spans="1:35" x14ac:dyDescent="0.25">
      <c r="A1694">
        <v>1902</v>
      </c>
      <c r="B1694">
        <v>1</v>
      </c>
      <c r="C1694" s="2" t="s">
        <v>4246</v>
      </c>
      <c r="D1694">
        <v>332</v>
      </c>
      <c r="E1694" s="2" t="s">
        <v>6087</v>
      </c>
      <c r="F1694" s="2" t="s">
        <v>5216</v>
      </c>
      <c r="G1694" s="2">
        <v>1693</v>
      </c>
      <c r="H1694" t="b">
        <v>1</v>
      </c>
      <c r="I1694" s="3">
        <v>43299.702384259261</v>
      </c>
      <c r="J1694" s="2">
        <v>1999</v>
      </c>
      <c r="K1694" s="2">
        <v>-23.595114500000001</v>
      </c>
      <c r="L1694" s="2">
        <v>-46.6264805</v>
      </c>
      <c r="M1694" s="2">
        <f>IF(AND(_332_2018_07_18_outfile_posicao[[#This Row],[hora bus]]=I1693,_332_2018_07_18_outfile_posicao[[#This Row],[lat bus]]=K1693,_332_2018_07_18_outfile_posicao[[#This Row],[lon bus]]=L1693),1,0)</f>
        <v>0</v>
      </c>
      <c r="N1694">
        <v>223</v>
      </c>
      <c r="O1694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0.49999994025508882</v>
      </c>
      <c r="P1694">
        <f>VLOOKUP(_332_2018_07_18_outfile_posicao[[#This Row],[shape]],shape!A:D,4,0)+VLOOKUP(_332_2018_07_18_outfile_posicao[[#This Row],[shape]]+1,shape!A:E,5,0)*_332_2018_07_18_outfile_posicao[[#This Row],[% avanc]]</f>
        <v>7135.9752126130879</v>
      </c>
      <c r="Q1694" s="4">
        <f>_332_2018_07_18_outfile_posicao[[#This Row],[8686,881807]]/_332_2018_07_18_outfile_posicao[[#Headers],[8686,881807]]</f>
        <v>0.82146567331707321</v>
      </c>
      <c r="R1694">
        <f>_332_2018_07_18_outfile_posicao[[#This Row],[8686,881807]]-P1693</f>
        <v>436.19013904856365</v>
      </c>
      <c r="S1694">
        <f>(_332_2018_07_18_outfile_posicao[[#This Row],[hora bus]]-I1693)*86000</f>
        <v>44.791666499804705</v>
      </c>
      <c r="T1694">
        <f>_332_2018_07_18_outfile_posicao[[#This Row],[desloc]]/_332_2018_07_18_outfile_posicao[[#This Row],[seconds]]</f>
        <v>9.7381984894548506</v>
      </c>
      <c r="U1694">
        <f>_332_2018_07_18_outfile_posicao[[#This Row],[spd m/s]]*3.6</f>
        <v>35.057514562037461</v>
      </c>
      <c r="V1694" s="2"/>
      <c r="W1694" s="2">
        <f>IF(_332_2018_07_18_outfile_posicao[[#This Row],[cod bus]]=F1693,0,1)</f>
        <v>0</v>
      </c>
      <c r="X1694" s="2">
        <f>IF(_332_2018_07_18_outfile_posicao[[#This Row],[desloc]]&gt;=0,0,1)</f>
        <v>0</v>
      </c>
      <c r="Y1694" s="2">
        <f>IF(AND(_332_2018_07_18_outfile_posicao[[#This Row],[spd m/s]]&lt;1,_332_2018_07_18_outfile_posicao[[#This Row],[spd m/s]]&lt;&gt;0),1,0)</f>
        <v>0</v>
      </c>
      <c r="Z1694" s="2">
        <f>IF(Z1693=0.5,IF(P1694&gt;=P1695,0.5,1),IF(_332_2018_07_18_outfile_posicao[[#This Row],[desloc]]&lt;-1000,IF(P1694&gt;=P1695,IF(AND(Z1693=0.5,P1694=P1695),0,IF(P1694&lt;700,0.5,0)),1),IF(AND(X1694&gt;0,X1693&gt;0,_332_2018_07_18_outfile_posicao[[#This Row],[8686,881807]]&lt;500,_332_2018_07_18_outfile_posicao[[#This Row],[desloc]]&gt;0),IF(_332_2018_07_18_outfile_posicao[[#This Row],[8686,881807]]&lt;500,1,0),0)))</f>
        <v>0</v>
      </c>
      <c r="AA1694" s="2">
        <f t="shared" si="26"/>
        <v>8581.6037309236508</v>
      </c>
      <c r="AB1694" s="2">
        <f>IF(_332_2018_07_18_outfile_posicao[[#This Row],[inicio]]=1,0,IF(AB1693&gt;0,0.5,IF(_332_2018_07_18_outfile_posicao[[#This Row],[max dist]]=_332_2018_07_18_outfile_posicao[[#This Row],[8686,881807]],1,0)))</f>
        <v>0</v>
      </c>
      <c r="AC1694" s="2">
        <f>IF(_332_2018_07_18_outfile_posicao[[#This Row],[fim]]=0,AC1695+1,0)</f>
        <v>5</v>
      </c>
      <c r="AD1694" s="2"/>
      <c r="AE1694" s="2"/>
      <c r="AF1694" s="2"/>
      <c r="AG1694" s="2"/>
      <c r="AH1694" s="2"/>
      <c r="AI1694" s="2"/>
    </row>
    <row r="1695" spans="1:35" x14ac:dyDescent="0.25">
      <c r="A1695">
        <v>1903</v>
      </c>
      <c r="B1695">
        <v>1</v>
      </c>
      <c r="C1695" s="2" t="s">
        <v>4247</v>
      </c>
      <c r="D1695">
        <v>332</v>
      </c>
      <c r="E1695" s="2" t="s">
        <v>6088</v>
      </c>
      <c r="F1695" s="2" t="s">
        <v>5216</v>
      </c>
      <c r="G1695" s="2">
        <v>1694</v>
      </c>
      <c r="H1695" t="b">
        <v>1</v>
      </c>
      <c r="I1695" s="3">
        <v>43299.702499999999</v>
      </c>
      <c r="J1695" s="2">
        <v>2000</v>
      </c>
      <c r="K1695" s="2">
        <v>-23.595114500000001</v>
      </c>
      <c r="L1695" s="2">
        <v>-46.6264805</v>
      </c>
      <c r="M1695" s="2">
        <f>IF(AND(_332_2018_07_18_outfile_posicao[[#This Row],[hora bus]]=I1694,_332_2018_07_18_outfile_posicao[[#This Row],[lat bus]]=K1694,_332_2018_07_18_outfile_posicao[[#This Row],[lon bus]]=L1694),1,0)</f>
        <v>0</v>
      </c>
      <c r="N1695">
        <v>223</v>
      </c>
      <c r="O1695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0.49999994025508882</v>
      </c>
      <c r="P1695">
        <f>VLOOKUP(_332_2018_07_18_outfile_posicao[[#This Row],[shape]],shape!A:D,4,0)+VLOOKUP(_332_2018_07_18_outfile_posicao[[#This Row],[shape]]+1,shape!A:E,5,0)*_332_2018_07_18_outfile_posicao[[#This Row],[% avanc]]</f>
        <v>7135.9752126130879</v>
      </c>
      <c r="Q1695" s="4">
        <f>_332_2018_07_18_outfile_posicao[[#This Row],[8686,881807]]/_332_2018_07_18_outfile_posicao[[#Headers],[8686,881807]]</f>
        <v>0.82146567331707321</v>
      </c>
      <c r="R1695">
        <f>_332_2018_07_18_outfile_posicao[[#This Row],[8686,881807]]-P1694</f>
        <v>0</v>
      </c>
      <c r="S1695">
        <f>(_332_2018_07_18_outfile_posicao[[#This Row],[hora bus]]-I1694)*86000</f>
        <v>9.9537035275716335</v>
      </c>
      <c r="T1695">
        <f>_332_2018_07_18_outfile_posicao[[#This Row],[desloc]]/_332_2018_07_18_outfile_posicao[[#This Row],[seconds]]</f>
        <v>0</v>
      </c>
      <c r="U1695">
        <f>_332_2018_07_18_outfile_posicao[[#This Row],[spd m/s]]*3.6</f>
        <v>0</v>
      </c>
      <c r="V1695" s="2"/>
      <c r="W1695" s="2">
        <f>IF(_332_2018_07_18_outfile_posicao[[#This Row],[cod bus]]=F1694,0,1)</f>
        <v>0</v>
      </c>
      <c r="X1695" s="2">
        <f>IF(_332_2018_07_18_outfile_posicao[[#This Row],[desloc]]&gt;=0,0,1)</f>
        <v>0</v>
      </c>
      <c r="Y1695" s="2">
        <f>IF(AND(_332_2018_07_18_outfile_posicao[[#This Row],[spd m/s]]&lt;1,_332_2018_07_18_outfile_posicao[[#This Row],[spd m/s]]&lt;&gt;0),1,0)</f>
        <v>0</v>
      </c>
      <c r="Z1695" s="2">
        <f>IF(Z1694=0.5,IF(P1695&gt;=P1696,0.5,1),IF(_332_2018_07_18_outfile_posicao[[#This Row],[desloc]]&lt;-1000,IF(P1695&gt;=P1696,IF(AND(Z1694=0.5,P1695=P1696),0,IF(P1695&lt;700,0.5,0)),1),IF(AND(X1695&gt;0,X1694&gt;0,_332_2018_07_18_outfile_posicao[[#This Row],[8686,881807]]&lt;500,_332_2018_07_18_outfile_posicao[[#This Row],[desloc]]&gt;0),IF(_332_2018_07_18_outfile_posicao[[#This Row],[8686,881807]]&lt;500,1,0),0)))</f>
        <v>0</v>
      </c>
      <c r="AA1695" s="2">
        <f t="shared" si="26"/>
        <v>8581.6037309236508</v>
      </c>
      <c r="AB1695" s="2">
        <f>IF(_332_2018_07_18_outfile_posicao[[#This Row],[inicio]]=1,0,IF(AB1694&gt;0,0.5,IF(_332_2018_07_18_outfile_posicao[[#This Row],[max dist]]=_332_2018_07_18_outfile_posicao[[#This Row],[8686,881807]],1,0)))</f>
        <v>0</v>
      </c>
      <c r="AC1695" s="2">
        <f>IF(_332_2018_07_18_outfile_posicao[[#This Row],[fim]]=0,AC1696+1,0)</f>
        <v>4</v>
      </c>
      <c r="AD1695" s="2"/>
      <c r="AE1695" s="2"/>
      <c r="AF1695" s="2"/>
      <c r="AG1695" s="2"/>
      <c r="AH1695" s="2"/>
      <c r="AI1695" s="2"/>
    </row>
    <row r="1696" spans="1:35" x14ac:dyDescent="0.25">
      <c r="A1696">
        <v>1904</v>
      </c>
      <c r="B1696">
        <v>1</v>
      </c>
      <c r="C1696" s="2" t="s">
        <v>4248</v>
      </c>
      <c r="D1696">
        <v>332</v>
      </c>
      <c r="E1696" s="2" t="s">
        <v>6088</v>
      </c>
      <c r="F1696" s="2" t="s">
        <v>5216</v>
      </c>
      <c r="G1696" s="2">
        <v>1695</v>
      </c>
      <c r="H1696" t="b">
        <v>1</v>
      </c>
      <c r="I1696" s="3">
        <v>43299.703020833331</v>
      </c>
      <c r="J1696" s="2">
        <v>2003</v>
      </c>
      <c r="K1696" s="2">
        <v>-23.594384999999999</v>
      </c>
      <c r="L1696" s="2">
        <v>-46.628675999999999</v>
      </c>
      <c r="M1696" s="2">
        <f>IF(AND(_332_2018_07_18_outfile_posicao[[#This Row],[hora bus]]=I1695,_332_2018_07_18_outfile_posicao[[#This Row],[lat bus]]=K1695,_332_2018_07_18_outfile_posicao[[#This Row],[lon bus]]=L1695),1,0)</f>
        <v>0</v>
      </c>
      <c r="N1696">
        <v>231</v>
      </c>
      <c r="O1696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0.49999991911242636</v>
      </c>
      <c r="P1696">
        <f>VLOOKUP(_332_2018_07_18_outfile_posicao[[#This Row],[shape]],shape!A:D,4,0)+VLOOKUP(_332_2018_07_18_outfile_posicao[[#This Row],[shape]]+1,shape!A:E,5,0)*_332_2018_07_18_outfile_posicao[[#This Row],[% avanc]]</f>
        <v>7376.7100961982969</v>
      </c>
      <c r="Q1696" s="4">
        <f>_332_2018_07_18_outfile_posicao[[#This Row],[8686,881807]]/_332_2018_07_18_outfile_posicao[[#Headers],[8686,881807]]</f>
        <v>0.84917813550243659</v>
      </c>
      <c r="R1696">
        <f>_332_2018_07_18_outfile_posicao[[#This Row],[8686,881807]]-P1695</f>
        <v>240.73488358520899</v>
      </c>
      <c r="S1696">
        <f>(_332_2018_07_18_outfile_posicao[[#This Row],[hora bus]]-I1695)*86000</f>
        <v>44.791666499804705</v>
      </c>
      <c r="T1696">
        <f>_332_2018_07_18_outfile_posicao[[#This Row],[desloc]]/_332_2018_07_18_outfile_posicao[[#This Row],[seconds]]</f>
        <v>5.3745462582031553</v>
      </c>
      <c r="U1696">
        <f>_332_2018_07_18_outfile_posicao[[#This Row],[spd m/s]]*3.6</f>
        <v>19.348366529531361</v>
      </c>
      <c r="V1696" s="2"/>
      <c r="W1696" s="2">
        <f>IF(_332_2018_07_18_outfile_posicao[[#This Row],[cod bus]]=F1695,0,1)</f>
        <v>0</v>
      </c>
      <c r="X1696" s="2">
        <f>IF(_332_2018_07_18_outfile_posicao[[#This Row],[desloc]]&gt;=0,0,1)</f>
        <v>0</v>
      </c>
      <c r="Y1696" s="2">
        <f>IF(AND(_332_2018_07_18_outfile_posicao[[#This Row],[spd m/s]]&lt;1,_332_2018_07_18_outfile_posicao[[#This Row],[spd m/s]]&lt;&gt;0),1,0)</f>
        <v>0</v>
      </c>
      <c r="Z1696" s="2">
        <f>IF(Z1695=0.5,IF(P1696&gt;=P1697,0.5,1),IF(_332_2018_07_18_outfile_posicao[[#This Row],[desloc]]&lt;-1000,IF(P1696&gt;=P1697,IF(AND(Z1695=0.5,P1696=P1697),0,IF(P1696&lt;700,0.5,0)),1),IF(AND(X1696&gt;0,X1695&gt;0,_332_2018_07_18_outfile_posicao[[#This Row],[8686,881807]]&lt;500,_332_2018_07_18_outfile_posicao[[#This Row],[desloc]]&gt;0),IF(_332_2018_07_18_outfile_posicao[[#This Row],[8686,881807]]&lt;500,1,0),0)))</f>
        <v>0</v>
      </c>
      <c r="AA1696" s="2">
        <f t="shared" si="26"/>
        <v>8581.6037309236508</v>
      </c>
      <c r="AB1696" s="2">
        <f>IF(_332_2018_07_18_outfile_posicao[[#This Row],[inicio]]=1,0,IF(AB1695&gt;0,0.5,IF(_332_2018_07_18_outfile_posicao[[#This Row],[max dist]]=_332_2018_07_18_outfile_posicao[[#This Row],[8686,881807]],1,0)))</f>
        <v>0</v>
      </c>
      <c r="AC1696" s="2">
        <f>IF(_332_2018_07_18_outfile_posicao[[#This Row],[fim]]=0,AC1697+1,0)</f>
        <v>3</v>
      </c>
      <c r="AD1696" s="2"/>
      <c r="AE1696" s="2"/>
      <c r="AF1696" s="2"/>
      <c r="AG1696" s="2"/>
      <c r="AH1696" s="2"/>
      <c r="AI1696" s="2"/>
    </row>
    <row r="1697" spans="1:35" x14ac:dyDescent="0.25">
      <c r="A1697">
        <v>1906</v>
      </c>
      <c r="B1697">
        <v>1</v>
      </c>
      <c r="C1697" s="2" t="s">
        <v>4250</v>
      </c>
      <c r="D1697">
        <v>332</v>
      </c>
      <c r="E1697" s="2" t="s">
        <v>6089</v>
      </c>
      <c r="F1697" s="2" t="s">
        <v>5216</v>
      </c>
      <c r="G1697" s="2">
        <v>1696</v>
      </c>
      <c r="H1697" t="b">
        <v>1</v>
      </c>
      <c r="I1697" s="3">
        <v>43299.703541666669</v>
      </c>
      <c r="J1697" s="2">
        <v>2006</v>
      </c>
      <c r="K1697" s="2">
        <v>-23.592642999999999</v>
      </c>
      <c r="L1697" s="2">
        <v>-46.630504999999999</v>
      </c>
      <c r="M1697" s="2">
        <f>IF(AND(_332_2018_07_18_outfile_posicao[[#This Row],[hora bus]]=I1696,_332_2018_07_18_outfile_posicao[[#This Row],[lat bus]]=K1696,_332_2018_07_18_outfile_posicao[[#This Row],[lon bus]]=L1696),1,0)</f>
        <v>0</v>
      </c>
      <c r="N1697">
        <v>242</v>
      </c>
      <c r="O1697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0.67331391552235753</v>
      </c>
      <c r="P1697">
        <f>VLOOKUP(_332_2018_07_18_outfile_posicao[[#This Row],[shape]],shape!A:D,4,0)+VLOOKUP(_332_2018_07_18_outfile_posicao[[#This Row],[shape]]+1,shape!A:E,5,0)*_332_2018_07_18_outfile_posicao[[#This Row],[% avanc]]</f>
        <v>7648.1791087129595</v>
      </c>
      <c r="Q1697" s="4">
        <f>_332_2018_07_18_outfile_posicao[[#This Row],[8686,881807]]/_332_2018_07_18_outfile_posicao[[#Headers],[8686,881807]]</f>
        <v>0.88042859090703407</v>
      </c>
      <c r="R1697">
        <f>_332_2018_07_18_outfile_posicao[[#This Row],[8686,881807]]-P1696</f>
        <v>271.46901251466261</v>
      </c>
      <c r="S1697">
        <f>(_332_2018_07_18_outfile_posicao[[#This Row],[hora bus]]-I1696)*86000</f>
        <v>44.79166712553706</v>
      </c>
      <c r="T1697">
        <f>_332_2018_07_18_outfile_posicao[[#This Row],[desloc]]/_332_2018_07_18_outfile_posicao[[#This Row],[seconds]]</f>
        <v>6.0607034731219027</v>
      </c>
      <c r="U1697">
        <f>_332_2018_07_18_outfile_posicao[[#This Row],[spd m/s]]*3.6</f>
        <v>21.818532503238849</v>
      </c>
      <c r="V1697" s="2"/>
      <c r="W1697" s="2">
        <f>IF(_332_2018_07_18_outfile_posicao[[#This Row],[cod bus]]=F1696,0,1)</f>
        <v>0</v>
      </c>
      <c r="X1697" s="2">
        <f>IF(_332_2018_07_18_outfile_posicao[[#This Row],[desloc]]&gt;=0,0,1)</f>
        <v>0</v>
      </c>
      <c r="Y1697" s="2">
        <f>IF(AND(_332_2018_07_18_outfile_posicao[[#This Row],[spd m/s]]&lt;1,_332_2018_07_18_outfile_posicao[[#This Row],[spd m/s]]&lt;&gt;0),1,0)</f>
        <v>0</v>
      </c>
      <c r="Z1697" s="2">
        <f>IF(Z1696=0.5,IF(P1697&gt;=P1698,0.5,1),IF(_332_2018_07_18_outfile_posicao[[#This Row],[desloc]]&lt;-1000,IF(P1697&gt;=P1698,IF(AND(Z1696=0.5,P1697=P1698),0,IF(P1697&lt;700,0.5,0)),1),IF(AND(X1697&gt;0,X1696&gt;0,_332_2018_07_18_outfile_posicao[[#This Row],[8686,881807]]&lt;500,_332_2018_07_18_outfile_posicao[[#This Row],[desloc]]&gt;0),IF(_332_2018_07_18_outfile_posicao[[#This Row],[8686,881807]]&lt;500,1,0),0)))</f>
        <v>0</v>
      </c>
      <c r="AA1697" s="2">
        <f t="shared" si="26"/>
        <v>8581.6037309236508</v>
      </c>
      <c r="AB1697" s="2">
        <f>IF(_332_2018_07_18_outfile_posicao[[#This Row],[inicio]]=1,0,IF(AB1696&gt;0,0.5,IF(_332_2018_07_18_outfile_posicao[[#This Row],[max dist]]=_332_2018_07_18_outfile_posicao[[#This Row],[8686,881807]],1,0)))</f>
        <v>0</v>
      </c>
      <c r="AC1697" s="2">
        <f>IF(_332_2018_07_18_outfile_posicao[[#This Row],[fim]]=0,AC1698+1,0)</f>
        <v>2</v>
      </c>
      <c r="AD1697" s="2"/>
      <c r="AE1697" s="2"/>
      <c r="AF1697" s="2"/>
      <c r="AG1697" s="2"/>
      <c r="AH1697" s="2"/>
      <c r="AI1697" s="2"/>
    </row>
    <row r="1698" spans="1:35" x14ac:dyDescent="0.25">
      <c r="A1698">
        <v>1911</v>
      </c>
      <c r="B1698">
        <v>1</v>
      </c>
      <c r="C1698" s="2" t="s">
        <v>4255</v>
      </c>
      <c r="D1698">
        <v>332</v>
      </c>
      <c r="E1698" s="2" t="s">
        <v>6092</v>
      </c>
      <c r="F1698" s="2" t="s">
        <v>5216</v>
      </c>
      <c r="G1698" s="2">
        <v>1697</v>
      </c>
      <c r="H1698" t="b">
        <v>1</v>
      </c>
      <c r="I1698" s="3">
        <v>43299.704837962963</v>
      </c>
      <c r="J1698" s="2">
        <v>2013</v>
      </c>
      <c r="K1698" s="2">
        <v>-23.59020675</v>
      </c>
      <c r="L1698" s="2">
        <v>-46.634909</v>
      </c>
      <c r="M1698" s="2">
        <f>IF(AND(_332_2018_07_18_outfile_posicao[[#This Row],[hora bus]]=I1697,_332_2018_07_18_outfile_posicao[[#This Row],[lat bus]]=K1697,_332_2018_07_18_outfile_posicao[[#This Row],[lon bus]]=L1697),1,0)</f>
        <v>0</v>
      </c>
      <c r="N1698">
        <v>266</v>
      </c>
      <c r="O1698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0.24999992302215757</v>
      </c>
      <c r="P1698">
        <f>VLOOKUP(_332_2018_07_18_outfile_posicao[[#This Row],[shape]],shape!A:D,4,0)+VLOOKUP(_332_2018_07_18_outfile_posicao[[#This Row],[shape]]+1,shape!A:E,5,0)*_332_2018_07_18_outfile_posicao[[#This Row],[% avanc]]</f>
        <v>8378.5877131616053</v>
      </c>
      <c r="Q1698" s="4">
        <f>_332_2018_07_18_outfile_posicao[[#This Row],[8686,881807]]/_332_2018_07_18_outfile_posicao[[#Headers],[8686,881807]]</f>
        <v>0.96451038465954875</v>
      </c>
      <c r="R1698">
        <f>_332_2018_07_18_outfile_posicao[[#This Row],[8686,881807]]-P1697</f>
        <v>730.40860444864575</v>
      </c>
      <c r="S1698">
        <f>(_332_2018_07_18_outfile_posicao[[#This Row],[hora bus]]-I1697)*86000</f>
        <v>111.48148126085289</v>
      </c>
      <c r="T1698">
        <f>_332_2018_07_18_outfile_posicao[[#This Row],[desloc]]/_332_2018_07_18_outfile_posicao[[#This Row],[seconds]]</f>
        <v>6.551837993070615</v>
      </c>
      <c r="U1698">
        <f>_332_2018_07_18_outfile_posicao[[#This Row],[spd m/s]]*3.6</f>
        <v>23.586616775054214</v>
      </c>
      <c r="V1698" s="2"/>
      <c r="W1698" s="2">
        <f>IF(_332_2018_07_18_outfile_posicao[[#This Row],[cod bus]]=F1697,0,1)</f>
        <v>0</v>
      </c>
      <c r="X1698" s="2">
        <f>IF(_332_2018_07_18_outfile_posicao[[#This Row],[desloc]]&gt;=0,0,1)</f>
        <v>0</v>
      </c>
      <c r="Y1698" s="2">
        <f>IF(AND(_332_2018_07_18_outfile_posicao[[#This Row],[spd m/s]]&lt;1,_332_2018_07_18_outfile_posicao[[#This Row],[spd m/s]]&lt;&gt;0),1,0)</f>
        <v>0</v>
      </c>
      <c r="Z1698" s="2">
        <f>IF(Z1697=0.5,IF(P1698&gt;=P1699,0.5,1),IF(_332_2018_07_18_outfile_posicao[[#This Row],[desloc]]&lt;-1000,IF(P1698&gt;=P1699,IF(AND(Z1697=0.5,P1698=P1699),0,IF(P1698&lt;700,0.5,0)),1),IF(AND(X1698&gt;0,X1697&gt;0,_332_2018_07_18_outfile_posicao[[#This Row],[8686,881807]]&lt;500,_332_2018_07_18_outfile_posicao[[#This Row],[desloc]]&gt;0),IF(_332_2018_07_18_outfile_posicao[[#This Row],[8686,881807]]&lt;500,1,0),0)))</f>
        <v>0</v>
      </c>
      <c r="AA1698" s="2">
        <f t="shared" si="26"/>
        <v>8581.6037309236508</v>
      </c>
      <c r="AB1698" s="2">
        <f>IF(_332_2018_07_18_outfile_posicao[[#This Row],[inicio]]=1,0,IF(AB1697&gt;0,0.5,IF(_332_2018_07_18_outfile_posicao[[#This Row],[max dist]]=_332_2018_07_18_outfile_posicao[[#This Row],[8686,881807]],1,0)))</f>
        <v>0</v>
      </c>
      <c r="AC1698" s="2">
        <f>IF(_332_2018_07_18_outfile_posicao[[#This Row],[fim]]=0,AC1699+1,0)</f>
        <v>1</v>
      </c>
      <c r="AD1698" s="2"/>
      <c r="AE1698" s="2"/>
      <c r="AF1698" s="2"/>
      <c r="AG1698" s="2"/>
      <c r="AH1698" s="2"/>
      <c r="AI1698" s="2"/>
    </row>
    <row r="1699" spans="1:35" x14ac:dyDescent="0.25">
      <c r="A1699">
        <v>1912</v>
      </c>
      <c r="B1699">
        <v>1</v>
      </c>
      <c r="C1699" s="2" t="s">
        <v>4256</v>
      </c>
      <c r="D1699">
        <v>332</v>
      </c>
      <c r="E1699" s="2" t="s">
        <v>6092</v>
      </c>
      <c r="F1699" s="2" t="s">
        <v>5216</v>
      </c>
      <c r="G1699" s="2">
        <v>1698</v>
      </c>
      <c r="H1699" t="b">
        <v>1</v>
      </c>
      <c r="I1699" s="3">
        <v>43299.705937500003</v>
      </c>
      <c r="J1699" s="2">
        <v>2019</v>
      </c>
      <c r="K1699" s="2">
        <v>-23.589368499999999</v>
      </c>
      <c r="L1699" s="2">
        <v>-46.633852500000003</v>
      </c>
      <c r="M1699" s="2">
        <f>IF(AND(_332_2018_07_18_outfile_posicao[[#This Row],[hora bus]]=I1698,_332_2018_07_18_outfile_posicao[[#This Row],[lat bus]]=K1698,_332_2018_07_18_outfile_posicao[[#This Row],[lon bus]]=L1698),1,0)</f>
        <v>0</v>
      </c>
      <c r="N1699">
        <v>272</v>
      </c>
      <c r="O1699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0.49999999148973956</v>
      </c>
      <c r="P1699">
        <f>VLOOKUP(_332_2018_07_18_outfile_posicao[[#This Row],[shape]],shape!A:D,4,0)+VLOOKUP(_332_2018_07_18_outfile_posicao[[#This Row],[shape]]+1,shape!A:E,5,0)*_332_2018_07_18_outfile_posicao[[#This Row],[% avanc]]</f>
        <v>8581.6037309236508</v>
      </c>
      <c r="Q1699" s="4">
        <f>_332_2018_07_18_outfile_posicao[[#This Row],[8686,881807]]/_332_2018_07_18_outfile_posicao[[#Headers],[8686,881807]]</f>
        <v>0.98788079791859096</v>
      </c>
      <c r="R1699">
        <f>_332_2018_07_18_outfile_posicao[[#This Row],[8686,881807]]-P1698</f>
        <v>203.01601776204552</v>
      </c>
      <c r="S1699">
        <f>(_332_2018_07_18_outfile_posicao[[#This Row],[hora bus]]-I1698)*86000</f>
        <v>94.560185389127582</v>
      </c>
      <c r="T1699">
        <f>_332_2018_07_18_outfile_posicao[[#This Row],[desloc]]/_332_2018_07_18_outfile_posicao[[#This Row],[seconds]]</f>
        <v>2.1469502933672131</v>
      </c>
      <c r="U1699">
        <f>_332_2018_07_18_outfile_posicao[[#This Row],[spd m/s]]*3.6</f>
        <v>7.729021056121967</v>
      </c>
      <c r="V1699" s="2"/>
      <c r="W1699" s="2">
        <f>IF(_332_2018_07_18_outfile_posicao[[#This Row],[cod bus]]=F1698,0,1)</f>
        <v>0</v>
      </c>
      <c r="X1699" s="2">
        <f>IF(_332_2018_07_18_outfile_posicao[[#This Row],[desloc]]&gt;=0,0,1)</f>
        <v>0</v>
      </c>
      <c r="Y1699" s="2">
        <f>IF(AND(_332_2018_07_18_outfile_posicao[[#This Row],[spd m/s]]&lt;1,_332_2018_07_18_outfile_posicao[[#This Row],[spd m/s]]&lt;&gt;0),1,0)</f>
        <v>0</v>
      </c>
      <c r="Z1699" s="2">
        <f>IF(Z1698=0.5,IF(P1699&gt;=P1700,0.5,1),IF(_332_2018_07_18_outfile_posicao[[#This Row],[desloc]]&lt;-1000,IF(P1699&gt;=P1700,IF(AND(Z1698=0.5,P1699=P1700),0,IF(P1699&lt;700,0.5,0)),1),IF(AND(X1699&gt;0,X1698&gt;0,_332_2018_07_18_outfile_posicao[[#This Row],[8686,881807]]&lt;500,_332_2018_07_18_outfile_posicao[[#This Row],[desloc]]&gt;0),IF(_332_2018_07_18_outfile_posicao[[#This Row],[8686,881807]]&lt;500,1,0),0)))</f>
        <v>0</v>
      </c>
      <c r="AA1699" s="2">
        <f t="shared" si="26"/>
        <v>8581.6037309236508</v>
      </c>
      <c r="AB1699" s="2">
        <f>IF(_332_2018_07_18_outfile_posicao[[#This Row],[inicio]]=1,0,IF(AB1698&gt;0,0.5,IF(_332_2018_07_18_outfile_posicao[[#This Row],[max dist]]=_332_2018_07_18_outfile_posicao[[#This Row],[8686,881807]],1,0)))</f>
        <v>1</v>
      </c>
      <c r="AC1699" s="2">
        <f>IF(_332_2018_07_18_outfile_posicao[[#This Row],[fim]]=0,AC1700+1,0)</f>
        <v>0</v>
      </c>
      <c r="AD1699" s="2"/>
      <c r="AE1699" s="2"/>
      <c r="AF1699" s="2"/>
      <c r="AG1699" s="2"/>
      <c r="AH1699" s="2"/>
      <c r="AI1699" s="2"/>
    </row>
    <row r="1700" spans="1:35" x14ac:dyDescent="0.25">
      <c r="A1700">
        <v>1928</v>
      </c>
      <c r="B1700">
        <v>1</v>
      </c>
      <c r="C1700" s="2" t="s">
        <v>4270</v>
      </c>
      <c r="D1700">
        <v>332</v>
      </c>
      <c r="E1700" s="2" t="s">
        <v>5235</v>
      </c>
      <c r="F1700" s="2" t="s">
        <v>5216</v>
      </c>
      <c r="G1700" s="2">
        <v>1699</v>
      </c>
      <c r="H1700" t="b">
        <v>1</v>
      </c>
      <c r="I1700" s="3">
        <v>43299.708981481483</v>
      </c>
      <c r="J1700" s="2">
        <v>2036</v>
      </c>
      <c r="K1700" s="2">
        <v>-23.589404500000001</v>
      </c>
      <c r="L1700" s="2">
        <v>-46.634211000000001</v>
      </c>
      <c r="M1700" s="2">
        <f>IF(AND(_332_2018_07_18_outfile_posicao[[#This Row],[hora bus]]=I1699,_332_2018_07_18_outfile_posicao[[#This Row],[lat bus]]=K1699,_332_2018_07_18_outfile_posicao[[#This Row],[lon bus]]=L1699),1,0)</f>
        <v>0</v>
      </c>
      <c r="N1700">
        <v>270</v>
      </c>
      <c r="O1700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0.49999996517519368</v>
      </c>
      <c r="P1700">
        <f>VLOOKUP(_332_2018_07_18_outfile_posicao[[#This Row],[shape]],shape!A:D,4,0)+VLOOKUP(_332_2018_07_18_outfile_posicao[[#This Row],[shape]]+1,shape!A:E,5,0)*_332_2018_07_18_outfile_posicao[[#This Row],[% avanc]]</f>
        <v>8544.8116110658502</v>
      </c>
      <c r="Q1700" s="4">
        <f>_332_2018_07_18_outfile_posicao[[#This Row],[8686,881807]]/_332_2018_07_18_outfile_posicao[[#Headers],[8686,881807]]</f>
        <v>0.98364543237831692</v>
      </c>
      <c r="R1700">
        <f>_332_2018_07_18_outfile_posicao[[#This Row],[8686,881807]]-P1699</f>
        <v>-36.792119857800571</v>
      </c>
      <c r="S1700">
        <f>(_332_2018_07_18_outfile_posicao[[#This Row],[hora bus]]-I1699)*86000</f>
        <v>261.78240728040691</v>
      </c>
      <c r="T1700">
        <f>_332_2018_07_18_outfile_posicao[[#This Row],[desloc]]/_332_2018_07_18_outfile_posicao[[#This Row],[seconds]]</f>
        <v>-0.14054466165249552</v>
      </c>
      <c r="U1700">
        <f>_332_2018_07_18_outfile_posicao[[#This Row],[spd m/s]]*3.6</f>
        <v>-0.50596078194898386</v>
      </c>
      <c r="V1700" s="2"/>
      <c r="W1700" s="2">
        <f>IF(_332_2018_07_18_outfile_posicao[[#This Row],[cod bus]]=F1699,0,1)</f>
        <v>0</v>
      </c>
      <c r="X1700" s="2">
        <f>IF(_332_2018_07_18_outfile_posicao[[#This Row],[desloc]]&gt;=0,0,1)</f>
        <v>1</v>
      </c>
      <c r="Y1700" s="2">
        <f>IF(AND(_332_2018_07_18_outfile_posicao[[#This Row],[spd m/s]]&lt;1,_332_2018_07_18_outfile_posicao[[#This Row],[spd m/s]]&lt;&gt;0),1,0)</f>
        <v>1</v>
      </c>
      <c r="Z1700" s="2">
        <f>IF(Z1699=0.5,IF(P1700&gt;=P1701,0.5,1),IF(_332_2018_07_18_outfile_posicao[[#This Row],[desloc]]&lt;-1000,IF(P1700&gt;=P1701,IF(AND(Z1699=0.5,P1700=P1701),0,IF(P1700&lt;700,0.5,0)),1),IF(AND(X1700&gt;0,X1699&gt;0,_332_2018_07_18_outfile_posicao[[#This Row],[8686,881807]]&lt;500,_332_2018_07_18_outfile_posicao[[#This Row],[desloc]]&gt;0),IF(_332_2018_07_18_outfile_posicao[[#This Row],[8686,881807]]&lt;500,1,0),0)))</f>
        <v>0</v>
      </c>
      <c r="AA1700" s="2">
        <f t="shared" si="26"/>
        <v>8544.8116110658502</v>
      </c>
      <c r="AB1700" s="2">
        <f>IF(_332_2018_07_18_outfile_posicao[[#This Row],[inicio]]=1,0,IF(AB1699&gt;0,0.5,IF(_332_2018_07_18_outfile_posicao[[#This Row],[max dist]]=_332_2018_07_18_outfile_posicao[[#This Row],[8686,881807]],1,0)))</f>
        <v>0.5</v>
      </c>
      <c r="AC1700" s="2">
        <f>IF(_332_2018_07_18_outfile_posicao[[#This Row],[fim]]=0,AC1701+1,0)</f>
        <v>0</v>
      </c>
      <c r="AD1700" s="2"/>
      <c r="AE1700" s="2"/>
      <c r="AF1700" s="2"/>
      <c r="AG1700" s="2"/>
      <c r="AH1700" s="2"/>
      <c r="AI1700" s="2"/>
    </row>
    <row r="1701" spans="1:35" x14ac:dyDescent="0.25">
      <c r="A1701">
        <v>2059</v>
      </c>
      <c r="B1701">
        <v>1</v>
      </c>
      <c r="C1701" s="2" t="s">
        <v>4394</v>
      </c>
      <c r="D1701">
        <v>332</v>
      </c>
      <c r="E1701" s="2" t="s">
        <v>6105</v>
      </c>
      <c r="F1701" s="2" t="s">
        <v>5216</v>
      </c>
      <c r="G1701" s="2">
        <v>1700</v>
      </c>
      <c r="H1701" t="b">
        <v>1</v>
      </c>
      <c r="I1701" s="3">
        <v>43299.756747685184</v>
      </c>
      <c r="J1701" s="2">
        <v>2239</v>
      </c>
      <c r="K1701" s="2">
        <v>-23.639316000000001</v>
      </c>
      <c r="L1701" s="2">
        <v>-46.6074755</v>
      </c>
      <c r="M1701" s="2">
        <f>IF(AND(_332_2018_07_18_outfile_posicao[[#This Row],[hora bus]]=I1700,_332_2018_07_18_outfile_posicao[[#This Row],[lat bus]]=K1700,_332_2018_07_18_outfile_posicao[[#This Row],[lon bus]]=L1700),1,0)</f>
        <v>0</v>
      </c>
      <c r="N1701">
        <v>5</v>
      </c>
      <c r="O1701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0.49999999891712726</v>
      </c>
      <c r="P1701">
        <f>VLOOKUP(_332_2018_07_18_outfile_posicao[[#This Row],[shape]],shape!A:D,4,0)+VLOOKUP(_332_2018_07_18_outfile_posicao[[#This Row],[shape]]+1,shape!A:E,5,0)*_332_2018_07_18_outfile_posicao[[#This Row],[% avanc]]</f>
        <v>66.73107895359658</v>
      </c>
      <c r="Q1701" s="4">
        <f>_332_2018_07_18_outfile_posicao[[#This Row],[8686,881807]]/_332_2018_07_18_outfile_posicao[[#Headers],[8686,881807]]</f>
        <v>7.6818219052806527E-3</v>
      </c>
      <c r="R1701">
        <f>_332_2018_07_18_outfile_posicao[[#This Row],[8686,881807]]-P1700</f>
        <v>-8478.0805321122534</v>
      </c>
      <c r="S1701">
        <f>(_332_2018_07_18_outfile_posicao[[#This Row],[hora bus]]-I1700)*86000</f>
        <v>4107.8935182886198</v>
      </c>
      <c r="T1701">
        <f>_332_2018_07_18_outfile_posicao[[#This Row],[desloc]]/_332_2018_07_18_outfile_posicao[[#This Row],[seconds]]</f>
        <v>-2.0638510940868513</v>
      </c>
      <c r="U1701">
        <f>_332_2018_07_18_outfile_posicao[[#This Row],[spd m/s]]*3.6</f>
        <v>-7.429863938712665</v>
      </c>
      <c r="V1701" s="2"/>
      <c r="W1701" s="2">
        <f>IF(_332_2018_07_18_outfile_posicao[[#This Row],[cod bus]]=F1700,0,1)</f>
        <v>0</v>
      </c>
      <c r="X1701" s="2">
        <f>IF(_332_2018_07_18_outfile_posicao[[#This Row],[desloc]]&gt;=0,0,1)</f>
        <v>1</v>
      </c>
      <c r="Y1701" s="2">
        <f>IF(AND(_332_2018_07_18_outfile_posicao[[#This Row],[spd m/s]]&lt;1,_332_2018_07_18_outfile_posicao[[#This Row],[spd m/s]]&lt;&gt;0),1,0)</f>
        <v>1</v>
      </c>
      <c r="Z1701" s="2">
        <f>IF(Z1700=0.5,IF(P1701&gt;=P1702,0.5,1),IF(_332_2018_07_18_outfile_posicao[[#This Row],[desloc]]&lt;-1000,IF(P1701&gt;=P1702,IF(AND(Z1700=0.5,P1701=P1702),0,IF(P1701&lt;700,0.5,0)),1),IF(AND(X1701&gt;0,X1700&gt;0,_332_2018_07_18_outfile_posicao[[#This Row],[8686,881807]]&lt;500,_332_2018_07_18_outfile_posicao[[#This Row],[desloc]]&gt;0),IF(_332_2018_07_18_outfile_posicao[[#This Row],[8686,881807]]&lt;500,1,0),0)))</f>
        <v>1</v>
      </c>
      <c r="AA1701" s="2">
        <f t="shared" si="26"/>
        <v>0</v>
      </c>
      <c r="AB1701" s="2">
        <f>IF(_332_2018_07_18_outfile_posicao[[#This Row],[inicio]]=1,0,IF(AB1700&gt;0,0.5,IF(_332_2018_07_18_outfile_posicao[[#This Row],[max dist]]=_332_2018_07_18_outfile_posicao[[#This Row],[8686,881807]],1,0)))</f>
        <v>0</v>
      </c>
      <c r="AC1701" s="2">
        <f>IF(_332_2018_07_18_outfile_posicao[[#This Row],[fim]]=0,AC1702+1,0)</f>
        <v>44</v>
      </c>
      <c r="AD1701" s="2"/>
      <c r="AE1701" s="2"/>
      <c r="AF1701" s="2"/>
      <c r="AG1701" s="2"/>
      <c r="AH1701" s="2"/>
      <c r="AI1701" s="2"/>
    </row>
    <row r="1702" spans="1:35" x14ac:dyDescent="0.25">
      <c r="A1702">
        <v>2060</v>
      </c>
      <c r="B1702">
        <v>1</v>
      </c>
      <c r="C1702" s="2" t="s">
        <v>4395</v>
      </c>
      <c r="D1702">
        <v>332</v>
      </c>
      <c r="E1702" s="2" t="s">
        <v>6105</v>
      </c>
      <c r="F1702" s="2" t="s">
        <v>5216</v>
      </c>
      <c r="G1702" s="2">
        <v>1701</v>
      </c>
      <c r="H1702" t="b">
        <v>1</v>
      </c>
      <c r="I1702" s="3">
        <v>43299.757268518515</v>
      </c>
      <c r="J1702" s="2">
        <v>2242</v>
      </c>
      <c r="K1702" s="2">
        <v>-23.638339999999999</v>
      </c>
      <c r="L1702" s="2">
        <v>-46.608020000000003</v>
      </c>
      <c r="M1702" s="2">
        <f>IF(AND(_332_2018_07_18_outfile_posicao[[#This Row],[hora bus]]=I1701,_332_2018_07_18_outfile_posicao[[#This Row],[lat bus]]=K1701,_332_2018_07_18_outfile_posicao[[#This Row],[lon bus]]=L1701),1,0)</f>
        <v>0</v>
      </c>
      <c r="N1702">
        <v>17</v>
      </c>
      <c r="O1702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0.49999999990412636</v>
      </c>
      <c r="P1702">
        <f>VLOOKUP(_332_2018_07_18_outfile_posicao[[#This Row],[shape]],shape!A:D,4,0)+VLOOKUP(_332_2018_07_18_outfile_posicao[[#This Row],[shape]]+1,shape!A:E,5,0)*_332_2018_07_18_outfile_posicao[[#This Row],[% avanc]]</f>
        <v>196.54154732579016</v>
      </c>
      <c r="Q1702" s="4">
        <f>_332_2018_07_18_outfile_posicao[[#This Row],[8686,881807]]/_332_2018_07_18_outfile_posicao[[#Headers],[8686,881807]]</f>
        <v>2.2625097439154116E-2</v>
      </c>
      <c r="R1702">
        <f>_332_2018_07_18_outfile_posicao[[#This Row],[8686,881807]]-P1701</f>
        <v>129.81046837219358</v>
      </c>
      <c r="S1702">
        <f>(_332_2018_07_18_outfile_posicao[[#This Row],[hora bus]]-I1701)*86000</f>
        <v>44.791666499804705</v>
      </c>
      <c r="T1702">
        <f>_332_2018_07_18_outfile_posicao[[#This Row],[desloc]]/_332_2018_07_18_outfile_posicao[[#This Row],[seconds]]</f>
        <v>2.898094188408006</v>
      </c>
      <c r="U1702">
        <f>_332_2018_07_18_outfile_posicao[[#This Row],[spd m/s]]*3.6</f>
        <v>10.433139078268821</v>
      </c>
      <c r="V1702" s="2"/>
      <c r="W1702" s="2">
        <f>IF(_332_2018_07_18_outfile_posicao[[#This Row],[cod bus]]=F1701,0,1)</f>
        <v>0</v>
      </c>
      <c r="X1702" s="2">
        <f>IF(_332_2018_07_18_outfile_posicao[[#This Row],[desloc]]&gt;=0,0,1)</f>
        <v>0</v>
      </c>
      <c r="Y1702" s="2">
        <f>IF(AND(_332_2018_07_18_outfile_posicao[[#This Row],[spd m/s]]&lt;1,_332_2018_07_18_outfile_posicao[[#This Row],[spd m/s]]&lt;&gt;0),1,0)</f>
        <v>0</v>
      </c>
      <c r="Z1702" s="2">
        <f>IF(Z1701=0.5,IF(P1702&gt;=P1703,0.5,1),IF(_332_2018_07_18_outfile_posicao[[#This Row],[desloc]]&lt;-1000,IF(P1702&gt;=P1703,IF(AND(Z1701=0.5,P1702=P1703),0,IF(P1702&lt;700,0.5,0)),1),IF(AND(X1702&gt;0,X1701&gt;0,_332_2018_07_18_outfile_posicao[[#This Row],[8686,881807]]&lt;500,_332_2018_07_18_outfile_posicao[[#This Row],[desloc]]&gt;0),IF(_332_2018_07_18_outfile_posicao[[#This Row],[8686,881807]]&lt;500,1,0),0)))</f>
        <v>0</v>
      </c>
      <c r="AA1702" s="2">
        <f t="shared" si="26"/>
        <v>8422.7613732124646</v>
      </c>
      <c r="AB1702" s="2">
        <f>IF(_332_2018_07_18_outfile_posicao[[#This Row],[inicio]]=1,0,IF(AB1701&gt;0,0.5,IF(_332_2018_07_18_outfile_posicao[[#This Row],[max dist]]=_332_2018_07_18_outfile_posicao[[#This Row],[8686,881807]],1,0)))</f>
        <v>0</v>
      </c>
      <c r="AC1702" s="2">
        <f>IF(_332_2018_07_18_outfile_posicao[[#This Row],[fim]]=0,AC1703+1,0)</f>
        <v>43</v>
      </c>
      <c r="AD1702" s="2"/>
      <c r="AE1702" s="2"/>
      <c r="AF1702" s="2"/>
      <c r="AG1702" s="2"/>
      <c r="AH1702" s="2"/>
      <c r="AI1702" s="2"/>
    </row>
    <row r="1703" spans="1:35" x14ac:dyDescent="0.25">
      <c r="A1703">
        <v>2062</v>
      </c>
      <c r="B1703">
        <v>1</v>
      </c>
      <c r="C1703" s="2" t="s">
        <v>4396</v>
      </c>
      <c r="D1703">
        <v>332</v>
      </c>
      <c r="E1703" s="2" t="s">
        <v>6106</v>
      </c>
      <c r="F1703" s="2" t="s">
        <v>5216</v>
      </c>
      <c r="G1703" s="2">
        <v>1702</v>
      </c>
      <c r="H1703" t="b">
        <v>1</v>
      </c>
      <c r="I1703" s="3">
        <v>43299.757789351854</v>
      </c>
      <c r="J1703" s="2">
        <v>2243</v>
      </c>
      <c r="K1703" s="2">
        <v>-23.637073000000001</v>
      </c>
      <c r="L1703" s="2">
        <v>-46.607515499999998</v>
      </c>
      <c r="M1703" s="2">
        <f>IF(AND(_332_2018_07_18_outfile_posicao[[#This Row],[hora bus]]=I1702,_332_2018_07_18_outfile_posicao[[#This Row],[lat bus]]=K1702,_332_2018_07_18_outfile_posicao[[#This Row],[lon bus]]=L1702),1,0)</f>
        <v>0</v>
      </c>
      <c r="N1703">
        <v>29</v>
      </c>
      <c r="O1703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0.49999998694286057</v>
      </c>
      <c r="P1703">
        <f>VLOOKUP(_332_2018_07_18_outfile_posicao[[#This Row],[shape]],shape!A:D,4,0)+VLOOKUP(_332_2018_07_18_outfile_posicao[[#This Row],[shape]]+1,shape!A:E,5,0)*_332_2018_07_18_outfile_posicao[[#This Row],[% avanc]]</f>
        <v>356.56819539305241</v>
      </c>
      <c r="Q1703" s="4">
        <f>_332_2018_07_18_outfile_posicao[[#This Row],[8686,881807]]/_332_2018_07_18_outfile_posicao[[#Headers],[8686,881807]]</f>
        <v>4.1046741893705198E-2</v>
      </c>
      <c r="R1703">
        <f>_332_2018_07_18_outfile_posicao[[#This Row],[8686,881807]]-P1702</f>
        <v>160.02664806726224</v>
      </c>
      <c r="S1703">
        <f>(_332_2018_07_18_outfile_posicao[[#This Row],[hora bus]]-I1702)*86000</f>
        <v>44.79166712553706</v>
      </c>
      <c r="T1703">
        <f>_332_2018_07_18_outfile_posicao[[#This Row],[desloc]]/_332_2018_07_18_outfile_posicao[[#This Row],[seconds]]</f>
        <v>3.572687920249932</v>
      </c>
      <c r="U1703">
        <f>_332_2018_07_18_outfile_posicao[[#This Row],[spd m/s]]*3.6</f>
        <v>12.861676512899756</v>
      </c>
      <c r="V1703" s="2"/>
      <c r="W1703" s="2">
        <f>IF(_332_2018_07_18_outfile_posicao[[#This Row],[cod bus]]=F1702,0,1)</f>
        <v>0</v>
      </c>
      <c r="X1703" s="2">
        <f>IF(_332_2018_07_18_outfile_posicao[[#This Row],[desloc]]&gt;=0,0,1)</f>
        <v>0</v>
      </c>
      <c r="Y1703" s="2">
        <f>IF(AND(_332_2018_07_18_outfile_posicao[[#This Row],[spd m/s]]&lt;1,_332_2018_07_18_outfile_posicao[[#This Row],[spd m/s]]&lt;&gt;0),1,0)</f>
        <v>0</v>
      </c>
      <c r="Z1703" s="2">
        <f>IF(Z1702=0.5,IF(P1703&gt;=P1704,0.5,1),IF(_332_2018_07_18_outfile_posicao[[#This Row],[desloc]]&lt;-1000,IF(P1703&gt;=P1704,IF(AND(Z1702=0.5,P1703=P1704),0,IF(P1703&lt;700,0.5,0)),1),IF(AND(X1703&gt;0,X1702&gt;0,_332_2018_07_18_outfile_posicao[[#This Row],[8686,881807]]&lt;500,_332_2018_07_18_outfile_posicao[[#This Row],[desloc]]&gt;0),IF(_332_2018_07_18_outfile_posicao[[#This Row],[8686,881807]]&lt;500,1,0),0)))</f>
        <v>0</v>
      </c>
      <c r="AA1703" s="2">
        <f t="shared" si="26"/>
        <v>8422.7613732124646</v>
      </c>
      <c r="AB1703" s="2">
        <f>IF(_332_2018_07_18_outfile_posicao[[#This Row],[inicio]]=1,0,IF(AB1702&gt;0,0.5,IF(_332_2018_07_18_outfile_posicao[[#This Row],[max dist]]=_332_2018_07_18_outfile_posicao[[#This Row],[8686,881807]],1,0)))</f>
        <v>0</v>
      </c>
      <c r="AC1703" s="2">
        <f>IF(_332_2018_07_18_outfile_posicao[[#This Row],[fim]]=0,AC1704+1,0)</f>
        <v>42</v>
      </c>
      <c r="AD1703" s="2"/>
      <c r="AE1703" s="2"/>
      <c r="AF1703" s="2"/>
      <c r="AG1703" s="2"/>
      <c r="AH1703" s="2"/>
      <c r="AI1703" s="2"/>
    </row>
    <row r="1704" spans="1:35" x14ac:dyDescent="0.25">
      <c r="A1704">
        <v>2063</v>
      </c>
      <c r="B1704">
        <v>1</v>
      </c>
      <c r="C1704" s="2" t="s">
        <v>4397</v>
      </c>
      <c r="D1704">
        <v>332</v>
      </c>
      <c r="E1704" s="2" t="s">
        <v>6107</v>
      </c>
      <c r="F1704" s="2" t="s">
        <v>5216</v>
      </c>
      <c r="G1704" s="2">
        <v>1703</v>
      </c>
      <c r="H1704" t="b">
        <v>1</v>
      </c>
      <c r="I1704" s="3">
        <v>43299.758310185185</v>
      </c>
      <c r="J1704" s="2">
        <v>2244</v>
      </c>
      <c r="K1704" s="2">
        <v>-23.635954999999999</v>
      </c>
      <c r="L1704" s="2">
        <v>-46.606438500000003</v>
      </c>
      <c r="M1704" s="2">
        <f>IF(AND(_332_2018_07_18_outfile_posicao[[#This Row],[hora bus]]=I1703,_332_2018_07_18_outfile_posicao[[#This Row],[lat bus]]=K1703,_332_2018_07_18_outfile_posicao[[#This Row],[lon bus]]=L1703),1,0)</f>
        <v>0</v>
      </c>
      <c r="N1704">
        <v>43</v>
      </c>
      <c r="O1704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0.49999999999739636</v>
      </c>
      <c r="P1704">
        <f>VLOOKUP(_332_2018_07_18_outfile_posicao[[#This Row],[shape]],shape!A:D,4,0)+VLOOKUP(_332_2018_07_18_outfile_posicao[[#This Row],[shape]]+1,shape!A:E,5,0)*_332_2018_07_18_outfile_posicao[[#This Row],[% avanc]]</f>
        <v>567.81695115705065</v>
      </c>
      <c r="Q1704" s="4">
        <f>_332_2018_07_18_outfile_posicao[[#This Row],[8686,881807]]/_332_2018_07_18_outfile_posicao[[#Headers],[8686,881807]]</f>
        <v>6.5364875886707308E-2</v>
      </c>
      <c r="R1704">
        <f>_332_2018_07_18_outfile_posicao[[#This Row],[8686,881807]]-P1703</f>
        <v>211.24875576399825</v>
      </c>
      <c r="S1704">
        <f>(_332_2018_07_18_outfile_posicao[[#This Row],[hora bus]]-I1703)*86000</f>
        <v>44.791666499804705</v>
      </c>
      <c r="T1704">
        <f>_332_2018_07_18_outfile_posicao[[#This Row],[desloc]]/_332_2018_07_18_outfile_posicao[[#This Row],[seconds]]</f>
        <v>4.7162513090447149</v>
      </c>
      <c r="U1704">
        <f>_332_2018_07_18_outfile_posicao[[#This Row],[spd m/s]]*3.6</f>
        <v>16.978504712560973</v>
      </c>
      <c r="V1704" s="2"/>
      <c r="W1704" s="2">
        <f>IF(_332_2018_07_18_outfile_posicao[[#This Row],[cod bus]]=F1703,0,1)</f>
        <v>0</v>
      </c>
      <c r="X1704" s="2">
        <f>IF(_332_2018_07_18_outfile_posicao[[#This Row],[desloc]]&gt;=0,0,1)</f>
        <v>0</v>
      </c>
      <c r="Y1704" s="2">
        <f>IF(AND(_332_2018_07_18_outfile_posicao[[#This Row],[spd m/s]]&lt;1,_332_2018_07_18_outfile_posicao[[#This Row],[spd m/s]]&lt;&gt;0),1,0)</f>
        <v>0</v>
      </c>
      <c r="Z1704" s="2">
        <f>IF(Z1703=0.5,IF(P1704&gt;=P1705,0.5,1),IF(_332_2018_07_18_outfile_posicao[[#This Row],[desloc]]&lt;-1000,IF(P1704&gt;=P1705,IF(AND(Z1703=0.5,P1704=P1705),0,IF(P1704&lt;700,0.5,0)),1),IF(AND(X1704&gt;0,X1703&gt;0,_332_2018_07_18_outfile_posicao[[#This Row],[8686,881807]]&lt;500,_332_2018_07_18_outfile_posicao[[#This Row],[desloc]]&gt;0),IF(_332_2018_07_18_outfile_posicao[[#This Row],[8686,881807]]&lt;500,1,0),0)))</f>
        <v>0</v>
      </c>
      <c r="AA1704" s="2">
        <f t="shared" si="26"/>
        <v>8422.7613732124646</v>
      </c>
      <c r="AB1704" s="2">
        <f>IF(_332_2018_07_18_outfile_posicao[[#This Row],[inicio]]=1,0,IF(AB1703&gt;0,0.5,IF(_332_2018_07_18_outfile_posicao[[#This Row],[max dist]]=_332_2018_07_18_outfile_posicao[[#This Row],[8686,881807]],1,0)))</f>
        <v>0</v>
      </c>
      <c r="AC1704" s="2">
        <f>IF(_332_2018_07_18_outfile_posicao[[#This Row],[fim]]=0,AC1705+1,0)</f>
        <v>41</v>
      </c>
      <c r="AD1704" s="2"/>
      <c r="AE1704" s="2"/>
      <c r="AF1704" s="2"/>
      <c r="AG1704" s="2"/>
      <c r="AH1704" s="2"/>
      <c r="AI1704" s="2"/>
    </row>
    <row r="1705" spans="1:35" x14ac:dyDescent="0.25">
      <c r="A1705">
        <v>2065</v>
      </c>
      <c r="B1705">
        <v>1</v>
      </c>
      <c r="C1705" s="2" t="s">
        <v>4398</v>
      </c>
      <c r="D1705">
        <v>332</v>
      </c>
      <c r="E1705" s="2" t="s">
        <v>6108</v>
      </c>
      <c r="F1705" s="2" t="s">
        <v>5216</v>
      </c>
      <c r="G1705" s="2">
        <v>1704</v>
      </c>
      <c r="H1705" t="b">
        <v>1</v>
      </c>
      <c r="I1705" s="3">
        <v>43299.758831018517</v>
      </c>
      <c r="J1705" s="2">
        <v>2246</v>
      </c>
      <c r="K1705" s="2">
        <v>-23.635387000000001</v>
      </c>
      <c r="L1705" s="2">
        <v>-46.6061555</v>
      </c>
      <c r="M1705" s="2">
        <f>IF(AND(_332_2018_07_18_outfile_posicao[[#This Row],[hora bus]]=I1704,_332_2018_07_18_outfile_posicao[[#This Row],[lat bus]]=K1704,_332_2018_07_18_outfile_posicao[[#This Row],[lon bus]]=L1704),1,0)</f>
        <v>0</v>
      </c>
      <c r="N1705">
        <v>47</v>
      </c>
      <c r="O1705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0.49999996594661322</v>
      </c>
      <c r="P1705">
        <f>VLOOKUP(_332_2018_07_18_outfile_posicao[[#This Row],[shape]],shape!A:D,4,0)+VLOOKUP(_332_2018_07_18_outfile_posicao[[#This Row],[shape]]+1,shape!A:E,5,0)*_332_2018_07_18_outfile_posicao[[#This Row],[% avanc]]</f>
        <v>639.57999517211829</v>
      </c>
      <c r="Q1705" s="4">
        <f>_332_2018_07_18_outfile_posicao[[#This Row],[8686,881807]]/_332_2018_07_18_outfile_posicao[[#Headers],[8686,881807]]</f>
        <v>7.3625958011393294E-2</v>
      </c>
      <c r="R1705">
        <f>_332_2018_07_18_outfile_posicao[[#This Row],[8686,881807]]-P1704</f>
        <v>71.763044015067635</v>
      </c>
      <c r="S1705">
        <f>(_332_2018_07_18_outfile_posicao[[#This Row],[hora bus]]-I1704)*86000</f>
        <v>44.791666499804705</v>
      </c>
      <c r="T1705">
        <f>_332_2018_07_18_outfile_posicao[[#This Row],[desloc]]/_332_2018_07_18_outfile_posicao[[#This Row],[seconds]]</f>
        <v>1.6021516863048739</v>
      </c>
      <c r="U1705">
        <f>_332_2018_07_18_outfile_posicao[[#This Row],[spd m/s]]*3.6</f>
        <v>5.7677460706975463</v>
      </c>
      <c r="V1705" s="2"/>
      <c r="W1705" s="2">
        <f>IF(_332_2018_07_18_outfile_posicao[[#This Row],[cod bus]]=F1704,0,1)</f>
        <v>0</v>
      </c>
      <c r="X1705" s="2">
        <f>IF(_332_2018_07_18_outfile_posicao[[#This Row],[desloc]]&gt;=0,0,1)</f>
        <v>0</v>
      </c>
      <c r="Y1705" s="2">
        <f>IF(AND(_332_2018_07_18_outfile_posicao[[#This Row],[spd m/s]]&lt;1,_332_2018_07_18_outfile_posicao[[#This Row],[spd m/s]]&lt;&gt;0),1,0)</f>
        <v>0</v>
      </c>
      <c r="Z1705" s="2">
        <f>IF(Z1704=0.5,IF(P1705&gt;=P1706,0.5,1),IF(_332_2018_07_18_outfile_posicao[[#This Row],[desloc]]&lt;-1000,IF(P1705&gt;=P1706,IF(AND(Z1704=0.5,P1705=P1706),0,IF(P1705&lt;700,0.5,0)),1),IF(AND(X1705&gt;0,X1704&gt;0,_332_2018_07_18_outfile_posicao[[#This Row],[8686,881807]]&lt;500,_332_2018_07_18_outfile_posicao[[#This Row],[desloc]]&gt;0),IF(_332_2018_07_18_outfile_posicao[[#This Row],[8686,881807]]&lt;500,1,0),0)))</f>
        <v>0</v>
      </c>
      <c r="AA1705" s="2">
        <f t="shared" si="26"/>
        <v>8422.7613732124646</v>
      </c>
      <c r="AB1705" s="2">
        <f>IF(_332_2018_07_18_outfile_posicao[[#This Row],[inicio]]=1,0,IF(AB1704&gt;0,0.5,IF(_332_2018_07_18_outfile_posicao[[#This Row],[max dist]]=_332_2018_07_18_outfile_posicao[[#This Row],[8686,881807]],1,0)))</f>
        <v>0</v>
      </c>
      <c r="AC1705" s="2">
        <f>IF(_332_2018_07_18_outfile_posicao[[#This Row],[fim]]=0,AC1706+1,0)</f>
        <v>40</v>
      </c>
      <c r="AD1705" s="2"/>
      <c r="AE1705" s="2"/>
      <c r="AF1705" s="2"/>
      <c r="AG1705" s="2"/>
      <c r="AH1705" s="2"/>
      <c r="AI1705" s="2"/>
    </row>
    <row r="1706" spans="1:35" x14ac:dyDescent="0.25">
      <c r="A1706">
        <v>2066</v>
      </c>
      <c r="B1706">
        <v>1</v>
      </c>
      <c r="C1706" s="2" t="s">
        <v>4399</v>
      </c>
      <c r="D1706">
        <v>332</v>
      </c>
      <c r="E1706" s="2" t="s">
        <v>6108</v>
      </c>
      <c r="F1706" s="2" t="s">
        <v>5216</v>
      </c>
      <c r="G1706" s="2">
        <v>1705</v>
      </c>
      <c r="H1706" t="b">
        <v>1</v>
      </c>
      <c r="I1706" s="3">
        <v>43299.759351851855</v>
      </c>
      <c r="J1706" s="2">
        <v>2247</v>
      </c>
      <c r="K1706" s="2">
        <v>-23.63352175</v>
      </c>
      <c r="L1706" s="2">
        <v>-46.605321875000001</v>
      </c>
      <c r="M1706" s="2">
        <f>IF(AND(_332_2018_07_18_outfile_posicao[[#This Row],[hora bus]]=I1705,_332_2018_07_18_outfile_posicao[[#This Row],[lat bus]]=K1705,_332_2018_07_18_outfile_posicao[[#This Row],[lon bus]]=L1705),1,0)</f>
        <v>0</v>
      </c>
      <c r="N1706">
        <v>52</v>
      </c>
      <c r="O1706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0.16231997319439737</v>
      </c>
      <c r="P1706">
        <f>VLOOKUP(_332_2018_07_18_outfile_posicao[[#This Row],[shape]],shape!A:D,4,0)+VLOOKUP(_332_2018_07_18_outfile_posicao[[#This Row],[shape]]+1,shape!A:E,5,0)*_332_2018_07_18_outfile_posicao[[#This Row],[% avanc]]</f>
        <v>864.52224506206994</v>
      </c>
      <c r="Q1706" s="4">
        <f>_332_2018_07_18_outfile_posicao[[#This Row],[8686,881807]]/_332_2018_07_18_outfile_posicao[[#Headers],[8686,881807]]</f>
        <v>9.9520433714825829E-2</v>
      </c>
      <c r="R1706">
        <f>_332_2018_07_18_outfile_posicao[[#This Row],[8686,881807]]-P1705</f>
        <v>224.94224988995165</v>
      </c>
      <c r="S1706">
        <f>(_332_2018_07_18_outfile_posicao[[#This Row],[hora bus]]-I1705)*86000</f>
        <v>44.79166712553706</v>
      </c>
      <c r="T1706">
        <f>_332_2018_07_18_outfile_posicao[[#This Row],[desloc]]/_332_2018_07_18_outfile_posicao[[#This Row],[seconds]]</f>
        <v>5.0219664577232352</v>
      </c>
      <c r="U1706">
        <f>_332_2018_07_18_outfile_posicao[[#This Row],[spd m/s]]*3.6</f>
        <v>18.079079247803648</v>
      </c>
      <c r="V1706" s="2"/>
      <c r="W1706" s="2">
        <f>IF(_332_2018_07_18_outfile_posicao[[#This Row],[cod bus]]=F1705,0,1)</f>
        <v>0</v>
      </c>
      <c r="X1706" s="2">
        <f>IF(_332_2018_07_18_outfile_posicao[[#This Row],[desloc]]&gt;=0,0,1)</f>
        <v>0</v>
      </c>
      <c r="Y1706" s="2">
        <f>IF(AND(_332_2018_07_18_outfile_posicao[[#This Row],[spd m/s]]&lt;1,_332_2018_07_18_outfile_posicao[[#This Row],[spd m/s]]&lt;&gt;0),1,0)</f>
        <v>0</v>
      </c>
      <c r="Z1706" s="2">
        <f>IF(Z1705=0.5,IF(P1706&gt;=P1707,0.5,1),IF(_332_2018_07_18_outfile_posicao[[#This Row],[desloc]]&lt;-1000,IF(P1706&gt;=P1707,IF(AND(Z1705=0.5,P1706=P1707),0,IF(P1706&lt;700,0.5,0)),1),IF(AND(X1706&gt;0,X1705&gt;0,_332_2018_07_18_outfile_posicao[[#This Row],[8686,881807]]&lt;500,_332_2018_07_18_outfile_posicao[[#This Row],[desloc]]&gt;0),IF(_332_2018_07_18_outfile_posicao[[#This Row],[8686,881807]]&lt;500,1,0),0)))</f>
        <v>0</v>
      </c>
      <c r="AA1706" s="2">
        <f t="shared" si="26"/>
        <v>8422.7613732124646</v>
      </c>
      <c r="AB1706" s="2">
        <f>IF(_332_2018_07_18_outfile_posicao[[#This Row],[inicio]]=1,0,IF(AB1705&gt;0,0.5,IF(_332_2018_07_18_outfile_posicao[[#This Row],[max dist]]=_332_2018_07_18_outfile_posicao[[#This Row],[8686,881807]],1,0)))</f>
        <v>0</v>
      </c>
      <c r="AC1706" s="2">
        <f>IF(_332_2018_07_18_outfile_posicao[[#This Row],[fim]]=0,AC1707+1,0)</f>
        <v>39</v>
      </c>
      <c r="AD1706" s="2"/>
      <c r="AE1706" s="2"/>
      <c r="AF1706" s="2"/>
      <c r="AG1706" s="2"/>
      <c r="AH1706" s="2"/>
      <c r="AI1706" s="2"/>
    </row>
    <row r="1707" spans="1:35" x14ac:dyDescent="0.25">
      <c r="A1707">
        <v>2068</v>
      </c>
      <c r="B1707">
        <v>1</v>
      </c>
      <c r="C1707" s="2" t="s">
        <v>4400</v>
      </c>
      <c r="D1707">
        <v>332</v>
      </c>
      <c r="E1707" s="2" t="s">
        <v>6109</v>
      </c>
      <c r="F1707" s="2" t="s">
        <v>5216</v>
      </c>
      <c r="G1707" s="2">
        <v>1706</v>
      </c>
      <c r="H1707" t="b">
        <v>1</v>
      </c>
      <c r="I1707" s="3">
        <v>43299.759872685187</v>
      </c>
      <c r="J1707" s="2">
        <v>2249</v>
      </c>
      <c r="K1707" s="2">
        <v>-23.632788250000001</v>
      </c>
      <c r="L1707" s="2">
        <v>-46.604991124999998</v>
      </c>
      <c r="M1707" s="2">
        <f>IF(AND(_332_2018_07_18_outfile_posicao[[#This Row],[hora bus]]=I1706,_332_2018_07_18_outfile_posicao[[#This Row],[lat bus]]=K1706,_332_2018_07_18_outfile_posicao[[#This Row],[lon bus]]=L1706),1,0)</f>
        <v>0</v>
      </c>
      <c r="N1707">
        <v>53</v>
      </c>
      <c r="O1707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0.45632399479567626</v>
      </c>
      <c r="P1707">
        <f>VLOOKUP(_332_2018_07_18_outfile_posicao[[#This Row],[shape]],shape!A:D,4,0)+VLOOKUP(_332_2018_07_18_outfile_posicao[[#This Row],[shape]]+1,shape!A:E,5,0)*_332_2018_07_18_outfile_posicao[[#This Row],[% avanc]]</f>
        <v>952.86795502763118</v>
      </c>
      <c r="Q1707" s="4">
        <f>_332_2018_07_18_outfile_posicao[[#This Row],[8686,881807]]/_332_2018_07_18_outfile_posicao[[#Headers],[8686,881807]]</f>
        <v>0.10969044775765201</v>
      </c>
      <c r="R1707">
        <f>_332_2018_07_18_outfile_posicao[[#This Row],[8686,881807]]-P1706</f>
        <v>88.345709965561241</v>
      </c>
      <c r="S1707">
        <f>(_332_2018_07_18_outfile_posicao[[#This Row],[hora bus]]-I1706)*86000</f>
        <v>44.791666499804705</v>
      </c>
      <c r="T1707">
        <f>_332_2018_07_18_outfile_posicao[[#This Row],[desloc]]/_332_2018_07_18_outfile_posicao[[#This Row],[seconds]]</f>
        <v>1.9723693461136669</v>
      </c>
      <c r="U1707">
        <f>_332_2018_07_18_outfile_posicao[[#This Row],[spd m/s]]*3.6</f>
        <v>7.1005296460092007</v>
      </c>
      <c r="V1707" s="2"/>
      <c r="W1707" s="2">
        <f>IF(_332_2018_07_18_outfile_posicao[[#This Row],[cod bus]]=F1706,0,1)</f>
        <v>0</v>
      </c>
      <c r="X1707" s="2">
        <f>IF(_332_2018_07_18_outfile_posicao[[#This Row],[desloc]]&gt;=0,0,1)</f>
        <v>0</v>
      </c>
      <c r="Y1707" s="2">
        <f>IF(AND(_332_2018_07_18_outfile_posicao[[#This Row],[spd m/s]]&lt;1,_332_2018_07_18_outfile_posicao[[#This Row],[spd m/s]]&lt;&gt;0),1,0)</f>
        <v>0</v>
      </c>
      <c r="Z1707" s="2">
        <f>IF(Z1706=0.5,IF(P1707&gt;=P1708,0.5,1),IF(_332_2018_07_18_outfile_posicao[[#This Row],[desloc]]&lt;-1000,IF(P1707&gt;=P1708,IF(AND(Z1706=0.5,P1707=P1708),0,IF(P1707&lt;700,0.5,0)),1),IF(AND(X1707&gt;0,X1706&gt;0,_332_2018_07_18_outfile_posicao[[#This Row],[8686,881807]]&lt;500,_332_2018_07_18_outfile_posicao[[#This Row],[desloc]]&gt;0),IF(_332_2018_07_18_outfile_posicao[[#This Row],[8686,881807]]&lt;500,1,0),0)))</f>
        <v>0</v>
      </c>
      <c r="AA1707" s="2">
        <f t="shared" si="26"/>
        <v>8422.7613732124646</v>
      </c>
      <c r="AB1707" s="2">
        <f>IF(_332_2018_07_18_outfile_posicao[[#This Row],[inicio]]=1,0,IF(AB1706&gt;0,0.5,IF(_332_2018_07_18_outfile_posicao[[#This Row],[max dist]]=_332_2018_07_18_outfile_posicao[[#This Row],[8686,881807]],1,0)))</f>
        <v>0</v>
      </c>
      <c r="AC1707" s="2">
        <f>IF(_332_2018_07_18_outfile_posicao[[#This Row],[fim]]=0,AC1708+1,0)</f>
        <v>38</v>
      </c>
      <c r="AD1707" s="2"/>
      <c r="AE1707" s="2"/>
      <c r="AF1707" s="2"/>
      <c r="AG1707" s="2"/>
      <c r="AH1707" s="2"/>
      <c r="AI1707" s="2"/>
    </row>
    <row r="1708" spans="1:35" x14ac:dyDescent="0.25">
      <c r="A1708">
        <v>2069</v>
      </c>
      <c r="B1708">
        <v>1</v>
      </c>
      <c r="C1708" s="2" t="s">
        <v>4401</v>
      </c>
      <c r="D1708">
        <v>332</v>
      </c>
      <c r="E1708" s="2" t="s">
        <v>6110</v>
      </c>
      <c r="F1708" s="2" t="s">
        <v>5216</v>
      </c>
      <c r="G1708" s="2">
        <v>1707</v>
      </c>
      <c r="H1708" t="b">
        <v>1</v>
      </c>
      <c r="I1708" s="3">
        <v>43299.760393518518</v>
      </c>
      <c r="J1708" s="2">
        <v>2250</v>
      </c>
      <c r="K1708" s="2">
        <v>-23.6322565</v>
      </c>
      <c r="L1708" s="2">
        <v>-46.604763499999997</v>
      </c>
      <c r="M1708" s="2">
        <f>IF(AND(_332_2018_07_18_outfile_posicao[[#This Row],[hora bus]]=I1707,_332_2018_07_18_outfile_posicao[[#This Row],[lat bus]]=K1707,_332_2018_07_18_outfile_posicao[[#This Row],[lon bus]]=L1707),1,0)</f>
        <v>0</v>
      </c>
      <c r="N1708">
        <v>54</v>
      </c>
      <c r="O1708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0.74999994932894676</v>
      </c>
      <c r="P1708">
        <f>VLOOKUP(_332_2018_07_18_outfile_posicao[[#This Row],[shape]],shape!A:D,4,0)+VLOOKUP(_332_2018_07_18_outfile_posicao[[#This Row],[shape]]+1,shape!A:E,5,0)*_332_2018_07_18_outfile_posicao[[#This Row],[% avanc]]</f>
        <v>1016.4543789749463</v>
      </c>
      <c r="Q1708" s="4">
        <f>_332_2018_07_18_outfile_posicao[[#This Row],[8686,881807]]/_332_2018_07_18_outfile_posicao[[#Headers],[8686,881807]]</f>
        <v>0.11701026922639542</v>
      </c>
      <c r="R1708">
        <f>_332_2018_07_18_outfile_posicao[[#This Row],[8686,881807]]-P1707</f>
        <v>63.586423947315097</v>
      </c>
      <c r="S1708">
        <f>(_332_2018_07_18_outfile_posicao[[#This Row],[hora bus]]-I1707)*86000</f>
        <v>44.791666499804705</v>
      </c>
      <c r="T1708">
        <f>_332_2018_07_18_outfile_posicao[[#This Row],[desloc]]/_332_2018_07_18_outfile_posicao[[#This Row],[seconds]]</f>
        <v>1.4196038887633784</v>
      </c>
      <c r="U1708">
        <f>_332_2018_07_18_outfile_posicao[[#This Row],[spd m/s]]*3.6</f>
        <v>5.110573999548162</v>
      </c>
      <c r="V1708" s="2"/>
      <c r="W1708" s="2">
        <f>IF(_332_2018_07_18_outfile_posicao[[#This Row],[cod bus]]=F1707,0,1)</f>
        <v>0</v>
      </c>
      <c r="X1708" s="2">
        <f>IF(_332_2018_07_18_outfile_posicao[[#This Row],[desloc]]&gt;=0,0,1)</f>
        <v>0</v>
      </c>
      <c r="Y1708" s="2">
        <f>IF(AND(_332_2018_07_18_outfile_posicao[[#This Row],[spd m/s]]&lt;1,_332_2018_07_18_outfile_posicao[[#This Row],[spd m/s]]&lt;&gt;0),1,0)</f>
        <v>0</v>
      </c>
      <c r="Z1708" s="2">
        <f>IF(Z1707=0.5,IF(P1708&gt;=P1709,0.5,1),IF(_332_2018_07_18_outfile_posicao[[#This Row],[desloc]]&lt;-1000,IF(P1708&gt;=P1709,IF(AND(Z1707=0.5,P1708=P1709),0,IF(P1708&lt;700,0.5,0)),1),IF(AND(X1708&gt;0,X1707&gt;0,_332_2018_07_18_outfile_posicao[[#This Row],[8686,881807]]&lt;500,_332_2018_07_18_outfile_posicao[[#This Row],[desloc]]&gt;0),IF(_332_2018_07_18_outfile_posicao[[#This Row],[8686,881807]]&lt;500,1,0),0)))</f>
        <v>0</v>
      </c>
      <c r="AA1708" s="2">
        <f t="shared" si="26"/>
        <v>8422.7613732124646</v>
      </c>
      <c r="AB1708" s="2">
        <f>IF(_332_2018_07_18_outfile_posicao[[#This Row],[inicio]]=1,0,IF(AB1707&gt;0,0.5,IF(_332_2018_07_18_outfile_posicao[[#This Row],[max dist]]=_332_2018_07_18_outfile_posicao[[#This Row],[8686,881807]],1,0)))</f>
        <v>0</v>
      </c>
      <c r="AC1708" s="2">
        <f>IF(_332_2018_07_18_outfile_posicao[[#This Row],[fim]]=0,AC1709+1,0)</f>
        <v>37</v>
      </c>
      <c r="AD1708" s="2"/>
      <c r="AE1708" s="2"/>
      <c r="AF1708" s="2"/>
      <c r="AG1708" s="2"/>
      <c r="AH1708" s="2"/>
      <c r="AI1708" s="2"/>
    </row>
    <row r="1709" spans="1:35" x14ac:dyDescent="0.25">
      <c r="A1709">
        <v>2070</v>
      </c>
      <c r="B1709">
        <v>1</v>
      </c>
      <c r="C1709" s="2" t="s">
        <v>4402</v>
      </c>
      <c r="D1709">
        <v>332</v>
      </c>
      <c r="E1709" s="2" t="s">
        <v>6110</v>
      </c>
      <c r="F1709" s="2" t="s">
        <v>5216</v>
      </c>
      <c r="G1709" s="2">
        <v>1708</v>
      </c>
      <c r="H1709" t="b">
        <v>1</v>
      </c>
      <c r="I1709" s="3">
        <v>43299.760613425926</v>
      </c>
      <c r="J1709" s="2">
        <v>2251</v>
      </c>
      <c r="K1709" s="2">
        <v>-23.631467749999999</v>
      </c>
      <c r="L1709" s="2">
        <v>-46.60448075</v>
      </c>
      <c r="M1709" s="2">
        <f>IF(AND(_332_2018_07_18_outfile_posicao[[#This Row],[hora bus]]=I1708,_332_2018_07_18_outfile_posicao[[#This Row],[lat bus]]=K1708,_332_2018_07_18_outfile_posicao[[#This Row],[lon bus]]=L1708),1,0)</f>
        <v>0</v>
      </c>
      <c r="N1709">
        <v>57</v>
      </c>
      <c r="O1709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0.24999997917350925</v>
      </c>
      <c r="P1709">
        <f>VLOOKUP(_332_2018_07_18_outfile_posicao[[#This Row],[shape]],shape!A:D,4,0)+VLOOKUP(_332_2018_07_18_outfile_posicao[[#This Row],[shape]]+1,shape!A:E,5,0)*_332_2018_07_18_outfile_posicao[[#This Row],[% avanc]]</f>
        <v>1108.9215947340408</v>
      </c>
      <c r="Q1709" s="4">
        <f>_332_2018_07_18_outfile_posicao[[#This Row],[8686,881807]]/_332_2018_07_18_outfile_posicao[[#Headers],[8686,881807]]</f>
        <v>0.12765473496375393</v>
      </c>
      <c r="R1709">
        <f>_332_2018_07_18_outfile_posicao[[#This Row],[8686,881807]]-P1708</f>
        <v>92.467215759094529</v>
      </c>
      <c r="S1709">
        <f>(_332_2018_07_18_outfile_posicao[[#This Row],[hora bus]]-I1708)*86000</f>
        <v>18.912037077825516</v>
      </c>
      <c r="T1709">
        <f>_332_2018_07_18_outfile_posicao[[#This Row],[desloc]]/_332_2018_07_18_outfile_posicao[[#This Row],[seconds]]</f>
        <v>4.8893313490545616</v>
      </c>
      <c r="U1709">
        <f>_332_2018_07_18_outfile_posicao[[#This Row],[spd m/s]]*3.6</f>
        <v>17.601592856596422</v>
      </c>
      <c r="V1709" s="2"/>
      <c r="W1709" s="2">
        <f>IF(_332_2018_07_18_outfile_posicao[[#This Row],[cod bus]]=F1708,0,1)</f>
        <v>0</v>
      </c>
      <c r="X1709" s="2">
        <f>IF(_332_2018_07_18_outfile_posicao[[#This Row],[desloc]]&gt;=0,0,1)</f>
        <v>0</v>
      </c>
      <c r="Y1709" s="2">
        <f>IF(AND(_332_2018_07_18_outfile_posicao[[#This Row],[spd m/s]]&lt;1,_332_2018_07_18_outfile_posicao[[#This Row],[spd m/s]]&lt;&gt;0),1,0)</f>
        <v>0</v>
      </c>
      <c r="Z1709" s="2">
        <f>IF(Z1708=0.5,IF(P1709&gt;=P1710,0.5,1),IF(_332_2018_07_18_outfile_posicao[[#This Row],[desloc]]&lt;-1000,IF(P1709&gt;=P1710,IF(AND(Z1708=0.5,P1709=P1710),0,IF(P1709&lt;700,0.5,0)),1),IF(AND(X1709&gt;0,X1708&gt;0,_332_2018_07_18_outfile_posicao[[#This Row],[8686,881807]]&lt;500,_332_2018_07_18_outfile_posicao[[#This Row],[desloc]]&gt;0),IF(_332_2018_07_18_outfile_posicao[[#This Row],[8686,881807]]&lt;500,1,0),0)))</f>
        <v>0</v>
      </c>
      <c r="AA1709" s="2">
        <f t="shared" si="26"/>
        <v>8422.7613732124646</v>
      </c>
      <c r="AB1709" s="2">
        <f>IF(_332_2018_07_18_outfile_posicao[[#This Row],[inicio]]=1,0,IF(AB1708&gt;0,0.5,IF(_332_2018_07_18_outfile_posicao[[#This Row],[max dist]]=_332_2018_07_18_outfile_posicao[[#This Row],[8686,881807]],1,0)))</f>
        <v>0</v>
      </c>
      <c r="AC1709" s="2">
        <f>IF(_332_2018_07_18_outfile_posicao[[#This Row],[fim]]=0,AC1710+1,0)</f>
        <v>36</v>
      </c>
      <c r="AD1709" s="2"/>
      <c r="AE1709" s="2"/>
      <c r="AF1709" s="2"/>
      <c r="AG1709" s="2"/>
      <c r="AH1709" s="2"/>
      <c r="AI1709" s="2"/>
    </row>
    <row r="1710" spans="1:35" x14ac:dyDescent="0.25">
      <c r="A1710">
        <v>2071</v>
      </c>
      <c r="B1710">
        <v>1</v>
      </c>
      <c r="C1710" s="2" t="s">
        <v>4403</v>
      </c>
      <c r="D1710">
        <v>332</v>
      </c>
      <c r="E1710" s="2" t="s">
        <v>6111</v>
      </c>
      <c r="F1710" s="2" t="s">
        <v>5216</v>
      </c>
      <c r="G1710" s="2">
        <v>1709</v>
      </c>
      <c r="H1710" t="b">
        <v>1</v>
      </c>
      <c r="I1710" s="3">
        <v>43299.761145833334</v>
      </c>
      <c r="J1710" s="2">
        <v>2252</v>
      </c>
      <c r="K1710" s="2">
        <v>-23.630657625000001</v>
      </c>
      <c r="L1710" s="2">
        <v>-46.604260625000002</v>
      </c>
      <c r="M1710" s="2">
        <f>IF(AND(_332_2018_07_18_outfile_posicao[[#This Row],[hora bus]]=I1709,_332_2018_07_18_outfile_posicao[[#This Row],[lat bus]]=K1709,_332_2018_07_18_outfile_posicao[[#This Row],[lon bus]]=L1709),1,0)</f>
        <v>0</v>
      </c>
      <c r="N1710">
        <v>60</v>
      </c>
      <c r="O1710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0.24676134718509879</v>
      </c>
      <c r="P1710">
        <f>VLOOKUP(_332_2018_07_18_outfile_posicao[[#This Row],[shape]],shape!A:D,4,0)+VLOOKUP(_332_2018_07_18_outfile_posicao[[#This Row],[shape]]+1,shape!A:E,5,0)*_332_2018_07_18_outfile_posicao[[#This Row],[% avanc]]</f>
        <v>1209.068798194663</v>
      </c>
      <c r="Q1710" s="4">
        <f>_332_2018_07_18_outfile_posicao[[#This Row],[8686,881807]]/_332_2018_07_18_outfile_posicao[[#Headers],[8686,881807]]</f>
        <v>0.13918329097333637</v>
      </c>
      <c r="R1710">
        <f>_332_2018_07_18_outfile_posicao[[#This Row],[8686,881807]]-P1709</f>
        <v>100.14720346062222</v>
      </c>
      <c r="S1710">
        <f>(_332_2018_07_18_outfile_posicao[[#This Row],[hora bus]]-I1709)*86000</f>
        <v>45.787037102854811</v>
      </c>
      <c r="T1710">
        <f>_332_2018_07_18_outfile_posicao[[#This Row],[desloc]]/_332_2018_07_18_outfile_posicao[[#This Row],[seconds]]</f>
        <v>2.1872392230939544</v>
      </c>
      <c r="U1710">
        <f>_332_2018_07_18_outfile_posicao[[#This Row],[spd m/s]]*3.6</f>
        <v>7.8740612031382362</v>
      </c>
      <c r="V1710" s="2"/>
      <c r="W1710" s="2">
        <f>IF(_332_2018_07_18_outfile_posicao[[#This Row],[cod bus]]=F1709,0,1)</f>
        <v>0</v>
      </c>
      <c r="X1710" s="2">
        <f>IF(_332_2018_07_18_outfile_posicao[[#This Row],[desloc]]&gt;=0,0,1)</f>
        <v>0</v>
      </c>
      <c r="Y1710" s="2">
        <f>IF(AND(_332_2018_07_18_outfile_posicao[[#This Row],[spd m/s]]&lt;1,_332_2018_07_18_outfile_posicao[[#This Row],[spd m/s]]&lt;&gt;0),1,0)</f>
        <v>0</v>
      </c>
      <c r="Z1710" s="2">
        <f>IF(Z1709=0.5,IF(P1710&gt;=P1711,0.5,1),IF(_332_2018_07_18_outfile_posicao[[#This Row],[desloc]]&lt;-1000,IF(P1710&gt;=P1711,IF(AND(Z1709=0.5,P1710=P1711),0,IF(P1710&lt;700,0.5,0)),1),IF(AND(X1710&gt;0,X1709&gt;0,_332_2018_07_18_outfile_posicao[[#This Row],[8686,881807]]&lt;500,_332_2018_07_18_outfile_posicao[[#This Row],[desloc]]&gt;0),IF(_332_2018_07_18_outfile_posicao[[#This Row],[8686,881807]]&lt;500,1,0),0)))</f>
        <v>0</v>
      </c>
      <c r="AA1710" s="2">
        <f t="shared" si="26"/>
        <v>8422.7613732124646</v>
      </c>
      <c r="AB1710" s="2">
        <f>IF(_332_2018_07_18_outfile_posicao[[#This Row],[inicio]]=1,0,IF(AB1709&gt;0,0.5,IF(_332_2018_07_18_outfile_posicao[[#This Row],[max dist]]=_332_2018_07_18_outfile_posicao[[#This Row],[8686,881807]],1,0)))</f>
        <v>0</v>
      </c>
      <c r="AC1710" s="2">
        <f>IF(_332_2018_07_18_outfile_posicao[[#This Row],[fim]]=0,AC1711+1,0)</f>
        <v>35</v>
      </c>
      <c r="AD1710" s="2"/>
      <c r="AE1710" s="2"/>
      <c r="AF1710" s="2"/>
      <c r="AG1710" s="2"/>
      <c r="AH1710" s="2"/>
      <c r="AI1710" s="2"/>
    </row>
    <row r="1711" spans="1:35" x14ac:dyDescent="0.25">
      <c r="A1711">
        <v>2073</v>
      </c>
      <c r="B1711">
        <v>1</v>
      </c>
      <c r="C1711" s="2" t="s">
        <v>4404</v>
      </c>
      <c r="D1711">
        <v>332</v>
      </c>
      <c r="E1711" s="2" t="s">
        <v>6112</v>
      </c>
      <c r="F1711" s="2" t="s">
        <v>5216</v>
      </c>
      <c r="G1711" s="2">
        <v>1710</v>
      </c>
      <c r="H1711" t="b">
        <v>1</v>
      </c>
      <c r="I1711" s="3">
        <v>43299.761666666665</v>
      </c>
      <c r="J1711" s="2">
        <v>2253</v>
      </c>
      <c r="K1711" s="2">
        <v>-23.629927875</v>
      </c>
      <c r="L1711" s="2">
        <v>-46.603910124999999</v>
      </c>
      <c r="M1711" s="2">
        <f>IF(AND(_332_2018_07_18_outfile_posicao[[#This Row],[hora bus]]=I1710,_332_2018_07_18_outfile_posicao[[#This Row],[lat bus]]=K1710,_332_2018_07_18_outfile_posicao[[#This Row],[lon bus]]=L1710),1,0)</f>
        <v>0</v>
      </c>
      <c r="N1711">
        <v>62</v>
      </c>
      <c r="O1711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0.62499965860669238</v>
      </c>
      <c r="P1711">
        <f>VLOOKUP(_332_2018_07_18_outfile_posicao[[#This Row],[shape]],shape!A:D,4,0)+VLOOKUP(_332_2018_07_18_outfile_posicao[[#This Row],[shape]]+1,shape!A:E,5,0)*_332_2018_07_18_outfile_posicao[[#This Row],[% avanc]]</f>
        <v>1378.3769282363701</v>
      </c>
      <c r="Q1711" s="4">
        <f>_332_2018_07_18_outfile_posicao[[#This Row],[8686,881807]]/_332_2018_07_18_outfile_posicao[[#Headers],[8686,881807]]</f>
        <v>0.15867338348331808</v>
      </c>
      <c r="R1711">
        <f>_332_2018_07_18_outfile_posicao[[#This Row],[8686,881807]]-P1710</f>
        <v>169.30813004170705</v>
      </c>
      <c r="S1711">
        <f>(_332_2018_07_18_outfile_posicao[[#This Row],[hora bus]]-I1710)*86000</f>
        <v>44.791666499804705</v>
      </c>
      <c r="T1711">
        <f>_332_2018_07_18_outfile_posicao[[#This Row],[desloc]]/_332_2018_07_18_outfile_posicao[[#This Row],[seconds]]</f>
        <v>3.7799024522216702</v>
      </c>
      <c r="U1711">
        <f>_332_2018_07_18_outfile_posicao[[#This Row],[spd m/s]]*3.6</f>
        <v>13.607648827998013</v>
      </c>
      <c r="V1711" s="2"/>
      <c r="W1711" s="2">
        <f>IF(_332_2018_07_18_outfile_posicao[[#This Row],[cod bus]]=F1710,0,1)</f>
        <v>0</v>
      </c>
      <c r="X1711" s="2">
        <f>IF(_332_2018_07_18_outfile_posicao[[#This Row],[desloc]]&gt;=0,0,1)</f>
        <v>0</v>
      </c>
      <c r="Y1711" s="2">
        <f>IF(AND(_332_2018_07_18_outfile_posicao[[#This Row],[spd m/s]]&lt;1,_332_2018_07_18_outfile_posicao[[#This Row],[spd m/s]]&lt;&gt;0),1,0)</f>
        <v>0</v>
      </c>
      <c r="Z1711" s="2">
        <f>IF(Z1710=0.5,IF(P1711&gt;=P1712,0.5,1),IF(_332_2018_07_18_outfile_posicao[[#This Row],[desloc]]&lt;-1000,IF(P1711&gt;=P1712,IF(AND(Z1710=0.5,P1711=P1712),0,IF(P1711&lt;700,0.5,0)),1),IF(AND(X1711&gt;0,X1710&gt;0,_332_2018_07_18_outfile_posicao[[#This Row],[8686,881807]]&lt;500,_332_2018_07_18_outfile_posicao[[#This Row],[desloc]]&gt;0),IF(_332_2018_07_18_outfile_posicao[[#This Row],[8686,881807]]&lt;500,1,0),0)))</f>
        <v>0</v>
      </c>
      <c r="AA1711" s="2">
        <f t="shared" si="26"/>
        <v>8422.7613732124646</v>
      </c>
      <c r="AB1711" s="2">
        <f>IF(_332_2018_07_18_outfile_posicao[[#This Row],[inicio]]=1,0,IF(AB1710&gt;0,0.5,IF(_332_2018_07_18_outfile_posicao[[#This Row],[max dist]]=_332_2018_07_18_outfile_posicao[[#This Row],[8686,881807]],1,0)))</f>
        <v>0</v>
      </c>
      <c r="AC1711" s="2">
        <f>IF(_332_2018_07_18_outfile_posicao[[#This Row],[fim]]=0,AC1712+1,0)</f>
        <v>34</v>
      </c>
      <c r="AD1711" s="2"/>
      <c r="AE1711" s="2"/>
      <c r="AF1711" s="2"/>
      <c r="AG1711" s="2"/>
      <c r="AH1711" s="2"/>
      <c r="AI1711" s="2"/>
    </row>
    <row r="1712" spans="1:35" x14ac:dyDescent="0.25">
      <c r="A1712">
        <v>2075</v>
      </c>
      <c r="B1712">
        <v>1</v>
      </c>
      <c r="C1712" s="2" t="s">
        <v>4406</v>
      </c>
      <c r="D1712">
        <v>332</v>
      </c>
      <c r="E1712" s="2" t="s">
        <v>5226</v>
      </c>
      <c r="F1712" s="2" t="s">
        <v>5216</v>
      </c>
      <c r="G1712" s="2">
        <v>1711</v>
      </c>
      <c r="H1712" t="b">
        <v>1</v>
      </c>
      <c r="I1712" s="3">
        <v>43299.762187499997</v>
      </c>
      <c r="J1712" s="2">
        <v>2255</v>
      </c>
      <c r="K1712" s="2">
        <v>-23.628448250000002</v>
      </c>
      <c r="L1712" s="2">
        <v>-46.605824249999998</v>
      </c>
      <c r="M1712" s="2">
        <f>IF(AND(_332_2018_07_18_outfile_posicao[[#This Row],[hora bus]]=I1711,_332_2018_07_18_outfile_posicao[[#This Row],[lat bus]]=K1711,_332_2018_07_18_outfile_posicao[[#This Row],[lon bus]]=L1711),1,0)</f>
        <v>0</v>
      </c>
      <c r="N1712">
        <v>68</v>
      </c>
      <c r="O1712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0.24999993955963706</v>
      </c>
      <c r="P1712">
        <f>VLOOKUP(_332_2018_07_18_outfile_posicao[[#This Row],[shape]],shape!A:D,4,0)+VLOOKUP(_332_2018_07_18_outfile_posicao[[#This Row],[shape]]+1,shape!A:E,5,0)*_332_2018_07_18_outfile_posicao[[#This Row],[% avanc]]</f>
        <v>1640.7824838269007</v>
      </c>
      <c r="Q1712" s="4">
        <f>_332_2018_07_18_outfile_posicao[[#This Row],[8686,881807]]/_332_2018_07_18_outfile_posicao[[#Headers],[8686,881807]]</f>
        <v>0.18888048902711413</v>
      </c>
      <c r="R1712">
        <f>_332_2018_07_18_outfile_posicao[[#This Row],[8686,881807]]-P1711</f>
        <v>262.40555559053064</v>
      </c>
      <c r="S1712">
        <f>(_332_2018_07_18_outfile_posicao[[#This Row],[hora bus]]-I1711)*86000</f>
        <v>44.791666499804705</v>
      </c>
      <c r="T1712">
        <f>_332_2018_07_18_outfile_posicao[[#This Row],[desloc]]/_332_2018_07_18_outfile_posicao[[#This Row],[seconds]]</f>
        <v>5.858356611752205</v>
      </c>
      <c r="U1712">
        <f>_332_2018_07_18_outfile_posicao[[#This Row],[spd m/s]]*3.6</f>
        <v>21.090083802307937</v>
      </c>
      <c r="V1712" s="2"/>
      <c r="W1712" s="2">
        <f>IF(_332_2018_07_18_outfile_posicao[[#This Row],[cod bus]]=F1711,0,1)</f>
        <v>0</v>
      </c>
      <c r="X1712" s="2">
        <f>IF(_332_2018_07_18_outfile_posicao[[#This Row],[desloc]]&gt;=0,0,1)</f>
        <v>0</v>
      </c>
      <c r="Y1712" s="2">
        <f>IF(AND(_332_2018_07_18_outfile_posicao[[#This Row],[spd m/s]]&lt;1,_332_2018_07_18_outfile_posicao[[#This Row],[spd m/s]]&lt;&gt;0),1,0)</f>
        <v>0</v>
      </c>
      <c r="Z1712" s="2">
        <f>IF(Z1711=0.5,IF(P1712&gt;=P1713,0.5,1),IF(_332_2018_07_18_outfile_posicao[[#This Row],[desloc]]&lt;-1000,IF(P1712&gt;=P1713,IF(AND(Z1711=0.5,P1712=P1713),0,IF(P1712&lt;700,0.5,0)),1),IF(AND(X1712&gt;0,X1711&gt;0,_332_2018_07_18_outfile_posicao[[#This Row],[8686,881807]]&lt;500,_332_2018_07_18_outfile_posicao[[#This Row],[desloc]]&gt;0),IF(_332_2018_07_18_outfile_posicao[[#This Row],[8686,881807]]&lt;500,1,0),0)))</f>
        <v>0</v>
      </c>
      <c r="AA1712" s="2">
        <f t="shared" si="26"/>
        <v>8422.7613732124646</v>
      </c>
      <c r="AB1712" s="2">
        <f>IF(_332_2018_07_18_outfile_posicao[[#This Row],[inicio]]=1,0,IF(AB1711&gt;0,0.5,IF(_332_2018_07_18_outfile_posicao[[#This Row],[max dist]]=_332_2018_07_18_outfile_posicao[[#This Row],[8686,881807]],1,0)))</f>
        <v>0</v>
      </c>
      <c r="AC1712" s="2">
        <f>IF(_332_2018_07_18_outfile_posicao[[#This Row],[fim]]=0,AC1713+1,0)</f>
        <v>33</v>
      </c>
      <c r="AD1712" s="2"/>
      <c r="AE1712" s="2"/>
      <c r="AF1712" s="2"/>
      <c r="AG1712" s="2"/>
      <c r="AH1712" s="2"/>
      <c r="AI1712" s="2"/>
    </row>
    <row r="1713" spans="1:35" x14ac:dyDescent="0.25">
      <c r="A1713">
        <v>2076</v>
      </c>
      <c r="B1713">
        <v>1</v>
      </c>
      <c r="C1713" s="2" t="s">
        <v>4407</v>
      </c>
      <c r="D1713">
        <v>332</v>
      </c>
      <c r="E1713" s="2" t="s">
        <v>5226</v>
      </c>
      <c r="F1713" s="2" t="s">
        <v>5216</v>
      </c>
      <c r="G1713" s="2">
        <v>1712</v>
      </c>
      <c r="H1713" t="b">
        <v>1</v>
      </c>
      <c r="I1713" s="3">
        <v>43299.762708333335</v>
      </c>
      <c r="J1713" s="2">
        <v>2258</v>
      </c>
      <c r="K1713" s="2">
        <v>-23.627881500000001</v>
      </c>
      <c r="L1713" s="2">
        <v>-46.606098000000003</v>
      </c>
      <c r="M1713" s="2">
        <f>IF(AND(_332_2018_07_18_outfile_posicao[[#This Row],[hora bus]]=I1712,_332_2018_07_18_outfile_posicao[[#This Row],[lat bus]]=K1712,_332_2018_07_18_outfile_posicao[[#This Row],[lon bus]]=L1712),1,0)</f>
        <v>0</v>
      </c>
      <c r="N1713">
        <v>69</v>
      </c>
      <c r="O1713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1713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1713" s="4">
        <f>_332_2018_07_18_outfile_posicao[[#This Row],[8686,881807]]/_332_2018_07_18_outfile_posicao[[#Headers],[8686,881807]]</f>
        <v>0.19682317971961688</v>
      </c>
      <c r="R1713">
        <f>_332_2018_07_18_outfile_posicao[[#This Row],[8686,881807]]-P1712</f>
        <v>68.997215275330518</v>
      </c>
      <c r="S1713">
        <f>(_332_2018_07_18_outfile_posicao[[#This Row],[hora bus]]-I1712)*86000</f>
        <v>44.79166712553706</v>
      </c>
      <c r="T1713">
        <f>_332_2018_07_18_outfile_posicao[[#This Row],[desloc]]/_332_2018_07_18_outfile_posicao[[#This Row],[seconds]]</f>
        <v>1.5404029299010653</v>
      </c>
      <c r="U1713">
        <f>_332_2018_07_18_outfile_posicao[[#This Row],[spd m/s]]*3.6</f>
        <v>5.5454505476438349</v>
      </c>
      <c r="V1713" s="2"/>
      <c r="W1713" s="2">
        <f>IF(_332_2018_07_18_outfile_posicao[[#This Row],[cod bus]]=F1712,0,1)</f>
        <v>0</v>
      </c>
      <c r="X1713" s="2">
        <f>IF(_332_2018_07_18_outfile_posicao[[#This Row],[desloc]]&gt;=0,0,1)</f>
        <v>0</v>
      </c>
      <c r="Y1713" s="2">
        <f>IF(AND(_332_2018_07_18_outfile_posicao[[#This Row],[spd m/s]]&lt;1,_332_2018_07_18_outfile_posicao[[#This Row],[spd m/s]]&lt;&gt;0),1,0)</f>
        <v>0</v>
      </c>
      <c r="Z1713" s="2">
        <f>IF(Z1712=0.5,IF(P1713&gt;=P1714,0.5,1),IF(_332_2018_07_18_outfile_posicao[[#This Row],[desloc]]&lt;-1000,IF(P1713&gt;=P1714,IF(AND(Z1712=0.5,P1713=P1714),0,IF(P1713&lt;700,0.5,0)),1),IF(AND(X1713&gt;0,X1712&gt;0,_332_2018_07_18_outfile_posicao[[#This Row],[8686,881807]]&lt;500,_332_2018_07_18_outfile_posicao[[#This Row],[desloc]]&gt;0),IF(_332_2018_07_18_outfile_posicao[[#This Row],[8686,881807]]&lt;500,1,0),0)))</f>
        <v>0</v>
      </c>
      <c r="AA1713" s="2">
        <f t="shared" si="26"/>
        <v>8422.7613732124646</v>
      </c>
      <c r="AB1713" s="2">
        <f>IF(_332_2018_07_18_outfile_posicao[[#This Row],[inicio]]=1,0,IF(AB1712&gt;0,0.5,IF(_332_2018_07_18_outfile_posicao[[#This Row],[max dist]]=_332_2018_07_18_outfile_posicao[[#This Row],[8686,881807]],1,0)))</f>
        <v>0</v>
      </c>
      <c r="AC1713" s="2">
        <f>IF(_332_2018_07_18_outfile_posicao[[#This Row],[fim]]=0,AC1714+1,0)</f>
        <v>32</v>
      </c>
      <c r="AD1713" s="2"/>
      <c r="AE1713" s="2"/>
      <c r="AF1713" s="2"/>
      <c r="AG1713" s="2"/>
      <c r="AH1713" s="2"/>
      <c r="AI1713" s="2"/>
    </row>
    <row r="1714" spans="1:35" x14ac:dyDescent="0.25">
      <c r="A1714">
        <v>2082</v>
      </c>
      <c r="B1714">
        <v>1</v>
      </c>
      <c r="C1714" s="2" t="s">
        <v>4411</v>
      </c>
      <c r="D1714">
        <v>332</v>
      </c>
      <c r="E1714" s="2" t="s">
        <v>5229</v>
      </c>
      <c r="F1714" s="2" t="s">
        <v>5216</v>
      </c>
      <c r="G1714" s="2">
        <v>1713</v>
      </c>
      <c r="H1714" t="b">
        <v>1</v>
      </c>
      <c r="I1714" s="3">
        <v>43299.764837962961</v>
      </c>
      <c r="J1714" s="2">
        <v>2263</v>
      </c>
      <c r="K1714" s="2">
        <v>-23.625302375</v>
      </c>
      <c r="L1714" s="2">
        <v>-46.606900000000003</v>
      </c>
      <c r="M1714" s="2">
        <f>IF(AND(_332_2018_07_18_outfile_posicao[[#This Row],[hora bus]]=I1713,_332_2018_07_18_outfile_posicao[[#This Row],[lat bus]]=K1713,_332_2018_07_18_outfile_posicao[[#This Row],[lon bus]]=L1713),1,0)</f>
        <v>0</v>
      </c>
      <c r="N1714">
        <v>74</v>
      </c>
      <c r="O1714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0.52165290437200751</v>
      </c>
      <c r="P1714">
        <f>VLOOKUP(_332_2018_07_18_outfile_posicao[[#This Row],[shape]],shape!A:D,4,0)+VLOOKUP(_332_2018_07_18_outfile_posicao[[#This Row],[shape]]+1,shape!A:E,5,0)*_332_2018_07_18_outfile_posicao[[#This Row],[% avanc]]</f>
        <v>2008.5185113176724</v>
      </c>
      <c r="Q1714" s="4">
        <f>_332_2018_07_18_outfile_posicao[[#This Row],[8686,881807]]/_332_2018_07_18_outfile_posicao[[#Headers],[8686,881807]]</f>
        <v>0.23121282825549469</v>
      </c>
      <c r="R1714">
        <f>_332_2018_07_18_outfile_posicao[[#This Row],[8686,881807]]-P1713</f>
        <v>298.73881221544116</v>
      </c>
      <c r="S1714">
        <f>(_332_2018_07_18_outfile_posicao[[#This Row],[hora bus]]-I1713)*86000</f>
        <v>183.14814778568689</v>
      </c>
      <c r="T1714">
        <f>_332_2018_07_18_outfile_posicao[[#This Row],[desloc]]/_332_2018_07_18_outfile_posicao[[#This Row],[seconds]]</f>
        <v>1.6311320416137332</v>
      </c>
      <c r="U1714">
        <f>_332_2018_07_18_outfile_posicao[[#This Row],[spd m/s]]*3.6</f>
        <v>5.8720753498094398</v>
      </c>
      <c r="V1714" s="2"/>
      <c r="W1714" s="2">
        <f>IF(_332_2018_07_18_outfile_posicao[[#This Row],[cod bus]]=F1713,0,1)</f>
        <v>0</v>
      </c>
      <c r="X1714" s="2">
        <f>IF(_332_2018_07_18_outfile_posicao[[#This Row],[desloc]]&gt;=0,0,1)</f>
        <v>0</v>
      </c>
      <c r="Y1714" s="2">
        <f>IF(AND(_332_2018_07_18_outfile_posicao[[#This Row],[spd m/s]]&lt;1,_332_2018_07_18_outfile_posicao[[#This Row],[spd m/s]]&lt;&gt;0),1,0)</f>
        <v>0</v>
      </c>
      <c r="Z1714" s="2">
        <f>IF(Z1713=0.5,IF(P1714&gt;=P1715,0.5,1),IF(_332_2018_07_18_outfile_posicao[[#This Row],[desloc]]&lt;-1000,IF(P1714&gt;=P1715,IF(AND(Z1713=0.5,P1714=P1715),0,IF(P1714&lt;700,0.5,0)),1),IF(AND(X1714&gt;0,X1713&gt;0,_332_2018_07_18_outfile_posicao[[#This Row],[8686,881807]]&lt;500,_332_2018_07_18_outfile_posicao[[#This Row],[desloc]]&gt;0),IF(_332_2018_07_18_outfile_posicao[[#This Row],[8686,881807]]&lt;500,1,0),0)))</f>
        <v>0</v>
      </c>
      <c r="AA1714" s="2">
        <f t="shared" si="26"/>
        <v>8422.7613732124646</v>
      </c>
      <c r="AB1714" s="2">
        <f>IF(_332_2018_07_18_outfile_posicao[[#This Row],[inicio]]=1,0,IF(AB1713&gt;0,0.5,IF(_332_2018_07_18_outfile_posicao[[#This Row],[max dist]]=_332_2018_07_18_outfile_posicao[[#This Row],[8686,881807]],1,0)))</f>
        <v>0</v>
      </c>
      <c r="AC1714" s="2">
        <f>IF(_332_2018_07_18_outfile_posicao[[#This Row],[fim]]=0,AC1715+1,0)</f>
        <v>31</v>
      </c>
      <c r="AD1714" s="2"/>
      <c r="AE1714" s="2"/>
      <c r="AF1714" s="2"/>
      <c r="AG1714" s="2"/>
      <c r="AH1714" s="2"/>
      <c r="AI1714" s="2"/>
    </row>
    <row r="1715" spans="1:35" x14ac:dyDescent="0.25">
      <c r="A1715">
        <v>2084</v>
      </c>
      <c r="B1715">
        <v>1</v>
      </c>
      <c r="C1715" s="2" t="s">
        <v>4412</v>
      </c>
      <c r="D1715">
        <v>332</v>
      </c>
      <c r="E1715" s="2" t="s">
        <v>6113</v>
      </c>
      <c r="F1715" s="2" t="s">
        <v>5216</v>
      </c>
      <c r="G1715" s="2">
        <v>1714</v>
      </c>
      <c r="H1715" t="b">
        <v>1</v>
      </c>
      <c r="I1715" s="3">
        <v>43299.7653587963</v>
      </c>
      <c r="J1715" s="2">
        <v>2266</v>
      </c>
      <c r="K1715" s="2">
        <v>-23.623431</v>
      </c>
      <c r="L1715" s="2">
        <v>-46.607486000000002</v>
      </c>
      <c r="M1715" s="2">
        <f>IF(AND(_332_2018_07_18_outfile_posicao[[#This Row],[hora bus]]=I1714,_332_2018_07_18_outfile_posicao[[#This Row],[lat bus]]=K1714,_332_2018_07_18_outfile_posicao[[#This Row],[lon bus]]=L1714),1,0)</f>
        <v>0</v>
      </c>
      <c r="N1715">
        <v>80</v>
      </c>
      <c r="O1715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0.49999996909293121</v>
      </c>
      <c r="P1715">
        <f>VLOOKUP(_332_2018_07_18_outfile_posicao[[#This Row],[shape]],shape!A:D,4,0)+VLOOKUP(_332_2018_07_18_outfile_posicao[[#This Row],[shape]]+1,shape!A:E,5,0)*_332_2018_07_18_outfile_posicao[[#This Row],[% avanc]]</f>
        <v>2225.3320597514598</v>
      </c>
      <c r="Q1715" s="4">
        <f>_332_2018_07_18_outfile_posicao[[#This Row],[8686,881807]]/_332_2018_07_18_outfile_posicao[[#Headers],[8686,881807]]</f>
        <v>0.25617155950691756</v>
      </c>
      <c r="R1715">
        <f>_332_2018_07_18_outfile_posicao[[#This Row],[8686,881807]]-P1714</f>
        <v>216.81354843378745</v>
      </c>
      <c r="S1715">
        <f>(_332_2018_07_18_outfile_posicao[[#This Row],[hora bus]]-I1714)*86000</f>
        <v>44.79166712553706</v>
      </c>
      <c r="T1715">
        <f>_332_2018_07_18_outfile_posicao[[#This Row],[desloc]]/_332_2018_07_18_outfile_posicao[[#This Row],[seconds]]</f>
        <v>4.840488473584311</v>
      </c>
      <c r="U1715">
        <f>_332_2018_07_18_outfile_posicao[[#This Row],[spd m/s]]*3.6</f>
        <v>17.42575850490352</v>
      </c>
      <c r="V1715" s="2"/>
      <c r="W1715" s="2">
        <f>IF(_332_2018_07_18_outfile_posicao[[#This Row],[cod bus]]=F1714,0,1)</f>
        <v>0</v>
      </c>
      <c r="X1715" s="2">
        <f>IF(_332_2018_07_18_outfile_posicao[[#This Row],[desloc]]&gt;=0,0,1)</f>
        <v>0</v>
      </c>
      <c r="Y1715" s="2">
        <f>IF(AND(_332_2018_07_18_outfile_posicao[[#This Row],[spd m/s]]&lt;1,_332_2018_07_18_outfile_posicao[[#This Row],[spd m/s]]&lt;&gt;0),1,0)</f>
        <v>0</v>
      </c>
      <c r="Z1715" s="2">
        <f>IF(Z1714=0.5,IF(P1715&gt;=P1716,0.5,1),IF(_332_2018_07_18_outfile_posicao[[#This Row],[desloc]]&lt;-1000,IF(P1715&gt;=P1716,IF(AND(Z1714=0.5,P1715=P1716),0,IF(P1715&lt;700,0.5,0)),1),IF(AND(X1715&gt;0,X1714&gt;0,_332_2018_07_18_outfile_posicao[[#This Row],[8686,881807]]&lt;500,_332_2018_07_18_outfile_posicao[[#This Row],[desloc]]&gt;0),IF(_332_2018_07_18_outfile_posicao[[#This Row],[8686,881807]]&lt;500,1,0),0)))</f>
        <v>0</v>
      </c>
      <c r="AA1715" s="2">
        <f t="shared" si="26"/>
        <v>8422.7613732124646</v>
      </c>
      <c r="AB1715" s="2">
        <f>IF(_332_2018_07_18_outfile_posicao[[#This Row],[inicio]]=1,0,IF(AB1714&gt;0,0.5,IF(_332_2018_07_18_outfile_posicao[[#This Row],[max dist]]=_332_2018_07_18_outfile_posicao[[#This Row],[8686,881807]],1,0)))</f>
        <v>0</v>
      </c>
      <c r="AC1715" s="2">
        <f>IF(_332_2018_07_18_outfile_posicao[[#This Row],[fim]]=0,AC1716+1,0)</f>
        <v>30</v>
      </c>
      <c r="AD1715" s="2"/>
      <c r="AE1715" s="2"/>
      <c r="AF1715" s="2"/>
      <c r="AG1715" s="2"/>
      <c r="AH1715" s="2"/>
      <c r="AI1715" s="2"/>
    </row>
    <row r="1716" spans="1:35" x14ac:dyDescent="0.25">
      <c r="A1716">
        <v>2086</v>
      </c>
      <c r="B1716">
        <v>1</v>
      </c>
      <c r="C1716" s="2" t="s">
        <v>4414</v>
      </c>
      <c r="D1716">
        <v>332</v>
      </c>
      <c r="E1716" s="2" t="s">
        <v>6114</v>
      </c>
      <c r="F1716" s="2" t="s">
        <v>5216</v>
      </c>
      <c r="G1716" s="2">
        <v>1715</v>
      </c>
      <c r="H1716" t="b">
        <v>1</v>
      </c>
      <c r="I1716" s="3">
        <v>43299.765879629631</v>
      </c>
      <c r="J1716" s="2">
        <v>2269</v>
      </c>
      <c r="K1716" s="2">
        <v>-23.623120125</v>
      </c>
      <c r="L1716" s="2">
        <v>-46.607584250000002</v>
      </c>
      <c r="M1716" s="2">
        <f>IF(AND(_332_2018_07_18_outfile_posicao[[#This Row],[hora bus]]=I1715,_332_2018_07_18_outfile_posicao[[#This Row],[lat bus]]=K1715,_332_2018_07_18_outfile_posicao[[#This Row],[lon bus]]=L1715),1,0)</f>
        <v>0</v>
      </c>
      <c r="N1716">
        <v>81</v>
      </c>
      <c r="O1716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0.58956026243112447</v>
      </c>
      <c r="P1716">
        <f>VLOOKUP(_332_2018_07_18_outfile_posicao[[#This Row],[shape]],shape!A:D,4,0)+VLOOKUP(_332_2018_07_18_outfile_posicao[[#This Row],[shape]]+1,shape!A:E,5,0)*_332_2018_07_18_outfile_posicao[[#This Row],[% avanc]]</f>
        <v>2261.3776652531383</v>
      </c>
      <c r="Q1716" s="4">
        <f>_332_2018_07_18_outfile_posicao[[#This Row],[8686,881807]]/_332_2018_07_18_outfile_posicao[[#Headers],[8686,881807]]</f>
        <v>0.26032098922203495</v>
      </c>
      <c r="R1716">
        <f>_332_2018_07_18_outfile_posicao[[#This Row],[8686,881807]]-P1715</f>
        <v>36.045605501678438</v>
      </c>
      <c r="S1716">
        <f>(_332_2018_07_18_outfile_posicao[[#This Row],[hora bus]]-I1715)*86000</f>
        <v>44.791666499804705</v>
      </c>
      <c r="T1716">
        <f>_332_2018_07_18_outfile_posicao[[#This Row],[desloc]]/_332_2018_07_18_outfile_posicao[[#This Row],[seconds]]</f>
        <v>0.80473910257024261</v>
      </c>
      <c r="U1716">
        <f>_332_2018_07_18_outfile_posicao[[#This Row],[spd m/s]]*3.6</f>
        <v>2.8970607692528736</v>
      </c>
      <c r="V1716" s="2"/>
      <c r="W1716" s="2">
        <f>IF(_332_2018_07_18_outfile_posicao[[#This Row],[cod bus]]=F1715,0,1)</f>
        <v>0</v>
      </c>
      <c r="X1716" s="2">
        <f>IF(_332_2018_07_18_outfile_posicao[[#This Row],[desloc]]&gt;=0,0,1)</f>
        <v>0</v>
      </c>
      <c r="Y1716" s="2">
        <f>IF(AND(_332_2018_07_18_outfile_posicao[[#This Row],[spd m/s]]&lt;1,_332_2018_07_18_outfile_posicao[[#This Row],[spd m/s]]&lt;&gt;0),1,0)</f>
        <v>1</v>
      </c>
      <c r="Z1716" s="2">
        <f>IF(Z1715=0.5,IF(P1716&gt;=P1717,0.5,1),IF(_332_2018_07_18_outfile_posicao[[#This Row],[desloc]]&lt;-1000,IF(P1716&gt;=P1717,IF(AND(Z1715=0.5,P1716=P1717),0,IF(P1716&lt;700,0.5,0)),1),IF(AND(X1716&gt;0,X1715&gt;0,_332_2018_07_18_outfile_posicao[[#This Row],[8686,881807]]&lt;500,_332_2018_07_18_outfile_posicao[[#This Row],[desloc]]&gt;0),IF(_332_2018_07_18_outfile_posicao[[#This Row],[8686,881807]]&lt;500,1,0),0)))</f>
        <v>0</v>
      </c>
      <c r="AA1716" s="2">
        <f t="shared" si="26"/>
        <v>8422.7613732124646</v>
      </c>
      <c r="AB1716" s="2">
        <f>IF(_332_2018_07_18_outfile_posicao[[#This Row],[inicio]]=1,0,IF(AB1715&gt;0,0.5,IF(_332_2018_07_18_outfile_posicao[[#This Row],[max dist]]=_332_2018_07_18_outfile_posicao[[#This Row],[8686,881807]],1,0)))</f>
        <v>0</v>
      </c>
      <c r="AC1716" s="2">
        <f>IF(_332_2018_07_18_outfile_posicao[[#This Row],[fim]]=0,AC1717+1,0)</f>
        <v>29</v>
      </c>
      <c r="AD1716" s="2"/>
      <c r="AE1716" s="2"/>
      <c r="AF1716" s="2"/>
      <c r="AG1716" s="2"/>
      <c r="AH1716" s="2"/>
      <c r="AI1716" s="2"/>
    </row>
    <row r="1717" spans="1:35" x14ac:dyDescent="0.25">
      <c r="A1717">
        <v>2088</v>
      </c>
      <c r="B1717">
        <v>1</v>
      </c>
      <c r="C1717" s="2" t="s">
        <v>4416</v>
      </c>
      <c r="D1717">
        <v>332</v>
      </c>
      <c r="E1717" s="2" t="s">
        <v>6115</v>
      </c>
      <c r="F1717" s="2" t="s">
        <v>5216</v>
      </c>
      <c r="G1717" s="2">
        <v>1716</v>
      </c>
      <c r="H1717" t="b">
        <v>1</v>
      </c>
      <c r="I1717" s="3">
        <v>43299.766400462962</v>
      </c>
      <c r="J1717" s="2">
        <v>2271</v>
      </c>
      <c r="K1717" s="2">
        <v>-23.621975249999998</v>
      </c>
      <c r="L1717" s="2">
        <v>-46.60790025</v>
      </c>
      <c r="M1717" s="2">
        <f>IF(AND(_332_2018_07_18_outfile_posicao[[#This Row],[hora bus]]=I1716,_332_2018_07_18_outfile_posicao[[#This Row],[lat bus]]=K1716,_332_2018_07_18_outfile_posicao[[#This Row],[lon bus]]=L1716),1,0)</f>
        <v>0</v>
      </c>
      <c r="N1717">
        <v>83</v>
      </c>
      <c r="O1717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0.2499999645638146</v>
      </c>
      <c r="P1717">
        <f>VLOOKUP(_332_2018_07_18_outfile_posicao[[#This Row],[shape]],shape!A:D,4,0)+VLOOKUP(_332_2018_07_18_outfile_posicao[[#This Row],[shape]]+1,shape!A:E,5,0)*_332_2018_07_18_outfile_posicao[[#This Row],[% avanc]]</f>
        <v>2392.8373909464044</v>
      </c>
      <c r="Q1717" s="4">
        <f>_332_2018_07_18_outfile_posicao[[#This Row],[8686,881807]]/_332_2018_07_18_outfile_posicao[[#Headers],[8686,881807]]</f>
        <v>0.2754541208351915</v>
      </c>
      <c r="R1717">
        <f>_332_2018_07_18_outfile_posicao[[#This Row],[8686,881807]]-P1716</f>
        <v>131.45972569326614</v>
      </c>
      <c r="S1717">
        <f>(_332_2018_07_18_outfile_posicao[[#This Row],[hora bus]]-I1716)*86000</f>
        <v>44.791666499804705</v>
      </c>
      <c r="T1717">
        <f>_332_2018_07_18_outfile_posicao[[#This Row],[desloc]]/_332_2018_07_18_outfile_posicao[[#This Row],[seconds]]</f>
        <v>2.9349148171086537</v>
      </c>
      <c r="U1717">
        <f>_332_2018_07_18_outfile_posicao[[#This Row],[spd m/s]]*3.6</f>
        <v>10.565693341591153</v>
      </c>
      <c r="V1717" s="2"/>
      <c r="W1717" s="2">
        <f>IF(_332_2018_07_18_outfile_posicao[[#This Row],[cod bus]]=F1716,0,1)</f>
        <v>0</v>
      </c>
      <c r="X1717" s="2">
        <f>IF(_332_2018_07_18_outfile_posicao[[#This Row],[desloc]]&gt;=0,0,1)</f>
        <v>0</v>
      </c>
      <c r="Y1717" s="2">
        <f>IF(AND(_332_2018_07_18_outfile_posicao[[#This Row],[spd m/s]]&lt;1,_332_2018_07_18_outfile_posicao[[#This Row],[spd m/s]]&lt;&gt;0),1,0)</f>
        <v>0</v>
      </c>
      <c r="Z1717" s="2">
        <f>IF(Z1716=0.5,IF(P1717&gt;=P1718,0.5,1),IF(_332_2018_07_18_outfile_posicao[[#This Row],[desloc]]&lt;-1000,IF(P1717&gt;=P1718,IF(AND(Z1716=0.5,P1717=P1718),0,IF(P1717&lt;700,0.5,0)),1),IF(AND(X1717&gt;0,X1716&gt;0,_332_2018_07_18_outfile_posicao[[#This Row],[8686,881807]]&lt;500,_332_2018_07_18_outfile_posicao[[#This Row],[desloc]]&gt;0),IF(_332_2018_07_18_outfile_posicao[[#This Row],[8686,881807]]&lt;500,1,0),0)))</f>
        <v>0</v>
      </c>
      <c r="AA1717" s="2">
        <f t="shared" si="26"/>
        <v>8422.7613732124646</v>
      </c>
      <c r="AB1717" s="2">
        <f>IF(_332_2018_07_18_outfile_posicao[[#This Row],[inicio]]=1,0,IF(AB1716&gt;0,0.5,IF(_332_2018_07_18_outfile_posicao[[#This Row],[max dist]]=_332_2018_07_18_outfile_posicao[[#This Row],[8686,881807]],1,0)))</f>
        <v>0</v>
      </c>
      <c r="AC1717" s="2">
        <f>IF(_332_2018_07_18_outfile_posicao[[#This Row],[fim]]=0,AC1718+1,0)</f>
        <v>28</v>
      </c>
      <c r="AD1717" s="2"/>
      <c r="AE1717" s="2"/>
      <c r="AF1717" s="2"/>
      <c r="AG1717" s="2"/>
      <c r="AH1717" s="2"/>
      <c r="AI1717" s="2"/>
    </row>
    <row r="1718" spans="1:35" x14ac:dyDescent="0.25">
      <c r="A1718">
        <v>2089</v>
      </c>
      <c r="B1718">
        <v>1</v>
      </c>
      <c r="C1718" s="2" t="s">
        <v>4417</v>
      </c>
      <c r="D1718">
        <v>332</v>
      </c>
      <c r="E1718" s="2" t="s">
        <v>6116</v>
      </c>
      <c r="F1718" s="2" t="s">
        <v>5216</v>
      </c>
      <c r="G1718" s="2">
        <v>1717</v>
      </c>
      <c r="H1718" t="b">
        <v>1</v>
      </c>
      <c r="I1718" s="3">
        <v>43299.766921296294</v>
      </c>
      <c r="J1718" s="2">
        <v>2272</v>
      </c>
      <c r="K1718" s="2">
        <v>-23.6205645</v>
      </c>
      <c r="L1718" s="2">
        <v>-46.608343499999997</v>
      </c>
      <c r="M1718" s="2">
        <f>IF(AND(_332_2018_07_18_outfile_posicao[[#This Row],[hora bus]]=I1717,_332_2018_07_18_outfile_posicao[[#This Row],[lat bus]]=K1717,_332_2018_07_18_outfile_posicao[[#This Row],[lon bus]]=L1717),1,0)</f>
        <v>0</v>
      </c>
      <c r="N1718">
        <v>87</v>
      </c>
      <c r="O1718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0.49999997265773172</v>
      </c>
      <c r="P1718">
        <f>VLOOKUP(_332_2018_07_18_outfile_posicao[[#This Row],[shape]],shape!A:D,4,0)+VLOOKUP(_332_2018_07_18_outfile_posicao[[#This Row],[shape]]+1,shape!A:E,5,0)*_332_2018_07_18_outfile_posicao[[#This Row],[% avanc]]</f>
        <v>2556.3144277715301</v>
      </c>
      <c r="Q1718" s="4">
        <f>_332_2018_07_18_outfile_posicao[[#This Row],[8686,881807]]/_332_2018_07_18_outfile_posicao[[#Headers],[8686,881807]]</f>
        <v>0.2942729606049917</v>
      </c>
      <c r="R1718">
        <f>_332_2018_07_18_outfile_posicao[[#This Row],[8686,881807]]-P1717</f>
        <v>163.47703682512565</v>
      </c>
      <c r="S1718">
        <f>(_332_2018_07_18_outfile_posicao[[#This Row],[hora bus]]-I1717)*86000</f>
        <v>44.791666499804705</v>
      </c>
      <c r="T1718">
        <f>_332_2018_07_18_outfile_posicao[[#This Row],[desloc]]/_332_2018_07_18_outfile_posicao[[#This Row],[seconds]]</f>
        <v>3.6497199055060481</v>
      </c>
      <c r="U1718">
        <f>_332_2018_07_18_outfile_posicao[[#This Row],[spd m/s]]*3.6</f>
        <v>13.138991659821773</v>
      </c>
      <c r="V1718" s="2"/>
      <c r="W1718" s="2">
        <f>IF(_332_2018_07_18_outfile_posicao[[#This Row],[cod bus]]=F1717,0,1)</f>
        <v>0</v>
      </c>
      <c r="X1718" s="2">
        <f>IF(_332_2018_07_18_outfile_posicao[[#This Row],[desloc]]&gt;=0,0,1)</f>
        <v>0</v>
      </c>
      <c r="Y1718" s="2">
        <f>IF(AND(_332_2018_07_18_outfile_posicao[[#This Row],[spd m/s]]&lt;1,_332_2018_07_18_outfile_posicao[[#This Row],[spd m/s]]&lt;&gt;0),1,0)</f>
        <v>0</v>
      </c>
      <c r="Z1718" s="2">
        <f>IF(Z1717=0.5,IF(P1718&gt;=P1719,0.5,1),IF(_332_2018_07_18_outfile_posicao[[#This Row],[desloc]]&lt;-1000,IF(P1718&gt;=P1719,IF(AND(Z1717=0.5,P1718=P1719),0,IF(P1718&lt;700,0.5,0)),1),IF(AND(X1718&gt;0,X1717&gt;0,_332_2018_07_18_outfile_posicao[[#This Row],[8686,881807]]&lt;500,_332_2018_07_18_outfile_posicao[[#This Row],[desloc]]&gt;0),IF(_332_2018_07_18_outfile_posicao[[#This Row],[8686,881807]]&lt;500,1,0),0)))</f>
        <v>0</v>
      </c>
      <c r="AA1718" s="2">
        <f t="shared" si="26"/>
        <v>8422.7613732124646</v>
      </c>
      <c r="AB1718" s="2">
        <f>IF(_332_2018_07_18_outfile_posicao[[#This Row],[inicio]]=1,0,IF(AB1717&gt;0,0.5,IF(_332_2018_07_18_outfile_posicao[[#This Row],[max dist]]=_332_2018_07_18_outfile_posicao[[#This Row],[8686,881807]],1,0)))</f>
        <v>0</v>
      </c>
      <c r="AC1718" s="2">
        <f>IF(_332_2018_07_18_outfile_posicao[[#This Row],[fim]]=0,AC1719+1,0)</f>
        <v>27</v>
      </c>
      <c r="AD1718" s="2"/>
      <c r="AE1718" s="2"/>
      <c r="AF1718" s="2"/>
      <c r="AG1718" s="2"/>
      <c r="AH1718" s="2"/>
      <c r="AI1718" s="2"/>
    </row>
    <row r="1719" spans="1:35" x14ac:dyDescent="0.25">
      <c r="A1719">
        <v>2090</v>
      </c>
      <c r="B1719">
        <v>1</v>
      </c>
      <c r="C1719" s="2" t="s">
        <v>4418</v>
      </c>
      <c r="D1719">
        <v>332</v>
      </c>
      <c r="E1719" s="2" t="s">
        <v>6116</v>
      </c>
      <c r="F1719" s="2" t="s">
        <v>5216</v>
      </c>
      <c r="G1719" s="2">
        <v>1718</v>
      </c>
      <c r="H1719" t="b">
        <v>1</v>
      </c>
      <c r="I1719" s="3">
        <v>43299.767523148148</v>
      </c>
      <c r="J1719" s="2">
        <v>2275</v>
      </c>
      <c r="K1719" s="2">
        <v>-23.618584250000001</v>
      </c>
      <c r="L1719" s="2">
        <v>-46.609254999999997</v>
      </c>
      <c r="M1719" s="2">
        <f>IF(AND(_332_2018_07_18_outfile_posicao[[#This Row],[hora bus]]=I1718,_332_2018_07_18_outfile_posicao[[#This Row],[lat bus]]=K1718,_332_2018_07_18_outfile_posicao[[#This Row],[lon bus]]=L1718),1,0)</f>
        <v>0</v>
      </c>
      <c r="N1719">
        <v>94</v>
      </c>
      <c r="O1719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0.28331286711450243</v>
      </c>
      <c r="P1719">
        <f>VLOOKUP(_332_2018_07_18_outfile_posicao[[#This Row],[shape]],shape!A:D,4,0)+VLOOKUP(_332_2018_07_18_outfile_posicao[[#This Row],[shape]]+1,shape!A:E,5,0)*_332_2018_07_18_outfile_posicao[[#This Row],[% avanc]]</f>
        <v>2799.0844410239902</v>
      </c>
      <c r="Q1719" s="4">
        <f>_332_2018_07_18_outfile_posicao[[#This Row],[8686,881807]]/_332_2018_07_18_outfile_posicao[[#Headers],[8686,881807]]</f>
        <v>0.3222196989912367</v>
      </c>
      <c r="R1719">
        <f>_332_2018_07_18_outfile_posicao[[#This Row],[8686,881807]]-P1718</f>
        <v>242.7700132524601</v>
      </c>
      <c r="S1719">
        <f>(_332_2018_07_18_outfile_posicao[[#This Row],[hora bus]]-I1718)*86000</f>
        <v>51.759259469690733</v>
      </c>
      <c r="T1719">
        <f>_332_2018_07_18_outfile_posicao[[#This Row],[desloc]]/_332_2018_07_18_outfile_posicao[[#This Row],[seconds]]</f>
        <v>4.6903687521770232</v>
      </c>
      <c r="U1719">
        <f>_332_2018_07_18_outfile_posicao[[#This Row],[spd m/s]]*3.6</f>
        <v>16.885327507837285</v>
      </c>
      <c r="V1719" s="2"/>
      <c r="W1719" s="2">
        <f>IF(_332_2018_07_18_outfile_posicao[[#This Row],[cod bus]]=F1718,0,1)</f>
        <v>0</v>
      </c>
      <c r="X1719" s="2">
        <f>IF(_332_2018_07_18_outfile_posicao[[#This Row],[desloc]]&gt;=0,0,1)</f>
        <v>0</v>
      </c>
      <c r="Y1719" s="2">
        <f>IF(AND(_332_2018_07_18_outfile_posicao[[#This Row],[spd m/s]]&lt;1,_332_2018_07_18_outfile_posicao[[#This Row],[spd m/s]]&lt;&gt;0),1,0)</f>
        <v>0</v>
      </c>
      <c r="Z1719" s="2">
        <f>IF(Z1718=0.5,IF(P1719&gt;=P1720,0.5,1),IF(_332_2018_07_18_outfile_posicao[[#This Row],[desloc]]&lt;-1000,IF(P1719&gt;=P1720,IF(AND(Z1718=0.5,P1719=P1720),0,IF(P1719&lt;700,0.5,0)),1),IF(AND(X1719&gt;0,X1718&gt;0,_332_2018_07_18_outfile_posicao[[#This Row],[8686,881807]]&lt;500,_332_2018_07_18_outfile_posicao[[#This Row],[desloc]]&gt;0),IF(_332_2018_07_18_outfile_posicao[[#This Row],[8686,881807]]&lt;500,1,0),0)))</f>
        <v>0</v>
      </c>
      <c r="AA1719" s="2">
        <f t="shared" si="26"/>
        <v>8422.7613732124646</v>
      </c>
      <c r="AB1719" s="2">
        <f>IF(_332_2018_07_18_outfile_posicao[[#This Row],[inicio]]=1,0,IF(AB1718&gt;0,0.5,IF(_332_2018_07_18_outfile_posicao[[#This Row],[max dist]]=_332_2018_07_18_outfile_posicao[[#This Row],[8686,881807]],1,0)))</f>
        <v>0</v>
      </c>
      <c r="AC1719" s="2">
        <f>IF(_332_2018_07_18_outfile_posicao[[#This Row],[fim]]=0,AC1720+1,0)</f>
        <v>26</v>
      </c>
      <c r="AD1719" s="2"/>
      <c r="AE1719" s="2"/>
      <c r="AF1719" s="2"/>
      <c r="AG1719" s="2"/>
      <c r="AH1719" s="2"/>
      <c r="AI1719" s="2"/>
    </row>
    <row r="1720" spans="1:35" x14ac:dyDescent="0.25">
      <c r="A1720">
        <v>2092</v>
      </c>
      <c r="B1720">
        <v>1</v>
      </c>
      <c r="C1720" s="2" t="s">
        <v>4420</v>
      </c>
      <c r="D1720">
        <v>332</v>
      </c>
      <c r="E1720" s="2" t="s">
        <v>6117</v>
      </c>
      <c r="F1720" s="2" t="s">
        <v>5216</v>
      </c>
      <c r="G1720" s="2">
        <v>1719</v>
      </c>
      <c r="H1720" t="b">
        <v>1</v>
      </c>
      <c r="I1720" s="3">
        <v>43299.768043981479</v>
      </c>
      <c r="J1720" s="2">
        <v>2277</v>
      </c>
      <c r="K1720" s="2">
        <v>-23.617975000000001</v>
      </c>
      <c r="L1720" s="2">
        <v>-46.610034499999998</v>
      </c>
      <c r="M1720" s="2">
        <f>IF(AND(_332_2018_07_18_outfile_posicao[[#This Row],[hora bus]]=I1719,_332_2018_07_18_outfile_posicao[[#This Row],[lat bus]]=K1719,_332_2018_07_18_outfile_posicao[[#This Row],[lon bus]]=L1719),1,0)</f>
        <v>0</v>
      </c>
      <c r="N1720">
        <v>99</v>
      </c>
      <c r="O1720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0.49999993895539185</v>
      </c>
      <c r="P1720">
        <f>VLOOKUP(_332_2018_07_18_outfile_posicao[[#This Row],[shape]],shape!A:D,4,0)+VLOOKUP(_332_2018_07_18_outfile_posicao[[#This Row],[shape]]+1,shape!A:E,5,0)*_332_2018_07_18_outfile_posicao[[#This Row],[% avanc]]</f>
        <v>2905.2648122794076</v>
      </c>
      <c r="Q1720" s="4">
        <f>_332_2018_07_18_outfile_posicao[[#This Row],[8686,881807]]/_332_2018_07_18_outfile_posicao[[#Headers],[8686,881807]]</f>
        <v>0.33444276977940557</v>
      </c>
      <c r="R1720">
        <f>_332_2018_07_18_outfile_posicao[[#This Row],[8686,881807]]-P1719</f>
        <v>106.18037125541741</v>
      </c>
      <c r="S1720">
        <f>(_332_2018_07_18_outfile_posicao[[#This Row],[hora bus]]-I1719)*86000</f>
        <v>44.791666499804705</v>
      </c>
      <c r="T1720">
        <f>_332_2018_07_18_outfile_posicao[[#This Row],[desloc]]/_332_2018_07_18_outfile_posicao[[#This Row],[seconds]]</f>
        <v>2.3705385298821238</v>
      </c>
      <c r="U1720">
        <f>_332_2018_07_18_outfile_posicao[[#This Row],[spd m/s]]*3.6</f>
        <v>8.5339387075756452</v>
      </c>
      <c r="V1720" s="2"/>
      <c r="W1720" s="2">
        <f>IF(_332_2018_07_18_outfile_posicao[[#This Row],[cod bus]]=F1719,0,1)</f>
        <v>0</v>
      </c>
      <c r="X1720" s="2">
        <f>IF(_332_2018_07_18_outfile_posicao[[#This Row],[desloc]]&gt;=0,0,1)</f>
        <v>0</v>
      </c>
      <c r="Y1720" s="2">
        <f>IF(AND(_332_2018_07_18_outfile_posicao[[#This Row],[spd m/s]]&lt;1,_332_2018_07_18_outfile_posicao[[#This Row],[spd m/s]]&lt;&gt;0),1,0)</f>
        <v>0</v>
      </c>
      <c r="Z1720" s="2">
        <f>IF(Z1719=0.5,IF(P1720&gt;=P1721,0.5,1),IF(_332_2018_07_18_outfile_posicao[[#This Row],[desloc]]&lt;-1000,IF(P1720&gt;=P1721,IF(AND(Z1719=0.5,P1720=P1721),0,IF(P1720&lt;700,0.5,0)),1),IF(AND(X1720&gt;0,X1719&gt;0,_332_2018_07_18_outfile_posicao[[#This Row],[8686,881807]]&lt;500,_332_2018_07_18_outfile_posicao[[#This Row],[desloc]]&gt;0),IF(_332_2018_07_18_outfile_posicao[[#This Row],[8686,881807]]&lt;500,1,0),0)))</f>
        <v>0</v>
      </c>
      <c r="AA1720" s="2">
        <f t="shared" si="26"/>
        <v>8422.7613732124646</v>
      </c>
      <c r="AB1720" s="2">
        <f>IF(_332_2018_07_18_outfile_posicao[[#This Row],[inicio]]=1,0,IF(AB1719&gt;0,0.5,IF(_332_2018_07_18_outfile_posicao[[#This Row],[max dist]]=_332_2018_07_18_outfile_posicao[[#This Row],[8686,881807]],1,0)))</f>
        <v>0</v>
      </c>
      <c r="AC1720" s="2">
        <f>IF(_332_2018_07_18_outfile_posicao[[#This Row],[fim]]=0,AC1721+1,0)</f>
        <v>25</v>
      </c>
      <c r="AD1720" s="2"/>
      <c r="AE1720" s="2"/>
      <c r="AF1720" s="2"/>
      <c r="AG1720" s="2"/>
      <c r="AH1720" s="2"/>
      <c r="AI1720" s="2"/>
    </row>
    <row r="1721" spans="1:35" x14ac:dyDescent="0.25">
      <c r="A1721">
        <v>2093</v>
      </c>
      <c r="B1721">
        <v>1</v>
      </c>
      <c r="C1721" s="2" t="s">
        <v>4421</v>
      </c>
      <c r="D1721">
        <v>332</v>
      </c>
      <c r="E1721" s="2" t="s">
        <v>6118</v>
      </c>
      <c r="F1721" s="2" t="s">
        <v>5216</v>
      </c>
      <c r="G1721" s="2">
        <v>1720</v>
      </c>
      <c r="H1721" t="b">
        <v>1</v>
      </c>
      <c r="I1721" s="3">
        <v>43299.768564814818</v>
      </c>
      <c r="J1721" s="2">
        <v>2279</v>
      </c>
      <c r="K1721" s="2">
        <v>-23.6169525625</v>
      </c>
      <c r="L1721" s="2">
        <v>-46.610068750000003</v>
      </c>
      <c r="M1721" s="2">
        <f>IF(AND(_332_2018_07_18_outfile_posicao[[#This Row],[hora bus]]=I1720,_332_2018_07_18_outfile_posicao[[#This Row],[lat bus]]=K1720,_332_2018_07_18_outfile_posicao[[#This Row],[lon bus]]=L1720),1,0)</f>
        <v>0</v>
      </c>
      <c r="N1721">
        <v>102</v>
      </c>
      <c r="O1721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0.29796824711937026</v>
      </c>
      <c r="P1721">
        <f>VLOOKUP(_332_2018_07_18_outfile_posicao[[#This Row],[shape]],shape!A:D,4,0)+VLOOKUP(_332_2018_07_18_outfile_posicao[[#This Row],[shape]]+1,shape!A:E,5,0)*_332_2018_07_18_outfile_posicao[[#This Row],[% avanc]]</f>
        <v>3054.5974255215101</v>
      </c>
      <c r="Q1721" s="4">
        <f>_332_2018_07_18_outfile_posicao[[#This Row],[8686,881807]]/_332_2018_07_18_outfile_posicao[[#Headers],[8686,881807]]</f>
        <v>0.35163335859595518</v>
      </c>
      <c r="R1721">
        <f>_332_2018_07_18_outfile_posicao[[#This Row],[8686,881807]]-P1720</f>
        <v>149.33261324210252</v>
      </c>
      <c r="S1721">
        <f>(_332_2018_07_18_outfile_posicao[[#This Row],[hora bus]]-I1720)*86000</f>
        <v>44.79166712553706</v>
      </c>
      <c r="T1721">
        <f>_332_2018_07_18_outfile_posicao[[#This Row],[desloc]]/_332_2018_07_18_outfile_posicao[[#This Row],[seconds]]</f>
        <v>3.3339373777620249</v>
      </c>
      <c r="U1721">
        <f>_332_2018_07_18_outfile_posicao[[#This Row],[spd m/s]]*3.6</f>
        <v>12.00217455994329</v>
      </c>
      <c r="V1721" s="2"/>
      <c r="W1721" s="2">
        <f>IF(_332_2018_07_18_outfile_posicao[[#This Row],[cod bus]]=F1720,0,1)</f>
        <v>0</v>
      </c>
      <c r="X1721" s="2">
        <f>IF(_332_2018_07_18_outfile_posicao[[#This Row],[desloc]]&gt;=0,0,1)</f>
        <v>0</v>
      </c>
      <c r="Y1721" s="2">
        <f>IF(AND(_332_2018_07_18_outfile_posicao[[#This Row],[spd m/s]]&lt;1,_332_2018_07_18_outfile_posicao[[#This Row],[spd m/s]]&lt;&gt;0),1,0)</f>
        <v>0</v>
      </c>
      <c r="Z1721" s="2">
        <f>IF(Z1720=0.5,IF(P1721&gt;=P1722,0.5,1),IF(_332_2018_07_18_outfile_posicao[[#This Row],[desloc]]&lt;-1000,IF(P1721&gt;=P1722,IF(AND(Z1720=0.5,P1721=P1722),0,IF(P1721&lt;700,0.5,0)),1),IF(AND(X1721&gt;0,X1720&gt;0,_332_2018_07_18_outfile_posicao[[#This Row],[8686,881807]]&lt;500,_332_2018_07_18_outfile_posicao[[#This Row],[desloc]]&gt;0),IF(_332_2018_07_18_outfile_posicao[[#This Row],[8686,881807]]&lt;500,1,0),0)))</f>
        <v>0</v>
      </c>
      <c r="AA1721" s="2">
        <f t="shared" si="26"/>
        <v>8422.7613732124646</v>
      </c>
      <c r="AB1721" s="2">
        <f>IF(_332_2018_07_18_outfile_posicao[[#This Row],[inicio]]=1,0,IF(AB1720&gt;0,0.5,IF(_332_2018_07_18_outfile_posicao[[#This Row],[max dist]]=_332_2018_07_18_outfile_posicao[[#This Row],[8686,881807]],1,0)))</f>
        <v>0</v>
      </c>
      <c r="AC1721" s="2">
        <f>IF(_332_2018_07_18_outfile_posicao[[#This Row],[fim]]=0,AC1722+1,0)</f>
        <v>24</v>
      </c>
      <c r="AD1721" s="2"/>
      <c r="AE1721" s="2"/>
      <c r="AF1721" s="2"/>
      <c r="AG1721" s="2"/>
      <c r="AH1721" s="2"/>
      <c r="AI1721" s="2"/>
    </row>
    <row r="1722" spans="1:35" x14ac:dyDescent="0.25">
      <c r="A1722">
        <v>2094</v>
      </c>
      <c r="B1722">
        <v>1</v>
      </c>
      <c r="C1722" s="2" t="s">
        <v>4422</v>
      </c>
      <c r="D1722">
        <v>332</v>
      </c>
      <c r="E1722" s="2" t="s">
        <v>6118</v>
      </c>
      <c r="F1722" s="2" t="s">
        <v>5216</v>
      </c>
      <c r="G1722" s="2">
        <v>1721</v>
      </c>
      <c r="H1722" t="b">
        <v>1</v>
      </c>
      <c r="I1722" s="3">
        <v>43299.769085648149</v>
      </c>
      <c r="J1722" s="2">
        <v>2281</v>
      </c>
      <c r="K1722" s="2">
        <v>-23.61432525</v>
      </c>
      <c r="L1722" s="2">
        <v>-46.609198999999997</v>
      </c>
      <c r="M1722" s="2">
        <f>IF(AND(_332_2018_07_18_outfile_posicao[[#This Row],[hora bus]]=I1721,_332_2018_07_18_outfile_posicao[[#This Row],[lat bus]]=K1721,_332_2018_07_18_outfile_posicao[[#This Row],[lon bus]]=L1721),1,0)</f>
        <v>0</v>
      </c>
      <c r="N1722">
        <v>106</v>
      </c>
      <c r="O1722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0.83525451506539039</v>
      </c>
      <c r="P1722">
        <f>VLOOKUP(_332_2018_07_18_outfile_posicao[[#This Row],[shape]],shape!A:D,4,0)+VLOOKUP(_332_2018_07_18_outfile_posicao[[#This Row],[shape]]+1,shape!A:E,5,0)*_332_2018_07_18_outfile_posicao[[#This Row],[% avanc]]</f>
        <v>3361.5123561367818</v>
      </c>
      <c r="Q1722" s="4">
        <f>_332_2018_07_18_outfile_posicao[[#This Row],[8686,881807]]/_332_2018_07_18_outfile_posicao[[#Headers],[8686,881807]]</f>
        <v>0.3869642100377183</v>
      </c>
      <c r="R1722">
        <f>_332_2018_07_18_outfile_posicao[[#This Row],[8686,881807]]-P1721</f>
        <v>306.91493061527171</v>
      </c>
      <c r="S1722">
        <f>(_332_2018_07_18_outfile_posicao[[#This Row],[hora bus]]-I1721)*86000</f>
        <v>44.791666499804705</v>
      </c>
      <c r="T1722">
        <f>_332_2018_07_18_outfile_posicao[[#This Row],[desloc]]/_332_2018_07_18_outfile_posicao[[#This Row],[seconds]]</f>
        <v>6.8520542904249808</v>
      </c>
      <c r="U1722">
        <f>_332_2018_07_18_outfile_posicao[[#This Row],[spd m/s]]*3.6</f>
        <v>24.66739544552993</v>
      </c>
      <c r="V1722" s="2"/>
      <c r="W1722" s="2">
        <f>IF(_332_2018_07_18_outfile_posicao[[#This Row],[cod bus]]=F1721,0,1)</f>
        <v>0</v>
      </c>
      <c r="X1722" s="2">
        <f>IF(_332_2018_07_18_outfile_posicao[[#This Row],[desloc]]&gt;=0,0,1)</f>
        <v>0</v>
      </c>
      <c r="Y1722" s="2">
        <f>IF(AND(_332_2018_07_18_outfile_posicao[[#This Row],[spd m/s]]&lt;1,_332_2018_07_18_outfile_posicao[[#This Row],[spd m/s]]&lt;&gt;0),1,0)</f>
        <v>0</v>
      </c>
      <c r="Z1722" s="2">
        <f>IF(Z1721=0.5,IF(P1722&gt;=P1723,0.5,1),IF(_332_2018_07_18_outfile_posicao[[#This Row],[desloc]]&lt;-1000,IF(P1722&gt;=P1723,IF(AND(Z1721=0.5,P1722=P1723),0,IF(P1722&lt;700,0.5,0)),1),IF(AND(X1722&gt;0,X1721&gt;0,_332_2018_07_18_outfile_posicao[[#This Row],[8686,881807]]&lt;500,_332_2018_07_18_outfile_posicao[[#This Row],[desloc]]&gt;0),IF(_332_2018_07_18_outfile_posicao[[#This Row],[8686,881807]]&lt;500,1,0),0)))</f>
        <v>0</v>
      </c>
      <c r="AA1722" s="2">
        <f t="shared" si="26"/>
        <v>8422.7613732124646</v>
      </c>
      <c r="AB1722" s="2">
        <f>IF(_332_2018_07_18_outfile_posicao[[#This Row],[inicio]]=1,0,IF(AB1721&gt;0,0.5,IF(_332_2018_07_18_outfile_posicao[[#This Row],[max dist]]=_332_2018_07_18_outfile_posicao[[#This Row],[8686,881807]],1,0)))</f>
        <v>0</v>
      </c>
      <c r="AC1722" s="2">
        <f>IF(_332_2018_07_18_outfile_posicao[[#This Row],[fim]]=0,AC1723+1,0)</f>
        <v>23</v>
      </c>
      <c r="AD1722" s="2"/>
      <c r="AE1722" s="2"/>
      <c r="AF1722" s="2"/>
      <c r="AG1722" s="2"/>
      <c r="AH1722" s="2"/>
      <c r="AI1722" s="2"/>
    </row>
    <row r="1723" spans="1:35" x14ac:dyDescent="0.25">
      <c r="A1723">
        <v>2096</v>
      </c>
      <c r="B1723">
        <v>1</v>
      </c>
      <c r="C1723" s="2" t="s">
        <v>4423</v>
      </c>
      <c r="D1723">
        <v>332</v>
      </c>
      <c r="E1723" s="2" t="s">
        <v>6119</v>
      </c>
      <c r="F1723" s="2" t="s">
        <v>5216</v>
      </c>
      <c r="G1723" s="2">
        <v>1722</v>
      </c>
      <c r="H1723" t="b">
        <v>1</v>
      </c>
      <c r="I1723" s="3">
        <v>43299.769606481481</v>
      </c>
      <c r="J1723" s="2">
        <v>2283</v>
      </c>
      <c r="K1723" s="2">
        <v>-23.61373025</v>
      </c>
      <c r="L1723" s="2">
        <v>-46.609994499999999</v>
      </c>
      <c r="M1723" s="2">
        <f>IF(AND(_332_2018_07_18_outfile_posicao[[#This Row],[hora bus]]=I1722,_332_2018_07_18_outfile_posicao[[#This Row],[lat bus]]=K1722,_332_2018_07_18_outfile_posicao[[#This Row],[lon bus]]=L1722),1,0)</f>
        <v>0</v>
      </c>
      <c r="N1723">
        <v>115</v>
      </c>
      <c r="O1723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0.75000001072369726</v>
      </c>
      <c r="P1723">
        <f>VLOOKUP(_332_2018_07_18_outfile_posicao[[#This Row],[shape]],shape!A:D,4,0)+VLOOKUP(_332_2018_07_18_outfile_posicao[[#This Row],[shape]]+1,shape!A:E,5,0)*_332_2018_07_18_outfile_posicao[[#This Row],[% avanc]]</f>
        <v>3524.6278726788373</v>
      </c>
      <c r="Q1723" s="4">
        <f>_332_2018_07_18_outfile_posicao[[#This Row],[8686,881807]]/_332_2018_07_18_outfile_posicao[[#Headers],[8686,881807]]</f>
        <v>0.4057414330005788</v>
      </c>
      <c r="R1723">
        <f>_332_2018_07_18_outfile_posicao[[#This Row],[8686,881807]]-P1722</f>
        <v>163.1155165420555</v>
      </c>
      <c r="S1723">
        <f>(_332_2018_07_18_outfile_posicao[[#This Row],[hora bus]]-I1722)*86000</f>
        <v>44.791666499804705</v>
      </c>
      <c r="T1723">
        <f>_332_2018_07_18_outfile_posicao[[#This Row],[desloc]]/_332_2018_07_18_outfile_posicao[[#This Row],[seconds]]</f>
        <v>3.6416487549702286</v>
      </c>
      <c r="U1723">
        <f>_332_2018_07_18_outfile_posicao[[#This Row],[spd m/s]]*3.6</f>
        <v>13.109935517892824</v>
      </c>
      <c r="V1723" s="2"/>
      <c r="W1723" s="2">
        <f>IF(_332_2018_07_18_outfile_posicao[[#This Row],[cod bus]]=F1722,0,1)</f>
        <v>0</v>
      </c>
      <c r="X1723" s="2">
        <f>IF(_332_2018_07_18_outfile_posicao[[#This Row],[desloc]]&gt;=0,0,1)</f>
        <v>0</v>
      </c>
      <c r="Y1723" s="2">
        <f>IF(AND(_332_2018_07_18_outfile_posicao[[#This Row],[spd m/s]]&lt;1,_332_2018_07_18_outfile_posicao[[#This Row],[spd m/s]]&lt;&gt;0),1,0)</f>
        <v>0</v>
      </c>
      <c r="Z1723" s="2">
        <f>IF(Z1722=0.5,IF(P1723&gt;=P1724,0.5,1),IF(_332_2018_07_18_outfile_posicao[[#This Row],[desloc]]&lt;-1000,IF(P1723&gt;=P1724,IF(AND(Z1722=0.5,P1723=P1724),0,IF(P1723&lt;700,0.5,0)),1),IF(AND(X1723&gt;0,X1722&gt;0,_332_2018_07_18_outfile_posicao[[#This Row],[8686,881807]]&lt;500,_332_2018_07_18_outfile_posicao[[#This Row],[desloc]]&gt;0),IF(_332_2018_07_18_outfile_posicao[[#This Row],[8686,881807]]&lt;500,1,0),0)))</f>
        <v>0</v>
      </c>
      <c r="AA1723" s="2">
        <f t="shared" si="26"/>
        <v>8422.7613732124646</v>
      </c>
      <c r="AB1723" s="2">
        <f>IF(_332_2018_07_18_outfile_posicao[[#This Row],[inicio]]=1,0,IF(AB1722&gt;0,0.5,IF(_332_2018_07_18_outfile_posicao[[#This Row],[max dist]]=_332_2018_07_18_outfile_posicao[[#This Row],[8686,881807]],1,0)))</f>
        <v>0</v>
      </c>
      <c r="AC1723" s="2">
        <f>IF(_332_2018_07_18_outfile_posicao[[#This Row],[fim]]=0,AC1724+1,0)</f>
        <v>22</v>
      </c>
      <c r="AD1723" s="2"/>
      <c r="AE1723" s="2"/>
      <c r="AF1723" s="2"/>
      <c r="AG1723" s="2"/>
      <c r="AH1723" s="2"/>
      <c r="AI1723" s="2"/>
    </row>
    <row r="1724" spans="1:35" x14ac:dyDescent="0.25">
      <c r="A1724">
        <v>2097</v>
      </c>
      <c r="B1724">
        <v>1</v>
      </c>
      <c r="C1724" s="2" t="s">
        <v>4424</v>
      </c>
      <c r="D1724">
        <v>332</v>
      </c>
      <c r="E1724" s="2" t="s">
        <v>6120</v>
      </c>
      <c r="F1724" s="2" t="s">
        <v>5216</v>
      </c>
      <c r="G1724" s="2">
        <v>1723</v>
      </c>
      <c r="H1724" t="b">
        <v>1</v>
      </c>
      <c r="I1724" s="3">
        <v>43299.770127314812</v>
      </c>
      <c r="J1724" s="2">
        <v>2285</v>
      </c>
      <c r="K1724" s="2">
        <v>-23.611655625000001</v>
      </c>
      <c r="L1724" s="2">
        <v>-46.610841999999998</v>
      </c>
      <c r="M1724" s="2">
        <f>IF(AND(_332_2018_07_18_outfile_posicao[[#This Row],[hora bus]]=I1723,_332_2018_07_18_outfile_posicao[[#This Row],[lat bus]]=K1723,_332_2018_07_18_outfile_posicao[[#This Row],[lon bus]]=L1723),1,0)</f>
        <v>0</v>
      </c>
      <c r="N1724">
        <v>122</v>
      </c>
      <c r="O1724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0.12499986274442532</v>
      </c>
      <c r="P1724">
        <f>VLOOKUP(_332_2018_07_18_outfile_posicao[[#This Row],[shape]],shape!A:D,4,0)+VLOOKUP(_332_2018_07_18_outfile_posicao[[#This Row],[shape]]+1,shape!A:E,5,0)*_332_2018_07_18_outfile_posicao[[#This Row],[% avanc]]</f>
        <v>3818.8328779335943</v>
      </c>
      <c r="Q1724" s="4">
        <f>_332_2018_07_18_outfile_posicao[[#This Row],[8686,881807]]/_332_2018_07_18_outfile_posicao[[#Headers],[8686,881807]]</f>
        <v>0.43960916733739031</v>
      </c>
      <c r="R1724">
        <f>_332_2018_07_18_outfile_posicao[[#This Row],[8686,881807]]-P1723</f>
        <v>294.205005254757</v>
      </c>
      <c r="S1724">
        <f>(_332_2018_07_18_outfile_posicao[[#This Row],[hora bus]]-I1723)*86000</f>
        <v>44.791666499804705</v>
      </c>
      <c r="T1724">
        <f>_332_2018_07_18_outfile_posicao[[#This Row],[desloc]]/_332_2018_07_18_outfile_posicao[[#This Row],[seconds]]</f>
        <v>6.568297816202926</v>
      </c>
      <c r="U1724">
        <f>_332_2018_07_18_outfile_posicao[[#This Row],[spd m/s]]*3.6</f>
        <v>23.645872138330535</v>
      </c>
      <c r="V1724" s="2"/>
      <c r="W1724" s="2">
        <f>IF(_332_2018_07_18_outfile_posicao[[#This Row],[cod bus]]=F1723,0,1)</f>
        <v>0</v>
      </c>
      <c r="X1724" s="2">
        <f>IF(_332_2018_07_18_outfile_posicao[[#This Row],[desloc]]&gt;=0,0,1)</f>
        <v>0</v>
      </c>
      <c r="Y1724" s="2">
        <f>IF(AND(_332_2018_07_18_outfile_posicao[[#This Row],[spd m/s]]&lt;1,_332_2018_07_18_outfile_posicao[[#This Row],[spd m/s]]&lt;&gt;0),1,0)</f>
        <v>0</v>
      </c>
      <c r="Z1724" s="2">
        <f>IF(Z1723=0.5,IF(P1724&gt;=P1725,0.5,1),IF(_332_2018_07_18_outfile_posicao[[#This Row],[desloc]]&lt;-1000,IF(P1724&gt;=P1725,IF(AND(Z1723=0.5,P1724=P1725),0,IF(P1724&lt;700,0.5,0)),1),IF(AND(X1724&gt;0,X1723&gt;0,_332_2018_07_18_outfile_posicao[[#This Row],[8686,881807]]&lt;500,_332_2018_07_18_outfile_posicao[[#This Row],[desloc]]&gt;0),IF(_332_2018_07_18_outfile_posicao[[#This Row],[8686,881807]]&lt;500,1,0),0)))</f>
        <v>0</v>
      </c>
      <c r="AA1724" s="2">
        <f t="shared" si="26"/>
        <v>8422.7613732124646</v>
      </c>
      <c r="AB1724" s="2">
        <f>IF(_332_2018_07_18_outfile_posicao[[#This Row],[inicio]]=1,0,IF(AB1723&gt;0,0.5,IF(_332_2018_07_18_outfile_posicao[[#This Row],[max dist]]=_332_2018_07_18_outfile_posicao[[#This Row],[8686,881807]],1,0)))</f>
        <v>0</v>
      </c>
      <c r="AC1724" s="2">
        <f>IF(_332_2018_07_18_outfile_posicao[[#This Row],[fim]]=0,AC1725+1,0)</f>
        <v>21</v>
      </c>
      <c r="AD1724" s="2"/>
      <c r="AE1724" s="2"/>
      <c r="AF1724" s="2"/>
      <c r="AG1724" s="2"/>
      <c r="AH1724" s="2"/>
      <c r="AI1724" s="2"/>
    </row>
    <row r="1725" spans="1:35" x14ac:dyDescent="0.25">
      <c r="A1725">
        <v>2099</v>
      </c>
      <c r="B1725">
        <v>1</v>
      </c>
      <c r="C1725" s="2" t="s">
        <v>4425</v>
      </c>
      <c r="D1725">
        <v>332</v>
      </c>
      <c r="E1725" s="2" t="s">
        <v>6121</v>
      </c>
      <c r="F1725" s="2" t="s">
        <v>5216</v>
      </c>
      <c r="G1725" s="2">
        <v>1724</v>
      </c>
      <c r="H1725" t="b">
        <v>1</v>
      </c>
      <c r="I1725" s="3">
        <v>43299.770729166667</v>
      </c>
      <c r="J1725" s="2">
        <v>2287</v>
      </c>
      <c r="K1725" s="2">
        <v>-23.610462375000001</v>
      </c>
      <c r="L1725" s="2">
        <v>-46.611875249999997</v>
      </c>
      <c r="M1725" s="2">
        <f>IF(AND(_332_2018_07_18_outfile_posicao[[#This Row],[hora bus]]=I1724,_332_2018_07_18_outfile_posicao[[#This Row],[lat bus]]=K1724,_332_2018_07_18_outfile_posicao[[#This Row],[lon bus]]=L1724),1,0)</f>
        <v>0</v>
      </c>
      <c r="N1725">
        <v>123</v>
      </c>
      <c r="O1725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0.69307278879608125</v>
      </c>
      <c r="P1725">
        <f>VLOOKUP(_332_2018_07_18_outfile_posicao[[#This Row],[shape]],shape!A:D,4,0)+VLOOKUP(_332_2018_07_18_outfile_posicao[[#This Row],[shape]]+1,shape!A:E,5,0)*_332_2018_07_18_outfile_posicao[[#This Row],[% avanc]]</f>
        <v>3988.398653652665</v>
      </c>
      <c r="Q1725" s="4">
        <f>_332_2018_07_18_outfile_posicao[[#This Row],[8686,881807]]/_332_2018_07_18_outfile_posicao[[#Headers],[8686,881807]]</f>
        <v>0.45912891901427305</v>
      </c>
      <c r="R1725">
        <f>_332_2018_07_18_outfile_posicao[[#This Row],[8686,881807]]-P1724</f>
        <v>169.56577571907064</v>
      </c>
      <c r="S1725">
        <f>(_332_2018_07_18_outfile_posicao[[#This Row],[hora bus]]-I1724)*86000</f>
        <v>51.759259469690733</v>
      </c>
      <c r="T1725">
        <f>_332_2018_07_18_outfile_posicao[[#This Row],[desloc]]/_332_2018_07_18_outfile_posicao[[#This Row],[seconds]]</f>
        <v>3.2760471740977137</v>
      </c>
      <c r="U1725">
        <f>_332_2018_07_18_outfile_posicao[[#This Row],[spd m/s]]*3.6</f>
        <v>11.79376982675177</v>
      </c>
      <c r="V1725" s="2"/>
      <c r="W1725" s="2">
        <f>IF(_332_2018_07_18_outfile_posicao[[#This Row],[cod bus]]=F1724,0,1)</f>
        <v>0</v>
      </c>
      <c r="X1725" s="2">
        <f>IF(_332_2018_07_18_outfile_posicao[[#This Row],[desloc]]&gt;=0,0,1)</f>
        <v>0</v>
      </c>
      <c r="Y1725" s="2">
        <f>IF(AND(_332_2018_07_18_outfile_posicao[[#This Row],[spd m/s]]&lt;1,_332_2018_07_18_outfile_posicao[[#This Row],[spd m/s]]&lt;&gt;0),1,0)</f>
        <v>0</v>
      </c>
      <c r="Z1725" s="2">
        <f>IF(Z1724=0.5,IF(P1725&gt;=P1726,0.5,1),IF(_332_2018_07_18_outfile_posicao[[#This Row],[desloc]]&lt;-1000,IF(P1725&gt;=P1726,IF(AND(Z1724=0.5,P1725=P1726),0,IF(P1725&lt;700,0.5,0)),1),IF(AND(X1725&gt;0,X1724&gt;0,_332_2018_07_18_outfile_posicao[[#This Row],[8686,881807]]&lt;500,_332_2018_07_18_outfile_posicao[[#This Row],[desloc]]&gt;0),IF(_332_2018_07_18_outfile_posicao[[#This Row],[8686,881807]]&lt;500,1,0),0)))</f>
        <v>0</v>
      </c>
      <c r="AA1725" s="2">
        <f t="shared" si="26"/>
        <v>8422.7613732124646</v>
      </c>
      <c r="AB1725" s="2">
        <f>IF(_332_2018_07_18_outfile_posicao[[#This Row],[inicio]]=1,0,IF(AB1724&gt;0,0.5,IF(_332_2018_07_18_outfile_posicao[[#This Row],[max dist]]=_332_2018_07_18_outfile_posicao[[#This Row],[8686,881807]],1,0)))</f>
        <v>0</v>
      </c>
      <c r="AC1725" s="2">
        <f>IF(_332_2018_07_18_outfile_posicao[[#This Row],[fim]]=0,AC1726+1,0)</f>
        <v>20</v>
      </c>
      <c r="AD1725" s="2"/>
      <c r="AE1725" s="2"/>
      <c r="AF1725" s="2"/>
      <c r="AG1725" s="2"/>
      <c r="AH1725" s="2"/>
      <c r="AI1725" s="2"/>
    </row>
    <row r="1726" spans="1:35" x14ac:dyDescent="0.25">
      <c r="A1726">
        <v>2101</v>
      </c>
      <c r="B1726">
        <v>1</v>
      </c>
      <c r="C1726" s="2" t="s">
        <v>4426</v>
      </c>
      <c r="D1726">
        <v>332</v>
      </c>
      <c r="E1726" s="2" t="s">
        <v>6122</v>
      </c>
      <c r="F1726" s="2" t="s">
        <v>5216</v>
      </c>
      <c r="G1726" s="2">
        <v>1725</v>
      </c>
      <c r="H1726" t="b">
        <v>1</v>
      </c>
      <c r="I1726" s="3">
        <v>43299.771249999998</v>
      </c>
      <c r="J1726" s="2">
        <v>2288</v>
      </c>
      <c r="K1726" s="2">
        <v>-23.609128500000001</v>
      </c>
      <c r="L1726" s="2">
        <v>-46.612932999999998</v>
      </c>
      <c r="M1726" s="2">
        <f>IF(AND(_332_2018_07_18_outfile_posicao[[#This Row],[hora bus]]=I1725,_332_2018_07_18_outfile_posicao[[#This Row],[lat bus]]=K1725,_332_2018_07_18_outfile_posicao[[#This Row],[lon bus]]=L1725),1,0)</f>
        <v>0</v>
      </c>
      <c r="N1726">
        <v>126</v>
      </c>
      <c r="O1726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0.49999994501903094</v>
      </c>
      <c r="P1726">
        <f>VLOOKUP(_332_2018_07_18_outfile_posicao[[#This Row],[shape]],shape!A:D,4,0)+VLOOKUP(_332_2018_07_18_outfile_posicao[[#This Row],[shape]]+1,shape!A:E,5,0)*_332_2018_07_18_outfile_posicao[[#This Row],[% avanc]]</f>
        <v>4172.1748845208303</v>
      </c>
      <c r="Q1726" s="4">
        <f>_332_2018_07_18_outfile_posicao[[#This Row],[8686,881807]]/_332_2018_07_18_outfile_posicao[[#Headers],[8686,881807]]</f>
        <v>0.48028452294111323</v>
      </c>
      <c r="R1726">
        <f>_332_2018_07_18_outfile_posicao[[#This Row],[8686,881807]]-P1725</f>
        <v>183.77623086816538</v>
      </c>
      <c r="S1726">
        <f>(_332_2018_07_18_outfile_posicao[[#This Row],[hora bus]]-I1725)*86000</f>
        <v>44.791666499804705</v>
      </c>
      <c r="T1726">
        <f>_332_2018_07_18_outfile_posicao[[#This Row],[desloc]]/_332_2018_07_18_outfile_posicao[[#This Row],[seconds]]</f>
        <v>4.1029112160621812</v>
      </c>
      <c r="U1726">
        <f>_332_2018_07_18_outfile_posicao[[#This Row],[spd m/s]]*3.6</f>
        <v>14.770480377823853</v>
      </c>
      <c r="V1726" s="2"/>
      <c r="W1726" s="2">
        <f>IF(_332_2018_07_18_outfile_posicao[[#This Row],[cod bus]]=F1725,0,1)</f>
        <v>0</v>
      </c>
      <c r="X1726" s="2">
        <f>IF(_332_2018_07_18_outfile_posicao[[#This Row],[desloc]]&gt;=0,0,1)</f>
        <v>0</v>
      </c>
      <c r="Y1726" s="2">
        <f>IF(AND(_332_2018_07_18_outfile_posicao[[#This Row],[spd m/s]]&lt;1,_332_2018_07_18_outfile_posicao[[#This Row],[spd m/s]]&lt;&gt;0),1,0)</f>
        <v>0</v>
      </c>
      <c r="Z1726" s="2">
        <f>IF(Z1725=0.5,IF(P1726&gt;=P1727,0.5,1),IF(_332_2018_07_18_outfile_posicao[[#This Row],[desloc]]&lt;-1000,IF(P1726&gt;=P1727,IF(AND(Z1725=0.5,P1726=P1727),0,IF(P1726&lt;700,0.5,0)),1),IF(AND(X1726&gt;0,X1725&gt;0,_332_2018_07_18_outfile_posicao[[#This Row],[8686,881807]]&lt;500,_332_2018_07_18_outfile_posicao[[#This Row],[desloc]]&gt;0),IF(_332_2018_07_18_outfile_posicao[[#This Row],[8686,881807]]&lt;500,1,0),0)))</f>
        <v>0</v>
      </c>
      <c r="AA1726" s="2">
        <f t="shared" si="26"/>
        <v>8422.7613732124646</v>
      </c>
      <c r="AB1726" s="2">
        <f>IF(_332_2018_07_18_outfile_posicao[[#This Row],[inicio]]=1,0,IF(AB1725&gt;0,0.5,IF(_332_2018_07_18_outfile_posicao[[#This Row],[max dist]]=_332_2018_07_18_outfile_posicao[[#This Row],[8686,881807]],1,0)))</f>
        <v>0</v>
      </c>
      <c r="AC1726" s="2">
        <f>IF(_332_2018_07_18_outfile_posicao[[#This Row],[fim]]=0,AC1727+1,0)</f>
        <v>19</v>
      </c>
      <c r="AD1726" s="2"/>
      <c r="AE1726" s="2"/>
      <c r="AF1726" s="2"/>
      <c r="AG1726" s="2"/>
      <c r="AH1726" s="2"/>
      <c r="AI1726" s="2"/>
    </row>
    <row r="1727" spans="1:35" x14ac:dyDescent="0.25">
      <c r="A1727">
        <v>2104</v>
      </c>
      <c r="B1727">
        <v>1</v>
      </c>
      <c r="C1727" s="2" t="s">
        <v>4428</v>
      </c>
      <c r="D1727">
        <v>332</v>
      </c>
      <c r="E1727" s="2" t="s">
        <v>6123</v>
      </c>
      <c r="F1727" s="2" t="s">
        <v>5216</v>
      </c>
      <c r="G1727" s="2">
        <v>1726</v>
      </c>
      <c r="H1727" t="b">
        <v>1</v>
      </c>
      <c r="I1727" s="3">
        <v>43299.77238425926</v>
      </c>
      <c r="J1727" s="2">
        <v>2290</v>
      </c>
      <c r="K1727" s="2">
        <v>-23.606558750000001</v>
      </c>
      <c r="L1727" s="2">
        <v>-46.614210999999997</v>
      </c>
      <c r="M1727" s="2">
        <f>IF(AND(_332_2018_07_18_outfile_posicao[[#This Row],[hora bus]]=I1726,_332_2018_07_18_outfile_posicao[[#This Row],[lat bus]]=K1726,_332_2018_07_18_outfile_posicao[[#This Row],[lon bus]]=L1726),1,0)</f>
        <v>0</v>
      </c>
      <c r="N1727">
        <v>135</v>
      </c>
      <c r="O1727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0.24999999258697164</v>
      </c>
      <c r="P1727">
        <f>VLOOKUP(_332_2018_07_18_outfile_posicao[[#This Row],[shape]],shape!A:D,4,0)+VLOOKUP(_332_2018_07_18_outfile_posicao[[#This Row],[shape]]+1,shape!A:E,5,0)*_332_2018_07_18_outfile_posicao[[#This Row],[% avanc]]</f>
        <v>4503.7490504971356</v>
      </c>
      <c r="Q1727" s="4">
        <f>_332_2018_07_18_outfile_posicao[[#This Row],[8686,881807]]/_332_2018_07_18_outfile_posicao[[#Headers],[8686,881807]]</f>
        <v>0.51845404951497753</v>
      </c>
      <c r="R1727">
        <f>_332_2018_07_18_outfile_posicao[[#This Row],[8686,881807]]-P1726</f>
        <v>331.57416597630527</v>
      </c>
      <c r="S1727">
        <f>(_332_2018_07_18_outfile_posicao[[#This Row],[hora bus]]-I1726)*86000</f>
        <v>97.546296572545543</v>
      </c>
      <c r="T1727">
        <f>_332_2018_07_18_outfile_posicao[[#This Row],[desloc]]/_332_2018_07_18_outfile_posicao[[#This Row],[seconds]]</f>
        <v>3.399146637306854</v>
      </c>
      <c r="U1727">
        <f>_332_2018_07_18_outfile_posicao[[#This Row],[spd m/s]]*3.6</f>
        <v>12.236927894304674</v>
      </c>
      <c r="V1727" s="2"/>
      <c r="W1727" s="2">
        <f>IF(_332_2018_07_18_outfile_posicao[[#This Row],[cod bus]]=F1726,0,1)</f>
        <v>0</v>
      </c>
      <c r="X1727" s="2">
        <f>IF(_332_2018_07_18_outfile_posicao[[#This Row],[desloc]]&gt;=0,0,1)</f>
        <v>0</v>
      </c>
      <c r="Y1727" s="2">
        <f>IF(AND(_332_2018_07_18_outfile_posicao[[#This Row],[spd m/s]]&lt;1,_332_2018_07_18_outfile_posicao[[#This Row],[spd m/s]]&lt;&gt;0),1,0)</f>
        <v>0</v>
      </c>
      <c r="Z1727" s="2">
        <f>IF(Z1726=0.5,IF(P1727&gt;=P1728,0.5,1),IF(_332_2018_07_18_outfile_posicao[[#This Row],[desloc]]&lt;-1000,IF(P1727&gt;=P1728,IF(AND(Z1726=0.5,P1727=P1728),0,IF(P1727&lt;700,0.5,0)),1),IF(AND(X1727&gt;0,X1726&gt;0,_332_2018_07_18_outfile_posicao[[#This Row],[8686,881807]]&lt;500,_332_2018_07_18_outfile_posicao[[#This Row],[desloc]]&gt;0),IF(_332_2018_07_18_outfile_posicao[[#This Row],[8686,881807]]&lt;500,1,0),0)))</f>
        <v>0</v>
      </c>
      <c r="AA1727" s="2">
        <f t="shared" si="26"/>
        <v>8422.7613732124646</v>
      </c>
      <c r="AB1727" s="2">
        <f>IF(_332_2018_07_18_outfile_posicao[[#This Row],[inicio]]=1,0,IF(AB1726&gt;0,0.5,IF(_332_2018_07_18_outfile_posicao[[#This Row],[max dist]]=_332_2018_07_18_outfile_posicao[[#This Row],[8686,881807]],1,0)))</f>
        <v>0</v>
      </c>
      <c r="AC1727" s="2">
        <f>IF(_332_2018_07_18_outfile_posicao[[#This Row],[fim]]=0,AC1728+1,0)</f>
        <v>18</v>
      </c>
      <c r="AD1727" s="2"/>
      <c r="AE1727" s="2"/>
      <c r="AF1727" s="2"/>
      <c r="AG1727" s="2"/>
      <c r="AH1727" s="2"/>
      <c r="AI1727" s="2"/>
    </row>
    <row r="1728" spans="1:35" x14ac:dyDescent="0.25">
      <c r="A1728">
        <v>2107</v>
      </c>
      <c r="B1728">
        <v>1</v>
      </c>
      <c r="C1728" s="2" t="s">
        <v>4429</v>
      </c>
      <c r="D1728">
        <v>332</v>
      </c>
      <c r="E1728" s="2" t="s">
        <v>6124</v>
      </c>
      <c r="F1728" s="2" t="s">
        <v>5216</v>
      </c>
      <c r="G1728" s="2">
        <v>1727</v>
      </c>
      <c r="H1728" t="b">
        <v>1</v>
      </c>
      <c r="I1728" s="3">
        <v>43299.772905092592</v>
      </c>
      <c r="J1728" s="2">
        <v>2292</v>
      </c>
      <c r="K1728" s="2">
        <v>-23.605316250000001</v>
      </c>
      <c r="L1728" s="2">
        <v>-46.614419750000003</v>
      </c>
      <c r="M1728" s="2">
        <f>IF(AND(_332_2018_07_18_outfile_posicao[[#This Row],[hora bus]]=I1727,_332_2018_07_18_outfile_posicao[[#This Row],[lat bus]]=K1727,_332_2018_07_18_outfile_posicao[[#This Row],[lon bus]]=L1727),1,0)</f>
        <v>0</v>
      </c>
      <c r="N1728">
        <v>138</v>
      </c>
      <c r="O1728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0.53078471843675146</v>
      </c>
      <c r="P1728">
        <f>VLOOKUP(_332_2018_07_18_outfile_posicao[[#This Row],[shape]],shape!A:D,4,0)+VLOOKUP(_332_2018_07_18_outfile_posicao[[#This Row],[shape]]+1,shape!A:E,5,0)*_332_2018_07_18_outfile_posicao[[#This Row],[% avanc]]</f>
        <v>4643.7240617931629</v>
      </c>
      <c r="Q1728" s="4">
        <f>_332_2018_07_18_outfile_posicao[[#This Row],[8686,881807]]/_332_2018_07_18_outfile_posicao[[#Headers],[8686,881807]]</f>
        <v>0.53456742764143417</v>
      </c>
      <c r="R1728">
        <f>_332_2018_07_18_outfile_posicao[[#This Row],[8686,881807]]-P1727</f>
        <v>139.97501129602733</v>
      </c>
      <c r="S1728">
        <f>(_332_2018_07_18_outfile_posicao[[#This Row],[hora bus]]-I1727)*86000</f>
        <v>44.791666499804705</v>
      </c>
      <c r="T1728">
        <f>_332_2018_07_18_outfile_posicao[[#This Row],[desloc]]/_332_2018_07_18_outfile_posicao[[#This Row],[seconds]]</f>
        <v>3.1250235196459508</v>
      </c>
      <c r="U1728">
        <f>_332_2018_07_18_outfile_posicao[[#This Row],[spd m/s]]*3.6</f>
        <v>11.250084670725423</v>
      </c>
      <c r="V1728" s="2"/>
      <c r="W1728" s="2">
        <f>IF(_332_2018_07_18_outfile_posicao[[#This Row],[cod bus]]=F1727,0,1)</f>
        <v>0</v>
      </c>
      <c r="X1728" s="2">
        <f>IF(_332_2018_07_18_outfile_posicao[[#This Row],[desloc]]&gt;=0,0,1)</f>
        <v>0</v>
      </c>
      <c r="Y1728" s="2">
        <f>IF(AND(_332_2018_07_18_outfile_posicao[[#This Row],[spd m/s]]&lt;1,_332_2018_07_18_outfile_posicao[[#This Row],[spd m/s]]&lt;&gt;0),1,0)</f>
        <v>0</v>
      </c>
      <c r="Z1728" s="2">
        <f>IF(Z1727=0.5,IF(P1728&gt;=P1729,0.5,1),IF(_332_2018_07_18_outfile_posicao[[#This Row],[desloc]]&lt;-1000,IF(P1728&gt;=P1729,IF(AND(Z1727=0.5,P1728=P1729),0,IF(P1728&lt;700,0.5,0)),1),IF(AND(X1728&gt;0,X1727&gt;0,_332_2018_07_18_outfile_posicao[[#This Row],[8686,881807]]&lt;500,_332_2018_07_18_outfile_posicao[[#This Row],[desloc]]&gt;0),IF(_332_2018_07_18_outfile_posicao[[#This Row],[8686,881807]]&lt;500,1,0),0)))</f>
        <v>0</v>
      </c>
      <c r="AA1728" s="2">
        <f t="shared" si="26"/>
        <v>8422.7613732124646</v>
      </c>
      <c r="AB1728" s="2">
        <f>IF(_332_2018_07_18_outfile_posicao[[#This Row],[inicio]]=1,0,IF(AB1727&gt;0,0.5,IF(_332_2018_07_18_outfile_posicao[[#This Row],[max dist]]=_332_2018_07_18_outfile_posicao[[#This Row],[8686,881807]],1,0)))</f>
        <v>0</v>
      </c>
      <c r="AC1728" s="2">
        <f>IF(_332_2018_07_18_outfile_posicao[[#This Row],[fim]]=0,AC1729+1,0)</f>
        <v>17</v>
      </c>
      <c r="AD1728" s="2"/>
      <c r="AE1728" s="2"/>
      <c r="AF1728" s="2"/>
      <c r="AG1728" s="2"/>
      <c r="AH1728" s="2"/>
      <c r="AI1728" s="2"/>
    </row>
    <row r="1729" spans="1:35" x14ac:dyDescent="0.25">
      <c r="A1729">
        <v>2109</v>
      </c>
      <c r="B1729">
        <v>1</v>
      </c>
      <c r="C1729" s="2" t="s">
        <v>4430</v>
      </c>
      <c r="D1729">
        <v>332</v>
      </c>
      <c r="E1729" s="2" t="s">
        <v>6125</v>
      </c>
      <c r="F1729" s="2" t="s">
        <v>5216</v>
      </c>
      <c r="G1729" s="2">
        <v>1728</v>
      </c>
      <c r="H1729" t="b">
        <v>1</v>
      </c>
      <c r="I1729" s="3">
        <v>43299.773425925923</v>
      </c>
      <c r="J1729" s="2">
        <v>2293</v>
      </c>
      <c r="K1729" s="2">
        <v>-23.60360725</v>
      </c>
      <c r="L1729" s="2">
        <v>-46.614697249999999</v>
      </c>
      <c r="M1729" s="2">
        <f>IF(AND(_332_2018_07_18_outfile_posicao[[#This Row],[hora bus]]=I1728,_332_2018_07_18_outfile_posicao[[#This Row],[lat bus]]=K1728,_332_2018_07_18_outfile_posicao[[#This Row],[lon bus]]=L1728),1,0)</f>
        <v>0</v>
      </c>
      <c r="N1729">
        <v>141</v>
      </c>
      <c r="O1729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0.38374009222619521</v>
      </c>
      <c r="P1729">
        <f>VLOOKUP(_332_2018_07_18_outfile_posicao[[#This Row],[shape]],shape!A:D,4,0)+VLOOKUP(_332_2018_07_18_outfile_posicao[[#This Row],[shape]]+1,shape!A:E,5,0)*_332_2018_07_18_outfile_posicao[[#This Row],[% avanc]]</f>
        <v>4836.0678873347179</v>
      </c>
      <c r="Q1729" s="4">
        <f>_332_2018_07_18_outfile_posicao[[#This Row],[8686,881807]]/_332_2018_07_18_outfile_posicao[[#Headers],[8686,881807]]</f>
        <v>0.55670929969805194</v>
      </c>
      <c r="R1729">
        <f>_332_2018_07_18_outfile_posicao[[#This Row],[8686,881807]]-P1728</f>
        <v>192.34382554155491</v>
      </c>
      <c r="S1729">
        <f>(_332_2018_07_18_outfile_posicao[[#This Row],[hora bus]]-I1728)*86000</f>
        <v>44.791666499804705</v>
      </c>
      <c r="T1729">
        <f>_332_2018_07_18_outfile_posicao[[#This Row],[desloc]]/_332_2018_07_18_outfile_posicao[[#This Row],[seconds]]</f>
        <v>4.2941877490178566</v>
      </c>
      <c r="U1729">
        <f>_332_2018_07_18_outfile_posicao[[#This Row],[spd m/s]]*3.6</f>
        <v>15.459075896464284</v>
      </c>
      <c r="V1729" s="2"/>
      <c r="W1729" s="2">
        <f>IF(_332_2018_07_18_outfile_posicao[[#This Row],[cod bus]]=F1728,0,1)</f>
        <v>0</v>
      </c>
      <c r="X1729" s="2">
        <f>IF(_332_2018_07_18_outfile_posicao[[#This Row],[desloc]]&gt;=0,0,1)</f>
        <v>0</v>
      </c>
      <c r="Y1729" s="2">
        <f>IF(AND(_332_2018_07_18_outfile_posicao[[#This Row],[spd m/s]]&lt;1,_332_2018_07_18_outfile_posicao[[#This Row],[spd m/s]]&lt;&gt;0),1,0)</f>
        <v>0</v>
      </c>
      <c r="Z1729" s="2">
        <f>IF(Z1728=0.5,IF(P1729&gt;=P1730,0.5,1),IF(_332_2018_07_18_outfile_posicao[[#This Row],[desloc]]&lt;-1000,IF(P1729&gt;=P1730,IF(AND(Z1728=0.5,P1729=P1730),0,IF(P1729&lt;700,0.5,0)),1),IF(AND(X1729&gt;0,X1728&gt;0,_332_2018_07_18_outfile_posicao[[#This Row],[8686,881807]]&lt;500,_332_2018_07_18_outfile_posicao[[#This Row],[desloc]]&gt;0),IF(_332_2018_07_18_outfile_posicao[[#This Row],[8686,881807]]&lt;500,1,0),0)))</f>
        <v>0</v>
      </c>
      <c r="AA1729" s="2">
        <f t="shared" si="26"/>
        <v>8422.7613732124646</v>
      </c>
      <c r="AB1729" s="2">
        <f>IF(_332_2018_07_18_outfile_posicao[[#This Row],[inicio]]=1,0,IF(AB1728&gt;0,0.5,IF(_332_2018_07_18_outfile_posicao[[#This Row],[max dist]]=_332_2018_07_18_outfile_posicao[[#This Row],[8686,881807]],1,0)))</f>
        <v>0</v>
      </c>
      <c r="AC1729" s="2">
        <f>IF(_332_2018_07_18_outfile_posicao[[#This Row],[fim]]=0,AC1730+1,0)</f>
        <v>16</v>
      </c>
      <c r="AD1729" s="2"/>
      <c r="AE1729" s="2"/>
      <c r="AF1729" s="2"/>
      <c r="AG1729" s="2"/>
      <c r="AH1729" s="2"/>
      <c r="AI1729" s="2"/>
    </row>
    <row r="1730" spans="1:35" x14ac:dyDescent="0.25">
      <c r="A1730">
        <v>2110</v>
      </c>
      <c r="B1730">
        <v>1</v>
      </c>
      <c r="C1730" s="2" t="s">
        <v>4431</v>
      </c>
      <c r="D1730">
        <v>332</v>
      </c>
      <c r="E1730" s="2" t="s">
        <v>6125</v>
      </c>
      <c r="F1730" s="2" t="s">
        <v>5216</v>
      </c>
      <c r="G1730" s="2">
        <v>1729</v>
      </c>
      <c r="H1730" t="b">
        <v>1</v>
      </c>
      <c r="I1730" s="3">
        <v>43299.773946759262</v>
      </c>
      <c r="J1730" s="2">
        <v>2294</v>
      </c>
      <c r="K1730" s="2">
        <v>-23.603321749999999</v>
      </c>
      <c r="L1730" s="2">
        <v>-46.614743750000002</v>
      </c>
      <c r="M1730" s="2">
        <f>IF(AND(_332_2018_07_18_outfile_posicao[[#This Row],[hora bus]]=I1729,_332_2018_07_18_outfile_posicao[[#This Row],[lat bus]]=K1729,_332_2018_07_18_outfile_posicao[[#This Row],[lon bus]]=L1729),1,0)</f>
        <v>0</v>
      </c>
      <c r="N1730">
        <v>142</v>
      </c>
      <c r="O1730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7.305607533788458E-2</v>
      </c>
      <c r="P1730">
        <f>VLOOKUP(_332_2018_07_18_outfile_posicao[[#This Row],[shape]],shape!A:D,4,0)+VLOOKUP(_332_2018_07_18_outfile_posicao[[#This Row],[shape]]+1,shape!A:E,5,0)*_332_2018_07_18_outfile_posicao[[#This Row],[% avanc]]</f>
        <v>4868.2016115013848</v>
      </c>
      <c r="Q1730" s="4">
        <f>_332_2018_07_18_outfile_posicao[[#This Row],[8686,881807]]/_332_2018_07_18_outfile_posicao[[#Headers],[8686,881807]]</f>
        <v>0.56040840886985777</v>
      </c>
      <c r="R1730">
        <f>_332_2018_07_18_outfile_posicao[[#This Row],[8686,881807]]-P1729</f>
        <v>32.13372416666698</v>
      </c>
      <c r="S1730">
        <f>(_332_2018_07_18_outfile_posicao[[#This Row],[hora bus]]-I1729)*86000</f>
        <v>44.79166712553706</v>
      </c>
      <c r="T1730">
        <f>_332_2018_07_18_outfile_posicao[[#This Row],[desloc]]/_332_2018_07_18_outfile_posicao[[#This Row],[seconds]]</f>
        <v>0.71740406706913096</v>
      </c>
      <c r="U1730">
        <f>_332_2018_07_18_outfile_posicao[[#This Row],[spd m/s]]*3.6</f>
        <v>2.5826546414488716</v>
      </c>
      <c r="V1730" s="2"/>
      <c r="W1730" s="2">
        <f>IF(_332_2018_07_18_outfile_posicao[[#This Row],[cod bus]]=F1729,0,1)</f>
        <v>0</v>
      </c>
      <c r="X1730" s="2">
        <f>IF(_332_2018_07_18_outfile_posicao[[#This Row],[desloc]]&gt;=0,0,1)</f>
        <v>0</v>
      </c>
      <c r="Y1730" s="2">
        <f>IF(AND(_332_2018_07_18_outfile_posicao[[#This Row],[spd m/s]]&lt;1,_332_2018_07_18_outfile_posicao[[#This Row],[spd m/s]]&lt;&gt;0),1,0)</f>
        <v>1</v>
      </c>
      <c r="Z1730" s="2">
        <f>IF(Z1729=0.5,IF(P1730&gt;=P1731,0.5,1),IF(_332_2018_07_18_outfile_posicao[[#This Row],[desloc]]&lt;-1000,IF(P1730&gt;=P1731,IF(AND(Z1729=0.5,P1730=P1731),0,IF(P1730&lt;700,0.5,0)),1),IF(AND(X1730&gt;0,X1729&gt;0,_332_2018_07_18_outfile_posicao[[#This Row],[8686,881807]]&lt;500,_332_2018_07_18_outfile_posicao[[#This Row],[desloc]]&gt;0),IF(_332_2018_07_18_outfile_posicao[[#This Row],[8686,881807]]&lt;500,1,0),0)))</f>
        <v>0</v>
      </c>
      <c r="AA1730" s="2">
        <f t="shared" ref="AA1730:AA1793" si="27">IF(W1730=1,0,IF(Z1730&gt;0,0,IF(P1730&gt;AA1731,P1730,AA1731)))</f>
        <v>8422.7613732124646</v>
      </c>
      <c r="AB1730" s="2">
        <f>IF(_332_2018_07_18_outfile_posicao[[#This Row],[inicio]]=1,0,IF(AB1729&gt;0,0.5,IF(_332_2018_07_18_outfile_posicao[[#This Row],[max dist]]=_332_2018_07_18_outfile_posicao[[#This Row],[8686,881807]],1,0)))</f>
        <v>0</v>
      </c>
      <c r="AC1730" s="2">
        <f>IF(_332_2018_07_18_outfile_posicao[[#This Row],[fim]]=0,AC1731+1,0)</f>
        <v>15</v>
      </c>
      <c r="AD1730" s="2"/>
      <c r="AE1730" s="2"/>
      <c r="AF1730" s="2"/>
      <c r="AG1730" s="2"/>
      <c r="AH1730" s="2"/>
      <c r="AI1730" s="2"/>
    </row>
    <row r="1731" spans="1:35" x14ac:dyDescent="0.25">
      <c r="A1731">
        <v>2111</v>
      </c>
      <c r="B1731">
        <v>1</v>
      </c>
      <c r="C1731" s="2" t="s">
        <v>4432</v>
      </c>
      <c r="D1731">
        <v>332</v>
      </c>
      <c r="E1731" s="2" t="s">
        <v>6126</v>
      </c>
      <c r="F1731" s="2" t="s">
        <v>5216</v>
      </c>
      <c r="G1731" s="2">
        <v>1730</v>
      </c>
      <c r="H1731" t="b">
        <v>1</v>
      </c>
      <c r="I1731" s="3">
        <v>43299.774988425925</v>
      </c>
      <c r="J1731" s="2">
        <v>2297</v>
      </c>
      <c r="K1731" s="2">
        <v>-23.601687500000001</v>
      </c>
      <c r="L1731" s="2">
        <v>-46.615054000000001</v>
      </c>
      <c r="M1731" s="2">
        <f>IF(AND(_332_2018_07_18_outfile_posicao[[#This Row],[hora bus]]=I1730,_332_2018_07_18_outfile_posicao[[#This Row],[lat bus]]=K1730,_332_2018_07_18_outfile_posicao[[#This Row],[lon bus]]=L1730),1,0)</f>
        <v>0</v>
      </c>
      <c r="N1731">
        <v>144</v>
      </c>
      <c r="O1731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0.49999996367543798</v>
      </c>
      <c r="P1731">
        <f>VLOOKUP(_332_2018_07_18_outfile_posicao[[#This Row],[shape]],shape!A:D,4,0)+VLOOKUP(_332_2018_07_18_outfile_posicao[[#This Row],[shape]]+1,shape!A:E,5,0)*_332_2018_07_18_outfile_posicao[[#This Row],[% avanc]]</f>
        <v>5053.1673558700477</v>
      </c>
      <c r="Q1731" s="4">
        <f>_332_2018_07_18_outfile_posicao[[#This Row],[8686,881807]]/_332_2018_07_18_outfile_posicao[[#Headers],[8686,881807]]</f>
        <v>0.58170094495796421</v>
      </c>
      <c r="R1731">
        <f>_332_2018_07_18_outfile_posicao[[#This Row],[8686,881807]]-P1730</f>
        <v>184.96574436866285</v>
      </c>
      <c r="S1731">
        <f>(_332_2018_07_18_outfile_posicao[[#This Row],[hora bus]]-I1730)*86000</f>
        <v>89.583332999609411</v>
      </c>
      <c r="T1731">
        <f>_332_2018_07_18_outfile_posicao[[#This Row],[desloc]]/_332_2018_07_18_outfile_posicao[[#This Row],[seconds]]</f>
        <v>2.0647338983186674</v>
      </c>
      <c r="U1731">
        <f>_332_2018_07_18_outfile_posicao[[#This Row],[spd m/s]]*3.6</f>
        <v>7.4330420339472028</v>
      </c>
      <c r="V1731" s="2"/>
      <c r="W1731" s="2">
        <f>IF(_332_2018_07_18_outfile_posicao[[#This Row],[cod bus]]=F1730,0,1)</f>
        <v>0</v>
      </c>
      <c r="X1731" s="2">
        <f>IF(_332_2018_07_18_outfile_posicao[[#This Row],[desloc]]&gt;=0,0,1)</f>
        <v>0</v>
      </c>
      <c r="Y1731" s="2">
        <f>IF(AND(_332_2018_07_18_outfile_posicao[[#This Row],[spd m/s]]&lt;1,_332_2018_07_18_outfile_posicao[[#This Row],[spd m/s]]&lt;&gt;0),1,0)</f>
        <v>0</v>
      </c>
      <c r="Z1731" s="2">
        <f>IF(Z1730=0.5,IF(P1731&gt;=P1732,0.5,1),IF(_332_2018_07_18_outfile_posicao[[#This Row],[desloc]]&lt;-1000,IF(P1731&gt;=P1732,IF(AND(Z1730=0.5,P1731=P1732),0,IF(P1731&lt;700,0.5,0)),1),IF(AND(X1731&gt;0,X1730&gt;0,_332_2018_07_18_outfile_posicao[[#This Row],[8686,881807]]&lt;500,_332_2018_07_18_outfile_posicao[[#This Row],[desloc]]&gt;0),IF(_332_2018_07_18_outfile_posicao[[#This Row],[8686,881807]]&lt;500,1,0),0)))</f>
        <v>0</v>
      </c>
      <c r="AA1731" s="2">
        <f t="shared" si="27"/>
        <v>8422.7613732124646</v>
      </c>
      <c r="AB1731" s="2">
        <f>IF(_332_2018_07_18_outfile_posicao[[#This Row],[inicio]]=1,0,IF(AB1730&gt;0,0.5,IF(_332_2018_07_18_outfile_posicao[[#This Row],[max dist]]=_332_2018_07_18_outfile_posicao[[#This Row],[8686,881807]],1,0)))</f>
        <v>0</v>
      </c>
      <c r="AC1731" s="2">
        <f>IF(_332_2018_07_18_outfile_posicao[[#This Row],[fim]]=0,AC1732+1,0)</f>
        <v>14</v>
      </c>
      <c r="AD1731" s="2"/>
      <c r="AE1731" s="2"/>
      <c r="AF1731" s="2"/>
      <c r="AG1731" s="2"/>
      <c r="AH1731" s="2"/>
      <c r="AI1731" s="2"/>
    </row>
    <row r="1732" spans="1:35" x14ac:dyDescent="0.25">
      <c r="A1732">
        <v>2113</v>
      </c>
      <c r="B1732">
        <v>1</v>
      </c>
      <c r="C1732" s="2" t="s">
        <v>4433</v>
      </c>
      <c r="D1732">
        <v>332</v>
      </c>
      <c r="E1732" s="2" t="s">
        <v>6127</v>
      </c>
      <c r="F1732" s="2" t="s">
        <v>5216</v>
      </c>
      <c r="G1732" s="2">
        <v>1731</v>
      </c>
      <c r="H1732" t="b">
        <v>1</v>
      </c>
      <c r="I1732" s="3">
        <v>43299.775509259256</v>
      </c>
      <c r="J1732" s="2">
        <v>2298</v>
      </c>
      <c r="K1732" s="2">
        <v>-23.600709999999999</v>
      </c>
      <c r="L1732" s="2">
        <v>-46.615451</v>
      </c>
      <c r="M1732" s="2">
        <f>IF(AND(_332_2018_07_18_outfile_posicao[[#This Row],[hora bus]]=I1731,_332_2018_07_18_outfile_posicao[[#This Row],[lat bus]]=K1731,_332_2018_07_18_outfile_posicao[[#This Row],[lon bus]]=L1731),1,0)</f>
        <v>0</v>
      </c>
      <c r="N1732">
        <v>147</v>
      </c>
      <c r="O1732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0.74999995170064093</v>
      </c>
      <c r="P1732">
        <f>VLOOKUP(_332_2018_07_18_outfile_posicao[[#This Row],[shape]],shape!A:D,4,0)+VLOOKUP(_332_2018_07_18_outfile_posicao[[#This Row],[shape]]+1,shape!A:E,5,0)*_332_2018_07_18_outfile_posicao[[#This Row],[% avanc]]</f>
        <v>5169.2814084164947</v>
      </c>
      <c r="Q1732" s="4">
        <f>_332_2018_07_18_outfile_posicao[[#This Row],[8686,881807]]/_332_2018_07_18_outfile_posicao[[#Headers],[8686,881807]]</f>
        <v>0.59506754244670645</v>
      </c>
      <c r="R1732">
        <f>_332_2018_07_18_outfile_posicao[[#This Row],[8686,881807]]-P1731</f>
        <v>116.11405254644706</v>
      </c>
      <c r="S1732">
        <f>(_332_2018_07_18_outfile_posicao[[#This Row],[hora bus]]-I1731)*86000</f>
        <v>44.791666499804705</v>
      </c>
      <c r="T1732">
        <f>_332_2018_07_18_outfile_posicao[[#This Row],[desloc]]/_332_2018_07_18_outfile_posicao[[#This Row],[seconds]]</f>
        <v>2.5923137409266368</v>
      </c>
      <c r="U1732">
        <f>_332_2018_07_18_outfile_posicao[[#This Row],[spd m/s]]*3.6</f>
        <v>9.3323294673358923</v>
      </c>
      <c r="V1732" s="2"/>
      <c r="W1732" s="2">
        <f>IF(_332_2018_07_18_outfile_posicao[[#This Row],[cod bus]]=F1731,0,1)</f>
        <v>0</v>
      </c>
      <c r="X1732" s="2">
        <f>IF(_332_2018_07_18_outfile_posicao[[#This Row],[desloc]]&gt;=0,0,1)</f>
        <v>0</v>
      </c>
      <c r="Y1732" s="2">
        <f>IF(AND(_332_2018_07_18_outfile_posicao[[#This Row],[spd m/s]]&lt;1,_332_2018_07_18_outfile_posicao[[#This Row],[spd m/s]]&lt;&gt;0),1,0)</f>
        <v>0</v>
      </c>
      <c r="Z1732" s="2">
        <f>IF(Z1731=0.5,IF(P1732&gt;=P1733,0.5,1),IF(_332_2018_07_18_outfile_posicao[[#This Row],[desloc]]&lt;-1000,IF(P1732&gt;=P1733,IF(AND(Z1731=0.5,P1732=P1733),0,IF(P1732&lt;700,0.5,0)),1),IF(AND(X1732&gt;0,X1731&gt;0,_332_2018_07_18_outfile_posicao[[#This Row],[8686,881807]]&lt;500,_332_2018_07_18_outfile_posicao[[#This Row],[desloc]]&gt;0),IF(_332_2018_07_18_outfile_posicao[[#This Row],[8686,881807]]&lt;500,1,0),0)))</f>
        <v>0</v>
      </c>
      <c r="AA1732" s="2">
        <f t="shared" si="27"/>
        <v>8422.7613732124646</v>
      </c>
      <c r="AB1732" s="2">
        <f>IF(_332_2018_07_18_outfile_posicao[[#This Row],[inicio]]=1,0,IF(AB1731&gt;0,0.5,IF(_332_2018_07_18_outfile_posicao[[#This Row],[max dist]]=_332_2018_07_18_outfile_posicao[[#This Row],[8686,881807]],1,0)))</f>
        <v>0</v>
      </c>
      <c r="AC1732" s="2">
        <f>IF(_332_2018_07_18_outfile_posicao[[#This Row],[fim]]=0,AC1733+1,0)</f>
        <v>13</v>
      </c>
      <c r="AD1732" s="2"/>
      <c r="AE1732" s="2"/>
      <c r="AF1732" s="2"/>
      <c r="AG1732" s="2"/>
      <c r="AH1732" s="2"/>
      <c r="AI1732" s="2"/>
    </row>
    <row r="1733" spans="1:35" x14ac:dyDescent="0.25">
      <c r="A1733">
        <v>2114</v>
      </c>
      <c r="B1733">
        <v>1</v>
      </c>
      <c r="C1733" s="2" t="s">
        <v>4434</v>
      </c>
      <c r="D1733">
        <v>332</v>
      </c>
      <c r="E1733" s="2" t="s">
        <v>6127</v>
      </c>
      <c r="F1733" s="2" t="s">
        <v>5216</v>
      </c>
      <c r="G1733" s="2">
        <v>1732</v>
      </c>
      <c r="H1733" t="b">
        <v>1</v>
      </c>
      <c r="I1733" s="3">
        <v>43299.776030092595</v>
      </c>
      <c r="J1733" s="2">
        <v>2301</v>
      </c>
      <c r="K1733" s="2">
        <v>-23.600040499999999</v>
      </c>
      <c r="L1733" s="2">
        <v>-46.615753499999997</v>
      </c>
      <c r="M1733" s="2">
        <f>IF(AND(_332_2018_07_18_outfile_posicao[[#This Row],[hora bus]]=I1732,_332_2018_07_18_outfile_posicao[[#This Row],[lat bus]]=K1732,_332_2018_07_18_outfile_posicao[[#This Row],[lon bus]]=L1732),1,0)</f>
        <v>0</v>
      </c>
      <c r="N1733">
        <v>148</v>
      </c>
      <c r="O1733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0.74999992267054605</v>
      </c>
      <c r="P1733">
        <f>VLOOKUP(_332_2018_07_18_outfile_posicao[[#This Row],[shape]],shape!A:D,4,0)+VLOOKUP(_332_2018_07_18_outfile_posicao[[#This Row],[shape]]+1,shape!A:E,5,0)*_332_2018_07_18_outfile_posicao[[#This Row],[% avanc]]</f>
        <v>5249.951570852133</v>
      </c>
      <c r="Q1733" s="4">
        <f>_332_2018_07_18_outfile_posicao[[#This Row],[8686,881807]]/_332_2018_07_18_outfile_posicao[[#Headers],[8686,881807]]</f>
        <v>0.60435397735257035</v>
      </c>
      <c r="R1733">
        <f>_332_2018_07_18_outfile_posicao[[#This Row],[8686,881807]]-P1732</f>
        <v>80.670162435638304</v>
      </c>
      <c r="S1733">
        <f>(_332_2018_07_18_outfile_posicao[[#This Row],[hora bus]]-I1732)*86000</f>
        <v>44.79166712553706</v>
      </c>
      <c r="T1733">
        <f>_332_2018_07_18_outfile_posicao[[#This Row],[desloc]]/_332_2018_07_18_outfile_posicao[[#This Row],[seconds]]</f>
        <v>1.8010082591823391</v>
      </c>
      <c r="U1733">
        <f>_332_2018_07_18_outfile_posicao[[#This Row],[spd m/s]]*3.6</f>
        <v>6.4836297330564205</v>
      </c>
      <c r="V1733" s="2"/>
      <c r="W1733" s="2">
        <f>IF(_332_2018_07_18_outfile_posicao[[#This Row],[cod bus]]=F1732,0,1)</f>
        <v>0</v>
      </c>
      <c r="X1733" s="2">
        <f>IF(_332_2018_07_18_outfile_posicao[[#This Row],[desloc]]&gt;=0,0,1)</f>
        <v>0</v>
      </c>
      <c r="Y1733" s="2">
        <f>IF(AND(_332_2018_07_18_outfile_posicao[[#This Row],[spd m/s]]&lt;1,_332_2018_07_18_outfile_posicao[[#This Row],[spd m/s]]&lt;&gt;0),1,0)</f>
        <v>0</v>
      </c>
      <c r="Z1733" s="2">
        <f>IF(Z1732=0.5,IF(P1733&gt;=P1734,0.5,1),IF(_332_2018_07_18_outfile_posicao[[#This Row],[desloc]]&lt;-1000,IF(P1733&gt;=P1734,IF(AND(Z1732=0.5,P1733=P1734),0,IF(P1733&lt;700,0.5,0)),1),IF(AND(X1733&gt;0,X1732&gt;0,_332_2018_07_18_outfile_posicao[[#This Row],[8686,881807]]&lt;500,_332_2018_07_18_outfile_posicao[[#This Row],[desloc]]&gt;0),IF(_332_2018_07_18_outfile_posicao[[#This Row],[8686,881807]]&lt;500,1,0),0)))</f>
        <v>0</v>
      </c>
      <c r="AA1733" s="2">
        <f t="shared" si="27"/>
        <v>8422.7613732124646</v>
      </c>
      <c r="AB1733" s="2">
        <f>IF(_332_2018_07_18_outfile_posicao[[#This Row],[inicio]]=1,0,IF(AB1732&gt;0,0.5,IF(_332_2018_07_18_outfile_posicao[[#This Row],[max dist]]=_332_2018_07_18_outfile_posicao[[#This Row],[8686,881807]],1,0)))</f>
        <v>0</v>
      </c>
      <c r="AC1733" s="2">
        <f>IF(_332_2018_07_18_outfile_posicao[[#This Row],[fim]]=0,AC1734+1,0)</f>
        <v>12</v>
      </c>
      <c r="AD1733" s="2"/>
      <c r="AE1733" s="2"/>
      <c r="AF1733" s="2"/>
      <c r="AG1733" s="2"/>
      <c r="AH1733" s="2"/>
      <c r="AI1733" s="2"/>
    </row>
    <row r="1734" spans="1:35" x14ac:dyDescent="0.25">
      <c r="A1734">
        <v>2116</v>
      </c>
      <c r="B1734">
        <v>1</v>
      </c>
      <c r="C1734" s="2" t="s">
        <v>4435</v>
      </c>
      <c r="D1734">
        <v>332</v>
      </c>
      <c r="E1734" s="2" t="s">
        <v>6128</v>
      </c>
      <c r="F1734" s="2" t="s">
        <v>5216</v>
      </c>
      <c r="G1734" s="2">
        <v>1733</v>
      </c>
      <c r="H1734" t="b">
        <v>1</v>
      </c>
      <c r="I1734" s="3">
        <v>43299.776550925926</v>
      </c>
      <c r="J1734" s="2">
        <v>2302</v>
      </c>
      <c r="K1734" s="2">
        <v>-23.598116000000001</v>
      </c>
      <c r="L1734" s="2">
        <v>-46.615794000000001</v>
      </c>
      <c r="M1734" s="2">
        <f>IF(AND(_332_2018_07_18_outfile_posicao[[#This Row],[hora bus]]=I1733,_332_2018_07_18_outfile_posicao[[#This Row],[lat bus]]=K1733,_332_2018_07_18_outfile_posicao[[#This Row],[lon bus]]=L1733),1,0)</f>
        <v>0</v>
      </c>
      <c r="N1734">
        <v>161</v>
      </c>
      <c r="O1734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0.49999998946002699</v>
      </c>
      <c r="P1734">
        <f>VLOOKUP(_332_2018_07_18_outfile_posicao[[#This Row],[shape]],shape!A:D,4,0)+VLOOKUP(_332_2018_07_18_outfile_posicao[[#This Row],[shape]]+1,shape!A:E,5,0)*_332_2018_07_18_outfile_posicao[[#This Row],[% avanc]]</f>
        <v>5481.3191644611506</v>
      </c>
      <c r="Q1734" s="4">
        <f>_332_2018_07_18_outfile_posicao[[#This Row],[8686,881807]]/_332_2018_07_18_outfile_posicao[[#Headers],[8686,881807]]</f>
        <v>0.63098811359954665</v>
      </c>
      <c r="R1734">
        <f>_332_2018_07_18_outfile_posicao[[#This Row],[8686,881807]]-P1733</f>
        <v>231.3675936090176</v>
      </c>
      <c r="S1734">
        <f>(_332_2018_07_18_outfile_posicao[[#This Row],[hora bus]]-I1733)*86000</f>
        <v>44.791666499804705</v>
      </c>
      <c r="T1734">
        <f>_332_2018_07_18_outfile_posicao[[#This Row],[desloc]]/_332_2018_07_18_outfile_posicao[[#This Row],[seconds]]</f>
        <v>5.1654160626067886</v>
      </c>
      <c r="U1734">
        <f>_332_2018_07_18_outfile_posicao[[#This Row],[spd m/s]]*3.6</f>
        <v>18.595497825384438</v>
      </c>
      <c r="V1734" s="2"/>
      <c r="W1734" s="2">
        <f>IF(_332_2018_07_18_outfile_posicao[[#This Row],[cod bus]]=F1733,0,1)</f>
        <v>0</v>
      </c>
      <c r="X1734" s="2">
        <f>IF(_332_2018_07_18_outfile_posicao[[#This Row],[desloc]]&gt;=0,0,1)</f>
        <v>0</v>
      </c>
      <c r="Y1734" s="2">
        <f>IF(AND(_332_2018_07_18_outfile_posicao[[#This Row],[spd m/s]]&lt;1,_332_2018_07_18_outfile_posicao[[#This Row],[spd m/s]]&lt;&gt;0),1,0)</f>
        <v>0</v>
      </c>
      <c r="Z1734" s="2">
        <f>IF(Z1733=0.5,IF(P1734&gt;=P1735,0.5,1),IF(_332_2018_07_18_outfile_posicao[[#This Row],[desloc]]&lt;-1000,IF(P1734&gt;=P1735,IF(AND(Z1733=0.5,P1734=P1735),0,IF(P1734&lt;700,0.5,0)),1),IF(AND(X1734&gt;0,X1733&gt;0,_332_2018_07_18_outfile_posicao[[#This Row],[8686,881807]]&lt;500,_332_2018_07_18_outfile_posicao[[#This Row],[desloc]]&gt;0),IF(_332_2018_07_18_outfile_posicao[[#This Row],[8686,881807]]&lt;500,1,0),0)))</f>
        <v>0</v>
      </c>
      <c r="AA1734" s="2">
        <f t="shared" si="27"/>
        <v>8422.7613732124646</v>
      </c>
      <c r="AB1734" s="2">
        <f>IF(_332_2018_07_18_outfile_posicao[[#This Row],[inicio]]=1,0,IF(AB1733&gt;0,0.5,IF(_332_2018_07_18_outfile_posicao[[#This Row],[max dist]]=_332_2018_07_18_outfile_posicao[[#This Row],[8686,881807]],1,0)))</f>
        <v>0</v>
      </c>
      <c r="AC1734" s="2">
        <f>IF(_332_2018_07_18_outfile_posicao[[#This Row],[fim]]=0,AC1735+1,0)</f>
        <v>11</v>
      </c>
      <c r="AD1734" s="2"/>
      <c r="AE1734" s="2"/>
      <c r="AF1734" s="2"/>
      <c r="AG1734" s="2"/>
      <c r="AH1734" s="2"/>
      <c r="AI1734" s="2"/>
    </row>
    <row r="1735" spans="1:35" x14ac:dyDescent="0.25">
      <c r="A1735">
        <v>2117</v>
      </c>
      <c r="B1735">
        <v>1</v>
      </c>
      <c r="C1735" s="2" t="s">
        <v>4436</v>
      </c>
      <c r="D1735">
        <v>332</v>
      </c>
      <c r="E1735" s="2" t="s">
        <v>6129</v>
      </c>
      <c r="F1735" s="2" t="s">
        <v>5216</v>
      </c>
      <c r="G1735" s="2">
        <v>1734</v>
      </c>
      <c r="H1735" t="b">
        <v>1</v>
      </c>
      <c r="I1735" s="3">
        <v>43299.777071759258</v>
      </c>
      <c r="J1735" s="2">
        <v>2303</v>
      </c>
      <c r="K1735" s="2">
        <v>-23.5955145</v>
      </c>
      <c r="L1735" s="2">
        <v>-46.617862000000002</v>
      </c>
      <c r="M1735" s="2">
        <f>IF(AND(_332_2018_07_18_outfile_posicao[[#This Row],[hora bus]]=I1734,_332_2018_07_18_outfile_posicao[[#This Row],[lat bus]]=K1734,_332_2018_07_18_outfile_posicao[[#This Row],[lon bus]]=L1734),1,0)</f>
        <v>0</v>
      </c>
      <c r="N1735">
        <v>184</v>
      </c>
      <c r="O1735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0.49999997335675173</v>
      </c>
      <c r="P1735">
        <f>VLOOKUP(_332_2018_07_18_outfile_posicao[[#This Row],[shape]],shape!A:D,4,0)+VLOOKUP(_332_2018_07_18_outfile_posicao[[#This Row],[shape]]+1,shape!A:E,5,0)*_332_2018_07_18_outfile_posicao[[#This Row],[% avanc]]</f>
        <v>5897.8838632223205</v>
      </c>
      <c r="Q1735" s="4">
        <f>_332_2018_07_18_outfile_posicao[[#This Row],[8686,881807]]/_332_2018_07_18_outfile_posicao[[#Headers],[8686,881807]]</f>
        <v>0.67894141928692187</v>
      </c>
      <c r="R1735">
        <f>_332_2018_07_18_outfile_posicao[[#This Row],[8686,881807]]-P1734</f>
        <v>416.56469876116989</v>
      </c>
      <c r="S1735">
        <f>(_332_2018_07_18_outfile_posicao[[#This Row],[hora bus]]-I1734)*86000</f>
        <v>44.791666499804705</v>
      </c>
      <c r="T1735">
        <f>_332_2018_07_18_outfile_posicao[[#This Row],[desloc]]/_332_2018_07_18_outfile_posicao[[#This Row],[seconds]]</f>
        <v>9.3000491232668505</v>
      </c>
      <c r="U1735">
        <f>_332_2018_07_18_outfile_posicao[[#This Row],[spd m/s]]*3.6</f>
        <v>33.48017684376066</v>
      </c>
      <c r="V1735" s="2"/>
      <c r="W1735" s="2">
        <f>IF(_332_2018_07_18_outfile_posicao[[#This Row],[cod bus]]=F1734,0,1)</f>
        <v>0</v>
      </c>
      <c r="X1735" s="2">
        <f>IF(_332_2018_07_18_outfile_posicao[[#This Row],[desloc]]&gt;=0,0,1)</f>
        <v>0</v>
      </c>
      <c r="Y1735" s="2">
        <f>IF(AND(_332_2018_07_18_outfile_posicao[[#This Row],[spd m/s]]&lt;1,_332_2018_07_18_outfile_posicao[[#This Row],[spd m/s]]&lt;&gt;0),1,0)</f>
        <v>0</v>
      </c>
      <c r="Z1735" s="2">
        <f>IF(Z1734=0.5,IF(P1735&gt;=P1736,0.5,1),IF(_332_2018_07_18_outfile_posicao[[#This Row],[desloc]]&lt;-1000,IF(P1735&gt;=P1736,IF(AND(Z1734=0.5,P1735=P1736),0,IF(P1735&lt;700,0.5,0)),1),IF(AND(X1735&gt;0,X1734&gt;0,_332_2018_07_18_outfile_posicao[[#This Row],[8686,881807]]&lt;500,_332_2018_07_18_outfile_posicao[[#This Row],[desloc]]&gt;0),IF(_332_2018_07_18_outfile_posicao[[#This Row],[8686,881807]]&lt;500,1,0),0)))</f>
        <v>0</v>
      </c>
      <c r="AA1735" s="2">
        <f t="shared" si="27"/>
        <v>8422.7613732124646</v>
      </c>
      <c r="AB1735" s="2">
        <f>IF(_332_2018_07_18_outfile_posicao[[#This Row],[inicio]]=1,0,IF(AB1734&gt;0,0.5,IF(_332_2018_07_18_outfile_posicao[[#This Row],[max dist]]=_332_2018_07_18_outfile_posicao[[#This Row],[8686,881807]],1,0)))</f>
        <v>0</v>
      </c>
      <c r="AC1735" s="2">
        <f>IF(_332_2018_07_18_outfile_posicao[[#This Row],[fim]]=0,AC1736+1,0)</f>
        <v>10</v>
      </c>
      <c r="AD1735" s="2"/>
      <c r="AE1735" s="2"/>
      <c r="AF1735" s="2"/>
      <c r="AG1735" s="2"/>
      <c r="AH1735" s="2"/>
      <c r="AI1735" s="2"/>
    </row>
    <row r="1736" spans="1:35" x14ac:dyDescent="0.25">
      <c r="A1736">
        <v>2119</v>
      </c>
      <c r="B1736">
        <v>1</v>
      </c>
      <c r="C1736" s="2" t="s">
        <v>4438</v>
      </c>
      <c r="D1736">
        <v>332</v>
      </c>
      <c r="E1736" s="2" t="s">
        <v>6130</v>
      </c>
      <c r="F1736" s="2" t="s">
        <v>5216</v>
      </c>
      <c r="G1736" s="2">
        <v>1735</v>
      </c>
      <c r="H1736" t="b">
        <v>1</v>
      </c>
      <c r="I1736" s="3">
        <v>43299.777673611112</v>
      </c>
      <c r="J1736" s="2">
        <v>2305</v>
      </c>
      <c r="K1736" s="2">
        <v>-23.59485175</v>
      </c>
      <c r="L1736" s="2">
        <v>-46.61903375</v>
      </c>
      <c r="M1736" s="2">
        <f>IF(AND(_332_2018_07_18_outfile_posicao[[#This Row],[hora bus]]=I1735,_332_2018_07_18_outfile_posicao[[#This Row],[lat bus]]=K1735,_332_2018_07_18_outfile_posicao[[#This Row],[lon bus]]=L1735),1,0)</f>
        <v>0</v>
      </c>
      <c r="N1736">
        <v>187</v>
      </c>
      <c r="O1736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0.24999980308026243</v>
      </c>
      <c r="P1736">
        <f>VLOOKUP(_332_2018_07_18_outfile_posicao[[#This Row],[shape]],shape!A:D,4,0)+VLOOKUP(_332_2018_07_18_outfile_posicao[[#This Row],[shape]]+1,shape!A:E,5,0)*_332_2018_07_18_outfile_posicao[[#This Row],[% avanc]]</f>
        <v>6040.1382854036028</v>
      </c>
      <c r="Q1736" s="4">
        <f>_332_2018_07_18_outfile_posicao[[#This Row],[8686,881807]]/_332_2018_07_18_outfile_posicao[[#Headers],[8686,881807]]</f>
        <v>0.6953171943166514</v>
      </c>
      <c r="R1736">
        <f>_332_2018_07_18_outfile_posicao[[#This Row],[8686,881807]]-P1735</f>
        <v>142.25442218128228</v>
      </c>
      <c r="S1736">
        <f>(_332_2018_07_18_outfile_posicao[[#This Row],[hora bus]]-I1735)*86000</f>
        <v>51.759259469690733</v>
      </c>
      <c r="T1736">
        <f>_332_2018_07_18_outfile_posicao[[#This Row],[desloc]]/_332_2018_07_18_outfile_posicao[[#This Row],[seconds]]</f>
        <v>2.7483859629905223</v>
      </c>
      <c r="U1736">
        <f>_332_2018_07_18_outfile_posicao[[#This Row],[spd m/s]]*3.6</f>
        <v>9.8941894667658801</v>
      </c>
      <c r="V1736" s="2"/>
      <c r="W1736" s="2">
        <f>IF(_332_2018_07_18_outfile_posicao[[#This Row],[cod bus]]=F1735,0,1)</f>
        <v>0</v>
      </c>
      <c r="X1736" s="2">
        <f>IF(_332_2018_07_18_outfile_posicao[[#This Row],[desloc]]&gt;=0,0,1)</f>
        <v>0</v>
      </c>
      <c r="Y1736" s="2">
        <f>IF(AND(_332_2018_07_18_outfile_posicao[[#This Row],[spd m/s]]&lt;1,_332_2018_07_18_outfile_posicao[[#This Row],[spd m/s]]&lt;&gt;0),1,0)</f>
        <v>0</v>
      </c>
      <c r="Z1736" s="2">
        <f>IF(Z1735=0.5,IF(P1736&gt;=P1737,0.5,1),IF(_332_2018_07_18_outfile_posicao[[#This Row],[desloc]]&lt;-1000,IF(P1736&gt;=P1737,IF(AND(Z1735=0.5,P1736=P1737),0,IF(P1736&lt;700,0.5,0)),1),IF(AND(X1736&gt;0,X1735&gt;0,_332_2018_07_18_outfile_posicao[[#This Row],[8686,881807]]&lt;500,_332_2018_07_18_outfile_posicao[[#This Row],[desloc]]&gt;0),IF(_332_2018_07_18_outfile_posicao[[#This Row],[8686,881807]]&lt;500,1,0),0)))</f>
        <v>0</v>
      </c>
      <c r="AA1736" s="2">
        <f t="shared" si="27"/>
        <v>8422.7613732124646</v>
      </c>
      <c r="AB1736" s="2">
        <f>IF(_332_2018_07_18_outfile_posicao[[#This Row],[inicio]]=1,0,IF(AB1735&gt;0,0.5,IF(_332_2018_07_18_outfile_posicao[[#This Row],[max dist]]=_332_2018_07_18_outfile_posicao[[#This Row],[8686,881807]],1,0)))</f>
        <v>0</v>
      </c>
      <c r="AC1736" s="2">
        <f>IF(_332_2018_07_18_outfile_posicao[[#This Row],[fim]]=0,AC1737+1,0)</f>
        <v>9</v>
      </c>
      <c r="AD1736" s="2"/>
      <c r="AE1736" s="2"/>
      <c r="AF1736" s="2"/>
      <c r="AG1736" s="2"/>
      <c r="AH1736" s="2"/>
      <c r="AI1736" s="2"/>
    </row>
    <row r="1737" spans="1:35" x14ac:dyDescent="0.25">
      <c r="A1737">
        <v>2120</v>
      </c>
      <c r="B1737">
        <v>1</v>
      </c>
      <c r="C1737" s="2" t="s">
        <v>4439</v>
      </c>
      <c r="D1737">
        <v>332</v>
      </c>
      <c r="E1737" s="2" t="s">
        <v>6130</v>
      </c>
      <c r="F1737" s="2" t="s">
        <v>5216</v>
      </c>
      <c r="G1737" s="2">
        <v>1736</v>
      </c>
      <c r="H1737" t="b">
        <v>1</v>
      </c>
      <c r="I1737" s="3">
        <v>43299.778182870374</v>
      </c>
      <c r="J1737" s="2">
        <v>2306</v>
      </c>
      <c r="K1737" s="2">
        <v>-23.593044500000001</v>
      </c>
      <c r="L1737" s="2">
        <v>-46.619855000000001</v>
      </c>
      <c r="M1737" s="2">
        <f>IF(AND(_332_2018_07_18_outfile_posicao[[#This Row],[hora bus]]=I1736,_332_2018_07_18_outfile_posicao[[#This Row],[lat bus]]=K1736,_332_2018_07_18_outfile_posicao[[#This Row],[lon bus]]=L1736),1,0)</f>
        <v>0</v>
      </c>
      <c r="N1737">
        <v>195</v>
      </c>
      <c r="O1737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0.49999999743446177</v>
      </c>
      <c r="P1737">
        <f>VLOOKUP(_332_2018_07_18_outfile_posicao[[#This Row],[shape]],shape!A:D,4,0)+VLOOKUP(_332_2018_07_18_outfile_posicao[[#This Row],[shape]]+1,shape!A:E,5,0)*_332_2018_07_18_outfile_posicao[[#This Row],[% avanc]]</f>
        <v>6282.0981418088677</v>
      </c>
      <c r="Q1737" s="4">
        <f>_332_2018_07_18_outfile_posicao[[#This Row],[8686,881807]]/_332_2018_07_18_outfile_posicao[[#Headers],[8686,881807]]</f>
        <v>0.72317067060204199</v>
      </c>
      <c r="R1737">
        <f>_332_2018_07_18_outfile_posicao[[#This Row],[8686,881807]]-P1736</f>
        <v>241.95985640526487</v>
      </c>
      <c r="S1737">
        <f>(_332_2018_07_18_outfile_posicao[[#This Row],[hora bus]]-I1736)*86000</f>
        <v>43.796296522486955</v>
      </c>
      <c r="T1737">
        <f>_332_2018_07_18_outfile_posicao[[#This Row],[desloc]]/_332_2018_07_18_outfile_posicao[[#This Row],[seconds]]</f>
        <v>5.524664768881359</v>
      </c>
      <c r="U1737">
        <f>_332_2018_07_18_outfile_posicao[[#This Row],[spd m/s]]*3.6</f>
        <v>19.888793167972892</v>
      </c>
      <c r="V1737" s="2"/>
      <c r="W1737" s="2">
        <f>IF(_332_2018_07_18_outfile_posicao[[#This Row],[cod bus]]=F1736,0,1)</f>
        <v>0</v>
      </c>
      <c r="X1737" s="2">
        <f>IF(_332_2018_07_18_outfile_posicao[[#This Row],[desloc]]&gt;=0,0,1)</f>
        <v>0</v>
      </c>
      <c r="Y1737" s="2">
        <f>IF(AND(_332_2018_07_18_outfile_posicao[[#This Row],[spd m/s]]&lt;1,_332_2018_07_18_outfile_posicao[[#This Row],[spd m/s]]&lt;&gt;0),1,0)</f>
        <v>0</v>
      </c>
      <c r="Z1737" s="2">
        <f>IF(Z1736=0.5,IF(P1737&gt;=P1738,0.5,1),IF(_332_2018_07_18_outfile_posicao[[#This Row],[desloc]]&lt;-1000,IF(P1737&gt;=P1738,IF(AND(Z1736=0.5,P1737=P1738),0,IF(P1737&lt;700,0.5,0)),1),IF(AND(X1737&gt;0,X1736&gt;0,_332_2018_07_18_outfile_posicao[[#This Row],[8686,881807]]&lt;500,_332_2018_07_18_outfile_posicao[[#This Row],[desloc]]&gt;0),IF(_332_2018_07_18_outfile_posicao[[#This Row],[8686,881807]]&lt;500,1,0),0)))</f>
        <v>0</v>
      </c>
      <c r="AA1737" s="2">
        <f t="shared" si="27"/>
        <v>8422.7613732124646</v>
      </c>
      <c r="AB1737" s="2">
        <f>IF(_332_2018_07_18_outfile_posicao[[#This Row],[inicio]]=1,0,IF(AB1736&gt;0,0.5,IF(_332_2018_07_18_outfile_posicao[[#This Row],[max dist]]=_332_2018_07_18_outfile_posicao[[#This Row],[8686,881807]],1,0)))</f>
        <v>0</v>
      </c>
      <c r="AC1737" s="2">
        <f>IF(_332_2018_07_18_outfile_posicao[[#This Row],[fim]]=0,AC1738+1,0)</f>
        <v>8</v>
      </c>
      <c r="AD1737" s="2"/>
      <c r="AE1737" s="2"/>
      <c r="AF1737" s="2"/>
      <c r="AG1737" s="2"/>
      <c r="AH1737" s="2"/>
      <c r="AI1737" s="2"/>
    </row>
    <row r="1738" spans="1:35" x14ac:dyDescent="0.25">
      <c r="A1738">
        <v>2122</v>
      </c>
      <c r="B1738">
        <v>1</v>
      </c>
      <c r="C1738" s="2" t="s">
        <v>4440</v>
      </c>
      <c r="D1738">
        <v>332</v>
      </c>
      <c r="E1738" s="2" t="s">
        <v>6131</v>
      </c>
      <c r="F1738" s="2" t="s">
        <v>5216</v>
      </c>
      <c r="G1738" s="2">
        <v>1737</v>
      </c>
      <c r="H1738" t="b">
        <v>1</v>
      </c>
      <c r="I1738" s="3">
        <v>43299.778703703705</v>
      </c>
      <c r="J1738" s="2">
        <v>2308</v>
      </c>
      <c r="K1738" s="2">
        <v>-23.593044500000001</v>
      </c>
      <c r="L1738" s="2">
        <v>-46.619855000000001</v>
      </c>
      <c r="M1738" s="2">
        <f>IF(AND(_332_2018_07_18_outfile_posicao[[#This Row],[hora bus]]=I1737,_332_2018_07_18_outfile_posicao[[#This Row],[lat bus]]=K1737,_332_2018_07_18_outfile_posicao[[#This Row],[lon bus]]=L1737),1,0)</f>
        <v>0</v>
      </c>
      <c r="N1738">
        <v>195</v>
      </c>
      <c r="O1738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0.49999999743446177</v>
      </c>
      <c r="P1738">
        <f>VLOOKUP(_332_2018_07_18_outfile_posicao[[#This Row],[shape]],shape!A:D,4,0)+VLOOKUP(_332_2018_07_18_outfile_posicao[[#This Row],[shape]]+1,shape!A:E,5,0)*_332_2018_07_18_outfile_posicao[[#This Row],[% avanc]]</f>
        <v>6282.0981418088677</v>
      </c>
      <c r="Q1738" s="4">
        <f>_332_2018_07_18_outfile_posicao[[#This Row],[8686,881807]]/_332_2018_07_18_outfile_posicao[[#Headers],[8686,881807]]</f>
        <v>0.72317067060204199</v>
      </c>
      <c r="R1738">
        <f>_332_2018_07_18_outfile_posicao[[#This Row],[8686,881807]]-P1737</f>
        <v>0</v>
      </c>
      <c r="S1738">
        <f>(_332_2018_07_18_outfile_posicao[[#This Row],[hora bus]]-I1737)*86000</f>
        <v>44.791666499804705</v>
      </c>
      <c r="T1738">
        <f>_332_2018_07_18_outfile_posicao[[#This Row],[desloc]]/_332_2018_07_18_outfile_posicao[[#This Row],[seconds]]</f>
        <v>0</v>
      </c>
      <c r="U1738">
        <f>_332_2018_07_18_outfile_posicao[[#This Row],[spd m/s]]*3.6</f>
        <v>0</v>
      </c>
      <c r="V1738" s="2"/>
      <c r="W1738" s="2">
        <f>IF(_332_2018_07_18_outfile_posicao[[#This Row],[cod bus]]=F1737,0,1)</f>
        <v>0</v>
      </c>
      <c r="X1738" s="2">
        <f>IF(_332_2018_07_18_outfile_posicao[[#This Row],[desloc]]&gt;=0,0,1)</f>
        <v>0</v>
      </c>
      <c r="Y1738" s="2">
        <f>IF(AND(_332_2018_07_18_outfile_posicao[[#This Row],[spd m/s]]&lt;1,_332_2018_07_18_outfile_posicao[[#This Row],[spd m/s]]&lt;&gt;0),1,0)</f>
        <v>0</v>
      </c>
      <c r="Z1738" s="2">
        <f>IF(Z1737=0.5,IF(P1738&gt;=P1739,0.5,1),IF(_332_2018_07_18_outfile_posicao[[#This Row],[desloc]]&lt;-1000,IF(P1738&gt;=P1739,IF(AND(Z1737=0.5,P1738=P1739),0,IF(P1738&lt;700,0.5,0)),1),IF(AND(X1738&gt;0,X1737&gt;0,_332_2018_07_18_outfile_posicao[[#This Row],[8686,881807]]&lt;500,_332_2018_07_18_outfile_posicao[[#This Row],[desloc]]&gt;0),IF(_332_2018_07_18_outfile_posicao[[#This Row],[8686,881807]]&lt;500,1,0),0)))</f>
        <v>0</v>
      </c>
      <c r="AA1738" s="2">
        <f t="shared" si="27"/>
        <v>8422.7613732124646</v>
      </c>
      <c r="AB1738" s="2">
        <f>IF(_332_2018_07_18_outfile_posicao[[#This Row],[inicio]]=1,0,IF(AB1737&gt;0,0.5,IF(_332_2018_07_18_outfile_posicao[[#This Row],[max dist]]=_332_2018_07_18_outfile_posicao[[#This Row],[8686,881807]],1,0)))</f>
        <v>0</v>
      </c>
      <c r="AC1738" s="2">
        <f>IF(_332_2018_07_18_outfile_posicao[[#This Row],[fim]]=0,AC1739+1,0)</f>
        <v>7</v>
      </c>
      <c r="AD1738" s="2"/>
      <c r="AE1738" s="2"/>
      <c r="AF1738" s="2"/>
      <c r="AG1738" s="2"/>
      <c r="AH1738" s="2"/>
      <c r="AI1738" s="2"/>
    </row>
    <row r="1739" spans="1:35" x14ac:dyDescent="0.25">
      <c r="A1739">
        <v>2123</v>
      </c>
      <c r="B1739">
        <v>1</v>
      </c>
      <c r="C1739" s="2" t="s">
        <v>4441</v>
      </c>
      <c r="D1739">
        <v>332</v>
      </c>
      <c r="E1739" s="2" t="s">
        <v>6132</v>
      </c>
      <c r="F1739" s="2" t="s">
        <v>5216</v>
      </c>
      <c r="G1739" s="2">
        <v>1738</v>
      </c>
      <c r="H1739" t="b">
        <v>1</v>
      </c>
      <c r="I1739" s="3">
        <v>43299.779224537036</v>
      </c>
      <c r="J1739" s="2">
        <v>2309</v>
      </c>
      <c r="K1739" s="2">
        <v>-23.5927525</v>
      </c>
      <c r="L1739" s="2">
        <v>-46.621056500000002</v>
      </c>
      <c r="M1739" s="2">
        <f>IF(AND(_332_2018_07_18_outfile_posicao[[#This Row],[hora bus]]=I1738,_332_2018_07_18_outfile_posicao[[#This Row],[lat bus]]=K1738,_332_2018_07_18_outfile_posicao[[#This Row],[lon bus]]=L1738),1,0)</f>
        <v>0</v>
      </c>
      <c r="N1739">
        <v>203</v>
      </c>
      <c r="O1739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0.37447722969219993</v>
      </c>
      <c r="P1739">
        <f>VLOOKUP(_332_2018_07_18_outfile_posicao[[#This Row],[shape]],shape!A:D,4,0)+VLOOKUP(_332_2018_07_18_outfile_posicao[[#This Row],[shape]]+1,shape!A:E,5,0)*_332_2018_07_18_outfile_posicao[[#This Row],[% avanc]]</f>
        <v>6451.8693174563377</v>
      </c>
      <c r="Q1739" s="4">
        <f>_332_2018_07_18_outfile_posicao[[#This Row],[8686,881807]]/_332_2018_07_18_outfile_posicao[[#Headers],[8686,881807]]</f>
        <v>0.74271406711869148</v>
      </c>
      <c r="R1739">
        <f>_332_2018_07_18_outfile_posicao[[#This Row],[8686,881807]]-P1738</f>
        <v>169.77117564747005</v>
      </c>
      <c r="S1739">
        <f>(_332_2018_07_18_outfile_posicao[[#This Row],[hora bus]]-I1738)*86000</f>
        <v>44.791666499804705</v>
      </c>
      <c r="T1739">
        <f>_332_2018_07_18_outfile_posicao[[#This Row],[desloc]]/_332_2018_07_18_outfile_posicao[[#This Row],[seconds]]</f>
        <v>3.7902402146214018</v>
      </c>
      <c r="U1739">
        <f>_332_2018_07_18_outfile_posicao[[#This Row],[spd m/s]]*3.6</f>
        <v>13.644864772637046</v>
      </c>
      <c r="V1739" s="2"/>
      <c r="W1739" s="2">
        <f>IF(_332_2018_07_18_outfile_posicao[[#This Row],[cod bus]]=F1738,0,1)</f>
        <v>0</v>
      </c>
      <c r="X1739" s="2">
        <f>IF(_332_2018_07_18_outfile_posicao[[#This Row],[desloc]]&gt;=0,0,1)</f>
        <v>0</v>
      </c>
      <c r="Y1739" s="2">
        <f>IF(AND(_332_2018_07_18_outfile_posicao[[#This Row],[spd m/s]]&lt;1,_332_2018_07_18_outfile_posicao[[#This Row],[spd m/s]]&lt;&gt;0),1,0)</f>
        <v>0</v>
      </c>
      <c r="Z1739" s="2">
        <f>IF(Z1738=0.5,IF(P1739&gt;=P1740,0.5,1),IF(_332_2018_07_18_outfile_posicao[[#This Row],[desloc]]&lt;-1000,IF(P1739&gt;=P1740,IF(AND(Z1738=0.5,P1739=P1740),0,IF(P1739&lt;700,0.5,0)),1),IF(AND(X1739&gt;0,X1738&gt;0,_332_2018_07_18_outfile_posicao[[#This Row],[8686,881807]]&lt;500,_332_2018_07_18_outfile_posicao[[#This Row],[desloc]]&gt;0),IF(_332_2018_07_18_outfile_posicao[[#This Row],[8686,881807]]&lt;500,1,0),0)))</f>
        <v>0</v>
      </c>
      <c r="AA1739" s="2">
        <f t="shared" si="27"/>
        <v>8422.7613732124646</v>
      </c>
      <c r="AB1739" s="2">
        <f>IF(_332_2018_07_18_outfile_posicao[[#This Row],[inicio]]=1,0,IF(AB1738&gt;0,0.5,IF(_332_2018_07_18_outfile_posicao[[#This Row],[max dist]]=_332_2018_07_18_outfile_posicao[[#This Row],[8686,881807]],1,0)))</f>
        <v>0</v>
      </c>
      <c r="AC1739" s="2">
        <f>IF(_332_2018_07_18_outfile_posicao[[#This Row],[fim]]=0,AC1740+1,0)</f>
        <v>6</v>
      </c>
      <c r="AD1739" s="2"/>
      <c r="AE1739" s="2"/>
      <c r="AF1739" s="2"/>
      <c r="AG1739" s="2"/>
      <c r="AH1739" s="2"/>
      <c r="AI1739" s="2"/>
    </row>
    <row r="1740" spans="1:35" x14ac:dyDescent="0.25">
      <c r="A1740">
        <v>2125</v>
      </c>
      <c r="B1740">
        <v>1</v>
      </c>
      <c r="C1740" s="2" t="s">
        <v>4442</v>
      </c>
      <c r="D1740">
        <v>332</v>
      </c>
      <c r="E1740" s="2" t="s">
        <v>6133</v>
      </c>
      <c r="F1740" s="2" t="s">
        <v>5216</v>
      </c>
      <c r="G1740" s="2">
        <v>1739</v>
      </c>
      <c r="H1740" t="b">
        <v>1</v>
      </c>
      <c r="I1740" s="3">
        <v>43299.779745370368</v>
      </c>
      <c r="J1740" s="2">
        <v>2310</v>
      </c>
      <c r="K1740" s="2">
        <v>-23.59354475</v>
      </c>
      <c r="L1740" s="2">
        <v>-46.622352249999999</v>
      </c>
      <c r="M1740" s="2">
        <f>IF(AND(_332_2018_07_18_outfile_posicao[[#This Row],[hora bus]]=I1739,_332_2018_07_18_outfile_posicao[[#This Row],[lat bus]]=K1739,_332_2018_07_18_outfile_posicao[[#This Row],[lon bus]]=L1739),1,0)</f>
        <v>0</v>
      </c>
      <c r="N1740">
        <v>209</v>
      </c>
      <c r="O1740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0.2500001105110094</v>
      </c>
      <c r="P1740">
        <f>VLOOKUP(_332_2018_07_18_outfile_posicao[[#This Row],[shape]],shape!A:D,4,0)+VLOOKUP(_332_2018_07_18_outfile_posicao[[#This Row],[shape]]+1,shape!A:E,5,0)*_332_2018_07_18_outfile_posicao[[#This Row],[% avanc]]</f>
        <v>6615.9016149594381</v>
      </c>
      <c r="Q1740" s="4">
        <f>_332_2018_07_18_outfile_posicao[[#This Row],[8686,881807]]/_332_2018_07_18_outfile_posicao[[#Headers],[8686,881807]]</f>
        <v>0.76159682633511372</v>
      </c>
      <c r="R1740">
        <f>_332_2018_07_18_outfile_posicao[[#This Row],[8686,881807]]-P1739</f>
        <v>164.03229750310038</v>
      </c>
      <c r="S1740">
        <f>(_332_2018_07_18_outfile_posicao[[#This Row],[hora bus]]-I1739)*86000</f>
        <v>44.791666499804705</v>
      </c>
      <c r="T1740">
        <f>_332_2018_07_18_outfile_posicao[[#This Row],[desloc]]/_332_2018_07_18_outfile_posicao[[#This Row],[seconds]]</f>
        <v>3.6621164230139902</v>
      </c>
      <c r="U1740">
        <f>_332_2018_07_18_outfile_posicao[[#This Row],[spd m/s]]*3.6</f>
        <v>13.183619122850365</v>
      </c>
      <c r="V1740" s="2"/>
      <c r="W1740" s="2">
        <f>IF(_332_2018_07_18_outfile_posicao[[#This Row],[cod bus]]=F1739,0,1)</f>
        <v>0</v>
      </c>
      <c r="X1740" s="2">
        <f>IF(_332_2018_07_18_outfile_posicao[[#This Row],[desloc]]&gt;=0,0,1)</f>
        <v>0</v>
      </c>
      <c r="Y1740" s="2">
        <f>IF(AND(_332_2018_07_18_outfile_posicao[[#This Row],[spd m/s]]&lt;1,_332_2018_07_18_outfile_posicao[[#This Row],[spd m/s]]&lt;&gt;0),1,0)</f>
        <v>0</v>
      </c>
      <c r="Z1740" s="2">
        <f>IF(Z1739=0.5,IF(P1740&gt;=P1741,0.5,1),IF(_332_2018_07_18_outfile_posicao[[#This Row],[desloc]]&lt;-1000,IF(P1740&gt;=P1741,IF(AND(Z1739=0.5,P1740=P1741),0,IF(P1740&lt;700,0.5,0)),1),IF(AND(X1740&gt;0,X1739&gt;0,_332_2018_07_18_outfile_posicao[[#This Row],[8686,881807]]&lt;500,_332_2018_07_18_outfile_posicao[[#This Row],[desloc]]&gt;0),IF(_332_2018_07_18_outfile_posicao[[#This Row],[8686,881807]]&lt;500,1,0),0)))</f>
        <v>0</v>
      </c>
      <c r="AA1740" s="2">
        <f t="shared" si="27"/>
        <v>8422.7613732124646</v>
      </c>
      <c r="AB1740" s="2">
        <f>IF(_332_2018_07_18_outfile_posicao[[#This Row],[inicio]]=1,0,IF(AB1739&gt;0,0.5,IF(_332_2018_07_18_outfile_posicao[[#This Row],[max dist]]=_332_2018_07_18_outfile_posicao[[#This Row],[8686,881807]],1,0)))</f>
        <v>0</v>
      </c>
      <c r="AC1740" s="2">
        <f>IF(_332_2018_07_18_outfile_posicao[[#This Row],[fim]]=0,AC1741+1,0)</f>
        <v>5</v>
      </c>
      <c r="AD1740" s="2"/>
      <c r="AE1740" s="2"/>
      <c r="AF1740" s="2"/>
      <c r="AG1740" s="2"/>
      <c r="AH1740" s="2"/>
      <c r="AI1740" s="2"/>
    </row>
    <row r="1741" spans="1:35" x14ac:dyDescent="0.25">
      <c r="A1741">
        <v>2126</v>
      </c>
      <c r="B1741">
        <v>1</v>
      </c>
      <c r="C1741" s="2" t="s">
        <v>4443</v>
      </c>
      <c r="D1741">
        <v>332</v>
      </c>
      <c r="E1741" s="2" t="s">
        <v>6133</v>
      </c>
      <c r="F1741" s="2" t="s">
        <v>5216</v>
      </c>
      <c r="G1741" s="2">
        <v>1740</v>
      </c>
      <c r="H1741" t="b">
        <v>1</v>
      </c>
      <c r="I1741" s="3">
        <v>43299.780266203707</v>
      </c>
      <c r="J1741" s="2">
        <v>2312</v>
      </c>
      <c r="K1741" s="2">
        <v>-23.594966500000002</v>
      </c>
      <c r="L1741" s="2">
        <v>-46.623649999999998</v>
      </c>
      <c r="M1741" s="2">
        <f>IF(AND(_332_2018_07_18_outfile_posicao[[#This Row],[hora bus]]=I1740,_332_2018_07_18_outfile_posicao[[#This Row],[lat bus]]=K1740,_332_2018_07_18_outfile_posicao[[#This Row],[lon bus]]=L1740),1,0)</f>
        <v>0</v>
      </c>
      <c r="N1741">
        <v>214</v>
      </c>
      <c r="O1741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0.5000000735126896</v>
      </c>
      <c r="P1741">
        <f>VLOOKUP(_332_2018_07_18_outfile_posicao[[#This Row],[shape]],shape!A:D,4,0)+VLOOKUP(_332_2018_07_18_outfile_posicao[[#This Row],[shape]]+1,shape!A:E,5,0)*_332_2018_07_18_outfile_posicao[[#This Row],[% avanc]]</f>
        <v>6822.3213001551348</v>
      </c>
      <c r="Q1741" s="4">
        <f>_332_2018_07_18_outfile_posicao[[#This Row],[8686,881807]]/_332_2018_07_18_outfile_posicao[[#Headers],[8686,881807]]</f>
        <v>0.7853590565325318</v>
      </c>
      <c r="R1741">
        <f>_332_2018_07_18_outfile_posicao[[#This Row],[8686,881807]]-P1740</f>
        <v>206.41968519569673</v>
      </c>
      <c r="S1741">
        <f>(_332_2018_07_18_outfile_posicao[[#This Row],[hora bus]]-I1740)*86000</f>
        <v>44.79166712553706</v>
      </c>
      <c r="T1741">
        <f>_332_2018_07_18_outfile_posicao[[#This Row],[desloc]]/_332_2018_07_18_outfile_posicao[[#This Row],[seconds]]</f>
        <v>4.6084394362274299</v>
      </c>
      <c r="U1741">
        <f>_332_2018_07_18_outfile_posicao[[#This Row],[spd m/s]]*3.6</f>
        <v>16.590381970418747</v>
      </c>
      <c r="V1741" s="2"/>
      <c r="W1741" s="2">
        <f>IF(_332_2018_07_18_outfile_posicao[[#This Row],[cod bus]]=F1740,0,1)</f>
        <v>0</v>
      </c>
      <c r="X1741" s="2">
        <f>IF(_332_2018_07_18_outfile_posicao[[#This Row],[desloc]]&gt;=0,0,1)</f>
        <v>0</v>
      </c>
      <c r="Y1741" s="2">
        <f>IF(AND(_332_2018_07_18_outfile_posicao[[#This Row],[spd m/s]]&lt;1,_332_2018_07_18_outfile_posicao[[#This Row],[spd m/s]]&lt;&gt;0),1,0)</f>
        <v>0</v>
      </c>
      <c r="Z1741" s="2">
        <f>IF(Z1740=0.5,IF(P1741&gt;=P1742,0.5,1),IF(_332_2018_07_18_outfile_posicao[[#This Row],[desloc]]&lt;-1000,IF(P1741&gt;=P1742,IF(AND(Z1740=0.5,P1741=P1742),0,IF(P1741&lt;700,0.5,0)),1),IF(AND(X1741&gt;0,X1740&gt;0,_332_2018_07_18_outfile_posicao[[#This Row],[8686,881807]]&lt;500,_332_2018_07_18_outfile_posicao[[#This Row],[desloc]]&gt;0),IF(_332_2018_07_18_outfile_posicao[[#This Row],[8686,881807]]&lt;500,1,0),0)))</f>
        <v>0</v>
      </c>
      <c r="AA1741" s="2">
        <f t="shared" si="27"/>
        <v>8422.7613732124646</v>
      </c>
      <c r="AB1741" s="2">
        <f>IF(_332_2018_07_18_outfile_posicao[[#This Row],[inicio]]=1,0,IF(AB1740&gt;0,0.5,IF(_332_2018_07_18_outfile_posicao[[#This Row],[max dist]]=_332_2018_07_18_outfile_posicao[[#This Row],[8686,881807]],1,0)))</f>
        <v>0</v>
      </c>
      <c r="AC1741" s="2">
        <f>IF(_332_2018_07_18_outfile_posicao[[#This Row],[fim]]=0,AC1742+1,0)</f>
        <v>4</v>
      </c>
      <c r="AD1741" s="2"/>
      <c r="AE1741" s="2"/>
      <c r="AF1741" s="2"/>
      <c r="AG1741" s="2"/>
      <c r="AH1741" s="2"/>
      <c r="AI1741" s="2"/>
    </row>
    <row r="1742" spans="1:35" x14ac:dyDescent="0.25">
      <c r="A1742">
        <v>2128</v>
      </c>
      <c r="B1742">
        <v>1</v>
      </c>
      <c r="C1742" s="2" t="s">
        <v>4444</v>
      </c>
      <c r="D1742">
        <v>332</v>
      </c>
      <c r="E1742" s="2" t="s">
        <v>6134</v>
      </c>
      <c r="F1742" s="2" t="s">
        <v>5216</v>
      </c>
      <c r="G1742" s="2">
        <v>1741</v>
      </c>
      <c r="H1742" t="b">
        <v>1</v>
      </c>
      <c r="I1742" s="3">
        <v>43299.780787037038</v>
      </c>
      <c r="J1742" s="2">
        <v>2313</v>
      </c>
      <c r="K1742" s="2">
        <v>-23.595114500000001</v>
      </c>
      <c r="L1742" s="2">
        <v>-46.6264805</v>
      </c>
      <c r="M1742" s="2">
        <f>IF(AND(_332_2018_07_18_outfile_posicao[[#This Row],[hora bus]]=I1741,_332_2018_07_18_outfile_posicao[[#This Row],[lat bus]]=K1741,_332_2018_07_18_outfile_posicao[[#This Row],[lon bus]]=L1741),1,0)</f>
        <v>0</v>
      </c>
      <c r="N1742">
        <v>223</v>
      </c>
      <c r="O1742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0.49999994025508882</v>
      </c>
      <c r="P1742">
        <f>VLOOKUP(_332_2018_07_18_outfile_posicao[[#This Row],[shape]],shape!A:D,4,0)+VLOOKUP(_332_2018_07_18_outfile_posicao[[#This Row],[shape]]+1,shape!A:E,5,0)*_332_2018_07_18_outfile_posicao[[#This Row],[% avanc]]</f>
        <v>7135.9752126130879</v>
      </c>
      <c r="Q1742" s="4">
        <f>_332_2018_07_18_outfile_posicao[[#This Row],[8686,881807]]/_332_2018_07_18_outfile_posicao[[#Headers],[8686,881807]]</f>
        <v>0.82146567331707321</v>
      </c>
      <c r="R1742">
        <f>_332_2018_07_18_outfile_posicao[[#This Row],[8686,881807]]-P1741</f>
        <v>313.65391245795308</v>
      </c>
      <c r="S1742">
        <f>(_332_2018_07_18_outfile_posicao[[#This Row],[hora bus]]-I1741)*86000</f>
        <v>44.791666499804705</v>
      </c>
      <c r="T1742">
        <f>_332_2018_07_18_outfile_posicao[[#This Row],[desloc]]/_332_2018_07_18_outfile_posicao[[#This Row],[seconds]]</f>
        <v>7.0025059786360178</v>
      </c>
      <c r="U1742">
        <f>_332_2018_07_18_outfile_posicao[[#This Row],[spd m/s]]*3.6</f>
        <v>25.209021523089664</v>
      </c>
      <c r="V1742" s="2"/>
      <c r="W1742" s="2">
        <f>IF(_332_2018_07_18_outfile_posicao[[#This Row],[cod bus]]=F1741,0,1)</f>
        <v>0</v>
      </c>
      <c r="X1742" s="2">
        <f>IF(_332_2018_07_18_outfile_posicao[[#This Row],[desloc]]&gt;=0,0,1)</f>
        <v>0</v>
      </c>
      <c r="Y1742" s="2">
        <f>IF(AND(_332_2018_07_18_outfile_posicao[[#This Row],[spd m/s]]&lt;1,_332_2018_07_18_outfile_posicao[[#This Row],[spd m/s]]&lt;&gt;0),1,0)</f>
        <v>0</v>
      </c>
      <c r="Z1742" s="2">
        <f>IF(Z1741=0.5,IF(P1742&gt;=P1743,0.5,1),IF(_332_2018_07_18_outfile_posicao[[#This Row],[desloc]]&lt;-1000,IF(P1742&gt;=P1743,IF(AND(Z1741=0.5,P1742=P1743),0,IF(P1742&lt;700,0.5,0)),1),IF(AND(X1742&gt;0,X1741&gt;0,_332_2018_07_18_outfile_posicao[[#This Row],[8686,881807]]&lt;500,_332_2018_07_18_outfile_posicao[[#This Row],[desloc]]&gt;0),IF(_332_2018_07_18_outfile_posicao[[#This Row],[8686,881807]]&lt;500,1,0),0)))</f>
        <v>0</v>
      </c>
      <c r="AA1742" s="2">
        <f t="shared" si="27"/>
        <v>8422.7613732124646</v>
      </c>
      <c r="AB1742" s="2">
        <f>IF(_332_2018_07_18_outfile_posicao[[#This Row],[inicio]]=1,0,IF(AB1741&gt;0,0.5,IF(_332_2018_07_18_outfile_posicao[[#This Row],[max dist]]=_332_2018_07_18_outfile_posicao[[#This Row],[8686,881807]],1,0)))</f>
        <v>0</v>
      </c>
      <c r="AC1742" s="2">
        <f>IF(_332_2018_07_18_outfile_posicao[[#This Row],[fim]]=0,AC1743+1,0)</f>
        <v>3</v>
      </c>
      <c r="AD1742" s="2"/>
      <c r="AE1742" s="2"/>
      <c r="AF1742" s="2"/>
      <c r="AG1742" s="2"/>
      <c r="AH1742" s="2"/>
      <c r="AI1742" s="2"/>
    </row>
    <row r="1743" spans="1:35" x14ac:dyDescent="0.25">
      <c r="A1743">
        <v>2129</v>
      </c>
      <c r="B1743">
        <v>1</v>
      </c>
      <c r="C1743" s="2" t="s">
        <v>4445</v>
      </c>
      <c r="D1743">
        <v>332</v>
      </c>
      <c r="E1743" s="2" t="s">
        <v>6135</v>
      </c>
      <c r="F1743" s="2" t="s">
        <v>5216</v>
      </c>
      <c r="G1743" s="2">
        <v>1742</v>
      </c>
      <c r="H1743" t="b">
        <v>1</v>
      </c>
      <c r="I1743" s="3">
        <v>43299.781307870369</v>
      </c>
      <c r="J1743" s="2">
        <v>2314</v>
      </c>
      <c r="K1743" s="2">
        <v>-23.594384999999999</v>
      </c>
      <c r="L1743" s="2">
        <v>-46.628675999999999</v>
      </c>
      <c r="M1743" s="2">
        <f>IF(AND(_332_2018_07_18_outfile_posicao[[#This Row],[hora bus]]=I1742,_332_2018_07_18_outfile_posicao[[#This Row],[lat bus]]=K1742,_332_2018_07_18_outfile_posicao[[#This Row],[lon bus]]=L1742),1,0)</f>
        <v>0</v>
      </c>
      <c r="N1743">
        <v>231</v>
      </c>
      <c r="O1743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0.49999991911242636</v>
      </c>
      <c r="P1743">
        <f>VLOOKUP(_332_2018_07_18_outfile_posicao[[#This Row],[shape]],shape!A:D,4,0)+VLOOKUP(_332_2018_07_18_outfile_posicao[[#This Row],[shape]]+1,shape!A:E,5,0)*_332_2018_07_18_outfile_posicao[[#This Row],[% avanc]]</f>
        <v>7376.7100961982969</v>
      </c>
      <c r="Q1743" s="4">
        <f>_332_2018_07_18_outfile_posicao[[#This Row],[8686,881807]]/_332_2018_07_18_outfile_posicao[[#Headers],[8686,881807]]</f>
        <v>0.84917813550243659</v>
      </c>
      <c r="R1743">
        <f>_332_2018_07_18_outfile_posicao[[#This Row],[8686,881807]]-P1742</f>
        <v>240.73488358520899</v>
      </c>
      <c r="S1743">
        <f>(_332_2018_07_18_outfile_posicao[[#This Row],[hora bus]]-I1742)*86000</f>
        <v>44.791666499804705</v>
      </c>
      <c r="T1743">
        <f>_332_2018_07_18_outfile_posicao[[#This Row],[desloc]]/_332_2018_07_18_outfile_posicao[[#This Row],[seconds]]</f>
        <v>5.3745462582031553</v>
      </c>
      <c r="U1743">
        <f>_332_2018_07_18_outfile_posicao[[#This Row],[spd m/s]]*3.6</f>
        <v>19.348366529531361</v>
      </c>
      <c r="V1743" s="2"/>
      <c r="W1743" s="2">
        <f>IF(_332_2018_07_18_outfile_posicao[[#This Row],[cod bus]]=F1742,0,1)</f>
        <v>0</v>
      </c>
      <c r="X1743" s="2">
        <f>IF(_332_2018_07_18_outfile_posicao[[#This Row],[desloc]]&gt;=0,0,1)</f>
        <v>0</v>
      </c>
      <c r="Y1743" s="2">
        <f>IF(AND(_332_2018_07_18_outfile_posicao[[#This Row],[spd m/s]]&lt;1,_332_2018_07_18_outfile_posicao[[#This Row],[spd m/s]]&lt;&gt;0),1,0)</f>
        <v>0</v>
      </c>
      <c r="Z1743" s="2">
        <f>IF(Z1742=0.5,IF(P1743&gt;=P1744,0.5,1),IF(_332_2018_07_18_outfile_posicao[[#This Row],[desloc]]&lt;-1000,IF(P1743&gt;=P1744,IF(AND(Z1742=0.5,P1743=P1744),0,IF(P1743&lt;700,0.5,0)),1),IF(AND(X1743&gt;0,X1742&gt;0,_332_2018_07_18_outfile_posicao[[#This Row],[8686,881807]]&lt;500,_332_2018_07_18_outfile_posicao[[#This Row],[desloc]]&gt;0),IF(_332_2018_07_18_outfile_posicao[[#This Row],[8686,881807]]&lt;500,1,0),0)))</f>
        <v>0</v>
      </c>
      <c r="AA1743" s="2">
        <f t="shared" si="27"/>
        <v>8422.7613732124646</v>
      </c>
      <c r="AB1743" s="2">
        <f>IF(_332_2018_07_18_outfile_posicao[[#This Row],[inicio]]=1,0,IF(AB1742&gt;0,0.5,IF(_332_2018_07_18_outfile_posicao[[#This Row],[max dist]]=_332_2018_07_18_outfile_posicao[[#This Row],[8686,881807]],1,0)))</f>
        <v>0</v>
      </c>
      <c r="AC1743" s="2">
        <f>IF(_332_2018_07_18_outfile_posicao[[#This Row],[fim]]=0,AC1744+1,0)</f>
        <v>2</v>
      </c>
      <c r="AD1743" s="2"/>
      <c r="AE1743" s="2"/>
      <c r="AF1743" s="2"/>
      <c r="AG1743" s="2"/>
      <c r="AH1743" s="2"/>
      <c r="AI1743" s="2"/>
    </row>
    <row r="1744" spans="1:35" x14ac:dyDescent="0.25">
      <c r="A1744">
        <v>2131</v>
      </c>
      <c r="B1744">
        <v>1</v>
      </c>
      <c r="C1744" s="2" t="s">
        <v>4447</v>
      </c>
      <c r="D1744">
        <v>332</v>
      </c>
      <c r="E1744" s="2" t="s">
        <v>6136</v>
      </c>
      <c r="F1744" s="2" t="s">
        <v>5216</v>
      </c>
      <c r="G1744" s="2">
        <v>1743</v>
      </c>
      <c r="H1744" t="b">
        <v>1</v>
      </c>
      <c r="I1744" s="3">
        <v>43299.781828703701</v>
      </c>
      <c r="J1744" s="2">
        <v>2316</v>
      </c>
      <c r="K1744" s="2">
        <v>-23.592444499999999</v>
      </c>
      <c r="L1744" s="2">
        <v>-46.630733499999998</v>
      </c>
      <c r="M1744" s="2">
        <f>IF(AND(_332_2018_07_18_outfile_posicao[[#This Row],[hora bus]]=I1743,_332_2018_07_18_outfile_posicao[[#This Row],[lat bus]]=K1743,_332_2018_07_18_outfile_posicao[[#This Row],[lon bus]]=L1743),1,0)</f>
        <v>0</v>
      </c>
      <c r="N1744">
        <v>246</v>
      </c>
      <c r="O1744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0.49999993935945991</v>
      </c>
      <c r="P1744">
        <f>VLOOKUP(_332_2018_07_18_outfile_posicao[[#This Row],[shape]],shape!A:D,4,0)+VLOOKUP(_332_2018_07_18_outfile_posicao[[#This Row],[shape]]+1,shape!A:E,5,0)*_332_2018_07_18_outfile_posicao[[#This Row],[% avanc]]</f>
        <v>7680.3413546308666</v>
      </c>
      <c r="Q1744" s="4">
        <f>_332_2018_07_18_outfile_posicao[[#This Row],[8686,881807]]/_332_2018_07_18_outfile_posicao[[#Headers],[8686,881807]]</f>
        <v>0.88413098339175633</v>
      </c>
      <c r="R1744">
        <f>_332_2018_07_18_outfile_posicao[[#This Row],[8686,881807]]-P1743</f>
        <v>303.63125843256967</v>
      </c>
      <c r="S1744">
        <f>(_332_2018_07_18_outfile_posicao[[#This Row],[hora bus]]-I1743)*86000</f>
        <v>44.791666499804705</v>
      </c>
      <c r="T1744">
        <f>_332_2018_07_18_outfile_posicao[[#This Row],[desloc]]/_332_2018_07_18_outfile_posicao[[#This Row],[seconds]]</f>
        <v>6.7787443995613232</v>
      </c>
      <c r="U1744">
        <f>_332_2018_07_18_outfile_posicao[[#This Row],[spd m/s]]*3.6</f>
        <v>24.403479838420765</v>
      </c>
      <c r="V1744" s="2"/>
      <c r="W1744" s="2">
        <f>IF(_332_2018_07_18_outfile_posicao[[#This Row],[cod bus]]=F1743,0,1)</f>
        <v>0</v>
      </c>
      <c r="X1744" s="2">
        <f>IF(_332_2018_07_18_outfile_posicao[[#This Row],[desloc]]&gt;=0,0,1)</f>
        <v>0</v>
      </c>
      <c r="Y1744" s="2">
        <f>IF(AND(_332_2018_07_18_outfile_posicao[[#This Row],[spd m/s]]&lt;1,_332_2018_07_18_outfile_posicao[[#This Row],[spd m/s]]&lt;&gt;0),1,0)</f>
        <v>0</v>
      </c>
      <c r="Z1744" s="2">
        <f>IF(Z1743=0.5,IF(P1744&gt;=P1745,0.5,1),IF(_332_2018_07_18_outfile_posicao[[#This Row],[desloc]]&lt;-1000,IF(P1744&gt;=P1745,IF(AND(Z1743=0.5,P1744=P1745),0,IF(P1744&lt;700,0.5,0)),1),IF(AND(X1744&gt;0,X1743&gt;0,_332_2018_07_18_outfile_posicao[[#This Row],[8686,881807]]&lt;500,_332_2018_07_18_outfile_posicao[[#This Row],[desloc]]&gt;0),IF(_332_2018_07_18_outfile_posicao[[#This Row],[8686,881807]]&lt;500,1,0),0)))</f>
        <v>0</v>
      </c>
      <c r="AA1744" s="2">
        <f t="shared" si="27"/>
        <v>8422.7613732124646</v>
      </c>
      <c r="AB1744" s="2">
        <f>IF(_332_2018_07_18_outfile_posicao[[#This Row],[inicio]]=1,0,IF(AB1743&gt;0,0.5,IF(_332_2018_07_18_outfile_posicao[[#This Row],[max dist]]=_332_2018_07_18_outfile_posicao[[#This Row],[8686,881807]],1,0)))</f>
        <v>0</v>
      </c>
      <c r="AC1744" s="2">
        <f>IF(_332_2018_07_18_outfile_posicao[[#This Row],[fim]]=0,AC1745+1,0)</f>
        <v>1</v>
      </c>
      <c r="AD1744" s="2"/>
      <c r="AE1744" s="2"/>
      <c r="AF1744" s="2"/>
      <c r="AG1744" s="2"/>
      <c r="AH1744" s="2"/>
      <c r="AI1744" s="2"/>
    </row>
    <row r="1745" spans="1:35" x14ac:dyDescent="0.25">
      <c r="A1745">
        <v>2139</v>
      </c>
      <c r="B1745">
        <v>1</v>
      </c>
      <c r="C1745" s="2" t="s">
        <v>4449</v>
      </c>
      <c r="D1745">
        <v>332</v>
      </c>
      <c r="E1745" s="2" t="s">
        <v>6138</v>
      </c>
      <c r="F1745" s="2" t="s">
        <v>5216</v>
      </c>
      <c r="G1745" s="2">
        <v>1744</v>
      </c>
      <c r="H1745" t="b">
        <v>1</v>
      </c>
      <c r="I1745" s="3">
        <v>43299.784780092596</v>
      </c>
      <c r="J1745" s="2">
        <v>2319</v>
      </c>
      <c r="K1745" s="2">
        <v>-23.589840250000002</v>
      </c>
      <c r="L1745" s="2">
        <v>-46.634743</v>
      </c>
      <c r="M1745" s="2">
        <f>IF(AND(_332_2018_07_18_outfile_posicao[[#This Row],[hora bus]]=I1744,_332_2018_07_18_outfile_posicao[[#This Row],[lat bus]]=K1744,_332_2018_07_18_outfile_posicao[[#This Row],[lon bus]]=L1744),1,0)</f>
        <v>0</v>
      </c>
      <c r="N1745">
        <v>266</v>
      </c>
      <c r="O1745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0.74999992302026086</v>
      </c>
      <c r="P1745">
        <f>VLOOKUP(_332_2018_07_18_outfile_posicao[[#This Row],[shape]],shape!A:D,4,0)+VLOOKUP(_332_2018_07_18_outfile_posicao[[#This Row],[shape]]+1,shape!A:E,5,0)*_332_2018_07_18_outfile_posicao[[#This Row],[% avanc]]</f>
        <v>8422.7613732124646</v>
      </c>
      <c r="Q1745" s="4">
        <f>_332_2018_07_18_outfile_posicao[[#This Row],[8686,881807]]/_332_2018_07_18_outfile_posicao[[#Headers],[8686,881807]]</f>
        <v>0.96959548435726339</v>
      </c>
      <c r="R1745">
        <f>_332_2018_07_18_outfile_posicao[[#This Row],[8686,881807]]-P1744</f>
        <v>742.42001858159801</v>
      </c>
      <c r="S1745">
        <f>(_332_2018_07_18_outfile_posicao[[#This Row],[hora bus]]-I1744)*86000</f>
        <v>253.81944495893549</v>
      </c>
      <c r="T1745">
        <f>_332_2018_07_18_outfile_posicao[[#This Row],[desloc]]/_332_2018_07_18_outfile_posicao[[#This Row],[seconds]]</f>
        <v>2.9249926801380854</v>
      </c>
      <c r="U1745">
        <f>_332_2018_07_18_outfile_posicao[[#This Row],[spd m/s]]*3.6</f>
        <v>10.529973648497108</v>
      </c>
      <c r="V1745" s="2"/>
      <c r="W1745" s="2">
        <f>IF(_332_2018_07_18_outfile_posicao[[#This Row],[cod bus]]=F1744,0,1)</f>
        <v>0</v>
      </c>
      <c r="X1745" s="2">
        <f>IF(_332_2018_07_18_outfile_posicao[[#This Row],[desloc]]&gt;=0,0,1)</f>
        <v>0</v>
      </c>
      <c r="Y1745" s="2">
        <f>IF(AND(_332_2018_07_18_outfile_posicao[[#This Row],[spd m/s]]&lt;1,_332_2018_07_18_outfile_posicao[[#This Row],[spd m/s]]&lt;&gt;0),1,0)</f>
        <v>0</v>
      </c>
      <c r="Z1745" s="2">
        <f>IF(Z1744=0.5,IF(P1745&gt;=P1746,0.5,1),IF(_332_2018_07_18_outfile_posicao[[#This Row],[desloc]]&lt;-1000,IF(P1745&gt;=P1746,IF(AND(Z1744=0.5,P1745=P1746),0,IF(P1745&lt;700,0.5,0)),1),IF(AND(X1745&gt;0,X1744&gt;0,_332_2018_07_18_outfile_posicao[[#This Row],[8686,881807]]&lt;500,_332_2018_07_18_outfile_posicao[[#This Row],[desloc]]&gt;0),IF(_332_2018_07_18_outfile_posicao[[#This Row],[8686,881807]]&lt;500,1,0),0)))</f>
        <v>0</v>
      </c>
      <c r="AA1745" s="2">
        <f t="shared" si="27"/>
        <v>8422.7613732124646</v>
      </c>
      <c r="AB1745" s="2">
        <f>IF(_332_2018_07_18_outfile_posicao[[#This Row],[inicio]]=1,0,IF(AB1744&gt;0,0.5,IF(_332_2018_07_18_outfile_posicao[[#This Row],[max dist]]=_332_2018_07_18_outfile_posicao[[#This Row],[8686,881807]],1,0)))</f>
        <v>1</v>
      </c>
      <c r="AC1745" s="2">
        <f>IF(_332_2018_07_18_outfile_posicao[[#This Row],[fim]]=0,AC1746+1,0)</f>
        <v>0</v>
      </c>
      <c r="AD1745" s="2"/>
      <c r="AE1745" s="2"/>
      <c r="AF1745" s="2"/>
      <c r="AG1745" s="2"/>
      <c r="AH1745" s="2"/>
      <c r="AI1745" s="2"/>
    </row>
    <row r="1746" spans="1:35" x14ac:dyDescent="0.25">
      <c r="A1746">
        <v>2302</v>
      </c>
      <c r="B1746">
        <v>1</v>
      </c>
      <c r="C1746" s="2" t="s">
        <v>4562</v>
      </c>
      <c r="D1746">
        <v>332</v>
      </c>
      <c r="E1746" s="2" t="s">
        <v>5796</v>
      </c>
      <c r="F1746" s="2" t="s">
        <v>5216</v>
      </c>
      <c r="G1746" s="2">
        <v>1745</v>
      </c>
      <c r="H1746" t="b">
        <v>1</v>
      </c>
      <c r="I1746" s="3">
        <v>43299.841168981482</v>
      </c>
      <c r="J1746" s="2">
        <v>2491</v>
      </c>
      <c r="K1746" s="2">
        <v>-23.639825999999999</v>
      </c>
      <c r="L1746" s="2">
        <v>-46.607307499999997</v>
      </c>
      <c r="M1746" s="2">
        <f>IF(AND(_332_2018_07_18_outfile_posicao[[#This Row],[hora bus]]=I1745,_332_2018_07_18_outfile_posicao[[#This Row],[lat bus]]=K1745,_332_2018_07_18_outfile_posicao[[#This Row],[lon bus]]=L1745),1,0)</f>
        <v>0</v>
      </c>
      <c r="N1746">
        <v>1</v>
      </c>
      <c r="O1746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1746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1746" s="4">
        <f>_332_2018_07_18_outfile_posicao[[#This Row],[8686,881807]]/_332_2018_07_18_outfile_posicao[[#Headers],[8686,881807]]</f>
        <v>5.2380543083378913E-4</v>
      </c>
      <c r="R1746">
        <f>_332_2018_07_18_outfile_posicao[[#This Row],[8686,881807]]-P1745</f>
        <v>-8418.2111373449461</v>
      </c>
      <c r="S1746">
        <f>(_332_2018_07_18_outfile_posicao[[#This Row],[hora bus]]-I1745)*86000</f>
        <v>4849.444444233086</v>
      </c>
      <c r="T1746">
        <f>_332_2018_07_18_outfile_posicao[[#This Row],[desloc]]/_332_2018_07_18_outfile_posicao[[#This Row],[seconds]]</f>
        <v>-1.7359124811411757</v>
      </c>
      <c r="U1746">
        <f>_332_2018_07_18_outfile_posicao[[#This Row],[spd m/s]]*3.6</f>
        <v>-6.2492849321082327</v>
      </c>
      <c r="V1746" s="2"/>
      <c r="W1746" s="2">
        <f>IF(_332_2018_07_18_outfile_posicao[[#This Row],[cod bus]]=F1745,0,1)</f>
        <v>0</v>
      </c>
      <c r="X1746" s="2">
        <f>IF(_332_2018_07_18_outfile_posicao[[#This Row],[desloc]]&gt;=0,0,1)</f>
        <v>1</v>
      </c>
      <c r="Y1746" s="2">
        <f>IF(AND(_332_2018_07_18_outfile_posicao[[#This Row],[spd m/s]]&lt;1,_332_2018_07_18_outfile_posicao[[#This Row],[spd m/s]]&lt;&gt;0),1,0)</f>
        <v>1</v>
      </c>
      <c r="Z1746" s="2">
        <f>IF(Z1745=0.5,IF(P1746&gt;=P1747,0.5,1),IF(_332_2018_07_18_outfile_posicao[[#This Row],[desloc]]&lt;-1000,IF(P1746&gt;=P1747,IF(AND(Z1745=0.5,P1746=P1747),0,IF(P1746&lt;700,0.5,0)),1),IF(AND(X1746&gt;0,X1745&gt;0,_332_2018_07_18_outfile_posicao[[#This Row],[8686,881807]]&lt;500,_332_2018_07_18_outfile_posicao[[#This Row],[desloc]]&gt;0),IF(_332_2018_07_18_outfile_posicao[[#This Row],[8686,881807]]&lt;500,1,0),0)))</f>
        <v>0.5</v>
      </c>
      <c r="AA1746" s="2">
        <f t="shared" si="27"/>
        <v>0</v>
      </c>
      <c r="AB1746" s="2">
        <f>IF(_332_2018_07_18_outfile_posicao[[#This Row],[inicio]]=1,0,IF(AB1745&gt;0,0.5,IF(_332_2018_07_18_outfile_posicao[[#This Row],[max dist]]=_332_2018_07_18_outfile_posicao[[#This Row],[8686,881807]],1,0)))</f>
        <v>0.5</v>
      </c>
      <c r="AC1746" s="2">
        <f>IF(_332_2018_07_18_outfile_posicao[[#This Row],[fim]]=0,AC1747+1,0)</f>
        <v>0</v>
      </c>
      <c r="AD1746" s="2"/>
      <c r="AE1746" s="2"/>
      <c r="AF1746" s="2"/>
      <c r="AG1746" s="2"/>
      <c r="AH1746" s="2"/>
      <c r="AI1746" s="2"/>
    </row>
    <row r="1747" spans="1:35" x14ac:dyDescent="0.25">
      <c r="A1747">
        <v>2303</v>
      </c>
      <c r="B1747">
        <v>1</v>
      </c>
      <c r="C1747" s="2" t="s">
        <v>4563</v>
      </c>
      <c r="D1747">
        <v>332</v>
      </c>
      <c r="E1747" s="2" t="s">
        <v>6141</v>
      </c>
      <c r="F1747" s="2" t="s">
        <v>5216</v>
      </c>
      <c r="G1747" s="2">
        <v>1746</v>
      </c>
      <c r="H1747" t="b">
        <v>1</v>
      </c>
      <c r="I1747" s="3">
        <v>43299.84165509259</v>
      </c>
      <c r="J1747" s="2">
        <v>2493</v>
      </c>
      <c r="K1747" s="2">
        <v>-23.639825999999999</v>
      </c>
      <c r="L1747" s="2">
        <v>-46.607307499999997</v>
      </c>
      <c r="M1747" s="2">
        <f>IF(AND(_332_2018_07_18_outfile_posicao[[#This Row],[hora bus]]=I1746,_332_2018_07_18_outfile_posicao[[#This Row],[lat bus]]=K1746,_332_2018_07_18_outfile_posicao[[#This Row],[lon bus]]=L1746),1,0)</f>
        <v>0</v>
      </c>
      <c r="N1747">
        <v>1</v>
      </c>
      <c r="O1747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1747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1747" s="4">
        <f>_332_2018_07_18_outfile_posicao[[#This Row],[8686,881807]]/_332_2018_07_18_outfile_posicao[[#Headers],[8686,881807]]</f>
        <v>5.2380543083378913E-4</v>
      </c>
      <c r="R1747">
        <f>_332_2018_07_18_outfile_posicao[[#This Row],[8686,881807]]-P1746</f>
        <v>0</v>
      </c>
      <c r="S1747">
        <f>(_332_2018_07_18_outfile_posicao[[#This Row],[hora bus]]-I1746)*86000</f>
        <v>41.805555316386744</v>
      </c>
      <c r="T1747">
        <f>_332_2018_07_18_outfile_posicao[[#This Row],[desloc]]/_332_2018_07_18_outfile_posicao[[#This Row],[seconds]]</f>
        <v>0</v>
      </c>
      <c r="U1747">
        <f>_332_2018_07_18_outfile_posicao[[#This Row],[spd m/s]]*3.6</f>
        <v>0</v>
      </c>
      <c r="V1747" s="2"/>
      <c r="W1747" s="2">
        <f>IF(_332_2018_07_18_outfile_posicao[[#This Row],[cod bus]]=F1746,0,1)</f>
        <v>0</v>
      </c>
      <c r="X1747" s="2">
        <f>IF(_332_2018_07_18_outfile_posicao[[#This Row],[desloc]]&gt;=0,0,1)</f>
        <v>0</v>
      </c>
      <c r="Y1747" s="2">
        <f>IF(AND(_332_2018_07_18_outfile_posicao[[#This Row],[spd m/s]]&lt;1,_332_2018_07_18_outfile_posicao[[#This Row],[spd m/s]]&lt;&gt;0),1,0)</f>
        <v>0</v>
      </c>
      <c r="Z1747" s="2">
        <f>IF(Z1746=0.5,IF(P1747&gt;=P1748,0.5,1),IF(_332_2018_07_18_outfile_posicao[[#This Row],[desloc]]&lt;-1000,IF(P1747&gt;=P1748,IF(AND(Z1746=0.5,P1747=P1748),0,IF(P1747&lt;700,0.5,0)),1),IF(AND(X1747&gt;0,X1746&gt;0,_332_2018_07_18_outfile_posicao[[#This Row],[8686,881807]]&lt;500,_332_2018_07_18_outfile_posicao[[#This Row],[desloc]]&gt;0),IF(_332_2018_07_18_outfile_posicao[[#This Row],[8686,881807]]&lt;500,1,0),0)))</f>
        <v>0.5</v>
      </c>
      <c r="AA1747" s="2">
        <f t="shared" si="27"/>
        <v>0</v>
      </c>
      <c r="AB1747" s="2">
        <f>IF(_332_2018_07_18_outfile_posicao[[#This Row],[inicio]]=1,0,IF(AB1746&gt;0,0.5,IF(_332_2018_07_18_outfile_posicao[[#This Row],[max dist]]=_332_2018_07_18_outfile_posicao[[#This Row],[8686,881807]],1,0)))</f>
        <v>0.5</v>
      </c>
      <c r="AC1747" s="2">
        <f>IF(_332_2018_07_18_outfile_posicao[[#This Row],[fim]]=0,AC1748+1,0)</f>
        <v>0</v>
      </c>
      <c r="AD1747" s="2"/>
      <c r="AE1747" s="2"/>
      <c r="AF1747" s="2"/>
      <c r="AG1747" s="2"/>
      <c r="AH1747" s="2"/>
      <c r="AI1747" s="2"/>
    </row>
    <row r="1748" spans="1:35" x14ac:dyDescent="0.25">
      <c r="A1748">
        <v>2305</v>
      </c>
      <c r="B1748">
        <v>1</v>
      </c>
      <c r="C1748" s="2" t="s">
        <v>4565</v>
      </c>
      <c r="D1748">
        <v>332</v>
      </c>
      <c r="E1748" s="2" t="s">
        <v>6142</v>
      </c>
      <c r="F1748" s="2" t="s">
        <v>5216</v>
      </c>
      <c r="G1748" s="2">
        <v>1747</v>
      </c>
      <c r="H1748" t="b">
        <v>1</v>
      </c>
      <c r="I1748" s="3">
        <v>43299.842175925929</v>
      </c>
      <c r="J1748" s="2">
        <v>2495</v>
      </c>
      <c r="K1748" s="2">
        <v>-23.639825999999999</v>
      </c>
      <c r="L1748" s="2">
        <v>-46.607307499999997</v>
      </c>
      <c r="M1748" s="2">
        <f>IF(AND(_332_2018_07_18_outfile_posicao[[#This Row],[hora bus]]=I1747,_332_2018_07_18_outfile_posicao[[#This Row],[lat bus]]=K1747,_332_2018_07_18_outfile_posicao[[#This Row],[lon bus]]=L1747),1,0)</f>
        <v>0</v>
      </c>
      <c r="N1748">
        <v>1</v>
      </c>
      <c r="O1748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1748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1748" s="4">
        <f>_332_2018_07_18_outfile_posicao[[#This Row],[8686,881807]]/_332_2018_07_18_outfile_posicao[[#Headers],[8686,881807]]</f>
        <v>5.2380543083378913E-4</v>
      </c>
      <c r="R1748">
        <f>_332_2018_07_18_outfile_posicao[[#This Row],[8686,881807]]-P1747</f>
        <v>0</v>
      </c>
      <c r="S1748">
        <f>(_332_2018_07_18_outfile_posicao[[#This Row],[hora bus]]-I1747)*86000</f>
        <v>44.79166712553706</v>
      </c>
      <c r="T1748">
        <f>_332_2018_07_18_outfile_posicao[[#This Row],[desloc]]/_332_2018_07_18_outfile_posicao[[#This Row],[seconds]]</f>
        <v>0</v>
      </c>
      <c r="U1748">
        <f>_332_2018_07_18_outfile_posicao[[#This Row],[spd m/s]]*3.6</f>
        <v>0</v>
      </c>
      <c r="V1748" s="2"/>
      <c r="W1748" s="2">
        <f>IF(_332_2018_07_18_outfile_posicao[[#This Row],[cod bus]]=F1747,0,1)</f>
        <v>0</v>
      </c>
      <c r="X1748" s="2">
        <f>IF(_332_2018_07_18_outfile_posicao[[#This Row],[desloc]]&gt;=0,0,1)</f>
        <v>0</v>
      </c>
      <c r="Y1748" s="2">
        <f>IF(AND(_332_2018_07_18_outfile_posicao[[#This Row],[spd m/s]]&lt;1,_332_2018_07_18_outfile_posicao[[#This Row],[spd m/s]]&lt;&gt;0),1,0)</f>
        <v>0</v>
      </c>
      <c r="Z1748" s="2">
        <f>IF(Z1747=0.5,IF(P1748&gt;=P1749,0.5,1),IF(_332_2018_07_18_outfile_posicao[[#This Row],[desloc]]&lt;-1000,IF(P1748&gt;=P1749,IF(AND(Z1747=0.5,P1748=P1749),0,IF(P1748&lt;700,0.5,0)),1),IF(AND(X1748&gt;0,X1747&gt;0,_332_2018_07_18_outfile_posicao[[#This Row],[8686,881807]]&lt;500,_332_2018_07_18_outfile_posicao[[#This Row],[desloc]]&gt;0),IF(_332_2018_07_18_outfile_posicao[[#This Row],[8686,881807]]&lt;500,1,0),0)))</f>
        <v>1</v>
      </c>
      <c r="AA1748" s="2">
        <f t="shared" si="27"/>
        <v>0</v>
      </c>
      <c r="AB1748" s="2">
        <f>IF(_332_2018_07_18_outfile_posicao[[#This Row],[inicio]]=1,0,IF(AB1747&gt;0,0.5,IF(_332_2018_07_18_outfile_posicao[[#This Row],[max dist]]=_332_2018_07_18_outfile_posicao[[#This Row],[8686,881807]],1,0)))</f>
        <v>0</v>
      </c>
      <c r="AC1748" s="2">
        <f>IF(_332_2018_07_18_outfile_posicao[[#This Row],[fim]]=0,AC1749+1,0)</f>
        <v>33</v>
      </c>
      <c r="AD1748" s="2"/>
      <c r="AE1748" s="2"/>
      <c r="AF1748" s="2"/>
      <c r="AG1748" s="2"/>
      <c r="AH1748" s="2"/>
      <c r="AI1748" s="2"/>
    </row>
    <row r="1749" spans="1:35" x14ac:dyDescent="0.25">
      <c r="A1749">
        <v>2306</v>
      </c>
      <c r="B1749">
        <v>1</v>
      </c>
      <c r="C1749" s="2" t="s">
        <v>4566</v>
      </c>
      <c r="D1749">
        <v>332</v>
      </c>
      <c r="E1749" s="2" t="s">
        <v>6142</v>
      </c>
      <c r="F1749" s="2" t="s">
        <v>5216</v>
      </c>
      <c r="G1749" s="2">
        <v>1748</v>
      </c>
      <c r="H1749" t="b">
        <v>1</v>
      </c>
      <c r="I1749" s="3">
        <v>43299.84269675926</v>
      </c>
      <c r="J1749" s="2">
        <v>2497</v>
      </c>
      <c r="K1749" s="2">
        <v>-23.637845500000001</v>
      </c>
      <c r="L1749" s="2">
        <v>-46.6078525</v>
      </c>
      <c r="M1749" s="2">
        <f>IF(AND(_332_2018_07_18_outfile_posicao[[#This Row],[hora bus]]=I1748,_332_2018_07_18_outfile_posicao[[#This Row],[lat bus]]=K1748,_332_2018_07_18_outfile_posicao[[#This Row],[lon bus]]=L1748),1,0)</f>
        <v>0</v>
      </c>
      <c r="N1749">
        <v>20</v>
      </c>
      <c r="O1749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0.49999997690662262</v>
      </c>
      <c r="P1749">
        <f>VLOOKUP(_332_2018_07_18_outfile_posicao[[#This Row],[shape]],shape!A:D,4,0)+VLOOKUP(_332_2018_07_18_outfile_posicao[[#This Row],[shape]]+1,shape!A:E,5,0)*_332_2018_07_18_outfile_posicao[[#This Row],[% avanc]]</f>
        <v>255.06337227792238</v>
      </c>
      <c r="Q1749" s="4">
        <f>_332_2018_07_18_outfile_posicao[[#This Row],[8686,881807]]/_332_2018_07_18_outfile_posicao[[#Headers],[8686,881807]]</f>
        <v>2.9361901997145751E-2</v>
      </c>
      <c r="R1749">
        <f>_332_2018_07_18_outfile_posicao[[#This Row],[8686,881807]]-P1748</f>
        <v>250.51313641040454</v>
      </c>
      <c r="S1749">
        <f>(_332_2018_07_18_outfile_posicao[[#This Row],[hora bus]]-I1748)*86000</f>
        <v>44.791666499804705</v>
      </c>
      <c r="T1749">
        <f>_332_2018_07_18_outfile_posicao[[#This Row],[desloc]]/_332_2018_07_18_outfile_posicao[[#This Row],[seconds]]</f>
        <v>5.5928514383696086</v>
      </c>
      <c r="U1749">
        <f>_332_2018_07_18_outfile_posicao[[#This Row],[spd m/s]]*3.6</f>
        <v>20.13426517813059</v>
      </c>
      <c r="V1749" s="2"/>
      <c r="W1749" s="2">
        <f>IF(_332_2018_07_18_outfile_posicao[[#This Row],[cod bus]]=F1748,0,1)</f>
        <v>0</v>
      </c>
      <c r="X1749" s="2">
        <f>IF(_332_2018_07_18_outfile_posicao[[#This Row],[desloc]]&gt;=0,0,1)</f>
        <v>0</v>
      </c>
      <c r="Y1749" s="2">
        <f>IF(AND(_332_2018_07_18_outfile_posicao[[#This Row],[spd m/s]]&lt;1,_332_2018_07_18_outfile_posicao[[#This Row],[spd m/s]]&lt;&gt;0),1,0)</f>
        <v>0</v>
      </c>
      <c r="Z1749" s="2">
        <f>IF(Z1748=0.5,IF(P1749&gt;=P1750,0.5,1),IF(_332_2018_07_18_outfile_posicao[[#This Row],[desloc]]&lt;-1000,IF(P1749&gt;=P1750,IF(AND(Z1748=0.5,P1749=P1750),0,IF(P1749&lt;700,0.5,0)),1),IF(AND(X1749&gt;0,X1748&gt;0,_332_2018_07_18_outfile_posicao[[#This Row],[8686,881807]]&lt;500,_332_2018_07_18_outfile_posicao[[#This Row],[desloc]]&gt;0),IF(_332_2018_07_18_outfile_posicao[[#This Row],[8686,881807]]&lt;500,1,0),0)))</f>
        <v>0</v>
      </c>
      <c r="AA1749" s="2">
        <f t="shared" si="27"/>
        <v>7593.1417520189552</v>
      </c>
      <c r="AB1749" s="2">
        <f>IF(_332_2018_07_18_outfile_posicao[[#This Row],[inicio]]=1,0,IF(AB1748&gt;0,0.5,IF(_332_2018_07_18_outfile_posicao[[#This Row],[max dist]]=_332_2018_07_18_outfile_posicao[[#This Row],[8686,881807]],1,0)))</f>
        <v>0</v>
      </c>
      <c r="AC1749" s="2">
        <f>IF(_332_2018_07_18_outfile_posicao[[#This Row],[fim]]=0,AC1750+1,0)</f>
        <v>32</v>
      </c>
      <c r="AD1749" s="2"/>
      <c r="AE1749" s="2"/>
      <c r="AF1749" s="2"/>
      <c r="AG1749" s="2"/>
      <c r="AH1749" s="2"/>
      <c r="AI1749" s="2"/>
    </row>
    <row r="1750" spans="1:35" x14ac:dyDescent="0.25">
      <c r="A1750">
        <v>2308</v>
      </c>
      <c r="B1750">
        <v>1</v>
      </c>
      <c r="C1750" s="2" t="s">
        <v>4568</v>
      </c>
      <c r="D1750">
        <v>332</v>
      </c>
      <c r="E1750" s="2" t="s">
        <v>6143</v>
      </c>
      <c r="F1750" s="2" t="s">
        <v>5216</v>
      </c>
      <c r="G1750" s="2">
        <v>1749</v>
      </c>
      <c r="H1750" t="b">
        <v>1</v>
      </c>
      <c r="I1750" s="3">
        <v>43299.843217592592</v>
      </c>
      <c r="J1750" s="2">
        <v>2499</v>
      </c>
      <c r="K1750" s="2">
        <v>-23.637000499999999</v>
      </c>
      <c r="L1750" s="2">
        <v>-46.606757000000002</v>
      </c>
      <c r="M1750" s="2">
        <f>IF(AND(_332_2018_07_18_outfile_posicao[[#This Row],[hora bus]]=I1749,_332_2018_07_18_outfile_posicao[[#This Row],[lat bus]]=K1749,_332_2018_07_18_outfile_posicao[[#This Row],[lon bus]]=L1749),1,0)</f>
        <v>0</v>
      </c>
      <c r="N1750">
        <v>37</v>
      </c>
      <c r="O1750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0.49999996468168445</v>
      </c>
      <c r="P1750">
        <f>VLOOKUP(_332_2018_07_18_outfile_posicao[[#This Row],[shape]],shape!A:D,4,0)+VLOOKUP(_332_2018_07_18_outfile_posicao[[#This Row],[shape]]+1,shape!A:E,5,0)*_332_2018_07_18_outfile_posicao[[#This Row],[% avanc]]</f>
        <v>434.69493955840272</v>
      </c>
      <c r="Q1750" s="4">
        <f>_332_2018_07_18_outfile_posicao[[#This Row],[8686,881807]]/_332_2018_07_18_outfile_posicao[[#Headers],[8686,881807]]</f>
        <v>5.0040388394385661E-2</v>
      </c>
      <c r="R1750">
        <f>_332_2018_07_18_outfile_posicao[[#This Row],[8686,881807]]-P1749</f>
        <v>179.63156728048034</v>
      </c>
      <c r="S1750">
        <f>(_332_2018_07_18_outfile_posicao[[#This Row],[hora bus]]-I1749)*86000</f>
        <v>44.791666499804705</v>
      </c>
      <c r="T1750">
        <f>_332_2018_07_18_outfile_posicao[[#This Row],[desloc]]/_332_2018_07_18_outfile_posicao[[#This Row],[seconds]]</f>
        <v>4.0103791914342715</v>
      </c>
      <c r="U1750">
        <f>_332_2018_07_18_outfile_posicao[[#This Row],[spd m/s]]*3.6</f>
        <v>14.437365089163377</v>
      </c>
      <c r="V1750" s="2"/>
      <c r="W1750" s="2">
        <f>IF(_332_2018_07_18_outfile_posicao[[#This Row],[cod bus]]=F1749,0,1)</f>
        <v>0</v>
      </c>
      <c r="X1750" s="2">
        <f>IF(_332_2018_07_18_outfile_posicao[[#This Row],[desloc]]&gt;=0,0,1)</f>
        <v>0</v>
      </c>
      <c r="Y1750" s="2">
        <f>IF(AND(_332_2018_07_18_outfile_posicao[[#This Row],[spd m/s]]&lt;1,_332_2018_07_18_outfile_posicao[[#This Row],[spd m/s]]&lt;&gt;0),1,0)</f>
        <v>0</v>
      </c>
      <c r="Z1750" s="2">
        <f>IF(Z1749=0.5,IF(P1750&gt;=P1751,0.5,1),IF(_332_2018_07_18_outfile_posicao[[#This Row],[desloc]]&lt;-1000,IF(P1750&gt;=P1751,IF(AND(Z1749=0.5,P1750=P1751),0,IF(P1750&lt;700,0.5,0)),1),IF(AND(X1750&gt;0,X1749&gt;0,_332_2018_07_18_outfile_posicao[[#This Row],[8686,881807]]&lt;500,_332_2018_07_18_outfile_posicao[[#This Row],[desloc]]&gt;0),IF(_332_2018_07_18_outfile_posicao[[#This Row],[8686,881807]]&lt;500,1,0),0)))</f>
        <v>0</v>
      </c>
      <c r="AA1750" s="2">
        <f t="shared" si="27"/>
        <v>7593.1417520189552</v>
      </c>
      <c r="AB1750" s="2">
        <f>IF(_332_2018_07_18_outfile_posicao[[#This Row],[inicio]]=1,0,IF(AB1749&gt;0,0.5,IF(_332_2018_07_18_outfile_posicao[[#This Row],[max dist]]=_332_2018_07_18_outfile_posicao[[#This Row],[8686,881807]],1,0)))</f>
        <v>0</v>
      </c>
      <c r="AC1750" s="2">
        <f>IF(_332_2018_07_18_outfile_posicao[[#This Row],[fim]]=0,AC1751+1,0)</f>
        <v>31</v>
      </c>
      <c r="AD1750" s="2"/>
      <c r="AE1750" s="2"/>
      <c r="AF1750" s="2"/>
      <c r="AG1750" s="2"/>
      <c r="AH1750" s="2"/>
      <c r="AI1750" s="2"/>
    </row>
    <row r="1751" spans="1:35" x14ac:dyDescent="0.25">
      <c r="A1751">
        <v>2309</v>
      </c>
      <c r="B1751">
        <v>1</v>
      </c>
      <c r="C1751" s="2" t="s">
        <v>4569</v>
      </c>
      <c r="D1751">
        <v>332</v>
      </c>
      <c r="E1751" s="2" t="s">
        <v>6144</v>
      </c>
      <c r="F1751" s="2" t="s">
        <v>5216</v>
      </c>
      <c r="G1751" s="2">
        <v>1750</v>
      </c>
      <c r="H1751" t="b">
        <v>1</v>
      </c>
      <c r="I1751" s="3">
        <v>43299.843738425923</v>
      </c>
      <c r="J1751" s="2">
        <v>2501</v>
      </c>
      <c r="K1751" s="2">
        <v>-23.635517</v>
      </c>
      <c r="L1751" s="2">
        <v>-46.606258500000003</v>
      </c>
      <c r="M1751" s="2">
        <f>IF(AND(_332_2018_07_18_outfile_posicao[[#This Row],[hora bus]]=I1750,_332_2018_07_18_outfile_posicao[[#This Row],[lat bus]]=K1750,_332_2018_07_18_outfile_posicao[[#This Row],[lon bus]]=L1750),1,0)</f>
        <v>0</v>
      </c>
      <c r="N1751">
        <v>46</v>
      </c>
      <c r="O1751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0.49999994866386244</v>
      </c>
      <c r="P1751">
        <f>VLOOKUP(_332_2018_07_18_outfile_posicao[[#This Row],[shape]],shape!A:D,4,0)+VLOOKUP(_332_2018_07_18_outfile_posicao[[#This Row],[shape]]+1,shape!A:E,5,0)*_332_2018_07_18_outfile_posicao[[#This Row],[% avanc]]</f>
        <v>621.67342688159795</v>
      </c>
      <c r="Q1751" s="4">
        <f>_332_2018_07_18_outfile_posicao[[#This Row],[8686,881807]]/_332_2018_07_18_outfile_posicao[[#Headers],[8686,881807]]</f>
        <v>7.1564623612197134E-2</v>
      </c>
      <c r="R1751">
        <f>_332_2018_07_18_outfile_posicao[[#This Row],[8686,881807]]-P1750</f>
        <v>186.97848732319522</v>
      </c>
      <c r="S1751">
        <f>(_332_2018_07_18_outfile_posicao[[#This Row],[hora bus]]-I1750)*86000</f>
        <v>44.791666499804705</v>
      </c>
      <c r="T1751">
        <f>_332_2018_07_18_outfile_posicao[[#This Row],[desloc]]/_332_2018_07_18_outfile_posicao[[#This Row],[seconds]]</f>
        <v>4.1744034534640608</v>
      </c>
      <c r="U1751">
        <f>_332_2018_07_18_outfile_posicao[[#This Row],[spd m/s]]*3.6</f>
        <v>15.027852432470619</v>
      </c>
      <c r="V1751" s="2"/>
      <c r="W1751" s="2">
        <f>IF(_332_2018_07_18_outfile_posicao[[#This Row],[cod bus]]=F1750,0,1)</f>
        <v>0</v>
      </c>
      <c r="X1751" s="2">
        <f>IF(_332_2018_07_18_outfile_posicao[[#This Row],[desloc]]&gt;=0,0,1)</f>
        <v>0</v>
      </c>
      <c r="Y1751" s="2">
        <f>IF(AND(_332_2018_07_18_outfile_posicao[[#This Row],[spd m/s]]&lt;1,_332_2018_07_18_outfile_posicao[[#This Row],[spd m/s]]&lt;&gt;0),1,0)</f>
        <v>0</v>
      </c>
      <c r="Z1751" s="2">
        <f>IF(Z1750=0.5,IF(P1751&gt;=P1752,0.5,1),IF(_332_2018_07_18_outfile_posicao[[#This Row],[desloc]]&lt;-1000,IF(P1751&gt;=P1752,IF(AND(Z1750=0.5,P1751=P1752),0,IF(P1751&lt;700,0.5,0)),1),IF(AND(X1751&gt;0,X1750&gt;0,_332_2018_07_18_outfile_posicao[[#This Row],[8686,881807]]&lt;500,_332_2018_07_18_outfile_posicao[[#This Row],[desloc]]&gt;0),IF(_332_2018_07_18_outfile_posicao[[#This Row],[8686,881807]]&lt;500,1,0),0)))</f>
        <v>0</v>
      </c>
      <c r="AA1751" s="2">
        <f t="shared" si="27"/>
        <v>7593.1417520189552</v>
      </c>
      <c r="AB1751" s="2">
        <f>IF(_332_2018_07_18_outfile_posicao[[#This Row],[inicio]]=1,0,IF(AB1750&gt;0,0.5,IF(_332_2018_07_18_outfile_posicao[[#This Row],[max dist]]=_332_2018_07_18_outfile_posicao[[#This Row],[8686,881807]],1,0)))</f>
        <v>0</v>
      </c>
      <c r="AC1751" s="2">
        <f>IF(_332_2018_07_18_outfile_posicao[[#This Row],[fim]]=0,AC1752+1,0)</f>
        <v>30</v>
      </c>
      <c r="AD1751" s="2"/>
      <c r="AE1751" s="2"/>
      <c r="AF1751" s="2"/>
      <c r="AG1751" s="2"/>
      <c r="AH1751" s="2"/>
      <c r="AI1751" s="2"/>
    </row>
    <row r="1752" spans="1:35" x14ac:dyDescent="0.25">
      <c r="A1752">
        <v>2311</v>
      </c>
      <c r="B1752">
        <v>1</v>
      </c>
      <c r="C1752" s="2" t="s">
        <v>4570</v>
      </c>
      <c r="D1752">
        <v>332</v>
      </c>
      <c r="E1752" s="2" t="s">
        <v>6145</v>
      </c>
      <c r="F1752" s="2" t="s">
        <v>5216</v>
      </c>
      <c r="G1752" s="2">
        <v>1751</v>
      </c>
      <c r="H1752" t="b">
        <v>1</v>
      </c>
      <c r="I1752" s="3">
        <v>43299.844259259262</v>
      </c>
      <c r="J1752" s="2">
        <v>2503</v>
      </c>
      <c r="K1752" s="2">
        <v>-23.63352175</v>
      </c>
      <c r="L1752" s="2">
        <v>-46.605321875000001</v>
      </c>
      <c r="M1752" s="2">
        <f>IF(AND(_332_2018_07_18_outfile_posicao[[#This Row],[hora bus]]=I1751,_332_2018_07_18_outfile_posicao[[#This Row],[lat bus]]=K1751,_332_2018_07_18_outfile_posicao[[#This Row],[lon bus]]=L1751),1,0)</f>
        <v>0</v>
      </c>
      <c r="N1752">
        <v>52</v>
      </c>
      <c r="O1752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0.16231997319439737</v>
      </c>
      <c r="P1752">
        <f>VLOOKUP(_332_2018_07_18_outfile_posicao[[#This Row],[shape]],shape!A:D,4,0)+VLOOKUP(_332_2018_07_18_outfile_posicao[[#This Row],[shape]]+1,shape!A:E,5,0)*_332_2018_07_18_outfile_posicao[[#This Row],[% avanc]]</f>
        <v>864.52224506206994</v>
      </c>
      <c r="Q1752" s="4">
        <f>_332_2018_07_18_outfile_posicao[[#This Row],[8686,881807]]/_332_2018_07_18_outfile_posicao[[#Headers],[8686,881807]]</f>
        <v>9.9520433714825829E-2</v>
      </c>
      <c r="R1752">
        <f>_332_2018_07_18_outfile_posicao[[#This Row],[8686,881807]]-P1751</f>
        <v>242.84881818047199</v>
      </c>
      <c r="S1752">
        <f>(_332_2018_07_18_outfile_posicao[[#This Row],[hora bus]]-I1751)*86000</f>
        <v>44.79166712553706</v>
      </c>
      <c r="T1752">
        <f>_332_2018_07_18_outfile_posicao[[#This Row],[desloc]]/_332_2018_07_18_outfile_posicao[[#This Row],[seconds]]</f>
        <v>5.4217410015091101</v>
      </c>
      <c r="U1752">
        <f>_332_2018_07_18_outfile_posicao[[#This Row],[spd m/s]]*3.6</f>
        <v>19.518267605432797</v>
      </c>
      <c r="V1752" s="2"/>
      <c r="W1752" s="2">
        <f>IF(_332_2018_07_18_outfile_posicao[[#This Row],[cod bus]]=F1751,0,1)</f>
        <v>0</v>
      </c>
      <c r="X1752" s="2">
        <f>IF(_332_2018_07_18_outfile_posicao[[#This Row],[desloc]]&gt;=0,0,1)</f>
        <v>0</v>
      </c>
      <c r="Y1752" s="2">
        <f>IF(AND(_332_2018_07_18_outfile_posicao[[#This Row],[spd m/s]]&lt;1,_332_2018_07_18_outfile_posicao[[#This Row],[spd m/s]]&lt;&gt;0),1,0)</f>
        <v>0</v>
      </c>
      <c r="Z1752" s="2">
        <f>IF(Z1751=0.5,IF(P1752&gt;=P1753,0.5,1),IF(_332_2018_07_18_outfile_posicao[[#This Row],[desloc]]&lt;-1000,IF(P1752&gt;=P1753,IF(AND(Z1751=0.5,P1752=P1753),0,IF(P1752&lt;700,0.5,0)),1),IF(AND(X1752&gt;0,X1751&gt;0,_332_2018_07_18_outfile_posicao[[#This Row],[8686,881807]]&lt;500,_332_2018_07_18_outfile_posicao[[#This Row],[desloc]]&gt;0),IF(_332_2018_07_18_outfile_posicao[[#This Row],[8686,881807]]&lt;500,1,0),0)))</f>
        <v>0</v>
      </c>
      <c r="AA1752" s="2">
        <f t="shared" si="27"/>
        <v>7593.1417520189552</v>
      </c>
      <c r="AB1752" s="2">
        <f>IF(_332_2018_07_18_outfile_posicao[[#This Row],[inicio]]=1,0,IF(AB1751&gt;0,0.5,IF(_332_2018_07_18_outfile_posicao[[#This Row],[max dist]]=_332_2018_07_18_outfile_posicao[[#This Row],[8686,881807]],1,0)))</f>
        <v>0</v>
      </c>
      <c r="AC1752" s="2">
        <f>IF(_332_2018_07_18_outfile_posicao[[#This Row],[fim]]=0,AC1753+1,0)</f>
        <v>29</v>
      </c>
      <c r="AD1752" s="2"/>
      <c r="AE1752" s="2"/>
      <c r="AF1752" s="2"/>
      <c r="AG1752" s="2"/>
      <c r="AH1752" s="2"/>
      <c r="AI1752" s="2"/>
    </row>
    <row r="1753" spans="1:35" x14ac:dyDescent="0.25">
      <c r="A1753">
        <v>2312</v>
      </c>
      <c r="B1753">
        <v>1</v>
      </c>
      <c r="C1753" s="2" t="s">
        <v>4571</v>
      </c>
      <c r="D1753">
        <v>332</v>
      </c>
      <c r="E1753" s="2" t="s">
        <v>6145</v>
      </c>
      <c r="F1753" s="2" t="s">
        <v>5216</v>
      </c>
      <c r="G1753" s="2">
        <v>1752</v>
      </c>
      <c r="H1753" t="b">
        <v>1</v>
      </c>
      <c r="I1753" s="3">
        <v>43299.844780092593</v>
      </c>
      <c r="J1753" s="2">
        <v>2505</v>
      </c>
      <c r="K1753" s="2">
        <v>-23.632788250000001</v>
      </c>
      <c r="L1753" s="2">
        <v>-46.604991124999998</v>
      </c>
      <c r="M1753" s="2">
        <f>IF(AND(_332_2018_07_18_outfile_posicao[[#This Row],[hora bus]]=I1752,_332_2018_07_18_outfile_posicao[[#This Row],[lat bus]]=K1752,_332_2018_07_18_outfile_posicao[[#This Row],[lon bus]]=L1752),1,0)</f>
        <v>0</v>
      </c>
      <c r="N1753">
        <v>53</v>
      </c>
      <c r="O1753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0.45632399479567626</v>
      </c>
      <c r="P1753">
        <f>VLOOKUP(_332_2018_07_18_outfile_posicao[[#This Row],[shape]],shape!A:D,4,0)+VLOOKUP(_332_2018_07_18_outfile_posicao[[#This Row],[shape]]+1,shape!A:E,5,0)*_332_2018_07_18_outfile_posicao[[#This Row],[% avanc]]</f>
        <v>952.86795502763118</v>
      </c>
      <c r="Q1753" s="4">
        <f>_332_2018_07_18_outfile_posicao[[#This Row],[8686,881807]]/_332_2018_07_18_outfile_posicao[[#Headers],[8686,881807]]</f>
        <v>0.10969044775765201</v>
      </c>
      <c r="R1753">
        <f>_332_2018_07_18_outfile_posicao[[#This Row],[8686,881807]]-P1752</f>
        <v>88.345709965561241</v>
      </c>
      <c r="S1753">
        <f>(_332_2018_07_18_outfile_posicao[[#This Row],[hora bus]]-I1752)*86000</f>
        <v>44.791666499804705</v>
      </c>
      <c r="T1753">
        <f>_332_2018_07_18_outfile_posicao[[#This Row],[desloc]]/_332_2018_07_18_outfile_posicao[[#This Row],[seconds]]</f>
        <v>1.9723693461136669</v>
      </c>
      <c r="U1753">
        <f>_332_2018_07_18_outfile_posicao[[#This Row],[spd m/s]]*3.6</f>
        <v>7.1005296460092007</v>
      </c>
      <c r="V1753" s="2"/>
      <c r="W1753" s="2">
        <f>IF(_332_2018_07_18_outfile_posicao[[#This Row],[cod bus]]=F1752,0,1)</f>
        <v>0</v>
      </c>
      <c r="X1753" s="2">
        <f>IF(_332_2018_07_18_outfile_posicao[[#This Row],[desloc]]&gt;=0,0,1)</f>
        <v>0</v>
      </c>
      <c r="Y1753" s="2">
        <f>IF(AND(_332_2018_07_18_outfile_posicao[[#This Row],[spd m/s]]&lt;1,_332_2018_07_18_outfile_posicao[[#This Row],[spd m/s]]&lt;&gt;0),1,0)</f>
        <v>0</v>
      </c>
      <c r="Z1753" s="2">
        <f>IF(Z1752=0.5,IF(P1753&gt;=P1754,0.5,1),IF(_332_2018_07_18_outfile_posicao[[#This Row],[desloc]]&lt;-1000,IF(P1753&gt;=P1754,IF(AND(Z1752=0.5,P1753=P1754),0,IF(P1753&lt;700,0.5,0)),1),IF(AND(X1753&gt;0,X1752&gt;0,_332_2018_07_18_outfile_posicao[[#This Row],[8686,881807]]&lt;500,_332_2018_07_18_outfile_posicao[[#This Row],[desloc]]&gt;0),IF(_332_2018_07_18_outfile_posicao[[#This Row],[8686,881807]]&lt;500,1,0),0)))</f>
        <v>0</v>
      </c>
      <c r="AA1753" s="2">
        <f t="shared" si="27"/>
        <v>7593.1417520189552</v>
      </c>
      <c r="AB1753" s="2">
        <f>IF(_332_2018_07_18_outfile_posicao[[#This Row],[inicio]]=1,0,IF(AB1752&gt;0,0.5,IF(_332_2018_07_18_outfile_posicao[[#This Row],[max dist]]=_332_2018_07_18_outfile_posicao[[#This Row],[8686,881807]],1,0)))</f>
        <v>0</v>
      </c>
      <c r="AC1753" s="2">
        <f>IF(_332_2018_07_18_outfile_posicao[[#This Row],[fim]]=0,AC1754+1,0)</f>
        <v>28</v>
      </c>
      <c r="AD1753" s="2"/>
      <c r="AE1753" s="2"/>
      <c r="AF1753" s="2"/>
      <c r="AG1753" s="2"/>
      <c r="AH1753" s="2"/>
      <c r="AI1753" s="2"/>
    </row>
    <row r="1754" spans="1:35" x14ac:dyDescent="0.25">
      <c r="A1754">
        <v>2316</v>
      </c>
      <c r="B1754">
        <v>1</v>
      </c>
      <c r="C1754" s="2" t="s">
        <v>4574</v>
      </c>
      <c r="D1754">
        <v>332</v>
      </c>
      <c r="E1754" s="2" t="s">
        <v>6147</v>
      </c>
      <c r="F1754" s="2" t="s">
        <v>5216</v>
      </c>
      <c r="G1754" s="2">
        <v>1753</v>
      </c>
      <c r="H1754" t="b">
        <v>1</v>
      </c>
      <c r="I1754" s="3">
        <v>43299.845810185187</v>
      </c>
      <c r="J1754" s="2">
        <v>2508</v>
      </c>
      <c r="K1754" s="2">
        <v>-23.631038</v>
      </c>
      <c r="L1754" s="2">
        <v>-46.604374999999997</v>
      </c>
      <c r="M1754" s="2">
        <f>IF(AND(_332_2018_07_18_outfile_posicao[[#This Row],[hora bus]]=I1753,_332_2018_07_18_outfile_posicao[[#This Row],[lat bus]]=K1753,_332_2018_07_18_outfile_posicao[[#This Row],[lon bus]]=L1753),1,0)</f>
        <v>0</v>
      </c>
      <c r="N1754">
        <v>58</v>
      </c>
      <c r="O1754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0.49999999861682409</v>
      </c>
      <c r="P1754">
        <f>VLOOKUP(_332_2018_07_18_outfile_posicao[[#This Row],[shape]],shape!A:D,4,0)+VLOOKUP(_332_2018_07_18_outfile_posicao[[#This Row],[shape]]+1,shape!A:E,5,0)*_332_2018_07_18_outfile_posicao[[#This Row],[% avanc]]</f>
        <v>1158.0785730435914</v>
      </c>
      <c r="Q1754" s="4">
        <f>_332_2018_07_18_outfile_posicao[[#This Row],[8686,881807]]/_332_2018_07_18_outfile_posicao[[#Headers],[8686,881807]]</f>
        <v>0.1333134948504073</v>
      </c>
      <c r="R1754">
        <f>_332_2018_07_18_outfile_posicao[[#This Row],[8686,881807]]-P1753</f>
        <v>205.21061801596022</v>
      </c>
      <c r="S1754">
        <f>(_332_2018_07_18_outfile_posicao[[#This Row],[hora bus]]-I1753)*86000</f>
        <v>88.58796302229166</v>
      </c>
      <c r="T1754">
        <f>_332_2018_07_18_outfile_posicao[[#This Row],[desloc]]/_332_2018_07_18_outfile_posicao[[#This Row],[seconds]]</f>
        <v>2.3164616389737107</v>
      </c>
      <c r="U1754">
        <f>_332_2018_07_18_outfile_posicao[[#This Row],[spd m/s]]*3.6</f>
        <v>8.3392619003053596</v>
      </c>
      <c r="V1754" s="2"/>
      <c r="W1754" s="2">
        <f>IF(_332_2018_07_18_outfile_posicao[[#This Row],[cod bus]]=F1753,0,1)</f>
        <v>0</v>
      </c>
      <c r="X1754" s="2">
        <f>IF(_332_2018_07_18_outfile_posicao[[#This Row],[desloc]]&gt;=0,0,1)</f>
        <v>0</v>
      </c>
      <c r="Y1754" s="2">
        <f>IF(AND(_332_2018_07_18_outfile_posicao[[#This Row],[spd m/s]]&lt;1,_332_2018_07_18_outfile_posicao[[#This Row],[spd m/s]]&lt;&gt;0),1,0)</f>
        <v>0</v>
      </c>
      <c r="Z1754" s="2">
        <f>IF(Z1753=0.5,IF(P1754&gt;=P1755,0.5,1),IF(_332_2018_07_18_outfile_posicao[[#This Row],[desloc]]&lt;-1000,IF(P1754&gt;=P1755,IF(AND(Z1753=0.5,P1754=P1755),0,IF(P1754&lt;700,0.5,0)),1),IF(AND(X1754&gt;0,X1753&gt;0,_332_2018_07_18_outfile_posicao[[#This Row],[8686,881807]]&lt;500,_332_2018_07_18_outfile_posicao[[#This Row],[desloc]]&gt;0),IF(_332_2018_07_18_outfile_posicao[[#This Row],[8686,881807]]&lt;500,1,0),0)))</f>
        <v>0</v>
      </c>
      <c r="AA1754" s="2">
        <f t="shared" si="27"/>
        <v>7593.1417520189552</v>
      </c>
      <c r="AB1754" s="2">
        <f>IF(_332_2018_07_18_outfile_posicao[[#This Row],[inicio]]=1,0,IF(AB1753&gt;0,0.5,IF(_332_2018_07_18_outfile_posicao[[#This Row],[max dist]]=_332_2018_07_18_outfile_posicao[[#This Row],[8686,881807]],1,0)))</f>
        <v>0</v>
      </c>
      <c r="AC1754" s="2">
        <f>IF(_332_2018_07_18_outfile_posicao[[#This Row],[fim]]=0,AC1755+1,0)</f>
        <v>27</v>
      </c>
      <c r="AD1754" s="2"/>
      <c r="AE1754" s="2"/>
      <c r="AF1754" s="2"/>
      <c r="AG1754" s="2"/>
      <c r="AH1754" s="2"/>
      <c r="AI1754" s="2"/>
    </row>
    <row r="1755" spans="1:35" x14ac:dyDescent="0.25">
      <c r="A1755">
        <v>2317</v>
      </c>
      <c r="B1755">
        <v>1</v>
      </c>
      <c r="C1755" s="2" t="s">
        <v>4575</v>
      </c>
      <c r="D1755">
        <v>332</v>
      </c>
      <c r="E1755" s="2" t="s">
        <v>6148</v>
      </c>
      <c r="F1755" s="2" t="s">
        <v>5216</v>
      </c>
      <c r="G1755" s="2">
        <v>1754</v>
      </c>
      <c r="H1755" t="b">
        <v>1</v>
      </c>
      <c r="I1755" s="3">
        <v>43299.84646990741</v>
      </c>
      <c r="J1755" s="2">
        <v>2510</v>
      </c>
      <c r="K1755" s="2">
        <v>-23.629630375000001</v>
      </c>
      <c r="L1755" s="2">
        <v>-46.604376875</v>
      </c>
      <c r="M1755" s="2">
        <f>IF(AND(_332_2018_07_18_outfile_posicao[[#This Row],[hora bus]]=I1754,_332_2018_07_18_outfile_posicao[[#This Row],[lat bus]]=K1754,_332_2018_07_18_outfile_posicao[[#This Row],[lon bus]]=L1754),1,0)</f>
        <v>0</v>
      </c>
      <c r="N1755">
        <v>63</v>
      </c>
      <c r="O1755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0.2837592005540987</v>
      </c>
      <c r="P1755">
        <f>VLOOKUP(_332_2018_07_18_outfile_posicao[[#This Row],[shape]],shape!A:D,4,0)+VLOOKUP(_332_2018_07_18_outfile_posicao[[#This Row],[shape]]+1,shape!A:E,5,0)*_332_2018_07_18_outfile_posicao[[#This Row],[% avanc]]</f>
        <v>1436.3898294256555</v>
      </c>
      <c r="Q1755" s="4">
        <f>_332_2018_07_18_outfile_posicao[[#This Row],[8686,881807]]/_332_2018_07_18_outfile_posicao[[#Headers],[8686,881807]]</f>
        <v>0.16535160271988442</v>
      </c>
      <c r="R1755">
        <f>_332_2018_07_18_outfile_posicao[[#This Row],[8686,881807]]-P1754</f>
        <v>278.31125638206413</v>
      </c>
      <c r="S1755">
        <f>(_332_2018_07_18_outfile_posicao[[#This Row],[hora bus]]-I1754)*86000</f>
        <v>56.736111233476549</v>
      </c>
      <c r="T1755">
        <f>_332_2018_07_18_outfile_posicao[[#This Row],[desloc]]/_332_2018_07_18_outfile_posicao[[#This Row],[seconds]]</f>
        <v>4.9053636269989802</v>
      </c>
      <c r="U1755">
        <f>_332_2018_07_18_outfile_posicao[[#This Row],[spd m/s]]*3.6</f>
        <v>17.659309057196328</v>
      </c>
      <c r="V1755" s="2"/>
      <c r="W1755" s="2">
        <f>IF(_332_2018_07_18_outfile_posicao[[#This Row],[cod bus]]=F1754,0,1)</f>
        <v>0</v>
      </c>
      <c r="X1755" s="2">
        <f>IF(_332_2018_07_18_outfile_posicao[[#This Row],[desloc]]&gt;=0,0,1)</f>
        <v>0</v>
      </c>
      <c r="Y1755" s="2">
        <f>IF(AND(_332_2018_07_18_outfile_posicao[[#This Row],[spd m/s]]&lt;1,_332_2018_07_18_outfile_posicao[[#This Row],[spd m/s]]&lt;&gt;0),1,0)</f>
        <v>0</v>
      </c>
      <c r="Z1755" s="2">
        <f>IF(Z1754=0.5,IF(P1755&gt;=P1756,0.5,1),IF(_332_2018_07_18_outfile_posicao[[#This Row],[desloc]]&lt;-1000,IF(P1755&gt;=P1756,IF(AND(Z1754=0.5,P1755=P1756),0,IF(P1755&lt;700,0.5,0)),1),IF(AND(X1755&gt;0,X1754&gt;0,_332_2018_07_18_outfile_posicao[[#This Row],[8686,881807]]&lt;500,_332_2018_07_18_outfile_posicao[[#This Row],[desloc]]&gt;0),IF(_332_2018_07_18_outfile_posicao[[#This Row],[8686,881807]]&lt;500,1,0),0)))</f>
        <v>0</v>
      </c>
      <c r="AA1755" s="2">
        <f t="shared" si="27"/>
        <v>7593.1417520189552</v>
      </c>
      <c r="AB1755" s="2">
        <f>IF(_332_2018_07_18_outfile_posicao[[#This Row],[inicio]]=1,0,IF(AB1754&gt;0,0.5,IF(_332_2018_07_18_outfile_posicao[[#This Row],[max dist]]=_332_2018_07_18_outfile_posicao[[#This Row],[8686,881807]],1,0)))</f>
        <v>0</v>
      </c>
      <c r="AC1755" s="2">
        <f>IF(_332_2018_07_18_outfile_posicao[[#This Row],[fim]]=0,AC1756+1,0)</f>
        <v>26</v>
      </c>
      <c r="AD1755" s="2"/>
      <c r="AE1755" s="2"/>
      <c r="AF1755" s="2"/>
      <c r="AG1755" s="2"/>
      <c r="AH1755" s="2"/>
      <c r="AI1755" s="2"/>
    </row>
    <row r="1756" spans="1:35" x14ac:dyDescent="0.25">
      <c r="A1756">
        <v>2319</v>
      </c>
      <c r="B1756">
        <v>1</v>
      </c>
      <c r="C1756" s="2" t="s">
        <v>4576</v>
      </c>
      <c r="D1756">
        <v>332</v>
      </c>
      <c r="E1756" s="2" t="s">
        <v>5231</v>
      </c>
      <c r="F1756" s="2" t="s">
        <v>5216</v>
      </c>
      <c r="G1756" s="2">
        <v>1755</v>
      </c>
      <c r="H1756" t="b">
        <v>1</v>
      </c>
      <c r="I1756" s="3">
        <v>43299.846990740742</v>
      </c>
      <c r="J1756" s="2">
        <v>2511</v>
      </c>
      <c r="K1756" s="2">
        <v>-23.627881500000001</v>
      </c>
      <c r="L1756" s="2">
        <v>-46.606098000000003</v>
      </c>
      <c r="M1756" s="2">
        <f>IF(AND(_332_2018_07_18_outfile_posicao[[#This Row],[hora bus]]=I1755,_332_2018_07_18_outfile_posicao[[#This Row],[lat bus]]=K1755,_332_2018_07_18_outfile_posicao[[#This Row],[lon bus]]=L1755),1,0)</f>
        <v>0</v>
      </c>
      <c r="N1756">
        <v>69</v>
      </c>
      <c r="O1756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1756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1756" s="4">
        <f>_332_2018_07_18_outfile_posicao[[#This Row],[8686,881807]]/_332_2018_07_18_outfile_posicao[[#Headers],[8686,881807]]</f>
        <v>0.19682317971961688</v>
      </c>
      <c r="R1756">
        <f>_332_2018_07_18_outfile_posicao[[#This Row],[8686,881807]]-P1755</f>
        <v>273.3898696765757</v>
      </c>
      <c r="S1756">
        <f>(_332_2018_07_18_outfile_posicao[[#This Row],[hora bus]]-I1755)*86000</f>
        <v>44.791666499804705</v>
      </c>
      <c r="T1756">
        <f>_332_2018_07_18_outfile_posicao[[#This Row],[desloc]]/_332_2018_07_18_outfile_posicao[[#This Row],[seconds]]</f>
        <v>6.1035878108658377</v>
      </c>
      <c r="U1756">
        <f>_332_2018_07_18_outfile_posicao[[#This Row],[spd m/s]]*3.6</f>
        <v>21.972916119117016</v>
      </c>
      <c r="V1756" s="2"/>
      <c r="W1756" s="2">
        <f>IF(_332_2018_07_18_outfile_posicao[[#This Row],[cod bus]]=F1755,0,1)</f>
        <v>0</v>
      </c>
      <c r="X1756" s="2">
        <f>IF(_332_2018_07_18_outfile_posicao[[#This Row],[desloc]]&gt;=0,0,1)</f>
        <v>0</v>
      </c>
      <c r="Y1756" s="2">
        <f>IF(AND(_332_2018_07_18_outfile_posicao[[#This Row],[spd m/s]]&lt;1,_332_2018_07_18_outfile_posicao[[#This Row],[spd m/s]]&lt;&gt;0),1,0)</f>
        <v>0</v>
      </c>
      <c r="Z1756" s="2">
        <f>IF(Z1755=0.5,IF(P1756&gt;=P1757,0.5,1),IF(_332_2018_07_18_outfile_posicao[[#This Row],[desloc]]&lt;-1000,IF(P1756&gt;=P1757,IF(AND(Z1755=0.5,P1756=P1757),0,IF(P1756&lt;700,0.5,0)),1),IF(AND(X1756&gt;0,X1755&gt;0,_332_2018_07_18_outfile_posicao[[#This Row],[8686,881807]]&lt;500,_332_2018_07_18_outfile_posicao[[#This Row],[desloc]]&gt;0),IF(_332_2018_07_18_outfile_posicao[[#This Row],[8686,881807]]&lt;500,1,0),0)))</f>
        <v>0</v>
      </c>
      <c r="AA1756" s="2">
        <f t="shared" si="27"/>
        <v>7593.1417520189552</v>
      </c>
      <c r="AB1756" s="2">
        <f>IF(_332_2018_07_18_outfile_posicao[[#This Row],[inicio]]=1,0,IF(AB1755&gt;0,0.5,IF(_332_2018_07_18_outfile_posicao[[#This Row],[max dist]]=_332_2018_07_18_outfile_posicao[[#This Row],[8686,881807]],1,0)))</f>
        <v>0</v>
      </c>
      <c r="AC1756" s="2">
        <f>IF(_332_2018_07_18_outfile_posicao[[#This Row],[fim]]=0,AC1757+1,0)</f>
        <v>25</v>
      </c>
      <c r="AD1756" s="2"/>
      <c r="AE1756" s="2"/>
      <c r="AF1756" s="2"/>
      <c r="AG1756" s="2"/>
      <c r="AH1756" s="2"/>
      <c r="AI1756" s="2"/>
    </row>
    <row r="1757" spans="1:35" x14ac:dyDescent="0.25">
      <c r="A1757">
        <v>2320</v>
      </c>
      <c r="B1757">
        <v>1</v>
      </c>
      <c r="C1757" s="2" t="s">
        <v>4577</v>
      </c>
      <c r="D1757">
        <v>332</v>
      </c>
      <c r="E1757" s="2" t="s">
        <v>5231</v>
      </c>
      <c r="F1757" s="2" t="s">
        <v>5216</v>
      </c>
      <c r="G1757" s="2">
        <v>1756</v>
      </c>
      <c r="H1757" t="b">
        <v>1</v>
      </c>
      <c r="I1757" s="3">
        <v>43299.847511574073</v>
      </c>
      <c r="J1757" s="2">
        <v>2512</v>
      </c>
      <c r="K1757" s="2">
        <v>-23.626282249999999</v>
      </c>
      <c r="L1757" s="2">
        <v>-46.606600999999998</v>
      </c>
      <c r="M1757" s="2">
        <f>IF(AND(_332_2018_07_18_outfile_posicao[[#This Row],[hora bus]]=I1756,_332_2018_07_18_outfile_posicao[[#This Row],[lat bus]]=K1756,_332_2018_07_18_outfile_posicao[[#This Row],[lon bus]]=L1756),1,0)</f>
        <v>0</v>
      </c>
      <c r="N1757">
        <v>72</v>
      </c>
      <c r="O1757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0.74999995922020346</v>
      </c>
      <c r="P1757">
        <f>VLOOKUP(_332_2018_07_18_outfile_posicao[[#This Row],[shape]],shape!A:D,4,0)+VLOOKUP(_332_2018_07_18_outfile_posicao[[#This Row],[shape]]+1,shape!A:E,5,0)*_332_2018_07_18_outfile_posicao[[#This Row],[% avanc]]</f>
        <v>1895.2412217890271</v>
      </c>
      <c r="Q1757" s="4">
        <f>_332_2018_07_18_outfile_posicao[[#This Row],[8686,881807]]/_332_2018_07_18_outfile_posicao[[#Headers],[8686,881807]]</f>
        <v>0.21817278787675201</v>
      </c>
      <c r="R1757">
        <f>_332_2018_07_18_outfile_posicao[[#This Row],[8686,881807]]-P1756</f>
        <v>185.46152268679589</v>
      </c>
      <c r="S1757">
        <f>(_332_2018_07_18_outfile_posicao[[#This Row],[hora bus]]-I1756)*86000</f>
        <v>44.791666499804705</v>
      </c>
      <c r="T1757">
        <f>_332_2018_07_18_outfile_posicao[[#This Row],[desloc]]/_332_2018_07_18_outfile_posicao[[#This Row],[seconds]]</f>
        <v>4.1405363358740965</v>
      </c>
      <c r="U1757">
        <f>_332_2018_07_18_outfile_posicao[[#This Row],[spd m/s]]*3.6</f>
        <v>14.905930809146748</v>
      </c>
      <c r="V1757" s="2"/>
      <c r="W1757" s="2">
        <f>IF(_332_2018_07_18_outfile_posicao[[#This Row],[cod bus]]=F1756,0,1)</f>
        <v>0</v>
      </c>
      <c r="X1757" s="2">
        <f>IF(_332_2018_07_18_outfile_posicao[[#This Row],[desloc]]&gt;=0,0,1)</f>
        <v>0</v>
      </c>
      <c r="Y1757" s="2">
        <f>IF(AND(_332_2018_07_18_outfile_posicao[[#This Row],[spd m/s]]&lt;1,_332_2018_07_18_outfile_posicao[[#This Row],[spd m/s]]&lt;&gt;0),1,0)</f>
        <v>0</v>
      </c>
      <c r="Z1757" s="2">
        <f>IF(Z1756=0.5,IF(P1757&gt;=P1758,0.5,1),IF(_332_2018_07_18_outfile_posicao[[#This Row],[desloc]]&lt;-1000,IF(P1757&gt;=P1758,IF(AND(Z1756=0.5,P1757=P1758),0,IF(P1757&lt;700,0.5,0)),1),IF(AND(X1757&gt;0,X1756&gt;0,_332_2018_07_18_outfile_posicao[[#This Row],[8686,881807]]&lt;500,_332_2018_07_18_outfile_posicao[[#This Row],[desloc]]&gt;0),IF(_332_2018_07_18_outfile_posicao[[#This Row],[8686,881807]]&lt;500,1,0),0)))</f>
        <v>0</v>
      </c>
      <c r="AA1757" s="2">
        <f t="shared" si="27"/>
        <v>7593.1417520189552</v>
      </c>
      <c r="AB1757" s="2">
        <f>IF(_332_2018_07_18_outfile_posicao[[#This Row],[inicio]]=1,0,IF(AB1756&gt;0,0.5,IF(_332_2018_07_18_outfile_posicao[[#This Row],[max dist]]=_332_2018_07_18_outfile_posicao[[#This Row],[8686,881807]],1,0)))</f>
        <v>0</v>
      </c>
      <c r="AC1757" s="2">
        <f>IF(_332_2018_07_18_outfile_posicao[[#This Row],[fim]]=0,AC1758+1,0)</f>
        <v>24</v>
      </c>
      <c r="AD1757" s="2"/>
      <c r="AE1757" s="2"/>
      <c r="AF1757" s="2"/>
      <c r="AG1757" s="2"/>
      <c r="AH1757" s="2"/>
      <c r="AI1757" s="2"/>
    </row>
    <row r="1758" spans="1:35" x14ac:dyDescent="0.25">
      <c r="A1758">
        <v>2322</v>
      </c>
      <c r="B1758">
        <v>1</v>
      </c>
      <c r="C1758" s="2" t="s">
        <v>4578</v>
      </c>
      <c r="D1758">
        <v>332</v>
      </c>
      <c r="E1758" s="2" t="s">
        <v>6149</v>
      </c>
      <c r="F1758" s="2" t="s">
        <v>5216</v>
      </c>
      <c r="G1758" s="2">
        <v>1757</v>
      </c>
      <c r="H1758" t="b">
        <v>1</v>
      </c>
      <c r="I1758" s="3">
        <v>43299.84820601852</v>
      </c>
      <c r="J1758" s="2">
        <v>2513</v>
      </c>
      <c r="K1758" s="2">
        <v>-23.625012625</v>
      </c>
      <c r="L1758" s="2">
        <v>-46.606983999999997</v>
      </c>
      <c r="M1758" s="2">
        <f>IF(AND(_332_2018_07_18_outfile_posicao[[#This Row],[hora bus]]=I1757,_332_2018_07_18_outfile_posicao[[#This Row],[lat bus]]=K1757,_332_2018_07_18_outfile_posicao[[#This Row],[lon bus]]=L1757),1,0)</f>
        <v>0</v>
      </c>
      <c r="N1758">
        <v>74</v>
      </c>
      <c r="O1758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0.8694215706512527</v>
      </c>
      <c r="P1758">
        <f>VLOOKUP(_332_2018_07_18_outfile_posicao[[#This Row],[shape]],shape!A:D,4,0)+VLOOKUP(_332_2018_07_18_outfile_posicao[[#This Row],[shape]]+1,shape!A:E,5,0)*_332_2018_07_18_outfile_posicao[[#This Row],[% avanc]]</f>
        <v>2041.8916894204447</v>
      </c>
      <c r="Q1758" s="4">
        <f>_332_2018_07_18_outfile_posicao[[#This Row],[8686,881807]]/_332_2018_07_18_outfile_posicao[[#Headers],[8686,881807]]</f>
        <v>0.23505461853700627</v>
      </c>
      <c r="R1758">
        <f>_332_2018_07_18_outfile_posicao[[#This Row],[8686,881807]]-P1757</f>
        <v>146.65046763141754</v>
      </c>
      <c r="S1758">
        <f>(_332_2018_07_18_outfile_posicao[[#This Row],[hora bus]]-I1757)*86000</f>
        <v>59.72222241689451</v>
      </c>
      <c r="T1758">
        <f>_332_2018_07_18_outfile_posicao[[#This Row],[desloc]]/_332_2018_07_18_outfile_posicao[[#This Row],[seconds]]</f>
        <v>2.4555427058242283</v>
      </c>
      <c r="U1758">
        <f>_332_2018_07_18_outfile_posicao[[#This Row],[spd m/s]]*3.6</f>
        <v>8.8399537409672213</v>
      </c>
      <c r="V1758" s="2"/>
      <c r="W1758" s="2">
        <f>IF(_332_2018_07_18_outfile_posicao[[#This Row],[cod bus]]=F1757,0,1)</f>
        <v>0</v>
      </c>
      <c r="X1758" s="2">
        <f>IF(_332_2018_07_18_outfile_posicao[[#This Row],[desloc]]&gt;=0,0,1)</f>
        <v>0</v>
      </c>
      <c r="Y1758" s="2">
        <f>IF(AND(_332_2018_07_18_outfile_posicao[[#This Row],[spd m/s]]&lt;1,_332_2018_07_18_outfile_posicao[[#This Row],[spd m/s]]&lt;&gt;0),1,0)</f>
        <v>0</v>
      </c>
      <c r="Z1758" s="2">
        <f>IF(Z1757=0.5,IF(P1758&gt;=P1759,0.5,1),IF(_332_2018_07_18_outfile_posicao[[#This Row],[desloc]]&lt;-1000,IF(P1758&gt;=P1759,IF(AND(Z1757=0.5,P1758=P1759),0,IF(P1758&lt;700,0.5,0)),1),IF(AND(X1758&gt;0,X1757&gt;0,_332_2018_07_18_outfile_posicao[[#This Row],[8686,881807]]&lt;500,_332_2018_07_18_outfile_posicao[[#This Row],[desloc]]&gt;0),IF(_332_2018_07_18_outfile_posicao[[#This Row],[8686,881807]]&lt;500,1,0),0)))</f>
        <v>0</v>
      </c>
      <c r="AA1758" s="2">
        <f t="shared" si="27"/>
        <v>7593.1417520189552</v>
      </c>
      <c r="AB1758" s="2">
        <f>IF(_332_2018_07_18_outfile_posicao[[#This Row],[inicio]]=1,0,IF(AB1757&gt;0,0.5,IF(_332_2018_07_18_outfile_posicao[[#This Row],[max dist]]=_332_2018_07_18_outfile_posicao[[#This Row],[8686,881807]],1,0)))</f>
        <v>0</v>
      </c>
      <c r="AC1758" s="2">
        <f>IF(_332_2018_07_18_outfile_posicao[[#This Row],[fim]]=0,AC1759+1,0)</f>
        <v>23</v>
      </c>
      <c r="AD1758" s="2"/>
      <c r="AE1758" s="2"/>
      <c r="AF1758" s="2"/>
      <c r="AG1758" s="2"/>
      <c r="AH1758" s="2"/>
      <c r="AI1758" s="2"/>
    </row>
    <row r="1759" spans="1:35" x14ac:dyDescent="0.25">
      <c r="A1759">
        <v>2324</v>
      </c>
      <c r="B1759">
        <v>1</v>
      </c>
      <c r="C1759" s="2" t="s">
        <v>4579</v>
      </c>
      <c r="D1759">
        <v>332</v>
      </c>
      <c r="E1759" s="2" t="s">
        <v>6150</v>
      </c>
      <c r="F1759" s="2" t="s">
        <v>5216</v>
      </c>
      <c r="G1759" s="2">
        <v>1758</v>
      </c>
      <c r="H1759" t="b">
        <v>1</v>
      </c>
      <c r="I1759" s="3">
        <v>43299.848726851851</v>
      </c>
      <c r="J1759" s="2">
        <v>2514</v>
      </c>
      <c r="K1759" s="2">
        <v>-23.623431</v>
      </c>
      <c r="L1759" s="2">
        <v>-46.607486000000002</v>
      </c>
      <c r="M1759" s="2">
        <f>IF(AND(_332_2018_07_18_outfile_posicao[[#This Row],[hora bus]]=I1758,_332_2018_07_18_outfile_posicao[[#This Row],[lat bus]]=K1758,_332_2018_07_18_outfile_posicao[[#This Row],[lon bus]]=L1758),1,0)</f>
        <v>0</v>
      </c>
      <c r="N1759">
        <v>80</v>
      </c>
      <c r="O1759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0.49999996909293121</v>
      </c>
      <c r="P1759">
        <f>VLOOKUP(_332_2018_07_18_outfile_posicao[[#This Row],[shape]],shape!A:D,4,0)+VLOOKUP(_332_2018_07_18_outfile_posicao[[#This Row],[shape]]+1,shape!A:E,5,0)*_332_2018_07_18_outfile_posicao[[#This Row],[% avanc]]</f>
        <v>2225.3320597514598</v>
      </c>
      <c r="Q1759" s="4">
        <f>_332_2018_07_18_outfile_posicao[[#This Row],[8686,881807]]/_332_2018_07_18_outfile_posicao[[#Headers],[8686,881807]]</f>
        <v>0.25617155950691756</v>
      </c>
      <c r="R1759">
        <f>_332_2018_07_18_outfile_posicao[[#This Row],[8686,881807]]-P1758</f>
        <v>183.44037033101517</v>
      </c>
      <c r="S1759">
        <f>(_332_2018_07_18_outfile_posicao[[#This Row],[hora bus]]-I1758)*86000</f>
        <v>44.791666499804705</v>
      </c>
      <c r="T1759">
        <f>_332_2018_07_18_outfile_posicao[[#This Row],[desloc]]/_332_2018_07_18_outfile_posicao[[#This Row],[seconds]]</f>
        <v>4.0954129342746155</v>
      </c>
      <c r="U1759">
        <f>_332_2018_07_18_outfile_posicao[[#This Row],[spd m/s]]*3.6</f>
        <v>14.743486563388617</v>
      </c>
      <c r="V1759" s="2"/>
      <c r="W1759" s="2">
        <f>IF(_332_2018_07_18_outfile_posicao[[#This Row],[cod bus]]=F1758,0,1)</f>
        <v>0</v>
      </c>
      <c r="X1759" s="2">
        <f>IF(_332_2018_07_18_outfile_posicao[[#This Row],[desloc]]&gt;=0,0,1)</f>
        <v>0</v>
      </c>
      <c r="Y1759" s="2">
        <f>IF(AND(_332_2018_07_18_outfile_posicao[[#This Row],[spd m/s]]&lt;1,_332_2018_07_18_outfile_posicao[[#This Row],[spd m/s]]&lt;&gt;0),1,0)</f>
        <v>0</v>
      </c>
      <c r="Z1759" s="2">
        <f>IF(Z1758=0.5,IF(P1759&gt;=P1760,0.5,1),IF(_332_2018_07_18_outfile_posicao[[#This Row],[desloc]]&lt;-1000,IF(P1759&gt;=P1760,IF(AND(Z1758=0.5,P1759=P1760),0,IF(P1759&lt;700,0.5,0)),1),IF(AND(X1759&gt;0,X1758&gt;0,_332_2018_07_18_outfile_posicao[[#This Row],[8686,881807]]&lt;500,_332_2018_07_18_outfile_posicao[[#This Row],[desloc]]&gt;0),IF(_332_2018_07_18_outfile_posicao[[#This Row],[8686,881807]]&lt;500,1,0),0)))</f>
        <v>0</v>
      </c>
      <c r="AA1759" s="2">
        <f t="shared" si="27"/>
        <v>7593.1417520189552</v>
      </c>
      <c r="AB1759" s="2">
        <f>IF(_332_2018_07_18_outfile_posicao[[#This Row],[inicio]]=1,0,IF(AB1758&gt;0,0.5,IF(_332_2018_07_18_outfile_posicao[[#This Row],[max dist]]=_332_2018_07_18_outfile_posicao[[#This Row],[8686,881807]],1,0)))</f>
        <v>0</v>
      </c>
      <c r="AC1759" s="2">
        <f>IF(_332_2018_07_18_outfile_posicao[[#This Row],[fim]]=0,AC1760+1,0)</f>
        <v>22</v>
      </c>
      <c r="AD1759" s="2"/>
      <c r="AE1759" s="2"/>
      <c r="AF1759" s="2"/>
      <c r="AG1759" s="2"/>
      <c r="AH1759" s="2"/>
      <c r="AI1759" s="2"/>
    </row>
    <row r="1760" spans="1:35" x14ac:dyDescent="0.25">
      <c r="A1760">
        <v>2325</v>
      </c>
      <c r="B1760">
        <v>1</v>
      </c>
      <c r="C1760" s="2" t="s">
        <v>4580</v>
      </c>
      <c r="D1760">
        <v>332</v>
      </c>
      <c r="E1760" s="2" t="s">
        <v>6151</v>
      </c>
      <c r="F1760" s="2" t="s">
        <v>5216</v>
      </c>
      <c r="G1760" s="2">
        <v>1759</v>
      </c>
      <c r="H1760" t="b">
        <v>1</v>
      </c>
      <c r="I1760" s="3">
        <v>43299.849247685182</v>
      </c>
      <c r="J1760" s="2">
        <v>2516</v>
      </c>
      <c r="K1760" s="2">
        <v>-23.621234999999999</v>
      </c>
      <c r="L1760" s="2">
        <v>-46.608120999999997</v>
      </c>
      <c r="M1760" s="2">
        <f>IF(AND(_332_2018_07_18_outfile_posicao[[#This Row],[hora bus]]=I1759,_332_2018_07_18_outfile_posicao[[#This Row],[lat bus]]=K1759,_332_2018_07_18_outfile_posicao[[#This Row],[lon bus]]=L1759),1,0)</f>
        <v>0</v>
      </c>
      <c r="N1760">
        <v>84</v>
      </c>
      <c r="O1760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0.49999997230330967</v>
      </c>
      <c r="P1760">
        <f>VLOOKUP(_332_2018_07_18_outfile_posicao[[#This Row],[shape]],shape!A:D,4,0)+VLOOKUP(_332_2018_07_18_outfile_posicao[[#This Row],[shape]]+1,shape!A:E,5,0)*_332_2018_07_18_outfile_posicao[[#This Row],[% avanc]]</f>
        <v>2478.2812389884425</v>
      </c>
      <c r="Q1760" s="4">
        <f>_332_2018_07_18_outfile_posicao[[#This Row],[8686,881807]]/_332_2018_07_18_outfile_posicao[[#Headers],[8686,881807]]</f>
        <v>0.28529008383553833</v>
      </c>
      <c r="R1760">
        <f>_332_2018_07_18_outfile_posicao[[#This Row],[8686,881807]]-P1759</f>
        <v>252.94917923698267</v>
      </c>
      <c r="S1760">
        <f>(_332_2018_07_18_outfile_posicao[[#This Row],[hora bus]]-I1759)*86000</f>
        <v>44.791666499804705</v>
      </c>
      <c r="T1760">
        <f>_332_2018_07_18_outfile_posicao[[#This Row],[desloc]]/_332_2018_07_18_outfile_posicao[[#This Row],[seconds]]</f>
        <v>5.6472375109795374</v>
      </c>
      <c r="U1760">
        <f>_332_2018_07_18_outfile_posicao[[#This Row],[spd m/s]]*3.6</f>
        <v>20.330055039526336</v>
      </c>
      <c r="V1760" s="2"/>
      <c r="W1760" s="2">
        <f>IF(_332_2018_07_18_outfile_posicao[[#This Row],[cod bus]]=F1759,0,1)</f>
        <v>0</v>
      </c>
      <c r="X1760" s="2">
        <f>IF(_332_2018_07_18_outfile_posicao[[#This Row],[desloc]]&gt;=0,0,1)</f>
        <v>0</v>
      </c>
      <c r="Y1760" s="2">
        <f>IF(AND(_332_2018_07_18_outfile_posicao[[#This Row],[spd m/s]]&lt;1,_332_2018_07_18_outfile_posicao[[#This Row],[spd m/s]]&lt;&gt;0),1,0)</f>
        <v>0</v>
      </c>
      <c r="Z1760" s="2">
        <f>IF(Z1759=0.5,IF(P1760&gt;=P1761,0.5,1),IF(_332_2018_07_18_outfile_posicao[[#This Row],[desloc]]&lt;-1000,IF(P1760&gt;=P1761,IF(AND(Z1759=0.5,P1760=P1761),0,IF(P1760&lt;700,0.5,0)),1),IF(AND(X1760&gt;0,X1759&gt;0,_332_2018_07_18_outfile_posicao[[#This Row],[8686,881807]]&lt;500,_332_2018_07_18_outfile_posicao[[#This Row],[desloc]]&gt;0),IF(_332_2018_07_18_outfile_posicao[[#This Row],[8686,881807]]&lt;500,1,0),0)))</f>
        <v>0</v>
      </c>
      <c r="AA1760" s="2">
        <f t="shared" si="27"/>
        <v>7593.1417520189552</v>
      </c>
      <c r="AB1760" s="2">
        <f>IF(_332_2018_07_18_outfile_posicao[[#This Row],[inicio]]=1,0,IF(AB1759&gt;0,0.5,IF(_332_2018_07_18_outfile_posicao[[#This Row],[max dist]]=_332_2018_07_18_outfile_posicao[[#This Row],[8686,881807]],1,0)))</f>
        <v>0</v>
      </c>
      <c r="AC1760" s="2">
        <f>IF(_332_2018_07_18_outfile_posicao[[#This Row],[fim]]=0,AC1761+1,0)</f>
        <v>21</v>
      </c>
      <c r="AD1760" s="2"/>
      <c r="AE1760" s="2"/>
      <c r="AF1760" s="2"/>
      <c r="AG1760" s="2"/>
      <c r="AH1760" s="2"/>
      <c r="AI1760" s="2"/>
    </row>
    <row r="1761" spans="1:35" x14ac:dyDescent="0.25">
      <c r="A1761">
        <v>2327</v>
      </c>
      <c r="B1761">
        <v>1</v>
      </c>
      <c r="C1761" s="2" t="s">
        <v>4582</v>
      </c>
      <c r="D1761">
        <v>332</v>
      </c>
      <c r="E1761" s="2" t="s">
        <v>6152</v>
      </c>
      <c r="F1761" s="2" t="s">
        <v>5216</v>
      </c>
      <c r="G1761" s="2">
        <v>1760</v>
      </c>
      <c r="H1761" t="b">
        <v>1</v>
      </c>
      <c r="I1761" s="3">
        <v>43299.84983796296</v>
      </c>
      <c r="J1761" s="2">
        <v>2518</v>
      </c>
      <c r="K1761" s="2">
        <v>-23.618584250000001</v>
      </c>
      <c r="L1761" s="2">
        <v>-46.609254999999997</v>
      </c>
      <c r="M1761" s="2">
        <f>IF(AND(_332_2018_07_18_outfile_posicao[[#This Row],[hora bus]]=I1760,_332_2018_07_18_outfile_posicao[[#This Row],[lat bus]]=K1760,_332_2018_07_18_outfile_posicao[[#This Row],[lon bus]]=L1760),1,0)</f>
        <v>0</v>
      </c>
      <c r="N1761">
        <v>94</v>
      </c>
      <c r="O1761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0.28331286711450243</v>
      </c>
      <c r="P1761">
        <f>VLOOKUP(_332_2018_07_18_outfile_posicao[[#This Row],[shape]],shape!A:D,4,0)+VLOOKUP(_332_2018_07_18_outfile_posicao[[#This Row],[shape]]+1,shape!A:E,5,0)*_332_2018_07_18_outfile_posicao[[#This Row],[% avanc]]</f>
        <v>2799.0844410239902</v>
      </c>
      <c r="Q1761" s="4">
        <f>_332_2018_07_18_outfile_posicao[[#This Row],[8686,881807]]/_332_2018_07_18_outfile_posicao[[#Headers],[8686,881807]]</f>
        <v>0.3222196989912367</v>
      </c>
      <c r="R1761">
        <f>_332_2018_07_18_outfile_posicao[[#This Row],[8686,881807]]-P1760</f>
        <v>320.80320203554766</v>
      </c>
      <c r="S1761">
        <f>(_332_2018_07_18_outfile_posicao[[#This Row],[hora bus]]-I1760)*86000</f>
        <v>50.763888866640627</v>
      </c>
      <c r="T1761">
        <f>_332_2018_07_18_outfile_posicao[[#This Row],[desloc]]/_332_2018_07_18_outfile_posicao[[#This Row],[seconds]]</f>
        <v>6.3195158841812598</v>
      </c>
      <c r="U1761">
        <f>_332_2018_07_18_outfile_posicao[[#This Row],[spd m/s]]*3.6</f>
        <v>22.750257183052536</v>
      </c>
      <c r="V1761" s="2"/>
      <c r="W1761" s="2">
        <f>IF(_332_2018_07_18_outfile_posicao[[#This Row],[cod bus]]=F1760,0,1)</f>
        <v>0</v>
      </c>
      <c r="X1761" s="2">
        <f>IF(_332_2018_07_18_outfile_posicao[[#This Row],[desloc]]&gt;=0,0,1)</f>
        <v>0</v>
      </c>
      <c r="Y1761" s="2">
        <f>IF(AND(_332_2018_07_18_outfile_posicao[[#This Row],[spd m/s]]&lt;1,_332_2018_07_18_outfile_posicao[[#This Row],[spd m/s]]&lt;&gt;0),1,0)</f>
        <v>0</v>
      </c>
      <c r="Z1761" s="2">
        <f>IF(Z1760=0.5,IF(P1761&gt;=P1762,0.5,1),IF(_332_2018_07_18_outfile_posicao[[#This Row],[desloc]]&lt;-1000,IF(P1761&gt;=P1762,IF(AND(Z1760=0.5,P1761=P1762),0,IF(P1761&lt;700,0.5,0)),1),IF(AND(X1761&gt;0,X1760&gt;0,_332_2018_07_18_outfile_posicao[[#This Row],[8686,881807]]&lt;500,_332_2018_07_18_outfile_posicao[[#This Row],[desloc]]&gt;0),IF(_332_2018_07_18_outfile_posicao[[#This Row],[8686,881807]]&lt;500,1,0),0)))</f>
        <v>0</v>
      </c>
      <c r="AA1761" s="2">
        <f t="shared" si="27"/>
        <v>7593.1417520189552</v>
      </c>
      <c r="AB1761" s="2">
        <f>IF(_332_2018_07_18_outfile_posicao[[#This Row],[inicio]]=1,0,IF(AB1760&gt;0,0.5,IF(_332_2018_07_18_outfile_posicao[[#This Row],[max dist]]=_332_2018_07_18_outfile_posicao[[#This Row],[8686,881807]],1,0)))</f>
        <v>0</v>
      </c>
      <c r="AC1761" s="2">
        <f>IF(_332_2018_07_18_outfile_posicao[[#This Row],[fim]]=0,AC1762+1,0)</f>
        <v>20</v>
      </c>
      <c r="AD1761" s="2"/>
      <c r="AE1761" s="2"/>
      <c r="AF1761" s="2"/>
      <c r="AG1761" s="2"/>
      <c r="AH1761" s="2"/>
      <c r="AI1761" s="2"/>
    </row>
    <row r="1762" spans="1:35" x14ac:dyDescent="0.25">
      <c r="A1762">
        <v>2328</v>
      </c>
      <c r="B1762">
        <v>1</v>
      </c>
      <c r="C1762" s="2" t="s">
        <v>4583</v>
      </c>
      <c r="D1762">
        <v>332</v>
      </c>
      <c r="E1762" s="2" t="s">
        <v>6152</v>
      </c>
      <c r="F1762" s="2" t="s">
        <v>5216</v>
      </c>
      <c r="G1762" s="2">
        <v>1761</v>
      </c>
      <c r="H1762" t="b">
        <v>1</v>
      </c>
      <c r="I1762" s="3">
        <v>43299.850347222222</v>
      </c>
      <c r="J1762" s="2">
        <v>2519</v>
      </c>
      <c r="K1762" s="2">
        <v>-23.618584250000001</v>
      </c>
      <c r="L1762" s="2">
        <v>-46.609254999999997</v>
      </c>
      <c r="M1762" s="2">
        <f>IF(AND(_332_2018_07_18_outfile_posicao[[#This Row],[hora bus]]=I1761,_332_2018_07_18_outfile_posicao[[#This Row],[lat bus]]=K1761,_332_2018_07_18_outfile_posicao[[#This Row],[lon bus]]=L1761),1,0)</f>
        <v>0</v>
      </c>
      <c r="N1762">
        <v>94</v>
      </c>
      <c r="O1762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0.28331286711450243</v>
      </c>
      <c r="P1762">
        <f>VLOOKUP(_332_2018_07_18_outfile_posicao[[#This Row],[shape]],shape!A:D,4,0)+VLOOKUP(_332_2018_07_18_outfile_posicao[[#This Row],[shape]]+1,shape!A:E,5,0)*_332_2018_07_18_outfile_posicao[[#This Row],[% avanc]]</f>
        <v>2799.0844410239902</v>
      </c>
      <c r="Q1762" s="4">
        <f>_332_2018_07_18_outfile_posicao[[#This Row],[8686,881807]]/_332_2018_07_18_outfile_posicao[[#Headers],[8686,881807]]</f>
        <v>0.3222196989912367</v>
      </c>
      <c r="R1762">
        <f>_332_2018_07_18_outfile_posicao[[#This Row],[8686,881807]]-P1761</f>
        <v>0</v>
      </c>
      <c r="S1762">
        <f>(_332_2018_07_18_outfile_posicao[[#This Row],[hora bus]]-I1761)*86000</f>
        <v>43.796296522486955</v>
      </c>
      <c r="T1762">
        <f>_332_2018_07_18_outfile_posicao[[#This Row],[desloc]]/_332_2018_07_18_outfile_posicao[[#This Row],[seconds]]</f>
        <v>0</v>
      </c>
      <c r="U1762">
        <f>_332_2018_07_18_outfile_posicao[[#This Row],[spd m/s]]*3.6</f>
        <v>0</v>
      </c>
      <c r="V1762" s="2"/>
      <c r="W1762" s="2">
        <f>IF(_332_2018_07_18_outfile_posicao[[#This Row],[cod bus]]=F1761,0,1)</f>
        <v>0</v>
      </c>
      <c r="X1762" s="2">
        <f>IF(_332_2018_07_18_outfile_posicao[[#This Row],[desloc]]&gt;=0,0,1)</f>
        <v>0</v>
      </c>
      <c r="Y1762" s="2">
        <f>IF(AND(_332_2018_07_18_outfile_posicao[[#This Row],[spd m/s]]&lt;1,_332_2018_07_18_outfile_posicao[[#This Row],[spd m/s]]&lt;&gt;0),1,0)</f>
        <v>0</v>
      </c>
      <c r="Z1762" s="2">
        <f>IF(Z1761=0.5,IF(P1762&gt;=P1763,0.5,1),IF(_332_2018_07_18_outfile_posicao[[#This Row],[desloc]]&lt;-1000,IF(P1762&gt;=P1763,IF(AND(Z1761=0.5,P1762=P1763),0,IF(P1762&lt;700,0.5,0)),1),IF(AND(X1762&gt;0,X1761&gt;0,_332_2018_07_18_outfile_posicao[[#This Row],[8686,881807]]&lt;500,_332_2018_07_18_outfile_posicao[[#This Row],[desloc]]&gt;0),IF(_332_2018_07_18_outfile_posicao[[#This Row],[8686,881807]]&lt;500,1,0),0)))</f>
        <v>0</v>
      </c>
      <c r="AA1762" s="2">
        <f t="shared" si="27"/>
        <v>7593.1417520189552</v>
      </c>
      <c r="AB1762" s="2">
        <f>IF(_332_2018_07_18_outfile_posicao[[#This Row],[inicio]]=1,0,IF(AB1761&gt;0,0.5,IF(_332_2018_07_18_outfile_posicao[[#This Row],[max dist]]=_332_2018_07_18_outfile_posicao[[#This Row],[8686,881807]],1,0)))</f>
        <v>0</v>
      </c>
      <c r="AC1762" s="2">
        <f>IF(_332_2018_07_18_outfile_posicao[[#This Row],[fim]]=0,AC1763+1,0)</f>
        <v>19</v>
      </c>
      <c r="AD1762" s="2"/>
      <c r="AE1762" s="2"/>
      <c r="AF1762" s="2"/>
      <c r="AG1762" s="2"/>
      <c r="AH1762" s="2"/>
      <c r="AI1762" s="2"/>
    </row>
    <row r="1763" spans="1:35" x14ac:dyDescent="0.25">
      <c r="A1763">
        <v>2330</v>
      </c>
      <c r="B1763">
        <v>1</v>
      </c>
      <c r="C1763" s="2" t="s">
        <v>4584</v>
      </c>
      <c r="D1763">
        <v>332</v>
      </c>
      <c r="E1763" s="2" t="s">
        <v>6153</v>
      </c>
      <c r="F1763" s="2" t="s">
        <v>5216</v>
      </c>
      <c r="G1763" s="2">
        <v>1762</v>
      </c>
      <c r="H1763" t="b">
        <v>1</v>
      </c>
      <c r="I1763" s="3">
        <v>43299.850868055553</v>
      </c>
      <c r="J1763" s="2">
        <v>2520</v>
      </c>
      <c r="K1763" s="2">
        <v>-23.616704437500001</v>
      </c>
      <c r="L1763" s="2">
        <v>-46.609961249999998</v>
      </c>
      <c r="M1763" s="2">
        <f>IF(AND(_332_2018_07_18_outfile_posicao[[#This Row],[hora bus]]=I1762,_332_2018_07_18_outfile_posicao[[#This Row],[lat bus]]=K1762,_332_2018_07_18_outfile_posicao[[#This Row],[lon bus]]=L1762),1,0)</f>
        <v>0</v>
      </c>
      <c r="N1763">
        <v>102</v>
      </c>
      <c r="O1763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0.45397523294394621</v>
      </c>
      <c r="P1763">
        <f>VLOOKUP(_332_2018_07_18_outfile_posicao[[#This Row],[shape]],shape!A:D,4,0)+VLOOKUP(_332_2018_07_18_outfile_posicao[[#This Row],[shape]]+1,shape!A:E,5,0)*_332_2018_07_18_outfile_posicao[[#This Row],[% avanc]]</f>
        <v>3084.3152569127424</v>
      </c>
      <c r="Q1763" s="4">
        <f>_332_2018_07_18_outfile_posicao[[#This Row],[8686,881807]]/_332_2018_07_18_outfile_posicao[[#Headers],[8686,881807]]</f>
        <v>0.35505435960085951</v>
      </c>
      <c r="R1763">
        <f>_332_2018_07_18_outfile_posicao[[#This Row],[8686,881807]]-P1762</f>
        <v>285.2308158887522</v>
      </c>
      <c r="S1763">
        <f>(_332_2018_07_18_outfile_posicao[[#This Row],[hora bus]]-I1762)*86000</f>
        <v>44.791666499804705</v>
      </c>
      <c r="T1763">
        <f>_332_2018_07_18_outfile_posicao[[#This Row],[desloc]]/_332_2018_07_18_outfile_posicao[[#This Row],[seconds]]</f>
        <v>6.3679438203085352</v>
      </c>
      <c r="U1763">
        <f>_332_2018_07_18_outfile_posicao[[#This Row],[spd m/s]]*3.6</f>
        <v>22.924597753110728</v>
      </c>
      <c r="V1763" s="2"/>
      <c r="W1763" s="2">
        <f>IF(_332_2018_07_18_outfile_posicao[[#This Row],[cod bus]]=F1762,0,1)</f>
        <v>0</v>
      </c>
      <c r="X1763" s="2">
        <f>IF(_332_2018_07_18_outfile_posicao[[#This Row],[desloc]]&gt;=0,0,1)</f>
        <v>0</v>
      </c>
      <c r="Y1763" s="2">
        <f>IF(AND(_332_2018_07_18_outfile_posicao[[#This Row],[spd m/s]]&lt;1,_332_2018_07_18_outfile_posicao[[#This Row],[spd m/s]]&lt;&gt;0),1,0)</f>
        <v>0</v>
      </c>
      <c r="Z1763" s="2">
        <f>IF(Z1762=0.5,IF(P1763&gt;=P1764,0.5,1),IF(_332_2018_07_18_outfile_posicao[[#This Row],[desloc]]&lt;-1000,IF(P1763&gt;=P1764,IF(AND(Z1762=0.5,P1763=P1764),0,IF(P1763&lt;700,0.5,0)),1),IF(AND(X1763&gt;0,X1762&gt;0,_332_2018_07_18_outfile_posicao[[#This Row],[8686,881807]]&lt;500,_332_2018_07_18_outfile_posicao[[#This Row],[desloc]]&gt;0),IF(_332_2018_07_18_outfile_posicao[[#This Row],[8686,881807]]&lt;500,1,0),0)))</f>
        <v>0</v>
      </c>
      <c r="AA1763" s="2">
        <f t="shared" si="27"/>
        <v>7593.1417520189552</v>
      </c>
      <c r="AB1763" s="2">
        <f>IF(_332_2018_07_18_outfile_posicao[[#This Row],[inicio]]=1,0,IF(AB1762&gt;0,0.5,IF(_332_2018_07_18_outfile_posicao[[#This Row],[max dist]]=_332_2018_07_18_outfile_posicao[[#This Row],[8686,881807]],1,0)))</f>
        <v>0</v>
      </c>
      <c r="AC1763" s="2">
        <f>IF(_332_2018_07_18_outfile_posicao[[#This Row],[fim]]=0,AC1764+1,0)</f>
        <v>18</v>
      </c>
      <c r="AD1763" s="2"/>
      <c r="AE1763" s="2"/>
      <c r="AF1763" s="2"/>
      <c r="AG1763" s="2"/>
      <c r="AH1763" s="2"/>
      <c r="AI1763" s="2"/>
    </row>
    <row r="1764" spans="1:35" x14ac:dyDescent="0.25">
      <c r="A1764">
        <v>2331</v>
      </c>
      <c r="B1764">
        <v>1</v>
      </c>
      <c r="C1764" s="2" t="s">
        <v>4585</v>
      </c>
      <c r="D1764">
        <v>332</v>
      </c>
      <c r="E1764" s="2" t="s">
        <v>6154</v>
      </c>
      <c r="F1764" s="2" t="s">
        <v>5216</v>
      </c>
      <c r="G1764" s="2">
        <v>1763</v>
      </c>
      <c r="H1764" t="b">
        <v>1</v>
      </c>
      <c r="I1764" s="3">
        <v>43299.851388888892</v>
      </c>
      <c r="J1764" s="2">
        <v>2521</v>
      </c>
      <c r="K1764" s="2">
        <v>-23.613722750000001</v>
      </c>
      <c r="L1764" s="2">
        <v>-46.609567499999997</v>
      </c>
      <c r="M1764" s="2">
        <f>IF(AND(_332_2018_07_18_outfile_posicao[[#This Row],[hora bus]]=I1763,_332_2018_07_18_outfile_posicao[[#This Row],[lat bus]]=K1763,_332_2018_07_18_outfile_posicao[[#This Row],[lon bus]]=L1763),1,0)</f>
        <v>0</v>
      </c>
      <c r="N1764">
        <v>115</v>
      </c>
      <c r="O1764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0.25000001071986</v>
      </c>
      <c r="P1764">
        <f>VLOOKUP(_332_2018_07_18_outfile_posicao[[#This Row],[shape]],shape!A:D,4,0)+VLOOKUP(_332_2018_07_18_outfile_posicao[[#This Row],[shape]]+1,shape!A:E,5,0)*_332_2018_07_18_outfile_posicao[[#This Row],[% avanc]]</f>
        <v>3481.0665745872247</v>
      </c>
      <c r="Q1764" s="4">
        <f>_332_2018_07_18_outfile_posicao[[#This Row],[8686,881807]]/_332_2018_07_18_outfile_posicao[[#Headers],[8686,881807]]</f>
        <v>0.40072682602658838</v>
      </c>
      <c r="R1764">
        <f>_332_2018_07_18_outfile_posicao[[#This Row],[8686,881807]]-P1763</f>
        <v>396.75131767448238</v>
      </c>
      <c r="S1764">
        <f>(_332_2018_07_18_outfile_posicao[[#This Row],[hora bus]]-I1763)*86000</f>
        <v>44.79166712553706</v>
      </c>
      <c r="T1764">
        <f>_332_2018_07_18_outfile_posicao[[#This Row],[desloc]]/_332_2018_07_18_outfile_posicao[[#This Row],[seconds]]</f>
        <v>8.8577037457103867</v>
      </c>
      <c r="U1764">
        <f>_332_2018_07_18_outfile_posicao[[#This Row],[spd m/s]]*3.6</f>
        <v>31.887733484557394</v>
      </c>
      <c r="V1764" s="2"/>
      <c r="W1764" s="2">
        <f>IF(_332_2018_07_18_outfile_posicao[[#This Row],[cod bus]]=F1763,0,1)</f>
        <v>0</v>
      </c>
      <c r="X1764" s="2">
        <f>IF(_332_2018_07_18_outfile_posicao[[#This Row],[desloc]]&gt;=0,0,1)</f>
        <v>0</v>
      </c>
      <c r="Y1764" s="2">
        <f>IF(AND(_332_2018_07_18_outfile_posicao[[#This Row],[spd m/s]]&lt;1,_332_2018_07_18_outfile_posicao[[#This Row],[spd m/s]]&lt;&gt;0),1,0)</f>
        <v>0</v>
      </c>
      <c r="Z1764" s="2">
        <f>IF(Z1763=0.5,IF(P1764&gt;=P1765,0.5,1),IF(_332_2018_07_18_outfile_posicao[[#This Row],[desloc]]&lt;-1000,IF(P1764&gt;=P1765,IF(AND(Z1763=0.5,P1764=P1765),0,IF(P1764&lt;700,0.5,0)),1),IF(AND(X1764&gt;0,X1763&gt;0,_332_2018_07_18_outfile_posicao[[#This Row],[8686,881807]]&lt;500,_332_2018_07_18_outfile_posicao[[#This Row],[desloc]]&gt;0),IF(_332_2018_07_18_outfile_posicao[[#This Row],[8686,881807]]&lt;500,1,0),0)))</f>
        <v>0</v>
      </c>
      <c r="AA1764" s="2">
        <f t="shared" si="27"/>
        <v>7593.1417520189552</v>
      </c>
      <c r="AB1764" s="2">
        <f>IF(_332_2018_07_18_outfile_posicao[[#This Row],[inicio]]=1,0,IF(AB1763&gt;0,0.5,IF(_332_2018_07_18_outfile_posicao[[#This Row],[max dist]]=_332_2018_07_18_outfile_posicao[[#This Row],[8686,881807]],1,0)))</f>
        <v>0</v>
      </c>
      <c r="AC1764" s="2">
        <f>IF(_332_2018_07_18_outfile_posicao[[#This Row],[fim]]=0,AC1765+1,0)</f>
        <v>17</v>
      </c>
      <c r="AD1764" s="2"/>
      <c r="AE1764" s="2"/>
      <c r="AF1764" s="2"/>
      <c r="AG1764" s="2"/>
      <c r="AH1764" s="2"/>
      <c r="AI1764" s="2"/>
    </row>
    <row r="1765" spans="1:35" x14ac:dyDescent="0.25">
      <c r="A1765">
        <v>2333</v>
      </c>
      <c r="B1765">
        <v>1</v>
      </c>
      <c r="C1765" s="2" t="s">
        <v>4586</v>
      </c>
      <c r="D1765">
        <v>332</v>
      </c>
      <c r="E1765" s="2" t="s">
        <v>6155</v>
      </c>
      <c r="F1765" s="2" t="s">
        <v>5216</v>
      </c>
      <c r="G1765" s="2">
        <v>1764</v>
      </c>
      <c r="H1765" t="b">
        <v>1</v>
      </c>
      <c r="I1765" s="3">
        <v>43299.851909722223</v>
      </c>
      <c r="J1765" s="2">
        <v>2522</v>
      </c>
      <c r="K1765" s="2">
        <v>-23.612501000000002</v>
      </c>
      <c r="L1765" s="2">
        <v>-46.610628749999997</v>
      </c>
      <c r="M1765" s="2">
        <f>IF(AND(_332_2018_07_18_outfile_posicao[[#This Row],[hora bus]]=I1764,_332_2018_07_18_outfile_posicao[[#This Row],[lat bus]]=K1764,_332_2018_07_18_outfile_posicao[[#This Row],[lon bus]]=L1764),1,0)</f>
        <v>0</v>
      </c>
      <c r="N1765">
        <v>120</v>
      </c>
      <c r="O1765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0.53450553476641549</v>
      </c>
      <c r="P1765">
        <f>VLOOKUP(_332_2018_07_18_outfile_posicao[[#This Row],[shape]],shape!A:D,4,0)+VLOOKUP(_332_2018_07_18_outfile_posicao[[#This Row],[shape]]+1,shape!A:E,5,0)*_332_2018_07_18_outfile_posicao[[#This Row],[% avanc]]</f>
        <v>3720.5112919157355</v>
      </c>
      <c r="Q1765" s="4">
        <f>_332_2018_07_18_outfile_posicao[[#This Row],[8686,881807]]/_332_2018_07_18_outfile_posicao[[#Headers],[8686,881807]]</f>
        <v>0.4282907692974135</v>
      </c>
      <c r="R1765">
        <f>_332_2018_07_18_outfile_posicao[[#This Row],[8686,881807]]-P1764</f>
        <v>239.44471732851071</v>
      </c>
      <c r="S1765">
        <f>(_332_2018_07_18_outfile_posicao[[#This Row],[hora bus]]-I1764)*86000</f>
        <v>44.791666499804705</v>
      </c>
      <c r="T1765">
        <f>_332_2018_07_18_outfile_posicao[[#This Row],[desloc]]/_332_2018_07_18_outfile_posicao[[#This Row],[seconds]]</f>
        <v>5.3457425463184025</v>
      </c>
      <c r="U1765">
        <f>_332_2018_07_18_outfile_posicao[[#This Row],[spd m/s]]*3.6</f>
        <v>19.244673166746249</v>
      </c>
      <c r="V1765" s="2"/>
      <c r="W1765" s="2">
        <f>IF(_332_2018_07_18_outfile_posicao[[#This Row],[cod bus]]=F1764,0,1)</f>
        <v>0</v>
      </c>
      <c r="X1765" s="2">
        <f>IF(_332_2018_07_18_outfile_posicao[[#This Row],[desloc]]&gt;=0,0,1)</f>
        <v>0</v>
      </c>
      <c r="Y1765" s="2">
        <f>IF(AND(_332_2018_07_18_outfile_posicao[[#This Row],[spd m/s]]&lt;1,_332_2018_07_18_outfile_posicao[[#This Row],[spd m/s]]&lt;&gt;0),1,0)</f>
        <v>0</v>
      </c>
      <c r="Z1765" s="2">
        <f>IF(Z1764=0.5,IF(P1765&gt;=P1766,0.5,1),IF(_332_2018_07_18_outfile_posicao[[#This Row],[desloc]]&lt;-1000,IF(P1765&gt;=P1766,IF(AND(Z1764=0.5,P1765=P1766),0,IF(P1765&lt;700,0.5,0)),1),IF(AND(X1765&gt;0,X1764&gt;0,_332_2018_07_18_outfile_posicao[[#This Row],[8686,881807]]&lt;500,_332_2018_07_18_outfile_posicao[[#This Row],[desloc]]&gt;0),IF(_332_2018_07_18_outfile_posicao[[#This Row],[8686,881807]]&lt;500,1,0),0)))</f>
        <v>0</v>
      </c>
      <c r="AA1765" s="2">
        <f t="shared" si="27"/>
        <v>7593.1417520189552</v>
      </c>
      <c r="AB1765" s="2">
        <f>IF(_332_2018_07_18_outfile_posicao[[#This Row],[inicio]]=1,0,IF(AB1764&gt;0,0.5,IF(_332_2018_07_18_outfile_posicao[[#This Row],[max dist]]=_332_2018_07_18_outfile_posicao[[#This Row],[8686,881807]],1,0)))</f>
        <v>0</v>
      </c>
      <c r="AC1765" s="2">
        <f>IF(_332_2018_07_18_outfile_posicao[[#This Row],[fim]]=0,AC1766+1,0)</f>
        <v>16</v>
      </c>
      <c r="AD1765" s="2"/>
      <c r="AE1765" s="2"/>
      <c r="AF1765" s="2"/>
      <c r="AG1765" s="2"/>
      <c r="AH1765" s="2"/>
      <c r="AI1765" s="2"/>
    </row>
    <row r="1766" spans="1:35" x14ac:dyDescent="0.25">
      <c r="A1766">
        <v>2335</v>
      </c>
      <c r="B1766">
        <v>1</v>
      </c>
      <c r="C1766" s="2" t="s">
        <v>4587</v>
      </c>
      <c r="D1766">
        <v>332</v>
      </c>
      <c r="E1766" s="2" t="s">
        <v>6156</v>
      </c>
      <c r="F1766" s="2" t="s">
        <v>5216</v>
      </c>
      <c r="G1766" s="2">
        <v>1765</v>
      </c>
      <c r="H1766" t="b">
        <v>1</v>
      </c>
      <c r="I1766" s="3">
        <v>43299.852430555555</v>
      </c>
      <c r="J1766" s="2">
        <v>2523</v>
      </c>
      <c r="K1766" s="2">
        <v>-23.610158625</v>
      </c>
      <c r="L1766" s="2">
        <v>-46.612134750000003</v>
      </c>
      <c r="M1766" s="2">
        <f>IF(AND(_332_2018_07_18_outfile_posicao[[#This Row],[hora bus]]=I1765,_332_2018_07_18_outfile_posicao[[#This Row],[lat bus]]=K1765,_332_2018_07_18_outfile_posicao[[#This Row],[lon bus]]=L1765),1,0)</f>
        <v>0</v>
      </c>
      <c r="N1766">
        <v>124</v>
      </c>
      <c r="O1766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0.18288437820938122</v>
      </c>
      <c r="P1766">
        <f>VLOOKUP(_332_2018_07_18_outfile_posicao[[#This Row],[shape]],shape!A:D,4,0)+VLOOKUP(_332_2018_07_18_outfile_posicao[[#This Row],[shape]]+1,shape!A:E,5,0)*_332_2018_07_18_outfile_posicao[[#This Row],[% avanc]]</f>
        <v>4031.3400182055543</v>
      </c>
      <c r="Q1766" s="4">
        <f>_332_2018_07_18_outfile_posicao[[#This Row],[8686,881807]]/_332_2018_07_18_outfile_posicao[[#Headers],[8686,881807]]</f>
        <v>0.46407216165379955</v>
      </c>
      <c r="R1766">
        <f>_332_2018_07_18_outfile_posicao[[#This Row],[8686,881807]]-P1765</f>
        <v>310.82872628981886</v>
      </c>
      <c r="S1766">
        <f>(_332_2018_07_18_outfile_posicao[[#This Row],[hora bus]]-I1765)*86000</f>
        <v>44.791666499804705</v>
      </c>
      <c r="T1766">
        <f>_332_2018_07_18_outfile_posicao[[#This Row],[desloc]]/_332_2018_07_18_outfile_posicao[[#This Row],[seconds]]</f>
        <v>6.9394320546473551</v>
      </c>
      <c r="U1766">
        <f>_332_2018_07_18_outfile_posicao[[#This Row],[spd m/s]]*3.6</f>
        <v>24.981955396730481</v>
      </c>
      <c r="V1766" s="2"/>
      <c r="W1766" s="2">
        <f>IF(_332_2018_07_18_outfile_posicao[[#This Row],[cod bus]]=F1765,0,1)</f>
        <v>0</v>
      </c>
      <c r="X1766" s="2">
        <f>IF(_332_2018_07_18_outfile_posicao[[#This Row],[desloc]]&gt;=0,0,1)</f>
        <v>0</v>
      </c>
      <c r="Y1766" s="2">
        <f>IF(AND(_332_2018_07_18_outfile_posicao[[#This Row],[spd m/s]]&lt;1,_332_2018_07_18_outfile_posicao[[#This Row],[spd m/s]]&lt;&gt;0),1,0)</f>
        <v>0</v>
      </c>
      <c r="Z1766" s="2">
        <f>IF(Z1765=0.5,IF(P1766&gt;=P1767,0.5,1),IF(_332_2018_07_18_outfile_posicao[[#This Row],[desloc]]&lt;-1000,IF(P1766&gt;=P1767,IF(AND(Z1765=0.5,P1766=P1767),0,IF(P1766&lt;700,0.5,0)),1),IF(AND(X1766&gt;0,X1765&gt;0,_332_2018_07_18_outfile_posicao[[#This Row],[8686,881807]]&lt;500,_332_2018_07_18_outfile_posicao[[#This Row],[desloc]]&gt;0),IF(_332_2018_07_18_outfile_posicao[[#This Row],[8686,881807]]&lt;500,1,0),0)))</f>
        <v>0</v>
      </c>
      <c r="AA1766" s="2">
        <f t="shared" si="27"/>
        <v>7593.1417520189552</v>
      </c>
      <c r="AB1766" s="2">
        <f>IF(_332_2018_07_18_outfile_posicao[[#This Row],[inicio]]=1,0,IF(AB1765&gt;0,0.5,IF(_332_2018_07_18_outfile_posicao[[#This Row],[max dist]]=_332_2018_07_18_outfile_posicao[[#This Row],[8686,881807]],1,0)))</f>
        <v>0</v>
      </c>
      <c r="AC1766" s="2">
        <f>IF(_332_2018_07_18_outfile_posicao[[#This Row],[fim]]=0,AC1767+1,0)</f>
        <v>15</v>
      </c>
      <c r="AD1766" s="2"/>
      <c r="AE1766" s="2"/>
      <c r="AF1766" s="2"/>
      <c r="AG1766" s="2"/>
      <c r="AH1766" s="2"/>
      <c r="AI1766" s="2"/>
    </row>
    <row r="1767" spans="1:35" x14ac:dyDescent="0.25">
      <c r="A1767">
        <v>2336</v>
      </c>
      <c r="B1767">
        <v>1</v>
      </c>
      <c r="C1767" s="2" t="s">
        <v>4588</v>
      </c>
      <c r="D1767">
        <v>332</v>
      </c>
      <c r="E1767" s="2" t="s">
        <v>6156</v>
      </c>
      <c r="F1767" s="2" t="s">
        <v>5216</v>
      </c>
      <c r="G1767" s="2">
        <v>1766</v>
      </c>
      <c r="H1767" t="b">
        <v>1</v>
      </c>
      <c r="I1767" s="3">
        <v>43299.853136574071</v>
      </c>
      <c r="J1767" s="2">
        <v>2524</v>
      </c>
      <c r="K1767" s="2">
        <v>-23.609128500000001</v>
      </c>
      <c r="L1767" s="2">
        <v>-46.612932999999998</v>
      </c>
      <c r="M1767" s="2">
        <f>IF(AND(_332_2018_07_18_outfile_posicao[[#This Row],[hora bus]]=I1766,_332_2018_07_18_outfile_posicao[[#This Row],[lat bus]]=K1766,_332_2018_07_18_outfile_posicao[[#This Row],[lon bus]]=L1766),1,0)</f>
        <v>0</v>
      </c>
      <c r="N1767">
        <v>126</v>
      </c>
      <c r="O1767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0.49999994501903094</v>
      </c>
      <c r="P1767">
        <f>VLOOKUP(_332_2018_07_18_outfile_posicao[[#This Row],[shape]],shape!A:D,4,0)+VLOOKUP(_332_2018_07_18_outfile_posicao[[#This Row],[shape]]+1,shape!A:E,5,0)*_332_2018_07_18_outfile_posicao[[#This Row],[% avanc]]</f>
        <v>4172.1748845208303</v>
      </c>
      <c r="Q1767" s="4">
        <f>_332_2018_07_18_outfile_posicao[[#This Row],[8686,881807]]/_332_2018_07_18_outfile_posicao[[#Headers],[8686,881807]]</f>
        <v>0.48028452294111323</v>
      </c>
      <c r="R1767">
        <f>_332_2018_07_18_outfile_posicao[[#This Row],[8686,881807]]-P1766</f>
        <v>140.83486631527603</v>
      </c>
      <c r="S1767">
        <f>(_332_2018_07_18_outfile_posicao[[#This Row],[hora bus]]-I1766)*86000</f>
        <v>60.717592394212261</v>
      </c>
      <c r="T1767">
        <f>_332_2018_07_18_outfile_posicao[[#This Row],[desloc]]/_332_2018_07_18_outfile_posicao[[#This Row],[seconds]]</f>
        <v>2.319506765039332</v>
      </c>
      <c r="U1767">
        <f>_332_2018_07_18_outfile_posicao[[#This Row],[spd m/s]]*3.6</f>
        <v>8.350224354141595</v>
      </c>
      <c r="V1767" s="2"/>
      <c r="W1767" s="2">
        <f>IF(_332_2018_07_18_outfile_posicao[[#This Row],[cod bus]]=F1766,0,1)</f>
        <v>0</v>
      </c>
      <c r="X1767" s="2">
        <f>IF(_332_2018_07_18_outfile_posicao[[#This Row],[desloc]]&gt;=0,0,1)</f>
        <v>0</v>
      </c>
      <c r="Y1767" s="2">
        <f>IF(AND(_332_2018_07_18_outfile_posicao[[#This Row],[spd m/s]]&lt;1,_332_2018_07_18_outfile_posicao[[#This Row],[spd m/s]]&lt;&gt;0),1,0)</f>
        <v>0</v>
      </c>
      <c r="Z1767" s="2">
        <f>IF(Z1766=0.5,IF(P1767&gt;=P1768,0.5,1),IF(_332_2018_07_18_outfile_posicao[[#This Row],[desloc]]&lt;-1000,IF(P1767&gt;=P1768,IF(AND(Z1766=0.5,P1767=P1768),0,IF(P1767&lt;700,0.5,0)),1),IF(AND(X1767&gt;0,X1766&gt;0,_332_2018_07_18_outfile_posicao[[#This Row],[8686,881807]]&lt;500,_332_2018_07_18_outfile_posicao[[#This Row],[desloc]]&gt;0),IF(_332_2018_07_18_outfile_posicao[[#This Row],[8686,881807]]&lt;500,1,0),0)))</f>
        <v>0</v>
      </c>
      <c r="AA1767" s="2">
        <f t="shared" si="27"/>
        <v>7593.1417520189552</v>
      </c>
      <c r="AB1767" s="2">
        <f>IF(_332_2018_07_18_outfile_posicao[[#This Row],[inicio]]=1,0,IF(AB1766&gt;0,0.5,IF(_332_2018_07_18_outfile_posicao[[#This Row],[max dist]]=_332_2018_07_18_outfile_posicao[[#This Row],[8686,881807]],1,0)))</f>
        <v>0</v>
      </c>
      <c r="AC1767" s="2">
        <f>IF(_332_2018_07_18_outfile_posicao[[#This Row],[fim]]=0,AC1768+1,0)</f>
        <v>14</v>
      </c>
      <c r="AD1767" s="2"/>
      <c r="AE1767" s="2"/>
      <c r="AF1767" s="2"/>
      <c r="AG1767" s="2"/>
      <c r="AH1767" s="2"/>
      <c r="AI1767" s="2"/>
    </row>
    <row r="1768" spans="1:35" x14ac:dyDescent="0.25">
      <c r="A1768">
        <v>2338</v>
      </c>
      <c r="B1768">
        <v>1</v>
      </c>
      <c r="C1768" s="2" t="s">
        <v>4589</v>
      </c>
      <c r="D1768">
        <v>332</v>
      </c>
      <c r="E1768" s="2" t="s">
        <v>6157</v>
      </c>
      <c r="F1768" s="2" t="s">
        <v>5216</v>
      </c>
      <c r="G1768" s="2">
        <v>1767</v>
      </c>
      <c r="H1768" t="b">
        <v>1</v>
      </c>
      <c r="I1768" s="3">
        <v>43299.85365740741</v>
      </c>
      <c r="J1768" s="2">
        <v>2525</v>
      </c>
      <c r="K1768" s="2">
        <v>-23.6083985</v>
      </c>
      <c r="L1768" s="2">
        <v>-46.613627999999999</v>
      </c>
      <c r="M1768" s="2">
        <f>IF(AND(_332_2018_07_18_outfile_posicao[[#This Row],[hora bus]]=I1767,_332_2018_07_18_outfile_posicao[[#This Row],[lat bus]]=K1767,_332_2018_07_18_outfile_posicao[[#This Row],[lon bus]]=L1767),1,0)</f>
        <v>0</v>
      </c>
      <c r="N1768">
        <v>130</v>
      </c>
      <c r="O1768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0.42745911781812346</v>
      </c>
      <c r="P1768">
        <f>VLOOKUP(_332_2018_07_18_outfile_posicao[[#This Row],[shape]],shape!A:D,4,0)+VLOOKUP(_332_2018_07_18_outfile_posicao[[#This Row],[shape]]+1,shape!A:E,5,0)*_332_2018_07_18_outfile_posicao[[#This Row],[% avanc]]</f>
        <v>4284.7167341488612</v>
      </c>
      <c r="Q1768" s="4">
        <f>_332_2018_07_18_outfile_posicao[[#This Row],[8686,881807]]/_332_2018_07_18_outfile_posicao[[#Headers],[8686,881807]]</f>
        <v>0.49323990234288462</v>
      </c>
      <c r="R1768">
        <f>_332_2018_07_18_outfile_posicao[[#This Row],[8686,881807]]-P1767</f>
        <v>112.54184962803083</v>
      </c>
      <c r="S1768">
        <f>(_332_2018_07_18_outfile_posicao[[#This Row],[hora bus]]-I1767)*86000</f>
        <v>44.79166712553706</v>
      </c>
      <c r="T1768">
        <f>_332_2018_07_18_outfile_posicao[[#This Row],[desloc]]/_332_2018_07_18_outfile_posicao[[#This Row],[seconds]]</f>
        <v>2.5125621985136468</v>
      </c>
      <c r="U1768">
        <f>_332_2018_07_18_outfile_posicao[[#This Row],[spd m/s]]*3.6</f>
        <v>9.045223914649128</v>
      </c>
      <c r="V1768" s="2"/>
      <c r="W1768" s="2">
        <f>IF(_332_2018_07_18_outfile_posicao[[#This Row],[cod bus]]=F1767,0,1)</f>
        <v>0</v>
      </c>
      <c r="X1768" s="2">
        <f>IF(_332_2018_07_18_outfile_posicao[[#This Row],[desloc]]&gt;=0,0,1)</f>
        <v>0</v>
      </c>
      <c r="Y1768" s="2">
        <f>IF(AND(_332_2018_07_18_outfile_posicao[[#This Row],[spd m/s]]&lt;1,_332_2018_07_18_outfile_posicao[[#This Row],[spd m/s]]&lt;&gt;0),1,0)</f>
        <v>0</v>
      </c>
      <c r="Z1768" s="2">
        <f>IF(Z1767=0.5,IF(P1768&gt;=P1769,0.5,1),IF(_332_2018_07_18_outfile_posicao[[#This Row],[desloc]]&lt;-1000,IF(P1768&gt;=P1769,IF(AND(Z1767=0.5,P1768=P1769),0,IF(P1768&lt;700,0.5,0)),1),IF(AND(X1768&gt;0,X1767&gt;0,_332_2018_07_18_outfile_posicao[[#This Row],[8686,881807]]&lt;500,_332_2018_07_18_outfile_posicao[[#This Row],[desloc]]&gt;0),IF(_332_2018_07_18_outfile_posicao[[#This Row],[8686,881807]]&lt;500,1,0),0)))</f>
        <v>0</v>
      </c>
      <c r="AA1768" s="2">
        <f t="shared" si="27"/>
        <v>7593.1417520189552</v>
      </c>
      <c r="AB1768" s="2">
        <f>IF(_332_2018_07_18_outfile_posicao[[#This Row],[inicio]]=1,0,IF(AB1767&gt;0,0.5,IF(_332_2018_07_18_outfile_posicao[[#This Row],[max dist]]=_332_2018_07_18_outfile_posicao[[#This Row],[8686,881807]],1,0)))</f>
        <v>0</v>
      </c>
      <c r="AC1768" s="2">
        <f>IF(_332_2018_07_18_outfile_posicao[[#This Row],[fim]]=0,AC1769+1,0)</f>
        <v>13</v>
      </c>
      <c r="AD1768" s="2"/>
      <c r="AE1768" s="2"/>
      <c r="AF1768" s="2"/>
      <c r="AG1768" s="2"/>
      <c r="AH1768" s="2"/>
      <c r="AI1768" s="2"/>
    </row>
    <row r="1769" spans="1:35" x14ac:dyDescent="0.25">
      <c r="A1769">
        <v>2341</v>
      </c>
      <c r="B1769">
        <v>1</v>
      </c>
      <c r="C1769" s="2" t="s">
        <v>4591</v>
      </c>
      <c r="D1769">
        <v>332</v>
      </c>
      <c r="E1769" s="2" t="s">
        <v>6159</v>
      </c>
      <c r="F1769" s="2" t="s">
        <v>5216</v>
      </c>
      <c r="G1769" s="2">
        <v>1768</v>
      </c>
      <c r="H1769" t="b">
        <v>1</v>
      </c>
      <c r="I1769" s="3">
        <v>43299.854837962965</v>
      </c>
      <c r="J1769" s="2">
        <v>2527</v>
      </c>
      <c r="K1769" s="2">
        <v>-23.604166625000001</v>
      </c>
      <c r="L1769" s="2">
        <v>-46.614604249999999</v>
      </c>
      <c r="M1769" s="2">
        <f>IF(AND(_332_2018_07_18_outfile_posicao[[#This Row],[hora bus]]=I1768,_332_2018_07_18_outfile_posicao[[#This Row],[lat bus]]=K1768,_332_2018_07_18_outfile_posicao[[#This Row],[lon bus]]=L1768),1,0)</f>
        <v>0</v>
      </c>
      <c r="N1769">
        <v>140</v>
      </c>
      <c r="O1769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0.62499997716789701</v>
      </c>
      <c r="P1769">
        <f>VLOOKUP(_332_2018_07_18_outfile_posicao[[#This Row],[shape]],shape!A:D,4,0)+VLOOKUP(_332_2018_07_18_outfile_posicao[[#This Row],[shape]]+1,shape!A:E,5,0)*_332_2018_07_18_outfile_posicao[[#This Row],[% avanc]]</f>
        <v>4773.0799677518062</v>
      </c>
      <c r="Q1769" s="4">
        <f>_332_2018_07_18_outfile_posicao[[#This Row],[8686,881807]]/_332_2018_07_18_outfile_posicao[[#Headers],[8686,881807]]</f>
        <v>0.54945837572068701</v>
      </c>
      <c r="R1769">
        <f>_332_2018_07_18_outfile_posicao[[#This Row],[8686,881807]]-P1768</f>
        <v>488.363233602945</v>
      </c>
      <c r="S1769">
        <f>(_332_2018_07_18_outfile_posicao[[#This Row],[hora bus]]-I1768)*86000</f>
        <v>101.52777773328125</v>
      </c>
      <c r="T1769">
        <f>_332_2018_07_18_outfile_posicao[[#This Row],[desloc]]/_332_2018_07_18_outfile_posicao[[#This Row],[seconds]]</f>
        <v>4.8101440266515096</v>
      </c>
      <c r="U1769">
        <f>_332_2018_07_18_outfile_posicao[[#This Row],[spd m/s]]*3.6</f>
        <v>17.316518495945434</v>
      </c>
      <c r="V1769" s="2"/>
      <c r="W1769" s="2">
        <f>IF(_332_2018_07_18_outfile_posicao[[#This Row],[cod bus]]=F1768,0,1)</f>
        <v>0</v>
      </c>
      <c r="X1769" s="2">
        <f>IF(_332_2018_07_18_outfile_posicao[[#This Row],[desloc]]&gt;=0,0,1)</f>
        <v>0</v>
      </c>
      <c r="Y1769" s="2">
        <f>IF(AND(_332_2018_07_18_outfile_posicao[[#This Row],[spd m/s]]&lt;1,_332_2018_07_18_outfile_posicao[[#This Row],[spd m/s]]&lt;&gt;0),1,0)</f>
        <v>0</v>
      </c>
      <c r="Z1769" s="2">
        <f>IF(Z1768=0.5,IF(P1769&gt;=P1770,0.5,1),IF(_332_2018_07_18_outfile_posicao[[#This Row],[desloc]]&lt;-1000,IF(P1769&gt;=P1770,IF(AND(Z1768=0.5,P1769=P1770),0,IF(P1769&lt;700,0.5,0)),1),IF(AND(X1769&gt;0,X1768&gt;0,_332_2018_07_18_outfile_posicao[[#This Row],[8686,881807]]&lt;500,_332_2018_07_18_outfile_posicao[[#This Row],[desloc]]&gt;0),IF(_332_2018_07_18_outfile_posicao[[#This Row],[8686,881807]]&lt;500,1,0),0)))</f>
        <v>0</v>
      </c>
      <c r="AA1769" s="2">
        <f t="shared" si="27"/>
        <v>7593.1417520189552</v>
      </c>
      <c r="AB1769" s="2">
        <f>IF(_332_2018_07_18_outfile_posicao[[#This Row],[inicio]]=1,0,IF(AB1768&gt;0,0.5,IF(_332_2018_07_18_outfile_posicao[[#This Row],[max dist]]=_332_2018_07_18_outfile_posicao[[#This Row],[8686,881807]],1,0)))</f>
        <v>0</v>
      </c>
      <c r="AC1769" s="2">
        <f>IF(_332_2018_07_18_outfile_posicao[[#This Row],[fim]]=0,AC1770+1,0)</f>
        <v>12</v>
      </c>
      <c r="AD1769" s="2"/>
      <c r="AE1769" s="2"/>
      <c r="AF1769" s="2"/>
      <c r="AG1769" s="2"/>
      <c r="AH1769" s="2"/>
      <c r="AI1769" s="2"/>
    </row>
    <row r="1770" spans="1:35" x14ac:dyDescent="0.25">
      <c r="A1770">
        <v>2343</v>
      </c>
      <c r="B1770">
        <v>1</v>
      </c>
      <c r="C1770" s="2" t="s">
        <v>4592</v>
      </c>
      <c r="D1770">
        <v>332</v>
      </c>
      <c r="E1770" s="2" t="s">
        <v>6160</v>
      </c>
      <c r="F1770" s="2" t="s">
        <v>5216</v>
      </c>
      <c r="G1770" s="2">
        <v>1769</v>
      </c>
      <c r="H1770" t="b">
        <v>1</v>
      </c>
      <c r="I1770" s="3">
        <v>43299.855358796296</v>
      </c>
      <c r="J1770" s="2">
        <v>2528</v>
      </c>
      <c r="K1770" s="2">
        <v>-23.603036249999999</v>
      </c>
      <c r="L1770" s="2">
        <v>-46.614790249999999</v>
      </c>
      <c r="M1770" s="2">
        <f>IF(AND(_332_2018_07_18_outfile_posicao[[#This Row],[hora bus]]=I1769,_332_2018_07_18_outfile_posicao[[#This Row],[lat bus]]=K1769,_332_2018_07_18_outfile_posicao[[#This Row],[lon bus]]=L1769),1,0)</f>
        <v>0</v>
      </c>
      <c r="N1770">
        <v>142</v>
      </c>
      <c r="O1770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0.44383363200984288</v>
      </c>
      <c r="P1770">
        <f>VLOOKUP(_332_2018_07_18_outfile_posicao[[#This Row],[shape]],shape!A:D,4,0)+VLOOKUP(_332_2018_07_18_outfile_posicao[[#This Row],[shape]]+1,shape!A:E,5,0)*_332_2018_07_18_outfile_posicao[[#This Row],[% avanc]]</f>
        <v>4900.3353371922285</v>
      </c>
      <c r="Q1770" s="4">
        <f>_332_2018_07_18_outfile_posicao[[#This Row],[8686,881807]]/_332_2018_07_18_outfile_posicao[[#Headers],[8686,881807]]</f>
        <v>0.56410751821712091</v>
      </c>
      <c r="R1770">
        <f>_332_2018_07_18_outfile_posicao[[#This Row],[8686,881807]]-P1769</f>
        <v>127.25536944042233</v>
      </c>
      <c r="S1770">
        <f>(_332_2018_07_18_outfile_posicao[[#This Row],[hora bus]]-I1769)*86000</f>
        <v>44.791666499804705</v>
      </c>
      <c r="T1770">
        <f>_332_2018_07_18_outfile_posicao[[#This Row],[desloc]]/_332_2018_07_18_outfile_posicao[[#This Row],[seconds]]</f>
        <v>2.8410501190210722</v>
      </c>
      <c r="U1770">
        <f>_332_2018_07_18_outfile_posicao[[#This Row],[spd m/s]]*3.6</f>
        <v>10.22778042847586</v>
      </c>
      <c r="V1770" s="2"/>
      <c r="W1770" s="2">
        <f>IF(_332_2018_07_18_outfile_posicao[[#This Row],[cod bus]]=F1769,0,1)</f>
        <v>0</v>
      </c>
      <c r="X1770" s="2">
        <f>IF(_332_2018_07_18_outfile_posicao[[#This Row],[desloc]]&gt;=0,0,1)</f>
        <v>0</v>
      </c>
      <c r="Y1770" s="2">
        <f>IF(AND(_332_2018_07_18_outfile_posicao[[#This Row],[spd m/s]]&lt;1,_332_2018_07_18_outfile_posicao[[#This Row],[spd m/s]]&lt;&gt;0),1,0)</f>
        <v>0</v>
      </c>
      <c r="Z1770" s="2">
        <f>IF(Z1769=0.5,IF(P1770&gt;=P1771,0.5,1),IF(_332_2018_07_18_outfile_posicao[[#This Row],[desloc]]&lt;-1000,IF(P1770&gt;=P1771,IF(AND(Z1769=0.5,P1770=P1771),0,IF(P1770&lt;700,0.5,0)),1),IF(AND(X1770&gt;0,X1769&gt;0,_332_2018_07_18_outfile_posicao[[#This Row],[8686,881807]]&lt;500,_332_2018_07_18_outfile_posicao[[#This Row],[desloc]]&gt;0),IF(_332_2018_07_18_outfile_posicao[[#This Row],[8686,881807]]&lt;500,1,0),0)))</f>
        <v>0</v>
      </c>
      <c r="AA1770" s="2">
        <f t="shared" si="27"/>
        <v>7593.1417520189552</v>
      </c>
      <c r="AB1770" s="2">
        <f>IF(_332_2018_07_18_outfile_posicao[[#This Row],[inicio]]=1,0,IF(AB1769&gt;0,0.5,IF(_332_2018_07_18_outfile_posicao[[#This Row],[max dist]]=_332_2018_07_18_outfile_posicao[[#This Row],[8686,881807]],1,0)))</f>
        <v>0</v>
      </c>
      <c r="AC1770" s="2">
        <f>IF(_332_2018_07_18_outfile_posicao[[#This Row],[fim]]=0,AC1771+1,0)</f>
        <v>11</v>
      </c>
      <c r="AD1770" s="2"/>
      <c r="AE1770" s="2"/>
      <c r="AF1770" s="2"/>
      <c r="AG1770" s="2"/>
      <c r="AH1770" s="2"/>
      <c r="AI1770" s="2"/>
    </row>
    <row r="1771" spans="1:35" x14ac:dyDescent="0.25">
      <c r="A1771">
        <v>2344</v>
      </c>
      <c r="B1771">
        <v>1</v>
      </c>
      <c r="C1771" s="2" t="s">
        <v>4593</v>
      </c>
      <c r="D1771">
        <v>332</v>
      </c>
      <c r="E1771" s="2" t="s">
        <v>6160</v>
      </c>
      <c r="F1771" s="2" t="s">
        <v>5216</v>
      </c>
      <c r="G1771" s="2">
        <v>1770</v>
      </c>
      <c r="H1771" t="b">
        <v>1</v>
      </c>
      <c r="I1771" s="3">
        <v>43299.855879629627</v>
      </c>
      <c r="J1771" s="2">
        <v>2530</v>
      </c>
      <c r="K1771" s="2">
        <v>-23.601306999999998</v>
      </c>
      <c r="L1771" s="2">
        <v>-46.6152035</v>
      </c>
      <c r="M1771" s="2">
        <f>IF(AND(_332_2018_07_18_outfile_posicao[[#This Row],[hora bus]]=I1770,_332_2018_07_18_outfile_posicao[[#This Row],[lat bus]]=K1770,_332_2018_07_18_outfile_posicao[[#This Row],[lon bus]]=L1770),1,0)</f>
        <v>0</v>
      </c>
      <c r="N1771">
        <v>146</v>
      </c>
      <c r="O1771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0.121600601164797</v>
      </c>
      <c r="P1771">
        <f>VLOOKUP(_332_2018_07_18_outfile_posicao[[#This Row],[shape]],shape!A:D,4,0)+VLOOKUP(_332_2018_07_18_outfile_posicao[[#This Row],[shape]]+1,shape!A:E,5,0)*_332_2018_07_18_outfile_posicao[[#This Row],[% avanc]]</f>
        <v>5098.1883864441079</v>
      </c>
      <c r="Q1771" s="4">
        <f>_332_2018_07_18_outfile_posicao[[#This Row],[8686,881807]]/_332_2018_07_18_outfile_posicao[[#Headers],[8686,881807]]</f>
        <v>0.58688359064997553</v>
      </c>
      <c r="R1771">
        <f>_332_2018_07_18_outfile_posicao[[#This Row],[8686,881807]]-P1770</f>
        <v>197.85304925187938</v>
      </c>
      <c r="S1771">
        <f>(_332_2018_07_18_outfile_posicao[[#This Row],[hora bus]]-I1770)*86000</f>
        <v>44.791666499804705</v>
      </c>
      <c r="T1771">
        <f>_332_2018_07_18_outfile_posicao[[#This Row],[desloc]]/_332_2018_07_18_outfile_posicao[[#This Row],[seconds]]</f>
        <v>4.4171843718460897</v>
      </c>
      <c r="U1771">
        <f>_332_2018_07_18_outfile_posicao[[#This Row],[spd m/s]]*3.6</f>
        <v>15.901863738645924</v>
      </c>
      <c r="V1771" s="2"/>
      <c r="W1771" s="2">
        <f>IF(_332_2018_07_18_outfile_posicao[[#This Row],[cod bus]]=F1770,0,1)</f>
        <v>0</v>
      </c>
      <c r="X1771" s="2">
        <f>IF(_332_2018_07_18_outfile_posicao[[#This Row],[desloc]]&gt;=0,0,1)</f>
        <v>0</v>
      </c>
      <c r="Y1771" s="2">
        <f>IF(AND(_332_2018_07_18_outfile_posicao[[#This Row],[spd m/s]]&lt;1,_332_2018_07_18_outfile_posicao[[#This Row],[spd m/s]]&lt;&gt;0),1,0)</f>
        <v>0</v>
      </c>
      <c r="Z1771" s="2">
        <f>IF(Z1770=0.5,IF(P1771&gt;=P1772,0.5,1),IF(_332_2018_07_18_outfile_posicao[[#This Row],[desloc]]&lt;-1000,IF(P1771&gt;=P1772,IF(AND(Z1770=0.5,P1771=P1772),0,IF(P1771&lt;700,0.5,0)),1),IF(AND(X1771&gt;0,X1770&gt;0,_332_2018_07_18_outfile_posicao[[#This Row],[8686,881807]]&lt;500,_332_2018_07_18_outfile_posicao[[#This Row],[desloc]]&gt;0),IF(_332_2018_07_18_outfile_posicao[[#This Row],[8686,881807]]&lt;500,1,0),0)))</f>
        <v>0</v>
      </c>
      <c r="AA1771" s="2">
        <f t="shared" si="27"/>
        <v>7593.1417520189552</v>
      </c>
      <c r="AB1771" s="2">
        <f>IF(_332_2018_07_18_outfile_posicao[[#This Row],[inicio]]=1,0,IF(AB1770&gt;0,0.5,IF(_332_2018_07_18_outfile_posicao[[#This Row],[max dist]]=_332_2018_07_18_outfile_posicao[[#This Row],[8686,881807]],1,0)))</f>
        <v>0</v>
      </c>
      <c r="AC1771" s="2">
        <f>IF(_332_2018_07_18_outfile_posicao[[#This Row],[fim]]=0,AC1772+1,0)</f>
        <v>10</v>
      </c>
      <c r="AD1771" s="2"/>
      <c r="AE1771" s="2"/>
      <c r="AF1771" s="2"/>
      <c r="AG1771" s="2"/>
      <c r="AH1771" s="2"/>
      <c r="AI1771" s="2"/>
    </row>
    <row r="1772" spans="1:35" x14ac:dyDescent="0.25">
      <c r="A1772">
        <v>2348</v>
      </c>
      <c r="B1772">
        <v>1</v>
      </c>
      <c r="C1772" s="2" t="s">
        <v>4595</v>
      </c>
      <c r="D1772">
        <v>332</v>
      </c>
      <c r="E1772" s="2" t="s">
        <v>6162</v>
      </c>
      <c r="F1772" s="2" t="s">
        <v>5216</v>
      </c>
      <c r="G1772" s="2">
        <v>1771</v>
      </c>
      <c r="H1772" t="b">
        <v>1</v>
      </c>
      <c r="I1772" s="3">
        <v>43299.856400462966</v>
      </c>
      <c r="J1772" s="2">
        <v>2531</v>
      </c>
      <c r="K1772" s="2">
        <v>-23.600971999999999</v>
      </c>
      <c r="L1772" s="2">
        <v>-46.615341000000001</v>
      </c>
      <c r="M1772" s="2">
        <f>IF(AND(_332_2018_07_18_outfile_posicao[[#This Row],[hora bus]]=I1771,_332_2018_07_18_outfile_posicao[[#This Row],[lat bus]]=K1771,_332_2018_07_18_outfile_posicao[[#This Row],[lon bus]]=L1771),1,0)</f>
        <v>0</v>
      </c>
      <c r="N1772">
        <v>147</v>
      </c>
      <c r="O1772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0.24999995170264727</v>
      </c>
      <c r="P1772">
        <f>VLOOKUP(_332_2018_07_18_outfile_posicao[[#This Row],[shape]],shape!A:D,4,0)+VLOOKUP(_332_2018_07_18_outfile_posicao[[#This Row],[shape]]+1,shape!A:E,5,0)*_332_2018_07_18_outfile_posicao[[#This Row],[% avanc]]</f>
        <v>5138.0316480570309</v>
      </c>
      <c r="Q1772" s="4">
        <f>_332_2018_07_18_outfile_posicao[[#This Row],[8686,881807]]/_332_2018_07_18_outfile_posicao[[#Headers],[8686,881807]]</f>
        <v>0.59147019174552828</v>
      </c>
      <c r="R1772">
        <f>_332_2018_07_18_outfile_posicao[[#This Row],[8686,881807]]-P1771</f>
        <v>39.843261612923015</v>
      </c>
      <c r="S1772">
        <f>(_332_2018_07_18_outfile_posicao[[#This Row],[hora bus]]-I1771)*86000</f>
        <v>44.79166712553706</v>
      </c>
      <c r="T1772">
        <f>_332_2018_07_18_outfile_posicao[[#This Row],[desloc]]/_332_2018_07_18_outfile_posicao[[#This Row],[seconds]]</f>
        <v>0.8895239710827193</v>
      </c>
      <c r="U1772">
        <f>_332_2018_07_18_outfile_posicao[[#This Row],[spd m/s]]*3.6</f>
        <v>3.2022862958977893</v>
      </c>
      <c r="V1772" s="2"/>
      <c r="W1772" s="2">
        <f>IF(_332_2018_07_18_outfile_posicao[[#This Row],[cod bus]]=F1771,0,1)</f>
        <v>0</v>
      </c>
      <c r="X1772" s="2">
        <f>IF(_332_2018_07_18_outfile_posicao[[#This Row],[desloc]]&gt;=0,0,1)</f>
        <v>0</v>
      </c>
      <c r="Y1772" s="2">
        <f>IF(AND(_332_2018_07_18_outfile_posicao[[#This Row],[spd m/s]]&lt;1,_332_2018_07_18_outfile_posicao[[#This Row],[spd m/s]]&lt;&gt;0),1,0)</f>
        <v>1</v>
      </c>
      <c r="Z1772" s="2">
        <f>IF(Z1771=0.5,IF(P1772&gt;=P1773,0.5,1),IF(_332_2018_07_18_outfile_posicao[[#This Row],[desloc]]&lt;-1000,IF(P1772&gt;=P1773,IF(AND(Z1771=0.5,P1772=P1773),0,IF(P1772&lt;700,0.5,0)),1),IF(AND(X1772&gt;0,X1771&gt;0,_332_2018_07_18_outfile_posicao[[#This Row],[8686,881807]]&lt;500,_332_2018_07_18_outfile_posicao[[#This Row],[desloc]]&gt;0),IF(_332_2018_07_18_outfile_posicao[[#This Row],[8686,881807]]&lt;500,1,0),0)))</f>
        <v>0</v>
      </c>
      <c r="AA1772" s="2">
        <f t="shared" si="27"/>
        <v>7593.1417520189552</v>
      </c>
      <c r="AB1772" s="2">
        <f>IF(_332_2018_07_18_outfile_posicao[[#This Row],[inicio]]=1,0,IF(AB1771&gt;0,0.5,IF(_332_2018_07_18_outfile_posicao[[#This Row],[max dist]]=_332_2018_07_18_outfile_posicao[[#This Row],[8686,881807]],1,0)))</f>
        <v>0</v>
      </c>
      <c r="AC1772" s="2">
        <f>IF(_332_2018_07_18_outfile_posicao[[#This Row],[fim]]=0,AC1773+1,0)</f>
        <v>9</v>
      </c>
      <c r="AD1772" s="2"/>
      <c r="AE1772" s="2"/>
      <c r="AF1772" s="2"/>
      <c r="AG1772" s="2"/>
      <c r="AH1772" s="2"/>
      <c r="AI1772" s="2"/>
    </row>
    <row r="1773" spans="1:35" x14ac:dyDescent="0.25">
      <c r="A1773">
        <v>2350</v>
      </c>
      <c r="B1773">
        <v>1</v>
      </c>
      <c r="C1773" s="2" t="s">
        <v>4596</v>
      </c>
      <c r="D1773">
        <v>332</v>
      </c>
      <c r="E1773" s="2" t="s">
        <v>6163</v>
      </c>
      <c r="F1773" s="2" t="s">
        <v>5216</v>
      </c>
      <c r="G1773" s="2">
        <v>1772</v>
      </c>
      <c r="H1773" t="b">
        <v>1</v>
      </c>
      <c r="I1773" s="3">
        <v>43299.857442129629</v>
      </c>
      <c r="J1773" s="2">
        <v>2533</v>
      </c>
      <c r="K1773" s="2">
        <v>-23.595069250000002</v>
      </c>
      <c r="L1773" s="2">
        <v>-46.618744</v>
      </c>
      <c r="M1773" s="2">
        <f>IF(AND(_332_2018_07_18_outfile_posicao[[#This Row],[hora bus]]=I1772,_332_2018_07_18_outfile_posicao[[#This Row],[lat bus]]=K1772,_332_2018_07_18_outfile_posicao[[#This Row],[lon bus]]=L1772),1,0)</f>
        <v>0</v>
      </c>
      <c r="N1773">
        <v>186</v>
      </c>
      <c r="O1773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0.74999982576712121</v>
      </c>
      <c r="P1773">
        <f>VLOOKUP(_332_2018_07_18_outfile_posicao[[#This Row],[shape]],shape!A:D,4,0)+VLOOKUP(_332_2018_07_18_outfile_posicao[[#This Row],[shape]]+1,shape!A:E,5,0)*_332_2018_07_18_outfile_posicao[[#This Row],[% avanc]]</f>
        <v>6001.9084873137317</v>
      </c>
      <c r="Q1773" s="4">
        <f>_332_2018_07_18_outfile_posicao[[#This Row],[8686,881807]]/_332_2018_07_18_outfile_posicao[[#Headers],[8686,881807]]</f>
        <v>0.69091632885776311</v>
      </c>
      <c r="R1773">
        <f>_332_2018_07_18_outfile_posicao[[#This Row],[8686,881807]]-P1772</f>
        <v>863.8768392567008</v>
      </c>
      <c r="S1773">
        <f>(_332_2018_07_18_outfile_posicao[[#This Row],[hora bus]]-I1772)*86000</f>
        <v>89.583332999609411</v>
      </c>
      <c r="T1773">
        <f>_332_2018_07_18_outfile_posicao[[#This Row],[desloc]]/_332_2018_07_18_outfile_posicao[[#This Row],[seconds]]</f>
        <v>9.6432763811150828</v>
      </c>
      <c r="U1773">
        <f>_332_2018_07_18_outfile_posicao[[#This Row],[spd m/s]]*3.6</f>
        <v>34.715794972014301</v>
      </c>
      <c r="V1773" s="2"/>
      <c r="W1773" s="2">
        <f>IF(_332_2018_07_18_outfile_posicao[[#This Row],[cod bus]]=F1772,0,1)</f>
        <v>0</v>
      </c>
      <c r="X1773" s="2">
        <f>IF(_332_2018_07_18_outfile_posicao[[#This Row],[desloc]]&gt;=0,0,1)</f>
        <v>0</v>
      </c>
      <c r="Y1773" s="2">
        <f>IF(AND(_332_2018_07_18_outfile_posicao[[#This Row],[spd m/s]]&lt;1,_332_2018_07_18_outfile_posicao[[#This Row],[spd m/s]]&lt;&gt;0),1,0)</f>
        <v>0</v>
      </c>
      <c r="Z1773" s="2">
        <f>IF(Z1772=0.5,IF(P1773&gt;=P1774,0.5,1),IF(_332_2018_07_18_outfile_posicao[[#This Row],[desloc]]&lt;-1000,IF(P1773&gt;=P1774,IF(AND(Z1772=0.5,P1773=P1774),0,IF(P1773&lt;700,0.5,0)),1),IF(AND(X1773&gt;0,X1772&gt;0,_332_2018_07_18_outfile_posicao[[#This Row],[8686,881807]]&lt;500,_332_2018_07_18_outfile_posicao[[#This Row],[desloc]]&gt;0),IF(_332_2018_07_18_outfile_posicao[[#This Row],[8686,881807]]&lt;500,1,0),0)))</f>
        <v>0</v>
      </c>
      <c r="AA1773" s="2">
        <f t="shared" si="27"/>
        <v>7593.1417520189552</v>
      </c>
      <c r="AB1773" s="2">
        <f>IF(_332_2018_07_18_outfile_posicao[[#This Row],[inicio]]=1,0,IF(AB1772&gt;0,0.5,IF(_332_2018_07_18_outfile_posicao[[#This Row],[max dist]]=_332_2018_07_18_outfile_posicao[[#This Row],[8686,881807]],1,0)))</f>
        <v>0</v>
      </c>
      <c r="AC1773" s="2">
        <f>IF(_332_2018_07_18_outfile_posicao[[#This Row],[fim]]=0,AC1774+1,0)</f>
        <v>8</v>
      </c>
      <c r="AD1773" s="2"/>
      <c r="AE1773" s="2"/>
      <c r="AF1773" s="2"/>
      <c r="AG1773" s="2"/>
      <c r="AH1773" s="2"/>
      <c r="AI1773" s="2"/>
    </row>
    <row r="1774" spans="1:35" x14ac:dyDescent="0.25">
      <c r="A1774">
        <v>2351</v>
      </c>
      <c r="B1774">
        <v>1</v>
      </c>
      <c r="C1774" s="2" t="s">
        <v>4597</v>
      </c>
      <c r="D1774">
        <v>332</v>
      </c>
      <c r="E1774" s="2" t="s">
        <v>6164</v>
      </c>
      <c r="F1774" s="2" t="s">
        <v>5216</v>
      </c>
      <c r="G1774" s="2">
        <v>1773</v>
      </c>
      <c r="H1774" t="b">
        <v>1</v>
      </c>
      <c r="I1774" s="3">
        <v>43299.858113425929</v>
      </c>
      <c r="J1774" s="2">
        <v>2534</v>
      </c>
      <c r="K1774" s="2">
        <v>-23.592959</v>
      </c>
      <c r="L1774" s="2">
        <v>-46.619843500000002</v>
      </c>
      <c r="M1774" s="2">
        <f>IF(AND(_332_2018_07_18_outfile_posicao[[#This Row],[hora bus]]=I1773,_332_2018_07_18_outfile_posicao[[#This Row],[lat bus]]=K1773,_332_2018_07_18_outfile_posicao[[#This Row],[lon bus]]=L1773),1,0)</f>
        <v>0</v>
      </c>
      <c r="N1774">
        <v>196</v>
      </c>
      <c r="O1774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0.4999999996987039</v>
      </c>
      <c r="P1774">
        <f>VLOOKUP(_332_2018_07_18_outfile_posicao[[#This Row],[shape]],shape!A:D,4,0)+VLOOKUP(_332_2018_07_18_outfile_posicao[[#This Row],[shape]]+1,shape!A:E,5,0)*_332_2018_07_18_outfile_posicao[[#This Row],[% avanc]]</f>
        <v>6291.7000311973152</v>
      </c>
      <c r="Q1774" s="4">
        <f>_332_2018_07_18_outfile_posicao[[#This Row],[8686,881807]]/_332_2018_07_18_outfile_posicao[[#Headers],[8686,881807]]</f>
        <v>0.72427600271105141</v>
      </c>
      <c r="R1774">
        <f>_332_2018_07_18_outfile_posicao[[#This Row],[8686,881807]]-P1773</f>
        <v>289.79154388358347</v>
      </c>
      <c r="S1774">
        <f>(_332_2018_07_18_outfile_posicao[[#This Row],[hora bus]]-I1773)*86000</f>
        <v>57.731481836526655</v>
      </c>
      <c r="T1774">
        <f>_332_2018_07_18_outfile_posicao[[#This Row],[desloc]]/_332_2018_07_18_outfile_posicao[[#This Row],[seconds]]</f>
        <v>5.0196449955010962</v>
      </c>
      <c r="U1774">
        <f>_332_2018_07_18_outfile_posicao[[#This Row],[spd m/s]]*3.6</f>
        <v>18.070721983803946</v>
      </c>
      <c r="V1774" s="2"/>
      <c r="W1774" s="2">
        <f>IF(_332_2018_07_18_outfile_posicao[[#This Row],[cod bus]]=F1773,0,1)</f>
        <v>0</v>
      </c>
      <c r="X1774" s="2">
        <f>IF(_332_2018_07_18_outfile_posicao[[#This Row],[desloc]]&gt;=0,0,1)</f>
        <v>0</v>
      </c>
      <c r="Y1774" s="2">
        <f>IF(AND(_332_2018_07_18_outfile_posicao[[#This Row],[spd m/s]]&lt;1,_332_2018_07_18_outfile_posicao[[#This Row],[spd m/s]]&lt;&gt;0),1,0)</f>
        <v>0</v>
      </c>
      <c r="Z1774" s="2">
        <f>IF(Z1773=0.5,IF(P1774&gt;=P1775,0.5,1),IF(_332_2018_07_18_outfile_posicao[[#This Row],[desloc]]&lt;-1000,IF(P1774&gt;=P1775,IF(AND(Z1773=0.5,P1774=P1775),0,IF(P1774&lt;700,0.5,0)),1),IF(AND(X1774&gt;0,X1773&gt;0,_332_2018_07_18_outfile_posicao[[#This Row],[8686,881807]]&lt;500,_332_2018_07_18_outfile_posicao[[#This Row],[desloc]]&gt;0),IF(_332_2018_07_18_outfile_posicao[[#This Row],[8686,881807]]&lt;500,1,0),0)))</f>
        <v>0</v>
      </c>
      <c r="AA1774" s="2">
        <f t="shared" si="27"/>
        <v>7593.1417520189552</v>
      </c>
      <c r="AB1774" s="2">
        <f>IF(_332_2018_07_18_outfile_posicao[[#This Row],[inicio]]=1,0,IF(AB1773&gt;0,0.5,IF(_332_2018_07_18_outfile_posicao[[#This Row],[max dist]]=_332_2018_07_18_outfile_posicao[[#This Row],[8686,881807]],1,0)))</f>
        <v>0</v>
      </c>
      <c r="AC1774" s="2">
        <f>IF(_332_2018_07_18_outfile_posicao[[#This Row],[fim]]=0,AC1775+1,0)</f>
        <v>7</v>
      </c>
      <c r="AD1774" s="2"/>
      <c r="AE1774" s="2"/>
      <c r="AF1774" s="2"/>
      <c r="AG1774" s="2"/>
      <c r="AH1774" s="2"/>
      <c r="AI1774" s="2"/>
    </row>
    <row r="1775" spans="1:35" x14ac:dyDescent="0.25">
      <c r="A1775">
        <v>2352</v>
      </c>
      <c r="B1775">
        <v>1</v>
      </c>
      <c r="C1775" s="2" t="s">
        <v>4598</v>
      </c>
      <c r="D1775">
        <v>332</v>
      </c>
      <c r="E1775" s="2" t="s">
        <v>6164</v>
      </c>
      <c r="F1775" s="2" t="s">
        <v>5216</v>
      </c>
      <c r="G1775" s="2">
        <v>1774</v>
      </c>
      <c r="H1775" t="b">
        <v>1</v>
      </c>
      <c r="I1775" s="3">
        <v>43299.85864583333</v>
      </c>
      <c r="J1775" s="2">
        <v>2535</v>
      </c>
      <c r="K1775" s="2">
        <v>-23.592681500000001</v>
      </c>
      <c r="L1775" s="2">
        <v>-46.619887499999997</v>
      </c>
      <c r="M1775" s="2">
        <f>IF(AND(_332_2018_07_18_outfile_posicao[[#This Row],[hora bus]]=I1774,_332_2018_07_18_outfile_posicao[[#This Row],[lat bus]]=K1774,_332_2018_07_18_outfile_posicao[[#This Row],[lon bus]]=L1774),1,0)</f>
        <v>0</v>
      </c>
      <c r="N1775">
        <v>200</v>
      </c>
      <c r="O1775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0.49999999690475661</v>
      </c>
      <c r="P1775">
        <f>VLOOKUP(_332_2018_07_18_outfile_posicao[[#This Row],[shape]],shape!A:D,4,0)+VLOOKUP(_332_2018_07_18_outfile_posicao[[#This Row],[shape]]+1,shape!A:E,5,0)*_332_2018_07_18_outfile_posicao[[#This Row],[% avanc]]</f>
        <v>6323.0304416133486</v>
      </c>
      <c r="Q1775" s="4">
        <f>_332_2018_07_18_outfile_posicao[[#This Row],[8686,881807]]/_332_2018_07_18_outfile_posicao[[#Headers],[8686,881807]]</f>
        <v>0.7278826375326265</v>
      </c>
      <c r="R1775">
        <f>_332_2018_07_18_outfile_posicao[[#This Row],[8686,881807]]-P1774</f>
        <v>31.330410416033374</v>
      </c>
      <c r="S1775">
        <f>(_332_2018_07_18_outfile_posicao[[#This Row],[hora bus]]-I1774)*86000</f>
        <v>45.787036477122456</v>
      </c>
      <c r="T1775">
        <f>_332_2018_07_18_outfile_posicao[[#This Row],[desloc]]/_332_2018_07_18_outfile_posicao[[#This Row],[seconds]]</f>
        <v>0.68426377478454292</v>
      </c>
      <c r="U1775">
        <f>_332_2018_07_18_outfile_posicao[[#This Row],[spd m/s]]*3.6</f>
        <v>2.4633495892243547</v>
      </c>
      <c r="V1775" s="2"/>
      <c r="W1775" s="2">
        <f>IF(_332_2018_07_18_outfile_posicao[[#This Row],[cod bus]]=F1774,0,1)</f>
        <v>0</v>
      </c>
      <c r="X1775" s="2">
        <f>IF(_332_2018_07_18_outfile_posicao[[#This Row],[desloc]]&gt;=0,0,1)</f>
        <v>0</v>
      </c>
      <c r="Y1775" s="2">
        <f>IF(AND(_332_2018_07_18_outfile_posicao[[#This Row],[spd m/s]]&lt;1,_332_2018_07_18_outfile_posicao[[#This Row],[spd m/s]]&lt;&gt;0),1,0)</f>
        <v>1</v>
      </c>
      <c r="Z1775" s="2">
        <f>IF(Z1774=0.5,IF(P1775&gt;=P1776,0.5,1),IF(_332_2018_07_18_outfile_posicao[[#This Row],[desloc]]&lt;-1000,IF(P1775&gt;=P1776,IF(AND(Z1774=0.5,P1775=P1776),0,IF(P1775&lt;700,0.5,0)),1),IF(AND(X1775&gt;0,X1774&gt;0,_332_2018_07_18_outfile_posicao[[#This Row],[8686,881807]]&lt;500,_332_2018_07_18_outfile_posicao[[#This Row],[desloc]]&gt;0),IF(_332_2018_07_18_outfile_posicao[[#This Row],[8686,881807]]&lt;500,1,0),0)))</f>
        <v>0</v>
      </c>
      <c r="AA1775" s="2">
        <f t="shared" si="27"/>
        <v>7593.1417520189552</v>
      </c>
      <c r="AB1775" s="2">
        <f>IF(_332_2018_07_18_outfile_posicao[[#This Row],[inicio]]=1,0,IF(AB1774&gt;0,0.5,IF(_332_2018_07_18_outfile_posicao[[#This Row],[max dist]]=_332_2018_07_18_outfile_posicao[[#This Row],[8686,881807]],1,0)))</f>
        <v>0</v>
      </c>
      <c r="AC1775" s="2">
        <f>IF(_332_2018_07_18_outfile_posicao[[#This Row],[fim]]=0,AC1776+1,0)</f>
        <v>6</v>
      </c>
      <c r="AD1775" s="2"/>
      <c r="AE1775" s="2"/>
      <c r="AF1775" s="2"/>
      <c r="AG1775" s="2"/>
      <c r="AH1775" s="2"/>
      <c r="AI1775" s="2"/>
    </row>
    <row r="1776" spans="1:35" x14ac:dyDescent="0.25">
      <c r="A1776">
        <v>2353</v>
      </c>
      <c r="B1776">
        <v>1</v>
      </c>
      <c r="C1776" s="2" t="s">
        <v>4599</v>
      </c>
      <c r="D1776">
        <v>332</v>
      </c>
      <c r="E1776" s="2" t="s">
        <v>6165</v>
      </c>
      <c r="F1776" s="2" t="s">
        <v>5216</v>
      </c>
      <c r="G1776" s="2">
        <v>1775</v>
      </c>
      <c r="H1776" t="b">
        <v>1</v>
      </c>
      <c r="I1776" s="3">
        <v>43299.858738425923</v>
      </c>
      <c r="J1776" s="2">
        <v>2536</v>
      </c>
      <c r="K1776" s="2">
        <v>-23.592806</v>
      </c>
      <c r="L1776" s="2">
        <v>-46.619866999999999</v>
      </c>
      <c r="M1776" s="2">
        <f>IF(AND(_332_2018_07_18_outfile_posicao[[#This Row],[hora bus]]=I1775,_332_2018_07_18_outfile_posicao[[#This Row],[lat bus]]=K1775,_332_2018_07_18_outfile_posicao[[#This Row],[lon bus]]=L1775),1,0)</f>
        <v>0</v>
      </c>
      <c r="N1776">
        <v>198</v>
      </c>
      <c r="O1776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0.83204237736168751</v>
      </c>
      <c r="P1776">
        <f>VLOOKUP(_332_2018_07_18_outfile_posicao[[#This Row],[shape]],shape!A:D,4,0)+VLOOKUP(_332_2018_07_18_outfile_posicao[[#This Row],[shape]]+1,shape!A:E,5,0)*_332_2018_07_18_outfile_posicao[[#This Row],[% avanc]]</f>
        <v>6309.0137215812247</v>
      </c>
      <c r="Q1776" s="4">
        <f>_332_2018_07_18_outfile_posicao[[#This Row],[8686,881807]]/_332_2018_07_18_outfile_posicao[[#Headers],[8686,881807]]</f>
        <v>0.72626908731477635</v>
      </c>
      <c r="R1776">
        <f>_332_2018_07_18_outfile_posicao[[#This Row],[8686,881807]]-P1775</f>
        <v>-14.016720032123885</v>
      </c>
      <c r="S1776">
        <f>(_332_2018_07_18_outfile_posicao[[#This Row],[hora bus]]-I1775)*86000</f>
        <v>7.9629629472037777</v>
      </c>
      <c r="T1776">
        <f>_332_2018_07_18_outfile_posicao[[#This Row],[desloc]]/_332_2018_07_18_outfile_posicao[[#This Row],[seconds]]</f>
        <v>-1.7602392633317359</v>
      </c>
      <c r="U1776">
        <f>_332_2018_07_18_outfile_posicao[[#This Row],[spd m/s]]*3.6</f>
        <v>-6.3368613479942493</v>
      </c>
      <c r="V1776" s="2"/>
      <c r="W1776" s="2">
        <f>IF(_332_2018_07_18_outfile_posicao[[#This Row],[cod bus]]=F1775,0,1)</f>
        <v>0</v>
      </c>
      <c r="X1776" s="2">
        <f>IF(_332_2018_07_18_outfile_posicao[[#This Row],[desloc]]&gt;=0,0,1)</f>
        <v>1</v>
      </c>
      <c r="Y1776" s="2">
        <f>IF(AND(_332_2018_07_18_outfile_posicao[[#This Row],[spd m/s]]&lt;1,_332_2018_07_18_outfile_posicao[[#This Row],[spd m/s]]&lt;&gt;0),1,0)</f>
        <v>1</v>
      </c>
      <c r="Z1776" s="2">
        <f>IF(Z1775=0.5,IF(P1776&gt;=P1777,0.5,1),IF(_332_2018_07_18_outfile_posicao[[#This Row],[desloc]]&lt;-1000,IF(P1776&gt;=P1777,IF(AND(Z1775=0.5,P1776=P1777),0,IF(P1776&lt;700,0.5,0)),1),IF(AND(X1776&gt;0,X1775&gt;0,_332_2018_07_18_outfile_posicao[[#This Row],[8686,881807]]&lt;500,_332_2018_07_18_outfile_posicao[[#This Row],[desloc]]&gt;0),IF(_332_2018_07_18_outfile_posicao[[#This Row],[8686,881807]]&lt;500,1,0),0)))</f>
        <v>0</v>
      </c>
      <c r="AA1776" s="2">
        <f t="shared" si="27"/>
        <v>7593.1417520189552</v>
      </c>
      <c r="AB1776" s="2">
        <f>IF(_332_2018_07_18_outfile_posicao[[#This Row],[inicio]]=1,0,IF(AB1775&gt;0,0.5,IF(_332_2018_07_18_outfile_posicao[[#This Row],[max dist]]=_332_2018_07_18_outfile_posicao[[#This Row],[8686,881807]],1,0)))</f>
        <v>0</v>
      </c>
      <c r="AC1776" s="2">
        <f>IF(_332_2018_07_18_outfile_posicao[[#This Row],[fim]]=0,AC1777+1,0)</f>
        <v>5</v>
      </c>
      <c r="AD1776" s="2"/>
      <c r="AE1776" s="2"/>
      <c r="AF1776" s="2"/>
      <c r="AG1776" s="2"/>
      <c r="AH1776" s="2"/>
      <c r="AI1776" s="2"/>
    </row>
    <row r="1777" spans="1:35" x14ac:dyDescent="0.25">
      <c r="A1777">
        <v>2354</v>
      </c>
      <c r="B1777">
        <v>1</v>
      </c>
      <c r="C1777" s="2" t="s">
        <v>4600</v>
      </c>
      <c r="D1777">
        <v>332</v>
      </c>
      <c r="E1777" s="2" t="s">
        <v>6165</v>
      </c>
      <c r="F1777" s="2" t="s">
        <v>5216</v>
      </c>
      <c r="G1777" s="2">
        <v>1776</v>
      </c>
      <c r="H1777" t="b">
        <v>1</v>
      </c>
      <c r="I1777" s="3">
        <v>43299.859270833331</v>
      </c>
      <c r="J1777" s="2">
        <v>2538</v>
      </c>
      <c r="K1777" s="2">
        <v>-23.5929</v>
      </c>
      <c r="L1777" s="2">
        <v>-46.621578</v>
      </c>
      <c r="M1777" s="2">
        <f>IF(AND(_332_2018_07_18_outfile_posicao[[#This Row],[hora bus]]=I1776,_332_2018_07_18_outfile_posicao[[#This Row],[lat bus]]=K1776,_332_2018_07_18_outfile_posicao[[#This Row],[lon bus]]=L1776),1,0)</f>
        <v>0</v>
      </c>
      <c r="N1777">
        <v>205</v>
      </c>
      <c r="O1777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0.50000003883724531</v>
      </c>
      <c r="P1777">
        <f>VLOOKUP(_332_2018_07_18_outfile_posicao[[#This Row],[shape]],shape!A:D,4,0)+VLOOKUP(_332_2018_07_18_outfile_posicao[[#This Row],[shape]]+1,shape!A:E,5,0)*_332_2018_07_18_outfile_posicao[[#This Row],[% avanc]]</f>
        <v>6507.5550057612099</v>
      </c>
      <c r="Q1777" s="4">
        <f>_332_2018_07_18_outfile_posicao[[#This Row],[8686,881807]]/_332_2018_07_18_outfile_posicao[[#Headers],[8686,881807]]</f>
        <v>0.74912438667202075</v>
      </c>
      <c r="R1777">
        <f>_332_2018_07_18_outfile_posicao[[#This Row],[8686,881807]]-P1776</f>
        <v>198.54128417998527</v>
      </c>
      <c r="S1777">
        <f>(_332_2018_07_18_outfile_posicao[[#This Row],[hora bus]]-I1776)*86000</f>
        <v>45.787037102854811</v>
      </c>
      <c r="T1777">
        <f>_332_2018_07_18_outfile_posicao[[#This Row],[desloc]]/_332_2018_07_18_outfile_posicao[[#This Row],[seconds]]</f>
        <v>4.3361898201446687</v>
      </c>
      <c r="U1777">
        <f>_332_2018_07_18_outfile_posicao[[#This Row],[spd m/s]]*3.6</f>
        <v>15.610283352520808</v>
      </c>
      <c r="V1777" s="2"/>
      <c r="W1777" s="2">
        <f>IF(_332_2018_07_18_outfile_posicao[[#This Row],[cod bus]]=F1776,0,1)</f>
        <v>0</v>
      </c>
      <c r="X1777" s="2">
        <f>IF(_332_2018_07_18_outfile_posicao[[#This Row],[desloc]]&gt;=0,0,1)</f>
        <v>0</v>
      </c>
      <c r="Y1777" s="2">
        <f>IF(AND(_332_2018_07_18_outfile_posicao[[#This Row],[spd m/s]]&lt;1,_332_2018_07_18_outfile_posicao[[#This Row],[spd m/s]]&lt;&gt;0),1,0)</f>
        <v>0</v>
      </c>
      <c r="Z1777" s="2">
        <f>IF(Z1776=0.5,IF(P1777&gt;=P1778,0.5,1),IF(_332_2018_07_18_outfile_posicao[[#This Row],[desloc]]&lt;-1000,IF(P1777&gt;=P1778,IF(AND(Z1776=0.5,P1777=P1778),0,IF(P1777&lt;700,0.5,0)),1),IF(AND(X1777&gt;0,X1776&gt;0,_332_2018_07_18_outfile_posicao[[#This Row],[8686,881807]]&lt;500,_332_2018_07_18_outfile_posicao[[#This Row],[desloc]]&gt;0),IF(_332_2018_07_18_outfile_posicao[[#This Row],[8686,881807]]&lt;500,1,0),0)))</f>
        <v>0</v>
      </c>
      <c r="AA1777" s="2">
        <f t="shared" si="27"/>
        <v>7593.1417520189552</v>
      </c>
      <c r="AB1777" s="2">
        <f>IF(_332_2018_07_18_outfile_posicao[[#This Row],[inicio]]=1,0,IF(AB1776&gt;0,0.5,IF(_332_2018_07_18_outfile_posicao[[#This Row],[max dist]]=_332_2018_07_18_outfile_posicao[[#This Row],[8686,881807]],1,0)))</f>
        <v>0</v>
      </c>
      <c r="AC1777" s="2">
        <f>IF(_332_2018_07_18_outfile_posicao[[#This Row],[fim]]=0,AC1778+1,0)</f>
        <v>4</v>
      </c>
      <c r="AD1777" s="2"/>
      <c r="AE1777" s="2"/>
      <c r="AF1777" s="2"/>
      <c r="AG1777" s="2"/>
      <c r="AH1777" s="2"/>
      <c r="AI1777" s="2"/>
    </row>
    <row r="1778" spans="1:35" x14ac:dyDescent="0.25">
      <c r="A1778">
        <v>2356</v>
      </c>
      <c r="B1778">
        <v>1</v>
      </c>
      <c r="C1778" s="2" t="s">
        <v>4601</v>
      </c>
      <c r="D1778">
        <v>332</v>
      </c>
      <c r="E1778" s="2" t="s">
        <v>6166</v>
      </c>
      <c r="F1778" s="2" t="s">
        <v>5216</v>
      </c>
      <c r="G1778" s="2">
        <v>1777</v>
      </c>
      <c r="H1778" t="b">
        <v>1</v>
      </c>
      <c r="I1778" s="3">
        <v>43299.859791666669</v>
      </c>
      <c r="J1778" s="2">
        <v>2539</v>
      </c>
      <c r="K1778" s="2">
        <v>-23.59354475</v>
      </c>
      <c r="L1778" s="2">
        <v>-46.622352249999999</v>
      </c>
      <c r="M1778" s="2">
        <f>IF(AND(_332_2018_07_18_outfile_posicao[[#This Row],[hora bus]]=I1777,_332_2018_07_18_outfile_posicao[[#This Row],[lat bus]]=K1777,_332_2018_07_18_outfile_posicao[[#This Row],[lon bus]]=L1777),1,0)</f>
        <v>0</v>
      </c>
      <c r="N1778">
        <v>209</v>
      </c>
      <c r="O1778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0.2500001105110094</v>
      </c>
      <c r="P1778">
        <f>VLOOKUP(_332_2018_07_18_outfile_posicao[[#This Row],[shape]],shape!A:D,4,0)+VLOOKUP(_332_2018_07_18_outfile_posicao[[#This Row],[shape]]+1,shape!A:E,5,0)*_332_2018_07_18_outfile_posicao[[#This Row],[% avanc]]</f>
        <v>6615.9016149594381</v>
      </c>
      <c r="Q1778" s="4">
        <f>_332_2018_07_18_outfile_posicao[[#This Row],[8686,881807]]/_332_2018_07_18_outfile_posicao[[#Headers],[8686,881807]]</f>
        <v>0.76159682633511372</v>
      </c>
      <c r="R1778">
        <f>_332_2018_07_18_outfile_posicao[[#This Row],[8686,881807]]-P1777</f>
        <v>108.34660919822818</v>
      </c>
      <c r="S1778">
        <f>(_332_2018_07_18_outfile_posicao[[#This Row],[hora bus]]-I1777)*86000</f>
        <v>44.79166712553706</v>
      </c>
      <c r="T1778">
        <f>_332_2018_07_18_outfile_posicao[[#This Row],[desloc]]/_332_2018_07_18_outfile_posicao[[#This Row],[seconds]]</f>
        <v>2.4189010177845458</v>
      </c>
      <c r="U1778">
        <f>_332_2018_07_18_outfile_posicao[[#This Row],[spd m/s]]*3.6</f>
        <v>8.7080436640243644</v>
      </c>
      <c r="V1778" s="2"/>
      <c r="W1778" s="2">
        <f>IF(_332_2018_07_18_outfile_posicao[[#This Row],[cod bus]]=F1777,0,1)</f>
        <v>0</v>
      </c>
      <c r="X1778" s="2">
        <f>IF(_332_2018_07_18_outfile_posicao[[#This Row],[desloc]]&gt;=0,0,1)</f>
        <v>0</v>
      </c>
      <c r="Y1778" s="2">
        <f>IF(AND(_332_2018_07_18_outfile_posicao[[#This Row],[spd m/s]]&lt;1,_332_2018_07_18_outfile_posicao[[#This Row],[spd m/s]]&lt;&gt;0),1,0)</f>
        <v>0</v>
      </c>
      <c r="Z1778" s="2">
        <f>IF(Z1777=0.5,IF(P1778&gt;=P1779,0.5,1),IF(_332_2018_07_18_outfile_posicao[[#This Row],[desloc]]&lt;-1000,IF(P1778&gt;=P1779,IF(AND(Z1777=0.5,P1778=P1779),0,IF(P1778&lt;700,0.5,0)),1),IF(AND(X1778&gt;0,X1777&gt;0,_332_2018_07_18_outfile_posicao[[#This Row],[8686,881807]]&lt;500,_332_2018_07_18_outfile_posicao[[#This Row],[desloc]]&gt;0),IF(_332_2018_07_18_outfile_posicao[[#This Row],[8686,881807]]&lt;500,1,0),0)))</f>
        <v>0</v>
      </c>
      <c r="AA1778" s="2">
        <f t="shared" si="27"/>
        <v>7593.1417520189552</v>
      </c>
      <c r="AB1778" s="2">
        <f>IF(_332_2018_07_18_outfile_posicao[[#This Row],[inicio]]=1,0,IF(AB1777&gt;0,0.5,IF(_332_2018_07_18_outfile_posicao[[#This Row],[max dist]]=_332_2018_07_18_outfile_posicao[[#This Row],[8686,881807]],1,0)))</f>
        <v>0</v>
      </c>
      <c r="AC1778" s="2">
        <f>IF(_332_2018_07_18_outfile_posicao[[#This Row],[fim]]=0,AC1779+1,0)</f>
        <v>3</v>
      </c>
      <c r="AD1778" s="2"/>
      <c r="AE1778" s="2"/>
      <c r="AF1778" s="2"/>
      <c r="AG1778" s="2"/>
      <c r="AH1778" s="2"/>
      <c r="AI1778" s="2"/>
    </row>
    <row r="1779" spans="1:35" x14ac:dyDescent="0.25">
      <c r="A1779">
        <v>2357</v>
      </c>
      <c r="B1779">
        <v>1</v>
      </c>
      <c r="C1779" s="2" t="s">
        <v>4602</v>
      </c>
      <c r="D1779">
        <v>332</v>
      </c>
      <c r="E1779" s="2" t="s">
        <v>6167</v>
      </c>
      <c r="F1779" s="2" t="s">
        <v>5216</v>
      </c>
      <c r="G1779" s="2">
        <v>1778</v>
      </c>
      <c r="H1779" t="b">
        <v>1</v>
      </c>
      <c r="I1779" s="3">
        <v>43299.860312500001</v>
      </c>
      <c r="J1779" s="2">
        <v>2540</v>
      </c>
      <c r="K1779" s="2">
        <v>-23.595253</v>
      </c>
      <c r="L1779" s="2">
        <v>-46.625769499999997</v>
      </c>
      <c r="M1779" s="2">
        <f>IF(AND(_332_2018_07_18_outfile_posicao[[#This Row],[hora bus]]=I1778,_332_2018_07_18_outfile_posicao[[#This Row],[lat bus]]=K1778,_332_2018_07_18_outfile_posicao[[#This Row],[lon bus]]=L1778),1,0)</f>
        <v>0</v>
      </c>
      <c r="N1779">
        <v>222</v>
      </c>
      <c r="O1779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0.24999990380464995</v>
      </c>
      <c r="P1779">
        <f>VLOOKUP(_332_2018_07_18_outfile_posicao[[#This Row],[shape]],shape!A:D,4,0)+VLOOKUP(_332_2018_07_18_outfile_posicao[[#This Row],[shape]]+1,shape!A:E,5,0)*_332_2018_07_18_outfile_posicao[[#This Row],[% avanc]]</f>
        <v>7061.8034524363566</v>
      </c>
      <c r="Q1779" s="4">
        <f>_332_2018_07_18_outfile_posicao[[#This Row],[8686,881807]]/_332_2018_07_18_outfile_posicao[[#Headers],[8686,881807]]</f>
        <v>0.81292730916931155</v>
      </c>
      <c r="R1779">
        <f>_332_2018_07_18_outfile_posicao[[#This Row],[8686,881807]]-P1778</f>
        <v>445.90183747691844</v>
      </c>
      <c r="S1779">
        <f>(_332_2018_07_18_outfile_posicao[[#This Row],[hora bus]]-I1778)*86000</f>
        <v>44.791666499804705</v>
      </c>
      <c r="T1779">
        <f>_332_2018_07_18_outfile_posicao[[#This Row],[desloc]]/_332_2018_07_18_outfile_posicao[[#This Row],[seconds]]</f>
        <v>9.9550178040118826</v>
      </c>
      <c r="U1779">
        <f>_332_2018_07_18_outfile_posicao[[#This Row],[spd m/s]]*3.6</f>
        <v>35.838064094442778</v>
      </c>
      <c r="V1779" s="2"/>
      <c r="W1779" s="2">
        <f>IF(_332_2018_07_18_outfile_posicao[[#This Row],[cod bus]]=F1778,0,1)</f>
        <v>0</v>
      </c>
      <c r="X1779" s="2">
        <f>IF(_332_2018_07_18_outfile_posicao[[#This Row],[desloc]]&gt;=0,0,1)</f>
        <v>0</v>
      </c>
      <c r="Y1779" s="2">
        <f>IF(AND(_332_2018_07_18_outfile_posicao[[#This Row],[spd m/s]]&lt;1,_332_2018_07_18_outfile_posicao[[#This Row],[spd m/s]]&lt;&gt;0),1,0)</f>
        <v>0</v>
      </c>
      <c r="Z1779" s="2">
        <f>IF(Z1778=0.5,IF(P1779&gt;=P1780,0.5,1),IF(_332_2018_07_18_outfile_posicao[[#This Row],[desloc]]&lt;-1000,IF(P1779&gt;=P1780,IF(AND(Z1778=0.5,P1779=P1780),0,IF(P1779&lt;700,0.5,0)),1),IF(AND(X1779&gt;0,X1778&gt;0,_332_2018_07_18_outfile_posicao[[#This Row],[8686,881807]]&lt;500,_332_2018_07_18_outfile_posicao[[#This Row],[desloc]]&gt;0),IF(_332_2018_07_18_outfile_posicao[[#This Row],[8686,881807]]&lt;500,1,0),0)))</f>
        <v>0</v>
      </c>
      <c r="AA1779" s="2">
        <f t="shared" si="27"/>
        <v>7593.1417520189552</v>
      </c>
      <c r="AB1779" s="2">
        <f>IF(_332_2018_07_18_outfile_posicao[[#This Row],[inicio]]=1,0,IF(AB1778&gt;0,0.5,IF(_332_2018_07_18_outfile_posicao[[#This Row],[max dist]]=_332_2018_07_18_outfile_posicao[[#This Row],[8686,881807]],1,0)))</f>
        <v>0</v>
      </c>
      <c r="AC1779" s="2">
        <f>IF(_332_2018_07_18_outfile_posicao[[#This Row],[fim]]=0,AC1780+1,0)</f>
        <v>2</v>
      </c>
      <c r="AD1779" s="2"/>
      <c r="AE1779" s="2"/>
      <c r="AF1779" s="2"/>
      <c r="AG1779" s="2"/>
      <c r="AH1779" s="2"/>
      <c r="AI1779" s="2"/>
    </row>
    <row r="1780" spans="1:35" x14ac:dyDescent="0.25">
      <c r="A1780">
        <v>2359</v>
      </c>
      <c r="B1780">
        <v>1</v>
      </c>
      <c r="C1780" s="2" t="s">
        <v>4603</v>
      </c>
      <c r="D1780">
        <v>332</v>
      </c>
      <c r="E1780" s="2" t="s">
        <v>6168</v>
      </c>
      <c r="F1780" s="2" t="s">
        <v>5216</v>
      </c>
      <c r="G1780" s="2">
        <v>1779</v>
      </c>
      <c r="H1780" t="b">
        <v>1</v>
      </c>
      <c r="I1780" s="3">
        <v>43299.860833333332</v>
      </c>
      <c r="J1780" s="2">
        <v>2542</v>
      </c>
      <c r="K1780" s="2">
        <v>-23.595051999999999</v>
      </c>
      <c r="L1780" s="2">
        <v>-46.6267535</v>
      </c>
      <c r="M1780" s="2">
        <f>IF(AND(_332_2018_07_18_outfile_posicao[[#This Row],[hora bus]]=I1779,_332_2018_07_18_outfile_posicao[[#This Row],[lat bus]]=K1779,_332_2018_07_18_outfile_posicao[[#This Row],[lon bus]]=L1779),1,0)</f>
        <v>0</v>
      </c>
      <c r="N1780">
        <v>224</v>
      </c>
      <c r="O1780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0.47700763120538142</v>
      </c>
      <c r="P1780">
        <f>VLOOKUP(_332_2018_07_18_outfile_posicao[[#This Row],[shape]],shape!A:D,4,0)+VLOOKUP(_332_2018_07_18_outfile_posicao[[#This Row],[shape]]+1,shape!A:E,5,0)*_332_2018_07_18_outfile_posicao[[#This Row],[% avanc]]</f>
        <v>7164.6826271274422</v>
      </c>
      <c r="Q1780" s="4">
        <f>_332_2018_07_18_outfile_posicao[[#This Row],[8686,881807]]/_332_2018_07_18_outfile_posicao[[#Headers],[8686,881807]]</f>
        <v>0.82477035906647767</v>
      </c>
      <c r="R1780">
        <f>_332_2018_07_18_outfile_posicao[[#This Row],[8686,881807]]-P1779</f>
        <v>102.87917469108561</v>
      </c>
      <c r="S1780">
        <f>(_332_2018_07_18_outfile_posicao[[#This Row],[hora bus]]-I1779)*86000</f>
        <v>44.791666499804705</v>
      </c>
      <c r="T1780">
        <f>_332_2018_07_18_outfile_posicao[[#This Row],[desloc]]/_332_2018_07_18_outfile_posicao[[#This Row],[seconds]]</f>
        <v>2.2968373970085301</v>
      </c>
      <c r="U1780">
        <f>_332_2018_07_18_outfile_posicao[[#This Row],[spd m/s]]*3.6</f>
        <v>8.2686146292307079</v>
      </c>
      <c r="V1780" s="2"/>
      <c r="W1780" s="2">
        <f>IF(_332_2018_07_18_outfile_posicao[[#This Row],[cod bus]]=F1779,0,1)</f>
        <v>0</v>
      </c>
      <c r="X1780" s="2">
        <f>IF(_332_2018_07_18_outfile_posicao[[#This Row],[desloc]]&gt;=0,0,1)</f>
        <v>0</v>
      </c>
      <c r="Y1780" s="2">
        <f>IF(AND(_332_2018_07_18_outfile_posicao[[#This Row],[spd m/s]]&lt;1,_332_2018_07_18_outfile_posicao[[#This Row],[spd m/s]]&lt;&gt;0),1,0)</f>
        <v>0</v>
      </c>
      <c r="Z1780" s="2">
        <f>IF(Z1779=0.5,IF(P1780&gt;=P1781,0.5,1),IF(_332_2018_07_18_outfile_posicao[[#This Row],[desloc]]&lt;-1000,IF(P1780&gt;=P1781,IF(AND(Z1779=0.5,P1780=P1781),0,IF(P1780&lt;700,0.5,0)),1),IF(AND(X1780&gt;0,X1779&gt;0,_332_2018_07_18_outfile_posicao[[#This Row],[8686,881807]]&lt;500,_332_2018_07_18_outfile_posicao[[#This Row],[desloc]]&gt;0),IF(_332_2018_07_18_outfile_posicao[[#This Row],[8686,881807]]&lt;500,1,0),0)))</f>
        <v>0</v>
      </c>
      <c r="AA1780" s="2">
        <f t="shared" si="27"/>
        <v>7593.1417520189552</v>
      </c>
      <c r="AB1780" s="2">
        <f>IF(_332_2018_07_18_outfile_posicao[[#This Row],[inicio]]=1,0,IF(AB1779&gt;0,0.5,IF(_332_2018_07_18_outfile_posicao[[#This Row],[max dist]]=_332_2018_07_18_outfile_posicao[[#This Row],[8686,881807]],1,0)))</f>
        <v>0</v>
      </c>
      <c r="AC1780" s="2">
        <f>IF(_332_2018_07_18_outfile_posicao[[#This Row],[fim]]=0,AC1781+1,0)</f>
        <v>1</v>
      </c>
      <c r="AD1780" s="2"/>
      <c r="AE1780" s="2"/>
      <c r="AF1780" s="2"/>
      <c r="AG1780" s="2"/>
      <c r="AH1780" s="2"/>
      <c r="AI1780" s="2"/>
    </row>
    <row r="1781" spans="1:35" x14ac:dyDescent="0.25">
      <c r="A1781">
        <v>2360</v>
      </c>
      <c r="B1781">
        <v>1</v>
      </c>
      <c r="C1781" s="2" t="s">
        <v>4604</v>
      </c>
      <c r="D1781">
        <v>332</v>
      </c>
      <c r="E1781" s="2" t="s">
        <v>6168</v>
      </c>
      <c r="F1781" s="2" t="s">
        <v>5216</v>
      </c>
      <c r="G1781" s="2">
        <v>1780</v>
      </c>
      <c r="H1781" t="b">
        <v>1</v>
      </c>
      <c r="I1781" s="3">
        <v>43299.861354166664</v>
      </c>
      <c r="J1781" s="2">
        <v>2543</v>
      </c>
      <c r="K1781" s="2">
        <v>-23.592939999999999</v>
      </c>
      <c r="L1781" s="2">
        <v>-46.630074</v>
      </c>
      <c r="M1781" s="2">
        <f>IF(AND(_332_2018_07_18_outfile_posicao[[#This Row],[hora bus]]=I1780,_332_2018_07_18_outfile_posicao[[#This Row],[lat bus]]=K1780,_332_2018_07_18_outfile_posicao[[#This Row],[lon bus]]=L1780),1,0)</f>
        <v>0</v>
      </c>
      <c r="N1781">
        <v>239</v>
      </c>
      <c r="O1781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0.49999988603576351</v>
      </c>
      <c r="P1781">
        <f>VLOOKUP(_332_2018_07_18_outfile_posicao[[#This Row],[shape]],shape!A:D,4,0)+VLOOKUP(_332_2018_07_18_outfile_posicao[[#This Row],[shape]]+1,shape!A:E,5,0)*_332_2018_07_18_outfile_posicao[[#This Row],[% avanc]]</f>
        <v>7593.1417520189552</v>
      </c>
      <c r="Q1781" s="4">
        <f>_332_2018_07_18_outfile_posicao[[#This Row],[8686,881807]]/_332_2018_07_18_outfile_posicao[[#Headers],[8686,881807]]</f>
        <v>0.87409290476362933</v>
      </c>
      <c r="R1781">
        <f>_332_2018_07_18_outfile_posicao[[#This Row],[8686,881807]]-P1780</f>
        <v>428.45912489151306</v>
      </c>
      <c r="S1781">
        <f>(_332_2018_07_18_outfile_posicao[[#This Row],[hora bus]]-I1780)*86000</f>
        <v>44.791666499804705</v>
      </c>
      <c r="T1781">
        <f>_332_2018_07_18_outfile_posicao[[#This Row],[desloc]]/_332_2018_07_18_outfile_posicao[[#This Row],[seconds]]</f>
        <v>9.5655991029800411</v>
      </c>
      <c r="U1781">
        <f>_332_2018_07_18_outfile_posicao[[#This Row],[spd m/s]]*3.6</f>
        <v>34.436156770728147</v>
      </c>
      <c r="V1781" s="2"/>
      <c r="W1781" s="2">
        <f>IF(_332_2018_07_18_outfile_posicao[[#This Row],[cod bus]]=F1780,0,1)</f>
        <v>0</v>
      </c>
      <c r="X1781" s="2">
        <f>IF(_332_2018_07_18_outfile_posicao[[#This Row],[desloc]]&gt;=0,0,1)</f>
        <v>0</v>
      </c>
      <c r="Y1781" s="2">
        <f>IF(AND(_332_2018_07_18_outfile_posicao[[#This Row],[spd m/s]]&lt;1,_332_2018_07_18_outfile_posicao[[#This Row],[spd m/s]]&lt;&gt;0),1,0)</f>
        <v>0</v>
      </c>
      <c r="Z1781" s="2">
        <f>IF(Z1780=0.5,IF(P1781&gt;=P1782,0.5,1),IF(_332_2018_07_18_outfile_posicao[[#This Row],[desloc]]&lt;-1000,IF(P1781&gt;=P1782,IF(AND(Z1780=0.5,P1781=P1782),0,IF(P1781&lt;700,0.5,0)),1),IF(AND(X1781&gt;0,X1780&gt;0,_332_2018_07_18_outfile_posicao[[#This Row],[8686,881807]]&lt;500,_332_2018_07_18_outfile_posicao[[#This Row],[desloc]]&gt;0),IF(_332_2018_07_18_outfile_posicao[[#This Row],[8686,881807]]&lt;500,1,0),0)))</f>
        <v>0</v>
      </c>
      <c r="AA1781" s="2">
        <f t="shared" si="27"/>
        <v>7593.1417520189552</v>
      </c>
      <c r="AB1781" s="2">
        <f>IF(_332_2018_07_18_outfile_posicao[[#This Row],[inicio]]=1,0,IF(AB1780&gt;0,0.5,IF(_332_2018_07_18_outfile_posicao[[#This Row],[max dist]]=_332_2018_07_18_outfile_posicao[[#This Row],[8686,881807]],1,0)))</f>
        <v>1</v>
      </c>
      <c r="AC1781" s="2">
        <f>IF(_332_2018_07_18_outfile_posicao[[#This Row],[fim]]=0,AC1782+1,0)</f>
        <v>0</v>
      </c>
      <c r="AD1781" s="2"/>
      <c r="AE1781" s="2"/>
      <c r="AF1781" s="2"/>
      <c r="AG1781" s="2"/>
      <c r="AH1781" s="2"/>
      <c r="AI1781" s="2"/>
    </row>
    <row r="1782" spans="1:35" x14ac:dyDescent="0.25">
      <c r="A1782">
        <v>2542</v>
      </c>
      <c r="B1782">
        <v>1</v>
      </c>
      <c r="C1782" s="2" t="s">
        <v>4715</v>
      </c>
      <c r="D1782">
        <v>332</v>
      </c>
      <c r="E1782" s="2" t="s">
        <v>5415</v>
      </c>
      <c r="F1782" s="2" t="s">
        <v>5216</v>
      </c>
      <c r="G1782" s="2">
        <v>1781</v>
      </c>
      <c r="H1782" t="b">
        <v>1</v>
      </c>
      <c r="I1782" s="3">
        <v>43299.924629629626</v>
      </c>
      <c r="J1782" s="2">
        <v>2678</v>
      </c>
      <c r="K1782" s="2">
        <v>-23.639825999999999</v>
      </c>
      <c r="L1782" s="2">
        <v>-46.607307499999997</v>
      </c>
      <c r="M1782" s="2">
        <f>IF(AND(_332_2018_07_18_outfile_posicao[[#This Row],[hora bus]]=I1781,_332_2018_07_18_outfile_posicao[[#This Row],[lat bus]]=K1781,_332_2018_07_18_outfile_posicao[[#This Row],[lon bus]]=L1781),1,0)</f>
        <v>0</v>
      </c>
      <c r="N1782">
        <v>1</v>
      </c>
      <c r="O1782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1782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1782" s="4">
        <f>_332_2018_07_18_outfile_posicao[[#This Row],[8686,881807]]/_332_2018_07_18_outfile_posicao[[#Headers],[8686,881807]]</f>
        <v>5.2380543083378913E-4</v>
      </c>
      <c r="R1782">
        <f>_332_2018_07_18_outfile_posicao[[#This Row],[8686,881807]]-P1781</f>
        <v>-7588.5915161514376</v>
      </c>
      <c r="S1782">
        <f>(_332_2018_07_18_outfile_posicao[[#This Row],[hora bus]]-I1781)*86000</f>
        <v>5441.6898147610482</v>
      </c>
      <c r="T1782">
        <f>_332_2018_07_18_outfile_posicao[[#This Row],[desloc]]/_332_2018_07_18_outfile_posicao[[#This Row],[seconds]]</f>
        <v>-1.3945284965649338</v>
      </c>
      <c r="U1782">
        <f>_332_2018_07_18_outfile_posicao[[#This Row],[spd m/s]]*3.6</f>
        <v>-5.0203025876337621</v>
      </c>
      <c r="V1782" s="2"/>
      <c r="W1782" s="2">
        <f>IF(_332_2018_07_18_outfile_posicao[[#This Row],[cod bus]]=F1781,0,1)</f>
        <v>0</v>
      </c>
      <c r="X1782" s="2">
        <f>IF(_332_2018_07_18_outfile_posicao[[#This Row],[desloc]]&gt;=0,0,1)</f>
        <v>1</v>
      </c>
      <c r="Y1782" s="2">
        <f>IF(AND(_332_2018_07_18_outfile_posicao[[#This Row],[spd m/s]]&lt;1,_332_2018_07_18_outfile_posicao[[#This Row],[spd m/s]]&lt;&gt;0),1,0)</f>
        <v>1</v>
      </c>
      <c r="Z1782" s="2">
        <f>IF(Z1781=0.5,IF(P1782&gt;=P1783,0.5,1),IF(_332_2018_07_18_outfile_posicao[[#This Row],[desloc]]&lt;-1000,IF(P1782&gt;=P1783,IF(AND(Z1781=0.5,P1782=P1783),0,IF(P1782&lt;700,0.5,0)),1),IF(AND(X1782&gt;0,X1781&gt;0,_332_2018_07_18_outfile_posicao[[#This Row],[8686,881807]]&lt;500,_332_2018_07_18_outfile_posicao[[#This Row],[desloc]]&gt;0),IF(_332_2018_07_18_outfile_posicao[[#This Row],[8686,881807]]&lt;500,1,0),0)))</f>
        <v>0.5</v>
      </c>
      <c r="AA1782" s="2">
        <f t="shared" si="27"/>
        <v>0</v>
      </c>
      <c r="AB1782" s="2">
        <f>IF(_332_2018_07_18_outfile_posicao[[#This Row],[inicio]]=1,0,IF(AB1781&gt;0,0.5,IF(_332_2018_07_18_outfile_posicao[[#This Row],[max dist]]=_332_2018_07_18_outfile_posicao[[#This Row],[8686,881807]],1,0)))</f>
        <v>0.5</v>
      </c>
      <c r="AC1782" s="2">
        <f>IF(_332_2018_07_18_outfile_posicao[[#This Row],[fim]]=0,AC1783+1,0)</f>
        <v>0</v>
      </c>
      <c r="AD1782" s="2"/>
      <c r="AE1782" s="2"/>
      <c r="AF1782" s="2"/>
      <c r="AG1782" s="2"/>
      <c r="AH1782" s="2"/>
      <c r="AI1782" s="2"/>
    </row>
    <row r="1783" spans="1:35" x14ac:dyDescent="0.25">
      <c r="A1783">
        <v>2544</v>
      </c>
      <c r="B1783">
        <v>1</v>
      </c>
      <c r="C1783" s="2" t="s">
        <v>4716</v>
      </c>
      <c r="D1783">
        <v>332</v>
      </c>
      <c r="E1783" s="2" t="s">
        <v>6170</v>
      </c>
      <c r="F1783" s="2" t="s">
        <v>5216</v>
      </c>
      <c r="G1783" s="2">
        <v>1782</v>
      </c>
      <c r="H1783" t="b">
        <v>1</v>
      </c>
      <c r="I1783" s="3">
        <v>43299.925115740742</v>
      </c>
      <c r="J1783" s="2">
        <v>2680</v>
      </c>
      <c r="K1783" s="2">
        <v>-23.639825999999999</v>
      </c>
      <c r="L1783" s="2">
        <v>-46.607307499999997</v>
      </c>
      <c r="M1783" s="2">
        <f>IF(AND(_332_2018_07_18_outfile_posicao[[#This Row],[hora bus]]=I1782,_332_2018_07_18_outfile_posicao[[#This Row],[lat bus]]=K1782,_332_2018_07_18_outfile_posicao[[#This Row],[lon bus]]=L1782),1,0)</f>
        <v>0</v>
      </c>
      <c r="N1783">
        <v>1</v>
      </c>
      <c r="O1783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1783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1783" s="4">
        <f>_332_2018_07_18_outfile_posicao[[#This Row],[8686,881807]]/_332_2018_07_18_outfile_posicao[[#Headers],[8686,881807]]</f>
        <v>5.2380543083378913E-4</v>
      </c>
      <c r="R1783">
        <f>_332_2018_07_18_outfile_posicao[[#This Row],[8686,881807]]-P1782</f>
        <v>0</v>
      </c>
      <c r="S1783">
        <f>(_332_2018_07_18_outfile_posicao[[#This Row],[hora bus]]-I1782)*86000</f>
        <v>41.805555942119099</v>
      </c>
      <c r="T1783">
        <f>_332_2018_07_18_outfile_posicao[[#This Row],[desloc]]/_332_2018_07_18_outfile_posicao[[#This Row],[seconds]]</f>
        <v>0</v>
      </c>
      <c r="U1783">
        <f>_332_2018_07_18_outfile_posicao[[#This Row],[spd m/s]]*3.6</f>
        <v>0</v>
      </c>
      <c r="V1783" s="2"/>
      <c r="W1783" s="2">
        <f>IF(_332_2018_07_18_outfile_posicao[[#This Row],[cod bus]]=F1782,0,1)</f>
        <v>0</v>
      </c>
      <c r="X1783" s="2">
        <f>IF(_332_2018_07_18_outfile_posicao[[#This Row],[desloc]]&gt;=0,0,1)</f>
        <v>0</v>
      </c>
      <c r="Y1783" s="2">
        <f>IF(AND(_332_2018_07_18_outfile_posicao[[#This Row],[spd m/s]]&lt;1,_332_2018_07_18_outfile_posicao[[#This Row],[spd m/s]]&lt;&gt;0),1,0)</f>
        <v>0</v>
      </c>
      <c r="Z1783" s="2">
        <f>IF(Z1782=0.5,IF(P1783&gt;=P1784,0.5,1),IF(_332_2018_07_18_outfile_posicao[[#This Row],[desloc]]&lt;-1000,IF(P1783&gt;=P1784,IF(AND(Z1782=0.5,P1783=P1784),0,IF(P1783&lt;700,0.5,0)),1),IF(AND(X1783&gt;0,X1782&gt;0,_332_2018_07_18_outfile_posicao[[#This Row],[8686,881807]]&lt;500,_332_2018_07_18_outfile_posicao[[#This Row],[desloc]]&gt;0),IF(_332_2018_07_18_outfile_posicao[[#This Row],[8686,881807]]&lt;500,1,0),0)))</f>
        <v>0.5</v>
      </c>
      <c r="AA1783" s="2">
        <f t="shared" si="27"/>
        <v>0</v>
      </c>
      <c r="AB1783" s="2">
        <f>IF(_332_2018_07_18_outfile_posicao[[#This Row],[inicio]]=1,0,IF(AB1782&gt;0,0.5,IF(_332_2018_07_18_outfile_posicao[[#This Row],[max dist]]=_332_2018_07_18_outfile_posicao[[#This Row],[8686,881807]],1,0)))</f>
        <v>0.5</v>
      </c>
      <c r="AC1783" s="2">
        <f>IF(_332_2018_07_18_outfile_posicao[[#This Row],[fim]]=0,AC1784+1,0)</f>
        <v>0</v>
      </c>
      <c r="AD1783" s="2"/>
      <c r="AE1783" s="2"/>
      <c r="AF1783" s="2"/>
      <c r="AG1783" s="2"/>
      <c r="AH1783" s="2"/>
      <c r="AI1783" s="2"/>
    </row>
    <row r="1784" spans="1:35" x14ac:dyDescent="0.25">
      <c r="A1784">
        <v>2545</v>
      </c>
      <c r="B1784">
        <v>1</v>
      </c>
      <c r="C1784" s="2" t="s">
        <v>4717</v>
      </c>
      <c r="D1784">
        <v>332</v>
      </c>
      <c r="E1784" s="2" t="s">
        <v>6171</v>
      </c>
      <c r="F1784" s="2" t="s">
        <v>5216</v>
      </c>
      <c r="G1784" s="2">
        <v>1783</v>
      </c>
      <c r="H1784" t="b">
        <v>1</v>
      </c>
      <c r="I1784" s="3">
        <v>43299.925636574073</v>
      </c>
      <c r="J1784" s="2">
        <v>2682</v>
      </c>
      <c r="K1784" s="2">
        <v>-23.639825999999999</v>
      </c>
      <c r="L1784" s="2">
        <v>-46.607307499999997</v>
      </c>
      <c r="M1784" s="2">
        <f>IF(AND(_332_2018_07_18_outfile_posicao[[#This Row],[hora bus]]=I1783,_332_2018_07_18_outfile_posicao[[#This Row],[lat bus]]=K1783,_332_2018_07_18_outfile_posicao[[#This Row],[lon bus]]=L1783),1,0)</f>
        <v>0</v>
      </c>
      <c r="N1784">
        <v>1</v>
      </c>
      <c r="O1784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1784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1784" s="4">
        <f>_332_2018_07_18_outfile_posicao[[#This Row],[8686,881807]]/_332_2018_07_18_outfile_posicao[[#Headers],[8686,881807]]</f>
        <v>5.2380543083378913E-4</v>
      </c>
      <c r="R1784">
        <f>_332_2018_07_18_outfile_posicao[[#This Row],[8686,881807]]-P1783</f>
        <v>0</v>
      </c>
      <c r="S1784">
        <f>(_332_2018_07_18_outfile_posicao[[#This Row],[hora bus]]-I1783)*86000</f>
        <v>44.791666499804705</v>
      </c>
      <c r="T1784">
        <f>_332_2018_07_18_outfile_posicao[[#This Row],[desloc]]/_332_2018_07_18_outfile_posicao[[#This Row],[seconds]]</f>
        <v>0</v>
      </c>
      <c r="U1784">
        <f>_332_2018_07_18_outfile_posicao[[#This Row],[spd m/s]]*3.6</f>
        <v>0</v>
      </c>
      <c r="V1784" s="2"/>
      <c r="W1784" s="2">
        <f>IF(_332_2018_07_18_outfile_posicao[[#This Row],[cod bus]]=F1783,0,1)</f>
        <v>0</v>
      </c>
      <c r="X1784" s="2">
        <f>IF(_332_2018_07_18_outfile_posicao[[#This Row],[desloc]]&gt;=0,0,1)</f>
        <v>0</v>
      </c>
      <c r="Y1784" s="2">
        <f>IF(AND(_332_2018_07_18_outfile_posicao[[#This Row],[spd m/s]]&lt;1,_332_2018_07_18_outfile_posicao[[#This Row],[spd m/s]]&lt;&gt;0),1,0)</f>
        <v>0</v>
      </c>
      <c r="Z1784" s="2">
        <f>IF(Z1783=0.5,IF(P1784&gt;=P1785,0.5,1),IF(_332_2018_07_18_outfile_posicao[[#This Row],[desloc]]&lt;-1000,IF(P1784&gt;=P1785,IF(AND(Z1783=0.5,P1784=P1785),0,IF(P1784&lt;700,0.5,0)),1),IF(AND(X1784&gt;0,X1783&gt;0,_332_2018_07_18_outfile_posicao[[#This Row],[8686,881807]]&lt;500,_332_2018_07_18_outfile_posicao[[#This Row],[desloc]]&gt;0),IF(_332_2018_07_18_outfile_posicao[[#This Row],[8686,881807]]&lt;500,1,0),0)))</f>
        <v>1</v>
      </c>
      <c r="AA1784" s="2">
        <f t="shared" si="27"/>
        <v>0</v>
      </c>
      <c r="AB1784" s="2">
        <f>IF(_332_2018_07_18_outfile_posicao[[#This Row],[inicio]]=1,0,IF(AB1783&gt;0,0.5,IF(_332_2018_07_18_outfile_posicao[[#This Row],[max dist]]=_332_2018_07_18_outfile_posicao[[#This Row],[8686,881807]],1,0)))</f>
        <v>0</v>
      </c>
      <c r="AC1784" s="2">
        <f>IF(_332_2018_07_18_outfile_posicao[[#This Row],[fim]]=0,AC1785+1,0)</f>
        <v>27</v>
      </c>
      <c r="AD1784" s="2"/>
      <c r="AE1784" s="2"/>
      <c r="AF1784" s="2"/>
      <c r="AG1784" s="2"/>
      <c r="AH1784" s="2"/>
      <c r="AI1784" s="2"/>
    </row>
    <row r="1785" spans="1:35" x14ac:dyDescent="0.25">
      <c r="A1785">
        <v>2547</v>
      </c>
      <c r="B1785">
        <v>1</v>
      </c>
      <c r="C1785" s="2" t="s">
        <v>4719</v>
      </c>
      <c r="D1785">
        <v>332</v>
      </c>
      <c r="E1785" s="2" t="s">
        <v>6172</v>
      </c>
      <c r="F1785" s="2" t="s">
        <v>5216</v>
      </c>
      <c r="G1785" s="2">
        <v>1784</v>
      </c>
      <c r="H1785" t="b">
        <v>1</v>
      </c>
      <c r="I1785" s="3">
        <v>43299.926157407404</v>
      </c>
      <c r="J1785" s="2">
        <v>2684</v>
      </c>
      <c r="K1785" s="2">
        <v>-23.637562500000001</v>
      </c>
      <c r="L1785" s="2">
        <v>-46.607782999999998</v>
      </c>
      <c r="M1785" s="2">
        <f>IF(AND(_332_2018_07_18_outfile_posicao[[#This Row],[hora bus]]=I1784,_332_2018_07_18_outfile_posicao[[#This Row],[lat bus]]=K1784,_332_2018_07_18_outfile_posicao[[#This Row],[lon bus]]=L1784),1,0)</f>
        <v>0</v>
      </c>
      <c r="N1785">
        <v>22</v>
      </c>
      <c r="O1785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0.49999999770004588</v>
      </c>
      <c r="P1785">
        <f>VLOOKUP(_332_2018_07_18_outfile_posicao[[#This Row],[shape]],shape!A:D,4,0)+VLOOKUP(_332_2018_07_18_outfile_posicao[[#This Row],[shape]]+1,shape!A:E,5,0)*_332_2018_07_18_outfile_posicao[[#This Row],[% avanc]]</f>
        <v>287.56122898596385</v>
      </c>
      <c r="Q1785" s="4">
        <f>_332_2018_07_18_outfile_posicao[[#This Row],[8686,881807]]/_332_2018_07_18_outfile_posicao[[#Headers],[8686,881807]]</f>
        <v>3.3102928688893106E-2</v>
      </c>
      <c r="R1785">
        <f>_332_2018_07_18_outfile_posicao[[#This Row],[8686,881807]]-P1784</f>
        <v>283.01099311844604</v>
      </c>
      <c r="S1785">
        <f>(_332_2018_07_18_outfile_posicao[[#This Row],[hora bus]]-I1784)*86000</f>
        <v>44.791666499804705</v>
      </c>
      <c r="T1785">
        <f>_332_2018_07_18_outfile_posicao[[#This Row],[desloc]]/_332_2018_07_18_outfile_posicao[[#This Row],[seconds]]</f>
        <v>6.3183849861821946</v>
      </c>
      <c r="U1785">
        <f>_332_2018_07_18_outfile_posicao[[#This Row],[spd m/s]]*3.6</f>
        <v>22.746185950255899</v>
      </c>
      <c r="V1785" s="2"/>
      <c r="W1785" s="2">
        <f>IF(_332_2018_07_18_outfile_posicao[[#This Row],[cod bus]]=F1784,0,1)</f>
        <v>0</v>
      </c>
      <c r="X1785" s="2">
        <f>IF(_332_2018_07_18_outfile_posicao[[#This Row],[desloc]]&gt;=0,0,1)</f>
        <v>0</v>
      </c>
      <c r="Y1785" s="2">
        <f>IF(AND(_332_2018_07_18_outfile_posicao[[#This Row],[spd m/s]]&lt;1,_332_2018_07_18_outfile_posicao[[#This Row],[spd m/s]]&lt;&gt;0),1,0)</f>
        <v>0</v>
      </c>
      <c r="Z1785" s="2">
        <f>IF(Z1784=0.5,IF(P1785&gt;=P1786,0.5,1),IF(_332_2018_07_18_outfile_posicao[[#This Row],[desloc]]&lt;-1000,IF(P1785&gt;=P1786,IF(AND(Z1784=0.5,P1785=P1786),0,IF(P1785&lt;700,0.5,0)),1),IF(AND(X1785&gt;0,X1784&gt;0,_332_2018_07_18_outfile_posicao[[#This Row],[8686,881807]]&lt;500,_332_2018_07_18_outfile_posicao[[#This Row],[desloc]]&gt;0),IF(_332_2018_07_18_outfile_posicao[[#This Row],[8686,881807]]&lt;500,1,0),0)))</f>
        <v>0</v>
      </c>
      <c r="AA1785" s="2">
        <f t="shared" si="27"/>
        <v>8263.4995104336413</v>
      </c>
      <c r="AB1785" s="2">
        <f>IF(_332_2018_07_18_outfile_posicao[[#This Row],[inicio]]=1,0,IF(AB1784&gt;0,0.5,IF(_332_2018_07_18_outfile_posicao[[#This Row],[max dist]]=_332_2018_07_18_outfile_posicao[[#This Row],[8686,881807]],1,0)))</f>
        <v>0</v>
      </c>
      <c r="AC1785" s="2">
        <f>IF(_332_2018_07_18_outfile_posicao[[#This Row],[fim]]=0,AC1786+1,0)</f>
        <v>26</v>
      </c>
      <c r="AD1785" s="2"/>
      <c r="AE1785" s="2"/>
      <c r="AF1785" s="2"/>
      <c r="AG1785" s="2"/>
      <c r="AH1785" s="2"/>
      <c r="AI1785" s="2"/>
    </row>
    <row r="1786" spans="1:35" x14ac:dyDescent="0.25">
      <c r="A1786">
        <v>2548</v>
      </c>
      <c r="B1786">
        <v>1</v>
      </c>
      <c r="C1786" s="2" t="s">
        <v>4720</v>
      </c>
      <c r="D1786">
        <v>332</v>
      </c>
      <c r="E1786" s="2" t="s">
        <v>6172</v>
      </c>
      <c r="F1786" s="2" t="s">
        <v>5216</v>
      </c>
      <c r="G1786" s="2">
        <v>1785</v>
      </c>
      <c r="H1786" t="b">
        <v>1</v>
      </c>
      <c r="I1786" s="3">
        <v>43299.926678240743</v>
      </c>
      <c r="J1786" s="2">
        <v>2686</v>
      </c>
      <c r="K1786" s="2">
        <v>-23.636272000000002</v>
      </c>
      <c r="L1786" s="2">
        <v>-46.606393500000003</v>
      </c>
      <c r="M1786" s="2">
        <f>IF(AND(_332_2018_07_18_outfile_posicao[[#This Row],[hora bus]]=I1785,_332_2018_07_18_outfile_posicao[[#This Row],[lat bus]]=K1785,_332_2018_07_18_outfile_posicao[[#This Row],[lon bus]]=L1785),1,0)</f>
        <v>0</v>
      </c>
      <c r="N1786">
        <v>42</v>
      </c>
      <c r="O1786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0.49999998186986172</v>
      </c>
      <c r="P1786">
        <f>VLOOKUP(_332_2018_07_18_outfile_posicao[[#This Row],[shape]],shape!A:D,4,0)+VLOOKUP(_332_2018_07_18_outfile_posicao[[#This Row],[shape]]+1,shape!A:E,5,0)*_332_2018_07_18_outfile_posicao[[#This Row],[% avanc]]</f>
        <v>531.97627522656046</v>
      </c>
      <c r="Q1786" s="4">
        <f>_332_2018_07_18_outfile_posicao[[#This Row],[8686,881807]]/_332_2018_07_18_outfile_posicao[[#Headers],[8686,881807]]</f>
        <v>6.1239036865666487E-2</v>
      </c>
      <c r="R1786">
        <f>_332_2018_07_18_outfile_posicao[[#This Row],[8686,881807]]-P1785</f>
        <v>244.41504624059661</v>
      </c>
      <c r="S1786">
        <f>(_332_2018_07_18_outfile_posicao[[#This Row],[hora bus]]-I1785)*86000</f>
        <v>44.79166712553706</v>
      </c>
      <c r="T1786">
        <f>_332_2018_07_18_outfile_posicao[[#This Row],[desloc]]/_332_2018_07_18_outfile_posicao[[#This Row],[seconds]]</f>
        <v>5.4567079531908815</v>
      </c>
      <c r="U1786">
        <f>_332_2018_07_18_outfile_posicao[[#This Row],[spd m/s]]*3.6</f>
        <v>19.644148631487173</v>
      </c>
      <c r="V1786" s="2"/>
      <c r="W1786" s="2">
        <f>IF(_332_2018_07_18_outfile_posicao[[#This Row],[cod bus]]=F1785,0,1)</f>
        <v>0</v>
      </c>
      <c r="X1786" s="2">
        <f>IF(_332_2018_07_18_outfile_posicao[[#This Row],[desloc]]&gt;=0,0,1)</f>
        <v>0</v>
      </c>
      <c r="Y1786" s="2">
        <f>IF(AND(_332_2018_07_18_outfile_posicao[[#This Row],[spd m/s]]&lt;1,_332_2018_07_18_outfile_posicao[[#This Row],[spd m/s]]&lt;&gt;0),1,0)</f>
        <v>0</v>
      </c>
      <c r="Z1786" s="2">
        <f>IF(Z1785=0.5,IF(P1786&gt;=P1787,0.5,1),IF(_332_2018_07_18_outfile_posicao[[#This Row],[desloc]]&lt;-1000,IF(P1786&gt;=P1787,IF(AND(Z1785=0.5,P1786=P1787),0,IF(P1786&lt;700,0.5,0)),1),IF(AND(X1786&gt;0,X1785&gt;0,_332_2018_07_18_outfile_posicao[[#This Row],[8686,881807]]&lt;500,_332_2018_07_18_outfile_posicao[[#This Row],[desloc]]&gt;0),IF(_332_2018_07_18_outfile_posicao[[#This Row],[8686,881807]]&lt;500,1,0),0)))</f>
        <v>0</v>
      </c>
      <c r="AA1786" s="2">
        <f t="shared" si="27"/>
        <v>8263.4995104336413</v>
      </c>
      <c r="AB1786" s="2">
        <f>IF(_332_2018_07_18_outfile_posicao[[#This Row],[inicio]]=1,0,IF(AB1785&gt;0,0.5,IF(_332_2018_07_18_outfile_posicao[[#This Row],[max dist]]=_332_2018_07_18_outfile_posicao[[#This Row],[8686,881807]],1,0)))</f>
        <v>0</v>
      </c>
      <c r="AC1786" s="2">
        <f>IF(_332_2018_07_18_outfile_posicao[[#This Row],[fim]]=0,AC1787+1,0)</f>
        <v>25</v>
      </c>
      <c r="AD1786" s="2"/>
      <c r="AE1786" s="2"/>
      <c r="AF1786" s="2"/>
      <c r="AG1786" s="2"/>
      <c r="AH1786" s="2"/>
      <c r="AI1786" s="2"/>
    </row>
    <row r="1787" spans="1:35" x14ac:dyDescent="0.25">
      <c r="A1787">
        <v>2550</v>
      </c>
      <c r="B1787">
        <v>1</v>
      </c>
      <c r="C1787" s="2" t="s">
        <v>4722</v>
      </c>
      <c r="D1787">
        <v>332</v>
      </c>
      <c r="E1787" s="2" t="s">
        <v>6173</v>
      </c>
      <c r="F1787" s="2" t="s">
        <v>5216</v>
      </c>
      <c r="G1787" s="2">
        <v>1786</v>
      </c>
      <c r="H1787" t="b">
        <v>1</v>
      </c>
      <c r="I1787" s="3">
        <v>43299.927199074074</v>
      </c>
      <c r="J1787" s="2">
        <v>2688</v>
      </c>
      <c r="K1787" s="2">
        <v>-23.635517</v>
      </c>
      <c r="L1787" s="2">
        <v>-46.606258500000003</v>
      </c>
      <c r="M1787" s="2">
        <f>IF(AND(_332_2018_07_18_outfile_posicao[[#This Row],[hora bus]]=I1786,_332_2018_07_18_outfile_posicao[[#This Row],[lat bus]]=K1786,_332_2018_07_18_outfile_posicao[[#This Row],[lon bus]]=L1786),1,0)</f>
        <v>0</v>
      </c>
      <c r="N1787">
        <v>46</v>
      </c>
      <c r="O1787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0.49999994866386244</v>
      </c>
      <c r="P1787">
        <f>VLOOKUP(_332_2018_07_18_outfile_posicao[[#This Row],[shape]],shape!A:D,4,0)+VLOOKUP(_332_2018_07_18_outfile_posicao[[#This Row],[shape]]+1,shape!A:E,5,0)*_332_2018_07_18_outfile_posicao[[#This Row],[% avanc]]</f>
        <v>621.67342688159795</v>
      </c>
      <c r="Q1787" s="4">
        <f>_332_2018_07_18_outfile_posicao[[#This Row],[8686,881807]]/_332_2018_07_18_outfile_posicao[[#Headers],[8686,881807]]</f>
        <v>7.1564623612197134E-2</v>
      </c>
      <c r="R1787">
        <f>_332_2018_07_18_outfile_posicao[[#This Row],[8686,881807]]-P1786</f>
        <v>89.697151655037487</v>
      </c>
      <c r="S1787">
        <f>(_332_2018_07_18_outfile_posicao[[#This Row],[hora bus]]-I1786)*86000</f>
        <v>44.791666499804705</v>
      </c>
      <c r="T1787">
        <f>_332_2018_07_18_outfile_posicao[[#This Row],[desloc]]/_332_2018_07_18_outfile_posicao[[#This Row],[seconds]]</f>
        <v>2.0025410676655349</v>
      </c>
      <c r="U1787">
        <f>_332_2018_07_18_outfile_posicao[[#This Row],[spd m/s]]*3.6</f>
        <v>7.2091478435959253</v>
      </c>
      <c r="V1787" s="2"/>
      <c r="W1787" s="2">
        <f>IF(_332_2018_07_18_outfile_posicao[[#This Row],[cod bus]]=F1786,0,1)</f>
        <v>0</v>
      </c>
      <c r="X1787" s="2">
        <f>IF(_332_2018_07_18_outfile_posicao[[#This Row],[desloc]]&gt;=0,0,1)</f>
        <v>0</v>
      </c>
      <c r="Y1787" s="2">
        <f>IF(AND(_332_2018_07_18_outfile_posicao[[#This Row],[spd m/s]]&lt;1,_332_2018_07_18_outfile_posicao[[#This Row],[spd m/s]]&lt;&gt;0),1,0)</f>
        <v>0</v>
      </c>
      <c r="Z1787" s="2">
        <f>IF(Z1786=0.5,IF(P1787&gt;=P1788,0.5,1),IF(_332_2018_07_18_outfile_posicao[[#This Row],[desloc]]&lt;-1000,IF(P1787&gt;=P1788,IF(AND(Z1786=0.5,P1787=P1788),0,IF(P1787&lt;700,0.5,0)),1),IF(AND(X1787&gt;0,X1786&gt;0,_332_2018_07_18_outfile_posicao[[#This Row],[8686,881807]]&lt;500,_332_2018_07_18_outfile_posicao[[#This Row],[desloc]]&gt;0),IF(_332_2018_07_18_outfile_posicao[[#This Row],[8686,881807]]&lt;500,1,0),0)))</f>
        <v>0</v>
      </c>
      <c r="AA1787" s="2">
        <f t="shared" si="27"/>
        <v>8263.4995104336413</v>
      </c>
      <c r="AB1787" s="2">
        <f>IF(_332_2018_07_18_outfile_posicao[[#This Row],[inicio]]=1,0,IF(AB1786&gt;0,0.5,IF(_332_2018_07_18_outfile_posicao[[#This Row],[max dist]]=_332_2018_07_18_outfile_posicao[[#This Row],[8686,881807]],1,0)))</f>
        <v>0</v>
      </c>
      <c r="AC1787" s="2">
        <f>IF(_332_2018_07_18_outfile_posicao[[#This Row],[fim]]=0,AC1788+1,0)</f>
        <v>24</v>
      </c>
      <c r="AD1787" s="2"/>
      <c r="AE1787" s="2"/>
      <c r="AF1787" s="2"/>
      <c r="AG1787" s="2"/>
      <c r="AH1787" s="2"/>
      <c r="AI1787" s="2"/>
    </row>
    <row r="1788" spans="1:35" x14ac:dyDescent="0.25">
      <c r="A1788">
        <v>2551</v>
      </c>
      <c r="B1788">
        <v>1</v>
      </c>
      <c r="C1788" s="2" t="s">
        <v>4723</v>
      </c>
      <c r="D1788">
        <v>332</v>
      </c>
      <c r="E1788" s="2" t="s">
        <v>6174</v>
      </c>
      <c r="F1788" s="2" t="s">
        <v>5216</v>
      </c>
      <c r="G1788" s="2">
        <v>1787</v>
      </c>
      <c r="H1788" t="b">
        <v>1</v>
      </c>
      <c r="I1788" s="3">
        <v>43299.927719907406</v>
      </c>
      <c r="J1788" s="2">
        <v>2689</v>
      </c>
      <c r="K1788" s="2">
        <v>-23.633277249999999</v>
      </c>
      <c r="L1788" s="2">
        <v>-46.605211625000003</v>
      </c>
      <c r="M1788" s="2">
        <f>IF(AND(_332_2018_07_18_outfile_posicao[[#This Row],[hora bus]]=I1787,_332_2018_07_18_outfile_posicao[[#This Row],[lat bus]]=K1787,_332_2018_07_18_outfile_posicao[[#This Row],[lon bus]]=L1787),1,0)</f>
        <v>0</v>
      </c>
      <c r="N1788">
        <v>52</v>
      </c>
      <c r="O1788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0.4869599858633008</v>
      </c>
      <c r="P1788">
        <f>VLOOKUP(_332_2018_07_18_outfile_posicao[[#This Row],[shape]],shape!A:D,4,0)+VLOOKUP(_332_2018_07_18_outfile_posicao[[#This Row],[shape]]+1,shape!A:E,5,0)*_332_2018_07_18_outfile_posicao[[#This Row],[% avanc]]</f>
        <v>893.97080703448216</v>
      </c>
      <c r="Q1788" s="4">
        <f>_332_2018_07_18_outfile_posicao[[#This Row],[8686,881807]]/_332_2018_07_18_outfile_posicao[[#Headers],[8686,881807]]</f>
        <v>0.10291043747298474</v>
      </c>
      <c r="R1788">
        <f>_332_2018_07_18_outfile_posicao[[#This Row],[8686,881807]]-P1787</f>
        <v>272.29738015288422</v>
      </c>
      <c r="S1788">
        <f>(_332_2018_07_18_outfile_posicao[[#This Row],[hora bus]]-I1787)*86000</f>
        <v>44.791666499804705</v>
      </c>
      <c r="T1788">
        <f>_332_2018_07_18_outfile_posicao[[#This Row],[desloc]]/_332_2018_07_18_outfile_posicao[[#This Row],[seconds]]</f>
        <v>6.0791973469902363</v>
      </c>
      <c r="U1788">
        <f>_332_2018_07_18_outfile_posicao[[#This Row],[spd m/s]]*3.6</f>
        <v>21.885110449164852</v>
      </c>
      <c r="V1788" s="2"/>
      <c r="W1788" s="2">
        <f>IF(_332_2018_07_18_outfile_posicao[[#This Row],[cod bus]]=F1787,0,1)</f>
        <v>0</v>
      </c>
      <c r="X1788" s="2">
        <f>IF(_332_2018_07_18_outfile_posicao[[#This Row],[desloc]]&gt;=0,0,1)</f>
        <v>0</v>
      </c>
      <c r="Y1788" s="2">
        <f>IF(AND(_332_2018_07_18_outfile_posicao[[#This Row],[spd m/s]]&lt;1,_332_2018_07_18_outfile_posicao[[#This Row],[spd m/s]]&lt;&gt;0),1,0)</f>
        <v>0</v>
      </c>
      <c r="Z1788" s="2">
        <f>IF(Z1787=0.5,IF(P1788&gt;=P1789,0.5,1),IF(_332_2018_07_18_outfile_posicao[[#This Row],[desloc]]&lt;-1000,IF(P1788&gt;=P1789,IF(AND(Z1787=0.5,P1788=P1789),0,IF(P1788&lt;700,0.5,0)),1),IF(AND(X1788&gt;0,X1787&gt;0,_332_2018_07_18_outfile_posicao[[#This Row],[8686,881807]]&lt;500,_332_2018_07_18_outfile_posicao[[#This Row],[desloc]]&gt;0),IF(_332_2018_07_18_outfile_posicao[[#This Row],[8686,881807]]&lt;500,1,0),0)))</f>
        <v>0</v>
      </c>
      <c r="AA1788" s="2">
        <f t="shared" si="27"/>
        <v>8263.4995104336413</v>
      </c>
      <c r="AB1788" s="2">
        <f>IF(_332_2018_07_18_outfile_posicao[[#This Row],[inicio]]=1,0,IF(AB1787&gt;0,0.5,IF(_332_2018_07_18_outfile_posicao[[#This Row],[max dist]]=_332_2018_07_18_outfile_posicao[[#This Row],[8686,881807]],1,0)))</f>
        <v>0</v>
      </c>
      <c r="AC1788" s="2">
        <f>IF(_332_2018_07_18_outfile_posicao[[#This Row],[fim]]=0,AC1789+1,0)</f>
        <v>23</v>
      </c>
      <c r="AD1788" s="2"/>
      <c r="AE1788" s="2"/>
      <c r="AF1788" s="2"/>
      <c r="AG1788" s="2"/>
      <c r="AH1788" s="2"/>
      <c r="AI1788" s="2"/>
    </row>
    <row r="1789" spans="1:35" x14ac:dyDescent="0.25">
      <c r="A1789">
        <v>2552</v>
      </c>
      <c r="B1789">
        <v>1</v>
      </c>
      <c r="C1789" s="2" t="s">
        <v>4724</v>
      </c>
      <c r="D1789">
        <v>332</v>
      </c>
      <c r="E1789" s="2" t="s">
        <v>6174</v>
      </c>
      <c r="F1789" s="2" t="s">
        <v>5216</v>
      </c>
      <c r="G1789" s="2">
        <v>1788</v>
      </c>
      <c r="H1789" t="b">
        <v>1</v>
      </c>
      <c r="I1789" s="3">
        <v>43299.928020833337</v>
      </c>
      <c r="J1789" s="2">
        <v>2690</v>
      </c>
      <c r="K1789" s="2">
        <v>-23.63190625</v>
      </c>
      <c r="L1789" s="2">
        <v>-46.604627000000001</v>
      </c>
      <c r="M1789" s="2">
        <f>IF(AND(_332_2018_07_18_outfile_posicao[[#This Row],[hora bus]]=I1788,_332_2018_07_18_outfile_posicao[[#This Row],[lat bus]]=K1788,_332_2018_07_18_outfile_posicao[[#This Row],[lon bus]]=L1788),1,0)</f>
        <v>0</v>
      </c>
      <c r="N1789">
        <v>56</v>
      </c>
      <c r="O1789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0.24999997104729357</v>
      </c>
      <c r="P1789">
        <f>VLOOKUP(_332_2018_07_18_outfile_posicao[[#This Row],[shape]],shape!A:D,4,0)+VLOOKUP(_332_2018_07_18_outfile_posicao[[#This Row],[shape]]+1,shape!A:E,5,0)*_332_2018_07_18_outfile_posicao[[#This Row],[% avanc]]</f>
        <v>1057.8668646258182</v>
      </c>
      <c r="Q1789" s="4">
        <f>_332_2018_07_18_outfile_posicao[[#This Row],[8686,881807]]/_332_2018_07_18_outfile_posicao[[#Headers],[8686,881807]]</f>
        <v>0.12177751328139121</v>
      </c>
      <c r="R1789">
        <f>_332_2018_07_18_outfile_posicao[[#This Row],[8686,881807]]-P1788</f>
        <v>163.89605759133599</v>
      </c>
      <c r="S1789">
        <f>(_332_2018_07_18_outfile_posicao[[#This Row],[hora bus]]-I1788)*86000</f>
        <v>25.879630047711544</v>
      </c>
      <c r="T1789">
        <f>_332_2018_07_18_outfile_posicao[[#This Row],[desloc]]/_332_2018_07_18_outfile_posicao[[#This Row],[seconds]]</f>
        <v>6.333013929842819</v>
      </c>
      <c r="U1789">
        <f>_332_2018_07_18_outfile_posicao[[#This Row],[spd m/s]]*3.6</f>
        <v>22.798850147434148</v>
      </c>
      <c r="V1789" s="2"/>
      <c r="W1789" s="2">
        <f>IF(_332_2018_07_18_outfile_posicao[[#This Row],[cod bus]]=F1788,0,1)</f>
        <v>0</v>
      </c>
      <c r="X1789" s="2">
        <f>IF(_332_2018_07_18_outfile_posicao[[#This Row],[desloc]]&gt;=0,0,1)</f>
        <v>0</v>
      </c>
      <c r="Y1789" s="2">
        <f>IF(AND(_332_2018_07_18_outfile_posicao[[#This Row],[spd m/s]]&lt;1,_332_2018_07_18_outfile_posicao[[#This Row],[spd m/s]]&lt;&gt;0),1,0)</f>
        <v>0</v>
      </c>
      <c r="Z1789" s="2">
        <f>IF(Z1788=0.5,IF(P1789&gt;=P1790,0.5,1),IF(_332_2018_07_18_outfile_posicao[[#This Row],[desloc]]&lt;-1000,IF(P1789&gt;=P1790,IF(AND(Z1788=0.5,P1789=P1790),0,IF(P1789&lt;700,0.5,0)),1),IF(AND(X1789&gt;0,X1788&gt;0,_332_2018_07_18_outfile_posicao[[#This Row],[8686,881807]]&lt;500,_332_2018_07_18_outfile_posicao[[#This Row],[desloc]]&gt;0),IF(_332_2018_07_18_outfile_posicao[[#This Row],[8686,881807]]&lt;500,1,0),0)))</f>
        <v>0</v>
      </c>
      <c r="AA1789" s="2">
        <f t="shared" si="27"/>
        <v>8263.4995104336413</v>
      </c>
      <c r="AB1789" s="2">
        <f>IF(_332_2018_07_18_outfile_posicao[[#This Row],[inicio]]=1,0,IF(AB1788&gt;0,0.5,IF(_332_2018_07_18_outfile_posicao[[#This Row],[max dist]]=_332_2018_07_18_outfile_posicao[[#This Row],[8686,881807]],1,0)))</f>
        <v>0</v>
      </c>
      <c r="AC1789" s="2">
        <f>IF(_332_2018_07_18_outfile_posicao[[#This Row],[fim]]=0,AC1790+1,0)</f>
        <v>22</v>
      </c>
      <c r="AD1789" s="2"/>
      <c r="AE1789" s="2"/>
      <c r="AF1789" s="2"/>
      <c r="AG1789" s="2"/>
      <c r="AH1789" s="2"/>
      <c r="AI1789" s="2"/>
    </row>
    <row r="1790" spans="1:35" x14ac:dyDescent="0.25">
      <c r="A1790">
        <v>2554</v>
      </c>
      <c r="B1790">
        <v>1</v>
      </c>
      <c r="C1790" s="2" t="s">
        <v>4725</v>
      </c>
      <c r="D1790">
        <v>332</v>
      </c>
      <c r="E1790" s="2" t="s">
        <v>6175</v>
      </c>
      <c r="F1790" s="2" t="s">
        <v>5216</v>
      </c>
      <c r="G1790" s="2">
        <v>1789</v>
      </c>
      <c r="H1790" t="b">
        <v>1</v>
      </c>
      <c r="I1790" s="3">
        <v>43299.928541666668</v>
      </c>
      <c r="J1790" s="2">
        <v>2691</v>
      </c>
      <c r="K1790" s="2">
        <v>-23.630448125000001</v>
      </c>
      <c r="L1790" s="2">
        <v>-46.603747124999998</v>
      </c>
      <c r="M1790" s="2">
        <f>IF(AND(_332_2018_07_18_outfile_posicao[[#This Row],[hora bus]]=I1789,_332_2018_07_18_outfile_posicao[[#This Row],[lat bus]]=K1789,_332_2018_07_18_outfile_posicao[[#This Row],[lon bus]]=L1789),1,0)</f>
        <v>0</v>
      </c>
      <c r="N1790">
        <v>61</v>
      </c>
      <c r="O1790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0.2400258902325367</v>
      </c>
      <c r="P1790">
        <f>VLOOKUP(_332_2018_07_18_outfile_posicao[[#This Row],[shape]],shape!A:D,4,0)+VLOOKUP(_332_2018_07_18_outfile_posicao[[#This Row],[shape]]+1,shape!A:E,5,0)*_332_2018_07_18_outfile_posicao[[#This Row],[% avanc]]</f>
        <v>1266.3963323448288</v>
      </c>
      <c r="Q1790" s="4">
        <f>_332_2018_07_18_outfile_posicao[[#This Row],[8686,881807]]/_332_2018_07_18_outfile_posicao[[#Headers],[8686,881807]]</f>
        <v>0.14578261342572321</v>
      </c>
      <c r="R1790">
        <f>_332_2018_07_18_outfile_posicao[[#This Row],[8686,881807]]-P1789</f>
        <v>208.52946771901065</v>
      </c>
      <c r="S1790">
        <f>(_332_2018_07_18_outfile_posicao[[#This Row],[hora bus]]-I1789)*86000</f>
        <v>44.791666499804705</v>
      </c>
      <c r="T1790">
        <f>_332_2018_07_18_outfile_posicao[[#This Row],[desloc]]/_332_2018_07_18_outfile_posicao[[#This Row],[seconds]]</f>
        <v>4.6555416222327839</v>
      </c>
      <c r="U1790">
        <f>_332_2018_07_18_outfile_posicao[[#This Row],[spd m/s]]*3.6</f>
        <v>16.759949840038022</v>
      </c>
      <c r="V1790" s="2"/>
      <c r="W1790" s="2">
        <f>IF(_332_2018_07_18_outfile_posicao[[#This Row],[cod bus]]=F1789,0,1)</f>
        <v>0</v>
      </c>
      <c r="X1790" s="2">
        <f>IF(_332_2018_07_18_outfile_posicao[[#This Row],[desloc]]&gt;=0,0,1)</f>
        <v>0</v>
      </c>
      <c r="Y1790" s="2">
        <f>IF(AND(_332_2018_07_18_outfile_posicao[[#This Row],[spd m/s]]&lt;1,_332_2018_07_18_outfile_posicao[[#This Row],[spd m/s]]&lt;&gt;0),1,0)</f>
        <v>0</v>
      </c>
      <c r="Z1790" s="2">
        <f>IF(Z1789=0.5,IF(P1790&gt;=P1791,0.5,1),IF(_332_2018_07_18_outfile_posicao[[#This Row],[desloc]]&lt;-1000,IF(P1790&gt;=P1791,IF(AND(Z1789=0.5,P1790=P1791),0,IF(P1790&lt;700,0.5,0)),1),IF(AND(X1790&gt;0,X1789&gt;0,_332_2018_07_18_outfile_posicao[[#This Row],[8686,881807]]&lt;500,_332_2018_07_18_outfile_posicao[[#This Row],[desloc]]&gt;0),IF(_332_2018_07_18_outfile_posicao[[#This Row],[8686,881807]]&lt;500,1,0),0)))</f>
        <v>0</v>
      </c>
      <c r="AA1790" s="2">
        <f t="shared" si="27"/>
        <v>8263.4995104336413</v>
      </c>
      <c r="AB1790" s="2">
        <f>IF(_332_2018_07_18_outfile_posicao[[#This Row],[inicio]]=1,0,IF(AB1789&gt;0,0.5,IF(_332_2018_07_18_outfile_posicao[[#This Row],[max dist]]=_332_2018_07_18_outfile_posicao[[#This Row],[8686,881807]],1,0)))</f>
        <v>0</v>
      </c>
      <c r="AC1790" s="2">
        <f>IF(_332_2018_07_18_outfile_posicao[[#This Row],[fim]]=0,AC1791+1,0)</f>
        <v>21</v>
      </c>
      <c r="AD1790" s="2"/>
      <c r="AE1790" s="2"/>
      <c r="AF1790" s="2"/>
      <c r="AG1790" s="2"/>
      <c r="AH1790" s="2"/>
      <c r="AI1790" s="2"/>
    </row>
    <row r="1791" spans="1:35" x14ac:dyDescent="0.25">
      <c r="A1791">
        <v>2558</v>
      </c>
      <c r="B1791">
        <v>1</v>
      </c>
      <c r="C1791" s="2" t="s">
        <v>4727</v>
      </c>
      <c r="D1791">
        <v>332</v>
      </c>
      <c r="E1791" s="2" t="s">
        <v>6177</v>
      </c>
      <c r="F1791" s="2" t="s">
        <v>5216</v>
      </c>
      <c r="G1791" s="2">
        <v>1790</v>
      </c>
      <c r="H1791" t="b">
        <v>1</v>
      </c>
      <c r="I1791" s="3">
        <v>43299.929849537039</v>
      </c>
      <c r="J1791" s="2">
        <v>2694</v>
      </c>
      <c r="K1791" s="2">
        <v>-23.625302375</v>
      </c>
      <c r="L1791" s="2">
        <v>-46.606900000000003</v>
      </c>
      <c r="M1791" s="2">
        <f>IF(AND(_332_2018_07_18_outfile_posicao[[#This Row],[hora bus]]=I1790,_332_2018_07_18_outfile_posicao[[#This Row],[lat bus]]=K1790,_332_2018_07_18_outfile_posicao[[#This Row],[lon bus]]=L1790),1,0)</f>
        <v>0</v>
      </c>
      <c r="N1791">
        <v>74</v>
      </c>
      <c r="O1791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0.52165290437200751</v>
      </c>
      <c r="P1791">
        <f>VLOOKUP(_332_2018_07_18_outfile_posicao[[#This Row],[shape]],shape!A:D,4,0)+VLOOKUP(_332_2018_07_18_outfile_posicao[[#This Row],[shape]]+1,shape!A:E,5,0)*_332_2018_07_18_outfile_posicao[[#This Row],[% avanc]]</f>
        <v>2008.5185113176724</v>
      </c>
      <c r="Q1791" s="4">
        <f>_332_2018_07_18_outfile_posicao[[#This Row],[8686,881807]]/_332_2018_07_18_outfile_posicao[[#Headers],[8686,881807]]</f>
        <v>0.23121282825549469</v>
      </c>
      <c r="R1791">
        <f>_332_2018_07_18_outfile_posicao[[#This Row],[8686,881807]]-P1790</f>
        <v>742.12217897284359</v>
      </c>
      <c r="S1791">
        <f>(_332_2018_07_18_outfile_posicao[[#This Row],[hora bus]]-I1790)*86000</f>
        <v>112.47685186390299</v>
      </c>
      <c r="T1791">
        <f>_332_2018_07_18_outfile_posicao[[#This Row],[desloc]]/_332_2018_07_18_outfile_posicao[[#This Row],[seconds]]</f>
        <v>6.5979992031677019</v>
      </c>
      <c r="U1791">
        <f>_332_2018_07_18_outfile_posicao[[#This Row],[spd m/s]]*3.6</f>
        <v>23.752797131403728</v>
      </c>
      <c r="V1791" s="2"/>
      <c r="W1791" s="2">
        <f>IF(_332_2018_07_18_outfile_posicao[[#This Row],[cod bus]]=F1790,0,1)</f>
        <v>0</v>
      </c>
      <c r="X1791" s="2">
        <f>IF(_332_2018_07_18_outfile_posicao[[#This Row],[desloc]]&gt;=0,0,1)</f>
        <v>0</v>
      </c>
      <c r="Y1791" s="2">
        <f>IF(AND(_332_2018_07_18_outfile_posicao[[#This Row],[spd m/s]]&lt;1,_332_2018_07_18_outfile_posicao[[#This Row],[spd m/s]]&lt;&gt;0),1,0)</f>
        <v>0</v>
      </c>
      <c r="Z1791" s="2">
        <f>IF(Z1790=0.5,IF(P1791&gt;=P1792,0.5,1),IF(_332_2018_07_18_outfile_posicao[[#This Row],[desloc]]&lt;-1000,IF(P1791&gt;=P1792,IF(AND(Z1790=0.5,P1791=P1792),0,IF(P1791&lt;700,0.5,0)),1),IF(AND(X1791&gt;0,X1790&gt;0,_332_2018_07_18_outfile_posicao[[#This Row],[8686,881807]]&lt;500,_332_2018_07_18_outfile_posicao[[#This Row],[desloc]]&gt;0),IF(_332_2018_07_18_outfile_posicao[[#This Row],[8686,881807]]&lt;500,1,0),0)))</f>
        <v>0</v>
      </c>
      <c r="AA1791" s="2">
        <f t="shared" si="27"/>
        <v>8263.4995104336413</v>
      </c>
      <c r="AB1791" s="2">
        <f>IF(_332_2018_07_18_outfile_posicao[[#This Row],[inicio]]=1,0,IF(AB1790&gt;0,0.5,IF(_332_2018_07_18_outfile_posicao[[#This Row],[max dist]]=_332_2018_07_18_outfile_posicao[[#This Row],[8686,881807]],1,0)))</f>
        <v>0</v>
      </c>
      <c r="AC1791" s="2">
        <f>IF(_332_2018_07_18_outfile_posicao[[#This Row],[fim]]=0,AC1792+1,0)</f>
        <v>20</v>
      </c>
      <c r="AD1791" s="2"/>
      <c r="AE1791" s="2"/>
      <c r="AF1791" s="2"/>
      <c r="AG1791" s="2"/>
      <c r="AH1791" s="2"/>
      <c r="AI1791" s="2"/>
    </row>
    <row r="1792" spans="1:35" x14ac:dyDescent="0.25">
      <c r="A1792">
        <v>2559</v>
      </c>
      <c r="B1792">
        <v>1</v>
      </c>
      <c r="C1792" s="2" t="s">
        <v>4728</v>
      </c>
      <c r="D1792">
        <v>332</v>
      </c>
      <c r="E1792" s="2" t="s">
        <v>6178</v>
      </c>
      <c r="F1792" s="2" t="s">
        <v>5216</v>
      </c>
      <c r="G1792" s="2">
        <v>1791</v>
      </c>
      <c r="H1792" t="b">
        <v>1</v>
      </c>
      <c r="I1792" s="3">
        <v>43299.930486111109</v>
      </c>
      <c r="J1792" s="2">
        <v>2695</v>
      </c>
      <c r="K1792" s="2">
        <v>-23.622848375</v>
      </c>
      <c r="L1792" s="2">
        <v>-46.607658749999999</v>
      </c>
      <c r="M1792" s="2">
        <f>IF(AND(_332_2018_07_18_outfile_posicao[[#This Row],[hora bus]]=I1791,_332_2018_07_18_outfile_posicao[[#This Row],[lat bus]]=K1791,_332_2018_07_18_outfile_posicao[[#This Row],[lon bus]]=L1791),1,0)</f>
        <v>0</v>
      </c>
      <c r="N1792">
        <v>82</v>
      </c>
      <c r="O1792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0.20683018656520283</v>
      </c>
      <c r="P1792">
        <f>VLOOKUP(_332_2018_07_18_outfile_posicao[[#This Row],[shape]],shape!A:D,4,0)+VLOOKUP(_332_2018_07_18_outfile_posicao[[#This Row],[shape]]+1,shape!A:E,5,0)*_332_2018_07_18_outfile_posicao[[#This Row],[% avanc]]</f>
        <v>2292.5684028388664</v>
      </c>
      <c r="Q1792" s="4">
        <f>_332_2018_07_18_outfile_posicao[[#This Row],[8686,881807]]/_332_2018_07_18_outfile_posicao[[#Headers],[8686,881807]]</f>
        <v>0.26391154545138229</v>
      </c>
      <c r="R1792">
        <f>_332_2018_07_18_outfile_posicao[[#This Row],[8686,881807]]-P1791</f>
        <v>284.04989152119401</v>
      </c>
      <c r="S1792">
        <f>(_332_2018_07_18_outfile_posicao[[#This Row],[hora bus]]-I1791)*86000</f>
        <v>54.745370027376339</v>
      </c>
      <c r="T1792">
        <f>_332_2018_07_18_outfile_posicao[[#This Row],[desloc]]/_332_2018_07_18_outfile_posicao[[#This Row],[seconds]]</f>
        <v>5.1885646471866043</v>
      </c>
      <c r="U1792">
        <f>_332_2018_07_18_outfile_posicao[[#This Row],[spd m/s]]*3.6</f>
        <v>18.678832729871775</v>
      </c>
      <c r="V1792" s="2"/>
      <c r="W1792" s="2">
        <f>IF(_332_2018_07_18_outfile_posicao[[#This Row],[cod bus]]=F1791,0,1)</f>
        <v>0</v>
      </c>
      <c r="X1792" s="2">
        <f>IF(_332_2018_07_18_outfile_posicao[[#This Row],[desloc]]&gt;=0,0,1)</f>
        <v>0</v>
      </c>
      <c r="Y1792" s="2">
        <f>IF(AND(_332_2018_07_18_outfile_posicao[[#This Row],[spd m/s]]&lt;1,_332_2018_07_18_outfile_posicao[[#This Row],[spd m/s]]&lt;&gt;0),1,0)</f>
        <v>0</v>
      </c>
      <c r="Z1792" s="2">
        <f>IF(Z1791=0.5,IF(P1792&gt;=P1793,0.5,1),IF(_332_2018_07_18_outfile_posicao[[#This Row],[desloc]]&lt;-1000,IF(P1792&gt;=P1793,IF(AND(Z1791=0.5,P1792=P1793),0,IF(P1792&lt;700,0.5,0)),1),IF(AND(X1792&gt;0,X1791&gt;0,_332_2018_07_18_outfile_posicao[[#This Row],[8686,881807]]&lt;500,_332_2018_07_18_outfile_posicao[[#This Row],[desloc]]&gt;0),IF(_332_2018_07_18_outfile_posicao[[#This Row],[8686,881807]]&lt;500,1,0),0)))</f>
        <v>0</v>
      </c>
      <c r="AA1792" s="2">
        <f t="shared" si="27"/>
        <v>8263.4995104336413</v>
      </c>
      <c r="AB1792" s="2">
        <f>IF(_332_2018_07_18_outfile_posicao[[#This Row],[inicio]]=1,0,IF(AB1791&gt;0,0.5,IF(_332_2018_07_18_outfile_posicao[[#This Row],[max dist]]=_332_2018_07_18_outfile_posicao[[#This Row],[8686,881807]],1,0)))</f>
        <v>0</v>
      </c>
      <c r="AC1792" s="2">
        <f>IF(_332_2018_07_18_outfile_posicao[[#This Row],[fim]]=0,AC1793+1,0)</f>
        <v>19</v>
      </c>
      <c r="AD1792" s="2"/>
      <c r="AE1792" s="2"/>
      <c r="AF1792" s="2"/>
      <c r="AG1792" s="2"/>
      <c r="AH1792" s="2"/>
      <c r="AI1792" s="2"/>
    </row>
    <row r="1793" spans="1:35" x14ac:dyDescent="0.25">
      <c r="A1793">
        <v>2561</v>
      </c>
      <c r="B1793">
        <v>1</v>
      </c>
      <c r="C1793" s="2" t="s">
        <v>4729</v>
      </c>
      <c r="D1793">
        <v>332</v>
      </c>
      <c r="E1793" s="2" t="s">
        <v>6179</v>
      </c>
      <c r="F1793" s="2" t="s">
        <v>5216</v>
      </c>
      <c r="G1793" s="2">
        <v>1792</v>
      </c>
      <c r="H1793" t="b">
        <v>1</v>
      </c>
      <c r="I1793" s="3">
        <v>43299.931006944447</v>
      </c>
      <c r="J1793" s="2">
        <v>2696</v>
      </c>
      <c r="K1793" s="2">
        <v>-23.621975249999998</v>
      </c>
      <c r="L1793" s="2">
        <v>-46.60790025</v>
      </c>
      <c r="M1793" s="2">
        <f>IF(AND(_332_2018_07_18_outfile_posicao[[#This Row],[hora bus]]=I1792,_332_2018_07_18_outfile_posicao[[#This Row],[lat bus]]=K1792,_332_2018_07_18_outfile_posicao[[#This Row],[lon bus]]=L1792),1,0)</f>
        <v>0</v>
      </c>
      <c r="N1793">
        <v>83</v>
      </c>
      <c r="O1793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0.2499999645638146</v>
      </c>
      <c r="P1793">
        <f>VLOOKUP(_332_2018_07_18_outfile_posicao[[#This Row],[shape]],shape!A:D,4,0)+VLOOKUP(_332_2018_07_18_outfile_posicao[[#This Row],[shape]]+1,shape!A:E,5,0)*_332_2018_07_18_outfile_posicao[[#This Row],[% avanc]]</f>
        <v>2392.8373909464044</v>
      </c>
      <c r="Q1793" s="4">
        <f>_332_2018_07_18_outfile_posicao[[#This Row],[8686,881807]]/_332_2018_07_18_outfile_posicao[[#Headers],[8686,881807]]</f>
        <v>0.2754541208351915</v>
      </c>
      <c r="R1793">
        <f>_332_2018_07_18_outfile_posicao[[#This Row],[8686,881807]]-P1792</f>
        <v>100.26898810753801</v>
      </c>
      <c r="S1793">
        <f>(_332_2018_07_18_outfile_posicao[[#This Row],[hora bus]]-I1792)*86000</f>
        <v>44.79166712553706</v>
      </c>
      <c r="T1793">
        <f>_332_2018_07_18_outfile_posicao[[#This Row],[desloc]]/_332_2018_07_18_outfile_posicao[[#This Row],[seconds]]</f>
        <v>2.2385634324910333</v>
      </c>
      <c r="U1793">
        <f>_332_2018_07_18_outfile_posicao[[#This Row],[spd m/s]]*3.6</f>
        <v>8.0588283569677195</v>
      </c>
      <c r="V1793" s="2"/>
      <c r="W1793" s="2">
        <f>IF(_332_2018_07_18_outfile_posicao[[#This Row],[cod bus]]=F1792,0,1)</f>
        <v>0</v>
      </c>
      <c r="X1793" s="2">
        <f>IF(_332_2018_07_18_outfile_posicao[[#This Row],[desloc]]&gt;=0,0,1)</f>
        <v>0</v>
      </c>
      <c r="Y1793" s="2">
        <f>IF(AND(_332_2018_07_18_outfile_posicao[[#This Row],[spd m/s]]&lt;1,_332_2018_07_18_outfile_posicao[[#This Row],[spd m/s]]&lt;&gt;0),1,0)</f>
        <v>0</v>
      </c>
      <c r="Z1793" s="2">
        <f>IF(Z1792=0.5,IF(P1793&gt;=P1794,0.5,1),IF(_332_2018_07_18_outfile_posicao[[#This Row],[desloc]]&lt;-1000,IF(P1793&gt;=P1794,IF(AND(Z1792=0.5,P1793=P1794),0,IF(P1793&lt;700,0.5,0)),1),IF(AND(X1793&gt;0,X1792&gt;0,_332_2018_07_18_outfile_posicao[[#This Row],[8686,881807]]&lt;500,_332_2018_07_18_outfile_posicao[[#This Row],[desloc]]&gt;0),IF(_332_2018_07_18_outfile_posicao[[#This Row],[8686,881807]]&lt;500,1,0),0)))</f>
        <v>0</v>
      </c>
      <c r="AA1793" s="2">
        <f t="shared" si="27"/>
        <v>8263.4995104336413</v>
      </c>
      <c r="AB1793" s="2">
        <f>IF(_332_2018_07_18_outfile_posicao[[#This Row],[inicio]]=1,0,IF(AB1792&gt;0,0.5,IF(_332_2018_07_18_outfile_posicao[[#This Row],[max dist]]=_332_2018_07_18_outfile_posicao[[#This Row],[8686,881807]],1,0)))</f>
        <v>0</v>
      </c>
      <c r="AC1793" s="2">
        <f>IF(_332_2018_07_18_outfile_posicao[[#This Row],[fim]]=0,AC1794+1,0)</f>
        <v>18</v>
      </c>
      <c r="AD1793" s="2"/>
      <c r="AE1793" s="2"/>
      <c r="AF1793" s="2"/>
      <c r="AG1793" s="2"/>
      <c r="AH1793" s="2"/>
      <c r="AI1793" s="2"/>
    </row>
    <row r="1794" spans="1:35" x14ac:dyDescent="0.25">
      <c r="A1794">
        <v>2566</v>
      </c>
      <c r="B1794">
        <v>1</v>
      </c>
      <c r="C1794" s="2" t="s">
        <v>4730</v>
      </c>
      <c r="D1794">
        <v>332</v>
      </c>
      <c r="E1794" s="2" t="s">
        <v>6180</v>
      </c>
      <c r="F1794" s="2" t="s">
        <v>5216</v>
      </c>
      <c r="G1794" s="2">
        <v>1793</v>
      </c>
      <c r="H1794" t="b">
        <v>1</v>
      </c>
      <c r="I1794" s="3">
        <v>43299.932974537034</v>
      </c>
      <c r="J1794" s="2">
        <v>2698</v>
      </c>
      <c r="K1794" s="2">
        <v>-23.617975000000001</v>
      </c>
      <c r="L1794" s="2">
        <v>-46.610034499999998</v>
      </c>
      <c r="M1794" s="2">
        <f>IF(AND(_332_2018_07_18_outfile_posicao[[#This Row],[hora bus]]=I1793,_332_2018_07_18_outfile_posicao[[#This Row],[lat bus]]=K1793,_332_2018_07_18_outfile_posicao[[#This Row],[lon bus]]=L1793),1,0)</f>
        <v>0</v>
      </c>
      <c r="N1794">
        <v>99</v>
      </c>
      <c r="O1794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0.49999993895539185</v>
      </c>
      <c r="P1794">
        <f>VLOOKUP(_332_2018_07_18_outfile_posicao[[#This Row],[shape]],shape!A:D,4,0)+VLOOKUP(_332_2018_07_18_outfile_posicao[[#This Row],[shape]]+1,shape!A:E,5,0)*_332_2018_07_18_outfile_posicao[[#This Row],[% avanc]]</f>
        <v>2905.2648122794076</v>
      </c>
      <c r="Q1794" s="4">
        <f>_332_2018_07_18_outfile_posicao[[#This Row],[8686,881807]]/_332_2018_07_18_outfile_posicao[[#Headers],[8686,881807]]</f>
        <v>0.33444276977940557</v>
      </c>
      <c r="R1794">
        <f>_332_2018_07_18_outfile_posicao[[#This Row],[8686,881807]]-P1793</f>
        <v>512.42742133300317</v>
      </c>
      <c r="S1794">
        <f>(_332_2018_07_18_outfile_posicao[[#This Row],[hora bus]]-I1793)*86000</f>
        <v>169.21296247164719</v>
      </c>
      <c r="T1794">
        <f>_332_2018_07_18_outfile_posicao[[#This Row],[desloc]]/_332_2018_07_18_outfile_posicao[[#This Row],[seconds]]</f>
        <v>3.028298859898892</v>
      </c>
      <c r="U1794">
        <f>_332_2018_07_18_outfile_posicao[[#This Row],[spd m/s]]*3.6</f>
        <v>10.901875895636012</v>
      </c>
      <c r="V1794" s="2"/>
      <c r="W1794" s="2">
        <f>IF(_332_2018_07_18_outfile_posicao[[#This Row],[cod bus]]=F1793,0,1)</f>
        <v>0</v>
      </c>
      <c r="X1794" s="2">
        <f>IF(_332_2018_07_18_outfile_posicao[[#This Row],[desloc]]&gt;=0,0,1)</f>
        <v>0</v>
      </c>
      <c r="Y1794" s="2">
        <f>IF(AND(_332_2018_07_18_outfile_posicao[[#This Row],[spd m/s]]&lt;1,_332_2018_07_18_outfile_posicao[[#This Row],[spd m/s]]&lt;&gt;0),1,0)</f>
        <v>0</v>
      </c>
      <c r="Z1794" s="2">
        <f>IF(Z1793=0.5,IF(P1794&gt;=P1795,0.5,1),IF(_332_2018_07_18_outfile_posicao[[#This Row],[desloc]]&lt;-1000,IF(P1794&gt;=P1795,IF(AND(Z1793=0.5,P1794=P1795),0,IF(P1794&lt;700,0.5,0)),1),IF(AND(X1794&gt;0,X1793&gt;0,_332_2018_07_18_outfile_posicao[[#This Row],[8686,881807]]&lt;500,_332_2018_07_18_outfile_posicao[[#This Row],[desloc]]&gt;0),IF(_332_2018_07_18_outfile_posicao[[#This Row],[8686,881807]]&lt;500,1,0),0)))</f>
        <v>0</v>
      </c>
      <c r="AA1794" s="2">
        <f t="shared" ref="AA1794:AA1857" si="28">IF(W1794=1,0,IF(Z1794&gt;0,0,IF(P1794&gt;AA1795,P1794,AA1795)))</f>
        <v>8263.4995104336413</v>
      </c>
      <c r="AB1794" s="2">
        <f>IF(_332_2018_07_18_outfile_posicao[[#This Row],[inicio]]=1,0,IF(AB1793&gt;0,0.5,IF(_332_2018_07_18_outfile_posicao[[#This Row],[max dist]]=_332_2018_07_18_outfile_posicao[[#This Row],[8686,881807]],1,0)))</f>
        <v>0</v>
      </c>
      <c r="AC1794" s="2">
        <f>IF(_332_2018_07_18_outfile_posicao[[#This Row],[fim]]=0,AC1795+1,0)</f>
        <v>17</v>
      </c>
      <c r="AD1794" s="2"/>
      <c r="AE1794" s="2"/>
      <c r="AF1794" s="2"/>
      <c r="AG1794" s="2"/>
      <c r="AH1794" s="2"/>
      <c r="AI1794" s="2"/>
    </row>
    <row r="1795" spans="1:35" x14ac:dyDescent="0.25">
      <c r="A1795">
        <v>2568</v>
      </c>
      <c r="B1795">
        <v>1</v>
      </c>
      <c r="C1795" s="2" t="s">
        <v>4732</v>
      </c>
      <c r="D1795">
        <v>332</v>
      </c>
      <c r="E1795" s="2" t="s">
        <v>6181</v>
      </c>
      <c r="F1795" s="2" t="s">
        <v>5216</v>
      </c>
      <c r="G1795" s="2">
        <v>1794</v>
      </c>
      <c r="H1795" t="b">
        <v>1</v>
      </c>
      <c r="I1795" s="3">
        <v>43299.933495370373</v>
      </c>
      <c r="J1795" s="2">
        <v>2700</v>
      </c>
      <c r="K1795" s="2">
        <v>-23.615407749999999</v>
      </c>
      <c r="L1795" s="2">
        <v>-46.609437249999999</v>
      </c>
      <c r="M1795" s="2">
        <f>IF(AND(_332_2018_07_18_outfile_posicao[[#This Row],[hora bus]]=I1794,_332_2018_07_18_outfile_posicao[[#This Row],[lat bus]]=K1794,_332_2018_07_18_outfile_posicao[[#This Row],[lon bus]]=L1794),1,0)</f>
        <v>0</v>
      </c>
      <c r="N1795">
        <v>103</v>
      </c>
      <c r="O1795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0.74999996289332593</v>
      </c>
      <c r="P1795">
        <f>VLOOKUP(_332_2018_07_18_outfile_posicao[[#This Row],[shape]],shape!A:D,4,0)+VLOOKUP(_332_2018_07_18_outfile_posicao[[#This Row],[shape]]+1,shape!A:E,5,0)*_332_2018_07_18_outfile_posicao[[#This Row],[% avanc]]</f>
        <v>3238.3255288481828</v>
      </c>
      <c r="Q1795" s="4">
        <f>_332_2018_07_18_outfile_posicao[[#This Row],[8686,881807]]/_332_2018_07_18_outfile_posicao[[#Headers],[8686,881807]]</f>
        <v>0.37278342226766559</v>
      </c>
      <c r="R1795">
        <f>_332_2018_07_18_outfile_posicao[[#This Row],[8686,881807]]-P1794</f>
        <v>333.06071656877521</v>
      </c>
      <c r="S1795">
        <f>(_332_2018_07_18_outfile_posicao[[#This Row],[hora bus]]-I1794)*86000</f>
        <v>44.79166712553706</v>
      </c>
      <c r="T1795">
        <f>_332_2018_07_18_outfile_posicao[[#This Row],[desloc]]/_332_2018_07_18_outfile_posicao[[#This Row],[seconds]]</f>
        <v>7.4357740611732535</v>
      </c>
      <c r="U1795">
        <f>_332_2018_07_18_outfile_posicao[[#This Row],[spd m/s]]*3.6</f>
        <v>26.768786620223715</v>
      </c>
      <c r="V1795" s="2"/>
      <c r="W1795" s="2">
        <f>IF(_332_2018_07_18_outfile_posicao[[#This Row],[cod bus]]=F1794,0,1)</f>
        <v>0</v>
      </c>
      <c r="X1795" s="2">
        <f>IF(_332_2018_07_18_outfile_posicao[[#This Row],[desloc]]&gt;=0,0,1)</f>
        <v>0</v>
      </c>
      <c r="Y1795" s="2">
        <f>IF(AND(_332_2018_07_18_outfile_posicao[[#This Row],[spd m/s]]&lt;1,_332_2018_07_18_outfile_posicao[[#This Row],[spd m/s]]&lt;&gt;0),1,0)</f>
        <v>0</v>
      </c>
      <c r="Z1795" s="2">
        <f>IF(Z1794=0.5,IF(P1795&gt;=P1796,0.5,1),IF(_332_2018_07_18_outfile_posicao[[#This Row],[desloc]]&lt;-1000,IF(P1795&gt;=P1796,IF(AND(Z1794=0.5,P1795=P1796),0,IF(P1795&lt;700,0.5,0)),1),IF(AND(X1795&gt;0,X1794&gt;0,_332_2018_07_18_outfile_posicao[[#This Row],[8686,881807]]&lt;500,_332_2018_07_18_outfile_posicao[[#This Row],[desloc]]&gt;0),IF(_332_2018_07_18_outfile_posicao[[#This Row],[8686,881807]]&lt;500,1,0),0)))</f>
        <v>0</v>
      </c>
      <c r="AA1795" s="2">
        <f t="shared" si="28"/>
        <v>8263.4995104336413</v>
      </c>
      <c r="AB1795" s="2">
        <f>IF(_332_2018_07_18_outfile_posicao[[#This Row],[inicio]]=1,0,IF(AB1794&gt;0,0.5,IF(_332_2018_07_18_outfile_posicao[[#This Row],[max dist]]=_332_2018_07_18_outfile_posicao[[#This Row],[8686,881807]],1,0)))</f>
        <v>0</v>
      </c>
      <c r="AC1795" s="2">
        <f>IF(_332_2018_07_18_outfile_posicao[[#This Row],[fim]]=0,AC1796+1,0)</f>
        <v>16</v>
      </c>
      <c r="AD1795" s="2"/>
      <c r="AE1795" s="2"/>
      <c r="AF1795" s="2"/>
      <c r="AG1795" s="2"/>
      <c r="AH1795" s="2"/>
      <c r="AI1795" s="2"/>
    </row>
    <row r="1796" spans="1:35" x14ac:dyDescent="0.25">
      <c r="A1796">
        <v>2569</v>
      </c>
      <c r="B1796">
        <v>1</v>
      </c>
      <c r="C1796" s="2" t="s">
        <v>4733</v>
      </c>
      <c r="D1796">
        <v>332</v>
      </c>
      <c r="E1796" s="2" t="s">
        <v>6182</v>
      </c>
      <c r="F1796" s="2" t="s">
        <v>5216</v>
      </c>
      <c r="G1796" s="2">
        <v>1795</v>
      </c>
      <c r="H1796" t="b">
        <v>1</v>
      </c>
      <c r="I1796" s="3">
        <v>43299.934016203704</v>
      </c>
      <c r="J1796" s="2">
        <v>2702</v>
      </c>
      <c r="K1796" s="2">
        <v>-23.61373025</v>
      </c>
      <c r="L1796" s="2">
        <v>-46.609994499999999</v>
      </c>
      <c r="M1796" s="2">
        <f>IF(AND(_332_2018_07_18_outfile_posicao[[#This Row],[hora bus]]=I1795,_332_2018_07_18_outfile_posicao[[#This Row],[lat bus]]=K1795,_332_2018_07_18_outfile_posicao[[#This Row],[lon bus]]=L1795),1,0)</f>
        <v>0</v>
      </c>
      <c r="N1796">
        <v>115</v>
      </c>
      <c r="O1796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0.75000001072369726</v>
      </c>
      <c r="P1796">
        <f>VLOOKUP(_332_2018_07_18_outfile_posicao[[#This Row],[shape]],shape!A:D,4,0)+VLOOKUP(_332_2018_07_18_outfile_posicao[[#This Row],[shape]]+1,shape!A:E,5,0)*_332_2018_07_18_outfile_posicao[[#This Row],[% avanc]]</f>
        <v>3524.6278726788373</v>
      </c>
      <c r="Q1796" s="4">
        <f>_332_2018_07_18_outfile_posicao[[#This Row],[8686,881807]]/_332_2018_07_18_outfile_posicao[[#Headers],[8686,881807]]</f>
        <v>0.4057414330005788</v>
      </c>
      <c r="R1796">
        <f>_332_2018_07_18_outfile_posicao[[#This Row],[8686,881807]]-P1795</f>
        <v>286.30234383065454</v>
      </c>
      <c r="S1796">
        <f>(_332_2018_07_18_outfile_posicao[[#This Row],[hora bus]]-I1795)*86000</f>
        <v>44.791666499804705</v>
      </c>
      <c r="T1796">
        <f>_332_2018_07_18_outfile_posicao[[#This Row],[desloc]]/_332_2018_07_18_outfile_posicao[[#This Row],[seconds]]</f>
        <v>6.3918663046819848</v>
      </c>
      <c r="U1796">
        <f>_332_2018_07_18_outfile_posicao[[#This Row],[spd m/s]]*3.6</f>
        <v>23.010718696855147</v>
      </c>
      <c r="V1796" s="2"/>
      <c r="W1796" s="2">
        <f>IF(_332_2018_07_18_outfile_posicao[[#This Row],[cod bus]]=F1795,0,1)</f>
        <v>0</v>
      </c>
      <c r="X1796" s="2">
        <f>IF(_332_2018_07_18_outfile_posicao[[#This Row],[desloc]]&gt;=0,0,1)</f>
        <v>0</v>
      </c>
      <c r="Y1796" s="2">
        <f>IF(AND(_332_2018_07_18_outfile_posicao[[#This Row],[spd m/s]]&lt;1,_332_2018_07_18_outfile_posicao[[#This Row],[spd m/s]]&lt;&gt;0),1,0)</f>
        <v>0</v>
      </c>
      <c r="Z1796" s="2">
        <f>IF(Z1795=0.5,IF(P1796&gt;=P1797,0.5,1),IF(_332_2018_07_18_outfile_posicao[[#This Row],[desloc]]&lt;-1000,IF(P1796&gt;=P1797,IF(AND(Z1795=0.5,P1796=P1797),0,IF(P1796&lt;700,0.5,0)),1),IF(AND(X1796&gt;0,X1795&gt;0,_332_2018_07_18_outfile_posicao[[#This Row],[8686,881807]]&lt;500,_332_2018_07_18_outfile_posicao[[#This Row],[desloc]]&gt;0),IF(_332_2018_07_18_outfile_posicao[[#This Row],[8686,881807]]&lt;500,1,0),0)))</f>
        <v>0</v>
      </c>
      <c r="AA1796" s="2">
        <f t="shared" si="28"/>
        <v>8263.4995104336413</v>
      </c>
      <c r="AB1796" s="2">
        <f>IF(_332_2018_07_18_outfile_posicao[[#This Row],[inicio]]=1,0,IF(AB1795&gt;0,0.5,IF(_332_2018_07_18_outfile_posicao[[#This Row],[max dist]]=_332_2018_07_18_outfile_posicao[[#This Row],[8686,881807]],1,0)))</f>
        <v>0</v>
      </c>
      <c r="AC1796" s="2">
        <f>IF(_332_2018_07_18_outfile_posicao[[#This Row],[fim]]=0,AC1797+1,0)</f>
        <v>15</v>
      </c>
      <c r="AD1796" s="2"/>
      <c r="AE1796" s="2"/>
      <c r="AF1796" s="2"/>
      <c r="AG1796" s="2"/>
      <c r="AH1796" s="2"/>
      <c r="AI1796" s="2"/>
    </row>
    <row r="1797" spans="1:35" x14ac:dyDescent="0.25">
      <c r="A1797">
        <v>2571</v>
      </c>
      <c r="B1797">
        <v>1</v>
      </c>
      <c r="C1797" s="2" t="s">
        <v>4734</v>
      </c>
      <c r="D1797">
        <v>332</v>
      </c>
      <c r="E1797" s="2" t="s">
        <v>6183</v>
      </c>
      <c r="F1797" s="2" t="s">
        <v>5216</v>
      </c>
      <c r="G1797" s="2">
        <v>1796</v>
      </c>
      <c r="H1797" t="b">
        <v>1</v>
      </c>
      <c r="I1797" s="3">
        <v>43299.934537037036</v>
      </c>
      <c r="J1797" s="2">
        <v>2703</v>
      </c>
      <c r="K1797" s="2">
        <v>-23.611023374999998</v>
      </c>
      <c r="L1797" s="2">
        <v>-46.611393999999997</v>
      </c>
      <c r="M1797" s="2">
        <f>IF(AND(_332_2018_07_18_outfile_posicao[[#This Row],[hora bus]]=I1796,_332_2018_07_18_outfile_posicao[[#This Row],[lat bus]]=K1796,_332_2018_07_18_outfile_posicao[[#This Row],[lon bus]]=L1796),1,0)</f>
        <v>0</v>
      </c>
      <c r="N1797">
        <v>122</v>
      </c>
      <c r="O1797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0.87499986274784591</v>
      </c>
      <c r="P1797">
        <f>VLOOKUP(_332_2018_07_18_outfile_posicao[[#This Row],[shape]],shape!A:D,4,0)+VLOOKUP(_332_2018_07_18_outfile_posicao[[#This Row],[shape]]+1,shape!A:E,5,0)*_332_2018_07_18_outfile_posicao[[#This Row],[% avanc]]</f>
        <v>3908.9646921830581</v>
      </c>
      <c r="Q1797" s="4">
        <f>_332_2018_07_18_outfile_posicao[[#This Row],[8686,881807]]/_332_2018_07_18_outfile_posicao[[#Headers],[8686,881807]]</f>
        <v>0.44998479074886971</v>
      </c>
      <c r="R1797">
        <f>_332_2018_07_18_outfile_posicao[[#This Row],[8686,881807]]-P1796</f>
        <v>384.33681950422078</v>
      </c>
      <c r="S1797">
        <f>(_332_2018_07_18_outfile_posicao[[#This Row],[hora bus]]-I1796)*86000</f>
        <v>44.791666499804705</v>
      </c>
      <c r="T1797">
        <f>_332_2018_07_18_outfile_posicao[[#This Row],[desloc]]/_332_2018_07_18_outfile_posicao[[#This Row],[seconds]]</f>
        <v>8.5805429790359895</v>
      </c>
      <c r="U1797">
        <f>_332_2018_07_18_outfile_posicao[[#This Row],[spd m/s]]*3.6</f>
        <v>30.889954724529563</v>
      </c>
      <c r="V1797" s="2"/>
      <c r="W1797" s="2">
        <f>IF(_332_2018_07_18_outfile_posicao[[#This Row],[cod bus]]=F1796,0,1)</f>
        <v>0</v>
      </c>
      <c r="X1797" s="2">
        <f>IF(_332_2018_07_18_outfile_posicao[[#This Row],[desloc]]&gt;=0,0,1)</f>
        <v>0</v>
      </c>
      <c r="Y1797" s="2">
        <f>IF(AND(_332_2018_07_18_outfile_posicao[[#This Row],[spd m/s]]&lt;1,_332_2018_07_18_outfile_posicao[[#This Row],[spd m/s]]&lt;&gt;0),1,0)</f>
        <v>0</v>
      </c>
      <c r="Z1797" s="2">
        <f>IF(Z1796=0.5,IF(P1797&gt;=P1798,0.5,1),IF(_332_2018_07_18_outfile_posicao[[#This Row],[desloc]]&lt;-1000,IF(P1797&gt;=P1798,IF(AND(Z1796=0.5,P1797=P1798),0,IF(P1797&lt;700,0.5,0)),1),IF(AND(X1797&gt;0,X1796&gt;0,_332_2018_07_18_outfile_posicao[[#This Row],[8686,881807]]&lt;500,_332_2018_07_18_outfile_posicao[[#This Row],[desloc]]&gt;0),IF(_332_2018_07_18_outfile_posicao[[#This Row],[8686,881807]]&lt;500,1,0),0)))</f>
        <v>0</v>
      </c>
      <c r="AA1797" s="2">
        <f t="shared" si="28"/>
        <v>8263.4995104336413</v>
      </c>
      <c r="AB1797" s="2">
        <f>IF(_332_2018_07_18_outfile_posicao[[#This Row],[inicio]]=1,0,IF(AB1796&gt;0,0.5,IF(_332_2018_07_18_outfile_posicao[[#This Row],[max dist]]=_332_2018_07_18_outfile_posicao[[#This Row],[8686,881807]],1,0)))</f>
        <v>0</v>
      </c>
      <c r="AC1797" s="2">
        <f>IF(_332_2018_07_18_outfile_posicao[[#This Row],[fim]]=0,AC1798+1,0)</f>
        <v>14</v>
      </c>
      <c r="AD1797" s="2"/>
      <c r="AE1797" s="2"/>
      <c r="AF1797" s="2"/>
      <c r="AG1797" s="2"/>
      <c r="AH1797" s="2"/>
      <c r="AI1797" s="2"/>
    </row>
    <row r="1798" spans="1:35" x14ac:dyDescent="0.25">
      <c r="A1798">
        <v>2572</v>
      </c>
      <c r="B1798">
        <v>1</v>
      </c>
      <c r="C1798" s="2" t="s">
        <v>4735</v>
      </c>
      <c r="D1798">
        <v>332</v>
      </c>
      <c r="E1798" s="2" t="s">
        <v>6183</v>
      </c>
      <c r="F1798" s="2" t="s">
        <v>5216</v>
      </c>
      <c r="G1798" s="2">
        <v>1797</v>
      </c>
      <c r="H1798" t="b">
        <v>1</v>
      </c>
      <c r="I1798" s="3">
        <v>43299.935057870367</v>
      </c>
      <c r="J1798" s="2">
        <v>2704</v>
      </c>
      <c r="K1798" s="2">
        <v>-23.609854875</v>
      </c>
      <c r="L1798" s="2">
        <v>-46.612394250000001</v>
      </c>
      <c r="M1798" s="2">
        <f>IF(AND(_332_2018_07_18_outfile_posicao[[#This Row],[hora bus]]=I1797,_332_2018_07_18_outfile_posicao[[#This Row],[lat bus]]=K1797,_332_2018_07_18_outfile_posicao[[#This Row],[lon bus]]=L1797),1,0)</f>
        <v>0</v>
      </c>
      <c r="N1798">
        <v>124</v>
      </c>
      <c r="O1798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0.72762800615820267</v>
      </c>
      <c r="P1798">
        <f>VLOOKUP(_332_2018_07_18_outfile_posicao[[#This Row],[shape]],shape!A:D,4,0)+VLOOKUP(_332_2018_07_18_outfile_posicao[[#This Row],[shape]]+1,shape!A:E,5,0)*_332_2018_07_18_outfile_posicao[[#This Row],[% avanc]]</f>
        <v>4074.2814205620571</v>
      </c>
      <c r="Q1798" s="4">
        <f>_332_2018_07_18_outfile_posicao[[#This Row],[8686,881807]]/_332_2018_07_18_outfile_posicao[[#Headers],[8686,881807]]</f>
        <v>0.4690154086451308</v>
      </c>
      <c r="R1798">
        <f>_332_2018_07_18_outfile_posicao[[#This Row],[8686,881807]]-P1797</f>
        <v>165.31672837899896</v>
      </c>
      <c r="S1798">
        <f>(_332_2018_07_18_outfile_posicao[[#This Row],[hora bus]]-I1797)*86000</f>
        <v>44.791666499804705</v>
      </c>
      <c r="T1798">
        <f>_332_2018_07_18_outfile_posicao[[#This Row],[desloc]]/_332_2018_07_18_outfile_posicao[[#This Row],[seconds]]</f>
        <v>3.6907920891873882</v>
      </c>
      <c r="U1798">
        <f>_332_2018_07_18_outfile_posicao[[#This Row],[spd m/s]]*3.6</f>
        <v>13.286851521074597</v>
      </c>
      <c r="V1798" s="2"/>
      <c r="W1798" s="2">
        <f>IF(_332_2018_07_18_outfile_posicao[[#This Row],[cod bus]]=F1797,0,1)</f>
        <v>0</v>
      </c>
      <c r="X1798" s="2">
        <f>IF(_332_2018_07_18_outfile_posicao[[#This Row],[desloc]]&gt;=0,0,1)</f>
        <v>0</v>
      </c>
      <c r="Y1798" s="2">
        <f>IF(AND(_332_2018_07_18_outfile_posicao[[#This Row],[spd m/s]]&lt;1,_332_2018_07_18_outfile_posicao[[#This Row],[spd m/s]]&lt;&gt;0),1,0)</f>
        <v>0</v>
      </c>
      <c r="Z1798" s="2">
        <f>IF(Z1797=0.5,IF(P1798&gt;=P1799,0.5,1),IF(_332_2018_07_18_outfile_posicao[[#This Row],[desloc]]&lt;-1000,IF(P1798&gt;=P1799,IF(AND(Z1797=0.5,P1798=P1799),0,IF(P1798&lt;700,0.5,0)),1),IF(AND(X1798&gt;0,X1797&gt;0,_332_2018_07_18_outfile_posicao[[#This Row],[8686,881807]]&lt;500,_332_2018_07_18_outfile_posicao[[#This Row],[desloc]]&gt;0),IF(_332_2018_07_18_outfile_posicao[[#This Row],[8686,881807]]&lt;500,1,0),0)))</f>
        <v>0</v>
      </c>
      <c r="AA1798" s="2">
        <f t="shared" si="28"/>
        <v>8263.4995104336413</v>
      </c>
      <c r="AB1798" s="2">
        <f>IF(_332_2018_07_18_outfile_posicao[[#This Row],[inicio]]=1,0,IF(AB1797&gt;0,0.5,IF(_332_2018_07_18_outfile_posicao[[#This Row],[max dist]]=_332_2018_07_18_outfile_posicao[[#This Row],[8686,881807]],1,0)))</f>
        <v>0</v>
      </c>
      <c r="AC1798" s="2">
        <f>IF(_332_2018_07_18_outfile_posicao[[#This Row],[fim]]=0,AC1799+1,0)</f>
        <v>13</v>
      </c>
      <c r="AD1798" s="2"/>
      <c r="AE1798" s="2"/>
      <c r="AF1798" s="2"/>
      <c r="AG1798" s="2"/>
      <c r="AH1798" s="2"/>
      <c r="AI1798" s="2"/>
    </row>
    <row r="1799" spans="1:35" x14ac:dyDescent="0.25">
      <c r="A1799">
        <v>2576</v>
      </c>
      <c r="B1799">
        <v>1</v>
      </c>
      <c r="C1799" s="2" t="s">
        <v>4736</v>
      </c>
      <c r="D1799">
        <v>332</v>
      </c>
      <c r="E1799" s="2" t="s">
        <v>6184</v>
      </c>
      <c r="F1799" s="2" t="s">
        <v>5216</v>
      </c>
      <c r="G1799" s="2">
        <v>1798</v>
      </c>
      <c r="H1799" t="b">
        <v>1</v>
      </c>
      <c r="I1799" s="3">
        <v>43299.936226851853</v>
      </c>
      <c r="J1799" s="2">
        <v>2705</v>
      </c>
      <c r="K1799" s="2">
        <v>-23.605316250000001</v>
      </c>
      <c r="L1799" s="2">
        <v>-46.614419750000003</v>
      </c>
      <c r="M1799" s="2">
        <f>IF(AND(_332_2018_07_18_outfile_posicao[[#This Row],[hora bus]]=I1798,_332_2018_07_18_outfile_posicao[[#This Row],[lat bus]]=K1798,_332_2018_07_18_outfile_posicao[[#This Row],[lon bus]]=L1798),1,0)</f>
        <v>0</v>
      </c>
      <c r="N1799">
        <v>138</v>
      </c>
      <c r="O1799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0.53078471843675146</v>
      </c>
      <c r="P1799">
        <f>VLOOKUP(_332_2018_07_18_outfile_posicao[[#This Row],[shape]],shape!A:D,4,0)+VLOOKUP(_332_2018_07_18_outfile_posicao[[#This Row],[shape]]+1,shape!A:E,5,0)*_332_2018_07_18_outfile_posicao[[#This Row],[% avanc]]</f>
        <v>4643.7240617931629</v>
      </c>
      <c r="Q1799" s="4">
        <f>_332_2018_07_18_outfile_posicao[[#This Row],[8686,881807]]/_332_2018_07_18_outfile_posicao[[#Headers],[8686,881807]]</f>
        <v>0.53456742764143417</v>
      </c>
      <c r="R1799">
        <f>_332_2018_07_18_outfile_posicao[[#This Row],[8686,881807]]-P1798</f>
        <v>569.44264123110588</v>
      </c>
      <c r="S1799">
        <f>(_332_2018_07_18_outfile_posicao[[#This Row],[hora bus]]-I1798)*86000</f>
        <v>100.5324077559635</v>
      </c>
      <c r="T1799">
        <f>_332_2018_07_18_outfile_posicao[[#This Row],[desloc]]/_332_2018_07_18_outfile_posicao[[#This Row],[seconds]]</f>
        <v>5.6642694026924563</v>
      </c>
      <c r="U1799">
        <f>_332_2018_07_18_outfile_posicao[[#This Row],[spd m/s]]*3.6</f>
        <v>20.391369849692843</v>
      </c>
      <c r="V1799" s="2"/>
      <c r="W1799" s="2">
        <f>IF(_332_2018_07_18_outfile_posicao[[#This Row],[cod bus]]=F1798,0,1)</f>
        <v>0</v>
      </c>
      <c r="X1799" s="2">
        <f>IF(_332_2018_07_18_outfile_posicao[[#This Row],[desloc]]&gt;=0,0,1)</f>
        <v>0</v>
      </c>
      <c r="Y1799" s="2">
        <f>IF(AND(_332_2018_07_18_outfile_posicao[[#This Row],[spd m/s]]&lt;1,_332_2018_07_18_outfile_posicao[[#This Row],[spd m/s]]&lt;&gt;0),1,0)</f>
        <v>0</v>
      </c>
      <c r="Z1799" s="2">
        <f>IF(Z1798=0.5,IF(P1799&gt;=P1800,0.5,1),IF(_332_2018_07_18_outfile_posicao[[#This Row],[desloc]]&lt;-1000,IF(P1799&gt;=P1800,IF(AND(Z1798=0.5,P1799=P1800),0,IF(P1799&lt;700,0.5,0)),1),IF(AND(X1799&gt;0,X1798&gt;0,_332_2018_07_18_outfile_posicao[[#This Row],[8686,881807]]&lt;500,_332_2018_07_18_outfile_posicao[[#This Row],[desloc]]&gt;0),IF(_332_2018_07_18_outfile_posicao[[#This Row],[8686,881807]]&lt;500,1,0),0)))</f>
        <v>0</v>
      </c>
      <c r="AA1799" s="2">
        <f t="shared" si="28"/>
        <v>8263.4995104336413</v>
      </c>
      <c r="AB1799" s="2">
        <f>IF(_332_2018_07_18_outfile_posicao[[#This Row],[inicio]]=1,0,IF(AB1798&gt;0,0.5,IF(_332_2018_07_18_outfile_posicao[[#This Row],[max dist]]=_332_2018_07_18_outfile_posicao[[#This Row],[8686,881807]],1,0)))</f>
        <v>0</v>
      </c>
      <c r="AC1799" s="2">
        <f>IF(_332_2018_07_18_outfile_posicao[[#This Row],[fim]]=0,AC1800+1,0)</f>
        <v>12</v>
      </c>
      <c r="AD1799" s="2"/>
      <c r="AE1799" s="2"/>
      <c r="AF1799" s="2"/>
      <c r="AG1799" s="2"/>
      <c r="AH1799" s="2"/>
      <c r="AI1799" s="2"/>
    </row>
    <row r="1800" spans="1:35" x14ac:dyDescent="0.25">
      <c r="A1800">
        <v>2577</v>
      </c>
      <c r="B1800">
        <v>1</v>
      </c>
      <c r="C1800" s="2" t="s">
        <v>4737</v>
      </c>
      <c r="D1800">
        <v>332</v>
      </c>
      <c r="E1800" s="2" t="s">
        <v>6185</v>
      </c>
      <c r="F1800" s="2" t="s">
        <v>5216</v>
      </c>
      <c r="G1800" s="2">
        <v>1799</v>
      </c>
      <c r="H1800" t="b">
        <v>1</v>
      </c>
      <c r="I1800" s="3">
        <v>43299.936747685184</v>
      </c>
      <c r="J1800" s="2">
        <v>2706</v>
      </c>
      <c r="K1800" s="2">
        <v>-23.603321749999999</v>
      </c>
      <c r="L1800" s="2">
        <v>-46.614743750000002</v>
      </c>
      <c r="M1800" s="2">
        <f>IF(AND(_332_2018_07_18_outfile_posicao[[#This Row],[hora bus]]=I1799,_332_2018_07_18_outfile_posicao[[#This Row],[lat bus]]=K1799,_332_2018_07_18_outfile_posicao[[#This Row],[lon bus]]=L1799),1,0)</f>
        <v>0</v>
      </c>
      <c r="N1800">
        <v>142</v>
      </c>
      <c r="O1800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7.305607533788458E-2</v>
      </c>
      <c r="P1800">
        <f>VLOOKUP(_332_2018_07_18_outfile_posicao[[#This Row],[shape]],shape!A:D,4,0)+VLOOKUP(_332_2018_07_18_outfile_posicao[[#This Row],[shape]]+1,shape!A:E,5,0)*_332_2018_07_18_outfile_posicao[[#This Row],[% avanc]]</f>
        <v>4868.2016115013848</v>
      </c>
      <c r="Q1800" s="4">
        <f>_332_2018_07_18_outfile_posicao[[#This Row],[8686,881807]]/_332_2018_07_18_outfile_posicao[[#Headers],[8686,881807]]</f>
        <v>0.56040840886985777</v>
      </c>
      <c r="R1800">
        <f>_332_2018_07_18_outfile_posicao[[#This Row],[8686,881807]]-P1799</f>
        <v>224.47754970822189</v>
      </c>
      <c r="S1800">
        <f>(_332_2018_07_18_outfile_posicao[[#This Row],[hora bus]]-I1799)*86000</f>
        <v>44.791666499804705</v>
      </c>
      <c r="T1800">
        <f>_332_2018_07_18_outfile_posicao[[#This Row],[desloc]]/_332_2018_07_18_outfile_posicao[[#This Row],[seconds]]</f>
        <v>5.0115918261090071</v>
      </c>
      <c r="U1800">
        <f>_332_2018_07_18_outfile_posicao[[#This Row],[spd m/s]]*3.6</f>
        <v>18.041730573992425</v>
      </c>
      <c r="V1800" s="2"/>
      <c r="W1800" s="2">
        <f>IF(_332_2018_07_18_outfile_posicao[[#This Row],[cod bus]]=F1799,0,1)</f>
        <v>0</v>
      </c>
      <c r="X1800" s="2">
        <f>IF(_332_2018_07_18_outfile_posicao[[#This Row],[desloc]]&gt;=0,0,1)</f>
        <v>0</v>
      </c>
      <c r="Y1800" s="2">
        <f>IF(AND(_332_2018_07_18_outfile_posicao[[#This Row],[spd m/s]]&lt;1,_332_2018_07_18_outfile_posicao[[#This Row],[spd m/s]]&lt;&gt;0),1,0)</f>
        <v>0</v>
      </c>
      <c r="Z1800" s="2">
        <f>IF(Z1799=0.5,IF(P1800&gt;=P1801,0.5,1),IF(_332_2018_07_18_outfile_posicao[[#This Row],[desloc]]&lt;-1000,IF(P1800&gt;=P1801,IF(AND(Z1799=0.5,P1800=P1801),0,IF(P1800&lt;700,0.5,0)),1),IF(AND(X1800&gt;0,X1799&gt;0,_332_2018_07_18_outfile_posicao[[#This Row],[8686,881807]]&lt;500,_332_2018_07_18_outfile_posicao[[#This Row],[desloc]]&gt;0),IF(_332_2018_07_18_outfile_posicao[[#This Row],[8686,881807]]&lt;500,1,0),0)))</f>
        <v>0</v>
      </c>
      <c r="AA1800" s="2">
        <f t="shared" si="28"/>
        <v>8263.4995104336413</v>
      </c>
      <c r="AB1800" s="2">
        <f>IF(_332_2018_07_18_outfile_posicao[[#This Row],[inicio]]=1,0,IF(AB1799&gt;0,0.5,IF(_332_2018_07_18_outfile_posicao[[#This Row],[max dist]]=_332_2018_07_18_outfile_posicao[[#This Row],[8686,881807]],1,0)))</f>
        <v>0</v>
      </c>
      <c r="AC1800" s="2">
        <f>IF(_332_2018_07_18_outfile_posicao[[#This Row],[fim]]=0,AC1801+1,0)</f>
        <v>11</v>
      </c>
      <c r="AD1800" s="2"/>
      <c r="AE1800" s="2"/>
      <c r="AF1800" s="2"/>
      <c r="AG1800" s="2"/>
      <c r="AH1800" s="2"/>
      <c r="AI1800" s="2"/>
    </row>
    <row r="1801" spans="1:35" x14ac:dyDescent="0.25">
      <c r="A1801">
        <v>2579</v>
      </c>
      <c r="B1801">
        <v>1</v>
      </c>
      <c r="C1801" s="2" t="s">
        <v>4738</v>
      </c>
      <c r="D1801">
        <v>332</v>
      </c>
      <c r="E1801" s="2" t="s">
        <v>6186</v>
      </c>
      <c r="F1801" s="2" t="s">
        <v>5216</v>
      </c>
      <c r="G1801" s="2">
        <v>1800</v>
      </c>
      <c r="H1801" t="b">
        <v>1</v>
      </c>
      <c r="I1801" s="3">
        <v>43299.937268518515</v>
      </c>
      <c r="J1801" s="2">
        <v>2707</v>
      </c>
      <c r="K1801" s="2">
        <v>-23.601306999999998</v>
      </c>
      <c r="L1801" s="2">
        <v>-46.6152035</v>
      </c>
      <c r="M1801" s="2">
        <f>IF(AND(_332_2018_07_18_outfile_posicao[[#This Row],[hora bus]]=I1800,_332_2018_07_18_outfile_posicao[[#This Row],[lat bus]]=K1800,_332_2018_07_18_outfile_posicao[[#This Row],[lon bus]]=L1800),1,0)</f>
        <v>0</v>
      </c>
      <c r="N1801">
        <v>146</v>
      </c>
      <c r="O1801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0.121600601164797</v>
      </c>
      <c r="P1801">
        <f>VLOOKUP(_332_2018_07_18_outfile_posicao[[#This Row],[shape]],shape!A:D,4,0)+VLOOKUP(_332_2018_07_18_outfile_posicao[[#This Row],[shape]]+1,shape!A:E,5,0)*_332_2018_07_18_outfile_posicao[[#This Row],[% avanc]]</f>
        <v>5098.1883864441079</v>
      </c>
      <c r="Q1801" s="4">
        <f>_332_2018_07_18_outfile_posicao[[#This Row],[8686,881807]]/_332_2018_07_18_outfile_posicao[[#Headers],[8686,881807]]</f>
        <v>0.58688359064997553</v>
      </c>
      <c r="R1801">
        <f>_332_2018_07_18_outfile_posicao[[#This Row],[8686,881807]]-P1800</f>
        <v>229.98677494272306</v>
      </c>
      <c r="S1801">
        <f>(_332_2018_07_18_outfile_posicao[[#This Row],[hora bus]]-I1800)*86000</f>
        <v>44.791666499804705</v>
      </c>
      <c r="T1801">
        <f>_332_2018_07_18_outfile_posicao[[#This Row],[desloc]]/_332_2018_07_18_outfile_posicao[[#This Row],[seconds]]</f>
        <v>5.1345884829653707</v>
      </c>
      <c r="U1801">
        <f>_332_2018_07_18_outfile_posicao[[#This Row],[spd m/s]]*3.6</f>
        <v>18.484518538675335</v>
      </c>
      <c r="V1801" s="2"/>
      <c r="W1801" s="2">
        <f>IF(_332_2018_07_18_outfile_posicao[[#This Row],[cod bus]]=F1800,0,1)</f>
        <v>0</v>
      </c>
      <c r="X1801" s="2">
        <f>IF(_332_2018_07_18_outfile_posicao[[#This Row],[desloc]]&gt;=0,0,1)</f>
        <v>0</v>
      </c>
      <c r="Y1801" s="2">
        <f>IF(AND(_332_2018_07_18_outfile_posicao[[#This Row],[spd m/s]]&lt;1,_332_2018_07_18_outfile_posicao[[#This Row],[spd m/s]]&lt;&gt;0),1,0)</f>
        <v>0</v>
      </c>
      <c r="Z1801" s="2">
        <f>IF(Z1800=0.5,IF(P1801&gt;=P1802,0.5,1),IF(_332_2018_07_18_outfile_posicao[[#This Row],[desloc]]&lt;-1000,IF(P1801&gt;=P1802,IF(AND(Z1800=0.5,P1801=P1802),0,IF(P1801&lt;700,0.5,0)),1),IF(AND(X1801&gt;0,X1800&gt;0,_332_2018_07_18_outfile_posicao[[#This Row],[8686,881807]]&lt;500,_332_2018_07_18_outfile_posicao[[#This Row],[desloc]]&gt;0),IF(_332_2018_07_18_outfile_posicao[[#This Row],[8686,881807]]&lt;500,1,0),0)))</f>
        <v>0</v>
      </c>
      <c r="AA1801" s="2">
        <f t="shared" si="28"/>
        <v>8263.4995104336413</v>
      </c>
      <c r="AB1801" s="2">
        <f>IF(_332_2018_07_18_outfile_posicao[[#This Row],[inicio]]=1,0,IF(AB1800&gt;0,0.5,IF(_332_2018_07_18_outfile_posicao[[#This Row],[max dist]]=_332_2018_07_18_outfile_posicao[[#This Row],[8686,881807]],1,0)))</f>
        <v>0</v>
      </c>
      <c r="AC1801" s="2">
        <f>IF(_332_2018_07_18_outfile_posicao[[#This Row],[fim]]=0,AC1802+1,0)</f>
        <v>10</v>
      </c>
      <c r="AD1801" s="2"/>
      <c r="AE1801" s="2"/>
      <c r="AF1801" s="2"/>
      <c r="AG1801" s="2"/>
      <c r="AH1801" s="2"/>
      <c r="AI1801" s="2"/>
    </row>
    <row r="1802" spans="1:35" x14ac:dyDescent="0.25">
      <c r="A1802">
        <v>2580</v>
      </c>
      <c r="B1802">
        <v>1</v>
      </c>
      <c r="C1802" s="2" t="s">
        <v>4739</v>
      </c>
      <c r="D1802">
        <v>332</v>
      </c>
      <c r="E1802" s="2" t="s">
        <v>6186</v>
      </c>
      <c r="F1802" s="2" t="s">
        <v>5216</v>
      </c>
      <c r="G1802" s="2">
        <v>1801</v>
      </c>
      <c r="H1802" t="b">
        <v>1</v>
      </c>
      <c r="I1802" s="3">
        <v>43299.937789351854</v>
      </c>
      <c r="J1802" s="2">
        <v>2708</v>
      </c>
      <c r="K1802" s="2">
        <v>-23.600040499999999</v>
      </c>
      <c r="L1802" s="2">
        <v>-46.615753499999997</v>
      </c>
      <c r="M1802" s="2">
        <f>IF(AND(_332_2018_07_18_outfile_posicao[[#This Row],[hora bus]]=I1801,_332_2018_07_18_outfile_posicao[[#This Row],[lat bus]]=K1801,_332_2018_07_18_outfile_posicao[[#This Row],[lon bus]]=L1801),1,0)</f>
        <v>0</v>
      </c>
      <c r="N1802">
        <v>148</v>
      </c>
      <c r="O1802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0.74999992267054605</v>
      </c>
      <c r="P1802">
        <f>VLOOKUP(_332_2018_07_18_outfile_posicao[[#This Row],[shape]],shape!A:D,4,0)+VLOOKUP(_332_2018_07_18_outfile_posicao[[#This Row],[shape]]+1,shape!A:E,5,0)*_332_2018_07_18_outfile_posicao[[#This Row],[% avanc]]</f>
        <v>5249.951570852133</v>
      </c>
      <c r="Q1802" s="4">
        <f>_332_2018_07_18_outfile_posicao[[#This Row],[8686,881807]]/_332_2018_07_18_outfile_posicao[[#Headers],[8686,881807]]</f>
        <v>0.60435397735257035</v>
      </c>
      <c r="R1802">
        <f>_332_2018_07_18_outfile_posicao[[#This Row],[8686,881807]]-P1801</f>
        <v>151.76318440802515</v>
      </c>
      <c r="S1802">
        <f>(_332_2018_07_18_outfile_posicao[[#This Row],[hora bus]]-I1801)*86000</f>
        <v>44.79166712553706</v>
      </c>
      <c r="T1802">
        <f>_332_2018_07_18_outfile_posicao[[#This Row],[desloc]]/_332_2018_07_18_outfile_posicao[[#This Row],[seconds]]</f>
        <v>3.3882012916081092</v>
      </c>
      <c r="U1802">
        <f>_332_2018_07_18_outfile_posicao[[#This Row],[spd m/s]]*3.6</f>
        <v>12.197524649789193</v>
      </c>
      <c r="V1802" s="2"/>
      <c r="W1802" s="2">
        <f>IF(_332_2018_07_18_outfile_posicao[[#This Row],[cod bus]]=F1801,0,1)</f>
        <v>0</v>
      </c>
      <c r="X1802" s="2">
        <f>IF(_332_2018_07_18_outfile_posicao[[#This Row],[desloc]]&gt;=0,0,1)</f>
        <v>0</v>
      </c>
      <c r="Y1802" s="2">
        <f>IF(AND(_332_2018_07_18_outfile_posicao[[#This Row],[spd m/s]]&lt;1,_332_2018_07_18_outfile_posicao[[#This Row],[spd m/s]]&lt;&gt;0),1,0)</f>
        <v>0</v>
      </c>
      <c r="Z1802" s="2">
        <f>IF(Z1801=0.5,IF(P1802&gt;=P1803,0.5,1),IF(_332_2018_07_18_outfile_posicao[[#This Row],[desloc]]&lt;-1000,IF(P1802&gt;=P1803,IF(AND(Z1801=0.5,P1802=P1803),0,IF(P1802&lt;700,0.5,0)),1),IF(AND(X1802&gt;0,X1801&gt;0,_332_2018_07_18_outfile_posicao[[#This Row],[8686,881807]]&lt;500,_332_2018_07_18_outfile_posicao[[#This Row],[desloc]]&gt;0),IF(_332_2018_07_18_outfile_posicao[[#This Row],[8686,881807]]&lt;500,1,0),0)))</f>
        <v>0</v>
      </c>
      <c r="AA1802" s="2">
        <f t="shared" si="28"/>
        <v>8263.4995104336413</v>
      </c>
      <c r="AB1802" s="2">
        <f>IF(_332_2018_07_18_outfile_posicao[[#This Row],[inicio]]=1,0,IF(AB1801&gt;0,0.5,IF(_332_2018_07_18_outfile_posicao[[#This Row],[max dist]]=_332_2018_07_18_outfile_posicao[[#This Row],[8686,881807]],1,0)))</f>
        <v>0</v>
      </c>
      <c r="AC1802" s="2">
        <f>IF(_332_2018_07_18_outfile_posicao[[#This Row],[fim]]=0,AC1803+1,0)</f>
        <v>9</v>
      </c>
      <c r="AD1802" s="2"/>
      <c r="AE1802" s="2"/>
      <c r="AF1802" s="2"/>
      <c r="AG1802" s="2"/>
      <c r="AH1802" s="2"/>
      <c r="AI1802" s="2"/>
    </row>
    <row r="1803" spans="1:35" x14ac:dyDescent="0.25">
      <c r="A1803">
        <v>2582</v>
      </c>
      <c r="B1803">
        <v>1</v>
      </c>
      <c r="C1803" s="2" t="s">
        <v>4741</v>
      </c>
      <c r="D1803">
        <v>332</v>
      </c>
      <c r="E1803" s="2" t="s">
        <v>6187</v>
      </c>
      <c r="F1803" s="2" t="s">
        <v>5216</v>
      </c>
      <c r="G1803" s="2">
        <v>1802</v>
      </c>
      <c r="H1803" t="b">
        <v>1</v>
      </c>
      <c r="I1803" s="3">
        <v>43299.938310185185</v>
      </c>
      <c r="J1803" s="2">
        <v>2710</v>
      </c>
      <c r="K1803" s="2">
        <v>-23.5978475</v>
      </c>
      <c r="L1803" s="2">
        <v>-46.615772499999999</v>
      </c>
      <c r="M1803" s="2">
        <f>IF(AND(_332_2018_07_18_outfile_posicao[[#This Row],[hora bus]]=I1802,_332_2018_07_18_outfile_posicao[[#This Row],[lat bus]]=K1802,_332_2018_07_18_outfile_posicao[[#This Row],[lon bus]]=L1802),1,0)</f>
        <v>0</v>
      </c>
      <c r="N1803">
        <v>162</v>
      </c>
      <c r="O1803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0.49999999970413839</v>
      </c>
      <c r="P1803">
        <f>VLOOKUP(_332_2018_07_18_outfile_posicao[[#This Row],[shape]],shape!A:D,4,0)+VLOOKUP(_332_2018_07_18_outfile_posicao[[#This Row],[shape]]+1,shape!A:E,5,0)*_332_2018_07_18_outfile_posicao[[#This Row],[% avanc]]</f>
        <v>5511.5372187968505</v>
      </c>
      <c r="Q1803" s="4">
        <f>_332_2018_07_18_outfile_posicao[[#This Row],[8686,881807]]/_332_2018_07_18_outfile_posicao[[#Headers],[8686,881807]]</f>
        <v>0.63446669832155234</v>
      </c>
      <c r="R1803">
        <f>_332_2018_07_18_outfile_posicao[[#This Row],[8686,881807]]-P1802</f>
        <v>261.58564794471749</v>
      </c>
      <c r="S1803">
        <f>(_332_2018_07_18_outfile_posicao[[#This Row],[hora bus]]-I1802)*86000</f>
        <v>44.791666499804705</v>
      </c>
      <c r="T1803">
        <f>_332_2018_07_18_outfile_posicao[[#This Row],[desloc]]/_332_2018_07_18_outfile_posicao[[#This Row],[seconds]]</f>
        <v>5.8400516968007432</v>
      </c>
      <c r="U1803">
        <f>_332_2018_07_18_outfile_posicao[[#This Row],[spd m/s]]*3.6</f>
        <v>21.024186108482677</v>
      </c>
      <c r="V1803" s="2"/>
      <c r="W1803" s="2">
        <f>IF(_332_2018_07_18_outfile_posicao[[#This Row],[cod bus]]=F1802,0,1)</f>
        <v>0</v>
      </c>
      <c r="X1803" s="2">
        <f>IF(_332_2018_07_18_outfile_posicao[[#This Row],[desloc]]&gt;=0,0,1)</f>
        <v>0</v>
      </c>
      <c r="Y1803" s="2">
        <f>IF(AND(_332_2018_07_18_outfile_posicao[[#This Row],[spd m/s]]&lt;1,_332_2018_07_18_outfile_posicao[[#This Row],[spd m/s]]&lt;&gt;0),1,0)</f>
        <v>0</v>
      </c>
      <c r="Z1803" s="2">
        <f>IF(Z1802=0.5,IF(P1803&gt;=P1804,0.5,1),IF(_332_2018_07_18_outfile_posicao[[#This Row],[desloc]]&lt;-1000,IF(P1803&gt;=P1804,IF(AND(Z1802=0.5,P1803=P1804),0,IF(P1803&lt;700,0.5,0)),1),IF(AND(X1803&gt;0,X1802&gt;0,_332_2018_07_18_outfile_posicao[[#This Row],[8686,881807]]&lt;500,_332_2018_07_18_outfile_posicao[[#This Row],[desloc]]&gt;0),IF(_332_2018_07_18_outfile_posicao[[#This Row],[8686,881807]]&lt;500,1,0),0)))</f>
        <v>0</v>
      </c>
      <c r="AA1803" s="2">
        <f t="shared" si="28"/>
        <v>8263.4995104336413</v>
      </c>
      <c r="AB1803" s="2">
        <f>IF(_332_2018_07_18_outfile_posicao[[#This Row],[inicio]]=1,0,IF(AB1802&gt;0,0.5,IF(_332_2018_07_18_outfile_posicao[[#This Row],[max dist]]=_332_2018_07_18_outfile_posicao[[#This Row],[8686,881807]],1,0)))</f>
        <v>0</v>
      </c>
      <c r="AC1803" s="2">
        <f>IF(_332_2018_07_18_outfile_posicao[[#This Row],[fim]]=0,AC1804+1,0)</f>
        <v>8</v>
      </c>
      <c r="AD1803" s="2"/>
      <c r="AE1803" s="2"/>
      <c r="AF1803" s="2"/>
      <c r="AG1803" s="2"/>
      <c r="AH1803" s="2"/>
      <c r="AI1803" s="2"/>
    </row>
    <row r="1804" spans="1:35" x14ac:dyDescent="0.25">
      <c r="A1804">
        <v>2583</v>
      </c>
      <c r="B1804">
        <v>1</v>
      </c>
      <c r="C1804" s="2" t="s">
        <v>4742</v>
      </c>
      <c r="D1804">
        <v>332</v>
      </c>
      <c r="E1804" s="2" t="s">
        <v>6188</v>
      </c>
      <c r="F1804" s="2" t="s">
        <v>5216</v>
      </c>
      <c r="G1804" s="2">
        <v>1803</v>
      </c>
      <c r="H1804" t="b">
        <v>1</v>
      </c>
      <c r="I1804" s="3">
        <v>43299.938831018517</v>
      </c>
      <c r="J1804" s="2">
        <v>2712</v>
      </c>
      <c r="K1804" s="2">
        <v>-23.596416999999999</v>
      </c>
      <c r="L1804" s="2">
        <v>-46.6165205</v>
      </c>
      <c r="M1804" s="2">
        <f>IF(AND(_332_2018_07_18_outfile_posicao[[#This Row],[hora bus]]=I1803,_332_2018_07_18_outfile_posicao[[#This Row],[lat bus]]=K1803,_332_2018_07_18_outfile_posicao[[#This Row],[lon bus]]=L1803),1,0)</f>
        <v>0</v>
      </c>
      <c r="N1804">
        <v>167</v>
      </c>
      <c r="O1804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1.5245109021186267E-3</v>
      </c>
      <c r="P1804">
        <f>VLOOKUP(_332_2018_07_18_outfile_posicao[[#This Row],[shape]],shape!A:D,4,0)+VLOOKUP(_332_2018_07_18_outfile_posicao[[#This Row],[shape]]+1,shape!A:E,5,0)*_332_2018_07_18_outfile_posicao[[#This Row],[% avanc]]</f>
        <v>5697.7187056116063</v>
      </c>
      <c r="Q1804" s="4">
        <f>_332_2018_07_18_outfile_posicao[[#This Row],[8686,881807]]/_332_2018_07_18_outfile_posicao[[#Headers],[8686,881807]]</f>
        <v>0.65589918594498575</v>
      </c>
      <c r="R1804">
        <f>_332_2018_07_18_outfile_posicao[[#This Row],[8686,881807]]-P1803</f>
        <v>186.18148681475577</v>
      </c>
      <c r="S1804">
        <f>(_332_2018_07_18_outfile_posicao[[#This Row],[hora bus]]-I1803)*86000</f>
        <v>44.791666499804705</v>
      </c>
      <c r="T1804">
        <f>_332_2018_07_18_outfile_posicao[[#This Row],[desloc]]/_332_2018_07_18_outfile_posicao[[#This Row],[seconds]]</f>
        <v>4.1566099536744749</v>
      </c>
      <c r="U1804">
        <f>_332_2018_07_18_outfile_posicao[[#This Row],[spd m/s]]*3.6</f>
        <v>14.96379583322811</v>
      </c>
      <c r="V1804" s="2"/>
      <c r="W1804" s="2">
        <f>IF(_332_2018_07_18_outfile_posicao[[#This Row],[cod bus]]=F1803,0,1)</f>
        <v>0</v>
      </c>
      <c r="X1804" s="2">
        <f>IF(_332_2018_07_18_outfile_posicao[[#This Row],[desloc]]&gt;=0,0,1)</f>
        <v>0</v>
      </c>
      <c r="Y1804" s="2">
        <f>IF(AND(_332_2018_07_18_outfile_posicao[[#This Row],[spd m/s]]&lt;1,_332_2018_07_18_outfile_posicao[[#This Row],[spd m/s]]&lt;&gt;0),1,0)</f>
        <v>0</v>
      </c>
      <c r="Z1804" s="2">
        <f>IF(Z1803=0.5,IF(P1804&gt;=P1805,0.5,1),IF(_332_2018_07_18_outfile_posicao[[#This Row],[desloc]]&lt;-1000,IF(P1804&gt;=P1805,IF(AND(Z1803=0.5,P1804=P1805),0,IF(P1804&lt;700,0.5,0)),1),IF(AND(X1804&gt;0,X1803&gt;0,_332_2018_07_18_outfile_posicao[[#This Row],[8686,881807]]&lt;500,_332_2018_07_18_outfile_posicao[[#This Row],[desloc]]&gt;0),IF(_332_2018_07_18_outfile_posicao[[#This Row],[8686,881807]]&lt;500,1,0),0)))</f>
        <v>0</v>
      </c>
      <c r="AA1804" s="2">
        <f t="shared" si="28"/>
        <v>8263.4995104336413</v>
      </c>
      <c r="AB1804" s="2">
        <f>IF(_332_2018_07_18_outfile_posicao[[#This Row],[inicio]]=1,0,IF(AB1803&gt;0,0.5,IF(_332_2018_07_18_outfile_posicao[[#This Row],[max dist]]=_332_2018_07_18_outfile_posicao[[#This Row],[8686,881807]],1,0)))</f>
        <v>0</v>
      </c>
      <c r="AC1804" s="2">
        <f>IF(_332_2018_07_18_outfile_posicao[[#This Row],[fim]]=0,AC1805+1,0)</f>
        <v>7</v>
      </c>
      <c r="AD1804" s="2"/>
      <c r="AE1804" s="2"/>
      <c r="AF1804" s="2"/>
      <c r="AG1804" s="2"/>
      <c r="AH1804" s="2"/>
      <c r="AI1804" s="2"/>
    </row>
    <row r="1805" spans="1:35" x14ac:dyDescent="0.25">
      <c r="A1805">
        <v>2586</v>
      </c>
      <c r="B1805">
        <v>1</v>
      </c>
      <c r="C1805" s="2" t="s">
        <v>4744</v>
      </c>
      <c r="D1805">
        <v>332</v>
      </c>
      <c r="E1805" s="2" t="s">
        <v>6189</v>
      </c>
      <c r="F1805" s="2" t="s">
        <v>5216</v>
      </c>
      <c r="G1805" s="2">
        <v>1804</v>
      </c>
      <c r="H1805" t="b">
        <v>1</v>
      </c>
      <c r="I1805" s="3">
        <v>43299.939351851855</v>
      </c>
      <c r="J1805" s="2">
        <v>2714</v>
      </c>
      <c r="K1805" s="2">
        <v>-23.59485175</v>
      </c>
      <c r="L1805" s="2">
        <v>-46.61903375</v>
      </c>
      <c r="M1805" s="2">
        <f>IF(AND(_332_2018_07_18_outfile_posicao[[#This Row],[hora bus]]=I1804,_332_2018_07_18_outfile_posicao[[#This Row],[lat bus]]=K1804,_332_2018_07_18_outfile_posicao[[#This Row],[lon bus]]=L1804),1,0)</f>
        <v>0</v>
      </c>
      <c r="N1805">
        <v>187</v>
      </c>
      <c r="O1805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0.24999980308026243</v>
      </c>
      <c r="P1805">
        <f>VLOOKUP(_332_2018_07_18_outfile_posicao[[#This Row],[shape]],shape!A:D,4,0)+VLOOKUP(_332_2018_07_18_outfile_posicao[[#This Row],[shape]]+1,shape!A:E,5,0)*_332_2018_07_18_outfile_posicao[[#This Row],[% avanc]]</f>
        <v>6040.1382854036028</v>
      </c>
      <c r="Q1805" s="4">
        <f>_332_2018_07_18_outfile_posicao[[#This Row],[8686,881807]]/_332_2018_07_18_outfile_posicao[[#Headers],[8686,881807]]</f>
        <v>0.6953171943166514</v>
      </c>
      <c r="R1805">
        <f>_332_2018_07_18_outfile_posicao[[#This Row],[8686,881807]]-P1804</f>
        <v>342.41957979199651</v>
      </c>
      <c r="S1805">
        <f>(_332_2018_07_18_outfile_posicao[[#This Row],[hora bus]]-I1804)*86000</f>
        <v>44.79166712553706</v>
      </c>
      <c r="T1805">
        <f>_332_2018_07_18_outfile_posicao[[#This Row],[desloc]]/_332_2018_07_18_outfile_posicao[[#This Row],[seconds]]</f>
        <v>7.6447161216907</v>
      </c>
      <c r="U1805">
        <f>_332_2018_07_18_outfile_posicao[[#This Row],[spd m/s]]*3.6</f>
        <v>27.520978038086522</v>
      </c>
      <c r="V1805" s="2"/>
      <c r="W1805" s="2">
        <f>IF(_332_2018_07_18_outfile_posicao[[#This Row],[cod bus]]=F1804,0,1)</f>
        <v>0</v>
      </c>
      <c r="X1805" s="2">
        <f>IF(_332_2018_07_18_outfile_posicao[[#This Row],[desloc]]&gt;=0,0,1)</f>
        <v>0</v>
      </c>
      <c r="Y1805" s="2">
        <f>IF(AND(_332_2018_07_18_outfile_posicao[[#This Row],[spd m/s]]&lt;1,_332_2018_07_18_outfile_posicao[[#This Row],[spd m/s]]&lt;&gt;0),1,0)</f>
        <v>0</v>
      </c>
      <c r="Z1805" s="2">
        <f>IF(Z1804=0.5,IF(P1805&gt;=P1806,0.5,1),IF(_332_2018_07_18_outfile_posicao[[#This Row],[desloc]]&lt;-1000,IF(P1805&gt;=P1806,IF(AND(Z1804=0.5,P1805=P1806),0,IF(P1805&lt;700,0.5,0)),1),IF(AND(X1805&gt;0,X1804&gt;0,_332_2018_07_18_outfile_posicao[[#This Row],[8686,881807]]&lt;500,_332_2018_07_18_outfile_posicao[[#This Row],[desloc]]&gt;0),IF(_332_2018_07_18_outfile_posicao[[#This Row],[8686,881807]]&lt;500,1,0),0)))</f>
        <v>0</v>
      </c>
      <c r="AA1805" s="2">
        <f t="shared" si="28"/>
        <v>8263.4995104336413</v>
      </c>
      <c r="AB1805" s="2">
        <f>IF(_332_2018_07_18_outfile_posicao[[#This Row],[inicio]]=1,0,IF(AB1804&gt;0,0.5,IF(_332_2018_07_18_outfile_posicao[[#This Row],[max dist]]=_332_2018_07_18_outfile_posicao[[#This Row],[8686,881807]],1,0)))</f>
        <v>0</v>
      </c>
      <c r="AC1805" s="2">
        <f>IF(_332_2018_07_18_outfile_posicao[[#This Row],[fim]]=0,AC1806+1,0)</f>
        <v>6</v>
      </c>
      <c r="AD1805" s="2"/>
      <c r="AE1805" s="2"/>
      <c r="AF1805" s="2"/>
      <c r="AG1805" s="2"/>
      <c r="AH1805" s="2"/>
      <c r="AI1805" s="2"/>
    </row>
    <row r="1806" spans="1:35" x14ac:dyDescent="0.25">
      <c r="A1806">
        <v>2589</v>
      </c>
      <c r="B1806">
        <v>1</v>
      </c>
      <c r="C1806" s="2" t="s">
        <v>4746</v>
      </c>
      <c r="D1806">
        <v>332</v>
      </c>
      <c r="E1806" s="2" t="s">
        <v>6191</v>
      </c>
      <c r="F1806" s="2" t="s">
        <v>5216</v>
      </c>
      <c r="G1806" s="2">
        <v>1805</v>
      </c>
      <c r="H1806" t="b">
        <v>1</v>
      </c>
      <c r="I1806" s="3">
        <v>43299.939872685187</v>
      </c>
      <c r="J1806" s="2">
        <v>2716</v>
      </c>
      <c r="K1806" s="2">
        <v>-23.59260725</v>
      </c>
      <c r="L1806" s="2">
        <v>-46.620054500000002</v>
      </c>
      <c r="M1806" s="2">
        <f>IF(AND(_332_2018_07_18_outfile_posicao[[#This Row],[hora bus]]=I1805,_332_2018_07_18_outfile_posicao[[#This Row],[lat bus]]=K1805,_332_2018_07_18_outfile_posicao[[#This Row],[lon bus]]=L1805),1,0)</f>
        <v>0</v>
      </c>
      <c r="N1806">
        <v>201</v>
      </c>
      <c r="O1806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0.25000001498914581</v>
      </c>
      <c r="P1806">
        <f>VLOOKUP(_332_2018_07_18_outfile_posicao[[#This Row],[shape]],shape!A:D,4,0)+VLOOKUP(_332_2018_07_18_outfile_posicao[[#This Row],[shape]]+1,shape!A:E,5,0)*_332_2018_07_18_outfile_posicao[[#This Row],[% avanc]]</f>
        <v>6347.7438556634643</v>
      </c>
      <c r="Q1806" s="4">
        <f>_332_2018_07_18_outfile_posicao[[#This Row],[8686,881807]]/_332_2018_07_18_outfile_posicao[[#Headers],[8686,881807]]</f>
        <v>0.7307275495044</v>
      </c>
      <c r="R1806">
        <f>_332_2018_07_18_outfile_posicao[[#This Row],[8686,881807]]-P1805</f>
        <v>307.60557025986145</v>
      </c>
      <c r="S1806">
        <f>(_332_2018_07_18_outfile_posicao[[#This Row],[hora bus]]-I1805)*86000</f>
        <v>44.791666499804705</v>
      </c>
      <c r="T1806">
        <f>_332_2018_07_18_outfile_posicao[[#This Row],[desloc]]/_332_2018_07_18_outfile_posicao[[#This Row],[seconds]]</f>
        <v>6.8674732220825634</v>
      </c>
      <c r="U1806">
        <f>_332_2018_07_18_outfile_posicao[[#This Row],[spd m/s]]*3.6</f>
        <v>24.722903599497229</v>
      </c>
      <c r="V1806" s="2"/>
      <c r="W1806" s="2">
        <f>IF(_332_2018_07_18_outfile_posicao[[#This Row],[cod bus]]=F1805,0,1)</f>
        <v>0</v>
      </c>
      <c r="X1806" s="2">
        <f>IF(_332_2018_07_18_outfile_posicao[[#This Row],[desloc]]&gt;=0,0,1)</f>
        <v>0</v>
      </c>
      <c r="Y1806" s="2">
        <f>IF(AND(_332_2018_07_18_outfile_posicao[[#This Row],[spd m/s]]&lt;1,_332_2018_07_18_outfile_posicao[[#This Row],[spd m/s]]&lt;&gt;0),1,0)</f>
        <v>0</v>
      </c>
      <c r="Z1806" s="2">
        <f>IF(Z1805=0.5,IF(P1806&gt;=P1807,0.5,1),IF(_332_2018_07_18_outfile_posicao[[#This Row],[desloc]]&lt;-1000,IF(P1806&gt;=P1807,IF(AND(Z1805=0.5,P1806=P1807),0,IF(P1806&lt;700,0.5,0)),1),IF(AND(X1806&gt;0,X1805&gt;0,_332_2018_07_18_outfile_posicao[[#This Row],[8686,881807]]&lt;500,_332_2018_07_18_outfile_posicao[[#This Row],[desloc]]&gt;0),IF(_332_2018_07_18_outfile_posicao[[#This Row],[8686,881807]]&lt;500,1,0),0)))</f>
        <v>0</v>
      </c>
      <c r="AA1806" s="2">
        <f t="shared" si="28"/>
        <v>8263.4995104336413</v>
      </c>
      <c r="AB1806" s="2">
        <f>IF(_332_2018_07_18_outfile_posicao[[#This Row],[inicio]]=1,0,IF(AB1805&gt;0,0.5,IF(_332_2018_07_18_outfile_posicao[[#This Row],[max dist]]=_332_2018_07_18_outfile_posicao[[#This Row],[8686,881807]],1,0)))</f>
        <v>0</v>
      </c>
      <c r="AC1806" s="2">
        <f>IF(_332_2018_07_18_outfile_posicao[[#This Row],[fim]]=0,AC1807+1,0)</f>
        <v>5</v>
      </c>
      <c r="AD1806" s="2"/>
      <c r="AE1806" s="2"/>
      <c r="AF1806" s="2"/>
      <c r="AG1806" s="2"/>
      <c r="AH1806" s="2"/>
      <c r="AI1806" s="2"/>
    </row>
    <row r="1807" spans="1:35" x14ac:dyDescent="0.25">
      <c r="A1807">
        <v>2590</v>
      </c>
      <c r="B1807">
        <v>1</v>
      </c>
      <c r="C1807" s="2" t="s">
        <v>4747</v>
      </c>
      <c r="D1807">
        <v>332</v>
      </c>
      <c r="E1807" s="2" t="s">
        <v>6191</v>
      </c>
      <c r="F1807" s="2" t="s">
        <v>5216</v>
      </c>
      <c r="G1807" s="2">
        <v>1806</v>
      </c>
      <c r="H1807" t="b">
        <v>1</v>
      </c>
      <c r="I1807" s="3">
        <v>43299.940393518518</v>
      </c>
      <c r="J1807" s="2">
        <v>2717</v>
      </c>
      <c r="K1807" s="2">
        <v>-23.5927525</v>
      </c>
      <c r="L1807" s="2">
        <v>-46.621056500000002</v>
      </c>
      <c r="M1807" s="2">
        <f>IF(AND(_332_2018_07_18_outfile_posicao[[#This Row],[hora bus]]=I1806,_332_2018_07_18_outfile_posicao[[#This Row],[lat bus]]=K1806,_332_2018_07_18_outfile_posicao[[#This Row],[lon bus]]=L1806),1,0)</f>
        <v>0</v>
      </c>
      <c r="N1807">
        <v>203</v>
      </c>
      <c r="O1807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0.37447722969219993</v>
      </c>
      <c r="P1807">
        <f>VLOOKUP(_332_2018_07_18_outfile_posicao[[#This Row],[shape]],shape!A:D,4,0)+VLOOKUP(_332_2018_07_18_outfile_posicao[[#This Row],[shape]]+1,shape!A:E,5,0)*_332_2018_07_18_outfile_posicao[[#This Row],[% avanc]]</f>
        <v>6451.8693174563377</v>
      </c>
      <c r="Q1807" s="4">
        <f>_332_2018_07_18_outfile_posicao[[#This Row],[8686,881807]]/_332_2018_07_18_outfile_posicao[[#Headers],[8686,881807]]</f>
        <v>0.74271406711869148</v>
      </c>
      <c r="R1807">
        <f>_332_2018_07_18_outfile_posicao[[#This Row],[8686,881807]]-P1806</f>
        <v>104.12546179287347</v>
      </c>
      <c r="S1807">
        <f>(_332_2018_07_18_outfile_posicao[[#This Row],[hora bus]]-I1806)*86000</f>
        <v>44.791666499804705</v>
      </c>
      <c r="T1807">
        <f>_332_2018_07_18_outfile_posicao[[#This Row],[desloc]]/_332_2018_07_18_outfile_posicao[[#This Row],[seconds]]</f>
        <v>2.324661481245121</v>
      </c>
      <c r="U1807">
        <f>_332_2018_07_18_outfile_posicao[[#This Row],[spd m/s]]*3.6</f>
        <v>8.3687813324824365</v>
      </c>
      <c r="V1807" s="2"/>
      <c r="W1807" s="2">
        <f>IF(_332_2018_07_18_outfile_posicao[[#This Row],[cod bus]]=F1806,0,1)</f>
        <v>0</v>
      </c>
      <c r="X1807" s="2">
        <f>IF(_332_2018_07_18_outfile_posicao[[#This Row],[desloc]]&gt;=0,0,1)</f>
        <v>0</v>
      </c>
      <c r="Y1807" s="2">
        <f>IF(AND(_332_2018_07_18_outfile_posicao[[#This Row],[spd m/s]]&lt;1,_332_2018_07_18_outfile_posicao[[#This Row],[spd m/s]]&lt;&gt;0),1,0)</f>
        <v>0</v>
      </c>
      <c r="Z1807" s="2">
        <f>IF(Z1806=0.5,IF(P1807&gt;=P1808,0.5,1),IF(_332_2018_07_18_outfile_posicao[[#This Row],[desloc]]&lt;-1000,IF(P1807&gt;=P1808,IF(AND(Z1806=0.5,P1807=P1808),0,IF(P1807&lt;700,0.5,0)),1),IF(AND(X1807&gt;0,X1806&gt;0,_332_2018_07_18_outfile_posicao[[#This Row],[8686,881807]]&lt;500,_332_2018_07_18_outfile_posicao[[#This Row],[desloc]]&gt;0),IF(_332_2018_07_18_outfile_posicao[[#This Row],[8686,881807]]&lt;500,1,0),0)))</f>
        <v>0</v>
      </c>
      <c r="AA1807" s="2">
        <f t="shared" si="28"/>
        <v>8263.4995104336413</v>
      </c>
      <c r="AB1807" s="2">
        <f>IF(_332_2018_07_18_outfile_posicao[[#This Row],[inicio]]=1,0,IF(AB1806&gt;0,0.5,IF(_332_2018_07_18_outfile_posicao[[#This Row],[max dist]]=_332_2018_07_18_outfile_posicao[[#This Row],[8686,881807]],1,0)))</f>
        <v>0</v>
      </c>
      <c r="AC1807" s="2">
        <f>IF(_332_2018_07_18_outfile_posicao[[#This Row],[fim]]=0,AC1808+1,0)</f>
        <v>4</v>
      </c>
      <c r="AD1807" s="2"/>
      <c r="AE1807" s="2"/>
      <c r="AF1807" s="2"/>
      <c r="AG1807" s="2"/>
      <c r="AH1807" s="2"/>
      <c r="AI1807" s="2"/>
    </row>
    <row r="1808" spans="1:35" x14ac:dyDescent="0.25">
      <c r="A1808">
        <v>2591</v>
      </c>
      <c r="B1808">
        <v>1</v>
      </c>
      <c r="C1808" s="2" t="s">
        <v>4748</v>
      </c>
      <c r="D1808">
        <v>332</v>
      </c>
      <c r="E1808" s="2" t="s">
        <v>6192</v>
      </c>
      <c r="F1808" s="2" t="s">
        <v>5216</v>
      </c>
      <c r="G1808" s="2">
        <v>1807</v>
      </c>
      <c r="H1808" t="b">
        <v>1</v>
      </c>
      <c r="I1808" s="3">
        <v>43299.941435185188</v>
      </c>
      <c r="J1808" s="2">
        <v>2719</v>
      </c>
      <c r="K1808" s="2">
        <v>-23.595114500000001</v>
      </c>
      <c r="L1808" s="2">
        <v>-46.6264805</v>
      </c>
      <c r="M1808" s="2">
        <f>IF(AND(_332_2018_07_18_outfile_posicao[[#This Row],[hora bus]]=I1807,_332_2018_07_18_outfile_posicao[[#This Row],[lat bus]]=K1807,_332_2018_07_18_outfile_posicao[[#This Row],[lon bus]]=L1807),1,0)</f>
        <v>0</v>
      </c>
      <c r="N1808">
        <v>223</v>
      </c>
      <c r="O1808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0.49999994025508882</v>
      </c>
      <c r="P1808">
        <f>VLOOKUP(_332_2018_07_18_outfile_posicao[[#This Row],[shape]],shape!A:D,4,0)+VLOOKUP(_332_2018_07_18_outfile_posicao[[#This Row],[shape]]+1,shape!A:E,5,0)*_332_2018_07_18_outfile_posicao[[#This Row],[% avanc]]</f>
        <v>7135.9752126130879</v>
      </c>
      <c r="Q1808" s="4">
        <f>_332_2018_07_18_outfile_posicao[[#This Row],[8686,881807]]/_332_2018_07_18_outfile_posicao[[#Headers],[8686,881807]]</f>
        <v>0.82146567331707321</v>
      </c>
      <c r="R1808">
        <f>_332_2018_07_18_outfile_posicao[[#This Row],[8686,881807]]-P1807</f>
        <v>684.10589515675019</v>
      </c>
      <c r="S1808">
        <f>(_332_2018_07_18_outfile_posicao[[#This Row],[hora bus]]-I1807)*86000</f>
        <v>89.583333625341766</v>
      </c>
      <c r="T1808">
        <f>_332_2018_07_18_outfile_posicao[[#This Row],[desloc]]/_332_2018_07_18_outfile_posicao[[#This Row],[seconds]]</f>
        <v>7.6365308977877442</v>
      </c>
      <c r="U1808">
        <f>_332_2018_07_18_outfile_posicao[[#This Row],[spd m/s]]*3.6</f>
        <v>27.491511232035879</v>
      </c>
      <c r="V1808" s="2"/>
      <c r="W1808" s="2">
        <f>IF(_332_2018_07_18_outfile_posicao[[#This Row],[cod bus]]=F1807,0,1)</f>
        <v>0</v>
      </c>
      <c r="X1808" s="2">
        <f>IF(_332_2018_07_18_outfile_posicao[[#This Row],[desloc]]&gt;=0,0,1)</f>
        <v>0</v>
      </c>
      <c r="Y1808" s="2">
        <f>IF(AND(_332_2018_07_18_outfile_posicao[[#This Row],[spd m/s]]&lt;1,_332_2018_07_18_outfile_posicao[[#This Row],[spd m/s]]&lt;&gt;0),1,0)</f>
        <v>0</v>
      </c>
      <c r="Z1808" s="2">
        <f>IF(Z1807=0.5,IF(P1808&gt;=P1809,0.5,1),IF(_332_2018_07_18_outfile_posicao[[#This Row],[desloc]]&lt;-1000,IF(P1808&gt;=P1809,IF(AND(Z1807=0.5,P1808=P1809),0,IF(P1808&lt;700,0.5,0)),1),IF(AND(X1808&gt;0,X1807&gt;0,_332_2018_07_18_outfile_posicao[[#This Row],[8686,881807]]&lt;500,_332_2018_07_18_outfile_posicao[[#This Row],[desloc]]&gt;0),IF(_332_2018_07_18_outfile_posicao[[#This Row],[8686,881807]]&lt;500,1,0),0)))</f>
        <v>0</v>
      </c>
      <c r="AA1808" s="2">
        <f t="shared" si="28"/>
        <v>8263.4995104336413</v>
      </c>
      <c r="AB1808" s="2">
        <f>IF(_332_2018_07_18_outfile_posicao[[#This Row],[inicio]]=1,0,IF(AB1807&gt;0,0.5,IF(_332_2018_07_18_outfile_posicao[[#This Row],[max dist]]=_332_2018_07_18_outfile_posicao[[#This Row],[8686,881807]],1,0)))</f>
        <v>0</v>
      </c>
      <c r="AC1808" s="2">
        <f>IF(_332_2018_07_18_outfile_posicao[[#This Row],[fim]]=0,AC1809+1,0)</f>
        <v>3</v>
      </c>
      <c r="AD1808" s="2"/>
      <c r="AE1808" s="2"/>
      <c r="AF1808" s="2"/>
      <c r="AG1808" s="2"/>
      <c r="AH1808" s="2"/>
      <c r="AI1808" s="2"/>
    </row>
    <row r="1809" spans="1:35" x14ac:dyDescent="0.25">
      <c r="A1809">
        <v>2592</v>
      </c>
      <c r="B1809">
        <v>1</v>
      </c>
      <c r="C1809" s="2" t="s">
        <v>4749</v>
      </c>
      <c r="D1809">
        <v>332</v>
      </c>
      <c r="E1809" s="2" t="s">
        <v>6192</v>
      </c>
      <c r="F1809" s="2" t="s">
        <v>5216</v>
      </c>
      <c r="G1809" s="2">
        <v>1808</v>
      </c>
      <c r="H1809" t="b">
        <v>1</v>
      </c>
      <c r="I1809" s="3">
        <v>43299.94195601852</v>
      </c>
      <c r="J1809" s="2">
        <v>2721</v>
      </c>
      <c r="K1809" s="2">
        <v>-23.59484775</v>
      </c>
      <c r="L1809" s="2">
        <v>-46.627598499999998</v>
      </c>
      <c r="M1809" s="2">
        <f>IF(AND(_332_2018_07_18_outfile_posicao[[#This Row],[hora bus]]=I1808,_332_2018_07_18_outfile_posicao[[#This Row],[lat bus]]=K1808,_332_2018_07_18_outfile_posicao[[#This Row],[lon bus]]=L1808),1,0)</f>
        <v>0</v>
      </c>
      <c r="N1809">
        <v>227</v>
      </c>
      <c r="O1809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0.2499998886384068</v>
      </c>
      <c r="P1809">
        <f>VLOOKUP(_332_2018_07_18_outfile_posicao[[#This Row],[shape]],shape!A:D,4,0)+VLOOKUP(_332_2018_07_18_outfile_posicao[[#This Row],[shape]]+1,shape!A:E,5,0)*_332_2018_07_18_outfile_posicao[[#This Row],[% avanc]]</f>
        <v>7253.8569834469254</v>
      </c>
      <c r="Q1809" s="4">
        <f>_332_2018_07_18_outfile_posicao[[#This Row],[8686,881807]]/_332_2018_07_18_outfile_posicao[[#Headers],[8686,881807]]</f>
        <v>0.83503576365015986</v>
      </c>
      <c r="R1809">
        <f>_332_2018_07_18_outfile_posicao[[#This Row],[8686,881807]]-P1808</f>
        <v>117.88177083383744</v>
      </c>
      <c r="S1809">
        <f>(_332_2018_07_18_outfile_posicao[[#This Row],[hora bus]]-I1808)*86000</f>
        <v>44.791666499804705</v>
      </c>
      <c r="T1809">
        <f>_332_2018_07_18_outfile_posicao[[#This Row],[desloc]]/_332_2018_07_18_outfile_posicao[[#This Row],[seconds]]</f>
        <v>2.6317790795828375</v>
      </c>
      <c r="U1809">
        <f>_332_2018_07_18_outfile_posicao[[#This Row],[spd m/s]]*3.6</f>
        <v>9.4744046864982145</v>
      </c>
      <c r="V1809" s="2"/>
      <c r="W1809" s="2">
        <f>IF(_332_2018_07_18_outfile_posicao[[#This Row],[cod bus]]=F1808,0,1)</f>
        <v>0</v>
      </c>
      <c r="X1809" s="2">
        <f>IF(_332_2018_07_18_outfile_posicao[[#This Row],[desloc]]&gt;=0,0,1)</f>
        <v>0</v>
      </c>
      <c r="Y1809" s="2">
        <f>IF(AND(_332_2018_07_18_outfile_posicao[[#This Row],[spd m/s]]&lt;1,_332_2018_07_18_outfile_posicao[[#This Row],[spd m/s]]&lt;&gt;0),1,0)</f>
        <v>0</v>
      </c>
      <c r="Z1809" s="2">
        <f>IF(Z1808=0.5,IF(P1809&gt;=P1810,0.5,1),IF(_332_2018_07_18_outfile_posicao[[#This Row],[desloc]]&lt;-1000,IF(P1809&gt;=P1810,IF(AND(Z1808=0.5,P1809=P1810),0,IF(P1809&lt;700,0.5,0)),1),IF(AND(X1809&gt;0,X1808&gt;0,_332_2018_07_18_outfile_posicao[[#This Row],[8686,881807]]&lt;500,_332_2018_07_18_outfile_posicao[[#This Row],[desloc]]&gt;0),IF(_332_2018_07_18_outfile_posicao[[#This Row],[8686,881807]]&lt;500,1,0),0)))</f>
        <v>0</v>
      </c>
      <c r="AA1809" s="2">
        <f t="shared" si="28"/>
        <v>8263.4995104336413</v>
      </c>
      <c r="AB1809" s="2">
        <f>IF(_332_2018_07_18_outfile_posicao[[#This Row],[inicio]]=1,0,IF(AB1808&gt;0,0.5,IF(_332_2018_07_18_outfile_posicao[[#This Row],[max dist]]=_332_2018_07_18_outfile_posicao[[#This Row],[8686,881807]],1,0)))</f>
        <v>0</v>
      </c>
      <c r="AC1809" s="2">
        <f>IF(_332_2018_07_18_outfile_posicao[[#This Row],[fim]]=0,AC1810+1,0)</f>
        <v>2</v>
      </c>
      <c r="AD1809" s="2"/>
      <c r="AE1809" s="2"/>
      <c r="AF1809" s="2"/>
      <c r="AG1809" s="2"/>
      <c r="AH1809" s="2"/>
      <c r="AI1809" s="2"/>
    </row>
    <row r="1810" spans="1:35" x14ac:dyDescent="0.25">
      <c r="A1810">
        <v>2594</v>
      </c>
      <c r="B1810">
        <v>1</v>
      </c>
      <c r="C1810" s="2" t="s">
        <v>4751</v>
      </c>
      <c r="D1810">
        <v>332</v>
      </c>
      <c r="E1810" s="2" t="s">
        <v>6193</v>
      </c>
      <c r="F1810" s="2" t="s">
        <v>5216</v>
      </c>
      <c r="G1810" s="2">
        <v>1809</v>
      </c>
      <c r="H1810" t="b">
        <v>1</v>
      </c>
      <c r="I1810" s="3">
        <v>43299.942476851851</v>
      </c>
      <c r="J1810" s="2">
        <v>2723</v>
      </c>
      <c r="K1810" s="2">
        <v>-23.592642999999999</v>
      </c>
      <c r="L1810" s="2">
        <v>-46.630504999999999</v>
      </c>
      <c r="M1810" s="2">
        <f>IF(AND(_332_2018_07_18_outfile_posicao[[#This Row],[hora bus]]=I1809,_332_2018_07_18_outfile_posicao[[#This Row],[lat bus]]=K1809,_332_2018_07_18_outfile_posicao[[#This Row],[lon bus]]=L1809),1,0)</f>
        <v>0</v>
      </c>
      <c r="N1810">
        <v>242</v>
      </c>
      <c r="O1810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0.67331391552235753</v>
      </c>
      <c r="P1810">
        <f>VLOOKUP(_332_2018_07_18_outfile_posicao[[#This Row],[shape]],shape!A:D,4,0)+VLOOKUP(_332_2018_07_18_outfile_posicao[[#This Row],[shape]]+1,shape!A:E,5,0)*_332_2018_07_18_outfile_posicao[[#This Row],[% avanc]]</f>
        <v>7648.1791087129595</v>
      </c>
      <c r="Q1810" s="4">
        <f>_332_2018_07_18_outfile_posicao[[#This Row],[8686,881807]]/_332_2018_07_18_outfile_posicao[[#Headers],[8686,881807]]</f>
        <v>0.88042859090703407</v>
      </c>
      <c r="R1810">
        <f>_332_2018_07_18_outfile_posicao[[#This Row],[8686,881807]]-P1809</f>
        <v>394.32212526603416</v>
      </c>
      <c r="S1810">
        <f>(_332_2018_07_18_outfile_posicao[[#This Row],[hora bus]]-I1809)*86000</f>
        <v>44.791666499804705</v>
      </c>
      <c r="T1810">
        <f>_332_2018_07_18_outfile_posicao[[#This Row],[desloc]]/_332_2018_07_18_outfile_posicao[[#This Row],[seconds]]</f>
        <v>8.8034707364092704</v>
      </c>
      <c r="U1810">
        <f>_332_2018_07_18_outfile_posicao[[#This Row],[spd m/s]]*3.6</f>
        <v>31.692494651073375</v>
      </c>
      <c r="V1810" s="2"/>
      <c r="W1810" s="2">
        <f>IF(_332_2018_07_18_outfile_posicao[[#This Row],[cod bus]]=F1809,0,1)</f>
        <v>0</v>
      </c>
      <c r="X1810" s="2">
        <f>IF(_332_2018_07_18_outfile_posicao[[#This Row],[desloc]]&gt;=0,0,1)</f>
        <v>0</v>
      </c>
      <c r="Y1810" s="2">
        <f>IF(AND(_332_2018_07_18_outfile_posicao[[#This Row],[spd m/s]]&lt;1,_332_2018_07_18_outfile_posicao[[#This Row],[spd m/s]]&lt;&gt;0),1,0)</f>
        <v>0</v>
      </c>
      <c r="Z1810" s="2">
        <f>IF(Z1809=0.5,IF(P1810&gt;=P1811,0.5,1),IF(_332_2018_07_18_outfile_posicao[[#This Row],[desloc]]&lt;-1000,IF(P1810&gt;=P1811,IF(AND(Z1809=0.5,P1810=P1811),0,IF(P1810&lt;700,0.5,0)),1),IF(AND(X1810&gt;0,X1809&gt;0,_332_2018_07_18_outfile_posicao[[#This Row],[8686,881807]]&lt;500,_332_2018_07_18_outfile_posicao[[#This Row],[desloc]]&gt;0),IF(_332_2018_07_18_outfile_posicao[[#This Row],[8686,881807]]&lt;500,1,0),0)))</f>
        <v>0</v>
      </c>
      <c r="AA1810" s="2">
        <f t="shared" si="28"/>
        <v>8263.4995104336413</v>
      </c>
      <c r="AB1810" s="2">
        <f>IF(_332_2018_07_18_outfile_posicao[[#This Row],[inicio]]=1,0,IF(AB1809&gt;0,0.5,IF(_332_2018_07_18_outfile_posicao[[#This Row],[max dist]]=_332_2018_07_18_outfile_posicao[[#This Row],[8686,881807]],1,0)))</f>
        <v>0</v>
      </c>
      <c r="AC1810" s="2">
        <f>IF(_332_2018_07_18_outfile_posicao[[#This Row],[fim]]=0,AC1811+1,0)</f>
        <v>1</v>
      </c>
      <c r="AD1810" s="2"/>
      <c r="AE1810" s="2"/>
      <c r="AF1810" s="2"/>
      <c r="AG1810" s="2"/>
      <c r="AH1810" s="2"/>
      <c r="AI1810" s="2"/>
    </row>
    <row r="1811" spans="1:35" x14ac:dyDescent="0.25">
      <c r="A1811">
        <v>2621</v>
      </c>
      <c r="B1811">
        <v>1</v>
      </c>
      <c r="C1811" s="2" t="s">
        <v>4770</v>
      </c>
      <c r="D1811">
        <v>332</v>
      </c>
      <c r="E1811" s="2" t="s">
        <v>5497</v>
      </c>
      <c r="F1811" s="2" t="s">
        <v>5216</v>
      </c>
      <c r="G1811" s="2">
        <v>1810</v>
      </c>
      <c r="H1811" t="b">
        <v>1</v>
      </c>
      <c r="I1811" s="3">
        <v>43299.945</v>
      </c>
      <c r="J1811" s="2">
        <v>2729</v>
      </c>
      <c r="K1811" s="2">
        <v>-23.590797500000001</v>
      </c>
      <c r="L1811" s="2">
        <v>-46.634672999999999</v>
      </c>
      <c r="M1811" s="2">
        <f>IF(AND(_332_2018_07_18_outfile_posicao[[#This Row],[hora bus]]=I1810,_332_2018_07_18_outfile_posicao[[#This Row],[lat bus]]=K1810,_332_2018_07_18_outfile_posicao[[#This Row],[lon bus]]=L1810),1,0)</f>
        <v>0</v>
      </c>
      <c r="N1811">
        <v>263</v>
      </c>
      <c r="O1811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0.49999999712482496</v>
      </c>
      <c r="P1811">
        <f>VLOOKUP(_332_2018_07_18_outfile_posicao[[#This Row],[shape]],shape!A:D,4,0)+VLOOKUP(_332_2018_07_18_outfile_posicao[[#This Row],[shape]]+1,shape!A:E,5,0)*_332_2018_07_18_outfile_posicao[[#This Row],[% avanc]]</f>
        <v>8263.4995104336413</v>
      </c>
      <c r="Q1811" s="4">
        <f>_332_2018_07_18_outfile_posicao[[#This Row],[8686,881807]]/_332_2018_07_18_outfile_posicao[[#Headers],[8686,881807]]</f>
        <v>0.95126187900643566</v>
      </c>
      <c r="R1811">
        <f>_332_2018_07_18_outfile_posicao[[#This Row],[8686,881807]]-P1810</f>
        <v>615.32040172068173</v>
      </c>
      <c r="S1811">
        <f>(_332_2018_07_18_outfile_posicao[[#This Row],[hora bus]]-I1810)*86000</f>
        <v>216.99074078060221</v>
      </c>
      <c r="T1811">
        <f>_332_2018_07_18_outfile_posicao[[#This Row],[desloc]]/_332_2018_07_18_outfile_posicao[[#This Row],[seconds]]</f>
        <v>2.8356988851557854</v>
      </c>
      <c r="U1811">
        <f>_332_2018_07_18_outfile_posicao[[#This Row],[spd m/s]]*3.6</f>
        <v>10.208515986560828</v>
      </c>
      <c r="V1811" s="2"/>
      <c r="W1811" s="2">
        <f>IF(_332_2018_07_18_outfile_posicao[[#This Row],[cod bus]]=F1810,0,1)</f>
        <v>0</v>
      </c>
      <c r="X1811" s="2">
        <f>IF(_332_2018_07_18_outfile_posicao[[#This Row],[desloc]]&gt;=0,0,1)</f>
        <v>0</v>
      </c>
      <c r="Y1811" s="2">
        <f>IF(AND(_332_2018_07_18_outfile_posicao[[#This Row],[spd m/s]]&lt;1,_332_2018_07_18_outfile_posicao[[#This Row],[spd m/s]]&lt;&gt;0),1,0)</f>
        <v>0</v>
      </c>
      <c r="Z1811" s="2">
        <f>IF(Z1810=0.5,IF(P1811&gt;=P1812,0.5,1),IF(_332_2018_07_18_outfile_posicao[[#This Row],[desloc]]&lt;-1000,IF(P1811&gt;=P1812,IF(AND(Z1810=0.5,P1811=P1812),0,IF(P1811&lt;700,0.5,0)),1),IF(AND(X1811&gt;0,X1810&gt;0,_332_2018_07_18_outfile_posicao[[#This Row],[8686,881807]]&lt;500,_332_2018_07_18_outfile_posicao[[#This Row],[desloc]]&gt;0),IF(_332_2018_07_18_outfile_posicao[[#This Row],[8686,881807]]&lt;500,1,0),0)))</f>
        <v>0</v>
      </c>
      <c r="AA1811" s="2">
        <f t="shared" si="28"/>
        <v>8263.4995104336413</v>
      </c>
      <c r="AB1811" s="2">
        <f>IF(_332_2018_07_18_outfile_posicao[[#This Row],[inicio]]=1,0,IF(AB1810&gt;0,0.5,IF(_332_2018_07_18_outfile_posicao[[#This Row],[max dist]]=_332_2018_07_18_outfile_posicao[[#This Row],[8686,881807]],1,0)))</f>
        <v>1</v>
      </c>
      <c r="AC1811" s="2">
        <f>IF(_332_2018_07_18_outfile_posicao[[#This Row],[fim]]=0,AC1812+1,0)</f>
        <v>0</v>
      </c>
      <c r="AD1811" s="2"/>
      <c r="AE1811" s="2"/>
      <c r="AF1811" s="2"/>
      <c r="AG1811" s="2"/>
      <c r="AH1811" s="2"/>
      <c r="AI1811" s="2"/>
    </row>
    <row r="1812" spans="1:35" x14ac:dyDescent="0.25">
      <c r="A1812">
        <v>2671</v>
      </c>
      <c r="B1812">
        <v>1</v>
      </c>
      <c r="C1812" s="2" t="s">
        <v>4797</v>
      </c>
      <c r="D1812">
        <v>332</v>
      </c>
      <c r="E1812" s="2" t="s">
        <v>6199</v>
      </c>
      <c r="F1812" s="2" t="s">
        <v>5216</v>
      </c>
      <c r="G1812" s="2">
        <v>1811</v>
      </c>
      <c r="H1812" t="b">
        <v>1</v>
      </c>
      <c r="I1812" s="3">
        <v>43299.969259259262</v>
      </c>
      <c r="J1812" s="2">
        <v>2774</v>
      </c>
      <c r="K1812" s="2">
        <v>-23.639638000000001</v>
      </c>
      <c r="L1812" s="2">
        <v>-46.607435000000002</v>
      </c>
      <c r="M1812" s="2">
        <f>IF(AND(_332_2018_07_18_outfile_posicao[[#This Row],[hora bus]]=I1811,_332_2018_07_18_outfile_posicao[[#This Row],[lat bus]]=K1811,_332_2018_07_18_outfile_posicao[[#This Row],[lon bus]]=L1811),1,0)</f>
        <v>0</v>
      </c>
      <c r="N1812">
        <v>4</v>
      </c>
      <c r="O1812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0.49999996990313067</v>
      </c>
      <c r="P1812">
        <f>VLOOKUP(_332_2018_07_18_outfile_posicao[[#This Row],[shape]],shape!A:D,4,0)+VLOOKUP(_332_2018_07_18_outfile_posicao[[#This Row],[shape]]+1,shape!A:E,5,0)*_332_2018_07_18_outfile_posicao[[#This Row],[% avanc]]</f>
        <v>29.885755935874364</v>
      </c>
      <c r="Q1812" s="4">
        <f>_332_2018_07_18_outfile_posicao[[#This Row],[8686,881807]]/_332_2018_07_18_outfile_posicao[[#Headers],[8686,881807]]</f>
        <v>3.4403318244519043E-3</v>
      </c>
      <c r="R1812">
        <f>_332_2018_07_18_outfile_posicao[[#This Row],[8686,881807]]-P1811</f>
        <v>-8233.6137544977664</v>
      </c>
      <c r="S1812">
        <f>(_332_2018_07_18_outfile_posicao[[#This Row],[hora bus]]-I1811)*86000</f>
        <v>2086.2962965475162</v>
      </c>
      <c r="T1812">
        <f>_332_2018_07_18_outfile_posicao[[#This Row],[desloc]]/_332_2018_07_18_outfile_posicao[[#This Row],[seconds]]</f>
        <v>-3.9465217707202322</v>
      </c>
      <c r="U1812">
        <f>_332_2018_07_18_outfile_posicao[[#This Row],[spd m/s]]*3.6</f>
        <v>-14.207478374592837</v>
      </c>
      <c r="V1812" s="2"/>
      <c r="W1812" s="2">
        <f>IF(_332_2018_07_18_outfile_posicao[[#This Row],[cod bus]]=F1811,0,1)</f>
        <v>0</v>
      </c>
      <c r="X1812" s="2">
        <f>IF(_332_2018_07_18_outfile_posicao[[#This Row],[desloc]]&gt;=0,0,1)</f>
        <v>1</v>
      </c>
      <c r="Y1812" s="2">
        <f>IF(AND(_332_2018_07_18_outfile_posicao[[#This Row],[spd m/s]]&lt;1,_332_2018_07_18_outfile_posicao[[#This Row],[spd m/s]]&lt;&gt;0),1,0)</f>
        <v>1</v>
      </c>
      <c r="Z1812" s="2">
        <f>IF(Z1811=0.5,IF(P1812&gt;=P1813,0.5,1),IF(_332_2018_07_18_outfile_posicao[[#This Row],[desloc]]&lt;-1000,IF(P1812&gt;=P1813,IF(AND(Z1811=0.5,P1812=P1813),0,IF(P1812&lt;700,0.5,0)),1),IF(AND(X1812&gt;0,X1811&gt;0,_332_2018_07_18_outfile_posicao[[#This Row],[8686,881807]]&lt;500,_332_2018_07_18_outfile_posicao[[#This Row],[desloc]]&gt;0),IF(_332_2018_07_18_outfile_posicao[[#This Row],[8686,881807]]&lt;500,1,0),0)))</f>
        <v>0.5</v>
      </c>
      <c r="AA1812" s="2">
        <f t="shared" si="28"/>
        <v>0</v>
      </c>
      <c r="AB1812" s="2">
        <f>IF(_332_2018_07_18_outfile_posicao[[#This Row],[inicio]]=1,0,IF(AB1811&gt;0,0.5,IF(_332_2018_07_18_outfile_posicao[[#This Row],[max dist]]=_332_2018_07_18_outfile_posicao[[#This Row],[8686,881807]],1,0)))</f>
        <v>0.5</v>
      </c>
      <c r="AC1812" s="2">
        <f>IF(_332_2018_07_18_outfile_posicao[[#This Row],[fim]]=0,AC1813+1,0)</f>
        <v>0</v>
      </c>
      <c r="AD1812" s="2"/>
      <c r="AE1812" s="2"/>
      <c r="AF1812" s="2"/>
      <c r="AG1812" s="2"/>
      <c r="AH1812" s="2"/>
      <c r="AI1812" s="2"/>
    </row>
    <row r="1813" spans="1:35" x14ac:dyDescent="0.25">
      <c r="A1813">
        <v>2672</v>
      </c>
      <c r="B1813">
        <v>1</v>
      </c>
      <c r="C1813" s="2" t="s">
        <v>4798</v>
      </c>
      <c r="D1813">
        <v>332</v>
      </c>
      <c r="E1813" s="2" t="s">
        <v>6199</v>
      </c>
      <c r="F1813" s="2" t="s">
        <v>5216</v>
      </c>
      <c r="G1813" s="2">
        <v>1812</v>
      </c>
      <c r="H1813" t="b">
        <v>1</v>
      </c>
      <c r="I1813" s="3">
        <v>43299.969513888886</v>
      </c>
      <c r="J1813" s="2">
        <v>2775</v>
      </c>
      <c r="K1813" s="2">
        <v>-23.639638000000001</v>
      </c>
      <c r="L1813" s="2">
        <v>-46.607435000000002</v>
      </c>
      <c r="M1813" s="2">
        <f>IF(AND(_332_2018_07_18_outfile_posicao[[#This Row],[hora bus]]=I1812,_332_2018_07_18_outfile_posicao[[#This Row],[lat bus]]=K1812,_332_2018_07_18_outfile_posicao[[#This Row],[lon bus]]=L1812),1,0)</f>
        <v>0</v>
      </c>
      <c r="N1813">
        <v>4</v>
      </c>
      <c r="O1813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0.49999996990313067</v>
      </c>
      <c r="P1813">
        <f>VLOOKUP(_332_2018_07_18_outfile_posicao[[#This Row],[shape]],shape!A:D,4,0)+VLOOKUP(_332_2018_07_18_outfile_posicao[[#This Row],[shape]]+1,shape!A:E,5,0)*_332_2018_07_18_outfile_posicao[[#This Row],[% avanc]]</f>
        <v>29.885755935874364</v>
      </c>
      <c r="Q1813" s="4">
        <f>_332_2018_07_18_outfile_posicao[[#This Row],[8686,881807]]/_332_2018_07_18_outfile_posicao[[#Headers],[8686,881807]]</f>
        <v>3.4403318244519043E-3</v>
      </c>
      <c r="R1813">
        <f>_332_2018_07_18_outfile_posicao[[#This Row],[8686,881807]]-P1812</f>
        <v>0</v>
      </c>
      <c r="S1813">
        <f>(_332_2018_07_18_outfile_posicao[[#This Row],[hora bus]]-I1812)*86000</f>
        <v>21.898147635511123</v>
      </c>
      <c r="T1813">
        <f>_332_2018_07_18_outfile_posicao[[#This Row],[desloc]]/_332_2018_07_18_outfile_posicao[[#This Row],[seconds]]</f>
        <v>0</v>
      </c>
      <c r="U1813">
        <f>_332_2018_07_18_outfile_posicao[[#This Row],[spd m/s]]*3.6</f>
        <v>0</v>
      </c>
      <c r="V1813" s="2"/>
      <c r="W1813" s="2">
        <f>IF(_332_2018_07_18_outfile_posicao[[#This Row],[cod bus]]=F1812,0,1)</f>
        <v>0</v>
      </c>
      <c r="X1813" s="2">
        <f>IF(_332_2018_07_18_outfile_posicao[[#This Row],[desloc]]&gt;=0,0,1)</f>
        <v>0</v>
      </c>
      <c r="Y1813" s="2">
        <f>IF(AND(_332_2018_07_18_outfile_posicao[[#This Row],[spd m/s]]&lt;1,_332_2018_07_18_outfile_posicao[[#This Row],[spd m/s]]&lt;&gt;0),1,0)</f>
        <v>0</v>
      </c>
      <c r="Z1813" s="2">
        <f>IF(Z1812=0.5,IF(P1813&gt;=P1814,0.5,1),IF(_332_2018_07_18_outfile_posicao[[#This Row],[desloc]]&lt;-1000,IF(P1813&gt;=P1814,IF(AND(Z1812=0.5,P1813=P1814),0,IF(P1813&lt;700,0.5,0)),1),IF(AND(X1813&gt;0,X1812&gt;0,_332_2018_07_18_outfile_posicao[[#This Row],[8686,881807]]&lt;500,_332_2018_07_18_outfile_posicao[[#This Row],[desloc]]&gt;0),IF(_332_2018_07_18_outfile_posicao[[#This Row],[8686,881807]]&lt;500,1,0),0)))</f>
        <v>0.5</v>
      </c>
      <c r="AA1813" s="2">
        <f t="shared" si="28"/>
        <v>0</v>
      </c>
      <c r="AB1813" s="2">
        <f>IF(_332_2018_07_18_outfile_posicao[[#This Row],[inicio]]=1,0,IF(AB1812&gt;0,0.5,IF(_332_2018_07_18_outfile_posicao[[#This Row],[max dist]]=_332_2018_07_18_outfile_posicao[[#This Row],[8686,881807]],1,0)))</f>
        <v>0.5</v>
      </c>
      <c r="AC1813" s="2">
        <f>IF(_332_2018_07_18_outfile_posicao[[#This Row],[fim]]=0,AC1814+1,0)</f>
        <v>0</v>
      </c>
      <c r="AD1813" s="2"/>
      <c r="AE1813" s="2"/>
      <c r="AF1813" s="2"/>
      <c r="AG1813" s="2"/>
      <c r="AH1813" s="2"/>
      <c r="AI1813" s="2"/>
    </row>
    <row r="1814" spans="1:35" x14ac:dyDescent="0.25">
      <c r="A1814">
        <v>2677</v>
      </c>
      <c r="B1814">
        <v>1</v>
      </c>
      <c r="C1814" s="2" t="s">
        <v>4799</v>
      </c>
      <c r="D1814">
        <v>332</v>
      </c>
      <c r="E1814" s="2" t="s">
        <v>6200</v>
      </c>
      <c r="F1814" s="2" t="s">
        <v>5216</v>
      </c>
      <c r="G1814" s="2">
        <v>1813</v>
      </c>
      <c r="H1814" t="b">
        <v>1</v>
      </c>
      <c r="I1814" s="3">
        <v>43299.97142361111</v>
      </c>
      <c r="J1814" s="2">
        <v>2776</v>
      </c>
      <c r="K1814" s="2">
        <v>-23.639825999999999</v>
      </c>
      <c r="L1814" s="2">
        <v>-46.607307499999997</v>
      </c>
      <c r="M1814" s="2">
        <f>IF(AND(_332_2018_07_18_outfile_posicao[[#This Row],[hora bus]]=I1813,_332_2018_07_18_outfile_posicao[[#This Row],[lat bus]]=K1813,_332_2018_07_18_outfile_posicao[[#This Row],[lon bus]]=L1813),1,0)</f>
        <v>0</v>
      </c>
      <c r="N1814">
        <v>1</v>
      </c>
      <c r="O1814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1814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1814" s="4">
        <f>_332_2018_07_18_outfile_posicao[[#This Row],[8686,881807]]/_332_2018_07_18_outfile_posicao[[#Headers],[8686,881807]]</f>
        <v>5.2380543083378913E-4</v>
      </c>
      <c r="R1814">
        <f>_332_2018_07_18_outfile_posicao[[#This Row],[8686,881807]]-P1813</f>
        <v>-25.335520068356523</v>
      </c>
      <c r="S1814">
        <f>(_332_2018_07_18_outfile_posicao[[#This Row],[hora bus]]-I1813)*86000</f>
        <v>164.23611133359373</v>
      </c>
      <c r="T1814">
        <f>_332_2018_07_18_outfile_posicao[[#This Row],[desloc]]/_332_2018_07_18_outfile_posicao[[#This Row],[seconds]]</f>
        <v>-0.15426278583091527</v>
      </c>
      <c r="U1814">
        <f>_332_2018_07_18_outfile_posicao[[#This Row],[spd m/s]]*3.6</f>
        <v>-0.55534602899129493</v>
      </c>
      <c r="V1814" s="2"/>
      <c r="W1814" s="2">
        <f>IF(_332_2018_07_18_outfile_posicao[[#This Row],[cod bus]]=F1813,0,1)</f>
        <v>0</v>
      </c>
      <c r="X1814" s="2">
        <f>IF(_332_2018_07_18_outfile_posicao[[#This Row],[desloc]]&gt;=0,0,1)</f>
        <v>1</v>
      </c>
      <c r="Y1814" s="2">
        <f>IF(AND(_332_2018_07_18_outfile_posicao[[#This Row],[spd m/s]]&lt;1,_332_2018_07_18_outfile_posicao[[#This Row],[spd m/s]]&lt;&gt;0),1,0)</f>
        <v>1</v>
      </c>
      <c r="Z1814" s="2">
        <f>IF(Z1813=0.5,IF(P1814&gt;=P1815,0.5,1),IF(_332_2018_07_18_outfile_posicao[[#This Row],[desloc]]&lt;-1000,IF(P1814&gt;=P1815,IF(AND(Z1813=0.5,P1814=P1815),0,IF(P1814&lt;700,0.5,0)),1),IF(AND(X1814&gt;0,X1813&gt;0,_332_2018_07_18_outfile_posicao[[#This Row],[8686,881807]]&lt;500,_332_2018_07_18_outfile_posicao[[#This Row],[desloc]]&gt;0),IF(_332_2018_07_18_outfile_posicao[[#This Row],[8686,881807]]&lt;500,1,0),0)))</f>
        <v>0.5</v>
      </c>
      <c r="AA1814" s="2">
        <f t="shared" si="28"/>
        <v>0</v>
      </c>
      <c r="AB1814" s="2">
        <f>IF(_332_2018_07_18_outfile_posicao[[#This Row],[inicio]]=1,0,IF(AB1813&gt;0,0.5,IF(_332_2018_07_18_outfile_posicao[[#This Row],[max dist]]=_332_2018_07_18_outfile_posicao[[#This Row],[8686,881807]],1,0)))</f>
        <v>0.5</v>
      </c>
      <c r="AC1814" s="2">
        <f>IF(_332_2018_07_18_outfile_posicao[[#This Row],[fim]]=0,AC1815+1,0)</f>
        <v>0</v>
      </c>
      <c r="AD1814" s="2"/>
      <c r="AE1814" s="2"/>
      <c r="AF1814" s="2"/>
      <c r="AG1814" s="2"/>
      <c r="AH1814" s="2"/>
      <c r="AI1814" s="2"/>
    </row>
    <row r="1815" spans="1:35" x14ac:dyDescent="0.25">
      <c r="A1815">
        <v>2678</v>
      </c>
      <c r="B1815">
        <v>1</v>
      </c>
      <c r="C1815" s="2" t="s">
        <v>4800</v>
      </c>
      <c r="D1815">
        <v>332</v>
      </c>
      <c r="E1815" s="2" t="s">
        <v>6200</v>
      </c>
      <c r="F1815" s="2" t="s">
        <v>5216</v>
      </c>
      <c r="G1815" s="2">
        <v>1814</v>
      </c>
      <c r="H1815" t="b">
        <v>1</v>
      </c>
      <c r="I1815" s="3">
        <v>43299.971921296295</v>
      </c>
      <c r="J1815" s="2">
        <v>2777</v>
      </c>
      <c r="K1815" s="2">
        <v>-23.639825999999999</v>
      </c>
      <c r="L1815" s="2">
        <v>-46.607307499999997</v>
      </c>
      <c r="M1815" s="2">
        <f>IF(AND(_332_2018_07_18_outfile_posicao[[#This Row],[hora bus]]=I1814,_332_2018_07_18_outfile_posicao[[#This Row],[lat bus]]=K1814,_332_2018_07_18_outfile_posicao[[#This Row],[lon bus]]=L1814),1,0)</f>
        <v>0</v>
      </c>
      <c r="N1815">
        <v>1</v>
      </c>
      <c r="O1815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1815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1815" s="4">
        <f>_332_2018_07_18_outfile_posicao[[#This Row],[8686,881807]]/_332_2018_07_18_outfile_posicao[[#Headers],[8686,881807]]</f>
        <v>5.2380543083378913E-4</v>
      </c>
      <c r="R1815">
        <f>_332_2018_07_18_outfile_posicao[[#This Row],[8686,881807]]-P1814</f>
        <v>0</v>
      </c>
      <c r="S1815">
        <f>(_332_2018_07_18_outfile_posicao[[#This Row],[hora bus]]-I1814)*86000</f>
        <v>42.80092591943685</v>
      </c>
      <c r="T1815">
        <f>_332_2018_07_18_outfile_posicao[[#This Row],[desloc]]/_332_2018_07_18_outfile_posicao[[#This Row],[seconds]]</f>
        <v>0</v>
      </c>
      <c r="U1815">
        <f>_332_2018_07_18_outfile_posicao[[#This Row],[spd m/s]]*3.6</f>
        <v>0</v>
      </c>
      <c r="V1815" s="2"/>
      <c r="W1815" s="2">
        <f>IF(_332_2018_07_18_outfile_posicao[[#This Row],[cod bus]]=F1814,0,1)</f>
        <v>0</v>
      </c>
      <c r="X1815" s="2">
        <f>IF(_332_2018_07_18_outfile_posicao[[#This Row],[desloc]]&gt;=0,0,1)</f>
        <v>0</v>
      </c>
      <c r="Y1815" s="2">
        <f>IF(AND(_332_2018_07_18_outfile_posicao[[#This Row],[spd m/s]]&lt;1,_332_2018_07_18_outfile_posicao[[#This Row],[spd m/s]]&lt;&gt;0),1,0)</f>
        <v>0</v>
      </c>
      <c r="Z1815" s="2">
        <f>IF(Z1814=0.5,IF(P1815&gt;=P1816,0.5,1),IF(_332_2018_07_18_outfile_posicao[[#This Row],[desloc]]&lt;-1000,IF(P1815&gt;=P1816,IF(AND(Z1814=0.5,P1815=P1816),0,IF(P1815&lt;700,0.5,0)),1),IF(AND(X1815&gt;0,X1814&gt;0,_332_2018_07_18_outfile_posicao[[#This Row],[8686,881807]]&lt;500,_332_2018_07_18_outfile_posicao[[#This Row],[desloc]]&gt;0),IF(_332_2018_07_18_outfile_posicao[[#This Row],[8686,881807]]&lt;500,1,0),0)))</f>
        <v>0.5</v>
      </c>
      <c r="AA1815" s="2">
        <f t="shared" si="28"/>
        <v>0</v>
      </c>
      <c r="AB1815" s="2">
        <f>IF(_332_2018_07_18_outfile_posicao[[#This Row],[inicio]]=1,0,IF(AB1814&gt;0,0.5,IF(_332_2018_07_18_outfile_posicao[[#This Row],[max dist]]=_332_2018_07_18_outfile_posicao[[#This Row],[8686,881807]],1,0)))</f>
        <v>0.5</v>
      </c>
      <c r="AC1815" s="2">
        <f>IF(_332_2018_07_18_outfile_posicao[[#This Row],[fim]]=0,AC1816+1,0)</f>
        <v>0</v>
      </c>
      <c r="AD1815" s="2"/>
      <c r="AE1815" s="2"/>
      <c r="AF1815" s="2"/>
      <c r="AG1815" s="2"/>
      <c r="AH1815" s="2"/>
      <c r="AI1815" s="2"/>
    </row>
    <row r="1816" spans="1:35" x14ac:dyDescent="0.25">
      <c r="A1816">
        <v>2680</v>
      </c>
      <c r="B1816">
        <v>1</v>
      </c>
      <c r="C1816" s="2" t="s">
        <v>4801</v>
      </c>
      <c r="D1816">
        <v>332</v>
      </c>
      <c r="E1816" s="2" t="s">
        <v>6201</v>
      </c>
      <c r="F1816" s="2" t="s">
        <v>5216</v>
      </c>
      <c r="G1816" s="2">
        <v>1815</v>
      </c>
      <c r="H1816" t="b">
        <v>1</v>
      </c>
      <c r="I1816" s="3">
        <v>43299.972442129627</v>
      </c>
      <c r="J1816" s="2">
        <v>2778</v>
      </c>
      <c r="K1816" s="2">
        <v>-23.639825999999999</v>
      </c>
      <c r="L1816" s="2">
        <v>-46.607307499999997</v>
      </c>
      <c r="M1816" s="2">
        <f>IF(AND(_332_2018_07_18_outfile_posicao[[#This Row],[hora bus]]=I1815,_332_2018_07_18_outfile_posicao[[#This Row],[lat bus]]=K1815,_332_2018_07_18_outfile_posicao[[#This Row],[lon bus]]=L1815),1,0)</f>
        <v>0</v>
      </c>
      <c r="N1816">
        <v>1</v>
      </c>
      <c r="O1816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1816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1816" s="4">
        <f>_332_2018_07_18_outfile_posicao[[#This Row],[8686,881807]]/_332_2018_07_18_outfile_posicao[[#Headers],[8686,881807]]</f>
        <v>5.2380543083378913E-4</v>
      </c>
      <c r="R1816">
        <f>_332_2018_07_18_outfile_posicao[[#This Row],[8686,881807]]-P1815</f>
        <v>0</v>
      </c>
      <c r="S1816">
        <f>(_332_2018_07_18_outfile_posicao[[#This Row],[hora bus]]-I1815)*86000</f>
        <v>44.791666499804705</v>
      </c>
      <c r="T1816">
        <f>_332_2018_07_18_outfile_posicao[[#This Row],[desloc]]/_332_2018_07_18_outfile_posicao[[#This Row],[seconds]]</f>
        <v>0</v>
      </c>
      <c r="U1816">
        <f>_332_2018_07_18_outfile_posicao[[#This Row],[spd m/s]]*3.6</f>
        <v>0</v>
      </c>
      <c r="V1816" s="2"/>
      <c r="W1816" s="2">
        <f>IF(_332_2018_07_18_outfile_posicao[[#This Row],[cod bus]]=F1815,0,1)</f>
        <v>0</v>
      </c>
      <c r="X1816" s="2">
        <f>IF(_332_2018_07_18_outfile_posicao[[#This Row],[desloc]]&gt;=0,0,1)</f>
        <v>0</v>
      </c>
      <c r="Y1816" s="2">
        <f>IF(AND(_332_2018_07_18_outfile_posicao[[#This Row],[spd m/s]]&lt;1,_332_2018_07_18_outfile_posicao[[#This Row],[spd m/s]]&lt;&gt;0),1,0)</f>
        <v>0</v>
      </c>
      <c r="Z1816" s="2">
        <f>IF(Z1815=0.5,IF(P1816&gt;=P1817,0.5,1),IF(_332_2018_07_18_outfile_posicao[[#This Row],[desloc]]&lt;-1000,IF(P1816&gt;=P1817,IF(AND(Z1815=0.5,P1816=P1817),0,IF(P1816&lt;700,0.5,0)),1),IF(AND(X1816&gt;0,X1815&gt;0,_332_2018_07_18_outfile_posicao[[#This Row],[8686,881807]]&lt;500,_332_2018_07_18_outfile_posicao[[#This Row],[desloc]]&gt;0),IF(_332_2018_07_18_outfile_posicao[[#This Row],[8686,881807]]&lt;500,1,0),0)))</f>
        <v>0.5</v>
      </c>
      <c r="AA1816" s="2">
        <f t="shared" si="28"/>
        <v>0</v>
      </c>
      <c r="AB1816" s="2">
        <f>IF(_332_2018_07_18_outfile_posicao[[#This Row],[inicio]]=1,0,IF(AB1815&gt;0,0.5,IF(_332_2018_07_18_outfile_posicao[[#This Row],[max dist]]=_332_2018_07_18_outfile_posicao[[#This Row],[8686,881807]],1,0)))</f>
        <v>0.5</v>
      </c>
      <c r="AC1816" s="2">
        <f>IF(_332_2018_07_18_outfile_posicao[[#This Row],[fim]]=0,AC1817+1,0)</f>
        <v>0</v>
      </c>
      <c r="AD1816" s="2"/>
      <c r="AE1816" s="2"/>
      <c r="AF1816" s="2"/>
      <c r="AG1816" s="2"/>
      <c r="AH1816" s="2"/>
      <c r="AI1816" s="2"/>
    </row>
    <row r="1817" spans="1:35" x14ac:dyDescent="0.25">
      <c r="A1817">
        <v>2681</v>
      </c>
      <c r="B1817">
        <v>1</v>
      </c>
      <c r="C1817" s="2" t="s">
        <v>4802</v>
      </c>
      <c r="D1817">
        <v>332</v>
      </c>
      <c r="E1817" s="2" t="s">
        <v>6202</v>
      </c>
      <c r="F1817" s="2" t="s">
        <v>5216</v>
      </c>
      <c r="G1817" s="2">
        <v>1816</v>
      </c>
      <c r="H1817" t="b">
        <v>1</v>
      </c>
      <c r="I1817" s="3">
        <v>43299.972962962966</v>
      </c>
      <c r="J1817" s="2">
        <v>2779</v>
      </c>
      <c r="K1817" s="2">
        <v>-23.639825999999999</v>
      </c>
      <c r="L1817" s="2">
        <v>-46.607307499999997</v>
      </c>
      <c r="M1817" s="2">
        <f>IF(AND(_332_2018_07_18_outfile_posicao[[#This Row],[hora bus]]=I1816,_332_2018_07_18_outfile_posicao[[#This Row],[lat bus]]=K1816,_332_2018_07_18_outfile_posicao[[#This Row],[lon bus]]=L1816),1,0)</f>
        <v>0</v>
      </c>
      <c r="N1817">
        <v>1</v>
      </c>
      <c r="O1817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1817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1817" s="4">
        <f>_332_2018_07_18_outfile_posicao[[#This Row],[8686,881807]]/_332_2018_07_18_outfile_posicao[[#Headers],[8686,881807]]</f>
        <v>5.2380543083378913E-4</v>
      </c>
      <c r="R1817">
        <f>_332_2018_07_18_outfile_posicao[[#This Row],[8686,881807]]-P1816</f>
        <v>0</v>
      </c>
      <c r="S1817">
        <f>(_332_2018_07_18_outfile_posicao[[#This Row],[hora bus]]-I1816)*86000</f>
        <v>44.79166712553706</v>
      </c>
      <c r="T1817">
        <f>_332_2018_07_18_outfile_posicao[[#This Row],[desloc]]/_332_2018_07_18_outfile_posicao[[#This Row],[seconds]]</f>
        <v>0</v>
      </c>
      <c r="U1817">
        <f>_332_2018_07_18_outfile_posicao[[#This Row],[spd m/s]]*3.6</f>
        <v>0</v>
      </c>
      <c r="V1817" s="2"/>
      <c r="W1817" s="2">
        <f>IF(_332_2018_07_18_outfile_posicao[[#This Row],[cod bus]]=F1816,0,1)</f>
        <v>0</v>
      </c>
      <c r="X1817" s="2">
        <f>IF(_332_2018_07_18_outfile_posicao[[#This Row],[desloc]]&gt;=0,0,1)</f>
        <v>0</v>
      </c>
      <c r="Y1817" s="2">
        <f>IF(AND(_332_2018_07_18_outfile_posicao[[#This Row],[spd m/s]]&lt;1,_332_2018_07_18_outfile_posicao[[#This Row],[spd m/s]]&lt;&gt;0),1,0)</f>
        <v>0</v>
      </c>
      <c r="Z1817" s="2">
        <f>IF(Z1816=0.5,IF(P1817&gt;=P1818,0.5,1),IF(_332_2018_07_18_outfile_posicao[[#This Row],[desloc]]&lt;-1000,IF(P1817&gt;=P1818,IF(AND(Z1816=0.5,P1817=P1818),0,IF(P1817&lt;700,0.5,0)),1),IF(AND(X1817&gt;0,X1816&gt;0,_332_2018_07_18_outfile_posicao[[#This Row],[8686,881807]]&lt;500,_332_2018_07_18_outfile_posicao[[#This Row],[desloc]]&gt;0),IF(_332_2018_07_18_outfile_posicao[[#This Row],[8686,881807]]&lt;500,1,0),0)))</f>
        <v>0.5</v>
      </c>
      <c r="AA1817" s="2">
        <f t="shared" si="28"/>
        <v>0</v>
      </c>
      <c r="AB1817" s="2">
        <f>IF(_332_2018_07_18_outfile_posicao[[#This Row],[inicio]]=1,0,IF(AB1816&gt;0,0.5,IF(_332_2018_07_18_outfile_posicao[[#This Row],[max dist]]=_332_2018_07_18_outfile_posicao[[#This Row],[8686,881807]],1,0)))</f>
        <v>0.5</v>
      </c>
      <c r="AC1817" s="2">
        <f>IF(_332_2018_07_18_outfile_posicao[[#This Row],[fim]]=0,AC1818+1,0)</f>
        <v>0</v>
      </c>
      <c r="AD1817" s="2"/>
      <c r="AE1817" s="2"/>
      <c r="AF1817" s="2"/>
      <c r="AG1817" s="2"/>
      <c r="AH1817" s="2"/>
      <c r="AI1817" s="2"/>
    </row>
    <row r="1818" spans="1:35" x14ac:dyDescent="0.25">
      <c r="A1818">
        <v>2683</v>
      </c>
      <c r="B1818">
        <v>1</v>
      </c>
      <c r="C1818" s="2" t="s">
        <v>4803</v>
      </c>
      <c r="D1818">
        <v>332</v>
      </c>
      <c r="E1818" s="2" t="s">
        <v>6203</v>
      </c>
      <c r="F1818" s="2" t="s">
        <v>5216</v>
      </c>
      <c r="G1818" s="2">
        <v>1817</v>
      </c>
      <c r="H1818" t="b">
        <v>1</v>
      </c>
      <c r="I1818" s="3">
        <v>43299.973483796297</v>
      </c>
      <c r="J1818" s="2">
        <v>2780</v>
      </c>
      <c r="K1818" s="2">
        <v>-23.639825999999999</v>
      </c>
      <c r="L1818" s="2">
        <v>-46.607307499999997</v>
      </c>
      <c r="M1818" s="2">
        <f>IF(AND(_332_2018_07_18_outfile_posicao[[#This Row],[hora bus]]=I1817,_332_2018_07_18_outfile_posicao[[#This Row],[lat bus]]=K1817,_332_2018_07_18_outfile_posicao[[#This Row],[lon bus]]=L1817),1,0)</f>
        <v>0</v>
      </c>
      <c r="N1818">
        <v>1</v>
      </c>
      <c r="O1818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1818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1818" s="4">
        <f>_332_2018_07_18_outfile_posicao[[#This Row],[8686,881807]]/_332_2018_07_18_outfile_posicao[[#Headers],[8686,881807]]</f>
        <v>5.2380543083378913E-4</v>
      </c>
      <c r="R1818">
        <f>_332_2018_07_18_outfile_posicao[[#This Row],[8686,881807]]-P1817</f>
        <v>0</v>
      </c>
      <c r="S1818">
        <f>(_332_2018_07_18_outfile_posicao[[#This Row],[hora bus]]-I1817)*86000</f>
        <v>44.791666499804705</v>
      </c>
      <c r="T1818">
        <f>_332_2018_07_18_outfile_posicao[[#This Row],[desloc]]/_332_2018_07_18_outfile_posicao[[#This Row],[seconds]]</f>
        <v>0</v>
      </c>
      <c r="U1818">
        <f>_332_2018_07_18_outfile_posicao[[#This Row],[spd m/s]]*3.6</f>
        <v>0</v>
      </c>
      <c r="V1818" s="2"/>
      <c r="W1818" s="2">
        <f>IF(_332_2018_07_18_outfile_posicao[[#This Row],[cod bus]]=F1817,0,1)</f>
        <v>0</v>
      </c>
      <c r="X1818" s="2">
        <f>IF(_332_2018_07_18_outfile_posicao[[#This Row],[desloc]]&gt;=0,0,1)</f>
        <v>0</v>
      </c>
      <c r="Y1818" s="2">
        <f>IF(AND(_332_2018_07_18_outfile_posicao[[#This Row],[spd m/s]]&lt;1,_332_2018_07_18_outfile_posicao[[#This Row],[spd m/s]]&lt;&gt;0),1,0)</f>
        <v>0</v>
      </c>
      <c r="Z1818" s="2">
        <f>IF(Z1817=0.5,IF(P1818&gt;=P1819,0.5,1),IF(_332_2018_07_18_outfile_posicao[[#This Row],[desloc]]&lt;-1000,IF(P1818&gt;=P1819,IF(AND(Z1817=0.5,P1818=P1819),0,IF(P1818&lt;700,0.5,0)),1),IF(AND(X1818&gt;0,X1817&gt;0,_332_2018_07_18_outfile_posicao[[#This Row],[8686,881807]]&lt;500,_332_2018_07_18_outfile_posicao[[#This Row],[desloc]]&gt;0),IF(_332_2018_07_18_outfile_posicao[[#This Row],[8686,881807]]&lt;500,1,0),0)))</f>
        <v>0.5</v>
      </c>
      <c r="AA1818" s="2">
        <f t="shared" si="28"/>
        <v>0</v>
      </c>
      <c r="AB1818" s="2">
        <f>IF(_332_2018_07_18_outfile_posicao[[#This Row],[inicio]]=1,0,IF(AB1817&gt;0,0.5,IF(_332_2018_07_18_outfile_posicao[[#This Row],[max dist]]=_332_2018_07_18_outfile_posicao[[#This Row],[8686,881807]],1,0)))</f>
        <v>0.5</v>
      </c>
      <c r="AC1818" s="2">
        <f>IF(_332_2018_07_18_outfile_posicao[[#This Row],[fim]]=0,AC1819+1,0)</f>
        <v>0</v>
      </c>
      <c r="AD1818" s="2"/>
      <c r="AE1818" s="2"/>
      <c r="AF1818" s="2"/>
      <c r="AG1818" s="2"/>
      <c r="AH1818" s="2"/>
      <c r="AI1818" s="2"/>
    </row>
    <row r="1819" spans="1:35" x14ac:dyDescent="0.25">
      <c r="A1819">
        <v>2684</v>
      </c>
      <c r="B1819">
        <v>1</v>
      </c>
      <c r="C1819" s="2" t="s">
        <v>4804</v>
      </c>
      <c r="D1819">
        <v>332</v>
      </c>
      <c r="E1819" s="2" t="s">
        <v>6203</v>
      </c>
      <c r="F1819" s="2" t="s">
        <v>5216</v>
      </c>
      <c r="G1819" s="2">
        <v>1818</v>
      </c>
      <c r="H1819" t="b">
        <v>1</v>
      </c>
      <c r="I1819" s="3">
        <v>43299.974004629628</v>
      </c>
      <c r="J1819" s="2">
        <v>2781</v>
      </c>
      <c r="K1819" s="2">
        <v>-23.639825999999999</v>
      </c>
      <c r="L1819" s="2">
        <v>-46.607307499999997</v>
      </c>
      <c r="M1819" s="2">
        <f>IF(AND(_332_2018_07_18_outfile_posicao[[#This Row],[hora bus]]=I1818,_332_2018_07_18_outfile_posicao[[#This Row],[lat bus]]=K1818,_332_2018_07_18_outfile_posicao[[#This Row],[lon bus]]=L1818),1,0)</f>
        <v>0</v>
      </c>
      <c r="N1819">
        <v>1</v>
      </c>
      <c r="O1819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1819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1819" s="4">
        <f>_332_2018_07_18_outfile_posicao[[#This Row],[8686,881807]]/_332_2018_07_18_outfile_posicao[[#Headers],[8686,881807]]</f>
        <v>5.2380543083378913E-4</v>
      </c>
      <c r="R1819">
        <f>_332_2018_07_18_outfile_posicao[[#This Row],[8686,881807]]-P1818</f>
        <v>0</v>
      </c>
      <c r="S1819">
        <f>(_332_2018_07_18_outfile_posicao[[#This Row],[hora bus]]-I1818)*86000</f>
        <v>44.791666499804705</v>
      </c>
      <c r="T1819">
        <f>_332_2018_07_18_outfile_posicao[[#This Row],[desloc]]/_332_2018_07_18_outfile_posicao[[#This Row],[seconds]]</f>
        <v>0</v>
      </c>
      <c r="U1819">
        <f>_332_2018_07_18_outfile_posicao[[#This Row],[spd m/s]]*3.6</f>
        <v>0</v>
      </c>
      <c r="V1819" s="2"/>
      <c r="W1819" s="2">
        <f>IF(_332_2018_07_18_outfile_posicao[[#This Row],[cod bus]]=F1818,0,1)</f>
        <v>0</v>
      </c>
      <c r="X1819" s="2">
        <f>IF(_332_2018_07_18_outfile_posicao[[#This Row],[desloc]]&gt;=0,0,1)</f>
        <v>0</v>
      </c>
      <c r="Y1819" s="2">
        <f>IF(AND(_332_2018_07_18_outfile_posicao[[#This Row],[spd m/s]]&lt;1,_332_2018_07_18_outfile_posicao[[#This Row],[spd m/s]]&lt;&gt;0),1,0)</f>
        <v>0</v>
      </c>
      <c r="Z1819" s="2">
        <f>IF(Z1818=0.5,IF(P1819&gt;=P1820,0.5,1),IF(_332_2018_07_18_outfile_posicao[[#This Row],[desloc]]&lt;-1000,IF(P1819&gt;=P1820,IF(AND(Z1818=0.5,P1819=P1820),0,IF(P1819&lt;700,0.5,0)),1),IF(AND(X1819&gt;0,X1818&gt;0,_332_2018_07_18_outfile_posicao[[#This Row],[8686,881807]]&lt;500,_332_2018_07_18_outfile_posicao[[#This Row],[desloc]]&gt;0),IF(_332_2018_07_18_outfile_posicao[[#This Row],[8686,881807]]&lt;500,1,0),0)))</f>
        <v>1</v>
      </c>
      <c r="AA1819" s="2">
        <f t="shared" si="28"/>
        <v>0</v>
      </c>
      <c r="AB1819" s="2">
        <f>IF(_332_2018_07_18_outfile_posicao[[#This Row],[inicio]]=1,0,IF(AB1818&gt;0,0.5,IF(_332_2018_07_18_outfile_posicao[[#This Row],[max dist]]=_332_2018_07_18_outfile_posicao[[#This Row],[8686,881807]],1,0)))</f>
        <v>0</v>
      </c>
      <c r="AC1819" s="2">
        <f>IF(_332_2018_07_18_outfile_posicao[[#This Row],[fim]]=0,AC1820+1,0)</f>
        <v>23</v>
      </c>
      <c r="AD1819" s="2"/>
      <c r="AE1819" s="2"/>
      <c r="AF1819" s="2"/>
      <c r="AG1819" s="2"/>
      <c r="AH1819" s="2"/>
      <c r="AI1819" s="2"/>
    </row>
    <row r="1820" spans="1:35" x14ac:dyDescent="0.25">
      <c r="A1820">
        <v>2686</v>
      </c>
      <c r="B1820">
        <v>1</v>
      </c>
      <c r="C1820" s="2" t="s">
        <v>4805</v>
      </c>
      <c r="D1820">
        <v>332</v>
      </c>
      <c r="E1820" s="2" t="s">
        <v>6204</v>
      </c>
      <c r="F1820" s="2" t="s">
        <v>5216</v>
      </c>
      <c r="G1820" s="2">
        <v>1819</v>
      </c>
      <c r="H1820" t="b">
        <v>1</v>
      </c>
      <c r="I1820" s="3">
        <v>43299.97452546296</v>
      </c>
      <c r="J1820" s="2">
        <v>2782</v>
      </c>
      <c r="K1820" s="2">
        <v>-23.639073</v>
      </c>
      <c r="L1820" s="2">
        <v>-46.607468500000003</v>
      </c>
      <c r="M1820" s="2">
        <f>IF(AND(_332_2018_07_18_outfile_posicao[[#This Row],[hora bus]]=I1819,_332_2018_07_18_outfile_posicao[[#This Row],[lat bus]]=K1819,_332_2018_07_18_outfile_posicao[[#This Row],[lon bus]]=L1819),1,0)</f>
        <v>0</v>
      </c>
      <c r="N1820">
        <v>6</v>
      </c>
      <c r="O1820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0.49999999931773031</v>
      </c>
      <c r="P1820">
        <f>VLOOKUP(_332_2018_07_18_outfile_posicao[[#This Row],[shape]],shape!A:D,4,0)+VLOOKUP(_332_2018_07_18_outfile_posicao[[#This Row],[shape]]+1,shape!A:E,5,0)*_332_2018_07_18_outfile_posicao[[#This Row],[% avanc]]</f>
        <v>93.833297087586004</v>
      </c>
      <c r="Q1820" s="4">
        <f>_332_2018_07_18_outfile_posicao[[#This Row],[8686,881807]]/_332_2018_07_18_outfile_posicao[[#Headers],[8686,881807]]</f>
        <v>1.080172369928804E-2</v>
      </c>
      <c r="R1820">
        <f>_332_2018_07_18_outfile_posicao[[#This Row],[8686,881807]]-P1819</f>
        <v>89.283061220068163</v>
      </c>
      <c r="S1820">
        <f>(_332_2018_07_18_outfile_posicao[[#This Row],[hora bus]]-I1819)*86000</f>
        <v>44.791666499804705</v>
      </c>
      <c r="T1820">
        <f>_332_2018_07_18_outfile_posicao[[#This Row],[desloc]]/_332_2018_07_18_outfile_posicao[[#This Row],[seconds]]</f>
        <v>1.9932962579201523</v>
      </c>
      <c r="U1820">
        <f>_332_2018_07_18_outfile_posicao[[#This Row],[spd m/s]]*3.6</f>
        <v>7.1758665285125485</v>
      </c>
      <c r="V1820" s="2"/>
      <c r="W1820" s="2">
        <f>IF(_332_2018_07_18_outfile_posicao[[#This Row],[cod bus]]=F1819,0,1)</f>
        <v>0</v>
      </c>
      <c r="X1820" s="2">
        <f>IF(_332_2018_07_18_outfile_posicao[[#This Row],[desloc]]&gt;=0,0,1)</f>
        <v>0</v>
      </c>
      <c r="Y1820" s="2">
        <f>IF(AND(_332_2018_07_18_outfile_posicao[[#This Row],[spd m/s]]&lt;1,_332_2018_07_18_outfile_posicao[[#This Row],[spd m/s]]&lt;&gt;0),1,0)</f>
        <v>0</v>
      </c>
      <c r="Z1820" s="2">
        <f>IF(Z1819=0.5,IF(P1820&gt;=P1821,0.5,1),IF(_332_2018_07_18_outfile_posicao[[#This Row],[desloc]]&lt;-1000,IF(P1820&gt;=P1821,IF(AND(Z1819=0.5,P1820=P1821),0,IF(P1820&lt;700,0.5,0)),1),IF(AND(X1820&gt;0,X1819&gt;0,_332_2018_07_18_outfile_posicao[[#This Row],[8686,881807]]&lt;500,_332_2018_07_18_outfile_posicao[[#This Row],[desloc]]&gt;0),IF(_332_2018_07_18_outfile_posicao[[#This Row],[8686,881807]]&lt;500,1,0),0)))</f>
        <v>0</v>
      </c>
      <c r="AA1820" s="2">
        <f t="shared" si="28"/>
        <v>8544.8116110658502</v>
      </c>
      <c r="AB1820" s="2">
        <f>IF(_332_2018_07_18_outfile_posicao[[#This Row],[inicio]]=1,0,IF(AB1819&gt;0,0.5,IF(_332_2018_07_18_outfile_posicao[[#This Row],[max dist]]=_332_2018_07_18_outfile_posicao[[#This Row],[8686,881807]],1,0)))</f>
        <v>0</v>
      </c>
      <c r="AC1820" s="2">
        <f>IF(_332_2018_07_18_outfile_posicao[[#This Row],[fim]]=0,AC1821+1,0)</f>
        <v>22</v>
      </c>
      <c r="AD1820" s="2"/>
      <c r="AE1820" s="2"/>
      <c r="AF1820" s="2"/>
      <c r="AG1820" s="2"/>
      <c r="AH1820" s="2"/>
      <c r="AI1820" s="2"/>
    </row>
    <row r="1821" spans="1:35" x14ac:dyDescent="0.25">
      <c r="A1821">
        <v>2687</v>
      </c>
      <c r="B1821">
        <v>1</v>
      </c>
      <c r="C1821" s="2" t="s">
        <v>4806</v>
      </c>
      <c r="D1821">
        <v>332</v>
      </c>
      <c r="E1821" s="2" t="s">
        <v>6205</v>
      </c>
      <c r="F1821" s="2" t="s">
        <v>5216</v>
      </c>
      <c r="G1821" s="2">
        <v>1820</v>
      </c>
      <c r="H1821" t="b">
        <v>1</v>
      </c>
      <c r="I1821" s="3">
        <v>43299.975046296298</v>
      </c>
      <c r="J1821" s="2">
        <v>2783</v>
      </c>
      <c r="K1821" s="2">
        <v>-23.636731999999999</v>
      </c>
      <c r="L1821" s="2">
        <v>-46.606465999999998</v>
      </c>
      <c r="M1821" s="2">
        <f>IF(AND(_332_2018_07_18_outfile_posicao[[#This Row],[hora bus]]=I1820,_332_2018_07_18_outfile_posicao[[#This Row],[lat bus]]=K1820,_332_2018_07_18_outfile_posicao[[#This Row],[lon bus]]=L1820),1,0)</f>
        <v>0</v>
      </c>
      <c r="N1821">
        <v>40</v>
      </c>
      <c r="O1821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0.49999997191789491</v>
      </c>
      <c r="P1821">
        <f>VLOOKUP(_332_2018_07_18_outfile_posicao[[#This Row],[shape]],shape!A:D,4,0)+VLOOKUP(_332_2018_07_18_outfile_posicao[[#This Row],[shape]]+1,shape!A:E,5,0)*_332_2018_07_18_outfile_posicao[[#This Row],[% avanc]]</f>
        <v>478.01332901095816</v>
      </c>
      <c r="Q1821" s="4">
        <f>_332_2018_07_18_outfile_posicao[[#This Row],[8686,881807]]/_332_2018_07_18_outfile_posicao[[#Headers],[8686,881807]]</f>
        <v>5.5027032671927108E-2</v>
      </c>
      <c r="R1821">
        <f>_332_2018_07_18_outfile_posicao[[#This Row],[8686,881807]]-P1820</f>
        <v>384.18003192337216</v>
      </c>
      <c r="S1821">
        <f>(_332_2018_07_18_outfile_posicao[[#This Row],[hora bus]]-I1820)*86000</f>
        <v>44.79166712553706</v>
      </c>
      <c r="T1821">
        <f>_332_2018_07_18_outfile_posicao[[#This Row],[desloc]]/_332_2018_07_18_outfile_posicao[[#This Row],[seconds]]</f>
        <v>8.577042485305034</v>
      </c>
      <c r="U1821">
        <f>_332_2018_07_18_outfile_posicao[[#This Row],[spd m/s]]*3.6</f>
        <v>30.877352947098125</v>
      </c>
      <c r="V1821" s="2"/>
      <c r="W1821" s="2">
        <f>IF(_332_2018_07_18_outfile_posicao[[#This Row],[cod bus]]=F1820,0,1)</f>
        <v>0</v>
      </c>
      <c r="X1821" s="2">
        <f>IF(_332_2018_07_18_outfile_posicao[[#This Row],[desloc]]&gt;=0,0,1)</f>
        <v>0</v>
      </c>
      <c r="Y1821" s="2">
        <f>IF(AND(_332_2018_07_18_outfile_posicao[[#This Row],[spd m/s]]&lt;1,_332_2018_07_18_outfile_posicao[[#This Row],[spd m/s]]&lt;&gt;0),1,0)</f>
        <v>0</v>
      </c>
      <c r="Z1821" s="2">
        <f>IF(Z1820=0.5,IF(P1821&gt;=P1822,0.5,1),IF(_332_2018_07_18_outfile_posicao[[#This Row],[desloc]]&lt;-1000,IF(P1821&gt;=P1822,IF(AND(Z1820=0.5,P1821=P1822),0,IF(P1821&lt;700,0.5,0)),1),IF(AND(X1821&gt;0,X1820&gt;0,_332_2018_07_18_outfile_posicao[[#This Row],[8686,881807]]&lt;500,_332_2018_07_18_outfile_posicao[[#This Row],[desloc]]&gt;0),IF(_332_2018_07_18_outfile_posicao[[#This Row],[8686,881807]]&lt;500,1,0),0)))</f>
        <v>0</v>
      </c>
      <c r="AA1821" s="2">
        <f t="shared" si="28"/>
        <v>8544.8116110658502</v>
      </c>
      <c r="AB1821" s="2">
        <f>IF(_332_2018_07_18_outfile_posicao[[#This Row],[inicio]]=1,0,IF(AB1820&gt;0,0.5,IF(_332_2018_07_18_outfile_posicao[[#This Row],[max dist]]=_332_2018_07_18_outfile_posicao[[#This Row],[8686,881807]],1,0)))</f>
        <v>0</v>
      </c>
      <c r="AC1821" s="2">
        <f>IF(_332_2018_07_18_outfile_posicao[[#This Row],[fim]]=0,AC1822+1,0)</f>
        <v>21</v>
      </c>
      <c r="AD1821" s="2"/>
      <c r="AE1821" s="2"/>
      <c r="AF1821" s="2"/>
      <c r="AG1821" s="2"/>
      <c r="AH1821" s="2"/>
      <c r="AI1821" s="2"/>
    </row>
    <row r="1822" spans="1:35" x14ac:dyDescent="0.25">
      <c r="A1822">
        <v>2689</v>
      </c>
      <c r="B1822">
        <v>1</v>
      </c>
      <c r="C1822" s="2" t="s">
        <v>4808</v>
      </c>
      <c r="D1822">
        <v>332</v>
      </c>
      <c r="E1822" s="2" t="s">
        <v>6206</v>
      </c>
      <c r="F1822" s="2" t="s">
        <v>5216</v>
      </c>
      <c r="G1822" s="2">
        <v>1821</v>
      </c>
      <c r="H1822" t="b">
        <v>1</v>
      </c>
      <c r="I1822" s="3">
        <v>43299.97556712963</v>
      </c>
      <c r="J1822" s="2">
        <v>2785</v>
      </c>
      <c r="K1822" s="2">
        <v>-23.633783874999999</v>
      </c>
      <c r="L1822" s="2">
        <v>-46.605435999999997</v>
      </c>
      <c r="M1822" s="2">
        <f>IF(AND(_332_2018_07_18_outfile_posicao[[#This Row],[hora bus]]=I1821,_332_2018_07_18_outfile_posicao[[#This Row],[lat bus]]=K1821,_332_2018_07_18_outfile_posicao[[#This Row],[lon bus]]=L1821),1,0)</f>
        <v>0</v>
      </c>
      <c r="N1822">
        <v>51</v>
      </c>
      <c r="O1822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0.87499993927691155</v>
      </c>
      <c r="P1822">
        <f>VLOOKUP(_332_2018_07_18_outfile_posicao[[#This Row],[shape]],shape!A:D,4,0)+VLOOKUP(_332_2018_07_18_outfile_posicao[[#This Row],[shape]]+1,shape!A:E,5,0)*_332_2018_07_18_outfile_posicao[[#This Row],[% avanc]]</f>
        <v>833.10502408084255</v>
      </c>
      <c r="Q1822" s="4">
        <f>_332_2018_07_18_outfile_posicao[[#This Row],[8686,881807]]/_332_2018_07_18_outfile_posicao[[#Headers],[8686,881807]]</f>
        <v>9.5903805599094935E-2</v>
      </c>
      <c r="R1822">
        <f>_332_2018_07_18_outfile_posicao[[#This Row],[8686,881807]]-P1821</f>
        <v>355.09169506988439</v>
      </c>
      <c r="S1822">
        <f>(_332_2018_07_18_outfile_posicao[[#This Row],[hora bus]]-I1821)*86000</f>
        <v>44.791666499804705</v>
      </c>
      <c r="T1822">
        <f>_332_2018_07_18_outfile_posicao[[#This Row],[desloc]]/_332_2018_07_18_outfile_posicao[[#This Row],[seconds]]</f>
        <v>7.9276285706278111</v>
      </c>
      <c r="U1822">
        <f>_332_2018_07_18_outfile_posicao[[#This Row],[spd m/s]]*3.6</f>
        <v>28.539462854260119</v>
      </c>
      <c r="V1822" s="2"/>
      <c r="W1822" s="2">
        <f>IF(_332_2018_07_18_outfile_posicao[[#This Row],[cod bus]]=F1821,0,1)</f>
        <v>0</v>
      </c>
      <c r="X1822" s="2">
        <f>IF(_332_2018_07_18_outfile_posicao[[#This Row],[desloc]]&gt;=0,0,1)</f>
        <v>0</v>
      </c>
      <c r="Y1822" s="2">
        <f>IF(AND(_332_2018_07_18_outfile_posicao[[#This Row],[spd m/s]]&lt;1,_332_2018_07_18_outfile_posicao[[#This Row],[spd m/s]]&lt;&gt;0),1,0)</f>
        <v>0</v>
      </c>
      <c r="Z1822" s="2">
        <f>IF(Z1821=0.5,IF(P1822&gt;=P1823,0.5,1),IF(_332_2018_07_18_outfile_posicao[[#This Row],[desloc]]&lt;-1000,IF(P1822&gt;=P1823,IF(AND(Z1821=0.5,P1822=P1823),0,IF(P1822&lt;700,0.5,0)),1),IF(AND(X1822&gt;0,X1821&gt;0,_332_2018_07_18_outfile_posicao[[#This Row],[8686,881807]]&lt;500,_332_2018_07_18_outfile_posicao[[#This Row],[desloc]]&gt;0),IF(_332_2018_07_18_outfile_posicao[[#This Row],[8686,881807]]&lt;500,1,0),0)))</f>
        <v>0</v>
      </c>
      <c r="AA1822" s="2">
        <f t="shared" si="28"/>
        <v>8544.8116110658502</v>
      </c>
      <c r="AB1822" s="2">
        <f>IF(_332_2018_07_18_outfile_posicao[[#This Row],[inicio]]=1,0,IF(AB1821&gt;0,0.5,IF(_332_2018_07_18_outfile_posicao[[#This Row],[max dist]]=_332_2018_07_18_outfile_posicao[[#This Row],[8686,881807]],1,0)))</f>
        <v>0</v>
      </c>
      <c r="AC1822" s="2">
        <f>IF(_332_2018_07_18_outfile_posicao[[#This Row],[fim]]=0,AC1823+1,0)</f>
        <v>20</v>
      </c>
      <c r="AD1822" s="2"/>
      <c r="AE1822" s="2"/>
      <c r="AF1822" s="2"/>
      <c r="AG1822" s="2"/>
      <c r="AH1822" s="2"/>
      <c r="AI1822" s="2"/>
    </row>
    <row r="1823" spans="1:35" x14ac:dyDescent="0.25">
      <c r="A1823">
        <v>2690</v>
      </c>
      <c r="B1823">
        <v>1</v>
      </c>
      <c r="C1823" s="2" t="s">
        <v>4809</v>
      </c>
      <c r="D1823">
        <v>332</v>
      </c>
      <c r="E1823" s="2" t="s">
        <v>6206</v>
      </c>
      <c r="F1823" s="2" t="s">
        <v>5216</v>
      </c>
      <c r="G1823" s="2">
        <v>1822</v>
      </c>
      <c r="H1823" t="b">
        <v>1</v>
      </c>
      <c r="I1823" s="3">
        <v>43299.976087962961</v>
      </c>
      <c r="J1823" s="2">
        <v>2786</v>
      </c>
      <c r="K1823" s="2">
        <v>-23.6322565</v>
      </c>
      <c r="L1823" s="2">
        <v>-46.604763499999997</v>
      </c>
      <c r="M1823" s="2">
        <f>IF(AND(_332_2018_07_18_outfile_posicao[[#This Row],[hora bus]]=I1822,_332_2018_07_18_outfile_posicao[[#This Row],[lat bus]]=K1822,_332_2018_07_18_outfile_posicao[[#This Row],[lon bus]]=L1822),1,0)</f>
        <v>0</v>
      </c>
      <c r="N1823">
        <v>54</v>
      </c>
      <c r="O1823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0.74999994932894676</v>
      </c>
      <c r="P1823">
        <f>VLOOKUP(_332_2018_07_18_outfile_posicao[[#This Row],[shape]],shape!A:D,4,0)+VLOOKUP(_332_2018_07_18_outfile_posicao[[#This Row],[shape]]+1,shape!A:E,5,0)*_332_2018_07_18_outfile_posicao[[#This Row],[% avanc]]</f>
        <v>1016.4543789749463</v>
      </c>
      <c r="Q1823" s="4">
        <f>_332_2018_07_18_outfile_posicao[[#This Row],[8686,881807]]/_332_2018_07_18_outfile_posicao[[#Headers],[8686,881807]]</f>
        <v>0.11701026922639542</v>
      </c>
      <c r="R1823">
        <f>_332_2018_07_18_outfile_posicao[[#This Row],[8686,881807]]-P1822</f>
        <v>183.34935489410373</v>
      </c>
      <c r="S1823">
        <f>(_332_2018_07_18_outfile_posicao[[#This Row],[hora bus]]-I1822)*86000</f>
        <v>44.791666499804705</v>
      </c>
      <c r="T1823">
        <f>_332_2018_07_18_outfile_posicao[[#This Row],[desloc]]/_332_2018_07_18_outfile_posicao[[#This Row],[seconds]]</f>
        <v>4.0933809617220458</v>
      </c>
      <c r="U1823">
        <f>_332_2018_07_18_outfile_posicao[[#This Row],[spd m/s]]*3.6</f>
        <v>14.736171462199366</v>
      </c>
      <c r="V1823" s="2"/>
      <c r="W1823" s="2">
        <f>IF(_332_2018_07_18_outfile_posicao[[#This Row],[cod bus]]=F1822,0,1)</f>
        <v>0</v>
      </c>
      <c r="X1823" s="2">
        <f>IF(_332_2018_07_18_outfile_posicao[[#This Row],[desloc]]&gt;=0,0,1)</f>
        <v>0</v>
      </c>
      <c r="Y1823" s="2">
        <f>IF(AND(_332_2018_07_18_outfile_posicao[[#This Row],[spd m/s]]&lt;1,_332_2018_07_18_outfile_posicao[[#This Row],[spd m/s]]&lt;&gt;0),1,0)</f>
        <v>0</v>
      </c>
      <c r="Z1823" s="2">
        <f>IF(Z1822=0.5,IF(P1823&gt;=P1824,0.5,1),IF(_332_2018_07_18_outfile_posicao[[#This Row],[desloc]]&lt;-1000,IF(P1823&gt;=P1824,IF(AND(Z1822=0.5,P1823=P1824),0,IF(P1823&lt;700,0.5,0)),1),IF(AND(X1823&gt;0,X1822&gt;0,_332_2018_07_18_outfile_posicao[[#This Row],[8686,881807]]&lt;500,_332_2018_07_18_outfile_posicao[[#This Row],[desloc]]&gt;0),IF(_332_2018_07_18_outfile_posicao[[#This Row],[8686,881807]]&lt;500,1,0),0)))</f>
        <v>0</v>
      </c>
      <c r="AA1823" s="2">
        <f t="shared" si="28"/>
        <v>8544.8116110658502</v>
      </c>
      <c r="AB1823" s="2">
        <f>IF(_332_2018_07_18_outfile_posicao[[#This Row],[inicio]]=1,0,IF(AB1822&gt;0,0.5,IF(_332_2018_07_18_outfile_posicao[[#This Row],[max dist]]=_332_2018_07_18_outfile_posicao[[#This Row],[8686,881807]],1,0)))</f>
        <v>0</v>
      </c>
      <c r="AC1823" s="2">
        <f>IF(_332_2018_07_18_outfile_posicao[[#This Row],[fim]]=0,AC1824+1,0)</f>
        <v>19</v>
      </c>
      <c r="AD1823" s="2"/>
      <c r="AE1823" s="2"/>
      <c r="AF1823" s="2"/>
      <c r="AG1823" s="2"/>
      <c r="AH1823" s="2"/>
      <c r="AI1823" s="2"/>
    </row>
    <row r="1824" spans="1:35" x14ac:dyDescent="0.25">
      <c r="A1824">
        <v>2691</v>
      </c>
      <c r="B1824">
        <v>1</v>
      </c>
      <c r="C1824" s="2" t="s">
        <v>4810</v>
      </c>
      <c r="D1824">
        <v>332</v>
      </c>
      <c r="E1824" s="2" t="s">
        <v>6207</v>
      </c>
      <c r="F1824" s="2" t="s">
        <v>5216</v>
      </c>
      <c r="G1824" s="2">
        <v>1823</v>
      </c>
      <c r="H1824" t="b">
        <v>1</v>
      </c>
      <c r="I1824" s="3">
        <v>43299.976168981484</v>
      </c>
      <c r="J1824" s="2">
        <v>2787</v>
      </c>
      <c r="K1824" s="2">
        <v>-23.63190625</v>
      </c>
      <c r="L1824" s="2">
        <v>-46.604627000000001</v>
      </c>
      <c r="M1824" s="2">
        <f>IF(AND(_332_2018_07_18_outfile_posicao[[#This Row],[hora bus]]=I1823,_332_2018_07_18_outfile_posicao[[#This Row],[lat bus]]=K1823,_332_2018_07_18_outfile_posicao[[#This Row],[lon bus]]=L1823),1,0)</f>
        <v>0</v>
      </c>
      <c r="N1824">
        <v>56</v>
      </c>
      <c r="O1824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0.24999997104729357</v>
      </c>
      <c r="P1824">
        <f>VLOOKUP(_332_2018_07_18_outfile_posicao[[#This Row],[shape]],shape!A:D,4,0)+VLOOKUP(_332_2018_07_18_outfile_posicao[[#This Row],[shape]]+1,shape!A:E,5,0)*_332_2018_07_18_outfile_posicao[[#This Row],[% avanc]]</f>
        <v>1057.8668646258182</v>
      </c>
      <c r="Q1824" s="4">
        <f>_332_2018_07_18_outfile_posicao[[#This Row],[8686,881807]]/_332_2018_07_18_outfile_posicao[[#Headers],[8686,881807]]</f>
        <v>0.12177751328139121</v>
      </c>
      <c r="R1824">
        <f>_332_2018_07_18_outfile_posicao[[#This Row],[8686,881807]]-P1823</f>
        <v>41.412485650871872</v>
      </c>
      <c r="S1824">
        <f>(_332_2018_07_18_outfile_posicao[[#This Row],[hora bus]]-I1823)*86000</f>
        <v>6.9675929698860273</v>
      </c>
      <c r="T1824">
        <f>_332_2018_07_18_outfile_posicao[[#This Row],[desloc]]/_332_2018_07_18_outfile_posicao[[#This Row],[seconds]]</f>
        <v>5.9435856586136486</v>
      </c>
      <c r="U1824">
        <f>_332_2018_07_18_outfile_posicao[[#This Row],[spd m/s]]*3.6</f>
        <v>21.396908371009136</v>
      </c>
      <c r="V1824" s="2"/>
      <c r="W1824" s="2">
        <f>IF(_332_2018_07_18_outfile_posicao[[#This Row],[cod bus]]=F1823,0,1)</f>
        <v>0</v>
      </c>
      <c r="X1824" s="2">
        <f>IF(_332_2018_07_18_outfile_posicao[[#This Row],[desloc]]&gt;=0,0,1)</f>
        <v>0</v>
      </c>
      <c r="Y1824" s="2">
        <f>IF(AND(_332_2018_07_18_outfile_posicao[[#This Row],[spd m/s]]&lt;1,_332_2018_07_18_outfile_posicao[[#This Row],[spd m/s]]&lt;&gt;0),1,0)</f>
        <v>0</v>
      </c>
      <c r="Z1824" s="2">
        <f>IF(Z1823=0.5,IF(P1824&gt;=P1825,0.5,1),IF(_332_2018_07_18_outfile_posicao[[#This Row],[desloc]]&lt;-1000,IF(P1824&gt;=P1825,IF(AND(Z1823=0.5,P1824=P1825),0,IF(P1824&lt;700,0.5,0)),1),IF(AND(X1824&gt;0,X1823&gt;0,_332_2018_07_18_outfile_posicao[[#This Row],[8686,881807]]&lt;500,_332_2018_07_18_outfile_posicao[[#This Row],[desloc]]&gt;0),IF(_332_2018_07_18_outfile_posicao[[#This Row],[8686,881807]]&lt;500,1,0),0)))</f>
        <v>0</v>
      </c>
      <c r="AA1824" s="2">
        <f t="shared" si="28"/>
        <v>8544.8116110658502</v>
      </c>
      <c r="AB1824" s="2">
        <f>IF(_332_2018_07_18_outfile_posicao[[#This Row],[inicio]]=1,0,IF(AB1823&gt;0,0.5,IF(_332_2018_07_18_outfile_posicao[[#This Row],[max dist]]=_332_2018_07_18_outfile_posicao[[#This Row],[8686,881807]],1,0)))</f>
        <v>0</v>
      </c>
      <c r="AC1824" s="2">
        <f>IF(_332_2018_07_18_outfile_posicao[[#This Row],[fim]]=0,AC1825+1,0)</f>
        <v>18</v>
      </c>
      <c r="AD1824" s="2"/>
      <c r="AE1824" s="2"/>
      <c r="AF1824" s="2"/>
      <c r="AG1824" s="2"/>
      <c r="AH1824" s="2"/>
      <c r="AI1824" s="2"/>
    </row>
    <row r="1825" spans="1:35" x14ac:dyDescent="0.25">
      <c r="A1825">
        <v>2692</v>
      </c>
      <c r="B1825">
        <v>1</v>
      </c>
      <c r="C1825" s="2" t="s">
        <v>4811</v>
      </c>
      <c r="D1825">
        <v>332</v>
      </c>
      <c r="E1825" s="2" t="s">
        <v>6207</v>
      </c>
      <c r="F1825" s="2" t="s">
        <v>5216</v>
      </c>
      <c r="G1825" s="2">
        <v>1824</v>
      </c>
      <c r="H1825" t="b">
        <v>1</v>
      </c>
      <c r="I1825" s="3">
        <v>43299.976689814815</v>
      </c>
      <c r="J1825" s="2">
        <v>2788</v>
      </c>
      <c r="K1825" s="2">
        <v>-23.630448125000001</v>
      </c>
      <c r="L1825" s="2">
        <v>-46.603747124999998</v>
      </c>
      <c r="M1825" s="2">
        <f>IF(AND(_332_2018_07_18_outfile_posicao[[#This Row],[hora bus]]=I1824,_332_2018_07_18_outfile_posicao[[#This Row],[lat bus]]=K1824,_332_2018_07_18_outfile_posicao[[#This Row],[lon bus]]=L1824),1,0)</f>
        <v>0</v>
      </c>
      <c r="N1825">
        <v>61</v>
      </c>
      <c r="O1825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0.2400258902325367</v>
      </c>
      <c r="P1825">
        <f>VLOOKUP(_332_2018_07_18_outfile_posicao[[#This Row],[shape]],shape!A:D,4,0)+VLOOKUP(_332_2018_07_18_outfile_posicao[[#This Row],[shape]]+1,shape!A:E,5,0)*_332_2018_07_18_outfile_posicao[[#This Row],[% avanc]]</f>
        <v>1266.3963323448288</v>
      </c>
      <c r="Q1825" s="4">
        <f>_332_2018_07_18_outfile_posicao[[#This Row],[8686,881807]]/_332_2018_07_18_outfile_posicao[[#Headers],[8686,881807]]</f>
        <v>0.14578261342572321</v>
      </c>
      <c r="R1825">
        <f>_332_2018_07_18_outfile_posicao[[#This Row],[8686,881807]]-P1824</f>
        <v>208.52946771901065</v>
      </c>
      <c r="S1825">
        <f>(_332_2018_07_18_outfile_posicao[[#This Row],[hora bus]]-I1824)*86000</f>
        <v>44.791666499804705</v>
      </c>
      <c r="T1825">
        <f>_332_2018_07_18_outfile_posicao[[#This Row],[desloc]]/_332_2018_07_18_outfile_posicao[[#This Row],[seconds]]</f>
        <v>4.6555416222327839</v>
      </c>
      <c r="U1825">
        <f>_332_2018_07_18_outfile_posicao[[#This Row],[spd m/s]]*3.6</f>
        <v>16.759949840038022</v>
      </c>
      <c r="V1825" s="2"/>
      <c r="W1825" s="2">
        <f>IF(_332_2018_07_18_outfile_posicao[[#This Row],[cod bus]]=F1824,0,1)</f>
        <v>0</v>
      </c>
      <c r="X1825" s="2">
        <f>IF(_332_2018_07_18_outfile_posicao[[#This Row],[desloc]]&gt;=0,0,1)</f>
        <v>0</v>
      </c>
      <c r="Y1825" s="2">
        <f>IF(AND(_332_2018_07_18_outfile_posicao[[#This Row],[spd m/s]]&lt;1,_332_2018_07_18_outfile_posicao[[#This Row],[spd m/s]]&lt;&gt;0),1,0)</f>
        <v>0</v>
      </c>
      <c r="Z1825" s="2">
        <f>IF(Z1824=0.5,IF(P1825&gt;=P1826,0.5,1),IF(_332_2018_07_18_outfile_posicao[[#This Row],[desloc]]&lt;-1000,IF(P1825&gt;=P1826,IF(AND(Z1824=0.5,P1825=P1826),0,IF(P1825&lt;700,0.5,0)),1),IF(AND(X1825&gt;0,X1824&gt;0,_332_2018_07_18_outfile_posicao[[#This Row],[8686,881807]]&lt;500,_332_2018_07_18_outfile_posicao[[#This Row],[desloc]]&gt;0),IF(_332_2018_07_18_outfile_posicao[[#This Row],[8686,881807]]&lt;500,1,0),0)))</f>
        <v>0</v>
      </c>
      <c r="AA1825" s="2">
        <f t="shared" si="28"/>
        <v>8544.8116110658502</v>
      </c>
      <c r="AB1825" s="2">
        <f>IF(_332_2018_07_18_outfile_posicao[[#This Row],[inicio]]=1,0,IF(AB1824&gt;0,0.5,IF(_332_2018_07_18_outfile_posicao[[#This Row],[max dist]]=_332_2018_07_18_outfile_posicao[[#This Row],[8686,881807]],1,0)))</f>
        <v>0</v>
      </c>
      <c r="AC1825" s="2">
        <f>IF(_332_2018_07_18_outfile_posicao[[#This Row],[fim]]=0,AC1826+1,0)</f>
        <v>17</v>
      </c>
      <c r="AD1825" s="2"/>
      <c r="AE1825" s="2"/>
      <c r="AF1825" s="2"/>
      <c r="AG1825" s="2"/>
      <c r="AH1825" s="2"/>
      <c r="AI1825" s="2"/>
    </row>
    <row r="1826" spans="1:35" x14ac:dyDescent="0.25">
      <c r="A1826">
        <v>2694</v>
      </c>
      <c r="B1826">
        <v>1</v>
      </c>
      <c r="C1826" s="2" t="s">
        <v>4812</v>
      </c>
      <c r="D1826">
        <v>332</v>
      </c>
      <c r="E1826" s="2" t="s">
        <v>6208</v>
      </c>
      <c r="F1826" s="2" t="s">
        <v>5216</v>
      </c>
      <c r="G1826" s="2">
        <v>1825</v>
      </c>
      <c r="H1826" t="b">
        <v>1</v>
      </c>
      <c r="I1826" s="3">
        <v>43299.977210648147</v>
      </c>
      <c r="J1826" s="2">
        <v>2789</v>
      </c>
      <c r="K1826" s="2">
        <v>-23.6274935</v>
      </c>
      <c r="L1826" s="2">
        <v>-46.606244750000002</v>
      </c>
      <c r="M1826" s="2">
        <f>IF(AND(_332_2018_07_18_outfile_posicao[[#This Row],[hora bus]]=I1825,_332_2018_07_18_outfile_posicao[[#This Row],[lat bus]]=K1825,_332_2018_07_18_outfile_posicao[[#This Row],[lon bus]]=L1825),1,0)</f>
        <v>0</v>
      </c>
      <c r="N1826">
        <v>70</v>
      </c>
      <c r="O1826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0.47479467060605496</v>
      </c>
      <c r="P1826">
        <f>VLOOKUP(_332_2018_07_18_outfile_posicao[[#This Row],[shape]],shape!A:D,4,0)+VLOOKUP(_332_2018_07_18_outfile_posicao[[#This Row],[shape]]+1,shape!A:E,5,0)*_332_2018_07_18_outfile_posicao[[#This Row],[% avanc]]</f>
        <v>1755.5960032463133</v>
      </c>
      <c r="Q1826" s="4">
        <f>_332_2018_07_18_outfile_posicao[[#This Row],[8686,881807]]/_332_2018_07_18_outfile_posicao[[#Headers],[8686,881807]]</f>
        <v>0.20209737420758181</v>
      </c>
      <c r="R1826">
        <f>_332_2018_07_18_outfile_posicao[[#This Row],[8686,881807]]-P1825</f>
        <v>489.19967090148452</v>
      </c>
      <c r="S1826">
        <f>(_332_2018_07_18_outfile_posicao[[#This Row],[hora bus]]-I1825)*86000</f>
        <v>44.791666499804705</v>
      </c>
      <c r="T1826">
        <f>_332_2018_07_18_outfile_posicao[[#This Row],[desloc]]/_332_2018_07_18_outfile_posicao[[#This Row],[seconds]]</f>
        <v>10.921667111975337</v>
      </c>
      <c r="U1826">
        <f>_332_2018_07_18_outfile_posicao[[#This Row],[spd m/s]]*3.6</f>
        <v>39.318001603111213</v>
      </c>
      <c r="V1826" s="2"/>
      <c r="W1826" s="2">
        <f>IF(_332_2018_07_18_outfile_posicao[[#This Row],[cod bus]]=F1825,0,1)</f>
        <v>0</v>
      </c>
      <c r="X1826" s="2">
        <f>IF(_332_2018_07_18_outfile_posicao[[#This Row],[desloc]]&gt;=0,0,1)</f>
        <v>0</v>
      </c>
      <c r="Y1826" s="2">
        <f>IF(AND(_332_2018_07_18_outfile_posicao[[#This Row],[spd m/s]]&lt;1,_332_2018_07_18_outfile_posicao[[#This Row],[spd m/s]]&lt;&gt;0),1,0)</f>
        <v>0</v>
      </c>
      <c r="Z1826" s="2">
        <f>IF(Z1825=0.5,IF(P1826&gt;=P1827,0.5,1),IF(_332_2018_07_18_outfile_posicao[[#This Row],[desloc]]&lt;-1000,IF(P1826&gt;=P1827,IF(AND(Z1825=0.5,P1826=P1827),0,IF(P1826&lt;700,0.5,0)),1),IF(AND(X1826&gt;0,X1825&gt;0,_332_2018_07_18_outfile_posicao[[#This Row],[8686,881807]]&lt;500,_332_2018_07_18_outfile_posicao[[#This Row],[desloc]]&gt;0),IF(_332_2018_07_18_outfile_posicao[[#This Row],[8686,881807]]&lt;500,1,0),0)))</f>
        <v>0</v>
      </c>
      <c r="AA1826" s="2">
        <f t="shared" si="28"/>
        <v>8544.8116110658502</v>
      </c>
      <c r="AB1826" s="2">
        <f>IF(_332_2018_07_18_outfile_posicao[[#This Row],[inicio]]=1,0,IF(AB1825&gt;0,0.5,IF(_332_2018_07_18_outfile_posicao[[#This Row],[max dist]]=_332_2018_07_18_outfile_posicao[[#This Row],[8686,881807]],1,0)))</f>
        <v>0</v>
      </c>
      <c r="AC1826" s="2">
        <f>IF(_332_2018_07_18_outfile_posicao[[#This Row],[fim]]=0,AC1827+1,0)</f>
        <v>16</v>
      </c>
      <c r="AD1826" s="2"/>
      <c r="AE1826" s="2"/>
      <c r="AF1826" s="2"/>
      <c r="AG1826" s="2"/>
      <c r="AH1826" s="2"/>
      <c r="AI1826" s="2"/>
    </row>
    <row r="1827" spans="1:35" x14ac:dyDescent="0.25">
      <c r="A1827">
        <v>2695</v>
      </c>
      <c r="B1827">
        <v>1</v>
      </c>
      <c r="C1827" s="2" t="s">
        <v>4813</v>
      </c>
      <c r="D1827">
        <v>332</v>
      </c>
      <c r="E1827" s="2" t="s">
        <v>6209</v>
      </c>
      <c r="F1827" s="2" t="s">
        <v>5216</v>
      </c>
      <c r="G1827" s="2">
        <v>1826</v>
      </c>
      <c r="H1827" t="b">
        <v>1</v>
      </c>
      <c r="I1827" s="3">
        <v>43299.977731481478</v>
      </c>
      <c r="J1827" s="2">
        <v>2790</v>
      </c>
      <c r="K1827" s="2">
        <v>-23.625012625</v>
      </c>
      <c r="L1827" s="2">
        <v>-46.606983999999997</v>
      </c>
      <c r="M1827" s="2">
        <f>IF(AND(_332_2018_07_18_outfile_posicao[[#This Row],[hora bus]]=I1826,_332_2018_07_18_outfile_posicao[[#This Row],[lat bus]]=K1826,_332_2018_07_18_outfile_posicao[[#This Row],[lon bus]]=L1826),1,0)</f>
        <v>0</v>
      </c>
      <c r="N1827">
        <v>74</v>
      </c>
      <c r="O1827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0.8694215706512527</v>
      </c>
      <c r="P1827">
        <f>VLOOKUP(_332_2018_07_18_outfile_posicao[[#This Row],[shape]],shape!A:D,4,0)+VLOOKUP(_332_2018_07_18_outfile_posicao[[#This Row],[shape]]+1,shape!A:E,5,0)*_332_2018_07_18_outfile_posicao[[#This Row],[% avanc]]</f>
        <v>2041.8916894204447</v>
      </c>
      <c r="Q1827" s="4">
        <f>_332_2018_07_18_outfile_posicao[[#This Row],[8686,881807]]/_332_2018_07_18_outfile_posicao[[#Headers],[8686,881807]]</f>
        <v>0.23505461853700627</v>
      </c>
      <c r="R1827">
        <f>_332_2018_07_18_outfile_posicao[[#This Row],[8686,881807]]-P1826</f>
        <v>286.29568617413133</v>
      </c>
      <c r="S1827">
        <f>(_332_2018_07_18_outfile_posicao[[#This Row],[hora bus]]-I1826)*86000</f>
        <v>44.791666499804705</v>
      </c>
      <c r="T1827">
        <f>_332_2018_07_18_outfile_posicao[[#This Row],[desloc]]/_332_2018_07_18_outfile_posicao[[#This Row],[seconds]]</f>
        <v>6.3917176686288197</v>
      </c>
      <c r="U1827">
        <f>_332_2018_07_18_outfile_posicao[[#This Row],[spd m/s]]*3.6</f>
        <v>23.010183607063752</v>
      </c>
      <c r="V1827" s="2"/>
      <c r="W1827" s="2">
        <f>IF(_332_2018_07_18_outfile_posicao[[#This Row],[cod bus]]=F1826,0,1)</f>
        <v>0</v>
      </c>
      <c r="X1827" s="2">
        <f>IF(_332_2018_07_18_outfile_posicao[[#This Row],[desloc]]&gt;=0,0,1)</f>
        <v>0</v>
      </c>
      <c r="Y1827" s="2">
        <f>IF(AND(_332_2018_07_18_outfile_posicao[[#This Row],[spd m/s]]&lt;1,_332_2018_07_18_outfile_posicao[[#This Row],[spd m/s]]&lt;&gt;0),1,0)</f>
        <v>0</v>
      </c>
      <c r="Z1827" s="2">
        <f>IF(Z1826=0.5,IF(P1827&gt;=P1828,0.5,1),IF(_332_2018_07_18_outfile_posicao[[#This Row],[desloc]]&lt;-1000,IF(P1827&gt;=P1828,IF(AND(Z1826=0.5,P1827=P1828),0,IF(P1827&lt;700,0.5,0)),1),IF(AND(X1827&gt;0,X1826&gt;0,_332_2018_07_18_outfile_posicao[[#This Row],[8686,881807]]&lt;500,_332_2018_07_18_outfile_posicao[[#This Row],[desloc]]&gt;0),IF(_332_2018_07_18_outfile_posicao[[#This Row],[8686,881807]]&lt;500,1,0),0)))</f>
        <v>0</v>
      </c>
      <c r="AA1827" s="2">
        <f t="shared" si="28"/>
        <v>8544.8116110658502</v>
      </c>
      <c r="AB1827" s="2">
        <f>IF(_332_2018_07_18_outfile_posicao[[#This Row],[inicio]]=1,0,IF(AB1826&gt;0,0.5,IF(_332_2018_07_18_outfile_posicao[[#This Row],[max dist]]=_332_2018_07_18_outfile_posicao[[#This Row],[8686,881807]],1,0)))</f>
        <v>0</v>
      </c>
      <c r="AC1827" s="2">
        <f>IF(_332_2018_07_18_outfile_posicao[[#This Row],[fim]]=0,AC1828+1,0)</f>
        <v>15</v>
      </c>
      <c r="AD1827" s="2"/>
      <c r="AE1827" s="2"/>
      <c r="AF1827" s="2"/>
      <c r="AG1827" s="2"/>
      <c r="AH1827" s="2"/>
      <c r="AI1827" s="2"/>
    </row>
    <row r="1828" spans="1:35" x14ac:dyDescent="0.25">
      <c r="A1828">
        <v>2697</v>
      </c>
      <c r="B1828">
        <v>1</v>
      </c>
      <c r="C1828" s="2" t="s">
        <v>4814</v>
      </c>
      <c r="D1828">
        <v>332</v>
      </c>
      <c r="E1828" s="2" t="s">
        <v>6210</v>
      </c>
      <c r="F1828" s="2" t="s">
        <v>5216</v>
      </c>
      <c r="G1828" s="2">
        <v>1827</v>
      </c>
      <c r="H1828" t="b">
        <v>1</v>
      </c>
      <c r="I1828" s="3">
        <v>43299.978252314817</v>
      </c>
      <c r="J1828" s="2">
        <v>2791</v>
      </c>
      <c r="K1828" s="2">
        <v>-23.624385499999999</v>
      </c>
      <c r="L1828" s="2">
        <v>-46.607179500000001</v>
      </c>
      <c r="M1828" s="2">
        <f>IF(AND(_332_2018_07_18_outfile_posicao[[#This Row],[hora bus]]=I1827,_332_2018_07_18_outfile_posicao[[#This Row],[lat bus]]=K1827,_332_2018_07_18_outfile_posicao[[#This Row],[lon bus]]=L1827),1,0)</f>
        <v>0</v>
      </c>
      <c r="N1828">
        <v>76</v>
      </c>
      <c r="O1828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0.49999996377068223</v>
      </c>
      <c r="P1828">
        <f>VLOOKUP(_332_2018_07_18_outfile_posicao[[#This Row],[shape]],shape!A:D,4,0)+VLOOKUP(_332_2018_07_18_outfile_posicao[[#This Row],[shape]]+1,shape!A:E,5,0)*_332_2018_07_18_outfile_posicao[[#This Row],[% avanc]]</f>
        <v>2114.5223800378481</v>
      </c>
      <c r="Q1828" s="4">
        <f>_332_2018_07_18_outfile_posicao[[#This Row],[8686,881807]]/_332_2018_07_18_outfile_posicao[[#Headers],[8686,881807]]</f>
        <v>0.24341558075924771</v>
      </c>
      <c r="R1828">
        <f>_332_2018_07_18_outfile_posicao[[#This Row],[8686,881807]]-P1827</f>
        <v>72.630690617403388</v>
      </c>
      <c r="S1828">
        <f>(_332_2018_07_18_outfile_posicao[[#This Row],[hora bus]]-I1827)*86000</f>
        <v>44.79166712553706</v>
      </c>
      <c r="T1828">
        <f>_332_2018_07_18_outfile_posicao[[#This Row],[desloc]]/_332_2018_07_18_outfile_posicao[[#This Row],[seconds]]</f>
        <v>1.6215223785674742</v>
      </c>
      <c r="U1828">
        <f>_332_2018_07_18_outfile_posicao[[#This Row],[spd m/s]]*3.6</f>
        <v>5.8374805628429067</v>
      </c>
      <c r="V1828" s="2"/>
      <c r="W1828" s="2">
        <f>IF(_332_2018_07_18_outfile_posicao[[#This Row],[cod bus]]=F1827,0,1)</f>
        <v>0</v>
      </c>
      <c r="X1828" s="2">
        <f>IF(_332_2018_07_18_outfile_posicao[[#This Row],[desloc]]&gt;=0,0,1)</f>
        <v>0</v>
      </c>
      <c r="Y1828" s="2">
        <f>IF(AND(_332_2018_07_18_outfile_posicao[[#This Row],[spd m/s]]&lt;1,_332_2018_07_18_outfile_posicao[[#This Row],[spd m/s]]&lt;&gt;0),1,0)</f>
        <v>0</v>
      </c>
      <c r="Z1828" s="2">
        <f>IF(Z1827=0.5,IF(P1828&gt;=P1829,0.5,1),IF(_332_2018_07_18_outfile_posicao[[#This Row],[desloc]]&lt;-1000,IF(P1828&gt;=P1829,IF(AND(Z1827=0.5,P1828=P1829),0,IF(P1828&lt;700,0.5,0)),1),IF(AND(X1828&gt;0,X1827&gt;0,_332_2018_07_18_outfile_posicao[[#This Row],[8686,881807]]&lt;500,_332_2018_07_18_outfile_posicao[[#This Row],[desloc]]&gt;0),IF(_332_2018_07_18_outfile_posicao[[#This Row],[8686,881807]]&lt;500,1,0),0)))</f>
        <v>0</v>
      </c>
      <c r="AA1828" s="2">
        <f t="shared" si="28"/>
        <v>8544.8116110658502</v>
      </c>
      <c r="AB1828" s="2">
        <f>IF(_332_2018_07_18_outfile_posicao[[#This Row],[inicio]]=1,0,IF(AB1827&gt;0,0.5,IF(_332_2018_07_18_outfile_posicao[[#This Row],[max dist]]=_332_2018_07_18_outfile_posicao[[#This Row],[8686,881807]],1,0)))</f>
        <v>0</v>
      </c>
      <c r="AC1828" s="2">
        <f>IF(_332_2018_07_18_outfile_posicao[[#This Row],[fim]]=0,AC1829+1,0)</f>
        <v>14</v>
      </c>
      <c r="AD1828" s="2"/>
      <c r="AE1828" s="2"/>
      <c r="AF1828" s="2"/>
      <c r="AG1828" s="2"/>
      <c r="AH1828" s="2"/>
      <c r="AI1828" s="2"/>
    </row>
    <row r="1829" spans="1:35" x14ac:dyDescent="0.25">
      <c r="A1829">
        <v>2698</v>
      </c>
      <c r="B1829">
        <v>1</v>
      </c>
      <c r="C1829" s="2" t="s">
        <v>4815</v>
      </c>
      <c r="D1829">
        <v>332</v>
      </c>
      <c r="E1829" s="2" t="s">
        <v>6210</v>
      </c>
      <c r="F1829" s="2" t="s">
        <v>5216</v>
      </c>
      <c r="G1829" s="2">
        <v>1828</v>
      </c>
      <c r="H1829" t="b">
        <v>1</v>
      </c>
      <c r="I1829" s="3">
        <v>43299.978773148148</v>
      </c>
      <c r="J1829" s="2">
        <v>2792</v>
      </c>
      <c r="K1829" s="2">
        <v>-23.622576625000001</v>
      </c>
      <c r="L1829" s="2">
        <v>-46.607733250000003</v>
      </c>
      <c r="M1829" s="2">
        <f>IF(AND(_332_2018_07_18_outfile_posicao[[#This Row],[hora bus]]=I1828,_332_2018_07_18_outfile_posicao[[#This Row],[lat bus]]=K1828,_332_2018_07_18_outfile_posicao[[#This Row],[lon bus]]=L1828),1,0)</f>
        <v>0</v>
      </c>
      <c r="N1829">
        <v>82</v>
      </c>
      <c r="O1829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0.52409808264641156</v>
      </c>
      <c r="P1829">
        <f>VLOOKUP(_332_2018_07_18_outfile_posicao[[#This Row],[shape]],shape!A:D,4,0)+VLOOKUP(_332_2018_07_18_outfile_posicao[[#This Row],[shape]]+1,shape!A:E,5,0)*_332_2018_07_18_outfile_posicao[[#This Row],[% avanc]]</f>
        <v>2323.7591442643952</v>
      </c>
      <c r="Q1829" s="4">
        <f>_332_2018_07_18_outfile_posicao[[#This Row],[8686,881807]]/_332_2018_07_18_outfile_posicao[[#Headers],[8686,881807]]</f>
        <v>0.26750210212275255</v>
      </c>
      <c r="R1829">
        <f>_332_2018_07_18_outfile_posicao[[#This Row],[8686,881807]]-P1828</f>
        <v>209.23676422654717</v>
      </c>
      <c r="S1829">
        <f>(_332_2018_07_18_outfile_posicao[[#This Row],[hora bus]]-I1828)*86000</f>
        <v>44.791666499804705</v>
      </c>
      <c r="T1829">
        <f>_332_2018_07_18_outfile_posicao[[#This Row],[desloc]]/_332_2018_07_18_outfile_posicao[[#This Row],[seconds]]</f>
        <v>4.6713324280412616</v>
      </c>
      <c r="U1829">
        <f>_332_2018_07_18_outfile_posicao[[#This Row],[spd m/s]]*3.6</f>
        <v>16.816796740948543</v>
      </c>
      <c r="V1829" s="2"/>
      <c r="W1829" s="2">
        <f>IF(_332_2018_07_18_outfile_posicao[[#This Row],[cod bus]]=F1828,0,1)</f>
        <v>0</v>
      </c>
      <c r="X1829" s="2">
        <f>IF(_332_2018_07_18_outfile_posicao[[#This Row],[desloc]]&gt;=0,0,1)</f>
        <v>0</v>
      </c>
      <c r="Y1829" s="2">
        <f>IF(AND(_332_2018_07_18_outfile_posicao[[#This Row],[spd m/s]]&lt;1,_332_2018_07_18_outfile_posicao[[#This Row],[spd m/s]]&lt;&gt;0),1,0)</f>
        <v>0</v>
      </c>
      <c r="Z1829" s="2">
        <f>IF(Z1828=0.5,IF(P1829&gt;=P1830,0.5,1),IF(_332_2018_07_18_outfile_posicao[[#This Row],[desloc]]&lt;-1000,IF(P1829&gt;=P1830,IF(AND(Z1828=0.5,P1829=P1830),0,IF(P1829&lt;700,0.5,0)),1),IF(AND(X1829&gt;0,X1828&gt;0,_332_2018_07_18_outfile_posicao[[#This Row],[8686,881807]]&lt;500,_332_2018_07_18_outfile_posicao[[#This Row],[desloc]]&gt;0),IF(_332_2018_07_18_outfile_posicao[[#This Row],[8686,881807]]&lt;500,1,0),0)))</f>
        <v>0</v>
      </c>
      <c r="AA1829" s="2">
        <f t="shared" si="28"/>
        <v>8544.8116110658502</v>
      </c>
      <c r="AB1829" s="2">
        <f>IF(_332_2018_07_18_outfile_posicao[[#This Row],[inicio]]=1,0,IF(AB1828&gt;0,0.5,IF(_332_2018_07_18_outfile_posicao[[#This Row],[max dist]]=_332_2018_07_18_outfile_posicao[[#This Row],[8686,881807]],1,0)))</f>
        <v>0</v>
      </c>
      <c r="AC1829" s="2">
        <f>IF(_332_2018_07_18_outfile_posicao[[#This Row],[fim]]=0,AC1830+1,0)</f>
        <v>13</v>
      </c>
      <c r="AD1829" s="2"/>
      <c r="AE1829" s="2"/>
      <c r="AF1829" s="2"/>
      <c r="AG1829" s="2"/>
      <c r="AH1829" s="2"/>
      <c r="AI1829" s="2"/>
    </row>
    <row r="1830" spans="1:35" x14ac:dyDescent="0.25">
      <c r="A1830">
        <v>2700</v>
      </c>
      <c r="B1830">
        <v>1</v>
      </c>
      <c r="C1830" s="2" t="s">
        <v>4816</v>
      </c>
      <c r="D1830">
        <v>332</v>
      </c>
      <c r="E1830" s="2" t="s">
        <v>6211</v>
      </c>
      <c r="F1830" s="2" t="s">
        <v>5216</v>
      </c>
      <c r="G1830" s="2">
        <v>1829</v>
      </c>
      <c r="H1830" t="b">
        <v>1</v>
      </c>
      <c r="I1830" s="3">
        <v>43299.97929398148</v>
      </c>
      <c r="J1830" s="2">
        <v>2793</v>
      </c>
      <c r="K1830" s="2">
        <v>-23.6196655</v>
      </c>
      <c r="L1830" s="2">
        <v>-46.608615</v>
      </c>
      <c r="M1830" s="2">
        <f>IF(AND(_332_2018_07_18_outfile_posicao[[#This Row],[hora bus]]=I1829,_332_2018_07_18_outfile_posicao[[#This Row],[lat bus]]=K1829,_332_2018_07_18_outfile_posicao[[#This Row],[lon bus]]=L1829),1,0)</f>
        <v>0</v>
      </c>
      <c r="N1830">
        <v>89</v>
      </c>
      <c r="O1830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0.49999998119058409</v>
      </c>
      <c r="P1830">
        <f>VLOOKUP(_332_2018_07_18_outfile_posicao[[#This Row],[shape]],shape!A:D,4,0)+VLOOKUP(_332_2018_07_18_outfile_posicao[[#This Row],[shape]]+1,shape!A:E,5,0)*_332_2018_07_18_outfile_posicao[[#This Row],[% avanc]]</f>
        <v>2660.1522409179115</v>
      </c>
      <c r="Q1830" s="4">
        <f>_332_2018_07_18_outfile_posicao[[#This Row],[8686,881807]]/_332_2018_07_18_outfile_posicao[[#Headers],[8686,881807]]</f>
        <v>0.30622636522743146</v>
      </c>
      <c r="R1830">
        <f>_332_2018_07_18_outfile_posicao[[#This Row],[8686,881807]]-P1829</f>
        <v>336.3930966535163</v>
      </c>
      <c r="S1830">
        <f>(_332_2018_07_18_outfile_posicao[[#This Row],[hora bus]]-I1829)*86000</f>
        <v>44.791666499804705</v>
      </c>
      <c r="T1830">
        <f>_332_2018_07_18_outfile_posicao[[#This Row],[desloc]]/_332_2018_07_18_outfile_posicao[[#This Row],[seconds]]</f>
        <v>7.510171488149096</v>
      </c>
      <c r="U1830">
        <f>_332_2018_07_18_outfile_posicao[[#This Row],[spd m/s]]*3.6</f>
        <v>27.036617357336745</v>
      </c>
      <c r="V1830" s="2"/>
      <c r="W1830" s="2">
        <f>IF(_332_2018_07_18_outfile_posicao[[#This Row],[cod bus]]=F1829,0,1)</f>
        <v>0</v>
      </c>
      <c r="X1830" s="2">
        <f>IF(_332_2018_07_18_outfile_posicao[[#This Row],[desloc]]&gt;=0,0,1)</f>
        <v>0</v>
      </c>
      <c r="Y1830" s="2">
        <f>IF(AND(_332_2018_07_18_outfile_posicao[[#This Row],[spd m/s]]&lt;1,_332_2018_07_18_outfile_posicao[[#This Row],[spd m/s]]&lt;&gt;0),1,0)</f>
        <v>0</v>
      </c>
      <c r="Z1830" s="2">
        <f>IF(Z1829=0.5,IF(P1830&gt;=P1831,0.5,1),IF(_332_2018_07_18_outfile_posicao[[#This Row],[desloc]]&lt;-1000,IF(P1830&gt;=P1831,IF(AND(Z1829=0.5,P1830=P1831),0,IF(P1830&lt;700,0.5,0)),1),IF(AND(X1830&gt;0,X1829&gt;0,_332_2018_07_18_outfile_posicao[[#This Row],[8686,881807]]&lt;500,_332_2018_07_18_outfile_posicao[[#This Row],[desloc]]&gt;0),IF(_332_2018_07_18_outfile_posicao[[#This Row],[8686,881807]]&lt;500,1,0),0)))</f>
        <v>0</v>
      </c>
      <c r="AA1830" s="2">
        <f t="shared" si="28"/>
        <v>8544.8116110658502</v>
      </c>
      <c r="AB1830" s="2">
        <f>IF(_332_2018_07_18_outfile_posicao[[#This Row],[inicio]]=1,0,IF(AB1829&gt;0,0.5,IF(_332_2018_07_18_outfile_posicao[[#This Row],[max dist]]=_332_2018_07_18_outfile_posicao[[#This Row],[8686,881807]],1,0)))</f>
        <v>0</v>
      </c>
      <c r="AC1830" s="2">
        <f>IF(_332_2018_07_18_outfile_posicao[[#This Row],[fim]]=0,AC1831+1,0)</f>
        <v>12</v>
      </c>
      <c r="AD1830" s="2"/>
      <c r="AE1830" s="2"/>
      <c r="AF1830" s="2"/>
      <c r="AG1830" s="2"/>
      <c r="AH1830" s="2"/>
      <c r="AI1830" s="2"/>
    </row>
    <row r="1831" spans="1:35" x14ac:dyDescent="0.25">
      <c r="A1831">
        <v>2703</v>
      </c>
      <c r="B1831">
        <v>1</v>
      </c>
      <c r="C1831" s="2" t="s">
        <v>4817</v>
      </c>
      <c r="D1831">
        <v>332</v>
      </c>
      <c r="E1831" s="2" t="s">
        <v>6212</v>
      </c>
      <c r="F1831" s="2" t="s">
        <v>5216</v>
      </c>
      <c r="G1831" s="2">
        <v>1830</v>
      </c>
      <c r="H1831" t="b">
        <v>1</v>
      </c>
      <c r="I1831" s="3">
        <v>43299.980520833335</v>
      </c>
      <c r="J1831" s="2">
        <v>2794</v>
      </c>
      <c r="K1831" s="2">
        <v>-23.615960062500001</v>
      </c>
      <c r="L1831" s="2">
        <v>-46.609638750000002</v>
      </c>
      <c r="M1831" s="2">
        <f>IF(AND(_332_2018_07_18_outfile_posicao[[#This Row],[hora bus]]=I1830,_332_2018_07_18_outfile_posicao[[#This Row],[lat bus]]=K1830,_332_2018_07_18_outfile_posicao[[#This Row],[lon bus]]=L1830),1,0)</f>
        <v>0</v>
      </c>
      <c r="N1831">
        <v>102</v>
      </c>
      <c r="O1831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0.92199643169036816</v>
      </c>
      <c r="P1831">
        <f>VLOOKUP(_332_2018_07_18_outfile_posicao[[#This Row],[shape]],shape!A:D,4,0)+VLOOKUP(_332_2018_07_18_outfile_posicao[[#This Row],[shape]]+1,shape!A:E,5,0)*_332_2018_07_18_outfile_posicao[[#This Row],[% avanc]]</f>
        <v>3173.4687970465675</v>
      </c>
      <c r="Q1831" s="4">
        <f>_332_2018_07_18_outfile_posicao[[#This Row],[8686,881807]]/_332_2018_07_18_outfile_posicao[[#Headers],[8686,881807]]</f>
        <v>0.36531736790632352</v>
      </c>
      <c r="R1831">
        <f>_332_2018_07_18_outfile_posicao[[#This Row],[8686,881807]]-P1830</f>
        <v>513.31655612865598</v>
      </c>
      <c r="S1831">
        <f>(_332_2018_07_18_outfile_posicao[[#This Row],[hora bus]]-I1830)*86000</f>
        <v>105.50925951974932</v>
      </c>
      <c r="T1831">
        <f>_332_2018_07_18_outfile_posicao[[#This Row],[desloc]]/_332_2018_07_18_outfile_posicao[[#This Row],[seconds]]</f>
        <v>4.8651327709543155</v>
      </c>
      <c r="U1831">
        <f>_332_2018_07_18_outfile_posicao[[#This Row],[spd m/s]]*3.6</f>
        <v>17.514477975435536</v>
      </c>
      <c r="V1831" s="2"/>
      <c r="W1831" s="2">
        <f>IF(_332_2018_07_18_outfile_posicao[[#This Row],[cod bus]]=F1830,0,1)</f>
        <v>0</v>
      </c>
      <c r="X1831" s="2">
        <f>IF(_332_2018_07_18_outfile_posicao[[#This Row],[desloc]]&gt;=0,0,1)</f>
        <v>0</v>
      </c>
      <c r="Y1831" s="2">
        <f>IF(AND(_332_2018_07_18_outfile_posicao[[#This Row],[spd m/s]]&lt;1,_332_2018_07_18_outfile_posicao[[#This Row],[spd m/s]]&lt;&gt;0),1,0)</f>
        <v>0</v>
      </c>
      <c r="Z1831" s="2">
        <f>IF(Z1830=0.5,IF(P1831&gt;=P1832,0.5,1),IF(_332_2018_07_18_outfile_posicao[[#This Row],[desloc]]&lt;-1000,IF(P1831&gt;=P1832,IF(AND(Z1830=0.5,P1831=P1832),0,IF(P1831&lt;700,0.5,0)),1),IF(AND(X1831&gt;0,X1830&gt;0,_332_2018_07_18_outfile_posicao[[#This Row],[8686,881807]]&lt;500,_332_2018_07_18_outfile_posicao[[#This Row],[desloc]]&gt;0),IF(_332_2018_07_18_outfile_posicao[[#This Row],[8686,881807]]&lt;500,1,0),0)))</f>
        <v>0</v>
      </c>
      <c r="AA1831" s="2">
        <f t="shared" si="28"/>
        <v>8544.8116110658502</v>
      </c>
      <c r="AB1831" s="2">
        <f>IF(_332_2018_07_18_outfile_posicao[[#This Row],[inicio]]=1,0,IF(AB1830&gt;0,0.5,IF(_332_2018_07_18_outfile_posicao[[#This Row],[max dist]]=_332_2018_07_18_outfile_posicao[[#This Row],[8686,881807]],1,0)))</f>
        <v>0</v>
      </c>
      <c r="AC1831" s="2">
        <f>IF(_332_2018_07_18_outfile_posicao[[#This Row],[fim]]=0,AC1832+1,0)</f>
        <v>11</v>
      </c>
      <c r="AD1831" s="2"/>
      <c r="AE1831" s="2"/>
      <c r="AF1831" s="2"/>
      <c r="AG1831" s="2"/>
      <c r="AH1831" s="2"/>
      <c r="AI1831" s="2"/>
    </row>
    <row r="1832" spans="1:35" x14ac:dyDescent="0.25">
      <c r="A1832">
        <v>2710</v>
      </c>
      <c r="B1832">
        <v>1</v>
      </c>
      <c r="C1832" s="2" t="s">
        <v>4818</v>
      </c>
      <c r="D1832">
        <v>332</v>
      </c>
      <c r="E1832" s="2" t="s">
        <v>6213</v>
      </c>
      <c r="F1832" s="2" t="s">
        <v>5216</v>
      </c>
      <c r="G1832" s="2">
        <v>1831</v>
      </c>
      <c r="H1832" t="b">
        <v>1</v>
      </c>
      <c r="I1832" s="3">
        <v>43299.981678240743</v>
      </c>
      <c r="J1832" s="2">
        <v>2795</v>
      </c>
      <c r="K1832" s="2">
        <v>-23.609854875</v>
      </c>
      <c r="L1832" s="2">
        <v>-46.612394250000001</v>
      </c>
      <c r="M1832" s="2">
        <f>IF(AND(_332_2018_07_18_outfile_posicao[[#This Row],[hora bus]]=I1831,_332_2018_07_18_outfile_posicao[[#This Row],[lat bus]]=K1831,_332_2018_07_18_outfile_posicao[[#This Row],[lon bus]]=L1831),1,0)</f>
        <v>0</v>
      </c>
      <c r="N1832">
        <v>124</v>
      </c>
      <c r="O1832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0.72762800615820267</v>
      </c>
      <c r="P1832">
        <f>VLOOKUP(_332_2018_07_18_outfile_posicao[[#This Row],[shape]],shape!A:D,4,0)+VLOOKUP(_332_2018_07_18_outfile_posicao[[#This Row],[shape]]+1,shape!A:E,5,0)*_332_2018_07_18_outfile_posicao[[#This Row],[% avanc]]</f>
        <v>4074.2814205620571</v>
      </c>
      <c r="Q1832" s="4">
        <f>_332_2018_07_18_outfile_posicao[[#This Row],[8686,881807]]/_332_2018_07_18_outfile_posicao[[#Headers],[8686,881807]]</f>
        <v>0.4690154086451308</v>
      </c>
      <c r="R1832">
        <f>_332_2018_07_18_outfile_posicao[[#This Row],[8686,881807]]-P1831</f>
        <v>900.81262351548958</v>
      </c>
      <c r="S1832">
        <f>(_332_2018_07_18_outfile_posicao[[#This Row],[hora bus]]-I1831)*86000</f>
        <v>99.537037152913399</v>
      </c>
      <c r="T1832">
        <f>_332_2018_07_18_outfile_posicao[[#This Row],[desloc]]/_332_2018_07_18_outfile_posicao[[#This Row],[seconds]]</f>
        <v>9.05002448617814</v>
      </c>
      <c r="U1832">
        <f>_332_2018_07_18_outfile_posicao[[#This Row],[spd m/s]]*3.6</f>
        <v>32.580088150241302</v>
      </c>
      <c r="V1832" s="2"/>
      <c r="W1832" s="2">
        <f>IF(_332_2018_07_18_outfile_posicao[[#This Row],[cod bus]]=F1831,0,1)</f>
        <v>0</v>
      </c>
      <c r="X1832" s="2">
        <f>IF(_332_2018_07_18_outfile_posicao[[#This Row],[desloc]]&gt;=0,0,1)</f>
        <v>0</v>
      </c>
      <c r="Y1832" s="2">
        <f>IF(AND(_332_2018_07_18_outfile_posicao[[#This Row],[spd m/s]]&lt;1,_332_2018_07_18_outfile_posicao[[#This Row],[spd m/s]]&lt;&gt;0),1,0)</f>
        <v>0</v>
      </c>
      <c r="Z1832" s="2">
        <f>IF(Z1831=0.5,IF(P1832&gt;=P1833,0.5,1),IF(_332_2018_07_18_outfile_posicao[[#This Row],[desloc]]&lt;-1000,IF(P1832&gt;=P1833,IF(AND(Z1831=0.5,P1832=P1833),0,IF(P1832&lt;700,0.5,0)),1),IF(AND(X1832&gt;0,X1831&gt;0,_332_2018_07_18_outfile_posicao[[#This Row],[8686,881807]]&lt;500,_332_2018_07_18_outfile_posicao[[#This Row],[desloc]]&gt;0),IF(_332_2018_07_18_outfile_posicao[[#This Row],[8686,881807]]&lt;500,1,0),0)))</f>
        <v>0</v>
      </c>
      <c r="AA1832" s="2">
        <f t="shared" si="28"/>
        <v>8544.8116110658502</v>
      </c>
      <c r="AB1832" s="2">
        <f>IF(_332_2018_07_18_outfile_posicao[[#This Row],[inicio]]=1,0,IF(AB1831&gt;0,0.5,IF(_332_2018_07_18_outfile_posicao[[#This Row],[max dist]]=_332_2018_07_18_outfile_posicao[[#This Row],[8686,881807]],1,0)))</f>
        <v>0</v>
      </c>
      <c r="AC1832" s="2">
        <f>IF(_332_2018_07_18_outfile_posicao[[#This Row],[fim]]=0,AC1833+1,0)</f>
        <v>10</v>
      </c>
      <c r="AD1832" s="2"/>
      <c r="AE1832" s="2"/>
      <c r="AF1832" s="2"/>
      <c r="AG1832" s="2"/>
      <c r="AH1832" s="2"/>
      <c r="AI1832" s="2"/>
    </row>
    <row r="1833" spans="1:35" x14ac:dyDescent="0.25">
      <c r="A1833">
        <v>2711</v>
      </c>
      <c r="B1833">
        <v>1</v>
      </c>
      <c r="C1833" s="2" t="s">
        <v>4819</v>
      </c>
      <c r="D1833">
        <v>332</v>
      </c>
      <c r="E1833" s="2" t="s">
        <v>6214</v>
      </c>
      <c r="F1833" s="2" t="s">
        <v>5216</v>
      </c>
      <c r="G1833" s="2">
        <v>1832</v>
      </c>
      <c r="H1833" t="b">
        <v>1</v>
      </c>
      <c r="I1833" s="3">
        <v>43299.982974537037</v>
      </c>
      <c r="J1833" s="2">
        <v>2796</v>
      </c>
      <c r="K1833" s="2">
        <v>-23.602049999999998</v>
      </c>
      <c r="L1833" s="2">
        <v>-46.614955250000001</v>
      </c>
      <c r="M1833" s="2">
        <f>IF(AND(_332_2018_07_18_outfile_posicao[[#This Row],[hora bus]]=I1832,_332_2018_07_18_outfile_posicao[[#This Row],[lat bus]]=K1832,_332_2018_07_18_outfile_posicao[[#This Row],[lon bus]]=L1832),1,0)</f>
        <v>0</v>
      </c>
      <c r="N1833">
        <v>143</v>
      </c>
      <c r="O1833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0.74999998729803197</v>
      </c>
      <c r="P1833">
        <f>VLOOKUP(_332_2018_07_18_outfile_posicao[[#This Row],[shape]],shape!A:D,4,0)+VLOOKUP(_332_2018_07_18_outfile_posicao[[#This Row],[shape]]+1,shape!A:E,5,0)*_332_2018_07_18_outfile_posicao[[#This Row],[% avanc]]</f>
        <v>5011.4075122477552</v>
      </c>
      <c r="Q1833" s="4">
        <f>_332_2018_07_18_outfile_posicao[[#This Row],[8686,881807]]/_332_2018_07_18_outfile_posicao[[#Headers],[8686,881807]]</f>
        <v>0.57689371440618653</v>
      </c>
      <c r="R1833">
        <f>_332_2018_07_18_outfile_posicao[[#This Row],[8686,881807]]-P1832</f>
        <v>937.12609168569816</v>
      </c>
      <c r="S1833">
        <f>(_332_2018_07_18_outfile_posicao[[#This Row],[hora bus]]-I1832)*86000</f>
        <v>111.48148126085289</v>
      </c>
      <c r="T1833">
        <f>_332_2018_07_18_outfile_posicao[[#This Row],[desloc]]/_332_2018_07_18_outfile_posicao[[#This Row],[seconds]]</f>
        <v>8.4061144603285172</v>
      </c>
      <c r="U1833">
        <f>_332_2018_07_18_outfile_posicao[[#This Row],[spd m/s]]*3.6</f>
        <v>30.262012057182663</v>
      </c>
      <c r="V1833" s="2"/>
      <c r="W1833" s="2">
        <f>IF(_332_2018_07_18_outfile_posicao[[#This Row],[cod bus]]=F1832,0,1)</f>
        <v>0</v>
      </c>
      <c r="X1833" s="2">
        <f>IF(_332_2018_07_18_outfile_posicao[[#This Row],[desloc]]&gt;=0,0,1)</f>
        <v>0</v>
      </c>
      <c r="Y1833" s="2">
        <f>IF(AND(_332_2018_07_18_outfile_posicao[[#This Row],[spd m/s]]&lt;1,_332_2018_07_18_outfile_posicao[[#This Row],[spd m/s]]&lt;&gt;0),1,0)</f>
        <v>0</v>
      </c>
      <c r="Z1833" s="2">
        <f>IF(Z1832=0.5,IF(P1833&gt;=P1834,0.5,1),IF(_332_2018_07_18_outfile_posicao[[#This Row],[desloc]]&lt;-1000,IF(P1833&gt;=P1834,IF(AND(Z1832=0.5,P1833=P1834),0,IF(P1833&lt;700,0.5,0)),1),IF(AND(X1833&gt;0,X1832&gt;0,_332_2018_07_18_outfile_posicao[[#This Row],[8686,881807]]&lt;500,_332_2018_07_18_outfile_posicao[[#This Row],[desloc]]&gt;0),IF(_332_2018_07_18_outfile_posicao[[#This Row],[8686,881807]]&lt;500,1,0),0)))</f>
        <v>0</v>
      </c>
      <c r="AA1833" s="2">
        <f t="shared" si="28"/>
        <v>8544.8116110658502</v>
      </c>
      <c r="AB1833" s="2">
        <f>IF(_332_2018_07_18_outfile_posicao[[#This Row],[inicio]]=1,0,IF(AB1832&gt;0,0.5,IF(_332_2018_07_18_outfile_posicao[[#This Row],[max dist]]=_332_2018_07_18_outfile_posicao[[#This Row],[8686,881807]],1,0)))</f>
        <v>0</v>
      </c>
      <c r="AC1833" s="2">
        <f>IF(_332_2018_07_18_outfile_posicao[[#This Row],[fim]]=0,AC1834+1,0)</f>
        <v>9</v>
      </c>
      <c r="AD1833" s="2"/>
      <c r="AE1833" s="2"/>
      <c r="AF1833" s="2"/>
      <c r="AG1833" s="2"/>
      <c r="AH1833" s="2"/>
      <c r="AI1833" s="2"/>
    </row>
    <row r="1834" spans="1:35" x14ac:dyDescent="0.25">
      <c r="A1834">
        <v>2712</v>
      </c>
      <c r="B1834">
        <v>1</v>
      </c>
      <c r="C1834" s="2" t="s">
        <v>4820</v>
      </c>
      <c r="D1834">
        <v>332</v>
      </c>
      <c r="E1834" s="2" t="s">
        <v>6214</v>
      </c>
      <c r="F1834" s="2" t="s">
        <v>5216</v>
      </c>
      <c r="G1834" s="2">
        <v>1833</v>
      </c>
      <c r="H1834" t="b">
        <v>1</v>
      </c>
      <c r="I1834" s="3">
        <v>43299.983495370368</v>
      </c>
      <c r="J1834" s="2">
        <v>2797</v>
      </c>
      <c r="K1834" s="2">
        <v>-23.600971999999999</v>
      </c>
      <c r="L1834" s="2">
        <v>-46.615341000000001</v>
      </c>
      <c r="M1834" s="2">
        <f>IF(AND(_332_2018_07_18_outfile_posicao[[#This Row],[hora bus]]=I1833,_332_2018_07_18_outfile_posicao[[#This Row],[lat bus]]=K1833,_332_2018_07_18_outfile_posicao[[#This Row],[lon bus]]=L1833),1,0)</f>
        <v>0</v>
      </c>
      <c r="N1834">
        <v>147</v>
      </c>
      <c r="O1834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0.24999995170264727</v>
      </c>
      <c r="P1834">
        <f>VLOOKUP(_332_2018_07_18_outfile_posicao[[#This Row],[shape]],shape!A:D,4,0)+VLOOKUP(_332_2018_07_18_outfile_posicao[[#This Row],[shape]]+1,shape!A:E,5,0)*_332_2018_07_18_outfile_posicao[[#This Row],[% avanc]]</f>
        <v>5138.0316480570309</v>
      </c>
      <c r="Q1834" s="4">
        <f>_332_2018_07_18_outfile_posicao[[#This Row],[8686,881807]]/_332_2018_07_18_outfile_posicao[[#Headers],[8686,881807]]</f>
        <v>0.59147019174552828</v>
      </c>
      <c r="R1834">
        <f>_332_2018_07_18_outfile_posicao[[#This Row],[8686,881807]]-P1833</f>
        <v>126.62413580927569</v>
      </c>
      <c r="S1834">
        <f>(_332_2018_07_18_outfile_posicao[[#This Row],[hora bus]]-I1833)*86000</f>
        <v>44.791666499804705</v>
      </c>
      <c r="T1834">
        <f>_332_2018_07_18_outfile_posicao[[#This Row],[desloc]]/_332_2018_07_18_outfile_posicao[[#This Row],[seconds]]</f>
        <v>2.826957461156927</v>
      </c>
      <c r="U1834">
        <f>_332_2018_07_18_outfile_posicao[[#This Row],[spd m/s]]*3.6</f>
        <v>10.177046860164937</v>
      </c>
      <c r="V1834" s="2"/>
      <c r="W1834" s="2">
        <f>IF(_332_2018_07_18_outfile_posicao[[#This Row],[cod bus]]=F1833,0,1)</f>
        <v>0</v>
      </c>
      <c r="X1834" s="2">
        <f>IF(_332_2018_07_18_outfile_posicao[[#This Row],[desloc]]&gt;=0,0,1)</f>
        <v>0</v>
      </c>
      <c r="Y1834" s="2">
        <f>IF(AND(_332_2018_07_18_outfile_posicao[[#This Row],[spd m/s]]&lt;1,_332_2018_07_18_outfile_posicao[[#This Row],[spd m/s]]&lt;&gt;0),1,0)</f>
        <v>0</v>
      </c>
      <c r="Z1834" s="2">
        <f>IF(Z1833=0.5,IF(P1834&gt;=P1835,0.5,1),IF(_332_2018_07_18_outfile_posicao[[#This Row],[desloc]]&lt;-1000,IF(P1834&gt;=P1835,IF(AND(Z1833=0.5,P1834=P1835),0,IF(P1834&lt;700,0.5,0)),1),IF(AND(X1834&gt;0,X1833&gt;0,_332_2018_07_18_outfile_posicao[[#This Row],[8686,881807]]&lt;500,_332_2018_07_18_outfile_posicao[[#This Row],[desloc]]&gt;0),IF(_332_2018_07_18_outfile_posicao[[#This Row],[8686,881807]]&lt;500,1,0),0)))</f>
        <v>0</v>
      </c>
      <c r="AA1834" s="2">
        <f t="shared" si="28"/>
        <v>8544.8116110658502</v>
      </c>
      <c r="AB1834" s="2">
        <f>IF(_332_2018_07_18_outfile_posicao[[#This Row],[inicio]]=1,0,IF(AB1833&gt;0,0.5,IF(_332_2018_07_18_outfile_posicao[[#This Row],[max dist]]=_332_2018_07_18_outfile_posicao[[#This Row],[8686,881807]],1,0)))</f>
        <v>0</v>
      </c>
      <c r="AC1834" s="2">
        <f>IF(_332_2018_07_18_outfile_posicao[[#This Row],[fim]]=0,AC1835+1,0)</f>
        <v>8</v>
      </c>
      <c r="AD1834" s="2"/>
      <c r="AE1834" s="2"/>
      <c r="AF1834" s="2"/>
      <c r="AG1834" s="2"/>
      <c r="AH1834" s="2"/>
      <c r="AI1834" s="2"/>
    </row>
    <row r="1835" spans="1:35" x14ac:dyDescent="0.25">
      <c r="A1835">
        <v>2713</v>
      </c>
      <c r="B1835">
        <v>1</v>
      </c>
      <c r="C1835" s="2" t="s">
        <v>4821</v>
      </c>
      <c r="D1835">
        <v>332</v>
      </c>
      <c r="E1835" s="2" t="s">
        <v>6215</v>
      </c>
      <c r="F1835" s="2" t="s">
        <v>5216</v>
      </c>
      <c r="G1835" s="2">
        <v>1834</v>
      </c>
      <c r="H1835" t="b">
        <v>1</v>
      </c>
      <c r="I1835" s="3">
        <v>43299.984016203707</v>
      </c>
      <c r="J1835" s="2">
        <v>2799</v>
      </c>
      <c r="K1835" s="2">
        <v>-23.596773750000001</v>
      </c>
      <c r="L1835" s="2">
        <v>-46.616100000000003</v>
      </c>
      <c r="M1835" s="2">
        <f>IF(AND(_332_2018_07_18_outfile_posicao[[#This Row],[hora bus]]=I1834,_332_2018_07_18_outfile_posicao[[#This Row],[lat bus]]=K1834,_332_2018_07_18_outfile_posicao[[#This Row],[lon bus]]=L1834),1,0)</f>
        <v>0</v>
      </c>
      <c r="N1835">
        <v>164</v>
      </c>
      <c r="O1835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0.74999993232339957</v>
      </c>
      <c r="P1835">
        <f>VLOOKUP(_332_2018_07_18_outfile_posicao[[#This Row],[shape]],shape!A:D,4,0)+VLOOKUP(_332_2018_07_18_outfile_posicao[[#This Row],[shape]]+1,shape!A:E,5,0)*_332_2018_07_18_outfile_posicao[[#This Row],[% avanc]]</f>
        <v>5636.7624203884288</v>
      </c>
      <c r="Q1835" s="4">
        <f>_332_2018_07_18_outfile_posicao[[#This Row],[8686,881807]]/_332_2018_07_18_outfile_posicao[[#Headers],[8686,881807]]</f>
        <v>0.64888213580231446</v>
      </c>
      <c r="R1835">
        <f>_332_2018_07_18_outfile_posicao[[#This Row],[8686,881807]]-P1834</f>
        <v>498.73077233139793</v>
      </c>
      <c r="S1835">
        <f>(_332_2018_07_18_outfile_posicao[[#This Row],[hora bus]]-I1834)*86000</f>
        <v>44.79166712553706</v>
      </c>
      <c r="T1835">
        <f>_332_2018_07_18_outfile_posicao[[#This Row],[desloc]]/_332_2018_07_18_outfile_posicao[[#This Row],[seconds]]</f>
        <v>11.134454337982358</v>
      </c>
      <c r="U1835">
        <f>_332_2018_07_18_outfile_posicao[[#This Row],[spd m/s]]*3.6</f>
        <v>40.084035616736493</v>
      </c>
      <c r="V1835" s="2"/>
      <c r="W1835" s="2">
        <f>IF(_332_2018_07_18_outfile_posicao[[#This Row],[cod bus]]=F1834,0,1)</f>
        <v>0</v>
      </c>
      <c r="X1835" s="2">
        <f>IF(_332_2018_07_18_outfile_posicao[[#This Row],[desloc]]&gt;=0,0,1)</f>
        <v>0</v>
      </c>
      <c r="Y1835" s="2">
        <f>IF(AND(_332_2018_07_18_outfile_posicao[[#This Row],[spd m/s]]&lt;1,_332_2018_07_18_outfile_posicao[[#This Row],[spd m/s]]&lt;&gt;0),1,0)</f>
        <v>0</v>
      </c>
      <c r="Z1835" s="2">
        <f>IF(Z1834=0.5,IF(P1835&gt;=P1836,0.5,1),IF(_332_2018_07_18_outfile_posicao[[#This Row],[desloc]]&lt;-1000,IF(P1835&gt;=P1836,IF(AND(Z1834=0.5,P1835=P1836),0,IF(P1835&lt;700,0.5,0)),1),IF(AND(X1835&gt;0,X1834&gt;0,_332_2018_07_18_outfile_posicao[[#This Row],[8686,881807]]&lt;500,_332_2018_07_18_outfile_posicao[[#This Row],[desloc]]&gt;0),IF(_332_2018_07_18_outfile_posicao[[#This Row],[8686,881807]]&lt;500,1,0),0)))</f>
        <v>0</v>
      </c>
      <c r="AA1835" s="2">
        <f t="shared" si="28"/>
        <v>8544.8116110658502</v>
      </c>
      <c r="AB1835" s="2">
        <f>IF(_332_2018_07_18_outfile_posicao[[#This Row],[inicio]]=1,0,IF(AB1834&gt;0,0.5,IF(_332_2018_07_18_outfile_posicao[[#This Row],[max dist]]=_332_2018_07_18_outfile_posicao[[#This Row],[8686,881807]],1,0)))</f>
        <v>0</v>
      </c>
      <c r="AC1835" s="2">
        <f>IF(_332_2018_07_18_outfile_posicao[[#This Row],[fim]]=0,AC1836+1,0)</f>
        <v>7</v>
      </c>
      <c r="AD1835" s="2"/>
      <c r="AE1835" s="2"/>
      <c r="AF1835" s="2"/>
      <c r="AG1835" s="2"/>
      <c r="AH1835" s="2"/>
      <c r="AI1835" s="2"/>
    </row>
    <row r="1836" spans="1:35" x14ac:dyDescent="0.25">
      <c r="A1836">
        <v>2715</v>
      </c>
      <c r="B1836">
        <v>1</v>
      </c>
      <c r="C1836" s="2" t="s">
        <v>4822</v>
      </c>
      <c r="D1836">
        <v>332</v>
      </c>
      <c r="E1836" s="2" t="s">
        <v>6216</v>
      </c>
      <c r="F1836" s="2" t="s">
        <v>5216</v>
      </c>
      <c r="G1836" s="2">
        <v>1835</v>
      </c>
      <c r="H1836" t="b">
        <v>1</v>
      </c>
      <c r="I1836" s="3">
        <v>43299.984537037039</v>
      </c>
      <c r="J1836" s="2">
        <v>2800</v>
      </c>
      <c r="K1836" s="2">
        <v>-23.595069250000002</v>
      </c>
      <c r="L1836" s="2">
        <v>-46.618744</v>
      </c>
      <c r="M1836" s="2">
        <f>IF(AND(_332_2018_07_18_outfile_posicao[[#This Row],[hora bus]]=I1835,_332_2018_07_18_outfile_posicao[[#This Row],[lat bus]]=K1835,_332_2018_07_18_outfile_posicao[[#This Row],[lon bus]]=L1835),1,0)</f>
        <v>0</v>
      </c>
      <c r="N1836">
        <v>186</v>
      </c>
      <c r="O1836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0.74999982576712121</v>
      </c>
      <c r="P1836">
        <f>VLOOKUP(_332_2018_07_18_outfile_posicao[[#This Row],[shape]],shape!A:D,4,0)+VLOOKUP(_332_2018_07_18_outfile_posicao[[#This Row],[shape]]+1,shape!A:E,5,0)*_332_2018_07_18_outfile_posicao[[#This Row],[% avanc]]</f>
        <v>6001.9084873137317</v>
      </c>
      <c r="Q1836" s="4">
        <f>_332_2018_07_18_outfile_posicao[[#This Row],[8686,881807]]/_332_2018_07_18_outfile_posicao[[#Headers],[8686,881807]]</f>
        <v>0.69091632885776311</v>
      </c>
      <c r="R1836">
        <f>_332_2018_07_18_outfile_posicao[[#This Row],[8686,881807]]-P1835</f>
        <v>365.14606692530288</v>
      </c>
      <c r="S1836">
        <f>(_332_2018_07_18_outfile_posicao[[#This Row],[hora bus]]-I1835)*86000</f>
        <v>44.791666499804705</v>
      </c>
      <c r="T1836">
        <f>_332_2018_07_18_outfile_posicao[[#This Row],[desloc]]/_332_2018_07_18_outfile_posicao[[#This Row],[seconds]]</f>
        <v>8.1520982687012751</v>
      </c>
      <c r="U1836">
        <f>_332_2018_07_18_outfile_posicao[[#This Row],[spd m/s]]*3.6</f>
        <v>29.347553767324591</v>
      </c>
      <c r="V1836" s="2"/>
      <c r="W1836" s="2">
        <f>IF(_332_2018_07_18_outfile_posicao[[#This Row],[cod bus]]=F1835,0,1)</f>
        <v>0</v>
      </c>
      <c r="X1836" s="2">
        <f>IF(_332_2018_07_18_outfile_posicao[[#This Row],[desloc]]&gt;=0,0,1)</f>
        <v>0</v>
      </c>
      <c r="Y1836" s="2">
        <f>IF(AND(_332_2018_07_18_outfile_posicao[[#This Row],[spd m/s]]&lt;1,_332_2018_07_18_outfile_posicao[[#This Row],[spd m/s]]&lt;&gt;0),1,0)</f>
        <v>0</v>
      </c>
      <c r="Z1836" s="2">
        <f>IF(Z1835=0.5,IF(P1836&gt;=P1837,0.5,1),IF(_332_2018_07_18_outfile_posicao[[#This Row],[desloc]]&lt;-1000,IF(P1836&gt;=P1837,IF(AND(Z1835=0.5,P1836=P1837),0,IF(P1836&lt;700,0.5,0)),1),IF(AND(X1836&gt;0,X1835&gt;0,_332_2018_07_18_outfile_posicao[[#This Row],[8686,881807]]&lt;500,_332_2018_07_18_outfile_posicao[[#This Row],[desloc]]&gt;0),IF(_332_2018_07_18_outfile_posicao[[#This Row],[8686,881807]]&lt;500,1,0),0)))</f>
        <v>0</v>
      </c>
      <c r="AA1836" s="2">
        <f t="shared" si="28"/>
        <v>8544.8116110658502</v>
      </c>
      <c r="AB1836" s="2">
        <f>IF(_332_2018_07_18_outfile_posicao[[#This Row],[inicio]]=1,0,IF(AB1835&gt;0,0.5,IF(_332_2018_07_18_outfile_posicao[[#This Row],[max dist]]=_332_2018_07_18_outfile_posicao[[#This Row],[8686,881807]],1,0)))</f>
        <v>0</v>
      </c>
      <c r="AC1836" s="2">
        <f>IF(_332_2018_07_18_outfile_posicao[[#This Row],[fim]]=0,AC1837+1,0)</f>
        <v>6</v>
      </c>
      <c r="AD1836" s="2"/>
      <c r="AE1836" s="2"/>
      <c r="AF1836" s="2"/>
      <c r="AG1836" s="2"/>
      <c r="AH1836" s="2"/>
      <c r="AI1836" s="2"/>
    </row>
    <row r="1837" spans="1:35" x14ac:dyDescent="0.25">
      <c r="A1837">
        <v>2717</v>
      </c>
      <c r="B1837">
        <v>1</v>
      </c>
      <c r="C1837" s="2" t="s">
        <v>4823</v>
      </c>
      <c r="D1837">
        <v>332</v>
      </c>
      <c r="E1837" s="2" t="s">
        <v>6217</v>
      </c>
      <c r="F1837" s="2" t="s">
        <v>5216</v>
      </c>
      <c r="G1837" s="2">
        <v>1836</v>
      </c>
      <c r="H1837" t="b">
        <v>1</v>
      </c>
      <c r="I1837" s="3">
        <v>43299.985231481478</v>
      </c>
      <c r="J1837" s="2">
        <v>2801</v>
      </c>
      <c r="K1837" s="2">
        <v>-23.592666999999999</v>
      </c>
      <c r="L1837" s="2">
        <v>-46.620711999999997</v>
      </c>
      <c r="M1837" s="2">
        <f>IF(AND(_332_2018_07_18_outfile_posicao[[#This Row],[hora bus]]=I1836,_332_2018_07_18_outfile_posicao[[#This Row],[lat bus]]=K1836,_332_2018_07_18_outfile_posicao[[#This Row],[lon bus]]=L1836),1,0)</f>
        <v>0</v>
      </c>
      <c r="N1837">
        <v>202</v>
      </c>
      <c r="O1837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0.50000007900690857</v>
      </c>
      <c r="P1837">
        <f>VLOOKUP(_332_2018_07_18_outfile_posicao[[#This Row],[shape]],shape!A:D,4,0)+VLOOKUP(_332_2018_07_18_outfile_posicao[[#This Row],[shape]]+1,shape!A:E,5,0)*_332_2018_07_18_outfile_posicao[[#This Row],[% avanc]]</f>
        <v>6415.4481655887575</v>
      </c>
      <c r="Q1837" s="4">
        <f>_332_2018_07_18_outfile_posicao[[#This Row],[8686,881807]]/_332_2018_07_18_outfile_posicao[[#Headers],[8686,881807]]</f>
        <v>0.73852140596860749</v>
      </c>
      <c r="R1837">
        <f>_332_2018_07_18_outfile_posicao[[#This Row],[8686,881807]]-P1836</f>
        <v>413.53967827502584</v>
      </c>
      <c r="S1837">
        <f>(_332_2018_07_18_outfile_posicao[[#This Row],[hora bus]]-I1836)*86000</f>
        <v>59.722221791162156</v>
      </c>
      <c r="T1837">
        <f>_332_2018_07_18_outfile_posicao[[#This Row],[desloc]]/_332_2018_07_18_outfile_posicao[[#This Row],[seconds]]</f>
        <v>6.9243853606300778</v>
      </c>
      <c r="U1837">
        <f>_332_2018_07_18_outfile_posicao[[#This Row],[spd m/s]]*3.6</f>
        <v>24.927787298268282</v>
      </c>
      <c r="V1837" s="2"/>
      <c r="W1837" s="2">
        <f>IF(_332_2018_07_18_outfile_posicao[[#This Row],[cod bus]]=F1836,0,1)</f>
        <v>0</v>
      </c>
      <c r="X1837" s="2">
        <f>IF(_332_2018_07_18_outfile_posicao[[#This Row],[desloc]]&gt;=0,0,1)</f>
        <v>0</v>
      </c>
      <c r="Y1837" s="2">
        <f>IF(AND(_332_2018_07_18_outfile_posicao[[#This Row],[spd m/s]]&lt;1,_332_2018_07_18_outfile_posicao[[#This Row],[spd m/s]]&lt;&gt;0),1,0)</f>
        <v>0</v>
      </c>
      <c r="Z1837" s="2">
        <f>IF(Z1836=0.5,IF(P1837&gt;=P1838,0.5,1),IF(_332_2018_07_18_outfile_posicao[[#This Row],[desloc]]&lt;-1000,IF(P1837&gt;=P1838,IF(AND(Z1836=0.5,P1837=P1838),0,IF(P1837&lt;700,0.5,0)),1),IF(AND(X1837&gt;0,X1836&gt;0,_332_2018_07_18_outfile_posicao[[#This Row],[8686,881807]]&lt;500,_332_2018_07_18_outfile_posicao[[#This Row],[desloc]]&gt;0),IF(_332_2018_07_18_outfile_posicao[[#This Row],[8686,881807]]&lt;500,1,0),0)))</f>
        <v>0</v>
      </c>
      <c r="AA1837" s="2">
        <f t="shared" si="28"/>
        <v>8544.8116110658502</v>
      </c>
      <c r="AB1837" s="2">
        <f>IF(_332_2018_07_18_outfile_posicao[[#This Row],[inicio]]=1,0,IF(AB1836&gt;0,0.5,IF(_332_2018_07_18_outfile_posicao[[#This Row],[max dist]]=_332_2018_07_18_outfile_posicao[[#This Row],[8686,881807]],1,0)))</f>
        <v>0</v>
      </c>
      <c r="AC1837" s="2">
        <f>IF(_332_2018_07_18_outfile_posicao[[#This Row],[fim]]=0,AC1838+1,0)</f>
        <v>5</v>
      </c>
      <c r="AD1837" s="2"/>
      <c r="AE1837" s="2"/>
      <c r="AF1837" s="2"/>
      <c r="AG1837" s="2"/>
      <c r="AH1837" s="2"/>
      <c r="AI1837" s="2"/>
    </row>
    <row r="1838" spans="1:35" x14ac:dyDescent="0.25">
      <c r="A1838">
        <v>2718</v>
      </c>
      <c r="B1838">
        <v>1</v>
      </c>
      <c r="C1838" s="2" t="s">
        <v>4824</v>
      </c>
      <c r="D1838">
        <v>332</v>
      </c>
      <c r="E1838" s="2" t="s">
        <v>6217</v>
      </c>
      <c r="F1838" s="2" t="s">
        <v>5216</v>
      </c>
      <c r="G1838" s="2">
        <v>1837</v>
      </c>
      <c r="H1838" t="b">
        <v>1</v>
      </c>
      <c r="I1838" s="3">
        <v>43299.98574074074</v>
      </c>
      <c r="J1838" s="2">
        <v>2802</v>
      </c>
      <c r="K1838" s="2">
        <v>-23.5939485</v>
      </c>
      <c r="L1838" s="2">
        <v>-46.62269775</v>
      </c>
      <c r="M1838" s="2">
        <f>IF(AND(_332_2018_07_18_outfile_posicao[[#This Row],[hora bus]]=I1837,_332_2018_07_18_outfile_posicao[[#This Row],[lat bus]]=K1837,_332_2018_07_18_outfile_posicao[[#This Row],[lon bus]]=L1837),1,0)</f>
        <v>0</v>
      </c>
      <c r="N1838">
        <v>210</v>
      </c>
      <c r="O1838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0.25000010781766174</v>
      </c>
      <c r="P1838">
        <f>VLOOKUP(_332_2018_07_18_outfile_posicao[[#This Row],[shape]],shape!A:D,4,0)+VLOOKUP(_332_2018_07_18_outfile_posicao[[#This Row],[shape]]+1,shape!A:E,5,0)*_332_2018_07_18_outfile_posicao[[#This Row],[% avanc]]</f>
        <v>6673.0251661179263</v>
      </c>
      <c r="Q1838" s="4">
        <f>_332_2018_07_18_outfile_posicao[[#This Row],[8686,881807]]/_332_2018_07_18_outfile_posicao[[#Headers],[8686,881807]]</f>
        <v>0.76817266705997056</v>
      </c>
      <c r="R1838">
        <f>_332_2018_07_18_outfile_posicao[[#This Row],[8686,881807]]-P1837</f>
        <v>257.5770005291688</v>
      </c>
      <c r="S1838">
        <f>(_332_2018_07_18_outfile_posicao[[#This Row],[hora bus]]-I1837)*86000</f>
        <v>43.796296522486955</v>
      </c>
      <c r="T1838">
        <f>_332_2018_07_18_outfile_posicao[[#This Row],[desloc]]/_332_2018_07_18_outfile_posicao[[#This Row],[seconds]]</f>
        <v>5.8812507216658689</v>
      </c>
      <c r="U1838">
        <f>_332_2018_07_18_outfile_posicao[[#This Row],[spd m/s]]*3.6</f>
        <v>21.172502597997127</v>
      </c>
      <c r="V1838" s="2"/>
      <c r="W1838" s="2">
        <f>IF(_332_2018_07_18_outfile_posicao[[#This Row],[cod bus]]=F1837,0,1)</f>
        <v>0</v>
      </c>
      <c r="X1838" s="2">
        <f>IF(_332_2018_07_18_outfile_posicao[[#This Row],[desloc]]&gt;=0,0,1)</f>
        <v>0</v>
      </c>
      <c r="Y1838" s="2">
        <f>IF(AND(_332_2018_07_18_outfile_posicao[[#This Row],[spd m/s]]&lt;1,_332_2018_07_18_outfile_posicao[[#This Row],[spd m/s]]&lt;&gt;0),1,0)</f>
        <v>0</v>
      </c>
      <c r="Z1838" s="2">
        <f>IF(Z1837=0.5,IF(P1838&gt;=P1839,0.5,1),IF(_332_2018_07_18_outfile_posicao[[#This Row],[desloc]]&lt;-1000,IF(P1838&gt;=P1839,IF(AND(Z1837=0.5,P1838=P1839),0,IF(P1838&lt;700,0.5,0)),1),IF(AND(X1838&gt;0,X1837&gt;0,_332_2018_07_18_outfile_posicao[[#This Row],[8686,881807]]&lt;500,_332_2018_07_18_outfile_posicao[[#This Row],[desloc]]&gt;0),IF(_332_2018_07_18_outfile_posicao[[#This Row],[8686,881807]]&lt;500,1,0),0)))</f>
        <v>0</v>
      </c>
      <c r="AA1838" s="2">
        <f t="shared" si="28"/>
        <v>8544.8116110658502</v>
      </c>
      <c r="AB1838" s="2">
        <f>IF(_332_2018_07_18_outfile_posicao[[#This Row],[inicio]]=1,0,IF(AB1837&gt;0,0.5,IF(_332_2018_07_18_outfile_posicao[[#This Row],[max dist]]=_332_2018_07_18_outfile_posicao[[#This Row],[8686,881807]],1,0)))</f>
        <v>0</v>
      </c>
      <c r="AC1838" s="2">
        <f>IF(_332_2018_07_18_outfile_posicao[[#This Row],[fim]]=0,AC1839+1,0)</f>
        <v>4</v>
      </c>
      <c r="AD1838" s="2"/>
      <c r="AE1838" s="2"/>
      <c r="AF1838" s="2"/>
      <c r="AG1838" s="2"/>
      <c r="AH1838" s="2"/>
      <c r="AI1838" s="2"/>
    </row>
    <row r="1839" spans="1:35" x14ac:dyDescent="0.25">
      <c r="A1839">
        <v>2720</v>
      </c>
      <c r="B1839">
        <v>1</v>
      </c>
      <c r="C1839" s="2" t="s">
        <v>4825</v>
      </c>
      <c r="D1839">
        <v>332</v>
      </c>
      <c r="E1839" s="2" t="s">
        <v>6218</v>
      </c>
      <c r="F1839" s="2" t="s">
        <v>5216</v>
      </c>
      <c r="G1839" s="2">
        <v>1838</v>
      </c>
      <c r="H1839" t="b">
        <v>1</v>
      </c>
      <c r="I1839" s="3">
        <v>43299.986261574071</v>
      </c>
      <c r="J1839" s="2">
        <v>2803</v>
      </c>
      <c r="K1839" s="2">
        <v>-23.595114500000001</v>
      </c>
      <c r="L1839" s="2">
        <v>-46.6264805</v>
      </c>
      <c r="M1839" s="2">
        <f>IF(AND(_332_2018_07_18_outfile_posicao[[#This Row],[hora bus]]=I1838,_332_2018_07_18_outfile_posicao[[#This Row],[lat bus]]=K1838,_332_2018_07_18_outfile_posicao[[#This Row],[lon bus]]=L1838),1,0)</f>
        <v>0</v>
      </c>
      <c r="N1839">
        <v>223</v>
      </c>
      <c r="O1839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0.49999994025508882</v>
      </c>
      <c r="P1839">
        <f>VLOOKUP(_332_2018_07_18_outfile_posicao[[#This Row],[shape]],shape!A:D,4,0)+VLOOKUP(_332_2018_07_18_outfile_posicao[[#This Row],[shape]]+1,shape!A:E,5,0)*_332_2018_07_18_outfile_posicao[[#This Row],[% avanc]]</f>
        <v>7135.9752126130879</v>
      </c>
      <c r="Q1839" s="4">
        <f>_332_2018_07_18_outfile_posicao[[#This Row],[8686,881807]]/_332_2018_07_18_outfile_posicao[[#Headers],[8686,881807]]</f>
        <v>0.82146567331707321</v>
      </c>
      <c r="R1839">
        <f>_332_2018_07_18_outfile_posicao[[#This Row],[8686,881807]]-P1838</f>
        <v>462.95004649516159</v>
      </c>
      <c r="S1839">
        <f>(_332_2018_07_18_outfile_posicao[[#This Row],[hora bus]]-I1838)*86000</f>
        <v>44.791666499804705</v>
      </c>
      <c r="T1839">
        <f>_332_2018_07_18_outfile_posicao[[#This Row],[desloc]]/_332_2018_07_18_outfile_posicao[[#This Row],[seconds]]</f>
        <v>10.335628983511477</v>
      </c>
      <c r="U1839">
        <f>_332_2018_07_18_outfile_posicao[[#This Row],[spd m/s]]*3.6</f>
        <v>37.208264340641314</v>
      </c>
      <c r="V1839" s="2"/>
      <c r="W1839" s="2">
        <f>IF(_332_2018_07_18_outfile_posicao[[#This Row],[cod bus]]=F1838,0,1)</f>
        <v>0</v>
      </c>
      <c r="X1839" s="2">
        <f>IF(_332_2018_07_18_outfile_posicao[[#This Row],[desloc]]&gt;=0,0,1)</f>
        <v>0</v>
      </c>
      <c r="Y1839" s="2">
        <f>IF(AND(_332_2018_07_18_outfile_posicao[[#This Row],[spd m/s]]&lt;1,_332_2018_07_18_outfile_posicao[[#This Row],[spd m/s]]&lt;&gt;0),1,0)</f>
        <v>0</v>
      </c>
      <c r="Z1839" s="2">
        <f>IF(Z1838=0.5,IF(P1839&gt;=P1840,0.5,1),IF(_332_2018_07_18_outfile_posicao[[#This Row],[desloc]]&lt;-1000,IF(P1839&gt;=P1840,IF(AND(Z1838=0.5,P1839=P1840),0,IF(P1839&lt;700,0.5,0)),1),IF(AND(X1839&gt;0,X1838&gt;0,_332_2018_07_18_outfile_posicao[[#This Row],[8686,881807]]&lt;500,_332_2018_07_18_outfile_posicao[[#This Row],[desloc]]&gt;0),IF(_332_2018_07_18_outfile_posicao[[#This Row],[8686,881807]]&lt;500,1,0),0)))</f>
        <v>0</v>
      </c>
      <c r="AA1839" s="2">
        <f t="shared" si="28"/>
        <v>8544.8116110658502</v>
      </c>
      <c r="AB1839" s="2">
        <f>IF(_332_2018_07_18_outfile_posicao[[#This Row],[inicio]]=1,0,IF(AB1838&gt;0,0.5,IF(_332_2018_07_18_outfile_posicao[[#This Row],[max dist]]=_332_2018_07_18_outfile_posicao[[#This Row],[8686,881807]],1,0)))</f>
        <v>0</v>
      </c>
      <c r="AC1839" s="2">
        <f>IF(_332_2018_07_18_outfile_posicao[[#This Row],[fim]]=0,AC1840+1,0)</f>
        <v>3</v>
      </c>
      <c r="AD1839" s="2"/>
      <c r="AE1839" s="2"/>
      <c r="AF1839" s="2"/>
      <c r="AG1839" s="2"/>
      <c r="AH1839" s="2"/>
      <c r="AI1839" s="2"/>
    </row>
    <row r="1840" spans="1:35" x14ac:dyDescent="0.25">
      <c r="A1840">
        <v>2721</v>
      </c>
      <c r="B1840">
        <v>1</v>
      </c>
      <c r="C1840" s="2" t="s">
        <v>4826</v>
      </c>
      <c r="D1840">
        <v>332</v>
      </c>
      <c r="E1840" s="2" t="s">
        <v>6219</v>
      </c>
      <c r="F1840" s="2" t="s">
        <v>5216</v>
      </c>
      <c r="G1840" s="2">
        <v>1839</v>
      </c>
      <c r="H1840" t="b">
        <v>1</v>
      </c>
      <c r="I1840" s="3">
        <v>43299.98678240741</v>
      </c>
      <c r="J1840" s="2">
        <v>2805</v>
      </c>
      <c r="K1840" s="2">
        <v>-23.593662250000001</v>
      </c>
      <c r="L1840" s="2">
        <v>-46.629293750000002</v>
      </c>
      <c r="M1840" s="2">
        <f>IF(AND(_332_2018_07_18_outfile_posicao[[#This Row],[hora bus]]=I1839,_332_2018_07_18_outfile_posicao[[#This Row],[lat bus]]=K1839,_332_2018_07_18_outfile_posicao[[#This Row],[lon bus]]=L1839),1,0)</f>
        <v>0</v>
      </c>
      <c r="N1840">
        <v>235</v>
      </c>
      <c r="O1840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0.24999987001586105</v>
      </c>
      <c r="P1840">
        <f>VLOOKUP(_332_2018_07_18_outfile_posicao[[#This Row],[shape]],shape!A:D,4,0)+VLOOKUP(_332_2018_07_18_outfile_posicao[[#This Row],[shape]]+1,shape!A:E,5,0)*_332_2018_07_18_outfile_posicao[[#This Row],[% avanc]]</f>
        <v>7479.1492866179797</v>
      </c>
      <c r="Q1840" s="4">
        <f>_332_2018_07_18_outfile_posicao[[#This Row],[8686,881807]]/_332_2018_07_18_outfile_posicao[[#Headers],[8686,881807]]</f>
        <v>0.86097053612392727</v>
      </c>
      <c r="R1840">
        <f>_332_2018_07_18_outfile_posicao[[#This Row],[8686,881807]]-P1839</f>
        <v>343.17407400489174</v>
      </c>
      <c r="S1840">
        <f>(_332_2018_07_18_outfile_posicao[[#This Row],[hora bus]]-I1839)*86000</f>
        <v>44.79166712553706</v>
      </c>
      <c r="T1840">
        <f>_332_2018_07_18_outfile_posicao[[#This Row],[desloc]]/_332_2018_07_18_outfile_posicao[[#This Row],[seconds]]</f>
        <v>7.6615606434804482</v>
      </c>
      <c r="U1840">
        <f>_332_2018_07_18_outfile_posicao[[#This Row],[spd m/s]]*3.6</f>
        <v>27.581618316529614</v>
      </c>
      <c r="V1840" s="2"/>
      <c r="W1840" s="2">
        <f>IF(_332_2018_07_18_outfile_posicao[[#This Row],[cod bus]]=F1839,0,1)</f>
        <v>0</v>
      </c>
      <c r="X1840" s="2">
        <f>IF(_332_2018_07_18_outfile_posicao[[#This Row],[desloc]]&gt;=0,0,1)</f>
        <v>0</v>
      </c>
      <c r="Y1840" s="2">
        <f>IF(AND(_332_2018_07_18_outfile_posicao[[#This Row],[spd m/s]]&lt;1,_332_2018_07_18_outfile_posicao[[#This Row],[spd m/s]]&lt;&gt;0),1,0)</f>
        <v>0</v>
      </c>
      <c r="Z1840" s="2">
        <f>IF(Z1839=0.5,IF(P1840&gt;=P1841,0.5,1),IF(_332_2018_07_18_outfile_posicao[[#This Row],[desloc]]&lt;-1000,IF(P1840&gt;=P1841,IF(AND(Z1839=0.5,P1840=P1841),0,IF(P1840&lt;700,0.5,0)),1),IF(AND(X1840&gt;0,X1839&gt;0,_332_2018_07_18_outfile_posicao[[#This Row],[8686,881807]]&lt;500,_332_2018_07_18_outfile_posicao[[#This Row],[desloc]]&gt;0),IF(_332_2018_07_18_outfile_posicao[[#This Row],[8686,881807]]&lt;500,1,0),0)))</f>
        <v>0</v>
      </c>
      <c r="AA1840" s="2">
        <f t="shared" si="28"/>
        <v>8544.8116110658502</v>
      </c>
      <c r="AB1840" s="2">
        <f>IF(_332_2018_07_18_outfile_posicao[[#This Row],[inicio]]=1,0,IF(AB1839&gt;0,0.5,IF(_332_2018_07_18_outfile_posicao[[#This Row],[max dist]]=_332_2018_07_18_outfile_posicao[[#This Row],[8686,881807]],1,0)))</f>
        <v>0</v>
      </c>
      <c r="AC1840" s="2">
        <f>IF(_332_2018_07_18_outfile_posicao[[#This Row],[fim]]=0,AC1841+1,0)</f>
        <v>2</v>
      </c>
      <c r="AD1840" s="2"/>
      <c r="AE1840" s="2"/>
      <c r="AF1840" s="2"/>
      <c r="AG1840" s="2"/>
      <c r="AH1840" s="2"/>
      <c r="AI1840" s="2"/>
    </row>
    <row r="1841" spans="1:35" x14ac:dyDescent="0.25">
      <c r="A1841">
        <v>2730</v>
      </c>
      <c r="B1841">
        <v>1</v>
      </c>
      <c r="C1841" s="2" t="s">
        <v>4833</v>
      </c>
      <c r="D1841">
        <v>332</v>
      </c>
      <c r="E1841" s="2" t="s">
        <v>6223</v>
      </c>
      <c r="F1841" s="2" t="s">
        <v>5216</v>
      </c>
      <c r="G1841" s="2">
        <v>1840</v>
      </c>
      <c r="H1841" t="b">
        <v>1</v>
      </c>
      <c r="I1841" s="3">
        <v>43299.989768518521</v>
      </c>
      <c r="J1841" s="2">
        <v>2812</v>
      </c>
      <c r="K1841" s="2">
        <v>-23.59020675</v>
      </c>
      <c r="L1841" s="2">
        <v>-46.634909</v>
      </c>
      <c r="M1841" s="2">
        <f>IF(AND(_332_2018_07_18_outfile_posicao[[#This Row],[hora bus]]=I1840,_332_2018_07_18_outfile_posicao[[#This Row],[lat bus]]=K1840,_332_2018_07_18_outfile_posicao[[#This Row],[lon bus]]=L1840),1,0)</f>
        <v>0</v>
      </c>
      <c r="N1841">
        <v>266</v>
      </c>
      <c r="O1841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0.24999992302215757</v>
      </c>
      <c r="P1841">
        <f>VLOOKUP(_332_2018_07_18_outfile_posicao[[#This Row],[shape]],shape!A:D,4,0)+VLOOKUP(_332_2018_07_18_outfile_posicao[[#This Row],[shape]]+1,shape!A:E,5,0)*_332_2018_07_18_outfile_posicao[[#This Row],[% avanc]]</f>
        <v>8378.5877131616053</v>
      </c>
      <c r="Q1841" s="4">
        <f>_332_2018_07_18_outfile_posicao[[#This Row],[8686,881807]]/_332_2018_07_18_outfile_posicao[[#Headers],[8686,881807]]</f>
        <v>0.96451038465954875</v>
      </c>
      <c r="R1841">
        <f>_332_2018_07_18_outfile_posicao[[#This Row],[8686,881807]]-P1840</f>
        <v>899.43842654362561</v>
      </c>
      <c r="S1841">
        <f>(_332_2018_07_18_outfile_posicao[[#This Row],[hora bus]]-I1840)*86000</f>
        <v>256.8055555166211</v>
      </c>
      <c r="T1841">
        <f>_332_2018_07_18_outfile_posicao[[#This Row],[desloc]]/_332_2018_07_18_outfile_posicao[[#This Row],[seconds]]</f>
        <v>3.5024103148166188</v>
      </c>
      <c r="U1841">
        <f>_332_2018_07_18_outfile_posicao[[#This Row],[spd m/s]]*3.6</f>
        <v>12.608677133339828</v>
      </c>
      <c r="V1841" s="2"/>
      <c r="W1841" s="2">
        <f>IF(_332_2018_07_18_outfile_posicao[[#This Row],[cod bus]]=F1840,0,1)</f>
        <v>0</v>
      </c>
      <c r="X1841" s="2">
        <f>IF(_332_2018_07_18_outfile_posicao[[#This Row],[desloc]]&gt;=0,0,1)</f>
        <v>0</v>
      </c>
      <c r="Y1841" s="2">
        <f>IF(AND(_332_2018_07_18_outfile_posicao[[#This Row],[spd m/s]]&lt;1,_332_2018_07_18_outfile_posicao[[#This Row],[spd m/s]]&lt;&gt;0),1,0)</f>
        <v>0</v>
      </c>
      <c r="Z1841" s="2">
        <f>IF(Z1840=0.5,IF(P1841&gt;=P1842,0.5,1),IF(_332_2018_07_18_outfile_posicao[[#This Row],[desloc]]&lt;-1000,IF(P1841&gt;=P1842,IF(AND(Z1840=0.5,P1841=P1842),0,IF(P1841&lt;700,0.5,0)),1),IF(AND(X1841&gt;0,X1840&gt;0,_332_2018_07_18_outfile_posicao[[#This Row],[8686,881807]]&lt;500,_332_2018_07_18_outfile_posicao[[#This Row],[desloc]]&gt;0),IF(_332_2018_07_18_outfile_posicao[[#This Row],[8686,881807]]&lt;500,1,0),0)))</f>
        <v>0</v>
      </c>
      <c r="AA1841" s="2">
        <f t="shared" si="28"/>
        <v>8544.8116110658502</v>
      </c>
      <c r="AB1841" s="2">
        <f>IF(_332_2018_07_18_outfile_posicao[[#This Row],[inicio]]=1,0,IF(AB1840&gt;0,0.5,IF(_332_2018_07_18_outfile_posicao[[#This Row],[max dist]]=_332_2018_07_18_outfile_posicao[[#This Row],[8686,881807]],1,0)))</f>
        <v>0</v>
      </c>
      <c r="AC1841" s="2">
        <f>IF(_332_2018_07_18_outfile_posicao[[#This Row],[fim]]=0,AC1842+1,0)</f>
        <v>1</v>
      </c>
      <c r="AD1841" s="2"/>
      <c r="AE1841" s="2"/>
      <c r="AF1841" s="2"/>
      <c r="AG1841" s="2"/>
      <c r="AH1841" s="2"/>
      <c r="AI1841" s="2"/>
    </row>
    <row r="1842" spans="1:35" x14ac:dyDescent="0.25">
      <c r="A1842">
        <v>2731</v>
      </c>
      <c r="B1842">
        <v>1</v>
      </c>
      <c r="C1842" s="2" t="s">
        <v>4834</v>
      </c>
      <c r="D1842">
        <v>332</v>
      </c>
      <c r="E1842" s="2" t="s">
        <v>6224</v>
      </c>
      <c r="F1842" s="2" t="s">
        <v>5216</v>
      </c>
      <c r="G1842" s="2">
        <v>1841</v>
      </c>
      <c r="H1842" t="b">
        <v>1</v>
      </c>
      <c r="I1842" s="3">
        <v>43299.99015046296</v>
      </c>
      <c r="J1842" s="2">
        <v>2814</v>
      </c>
      <c r="K1842" s="2">
        <v>-23.589404500000001</v>
      </c>
      <c r="L1842" s="2">
        <v>-46.634211000000001</v>
      </c>
      <c r="M1842" s="2">
        <f>IF(AND(_332_2018_07_18_outfile_posicao[[#This Row],[hora bus]]=I1841,_332_2018_07_18_outfile_posicao[[#This Row],[lat bus]]=K1841,_332_2018_07_18_outfile_posicao[[#This Row],[lon bus]]=L1841),1,0)</f>
        <v>0</v>
      </c>
      <c r="N1842">
        <v>270</v>
      </c>
      <c r="O1842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0.49999996517519368</v>
      </c>
      <c r="P1842">
        <f>VLOOKUP(_332_2018_07_18_outfile_posicao[[#This Row],[shape]],shape!A:D,4,0)+VLOOKUP(_332_2018_07_18_outfile_posicao[[#This Row],[shape]]+1,shape!A:E,5,0)*_332_2018_07_18_outfile_posicao[[#This Row],[% avanc]]</f>
        <v>8544.8116110658502</v>
      </c>
      <c r="Q1842" s="4">
        <f>_332_2018_07_18_outfile_posicao[[#This Row],[8686,881807]]/_332_2018_07_18_outfile_posicao[[#Headers],[8686,881807]]</f>
        <v>0.98364543237831692</v>
      </c>
      <c r="R1842">
        <f>_332_2018_07_18_outfile_posicao[[#This Row],[8686,881807]]-P1841</f>
        <v>166.22389790424495</v>
      </c>
      <c r="S1842">
        <f>(_332_2018_07_18_outfile_posicao[[#This Row],[hora bus]]-I1841)*86000</f>
        <v>32.847221766132861</v>
      </c>
      <c r="T1842">
        <f>_332_2018_07_18_outfile_posicao[[#This Row],[desloc]]/_332_2018_07_18_outfile_posicao[[#This Row],[seconds]]</f>
        <v>5.0605162009661999</v>
      </c>
      <c r="U1842">
        <f>_332_2018_07_18_outfile_posicao[[#This Row],[spd m/s]]*3.6</f>
        <v>18.217858323478321</v>
      </c>
      <c r="V1842" s="2"/>
      <c r="W1842" s="2">
        <f>IF(_332_2018_07_18_outfile_posicao[[#This Row],[cod bus]]=F1841,0,1)</f>
        <v>0</v>
      </c>
      <c r="X1842" s="2">
        <f>IF(_332_2018_07_18_outfile_posicao[[#This Row],[desloc]]&gt;=0,0,1)</f>
        <v>0</v>
      </c>
      <c r="Y1842" s="2">
        <f>IF(AND(_332_2018_07_18_outfile_posicao[[#This Row],[spd m/s]]&lt;1,_332_2018_07_18_outfile_posicao[[#This Row],[spd m/s]]&lt;&gt;0),1,0)</f>
        <v>0</v>
      </c>
      <c r="Z1842" s="2">
        <f>IF(Z1841=0.5,IF(P1842&gt;=P1843,0.5,1),IF(_332_2018_07_18_outfile_posicao[[#This Row],[desloc]]&lt;-1000,IF(P1842&gt;=P1843,IF(AND(Z1841=0.5,P1842=P1843),0,IF(P1842&lt;700,0.5,0)),1),IF(AND(X1842&gt;0,X1841&gt;0,_332_2018_07_18_outfile_posicao[[#This Row],[8686,881807]]&lt;500,_332_2018_07_18_outfile_posicao[[#This Row],[desloc]]&gt;0),IF(_332_2018_07_18_outfile_posicao[[#This Row],[8686,881807]]&lt;500,1,0),0)))</f>
        <v>0</v>
      </c>
      <c r="AA1842" s="2">
        <f t="shared" si="28"/>
        <v>8544.8116110658502</v>
      </c>
      <c r="AB1842" s="2">
        <f>IF(_332_2018_07_18_outfile_posicao[[#This Row],[inicio]]=1,0,IF(AB1841&gt;0,0.5,IF(_332_2018_07_18_outfile_posicao[[#This Row],[max dist]]=_332_2018_07_18_outfile_posicao[[#This Row],[8686,881807]],1,0)))</f>
        <v>1</v>
      </c>
      <c r="AC1842" s="2">
        <f>IF(_332_2018_07_18_outfile_posicao[[#This Row],[fim]]=0,AC1843+1,0)</f>
        <v>0</v>
      </c>
      <c r="AD1842" s="2"/>
      <c r="AE1842" s="2"/>
      <c r="AF1842" s="2"/>
      <c r="AG1842" s="2"/>
      <c r="AH1842" s="2"/>
      <c r="AI1842" s="2"/>
    </row>
    <row r="1843" spans="1:35" x14ac:dyDescent="0.25">
      <c r="A1843">
        <v>2733</v>
      </c>
      <c r="B1843">
        <v>1</v>
      </c>
      <c r="C1843" s="2" t="s">
        <v>4836</v>
      </c>
      <c r="D1843">
        <v>332</v>
      </c>
      <c r="E1843" s="2" t="s">
        <v>6225</v>
      </c>
      <c r="F1843" s="2" t="s">
        <v>5216</v>
      </c>
      <c r="G1843" s="2">
        <v>1842</v>
      </c>
      <c r="H1843" t="b">
        <v>1</v>
      </c>
      <c r="I1843" s="3">
        <v>43299.990648148145</v>
      </c>
      <c r="J1843" s="2">
        <v>2816</v>
      </c>
      <c r="K1843" s="2">
        <v>-23.589404500000001</v>
      </c>
      <c r="L1843" s="2">
        <v>-46.634211000000001</v>
      </c>
      <c r="M1843" s="2">
        <f>IF(AND(_332_2018_07_18_outfile_posicao[[#This Row],[hora bus]]=I1842,_332_2018_07_18_outfile_posicao[[#This Row],[lat bus]]=K1842,_332_2018_07_18_outfile_posicao[[#This Row],[lon bus]]=L1842),1,0)</f>
        <v>0</v>
      </c>
      <c r="N1843">
        <v>270</v>
      </c>
      <c r="O1843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0.49999996517519368</v>
      </c>
      <c r="P1843">
        <f>VLOOKUP(_332_2018_07_18_outfile_posicao[[#This Row],[shape]],shape!A:D,4,0)+VLOOKUP(_332_2018_07_18_outfile_posicao[[#This Row],[shape]]+1,shape!A:E,5,0)*_332_2018_07_18_outfile_posicao[[#This Row],[% avanc]]</f>
        <v>8544.8116110658502</v>
      </c>
      <c r="Q1843" s="4">
        <f>_332_2018_07_18_outfile_posicao[[#This Row],[8686,881807]]/_332_2018_07_18_outfile_posicao[[#Headers],[8686,881807]]</f>
        <v>0.98364543237831692</v>
      </c>
      <c r="R1843">
        <f>_332_2018_07_18_outfile_posicao[[#This Row],[8686,881807]]-P1842</f>
        <v>0</v>
      </c>
      <c r="S1843">
        <f>(_332_2018_07_18_outfile_posicao[[#This Row],[hora bus]]-I1842)*86000</f>
        <v>42.80092591943685</v>
      </c>
      <c r="T1843">
        <f>_332_2018_07_18_outfile_posicao[[#This Row],[desloc]]/_332_2018_07_18_outfile_posicao[[#This Row],[seconds]]</f>
        <v>0</v>
      </c>
      <c r="U1843">
        <f>_332_2018_07_18_outfile_posicao[[#This Row],[spd m/s]]*3.6</f>
        <v>0</v>
      </c>
      <c r="V1843" s="2"/>
      <c r="W1843" s="2">
        <f>IF(_332_2018_07_18_outfile_posicao[[#This Row],[cod bus]]=F1842,0,1)</f>
        <v>0</v>
      </c>
      <c r="X1843" s="2">
        <f>IF(_332_2018_07_18_outfile_posicao[[#This Row],[desloc]]&gt;=0,0,1)</f>
        <v>0</v>
      </c>
      <c r="Y1843" s="2">
        <f>IF(AND(_332_2018_07_18_outfile_posicao[[#This Row],[spd m/s]]&lt;1,_332_2018_07_18_outfile_posicao[[#This Row],[spd m/s]]&lt;&gt;0),1,0)</f>
        <v>0</v>
      </c>
      <c r="Z1843" s="2">
        <f>IF(Z1842=0.5,IF(P1843&gt;=P1844,0.5,1),IF(_332_2018_07_18_outfile_posicao[[#This Row],[desloc]]&lt;-1000,IF(P1843&gt;=P1844,IF(AND(Z1842=0.5,P1843=P1844),0,IF(P1843&lt;700,0.5,0)),1),IF(AND(X1843&gt;0,X1842&gt;0,_332_2018_07_18_outfile_posicao[[#This Row],[8686,881807]]&lt;500,_332_2018_07_18_outfile_posicao[[#This Row],[desloc]]&gt;0),IF(_332_2018_07_18_outfile_posicao[[#This Row],[8686,881807]]&lt;500,1,0),0)))</f>
        <v>0</v>
      </c>
      <c r="AA1843" s="2">
        <f t="shared" si="28"/>
        <v>8544.8116110658502</v>
      </c>
      <c r="AB1843" s="2">
        <f>IF(_332_2018_07_18_outfile_posicao[[#This Row],[inicio]]=1,0,IF(AB1842&gt;0,0.5,IF(_332_2018_07_18_outfile_posicao[[#This Row],[max dist]]=_332_2018_07_18_outfile_posicao[[#This Row],[8686,881807]],1,0)))</f>
        <v>0.5</v>
      </c>
      <c r="AC1843" s="2">
        <f>IF(_332_2018_07_18_outfile_posicao[[#This Row],[fim]]=0,AC1844+1,0)</f>
        <v>0</v>
      </c>
      <c r="AD1843" s="2"/>
      <c r="AE1843" s="2"/>
      <c r="AF1843" s="2"/>
      <c r="AG1843" s="2"/>
      <c r="AH1843" s="2"/>
      <c r="AI1843" s="2"/>
    </row>
    <row r="1844" spans="1:35" x14ac:dyDescent="0.25">
      <c r="A1844">
        <v>578</v>
      </c>
      <c r="B1844">
        <v>2</v>
      </c>
      <c r="C1844" s="2" t="s">
        <v>3238</v>
      </c>
      <c r="D1844">
        <v>332</v>
      </c>
      <c r="E1844" s="2" t="s">
        <v>5184</v>
      </c>
      <c r="F1844" s="2" t="s">
        <v>5219</v>
      </c>
      <c r="G1844" s="2">
        <v>1843</v>
      </c>
      <c r="H1844" t="b">
        <v>1</v>
      </c>
      <c r="I1844" s="3">
        <v>43299.242754629631</v>
      </c>
      <c r="J1844" s="2">
        <v>459</v>
      </c>
      <c r="K1844" s="2">
        <v>-23.639825999999999</v>
      </c>
      <c r="L1844" s="2">
        <v>-46.607307499999997</v>
      </c>
      <c r="M1844" s="2">
        <f>IF(AND(_332_2018_07_18_outfile_posicao[[#This Row],[hora bus]]=I1843,_332_2018_07_18_outfile_posicao[[#This Row],[lat bus]]=K1843,_332_2018_07_18_outfile_posicao[[#This Row],[lon bus]]=L1843),1,0)</f>
        <v>0</v>
      </c>
      <c r="N1844">
        <v>1</v>
      </c>
      <c r="O1844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1844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1844" s="4">
        <f>_332_2018_07_18_outfile_posicao[[#This Row],[8686,881807]]/_332_2018_07_18_outfile_posicao[[#Headers],[8686,881807]]</f>
        <v>5.2380543083378913E-4</v>
      </c>
      <c r="R1844">
        <f>_332_2018_07_18_outfile_posicao[[#This Row],[8686,881807]]-P1843</f>
        <v>-8540.2613751983317</v>
      </c>
      <c r="S1844">
        <f>(_332_2018_07_18_outfile_posicao[[#This Row],[hora bus]]-I1843)*86000</f>
        <v>-64318.842592168949</v>
      </c>
      <c r="T1844">
        <f>_332_2018_07_18_outfile_posicao[[#This Row],[desloc]]/_332_2018_07_18_outfile_posicao[[#This Row],[seconds]]</f>
        <v>0.1327800848244452</v>
      </c>
      <c r="U1844">
        <f>_332_2018_07_18_outfile_posicao[[#This Row],[spd m/s]]*3.6</f>
        <v>0.47800830536800271</v>
      </c>
      <c r="V1844" s="2"/>
      <c r="W1844" s="2">
        <f>IF(_332_2018_07_18_outfile_posicao[[#This Row],[cod bus]]=F1843,0,1)</f>
        <v>1</v>
      </c>
      <c r="X1844" s="2">
        <f>IF(_332_2018_07_18_outfile_posicao[[#This Row],[desloc]]&gt;=0,0,1)</f>
        <v>1</v>
      </c>
      <c r="Y1844" s="2">
        <f>IF(AND(_332_2018_07_18_outfile_posicao[[#This Row],[spd m/s]]&lt;1,_332_2018_07_18_outfile_posicao[[#This Row],[spd m/s]]&lt;&gt;0),1,0)</f>
        <v>1</v>
      </c>
      <c r="Z1844" s="2">
        <f>IF(Z1843=0.5,IF(P1844&gt;=P1845,0.5,1),IF(_332_2018_07_18_outfile_posicao[[#This Row],[desloc]]&lt;-1000,IF(P1844&gt;=P1845,IF(AND(Z1843=0.5,P1844=P1845),0,IF(P1844&lt;700,0.5,0)),1),IF(AND(X1844&gt;0,X1843&gt;0,_332_2018_07_18_outfile_posicao[[#This Row],[8686,881807]]&lt;500,_332_2018_07_18_outfile_posicao[[#This Row],[desloc]]&gt;0),IF(_332_2018_07_18_outfile_posicao[[#This Row],[8686,881807]]&lt;500,1,0),0)))</f>
        <v>0.5</v>
      </c>
      <c r="AA1844" s="2">
        <f t="shared" si="28"/>
        <v>0</v>
      </c>
      <c r="AB1844" s="2">
        <f>IF(_332_2018_07_18_outfile_posicao[[#This Row],[inicio]]=1,0,IF(AB1843&gt;0,0.5,IF(_332_2018_07_18_outfile_posicao[[#This Row],[max dist]]=_332_2018_07_18_outfile_posicao[[#This Row],[8686,881807]],1,0)))</f>
        <v>0.5</v>
      </c>
      <c r="AC1844" s="2">
        <f>IF(_332_2018_07_18_outfile_posicao[[#This Row],[fim]]=0,AC1845+1,0)</f>
        <v>0</v>
      </c>
      <c r="AD1844" s="2"/>
      <c r="AE1844" s="2"/>
      <c r="AF1844" s="2"/>
      <c r="AG1844" s="2"/>
      <c r="AH1844" s="2"/>
      <c r="AI1844" s="2"/>
    </row>
    <row r="1845" spans="1:35" x14ac:dyDescent="0.25">
      <c r="A1845">
        <v>580</v>
      </c>
      <c r="B1845">
        <v>2</v>
      </c>
      <c r="C1845" s="2" t="s">
        <v>3239</v>
      </c>
      <c r="D1845">
        <v>332</v>
      </c>
      <c r="E1845" s="2" t="s">
        <v>5185</v>
      </c>
      <c r="F1845" s="2" t="s">
        <v>5219</v>
      </c>
      <c r="G1845" s="2">
        <v>1844</v>
      </c>
      <c r="H1845" t="b">
        <v>1</v>
      </c>
      <c r="I1845" s="3">
        <v>43299.243275462963</v>
      </c>
      <c r="J1845" s="2">
        <v>462</v>
      </c>
      <c r="K1845" s="2">
        <v>-23.639825999999999</v>
      </c>
      <c r="L1845" s="2">
        <v>-46.607307499999997</v>
      </c>
      <c r="M1845" s="2">
        <f>IF(AND(_332_2018_07_18_outfile_posicao[[#This Row],[hora bus]]=I1844,_332_2018_07_18_outfile_posicao[[#This Row],[lat bus]]=K1844,_332_2018_07_18_outfile_posicao[[#This Row],[lon bus]]=L1844),1,0)</f>
        <v>0</v>
      </c>
      <c r="N1845">
        <v>1</v>
      </c>
      <c r="O1845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1845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1845" s="4">
        <f>_332_2018_07_18_outfile_posicao[[#This Row],[8686,881807]]/_332_2018_07_18_outfile_posicao[[#Headers],[8686,881807]]</f>
        <v>5.2380543083378913E-4</v>
      </c>
      <c r="R1845">
        <f>_332_2018_07_18_outfile_posicao[[#This Row],[8686,881807]]-P1844</f>
        <v>0</v>
      </c>
      <c r="S1845">
        <f>(_332_2018_07_18_outfile_posicao[[#This Row],[hora bus]]-I1844)*86000</f>
        <v>44.791666499804705</v>
      </c>
      <c r="T1845">
        <f>_332_2018_07_18_outfile_posicao[[#This Row],[desloc]]/_332_2018_07_18_outfile_posicao[[#This Row],[seconds]]</f>
        <v>0</v>
      </c>
      <c r="U1845">
        <f>_332_2018_07_18_outfile_posicao[[#This Row],[spd m/s]]*3.6</f>
        <v>0</v>
      </c>
      <c r="V1845" s="2"/>
      <c r="W1845" s="2">
        <f>IF(_332_2018_07_18_outfile_posicao[[#This Row],[cod bus]]=F1844,0,1)</f>
        <v>0</v>
      </c>
      <c r="X1845" s="2">
        <f>IF(_332_2018_07_18_outfile_posicao[[#This Row],[desloc]]&gt;=0,0,1)</f>
        <v>0</v>
      </c>
      <c r="Y1845" s="2">
        <f>IF(AND(_332_2018_07_18_outfile_posicao[[#This Row],[spd m/s]]&lt;1,_332_2018_07_18_outfile_posicao[[#This Row],[spd m/s]]&lt;&gt;0),1,0)</f>
        <v>0</v>
      </c>
      <c r="Z1845" s="2">
        <f>IF(Z1844=0.5,IF(P1845&gt;=P1846,0.5,1),IF(_332_2018_07_18_outfile_posicao[[#This Row],[desloc]]&lt;-1000,IF(P1845&gt;=P1846,IF(AND(Z1844=0.5,P1845=P1846),0,IF(P1845&lt;700,0.5,0)),1),IF(AND(X1845&gt;0,X1844&gt;0,_332_2018_07_18_outfile_posicao[[#This Row],[8686,881807]]&lt;500,_332_2018_07_18_outfile_posicao[[#This Row],[desloc]]&gt;0),IF(_332_2018_07_18_outfile_posicao[[#This Row],[8686,881807]]&lt;500,1,0),0)))</f>
        <v>0.5</v>
      </c>
      <c r="AA1845" s="2">
        <f t="shared" si="28"/>
        <v>0</v>
      </c>
      <c r="AB1845" s="2">
        <f>IF(_332_2018_07_18_outfile_posicao[[#This Row],[inicio]]=1,0,IF(AB1844&gt;0,0.5,IF(_332_2018_07_18_outfile_posicao[[#This Row],[max dist]]=_332_2018_07_18_outfile_posicao[[#This Row],[8686,881807]],1,0)))</f>
        <v>0.5</v>
      </c>
      <c r="AC1845" s="2">
        <f>IF(_332_2018_07_18_outfile_posicao[[#This Row],[fim]]=0,AC1846+1,0)</f>
        <v>0</v>
      </c>
      <c r="AD1845" s="2"/>
      <c r="AE1845" s="2"/>
      <c r="AF1845" s="2"/>
      <c r="AG1845" s="2"/>
      <c r="AH1845" s="2"/>
      <c r="AI1845" s="2"/>
    </row>
    <row r="1846" spans="1:35" x14ac:dyDescent="0.25">
      <c r="A1846">
        <v>581</v>
      </c>
      <c r="B1846">
        <v>2</v>
      </c>
      <c r="C1846" s="2" t="s">
        <v>3240</v>
      </c>
      <c r="D1846">
        <v>332</v>
      </c>
      <c r="E1846" s="2" t="s">
        <v>5186</v>
      </c>
      <c r="F1846" s="2" t="s">
        <v>5219</v>
      </c>
      <c r="G1846" s="2">
        <v>1845</v>
      </c>
      <c r="H1846" t="b">
        <v>1</v>
      </c>
      <c r="I1846" s="3">
        <v>43299.243796296294</v>
      </c>
      <c r="J1846" s="2">
        <v>465</v>
      </c>
      <c r="K1846" s="2">
        <v>-23.639825999999999</v>
      </c>
      <c r="L1846" s="2">
        <v>-46.607307499999997</v>
      </c>
      <c r="M1846" s="2">
        <f>IF(AND(_332_2018_07_18_outfile_posicao[[#This Row],[hora bus]]=I1845,_332_2018_07_18_outfile_posicao[[#This Row],[lat bus]]=K1845,_332_2018_07_18_outfile_posicao[[#This Row],[lon bus]]=L1845),1,0)</f>
        <v>0</v>
      </c>
      <c r="N1846">
        <v>1</v>
      </c>
      <c r="O1846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1846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1846" s="4">
        <f>_332_2018_07_18_outfile_posicao[[#This Row],[8686,881807]]/_332_2018_07_18_outfile_posicao[[#Headers],[8686,881807]]</f>
        <v>5.2380543083378913E-4</v>
      </c>
      <c r="R1846">
        <f>_332_2018_07_18_outfile_posicao[[#This Row],[8686,881807]]-P1845</f>
        <v>0</v>
      </c>
      <c r="S1846">
        <f>(_332_2018_07_18_outfile_posicao[[#This Row],[hora bus]]-I1845)*86000</f>
        <v>44.791666499804705</v>
      </c>
      <c r="T1846">
        <f>_332_2018_07_18_outfile_posicao[[#This Row],[desloc]]/_332_2018_07_18_outfile_posicao[[#This Row],[seconds]]</f>
        <v>0</v>
      </c>
      <c r="U1846">
        <f>_332_2018_07_18_outfile_posicao[[#This Row],[spd m/s]]*3.6</f>
        <v>0</v>
      </c>
      <c r="V1846" s="2"/>
      <c r="W1846" s="2">
        <f>IF(_332_2018_07_18_outfile_posicao[[#This Row],[cod bus]]=F1845,0,1)</f>
        <v>0</v>
      </c>
      <c r="X1846" s="2">
        <f>IF(_332_2018_07_18_outfile_posicao[[#This Row],[desloc]]&gt;=0,0,1)</f>
        <v>0</v>
      </c>
      <c r="Y1846" s="2">
        <f>IF(AND(_332_2018_07_18_outfile_posicao[[#This Row],[spd m/s]]&lt;1,_332_2018_07_18_outfile_posicao[[#This Row],[spd m/s]]&lt;&gt;0),1,0)</f>
        <v>0</v>
      </c>
      <c r="Z1846" s="2">
        <f>IF(Z1845=0.5,IF(P1846&gt;=P1847,0.5,1),IF(_332_2018_07_18_outfile_posicao[[#This Row],[desloc]]&lt;-1000,IF(P1846&gt;=P1847,IF(AND(Z1845=0.5,P1846=P1847),0,IF(P1846&lt;700,0.5,0)),1),IF(AND(X1846&gt;0,X1845&gt;0,_332_2018_07_18_outfile_posicao[[#This Row],[8686,881807]]&lt;500,_332_2018_07_18_outfile_posicao[[#This Row],[desloc]]&gt;0),IF(_332_2018_07_18_outfile_posicao[[#This Row],[8686,881807]]&lt;500,1,0),0)))</f>
        <v>0.5</v>
      </c>
      <c r="AA1846" s="2">
        <f t="shared" si="28"/>
        <v>0</v>
      </c>
      <c r="AB1846" s="2">
        <f>IF(_332_2018_07_18_outfile_posicao[[#This Row],[inicio]]=1,0,IF(AB1845&gt;0,0.5,IF(_332_2018_07_18_outfile_posicao[[#This Row],[max dist]]=_332_2018_07_18_outfile_posicao[[#This Row],[8686,881807]],1,0)))</f>
        <v>0.5</v>
      </c>
      <c r="AC1846" s="2">
        <f>IF(_332_2018_07_18_outfile_posicao[[#This Row],[fim]]=0,AC1847+1,0)</f>
        <v>0</v>
      </c>
      <c r="AD1846" s="2"/>
      <c r="AE1846" s="2"/>
      <c r="AF1846" s="2"/>
      <c r="AG1846" s="2"/>
      <c r="AH1846" s="2"/>
      <c r="AI1846" s="2"/>
    </row>
    <row r="1847" spans="1:35" x14ac:dyDescent="0.25">
      <c r="A1847">
        <v>599</v>
      </c>
      <c r="B1847">
        <v>2</v>
      </c>
      <c r="C1847" s="2" t="s">
        <v>3253</v>
      </c>
      <c r="D1847">
        <v>332</v>
      </c>
      <c r="E1847" s="2" t="s">
        <v>5194</v>
      </c>
      <c r="F1847" s="2" t="s">
        <v>5219</v>
      </c>
      <c r="G1847" s="2">
        <v>1846</v>
      </c>
      <c r="H1847" t="b">
        <v>1</v>
      </c>
      <c r="I1847" s="3">
        <v>43299.249976851854</v>
      </c>
      <c r="J1847" s="2">
        <v>482</v>
      </c>
      <c r="K1847" s="2">
        <v>-23.639825999999999</v>
      </c>
      <c r="L1847" s="2">
        <v>-46.607307499999997</v>
      </c>
      <c r="M1847" s="2">
        <f>IF(AND(_332_2018_07_18_outfile_posicao[[#This Row],[hora bus]]=I1846,_332_2018_07_18_outfile_posicao[[#This Row],[lat bus]]=K1846,_332_2018_07_18_outfile_posicao[[#This Row],[lon bus]]=L1846),1,0)</f>
        <v>0</v>
      </c>
      <c r="N1847">
        <v>1</v>
      </c>
      <c r="O1847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1847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1847" s="4">
        <f>_332_2018_07_18_outfile_posicao[[#This Row],[8686,881807]]/_332_2018_07_18_outfile_posicao[[#Headers],[8686,881807]]</f>
        <v>5.2380543083378913E-4</v>
      </c>
      <c r="R1847">
        <f>_332_2018_07_18_outfile_posicao[[#This Row],[8686,881807]]-P1846</f>
        <v>0</v>
      </c>
      <c r="S1847">
        <f>(_332_2018_07_18_outfile_posicao[[#This Row],[hora bus]]-I1846)*86000</f>
        <v>531.52777813374996</v>
      </c>
      <c r="T1847">
        <f>_332_2018_07_18_outfile_posicao[[#This Row],[desloc]]/_332_2018_07_18_outfile_posicao[[#This Row],[seconds]]</f>
        <v>0</v>
      </c>
      <c r="U1847">
        <f>_332_2018_07_18_outfile_posicao[[#This Row],[spd m/s]]*3.6</f>
        <v>0</v>
      </c>
      <c r="V1847" s="2"/>
      <c r="W1847" s="2">
        <f>IF(_332_2018_07_18_outfile_posicao[[#This Row],[cod bus]]=F1846,0,1)</f>
        <v>0</v>
      </c>
      <c r="X1847" s="2">
        <f>IF(_332_2018_07_18_outfile_posicao[[#This Row],[desloc]]&gt;=0,0,1)</f>
        <v>0</v>
      </c>
      <c r="Y1847" s="2">
        <f>IF(AND(_332_2018_07_18_outfile_posicao[[#This Row],[spd m/s]]&lt;1,_332_2018_07_18_outfile_posicao[[#This Row],[spd m/s]]&lt;&gt;0),1,0)</f>
        <v>0</v>
      </c>
      <c r="Z1847" s="2">
        <f>IF(Z1846=0.5,IF(P1847&gt;=P1848,0.5,1),IF(_332_2018_07_18_outfile_posicao[[#This Row],[desloc]]&lt;-1000,IF(P1847&gt;=P1848,IF(AND(Z1846=0.5,P1847=P1848),0,IF(P1847&lt;700,0.5,0)),1),IF(AND(X1847&gt;0,X1846&gt;0,_332_2018_07_18_outfile_posicao[[#This Row],[8686,881807]]&lt;500,_332_2018_07_18_outfile_posicao[[#This Row],[desloc]]&gt;0),IF(_332_2018_07_18_outfile_posicao[[#This Row],[8686,881807]]&lt;500,1,0),0)))</f>
        <v>0.5</v>
      </c>
      <c r="AA1847" s="2">
        <f t="shared" si="28"/>
        <v>0</v>
      </c>
      <c r="AB1847" s="2">
        <f>IF(_332_2018_07_18_outfile_posicao[[#This Row],[inicio]]=1,0,IF(AB1846&gt;0,0.5,IF(_332_2018_07_18_outfile_posicao[[#This Row],[max dist]]=_332_2018_07_18_outfile_posicao[[#This Row],[8686,881807]],1,0)))</f>
        <v>0.5</v>
      </c>
      <c r="AC1847" s="2">
        <f>IF(_332_2018_07_18_outfile_posicao[[#This Row],[fim]]=0,AC1848+1,0)</f>
        <v>0</v>
      </c>
      <c r="AD1847" s="2"/>
      <c r="AE1847" s="2"/>
      <c r="AF1847" s="2"/>
      <c r="AG1847" s="2"/>
      <c r="AH1847" s="2"/>
      <c r="AI1847" s="2"/>
    </row>
    <row r="1848" spans="1:35" x14ac:dyDescent="0.25">
      <c r="A1848">
        <v>601</v>
      </c>
      <c r="B1848">
        <v>2</v>
      </c>
      <c r="C1848" s="2" t="s">
        <v>3254</v>
      </c>
      <c r="D1848">
        <v>332</v>
      </c>
      <c r="E1848" s="2" t="s">
        <v>5195</v>
      </c>
      <c r="F1848" s="2" t="s">
        <v>5219</v>
      </c>
      <c r="G1848" s="2">
        <v>1847</v>
      </c>
      <c r="H1848" t="b">
        <v>1</v>
      </c>
      <c r="I1848" s="3">
        <v>43299.250474537039</v>
      </c>
      <c r="J1848" s="2">
        <v>484</v>
      </c>
      <c r="K1848" s="2">
        <v>-23.639825999999999</v>
      </c>
      <c r="L1848" s="2">
        <v>-46.607307499999997</v>
      </c>
      <c r="M1848" s="2">
        <f>IF(AND(_332_2018_07_18_outfile_posicao[[#This Row],[hora bus]]=I1847,_332_2018_07_18_outfile_posicao[[#This Row],[lat bus]]=K1847,_332_2018_07_18_outfile_posicao[[#This Row],[lon bus]]=L1847),1,0)</f>
        <v>0</v>
      </c>
      <c r="N1848">
        <v>1</v>
      </c>
      <c r="O1848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1848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1848" s="4">
        <f>_332_2018_07_18_outfile_posicao[[#This Row],[8686,881807]]/_332_2018_07_18_outfile_posicao[[#Headers],[8686,881807]]</f>
        <v>5.2380543083378913E-4</v>
      </c>
      <c r="R1848">
        <f>_332_2018_07_18_outfile_posicao[[#This Row],[8686,881807]]-P1847</f>
        <v>0</v>
      </c>
      <c r="S1848">
        <f>(_332_2018_07_18_outfile_posicao[[#This Row],[hora bus]]-I1847)*86000</f>
        <v>42.80092591943685</v>
      </c>
      <c r="T1848">
        <f>_332_2018_07_18_outfile_posicao[[#This Row],[desloc]]/_332_2018_07_18_outfile_posicao[[#This Row],[seconds]]</f>
        <v>0</v>
      </c>
      <c r="U1848">
        <f>_332_2018_07_18_outfile_posicao[[#This Row],[spd m/s]]*3.6</f>
        <v>0</v>
      </c>
      <c r="V1848" s="2"/>
      <c r="W1848" s="2">
        <f>IF(_332_2018_07_18_outfile_posicao[[#This Row],[cod bus]]=F1847,0,1)</f>
        <v>0</v>
      </c>
      <c r="X1848" s="2">
        <f>IF(_332_2018_07_18_outfile_posicao[[#This Row],[desloc]]&gt;=0,0,1)</f>
        <v>0</v>
      </c>
      <c r="Y1848" s="2">
        <f>IF(AND(_332_2018_07_18_outfile_posicao[[#This Row],[spd m/s]]&lt;1,_332_2018_07_18_outfile_posicao[[#This Row],[spd m/s]]&lt;&gt;0),1,0)</f>
        <v>0</v>
      </c>
      <c r="Z1848" s="2">
        <f>IF(Z1847=0.5,IF(P1848&gt;=P1849,0.5,1),IF(_332_2018_07_18_outfile_posicao[[#This Row],[desloc]]&lt;-1000,IF(P1848&gt;=P1849,IF(AND(Z1847=0.5,P1848=P1849),0,IF(P1848&lt;700,0.5,0)),1),IF(AND(X1848&gt;0,X1847&gt;0,_332_2018_07_18_outfile_posicao[[#This Row],[8686,881807]]&lt;500,_332_2018_07_18_outfile_posicao[[#This Row],[desloc]]&gt;0),IF(_332_2018_07_18_outfile_posicao[[#This Row],[8686,881807]]&lt;500,1,0),0)))</f>
        <v>1</v>
      </c>
      <c r="AA1848" s="2">
        <f t="shared" si="28"/>
        <v>0</v>
      </c>
      <c r="AB1848" s="2">
        <f>IF(_332_2018_07_18_outfile_posicao[[#This Row],[inicio]]=1,0,IF(AB1847&gt;0,0.5,IF(_332_2018_07_18_outfile_posicao[[#This Row],[max dist]]=_332_2018_07_18_outfile_posicao[[#This Row],[8686,881807]],1,0)))</f>
        <v>0</v>
      </c>
      <c r="AC1848" s="2">
        <f>IF(_332_2018_07_18_outfile_posicao[[#This Row],[fim]]=0,AC1849+1,0)</f>
        <v>30</v>
      </c>
      <c r="AD1848" s="2"/>
      <c r="AE1848" s="2"/>
      <c r="AF1848" s="2"/>
      <c r="AG1848" s="2"/>
      <c r="AH1848" s="2"/>
      <c r="AI1848" s="2"/>
    </row>
    <row r="1849" spans="1:35" x14ac:dyDescent="0.25">
      <c r="A1849">
        <v>602</v>
      </c>
      <c r="B1849">
        <v>2</v>
      </c>
      <c r="C1849" s="2" t="s">
        <v>3255</v>
      </c>
      <c r="D1849">
        <v>332</v>
      </c>
      <c r="E1849" s="2" t="s">
        <v>5195</v>
      </c>
      <c r="F1849" s="2" t="s">
        <v>5219</v>
      </c>
      <c r="G1849" s="2">
        <v>1848</v>
      </c>
      <c r="H1849" t="b">
        <v>1</v>
      </c>
      <c r="I1849" s="3">
        <v>43299.25099537037</v>
      </c>
      <c r="J1849" s="2">
        <v>485</v>
      </c>
      <c r="K1849" s="2">
        <v>-23.6374575</v>
      </c>
      <c r="L1849" s="2">
        <v>-46.607768</v>
      </c>
      <c r="M1849" s="2">
        <f>IF(AND(_332_2018_07_18_outfile_posicao[[#This Row],[hora bus]]=I1848,_332_2018_07_18_outfile_posicao[[#This Row],[lat bus]]=K1848,_332_2018_07_18_outfile_posicao[[#This Row],[lon bus]]=L1848),1,0)</f>
        <v>0</v>
      </c>
      <c r="N1849">
        <v>23</v>
      </c>
      <c r="O1849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0.49999999884860663</v>
      </c>
      <c r="P1849">
        <f>VLOOKUP(_332_2018_07_18_outfile_posicao[[#This Row],[shape]],shape!A:D,4,0)+VLOOKUP(_332_2018_07_18_outfile_posicao[[#This Row],[shape]]+1,shape!A:E,5,0)*_332_2018_07_18_outfile_posicao[[#This Row],[% avanc]]</f>
        <v>299.35144576679556</v>
      </c>
      <c r="Q1849" s="4">
        <f>_332_2018_07_18_outfile_posicao[[#This Row],[8686,881807]]/_332_2018_07_18_outfile_posicao[[#Headers],[8686,881807]]</f>
        <v>3.4460172524227783E-2</v>
      </c>
      <c r="R1849">
        <f>_332_2018_07_18_outfile_posicao[[#This Row],[8686,881807]]-P1848</f>
        <v>294.80120989927775</v>
      </c>
      <c r="S1849">
        <f>(_332_2018_07_18_outfile_posicao[[#This Row],[hora bus]]-I1848)*86000</f>
        <v>44.791666499804705</v>
      </c>
      <c r="T1849">
        <f>_332_2018_07_18_outfile_posicao[[#This Row],[desloc]]/_332_2018_07_18_outfile_posicao[[#This Row],[seconds]]</f>
        <v>6.5816084315720449</v>
      </c>
      <c r="U1849">
        <f>_332_2018_07_18_outfile_posicao[[#This Row],[spd m/s]]*3.6</f>
        <v>23.693790353659363</v>
      </c>
      <c r="V1849" s="2"/>
      <c r="W1849" s="2">
        <f>IF(_332_2018_07_18_outfile_posicao[[#This Row],[cod bus]]=F1848,0,1)</f>
        <v>0</v>
      </c>
      <c r="X1849" s="2">
        <f>IF(_332_2018_07_18_outfile_posicao[[#This Row],[desloc]]&gt;=0,0,1)</f>
        <v>0</v>
      </c>
      <c r="Y1849" s="2">
        <f>IF(AND(_332_2018_07_18_outfile_posicao[[#This Row],[spd m/s]]&lt;1,_332_2018_07_18_outfile_posicao[[#This Row],[spd m/s]]&lt;&gt;0),1,0)</f>
        <v>0</v>
      </c>
      <c r="Z1849" s="2">
        <f>IF(Z1848=0.5,IF(P1849&gt;=P1850,0.5,1),IF(_332_2018_07_18_outfile_posicao[[#This Row],[desloc]]&lt;-1000,IF(P1849&gt;=P1850,IF(AND(Z1848=0.5,P1849=P1850),0,IF(P1849&lt;700,0.5,0)),1),IF(AND(X1849&gt;0,X1848&gt;0,_332_2018_07_18_outfile_posicao[[#This Row],[8686,881807]]&lt;500,_332_2018_07_18_outfile_posicao[[#This Row],[desloc]]&gt;0),IF(_332_2018_07_18_outfile_posicao[[#This Row],[8686,881807]]&lt;500,1,0),0)))</f>
        <v>0</v>
      </c>
      <c r="AA1849" s="2">
        <f t="shared" si="28"/>
        <v>8263.4995104336413</v>
      </c>
      <c r="AB1849" s="2">
        <f>IF(_332_2018_07_18_outfile_posicao[[#This Row],[inicio]]=1,0,IF(AB1848&gt;0,0.5,IF(_332_2018_07_18_outfile_posicao[[#This Row],[max dist]]=_332_2018_07_18_outfile_posicao[[#This Row],[8686,881807]],1,0)))</f>
        <v>0</v>
      </c>
      <c r="AC1849" s="2">
        <f>IF(_332_2018_07_18_outfile_posicao[[#This Row],[fim]]=0,AC1850+1,0)</f>
        <v>29</v>
      </c>
      <c r="AD1849" s="2"/>
      <c r="AE1849" s="2"/>
      <c r="AF1849" s="2"/>
      <c r="AG1849" s="2"/>
      <c r="AH1849" s="2"/>
      <c r="AI1849" s="2"/>
    </row>
    <row r="1850" spans="1:35" x14ac:dyDescent="0.25">
      <c r="A1850">
        <v>604</v>
      </c>
      <c r="B1850">
        <v>2</v>
      </c>
      <c r="C1850" s="2" t="s">
        <v>3256</v>
      </c>
      <c r="D1850">
        <v>332</v>
      </c>
      <c r="E1850" s="2" t="s">
        <v>5196</v>
      </c>
      <c r="F1850" s="2" t="s">
        <v>5219</v>
      </c>
      <c r="G1850" s="2">
        <v>1849</v>
      </c>
      <c r="H1850" t="b">
        <v>1</v>
      </c>
      <c r="I1850" s="3">
        <v>43299.251516203702</v>
      </c>
      <c r="J1850" s="2">
        <v>486</v>
      </c>
      <c r="K1850" s="2">
        <v>-23.6370945</v>
      </c>
      <c r="L1850" s="2">
        <v>-46.607616499999999</v>
      </c>
      <c r="M1850" s="2">
        <f>IF(AND(_332_2018_07_18_outfile_posicao[[#This Row],[hora bus]]=I1849,_332_2018_07_18_outfile_posicao[[#This Row],[lat bus]]=K1849,_332_2018_07_18_outfile_posicao[[#This Row],[lon bus]]=L1849),1,0)</f>
        <v>0</v>
      </c>
      <c r="N1850">
        <v>28</v>
      </c>
      <c r="O1850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0.49999997497523901</v>
      </c>
      <c r="P1850">
        <f>VLOOKUP(_332_2018_07_18_outfile_posicao[[#This Row],[shape]],shape!A:D,4,0)+VLOOKUP(_332_2018_07_18_outfile_posicao[[#This Row],[shape]]+1,shape!A:E,5,0)*_332_2018_07_18_outfile_posicao[[#This Row],[% avanc]]</f>
        <v>345.95506661755348</v>
      </c>
      <c r="Q1850" s="4">
        <f>_332_2018_07_18_outfile_posicao[[#This Row],[8686,881807]]/_332_2018_07_18_outfile_posicao[[#Headers],[8686,881807]]</f>
        <v>3.9824999845028221E-2</v>
      </c>
      <c r="R1850">
        <f>_332_2018_07_18_outfile_posicao[[#This Row],[8686,881807]]-P1849</f>
        <v>46.60362085075792</v>
      </c>
      <c r="S1850">
        <f>(_332_2018_07_18_outfile_posicao[[#This Row],[hora bus]]-I1849)*86000</f>
        <v>44.791666499804705</v>
      </c>
      <c r="T1850">
        <f>_332_2018_07_18_outfile_posicao[[#This Row],[desloc]]/_332_2018_07_18_outfile_posicao[[#This Row],[seconds]]</f>
        <v>1.0404529344975615</v>
      </c>
      <c r="U1850">
        <f>_332_2018_07_18_outfile_posicao[[#This Row],[spd m/s]]*3.6</f>
        <v>3.7456305641912215</v>
      </c>
      <c r="V1850" s="2"/>
      <c r="W1850" s="2">
        <f>IF(_332_2018_07_18_outfile_posicao[[#This Row],[cod bus]]=F1849,0,1)</f>
        <v>0</v>
      </c>
      <c r="X1850" s="2">
        <f>IF(_332_2018_07_18_outfile_posicao[[#This Row],[desloc]]&gt;=0,0,1)</f>
        <v>0</v>
      </c>
      <c r="Y1850" s="2">
        <f>IF(AND(_332_2018_07_18_outfile_posicao[[#This Row],[spd m/s]]&lt;1,_332_2018_07_18_outfile_posicao[[#This Row],[spd m/s]]&lt;&gt;0),1,0)</f>
        <v>0</v>
      </c>
      <c r="Z1850" s="2">
        <f>IF(Z1849=0.5,IF(P1850&gt;=P1851,0.5,1),IF(_332_2018_07_18_outfile_posicao[[#This Row],[desloc]]&lt;-1000,IF(P1850&gt;=P1851,IF(AND(Z1849=0.5,P1850=P1851),0,IF(P1850&lt;700,0.5,0)),1),IF(AND(X1850&gt;0,X1849&gt;0,_332_2018_07_18_outfile_posicao[[#This Row],[8686,881807]]&lt;500,_332_2018_07_18_outfile_posicao[[#This Row],[desloc]]&gt;0),IF(_332_2018_07_18_outfile_posicao[[#This Row],[8686,881807]]&lt;500,1,0),0)))</f>
        <v>0</v>
      </c>
      <c r="AA1850" s="2">
        <f t="shared" si="28"/>
        <v>8263.4995104336413</v>
      </c>
      <c r="AB1850" s="2">
        <f>IF(_332_2018_07_18_outfile_posicao[[#This Row],[inicio]]=1,0,IF(AB1849&gt;0,0.5,IF(_332_2018_07_18_outfile_posicao[[#This Row],[max dist]]=_332_2018_07_18_outfile_posicao[[#This Row],[8686,881807]],1,0)))</f>
        <v>0</v>
      </c>
      <c r="AC1850" s="2">
        <f>IF(_332_2018_07_18_outfile_posicao[[#This Row],[fim]]=0,AC1851+1,0)</f>
        <v>28</v>
      </c>
      <c r="AD1850" s="2"/>
      <c r="AE1850" s="2"/>
      <c r="AF1850" s="2"/>
      <c r="AG1850" s="2"/>
      <c r="AH1850" s="2"/>
      <c r="AI1850" s="2"/>
    </row>
    <row r="1851" spans="1:35" x14ac:dyDescent="0.25">
      <c r="A1851">
        <v>608</v>
      </c>
      <c r="B1851">
        <v>2</v>
      </c>
      <c r="C1851" s="2" t="s">
        <v>3257</v>
      </c>
      <c r="D1851">
        <v>332</v>
      </c>
      <c r="E1851" s="2" t="s">
        <v>5197</v>
      </c>
      <c r="F1851" s="2" t="s">
        <v>5219</v>
      </c>
      <c r="G1851" s="2">
        <v>1850</v>
      </c>
      <c r="H1851" t="b">
        <v>1</v>
      </c>
      <c r="I1851" s="3">
        <v>43299.25203703704</v>
      </c>
      <c r="J1851" s="2">
        <v>488</v>
      </c>
      <c r="K1851" s="2">
        <v>-23.635517</v>
      </c>
      <c r="L1851" s="2">
        <v>-46.606258500000003</v>
      </c>
      <c r="M1851" s="2">
        <f>IF(AND(_332_2018_07_18_outfile_posicao[[#This Row],[hora bus]]=I1850,_332_2018_07_18_outfile_posicao[[#This Row],[lat bus]]=K1850,_332_2018_07_18_outfile_posicao[[#This Row],[lon bus]]=L1850),1,0)</f>
        <v>0</v>
      </c>
      <c r="N1851">
        <v>46</v>
      </c>
      <c r="O1851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0.49999994866386244</v>
      </c>
      <c r="P1851">
        <f>VLOOKUP(_332_2018_07_18_outfile_posicao[[#This Row],[shape]],shape!A:D,4,0)+VLOOKUP(_332_2018_07_18_outfile_posicao[[#This Row],[shape]]+1,shape!A:E,5,0)*_332_2018_07_18_outfile_posicao[[#This Row],[% avanc]]</f>
        <v>621.67342688159795</v>
      </c>
      <c r="Q1851" s="4">
        <f>_332_2018_07_18_outfile_posicao[[#This Row],[8686,881807]]/_332_2018_07_18_outfile_posicao[[#Headers],[8686,881807]]</f>
        <v>7.1564623612197134E-2</v>
      </c>
      <c r="R1851">
        <f>_332_2018_07_18_outfile_posicao[[#This Row],[8686,881807]]-P1850</f>
        <v>275.71836026404446</v>
      </c>
      <c r="S1851">
        <f>(_332_2018_07_18_outfile_posicao[[#This Row],[hora bus]]-I1850)*86000</f>
        <v>44.79166712553706</v>
      </c>
      <c r="T1851">
        <f>_332_2018_07_18_outfile_posicao[[#This Row],[desloc]]/_332_2018_07_18_outfile_posicao[[#This Row],[seconds]]</f>
        <v>6.1555726312059775</v>
      </c>
      <c r="U1851">
        <f>_332_2018_07_18_outfile_posicao[[#This Row],[spd m/s]]*3.6</f>
        <v>22.160061472341521</v>
      </c>
      <c r="V1851" s="2"/>
      <c r="W1851" s="2">
        <f>IF(_332_2018_07_18_outfile_posicao[[#This Row],[cod bus]]=F1850,0,1)</f>
        <v>0</v>
      </c>
      <c r="X1851" s="2">
        <f>IF(_332_2018_07_18_outfile_posicao[[#This Row],[desloc]]&gt;=0,0,1)</f>
        <v>0</v>
      </c>
      <c r="Y1851" s="2">
        <f>IF(AND(_332_2018_07_18_outfile_posicao[[#This Row],[spd m/s]]&lt;1,_332_2018_07_18_outfile_posicao[[#This Row],[spd m/s]]&lt;&gt;0),1,0)</f>
        <v>0</v>
      </c>
      <c r="Z1851" s="2">
        <f>IF(Z1850=0.5,IF(P1851&gt;=P1852,0.5,1),IF(_332_2018_07_18_outfile_posicao[[#This Row],[desloc]]&lt;-1000,IF(P1851&gt;=P1852,IF(AND(Z1850=0.5,P1851=P1852),0,IF(P1851&lt;700,0.5,0)),1),IF(AND(X1851&gt;0,X1850&gt;0,_332_2018_07_18_outfile_posicao[[#This Row],[8686,881807]]&lt;500,_332_2018_07_18_outfile_posicao[[#This Row],[desloc]]&gt;0),IF(_332_2018_07_18_outfile_posicao[[#This Row],[8686,881807]]&lt;500,1,0),0)))</f>
        <v>0</v>
      </c>
      <c r="AA1851" s="2">
        <f t="shared" si="28"/>
        <v>8263.4995104336413</v>
      </c>
      <c r="AB1851" s="2">
        <f>IF(_332_2018_07_18_outfile_posicao[[#This Row],[inicio]]=1,0,IF(AB1850&gt;0,0.5,IF(_332_2018_07_18_outfile_posicao[[#This Row],[max dist]]=_332_2018_07_18_outfile_posicao[[#This Row],[8686,881807]],1,0)))</f>
        <v>0</v>
      </c>
      <c r="AC1851" s="2">
        <f>IF(_332_2018_07_18_outfile_posicao[[#This Row],[fim]]=0,AC1852+1,0)</f>
        <v>27</v>
      </c>
      <c r="AD1851" s="2"/>
      <c r="AE1851" s="2"/>
      <c r="AF1851" s="2"/>
      <c r="AG1851" s="2"/>
      <c r="AH1851" s="2"/>
      <c r="AI1851" s="2"/>
    </row>
    <row r="1852" spans="1:35" x14ac:dyDescent="0.25">
      <c r="A1852">
        <v>609</v>
      </c>
      <c r="B1852">
        <v>1</v>
      </c>
      <c r="C1852" s="2" t="s">
        <v>3258</v>
      </c>
      <c r="D1852">
        <v>332</v>
      </c>
      <c r="E1852" s="2" t="s">
        <v>5353</v>
      </c>
      <c r="F1852" s="2" t="s">
        <v>5219</v>
      </c>
      <c r="G1852" s="2">
        <v>1851</v>
      </c>
      <c r="H1852" t="b">
        <v>1</v>
      </c>
      <c r="I1852" s="3">
        <v>43299.252557870372</v>
      </c>
      <c r="J1852" s="2">
        <v>490</v>
      </c>
      <c r="K1852" s="2">
        <v>-23.634941999999999</v>
      </c>
      <c r="L1852" s="2">
        <v>-46.605916000000001</v>
      </c>
      <c r="M1852" s="2">
        <f>IF(AND(_332_2018_07_18_outfile_posicao[[#This Row],[hora bus]]=I1851,_332_2018_07_18_outfile_posicao[[#This Row],[lat bus]]=K1851,_332_2018_07_18_outfile_posicao[[#This Row],[lon bus]]=L1851),1,0)</f>
        <v>0</v>
      </c>
      <c r="N1852">
        <v>50</v>
      </c>
      <c r="O1852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0.49999996404358149</v>
      </c>
      <c r="P1852">
        <f>VLOOKUP(_332_2018_07_18_outfile_posicao[[#This Row],[shape]],shape!A:D,4,0)+VLOOKUP(_332_2018_07_18_outfile_posicao[[#This Row],[shape]]+1,shape!A:E,5,0)*_332_2018_07_18_outfile_posicao[[#This Row],[% avanc]]</f>
        <v>695.18935115095212</v>
      </c>
      <c r="Q1852" s="4">
        <f>_332_2018_07_18_outfile_posicao[[#This Row],[8686,881807]]/_332_2018_07_18_outfile_posicao[[#Headers],[8686,881807]]</f>
        <v>8.0027490484647745E-2</v>
      </c>
      <c r="R1852">
        <f>_332_2018_07_18_outfile_posicao[[#This Row],[8686,881807]]-P1851</f>
        <v>73.515924269354173</v>
      </c>
      <c r="S1852">
        <f>(_332_2018_07_18_outfile_posicao[[#This Row],[hora bus]]-I1851)*86000</f>
        <v>44.791666499804705</v>
      </c>
      <c r="T1852">
        <f>_332_2018_07_18_outfile_posicao[[#This Row],[desloc]]/_332_2018_07_18_outfile_posicao[[#This Row],[seconds]]</f>
        <v>1.6412857572440336</v>
      </c>
      <c r="U1852">
        <f>_332_2018_07_18_outfile_posicao[[#This Row],[spd m/s]]*3.6</f>
        <v>5.9086287260785211</v>
      </c>
      <c r="V1852" s="2"/>
      <c r="W1852" s="2">
        <f>IF(_332_2018_07_18_outfile_posicao[[#This Row],[cod bus]]=F1851,0,1)</f>
        <v>0</v>
      </c>
      <c r="X1852" s="2">
        <f>IF(_332_2018_07_18_outfile_posicao[[#This Row],[desloc]]&gt;=0,0,1)</f>
        <v>0</v>
      </c>
      <c r="Y1852" s="2">
        <f>IF(AND(_332_2018_07_18_outfile_posicao[[#This Row],[spd m/s]]&lt;1,_332_2018_07_18_outfile_posicao[[#This Row],[spd m/s]]&lt;&gt;0),1,0)</f>
        <v>0</v>
      </c>
      <c r="Z1852" s="2">
        <f>IF(Z1851=0.5,IF(P1852&gt;=P1853,0.5,1),IF(_332_2018_07_18_outfile_posicao[[#This Row],[desloc]]&lt;-1000,IF(P1852&gt;=P1853,IF(AND(Z1851=0.5,P1852=P1853),0,IF(P1852&lt;700,0.5,0)),1),IF(AND(X1852&gt;0,X1851&gt;0,_332_2018_07_18_outfile_posicao[[#This Row],[8686,881807]]&lt;500,_332_2018_07_18_outfile_posicao[[#This Row],[desloc]]&gt;0),IF(_332_2018_07_18_outfile_posicao[[#This Row],[8686,881807]]&lt;500,1,0),0)))</f>
        <v>0</v>
      </c>
      <c r="AA1852" s="2">
        <f t="shared" si="28"/>
        <v>8263.4995104336413</v>
      </c>
      <c r="AB1852" s="2">
        <f>IF(_332_2018_07_18_outfile_posicao[[#This Row],[inicio]]=1,0,IF(AB1851&gt;0,0.5,IF(_332_2018_07_18_outfile_posicao[[#This Row],[max dist]]=_332_2018_07_18_outfile_posicao[[#This Row],[8686,881807]],1,0)))</f>
        <v>0</v>
      </c>
      <c r="AC1852" s="2">
        <f>IF(_332_2018_07_18_outfile_posicao[[#This Row],[fim]]=0,AC1853+1,0)</f>
        <v>26</v>
      </c>
      <c r="AD1852" s="2"/>
      <c r="AE1852" s="2"/>
      <c r="AF1852" s="2"/>
      <c r="AG1852" s="2"/>
      <c r="AH1852" s="2"/>
      <c r="AI1852" s="2"/>
    </row>
    <row r="1853" spans="1:35" x14ac:dyDescent="0.25">
      <c r="A1853">
        <v>610</v>
      </c>
      <c r="B1853">
        <v>1</v>
      </c>
      <c r="C1853" s="2" t="s">
        <v>3259</v>
      </c>
      <c r="D1853">
        <v>332</v>
      </c>
      <c r="E1853" s="2" t="s">
        <v>5353</v>
      </c>
      <c r="F1853" s="2" t="s">
        <v>5219</v>
      </c>
      <c r="G1853" s="2">
        <v>1852</v>
      </c>
      <c r="H1853" t="b">
        <v>1</v>
      </c>
      <c r="I1853" s="3">
        <v>43299.253148148149</v>
      </c>
      <c r="J1853" s="2">
        <v>492</v>
      </c>
      <c r="K1853" s="2">
        <v>-23.631688749999999</v>
      </c>
      <c r="L1853" s="2">
        <v>-46.604551000000001</v>
      </c>
      <c r="M1853" s="2">
        <f>IF(AND(_332_2018_07_18_outfile_posicao[[#This Row],[hora bus]]=I1852,_332_2018_07_18_outfile_posicao[[#This Row],[lat bus]]=K1852,_332_2018_07_18_outfile_posicao[[#This Row],[lon bus]]=L1852),1,0)</f>
        <v>0</v>
      </c>
      <c r="N1853">
        <v>56</v>
      </c>
      <c r="O1853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0.74999997105103455</v>
      </c>
      <c r="P1853">
        <f>VLOOKUP(_332_2018_07_18_outfile_posicao[[#This Row],[shape]],shape!A:D,4,0)+VLOOKUP(_332_2018_07_18_outfile_posicao[[#This Row],[shape]]+1,shape!A:E,5,0)*_332_2018_07_18_outfile_posicao[[#This Row],[% avanc]]</f>
        <v>1083.2892053908797</v>
      </c>
      <c r="Q1853" s="4">
        <f>_332_2018_07_18_outfile_posicao[[#This Row],[8686,881807]]/_332_2018_07_18_outfile_posicao[[#Headers],[8686,881807]]</f>
        <v>0.12470403413546521</v>
      </c>
      <c r="R1853">
        <f>_332_2018_07_18_outfile_posicao[[#This Row],[8686,881807]]-P1852</f>
        <v>388.09985423992759</v>
      </c>
      <c r="S1853">
        <f>(_332_2018_07_18_outfile_posicao[[#This Row],[hora bus]]-I1852)*86000</f>
        <v>50.763888866640627</v>
      </c>
      <c r="T1853">
        <f>_332_2018_07_18_outfile_posicao[[#This Row],[desloc]]/_332_2018_07_18_outfile_posicao[[#This Row],[seconds]]</f>
        <v>7.6451954904299404</v>
      </c>
      <c r="U1853">
        <f>_332_2018_07_18_outfile_posicao[[#This Row],[spd m/s]]*3.6</f>
        <v>27.522703765547785</v>
      </c>
      <c r="V1853" s="2"/>
      <c r="W1853" s="2">
        <f>IF(_332_2018_07_18_outfile_posicao[[#This Row],[cod bus]]=F1852,0,1)</f>
        <v>0</v>
      </c>
      <c r="X1853" s="2">
        <f>IF(_332_2018_07_18_outfile_posicao[[#This Row],[desloc]]&gt;=0,0,1)</f>
        <v>0</v>
      </c>
      <c r="Y1853" s="2">
        <f>IF(AND(_332_2018_07_18_outfile_posicao[[#This Row],[spd m/s]]&lt;1,_332_2018_07_18_outfile_posicao[[#This Row],[spd m/s]]&lt;&gt;0),1,0)</f>
        <v>0</v>
      </c>
      <c r="Z1853" s="2">
        <f>IF(Z1852=0.5,IF(P1853&gt;=P1854,0.5,1),IF(_332_2018_07_18_outfile_posicao[[#This Row],[desloc]]&lt;-1000,IF(P1853&gt;=P1854,IF(AND(Z1852=0.5,P1853=P1854),0,IF(P1853&lt;700,0.5,0)),1),IF(AND(X1853&gt;0,X1852&gt;0,_332_2018_07_18_outfile_posicao[[#This Row],[8686,881807]]&lt;500,_332_2018_07_18_outfile_posicao[[#This Row],[desloc]]&gt;0),IF(_332_2018_07_18_outfile_posicao[[#This Row],[8686,881807]]&lt;500,1,0),0)))</f>
        <v>0</v>
      </c>
      <c r="AA1853" s="2">
        <f t="shared" si="28"/>
        <v>8263.4995104336413</v>
      </c>
      <c r="AB1853" s="2">
        <f>IF(_332_2018_07_18_outfile_posicao[[#This Row],[inicio]]=1,0,IF(AB1852&gt;0,0.5,IF(_332_2018_07_18_outfile_posicao[[#This Row],[max dist]]=_332_2018_07_18_outfile_posicao[[#This Row],[8686,881807]],1,0)))</f>
        <v>0</v>
      </c>
      <c r="AC1853" s="2">
        <f>IF(_332_2018_07_18_outfile_posicao[[#This Row],[fim]]=0,AC1854+1,0)</f>
        <v>25</v>
      </c>
      <c r="AD1853" s="2"/>
      <c r="AE1853" s="2"/>
      <c r="AF1853" s="2"/>
      <c r="AG1853" s="2"/>
      <c r="AH1853" s="2"/>
      <c r="AI1853" s="2"/>
    </row>
    <row r="1854" spans="1:35" x14ac:dyDescent="0.25">
      <c r="A1854">
        <v>611</v>
      </c>
      <c r="B1854">
        <v>1</v>
      </c>
      <c r="C1854" s="2" t="s">
        <v>3260</v>
      </c>
      <c r="D1854">
        <v>332</v>
      </c>
      <c r="E1854" s="2" t="s">
        <v>5354</v>
      </c>
      <c r="F1854" s="2" t="s">
        <v>5219</v>
      </c>
      <c r="G1854" s="2">
        <v>1853</v>
      </c>
      <c r="H1854" t="b">
        <v>1</v>
      </c>
      <c r="I1854" s="3">
        <v>43299.253668981481</v>
      </c>
      <c r="J1854" s="2">
        <v>493</v>
      </c>
      <c r="K1854" s="2">
        <v>-23.630657625000001</v>
      </c>
      <c r="L1854" s="2">
        <v>-46.604260625000002</v>
      </c>
      <c r="M1854" s="2">
        <f>IF(AND(_332_2018_07_18_outfile_posicao[[#This Row],[hora bus]]=I1853,_332_2018_07_18_outfile_posicao[[#This Row],[lat bus]]=K1853,_332_2018_07_18_outfile_posicao[[#This Row],[lon bus]]=L1853),1,0)</f>
        <v>0</v>
      </c>
      <c r="N1854">
        <v>60</v>
      </c>
      <c r="O1854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0.24676134718509879</v>
      </c>
      <c r="P1854">
        <f>VLOOKUP(_332_2018_07_18_outfile_posicao[[#This Row],[shape]],shape!A:D,4,0)+VLOOKUP(_332_2018_07_18_outfile_posicao[[#This Row],[shape]]+1,shape!A:E,5,0)*_332_2018_07_18_outfile_posicao[[#This Row],[% avanc]]</f>
        <v>1209.068798194663</v>
      </c>
      <c r="Q1854" s="4">
        <f>_332_2018_07_18_outfile_posicao[[#This Row],[8686,881807]]/_332_2018_07_18_outfile_posicao[[#Headers],[8686,881807]]</f>
        <v>0.13918329097333637</v>
      </c>
      <c r="R1854">
        <f>_332_2018_07_18_outfile_posicao[[#This Row],[8686,881807]]-P1853</f>
        <v>125.77959280378332</v>
      </c>
      <c r="S1854">
        <f>(_332_2018_07_18_outfile_posicao[[#This Row],[hora bus]]-I1853)*86000</f>
        <v>44.791666499804705</v>
      </c>
      <c r="T1854">
        <f>_332_2018_07_18_outfile_posicao[[#This Row],[desloc]]/_332_2018_07_18_outfile_posicao[[#This Row],[seconds]]</f>
        <v>2.8081025474756944</v>
      </c>
      <c r="U1854">
        <f>_332_2018_07_18_outfile_posicao[[#This Row],[spd m/s]]*3.6</f>
        <v>10.1091691709125</v>
      </c>
      <c r="V1854" s="2"/>
      <c r="W1854" s="2">
        <f>IF(_332_2018_07_18_outfile_posicao[[#This Row],[cod bus]]=F1853,0,1)</f>
        <v>0</v>
      </c>
      <c r="X1854" s="2">
        <f>IF(_332_2018_07_18_outfile_posicao[[#This Row],[desloc]]&gt;=0,0,1)</f>
        <v>0</v>
      </c>
      <c r="Y1854" s="2">
        <f>IF(AND(_332_2018_07_18_outfile_posicao[[#This Row],[spd m/s]]&lt;1,_332_2018_07_18_outfile_posicao[[#This Row],[spd m/s]]&lt;&gt;0),1,0)</f>
        <v>0</v>
      </c>
      <c r="Z1854" s="2">
        <f>IF(Z1853=0.5,IF(P1854&gt;=P1855,0.5,1),IF(_332_2018_07_18_outfile_posicao[[#This Row],[desloc]]&lt;-1000,IF(P1854&gt;=P1855,IF(AND(Z1853=0.5,P1854=P1855),0,IF(P1854&lt;700,0.5,0)),1),IF(AND(X1854&gt;0,X1853&gt;0,_332_2018_07_18_outfile_posicao[[#This Row],[8686,881807]]&lt;500,_332_2018_07_18_outfile_posicao[[#This Row],[desloc]]&gt;0),IF(_332_2018_07_18_outfile_posicao[[#This Row],[8686,881807]]&lt;500,1,0),0)))</f>
        <v>0</v>
      </c>
      <c r="AA1854" s="2">
        <f t="shared" si="28"/>
        <v>8263.4995104336413</v>
      </c>
      <c r="AB1854" s="2">
        <f>IF(_332_2018_07_18_outfile_posicao[[#This Row],[inicio]]=1,0,IF(AB1853&gt;0,0.5,IF(_332_2018_07_18_outfile_posicao[[#This Row],[max dist]]=_332_2018_07_18_outfile_posicao[[#This Row],[8686,881807]],1,0)))</f>
        <v>0</v>
      </c>
      <c r="AC1854" s="2">
        <f>IF(_332_2018_07_18_outfile_posicao[[#This Row],[fim]]=0,AC1855+1,0)</f>
        <v>24</v>
      </c>
      <c r="AD1854" s="2"/>
      <c r="AE1854" s="2"/>
      <c r="AF1854" s="2"/>
      <c r="AG1854" s="2"/>
      <c r="AH1854" s="2"/>
      <c r="AI1854" s="2"/>
    </row>
    <row r="1855" spans="1:35" x14ac:dyDescent="0.25">
      <c r="A1855">
        <v>612</v>
      </c>
      <c r="B1855">
        <v>1</v>
      </c>
      <c r="C1855" s="2" t="s">
        <v>3261</v>
      </c>
      <c r="D1855">
        <v>332</v>
      </c>
      <c r="E1855" s="2" t="s">
        <v>5354</v>
      </c>
      <c r="F1855" s="2" t="s">
        <v>5219</v>
      </c>
      <c r="G1855" s="2">
        <v>1854</v>
      </c>
      <c r="H1855" t="b">
        <v>1</v>
      </c>
      <c r="I1855" s="3">
        <v>43299.254189814812</v>
      </c>
      <c r="J1855" s="2">
        <v>495</v>
      </c>
      <c r="K1855" s="2">
        <v>-23.629630375000001</v>
      </c>
      <c r="L1855" s="2">
        <v>-46.604376875</v>
      </c>
      <c r="M1855" s="2">
        <f>IF(AND(_332_2018_07_18_outfile_posicao[[#This Row],[hora bus]]=I1854,_332_2018_07_18_outfile_posicao[[#This Row],[lat bus]]=K1854,_332_2018_07_18_outfile_posicao[[#This Row],[lon bus]]=L1854),1,0)</f>
        <v>0</v>
      </c>
      <c r="N1855">
        <v>63</v>
      </c>
      <c r="O1855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0.2837592005540987</v>
      </c>
      <c r="P1855">
        <f>VLOOKUP(_332_2018_07_18_outfile_posicao[[#This Row],[shape]],shape!A:D,4,0)+VLOOKUP(_332_2018_07_18_outfile_posicao[[#This Row],[shape]]+1,shape!A:E,5,0)*_332_2018_07_18_outfile_posicao[[#This Row],[% avanc]]</f>
        <v>1436.3898294256555</v>
      </c>
      <c r="Q1855" s="4">
        <f>_332_2018_07_18_outfile_posicao[[#This Row],[8686,881807]]/_332_2018_07_18_outfile_posicao[[#Headers],[8686,881807]]</f>
        <v>0.16535160271988442</v>
      </c>
      <c r="R1855">
        <f>_332_2018_07_18_outfile_posicao[[#This Row],[8686,881807]]-P1854</f>
        <v>227.3210312309925</v>
      </c>
      <c r="S1855">
        <f>(_332_2018_07_18_outfile_posicao[[#This Row],[hora bus]]-I1854)*86000</f>
        <v>44.791666499804705</v>
      </c>
      <c r="T1855">
        <f>_332_2018_07_18_outfile_posicao[[#This Row],[desloc]]/_332_2018_07_18_outfile_posicao[[#This Row],[seconds]]</f>
        <v>5.0750742045282831</v>
      </c>
      <c r="U1855">
        <f>_332_2018_07_18_outfile_posicao[[#This Row],[spd m/s]]*3.6</f>
        <v>18.270267136301818</v>
      </c>
      <c r="V1855" s="2"/>
      <c r="W1855" s="2">
        <f>IF(_332_2018_07_18_outfile_posicao[[#This Row],[cod bus]]=F1854,0,1)</f>
        <v>0</v>
      </c>
      <c r="X1855" s="2">
        <f>IF(_332_2018_07_18_outfile_posicao[[#This Row],[desloc]]&gt;=0,0,1)</f>
        <v>0</v>
      </c>
      <c r="Y1855" s="2">
        <f>IF(AND(_332_2018_07_18_outfile_posicao[[#This Row],[spd m/s]]&lt;1,_332_2018_07_18_outfile_posicao[[#This Row],[spd m/s]]&lt;&gt;0),1,0)</f>
        <v>0</v>
      </c>
      <c r="Z1855" s="2">
        <f>IF(Z1854=0.5,IF(P1855&gt;=P1856,0.5,1),IF(_332_2018_07_18_outfile_posicao[[#This Row],[desloc]]&lt;-1000,IF(P1855&gt;=P1856,IF(AND(Z1854=0.5,P1855=P1856),0,IF(P1855&lt;700,0.5,0)),1),IF(AND(X1855&gt;0,X1854&gt;0,_332_2018_07_18_outfile_posicao[[#This Row],[8686,881807]]&lt;500,_332_2018_07_18_outfile_posicao[[#This Row],[desloc]]&gt;0),IF(_332_2018_07_18_outfile_posicao[[#This Row],[8686,881807]]&lt;500,1,0),0)))</f>
        <v>0</v>
      </c>
      <c r="AA1855" s="2">
        <f t="shared" si="28"/>
        <v>8263.4995104336413</v>
      </c>
      <c r="AB1855" s="2">
        <f>IF(_332_2018_07_18_outfile_posicao[[#This Row],[inicio]]=1,0,IF(AB1854&gt;0,0.5,IF(_332_2018_07_18_outfile_posicao[[#This Row],[max dist]]=_332_2018_07_18_outfile_posicao[[#This Row],[8686,881807]],1,0)))</f>
        <v>0</v>
      </c>
      <c r="AC1855" s="2">
        <f>IF(_332_2018_07_18_outfile_posicao[[#This Row],[fim]]=0,AC1856+1,0)</f>
        <v>23</v>
      </c>
      <c r="AD1855" s="2"/>
      <c r="AE1855" s="2"/>
      <c r="AF1855" s="2"/>
      <c r="AG1855" s="2"/>
      <c r="AH1855" s="2"/>
      <c r="AI1855" s="2"/>
    </row>
    <row r="1856" spans="1:35" x14ac:dyDescent="0.25">
      <c r="A1856">
        <v>613</v>
      </c>
      <c r="B1856">
        <v>1</v>
      </c>
      <c r="C1856" s="2" t="s">
        <v>3262</v>
      </c>
      <c r="D1856">
        <v>332</v>
      </c>
      <c r="E1856" s="2" t="s">
        <v>5355</v>
      </c>
      <c r="F1856" s="2" t="s">
        <v>5219</v>
      </c>
      <c r="G1856" s="2">
        <v>1855</v>
      </c>
      <c r="H1856" t="b">
        <v>1</v>
      </c>
      <c r="I1856" s="3">
        <v>43299.254710648151</v>
      </c>
      <c r="J1856" s="2">
        <v>497</v>
      </c>
      <c r="K1856" s="2">
        <v>-23.6274935</v>
      </c>
      <c r="L1856" s="2">
        <v>-46.606244750000002</v>
      </c>
      <c r="M1856" s="2">
        <f>IF(AND(_332_2018_07_18_outfile_posicao[[#This Row],[hora bus]]=I1855,_332_2018_07_18_outfile_posicao[[#This Row],[lat bus]]=K1855,_332_2018_07_18_outfile_posicao[[#This Row],[lon bus]]=L1855),1,0)</f>
        <v>0</v>
      </c>
      <c r="N1856">
        <v>70</v>
      </c>
      <c r="O1856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0.47479467060605496</v>
      </c>
      <c r="P1856">
        <f>VLOOKUP(_332_2018_07_18_outfile_posicao[[#This Row],[shape]],shape!A:D,4,0)+VLOOKUP(_332_2018_07_18_outfile_posicao[[#This Row],[shape]]+1,shape!A:E,5,0)*_332_2018_07_18_outfile_posicao[[#This Row],[% avanc]]</f>
        <v>1755.5960032463133</v>
      </c>
      <c r="Q1856" s="4">
        <f>_332_2018_07_18_outfile_posicao[[#This Row],[8686,881807]]/_332_2018_07_18_outfile_posicao[[#Headers],[8686,881807]]</f>
        <v>0.20209737420758181</v>
      </c>
      <c r="R1856">
        <f>_332_2018_07_18_outfile_posicao[[#This Row],[8686,881807]]-P1855</f>
        <v>319.2061738206578</v>
      </c>
      <c r="S1856">
        <f>(_332_2018_07_18_outfile_posicao[[#This Row],[hora bus]]-I1855)*86000</f>
        <v>44.79166712553706</v>
      </c>
      <c r="T1856">
        <f>_332_2018_07_18_outfile_posicao[[#This Row],[desloc]]/_332_2018_07_18_outfile_posicao[[#This Row],[seconds]]</f>
        <v>7.1264633425235671</v>
      </c>
      <c r="U1856">
        <f>_332_2018_07_18_outfile_posicao[[#This Row],[spd m/s]]*3.6</f>
        <v>25.655268033084841</v>
      </c>
      <c r="V1856" s="2"/>
      <c r="W1856" s="2">
        <f>IF(_332_2018_07_18_outfile_posicao[[#This Row],[cod bus]]=F1855,0,1)</f>
        <v>0</v>
      </c>
      <c r="X1856" s="2">
        <f>IF(_332_2018_07_18_outfile_posicao[[#This Row],[desloc]]&gt;=0,0,1)</f>
        <v>0</v>
      </c>
      <c r="Y1856" s="2">
        <f>IF(AND(_332_2018_07_18_outfile_posicao[[#This Row],[spd m/s]]&lt;1,_332_2018_07_18_outfile_posicao[[#This Row],[spd m/s]]&lt;&gt;0),1,0)</f>
        <v>0</v>
      </c>
      <c r="Z1856" s="2">
        <f>IF(Z1855=0.5,IF(P1856&gt;=P1857,0.5,1),IF(_332_2018_07_18_outfile_posicao[[#This Row],[desloc]]&lt;-1000,IF(P1856&gt;=P1857,IF(AND(Z1855=0.5,P1856=P1857),0,IF(P1856&lt;700,0.5,0)),1),IF(AND(X1856&gt;0,X1855&gt;0,_332_2018_07_18_outfile_posicao[[#This Row],[8686,881807]]&lt;500,_332_2018_07_18_outfile_posicao[[#This Row],[desloc]]&gt;0),IF(_332_2018_07_18_outfile_posicao[[#This Row],[8686,881807]]&lt;500,1,0),0)))</f>
        <v>0</v>
      </c>
      <c r="AA1856" s="2">
        <f t="shared" si="28"/>
        <v>8263.4995104336413</v>
      </c>
      <c r="AB1856" s="2">
        <f>IF(_332_2018_07_18_outfile_posicao[[#This Row],[inicio]]=1,0,IF(AB1855&gt;0,0.5,IF(_332_2018_07_18_outfile_posicao[[#This Row],[max dist]]=_332_2018_07_18_outfile_posicao[[#This Row],[8686,881807]],1,0)))</f>
        <v>0</v>
      </c>
      <c r="AC1856" s="2">
        <f>IF(_332_2018_07_18_outfile_posicao[[#This Row],[fim]]=0,AC1857+1,0)</f>
        <v>22</v>
      </c>
      <c r="AD1856" s="2"/>
      <c r="AE1856" s="2"/>
      <c r="AF1856" s="2"/>
      <c r="AG1856" s="2"/>
      <c r="AH1856" s="2"/>
      <c r="AI1856" s="2"/>
    </row>
    <row r="1857" spans="1:35" x14ac:dyDescent="0.25">
      <c r="A1857">
        <v>621</v>
      </c>
      <c r="B1857">
        <v>1</v>
      </c>
      <c r="C1857" s="2" t="s">
        <v>3268</v>
      </c>
      <c r="D1857">
        <v>332</v>
      </c>
      <c r="E1857" s="2" t="s">
        <v>5359</v>
      </c>
      <c r="F1857" s="2" t="s">
        <v>5219</v>
      </c>
      <c r="G1857" s="2">
        <v>1856</v>
      </c>
      <c r="H1857" t="b">
        <v>1</v>
      </c>
      <c r="I1857" s="3">
        <v>43299.257534722223</v>
      </c>
      <c r="J1857" s="2">
        <v>503</v>
      </c>
      <c r="K1857" s="2">
        <v>-23.619936249999999</v>
      </c>
      <c r="L1857" s="2">
        <v>-46.608531999999997</v>
      </c>
      <c r="M1857" s="2">
        <f>IF(AND(_332_2018_07_18_outfile_posicao[[#This Row],[hora bus]]=I1856,_332_2018_07_18_outfile_posicao[[#This Row],[lat bus]]=K1856,_332_2018_07_18_outfile_posicao[[#This Row],[lon bus]]=L1856),1,0)</f>
        <v>0</v>
      </c>
      <c r="N1857">
        <v>88</v>
      </c>
      <c r="O1857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0.74999997154814602</v>
      </c>
      <c r="P1857">
        <f>VLOOKUP(_332_2018_07_18_outfile_posicao[[#This Row],[shape]],shape!A:D,4,0)+VLOOKUP(_332_2018_07_18_outfile_posicao[[#This Row],[shape]]+1,shape!A:E,5,0)*_332_2018_07_18_outfile_posicao[[#This Row],[% avanc]]</f>
        <v>2628.8460998656228</v>
      </c>
      <c r="Q1857" s="4">
        <f>_332_2018_07_18_outfile_posicao[[#This Row],[8686,881807]]/_332_2018_07_18_outfile_posicao[[#Headers],[8686,881807]]</f>
        <v>0.30262252420048646</v>
      </c>
      <c r="R1857">
        <f>_332_2018_07_18_outfile_posicao[[#This Row],[8686,881807]]-P1856</f>
        <v>873.25009661930949</v>
      </c>
      <c r="S1857">
        <f>(_332_2018_07_18_outfile_posicao[[#This Row],[hora bus]]-I1856)*86000</f>
        <v>242.8703702025814</v>
      </c>
      <c r="T1857">
        <f>_332_2018_07_18_outfile_posicao[[#This Row],[desloc]]/_332_2018_07_18_outfile_posicao[[#This Row],[seconds]]</f>
        <v>3.5955398589417062</v>
      </c>
      <c r="U1857">
        <f>_332_2018_07_18_outfile_posicao[[#This Row],[spd m/s]]*3.6</f>
        <v>12.943943492190142</v>
      </c>
      <c r="V1857" s="2"/>
      <c r="W1857" s="2">
        <f>IF(_332_2018_07_18_outfile_posicao[[#This Row],[cod bus]]=F1856,0,1)</f>
        <v>0</v>
      </c>
      <c r="X1857" s="2">
        <f>IF(_332_2018_07_18_outfile_posicao[[#This Row],[desloc]]&gt;=0,0,1)</f>
        <v>0</v>
      </c>
      <c r="Y1857" s="2">
        <f>IF(AND(_332_2018_07_18_outfile_posicao[[#This Row],[spd m/s]]&lt;1,_332_2018_07_18_outfile_posicao[[#This Row],[spd m/s]]&lt;&gt;0),1,0)</f>
        <v>0</v>
      </c>
      <c r="Z1857" s="2">
        <f>IF(Z1856=0.5,IF(P1857&gt;=P1858,0.5,1),IF(_332_2018_07_18_outfile_posicao[[#This Row],[desloc]]&lt;-1000,IF(P1857&gt;=P1858,IF(AND(Z1856=0.5,P1857=P1858),0,IF(P1857&lt;700,0.5,0)),1),IF(AND(X1857&gt;0,X1856&gt;0,_332_2018_07_18_outfile_posicao[[#This Row],[8686,881807]]&lt;500,_332_2018_07_18_outfile_posicao[[#This Row],[desloc]]&gt;0),IF(_332_2018_07_18_outfile_posicao[[#This Row],[8686,881807]]&lt;500,1,0),0)))</f>
        <v>0</v>
      </c>
      <c r="AA1857" s="2">
        <f t="shared" si="28"/>
        <v>8263.4995104336413</v>
      </c>
      <c r="AB1857" s="2">
        <f>IF(_332_2018_07_18_outfile_posicao[[#This Row],[inicio]]=1,0,IF(AB1856&gt;0,0.5,IF(_332_2018_07_18_outfile_posicao[[#This Row],[max dist]]=_332_2018_07_18_outfile_posicao[[#This Row],[8686,881807]],1,0)))</f>
        <v>0</v>
      </c>
      <c r="AC1857" s="2">
        <f>IF(_332_2018_07_18_outfile_posicao[[#This Row],[fim]]=0,AC1858+1,0)</f>
        <v>21</v>
      </c>
      <c r="AD1857" s="2"/>
      <c r="AE1857" s="2"/>
      <c r="AF1857" s="2"/>
      <c r="AG1857" s="2"/>
      <c r="AH1857" s="2"/>
      <c r="AI1857" s="2"/>
    </row>
    <row r="1858" spans="1:35" x14ac:dyDescent="0.25">
      <c r="A1858">
        <v>623</v>
      </c>
      <c r="B1858">
        <v>1</v>
      </c>
      <c r="C1858" s="2" t="s">
        <v>3269</v>
      </c>
      <c r="D1858">
        <v>332</v>
      </c>
      <c r="E1858" s="2" t="s">
        <v>5360</v>
      </c>
      <c r="F1858" s="2" t="s">
        <v>5219</v>
      </c>
      <c r="G1858" s="2">
        <v>1857</v>
      </c>
      <c r="H1858" t="b">
        <v>1</v>
      </c>
      <c r="I1858" s="3">
        <v>43299.258055555554</v>
      </c>
      <c r="J1858" s="2">
        <v>505</v>
      </c>
      <c r="K1858" s="2">
        <v>-23.619410500000001</v>
      </c>
      <c r="L1858" s="2">
        <v>-46.608698500000003</v>
      </c>
      <c r="M1858" s="2">
        <f>IF(AND(_332_2018_07_18_outfile_posicao[[#This Row],[hora bus]]=I1857,_332_2018_07_18_outfile_posicao[[#This Row],[lat bus]]=K1857,_332_2018_07_18_outfile_posicao[[#This Row],[lon bus]]=L1857),1,0)</f>
        <v>0</v>
      </c>
      <c r="N1858">
        <v>90</v>
      </c>
      <c r="O1858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0.49999997854972567</v>
      </c>
      <c r="P1858">
        <f>VLOOKUP(_332_2018_07_18_outfile_posicao[[#This Row],[shape]],shape!A:D,4,0)+VLOOKUP(_332_2018_07_18_outfile_posicao[[#This Row],[shape]]+1,shape!A:E,5,0)*_332_2018_07_18_outfile_posicao[[#This Row],[% avanc]]</f>
        <v>2689.7924167680808</v>
      </c>
      <c r="Q1858" s="4">
        <f>_332_2018_07_18_outfile_posicao[[#This Row],[8686,881807]]/_332_2018_07_18_outfile_posicao[[#Headers],[8686,881807]]</f>
        <v>0.30963842682890103</v>
      </c>
      <c r="R1858">
        <f>_332_2018_07_18_outfile_posicao[[#This Row],[8686,881807]]-P1857</f>
        <v>60.946316902457966</v>
      </c>
      <c r="S1858">
        <f>(_332_2018_07_18_outfile_posicao[[#This Row],[hora bus]]-I1857)*86000</f>
        <v>44.791666499804705</v>
      </c>
      <c r="T1858">
        <f>_332_2018_07_18_outfile_posicao[[#This Row],[desloc]]/_332_2018_07_18_outfile_posicao[[#This Row],[seconds]]</f>
        <v>1.3606619638214108</v>
      </c>
      <c r="U1858">
        <f>_332_2018_07_18_outfile_posicao[[#This Row],[spd m/s]]*3.6</f>
        <v>4.8983830697570792</v>
      </c>
      <c r="V1858" s="2"/>
      <c r="W1858" s="2">
        <f>IF(_332_2018_07_18_outfile_posicao[[#This Row],[cod bus]]=F1857,0,1)</f>
        <v>0</v>
      </c>
      <c r="X1858" s="2">
        <f>IF(_332_2018_07_18_outfile_posicao[[#This Row],[desloc]]&gt;=0,0,1)</f>
        <v>0</v>
      </c>
      <c r="Y1858" s="2">
        <f>IF(AND(_332_2018_07_18_outfile_posicao[[#This Row],[spd m/s]]&lt;1,_332_2018_07_18_outfile_posicao[[#This Row],[spd m/s]]&lt;&gt;0),1,0)</f>
        <v>0</v>
      </c>
      <c r="Z1858" s="2">
        <f>IF(Z1857=0.5,IF(P1858&gt;=P1859,0.5,1),IF(_332_2018_07_18_outfile_posicao[[#This Row],[desloc]]&lt;-1000,IF(P1858&gt;=P1859,IF(AND(Z1857=0.5,P1858=P1859),0,IF(P1858&lt;700,0.5,0)),1),IF(AND(X1858&gt;0,X1857&gt;0,_332_2018_07_18_outfile_posicao[[#This Row],[8686,881807]]&lt;500,_332_2018_07_18_outfile_posicao[[#This Row],[desloc]]&gt;0),IF(_332_2018_07_18_outfile_posicao[[#This Row],[8686,881807]]&lt;500,1,0),0)))</f>
        <v>0</v>
      </c>
      <c r="AA1858" s="2">
        <f t="shared" ref="AA1858:AA1921" si="29">IF(W1858=1,0,IF(Z1858&gt;0,0,IF(P1858&gt;AA1859,P1858,AA1859)))</f>
        <v>8263.4995104336413</v>
      </c>
      <c r="AB1858" s="2">
        <f>IF(_332_2018_07_18_outfile_posicao[[#This Row],[inicio]]=1,0,IF(AB1857&gt;0,0.5,IF(_332_2018_07_18_outfile_posicao[[#This Row],[max dist]]=_332_2018_07_18_outfile_posicao[[#This Row],[8686,881807]],1,0)))</f>
        <v>0</v>
      </c>
      <c r="AC1858" s="2">
        <f>IF(_332_2018_07_18_outfile_posicao[[#This Row],[fim]]=0,AC1859+1,0)</f>
        <v>20</v>
      </c>
      <c r="AD1858" s="2"/>
      <c r="AE1858" s="2"/>
      <c r="AF1858" s="2"/>
      <c r="AG1858" s="2"/>
      <c r="AH1858" s="2"/>
      <c r="AI1858" s="2"/>
    </row>
    <row r="1859" spans="1:35" x14ac:dyDescent="0.25">
      <c r="A1859">
        <v>624</v>
      </c>
      <c r="B1859">
        <v>1</v>
      </c>
      <c r="C1859" s="2" t="s">
        <v>3270</v>
      </c>
      <c r="D1859">
        <v>332</v>
      </c>
      <c r="E1859" s="2" t="s">
        <v>5360</v>
      </c>
      <c r="F1859" s="2" t="s">
        <v>5219</v>
      </c>
      <c r="G1859" s="2">
        <v>1858</v>
      </c>
      <c r="H1859" t="b">
        <v>1</v>
      </c>
      <c r="I1859" s="3">
        <v>43299.258576388886</v>
      </c>
      <c r="J1859" s="2">
        <v>508</v>
      </c>
      <c r="K1859" s="2">
        <v>-23.618584250000001</v>
      </c>
      <c r="L1859" s="2">
        <v>-46.609254999999997</v>
      </c>
      <c r="M1859" s="2">
        <f>IF(AND(_332_2018_07_18_outfile_posicao[[#This Row],[hora bus]]=I1858,_332_2018_07_18_outfile_posicao[[#This Row],[lat bus]]=K1858,_332_2018_07_18_outfile_posicao[[#This Row],[lon bus]]=L1858),1,0)</f>
        <v>0</v>
      </c>
      <c r="N1859">
        <v>94</v>
      </c>
      <c r="O1859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0.28331286711450243</v>
      </c>
      <c r="P1859">
        <f>VLOOKUP(_332_2018_07_18_outfile_posicao[[#This Row],[shape]],shape!A:D,4,0)+VLOOKUP(_332_2018_07_18_outfile_posicao[[#This Row],[shape]]+1,shape!A:E,5,0)*_332_2018_07_18_outfile_posicao[[#This Row],[% avanc]]</f>
        <v>2799.0844410239902</v>
      </c>
      <c r="Q1859" s="4">
        <f>_332_2018_07_18_outfile_posicao[[#This Row],[8686,881807]]/_332_2018_07_18_outfile_posicao[[#Headers],[8686,881807]]</f>
        <v>0.3222196989912367</v>
      </c>
      <c r="R1859">
        <f>_332_2018_07_18_outfile_posicao[[#This Row],[8686,881807]]-P1858</f>
        <v>109.29202425590938</v>
      </c>
      <c r="S1859">
        <f>(_332_2018_07_18_outfile_posicao[[#This Row],[hora bus]]-I1858)*86000</f>
        <v>44.791666499804705</v>
      </c>
      <c r="T1859">
        <f>_332_2018_07_18_outfile_posicao[[#This Row],[desloc]]/_332_2018_07_18_outfile_posicao[[#This Row],[seconds]]</f>
        <v>2.4400079924774825</v>
      </c>
      <c r="U1859">
        <f>_332_2018_07_18_outfile_posicao[[#This Row],[spd m/s]]*3.6</f>
        <v>8.784028772918937</v>
      </c>
      <c r="V1859" s="2"/>
      <c r="W1859" s="2">
        <f>IF(_332_2018_07_18_outfile_posicao[[#This Row],[cod bus]]=F1858,0,1)</f>
        <v>0</v>
      </c>
      <c r="X1859" s="2">
        <f>IF(_332_2018_07_18_outfile_posicao[[#This Row],[desloc]]&gt;=0,0,1)</f>
        <v>0</v>
      </c>
      <c r="Y1859" s="2">
        <f>IF(AND(_332_2018_07_18_outfile_posicao[[#This Row],[spd m/s]]&lt;1,_332_2018_07_18_outfile_posicao[[#This Row],[spd m/s]]&lt;&gt;0),1,0)</f>
        <v>0</v>
      </c>
      <c r="Z1859" s="2">
        <f>IF(Z1858=0.5,IF(P1859&gt;=P1860,0.5,1),IF(_332_2018_07_18_outfile_posicao[[#This Row],[desloc]]&lt;-1000,IF(P1859&gt;=P1860,IF(AND(Z1858=0.5,P1859=P1860),0,IF(P1859&lt;700,0.5,0)),1),IF(AND(X1859&gt;0,X1858&gt;0,_332_2018_07_18_outfile_posicao[[#This Row],[8686,881807]]&lt;500,_332_2018_07_18_outfile_posicao[[#This Row],[desloc]]&gt;0),IF(_332_2018_07_18_outfile_posicao[[#This Row],[8686,881807]]&lt;500,1,0),0)))</f>
        <v>0</v>
      </c>
      <c r="AA1859" s="2">
        <f t="shared" si="29"/>
        <v>8263.4995104336413</v>
      </c>
      <c r="AB1859" s="2">
        <f>IF(_332_2018_07_18_outfile_posicao[[#This Row],[inicio]]=1,0,IF(AB1858&gt;0,0.5,IF(_332_2018_07_18_outfile_posicao[[#This Row],[max dist]]=_332_2018_07_18_outfile_posicao[[#This Row],[8686,881807]],1,0)))</f>
        <v>0</v>
      </c>
      <c r="AC1859" s="2">
        <f>IF(_332_2018_07_18_outfile_posicao[[#This Row],[fim]]=0,AC1860+1,0)</f>
        <v>19</v>
      </c>
      <c r="AD1859" s="2"/>
      <c r="AE1859" s="2"/>
      <c r="AF1859" s="2"/>
      <c r="AG1859" s="2"/>
      <c r="AH1859" s="2"/>
      <c r="AI1859" s="2"/>
    </row>
    <row r="1860" spans="1:35" x14ac:dyDescent="0.25">
      <c r="A1860">
        <v>626</v>
      </c>
      <c r="B1860">
        <v>1</v>
      </c>
      <c r="C1860" s="2" t="s">
        <v>3272</v>
      </c>
      <c r="D1860">
        <v>332</v>
      </c>
      <c r="E1860" s="2" t="s">
        <v>5361</v>
      </c>
      <c r="F1860" s="2" t="s">
        <v>5219</v>
      </c>
      <c r="G1860" s="2">
        <v>1859</v>
      </c>
      <c r="H1860" t="b">
        <v>1</v>
      </c>
      <c r="I1860" s="3">
        <v>43299.259097222224</v>
      </c>
      <c r="J1860" s="2">
        <v>510</v>
      </c>
      <c r="K1860" s="2">
        <v>-23.618584250000001</v>
      </c>
      <c r="L1860" s="2">
        <v>-46.609254999999997</v>
      </c>
      <c r="M1860" s="2">
        <f>IF(AND(_332_2018_07_18_outfile_posicao[[#This Row],[hora bus]]=I1859,_332_2018_07_18_outfile_posicao[[#This Row],[lat bus]]=K1859,_332_2018_07_18_outfile_posicao[[#This Row],[lon bus]]=L1859),1,0)</f>
        <v>0</v>
      </c>
      <c r="N1860">
        <v>94</v>
      </c>
      <c r="O1860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0.28331286711450243</v>
      </c>
      <c r="P1860">
        <f>VLOOKUP(_332_2018_07_18_outfile_posicao[[#This Row],[shape]],shape!A:D,4,0)+VLOOKUP(_332_2018_07_18_outfile_posicao[[#This Row],[shape]]+1,shape!A:E,5,0)*_332_2018_07_18_outfile_posicao[[#This Row],[% avanc]]</f>
        <v>2799.0844410239902</v>
      </c>
      <c r="Q1860" s="4">
        <f>_332_2018_07_18_outfile_posicao[[#This Row],[8686,881807]]/_332_2018_07_18_outfile_posicao[[#Headers],[8686,881807]]</f>
        <v>0.3222196989912367</v>
      </c>
      <c r="R1860">
        <f>_332_2018_07_18_outfile_posicao[[#This Row],[8686,881807]]-P1859</f>
        <v>0</v>
      </c>
      <c r="S1860">
        <f>(_332_2018_07_18_outfile_posicao[[#This Row],[hora bus]]-I1859)*86000</f>
        <v>44.79166712553706</v>
      </c>
      <c r="T1860">
        <f>_332_2018_07_18_outfile_posicao[[#This Row],[desloc]]/_332_2018_07_18_outfile_posicao[[#This Row],[seconds]]</f>
        <v>0</v>
      </c>
      <c r="U1860">
        <f>_332_2018_07_18_outfile_posicao[[#This Row],[spd m/s]]*3.6</f>
        <v>0</v>
      </c>
      <c r="V1860" s="2"/>
      <c r="W1860" s="2">
        <f>IF(_332_2018_07_18_outfile_posicao[[#This Row],[cod bus]]=F1859,0,1)</f>
        <v>0</v>
      </c>
      <c r="X1860" s="2">
        <f>IF(_332_2018_07_18_outfile_posicao[[#This Row],[desloc]]&gt;=0,0,1)</f>
        <v>0</v>
      </c>
      <c r="Y1860" s="2">
        <f>IF(AND(_332_2018_07_18_outfile_posicao[[#This Row],[spd m/s]]&lt;1,_332_2018_07_18_outfile_posicao[[#This Row],[spd m/s]]&lt;&gt;0),1,0)</f>
        <v>0</v>
      </c>
      <c r="Z1860" s="2">
        <f>IF(Z1859=0.5,IF(P1860&gt;=P1861,0.5,1),IF(_332_2018_07_18_outfile_posicao[[#This Row],[desloc]]&lt;-1000,IF(P1860&gt;=P1861,IF(AND(Z1859=0.5,P1860=P1861),0,IF(P1860&lt;700,0.5,0)),1),IF(AND(X1860&gt;0,X1859&gt;0,_332_2018_07_18_outfile_posicao[[#This Row],[8686,881807]]&lt;500,_332_2018_07_18_outfile_posicao[[#This Row],[desloc]]&gt;0),IF(_332_2018_07_18_outfile_posicao[[#This Row],[8686,881807]]&lt;500,1,0),0)))</f>
        <v>0</v>
      </c>
      <c r="AA1860" s="2">
        <f t="shared" si="29"/>
        <v>8263.4995104336413</v>
      </c>
      <c r="AB1860" s="2">
        <f>IF(_332_2018_07_18_outfile_posicao[[#This Row],[inicio]]=1,0,IF(AB1859&gt;0,0.5,IF(_332_2018_07_18_outfile_posicao[[#This Row],[max dist]]=_332_2018_07_18_outfile_posicao[[#This Row],[8686,881807]],1,0)))</f>
        <v>0</v>
      </c>
      <c r="AC1860" s="2">
        <f>IF(_332_2018_07_18_outfile_posicao[[#This Row],[fim]]=0,AC1861+1,0)</f>
        <v>18</v>
      </c>
      <c r="AD1860" s="2"/>
      <c r="AE1860" s="2"/>
      <c r="AF1860" s="2"/>
      <c r="AG1860" s="2"/>
      <c r="AH1860" s="2"/>
      <c r="AI1860" s="2"/>
    </row>
    <row r="1861" spans="1:35" x14ac:dyDescent="0.25">
      <c r="A1861">
        <v>627</v>
      </c>
      <c r="B1861">
        <v>1</v>
      </c>
      <c r="C1861" s="2" t="s">
        <v>3273</v>
      </c>
      <c r="D1861">
        <v>332</v>
      </c>
      <c r="E1861" s="2" t="s">
        <v>5362</v>
      </c>
      <c r="F1861" s="2" t="s">
        <v>5219</v>
      </c>
      <c r="G1861" s="2">
        <v>1860</v>
      </c>
      <c r="H1861" t="b">
        <v>1</v>
      </c>
      <c r="I1861" s="3">
        <v>43299.259618055556</v>
      </c>
      <c r="J1861" s="2">
        <v>511</v>
      </c>
      <c r="K1861" s="2">
        <v>-23.615407749999999</v>
      </c>
      <c r="L1861" s="2">
        <v>-46.609437249999999</v>
      </c>
      <c r="M1861" s="2">
        <f>IF(AND(_332_2018_07_18_outfile_posicao[[#This Row],[hora bus]]=I1860,_332_2018_07_18_outfile_posicao[[#This Row],[lat bus]]=K1860,_332_2018_07_18_outfile_posicao[[#This Row],[lon bus]]=L1860),1,0)</f>
        <v>0</v>
      </c>
      <c r="N1861">
        <v>103</v>
      </c>
      <c r="O1861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0.74999996289332593</v>
      </c>
      <c r="P1861">
        <f>VLOOKUP(_332_2018_07_18_outfile_posicao[[#This Row],[shape]],shape!A:D,4,0)+VLOOKUP(_332_2018_07_18_outfile_posicao[[#This Row],[shape]]+1,shape!A:E,5,0)*_332_2018_07_18_outfile_posicao[[#This Row],[% avanc]]</f>
        <v>3238.3255288481828</v>
      </c>
      <c r="Q1861" s="4">
        <f>_332_2018_07_18_outfile_posicao[[#This Row],[8686,881807]]/_332_2018_07_18_outfile_posicao[[#Headers],[8686,881807]]</f>
        <v>0.37278342226766559</v>
      </c>
      <c r="R1861">
        <f>_332_2018_07_18_outfile_posicao[[#This Row],[8686,881807]]-P1860</f>
        <v>439.24108782419262</v>
      </c>
      <c r="S1861">
        <f>(_332_2018_07_18_outfile_posicao[[#This Row],[hora bus]]-I1860)*86000</f>
        <v>44.791666499804705</v>
      </c>
      <c r="T1861">
        <f>_332_2018_07_18_outfile_posicao[[#This Row],[desloc]]/_332_2018_07_18_outfile_posicao[[#This Row],[seconds]]</f>
        <v>9.8063126949319415</v>
      </c>
      <c r="U1861">
        <f>_332_2018_07_18_outfile_posicao[[#This Row],[spd m/s]]*3.6</f>
        <v>35.302725701754987</v>
      </c>
      <c r="V1861" s="2"/>
      <c r="W1861" s="2">
        <f>IF(_332_2018_07_18_outfile_posicao[[#This Row],[cod bus]]=F1860,0,1)</f>
        <v>0</v>
      </c>
      <c r="X1861" s="2">
        <f>IF(_332_2018_07_18_outfile_posicao[[#This Row],[desloc]]&gt;=0,0,1)</f>
        <v>0</v>
      </c>
      <c r="Y1861" s="2">
        <f>IF(AND(_332_2018_07_18_outfile_posicao[[#This Row],[spd m/s]]&lt;1,_332_2018_07_18_outfile_posicao[[#This Row],[spd m/s]]&lt;&gt;0),1,0)</f>
        <v>0</v>
      </c>
      <c r="Z1861" s="2">
        <f>IF(Z1860=0.5,IF(P1861&gt;=P1862,0.5,1),IF(_332_2018_07_18_outfile_posicao[[#This Row],[desloc]]&lt;-1000,IF(P1861&gt;=P1862,IF(AND(Z1860=0.5,P1861=P1862),0,IF(P1861&lt;700,0.5,0)),1),IF(AND(X1861&gt;0,X1860&gt;0,_332_2018_07_18_outfile_posicao[[#This Row],[8686,881807]]&lt;500,_332_2018_07_18_outfile_posicao[[#This Row],[desloc]]&gt;0),IF(_332_2018_07_18_outfile_posicao[[#This Row],[8686,881807]]&lt;500,1,0),0)))</f>
        <v>0</v>
      </c>
      <c r="AA1861" s="2">
        <f t="shared" si="29"/>
        <v>8263.4995104336413</v>
      </c>
      <c r="AB1861" s="2">
        <f>IF(_332_2018_07_18_outfile_posicao[[#This Row],[inicio]]=1,0,IF(AB1860&gt;0,0.5,IF(_332_2018_07_18_outfile_posicao[[#This Row],[max dist]]=_332_2018_07_18_outfile_posicao[[#This Row],[8686,881807]],1,0)))</f>
        <v>0</v>
      </c>
      <c r="AC1861" s="2">
        <f>IF(_332_2018_07_18_outfile_posicao[[#This Row],[fim]]=0,AC1862+1,0)</f>
        <v>17</v>
      </c>
      <c r="AD1861" s="2"/>
      <c r="AE1861" s="2"/>
      <c r="AF1861" s="2"/>
      <c r="AG1861" s="2"/>
      <c r="AH1861" s="2"/>
      <c r="AI1861" s="2"/>
    </row>
    <row r="1862" spans="1:35" x14ac:dyDescent="0.25">
      <c r="A1862">
        <v>629</v>
      </c>
      <c r="B1862">
        <v>2</v>
      </c>
      <c r="C1862" s="2" t="s">
        <v>3274</v>
      </c>
      <c r="D1862">
        <v>332</v>
      </c>
      <c r="E1862" s="2" t="s">
        <v>5198</v>
      </c>
      <c r="F1862" s="2" t="s">
        <v>5219</v>
      </c>
      <c r="G1862" s="2">
        <v>1861</v>
      </c>
      <c r="H1862" t="b">
        <v>1</v>
      </c>
      <c r="I1862" s="3">
        <v>43299.260138888887</v>
      </c>
      <c r="J1862" s="2">
        <v>512</v>
      </c>
      <c r="K1862" s="2">
        <v>-23.613722750000001</v>
      </c>
      <c r="L1862" s="2">
        <v>-46.609567499999997</v>
      </c>
      <c r="M1862" s="2">
        <f>IF(AND(_332_2018_07_18_outfile_posicao[[#This Row],[hora bus]]=I1861,_332_2018_07_18_outfile_posicao[[#This Row],[lat bus]]=K1861,_332_2018_07_18_outfile_posicao[[#This Row],[lon bus]]=L1861),1,0)</f>
        <v>0</v>
      </c>
      <c r="N1862">
        <v>115</v>
      </c>
      <c r="O1862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0.25000001071986</v>
      </c>
      <c r="P1862">
        <f>VLOOKUP(_332_2018_07_18_outfile_posicao[[#This Row],[shape]],shape!A:D,4,0)+VLOOKUP(_332_2018_07_18_outfile_posicao[[#This Row],[shape]]+1,shape!A:E,5,0)*_332_2018_07_18_outfile_posicao[[#This Row],[% avanc]]</f>
        <v>3481.0665745872247</v>
      </c>
      <c r="Q1862" s="4">
        <f>_332_2018_07_18_outfile_posicao[[#This Row],[8686,881807]]/_332_2018_07_18_outfile_posicao[[#Headers],[8686,881807]]</f>
        <v>0.40072682602658838</v>
      </c>
      <c r="R1862">
        <f>_332_2018_07_18_outfile_posicao[[#This Row],[8686,881807]]-P1861</f>
        <v>242.74104573904197</v>
      </c>
      <c r="S1862">
        <f>(_332_2018_07_18_outfile_posicao[[#This Row],[hora bus]]-I1861)*86000</f>
        <v>44.791666499804705</v>
      </c>
      <c r="T1862">
        <f>_332_2018_07_18_outfile_posicao[[#This Row],[desloc]]/_332_2018_07_18_outfile_posicao[[#This Row],[seconds]]</f>
        <v>5.4193349948276728</v>
      </c>
      <c r="U1862">
        <f>_332_2018_07_18_outfile_posicao[[#This Row],[spd m/s]]*3.6</f>
        <v>19.509605981379622</v>
      </c>
      <c r="V1862" s="2"/>
      <c r="W1862" s="2">
        <f>IF(_332_2018_07_18_outfile_posicao[[#This Row],[cod bus]]=F1861,0,1)</f>
        <v>0</v>
      </c>
      <c r="X1862" s="2">
        <f>IF(_332_2018_07_18_outfile_posicao[[#This Row],[desloc]]&gt;=0,0,1)</f>
        <v>0</v>
      </c>
      <c r="Y1862" s="2">
        <f>IF(AND(_332_2018_07_18_outfile_posicao[[#This Row],[spd m/s]]&lt;1,_332_2018_07_18_outfile_posicao[[#This Row],[spd m/s]]&lt;&gt;0),1,0)</f>
        <v>0</v>
      </c>
      <c r="Z1862" s="2">
        <f>IF(Z1861=0.5,IF(P1862&gt;=P1863,0.5,1),IF(_332_2018_07_18_outfile_posicao[[#This Row],[desloc]]&lt;-1000,IF(P1862&gt;=P1863,IF(AND(Z1861=0.5,P1862=P1863),0,IF(P1862&lt;700,0.5,0)),1),IF(AND(X1862&gt;0,X1861&gt;0,_332_2018_07_18_outfile_posicao[[#This Row],[8686,881807]]&lt;500,_332_2018_07_18_outfile_posicao[[#This Row],[desloc]]&gt;0),IF(_332_2018_07_18_outfile_posicao[[#This Row],[8686,881807]]&lt;500,1,0),0)))</f>
        <v>0</v>
      </c>
      <c r="AA1862" s="2">
        <f t="shared" si="29"/>
        <v>8263.4995104336413</v>
      </c>
      <c r="AB1862" s="2">
        <f>IF(_332_2018_07_18_outfile_posicao[[#This Row],[inicio]]=1,0,IF(AB1861&gt;0,0.5,IF(_332_2018_07_18_outfile_posicao[[#This Row],[max dist]]=_332_2018_07_18_outfile_posicao[[#This Row],[8686,881807]],1,0)))</f>
        <v>0</v>
      </c>
      <c r="AC1862" s="2">
        <f>IF(_332_2018_07_18_outfile_posicao[[#This Row],[fim]]=0,AC1863+1,0)</f>
        <v>16</v>
      </c>
      <c r="AD1862" s="2"/>
      <c r="AE1862" s="2"/>
      <c r="AF1862" s="2"/>
      <c r="AG1862" s="2"/>
      <c r="AH1862" s="2"/>
      <c r="AI1862" s="2"/>
    </row>
    <row r="1863" spans="1:35" x14ac:dyDescent="0.25">
      <c r="A1863">
        <v>630</v>
      </c>
      <c r="B1863">
        <v>2</v>
      </c>
      <c r="C1863" s="2" t="s">
        <v>3275</v>
      </c>
      <c r="D1863">
        <v>332</v>
      </c>
      <c r="E1863" s="2" t="s">
        <v>5198</v>
      </c>
      <c r="F1863" s="2" t="s">
        <v>5219</v>
      </c>
      <c r="G1863" s="2">
        <v>1862</v>
      </c>
      <c r="H1863" t="b">
        <v>1</v>
      </c>
      <c r="I1863" s="3">
        <v>43299.260659722226</v>
      </c>
      <c r="J1863" s="2">
        <v>515</v>
      </c>
      <c r="K1863" s="2">
        <v>-23.612501000000002</v>
      </c>
      <c r="L1863" s="2">
        <v>-46.610628749999997</v>
      </c>
      <c r="M1863" s="2">
        <f>IF(AND(_332_2018_07_18_outfile_posicao[[#This Row],[hora bus]]=I1862,_332_2018_07_18_outfile_posicao[[#This Row],[lat bus]]=K1862,_332_2018_07_18_outfile_posicao[[#This Row],[lon bus]]=L1862),1,0)</f>
        <v>0</v>
      </c>
      <c r="N1863">
        <v>120</v>
      </c>
      <c r="O1863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0.53450553476641549</v>
      </c>
      <c r="P1863">
        <f>VLOOKUP(_332_2018_07_18_outfile_posicao[[#This Row],[shape]],shape!A:D,4,0)+VLOOKUP(_332_2018_07_18_outfile_posicao[[#This Row],[shape]]+1,shape!A:E,5,0)*_332_2018_07_18_outfile_posicao[[#This Row],[% avanc]]</f>
        <v>3720.5112919157355</v>
      </c>
      <c r="Q1863" s="4">
        <f>_332_2018_07_18_outfile_posicao[[#This Row],[8686,881807]]/_332_2018_07_18_outfile_posicao[[#Headers],[8686,881807]]</f>
        <v>0.4282907692974135</v>
      </c>
      <c r="R1863">
        <f>_332_2018_07_18_outfile_posicao[[#This Row],[8686,881807]]-P1862</f>
        <v>239.44471732851071</v>
      </c>
      <c r="S1863">
        <f>(_332_2018_07_18_outfile_posicao[[#This Row],[hora bus]]-I1862)*86000</f>
        <v>44.79166712553706</v>
      </c>
      <c r="T1863">
        <f>_332_2018_07_18_outfile_posicao[[#This Row],[desloc]]/_332_2018_07_18_outfile_posicao[[#This Row],[seconds]]</f>
        <v>5.3457424716392428</v>
      </c>
      <c r="U1863">
        <f>_332_2018_07_18_outfile_posicao[[#This Row],[spd m/s]]*3.6</f>
        <v>19.244672897901275</v>
      </c>
      <c r="V1863" s="2"/>
      <c r="W1863" s="2">
        <f>IF(_332_2018_07_18_outfile_posicao[[#This Row],[cod bus]]=F1862,0,1)</f>
        <v>0</v>
      </c>
      <c r="X1863" s="2">
        <f>IF(_332_2018_07_18_outfile_posicao[[#This Row],[desloc]]&gt;=0,0,1)</f>
        <v>0</v>
      </c>
      <c r="Y1863" s="2">
        <f>IF(AND(_332_2018_07_18_outfile_posicao[[#This Row],[spd m/s]]&lt;1,_332_2018_07_18_outfile_posicao[[#This Row],[spd m/s]]&lt;&gt;0),1,0)</f>
        <v>0</v>
      </c>
      <c r="Z1863" s="2">
        <f>IF(Z1862=0.5,IF(P1863&gt;=P1864,0.5,1),IF(_332_2018_07_18_outfile_posicao[[#This Row],[desloc]]&lt;-1000,IF(P1863&gt;=P1864,IF(AND(Z1862=0.5,P1863=P1864),0,IF(P1863&lt;700,0.5,0)),1),IF(AND(X1863&gt;0,X1862&gt;0,_332_2018_07_18_outfile_posicao[[#This Row],[8686,881807]]&lt;500,_332_2018_07_18_outfile_posicao[[#This Row],[desloc]]&gt;0),IF(_332_2018_07_18_outfile_posicao[[#This Row],[8686,881807]]&lt;500,1,0),0)))</f>
        <v>0</v>
      </c>
      <c r="AA1863" s="2">
        <f t="shared" si="29"/>
        <v>8263.4995104336413</v>
      </c>
      <c r="AB1863" s="2">
        <f>IF(_332_2018_07_18_outfile_posicao[[#This Row],[inicio]]=1,0,IF(AB1862&gt;0,0.5,IF(_332_2018_07_18_outfile_posicao[[#This Row],[max dist]]=_332_2018_07_18_outfile_posicao[[#This Row],[8686,881807]],1,0)))</f>
        <v>0</v>
      </c>
      <c r="AC1863" s="2">
        <f>IF(_332_2018_07_18_outfile_posicao[[#This Row],[fim]]=0,AC1864+1,0)</f>
        <v>15</v>
      </c>
      <c r="AD1863" s="2"/>
      <c r="AE1863" s="2"/>
      <c r="AF1863" s="2"/>
      <c r="AG1863" s="2"/>
      <c r="AH1863" s="2"/>
      <c r="AI1863" s="2"/>
    </row>
    <row r="1864" spans="1:35" x14ac:dyDescent="0.25">
      <c r="A1864">
        <v>632</v>
      </c>
      <c r="B1864">
        <v>2</v>
      </c>
      <c r="C1864" s="2" t="s">
        <v>3277</v>
      </c>
      <c r="D1864">
        <v>332</v>
      </c>
      <c r="E1864" s="2" t="s">
        <v>5199</v>
      </c>
      <c r="F1864" s="2" t="s">
        <v>5219</v>
      </c>
      <c r="G1864" s="2">
        <v>1863</v>
      </c>
      <c r="H1864" t="b">
        <v>1</v>
      </c>
      <c r="I1864" s="3">
        <v>43299.261180555557</v>
      </c>
      <c r="J1864" s="2">
        <v>520</v>
      </c>
      <c r="K1864" s="2">
        <v>-23.610766125000001</v>
      </c>
      <c r="L1864" s="2">
        <v>-46.611615749999999</v>
      </c>
      <c r="M1864" s="2">
        <f>IF(AND(_332_2018_07_18_outfile_posicao[[#This Row],[hora bus]]=I1863,_332_2018_07_18_outfile_posicao[[#This Row],[lat bus]]=K1863,_332_2018_07_18_outfile_posicao[[#This Row],[lon bus]]=L1863),1,0)</f>
        <v>0</v>
      </c>
      <c r="N1864">
        <v>123</v>
      </c>
      <c r="O1864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0.23102416122933403</v>
      </c>
      <c r="P1864">
        <f>VLOOKUP(_332_2018_07_18_outfile_posicao[[#This Row],[shape]],shape!A:D,4,0)+VLOOKUP(_332_2018_07_18_outfile_posicao[[#This Row],[shape]]+1,shape!A:E,5,0)*_332_2018_07_18_outfile_posicao[[#This Row],[% avanc]]</f>
        <v>3945.4573269115958</v>
      </c>
      <c r="Q1864" s="4">
        <f>_332_2018_07_18_outfile_posicao[[#This Row],[8686,881807]]/_332_2018_07_18_outfile_posicao[[#Headers],[8686,881807]]</f>
        <v>0.45418568072749604</v>
      </c>
      <c r="R1864">
        <f>_332_2018_07_18_outfile_posicao[[#This Row],[8686,881807]]-P1863</f>
        <v>224.94603499586037</v>
      </c>
      <c r="S1864">
        <f>(_332_2018_07_18_outfile_posicao[[#This Row],[hora bus]]-I1863)*86000</f>
        <v>44.791666499804705</v>
      </c>
      <c r="T1864">
        <f>_332_2018_07_18_outfile_posicao[[#This Row],[desloc]]/_332_2018_07_18_outfile_posicao[[#This Row],[seconds]]</f>
        <v>5.0220510325696663</v>
      </c>
      <c r="U1864">
        <f>_332_2018_07_18_outfile_posicao[[#This Row],[spd m/s]]*3.6</f>
        <v>18.079383717250799</v>
      </c>
      <c r="V1864" s="2"/>
      <c r="W1864" s="2">
        <f>IF(_332_2018_07_18_outfile_posicao[[#This Row],[cod bus]]=F1863,0,1)</f>
        <v>0</v>
      </c>
      <c r="X1864" s="2">
        <f>IF(_332_2018_07_18_outfile_posicao[[#This Row],[desloc]]&gt;=0,0,1)</f>
        <v>0</v>
      </c>
      <c r="Y1864" s="2">
        <f>IF(AND(_332_2018_07_18_outfile_posicao[[#This Row],[spd m/s]]&lt;1,_332_2018_07_18_outfile_posicao[[#This Row],[spd m/s]]&lt;&gt;0),1,0)</f>
        <v>0</v>
      </c>
      <c r="Z1864" s="2">
        <f>IF(Z1863=0.5,IF(P1864&gt;=P1865,0.5,1),IF(_332_2018_07_18_outfile_posicao[[#This Row],[desloc]]&lt;-1000,IF(P1864&gt;=P1865,IF(AND(Z1863=0.5,P1864=P1865),0,IF(P1864&lt;700,0.5,0)),1),IF(AND(X1864&gt;0,X1863&gt;0,_332_2018_07_18_outfile_posicao[[#This Row],[8686,881807]]&lt;500,_332_2018_07_18_outfile_posicao[[#This Row],[desloc]]&gt;0),IF(_332_2018_07_18_outfile_posicao[[#This Row],[8686,881807]]&lt;500,1,0),0)))</f>
        <v>0</v>
      </c>
      <c r="AA1864" s="2">
        <f t="shared" si="29"/>
        <v>8263.4995104336413</v>
      </c>
      <c r="AB1864" s="2">
        <f>IF(_332_2018_07_18_outfile_posicao[[#This Row],[inicio]]=1,0,IF(AB1863&gt;0,0.5,IF(_332_2018_07_18_outfile_posicao[[#This Row],[max dist]]=_332_2018_07_18_outfile_posicao[[#This Row],[8686,881807]],1,0)))</f>
        <v>0</v>
      </c>
      <c r="AC1864" s="2">
        <f>IF(_332_2018_07_18_outfile_posicao[[#This Row],[fim]]=0,AC1865+1,0)</f>
        <v>14</v>
      </c>
      <c r="AD1864" s="2"/>
      <c r="AE1864" s="2"/>
      <c r="AF1864" s="2"/>
      <c r="AG1864" s="2"/>
      <c r="AH1864" s="2"/>
      <c r="AI1864" s="2"/>
    </row>
    <row r="1865" spans="1:35" x14ac:dyDescent="0.25">
      <c r="A1865">
        <v>635</v>
      </c>
      <c r="B1865">
        <v>2</v>
      </c>
      <c r="C1865" s="2" t="s">
        <v>3280</v>
      </c>
      <c r="D1865">
        <v>332</v>
      </c>
      <c r="E1865" s="2" t="s">
        <v>5201</v>
      </c>
      <c r="F1865" s="2" t="s">
        <v>5219</v>
      </c>
      <c r="G1865" s="2">
        <v>1864</v>
      </c>
      <c r="H1865" t="b">
        <v>1</v>
      </c>
      <c r="I1865" s="3">
        <v>43299.261956018519</v>
      </c>
      <c r="J1865" s="2">
        <v>524</v>
      </c>
      <c r="K1865" s="2">
        <v>-23.608651999999999</v>
      </c>
      <c r="L1865" s="2">
        <v>-46.613268499999997</v>
      </c>
      <c r="M1865" s="2">
        <f>IF(AND(_332_2018_07_18_outfile_posicao[[#This Row],[hora bus]]=I1864,_332_2018_07_18_outfile_posicao[[#This Row],[lat bus]]=K1864,_332_2018_07_18_outfile_posicao[[#This Row],[lon bus]]=L1864),1,0)</f>
        <v>0</v>
      </c>
      <c r="N1865">
        <v>128</v>
      </c>
      <c r="O1865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0.49999985865867586</v>
      </c>
      <c r="P1865">
        <f>VLOOKUP(_332_2018_07_18_outfile_posicao[[#This Row],[shape]],shape!A:D,4,0)+VLOOKUP(_332_2018_07_18_outfile_posicao[[#This Row],[shape]]+1,shape!A:E,5,0)*_332_2018_07_18_outfile_posicao[[#This Row],[% avanc]]</f>
        <v>4238.3083279855537</v>
      </c>
      <c r="Q1865" s="4">
        <f>_332_2018_07_18_outfile_posicao[[#This Row],[8686,881807]]/_332_2018_07_18_outfile_posicao[[#Headers],[8686,881807]]</f>
        <v>0.48789754737658236</v>
      </c>
      <c r="R1865">
        <f>_332_2018_07_18_outfile_posicao[[#This Row],[8686,881807]]-P1864</f>
        <v>292.85100107395783</v>
      </c>
      <c r="S1865">
        <f>(_332_2018_07_18_outfile_posicao[[#This Row],[hora bus]]-I1864)*86000</f>
        <v>66.689814761048183</v>
      </c>
      <c r="T1865">
        <f>_332_2018_07_18_outfile_posicao[[#This Row],[desloc]]/_332_2018_07_18_outfile_posicao[[#This Row],[seconds]]</f>
        <v>4.3912402834413724</v>
      </c>
      <c r="U1865">
        <f>_332_2018_07_18_outfile_posicao[[#This Row],[spd m/s]]*3.6</f>
        <v>15.80846502038894</v>
      </c>
      <c r="V1865" s="2"/>
      <c r="W1865" s="2">
        <f>IF(_332_2018_07_18_outfile_posicao[[#This Row],[cod bus]]=F1864,0,1)</f>
        <v>0</v>
      </c>
      <c r="X1865" s="2">
        <f>IF(_332_2018_07_18_outfile_posicao[[#This Row],[desloc]]&gt;=0,0,1)</f>
        <v>0</v>
      </c>
      <c r="Y1865" s="2">
        <f>IF(AND(_332_2018_07_18_outfile_posicao[[#This Row],[spd m/s]]&lt;1,_332_2018_07_18_outfile_posicao[[#This Row],[spd m/s]]&lt;&gt;0),1,0)</f>
        <v>0</v>
      </c>
      <c r="Z1865" s="2">
        <f>IF(Z1864=0.5,IF(P1865&gt;=P1866,0.5,1),IF(_332_2018_07_18_outfile_posicao[[#This Row],[desloc]]&lt;-1000,IF(P1865&gt;=P1866,IF(AND(Z1864=0.5,P1865=P1866),0,IF(P1865&lt;700,0.5,0)),1),IF(AND(X1865&gt;0,X1864&gt;0,_332_2018_07_18_outfile_posicao[[#This Row],[8686,881807]]&lt;500,_332_2018_07_18_outfile_posicao[[#This Row],[desloc]]&gt;0),IF(_332_2018_07_18_outfile_posicao[[#This Row],[8686,881807]]&lt;500,1,0),0)))</f>
        <v>0</v>
      </c>
      <c r="AA1865" s="2">
        <f t="shared" si="29"/>
        <v>8263.4995104336413</v>
      </c>
      <c r="AB1865" s="2">
        <f>IF(_332_2018_07_18_outfile_posicao[[#This Row],[inicio]]=1,0,IF(AB1864&gt;0,0.5,IF(_332_2018_07_18_outfile_posicao[[#This Row],[max dist]]=_332_2018_07_18_outfile_posicao[[#This Row],[8686,881807]],1,0)))</f>
        <v>0</v>
      </c>
      <c r="AC1865" s="2">
        <f>IF(_332_2018_07_18_outfile_posicao[[#This Row],[fim]]=0,AC1866+1,0)</f>
        <v>13</v>
      </c>
      <c r="AD1865" s="2"/>
      <c r="AE1865" s="2"/>
      <c r="AF1865" s="2"/>
      <c r="AG1865" s="2"/>
      <c r="AH1865" s="2"/>
      <c r="AI1865" s="2"/>
    </row>
    <row r="1866" spans="1:35" x14ac:dyDescent="0.25">
      <c r="A1866">
        <v>636</v>
      </c>
      <c r="B1866">
        <v>2</v>
      </c>
      <c r="C1866" s="2" t="s">
        <v>3281</v>
      </c>
      <c r="D1866">
        <v>332</v>
      </c>
      <c r="E1866" s="2" t="s">
        <v>5201</v>
      </c>
      <c r="F1866" s="2" t="s">
        <v>5219</v>
      </c>
      <c r="G1866" s="2">
        <v>1865</v>
      </c>
      <c r="H1866" t="b">
        <v>1</v>
      </c>
      <c r="I1866" s="3">
        <v>43299.262615740743</v>
      </c>
      <c r="J1866" s="2">
        <v>528</v>
      </c>
      <c r="K1866" s="2">
        <v>-23.605637999999999</v>
      </c>
      <c r="L1866" s="2">
        <v>-46.614364000000002</v>
      </c>
      <c r="M1866" s="2">
        <f>IF(AND(_332_2018_07_18_outfile_posicao[[#This Row],[hora bus]]=I1865,_332_2018_07_18_outfile_posicao[[#This Row],[lat bus]]=K1865,_332_2018_07_18_outfile_posicao[[#This Row],[lon bus]]=L1865),1,0)</f>
        <v>0</v>
      </c>
      <c r="N1866">
        <v>137</v>
      </c>
      <c r="O1866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0.49999999006010853</v>
      </c>
      <c r="P1866">
        <f>VLOOKUP(_332_2018_07_18_outfile_posicao[[#This Row],[shape]],shape!A:D,4,0)+VLOOKUP(_332_2018_07_18_outfile_posicao[[#This Row],[shape]]+1,shape!A:E,5,0)*_332_2018_07_18_outfile_posicao[[#This Row],[% avanc]]</f>
        <v>4607.4513201459695</v>
      </c>
      <c r="Q1866" s="4">
        <f>_332_2018_07_18_outfile_posicao[[#This Row],[8686,881807]]/_332_2018_07_18_outfile_posicao[[#Headers],[8686,881807]]</f>
        <v>0.53039185089789376</v>
      </c>
      <c r="R1866">
        <f>_332_2018_07_18_outfile_posicao[[#This Row],[8686,881807]]-P1865</f>
        <v>369.14299216041582</v>
      </c>
      <c r="S1866">
        <f>(_332_2018_07_18_outfile_posicao[[#This Row],[hora bus]]-I1865)*86000</f>
        <v>56.736111233476549</v>
      </c>
      <c r="T1866">
        <f>_332_2018_07_18_outfile_posicao[[#This Row],[desloc]]/_332_2018_07_18_outfile_posicao[[#This Row],[seconds]]</f>
        <v>6.5063146580727738</v>
      </c>
      <c r="U1866">
        <f>_332_2018_07_18_outfile_posicao[[#This Row],[spd m/s]]*3.6</f>
        <v>23.422732769061987</v>
      </c>
      <c r="V1866" s="2"/>
      <c r="W1866" s="2">
        <f>IF(_332_2018_07_18_outfile_posicao[[#This Row],[cod bus]]=F1865,0,1)</f>
        <v>0</v>
      </c>
      <c r="X1866" s="2">
        <f>IF(_332_2018_07_18_outfile_posicao[[#This Row],[desloc]]&gt;=0,0,1)</f>
        <v>0</v>
      </c>
      <c r="Y1866" s="2">
        <f>IF(AND(_332_2018_07_18_outfile_posicao[[#This Row],[spd m/s]]&lt;1,_332_2018_07_18_outfile_posicao[[#This Row],[spd m/s]]&lt;&gt;0),1,0)</f>
        <v>0</v>
      </c>
      <c r="Z1866" s="2">
        <f>IF(Z1865=0.5,IF(P1866&gt;=P1867,0.5,1),IF(_332_2018_07_18_outfile_posicao[[#This Row],[desloc]]&lt;-1000,IF(P1866&gt;=P1867,IF(AND(Z1865=0.5,P1866=P1867),0,IF(P1866&lt;700,0.5,0)),1),IF(AND(X1866&gt;0,X1865&gt;0,_332_2018_07_18_outfile_posicao[[#This Row],[8686,881807]]&lt;500,_332_2018_07_18_outfile_posicao[[#This Row],[desloc]]&gt;0),IF(_332_2018_07_18_outfile_posicao[[#This Row],[8686,881807]]&lt;500,1,0),0)))</f>
        <v>0</v>
      </c>
      <c r="AA1866" s="2">
        <f t="shared" si="29"/>
        <v>8263.4995104336413</v>
      </c>
      <c r="AB1866" s="2">
        <f>IF(_332_2018_07_18_outfile_posicao[[#This Row],[inicio]]=1,0,IF(AB1865&gt;0,0.5,IF(_332_2018_07_18_outfile_posicao[[#This Row],[max dist]]=_332_2018_07_18_outfile_posicao[[#This Row],[8686,881807]],1,0)))</f>
        <v>0</v>
      </c>
      <c r="AC1866" s="2">
        <f>IF(_332_2018_07_18_outfile_posicao[[#This Row],[fim]]=0,AC1867+1,0)</f>
        <v>12</v>
      </c>
      <c r="AD1866" s="2"/>
      <c r="AE1866" s="2"/>
      <c r="AF1866" s="2"/>
      <c r="AG1866" s="2"/>
      <c r="AH1866" s="2"/>
      <c r="AI1866" s="2"/>
    </row>
    <row r="1867" spans="1:35" x14ac:dyDescent="0.25">
      <c r="A1867">
        <v>637</v>
      </c>
      <c r="B1867">
        <v>2</v>
      </c>
      <c r="C1867" s="2" t="s">
        <v>3282</v>
      </c>
      <c r="D1867">
        <v>332</v>
      </c>
      <c r="E1867" s="2" t="s">
        <v>5202</v>
      </c>
      <c r="F1867" s="2" t="s">
        <v>5219</v>
      </c>
      <c r="G1867" s="2">
        <v>1866</v>
      </c>
      <c r="H1867" t="b">
        <v>1</v>
      </c>
      <c r="I1867" s="3">
        <v>43299.263136574074</v>
      </c>
      <c r="J1867" s="2">
        <v>531</v>
      </c>
      <c r="K1867" s="2">
        <v>-23.604444375</v>
      </c>
      <c r="L1867" s="2">
        <v>-46.614557750000003</v>
      </c>
      <c r="M1867" s="2">
        <f>IF(AND(_332_2018_07_18_outfile_posicao[[#This Row],[hora bus]]=I1866,_332_2018_07_18_outfile_posicao[[#This Row],[lat bus]]=K1866,_332_2018_07_18_outfile_posicao[[#This Row],[lon bus]]=L1866),1,0)</f>
        <v>0</v>
      </c>
      <c r="N1867">
        <v>140</v>
      </c>
      <c r="O1867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0.37499997716908096</v>
      </c>
      <c r="P1867">
        <f>VLOOKUP(_332_2018_07_18_outfile_posicao[[#This Row],[shape]],shape!A:D,4,0)+VLOOKUP(_332_2018_07_18_outfile_posicao[[#This Row],[shape]]+1,shape!A:E,5,0)*_332_2018_07_18_outfile_posicao[[#This Row],[% avanc]]</f>
        <v>4741.7992642757135</v>
      </c>
      <c r="Q1867" s="4">
        <f>_332_2018_07_18_outfile_posicao[[#This Row],[8686,881807]]/_332_2018_07_18_outfile_posicao[[#Headers],[8686,881807]]</f>
        <v>0.54585746296843951</v>
      </c>
      <c r="R1867">
        <f>_332_2018_07_18_outfile_posicao[[#This Row],[8686,881807]]-P1866</f>
        <v>134.34794412974406</v>
      </c>
      <c r="S1867">
        <f>(_332_2018_07_18_outfile_posicao[[#This Row],[hora bus]]-I1866)*86000</f>
        <v>44.791666499804705</v>
      </c>
      <c r="T1867">
        <f>_332_2018_07_18_outfile_posicao[[#This Row],[desloc]]/_332_2018_07_18_outfile_posicao[[#This Row],[seconds]]</f>
        <v>2.9993959731399999</v>
      </c>
      <c r="U1867">
        <f>_332_2018_07_18_outfile_posicao[[#This Row],[spd m/s]]*3.6</f>
        <v>10.797825503304001</v>
      </c>
      <c r="V1867" s="2"/>
      <c r="W1867" s="2">
        <f>IF(_332_2018_07_18_outfile_posicao[[#This Row],[cod bus]]=F1866,0,1)</f>
        <v>0</v>
      </c>
      <c r="X1867" s="2">
        <f>IF(_332_2018_07_18_outfile_posicao[[#This Row],[desloc]]&gt;=0,0,1)</f>
        <v>0</v>
      </c>
      <c r="Y1867" s="2">
        <f>IF(AND(_332_2018_07_18_outfile_posicao[[#This Row],[spd m/s]]&lt;1,_332_2018_07_18_outfile_posicao[[#This Row],[spd m/s]]&lt;&gt;0),1,0)</f>
        <v>0</v>
      </c>
      <c r="Z1867" s="2">
        <f>IF(Z1866=0.5,IF(P1867&gt;=P1868,0.5,1),IF(_332_2018_07_18_outfile_posicao[[#This Row],[desloc]]&lt;-1000,IF(P1867&gt;=P1868,IF(AND(Z1866=0.5,P1867=P1868),0,IF(P1867&lt;700,0.5,0)),1),IF(AND(X1867&gt;0,X1866&gt;0,_332_2018_07_18_outfile_posicao[[#This Row],[8686,881807]]&lt;500,_332_2018_07_18_outfile_posicao[[#This Row],[desloc]]&gt;0),IF(_332_2018_07_18_outfile_posicao[[#This Row],[8686,881807]]&lt;500,1,0),0)))</f>
        <v>0</v>
      </c>
      <c r="AA1867" s="2">
        <f t="shared" si="29"/>
        <v>8263.4995104336413</v>
      </c>
      <c r="AB1867" s="2">
        <f>IF(_332_2018_07_18_outfile_posicao[[#This Row],[inicio]]=1,0,IF(AB1866&gt;0,0.5,IF(_332_2018_07_18_outfile_posicao[[#This Row],[max dist]]=_332_2018_07_18_outfile_posicao[[#This Row],[8686,881807]],1,0)))</f>
        <v>0</v>
      </c>
      <c r="AC1867" s="2">
        <f>IF(_332_2018_07_18_outfile_posicao[[#This Row],[fim]]=0,AC1868+1,0)</f>
        <v>11</v>
      </c>
      <c r="AD1867" s="2"/>
      <c r="AE1867" s="2"/>
      <c r="AF1867" s="2"/>
      <c r="AG1867" s="2"/>
      <c r="AH1867" s="2"/>
      <c r="AI1867" s="2"/>
    </row>
    <row r="1868" spans="1:35" x14ac:dyDescent="0.25">
      <c r="A1868">
        <v>639</v>
      </c>
      <c r="B1868">
        <v>2</v>
      </c>
      <c r="C1868" s="2" t="s">
        <v>3284</v>
      </c>
      <c r="D1868">
        <v>332</v>
      </c>
      <c r="E1868" s="2" t="s">
        <v>5203</v>
      </c>
      <c r="F1868" s="2" t="s">
        <v>5219</v>
      </c>
      <c r="G1868" s="2">
        <v>1867</v>
      </c>
      <c r="H1868" t="b">
        <v>1</v>
      </c>
      <c r="I1868" s="3">
        <v>43299.263657407406</v>
      </c>
      <c r="J1868" s="2">
        <v>533</v>
      </c>
      <c r="K1868" s="2">
        <v>-23.60360725</v>
      </c>
      <c r="L1868" s="2">
        <v>-46.614697249999999</v>
      </c>
      <c r="M1868" s="2">
        <f>IF(AND(_332_2018_07_18_outfile_posicao[[#This Row],[hora bus]]=I1867,_332_2018_07_18_outfile_posicao[[#This Row],[lat bus]]=K1867,_332_2018_07_18_outfile_posicao[[#This Row],[lon bus]]=L1867),1,0)</f>
        <v>0</v>
      </c>
      <c r="N1868">
        <v>141</v>
      </c>
      <c r="O1868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0.38374009222619521</v>
      </c>
      <c r="P1868">
        <f>VLOOKUP(_332_2018_07_18_outfile_posicao[[#This Row],[shape]],shape!A:D,4,0)+VLOOKUP(_332_2018_07_18_outfile_posicao[[#This Row],[shape]]+1,shape!A:E,5,0)*_332_2018_07_18_outfile_posicao[[#This Row],[% avanc]]</f>
        <v>4836.0678873347179</v>
      </c>
      <c r="Q1868" s="4">
        <f>_332_2018_07_18_outfile_posicao[[#This Row],[8686,881807]]/_332_2018_07_18_outfile_posicao[[#Headers],[8686,881807]]</f>
        <v>0.55670929969805194</v>
      </c>
      <c r="R1868">
        <f>_332_2018_07_18_outfile_posicao[[#This Row],[8686,881807]]-P1867</f>
        <v>94.268623059004312</v>
      </c>
      <c r="S1868">
        <f>(_332_2018_07_18_outfile_posicao[[#This Row],[hora bus]]-I1867)*86000</f>
        <v>44.791666499804705</v>
      </c>
      <c r="T1868">
        <f>_332_2018_07_18_outfile_posicao[[#This Row],[desloc]]/_332_2018_07_18_outfile_posicao[[#This Row],[seconds]]</f>
        <v>2.1046018249715117</v>
      </c>
      <c r="U1868">
        <f>_332_2018_07_18_outfile_posicao[[#This Row],[spd m/s]]*3.6</f>
        <v>7.5765665698974427</v>
      </c>
      <c r="V1868" s="2"/>
      <c r="W1868" s="2">
        <f>IF(_332_2018_07_18_outfile_posicao[[#This Row],[cod bus]]=F1867,0,1)</f>
        <v>0</v>
      </c>
      <c r="X1868" s="2">
        <f>IF(_332_2018_07_18_outfile_posicao[[#This Row],[desloc]]&gt;=0,0,1)</f>
        <v>0</v>
      </c>
      <c r="Y1868" s="2">
        <f>IF(AND(_332_2018_07_18_outfile_posicao[[#This Row],[spd m/s]]&lt;1,_332_2018_07_18_outfile_posicao[[#This Row],[spd m/s]]&lt;&gt;0),1,0)</f>
        <v>0</v>
      </c>
      <c r="Z1868" s="2">
        <f>IF(Z1867=0.5,IF(P1868&gt;=P1869,0.5,1),IF(_332_2018_07_18_outfile_posicao[[#This Row],[desloc]]&lt;-1000,IF(P1868&gt;=P1869,IF(AND(Z1867=0.5,P1868=P1869),0,IF(P1868&lt;700,0.5,0)),1),IF(AND(X1868&gt;0,X1867&gt;0,_332_2018_07_18_outfile_posicao[[#This Row],[8686,881807]]&lt;500,_332_2018_07_18_outfile_posicao[[#This Row],[desloc]]&gt;0),IF(_332_2018_07_18_outfile_posicao[[#This Row],[8686,881807]]&lt;500,1,0),0)))</f>
        <v>0</v>
      </c>
      <c r="AA1868" s="2">
        <f t="shared" si="29"/>
        <v>8263.4995104336413</v>
      </c>
      <c r="AB1868" s="2">
        <f>IF(_332_2018_07_18_outfile_posicao[[#This Row],[inicio]]=1,0,IF(AB1867&gt;0,0.5,IF(_332_2018_07_18_outfile_posicao[[#This Row],[max dist]]=_332_2018_07_18_outfile_posicao[[#This Row],[8686,881807]],1,0)))</f>
        <v>0</v>
      </c>
      <c r="AC1868" s="2">
        <f>IF(_332_2018_07_18_outfile_posicao[[#This Row],[fim]]=0,AC1869+1,0)</f>
        <v>10</v>
      </c>
      <c r="AD1868" s="2"/>
      <c r="AE1868" s="2"/>
      <c r="AF1868" s="2"/>
      <c r="AG1868" s="2"/>
      <c r="AH1868" s="2"/>
      <c r="AI1868" s="2"/>
    </row>
    <row r="1869" spans="1:35" x14ac:dyDescent="0.25">
      <c r="A1869">
        <v>640</v>
      </c>
      <c r="B1869">
        <v>2</v>
      </c>
      <c r="C1869" s="2" t="s">
        <v>3285</v>
      </c>
      <c r="D1869">
        <v>332</v>
      </c>
      <c r="E1869" s="2" t="s">
        <v>5203</v>
      </c>
      <c r="F1869" s="2" t="s">
        <v>5219</v>
      </c>
      <c r="G1869" s="2">
        <v>1868</v>
      </c>
      <c r="H1869" t="b">
        <v>1</v>
      </c>
      <c r="I1869" s="3">
        <v>43299.264178240737</v>
      </c>
      <c r="J1869" s="2">
        <v>535</v>
      </c>
      <c r="K1869" s="2">
        <v>-23.603036249999999</v>
      </c>
      <c r="L1869" s="2">
        <v>-46.614790249999999</v>
      </c>
      <c r="M1869" s="2">
        <f>IF(AND(_332_2018_07_18_outfile_posicao[[#This Row],[hora bus]]=I1868,_332_2018_07_18_outfile_posicao[[#This Row],[lat bus]]=K1868,_332_2018_07_18_outfile_posicao[[#This Row],[lon bus]]=L1868),1,0)</f>
        <v>0</v>
      </c>
      <c r="N1869">
        <v>142</v>
      </c>
      <c r="O1869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0.44383363200984288</v>
      </c>
      <c r="P1869">
        <f>VLOOKUP(_332_2018_07_18_outfile_posicao[[#This Row],[shape]],shape!A:D,4,0)+VLOOKUP(_332_2018_07_18_outfile_posicao[[#This Row],[shape]]+1,shape!A:E,5,0)*_332_2018_07_18_outfile_posicao[[#This Row],[% avanc]]</f>
        <v>4900.3353371922285</v>
      </c>
      <c r="Q1869" s="4">
        <f>_332_2018_07_18_outfile_posicao[[#This Row],[8686,881807]]/_332_2018_07_18_outfile_posicao[[#Headers],[8686,881807]]</f>
        <v>0.56410751821712091</v>
      </c>
      <c r="R1869">
        <f>_332_2018_07_18_outfile_posicao[[#This Row],[8686,881807]]-P1868</f>
        <v>64.267449857510655</v>
      </c>
      <c r="S1869">
        <f>(_332_2018_07_18_outfile_posicao[[#This Row],[hora bus]]-I1868)*86000</f>
        <v>44.791666499804705</v>
      </c>
      <c r="T1869">
        <f>_332_2018_07_18_outfile_posicao[[#This Row],[desloc]]/_332_2018_07_18_outfile_posicao[[#This Row],[seconds]]</f>
        <v>1.4348081882104311</v>
      </c>
      <c r="U1869">
        <f>_332_2018_07_18_outfile_posicao[[#This Row],[spd m/s]]*3.6</f>
        <v>5.1653094775575523</v>
      </c>
      <c r="V1869" s="2"/>
      <c r="W1869" s="2">
        <f>IF(_332_2018_07_18_outfile_posicao[[#This Row],[cod bus]]=F1868,0,1)</f>
        <v>0</v>
      </c>
      <c r="X1869" s="2">
        <f>IF(_332_2018_07_18_outfile_posicao[[#This Row],[desloc]]&gt;=0,0,1)</f>
        <v>0</v>
      </c>
      <c r="Y1869" s="2">
        <f>IF(AND(_332_2018_07_18_outfile_posicao[[#This Row],[spd m/s]]&lt;1,_332_2018_07_18_outfile_posicao[[#This Row],[spd m/s]]&lt;&gt;0),1,0)</f>
        <v>0</v>
      </c>
      <c r="Z1869" s="2">
        <f>IF(Z1868=0.5,IF(P1869&gt;=P1870,0.5,1),IF(_332_2018_07_18_outfile_posicao[[#This Row],[desloc]]&lt;-1000,IF(P1869&gt;=P1870,IF(AND(Z1868=0.5,P1869=P1870),0,IF(P1869&lt;700,0.5,0)),1),IF(AND(X1869&gt;0,X1868&gt;0,_332_2018_07_18_outfile_posicao[[#This Row],[8686,881807]]&lt;500,_332_2018_07_18_outfile_posicao[[#This Row],[desloc]]&gt;0),IF(_332_2018_07_18_outfile_posicao[[#This Row],[8686,881807]]&lt;500,1,0),0)))</f>
        <v>0</v>
      </c>
      <c r="AA1869" s="2">
        <f t="shared" si="29"/>
        <v>8263.4995104336413</v>
      </c>
      <c r="AB1869" s="2">
        <f>IF(_332_2018_07_18_outfile_posicao[[#This Row],[inicio]]=1,0,IF(AB1868&gt;0,0.5,IF(_332_2018_07_18_outfile_posicao[[#This Row],[max dist]]=_332_2018_07_18_outfile_posicao[[#This Row],[8686,881807]],1,0)))</f>
        <v>0</v>
      </c>
      <c r="AC1869" s="2">
        <f>IF(_332_2018_07_18_outfile_posicao[[#This Row],[fim]]=0,AC1870+1,0)</f>
        <v>9</v>
      </c>
      <c r="AD1869" s="2"/>
      <c r="AE1869" s="2"/>
      <c r="AF1869" s="2"/>
      <c r="AG1869" s="2"/>
      <c r="AH1869" s="2"/>
      <c r="AI1869" s="2"/>
    </row>
    <row r="1870" spans="1:35" x14ac:dyDescent="0.25">
      <c r="A1870">
        <v>642</v>
      </c>
      <c r="B1870">
        <v>2</v>
      </c>
      <c r="C1870" s="2" t="s">
        <v>3287</v>
      </c>
      <c r="D1870">
        <v>332</v>
      </c>
      <c r="E1870" s="2" t="s">
        <v>5204</v>
      </c>
      <c r="F1870" s="2" t="s">
        <v>5219</v>
      </c>
      <c r="G1870" s="2">
        <v>1869</v>
      </c>
      <c r="H1870" t="b">
        <v>1</v>
      </c>
      <c r="I1870" s="3">
        <v>43299.264699074076</v>
      </c>
      <c r="J1870" s="2">
        <v>538</v>
      </c>
      <c r="K1870" s="2">
        <v>-23.600399500000002</v>
      </c>
      <c r="L1870" s="2">
        <v>-46.615588500000001</v>
      </c>
      <c r="M1870" s="2">
        <f>IF(AND(_332_2018_07_18_outfile_posicao[[#This Row],[hora bus]]=I1869,_332_2018_07_18_outfile_posicao[[#This Row],[lat bus]]=K1869,_332_2018_07_18_outfile_posicao[[#This Row],[lon bus]]=L1869),1,0)</f>
        <v>0</v>
      </c>
      <c r="N1870">
        <v>148</v>
      </c>
      <c r="O1870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0.2499999226677978</v>
      </c>
      <c r="P1870">
        <f>VLOOKUP(_332_2018_07_18_outfile_posicao[[#This Row],[shape]],shape!A:D,4,0)+VLOOKUP(_332_2018_07_18_outfile_posicao[[#This Row],[shape]]+1,shape!A:E,5,0)*_332_2018_07_18_outfile_posicao[[#This Row],[% avanc]]</f>
        <v>5206.5880468894193</v>
      </c>
      <c r="Q1870" s="4">
        <f>_332_2018_07_18_outfile_posicao[[#This Row],[8686,881807]]/_332_2018_07_18_outfile_posicao[[#Headers],[8686,881807]]</f>
        <v>0.59936213736600907</v>
      </c>
      <c r="R1870">
        <f>_332_2018_07_18_outfile_posicao[[#This Row],[8686,881807]]-P1869</f>
        <v>306.25270969719077</v>
      </c>
      <c r="S1870">
        <f>(_332_2018_07_18_outfile_posicao[[#This Row],[hora bus]]-I1869)*86000</f>
        <v>44.79166712553706</v>
      </c>
      <c r="T1870">
        <f>_332_2018_07_18_outfile_posicao[[#This Row],[desloc]]/_332_2018_07_18_outfile_posicao[[#This Row],[seconds]]</f>
        <v>6.8372697278460306</v>
      </c>
      <c r="U1870">
        <f>_332_2018_07_18_outfile_posicao[[#This Row],[spd m/s]]*3.6</f>
        <v>24.61417102024571</v>
      </c>
      <c r="V1870" s="2"/>
      <c r="W1870" s="2">
        <f>IF(_332_2018_07_18_outfile_posicao[[#This Row],[cod bus]]=F1869,0,1)</f>
        <v>0</v>
      </c>
      <c r="X1870" s="2">
        <f>IF(_332_2018_07_18_outfile_posicao[[#This Row],[desloc]]&gt;=0,0,1)</f>
        <v>0</v>
      </c>
      <c r="Y1870" s="2">
        <f>IF(AND(_332_2018_07_18_outfile_posicao[[#This Row],[spd m/s]]&lt;1,_332_2018_07_18_outfile_posicao[[#This Row],[spd m/s]]&lt;&gt;0),1,0)</f>
        <v>0</v>
      </c>
      <c r="Z1870" s="2">
        <f>IF(Z1869=0.5,IF(P1870&gt;=P1871,0.5,1),IF(_332_2018_07_18_outfile_posicao[[#This Row],[desloc]]&lt;-1000,IF(P1870&gt;=P1871,IF(AND(Z1869=0.5,P1870=P1871),0,IF(P1870&lt;700,0.5,0)),1),IF(AND(X1870&gt;0,X1869&gt;0,_332_2018_07_18_outfile_posicao[[#This Row],[8686,881807]]&lt;500,_332_2018_07_18_outfile_posicao[[#This Row],[desloc]]&gt;0),IF(_332_2018_07_18_outfile_posicao[[#This Row],[8686,881807]]&lt;500,1,0),0)))</f>
        <v>0</v>
      </c>
      <c r="AA1870" s="2">
        <f t="shared" si="29"/>
        <v>8263.4995104336413</v>
      </c>
      <c r="AB1870" s="2">
        <f>IF(_332_2018_07_18_outfile_posicao[[#This Row],[inicio]]=1,0,IF(AB1869&gt;0,0.5,IF(_332_2018_07_18_outfile_posicao[[#This Row],[max dist]]=_332_2018_07_18_outfile_posicao[[#This Row],[8686,881807]],1,0)))</f>
        <v>0</v>
      </c>
      <c r="AC1870" s="2">
        <f>IF(_332_2018_07_18_outfile_posicao[[#This Row],[fim]]=0,AC1871+1,0)</f>
        <v>8</v>
      </c>
      <c r="AD1870" s="2"/>
      <c r="AE1870" s="2"/>
      <c r="AF1870" s="2"/>
      <c r="AG1870" s="2"/>
      <c r="AH1870" s="2"/>
      <c r="AI1870" s="2"/>
    </row>
    <row r="1871" spans="1:35" x14ac:dyDescent="0.25">
      <c r="A1871">
        <v>643</v>
      </c>
      <c r="B1871">
        <v>2</v>
      </c>
      <c r="C1871" s="2" t="s">
        <v>3288</v>
      </c>
      <c r="D1871">
        <v>332</v>
      </c>
      <c r="E1871" s="2" t="s">
        <v>5205</v>
      </c>
      <c r="F1871" s="2" t="s">
        <v>5219</v>
      </c>
      <c r="G1871" s="2">
        <v>1870</v>
      </c>
      <c r="H1871" t="b">
        <v>1</v>
      </c>
      <c r="I1871" s="3">
        <v>43299.265219907407</v>
      </c>
      <c r="J1871" s="2">
        <v>540</v>
      </c>
      <c r="K1871" s="2">
        <v>-23.599714500000001</v>
      </c>
      <c r="L1871" s="2">
        <v>-46.615896499999998</v>
      </c>
      <c r="M1871" s="2">
        <f>IF(AND(_332_2018_07_18_outfile_posicao[[#This Row],[hora bus]]=I1870,_332_2018_07_18_outfile_posicao[[#This Row],[lat bus]]=K1870,_332_2018_07_18_outfile_posicao[[#This Row],[lon bus]]=L1870),1,0)</f>
        <v>0</v>
      </c>
      <c r="N1871">
        <v>150</v>
      </c>
      <c r="O1871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0.22224884723350941</v>
      </c>
      <c r="P1871">
        <f>VLOOKUP(_332_2018_07_18_outfile_posicao[[#This Row],[shape]],shape!A:D,4,0)+VLOOKUP(_332_2018_07_18_outfile_posicao[[#This Row],[shape]]+1,shape!A:E,5,0)*_332_2018_07_18_outfile_posicao[[#This Row],[% avanc]]</f>
        <v>5289.0703385385223</v>
      </c>
      <c r="Q1871" s="4">
        <f>_332_2018_07_18_outfile_posicao[[#This Row],[8686,881807]]/_332_2018_07_18_outfile_posicao[[#Headers],[8686,881807]]</f>
        <v>0.60885717752905566</v>
      </c>
      <c r="R1871">
        <f>_332_2018_07_18_outfile_posicao[[#This Row],[8686,881807]]-P1870</f>
        <v>82.48229164910299</v>
      </c>
      <c r="S1871">
        <f>(_332_2018_07_18_outfile_posicao[[#This Row],[hora bus]]-I1870)*86000</f>
        <v>44.791666499804705</v>
      </c>
      <c r="T1871">
        <f>_332_2018_07_18_outfile_posicao[[#This Row],[desloc]]/_332_2018_07_18_outfile_posicao[[#This Row],[seconds]]</f>
        <v>1.8414651227469427</v>
      </c>
      <c r="U1871">
        <f>_332_2018_07_18_outfile_posicao[[#This Row],[spd m/s]]*3.6</f>
        <v>6.6292744418889944</v>
      </c>
      <c r="V1871" s="2"/>
      <c r="W1871" s="2">
        <f>IF(_332_2018_07_18_outfile_posicao[[#This Row],[cod bus]]=F1870,0,1)</f>
        <v>0</v>
      </c>
      <c r="X1871" s="2">
        <f>IF(_332_2018_07_18_outfile_posicao[[#This Row],[desloc]]&gt;=0,0,1)</f>
        <v>0</v>
      </c>
      <c r="Y1871" s="2">
        <f>IF(AND(_332_2018_07_18_outfile_posicao[[#This Row],[spd m/s]]&lt;1,_332_2018_07_18_outfile_posicao[[#This Row],[spd m/s]]&lt;&gt;0),1,0)</f>
        <v>0</v>
      </c>
      <c r="Z1871" s="2">
        <f>IF(Z1870=0.5,IF(P1871&gt;=P1872,0.5,1),IF(_332_2018_07_18_outfile_posicao[[#This Row],[desloc]]&lt;-1000,IF(P1871&gt;=P1872,IF(AND(Z1870=0.5,P1871=P1872),0,IF(P1871&lt;700,0.5,0)),1),IF(AND(X1871&gt;0,X1870&gt;0,_332_2018_07_18_outfile_posicao[[#This Row],[8686,881807]]&lt;500,_332_2018_07_18_outfile_posicao[[#This Row],[desloc]]&gt;0),IF(_332_2018_07_18_outfile_posicao[[#This Row],[8686,881807]]&lt;500,1,0),0)))</f>
        <v>0</v>
      </c>
      <c r="AA1871" s="2">
        <f t="shared" si="29"/>
        <v>8263.4995104336413</v>
      </c>
      <c r="AB1871" s="2">
        <f>IF(_332_2018_07_18_outfile_posicao[[#This Row],[inicio]]=1,0,IF(AB1870&gt;0,0.5,IF(_332_2018_07_18_outfile_posicao[[#This Row],[max dist]]=_332_2018_07_18_outfile_posicao[[#This Row],[8686,881807]],1,0)))</f>
        <v>0</v>
      </c>
      <c r="AC1871" s="2">
        <f>IF(_332_2018_07_18_outfile_posicao[[#This Row],[fim]]=0,AC1872+1,0)</f>
        <v>7</v>
      </c>
      <c r="AD1871" s="2"/>
      <c r="AE1871" s="2"/>
      <c r="AF1871" s="2"/>
      <c r="AG1871" s="2"/>
      <c r="AH1871" s="2"/>
      <c r="AI1871" s="2"/>
    </row>
    <row r="1872" spans="1:35" x14ac:dyDescent="0.25">
      <c r="A1872">
        <v>645</v>
      </c>
      <c r="B1872">
        <v>2</v>
      </c>
      <c r="C1872" s="2" t="s">
        <v>3290</v>
      </c>
      <c r="D1872">
        <v>332</v>
      </c>
      <c r="E1872" s="2" t="s">
        <v>5206</v>
      </c>
      <c r="F1872" s="2" t="s">
        <v>5219</v>
      </c>
      <c r="G1872" s="2">
        <v>1871</v>
      </c>
      <c r="H1872" t="b">
        <v>1</v>
      </c>
      <c r="I1872" s="3">
        <v>43299.265740740739</v>
      </c>
      <c r="J1872" s="2">
        <v>543</v>
      </c>
      <c r="K1872" s="2">
        <v>-23.596416999999999</v>
      </c>
      <c r="L1872" s="2">
        <v>-46.6165205</v>
      </c>
      <c r="M1872" s="2">
        <f>IF(AND(_332_2018_07_18_outfile_posicao[[#This Row],[hora bus]]=I1871,_332_2018_07_18_outfile_posicao[[#This Row],[lat bus]]=K1871,_332_2018_07_18_outfile_posicao[[#This Row],[lon bus]]=L1871),1,0)</f>
        <v>0</v>
      </c>
      <c r="N1872">
        <v>167</v>
      </c>
      <c r="O1872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1.5245109021186267E-3</v>
      </c>
      <c r="P1872">
        <f>VLOOKUP(_332_2018_07_18_outfile_posicao[[#This Row],[shape]],shape!A:D,4,0)+VLOOKUP(_332_2018_07_18_outfile_posicao[[#This Row],[shape]]+1,shape!A:E,5,0)*_332_2018_07_18_outfile_posicao[[#This Row],[% avanc]]</f>
        <v>5697.7187056116063</v>
      </c>
      <c r="Q1872" s="4">
        <f>_332_2018_07_18_outfile_posicao[[#This Row],[8686,881807]]/_332_2018_07_18_outfile_posicao[[#Headers],[8686,881807]]</f>
        <v>0.65589918594498575</v>
      </c>
      <c r="R1872">
        <f>_332_2018_07_18_outfile_posicao[[#This Row],[8686,881807]]-P1871</f>
        <v>408.64836707308405</v>
      </c>
      <c r="S1872">
        <f>(_332_2018_07_18_outfile_posicao[[#This Row],[hora bus]]-I1871)*86000</f>
        <v>44.791666499804705</v>
      </c>
      <c r="T1872">
        <f>_332_2018_07_18_outfile_posicao[[#This Row],[desloc]]/_332_2018_07_18_outfile_posicao[[#This Row],[seconds]]</f>
        <v>9.1233124151535154</v>
      </c>
      <c r="U1872">
        <f>_332_2018_07_18_outfile_posicao[[#This Row],[spd m/s]]*3.6</f>
        <v>32.843924694552655</v>
      </c>
      <c r="V1872" s="2"/>
      <c r="W1872" s="2">
        <f>IF(_332_2018_07_18_outfile_posicao[[#This Row],[cod bus]]=F1871,0,1)</f>
        <v>0</v>
      </c>
      <c r="X1872" s="2">
        <f>IF(_332_2018_07_18_outfile_posicao[[#This Row],[desloc]]&gt;=0,0,1)</f>
        <v>0</v>
      </c>
      <c r="Y1872" s="2">
        <f>IF(AND(_332_2018_07_18_outfile_posicao[[#This Row],[spd m/s]]&lt;1,_332_2018_07_18_outfile_posicao[[#This Row],[spd m/s]]&lt;&gt;0),1,0)</f>
        <v>0</v>
      </c>
      <c r="Z1872" s="2">
        <f>IF(Z1871=0.5,IF(P1872&gt;=P1873,0.5,1),IF(_332_2018_07_18_outfile_posicao[[#This Row],[desloc]]&lt;-1000,IF(P1872&gt;=P1873,IF(AND(Z1871=0.5,P1872=P1873),0,IF(P1872&lt;700,0.5,0)),1),IF(AND(X1872&gt;0,X1871&gt;0,_332_2018_07_18_outfile_posicao[[#This Row],[8686,881807]]&lt;500,_332_2018_07_18_outfile_posicao[[#This Row],[desloc]]&gt;0),IF(_332_2018_07_18_outfile_posicao[[#This Row],[8686,881807]]&lt;500,1,0),0)))</f>
        <v>0</v>
      </c>
      <c r="AA1872" s="2">
        <f t="shared" si="29"/>
        <v>8263.4995104336413</v>
      </c>
      <c r="AB1872" s="2">
        <f>IF(_332_2018_07_18_outfile_posicao[[#This Row],[inicio]]=1,0,IF(AB1871&gt;0,0.5,IF(_332_2018_07_18_outfile_posicao[[#This Row],[max dist]]=_332_2018_07_18_outfile_posicao[[#This Row],[8686,881807]],1,0)))</f>
        <v>0</v>
      </c>
      <c r="AC1872" s="2">
        <f>IF(_332_2018_07_18_outfile_posicao[[#This Row],[fim]]=0,AC1873+1,0)</f>
        <v>6</v>
      </c>
      <c r="AD1872" s="2"/>
      <c r="AE1872" s="2"/>
      <c r="AF1872" s="2"/>
      <c r="AG1872" s="2"/>
      <c r="AH1872" s="2"/>
      <c r="AI1872" s="2"/>
    </row>
    <row r="1873" spans="1:35" x14ac:dyDescent="0.25">
      <c r="A1873">
        <v>646</v>
      </c>
      <c r="B1873">
        <v>2</v>
      </c>
      <c r="C1873" s="2" t="s">
        <v>3291</v>
      </c>
      <c r="D1873">
        <v>332</v>
      </c>
      <c r="E1873" s="2" t="s">
        <v>5206</v>
      </c>
      <c r="F1873" s="2" t="s">
        <v>5219</v>
      </c>
      <c r="G1873" s="2">
        <v>1872</v>
      </c>
      <c r="H1873" t="b">
        <v>1</v>
      </c>
      <c r="I1873" s="3">
        <v>43299.266261574077</v>
      </c>
      <c r="J1873" s="2">
        <v>545</v>
      </c>
      <c r="K1873" s="2">
        <v>-23.594355</v>
      </c>
      <c r="L1873" s="2">
        <v>-46.619656499999998</v>
      </c>
      <c r="M1873" s="2">
        <f>IF(AND(_332_2018_07_18_outfile_posicao[[#This Row],[hora bus]]=I1872,_332_2018_07_18_outfile_posicao[[#This Row],[lat bus]]=K1872,_332_2018_07_18_outfile_posicao[[#This Row],[lon bus]]=L1872),1,0)</f>
        <v>0</v>
      </c>
      <c r="N1873">
        <v>188</v>
      </c>
      <c r="O1873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0.64896270594264638</v>
      </c>
      <c r="P1873">
        <f>VLOOKUP(_332_2018_07_18_outfile_posicao[[#This Row],[shape]],shape!A:D,4,0)+VLOOKUP(_332_2018_07_18_outfile_posicao[[#This Row],[shape]]+1,shape!A:E,5,0)*_332_2018_07_18_outfile_posicao[[#This Row],[% avanc]]</f>
        <v>6124.3628547993976</v>
      </c>
      <c r="Q1873" s="4">
        <f>_332_2018_07_18_outfile_posicao[[#This Row],[8686,881807]]/_332_2018_07_18_outfile_posicao[[#Headers],[8686,881807]]</f>
        <v>0.70501279870808287</v>
      </c>
      <c r="R1873">
        <f>_332_2018_07_18_outfile_posicao[[#This Row],[8686,881807]]-P1872</f>
        <v>426.6441491877913</v>
      </c>
      <c r="S1873">
        <f>(_332_2018_07_18_outfile_posicao[[#This Row],[hora bus]]-I1872)*86000</f>
        <v>44.79166712553706</v>
      </c>
      <c r="T1873">
        <f>_332_2018_07_18_outfile_posicao[[#This Row],[desloc]]/_332_2018_07_18_outfile_posicao[[#This Row],[seconds]]</f>
        <v>9.5250785819612602</v>
      </c>
      <c r="U1873">
        <f>_332_2018_07_18_outfile_posicao[[#This Row],[spd m/s]]*3.6</f>
        <v>34.290282895060535</v>
      </c>
      <c r="V1873" s="2"/>
      <c r="W1873" s="2">
        <f>IF(_332_2018_07_18_outfile_posicao[[#This Row],[cod bus]]=F1872,0,1)</f>
        <v>0</v>
      </c>
      <c r="X1873" s="2">
        <f>IF(_332_2018_07_18_outfile_posicao[[#This Row],[desloc]]&gt;=0,0,1)</f>
        <v>0</v>
      </c>
      <c r="Y1873" s="2">
        <f>IF(AND(_332_2018_07_18_outfile_posicao[[#This Row],[spd m/s]]&lt;1,_332_2018_07_18_outfile_posicao[[#This Row],[spd m/s]]&lt;&gt;0),1,0)</f>
        <v>0</v>
      </c>
      <c r="Z1873" s="2">
        <f>IF(Z1872=0.5,IF(P1873&gt;=P1874,0.5,1),IF(_332_2018_07_18_outfile_posicao[[#This Row],[desloc]]&lt;-1000,IF(P1873&gt;=P1874,IF(AND(Z1872=0.5,P1873=P1874),0,IF(P1873&lt;700,0.5,0)),1),IF(AND(X1873&gt;0,X1872&gt;0,_332_2018_07_18_outfile_posicao[[#This Row],[8686,881807]]&lt;500,_332_2018_07_18_outfile_posicao[[#This Row],[desloc]]&gt;0),IF(_332_2018_07_18_outfile_posicao[[#This Row],[8686,881807]]&lt;500,1,0),0)))</f>
        <v>0</v>
      </c>
      <c r="AA1873" s="2">
        <f t="shared" si="29"/>
        <v>8263.4995104336413</v>
      </c>
      <c r="AB1873" s="2">
        <f>IF(_332_2018_07_18_outfile_posicao[[#This Row],[inicio]]=1,0,IF(AB1872&gt;0,0.5,IF(_332_2018_07_18_outfile_posicao[[#This Row],[max dist]]=_332_2018_07_18_outfile_posicao[[#This Row],[8686,881807]],1,0)))</f>
        <v>0</v>
      </c>
      <c r="AC1873" s="2">
        <f>IF(_332_2018_07_18_outfile_posicao[[#This Row],[fim]]=0,AC1874+1,0)</f>
        <v>5</v>
      </c>
      <c r="AD1873" s="2"/>
      <c r="AE1873" s="2"/>
      <c r="AF1873" s="2"/>
      <c r="AG1873" s="2"/>
      <c r="AH1873" s="2"/>
      <c r="AI1873" s="2"/>
    </row>
    <row r="1874" spans="1:35" x14ac:dyDescent="0.25">
      <c r="A1874">
        <v>650</v>
      </c>
      <c r="B1874">
        <v>3</v>
      </c>
      <c r="C1874" s="2" t="s">
        <v>3294</v>
      </c>
      <c r="D1874">
        <v>332</v>
      </c>
      <c r="E1874" s="2" t="s">
        <v>5208</v>
      </c>
      <c r="F1874" s="2" t="s">
        <v>5219</v>
      </c>
      <c r="G1874" s="2">
        <v>1873</v>
      </c>
      <c r="H1874" t="b">
        <v>1</v>
      </c>
      <c r="I1874" s="3">
        <v>43299.26766203704</v>
      </c>
      <c r="J1874" s="2">
        <v>551</v>
      </c>
      <c r="K1874" s="2">
        <v>-23.593752250000001</v>
      </c>
      <c r="L1874" s="2">
        <v>-46.622526749999999</v>
      </c>
      <c r="M1874" s="2">
        <f>IF(AND(_332_2018_07_18_outfile_posicao[[#This Row],[hora bus]]=I1873,_332_2018_07_18_outfile_posicao[[#This Row],[lat bus]]=K1873,_332_2018_07_18_outfile_posicao[[#This Row],[lon bus]]=L1873),1,0)</f>
        <v>0</v>
      </c>
      <c r="N1874">
        <v>209</v>
      </c>
      <c r="O1874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0.75000011051384075</v>
      </c>
      <c r="P1874">
        <f>VLOOKUP(_332_2018_07_18_outfile_posicao[[#This Row],[shape]],shape!A:D,4,0)+VLOOKUP(_332_2018_07_18_outfile_posicao[[#This Row],[shape]]+1,shape!A:E,5,0)*_332_2018_07_18_outfile_posicao[[#This Row],[% avanc]]</f>
        <v>6645.0640136998054</v>
      </c>
      <c r="Q1874" s="4">
        <f>_332_2018_07_18_outfile_posicao[[#This Row],[8686,881807]]/_332_2018_07_18_outfile_posicao[[#Headers],[8686,881807]]</f>
        <v>0.76495388809654674</v>
      </c>
      <c r="R1874">
        <f>_332_2018_07_18_outfile_posicao[[#This Row],[8686,881807]]-P1873</f>
        <v>520.70115890040779</v>
      </c>
      <c r="S1874">
        <f>(_332_2018_07_18_outfile_posicao[[#This Row],[hora bus]]-I1873)*86000</f>
        <v>120.43981481110677</v>
      </c>
      <c r="T1874">
        <f>_332_2018_07_18_outfile_posicao[[#This Row],[desloc]]/_332_2018_07_18_outfile_posicao[[#This Row],[seconds]]</f>
        <v>4.3233307832385472</v>
      </c>
      <c r="U1874">
        <f>_332_2018_07_18_outfile_posicao[[#This Row],[spd m/s]]*3.6</f>
        <v>15.56399081965877</v>
      </c>
      <c r="V1874" s="2"/>
      <c r="W1874" s="2">
        <f>IF(_332_2018_07_18_outfile_posicao[[#This Row],[cod bus]]=F1873,0,1)</f>
        <v>0</v>
      </c>
      <c r="X1874" s="2">
        <f>IF(_332_2018_07_18_outfile_posicao[[#This Row],[desloc]]&gt;=0,0,1)</f>
        <v>0</v>
      </c>
      <c r="Y1874" s="2">
        <f>IF(AND(_332_2018_07_18_outfile_posicao[[#This Row],[spd m/s]]&lt;1,_332_2018_07_18_outfile_posicao[[#This Row],[spd m/s]]&lt;&gt;0),1,0)</f>
        <v>0</v>
      </c>
      <c r="Z1874" s="2">
        <f>IF(Z1873=0.5,IF(P1874&gt;=P1875,0.5,1),IF(_332_2018_07_18_outfile_posicao[[#This Row],[desloc]]&lt;-1000,IF(P1874&gt;=P1875,IF(AND(Z1873=0.5,P1874=P1875),0,IF(P1874&lt;700,0.5,0)),1),IF(AND(X1874&gt;0,X1873&gt;0,_332_2018_07_18_outfile_posicao[[#This Row],[8686,881807]]&lt;500,_332_2018_07_18_outfile_posicao[[#This Row],[desloc]]&gt;0),IF(_332_2018_07_18_outfile_posicao[[#This Row],[8686,881807]]&lt;500,1,0),0)))</f>
        <v>0</v>
      </c>
      <c r="AA1874" s="2">
        <f t="shared" si="29"/>
        <v>8263.4995104336413</v>
      </c>
      <c r="AB1874" s="2">
        <f>IF(_332_2018_07_18_outfile_posicao[[#This Row],[inicio]]=1,0,IF(AB1873&gt;0,0.5,IF(_332_2018_07_18_outfile_posicao[[#This Row],[max dist]]=_332_2018_07_18_outfile_posicao[[#This Row],[8686,881807]],1,0)))</f>
        <v>0</v>
      </c>
      <c r="AC1874" s="2">
        <f>IF(_332_2018_07_18_outfile_posicao[[#This Row],[fim]]=0,AC1875+1,0)</f>
        <v>4</v>
      </c>
      <c r="AD1874" s="2"/>
      <c r="AE1874" s="2"/>
      <c r="AF1874" s="2"/>
      <c r="AG1874" s="2"/>
      <c r="AH1874" s="2"/>
      <c r="AI1874" s="2"/>
    </row>
    <row r="1875" spans="1:35" x14ac:dyDescent="0.25">
      <c r="A1875">
        <v>652</v>
      </c>
      <c r="B1875">
        <v>3</v>
      </c>
      <c r="C1875" s="2" t="s">
        <v>3295</v>
      </c>
      <c r="D1875">
        <v>332</v>
      </c>
      <c r="E1875" s="2" t="s">
        <v>5209</v>
      </c>
      <c r="F1875" s="2" t="s">
        <v>5219</v>
      </c>
      <c r="G1875" s="2">
        <v>1874</v>
      </c>
      <c r="H1875" t="b">
        <v>1</v>
      </c>
      <c r="I1875" s="3">
        <v>43299.268182870372</v>
      </c>
      <c r="J1875" s="2">
        <v>553</v>
      </c>
      <c r="K1875" s="2">
        <v>-23.595367499999998</v>
      </c>
      <c r="L1875" s="2">
        <v>-46.624102499999999</v>
      </c>
      <c r="M1875" s="2">
        <f>IF(AND(_332_2018_07_18_outfile_posicao[[#This Row],[hora bus]]=I1874,_332_2018_07_18_outfile_posicao[[#This Row],[lat bus]]=K1874,_332_2018_07_18_outfile_posicao[[#This Row],[lon bus]]=L1874),1,0)</f>
        <v>0</v>
      </c>
      <c r="N1875">
        <v>217</v>
      </c>
      <c r="O1875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0.50000006484337756</v>
      </c>
      <c r="P1875">
        <f>VLOOKUP(_332_2018_07_18_outfile_posicao[[#This Row],[shape]],shape!A:D,4,0)+VLOOKUP(_332_2018_07_18_outfile_posicao[[#This Row],[shape]]+1,shape!A:E,5,0)*_332_2018_07_18_outfile_posicao[[#This Row],[% avanc]]</f>
        <v>6886.8995941634448</v>
      </c>
      <c r="Q1875" s="4">
        <f>_332_2018_07_18_outfile_posicao[[#This Row],[8686,881807]]/_332_2018_07_18_outfile_posicao[[#Headers],[8686,881807]]</f>
        <v>0.79279305821956658</v>
      </c>
      <c r="R1875">
        <f>_332_2018_07_18_outfile_posicao[[#This Row],[8686,881807]]-P1874</f>
        <v>241.83558046363942</v>
      </c>
      <c r="S1875">
        <f>(_332_2018_07_18_outfile_posicao[[#This Row],[hora bus]]-I1874)*86000</f>
        <v>44.791666499804705</v>
      </c>
      <c r="T1875">
        <f>_332_2018_07_18_outfile_posicao[[#This Row],[desloc]]/_332_2018_07_18_outfile_posicao[[#This Row],[seconds]]</f>
        <v>5.3991199560457037</v>
      </c>
      <c r="U1875">
        <f>_332_2018_07_18_outfile_posicao[[#This Row],[spd m/s]]*3.6</f>
        <v>19.436831841764533</v>
      </c>
      <c r="V1875" s="2"/>
      <c r="W1875" s="2">
        <f>IF(_332_2018_07_18_outfile_posicao[[#This Row],[cod bus]]=F1874,0,1)</f>
        <v>0</v>
      </c>
      <c r="X1875" s="2">
        <f>IF(_332_2018_07_18_outfile_posicao[[#This Row],[desloc]]&gt;=0,0,1)</f>
        <v>0</v>
      </c>
      <c r="Y1875" s="2">
        <f>IF(AND(_332_2018_07_18_outfile_posicao[[#This Row],[spd m/s]]&lt;1,_332_2018_07_18_outfile_posicao[[#This Row],[spd m/s]]&lt;&gt;0),1,0)</f>
        <v>0</v>
      </c>
      <c r="Z1875" s="2">
        <f>IF(Z1874=0.5,IF(P1875&gt;=P1876,0.5,1),IF(_332_2018_07_18_outfile_posicao[[#This Row],[desloc]]&lt;-1000,IF(P1875&gt;=P1876,IF(AND(Z1874=0.5,P1875=P1876),0,IF(P1875&lt;700,0.5,0)),1),IF(AND(X1875&gt;0,X1874&gt;0,_332_2018_07_18_outfile_posicao[[#This Row],[8686,881807]]&lt;500,_332_2018_07_18_outfile_posicao[[#This Row],[desloc]]&gt;0),IF(_332_2018_07_18_outfile_posicao[[#This Row],[8686,881807]]&lt;500,1,0),0)))</f>
        <v>0</v>
      </c>
      <c r="AA1875" s="2">
        <f t="shared" si="29"/>
        <v>8263.4995104336413</v>
      </c>
      <c r="AB1875" s="2">
        <f>IF(_332_2018_07_18_outfile_posicao[[#This Row],[inicio]]=1,0,IF(AB1874&gt;0,0.5,IF(_332_2018_07_18_outfile_posicao[[#This Row],[max dist]]=_332_2018_07_18_outfile_posicao[[#This Row],[8686,881807]],1,0)))</f>
        <v>0</v>
      </c>
      <c r="AC1875" s="2">
        <f>IF(_332_2018_07_18_outfile_posicao[[#This Row],[fim]]=0,AC1876+1,0)</f>
        <v>3</v>
      </c>
      <c r="AD1875" s="2"/>
      <c r="AE1875" s="2"/>
      <c r="AF1875" s="2"/>
      <c r="AG1875" s="2"/>
      <c r="AH1875" s="2"/>
      <c r="AI1875" s="2"/>
    </row>
    <row r="1876" spans="1:35" x14ac:dyDescent="0.25">
      <c r="A1876">
        <v>653</v>
      </c>
      <c r="B1876">
        <v>3</v>
      </c>
      <c r="C1876" s="2" t="s">
        <v>3296</v>
      </c>
      <c r="D1876">
        <v>332</v>
      </c>
      <c r="E1876" s="2" t="s">
        <v>5210</v>
      </c>
      <c r="F1876" s="2" t="s">
        <v>5219</v>
      </c>
      <c r="G1876" s="2">
        <v>1875</v>
      </c>
      <c r="H1876" t="b">
        <v>1</v>
      </c>
      <c r="I1876" s="3">
        <v>43299.268703703703</v>
      </c>
      <c r="J1876" s="2">
        <v>556</v>
      </c>
      <c r="K1876" s="2">
        <v>-23.595114500000001</v>
      </c>
      <c r="L1876" s="2">
        <v>-46.6264805</v>
      </c>
      <c r="M1876" s="2">
        <f>IF(AND(_332_2018_07_18_outfile_posicao[[#This Row],[hora bus]]=I1875,_332_2018_07_18_outfile_posicao[[#This Row],[lat bus]]=K1875,_332_2018_07_18_outfile_posicao[[#This Row],[lon bus]]=L1875),1,0)</f>
        <v>0</v>
      </c>
      <c r="N1876">
        <v>223</v>
      </c>
      <c r="O1876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0.49999994025508882</v>
      </c>
      <c r="P1876">
        <f>VLOOKUP(_332_2018_07_18_outfile_posicao[[#This Row],[shape]],shape!A:D,4,0)+VLOOKUP(_332_2018_07_18_outfile_posicao[[#This Row],[shape]]+1,shape!A:E,5,0)*_332_2018_07_18_outfile_posicao[[#This Row],[% avanc]]</f>
        <v>7135.9752126130879</v>
      </c>
      <c r="Q1876" s="4">
        <f>_332_2018_07_18_outfile_posicao[[#This Row],[8686,881807]]/_332_2018_07_18_outfile_posicao[[#Headers],[8686,881807]]</f>
        <v>0.82146567331707321</v>
      </c>
      <c r="R1876">
        <f>_332_2018_07_18_outfile_posicao[[#This Row],[8686,881807]]-P1875</f>
        <v>249.07561844964312</v>
      </c>
      <c r="S1876">
        <f>(_332_2018_07_18_outfile_posicao[[#This Row],[hora bus]]-I1875)*86000</f>
        <v>44.791666499804705</v>
      </c>
      <c r="T1876">
        <f>_332_2018_07_18_outfile_posicao[[#This Row],[desloc]]/_332_2018_07_18_outfile_posicao[[#This Row],[seconds]]</f>
        <v>5.5607580140097959</v>
      </c>
      <c r="U1876">
        <f>_332_2018_07_18_outfile_posicao[[#This Row],[spd m/s]]*3.6</f>
        <v>20.018728850435267</v>
      </c>
      <c r="V1876" s="2"/>
      <c r="W1876" s="2">
        <f>IF(_332_2018_07_18_outfile_posicao[[#This Row],[cod bus]]=F1875,0,1)</f>
        <v>0</v>
      </c>
      <c r="X1876" s="2">
        <f>IF(_332_2018_07_18_outfile_posicao[[#This Row],[desloc]]&gt;=0,0,1)</f>
        <v>0</v>
      </c>
      <c r="Y1876" s="2">
        <f>IF(AND(_332_2018_07_18_outfile_posicao[[#This Row],[spd m/s]]&lt;1,_332_2018_07_18_outfile_posicao[[#This Row],[spd m/s]]&lt;&gt;0),1,0)</f>
        <v>0</v>
      </c>
      <c r="Z1876" s="2">
        <f>IF(Z1875=0.5,IF(P1876&gt;=P1877,0.5,1),IF(_332_2018_07_18_outfile_posicao[[#This Row],[desloc]]&lt;-1000,IF(P1876&gt;=P1877,IF(AND(Z1875=0.5,P1876=P1877),0,IF(P1876&lt;700,0.5,0)),1),IF(AND(X1876&gt;0,X1875&gt;0,_332_2018_07_18_outfile_posicao[[#This Row],[8686,881807]]&lt;500,_332_2018_07_18_outfile_posicao[[#This Row],[desloc]]&gt;0),IF(_332_2018_07_18_outfile_posicao[[#This Row],[8686,881807]]&lt;500,1,0),0)))</f>
        <v>0</v>
      </c>
      <c r="AA1876" s="2">
        <f t="shared" si="29"/>
        <v>8263.4995104336413</v>
      </c>
      <c r="AB1876" s="2">
        <f>IF(_332_2018_07_18_outfile_posicao[[#This Row],[inicio]]=1,0,IF(AB1875&gt;0,0.5,IF(_332_2018_07_18_outfile_posicao[[#This Row],[max dist]]=_332_2018_07_18_outfile_posicao[[#This Row],[8686,881807]],1,0)))</f>
        <v>0</v>
      </c>
      <c r="AC1876" s="2">
        <f>IF(_332_2018_07_18_outfile_posicao[[#This Row],[fim]]=0,AC1877+1,0)</f>
        <v>2</v>
      </c>
      <c r="AD1876" s="2"/>
      <c r="AE1876" s="2"/>
      <c r="AF1876" s="2"/>
      <c r="AG1876" s="2"/>
      <c r="AH1876" s="2"/>
      <c r="AI1876" s="2"/>
    </row>
    <row r="1877" spans="1:35" x14ac:dyDescent="0.25">
      <c r="A1877">
        <v>655</v>
      </c>
      <c r="B1877">
        <v>3</v>
      </c>
      <c r="C1877" s="2" t="s">
        <v>3297</v>
      </c>
      <c r="D1877">
        <v>332</v>
      </c>
      <c r="E1877" s="2" t="s">
        <v>5211</v>
      </c>
      <c r="F1877" s="2" t="s">
        <v>5219</v>
      </c>
      <c r="G1877" s="2">
        <v>1876</v>
      </c>
      <c r="H1877" t="b">
        <v>1</v>
      </c>
      <c r="I1877" s="3">
        <v>43299.269224537034</v>
      </c>
      <c r="J1877" s="2">
        <v>559</v>
      </c>
      <c r="K1877" s="2">
        <v>-23.592939999999999</v>
      </c>
      <c r="L1877" s="2">
        <v>-46.630074</v>
      </c>
      <c r="M1877" s="2">
        <f>IF(AND(_332_2018_07_18_outfile_posicao[[#This Row],[hora bus]]=I1876,_332_2018_07_18_outfile_posicao[[#This Row],[lat bus]]=K1876,_332_2018_07_18_outfile_posicao[[#This Row],[lon bus]]=L1876),1,0)</f>
        <v>0</v>
      </c>
      <c r="N1877">
        <v>239</v>
      </c>
      <c r="O1877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0.49999988603576351</v>
      </c>
      <c r="P1877">
        <f>VLOOKUP(_332_2018_07_18_outfile_posicao[[#This Row],[shape]],shape!A:D,4,0)+VLOOKUP(_332_2018_07_18_outfile_posicao[[#This Row],[shape]]+1,shape!A:E,5,0)*_332_2018_07_18_outfile_posicao[[#This Row],[% avanc]]</f>
        <v>7593.1417520189552</v>
      </c>
      <c r="Q1877" s="4">
        <f>_332_2018_07_18_outfile_posicao[[#This Row],[8686,881807]]/_332_2018_07_18_outfile_posicao[[#Headers],[8686,881807]]</f>
        <v>0.87409290476362933</v>
      </c>
      <c r="R1877">
        <f>_332_2018_07_18_outfile_posicao[[#This Row],[8686,881807]]-P1876</f>
        <v>457.1665394058673</v>
      </c>
      <c r="S1877">
        <f>(_332_2018_07_18_outfile_posicao[[#This Row],[hora bus]]-I1876)*86000</f>
        <v>44.791666499804705</v>
      </c>
      <c r="T1877">
        <f>_332_2018_07_18_outfile_posicao[[#This Row],[desloc]]/_332_2018_07_18_outfile_posicao[[#This Row],[seconds]]</f>
        <v>10.206508824757851</v>
      </c>
      <c r="U1877">
        <f>_332_2018_07_18_outfile_posicao[[#This Row],[spd m/s]]*3.6</f>
        <v>36.743431769128264</v>
      </c>
      <c r="V1877" s="2"/>
      <c r="W1877" s="2">
        <f>IF(_332_2018_07_18_outfile_posicao[[#This Row],[cod bus]]=F1876,0,1)</f>
        <v>0</v>
      </c>
      <c r="X1877" s="2">
        <f>IF(_332_2018_07_18_outfile_posicao[[#This Row],[desloc]]&gt;=0,0,1)</f>
        <v>0</v>
      </c>
      <c r="Y1877" s="2">
        <f>IF(AND(_332_2018_07_18_outfile_posicao[[#This Row],[spd m/s]]&lt;1,_332_2018_07_18_outfile_posicao[[#This Row],[spd m/s]]&lt;&gt;0),1,0)</f>
        <v>0</v>
      </c>
      <c r="Z1877" s="2">
        <f>IF(Z1876=0.5,IF(P1877&gt;=P1878,0.5,1),IF(_332_2018_07_18_outfile_posicao[[#This Row],[desloc]]&lt;-1000,IF(P1877&gt;=P1878,IF(AND(Z1876=0.5,P1877=P1878),0,IF(P1877&lt;700,0.5,0)),1),IF(AND(X1877&gt;0,X1876&gt;0,_332_2018_07_18_outfile_posicao[[#This Row],[8686,881807]]&lt;500,_332_2018_07_18_outfile_posicao[[#This Row],[desloc]]&gt;0),IF(_332_2018_07_18_outfile_posicao[[#This Row],[8686,881807]]&lt;500,1,0),0)))</f>
        <v>0</v>
      </c>
      <c r="AA1877" s="2">
        <f t="shared" si="29"/>
        <v>8263.4995104336413</v>
      </c>
      <c r="AB1877" s="2">
        <f>IF(_332_2018_07_18_outfile_posicao[[#This Row],[inicio]]=1,0,IF(AB1876&gt;0,0.5,IF(_332_2018_07_18_outfile_posicao[[#This Row],[max dist]]=_332_2018_07_18_outfile_posicao[[#This Row],[8686,881807]],1,0)))</f>
        <v>0</v>
      </c>
      <c r="AC1877" s="2">
        <f>IF(_332_2018_07_18_outfile_posicao[[#This Row],[fim]]=0,AC1878+1,0)</f>
        <v>1</v>
      </c>
      <c r="AD1877" s="2"/>
      <c r="AE1877" s="2"/>
      <c r="AF1877" s="2"/>
      <c r="AG1877" s="2"/>
      <c r="AH1877" s="2"/>
      <c r="AI1877" s="2"/>
    </row>
    <row r="1878" spans="1:35" x14ac:dyDescent="0.25">
      <c r="A1878">
        <v>699</v>
      </c>
      <c r="B1878">
        <v>4</v>
      </c>
      <c r="C1878" s="2" t="s">
        <v>3333</v>
      </c>
      <c r="D1878">
        <v>332</v>
      </c>
      <c r="E1878" s="2" t="s">
        <v>5892</v>
      </c>
      <c r="F1878" s="2" t="s">
        <v>5219</v>
      </c>
      <c r="G1878" s="2">
        <v>1877</v>
      </c>
      <c r="H1878" t="b">
        <v>1</v>
      </c>
      <c r="I1878" s="3">
        <v>43299.272141203706</v>
      </c>
      <c r="J1878" s="2">
        <v>577</v>
      </c>
      <c r="K1878" s="2">
        <v>-23.590797500000001</v>
      </c>
      <c r="L1878" s="2">
        <v>-46.634672999999999</v>
      </c>
      <c r="M1878" s="2">
        <f>IF(AND(_332_2018_07_18_outfile_posicao[[#This Row],[hora bus]]=I1877,_332_2018_07_18_outfile_posicao[[#This Row],[lat bus]]=K1877,_332_2018_07_18_outfile_posicao[[#This Row],[lon bus]]=L1877),1,0)</f>
        <v>0</v>
      </c>
      <c r="N1878">
        <v>263</v>
      </c>
      <c r="O1878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0.49999999712482496</v>
      </c>
      <c r="P1878">
        <f>VLOOKUP(_332_2018_07_18_outfile_posicao[[#This Row],[shape]],shape!A:D,4,0)+VLOOKUP(_332_2018_07_18_outfile_posicao[[#This Row],[shape]]+1,shape!A:E,5,0)*_332_2018_07_18_outfile_posicao[[#This Row],[% avanc]]</f>
        <v>8263.4995104336413</v>
      </c>
      <c r="Q1878" s="4">
        <f>_332_2018_07_18_outfile_posicao[[#This Row],[8686,881807]]/_332_2018_07_18_outfile_posicao[[#Headers],[8686,881807]]</f>
        <v>0.95126187900643566</v>
      </c>
      <c r="R1878">
        <f>_332_2018_07_18_outfile_posicao[[#This Row],[8686,881807]]-P1877</f>
        <v>670.35775841468603</v>
      </c>
      <c r="S1878">
        <f>(_332_2018_07_18_outfile_posicao[[#This Row],[hora bus]]-I1877)*86000</f>
        <v>250.83333377551753</v>
      </c>
      <c r="T1878">
        <f>_332_2018_07_18_outfile_posicao[[#This Row],[desloc]]/_332_2018_07_18_outfile_posicao[[#This Row],[seconds]]</f>
        <v>2.6725226201977623</v>
      </c>
      <c r="U1878">
        <f>_332_2018_07_18_outfile_posicao[[#This Row],[spd m/s]]*3.6</f>
        <v>9.6210814327119447</v>
      </c>
      <c r="V1878" s="2"/>
      <c r="W1878" s="2">
        <f>IF(_332_2018_07_18_outfile_posicao[[#This Row],[cod bus]]=F1877,0,1)</f>
        <v>0</v>
      </c>
      <c r="X1878" s="2">
        <f>IF(_332_2018_07_18_outfile_posicao[[#This Row],[desloc]]&gt;=0,0,1)</f>
        <v>0</v>
      </c>
      <c r="Y1878" s="2">
        <f>IF(AND(_332_2018_07_18_outfile_posicao[[#This Row],[spd m/s]]&lt;1,_332_2018_07_18_outfile_posicao[[#This Row],[spd m/s]]&lt;&gt;0),1,0)</f>
        <v>0</v>
      </c>
      <c r="Z1878" s="2">
        <f>IF(Z1877=0.5,IF(P1878&gt;=P1879,0.5,1),IF(_332_2018_07_18_outfile_posicao[[#This Row],[desloc]]&lt;-1000,IF(P1878&gt;=P1879,IF(AND(Z1877=0.5,P1878=P1879),0,IF(P1878&lt;700,0.5,0)),1),IF(AND(X1878&gt;0,X1877&gt;0,_332_2018_07_18_outfile_posicao[[#This Row],[8686,881807]]&lt;500,_332_2018_07_18_outfile_posicao[[#This Row],[desloc]]&gt;0),IF(_332_2018_07_18_outfile_posicao[[#This Row],[8686,881807]]&lt;500,1,0),0)))</f>
        <v>0</v>
      </c>
      <c r="AA1878" s="2">
        <f t="shared" si="29"/>
        <v>8263.4995104336413</v>
      </c>
      <c r="AB1878" s="2">
        <f>IF(_332_2018_07_18_outfile_posicao[[#This Row],[inicio]]=1,0,IF(AB1877&gt;0,0.5,IF(_332_2018_07_18_outfile_posicao[[#This Row],[max dist]]=_332_2018_07_18_outfile_posicao[[#This Row],[8686,881807]],1,0)))</f>
        <v>1</v>
      </c>
      <c r="AC1878" s="2">
        <f>IF(_332_2018_07_18_outfile_posicao[[#This Row],[fim]]=0,AC1879+1,0)</f>
        <v>0</v>
      </c>
      <c r="AD1878" s="2"/>
      <c r="AE1878" s="2"/>
      <c r="AF1878" s="2"/>
      <c r="AG1878" s="2"/>
      <c r="AH1878" s="2"/>
      <c r="AI1878" s="2"/>
    </row>
    <row r="1879" spans="1:35" x14ac:dyDescent="0.25">
      <c r="A1879">
        <v>781</v>
      </c>
      <c r="B1879">
        <v>2</v>
      </c>
      <c r="C1879" s="2" t="s">
        <v>3403</v>
      </c>
      <c r="D1879">
        <v>332</v>
      </c>
      <c r="E1879" s="2" t="s">
        <v>5620</v>
      </c>
      <c r="F1879" s="2" t="s">
        <v>5219</v>
      </c>
      <c r="G1879" s="2">
        <v>1878</v>
      </c>
      <c r="H1879" t="b">
        <v>1</v>
      </c>
      <c r="I1879" s="3">
        <v>43299.31322916667</v>
      </c>
      <c r="J1879" s="2">
        <v>750</v>
      </c>
      <c r="K1879" s="2">
        <v>-23.639825999999999</v>
      </c>
      <c r="L1879" s="2">
        <v>-46.607307499999997</v>
      </c>
      <c r="M1879" s="2">
        <f>IF(AND(_332_2018_07_18_outfile_posicao[[#This Row],[hora bus]]=I1878,_332_2018_07_18_outfile_posicao[[#This Row],[lat bus]]=K1878,_332_2018_07_18_outfile_posicao[[#This Row],[lon bus]]=L1878),1,0)</f>
        <v>0</v>
      </c>
      <c r="N1879">
        <v>1</v>
      </c>
      <c r="O1879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1879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1879" s="4">
        <f>_332_2018_07_18_outfile_posicao[[#This Row],[8686,881807]]/_332_2018_07_18_outfile_posicao[[#Headers],[8686,881807]]</f>
        <v>5.2380543083378913E-4</v>
      </c>
      <c r="R1879">
        <f>_332_2018_07_18_outfile_posicao[[#This Row],[8686,881807]]-P1878</f>
        <v>-8258.9492745661228</v>
      </c>
      <c r="S1879">
        <f>(_332_2018_07_18_outfile_posicao[[#This Row],[hora bus]]-I1878)*86000</f>
        <v>3533.5648148611654</v>
      </c>
      <c r="T1879">
        <f>_332_2018_07_18_outfile_posicao[[#This Row],[desloc]]/_332_2018_07_18_outfile_posicao[[#This Row],[seconds]]</f>
        <v>-2.3372853498629311</v>
      </c>
      <c r="U1879">
        <f>_332_2018_07_18_outfile_posicao[[#This Row],[spd m/s]]*3.6</f>
        <v>-8.4142272595065517</v>
      </c>
      <c r="V1879" s="2"/>
      <c r="W1879" s="2">
        <f>IF(_332_2018_07_18_outfile_posicao[[#This Row],[cod bus]]=F1878,0,1)</f>
        <v>0</v>
      </c>
      <c r="X1879" s="2">
        <f>IF(_332_2018_07_18_outfile_posicao[[#This Row],[desloc]]&gt;=0,0,1)</f>
        <v>1</v>
      </c>
      <c r="Y1879" s="2">
        <f>IF(AND(_332_2018_07_18_outfile_posicao[[#This Row],[spd m/s]]&lt;1,_332_2018_07_18_outfile_posicao[[#This Row],[spd m/s]]&lt;&gt;0),1,0)</f>
        <v>1</v>
      </c>
      <c r="Z1879" s="2">
        <f>IF(Z1878=0.5,IF(P1879&gt;=P1880,0.5,1),IF(_332_2018_07_18_outfile_posicao[[#This Row],[desloc]]&lt;-1000,IF(P1879&gt;=P1880,IF(AND(Z1878=0.5,P1879=P1880),0,IF(P1879&lt;700,0.5,0)),1),IF(AND(X1879&gt;0,X1878&gt;0,_332_2018_07_18_outfile_posicao[[#This Row],[8686,881807]]&lt;500,_332_2018_07_18_outfile_posicao[[#This Row],[desloc]]&gt;0),IF(_332_2018_07_18_outfile_posicao[[#This Row],[8686,881807]]&lt;500,1,0),0)))</f>
        <v>0.5</v>
      </c>
      <c r="AA1879" s="2">
        <f t="shared" si="29"/>
        <v>0</v>
      </c>
      <c r="AB1879" s="2">
        <f>IF(_332_2018_07_18_outfile_posicao[[#This Row],[inicio]]=1,0,IF(AB1878&gt;0,0.5,IF(_332_2018_07_18_outfile_posicao[[#This Row],[max dist]]=_332_2018_07_18_outfile_posicao[[#This Row],[8686,881807]],1,0)))</f>
        <v>0.5</v>
      </c>
      <c r="AC1879" s="2">
        <f>IF(_332_2018_07_18_outfile_posicao[[#This Row],[fim]]=0,AC1880+1,0)</f>
        <v>0</v>
      </c>
      <c r="AD1879" s="2"/>
      <c r="AE1879" s="2"/>
      <c r="AF1879" s="2"/>
      <c r="AG1879" s="2"/>
      <c r="AH1879" s="2"/>
      <c r="AI1879" s="2"/>
    </row>
    <row r="1880" spans="1:35" x14ac:dyDescent="0.25">
      <c r="A1880">
        <v>782</v>
      </c>
      <c r="B1880">
        <v>2</v>
      </c>
      <c r="C1880" s="2" t="s">
        <v>3404</v>
      </c>
      <c r="D1880">
        <v>332</v>
      </c>
      <c r="E1880" s="2" t="s">
        <v>5620</v>
      </c>
      <c r="F1880" s="2" t="s">
        <v>5219</v>
      </c>
      <c r="G1880" s="2">
        <v>1879</v>
      </c>
      <c r="H1880" t="b">
        <v>1</v>
      </c>
      <c r="I1880" s="3">
        <v>43299.313240740739</v>
      </c>
      <c r="J1880" s="2">
        <v>751</v>
      </c>
      <c r="K1880" s="2">
        <v>-23.639825999999999</v>
      </c>
      <c r="L1880" s="2">
        <v>-46.607307499999997</v>
      </c>
      <c r="M1880" s="2">
        <f>IF(AND(_332_2018_07_18_outfile_posicao[[#This Row],[hora bus]]=I1879,_332_2018_07_18_outfile_posicao[[#This Row],[lat bus]]=K1879,_332_2018_07_18_outfile_posicao[[#This Row],[lon bus]]=L1879),1,0)</f>
        <v>0</v>
      </c>
      <c r="N1880">
        <v>1</v>
      </c>
      <c r="O1880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1880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1880" s="4">
        <f>_332_2018_07_18_outfile_posicao[[#This Row],[8686,881807]]/_332_2018_07_18_outfile_posicao[[#Headers],[8686,881807]]</f>
        <v>5.2380543083378913E-4</v>
      </c>
      <c r="R1880">
        <f>_332_2018_07_18_outfile_posicao[[#This Row],[8686,881807]]-P1879</f>
        <v>0</v>
      </c>
      <c r="S1880">
        <f>(_332_2018_07_18_outfile_posicao[[#This Row],[hora bus]]-I1879)*86000</f>
        <v>0.99536997731775045</v>
      </c>
      <c r="T1880">
        <f>_332_2018_07_18_outfile_posicao[[#This Row],[desloc]]/_332_2018_07_18_outfile_posicao[[#This Row],[seconds]]</f>
        <v>0</v>
      </c>
      <c r="U1880">
        <f>_332_2018_07_18_outfile_posicao[[#This Row],[spd m/s]]*3.6</f>
        <v>0</v>
      </c>
      <c r="V1880" s="2"/>
      <c r="W1880" s="2">
        <f>IF(_332_2018_07_18_outfile_posicao[[#This Row],[cod bus]]=F1879,0,1)</f>
        <v>0</v>
      </c>
      <c r="X1880" s="2">
        <f>IF(_332_2018_07_18_outfile_posicao[[#This Row],[desloc]]&gt;=0,0,1)</f>
        <v>0</v>
      </c>
      <c r="Y1880" s="2">
        <f>IF(AND(_332_2018_07_18_outfile_posicao[[#This Row],[spd m/s]]&lt;1,_332_2018_07_18_outfile_posicao[[#This Row],[spd m/s]]&lt;&gt;0),1,0)</f>
        <v>0</v>
      </c>
      <c r="Z1880" s="2">
        <f>IF(Z1879=0.5,IF(P1880&gt;=P1881,0.5,1),IF(_332_2018_07_18_outfile_posicao[[#This Row],[desloc]]&lt;-1000,IF(P1880&gt;=P1881,IF(AND(Z1879=0.5,P1880=P1881),0,IF(P1880&lt;700,0.5,0)),1),IF(AND(X1880&gt;0,X1879&gt;0,_332_2018_07_18_outfile_posicao[[#This Row],[8686,881807]]&lt;500,_332_2018_07_18_outfile_posicao[[#This Row],[desloc]]&gt;0),IF(_332_2018_07_18_outfile_posicao[[#This Row],[8686,881807]]&lt;500,1,0),0)))</f>
        <v>1</v>
      </c>
      <c r="AA1880" s="2">
        <f t="shared" si="29"/>
        <v>0</v>
      </c>
      <c r="AB1880" s="2">
        <f>IF(_332_2018_07_18_outfile_posicao[[#This Row],[inicio]]=1,0,IF(AB1879&gt;0,0.5,IF(_332_2018_07_18_outfile_posicao[[#This Row],[max dist]]=_332_2018_07_18_outfile_posicao[[#This Row],[8686,881807]],1,0)))</f>
        <v>0</v>
      </c>
      <c r="AC1880" s="2">
        <f>IF(_332_2018_07_18_outfile_posicao[[#This Row],[fim]]=0,AC1881+1,0)</f>
        <v>45</v>
      </c>
      <c r="AD1880" s="2"/>
      <c r="AE1880" s="2"/>
      <c r="AF1880" s="2"/>
      <c r="AG1880" s="2"/>
      <c r="AH1880" s="2"/>
      <c r="AI1880" s="2"/>
    </row>
    <row r="1881" spans="1:35" x14ac:dyDescent="0.25">
      <c r="A1881">
        <v>783</v>
      </c>
      <c r="B1881">
        <v>2</v>
      </c>
      <c r="C1881" s="2" t="s">
        <v>3405</v>
      </c>
      <c r="D1881">
        <v>332</v>
      </c>
      <c r="E1881" s="2" t="s">
        <v>5621</v>
      </c>
      <c r="F1881" s="2" t="s">
        <v>5219</v>
      </c>
      <c r="G1881" s="2">
        <v>1880</v>
      </c>
      <c r="H1881" t="b">
        <v>1</v>
      </c>
      <c r="I1881" s="3">
        <v>43299.313726851855</v>
      </c>
      <c r="J1881" s="2">
        <v>754</v>
      </c>
      <c r="K1881" s="2">
        <v>-23.638430499999998</v>
      </c>
      <c r="L1881" s="2">
        <v>-46.607999</v>
      </c>
      <c r="M1881" s="2">
        <f>IF(AND(_332_2018_07_18_outfile_posicao[[#This Row],[hora bus]]=I1880,_332_2018_07_18_outfile_posicao[[#This Row],[lat bus]]=K1880,_332_2018_07_18_outfile_posicao[[#This Row],[lon bus]]=L1880),1,0)</f>
        <v>0</v>
      </c>
      <c r="N1881">
        <v>16</v>
      </c>
      <c r="O1881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0.49999998642099702</v>
      </c>
      <c r="P1881">
        <f>VLOOKUP(_332_2018_07_18_outfile_posicao[[#This Row],[shape]],shape!A:D,4,0)+VLOOKUP(_332_2018_07_18_outfile_posicao[[#This Row],[shape]]+1,shape!A:E,5,0)*_332_2018_07_18_outfile_posicao[[#This Row],[% avanc]]</f>
        <v>185.99052881035905</v>
      </c>
      <c r="Q1881" s="4">
        <f>_332_2018_07_18_outfile_posicao[[#This Row],[8686,881807]]/_332_2018_07_18_outfile_posicao[[#Headers],[8686,881807]]</f>
        <v>2.141050528170943E-2</v>
      </c>
      <c r="R1881">
        <f>_332_2018_07_18_outfile_posicao[[#This Row],[8686,881807]]-P1880</f>
        <v>181.44029294284121</v>
      </c>
      <c r="S1881">
        <f>(_332_2018_07_18_outfile_posicao[[#This Row],[hora bus]]-I1880)*86000</f>
        <v>41.805555942119099</v>
      </c>
      <c r="T1881">
        <f>_332_2018_07_18_outfile_posicao[[#This Row],[desloc]]/_332_2018_07_18_outfile_posicao[[#This Row],[seconds]]</f>
        <v>4.3400999903948199</v>
      </c>
      <c r="U1881">
        <f>_332_2018_07_18_outfile_posicao[[#This Row],[spd m/s]]*3.6</f>
        <v>15.624359965421352</v>
      </c>
      <c r="V1881" s="2"/>
      <c r="W1881" s="2">
        <f>IF(_332_2018_07_18_outfile_posicao[[#This Row],[cod bus]]=F1880,0,1)</f>
        <v>0</v>
      </c>
      <c r="X1881" s="2">
        <f>IF(_332_2018_07_18_outfile_posicao[[#This Row],[desloc]]&gt;=0,0,1)</f>
        <v>0</v>
      </c>
      <c r="Y1881" s="2">
        <f>IF(AND(_332_2018_07_18_outfile_posicao[[#This Row],[spd m/s]]&lt;1,_332_2018_07_18_outfile_posicao[[#This Row],[spd m/s]]&lt;&gt;0),1,0)</f>
        <v>0</v>
      </c>
      <c r="Z1881" s="2">
        <f>IF(Z1880=0.5,IF(P1881&gt;=P1882,0.5,1),IF(_332_2018_07_18_outfile_posicao[[#This Row],[desloc]]&lt;-1000,IF(P1881&gt;=P1882,IF(AND(Z1880=0.5,P1881=P1882),0,IF(P1881&lt;700,0.5,0)),1),IF(AND(X1881&gt;0,X1880&gt;0,_332_2018_07_18_outfile_posicao[[#This Row],[8686,881807]]&lt;500,_332_2018_07_18_outfile_posicao[[#This Row],[desloc]]&gt;0),IF(_332_2018_07_18_outfile_posicao[[#This Row],[8686,881807]]&lt;500,1,0),0)))</f>
        <v>0</v>
      </c>
      <c r="AA1881" s="2">
        <f t="shared" si="29"/>
        <v>8378.5877131616053</v>
      </c>
      <c r="AB1881" s="2">
        <f>IF(_332_2018_07_18_outfile_posicao[[#This Row],[inicio]]=1,0,IF(AB1880&gt;0,0.5,IF(_332_2018_07_18_outfile_posicao[[#This Row],[max dist]]=_332_2018_07_18_outfile_posicao[[#This Row],[8686,881807]],1,0)))</f>
        <v>0</v>
      </c>
      <c r="AC1881" s="2">
        <f>IF(_332_2018_07_18_outfile_posicao[[#This Row],[fim]]=0,AC1882+1,0)</f>
        <v>44</v>
      </c>
      <c r="AD1881" s="2"/>
      <c r="AE1881" s="2"/>
      <c r="AF1881" s="2"/>
      <c r="AG1881" s="2"/>
      <c r="AH1881" s="2"/>
      <c r="AI1881" s="2"/>
    </row>
    <row r="1882" spans="1:35" x14ac:dyDescent="0.25">
      <c r="A1882">
        <v>785</v>
      </c>
      <c r="B1882">
        <v>2</v>
      </c>
      <c r="C1882" s="2" t="s">
        <v>3407</v>
      </c>
      <c r="D1882">
        <v>332</v>
      </c>
      <c r="E1882" s="2" t="s">
        <v>5622</v>
      </c>
      <c r="F1882" s="2" t="s">
        <v>5219</v>
      </c>
      <c r="G1882" s="2">
        <v>1881</v>
      </c>
      <c r="H1882" t="b">
        <v>1</v>
      </c>
      <c r="I1882" s="3">
        <v>43299.314247685186</v>
      </c>
      <c r="J1882" s="2">
        <v>757</v>
      </c>
      <c r="K1882" s="2">
        <v>-23.637073000000001</v>
      </c>
      <c r="L1882" s="2">
        <v>-46.607515499999998</v>
      </c>
      <c r="M1882" s="2">
        <f>IF(AND(_332_2018_07_18_outfile_posicao[[#This Row],[hora bus]]=I1881,_332_2018_07_18_outfile_posicao[[#This Row],[lat bus]]=K1881,_332_2018_07_18_outfile_posicao[[#This Row],[lon bus]]=L1881),1,0)</f>
        <v>0</v>
      </c>
      <c r="N1882">
        <v>29</v>
      </c>
      <c r="O1882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0.49999998694286057</v>
      </c>
      <c r="P1882">
        <f>VLOOKUP(_332_2018_07_18_outfile_posicao[[#This Row],[shape]],shape!A:D,4,0)+VLOOKUP(_332_2018_07_18_outfile_posicao[[#This Row],[shape]]+1,shape!A:E,5,0)*_332_2018_07_18_outfile_posicao[[#This Row],[% avanc]]</f>
        <v>356.56819539305241</v>
      </c>
      <c r="Q1882" s="4">
        <f>_332_2018_07_18_outfile_posicao[[#This Row],[8686,881807]]/_332_2018_07_18_outfile_posicao[[#Headers],[8686,881807]]</f>
        <v>4.1046741893705198E-2</v>
      </c>
      <c r="R1882">
        <f>_332_2018_07_18_outfile_posicao[[#This Row],[8686,881807]]-P1881</f>
        <v>170.57766658269335</v>
      </c>
      <c r="S1882">
        <f>(_332_2018_07_18_outfile_posicao[[#This Row],[hora bus]]-I1881)*86000</f>
        <v>44.791666499804705</v>
      </c>
      <c r="T1882">
        <f>_332_2018_07_18_outfile_posicao[[#This Row],[desloc]]/_332_2018_07_18_outfile_posicao[[#This Row],[seconds]]</f>
        <v>3.808245593707416</v>
      </c>
      <c r="U1882">
        <f>_332_2018_07_18_outfile_posicao[[#This Row],[spd m/s]]*3.6</f>
        <v>13.709684137346699</v>
      </c>
      <c r="V1882" s="2"/>
      <c r="W1882" s="2">
        <f>IF(_332_2018_07_18_outfile_posicao[[#This Row],[cod bus]]=F1881,0,1)</f>
        <v>0</v>
      </c>
      <c r="X1882" s="2">
        <f>IF(_332_2018_07_18_outfile_posicao[[#This Row],[desloc]]&gt;=0,0,1)</f>
        <v>0</v>
      </c>
      <c r="Y1882" s="2">
        <f>IF(AND(_332_2018_07_18_outfile_posicao[[#This Row],[spd m/s]]&lt;1,_332_2018_07_18_outfile_posicao[[#This Row],[spd m/s]]&lt;&gt;0),1,0)</f>
        <v>0</v>
      </c>
      <c r="Z1882" s="2">
        <f>IF(Z1881=0.5,IF(P1882&gt;=P1883,0.5,1),IF(_332_2018_07_18_outfile_posicao[[#This Row],[desloc]]&lt;-1000,IF(P1882&gt;=P1883,IF(AND(Z1881=0.5,P1882=P1883),0,IF(P1882&lt;700,0.5,0)),1),IF(AND(X1882&gt;0,X1881&gt;0,_332_2018_07_18_outfile_posicao[[#This Row],[8686,881807]]&lt;500,_332_2018_07_18_outfile_posicao[[#This Row],[desloc]]&gt;0),IF(_332_2018_07_18_outfile_posicao[[#This Row],[8686,881807]]&lt;500,1,0),0)))</f>
        <v>0</v>
      </c>
      <c r="AA1882" s="2">
        <f t="shared" si="29"/>
        <v>8378.5877131616053</v>
      </c>
      <c r="AB1882" s="2">
        <f>IF(_332_2018_07_18_outfile_posicao[[#This Row],[inicio]]=1,0,IF(AB1881&gt;0,0.5,IF(_332_2018_07_18_outfile_posicao[[#This Row],[max dist]]=_332_2018_07_18_outfile_posicao[[#This Row],[8686,881807]],1,0)))</f>
        <v>0</v>
      </c>
      <c r="AC1882" s="2">
        <f>IF(_332_2018_07_18_outfile_posicao[[#This Row],[fim]]=0,AC1883+1,0)</f>
        <v>43</v>
      </c>
      <c r="AD1882" s="2"/>
      <c r="AE1882" s="2"/>
      <c r="AF1882" s="2"/>
      <c r="AG1882" s="2"/>
      <c r="AH1882" s="2"/>
      <c r="AI1882" s="2"/>
    </row>
    <row r="1883" spans="1:35" x14ac:dyDescent="0.25">
      <c r="A1883">
        <v>789</v>
      </c>
      <c r="B1883">
        <v>2</v>
      </c>
      <c r="C1883" s="2" t="s">
        <v>3409</v>
      </c>
      <c r="D1883">
        <v>332</v>
      </c>
      <c r="E1883" s="2" t="s">
        <v>5624</v>
      </c>
      <c r="F1883" s="2" t="s">
        <v>5219</v>
      </c>
      <c r="G1883" s="2">
        <v>1882</v>
      </c>
      <c r="H1883" t="b">
        <v>1</v>
      </c>
      <c r="I1883" s="3">
        <v>43299.314768518518</v>
      </c>
      <c r="J1883" s="2">
        <v>759</v>
      </c>
      <c r="K1883" s="2">
        <v>-23.636272000000002</v>
      </c>
      <c r="L1883" s="2">
        <v>-46.606393500000003</v>
      </c>
      <c r="M1883" s="2">
        <f>IF(AND(_332_2018_07_18_outfile_posicao[[#This Row],[hora bus]]=I1882,_332_2018_07_18_outfile_posicao[[#This Row],[lat bus]]=K1882,_332_2018_07_18_outfile_posicao[[#This Row],[lon bus]]=L1882),1,0)</f>
        <v>0</v>
      </c>
      <c r="N1883">
        <v>42</v>
      </c>
      <c r="O1883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0.49999998186986172</v>
      </c>
      <c r="P1883">
        <f>VLOOKUP(_332_2018_07_18_outfile_posicao[[#This Row],[shape]],shape!A:D,4,0)+VLOOKUP(_332_2018_07_18_outfile_posicao[[#This Row],[shape]]+1,shape!A:E,5,0)*_332_2018_07_18_outfile_posicao[[#This Row],[% avanc]]</f>
        <v>531.97627522656046</v>
      </c>
      <c r="Q1883" s="4">
        <f>_332_2018_07_18_outfile_posicao[[#This Row],[8686,881807]]/_332_2018_07_18_outfile_posicao[[#Headers],[8686,881807]]</f>
        <v>6.1239036865666487E-2</v>
      </c>
      <c r="R1883">
        <f>_332_2018_07_18_outfile_posicao[[#This Row],[8686,881807]]-P1882</f>
        <v>175.40807983350805</v>
      </c>
      <c r="S1883">
        <f>(_332_2018_07_18_outfile_posicao[[#This Row],[hora bus]]-I1882)*86000</f>
        <v>44.791666499804705</v>
      </c>
      <c r="T1883">
        <f>_332_2018_07_18_outfile_posicao[[#This Row],[desloc]]/_332_2018_07_18_outfile_posicao[[#This Row],[seconds]]</f>
        <v>3.9160873783133932</v>
      </c>
      <c r="U1883">
        <f>_332_2018_07_18_outfile_posicao[[#This Row],[spd m/s]]*3.6</f>
        <v>14.097914561928215</v>
      </c>
      <c r="V1883" s="2"/>
      <c r="W1883" s="2">
        <f>IF(_332_2018_07_18_outfile_posicao[[#This Row],[cod bus]]=F1882,0,1)</f>
        <v>0</v>
      </c>
      <c r="X1883" s="2">
        <f>IF(_332_2018_07_18_outfile_posicao[[#This Row],[desloc]]&gt;=0,0,1)</f>
        <v>0</v>
      </c>
      <c r="Y1883" s="2">
        <f>IF(AND(_332_2018_07_18_outfile_posicao[[#This Row],[spd m/s]]&lt;1,_332_2018_07_18_outfile_posicao[[#This Row],[spd m/s]]&lt;&gt;0),1,0)</f>
        <v>0</v>
      </c>
      <c r="Z1883" s="2">
        <f>IF(Z1882=0.5,IF(P1883&gt;=P1884,0.5,1),IF(_332_2018_07_18_outfile_posicao[[#This Row],[desloc]]&lt;-1000,IF(P1883&gt;=P1884,IF(AND(Z1882=0.5,P1883=P1884),0,IF(P1883&lt;700,0.5,0)),1),IF(AND(X1883&gt;0,X1882&gt;0,_332_2018_07_18_outfile_posicao[[#This Row],[8686,881807]]&lt;500,_332_2018_07_18_outfile_posicao[[#This Row],[desloc]]&gt;0),IF(_332_2018_07_18_outfile_posicao[[#This Row],[8686,881807]]&lt;500,1,0),0)))</f>
        <v>0</v>
      </c>
      <c r="AA1883" s="2">
        <f t="shared" si="29"/>
        <v>8378.5877131616053</v>
      </c>
      <c r="AB1883" s="2">
        <f>IF(_332_2018_07_18_outfile_posicao[[#This Row],[inicio]]=1,0,IF(AB1882&gt;0,0.5,IF(_332_2018_07_18_outfile_posicao[[#This Row],[max dist]]=_332_2018_07_18_outfile_posicao[[#This Row],[8686,881807]],1,0)))</f>
        <v>0</v>
      </c>
      <c r="AC1883" s="2">
        <f>IF(_332_2018_07_18_outfile_posicao[[#This Row],[fim]]=0,AC1884+1,0)</f>
        <v>42</v>
      </c>
      <c r="AD1883" s="2"/>
      <c r="AE1883" s="2"/>
      <c r="AF1883" s="2"/>
      <c r="AG1883" s="2"/>
      <c r="AH1883" s="2"/>
      <c r="AI1883" s="2"/>
    </row>
    <row r="1884" spans="1:35" x14ac:dyDescent="0.25">
      <c r="A1884">
        <v>790</v>
      </c>
      <c r="B1884">
        <v>2</v>
      </c>
      <c r="C1884" s="2" t="s">
        <v>3410</v>
      </c>
      <c r="D1884">
        <v>332</v>
      </c>
      <c r="E1884" s="2" t="s">
        <v>5624</v>
      </c>
      <c r="F1884" s="2" t="s">
        <v>5219</v>
      </c>
      <c r="G1884" s="2">
        <v>1883</v>
      </c>
      <c r="H1884" t="b">
        <v>1</v>
      </c>
      <c r="I1884" s="3">
        <v>43299.315787037034</v>
      </c>
      <c r="J1884" s="2">
        <v>761</v>
      </c>
      <c r="K1884" s="2">
        <v>-23.63190625</v>
      </c>
      <c r="L1884" s="2">
        <v>-46.604627000000001</v>
      </c>
      <c r="M1884" s="2">
        <f>IF(AND(_332_2018_07_18_outfile_posicao[[#This Row],[hora bus]]=I1883,_332_2018_07_18_outfile_posicao[[#This Row],[lat bus]]=K1883,_332_2018_07_18_outfile_posicao[[#This Row],[lon bus]]=L1883),1,0)</f>
        <v>0</v>
      </c>
      <c r="N1884">
        <v>56</v>
      </c>
      <c r="O1884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0.24999997104729357</v>
      </c>
      <c r="P1884">
        <f>VLOOKUP(_332_2018_07_18_outfile_posicao[[#This Row],[shape]],shape!A:D,4,0)+VLOOKUP(_332_2018_07_18_outfile_posicao[[#This Row],[shape]]+1,shape!A:E,5,0)*_332_2018_07_18_outfile_posicao[[#This Row],[% avanc]]</f>
        <v>1057.8668646258182</v>
      </c>
      <c r="Q1884" s="4">
        <f>_332_2018_07_18_outfile_posicao[[#This Row],[8686,881807]]/_332_2018_07_18_outfile_posicao[[#Headers],[8686,881807]]</f>
        <v>0.12177751328139121</v>
      </c>
      <c r="R1884">
        <f>_332_2018_07_18_outfile_posicao[[#This Row],[8686,881807]]-P1883</f>
        <v>525.89058939925769</v>
      </c>
      <c r="S1884">
        <f>(_332_2018_07_18_outfile_posicao[[#This Row],[hora bus]]-I1883)*86000</f>
        <v>87.592592419241555</v>
      </c>
      <c r="T1884">
        <f>_332_2018_07_18_outfile_posicao[[#This Row],[desloc]]/_332_2018_07_18_outfile_posicao[[#This Row],[seconds]]</f>
        <v>6.0038249225711322</v>
      </c>
      <c r="U1884">
        <f>_332_2018_07_18_outfile_posicao[[#This Row],[spd m/s]]*3.6</f>
        <v>21.613769721256077</v>
      </c>
      <c r="V1884" s="2"/>
      <c r="W1884" s="2">
        <f>IF(_332_2018_07_18_outfile_posicao[[#This Row],[cod bus]]=F1883,0,1)</f>
        <v>0</v>
      </c>
      <c r="X1884" s="2">
        <f>IF(_332_2018_07_18_outfile_posicao[[#This Row],[desloc]]&gt;=0,0,1)</f>
        <v>0</v>
      </c>
      <c r="Y1884" s="2">
        <f>IF(AND(_332_2018_07_18_outfile_posicao[[#This Row],[spd m/s]]&lt;1,_332_2018_07_18_outfile_posicao[[#This Row],[spd m/s]]&lt;&gt;0),1,0)</f>
        <v>0</v>
      </c>
      <c r="Z1884" s="2">
        <f>IF(Z1883=0.5,IF(P1884&gt;=P1885,0.5,1),IF(_332_2018_07_18_outfile_posicao[[#This Row],[desloc]]&lt;-1000,IF(P1884&gt;=P1885,IF(AND(Z1883=0.5,P1884=P1885),0,IF(P1884&lt;700,0.5,0)),1),IF(AND(X1884&gt;0,X1883&gt;0,_332_2018_07_18_outfile_posicao[[#This Row],[8686,881807]]&lt;500,_332_2018_07_18_outfile_posicao[[#This Row],[desloc]]&gt;0),IF(_332_2018_07_18_outfile_posicao[[#This Row],[8686,881807]]&lt;500,1,0),0)))</f>
        <v>0</v>
      </c>
      <c r="AA1884" s="2">
        <f t="shared" si="29"/>
        <v>8378.5877131616053</v>
      </c>
      <c r="AB1884" s="2">
        <f>IF(_332_2018_07_18_outfile_posicao[[#This Row],[inicio]]=1,0,IF(AB1883&gt;0,0.5,IF(_332_2018_07_18_outfile_posicao[[#This Row],[max dist]]=_332_2018_07_18_outfile_posicao[[#This Row],[8686,881807]],1,0)))</f>
        <v>0</v>
      </c>
      <c r="AC1884" s="2">
        <f>IF(_332_2018_07_18_outfile_posicao[[#This Row],[fim]]=0,AC1885+1,0)</f>
        <v>41</v>
      </c>
      <c r="AD1884" s="2"/>
      <c r="AE1884" s="2"/>
      <c r="AF1884" s="2"/>
      <c r="AG1884" s="2"/>
      <c r="AH1884" s="2"/>
      <c r="AI1884" s="2"/>
    </row>
    <row r="1885" spans="1:35" x14ac:dyDescent="0.25">
      <c r="A1885">
        <v>791</v>
      </c>
      <c r="B1885">
        <v>1</v>
      </c>
      <c r="C1885" s="2" t="s">
        <v>3411</v>
      </c>
      <c r="D1885">
        <v>332</v>
      </c>
      <c r="E1885" s="2" t="s">
        <v>5363</v>
      </c>
      <c r="F1885" s="2" t="s">
        <v>5219</v>
      </c>
      <c r="G1885" s="2">
        <v>1884</v>
      </c>
      <c r="H1885" t="b">
        <v>1</v>
      </c>
      <c r="I1885" s="3">
        <v>43299.316307870373</v>
      </c>
      <c r="J1885" s="2">
        <v>763</v>
      </c>
      <c r="K1885" s="2">
        <v>-23.630552874999999</v>
      </c>
      <c r="L1885" s="2">
        <v>-46.604003874999997</v>
      </c>
      <c r="M1885" s="2">
        <f>IF(AND(_332_2018_07_18_outfile_posicao[[#This Row],[hora bus]]=I1884,_332_2018_07_18_outfile_posicao[[#This Row],[lat bus]]=K1884,_332_2018_07_18_outfile_posicao[[#This Row],[lon bus]]=L1884),1,0)</f>
        <v>0</v>
      </c>
      <c r="N1885">
        <v>60</v>
      </c>
      <c r="O1885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0.74028428865241436</v>
      </c>
      <c r="P1885">
        <f>VLOOKUP(_332_2018_07_18_outfile_posicao[[#This Row],[shape]],shape!A:D,4,0)+VLOOKUP(_332_2018_07_18_outfile_posicao[[#This Row],[shape]]+1,shape!A:E,5,0)*_332_2018_07_18_outfile_posicao[[#This Row],[% avanc]]</f>
        <v>1237.7325557028746</v>
      </c>
      <c r="Q1885" s="4">
        <f>_332_2018_07_18_outfile_posicao[[#This Row],[8686,881807]]/_332_2018_07_18_outfile_posicao[[#Headers],[8686,881807]]</f>
        <v>0.14248295109822881</v>
      </c>
      <c r="R1885">
        <f>_332_2018_07_18_outfile_posicao[[#This Row],[8686,881807]]-P1884</f>
        <v>179.86569107705645</v>
      </c>
      <c r="S1885">
        <f>(_332_2018_07_18_outfile_posicao[[#This Row],[hora bus]]-I1884)*86000</f>
        <v>44.79166712553706</v>
      </c>
      <c r="T1885">
        <f>_332_2018_07_18_outfile_posicao[[#This Row],[desloc]]/_332_2018_07_18_outfile_posicao[[#This Row],[seconds]]</f>
        <v>4.0156060852334221</v>
      </c>
      <c r="U1885">
        <f>_332_2018_07_18_outfile_posicao[[#This Row],[spd m/s]]*3.6</f>
        <v>14.456181906840319</v>
      </c>
      <c r="V1885" s="2"/>
      <c r="W1885" s="2">
        <f>IF(_332_2018_07_18_outfile_posicao[[#This Row],[cod bus]]=F1884,0,1)</f>
        <v>0</v>
      </c>
      <c r="X1885" s="2">
        <f>IF(_332_2018_07_18_outfile_posicao[[#This Row],[desloc]]&gt;=0,0,1)</f>
        <v>0</v>
      </c>
      <c r="Y1885" s="2">
        <f>IF(AND(_332_2018_07_18_outfile_posicao[[#This Row],[spd m/s]]&lt;1,_332_2018_07_18_outfile_posicao[[#This Row],[spd m/s]]&lt;&gt;0),1,0)</f>
        <v>0</v>
      </c>
      <c r="Z1885" s="2">
        <f>IF(Z1884=0.5,IF(P1885&gt;=P1886,0.5,1),IF(_332_2018_07_18_outfile_posicao[[#This Row],[desloc]]&lt;-1000,IF(P1885&gt;=P1886,IF(AND(Z1884=0.5,P1885=P1886),0,IF(P1885&lt;700,0.5,0)),1),IF(AND(X1885&gt;0,X1884&gt;0,_332_2018_07_18_outfile_posicao[[#This Row],[8686,881807]]&lt;500,_332_2018_07_18_outfile_posicao[[#This Row],[desloc]]&gt;0),IF(_332_2018_07_18_outfile_posicao[[#This Row],[8686,881807]]&lt;500,1,0),0)))</f>
        <v>0</v>
      </c>
      <c r="AA1885" s="2">
        <f t="shared" si="29"/>
        <v>8378.5877131616053</v>
      </c>
      <c r="AB1885" s="2">
        <f>IF(_332_2018_07_18_outfile_posicao[[#This Row],[inicio]]=1,0,IF(AB1884&gt;0,0.5,IF(_332_2018_07_18_outfile_posicao[[#This Row],[max dist]]=_332_2018_07_18_outfile_posicao[[#This Row],[8686,881807]],1,0)))</f>
        <v>0</v>
      </c>
      <c r="AC1885" s="2">
        <f>IF(_332_2018_07_18_outfile_posicao[[#This Row],[fim]]=0,AC1886+1,0)</f>
        <v>40</v>
      </c>
      <c r="AD1885" s="2"/>
      <c r="AE1885" s="2"/>
      <c r="AF1885" s="2"/>
      <c r="AG1885" s="2"/>
      <c r="AH1885" s="2"/>
      <c r="AI1885" s="2"/>
    </row>
    <row r="1886" spans="1:35" x14ac:dyDescent="0.25">
      <c r="A1886">
        <v>792</v>
      </c>
      <c r="B1886">
        <v>2</v>
      </c>
      <c r="C1886" s="2" t="s">
        <v>3412</v>
      </c>
      <c r="D1886">
        <v>332</v>
      </c>
      <c r="E1886" s="2" t="s">
        <v>5363</v>
      </c>
      <c r="F1886" s="2" t="s">
        <v>5219</v>
      </c>
      <c r="G1886" s="2">
        <v>1885</v>
      </c>
      <c r="H1886" t="b">
        <v>1</v>
      </c>
      <c r="I1886" s="3">
        <v>43299.316828703704</v>
      </c>
      <c r="J1886" s="2">
        <v>766</v>
      </c>
      <c r="K1886" s="2">
        <v>-23.629471124999998</v>
      </c>
      <c r="L1886" s="2">
        <v>-46.604652625</v>
      </c>
      <c r="M1886" s="2">
        <f>IF(AND(_332_2018_07_18_outfile_posicao[[#This Row],[hora bus]]=I1885,_332_2018_07_18_outfile_posicao[[#This Row],[lat bus]]=K1885,_332_2018_07_18_outfile_posicao[[#This Row],[lon bus]]=L1885),1,0)</f>
        <v>0</v>
      </c>
      <c r="N1886">
        <v>63</v>
      </c>
      <c r="O1886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0.85127797204901257</v>
      </c>
      <c r="P1886">
        <f>VLOOKUP(_332_2018_07_18_outfile_posicao[[#This Row],[shape]],shape!A:D,4,0)+VLOOKUP(_332_2018_07_18_outfile_posicao[[#This Row],[shape]]+1,shape!A:E,5,0)*_332_2018_07_18_outfile_posicao[[#This Row],[% avanc]]</f>
        <v>1469.6336588544241</v>
      </c>
      <c r="Q1886" s="4">
        <f>_332_2018_07_18_outfile_posicao[[#This Row],[8686,881807]]/_332_2018_07_18_outfile_posicao[[#Headers],[8686,881807]]</f>
        <v>0.16917850288583122</v>
      </c>
      <c r="R1886">
        <f>_332_2018_07_18_outfile_posicao[[#This Row],[8686,881807]]-P1885</f>
        <v>231.90110315154948</v>
      </c>
      <c r="S1886">
        <f>(_332_2018_07_18_outfile_posicao[[#This Row],[hora bus]]-I1885)*86000</f>
        <v>44.791666499804705</v>
      </c>
      <c r="T1886">
        <f>_332_2018_07_18_outfile_posicao[[#This Row],[desloc]]/_332_2018_07_18_outfile_posicao[[#This Row],[seconds]]</f>
        <v>5.1773269733681504</v>
      </c>
      <c r="U1886">
        <f>_332_2018_07_18_outfile_posicao[[#This Row],[spd m/s]]*3.6</f>
        <v>18.638377104125343</v>
      </c>
      <c r="V1886" s="2"/>
      <c r="W1886" s="2">
        <f>IF(_332_2018_07_18_outfile_posicao[[#This Row],[cod bus]]=F1885,0,1)</f>
        <v>0</v>
      </c>
      <c r="X1886" s="2">
        <f>IF(_332_2018_07_18_outfile_posicao[[#This Row],[desloc]]&gt;=0,0,1)</f>
        <v>0</v>
      </c>
      <c r="Y1886" s="2">
        <f>IF(AND(_332_2018_07_18_outfile_posicao[[#This Row],[spd m/s]]&lt;1,_332_2018_07_18_outfile_posicao[[#This Row],[spd m/s]]&lt;&gt;0),1,0)</f>
        <v>0</v>
      </c>
      <c r="Z1886" s="2">
        <f>IF(Z1885=0.5,IF(P1886&gt;=P1887,0.5,1),IF(_332_2018_07_18_outfile_posicao[[#This Row],[desloc]]&lt;-1000,IF(P1886&gt;=P1887,IF(AND(Z1885=0.5,P1886=P1887),0,IF(P1886&lt;700,0.5,0)),1),IF(AND(X1886&gt;0,X1885&gt;0,_332_2018_07_18_outfile_posicao[[#This Row],[8686,881807]]&lt;500,_332_2018_07_18_outfile_posicao[[#This Row],[desloc]]&gt;0),IF(_332_2018_07_18_outfile_posicao[[#This Row],[8686,881807]]&lt;500,1,0),0)))</f>
        <v>0</v>
      </c>
      <c r="AA1886" s="2">
        <f t="shared" si="29"/>
        <v>8378.5877131616053</v>
      </c>
      <c r="AB1886" s="2">
        <f>IF(_332_2018_07_18_outfile_posicao[[#This Row],[inicio]]=1,0,IF(AB1885&gt;0,0.5,IF(_332_2018_07_18_outfile_posicao[[#This Row],[max dist]]=_332_2018_07_18_outfile_posicao[[#This Row],[8686,881807]],1,0)))</f>
        <v>0</v>
      </c>
      <c r="AC1886" s="2">
        <f>IF(_332_2018_07_18_outfile_posicao[[#This Row],[fim]]=0,AC1887+1,0)</f>
        <v>39</v>
      </c>
      <c r="AD1886" s="2"/>
      <c r="AE1886" s="2"/>
      <c r="AF1886" s="2"/>
      <c r="AG1886" s="2"/>
      <c r="AH1886" s="2"/>
      <c r="AI1886" s="2"/>
    </row>
    <row r="1887" spans="1:35" x14ac:dyDescent="0.25">
      <c r="A1887">
        <v>793</v>
      </c>
      <c r="B1887">
        <v>2</v>
      </c>
      <c r="C1887" s="2" t="s">
        <v>3413</v>
      </c>
      <c r="D1887">
        <v>332</v>
      </c>
      <c r="E1887" s="2" t="s">
        <v>5625</v>
      </c>
      <c r="F1887" s="2" t="s">
        <v>5219</v>
      </c>
      <c r="G1887" s="2">
        <v>1886</v>
      </c>
      <c r="H1887" t="b">
        <v>1</v>
      </c>
      <c r="I1887" s="3">
        <v>43299.317349537036</v>
      </c>
      <c r="J1887" s="2">
        <v>769</v>
      </c>
      <c r="K1887" s="2">
        <v>-23.627881500000001</v>
      </c>
      <c r="L1887" s="2">
        <v>-46.606098000000003</v>
      </c>
      <c r="M1887" s="2">
        <f>IF(AND(_332_2018_07_18_outfile_posicao[[#This Row],[hora bus]]=I1886,_332_2018_07_18_outfile_posicao[[#This Row],[lat bus]]=K1886,_332_2018_07_18_outfile_posicao[[#This Row],[lon bus]]=L1886),1,0)</f>
        <v>0</v>
      </c>
      <c r="N1887">
        <v>69</v>
      </c>
      <c r="O1887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1887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1887" s="4">
        <f>_332_2018_07_18_outfile_posicao[[#This Row],[8686,881807]]/_332_2018_07_18_outfile_posicao[[#Headers],[8686,881807]]</f>
        <v>0.19682317971961688</v>
      </c>
      <c r="R1887">
        <f>_332_2018_07_18_outfile_posicao[[#This Row],[8686,881807]]-P1886</f>
        <v>240.14604024780715</v>
      </c>
      <c r="S1887">
        <f>(_332_2018_07_18_outfile_posicao[[#This Row],[hora bus]]-I1886)*86000</f>
        <v>44.791666499804705</v>
      </c>
      <c r="T1887">
        <f>_332_2018_07_18_outfile_posicao[[#This Row],[desloc]]/_332_2018_07_18_outfile_posicao[[#This Row],[seconds]]</f>
        <v>5.3613999882959078</v>
      </c>
      <c r="U1887">
        <f>_332_2018_07_18_outfile_posicao[[#This Row],[spd m/s]]*3.6</f>
        <v>19.301039957865267</v>
      </c>
      <c r="V1887" s="2"/>
      <c r="W1887" s="2">
        <f>IF(_332_2018_07_18_outfile_posicao[[#This Row],[cod bus]]=F1886,0,1)</f>
        <v>0</v>
      </c>
      <c r="X1887" s="2">
        <f>IF(_332_2018_07_18_outfile_posicao[[#This Row],[desloc]]&gt;=0,0,1)</f>
        <v>0</v>
      </c>
      <c r="Y1887" s="2">
        <f>IF(AND(_332_2018_07_18_outfile_posicao[[#This Row],[spd m/s]]&lt;1,_332_2018_07_18_outfile_posicao[[#This Row],[spd m/s]]&lt;&gt;0),1,0)</f>
        <v>0</v>
      </c>
      <c r="Z1887" s="2">
        <f>IF(Z1886=0.5,IF(P1887&gt;=P1888,0.5,1),IF(_332_2018_07_18_outfile_posicao[[#This Row],[desloc]]&lt;-1000,IF(P1887&gt;=P1888,IF(AND(Z1886=0.5,P1887=P1888),0,IF(P1887&lt;700,0.5,0)),1),IF(AND(X1887&gt;0,X1886&gt;0,_332_2018_07_18_outfile_posicao[[#This Row],[8686,881807]]&lt;500,_332_2018_07_18_outfile_posicao[[#This Row],[desloc]]&gt;0),IF(_332_2018_07_18_outfile_posicao[[#This Row],[8686,881807]]&lt;500,1,0),0)))</f>
        <v>0</v>
      </c>
      <c r="AA1887" s="2">
        <f t="shared" si="29"/>
        <v>8378.5877131616053</v>
      </c>
      <c r="AB1887" s="2">
        <f>IF(_332_2018_07_18_outfile_posicao[[#This Row],[inicio]]=1,0,IF(AB1886&gt;0,0.5,IF(_332_2018_07_18_outfile_posicao[[#This Row],[max dist]]=_332_2018_07_18_outfile_posicao[[#This Row],[8686,881807]],1,0)))</f>
        <v>0</v>
      </c>
      <c r="AC1887" s="2">
        <f>IF(_332_2018_07_18_outfile_posicao[[#This Row],[fim]]=0,AC1888+1,0)</f>
        <v>38</v>
      </c>
      <c r="AD1887" s="2"/>
      <c r="AE1887" s="2"/>
      <c r="AF1887" s="2"/>
      <c r="AG1887" s="2"/>
      <c r="AH1887" s="2"/>
      <c r="AI1887" s="2"/>
    </row>
    <row r="1888" spans="1:35" x14ac:dyDescent="0.25">
      <c r="A1888">
        <v>795</v>
      </c>
      <c r="B1888">
        <v>2</v>
      </c>
      <c r="C1888" s="2" t="s">
        <v>3415</v>
      </c>
      <c r="D1888">
        <v>332</v>
      </c>
      <c r="E1888" s="2" t="s">
        <v>5626</v>
      </c>
      <c r="F1888" s="2" t="s">
        <v>5219</v>
      </c>
      <c r="G1888" s="2">
        <v>1887</v>
      </c>
      <c r="H1888" t="b">
        <v>1</v>
      </c>
      <c r="I1888" s="3">
        <v>43299.317870370367</v>
      </c>
      <c r="J1888" s="2">
        <v>773</v>
      </c>
      <c r="K1888" s="2">
        <v>-23.625903999999998</v>
      </c>
      <c r="L1888" s="2">
        <v>-46.606718499999999</v>
      </c>
      <c r="M1888" s="2">
        <f>IF(AND(_332_2018_07_18_outfile_posicao[[#This Row],[hora bus]]=I1887,_332_2018_07_18_outfile_posicao[[#This Row],[lat bus]]=K1887,_332_2018_07_18_outfile_posicao[[#This Row],[lon bus]]=L1887),1,0)</f>
        <v>0</v>
      </c>
      <c r="N1888">
        <v>73</v>
      </c>
      <c r="O1888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0.49999997296202403</v>
      </c>
      <c r="P1888">
        <f>VLOOKUP(_332_2018_07_18_outfile_posicao[[#This Row],[shape]],shape!A:D,4,0)+VLOOKUP(_332_2018_07_18_outfile_posicao[[#This Row],[shape]]+1,shape!A:E,5,0)*_332_2018_07_18_outfile_posicao[[#This Row],[% avanc]]</f>
        <v>1939.0257589718635</v>
      </c>
      <c r="Q1888" s="4">
        <f>_332_2018_07_18_outfile_posicao[[#This Row],[8686,881807]]/_332_2018_07_18_outfile_posicao[[#Headers],[8686,881807]]</f>
        <v>0.22321309326545366</v>
      </c>
      <c r="R1888">
        <f>_332_2018_07_18_outfile_posicao[[#This Row],[8686,881807]]-P1887</f>
        <v>229.24605986963229</v>
      </c>
      <c r="S1888">
        <f>(_332_2018_07_18_outfile_posicao[[#This Row],[hora bus]]-I1887)*86000</f>
        <v>44.791666499804705</v>
      </c>
      <c r="T1888">
        <f>_332_2018_07_18_outfile_posicao[[#This Row],[desloc]]/_332_2018_07_18_outfile_posicao[[#This Row],[seconds]]</f>
        <v>5.1180515882487159</v>
      </c>
      <c r="U1888">
        <f>_332_2018_07_18_outfile_posicao[[#This Row],[spd m/s]]*3.6</f>
        <v>18.424985717695378</v>
      </c>
      <c r="V1888" s="2"/>
      <c r="W1888" s="2">
        <f>IF(_332_2018_07_18_outfile_posicao[[#This Row],[cod bus]]=F1887,0,1)</f>
        <v>0</v>
      </c>
      <c r="X1888" s="2">
        <f>IF(_332_2018_07_18_outfile_posicao[[#This Row],[desloc]]&gt;=0,0,1)</f>
        <v>0</v>
      </c>
      <c r="Y1888" s="2">
        <f>IF(AND(_332_2018_07_18_outfile_posicao[[#This Row],[spd m/s]]&lt;1,_332_2018_07_18_outfile_posicao[[#This Row],[spd m/s]]&lt;&gt;0),1,0)</f>
        <v>0</v>
      </c>
      <c r="Z1888" s="2">
        <f>IF(Z1887=0.5,IF(P1888&gt;=P1889,0.5,1),IF(_332_2018_07_18_outfile_posicao[[#This Row],[desloc]]&lt;-1000,IF(P1888&gt;=P1889,IF(AND(Z1887=0.5,P1888=P1889),0,IF(P1888&lt;700,0.5,0)),1),IF(AND(X1888&gt;0,X1887&gt;0,_332_2018_07_18_outfile_posicao[[#This Row],[8686,881807]]&lt;500,_332_2018_07_18_outfile_posicao[[#This Row],[desloc]]&gt;0),IF(_332_2018_07_18_outfile_posicao[[#This Row],[8686,881807]]&lt;500,1,0),0)))</f>
        <v>0</v>
      </c>
      <c r="AA1888" s="2">
        <f t="shared" si="29"/>
        <v>8378.5877131616053</v>
      </c>
      <c r="AB1888" s="2">
        <f>IF(_332_2018_07_18_outfile_posicao[[#This Row],[inicio]]=1,0,IF(AB1887&gt;0,0.5,IF(_332_2018_07_18_outfile_posicao[[#This Row],[max dist]]=_332_2018_07_18_outfile_posicao[[#This Row],[8686,881807]],1,0)))</f>
        <v>0</v>
      </c>
      <c r="AC1888" s="2">
        <f>IF(_332_2018_07_18_outfile_posicao[[#This Row],[fim]]=0,AC1889+1,0)</f>
        <v>37</v>
      </c>
      <c r="AD1888" s="2"/>
      <c r="AE1888" s="2"/>
      <c r="AF1888" s="2"/>
      <c r="AG1888" s="2"/>
      <c r="AH1888" s="2"/>
      <c r="AI1888" s="2"/>
    </row>
    <row r="1889" spans="1:35" x14ac:dyDescent="0.25">
      <c r="A1889">
        <v>796</v>
      </c>
      <c r="B1889">
        <v>2</v>
      </c>
      <c r="C1889" s="2" t="s">
        <v>3416</v>
      </c>
      <c r="D1889">
        <v>332</v>
      </c>
      <c r="E1889" s="2" t="s">
        <v>5626</v>
      </c>
      <c r="F1889" s="2" t="s">
        <v>5219</v>
      </c>
      <c r="G1889" s="2">
        <v>1888</v>
      </c>
      <c r="H1889" t="b">
        <v>1</v>
      </c>
      <c r="I1889" s="3">
        <v>43299.318391203706</v>
      </c>
      <c r="J1889" s="2">
        <v>776</v>
      </c>
      <c r="K1889" s="2">
        <v>-23.625302375</v>
      </c>
      <c r="L1889" s="2">
        <v>-46.606900000000003</v>
      </c>
      <c r="M1889" s="2">
        <f>IF(AND(_332_2018_07_18_outfile_posicao[[#This Row],[hora bus]]=I1888,_332_2018_07_18_outfile_posicao[[#This Row],[lat bus]]=K1888,_332_2018_07_18_outfile_posicao[[#This Row],[lon bus]]=L1888),1,0)</f>
        <v>0</v>
      </c>
      <c r="N1889">
        <v>74</v>
      </c>
      <c r="O1889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0.52165290437200751</v>
      </c>
      <c r="P1889">
        <f>VLOOKUP(_332_2018_07_18_outfile_posicao[[#This Row],[shape]],shape!A:D,4,0)+VLOOKUP(_332_2018_07_18_outfile_posicao[[#This Row],[shape]]+1,shape!A:E,5,0)*_332_2018_07_18_outfile_posicao[[#This Row],[% avanc]]</f>
        <v>2008.5185113176724</v>
      </c>
      <c r="Q1889" s="4">
        <f>_332_2018_07_18_outfile_posicao[[#This Row],[8686,881807]]/_332_2018_07_18_outfile_posicao[[#Headers],[8686,881807]]</f>
        <v>0.23121282825549469</v>
      </c>
      <c r="R1889">
        <f>_332_2018_07_18_outfile_posicao[[#This Row],[8686,881807]]-P1888</f>
        <v>69.492752345808867</v>
      </c>
      <c r="S1889">
        <f>(_332_2018_07_18_outfile_posicao[[#This Row],[hora bus]]-I1888)*86000</f>
        <v>44.79166712553706</v>
      </c>
      <c r="T1889">
        <f>_332_2018_07_18_outfile_posicao[[#This Row],[desloc]]/_332_2018_07_18_outfile_posicao[[#This Row],[seconds]]</f>
        <v>1.5514660829891054</v>
      </c>
      <c r="U1889">
        <f>_332_2018_07_18_outfile_posicao[[#This Row],[spd m/s]]*3.6</f>
        <v>5.5852778987607792</v>
      </c>
      <c r="V1889" s="2"/>
      <c r="W1889" s="2">
        <f>IF(_332_2018_07_18_outfile_posicao[[#This Row],[cod bus]]=F1888,0,1)</f>
        <v>0</v>
      </c>
      <c r="X1889" s="2">
        <f>IF(_332_2018_07_18_outfile_posicao[[#This Row],[desloc]]&gt;=0,0,1)</f>
        <v>0</v>
      </c>
      <c r="Y1889" s="2">
        <f>IF(AND(_332_2018_07_18_outfile_posicao[[#This Row],[spd m/s]]&lt;1,_332_2018_07_18_outfile_posicao[[#This Row],[spd m/s]]&lt;&gt;0),1,0)</f>
        <v>0</v>
      </c>
      <c r="Z1889" s="2">
        <f>IF(Z1888=0.5,IF(P1889&gt;=P1890,0.5,1),IF(_332_2018_07_18_outfile_posicao[[#This Row],[desloc]]&lt;-1000,IF(P1889&gt;=P1890,IF(AND(Z1888=0.5,P1889=P1890),0,IF(P1889&lt;700,0.5,0)),1),IF(AND(X1889&gt;0,X1888&gt;0,_332_2018_07_18_outfile_posicao[[#This Row],[8686,881807]]&lt;500,_332_2018_07_18_outfile_posicao[[#This Row],[desloc]]&gt;0),IF(_332_2018_07_18_outfile_posicao[[#This Row],[8686,881807]]&lt;500,1,0),0)))</f>
        <v>0</v>
      </c>
      <c r="AA1889" s="2">
        <f t="shared" si="29"/>
        <v>8378.5877131616053</v>
      </c>
      <c r="AB1889" s="2">
        <f>IF(_332_2018_07_18_outfile_posicao[[#This Row],[inicio]]=1,0,IF(AB1888&gt;0,0.5,IF(_332_2018_07_18_outfile_posicao[[#This Row],[max dist]]=_332_2018_07_18_outfile_posicao[[#This Row],[8686,881807]],1,0)))</f>
        <v>0</v>
      </c>
      <c r="AC1889" s="2">
        <f>IF(_332_2018_07_18_outfile_posicao[[#This Row],[fim]]=0,AC1890+1,0)</f>
        <v>36</v>
      </c>
      <c r="AD1889" s="2"/>
      <c r="AE1889" s="2"/>
      <c r="AF1889" s="2"/>
      <c r="AG1889" s="2"/>
      <c r="AH1889" s="2"/>
      <c r="AI1889" s="2"/>
    </row>
    <row r="1890" spans="1:35" x14ac:dyDescent="0.25">
      <c r="A1890">
        <v>798</v>
      </c>
      <c r="B1890">
        <v>2</v>
      </c>
      <c r="C1890" s="2" t="s">
        <v>3418</v>
      </c>
      <c r="D1890">
        <v>332</v>
      </c>
      <c r="E1890" s="2" t="s">
        <v>5627</v>
      </c>
      <c r="F1890" s="2" t="s">
        <v>5219</v>
      </c>
      <c r="G1890" s="2">
        <v>1889</v>
      </c>
      <c r="H1890" t="b">
        <v>1</v>
      </c>
      <c r="I1890" s="3">
        <v>43299.318912037037</v>
      </c>
      <c r="J1890" s="2">
        <v>779</v>
      </c>
      <c r="K1890" s="2">
        <v>-23.623733000000001</v>
      </c>
      <c r="L1890" s="2">
        <v>-46.607383499999997</v>
      </c>
      <c r="M1890" s="2">
        <f>IF(AND(_332_2018_07_18_outfile_posicao[[#This Row],[hora bus]]=I1889,_332_2018_07_18_outfile_posicao[[#This Row],[lat bus]]=K1889,_332_2018_07_18_outfile_posicao[[#This Row],[lon bus]]=L1889),1,0)</f>
        <v>0</v>
      </c>
      <c r="N1890">
        <v>79</v>
      </c>
      <c r="O1890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0.49999998005264695</v>
      </c>
      <c r="P1890">
        <f>VLOOKUP(_332_2018_07_18_outfile_posicao[[#This Row],[shape]],shape!A:D,4,0)+VLOOKUP(_332_2018_07_18_outfile_posicao[[#This Row],[shape]]+1,shape!A:E,5,0)*_332_2018_07_18_outfile_posicao[[#This Row],[% avanc]]</f>
        <v>2190.1242488800558</v>
      </c>
      <c r="Q1890" s="4">
        <f>_332_2018_07_18_outfile_posicao[[#This Row],[8686,881807]]/_332_2018_07_18_outfile_posicao[[#Headers],[8686,881807]]</f>
        <v>0.25211857344659921</v>
      </c>
      <c r="R1890">
        <f>_332_2018_07_18_outfile_posicao[[#This Row],[8686,881807]]-P1889</f>
        <v>181.60573756238341</v>
      </c>
      <c r="S1890">
        <f>(_332_2018_07_18_outfile_posicao[[#This Row],[hora bus]]-I1889)*86000</f>
        <v>44.791666499804705</v>
      </c>
      <c r="T1890">
        <f>_332_2018_07_18_outfile_posicao[[#This Row],[desloc]]/_332_2018_07_18_outfile_posicao[[#This Row],[seconds]]</f>
        <v>4.0544536909153672</v>
      </c>
      <c r="U1890">
        <f>_332_2018_07_18_outfile_posicao[[#This Row],[spd m/s]]*3.6</f>
        <v>14.596033287295322</v>
      </c>
      <c r="V1890" s="2"/>
      <c r="W1890" s="2">
        <f>IF(_332_2018_07_18_outfile_posicao[[#This Row],[cod bus]]=F1889,0,1)</f>
        <v>0</v>
      </c>
      <c r="X1890" s="2">
        <f>IF(_332_2018_07_18_outfile_posicao[[#This Row],[desloc]]&gt;=0,0,1)</f>
        <v>0</v>
      </c>
      <c r="Y1890" s="2">
        <f>IF(AND(_332_2018_07_18_outfile_posicao[[#This Row],[spd m/s]]&lt;1,_332_2018_07_18_outfile_posicao[[#This Row],[spd m/s]]&lt;&gt;0),1,0)</f>
        <v>0</v>
      </c>
      <c r="Z1890" s="2">
        <f>IF(Z1889=0.5,IF(P1890&gt;=P1891,0.5,1),IF(_332_2018_07_18_outfile_posicao[[#This Row],[desloc]]&lt;-1000,IF(P1890&gt;=P1891,IF(AND(Z1889=0.5,P1890=P1891),0,IF(P1890&lt;700,0.5,0)),1),IF(AND(X1890&gt;0,X1889&gt;0,_332_2018_07_18_outfile_posicao[[#This Row],[8686,881807]]&lt;500,_332_2018_07_18_outfile_posicao[[#This Row],[desloc]]&gt;0),IF(_332_2018_07_18_outfile_posicao[[#This Row],[8686,881807]]&lt;500,1,0),0)))</f>
        <v>0</v>
      </c>
      <c r="AA1890" s="2">
        <f t="shared" si="29"/>
        <v>8378.5877131616053</v>
      </c>
      <c r="AB1890" s="2">
        <f>IF(_332_2018_07_18_outfile_posicao[[#This Row],[inicio]]=1,0,IF(AB1889&gt;0,0.5,IF(_332_2018_07_18_outfile_posicao[[#This Row],[max dist]]=_332_2018_07_18_outfile_posicao[[#This Row],[8686,881807]],1,0)))</f>
        <v>0</v>
      </c>
      <c r="AC1890" s="2">
        <f>IF(_332_2018_07_18_outfile_posicao[[#This Row],[fim]]=0,AC1891+1,0)</f>
        <v>35</v>
      </c>
      <c r="AD1890" s="2"/>
      <c r="AE1890" s="2"/>
      <c r="AF1890" s="2"/>
      <c r="AG1890" s="2"/>
      <c r="AH1890" s="2"/>
      <c r="AI1890" s="2"/>
    </row>
    <row r="1891" spans="1:35" x14ac:dyDescent="0.25">
      <c r="A1891">
        <v>799</v>
      </c>
      <c r="B1891">
        <v>2</v>
      </c>
      <c r="C1891" s="2" t="s">
        <v>3419</v>
      </c>
      <c r="D1891">
        <v>332</v>
      </c>
      <c r="E1891" s="2" t="s">
        <v>5628</v>
      </c>
      <c r="F1891" s="2" t="s">
        <v>5219</v>
      </c>
      <c r="G1891" s="2">
        <v>1890</v>
      </c>
      <c r="H1891" t="b">
        <v>1</v>
      </c>
      <c r="I1891" s="3">
        <v>43299.319432870368</v>
      </c>
      <c r="J1891" s="2">
        <v>781</v>
      </c>
      <c r="K1891" s="2">
        <v>-23.623431</v>
      </c>
      <c r="L1891" s="2">
        <v>-46.607486000000002</v>
      </c>
      <c r="M1891" s="2">
        <f>IF(AND(_332_2018_07_18_outfile_posicao[[#This Row],[hora bus]]=I1890,_332_2018_07_18_outfile_posicao[[#This Row],[lat bus]]=K1890,_332_2018_07_18_outfile_posicao[[#This Row],[lon bus]]=L1890),1,0)</f>
        <v>0</v>
      </c>
      <c r="N1891">
        <v>80</v>
      </c>
      <c r="O1891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0.49999996909293121</v>
      </c>
      <c r="P1891">
        <f>VLOOKUP(_332_2018_07_18_outfile_posicao[[#This Row],[shape]],shape!A:D,4,0)+VLOOKUP(_332_2018_07_18_outfile_posicao[[#This Row],[shape]]+1,shape!A:E,5,0)*_332_2018_07_18_outfile_posicao[[#This Row],[% avanc]]</f>
        <v>2225.3320597514598</v>
      </c>
      <c r="Q1891" s="4">
        <f>_332_2018_07_18_outfile_posicao[[#This Row],[8686,881807]]/_332_2018_07_18_outfile_posicao[[#Headers],[8686,881807]]</f>
        <v>0.25617155950691756</v>
      </c>
      <c r="R1891">
        <f>_332_2018_07_18_outfile_posicao[[#This Row],[8686,881807]]-P1890</f>
        <v>35.207810871404035</v>
      </c>
      <c r="S1891">
        <f>(_332_2018_07_18_outfile_posicao[[#This Row],[hora bus]]-I1890)*86000</f>
        <v>44.791666499804705</v>
      </c>
      <c r="T1891">
        <f>_332_2018_07_18_outfile_posicao[[#This Row],[desloc]]/_332_2018_07_18_outfile_posicao[[#This Row],[seconds]]</f>
        <v>0.78603485028978648</v>
      </c>
      <c r="U1891">
        <f>_332_2018_07_18_outfile_posicao[[#This Row],[spd m/s]]*3.6</f>
        <v>2.8297254610432314</v>
      </c>
      <c r="V1891" s="2"/>
      <c r="W1891" s="2">
        <f>IF(_332_2018_07_18_outfile_posicao[[#This Row],[cod bus]]=F1890,0,1)</f>
        <v>0</v>
      </c>
      <c r="X1891" s="2">
        <f>IF(_332_2018_07_18_outfile_posicao[[#This Row],[desloc]]&gt;=0,0,1)</f>
        <v>0</v>
      </c>
      <c r="Y1891" s="2">
        <f>IF(AND(_332_2018_07_18_outfile_posicao[[#This Row],[spd m/s]]&lt;1,_332_2018_07_18_outfile_posicao[[#This Row],[spd m/s]]&lt;&gt;0),1,0)</f>
        <v>1</v>
      </c>
      <c r="Z1891" s="2">
        <f>IF(Z1890=0.5,IF(P1891&gt;=P1892,0.5,1),IF(_332_2018_07_18_outfile_posicao[[#This Row],[desloc]]&lt;-1000,IF(P1891&gt;=P1892,IF(AND(Z1890=0.5,P1891=P1892),0,IF(P1891&lt;700,0.5,0)),1),IF(AND(X1891&gt;0,X1890&gt;0,_332_2018_07_18_outfile_posicao[[#This Row],[8686,881807]]&lt;500,_332_2018_07_18_outfile_posicao[[#This Row],[desloc]]&gt;0),IF(_332_2018_07_18_outfile_posicao[[#This Row],[8686,881807]]&lt;500,1,0),0)))</f>
        <v>0</v>
      </c>
      <c r="AA1891" s="2">
        <f t="shared" si="29"/>
        <v>8378.5877131616053</v>
      </c>
      <c r="AB1891" s="2">
        <f>IF(_332_2018_07_18_outfile_posicao[[#This Row],[inicio]]=1,0,IF(AB1890&gt;0,0.5,IF(_332_2018_07_18_outfile_posicao[[#This Row],[max dist]]=_332_2018_07_18_outfile_posicao[[#This Row],[8686,881807]],1,0)))</f>
        <v>0</v>
      </c>
      <c r="AC1891" s="2">
        <f>IF(_332_2018_07_18_outfile_posicao[[#This Row],[fim]]=0,AC1892+1,0)</f>
        <v>34</v>
      </c>
      <c r="AD1891" s="2"/>
      <c r="AE1891" s="2"/>
      <c r="AF1891" s="2"/>
      <c r="AG1891" s="2"/>
      <c r="AH1891" s="2"/>
      <c r="AI1891" s="2"/>
    </row>
    <row r="1892" spans="1:35" x14ac:dyDescent="0.25">
      <c r="A1892">
        <v>801</v>
      </c>
      <c r="B1892">
        <v>2</v>
      </c>
      <c r="C1892" s="2" t="s">
        <v>3421</v>
      </c>
      <c r="D1892">
        <v>332</v>
      </c>
      <c r="E1892" s="2" t="s">
        <v>5629</v>
      </c>
      <c r="F1892" s="2" t="s">
        <v>5219</v>
      </c>
      <c r="G1892" s="2">
        <v>1891</v>
      </c>
      <c r="H1892" t="b">
        <v>1</v>
      </c>
      <c r="I1892" s="3">
        <v>43299.319953703707</v>
      </c>
      <c r="J1892" s="2">
        <v>784</v>
      </c>
      <c r="K1892" s="2">
        <v>-23.622848375</v>
      </c>
      <c r="L1892" s="2">
        <v>-46.607658749999999</v>
      </c>
      <c r="M1892" s="2">
        <f>IF(AND(_332_2018_07_18_outfile_posicao[[#This Row],[hora bus]]=I1891,_332_2018_07_18_outfile_posicao[[#This Row],[lat bus]]=K1891,_332_2018_07_18_outfile_posicao[[#This Row],[lon bus]]=L1891),1,0)</f>
        <v>0</v>
      </c>
      <c r="N1892">
        <v>82</v>
      </c>
      <c r="O1892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0.20683018656520283</v>
      </c>
      <c r="P1892">
        <f>VLOOKUP(_332_2018_07_18_outfile_posicao[[#This Row],[shape]],shape!A:D,4,0)+VLOOKUP(_332_2018_07_18_outfile_posicao[[#This Row],[shape]]+1,shape!A:E,5,0)*_332_2018_07_18_outfile_posicao[[#This Row],[% avanc]]</f>
        <v>2292.5684028388664</v>
      </c>
      <c r="Q1892" s="4">
        <f>_332_2018_07_18_outfile_posicao[[#This Row],[8686,881807]]/_332_2018_07_18_outfile_posicao[[#Headers],[8686,881807]]</f>
        <v>0.26391154545138229</v>
      </c>
      <c r="R1892">
        <f>_332_2018_07_18_outfile_posicao[[#This Row],[8686,881807]]-P1891</f>
        <v>67.236343087406567</v>
      </c>
      <c r="S1892">
        <f>(_332_2018_07_18_outfile_posicao[[#This Row],[hora bus]]-I1891)*86000</f>
        <v>44.79166712553706</v>
      </c>
      <c r="T1892">
        <f>_332_2018_07_18_outfile_posicao[[#This Row],[desloc]]/_332_2018_07_18_outfile_posicao[[#This Row],[seconds]]</f>
        <v>1.5010904349455019</v>
      </c>
      <c r="U1892">
        <f>_332_2018_07_18_outfile_posicao[[#This Row],[spd m/s]]*3.6</f>
        <v>5.4039255658038066</v>
      </c>
      <c r="V1892" s="2"/>
      <c r="W1892" s="2">
        <f>IF(_332_2018_07_18_outfile_posicao[[#This Row],[cod bus]]=F1891,0,1)</f>
        <v>0</v>
      </c>
      <c r="X1892" s="2">
        <f>IF(_332_2018_07_18_outfile_posicao[[#This Row],[desloc]]&gt;=0,0,1)</f>
        <v>0</v>
      </c>
      <c r="Y1892" s="2">
        <f>IF(AND(_332_2018_07_18_outfile_posicao[[#This Row],[spd m/s]]&lt;1,_332_2018_07_18_outfile_posicao[[#This Row],[spd m/s]]&lt;&gt;0),1,0)</f>
        <v>0</v>
      </c>
      <c r="Z1892" s="2">
        <f>IF(Z1891=0.5,IF(P1892&gt;=P1893,0.5,1),IF(_332_2018_07_18_outfile_posicao[[#This Row],[desloc]]&lt;-1000,IF(P1892&gt;=P1893,IF(AND(Z1891=0.5,P1892=P1893),0,IF(P1892&lt;700,0.5,0)),1),IF(AND(X1892&gt;0,X1891&gt;0,_332_2018_07_18_outfile_posicao[[#This Row],[8686,881807]]&lt;500,_332_2018_07_18_outfile_posicao[[#This Row],[desloc]]&gt;0),IF(_332_2018_07_18_outfile_posicao[[#This Row],[8686,881807]]&lt;500,1,0),0)))</f>
        <v>0</v>
      </c>
      <c r="AA1892" s="2">
        <f t="shared" si="29"/>
        <v>8378.5877131616053</v>
      </c>
      <c r="AB1892" s="2">
        <f>IF(_332_2018_07_18_outfile_posicao[[#This Row],[inicio]]=1,0,IF(AB1891&gt;0,0.5,IF(_332_2018_07_18_outfile_posicao[[#This Row],[max dist]]=_332_2018_07_18_outfile_posicao[[#This Row],[8686,881807]],1,0)))</f>
        <v>0</v>
      </c>
      <c r="AC1892" s="2">
        <f>IF(_332_2018_07_18_outfile_posicao[[#This Row],[fim]]=0,AC1893+1,0)</f>
        <v>33</v>
      </c>
      <c r="AD1892" s="2"/>
      <c r="AE1892" s="2"/>
      <c r="AF1892" s="2"/>
      <c r="AG1892" s="2"/>
      <c r="AH1892" s="2"/>
      <c r="AI1892" s="2"/>
    </row>
    <row r="1893" spans="1:35" x14ac:dyDescent="0.25">
      <c r="A1893">
        <v>802</v>
      </c>
      <c r="B1893">
        <v>2</v>
      </c>
      <c r="C1893" s="2" t="s">
        <v>3422</v>
      </c>
      <c r="D1893">
        <v>332</v>
      </c>
      <c r="E1893" s="2" t="s">
        <v>5629</v>
      </c>
      <c r="F1893" s="2" t="s">
        <v>5219</v>
      </c>
      <c r="G1893" s="2">
        <v>1892</v>
      </c>
      <c r="H1893" t="b">
        <v>1</v>
      </c>
      <c r="I1893" s="3">
        <v>43299.320474537039</v>
      </c>
      <c r="J1893" s="2">
        <v>787</v>
      </c>
      <c r="K1893" s="2">
        <v>-23.621975249999998</v>
      </c>
      <c r="L1893" s="2">
        <v>-46.60790025</v>
      </c>
      <c r="M1893" s="2">
        <f>IF(AND(_332_2018_07_18_outfile_posicao[[#This Row],[hora bus]]=I1892,_332_2018_07_18_outfile_posicao[[#This Row],[lat bus]]=K1892,_332_2018_07_18_outfile_posicao[[#This Row],[lon bus]]=L1892),1,0)</f>
        <v>0</v>
      </c>
      <c r="N1893">
        <v>83</v>
      </c>
      <c r="O1893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0.2499999645638146</v>
      </c>
      <c r="P1893">
        <f>VLOOKUP(_332_2018_07_18_outfile_posicao[[#This Row],[shape]],shape!A:D,4,0)+VLOOKUP(_332_2018_07_18_outfile_posicao[[#This Row],[shape]]+1,shape!A:E,5,0)*_332_2018_07_18_outfile_posicao[[#This Row],[% avanc]]</f>
        <v>2392.8373909464044</v>
      </c>
      <c r="Q1893" s="4">
        <f>_332_2018_07_18_outfile_posicao[[#This Row],[8686,881807]]/_332_2018_07_18_outfile_posicao[[#Headers],[8686,881807]]</f>
        <v>0.2754541208351915</v>
      </c>
      <c r="R1893">
        <f>_332_2018_07_18_outfile_posicao[[#This Row],[8686,881807]]-P1892</f>
        <v>100.26898810753801</v>
      </c>
      <c r="S1893">
        <f>(_332_2018_07_18_outfile_posicao[[#This Row],[hora bus]]-I1892)*86000</f>
        <v>44.791666499804705</v>
      </c>
      <c r="T1893">
        <f>_332_2018_07_18_outfile_posicao[[#This Row],[desloc]]/_332_2018_07_18_outfile_posicao[[#This Row],[seconds]]</f>
        <v>2.2385634637634033</v>
      </c>
      <c r="U1893">
        <f>_332_2018_07_18_outfile_posicao[[#This Row],[spd m/s]]*3.6</f>
        <v>8.0588284695482528</v>
      </c>
      <c r="V1893" s="2"/>
      <c r="W1893" s="2">
        <f>IF(_332_2018_07_18_outfile_posicao[[#This Row],[cod bus]]=F1892,0,1)</f>
        <v>0</v>
      </c>
      <c r="X1893" s="2">
        <f>IF(_332_2018_07_18_outfile_posicao[[#This Row],[desloc]]&gt;=0,0,1)</f>
        <v>0</v>
      </c>
      <c r="Y1893" s="2">
        <f>IF(AND(_332_2018_07_18_outfile_posicao[[#This Row],[spd m/s]]&lt;1,_332_2018_07_18_outfile_posicao[[#This Row],[spd m/s]]&lt;&gt;0),1,0)</f>
        <v>0</v>
      </c>
      <c r="Z1893" s="2">
        <f>IF(Z1892=0.5,IF(P1893&gt;=P1894,0.5,1),IF(_332_2018_07_18_outfile_posicao[[#This Row],[desloc]]&lt;-1000,IF(P1893&gt;=P1894,IF(AND(Z1892=0.5,P1893=P1894),0,IF(P1893&lt;700,0.5,0)),1),IF(AND(X1893&gt;0,X1892&gt;0,_332_2018_07_18_outfile_posicao[[#This Row],[8686,881807]]&lt;500,_332_2018_07_18_outfile_posicao[[#This Row],[desloc]]&gt;0),IF(_332_2018_07_18_outfile_posicao[[#This Row],[8686,881807]]&lt;500,1,0),0)))</f>
        <v>0</v>
      </c>
      <c r="AA1893" s="2">
        <f t="shared" si="29"/>
        <v>8378.5877131616053</v>
      </c>
      <c r="AB1893" s="2">
        <f>IF(_332_2018_07_18_outfile_posicao[[#This Row],[inicio]]=1,0,IF(AB1892&gt;0,0.5,IF(_332_2018_07_18_outfile_posicao[[#This Row],[max dist]]=_332_2018_07_18_outfile_posicao[[#This Row],[8686,881807]],1,0)))</f>
        <v>0</v>
      </c>
      <c r="AC1893" s="2">
        <f>IF(_332_2018_07_18_outfile_posicao[[#This Row],[fim]]=0,AC1894+1,0)</f>
        <v>32</v>
      </c>
      <c r="AD1893" s="2"/>
      <c r="AE1893" s="2"/>
      <c r="AF1893" s="2"/>
      <c r="AG1893" s="2"/>
      <c r="AH1893" s="2"/>
      <c r="AI1893" s="2"/>
    </row>
    <row r="1894" spans="1:35" x14ac:dyDescent="0.25">
      <c r="A1894">
        <v>804</v>
      </c>
      <c r="B1894">
        <v>2</v>
      </c>
      <c r="C1894" s="2" t="s">
        <v>3424</v>
      </c>
      <c r="D1894">
        <v>332</v>
      </c>
      <c r="E1894" s="2" t="s">
        <v>5630</v>
      </c>
      <c r="F1894" s="2" t="s">
        <v>5219</v>
      </c>
      <c r="G1894" s="2">
        <v>1893</v>
      </c>
      <c r="H1894" t="b">
        <v>1</v>
      </c>
      <c r="I1894" s="3">
        <v>43299.32099537037</v>
      </c>
      <c r="J1894" s="2">
        <v>790</v>
      </c>
      <c r="K1894" s="2">
        <v>-23.619410500000001</v>
      </c>
      <c r="L1894" s="2">
        <v>-46.608698500000003</v>
      </c>
      <c r="M1894" s="2">
        <f>IF(AND(_332_2018_07_18_outfile_posicao[[#This Row],[hora bus]]=I1893,_332_2018_07_18_outfile_posicao[[#This Row],[lat bus]]=K1893,_332_2018_07_18_outfile_posicao[[#This Row],[lon bus]]=L1893),1,0)</f>
        <v>0</v>
      </c>
      <c r="N1894">
        <v>90</v>
      </c>
      <c r="O1894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0.49999997854972567</v>
      </c>
      <c r="P1894">
        <f>VLOOKUP(_332_2018_07_18_outfile_posicao[[#This Row],[shape]],shape!A:D,4,0)+VLOOKUP(_332_2018_07_18_outfile_posicao[[#This Row],[shape]]+1,shape!A:E,5,0)*_332_2018_07_18_outfile_posicao[[#This Row],[% avanc]]</f>
        <v>2689.7924167680808</v>
      </c>
      <c r="Q1894" s="4">
        <f>_332_2018_07_18_outfile_posicao[[#This Row],[8686,881807]]/_332_2018_07_18_outfile_posicao[[#Headers],[8686,881807]]</f>
        <v>0.30963842682890103</v>
      </c>
      <c r="R1894">
        <f>_332_2018_07_18_outfile_posicao[[#This Row],[8686,881807]]-P1893</f>
        <v>296.95502582167637</v>
      </c>
      <c r="S1894">
        <f>(_332_2018_07_18_outfile_posicao[[#This Row],[hora bus]]-I1893)*86000</f>
        <v>44.791666499804705</v>
      </c>
      <c r="T1894">
        <f>_332_2018_07_18_outfile_posicao[[#This Row],[desloc]]/_332_2018_07_18_outfile_posicao[[#This Row],[seconds]]</f>
        <v>6.6296936244372846</v>
      </c>
      <c r="U1894">
        <f>_332_2018_07_18_outfile_posicao[[#This Row],[spd m/s]]*3.6</f>
        <v>23.866897047974224</v>
      </c>
      <c r="V1894" s="2"/>
      <c r="W1894" s="2">
        <f>IF(_332_2018_07_18_outfile_posicao[[#This Row],[cod bus]]=F1893,0,1)</f>
        <v>0</v>
      </c>
      <c r="X1894" s="2">
        <f>IF(_332_2018_07_18_outfile_posicao[[#This Row],[desloc]]&gt;=0,0,1)</f>
        <v>0</v>
      </c>
      <c r="Y1894" s="2">
        <f>IF(AND(_332_2018_07_18_outfile_posicao[[#This Row],[spd m/s]]&lt;1,_332_2018_07_18_outfile_posicao[[#This Row],[spd m/s]]&lt;&gt;0),1,0)</f>
        <v>0</v>
      </c>
      <c r="Z1894" s="2">
        <f>IF(Z1893=0.5,IF(P1894&gt;=P1895,0.5,1),IF(_332_2018_07_18_outfile_posicao[[#This Row],[desloc]]&lt;-1000,IF(P1894&gt;=P1895,IF(AND(Z1893=0.5,P1894=P1895),0,IF(P1894&lt;700,0.5,0)),1),IF(AND(X1894&gt;0,X1893&gt;0,_332_2018_07_18_outfile_posicao[[#This Row],[8686,881807]]&lt;500,_332_2018_07_18_outfile_posicao[[#This Row],[desloc]]&gt;0),IF(_332_2018_07_18_outfile_posicao[[#This Row],[8686,881807]]&lt;500,1,0),0)))</f>
        <v>0</v>
      </c>
      <c r="AA1894" s="2">
        <f t="shared" si="29"/>
        <v>8378.5877131616053</v>
      </c>
      <c r="AB1894" s="2">
        <f>IF(_332_2018_07_18_outfile_posicao[[#This Row],[inicio]]=1,0,IF(AB1893&gt;0,0.5,IF(_332_2018_07_18_outfile_posicao[[#This Row],[max dist]]=_332_2018_07_18_outfile_posicao[[#This Row],[8686,881807]],1,0)))</f>
        <v>0</v>
      </c>
      <c r="AC1894" s="2">
        <f>IF(_332_2018_07_18_outfile_posicao[[#This Row],[fim]]=0,AC1895+1,0)</f>
        <v>31</v>
      </c>
      <c r="AD1894" s="2"/>
      <c r="AE1894" s="2"/>
      <c r="AF1894" s="2"/>
      <c r="AG1894" s="2"/>
      <c r="AH1894" s="2"/>
      <c r="AI1894" s="2"/>
    </row>
    <row r="1895" spans="1:35" x14ac:dyDescent="0.25">
      <c r="A1895">
        <v>805</v>
      </c>
      <c r="B1895">
        <v>2</v>
      </c>
      <c r="C1895" s="2" t="s">
        <v>3425</v>
      </c>
      <c r="D1895">
        <v>332</v>
      </c>
      <c r="E1895" s="2" t="s">
        <v>5631</v>
      </c>
      <c r="F1895" s="2" t="s">
        <v>5219</v>
      </c>
      <c r="G1895" s="2">
        <v>1894</v>
      </c>
      <c r="H1895" t="b">
        <v>1</v>
      </c>
      <c r="I1895" s="3">
        <v>43299.321516203701</v>
      </c>
      <c r="J1895" s="2">
        <v>792</v>
      </c>
      <c r="K1895" s="2">
        <v>-23.618584250000001</v>
      </c>
      <c r="L1895" s="2">
        <v>-46.609254999999997</v>
      </c>
      <c r="M1895" s="2">
        <f>IF(AND(_332_2018_07_18_outfile_posicao[[#This Row],[hora bus]]=I1894,_332_2018_07_18_outfile_posicao[[#This Row],[lat bus]]=K1894,_332_2018_07_18_outfile_posicao[[#This Row],[lon bus]]=L1894),1,0)</f>
        <v>0</v>
      </c>
      <c r="N1895">
        <v>94</v>
      </c>
      <c r="O1895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0.28331286711450243</v>
      </c>
      <c r="P1895">
        <f>VLOOKUP(_332_2018_07_18_outfile_posicao[[#This Row],[shape]],shape!A:D,4,0)+VLOOKUP(_332_2018_07_18_outfile_posicao[[#This Row],[shape]]+1,shape!A:E,5,0)*_332_2018_07_18_outfile_posicao[[#This Row],[% avanc]]</f>
        <v>2799.0844410239902</v>
      </c>
      <c r="Q1895" s="4">
        <f>_332_2018_07_18_outfile_posicao[[#This Row],[8686,881807]]/_332_2018_07_18_outfile_posicao[[#Headers],[8686,881807]]</f>
        <v>0.3222196989912367</v>
      </c>
      <c r="R1895">
        <f>_332_2018_07_18_outfile_posicao[[#This Row],[8686,881807]]-P1894</f>
        <v>109.29202425590938</v>
      </c>
      <c r="S1895">
        <f>(_332_2018_07_18_outfile_posicao[[#This Row],[hora bus]]-I1894)*86000</f>
        <v>44.791666499804705</v>
      </c>
      <c r="T1895">
        <f>_332_2018_07_18_outfile_posicao[[#This Row],[desloc]]/_332_2018_07_18_outfile_posicao[[#This Row],[seconds]]</f>
        <v>2.4400079924774825</v>
      </c>
      <c r="U1895">
        <f>_332_2018_07_18_outfile_posicao[[#This Row],[spd m/s]]*3.6</f>
        <v>8.784028772918937</v>
      </c>
      <c r="V1895" s="2"/>
      <c r="W1895" s="2">
        <f>IF(_332_2018_07_18_outfile_posicao[[#This Row],[cod bus]]=F1894,0,1)</f>
        <v>0</v>
      </c>
      <c r="X1895" s="2">
        <f>IF(_332_2018_07_18_outfile_posicao[[#This Row],[desloc]]&gt;=0,0,1)</f>
        <v>0</v>
      </c>
      <c r="Y1895" s="2">
        <f>IF(AND(_332_2018_07_18_outfile_posicao[[#This Row],[spd m/s]]&lt;1,_332_2018_07_18_outfile_posicao[[#This Row],[spd m/s]]&lt;&gt;0),1,0)</f>
        <v>0</v>
      </c>
      <c r="Z1895" s="2">
        <f>IF(Z1894=0.5,IF(P1895&gt;=P1896,0.5,1),IF(_332_2018_07_18_outfile_posicao[[#This Row],[desloc]]&lt;-1000,IF(P1895&gt;=P1896,IF(AND(Z1894=0.5,P1895=P1896),0,IF(P1895&lt;700,0.5,0)),1),IF(AND(X1895&gt;0,X1894&gt;0,_332_2018_07_18_outfile_posicao[[#This Row],[8686,881807]]&lt;500,_332_2018_07_18_outfile_posicao[[#This Row],[desloc]]&gt;0),IF(_332_2018_07_18_outfile_posicao[[#This Row],[8686,881807]]&lt;500,1,0),0)))</f>
        <v>0</v>
      </c>
      <c r="AA1895" s="2">
        <f t="shared" si="29"/>
        <v>8378.5877131616053</v>
      </c>
      <c r="AB1895" s="2">
        <f>IF(_332_2018_07_18_outfile_posicao[[#This Row],[inicio]]=1,0,IF(AB1894&gt;0,0.5,IF(_332_2018_07_18_outfile_posicao[[#This Row],[max dist]]=_332_2018_07_18_outfile_posicao[[#This Row],[8686,881807]],1,0)))</f>
        <v>0</v>
      </c>
      <c r="AC1895" s="2">
        <f>IF(_332_2018_07_18_outfile_posicao[[#This Row],[fim]]=0,AC1896+1,0)</f>
        <v>30</v>
      </c>
      <c r="AD1895" s="2"/>
      <c r="AE1895" s="2"/>
      <c r="AF1895" s="2"/>
      <c r="AG1895" s="2"/>
      <c r="AH1895" s="2"/>
      <c r="AI1895" s="2"/>
    </row>
    <row r="1896" spans="1:35" x14ac:dyDescent="0.25">
      <c r="A1896">
        <v>807</v>
      </c>
      <c r="B1896">
        <v>2</v>
      </c>
      <c r="C1896" s="2" t="s">
        <v>3426</v>
      </c>
      <c r="D1896">
        <v>332</v>
      </c>
      <c r="E1896" s="2" t="s">
        <v>5632</v>
      </c>
      <c r="F1896" s="2" t="s">
        <v>5219</v>
      </c>
      <c r="G1896" s="2">
        <v>1895</v>
      </c>
      <c r="H1896" t="b">
        <v>1</v>
      </c>
      <c r="I1896" s="3">
        <v>43299.32203703704</v>
      </c>
      <c r="J1896" s="2">
        <v>794</v>
      </c>
      <c r="K1896" s="2">
        <v>-23.618402750000001</v>
      </c>
      <c r="L1896" s="2">
        <v>-46.609434999999998</v>
      </c>
      <c r="M1896" s="2">
        <f>IF(AND(_332_2018_07_18_outfile_posicao[[#This Row],[hora bus]]=I1895,_332_2018_07_18_outfile_posicao[[#This Row],[lat bus]]=K1895,_332_2018_07_18_outfile_posicao[[#This Row],[lon bus]]=L1895),1,0)</f>
        <v>0</v>
      </c>
      <c r="N1896">
        <v>94</v>
      </c>
      <c r="O1896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0.84993886757415782</v>
      </c>
      <c r="P1896">
        <f>VLOOKUP(_332_2018_07_18_outfile_posicao[[#This Row],[shape]],shape!A:D,4,0)+VLOOKUP(_332_2018_07_18_outfile_posicao[[#This Row],[shape]]+1,shape!A:E,5,0)*_332_2018_07_18_outfile_posicao[[#This Row],[% avanc]]</f>
        <v>2826.384175575432</v>
      </c>
      <c r="Q1896" s="4">
        <f>_332_2018_07_18_outfile_posicao[[#This Row],[8686,881807]]/_332_2018_07_18_outfile_posicao[[#Headers],[8686,881807]]</f>
        <v>0.32536233810593529</v>
      </c>
      <c r="R1896">
        <f>_332_2018_07_18_outfile_posicao[[#This Row],[8686,881807]]-P1895</f>
        <v>27.299734551441816</v>
      </c>
      <c r="S1896">
        <f>(_332_2018_07_18_outfile_posicao[[#This Row],[hora bus]]-I1895)*86000</f>
        <v>44.79166712553706</v>
      </c>
      <c r="T1896">
        <f>_332_2018_07_18_outfile_posicao[[#This Row],[desloc]]/_332_2018_07_18_outfile_posicao[[#This Row],[seconds]]</f>
        <v>0.60948243955575898</v>
      </c>
      <c r="U1896">
        <f>_332_2018_07_18_outfile_posicao[[#This Row],[spd m/s]]*3.6</f>
        <v>2.1941367824007325</v>
      </c>
      <c r="V1896" s="2"/>
      <c r="W1896" s="2">
        <f>IF(_332_2018_07_18_outfile_posicao[[#This Row],[cod bus]]=F1895,0,1)</f>
        <v>0</v>
      </c>
      <c r="X1896" s="2">
        <f>IF(_332_2018_07_18_outfile_posicao[[#This Row],[desloc]]&gt;=0,0,1)</f>
        <v>0</v>
      </c>
      <c r="Y1896" s="2">
        <f>IF(AND(_332_2018_07_18_outfile_posicao[[#This Row],[spd m/s]]&lt;1,_332_2018_07_18_outfile_posicao[[#This Row],[spd m/s]]&lt;&gt;0),1,0)</f>
        <v>1</v>
      </c>
      <c r="Z1896" s="2">
        <f>IF(Z1895=0.5,IF(P1896&gt;=P1897,0.5,1),IF(_332_2018_07_18_outfile_posicao[[#This Row],[desloc]]&lt;-1000,IF(P1896&gt;=P1897,IF(AND(Z1895=0.5,P1896=P1897),0,IF(P1896&lt;700,0.5,0)),1),IF(AND(X1896&gt;0,X1895&gt;0,_332_2018_07_18_outfile_posicao[[#This Row],[8686,881807]]&lt;500,_332_2018_07_18_outfile_posicao[[#This Row],[desloc]]&gt;0),IF(_332_2018_07_18_outfile_posicao[[#This Row],[8686,881807]]&lt;500,1,0),0)))</f>
        <v>0</v>
      </c>
      <c r="AA1896" s="2">
        <f t="shared" si="29"/>
        <v>8378.5877131616053</v>
      </c>
      <c r="AB1896" s="2">
        <f>IF(_332_2018_07_18_outfile_posicao[[#This Row],[inicio]]=1,0,IF(AB1895&gt;0,0.5,IF(_332_2018_07_18_outfile_posicao[[#This Row],[max dist]]=_332_2018_07_18_outfile_posicao[[#This Row],[8686,881807]],1,0)))</f>
        <v>0</v>
      </c>
      <c r="AC1896" s="2">
        <f>IF(_332_2018_07_18_outfile_posicao[[#This Row],[fim]]=0,AC1897+1,0)</f>
        <v>29</v>
      </c>
      <c r="AD1896" s="2"/>
      <c r="AE1896" s="2"/>
      <c r="AF1896" s="2"/>
      <c r="AG1896" s="2"/>
      <c r="AH1896" s="2"/>
      <c r="AI1896" s="2"/>
    </row>
    <row r="1897" spans="1:35" x14ac:dyDescent="0.25">
      <c r="A1897">
        <v>808</v>
      </c>
      <c r="B1897">
        <v>2</v>
      </c>
      <c r="C1897" s="2" t="s">
        <v>3427</v>
      </c>
      <c r="D1897">
        <v>332</v>
      </c>
      <c r="E1897" s="2" t="s">
        <v>5632</v>
      </c>
      <c r="F1897" s="2" t="s">
        <v>5219</v>
      </c>
      <c r="G1897" s="2">
        <v>1896</v>
      </c>
      <c r="H1897" t="b">
        <v>1</v>
      </c>
      <c r="I1897" s="3">
        <v>43299.322557870371</v>
      </c>
      <c r="J1897" s="2">
        <v>796</v>
      </c>
      <c r="K1897" s="2">
        <v>-23.617975000000001</v>
      </c>
      <c r="L1897" s="2">
        <v>-46.610034499999998</v>
      </c>
      <c r="M1897" s="2">
        <f>IF(AND(_332_2018_07_18_outfile_posicao[[#This Row],[hora bus]]=I1896,_332_2018_07_18_outfile_posicao[[#This Row],[lat bus]]=K1896,_332_2018_07_18_outfile_posicao[[#This Row],[lon bus]]=L1896),1,0)</f>
        <v>0</v>
      </c>
      <c r="N1897">
        <v>99</v>
      </c>
      <c r="O1897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0.49999993895539185</v>
      </c>
      <c r="P1897">
        <f>VLOOKUP(_332_2018_07_18_outfile_posicao[[#This Row],[shape]],shape!A:D,4,0)+VLOOKUP(_332_2018_07_18_outfile_posicao[[#This Row],[shape]]+1,shape!A:E,5,0)*_332_2018_07_18_outfile_posicao[[#This Row],[% avanc]]</f>
        <v>2905.2648122794076</v>
      </c>
      <c r="Q1897" s="4">
        <f>_332_2018_07_18_outfile_posicao[[#This Row],[8686,881807]]/_332_2018_07_18_outfile_posicao[[#Headers],[8686,881807]]</f>
        <v>0.33444276977940557</v>
      </c>
      <c r="R1897">
        <f>_332_2018_07_18_outfile_posicao[[#This Row],[8686,881807]]-P1896</f>
        <v>78.880636703975597</v>
      </c>
      <c r="S1897">
        <f>(_332_2018_07_18_outfile_posicao[[#This Row],[hora bus]]-I1896)*86000</f>
        <v>44.791666499804705</v>
      </c>
      <c r="T1897">
        <f>_332_2018_07_18_outfile_posicao[[#This Row],[desloc]]/_332_2018_07_18_outfile_posicao[[#This Row],[seconds]]</f>
        <v>1.7610560818119934</v>
      </c>
      <c r="U1897">
        <f>_332_2018_07_18_outfile_posicao[[#This Row],[spd m/s]]*3.6</f>
        <v>6.339801894523176</v>
      </c>
      <c r="V1897" s="2"/>
      <c r="W1897" s="2">
        <f>IF(_332_2018_07_18_outfile_posicao[[#This Row],[cod bus]]=F1896,0,1)</f>
        <v>0</v>
      </c>
      <c r="X1897" s="2">
        <f>IF(_332_2018_07_18_outfile_posicao[[#This Row],[desloc]]&gt;=0,0,1)</f>
        <v>0</v>
      </c>
      <c r="Y1897" s="2">
        <f>IF(AND(_332_2018_07_18_outfile_posicao[[#This Row],[spd m/s]]&lt;1,_332_2018_07_18_outfile_posicao[[#This Row],[spd m/s]]&lt;&gt;0),1,0)</f>
        <v>0</v>
      </c>
      <c r="Z1897" s="2">
        <f>IF(Z1896=0.5,IF(P1897&gt;=P1898,0.5,1),IF(_332_2018_07_18_outfile_posicao[[#This Row],[desloc]]&lt;-1000,IF(P1897&gt;=P1898,IF(AND(Z1896=0.5,P1897=P1898),0,IF(P1897&lt;700,0.5,0)),1),IF(AND(X1897&gt;0,X1896&gt;0,_332_2018_07_18_outfile_posicao[[#This Row],[8686,881807]]&lt;500,_332_2018_07_18_outfile_posicao[[#This Row],[desloc]]&gt;0),IF(_332_2018_07_18_outfile_posicao[[#This Row],[8686,881807]]&lt;500,1,0),0)))</f>
        <v>0</v>
      </c>
      <c r="AA1897" s="2">
        <f t="shared" si="29"/>
        <v>8378.5877131616053</v>
      </c>
      <c r="AB1897" s="2">
        <f>IF(_332_2018_07_18_outfile_posicao[[#This Row],[inicio]]=1,0,IF(AB1896&gt;0,0.5,IF(_332_2018_07_18_outfile_posicao[[#This Row],[max dist]]=_332_2018_07_18_outfile_posicao[[#This Row],[8686,881807]],1,0)))</f>
        <v>0</v>
      </c>
      <c r="AC1897" s="2">
        <f>IF(_332_2018_07_18_outfile_posicao[[#This Row],[fim]]=0,AC1898+1,0)</f>
        <v>28</v>
      </c>
      <c r="AD1897" s="2"/>
      <c r="AE1897" s="2"/>
      <c r="AF1897" s="2"/>
      <c r="AG1897" s="2"/>
      <c r="AH1897" s="2"/>
      <c r="AI1897" s="2"/>
    </row>
    <row r="1898" spans="1:35" x14ac:dyDescent="0.25">
      <c r="A1898">
        <v>810</v>
      </c>
      <c r="B1898">
        <v>2</v>
      </c>
      <c r="C1898" s="2" t="s">
        <v>3429</v>
      </c>
      <c r="D1898">
        <v>332</v>
      </c>
      <c r="E1898" s="2" t="s">
        <v>5633</v>
      </c>
      <c r="F1898" s="2" t="s">
        <v>5219</v>
      </c>
      <c r="G1898" s="2">
        <v>1897</v>
      </c>
      <c r="H1898" t="b">
        <v>1</v>
      </c>
      <c r="I1898" s="3">
        <v>43299.323078703703</v>
      </c>
      <c r="J1898" s="2">
        <v>799</v>
      </c>
      <c r="K1898" s="2">
        <v>-23.615960062500001</v>
      </c>
      <c r="L1898" s="2">
        <v>-46.609638750000002</v>
      </c>
      <c r="M1898" s="2">
        <f>IF(AND(_332_2018_07_18_outfile_posicao[[#This Row],[hora bus]]=I1897,_332_2018_07_18_outfile_posicao[[#This Row],[lat bus]]=K1897,_332_2018_07_18_outfile_posicao[[#This Row],[lon bus]]=L1897),1,0)</f>
        <v>0</v>
      </c>
      <c r="N1898">
        <v>102</v>
      </c>
      <c r="O1898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0.92199643169036816</v>
      </c>
      <c r="P1898">
        <f>VLOOKUP(_332_2018_07_18_outfile_posicao[[#This Row],[shape]],shape!A:D,4,0)+VLOOKUP(_332_2018_07_18_outfile_posicao[[#This Row],[shape]]+1,shape!A:E,5,0)*_332_2018_07_18_outfile_posicao[[#This Row],[% avanc]]</f>
        <v>3173.4687970465675</v>
      </c>
      <c r="Q1898" s="4">
        <f>_332_2018_07_18_outfile_posicao[[#This Row],[8686,881807]]/_332_2018_07_18_outfile_posicao[[#Headers],[8686,881807]]</f>
        <v>0.36531736790632352</v>
      </c>
      <c r="R1898">
        <f>_332_2018_07_18_outfile_posicao[[#This Row],[8686,881807]]-P1897</f>
        <v>268.20398476715991</v>
      </c>
      <c r="S1898">
        <f>(_332_2018_07_18_outfile_posicao[[#This Row],[hora bus]]-I1897)*86000</f>
        <v>44.791666499804705</v>
      </c>
      <c r="T1898">
        <f>_332_2018_07_18_outfile_posicao[[#This Row],[desloc]]/_332_2018_07_18_outfile_posicao[[#This Row],[seconds]]</f>
        <v>5.9878099147824582</v>
      </c>
      <c r="U1898">
        <f>_332_2018_07_18_outfile_posicao[[#This Row],[spd m/s]]*3.6</f>
        <v>21.556115693216849</v>
      </c>
      <c r="V1898" s="2"/>
      <c r="W1898" s="2">
        <f>IF(_332_2018_07_18_outfile_posicao[[#This Row],[cod bus]]=F1897,0,1)</f>
        <v>0</v>
      </c>
      <c r="X1898" s="2">
        <f>IF(_332_2018_07_18_outfile_posicao[[#This Row],[desloc]]&gt;=0,0,1)</f>
        <v>0</v>
      </c>
      <c r="Y1898" s="2">
        <f>IF(AND(_332_2018_07_18_outfile_posicao[[#This Row],[spd m/s]]&lt;1,_332_2018_07_18_outfile_posicao[[#This Row],[spd m/s]]&lt;&gt;0),1,0)</f>
        <v>0</v>
      </c>
      <c r="Z1898" s="2">
        <f>IF(Z1897=0.5,IF(P1898&gt;=P1899,0.5,1),IF(_332_2018_07_18_outfile_posicao[[#This Row],[desloc]]&lt;-1000,IF(P1898&gt;=P1899,IF(AND(Z1897=0.5,P1898=P1899),0,IF(P1898&lt;700,0.5,0)),1),IF(AND(X1898&gt;0,X1897&gt;0,_332_2018_07_18_outfile_posicao[[#This Row],[8686,881807]]&lt;500,_332_2018_07_18_outfile_posicao[[#This Row],[desloc]]&gt;0),IF(_332_2018_07_18_outfile_posicao[[#This Row],[8686,881807]]&lt;500,1,0),0)))</f>
        <v>0</v>
      </c>
      <c r="AA1898" s="2">
        <f t="shared" si="29"/>
        <v>8378.5877131616053</v>
      </c>
      <c r="AB1898" s="2">
        <f>IF(_332_2018_07_18_outfile_posicao[[#This Row],[inicio]]=1,0,IF(AB1897&gt;0,0.5,IF(_332_2018_07_18_outfile_posicao[[#This Row],[max dist]]=_332_2018_07_18_outfile_posicao[[#This Row],[8686,881807]],1,0)))</f>
        <v>0</v>
      </c>
      <c r="AC1898" s="2">
        <f>IF(_332_2018_07_18_outfile_posicao[[#This Row],[fim]]=0,AC1899+1,0)</f>
        <v>27</v>
      </c>
      <c r="AD1898" s="2"/>
      <c r="AE1898" s="2"/>
      <c r="AF1898" s="2"/>
      <c r="AG1898" s="2"/>
      <c r="AH1898" s="2"/>
      <c r="AI1898" s="2"/>
    </row>
    <row r="1899" spans="1:35" x14ac:dyDescent="0.25">
      <c r="A1899">
        <v>811</v>
      </c>
      <c r="B1899">
        <v>2</v>
      </c>
      <c r="C1899" s="2" t="s">
        <v>3430</v>
      </c>
      <c r="D1899">
        <v>332</v>
      </c>
      <c r="E1899" s="2" t="s">
        <v>5634</v>
      </c>
      <c r="F1899" s="2" t="s">
        <v>5219</v>
      </c>
      <c r="G1899" s="2">
        <v>1898</v>
      </c>
      <c r="H1899" t="b">
        <v>1</v>
      </c>
      <c r="I1899" s="3">
        <v>43299.323599537034</v>
      </c>
      <c r="J1899" s="2">
        <v>803</v>
      </c>
      <c r="K1899" s="2">
        <v>-23.614057750000001</v>
      </c>
      <c r="L1899" s="2">
        <v>-46.609129000000003</v>
      </c>
      <c r="M1899" s="2">
        <f>IF(AND(_332_2018_07_18_outfile_posicao[[#This Row],[hora bus]]=I1898,_332_2018_07_18_outfile_posicao[[#This Row],[lat bus]]=K1898,_332_2018_07_18_outfile_posicao[[#This Row],[lon bus]]=L1898),1,0)</f>
        <v>0</v>
      </c>
      <c r="N1899">
        <v>107</v>
      </c>
      <c r="O1899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0.64320883761274772</v>
      </c>
      <c r="P1899">
        <f>VLOOKUP(_332_2018_07_18_outfile_posicao[[#This Row],[shape]],shape!A:D,4,0)+VLOOKUP(_332_2018_07_18_outfile_posicao[[#This Row],[shape]]+1,shape!A:E,5,0)*_332_2018_07_18_outfile_posicao[[#This Row],[% avanc]]</f>
        <v>3392.1343207829327</v>
      </c>
      <c r="Q1899" s="4">
        <f>_332_2018_07_18_outfile_posicao[[#This Row],[8686,881807]]/_332_2018_07_18_outfile_posicao[[#Headers],[8686,881807]]</f>
        <v>0.39048929134151539</v>
      </c>
      <c r="R1899">
        <f>_332_2018_07_18_outfile_posicao[[#This Row],[8686,881807]]-P1898</f>
        <v>218.66552373636523</v>
      </c>
      <c r="S1899">
        <f>(_332_2018_07_18_outfile_posicao[[#This Row],[hora bus]]-I1898)*86000</f>
        <v>44.791666499804705</v>
      </c>
      <c r="T1899">
        <f>_332_2018_07_18_outfile_posicao[[#This Row],[desloc]]/_332_2018_07_18_outfile_posicao[[#This Row],[seconds]]</f>
        <v>4.8818349667190573</v>
      </c>
      <c r="U1899">
        <f>_332_2018_07_18_outfile_posicao[[#This Row],[spd m/s]]*3.6</f>
        <v>17.574605880188606</v>
      </c>
      <c r="V1899" s="2"/>
      <c r="W1899" s="2">
        <f>IF(_332_2018_07_18_outfile_posicao[[#This Row],[cod bus]]=F1898,0,1)</f>
        <v>0</v>
      </c>
      <c r="X1899" s="2">
        <f>IF(_332_2018_07_18_outfile_posicao[[#This Row],[desloc]]&gt;=0,0,1)</f>
        <v>0</v>
      </c>
      <c r="Y1899" s="2">
        <f>IF(AND(_332_2018_07_18_outfile_posicao[[#This Row],[spd m/s]]&lt;1,_332_2018_07_18_outfile_posicao[[#This Row],[spd m/s]]&lt;&gt;0),1,0)</f>
        <v>0</v>
      </c>
      <c r="Z1899" s="2">
        <f>IF(Z1898=0.5,IF(P1899&gt;=P1900,0.5,1),IF(_332_2018_07_18_outfile_posicao[[#This Row],[desloc]]&lt;-1000,IF(P1899&gt;=P1900,IF(AND(Z1898=0.5,P1899=P1900),0,IF(P1899&lt;700,0.5,0)),1),IF(AND(X1899&gt;0,X1898&gt;0,_332_2018_07_18_outfile_posicao[[#This Row],[8686,881807]]&lt;500,_332_2018_07_18_outfile_posicao[[#This Row],[desloc]]&gt;0),IF(_332_2018_07_18_outfile_posicao[[#This Row],[8686,881807]]&lt;500,1,0),0)))</f>
        <v>0</v>
      </c>
      <c r="AA1899" s="2">
        <f t="shared" si="29"/>
        <v>8378.5877131616053</v>
      </c>
      <c r="AB1899" s="2">
        <f>IF(_332_2018_07_18_outfile_posicao[[#This Row],[inicio]]=1,0,IF(AB1898&gt;0,0.5,IF(_332_2018_07_18_outfile_posicao[[#This Row],[max dist]]=_332_2018_07_18_outfile_posicao[[#This Row],[8686,881807]],1,0)))</f>
        <v>0</v>
      </c>
      <c r="AC1899" s="2">
        <f>IF(_332_2018_07_18_outfile_posicao[[#This Row],[fim]]=0,AC1900+1,0)</f>
        <v>26</v>
      </c>
      <c r="AD1899" s="2"/>
      <c r="AE1899" s="2"/>
      <c r="AF1899" s="2"/>
      <c r="AG1899" s="2"/>
      <c r="AH1899" s="2"/>
      <c r="AI1899" s="2"/>
    </row>
    <row r="1900" spans="1:35" x14ac:dyDescent="0.25">
      <c r="A1900">
        <v>813</v>
      </c>
      <c r="B1900">
        <v>2</v>
      </c>
      <c r="C1900" s="2" t="s">
        <v>3431</v>
      </c>
      <c r="D1900">
        <v>332</v>
      </c>
      <c r="E1900" s="2" t="s">
        <v>5635</v>
      </c>
      <c r="F1900" s="2" t="s">
        <v>5219</v>
      </c>
      <c r="G1900" s="2">
        <v>1899</v>
      </c>
      <c r="H1900" t="b">
        <v>1</v>
      </c>
      <c r="I1900" s="3">
        <v>43299.324120370373</v>
      </c>
      <c r="J1900" s="2">
        <v>804</v>
      </c>
      <c r="K1900" s="2">
        <v>-23.61373025</v>
      </c>
      <c r="L1900" s="2">
        <v>-46.609994499999999</v>
      </c>
      <c r="M1900" s="2">
        <f>IF(AND(_332_2018_07_18_outfile_posicao[[#This Row],[hora bus]]=I1899,_332_2018_07_18_outfile_posicao[[#This Row],[lat bus]]=K1899,_332_2018_07_18_outfile_posicao[[#This Row],[lon bus]]=L1899),1,0)</f>
        <v>0</v>
      </c>
      <c r="N1900">
        <v>115</v>
      </c>
      <c r="O1900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0.75000001072369726</v>
      </c>
      <c r="P1900">
        <f>VLOOKUP(_332_2018_07_18_outfile_posicao[[#This Row],[shape]],shape!A:D,4,0)+VLOOKUP(_332_2018_07_18_outfile_posicao[[#This Row],[shape]]+1,shape!A:E,5,0)*_332_2018_07_18_outfile_posicao[[#This Row],[% avanc]]</f>
        <v>3524.6278726788373</v>
      </c>
      <c r="Q1900" s="4">
        <f>_332_2018_07_18_outfile_posicao[[#This Row],[8686,881807]]/_332_2018_07_18_outfile_posicao[[#Headers],[8686,881807]]</f>
        <v>0.4057414330005788</v>
      </c>
      <c r="R1900">
        <f>_332_2018_07_18_outfile_posicao[[#This Row],[8686,881807]]-P1899</f>
        <v>132.4935518959046</v>
      </c>
      <c r="S1900">
        <f>(_332_2018_07_18_outfile_posicao[[#This Row],[hora bus]]-I1899)*86000</f>
        <v>44.79166712553706</v>
      </c>
      <c r="T1900">
        <f>_332_2018_07_18_outfile_posicao[[#This Row],[desloc]]/_332_2018_07_18_outfile_posicao[[#This Row],[seconds]]</f>
        <v>2.9579955469075649</v>
      </c>
      <c r="U1900">
        <f>_332_2018_07_18_outfile_posicao[[#This Row],[spd m/s]]*3.6</f>
        <v>10.648783968867233</v>
      </c>
      <c r="V1900" s="2"/>
      <c r="W1900" s="2">
        <f>IF(_332_2018_07_18_outfile_posicao[[#This Row],[cod bus]]=F1899,0,1)</f>
        <v>0</v>
      </c>
      <c r="X1900" s="2">
        <f>IF(_332_2018_07_18_outfile_posicao[[#This Row],[desloc]]&gt;=0,0,1)</f>
        <v>0</v>
      </c>
      <c r="Y1900" s="2">
        <f>IF(AND(_332_2018_07_18_outfile_posicao[[#This Row],[spd m/s]]&lt;1,_332_2018_07_18_outfile_posicao[[#This Row],[spd m/s]]&lt;&gt;0),1,0)</f>
        <v>0</v>
      </c>
      <c r="Z1900" s="2">
        <f>IF(Z1899=0.5,IF(P1900&gt;=P1901,0.5,1),IF(_332_2018_07_18_outfile_posicao[[#This Row],[desloc]]&lt;-1000,IF(P1900&gt;=P1901,IF(AND(Z1899=0.5,P1900=P1901),0,IF(P1900&lt;700,0.5,0)),1),IF(AND(X1900&gt;0,X1899&gt;0,_332_2018_07_18_outfile_posicao[[#This Row],[8686,881807]]&lt;500,_332_2018_07_18_outfile_posicao[[#This Row],[desloc]]&gt;0),IF(_332_2018_07_18_outfile_posicao[[#This Row],[8686,881807]]&lt;500,1,0),0)))</f>
        <v>0</v>
      </c>
      <c r="AA1900" s="2">
        <f t="shared" si="29"/>
        <v>8378.5877131616053</v>
      </c>
      <c r="AB1900" s="2">
        <f>IF(_332_2018_07_18_outfile_posicao[[#This Row],[inicio]]=1,0,IF(AB1899&gt;0,0.5,IF(_332_2018_07_18_outfile_posicao[[#This Row],[max dist]]=_332_2018_07_18_outfile_posicao[[#This Row],[8686,881807]],1,0)))</f>
        <v>0</v>
      </c>
      <c r="AC1900" s="2">
        <f>IF(_332_2018_07_18_outfile_posicao[[#This Row],[fim]]=0,AC1901+1,0)</f>
        <v>25</v>
      </c>
      <c r="AD1900" s="2"/>
      <c r="AE1900" s="2"/>
      <c r="AF1900" s="2"/>
      <c r="AG1900" s="2"/>
      <c r="AH1900" s="2"/>
      <c r="AI1900" s="2"/>
    </row>
    <row r="1901" spans="1:35" x14ac:dyDescent="0.25">
      <c r="A1901">
        <v>814</v>
      </c>
      <c r="B1901">
        <v>2</v>
      </c>
      <c r="C1901" s="2" t="s">
        <v>3432</v>
      </c>
      <c r="D1901">
        <v>332</v>
      </c>
      <c r="E1901" s="2" t="s">
        <v>5635</v>
      </c>
      <c r="F1901" s="2" t="s">
        <v>5219</v>
      </c>
      <c r="G1901" s="2">
        <v>1900</v>
      </c>
      <c r="H1901" t="b">
        <v>1</v>
      </c>
      <c r="I1901" s="3">
        <v>43299.324641203704</v>
      </c>
      <c r="J1901" s="2">
        <v>805</v>
      </c>
      <c r="K1901" s="2">
        <v>-23.611655625000001</v>
      </c>
      <c r="L1901" s="2">
        <v>-46.610841999999998</v>
      </c>
      <c r="M1901" s="2">
        <f>IF(AND(_332_2018_07_18_outfile_posicao[[#This Row],[hora bus]]=I1900,_332_2018_07_18_outfile_posicao[[#This Row],[lat bus]]=K1900,_332_2018_07_18_outfile_posicao[[#This Row],[lon bus]]=L1900),1,0)</f>
        <v>0</v>
      </c>
      <c r="N1901">
        <v>122</v>
      </c>
      <c r="O1901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0.12499986274442532</v>
      </c>
      <c r="P1901">
        <f>VLOOKUP(_332_2018_07_18_outfile_posicao[[#This Row],[shape]],shape!A:D,4,0)+VLOOKUP(_332_2018_07_18_outfile_posicao[[#This Row],[shape]]+1,shape!A:E,5,0)*_332_2018_07_18_outfile_posicao[[#This Row],[% avanc]]</f>
        <v>3818.8328779335943</v>
      </c>
      <c r="Q1901" s="4">
        <f>_332_2018_07_18_outfile_posicao[[#This Row],[8686,881807]]/_332_2018_07_18_outfile_posicao[[#Headers],[8686,881807]]</f>
        <v>0.43960916733739031</v>
      </c>
      <c r="R1901">
        <f>_332_2018_07_18_outfile_posicao[[#This Row],[8686,881807]]-P1900</f>
        <v>294.205005254757</v>
      </c>
      <c r="S1901">
        <f>(_332_2018_07_18_outfile_posicao[[#This Row],[hora bus]]-I1900)*86000</f>
        <v>44.791666499804705</v>
      </c>
      <c r="T1901">
        <f>_332_2018_07_18_outfile_posicao[[#This Row],[desloc]]/_332_2018_07_18_outfile_posicao[[#This Row],[seconds]]</f>
        <v>6.568297816202926</v>
      </c>
      <c r="U1901">
        <f>_332_2018_07_18_outfile_posicao[[#This Row],[spd m/s]]*3.6</f>
        <v>23.645872138330535</v>
      </c>
      <c r="V1901" s="2"/>
      <c r="W1901" s="2">
        <f>IF(_332_2018_07_18_outfile_posicao[[#This Row],[cod bus]]=F1900,0,1)</f>
        <v>0</v>
      </c>
      <c r="X1901" s="2">
        <f>IF(_332_2018_07_18_outfile_posicao[[#This Row],[desloc]]&gt;=0,0,1)</f>
        <v>0</v>
      </c>
      <c r="Y1901" s="2">
        <f>IF(AND(_332_2018_07_18_outfile_posicao[[#This Row],[spd m/s]]&lt;1,_332_2018_07_18_outfile_posicao[[#This Row],[spd m/s]]&lt;&gt;0),1,0)</f>
        <v>0</v>
      </c>
      <c r="Z1901" s="2">
        <f>IF(Z1900=0.5,IF(P1901&gt;=P1902,0.5,1),IF(_332_2018_07_18_outfile_posicao[[#This Row],[desloc]]&lt;-1000,IF(P1901&gt;=P1902,IF(AND(Z1900=0.5,P1901=P1902),0,IF(P1901&lt;700,0.5,0)),1),IF(AND(X1901&gt;0,X1900&gt;0,_332_2018_07_18_outfile_posicao[[#This Row],[8686,881807]]&lt;500,_332_2018_07_18_outfile_posicao[[#This Row],[desloc]]&gt;0),IF(_332_2018_07_18_outfile_posicao[[#This Row],[8686,881807]]&lt;500,1,0),0)))</f>
        <v>0</v>
      </c>
      <c r="AA1901" s="2">
        <f t="shared" si="29"/>
        <v>8378.5877131616053</v>
      </c>
      <c r="AB1901" s="2">
        <f>IF(_332_2018_07_18_outfile_posicao[[#This Row],[inicio]]=1,0,IF(AB1900&gt;0,0.5,IF(_332_2018_07_18_outfile_posicao[[#This Row],[max dist]]=_332_2018_07_18_outfile_posicao[[#This Row],[8686,881807]],1,0)))</f>
        <v>0</v>
      </c>
      <c r="AC1901" s="2">
        <f>IF(_332_2018_07_18_outfile_posicao[[#This Row],[fim]]=0,AC1902+1,0)</f>
        <v>24</v>
      </c>
      <c r="AD1901" s="2"/>
      <c r="AE1901" s="2"/>
      <c r="AF1901" s="2"/>
      <c r="AG1901" s="2"/>
      <c r="AH1901" s="2"/>
      <c r="AI1901" s="2"/>
    </row>
    <row r="1902" spans="1:35" x14ac:dyDescent="0.25">
      <c r="A1902">
        <v>817</v>
      </c>
      <c r="B1902">
        <v>1</v>
      </c>
      <c r="C1902" s="2" t="s">
        <v>3433</v>
      </c>
      <c r="D1902">
        <v>332</v>
      </c>
      <c r="E1902" s="2" t="s">
        <v>5364</v>
      </c>
      <c r="F1902" s="2" t="s">
        <v>5219</v>
      </c>
      <c r="G1902" s="2">
        <v>1901</v>
      </c>
      <c r="H1902" t="b">
        <v>1</v>
      </c>
      <c r="I1902" s="3">
        <v>43299.325162037036</v>
      </c>
      <c r="J1902" s="2">
        <v>807</v>
      </c>
      <c r="K1902" s="2">
        <v>-23.609591000000002</v>
      </c>
      <c r="L1902" s="2">
        <v>-46.612607500000003</v>
      </c>
      <c r="M1902" s="2">
        <f>IF(AND(_332_2018_07_18_outfile_posicao[[#This Row],[hora bus]]=I1901,_332_2018_07_18_outfile_posicao[[#This Row],[lat bus]]=K1901,_332_2018_07_18_outfile_posicao[[#This Row],[lon bus]]=L1901),1,0)</f>
        <v>0</v>
      </c>
      <c r="N1902">
        <v>125</v>
      </c>
      <c r="O1902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0.24999989805280268</v>
      </c>
      <c r="P1902">
        <f>VLOOKUP(_332_2018_07_18_outfile_posicao[[#This Row],[shape]],shape!A:D,4,0)+VLOOKUP(_332_2018_07_18_outfile_posicao[[#This Row],[shape]]+1,shape!A:E,5,0)*_332_2018_07_18_outfile_posicao[[#This Row],[% avanc]]</f>
        <v>4110.8513767408303</v>
      </c>
      <c r="Q1902" s="4">
        <f>_332_2018_07_18_outfile_posicao[[#This Row],[8686,881807]]/_332_2018_07_18_outfile_posicao[[#Headers],[8686,881807]]</f>
        <v>0.47322519956795706</v>
      </c>
      <c r="R1902">
        <f>_332_2018_07_18_outfile_posicao[[#This Row],[8686,881807]]-P1901</f>
        <v>292.01849880723603</v>
      </c>
      <c r="S1902">
        <f>(_332_2018_07_18_outfile_posicao[[#This Row],[hora bus]]-I1901)*86000</f>
        <v>44.791666499804705</v>
      </c>
      <c r="T1902">
        <f>_332_2018_07_18_outfile_posicao[[#This Row],[desloc]]/_332_2018_07_18_outfile_posicao[[#This Row],[seconds]]</f>
        <v>6.5194827883554911</v>
      </c>
      <c r="U1902">
        <f>_332_2018_07_18_outfile_posicao[[#This Row],[spd m/s]]*3.6</f>
        <v>23.470138038079767</v>
      </c>
      <c r="V1902" s="2"/>
      <c r="W1902" s="2">
        <f>IF(_332_2018_07_18_outfile_posicao[[#This Row],[cod bus]]=F1901,0,1)</f>
        <v>0</v>
      </c>
      <c r="X1902" s="2">
        <f>IF(_332_2018_07_18_outfile_posicao[[#This Row],[desloc]]&gt;=0,0,1)</f>
        <v>0</v>
      </c>
      <c r="Y1902" s="2">
        <f>IF(AND(_332_2018_07_18_outfile_posicao[[#This Row],[spd m/s]]&lt;1,_332_2018_07_18_outfile_posicao[[#This Row],[spd m/s]]&lt;&gt;0),1,0)</f>
        <v>0</v>
      </c>
      <c r="Z1902" s="2">
        <f>IF(Z1901=0.5,IF(P1902&gt;=P1903,0.5,1),IF(_332_2018_07_18_outfile_posicao[[#This Row],[desloc]]&lt;-1000,IF(P1902&gt;=P1903,IF(AND(Z1901=0.5,P1902=P1903),0,IF(P1902&lt;700,0.5,0)),1),IF(AND(X1902&gt;0,X1901&gt;0,_332_2018_07_18_outfile_posicao[[#This Row],[8686,881807]]&lt;500,_332_2018_07_18_outfile_posicao[[#This Row],[desloc]]&gt;0),IF(_332_2018_07_18_outfile_posicao[[#This Row],[8686,881807]]&lt;500,1,0),0)))</f>
        <v>0</v>
      </c>
      <c r="AA1902" s="2">
        <f t="shared" si="29"/>
        <v>8378.5877131616053</v>
      </c>
      <c r="AB1902" s="2">
        <f>IF(_332_2018_07_18_outfile_posicao[[#This Row],[inicio]]=1,0,IF(AB1901&gt;0,0.5,IF(_332_2018_07_18_outfile_posicao[[#This Row],[max dist]]=_332_2018_07_18_outfile_posicao[[#This Row],[8686,881807]],1,0)))</f>
        <v>0</v>
      </c>
      <c r="AC1902" s="2">
        <f>IF(_332_2018_07_18_outfile_posicao[[#This Row],[fim]]=0,AC1903+1,0)</f>
        <v>23</v>
      </c>
      <c r="AD1902" s="2"/>
      <c r="AE1902" s="2"/>
      <c r="AF1902" s="2"/>
      <c r="AG1902" s="2"/>
      <c r="AH1902" s="2"/>
      <c r="AI1902" s="2"/>
    </row>
    <row r="1903" spans="1:35" x14ac:dyDescent="0.25">
      <c r="A1903">
        <v>818</v>
      </c>
      <c r="B1903">
        <v>1</v>
      </c>
      <c r="C1903" s="2" t="s">
        <v>3434</v>
      </c>
      <c r="D1903">
        <v>332</v>
      </c>
      <c r="E1903" s="2" t="s">
        <v>5364</v>
      </c>
      <c r="F1903" s="2" t="s">
        <v>5219</v>
      </c>
      <c r="G1903" s="2">
        <v>1902</v>
      </c>
      <c r="H1903" t="b">
        <v>1</v>
      </c>
      <c r="I1903" s="3">
        <v>43299.325682870367</v>
      </c>
      <c r="J1903" s="2">
        <v>808</v>
      </c>
      <c r="K1903" s="2">
        <v>-23.609128500000001</v>
      </c>
      <c r="L1903" s="2">
        <v>-46.612932999999998</v>
      </c>
      <c r="M1903" s="2">
        <f>IF(AND(_332_2018_07_18_outfile_posicao[[#This Row],[hora bus]]=I1902,_332_2018_07_18_outfile_posicao[[#This Row],[lat bus]]=K1902,_332_2018_07_18_outfile_posicao[[#This Row],[lon bus]]=L1902),1,0)</f>
        <v>0</v>
      </c>
      <c r="N1903">
        <v>126</v>
      </c>
      <c r="O1903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0.49999994501903094</v>
      </c>
      <c r="P1903">
        <f>VLOOKUP(_332_2018_07_18_outfile_posicao[[#This Row],[shape]],shape!A:D,4,0)+VLOOKUP(_332_2018_07_18_outfile_posicao[[#This Row],[shape]]+1,shape!A:E,5,0)*_332_2018_07_18_outfile_posicao[[#This Row],[% avanc]]</f>
        <v>4172.1748845208303</v>
      </c>
      <c r="Q1903" s="4">
        <f>_332_2018_07_18_outfile_posicao[[#This Row],[8686,881807]]/_332_2018_07_18_outfile_posicao[[#Headers],[8686,881807]]</f>
        <v>0.48028452294111323</v>
      </c>
      <c r="R1903">
        <f>_332_2018_07_18_outfile_posicao[[#This Row],[8686,881807]]-P1902</f>
        <v>61.32350778</v>
      </c>
      <c r="S1903">
        <f>(_332_2018_07_18_outfile_posicao[[#This Row],[hora bus]]-I1902)*86000</f>
        <v>44.791666499804705</v>
      </c>
      <c r="T1903">
        <f>_332_2018_07_18_outfile_posicao[[#This Row],[desloc]]/_332_2018_07_18_outfile_posicao[[#This Row],[seconds]]</f>
        <v>1.3690829694909292</v>
      </c>
      <c r="U1903">
        <f>_332_2018_07_18_outfile_posicao[[#This Row],[spd m/s]]*3.6</f>
        <v>4.9286986901673453</v>
      </c>
      <c r="V1903" s="2"/>
      <c r="W1903" s="2">
        <f>IF(_332_2018_07_18_outfile_posicao[[#This Row],[cod bus]]=F1902,0,1)</f>
        <v>0</v>
      </c>
      <c r="X1903" s="2">
        <f>IF(_332_2018_07_18_outfile_posicao[[#This Row],[desloc]]&gt;=0,0,1)</f>
        <v>0</v>
      </c>
      <c r="Y1903" s="2">
        <f>IF(AND(_332_2018_07_18_outfile_posicao[[#This Row],[spd m/s]]&lt;1,_332_2018_07_18_outfile_posicao[[#This Row],[spd m/s]]&lt;&gt;0),1,0)</f>
        <v>0</v>
      </c>
      <c r="Z1903" s="2">
        <f>IF(Z1902=0.5,IF(P1903&gt;=P1904,0.5,1),IF(_332_2018_07_18_outfile_posicao[[#This Row],[desloc]]&lt;-1000,IF(P1903&gt;=P1904,IF(AND(Z1902=0.5,P1903=P1904),0,IF(P1903&lt;700,0.5,0)),1),IF(AND(X1903&gt;0,X1902&gt;0,_332_2018_07_18_outfile_posicao[[#This Row],[8686,881807]]&lt;500,_332_2018_07_18_outfile_posicao[[#This Row],[desloc]]&gt;0),IF(_332_2018_07_18_outfile_posicao[[#This Row],[8686,881807]]&lt;500,1,0),0)))</f>
        <v>0</v>
      </c>
      <c r="AA1903" s="2">
        <f t="shared" si="29"/>
        <v>8378.5877131616053</v>
      </c>
      <c r="AB1903" s="2">
        <f>IF(_332_2018_07_18_outfile_posicao[[#This Row],[inicio]]=1,0,IF(AB1902&gt;0,0.5,IF(_332_2018_07_18_outfile_posicao[[#This Row],[max dist]]=_332_2018_07_18_outfile_posicao[[#This Row],[8686,881807]],1,0)))</f>
        <v>0</v>
      </c>
      <c r="AC1903" s="2">
        <f>IF(_332_2018_07_18_outfile_posicao[[#This Row],[fim]]=0,AC1904+1,0)</f>
        <v>22</v>
      </c>
      <c r="AD1903" s="2"/>
      <c r="AE1903" s="2"/>
      <c r="AF1903" s="2"/>
      <c r="AG1903" s="2"/>
      <c r="AH1903" s="2"/>
      <c r="AI1903" s="2"/>
    </row>
    <row r="1904" spans="1:35" x14ac:dyDescent="0.25">
      <c r="A1904">
        <v>819</v>
      </c>
      <c r="B1904">
        <v>1</v>
      </c>
      <c r="C1904" s="2" t="s">
        <v>3435</v>
      </c>
      <c r="D1904">
        <v>332</v>
      </c>
      <c r="E1904" s="2" t="s">
        <v>5365</v>
      </c>
      <c r="F1904" s="2" t="s">
        <v>5219</v>
      </c>
      <c r="G1904" s="2">
        <v>1903</v>
      </c>
      <c r="H1904" t="b">
        <v>1</v>
      </c>
      <c r="I1904" s="3">
        <v>43299.326388888891</v>
      </c>
      <c r="J1904" s="2">
        <v>810</v>
      </c>
      <c r="K1904" s="2">
        <v>-23.6088795</v>
      </c>
      <c r="L1904" s="2">
        <v>-46.613049500000002</v>
      </c>
      <c r="M1904" s="2">
        <f>IF(AND(_332_2018_07_18_outfile_posicao[[#This Row],[hora bus]]=I1903,_332_2018_07_18_outfile_posicao[[#This Row],[lat bus]]=K1903,_332_2018_07_18_outfile_posicao[[#This Row],[lon bus]]=L1903),1,0)</f>
        <v>0</v>
      </c>
      <c r="N1904">
        <v>127</v>
      </c>
      <c r="O1904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0.49999997947064767</v>
      </c>
      <c r="P1904">
        <f>VLOOKUP(_332_2018_07_18_outfile_posicao[[#This Row],[shape]],shape!A:D,4,0)+VLOOKUP(_332_2018_07_18_outfile_posicao[[#This Row],[shape]]+1,shape!A:E,5,0)*_332_2018_07_18_outfile_posicao[[#This Row],[% avanc]]</f>
        <v>4202.4791957258958</v>
      </c>
      <c r="Q1904" s="4">
        <f>_332_2018_07_18_outfile_posicao[[#This Row],[8686,881807]]/_332_2018_07_18_outfile_posicao[[#Headers],[8686,881807]]</f>
        <v>0.48377303721796749</v>
      </c>
      <c r="R1904">
        <f>_332_2018_07_18_outfile_posicao[[#This Row],[8686,881807]]-P1903</f>
        <v>30.30431120506546</v>
      </c>
      <c r="S1904">
        <f>(_332_2018_07_18_outfile_posicao[[#This Row],[hora bus]]-I1903)*86000</f>
        <v>60.717593019944616</v>
      </c>
      <c r="T1904">
        <f>_332_2018_07_18_outfile_posicao[[#This Row],[desloc]]/_332_2018_07_18_outfile_posicao[[#This Row],[seconds]]</f>
        <v>0.49910264385992786</v>
      </c>
      <c r="U1904">
        <f>_332_2018_07_18_outfile_posicao[[#This Row],[spd m/s]]*3.6</f>
        <v>1.7967695178957404</v>
      </c>
      <c r="V1904" s="2"/>
      <c r="W1904" s="2">
        <f>IF(_332_2018_07_18_outfile_posicao[[#This Row],[cod bus]]=F1903,0,1)</f>
        <v>0</v>
      </c>
      <c r="X1904" s="2">
        <f>IF(_332_2018_07_18_outfile_posicao[[#This Row],[desloc]]&gt;=0,0,1)</f>
        <v>0</v>
      </c>
      <c r="Y1904" s="2">
        <f>IF(AND(_332_2018_07_18_outfile_posicao[[#This Row],[spd m/s]]&lt;1,_332_2018_07_18_outfile_posicao[[#This Row],[spd m/s]]&lt;&gt;0),1,0)</f>
        <v>1</v>
      </c>
      <c r="Z1904" s="2">
        <f>IF(Z1903=0.5,IF(P1904&gt;=P1905,0.5,1),IF(_332_2018_07_18_outfile_posicao[[#This Row],[desloc]]&lt;-1000,IF(P1904&gt;=P1905,IF(AND(Z1903=0.5,P1904=P1905),0,IF(P1904&lt;700,0.5,0)),1),IF(AND(X1904&gt;0,X1903&gt;0,_332_2018_07_18_outfile_posicao[[#This Row],[8686,881807]]&lt;500,_332_2018_07_18_outfile_posicao[[#This Row],[desloc]]&gt;0),IF(_332_2018_07_18_outfile_posicao[[#This Row],[8686,881807]]&lt;500,1,0),0)))</f>
        <v>0</v>
      </c>
      <c r="AA1904" s="2">
        <f t="shared" si="29"/>
        <v>8378.5877131616053</v>
      </c>
      <c r="AB1904" s="2">
        <f>IF(_332_2018_07_18_outfile_posicao[[#This Row],[inicio]]=1,0,IF(AB1903&gt;0,0.5,IF(_332_2018_07_18_outfile_posicao[[#This Row],[max dist]]=_332_2018_07_18_outfile_posicao[[#This Row],[8686,881807]],1,0)))</f>
        <v>0</v>
      </c>
      <c r="AC1904" s="2">
        <f>IF(_332_2018_07_18_outfile_posicao[[#This Row],[fim]]=0,AC1905+1,0)</f>
        <v>21</v>
      </c>
      <c r="AD1904" s="2"/>
      <c r="AE1904" s="2"/>
      <c r="AF1904" s="2"/>
      <c r="AG1904" s="2"/>
      <c r="AH1904" s="2"/>
      <c r="AI1904" s="2"/>
    </row>
    <row r="1905" spans="1:35" x14ac:dyDescent="0.25">
      <c r="A1905">
        <v>822</v>
      </c>
      <c r="B1905">
        <v>1</v>
      </c>
      <c r="C1905" s="2" t="s">
        <v>3437</v>
      </c>
      <c r="D1905">
        <v>332</v>
      </c>
      <c r="E1905" s="2" t="s">
        <v>5366</v>
      </c>
      <c r="F1905" s="2" t="s">
        <v>5219</v>
      </c>
      <c r="G1905" s="2">
        <v>1904</v>
      </c>
      <c r="H1905" t="b">
        <v>1</v>
      </c>
      <c r="I1905" s="3">
        <v>43299.326932870368</v>
      </c>
      <c r="J1905" s="2">
        <v>812</v>
      </c>
      <c r="K1905" s="2">
        <v>-23.607524250000001</v>
      </c>
      <c r="L1905" s="2">
        <v>-46.614072499999999</v>
      </c>
      <c r="M1905" s="2">
        <f>IF(AND(_332_2018_07_18_outfile_posicao[[#This Row],[hora bus]]=I1904,_332_2018_07_18_outfile_posicao[[#This Row],[lat bus]]=K1904,_332_2018_07_18_outfile_posicao[[#This Row],[lon bus]]=L1904),1,0)</f>
        <v>0</v>
      </c>
      <c r="N1905">
        <v>133</v>
      </c>
      <c r="O1905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0.24999999025215427</v>
      </c>
      <c r="P1905">
        <f>VLOOKUP(_332_2018_07_18_outfile_posicao[[#This Row],[shape]],shape!A:D,4,0)+VLOOKUP(_332_2018_07_18_outfile_posicao[[#This Row],[shape]]+1,shape!A:E,5,0)*_332_2018_07_18_outfile_posicao[[#This Row],[% avanc]]</f>
        <v>4395.3270131179806</v>
      </c>
      <c r="Q1905" s="4">
        <f>_332_2018_07_18_outfile_posicao[[#This Row],[8686,881807]]/_332_2018_07_18_outfile_posicao[[#Headers],[8686,881807]]</f>
        <v>0.5059729268534735</v>
      </c>
      <c r="R1905">
        <f>_332_2018_07_18_outfile_posicao[[#This Row],[8686,881807]]-P1904</f>
        <v>192.84781739208483</v>
      </c>
      <c r="S1905">
        <f>(_332_2018_07_18_outfile_posicao[[#This Row],[hora bus]]-I1904)*86000</f>
        <v>46.782407080172561</v>
      </c>
      <c r="T1905">
        <f>_332_2018_07_18_outfile_posicao[[#This Row],[desloc]]/_332_2018_07_18_outfile_posicao[[#This Row],[seconds]]</f>
        <v>4.1222294753152644</v>
      </c>
      <c r="U1905">
        <f>_332_2018_07_18_outfile_posicao[[#This Row],[spd m/s]]*3.6</f>
        <v>14.840026111134952</v>
      </c>
      <c r="V1905" s="2"/>
      <c r="W1905" s="2">
        <f>IF(_332_2018_07_18_outfile_posicao[[#This Row],[cod bus]]=F1904,0,1)</f>
        <v>0</v>
      </c>
      <c r="X1905" s="2">
        <f>IF(_332_2018_07_18_outfile_posicao[[#This Row],[desloc]]&gt;=0,0,1)</f>
        <v>0</v>
      </c>
      <c r="Y1905" s="2">
        <f>IF(AND(_332_2018_07_18_outfile_posicao[[#This Row],[spd m/s]]&lt;1,_332_2018_07_18_outfile_posicao[[#This Row],[spd m/s]]&lt;&gt;0),1,0)</f>
        <v>0</v>
      </c>
      <c r="Z1905" s="2">
        <f>IF(Z1904=0.5,IF(P1905&gt;=P1906,0.5,1),IF(_332_2018_07_18_outfile_posicao[[#This Row],[desloc]]&lt;-1000,IF(P1905&gt;=P1906,IF(AND(Z1904=0.5,P1905=P1906),0,IF(P1905&lt;700,0.5,0)),1),IF(AND(X1905&gt;0,X1904&gt;0,_332_2018_07_18_outfile_posicao[[#This Row],[8686,881807]]&lt;500,_332_2018_07_18_outfile_posicao[[#This Row],[desloc]]&gt;0),IF(_332_2018_07_18_outfile_posicao[[#This Row],[8686,881807]]&lt;500,1,0),0)))</f>
        <v>0</v>
      </c>
      <c r="AA1905" s="2">
        <f t="shared" si="29"/>
        <v>8378.5877131616053</v>
      </c>
      <c r="AB1905" s="2">
        <f>IF(_332_2018_07_18_outfile_posicao[[#This Row],[inicio]]=1,0,IF(AB1904&gt;0,0.5,IF(_332_2018_07_18_outfile_posicao[[#This Row],[max dist]]=_332_2018_07_18_outfile_posicao[[#This Row],[8686,881807]],1,0)))</f>
        <v>0</v>
      </c>
      <c r="AC1905" s="2">
        <f>IF(_332_2018_07_18_outfile_posicao[[#This Row],[fim]]=0,AC1906+1,0)</f>
        <v>20</v>
      </c>
      <c r="AD1905" s="2"/>
      <c r="AE1905" s="2"/>
      <c r="AF1905" s="2"/>
      <c r="AG1905" s="2"/>
      <c r="AH1905" s="2"/>
      <c r="AI1905" s="2"/>
    </row>
    <row r="1906" spans="1:35" x14ac:dyDescent="0.25">
      <c r="A1906">
        <v>823</v>
      </c>
      <c r="B1906">
        <v>1</v>
      </c>
      <c r="C1906" s="2" t="s">
        <v>3438</v>
      </c>
      <c r="D1906">
        <v>332</v>
      </c>
      <c r="E1906" s="2" t="s">
        <v>5367</v>
      </c>
      <c r="F1906" s="2" t="s">
        <v>5219</v>
      </c>
      <c r="G1906" s="2">
        <v>1905</v>
      </c>
      <c r="H1906" t="b">
        <v>1</v>
      </c>
      <c r="I1906" s="3">
        <v>43299.327627314815</v>
      </c>
      <c r="J1906" s="2">
        <v>813</v>
      </c>
      <c r="K1906" s="2">
        <v>-23.605637999999999</v>
      </c>
      <c r="L1906" s="2">
        <v>-46.614364000000002</v>
      </c>
      <c r="M1906" s="2">
        <f>IF(AND(_332_2018_07_18_outfile_posicao[[#This Row],[hora bus]]=I1905,_332_2018_07_18_outfile_posicao[[#This Row],[lat bus]]=K1905,_332_2018_07_18_outfile_posicao[[#This Row],[lon bus]]=L1905),1,0)</f>
        <v>0</v>
      </c>
      <c r="N1906">
        <v>137</v>
      </c>
      <c r="O1906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0.49999999006010853</v>
      </c>
      <c r="P1906">
        <f>VLOOKUP(_332_2018_07_18_outfile_posicao[[#This Row],[shape]],shape!A:D,4,0)+VLOOKUP(_332_2018_07_18_outfile_posicao[[#This Row],[shape]]+1,shape!A:E,5,0)*_332_2018_07_18_outfile_posicao[[#This Row],[% avanc]]</f>
        <v>4607.4513201459695</v>
      </c>
      <c r="Q1906" s="4">
        <f>_332_2018_07_18_outfile_posicao[[#This Row],[8686,881807]]/_332_2018_07_18_outfile_posicao[[#Headers],[8686,881807]]</f>
        <v>0.53039185089789376</v>
      </c>
      <c r="R1906">
        <f>_332_2018_07_18_outfile_posicao[[#This Row],[8686,881807]]-P1905</f>
        <v>212.12430702798883</v>
      </c>
      <c r="S1906">
        <f>(_332_2018_07_18_outfile_posicao[[#This Row],[hora bus]]-I1905)*86000</f>
        <v>59.72222241689451</v>
      </c>
      <c r="T1906">
        <f>_332_2018_07_18_outfile_posicao[[#This Row],[desloc]]/_332_2018_07_18_outfile_posicao[[#This Row],[seconds]]</f>
        <v>3.5518488502862895</v>
      </c>
      <c r="U1906">
        <f>_332_2018_07_18_outfile_posicao[[#This Row],[spd m/s]]*3.6</f>
        <v>12.786655861030642</v>
      </c>
      <c r="V1906" s="2"/>
      <c r="W1906" s="2">
        <f>IF(_332_2018_07_18_outfile_posicao[[#This Row],[cod bus]]=F1905,0,1)</f>
        <v>0</v>
      </c>
      <c r="X1906" s="2">
        <f>IF(_332_2018_07_18_outfile_posicao[[#This Row],[desloc]]&gt;=0,0,1)</f>
        <v>0</v>
      </c>
      <c r="Y1906" s="2">
        <f>IF(AND(_332_2018_07_18_outfile_posicao[[#This Row],[spd m/s]]&lt;1,_332_2018_07_18_outfile_posicao[[#This Row],[spd m/s]]&lt;&gt;0),1,0)</f>
        <v>0</v>
      </c>
      <c r="Z1906" s="2">
        <f>IF(Z1905=0.5,IF(P1906&gt;=P1907,0.5,1),IF(_332_2018_07_18_outfile_posicao[[#This Row],[desloc]]&lt;-1000,IF(P1906&gt;=P1907,IF(AND(Z1905=0.5,P1906=P1907),0,IF(P1906&lt;700,0.5,0)),1),IF(AND(X1906&gt;0,X1905&gt;0,_332_2018_07_18_outfile_posicao[[#This Row],[8686,881807]]&lt;500,_332_2018_07_18_outfile_posicao[[#This Row],[desloc]]&gt;0),IF(_332_2018_07_18_outfile_posicao[[#This Row],[8686,881807]]&lt;500,1,0),0)))</f>
        <v>0</v>
      </c>
      <c r="AA1906" s="2">
        <f t="shared" si="29"/>
        <v>8378.5877131616053</v>
      </c>
      <c r="AB1906" s="2">
        <f>IF(_332_2018_07_18_outfile_posicao[[#This Row],[inicio]]=1,0,IF(AB1905&gt;0,0.5,IF(_332_2018_07_18_outfile_posicao[[#This Row],[max dist]]=_332_2018_07_18_outfile_posicao[[#This Row],[8686,881807]],1,0)))</f>
        <v>0</v>
      </c>
      <c r="AC1906" s="2">
        <f>IF(_332_2018_07_18_outfile_posicao[[#This Row],[fim]]=0,AC1907+1,0)</f>
        <v>19</v>
      </c>
      <c r="AD1906" s="2"/>
      <c r="AE1906" s="2"/>
      <c r="AF1906" s="2"/>
      <c r="AG1906" s="2"/>
      <c r="AH1906" s="2"/>
      <c r="AI1906" s="2"/>
    </row>
    <row r="1907" spans="1:35" x14ac:dyDescent="0.25">
      <c r="A1907">
        <v>824</v>
      </c>
      <c r="B1907">
        <v>1</v>
      </c>
      <c r="C1907" s="2" t="s">
        <v>3439</v>
      </c>
      <c r="D1907">
        <v>332</v>
      </c>
      <c r="E1907" s="2" t="s">
        <v>5367</v>
      </c>
      <c r="F1907" s="2" t="s">
        <v>5219</v>
      </c>
      <c r="G1907" s="2">
        <v>1906</v>
      </c>
      <c r="H1907" t="b">
        <v>1</v>
      </c>
      <c r="I1907" s="3">
        <v>43299.328148148146</v>
      </c>
      <c r="J1907" s="2">
        <v>816</v>
      </c>
      <c r="K1907" s="2">
        <v>-23.60360725</v>
      </c>
      <c r="L1907" s="2">
        <v>-46.614697249999999</v>
      </c>
      <c r="M1907" s="2">
        <f>IF(AND(_332_2018_07_18_outfile_posicao[[#This Row],[hora bus]]=I1906,_332_2018_07_18_outfile_posicao[[#This Row],[lat bus]]=K1906,_332_2018_07_18_outfile_posicao[[#This Row],[lon bus]]=L1906),1,0)</f>
        <v>0</v>
      </c>
      <c r="N1907">
        <v>141</v>
      </c>
      <c r="O1907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0.38374009222619521</v>
      </c>
      <c r="P1907">
        <f>VLOOKUP(_332_2018_07_18_outfile_posicao[[#This Row],[shape]],shape!A:D,4,0)+VLOOKUP(_332_2018_07_18_outfile_posicao[[#This Row],[shape]]+1,shape!A:E,5,0)*_332_2018_07_18_outfile_posicao[[#This Row],[% avanc]]</f>
        <v>4836.0678873347179</v>
      </c>
      <c r="Q1907" s="4">
        <f>_332_2018_07_18_outfile_posicao[[#This Row],[8686,881807]]/_332_2018_07_18_outfile_posicao[[#Headers],[8686,881807]]</f>
        <v>0.55670929969805194</v>
      </c>
      <c r="R1907">
        <f>_332_2018_07_18_outfile_posicao[[#This Row],[8686,881807]]-P1906</f>
        <v>228.61656718874838</v>
      </c>
      <c r="S1907">
        <f>(_332_2018_07_18_outfile_posicao[[#This Row],[hora bus]]-I1906)*86000</f>
        <v>44.791666499804705</v>
      </c>
      <c r="T1907">
        <f>_332_2018_07_18_outfile_posicao[[#This Row],[desloc]]/_332_2018_07_18_outfile_posicao[[#This Row],[seconds]]</f>
        <v>5.1039977981115117</v>
      </c>
      <c r="U1907">
        <f>_332_2018_07_18_outfile_posicao[[#This Row],[spd m/s]]*3.6</f>
        <v>18.374392073201442</v>
      </c>
      <c r="V1907" s="2"/>
      <c r="W1907" s="2">
        <f>IF(_332_2018_07_18_outfile_posicao[[#This Row],[cod bus]]=F1906,0,1)</f>
        <v>0</v>
      </c>
      <c r="X1907" s="2">
        <f>IF(_332_2018_07_18_outfile_posicao[[#This Row],[desloc]]&gt;=0,0,1)</f>
        <v>0</v>
      </c>
      <c r="Y1907" s="2">
        <f>IF(AND(_332_2018_07_18_outfile_posicao[[#This Row],[spd m/s]]&lt;1,_332_2018_07_18_outfile_posicao[[#This Row],[spd m/s]]&lt;&gt;0),1,0)</f>
        <v>0</v>
      </c>
      <c r="Z1907" s="2">
        <f>IF(Z1906=0.5,IF(P1907&gt;=P1908,0.5,1),IF(_332_2018_07_18_outfile_posicao[[#This Row],[desloc]]&lt;-1000,IF(P1907&gt;=P1908,IF(AND(Z1906=0.5,P1907=P1908),0,IF(P1907&lt;700,0.5,0)),1),IF(AND(X1907&gt;0,X1906&gt;0,_332_2018_07_18_outfile_posicao[[#This Row],[8686,881807]]&lt;500,_332_2018_07_18_outfile_posicao[[#This Row],[desloc]]&gt;0),IF(_332_2018_07_18_outfile_posicao[[#This Row],[8686,881807]]&lt;500,1,0),0)))</f>
        <v>0</v>
      </c>
      <c r="AA1907" s="2">
        <f t="shared" si="29"/>
        <v>8378.5877131616053</v>
      </c>
      <c r="AB1907" s="2">
        <f>IF(_332_2018_07_18_outfile_posicao[[#This Row],[inicio]]=1,0,IF(AB1906&gt;0,0.5,IF(_332_2018_07_18_outfile_posicao[[#This Row],[max dist]]=_332_2018_07_18_outfile_posicao[[#This Row],[8686,881807]],1,0)))</f>
        <v>0</v>
      </c>
      <c r="AC1907" s="2">
        <f>IF(_332_2018_07_18_outfile_posicao[[#This Row],[fim]]=0,AC1908+1,0)</f>
        <v>18</v>
      </c>
      <c r="AD1907" s="2"/>
      <c r="AE1907" s="2"/>
      <c r="AF1907" s="2"/>
      <c r="AG1907" s="2"/>
      <c r="AH1907" s="2"/>
      <c r="AI1907" s="2"/>
    </row>
    <row r="1908" spans="1:35" x14ac:dyDescent="0.25">
      <c r="A1908">
        <v>826</v>
      </c>
      <c r="B1908">
        <v>1</v>
      </c>
      <c r="C1908" s="2" t="s">
        <v>3440</v>
      </c>
      <c r="D1908">
        <v>332</v>
      </c>
      <c r="E1908" s="2" t="s">
        <v>5368</v>
      </c>
      <c r="F1908" s="2" t="s">
        <v>5219</v>
      </c>
      <c r="G1908" s="2">
        <v>1907</v>
      </c>
      <c r="H1908" t="b">
        <v>1</v>
      </c>
      <c r="I1908" s="3">
        <v>43299.328668981485</v>
      </c>
      <c r="J1908" s="2">
        <v>817</v>
      </c>
      <c r="K1908" s="2">
        <v>-23.603321749999999</v>
      </c>
      <c r="L1908" s="2">
        <v>-46.614743750000002</v>
      </c>
      <c r="M1908" s="2">
        <f>IF(AND(_332_2018_07_18_outfile_posicao[[#This Row],[hora bus]]=I1907,_332_2018_07_18_outfile_posicao[[#This Row],[lat bus]]=K1907,_332_2018_07_18_outfile_posicao[[#This Row],[lon bus]]=L1907),1,0)</f>
        <v>0</v>
      </c>
      <c r="N1908">
        <v>142</v>
      </c>
      <c r="O1908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7.305607533788458E-2</v>
      </c>
      <c r="P1908">
        <f>VLOOKUP(_332_2018_07_18_outfile_posicao[[#This Row],[shape]],shape!A:D,4,0)+VLOOKUP(_332_2018_07_18_outfile_posicao[[#This Row],[shape]]+1,shape!A:E,5,0)*_332_2018_07_18_outfile_posicao[[#This Row],[% avanc]]</f>
        <v>4868.2016115013848</v>
      </c>
      <c r="Q1908" s="4">
        <f>_332_2018_07_18_outfile_posicao[[#This Row],[8686,881807]]/_332_2018_07_18_outfile_posicao[[#Headers],[8686,881807]]</f>
        <v>0.56040840886985777</v>
      </c>
      <c r="R1908">
        <f>_332_2018_07_18_outfile_posicao[[#This Row],[8686,881807]]-P1907</f>
        <v>32.13372416666698</v>
      </c>
      <c r="S1908">
        <f>(_332_2018_07_18_outfile_posicao[[#This Row],[hora bus]]-I1907)*86000</f>
        <v>44.79166712553706</v>
      </c>
      <c r="T1908">
        <f>_332_2018_07_18_outfile_posicao[[#This Row],[desloc]]/_332_2018_07_18_outfile_posicao[[#This Row],[seconds]]</f>
        <v>0.71740406706913096</v>
      </c>
      <c r="U1908">
        <f>_332_2018_07_18_outfile_posicao[[#This Row],[spd m/s]]*3.6</f>
        <v>2.5826546414488716</v>
      </c>
      <c r="V1908" s="2"/>
      <c r="W1908" s="2">
        <f>IF(_332_2018_07_18_outfile_posicao[[#This Row],[cod bus]]=F1907,0,1)</f>
        <v>0</v>
      </c>
      <c r="X1908" s="2">
        <f>IF(_332_2018_07_18_outfile_posicao[[#This Row],[desloc]]&gt;=0,0,1)</f>
        <v>0</v>
      </c>
      <c r="Y1908" s="2">
        <f>IF(AND(_332_2018_07_18_outfile_posicao[[#This Row],[spd m/s]]&lt;1,_332_2018_07_18_outfile_posicao[[#This Row],[spd m/s]]&lt;&gt;0),1,0)</f>
        <v>1</v>
      </c>
      <c r="Z1908" s="2">
        <f>IF(Z1907=0.5,IF(P1908&gt;=P1909,0.5,1),IF(_332_2018_07_18_outfile_posicao[[#This Row],[desloc]]&lt;-1000,IF(P1908&gt;=P1909,IF(AND(Z1907=0.5,P1908=P1909),0,IF(P1908&lt;700,0.5,0)),1),IF(AND(X1908&gt;0,X1907&gt;0,_332_2018_07_18_outfile_posicao[[#This Row],[8686,881807]]&lt;500,_332_2018_07_18_outfile_posicao[[#This Row],[desloc]]&gt;0),IF(_332_2018_07_18_outfile_posicao[[#This Row],[8686,881807]]&lt;500,1,0),0)))</f>
        <v>0</v>
      </c>
      <c r="AA1908" s="2">
        <f t="shared" si="29"/>
        <v>8378.5877131616053</v>
      </c>
      <c r="AB1908" s="2">
        <f>IF(_332_2018_07_18_outfile_posicao[[#This Row],[inicio]]=1,0,IF(AB1907&gt;0,0.5,IF(_332_2018_07_18_outfile_posicao[[#This Row],[max dist]]=_332_2018_07_18_outfile_posicao[[#This Row],[8686,881807]],1,0)))</f>
        <v>0</v>
      </c>
      <c r="AC1908" s="2">
        <f>IF(_332_2018_07_18_outfile_posicao[[#This Row],[fim]]=0,AC1909+1,0)</f>
        <v>17</v>
      </c>
      <c r="AD1908" s="2"/>
      <c r="AE1908" s="2"/>
      <c r="AF1908" s="2"/>
      <c r="AG1908" s="2"/>
      <c r="AH1908" s="2"/>
      <c r="AI1908" s="2"/>
    </row>
    <row r="1909" spans="1:35" x14ac:dyDescent="0.25">
      <c r="A1909">
        <v>827</v>
      </c>
      <c r="B1909">
        <v>1</v>
      </c>
      <c r="C1909" s="2" t="s">
        <v>3441</v>
      </c>
      <c r="D1909">
        <v>332</v>
      </c>
      <c r="E1909" s="2" t="s">
        <v>5369</v>
      </c>
      <c r="F1909" s="2" t="s">
        <v>5219</v>
      </c>
      <c r="G1909" s="2">
        <v>1908</v>
      </c>
      <c r="H1909" t="b">
        <v>1</v>
      </c>
      <c r="I1909" s="3">
        <v>43299.329189814816</v>
      </c>
      <c r="J1909" s="2">
        <v>820</v>
      </c>
      <c r="K1909" s="2">
        <v>-23.602049999999998</v>
      </c>
      <c r="L1909" s="2">
        <v>-46.614955250000001</v>
      </c>
      <c r="M1909" s="2">
        <f>IF(AND(_332_2018_07_18_outfile_posicao[[#This Row],[hora bus]]=I1908,_332_2018_07_18_outfile_posicao[[#This Row],[lat bus]]=K1908,_332_2018_07_18_outfile_posicao[[#This Row],[lon bus]]=L1908),1,0)</f>
        <v>0</v>
      </c>
      <c r="N1909">
        <v>143</v>
      </c>
      <c r="O1909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0.74999998729803197</v>
      </c>
      <c r="P1909">
        <f>VLOOKUP(_332_2018_07_18_outfile_posicao[[#This Row],[shape]],shape!A:D,4,0)+VLOOKUP(_332_2018_07_18_outfile_posicao[[#This Row],[shape]]+1,shape!A:E,5,0)*_332_2018_07_18_outfile_posicao[[#This Row],[% avanc]]</f>
        <v>5011.4075122477552</v>
      </c>
      <c r="Q1909" s="4">
        <f>_332_2018_07_18_outfile_posicao[[#This Row],[8686,881807]]/_332_2018_07_18_outfile_posicao[[#Headers],[8686,881807]]</f>
        <v>0.57689371440618653</v>
      </c>
      <c r="R1909">
        <f>_332_2018_07_18_outfile_posicao[[#This Row],[8686,881807]]-P1908</f>
        <v>143.20590074637039</v>
      </c>
      <c r="S1909">
        <f>(_332_2018_07_18_outfile_posicao[[#This Row],[hora bus]]-I1908)*86000</f>
        <v>44.791666499804705</v>
      </c>
      <c r="T1909">
        <f>_332_2018_07_18_outfile_posicao[[#This Row],[desloc]]/_332_2018_07_18_outfile_posicao[[#This Row],[seconds]]</f>
        <v>3.1971550053176694</v>
      </c>
      <c r="U1909">
        <f>_332_2018_07_18_outfile_posicao[[#This Row],[spd m/s]]*3.6</f>
        <v>11.509758019143611</v>
      </c>
      <c r="V1909" s="2"/>
      <c r="W1909" s="2">
        <f>IF(_332_2018_07_18_outfile_posicao[[#This Row],[cod bus]]=F1908,0,1)</f>
        <v>0</v>
      </c>
      <c r="X1909" s="2">
        <f>IF(_332_2018_07_18_outfile_posicao[[#This Row],[desloc]]&gt;=0,0,1)</f>
        <v>0</v>
      </c>
      <c r="Y1909" s="2">
        <f>IF(AND(_332_2018_07_18_outfile_posicao[[#This Row],[spd m/s]]&lt;1,_332_2018_07_18_outfile_posicao[[#This Row],[spd m/s]]&lt;&gt;0),1,0)</f>
        <v>0</v>
      </c>
      <c r="Z1909" s="2">
        <f>IF(Z1908=0.5,IF(P1909&gt;=P1910,0.5,1),IF(_332_2018_07_18_outfile_posicao[[#This Row],[desloc]]&lt;-1000,IF(P1909&gt;=P1910,IF(AND(Z1908=0.5,P1909=P1910),0,IF(P1909&lt;700,0.5,0)),1),IF(AND(X1909&gt;0,X1908&gt;0,_332_2018_07_18_outfile_posicao[[#This Row],[8686,881807]]&lt;500,_332_2018_07_18_outfile_posicao[[#This Row],[desloc]]&gt;0),IF(_332_2018_07_18_outfile_posicao[[#This Row],[8686,881807]]&lt;500,1,0),0)))</f>
        <v>0</v>
      </c>
      <c r="AA1909" s="2">
        <f t="shared" si="29"/>
        <v>8378.5877131616053</v>
      </c>
      <c r="AB1909" s="2">
        <f>IF(_332_2018_07_18_outfile_posicao[[#This Row],[inicio]]=1,0,IF(AB1908&gt;0,0.5,IF(_332_2018_07_18_outfile_posicao[[#This Row],[max dist]]=_332_2018_07_18_outfile_posicao[[#This Row],[8686,881807]],1,0)))</f>
        <v>0</v>
      </c>
      <c r="AC1909" s="2">
        <f>IF(_332_2018_07_18_outfile_posicao[[#This Row],[fim]]=0,AC1910+1,0)</f>
        <v>16</v>
      </c>
      <c r="AD1909" s="2"/>
      <c r="AE1909" s="2"/>
      <c r="AF1909" s="2"/>
      <c r="AG1909" s="2"/>
      <c r="AH1909" s="2"/>
      <c r="AI1909" s="2"/>
    </row>
    <row r="1910" spans="1:35" x14ac:dyDescent="0.25">
      <c r="A1910">
        <v>829</v>
      </c>
      <c r="B1910">
        <v>1</v>
      </c>
      <c r="C1910" s="2" t="s">
        <v>3443</v>
      </c>
      <c r="D1910">
        <v>332</v>
      </c>
      <c r="E1910" s="2" t="s">
        <v>5370</v>
      </c>
      <c r="F1910" s="2" t="s">
        <v>5219</v>
      </c>
      <c r="G1910" s="2">
        <v>1909</v>
      </c>
      <c r="H1910" t="b">
        <v>1</v>
      </c>
      <c r="I1910" s="3">
        <v>43299.329710648148</v>
      </c>
      <c r="J1910" s="2">
        <v>823</v>
      </c>
      <c r="K1910" s="2">
        <v>-23.601687500000001</v>
      </c>
      <c r="L1910" s="2">
        <v>-46.615054000000001</v>
      </c>
      <c r="M1910" s="2">
        <f>IF(AND(_332_2018_07_18_outfile_posicao[[#This Row],[hora bus]]=I1909,_332_2018_07_18_outfile_posicao[[#This Row],[lat bus]]=K1909,_332_2018_07_18_outfile_posicao[[#This Row],[lon bus]]=L1909),1,0)</f>
        <v>0</v>
      </c>
      <c r="N1910">
        <v>144</v>
      </c>
      <c r="O1910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0.49999996367543798</v>
      </c>
      <c r="P1910">
        <f>VLOOKUP(_332_2018_07_18_outfile_posicao[[#This Row],[shape]],shape!A:D,4,0)+VLOOKUP(_332_2018_07_18_outfile_posicao[[#This Row],[shape]]+1,shape!A:E,5,0)*_332_2018_07_18_outfile_posicao[[#This Row],[% avanc]]</f>
        <v>5053.1673558700477</v>
      </c>
      <c r="Q1910" s="4">
        <f>_332_2018_07_18_outfile_posicao[[#This Row],[8686,881807]]/_332_2018_07_18_outfile_posicao[[#Headers],[8686,881807]]</f>
        <v>0.58170094495796421</v>
      </c>
      <c r="R1910">
        <f>_332_2018_07_18_outfile_posicao[[#This Row],[8686,881807]]-P1909</f>
        <v>41.759843622292465</v>
      </c>
      <c r="S1910">
        <f>(_332_2018_07_18_outfile_posicao[[#This Row],[hora bus]]-I1909)*86000</f>
        <v>44.791666499804705</v>
      </c>
      <c r="T1910">
        <f>_332_2018_07_18_outfile_posicao[[#This Row],[desloc]]/_332_2018_07_18_outfile_posicao[[#This Row],[seconds]]</f>
        <v>0.93231279131966527</v>
      </c>
      <c r="U1910">
        <f>_332_2018_07_18_outfile_posicao[[#This Row],[spd m/s]]*3.6</f>
        <v>3.3563260487507951</v>
      </c>
      <c r="V1910" s="2"/>
      <c r="W1910" s="2">
        <f>IF(_332_2018_07_18_outfile_posicao[[#This Row],[cod bus]]=F1909,0,1)</f>
        <v>0</v>
      </c>
      <c r="X1910" s="2">
        <f>IF(_332_2018_07_18_outfile_posicao[[#This Row],[desloc]]&gt;=0,0,1)</f>
        <v>0</v>
      </c>
      <c r="Y1910" s="2">
        <f>IF(AND(_332_2018_07_18_outfile_posicao[[#This Row],[spd m/s]]&lt;1,_332_2018_07_18_outfile_posicao[[#This Row],[spd m/s]]&lt;&gt;0),1,0)</f>
        <v>1</v>
      </c>
      <c r="Z1910" s="2">
        <f>IF(Z1909=0.5,IF(P1910&gt;=P1911,0.5,1),IF(_332_2018_07_18_outfile_posicao[[#This Row],[desloc]]&lt;-1000,IF(P1910&gt;=P1911,IF(AND(Z1909=0.5,P1910=P1911),0,IF(P1910&lt;700,0.5,0)),1),IF(AND(X1910&gt;0,X1909&gt;0,_332_2018_07_18_outfile_posicao[[#This Row],[8686,881807]]&lt;500,_332_2018_07_18_outfile_posicao[[#This Row],[desloc]]&gt;0),IF(_332_2018_07_18_outfile_posicao[[#This Row],[8686,881807]]&lt;500,1,0),0)))</f>
        <v>0</v>
      </c>
      <c r="AA1910" s="2">
        <f t="shared" si="29"/>
        <v>8378.5877131616053</v>
      </c>
      <c r="AB1910" s="2">
        <f>IF(_332_2018_07_18_outfile_posicao[[#This Row],[inicio]]=1,0,IF(AB1909&gt;0,0.5,IF(_332_2018_07_18_outfile_posicao[[#This Row],[max dist]]=_332_2018_07_18_outfile_posicao[[#This Row],[8686,881807]],1,0)))</f>
        <v>0</v>
      </c>
      <c r="AC1910" s="2">
        <f>IF(_332_2018_07_18_outfile_posicao[[#This Row],[fim]]=0,AC1911+1,0)</f>
        <v>15</v>
      </c>
      <c r="AD1910" s="2"/>
      <c r="AE1910" s="2"/>
      <c r="AF1910" s="2"/>
      <c r="AG1910" s="2"/>
      <c r="AH1910" s="2"/>
      <c r="AI1910" s="2"/>
    </row>
    <row r="1911" spans="1:35" x14ac:dyDescent="0.25">
      <c r="A1911">
        <v>830</v>
      </c>
      <c r="B1911">
        <v>1</v>
      </c>
      <c r="C1911" s="2" t="s">
        <v>3444</v>
      </c>
      <c r="D1911">
        <v>332</v>
      </c>
      <c r="E1911" s="2" t="s">
        <v>5370</v>
      </c>
      <c r="F1911" s="2" t="s">
        <v>5219</v>
      </c>
      <c r="G1911" s="2">
        <v>1910</v>
      </c>
      <c r="H1911" t="b">
        <v>1</v>
      </c>
      <c r="I1911" s="3">
        <v>43299.330231481479</v>
      </c>
      <c r="J1911" s="2">
        <v>826</v>
      </c>
      <c r="K1911" s="2">
        <v>-23.599714500000001</v>
      </c>
      <c r="L1911" s="2">
        <v>-46.615896499999998</v>
      </c>
      <c r="M1911" s="2">
        <f>IF(AND(_332_2018_07_18_outfile_posicao[[#This Row],[hora bus]]=I1910,_332_2018_07_18_outfile_posicao[[#This Row],[lat bus]]=K1910,_332_2018_07_18_outfile_posicao[[#This Row],[lon bus]]=L1910),1,0)</f>
        <v>0</v>
      </c>
      <c r="N1911">
        <v>150</v>
      </c>
      <c r="O1911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0.22224884723350941</v>
      </c>
      <c r="P1911">
        <f>VLOOKUP(_332_2018_07_18_outfile_posicao[[#This Row],[shape]],shape!A:D,4,0)+VLOOKUP(_332_2018_07_18_outfile_posicao[[#This Row],[shape]]+1,shape!A:E,5,0)*_332_2018_07_18_outfile_posicao[[#This Row],[% avanc]]</f>
        <v>5289.0703385385223</v>
      </c>
      <c r="Q1911" s="4">
        <f>_332_2018_07_18_outfile_posicao[[#This Row],[8686,881807]]/_332_2018_07_18_outfile_posicao[[#Headers],[8686,881807]]</f>
        <v>0.60885717752905566</v>
      </c>
      <c r="R1911">
        <f>_332_2018_07_18_outfile_posicao[[#This Row],[8686,881807]]-P1910</f>
        <v>235.90298266847458</v>
      </c>
      <c r="S1911">
        <f>(_332_2018_07_18_outfile_posicao[[#This Row],[hora bus]]-I1910)*86000</f>
        <v>44.791666499804705</v>
      </c>
      <c r="T1911">
        <f>_332_2018_07_18_outfile_posicao[[#This Row],[desloc]]/_332_2018_07_18_outfile_posicao[[#This Row],[seconds]]</f>
        <v>5.2666712605904742</v>
      </c>
      <c r="U1911">
        <f>_332_2018_07_18_outfile_posicao[[#This Row],[spd m/s]]*3.6</f>
        <v>18.960016538125707</v>
      </c>
      <c r="V1911" s="2"/>
      <c r="W1911" s="2">
        <f>IF(_332_2018_07_18_outfile_posicao[[#This Row],[cod bus]]=F1910,0,1)</f>
        <v>0</v>
      </c>
      <c r="X1911" s="2">
        <f>IF(_332_2018_07_18_outfile_posicao[[#This Row],[desloc]]&gt;=0,0,1)</f>
        <v>0</v>
      </c>
      <c r="Y1911" s="2">
        <f>IF(AND(_332_2018_07_18_outfile_posicao[[#This Row],[spd m/s]]&lt;1,_332_2018_07_18_outfile_posicao[[#This Row],[spd m/s]]&lt;&gt;0),1,0)</f>
        <v>0</v>
      </c>
      <c r="Z1911" s="2">
        <f>IF(Z1910=0.5,IF(P1911&gt;=P1912,0.5,1),IF(_332_2018_07_18_outfile_posicao[[#This Row],[desloc]]&lt;-1000,IF(P1911&gt;=P1912,IF(AND(Z1910=0.5,P1911=P1912),0,IF(P1911&lt;700,0.5,0)),1),IF(AND(X1911&gt;0,X1910&gt;0,_332_2018_07_18_outfile_posicao[[#This Row],[8686,881807]]&lt;500,_332_2018_07_18_outfile_posicao[[#This Row],[desloc]]&gt;0),IF(_332_2018_07_18_outfile_posicao[[#This Row],[8686,881807]]&lt;500,1,0),0)))</f>
        <v>0</v>
      </c>
      <c r="AA1911" s="2">
        <f t="shared" si="29"/>
        <v>8378.5877131616053</v>
      </c>
      <c r="AB1911" s="2">
        <f>IF(_332_2018_07_18_outfile_posicao[[#This Row],[inicio]]=1,0,IF(AB1910&gt;0,0.5,IF(_332_2018_07_18_outfile_posicao[[#This Row],[max dist]]=_332_2018_07_18_outfile_posicao[[#This Row],[8686,881807]],1,0)))</f>
        <v>0</v>
      </c>
      <c r="AC1911" s="2">
        <f>IF(_332_2018_07_18_outfile_posicao[[#This Row],[fim]]=0,AC1912+1,0)</f>
        <v>14</v>
      </c>
      <c r="AD1911" s="2"/>
      <c r="AE1911" s="2"/>
      <c r="AF1911" s="2"/>
      <c r="AG1911" s="2"/>
      <c r="AH1911" s="2"/>
      <c r="AI1911" s="2"/>
    </row>
    <row r="1912" spans="1:35" x14ac:dyDescent="0.25">
      <c r="A1912">
        <v>832</v>
      </c>
      <c r="B1912">
        <v>1</v>
      </c>
      <c r="C1912" s="2" t="s">
        <v>3446</v>
      </c>
      <c r="D1912">
        <v>332</v>
      </c>
      <c r="E1912" s="2" t="s">
        <v>5371</v>
      </c>
      <c r="F1912" s="2" t="s">
        <v>5219</v>
      </c>
      <c r="G1912" s="2">
        <v>1911</v>
      </c>
      <c r="H1912" t="b">
        <v>1</v>
      </c>
      <c r="I1912" s="3">
        <v>43299.330752314818</v>
      </c>
      <c r="J1912" s="2">
        <v>828</v>
      </c>
      <c r="K1912" s="2">
        <v>-23.597340500000001</v>
      </c>
      <c r="L1912" s="2">
        <v>-46.615859749999998</v>
      </c>
      <c r="M1912" s="2">
        <f>IF(AND(_332_2018_07_18_outfile_posicao[[#This Row],[hora bus]]=I1911,_332_2018_07_18_outfile_posicao[[#This Row],[lat bus]]=K1911,_332_2018_07_18_outfile_posicao[[#This Row],[lon bus]]=L1911),1,0)</f>
        <v>0</v>
      </c>
      <c r="N1912">
        <v>163</v>
      </c>
      <c r="O1912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0.74999998513188992</v>
      </c>
      <c r="P1912">
        <f>VLOOKUP(_332_2018_07_18_outfile_posicao[[#This Row],[shape]],shape!A:D,4,0)+VLOOKUP(_332_2018_07_18_outfile_posicao[[#This Row],[shape]]+1,shape!A:E,5,0)*_332_2018_07_18_outfile_posicao[[#This Row],[% avanc]]</f>
        <v>5568.8836542123136</v>
      </c>
      <c r="Q1912" s="4">
        <f>_332_2018_07_18_outfile_posicao[[#This Row],[8686,881807]]/_332_2018_07_18_outfile_posicao[[#Headers],[8686,881807]]</f>
        <v>0.64106819661398362</v>
      </c>
      <c r="R1912">
        <f>_332_2018_07_18_outfile_posicao[[#This Row],[8686,881807]]-P1911</f>
        <v>279.81331567379129</v>
      </c>
      <c r="S1912">
        <f>(_332_2018_07_18_outfile_posicao[[#This Row],[hora bus]]-I1911)*86000</f>
        <v>44.79166712553706</v>
      </c>
      <c r="T1912">
        <f>_332_2018_07_18_outfile_posicao[[#This Row],[desloc]]/_332_2018_07_18_outfile_posicao[[#This Row],[seconds]]</f>
        <v>6.2469948905800248</v>
      </c>
      <c r="U1912">
        <f>_332_2018_07_18_outfile_posicao[[#This Row],[spd m/s]]*3.6</f>
        <v>22.489181606088088</v>
      </c>
      <c r="V1912" s="2"/>
      <c r="W1912" s="2">
        <f>IF(_332_2018_07_18_outfile_posicao[[#This Row],[cod bus]]=F1911,0,1)</f>
        <v>0</v>
      </c>
      <c r="X1912" s="2">
        <f>IF(_332_2018_07_18_outfile_posicao[[#This Row],[desloc]]&gt;=0,0,1)</f>
        <v>0</v>
      </c>
      <c r="Y1912" s="2">
        <f>IF(AND(_332_2018_07_18_outfile_posicao[[#This Row],[spd m/s]]&lt;1,_332_2018_07_18_outfile_posicao[[#This Row],[spd m/s]]&lt;&gt;0),1,0)</f>
        <v>0</v>
      </c>
      <c r="Z1912" s="2">
        <f>IF(Z1911=0.5,IF(P1912&gt;=P1913,0.5,1),IF(_332_2018_07_18_outfile_posicao[[#This Row],[desloc]]&lt;-1000,IF(P1912&gt;=P1913,IF(AND(Z1911=0.5,P1912=P1913),0,IF(P1912&lt;700,0.5,0)),1),IF(AND(X1912&gt;0,X1911&gt;0,_332_2018_07_18_outfile_posicao[[#This Row],[8686,881807]]&lt;500,_332_2018_07_18_outfile_posicao[[#This Row],[desloc]]&gt;0),IF(_332_2018_07_18_outfile_posicao[[#This Row],[8686,881807]]&lt;500,1,0),0)))</f>
        <v>0</v>
      </c>
      <c r="AA1912" s="2">
        <f t="shared" si="29"/>
        <v>8378.5877131616053</v>
      </c>
      <c r="AB1912" s="2">
        <f>IF(_332_2018_07_18_outfile_posicao[[#This Row],[inicio]]=1,0,IF(AB1911&gt;0,0.5,IF(_332_2018_07_18_outfile_posicao[[#This Row],[max dist]]=_332_2018_07_18_outfile_posicao[[#This Row],[8686,881807]],1,0)))</f>
        <v>0</v>
      </c>
      <c r="AC1912" s="2">
        <f>IF(_332_2018_07_18_outfile_posicao[[#This Row],[fim]]=0,AC1913+1,0)</f>
        <v>13</v>
      </c>
      <c r="AD1912" s="2"/>
      <c r="AE1912" s="2"/>
      <c r="AF1912" s="2"/>
      <c r="AG1912" s="2"/>
      <c r="AH1912" s="2"/>
      <c r="AI1912" s="2"/>
    </row>
    <row r="1913" spans="1:35" x14ac:dyDescent="0.25">
      <c r="A1913">
        <v>833</v>
      </c>
      <c r="B1913">
        <v>1</v>
      </c>
      <c r="C1913" s="2" t="s">
        <v>3447</v>
      </c>
      <c r="D1913">
        <v>332</v>
      </c>
      <c r="E1913" s="2" t="s">
        <v>5372</v>
      </c>
      <c r="F1913" s="2" t="s">
        <v>5219</v>
      </c>
      <c r="G1913" s="2">
        <v>1912</v>
      </c>
      <c r="H1913" t="b">
        <v>1</v>
      </c>
      <c r="I1913" s="3">
        <v>43299.331273148149</v>
      </c>
      <c r="J1913" s="2">
        <v>831</v>
      </c>
      <c r="K1913" s="2">
        <v>-23.595796</v>
      </c>
      <c r="L1913" s="2">
        <v>-46.617033999999997</v>
      </c>
      <c r="M1913" s="2">
        <f>IF(AND(_332_2018_07_18_outfile_posicao[[#This Row],[hora bus]]=I1912,_332_2018_07_18_outfile_posicao[[#This Row],[lat bus]]=K1912,_332_2018_07_18_outfile_posicao[[#This Row],[lon bus]]=L1912),1,0)</f>
        <v>0</v>
      </c>
      <c r="N1913">
        <v>173</v>
      </c>
      <c r="O1913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0.49999999372973702</v>
      </c>
      <c r="P1913">
        <f>VLOOKUP(_332_2018_07_18_outfile_posicao[[#This Row],[shape]],shape!A:D,4,0)+VLOOKUP(_332_2018_07_18_outfile_posicao[[#This Row],[shape]]+1,shape!A:E,5,0)*_332_2018_07_18_outfile_posicao[[#This Row],[% avanc]]</f>
        <v>5789.6735535423632</v>
      </c>
      <c r="Q1913" s="4">
        <f>_332_2018_07_18_outfile_posicao[[#This Row],[8686,881807]]/_332_2018_07_18_outfile_posicao[[#Headers],[8686,881807]]</f>
        <v>0.66648466989351351</v>
      </c>
      <c r="R1913">
        <f>_332_2018_07_18_outfile_posicao[[#This Row],[8686,881807]]-P1912</f>
        <v>220.78989933004959</v>
      </c>
      <c r="S1913">
        <f>(_332_2018_07_18_outfile_posicao[[#This Row],[hora bus]]-I1912)*86000</f>
        <v>44.791666499804705</v>
      </c>
      <c r="T1913">
        <f>_332_2018_07_18_outfile_posicao[[#This Row],[desloc]]/_332_2018_07_18_outfile_posicao[[#This Row],[seconds]]</f>
        <v>4.9292628871268329</v>
      </c>
      <c r="U1913">
        <f>_332_2018_07_18_outfile_posicao[[#This Row],[spd m/s]]*3.6</f>
        <v>17.7453463936566</v>
      </c>
      <c r="V1913" s="2"/>
      <c r="W1913" s="2">
        <f>IF(_332_2018_07_18_outfile_posicao[[#This Row],[cod bus]]=F1912,0,1)</f>
        <v>0</v>
      </c>
      <c r="X1913" s="2">
        <f>IF(_332_2018_07_18_outfile_posicao[[#This Row],[desloc]]&gt;=0,0,1)</f>
        <v>0</v>
      </c>
      <c r="Y1913" s="2">
        <f>IF(AND(_332_2018_07_18_outfile_posicao[[#This Row],[spd m/s]]&lt;1,_332_2018_07_18_outfile_posicao[[#This Row],[spd m/s]]&lt;&gt;0),1,0)</f>
        <v>0</v>
      </c>
      <c r="Z1913" s="2">
        <f>IF(Z1912=0.5,IF(P1913&gt;=P1914,0.5,1),IF(_332_2018_07_18_outfile_posicao[[#This Row],[desloc]]&lt;-1000,IF(P1913&gt;=P1914,IF(AND(Z1912=0.5,P1913=P1914),0,IF(P1913&lt;700,0.5,0)),1),IF(AND(X1913&gt;0,X1912&gt;0,_332_2018_07_18_outfile_posicao[[#This Row],[8686,881807]]&lt;500,_332_2018_07_18_outfile_posicao[[#This Row],[desloc]]&gt;0),IF(_332_2018_07_18_outfile_posicao[[#This Row],[8686,881807]]&lt;500,1,0),0)))</f>
        <v>0</v>
      </c>
      <c r="AA1913" s="2">
        <f t="shared" si="29"/>
        <v>8378.5877131616053</v>
      </c>
      <c r="AB1913" s="2">
        <f>IF(_332_2018_07_18_outfile_posicao[[#This Row],[inicio]]=1,0,IF(AB1912&gt;0,0.5,IF(_332_2018_07_18_outfile_posicao[[#This Row],[max dist]]=_332_2018_07_18_outfile_posicao[[#This Row],[8686,881807]],1,0)))</f>
        <v>0</v>
      </c>
      <c r="AC1913" s="2">
        <f>IF(_332_2018_07_18_outfile_posicao[[#This Row],[fim]]=0,AC1914+1,0)</f>
        <v>12</v>
      </c>
      <c r="AD1913" s="2"/>
      <c r="AE1913" s="2"/>
      <c r="AF1913" s="2"/>
      <c r="AG1913" s="2"/>
      <c r="AH1913" s="2"/>
      <c r="AI1913" s="2"/>
    </row>
    <row r="1914" spans="1:35" x14ac:dyDescent="0.25">
      <c r="A1914">
        <v>835</v>
      </c>
      <c r="B1914">
        <v>1</v>
      </c>
      <c r="C1914" s="2" t="s">
        <v>3449</v>
      </c>
      <c r="D1914">
        <v>332</v>
      </c>
      <c r="E1914" s="2" t="s">
        <v>5373</v>
      </c>
      <c r="F1914" s="2" t="s">
        <v>5219</v>
      </c>
      <c r="G1914" s="2">
        <v>1913</v>
      </c>
      <c r="H1914" t="b">
        <v>1</v>
      </c>
      <c r="I1914" s="3">
        <v>43299.33189814815</v>
      </c>
      <c r="J1914" s="2">
        <v>833</v>
      </c>
      <c r="K1914" s="2">
        <v>-23.59485175</v>
      </c>
      <c r="L1914" s="2">
        <v>-46.61903375</v>
      </c>
      <c r="M1914" s="2">
        <f>IF(AND(_332_2018_07_18_outfile_posicao[[#This Row],[hora bus]]=I1913,_332_2018_07_18_outfile_posicao[[#This Row],[lat bus]]=K1913,_332_2018_07_18_outfile_posicao[[#This Row],[lon bus]]=L1913),1,0)</f>
        <v>0</v>
      </c>
      <c r="N1914">
        <v>187</v>
      </c>
      <c r="O1914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0.24999980308026243</v>
      </c>
      <c r="P1914">
        <f>VLOOKUP(_332_2018_07_18_outfile_posicao[[#This Row],[shape]],shape!A:D,4,0)+VLOOKUP(_332_2018_07_18_outfile_posicao[[#This Row],[shape]]+1,shape!A:E,5,0)*_332_2018_07_18_outfile_posicao[[#This Row],[% avanc]]</f>
        <v>6040.1382854036028</v>
      </c>
      <c r="Q1914" s="4">
        <f>_332_2018_07_18_outfile_posicao[[#This Row],[8686,881807]]/_332_2018_07_18_outfile_posicao[[#Headers],[8686,881807]]</f>
        <v>0.6953171943166514</v>
      </c>
      <c r="R1914">
        <f>_332_2018_07_18_outfile_posicao[[#This Row],[8686,881807]]-P1913</f>
        <v>250.46473186123967</v>
      </c>
      <c r="S1914">
        <f>(_332_2018_07_18_outfile_posicao[[#This Row],[hora bus]]-I1913)*86000</f>
        <v>53.750000050058588</v>
      </c>
      <c r="T1914">
        <f>_332_2018_07_18_outfile_posicao[[#This Row],[desloc]]/_332_2018_07_18_outfile_posicao[[#This Row],[seconds]]</f>
        <v>4.659808960520488</v>
      </c>
      <c r="U1914">
        <f>_332_2018_07_18_outfile_posicao[[#This Row],[spd m/s]]*3.6</f>
        <v>16.775312257873757</v>
      </c>
      <c r="V1914" s="2"/>
      <c r="W1914" s="2">
        <f>IF(_332_2018_07_18_outfile_posicao[[#This Row],[cod bus]]=F1913,0,1)</f>
        <v>0</v>
      </c>
      <c r="X1914" s="2">
        <f>IF(_332_2018_07_18_outfile_posicao[[#This Row],[desloc]]&gt;=0,0,1)</f>
        <v>0</v>
      </c>
      <c r="Y1914" s="2">
        <f>IF(AND(_332_2018_07_18_outfile_posicao[[#This Row],[spd m/s]]&lt;1,_332_2018_07_18_outfile_posicao[[#This Row],[spd m/s]]&lt;&gt;0),1,0)</f>
        <v>0</v>
      </c>
      <c r="Z1914" s="2">
        <f>IF(Z1913=0.5,IF(P1914&gt;=P1915,0.5,1),IF(_332_2018_07_18_outfile_posicao[[#This Row],[desloc]]&lt;-1000,IF(P1914&gt;=P1915,IF(AND(Z1913=0.5,P1914=P1915),0,IF(P1914&lt;700,0.5,0)),1),IF(AND(X1914&gt;0,X1913&gt;0,_332_2018_07_18_outfile_posicao[[#This Row],[8686,881807]]&lt;500,_332_2018_07_18_outfile_posicao[[#This Row],[desloc]]&gt;0),IF(_332_2018_07_18_outfile_posicao[[#This Row],[8686,881807]]&lt;500,1,0),0)))</f>
        <v>0</v>
      </c>
      <c r="AA1914" s="2">
        <f t="shared" si="29"/>
        <v>8378.5877131616053</v>
      </c>
      <c r="AB1914" s="2">
        <f>IF(_332_2018_07_18_outfile_posicao[[#This Row],[inicio]]=1,0,IF(AB1913&gt;0,0.5,IF(_332_2018_07_18_outfile_posicao[[#This Row],[max dist]]=_332_2018_07_18_outfile_posicao[[#This Row],[8686,881807]],1,0)))</f>
        <v>0</v>
      </c>
      <c r="AC1914" s="2">
        <f>IF(_332_2018_07_18_outfile_posicao[[#This Row],[fim]]=0,AC1915+1,0)</f>
        <v>11</v>
      </c>
      <c r="AD1914" s="2"/>
      <c r="AE1914" s="2"/>
      <c r="AF1914" s="2"/>
      <c r="AG1914" s="2"/>
      <c r="AH1914" s="2"/>
      <c r="AI1914" s="2"/>
    </row>
    <row r="1915" spans="1:35" x14ac:dyDescent="0.25">
      <c r="A1915">
        <v>837</v>
      </c>
      <c r="B1915">
        <v>1</v>
      </c>
      <c r="C1915" s="2" t="s">
        <v>3450</v>
      </c>
      <c r="D1915">
        <v>332</v>
      </c>
      <c r="E1915" s="2" t="s">
        <v>5374</v>
      </c>
      <c r="F1915" s="2" t="s">
        <v>5219</v>
      </c>
      <c r="G1915" s="2">
        <v>1914</v>
      </c>
      <c r="H1915" t="b">
        <v>1</v>
      </c>
      <c r="I1915" s="3">
        <v>43299.332511574074</v>
      </c>
      <c r="J1915" s="2">
        <v>835</v>
      </c>
      <c r="K1915" s="2">
        <v>-23.593262750000001</v>
      </c>
      <c r="L1915" s="2">
        <v>-46.619892749999998</v>
      </c>
      <c r="M1915" s="2">
        <f>IF(AND(_332_2018_07_18_outfile_posicao[[#This Row],[hora bus]]=I1914,_332_2018_07_18_outfile_posicao[[#This Row],[lat bus]]=K1914,_332_2018_07_18_outfile_posicao[[#This Row],[lon bus]]=L1914),1,0)</f>
        <v>0</v>
      </c>
      <c r="N1915">
        <v>194</v>
      </c>
      <c r="O1915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0.74999998852161731</v>
      </c>
      <c r="P1915">
        <f>VLOOKUP(_332_2018_07_18_outfile_posicao[[#This Row],[shape]],shape!A:D,4,0)+VLOOKUP(_332_2018_07_18_outfile_posicao[[#This Row],[shape]]+1,shape!A:E,5,0)*_332_2018_07_18_outfile_posicao[[#This Row],[% avanc]]</f>
        <v>6257.4991190336286</v>
      </c>
      <c r="Q1915" s="4">
        <f>_332_2018_07_18_outfile_posicao[[#This Row],[8686,881807]]/_332_2018_07_18_outfile_posicao[[#Headers],[8686,881807]]</f>
        <v>0.7203389269083017</v>
      </c>
      <c r="R1915">
        <f>_332_2018_07_18_outfile_posicao[[#This Row],[8686,881807]]-P1914</f>
        <v>217.36083363002581</v>
      </c>
      <c r="S1915">
        <f>(_332_2018_07_18_outfile_posicao[[#This Row],[hora bus]]-I1914)*86000</f>
        <v>52.754629447008483</v>
      </c>
      <c r="T1915">
        <f>_332_2018_07_18_outfile_posicao[[#This Row],[desloc]]/_332_2018_07_18_outfile_posicao[[#This Row],[seconds]]</f>
        <v>4.1202229246698181</v>
      </c>
      <c r="U1915">
        <f>_332_2018_07_18_outfile_posicao[[#This Row],[spd m/s]]*3.6</f>
        <v>14.832802528811346</v>
      </c>
      <c r="V1915" s="2"/>
      <c r="W1915" s="2">
        <f>IF(_332_2018_07_18_outfile_posicao[[#This Row],[cod bus]]=F1914,0,1)</f>
        <v>0</v>
      </c>
      <c r="X1915" s="2">
        <f>IF(_332_2018_07_18_outfile_posicao[[#This Row],[desloc]]&gt;=0,0,1)</f>
        <v>0</v>
      </c>
      <c r="Y1915" s="2">
        <f>IF(AND(_332_2018_07_18_outfile_posicao[[#This Row],[spd m/s]]&lt;1,_332_2018_07_18_outfile_posicao[[#This Row],[spd m/s]]&lt;&gt;0),1,0)</f>
        <v>0</v>
      </c>
      <c r="Z1915" s="2">
        <f>IF(Z1914=0.5,IF(P1915&gt;=P1916,0.5,1),IF(_332_2018_07_18_outfile_posicao[[#This Row],[desloc]]&lt;-1000,IF(P1915&gt;=P1916,IF(AND(Z1914=0.5,P1915=P1916),0,IF(P1915&lt;700,0.5,0)),1),IF(AND(X1915&gt;0,X1914&gt;0,_332_2018_07_18_outfile_posicao[[#This Row],[8686,881807]]&lt;500,_332_2018_07_18_outfile_posicao[[#This Row],[desloc]]&gt;0),IF(_332_2018_07_18_outfile_posicao[[#This Row],[8686,881807]]&lt;500,1,0),0)))</f>
        <v>0</v>
      </c>
      <c r="AA1915" s="2">
        <f t="shared" si="29"/>
        <v>8378.5877131616053</v>
      </c>
      <c r="AB1915" s="2">
        <f>IF(_332_2018_07_18_outfile_posicao[[#This Row],[inicio]]=1,0,IF(AB1914&gt;0,0.5,IF(_332_2018_07_18_outfile_posicao[[#This Row],[max dist]]=_332_2018_07_18_outfile_posicao[[#This Row],[8686,881807]],1,0)))</f>
        <v>0</v>
      </c>
      <c r="AC1915" s="2">
        <f>IF(_332_2018_07_18_outfile_posicao[[#This Row],[fim]]=0,AC1916+1,0)</f>
        <v>10</v>
      </c>
      <c r="AD1915" s="2"/>
      <c r="AE1915" s="2"/>
      <c r="AF1915" s="2"/>
      <c r="AG1915" s="2"/>
      <c r="AH1915" s="2"/>
      <c r="AI1915" s="2"/>
    </row>
    <row r="1916" spans="1:35" x14ac:dyDescent="0.25">
      <c r="A1916">
        <v>838</v>
      </c>
      <c r="B1916">
        <v>1</v>
      </c>
      <c r="C1916" s="2" t="s">
        <v>3451</v>
      </c>
      <c r="D1916">
        <v>332</v>
      </c>
      <c r="E1916" s="2" t="s">
        <v>5374</v>
      </c>
      <c r="F1916" s="2" t="s">
        <v>5219</v>
      </c>
      <c r="G1916" s="2">
        <v>1915</v>
      </c>
      <c r="H1916" t="b">
        <v>1</v>
      </c>
      <c r="I1916" s="3">
        <v>43299.333032407405</v>
      </c>
      <c r="J1916" s="2">
        <v>836</v>
      </c>
      <c r="K1916" s="2">
        <v>-23.593044500000001</v>
      </c>
      <c r="L1916" s="2">
        <v>-46.619855000000001</v>
      </c>
      <c r="M1916" s="2">
        <f>IF(AND(_332_2018_07_18_outfile_posicao[[#This Row],[hora bus]]=I1915,_332_2018_07_18_outfile_posicao[[#This Row],[lat bus]]=K1915,_332_2018_07_18_outfile_posicao[[#This Row],[lon bus]]=L1915),1,0)</f>
        <v>0</v>
      </c>
      <c r="N1916">
        <v>195</v>
      </c>
      <c r="O1916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0.49999999743446177</v>
      </c>
      <c r="P1916">
        <f>VLOOKUP(_332_2018_07_18_outfile_posicao[[#This Row],[shape]],shape!A:D,4,0)+VLOOKUP(_332_2018_07_18_outfile_posicao[[#This Row],[shape]]+1,shape!A:E,5,0)*_332_2018_07_18_outfile_posicao[[#This Row],[% avanc]]</f>
        <v>6282.0981418088677</v>
      </c>
      <c r="Q1916" s="4">
        <f>_332_2018_07_18_outfile_posicao[[#This Row],[8686,881807]]/_332_2018_07_18_outfile_posicao[[#Headers],[8686,881807]]</f>
        <v>0.72317067060204199</v>
      </c>
      <c r="R1916">
        <f>_332_2018_07_18_outfile_posicao[[#This Row],[8686,881807]]-P1915</f>
        <v>24.599022775239064</v>
      </c>
      <c r="S1916">
        <f>(_332_2018_07_18_outfile_posicao[[#This Row],[hora bus]]-I1915)*86000</f>
        <v>44.791666499804705</v>
      </c>
      <c r="T1916">
        <f>_332_2018_07_18_outfile_posicao[[#This Row],[desloc]]/_332_2018_07_18_outfile_posicao[[#This Row],[seconds]]</f>
        <v>0.54918748726052236</v>
      </c>
      <c r="U1916">
        <f>_332_2018_07_18_outfile_posicao[[#This Row],[spd m/s]]*3.6</f>
        <v>1.9770749541378805</v>
      </c>
      <c r="V1916" s="2"/>
      <c r="W1916" s="2">
        <f>IF(_332_2018_07_18_outfile_posicao[[#This Row],[cod bus]]=F1915,0,1)</f>
        <v>0</v>
      </c>
      <c r="X1916" s="2">
        <f>IF(_332_2018_07_18_outfile_posicao[[#This Row],[desloc]]&gt;=0,0,1)</f>
        <v>0</v>
      </c>
      <c r="Y1916" s="2">
        <f>IF(AND(_332_2018_07_18_outfile_posicao[[#This Row],[spd m/s]]&lt;1,_332_2018_07_18_outfile_posicao[[#This Row],[spd m/s]]&lt;&gt;0),1,0)</f>
        <v>1</v>
      </c>
      <c r="Z1916" s="2">
        <f>IF(Z1915=0.5,IF(P1916&gt;=P1917,0.5,1),IF(_332_2018_07_18_outfile_posicao[[#This Row],[desloc]]&lt;-1000,IF(P1916&gt;=P1917,IF(AND(Z1915=0.5,P1916=P1917),0,IF(P1916&lt;700,0.5,0)),1),IF(AND(X1916&gt;0,X1915&gt;0,_332_2018_07_18_outfile_posicao[[#This Row],[8686,881807]]&lt;500,_332_2018_07_18_outfile_posicao[[#This Row],[desloc]]&gt;0),IF(_332_2018_07_18_outfile_posicao[[#This Row],[8686,881807]]&lt;500,1,0),0)))</f>
        <v>0</v>
      </c>
      <c r="AA1916" s="2">
        <f t="shared" si="29"/>
        <v>8378.5877131616053</v>
      </c>
      <c r="AB1916" s="2">
        <f>IF(_332_2018_07_18_outfile_posicao[[#This Row],[inicio]]=1,0,IF(AB1915&gt;0,0.5,IF(_332_2018_07_18_outfile_posicao[[#This Row],[max dist]]=_332_2018_07_18_outfile_posicao[[#This Row],[8686,881807]],1,0)))</f>
        <v>0</v>
      </c>
      <c r="AC1916" s="2">
        <f>IF(_332_2018_07_18_outfile_posicao[[#This Row],[fim]]=0,AC1917+1,0)</f>
        <v>9</v>
      </c>
      <c r="AD1916" s="2"/>
      <c r="AE1916" s="2"/>
      <c r="AF1916" s="2"/>
      <c r="AG1916" s="2"/>
      <c r="AH1916" s="2"/>
      <c r="AI1916" s="2"/>
    </row>
    <row r="1917" spans="1:35" x14ac:dyDescent="0.25">
      <c r="A1917">
        <v>840</v>
      </c>
      <c r="B1917">
        <v>1</v>
      </c>
      <c r="C1917" s="2" t="s">
        <v>3452</v>
      </c>
      <c r="D1917">
        <v>332</v>
      </c>
      <c r="E1917" s="2" t="s">
        <v>5375</v>
      </c>
      <c r="F1917" s="2" t="s">
        <v>5219</v>
      </c>
      <c r="G1917" s="2">
        <v>1916</v>
      </c>
      <c r="H1917" t="b">
        <v>1</v>
      </c>
      <c r="I1917" s="3">
        <v>43299.333553240744</v>
      </c>
      <c r="J1917" s="2">
        <v>837</v>
      </c>
      <c r="K1917" s="2">
        <v>-23.592617749999999</v>
      </c>
      <c r="L1917" s="2">
        <v>-46.620363500000003</v>
      </c>
      <c r="M1917" s="2">
        <f>IF(AND(_332_2018_07_18_outfile_posicao[[#This Row],[hora bus]]=I1916,_332_2018_07_18_outfile_posicao[[#This Row],[lat bus]]=K1916,_332_2018_07_18_outfile_posicao[[#This Row],[lon bus]]=L1916),1,0)</f>
        <v>0</v>
      </c>
      <c r="N1917">
        <v>201</v>
      </c>
      <c r="O1917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0.75000001499462665</v>
      </c>
      <c r="P1917">
        <f>VLOOKUP(_332_2018_07_18_outfile_posicao[[#This Row],[shape]],shape!A:D,4,0)+VLOOKUP(_332_2018_07_18_outfile_posicao[[#This Row],[shape]]+1,shape!A:E,5,0)*_332_2018_07_18_outfile_posicao[[#This Row],[% avanc]]</f>
        <v>6379.2880850996717</v>
      </c>
      <c r="Q1917" s="4">
        <f>_332_2018_07_18_outfile_posicao[[#This Row],[8686,881807]]/_332_2018_07_18_outfile_posicao[[#Headers],[8686,881807]]</f>
        <v>0.73435879833879636</v>
      </c>
      <c r="R1917">
        <f>_332_2018_07_18_outfile_posicao[[#This Row],[8686,881807]]-P1916</f>
        <v>97.189943290803967</v>
      </c>
      <c r="S1917">
        <f>(_332_2018_07_18_outfile_posicao[[#This Row],[hora bus]]-I1916)*86000</f>
        <v>44.79166712553706</v>
      </c>
      <c r="T1917">
        <f>_332_2018_07_18_outfile_posicao[[#This Row],[desloc]]/_332_2018_07_18_outfile_posicao[[#This Row],[seconds]]</f>
        <v>2.1698219675193355</v>
      </c>
      <c r="U1917">
        <f>_332_2018_07_18_outfile_posicao[[#This Row],[spd m/s]]*3.6</f>
        <v>7.8113590830696085</v>
      </c>
      <c r="V1917" s="2"/>
      <c r="W1917" s="2">
        <f>IF(_332_2018_07_18_outfile_posicao[[#This Row],[cod bus]]=F1916,0,1)</f>
        <v>0</v>
      </c>
      <c r="X1917" s="2">
        <f>IF(_332_2018_07_18_outfile_posicao[[#This Row],[desloc]]&gt;=0,0,1)</f>
        <v>0</v>
      </c>
      <c r="Y1917" s="2">
        <f>IF(AND(_332_2018_07_18_outfile_posicao[[#This Row],[spd m/s]]&lt;1,_332_2018_07_18_outfile_posicao[[#This Row],[spd m/s]]&lt;&gt;0),1,0)</f>
        <v>0</v>
      </c>
      <c r="Z1917" s="2">
        <f>IF(Z1916=0.5,IF(P1917&gt;=P1918,0.5,1),IF(_332_2018_07_18_outfile_posicao[[#This Row],[desloc]]&lt;-1000,IF(P1917&gt;=P1918,IF(AND(Z1916=0.5,P1917=P1918),0,IF(P1917&lt;700,0.5,0)),1),IF(AND(X1917&gt;0,X1916&gt;0,_332_2018_07_18_outfile_posicao[[#This Row],[8686,881807]]&lt;500,_332_2018_07_18_outfile_posicao[[#This Row],[desloc]]&gt;0),IF(_332_2018_07_18_outfile_posicao[[#This Row],[8686,881807]]&lt;500,1,0),0)))</f>
        <v>0</v>
      </c>
      <c r="AA1917" s="2">
        <f t="shared" si="29"/>
        <v>8378.5877131616053</v>
      </c>
      <c r="AB1917" s="2">
        <f>IF(_332_2018_07_18_outfile_posicao[[#This Row],[inicio]]=1,0,IF(AB1916&gt;0,0.5,IF(_332_2018_07_18_outfile_posicao[[#This Row],[max dist]]=_332_2018_07_18_outfile_posicao[[#This Row],[8686,881807]],1,0)))</f>
        <v>0</v>
      </c>
      <c r="AC1917" s="2">
        <f>IF(_332_2018_07_18_outfile_posicao[[#This Row],[fim]]=0,AC1918+1,0)</f>
        <v>8</v>
      </c>
      <c r="AD1917" s="2"/>
      <c r="AE1917" s="2"/>
      <c r="AF1917" s="2"/>
      <c r="AG1917" s="2"/>
      <c r="AH1917" s="2"/>
      <c r="AI1917" s="2"/>
    </row>
    <row r="1918" spans="1:35" x14ac:dyDescent="0.25">
      <c r="A1918">
        <v>842</v>
      </c>
      <c r="B1918">
        <v>1</v>
      </c>
      <c r="C1918" s="2" t="s">
        <v>3454</v>
      </c>
      <c r="D1918">
        <v>332</v>
      </c>
      <c r="E1918" s="2" t="s">
        <v>5376</v>
      </c>
      <c r="F1918" s="2" t="s">
        <v>5219</v>
      </c>
      <c r="G1918" s="2">
        <v>1917</v>
      </c>
      <c r="H1918" t="b">
        <v>1</v>
      </c>
      <c r="I1918" s="3">
        <v>43299.334074074075</v>
      </c>
      <c r="J1918" s="2">
        <v>839</v>
      </c>
      <c r="K1918" s="2">
        <v>-23.593297</v>
      </c>
      <c r="L1918" s="2">
        <v>-46.622128500000002</v>
      </c>
      <c r="M1918" s="2">
        <f>IF(AND(_332_2018_07_18_outfile_posicao[[#This Row],[hora bus]]=I1917,_332_2018_07_18_outfile_posicao[[#This Row],[lat bus]]=K1917,_332_2018_07_18_outfile_posicao[[#This Row],[lon bus]]=L1917),1,0)</f>
        <v>0</v>
      </c>
      <c r="N1918">
        <v>208</v>
      </c>
      <c r="O1918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0.50000011802487787</v>
      </c>
      <c r="P1918">
        <f>VLOOKUP(_332_2018_07_18_outfile_posicao[[#This Row],[shape]],shape!A:D,4,0)+VLOOKUP(_332_2018_07_18_outfile_posicao[[#This Row],[shape]]+1,shape!A:E,5,0)*_332_2018_07_18_outfile_posicao[[#This Row],[% avanc]]</f>
        <v>6580.0868276985238</v>
      </c>
      <c r="Q1918" s="4">
        <f>_332_2018_07_18_outfile_posicao[[#This Row],[8686,881807]]/_332_2018_07_18_outfile_posicao[[#Headers],[8686,881807]]</f>
        <v>0.75747396751688345</v>
      </c>
      <c r="R1918">
        <f>_332_2018_07_18_outfile_posicao[[#This Row],[8686,881807]]-P1917</f>
        <v>200.79874259885219</v>
      </c>
      <c r="S1918">
        <f>(_332_2018_07_18_outfile_posicao[[#This Row],[hora bus]]-I1917)*86000</f>
        <v>44.791666499804705</v>
      </c>
      <c r="T1918">
        <f>_332_2018_07_18_outfile_posicao[[#This Row],[desloc]]/_332_2018_07_18_outfile_posicao[[#This Row],[seconds]]</f>
        <v>4.4829486886746599</v>
      </c>
      <c r="U1918">
        <f>_332_2018_07_18_outfile_posicao[[#This Row],[spd m/s]]*3.6</f>
        <v>16.138615279228777</v>
      </c>
      <c r="V1918" s="2"/>
      <c r="W1918" s="2">
        <f>IF(_332_2018_07_18_outfile_posicao[[#This Row],[cod bus]]=F1917,0,1)</f>
        <v>0</v>
      </c>
      <c r="X1918" s="2">
        <f>IF(_332_2018_07_18_outfile_posicao[[#This Row],[desloc]]&gt;=0,0,1)</f>
        <v>0</v>
      </c>
      <c r="Y1918" s="2">
        <f>IF(AND(_332_2018_07_18_outfile_posicao[[#This Row],[spd m/s]]&lt;1,_332_2018_07_18_outfile_posicao[[#This Row],[spd m/s]]&lt;&gt;0),1,0)</f>
        <v>0</v>
      </c>
      <c r="Z1918" s="2">
        <f>IF(Z1917=0.5,IF(P1918&gt;=P1919,0.5,1),IF(_332_2018_07_18_outfile_posicao[[#This Row],[desloc]]&lt;-1000,IF(P1918&gt;=P1919,IF(AND(Z1917=0.5,P1918=P1919),0,IF(P1918&lt;700,0.5,0)),1),IF(AND(X1918&gt;0,X1917&gt;0,_332_2018_07_18_outfile_posicao[[#This Row],[8686,881807]]&lt;500,_332_2018_07_18_outfile_posicao[[#This Row],[desloc]]&gt;0),IF(_332_2018_07_18_outfile_posicao[[#This Row],[8686,881807]]&lt;500,1,0),0)))</f>
        <v>0</v>
      </c>
      <c r="AA1918" s="2">
        <f t="shared" si="29"/>
        <v>8378.5877131616053</v>
      </c>
      <c r="AB1918" s="2">
        <f>IF(_332_2018_07_18_outfile_posicao[[#This Row],[inicio]]=1,0,IF(AB1917&gt;0,0.5,IF(_332_2018_07_18_outfile_posicao[[#This Row],[max dist]]=_332_2018_07_18_outfile_posicao[[#This Row],[8686,881807]],1,0)))</f>
        <v>0</v>
      </c>
      <c r="AC1918" s="2">
        <f>IF(_332_2018_07_18_outfile_posicao[[#This Row],[fim]]=0,AC1919+1,0)</f>
        <v>7</v>
      </c>
      <c r="AD1918" s="2"/>
      <c r="AE1918" s="2"/>
      <c r="AF1918" s="2"/>
      <c r="AG1918" s="2"/>
      <c r="AH1918" s="2"/>
      <c r="AI1918" s="2"/>
    </row>
    <row r="1919" spans="1:35" x14ac:dyDescent="0.25">
      <c r="A1919">
        <v>844</v>
      </c>
      <c r="B1919">
        <v>2</v>
      </c>
      <c r="C1919" s="2" t="s">
        <v>3455</v>
      </c>
      <c r="D1919">
        <v>332</v>
      </c>
      <c r="E1919" s="2" t="s">
        <v>5377</v>
      </c>
      <c r="F1919" s="2" t="s">
        <v>5219</v>
      </c>
      <c r="G1919" s="2">
        <v>1918</v>
      </c>
      <c r="H1919" t="b">
        <v>1</v>
      </c>
      <c r="I1919" s="3">
        <v>43299.334594907406</v>
      </c>
      <c r="J1919" s="2">
        <v>840</v>
      </c>
      <c r="K1919" s="2">
        <v>-23.59354475</v>
      </c>
      <c r="L1919" s="2">
        <v>-46.622352249999999</v>
      </c>
      <c r="M1919" s="2">
        <f>IF(AND(_332_2018_07_18_outfile_posicao[[#This Row],[hora bus]]=I1918,_332_2018_07_18_outfile_posicao[[#This Row],[lat bus]]=K1918,_332_2018_07_18_outfile_posicao[[#This Row],[lon bus]]=L1918),1,0)</f>
        <v>0</v>
      </c>
      <c r="N1919">
        <v>209</v>
      </c>
      <c r="O1919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0.2500001105110094</v>
      </c>
      <c r="P1919">
        <f>VLOOKUP(_332_2018_07_18_outfile_posicao[[#This Row],[shape]],shape!A:D,4,0)+VLOOKUP(_332_2018_07_18_outfile_posicao[[#This Row],[shape]]+1,shape!A:E,5,0)*_332_2018_07_18_outfile_posicao[[#This Row],[% avanc]]</f>
        <v>6615.9016149594381</v>
      </c>
      <c r="Q1919" s="4">
        <f>_332_2018_07_18_outfile_posicao[[#This Row],[8686,881807]]/_332_2018_07_18_outfile_posicao[[#Headers],[8686,881807]]</f>
        <v>0.76159682633511372</v>
      </c>
      <c r="R1919">
        <f>_332_2018_07_18_outfile_posicao[[#This Row],[8686,881807]]-P1918</f>
        <v>35.814787260914272</v>
      </c>
      <c r="S1919">
        <f>(_332_2018_07_18_outfile_posicao[[#This Row],[hora bus]]-I1918)*86000</f>
        <v>44.791666499804705</v>
      </c>
      <c r="T1919">
        <f>_332_2018_07_18_outfile_posicao[[#This Row],[desloc]]/_332_2018_07_18_outfile_posicao[[#This Row],[seconds]]</f>
        <v>0.79958595112933406</v>
      </c>
      <c r="U1919">
        <f>_332_2018_07_18_outfile_posicao[[#This Row],[spd m/s]]*3.6</f>
        <v>2.8785094240656028</v>
      </c>
      <c r="V1919" s="2"/>
      <c r="W1919" s="2">
        <f>IF(_332_2018_07_18_outfile_posicao[[#This Row],[cod bus]]=F1918,0,1)</f>
        <v>0</v>
      </c>
      <c r="X1919" s="2">
        <f>IF(_332_2018_07_18_outfile_posicao[[#This Row],[desloc]]&gt;=0,0,1)</f>
        <v>0</v>
      </c>
      <c r="Y1919" s="2">
        <f>IF(AND(_332_2018_07_18_outfile_posicao[[#This Row],[spd m/s]]&lt;1,_332_2018_07_18_outfile_posicao[[#This Row],[spd m/s]]&lt;&gt;0),1,0)</f>
        <v>1</v>
      </c>
      <c r="Z1919" s="2">
        <f>IF(Z1918=0.5,IF(P1919&gt;=P1920,0.5,1),IF(_332_2018_07_18_outfile_posicao[[#This Row],[desloc]]&lt;-1000,IF(P1919&gt;=P1920,IF(AND(Z1918=0.5,P1919=P1920),0,IF(P1919&lt;700,0.5,0)),1),IF(AND(X1919&gt;0,X1918&gt;0,_332_2018_07_18_outfile_posicao[[#This Row],[8686,881807]]&lt;500,_332_2018_07_18_outfile_posicao[[#This Row],[desloc]]&gt;0),IF(_332_2018_07_18_outfile_posicao[[#This Row],[8686,881807]]&lt;500,1,0),0)))</f>
        <v>0</v>
      </c>
      <c r="AA1919" s="2">
        <f t="shared" si="29"/>
        <v>8378.5877131616053</v>
      </c>
      <c r="AB1919" s="2">
        <f>IF(_332_2018_07_18_outfile_posicao[[#This Row],[inicio]]=1,0,IF(AB1918&gt;0,0.5,IF(_332_2018_07_18_outfile_posicao[[#This Row],[max dist]]=_332_2018_07_18_outfile_posicao[[#This Row],[8686,881807]],1,0)))</f>
        <v>0</v>
      </c>
      <c r="AC1919" s="2">
        <f>IF(_332_2018_07_18_outfile_posicao[[#This Row],[fim]]=0,AC1920+1,0)</f>
        <v>6</v>
      </c>
      <c r="AD1919" s="2"/>
      <c r="AE1919" s="2"/>
      <c r="AF1919" s="2"/>
      <c r="AG1919" s="2"/>
      <c r="AH1919" s="2"/>
      <c r="AI1919" s="2"/>
    </row>
    <row r="1920" spans="1:35" x14ac:dyDescent="0.25">
      <c r="A1920">
        <v>847</v>
      </c>
      <c r="B1920">
        <v>2</v>
      </c>
      <c r="C1920" s="2" t="s">
        <v>3457</v>
      </c>
      <c r="D1920">
        <v>332</v>
      </c>
      <c r="E1920" s="2" t="s">
        <v>5637</v>
      </c>
      <c r="F1920" s="2" t="s">
        <v>5219</v>
      </c>
      <c r="G1920" s="2">
        <v>1919</v>
      </c>
      <c r="H1920" t="b">
        <v>1</v>
      </c>
      <c r="I1920" s="3">
        <v>43299.335115740738</v>
      </c>
      <c r="J1920" s="2">
        <v>842</v>
      </c>
      <c r="K1920" s="2">
        <v>-23.594754250000001</v>
      </c>
      <c r="L1920" s="2">
        <v>-46.623449749999999</v>
      </c>
      <c r="M1920" s="2">
        <f>IF(AND(_332_2018_07_18_outfile_posicao[[#This Row],[hora bus]]=I1919,_332_2018_07_18_outfile_posicao[[#This Row],[lat bus]]=K1919,_332_2018_07_18_outfile_posicao[[#This Row],[lon bus]]=L1919),1,0)</f>
        <v>0</v>
      </c>
      <c r="N1920">
        <v>213</v>
      </c>
      <c r="O1920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0.75000014927202707</v>
      </c>
      <c r="P1920">
        <f>VLOOKUP(_332_2018_07_18_outfile_posicao[[#This Row],[shape]],shape!A:D,4,0)+VLOOKUP(_332_2018_07_18_outfile_posicao[[#This Row],[shape]]+1,shape!A:E,5,0)*_332_2018_07_18_outfile_posicao[[#This Row],[% avanc]]</f>
        <v>6791.0870724596161</v>
      </c>
      <c r="Q1920" s="4">
        <f>_332_2018_07_18_outfile_posicao[[#This Row],[8686,881807]]/_332_2018_07_18_outfile_posicao[[#Headers],[8686,881807]]</f>
        <v>0.78176349389113042</v>
      </c>
      <c r="R1920">
        <f>_332_2018_07_18_outfile_posicao[[#This Row],[8686,881807]]-P1919</f>
        <v>175.18545750017802</v>
      </c>
      <c r="S1920">
        <f>(_332_2018_07_18_outfile_posicao[[#This Row],[hora bus]]-I1919)*86000</f>
        <v>44.791666499804705</v>
      </c>
      <c r="T1920">
        <f>_332_2018_07_18_outfile_posicao[[#This Row],[desloc]]/_332_2018_07_18_outfile_posicao[[#This Row],[seconds]]</f>
        <v>3.9111172052716956</v>
      </c>
      <c r="U1920">
        <f>_332_2018_07_18_outfile_posicao[[#This Row],[spd m/s]]*3.6</f>
        <v>14.080021938978105</v>
      </c>
      <c r="V1920" s="2"/>
      <c r="W1920" s="2">
        <f>IF(_332_2018_07_18_outfile_posicao[[#This Row],[cod bus]]=F1919,0,1)</f>
        <v>0</v>
      </c>
      <c r="X1920" s="2">
        <f>IF(_332_2018_07_18_outfile_posicao[[#This Row],[desloc]]&gt;=0,0,1)</f>
        <v>0</v>
      </c>
      <c r="Y1920" s="2">
        <f>IF(AND(_332_2018_07_18_outfile_posicao[[#This Row],[spd m/s]]&lt;1,_332_2018_07_18_outfile_posicao[[#This Row],[spd m/s]]&lt;&gt;0),1,0)</f>
        <v>0</v>
      </c>
      <c r="Z1920" s="2">
        <f>IF(Z1919=0.5,IF(P1920&gt;=P1921,0.5,1),IF(_332_2018_07_18_outfile_posicao[[#This Row],[desloc]]&lt;-1000,IF(P1920&gt;=P1921,IF(AND(Z1919=0.5,P1920=P1921),0,IF(P1920&lt;700,0.5,0)),1),IF(AND(X1920&gt;0,X1919&gt;0,_332_2018_07_18_outfile_posicao[[#This Row],[8686,881807]]&lt;500,_332_2018_07_18_outfile_posicao[[#This Row],[desloc]]&gt;0),IF(_332_2018_07_18_outfile_posicao[[#This Row],[8686,881807]]&lt;500,1,0),0)))</f>
        <v>0</v>
      </c>
      <c r="AA1920" s="2">
        <f t="shared" si="29"/>
        <v>8378.5877131616053</v>
      </c>
      <c r="AB1920" s="2">
        <f>IF(_332_2018_07_18_outfile_posicao[[#This Row],[inicio]]=1,0,IF(AB1919&gt;0,0.5,IF(_332_2018_07_18_outfile_posicao[[#This Row],[max dist]]=_332_2018_07_18_outfile_posicao[[#This Row],[8686,881807]],1,0)))</f>
        <v>0</v>
      </c>
      <c r="AC1920" s="2">
        <f>IF(_332_2018_07_18_outfile_posicao[[#This Row],[fim]]=0,AC1921+1,0)</f>
        <v>5</v>
      </c>
      <c r="AD1920" s="2"/>
      <c r="AE1920" s="2"/>
      <c r="AF1920" s="2"/>
      <c r="AG1920" s="2"/>
      <c r="AH1920" s="2"/>
      <c r="AI1920" s="2"/>
    </row>
    <row r="1921" spans="1:35" x14ac:dyDescent="0.25">
      <c r="A1921">
        <v>849</v>
      </c>
      <c r="B1921">
        <v>2</v>
      </c>
      <c r="C1921" s="2" t="s">
        <v>3458</v>
      </c>
      <c r="D1921">
        <v>332</v>
      </c>
      <c r="E1921" s="2" t="s">
        <v>5378</v>
      </c>
      <c r="F1921" s="2" t="s">
        <v>5219</v>
      </c>
      <c r="G1921" s="2">
        <v>1920</v>
      </c>
      <c r="H1921" t="b">
        <v>1</v>
      </c>
      <c r="I1921" s="3">
        <v>43299.335636574076</v>
      </c>
      <c r="J1921" s="2">
        <v>843</v>
      </c>
      <c r="K1921" s="2">
        <v>-23.595114500000001</v>
      </c>
      <c r="L1921" s="2">
        <v>-46.6264805</v>
      </c>
      <c r="M1921" s="2">
        <f>IF(AND(_332_2018_07_18_outfile_posicao[[#This Row],[hora bus]]=I1920,_332_2018_07_18_outfile_posicao[[#This Row],[lat bus]]=K1920,_332_2018_07_18_outfile_posicao[[#This Row],[lon bus]]=L1920),1,0)</f>
        <v>0</v>
      </c>
      <c r="N1921">
        <v>223</v>
      </c>
      <c r="O1921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0.49999994025508882</v>
      </c>
      <c r="P1921">
        <f>VLOOKUP(_332_2018_07_18_outfile_posicao[[#This Row],[shape]],shape!A:D,4,0)+VLOOKUP(_332_2018_07_18_outfile_posicao[[#This Row],[shape]]+1,shape!A:E,5,0)*_332_2018_07_18_outfile_posicao[[#This Row],[% avanc]]</f>
        <v>7135.9752126130879</v>
      </c>
      <c r="Q1921" s="4">
        <f>_332_2018_07_18_outfile_posicao[[#This Row],[8686,881807]]/_332_2018_07_18_outfile_posicao[[#Headers],[8686,881807]]</f>
        <v>0.82146567331707321</v>
      </c>
      <c r="R1921">
        <f>_332_2018_07_18_outfile_posicao[[#This Row],[8686,881807]]-P1920</f>
        <v>344.8881401534718</v>
      </c>
      <c r="S1921">
        <f>(_332_2018_07_18_outfile_posicao[[#This Row],[hora bus]]-I1920)*86000</f>
        <v>44.79166712553706</v>
      </c>
      <c r="T1921">
        <f>_332_2018_07_18_outfile_posicao[[#This Row],[desloc]]/_332_2018_07_18_outfile_posicao[[#This Row],[seconds]]</f>
        <v>7.6998281664055508</v>
      </c>
      <c r="U1921">
        <f>_332_2018_07_18_outfile_posicao[[#This Row],[spd m/s]]*3.6</f>
        <v>27.719381399059984</v>
      </c>
      <c r="V1921" s="2"/>
      <c r="W1921" s="2">
        <f>IF(_332_2018_07_18_outfile_posicao[[#This Row],[cod bus]]=F1920,0,1)</f>
        <v>0</v>
      </c>
      <c r="X1921" s="2">
        <f>IF(_332_2018_07_18_outfile_posicao[[#This Row],[desloc]]&gt;=0,0,1)</f>
        <v>0</v>
      </c>
      <c r="Y1921" s="2">
        <f>IF(AND(_332_2018_07_18_outfile_posicao[[#This Row],[spd m/s]]&lt;1,_332_2018_07_18_outfile_posicao[[#This Row],[spd m/s]]&lt;&gt;0),1,0)</f>
        <v>0</v>
      </c>
      <c r="Z1921" s="2">
        <f>IF(Z1920=0.5,IF(P1921&gt;=P1922,0.5,1),IF(_332_2018_07_18_outfile_posicao[[#This Row],[desloc]]&lt;-1000,IF(P1921&gt;=P1922,IF(AND(Z1920=0.5,P1921=P1922),0,IF(P1921&lt;700,0.5,0)),1),IF(AND(X1921&gt;0,X1920&gt;0,_332_2018_07_18_outfile_posicao[[#This Row],[8686,881807]]&lt;500,_332_2018_07_18_outfile_posicao[[#This Row],[desloc]]&gt;0),IF(_332_2018_07_18_outfile_posicao[[#This Row],[8686,881807]]&lt;500,1,0),0)))</f>
        <v>0</v>
      </c>
      <c r="AA1921" s="2">
        <f t="shared" si="29"/>
        <v>8378.5877131616053</v>
      </c>
      <c r="AB1921" s="2">
        <f>IF(_332_2018_07_18_outfile_posicao[[#This Row],[inicio]]=1,0,IF(AB1920&gt;0,0.5,IF(_332_2018_07_18_outfile_posicao[[#This Row],[max dist]]=_332_2018_07_18_outfile_posicao[[#This Row],[8686,881807]],1,0)))</f>
        <v>0</v>
      </c>
      <c r="AC1921" s="2">
        <f>IF(_332_2018_07_18_outfile_posicao[[#This Row],[fim]]=0,AC1922+1,0)</f>
        <v>4</v>
      </c>
      <c r="AD1921" s="2"/>
      <c r="AE1921" s="2"/>
      <c r="AF1921" s="2"/>
      <c r="AG1921" s="2"/>
      <c r="AH1921" s="2"/>
      <c r="AI1921" s="2"/>
    </row>
    <row r="1922" spans="1:35" x14ac:dyDescent="0.25">
      <c r="A1922">
        <v>850</v>
      </c>
      <c r="B1922">
        <v>1</v>
      </c>
      <c r="C1922" s="2" t="s">
        <v>3459</v>
      </c>
      <c r="D1922">
        <v>332</v>
      </c>
      <c r="E1922" s="2" t="s">
        <v>5378</v>
      </c>
      <c r="F1922" s="2" t="s">
        <v>5219</v>
      </c>
      <c r="G1922" s="2">
        <v>1921</v>
      </c>
      <c r="H1922" t="b">
        <v>1</v>
      </c>
      <c r="I1922" s="3">
        <v>43299.336157407408</v>
      </c>
      <c r="J1922" s="2">
        <v>844</v>
      </c>
      <c r="K1922" s="2">
        <v>-23.593243000000001</v>
      </c>
      <c r="L1922" s="2">
        <v>-46.629659500000002</v>
      </c>
      <c r="M1922" s="2">
        <f>IF(AND(_332_2018_07_18_outfile_posicao[[#This Row],[hora bus]]=I1921,_332_2018_07_18_outfile_posicao[[#This Row],[lat bus]]=K1921,_332_2018_07_18_outfile_posicao[[#This Row],[lon bus]]=L1921),1,0)</f>
        <v>0</v>
      </c>
      <c r="N1922">
        <v>236</v>
      </c>
      <c r="O1922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0.49999994982586327</v>
      </c>
      <c r="P1922">
        <f>VLOOKUP(_332_2018_07_18_outfile_posicao[[#This Row],[shape]],shape!A:D,4,0)+VLOOKUP(_332_2018_07_18_outfile_posicao[[#This Row],[shape]]+1,shape!A:E,5,0)*_332_2018_07_18_outfile_posicao[[#This Row],[% avanc]]</f>
        <v>7538.9778622216436</v>
      </c>
      <c r="Q1922" s="4">
        <f>_332_2018_07_18_outfile_posicao[[#This Row],[8686,881807]]/_332_2018_07_18_outfile_posicao[[#Headers],[8686,881807]]</f>
        <v>0.86785776872739762</v>
      </c>
      <c r="R1922">
        <f>_332_2018_07_18_outfile_posicao[[#This Row],[8686,881807]]-P1921</f>
        <v>403.00264960855566</v>
      </c>
      <c r="S1922">
        <f>(_332_2018_07_18_outfile_posicao[[#This Row],[hora bus]]-I1921)*86000</f>
        <v>44.791666499804705</v>
      </c>
      <c r="T1922">
        <f>_332_2018_07_18_outfile_posicao[[#This Row],[desloc]]/_332_2018_07_18_outfile_posicao[[#This Row],[seconds]]</f>
        <v>8.997268489894493</v>
      </c>
      <c r="U1922">
        <f>_332_2018_07_18_outfile_posicao[[#This Row],[spd m/s]]*3.6</f>
        <v>32.390166563620177</v>
      </c>
      <c r="V1922" s="2"/>
      <c r="W1922" s="2">
        <f>IF(_332_2018_07_18_outfile_posicao[[#This Row],[cod bus]]=F1921,0,1)</f>
        <v>0</v>
      </c>
      <c r="X1922" s="2">
        <f>IF(_332_2018_07_18_outfile_posicao[[#This Row],[desloc]]&gt;=0,0,1)</f>
        <v>0</v>
      </c>
      <c r="Y1922" s="2">
        <f>IF(AND(_332_2018_07_18_outfile_posicao[[#This Row],[spd m/s]]&lt;1,_332_2018_07_18_outfile_posicao[[#This Row],[spd m/s]]&lt;&gt;0),1,0)</f>
        <v>0</v>
      </c>
      <c r="Z1922" s="2">
        <f>IF(Z1921=0.5,IF(P1922&gt;=P1923,0.5,1),IF(_332_2018_07_18_outfile_posicao[[#This Row],[desloc]]&lt;-1000,IF(P1922&gt;=P1923,IF(AND(Z1921=0.5,P1922=P1923),0,IF(P1922&lt;700,0.5,0)),1),IF(AND(X1922&gt;0,X1921&gt;0,_332_2018_07_18_outfile_posicao[[#This Row],[8686,881807]]&lt;500,_332_2018_07_18_outfile_posicao[[#This Row],[desloc]]&gt;0),IF(_332_2018_07_18_outfile_posicao[[#This Row],[8686,881807]]&lt;500,1,0),0)))</f>
        <v>0</v>
      </c>
      <c r="AA1922" s="2">
        <f t="shared" ref="AA1922:AA1985" si="30">IF(W1922=1,0,IF(Z1922&gt;0,0,IF(P1922&gt;AA1923,P1922,AA1923)))</f>
        <v>8378.5877131616053</v>
      </c>
      <c r="AB1922" s="2">
        <f>IF(_332_2018_07_18_outfile_posicao[[#This Row],[inicio]]=1,0,IF(AB1921&gt;0,0.5,IF(_332_2018_07_18_outfile_posicao[[#This Row],[max dist]]=_332_2018_07_18_outfile_posicao[[#This Row],[8686,881807]],1,0)))</f>
        <v>0</v>
      </c>
      <c r="AC1922" s="2">
        <f>IF(_332_2018_07_18_outfile_posicao[[#This Row],[fim]]=0,AC1923+1,0)</f>
        <v>3</v>
      </c>
      <c r="AD1922" s="2"/>
      <c r="AE1922" s="2"/>
      <c r="AF1922" s="2"/>
      <c r="AG1922" s="2"/>
      <c r="AH1922" s="2"/>
      <c r="AI1922" s="2"/>
    </row>
    <row r="1923" spans="1:35" x14ac:dyDescent="0.25">
      <c r="A1923">
        <v>851</v>
      </c>
      <c r="B1923">
        <v>1</v>
      </c>
      <c r="C1923" s="2" t="s">
        <v>3460</v>
      </c>
      <c r="D1923">
        <v>332</v>
      </c>
      <c r="E1923" s="2" t="s">
        <v>5379</v>
      </c>
      <c r="F1923" s="2" t="s">
        <v>5219</v>
      </c>
      <c r="G1923" s="2">
        <v>1922</v>
      </c>
      <c r="H1923" t="b">
        <v>1</v>
      </c>
      <c r="I1923" s="3">
        <v>43299.336678240739</v>
      </c>
      <c r="J1923" s="2">
        <v>845</v>
      </c>
      <c r="K1923" s="2">
        <v>-23.592067499999999</v>
      </c>
      <c r="L1923" s="2">
        <v>-46.631132000000001</v>
      </c>
      <c r="M1923" s="2">
        <f>IF(AND(_332_2018_07_18_outfile_posicao[[#This Row],[hora bus]]=I1922,_332_2018_07_18_outfile_posicao[[#This Row],[lat bus]]=K1922,_332_2018_07_18_outfile_posicao[[#This Row],[lon bus]]=L1922),1,0)</f>
        <v>0</v>
      </c>
      <c r="N1923">
        <v>248</v>
      </c>
      <c r="O1923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0.49999986488777509</v>
      </c>
      <c r="P1923">
        <f>VLOOKUP(_332_2018_07_18_outfile_posicao[[#This Row],[shape]],shape!A:D,4,0)+VLOOKUP(_332_2018_07_18_outfile_posicao[[#This Row],[shape]]+1,shape!A:E,5,0)*_332_2018_07_18_outfile_posicao[[#This Row],[% avanc]]</f>
        <v>7738.7748707129895</v>
      </c>
      <c r="Q1923" s="4">
        <f>_332_2018_07_18_outfile_posicao[[#This Row],[8686,881807]]/_332_2018_07_18_outfile_posicao[[#Headers],[8686,881807]]</f>
        <v>0.89085762217657738</v>
      </c>
      <c r="R1923">
        <f>_332_2018_07_18_outfile_posicao[[#This Row],[8686,881807]]-P1922</f>
        <v>199.79700849134588</v>
      </c>
      <c r="S1923">
        <f>(_332_2018_07_18_outfile_posicao[[#This Row],[hora bus]]-I1922)*86000</f>
        <v>44.791666499804705</v>
      </c>
      <c r="T1923">
        <f>_332_2018_07_18_outfile_posicao[[#This Row],[desloc]]/_332_2018_07_18_outfile_posicao[[#This Row],[seconds]]</f>
        <v>4.4605843922377169</v>
      </c>
      <c r="U1923">
        <f>_332_2018_07_18_outfile_posicao[[#This Row],[spd m/s]]*3.6</f>
        <v>16.05810381205578</v>
      </c>
      <c r="V1923" s="2"/>
      <c r="W1923" s="2">
        <f>IF(_332_2018_07_18_outfile_posicao[[#This Row],[cod bus]]=F1922,0,1)</f>
        <v>0</v>
      </c>
      <c r="X1923" s="2">
        <f>IF(_332_2018_07_18_outfile_posicao[[#This Row],[desloc]]&gt;=0,0,1)</f>
        <v>0</v>
      </c>
      <c r="Y1923" s="2">
        <f>IF(AND(_332_2018_07_18_outfile_posicao[[#This Row],[spd m/s]]&lt;1,_332_2018_07_18_outfile_posicao[[#This Row],[spd m/s]]&lt;&gt;0),1,0)</f>
        <v>0</v>
      </c>
      <c r="Z1923" s="2">
        <f>IF(Z1922=0.5,IF(P1923&gt;=P1924,0.5,1),IF(_332_2018_07_18_outfile_posicao[[#This Row],[desloc]]&lt;-1000,IF(P1923&gt;=P1924,IF(AND(Z1922=0.5,P1923=P1924),0,IF(P1923&lt;700,0.5,0)),1),IF(AND(X1923&gt;0,X1922&gt;0,_332_2018_07_18_outfile_posicao[[#This Row],[8686,881807]]&lt;500,_332_2018_07_18_outfile_posicao[[#This Row],[desloc]]&gt;0),IF(_332_2018_07_18_outfile_posicao[[#This Row],[8686,881807]]&lt;500,1,0),0)))</f>
        <v>0</v>
      </c>
      <c r="AA1923" s="2">
        <f t="shared" si="30"/>
        <v>8378.5877131616053</v>
      </c>
      <c r="AB1923" s="2">
        <f>IF(_332_2018_07_18_outfile_posicao[[#This Row],[inicio]]=1,0,IF(AB1922&gt;0,0.5,IF(_332_2018_07_18_outfile_posicao[[#This Row],[max dist]]=_332_2018_07_18_outfile_posicao[[#This Row],[8686,881807]],1,0)))</f>
        <v>0</v>
      </c>
      <c r="AC1923" s="2">
        <f>IF(_332_2018_07_18_outfile_posicao[[#This Row],[fim]]=0,AC1924+1,0)</f>
        <v>2</v>
      </c>
      <c r="AD1923" s="2"/>
      <c r="AE1923" s="2"/>
      <c r="AF1923" s="2"/>
      <c r="AG1923" s="2"/>
      <c r="AH1923" s="2"/>
      <c r="AI1923" s="2"/>
    </row>
    <row r="1924" spans="1:35" x14ac:dyDescent="0.25">
      <c r="A1924">
        <v>859</v>
      </c>
      <c r="B1924">
        <v>3</v>
      </c>
      <c r="C1924" s="2" t="s">
        <v>3468</v>
      </c>
      <c r="D1924">
        <v>332</v>
      </c>
      <c r="E1924" s="2" t="s">
        <v>5910</v>
      </c>
      <c r="F1924" s="2" t="s">
        <v>5219</v>
      </c>
      <c r="G1924" s="2">
        <v>1923</v>
      </c>
      <c r="H1924" t="b">
        <v>1</v>
      </c>
      <c r="I1924" s="3">
        <v>43299.339745370373</v>
      </c>
      <c r="J1924" s="2">
        <v>858</v>
      </c>
      <c r="K1924" s="2">
        <v>-23.590797500000001</v>
      </c>
      <c r="L1924" s="2">
        <v>-46.634672999999999</v>
      </c>
      <c r="M1924" s="2">
        <f>IF(AND(_332_2018_07_18_outfile_posicao[[#This Row],[hora bus]]=I1923,_332_2018_07_18_outfile_posicao[[#This Row],[lat bus]]=K1923,_332_2018_07_18_outfile_posicao[[#This Row],[lon bus]]=L1923),1,0)</f>
        <v>0</v>
      </c>
      <c r="N1924">
        <v>263</v>
      </c>
      <c r="O1924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0.49999999712482496</v>
      </c>
      <c r="P1924">
        <f>VLOOKUP(_332_2018_07_18_outfile_posicao[[#This Row],[shape]],shape!A:D,4,0)+VLOOKUP(_332_2018_07_18_outfile_posicao[[#This Row],[shape]]+1,shape!A:E,5,0)*_332_2018_07_18_outfile_posicao[[#This Row],[% avanc]]</f>
        <v>8263.4995104336413</v>
      </c>
      <c r="Q1924" s="4">
        <f>_332_2018_07_18_outfile_posicao[[#This Row],[8686,881807]]/_332_2018_07_18_outfile_posicao[[#Headers],[8686,881807]]</f>
        <v>0.95126187900643566</v>
      </c>
      <c r="R1924">
        <f>_332_2018_07_18_outfile_posicao[[#This Row],[8686,881807]]-P1923</f>
        <v>524.72463972065179</v>
      </c>
      <c r="S1924">
        <f>(_332_2018_07_18_outfile_posicao[[#This Row],[hora bus]]-I1923)*86000</f>
        <v>263.77314848650713</v>
      </c>
      <c r="T1924">
        <f>_332_2018_07_18_outfile_posicao[[#This Row],[desloc]]/_332_2018_07_18_outfile_posicao[[#This Row],[seconds]]</f>
        <v>1.9893027123171834</v>
      </c>
      <c r="U1924">
        <f>_332_2018_07_18_outfile_posicao[[#This Row],[spd m/s]]*3.6</f>
        <v>7.1614897643418605</v>
      </c>
      <c r="V1924" s="2"/>
      <c r="W1924" s="2">
        <f>IF(_332_2018_07_18_outfile_posicao[[#This Row],[cod bus]]=F1923,0,1)</f>
        <v>0</v>
      </c>
      <c r="X1924" s="2">
        <f>IF(_332_2018_07_18_outfile_posicao[[#This Row],[desloc]]&gt;=0,0,1)</f>
        <v>0</v>
      </c>
      <c r="Y1924" s="2">
        <f>IF(AND(_332_2018_07_18_outfile_posicao[[#This Row],[spd m/s]]&lt;1,_332_2018_07_18_outfile_posicao[[#This Row],[spd m/s]]&lt;&gt;0),1,0)</f>
        <v>0</v>
      </c>
      <c r="Z1924" s="2">
        <f>IF(Z1923=0.5,IF(P1924&gt;=P1925,0.5,1),IF(_332_2018_07_18_outfile_posicao[[#This Row],[desloc]]&lt;-1000,IF(P1924&gt;=P1925,IF(AND(Z1923=0.5,P1924=P1925),0,IF(P1924&lt;700,0.5,0)),1),IF(AND(X1924&gt;0,X1923&gt;0,_332_2018_07_18_outfile_posicao[[#This Row],[8686,881807]]&lt;500,_332_2018_07_18_outfile_posicao[[#This Row],[desloc]]&gt;0),IF(_332_2018_07_18_outfile_posicao[[#This Row],[8686,881807]]&lt;500,1,0),0)))</f>
        <v>0</v>
      </c>
      <c r="AA1924" s="2">
        <f t="shared" si="30"/>
        <v>8378.5877131616053</v>
      </c>
      <c r="AB1924" s="2">
        <f>IF(_332_2018_07_18_outfile_posicao[[#This Row],[inicio]]=1,0,IF(AB1923&gt;0,0.5,IF(_332_2018_07_18_outfile_posicao[[#This Row],[max dist]]=_332_2018_07_18_outfile_posicao[[#This Row],[8686,881807]],1,0)))</f>
        <v>0</v>
      </c>
      <c r="AC1924" s="2">
        <f>IF(_332_2018_07_18_outfile_posicao[[#This Row],[fim]]=0,AC1925+1,0)</f>
        <v>1</v>
      </c>
      <c r="AD1924" s="2"/>
      <c r="AE1924" s="2"/>
      <c r="AF1924" s="2"/>
      <c r="AG1924" s="2"/>
      <c r="AH1924" s="2"/>
      <c r="AI1924" s="2"/>
    </row>
    <row r="1925" spans="1:35" x14ac:dyDescent="0.25">
      <c r="A1925">
        <v>860</v>
      </c>
      <c r="B1925">
        <v>3</v>
      </c>
      <c r="C1925" s="2" t="s">
        <v>3469</v>
      </c>
      <c r="D1925">
        <v>332</v>
      </c>
      <c r="E1925" s="2" t="s">
        <v>5910</v>
      </c>
      <c r="F1925" s="2" t="s">
        <v>5219</v>
      </c>
      <c r="G1925" s="2">
        <v>1924</v>
      </c>
      <c r="H1925" t="b">
        <v>1</v>
      </c>
      <c r="I1925" s="3">
        <v>43299.34039351852</v>
      </c>
      <c r="J1925" s="2">
        <v>862</v>
      </c>
      <c r="K1925" s="2">
        <v>-23.59020675</v>
      </c>
      <c r="L1925" s="2">
        <v>-46.634909</v>
      </c>
      <c r="M1925" s="2">
        <f>IF(AND(_332_2018_07_18_outfile_posicao[[#This Row],[hora bus]]=I1924,_332_2018_07_18_outfile_posicao[[#This Row],[lat bus]]=K1924,_332_2018_07_18_outfile_posicao[[#This Row],[lon bus]]=L1924),1,0)</f>
        <v>0</v>
      </c>
      <c r="N1925">
        <v>266</v>
      </c>
      <c r="O1925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0.24999992302215757</v>
      </c>
      <c r="P1925">
        <f>VLOOKUP(_332_2018_07_18_outfile_posicao[[#This Row],[shape]],shape!A:D,4,0)+VLOOKUP(_332_2018_07_18_outfile_posicao[[#This Row],[shape]]+1,shape!A:E,5,0)*_332_2018_07_18_outfile_posicao[[#This Row],[% avanc]]</f>
        <v>8378.5877131616053</v>
      </c>
      <c r="Q1925" s="4">
        <f>_332_2018_07_18_outfile_posicao[[#This Row],[8686,881807]]/_332_2018_07_18_outfile_posicao[[#Headers],[8686,881807]]</f>
        <v>0.96451038465954875</v>
      </c>
      <c r="R1925">
        <f>_332_2018_07_18_outfile_posicao[[#This Row],[8686,881807]]-P1924</f>
        <v>115.08820272796402</v>
      </c>
      <c r="S1925">
        <f>(_332_2018_07_18_outfile_posicao[[#This Row],[hora bus]]-I1924)*86000</f>
        <v>55.740740630426444</v>
      </c>
      <c r="T1925">
        <f>_332_2018_07_18_outfile_posicao[[#This Row],[desloc]]/_332_2018_07_18_outfile_posicao[[#This Row],[seconds]]</f>
        <v>2.0647053021958301</v>
      </c>
      <c r="U1925">
        <f>_332_2018_07_18_outfile_posicao[[#This Row],[spd m/s]]*3.6</f>
        <v>7.4329390879049884</v>
      </c>
      <c r="V1925" s="2"/>
      <c r="W1925" s="2">
        <f>IF(_332_2018_07_18_outfile_posicao[[#This Row],[cod bus]]=F1924,0,1)</f>
        <v>0</v>
      </c>
      <c r="X1925" s="2">
        <f>IF(_332_2018_07_18_outfile_posicao[[#This Row],[desloc]]&gt;=0,0,1)</f>
        <v>0</v>
      </c>
      <c r="Y1925" s="2">
        <f>IF(AND(_332_2018_07_18_outfile_posicao[[#This Row],[spd m/s]]&lt;1,_332_2018_07_18_outfile_posicao[[#This Row],[spd m/s]]&lt;&gt;0),1,0)</f>
        <v>0</v>
      </c>
      <c r="Z1925" s="2">
        <f>IF(Z1924=0.5,IF(P1925&gt;=P1926,0.5,1),IF(_332_2018_07_18_outfile_posicao[[#This Row],[desloc]]&lt;-1000,IF(P1925&gt;=P1926,IF(AND(Z1924=0.5,P1925=P1926),0,IF(P1925&lt;700,0.5,0)),1),IF(AND(X1925&gt;0,X1924&gt;0,_332_2018_07_18_outfile_posicao[[#This Row],[8686,881807]]&lt;500,_332_2018_07_18_outfile_posicao[[#This Row],[desloc]]&gt;0),IF(_332_2018_07_18_outfile_posicao[[#This Row],[8686,881807]]&lt;500,1,0),0)))</f>
        <v>0</v>
      </c>
      <c r="AA1925" s="2">
        <f t="shared" si="30"/>
        <v>8378.5877131616053</v>
      </c>
      <c r="AB1925" s="2">
        <f>IF(_332_2018_07_18_outfile_posicao[[#This Row],[inicio]]=1,0,IF(AB1924&gt;0,0.5,IF(_332_2018_07_18_outfile_posicao[[#This Row],[max dist]]=_332_2018_07_18_outfile_posicao[[#This Row],[8686,881807]],1,0)))</f>
        <v>1</v>
      </c>
      <c r="AC1925" s="2">
        <f>IF(_332_2018_07_18_outfile_posicao[[#This Row],[fim]]=0,AC1926+1,0)</f>
        <v>0</v>
      </c>
      <c r="AD1925" s="2"/>
      <c r="AE1925" s="2"/>
      <c r="AF1925" s="2"/>
      <c r="AG1925" s="2"/>
      <c r="AH1925" s="2"/>
      <c r="AI1925" s="2"/>
    </row>
    <row r="1926" spans="1:35" x14ac:dyDescent="0.25">
      <c r="A1926">
        <v>975</v>
      </c>
      <c r="B1926">
        <v>2</v>
      </c>
      <c r="C1926" s="2" t="s">
        <v>3548</v>
      </c>
      <c r="D1926">
        <v>332</v>
      </c>
      <c r="E1926" s="2" t="s">
        <v>5522</v>
      </c>
      <c r="F1926" s="2" t="s">
        <v>5219</v>
      </c>
      <c r="G1926" s="2">
        <v>1925</v>
      </c>
      <c r="H1926" t="b">
        <v>1</v>
      </c>
      <c r="I1926" s="3">
        <v>43299.380300925928</v>
      </c>
      <c r="J1926" s="2">
        <v>967</v>
      </c>
      <c r="K1926" s="2">
        <v>-23.639825999999999</v>
      </c>
      <c r="L1926" s="2">
        <v>-46.607307499999997</v>
      </c>
      <c r="M1926" s="2">
        <f>IF(AND(_332_2018_07_18_outfile_posicao[[#This Row],[hora bus]]=I1925,_332_2018_07_18_outfile_posicao[[#This Row],[lat bus]]=K1925,_332_2018_07_18_outfile_posicao[[#This Row],[lon bus]]=L1925),1,0)</f>
        <v>0</v>
      </c>
      <c r="N1926">
        <v>1</v>
      </c>
      <c r="O1926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1926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1926" s="4">
        <f>_332_2018_07_18_outfile_posicao[[#This Row],[8686,881807]]/_332_2018_07_18_outfile_posicao[[#Headers],[8686,881807]]</f>
        <v>5.2380543083378913E-4</v>
      </c>
      <c r="R1926">
        <f>_332_2018_07_18_outfile_posicao[[#This Row],[8686,881807]]-P1925</f>
        <v>-8374.0374772940868</v>
      </c>
      <c r="S1926">
        <f>(_332_2018_07_18_outfile_posicao[[#This Row],[hora bus]]-I1925)*86000</f>
        <v>3432.0370371278841</v>
      </c>
      <c r="T1926">
        <f>_332_2018_07_18_outfile_posicao[[#This Row],[desloc]]/_332_2018_07_18_outfile_posicao[[#This Row],[seconds]]</f>
        <v>-2.439961278594458</v>
      </c>
      <c r="U1926">
        <f>_332_2018_07_18_outfile_posicao[[#This Row],[spd m/s]]*3.6</f>
        <v>-8.7838606029400488</v>
      </c>
      <c r="V1926" s="2"/>
      <c r="W1926" s="2">
        <f>IF(_332_2018_07_18_outfile_posicao[[#This Row],[cod bus]]=F1925,0,1)</f>
        <v>0</v>
      </c>
      <c r="X1926" s="2">
        <f>IF(_332_2018_07_18_outfile_posicao[[#This Row],[desloc]]&gt;=0,0,1)</f>
        <v>1</v>
      </c>
      <c r="Y1926" s="2">
        <f>IF(AND(_332_2018_07_18_outfile_posicao[[#This Row],[spd m/s]]&lt;1,_332_2018_07_18_outfile_posicao[[#This Row],[spd m/s]]&lt;&gt;0),1,0)</f>
        <v>1</v>
      </c>
      <c r="Z1926" s="2">
        <f>IF(Z1925=0.5,IF(P1926&gt;=P1927,0.5,1),IF(_332_2018_07_18_outfile_posicao[[#This Row],[desloc]]&lt;-1000,IF(P1926&gt;=P1927,IF(AND(Z1925=0.5,P1926=P1927),0,IF(P1926&lt;700,0.5,0)),1),IF(AND(X1926&gt;0,X1925&gt;0,_332_2018_07_18_outfile_posicao[[#This Row],[8686,881807]]&lt;500,_332_2018_07_18_outfile_posicao[[#This Row],[desloc]]&gt;0),IF(_332_2018_07_18_outfile_posicao[[#This Row],[8686,881807]]&lt;500,1,0),0)))</f>
        <v>1</v>
      </c>
      <c r="AA1926" s="2">
        <f t="shared" si="30"/>
        <v>0</v>
      </c>
      <c r="AB1926" s="2">
        <f>IF(_332_2018_07_18_outfile_posicao[[#This Row],[inicio]]=1,0,IF(AB1925&gt;0,0.5,IF(_332_2018_07_18_outfile_posicao[[#This Row],[max dist]]=_332_2018_07_18_outfile_posicao[[#This Row],[8686,881807]],1,0)))</f>
        <v>0</v>
      </c>
      <c r="AC1926" s="2">
        <f>IF(_332_2018_07_18_outfile_posicao[[#This Row],[fim]]=0,AC1927+1,0)</f>
        <v>37</v>
      </c>
      <c r="AD1926" s="2"/>
      <c r="AE1926" s="2"/>
      <c r="AF1926" s="2"/>
      <c r="AG1926" s="2"/>
      <c r="AH1926" s="2"/>
      <c r="AI1926" s="2"/>
    </row>
    <row r="1927" spans="1:35" x14ac:dyDescent="0.25">
      <c r="A1927">
        <v>976</v>
      </c>
      <c r="B1927">
        <v>2</v>
      </c>
      <c r="C1927" s="2" t="s">
        <v>3549</v>
      </c>
      <c r="D1927">
        <v>332</v>
      </c>
      <c r="E1927" s="2" t="s">
        <v>5522</v>
      </c>
      <c r="F1927" s="2" t="s">
        <v>5219</v>
      </c>
      <c r="G1927" s="2">
        <v>1926</v>
      </c>
      <c r="H1927" t="b">
        <v>1</v>
      </c>
      <c r="I1927" s="3">
        <v>43299.380798611113</v>
      </c>
      <c r="J1927" s="2">
        <v>968</v>
      </c>
      <c r="K1927" s="2">
        <v>-23.638633500000001</v>
      </c>
      <c r="L1927" s="2">
        <v>-46.607833499999998</v>
      </c>
      <c r="M1927" s="2">
        <f>IF(AND(_332_2018_07_18_outfile_posicao[[#This Row],[hora bus]]=I1926,_332_2018_07_18_outfile_posicao[[#This Row],[lat bus]]=K1926,_332_2018_07_18_outfile_posicao[[#This Row],[lon bus]]=L1926),1,0)</f>
        <v>0</v>
      </c>
      <c r="N1927">
        <v>13</v>
      </c>
      <c r="O1927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0.49999996615501852</v>
      </c>
      <c r="P1927">
        <f>VLOOKUP(_332_2018_07_18_outfile_posicao[[#This Row],[shape]],shape!A:D,4,0)+VLOOKUP(_332_2018_07_18_outfile_posicao[[#This Row],[shape]]+1,shape!A:E,5,0)*_332_2018_07_18_outfile_posicao[[#This Row],[% avanc]]</f>
        <v>157.52517717731766</v>
      </c>
      <c r="Q1927" s="4">
        <f>_332_2018_07_18_outfile_posicao[[#This Row],[8686,881807]]/_332_2018_07_18_outfile_posicao[[#Headers],[8686,881807]]</f>
        <v>1.8133684868416405E-2</v>
      </c>
      <c r="R1927">
        <f>_332_2018_07_18_outfile_posicao[[#This Row],[8686,881807]]-P1926</f>
        <v>152.97494130979982</v>
      </c>
      <c r="S1927">
        <f>(_332_2018_07_18_outfile_posicao[[#This Row],[hora bus]]-I1926)*86000</f>
        <v>42.80092591943685</v>
      </c>
      <c r="T1927">
        <f>_332_2018_07_18_outfile_posicao[[#This Row],[desloc]]/_332_2018_07_18_outfile_posicao[[#This Row],[seconds]]</f>
        <v>3.5741035508844097</v>
      </c>
      <c r="U1927">
        <f>_332_2018_07_18_outfile_posicao[[#This Row],[spd m/s]]*3.6</f>
        <v>12.866772783183874</v>
      </c>
      <c r="V1927" s="2"/>
      <c r="W1927" s="2">
        <f>IF(_332_2018_07_18_outfile_posicao[[#This Row],[cod bus]]=F1926,0,1)</f>
        <v>0</v>
      </c>
      <c r="X1927" s="2">
        <f>IF(_332_2018_07_18_outfile_posicao[[#This Row],[desloc]]&gt;=0,0,1)</f>
        <v>0</v>
      </c>
      <c r="Y1927" s="2">
        <f>IF(AND(_332_2018_07_18_outfile_posicao[[#This Row],[spd m/s]]&lt;1,_332_2018_07_18_outfile_posicao[[#This Row],[spd m/s]]&lt;&gt;0),1,0)</f>
        <v>0</v>
      </c>
      <c r="Z1927" s="2">
        <f>IF(Z1926=0.5,IF(P1927&gt;=P1928,0.5,1),IF(_332_2018_07_18_outfile_posicao[[#This Row],[desloc]]&lt;-1000,IF(P1927&gt;=P1928,IF(AND(Z1926=0.5,P1927=P1928),0,IF(P1927&lt;700,0.5,0)),1),IF(AND(X1927&gt;0,X1926&gt;0,_332_2018_07_18_outfile_posicao[[#This Row],[8686,881807]]&lt;500,_332_2018_07_18_outfile_posicao[[#This Row],[desloc]]&gt;0),IF(_332_2018_07_18_outfile_posicao[[#This Row],[8686,881807]]&lt;500,1,0),0)))</f>
        <v>0</v>
      </c>
      <c r="AA1927" s="2">
        <f t="shared" si="30"/>
        <v>8378.5877131616053</v>
      </c>
      <c r="AB1927" s="2">
        <f>IF(_332_2018_07_18_outfile_posicao[[#This Row],[inicio]]=1,0,IF(AB1926&gt;0,0.5,IF(_332_2018_07_18_outfile_posicao[[#This Row],[max dist]]=_332_2018_07_18_outfile_posicao[[#This Row],[8686,881807]],1,0)))</f>
        <v>0</v>
      </c>
      <c r="AC1927" s="2">
        <f>IF(_332_2018_07_18_outfile_posicao[[#This Row],[fim]]=0,AC1928+1,0)</f>
        <v>36</v>
      </c>
      <c r="AD1927" s="2"/>
      <c r="AE1927" s="2"/>
      <c r="AF1927" s="2"/>
      <c r="AG1927" s="2"/>
      <c r="AH1927" s="2"/>
      <c r="AI1927" s="2"/>
    </row>
    <row r="1928" spans="1:35" x14ac:dyDescent="0.25">
      <c r="A1928">
        <v>977</v>
      </c>
      <c r="B1928">
        <v>2</v>
      </c>
      <c r="C1928" s="2" t="s">
        <v>3550</v>
      </c>
      <c r="D1928">
        <v>332</v>
      </c>
      <c r="E1928" s="2" t="s">
        <v>5523</v>
      </c>
      <c r="F1928" s="2" t="s">
        <v>5219</v>
      </c>
      <c r="G1928" s="2">
        <v>1927</v>
      </c>
      <c r="H1928" t="b">
        <v>1</v>
      </c>
      <c r="I1928" s="3">
        <v>43299.381319444445</v>
      </c>
      <c r="J1928" s="2">
        <v>969</v>
      </c>
      <c r="K1928" s="2">
        <v>-23.637062499999999</v>
      </c>
      <c r="L1928" s="2">
        <v>-46.607438500000001</v>
      </c>
      <c r="M1928" s="2">
        <f>IF(AND(_332_2018_07_18_outfile_posicao[[#This Row],[hora bus]]=I1927,_332_2018_07_18_outfile_posicao[[#This Row],[lat bus]]=K1927,_332_2018_07_18_outfile_posicao[[#This Row],[lon bus]]=L1927),1,0)</f>
        <v>0</v>
      </c>
      <c r="N1928">
        <v>30</v>
      </c>
      <c r="O1928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0.499999993480918</v>
      </c>
      <c r="P1928">
        <f>VLOOKUP(_332_2018_07_18_outfile_posicao[[#This Row],[shape]],shape!A:D,4,0)+VLOOKUP(_332_2018_07_18_outfile_posicao[[#This Row],[shape]]+1,shape!A:E,5,0)*_332_2018_07_18_outfile_posicao[[#This Row],[% avanc]]</f>
        <v>364.50727459979259</v>
      </c>
      <c r="Q1928" s="4">
        <f>_332_2018_07_18_outfile_posicao[[#This Row],[8686,881807]]/_332_2018_07_18_outfile_posicao[[#Headers],[8686,881807]]</f>
        <v>4.1960657770900946E-2</v>
      </c>
      <c r="R1928">
        <f>_332_2018_07_18_outfile_posicao[[#This Row],[8686,881807]]-P1927</f>
        <v>206.98209742247494</v>
      </c>
      <c r="S1928">
        <f>(_332_2018_07_18_outfile_posicao[[#This Row],[hora bus]]-I1927)*86000</f>
        <v>44.791666499804705</v>
      </c>
      <c r="T1928">
        <f>_332_2018_07_18_outfile_posicao[[#This Row],[desloc]]/_332_2018_07_18_outfile_posicao[[#This Row],[seconds]]</f>
        <v>4.6209956806000374</v>
      </c>
      <c r="U1928">
        <f>_332_2018_07_18_outfile_posicao[[#This Row],[spd m/s]]*3.6</f>
        <v>16.635584450160135</v>
      </c>
      <c r="V1928" s="2"/>
      <c r="W1928" s="2">
        <f>IF(_332_2018_07_18_outfile_posicao[[#This Row],[cod bus]]=F1927,0,1)</f>
        <v>0</v>
      </c>
      <c r="X1928" s="2">
        <f>IF(_332_2018_07_18_outfile_posicao[[#This Row],[desloc]]&gt;=0,0,1)</f>
        <v>0</v>
      </c>
      <c r="Y1928" s="2">
        <f>IF(AND(_332_2018_07_18_outfile_posicao[[#This Row],[spd m/s]]&lt;1,_332_2018_07_18_outfile_posicao[[#This Row],[spd m/s]]&lt;&gt;0),1,0)</f>
        <v>0</v>
      </c>
      <c r="Z1928" s="2">
        <f>IF(Z1927=0.5,IF(P1928&gt;=P1929,0.5,1),IF(_332_2018_07_18_outfile_posicao[[#This Row],[desloc]]&lt;-1000,IF(P1928&gt;=P1929,IF(AND(Z1927=0.5,P1928=P1929),0,IF(P1928&lt;700,0.5,0)),1),IF(AND(X1928&gt;0,X1927&gt;0,_332_2018_07_18_outfile_posicao[[#This Row],[8686,881807]]&lt;500,_332_2018_07_18_outfile_posicao[[#This Row],[desloc]]&gt;0),IF(_332_2018_07_18_outfile_posicao[[#This Row],[8686,881807]]&lt;500,1,0),0)))</f>
        <v>0</v>
      </c>
      <c r="AA1928" s="2">
        <f t="shared" si="30"/>
        <v>8378.5877131616053</v>
      </c>
      <c r="AB1928" s="2">
        <f>IF(_332_2018_07_18_outfile_posicao[[#This Row],[inicio]]=1,0,IF(AB1927&gt;0,0.5,IF(_332_2018_07_18_outfile_posicao[[#This Row],[max dist]]=_332_2018_07_18_outfile_posicao[[#This Row],[8686,881807]],1,0)))</f>
        <v>0</v>
      </c>
      <c r="AC1928" s="2">
        <f>IF(_332_2018_07_18_outfile_posicao[[#This Row],[fim]]=0,AC1929+1,0)</f>
        <v>35</v>
      </c>
      <c r="AD1928" s="2"/>
      <c r="AE1928" s="2"/>
      <c r="AF1928" s="2"/>
      <c r="AG1928" s="2"/>
      <c r="AH1928" s="2"/>
      <c r="AI1928" s="2"/>
    </row>
    <row r="1929" spans="1:35" x14ac:dyDescent="0.25">
      <c r="A1929">
        <v>979</v>
      </c>
      <c r="B1929">
        <v>3</v>
      </c>
      <c r="C1929" s="2" t="s">
        <v>3552</v>
      </c>
      <c r="D1929">
        <v>332</v>
      </c>
      <c r="E1929" s="2" t="s">
        <v>5380</v>
      </c>
      <c r="F1929" s="2" t="s">
        <v>5219</v>
      </c>
      <c r="G1929" s="2">
        <v>1928</v>
      </c>
      <c r="H1929" t="b">
        <v>1</v>
      </c>
      <c r="I1929" s="3">
        <v>43299.381840277776</v>
      </c>
      <c r="J1929" s="2">
        <v>971</v>
      </c>
      <c r="K1929" s="2">
        <v>-23.635517</v>
      </c>
      <c r="L1929" s="2">
        <v>-46.606258500000003</v>
      </c>
      <c r="M1929" s="2">
        <f>IF(AND(_332_2018_07_18_outfile_posicao[[#This Row],[hora bus]]=I1928,_332_2018_07_18_outfile_posicao[[#This Row],[lat bus]]=K1928,_332_2018_07_18_outfile_posicao[[#This Row],[lon bus]]=L1928),1,0)</f>
        <v>0</v>
      </c>
      <c r="N1929">
        <v>46</v>
      </c>
      <c r="O1929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0.49999994866386244</v>
      </c>
      <c r="P1929">
        <f>VLOOKUP(_332_2018_07_18_outfile_posicao[[#This Row],[shape]],shape!A:D,4,0)+VLOOKUP(_332_2018_07_18_outfile_posicao[[#This Row],[shape]]+1,shape!A:E,5,0)*_332_2018_07_18_outfile_posicao[[#This Row],[% avanc]]</f>
        <v>621.67342688159795</v>
      </c>
      <c r="Q1929" s="4">
        <f>_332_2018_07_18_outfile_posicao[[#This Row],[8686,881807]]/_332_2018_07_18_outfile_posicao[[#Headers],[8686,881807]]</f>
        <v>7.1564623612197134E-2</v>
      </c>
      <c r="R1929">
        <f>_332_2018_07_18_outfile_posicao[[#This Row],[8686,881807]]-P1928</f>
        <v>257.16615228180535</v>
      </c>
      <c r="S1929">
        <f>(_332_2018_07_18_outfile_posicao[[#This Row],[hora bus]]-I1928)*86000</f>
        <v>44.791666499804705</v>
      </c>
      <c r="T1929">
        <f>_332_2018_07_18_outfile_posicao[[#This Row],[desloc]]/_332_2018_07_18_outfile_posicao[[#This Row],[seconds]]</f>
        <v>5.7413838862844413</v>
      </c>
      <c r="U1929">
        <f>_332_2018_07_18_outfile_posicao[[#This Row],[spd m/s]]*3.6</f>
        <v>20.66898199062399</v>
      </c>
      <c r="V1929" s="2"/>
      <c r="W1929" s="2">
        <f>IF(_332_2018_07_18_outfile_posicao[[#This Row],[cod bus]]=F1928,0,1)</f>
        <v>0</v>
      </c>
      <c r="X1929" s="2">
        <f>IF(_332_2018_07_18_outfile_posicao[[#This Row],[desloc]]&gt;=0,0,1)</f>
        <v>0</v>
      </c>
      <c r="Y1929" s="2">
        <f>IF(AND(_332_2018_07_18_outfile_posicao[[#This Row],[spd m/s]]&lt;1,_332_2018_07_18_outfile_posicao[[#This Row],[spd m/s]]&lt;&gt;0),1,0)</f>
        <v>0</v>
      </c>
      <c r="Z1929" s="2">
        <f>IF(Z1928=0.5,IF(P1929&gt;=P1930,0.5,1),IF(_332_2018_07_18_outfile_posicao[[#This Row],[desloc]]&lt;-1000,IF(P1929&gt;=P1930,IF(AND(Z1928=0.5,P1929=P1930),0,IF(P1929&lt;700,0.5,0)),1),IF(AND(X1929&gt;0,X1928&gt;0,_332_2018_07_18_outfile_posicao[[#This Row],[8686,881807]]&lt;500,_332_2018_07_18_outfile_posicao[[#This Row],[desloc]]&gt;0),IF(_332_2018_07_18_outfile_posicao[[#This Row],[8686,881807]]&lt;500,1,0),0)))</f>
        <v>0</v>
      </c>
      <c r="AA1929" s="2">
        <f t="shared" si="30"/>
        <v>8378.5877131616053</v>
      </c>
      <c r="AB1929" s="2">
        <f>IF(_332_2018_07_18_outfile_posicao[[#This Row],[inicio]]=1,0,IF(AB1928&gt;0,0.5,IF(_332_2018_07_18_outfile_posicao[[#This Row],[max dist]]=_332_2018_07_18_outfile_posicao[[#This Row],[8686,881807]],1,0)))</f>
        <v>0</v>
      </c>
      <c r="AC1929" s="2">
        <f>IF(_332_2018_07_18_outfile_posicao[[#This Row],[fim]]=0,AC1930+1,0)</f>
        <v>34</v>
      </c>
      <c r="AD1929" s="2"/>
      <c r="AE1929" s="2"/>
      <c r="AF1929" s="2"/>
      <c r="AG1929" s="2"/>
      <c r="AH1929" s="2"/>
      <c r="AI1929" s="2"/>
    </row>
    <row r="1930" spans="1:35" x14ac:dyDescent="0.25">
      <c r="A1930">
        <v>980</v>
      </c>
      <c r="B1930">
        <v>1</v>
      </c>
      <c r="C1930" s="2" t="s">
        <v>3553</v>
      </c>
      <c r="D1930">
        <v>332</v>
      </c>
      <c r="E1930" s="2" t="s">
        <v>5380</v>
      </c>
      <c r="F1930" s="2" t="s">
        <v>5219</v>
      </c>
      <c r="G1930" s="2">
        <v>1929</v>
      </c>
      <c r="H1930" t="b">
        <v>1</v>
      </c>
      <c r="I1930" s="3">
        <v>43299.382361111115</v>
      </c>
      <c r="J1930" s="2">
        <v>972</v>
      </c>
      <c r="K1930" s="2">
        <v>-23.63352175</v>
      </c>
      <c r="L1930" s="2">
        <v>-46.605321875000001</v>
      </c>
      <c r="M1930" s="2">
        <f>IF(AND(_332_2018_07_18_outfile_posicao[[#This Row],[hora bus]]=I1929,_332_2018_07_18_outfile_posicao[[#This Row],[lat bus]]=K1929,_332_2018_07_18_outfile_posicao[[#This Row],[lon bus]]=L1929),1,0)</f>
        <v>0</v>
      </c>
      <c r="N1930">
        <v>52</v>
      </c>
      <c r="O1930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0.16231997319439737</v>
      </c>
      <c r="P1930">
        <f>VLOOKUP(_332_2018_07_18_outfile_posicao[[#This Row],[shape]],shape!A:D,4,0)+VLOOKUP(_332_2018_07_18_outfile_posicao[[#This Row],[shape]]+1,shape!A:E,5,0)*_332_2018_07_18_outfile_posicao[[#This Row],[% avanc]]</f>
        <v>864.52224506206994</v>
      </c>
      <c r="Q1930" s="4">
        <f>_332_2018_07_18_outfile_posicao[[#This Row],[8686,881807]]/_332_2018_07_18_outfile_posicao[[#Headers],[8686,881807]]</f>
        <v>9.9520433714825829E-2</v>
      </c>
      <c r="R1930">
        <f>_332_2018_07_18_outfile_posicao[[#This Row],[8686,881807]]-P1929</f>
        <v>242.84881818047199</v>
      </c>
      <c r="S1930">
        <f>(_332_2018_07_18_outfile_posicao[[#This Row],[hora bus]]-I1929)*86000</f>
        <v>44.79166712553706</v>
      </c>
      <c r="T1930">
        <f>_332_2018_07_18_outfile_posicao[[#This Row],[desloc]]/_332_2018_07_18_outfile_posicao[[#This Row],[seconds]]</f>
        <v>5.4217410015091101</v>
      </c>
      <c r="U1930">
        <f>_332_2018_07_18_outfile_posicao[[#This Row],[spd m/s]]*3.6</f>
        <v>19.518267605432797</v>
      </c>
      <c r="V1930" s="2"/>
      <c r="W1930" s="2">
        <f>IF(_332_2018_07_18_outfile_posicao[[#This Row],[cod bus]]=F1929,0,1)</f>
        <v>0</v>
      </c>
      <c r="X1930" s="2">
        <f>IF(_332_2018_07_18_outfile_posicao[[#This Row],[desloc]]&gt;=0,0,1)</f>
        <v>0</v>
      </c>
      <c r="Y1930" s="2">
        <f>IF(AND(_332_2018_07_18_outfile_posicao[[#This Row],[spd m/s]]&lt;1,_332_2018_07_18_outfile_posicao[[#This Row],[spd m/s]]&lt;&gt;0),1,0)</f>
        <v>0</v>
      </c>
      <c r="Z1930" s="2">
        <f>IF(Z1929=0.5,IF(P1930&gt;=P1931,0.5,1),IF(_332_2018_07_18_outfile_posicao[[#This Row],[desloc]]&lt;-1000,IF(P1930&gt;=P1931,IF(AND(Z1929=0.5,P1930=P1931),0,IF(P1930&lt;700,0.5,0)),1),IF(AND(X1930&gt;0,X1929&gt;0,_332_2018_07_18_outfile_posicao[[#This Row],[8686,881807]]&lt;500,_332_2018_07_18_outfile_posicao[[#This Row],[desloc]]&gt;0),IF(_332_2018_07_18_outfile_posicao[[#This Row],[8686,881807]]&lt;500,1,0),0)))</f>
        <v>0</v>
      </c>
      <c r="AA1930" s="2">
        <f t="shared" si="30"/>
        <v>8378.5877131616053</v>
      </c>
      <c r="AB1930" s="2">
        <f>IF(_332_2018_07_18_outfile_posicao[[#This Row],[inicio]]=1,0,IF(AB1929&gt;0,0.5,IF(_332_2018_07_18_outfile_posicao[[#This Row],[max dist]]=_332_2018_07_18_outfile_posicao[[#This Row],[8686,881807]],1,0)))</f>
        <v>0</v>
      </c>
      <c r="AC1930" s="2">
        <f>IF(_332_2018_07_18_outfile_posicao[[#This Row],[fim]]=0,AC1931+1,0)</f>
        <v>33</v>
      </c>
      <c r="AD1930" s="2"/>
      <c r="AE1930" s="2"/>
      <c r="AF1930" s="2"/>
      <c r="AG1930" s="2"/>
      <c r="AH1930" s="2"/>
      <c r="AI1930" s="2"/>
    </row>
    <row r="1931" spans="1:35" x14ac:dyDescent="0.25">
      <c r="A1931">
        <v>983</v>
      </c>
      <c r="B1931">
        <v>1</v>
      </c>
      <c r="C1931" s="2" t="s">
        <v>3554</v>
      </c>
      <c r="D1931">
        <v>332</v>
      </c>
      <c r="E1931" s="2" t="s">
        <v>5381</v>
      </c>
      <c r="F1931" s="2" t="s">
        <v>5219</v>
      </c>
      <c r="G1931" s="2">
        <v>1930</v>
      </c>
      <c r="H1931" t="b">
        <v>1</v>
      </c>
      <c r="I1931" s="3">
        <v>43299.382881944446</v>
      </c>
      <c r="J1931" s="2">
        <v>973</v>
      </c>
      <c r="K1931" s="2">
        <v>-23.6322565</v>
      </c>
      <c r="L1931" s="2">
        <v>-46.604763499999997</v>
      </c>
      <c r="M1931" s="2">
        <f>IF(AND(_332_2018_07_18_outfile_posicao[[#This Row],[hora bus]]=I1930,_332_2018_07_18_outfile_posicao[[#This Row],[lat bus]]=K1930,_332_2018_07_18_outfile_posicao[[#This Row],[lon bus]]=L1930),1,0)</f>
        <v>0</v>
      </c>
      <c r="N1931">
        <v>54</v>
      </c>
      <c r="O1931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0.74999994932894676</v>
      </c>
      <c r="P1931">
        <f>VLOOKUP(_332_2018_07_18_outfile_posicao[[#This Row],[shape]],shape!A:D,4,0)+VLOOKUP(_332_2018_07_18_outfile_posicao[[#This Row],[shape]]+1,shape!A:E,5,0)*_332_2018_07_18_outfile_posicao[[#This Row],[% avanc]]</f>
        <v>1016.4543789749463</v>
      </c>
      <c r="Q1931" s="4">
        <f>_332_2018_07_18_outfile_posicao[[#This Row],[8686,881807]]/_332_2018_07_18_outfile_posicao[[#Headers],[8686,881807]]</f>
        <v>0.11701026922639542</v>
      </c>
      <c r="R1931">
        <f>_332_2018_07_18_outfile_posicao[[#This Row],[8686,881807]]-P1930</f>
        <v>151.93213391287634</v>
      </c>
      <c r="S1931">
        <f>(_332_2018_07_18_outfile_posicao[[#This Row],[hora bus]]-I1930)*86000</f>
        <v>44.791666499804705</v>
      </c>
      <c r="T1931">
        <f>_332_2018_07_18_outfile_posicao[[#This Row],[desloc]]/_332_2018_07_18_outfile_posicao[[#This Row],[seconds]]</f>
        <v>3.3919732348770451</v>
      </c>
      <c r="U1931">
        <f>_332_2018_07_18_outfile_posicao[[#This Row],[spd m/s]]*3.6</f>
        <v>12.211103645557362</v>
      </c>
      <c r="V1931" s="2"/>
      <c r="W1931" s="2">
        <f>IF(_332_2018_07_18_outfile_posicao[[#This Row],[cod bus]]=F1930,0,1)</f>
        <v>0</v>
      </c>
      <c r="X1931" s="2">
        <f>IF(_332_2018_07_18_outfile_posicao[[#This Row],[desloc]]&gt;=0,0,1)</f>
        <v>0</v>
      </c>
      <c r="Y1931" s="2">
        <f>IF(AND(_332_2018_07_18_outfile_posicao[[#This Row],[spd m/s]]&lt;1,_332_2018_07_18_outfile_posicao[[#This Row],[spd m/s]]&lt;&gt;0),1,0)</f>
        <v>0</v>
      </c>
      <c r="Z1931" s="2">
        <f>IF(Z1930=0.5,IF(P1931&gt;=P1932,0.5,1),IF(_332_2018_07_18_outfile_posicao[[#This Row],[desloc]]&lt;-1000,IF(P1931&gt;=P1932,IF(AND(Z1930=0.5,P1931=P1932),0,IF(P1931&lt;700,0.5,0)),1),IF(AND(X1931&gt;0,X1930&gt;0,_332_2018_07_18_outfile_posicao[[#This Row],[8686,881807]]&lt;500,_332_2018_07_18_outfile_posicao[[#This Row],[desloc]]&gt;0),IF(_332_2018_07_18_outfile_posicao[[#This Row],[8686,881807]]&lt;500,1,0),0)))</f>
        <v>0</v>
      </c>
      <c r="AA1931" s="2">
        <f t="shared" si="30"/>
        <v>8378.5877131616053</v>
      </c>
      <c r="AB1931" s="2">
        <f>IF(_332_2018_07_18_outfile_posicao[[#This Row],[inicio]]=1,0,IF(AB1930&gt;0,0.5,IF(_332_2018_07_18_outfile_posicao[[#This Row],[max dist]]=_332_2018_07_18_outfile_posicao[[#This Row],[8686,881807]],1,0)))</f>
        <v>0</v>
      </c>
      <c r="AC1931" s="2">
        <f>IF(_332_2018_07_18_outfile_posicao[[#This Row],[fim]]=0,AC1932+1,0)</f>
        <v>32</v>
      </c>
      <c r="AD1931" s="2"/>
      <c r="AE1931" s="2"/>
      <c r="AF1931" s="2"/>
      <c r="AG1931" s="2"/>
      <c r="AH1931" s="2"/>
      <c r="AI1931" s="2"/>
    </row>
    <row r="1932" spans="1:35" x14ac:dyDescent="0.25">
      <c r="A1932">
        <v>985</v>
      </c>
      <c r="B1932">
        <v>1</v>
      </c>
      <c r="C1932" s="2" t="s">
        <v>3555</v>
      </c>
      <c r="D1932">
        <v>332</v>
      </c>
      <c r="E1932" s="2" t="s">
        <v>5382</v>
      </c>
      <c r="F1932" s="2" t="s">
        <v>5219</v>
      </c>
      <c r="G1932" s="2">
        <v>1931</v>
      </c>
      <c r="H1932" t="b">
        <v>1</v>
      </c>
      <c r="I1932" s="3">
        <v>43299.383483796293</v>
      </c>
      <c r="J1932" s="2">
        <v>974</v>
      </c>
      <c r="K1932" s="2">
        <v>-23.630657625000001</v>
      </c>
      <c r="L1932" s="2">
        <v>-46.604260625000002</v>
      </c>
      <c r="M1932" s="2">
        <f>IF(AND(_332_2018_07_18_outfile_posicao[[#This Row],[hora bus]]=I1931,_332_2018_07_18_outfile_posicao[[#This Row],[lat bus]]=K1931,_332_2018_07_18_outfile_posicao[[#This Row],[lon bus]]=L1931),1,0)</f>
        <v>0</v>
      </c>
      <c r="N1932">
        <v>60</v>
      </c>
      <c r="O1932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0.24676134718509879</v>
      </c>
      <c r="P1932">
        <f>VLOOKUP(_332_2018_07_18_outfile_posicao[[#This Row],[shape]],shape!A:D,4,0)+VLOOKUP(_332_2018_07_18_outfile_posicao[[#This Row],[shape]]+1,shape!A:E,5,0)*_332_2018_07_18_outfile_posicao[[#This Row],[% avanc]]</f>
        <v>1209.068798194663</v>
      </c>
      <c r="Q1932" s="4">
        <f>_332_2018_07_18_outfile_posicao[[#This Row],[8686,881807]]/_332_2018_07_18_outfile_posicao[[#Headers],[8686,881807]]</f>
        <v>0.13918329097333637</v>
      </c>
      <c r="R1932">
        <f>_332_2018_07_18_outfile_posicao[[#This Row],[8686,881807]]-P1931</f>
        <v>192.61441921971675</v>
      </c>
      <c r="S1932">
        <f>(_332_2018_07_18_outfile_posicao[[#This Row],[hora bus]]-I1931)*86000</f>
        <v>51.759258843958378</v>
      </c>
      <c r="T1932">
        <f>_332_2018_07_18_outfile_posicao[[#This Row],[desloc]]/_332_2018_07_18_outfile_posicao[[#This Row],[seconds]]</f>
        <v>3.7213519575386993</v>
      </c>
      <c r="U1932">
        <f>_332_2018_07_18_outfile_posicao[[#This Row],[spd m/s]]*3.6</f>
        <v>13.396867047139319</v>
      </c>
      <c r="V1932" s="2"/>
      <c r="W1932" s="2">
        <f>IF(_332_2018_07_18_outfile_posicao[[#This Row],[cod bus]]=F1931,0,1)</f>
        <v>0</v>
      </c>
      <c r="X1932" s="2">
        <f>IF(_332_2018_07_18_outfile_posicao[[#This Row],[desloc]]&gt;=0,0,1)</f>
        <v>0</v>
      </c>
      <c r="Y1932" s="2">
        <f>IF(AND(_332_2018_07_18_outfile_posicao[[#This Row],[spd m/s]]&lt;1,_332_2018_07_18_outfile_posicao[[#This Row],[spd m/s]]&lt;&gt;0),1,0)</f>
        <v>0</v>
      </c>
      <c r="Z1932" s="2">
        <f>IF(Z1931=0.5,IF(P1932&gt;=P1933,0.5,1),IF(_332_2018_07_18_outfile_posicao[[#This Row],[desloc]]&lt;-1000,IF(P1932&gt;=P1933,IF(AND(Z1931=0.5,P1932=P1933),0,IF(P1932&lt;700,0.5,0)),1),IF(AND(X1932&gt;0,X1931&gt;0,_332_2018_07_18_outfile_posicao[[#This Row],[8686,881807]]&lt;500,_332_2018_07_18_outfile_posicao[[#This Row],[desloc]]&gt;0),IF(_332_2018_07_18_outfile_posicao[[#This Row],[8686,881807]]&lt;500,1,0),0)))</f>
        <v>0</v>
      </c>
      <c r="AA1932" s="2">
        <f t="shared" si="30"/>
        <v>8378.5877131616053</v>
      </c>
      <c r="AB1932" s="2">
        <f>IF(_332_2018_07_18_outfile_posicao[[#This Row],[inicio]]=1,0,IF(AB1931&gt;0,0.5,IF(_332_2018_07_18_outfile_posicao[[#This Row],[max dist]]=_332_2018_07_18_outfile_posicao[[#This Row],[8686,881807]],1,0)))</f>
        <v>0</v>
      </c>
      <c r="AC1932" s="2">
        <f>IF(_332_2018_07_18_outfile_posicao[[#This Row],[fim]]=0,AC1933+1,0)</f>
        <v>31</v>
      </c>
      <c r="AD1932" s="2"/>
      <c r="AE1932" s="2"/>
      <c r="AF1932" s="2"/>
      <c r="AG1932" s="2"/>
      <c r="AH1932" s="2"/>
      <c r="AI1932" s="2"/>
    </row>
    <row r="1933" spans="1:35" x14ac:dyDescent="0.25">
      <c r="A1933">
        <v>986</v>
      </c>
      <c r="B1933">
        <v>1</v>
      </c>
      <c r="C1933" s="2" t="s">
        <v>3556</v>
      </c>
      <c r="D1933">
        <v>332</v>
      </c>
      <c r="E1933" s="2" t="s">
        <v>5382</v>
      </c>
      <c r="F1933" s="2" t="s">
        <v>5219</v>
      </c>
      <c r="G1933" s="2">
        <v>1932</v>
      </c>
      <c r="H1933" t="b">
        <v>1</v>
      </c>
      <c r="I1933" s="3">
        <v>43299.384201388886</v>
      </c>
      <c r="J1933" s="2">
        <v>975</v>
      </c>
      <c r="K1933" s="2">
        <v>-23.629630375000001</v>
      </c>
      <c r="L1933" s="2">
        <v>-46.604376875</v>
      </c>
      <c r="M1933" s="2">
        <f>IF(AND(_332_2018_07_18_outfile_posicao[[#This Row],[hora bus]]=I1932,_332_2018_07_18_outfile_posicao[[#This Row],[lat bus]]=K1932,_332_2018_07_18_outfile_posicao[[#This Row],[lon bus]]=L1932),1,0)</f>
        <v>0</v>
      </c>
      <c r="N1933">
        <v>63</v>
      </c>
      <c r="O1933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0.2837592005540987</v>
      </c>
      <c r="P1933">
        <f>VLOOKUP(_332_2018_07_18_outfile_posicao[[#This Row],[shape]],shape!A:D,4,0)+VLOOKUP(_332_2018_07_18_outfile_posicao[[#This Row],[shape]]+1,shape!A:E,5,0)*_332_2018_07_18_outfile_posicao[[#This Row],[% avanc]]</f>
        <v>1436.3898294256555</v>
      </c>
      <c r="Q1933" s="4">
        <f>_332_2018_07_18_outfile_posicao[[#This Row],[8686,881807]]/_332_2018_07_18_outfile_posicao[[#Headers],[8686,881807]]</f>
        <v>0.16535160271988442</v>
      </c>
      <c r="R1933">
        <f>_332_2018_07_18_outfile_posicao[[#This Row],[8686,881807]]-P1932</f>
        <v>227.3210312309925</v>
      </c>
      <c r="S1933">
        <f>(_332_2018_07_18_outfile_posicao[[#This Row],[hora bus]]-I1932)*86000</f>
        <v>61.712962997262366</v>
      </c>
      <c r="T1933">
        <f>_332_2018_07_18_outfile_posicao[[#This Row],[desloc]]/_332_2018_07_18_outfile_posicao[[#This Row],[seconds]]</f>
        <v>3.6835215842914013</v>
      </c>
      <c r="U1933">
        <f>_332_2018_07_18_outfile_posicao[[#This Row],[spd m/s]]*3.6</f>
        <v>13.260677703449044</v>
      </c>
      <c r="V1933" s="2"/>
      <c r="W1933" s="2">
        <f>IF(_332_2018_07_18_outfile_posicao[[#This Row],[cod bus]]=F1932,0,1)</f>
        <v>0</v>
      </c>
      <c r="X1933" s="2">
        <f>IF(_332_2018_07_18_outfile_posicao[[#This Row],[desloc]]&gt;=0,0,1)</f>
        <v>0</v>
      </c>
      <c r="Y1933" s="2">
        <f>IF(AND(_332_2018_07_18_outfile_posicao[[#This Row],[spd m/s]]&lt;1,_332_2018_07_18_outfile_posicao[[#This Row],[spd m/s]]&lt;&gt;0),1,0)</f>
        <v>0</v>
      </c>
      <c r="Z1933" s="2">
        <f>IF(Z1932=0.5,IF(P1933&gt;=P1934,0.5,1),IF(_332_2018_07_18_outfile_posicao[[#This Row],[desloc]]&lt;-1000,IF(P1933&gt;=P1934,IF(AND(Z1932=0.5,P1933=P1934),0,IF(P1933&lt;700,0.5,0)),1),IF(AND(X1933&gt;0,X1932&gt;0,_332_2018_07_18_outfile_posicao[[#This Row],[8686,881807]]&lt;500,_332_2018_07_18_outfile_posicao[[#This Row],[desloc]]&gt;0),IF(_332_2018_07_18_outfile_posicao[[#This Row],[8686,881807]]&lt;500,1,0),0)))</f>
        <v>0</v>
      </c>
      <c r="AA1933" s="2">
        <f t="shared" si="30"/>
        <v>8378.5877131616053</v>
      </c>
      <c r="AB1933" s="2">
        <f>IF(_332_2018_07_18_outfile_posicao[[#This Row],[inicio]]=1,0,IF(AB1932&gt;0,0.5,IF(_332_2018_07_18_outfile_posicao[[#This Row],[max dist]]=_332_2018_07_18_outfile_posicao[[#This Row],[8686,881807]],1,0)))</f>
        <v>0</v>
      </c>
      <c r="AC1933" s="2">
        <f>IF(_332_2018_07_18_outfile_posicao[[#This Row],[fim]]=0,AC1934+1,0)</f>
        <v>30</v>
      </c>
      <c r="AD1933" s="2"/>
      <c r="AE1933" s="2"/>
      <c r="AF1933" s="2"/>
      <c r="AG1933" s="2"/>
      <c r="AH1933" s="2"/>
      <c r="AI1933" s="2"/>
    </row>
    <row r="1934" spans="1:35" x14ac:dyDescent="0.25">
      <c r="A1934">
        <v>987</v>
      </c>
      <c r="B1934">
        <v>1</v>
      </c>
      <c r="C1934" s="2" t="s">
        <v>3557</v>
      </c>
      <c r="D1934">
        <v>332</v>
      </c>
      <c r="E1934" s="2" t="s">
        <v>5218</v>
      </c>
      <c r="F1934" s="2" t="s">
        <v>5219</v>
      </c>
      <c r="G1934" s="2">
        <v>1933</v>
      </c>
      <c r="H1934" t="b">
        <v>1</v>
      </c>
      <c r="I1934" s="3">
        <v>43299.384722222225</v>
      </c>
      <c r="J1934" s="2">
        <v>976</v>
      </c>
      <c r="K1934" s="2">
        <v>-23.627881500000001</v>
      </c>
      <c r="L1934" s="2">
        <v>-46.606098000000003</v>
      </c>
      <c r="M1934" s="2">
        <f>IF(AND(_332_2018_07_18_outfile_posicao[[#This Row],[hora bus]]=I1933,_332_2018_07_18_outfile_posicao[[#This Row],[lat bus]]=K1933,_332_2018_07_18_outfile_posicao[[#This Row],[lon bus]]=L1933),1,0)</f>
        <v>0</v>
      </c>
      <c r="N1934">
        <v>69</v>
      </c>
      <c r="O1934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1934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1934" s="4">
        <f>_332_2018_07_18_outfile_posicao[[#This Row],[8686,881807]]/_332_2018_07_18_outfile_posicao[[#Headers],[8686,881807]]</f>
        <v>0.19682317971961688</v>
      </c>
      <c r="R1934">
        <f>_332_2018_07_18_outfile_posicao[[#This Row],[8686,881807]]-P1933</f>
        <v>273.3898696765757</v>
      </c>
      <c r="S1934">
        <f>(_332_2018_07_18_outfile_posicao[[#This Row],[hora bus]]-I1933)*86000</f>
        <v>44.79166712553706</v>
      </c>
      <c r="T1934">
        <f>_332_2018_07_18_outfile_posicao[[#This Row],[desloc]]/_332_2018_07_18_outfile_posicao[[#This Row],[seconds]]</f>
        <v>6.1035877255997022</v>
      </c>
      <c r="U1934">
        <f>_332_2018_07_18_outfile_posicao[[#This Row],[spd m/s]]*3.6</f>
        <v>21.972915812158927</v>
      </c>
      <c r="V1934" s="2"/>
      <c r="W1934" s="2">
        <f>IF(_332_2018_07_18_outfile_posicao[[#This Row],[cod bus]]=F1933,0,1)</f>
        <v>0</v>
      </c>
      <c r="X1934" s="2">
        <f>IF(_332_2018_07_18_outfile_posicao[[#This Row],[desloc]]&gt;=0,0,1)</f>
        <v>0</v>
      </c>
      <c r="Y1934" s="2">
        <f>IF(AND(_332_2018_07_18_outfile_posicao[[#This Row],[spd m/s]]&lt;1,_332_2018_07_18_outfile_posicao[[#This Row],[spd m/s]]&lt;&gt;0),1,0)</f>
        <v>0</v>
      </c>
      <c r="Z1934" s="2">
        <f>IF(Z1933=0.5,IF(P1934&gt;=P1935,0.5,1),IF(_332_2018_07_18_outfile_posicao[[#This Row],[desloc]]&lt;-1000,IF(P1934&gt;=P1935,IF(AND(Z1933=0.5,P1934=P1935),0,IF(P1934&lt;700,0.5,0)),1),IF(AND(X1934&gt;0,X1933&gt;0,_332_2018_07_18_outfile_posicao[[#This Row],[8686,881807]]&lt;500,_332_2018_07_18_outfile_posicao[[#This Row],[desloc]]&gt;0),IF(_332_2018_07_18_outfile_posicao[[#This Row],[8686,881807]]&lt;500,1,0),0)))</f>
        <v>0</v>
      </c>
      <c r="AA1934" s="2">
        <f t="shared" si="30"/>
        <v>8378.5877131616053</v>
      </c>
      <c r="AB1934" s="2">
        <f>IF(_332_2018_07_18_outfile_posicao[[#This Row],[inicio]]=1,0,IF(AB1933&gt;0,0.5,IF(_332_2018_07_18_outfile_posicao[[#This Row],[max dist]]=_332_2018_07_18_outfile_posicao[[#This Row],[8686,881807]],1,0)))</f>
        <v>0</v>
      </c>
      <c r="AC1934" s="2">
        <f>IF(_332_2018_07_18_outfile_posicao[[#This Row],[fim]]=0,AC1935+1,0)</f>
        <v>29</v>
      </c>
      <c r="AD1934" s="2"/>
      <c r="AE1934" s="2"/>
      <c r="AF1934" s="2"/>
      <c r="AG1934" s="2"/>
      <c r="AH1934" s="2"/>
      <c r="AI1934" s="2"/>
    </row>
    <row r="1935" spans="1:35" x14ac:dyDescent="0.25">
      <c r="A1935">
        <v>989</v>
      </c>
      <c r="B1935">
        <v>1</v>
      </c>
      <c r="C1935" s="2" t="s">
        <v>3558</v>
      </c>
      <c r="D1935">
        <v>332</v>
      </c>
      <c r="E1935" s="2" t="s">
        <v>5383</v>
      </c>
      <c r="F1935" s="2" t="s">
        <v>5219</v>
      </c>
      <c r="G1935" s="2">
        <v>1934</v>
      </c>
      <c r="H1935" t="b">
        <v>1</v>
      </c>
      <c r="I1935" s="3">
        <v>43299.385243055556</v>
      </c>
      <c r="J1935" s="2">
        <v>977</v>
      </c>
      <c r="K1935" s="2">
        <v>-23.625903999999998</v>
      </c>
      <c r="L1935" s="2">
        <v>-46.606718499999999</v>
      </c>
      <c r="M1935" s="2">
        <f>IF(AND(_332_2018_07_18_outfile_posicao[[#This Row],[hora bus]]=I1934,_332_2018_07_18_outfile_posicao[[#This Row],[lat bus]]=K1934,_332_2018_07_18_outfile_posicao[[#This Row],[lon bus]]=L1934),1,0)</f>
        <v>0</v>
      </c>
      <c r="N1935">
        <v>73</v>
      </c>
      <c r="O1935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0.49999997296202403</v>
      </c>
      <c r="P1935">
        <f>VLOOKUP(_332_2018_07_18_outfile_posicao[[#This Row],[shape]],shape!A:D,4,0)+VLOOKUP(_332_2018_07_18_outfile_posicao[[#This Row],[shape]]+1,shape!A:E,5,0)*_332_2018_07_18_outfile_posicao[[#This Row],[% avanc]]</f>
        <v>1939.0257589718635</v>
      </c>
      <c r="Q1935" s="4">
        <f>_332_2018_07_18_outfile_posicao[[#This Row],[8686,881807]]/_332_2018_07_18_outfile_posicao[[#Headers],[8686,881807]]</f>
        <v>0.22321309326545366</v>
      </c>
      <c r="R1935">
        <f>_332_2018_07_18_outfile_posicao[[#This Row],[8686,881807]]-P1934</f>
        <v>229.24605986963229</v>
      </c>
      <c r="S1935">
        <f>(_332_2018_07_18_outfile_posicao[[#This Row],[hora bus]]-I1934)*86000</f>
        <v>44.791666499804705</v>
      </c>
      <c r="T1935">
        <f>_332_2018_07_18_outfile_posicao[[#This Row],[desloc]]/_332_2018_07_18_outfile_posicao[[#This Row],[seconds]]</f>
        <v>5.1180515882487159</v>
      </c>
      <c r="U1935">
        <f>_332_2018_07_18_outfile_posicao[[#This Row],[spd m/s]]*3.6</f>
        <v>18.424985717695378</v>
      </c>
      <c r="V1935" s="2"/>
      <c r="W1935" s="2">
        <f>IF(_332_2018_07_18_outfile_posicao[[#This Row],[cod bus]]=F1934,0,1)</f>
        <v>0</v>
      </c>
      <c r="X1935" s="2">
        <f>IF(_332_2018_07_18_outfile_posicao[[#This Row],[desloc]]&gt;=0,0,1)</f>
        <v>0</v>
      </c>
      <c r="Y1935" s="2">
        <f>IF(AND(_332_2018_07_18_outfile_posicao[[#This Row],[spd m/s]]&lt;1,_332_2018_07_18_outfile_posicao[[#This Row],[spd m/s]]&lt;&gt;0),1,0)</f>
        <v>0</v>
      </c>
      <c r="Z1935" s="2">
        <f>IF(Z1934=0.5,IF(P1935&gt;=P1936,0.5,1),IF(_332_2018_07_18_outfile_posicao[[#This Row],[desloc]]&lt;-1000,IF(P1935&gt;=P1936,IF(AND(Z1934=0.5,P1935=P1936),0,IF(P1935&lt;700,0.5,0)),1),IF(AND(X1935&gt;0,X1934&gt;0,_332_2018_07_18_outfile_posicao[[#This Row],[8686,881807]]&lt;500,_332_2018_07_18_outfile_posicao[[#This Row],[desloc]]&gt;0),IF(_332_2018_07_18_outfile_posicao[[#This Row],[8686,881807]]&lt;500,1,0),0)))</f>
        <v>0</v>
      </c>
      <c r="AA1935" s="2">
        <f t="shared" si="30"/>
        <v>8378.5877131616053</v>
      </c>
      <c r="AB1935" s="2">
        <f>IF(_332_2018_07_18_outfile_posicao[[#This Row],[inicio]]=1,0,IF(AB1934&gt;0,0.5,IF(_332_2018_07_18_outfile_posicao[[#This Row],[max dist]]=_332_2018_07_18_outfile_posicao[[#This Row],[8686,881807]],1,0)))</f>
        <v>0</v>
      </c>
      <c r="AC1935" s="2">
        <f>IF(_332_2018_07_18_outfile_posicao[[#This Row],[fim]]=0,AC1936+1,0)</f>
        <v>28</v>
      </c>
      <c r="AD1935" s="2"/>
      <c r="AE1935" s="2"/>
      <c r="AF1935" s="2"/>
      <c r="AG1935" s="2"/>
      <c r="AH1935" s="2"/>
      <c r="AI1935" s="2"/>
    </row>
    <row r="1936" spans="1:35" x14ac:dyDescent="0.25">
      <c r="A1936">
        <v>990</v>
      </c>
      <c r="B1936">
        <v>1</v>
      </c>
      <c r="C1936" s="2" t="s">
        <v>3559</v>
      </c>
      <c r="D1936">
        <v>332</v>
      </c>
      <c r="E1936" s="2" t="s">
        <v>5383</v>
      </c>
      <c r="F1936" s="2" t="s">
        <v>5219</v>
      </c>
      <c r="G1936" s="2">
        <v>1935</v>
      </c>
      <c r="H1936" t="b">
        <v>1</v>
      </c>
      <c r="I1936" s="3">
        <v>43299.385763888888</v>
      </c>
      <c r="J1936" s="2">
        <v>978</v>
      </c>
      <c r="K1936" s="2">
        <v>-23.625302375</v>
      </c>
      <c r="L1936" s="2">
        <v>-46.606900000000003</v>
      </c>
      <c r="M1936" s="2">
        <f>IF(AND(_332_2018_07_18_outfile_posicao[[#This Row],[hora bus]]=I1935,_332_2018_07_18_outfile_posicao[[#This Row],[lat bus]]=K1935,_332_2018_07_18_outfile_posicao[[#This Row],[lon bus]]=L1935),1,0)</f>
        <v>0</v>
      </c>
      <c r="N1936">
        <v>74</v>
      </c>
      <c r="O1936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0.52165290437200751</v>
      </c>
      <c r="P1936">
        <f>VLOOKUP(_332_2018_07_18_outfile_posicao[[#This Row],[shape]],shape!A:D,4,0)+VLOOKUP(_332_2018_07_18_outfile_posicao[[#This Row],[shape]]+1,shape!A:E,5,0)*_332_2018_07_18_outfile_posicao[[#This Row],[% avanc]]</f>
        <v>2008.5185113176724</v>
      </c>
      <c r="Q1936" s="4">
        <f>_332_2018_07_18_outfile_posicao[[#This Row],[8686,881807]]/_332_2018_07_18_outfile_posicao[[#Headers],[8686,881807]]</f>
        <v>0.23121282825549469</v>
      </c>
      <c r="R1936">
        <f>_332_2018_07_18_outfile_posicao[[#This Row],[8686,881807]]-P1935</f>
        <v>69.492752345808867</v>
      </c>
      <c r="S1936">
        <f>(_332_2018_07_18_outfile_posicao[[#This Row],[hora bus]]-I1935)*86000</f>
        <v>44.791666499804705</v>
      </c>
      <c r="T1936">
        <f>_332_2018_07_18_outfile_posicao[[#This Row],[desloc]]/_332_2018_07_18_outfile_posicao[[#This Row],[seconds]]</f>
        <v>1.5514661046628364</v>
      </c>
      <c r="U1936">
        <f>_332_2018_07_18_outfile_posicao[[#This Row],[spd m/s]]*3.6</f>
        <v>5.5852779767862115</v>
      </c>
      <c r="V1936" s="2"/>
      <c r="W1936" s="2">
        <f>IF(_332_2018_07_18_outfile_posicao[[#This Row],[cod bus]]=F1935,0,1)</f>
        <v>0</v>
      </c>
      <c r="X1936" s="2">
        <f>IF(_332_2018_07_18_outfile_posicao[[#This Row],[desloc]]&gt;=0,0,1)</f>
        <v>0</v>
      </c>
      <c r="Y1936" s="2">
        <f>IF(AND(_332_2018_07_18_outfile_posicao[[#This Row],[spd m/s]]&lt;1,_332_2018_07_18_outfile_posicao[[#This Row],[spd m/s]]&lt;&gt;0),1,0)</f>
        <v>0</v>
      </c>
      <c r="Z1936" s="2">
        <f>IF(Z1935=0.5,IF(P1936&gt;=P1937,0.5,1),IF(_332_2018_07_18_outfile_posicao[[#This Row],[desloc]]&lt;-1000,IF(P1936&gt;=P1937,IF(AND(Z1935=0.5,P1936=P1937),0,IF(P1936&lt;700,0.5,0)),1),IF(AND(X1936&gt;0,X1935&gt;0,_332_2018_07_18_outfile_posicao[[#This Row],[8686,881807]]&lt;500,_332_2018_07_18_outfile_posicao[[#This Row],[desloc]]&gt;0),IF(_332_2018_07_18_outfile_posicao[[#This Row],[8686,881807]]&lt;500,1,0),0)))</f>
        <v>0</v>
      </c>
      <c r="AA1936" s="2">
        <f t="shared" si="30"/>
        <v>8378.5877131616053</v>
      </c>
      <c r="AB1936" s="2">
        <f>IF(_332_2018_07_18_outfile_posicao[[#This Row],[inicio]]=1,0,IF(AB1935&gt;0,0.5,IF(_332_2018_07_18_outfile_posicao[[#This Row],[max dist]]=_332_2018_07_18_outfile_posicao[[#This Row],[8686,881807]],1,0)))</f>
        <v>0</v>
      </c>
      <c r="AC1936" s="2">
        <f>IF(_332_2018_07_18_outfile_posicao[[#This Row],[fim]]=0,AC1937+1,0)</f>
        <v>27</v>
      </c>
      <c r="AD1936" s="2"/>
      <c r="AE1936" s="2"/>
      <c r="AF1936" s="2"/>
      <c r="AG1936" s="2"/>
      <c r="AH1936" s="2"/>
      <c r="AI1936" s="2"/>
    </row>
    <row r="1937" spans="1:35" x14ac:dyDescent="0.25">
      <c r="A1937">
        <v>992</v>
      </c>
      <c r="B1937">
        <v>1</v>
      </c>
      <c r="C1937" s="2" t="s">
        <v>3560</v>
      </c>
      <c r="D1937">
        <v>332</v>
      </c>
      <c r="E1937" s="2" t="s">
        <v>5384</v>
      </c>
      <c r="F1937" s="2" t="s">
        <v>5219</v>
      </c>
      <c r="G1937" s="2">
        <v>1936</v>
      </c>
      <c r="H1937" t="b">
        <v>1</v>
      </c>
      <c r="I1937" s="3">
        <v>43299.386284722219</v>
      </c>
      <c r="J1937" s="2">
        <v>979</v>
      </c>
      <c r="K1937" s="2">
        <v>-23.623733000000001</v>
      </c>
      <c r="L1937" s="2">
        <v>-46.607383499999997</v>
      </c>
      <c r="M1937" s="2">
        <f>IF(AND(_332_2018_07_18_outfile_posicao[[#This Row],[hora bus]]=I1936,_332_2018_07_18_outfile_posicao[[#This Row],[lat bus]]=K1936,_332_2018_07_18_outfile_posicao[[#This Row],[lon bus]]=L1936),1,0)</f>
        <v>0</v>
      </c>
      <c r="N1937">
        <v>79</v>
      </c>
      <c r="O1937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0.49999998005264695</v>
      </c>
      <c r="P1937">
        <f>VLOOKUP(_332_2018_07_18_outfile_posicao[[#This Row],[shape]],shape!A:D,4,0)+VLOOKUP(_332_2018_07_18_outfile_posicao[[#This Row],[shape]]+1,shape!A:E,5,0)*_332_2018_07_18_outfile_posicao[[#This Row],[% avanc]]</f>
        <v>2190.1242488800558</v>
      </c>
      <c r="Q1937" s="4">
        <f>_332_2018_07_18_outfile_posicao[[#This Row],[8686,881807]]/_332_2018_07_18_outfile_posicao[[#Headers],[8686,881807]]</f>
        <v>0.25211857344659921</v>
      </c>
      <c r="R1937">
        <f>_332_2018_07_18_outfile_posicao[[#This Row],[8686,881807]]-P1936</f>
        <v>181.60573756238341</v>
      </c>
      <c r="S1937">
        <f>(_332_2018_07_18_outfile_posicao[[#This Row],[hora bus]]-I1936)*86000</f>
        <v>44.791666499804705</v>
      </c>
      <c r="T1937">
        <f>_332_2018_07_18_outfile_posicao[[#This Row],[desloc]]/_332_2018_07_18_outfile_posicao[[#This Row],[seconds]]</f>
        <v>4.0544536909153672</v>
      </c>
      <c r="U1937">
        <f>_332_2018_07_18_outfile_posicao[[#This Row],[spd m/s]]*3.6</f>
        <v>14.596033287295322</v>
      </c>
      <c r="V1937" s="2"/>
      <c r="W1937" s="2">
        <f>IF(_332_2018_07_18_outfile_posicao[[#This Row],[cod bus]]=F1936,0,1)</f>
        <v>0</v>
      </c>
      <c r="X1937" s="2">
        <f>IF(_332_2018_07_18_outfile_posicao[[#This Row],[desloc]]&gt;=0,0,1)</f>
        <v>0</v>
      </c>
      <c r="Y1937" s="2">
        <f>IF(AND(_332_2018_07_18_outfile_posicao[[#This Row],[spd m/s]]&lt;1,_332_2018_07_18_outfile_posicao[[#This Row],[spd m/s]]&lt;&gt;0),1,0)</f>
        <v>0</v>
      </c>
      <c r="Z1937" s="2">
        <f>IF(Z1936=0.5,IF(P1937&gt;=P1938,0.5,1),IF(_332_2018_07_18_outfile_posicao[[#This Row],[desloc]]&lt;-1000,IF(P1937&gt;=P1938,IF(AND(Z1936=0.5,P1937=P1938),0,IF(P1937&lt;700,0.5,0)),1),IF(AND(X1937&gt;0,X1936&gt;0,_332_2018_07_18_outfile_posicao[[#This Row],[8686,881807]]&lt;500,_332_2018_07_18_outfile_posicao[[#This Row],[desloc]]&gt;0),IF(_332_2018_07_18_outfile_posicao[[#This Row],[8686,881807]]&lt;500,1,0),0)))</f>
        <v>0</v>
      </c>
      <c r="AA1937" s="2">
        <f t="shared" si="30"/>
        <v>8378.5877131616053</v>
      </c>
      <c r="AB1937" s="2">
        <f>IF(_332_2018_07_18_outfile_posicao[[#This Row],[inicio]]=1,0,IF(AB1936&gt;0,0.5,IF(_332_2018_07_18_outfile_posicao[[#This Row],[max dist]]=_332_2018_07_18_outfile_posicao[[#This Row],[8686,881807]],1,0)))</f>
        <v>0</v>
      </c>
      <c r="AC1937" s="2">
        <f>IF(_332_2018_07_18_outfile_posicao[[#This Row],[fim]]=0,AC1938+1,0)</f>
        <v>26</v>
      </c>
      <c r="AD1937" s="2"/>
      <c r="AE1937" s="2"/>
      <c r="AF1937" s="2"/>
      <c r="AG1937" s="2"/>
      <c r="AH1937" s="2"/>
      <c r="AI1937" s="2"/>
    </row>
    <row r="1938" spans="1:35" x14ac:dyDescent="0.25">
      <c r="A1938">
        <v>993</v>
      </c>
      <c r="B1938">
        <v>1</v>
      </c>
      <c r="C1938" s="2" t="s">
        <v>3561</v>
      </c>
      <c r="D1938">
        <v>332</v>
      </c>
      <c r="E1938" s="2" t="s">
        <v>5385</v>
      </c>
      <c r="F1938" s="2" t="s">
        <v>5219</v>
      </c>
      <c r="G1938" s="2">
        <v>1937</v>
      </c>
      <c r="H1938" t="b">
        <v>1</v>
      </c>
      <c r="I1938" s="3">
        <v>43299.386805555558</v>
      </c>
      <c r="J1938" s="2">
        <v>980</v>
      </c>
      <c r="K1938" s="2">
        <v>-23.623431</v>
      </c>
      <c r="L1938" s="2">
        <v>-46.607486000000002</v>
      </c>
      <c r="M1938" s="2">
        <f>IF(AND(_332_2018_07_18_outfile_posicao[[#This Row],[hora bus]]=I1937,_332_2018_07_18_outfile_posicao[[#This Row],[lat bus]]=K1937,_332_2018_07_18_outfile_posicao[[#This Row],[lon bus]]=L1937),1,0)</f>
        <v>0</v>
      </c>
      <c r="N1938">
        <v>80</v>
      </c>
      <c r="O1938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0.49999996909293121</v>
      </c>
      <c r="P1938">
        <f>VLOOKUP(_332_2018_07_18_outfile_posicao[[#This Row],[shape]],shape!A:D,4,0)+VLOOKUP(_332_2018_07_18_outfile_posicao[[#This Row],[shape]]+1,shape!A:E,5,0)*_332_2018_07_18_outfile_posicao[[#This Row],[% avanc]]</f>
        <v>2225.3320597514598</v>
      </c>
      <c r="Q1938" s="4">
        <f>_332_2018_07_18_outfile_posicao[[#This Row],[8686,881807]]/_332_2018_07_18_outfile_posicao[[#Headers],[8686,881807]]</f>
        <v>0.25617155950691756</v>
      </c>
      <c r="R1938">
        <f>_332_2018_07_18_outfile_posicao[[#This Row],[8686,881807]]-P1937</f>
        <v>35.207810871404035</v>
      </c>
      <c r="S1938">
        <f>(_332_2018_07_18_outfile_posicao[[#This Row],[hora bus]]-I1937)*86000</f>
        <v>44.79166712553706</v>
      </c>
      <c r="T1938">
        <f>_332_2018_07_18_outfile_posicao[[#This Row],[desloc]]/_332_2018_07_18_outfile_posicao[[#This Row],[seconds]]</f>
        <v>0.78603483930900653</v>
      </c>
      <c r="U1938">
        <f>_332_2018_07_18_outfile_posicao[[#This Row],[spd m/s]]*3.6</f>
        <v>2.8297254215124235</v>
      </c>
      <c r="V1938" s="2"/>
      <c r="W1938" s="2">
        <f>IF(_332_2018_07_18_outfile_posicao[[#This Row],[cod bus]]=F1937,0,1)</f>
        <v>0</v>
      </c>
      <c r="X1938" s="2">
        <f>IF(_332_2018_07_18_outfile_posicao[[#This Row],[desloc]]&gt;=0,0,1)</f>
        <v>0</v>
      </c>
      <c r="Y1938" s="2">
        <f>IF(AND(_332_2018_07_18_outfile_posicao[[#This Row],[spd m/s]]&lt;1,_332_2018_07_18_outfile_posicao[[#This Row],[spd m/s]]&lt;&gt;0),1,0)</f>
        <v>1</v>
      </c>
      <c r="Z1938" s="2">
        <f>IF(Z1937=0.5,IF(P1938&gt;=P1939,0.5,1),IF(_332_2018_07_18_outfile_posicao[[#This Row],[desloc]]&lt;-1000,IF(P1938&gt;=P1939,IF(AND(Z1937=0.5,P1938=P1939),0,IF(P1938&lt;700,0.5,0)),1),IF(AND(X1938&gt;0,X1937&gt;0,_332_2018_07_18_outfile_posicao[[#This Row],[8686,881807]]&lt;500,_332_2018_07_18_outfile_posicao[[#This Row],[desloc]]&gt;0),IF(_332_2018_07_18_outfile_posicao[[#This Row],[8686,881807]]&lt;500,1,0),0)))</f>
        <v>0</v>
      </c>
      <c r="AA1938" s="2">
        <f t="shared" si="30"/>
        <v>8378.5877131616053</v>
      </c>
      <c r="AB1938" s="2">
        <f>IF(_332_2018_07_18_outfile_posicao[[#This Row],[inicio]]=1,0,IF(AB1937&gt;0,0.5,IF(_332_2018_07_18_outfile_posicao[[#This Row],[max dist]]=_332_2018_07_18_outfile_posicao[[#This Row],[8686,881807]],1,0)))</f>
        <v>0</v>
      </c>
      <c r="AC1938" s="2">
        <f>IF(_332_2018_07_18_outfile_posicao[[#This Row],[fim]]=0,AC1939+1,0)</f>
        <v>25</v>
      </c>
      <c r="AD1938" s="2"/>
      <c r="AE1938" s="2"/>
      <c r="AF1938" s="2"/>
      <c r="AG1938" s="2"/>
      <c r="AH1938" s="2"/>
      <c r="AI1938" s="2"/>
    </row>
    <row r="1939" spans="1:35" x14ac:dyDescent="0.25">
      <c r="A1939">
        <v>995</v>
      </c>
      <c r="B1939">
        <v>1</v>
      </c>
      <c r="C1939" s="2" t="s">
        <v>3562</v>
      </c>
      <c r="D1939">
        <v>332</v>
      </c>
      <c r="E1939" s="2" t="s">
        <v>5386</v>
      </c>
      <c r="F1939" s="2" t="s">
        <v>5219</v>
      </c>
      <c r="G1939" s="2">
        <v>1938</v>
      </c>
      <c r="H1939" t="b">
        <v>1</v>
      </c>
      <c r="I1939" s="3">
        <v>43299.387326388889</v>
      </c>
      <c r="J1939" s="2">
        <v>981</v>
      </c>
      <c r="K1939" s="2">
        <v>-23.623120125</v>
      </c>
      <c r="L1939" s="2">
        <v>-46.607584250000002</v>
      </c>
      <c r="M1939" s="2">
        <f>IF(AND(_332_2018_07_18_outfile_posicao[[#This Row],[hora bus]]=I1938,_332_2018_07_18_outfile_posicao[[#This Row],[lat bus]]=K1938,_332_2018_07_18_outfile_posicao[[#This Row],[lon bus]]=L1938),1,0)</f>
        <v>0</v>
      </c>
      <c r="N1939">
        <v>81</v>
      </c>
      <c r="O1939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0.58956026243112447</v>
      </c>
      <c r="P1939">
        <f>VLOOKUP(_332_2018_07_18_outfile_posicao[[#This Row],[shape]],shape!A:D,4,0)+VLOOKUP(_332_2018_07_18_outfile_posicao[[#This Row],[shape]]+1,shape!A:E,5,0)*_332_2018_07_18_outfile_posicao[[#This Row],[% avanc]]</f>
        <v>2261.3776652531383</v>
      </c>
      <c r="Q1939" s="4">
        <f>_332_2018_07_18_outfile_posicao[[#This Row],[8686,881807]]/_332_2018_07_18_outfile_posicao[[#Headers],[8686,881807]]</f>
        <v>0.26032098922203495</v>
      </c>
      <c r="R1939">
        <f>_332_2018_07_18_outfile_posicao[[#This Row],[8686,881807]]-P1938</f>
        <v>36.045605501678438</v>
      </c>
      <c r="S1939">
        <f>(_332_2018_07_18_outfile_posicao[[#This Row],[hora bus]]-I1938)*86000</f>
        <v>44.791666499804705</v>
      </c>
      <c r="T1939">
        <f>_332_2018_07_18_outfile_posicao[[#This Row],[desloc]]/_332_2018_07_18_outfile_posicao[[#This Row],[seconds]]</f>
        <v>0.80473910257024261</v>
      </c>
      <c r="U1939">
        <f>_332_2018_07_18_outfile_posicao[[#This Row],[spd m/s]]*3.6</f>
        <v>2.8970607692528736</v>
      </c>
      <c r="V1939" s="2"/>
      <c r="W1939" s="2">
        <f>IF(_332_2018_07_18_outfile_posicao[[#This Row],[cod bus]]=F1938,0,1)</f>
        <v>0</v>
      </c>
      <c r="X1939" s="2">
        <f>IF(_332_2018_07_18_outfile_posicao[[#This Row],[desloc]]&gt;=0,0,1)</f>
        <v>0</v>
      </c>
      <c r="Y1939" s="2">
        <f>IF(AND(_332_2018_07_18_outfile_posicao[[#This Row],[spd m/s]]&lt;1,_332_2018_07_18_outfile_posicao[[#This Row],[spd m/s]]&lt;&gt;0),1,0)</f>
        <v>1</v>
      </c>
      <c r="Z1939" s="2">
        <f>IF(Z1938=0.5,IF(P1939&gt;=P1940,0.5,1),IF(_332_2018_07_18_outfile_posicao[[#This Row],[desloc]]&lt;-1000,IF(P1939&gt;=P1940,IF(AND(Z1938=0.5,P1939=P1940),0,IF(P1939&lt;700,0.5,0)),1),IF(AND(X1939&gt;0,X1938&gt;0,_332_2018_07_18_outfile_posicao[[#This Row],[8686,881807]]&lt;500,_332_2018_07_18_outfile_posicao[[#This Row],[desloc]]&gt;0),IF(_332_2018_07_18_outfile_posicao[[#This Row],[8686,881807]]&lt;500,1,0),0)))</f>
        <v>0</v>
      </c>
      <c r="AA1939" s="2">
        <f t="shared" si="30"/>
        <v>8378.5877131616053</v>
      </c>
      <c r="AB1939" s="2">
        <f>IF(_332_2018_07_18_outfile_posicao[[#This Row],[inicio]]=1,0,IF(AB1938&gt;0,0.5,IF(_332_2018_07_18_outfile_posicao[[#This Row],[max dist]]=_332_2018_07_18_outfile_posicao[[#This Row],[8686,881807]],1,0)))</f>
        <v>0</v>
      </c>
      <c r="AC1939" s="2">
        <f>IF(_332_2018_07_18_outfile_posicao[[#This Row],[fim]]=0,AC1940+1,0)</f>
        <v>24</v>
      </c>
      <c r="AD1939" s="2"/>
      <c r="AE1939" s="2"/>
      <c r="AF1939" s="2"/>
      <c r="AG1939" s="2"/>
      <c r="AH1939" s="2"/>
      <c r="AI1939" s="2"/>
    </row>
    <row r="1940" spans="1:35" x14ac:dyDescent="0.25">
      <c r="A1940">
        <v>996</v>
      </c>
      <c r="B1940">
        <v>1</v>
      </c>
      <c r="C1940" s="2" t="s">
        <v>3563</v>
      </c>
      <c r="D1940">
        <v>332</v>
      </c>
      <c r="E1940" s="2" t="s">
        <v>5386</v>
      </c>
      <c r="F1940" s="2" t="s">
        <v>5219</v>
      </c>
      <c r="G1940" s="2">
        <v>1939</v>
      </c>
      <c r="H1940" t="b">
        <v>1</v>
      </c>
      <c r="I1940" s="3">
        <v>43299.38784722222</v>
      </c>
      <c r="J1940" s="2">
        <v>982</v>
      </c>
      <c r="K1940" s="2">
        <v>-23.620926999999998</v>
      </c>
      <c r="L1940" s="2">
        <v>-46.608228500000003</v>
      </c>
      <c r="M1940" s="2">
        <f>IF(AND(_332_2018_07_18_outfile_posicao[[#This Row],[hora bus]]=I1939,_332_2018_07_18_outfile_posicao[[#This Row],[lat bus]]=K1939,_332_2018_07_18_outfile_posicao[[#This Row],[lon bus]]=L1939),1,0)</f>
        <v>0</v>
      </c>
      <c r="N1940">
        <v>86</v>
      </c>
      <c r="O1940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0.15951448313154271</v>
      </c>
      <c r="P1940">
        <f>VLOOKUP(_332_2018_07_18_outfile_posicao[[#This Row],[shape]],shape!A:D,4,0)+VLOOKUP(_332_2018_07_18_outfile_posicao[[#This Row],[shape]]+1,shape!A:E,5,0)*_332_2018_07_18_outfile_posicao[[#This Row],[% avanc]]</f>
        <v>2514.2781910050317</v>
      </c>
      <c r="Q1940" s="4">
        <f>_332_2018_07_18_outfile_posicao[[#This Row],[8686,881807]]/_332_2018_07_18_outfile_posicao[[#Headers],[8686,881807]]</f>
        <v>0.28943391275094754</v>
      </c>
      <c r="R1940">
        <f>_332_2018_07_18_outfile_posicao[[#This Row],[8686,881807]]-P1939</f>
        <v>252.90052575189338</v>
      </c>
      <c r="S1940">
        <f>(_332_2018_07_18_outfile_posicao[[#This Row],[hora bus]]-I1939)*86000</f>
        <v>44.791666499804705</v>
      </c>
      <c r="T1940">
        <f>_332_2018_07_18_outfile_posicao[[#This Row],[desloc]]/_332_2018_07_18_outfile_posicao[[#This Row],[seconds]]</f>
        <v>5.6461512936339631</v>
      </c>
      <c r="U1940">
        <f>_332_2018_07_18_outfile_posicao[[#This Row],[spd m/s]]*3.6</f>
        <v>20.326144657082267</v>
      </c>
      <c r="V1940" s="2"/>
      <c r="W1940" s="2">
        <f>IF(_332_2018_07_18_outfile_posicao[[#This Row],[cod bus]]=F1939,0,1)</f>
        <v>0</v>
      </c>
      <c r="X1940" s="2">
        <f>IF(_332_2018_07_18_outfile_posicao[[#This Row],[desloc]]&gt;=0,0,1)</f>
        <v>0</v>
      </c>
      <c r="Y1940" s="2">
        <f>IF(AND(_332_2018_07_18_outfile_posicao[[#This Row],[spd m/s]]&lt;1,_332_2018_07_18_outfile_posicao[[#This Row],[spd m/s]]&lt;&gt;0),1,0)</f>
        <v>0</v>
      </c>
      <c r="Z1940" s="2">
        <f>IF(Z1939=0.5,IF(P1940&gt;=P1941,0.5,1),IF(_332_2018_07_18_outfile_posicao[[#This Row],[desloc]]&lt;-1000,IF(P1940&gt;=P1941,IF(AND(Z1939=0.5,P1940=P1941),0,IF(P1940&lt;700,0.5,0)),1),IF(AND(X1940&gt;0,X1939&gt;0,_332_2018_07_18_outfile_posicao[[#This Row],[8686,881807]]&lt;500,_332_2018_07_18_outfile_posicao[[#This Row],[desloc]]&gt;0),IF(_332_2018_07_18_outfile_posicao[[#This Row],[8686,881807]]&lt;500,1,0),0)))</f>
        <v>0</v>
      </c>
      <c r="AA1940" s="2">
        <f t="shared" si="30"/>
        <v>8378.5877131616053</v>
      </c>
      <c r="AB1940" s="2">
        <f>IF(_332_2018_07_18_outfile_posicao[[#This Row],[inicio]]=1,0,IF(AB1939&gt;0,0.5,IF(_332_2018_07_18_outfile_posicao[[#This Row],[max dist]]=_332_2018_07_18_outfile_posicao[[#This Row],[8686,881807]],1,0)))</f>
        <v>0</v>
      </c>
      <c r="AC1940" s="2">
        <f>IF(_332_2018_07_18_outfile_posicao[[#This Row],[fim]]=0,AC1941+1,0)</f>
        <v>23</v>
      </c>
      <c r="AD1940" s="2"/>
      <c r="AE1940" s="2"/>
      <c r="AF1940" s="2"/>
      <c r="AG1940" s="2"/>
      <c r="AH1940" s="2"/>
      <c r="AI1940" s="2"/>
    </row>
    <row r="1941" spans="1:35" x14ac:dyDescent="0.25">
      <c r="A1941">
        <v>1000</v>
      </c>
      <c r="B1941">
        <v>1</v>
      </c>
      <c r="C1941" s="2" t="s">
        <v>3564</v>
      </c>
      <c r="D1941">
        <v>332</v>
      </c>
      <c r="E1941" s="2" t="s">
        <v>5387</v>
      </c>
      <c r="F1941" s="2" t="s">
        <v>5219</v>
      </c>
      <c r="G1941" s="2">
        <v>1940</v>
      </c>
      <c r="H1941" t="b">
        <v>1</v>
      </c>
      <c r="I1941" s="3">
        <v>43299.388368055559</v>
      </c>
      <c r="J1941" s="2">
        <v>983</v>
      </c>
      <c r="K1941" s="2">
        <v>-23.619410500000001</v>
      </c>
      <c r="L1941" s="2">
        <v>-46.608698500000003</v>
      </c>
      <c r="M1941" s="2">
        <f>IF(AND(_332_2018_07_18_outfile_posicao[[#This Row],[hora bus]]=I1940,_332_2018_07_18_outfile_posicao[[#This Row],[lat bus]]=K1940,_332_2018_07_18_outfile_posicao[[#This Row],[lon bus]]=L1940),1,0)</f>
        <v>0</v>
      </c>
      <c r="N1941">
        <v>90</v>
      </c>
      <c r="O1941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0.49999997854972567</v>
      </c>
      <c r="P1941">
        <f>VLOOKUP(_332_2018_07_18_outfile_posicao[[#This Row],[shape]],shape!A:D,4,0)+VLOOKUP(_332_2018_07_18_outfile_posicao[[#This Row],[shape]]+1,shape!A:E,5,0)*_332_2018_07_18_outfile_posicao[[#This Row],[% avanc]]</f>
        <v>2689.7924167680808</v>
      </c>
      <c r="Q1941" s="4">
        <f>_332_2018_07_18_outfile_posicao[[#This Row],[8686,881807]]/_332_2018_07_18_outfile_posicao[[#Headers],[8686,881807]]</f>
        <v>0.30963842682890103</v>
      </c>
      <c r="R1941">
        <f>_332_2018_07_18_outfile_posicao[[#This Row],[8686,881807]]-P1940</f>
        <v>175.51422576304913</v>
      </c>
      <c r="S1941">
        <f>(_332_2018_07_18_outfile_posicao[[#This Row],[hora bus]]-I1940)*86000</f>
        <v>44.79166712553706</v>
      </c>
      <c r="T1941">
        <f>_332_2018_07_18_outfile_posicao[[#This Row],[desloc]]/_332_2018_07_18_outfile_posicao[[#This Row],[seconds]]</f>
        <v>3.9184570931717619</v>
      </c>
      <c r="U1941">
        <f>_332_2018_07_18_outfile_posicao[[#This Row],[spd m/s]]*3.6</f>
        <v>14.106445535418343</v>
      </c>
      <c r="V1941" s="2"/>
      <c r="W1941" s="2">
        <f>IF(_332_2018_07_18_outfile_posicao[[#This Row],[cod bus]]=F1940,0,1)</f>
        <v>0</v>
      </c>
      <c r="X1941" s="2">
        <f>IF(_332_2018_07_18_outfile_posicao[[#This Row],[desloc]]&gt;=0,0,1)</f>
        <v>0</v>
      </c>
      <c r="Y1941" s="2">
        <f>IF(AND(_332_2018_07_18_outfile_posicao[[#This Row],[spd m/s]]&lt;1,_332_2018_07_18_outfile_posicao[[#This Row],[spd m/s]]&lt;&gt;0),1,0)</f>
        <v>0</v>
      </c>
      <c r="Z1941" s="2">
        <f>IF(Z1940=0.5,IF(P1941&gt;=P1942,0.5,1),IF(_332_2018_07_18_outfile_posicao[[#This Row],[desloc]]&lt;-1000,IF(P1941&gt;=P1942,IF(AND(Z1940=0.5,P1941=P1942),0,IF(P1941&lt;700,0.5,0)),1),IF(AND(X1941&gt;0,X1940&gt;0,_332_2018_07_18_outfile_posicao[[#This Row],[8686,881807]]&lt;500,_332_2018_07_18_outfile_posicao[[#This Row],[desloc]]&gt;0),IF(_332_2018_07_18_outfile_posicao[[#This Row],[8686,881807]]&lt;500,1,0),0)))</f>
        <v>0</v>
      </c>
      <c r="AA1941" s="2">
        <f t="shared" si="30"/>
        <v>8378.5877131616053</v>
      </c>
      <c r="AB1941" s="2">
        <f>IF(_332_2018_07_18_outfile_posicao[[#This Row],[inicio]]=1,0,IF(AB1940&gt;0,0.5,IF(_332_2018_07_18_outfile_posicao[[#This Row],[max dist]]=_332_2018_07_18_outfile_posicao[[#This Row],[8686,881807]],1,0)))</f>
        <v>0</v>
      </c>
      <c r="AC1941" s="2">
        <f>IF(_332_2018_07_18_outfile_posicao[[#This Row],[fim]]=0,AC1942+1,0)</f>
        <v>22</v>
      </c>
      <c r="AD1941" s="2"/>
      <c r="AE1941" s="2"/>
      <c r="AF1941" s="2"/>
      <c r="AG1941" s="2"/>
      <c r="AH1941" s="2"/>
      <c r="AI1941" s="2"/>
    </row>
    <row r="1942" spans="1:35" x14ac:dyDescent="0.25">
      <c r="A1942">
        <v>1012</v>
      </c>
      <c r="B1942">
        <v>1</v>
      </c>
      <c r="C1942" s="2" t="s">
        <v>3565</v>
      </c>
      <c r="D1942">
        <v>332</v>
      </c>
      <c r="E1942" s="2" t="s">
        <v>5388</v>
      </c>
      <c r="F1942" s="2" t="s">
        <v>5219</v>
      </c>
      <c r="G1942" s="2">
        <v>1941</v>
      </c>
      <c r="H1942" t="b">
        <v>1</v>
      </c>
      <c r="I1942" s="3">
        <v>43299.393194444441</v>
      </c>
      <c r="J1942" s="2">
        <v>984</v>
      </c>
      <c r="K1942" s="2">
        <v>-23.6083985</v>
      </c>
      <c r="L1942" s="2">
        <v>-46.613627999999999</v>
      </c>
      <c r="M1942" s="2">
        <f>IF(AND(_332_2018_07_18_outfile_posicao[[#This Row],[hora bus]]=I1941,_332_2018_07_18_outfile_posicao[[#This Row],[lat bus]]=K1941,_332_2018_07_18_outfile_posicao[[#This Row],[lon bus]]=L1941),1,0)</f>
        <v>0</v>
      </c>
      <c r="N1942">
        <v>130</v>
      </c>
      <c r="O1942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0.42745911781812346</v>
      </c>
      <c r="P1942">
        <f>VLOOKUP(_332_2018_07_18_outfile_posicao[[#This Row],[shape]],shape!A:D,4,0)+VLOOKUP(_332_2018_07_18_outfile_posicao[[#This Row],[shape]]+1,shape!A:E,5,0)*_332_2018_07_18_outfile_posicao[[#This Row],[% avanc]]</f>
        <v>4284.7167341488612</v>
      </c>
      <c r="Q1942" s="4">
        <f>_332_2018_07_18_outfile_posicao[[#This Row],[8686,881807]]/_332_2018_07_18_outfile_posicao[[#Headers],[8686,881807]]</f>
        <v>0.49323990234288462</v>
      </c>
      <c r="R1942">
        <f>_332_2018_07_18_outfile_posicao[[#This Row],[8686,881807]]-P1941</f>
        <v>1594.9243173807804</v>
      </c>
      <c r="S1942">
        <f>(_332_2018_07_18_outfile_posicao[[#This Row],[hora bus]]-I1941)*86000</f>
        <v>415.06944385764655</v>
      </c>
      <c r="T1942">
        <f>_332_2018_07_18_outfile_posicao[[#This Row],[desloc]]/_332_2018_07_18_outfile_posicao[[#This Row],[seconds]]</f>
        <v>3.8425481349761328</v>
      </c>
      <c r="U1942">
        <f>_332_2018_07_18_outfile_posicao[[#This Row],[spd m/s]]*3.6</f>
        <v>13.833173285914079</v>
      </c>
      <c r="V1942" s="2"/>
      <c r="W1942" s="2">
        <f>IF(_332_2018_07_18_outfile_posicao[[#This Row],[cod bus]]=F1941,0,1)</f>
        <v>0</v>
      </c>
      <c r="X1942" s="2">
        <f>IF(_332_2018_07_18_outfile_posicao[[#This Row],[desloc]]&gt;=0,0,1)</f>
        <v>0</v>
      </c>
      <c r="Y1942" s="2">
        <f>IF(AND(_332_2018_07_18_outfile_posicao[[#This Row],[spd m/s]]&lt;1,_332_2018_07_18_outfile_posicao[[#This Row],[spd m/s]]&lt;&gt;0),1,0)</f>
        <v>0</v>
      </c>
      <c r="Z1942" s="2">
        <f>IF(Z1941=0.5,IF(P1942&gt;=P1943,0.5,1),IF(_332_2018_07_18_outfile_posicao[[#This Row],[desloc]]&lt;-1000,IF(P1942&gt;=P1943,IF(AND(Z1941=0.5,P1942=P1943),0,IF(P1942&lt;700,0.5,0)),1),IF(AND(X1942&gt;0,X1941&gt;0,_332_2018_07_18_outfile_posicao[[#This Row],[8686,881807]]&lt;500,_332_2018_07_18_outfile_posicao[[#This Row],[desloc]]&gt;0),IF(_332_2018_07_18_outfile_posicao[[#This Row],[8686,881807]]&lt;500,1,0),0)))</f>
        <v>0</v>
      </c>
      <c r="AA1942" s="2">
        <f t="shared" si="30"/>
        <v>8378.5877131616053</v>
      </c>
      <c r="AB1942" s="2">
        <f>IF(_332_2018_07_18_outfile_posicao[[#This Row],[inicio]]=1,0,IF(AB1941&gt;0,0.5,IF(_332_2018_07_18_outfile_posicao[[#This Row],[max dist]]=_332_2018_07_18_outfile_posicao[[#This Row],[8686,881807]],1,0)))</f>
        <v>0</v>
      </c>
      <c r="AC1942" s="2">
        <f>IF(_332_2018_07_18_outfile_posicao[[#This Row],[fim]]=0,AC1943+1,0)</f>
        <v>21</v>
      </c>
      <c r="AD1942" s="2"/>
      <c r="AE1942" s="2"/>
      <c r="AF1942" s="2"/>
      <c r="AG1942" s="2"/>
      <c r="AH1942" s="2"/>
      <c r="AI1942" s="2"/>
    </row>
    <row r="1943" spans="1:35" x14ac:dyDescent="0.25">
      <c r="A1943">
        <v>1013</v>
      </c>
      <c r="B1943">
        <v>1</v>
      </c>
      <c r="C1943" s="2" t="s">
        <v>3566</v>
      </c>
      <c r="D1943">
        <v>332</v>
      </c>
      <c r="E1943" s="2" t="s">
        <v>5389</v>
      </c>
      <c r="F1943" s="2" t="s">
        <v>5219</v>
      </c>
      <c r="G1943" s="2">
        <v>1942</v>
      </c>
      <c r="H1943" t="b">
        <v>1</v>
      </c>
      <c r="I1943" s="3">
        <v>43299.393726851849</v>
      </c>
      <c r="J1943" s="2">
        <v>985</v>
      </c>
      <c r="K1943" s="2">
        <v>-23.60721075</v>
      </c>
      <c r="L1943" s="2">
        <v>-46.614123499999998</v>
      </c>
      <c r="M1943" s="2">
        <f>IF(AND(_332_2018_07_18_outfile_posicao[[#This Row],[hora bus]]=I1942,_332_2018_07_18_outfile_posicao[[#This Row],[lat bus]]=K1942,_332_2018_07_18_outfile_posicao[[#This Row],[lon bus]]=L1942),1,0)</f>
        <v>0</v>
      </c>
      <c r="N1943">
        <v>133</v>
      </c>
      <c r="O1943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0.74999999025494324</v>
      </c>
      <c r="P1943">
        <f>VLOOKUP(_332_2018_07_18_outfile_posicao[[#This Row],[shape]],shape!A:D,4,0)+VLOOKUP(_332_2018_07_18_outfile_posicao[[#This Row],[shape]]+1,shape!A:E,5,0)*_332_2018_07_18_outfile_posicao[[#This Row],[% avanc]]</f>
        <v>4430.6112737830654</v>
      </c>
      <c r="Q1943" s="4">
        <f>_332_2018_07_18_outfile_posicao[[#This Row],[8686,881807]]/_332_2018_07_18_outfile_posicao[[#Headers],[8686,881807]]</f>
        <v>0.51003471351628415</v>
      </c>
      <c r="R1943">
        <f>_332_2018_07_18_outfile_posicao[[#This Row],[8686,881807]]-P1942</f>
        <v>145.89453963420419</v>
      </c>
      <c r="S1943">
        <f>(_332_2018_07_18_outfile_posicao[[#This Row],[hora bus]]-I1942)*86000</f>
        <v>45.787037102854811</v>
      </c>
      <c r="T1943">
        <f>_332_2018_07_18_outfile_posicao[[#This Row],[desloc]]/_332_2018_07_18_outfile_posicao[[#This Row],[seconds]]</f>
        <v>3.186372145165683</v>
      </c>
      <c r="U1943">
        <f>_332_2018_07_18_outfile_posicao[[#This Row],[spd m/s]]*3.6</f>
        <v>11.470939722596459</v>
      </c>
      <c r="V1943" s="2"/>
      <c r="W1943" s="2">
        <f>IF(_332_2018_07_18_outfile_posicao[[#This Row],[cod bus]]=F1942,0,1)</f>
        <v>0</v>
      </c>
      <c r="X1943" s="2">
        <f>IF(_332_2018_07_18_outfile_posicao[[#This Row],[desloc]]&gt;=0,0,1)</f>
        <v>0</v>
      </c>
      <c r="Y1943" s="2">
        <f>IF(AND(_332_2018_07_18_outfile_posicao[[#This Row],[spd m/s]]&lt;1,_332_2018_07_18_outfile_posicao[[#This Row],[spd m/s]]&lt;&gt;0),1,0)</f>
        <v>0</v>
      </c>
      <c r="Z1943" s="2">
        <f>IF(Z1942=0.5,IF(P1943&gt;=P1944,0.5,1),IF(_332_2018_07_18_outfile_posicao[[#This Row],[desloc]]&lt;-1000,IF(P1943&gt;=P1944,IF(AND(Z1942=0.5,P1943=P1944),0,IF(P1943&lt;700,0.5,0)),1),IF(AND(X1943&gt;0,X1942&gt;0,_332_2018_07_18_outfile_posicao[[#This Row],[8686,881807]]&lt;500,_332_2018_07_18_outfile_posicao[[#This Row],[desloc]]&gt;0),IF(_332_2018_07_18_outfile_posicao[[#This Row],[8686,881807]]&lt;500,1,0),0)))</f>
        <v>0</v>
      </c>
      <c r="AA1943" s="2">
        <f t="shared" si="30"/>
        <v>8378.5877131616053</v>
      </c>
      <c r="AB1943" s="2">
        <f>IF(_332_2018_07_18_outfile_posicao[[#This Row],[inicio]]=1,0,IF(AB1942&gt;0,0.5,IF(_332_2018_07_18_outfile_posicao[[#This Row],[max dist]]=_332_2018_07_18_outfile_posicao[[#This Row],[8686,881807]],1,0)))</f>
        <v>0</v>
      </c>
      <c r="AC1943" s="2">
        <f>IF(_332_2018_07_18_outfile_posicao[[#This Row],[fim]]=0,AC1944+1,0)</f>
        <v>20</v>
      </c>
      <c r="AD1943" s="2"/>
      <c r="AE1943" s="2"/>
      <c r="AF1943" s="2"/>
      <c r="AG1943" s="2"/>
      <c r="AH1943" s="2"/>
      <c r="AI1943" s="2"/>
    </row>
    <row r="1944" spans="1:35" x14ac:dyDescent="0.25">
      <c r="A1944">
        <v>1015</v>
      </c>
      <c r="B1944">
        <v>1</v>
      </c>
      <c r="C1944" s="2" t="s">
        <v>3567</v>
      </c>
      <c r="D1944">
        <v>332</v>
      </c>
      <c r="E1944" s="2" t="s">
        <v>5390</v>
      </c>
      <c r="F1944" s="2" t="s">
        <v>5219</v>
      </c>
      <c r="G1944" s="2">
        <v>1943</v>
      </c>
      <c r="H1944" t="b">
        <v>1</v>
      </c>
      <c r="I1944" s="3">
        <v>43299.394247685188</v>
      </c>
      <c r="J1944" s="2">
        <v>986</v>
      </c>
      <c r="K1944" s="2">
        <v>-23.605316250000001</v>
      </c>
      <c r="L1944" s="2">
        <v>-46.614419750000003</v>
      </c>
      <c r="M1944" s="2">
        <f>IF(AND(_332_2018_07_18_outfile_posicao[[#This Row],[hora bus]]=I1943,_332_2018_07_18_outfile_posicao[[#This Row],[lat bus]]=K1943,_332_2018_07_18_outfile_posicao[[#This Row],[lon bus]]=L1943),1,0)</f>
        <v>0</v>
      </c>
      <c r="N1944">
        <v>138</v>
      </c>
      <c r="O1944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0.53078471843675146</v>
      </c>
      <c r="P1944">
        <f>VLOOKUP(_332_2018_07_18_outfile_posicao[[#This Row],[shape]],shape!A:D,4,0)+VLOOKUP(_332_2018_07_18_outfile_posicao[[#This Row],[shape]]+1,shape!A:E,5,0)*_332_2018_07_18_outfile_posicao[[#This Row],[% avanc]]</f>
        <v>4643.7240617931629</v>
      </c>
      <c r="Q1944" s="4">
        <f>_332_2018_07_18_outfile_posicao[[#This Row],[8686,881807]]/_332_2018_07_18_outfile_posicao[[#Headers],[8686,881807]]</f>
        <v>0.53456742764143417</v>
      </c>
      <c r="R1944">
        <f>_332_2018_07_18_outfile_posicao[[#This Row],[8686,881807]]-P1943</f>
        <v>213.11278801009757</v>
      </c>
      <c r="S1944">
        <f>(_332_2018_07_18_outfile_posicao[[#This Row],[hora bus]]-I1943)*86000</f>
        <v>44.79166712553706</v>
      </c>
      <c r="T1944">
        <f>_332_2018_07_18_outfile_posicao[[#This Row],[desloc]]/_332_2018_07_18_outfile_posicao[[#This Row],[seconds]]</f>
        <v>4.7578668463669587</v>
      </c>
      <c r="U1944">
        <f>_332_2018_07_18_outfile_posicao[[#This Row],[spd m/s]]*3.6</f>
        <v>17.12832064692105</v>
      </c>
      <c r="V1944" s="2"/>
      <c r="W1944" s="2">
        <f>IF(_332_2018_07_18_outfile_posicao[[#This Row],[cod bus]]=F1943,0,1)</f>
        <v>0</v>
      </c>
      <c r="X1944" s="2">
        <f>IF(_332_2018_07_18_outfile_posicao[[#This Row],[desloc]]&gt;=0,0,1)</f>
        <v>0</v>
      </c>
      <c r="Y1944" s="2">
        <f>IF(AND(_332_2018_07_18_outfile_posicao[[#This Row],[spd m/s]]&lt;1,_332_2018_07_18_outfile_posicao[[#This Row],[spd m/s]]&lt;&gt;0),1,0)</f>
        <v>0</v>
      </c>
      <c r="Z1944" s="2">
        <f>IF(Z1943=0.5,IF(P1944&gt;=P1945,0.5,1),IF(_332_2018_07_18_outfile_posicao[[#This Row],[desloc]]&lt;-1000,IF(P1944&gt;=P1945,IF(AND(Z1943=0.5,P1944=P1945),0,IF(P1944&lt;700,0.5,0)),1),IF(AND(X1944&gt;0,X1943&gt;0,_332_2018_07_18_outfile_posicao[[#This Row],[8686,881807]]&lt;500,_332_2018_07_18_outfile_posicao[[#This Row],[desloc]]&gt;0),IF(_332_2018_07_18_outfile_posicao[[#This Row],[8686,881807]]&lt;500,1,0),0)))</f>
        <v>0</v>
      </c>
      <c r="AA1944" s="2">
        <f t="shared" si="30"/>
        <v>8378.5877131616053</v>
      </c>
      <c r="AB1944" s="2">
        <f>IF(_332_2018_07_18_outfile_posicao[[#This Row],[inicio]]=1,0,IF(AB1943&gt;0,0.5,IF(_332_2018_07_18_outfile_posicao[[#This Row],[max dist]]=_332_2018_07_18_outfile_posicao[[#This Row],[8686,881807]],1,0)))</f>
        <v>0</v>
      </c>
      <c r="AC1944" s="2">
        <f>IF(_332_2018_07_18_outfile_posicao[[#This Row],[fim]]=0,AC1945+1,0)</f>
        <v>19</v>
      </c>
      <c r="AD1944" s="2"/>
      <c r="AE1944" s="2"/>
      <c r="AF1944" s="2"/>
      <c r="AG1944" s="2"/>
      <c r="AH1944" s="2"/>
      <c r="AI1944" s="2"/>
    </row>
    <row r="1945" spans="1:35" x14ac:dyDescent="0.25">
      <c r="A1945">
        <v>1016</v>
      </c>
      <c r="B1945">
        <v>1</v>
      </c>
      <c r="C1945" s="2" t="s">
        <v>3568</v>
      </c>
      <c r="D1945">
        <v>332</v>
      </c>
      <c r="E1945" s="2" t="s">
        <v>5390</v>
      </c>
      <c r="F1945" s="2" t="s">
        <v>5219</v>
      </c>
      <c r="G1945" s="2">
        <v>1944</v>
      </c>
      <c r="H1945" t="b">
        <v>1</v>
      </c>
      <c r="I1945" s="3">
        <v>43299.394768518519</v>
      </c>
      <c r="J1945" s="2">
        <v>987</v>
      </c>
      <c r="K1945" s="2">
        <v>-23.60360725</v>
      </c>
      <c r="L1945" s="2">
        <v>-46.614697249999999</v>
      </c>
      <c r="M1945" s="2">
        <f>IF(AND(_332_2018_07_18_outfile_posicao[[#This Row],[hora bus]]=I1944,_332_2018_07_18_outfile_posicao[[#This Row],[lat bus]]=K1944,_332_2018_07_18_outfile_posicao[[#This Row],[lon bus]]=L1944),1,0)</f>
        <v>0</v>
      </c>
      <c r="N1945">
        <v>141</v>
      </c>
      <c r="O1945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0.38374009222619521</v>
      </c>
      <c r="P1945">
        <f>VLOOKUP(_332_2018_07_18_outfile_posicao[[#This Row],[shape]],shape!A:D,4,0)+VLOOKUP(_332_2018_07_18_outfile_posicao[[#This Row],[shape]]+1,shape!A:E,5,0)*_332_2018_07_18_outfile_posicao[[#This Row],[% avanc]]</f>
        <v>4836.0678873347179</v>
      </c>
      <c r="Q1945" s="4">
        <f>_332_2018_07_18_outfile_posicao[[#This Row],[8686,881807]]/_332_2018_07_18_outfile_posicao[[#Headers],[8686,881807]]</f>
        <v>0.55670929969805194</v>
      </c>
      <c r="R1945">
        <f>_332_2018_07_18_outfile_posicao[[#This Row],[8686,881807]]-P1944</f>
        <v>192.34382554155491</v>
      </c>
      <c r="S1945">
        <f>(_332_2018_07_18_outfile_posicao[[#This Row],[hora bus]]-I1944)*86000</f>
        <v>44.791666499804705</v>
      </c>
      <c r="T1945">
        <f>_332_2018_07_18_outfile_posicao[[#This Row],[desloc]]/_332_2018_07_18_outfile_posicao[[#This Row],[seconds]]</f>
        <v>4.2941877490178566</v>
      </c>
      <c r="U1945">
        <f>_332_2018_07_18_outfile_posicao[[#This Row],[spd m/s]]*3.6</f>
        <v>15.459075896464284</v>
      </c>
      <c r="V1945" s="2"/>
      <c r="W1945" s="2">
        <f>IF(_332_2018_07_18_outfile_posicao[[#This Row],[cod bus]]=F1944,0,1)</f>
        <v>0</v>
      </c>
      <c r="X1945" s="2">
        <f>IF(_332_2018_07_18_outfile_posicao[[#This Row],[desloc]]&gt;=0,0,1)</f>
        <v>0</v>
      </c>
      <c r="Y1945" s="2">
        <f>IF(AND(_332_2018_07_18_outfile_posicao[[#This Row],[spd m/s]]&lt;1,_332_2018_07_18_outfile_posicao[[#This Row],[spd m/s]]&lt;&gt;0),1,0)</f>
        <v>0</v>
      </c>
      <c r="Z1945" s="2">
        <f>IF(Z1944=0.5,IF(P1945&gt;=P1946,0.5,1),IF(_332_2018_07_18_outfile_posicao[[#This Row],[desloc]]&lt;-1000,IF(P1945&gt;=P1946,IF(AND(Z1944=0.5,P1945=P1946),0,IF(P1945&lt;700,0.5,0)),1),IF(AND(X1945&gt;0,X1944&gt;0,_332_2018_07_18_outfile_posicao[[#This Row],[8686,881807]]&lt;500,_332_2018_07_18_outfile_posicao[[#This Row],[desloc]]&gt;0),IF(_332_2018_07_18_outfile_posicao[[#This Row],[8686,881807]]&lt;500,1,0),0)))</f>
        <v>0</v>
      </c>
      <c r="AA1945" s="2">
        <f t="shared" si="30"/>
        <v>8378.5877131616053</v>
      </c>
      <c r="AB1945" s="2">
        <f>IF(_332_2018_07_18_outfile_posicao[[#This Row],[inicio]]=1,0,IF(AB1944&gt;0,0.5,IF(_332_2018_07_18_outfile_posicao[[#This Row],[max dist]]=_332_2018_07_18_outfile_posicao[[#This Row],[8686,881807]],1,0)))</f>
        <v>0</v>
      </c>
      <c r="AC1945" s="2">
        <f>IF(_332_2018_07_18_outfile_posicao[[#This Row],[fim]]=0,AC1946+1,0)</f>
        <v>18</v>
      </c>
      <c r="AD1945" s="2"/>
      <c r="AE1945" s="2"/>
      <c r="AF1945" s="2"/>
      <c r="AG1945" s="2"/>
      <c r="AH1945" s="2"/>
      <c r="AI1945" s="2"/>
    </row>
    <row r="1946" spans="1:35" x14ac:dyDescent="0.25">
      <c r="A1946">
        <v>1018</v>
      </c>
      <c r="B1946">
        <v>1</v>
      </c>
      <c r="C1946" s="2" t="s">
        <v>3569</v>
      </c>
      <c r="D1946">
        <v>332</v>
      </c>
      <c r="E1946" s="2" t="s">
        <v>5391</v>
      </c>
      <c r="F1946" s="2" t="s">
        <v>5219</v>
      </c>
      <c r="G1946" s="2">
        <v>1945</v>
      </c>
      <c r="H1946" t="b">
        <v>1</v>
      </c>
      <c r="I1946" s="3">
        <v>43299.395289351851</v>
      </c>
      <c r="J1946" s="2">
        <v>988</v>
      </c>
      <c r="K1946" s="2">
        <v>-23.603321749999999</v>
      </c>
      <c r="L1946" s="2">
        <v>-46.614743750000002</v>
      </c>
      <c r="M1946" s="2">
        <f>IF(AND(_332_2018_07_18_outfile_posicao[[#This Row],[hora bus]]=I1945,_332_2018_07_18_outfile_posicao[[#This Row],[lat bus]]=K1945,_332_2018_07_18_outfile_posicao[[#This Row],[lon bus]]=L1945),1,0)</f>
        <v>0</v>
      </c>
      <c r="N1946">
        <v>142</v>
      </c>
      <c r="O1946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7.305607533788458E-2</v>
      </c>
      <c r="P1946">
        <f>VLOOKUP(_332_2018_07_18_outfile_posicao[[#This Row],[shape]],shape!A:D,4,0)+VLOOKUP(_332_2018_07_18_outfile_posicao[[#This Row],[shape]]+1,shape!A:E,5,0)*_332_2018_07_18_outfile_posicao[[#This Row],[% avanc]]</f>
        <v>4868.2016115013848</v>
      </c>
      <c r="Q1946" s="4">
        <f>_332_2018_07_18_outfile_posicao[[#This Row],[8686,881807]]/_332_2018_07_18_outfile_posicao[[#Headers],[8686,881807]]</f>
        <v>0.56040840886985777</v>
      </c>
      <c r="R1946">
        <f>_332_2018_07_18_outfile_posicao[[#This Row],[8686,881807]]-P1945</f>
        <v>32.13372416666698</v>
      </c>
      <c r="S1946">
        <f>(_332_2018_07_18_outfile_posicao[[#This Row],[hora bus]]-I1945)*86000</f>
        <v>44.791666499804705</v>
      </c>
      <c r="T1946">
        <f>_332_2018_07_18_outfile_posicao[[#This Row],[desloc]]/_332_2018_07_18_outfile_posicao[[#This Row],[seconds]]</f>
        <v>0.71740407709115006</v>
      </c>
      <c r="U1946">
        <f>_332_2018_07_18_outfile_posicao[[#This Row],[spd m/s]]*3.6</f>
        <v>2.5826546775281405</v>
      </c>
      <c r="V1946" s="2"/>
      <c r="W1946" s="2">
        <f>IF(_332_2018_07_18_outfile_posicao[[#This Row],[cod bus]]=F1945,0,1)</f>
        <v>0</v>
      </c>
      <c r="X1946" s="2">
        <f>IF(_332_2018_07_18_outfile_posicao[[#This Row],[desloc]]&gt;=0,0,1)</f>
        <v>0</v>
      </c>
      <c r="Y1946" s="2">
        <f>IF(AND(_332_2018_07_18_outfile_posicao[[#This Row],[spd m/s]]&lt;1,_332_2018_07_18_outfile_posicao[[#This Row],[spd m/s]]&lt;&gt;0),1,0)</f>
        <v>1</v>
      </c>
      <c r="Z1946" s="2">
        <f>IF(Z1945=0.5,IF(P1946&gt;=P1947,0.5,1),IF(_332_2018_07_18_outfile_posicao[[#This Row],[desloc]]&lt;-1000,IF(P1946&gt;=P1947,IF(AND(Z1945=0.5,P1946=P1947),0,IF(P1946&lt;700,0.5,0)),1),IF(AND(X1946&gt;0,X1945&gt;0,_332_2018_07_18_outfile_posicao[[#This Row],[8686,881807]]&lt;500,_332_2018_07_18_outfile_posicao[[#This Row],[desloc]]&gt;0),IF(_332_2018_07_18_outfile_posicao[[#This Row],[8686,881807]]&lt;500,1,0),0)))</f>
        <v>0</v>
      </c>
      <c r="AA1946" s="2">
        <f t="shared" si="30"/>
        <v>8378.5877131616053</v>
      </c>
      <c r="AB1946" s="2">
        <f>IF(_332_2018_07_18_outfile_posicao[[#This Row],[inicio]]=1,0,IF(AB1945&gt;0,0.5,IF(_332_2018_07_18_outfile_posicao[[#This Row],[max dist]]=_332_2018_07_18_outfile_posicao[[#This Row],[8686,881807]],1,0)))</f>
        <v>0</v>
      </c>
      <c r="AC1946" s="2">
        <f>IF(_332_2018_07_18_outfile_posicao[[#This Row],[fim]]=0,AC1947+1,0)</f>
        <v>17</v>
      </c>
      <c r="AD1946" s="2"/>
      <c r="AE1946" s="2"/>
      <c r="AF1946" s="2"/>
      <c r="AG1946" s="2"/>
      <c r="AH1946" s="2"/>
      <c r="AI1946" s="2"/>
    </row>
    <row r="1947" spans="1:35" x14ac:dyDescent="0.25">
      <c r="A1947">
        <v>1019</v>
      </c>
      <c r="B1947">
        <v>1</v>
      </c>
      <c r="C1947" s="2" t="s">
        <v>3570</v>
      </c>
      <c r="D1947">
        <v>332</v>
      </c>
      <c r="E1947" s="2" t="s">
        <v>5392</v>
      </c>
      <c r="F1947" s="2" t="s">
        <v>5219</v>
      </c>
      <c r="G1947" s="2">
        <v>1946</v>
      </c>
      <c r="H1947" t="b">
        <v>1</v>
      </c>
      <c r="I1947" s="3">
        <v>43299.395810185182</v>
      </c>
      <c r="J1947" s="2">
        <v>989</v>
      </c>
      <c r="K1947" s="2">
        <v>-23.602049999999998</v>
      </c>
      <c r="L1947" s="2">
        <v>-46.614955250000001</v>
      </c>
      <c r="M1947" s="2">
        <f>IF(AND(_332_2018_07_18_outfile_posicao[[#This Row],[hora bus]]=I1946,_332_2018_07_18_outfile_posicao[[#This Row],[lat bus]]=K1946,_332_2018_07_18_outfile_posicao[[#This Row],[lon bus]]=L1946),1,0)</f>
        <v>0</v>
      </c>
      <c r="N1947">
        <v>143</v>
      </c>
      <c r="O1947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0.74999998729803197</v>
      </c>
      <c r="P1947">
        <f>VLOOKUP(_332_2018_07_18_outfile_posicao[[#This Row],[shape]],shape!A:D,4,0)+VLOOKUP(_332_2018_07_18_outfile_posicao[[#This Row],[shape]]+1,shape!A:E,5,0)*_332_2018_07_18_outfile_posicao[[#This Row],[% avanc]]</f>
        <v>5011.4075122477552</v>
      </c>
      <c r="Q1947" s="4">
        <f>_332_2018_07_18_outfile_posicao[[#This Row],[8686,881807]]/_332_2018_07_18_outfile_posicao[[#Headers],[8686,881807]]</f>
        <v>0.57689371440618653</v>
      </c>
      <c r="R1947">
        <f>_332_2018_07_18_outfile_posicao[[#This Row],[8686,881807]]-P1946</f>
        <v>143.20590074637039</v>
      </c>
      <c r="S1947">
        <f>(_332_2018_07_18_outfile_posicao[[#This Row],[hora bus]]-I1946)*86000</f>
        <v>44.791666499804705</v>
      </c>
      <c r="T1947">
        <f>_332_2018_07_18_outfile_posicao[[#This Row],[desloc]]/_332_2018_07_18_outfile_posicao[[#This Row],[seconds]]</f>
        <v>3.1971550053176694</v>
      </c>
      <c r="U1947">
        <f>_332_2018_07_18_outfile_posicao[[#This Row],[spd m/s]]*3.6</f>
        <v>11.509758019143611</v>
      </c>
      <c r="V1947" s="2"/>
      <c r="W1947" s="2">
        <f>IF(_332_2018_07_18_outfile_posicao[[#This Row],[cod bus]]=F1946,0,1)</f>
        <v>0</v>
      </c>
      <c r="X1947" s="2">
        <f>IF(_332_2018_07_18_outfile_posicao[[#This Row],[desloc]]&gt;=0,0,1)</f>
        <v>0</v>
      </c>
      <c r="Y1947" s="2">
        <f>IF(AND(_332_2018_07_18_outfile_posicao[[#This Row],[spd m/s]]&lt;1,_332_2018_07_18_outfile_posicao[[#This Row],[spd m/s]]&lt;&gt;0),1,0)</f>
        <v>0</v>
      </c>
      <c r="Z1947" s="2">
        <f>IF(Z1946=0.5,IF(P1947&gt;=P1948,0.5,1),IF(_332_2018_07_18_outfile_posicao[[#This Row],[desloc]]&lt;-1000,IF(P1947&gt;=P1948,IF(AND(Z1946=0.5,P1947=P1948),0,IF(P1947&lt;700,0.5,0)),1),IF(AND(X1947&gt;0,X1946&gt;0,_332_2018_07_18_outfile_posicao[[#This Row],[8686,881807]]&lt;500,_332_2018_07_18_outfile_posicao[[#This Row],[desloc]]&gt;0),IF(_332_2018_07_18_outfile_posicao[[#This Row],[8686,881807]]&lt;500,1,0),0)))</f>
        <v>0</v>
      </c>
      <c r="AA1947" s="2">
        <f t="shared" si="30"/>
        <v>8378.5877131616053</v>
      </c>
      <c r="AB1947" s="2">
        <f>IF(_332_2018_07_18_outfile_posicao[[#This Row],[inicio]]=1,0,IF(AB1946&gt;0,0.5,IF(_332_2018_07_18_outfile_posicao[[#This Row],[max dist]]=_332_2018_07_18_outfile_posicao[[#This Row],[8686,881807]],1,0)))</f>
        <v>0</v>
      </c>
      <c r="AC1947" s="2">
        <f>IF(_332_2018_07_18_outfile_posicao[[#This Row],[fim]]=0,AC1948+1,0)</f>
        <v>16</v>
      </c>
      <c r="AD1947" s="2"/>
      <c r="AE1947" s="2"/>
      <c r="AF1947" s="2"/>
      <c r="AG1947" s="2"/>
      <c r="AH1947" s="2"/>
      <c r="AI1947" s="2"/>
    </row>
    <row r="1948" spans="1:35" x14ac:dyDescent="0.25">
      <c r="A1948">
        <v>1021</v>
      </c>
      <c r="B1948">
        <v>1</v>
      </c>
      <c r="C1948" s="2" t="s">
        <v>3571</v>
      </c>
      <c r="D1948">
        <v>332</v>
      </c>
      <c r="E1948" s="2" t="s">
        <v>5393</v>
      </c>
      <c r="F1948" s="2" t="s">
        <v>5219</v>
      </c>
      <c r="G1948" s="2">
        <v>1947</v>
      </c>
      <c r="H1948" t="b">
        <v>1</v>
      </c>
      <c r="I1948" s="3">
        <v>43299.396331018521</v>
      </c>
      <c r="J1948" s="2">
        <v>990</v>
      </c>
      <c r="K1948" s="2">
        <v>-23.601687500000001</v>
      </c>
      <c r="L1948" s="2">
        <v>-46.615054000000001</v>
      </c>
      <c r="M1948" s="2">
        <f>IF(AND(_332_2018_07_18_outfile_posicao[[#This Row],[hora bus]]=I1947,_332_2018_07_18_outfile_posicao[[#This Row],[lat bus]]=K1947,_332_2018_07_18_outfile_posicao[[#This Row],[lon bus]]=L1947),1,0)</f>
        <v>0</v>
      </c>
      <c r="N1948">
        <v>144</v>
      </c>
      <c r="O1948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0.49999996367543798</v>
      </c>
      <c r="P1948">
        <f>VLOOKUP(_332_2018_07_18_outfile_posicao[[#This Row],[shape]],shape!A:D,4,0)+VLOOKUP(_332_2018_07_18_outfile_posicao[[#This Row],[shape]]+1,shape!A:E,5,0)*_332_2018_07_18_outfile_posicao[[#This Row],[% avanc]]</f>
        <v>5053.1673558700477</v>
      </c>
      <c r="Q1948" s="4">
        <f>_332_2018_07_18_outfile_posicao[[#This Row],[8686,881807]]/_332_2018_07_18_outfile_posicao[[#Headers],[8686,881807]]</f>
        <v>0.58170094495796421</v>
      </c>
      <c r="R1948">
        <f>_332_2018_07_18_outfile_posicao[[#This Row],[8686,881807]]-P1947</f>
        <v>41.759843622292465</v>
      </c>
      <c r="S1948">
        <f>(_332_2018_07_18_outfile_posicao[[#This Row],[hora bus]]-I1947)*86000</f>
        <v>44.79166712553706</v>
      </c>
      <c r="T1948">
        <f>_332_2018_07_18_outfile_posicao[[#This Row],[desloc]]/_332_2018_07_18_outfile_posicao[[#This Row],[seconds]]</f>
        <v>0.93231277829540615</v>
      </c>
      <c r="U1948">
        <f>_332_2018_07_18_outfile_posicao[[#This Row],[spd m/s]]*3.6</f>
        <v>3.3563260018634624</v>
      </c>
      <c r="V1948" s="2"/>
      <c r="W1948" s="2">
        <f>IF(_332_2018_07_18_outfile_posicao[[#This Row],[cod bus]]=F1947,0,1)</f>
        <v>0</v>
      </c>
      <c r="X1948" s="2">
        <f>IF(_332_2018_07_18_outfile_posicao[[#This Row],[desloc]]&gt;=0,0,1)</f>
        <v>0</v>
      </c>
      <c r="Y1948" s="2">
        <f>IF(AND(_332_2018_07_18_outfile_posicao[[#This Row],[spd m/s]]&lt;1,_332_2018_07_18_outfile_posicao[[#This Row],[spd m/s]]&lt;&gt;0),1,0)</f>
        <v>1</v>
      </c>
      <c r="Z1948" s="2">
        <f>IF(Z1947=0.5,IF(P1948&gt;=P1949,0.5,1),IF(_332_2018_07_18_outfile_posicao[[#This Row],[desloc]]&lt;-1000,IF(P1948&gt;=P1949,IF(AND(Z1947=0.5,P1948=P1949),0,IF(P1948&lt;700,0.5,0)),1),IF(AND(X1948&gt;0,X1947&gt;0,_332_2018_07_18_outfile_posicao[[#This Row],[8686,881807]]&lt;500,_332_2018_07_18_outfile_posicao[[#This Row],[desloc]]&gt;0),IF(_332_2018_07_18_outfile_posicao[[#This Row],[8686,881807]]&lt;500,1,0),0)))</f>
        <v>0</v>
      </c>
      <c r="AA1948" s="2">
        <f t="shared" si="30"/>
        <v>8378.5877131616053</v>
      </c>
      <c r="AB1948" s="2">
        <f>IF(_332_2018_07_18_outfile_posicao[[#This Row],[inicio]]=1,0,IF(AB1947&gt;0,0.5,IF(_332_2018_07_18_outfile_posicao[[#This Row],[max dist]]=_332_2018_07_18_outfile_posicao[[#This Row],[8686,881807]],1,0)))</f>
        <v>0</v>
      </c>
      <c r="AC1948" s="2">
        <f>IF(_332_2018_07_18_outfile_posicao[[#This Row],[fim]]=0,AC1949+1,0)</f>
        <v>15</v>
      </c>
      <c r="AD1948" s="2"/>
      <c r="AE1948" s="2"/>
      <c r="AF1948" s="2"/>
      <c r="AG1948" s="2"/>
      <c r="AH1948" s="2"/>
      <c r="AI1948" s="2"/>
    </row>
    <row r="1949" spans="1:35" x14ac:dyDescent="0.25">
      <c r="A1949">
        <v>1024</v>
      </c>
      <c r="B1949">
        <v>1</v>
      </c>
      <c r="C1949" s="2" t="s">
        <v>3573</v>
      </c>
      <c r="D1949">
        <v>332</v>
      </c>
      <c r="E1949" s="2" t="s">
        <v>5394</v>
      </c>
      <c r="F1949" s="2" t="s">
        <v>5219</v>
      </c>
      <c r="G1949" s="2">
        <v>1948</v>
      </c>
      <c r="H1949" t="b">
        <v>1</v>
      </c>
      <c r="I1949" s="3">
        <v>43299.396851851852</v>
      </c>
      <c r="J1949" s="2">
        <v>992</v>
      </c>
      <c r="K1949" s="2">
        <v>-23.601306999999998</v>
      </c>
      <c r="L1949" s="2">
        <v>-46.6152035</v>
      </c>
      <c r="M1949" s="2">
        <f>IF(AND(_332_2018_07_18_outfile_posicao[[#This Row],[hora bus]]=I1948,_332_2018_07_18_outfile_posicao[[#This Row],[lat bus]]=K1948,_332_2018_07_18_outfile_posicao[[#This Row],[lon bus]]=L1948),1,0)</f>
        <v>0</v>
      </c>
      <c r="N1949">
        <v>146</v>
      </c>
      <c r="O1949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0.121600601164797</v>
      </c>
      <c r="P1949">
        <f>VLOOKUP(_332_2018_07_18_outfile_posicao[[#This Row],[shape]],shape!A:D,4,0)+VLOOKUP(_332_2018_07_18_outfile_posicao[[#This Row],[shape]]+1,shape!A:E,5,0)*_332_2018_07_18_outfile_posicao[[#This Row],[% avanc]]</f>
        <v>5098.1883864441079</v>
      </c>
      <c r="Q1949" s="4">
        <f>_332_2018_07_18_outfile_posicao[[#This Row],[8686,881807]]/_332_2018_07_18_outfile_posicao[[#Headers],[8686,881807]]</f>
        <v>0.58688359064997553</v>
      </c>
      <c r="R1949">
        <f>_332_2018_07_18_outfile_posicao[[#This Row],[8686,881807]]-P1948</f>
        <v>45.021030574060205</v>
      </c>
      <c r="S1949">
        <f>(_332_2018_07_18_outfile_posicao[[#This Row],[hora bus]]-I1948)*86000</f>
        <v>44.791666499804705</v>
      </c>
      <c r="T1949">
        <f>_332_2018_07_18_outfile_posicao[[#This Row],[desloc]]/_332_2018_07_18_outfile_posicao[[#This Row],[seconds]]</f>
        <v>1.005120686328036</v>
      </c>
      <c r="U1949">
        <f>_332_2018_07_18_outfile_posicao[[#This Row],[spd m/s]]*3.6</f>
        <v>3.6184344707809295</v>
      </c>
      <c r="V1949" s="2"/>
      <c r="W1949" s="2">
        <f>IF(_332_2018_07_18_outfile_posicao[[#This Row],[cod bus]]=F1948,0,1)</f>
        <v>0</v>
      </c>
      <c r="X1949" s="2">
        <f>IF(_332_2018_07_18_outfile_posicao[[#This Row],[desloc]]&gt;=0,0,1)</f>
        <v>0</v>
      </c>
      <c r="Y1949" s="2">
        <f>IF(AND(_332_2018_07_18_outfile_posicao[[#This Row],[spd m/s]]&lt;1,_332_2018_07_18_outfile_posicao[[#This Row],[spd m/s]]&lt;&gt;0),1,0)</f>
        <v>0</v>
      </c>
      <c r="Z1949" s="2">
        <f>IF(Z1948=0.5,IF(P1949&gt;=P1950,0.5,1),IF(_332_2018_07_18_outfile_posicao[[#This Row],[desloc]]&lt;-1000,IF(P1949&gt;=P1950,IF(AND(Z1948=0.5,P1949=P1950),0,IF(P1949&lt;700,0.5,0)),1),IF(AND(X1949&gt;0,X1948&gt;0,_332_2018_07_18_outfile_posicao[[#This Row],[8686,881807]]&lt;500,_332_2018_07_18_outfile_posicao[[#This Row],[desloc]]&gt;0),IF(_332_2018_07_18_outfile_posicao[[#This Row],[8686,881807]]&lt;500,1,0),0)))</f>
        <v>0</v>
      </c>
      <c r="AA1949" s="2">
        <f t="shared" si="30"/>
        <v>8378.5877131616053</v>
      </c>
      <c r="AB1949" s="2">
        <f>IF(_332_2018_07_18_outfile_posicao[[#This Row],[inicio]]=1,0,IF(AB1948&gt;0,0.5,IF(_332_2018_07_18_outfile_posicao[[#This Row],[max dist]]=_332_2018_07_18_outfile_posicao[[#This Row],[8686,881807]],1,0)))</f>
        <v>0</v>
      </c>
      <c r="AC1949" s="2">
        <f>IF(_332_2018_07_18_outfile_posicao[[#This Row],[fim]]=0,AC1950+1,0)</f>
        <v>14</v>
      </c>
      <c r="AD1949" s="2"/>
      <c r="AE1949" s="2"/>
      <c r="AF1949" s="2"/>
      <c r="AG1949" s="2"/>
      <c r="AH1949" s="2"/>
      <c r="AI1949" s="2"/>
    </row>
    <row r="1950" spans="1:35" x14ac:dyDescent="0.25">
      <c r="A1950">
        <v>1029</v>
      </c>
      <c r="B1950">
        <v>1</v>
      </c>
      <c r="C1950" s="2" t="s">
        <v>3575</v>
      </c>
      <c r="D1950">
        <v>332</v>
      </c>
      <c r="E1950" s="2" t="s">
        <v>5396</v>
      </c>
      <c r="F1950" s="2" t="s">
        <v>5219</v>
      </c>
      <c r="G1950" s="2">
        <v>1949</v>
      </c>
      <c r="H1950" t="b">
        <v>1</v>
      </c>
      <c r="I1950" s="3">
        <v>43299.397372685184</v>
      </c>
      <c r="J1950" s="2">
        <v>994</v>
      </c>
      <c r="K1950" s="2">
        <v>-23.5991365</v>
      </c>
      <c r="L1950" s="2">
        <v>-46.616157000000001</v>
      </c>
      <c r="M1950" s="2">
        <f>IF(AND(_332_2018_07_18_outfile_posicao[[#This Row],[hora bus]]=I1949,_332_2018_07_18_outfile_posicao[[#This Row],[lat bus]]=K1949,_332_2018_07_18_outfile_posicao[[#This Row],[lon bus]]=L1949),1,0)</f>
        <v>0</v>
      </c>
      <c r="N1950">
        <v>152</v>
      </c>
      <c r="O1950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0.49999999502436676</v>
      </c>
      <c r="P1950">
        <f>VLOOKUP(_332_2018_07_18_outfile_posicao[[#This Row],[shape]],shape!A:D,4,0)+VLOOKUP(_332_2018_07_18_outfile_posicao[[#This Row],[shape]]+1,shape!A:E,5,0)*_332_2018_07_18_outfile_posicao[[#This Row],[% avanc]]</f>
        <v>5359.1148895718425</v>
      </c>
      <c r="Q1950" s="4">
        <f>_332_2018_07_18_outfile_posicao[[#This Row],[8686,881807]]/_332_2018_07_18_outfile_posicao[[#Headers],[8686,881807]]</f>
        <v>0.61692043343486036</v>
      </c>
      <c r="R1950">
        <f>_332_2018_07_18_outfile_posicao[[#This Row],[8686,881807]]-P1949</f>
        <v>260.92650312773458</v>
      </c>
      <c r="S1950">
        <f>(_332_2018_07_18_outfile_posicao[[#This Row],[hora bus]]-I1949)*86000</f>
        <v>44.791666499804705</v>
      </c>
      <c r="T1950">
        <f>_332_2018_07_18_outfile_posicao[[#This Row],[desloc]]/_332_2018_07_18_outfile_posicao[[#This Row],[seconds]]</f>
        <v>5.8253359054830485</v>
      </c>
      <c r="U1950">
        <f>_332_2018_07_18_outfile_posicao[[#This Row],[spd m/s]]*3.6</f>
        <v>20.971209259738973</v>
      </c>
      <c r="V1950" s="2"/>
      <c r="W1950" s="2">
        <f>IF(_332_2018_07_18_outfile_posicao[[#This Row],[cod bus]]=F1949,0,1)</f>
        <v>0</v>
      </c>
      <c r="X1950" s="2">
        <f>IF(_332_2018_07_18_outfile_posicao[[#This Row],[desloc]]&gt;=0,0,1)</f>
        <v>0</v>
      </c>
      <c r="Y1950" s="2">
        <f>IF(AND(_332_2018_07_18_outfile_posicao[[#This Row],[spd m/s]]&lt;1,_332_2018_07_18_outfile_posicao[[#This Row],[spd m/s]]&lt;&gt;0),1,0)</f>
        <v>0</v>
      </c>
      <c r="Z1950" s="2">
        <f>IF(Z1949=0.5,IF(P1950&gt;=P1951,0.5,1),IF(_332_2018_07_18_outfile_posicao[[#This Row],[desloc]]&lt;-1000,IF(P1950&gt;=P1951,IF(AND(Z1949=0.5,P1950=P1951),0,IF(P1950&lt;700,0.5,0)),1),IF(AND(X1950&gt;0,X1949&gt;0,_332_2018_07_18_outfile_posicao[[#This Row],[8686,881807]]&lt;500,_332_2018_07_18_outfile_posicao[[#This Row],[desloc]]&gt;0),IF(_332_2018_07_18_outfile_posicao[[#This Row],[8686,881807]]&lt;500,1,0),0)))</f>
        <v>0</v>
      </c>
      <c r="AA1950" s="2">
        <f t="shared" si="30"/>
        <v>8378.5877131616053</v>
      </c>
      <c r="AB1950" s="2">
        <f>IF(_332_2018_07_18_outfile_posicao[[#This Row],[inicio]]=1,0,IF(AB1949&gt;0,0.5,IF(_332_2018_07_18_outfile_posicao[[#This Row],[max dist]]=_332_2018_07_18_outfile_posicao[[#This Row],[8686,881807]],1,0)))</f>
        <v>0</v>
      </c>
      <c r="AC1950" s="2">
        <f>IF(_332_2018_07_18_outfile_posicao[[#This Row],[fim]]=0,AC1951+1,0)</f>
        <v>13</v>
      </c>
      <c r="AD1950" s="2"/>
      <c r="AE1950" s="2"/>
      <c r="AF1950" s="2"/>
      <c r="AG1950" s="2"/>
      <c r="AH1950" s="2"/>
      <c r="AI1950" s="2"/>
    </row>
    <row r="1951" spans="1:35" x14ac:dyDescent="0.25">
      <c r="A1951">
        <v>1030</v>
      </c>
      <c r="B1951">
        <v>1</v>
      </c>
      <c r="C1951" s="2" t="s">
        <v>3576</v>
      </c>
      <c r="D1951">
        <v>332</v>
      </c>
      <c r="E1951" s="2" t="s">
        <v>5396</v>
      </c>
      <c r="F1951" s="2" t="s">
        <v>5219</v>
      </c>
      <c r="G1951" s="2">
        <v>1950</v>
      </c>
      <c r="H1951" t="b">
        <v>1</v>
      </c>
      <c r="I1951" s="3">
        <v>43299.397893518515</v>
      </c>
      <c r="J1951" s="2">
        <v>996</v>
      </c>
      <c r="K1951" s="2">
        <v>-23.595474500000002</v>
      </c>
      <c r="L1951" s="2">
        <v>-46.617415000000001</v>
      </c>
      <c r="M1951" s="2">
        <f>IF(AND(_332_2018_07_18_outfile_posicao[[#This Row],[hora bus]]=I1950,_332_2018_07_18_outfile_posicao[[#This Row],[lat bus]]=K1950,_332_2018_07_18_outfile_posicao[[#This Row],[lon bus]]=L1950),1,0)</f>
        <v>0</v>
      </c>
      <c r="N1951">
        <v>180</v>
      </c>
      <c r="O1951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0.55219131057426074</v>
      </c>
      <c r="P1951">
        <f>VLOOKUP(_332_2018_07_18_outfile_posicao[[#This Row],[shape]],shape!A:D,4,0)+VLOOKUP(_332_2018_07_18_outfile_posicao[[#This Row],[shape]]+1,shape!A:E,5,0)*_332_2018_07_18_outfile_posicao[[#This Row],[% avanc]]</f>
        <v>5851.4138351762258</v>
      </c>
      <c r="Q1951" s="4">
        <f>_332_2018_07_18_outfile_posicao[[#This Row],[8686,881807]]/_332_2018_07_18_outfile_posicao[[#Headers],[8686,881807]]</f>
        <v>0.67359197064947773</v>
      </c>
      <c r="R1951">
        <f>_332_2018_07_18_outfile_posicao[[#This Row],[8686,881807]]-P1950</f>
        <v>492.29894560438333</v>
      </c>
      <c r="S1951">
        <f>(_332_2018_07_18_outfile_posicao[[#This Row],[hora bus]]-I1950)*86000</f>
        <v>44.791666499804705</v>
      </c>
      <c r="T1951">
        <f>_332_2018_07_18_outfile_posicao[[#This Row],[desloc]]/_332_2018_07_18_outfile_posicao[[#This Row],[seconds]]</f>
        <v>10.990860221879215</v>
      </c>
      <c r="U1951">
        <f>_332_2018_07_18_outfile_posicao[[#This Row],[spd m/s]]*3.6</f>
        <v>39.567096798765178</v>
      </c>
      <c r="V1951" s="2"/>
      <c r="W1951" s="2">
        <f>IF(_332_2018_07_18_outfile_posicao[[#This Row],[cod bus]]=F1950,0,1)</f>
        <v>0</v>
      </c>
      <c r="X1951" s="2">
        <f>IF(_332_2018_07_18_outfile_posicao[[#This Row],[desloc]]&gt;=0,0,1)</f>
        <v>0</v>
      </c>
      <c r="Y1951" s="2">
        <f>IF(AND(_332_2018_07_18_outfile_posicao[[#This Row],[spd m/s]]&lt;1,_332_2018_07_18_outfile_posicao[[#This Row],[spd m/s]]&lt;&gt;0),1,0)</f>
        <v>0</v>
      </c>
      <c r="Z1951" s="2">
        <f>IF(Z1950=0.5,IF(P1951&gt;=P1952,0.5,1),IF(_332_2018_07_18_outfile_posicao[[#This Row],[desloc]]&lt;-1000,IF(P1951&gt;=P1952,IF(AND(Z1950=0.5,P1951=P1952),0,IF(P1951&lt;700,0.5,0)),1),IF(AND(X1951&gt;0,X1950&gt;0,_332_2018_07_18_outfile_posicao[[#This Row],[8686,881807]]&lt;500,_332_2018_07_18_outfile_posicao[[#This Row],[desloc]]&gt;0),IF(_332_2018_07_18_outfile_posicao[[#This Row],[8686,881807]]&lt;500,1,0),0)))</f>
        <v>0</v>
      </c>
      <c r="AA1951" s="2">
        <f t="shared" si="30"/>
        <v>8378.5877131616053</v>
      </c>
      <c r="AB1951" s="2">
        <f>IF(_332_2018_07_18_outfile_posicao[[#This Row],[inicio]]=1,0,IF(AB1950&gt;0,0.5,IF(_332_2018_07_18_outfile_posicao[[#This Row],[max dist]]=_332_2018_07_18_outfile_posicao[[#This Row],[8686,881807]],1,0)))</f>
        <v>0</v>
      </c>
      <c r="AC1951" s="2">
        <f>IF(_332_2018_07_18_outfile_posicao[[#This Row],[fim]]=0,AC1952+1,0)</f>
        <v>12</v>
      </c>
      <c r="AD1951" s="2"/>
      <c r="AE1951" s="2"/>
      <c r="AF1951" s="2"/>
      <c r="AG1951" s="2"/>
      <c r="AH1951" s="2"/>
      <c r="AI1951" s="2"/>
    </row>
    <row r="1952" spans="1:35" x14ac:dyDescent="0.25">
      <c r="A1952">
        <v>1031</v>
      </c>
      <c r="B1952">
        <v>1</v>
      </c>
      <c r="C1952" s="2" t="s">
        <v>3577</v>
      </c>
      <c r="D1952">
        <v>332</v>
      </c>
      <c r="E1952" s="2" t="s">
        <v>5397</v>
      </c>
      <c r="F1952" s="2" t="s">
        <v>5219</v>
      </c>
      <c r="G1952" s="2">
        <v>1951</v>
      </c>
      <c r="H1952" t="b">
        <v>1</v>
      </c>
      <c r="I1952" s="3">
        <v>43299.398414351854</v>
      </c>
      <c r="J1952" s="2">
        <v>998</v>
      </c>
      <c r="K1952" s="2">
        <v>-23.59485175</v>
      </c>
      <c r="L1952" s="2">
        <v>-46.61903375</v>
      </c>
      <c r="M1952" s="2">
        <f>IF(AND(_332_2018_07_18_outfile_posicao[[#This Row],[hora bus]]=I1951,_332_2018_07_18_outfile_posicao[[#This Row],[lat bus]]=K1951,_332_2018_07_18_outfile_posicao[[#This Row],[lon bus]]=L1951),1,0)</f>
        <v>0</v>
      </c>
      <c r="N1952">
        <v>187</v>
      </c>
      <c r="O1952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0.24999980308026243</v>
      </c>
      <c r="P1952">
        <f>VLOOKUP(_332_2018_07_18_outfile_posicao[[#This Row],[shape]],shape!A:D,4,0)+VLOOKUP(_332_2018_07_18_outfile_posicao[[#This Row],[shape]]+1,shape!A:E,5,0)*_332_2018_07_18_outfile_posicao[[#This Row],[% avanc]]</f>
        <v>6040.1382854036028</v>
      </c>
      <c r="Q1952" s="4">
        <f>_332_2018_07_18_outfile_posicao[[#This Row],[8686,881807]]/_332_2018_07_18_outfile_posicao[[#Headers],[8686,881807]]</f>
        <v>0.6953171943166514</v>
      </c>
      <c r="R1952">
        <f>_332_2018_07_18_outfile_posicao[[#This Row],[8686,881807]]-P1951</f>
        <v>188.72445022737702</v>
      </c>
      <c r="S1952">
        <f>(_332_2018_07_18_outfile_posicao[[#This Row],[hora bus]]-I1951)*86000</f>
        <v>44.79166712553706</v>
      </c>
      <c r="T1952">
        <f>_332_2018_07_18_outfile_posicao[[#This Row],[desloc]]/_332_2018_07_18_outfile_posicao[[#This Row],[seconds]]</f>
        <v>4.2133830316795597</v>
      </c>
      <c r="U1952">
        <f>_332_2018_07_18_outfile_posicao[[#This Row],[spd m/s]]*3.6</f>
        <v>15.168178914046415</v>
      </c>
      <c r="V1952" s="2"/>
      <c r="W1952" s="2">
        <f>IF(_332_2018_07_18_outfile_posicao[[#This Row],[cod bus]]=F1951,0,1)</f>
        <v>0</v>
      </c>
      <c r="X1952" s="2">
        <f>IF(_332_2018_07_18_outfile_posicao[[#This Row],[desloc]]&gt;=0,0,1)</f>
        <v>0</v>
      </c>
      <c r="Y1952" s="2">
        <f>IF(AND(_332_2018_07_18_outfile_posicao[[#This Row],[spd m/s]]&lt;1,_332_2018_07_18_outfile_posicao[[#This Row],[spd m/s]]&lt;&gt;0),1,0)</f>
        <v>0</v>
      </c>
      <c r="Z1952" s="2">
        <f>IF(Z1951=0.5,IF(P1952&gt;=P1953,0.5,1),IF(_332_2018_07_18_outfile_posicao[[#This Row],[desloc]]&lt;-1000,IF(P1952&gt;=P1953,IF(AND(Z1951=0.5,P1952=P1953),0,IF(P1952&lt;700,0.5,0)),1),IF(AND(X1952&gt;0,X1951&gt;0,_332_2018_07_18_outfile_posicao[[#This Row],[8686,881807]]&lt;500,_332_2018_07_18_outfile_posicao[[#This Row],[desloc]]&gt;0),IF(_332_2018_07_18_outfile_posicao[[#This Row],[8686,881807]]&lt;500,1,0),0)))</f>
        <v>0</v>
      </c>
      <c r="AA1952" s="2">
        <f t="shared" si="30"/>
        <v>8378.5877131616053</v>
      </c>
      <c r="AB1952" s="2">
        <f>IF(_332_2018_07_18_outfile_posicao[[#This Row],[inicio]]=1,0,IF(AB1951&gt;0,0.5,IF(_332_2018_07_18_outfile_posicao[[#This Row],[max dist]]=_332_2018_07_18_outfile_posicao[[#This Row],[8686,881807]],1,0)))</f>
        <v>0</v>
      </c>
      <c r="AC1952" s="2">
        <f>IF(_332_2018_07_18_outfile_posicao[[#This Row],[fim]]=0,AC1953+1,0)</f>
        <v>11</v>
      </c>
      <c r="AD1952" s="2"/>
      <c r="AE1952" s="2"/>
      <c r="AF1952" s="2"/>
      <c r="AG1952" s="2"/>
      <c r="AH1952" s="2"/>
      <c r="AI1952" s="2"/>
    </row>
    <row r="1953" spans="1:35" x14ac:dyDescent="0.25">
      <c r="A1953">
        <v>1032</v>
      </c>
      <c r="B1953">
        <v>1</v>
      </c>
      <c r="C1953" s="2" t="s">
        <v>3578</v>
      </c>
      <c r="D1953">
        <v>332</v>
      </c>
      <c r="E1953" s="2" t="s">
        <v>5397</v>
      </c>
      <c r="F1953" s="2" t="s">
        <v>5219</v>
      </c>
      <c r="G1953" s="2">
        <v>1952</v>
      </c>
      <c r="H1953" t="b">
        <v>1</v>
      </c>
      <c r="I1953" s="3">
        <v>43299.399456018517</v>
      </c>
      <c r="J1953" s="2">
        <v>1000</v>
      </c>
      <c r="K1953" s="2">
        <v>-23.593044500000001</v>
      </c>
      <c r="L1953" s="2">
        <v>-46.619855000000001</v>
      </c>
      <c r="M1953" s="2">
        <f>IF(AND(_332_2018_07_18_outfile_posicao[[#This Row],[hora bus]]=I1952,_332_2018_07_18_outfile_posicao[[#This Row],[lat bus]]=K1952,_332_2018_07_18_outfile_posicao[[#This Row],[lon bus]]=L1952),1,0)</f>
        <v>0</v>
      </c>
      <c r="N1953">
        <v>195</v>
      </c>
      <c r="O1953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0.49999999743446177</v>
      </c>
      <c r="P1953">
        <f>VLOOKUP(_332_2018_07_18_outfile_posicao[[#This Row],[shape]],shape!A:D,4,0)+VLOOKUP(_332_2018_07_18_outfile_posicao[[#This Row],[shape]]+1,shape!A:E,5,0)*_332_2018_07_18_outfile_posicao[[#This Row],[% avanc]]</f>
        <v>6282.0981418088677</v>
      </c>
      <c r="Q1953" s="4">
        <f>_332_2018_07_18_outfile_posicao[[#This Row],[8686,881807]]/_332_2018_07_18_outfile_posicao[[#Headers],[8686,881807]]</f>
        <v>0.72317067060204199</v>
      </c>
      <c r="R1953">
        <f>_332_2018_07_18_outfile_posicao[[#This Row],[8686,881807]]-P1952</f>
        <v>241.95985640526487</v>
      </c>
      <c r="S1953">
        <f>(_332_2018_07_18_outfile_posicao[[#This Row],[hora bus]]-I1952)*86000</f>
        <v>89.583332999609411</v>
      </c>
      <c r="T1953">
        <f>_332_2018_07_18_outfile_posicao[[#This Row],[desloc]]/_332_2018_07_18_outfile_posicao[[#This Row],[seconds]]</f>
        <v>2.7009472443531415</v>
      </c>
      <c r="U1953">
        <f>_332_2018_07_18_outfile_posicao[[#This Row],[spd m/s]]*3.6</f>
        <v>9.723410079671309</v>
      </c>
      <c r="V1953" s="2"/>
      <c r="W1953" s="2">
        <f>IF(_332_2018_07_18_outfile_posicao[[#This Row],[cod bus]]=F1952,0,1)</f>
        <v>0</v>
      </c>
      <c r="X1953" s="2">
        <f>IF(_332_2018_07_18_outfile_posicao[[#This Row],[desloc]]&gt;=0,0,1)</f>
        <v>0</v>
      </c>
      <c r="Y1953" s="2">
        <f>IF(AND(_332_2018_07_18_outfile_posicao[[#This Row],[spd m/s]]&lt;1,_332_2018_07_18_outfile_posicao[[#This Row],[spd m/s]]&lt;&gt;0),1,0)</f>
        <v>0</v>
      </c>
      <c r="Z1953" s="2">
        <f>IF(Z1952=0.5,IF(P1953&gt;=P1954,0.5,1),IF(_332_2018_07_18_outfile_posicao[[#This Row],[desloc]]&lt;-1000,IF(P1953&gt;=P1954,IF(AND(Z1952=0.5,P1953=P1954),0,IF(P1953&lt;700,0.5,0)),1),IF(AND(X1953&gt;0,X1952&gt;0,_332_2018_07_18_outfile_posicao[[#This Row],[8686,881807]]&lt;500,_332_2018_07_18_outfile_posicao[[#This Row],[desloc]]&gt;0),IF(_332_2018_07_18_outfile_posicao[[#This Row],[8686,881807]]&lt;500,1,0),0)))</f>
        <v>0</v>
      </c>
      <c r="AA1953" s="2">
        <f t="shared" si="30"/>
        <v>8378.5877131616053</v>
      </c>
      <c r="AB1953" s="2">
        <f>IF(_332_2018_07_18_outfile_posicao[[#This Row],[inicio]]=1,0,IF(AB1952&gt;0,0.5,IF(_332_2018_07_18_outfile_posicao[[#This Row],[max dist]]=_332_2018_07_18_outfile_posicao[[#This Row],[8686,881807]],1,0)))</f>
        <v>0</v>
      </c>
      <c r="AC1953" s="2">
        <f>IF(_332_2018_07_18_outfile_posicao[[#This Row],[fim]]=0,AC1954+1,0)</f>
        <v>10</v>
      </c>
      <c r="AD1953" s="2"/>
      <c r="AE1953" s="2"/>
      <c r="AF1953" s="2"/>
      <c r="AG1953" s="2"/>
      <c r="AH1953" s="2"/>
      <c r="AI1953" s="2"/>
    </row>
    <row r="1954" spans="1:35" x14ac:dyDescent="0.25">
      <c r="A1954">
        <v>1033</v>
      </c>
      <c r="B1954">
        <v>1</v>
      </c>
      <c r="C1954" s="2" t="s">
        <v>3579</v>
      </c>
      <c r="D1954">
        <v>332</v>
      </c>
      <c r="E1954" s="2" t="s">
        <v>5398</v>
      </c>
      <c r="F1954" s="2" t="s">
        <v>5219</v>
      </c>
      <c r="G1954" s="2">
        <v>1953</v>
      </c>
      <c r="H1954" t="b">
        <v>1</v>
      </c>
      <c r="I1954" s="3">
        <v>43299.400497685187</v>
      </c>
      <c r="J1954" s="2">
        <v>1001</v>
      </c>
      <c r="K1954" s="2">
        <v>-23.5927525</v>
      </c>
      <c r="L1954" s="2">
        <v>-46.621056500000002</v>
      </c>
      <c r="M1954" s="2">
        <f>IF(AND(_332_2018_07_18_outfile_posicao[[#This Row],[hora bus]]=I1953,_332_2018_07_18_outfile_posicao[[#This Row],[lat bus]]=K1953,_332_2018_07_18_outfile_posicao[[#This Row],[lon bus]]=L1953),1,0)</f>
        <v>0</v>
      </c>
      <c r="N1954">
        <v>203</v>
      </c>
      <c r="O1954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0.37447722969219993</v>
      </c>
      <c r="P1954">
        <f>VLOOKUP(_332_2018_07_18_outfile_posicao[[#This Row],[shape]],shape!A:D,4,0)+VLOOKUP(_332_2018_07_18_outfile_posicao[[#This Row],[shape]]+1,shape!A:E,5,0)*_332_2018_07_18_outfile_posicao[[#This Row],[% avanc]]</f>
        <v>6451.8693174563377</v>
      </c>
      <c r="Q1954" s="4">
        <f>_332_2018_07_18_outfile_posicao[[#This Row],[8686,881807]]/_332_2018_07_18_outfile_posicao[[#Headers],[8686,881807]]</f>
        <v>0.74271406711869148</v>
      </c>
      <c r="R1954">
        <f>_332_2018_07_18_outfile_posicao[[#This Row],[8686,881807]]-P1953</f>
        <v>169.77117564747005</v>
      </c>
      <c r="S1954">
        <f>(_332_2018_07_18_outfile_posicao[[#This Row],[hora bus]]-I1953)*86000</f>
        <v>89.583333625341766</v>
      </c>
      <c r="T1954">
        <f>_332_2018_07_18_outfile_posicao[[#This Row],[desloc]]/_332_2018_07_18_outfile_posicao[[#This Row],[seconds]]</f>
        <v>1.8951200940734401</v>
      </c>
      <c r="U1954">
        <f>_332_2018_07_18_outfile_posicao[[#This Row],[spd m/s]]*3.6</f>
        <v>6.8224323386643846</v>
      </c>
      <c r="V1954" s="2"/>
      <c r="W1954" s="2">
        <f>IF(_332_2018_07_18_outfile_posicao[[#This Row],[cod bus]]=F1953,0,1)</f>
        <v>0</v>
      </c>
      <c r="X1954" s="2">
        <f>IF(_332_2018_07_18_outfile_posicao[[#This Row],[desloc]]&gt;=0,0,1)</f>
        <v>0</v>
      </c>
      <c r="Y1954" s="2">
        <f>IF(AND(_332_2018_07_18_outfile_posicao[[#This Row],[spd m/s]]&lt;1,_332_2018_07_18_outfile_posicao[[#This Row],[spd m/s]]&lt;&gt;0),1,0)</f>
        <v>0</v>
      </c>
      <c r="Z1954" s="2">
        <f>IF(Z1953=0.5,IF(P1954&gt;=P1955,0.5,1),IF(_332_2018_07_18_outfile_posicao[[#This Row],[desloc]]&lt;-1000,IF(P1954&gt;=P1955,IF(AND(Z1953=0.5,P1954=P1955),0,IF(P1954&lt;700,0.5,0)),1),IF(AND(X1954&gt;0,X1953&gt;0,_332_2018_07_18_outfile_posicao[[#This Row],[8686,881807]]&lt;500,_332_2018_07_18_outfile_posicao[[#This Row],[desloc]]&gt;0),IF(_332_2018_07_18_outfile_posicao[[#This Row],[8686,881807]]&lt;500,1,0),0)))</f>
        <v>0</v>
      </c>
      <c r="AA1954" s="2">
        <f t="shared" si="30"/>
        <v>8378.5877131616053</v>
      </c>
      <c r="AB1954" s="2">
        <f>IF(_332_2018_07_18_outfile_posicao[[#This Row],[inicio]]=1,0,IF(AB1953&gt;0,0.5,IF(_332_2018_07_18_outfile_posicao[[#This Row],[max dist]]=_332_2018_07_18_outfile_posicao[[#This Row],[8686,881807]],1,0)))</f>
        <v>0</v>
      </c>
      <c r="AC1954" s="2">
        <f>IF(_332_2018_07_18_outfile_posicao[[#This Row],[fim]]=0,AC1955+1,0)</f>
        <v>9</v>
      </c>
      <c r="AD1954" s="2"/>
      <c r="AE1954" s="2"/>
      <c r="AF1954" s="2"/>
      <c r="AG1954" s="2"/>
      <c r="AH1954" s="2"/>
      <c r="AI1954" s="2"/>
    </row>
    <row r="1955" spans="1:35" x14ac:dyDescent="0.25">
      <c r="A1955">
        <v>1034</v>
      </c>
      <c r="B1955">
        <v>1</v>
      </c>
      <c r="C1955" s="2" t="s">
        <v>3580</v>
      </c>
      <c r="D1955">
        <v>332</v>
      </c>
      <c r="E1955" s="2" t="s">
        <v>5398</v>
      </c>
      <c r="F1955" s="2" t="s">
        <v>5219</v>
      </c>
      <c r="G1955" s="2">
        <v>1954</v>
      </c>
      <c r="H1955" t="b">
        <v>1</v>
      </c>
      <c r="I1955" s="3">
        <v>43299.401018518518</v>
      </c>
      <c r="J1955" s="2">
        <v>1003</v>
      </c>
      <c r="K1955" s="2">
        <v>-23.59354475</v>
      </c>
      <c r="L1955" s="2">
        <v>-46.622352249999999</v>
      </c>
      <c r="M1955" s="2">
        <f>IF(AND(_332_2018_07_18_outfile_posicao[[#This Row],[hora bus]]=I1954,_332_2018_07_18_outfile_posicao[[#This Row],[lat bus]]=K1954,_332_2018_07_18_outfile_posicao[[#This Row],[lon bus]]=L1954),1,0)</f>
        <v>0</v>
      </c>
      <c r="N1955">
        <v>209</v>
      </c>
      <c r="O1955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0.2500001105110094</v>
      </c>
      <c r="P1955">
        <f>VLOOKUP(_332_2018_07_18_outfile_posicao[[#This Row],[shape]],shape!A:D,4,0)+VLOOKUP(_332_2018_07_18_outfile_posicao[[#This Row],[shape]]+1,shape!A:E,5,0)*_332_2018_07_18_outfile_posicao[[#This Row],[% avanc]]</f>
        <v>6615.9016149594381</v>
      </c>
      <c r="Q1955" s="4">
        <f>_332_2018_07_18_outfile_posicao[[#This Row],[8686,881807]]/_332_2018_07_18_outfile_posicao[[#Headers],[8686,881807]]</f>
        <v>0.76159682633511372</v>
      </c>
      <c r="R1955">
        <f>_332_2018_07_18_outfile_posicao[[#This Row],[8686,881807]]-P1954</f>
        <v>164.03229750310038</v>
      </c>
      <c r="S1955">
        <f>(_332_2018_07_18_outfile_posicao[[#This Row],[hora bus]]-I1954)*86000</f>
        <v>44.791666499804705</v>
      </c>
      <c r="T1955">
        <f>_332_2018_07_18_outfile_posicao[[#This Row],[desloc]]/_332_2018_07_18_outfile_posicao[[#This Row],[seconds]]</f>
        <v>3.6621164230139902</v>
      </c>
      <c r="U1955">
        <f>_332_2018_07_18_outfile_posicao[[#This Row],[spd m/s]]*3.6</f>
        <v>13.183619122850365</v>
      </c>
      <c r="V1955" s="2"/>
      <c r="W1955" s="2">
        <f>IF(_332_2018_07_18_outfile_posicao[[#This Row],[cod bus]]=F1954,0,1)</f>
        <v>0</v>
      </c>
      <c r="X1955" s="2">
        <f>IF(_332_2018_07_18_outfile_posicao[[#This Row],[desloc]]&gt;=0,0,1)</f>
        <v>0</v>
      </c>
      <c r="Y1955" s="2">
        <f>IF(AND(_332_2018_07_18_outfile_posicao[[#This Row],[spd m/s]]&lt;1,_332_2018_07_18_outfile_posicao[[#This Row],[spd m/s]]&lt;&gt;0),1,0)</f>
        <v>0</v>
      </c>
      <c r="Z1955" s="2">
        <f>IF(Z1954=0.5,IF(P1955&gt;=P1956,0.5,1),IF(_332_2018_07_18_outfile_posicao[[#This Row],[desloc]]&lt;-1000,IF(P1955&gt;=P1956,IF(AND(Z1954=0.5,P1955=P1956),0,IF(P1955&lt;700,0.5,0)),1),IF(AND(X1955&gt;0,X1954&gt;0,_332_2018_07_18_outfile_posicao[[#This Row],[8686,881807]]&lt;500,_332_2018_07_18_outfile_posicao[[#This Row],[desloc]]&gt;0),IF(_332_2018_07_18_outfile_posicao[[#This Row],[8686,881807]]&lt;500,1,0),0)))</f>
        <v>0</v>
      </c>
      <c r="AA1955" s="2">
        <f t="shared" si="30"/>
        <v>8378.5877131616053</v>
      </c>
      <c r="AB1955" s="2">
        <f>IF(_332_2018_07_18_outfile_posicao[[#This Row],[inicio]]=1,0,IF(AB1954&gt;0,0.5,IF(_332_2018_07_18_outfile_posicao[[#This Row],[max dist]]=_332_2018_07_18_outfile_posicao[[#This Row],[8686,881807]],1,0)))</f>
        <v>0</v>
      </c>
      <c r="AC1955" s="2">
        <f>IF(_332_2018_07_18_outfile_posicao[[#This Row],[fim]]=0,AC1956+1,0)</f>
        <v>8</v>
      </c>
      <c r="AD1955" s="2"/>
      <c r="AE1955" s="2"/>
      <c r="AF1955" s="2"/>
      <c r="AG1955" s="2"/>
      <c r="AH1955" s="2"/>
      <c r="AI1955" s="2"/>
    </row>
    <row r="1956" spans="1:35" x14ac:dyDescent="0.25">
      <c r="A1956">
        <v>1036</v>
      </c>
      <c r="B1956">
        <v>1</v>
      </c>
      <c r="C1956" s="2" t="s">
        <v>3582</v>
      </c>
      <c r="D1956">
        <v>332</v>
      </c>
      <c r="E1956" s="2" t="s">
        <v>5399</v>
      </c>
      <c r="F1956" s="2" t="s">
        <v>5219</v>
      </c>
      <c r="G1956" s="2">
        <v>1955</v>
      </c>
      <c r="H1956" t="b">
        <v>1</v>
      </c>
      <c r="I1956" s="3">
        <v>43299.401539351849</v>
      </c>
      <c r="J1956" s="2">
        <v>1005</v>
      </c>
      <c r="K1956" s="2">
        <v>-23.594754250000001</v>
      </c>
      <c r="L1956" s="2">
        <v>-46.623449749999999</v>
      </c>
      <c r="M1956" s="2">
        <f>IF(AND(_332_2018_07_18_outfile_posicao[[#This Row],[hora bus]]=I1955,_332_2018_07_18_outfile_posicao[[#This Row],[lat bus]]=K1955,_332_2018_07_18_outfile_posicao[[#This Row],[lon bus]]=L1955),1,0)</f>
        <v>0</v>
      </c>
      <c r="N1956">
        <v>213</v>
      </c>
      <c r="O1956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0.75000014927202707</v>
      </c>
      <c r="P1956">
        <f>VLOOKUP(_332_2018_07_18_outfile_posicao[[#This Row],[shape]],shape!A:D,4,0)+VLOOKUP(_332_2018_07_18_outfile_posicao[[#This Row],[shape]]+1,shape!A:E,5,0)*_332_2018_07_18_outfile_posicao[[#This Row],[% avanc]]</f>
        <v>6791.0870724596161</v>
      </c>
      <c r="Q1956" s="4">
        <f>_332_2018_07_18_outfile_posicao[[#This Row],[8686,881807]]/_332_2018_07_18_outfile_posicao[[#Headers],[8686,881807]]</f>
        <v>0.78176349389113042</v>
      </c>
      <c r="R1956">
        <f>_332_2018_07_18_outfile_posicao[[#This Row],[8686,881807]]-P1955</f>
        <v>175.18545750017802</v>
      </c>
      <c r="S1956">
        <f>(_332_2018_07_18_outfile_posicao[[#This Row],[hora bus]]-I1955)*86000</f>
        <v>44.791666499804705</v>
      </c>
      <c r="T1956">
        <f>_332_2018_07_18_outfile_posicao[[#This Row],[desloc]]/_332_2018_07_18_outfile_posicao[[#This Row],[seconds]]</f>
        <v>3.9111172052716956</v>
      </c>
      <c r="U1956">
        <f>_332_2018_07_18_outfile_posicao[[#This Row],[spd m/s]]*3.6</f>
        <v>14.080021938978105</v>
      </c>
      <c r="V1956" s="2"/>
      <c r="W1956" s="2">
        <f>IF(_332_2018_07_18_outfile_posicao[[#This Row],[cod bus]]=F1955,0,1)</f>
        <v>0</v>
      </c>
      <c r="X1956" s="2">
        <f>IF(_332_2018_07_18_outfile_posicao[[#This Row],[desloc]]&gt;=0,0,1)</f>
        <v>0</v>
      </c>
      <c r="Y1956" s="2">
        <f>IF(AND(_332_2018_07_18_outfile_posicao[[#This Row],[spd m/s]]&lt;1,_332_2018_07_18_outfile_posicao[[#This Row],[spd m/s]]&lt;&gt;0),1,0)</f>
        <v>0</v>
      </c>
      <c r="Z1956" s="2">
        <f>IF(Z1955=0.5,IF(P1956&gt;=P1957,0.5,1),IF(_332_2018_07_18_outfile_posicao[[#This Row],[desloc]]&lt;-1000,IF(P1956&gt;=P1957,IF(AND(Z1955=0.5,P1956=P1957),0,IF(P1956&lt;700,0.5,0)),1),IF(AND(X1956&gt;0,X1955&gt;0,_332_2018_07_18_outfile_posicao[[#This Row],[8686,881807]]&lt;500,_332_2018_07_18_outfile_posicao[[#This Row],[desloc]]&gt;0),IF(_332_2018_07_18_outfile_posicao[[#This Row],[8686,881807]]&lt;500,1,0),0)))</f>
        <v>0</v>
      </c>
      <c r="AA1956" s="2">
        <f t="shared" si="30"/>
        <v>8378.5877131616053</v>
      </c>
      <c r="AB1956" s="2">
        <f>IF(_332_2018_07_18_outfile_posicao[[#This Row],[inicio]]=1,0,IF(AB1955&gt;0,0.5,IF(_332_2018_07_18_outfile_posicao[[#This Row],[max dist]]=_332_2018_07_18_outfile_posicao[[#This Row],[8686,881807]],1,0)))</f>
        <v>0</v>
      </c>
      <c r="AC1956" s="2">
        <f>IF(_332_2018_07_18_outfile_posicao[[#This Row],[fim]]=0,AC1957+1,0)</f>
        <v>7</v>
      </c>
      <c r="AD1956" s="2"/>
      <c r="AE1956" s="2"/>
      <c r="AF1956" s="2"/>
      <c r="AG1956" s="2"/>
      <c r="AH1956" s="2"/>
      <c r="AI1956" s="2"/>
    </row>
    <row r="1957" spans="1:35" x14ac:dyDescent="0.25">
      <c r="A1957">
        <v>1037</v>
      </c>
      <c r="B1957">
        <v>1</v>
      </c>
      <c r="C1957" s="2" t="s">
        <v>3583</v>
      </c>
      <c r="D1957">
        <v>332</v>
      </c>
      <c r="E1957" s="2" t="s">
        <v>5400</v>
      </c>
      <c r="F1957" s="2" t="s">
        <v>5219</v>
      </c>
      <c r="G1957" s="2">
        <v>1956</v>
      </c>
      <c r="H1957" t="b">
        <v>1</v>
      </c>
      <c r="I1957" s="3">
        <v>43299.402060185188</v>
      </c>
      <c r="J1957" s="2">
        <v>1007</v>
      </c>
      <c r="K1957" s="2">
        <v>-23.595182999999999</v>
      </c>
      <c r="L1957" s="2">
        <v>-46.626150500000001</v>
      </c>
      <c r="M1957" s="2">
        <f>IF(AND(_332_2018_07_18_outfile_posicao[[#This Row],[hora bus]]=I1956,_332_2018_07_18_outfile_posicao[[#This Row],[lat bus]]=K1956,_332_2018_07_18_outfile_posicao[[#This Row],[lon bus]]=L1956),1,0)</f>
        <v>0</v>
      </c>
      <c r="N1957">
        <v>222</v>
      </c>
      <c r="O1957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0.7499999038134646</v>
      </c>
      <c r="P1957">
        <f>VLOOKUP(_332_2018_07_18_outfile_posicao[[#This Row],[shape]],shape!A:D,4,0)+VLOOKUP(_332_2018_07_18_outfile_posicao[[#This Row],[shape]]+1,shape!A:E,5,0)*_332_2018_07_18_outfile_posicao[[#This Row],[% avanc]]</f>
        <v>7101.4437554575943</v>
      </c>
      <c r="Q1957" s="4">
        <f>_332_2018_07_18_outfile_posicao[[#This Row],[8686,881807]]/_332_2018_07_18_outfile_posicao[[#Headers],[8686,881807]]</f>
        <v>0.81749054646227148</v>
      </c>
      <c r="R1957">
        <f>_332_2018_07_18_outfile_posicao[[#This Row],[8686,881807]]-P1956</f>
        <v>310.35668299797817</v>
      </c>
      <c r="S1957">
        <f>(_332_2018_07_18_outfile_posicao[[#This Row],[hora bus]]-I1956)*86000</f>
        <v>44.79166712553706</v>
      </c>
      <c r="T1957">
        <f>_332_2018_07_18_outfile_posicao[[#This Row],[desloc]]/_332_2018_07_18_outfile_posicao[[#This Row],[seconds]]</f>
        <v>6.9288933168784554</v>
      </c>
      <c r="U1957">
        <f>_332_2018_07_18_outfile_posicao[[#This Row],[spd m/s]]*3.6</f>
        <v>24.944015940762441</v>
      </c>
      <c r="V1957" s="2"/>
      <c r="W1957" s="2">
        <f>IF(_332_2018_07_18_outfile_posicao[[#This Row],[cod bus]]=F1956,0,1)</f>
        <v>0</v>
      </c>
      <c r="X1957" s="2">
        <f>IF(_332_2018_07_18_outfile_posicao[[#This Row],[desloc]]&gt;=0,0,1)</f>
        <v>0</v>
      </c>
      <c r="Y1957" s="2">
        <f>IF(AND(_332_2018_07_18_outfile_posicao[[#This Row],[spd m/s]]&lt;1,_332_2018_07_18_outfile_posicao[[#This Row],[spd m/s]]&lt;&gt;0),1,0)</f>
        <v>0</v>
      </c>
      <c r="Z1957" s="2">
        <f>IF(Z1956=0.5,IF(P1957&gt;=P1958,0.5,1),IF(_332_2018_07_18_outfile_posicao[[#This Row],[desloc]]&lt;-1000,IF(P1957&gt;=P1958,IF(AND(Z1956=0.5,P1957=P1958),0,IF(P1957&lt;700,0.5,0)),1),IF(AND(X1957&gt;0,X1956&gt;0,_332_2018_07_18_outfile_posicao[[#This Row],[8686,881807]]&lt;500,_332_2018_07_18_outfile_posicao[[#This Row],[desloc]]&gt;0),IF(_332_2018_07_18_outfile_posicao[[#This Row],[8686,881807]]&lt;500,1,0),0)))</f>
        <v>0</v>
      </c>
      <c r="AA1957" s="2">
        <f t="shared" si="30"/>
        <v>8378.5877131616053</v>
      </c>
      <c r="AB1957" s="2">
        <f>IF(_332_2018_07_18_outfile_posicao[[#This Row],[inicio]]=1,0,IF(AB1956&gt;0,0.5,IF(_332_2018_07_18_outfile_posicao[[#This Row],[max dist]]=_332_2018_07_18_outfile_posicao[[#This Row],[8686,881807]],1,0)))</f>
        <v>0</v>
      </c>
      <c r="AC1957" s="2">
        <f>IF(_332_2018_07_18_outfile_posicao[[#This Row],[fim]]=0,AC1958+1,0)</f>
        <v>6</v>
      </c>
      <c r="AD1957" s="2"/>
      <c r="AE1957" s="2"/>
      <c r="AF1957" s="2"/>
      <c r="AG1957" s="2"/>
      <c r="AH1957" s="2"/>
      <c r="AI1957" s="2"/>
    </row>
    <row r="1958" spans="1:35" x14ac:dyDescent="0.25">
      <c r="A1958">
        <v>1039</v>
      </c>
      <c r="B1958">
        <v>1</v>
      </c>
      <c r="C1958" s="2" t="s">
        <v>3585</v>
      </c>
      <c r="D1958">
        <v>332</v>
      </c>
      <c r="E1958" s="2" t="s">
        <v>5401</v>
      </c>
      <c r="F1958" s="2" t="s">
        <v>5219</v>
      </c>
      <c r="G1958" s="2">
        <v>1957</v>
      </c>
      <c r="H1958" t="b">
        <v>1</v>
      </c>
      <c r="I1958" s="3">
        <v>43299.402581018519</v>
      </c>
      <c r="J1958" s="2">
        <v>1009</v>
      </c>
      <c r="K1958" s="2">
        <v>-23.594994</v>
      </c>
      <c r="L1958" s="2">
        <v>-46.6270205</v>
      </c>
      <c r="M1958" s="2">
        <f>IF(AND(_332_2018_07_18_outfile_posicao[[#This Row],[hora bus]]=I1957,_332_2018_07_18_outfile_posicao[[#This Row],[lat bus]]=K1957,_332_2018_07_18_outfile_posicao[[#This Row],[lon bus]]=L1957),1,0)</f>
        <v>0</v>
      </c>
      <c r="N1958">
        <v>225</v>
      </c>
      <c r="O1958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0.47467887589088847</v>
      </c>
      <c r="P1958">
        <f>VLOOKUP(_332_2018_07_18_outfile_posicao[[#This Row],[shape]],shape!A:D,4,0)+VLOOKUP(_332_2018_07_18_outfile_posicao[[#This Row],[shape]]+1,shape!A:E,5,0)*_332_2018_07_18_outfile_posicao[[#This Row],[% avanc]]</f>
        <v>7192.6748618752154</v>
      </c>
      <c r="Q1958" s="4">
        <f>_332_2018_07_18_outfile_posicao[[#This Row],[8686,881807]]/_332_2018_07_18_outfile_posicao[[#Headers],[8686,881807]]</f>
        <v>0.82799271610663183</v>
      </c>
      <c r="R1958">
        <f>_332_2018_07_18_outfile_posicao[[#This Row],[8686,881807]]-P1957</f>
        <v>91.231106417621049</v>
      </c>
      <c r="S1958">
        <f>(_332_2018_07_18_outfile_posicao[[#This Row],[hora bus]]-I1957)*86000</f>
        <v>44.791666499804705</v>
      </c>
      <c r="T1958">
        <f>_332_2018_07_18_outfile_posicao[[#This Row],[desloc]]/_332_2018_07_18_outfile_posicao[[#This Row],[seconds]]</f>
        <v>2.0367874997019553</v>
      </c>
      <c r="U1958">
        <f>_332_2018_07_18_outfile_posicao[[#This Row],[spd m/s]]*3.6</f>
        <v>7.332434998927039</v>
      </c>
      <c r="V1958" s="2"/>
      <c r="W1958" s="2">
        <f>IF(_332_2018_07_18_outfile_posicao[[#This Row],[cod bus]]=F1957,0,1)</f>
        <v>0</v>
      </c>
      <c r="X1958" s="2">
        <f>IF(_332_2018_07_18_outfile_posicao[[#This Row],[desloc]]&gt;=0,0,1)</f>
        <v>0</v>
      </c>
      <c r="Y1958" s="2">
        <f>IF(AND(_332_2018_07_18_outfile_posicao[[#This Row],[spd m/s]]&lt;1,_332_2018_07_18_outfile_posicao[[#This Row],[spd m/s]]&lt;&gt;0),1,0)</f>
        <v>0</v>
      </c>
      <c r="Z1958" s="2">
        <f>IF(Z1957=0.5,IF(P1958&gt;=P1959,0.5,1),IF(_332_2018_07_18_outfile_posicao[[#This Row],[desloc]]&lt;-1000,IF(P1958&gt;=P1959,IF(AND(Z1957=0.5,P1958=P1959),0,IF(P1958&lt;700,0.5,0)),1),IF(AND(X1958&gt;0,X1957&gt;0,_332_2018_07_18_outfile_posicao[[#This Row],[8686,881807]]&lt;500,_332_2018_07_18_outfile_posicao[[#This Row],[desloc]]&gt;0),IF(_332_2018_07_18_outfile_posicao[[#This Row],[8686,881807]]&lt;500,1,0),0)))</f>
        <v>0</v>
      </c>
      <c r="AA1958" s="2">
        <f t="shared" si="30"/>
        <v>8378.5877131616053</v>
      </c>
      <c r="AB1958" s="2">
        <f>IF(_332_2018_07_18_outfile_posicao[[#This Row],[inicio]]=1,0,IF(AB1957&gt;0,0.5,IF(_332_2018_07_18_outfile_posicao[[#This Row],[max dist]]=_332_2018_07_18_outfile_posicao[[#This Row],[8686,881807]],1,0)))</f>
        <v>0</v>
      </c>
      <c r="AC1958" s="2">
        <f>IF(_332_2018_07_18_outfile_posicao[[#This Row],[fim]]=0,AC1959+1,0)</f>
        <v>5</v>
      </c>
      <c r="AD1958" s="2"/>
      <c r="AE1958" s="2"/>
      <c r="AF1958" s="2"/>
      <c r="AG1958" s="2"/>
      <c r="AH1958" s="2"/>
      <c r="AI1958" s="2"/>
    </row>
    <row r="1959" spans="1:35" x14ac:dyDescent="0.25">
      <c r="A1959">
        <v>1040</v>
      </c>
      <c r="B1959">
        <v>1</v>
      </c>
      <c r="C1959" s="2" t="s">
        <v>3586</v>
      </c>
      <c r="D1959">
        <v>332</v>
      </c>
      <c r="E1959" s="2" t="s">
        <v>5401</v>
      </c>
      <c r="F1959" s="2" t="s">
        <v>5219</v>
      </c>
      <c r="G1959" s="2">
        <v>1958</v>
      </c>
      <c r="H1959" t="b">
        <v>1</v>
      </c>
      <c r="I1959" s="3">
        <v>43299.403101851851</v>
      </c>
      <c r="J1959" s="2">
        <v>1011</v>
      </c>
      <c r="K1959" s="2">
        <v>-23.592939999999999</v>
      </c>
      <c r="L1959" s="2">
        <v>-46.630074</v>
      </c>
      <c r="M1959" s="2">
        <f>IF(AND(_332_2018_07_18_outfile_posicao[[#This Row],[hora bus]]=I1958,_332_2018_07_18_outfile_posicao[[#This Row],[lat bus]]=K1958,_332_2018_07_18_outfile_posicao[[#This Row],[lon bus]]=L1958),1,0)</f>
        <v>0</v>
      </c>
      <c r="N1959">
        <v>239</v>
      </c>
      <c r="O1959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0.49999988603576351</v>
      </c>
      <c r="P1959">
        <f>VLOOKUP(_332_2018_07_18_outfile_posicao[[#This Row],[shape]],shape!A:D,4,0)+VLOOKUP(_332_2018_07_18_outfile_posicao[[#This Row],[shape]]+1,shape!A:E,5,0)*_332_2018_07_18_outfile_posicao[[#This Row],[% avanc]]</f>
        <v>7593.1417520189552</v>
      </c>
      <c r="Q1959" s="4">
        <f>_332_2018_07_18_outfile_posicao[[#This Row],[8686,881807]]/_332_2018_07_18_outfile_posicao[[#Headers],[8686,881807]]</f>
        <v>0.87409290476362933</v>
      </c>
      <c r="R1959">
        <f>_332_2018_07_18_outfile_posicao[[#This Row],[8686,881807]]-P1958</f>
        <v>400.46689014373987</v>
      </c>
      <c r="S1959">
        <f>(_332_2018_07_18_outfile_posicao[[#This Row],[hora bus]]-I1958)*86000</f>
        <v>44.791666499804705</v>
      </c>
      <c r="T1959">
        <f>_332_2018_07_18_outfile_posicao[[#This Row],[desloc]]/_332_2018_07_18_outfile_posicao[[#This Row],[seconds]]</f>
        <v>8.9406561853528252</v>
      </c>
      <c r="U1959">
        <f>_332_2018_07_18_outfile_posicao[[#This Row],[spd m/s]]*3.6</f>
        <v>32.186362267270169</v>
      </c>
      <c r="V1959" s="2"/>
      <c r="W1959" s="2">
        <f>IF(_332_2018_07_18_outfile_posicao[[#This Row],[cod bus]]=F1958,0,1)</f>
        <v>0</v>
      </c>
      <c r="X1959" s="2">
        <f>IF(_332_2018_07_18_outfile_posicao[[#This Row],[desloc]]&gt;=0,0,1)</f>
        <v>0</v>
      </c>
      <c r="Y1959" s="2">
        <f>IF(AND(_332_2018_07_18_outfile_posicao[[#This Row],[spd m/s]]&lt;1,_332_2018_07_18_outfile_posicao[[#This Row],[spd m/s]]&lt;&gt;0),1,0)</f>
        <v>0</v>
      </c>
      <c r="Z1959" s="2">
        <f>IF(Z1958=0.5,IF(P1959&gt;=P1960,0.5,1),IF(_332_2018_07_18_outfile_posicao[[#This Row],[desloc]]&lt;-1000,IF(P1959&gt;=P1960,IF(AND(Z1958=0.5,P1959=P1960),0,IF(P1959&lt;700,0.5,0)),1),IF(AND(X1959&gt;0,X1958&gt;0,_332_2018_07_18_outfile_posicao[[#This Row],[8686,881807]]&lt;500,_332_2018_07_18_outfile_posicao[[#This Row],[desloc]]&gt;0),IF(_332_2018_07_18_outfile_posicao[[#This Row],[8686,881807]]&lt;500,1,0),0)))</f>
        <v>0</v>
      </c>
      <c r="AA1959" s="2">
        <f t="shared" si="30"/>
        <v>8378.5877131616053</v>
      </c>
      <c r="AB1959" s="2">
        <f>IF(_332_2018_07_18_outfile_posicao[[#This Row],[inicio]]=1,0,IF(AB1958&gt;0,0.5,IF(_332_2018_07_18_outfile_posicao[[#This Row],[max dist]]=_332_2018_07_18_outfile_posicao[[#This Row],[8686,881807]],1,0)))</f>
        <v>0</v>
      </c>
      <c r="AC1959" s="2">
        <f>IF(_332_2018_07_18_outfile_posicao[[#This Row],[fim]]=0,AC1960+1,0)</f>
        <v>4</v>
      </c>
      <c r="AD1959" s="2"/>
      <c r="AE1959" s="2"/>
      <c r="AF1959" s="2"/>
      <c r="AG1959" s="2"/>
      <c r="AH1959" s="2"/>
      <c r="AI1959" s="2"/>
    </row>
    <row r="1960" spans="1:35" x14ac:dyDescent="0.25">
      <c r="A1960">
        <v>1042</v>
      </c>
      <c r="B1960">
        <v>1</v>
      </c>
      <c r="C1960" s="2" t="s">
        <v>3587</v>
      </c>
      <c r="D1960">
        <v>332</v>
      </c>
      <c r="E1960" s="2" t="s">
        <v>5402</v>
      </c>
      <c r="F1960" s="2" t="s">
        <v>5219</v>
      </c>
      <c r="G1960" s="2">
        <v>1959</v>
      </c>
      <c r="H1960" t="b">
        <v>1</v>
      </c>
      <c r="I1960" s="3">
        <v>43299.403622685182</v>
      </c>
      <c r="J1960" s="2">
        <v>1013</v>
      </c>
      <c r="K1960" s="2">
        <v>-23.592298</v>
      </c>
      <c r="L1960" s="2">
        <v>-46.630890000000001</v>
      </c>
      <c r="M1960" s="2">
        <f>IF(AND(_332_2018_07_18_outfile_posicao[[#This Row],[hora bus]]=I1959,_332_2018_07_18_outfile_posicao[[#This Row],[lat bus]]=K1959,_332_2018_07_18_outfile_posicao[[#This Row],[lon bus]]=L1959),1,0)</f>
        <v>0</v>
      </c>
      <c r="N1960">
        <v>247</v>
      </c>
      <c r="O1960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0.49999992403575061</v>
      </c>
      <c r="P1960">
        <f>VLOOKUP(_332_2018_07_18_outfile_posicao[[#This Row],[shape]],shape!A:D,4,0)+VLOOKUP(_332_2018_07_18_outfile_posicao[[#This Row],[shape]]+1,shape!A:E,5,0)*_332_2018_07_18_outfile_posicao[[#This Row],[% avanc]]</f>
        <v>7703.164673124762</v>
      </c>
      <c r="Q1960" s="4">
        <f>_332_2018_07_18_outfile_posicao[[#This Row],[8686,881807]]/_332_2018_07_18_outfile_posicao[[#Headers],[8686,881807]]</f>
        <v>0.88675831492463197</v>
      </c>
      <c r="R1960">
        <f>_332_2018_07_18_outfile_posicao[[#This Row],[8686,881807]]-P1959</f>
        <v>110.02292110580674</v>
      </c>
      <c r="S1960">
        <f>(_332_2018_07_18_outfile_posicao[[#This Row],[hora bus]]-I1959)*86000</f>
        <v>44.791666499804705</v>
      </c>
      <c r="T1960">
        <f>_332_2018_07_18_outfile_posicao[[#This Row],[desloc]]/_332_2018_07_18_outfile_posicao[[#This Row],[seconds]]</f>
        <v>2.4563256896522581</v>
      </c>
      <c r="U1960">
        <f>_332_2018_07_18_outfile_posicao[[#This Row],[spd m/s]]*3.6</f>
        <v>8.8427724827481295</v>
      </c>
      <c r="V1960" s="2"/>
      <c r="W1960" s="2">
        <f>IF(_332_2018_07_18_outfile_posicao[[#This Row],[cod bus]]=F1959,0,1)</f>
        <v>0</v>
      </c>
      <c r="X1960" s="2">
        <f>IF(_332_2018_07_18_outfile_posicao[[#This Row],[desloc]]&gt;=0,0,1)</f>
        <v>0</v>
      </c>
      <c r="Y1960" s="2">
        <f>IF(AND(_332_2018_07_18_outfile_posicao[[#This Row],[spd m/s]]&lt;1,_332_2018_07_18_outfile_posicao[[#This Row],[spd m/s]]&lt;&gt;0),1,0)</f>
        <v>0</v>
      </c>
      <c r="Z1960" s="2">
        <f>IF(Z1959=0.5,IF(P1960&gt;=P1961,0.5,1),IF(_332_2018_07_18_outfile_posicao[[#This Row],[desloc]]&lt;-1000,IF(P1960&gt;=P1961,IF(AND(Z1959=0.5,P1960=P1961),0,IF(P1960&lt;700,0.5,0)),1),IF(AND(X1960&gt;0,X1959&gt;0,_332_2018_07_18_outfile_posicao[[#This Row],[8686,881807]]&lt;500,_332_2018_07_18_outfile_posicao[[#This Row],[desloc]]&gt;0),IF(_332_2018_07_18_outfile_posicao[[#This Row],[8686,881807]]&lt;500,1,0),0)))</f>
        <v>0</v>
      </c>
      <c r="AA1960" s="2">
        <f t="shared" si="30"/>
        <v>8378.5877131616053</v>
      </c>
      <c r="AB1960" s="2">
        <f>IF(_332_2018_07_18_outfile_posicao[[#This Row],[inicio]]=1,0,IF(AB1959&gt;0,0.5,IF(_332_2018_07_18_outfile_posicao[[#This Row],[max dist]]=_332_2018_07_18_outfile_posicao[[#This Row],[8686,881807]],1,0)))</f>
        <v>0</v>
      </c>
      <c r="AC1960" s="2">
        <f>IF(_332_2018_07_18_outfile_posicao[[#This Row],[fim]]=0,AC1961+1,0)</f>
        <v>3</v>
      </c>
      <c r="AD1960" s="2"/>
      <c r="AE1960" s="2"/>
      <c r="AF1960" s="2"/>
      <c r="AG1960" s="2"/>
      <c r="AH1960" s="2"/>
      <c r="AI1960" s="2"/>
    </row>
    <row r="1961" spans="1:35" x14ac:dyDescent="0.25">
      <c r="A1961">
        <v>1043</v>
      </c>
      <c r="B1961">
        <v>1</v>
      </c>
      <c r="C1961" s="2" t="s">
        <v>3588</v>
      </c>
      <c r="D1961">
        <v>332</v>
      </c>
      <c r="E1961" s="2" t="s">
        <v>5403</v>
      </c>
      <c r="F1961" s="2" t="s">
        <v>5219</v>
      </c>
      <c r="G1961" s="2">
        <v>1960</v>
      </c>
      <c r="H1961" t="b">
        <v>1</v>
      </c>
      <c r="I1961" s="3">
        <v>43299.404143518521</v>
      </c>
      <c r="J1961" s="2">
        <v>1014</v>
      </c>
      <c r="K1961" s="2">
        <v>-23.591629000000001</v>
      </c>
      <c r="L1961" s="2">
        <v>-46.6315375</v>
      </c>
      <c r="M1961" s="2">
        <f>IF(AND(_332_2018_07_18_outfile_posicao[[#This Row],[hora bus]]=I1960,_332_2018_07_18_outfile_posicao[[#This Row],[lat bus]]=K1960,_332_2018_07_18_outfile_posicao[[#This Row],[lon bus]]=L1960),1,0)</f>
        <v>0</v>
      </c>
      <c r="N1961">
        <v>249</v>
      </c>
      <c r="O1961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0.74999989338646944</v>
      </c>
      <c r="P1961">
        <f>VLOOKUP(_332_2018_07_18_outfile_posicao[[#This Row],[shape]],shape!A:D,4,0)+VLOOKUP(_332_2018_07_18_outfile_posicao[[#This Row],[shape]]+1,shape!A:E,5,0)*_332_2018_07_18_outfile_posicao[[#This Row],[% avanc]]</f>
        <v>7802.8108163806883</v>
      </c>
      <c r="Q1961" s="4">
        <f>_332_2018_07_18_outfile_posicao[[#This Row],[8686,881807]]/_332_2018_07_18_outfile_posicao[[#Headers],[8686,881807]]</f>
        <v>0.89822919083497654</v>
      </c>
      <c r="R1961">
        <f>_332_2018_07_18_outfile_posicao[[#This Row],[8686,881807]]-P1960</f>
        <v>99.64614325592629</v>
      </c>
      <c r="S1961">
        <f>(_332_2018_07_18_outfile_posicao[[#This Row],[hora bus]]-I1960)*86000</f>
        <v>44.79166712553706</v>
      </c>
      <c r="T1961">
        <f>_332_2018_07_18_outfile_posicao[[#This Row],[desloc]]/_332_2018_07_18_outfile_posicao[[#This Row],[seconds]]</f>
        <v>2.2246580592021559</v>
      </c>
      <c r="U1961">
        <f>_332_2018_07_18_outfile_posicao[[#This Row],[spd m/s]]*3.6</f>
        <v>8.0087690131277611</v>
      </c>
      <c r="V1961" s="2"/>
      <c r="W1961" s="2">
        <f>IF(_332_2018_07_18_outfile_posicao[[#This Row],[cod bus]]=F1960,0,1)</f>
        <v>0</v>
      </c>
      <c r="X1961" s="2">
        <f>IF(_332_2018_07_18_outfile_posicao[[#This Row],[desloc]]&gt;=0,0,1)</f>
        <v>0</v>
      </c>
      <c r="Y1961" s="2">
        <f>IF(AND(_332_2018_07_18_outfile_posicao[[#This Row],[spd m/s]]&lt;1,_332_2018_07_18_outfile_posicao[[#This Row],[spd m/s]]&lt;&gt;0),1,0)</f>
        <v>0</v>
      </c>
      <c r="Z1961" s="2">
        <f>IF(Z1960=0.5,IF(P1961&gt;=P1962,0.5,1),IF(_332_2018_07_18_outfile_posicao[[#This Row],[desloc]]&lt;-1000,IF(P1961&gt;=P1962,IF(AND(Z1960=0.5,P1961=P1962),0,IF(P1961&lt;700,0.5,0)),1),IF(AND(X1961&gt;0,X1960&gt;0,_332_2018_07_18_outfile_posicao[[#This Row],[8686,881807]]&lt;500,_332_2018_07_18_outfile_posicao[[#This Row],[desloc]]&gt;0),IF(_332_2018_07_18_outfile_posicao[[#This Row],[8686,881807]]&lt;500,1,0),0)))</f>
        <v>0</v>
      </c>
      <c r="AA1961" s="2">
        <f t="shared" si="30"/>
        <v>8378.5877131616053</v>
      </c>
      <c r="AB1961" s="2">
        <f>IF(_332_2018_07_18_outfile_posicao[[#This Row],[inicio]]=1,0,IF(AB1960&gt;0,0.5,IF(_332_2018_07_18_outfile_posicao[[#This Row],[max dist]]=_332_2018_07_18_outfile_posicao[[#This Row],[8686,881807]],1,0)))</f>
        <v>0</v>
      </c>
      <c r="AC1961" s="2">
        <f>IF(_332_2018_07_18_outfile_posicao[[#This Row],[fim]]=0,AC1962+1,0)</f>
        <v>2</v>
      </c>
      <c r="AD1961" s="2"/>
      <c r="AE1961" s="2"/>
      <c r="AF1961" s="2"/>
      <c r="AG1961" s="2"/>
      <c r="AH1961" s="2"/>
      <c r="AI1961" s="2"/>
    </row>
    <row r="1962" spans="1:35" x14ac:dyDescent="0.25">
      <c r="A1962">
        <v>1053</v>
      </c>
      <c r="B1962">
        <v>1</v>
      </c>
      <c r="C1962" s="2" t="s">
        <v>3595</v>
      </c>
      <c r="D1962">
        <v>332</v>
      </c>
      <c r="E1962" s="2" t="s">
        <v>5329</v>
      </c>
      <c r="F1962" s="2" t="s">
        <v>5219</v>
      </c>
      <c r="G1962" s="2">
        <v>1961</v>
      </c>
      <c r="H1962" t="b">
        <v>1</v>
      </c>
      <c r="I1962" s="3">
        <v>43299.407048611109</v>
      </c>
      <c r="J1962" s="2">
        <v>1021</v>
      </c>
      <c r="K1962" s="2">
        <v>-23.590797500000001</v>
      </c>
      <c r="L1962" s="2">
        <v>-46.634672999999999</v>
      </c>
      <c r="M1962" s="2">
        <f>IF(AND(_332_2018_07_18_outfile_posicao[[#This Row],[hora bus]]=I1961,_332_2018_07_18_outfile_posicao[[#This Row],[lat bus]]=K1961,_332_2018_07_18_outfile_posicao[[#This Row],[lon bus]]=L1961),1,0)</f>
        <v>0</v>
      </c>
      <c r="N1962">
        <v>263</v>
      </c>
      <c r="O1962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0.49999999712482496</v>
      </c>
      <c r="P1962">
        <f>VLOOKUP(_332_2018_07_18_outfile_posicao[[#This Row],[shape]],shape!A:D,4,0)+VLOOKUP(_332_2018_07_18_outfile_posicao[[#This Row],[shape]]+1,shape!A:E,5,0)*_332_2018_07_18_outfile_posicao[[#This Row],[% avanc]]</f>
        <v>8263.4995104336413</v>
      </c>
      <c r="Q1962" s="4">
        <f>_332_2018_07_18_outfile_posicao[[#This Row],[8686,881807]]/_332_2018_07_18_outfile_posicao[[#Headers],[8686,881807]]</f>
        <v>0.95126187900643566</v>
      </c>
      <c r="R1962">
        <f>_332_2018_07_18_outfile_posicao[[#This Row],[8686,881807]]-P1961</f>
        <v>460.688694052953</v>
      </c>
      <c r="S1962">
        <f>(_332_2018_07_18_outfile_posicao[[#This Row],[hora bus]]-I1961)*86000</f>
        <v>249.83796254673507</v>
      </c>
      <c r="T1962">
        <f>_332_2018_07_18_outfile_posicao[[#This Row],[desloc]]/_332_2018_07_18_outfile_posicao[[#This Row],[seconds]]</f>
        <v>1.8439499320155393</v>
      </c>
      <c r="U1962">
        <f>_332_2018_07_18_outfile_posicao[[#This Row],[spd m/s]]*3.6</f>
        <v>6.6382197552559417</v>
      </c>
      <c r="V1962" s="2"/>
      <c r="W1962" s="2">
        <f>IF(_332_2018_07_18_outfile_posicao[[#This Row],[cod bus]]=F1961,0,1)</f>
        <v>0</v>
      </c>
      <c r="X1962" s="2">
        <f>IF(_332_2018_07_18_outfile_posicao[[#This Row],[desloc]]&gt;=0,0,1)</f>
        <v>0</v>
      </c>
      <c r="Y1962" s="2">
        <f>IF(AND(_332_2018_07_18_outfile_posicao[[#This Row],[spd m/s]]&lt;1,_332_2018_07_18_outfile_posicao[[#This Row],[spd m/s]]&lt;&gt;0),1,0)</f>
        <v>0</v>
      </c>
      <c r="Z1962" s="2">
        <f>IF(Z1961=0.5,IF(P1962&gt;=P1963,0.5,1),IF(_332_2018_07_18_outfile_posicao[[#This Row],[desloc]]&lt;-1000,IF(P1962&gt;=P1963,IF(AND(Z1961=0.5,P1962=P1963),0,IF(P1962&lt;700,0.5,0)),1),IF(AND(X1962&gt;0,X1961&gt;0,_332_2018_07_18_outfile_posicao[[#This Row],[8686,881807]]&lt;500,_332_2018_07_18_outfile_posicao[[#This Row],[desloc]]&gt;0),IF(_332_2018_07_18_outfile_posicao[[#This Row],[8686,881807]]&lt;500,1,0),0)))</f>
        <v>0</v>
      </c>
      <c r="AA1962" s="2">
        <f t="shared" si="30"/>
        <v>8378.5877131616053</v>
      </c>
      <c r="AB1962" s="2">
        <f>IF(_332_2018_07_18_outfile_posicao[[#This Row],[inicio]]=1,0,IF(AB1961&gt;0,0.5,IF(_332_2018_07_18_outfile_posicao[[#This Row],[max dist]]=_332_2018_07_18_outfile_posicao[[#This Row],[8686,881807]],1,0)))</f>
        <v>0</v>
      </c>
      <c r="AC1962" s="2">
        <f>IF(_332_2018_07_18_outfile_posicao[[#This Row],[fim]]=0,AC1963+1,0)</f>
        <v>1</v>
      </c>
      <c r="AD1962" s="2"/>
      <c r="AE1962" s="2"/>
      <c r="AF1962" s="2"/>
      <c r="AG1962" s="2"/>
      <c r="AH1962" s="2"/>
      <c r="AI1962" s="2"/>
    </row>
    <row r="1963" spans="1:35" x14ac:dyDescent="0.25">
      <c r="A1963">
        <v>1076</v>
      </c>
      <c r="B1963">
        <v>2</v>
      </c>
      <c r="C1963" s="2" t="s">
        <v>3613</v>
      </c>
      <c r="D1963">
        <v>332</v>
      </c>
      <c r="E1963" s="2" t="s">
        <v>5250</v>
      </c>
      <c r="F1963" s="2" t="s">
        <v>5219</v>
      </c>
      <c r="G1963" s="2">
        <v>1962</v>
      </c>
      <c r="H1963" t="b">
        <v>1</v>
      </c>
      <c r="I1963" s="3">
        <v>43299.414305555554</v>
      </c>
      <c r="J1963" s="2">
        <v>1043</v>
      </c>
      <c r="K1963" s="2">
        <v>-23.59020675</v>
      </c>
      <c r="L1963" s="2">
        <v>-46.634909</v>
      </c>
      <c r="M1963" s="2">
        <f>IF(AND(_332_2018_07_18_outfile_posicao[[#This Row],[hora bus]]=I1962,_332_2018_07_18_outfile_posicao[[#This Row],[lat bus]]=K1962,_332_2018_07_18_outfile_posicao[[#This Row],[lon bus]]=L1962),1,0)</f>
        <v>0</v>
      </c>
      <c r="N1963">
        <v>266</v>
      </c>
      <c r="O1963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0.24999992302215757</v>
      </c>
      <c r="P1963">
        <f>VLOOKUP(_332_2018_07_18_outfile_posicao[[#This Row],[shape]],shape!A:D,4,0)+VLOOKUP(_332_2018_07_18_outfile_posicao[[#This Row],[shape]]+1,shape!A:E,5,0)*_332_2018_07_18_outfile_posicao[[#This Row],[% avanc]]</f>
        <v>8378.5877131616053</v>
      </c>
      <c r="Q1963" s="4">
        <f>_332_2018_07_18_outfile_posicao[[#This Row],[8686,881807]]/_332_2018_07_18_outfile_posicao[[#Headers],[8686,881807]]</f>
        <v>0.96451038465954875</v>
      </c>
      <c r="R1963">
        <f>_332_2018_07_18_outfile_posicao[[#This Row],[8686,881807]]-P1962</f>
        <v>115.08820272796402</v>
      </c>
      <c r="S1963">
        <f>(_332_2018_07_18_outfile_posicao[[#This Row],[hora bus]]-I1962)*86000</f>
        <v>624.09722231677733</v>
      </c>
      <c r="T1963">
        <f>_332_2018_07_18_outfile_posicao[[#This Row],[desloc]]/_332_2018_07_18_outfile_posicao[[#This Row],[seconds]]</f>
        <v>0.1844074907123171</v>
      </c>
      <c r="U1963">
        <f>_332_2018_07_18_outfile_posicao[[#This Row],[spd m/s]]*3.6</f>
        <v>0.66386696656434163</v>
      </c>
      <c r="V1963" s="2"/>
      <c r="W1963" s="2">
        <f>IF(_332_2018_07_18_outfile_posicao[[#This Row],[cod bus]]=F1962,0,1)</f>
        <v>0</v>
      </c>
      <c r="X1963" s="2">
        <f>IF(_332_2018_07_18_outfile_posicao[[#This Row],[desloc]]&gt;=0,0,1)</f>
        <v>0</v>
      </c>
      <c r="Y1963" s="2">
        <f>IF(AND(_332_2018_07_18_outfile_posicao[[#This Row],[spd m/s]]&lt;1,_332_2018_07_18_outfile_posicao[[#This Row],[spd m/s]]&lt;&gt;0),1,0)</f>
        <v>1</v>
      </c>
      <c r="Z1963" s="2">
        <f>IF(Z1962=0.5,IF(P1963&gt;=P1964,0.5,1),IF(_332_2018_07_18_outfile_posicao[[#This Row],[desloc]]&lt;-1000,IF(P1963&gt;=P1964,IF(AND(Z1962=0.5,P1963=P1964),0,IF(P1963&lt;700,0.5,0)),1),IF(AND(X1963&gt;0,X1962&gt;0,_332_2018_07_18_outfile_posicao[[#This Row],[8686,881807]]&lt;500,_332_2018_07_18_outfile_posicao[[#This Row],[desloc]]&gt;0),IF(_332_2018_07_18_outfile_posicao[[#This Row],[8686,881807]]&lt;500,1,0),0)))</f>
        <v>0</v>
      </c>
      <c r="AA1963" s="2">
        <f t="shared" si="30"/>
        <v>8378.5877131616053</v>
      </c>
      <c r="AB1963" s="2">
        <f>IF(_332_2018_07_18_outfile_posicao[[#This Row],[inicio]]=1,0,IF(AB1962&gt;0,0.5,IF(_332_2018_07_18_outfile_posicao[[#This Row],[max dist]]=_332_2018_07_18_outfile_posicao[[#This Row],[8686,881807]],1,0)))</f>
        <v>1</v>
      </c>
      <c r="AC1963" s="2">
        <f>IF(_332_2018_07_18_outfile_posicao[[#This Row],[fim]]=0,AC1964+1,0)</f>
        <v>0</v>
      </c>
      <c r="AD1963" s="2"/>
      <c r="AE1963" s="2"/>
      <c r="AF1963" s="2"/>
      <c r="AG1963" s="2"/>
      <c r="AH1963" s="2"/>
      <c r="AI1963" s="2"/>
    </row>
    <row r="1964" spans="1:35" x14ac:dyDescent="0.25">
      <c r="A1964">
        <v>1137</v>
      </c>
      <c r="B1964">
        <v>2</v>
      </c>
      <c r="C1964" s="2" t="s">
        <v>3658</v>
      </c>
      <c r="D1964">
        <v>332</v>
      </c>
      <c r="E1964" s="2" t="s">
        <v>5540</v>
      </c>
      <c r="F1964" s="2" t="s">
        <v>5219</v>
      </c>
      <c r="G1964" s="2">
        <v>1963</v>
      </c>
      <c r="H1964" t="b">
        <v>1</v>
      </c>
      <c r="I1964" s="3">
        <v>43299.436631944445</v>
      </c>
      <c r="J1964" s="2">
        <v>1105</v>
      </c>
      <c r="K1964" s="2">
        <v>-23.639825999999999</v>
      </c>
      <c r="L1964" s="2">
        <v>-46.607307499999997</v>
      </c>
      <c r="M1964" s="2">
        <f>IF(AND(_332_2018_07_18_outfile_posicao[[#This Row],[hora bus]]=I1963,_332_2018_07_18_outfile_posicao[[#This Row],[lat bus]]=K1963,_332_2018_07_18_outfile_posicao[[#This Row],[lon bus]]=L1963),1,0)</f>
        <v>0</v>
      </c>
      <c r="N1964">
        <v>1</v>
      </c>
      <c r="O1964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1964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1964" s="4">
        <f>_332_2018_07_18_outfile_posicao[[#This Row],[8686,881807]]/_332_2018_07_18_outfile_posicao[[#Headers],[8686,881807]]</f>
        <v>5.2380543083378913E-4</v>
      </c>
      <c r="R1964">
        <f>_332_2018_07_18_outfile_posicao[[#This Row],[8686,881807]]-P1963</f>
        <v>-8374.0374772940868</v>
      </c>
      <c r="S1964">
        <f>(_332_2018_07_18_outfile_posicao[[#This Row],[hora bus]]-I1963)*86000</f>
        <v>1920.0694446335547</v>
      </c>
      <c r="T1964">
        <f>_332_2018_07_18_outfile_posicao[[#This Row],[desloc]]/_332_2018_07_18_outfile_posicao[[#This Row],[seconds]]</f>
        <v>-4.3613201078215544</v>
      </c>
      <c r="U1964">
        <f>_332_2018_07_18_outfile_posicao[[#This Row],[spd m/s]]*3.6</f>
        <v>-15.700752388157596</v>
      </c>
      <c r="V1964" s="2"/>
      <c r="W1964" s="2">
        <f>IF(_332_2018_07_18_outfile_posicao[[#This Row],[cod bus]]=F1963,0,1)</f>
        <v>0</v>
      </c>
      <c r="X1964" s="2">
        <f>IF(_332_2018_07_18_outfile_posicao[[#This Row],[desloc]]&gt;=0,0,1)</f>
        <v>1</v>
      </c>
      <c r="Y1964" s="2">
        <f>IF(AND(_332_2018_07_18_outfile_posicao[[#This Row],[spd m/s]]&lt;1,_332_2018_07_18_outfile_posicao[[#This Row],[spd m/s]]&lt;&gt;0),1,0)</f>
        <v>1</v>
      </c>
      <c r="Z1964" s="2">
        <f>IF(Z1963=0.5,IF(P1964&gt;=P1965,0.5,1),IF(_332_2018_07_18_outfile_posicao[[#This Row],[desloc]]&lt;-1000,IF(P1964&gt;=P1965,IF(AND(Z1963=0.5,P1964=P1965),0,IF(P1964&lt;700,0.5,0)),1),IF(AND(X1964&gt;0,X1963&gt;0,_332_2018_07_18_outfile_posicao[[#This Row],[8686,881807]]&lt;500,_332_2018_07_18_outfile_posicao[[#This Row],[desloc]]&gt;0),IF(_332_2018_07_18_outfile_posicao[[#This Row],[8686,881807]]&lt;500,1,0),0)))</f>
        <v>0.5</v>
      </c>
      <c r="AA1964" s="2">
        <f t="shared" si="30"/>
        <v>0</v>
      </c>
      <c r="AB1964" s="2">
        <f>IF(_332_2018_07_18_outfile_posicao[[#This Row],[inicio]]=1,0,IF(AB1963&gt;0,0.5,IF(_332_2018_07_18_outfile_posicao[[#This Row],[max dist]]=_332_2018_07_18_outfile_posicao[[#This Row],[8686,881807]],1,0)))</f>
        <v>0.5</v>
      </c>
      <c r="AC1964" s="2">
        <f>IF(_332_2018_07_18_outfile_posicao[[#This Row],[fim]]=0,AC1965+1,0)</f>
        <v>0</v>
      </c>
      <c r="AD1964" s="2"/>
      <c r="AE1964" s="2"/>
      <c r="AF1964" s="2"/>
      <c r="AG1964" s="2"/>
      <c r="AH1964" s="2"/>
      <c r="AI1964" s="2"/>
    </row>
    <row r="1965" spans="1:35" x14ac:dyDescent="0.25">
      <c r="A1965">
        <v>1140</v>
      </c>
      <c r="B1965">
        <v>2</v>
      </c>
      <c r="C1965" s="2" t="s">
        <v>3660</v>
      </c>
      <c r="D1965">
        <v>332</v>
      </c>
      <c r="E1965" s="2" t="s">
        <v>5541</v>
      </c>
      <c r="F1965" s="2" t="s">
        <v>5219</v>
      </c>
      <c r="G1965" s="2">
        <v>1964</v>
      </c>
      <c r="H1965" t="b">
        <v>1</v>
      </c>
      <c r="I1965" s="3">
        <v>43299.437141203707</v>
      </c>
      <c r="J1965" s="2">
        <v>1107</v>
      </c>
      <c r="K1965" s="2">
        <v>-23.639825999999999</v>
      </c>
      <c r="L1965" s="2">
        <v>-46.607307499999997</v>
      </c>
      <c r="M1965" s="2">
        <f>IF(AND(_332_2018_07_18_outfile_posicao[[#This Row],[hora bus]]=I1964,_332_2018_07_18_outfile_posicao[[#This Row],[lat bus]]=K1964,_332_2018_07_18_outfile_posicao[[#This Row],[lon bus]]=L1964),1,0)</f>
        <v>0</v>
      </c>
      <c r="N1965">
        <v>1</v>
      </c>
      <c r="O1965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1965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1965" s="4">
        <f>_332_2018_07_18_outfile_posicao[[#This Row],[8686,881807]]/_332_2018_07_18_outfile_posicao[[#Headers],[8686,881807]]</f>
        <v>5.2380543083378913E-4</v>
      </c>
      <c r="R1965">
        <f>_332_2018_07_18_outfile_posicao[[#This Row],[8686,881807]]-P1964</f>
        <v>0</v>
      </c>
      <c r="S1965">
        <f>(_332_2018_07_18_outfile_posicao[[#This Row],[hora bus]]-I1964)*86000</f>
        <v>43.796296522486955</v>
      </c>
      <c r="T1965">
        <f>_332_2018_07_18_outfile_posicao[[#This Row],[desloc]]/_332_2018_07_18_outfile_posicao[[#This Row],[seconds]]</f>
        <v>0</v>
      </c>
      <c r="U1965">
        <f>_332_2018_07_18_outfile_posicao[[#This Row],[spd m/s]]*3.6</f>
        <v>0</v>
      </c>
      <c r="V1965" s="2"/>
      <c r="W1965" s="2">
        <f>IF(_332_2018_07_18_outfile_posicao[[#This Row],[cod bus]]=F1964,0,1)</f>
        <v>0</v>
      </c>
      <c r="X1965" s="2">
        <f>IF(_332_2018_07_18_outfile_posicao[[#This Row],[desloc]]&gt;=0,0,1)</f>
        <v>0</v>
      </c>
      <c r="Y1965" s="2">
        <f>IF(AND(_332_2018_07_18_outfile_posicao[[#This Row],[spd m/s]]&lt;1,_332_2018_07_18_outfile_posicao[[#This Row],[spd m/s]]&lt;&gt;0),1,0)</f>
        <v>0</v>
      </c>
      <c r="Z1965" s="2">
        <f>IF(Z1964=0.5,IF(P1965&gt;=P1966,0.5,1),IF(_332_2018_07_18_outfile_posicao[[#This Row],[desloc]]&lt;-1000,IF(P1965&gt;=P1966,IF(AND(Z1964=0.5,P1965=P1966),0,IF(P1965&lt;700,0.5,0)),1),IF(AND(X1965&gt;0,X1964&gt;0,_332_2018_07_18_outfile_posicao[[#This Row],[8686,881807]]&lt;500,_332_2018_07_18_outfile_posicao[[#This Row],[desloc]]&gt;0),IF(_332_2018_07_18_outfile_posicao[[#This Row],[8686,881807]]&lt;500,1,0),0)))</f>
        <v>0.5</v>
      </c>
      <c r="AA1965" s="2">
        <f t="shared" si="30"/>
        <v>0</v>
      </c>
      <c r="AB1965" s="2">
        <f>IF(_332_2018_07_18_outfile_posicao[[#This Row],[inicio]]=1,0,IF(AB1964&gt;0,0.5,IF(_332_2018_07_18_outfile_posicao[[#This Row],[max dist]]=_332_2018_07_18_outfile_posicao[[#This Row],[8686,881807]],1,0)))</f>
        <v>0.5</v>
      </c>
      <c r="AC1965" s="2">
        <f>IF(_332_2018_07_18_outfile_posicao[[#This Row],[fim]]=0,AC1966+1,0)</f>
        <v>0</v>
      </c>
      <c r="AD1965" s="2"/>
      <c r="AE1965" s="2"/>
      <c r="AF1965" s="2"/>
      <c r="AG1965" s="2"/>
      <c r="AH1965" s="2"/>
      <c r="AI1965" s="2"/>
    </row>
    <row r="1966" spans="1:35" x14ac:dyDescent="0.25">
      <c r="A1966">
        <v>1141</v>
      </c>
      <c r="B1966">
        <v>3</v>
      </c>
      <c r="C1966" s="2" t="s">
        <v>3661</v>
      </c>
      <c r="D1966">
        <v>332</v>
      </c>
      <c r="E1966" s="2" t="s">
        <v>5942</v>
      </c>
      <c r="F1966" s="2" t="s">
        <v>5219</v>
      </c>
      <c r="G1966" s="2">
        <v>1965</v>
      </c>
      <c r="H1966" t="b">
        <v>1</v>
      </c>
      <c r="I1966" s="3">
        <v>43299.437615740739</v>
      </c>
      <c r="J1966" s="2">
        <v>1109</v>
      </c>
      <c r="K1966" s="2">
        <v>-23.639825999999999</v>
      </c>
      <c r="L1966" s="2">
        <v>-46.607307499999997</v>
      </c>
      <c r="M1966" s="2">
        <f>IF(AND(_332_2018_07_18_outfile_posicao[[#This Row],[hora bus]]=I1965,_332_2018_07_18_outfile_posicao[[#This Row],[lat bus]]=K1965,_332_2018_07_18_outfile_posicao[[#This Row],[lon bus]]=L1965),1,0)</f>
        <v>0</v>
      </c>
      <c r="N1966">
        <v>1</v>
      </c>
      <c r="O1966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1966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1966" s="4">
        <f>_332_2018_07_18_outfile_posicao[[#This Row],[8686,881807]]/_332_2018_07_18_outfile_posicao[[#Headers],[8686,881807]]</f>
        <v>5.2380543083378913E-4</v>
      </c>
      <c r="R1966">
        <f>_332_2018_07_18_outfile_posicao[[#This Row],[8686,881807]]-P1965</f>
        <v>0</v>
      </c>
      <c r="S1966">
        <f>(_332_2018_07_18_outfile_posicao[[#This Row],[hora bus]]-I1965)*86000</f>
        <v>40.810184713336639</v>
      </c>
      <c r="T1966">
        <f>_332_2018_07_18_outfile_posicao[[#This Row],[desloc]]/_332_2018_07_18_outfile_posicao[[#This Row],[seconds]]</f>
        <v>0</v>
      </c>
      <c r="U1966">
        <f>_332_2018_07_18_outfile_posicao[[#This Row],[spd m/s]]*3.6</f>
        <v>0</v>
      </c>
      <c r="V1966" s="2"/>
      <c r="W1966" s="2">
        <f>IF(_332_2018_07_18_outfile_posicao[[#This Row],[cod bus]]=F1965,0,1)</f>
        <v>0</v>
      </c>
      <c r="X1966" s="2">
        <f>IF(_332_2018_07_18_outfile_posicao[[#This Row],[desloc]]&gt;=0,0,1)</f>
        <v>0</v>
      </c>
      <c r="Y1966" s="2">
        <f>IF(AND(_332_2018_07_18_outfile_posicao[[#This Row],[spd m/s]]&lt;1,_332_2018_07_18_outfile_posicao[[#This Row],[spd m/s]]&lt;&gt;0),1,0)</f>
        <v>0</v>
      </c>
      <c r="Z1966" s="2">
        <f>IF(Z1965=0.5,IF(P1966&gt;=P1967,0.5,1),IF(_332_2018_07_18_outfile_posicao[[#This Row],[desloc]]&lt;-1000,IF(P1966&gt;=P1967,IF(AND(Z1965=0.5,P1966=P1967),0,IF(P1966&lt;700,0.5,0)),1),IF(AND(X1966&gt;0,X1965&gt;0,_332_2018_07_18_outfile_posicao[[#This Row],[8686,881807]]&lt;500,_332_2018_07_18_outfile_posicao[[#This Row],[desloc]]&gt;0),IF(_332_2018_07_18_outfile_posicao[[#This Row],[8686,881807]]&lt;500,1,0),0)))</f>
        <v>0.5</v>
      </c>
      <c r="AA1966" s="2">
        <f t="shared" si="30"/>
        <v>0</v>
      </c>
      <c r="AB1966" s="2">
        <f>IF(_332_2018_07_18_outfile_posicao[[#This Row],[inicio]]=1,0,IF(AB1965&gt;0,0.5,IF(_332_2018_07_18_outfile_posicao[[#This Row],[max dist]]=_332_2018_07_18_outfile_posicao[[#This Row],[8686,881807]],1,0)))</f>
        <v>0.5</v>
      </c>
      <c r="AC1966" s="2">
        <f>IF(_332_2018_07_18_outfile_posicao[[#This Row],[fim]]=0,AC1967+1,0)</f>
        <v>0</v>
      </c>
      <c r="AD1966" s="2"/>
      <c r="AE1966" s="2"/>
      <c r="AF1966" s="2"/>
      <c r="AG1966" s="2"/>
      <c r="AH1966" s="2"/>
      <c r="AI1966" s="2"/>
    </row>
    <row r="1967" spans="1:35" x14ac:dyDescent="0.25">
      <c r="A1967">
        <v>1142</v>
      </c>
      <c r="B1967">
        <v>3</v>
      </c>
      <c r="C1967" s="2" t="s">
        <v>3662</v>
      </c>
      <c r="D1967">
        <v>332</v>
      </c>
      <c r="E1967" s="2" t="s">
        <v>5942</v>
      </c>
      <c r="F1967" s="2" t="s">
        <v>5219</v>
      </c>
      <c r="G1967" s="2">
        <v>1966</v>
      </c>
      <c r="H1967" t="b">
        <v>1</v>
      </c>
      <c r="I1967" s="3">
        <v>43299.43822916667</v>
      </c>
      <c r="J1967" s="2">
        <v>1112</v>
      </c>
      <c r="K1967" s="2">
        <v>-23.639825999999999</v>
      </c>
      <c r="L1967" s="2">
        <v>-46.607307499999997</v>
      </c>
      <c r="M1967" s="2">
        <f>IF(AND(_332_2018_07_18_outfile_posicao[[#This Row],[hora bus]]=I1966,_332_2018_07_18_outfile_posicao[[#This Row],[lat bus]]=K1966,_332_2018_07_18_outfile_posicao[[#This Row],[lon bus]]=L1966),1,0)</f>
        <v>0</v>
      </c>
      <c r="N1967">
        <v>1</v>
      </c>
      <c r="O1967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1967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1967" s="4">
        <f>_332_2018_07_18_outfile_posicao[[#This Row],[8686,881807]]/_332_2018_07_18_outfile_posicao[[#Headers],[8686,881807]]</f>
        <v>5.2380543083378913E-4</v>
      </c>
      <c r="R1967">
        <f>_332_2018_07_18_outfile_posicao[[#This Row],[8686,881807]]-P1966</f>
        <v>0</v>
      </c>
      <c r="S1967">
        <f>(_332_2018_07_18_outfile_posicao[[#This Row],[hora bus]]-I1966)*86000</f>
        <v>52.754630072740838</v>
      </c>
      <c r="T1967">
        <f>_332_2018_07_18_outfile_posicao[[#This Row],[desloc]]/_332_2018_07_18_outfile_posicao[[#This Row],[seconds]]</f>
        <v>0</v>
      </c>
      <c r="U1967">
        <f>_332_2018_07_18_outfile_posicao[[#This Row],[spd m/s]]*3.6</f>
        <v>0</v>
      </c>
      <c r="V1967" s="2"/>
      <c r="W1967" s="2">
        <f>IF(_332_2018_07_18_outfile_posicao[[#This Row],[cod bus]]=F1966,0,1)</f>
        <v>0</v>
      </c>
      <c r="X1967" s="2">
        <f>IF(_332_2018_07_18_outfile_posicao[[#This Row],[desloc]]&gt;=0,0,1)</f>
        <v>0</v>
      </c>
      <c r="Y1967" s="2">
        <f>IF(AND(_332_2018_07_18_outfile_posicao[[#This Row],[spd m/s]]&lt;1,_332_2018_07_18_outfile_posicao[[#This Row],[spd m/s]]&lt;&gt;0),1,0)</f>
        <v>0</v>
      </c>
      <c r="Z1967" s="2">
        <f>IF(Z1966=0.5,IF(P1967&gt;=P1968,0.5,1),IF(_332_2018_07_18_outfile_posicao[[#This Row],[desloc]]&lt;-1000,IF(P1967&gt;=P1968,IF(AND(Z1966=0.5,P1967=P1968),0,IF(P1967&lt;700,0.5,0)),1),IF(AND(X1967&gt;0,X1966&gt;0,_332_2018_07_18_outfile_posicao[[#This Row],[8686,881807]]&lt;500,_332_2018_07_18_outfile_posicao[[#This Row],[desloc]]&gt;0),IF(_332_2018_07_18_outfile_posicao[[#This Row],[8686,881807]]&lt;500,1,0),0)))</f>
        <v>0.5</v>
      </c>
      <c r="AA1967" s="2">
        <f t="shared" si="30"/>
        <v>0</v>
      </c>
      <c r="AB1967" s="2">
        <f>IF(_332_2018_07_18_outfile_posicao[[#This Row],[inicio]]=1,0,IF(AB1966&gt;0,0.5,IF(_332_2018_07_18_outfile_posicao[[#This Row],[max dist]]=_332_2018_07_18_outfile_posicao[[#This Row],[8686,881807]],1,0)))</f>
        <v>0.5</v>
      </c>
      <c r="AC1967" s="2">
        <f>IF(_332_2018_07_18_outfile_posicao[[#This Row],[fim]]=0,AC1968+1,0)</f>
        <v>0</v>
      </c>
      <c r="AD1967" s="2"/>
      <c r="AE1967" s="2"/>
      <c r="AF1967" s="2"/>
      <c r="AG1967" s="2"/>
      <c r="AH1967" s="2"/>
      <c r="AI1967" s="2"/>
    </row>
    <row r="1968" spans="1:35" x14ac:dyDescent="0.25">
      <c r="A1968">
        <v>1143</v>
      </c>
      <c r="B1968">
        <v>3</v>
      </c>
      <c r="C1968" s="2" t="s">
        <v>3663</v>
      </c>
      <c r="D1968">
        <v>332</v>
      </c>
      <c r="E1968" s="2" t="s">
        <v>5943</v>
      </c>
      <c r="F1968" s="2" t="s">
        <v>5219</v>
      </c>
      <c r="G1968" s="2">
        <v>1967</v>
      </c>
      <c r="H1968" t="b">
        <v>1</v>
      </c>
      <c r="I1968" s="3">
        <v>43299.438750000001</v>
      </c>
      <c r="J1968" s="2">
        <v>1115</v>
      </c>
      <c r="K1968" s="2">
        <v>-23.639825999999999</v>
      </c>
      <c r="L1968" s="2">
        <v>-46.607307499999997</v>
      </c>
      <c r="M1968" s="2">
        <f>IF(AND(_332_2018_07_18_outfile_posicao[[#This Row],[hora bus]]=I1967,_332_2018_07_18_outfile_posicao[[#This Row],[lat bus]]=K1967,_332_2018_07_18_outfile_posicao[[#This Row],[lon bus]]=L1967),1,0)</f>
        <v>0</v>
      </c>
      <c r="N1968">
        <v>1</v>
      </c>
      <c r="O1968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1968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1968" s="4">
        <f>_332_2018_07_18_outfile_posicao[[#This Row],[8686,881807]]/_332_2018_07_18_outfile_posicao[[#Headers],[8686,881807]]</f>
        <v>5.2380543083378913E-4</v>
      </c>
      <c r="R1968">
        <f>_332_2018_07_18_outfile_posicao[[#This Row],[8686,881807]]-P1967</f>
        <v>0</v>
      </c>
      <c r="S1968">
        <f>(_332_2018_07_18_outfile_posicao[[#This Row],[hora bus]]-I1967)*86000</f>
        <v>44.791666499804705</v>
      </c>
      <c r="T1968">
        <f>_332_2018_07_18_outfile_posicao[[#This Row],[desloc]]/_332_2018_07_18_outfile_posicao[[#This Row],[seconds]]</f>
        <v>0</v>
      </c>
      <c r="U1968">
        <f>_332_2018_07_18_outfile_posicao[[#This Row],[spd m/s]]*3.6</f>
        <v>0</v>
      </c>
      <c r="V1968" s="2"/>
      <c r="W1968" s="2">
        <f>IF(_332_2018_07_18_outfile_posicao[[#This Row],[cod bus]]=F1967,0,1)</f>
        <v>0</v>
      </c>
      <c r="X1968" s="2">
        <f>IF(_332_2018_07_18_outfile_posicao[[#This Row],[desloc]]&gt;=0,0,1)</f>
        <v>0</v>
      </c>
      <c r="Y1968" s="2">
        <f>IF(AND(_332_2018_07_18_outfile_posicao[[#This Row],[spd m/s]]&lt;1,_332_2018_07_18_outfile_posicao[[#This Row],[spd m/s]]&lt;&gt;0),1,0)</f>
        <v>0</v>
      </c>
      <c r="Z1968" s="2">
        <f>IF(Z1967=0.5,IF(P1968&gt;=P1969,0.5,1),IF(_332_2018_07_18_outfile_posicao[[#This Row],[desloc]]&lt;-1000,IF(P1968&gt;=P1969,IF(AND(Z1967=0.5,P1968=P1969),0,IF(P1968&lt;700,0.5,0)),1),IF(AND(X1968&gt;0,X1967&gt;0,_332_2018_07_18_outfile_posicao[[#This Row],[8686,881807]]&lt;500,_332_2018_07_18_outfile_posicao[[#This Row],[desloc]]&gt;0),IF(_332_2018_07_18_outfile_posicao[[#This Row],[8686,881807]]&lt;500,1,0),0)))</f>
        <v>0.5</v>
      </c>
      <c r="AA1968" s="2">
        <f t="shared" si="30"/>
        <v>0</v>
      </c>
      <c r="AB1968" s="2">
        <f>IF(_332_2018_07_18_outfile_posicao[[#This Row],[inicio]]=1,0,IF(AB1967&gt;0,0.5,IF(_332_2018_07_18_outfile_posicao[[#This Row],[max dist]]=_332_2018_07_18_outfile_posicao[[#This Row],[8686,881807]],1,0)))</f>
        <v>0.5</v>
      </c>
      <c r="AC1968" s="2">
        <f>IF(_332_2018_07_18_outfile_posicao[[#This Row],[fim]]=0,AC1969+1,0)</f>
        <v>0</v>
      </c>
      <c r="AD1968" s="2"/>
      <c r="AE1968" s="2"/>
      <c r="AF1968" s="2"/>
      <c r="AG1968" s="2"/>
      <c r="AH1968" s="2"/>
      <c r="AI1968" s="2"/>
    </row>
    <row r="1969" spans="1:35" x14ac:dyDescent="0.25">
      <c r="A1969">
        <v>1146</v>
      </c>
      <c r="B1969">
        <v>3</v>
      </c>
      <c r="C1969" s="2" t="s">
        <v>3664</v>
      </c>
      <c r="D1969">
        <v>332</v>
      </c>
      <c r="E1969" s="2" t="s">
        <v>5944</v>
      </c>
      <c r="F1969" s="2" t="s">
        <v>5219</v>
      </c>
      <c r="G1969" s="2">
        <v>1968</v>
      </c>
      <c r="H1969" t="b">
        <v>1</v>
      </c>
      <c r="I1969" s="3">
        <v>43299.439270833333</v>
      </c>
      <c r="J1969" s="2">
        <v>1118</v>
      </c>
      <c r="K1969" s="2">
        <v>-23.639825999999999</v>
      </c>
      <c r="L1969" s="2">
        <v>-46.607307499999997</v>
      </c>
      <c r="M1969" s="2">
        <f>IF(AND(_332_2018_07_18_outfile_posicao[[#This Row],[hora bus]]=I1968,_332_2018_07_18_outfile_posicao[[#This Row],[lat bus]]=K1968,_332_2018_07_18_outfile_posicao[[#This Row],[lon bus]]=L1968),1,0)</f>
        <v>0</v>
      </c>
      <c r="N1969">
        <v>1</v>
      </c>
      <c r="O1969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1969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1969" s="4">
        <f>_332_2018_07_18_outfile_posicao[[#This Row],[8686,881807]]/_332_2018_07_18_outfile_posicao[[#Headers],[8686,881807]]</f>
        <v>5.2380543083378913E-4</v>
      </c>
      <c r="R1969">
        <f>_332_2018_07_18_outfile_posicao[[#This Row],[8686,881807]]-P1968</f>
        <v>0</v>
      </c>
      <c r="S1969">
        <f>(_332_2018_07_18_outfile_posicao[[#This Row],[hora bus]]-I1968)*86000</f>
        <v>44.791666499804705</v>
      </c>
      <c r="T1969">
        <f>_332_2018_07_18_outfile_posicao[[#This Row],[desloc]]/_332_2018_07_18_outfile_posicao[[#This Row],[seconds]]</f>
        <v>0</v>
      </c>
      <c r="U1969">
        <f>_332_2018_07_18_outfile_posicao[[#This Row],[spd m/s]]*3.6</f>
        <v>0</v>
      </c>
      <c r="V1969" s="2"/>
      <c r="W1969" s="2">
        <f>IF(_332_2018_07_18_outfile_posicao[[#This Row],[cod bus]]=F1968,0,1)</f>
        <v>0</v>
      </c>
      <c r="X1969" s="2">
        <f>IF(_332_2018_07_18_outfile_posicao[[#This Row],[desloc]]&gt;=0,0,1)</f>
        <v>0</v>
      </c>
      <c r="Y1969" s="2">
        <f>IF(AND(_332_2018_07_18_outfile_posicao[[#This Row],[spd m/s]]&lt;1,_332_2018_07_18_outfile_posicao[[#This Row],[spd m/s]]&lt;&gt;0),1,0)</f>
        <v>0</v>
      </c>
      <c r="Z1969" s="2">
        <f>IF(Z1968=0.5,IF(P1969&gt;=P1970,0.5,1),IF(_332_2018_07_18_outfile_posicao[[#This Row],[desloc]]&lt;-1000,IF(P1969&gt;=P1970,IF(AND(Z1968=0.5,P1969=P1970),0,IF(P1969&lt;700,0.5,0)),1),IF(AND(X1969&gt;0,X1968&gt;0,_332_2018_07_18_outfile_posicao[[#This Row],[8686,881807]]&lt;500,_332_2018_07_18_outfile_posicao[[#This Row],[desloc]]&gt;0),IF(_332_2018_07_18_outfile_posicao[[#This Row],[8686,881807]]&lt;500,1,0),0)))</f>
        <v>0.5</v>
      </c>
      <c r="AA1969" s="2">
        <f t="shared" si="30"/>
        <v>0</v>
      </c>
      <c r="AB1969" s="2">
        <f>IF(_332_2018_07_18_outfile_posicao[[#This Row],[inicio]]=1,0,IF(AB1968&gt;0,0.5,IF(_332_2018_07_18_outfile_posicao[[#This Row],[max dist]]=_332_2018_07_18_outfile_posicao[[#This Row],[8686,881807]],1,0)))</f>
        <v>0.5</v>
      </c>
      <c r="AC1969" s="2">
        <f>IF(_332_2018_07_18_outfile_posicao[[#This Row],[fim]]=0,AC1970+1,0)</f>
        <v>0</v>
      </c>
      <c r="AD1969" s="2"/>
      <c r="AE1969" s="2"/>
      <c r="AF1969" s="2"/>
      <c r="AG1969" s="2"/>
      <c r="AH1969" s="2"/>
      <c r="AI1969" s="2"/>
    </row>
    <row r="1970" spans="1:35" x14ac:dyDescent="0.25">
      <c r="A1970">
        <v>1149</v>
      </c>
      <c r="B1970">
        <v>3</v>
      </c>
      <c r="C1970" s="2" t="s">
        <v>3666</v>
      </c>
      <c r="D1970">
        <v>332</v>
      </c>
      <c r="E1970" s="2" t="s">
        <v>5946</v>
      </c>
      <c r="F1970" s="2" t="s">
        <v>5219</v>
      </c>
      <c r="G1970" s="2">
        <v>1969</v>
      </c>
      <c r="H1970" t="b">
        <v>1</v>
      </c>
      <c r="I1970" s="3">
        <v>43299.439791666664</v>
      </c>
      <c r="J1970" s="2">
        <v>1121</v>
      </c>
      <c r="K1970" s="2">
        <v>-23.639825999999999</v>
      </c>
      <c r="L1970" s="2">
        <v>-46.607307499999997</v>
      </c>
      <c r="M1970" s="2">
        <f>IF(AND(_332_2018_07_18_outfile_posicao[[#This Row],[hora bus]]=I1969,_332_2018_07_18_outfile_posicao[[#This Row],[lat bus]]=K1969,_332_2018_07_18_outfile_posicao[[#This Row],[lon bus]]=L1969),1,0)</f>
        <v>0</v>
      </c>
      <c r="N1970">
        <v>1</v>
      </c>
      <c r="O1970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1970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1970" s="4">
        <f>_332_2018_07_18_outfile_posicao[[#This Row],[8686,881807]]/_332_2018_07_18_outfile_posicao[[#Headers],[8686,881807]]</f>
        <v>5.2380543083378913E-4</v>
      </c>
      <c r="R1970">
        <f>_332_2018_07_18_outfile_posicao[[#This Row],[8686,881807]]-P1969</f>
        <v>0</v>
      </c>
      <c r="S1970">
        <f>(_332_2018_07_18_outfile_posicao[[#This Row],[hora bus]]-I1969)*86000</f>
        <v>44.791666499804705</v>
      </c>
      <c r="T1970">
        <f>_332_2018_07_18_outfile_posicao[[#This Row],[desloc]]/_332_2018_07_18_outfile_posicao[[#This Row],[seconds]]</f>
        <v>0</v>
      </c>
      <c r="U1970">
        <f>_332_2018_07_18_outfile_posicao[[#This Row],[spd m/s]]*3.6</f>
        <v>0</v>
      </c>
      <c r="V1970" s="2"/>
      <c r="W1970" s="2">
        <f>IF(_332_2018_07_18_outfile_posicao[[#This Row],[cod bus]]=F1969,0,1)</f>
        <v>0</v>
      </c>
      <c r="X1970" s="2">
        <f>IF(_332_2018_07_18_outfile_posicao[[#This Row],[desloc]]&gt;=0,0,1)</f>
        <v>0</v>
      </c>
      <c r="Y1970" s="2">
        <f>IF(AND(_332_2018_07_18_outfile_posicao[[#This Row],[spd m/s]]&lt;1,_332_2018_07_18_outfile_posicao[[#This Row],[spd m/s]]&lt;&gt;0),1,0)</f>
        <v>0</v>
      </c>
      <c r="Z1970" s="2">
        <f>IF(Z1969=0.5,IF(P1970&gt;=P1971,0.5,1),IF(_332_2018_07_18_outfile_posicao[[#This Row],[desloc]]&lt;-1000,IF(P1970&gt;=P1971,IF(AND(Z1969=0.5,P1970=P1971),0,IF(P1970&lt;700,0.5,0)),1),IF(AND(X1970&gt;0,X1969&gt;0,_332_2018_07_18_outfile_posicao[[#This Row],[8686,881807]]&lt;500,_332_2018_07_18_outfile_posicao[[#This Row],[desloc]]&gt;0),IF(_332_2018_07_18_outfile_posicao[[#This Row],[8686,881807]]&lt;500,1,0),0)))</f>
        <v>0.5</v>
      </c>
      <c r="AA1970" s="2">
        <f t="shared" si="30"/>
        <v>0</v>
      </c>
      <c r="AB1970" s="2">
        <f>IF(_332_2018_07_18_outfile_posicao[[#This Row],[inicio]]=1,0,IF(AB1969&gt;0,0.5,IF(_332_2018_07_18_outfile_posicao[[#This Row],[max dist]]=_332_2018_07_18_outfile_posicao[[#This Row],[8686,881807]],1,0)))</f>
        <v>0.5</v>
      </c>
      <c r="AC1970" s="2">
        <f>IF(_332_2018_07_18_outfile_posicao[[#This Row],[fim]]=0,AC1971+1,0)</f>
        <v>0</v>
      </c>
      <c r="AD1970" s="2"/>
      <c r="AE1970" s="2"/>
      <c r="AF1970" s="2"/>
      <c r="AG1970" s="2"/>
      <c r="AH1970" s="2"/>
      <c r="AI1970" s="2"/>
    </row>
    <row r="1971" spans="1:35" x14ac:dyDescent="0.25">
      <c r="A1971">
        <v>1150</v>
      </c>
      <c r="B1971">
        <v>3</v>
      </c>
      <c r="C1971" s="2" t="s">
        <v>3667</v>
      </c>
      <c r="D1971">
        <v>332</v>
      </c>
      <c r="E1971" s="2" t="s">
        <v>5946</v>
      </c>
      <c r="F1971" s="2" t="s">
        <v>5219</v>
      </c>
      <c r="G1971" s="2">
        <v>1970</v>
      </c>
      <c r="H1971" t="b">
        <v>1</v>
      </c>
      <c r="I1971" s="3">
        <v>43299.440312500003</v>
      </c>
      <c r="J1971" s="2">
        <v>1123</v>
      </c>
      <c r="K1971" s="2">
        <v>-23.639825999999999</v>
      </c>
      <c r="L1971" s="2">
        <v>-46.607307499999997</v>
      </c>
      <c r="M1971" s="2">
        <f>IF(AND(_332_2018_07_18_outfile_posicao[[#This Row],[hora bus]]=I1970,_332_2018_07_18_outfile_posicao[[#This Row],[lat bus]]=K1970,_332_2018_07_18_outfile_posicao[[#This Row],[lon bus]]=L1970),1,0)</f>
        <v>0</v>
      </c>
      <c r="N1971">
        <v>1</v>
      </c>
      <c r="O1971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1971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1971" s="4">
        <f>_332_2018_07_18_outfile_posicao[[#This Row],[8686,881807]]/_332_2018_07_18_outfile_posicao[[#Headers],[8686,881807]]</f>
        <v>5.2380543083378913E-4</v>
      </c>
      <c r="R1971">
        <f>_332_2018_07_18_outfile_posicao[[#This Row],[8686,881807]]-P1970</f>
        <v>0</v>
      </c>
      <c r="S1971">
        <f>(_332_2018_07_18_outfile_posicao[[#This Row],[hora bus]]-I1970)*86000</f>
        <v>44.79166712553706</v>
      </c>
      <c r="T1971">
        <f>_332_2018_07_18_outfile_posicao[[#This Row],[desloc]]/_332_2018_07_18_outfile_posicao[[#This Row],[seconds]]</f>
        <v>0</v>
      </c>
      <c r="U1971">
        <f>_332_2018_07_18_outfile_posicao[[#This Row],[spd m/s]]*3.6</f>
        <v>0</v>
      </c>
      <c r="V1971" s="2"/>
      <c r="W1971" s="2">
        <f>IF(_332_2018_07_18_outfile_posicao[[#This Row],[cod bus]]=F1970,0,1)</f>
        <v>0</v>
      </c>
      <c r="X1971" s="2">
        <f>IF(_332_2018_07_18_outfile_posicao[[#This Row],[desloc]]&gt;=0,0,1)</f>
        <v>0</v>
      </c>
      <c r="Y1971" s="2">
        <f>IF(AND(_332_2018_07_18_outfile_posicao[[#This Row],[spd m/s]]&lt;1,_332_2018_07_18_outfile_posicao[[#This Row],[spd m/s]]&lt;&gt;0),1,0)</f>
        <v>0</v>
      </c>
      <c r="Z1971" s="2">
        <f>IF(Z1970=0.5,IF(P1971&gt;=P1972,0.5,1),IF(_332_2018_07_18_outfile_posicao[[#This Row],[desloc]]&lt;-1000,IF(P1971&gt;=P1972,IF(AND(Z1970=0.5,P1971=P1972),0,IF(P1971&lt;700,0.5,0)),1),IF(AND(X1971&gt;0,X1970&gt;0,_332_2018_07_18_outfile_posicao[[#This Row],[8686,881807]]&lt;500,_332_2018_07_18_outfile_posicao[[#This Row],[desloc]]&gt;0),IF(_332_2018_07_18_outfile_posicao[[#This Row],[8686,881807]]&lt;500,1,0),0)))</f>
        <v>0.5</v>
      </c>
      <c r="AA1971" s="2">
        <f t="shared" si="30"/>
        <v>0</v>
      </c>
      <c r="AB1971" s="2">
        <f>IF(_332_2018_07_18_outfile_posicao[[#This Row],[inicio]]=1,0,IF(AB1970&gt;0,0.5,IF(_332_2018_07_18_outfile_posicao[[#This Row],[max dist]]=_332_2018_07_18_outfile_posicao[[#This Row],[8686,881807]],1,0)))</f>
        <v>0.5</v>
      </c>
      <c r="AC1971" s="2">
        <f>IF(_332_2018_07_18_outfile_posicao[[#This Row],[fim]]=0,AC1972+1,0)</f>
        <v>0</v>
      </c>
      <c r="AD1971" s="2"/>
      <c r="AE1971" s="2"/>
      <c r="AF1971" s="2"/>
      <c r="AG1971" s="2"/>
      <c r="AH1971" s="2"/>
      <c r="AI1971" s="2"/>
    </row>
    <row r="1972" spans="1:35" x14ac:dyDescent="0.25">
      <c r="A1972">
        <v>1151</v>
      </c>
      <c r="B1972">
        <v>3</v>
      </c>
      <c r="C1972" s="2" t="s">
        <v>3668</v>
      </c>
      <c r="D1972">
        <v>332</v>
      </c>
      <c r="E1972" s="2" t="s">
        <v>5947</v>
      </c>
      <c r="F1972" s="2" t="s">
        <v>5219</v>
      </c>
      <c r="G1972" s="2">
        <v>1971</v>
      </c>
      <c r="H1972" t="b">
        <v>1</v>
      </c>
      <c r="I1972" s="3">
        <v>43299.440833333334</v>
      </c>
      <c r="J1972" s="2">
        <v>1126</v>
      </c>
      <c r="K1972" s="2">
        <v>-23.639825999999999</v>
      </c>
      <c r="L1972" s="2">
        <v>-46.607307499999997</v>
      </c>
      <c r="M1972" s="2">
        <f>IF(AND(_332_2018_07_18_outfile_posicao[[#This Row],[hora bus]]=I1971,_332_2018_07_18_outfile_posicao[[#This Row],[lat bus]]=K1971,_332_2018_07_18_outfile_posicao[[#This Row],[lon bus]]=L1971),1,0)</f>
        <v>0</v>
      </c>
      <c r="N1972">
        <v>1</v>
      </c>
      <c r="O1972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1972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1972" s="4">
        <f>_332_2018_07_18_outfile_posicao[[#This Row],[8686,881807]]/_332_2018_07_18_outfile_posicao[[#Headers],[8686,881807]]</f>
        <v>5.2380543083378913E-4</v>
      </c>
      <c r="R1972">
        <f>_332_2018_07_18_outfile_posicao[[#This Row],[8686,881807]]-P1971</f>
        <v>0</v>
      </c>
      <c r="S1972">
        <f>(_332_2018_07_18_outfile_posicao[[#This Row],[hora bus]]-I1971)*86000</f>
        <v>44.791666499804705</v>
      </c>
      <c r="T1972">
        <f>_332_2018_07_18_outfile_posicao[[#This Row],[desloc]]/_332_2018_07_18_outfile_posicao[[#This Row],[seconds]]</f>
        <v>0</v>
      </c>
      <c r="U1972">
        <f>_332_2018_07_18_outfile_posicao[[#This Row],[spd m/s]]*3.6</f>
        <v>0</v>
      </c>
      <c r="V1972" s="2"/>
      <c r="W1972" s="2">
        <f>IF(_332_2018_07_18_outfile_posicao[[#This Row],[cod bus]]=F1971,0,1)</f>
        <v>0</v>
      </c>
      <c r="X1972" s="2">
        <f>IF(_332_2018_07_18_outfile_posicao[[#This Row],[desloc]]&gt;=0,0,1)</f>
        <v>0</v>
      </c>
      <c r="Y1972" s="2">
        <f>IF(AND(_332_2018_07_18_outfile_posicao[[#This Row],[spd m/s]]&lt;1,_332_2018_07_18_outfile_posicao[[#This Row],[spd m/s]]&lt;&gt;0),1,0)</f>
        <v>0</v>
      </c>
      <c r="Z1972" s="2">
        <f>IF(Z1971=0.5,IF(P1972&gt;=P1973,0.5,1),IF(_332_2018_07_18_outfile_posicao[[#This Row],[desloc]]&lt;-1000,IF(P1972&gt;=P1973,IF(AND(Z1971=0.5,P1972=P1973),0,IF(P1972&lt;700,0.5,0)),1),IF(AND(X1972&gt;0,X1971&gt;0,_332_2018_07_18_outfile_posicao[[#This Row],[8686,881807]]&lt;500,_332_2018_07_18_outfile_posicao[[#This Row],[desloc]]&gt;0),IF(_332_2018_07_18_outfile_posicao[[#This Row],[8686,881807]]&lt;500,1,0),0)))</f>
        <v>0.5</v>
      </c>
      <c r="AA1972" s="2">
        <f t="shared" si="30"/>
        <v>0</v>
      </c>
      <c r="AB1972" s="2">
        <f>IF(_332_2018_07_18_outfile_posicao[[#This Row],[inicio]]=1,0,IF(AB1971&gt;0,0.5,IF(_332_2018_07_18_outfile_posicao[[#This Row],[max dist]]=_332_2018_07_18_outfile_posicao[[#This Row],[8686,881807]],1,0)))</f>
        <v>0.5</v>
      </c>
      <c r="AC1972" s="2">
        <f>IF(_332_2018_07_18_outfile_posicao[[#This Row],[fim]]=0,AC1973+1,0)</f>
        <v>0</v>
      </c>
      <c r="AD1972" s="2"/>
      <c r="AE1972" s="2"/>
      <c r="AF1972" s="2"/>
      <c r="AG1972" s="2"/>
      <c r="AH1972" s="2"/>
      <c r="AI1972" s="2"/>
    </row>
    <row r="1973" spans="1:35" x14ac:dyDescent="0.25">
      <c r="A1973">
        <v>1152</v>
      </c>
      <c r="B1973">
        <v>3</v>
      </c>
      <c r="C1973" s="2" t="s">
        <v>3669</v>
      </c>
      <c r="D1973">
        <v>332</v>
      </c>
      <c r="E1973" s="2" t="s">
        <v>5947</v>
      </c>
      <c r="F1973" s="2" t="s">
        <v>5219</v>
      </c>
      <c r="G1973" s="2">
        <v>1972</v>
      </c>
      <c r="H1973" t="b">
        <v>1</v>
      </c>
      <c r="I1973" s="3">
        <v>43299.441874999997</v>
      </c>
      <c r="J1973" s="2">
        <v>1129</v>
      </c>
      <c r="K1973" s="2">
        <v>-23.639825999999999</v>
      </c>
      <c r="L1973" s="2">
        <v>-46.607307499999997</v>
      </c>
      <c r="M1973" s="2">
        <f>IF(AND(_332_2018_07_18_outfile_posicao[[#This Row],[hora bus]]=I1972,_332_2018_07_18_outfile_posicao[[#This Row],[lat bus]]=K1972,_332_2018_07_18_outfile_posicao[[#This Row],[lon bus]]=L1972),1,0)</f>
        <v>0</v>
      </c>
      <c r="N1973">
        <v>1</v>
      </c>
      <c r="O1973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1973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1973" s="4">
        <f>_332_2018_07_18_outfile_posicao[[#This Row],[8686,881807]]/_332_2018_07_18_outfile_posicao[[#Headers],[8686,881807]]</f>
        <v>5.2380543083378913E-4</v>
      </c>
      <c r="R1973">
        <f>_332_2018_07_18_outfile_posicao[[#This Row],[8686,881807]]-P1972</f>
        <v>0</v>
      </c>
      <c r="S1973">
        <f>(_332_2018_07_18_outfile_posicao[[#This Row],[hora bus]]-I1972)*86000</f>
        <v>89.583332999609411</v>
      </c>
      <c r="T1973">
        <f>_332_2018_07_18_outfile_posicao[[#This Row],[desloc]]/_332_2018_07_18_outfile_posicao[[#This Row],[seconds]]</f>
        <v>0</v>
      </c>
      <c r="U1973">
        <f>_332_2018_07_18_outfile_posicao[[#This Row],[spd m/s]]*3.6</f>
        <v>0</v>
      </c>
      <c r="V1973" s="2"/>
      <c r="W1973" s="2">
        <f>IF(_332_2018_07_18_outfile_posicao[[#This Row],[cod bus]]=F1972,0,1)</f>
        <v>0</v>
      </c>
      <c r="X1973" s="2">
        <f>IF(_332_2018_07_18_outfile_posicao[[#This Row],[desloc]]&gt;=0,0,1)</f>
        <v>0</v>
      </c>
      <c r="Y1973" s="2">
        <f>IF(AND(_332_2018_07_18_outfile_posicao[[#This Row],[spd m/s]]&lt;1,_332_2018_07_18_outfile_posicao[[#This Row],[spd m/s]]&lt;&gt;0),1,0)</f>
        <v>0</v>
      </c>
      <c r="Z1973" s="2">
        <f>IF(Z1972=0.5,IF(P1973&gt;=P1974,0.5,1),IF(_332_2018_07_18_outfile_posicao[[#This Row],[desloc]]&lt;-1000,IF(P1973&gt;=P1974,IF(AND(Z1972=0.5,P1973=P1974),0,IF(P1973&lt;700,0.5,0)),1),IF(AND(X1973&gt;0,X1972&gt;0,_332_2018_07_18_outfile_posicao[[#This Row],[8686,881807]]&lt;500,_332_2018_07_18_outfile_posicao[[#This Row],[desloc]]&gt;0),IF(_332_2018_07_18_outfile_posicao[[#This Row],[8686,881807]]&lt;500,1,0),0)))</f>
        <v>0.5</v>
      </c>
      <c r="AA1973" s="2">
        <f t="shared" si="30"/>
        <v>0</v>
      </c>
      <c r="AB1973" s="2">
        <f>IF(_332_2018_07_18_outfile_posicao[[#This Row],[inicio]]=1,0,IF(AB1972&gt;0,0.5,IF(_332_2018_07_18_outfile_posicao[[#This Row],[max dist]]=_332_2018_07_18_outfile_posicao[[#This Row],[8686,881807]],1,0)))</f>
        <v>0.5</v>
      </c>
      <c r="AC1973" s="2">
        <f>IF(_332_2018_07_18_outfile_posicao[[#This Row],[fim]]=0,AC1974+1,0)</f>
        <v>0</v>
      </c>
      <c r="AD1973" s="2"/>
      <c r="AE1973" s="2"/>
      <c r="AF1973" s="2"/>
      <c r="AG1973" s="2"/>
      <c r="AH1973" s="2"/>
      <c r="AI1973" s="2"/>
    </row>
    <row r="1974" spans="1:35" x14ac:dyDescent="0.25">
      <c r="A1974">
        <v>1153</v>
      </c>
      <c r="B1974">
        <v>3</v>
      </c>
      <c r="C1974" s="2" t="s">
        <v>3670</v>
      </c>
      <c r="D1974">
        <v>332</v>
      </c>
      <c r="E1974" s="2" t="s">
        <v>5948</v>
      </c>
      <c r="F1974" s="2" t="s">
        <v>5219</v>
      </c>
      <c r="G1974" s="2">
        <v>1973</v>
      </c>
      <c r="H1974" t="b">
        <v>1</v>
      </c>
      <c r="I1974" s="3">
        <v>43299.442395833335</v>
      </c>
      <c r="J1974" s="2">
        <v>1131</v>
      </c>
      <c r="K1974" s="2">
        <v>-23.639825999999999</v>
      </c>
      <c r="L1974" s="2">
        <v>-46.607307499999997</v>
      </c>
      <c r="M1974" s="2">
        <f>IF(AND(_332_2018_07_18_outfile_posicao[[#This Row],[hora bus]]=I1973,_332_2018_07_18_outfile_posicao[[#This Row],[lat bus]]=K1973,_332_2018_07_18_outfile_posicao[[#This Row],[lon bus]]=L1973),1,0)</f>
        <v>0</v>
      </c>
      <c r="N1974">
        <v>1</v>
      </c>
      <c r="O1974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1974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1974" s="4">
        <f>_332_2018_07_18_outfile_posicao[[#This Row],[8686,881807]]/_332_2018_07_18_outfile_posicao[[#Headers],[8686,881807]]</f>
        <v>5.2380543083378913E-4</v>
      </c>
      <c r="R1974">
        <f>_332_2018_07_18_outfile_posicao[[#This Row],[8686,881807]]-P1973</f>
        <v>0</v>
      </c>
      <c r="S1974">
        <f>(_332_2018_07_18_outfile_posicao[[#This Row],[hora bus]]-I1973)*86000</f>
        <v>44.79166712553706</v>
      </c>
      <c r="T1974">
        <f>_332_2018_07_18_outfile_posicao[[#This Row],[desloc]]/_332_2018_07_18_outfile_posicao[[#This Row],[seconds]]</f>
        <v>0</v>
      </c>
      <c r="U1974">
        <f>_332_2018_07_18_outfile_posicao[[#This Row],[spd m/s]]*3.6</f>
        <v>0</v>
      </c>
      <c r="V1974" s="2"/>
      <c r="W1974" s="2">
        <f>IF(_332_2018_07_18_outfile_posicao[[#This Row],[cod bus]]=F1973,0,1)</f>
        <v>0</v>
      </c>
      <c r="X1974" s="2">
        <f>IF(_332_2018_07_18_outfile_posicao[[#This Row],[desloc]]&gt;=0,0,1)</f>
        <v>0</v>
      </c>
      <c r="Y1974" s="2">
        <f>IF(AND(_332_2018_07_18_outfile_posicao[[#This Row],[spd m/s]]&lt;1,_332_2018_07_18_outfile_posicao[[#This Row],[spd m/s]]&lt;&gt;0),1,0)</f>
        <v>0</v>
      </c>
      <c r="Z1974" s="2">
        <f>IF(Z1973=0.5,IF(P1974&gt;=P1975,0.5,1),IF(_332_2018_07_18_outfile_posicao[[#This Row],[desloc]]&lt;-1000,IF(P1974&gt;=P1975,IF(AND(Z1973=0.5,P1974=P1975),0,IF(P1974&lt;700,0.5,0)),1),IF(AND(X1974&gt;0,X1973&gt;0,_332_2018_07_18_outfile_posicao[[#This Row],[8686,881807]]&lt;500,_332_2018_07_18_outfile_posicao[[#This Row],[desloc]]&gt;0),IF(_332_2018_07_18_outfile_posicao[[#This Row],[8686,881807]]&lt;500,1,0),0)))</f>
        <v>0.5</v>
      </c>
      <c r="AA1974" s="2">
        <f t="shared" si="30"/>
        <v>0</v>
      </c>
      <c r="AB1974" s="2">
        <f>IF(_332_2018_07_18_outfile_posicao[[#This Row],[inicio]]=1,0,IF(AB1973&gt;0,0.5,IF(_332_2018_07_18_outfile_posicao[[#This Row],[max dist]]=_332_2018_07_18_outfile_posicao[[#This Row],[8686,881807]],1,0)))</f>
        <v>0.5</v>
      </c>
      <c r="AC1974" s="2">
        <f>IF(_332_2018_07_18_outfile_posicao[[#This Row],[fim]]=0,AC1975+1,0)</f>
        <v>0</v>
      </c>
      <c r="AD1974" s="2"/>
      <c r="AE1974" s="2"/>
      <c r="AF1974" s="2"/>
      <c r="AG1974" s="2"/>
      <c r="AH1974" s="2"/>
      <c r="AI1974" s="2"/>
    </row>
    <row r="1975" spans="1:35" x14ac:dyDescent="0.25">
      <c r="A1975">
        <v>1155</v>
      </c>
      <c r="B1975">
        <v>3</v>
      </c>
      <c r="C1975" s="2" t="s">
        <v>3672</v>
      </c>
      <c r="D1975">
        <v>332</v>
      </c>
      <c r="E1975" s="2" t="s">
        <v>5949</v>
      </c>
      <c r="F1975" s="2" t="s">
        <v>5219</v>
      </c>
      <c r="G1975" s="2">
        <v>1974</v>
      </c>
      <c r="H1975" t="b">
        <v>1</v>
      </c>
      <c r="I1975" s="3">
        <v>43299.442916666667</v>
      </c>
      <c r="J1975" s="2">
        <v>1135</v>
      </c>
      <c r="K1975" s="2">
        <v>-23.639825999999999</v>
      </c>
      <c r="L1975" s="2">
        <v>-46.607307499999997</v>
      </c>
      <c r="M1975" s="2">
        <f>IF(AND(_332_2018_07_18_outfile_posicao[[#This Row],[hora bus]]=I1974,_332_2018_07_18_outfile_posicao[[#This Row],[lat bus]]=K1974,_332_2018_07_18_outfile_posicao[[#This Row],[lon bus]]=L1974),1,0)</f>
        <v>0</v>
      </c>
      <c r="N1975">
        <v>1</v>
      </c>
      <c r="O1975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1975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1975" s="4">
        <f>_332_2018_07_18_outfile_posicao[[#This Row],[8686,881807]]/_332_2018_07_18_outfile_posicao[[#Headers],[8686,881807]]</f>
        <v>5.2380543083378913E-4</v>
      </c>
      <c r="R1975">
        <f>_332_2018_07_18_outfile_posicao[[#This Row],[8686,881807]]-P1974</f>
        <v>0</v>
      </c>
      <c r="S1975">
        <f>(_332_2018_07_18_outfile_posicao[[#This Row],[hora bus]]-I1974)*86000</f>
        <v>44.791666499804705</v>
      </c>
      <c r="T1975">
        <f>_332_2018_07_18_outfile_posicao[[#This Row],[desloc]]/_332_2018_07_18_outfile_posicao[[#This Row],[seconds]]</f>
        <v>0</v>
      </c>
      <c r="U1975">
        <f>_332_2018_07_18_outfile_posicao[[#This Row],[spd m/s]]*3.6</f>
        <v>0</v>
      </c>
      <c r="V1975" s="2"/>
      <c r="W1975" s="2">
        <f>IF(_332_2018_07_18_outfile_posicao[[#This Row],[cod bus]]=F1974,0,1)</f>
        <v>0</v>
      </c>
      <c r="X1975" s="2">
        <f>IF(_332_2018_07_18_outfile_posicao[[#This Row],[desloc]]&gt;=0,0,1)</f>
        <v>0</v>
      </c>
      <c r="Y1975" s="2">
        <f>IF(AND(_332_2018_07_18_outfile_posicao[[#This Row],[spd m/s]]&lt;1,_332_2018_07_18_outfile_posicao[[#This Row],[spd m/s]]&lt;&gt;0),1,0)</f>
        <v>0</v>
      </c>
      <c r="Z1975" s="2">
        <f>IF(Z1974=0.5,IF(P1975&gt;=P1976,0.5,1),IF(_332_2018_07_18_outfile_posicao[[#This Row],[desloc]]&lt;-1000,IF(P1975&gt;=P1976,IF(AND(Z1974=0.5,P1975=P1976),0,IF(P1975&lt;700,0.5,0)),1),IF(AND(X1975&gt;0,X1974&gt;0,_332_2018_07_18_outfile_posicao[[#This Row],[8686,881807]]&lt;500,_332_2018_07_18_outfile_posicao[[#This Row],[desloc]]&gt;0),IF(_332_2018_07_18_outfile_posicao[[#This Row],[8686,881807]]&lt;500,1,0),0)))</f>
        <v>0.5</v>
      </c>
      <c r="AA1975" s="2">
        <f t="shared" si="30"/>
        <v>0</v>
      </c>
      <c r="AB1975" s="2">
        <f>IF(_332_2018_07_18_outfile_posicao[[#This Row],[inicio]]=1,0,IF(AB1974&gt;0,0.5,IF(_332_2018_07_18_outfile_posicao[[#This Row],[max dist]]=_332_2018_07_18_outfile_posicao[[#This Row],[8686,881807]],1,0)))</f>
        <v>0.5</v>
      </c>
      <c r="AC1975" s="2">
        <f>IF(_332_2018_07_18_outfile_posicao[[#This Row],[fim]]=0,AC1976+1,0)</f>
        <v>0</v>
      </c>
      <c r="AD1975" s="2"/>
      <c r="AE1975" s="2"/>
      <c r="AF1975" s="2"/>
      <c r="AG1975" s="2"/>
      <c r="AH1975" s="2"/>
      <c r="AI1975" s="2"/>
    </row>
    <row r="1976" spans="1:35" x14ac:dyDescent="0.25">
      <c r="A1976">
        <v>1156</v>
      </c>
      <c r="B1976">
        <v>3</v>
      </c>
      <c r="C1976" s="2" t="s">
        <v>3673</v>
      </c>
      <c r="D1976">
        <v>332</v>
      </c>
      <c r="E1976" s="2" t="s">
        <v>5949</v>
      </c>
      <c r="F1976" s="2" t="s">
        <v>5219</v>
      </c>
      <c r="G1976" s="2">
        <v>1975</v>
      </c>
      <c r="H1976" t="b">
        <v>1</v>
      </c>
      <c r="I1976" s="3">
        <v>43299.443437499998</v>
      </c>
      <c r="J1976" s="2">
        <v>1137</v>
      </c>
      <c r="K1976" s="2">
        <v>-23.639825999999999</v>
      </c>
      <c r="L1976" s="2">
        <v>-46.607307499999997</v>
      </c>
      <c r="M1976" s="2">
        <f>IF(AND(_332_2018_07_18_outfile_posicao[[#This Row],[hora bus]]=I1975,_332_2018_07_18_outfile_posicao[[#This Row],[lat bus]]=K1975,_332_2018_07_18_outfile_posicao[[#This Row],[lon bus]]=L1975),1,0)</f>
        <v>0</v>
      </c>
      <c r="N1976">
        <v>1</v>
      </c>
      <c r="O1976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1976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1976" s="4">
        <f>_332_2018_07_18_outfile_posicao[[#This Row],[8686,881807]]/_332_2018_07_18_outfile_posicao[[#Headers],[8686,881807]]</f>
        <v>5.2380543083378913E-4</v>
      </c>
      <c r="R1976">
        <f>_332_2018_07_18_outfile_posicao[[#This Row],[8686,881807]]-P1975</f>
        <v>0</v>
      </c>
      <c r="S1976">
        <f>(_332_2018_07_18_outfile_posicao[[#This Row],[hora bus]]-I1975)*86000</f>
        <v>44.791666499804705</v>
      </c>
      <c r="T1976">
        <f>_332_2018_07_18_outfile_posicao[[#This Row],[desloc]]/_332_2018_07_18_outfile_posicao[[#This Row],[seconds]]</f>
        <v>0</v>
      </c>
      <c r="U1976">
        <f>_332_2018_07_18_outfile_posicao[[#This Row],[spd m/s]]*3.6</f>
        <v>0</v>
      </c>
      <c r="V1976" s="2"/>
      <c r="W1976" s="2">
        <f>IF(_332_2018_07_18_outfile_posicao[[#This Row],[cod bus]]=F1975,0,1)</f>
        <v>0</v>
      </c>
      <c r="X1976" s="2">
        <f>IF(_332_2018_07_18_outfile_posicao[[#This Row],[desloc]]&gt;=0,0,1)</f>
        <v>0</v>
      </c>
      <c r="Y1976" s="2">
        <f>IF(AND(_332_2018_07_18_outfile_posicao[[#This Row],[spd m/s]]&lt;1,_332_2018_07_18_outfile_posicao[[#This Row],[spd m/s]]&lt;&gt;0),1,0)</f>
        <v>0</v>
      </c>
      <c r="Z1976" s="2">
        <f>IF(Z1975=0.5,IF(P1976&gt;=P1977,0.5,1),IF(_332_2018_07_18_outfile_posicao[[#This Row],[desloc]]&lt;-1000,IF(P1976&gt;=P1977,IF(AND(Z1975=0.5,P1976=P1977),0,IF(P1976&lt;700,0.5,0)),1),IF(AND(X1976&gt;0,X1975&gt;0,_332_2018_07_18_outfile_posicao[[#This Row],[8686,881807]]&lt;500,_332_2018_07_18_outfile_posicao[[#This Row],[desloc]]&gt;0),IF(_332_2018_07_18_outfile_posicao[[#This Row],[8686,881807]]&lt;500,1,0),0)))</f>
        <v>0.5</v>
      </c>
      <c r="AA1976" s="2">
        <f t="shared" si="30"/>
        <v>0</v>
      </c>
      <c r="AB1976" s="2">
        <f>IF(_332_2018_07_18_outfile_posicao[[#This Row],[inicio]]=1,0,IF(AB1975&gt;0,0.5,IF(_332_2018_07_18_outfile_posicao[[#This Row],[max dist]]=_332_2018_07_18_outfile_posicao[[#This Row],[8686,881807]],1,0)))</f>
        <v>0.5</v>
      </c>
      <c r="AC1976" s="2">
        <f>IF(_332_2018_07_18_outfile_posicao[[#This Row],[fim]]=0,AC1977+1,0)</f>
        <v>0</v>
      </c>
      <c r="AD1976" s="2"/>
      <c r="AE1976" s="2"/>
      <c r="AF1976" s="2"/>
      <c r="AG1976" s="2"/>
      <c r="AH1976" s="2"/>
      <c r="AI1976" s="2"/>
    </row>
    <row r="1977" spans="1:35" x14ac:dyDescent="0.25">
      <c r="A1977">
        <v>1158</v>
      </c>
      <c r="B1977">
        <v>3</v>
      </c>
      <c r="C1977" s="2" t="s">
        <v>3674</v>
      </c>
      <c r="D1977">
        <v>332</v>
      </c>
      <c r="E1977" s="2" t="s">
        <v>5950</v>
      </c>
      <c r="F1977" s="2" t="s">
        <v>5219</v>
      </c>
      <c r="G1977" s="2">
        <v>1976</v>
      </c>
      <c r="H1977" t="b">
        <v>1</v>
      </c>
      <c r="I1977" s="3">
        <v>43299.443958333337</v>
      </c>
      <c r="J1977" s="2">
        <v>1139</v>
      </c>
      <c r="K1977" s="2">
        <v>-23.639825999999999</v>
      </c>
      <c r="L1977" s="2">
        <v>-46.607307499999997</v>
      </c>
      <c r="M1977" s="2">
        <f>IF(AND(_332_2018_07_18_outfile_posicao[[#This Row],[hora bus]]=I1976,_332_2018_07_18_outfile_posicao[[#This Row],[lat bus]]=K1976,_332_2018_07_18_outfile_posicao[[#This Row],[lon bus]]=L1976),1,0)</f>
        <v>0</v>
      </c>
      <c r="N1977">
        <v>1</v>
      </c>
      <c r="O1977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1977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1977" s="4">
        <f>_332_2018_07_18_outfile_posicao[[#This Row],[8686,881807]]/_332_2018_07_18_outfile_posicao[[#Headers],[8686,881807]]</f>
        <v>5.2380543083378913E-4</v>
      </c>
      <c r="R1977">
        <f>_332_2018_07_18_outfile_posicao[[#This Row],[8686,881807]]-P1976</f>
        <v>0</v>
      </c>
      <c r="S1977">
        <f>(_332_2018_07_18_outfile_posicao[[#This Row],[hora bus]]-I1976)*86000</f>
        <v>44.79166712553706</v>
      </c>
      <c r="T1977">
        <f>_332_2018_07_18_outfile_posicao[[#This Row],[desloc]]/_332_2018_07_18_outfile_posicao[[#This Row],[seconds]]</f>
        <v>0</v>
      </c>
      <c r="U1977">
        <f>_332_2018_07_18_outfile_posicao[[#This Row],[spd m/s]]*3.6</f>
        <v>0</v>
      </c>
      <c r="V1977" s="2"/>
      <c r="W1977" s="2">
        <f>IF(_332_2018_07_18_outfile_posicao[[#This Row],[cod bus]]=F1976,0,1)</f>
        <v>0</v>
      </c>
      <c r="X1977" s="2">
        <f>IF(_332_2018_07_18_outfile_posicao[[#This Row],[desloc]]&gt;=0,0,1)</f>
        <v>0</v>
      </c>
      <c r="Y1977" s="2">
        <f>IF(AND(_332_2018_07_18_outfile_posicao[[#This Row],[spd m/s]]&lt;1,_332_2018_07_18_outfile_posicao[[#This Row],[spd m/s]]&lt;&gt;0),1,0)</f>
        <v>0</v>
      </c>
      <c r="Z1977" s="2">
        <f>IF(Z1976=0.5,IF(P1977&gt;=P1978,0.5,1),IF(_332_2018_07_18_outfile_posicao[[#This Row],[desloc]]&lt;-1000,IF(P1977&gt;=P1978,IF(AND(Z1976=0.5,P1977=P1978),0,IF(P1977&lt;700,0.5,0)),1),IF(AND(X1977&gt;0,X1976&gt;0,_332_2018_07_18_outfile_posicao[[#This Row],[8686,881807]]&lt;500,_332_2018_07_18_outfile_posicao[[#This Row],[desloc]]&gt;0),IF(_332_2018_07_18_outfile_posicao[[#This Row],[8686,881807]]&lt;500,1,0),0)))</f>
        <v>0.5</v>
      </c>
      <c r="AA1977" s="2">
        <f t="shared" si="30"/>
        <v>0</v>
      </c>
      <c r="AB1977" s="2">
        <f>IF(_332_2018_07_18_outfile_posicao[[#This Row],[inicio]]=1,0,IF(AB1976&gt;0,0.5,IF(_332_2018_07_18_outfile_posicao[[#This Row],[max dist]]=_332_2018_07_18_outfile_posicao[[#This Row],[8686,881807]],1,0)))</f>
        <v>0.5</v>
      </c>
      <c r="AC1977" s="2">
        <f>IF(_332_2018_07_18_outfile_posicao[[#This Row],[fim]]=0,AC1978+1,0)</f>
        <v>0</v>
      </c>
      <c r="AD1977" s="2"/>
      <c r="AE1977" s="2"/>
      <c r="AF1977" s="2"/>
      <c r="AG1977" s="2"/>
      <c r="AH1977" s="2"/>
      <c r="AI1977" s="2"/>
    </row>
    <row r="1978" spans="1:35" x14ac:dyDescent="0.25">
      <c r="A1978">
        <v>1159</v>
      </c>
      <c r="B1978">
        <v>3</v>
      </c>
      <c r="C1978" s="2" t="s">
        <v>3675</v>
      </c>
      <c r="D1978">
        <v>332</v>
      </c>
      <c r="E1978" s="2" t="s">
        <v>5951</v>
      </c>
      <c r="F1978" s="2" t="s">
        <v>5219</v>
      </c>
      <c r="G1978" s="2">
        <v>1977</v>
      </c>
      <c r="H1978" t="b">
        <v>1</v>
      </c>
      <c r="I1978" s="3">
        <v>43299.444479166668</v>
      </c>
      <c r="J1978" s="2">
        <v>1141</v>
      </c>
      <c r="K1978" s="2">
        <v>-23.639825999999999</v>
      </c>
      <c r="L1978" s="2">
        <v>-46.607307499999997</v>
      </c>
      <c r="M1978" s="2">
        <f>IF(AND(_332_2018_07_18_outfile_posicao[[#This Row],[hora bus]]=I1977,_332_2018_07_18_outfile_posicao[[#This Row],[lat bus]]=K1977,_332_2018_07_18_outfile_posicao[[#This Row],[lon bus]]=L1977),1,0)</f>
        <v>0</v>
      </c>
      <c r="N1978">
        <v>1</v>
      </c>
      <c r="O1978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1978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1978" s="4">
        <f>_332_2018_07_18_outfile_posicao[[#This Row],[8686,881807]]/_332_2018_07_18_outfile_posicao[[#Headers],[8686,881807]]</f>
        <v>5.2380543083378913E-4</v>
      </c>
      <c r="R1978">
        <f>_332_2018_07_18_outfile_posicao[[#This Row],[8686,881807]]-P1977</f>
        <v>0</v>
      </c>
      <c r="S1978">
        <f>(_332_2018_07_18_outfile_posicao[[#This Row],[hora bus]]-I1977)*86000</f>
        <v>44.791666499804705</v>
      </c>
      <c r="T1978">
        <f>_332_2018_07_18_outfile_posicao[[#This Row],[desloc]]/_332_2018_07_18_outfile_posicao[[#This Row],[seconds]]</f>
        <v>0</v>
      </c>
      <c r="U1978">
        <f>_332_2018_07_18_outfile_posicao[[#This Row],[spd m/s]]*3.6</f>
        <v>0</v>
      </c>
      <c r="V1978" s="2"/>
      <c r="W1978" s="2">
        <f>IF(_332_2018_07_18_outfile_posicao[[#This Row],[cod bus]]=F1977,0,1)</f>
        <v>0</v>
      </c>
      <c r="X1978" s="2">
        <f>IF(_332_2018_07_18_outfile_posicao[[#This Row],[desloc]]&gt;=0,0,1)</f>
        <v>0</v>
      </c>
      <c r="Y1978" s="2">
        <f>IF(AND(_332_2018_07_18_outfile_posicao[[#This Row],[spd m/s]]&lt;1,_332_2018_07_18_outfile_posicao[[#This Row],[spd m/s]]&lt;&gt;0),1,0)</f>
        <v>0</v>
      </c>
      <c r="Z1978" s="2">
        <f>IF(Z1977=0.5,IF(P1978&gt;=P1979,0.5,1),IF(_332_2018_07_18_outfile_posicao[[#This Row],[desloc]]&lt;-1000,IF(P1978&gt;=P1979,IF(AND(Z1977=0.5,P1978=P1979),0,IF(P1978&lt;700,0.5,0)),1),IF(AND(X1978&gt;0,X1977&gt;0,_332_2018_07_18_outfile_posicao[[#This Row],[8686,881807]]&lt;500,_332_2018_07_18_outfile_posicao[[#This Row],[desloc]]&gt;0),IF(_332_2018_07_18_outfile_posicao[[#This Row],[8686,881807]]&lt;500,1,0),0)))</f>
        <v>0.5</v>
      </c>
      <c r="AA1978" s="2">
        <f t="shared" si="30"/>
        <v>0</v>
      </c>
      <c r="AB1978" s="2">
        <f>IF(_332_2018_07_18_outfile_posicao[[#This Row],[inicio]]=1,0,IF(AB1977&gt;0,0.5,IF(_332_2018_07_18_outfile_posicao[[#This Row],[max dist]]=_332_2018_07_18_outfile_posicao[[#This Row],[8686,881807]],1,0)))</f>
        <v>0.5</v>
      </c>
      <c r="AC1978" s="2">
        <f>IF(_332_2018_07_18_outfile_posicao[[#This Row],[fim]]=0,AC1979+1,0)</f>
        <v>0</v>
      </c>
      <c r="AD1978" s="2"/>
      <c r="AE1978" s="2"/>
      <c r="AF1978" s="2"/>
      <c r="AG1978" s="2"/>
      <c r="AH1978" s="2"/>
      <c r="AI1978" s="2"/>
    </row>
    <row r="1979" spans="1:35" x14ac:dyDescent="0.25">
      <c r="A1979">
        <v>1161</v>
      </c>
      <c r="B1979">
        <v>3</v>
      </c>
      <c r="C1979" s="2" t="s">
        <v>3677</v>
      </c>
      <c r="D1979">
        <v>332</v>
      </c>
      <c r="E1979" s="2" t="s">
        <v>5952</v>
      </c>
      <c r="F1979" s="2" t="s">
        <v>5219</v>
      </c>
      <c r="G1979" s="2">
        <v>1978</v>
      </c>
      <c r="H1979" t="b">
        <v>1</v>
      </c>
      <c r="I1979" s="3">
        <v>43299.445</v>
      </c>
      <c r="J1979" s="2">
        <v>1144</v>
      </c>
      <c r="K1979" s="2">
        <v>-23.639825999999999</v>
      </c>
      <c r="L1979" s="2">
        <v>-46.607307499999997</v>
      </c>
      <c r="M1979" s="2">
        <f>IF(AND(_332_2018_07_18_outfile_posicao[[#This Row],[hora bus]]=I1978,_332_2018_07_18_outfile_posicao[[#This Row],[lat bus]]=K1978,_332_2018_07_18_outfile_posicao[[#This Row],[lon bus]]=L1978),1,0)</f>
        <v>0</v>
      </c>
      <c r="N1979">
        <v>1</v>
      </c>
      <c r="O1979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1979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1979" s="4">
        <f>_332_2018_07_18_outfile_posicao[[#This Row],[8686,881807]]/_332_2018_07_18_outfile_posicao[[#Headers],[8686,881807]]</f>
        <v>5.2380543083378913E-4</v>
      </c>
      <c r="R1979">
        <f>_332_2018_07_18_outfile_posicao[[#This Row],[8686,881807]]-P1978</f>
        <v>0</v>
      </c>
      <c r="S1979">
        <f>(_332_2018_07_18_outfile_posicao[[#This Row],[hora bus]]-I1978)*86000</f>
        <v>44.791666499804705</v>
      </c>
      <c r="T1979">
        <f>_332_2018_07_18_outfile_posicao[[#This Row],[desloc]]/_332_2018_07_18_outfile_posicao[[#This Row],[seconds]]</f>
        <v>0</v>
      </c>
      <c r="U1979">
        <f>_332_2018_07_18_outfile_posicao[[#This Row],[spd m/s]]*3.6</f>
        <v>0</v>
      </c>
      <c r="V1979" s="2"/>
      <c r="W1979" s="2">
        <f>IF(_332_2018_07_18_outfile_posicao[[#This Row],[cod bus]]=F1978,0,1)</f>
        <v>0</v>
      </c>
      <c r="X1979" s="2">
        <f>IF(_332_2018_07_18_outfile_posicao[[#This Row],[desloc]]&gt;=0,0,1)</f>
        <v>0</v>
      </c>
      <c r="Y1979" s="2">
        <f>IF(AND(_332_2018_07_18_outfile_posicao[[#This Row],[spd m/s]]&lt;1,_332_2018_07_18_outfile_posicao[[#This Row],[spd m/s]]&lt;&gt;0),1,0)</f>
        <v>0</v>
      </c>
      <c r="Z1979" s="2">
        <f>IF(Z1978=0.5,IF(P1979&gt;=P1980,0.5,1),IF(_332_2018_07_18_outfile_posicao[[#This Row],[desloc]]&lt;-1000,IF(P1979&gt;=P1980,IF(AND(Z1978=0.5,P1979=P1980),0,IF(P1979&lt;700,0.5,0)),1),IF(AND(X1979&gt;0,X1978&gt;0,_332_2018_07_18_outfile_posicao[[#This Row],[8686,881807]]&lt;500,_332_2018_07_18_outfile_posicao[[#This Row],[desloc]]&gt;0),IF(_332_2018_07_18_outfile_posicao[[#This Row],[8686,881807]]&lt;500,1,0),0)))</f>
        <v>0.5</v>
      </c>
      <c r="AA1979" s="2">
        <f t="shared" si="30"/>
        <v>0</v>
      </c>
      <c r="AB1979" s="2">
        <f>IF(_332_2018_07_18_outfile_posicao[[#This Row],[inicio]]=1,0,IF(AB1978&gt;0,0.5,IF(_332_2018_07_18_outfile_posicao[[#This Row],[max dist]]=_332_2018_07_18_outfile_posicao[[#This Row],[8686,881807]],1,0)))</f>
        <v>0.5</v>
      </c>
      <c r="AC1979" s="2">
        <f>IF(_332_2018_07_18_outfile_posicao[[#This Row],[fim]]=0,AC1980+1,0)</f>
        <v>0</v>
      </c>
      <c r="AD1979" s="2"/>
      <c r="AE1979" s="2"/>
      <c r="AF1979" s="2"/>
      <c r="AG1979" s="2"/>
      <c r="AH1979" s="2"/>
      <c r="AI1979" s="2"/>
    </row>
    <row r="1980" spans="1:35" x14ac:dyDescent="0.25">
      <c r="A1980">
        <v>1162</v>
      </c>
      <c r="B1980">
        <v>3</v>
      </c>
      <c r="C1980" s="2" t="s">
        <v>3678</v>
      </c>
      <c r="D1980">
        <v>332</v>
      </c>
      <c r="E1980" s="2" t="s">
        <v>5952</v>
      </c>
      <c r="F1980" s="2" t="s">
        <v>5219</v>
      </c>
      <c r="G1980" s="2">
        <v>1979</v>
      </c>
      <c r="H1980" t="b">
        <v>1</v>
      </c>
      <c r="I1980" s="3">
        <v>43299.445520833331</v>
      </c>
      <c r="J1980" s="2">
        <v>1147</v>
      </c>
      <c r="K1980" s="2">
        <v>-23.639825999999999</v>
      </c>
      <c r="L1980" s="2">
        <v>-46.607307499999997</v>
      </c>
      <c r="M1980" s="2">
        <f>IF(AND(_332_2018_07_18_outfile_posicao[[#This Row],[hora bus]]=I1979,_332_2018_07_18_outfile_posicao[[#This Row],[lat bus]]=K1979,_332_2018_07_18_outfile_posicao[[#This Row],[lon bus]]=L1979),1,0)</f>
        <v>0</v>
      </c>
      <c r="N1980">
        <v>1</v>
      </c>
      <c r="O1980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1980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1980" s="4">
        <f>_332_2018_07_18_outfile_posicao[[#This Row],[8686,881807]]/_332_2018_07_18_outfile_posicao[[#Headers],[8686,881807]]</f>
        <v>5.2380543083378913E-4</v>
      </c>
      <c r="R1980">
        <f>_332_2018_07_18_outfile_posicao[[#This Row],[8686,881807]]-P1979</f>
        <v>0</v>
      </c>
      <c r="S1980">
        <f>(_332_2018_07_18_outfile_posicao[[#This Row],[hora bus]]-I1979)*86000</f>
        <v>44.791666499804705</v>
      </c>
      <c r="T1980">
        <f>_332_2018_07_18_outfile_posicao[[#This Row],[desloc]]/_332_2018_07_18_outfile_posicao[[#This Row],[seconds]]</f>
        <v>0</v>
      </c>
      <c r="U1980">
        <f>_332_2018_07_18_outfile_posicao[[#This Row],[spd m/s]]*3.6</f>
        <v>0</v>
      </c>
      <c r="V1980" s="2"/>
      <c r="W1980" s="2">
        <f>IF(_332_2018_07_18_outfile_posicao[[#This Row],[cod bus]]=F1979,0,1)</f>
        <v>0</v>
      </c>
      <c r="X1980" s="2">
        <f>IF(_332_2018_07_18_outfile_posicao[[#This Row],[desloc]]&gt;=0,0,1)</f>
        <v>0</v>
      </c>
      <c r="Y1980" s="2">
        <f>IF(AND(_332_2018_07_18_outfile_posicao[[#This Row],[spd m/s]]&lt;1,_332_2018_07_18_outfile_posicao[[#This Row],[spd m/s]]&lt;&gt;0),1,0)</f>
        <v>0</v>
      </c>
      <c r="Z1980" s="2">
        <f>IF(Z1979=0.5,IF(P1980&gt;=P1981,0.5,1),IF(_332_2018_07_18_outfile_posicao[[#This Row],[desloc]]&lt;-1000,IF(P1980&gt;=P1981,IF(AND(Z1979=0.5,P1980=P1981),0,IF(P1980&lt;700,0.5,0)),1),IF(AND(X1980&gt;0,X1979&gt;0,_332_2018_07_18_outfile_posicao[[#This Row],[8686,881807]]&lt;500,_332_2018_07_18_outfile_posicao[[#This Row],[desloc]]&gt;0),IF(_332_2018_07_18_outfile_posicao[[#This Row],[8686,881807]]&lt;500,1,0),0)))</f>
        <v>0.5</v>
      </c>
      <c r="AA1980" s="2">
        <f t="shared" si="30"/>
        <v>0</v>
      </c>
      <c r="AB1980" s="2">
        <f>IF(_332_2018_07_18_outfile_posicao[[#This Row],[inicio]]=1,0,IF(AB1979&gt;0,0.5,IF(_332_2018_07_18_outfile_posicao[[#This Row],[max dist]]=_332_2018_07_18_outfile_posicao[[#This Row],[8686,881807]],1,0)))</f>
        <v>0.5</v>
      </c>
      <c r="AC1980" s="2">
        <f>IF(_332_2018_07_18_outfile_posicao[[#This Row],[fim]]=0,AC1981+1,0)</f>
        <v>0</v>
      </c>
      <c r="AD1980" s="2"/>
      <c r="AE1980" s="2"/>
      <c r="AF1980" s="2"/>
      <c r="AG1980" s="2"/>
      <c r="AH1980" s="2"/>
      <c r="AI1980" s="2"/>
    </row>
    <row r="1981" spans="1:35" x14ac:dyDescent="0.25">
      <c r="A1981">
        <v>1164</v>
      </c>
      <c r="B1981">
        <v>3</v>
      </c>
      <c r="C1981" s="2" t="s">
        <v>3680</v>
      </c>
      <c r="D1981">
        <v>332</v>
      </c>
      <c r="E1981" s="2" t="s">
        <v>5953</v>
      </c>
      <c r="F1981" s="2" t="s">
        <v>5219</v>
      </c>
      <c r="G1981" s="2">
        <v>1980</v>
      </c>
      <c r="H1981" t="b">
        <v>1</v>
      </c>
      <c r="I1981" s="3">
        <v>43299.44604166667</v>
      </c>
      <c r="J1981" s="2">
        <v>1150</v>
      </c>
      <c r="K1981" s="2">
        <v>-23.639825999999999</v>
      </c>
      <c r="L1981" s="2">
        <v>-46.607307499999997</v>
      </c>
      <c r="M1981" s="2">
        <f>IF(AND(_332_2018_07_18_outfile_posicao[[#This Row],[hora bus]]=I1980,_332_2018_07_18_outfile_posicao[[#This Row],[lat bus]]=K1980,_332_2018_07_18_outfile_posicao[[#This Row],[lon bus]]=L1980),1,0)</f>
        <v>0</v>
      </c>
      <c r="N1981">
        <v>1</v>
      </c>
      <c r="O1981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1981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1981" s="4">
        <f>_332_2018_07_18_outfile_posicao[[#This Row],[8686,881807]]/_332_2018_07_18_outfile_posicao[[#Headers],[8686,881807]]</f>
        <v>5.2380543083378913E-4</v>
      </c>
      <c r="R1981">
        <f>_332_2018_07_18_outfile_posicao[[#This Row],[8686,881807]]-P1980</f>
        <v>0</v>
      </c>
      <c r="S1981">
        <f>(_332_2018_07_18_outfile_posicao[[#This Row],[hora bus]]-I1980)*86000</f>
        <v>44.79166712553706</v>
      </c>
      <c r="T1981">
        <f>_332_2018_07_18_outfile_posicao[[#This Row],[desloc]]/_332_2018_07_18_outfile_posicao[[#This Row],[seconds]]</f>
        <v>0</v>
      </c>
      <c r="U1981">
        <f>_332_2018_07_18_outfile_posicao[[#This Row],[spd m/s]]*3.6</f>
        <v>0</v>
      </c>
      <c r="V1981" s="2"/>
      <c r="W1981" s="2">
        <f>IF(_332_2018_07_18_outfile_posicao[[#This Row],[cod bus]]=F1980,0,1)</f>
        <v>0</v>
      </c>
      <c r="X1981" s="2">
        <f>IF(_332_2018_07_18_outfile_posicao[[#This Row],[desloc]]&gt;=0,0,1)</f>
        <v>0</v>
      </c>
      <c r="Y1981" s="2">
        <f>IF(AND(_332_2018_07_18_outfile_posicao[[#This Row],[spd m/s]]&lt;1,_332_2018_07_18_outfile_posicao[[#This Row],[spd m/s]]&lt;&gt;0),1,0)</f>
        <v>0</v>
      </c>
      <c r="Z1981" s="2">
        <f>IF(Z1980=0.5,IF(P1981&gt;=P1982,0.5,1),IF(_332_2018_07_18_outfile_posicao[[#This Row],[desloc]]&lt;-1000,IF(P1981&gt;=P1982,IF(AND(Z1980=0.5,P1981=P1982),0,IF(P1981&lt;700,0.5,0)),1),IF(AND(X1981&gt;0,X1980&gt;0,_332_2018_07_18_outfile_posicao[[#This Row],[8686,881807]]&lt;500,_332_2018_07_18_outfile_posicao[[#This Row],[desloc]]&gt;0),IF(_332_2018_07_18_outfile_posicao[[#This Row],[8686,881807]]&lt;500,1,0),0)))</f>
        <v>0.5</v>
      </c>
      <c r="AA1981" s="2">
        <f t="shared" si="30"/>
        <v>0</v>
      </c>
      <c r="AB1981" s="2">
        <f>IF(_332_2018_07_18_outfile_posicao[[#This Row],[inicio]]=1,0,IF(AB1980&gt;0,0.5,IF(_332_2018_07_18_outfile_posicao[[#This Row],[max dist]]=_332_2018_07_18_outfile_posicao[[#This Row],[8686,881807]],1,0)))</f>
        <v>0.5</v>
      </c>
      <c r="AC1981" s="2">
        <f>IF(_332_2018_07_18_outfile_posicao[[#This Row],[fim]]=0,AC1982+1,0)</f>
        <v>0</v>
      </c>
      <c r="AD1981" s="2"/>
      <c r="AE1981" s="2"/>
      <c r="AF1981" s="2"/>
      <c r="AG1981" s="2"/>
      <c r="AH1981" s="2"/>
      <c r="AI1981" s="2"/>
    </row>
    <row r="1982" spans="1:35" x14ac:dyDescent="0.25">
      <c r="A1982">
        <v>1165</v>
      </c>
      <c r="B1982">
        <v>3</v>
      </c>
      <c r="C1982" s="2" t="s">
        <v>3681</v>
      </c>
      <c r="D1982">
        <v>332</v>
      </c>
      <c r="E1982" s="2" t="s">
        <v>5954</v>
      </c>
      <c r="F1982" s="2" t="s">
        <v>5219</v>
      </c>
      <c r="G1982" s="2">
        <v>1981</v>
      </c>
      <c r="H1982" t="b">
        <v>1</v>
      </c>
      <c r="I1982" s="3">
        <v>43299.446562500001</v>
      </c>
      <c r="J1982" s="2">
        <v>1153</v>
      </c>
      <c r="K1982" s="2">
        <v>-23.639825999999999</v>
      </c>
      <c r="L1982" s="2">
        <v>-46.607307499999997</v>
      </c>
      <c r="M1982" s="2">
        <f>IF(AND(_332_2018_07_18_outfile_posicao[[#This Row],[hora bus]]=I1981,_332_2018_07_18_outfile_posicao[[#This Row],[lat bus]]=K1981,_332_2018_07_18_outfile_posicao[[#This Row],[lon bus]]=L1981),1,0)</f>
        <v>0</v>
      </c>
      <c r="N1982">
        <v>1</v>
      </c>
      <c r="O1982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1982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1982" s="4">
        <f>_332_2018_07_18_outfile_posicao[[#This Row],[8686,881807]]/_332_2018_07_18_outfile_posicao[[#Headers],[8686,881807]]</f>
        <v>5.2380543083378913E-4</v>
      </c>
      <c r="R1982">
        <f>_332_2018_07_18_outfile_posicao[[#This Row],[8686,881807]]-P1981</f>
        <v>0</v>
      </c>
      <c r="S1982">
        <f>(_332_2018_07_18_outfile_posicao[[#This Row],[hora bus]]-I1981)*86000</f>
        <v>44.791666499804705</v>
      </c>
      <c r="T1982">
        <f>_332_2018_07_18_outfile_posicao[[#This Row],[desloc]]/_332_2018_07_18_outfile_posicao[[#This Row],[seconds]]</f>
        <v>0</v>
      </c>
      <c r="U1982">
        <f>_332_2018_07_18_outfile_posicao[[#This Row],[spd m/s]]*3.6</f>
        <v>0</v>
      </c>
      <c r="V1982" s="2"/>
      <c r="W1982" s="2">
        <f>IF(_332_2018_07_18_outfile_posicao[[#This Row],[cod bus]]=F1981,0,1)</f>
        <v>0</v>
      </c>
      <c r="X1982" s="2">
        <f>IF(_332_2018_07_18_outfile_posicao[[#This Row],[desloc]]&gt;=0,0,1)</f>
        <v>0</v>
      </c>
      <c r="Y1982" s="2">
        <f>IF(AND(_332_2018_07_18_outfile_posicao[[#This Row],[spd m/s]]&lt;1,_332_2018_07_18_outfile_posicao[[#This Row],[spd m/s]]&lt;&gt;0),1,0)</f>
        <v>0</v>
      </c>
      <c r="Z1982" s="2">
        <f>IF(Z1981=0.5,IF(P1982&gt;=P1983,0.5,1),IF(_332_2018_07_18_outfile_posicao[[#This Row],[desloc]]&lt;-1000,IF(P1982&gt;=P1983,IF(AND(Z1981=0.5,P1982=P1983),0,IF(P1982&lt;700,0.5,0)),1),IF(AND(X1982&gt;0,X1981&gt;0,_332_2018_07_18_outfile_posicao[[#This Row],[8686,881807]]&lt;500,_332_2018_07_18_outfile_posicao[[#This Row],[desloc]]&gt;0),IF(_332_2018_07_18_outfile_posicao[[#This Row],[8686,881807]]&lt;500,1,0),0)))</f>
        <v>0.5</v>
      </c>
      <c r="AA1982" s="2">
        <f t="shared" si="30"/>
        <v>0</v>
      </c>
      <c r="AB1982" s="2">
        <f>IF(_332_2018_07_18_outfile_posicao[[#This Row],[inicio]]=1,0,IF(AB1981&gt;0,0.5,IF(_332_2018_07_18_outfile_posicao[[#This Row],[max dist]]=_332_2018_07_18_outfile_posicao[[#This Row],[8686,881807]],1,0)))</f>
        <v>0.5</v>
      </c>
      <c r="AC1982" s="2">
        <f>IF(_332_2018_07_18_outfile_posicao[[#This Row],[fim]]=0,AC1983+1,0)</f>
        <v>0</v>
      </c>
      <c r="AD1982" s="2"/>
      <c r="AE1982" s="2"/>
      <c r="AF1982" s="2"/>
      <c r="AG1982" s="2"/>
      <c r="AH1982" s="2"/>
      <c r="AI1982" s="2"/>
    </row>
    <row r="1983" spans="1:35" x14ac:dyDescent="0.25">
      <c r="A1983">
        <v>1167</v>
      </c>
      <c r="B1983">
        <v>3</v>
      </c>
      <c r="C1983" s="2" t="s">
        <v>3683</v>
      </c>
      <c r="D1983">
        <v>332</v>
      </c>
      <c r="E1983" s="2" t="s">
        <v>5955</v>
      </c>
      <c r="F1983" s="2" t="s">
        <v>5219</v>
      </c>
      <c r="G1983" s="2">
        <v>1982</v>
      </c>
      <c r="H1983" t="b">
        <v>1</v>
      </c>
      <c r="I1983" s="3">
        <v>43299.447083333333</v>
      </c>
      <c r="J1983" s="2">
        <v>1156</v>
      </c>
      <c r="K1983" s="2">
        <v>-23.639825999999999</v>
      </c>
      <c r="L1983" s="2">
        <v>-46.607307499999997</v>
      </c>
      <c r="M1983" s="2">
        <f>IF(AND(_332_2018_07_18_outfile_posicao[[#This Row],[hora bus]]=I1982,_332_2018_07_18_outfile_posicao[[#This Row],[lat bus]]=K1982,_332_2018_07_18_outfile_posicao[[#This Row],[lon bus]]=L1982),1,0)</f>
        <v>0</v>
      </c>
      <c r="N1983">
        <v>1</v>
      </c>
      <c r="O1983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1983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1983" s="4">
        <f>_332_2018_07_18_outfile_posicao[[#This Row],[8686,881807]]/_332_2018_07_18_outfile_posicao[[#Headers],[8686,881807]]</f>
        <v>5.2380543083378913E-4</v>
      </c>
      <c r="R1983">
        <f>_332_2018_07_18_outfile_posicao[[#This Row],[8686,881807]]-P1982</f>
        <v>0</v>
      </c>
      <c r="S1983">
        <f>(_332_2018_07_18_outfile_posicao[[#This Row],[hora bus]]-I1982)*86000</f>
        <v>44.791666499804705</v>
      </c>
      <c r="T1983">
        <f>_332_2018_07_18_outfile_posicao[[#This Row],[desloc]]/_332_2018_07_18_outfile_posicao[[#This Row],[seconds]]</f>
        <v>0</v>
      </c>
      <c r="U1983">
        <f>_332_2018_07_18_outfile_posicao[[#This Row],[spd m/s]]*3.6</f>
        <v>0</v>
      </c>
      <c r="V1983" s="2"/>
      <c r="W1983" s="2">
        <f>IF(_332_2018_07_18_outfile_posicao[[#This Row],[cod bus]]=F1982,0,1)</f>
        <v>0</v>
      </c>
      <c r="X1983" s="2">
        <f>IF(_332_2018_07_18_outfile_posicao[[#This Row],[desloc]]&gt;=0,0,1)</f>
        <v>0</v>
      </c>
      <c r="Y1983" s="2">
        <f>IF(AND(_332_2018_07_18_outfile_posicao[[#This Row],[spd m/s]]&lt;1,_332_2018_07_18_outfile_posicao[[#This Row],[spd m/s]]&lt;&gt;0),1,0)</f>
        <v>0</v>
      </c>
      <c r="Z1983" s="2">
        <f>IF(Z1982=0.5,IF(P1983&gt;=P1984,0.5,1),IF(_332_2018_07_18_outfile_posicao[[#This Row],[desloc]]&lt;-1000,IF(P1983&gt;=P1984,IF(AND(Z1982=0.5,P1983=P1984),0,IF(P1983&lt;700,0.5,0)),1),IF(AND(X1983&gt;0,X1982&gt;0,_332_2018_07_18_outfile_posicao[[#This Row],[8686,881807]]&lt;500,_332_2018_07_18_outfile_posicao[[#This Row],[desloc]]&gt;0),IF(_332_2018_07_18_outfile_posicao[[#This Row],[8686,881807]]&lt;500,1,0),0)))</f>
        <v>0.5</v>
      </c>
      <c r="AA1983" s="2">
        <f t="shared" si="30"/>
        <v>0</v>
      </c>
      <c r="AB1983" s="2">
        <f>IF(_332_2018_07_18_outfile_posicao[[#This Row],[inicio]]=1,0,IF(AB1982&gt;0,0.5,IF(_332_2018_07_18_outfile_posicao[[#This Row],[max dist]]=_332_2018_07_18_outfile_posicao[[#This Row],[8686,881807]],1,0)))</f>
        <v>0.5</v>
      </c>
      <c r="AC1983" s="2">
        <f>IF(_332_2018_07_18_outfile_posicao[[#This Row],[fim]]=0,AC1984+1,0)</f>
        <v>0</v>
      </c>
      <c r="AD1983" s="2"/>
      <c r="AE1983" s="2"/>
      <c r="AF1983" s="2"/>
      <c r="AG1983" s="2"/>
      <c r="AH1983" s="2"/>
      <c r="AI1983" s="2"/>
    </row>
    <row r="1984" spans="1:35" x14ac:dyDescent="0.25">
      <c r="A1984">
        <v>1168</v>
      </c>
      <c r="B1984">
        <v>3</v>
      </c>
      <c r="C1984" s="2" t="s">
        <v>3684</v>
      </c>
      <c r="D1984">
        <v>332</v>
      </c>
      <c r="E1984" s="2" t="s">
        <v>5955</v>
      </c>
      <c r="F1984" s="2" t="s">
        <v>5219</v>
      </c>
      <c r="G1984" s="2">
        <v>1983</v>
      </c>
      <c r="H1984" t="b">
        <v>1</v>
      </c>
      <c r="I1984" s="3">
        <v>43299.447604166664</v>
      </c>
      <c r="J1984" s="2">
        <v>1159</v>
      </c>
      <c r="K1984" s="2">
        <v>-23.639825999999999</v>
      </c>
      <c r="L1984" s="2">
        <v>-46.607307499999997</v>
      </c>
      <c r="M1984" s="2">
        <f>IF(AND(_332_2018_07_18_outfile_posicao[[#This Row],[hora bus]]=I1983,_332_2018_07_18_outfile_posicao[[#This Row],[lat bus]]=K1983,_332_2018_07_18_outfile_posicao[[#This Row],[lon bus]]=L1983),1,0)</f>
        <v>0</v>
      </c>
      <c r="N1984">
        <v>1</v>
      </c>
      <c r="O1984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1984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1984" s="4">
        <f>_332_2018_07_18_outfile_posicao[[#This Row],[8686,881807]]/_332_2018_07_18_outfile_posicao[[#Headers],[8686,881807]]</f>
        <v>5.2380543083378913E-4</v>
      </c>
      <c r="R1984">
        <f>_332_2018_07_18_outfile_posicao[[#This Row],[8686,881807]]-P1983</f>
        <v>0</v>
      </c>
      <c r="S1984">
        <f>(_332_2018_07_18_outfile_posicao[[#This Row],[hora bus]]-I1983)*86000</f>
        <v>44.791666499804705</v>
      </c>
      <c r="T1984">
        <f>_332_2018_07_18_outfile_posicao[[#This Row],[desloc]]/_332_2018_07_18_outfile_posicao[[#This Row],[seconds]]</f>
        <v>0</v>
      </c>
      <c r="U1984">
        <f>_332_2018_07_18_outfile_posicao[[#This Row],[spd m/s]]*3.6</f>
        <v>0</v>
      </c>
      <c r="V1984" s="2"/>
      <c r="W1984" s="2">
        <f>IF(_332_2018_07_18_outfile_posicao[[#This Row],[cod bus]]=F1983,0,1)</f>
        <v>0</v>
      </c>
      <c r="X1984" s="2">
        <f>IF(_332_2018_07_18_outfile_posicao[[#This Row],[desloc]]&gt;=0,0,1)</f>
        <v>0</v>
      </c>
      <c r="Y1984" s="2">
        <f>IF(AND(_332_2018_07_18_outfile_posicao[[#This Row],[spd m/s]]&lt;1,_332_2018_07_18_outfile_posicao[[#This Row],[spd m/s]]&lt;&gt;0),1,0)</f>
        <v>0</v>
      </c>
      <c r="Z1984" s="2">
        <f>IF(Z1983=0.5,IF(P1984&gt;=P1985,0.5,1),IF(_332_2018_07_18_outfile_posicao[[#This Row],[desloc]]&lt;-1000,IF(P1984&gt;=P1985,IF(AND(Z1983=0.5,P1984=P1985),0,IF(P1984&lt;700,0.5,0)),1),IF(AND(X1984&gt;0,X1983&gt;0,_332_2018_07_18_outfile_posicao[[#This Row],[8686,881807]]&lt;500,_332_2018_07_18_outfile_posicao[[#This Row],[desloc]]&gt;0),IF(_332_2018_07_18_outfile_posicao[[#This Row],[8686,881807]]&lt;500,1,0),0)))</f>
        <v>0.5</v>
      </c>
      <c r="AA1984" s="2">
        <f t="shared" si="30"/>
        <v>0</v>
      </c>
      <c r="AB1984" s="2">
        <f>IF(_332_2018_07_18_outfile_posicao[[#This Row],[inicio]]=1,0,IF(AB1983&gt;0,0.5,IF(_332_2018_07_18_outfile_posicao[[#This Row],[max dist]]=_332_2018_07_18_outfile_posicao[[#This Row],[8686,881807]],1,0)))</f>
        <v>0.5</v>
      </c>
      <c r="AC1984" s="2">
        <f>IF(_332_2018_07_18_outfile_posicao[[#This Row],[fim]]=0,AC1985+1,0)</f>
        <v>0</v>
      </c>
      <c r="AD1984" s="2"/>
      <c r="AE1984" s="2"/>
      <c r="AF1984" s="2"/>
      <c r="AG1984" s="2"/>
      <c r="AH1984" s="2"/>
      <c r="AI1984" s="2"/>
    </row>
    <row r="1985" spans="1:35" x14ac:dyDescent="0.25">
      <c r="A1985">
        <v>1170</v>
      </c>
      <c r="B1985">
        <v>3</v>
      </c>
      <c r="C1985" s="2" t="s">
        <v>3686</v>
      </c>
      <c r="D1985">
        <v>332</v>
      </c>
      <c r="E1985" s="2" t="s">
        <v>5956</v>
      </c>
      <c r="F1985" s="2" t="s">
        <v>5219</v>
      </c>
      <c r="G1985" s="2">
        <v>1984</v>
      </c>
      <c r="H1985" t="b">
        <v>1</v>
      </c>
      <c r="I1985" s="3">
        <v>43299.448125000003</v>
      </c>
      <c r="J1985" s="2">
        <v>1162</v>
      </c>
      <c r="K1985" s="2">
        <v>-23.639825999999999</v>
      </c>
      <c r="L1985" s="2">
        <v>-46.607307499999997</v>
      </c>
      <c r="M1985" s="2">
        <f>IF(AND(_332_2018_07_18_outfile_posicao[[#This Row],[hora bus]]=I1984,_332_2018_07_18_outfile_posicao[[#This Row],[lat bus]]=K1984,_332_2018_07_18_outfile_posicao[[#This Row],[lon bus]]=L1984),1,0)</f>
        <v>0</v>
      </c>
      <c r="N1985">
        <v>1</v>
      </c>
      <c r="O1985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1985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1985" s="4">
        <f>_332_2018_07_18_outfile_posicao[[#This Row],[8686,881807]]/_332_2018_07_18_outfile_posicao[[#Headers],[8686,881807]]</f>
        <v>5.2380543083378913E-4</v>
      </c>
      <c r="R1985">
        <f>_332_2018_07_18_outfile_posicao[[#This Row],[8686,881807]]-P1984</f>
        <v>0</v>
      </c>
      <c r="S1985">
        <f>(_332_2018_07_18_outfile_posicao[[#This Row],[hora bus]]-I1984)*86000</f>
        <v>44.79166712553706</v>
      </c>
      <c r="T1985">
        <f>_332_2018_07_18_outfile_posicao[[#This Row],[desloc]]/_332_2018_07_18_outfile_posicao[[#This Row],[seconds]]</f>
        <v>0</v>
      </c>
      <c r="U1985">
        <f>_332_2018_07_18_outfile_posicao[[#This Row],[spd m/s]]*3.6</f>
        <v>0</v>
      </c>
      <c r="V1985" s="2"/>
      <c r="W1985" s="2">
        <f>IF(_332_2018_07_18_outfile_posicao[[#This Row],[cod bus]]=F1984,0,1)</f>
        <v>0</v>
      </c>
      <c r="X1985" s="2">
        <f>IF(_332_2018_07_18_outfile_posicao[[#This Row],[desloc]]&gt;=0,0,1)</f>
        <v>0</v>
      </c>
      <c r="Y1985" s="2">
        <f>IF(AND(_332_2018_07_18_outfile_posicao[[#This Row],[spd m/s]]&lt;1,_332_2018_07_18_outfile_posicao[[#This Row],[spd m/s]]&lt;&gt;0),1,0)</f>
        <v>0</v>
      </c>
      <c r="Z1985" s="2">
        <f>IF(Z1984=0.5,IF(P1985&gt;=P1986,0.5,1),IF(_332_2018_07_18_outfile_posicao[[#This Row],[desloc]]&lt;-1000,IF(P1985&gt;=P1986,IF(AND(Z1984=0.5,P1985=P1986),0,IF(P1985&lt;700,0.5,0)),1),IF(AND(X1985&gt;0,X1984&gt;0,_332_2018_07_18_outfile_posicao[[#This Row],[8686,881807]]&lt;500,_332_2018_07_18_outfile_posicao[[#This Row],[desloc]]&gt;0),IF(_332_2018_07_18_outfile_posicao[[#This Row],[8686,881807]]&lt;500,1,0),0)))</f>
        <v>0.5</v>
      </c>
      <c r="AA1985" s="2">
        <f t="shared" si="30"/>
        <v>0</v>
      </c>
      <c r="AB1985" s="2">
        <f>IF(_332_2018_07_18_outfile_posicao[[#This Row],[inicio]]=1,0,IF(AB1984&gt;0,0.5,IF(_332_2018_07_18_outfile_posicao[[#This Row],[max dist]]=_332_2018_07_18_outfile_posicao[[#This Row],[8686,881807]],1,0)))</f>
        <v>0.5</v>
      </c>
      <c r="AC1985" s="2">
        <f>IF(_332_2018_07_18_outfile_posicao[[#This Row],[fim]]=0,AC1986+1,0)</f>
        <v>0</v>
      </c>
      <c r="AD1985" s="2"/>
      <c r="AE1985" s="2"/>
      <c r="AF1985" s="2"/>
      <c r="AG1985" s="2"/>
      <c r="AH1985" s="2"/>
      <c r="AI1985" s="2"/>
    </row>
    <row r="1986" spans="1:35" x14ac:dyDescent="0.25">
      <c r="A1986">
        <v>1171</v>
      </c>
      <c r="B1986">
        <v>3</v>
      </c>
      <c r="C1986" s="2" t="s">
        <v>3687</v>
      </c>
      <c r="D1986">
        <v>332</v>
      </c>
      <c r="E1986" s="2" t="s">
        <v>5957</v>
      </c>
      <c r="F1986" s="2" t="s">
        <v>5219</v>
      </c>
      <c r="G1986" s="2">
        <v>1985</v>
      </c>
      <c r="H1986" t="b">
        <v>1</v>
      </c>
      <c r="I1986" s="3">
        <v>43299.448645833334</v>
      </c>
      <c r="J1986" s="2">
        <v>1164</v>
      </c>
      <c r="K1986" s="2">
        <v>-23.639825999999999</v>
      </c>
      <c r="L1986" s="2">
        <v>-46.607307499999997</v>
      </c>
      <c r="M1986" s="2">
        <f>IF(AND(_332_2018_07_18_outfile_posicao[[#This Row],[hora bus]]=I1985,_332_2018_07_18_outfile_posicao[[#This Row],[lat bus]]=K1985,_332_2018_07_18_outfile_posicao[[#This Row],[lon bus]]=L1985),1,0)</f>
        <v>0</v>
      </c>
      <c r="N1986">
        <v>1</v>
      </c>
      <c r="O1986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1986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1986" s="4">
        <f>_332_2018_07_18_outfile_posicao[[#This Row],[8686,881807]]/_332_2018_07_18_outfile_posicao[[#Headers],[8686,881807]]</f>
        <v>5.2380543083378913E-4</v>
      </c>
      <c r="R1986">
        <f>_332_2018_07_18_outfile_posicao[[#This Row],[8686,881807]]-P1985</f>
        <v>0</v>
      </c>
      <c r="S1986">
        <f>(_332_2018_07_18_outfile_posicao[[#This Row],[hora bus]]-I1985)*86000</f>
        <v>44.791666499804705</v>
      </c>
      <c r="T1986">
        <f>_332_2018_07_18_outfile_posicao[[#This Row],[desloc]]/_332_2018_07_18_outfile_posicao[[#This Row],[seconds]]</f>
        <v>0</v>
      </c>
      <c r="U1986">
        <f>_332_2018_07_18_outfile_posicao[[#This Row],[spd m/s]]*3.6</f>
        <v>0</v>
      </c>
      <c r="V1986" s="2"/>
      <c r="W1986" s="2">
        <f>IF(_332_2018_07_18_outfile_posicao[[#This Row],[cod bus]]=F1985,0,1)</f>
        <v>0</v>
      </c>
      <c r="X1986" s="2">
        <f>IF(_332_2018_07_18_outfile_posicao[[#This Row],[desloc]]&gt;=0,0,1)</f>
        <v>0</v>
      </c>
      <c r="Y1986" s="2">
        <f>IF(AND(_332_2018_07_18_outfile_posicao[[#This Row],[spd m/s]]&lt;1,_332_2018_07_18_outfile_posicao[[#This Row],[spd m/s]]&lt;&gt;0),1,0)</f>
        <v>0</v>
      </c>
      <c r="Z1986" s="2">
        <f>IF(Z1985=0.5,IF(P1986&gt;=P1987,0.5,1),IF(_332_2018_07_18_outfile_posicao[[#This Row],[desloc]]&lt;-1000,IF(P1986&gt;=P1987,IF(AND(Z1985=0.5,P1986=P1987),0,IF(P1986&lt;700,0.5,0)),1),IF(AND(X1986&gt;0,X1985&gt;0,_332_2018_07_18_outfile_posicao[[#This Row],[8686,881807]]&lt;500,_332_2018_07_18_outfile_posicao[[#This Row],[desloc]]&gt;0),IF(_332_2018_07_18_outfile_posicao[[#This Row],[8686,881807]]&lt;500,1,0),0)))</f>
        <v>0.5</v>
      </c>
      <c r="AA1986" s="2">
        <f t="shared" ref="AA1986:AA2049" si="31">IF(W1986=1,0,IF(Z1986&gt;0,0,IF(P1986&gt;AA1987,P1986,AA1987)))</f>
        <v>0</v>
      </c>
      <c r="AB1986" s="2">
        <f>IF(_332_2018_07_18_outfile_posicao[[#This Row],[inicio]]=1,0,IF(AB1985&gt;0,0.5,IF(_332_2018_07_18_outfile_posicao[[#This Row],[max dist]]=_332_2018_07_18_outfile_posicao[[#This Row],[8686,881807]],1,0)))</f>
        <v>0.5</v>
      </c>
      <c r="AC1986" s="2">
        <f>IF(_332_2018_07_18_outfile_posicao[[#This Row],[fim]]=0,AC1987+1,0)</f>
        <v>0</v>
      </c>
      <c r="AD1986" s="2"/>
      <c r="AE1986" s="2"/>
      <c r="AF1986" s="2"/>
      <c r="AG1986" s="2"/>
      <c r="AH1986" s="2"/>
      <c r="AI1986" s="2"/>
    </row>
    <row r="1987" spans="1:35" x14ac:dyDescent="0.25">
      <c r="A1987">
        <v>1173</v>
      </c>
      <c r="B1987">
        <v>3</v>
      </c>
      <c r="C1987" s="2" t="s">
        <v>3688</v>
      </c>
      <c r="D1987">
        <v>332</v>
      </c>
      <c r="E1987" s="2" t="s">
        <v>5958</v>
      </c>
      <c r="F1987" s="2" t="s">
        <v>5219</v>
      </c>
      <c r="G1987" s="2">
        <v>1986</v>
      </c>
      <c r="H1987" t="b">
        <v>1</v>
      </c>
      <c r="I1987" s="3">
        <v>43299.449166666665</v>
      </c>
      <c r="J1987" s="2">
        <v>1166</v>
      </c>
      <c r="K1987" s="2">
        <v>-23.639825999999999</v>
      </c>
      <c r="L1987" s="2">
        <v>-46.607307499999997</v>
      </c>
      <c r="M1987" s="2">
        <f>IF(AND(_332_2018_07_18_outfile_posicao[[#This Row],[hora bus]]=I1986,_332_2018_07_18_outfile_posicao[[#This Row],[lat bus]]=K1986,_332_2018_07_18_outfile_posicao[[#This Row],[lon bus]]=L1986),1,0)</f>
        <v>0</v>
      </c>
      <c r="N1987">
        <v>1</v>
      </c>
      <c r="O1987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1987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1987" s="4">
        <f>_332_2018_07_18_outfile_posicao[[#This Row],[8686,881807]]/_332_2018_07_18_outfile_posicao[[#Headers],[8686,881807]]</f>
        <v>5.2380543083378913E-4</v>
      </c>
      <c r="R1987">
        <f>_332_2018_07_18_outfile_posicao[[#This Row],[8686,881807]]-P1986</f>
        <v>0</v>
      </c>
      <c r="S1987">
        <f>(_332_2018_07_18_outfile_posicao[[#This Row],[hora bus]]-I1986)*86000</f>
        <v>44.791666499804705</v>
      </c>
      <c r="T1987">
        <f>_332_2018_07_18_outfile_posicao[[#This Row],[desloc]]/_332_2018_07_18_outfile_posicao[[#This Row],[seconds]]</f>
        <v>0</v>
      </c>
      <c r="U1987">
        <f>_332_2018_07_18_outfile_posicao[[#This Row],[spd m/s]]*3.6</f>
        <v>0</v>
      </c>
      <c r="V1987" s="2"/>
      <c r="W1987" s="2">
        <f>IF(_332_2018_07_18_outfile_posicao[[#This Row],[cod bus]]=F1986,0,1)</f>
        <v>0</v>
      </c>
      <c r="X1987" s="2">
        <f>IF(_332_2018_07_18_outfile_posicao[[#This Row],[desloc]]&gt;=0,0,1)</f>
        <v>0</v>
      </c>
      <c r="Y1987" s="2">
        <f>IF(AND(_332_2018_07_18_outfile_posicao[[#This Row],[spd m/s]]&lt;1,_332_2018_07_18_outfile_posicao[[#This Row],[spd m/s]]&lt;&gt;0),1,0)</f>
        <v>0</v>
      </c>
      <c r="Z1987" s="2">
        <f>IF(Z1986=0.5,IF(P1987&gt;=P1988,0.5,1),IF(_332_2018_07_18_outfile_posicao[[#This Row],[desloc]]&lt;-1000,IF(P1987&gt;=P1988,IF(AND(Z1986=0.5,P1987=P1988),0,IF(P1987&lt;700,0.5,0)),1),IF(AND(X1987&gt;0,X1986&gt;0,_332_2018_07_18_outfile_posicao[[#This Row],[8686,881807]]&lt;500,_332_2018_07_18_outfile_posicao[[#This Row],[desloc]]&gt;0),IF(_332_2018_07_18_outfile_posicao[[#This Row],[8686,881807]]&lt;500,1,0),0)))</f>
        <v>0.5</v>
      </c>
      <c r="AA1987" s="2">
        <f t="shared" si="31"/>
        <v>0</v>
      </c>
      <c r="AB1987" s="2">
        <f>IF(_332_2018_07_18_outfile_posicao[[#This Row],[inicio]]=1,0,IF(AB1986&gt;0,0.5,IF(_332_2018_07_18_outfile_posicao[[#This Row],[max dist]]=_332_2018_07_18_outfile_posicao[[#This Row],[8686,881807]],1,0)))</f>
        <v>0.5</v>
      </c>
      <c r="AC1987" s="2">
        <f>IF(_332_2018_07_18_outfile_posicao[[#This Row],[fim]]=0,AC1988+1,0)</f>
        <v>0</v>
      </c>
      <c r="AD1987" s="2"/>
      <c r="AE1987" s="2"/>
      <c r="AF1987" s="2"/>
      <c r="AG1987" s="2"/>
      <c r="AH1987" s="2"/>
      <c r="AI1987" s="2"/>
    </row>
    <row r="1988" spans="1:35" x14ac:dyDescent="0.25">
      <c r="A1988">
        <v>1174</v>
      </c>
      <c r="B1988">
        <v>3</v>
      </c>
      <c r="C1988" s="2" t="s">
        <v>3689</v>
      </c>
      <c r="D1988">
        <v>332</v>
      </c>
      <c r="E1988" s="2" t="s">
        <v>5958</v>
      </c>
      <c r="F1988" s="2" t="s">
        <v>5219</v>
      </c>
      <c r="G1988" s="2">
        <v>1987</v>
      </c>
      <c r="H1988" t="b">
        <v>1</v>
      </c>
      <c r="I1988" s="3">
        <v>43299.449687499997</v>
      </c>
      <c r="J1988" s="2">
        <v>1169</v>
      </c>
      <c r="K1988" s="2">
        <v>-23.639825999999999</v>
      </c>
      <c r="L1988" s="2">
        <v>-46.607307499999997</v>
      </c>
      <c r="M1988" s="2">
        <f>IF(AND(_332_2018_07_18_outfile_posicao[[#This Row],[hora bus]]=I1987,_332_2018_07_18_outfile_posicao[[#This Row],[lat bus]]=K1987,_332_2018_07_18_outfile_posicao[[#This Row],[lon bus]]=L1987),1,0)</f>
        <v>0</v>
      </c>
      <c r="N1988">
        <v>1</v>
      </c>
      <c r="O1988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1988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1988" s="4">
        <f>_332_2018_07_18_outfile_posicao[[#This Row],[8686,881807]]/_332_2018_07_18_outfile_posicao[[#Headers],[8686,881807]]</f>
        <v>5.2380543083378913E-4</v>
      </c>
      <c r="R1988">
        <f>_332_2018_07_18_outfile_posicao[[#This Row],[8686,881807]]-P1987</f>
        <v>0</v>
      </c>
      <c r="S1988">
        <f>(_332_2018_07_18_outfile_posicao[[#This Row],[hora bus]]-I1987)*86000</f>
        <v>44.791666499804705</v>
      </c>
      <c r="T1988">
        <f>_332_2018_07_18_outfile_posicao[[#This Row],[desloc]]/_332_2018_07_18_outfile_posicao[[#This Row],[seconds]]</f>
        <v>0</v>
      </c>
      <c r="U1988">
        <f>_332_2018_07_18_outfile_posicao[[#This Row],[spd m/s]]*3.6</f>
        <v>0</v>
      </c>
      <c r="V1988" s="2"/>
      <c r="W1988" s="2">
        <f>IF(_332_2018_07_18_outfile_posicao[[#This Row],[cod bus]]=F1987,0,1)</f>
        <v>0</v>
      </c>
      <c r="X1988" s="2">
        <f>IF(_332_2018_07_18_outfile_posicao[[#This Row],[desloc]]&gt;=0,0,1)</f>
        <v>0</v>
      </c>
      <c r="Y1988" s="2">
        <f>IF(AND(_332_2018_07_18_outfile_posicao[[#This Row],[spd m/s]]&lt;1,_332_2018_07_18_outfile_posicao[[#This Row],[spd m/s]]&lt;&gt;0),1,0)</f>
        <v>0</v>
      </c>
      <c r="Z1988" s="2">
        <f>IF(Z1987=0.5,IF(P1988&gt;=P1989,0.5,1),IF(_332_2018_07_18_outfile_posicao[[#This Row],[desloc]]&lt;-1000,IF(P1988&gt;=P1989,IF(AND(Z1987=0.5,P1988=P1989),0,IF(P1988&lt;700,0.5,0)),1),IF(AND(X1988&gt;0,X1987&gt;0,_332_2018_07_18_outfile_posicao[[#This Row],[8686,881807]]&lt;500,_332_2018_07_18_outfile_posicao[[#This Row],[desloc]]&gt;0),IF(_332_2018_07_18_outfile_posicao[[#This Row],[8686,881807]]&lt;500,1,0),0)))</f>
        <v>0.5</v>
      </c>
      <c r="AA1988" s="2">
        <f t="shared" si="31"/>
        <v>0</v>
      </c>
      <c r="AB1988" s="2">
        <f>IF(_332_2018_07_18_outfile_posicao[[#This Row],[inicio]]=1,0,IF(AB1987&gt;0,0.5,IF(_332_2018_07_18_outfile_posicao[[#This Row],[max dist]]=_332_2018_07_18_outfile_posicao[[#This Row],[8686,881807]],1,0)))</f>
        <v>0.5</v>
      </c>
      <c r="AC1988" s="2">
        <f>IF(_332_2018_07_18_outfile_posicao[[#This Row],[fim]]=0,AC1989+1,0)</f>
        <v>0</v>
      </c>
      <c r="AD1988" s="2"/>
      <c r="AE1988" s="2"/>
      <c r="AF1988" s="2"/>
      <c r="AG1988" s="2"/>
      <c r="AH1988" s="2"/>
      <c r="AI1988" s="2"/>
    </row>
    <row r="1989" spans="1:35" x14ac:dyDescent="0.25">
      <c r="A1989">
        <v>1176</v>
      </c>
      <c r="B1989">
        <v>3</v>
      </c>
      <c r="C1989" s="2" t="s">
        <v>3691</v>
      </c>
      <c r="D1989">
        <v>332</v>
      </c>
      <c r="E1989" s="2" t="s">
        <v>5959</v>
      </c>
      <c r="F1989" s="2" t="s">
        <v>5219</v>
      </c>
      <c r="G1989" s="2">
        <v>1988</v>
      </c>
      <c r="H1989" t="b">
        <v>1</v>
      </c>
      <c r="I1989" s="3">
        <v>43299.450208333335</v>
      </c>
      <c r="J1989" s="2">
        <v>1172</v>
      </c>
      <c r="K1989" s="2">
        <v>-23.639825999999999</v>
      </c>
      <c r="L1989" s="2">
        <v>-46.607307499999997</v>
      </c>
      <c r="M1989" s="2">
        <f>IF(AND(_332_2018_07_18_outfile_posicao[[#This Row],[hora bus]]=I1988,_332_2018_07_18_outfile_posicao[[#This Row],[lat bus]]=K1988,_332_2018_07_18_outfile_posicao[[#This Row],[lon bus]]=L1988),1,0)</f>
        <v>0</v>
      </c>
      <c r="N1989">
        <v>1</v>
      </c>
      <c r="O1989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1989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1989" s="4">
        <f>_332_2018_07_18_outfile_posicao[[#This Row],[8686,881807]]/_332_2018_07_18_outfile_posicao[[#Headers],[8686,881807]]</f>
        <v>5.2380543083378913E-4</v>
      </c>
      <c r="R1989">
        <f>_332_2018_07_18_outfile_posicao[[#This Row],[8686,881807]]-P1988</f>
        <v>0</v>
      </c>
      <c r="S1989">
        <f>(_332_2018_07_18_outfile_posicao[[#This Row],[hora bus]]-I1988)*86000</f>
        <v>44.79166712553706</v>
      </c>
      <c r="T1989">
        <f>_332_2018_07_18_outfile_posicao[[#This Row],[desloc]]/_332_2018_07_18_outfile_posicao[[#This Row],[seconds]]</f>
        <v>0</v>
      </c>
      <c r="U1989">
        <f>_332_2018_07_18_outfile_posicao[[#This Row],[spd m/s]]*3.6</f>
        <v>0</v>
      </c>
      <c r="V1989" s="2"/>
      <c r="W1989" s="2">
        <f>IF(_332_2018_07_18_outfile_posicao[[#This Row],[cod bus]]=F1988,0,1)</f>
        <v>0</v>
      </c>
      <c r="X1989" s="2">
        <f>IF(_332_2018_07_18_outfile_posicao[[#This Row],[desloc]]&gt;=0,0,1)</f>
        <v>0</v>
      </c>
      <c r="Y1989" s="2">
        <f>IF(AND(_332_2018_07_18_outfile_posicao[[#This Row],[spd m/s]]&lt;1,_332_2018_07_18_outfile_posicao[[#This Row],[spd m/s]]&lt;&gt;0),1,0)</f>
        <v>0</v>
      </c>
      <c r="Z1989" s="2">
        <f>IF(Z1988=0.5,IF(P1989&gt;=P1990,0.5,1),IF(_332_2018_07_18_outfile_posicao[[#This Row],[desloc]]&lt;-1000,IF(P1989&gt;=P1990,IF(AND(Z1988=0.5,P1989=P1990),0,IF(P1989&lt;700,0.5,0)),1),IF(AND(X1989&gt;0,X1988&gt;0,_332_2018_07_18_outfile_posicao[[#This Row],[8686,881807]]&lt;500,_332_2018_07_18_outfile_posicao[[#This Row],[desloc]]&gt;0),IF(_332_2018_07_18_outfile_posicao[[#This Row],[8686,881807]]&lt;500,1,0),0)))</f>
        <v>0.5</v>
      </c>
      <c r="AA1989" s="2">
        <f t="shared" si="31"/>
        <v>0</v>
      </c>
      <c r="AB1989" s="2">
        <f>IF(_332_2018_07_18_outfile_posicao[[#This Row],[inicio]]=1,0,IF(AB1988&gt;0,0.5,IF(_332_2018_07_18_outfile_posicao[[#This Row],[max dist]]=_332_2018_07_18_outfile_posicao[[#This Row],[8686,881807]],1,0)))</f>
        <v>0.5</v>
      </c>
      <c r="AC1989" s="2">
        <f>IF(_332_2018_07_18_outfile_posicao[[#This Row],[fim]]=0,AC1990+1,0)</f>
        <v>0</v>
      </c>
      <c r="AD1989" s="2"/>
      <c r="AE1989" s="2"/>
      <c r="AF1989" s="2"/>
      <c r="AG1989" s="2"/>
      <c r="AH1989" s="2"/>
      <c r="AI1989" s="2"/>
    </row>
    <row r="1990" spans="1:35" x14ac:dyDescent="0.25">
      <c r="A1990">
        <v>1177</v>
      </c>
      <c r="B1990">
        <v>3</v>
      </c>
      <c r="C1990" s="2" t="s">
        <v>3692</v>
      </c>
      <c r="D1990">
        <v>332</v>
      </c>
      <c r="E1990" s="2" t="s">
        <v>5960</v>
      </c>
      <c r="F1990" s="2" t="s">
        <v>5219</v>
      </c>
      <c r="G1990" s="2">
        <v>1989</v>
      </c>
      <c r="H1990" t="b">
        <v>1</v>
      </c>
      <c r="I1990" s="3">
        <v>43299.450729166667</v>
      </c>
      <c r="J1990" s="2">
        <v>1173</v>
      </c>
      <c r="K1990" s="2">
        <v>-23.639825999999999</v>
      </c>
      <c r="L1990" s="2">
        <v>-46.607307499999997</v>
      </c>
      <c r="M1990" s="2">
        <f>IF(AND(_332_2018_07_18_outfile_posicao[[#This Row],[hora bus]]=I1989,_332_2018_07_18_outfile_posicao[[#This Row],[lat bus]]=K1989,_332_2018_07_18_outfile_posicao[[#This Row],[lon bus]]=L1989),1,0)</f>
        <v>0</v>
      </c>
      <c r="N1990">
        <v>1</v>
      </c>
      <c r="O1990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1990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1990" s="4">
        <f>_332_2018_07_18_outfile_posicao[[#This Row],[8686,881807]]/_332_2018_07_18_outfile_posicao[[#Headers],[8686,881807]]</f>
        <v>5.2380543083378913E-4</v>
      </c>
      <c r="R1990">
        <f>_332_2018_07_18_outfile_posicao[[#This Row],[8686,881807]]-P1989</f>
        <v>0</v>
      </c>
      <c r="S1990">
        <f>(_332_2018_07_18_outfile_posicao[[#This Row],[hora bus]]-I1989)*86000</f>
        <v>44.791666499804705</v>
      </c>
      <c r="T1990">
        <f>_332_2018_07_18_outfile_posicao[[#This Row],[desloc]]/_332_2018_07_18_outfile_posicao[[#This Row],[seconds]]</f>
        <v>0</v>
      </c>
      <c r="U1990">
        <f>_332_2018_07_18_outfile_posicao[[#This Row],[spd m/s]]*3.6</f>
        <v>0</v>
      </c>
      <c r="V1990" s="2"/>
      <c r="W1990" s="2">
        <f>IF(_332_2018_07_18_outfile_posicao[[#This Row],[cod bus]]=F1989,0,1)</f>
        <v>0</v>
      </c>
      <c r="X1990" s="2">
        <f>IF(_332_2018_07_18_outfile_posicao[[#This Row],[desloc]]&gt;=0,0,1)</f>
        <v>0</v>
      </c>
      <c r="Y1990" s="2">
        <f>IF(AND(_332_2018_07_18_outfile_posicao[[#This Row],[spd m/s]]&lt;1,_332_2018_07_18_outfile_posicao[[#This Row],[spd m/s]]&lt;&gt;0),1,0)</f>
        <v>0</v>
      </c>
      <c r="Z1990" s="2">
        <f>IF(Z1989=0.5,IF(P1990&gt;=P1991,0.5,1),IF(_332_2018_07_18_outfile_posicao[[#This Row],[desloc]]&lt;-1000,IF(P1990&gt;=P1991,IF(AND(Z1989=0.5,P1990=P1991),0,IF(P1990&lt;700,0.5,0)),1),IF(AND(X1990&gt;0,X1989&gt;0,_332_2018_07_18_outfile_posicao[[#This Row],[8686,881807]]&lt;500,_332_2018_07_18_outfile_posicao[[#This Row],[desloc]]&gt;0),IF(_332_2018_07_18_outfile_posicao[[#This Row],[8686,881807]]&lt;500,1,0),0)))</f>
        <v>0.5</v>
      </c>
      <c r="AA1990" s="2">
        <f t="shared" si="31"/>
        <v>0</v>
      </c>
      <c r="AB1990" s="2">
        <f>IF(_332_2018_07_18_outfile_posicao[[#This Row],[inicio]]=1,0,IF(AB1989&gt;0,0.5,IF(_332_2018_07_18_outfile_posicao[[#This Row],[max dist]]=_332_2018_07_18_outfile_posicao[[#This Row],[8686,881807]],1,0)))</f>
        <v>0.5</v>
      </c>
      <c r="AC1990" s="2">
        <f>IF(_332_2018_07_18_outfile_posicao[[#This Row],[fim]]=0,AC1991+1,0)</f>
        <v>0</v>
      </c>
      <c r="AD1990" s="2"/>
      <c r="AE1990" s="2"/>
      <c r="AF1990" s="2"/>
      <c r="AG1990" s="2"/>
      <c r="AH1990" s="2"/>
      <c r="AI1990" s="2"/>
    </row>
    <row r="1991" spans="1:35" x14ac:dyDescent="0.25">
      <c r="A1991">
        <v>1179</v>
      </c>
      <c r="B1991">
        <v>4</v>
      </c>
      <c r="C1991" s="2" t="s">
        <v>3694</v>
      </c>
      <c r="D1991">
        <v>332</v>
      </c>
      <c r="E1991" s="2" t="s">
        <v>5961</v>
      </c>
      <c r="F1991" s="2" t="s">
        <v>5219</v>
      </c>
      <c r="G1991" s="2">
        <v>1990</v>
      </c>
      <c r="H1991" t="b">
        <v>1</v>
      </c>
      <c r="I1991" s="3">
        <v>43299.451249999998</v>
      </c>
      <c r="J1991" s="2">
        <v>1176</v>
      </c>
      <c r="K1991" s="2">
        <v>-23.639825999999999</v>
      </c>
      <c r="L1991" s="2">
        <v>-46.607307499999997</v>
      </c>
      <c r="M1991" s="2">
        <f>IF(AND(_332_2018_07_18_outfile_posicao[[#This Row],[hora bus]]=I1990,_332_2018_07_18_outfile_posicao[[#This Row],[lat bus]]=K1990,_332_2018_07_18_outfile_posicao[[#This Row],[lon bus]]=L1990),1,0)</f>
        <v>0</v>
      </c>
      <c r="N1991">
        <v>1</v>
      </c>
      <c r="O1991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1991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1991" s="4">
        <f>_332_2018_07_18_outfile_posicao[[#This Row],[8686,881807]]/_332_2018_07_18_outfile_posicao[[#Headers],[8686,881807]]</f>
        <v>5.2380543083378913E-4</v>
      </c>
      <c r="R1991">
        <f>_332_2018_07_18_outfile_posicao[[#This Row],[8686,881807]]-P1990</f>
        <v>0</v>
      </c>
      <c r="S1991">
        <f>(_332_2018_07_18_outfile_posicao[[#This Row],[hora bus]]-I1990)*86000</f>
        <v>44.791666499804705</v>
      </c>
      <c r="T1991">
        <f>_332_2018_07_18_outfile_posicao[[#This Row],[desloc]]/_332_2018_07_18_outfile_posicao[[#This Row],[seconds]]</f>
        <v>0</v>
      </c>
      <c r="U1991">
        <f>_332_2018_07_18_outfile_posicao[[#This Row],[spd m/s]]*3.6</f>
        <v>0</v>
      </c>
      <c r="V1991" s="2"/>
      <c r="W1991" s="2">
        <f>IF(_332_2018_07_18_outfile_posicao[[#This Row],[cod bus]]=F1990,0,1)</f>
        <v>0</v>
      </c>
      <c r="X1991" s="2">
        <f>IF(_332_2018_07_18_outfile_posicao[[#This Row],[desloc]]&gt;=0,0,1)</f>
        <v>0</v>
      </c>
      <c r="Y1991" s="2">
        <f>IF(AND(_332_2018_07_18_outfile_posicao[[#This Row],[spd m/s]]&lt;1,_332_2018_07_18_outfile_posicao[[#This Row],[spd m/s]]&lt;&gt;0),1,0)</f>
        <v>0</v>
      </c>
      <c r="Z1991" s="2">
        <f>IF(Z1990=0.5,IF(P1991&gt;=P1992,0.5,1),IF(_332_2018_07_18_outfile_posicao[[#This Row],[desloc]]&lt;-1000,IF(P1991&gt;=P1992,IF(AND(Z1990=0.5,P1991=P1992),0,IF(P1991&lt;700,0.5,0)),1),IF(AND(X1991&gt;0,X1990&gt;0,_332_2018_07_18_outfile_posicao[[#This Row],[8686,881807]]&lt;500,_332_2018_07_18_outfile_posicao[[#This Row],[desloc]]&gt;0),IF(_332_2018_07_18_outfile_posicao[[#This Row],[8686,881807]]&lt;500,1,0),0)))</f>
        <v>0.5</v>
      </c>
      <c r="AA1991" s="2">
        <f t="shared" si="31"/>
        <v>0</v>
      </c>
      <c r="AB1991" s="2">
        <f>IF(_332_2018_07_18_outfile_posicao[[#This Row],[inicio]]=1,0,IF(AB1990&gt;0,0.5,IF(_332_2018_07_18_outfile_posicao[[#This Row],[max dist]]=_332_2018_07_18_outfile_posicao[[#This Row],[8686,881807]],1,0)))</f>
        <v>0.5</v>
      </c>
      <c r="AC1991" s="2">
        <f>IF(_332_2018_07_18_outfile_posicao[[#This Row],[fim]]=0,AC1992+1,0)</f>
        <v>0</v>
      </c>
      <c r="AD1991" s="2"/>
      <c r="AE1991" s="2"/>
      <c r="AF1991" s="2"/>
      <c r="AG1991" s="2"/>
      <c r="AH1991" s="2"/>
      <c r="AI1991" s="2"/>
    </row>
    <row r="1992" spans="1:35" x14ac:dyDescent="0.25">
      <c r="A1992">
        <v>1180</v>
      </c>
      <c r="B1992">
        <v>3</v>
      </c>
      <c r="C1992" s="2" t="s">
        <v>3695</v>
      </c>
      <c r="D1992">
        <v>332</v>
      </c>
      <c r="E1992" s="2" t="s">
        <v>5961</v>
      </c>
      <c r="F1992" s="2" t="s">
        <v>5219</v>
      </c>
      <c r="G1992" s="2">
        <v>1991</v>
      </c>
      <c r="H1992" t="b">
        <v>1</v>
      </c>
      <c r="I1992" s="3">
        <v>43299.451770833337</v>
      </c>
      <c r="J1992" s="2">
        <v>1179</v>
      </c>
      <c r="K1992" s="2">
        <v>-23.639825999999999</v>
      </c>
      <c r="L1992" s="2">
        <v>-46.607307499999997</v>
      </c>
      <c r="M1992" s="2">
        <f>IF(AND(_332_2018_07_18_outfile_posicao[[#This Row],[hora bus]]=I1991,_332_2018_07_18_outfile_posicao[[#This Row],[lat bus]]=K1991,_332_2018_07_18_outfile_posicao[[#This Row],[lon bus]]=L1991),1,0)</f>
        <v>0</v>
      </c>
      <c r="N1992">
        <v>1</v>
      </c>
      <c r="O1992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1992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1992" s="4">
        <f>_332_2018_07_18_outfile_posicao[[#This Row],[8686,881807]]/_332_2018_07_18_outfile_posicao[[#Headers],[8686,881807]]</f>
        <v>5.2380543083378913E-4</v>
      </c>
      <c r="R1992">
        <f>_332_2018_07_18_outfile_posicao[[#This Row],[8686,881807]]-P1991</f>
        <v>0</v>
      </c>
      <c r="S1992">
        <f>(_332_2018_07_18_outfile_posicao[[#This Row],[hora bus]]-I1991)*86000</f>
        <v>44.79166712553706</v>
      </c>
      <c r="T1992">
        <f>_332_2018_07_18_outfile_posicao[[#This Row],[desloc]]/_332_2018_07_18_outfile_posicao[[#This Row],[seconds]]</f>
        <v>0</v>
      </c>
      <c r="U1992">
        <f>_332_2018_07_18_outfile_posicao[[#This Row],[spd m/s]]*3.6</f>
        <v>0</v>
      </c>
      <c r="V1992" s="2"/>
      <c r="W1992" s="2">
        <f>IF(_332_2018_07_18_outfile_posicao[[#This Row],[cod bus]]=F1991,0,1)</f>
        <v>0</v>
      </c>
      <c r="X1992" s="2">
        <f>IF(_332_2018_07_18_outfile_posicao[[#This Row],[desloc]]&gt;=0,0,1)</f>
        <v>0</v>
      </c>
      <c r="Y1992" s="2">
        <f>IF(AND(_332_2018_07_18_outfile_posicao[[#This Row],[spd m/s]]&lt;1,_332_2018_07_18_outfile_posicao[[#This Row],[spd m/s]]&lt;&gt;0),1,0)</f>
        <v>0</v>
      </c>
      <c r="Z1992" s="2">
        <f>IF(Z1991=0.5,IF(P1992&gt;=P1993,0.5,1),IF(_332_2018_07_18_outfile_posicao[[#This Row],[desloc]]&lt;-1000,IF(P1992&gt;=P1993,IF(AND(Z1991=0.5,P1992=P1993),0,IF(P1992&lt;700,0.5,0)),1),IF(AND(X1992&gt;0,X1991&gt;0,_332_2018_07_18_outfile_posicao[[#This Row],[8686,881807]]&lt;500,_332_2018_07_18_outfile_posicao[[#This Row],[desloc]]&gt;0),IF(_332_2018_07_18_outfile_posicao[[#This Row],[8686,881807]]&lt;500,1,0),0)))</f>
        <v>0.5</v>
      </c>
      <c r="AA1992" s="2">
        <f t="shared" si="31"/>
        <v>0</v>
      </c>
      <c r="AB1992" s="2">
        <f>IF(_332_2018_07_18_outfile_posicao[[#This Row],[inicio]]=1,0,IF(AB1991&gt;0,0.5,IF(_332_2018_07_18_outfile_posicao[[#This Row],[max dist]]=_332_2018_07_18_outfile_posicao[[#This Row],[8686,881807]],1,0)))</f>
        <v>0.5</v>
      </c>
      <c r="AC1992" s="2">
        <f>IF(_332_2018_07_18_outfile_posicao[[#This Row],[fim]]=0,AC1993+1,0)</f>
        <v>0</v>
      </c>
      <c r="AD1992" s="2"/>
      <c r="AE1992" s="2"/>
      <c r="AF1992" s="2"/>
      <c r="AG1992" s="2"/>
      <c r="AH1992" s="2"/>
      <c r="AI1992" s="2"/>
    </row>
    <row r="1993" spans="1:35" x14ac:dyDescent="0.25">
      <c r="A1993">
        <v>1182</v>
      </c>
      <c r="B1993">
        <v>3</v>
      </c>
      <c r="C1993" s="2" t="s">
        <v>3697</v>
      </c>
      <c r="D1993">
        <v>332</v>
      </c>
      <c r="E1993" s="2" t="s">
        <v>5962</v>
      </c>
      <c r="F1993" s="2" t="s">
        <v>5219</v>
      </c>
      <c r="G1993" s="2">
        <v>1992</v>
      </c>
      <c r="H1993" t="b">
        <v>1</v>
      </c>
      <c r="I1993" s="3">
        <v>43299.452291666668</v>
      </c>
      <c r="J1993" s="2">
        <v>1182</v>
      </c>
      <c r="K1993" s="2">
        <v>-23.639825999999999</v>
      </c>
      <c r="L1993" s="2">
        <v>-46.607307499999997</v>
      </c>
      <c r="M1993" s="2">
        <f>IF(AND(_332_2018_07_18_outfile_posicao[[#This Row],[hora bus]]=I1992,_332_2018_07_18_outfile_posicao[[#This Row],[lat bus]]=K1992,_332_2018_07_18_outfile_posicao[[#This Row],[lon bus]]=L1992),1,0)</f>
        <v>0</v>
      </c>
      <c r="N1993">
        <v>1</v>
      </c>
      <c r="O1993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1993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1993" s="4">
        <f>_332_2018_07_18_outfile_posicao[[#This Row],[8686,881807]]/_332_2018_07_18_outfile_posicao[[#Headers],[8686,881807]]</f>
        <v>5.2380543083378913E-4</v>
      </c>
      <c r="R1993">
        <f>_332_2018_07_18_outfile_posicao[[#This Row],[8686,881807]]-P1992</f>
        <v>0</v>
      </c>
      <c r="S1993">
        <f>(_332_2018_07_18_outfile_posicao[[#This Row],[hora bus]]-I1992)*86000</f>
        <v>44.791666499804705</v>
      </c>
      <c r="T1993">
        <f>_332_2018_07_18_outfile_posicao[[#This Row],[desloc]]/_332_2018_07_18_outfile_posicao[[#This Row],[seconds]]</f>
        <v>0</v>
      </c>
      <c r="U1993">
        <f>_332_2018_07_18_outfile_posicao[[#This Row],[spd m/s]]*3.6</f>
        <v>0</v>
      </c>
      <c r="V1993" s="2"/>
      <c r="W1993" s="2">
        <f>IF(_332_2018_07_18_outfile_posicao[[#This Row],[cod bus]]=F1992,0,1)</f>
        <v>0</v>
      </c>
      <c r="X1993" s="2">
        <f>IF(_332_2018_07_18_outfile_posicao[[#This Row],[desloc]]&gt;=0,0,1)</f>
        <v>0</v>
      </c>
      <c r="Y1993" s="2">
        <f>IF(AND(_332_2018_07_18_outfile_posicao[[#This Row],[spd m/s]]&lt;1,_332_2018_07_18_outfile_posicao[[#This Row],[spd m/s]]&lt;&gt;0),1,0)</f>
        <v>0</v>
      </c>
      <c r="Z1993" s="2">
        <f>IF(Z1992=0.5,IF(P1993&gt;=P1994,0.5,1),IF(_332_2018_07_18_outfile_posicao[[#This Row],[desloc]]&lt;-1000,IF(P1993&gt;=P1994,IF(AND(Z1992=0.5,P1993=P1994),0,IF(P1993&lt;700,0.5,0)),1),IF(AND(X1993&gt;0,X1992&gt;0,_332_2018_07_18_outfile_posicao[[#This Row],[8686,881807]]&lt;500,_332_2018_07_18_outfile_posicao[[#This Row],[desloc]]&gt;0),IF(_332_2018_07_18_outfile_posicao[[#This Row],[8686,881807]]&lt;500,1,0),0)))</f>
        <v>0.5</v>
      </c>
      <c r="AA1993" s="2">
        <f t="shared" si="31"/>
        <v>0</v>
      </c>
      <c r="AB1993" s="2">
        <f>IF(_332_2018_07_18_outfile_posicao[[#This Row],[inicio]]=1,0,IF(AB1992&gt;0,0.5,IF(_332_2018_07_18_outfile_posicao[[#This Row],[max dist]]=_332_2018_07_18_outfile_posicao[[#This Row],[8686,881807]],1,0)))</f>
        <v>0.5</v>
      </c>
      <c r="AC1993" s="2">
        <f>IF(_332_2018_07_18_outfile_posicao[[#This Row],[fim]]=0,AC1994+1,0)</f>
        <v>0</v>
      </c>
      <c r="AD1993" s="2"/>
      <c r="AE1993" s="2"/>
      <c r="AF1993" s="2"/>
      <c r="AG1993" s="2"/>
      <c r="AH1993" s="2"/>
      <c r="AI1993" s="2"/>
    </row>
    <row r="1994" spans="1:35" x14ac:dyDescent="0.25">
      <c r="A1994">
        <v>1183</v>
      </c>
      <c r="B1994">
        <v>3</v>
      </c>
      <c r="C1994" s="2" t="s">
        <v>3698</v>
      </c>
      <c r="D1994">
        <v>332</v>
      </c>
      <c r="E1994" s="2" t="s">
        <v>5963</v>
      </c>
      <c r="F1994" s="2" t="s">
        <v>5219</v>
      </c>
      <c r="G1994" s="2">
        <v>1993</v>
      </c>
      <c r="H1994" t="b">
        <v>1</v>
      </c>
      <c r="I1994" s="3">
        <v>43299.4528125</v>
      </c>
      <c r="J1994" s="2">
        <v>1185</v>
      </c>
      <c r="K1994" s="2">
        <v>-23.639825999999999</v>
      </c>
      <c r="L1994" s="2">
        <v>-46.607307499999997</v>
      </c>
      <c r="M1994" s="2">
        <f>IF(AND(_332_2018_07_18_outfile_posicao[[#This Row],[hora bus]]=I1993,_332_2018_07_18_outfile_posicao[[#This Row],[lat bus]]=K1993,_332_2018_07_18_outfile_posicao[[#This Row],[lon bus]]=L1993),1,0)</f>
        <v>0</v>
      </c>
      <c r="N1994">
        <v>1</v>
      </c>
      <c r="O1994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1994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1994" s="4">
        <f>_332_2018_07_18_outfile_posicao[[#This Row],[8686,881807]]/_332_2018_07_18_outfile_posicao[[#Headers],[8686,881807]]</f>
        <v>5.2380543083378913E-4</v>
      </c>
      <c r="R1994">
        <f>_332_2018_07_18_outfile_posicao[[#This Row],[8686,881807]]-P1993</f>
        <v>0</v>
      </c>
      <c r="S1994">
        <f>(_332_2018_07_18_outfile_posicao[[#This Row],[hora bus]]-I1993)*86000</f>
        <v>44.791666499804705</v>
      </c>
      <c r="T1994">
        <f>_332_2018_07_18_outfile_posicao[[#This Row],[desloc]]/_332_2018_07_18_outfile_posicao[[#This Row],[seconds]]</f>
        <v>0</v>
      </c>
      <c r="U1994">
        <f>_332_2018_07_18_outfile_posicao[[#This Row],[spd m/s]]*3.6</f>
        <v>0</v>
      </c>
      <c r="V1994" s="2"/>
      <c r="W1994" s="2">
        <f>IF(_332_2018_07_18_outfile_posicao[[#This Row],[cod bus]]=F1993,0,1)</f>
        <v>0</v>
      </c>
      <c r="X1994" s="2">
        <f>IF(_332_2018_07_18_outfile_posicao[[#This Row],[desloc]]&gt;=0,0,1)</f>
        <v>0</v>
      </c>
      <c r="Y1994" s="2">
        <f>IF(AND(_332_2018_07_18_outfile_posicao[[#This Row],[spd m/s]]&lt;1,_332_2018_07_18_outfile_posicao[[#This Row],[spd m/s]]&lt;&gt;0),1,0)</f>
        <v>0</v>
      </c>
      <c r="Z1994" s="2">
        <f>IF(Z1993=0.5,IF(P1994&gt;=P1995,0.5,1),IF(_332_2018_07_18_outfile_posicao[[#This Row],[desloc]]&lt;-1000,IF(P1994&gt;=P1995,IF(AND(Z1993=0.5,P1994=P1995),0,IF(P1994&lt;700,0.5,0)),1),IF(AND(X1994&gt;0,X1993&gt;0,_332_2018_07_18_outfile_posicao[[#This Row],[8686,881807]]&lt;500,_332_2018_07_18_outfile_posicao[[#This Row],[desloc]]&gt;0),IF(_332_2018_07_18_outfile_posicao[[#This Row],[8686,881807]]&lt;500,1,0),0)))</f>
        <v>0.5</v>
      </c>
      <c r="AA1994" s="2">
        <f t="shared" si="31"/>
        <v>0</v>
      </c>
      <c r="AB1994" s="2">
        <f>IF(_332_2018_07_18_outfile_posicao[[#This Row],[inicio]]=1,0,IF(AB1993&gt;0,0.5,IF(_332_2018_07_18_outfile_posicao[[#This Row],[max dist]]=_332_2018_07_18_outfile_posicao[[#This Row],[8686,881807]],1,0)))</f>
        <v>0.5</v>
      </c>
      <c r="AC1994" s="2">
        <f>IF(_332_2018_07_18_outfile_posicao[[#This Row],[fim]]=0,AC1995+1,0)</f>
        <v>0</v>
      </c>
      <c r="AD1994" s="2"/>
      <c r="AE1994" s="2"/>
      <c r="AF1994" s="2"/>
      <c r="AG1994" s="2"/>
      <c r="AH1994" s="2"/>
      <c r="AI1994" s="2"/>
    </row>
    <row r="1995" spans="1:35" x14ac:dyDescent="0.25">
      <c r="A1995">
        <v>1185</v>
      </c>
      <c r="B1995">
        <v>3</v>
      </c>
      <c r="C1995" s="2" t="s">
        <v>3700</v>
      </c>
      <c r="D1995">
        <v>332</v>
      </c>
      <c r="E1995" s="2" t="s">
        <v>5964</v>
      </c>
      <c r="F1995" s="2" t="s">
        <v>5219</v>
      </c>
      <c r="G1995" s="2">
        <v>1994</v>
      </c>
      <c r="H1995" t="b">
        <v>1</v>
      </c>
      <c r="I1995" s="3">
        <v>43299.453333333331</v>
      </c>
      <c r="J1995" s="2">
        <v>1189</v>
      </c>
      <c r="K1995" s="2">
        <v>-23.639825999999999</v>
      </c>
      <c r="L1995" s="2">
        <v>-46.607307499999997</v>
      </c>
      <c r="M1995" s="2">
        <f>IF(AND(_332_2018_07_18_outfile_posicao[[#This Row],[hora bus]]=I1994,_332_2018_07_18_outfile_posicao[[#This Row],[lat bus]]=K1994,_332_2018_07_18_outfile_posicao[[#This Row],[lon bus]]=L1994),1,0)</f>
        <v>0</v>
      </c>
      <c r="N1995">
        <v>1</v>
      </c>
      <c r="O1995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1995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1995" s="4">
        <f>_332_2018_07_18_outfile_posicao[[#This Row],[8686,881807]]/_332_2018_07_18_outfile_posicao[[#Headers],[8686,881807]]</f>
        <v>5.2380543083378913E-4</v>
      </c>
      <c r="R1995">
        <f>_332_2018_07_18_outfile_posicao[[#This Row],[8686,881807]]-P1994</f>
        <v>0</v>
      </c>
      <c r="S1995">
        <f>(_332_2018_07_18_outfile_posicao[[#This Row],[hora bus]]-I1994)*86000</f>
        <v>44.791666499804705</v>
      </c>
      <c r="T1995">
        <f>_332_2018_07_18_outfile_posicao[[#This Row],[desloc]]/_332_2018_07_18_outfile_posicao[[#This Row],[seconds]]</f>
        <v>0</v>
      </c>
      <c r="U1995">
        <f>_332_2018_07_18_outfile_posicao[[#This Row],[spd m/s]]*3.6</f>
        <v>0</v>
      </c>
      <c r="V1995" s="2"/>
      <c r="W1995" s="2">
        <f>IF(_332_2018_07_18_outfile_posicao[[#This Row],[cod bus]]=F1994,0,1)</f>
        <v>0</v>
      </c>
      <c r="X1995" s="2">
        <f>IF(_332_2018_07_18_outfile_posicao[[#This Row],[desloc]]&gt;=0,0,1)</f>
        <v>0</v>
      </c>
      <c r="Y1995" s="2">
        <f>IF(AND(_332_2018_07_18_outfile_posicao[[#This Row],[spd m/s]]&lt;1,_332_2018_07_18_outfile_posicao[[#This Row],[spd m/s]]&lt;&gt;0),1,0)</f>
        <v>0</v>
      </c>
      <c r="Z1995" s="2">
        <f>IF(Z1994=0.5,IF(P1995&gt;=P1996,0.5,1),IF(_332_2018_07_18_outfile_posicao[[#This Row],[desloc]]&lt;-1000,IF(P1995&gt;=P1996,IF(AND(Z1994=0.5,P1995=P1996),0,IF(P1995&lt;700,0.5,0)),1),IF(AND(X1995&gt;0,X1994&gt;0,_332_2018_07_18_outfile_posicao[[#This Row],[8686,881807]]&lt;500,_332_2018_07_18_outfile_posicao[[#This Row],[desloc]]&gt;0),IF(_332_2018_07_18_outfile_posicao[[#This Row],[8686,881807]]&lt;500,1,0),0)))</f>
        <v>0.5</v>
      </c>
      <c r="AA1995" s="2">
        <f t="shared" si="31"/>
        <v>0</v>
      </c>
      <c r="AB1995" s="2">
        <f>IF(_332_2018_07_18_outfile_posicao[[#This Row],[inicio]]=1,0,IF(AB1994&gt;0,0.5,IF(_332_2018_07_18_outfile_posicao[[#This Row],[max dist]]=_332_2018_07_18_outfile_posicao[[#This Row],[8686,881807]],1,0)))</f>
        <v>0.5</v>
      </c>
      <c r="AC1995" s="2">
        <f>IF(_332_2018_07_18_outfile_posicao[[#This Row],[fim]]=0,AC1996+1,0)</f>
        <v>0</v>
      </c>
      <c r="AD1995" s="2"/>
      <c r="AE1995" s="2"/>
      <c r="AF1995" s="2"/>
      <c r="AG1995" s="2"/>
      <c r="AH1995" s="2"/>
      <c r="AI1995" s="2"/>
    </row>
    <row r="1996" spans="1:35" x14ac:dyDescent="0.25">
      <c r="A1996">
        <v>1186</v>
      </c>
      <c r="B1996">
        <v>3</v>
      </c>
      <c r="C1996" s="2" t="s">
        <v>3701</v>
      </c>
      <c r="D1996">
        <v>332</v>
      </c>
      <c r="E1996" s="2" t="s">
        <v>5964</v>
      </c>
      <c r="F1996" s="2" t="s">
        <v>5219</v>
      </c>
      <c r="G1996" s="2">
        <v>1995</v>
      </c>
      <c r="H1996" t="b">
        <v>1</v>
      </c>
      <c r="I1996" s="3">
        <v>43299.45385416667</v>
      </c>
      <c r="J1996" s="2">
        <v>1193</v>
      </c>
      <c r="K1996" s="2">
        <v>-23.639825999999999</v>
      </c>
      <c r="L1996" s="2">
        <v>-46.607307499999997</v>
      </c>
      <c r="M1996" s="2">
        <f>IF(AND(_332_2018_07_18_outfile_posicao[[#This Row],[hora bus]]=I1995,_332_2018_07_18_outfile_posicao[[#This Row],[lat bus]]=K1995,_332_2018_07_18_outfile_posicao[[#This Row],[lon bus]]=L1995),1,0)</f>
        <v>0</v>
      </c>
      <c r="N1996">
        <v>1</v>
      </c>
      <c r="O1996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1996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1996" s="4">
        <f>_332_2018_07_18_outfile_posicao[[#This Row],[8686,881807]]/_332_2018_07_18_outfile_posicao[[#Headers],[8686,881807]]</f>
        <v>5.2380543083378913E-4</v>
      </c>
      <c r="R1996">
        <f>_332_2018_07_18_outfile_posicao[[#This Row],[8686,881807]]-P1995</f>
        <v>0</v>
      </c>
      <c r="S1996">
        <f>(_332_2018_07_18_outfile_posicao[[#This Row],[hora bus]]-I1995)*86000</f>
        <v>44.79166712553706</v>
      </c>
      <c r="T1996">
        <f>_332_2018_07_18_outfile_posicao[[#This Row],[desloc]]/_332_2018_07_18_outfile_posicao[[#This Row],[seconds]]</f>
        <v>0</v>
      </c>
      <c r="U1996">
        <f>_332_2018_07_18_outfile_posicao[[#This Row],[spd m/s]]*3.6</f>
        <v>0</v>
      </c>
      <c r="V1996" s="2"/>
      <c r="W1996" s="2">
        <f>IF(_332_2018_07_18_outfile_posicao[[#This Row],[cod bus]]=F1995,0,1)</f>
        <v>0</v>
      </c>
      <c r="X1996" s="2">
        <f>IF(_332_2018_07_18_outfile_posicao[[#This Row],[desloc]]&gt;=0,0,1)</f>
        <v>0</v>
      </c>
      <c r="Y1996" s="2">
        <f>IF(AND(_332_2018_07_18_outfile_posicao[[#This Row],[spd m/s]]&lt;1,_332_2018_07_18_outfile_posicao[[#This Row],[spd m/s]]&lt;&gt;0),1,0)</f>
        <v>0</v>
      </c>
      <c r="Z1996" s="2">
        <f>IF(Z1995=0.5,IF(P1996&gt;=P1997,0.5,1),IF(_332_2018_07_18_outfile_posicao[[#This Row],[desloc]]&lt;-1000,IF(P1996&gt;=P1997,IF(AND(Z1995=0.5,P1996=P1997),0,IF(P1996&lt;700,0.5,0)),1),IF(AND(X1996&gt;0,X1995&gt;0,_332_2018_07_18_outfile_posicao[[#This Row],[8686,881807]]&lt;500,_332_2018_07_18_outfile_posicao[[#This Row],[desloc]]&gt;0),IF(_332_2018_07_18_outfile_posicao[[#This Row],[8686,881807]]&lt;500,1,0),0)))</f>
        <v>0.5</v>
      </c>
      <c r="AA1996" s="2">
        <f t="shared" si="31"/>
        <v>0</v>
      </c>
      <c r="AB1996" s="2">
        <f>IF(_332_2018_07_18_outfile_posicao[[#This Row],[inicio]]=1,0,IF(AB1995&gt;0,0.5,IF(_332_2018_07_18_outfile_posicao[[#This Row],[max dist]]=_332_2018_07_18_outfile_posicao[[#This Row],[8686,881807]],1,0)))</f>
        <v>0.5</v>
      </c>
      <c r="AC1996" s="2">
        <f>IF(_332_2018_07_18_outfile_posicao[[#This Row],[fim]]=0,AC1997+1,0)</f>
        <v>0</v>
      </c>
      <c r="AD1996" s="2"/>
      <c r="AE1996" s="2"/>
      <c r="AF1996" s="2"/>
      <c r="AG1996" s="2"/>
      <c r="AH1996" s="2"/>
      <c r="AI1996" s="2"/>
    </row>
    <row r="1997" spans="1:35" x14ac:dyDescent="0.25">
      <c r="A1997">
        <v>1188</v>
      </c>
      <c r="B1997">
        <v>3</v>
      </c>
      <c r="C1997" s="2" t="s">
        <v>3703</v>
      </c>
      <c r="D1997">
        <v>332</v>
      </c>
      <c r="E1997" s="2" t="s">
        <v>5965</v>
      </c>
      <c r="F1997" s="2" t="s">
        <v>5219</v>
      </c>
      <c r="G1997" s="2">
        <v>1996</v>
      </c>
      <c r="H1997" t="b">
        <v>1</v>
      </c>
      <c r="I1997" s="3">
        <v>43299.454375000001</v>
      </c>
      <c r="J1997" s="2">
        <v>1197</v>
      </c>
      <c r="K1997" s="2">
        <v>-23.639825999999999</v>
      </c>
      <c r="L1997" s="2">
        <v>-46.607307499999997</v>
      </c>
      <c r="M1997" s="2">
        <f>IF(AND(_332_2018_07_18_outfile_posicao[[#This Row],[hora bus]]=I1996,_332_2018_07_18_outfile_posicao[[#This Row],[lat bus]]=K1996,_332_2018_07_18_outfile_posicao[[#This Row],[lon bus]]=L1996),1,0)</f>
        <v>0</v>
      </c>
      <c r="N1997">
        <v>1</v>
      </c>
      <c r="O1997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1997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1997" s="4">
        <f>_332_2018_07_18_outfile_posicao[[#This Row],[8686,881807]]/_332_2018_07_18_outfile_posicao[[#Headers],[8686,881807]]</f>
        <v>5.2380543083378913E-4</v>
      </c>
      <c r="R1997">
        <f>_332_2018_07_18_outfile_posicao[[#This Row],[8686,881807]]-P1996</f>
        <v>0</v>
      </c>
      <c r="S1997">
        <f>(_332_2018_07_18_outfile_posicao[[#This Row],[hora bus]]-I1996)*86000</f>
        <v>44.791666499804705</v>
      </c>
      <c r="T1997">
        <f>_332_2018_07_18_outfile_posicao[[#This Row],[desloc]]/_332_2018_07_18_outfile_posicao[[#This Row],[seconds]]</f>
        <v>0</v>
      </c>
      <c r="U1997">
        <f>_332_2018_07_18_outfile_posicao[[#This Row],[spd m/s]]*3.6</f>
        <v>0</v>
      </c>
      <c r="V1997" s="2"/>
      <c r="W1997" s="2">
        <f>IF(_332_2018_07_18_outfile_posicao[[#This Row],[cod bus]]=F1996,0,1)</f>
        <v>0</v>
      </c>
      <c r="X1997" s="2">
        <f>IF(_332_2018_07_18_outfile_posicao[[#This Row],[desloc]]&gt;=0,0,1)</f>
        <v>0</v>
      </c>
      <c r="Y1997" s="2">
        <f>IF(AND(_332_2018_07_18_outfile_posicao[[#This Row],[spd m/s]]&lt;1,_332_2018_07_18_outfile_posicao[[#This Row],[spd m/s]]&lt;&gt;0),1,0)</f>
        <v>0</v>
      </c>
      <c r="Z1997" s="2">
        <f>IF(Z1996=0.5,IF(P1997&gt;=P1998,0.5,1),IF(_332_2018_07_18_outfile_posicao[[#This Row],[desloc]]&lt;-1000,IF(P1997&gt;=P1998,IF(AND(Z1996=0.5,P1997=P1998),0,IF(P1997&lt;700,0.5,0)),1),IF(AND(X1997&gt;0,X1996&gt;0,_332_2018_07_18_outfile_posicao[[#This Row],[8686,881807]]&lt;500,_332_2018_07_18_outfile_posicao[[#This Row],[desloc]]&gt;0),IF(_332_2018_07_18_outfile_posicao[[#This Row],[8686,881807]]&lt;500,1,0),0)))</f>
        <v>0.5</v>
      </c>
      <c r="AA1997" s="2">
        <f t="shared" si="31"/>
        <v>0</v>
      </c>
      <c r="AB1997" s="2">
        <f>IF(_332_2018_07_18_outfile_posicao[[#This Row],[inicio]]=1,0,IF(AB1996&gt;0,0.5,IF(_332_2018_07_18_outfile_posicao[[#This Row],[max dist]]=_332_2018_07_18_outfile_posicao[[#This Row],[8686,881807]],1,0)))</f>
        <v>0.5</v>
      </c>
      <c r="AC1997" s="2">
        <f>IF(_332_2018_07_18_outfile_posicao[[#This Row],[fim]]=0,AC1998+1,0)</f>
        <v>0</v>
      </c>
      <c r="AD1997" s="2"/>
      <c r="AE1997" s="2"/>
      <c r="AF1997" s="2"/>
      <c r="AG1997" s="2"/>
      <c r="AH1997" s="2"/>
      <c r="AI1997" s="2"/>
    </row>
    <row r="1998" spans="1:35" x14ac:dyDescent="0.25">
      <c r="A1998">
        <v>1189</v>
      </c>
      <c r="B1998">
        <v>3</v>
      </c>
      <c r="C1998" s="2" t="s">
        <v>3704</v>
      </c>
      <c r="D1998">
        <v>332</v>
      </c>
      <c r="E1998" s="2" t="s">
        <v>5966</v>
      </c>
      <c r="F1998" s="2" t="s">
        <v>5219</v>
      </c>
      <c r="G1998" s="2">
        <v>1997</v>
      </c>
      <c r="H1998" t="b">
        <v>1</v>
      </c>
      <c r="I1998" s="3">
        <v>43299.454895833333</v>
      </c>
      <c r="J1998" s="2">
        <v>1201</v>
      </c>
      <c r="K1998" s="2">
        <v>-23.639825999999999</v>
      </c>
      <c r="L1998" s="2">
        <v>-46.607307499999997</v>
      </c>
      <c r="M1998" s="2">
        <f>IF(AND(_332_2018_07_18_outfile_posicao[[#This Row],[hora bus]]=I1997,_332_2018_07_18_outfile_posicao[[#This Row],[lat bus]]=K1997,_332_2018_07_18_outfile_posicao[[#This Row],[lon bus]]=L1997),1,0)</f>
        <v>0</v>
      </c>
      <c r="N1998">
        <v>1</v>
      </c>
      <c r="O1998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1998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1998" s="4">
        <f>_332_2018_07_18_outfile_posicao[[#This Row],[8686,881807]]/_332_2018_07_18_outfile_posicao[[#Headers],[8686,881807]]</f>
        <v>5.2380543083378913E-4</v>
      </c>
      <c r="R1998">
        <f>_332_2018_07_18_outfile_posicao[[#This Row],[8686,881807]]-P1997</f>
        <v>0</v>
      </c>
      <c r="S1998">
        <f>(_332_2018_07_18_outfile_posicao[[#This Row],[hora bus]]-I1997)*86000</f>
        <v>44.791666499804705</v>
      </c>
      <c r="T1998">
        <f>_332_2018_07_18_outfile_posicao[[#This Row],[desloc]]/_332_2018_07_18_outfile_posicao[[#This Row],[seconds]]</f>
        <v>0</v>
      </c>
      <c r="U1998">
        <f>_332_2018_07_18_outfile_posicao[[#This Row],[spd m/s]]*3.6</f>
        <v>0</v>
      </c>
      <c r="V1998" s="2"/>
      <c r="W1998" s="2">
        <f>IF(_332_2018_07_18_outfile_posicao[[#This Row],[cod bus]]=F1997,0,1)</f>
        <v>0</v>
      </c>
      <c r="X1998" s="2">
        <f>IF(_332_2018_07_18_outfile_posicao[[#This Row],[desloc]]&gt;=0,0,1)</f>
        <v>0</v>
      </c>
      <c r="Y1998" s="2">
        <f>IF(AND(_332_2018_07_18_outfile_posicao[[#This Row],[spd m/s]]&lt;1,_332_2018_07_18_outfile_posicao[[#This Row],[spd m/s]]&lt;&gt;0),1,0)</f>
        <v>0</v>
      </c>
      <c r="Z1998" s="2">
        <f>IF(Z1997=0.5,IF(P1998&gt;=P1999,0.5,1),IF(_332_2018_07_18_outfile_posicao[[#This Row],[desloc]]&lt;-1000,IF(P1998&gt;=P1999,IF(AND(Z1997=0.5,P1998=P1999),0,IF(P1998&lt;700,0.5,0)),1),IF(AND(X1998&gt;0,X1997&gt;0,_332_2018_07_18_outfile_posicao[[#This Row],[8686,881807]]&lt;500,_332_2018_07_18_outfile_posicao[[#This Row],[desloc]]&gt;0),IF(_332_2018_07_18_outfile_posicao[[#This Row],[8686,881807]]&lt;500,1,0),0)))</f>
        <v>0.5</v>
      </c>
      <c r="AA1998" s="2">
        <f t="shared" si="31"/>
        <v>0</v>
      </c>
      <c r="AB1998" s="2">
        <f>IF(_332_2018_07_18_outfile_posicao[[#This Row],[inicio]]=1,0,IF(AB1997&gt;0,0.5,IF(_332_2018_07_18_outfile_posicao[[#This Row],[max dist]]=_332_2018_07_18_outfile_posicao[[#This Row],[8686,881807]],1,0)))</f>
        <v>0.5</v>
      </c>
      <c r="AC1998" s="2">
        <f>IF(_332_2018_07_18_outfile_posicao[[#This Row],[fim]]=0,AC1999+1,0)</f>
        <v>0</v>
      </c>
      <c r="AD1998" s="2"/>
      <c r="AE1998" s="2"/>
      <c r="AF1998" s="2"/>
      <c r="AG1998" s="2"/>
      <c r="AH1998" s="2"/>
      <c r="AI1998" s="2"/>
    </row>
    <row r="1999" spans="1:35" x14ac:dyDescent="0.25">
      <c r="A1999">
        <v>1191</v>
      </c>
      <c r="B1999">
        <v>3</v>
      </c>
      <c r="C1999" s="2" t="s">
        <v>3706</v>
      </c>
      <c r="D1999">
        <v>332</v>
      </c>
      <c r="E1999" s="2" t="s">
        <v>5967</v>
      </c>
      <c r="F1999" s="2" t="s">
        <v>5219</v>
      </c>
      <c r="G1999" s="2">
        <v>1998</v>
      </c>
      <c r="H1999" t="b">
        <v>1</v>
      </c>
      <c r="I1999" s="3">
        <v>43299.455416666664</v>
      </c>
      <c r="J1999" s="2">
        <v>1205</v>
      </c>
      <c r="K1999" s="2">
        <v>-23.639825999999999</v>
      </c>
      <c r="L1999" s="2">
        <v>-46.607307499999997</v>
      </c>
      <c r="M1999" s="2">
        <f>IF(AND(_332_2018_07_18_outfile_posicao[[#This Row],[hora bus]]=I1998,_332_2018_07_18_outfile_posicao[[#This Row],[lat bus]]=K1998,_332_2018_07_18_outfile_posicao[[#This Row],[lon bus]]=L1998),1,0)</f>
        <v>0</v>
      </c>
      <c r="N1999">
        <v>1</v>
      </c>
      <c r="O1999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1999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1999" s="4">
        <f>_332_2018_07_18_outfile_posicao[[#This Row],[8686,881807]]/_332_2018_07_18_outfile_posicao[[#Headers],[8686,881807]]</f>
        <v>5.2380543083378913E-4</v>
      </c>
      <c r="R1999">
        <f>_332_2018_07_18_outfile_posicao[[#This Row],[8686,881807]]-P1998</f>
        <v>0</v>
      </c>
      <c r="S1999">
        <f>(_332_2018_07_18_outfile_posicao[[#This Row],[hora bus]]-I1998)*86000</f>
        <v>44.791666499804705</v>
      </c>
      <c r="T1999">
        <f>_332_2018_07_18_outfile_posicao[[#This Row],[desloc]]/_332_2018_07_18_outfile_posicao[[#This Row],[seconds]]</f>
        <v>0</v>
      </c>
      <c r="U1999">
        <f>_332_2018_07_18_outfile_posicao[[#This Row],[spd m/s]]*3.6</f>
        <v>0</v>
      </c>
      <c r="V1999" s="2"/>
      <c r="W1999" s="2">
        <f>IF(_332_2018_07_18_outfile_posicao[[#This Row],[cod bus]]=F1998,0,1)</f>
        <v>0</v>
      </c>
      <c r="X1999" s="2">
        <f>IF(_332_2018_07_18_outfile_posicao[[#This Row],[desloc]]&gt;=0,0,1)</f>
        <v>0</v>
      </c>
      <c r="Y1999" s="2">
        <f>IF(AND(_332_2018_07_18_outfile_posicao[[#This Row],[spd m/s]]&lt;1,_332_2018_07_18_outfile_posicao[[#This Row],[spd m/s]]&lt;&gt;0),1,0)</f>
        <v>0</v>
      </c>
      <c r="Z1999" s="2">
        <f>IF(Z1998=0.5,IF(P1999&gt;=P2000,0.5,1),IF(_332_2018_07_18_outfile_posicao[[#This Row],[desloc]]&lt;-1000,IF(P1999&gt;=P2000,IF(AND(Z1998=0.5,P1999=P2000),0,IF(P1999&lt;700,0.5,0)),1),IF(AND(X1999&gt;0,X1998&gt;0,_332_2018_07_18_outfile_posicao[[#This Row],[8686,881807]]&lt;500,_332_2018_07_18_outfile_posicao[[#This Row],[desloc]]&gt;0),IF(_332_2018_07_18_outfile_posicao[[#This Row],[8686,881807]]&lt;500,1,0),0)))</f>
        <v>0.5</v>
      </c>
      <c r="AA1999" s="2">
        <f t="shared" si="31"/>
        <v>0</v>
      </c>
      <c r="AB1999" s="2">
        <f>IF(_332_2018_07_18_outfile_posicao[[#This Row],[inicio]]=1,0,IF(AB1998&gt;0,0.5,IF(_332_2018_07_18_outfile_posicao[[#This Row],[max dist]]=_332_2018_07_18_outfile_posicao[[#This Row],[8686,881807]],1,0)))</f>
        <v>0.5</v>
      </c>
      <c r="AC1999" s="2">
        <f>IF(_332_2018_07_18_outfile_posicao[[#This Row],[fim]]=0,AC2000+1,0)</f>
        <v>0</v>
      </c>
      <c r="AD1999" s="2"/>
      <c r="AE1999" s="2"/>
      <c r="AF1999" s="2"/>
      <c r="AG1999" s="2"/>
      <c r="AH1999" s="2"/>
      <c r="AI1999" s="2"/>
    </row>
    <row r="2000" spans="1:35" x14ac:dyDescent="0.25">
      <c r="A2000">
        <v>1192</v>
      </c>
      <c r="B2000">
        <v>3</v>
      </c>
      <c r="C2000" s="2" t="s">
        <v>3707</v>
      </c>
      <c r="D2000">
        <v>332</v>
      </c>
      <c r="E2000" s="2" t="s">
        <v>5967</v>
      </c>
      <c r="F2000" s="2" t="s">
        <v>5219</v>
      </c>
      <c r="G2000" s="2">
        <v>1999</v>
      </c>
      <c r="H2000" t="b">
        <v>1</v>
      </c>
      <c r="I2000" s="3">
        <v>43299.455937500003</v>
      </c>
      <c r="J2000" s="2">
        <v>1208</v>
      </c>
      <c r="K2000" s="2">
        <v>-23.639825999999999</v>
      </c>
      <c r="L2000" s="2">
        <v>-46.607307499999997</v>
      </c>
      <c r="M2000" s="2">
        <f>IF(AND(_332_2018_07_18_outfile_posicao[[#This Row],[hora bus]]=I1999,_332_2018_07_18_outfile_posicao[[#This Row],[lat bus]]=K1999,_332_2018_07_18_outfile_posicao[[#This Row],[lon bus]]=L1999),1,0)</f>
        <v>0</v>
      </c>
      <c r="N2000">
        <v>1</v>
      </c>
      <c r="O2000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000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000" s="4">
        <f>_332_2018_07_18_outfile_posicao[[#This Row],[8686,881807]]/_332_2018_07_18_outfile_posicao[[#Headers],[8686,881807]]</f>
        <v>5.2380543083378913E-4</v>
      </c>
      <c r="R2000">
        <f>_332_2018_07_18_outfile_posicao[[#This Row],[8686,881807]]-P1999</f>
        <v>0</v>
      </c>
      <c r="S2000">
        <f>(_332_2018_07_18_outfile_posicao[[#This Row],[hora bus]]-I1999)*86000</f>
        <v>44.79166712553706</v>
      </c>
      <c r="T2000">
        <f>_332_2018_07_18_outfile_posicao[[#This Row],[desloc]]/_332_2018_07_18_outfile_posicao[[#This Row],[seconds]]</f>
        <v>0</v>
      </c>
      <c r="U2000">
        <f>_332_2018_07_18_outfile_posicao[[#This Row],[spd m/s]]*3.6</f>
        <v>0</v>
      </c>
      <c r="V2000" s="2"/>
      <c r="W2000" s="2">
        <f>IF(_332_2018_07_18_outfile_posicao[[#This Row],[cod bus]]=F1999,0,1)</f>
        <v>0</v>
      </c>
      <c r="X2000" s="2">
        <f>IF(_332_2018_07_18_outfile_posicao[[#This Row],[desloc]]&gt;=0,0,1)</f>
        <v>0</v>
      </c>
      <c r="Y2000" s="2">
        <f>IF(AND(_332_2018_07_18_outfile_posicao[[#This Row],[spd m/s]]&lt;1,_332_2018_07_18_outfile_posicao[[#This Row],[spd m/s]]&lt;&gt;0),1,0)</f>
        <v>0</v>
      </c>
      <c r="Z2000" s="2">
        <f>IF(Z1999=0.5,IF(P2000&gt;=P2001,0.5,1),IF(_332_2018_07_18_outfile_posicao[[#This Row],[desloc]]&lt;-1000,IF(P2000&gt;=P2001,IF(AND(Z1999=0.5,P2000=P2001),0,IF(P2000&lt;700,0.5,0)),1),IF(AND(X2000&gt;0,X1999&gt;0,_332_2018_07_18_outfile_posicao[[#This Row],[8686,881807]]&lt;500,_332_2018_07_18_outfile_posicao[[#This Row],[desloc]]&gt;0),IF(_332_2018_07_18_outfile_posicao[[#This Row],[8686,881807]]&lt;500,1,0),0)))</f>
        <v>0.5</v>
      </c>
      <c r="AA2000" s="2">
        <f t="shared" si="31"/>
        <v>0</v>
      </c>
      <c r="AB2000" s="2">
        <f>IF(_332_2018_07_18_outfile_posicao[[#This Row],[inicio]]=1,0,IF(AB1999&gt;0,0.5,IF(_332_2018_07_18_outfile_posicao[[#This Row],[max dist]]=_332_2018_07_18_outfile_posicao[[#This Row],[8686,881807]],1,0)))</f>
        <v>0.5</v>
      </c>
      <c r="AC2000" s="2">
        <f>IF(_332_2018_07_18_outfile_posicao[[#This Row],[fim]]=0,AC2001+1,0)</f>
        <v>0</v>
      </c>
      <c r="AD2000" s="2"/>
      <c r="AE2000" s="2"/>
      <c r="AF2000" s="2"/>
      <c r="AG2000" s="2"/>
      <c r="AH2000" s="2"/>
      <c r="AI2000" s="2"/>
    </row>
    <row r="2001" spans="1:35" x14ac:dyDescent="0.25">
      <c r="A2001">
        <v>1194</v>
      </c>
      <c r="B2001">
        <v>3</v>
      </c>
      <c r="C2001" s="2" t="s">
        <v>3709</v>
      </c>
      <c r="D2001">
        <v>332</v>
      </c>
      <c r="E2001" s="2" t="s">
        <v>5968</v>
      </c>
      <c r="F2001" s="2" t="s">
        <v>5219</v>
      </c>
      <c r="G2001" s="2">
        <v>2000</v>
      </c>
      <c r="H2001" t="b">
        <v>1</v>
      </c>
      <c r="I2001" s="3">
        <v>43299.456458333334</v>
      </c>
      <c r="J2001" s="2">
        <v>1211</v>
      </c>
      <c r="K2001" s="2">
        <v>-23.639825999999999</v>
      </c>
      <c r="L2001" s="2">
        <v>-46.607307499999997</v>
      </c>
      <c r="M2001" s="2">
        <f>IF(AND(_332_2018_07_18_outfile_posicao[[#This Row],[hora bus]]=I2000,_332_2018_07_18_outfile_posicao[[#This Row],[lat bus]]=K2000,_332_2018_07_18_outfile_posicao[[#This Row],[lon bus]]=L2000),1,0)</f>
        <v>0</v>
      </c>
      <c r="N2001">
        <v>1</v>
      </c>
      <c r="O2001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001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001" s="4">
        <f>_332_2018_07_18_outfile_posicao[[#This Row],[8686,881807]]/_332_2018_07_18_outfile_posicao[[#Headers],[8686,881807]]</f>
        <v>5.2380543083378913E-4</v>
      </c>
      <c r="R2001">
        <f>_332_2018_07_18_outfile_posicao[[#This Row],[8686,881807]]-P2000</f>
        <v>0</v>
      </c>
      <c r="S2001">
        <f>(_332_2018_07_18_outfile_posicao[[#This Row],[hora bus]]-I2000)*86000</f>
        <v>44.791666499804705</v>
      </c>
      <c r="T2001">
        <f>_332_2018_07_18_outfile_posicao[[#This Row],[desloc]]/_332_2018_07_18_outfile_posicao[[#This Row],[seconds]]</f>
        <v>0</v>
      </c>
      <c r="U2001">
        <f>_332_2018_07_18_outfile_posicao[[#This Row],[spd m/s]]*3.6</f>
        <v>0</v>
      </c>
      <c r="V2001" s="2"/>
      <c r="W2001" s="2">
        <f>IF(_332_2018_07_18_outfile_posicao[[#This Row],[cod bus]]=F2000,0,1)</f>
        <v>0</v>
      </c>
      <c r="X2001" s="2">
        <f>IF(_332_2018_07_18_outfile_posicao[[#This Row],[desloc]]&gt;=0,0,1)</f>
        <v>0</v>
      </c>
      <c r="Y2001" s="2">
        <f>IF(AND(_332_2018_07_18_outfile_posicao[[#This Row],[spd m/s]]&lt;1,_332_2018_07_18_outfile_posicao[[#This Row],[spd m/s]]&lt;&gt;0),1,0)</f>
        <v>0</v>
      </c>
      <c r="Z2001" s="2">
        <f>IF(Z2000=0.5,IF(P2001&gt;=P2002,0.5,1),IF(_332_2018_07_18_outfile_posicao[[#This Row],[desloc]]&lt;-1000,IF(P2001&gt;=P2002,IF(AND(Z2000=0.5,P2001=P2002),0,IF(P2001&lt;700,0.5,0)),1),IF(AND(X2001&gt;0,X2000&gt;0,_332_2018_07_18_outfile_posicao[[#This Row],[8686,881807]]&lt;500,_332_2018_07_18_outfile_posicao[[#This Row],[desloc]]&gt;0),IF(_332_2018_07_18_outfile_posicao[[#This Row],[8686,881807]]&lt;500,1,0),0)))</f>
        <v>0.5</v>
      </c>
      <c r="AA2001" s="2">
        <f t="shared" si="31"/>
        <v>0</v>
      </c>
      <c r="AB2001" s="2">
        <f>IF(_332_2018_07_18_outfile_posicao[[#This Row],[inicio]]=1,0,IF(AB2000&gt;0,0.5,IF(_332_2018_07_18_outfile_posicao[[#This Row],[max dist]]=_332_2018_07_18_outfile_posicao[[#This Row],[8686,881807]],1,0)))</f>
        <v>0.5</v>
      </c>
      <c r="AC2001" s="2">
        <f>IF(_332_2018_07_18_outfile_posicao[[#This Row],[fim]]=0,AC2002+1,0)</f>
        <v>0</v>
      </c>
      <c r="AD2001" s="2"/>
      <c r="AE2001" s="2"/>
      <c r="AF2001" s="2"/>
      <c r="AG2001" s="2"/>
      <c r="AH2001" s="2"/>
      <c r="AI2001" s="2"/>
    </row>
    <row r="2002" spans="1:35" x14ac:dyDescent="0.25">
      <c r="A2002">
        <v>1195</v>
      </c>
      <c r="B2002">
        <v>3</v>
      </c>
      <c r="C2002" s="2" t="s">
        <v>3710</v>
      </c>
      <c r="D2002">
        <v>332</v>
      </c>
      <c r="E2002" s="2" t="s">
        <v>5969</v>
      </c>
      <c r="F2002" s="2" t="s">
        <v>5219</v>
      </c>
      <c r="G2002" s="2">
        <v>2001</v>
      </c>
      <c r="H2002" t="b">
        <v>1</v>
      </c>
      <c r="I2002" s="3">
        <v>43299.456979166665</v>
      </c>
      <c r="J2002" s="2">
        <v>1213</v>
      </c>
      <c r="K2002" s="2">
        <v>-23.639825999999999</v>
      </c>
      <c r="L2002" s="2">
        <v>-46.607307499999997</v>
      </c>
      <c r="M2002" s="2">
        <f>IF(AND(_332_2018_07_18_outfile_posicao[[#This Row],[hora bus]]=I2001,_332_2018_07_18_outfile_posicao[[#This Row],[lat bus]]=K2001,_332_2018_07_18_outfile_posicao[[#This Row],[lon bus]]=L2001),1,0)</f>
        <v>0</v>
      </c>
      <c r="N2002">
        <v>1</v>
      </c>
      <c r="O2002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002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002" s="4">
        <f>_332_2018_07_18_outfile_posicao[[#This Row],[8686,881807]]/_332_2018_07_18_outfile_posicao[[#Headers],[8686,881807]]</f>
        <v>5.2380543083378913E-4</v>
      </c>
      <c r="R2002">
        <f>_332_2018_07_18_outfile_posicao[[#This Row],[8686,881807]]-P2001</f>
        <v>0</v>
      </c>
      <c r="S2002">
        <f>(_332_2018_07_18_outfile_posicao[[#This Row],[hora bus]]-I2001)*86000</f>
        <v>44.791666499804705</v>
      </c>
      <c r="T2002">
        <f>_332_2018_07_18_outfile_posicao[[#This Row],[desloc]]/_332_2018_07_18_outfile_posicao[[#This Row],[seconds]]</f>
        <v>0</v>
      </c>
      <c r="U2002">
        <f>_332_2018_07_18_outfile_posicao[[#This Row],[spd m/s]]*3.6</f>
        <v>0</v>
      </c>
      <c r="V2002" s="2"/>
      <c r="W2002" s="2">
        <f>IF(_332_2018_07_18_outfile_posicao[[#This Row],[cod bus]]=F2001,0,1)</f>
        <v>0</v>
      </c>
      <c r="X2002" s="2">
        <f>IF(_332_2018_07_18_outfile_posicao[[#This Row],[desloc]]&gt;=0,0,1)</f>
        <v>0</v>
      </c>
      <c r="Y2002" s="2">
        <f>IF(AND(_332_2018_07_18_outfile_posicao[[#This Row],[spd m/s]]&lt;1,_332_2018_07_18_outfile_posicao[[#This Row],[spd m/s]]&lt;&gt;0),1,0)</f>
        <v>0</v>
      </c>
      <c r="Z2002" s="2">
        <f>IF(Z2001=0.5,IF(P2002&gt;=P2003,0.5,1),IF(_332_2018_07_18_outfile_posicao[[#This Row],[desloc]]&lt;-1000,IF(P2002&gt;=P2003,IF(AND(Z2001=0.5,P2002=P2003),0,IF(P2002&lt;700,0.5,0)),1),IF(AND(X2002&gt;0,X2001&gt;0,_332_2018_07_18_outfile_posicao[[#This Row],[8686,881807]]&lt;500,_332_2018_07_18_outfile_posicao[[#This Row],[desloc]]&gt;0),IF(_332_2018_07_18_outfile_posicao[[#This Row],[8686,881807]]&lt;500,1,0),0)))</f>
        <v>0.5</v>
      </c>
      <c r="AA2002" s="2">
        <f t="shared" si="31"/>
        <v>0</v>
      </c>
      <c r="AB2002" s="2">
        <f>IF(_332_2018_07_18_outfile_posicao[[#This Row],[inicio]]=1,0,IF(AB2001&gt;0,0.5,IF(_332_2018_07_18_outfile_posicao[[#This Row],[max dist]]=_332_2018_07_18_outfile_posicao[[#This Row],[8686,881807]],1,0)))</f>
        <v>0.5</v>
      </c>
      <c r="AC2002" s="2">
        <f>IF(_332_2018_07_18_outfile_posicao[[#This Row],[fim]]=0,AC2003+1,0)</f>
        <v>0</v>
      </c>
      <c r="AD2002" s="2"/>
      <c r="AE2002" s="2"/>
      <c r="AF2002" s="2"/>
      <c r="AG2002" s="2"/>
      <c r="AH2002" s="2"/>
      <c r="AI2002" s="2"/>
    </row>
    <row r="2003" spans="1:35" x14ac:dyDescent="0.25">
      <c r="A2003">
        <v>1197</v>
      </c>
      <c r="B2003">
        <v>3</v>
      </c>
      <c r="C2003" s="2" t="s">
        <v>3712</v>
      </c>
      <c r="D2003">
        <v>332</v>
      </c>
      <c r="E2003" s="2" t="s">
        <v>5970</v>
      </c>
      <c r="F2003" s="2" t="s">
        <v>5219</v>
      </c>
      <c r="G2003" s="2">
        <v>2002</v>
      </c>
      <c r="H2003" t="b">
        <v>1</v>
      </c>
      <c r="I2003" s="3">
        <v>43299.457499999997</v>
      </c>
      <c r="J2003" s="2">
        <v>1215</v>
      </c>
      <c r="K2003" s="2">
        <v>-23.639825999999999</v>
      </c>
      <c r="L2003" s="2">
        <v>-46.607307499999997</v>
      </c>
      <c r="M2003" s="2">
        <f>IF(AND(_332_2018_07_18_outfile_posicao[[#This Row],[hora bus]]=I2002,_332_2018_07_18_outfile_posicao[[#This Row],[lat bus]]=K2002,_332_2018_07_18_outfile_posicao[[#This Row],[lon bus]]=L2002),1,0)</f>
        <v>0</v>
      </c>
      <c r="N2003">
        <v>1</v>
      </c>
      <c r="O2003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003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003" s="4">
        <f>_332_2018_07_18_outfile_posicao[[#This Row],[8686,881807]]/_332_2018_07_18_outfile_posicao[[#Headers],[8686,881807]]</f>
        <v>5.2380543083378913E-4</v>
      </c>
      <c r="R2003">
        <f>_332_2018_07_18_outfile_posicao[[#This Row],[8686,881807]]-P2002</f>
        <v>0</v>
      </c>
      <c r="S2003">
        <f>(_332_2018_07_18_outfile_posicao[[#This Row],[hora bus]]-I2002)*86000</f>
        <v>44.791666499804705</v>
      </c>
      <c r="T2003">
        <f>_332_2018_07_18_outfile_posicao[[#This Row],[desloc]]/_332_2018_07_18_outfile_posicao[[#This Row],[seconds]]</f>
        <v>0</v>
      </c>
      <c r="U2003">
        <f>_332_2018_07_18_outfile_posicao[[#This Row],[spd m/s]]*3.6</f>
        <v>0</v>
      </c>
      <c r="V2003" s="2"/>
      <c r="W2003" s="2">
        <f>IF(_332_2018_07_18_outfile_posicao[[#This Row],[cod bus]]=F2002,0,1)</f>
        <v>0</v>
      </c>
      <c r="X2003" s="2">
        <f>IF(_332_2018_07_18_outfile_posicao[[#This Row],[desloc]]&gt;=0,0,1)</f>
        <v>0</v>
      </c>
      <c r="Y2003" s="2">
        <f>IF(AND(_332_2018_07_18_outfile_posicao[[#This Row],[spd m/s]]&lt;1,_332_2018_07_18_outfile_posicao[[#This Row],[spd m/s]]&lt;&gt;0),1,0)</f>
        <v>0</v>
      </c>
      <c r="Z2003" s="2">
        <f>IF(Z2002=0.5,IF(P2003&gt;=P2004,0.5,1),IF(_332_2018_07_18_outfile_posicao[[#This Row],[desloc]]&lt;-1000,IF(P2003&gt;=P2004,IF(AND(Z2002=0.5,P2003=P2004),0,IF(P2003&lt;700,0.5,0)),1),IF(AND(X2003&gt;0,X2002&gt;0,_332_2018_07_18_outfile_posicao[[#This Row],[8686,881807]]&lt;500,_332_2018_07_18_outfile_posicao[[#This Row],[desloc]]&gt;0),IF(_332_2018_07_18_outfile_posicao[[#This Row],[8686,881807]]&lt;500,1,0),0)))</f>
        <v>0.5</v>
      </c>
      <c r="AA2003" s="2">
        <f t="shared" si="31"/>
        <v>0</v>
      </c>
      <c r="AB2003" s="2">
        <f>IF(_332_2018_07_18_outfile_posicao[[#This Row],[inicio]]=1,0,IF(AB2002&gt;0,0.5,IF(_332_2018_07_18_outfile_posicao[[#This Row],[max dist]]=_332_2018_07_18_outfile_posicao[[#This Row],[8686,881807]],1,0)))</f>
        <v>0.5</v>
      </c>
      <c r="AC2003" s="2">
        <f>IF(_332_2018_07_18_outfile_posicao[[#This Row],[fim]]=0,AC2004+1,0)</f>
        <v>0</v>
      </c>
      <c r="AD2003" s="2"/>
      <c r="AE2003" s="2"/>
      <c r="AF2003" s="2"/>
      <c r="AG2003" s="2"/>
      <c r="AH2003" s="2"/>
      <c r="AI2003" s="2"/>
    </row>
    <row r="2004" spans="1:35" x14ac:dyDescent="0.25">
      <c r="A2004">
        <v>1198</v>
      </c>
      <c r="B2004">
        <v>3</v>
      </c>
      <c r="C2004" s="2" t="s">
        <v>3713</v>
      </c>
      <c r="D2004">
        <v>332</v>
      </c>
      <c r="E2004" s="2" t="s">
        <v>5970</v>
      </c>
      <c r="F2004" s="2" t="s">
        <v>5219</v>
      </c>
      <c r="G2004" s="2">
        <v>2003</v>
      </c>
      <c r="H2004" t="b">
        <v>1</v>
      </c>
      <c r="I2004" s="3">
        <v>43299.458020833335</v>
      </c>
      <c r="J2004" s="2">
        <v>1217</v>
      </c>
      <c r="K2004" s="2">
        <v>-23.639825999999999</v>
      </c>
      <c r="L2004" s="2">
        <v>-46.607307499999997</v>
      </c>
      <c r="M2004" s="2">
        <f>IF(AND(_332_2018_07_18_outfile_posicao[[#This Row],[hora bus]]=I2003,_332_2018_07_18_outfile_posicao[[#This Row],[lat bus]]=K2003,_332_2018_07_18_outfile_posicao[[#This Row],[lon bus]]=L2003),1,0)</f>
        <v>0</v>
      </c>
      <c r="N2004">
        <v>1</v>
      </c>
      <c r="O2004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004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004" s="4">
        <f>_332_2018_07_18_outfile_posicao[[#This Row],[8686,881807]]/_332_2018_07_18_outfile_posicao[[#Headers],[8686,881807]]</f>
        <v>5.2380543083378913E-4</v>
      </c>
      <c r="R2004">
        <f>_332_2018_07_18_outfile_posicao[[#This Row],[8686,881807]]-P2003</f>
        <v>0</v>
      </c>
      <c r="S2004">
        <f>(_332_2018_07_18_outfile_posicao[[#This Row],[hora bus]]-I2003)*86000</f>
        <v>44.79166712553706</v>
      </c>
      <c r="T2004">
        <f>_332_2018_07_18_outfile_posicao[[#This Row],[desloc]]/_332_2018_07_18_outfile_posicao[[#This Row],[seconds]]</f>
        <v>0</v>
      </c>
      <c r="U2004">
        <f>_332_2018_07_18_outfile_posicao[[#This Row],[spd m/s]]*3.6</f>
        <v>0</v>
      </c>
      <c r="V2004" s="2"/>
      <c r="W2004" s="2">
        <f>IF(_332_2018_07_18_outfile_posicao[[#This Row],[cod bus]]=F2003,0,1)</f>
        <v>0</v>
      </c>
      <c r="X2004" s="2">
        <f>IF(_332_2018_07_18_outfile_posicao[[#This Row],[desloc]]&gt;=0,0,1)</f>
        <v>0</v>
      </c>
      <c r="Y2004" s="2">
        <f>IF(AND(_332_2018_07_18_outfile_posicao[[#This Row],[spd m/s]]&lt;1,_332_2018_07_18_outfile_posicao[[#This Row],[spd m/s]]&lt;&gt;0),1,0)</f>
        <v>0</v>
      </c>
      <c r="Z2004" s="2">
        <f>IF(Z2003=0.5,IF(P2004&gt;=P2005,0.5,1),IF(_332_2018_07_18_outfile_posicao[[#This Row],[desloc]]&lt;-1000,IF(P2004&gt;=P2005,IF(AND(Z2003=0.5,P2004=P2005),0,IF(P2004&lt;700,0.5,0)),1),IF(AND(X2004&gt;0,X2003&gt;0,_332_2018_07_18_outfile_posicao[[#This Row],[8686,881807]]&lt;500,_332_2018_07_18_outfile_posicao[[#This Row],[desloc]]&gt;0),IF(_332_2018_07_18_outfile_posicao[[#This Row],[8686,881807]]&lt;500,1,0),0)))</f>
        <v>0.5</v>
      </c>
      <c r="AA2004" s="2">
        <f t="shared" si="31"/>
        <v>0</v>
      </c>
      <c r="AB2004" s="2">
        <f>IF(_332_2018_07_18_outfile_posicao[[#This Row],[inicio]]=1,0,IF(AB2003&gt;0,0.5,IF(_332_2018_07_18_outfile_posicao[[#This Row],[max dist]]=_332_2018_07_18_outfile_posicao[[#This Row],[8686,881807]],1,0)))</f>
        <v>0.5</v>
      </c>
      <c r="AC2004" s="2">
        <f>IF(_332_2018_07_18_outfile_posicao[[#This Row],[fim]]=0,AC2005+1,0)</f>
        <v>0</v>
      </c>
      <c r="AD2004" s="2"/>
      <c r="AE2004" s="2"/>
      <c r="AF2004" s="2"/>
      <c r="AG2004" s="2"/>
      <c r="AH2004" s="2"/>
      <c r="AI2004" s="2"/>
    </row>
    <row r="2005" spans="1:35" x14ac:dyDescent="0.25">
      <c r="A2005">
        <v>1200</v>
      </c>
      <c r="B2005">
        <v>3</v>
      </c>
      <c r="C2005" s="2" t="s">
        <v>3715</v>
      </c>
      <c r="D2005">
        <v>332</v>
      </c>
      <c r="E2005" s="2" t="s">
        <v>5971</v>
      </c>
      <c r="F2005" s="2" t="s">
        <v>5219</v>
      </c>
      <c r="G2005" s="2">
        <v>2004</v>
      </c>
      <c r="H2005" t="b">
        <v>1</v>
      </c>
      <c r="I2005" s="3">
        <v>43299.458541666667</v>
      </c>
      <c r="J2005" s="2">
        <v>1219</v>
      </c>
      <c r="K2005" s="2">
        <v>-23.639825999999999</v>
      </c>
      <c r="L2005" s="2">
        <v>-46.607307499999997</v>
      </c>
      <c r="M2005" s="2">
        <f>IF(AND(_332_2018_07_18_outfile_posicao[[#This Row],[hora bus]]=I2004,_332_2018_07_18_outfile_posicao[[#This Row],[lat bus]]=K2004,_332_2018_07_18_outfile_posicao[[#This Row],[lon bus]]=L2004),1,0)</f>
        <v>0</v>
      </c>
      <c r="N2005">
        <v>1</v>
      </c>
      <c r="O2005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005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005" s="4">
        <f>_332_2018_07_18_outfile_posicao[[#This Row],[8686,881807]]/_332_2018_07_18_outfile_posicao[[#Headers],[8686,881807]]</f>
        <v>5.2380543083378913E-4</v>
      </c>
      <c r="R2005">
        <f>_332_2018_07_18_outfile_posicao[[#This Row],[8686,881807]]-P2004</f>
        <v>0</v>
      </c>
      <c r="S2005">
        <f>(_332_2018_07_18_outfile_posicao[[#This Row],[hora bus]]-I2004)*86000</f>
        <v>44.791666499804705</v>
      </c>
      <c r="T2005">
        <f>_332_2018_07_18_outfile_posicao[[#This Row],[desloc]]/_332_2018_07_18_outfile_posicao[[#This Row],[seconds]]</f>
        <v>0</v>
      </c>
      <c r="U2005">
        <f>_332_2018_07_18_outfile_posicao[[#This Row],[spd m/s]]*3.6</f>
        <v>0</v>
      </c>
      <c r="V2005" s="2"/>
      <c r="W2005" s="2">
        <f>IF(_332_2018_07_18_outfile_posicao[[#This Row],[cod bus]]=F2004,0,1)</f>
        <v>0</v>
      </c>
      <c r="X2005" s="2">
        <f>IF(_332_2018_07_18_outfile_posicao[[#This Row],[desloc]]&gt;=0,0,1)</f>
        <v>0</v>
      </c>
      <c r="Y2005" s="2">
        <f>IF(AND(_332_2018_07_18_outfile_posicao[[#This Row],[spd m/s]]&lt;1,_332_2018_07_18_outfile_posicao[[#This Row],[spd m/s]]&lt;&gt;0),1,0)</f>
        <v>0</v>
      </c>
      <c r="Z2005" s="2">
        <f>IF(Z2004=0.5,IF(P2005&gt;=P2006,0.5,1),IF(_332_2018_07_18_outfile_posicao[[#This Row],[desloc]]&lt;-1000,IF(P2005&gt;=P2006,IF(AND(Z2004=0.5,P2005=P2006),0,IF(P2005&lt;700,0.5,0)),1),IF(AND(X2005&gt;0,X2004&gt;0,_332_2018_07_18_outfile_posicao[[#This Row],[8686,881807]]&lt;500,_332_2018_07_18_outfile_posicao[[#This Row],[desloc]]&gt;0),IF(_332_2018_07_18_outfile_posicao[[#This Row],[8686,881807]]&lt;500,1,0),0)))</f>
        <v>0.5</v>
      </c>
      <c r="AA2005" s="2">
        <f t="shared" si="31"/>
        <v>0</v>
      </c>
      <c r="AB2005" s="2">
        <f>IF(_332_2018_07_18_outfile_posicao[[#This Row],[inicio]]=1,0,IF(AB2004&gt;0,0.5,IF(_332_2018_07_18_outfile_posicao[[#This Row],[max dist]]=_332_2018_07_18_outfile_posicao[[#This Row],[8686,881807]],1,0)))</f>
        <v>0.5</v>
      </c>
      <c r="AC2005" s="2">
        <f>IF(_332_2018_07_18_outfile_posicao[[#This Row],[fim]]=0,AC2006+1,0)</f>
        <v>0</v>
      </c>
      <c r="AD2005" s="2"/>
      <c r="AE2005" s="2"/>
      <c r="AF2005" s="2"/>
      <c r="AG2005" s="2"/>
      <c r="AH2005" s="2"/>
      <c r="AI2005" s="2"/>
    </row>
    <row r="2006" spans="1:35" x14ac:dyDescent="0.25">
      <c r="A2006">
        <v>1201</v>
      </c>
      <c r="B2006">
        <v>3</v>
      </c>
      <c r="C2006" s="2" t="s">
        <v>3716</v>
      </c>
      <c r="D2006">
        <v>332</v>
      </c>
      <c r="E2006" s="2" t="s">
        <v>5972</v>
      </c>
      <c r="F2006" s="2" t="s">
        <v>5219</v>
      </c>
      <c r="G2006" s="2">
        <v>2005</v>
      </c>
      <c r="H2006" t="b">
        <v>1</v>
      </c>
      <c r="I2006" s="3">
        <v>43299.459062499998</v>
      </c>
      <c r="J2006" s="2">
        <v>1221</v>
      </c>
      <c r="K2006" s="2">
        <v>-23.639825999999999</v>
      </c>
      <c r="L2006" s="2">
        <v>-46.607307499999997</v>
      </c>
      <c r="M2006" s="2">
        <f>IF(AND(_332_2018_07_18_outfile_posicao[[#This Row],[hora bus]]=I2005,_332_2018_07_18_outfile_posicao[[#This Row],[lat bus]]=K2005,_332_2018_07_18_outfile_posicao[[#This Row],[lon bus]]=L2005),1,0)</f>
        <v>0</v>
      </c>
      <c r="N2006">
        <v>1</v>
      </c>
      <c r="O2006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006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006" s="4">
        <f>_332_2018_07_18_outfile_posicao[[#This Row],[8686,881807]]/_332_2018_07_18_outfile_posicao[[#Headers],[8686,881807]]</f>
        <v>5.2380543083378913E-4</v>
      </c>
      <c r="R2006">
        <f>_332_2018_07_18_outfile_posicao[[#This Row],[8686,881807]]-P2005</f>
        <v>0</v>
      </c>
      <c r="S2006">
        <f>(_332_2018_07_18_outfile_posicao[[#This Row],[hora bus]]-I2005)*86000</f>
        <v>44.791666499804705</v>
      </c>
      <c r="T2006">
        <f>_332_2018_07_18_outfile_posicao[[#This Row],[desloc]]/_332_2018_07_18_outfile_posicao[[#This Row],[seconds]]</f>
        <v>0</v>
      </c>
      <c r="U2006">
        <f>_332_2018_07_18_outfile_posicao[[#This Row],[spd m/s]]*3.6</f>
        <v>0</v>
      </c>
      <c r="V2006" s="2"/>
      <c r="W2006" s="2">
        <f>IF(_332_2018_07_18_outfile_posicao[[#This Row],[cod bus]]=F2005,0,1)</f>
        <v>0</v>
      </c>
      <c r="X2006" s="2">
        <f>IF(_332_2018_07_18_outfile_posicao[[#This Row],[desloc]]&gt;=0,0,1)</f>
        <v>0</v>
      </c>
      <c r="Y2006" s="2">
        <f>IF(AND(_332_2018_07_18_outfile_posicao[[#This Row],[spd m/s]]&lt;1,_332_2018_07_18_outfile_posicao[[#This Row],[spd m/s]]&lt;&gt;0),1,0)</f>
        <v>0</v>
      </c>
      <c r="Z2006" s="2">
        <f>IF(Z2005=0.5,IF(P2006&gt;=P2007,0.5,1),IF(_332_2018_07_18_outfile_posicao[[#This Row],[desloc]]&lt;-1000,IF(P2006&gt;=P2007,IF(AND(Z2005=0.5,P2006=P2007),0,IF(P2006&lt;700,0.5,0)),1),IF(AND(X2006&gt;0,X2005&gt;0,_332_2018_07_18_outfile_posicao[[#This Row],[8686,881807]]&lt;500,_332_2018_07_18_outfile_posicao[[#This Row],[desloc]]&gt;0),IF(_332_2018_07_18_outfile_posicao[[#This Row],[8686,881807]]&lt;500,1,0),0)))</f>
        <v>0.5</v>
      </c>
      <c r="AA2006" s="2">
        <f t="shared" si="31"/>
        <v>0</v>
      </c>
      <c r="AB2006" s="2">
        <f>IF(_332_2018_07_18_outfile_posicao[[#This Row],[inicio]]=1,0,IF(AB2005&gt;0,0.5,IF(_332_2018_07_18_outfile_posicao[[#This Row],[max dist]]=_332_2018_07_18_outfile_posicao[[#This Row],[8686,881807]],1,0)))</f>
        <v>0.5</v>
      </c>
      <c r="AC2006" s="2">
        <f>IF(_332_2018_07_18_outfile_posicao[[#This Row],[fim]]=0,AC2007+1,0)</f>
        <v>0</v>
      </c>
      <c r="AD2006" s="2"/>
      <c r="AE2006" s="2"/>
      <c r="AF2006" s="2"/>
      <c r="AG2006" s="2"/>
      <c r="AH2006" s="2"/>
      <c r="AI2006" s="2"/>
    </row>
    <row r="2007" spans="1:35" x14ac:dyDescent="0.25">
      <c r="A2007">
        <v>1203</v>
      </c>
      <c r="B2007">
        <v>3</v>
      </c>
      <c r="C2007" s="2" t="s">
        <v>3718</v>
      </c>
      <c r="D2007">
        <v>332</v>
      </c>
      <c r="E2007" s="2" t="s">
        <v>5973</v>
      </c>
      <c r="F2007" s="2" t="s">
        <v>5219</v>
      </c>
      <c r="G2007" s="2">
        <v>2006</v>
      </c>
      <c r="H2007" t="b">
        <v>1</v>
      </c>
      <c r="I2007" s="3">
        <v>43299.459583333337</v>
      </c>
      <c r="J2007" s="2">
        <v>1223</v>
      </c>
      <c r="K2007" s="2">
        <v>-23.639825999999999</v>
      </c>
      <c r="L2007" s="2">
        <v>-46.607307499999997</v>
      </c>
      <c r="M2007" s="2">
        <f>IF(AND(_332_2018_07_18_outfile_posicao[[#This Row],[hora bus]]=I2006,_332_2018_07_18_outfile_posicao[[#This Row],[lat bus]]=K2006,_332_2018_07_18_outfile_posicao[[#This Row],[lon bus]]=L2006),1,0)</f>
        <v>0</v>
      </c>
      <c r="N2007">
        <v>1</v>
      </c>
      <c r="O2007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007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007" s="4">
        <f>_332_2018_07_18_outfile_posicao[[#This Row],[8686,881807]]/_332_2018_07_18_outfile_posicao[[#Headers],[8686,881807]]</f>
        <v>5.2380543083378913E-4</v>
      </c>
      <c r="R2007">
        <f>_332_2018_07_18_outfile_posicao[[#This Row],[8686,881807]]-P2006</f>
        <v>0</v>
      </c>
      <c r="S2007">
        <f>(_332_2018_07_18_outfile_posicao[[#This Row],[hora bus]]-I2006)*86000</f>
        <v>44.79166712553706</v>
      </c>
      <c r="T2007">
        <f>_332_2018_07_18_outfile_posicao[[#This Row],[desloc]]/_332_2018_07_18_outfile_posicao[[#This Row],[seconds]]</f>
        <v>0</v>
      </c>
      <c r="U2007">
        <f>_332_2018_07_18_outfile_posicao[[#This Row],[spd m/s]]*3.6</f>
        <v>0</v>
      </c>
      <c r="V2007" s="2"/>
      <c r="W2007" s="2">
        <f>IF(_332_2018_07_18_outfile_posicao[[#This Row],[cod bus]]=F2006,0,1)</f>
        <v>0</v>
      </c>
      <c r="X2007" s="2">
        <f>IF(_332_2018_07_18_outfile_posicao[[#This Row],[desloc]]&gt;=0,0,1)</f>
        <v>0</v>
      </c>
      <c r="Y2007" s="2">
        <f>IF(AND(_332_2018_07_18_outfile_posicao[[#This Row],[spd m/s]]&lt;1,_332_2018_07_18_outfile_posicao[[#This Row],[spd m/s]]&lt;&gt;0),1,0)</f>
        <v>0</v>
      </c>
      <c r="Z2007" s="2">
        <f>IF(Z2006=0.5,IF(P2007&gt;=P2008,0.5,1),IF(_332_2018_07_18_outfile_posicao[[#This Row],[desloc]]&lt;-1000,IF(P2007&gt;=P2008,IF(AND(Z2006=0.5,P2007=P2008),0,IF(P2007&lt;700,0.5,0)),1),IF(AND(X2007&gt;0,X2006&gt;0,_332_2018_07_18_outfile_posicao[[#This Row],[8686,881807]]&lt;500,_332_2018_07_18_outfile_posicao[[#This Row],[desloc]]&gt;0),IF(_332_2018_07_18_outfile_posicao[[#This Row],[8686,881807]]&lt;500,1,0),0)))</f>
        <v>0.5</v>
      </c>
      <c r="AA2007" s="2">
        <f t="shared" si="31"/>
        <v>0</v>
      </c>
      <c r="AB2007" s="2">
        <f>IF(_332_2018_07_18_outfile_posicao[[#This Row],[inicio]]=1,0,IF(AB2006&gt;0,0.5,IF(_332_2018_07_18_outfile_posicao[[#This Row],[max dist]]=_332_2018_07_18_outfile_posicao[[#This Row],[8686,881807]],1,0)))</f>
        <v>0.5</v>
      </c>
      <c r="AC2007" s="2">
        <f>IF(_332_2018_07_18_outfile_posicao[[#This Row],[fim]]=0,AC2008+1,0)</f>
        <v>0</v>
      </c>
      <c r="AD2007" s="2"/>
      <c r="AE2007" s="2"/>
      <c r="AF2007" s="2"/>
      <c r="AG2007" s="2"/>
      <c r="AH2007" s="2"/>
      <c r="AI2007" s="2"/>
    </row>
    <row r="2008" spans="1:35" x14ac:dyDescent="0.25">
      <c r="A2008">
        <v>1205</v>
      </c>
      <c r="B2008">
        <v>3</v>
      </c>
      <c r="C2008" s="2" t="s">
        <v>3719</v>
      </c>
      <c r="D2008">
        <v>332</v>
      </c>
      <c r="E2008" s="2" t="s">
        <v>5974</v>
      </c>
      <c r="F2008" s="2" t="s">
        <v>5219</v>
      </c>
      <c r="G2008" s="2">
        <v>2007</v>
      </c>
      <c r="H2008" t="b">
        <v>1</v>
      </c>
      <c r="I2008" s="3">
        <v>43299.460104166668</v>
      </c>
      <c r="J2008" s="2">
        <v>1227</v>
      </c>
      <c r="K2008" s="2">
        <v>-23.639825999999999</v>
      </c>
      <c r="L2008" s="2">
        <v>-46.607307499999997</v>
      </c>
      <c r="M2008" s="2">
        <f>IF(AND(_332_2018_07_18_outfile_posicao[[#This Row],[hora bus]]=I2007,_332_2018_07_18_outfile_posicao[[#This Row],[lat bus]]=K2007,_332_2018_07_18_outfile_posicao[[#This Row],[lon bus]]=L2007),1,0)</f>
        <v>0</v>
      </c>
      <c r="N2008">
        <v>1</v>
      </c>
      <c r="O2008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008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008" s="4">
        <f>_332_2018_07_18_outfile_posicao[[#This Row],[8686,881807]]/_332_2018_07_18_outfile_posicao[[#Headers],[8686,881807]]</f>
        <v>5.2380543083378913E-4</v>
      </c>
      <c r="R2008">
        <f>_332_2018_07_18_outfile_posicao[[#This Row],[8686,881807]]-P2007</f>
        <v>0</v>
      </c>
      <c r="S2008">
        <f>(_332_2018_07_18_outfile_posicao[[#This Row],[hora bus]]-I2007)*86000</f>
        <v>44.791666499804705</v>
      </c>
      <c r="T2008">
        <f>_332_2018_07_18_outfile_posicao[[#This Row],[desloc]]/_332_2018_07_18_outfile_posicao[[#This Row],[seconds]]</f>
        <v>0</v>
      </c>
      <c r="U2008">
        <f>_332_2018_07_18_outfile_posicao[[#This Row],[spd m/s]]*3.6</f>
        <v>0</v>
      </c>
      <c r="V2008" s="2"/>
      <c r="W2008" s="2">
        <f>IF(_332_2018_07_18_outfile_posicao[[#This Row],[cod bus]]=F2007,0,1)</f>
        <v>0</v>
      </c>
      <c r="X2008" s="2">
        <f>IF(_332_2018_07_18_outfile_posicao[[#This Row],[desloc]]&gt;=0,0,1)</f>
        <v>0</v>
      </c>
      <c r="Y2008" s="2">
        <f>IF(AND(_332_2018_07_18_outfile_posicao[[#This Row],[spd m/s]]&lt;1,_332_2018_07_18_outfile_posicao[[#This Row],[spd m/s]]&lt;&gt;0),1,0)</f>
        <v>0</v>
      </c>
      <c r="Z2008" s="2">
        <f>IF(Z2007=0.5,IF(P2008&gt;=P2009,0.5,1),IF(_332_2018_07_18_outfile_posicao[[#This Row],[desloc]]&lt;-1000,IF(P2008&gt;=P2009,IF(AND(Z2007=0.5,P2008=P2009),0,IF(P2008&lt;700,0.5,0)),1),IF(AND(X2008&gt;0,X2007&gt;0,_332_2018_07_18_outfile_posicao[[#This Row],[8686,881807]]&lt;500,_332_2018_07_18_outfile_posicao[[#This Row],[desloc]]&gt;0),IF(_332_2018_07_18_outfile_posicao[[#This Row],[8686,881807]]&lt;500,1,0),0)))</f>
        <v>0.5</v>
      </c>
      <c r="AA2008" s="2">
        <f t="shared" si="31"/>
        <v>0</v>
      </c>
      <c r="AB2008" s="2">
        <f>IF(_332_2018_07_18_outfile_posicao[[#This Row],[inicio]]=1,0,IF(AB2007&gt;0,0.5,IF(_332_2018_07_18_outfile_posicao[[#This Row],[max dist]]=_332_2018_07_18_outfile_posicao[[#This Row],[8686,881807]],1,0)))</f>
        <v>0.5</v>
      </c>
      <c r="AC2008" s="2">
        <f>IF(_332_2018_07_18_outfile_posicao[[#This Row],[fim]]=0,AC2009+1,0)</f>
        <v>0</v>
      </c>
      <c r="AD2008" s="2"/>
      <c r="AE2008" s="2"/>
      <c r="AF2008" s="2"/>
      <c r="AG2008" s="2"/>
      <c r="AH2008" s="2"/>
      <c r="AI2008" s="2"/>
    </row>
    <row r="2009" spans="1:35" x14ac:dyDescent="0.25">
      <c r="A2009">
        <v>1209</v>
      </c>
      <c r="B2009">
        <v>3</v>
      </c>
      <c r="C2009" s="2" t="s">
        <v>3721</v>
      </c>
      <c r="D2009">
        <v>332</v>
      </c>
      <c r="E2009" s="2" t="s">
        <v>5976</v>
      </c>
      <c r="F2009" s="2" t="s">
        <v>5219</v>
      </c>
      <c r="G2009" s="2">
        <v>2008</v>
      </c>
      <c r="H2009" t="b">
        <v>1</v>
      </c>
      <c r="I2009" s="3">
        <v>43299.460625</v>
      </c>
      <c r="J2009" s="2">
        <v>1230</v>
      </c>
      <c r="K2009" s="2">
        <v>-23.639825999999999</v>
      </c>
      <c r="L2009" s="2">
        <v>-46.607307499999997</v>
      </c>
      <c r="M2009" s="2">
        <f>IF(AND(_332_2018_07_18_outfile_posicao[[#This Row],[hora bus]]=I2008,_332_2018_07_18_outfile_posicao[[#This Row],[lat bus]]=K2008,_332_2018_07_18_outfile_posicao[[#This Row],[lon bus]]=L2008),1,0)</f>
        <v>0</v>
      </c>
      <c r="N2009">
        <v>1</v>
      </c>
      <c r="O2009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009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009" s="4">
        <f>_332_2018_07_18_outfile_posicao[[#This Row],[8686,881807]]/_332_2018_07_18_outfile_posicao[[#Headers],[8686,881807]]</f>
        <v>5.2380543083378913E-4</v>
      </c>
      <c r="R2009">
        <f>_332_2018_07_18_outfile_posicao[[#This Row],[8686,881807]]-P2008</f>
        <v>0</v>
      </c>
      <c r="S2009">
        <f>(_332_2018_07_18_outfile_posicao[[#This Row],[hora bus]]-I2008)*86000</f>
        <v>44.791666499804705</v>
      </c>
      <c r="T2009">
        <f>_332_2018_07_18_outfile_posicao[[#This Row],[desloc]]/_332_2018_07_18_outfile_posicao[[#This Row],[seconds]]</f>
        <v>0</v>
      </c>
      <c r="U2009">
        <f>_332_2018_07_18_outfile_posicao[[#This Row],[spd m/s]]*3.6</f>
        <v>0</v>
      </c>
      <c r="V2009" s="2"/>
      <c r="W2009" s="2">
        <f>IF(_332_2018_07_18_outfile_posicao[[#This Row],[cod bus]]=F2008,0,1)</f>
        <v>0</v>
      </c>
      <c r="X2009" s="2">
        <f>IF(_332_2018_07_18_outfile_posicao[[#This Row],[desloc]]&gt;=0,0,1)</f>
        <v>0</v>
      </c>
      <c r="Y2009" s="2">
        <f>IF(AND(_332_2018_07_18_outfile_posicao[[#This Row],[spd m/s]]&lt;1,_332_2018_07_18_outfile_posicao[[#This Row],[spd m/s]]&lt;&gt;0),1,0)</f>
        <v>0</v>
      </c>
      <c r="Z2009" s="2">
        <f>IF(Z2008=0.5,IF(P2009&gt;=P2010,0.5,1),IF(_332_2018_07_18_outfile_posicao[[#This Row],[desloc]]&lt;-1000,IF(P2009&gt;=P2010,IF(AND(Z2008=0.5,P2009=P2010),0,IF(P2009&lt;700,0.5,0)),1),IF(AND(X2009&gt;0,X2008&gt;0,_332_2018_07_18_outfile_posicao[[#This Row],[8686,881807]]&lt;500,_332_2018_07_18_outfile_posicao[[#This Row],[desloc]]&gt;0),IF(_332_2018_07_18_outfile_posicao[[#This Row],[8686,881807]]&lt;500,1,0),0)))</f>
        <v>0.5</v>
      </c>
      <c r="AA2009" s="2">
        <f t="shared" si="31"/>
        <v>0</v>
      </c>
      <c r="AB2009" s="2">
        <f>IF(_332_2018_07_18_outfile_posicao[[#This Row],[inicio]]=1,0,IF(AB2008&gt;0,0.5,IF(_332_2018_07_18_outfile_posicao[[#This Row],[max dist]]=_332_2018_07_18_outfile_posicao[[#This Row],[8686,881807]],1,0)))</f>
        <v>0.5</v>
      </c>
      <c r="AC2009" s="2">
        <f>IF(_332_2018_07_18_outfile_posicao[[#This Row],[fim]]=0,AC2010+1,0)</f>
        <v>0</v>
      </c>
      <c r="AD2009" s="2"/>
      <c r="AE2009" s="2"/>
      <c r="AF2009" s="2"/>
      <c r="AG2009" s="2"/>
      <c r="AH2009" s="2"/>
      <c r="AI2009" s="2"/>
    </row>
    <row r="2010" spans="1:35" x14ac:dyDescent="0.25">
      <c r="A2010">
        <v>1210</v>
      </c>
      <c r="B2010">
        <v>3</v>
      </c>
      <c r="C2010" s="2" t="s">
        <v>3722</v>
      </c>
      <c r="D2010">
        <v>332</v>
      </c>
      <c r="E2010" s="2" t="s">
        <v>5976</v>
      </c>
      <c r="F2010" s="2" t="s">
        <v>5219</v>
      </c>
      <c r="G2010" s="2">
        <v>2009</v>
      </c>
      <c r="H2010" t="b">
        <v>1</v>
      </c>
      <c r="I2010" s="3">
        <v>43299.461145833331</v>
      </c>
      <c r="J2010" s="2">
        <v>1232</v>
      </c>
      <c r="K2010" s="2">
        <v>-23.639825999999999</v>
      </c>
      <c r="L2010" s="2">
        <v>-46.607307499999997</v>
      </c>
      <c r="M2010" s="2">
        <f>IF(AND(_332_2018_07_18_outfile_posicao[[#This Row],[hora bus]]=I2009,_332_2018_07_18_outfile_posicao[[#This Row],[lat bus]]=K2009,_332_2018_07_18_outfile_posicao[[#This Row],[lon bus]]=L2009),1,0)</f>
        <v>0</v>
      </c>
      <c r="N2010">
        <v>1</v>
      </c>
      <c r="O2010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010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010" s="4">
        <f>_332_2018_07_18_outfile_posicao[[#This Row],[8686,881807]]/_332_2018_07_18_outfile_posicao[[#Headers],[8686,881807]]</f>
        <v>5.2380543083378913E-4</v>
      </c>
      <c r="R2010">
        <f>_332_2018_07_18_outfile_posicao[[#This Row],[8686,881807]]-P2009</f>
        <v>0</v>
      </c>
      <c r="S2010">
        <f>(_332_2018_07_18_outfile_posicao[[#This Row],[hora bus]]-I2009)*86000</f>
        <v>44.791666499804705</v>
      </c>
      <c r="T2010">
        <f>_332_2018_07_18_outfile_posicao[[#This Row],[desloc]]/_332_2018_07_18_outfile_posicao[[#This Row],[seconds]]</f>
        <v>0</v>
      </c>
      <c r="U2010">
        <f>_332_2018_07_18_outfile_posicao[[#This Row],[spd m/s]]*3.6</f>
        <v>0</v>
      </c>
      <c r="V2010" s="2"/>
      <c r="W2010" s="2">
        <f>IF(_332_2018_07_18_outfile_posicao[[#This Row],[cod bus]]=F2009,0,1)</f>
        <v>0</v>
      </c>
      <c r="X2010" s="2">
        <f>IF(_332_2018_07_18_outfile_posicao[[#This Row],[desloc]]&gt;=0,0,1)</f>
        <v>0</v>
      </c>
      <c r="Y2010" s="2">
        <f>IF(AND(_332_2018_07_18_outfile_posicao[[#This Row],[spd m/s]]&lt;1,_332_2018_07_18_outfile_posicao[[#This Row],[spd m/s]]&lt;&gt;0),1,0)</f>
        <v>0</v>
      </c>
      <c r="Z2010" s="2">
        <f>IF(Z2009=0.5,IF(P2010&gt;=P2011,0.5,1),IF(_332_2018_07_18_outfile_posicao[[#This Row],[desloc]]&lt;-1000,IF(P2010&gt;=P2011,IF(AND(Z2009=0.5,P2010=P2011),0,IF(P2010&lt;700,0.5,0)),1),IF(AND(X2010&gt;0,X2009&gt;0,_332_2018_07_18_outfile_posicao[[#This Row],[8686,881807]]&lt;500,_332_2018_07_18_outfile_posicao[[#This Row],[desloc]]&gt;0),IF(_332_2018_07_18_outfile_posicao[[#This Row],[8686,881807]]&lt;500,1,0),0)))</f>
        <v>0.5</v>
      </c>
      <c r="AA2010" s="2">
        <f t="shared" si="31"/>
        <v>0</v>
      </c>
      <c r="AB2010" s="2">
        <f>IF(_332_2018_07_18_outfile_posicao[[#This Row],[inicio]]=1,0,IF(AB2009&gt;0,0.5,IF(_332_2018_07_18_outfile_posicao[[#This Row],[max dist]]=_332_2018_07_18_outfile_posicao[[#This Row],[8686,881807]],1,0)))</f>
        <v>0.5</v>
      </c>
      <c r="AC2010" s="2">
        <f>IF(_332_2018_07_18_outfile_posicao[[#This Row],[fim]]=0,AC2011+1,0)</f>
        <v>0</v>
      </c>
      <c r="AD2010" s="2"/>
      <c r="AE2010" s="2"/>
      <c r="AF2010" s="2"/>
      <c r="AG2010" s="2"/>
      <c r="AH2010" s="2"/>
      <c r="AI2010" s="2"/>
    </row>
    <row r="2011" spans="1:35" x14ac:dyDescent="0.25">
      <c r="A2011">
        <v>1211</v>
      </c>
      <c r="B2011">
        <v>3</v>
      </c>
      <c r="C2011" s="2" t="s">
        <v>3723</v>
      </c>
      <c r="D2011">
        <v>332</v>
      </c>
      <c r="E2011" s="2" t="s">
        <v>5977</v>
      </c>
      <c r="F2011" s="2" t="s">
        <v>5219</v>
      </c>
      <c r="G2011" s="2">
        <v>2010</v>
      </c>
      <c r="H2011" t="b">
        <v>1</v>
      </c>
      <c r="I2011" s="3">
        <v>43299.462187500001</v>
      </c>
      <c r="J2011" s="2">
        <v>1234</v>
      </c>
      <c r="K2011" s="2">
        <v>-23.639825999999999</v>
      </c>
      <c r="L2011" s="2">
        <v>-46.607307499999997</v>
      </c>
      <c r="M2011" s="2">
        <f>IF(AND(_332_2018_07_18_outfile_posicao[[#This Row],[hora bus]]=I2010,_332_2018_07_18_outfile_posicao[[#This Row],[lat bus]]=K2010,_332_2018_07_18_outfile_posicao[[#This Row],[lon bus]]=L2010),1,0)</f>
        <v>0</v>
      </c>
      <c r="N2011">
        <v>1</v>
      </c>
      <c r="O2011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011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011" s="4">
        <f>_332_2018_07_18_outfile_posicao[[#This Row],[8686,881807]]/_332_2018_07_18_outfile_posicao[[#Headers],[8686,881807]]</f>
        <v>5.2380543083378913E-4</v>
      </c>
      <c r="R2011">
        <f>_332_2018_07_18_outfile_posicao[[#This Row],[8686,881807]]-P2010</f>
        <v>0</v>
      </c>
      <c r="S2011">
        <f>(_332_2018_07_18_outfile_posicao[[#This Row],[hora bus]]-I2010)*86000</f>
        <v>89.583333625341766</v>
      </c>
      <c r="T2011">
        <f>_332_2018_07_18_outfile_posicao[[#This Row],[desloc]]/_332_2018_07_18_outfile_posicao[[#This Row],[seconds]]</f>
        <v>0</v>
      </c>
      <c r="U2011">
        <f>_332_2018_07_18_outfile_posicao[[#This Row],[spd m/s]]*3.6</f>
        <v>0</v>
      </c>
      <c r="V2011" s="2"/>
      <c r="W2011" s="2">
        <f>IF(_332_2018_07_18_outfile_posicao[[#This Row],[cod bus]]=F2010,0,1)</f>
        <v>0</v>
      </c>
      <c r="X2011" s="2">
        <f>IF(_332_2018_07_18_outfile_posicao[[#This Row],[desloc]]&gt;=0,0,1)</f>
        <v>0</v>
      </c>
      <c r="Y2011" s="2">
        <f>IF(AND(_332_2018_07_18_outfile_posicao[[#This Row],[spd m/s]]&lt;1,_332_2018_07_18_outfile_posicao[[#This Row],[spd m/s]]&lt;&gt;0),1,0)</f>
        <v>0</v>
      </c>
      <c r="Z2011" s="2">
        <f>IF(Z2010=0.5,IF(P2011&gt;=P2012,0.5,1),IF(_332_2018_07_18_outfile_posicao[[#This Row],[desloc]]&lt;-1000,IF(P2011&gt;=P2012,IF(AND(Z2010=0.5,P2011=P2012),0,IF(P2011&lt;700,0.5,0)),1),IF(AND(X2011&gt;0,X2010&gt;0,_332_2018_07_18_outfile_posicao[[#This Row],[8686,881807]]&lt;500,_332_2018_07_18_outfile_posicao[[#This Row],[desloc]]&gt;0),IF(_332_2018_07_18_outfile_posicao[[#This Row],[8686,881807]]&lt;500,1,0),0)))</f>
        <v>0.5</v>
      </c>
      <c r="AA2011" s="2">
        <f t="shared" si="31"/>
        <v>0</v>
      </c>
      <c r="AB2011" s="2">
        <f>IF(_332_2018_07_18_outfile_posicao[[#This Row],[inicio]]=1,0,IF(AB2010&gt;0,0.5,IF(_332_2018_07_18_outfile_posicao[[#This Row],[max dist]]=_332_2018_07_18_outfile_posicao[[#This Row],[8686,881807]],1,0)))</f>
        <v>0.5</v>
      </c>
      <c r="AC2011" s="2">
        <f>IF(_332_2018_07_18_outfile_posicao[[#This Row],[fim]]=0,AC2012+1,0)</f>
        <v>0</v>
      </c>
      <c r="AD2011" s="2"/>
      <c r="AE2011" s="2"/>
      <c r="AF2011" s="2"/>
      <c r="AG2011" s="2"/>
      <c r="AH2011" s="2"/>
      <c r="AI2011" s="2"/>
    </row>
    <row r="2012" spans="1:35" x14ac:dyDescent="0.25">
      <c r="A2012">
        <v>1212</v>
      </c>
      <c r="B2012">
        <v>3</v>
      </c>
      <c r="C2012" s="2" t="s">
        <v>3724</v>
      </c>
      <c r="D2012">
        <v>332</v>
      </c>
      <c r="E2012" s="2" t="s">
        <v>5977</v>
      </c>
      <c r="F2012" s="2" t="s">
        <v>5219</v>
      </c>
      <c r="G2012" s="2">
        <v>2011</v>
      </c>
      <c r="H2012" t="b">
        <v>1</v>
      </c>
      <c r="I2012" s="3">
        <v>43299.462708333333</v>
      </c>
      <c r="J2012" s="2">
        <v>1236</v>
      </c>
      <c r="K2012" s="2">
        <v>-23.639825999999999</v>
      </c>
      <c r="L2012" s="2">
        <v>-46.607307499999997</v>
      </c>
      <c r="M2012" s="2">
        <f>IF(AND(_332_2018_07_18_outfile_posicao[[#This Row],[hora bus]]=I2011,_332_2018_07_18_outfile_posicao[[#This Row],[lat bus]]=K2011,_332_2018_07_18_outfile_posicao[[#This Row],[lon bus]]=L2011),1,0)</f>
        <v>0</v>
      </c>
      <c r="N2012">
        <v>1</v>
      </c>
      <c r="O2012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012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012" s="4">
        <f>_332_2018_07_18_outfile_posicao[[#This Row],[8686,881807]]/_332_2018_07_18_outfile_posicao[[#Headers],[8686,881807]]</f>
        <v>5.2380543083378913E-4</v>
      </c>
      <c r="R2012">
        <f>_332_2018_07_18_outfile_posicao[[#This Row],[8686,881807]]-P2011</f>
        <v>0</v>
      </c>
      <c r="S2012">
        <f>(_332_2018_07_18_outfile_posicao[[#This Row],[hora bus]]-I2011)*86000</f>
        <v>44.791666499804705</v>
      </c>
      <c r="T2012">
        <f>_332_2018_07_18_outfile_posicao[[#This Row],[desloc]]/_332_2018_07_18_outfile_posicao[[#This Row],[seconds]]</f>
        <v>0</v>
      </c>
      <c r="U2012">
        <f>_332_2018_07_18_outfile_posicao[[#This Row],[spd m/s]]*3.6</f>
        <v>0</v>
      </c>
      <c r="V2012" s="2"/>
      <c r="W2012" s="2">
        <f>IF(_332_2018_07_18_outfile_posicao[[#This Row],[cod bus]]=F2011,0,1)</f>
        <v>0</v>
      </c>
      <c r="X2012" s="2">
        <f>IF(_332_2018_07_18_outfile_posicao[[#This Row],[desloc]]&gt;=0,0,1)</f>
        <v>0</v>
      </c>
      <c r="Y2012" s="2">
        <f>IF(AND(_332_2018_07_18_outfile_posicao[[#This Row],[spd m/s]]&lt;1,_332_2018_07_18_outfile_posicao[[#This Row],[spd m/s]]&lt;&gt;0),1,0)</f>
        <v>0</v>
      </c>
      <c r="Z2012" s="2">
        <f>IF(Z2011=0.5,IF(P2012&gt;=P2013,0.5,1),IF(_332_2018_07_18_outfile_posicao[[#This Row],[desloc]]&lt;-1000,IF(P2012&gt;=P2013,IF(AND(Z2011=0.5,P2012=P2013),0,IF(P2012&lt;700,0.5,0)),1),IF(AND(X2012&gt;0,X2011&gt;0,_332_2018_07_18_outfile_posicao[[#This Row],[8686,881807]]&lt;500,_332_2018_07_18_outfile_posicao[[#This Row],[desloc]]&gt;0),IF(_332_2018_07_18_outfile_posicao[[#This Row],[8686,881807]]&lt;500,1,0),0)))</f>
        <v>0.5</v>
      </c>
      <c r="AA2012" s="2">
        <f t="shared" si="31"/>
        <v>0</v>
      </c>
      <c r="AB2012" s="2">
        <f>IF(_332_2018_07_18_outfile_posicao[[#This Row],[inicio]]=1,0,IF(AB2011&gt;0,0.5,IF(_332_2018_07_18_outfile_posicao[[#This Row],[max dist]]=_332_2018_07_18_outfile_posicao[[#This Row],[8686,881807]],1,0)))</f>
        <v>0.5</v>
      </c>
      <c r="AC2012" s="2">
        <f>IF(_332_2018_07_18_outfile_posicao[[#This Row],[fim]]=0,AC2013+1,0)</f>
        <v>0</v>
      </c>
      <c r="AD2012" s="2"/>
      <c r="AE2012" s="2"/>
      <c r="AF2012" s="2"/>
      <c r="AG2012" s="2"/>
      <c r="AH2012" s="2"/>
      <c r="AI2012" s="2"/>
    </row>
    <row r="2013" spans="1:35" x14ac:dyDescent="0.25">
      <c r="A2013">
        <v>1213</v>
      </c>
      <c r="B2013">
        <v>3</v>
      </c>
      <c r="C2013" s="2" t="s">
        <v>3725</v>
      </c>
      <c r="D2013">
        <v>332</v>
      </c>
      <c r="E2013" s="2" t="s">
        <v>5978</v>
      </c>
      <c r="F2013" s="2" t="s">
        <v>5219</v>
      </c>
      <c r="G2013" s="2">
        <v>2012</v>
      </c>
      <c r="H2013" t="b">
        <v>1</v>
      </c>
      <c r="I2013" s="3">
        <v>43299.463229166664</v>
      </c>
      <c r="J2013" s="2">
        <v>1238</v>
      </c>
      <c r="K2013" s="2">
        <v>-23.639825999999999</v>
      </c>
      <c r="L2013" s="2">
        <v>-46.607307499999997</v>
      </c>
      <c r="M2013" s="2">
        <f>IF(AND(_332_2018_07_18_outfile_posicao[[#This Row],[hora bus]]=I2012,_332_2018_07_18_outfile_posicao[[#This Row],[lat bus]]=K2012,_332_2018_07_18_outfile_posicao[[#This Row],[lon bus]]=L2012),1,0)</f>
        <v>0</v>
      </c>
      <c r="N2013">
        <v>1</v>
      </c>
      <c r="O2013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013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013" s="4">
        <f>_332_2018_07_18_outfile_posicao[[#This Row],[8686,881807]]/_332_2018_07_18_outfile_posicao[[#Headers],[8686,881807]]</f>
        <v>5.2380543083378913E-4</v>
      </c>
      <c r="R2013">
        <f>_332_2018_07_18_outfile_posicao[[#This Row],[8686,881807]]-P2012</f>
        <v>0</v>
      </c>
      <c r="S2013">
        <f>(_332_2018_07_18_outfile_posicao[[#This Row],[hora bus]]-I2012)*86000</f>
        <v>44.791666499804705</v>
      </c>
      <c r="T2013">
        <f>_332_2018_07_18_outfile_posicao[[#This Row],[desloc]]/_332_2018_07_18_outfile_posicao[[#This Row],[seconds]]</f>
        <v>0</v>
      </c>
      <c r="U2013">
        <f>_332_2018_07_18_outfile_posicao[[#This Row],[spd m/s]]*3.6</f>
        <v>0</v>
      </c>
      <c r="V2013" s="2"/>
      <c r="W2013" s="2">
        <f>IF(_332_2018_07_18_outfile_posicao[[#This Row],[cod bus]]=F2012,0,1)</f>
        <v>0</v>
      </c>
      <c r="X2013" s="2">
        <f>IF(_332_2018_07_18_outfile_posicao[[#This Row],[desloc]]&gt;=0,0,1)</f>
        <v>0</v>
      </c>
      <c r="Y2013" s="2">
        <f>IF(AND(_332_2018_07_18_outfile_posicao[[#This Row],[spd m/s]]&lt;1,_332_2018_07_18_outfile_posicao[[#This Row],[spd m/s]]&lt;&gt;0),1,0)</f>
        <v>0</v>
      </c>
      <c r="Z2013" s="2">
        <f>IF(Z2012=0.5,IF(P2013&gt;=P2014,0.5,1),IF(_332_2018_07_18_outfile_posicao[[#This Row],[desloc]]&lt;-1000,IF(P2013&gt;=P2014,IF(AND(Z2012=0.5,P2013=P2014),0,IF(P2013&lt;700,0.5,0)),1),IF(AND(X2013&gt;0,X2012&gt;0,_332_2018_07_18_outfile_posicao[[#This Row],[8686,881807]]&lt;500,_332_2018_07_18_outfile_posicao[[#This Row],[desloc]]&gt;0),IF(_332_2018_07_18_outfile_posicao[[#This Row],[8686,881807]]&lt;500,1,0),0)))</f>
        <v>0.5</v>
      </c>
      <c r="AA2013" s="2">
        <f t="shared" si="31"/>
        <v>0</v>
      </c>
      <c r="AB2013" s="2">
        <f>IF(_332_2018_07_18_outfile_posicao[[#This Row],[inicio]]=1,0,IF(AB2012&gt;0,0.5,IF(_332_2018_07_18_outfile_posicao[[#This Row],[max dist]]=_332_2018_07_18_outfile_posicao[[#This Row],[8686,881807]],1,0)))</f>
        <v>0.5</v>
      </c>
      <c r="AC2013" s="2">
        <f>IF(_332_2018_07_18_outfile_posicao[[#This Row],[fim]]=0,AC2014+1,0)</f>
        <v>0</v>
      </c>
      <c r="AD2013" s="2"/>
      <c r="AE2013" s="2"/>
      <c r="AF2013" s="2"/>
      <c r="AG2013" s="2"/>
      <c r="AH2013" s="2"/>
      <c r="AI2013" s="2"/>
    </row>
    <row r="2014" spans="1:35" x14ac:dyDescent="0.25">
      <c r="A2014">
        <v>1215</v>
      </c>
      <c r="B2014">
        <v>3</v>
      </c>
      <c r="C2014" s="2" t="s">
        <v>3727</v>
      </c>
      <c r="D2014">
        <v>332</v>
      </c>
      <c r="E2014" s="2" t="s">
        <v>5979</v>
      </c>
      <c r="F2014" s="2" t="s">
        <v>5219</v>
      </c>
      <c r="G2014" s="2">
        <v>2013</v>
      </c>
      <c r="H2014" t="b">
        <v>1</v>
      </c>
      <c r="I2014" s="3">
        <v>43299.463750000003</v>
      </c>
      <c r="J2014" s="2">
        <v>1241</v>
      </c>
      <c r="K2014" s="2">
        <v>-23.639825999999999</v>
      </c>
      <c r="L2014" s="2">
        <v>-46.607307499999997</v>
      </c>
      <c r="M2014" s="2">
        <f>IF(AND(_332_2018_07_18_outfile_posicao[[#This Row],[hora bus]]=I2013,_332_2018_07_18_outfile_posicao[[#This Row],[lat bus]]=K2013,_332_2018_07_18_outfile_posicao[[#This Row],[lon bus]]=L2013),1,0)</f>
        <v>0</v>
      </c>
      <c r="N2014">
        <v>1</v>
      </c>
      <c r="O2014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014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014" s="4">
        <f>_332_2018_07_18_outfile_posicao[[#This Row],[8686,881807]]/_332_2018_07_18_outfile_posicao[[#Headers],[8686,881807]]</f>
        <v>5.2380543083378913E-4</v>
      </c>
      <c r="R2014">
        <f>_332_2018_07_18_outfile_posicao[[#This Row],[8686,881807]]-P2013</f>
        <v>0</v>
      </c>
      <c r="S2014">
        <f>(_332_2018_07_18_outfile_posicao[[#This Row],[hora bus]]-I2013)*86000</f>
        <v>44.79166712553706</v>
      </c>
      <c r="T2014">
        <f>_332_2018_07_18_outfile_posicao[[#This Row],[desloc]]/_332_2018_07_18_outfile_posicao[[#This Row],[seconds]]</f>
        <v>0</v>
      </c>
      <c r="U2014">
        <f>_332_2018_07_18_outfile_posicao[[#This Row],[spd m/s]]*3.6</f>
        <v>0</v>
      </c>
      <c r="V2014" s="2"/>
      <c r="W2014" s="2">
        <f>IF(_332_2018_07_18_outfile_posicao[[#This Row],[cod bus]]=F2013,0,1)</f>
        <v>0</v>
      </c>
      <c r="X2014" s="2">
        <f>IF(_332_2018_07_18_outfile_posicao[[#This Row],[desloc]]&gt;=0,0,1)</f>
        <v>0</v>
      </c>
      <c r="Y2014" s="2">
        <f>IF(AND(_332_2018_07_18_outfile_posicao[[#This Row],[spd m/s]]&lt;1,_332_2018_07_18_outfile_posicao[[#This Row],[spd m/s]]&lt;&gt;0),1,0)</f>
        <v>0</v>
      </c>
      <c r="Z2014" s="2">
        <f>IF(Z2013=0.5,IF(P2014&gt;=P2015,0.5,1),IF(_332_2018_07_18_outfile_posicao[[#This Row],[desloc]]&lt;-1000,IF(P2014&gt;=P2015,IF(AND(Z2013=0.5,P2014=P2015),0,IF(P2014&lt;700,0.5,0)),1),IF(AND(X2014&gt;0,X2013&gt;0,_332_2018_07_18_outfile_posicao[[#This Row],[8686,881807]]&lt;500,_332_2018_07_18_outfile_posicao[[#This Row],[desloc]]&gt;0),IF(_332_2018_07_18_outfile_posicao[[#This Row],[8686,881807]]&lt;500,1,0),0)))</f>
        <v>0.5</v>
      </c>
      <c r="AA2014" s="2">
        <f t="shared" si="31"/>
        <v>0</v>
      </c>
      <c r="AB2014" s="2">
        <f>IF(_332_2018_07_18_outfile_posicao[[#This Row],[inicio]]=1,0,IF(AB2013&gt;0,0.5,IF(_332_2018_07_18_outfile_posicao[[#This Row],[max dist]]=_332_2018_07_18_outfile_posicao[[#This Row],[8686,881807]],1,0)))</f>
        <v>0.5</v>
      </c>
      <c r="AC2014" s="2">
        <f>IF(_332_2018_07_18_outfile_posicao[[#This Row],[fim]]=0,AC2015+1,0)</f>
        <v>0</v>
      </c>
      <c r="AD2014" s="2"/>
      <c r="AE2014" s="2"/>
      <c r="AF2014" s="2"/>
      <c r="AG2014" s="2"/>
      <c r="AH2014" s="2"/>
      <c r="AI2014" s="2"/>
    </row>
    <row r="2015" spans="1:35" x14ac:dyDescent="0.25">
      <c r="A2015">
        <v>1216</v>
      </c>
      <c r="B2015">
        <v>3</v>
      </c>
      <c r="C2015" s="2" t="s">
        <v>3728</v>
      </c>
      <c r="D2015">
        <v>332</v>
      </c>
      <c r="E2015" s="2" t="s">
        <v>5979</v>
      </c>
      <c r="F2015" s="2" t="s">
        <v>5219</v>
      </c>
      <c r="G2015" s="2">
        <v>2014</v>
      </c>
      <c r="H2015" t="b">
        <v>1</v>
      </c>
      <c r="I2015" s="3">
        <v>43299.464270833334</v>
      </c>
      <c r="J2015" s="2">
        <v>1243</v>
      </c>
      <c r="K2015" s="2">
        <v>-23.639825999999999</v>
      </c>
      <c r="L2015" s="2">
        <v>-46.607307499999997</v>
      </c>
      <c r="M2015" s="2">
        <f>IF(AND(_332_2018_07_18_outfile_posicao[[#This Row],[hora bus]]=I2014,_332_2018_07_18_outfile_posicao[[#This Row],[lat bus]]=K2014,_332_2018_07_18_outfile_posicao[[#This Row],[lon bus]]=L2014),1,0)</f>
        <v>0</v>
      </c>
      <c r="N2015">
        <v>1</v>
      </c>
      <c r="O2015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015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015" s="4">
        <f>_332_2018_07_18_outfile_posicao[[#This Row],[8686,881807]]/_332_2018_07_18_outfile_posicao[[#Headers],[8686,881807]]</f>
        <v>5.2380543083378913E-4</v>
      </c>
      <c r="R2015">
        <f>_332_2018_07_18_outfile_posicao[[#This Row],[8686,881807]]-P2014</f>
        <v>0</v>
      </c>
      <c r="S2015">
        <f>(_332_2018_07_18_outfile_posicao[[#This Row],[hora bus]]-I2014)*86000</f>
        <v>44.791666499804705</v>
      </c>
      <c r="T2015">
        <f>_332_2018_07_18_outfile_posicao[[#This Row],[desloc]]/_332_2018_07_18_outfile_posicao[[#This Row],[seconds]]</f>
        <v>0</v>
      </c>
      <c r="U2015">
        <f>_332_2018_07_18_outfile_posicao[[#This Row],[spd m/s]]*3.6</f>
        <v>0</v>
      </c>
      <c r="V2015" s="2"/>
      <c r="W2015" s="2">
        <f>IF(_332_2018_07_18_outfile_posicao[[#This Row],[cod bus]]=F2014,0,1)</f>
        <v>0</v>
      </c>
      <c r="X2015" s="2">
        <f>IF(_332_2018_07_18_outfile_posicao[[#This Row],[desloc]]&gt;=0,0,1)</f>
        <v>0</v>
      </c>
      <c r="Y2015" s="2">
        <f>IF(AND(_332_2018_07_18_outfile_posicao[[#This Row],[spd m/s]]&lt;1,_332_2018_07_18_outfile_posicao[[#This Row],[spd m/s]]&lt;&gt;0),1,0)</f>
        <v>0</v>
      </c>
      <c r="Z2015" s="2">
        <f>IF(Z2014=0.5,IF(P2015&gt;=P2016,0.5,1),IF(_332_2018_07_18_outfile_posicao[[#This Row],[desloc]]&lt;-1000,IF(P2015&gt;=P2016,IF(AND(Z2014=0.5,P2015=P2016),0,IF(P2015&lt;700,0.5,0)),1),IF(AND(X2015&gt;0,X2014&gt;0,_332_2018_07_18_outfile_posicao[[#This Row],[8686,881807]]&lt;500,_332_2018_07_18_outfile_posicao[[#This Row],[desloc]]&gt;0),IF(_332_2018_07_18_outfile_posicao[[#This Row],[8686,881807]]&lt;500,1,0),0)))</f>
        <v>0.5</v>
      </c>
      <c r="AA2015" s="2">
        <f t="shared" si="31"/>
        <v>0</v>
      </c>
      <c r="AB2015" s="2">
        <f>IF(_332_2018_07_18_outfile_posicao[[#This Row],[inicio]]=1,0,IF(AB2014&gt;0,0.5,IF(_332_2018_07_18_outfile_posicao[[#This Row],[max dist]]=_332_2018_07_18_outfile_posicao[[#This Row],[8686,881807]],1,0)))</f>
        <v>0.5</v>
      </c>
      <c r="AC2015" s="2">
        <f>IF(_332_2018_07_18_outfile_posicao[[#This Row],[fim]]=0,AC2016+1,0)</f>
        <v>0</v>
      </c>
      <c r="AD2015" s="2"/>
      <c r="AE2015" s="2"/>
      <c r="AF2015" s="2"/>
      <c r="AG2015" s="2"/>
      <c r="AH2015" s="2"/>
      <c r="AI2015" s="2"/>
    </row>
    <row r="2016" spans="1:35" x14ac:dyDescent="0.25">
      <c r="A2016">
        <v>1218</v>
      </c>
      <c r="B2016">
        <v>3</v>
      </c>
      <c r="C2016" s="2" t="s">
        <v>3730</v>
      </c>
      <c r="D2016">
        <v>332</v>
      </c>
      <c r="E2016" s="2" t="s">
        <v>5980</v>
      </c>
      <c r="F2016" s="2" t="s">
        <v>5219</v>
      </c>
      <c r="G2016" s="2">
        <v>2015</v>
      </c>
      <c r="H2016" t="b">
        <v>1</v>
      </c>
      <c r="I2016" s="3">
        <v>43299.464791666665</v>
      </c>
      <c r="J2016" s="2">
        <v>1244</v>
      </c>
      <c r="K2016" s="2">
        <v>-23.639825999999999</v>
      </c>
      <c r="L2016" s="2">
        <v>-46.607307499999997</v>
      </c>
      <c r="M2016" s="2">
        <f>IF(AND(_332_2018_07_18_outfile_posicao[[#This Row],[hora bus]]=I2015,_332_2018_07_18_outfile_posicao[[#This Row],[lat bus]]=K2015,_332_2018_07_18_outfile_posicao[[#This Row],[lon bus]]=L2015),1,0)</f>
        <v>0</v>
      </c>
      <c r="N2016">
        <v>1</v>
      </c>
      <c r="O2016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016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016" s="4">
        <f>_332_2018_07_18_outfile_posicao[[#This Row],[8686,881807]]/_332_2018_07_18_outfile_posicao[[#Headers],[8686,881807]]</f>
        <v>5.2380543083378913E-4</v>
      </c>
      <c r="R2016">
        <f>_332_2018_07_18_outfile_posicao[[#This Row],[8686,881807]]-P2015</f>
        <v>0</v>
      </c>
      <c r="S2016">
        <f>(_332_2018_07_18_outfile_posicao[[#This Row],[hora bus]]-I2015)*86000</f>
        <v>44.791666499804705</v>
      </c>
      <c r="T2016">
        <f>_332_2018_07_18_outfile_posicao[[#This Row],[desloc]]/_332_2018_07_18_outfile_posicao[[#This Row],[seconds]]</f>
        <v>0</v>
      </c>
      <c r="U2016">
        <f>_332_2018_07_18_outfile_posicao[[#This Row],[spd m/s]]*3.6</f>
        <v>0</v>
      </c>
      <c r="V2016" s="2"/>
      <c r="W2016" s="2">
        <f>IF(_332_2018_07_18_outfile_posicao[[#This Row],[cod bus]]=F2015,0,1)</f>
        <v>0</v>
      </c>
      <c r="X2016" s="2">
        <f>IF(_332_2018_07_18_outfile_posicao[[#This Row],[desloc]]&gt;=0,0,1)</f>
        <v>0</v>
      </c>
      <c r="Y2016" s="2">
        <f>IF(AND(_332_2018_07_18_outfile_posicao[[#This Row],[spd m/s]]&lt;1,_332_2018_07_18_outfile_posicao[[#This Row],[spd m/s]]&lt;&gt;0),1,0)</f>
        <v>0</v>
      </c>
      <c r="Z2016" s="2">
        <f>IF(Z2015=0.5,IF(P2016&gt;=P2017,0.5,1),IF(_332_2018_07_18_outfile_posicao[[#This Row],[desloc]]&lt;-1000,IF(P2016&gt;=P2017,IF(AND(Z2015=0.5,P2016=P2017),0,IF(P2016&lt;700,0.5,0)),1),IF(AND(X2016&gt;0,X2015&gt;0,_332_2018_07_18_outfile_posicao[[#This Row],[8686,881807]]&lt;500,_332_2018_07_18_outfile_posicao[[#This Row],[desloc]]&gt;0),IF(_332_2018_07_18_outfile_posicao[[#This Row],[8686,881807]]&lt;500,1,0),0)))</f>
        <v>0.5</v>
      </c>
      <c r="AA2016" s="2">
        <f t="shared" si="31"/>
        <v>0</v>
      </c>
      <c r="AB2016" s="2">
        <f>IF(_332_2018_07_18_outfile_posicao[[#This Row],[inicio]]=1,0,IF(AB2015&gt;0,0.5,IF(_332_2018_07_18_outfile_posicao[[#This Row],[max dist]]=_332_2018_07_18_outfile_posicao[[#This Row],[8686,881807]],1,0)))</f>
        <v>0.5</v>
      </c>
      <c r="AC2016" s="2">
        <f>IF(_332_2018_07_18_outfile_posicao[[#This Row],[fim]]=0,AC2017+1,0)</f>
        <v>0</v>
      </c>
      <c r="AD2016" s="2"/>
      <c r="AE2016" s="2"/>
      <c r="AF2016" s="2"/>
      <c r="AG2016" s="2"/>
      <c r="AH2016" s="2"/>
      <c r="AI2016" s="2"/>
    </row>
    <row r="2017" spans="1:35" x14ac:dyDescent="0.25">
      <c r="A2017">
        <v>1220</v>
      </c>
      <c r="B2017">
        <v>2</v>
      </c>
      <c r="C2017" s="2" t="s">
        <v>3732</v>
      </c>
      <c r="D2017">
        <v>332</v>
      </c>
      <c r="E2017" s="2" t="s">
        <v>5638</v>
      </c>
      <c r="F2017" s="2" t="s">
        <v>5219</v>
      </c>
      <c r="G2017" s="2">
        <v>2016</v>
      </c>
      <c r="H2017" t="b">
        <v>1</v>
      </c>
      <c r="I2017" s="3">
        <v>43299.465312499997</v>
      </c>
      <c r="J2017" s="2">
        <v>1246</v>
      </c>
      <c r="K2017" s="2">
        <v>-23.639825999999999</v>
      </c>
      <c r="L2017" s="2">
        <v>-46.607307499999997</v>
      </c>
      <c r="M2017" s="2">
        <f>IF(AND(_332_2018_07_18_outfile_posicao[[#This Row],[hora bus]]=I2016,_332_2018_07_18_outfile_posicao[[#This Row],[lat bus]]=K2016,_332_2018_07_18_outfile_posicao[[#This Row],[lon bus]]=L2016),1,0)</f>
        <v>0</v>
      </c>
      <c r="N2017">
        <v>1</v>
      </c>
      <c r="O2017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017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017" s="4">
        <f>_332_2018_07_18_outfile_posicao[[#This Row],[8686,881807]]/_332_2018_07_18_outfile_posicao[[#Headers],[8686,881807]]</f>
        <v>5.2380543083378913E-4</v>
      </c>
      <c r="R2017">
        <f>_332_2018_07_18_outfile_posicao[[#This Row],[8686,881807]]-P2016</f>
        <v>0</v>
      </c>
      <c r="S2017">
        <f>(_332_2018_07_18_outfile_posicao[[#This Row],[hora bus]]-I2016)*86000</f>
        <v>44.791666499804705</v>
      </c>
      <c r="T2017">
        <f>_332_2018_07_18_outfile_posicao[[#This Row],[desloc]]/_332_2018_07_18_outfile_posicao[[#This Row],[seconds]]</f>
        <v>0</v>
      </c>
      <c r="U2017">
        <f>_332_2018_07_18_outfile_posicao[[#This Row],[spd m/s]]*3.6</f>
        <v>0</v>
      </c>
      <c r="V2017" s="2"/>
      <c r="W2017" s="2">
        <f>IF(_332_2018_07_18_outfile_posicao[[#This Row],[cod bus]]=F2016,0,1)</f>
        <v>0</v>
      </c>
      <c r="X2017" s="2">
        <f>IF(_332_2018_07_18_outfile_posicao[[#This Row],[desloc]]&gt;=0,0,1)</f>
        <v>0</v>
      </c>
      <c r="Y2017" s="2">
        <f>IF(AND(_332_2018_07_18_outfile_posicao[[#This Row],[spd m/s]]&lt;1,_332_2018_07_18_outfile_posicao[[#This Row],[spd m/s]]&lt;&gt;0),1,0)</f>
        <v>0</v>
      </c>
      <c r="Z2017" s="2">
        <f>IF(Z2016=0.5,IF(P2017&gt;=P2018,0.5,1),IF(_332_2018_07_18_outfile_posicao[[#This Row],[desloc]]&lt;-1000,IF(P2017&gt;=P2018,IF(AND(Z2016=0.5,P2017=P2018),0,IF(P2017&lt;700,0.5,0)),1),IF(AND(X2017&gt;0,X2016&gt;0,_332_2018_07_18_outfile_posicao[[#This Row],[8686,881807]]&lt;500,_332_2018_07_18_outfile_posicao[[#This Row],[desloc]]&gt;0),IF(_332_2018_07_18_outfile_posicao[[#This Row],[8686,881807]]&lt;500,1,0),0)))</f>
        <v>0.5</v>
      </c>
      <c r="AA2017" s="2">
        <f t="shared" si="31"/>
        <v>0</v>
      </c>
      <c r="AB2017" s="2">
        <f>IF(_332_2018_07_18_outfile_posicao[[#This Row],[inicio]]=1,0,IF(AB2016&gt;0,0.5,IF(_332_2018_07_18_outfile_posicao[[#This Row],[max dist]]=_332_2018_07_18_outfile_posicao[[#This Row],[8686,881807]],1,0)))</f>
        <v>0.5</v>
      </c>
      <c r="AC2017" s="2">
        <f>IF(_332_2018_07_18_outfile_posicao[[#This Row],[fim]]=0,AC2018+1,0)</f>
        <v>0</v>
      </c>
      <c r="AD2017" s="2"/>
      <c r="AE2017" s="2"/>
      <c r="AF2017" s="2"/>
      <c r="AG2017" s="2"/>
      <c r="AH2017" s="2"/>
      <c r="AI2017" s="2"/>
    </row>
    <row r="2018" spans="1:35" x14ac:dyDescent="0.25">
      <c r="A2018">
        <v>1221</v>
      </c>
      <c r="B2018">
        <v>2</v>
      </c>
      <c r="C2018" s="2" t="s">
        <v>3733</v>
      </c>
      <c r="D2018">
        <v>332</v>
      </c>
      <c r="E2018" s="2" t="s">
        <v>5639</v>
      </c>
      <c r="F2018" s="2" t="s">
        <v>5219</v>
      </c>
      <c r="G2018" s="2">
        <v>2017</v>
      </c>
      <c r="H2018" t="b">
        <v>1</v>
      </c>
      <c r="I2018" s="3">
        <v>43299.465833333335</v>
      </c>
      <c r="J2018" s="2">
        <v>1248</v>
      </c>
      <c r="K2018" s="2">
        <v>-23.639825999999999</v>
      </c>
      <c r="L2018" s="2">
        <v>-46.607307499999997</v>
      </c>
      <c r="M2018" s="2">
        <f>IF(AND(_332_2018_07_18_outfile_posicao[[#This Row],[hora bus]]=I2017,_332_2018_07_18_outfile_posicao[[#This Row],[lat bus]]=K2017,_332_2018_07_18_outfile_posicao[[#This Row],[lon bus]]=L2017),1,0)</f>
        <v>0</v>
      </c>
      <c r="N2018">
        <v>1</v>
      </c>
      <c r="O2018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018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018" s="4">
        <f>_332_2018_07_18_outfile_posicao[[#This Row],[8686,881807]]/_332_2018_07_18_outfile_posicao[[#Headers],[8686,881807]]</f>
        <v>5.2380543083378913E-4</v>
      </c>
      <c r="R2018">
        <f>_332_2018_07_18_outfile_posicao[[#This Row],[8686,881807]]-P2017</f>
        <v>0</v>
      </c>
      <c r="S2018">
        <f>(_332_2018_07_18_outfile_posicao[[#This Row],[hora bus]]-I2017)*86000</f>
        <v>44.79166712553706</v>
      </c>
      <c r="T2018">
        <f>_332_2018_07_18_outfile_posicao[[#This Row],[desloc]]/_332_2018_07_18_outfile_posicao[[#This Row],[seconds]]</f>
        <v>0</v>
      </c>
      <c r="U2018">
        <f>_332_2018_07_18_outfile_posicao[[#This Row],[spd m/s]]*3.6</f>
        <v>0</v>
      </c>
      <c r="V2018" s="2"/>
      <c r="W2018" s="2">
        <f>IF(_332_2018_07_18_outfile_posicao[[#This Row],[cod bus]]=F2017,0,1)</f>
        <v>0</v>
      </c>
      <c r="X2018" s="2">
        <f>IF(_332_2018_07_18_outfile_posicao[[#This Row],[desloc]]&gt;=0,0,1)</f>
        <v>0</v>
      </c>
      <c r="Y2018" s="2">
        <f>IF(AND(_332_2018_07_18_outfile_posicao[[#This Row],[spd m/s]]&lt;1,_332_2018_07_18_outfile_posicao[[#This Row],[spd m/s]]&lt;&gt;0),1,0)</f>
        <v>0</v>
      </c>
      <c r="Z2018" s="2">
        <f>IF(Z2017=0.5,IF(P2018&gt;=P2019,0.5,1),IF(_332_2018_07_18_outfile_posicao[[#This Row],[desloc]]&lt;-1000,IF(P2018&gt;=P2019,IF(AND(Z2017=0.5,P2018=P2019),0,IF(P2018&lt;700,0.5,0)),1),IF(AND(X2018&gt;0,X2017&gt;0,_332_2018_07_18_outfile_posicao[[#This Row],[8686,881807]]&lt;500,_332_2018_07_18_outfile_posicao[[#This Row],[desloc]]&gt;0),IF(_332_2018_07_18_outfile_posicao[[#This Row],[8686,881807]]&lt;500,1,0),0)))</f>
        <v>0.5</v>
      </c>
      <c r="AA2018" s="2">
        <f t="shared" si="31"/>
        <v>0</v>
      </c>
      <c r="AB2018" s="2">
        <f>IF(_332_2018_07_18_outfile_posicao[[#This Row],[inicio]]=1,0,IF(AB2017&gt;0,0.5,IF(_332_2018_07_18_outfile_posicao[[#This Row],[max dist]]=_332_2018_07_18_outfile_posicao[[#This Row],[8686,881807]],1,0)))</f>
        <v>0.5</v>
      </c>
      <c r="AC2018" s="2">
        <f>IF(_332_2018_07_18_outfile_posicao[[#This Row],[fim]]=0,AC2019+1,0)</f>
        <v>0</v>
      </c>
      <c r="AD2018" s="2"/>
      <c r="AE2018" s="2"/>
      <c r="AF2018" s="2"/>
      <c r="AG2018" s="2"/>
      <c r="AH2018" s="2"/>
      <c r="AI2018" s="2"/>
    </row>
    <row r="2019" spans="1:35" x14ac:dyDescent="0.25">
      <c r="A2019">
        <v>1222</v>
      </c>
      <c r="B2019">
        <v>2</v>
      </c>
      <c r="C2019" s="2" t="s">
        <v>3734</v>
      </c>
      <c r="D2019">
        <v>332</v>
      </c>
      <c r="E2019" s="2" t="s">
        <v>5639</v>
      </c>
      <c r="F2019" s="2" t="s">
        <v>5219</v>
      </c>
      <c r="G2019" s="2">
        <v>2018</v>
      </c>
      <c r="H2019" t="b">
        <v>1</v>
      </c>
      <c r="I2019" s="3">
        <v>43299.466354166667</v>
      </c>
      <c r="J2019" s="2">
        <v>1250</v>
      </c>
      <c r="K2019" s="2">
        <v>-23.639825999999999</v>
      </c>
      <c r="L2019" s="2">
        <v>-46.607307499999997</v>
      </c>
      <c r="M2019" s="2">
        <f>IF(AND(_332_2018_07_18_outfile_posicao[[#This Row],[hora bus]]=I2018,_332_2018_07_18_outfile_posicao[[#This Row],[lat bus]]=K2018,_332_2018_07_18_outfile_posicao[[#This Row],[lon bus]]=L2018),1,0)</f>
        <v>0</v>
      </c>
      <c r="N2019">
        <v>1</v>
      </c>
      <c r="O2019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019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019" s="4">
        <f>_332_2018_07_18_outfile_posicao[[#This Row],[8686,881807]]/_332_2018_07_18_outfile_posicao[[#Headers],[8686,881807]]</f>
        <v>5.2380543083378913E-4</v>
      </c>
      <c r="R2019">
        <f>_332_2018_07_18_outfile_posicao[[#This Row],[8686,881807]]-P2018</f>
        <v>0</v>
      </c>
      <c r="S2019">
        <f>(_332_2018_07_18_outfile_posicao[[#This Row],[hora bus]]-I2018)*86000</f>
        <v>44.791666499804705</v>
      </c>
      <c r="T2019">
        <f>_332_2018_07_18_outfile_posicao[[#This Row],[desloc]]/_332_2018_07_18_outfile_posicao[[#This Row],[seconds]]</f>
        <v>0</v>
      </c>
      <c r="U2019">
        <f>_332_2018_07_18_outfile_posicao[[#This Row],[spd m/s]]*3.6</f>
        <v>0</v>
      </c>
      <c r="V2019" s="2"/>
      <c r="W2019" s="2">
        <f>IF(_332_2018_07_18_outfile_posicao[[#This Row],[cod bus]]=F2018,0,1)</f>
        <v>0</v>
      </c>
      <c r="X2019" s="2">
        <f>IF(_332_2018_07_18_outfile_posicao[[#This Row],[desloc]]&gt;=0,0,1)</f>
        <v>0</v>
      </c>
      <c r="Y2019" s="2">
        <f>IF(AND(_332_2018_07_18_outfile_posicao[[#This Row],[spd m/s]]&lt;1,_332_2018_07_18_outfile_posicao[[#This Row],[spd m/s]]&lt;&gt;0),1,0)</f>
        <v>0</v>
      </c>
      <c r="Z2019" s="2">
        <f>IF(Z2018=0.5,IF(P2019&gt;=P2020,0.5,1),IF(_332_2018_07_18_outfile_posicao[[#This Row],[desloc]]&lt;-1000,IF(P2019&gt;=P2020,IF(AND(Z2018=0.5,P2019=P2020),0,IF(P2019&lt;700,0.5,0)),1),IF(AND(X2019&gt;0,X2018&gt;0,_332_2018_07_18_outfile_posicao[[#This Row],[8686,881807]]&lt;500,_332_2018_07_18_outfile_posicao[[#This Row],[desloc]]&gt;0),IF(_332_2018_07_18_outfile_posicao[[#This Row],[8686,881807]]&lt;500,1,0),0)))</f>
        <v>0.5</v>
      </c>
      <c r="AA2019" s="2">
        <f t="shared" si="31"/>
        <v>0</v>
      </c>
      <c r="AB2019" s="2">
        <f>IF(_332_2018_07_18_outfile_posicao[[#This Row],[inicio]]=1,0,IF(AB2018&gt;0,0.5,IF(_332_2018_07_18_outfile_posicao[[#This Row],[max dist]]=_332_2018_07_18_outfile_posicao[[#This Row],[8686,881807]],1,0)))</f>
        <v>0.5</v>
      </c>
      <c r="AC2019" s="2">
        <f>IF(_332_2018_07_18_outfile_posicao[[#This Row],[fim]]=0,AC2020+1,0)</f>
        <v>0</v>
      </c>
      <c r="AD2019" s="2"/>
      <c r="AE2019" s="2"/>
      <c r="AF2019" s="2"/>
      <c r="AG2019" s="2"/>
      <c r="AH2019" s="2"/>
      <c r="AI2019" s="2"/>
    </row>
    <row r="2020" spans="1:35" x14ac:dyDescent="0.25">
      <c r="A2020">
        <v>1223</v>
      </c>
      <c r="B2020">
        <v>2</v>
      </c>
      <c r="C2020" s="2" t="s">
        <v>3735</v>
      </c>
      <c r="D2020">
        <v>332</v>
      </c>
      <c r="E2020" s="2" t="s">
        <v>5640</v>
      </c>
      <c r="F2020" s="2" t="s">
        <v>5219</v>
      </c>
      <c r="G2020" s="2">
        <v>2019</v>
      </c>
      <c r="H2020" t="b">
        <v>1</v>
      </c>
      <c r="I2020" s="3">
        <v>43299.46670138889</v>
      </c>
      <c r="J2020" s="2">
        <v>1252</v>
      </c>
      <c r="K2020" s="2">
        <v>-23.639825999999999</v>
      </c>
      <c r="L2020" s="2">
        <v>-46.607307499999997</v>
      </c>
      <c r="M2020" s="2">
        <f>IF(AND(_332_2018_07_18_outfile_posicao[[#This Row],[hora bus]]=I2019,_332_2018_07_18_outfile_posicao[[#This Row],[lat bus]]=K2019,_332_2018_07_18_outfile_posicao[[#This Row],[lon bus]]=L2019),1,0)</f>
        <v>0</v>
      </c>
      <c r="N2020">
        <v>1</v>
      </c>
      <c r="O2020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020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020" s="4">
        <f>_332_2018_07_18_outfile_posicao[[#This Row],[8686,881807]]/_332_2018_07_18_outfile_posicao[[#Headers],[8686,881807]]</f>
        <v>5.2380543083378913E-4</v>
      </c>
      <c r="R2020">
        <f>_332_2018_07_18_outfile_posicao[[#This Row],[8686,881807]]-P2019</f>
        <v>0</v>
      </c>
      <c r="S2020">
        <f>(_332_2018_07_18_outfile_posicao[[#This Row],[hora bus]]-I2019)*86000</f>
        <v>29.861111208447255</v>
      </c>
      <c r="T2020">
        <f>_332_2018_07_18_outfile_posicao[[#This Row],[desloc]]/_332_2018_07_18_outfile_posicao[[#This Row],[seconds]]</f>
        <v>0</v>
      </c>
      <c r="U2020">
        <f>_332_2018_07_18_outfile_posicao[[#This Row],[spd m/s]]*3.6</f>
        <v>0</v>
      </c>
      <c r="V2020" s="2"/>
      <c r="W2020" s="2">
        <f>IF(_332_2018_07_18_outfile_posicao[[#This Row],[cod bus]]=F2019,0,1)</f>
        <v>0</v>
      </c>
      <c r="X2020" s="2">
        <f>IF(_332_2018_07_18_outfile_posicao[[#This Row],[desloc]]&gt;=0,0,1)</f>
        <v>0</v>
      </c>
      <c r="Y2020" s="2">
        <f>IF(AND(_332_2018_07_18_outfile_posicao[[#This Row],[spd m/s]]&lt;1,_332_2018_07_18_outfile_posicao[[#This Row],[spd m/s]]&lt;&gt;0),1,0)</f>
        <v>0</v>
      </c>
      <c r="Z2020" s="2">
        <f>IF(Z2019=0.5,IF(P2020&gt;=P2021,0.5,1),IF(_332_2018_07_18_outfile_posicao[[#This Row],[desloc]]&lt;-1000,IF(P2020&gt;=P2021,IF(AND(Z2019=0.5,P2020=P2021),0,IF(P2020&lt;700,0.5,0)),1),IF(AND(X2020&gt;0,X2019&gt;0,_332_2018_07_18_outfile_posicao[[#This Row],[8686,881807]]&lt;500,_332_2018_07_18_outfile_posicao[[#This Row],[desloc]]&gt;0),IF(_332_2018_07_18_outfile_posicao[[#This Row],[8686,881807]]&lt;500,1,0),0)))</f>
        <v>0.5</v>
      </c>
      <c r="AA2020" s="2">
        <f t="shared" si="31"/>
        <v>0</v>
      </c>
      <c r="AB2020" s="2">
        <f>IF(_332_2018_07_18_outfile_posicao[[#This Row],[inicio]]=1,0,IF(AB2019&gt;0,0.5,IF(_332_2018_07_18_outfile_posicao[[#This Row],[max dist]]=_332_2018_07_18_outfile_posicao[[#This Row],[8686,881807]],1,0)))</f>
        <v>0.5</v>
      </c>
      <c r="AC2020" s="2">
        <f>IF(_332_2018_07_18_outfile_posicao[[#This Row],[fim]]=0,AC2021+1,0)</f>
        <v>0</v>
      </c>
      <c r="AD2020" s="2"/>
      <c r="AE2020" s="2"/>
      <c r="AF2020" s="2"/>
      <c r="AG2020" s="2"/>
      <c r="AH2020" s="2"/>
      <c r="AI2020" s="2"/>
    </row>
    <row r="2021" spans="1:35" x14ac:dyDescent="0.25">
      <c r="A2021">
        <v>1224</v>
      </c>
      <c r="B2021">
        <v>2</v>
      </c>
      <c r="C2021" s="2" t="s">
        <v>3736</v>
      </c>
      <c r="D2021">
        <v>332</v>
      </c>
      <c r="E2021" s="2" t="s">
        <v>5640</v>
      </c>
      <c r="F2021" s="2" t="s">
        <v>5219</v>
      </c>
      <c r="G2021" s="2">
        <v>2020</v>
      </c>
      <c r="H2021" t="b">
        <v>1</v>
      </c>
      <c r="I2021" s="3">
        <v>43299.46671296296</v>
      </c>
      <c r="J2021" s="2">
        <v>1253</v>
      </c>
      <c r="K2021" s="2">
        <v>-23.639825999999999</v>
      </c>
      <c r="L2021" s="2">
        <v>-46.607307499999997</v>
      </c>
      <c r="M2021" s="2">
        <f>IF(AND(_332_2018_07_18_outfile_posicao[[#This Row],[hora bus]]=I2020,_332_2018_07_18_outfile_posicao[[#This Row],[lat bus]]=K2020,_332_2018_07_18_outfile_posicao[[#This Row],[lon bus]]=L2020),1,0)</f>
        <v>0</v>
      </c>
      <c r="N2021">
        <v>1</v>
      </c>
      <c r="O2021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021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021" s="4">
        <f>_332_2018_07_18_outfile_posicao[[#This Row],[8686,881807]]/_332_2018_07_18_outfile_posicao[[#Headers],[8686,881807]]</f>
        <v>5.2380543083378913E-4</v>
      </c>
      <c r="R2021">
        <f>_332_2018_07_18_outfile_posicao[[#This Row],[8686,881807]]-P2020</f>
        <v>0</v>
      </c>
      <c r="S2021">
        <f>(_332_2018_07_18_outfile_posicao[[#This Row],[hora bus]]-I2020)*86000</f>
        <v>0.99536997731775045</v>
      </c>
      <c r="T2021">
        <f>_332_2018_07_18_outfile_posicao[[#This Row],[desloc]]/_332_2018_07_18_outfile_posicao[[#This Row],[seconds]]</f>
        <v>0</v>
      </c>
      <c r="U2021">
        <f>_332_2018_07_18_outfile_posicao[[#This Row],[spd m/s]]*3.6</f>
        <v>0</v>
      </c>
      <c r="V2021" s="2"/>
      <c r="W2021" s="2">
        <f>IF(_332_2018_07_18_outfile_posicao[[#This Row],[cod bus]]=F2020,0,1)</f>
        <v>0</v>
      </c>
      <c r="X2021" s="2">
        <f>IF(_332_2018_07_18_outfile_posicao[[#This Row],[desloc]]&gt;=0,0,1)</f>
        <v>0</v>
      </c>
      <c r="Y2021" s="2">
        <f>IF(AND(_332_2018_07_18_outfile_posicao[[#This Row],[spd m/s]]&lt;1,_332_2018_07_18_outfile_posicao[[#This Row],[spd m/s]]&lt;&gt;0),1,0)</f>
        <v>0</v>
      </c>
      <c r="Z2021" s="2">
        <f>IF(Z2020=0.5,IF(P2021&gt;=P2022,0.5,1),IF(_332_2018_07_18_outfile_posicao[[#This Row],[desloc]]&lt;-1000,IF(P2021&gt;=P2022,IF(AND(Z2020=0.5,P2021=P2022),0,IF(P2021&lt;700,0.5,0)),1),IF(AND(X2021&gt;0,X2020&gt;0,_332_2018_07_18_outfile_posicao[[#This Row],[8686,881807]]&lt;500,_332_2018_07_18_outfile_posicao[[#This Row],[desloc]]&gt;0),IF(_332_2018_07_18_outfile_posicao[[#This Row],[8686,881807]]&lt;500,1,0),0)))</f>
        <v>0.5</v>
      </c>
      <c r="AA2021" s="2">
        <f t="shared" si="31"/>
        <v>0</v>
      </c>
      <c r="AB2021" s="2">
        <f>IF(_332_2018_07_18_outfile_posicao[[#This Row],[inicio]]=1,0,IF(AB2020&gt;0,0.5,IF(_332_2018_07_18_outfile_posicao[[#This Row],[max dist]]=_332_2018_07_18_outfile_posicao[[#This Row],[8686,881807]],1,0)))</f>
        <v>0.5</v>
      </c>
      <c r="AC2021" s="2">
        <f>IF(_332_2018_07_18_outfile_posicao[[#This Row],[fim]]=0,AC2022+1,0)</f>
        <v>0</v>
      </c>
      <c r="AD2021" s="2"/>
      <c r="AE2021" s="2"/>
      <c r="AF2021" s="2"/>
      <c r="AG2021" s="2"/>
      <c r="AH2021" s="2"/>
      <c r="AI2021" s="2"/>
    </row>
    <row r="2022" spans="1:35" x14ac:dyDescent="0.25">
      <c r="A2022">
        <v>1225</v>
      </c>
      <c r="B2022">
        <v>2</v>
      </c>
      <c r="C2022" s="2" t="s">
        <v>3737</v>
      </c>
      <c r="D2022">
        <v>332</v>
      </c>
      <c r="E2022" s="2" t="s">
        <v>5641</v>
      </c>
      <c r="F2022" s="2" t="s">
        <v>5219</v>
      </c>
      <c r="G2022" s="2">
        <v>2021</v>
      </c>
      <c r="H2022" t="b">
        <v>1</v>
      </c>
      <c r="I2022" s="3">
        <v>43299.467210648145</v>
      </c>
      <c r="J2022" s="2">
        <v>1255</v>
      </c>
      <c r="K2022" s="2">
        <v>-23.639825999999999</v>
      </c>
      <c r="L2022" s="2">
        <v>-46.607307499999997</v>
      </c>
      <c r="M2022" s="2">
        <f>IF(AND(_332_2018_07_18_outfile_posicao[[#This Row],[hora bus]]=I2021,_332_2018_07_18_outfile_posicao[[#This Row],[lat bus]]=K2021,_332_2018_07_18_outfile_posicao[[#This Row],[lon bus]]=L2021),1,0)</f>
        <v>0</v>
      </c>
      <c r="N2022">
        <v>1</v>
      </c>
      <c r="O2022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022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022" s="4">
        <f>_332_2018_07_18_outfile_posicao[[#This Row],[8686,881807]]/_332_2018_07_18_outfile_posicao[[#Headers],[8686,881807]]</f>
        <v>5.2380543083378913E-4</v>
      </c>
      <c r="R2022">
        <f>_332_2018_07_18_outfile_posicao[[#This Row],[8686,881807]]-P2021</f>
        <v>0</v>
      </c>
      <c r="S2022">
        <f>(_332_2018_07_18_outfile_posicao[[#This Row],[hora bus]]-I2021)*86000</f>
        <v>42.80092591943685</v>
      </c>
      <c r="T2022">
        <f>_332_2018_07_18_outfile_posicao[[#This Row],[desloc]]/_332_2018_07_18_outfile_posicao[[#This Row],[seconds]]</f>
        <v>0</v>
      </c>
      <c r="U2022">
        <f>_332_2018_07_18_outfile_posicao[[#This Row],[spd m/s]]*3.6</f>
        <v>0</v>
      </c>
      <c r="V2022" s="2"/>
      <c r="W2022" s="2">
        <f>IF(_332_2018_07_18_outfile_posicao[[#This Row],[cod bus]]=F2021,0,1)</f>
        <v>0</v>
      </c>
      <c r="X2022" s="2">
        <f>IF(_332_2018_07_18_outfile_posicao[[#This Row],[desloc]]&gt;=0,0,1)</f>
        <v>0</v>
      </c>
      <c r="Y2022" s="2">
        <f>IF(AND(_332_2018_07_18_outfile_posicao[[#This Row],[spd m/s]]&lt;1,_332_2018_07_18_outfile_posicao[[#This Row],[spd m/s]]&lt;&gt;0),1,0)</f>
        <v>0</v>
      </c>
      <c r="Z2022" s="2">
        <f>IF(Z2021=0.5,IF(P2022&gt;=P2023,0.5,1),IF(_332_2018_07_18_outfile_posicao[[#This Row],[desloc]]&lt;-1000,IF(P2022&gt;=P2023,IF(AND(Z2021=0.5,P2022=P2023),0,IF(P2022&lt;700,0.5,0)),1),IF(AND(X2022&gt;0,X2021&gt;0,_332_2018_07_18_outfile_posicao[[#This Row],[8686,881807]]&lt;500,_332_2018_07_18_outfile_posicao[[#This Row],[desloc]]&gt;0),IF(_332_2018_07_18_outfile_posicao[[#This Row],[8686,881807]]&lt;500,1,0),0)))</f>
        <v>1</v>
      </c>
      <c r="AA2022" s="2">
        <f t="shared" si="31"/>
        <v>0</v>
      </c>
      <c r="AB2022" s="2">
        <f>IF(_332_2018_07_18_outfile_posicao[[#This Row],[inicio]]=1,0,IF(AB2021&gt;0,0.5,IF(_332_2018_07_18_outfile_posicao[[#This Row],[max dist]]=_332_2018_07_18_outfile_posicao[[#This Row],[8686,881807]],1,0)))</f>
        <v>0</v>
      </c>
      <c r="AC2022" s="2">
        <f>IF(_332_2018_07_18_outfile_posicao[[#This Row],[fim]]=0,AC2023+1,0)</f>
        <v>35</v>
      </c>
      <c r="AD2022" s="2"/>
      <c r="AE2022" s="2"/>
      <c r="AF2022" s="2"/>
      <c r="AG2022" s="2"/>
      <c r="AH2022" s="2"/>
      <c r="AI2022" s="2"/>
    </row>
    <row r="2023" spans="1:35" x14ac:dyDescent="0.25">
      <c r="A2023">
        <v>1226</v>
      </c>
      <c r="B2023">
        <v>2</v>
      </c>
      <c r="C2023" s="2" t="s">
        <v>3738</v>
      </c>
      <c r="D2023">
        <v>332</v>
      </c>
      <c r="E2023" s="2" t="s">
        <v>5641</v>
      </c>
      <c r="F2023" s="2" t="s">
        <v>5219</v>
      </c>
      <c r="G2023" s="2">
        <v>2022</v>
      </c>
      <c r="H2023" t="b">
        <v>1</v>
      </c>
      <c r="I2023" s="3">
        <v>43299.467731481483</v>
      </c>
      <c r="J2023" s="2">
        <v>1257</v>
      </c>
      <c r="K2023" s="2">
        <v>-23.6374575</v>
      </c>
      <c r="L2023" s="2">
        <v>-46.607768</v>
      </c>
      <c r="M2023" s="2">
        <f>IF(AND(_332_2018_07_18_outfile_posicao[[#This Row],[hora bus]]=I2022,_332_2018_07_18_outfile_posicao[[#This Row],[lat bus]]=K2022,_332_2018_07_18_outfile_posicao[[#This Row],[lon bus]]=L2022),1,0)</f>
        <v>0</v>
      </c>
      <c r="N2023">
        <v>23</v>
      </c>
      <c r="O2023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0.49999999884860663</v>
      </c>
      <c r="P2023">
        <f>VLOOKUP(_332_2018_07_18_outfile_posicao[[#This Row],[shape]],shape!A:D,4,0)+VLOOKUP(_332_2018_07_18_outfile_posicao[[#This Row],[shape]]+1,shape!A:E,5,0)*_332_2018_07_18_outfile_posicao[[#This Row],[% avanc]]</f>
        <v>299.35144576679556</v>
      </c>
      <c r="Q2023" s="4">
        <f>_332_2018_07_18_outfile_posicao[[#This Row],[8686,881807]]/_332_2018_07_18_outfile_posicao[[#Headers],[8686,881807]]</f>
        <v>3.4460172524227783E-2</v>
      </c>
      <c r="R2023">
        <f>_332_2018_07_18_outfile_posicao[[#This Row],[8686,881807]]-P2022</f>
        <v>294.80120989927775</v>
      </c>
      <c r="S2023">
        <f>(_332_2018_07_18_outfile_posicao[[#This Row],[hora bus]]-I2022)*86000</f>
        <v>44.79166712553706</v>
      </c>
      <c r="T2023">
        <f>_332_2018_07_18_outfile_posicao[[#This Row],[desloc]]/_332_2018_07_18_outfile_posicao[[#This Row],[seconds]]</f>
        <v>6.5816083396280378</v>
      </c>
      <c r="U2023">
        <f>_332_2018_07_18_outfile_posicao[[#This Row],[spd m/s]]*3.6</f>
        <v>23.693790022660938</v>
      </c>
      <c r="V2023" s="2"/>
      <c r="W2023" s="2">
        <f>IF(_332_2018_07_18_outfile_posicao[[#This Row],[cod bus]]=F2022,0,1)</f>
        <v>0</v>
      </c>
      <c r="X2023" s="2">
        <f>IF(_332_2018_07_18_outfile_posicao[[#This Row],[desloc]]&gt;=0,0,1)</f>
        <v>0</v>
      </c>
      <c r="Y2023" s="2">
        <f>IF(AND(_332_2018_07_18_outfile_posicao[[#This Row],[spd m/s]]&lt;1,_332_2018_07_18_outfile_posicao[[#This Row],[spd m/s]]&lt;&gt;0),1,0)</f>
        <v>0</v>
      </c>
      <c r="Z2023" s="2">
        <f>IF(Z2022=0.5,IF(P2023&gt;=P2024,0.5,1),IF(_332_2018_07_18_outfile_posicao[[#This Row],[desloc]]&lt;-1000,IF(P2023&gt;=P2024,IF(AND(Z2022=0.5,P2023=P2024),0,IF(P2023&lt;700,0.5,0)),1),IF(AND(X2023&gt;0,X2022&gt;0,_332_2018_07_18_outfile_posicao[[#This Row],[8686,881807]]&lt;500,_332_2018_07_18_outfile_posicao[[#This Row],[desloc]]&gt;0),IF(_332_2018_07_18_outfile_posicao[[#This Row],[8686,881807]]&lt;500,1,0),0)))</f>
        <v>0</v>
      </c>
      <c r="AA2023" s="2">
        <f t="shared" si="31"/>
        <v>8293.4709732950269</v>
      </c>
      <c r="AB2023" s="2">
        <f>IF(_332_2018_07_18_outfile_posicao[[#This Row],[inicio]]=1,0,IF(AB2022&gt;0,0.5,IF(_332_2018_07_18_outfile_posicao[[#This Row],[max dist]]=_332_2018_07_18_outfile_posicao[[#This Row],[8686,881807]],1,0)))</f>
        <v>0</v>
      </c>
      <c r="AC2023" s="2">
        <f>IF(_332_2018_07_18_outfile_posicao[[#This Row],[fim]]=0,AC2024+1,0)</f>
        <v>34</v>
      </c>
      <c r="AD2023" s="2"/>
      <c r="AE2023" s="2"/>
      <c r="AF2023" s="2"/>
      <c r="AG2023" s="2"/>
      <c r="AH2023" s="2"/>
      <c r="AI2023" s="2"/>
    </row>
    <row r="2024" spans="1:35" x14ac:dyDescent="0.25">
      <c r="A2024">
        <v>1228</v>
      </c>
      <c r="B2024">
        <v>2</v>
      </c>
      <c r="C2024" s="2" t="s">
        <v>3739</v>
      </c>
      <c r="D2024">
        <v>332</v>
      </c>
      <c r="E2024" s="2" t="s">
        <v>5642</v>
      </c>
      <c r="F2024" s="2" t="s">
        <v>5219</v>
      </c>
      <c r="G2024" s="2">
        <v>2023</v>
      </c>
      <c r="H2024" t="b">
        <v>1</v>
      </c>
      <c r="I2024" s="3">
        <v>43299.468252314815</v>
      </c>
      <c r="J2024" s="2">
        <v>1259</v>
      </c>
      <c r="K2024" s="2">
        <v>-23.637056999999999</v>
      </c>
      <c r="L2024" s="2">
        <v>-46.607385499999999</v>
      </c>
      <c r="M2024" s="2">
        <f>IF(AND(_332_2018_07_18_outfile_posicao[[#This Row],[hora bus]]=I2023,_332_2018_07_18_outfile_posicao[[#This Row],[lat bus]]=K2023,_332_2018_07_18_outfile_posicao[[#This Row],[lon bus]]=L2023),1,0)</f>
        <v>0</v>
      </c>
      <c r="N2024">
        <v>31</v>
      </c>
      <c r="O2024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0.49999999620556979</v>
      </c>
      <c r="P2024">
        <f>VLOOKUP(_332_2018_07_18_outfile_posicao[[#This Row],[shape]],shape!A:D,4,0)+VLOOKUP(_332_2018_07_18_outfile_posicao[[#This Row],[shape]]+1,shape!A:E,5,0)*_332_2018_07_18_outfile_posicao[[#This Row],[% avanc]]</f>
        <v>369.9509352954571</v>
      </c>
      <c r="Q2024" s="4">
        <f>_332_2018_07_18_outfile_posicao[[#This Row],[8686,881807]]/_332_2018_07_18_outfile_posicao[[#Headers],[8686,881807]]</f>
        <v>4.2587310788244633E-2</v>
      </c>
      <c r="R2024">
        <f>_332_2018_07_18_outfile_posicao[[#This Row],[8686,881807]]-P2023</f>
        <v>70.599489528661536</v>
      </c>
      <c r="S2024">
        <f>(_332_2018_07_18_outfile_posicao[[#This Row],[hora bus]]-I2023)*86000</f>
        <v>44.791666499804705</v>
      </c>
      <c r="T2024">
        <f>_332_2018_07_18_outfile_posicao[[#This Row],[desloc]]/_332_2018_07_18_outfile_posicao[[#This Row],[seconds]]</f>
        <v>1.5761746558139191</v>
      </c>
      <c r="U2024">
        <f>_332_2018_07_18_outfile_posicao[[#This Row],[spd m/s]]*3.6</f>
        <v>5.6742287609301094</v>
      </c>
      <c r="V2024" s="2"/>
      <c r="W2024" s="2">
        <f>IF(_332_2018_07_18_outfile_posicao[[#This Row],[cod bus]]=F2023,0,1)</f>
        <v>0</v>
      </c>
      <c r="X2024" s="2">
        <f>IF(_332_2018_07_18_outfile_posicao[[#This Row],[desloc]]&gt;=0,0,1)</f>
        <v>0</v>
      </c>
      <c r="Y2024" s="2">
        <f>IF(AND(_332_2018_07_18_outfile_posicao[[#This Row],[spd m/s]]&lt;1,_332_2018_07_18_outfile_posicao[[#This Row],[spd m/s]]&lt;&gt;0),1,0)</f>
        <v>0</v>
      </c>
      <c r="Z2024" s="2">
        <f>IF(Z2023=0.5,IF(P2024&gt;=P2025,0.5,1),IF(_332_2018_07_18_outfile_posicao[[#This Row],[desloc]]&lt;-1000,IF(P2024&gt;=P2025,IF(AND(Z2023=0.5,P2024=P2025),0,IF(P2024&lt;700,0.5,0)),1),IF(AND(X2024&gt;0,X2023&gt;0,_332_2018_07_18_outfile_posicao[[#This Row],[8686,881807]]&lt;500,_332_2018_07_18_outfile_posicao[[#This Row],[desloc]]&gt;0),IF(_332_2018_07_18_outfile_posicao[[#This Row],[8686,881807]]&lt;500,1,0),0)))</f>
        <v>0</v>
      </c>
      <c r="AA2024" s="2">
        <f t="shared" si="31"/>
        <v>8293.4709732950269</v>
      </c>
      <c r="AB2024" s="2">
        <f>IF(_332_2018_07_18_outfile_posicao[[#This Row],[inicio]]=1,0,IF(AB2023&gt;0,0.5,IF(_332_2018_07_18_outfile_posicao[[#This Row],[max dist]]=_332_2018_07_18_outfile_posicao[[#This Row],[8686,881807]],1,0)))</f>
        <v>0</v>
      </c>
      <c r="AC2024" s="2">
        <f>IF(_332_2018_07_18_outfile_posicao[[#This Row],[fim]]=0,AC2025+1,0)</f>
        <v>33</v>
      </c>
      <c r="AD2024" s="2"/>
      <c r="AE2024" s="2"/>
      <c r="AF2024" s="2"/>
      <c r="AG2024" s="2"/>
      <c r="AH2024" s="2"/>
      <c r="AI2024" s="2"/>
    </row>
    <row r="2025" spans="1:35" x14ac:dyDescent="0.25">
      <c r="A2025">
        <v>1229</v>
      </c>
      <c r="B2025">
        <v>2</v>
      </c>
      <c r="C2025" s="2" t="s">
        <v>3740</v>
      </c>
      <c r="D2025">
        <v>332</v>
      </c>
      <c r="E2025" s="2" t="s">
        <v>5643</v>
      </c>
      <c r="F2025" s="2" t="s">
        <v>5219</v>
      </c>
      <c r="G2025" s="2">
        <v>2024</v>
      </c>
      <c r="H2025" t="b">
        <v>1</v>
      </c>
      <c r="I2025" s="3">
        <v>43299.468773148146</v>
      </c>
      <c r="J2025" s="2">
        <v>1261</v>
      </c>
      <c r="K2025" s="2">
        <v>-23.635517</v>
      </c>
      <c r="L2025" s="2">
        <v>-46.606258500000003</v>
      </c>
      <c r="M2025" s="2">
        <f>IF(AND(_332_2018_07_18_outfile_posicao[[#This Row],[hora bus]]=I2024,_332_2018_07_18_outfile_posicao[[#This Row],[lat bus]]=K2024,_332_2018_07_18_outfile_posicao[[#This Row],[lon bus]]=L2024),1,0)</f>
        <v>0</v>
      </c>
      <c r="N2025">
        <v>46</v>
      </c>
      <c r="O2025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0.49999994866386244</v>
      </c>
      <c r="P2025">
        <f>VLOOKUP(_332_2018_07_18_outfile_posicao[[#This Row],[shape]],shape!A:D,4,0)+VLOOKUP(_332_2018_07_18_outfile_posicao[[#This Row],[shape]]+1,shape!A:E,5,0)*_332_2018_07_18_outfile_posicao[[#This Row],[% avanc]]</f>
        <v>621.67342688159795</v>
      </c>
      <c r="Q2025" s="4">
        <f>_332_2018_07_18_outfile_posicao[[#This Row],[8686,881807]]/_332_2018_07_18_outfile_posicao[[#Headers],[8686,881807]]</f>
        <v>7.1564623612197134E-2</v>
      </c>
      <c r="R2025">
        <f>_332_2018_07_18_outfile_posicao[[#This Row],[8686,881807]]-P2024</f>
        <v>251.72249158614085</v>
      </c>
      <c r="S2025">
        <f>(_332_2018_07_18_outfile_posicao[[#This Row],[hora bus]]-I2024)*86000</f>
        <v>44.791666499804705</v>
      </c>
      <c r="T2025">
        <f>_332_2018_07_18_outfile_posicao[[#This Row],[desloc]]/_332_2018_07_18_outfile_posicao[[#This Row],[seconds]]</f>
        <v>5.6198509958819765</v>
      </c>
      <c r="U2025">
        <f>_332_2018_07_18_outfile_posicao[[#This Row],[spd m/s]]*3.6</f>
        <v>20.231463585175117</v>
      </c>
      <c r="V2025" s="2"/>
      <c r="W2025" s="2">
        <f>IF(_332_2018_07_18_outfile_posicao[[#This Row],[cod bus]]=F2024,0,1)</f>
        <v>0</v>
      </c>
      <c r="X2025" s="2">
        <f>IF(_332_2018_07_18_outfile_posicao[[#This Row],[desloc]]&gt;=0,0,1)</f>
        <v>0</v>
      </c>
      <c r="Y2025" s="2">
        <f>IF(AND(_332_2018_07_18_outfile_posicao[[#This Row],[spd m/s]]&lt;1,_332_2018_07_18_outfile_posicao[[#This Row],[spd m/s]]&lt;&gt;0),1,0)</f>
        <v>0</v>
      </c>
      <c r="Z2025" s="2">
        <f>IF(Z2024=0.5,IF(P2025&gt;=P2026,0.5,1),IF(_332_2018_07_18_outfile_posicao[[#This Row],[desloc]]&lt;-1000,IF(P2025&gt;=P2026,IF(AND(Z2024=0.5,P2025=P2026),0,IF(P2025&lt;700,0.5,0)),1),IF(AND(X2025&gt;0,X2024&gt;0,_332_2018_07_18_outfile_posicao[[#This Row],[8686,881807]]&lt;500,_332_2018_07_18_outfile_posicao[[#This Row],[desloc]]&gt;0),IF(_332_2018_07_18_outfile_posicao[[#This Row],[8686,881807]]&lt;500,1,0),0)))</f>
        <v>0</v>
      </c>
      <c r="AA2025" s="2">
        <f t="shared" si="31"/>
        <v>8293.4709732950269</v>
      </c>
      <c r="AB2025" s="2">
        <f>IF(_332_2018_07_18_outfile_posicao[[#This Row],[inicio]]=1,0,IF(AB2024&gt;0,0.5,IF(_332_2018_07_18_outfile_posicao[[#This Row],[max dist]]=_332_2018_07_18_outfile_posicao[[#This Row],[8686,881807]],1,0)))</f>
        <v>0</v>
      </c>
      <c r="AC2025" s="2">
        <f>IF(_332_2018_07_18_outfile_posicao[[#This Row],[fim]]=0,AC2026+1,0)</f>
        <v>32</v>
      </c>
      <c r="AD2025" s="2"/>
      <c r="AE2025" s="2"/>
      <c r="AF2025" s="2"/>
      <c r="AG2025" s="2"/>
      <c r="AH2025" s="2"/>
      <c r="AI2025" s="2"/>
    </row>
    <row r="2026" spans="1:35" x14ac:dyDescent="0.25">
      <c r="A2026">
        <v>1232</v>
      </c>
      <c r="B2026">
        <v>2</v>
      </c>
      <c r="C2026" s="2" t="s">
        <v>3742</v>
      </c>
      <c r="D2026">
        <v>332</v>
      </c>
      <c r="E2026" s="2" t="s">
        <v>5644</v>
      </c>
      <c r="F2026" s="2" t="s">
        <v>5219</v>
      </c>
      <c r="G2026" s="2">
        <v>2025</v>
      </c>
      <c r="H2026" t="b">
        <v>1</v>
      </c>
      <c r="I2026" s="3">
        <v>43299.469293981485</v>
      </c>
      <c r="J2026" s="2">
        <v>1263</v>
      </c>
      <c r="K2026" s="2">
        <v>-23.63352175</v>
      </c>
      <c r="L2026" s="2">
        <v>-46.605321875000001</v>
      </c>
      <c r="M2026" s="2">
        <f>IF(AND(_332_2018_07_18_outfile_posicao[[#This Row],[hora bus]]=I2025,_332_2018_07_18_outfile_posicao[[#This Row],[lat bus]]=K2025,_332_2018_07_18_outfile_posicao[[#This Row],[lon bus]]=L2025),1,0)</f>
        <v>0</v>
      </c>
      <c r="N2026">
        <v>52</v>
      </c>
      <c r="O2026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0.16231997319439737</v>
      </c>
      <c r="P2026">
        <f>VLOOKUP(_332_2018_07_18_outfile_posicao[[#This Row],[shape]],shape!A:D,4,0)+VLOOKUP(_332_2018_07_18_outfile_posicao[[#This Row],[shape]]+1,shape!A:E,5,0)*_332_2018_07_18_outfile_posicao[[#This Row],[% avanc]]</f>
        <v>864.52224506206994</v>
      </c>
      <c r="Q2026" s="4">
        <f>_332_2018_07_18_outfile_posicao[[#This Row],[8686,881807]]/_332_2018_07_18_outfile_posicao[[#Headers],[8686,881807]]</f>
        <v>9.9520433714825829E-2</v>
      </c>
      <c r="R2026">
        <f>_332_2018_07_18_outfile_posicao[[#This Row],[8686,881807]]-P2025</f>
        <v>242.84881818047199</v>
      </c>
      <c r="S2026">
        <f>(_332_2018_07_18_outfile_posicao[[#This Row],[hora bus]]-I2025)*86000</f>
        <v>44.79166712553706</v>
      </c>
      <c r="T2026">
        <f>_332_2018_07_18_outfile_posicao[[#This Row],[desloc]]/_332_2018_07_18_outfile_posicao[[#This Row],[seconds]]</f>
        <v>5.4217410015091101</v>
      </c>
      <c r="U2026">
        <f>_332_2018_07_18_outfile_posicao[[#This Row],[spd m/s]]*3.6</f>
        <v>19.518267605432797</v>
      </c>
      <c r="V2026" s="2"/>
      <c r="W2026" s="2">
        <f>IF(_332_2018_07_18_outfile_posicao[[#This Row],[cod bus]]=F2025,0,1)</f>
        <v>0</v>
      </c>
      <c r="X2026" s="2">
        <f>IF(_332_2018_07_18_outfile_posicao[[#This Row],[desloc]]&gt;=0,0,1)</f>
        <v>0</v>
      </c>
      <c r="Y2026" s="2">
        <f>IF(AND(_332_2018_07_18_outfile_posicao[[#This Row],[spd m/s]]&lt;1,_332_2018_07_18_outfile_posicao[[#This Row],[spd m/s]]&lt;&gt;0),1,0)</f>
        <v>0</v>
      </c>
      <c r="Z2026" s="2">
        <f>IF(Z2025=0.5,IF(P2026&gt;=P2027,0.5,1),IF(_332_2018_07_18_outfile_posicao[[#This Row],[desloc]]&lt;-1000,IF(P2026&gt;=P2027,IF(AND(Z2025=0.5,P2026=P2027),0,IF(P2026&lt;700,0.5,0)),1),IF(AND(X2026&gt;0,X2025&gt;0,_332_2018_07_18_outfile_posicao[[#This Row],[8686,881807]]&lt;500,_332_2018_07_18_outfile_posicao[[#This Row],[desloc]]&gt;0),IF(_332_2018_07_18_outfile_posicao[[#This Row],[8686,881807]]&lt;500,1,0),0)))</f>
        <v>0</v>
      </c>
      <c r="AA2026" s="2">
        <f t="shared" si="31"/>
        <v>8293.4709732950269</v>
      </c>
      <c r="AB2026" s="2">
        <f>IF(_332_2018_07_18_outfile_posicao[[#This Row],[inicio]]=1,0,IF(AB2025&gt;0,0.5,IF(_332_2018_07_18_outfile_posicao[[#This Row],[max dist]]=_332_2018_07_18_outfile_posicao[[#This Row],[8686,881807]],1,0)))</f>
        <v>0</v>
      </c>
      <c r="AC2026" s="2">
        <f>IF(_332_2018_07_18_outfile_posicao[[#This Row],[fim]]=0,AC2027+1,0)</f>
        <v>31</v>
      </c>
      <c r="AD2026" s="2"/>
      <c r="AE2026" s="2"/>
      <c r="AF2026" s="2"/>
      <c r="AG2026" s="2"/>
      <c r="AH2026" s="2"/>
      <c r="AI2026" s="2"/>
    </row>
    <row r="2027" spans="1:35" x14ac:dyDescent="0.25">
      <c r="A2027">
        <v>1234</v>
      </c>
      <c r="B2027">
        <v>2</v>
      </c>
      <c r="C2027" s="2" t="s">
        <v>3743</v>
      </c>
      <c r="D2027">
        <v>332</v>
      </c>
      <c r="E2027" s="2" t="s">
        <v>5645</v>
      </c>
      <c r="F2027" s="2" t="s">
        <v>5219</v>
      </c>
      <c r="G2027" s="2">
        <v>2026</v>
      </c>
      <c r="H2027" t="b">
        <v>1</v>
      </c>
      <c r="I2027" s="3">
        <v>43299.469814814816</v>
      </c>
      <c r="J2027" s="2">
        <v>1265</v>
      </c>
      <c r="K2027" s="2">
        <v>-23.6322565</v>
      </c>
      <c r="L2027" s="2">
        <v>-46.604763499999997</v>
      </c>
      <c r="M2027" s="2">
        <f>IF(AND(_332_2018_07_18_outfile_posicao[[#This Row],[hora bus]]=I2026,_332_2018_07_18_outfile_posicao[[#This Row],[lat bus]]=K2026,_332_2018_07_18_outfile_posicao[[#This Row],[lon bus]]=L2026),1,0)</f>
        <v>0</v>
      </c>
      <c r="N2027">
        <v>54</v>
      </c>
      <c r="O2027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0.74999994932894676</v>
      </c>
      <c r="P2027">
        <f>VLOOKUP(_332_2018_07_18_outfile_posicao[[#This Row],[shape]],shape!A:D,4,0)+VLOOKUP(_332_2018_07_18_outfile_posicao[[#This Row],[shape]]+1,shape!A:E,5,0)*_332_2018_07_18_outfile_posicao[[#This Row],[% avanc]]</f>
        <v>1016.4543789749463</v>
      </c>
      <c r="Q2027" s="4">
        <f>_332_2018_07_18_outfile_posicao[[#This Row],[8686,881807]]/_332_2018_07_18_outfile_posicao[[#Headers],[8686,881807]]</f>
        <v>0.11701026922639542</v>
      </c>
      <c r="R2027">
        <f>_332_2018_07_18_outfile_posicao[[#This Row],[8686,881807]]-P2026</f>
        <v>151.93213391287634</v>
      </c>
      <c r="S2027">
        <f>(_332_2018_07_18_outfile_posicao[[#This Row],[hora bus]]-I2026)*86000</f>
        <v>44.791666499804705</v>
      </c>
      <c r="T2027">
        <f>_332_2018_07_18_outfile_posicao[[#This Row],[desloc]]/_332_2018_07_18_outfile_posicao[[#This Row],[seconds]]</f>
        <v>3.3919732348770451</v>
      </c>
      <c r="U2027">
        <f>_332_2018_07_18_outfile_posicao[[#This Row],[spd m/s]]*3.6</f>
        <v>12.211103645557362</v>
      </c>
      <c r="V2027" s="2"/>
      <c r="W2027" s="2">
        <f>IF(_332_2018_07_18_outfile_posicao[[#This Row],[cod bus]]=F2026,0,1)</f>
        <v>0</v>
      </c>
      <c r="X2027" s="2">
        <f>IF(_332_2018_07_18_outfile_posicao[[#This Row],[desloc]]&gt;=0,0,1)</f>
        <v>0</v>
      </c>
      <c r="Y2027" s="2">
        <f>IF(AND(_332_2018_07_18_outfile_posicao[[#This Row],[spd m/s]]&lt;1,_332_2018_07_18_outfile_posicao[[#This Row],[spd m/s]]&lt;&gt;0),1,0)</f>
        <v>0</v>
      </c>
      <c r="Z2027" s="2">
        <f>IF(Z2026=0.5,IF(P2027&gt;=P2028,0.5,1),IF(_332_2018_07_18_outfile_posicao[[#This Row],[desloc]]&lt;-1000,IF(P2027&gt;=P2028,IF(AND(Z2026=0.5,P2027=P2028),0,IF(P2027&lt;700,0.5,0)),1),IF(AND(X2027&gt;0,X2026&gt;0,_332_2018_07_18_outfile_posicao[[#This Row],[8686,881807]]&lt;500,_332_2018_07_18_outfile_posicao[[#This Row],[desloc]]&gt;0),IF(_332_2018_07_18_outfile_posicao[[#This Row],[8686,881807]]&lt;500,1,0),0)))</f>
        <v>0</v>
      </c>
      <c r="AA2027" s="2">
        <f t="shared" si="31"/>
        <v>8293.4709732950269</v>
      </c>
      <c r="AB2027" s="2">
        <f>IF(_332_2018_07_18_outfile_posicao[[#This Row],[inicio]]=1,0,IF(AB2026&gt;0,0.5,IF(_332_2018_07_18_outfile_posicao[[#This Row],[max dist]]=_332_2018_07_18_outfile_posicao[[#This Row],[8686,881807]],1,0)))</f>
        <v>0</v>
      </c>
      <c r="AC2027" s="2">
        <f>IF(_332_2018_07_18_outfile_posicao[[#This Row],[fim]]=0,AC2028+1,0)</f>
        <v>30</v>
      </c>
      <c r="AD2027" s="2"/>
      <c r="AE2027" s="2"/>
      <c r="AF2027" s="2"/>
      <c r="AG2027" s="2"/>
      <c r="AH2027" s="2"/>
      <c r="AI2027" s="2"/>
    </row>
    <row r="2028" spans="1:35" x14ac:dyDescent="0.25">
      <c r="A2028">
        <v>1246</v>
      </c>
      <c r="B2028">
        <v>2</v>
      </c>
      <c r="C2028" s="2" t="s">
        <v>3751</v>
      </c>
      <c r="D2028">
        <v>332</v>
      </c>
      <c r="E2028" s="2" t="s">
        <v>5651</v>
      </c>
      <c r="F2028" s="2" t="s">
        <v>5219</v>
      </c>
      <c r="G2028" s="2">
        <v>2027</v>
      </c>
      <c r="H2028" t="b">
        <v>1</v>
      </c>
      <c r="I2028" s="3">
        <v>43299.474097222221</v>
      </c>
      <c r="J2028" s="2">
        <v>1274</v>
      </c>
      <c r="K2028" s="2">
        <v>-23.624385499999999</v>
      </c>
      <c r="L2028" s="2">
        <v>-46.607179500000001</v>
      </c>
      <c r="M2028" s="2">
        <f>IF(AND(_332_2018_07_18_outfile_posicao[[#This Row],[hora bus]]=I2027,_332_2018_07_18_outfile_posicao[[#This Row],[lat bus]]=K2027,_332_2018_07_18_outfile_posicao[[#This Row],[lon bus]]=L2027),1,0)</f>
        <v>0</v>
      </c>
      <c r="N2028">
        <v>76</v>
      </c>
      <c r="O2028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0.49999996377068223</v>
      </c>
      <c r="P2028">
        <f>VLOOKUP(_332_2018_07_18_outfile_posicao[[#This Row],[shape]],shape!A:D,4,0)+VLOOKUP(_332_2018_07_18_outfile_posicao[[#This Row],[shape]]+1,shape!A:E,5,0)*_332_2018_07_18_outfile_posicao[[#This Row],[% avanc]]</f>
        <v>2114.5223800378481</v>
      </c>
      <c r="Q2028" s="4">
        <f>_332_2018_07_18_outfile_posicao[[#This Row],[8686,881807]]/_332_2018_07_18_outfile_posicao[[#Headers],[8686,881807]]</f>
        <v>0.24341558075924771</v>
      </c>
      <c r="R2028">
        <f>_332_2018_07_18_outfile_posicao[[#This Row],[8686,881807]]-P2027</f>
        <v>1098.0680010629017</v>
      </c>
      <c r="S2028">
        <f>(_332_2018_07_18_outfile_posicao[[#This Row],[hora bus]]-I2027)*86000</f>
        <v>368.28703677747399</v>
      </c>
      <c r="T2028">
        <f>_332_2018_07_18_outfile_posicao[[#This Row],[desloc]]/_332_2018_07_18_outfile_posicao[[#This Row],[seconds]]</f>
        <v>2.9815548509962224</v>
      </c>
      <c r="U2028">
        <f>_332_2018_07_18_outfile_posicao[[#This Row],[spd m/s]]*3.6</f>
        <v>10.733597463586401</v>
      </c>
      <c r="V2028" s="2"/>
      <c r="W2028" s="2">
        <f>IF(_332_2018_07_18_outfile_posicao[[#This Row],[cod bus]]=F2027,0,1)</f>
        <v>0</v>
      </c>
      <c r="X2028" s="2">
        <f>IF(_332_2018_07_18_outfile_posicao[[#This Row],[desloc]]&gt;=0,0,1)</f>
        <v>0</v>
      </c>
      <c r="Y2028" s="2">
        <f>IF(AND(_332_2018_07_18_outfile_posicao[[#This Row],[spd m/s]]&lt;1,_332_2018_07_18_outfile_posicao[[#This Row],[spd m/s]]&lt;&gt;0),1,0)</f>
        <v>0</v>
      </c>
      <c r="Z2028" s="2">
        <f>IF(Z2027=0.5,IF(P2028&gt;=P2029,0.5,1),IF(_332_2018_07_18_outfile_posicao[[#This Row],[desloc]]&lt;-1000,IF(P2028&gt;=P2029,IF(AND(Z2027=0.5,P2028=P2029),0,IF(P2028&lt;700,0.5,0)),1),IF(AND(X2028&gt;0,X2027&gt;0,_332_2018_07_18_outfile_posicao[[#This Row],[8686,881807]]&lt;500,_332_2018_07_18_outfile_posicao[[#This Row],[desloc]]&gt;0),IF(_332_2018_07_18_outfile_posicao[[#This Row],[8686,881807]]&lt;500,1,0),0)))</f>
        <v>0</v>
      </c>
      <c r="AA2028" s="2">
        <f t="shared" si="31"/>
        <v>8293.4709732950269</v>
      </c>
      <c r="AB2028" s="2">
        <f>IF(_332_2018_07_18_outfile_posicao[[#This Row],[inicio]]=1,0,IF(AB2027&gt;0,0.5,IF(_332_2018_07_18_outfile_posicao[[#This Row],[max dist]]=_332_2018_07_18_outfile_posicao[[#This Row],[8686,881807]],1,0)))</f>
        <v>0</v>
      </c>
      <c r="AC2028" s="2">
        <f>IF(_332_2018_07_18_outfile_posicao[[#This Row],[fim]]=0,AC2029+1,0)</f>
        <v>29</v>
      </c>
      <c r="AD2028" s="2"/>
      <c r="AE2028" s="2"/>
      <c r="AF2028" s="2"/>
      <c r="AG2028" s="2"/>
      <c r="AH2028" s="2"/>
      <c r="AI2028" s="2"/>
    </row>
    <row r="2029" spans="1:35" x14ac:dyDescent="0.25">
      <c r="A2029">
        <v>1247</v>
      </c>
      <c r="B2029">
        <v>2</v>
      </c>
      <c r="C2029" s="2" t="s">
        <v>3752</v>
      </c>
      <c r="D2029">
        <v>332</v>
      </c>
      <c r="E2029" s="2" t="s">
        <v>5652</v>
      </c>
      <c r="F2029" s="2" t="s">
        <v>5219</v>
      </c>
      <c r="G2029" s="2">
        <v>2028</v>
      </c>
      <c r="H2029" t="b">
        <v>1</v>
      </c>
      <c r="I2029" s="3">
        <v>43299.474895833337</v>
      </c>
      <c r="J2029" s="2">
        <v>1276</v>
      </c>
      <c r="K2029" s="2">
        <v>-23.622848375</v>
      </c>
      <c r="L2029" s="2">
        <v>-46.607658749999999</v>
      </c>
      <c r="M2029" s="2">
        <f>IF(AND(_332_2018_07_18_outfile_posicao[[#This Row],[hora bus]]=I2028,_332_2018_07_18_outfile_posicao[[#This Row],[lat bus]]=K2028,_332_2018_07_18_outfile_posicao[[#This Row],[lon bus]]=L2028),1,0)</f>
        <v>0</v>
      </c>
      <c r="N2029">
        <v>82</v>
      </c>
      <c r="O2029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0.20683018656520283</v>
      </c>
      <c r="P2029">
        <f>VLOOKUP(_332_2018_07_18_outfile_posicao[[#This Row],[shape]],shape!A:D,4,0)+VLOOKUP(_332_2018_07_18_outfile_posicao[[#This Row],[shape]]+1,shape!A:E,5,0)*_332_2018_07_18_outfile_posicao[[#This Row],[% avanc]]</f>
        <v>2292.5684028388664</v>
      </c>
      <c r="Q2029" s="4">
        <f>_332_2018_07_18_outfile_posicao[[#This Row],[8686,881807]]/_332_2018_07_18_outfile_posicao[[#Headers],[8686,881807]]</f>
        <v>0.26391154545138229</v>
      </c>
      <c r="R2029">
        <f>_332_2018_07_18_outfile_posicao[[#This Row],[8686,881807]]-P2028</f>
        <v>178.04602280101835</v>
      </c>
      <c r="S2029">
        <f>(_332_2018_07_18_outfile_posicao[[#This Row],[hora bus]]-I2028)*86000</f>
        <v>68.680555967148393</v>
      </c>
      <c r="T2029">
        <f>_332_2018_07_18_outfile_posicao[[#This Row],[desloc]]/_332_2018_07_18_outfile_posicao[[#This Row],[seconds]]</f>
        <v>2.5923788806570256</v>
      </c>
      <c r="U2029">
        <f>_332_2018_07_18_outfile_posicao[[#This Row],[spd m/s]]*3.6</f>
        <v>9.3325639703652925</v>
      </c>
      <c r="V2029" s="2"/>
      <c r="W2029" s="2">
        <f>IF(_332_2018_07_18_outfile_posicao[[#This Row],[cod bus]]=F2028,0,1)</f>
        <v>0</v>
      </c>
      <c r="X2029" s="2">
        <f>IF(_332_2018_07_18_outfile_posicao[[#This Row],[desloc]]&gt;=0,0,1)</f>
        <v>0</v>
      </c>
      <c r="Y2029" s="2">
        <f>IF(AND(_332_2018_07_18_outfile_posicao[[#This Row],[spd m/s]]&lt;1,_332_2018_07_18_outfile_posicao[[#This Row],[spd m/s]]&lt;&gt;0),1,0)</f>
        <v>0</v>
      </c>
      <c r="Z2029" s="2">
        <f>IF(Z2028=0.5,IF(P2029&gt;=P2030,0.5,1),IF(_332_2018_07_18_outfile_posicao[[#This Row],[desloc]]&lt;-1000,IF(P2029&gt;=P2030,IF(AND(Z2028=0.5,P2029=P2030),0,IF(P2029&lt;700,0.5,0)),1),IF(AND(X2029&gt;0,X2028&gt;0,_332_2018_07_18_outfile_posicao[[#This Row],[8686,881807]]&lt;500,_332_2018_07_18_outfile_posicao[[#This Row],[desloc]]&gt;0),IF(_332_2018_07_18_outfile_posicao[[#This Row],[8686,881807]]&lt;500,1,0),0)))</f>
        <v>0</v>
      </c>
      <c r="AA2029" s="2">
        <f t="shared" si="31"/>
        <v>8293.4709732950269</v>
      </c>
      <c r="AB2029" s="2">
        <f>IF(_332_2018_07_18_outfile_posicao[[#This Row],[inicio]]=1,0,IF(AB2028&gt;0,0.5,IF(_332_2018_07_18_outfile_posicao[[#This Row],[max dist]]=_332_2018_07_18_outfile_posicao[[#This Row],[8686,881807]],1,0)))</f>
        <v>0</v>
      </c>
      <c r="AC2029" s="2">
        <f>IF(_332_2018_07_18_outfile_posicao[[#This Row],[fim]]=0,AC2030+1,0)</f>
        <v>28</v>
      </c>
      <c r="AD2029" s="2"/>
      <c r="AE2029" s="2"/>
      <c r="AF2029" s="2"/>
      <c r="AG2029" s="2"/>
      <c r="AH2029" s="2"/>
      <c r="AI2029" s="2"/>
    </row>
    <row r="2030" spans="1:35" x14ac:dyDescent="0.25">
      <c r="A2030">
        <v>1249</v>
      </c>
      <c r="B2030">
        <v>2</v>
      </c>
      <c r="C2030" s="2" t="s">
        <v>3753</v>
      </c>
      <c r="D2030">
        <v>332</v>
      </c>
      <c r="E2030" s="2" t="s">
        <v>5653</v>
      </c>
      <c r="F2030" s="2" t="s">
        <v>5219</v>
      </c>
      <c r="G2030" s="2">
        <v>2029</v>
      </c>
      <c r="H2030" t="b">
        <v>1</v>
      </c>
      <c r="I2030" s="3">
        <v>43299.475416666668</v>
      </c>
      <c r="J2030" s="2">
        <v>1277</v>
      </c>
      <c r="K2030" s="2">
        <v>-23.6205645</v>
      </c>
      <c r="L2030" s="2">
        <v>-46.608343499999997</v>
      </c>
      <c r="M2030" s="2">
        <f>IF(AND(_332_2018_07_18_outfile_posicao[[#This Row],[hora bus]]=I2029,_332_2018_07_18_outfile_posicao[[#This Row],[lat bus]]=K2029,_332_2018_07_18_outfile_posicao[[#This Row],[lon bus]]=L2029),1,0)</f>
        <v>0</v>
      </c>
      <c r="N2030">
        <v>87</v>
      </c>
      <c r="O2030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0.49999997265773172</v>
      </c>
      <c r="P2030">
        <f>VLOOKUP(_332_2018_07_18_outfile_posicao[[#This Row],[shape]],shape!A:D,4,0)+VLOOKUP(_332_2018_07_18_outfile_posicao[[#This Row],[shape]]+1,shape!A:E,5,0)*_332_2018_07_18_outfile_posicao[[#This Row],[% avanc]]</f>
        <v>2556.3144277715301</v>
      </c>
      <c r="Q2030" s="4">
        <f>_332_2018_07_18_outfile_posicao[[#This Row],[8686,881807]]/_332_2018_07_18_outfile_posicao[[#Headers],[8686,881807]]</f>
        <v>0.2942729606049917</v>
      </c>
      <c r="R2030">
        <f>_332_2018_07_18_outfile_posicao[[#This Row],[8686,881807]]-P2029</f>
        <v>263.74602493266366</v>
      </c>
      <c r="S2030">
        <f>(_332_2018_07_18_outfile_posicao[[#This Row],[hora bus]]-I2029)*86000</f>
        <v>44.791666499804705</v>
      </c>
      <c r="T2030">
        <f>_332_2018_07_18_outfile_posicao[[#This Row],[desloc]]/_332_2018_07_18_outfile_posicao[[#This Row],[seconds]]</f>
        <v>5.888283369269451</v>
      </c>
      <c r="U2030">
        <f>_332_2018_07_18_outfile_posicao[[#This Row],[spd m/s]]*3.6</f>
        <v>21.197820129370022</v>
      </c>
      <c r="V2030" s="2"/>
      <c r="W2030" s="2">
        <f>IF(_332_2018_07_18_outfile_posicao[[#This Row],[cod bus]]=F2029,0,1)</f>
        <v>0</v>
      </c>
      <c r="X2030" s="2">
        <f>IF(_332_2018_07_18_outfile_posicao[[#This Row],[desloc]]&gt;=0,0,1)</f>
        <v>0</v>
      </c>
      <c r="Y2030" s="2">
        <f>IF(AND(_332_2018_07_18_outfile_posicao[[#This Row],[spd m/s]]&lt;1,_332_2018_07_18_outfile_posicao[[#This Row],[spd m/s]]&lt;&gt;0),1,0)</f>
        <v>0</v>
      </c>
      <c r="Z2030" s="2">
        <f>IF(Z2029=0.5,IF(P2030&gt;=P2031,0.5,1),IF(_332_2018_07_18_outfile_posicao[[#This Row],[desloc]]&lt;-1000,IF(P2030&gt;=P2031,IF(AND(Z2029=0.5,P2030=P2031),0,IF(P2030&lt;700,0.5,0)),1),IF(AND(X2030&gt;0,X2029&gt;0,_332_2018_07_18_outfile_posicao[[#This Row],[8686,881807]]&lt;500,_332_2018_07_18_outfile_posicao[[#This Row],[desloc]]&gt;0),IF(_332_2018_07_18_outfile_posicao[[#This Row],[8686,881807]]&lt;500,1,0),0)))</f>
        <v>0</v>
      </c>
      <c r="AA2030" s="2">
        <f t="shared" si="31"/>
        <v>8293.4709732950269</v>
      </c>
      <c r="AB2030" s="2">
        <f>IF(_332_2018_07_18_outfile_posicao[[#This Row],[inicio]]=1,0,IF(AB2029&gt;0,0.5,IF(_332_2018_07_18_outfile_posicao[[#This Row],[max dist]]=_332_2018_07_18_outfile_posicao[[#This Row],[8686,881807]],1,0)))</f>
        <v>0</v>
      </c>
      <c r="AC2030" s="2">
        <f>IF(_332_2018_07_18_outfile_posicao[[#This Row],[fim]]=0,AC2031+1,0)</f>
        <v>27</v>
      </c>
      <c r="AD2030" s="2"/>
      <c r="AE2030" s="2"/>
      <c r="AF2030" s="2"/>
      <c r="AG2030" s="2"/>
      <c r="AH2030" s="2"/>
      <c r="AI2030" s="2"/>
    </row>
    <row r="2031" spans="1:35" x14ac:dyDescent="0.25">
      <c r="A2031">
        <v>1250</v>
      </c>
      <c r="B2031">
        <v>2</v>
      </c>
      <c r="C2031" s="2" t="s">
        <v>3754</v>
      </c>
      <c r="D2031">
        <v>332</v>
      </c>
      <c r="E2031" s="2" t="s">
        <v>5653</v>
      </c>
      <c r="F2031" s="2" t="s">
        <v>5219</v>
      </c>
      <c r="G2031" s="2">
        <v>2030</v>
      </c>
      <c r="H2031" t="b">
        <v>1</v>
      </c>
      <c r="I2031" s="3">
        <v>43299.475937499999</v>
      </c>
      <c r="J2031" s="2">
        <v>1278</v>
      </c>
      <c r="K2031" s="2">
        <v>-23.618584250000001</v>
      </c>
      <c r="L2031" s="2">
        <v>-46.609254999999997</v>
      </c>
      <c r="M2031" s="2">
        <f>IF(AND(_332_2018_07_18_outfile_posicao[[#This Row],[hora bus]]=I2030,_332_2018_07_18_outfile_posicao[[#This Row],[lat bus]]=K2030,_332_2018_07_18_outfile_posicao[[#This Row],[lon bus]]=L2030),1,0)</f>
        <v>0</v>
      </c>
      <c r="N2031">
        <v>94</v>
      </c>
      <c r="O2031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0.28331286711450243</v>
      </c>
      <c r="P2031">
        <f>VLOOKUP(_332_2018_07_18_outfile_posicao[[#This Row],[shape]],shape!A:D,4,0)+VLOOKUP(_332_2018_07_18_outfile_posicao[[#This Row],[shape]]+1,shape!A:E,5,0)*_332_2018_07_18_outfile_posicao[[#This Row],[% avanc]]</f>
        <v>2799.0844410239902</v>
      </c>
      <c r="Q2031" s="4">
        <f>_332_2018_07_18_outfile_posicao[[#This Row],[8686,881807]]/_332_2018_07_18_outfile_posicao[[#Headers],[8686,881807]]</f>
        <v>0.3222196989912367</v>
      </c>
      <c r="R2031">
        <f>_332_2018_07_18_outfile_posicao[[#This Row],[8686,881807]]-P2030</f>
        <v>242.7700132524601</v>
      </c>
      <c r="S2031">
        <f>(_332_2018_07_18_outfile_posicao[[#This Row],[hora bus]]-I2030)*86000</f>
        <v>44.791666499804705</v>
      </c>
      <c r="T2031">
        <f>_332_2018_07_18_outfile_posicao[[#This Row],[desloc]]/_332_2018_07_18_outfile_posicao[[#This Row],[seconds]]</f>
        <v>5.4199817114087194</v>
      </c>
      <c r="U2031">
        <f>_332_2018_07_18_outfile_posicao[[#This Row],[spd m/s]]*3.6</f>
        <v>19.511934161071391</v>
      </c>
      <c r="V2031" s="2"/>
      <c r="W2031" s="2">
        <f>IF(_332_2018_07_18_outfile_posicao[[#This Row],[cod bus]]=F2030,0,1)</f>
        <v>0</v>
      </c>
      <c r="X2031" s="2">
        <f>IF(_332_2018_07_18_outfile_posicao[[#This Row],[desloc]]&gt;=0,0,1)</f>
        <v>0</v>
      </c>
      <c r="Y2031" s="2">
        <f>IF(AND(_332_2018_07_18_outfile_posicao[[#This Row],[spd m/s]]&lt;1,_332_2018_07_18_outfile_posicao[[#This Row],[spd m/s]]&lt;&gt;0),1,0)</f>
        <v>0</v>
      </c>
      <c r="Z2031" s="2">
        <f>IF(Z2030=0.5,IF(P2031&gt;=P2032,0.5,1),IF(_332_2018_07_18_outfile_posicao[[#This Row],[desloc]]&lt;-1000,IF(P2031&gt;=P2032,IF(AND(Z2030=0.5,P2031=P2032),0,IF(P2031&lt;700,0.5,0)),1),IF(AND(X2031&gt;0,X2030&gt;0,_332_2018_07_18_outfile_posicao[[#This Row],[8686,881807]]&lt;500,_332_2018_07_18_outfile_posicao[[#This Row],[desloc]]&gt;0),IF(_332_2018_07_18_outfile_posicao[[#This Row],[8686,881807]]&lt;500,1,0),0)))</f>
        <v>0</v>
      </c>
      <c r="AA2031" s="2">
        <f t="shared" si="31"/>
        <v>8293.4709732950269</v>
      </c>
      <c r="AB2031" s="2">
        <f>IF(_332_2018_07_18_outfile_posicao[[#This Row],[inicio]]=1,0,IF(AB2030&gt;0,0.5,IF(_332_2018_07_18_outfile_posicao[[#This Row],[max dist]]=_332_2018_07_18_outfile_posicao[[#This Row],[8686,881807]],1,0)))</f>
        <v>0</v>
      </c>
      <c r="AC2031" s="2">
        <f>IF(_332_2018_07_18_outfile_posicao[[#This Row],[fim]]=0,AC2032+1,0)</f>
        <v>26</v>
      </c>
      <c r="AD2031" s="2"/>
      <c r="AE2031" s="2"/>
      <c r="AF2031" s="2"/>
      <c r="AG2031" s="2"/>
      <c r="AH2031" s="2"/>
      <c r="AI2031" s="2"/>
    </row>
    <row r="2032" spans="1:35" x14ac:dyDescent="0.25">
      <c r="A2032">
        <v>1252</v>
      </c>
      <c r="B2032">
        <v>3</v>
      </c>
      <c r="C2032" s="2" t="s">
        <v>3755</v>
      </c>
      <c r="D2032">
        <v>332</v>
      </c>
      <c r="E2032" s="2" t="s">
        <v>5654</v>
      </c>
      <c r="F2032" s="2" t="s">
        <v>5219</v>
      </c>
      <c r="G2032" s="2">
        <v>2031</v>
      </c>
      <c r="H2032" t="b">
        <v>1</v>
      </c>
      <c r="I2032" s="3">
        <v>43299.476458333331</v>
      </c>
      <c r="J2032" s="2">
        <v>1279</v>
      </c>
      <c r="K2032" s="2">
        <v>-23.618402750000001</v>
      </c>
      <c r="L2032" s="2">
        <v>-46.609434999999998</v>
      </c>
      <c r="M2032" s="2">
        <f>IF(AND(_332_2018_07_18_outfile_posicao[[#This Row],[hora bus]]=I2031,_332_2018_07_18_outfile_posicao[[#This Row],[lat bus]]=K2031,_332_2018_07_18_outfile_posicao[[#This Row],[lon bus]]=L2031),1,0)</f>
        <v>0</v>
      </c>
      <c r="N2032">
        <v>94</v>
      </c>
      <c r="O2032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0.84993886757415782</v>
      </c>
      <c r="P2032">
        <f>VLOOKUP(_332_2018_07_18_outfile_posicao[[#This Row],[shape]],shape!A:D,4,0)+VLOOKUP(_332_2018_07_18_outfile_posicao[[#This Row],[shape]]+1,shape!A:E,5,0)*_332_2018_07_18_outfile_posicao[[#This Row],[% avanc]]</f>
        <v>2826.384175575432</v>
      </c>
      <c r="Q2032" s="4">
        <f>_332_2018_07_18_outfile_posicao[[#This Row],[8686,881807]]/_332_2018_07_18_outfile_posicao[[#Headers],[8686,881807]]</f>
        <v>0.32536233810593529</v>
      </c>
      <c r="R2032">
        <f>_332_2018_07_18_outfile_posicao[[#This Row],[8686,881807]]-P2031</f>
        <v>27.299734551441816</v>
      </c>
      <c r="S2032">
        <f>(_332_2018_07_18_outfile_posicao[[#This Row],[hora bus]]-I2031)*86000</f>
        <v>44.791666499804705</v>
      </c>
      <c r="T2032">
        <f>_332_2018_07_18_outfile_posicao[[#This Row],[desloc]]/_332_2018_07_18_outfile_posicao[[#This Row],[seconds]]</f>
        <v>0.6094824480701303</v>
      </c>
      <c r="U2032">
        <f>_332_2018_07_18_outfile_posicao[[#This Row],[spd m/s]]*3.6</f>
        <v>2.1941368130524692</v>
      </c>
      <c r="V2032" s="2"/>
      <c r="W2032" s="2">
        <f>IF(_332_2018_07_18_outfile_posicao[[#This Row],[cod bus]]=F2031,0,1)</f>
        <v>0</v>
      </c>
      <c r="X2032" s="2">
        <f>IF(_332_2018_07_18_outfile_posicao[[#This Row],[desloc]]&gt;=0,0,1)</f>
        <v>0</v>
      </c>
      <c r="Y2032" s="2">
        <f>IF(AND(_332_2018_07_18_outfile_posicao[[#This Row],[spd m/s]]&lt;1,_332_2018_07_18_outfile_posicao[[#This Row],[spd m/s]]&lt;&gt;0),1,0)</f>
        <v>1</v>
      </c>
      <c r="Z2032" s="2">
        <f>IF(Z2031=0.5,IF(P2032&gt;=P2033,0.5,1),IF(_332_2018_07_18_outfile_posicao[[#This Row],[desloc]]&lt;-1000,IF(P2032&gt;=P2033,IF(AND(Z2031=0.5,P2032=P2033),0,IF(P2032&lt;700,0.5,0)),1),IF(AND(X2032&gt;0,X2031&gt;0,_332_2018_07_18_outfile_posicao[[#This Row],[8686,881807]]&lt;500,_332_2018_07_18_outfile_posicao[[#This Row],[desloc]]&gt;0),IF(_332_2018_07_18_outfile_posicao[[#This Row],[8686,881807]]&lt;500,1,0),0)))</f>
        <v>0</v>
      </c>
      <c r="AA2032" s="2">
        <f t="shared" si="31"/>
        <v>8293.4709732950269</v>
      </c>
      <c r="AB2032" s="2">
        <f>IF(_332_2018_07_18_outfile_posicao[[#This Row],[inicio]]=1,0,IF(AB2031&gt;0,0.5,IF(_332_2018_07_18_outfile_posicao[[#This Row],[max dist]]=_332_2018_07_18_outfile_posicao[[#This Row],[8686,881807]],1,0)))</f>
        <v>0</v>
      </c>
      <c r="AC2032" s="2">
        <f>IF(_332_2018_07_18_outfile_posicao[[#This Row],[fim]]=0,AC2033+1,0)</f>
        <v>25</v>
      </c>
      <c r="AD2032" s="2"/>
      <c r="AE2032" s="2"/>
      <c r="AF2032" s="2"/>
      <c r="AG2032" s="2"/>
      <c r="AH2032" s="2"/>
      <c r="AI2032" s="2"/>
    </row>
    <row r="2033" spans="1:35" x14ac:dyDescent="0.25">
      <c r="A2033">
        <v>1253</v>
      </c>
      <c r="B2033">
        <v>3</v>
      </c>
      <c r="C2033" s="2" t="s">
        <v>3756</v>
      </c>
      <c r="D2033">
        <v>332</v>
      </c>
      <c r="E2033" s="2" t="s">
        <v>5655</v>
      </c>
      <c r="F2033" s="2" t="s">
        <v>5219</v>
      </c>
      <c r="G2033" s="2">
        <v>2032</v>
      </c>
      <c r="H2033" t="b">
        <v>1</v>
      </c>
      <c r="I2033" s="3">
        <v>43299.476979166669</v>
      </c>
      <c r="J2033" s="2">
        <v>1281</v>
      </c>
      <c r="K2033" s="2">
        <v>-23.618258000000001</v>
      </c>
      <c r="L2033" s="2">
        <v>-46.609575999999997</v>
      </c>
      <c r="M2033" s="2">
        <f>IF(AND(_332_2018_07_18_outfile_posicao[[#This Row],[hora bus]]=I2032,_332_2018_07_18_outfile_posicao[[#This Row],[lat bus]]=K2032,_332_2018_07_18_outfile_posicao[[#This Row],[lon bus]]=L2032),1,0)</f>
        <v>0</v>
      </c>
      <c r="N2033">
        <v>96</v>
      </c>
      <c r="O2033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0.49999995586072998</v>
      </c>
      <c r="P2033">
        <f>VLOOKUP(_332_2018_07_18_outfile_posicao[[#This Row],[shape]],shape!A:D,4,0)+VLOOKUP(_332_2018_07_18_outfile_posicao[[#This Row],[shape]]+1,shape!A:E,5,0)*_332_2018_07_18_outfile_posicao[[#This Row],[% avanc]]</f>
        <v>2847.9834645880542</v>
      </c>
      <c r="Q2033" s="4">
        <f>_332_2018_07_18_outfile_posicao[[#This Row],[8686,881807]]/_332_2018_07_18_outfile_posicao[[#Headers],[8686,881807]]</f>
        <v>0.32784876413227043</v>
      </c>
      <c r="R2033">
        <f>_332_2018_07_18_outfile_posicao[[#This Row],[8686,881807]]-P2032</f>
        <v>21.599289012622194</v>
      </c>
      <c r="S2033">
        <f>(_332_2018_07_18_outfile_posicao[[#This Row],[hora bus]]-I2032)*86000</f>
        <v>44.79166712553706</v>
      </c>
      <c r="T2033">
        <f>_332_2018_07_18_outfile_posicao[[#This Row],[desloc]]/_332_2018_07_18_outfile_posicao[[#This Row],[seconds]]</f>
        <v>0.48221667999286855</v>
      </c>
      <c r="U2033">
        <f>_332_2018_07_18_outfile_posicao[[#This Row],[spd m/s]]*3.6</f>
        <v>1.7359800479743268</v>
      </c>
      <c r="V2033" s="2"/>
      <c r="W2033" s="2">
        <f>IF(_332_2018_07_18_outfile_posicao[[#This Row],[cod bus]]=F2032,0,1)</f>
        <v>0</v>
      </c>
      <c r="X2033" s="2">
        <f>IF(_332_2018_07_18_outfile_posicao[[#This Row],[desloc]]&gt;=0,0,1)</f>
        <v>0</v>
      </c>
      <c r="Y2033" s="2">
        <f>IF(AND(_332_2018_07_18_outfile_posicao[[#This Row],[spd m/s]]&lt;1,_332_2018_07_18_outfile_posicao[[#This Row],[spd m/s]]&lt;&gt;0),1,0)</f>
        <v>1</v>
      </c>
      <c r="Z2033" s="2">
        <f>IF(Z2032=0.5,IF(P2033&gt;=P2034,0.5,1),IF(_332_2018_07_18_outfile_posicao[[#This Row],[desloc]]&lt;-1000,IF(P2033&gt;=P2034,IF(AND(Z2032=0.5,P2033=P2034),0,IF(P2033&lt;700,0.5,0)),1),IF(AND(X2033&gt;0,X2032&gt;0,_332_2018_07_18_outfile_posicao[[#This Row],[8686,881807]]&lt;500,_332_2018_07_18_outfile_posicao[[#This Row],[desloc]]&gt;0),IF(_332_2018_07_18_outfile_posicao[[#This Row],[8686,881807]]&lt;500,1,0),0)))</f>
        <v>0</v>
      </c>
      <c r="AA2033" s="2">
        <f t="shared" si="31"/>
        <v>8293.4709732950269</v>
      </c>
      <c r="AB2033" s="2">
        <f>IF(_332_2018_07_18_outfile_posicao[[#This Row],[inicio]]=1,0,IF(AB2032&gt;0,0.5,IF(_332_2018_07_18_outfile_posicao[[#This Row],[max dist]]=_332_2018_07_18_outfile_posicao[[#This Row],[8686,881807]],1,0)))</f>
        <v>0</v>
      </c>
      <c r="AC2033" s="2">
        <f>IF(_332_2018_07_18_outfile_posicao[[#This Row],[fim]]=0,AC2034+1,0)</f>
        <v>24</v>
      </c>
      <c r="AD2033" s="2"/>
      <c r="AE2033" s="2"/>
      <c r="AF2033" s="2"/>
      <c r="AG2033" s="2"/>
      <c r="AH2033" s="2"/>
      <c r="AI2033" s="2"/>
    </row>
    <row r="2034" spans="1:35" x14ac:dyDescent="0.25">
      <c r="A2034">
        <v>1255</v>
      </c>
      <c r="B2034">
        <v>3</v>
      </c>
      <c r="C2034" s="2" t="s">
        <v>3758</v>
      </c>
      <c r="D2034">
        <v>332</v>
      </c>
      <c r="E2034" s="2" t="s">
        <v>5656</v>
      </c>
      <c r="F2034" s="2" t="s">
        <v>5219</v>
      </c>
      <c r="G2034" s="2">
        <v>2033</v>
      </c>
      <c r="H2034" t="b">
        <v>1</v>
      </c>
      <c r="I2034" s="3">
        <v>43299.477500000001</v>
      </c>
      <c r="J2034" s="2">
        <v>1283</v>
      </c>
      <c r="K2034" s="2">
        <v>-23.616456312499999</v>
      </c>
      <c r="L2034" s="2">
        <v>-46.609853749999999</v>
      </c>
      <c r="M2034" s="2">
        <f>IF(AND(_332_2018_07_18_outfile_posicao[[#This Row],[hora bus]]=I2033,_332_2018_07_18_outfile_posicao[[#This Row],[lat bus]]=K2033,_332_2018_07_18_outfile_posicao[[#This Row],[lon bus]]=L2033),1,0)</f>
        <v>0</v>
      </c>
      <c r="N2034">
        <v>102</v>
      </c>
      <c r="O2034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0.6099822589817876</v>
      </c>
      <c r="P2034">
        <f>VLOOKUP(_332_2018_07_18_outfile_posicao[[#This Row],[shape]],shape!A:D,4,0)+VLOOKUP(_332_2018_07_18_outfile_posicao[[#This Row],[shape]]+1,shape!A:E,5,0)*_332_2018_07_18_outfile_posicao[[#This Row],[% avanc]]</f>
        <v>3114.0330959642147</v>
      </c>
      <c r="Q2034" s="4">
        <f>_332_2018_07_18_outfile_posicao[[#This Row],[8686,881807]]/_332_2018_07_18_outfile_posicao[[#Headers],[8686,881807]]</f>
        <v>0.35847536148758086</v>
      </c>
      <c r="R2034">
        <f>_332_2018_07_18_outfile_posicao[[#This Row],[8686,881807]]-P2033</f>
        <v>266.04963137616051</v>
      </c>
      <c r="S2034">
        <f>(_332_2018_07_18_outfile_posicao[[#This Row],[hora bus]]-I2033)*86000</f>
        <v>44.791666499804705</v>
      </c>
      <c r="T2034">
        <f>_332_2018_07_18_outfile_posicao[[#This Row],[desloc]]/_332_2018_07_18_outfile_posicao[[#This Row],[seconds]]</f>
        <v>5.9397127226181796</v>
      </c>
      <c r="U2034">
        <f>_332_2018_07_18_outfile_posicao[[#This Row],[spd m/s]]*3.6</f>
        <v>21.382965801425446</v>
      </c>
      <c r="V2034" s="2"/>
      <c r="W2034" s="2">
        <f>IF(_332_2018_07_18_outfile_posicao[[#This Row],[cod bus]]=F2033,0,1)</f>
        <v>0</v>
      </c>
      <c r="X2034" s="2">
        <f>IF(_332_2018_07_18_outfile_posicao[[#This Row],[desloc]]&gt;=0,0,1)</f>
        <v>0</v>
      </c>
      <c r="Y2034" s="2">
        <f>IF(AND(_332_2018_07_18_outfile_posicao[[#This Row],[spd m/s]]&lt;1,_332_2018_07_18_outfile_posicao[[#This Row],[spd m/s]]&lt;&gt;0),1,0)</f>
        <v>0</v>
      </c>
      <c r="Z2034" s="2">
        <f>IF(Z2033=0.5,IF(P2034&gt;=P2035,0.5,1),IF(_332_2018_07_18_outfile_posicao[[#This Row],[desloc]]&lt;-1000,IF(P2034&gt;=P2035,IF(AND(Z2033=0.5,P2034=P2035),0,IF(P2034&lt;700,0.5,0)),1),IF(AND(X2034&gt;0,X2033&gt;0,_332_2018_07_18_outfile_posicao[[#This Row],[8686,881807]]&lt;500,_332_2018_07_18_outfile_posicao[[#This Row],[desloc]]&gt;0),IF(_332_2018_07_18_outfile_posicao[[#This Row],[8686,881807]]&lt;500,1,0),0)))</f>
        <v>0</v>
      </c>
      <c r="AA2034" s="2">
        <f t="shared" si="31"/>
        <v>8293.4709732950269</v>
      </c>
      <c r="AB2034" s="2">
        <f>IF(_332_2018_07_18_outfile_posicao[[#This Row],[inicio]]=1,0,IF(AB2033&gt;0,0.5,IF(_332_2018_07_18_outfile_posicao[[#This Row],[max dist]]=_332_2018_07_18_outfile_posicao[[#This Row],[8686,881807]],1,0)))</f>
        <v>0</v>
      </c>
      <c r="AC2034" s="2">
        <f>IF(_332_2018_07_18_outfile_posicao[[#This Row],[fim]]=0,AC2035+1,0)</f>
        <v>23</v>
      </c>
      <c r="AD2034" s="2"/>
      <c r="AE2034" s="2"/>
      <c r="AF2034" s="2"/>
      <c r="AG2034" s="2"/>
      <c r="AH2034" s="2"/>
      <c r="AI2034" s="2"/>
    </row>
    <row r="2035" spans="1:35" x14ac:dyDescent="0.25">
      <c r="A2035">
        <v>1256</v>
      </c>
      <c r="B2035">
        <v>3</v>
      </c>
      <c r="C2035" s="2" t="s">
        <v>3759</v>
      </c>
      <c r="D2035">
        <v>332</v>
      </c>
      <c r="E2035" s="2" t="s">
        <v>5656</v>
      </c>
      <c r="F2035" s="2" t="s">
        <v>5219</v>
      </c>
      <c r="G2035" s="2">
        <v>2034</v>
      </c>
      <c r="H2035" t="b">
        <v>1</v>
      </c>
      <c r="I2035" s="3">
        <v>43299.478020833332</v>
      </c>
      <c r="J2035" s="2">
        <v>1285</v>
      </c>
      <c r="K2035" s="2">
        <v>-23.613722750000001</v>
      </c>
      <c r="L2035" s="2">
        <v>-46.609567499999997</v>
      </c>
      <c r="M2035" s="2">
        <f>IF(AND(_332_2018_07_18_outfile_posicao[[#This Row],[hora bus]]=I2034,_332_2018_07_18_outfile_posicao[[#This Row],[lat bus]]=K2034,_332_2018_07_18_outfile_posicao[[#This Row],[lon bus]]=L2034),1,0)</f>
        <v>0</v>
      </c>
      <c r="N2035">
        <v>115</v>
      </c>
      <c r="O2035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0.25000001071986</v>
      </c>
      <c r="P2035">
        <f>VLOOKUP(_332_2018_07_18_outfile_posicao[[#This Row],[shape]],shape!A:D,4,0)+VLOOKUP(_332_2018_07_18_outfile_posicao[[#This Row],[shape]]+1,shape!A:E,5,0)*_332_2018_07_18_outfile_posicao[[#This Row],[% avanc]]</f>
        <v>3481.0665745872247</v>
      </c>
      <c r="Q2035" s="4">
        <f>_332_2018_07_18_outfile_posicao[[#This Row],[8686,881807]]/_332_2018_07_18_outfile_posicao[[#Headers],[8686,881807]]</f>
        <v>0.40072682602658838</v>
      </c>
      <c r="R2035">
        <f>_332_2018_07_18_outfile_posicao[[#This Row],[8686,881807]]-P2034</f>
        <v>367.03347862301007</v>
      </c>
      <c r="S2035">
        <f>(_332_2018_07_18_outfile_posicao[[#This Row],[hora bus]]-I2034)*86000</f>
        <v>44.791666499804705</v>
      </c>
      <c r="T2035">
        <f>_332_2018_07_18_outfile_posicao[[#This Row],[desloc]]/_332_2018_07_18_outfile_posicao[[#This Row],[seconds]]</f>
        <v>8.1942358323419455</v>
      </c>
      <c r="U2035">
        <f>_332_2018_07_18_outfile_posicao[[#This Row],[spd m/s]]*3.6</f>
        <v>29.499248996431003</v>
      </c>
      <c r="V2035" s="2"/>
      <c r="W2035" s="2">
        <f>IF(_332_2018_07_18_outfile_posicao[[#This Row],[cod bus]]=F2034,0,1)</f>
        <v>0</v>
      </c>
      <c r="X2035" s="2">
        <f>IF(_332_2018_07_18_outfile_posicao[[#This Row],[desloc]]&gt;=0,0,1)</f>
        <v>0</v>
      </c>
      <c r="Y2035" s="2">
        <f>IF(AND(_332_2018_07_18_outfile_posicao[[#This Row],[spd m/s]]&lt;1,_332_2018_07_18_outfile_posicao[[#This Row],[spd m/s]]&lt;&gt;0),1,0)</f>
        <v>0</v>
      </c>
      <c r="Z2035" s="2">
        <f>IF(Z2034=0.5,IF(P2035&gt;=P2036,0.5,1),IF(_332_2018_07_18_outfile_posicao[[#This Row],[desloc]]&lt;-1000,IF(P2035&gt;=P2036,IF(AND(Z2034=0.5,P2035=P2036),0,IF(P2035&lt;700,0.5,0)),1),IF(AND(X2035&gt;0,X2034&gt;0,_332_2018_07_18_outfile_posicao[[#This Row],[8686,881807]]&lt;500,_332_2018_07_18_outfile_posicao[[#This Row],[desloc]]&gt;0),IF(_332_2018_07_18_outfile_posicao[[#This Row],[8686,881807]]&lt;500,1,0),0)))</f>
        <v>0</v>
      </c>
      <c r="AA2035" s="2">
        <f t="shared" si="31"/>
        <v>8293.4709732950269</v>
      </c>
      <c r="AB2035" s="2">
        <f>IF(_332_2018_07_18_outfile_posicao[[#This Row],[inicio]]=1,0,IF(AB2034&gt;0,0.5,IF(_332_2018_07_18_outfile_posicao[[#This Row],[max dist]]=_332_2018_07_18_outfile_posicao[[#This Row],[8686,881807]],1,0)))</f>
        <v>0</v>
      </c>
      <c r="AC2035" s="2">
        <f>IF(_332_2018_07_18_outfile_posicao[[#This Row],[fim]]=0,AC2036+1,0)</f>
        <v>22</v>
      </c>
      <c r="AD2035" s="2"/>
      <c r="AE2035" s="2"/>
      <c r="AF2035" s="2"/>
      <c r="AG2035" s="2"/>
      <c r="AH2035" s="2"/>
      <c r="AI2035" s="2"/>
    </row>
    <row r="2036" spans="1:35" x14ac:dyDescent="0.25">
      <c r="A2036">
        <v>1258</v>
      </c>
      <c r="B2036">
        <v>2</v>
      </c>
      <c r="C2036" s="2" t="s">
        <v>3760</v>
      </c>
      <c r="D2036">
        <v>332</v>
      </c>
      <c r="E2036" s="2" t="s">
        <v>5262</v>
      </c>
      <c r="F2036" s="2" t="s">
        <v>5219</v>
      </c>
      <c r="G2036" s="2">
        <v>2035</v>
      </c>
      <c r="H2036" t="b">
        <v>1</v>
      </c>
      <c r="I2036" s="3">
        <v>43299.478541666664</v>
      </c>
      <c r="J2036" s="2">
        <v>1288</v>
      </c>
      <c r="K2036" s="2">
        <v>-23.61373025</v>
      </c>
      <c r="L2036" s="2">
        <v>-46.609994499999999</v>
      </c>
      <c r="M2036" s="2">
        <f>IF(AND(_332_2018_07_18_outfile_posicao[[#This Row],[hora bus]]=I2035,_332_2018_07_18_outfile_posicao[[#This Row],[lat bus]]=K2035,_332_2018_07_18_outfile_posicao[[#This Row],[lon bus]]=L2035),1,0)</f>
        <v>0</v>
      </c>
      <c r="N2036">
        <v>115</v>
      </c>
      <c r="O2036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0.75000001072369726</v>
      </c>
      <c r="P2036">
        <f>VLOOKUP(_332_2018_07_18_outfile_posicao[[#This Row],[shape]],shape!A:D,4,0)+VLOOKUP(_332_2018_07_18_outfile_posicao[[#This Row],[shape]]+1,shape!A:E,5,0)*_332_2018_07_18_outfile_posicao[[#This Row],[% avanc]]</f>
        <v>3524.6278726788373</v>
      </c>
      <c r="Q2036" s="4">
        <f>_332_2018_07_18_outfile_posicao[[#This Row],[8686,881807]]/_332_2018_07_18_outfile_posicao[[#Headers],[8686,881807]]</f>
        <v>0.4057414330005788</v>
      </c>
      <c r="R2036">
        <f>_332_2018_07_18_outfile_posicao[[#This Row],[8686,881807]]-P2035</f>
        <v>43.561298091612571</v>
      </c>
      <c r="S2036">
        <f>(_332_2018_07_18_outfile_posicao[[#This Row],[hora bus]]-I2035)*86000</f>
        <v>44.791666499804705</v>
      </c>
      <c r="T2036">
        <f>_332_2018_07_18_outfile_posicao[[#This Row],[desloc]]/_332_2018_07_18_outfile_posicao[[#This Row],[seconds]]</f>
        <v>0.97253130985431191</v>
      </c>
      <c r="U2036">
        <f>_332_2018_07_18_outfile_posicao[[#This Row],[spd m/s]]*3.6</f>
        <v>3.5011127154755228</v>
      </c>
      <c r="V2036" s="2"/>
      <c r="W2036" s="2">
        <f>IF(_332_2018_07_18_outfile_posicao[[#This Row],[cod bus]]=F2035,0,1)</f>
        <v>0</v>
      </c>
      <c r="X2036" s="2">
        <f>IF(_332_2018_07_18_outfile_posicao[[#This Row],[desloc]]&gt;=0,0,1)</f>
        <v>0</v>
      </c>
      <c r="Y2036" s="2">
        <f>IF(AND(_332_2018_07_18_outfile_posicao[[#This Row],[spd m/s]]&lt;1,_332_2018_07_18_outfile_posicao[[#This Row],[spd m/s]]&lt;&gt;0),1,0)</f>
        <v>1</v>
      </c>
      <c r="Z2036" s="2">
        <f>IF(Z2035=0.5,IF(P2036&gt;=P2037,0.5,1),IF(_332_2018_07_18_outfile_posicao[[#This Row],[desloc]]&lt;-1000,IF(P2036&gt;=P2037,IF(AND(Z2035=0.5,P2036=P2037),0,IF(P2036&lt;700,0.5,0)),1),IF(AND(X2036&gt;0,X2035&gt;0,_332_2018_07_18_outfile_posicao[[#This Row],[8686,881807]]&lt;500,_332_2018_07_18_outfile_posicao[[#This Row],[desloc]]&gt;0),IF(_332_2018_07_18_outfile_posicao[[#This Row],[8686,881807]]&lt;500,1,0),0)))</f>
        <v>0</v>
      </c>
      <c r="AA2036" s="2">
        <f t="shared" si="31"/>
        <v>8293.4709732950269</v>
      </c>
      <c r="AB2036" s="2">
        <f>IF(_332_2018_07_18_outfile_posicao[[#This Row],[inicio]]=1,0,IF(AB2035&gt;0,0.5,IF(_332_2018_07_18_outfile_posicao[[#This Row],[max dist]]=_332_2018_07_18_outfile_posicao[[#This Row],[8686,881807]],1,0)))</f>
        <v>0</v>
      </c>
      <c r="AC2036" s="2">
        <f>IF(_332_2018_07_18_outfile_posicao[[#This Row],[fim]]=0,AC2037+1,0)</f>
        <v>21</v>
      </c>
      <c r="AD2036" s="2"/>
      <c r="AE2036" s="2"/>
      <c r="AF2036" s="2"/>
      <c r="AG2036" s="2"/>
      <c r="AH2036" s="2"/>
      <c r="AI2036" s="2"/>
    </row>
    <row r="2037" spans="1:35" x14ac:dyDescent="0.25">
      <c r="A2037">
        <v>1259</v>
      </c>
      <c r="B2037">
        <v>2</v>
      </c>
      <c r="C2037" s="2" t="s">
        <v>3761</v>
      </c>
      <c r="D2037">
        <v>332</v>
      </c>
      <c r="E2037" s="2" t="s">
        <v>5263</v>
      </c>
      <c r="F2037" s="2" t="s">
        <v>5219</v>
      </c>
      <c r="G2037" s="2">
        <v>2036</v>
      </c>
      <c r="H2037" t="b">
        <v>1</v>
      </c>
      <c r="I2037" s="3">
        <v>43299.479062500002</v>
      </c>
      <c r="J2037" s="2">
        <v>1291</v>
      </c>
      <c r="K2037" s="2">
        <v>-23.612501000000002</v>
      </c>
      <c r="L2037" s="2">
        <v>-46.610628749999997</v>
      </c>
      <c r="M2037" s="2">
        <f>IF(AND(_332_2018_07_18_outfile_posicao[[#This Row],[hora bus]]=I2036,_332_2018_07_18_outfile_posicao[[#This Row],[lat bus]]=K2036,_332_2018_07_18_outfile_posicao[[#This Row],[lon bus]]=L2036),1,0)</f>
        <v>0</v>
      </c>
      <c r="N2037">
        <v>120</v>
      </c>
      <c r="O2037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0.53450553476641549</v>
      </c>
      <c r="P2037">
        <f>VLOOKUP(_332_2018_07_18_outfile_posicao[[#This Row],[shape]],shape!A:D,4,0)+VLOOKUP(_332_2018_07_18_outfile_posicao[[#This Row],[shape]]+1,shape!A:E,5,0)*_332_2018_07_18_outfile_posicao[[#This Row],[% avanc]]</f>
        <v>3720.5112919157355</v>
      </c>
      <c r="Q2037" s="4">
        <f>_332_2018_07_18_outfile_posicao[[#This Row],[8686,881807]]/_332_2018_07_18_outfile_posicao[[#Headers],[8686,881807]]</f>
        <v>0.4282907692974135</v>
      </c>
      <c r="R2037">
        <f>_332_2018_07_18_outfile_posicao[[#This Row],[8686,881807]]-P2036</f>
        <v>195.88341923689813</v>
      </c>
      <c r="S2037">
        <f>(_332_2018_07_18_outfile_posicao[[#This Row],[hora bus]]-I2036)*86000</f>
        <v>44.79166712553706</v>
      </c>
      <c r="T2037">
        <f>_332_2018_07_18_outfile_posicao[[#This Row],[desloc]]/_332_2018_07_18_outfile_posicao[[#This Row],[seconds]]</f>
        <v>4.3732111753710363</v>
      </c>
      <c r="U2037">
        <f>_332_2018_07_18_outfile_posicao[[#This Row],[spd m/s]]*3.6</f>
        <v>15.743560231335731</v>
      </c>
      <c r="V2037" s="2"/>
      <c r="W2037" s="2">
        <f>IF(_332_2018_07_18_outfile_posicao[[#This Row],[cod bus]]=F2036,0,1)</f>
        <v>0</v>
      </c>
      <c r="X2037" s="2">
        <f>IF(_332_2018_07_18_outfile_posicao[[#This Row],[desloc]]&gt;=0,0,1)</f>
        <v>0</v>
      </c>
      <c r="Y2037" s="2">
        <f>IF(AND(_332_2018_07_18_outfile_posicao[[#This Row],[spd m/s]]&lt;1,_332_2018_07_18_outfile_posicao[[#This Row],[spd m/s]]&lt;&gt;0),1,0)</f>
        <v>0</v>
      </c>
      <c r="Z2037" s="2">
        <f>IF(Z2036=0.5,IF(P2037&gt;=P2038,0.5,1),IF(_332_2018_07_18_outfile_posicao[[#This Row],[desloc]]&lt;-1000,IF(P2037&gt;=P2038,IF(AND(Z2036=0.5,P2037=P2038),0,IF(P2037&lt;700,0.5,0)),1),IF(AND(X2037&gt;0,X2036&gt;0,_332_2018_07_18_outfile_posicao[[#This Row],[8686,881807]]&lt;500,_332_2018_07_18_outfile_posicao[[#This Row],[desloc]]&gt;0),IF(_332_2018_07_18_outfile_posicao[[#This Row],[8686,881807]]&lt;500,1,0),0)))</f>
        <v>0</v>
      </c>
      <c r="AA2037" s="2">
        <f t="shared" si="31"/>
        <v>8293.4709732950269</v>
      </c>
      <c r="AB2037" s="2">
        <f>IF(_332_2018_07_18_outfile_posicao[[#This Row],[inicio]]=1,0,IF(AB2036&gt;0,0.5,IF(_332_2018_07_18_outfile_posicao[[#This Row],[max dist]]=_332_2018_07_18_outfile_posicao[[#This Row],[8686,881807]],1,0)))</f>
        <v>0</v>
      </c>
      <c r="AC2037" s="2">
        <f>IF(_332_2018_07_18_outfile_posicao[[#This Row],[fim]]=0,AC2038+1,0)</f>
        <v>20</v>
      </c>
      <c r="AD2037" s="2"/>
      <c r="AE2037" s="2"/>
      <c r="AF2037" s="2"/>
      <c r="AG2037" s="2"/>
      <c r="AH2037" s="2"/>
      <c r="AI2037" s="2"/>
    </row>
    <row r="2038" spans="1:35" x14ac:dyDescent="0.25">
      <c r="A2038">
        <v>1261</v>
      </c>
      <c r="B2038">
        <v>2</v>
      </c>
      <c r="C2038" s="2" t="s">
        <v>3763</v>
      </c>
      <c r="D2038">
        <v>332</v>
      </c>
      <c r="E2038" s="2" t="s">
        <v>5264</v>
      </c>
      <c r="F2038" s="2" t="s">
        <v>5219</v>
      </c>
      <c r="G2038" s="2">
        <v>2037</v>
      </c>
      <c r="H2038" t="b">
        <v>1</v>
      </c>
      <c r="I2038" s="3">
        <v>43299.479583333334</v>
      </c>
      <c r="J2038" s="2">
        <v>1293</v>
      </c>
      <c r="K2038" s="2">
        <v>-23.609854875</v>
      </c>
      <c r="L2038" s="2">
        <v>-46.612394250000001</v>
      </c>
      <c r="M2038" s="2">
        <f>IF(AND(_332_2018_07_18_outfile_posicao[[#This Row],[hora bus]]=I2037,_332_2018_07_18_outfile_posicao[[#This Row],[lat bus]]=K2037,_332_2018_07_18_outfile_posicao[[#This Row],[lon bus]]=L2037),1,0)</f>
        <v>0</v>
      </c>
      <c r="N2038">
        <v>124</v>
      </c>
      <c r="O2038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0.72762800615820267</v>
      </c>
      <c r="P2038">
        <f>VLOOKUP(_332_2018_07_18_outfile_posicao[[#This Row],[shape]],shape!A:D,4,0)+VLOOKUP(_332_2018_07_18_outfile_posicao[[#This Row],[shape]]+1,shape!A:E,5,0)*_332_2018_07_18_outfile_posicao[[#This Row],[% avanc]]</f>
        <v>4074.2814205620571</v>
      </c>
      <c r="Q2038" s="4">
        <f>_332_2018_07_18_outfile_posicao[[#This Row],[8686,881807]]/_332_2018_07_18_outfile_posicao[[#Headers],[8686,881807]]</f>
        <v>0.4690154086451308</v>
      </c>
      <c r="R2038">
        <f>_332_2018_07_18_outfile_posicao[[#This Row],[8686,881807]]-P2037</f>
        <v>353.77012864632161</v>
      </c>
      <c r="S2038">
        <f>(_332_2018_07_18_outfile_posicao[[#This Row],[hora bus]]-I2037)*86000</f>
        <v>44.791666499804705</v>
      </c>
      <c r="T2038">
        <f>_332_2018_07_18_outfile_posicao[[#This Row],[desloc]]/_332_2018_07_18_outfile_posicao[[#This Row],[seconds]]</f>
        <v>7.8981238317592863</v>
      </c>
      <c r="U2038">
        <f>_332_2018_07_18_outfile_posicao[[#This Row],[spd m/s]]*3.6</f>
        <v>28.43324579433343</v>
      </c>
      <c r="V2038" s="2"/>
      <c r="W2038" s="2">
        <f>IF(_332_2018_07_18_outfile_posicao[[#This Row],[cod bus]]=F2037,0,1)</f>
        <v>0</v>
      </c>
      <c r="X2038" s="2">
        <f>IF(_332_2018_07_18_outfile_posicao[[#This Row],[desloc]]&gt;=0,0,1)</f>
        <v>0</v>
      </c>
      <c r="Y2038" s="2">
        <f>IF(AND(_332_2018_07_18_outfile_posicao[[#This Row],[spd m/s]]&lt;1,_332_2018_07_18_outfile_posicao[[#This Row],[spd m/s]]&lt;&gt;0),1,0)</f>
        <v>0</v>
      </c>
      <c r="Z2038" s="2">
        <f>IF(Z2037=0.5,IF(P2038&gt;=P2039,0.5,1),IF(_332_2018_07_18_outfile_posicao[[#This Row],[desloc]]&lt;-1000,IF(P2038&gt;=P2039,IF(AND(Z2037=0.5,P2038=P2039),0,IF(P2038&lt;700,0.5,0)),1),IF(AND(X2038&gt;0,X2037&gt;0,_332_2018_07_18_outfile_posicao[[#This Row],[8686,881807]]&lt;500,_332_2018_07_18_outfile_posicao[[#This Row],[desloc]]&gt;0),IF(_332_2018_07_18_outfile_posicao[[#This Row],[8686,881807]]&lt;500,1,0),0)))</f>
        <v>0</v>
      </c>
      <c r="AA2038" s="2">
        <f t="shared" si="31"/>
        <v>8293.4709732950269</v>
      </c>
      <c r="AB2038" s="2">
        <f>IF(_332_2018_07_18_outfile_posicao[[#This Row],[inicio]]=1,0,IF(AB2037&gt;0,0.5,IF(_332_2018_07_18_outfile_posicao[[#This Row],[max dist]]=_332_2018_07_18_outfile_posicao[[#This Row],[8686,881807]],1,0)))</f>
        <v>0</v>
      </c>
      <c r="AC2038" s="2">
        <f>IF(_332_2018_07_18_outfile_posicao[[#This Row],[fim]]=0,AC2039+1,0)</f>
        <v>19</v>
      </c>
      <c r="AD2038" s="2"/>
      <c r="AE2038" s="2"/>
      <c r="AF2038" s="2"/>
      <c r="AG2038" s="2"/>
      <c r="AH2038" s="2"/>
      <c r="AI2038" s="2"/>
    </row>
    <row r="2039" spans="1:35" x14ac:dyDescent="0.25">
      <c r="A2039">
        <v>1263</v>
      </c>
      <c r="B2039">
        <v>2</v>
      </c>
      <c r="C2039" s="2" t="s">
        <v>3765</v>
      </c>
      <c r="D2039">
        <v>332</v>
      </c>
      <c r="E2039" s="2" t="s">
        <v>5265</v>
      </c>
      <c r="F2039" s="2" t="s">
        <v>5219</v>
      </c>
      <c r="G2039" s="2">
        <v>2038</v>
      </c>
      <c r="H2039" t="b">
        <v>1</v>
      </c>
      <c r="I2039" s="3">
        <v>43299.480104166665</v>
      </c>
      <c r="J2039" s="2">
        <v>1295</v>
      </c>
      <c r="K2039" s="2">
        <v>-23.608651999999999</v>
      </c>
      <c r="L2039" s="2">
        <v>-46.613268499999997</v>
      </c>
      <c r="M2039" s="2">
        <f>IF(AND(_332_2018_07_18_outfile_posicao[[#This Row],[hora bus]]=I2038,_332_2018_07_18_outfile_posicao[[#This Row],[lat bus]]=K2038,_332_2018_07_18_outfile_posicao[[#This Row],[lon bus]]=L2038),1,0)</f>
        <v>0</v>
      </c>
      <c r="N2039">
        <v>128</v>
      </c>
      <c r="O2039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0.49999985865867586</v>
      </c>
      <c r="P2039">
        <f>VLOOKUP(_332_2018_07_18_outfile_posicao[[#This Row],[shape]],shape!A:D,4,0)+VLOOKUP(_332_2018_07_18_outfile_posicao[[#This Row],[shape]]+1,shape!A:E,5,0)*_332_2018_07_18_outfile_posicao[[#This Row],[% avanc]]</f>
        <v>4238.3083279855537</v>
      </c>
      <c r="Q2039" s="4">
        <f>_332_2018_07_18_outfile_posicao[[#This Row],[8686,881807]]/_332_2018_07_18_outfile_posicao[[#Headers],[8686,881807]]</f>
        <v>0.48789754737658236</v>
      </c>
      <c r="R2039">
        <f>_332_2018_07_18_outfile_posicao[[#This Row],[8686,881807]]-P2038</f>
        <v>164.0269074234966</v>
      </c>
      <c r="S2039">
        <f>(_332_2018_07_18_outfile_posicao[[#This Row],[hora bus]]-I2038)*86000</f>
        <v>44.791666499804705</v>
      </c>
      <c r="T2039">
        <f>_332_2018_07_18_outfile_posicao[[#This Row],[desloc]]/_332_2018_07_18_outfile_posicao[[#This Row],[seconds]]</f>
        <v>3.66199608635262</v>
      </c>
      <c r="U2039">
        <f>_332_2018_07_18_outfile_posicao[[#This Row],[spd m/s]]*3.6</f>
        <v>13.183185910869431</v>
      </c>
      <c r="V2039" s="2"/>
      <c r="W2039" s="2">
        <f>IF(_332_2018_07_18_outfile_posicao[[#This Row],[cod bus]]=F2038,0,1)</f>
        <v>0</v>
      </c>
      <c r="X2039" s="2">
        <f>IF(_332_2018_07_18_outfile_posicao[[#This Row],[desloc]]&gt;=0,0,1)</f>
        <v>0</v>
      </c>
      <c r="Y2039" s="2">
        <f>IF(AND(_332_2018_07_18_outfile_posicao[[#This Row],[spd m/s]]&lt;1,_332_2018_07_18_outfile_posicao[[#This Row],[spd m/s]]&lt;&gt;0),1,0)</f>
        <v>0</v>
      </c>
      <c r="Z2039" s="2">
        <f>IF(Z2038=0.5,IF(P2039&gt;=P2040,0.5,1),IF(_332_2018_07_18_outfile_posicao[[#This Row],[desloc]]&lt;-1000,IF(P2039&gt;=P2040,IF(AND(Z2038=0.5,P2039=P2040),0,IF(P2039&lt;700,0.5,0)),1),IF(AND(X2039&gt;0,X2038&gt;0,_332_2018_07_18_outfile_posicao[[#This Row],[8686,881807]]&lt;500,_332_2018_07_18_outfile_posicao[[#This Row],[desloc]]&gt;0),IF(_332_2018_07_18_outfile_posicao[[#This Row],[8686,881807]]&lt;500,1,0),0)))</f>
        <v>0</v>
      </c>
      <c r="AA2039" s="2">
        <f t="shared" si="31"/>
        <v>8293.4709732950269</v>
      </c>
      <c r="AB2039" s="2">
        <f>IF(_332_2018_07_18_outfile_posicao[[#This Row],[inicio]]=1,0,IF(AB2038&gt;0,0.5,IF(_332_2018_07_18_outfile_posicao[[#This Row],[max dist]]=_332_2018_07_18_outfile_posicao[[#This Row],[8686,881807]],1,0)))</f>
        <v>0</v>
      </c>
      <c r="AC2039" s="2">
        <f>IF(_332_2018_07_18_outfile_posicao[[#This Row],[fim]]=0,AC2040+1,0)</f>
        <v>18</v>
      </c>
      <c r="AD2039" s="2"/>
      <c r="AE2039" s="2"/>
      <c r="AF2039" s="2"/>
      <c r="AG2039" s="2"/>
      <c r="AH2039" s="2"/>
      <c r="AI2039" s="2"/>
    </row>
    <row r="2040" spans="1:35" x14ac:dyDescent="0.25">
      <c r="A2040">
        <v>1264</v>
      </c>
      <c r="B2040">
        <v>2</v>
      </c>
      <c r="C2040" s="2" t="s">
        <v>3766</v>
      </c>
      <c r="D2040">
        <v>332</v>
      </c>
      <c r="E2040" s="2" t="s">
        <v>5265</v>
      </c>
      <c r="F2040" s="2" t="s">
        <v>5219</v>
      </c>
      <c r="G2040" s="2">
        <v>2039</v>
      </c>
      <c r="H2040" t="b">
        <v>1</v>
      </c>
      <c r="I2040" s="3">
        <v>43299.480763888889</v>
      </c>
      <c r="J2040" s="2">
        <v>1298</v>
      </c>
      <c r="K2040" s="2">
        <v>-23.605637999999999</v>
      </c>
      <c r="L2040" s="2">
        <v>-46.614364000000002</v>
      </c>
      <c r="M2040" s="2">
        <f>IF(AND(_332_2018_07_18_outfile_posicao[[#This Row],[hora bus]]=I2039,_332_2018_07_18_outfile_posicao[[#This Row],[lat bus]]=K2039,_332_2018_07_18_outfile_posicao[[#This Row],[lon bus]]=L2039),1,0)</f>
        <v>0</v>
      </c>
      <c r="N2040">
        <v>137</v>
      </c>
      <c r="O2040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0.49999999006010853</v>
      </c>
      <c r="P2040">
        <f>VLOOKUP(_332_2018_07_18_outfile_posicao[[#This Row],[shape]],shape!A:D,4,0)+VLOOKUP(_332_2018_07_18_outfile_posicao[[#This Row],[shape]]+1,shape!A:E,5,0)*_332_2018_07_18_outfile_posicao[[#This Row],[% avanc]]</f>
        <v>4607.4513201459695</v>
      </c>
      <c r="Q2040" s="4">
        <f>_332_2018_07_18_outfile_posicao[[#This Row],[8686,881807]]/_332_2018_07_18_outfile_posicao[[#Headers],[8686,881807]]</f>
        <v>0.53039185089789376</v>
      </c>
      <c r="R2040">
        <f>_332_2018_07_18_outfile_posicao[[#This Row],[8686,881807]]-P2039</f>
        <v>369.14299216041582</v>
      </c>
      <c r="S2040">
        <f>(_332_2018_07_18_outfile_posicao[[#This Row],[hora bus]]-I2039)*86000</f>
        <v>56.736111233476549</v>
      </c>
      <c r="T2040">
        <f>_332_2018_07_18_outfile_posicao[[#This Row],[desloc]]/_332_2018_07_18_outfile_posicao[[#This Row],[seconds]]</f>
        <v>6.5063146580727738</v>
      </c>
      <c r="U2040">
        <f>_332_2018_07_18_outfile_posicao[[#This Row],[spd m/s]]*3.6</f>
        <v>23.422732769061987</v>
      </c>
      <c r="V2040" s="2"/>
      <c r="W2040" s="2">
        <f>IF(_332_2018_07_18_outfile_posicao[[#This Row],[cod bus]]=F2039,0,1)</f>
        <v>0</v>
      </c>
      <c r="X2040" s="2">
        <f>IF(_332_2018_07_18_outfile_posicao[[#This Row],[desloc]]&gt;=0,0,1)</f>
        <v>0</v>
      </c>
      <c r="Y2040" s="2">
        <f>IF(AND(_332_2018_07_18_outfile_posicao[[#This Row],[spd m/s]]&lt;1,_332_2018_07_18_outfile_posicao[[#This Row],[spd m/s]]&lt;&gt;0),1,0)</f>
        <v>0</v>
      </c>
      <c r="Z2040" s="2">
        <f>IF(Z2039=0.5,IF(P2040&gt;=P2041,0.5,1),IF(_332_2018_07_18_outfile_posicao[[#This Row],[desloc]]&lt;-1000,IF(P2040&gt;=P2041,IF(AND(Z2039=0.5,P2040=P2041),0,IF(P2040&lt;700,0.5,0)),1),IF(AND(X2040&gt;0,X2039&gt;0,_332_2018_07_18_outfile_posicao[[#This Row],[8686,881807]]&lt;500,_332_2018_07_18_outfile_posicao[[#This Row],[desloc]]&gt;0),IF(_332_2018_07_18_outfile_posicao[[#This Row],[8686,881807]]&lt;500,1,0),0)))</f>
        <v>0</v>
      </c>
      <c r="AA2040" s="2">
        <f t="shared" si="31"/>
        <v>8293.4709732950269</v>
      </c>
      <c r="AB2040" s="2">
        <f>IF(_332_2018_07_18_outfile_posicao[[#This Row],[inicio]]=1,0,IF(AB2039&gt;0,0.5,IF(_332_2018_07_18_outfile_posicao[[#This Row],[max dist]]=_332_2018_07_18_outfile_posicao[[#This Row],[8686,881807]],1,0)))</f>
        <v>0</v>
      </c>
      <c r="AC2040" s="2">
        <f>IF(_332_2018_07_18_outfile_posicao[[#This Row],[fim]]=0,AC2041+1,0)</f>
        <v>17</v>
      </c>
      <c r="AD2040" s="2"/>
      <c r="AE2040" s="2"/>
      <c r="AF2040" s="2"/>
      <c r="AG2040" s="2"/>
      <c r="AH2040" s="2"/>
      <c r="AI2040" s="2"/>
    </row>
    <row r="2041" spans="1:35" x14ac:dyDescent="0.25">
      <c r="A2041">
        <v>1268</v>
      </c>
      <c r="B2041">
        <v>2</v>
      </c>
      <c r="C2041" s="2" t="s">
        <v>3767</v>
      </c>
      <c r="D2041">
        <v>332</v>
      </c>
      <c r="E2041" s="2" t="s">
        <v>5266</v>
      </c>
      <c r="F2041" s="2" t="s">
        <v>5219</v>
      </c>
      <c r="G2041" s="2">
        <v>2040</v>
      </c>
      <c r="H2041" t="b">
        <v>1</v>
      </c>
      <c r="I2041" s="3">
        <v>43299.48128472222</v>
      </c>
      <c r="J2041" s="2">
        <v>1300</v>
      </c>
      <c r="K2041" s="2">
        <v>-23.605316250000001</v>
      </c>
      <c r="L2041" s="2">
        <v>-46.614419750000003</v>
      </c>
      <c r="M2041" s="2">
        <f>IF(AND(_332_2018_07_18_outfile_posicao[[#This Row],[hora bus]]=I2040,_332_2018_07_18_outfile_posicao[[#This Row],[lat bus]]=K2040,_332_2018_07_18_outfile_posicao[[#This Row],[lon bus]]=L2040),1,0)</f>
        <v>0</v>
      </c>
      <c r="N2041">
        <v>138</v>
      </c>
      <c r="O2041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0.53078471843675146</v>
      </c>
      <c r="P2041">
        <f>VLOOKUP(_332_2018_07_18_outfile_posicao[[#This Row],[shape]],shape!A:D,4,0)+VLOOKUP(_332_2018_07_18_outfile_posicao[[#This Row],[shape]]+1,shape!A:E,5,0)*_332_2018_07_18_outfile_posicao[[#This Row],[% avanc]]</f>
        <v>4643.7240617931629</v>
      </c>
      <c r="Q2041" s="4">
        <f>_332_2018_07_18_outfile_posicao[[#This Row],[8686,881807]]/_332_2018_07_18_outfile_posicao[[#Headers],[8686,881807]]</f>
        <v>0.53456742764143417</v>
      </c>
      <c r="R2041">
        <f>_332_2018_07_18_outfile_posicao[[#This Row],[8686,881807]]-P2040</f>
        <v>36.27274164719347</v>
      </c>
      <c r="S2041">
        <f>(_332_2018_07_18_outfile_posicao[[#This Row],[hora bus]]-I2040)*86000</f>
        <v>44.791666499804705</v>
      </c>
      <c r="T2041">
        <f>_332_2018_07_18_outfile_posicao[[#This Row],[desloc]]/_332_2018_07_18_outfile_posicao[[#This Row],[seconds]]</f>
        <v>0.80981004909365495</v>
      </c>
      <c r="U2041">
        <f>_332_2018_07_18_outfile_posicao[[#This Row],[spd m/s]]*3.6</f>
        <v>2.915316176737158</v>
      </c>
      <c r="V2041" s="2"/>
      <c r="W2041" s="2">
        <f>IF(_332_2018_07_18_outfile_posicao[[#This Row],[cod bus]]=F2040,0,1)</f>
        <v>0</v>
      </c>
      <c r="X2041" s="2">
        <f>IF(_332_2018_07_18_outfile_posicao[[#This Row],[desloc]]&gt;=0,0,1)</f>
        <v>0</v>
      </c>
      <c r="Y2041" s="2">
        <f>IF(AND(_332_2018_07_18_outfile_posicao[[#This Row],[spd m/s]]&lt;1,_332_2018_07_18_outfile_posicao[[#This Row],[spd m/s]]&lt;&gt;0),1,0)</f>
        <v>1</v>
      </c>
      <c r="Z2041" s="2">
        <f>IF(Z2040=0.5,IF(P2041&gt;=P2042,0.5,1),IF(_332_2018_07_18_outfile_posicao[[#This Row],[desloc]]&lt;-1000,IF(P2041&gt;=P2042,IF(AND(Z2040=0.5,P2041=P2042),0,IF(P2041&lt;700,0.5,0)),1),IF(AND(X2041&gt;0,X2040&gt;0,_332_2018_07_18_outfile_posicao[[#This Row],[8686,881807]]&lt;500,_332_2018_07_18_outfile_posicao[[#This Row],[desloc]]&gt;0),IF(_332_2018_07_18_outfile_posicao[[#This Row],[8686,881807]]&lt;500,1,0),0)))</f>
        <v>0</v>
      </c>
      <c r="AA2041" s="2">
        <f t="shared" si="31"/>
        <v>8293.4709732950269</v>
      </c>
      <c r="AB2041" s="2">
        <f>IF(_332_2018_07_18_outfile_posicao[[#This Row],[inicio]]=1,0,IF(AB2040&gt;0,0.5,IF(_332_2018_07_18_outfile_posicao[[#This Row],[max dist]]=_332_2018_07_18_outfile_posicao[[#This Row],[8686,881807]],1,0)))</f>
        <v>0</v>
      </c>
      <c r="AC2041" s="2">
        <f>IF(_332_2018_07_18_outfile_posicao[[#This Row],[fim]]=0,AC2042+1,0)</f>
        <v>16</v>
      </c>
      <c r="AD2041" s="2"/>
      <c r="AE2041" s="2"/>
      <c r="AF2041" s="2"/>
      <c r="AG2041" s="2"/>
      <c r="AH2041" s="2"/>
      <c r="AI2041" s="2"/>
    </row>
    <row r="2042" spans="1:35" x14ac:dyDescent="0.25">
      <c r="A2042">
        <v>1269</v>
      </c>
      <c r="B2042">
        <v>2</v>
      </c>
      <c r="C2042" s="2" t="s">
        <v>3768</v>
      </c>
      <c r="D2042">
        <v>332</v>
      </c>
      <c r="E2042" s="2" t="s">
        <v>5267</v>
      </c>
      <c r="F2042" s="2" t="s">
        <v>5219</v>
      </c>
      <c r="G2042" s="2">
        <v>2041</v>
      </c>
      <c r="H2042" t="b">
        <v>1</v>
      </c>
      <c r="I2042" s="3">
        <v>43299.481805555559</v>
      </c>
      <c r="J2042" s="2">
        <v>1304</v>
      </c>
      <c r="K2042" s="2">
        <v>-23.603888874999999</v>
      </c>
      <c r="L2042" s="2">
        <v>-46.614650750000003</v>
      </c>
      <c r="M2042" s="2">
        <f>IF(AND(_332_2018_07_18_outfile_posicao[[#This Row],[hora bus]]=I2041,_332_2018_07_18_outfile_posicao[[#This Row],[lat bus]]=K2041,_332_2018_07_18_outfile_posicao[[#This Row],[lon bus]]=L2041),1,0)</f>
        <v>0</v>
      </c>
      <c r="N2042">
        <v>140</v>
      </c>
      <c r="O2042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0.87499998934749257</v>
      </c>
      <c r="P2042">
        <f>VLOOKUP(_332_2018_07_18_outfile_posicao[[#This Row],[shape]],shape!A:D,4,0)+VLOOKUP(_332_2018_07_18_outfile_posicao[[#This Row],[shape]]+1,shape!A:E,5,0)*_332_2018_07_18_outfile_posicao[[#This Row],[% avanc]]</f>
        <v>4804.3606727519918</v>
      </c>
      <c r="Q2042" s="4">
        <f>_332_2018_07_18_outfile_posicao[[#This Row],[8686,881807]]/_332_2018_07_18_outfile_posicao[[#Headers],[8686,881807]]</f>
        <v>0.55305928864838205</v>
      </c>
      <c r="R2042">
        <f>_332_2018_07_18_outfile_posicao[[#This Row],[8686,881807]]-P2041</f>
        <v>160.6366109588289</v>
      </c>
      <c r="S2042">
        <f>(_332_2018_07_18_outfile_posicao[[#This Row],[hora bus]]-I2041)*86000</f>
        <v>44.79166712553706</v>
      </c>
      <c r="T2042">
        <f>_332_2018_07_18_outfile_posicao[[#This Row],[desloc]]/_332_2018_07_18_outfile_posicao[[#This Row],[seconds]]</f>
        <v>3.5863056962942377</v>
      </c>
      <c r="U2042">
        <f>_332_2018_07_18_outfile_posicao[[#This Row],[spd m/s]]*3.6</f>
        <v>12.910700506659255</v>
      </c>
      <c r="V2042" s="2"/>
      <c r="W2042" s="2">
        <f>IF(_332_2018_07_18_outfile_posicao[[#This Row],[cod bus]]=F2041,0,1)</f>
        <v>0</v>
      </c>
      <c r="X2042" s="2">
        <f>IF(_332_2018_07_18_outfile_posicao[[#This Row],[desloc]]&gt;=0,0,1)</f>
        <v>0</v>
      </c>
      <c r="Y2042" s="2">
        <f>IF(AND(_332_2018_07_18_outfile_posicao[[#This Row],[spd m/s]]&lt;1,_332_2018_07_18_outfile_posicao[[#This Row],[spd m/s]]&lt;&gt;0),1,0)</f>
        <v>0</v>
      </c>
      <c r="Z2042" s="2">
        <f>IF(Z2041=0.5,IF(P2042&gt;=P2043,0.5,1),IF(_332_2018_07_18_outfile_posicao[[#This Row],[desloc]]&lt;-1000,IF(P2042&gt;=P2043,IF(AND(Z2041=0.5,P2042=P2043),0,IF(P2042&lt;700,0.5,0)),1),IF(AND(X2042&gt;0,X2041&gt;0,_332_2018_07_18_outfile_posicao[[#This Row],[8686,881807]]&lt;500,_332_2018_07_18_outfile_posicao[[#This Row],[desloc]]&gt;0),IF(_332_2018_07_18_outfile_posicao[[#This Row],[8686,881807]]&lt;500,1,0),0)))</f>
        <v>0</v>
      </c>
      <c r="AA2042" s="2">
        <f t="shared" si="31"/>
        <v>8293.4709732950269</v>
      </c>
      <c r="AB2042" s="2">
        <f>IF(_332_2018_07_18_outfile_posicao[[#This Row],[inicio]]=1,0,IF(AB2041&gt;0,0.5,IF(_332_2018_07_18_outfile_posicao[[#This Row],[max dist]]=_332_2018_07_18_outfile_posicao[[#This Row],[8686,881807]],1,0)))</f>
        <v>0</v>
      </c>
      <c r="AC2042" s="2">
        <f>IF(_332_2018_07_18_outfile_posicao[[#This Row],[fim]]=0,AC2043+1,0)</f>
        <v>15</v>
      </c>
      <c r="AD2042" s="2"/>
      <c r="AE2042" s="2"/>
      <c r="AF2042" s="2"/>
      <c r="AG2042" s="2"/>
      <c r="AH2042" s="2"/>
      <c r="AI2042" s="2"/>
    </row>
    <row r="2043" spans="1:35" x14ac:dyDescent="0.25">
      <c r="A2043">
        <v>1270</v>
      </c>
      <c r="B2043">
        <v>2</v>
      </c>
      <c r="C2043" s="2" t="s">
        <v>3769</v>
      </c>
      <c r="D2043">
        <v>332</v>
      </c>
      <c r="E2043" s="2" t="s">
        <v>5267</v>
      </c>
      <c r="F2043" s="2" t="s">
        <v>5219</v>
      </c>
      <c r="G2043" s="2">
        <v>2042</v>
      </c>
      <c r="H2043" t="b">
        <v>1</v>
      </c>
      <c r="I2043" s="3">
        <v>43299.482847222222</v>
      </c>
      <c r="J2043" s="2">
        <v>1306</v>
      </c>
      <c r="K2043" s="2">
        <v>-23.601687500000001</v>
      </c>
      <c r="L2043" s="2">
        <v>-46.615054000000001</v>
      </c>
      <c r="M2043" s="2">
        <f>IF(AND(_332_2018_07_18_outfile_posicao[[#This Row],[hora bus]]=I2042,_332_2018_07_18_outfile_posicao[[#This Row],[lat bus]]=K2042,_332_2018_07_18_outfile_posicao[[#This Row],[lon bus]]=L2042),1,0)</f>
        <v>0</v>
      </c>
      <c r="N2043">
        <v>144</v>
      </c>
      <c r="O2043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0.49999996367543798</v>
      </c>
      <c r="P2043">
        <f>VLOOKUP(_332_2018_07_18_outfile_posicao[[#This Row],[shape]],shape!A:D,4,0)+VLOOKUP(_332_2018_07_18_outfile_posicao[[#This Row],[shape]]+1,shape!A:E,5,0)*_332_2018_07_18_outfile_posicao[[#This Row],[% avanc]]</f>
        <v>5053.1673558700477</v>
      </c>
      <c r="Q2043" s="4">
        <f>_332_2018_07_18_outfile_posicao[[#This Row],[8686,881807]]/_332_2018_07_18_outfile_posicao[[#Headers],[8686,881807]]</f>
        <v>0.58170094495796421</v>
      </c>
      <c r="R2043">
        <f>_332_2018_07_18_outfile_posicao[[#This Row],[8686,881807]]-P2042</f>
        <v>248.80668311805584</v>
      </c>
      <c r="S2043">
        <f>(_332_2018_07_18_outfile_posicao[[#This Row],[hora bus]]-I2042)*86000</f>
        <v>89.583332999609411</v>
      </c>
      <c r="T2043">
        <f>_332_2018_07_18_outfile_posicao[[#This Row],[desloc]]/_332_2018_07_18_outfile_posicao[[#This Row],[seconds]]</f>
        <v>2.7773769381759958</v>
      </c>
      <c r="U2043">
        <f>_332_2018_07_18_outfile_posicao[[#This Row],[spd m/s]]*3.6</f>
        <v>9.9985569774335854</v>
      </c>
      <c r="V2043" s="2"/>
      <c r="W2043" s="2">
        <f>IF(_332_2018_07_18_outfile_posicao[[#This Row],[cod bus]]=F2042,0,1)</f>
        <v>0</v>
      </c>
      <c r="X2043" s="2">
        <f>IF(_332_2018_07_18_outfile_posicao[[#This Row],[desloc]]&gt;=0,0,1)</f>
        <v>0</v>
      </c>
      <c r="Y2043" s="2">
        <f>IF(AND(_332_2018_07_18_outfile_posicao[[#This Row],[spd m/s]]&lt;1,_332_2018_07_18_outfile_posicao[[#This Row],[spd m/s]]&lt;&gt;0),1,0)</f>
        <v>0</v>
      </c>
      <c r="Z2043" s="2">
        <f>IF(Z2042=0.5,IF(P2043&gt;=P2044,0.5,1),IF(_332_2018_07_18_outfile_posicao[[#This Row],[desloc]]&lt;-1000,IF(P2043&gt;=P2044,IF(AND(Z2042=0.5,P2043=P2044),0,IF(P2043&lt;700,0.5,0)),1),IF(AND(X2043&gt;0,X2042&gt;0,_332_2018_07_18_outfile_posicao[[#This Row],[8686,881807]]&lt;500,_332_2018_07_18_outfile_posicao[[#This Row],[desloc]]&gt;0),IF(_332_2018_07_18_outfile_posicao[[#This Row],[8686,881807]]&lt;500,1,0),0)))</f>
        <v>0</v>
      </c>
      <c r="AA2043" s="2">
        <f t="shared" si="31"/>
        <v>8293.4709732950269</v>
      </c>
      <c r="AB2043" s="2">
        <f>IF(_332_2018_07_18_outfile_posicao[[#This Row],[inicio]]=1,0,IF(AB2042&gt;0,0.5,IF(_332_2018_07_18_outfile_posicao[[#This Row],[max dist]]=_332_2018_07_18_outfile_posicao[[#This Row],[8686,881807]],1,0)))</f>
        <v>0</v>
      </c>
      <c r="AC2043" s="2">
        <f>IF(_332_2018_07_18_outfile_posicao[[#This Row],[fim]]=0,AC2044+1,0)</f>
        <v>14</v>
      </c>
      <c r="AD2043" s="2"/>
      <c r="AE2043" s="2"/>
      <c r="AF2043" s="2"/>
      <c r="AG2043" s="2"/>
      <c r="AH2043" s="2"/>
      <c r="AI2043" s="2"/>
    </row>
    <row r="2044" spans="1:35" x14ac:dyDescent="0.25">
      <c r="A2044">
        <v>1271</v>
      </c>
      <c r="B2044">
        <v>2</v>
      </c>
      <c r="C2044" s="2" t="s">
        <v>3770</v>
      </c>
      <c r="D2044">
        <v>332</v>
      </c>
      <c r="E2044" s="2" t="s">
        <v>5268</v>
      </c>
      <c r="F2044" s="2" t="s">
        <v>5219</v>
      </c>
      <c r="G2044" s="2">
        <v>2043</v>
      </c>
      <c r="H2044" t="b">
        <v>1</v>
      </c>
      <c r="I2044" s="3">
        <v>43299.483368055553</v>
      </c>
      <c r="J2044" s="2">
        <v>1309</v>
      </c>
      <c r="K2044" s="2">
        <v>-23.601306999999998</v>
      </c>
      <c r="L2044" s="2">
        <v>-46.6152035</v>
      </c>
      <c r="M2044" s="2">
        <f>IF(AND(_332_2018_07_18_outfile_posicao[[#This Row],[hora bus]]=I2043,_332_2018_07_18_outfile_posicao[[#This Row],[lat bus]]=K2043,_332_2018_07_18_outfile_posicao[[#This Row],[lon bus]]=L2043),1,0)</f>
        <v>0</v>
      </c>
      <c r="N2044">
        <v>146</v>
      </c>
      <c r="O2044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0.121600601164797</v>
      </c>
      <c r="P2044">
        <f>VLOOKUP(_332_2018_07_18_outfile_posicao[[#This Row],[shape]],shape!A:D,4,0)+VLOOKUP(_332_2018_07_18_outfile_posicao[[#This Row],[shape]]+1,shape!A:E,5,0)*_332_2018_07_18_outfile_posicao[[#This Row],[% avanc]]</f>
        <v>5098.1883864441079</v>
      </c>
      <c r="Q2044" s="4">
        <f>_332_2018_07_18_outfile_posicao[[#This Row],[8686,881807]]/_332_2018_07_18_outfile_posicao[[#Headers],[8686,881807]]</f>
        <v>0.58688359064997553</v>
      </c>
      <c r="R2044">
        <f>_332_2018_07_18_outfile_posicao[[#This Row],[8686,881807]]-P2043</f>
        <v>45.021030574060205</v>
      </c>
      <c r="S2044">
        <f>(_332_2018_07_18_outfile_posicao[[#This Row],[hora bus]]-I2043)*86000</f>
        <v>44.791666499804705</v>
      </c>
      <c r="T2044">
        <f>_332_2018_07_18_outfile_posicao[[#This Row],[desloc]]/_332_2018_07_18_outfile_posicao[[#This Row],[seconds]]</f>
        <v>1.005120686328036</v>
      </c>
      <c r="U2044">
        <f>_332_2018_07_18_outfile_posicao[[#This Row],[spd m/s]]*3.6</f>
        <v>3.6184344707809295</v>
      </c>
      <c r="V2044" s="2"/>
      <c r="W2044" s="2">
        <f>IF(_332_2018_07_18_outfile_posicao[[#This Row],[cod bus]]=F2043,0,1)</f>
        <v>0</v>
      </c>
      <c r="X2044" s="2">
        <f>IF(_332_2018_07_18_outfile_posicao[[#This Row],[desloc]]&gt;=0,0,1)</f>
        <v>0</v>
      </c>
      <c r="Y2044" s="2">
        <f>IF(AND(_332_2018_07_18_outfile_posicao[[#This Row],[spd m/s]]&lt;1,_332_2018_07_18_outfile_posicao[[#This Row],[spd m/s]]&lt;&gt;0),1,0)</f>
        <v>0</v>
      </c>
      <c r="Z2044" s="2">
        <f>IF(Z2043=0.5,IF(P2044&gt;=P2045,0.5,1),IF(_332_2018_07_18_outfile_posicao[[#This Row],[desloc]]&lt;-1000,IF(P2044&gt;=P2045,IF(AND(Z2043=0.5,P2044=P2045),0,IF(P2044&lt;700,0.5,0)),1),IF(AND(X2044&gt;0,X2043&gt;0,_332_2018_07_18_outfile_posicao[[#This Row],[8686,881807]]&lt;500,_332_2018_07_18_outfile_posicao[[#This Row],[desloc]]&gt;0),IF(_332_2018_07_18_outfile_posicao[[#This Row],[8686,881807]]&lt;500,1,0),0)))</f>
        <v>0</v>
      </c>
      <c r="AA2044" s="2">
        <f t="shared" si="31"/>
        <v>8293.4709732950269</v>
      </c>
      <c r="AB2044" s="2">
        <f>IF(_332_2018_07_18_outfile_posicao[[#This Row],[inicio]]=1,0,IF(AB2043&gt;0,0.5,IF(_332_2018_07_18_outfile_posicao[[#This Row],[max dist]]=_332_2018_07_18_outfile_posicao[[#This Row],[8686,881807]],1,0)))</f>
        <v>0</v>
      </c>
      <c r="AC2044" s="2">
        <f>IF(_332_2018_07_18_outfile_posicao[[#This Row],[fim]]=0,AC2045+1,0)</f>
        <v>13</v>
      </c>
      <c r="AD2044" s="2"/>
      <c r="AE2044" s="2"/>
      <c r="AF2044" s="2"/>
      <c r="AG2044" s="2"/>
      <c r="AH2044" s="2"/>
      <c r="AI2044" s="2"/>
    </row>
    <row r="2045" spans="1:35" x14ac:dyDescent="0.25">
      <c r="A2045">
        <v>1273</v>
      </c>
      <c r="B2045">
        <v>2</v>
      </c>
      <c r="C2045" s="2" t="s">
        <v>3772</v>
      </c>
      <c r="D2045">
        <v>332</v>
      </c>
      <c r="E2045" s="2" t="s">
        <v>5269</v>
      </c>
      <c r="F2045" s="2" t="s">
        <v>5219</v>
      </c>
      <c r="G2045" s="2">
        <v>2044</v>
      </c>
      <c r="H2045" t="b">
        <v>1</v>
      </c>
      <c r="I2045" s="3">
        <v>43299.483888888892</v>
      </c>
      <c r="J2045" s="2">
        <v>1311</v>
      </c>
      <c r="K2045" s="2">
        <v>-23.5988355</v>
      </c>
      <c r="L2045" s="2">
        <v>-46.616126000000001</v>
      </c>
      <c r="M2045" s="2">
        <f>IF(AND(_332_2018_07_18_outfile_posicao[[#This Row],[hora bus]]=I2044,_332_2018_07_18_outfile_posicao[[#This Row],[lat bus]]=K2044,_332_2018_07_18_outfile_posicao[[#This Row],[lon bus]]=L2044),1,0)</f>
        <v>0</v>
      </c>
      <c r="N2045">
        <v>155</v>
      </c>
      <c r="O2045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0.49999999363624886</v>
      </c>
      <c r="P2045">
        <f>VLOOKUP(_332_2018_07_18_outfile_posicao[[#This Row],[shape]],shape!A:D,4,0)+VLOOKUP(_332_2018_07_18_outfile_posicao[[#This Row],[shape]]+1,shape!A:E,5,0)*_332_2018_07_18_outfile_posicao[[#This Row],[% avanc]]</f>
        <v>5393.43114772626</v>
      </c>
      <c r="Q2045" s="4">
        <f>_332_2018_07_18_outfile_posicao[[#This Row],[8686,881807]]/_332_2018_07_18_outfile_posicao[[#Headers],[8686,881807]]</f>
        <v>0.62087078741881407</v>
      </c>
      <c r="R2045">
        <f>_332_2018_07_18_outfile_posicao[[#This Row],[8686,881807]]-P2044</f>
        <v>295.24276128215206</v>
      </c>
      <c r="S2045">
        <f>(_332_2018_07_18_outfile_posicao[[#This Row],[hora bus]]-I2044)*86000</f>
        <v>44.79166712553706</v>
      </c>
      <c r="T2045">
        <f>_332_2018_07_18_outfile_posicao[[#This Row],[desloc]]/_332_2018_07_18_outfile_posicao[[#This Row],[seconds]]</f>
        <v>6.5914662308656373</v>
      </c>
      <c r="U2045">
        <f>_332_2018_07_18_outfile_posicao[[#This Row],[spd m/s]]*3.6</f>
        <v>23.729278431116295</v>
      </c>
      <c r="V2045" s="2"/>
      <c r="W2045" s="2">
        <f>IF(_332_2018_07_18_outfile_posicao[[#This Row],[cod bus]]=F2044,0,1)</f>
        <v>0</v>
      </c>
      <c r="X2045" s="2">
        <f>IF(_332_2018_07_18_outfile_posicao[[#This Row],[desloc]]&gt;=0,0,1)</f>
        <v>0</v>
      </c>
      <c r="Y2045" s="2">
        <f>IF(AND(_332_2018_07_18_outfile_posicao[[#This Row],[spd m/s]]&lt;1,_332_2018_07_18_outfile_posicao[[#This Row],[spd m/s]]&lt;&gt;0),1,0)</f>
        <v>0</v>
      </c>
      <c r="Z2045" s="2">
        <f>IF(Z2044=0.5,IF(P2045&gt;=P2046,0.5,1),IF(_332_2018_07_18_outfile_posicao[[#This Row],[desloc]]&lt;-1000,IF(P2045&gt;=P2046,IF(AND(Z2044=0.5,P2045=P2046),0,IF(P2045&lt;700,0.5,0)),1),IF(AND(X2045&gt;0,X2044&gt;0,_332_2018_07_18_outfile_posicao[[#This Row],[8686,881807]]&lt;500,_332_2018_07_18_outfile_posicao[[#This Row],[desloc]]&gt;0),IF(_332_2018_07_18_outfile_posicao[[#This Row],[8686,881807]]&lt;500,1,0),0)))</f>
        <v>0</v>
      </c>
      <c r="AA2045" s="2">
        <f t="shared" si="31"/>
        <v>8293.4709732950269</v>
      </c>
      <c r="AB2045" s="2">
        <f>IF(_332_2018_07_18_outfile_posicao[[#This Row],[inicio]]=1,0,IF(AB2044&gt;0,0.5,IF(_332_2018_07_18_outfile_posicao[[#This Row],[max dist]]=_332_2018_07_18_outfile_posicao[[#This Row],[8686,881807]],1,0)))</f>
        <v>0</v>
      </c>
      <c r="AC2045" s="2">
        <f>IF(_332_2018_07_18_outfile_posicao[[#This Row],[fim]]=0,AC2046+1,0)</f>
        <v>12</v>
      </c>
      <c r="AD2045" s="2"/>
      <c r="AE2045" s="2"/>
      <c r="AF2045" s="2"/>
      <c r="AG2045" s="2"/>
      <c r="AH2045" s="2"/>
      <c r="AI2045" s="2"/>
    </row>
    <row r="2046" spans="1:35" x14ac:dyDescent="0.25">
      <c r="A2046">
        <v>1274</v>
      </c>
      <c r="B2046">
        <v>2</v>
      </c>
      <c r="C2046" s="2" t="s">
        <v>3773</v>
      </c>
      <c r="D2046">
        <v>332</v>
      </c>
      <c r="E2046" s="2" t="s">
        <v>5269</v>
      </c>
      <c r="F2046" s="2" t="s">
        <v>5219</v>
      </c>
      <c r="G2046" s="2">
        <v>2045</v>
      </c>
      <c r="H2046" t="b">
        <v>1</v>
      </c>
      <c r="I2046" s="3">
        <v>43299.484409722223</v>
      </c>
      <c r="J2046" s="2">
        <v>1313</v>
      </c>
      <c r="K2046" s="2">
        <v>-23.595924499999999</v>
      </c>
      <c r="L2046" s="2">
        <v>-46.616999999999997</v>
      </c>
      <c r="M2046" s="2">
        <f>IF(AND(_332_2018_07_18_outfile_posicao[[#This Row],[hora bus]]=I2045,_332_2018_07_18_outfile_posicao[[#This Row],[lat bus]]=K2045,_332_2018_07_18_outfile_posicao[[#This Row],[lon bus]]=L2045),1,0)</f>
        <v>0</v>
      </c>
      <c r="N2046">
        <v>172</v>
      </c>
      <c r="O2046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0.49999999264120171</v>
      </c>
      <c r="P2046">
        <f>VLOOKUP(_332_2018_07_18_outfile_posicao[[#This Row],[shape]],shape!A:D,4,0)+VLOOKUP(_332_2018_07_18_outfile_posicao[[#This Row],[shape]]+1,shape!A:E,5,0)*_332_2018_07_18_outfile_posicao[[#This Row],[% avanc]]</f>
        <v>5774.9538173265828</v>
      </c>
      <c r="Q2046" s="4">
        <f>_332_2018_07_18_outfile_posicao[[#This Row],[8686,881807]]/_332_2018_07_18_outfile_posicao[[#Headers],[8686,881807]]</f>
        <v>0.66479019119070459</v>
      </c>
      <c r="R2046">
        <f>_332_2018_07_18_outfile_posicao[[#This Row],[8686,881807]]-P2045</f>
        <v>381.52266960032284</v>
      </c>
      <c r="S2046">
        <f>(_332_2018_07_18_outfile_posicao[[#This Row],[hora bus]]-I2045)*86000</f>
        <v>44.791666499804705</v>
      </c>
      <c r="T2046">
        <f>_332_2018_07_18_outfile_posicao[[#This Row],[desloc]]/_332_2018_07_18_outfile_posicao[[#This Row],[seconds]]</f>
        <v>8.5177154460637521</v>
      </c>
      <c r="U2046">
        <f>_332_2018_07_18_outfile_posicao[[#This Row],[spd m/s]]*3.6</f>
        <v>30.663775605829507</v>
      </c>
      <c r="V2046" s="2"/>
      <c r="W2046" s="2">
        <f>IF(_332_2018_07_18_outfile_posicao[[#This Row],[cod bus]]=F2045,0,1)</f>
        <v>0</v>
      </c>
      <c r="X2046" s="2">
        <f>IF(_332_2018_07_18_outfile_posicao[[#This Row],[desloc]]&gt;=0,0,1)</f>
        <v>0</v>
      </c>
      <c r="Y2046" s="2">
        <f>IF(AND(_332_2018_07_18_outfile_posicao[[#This Row],[spd m/s]]&lt;1,_332_2018_07_18_outfile_posicao[[#This Row],[spd m/s]]&lt;&gt;0),1,0)</f>
        <v>0</v>
      </c>
      <c r="Z2046" s="2">
        <f>IF(Z2045=0.5,IF(P2046&gt;=P2047,0.5,1),IF(_332_2018_07_18_outfile_posicao[[#This Row],[desloc]]&lt;-1000,IF(P2046&gt;=P2047,IF(AND(Z2045=0.5,P2046=P2047),0,IF(P2046&lt;700,0.5,0)),1),IF(AND(X2046&gt;0,X2045&gt;0,_332_2018_07_18_outfile_posicao[[#This Row],[8686,881807]]&lt;500,_332_2018_07_18_outfile_posicao[[#This Row],[desloc]]&gt;0),IF(_332_2018_07_18_outfile_posicao[[#This Row],[8686,881807]]&lt;500,1,0),0)))</f>
        <v>0</v>
      </c>
      <c r="AA2046" s="2">
        <f t="shared" si="31"/>
        <v>8293.4709732950269</v>
      </c>
      <c r="AB2046" s="2">
        <f>IF(_332_2018_07_18_outfile_posicao[[#This Row],[inicio]]=1,0,IF(AB2045&gt;0,0.5,IF(_332_2018_07_18_outfile_posicao[[#This Row],[max dist]]=_332_2018_07_18_outfile_posicao[[#This Row],[8686,881807]],1,0)))</f>
        <v>0</v>
      </c>
      <c r="AC2046" s="2">
        <f>IF(_332_2018_07_18_outfile_posicao[[#This Row],[fim]]=0,AC2047+1,0)</f>
        <v>11</v>
      </c>
      <c r="AD2046" s="2"/>
      <c r="AE2046" s="2"/>
      <c r="AF2046" s="2"/>
      <c r="AG2046" s="2"/>
      <c r="AH2046" s="2"/>
      <c r="AI2046" s="2"/>
    </row>
    <row r="2047" spans="1:35" x14ac:dyDescent="0.25">
      <c r="A2047">
        <v>1276</v>
      </c>
      <c r="B2047">
        <v>2</v>
      </c>
      <c r="C2047" s="2" t="s">
        <v>3775</v>
      </c>
      <c r="D2047">
        <v>332</v>
      </c>
      <c r="E2047" s="2" t="s">
        <v>5270</v>
      </c>
      <c r="F2047" s="2" t="s">
        <v>5219</v>
      </c>
      <c r="G2047" s="2">
        <v>2046</v>
      </c>
      <c r="H2047" t="b">
        <v>1</v>
      </c>
      <c r="I2047" s="3">
        <v>43299.484930555554</v>
      </c>
      <c r="J2047" s="2">
        <v>1316</v>
      </c>
      <c r="K2047" s="2">
        <v>-23.594355</v>
      </c>
      <c r="L2047" s="2">
        <v>-46.619656499999998</v>
      </c>
      <c r="M2047" s="2">
        <f>IF(AND(_332_2018_07_18_outfile_posicao[[#This Row],[hora bus]]=I2046,_332_2018_07_18_outfile_posicao[[#This Row],[lat bus]]=K2046,_332_2018_07_18_outfile_posicao[[#This Row],[lon bus]]=L2046),1,0)</f>
        <v>0</v>
      </c>
      <c r="N2047">
        <v>188</v>
      </c>
      <c r="O2047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0.64896270594264638</v>
      </c>
      <c r="P2047">
        <f>VLOOKUP(_332_2018_07_18_outfile_posicao[[#This Row],[shape]],shape!A:D,4,0)+VLOOKUP(_332_2018_07_18_outfile_posicao[[#This Row],[shape]]+1,shape!A:E,5,0)*_332_2018_07_18_outfile_posicao[[#This Row],[% avanc]]</f>
        <v>6124.3628547993976</v>
      </c>
      <c r="Q2047" s="4">
        <f>_332_2018_07_18_outfile_posicao[[#This Row],[8686,881807]]/_332_2018_07_18_outfile_posicao[[#Headers],[8686,881807]]</f>
        <v>0.70501279870808287</v>
      </c>
      <c r="R2047">
        <f>_332_2018_07_18_outfile_posicao[[#This Row],[8686,881807]]-P2046</f>
        <v>349.40903747281482</v>
      </c>
      <c r="S2047">
        <f>(_332_2018_07_18_outfile_posicao[[#This Row],[hora bus]]-I2046)*86000</f>
        <v>44.791666499804705</v>
      </c>
      <c r="T2047">
        <f>_332_2018_07_18_outfile_posicao[[#This Row],[desloc]]/_332_2018_07_18_outfile_posicao[[#This Row],[seconds]]</f>
        <v>7.8007599354299142</v>
      </c>
      <c r="U2047">
        <f>_332_2018_07_18_outfile_posicao[[#This Row],[spd m/s]]*3.6</f>
        <v>28.082735767547693</v>
      </c>
      <c r="V2047" s="2"/>
      <c r="W2047" s="2">
        <f>IF(_332_2018_07_18_outfile_posicao[[#This Row],[cod bus]]=F2046,0,1)</f>
        <v>0</v>
      </c>
      <c r="X2047" s="2">
        <f>IF(_332_2018_07_18_outfile_posicao[[#This Row],[desloc]]&gt;=0,0,1)</f>
        <v>0</v>
      </c>
      <c r="Y2047" s="2">
        <f>IF(AND(_332_2018_07_18_outfile_posicao[[#This Row],[spd m/s]]&lt;1,_332_2018_07_18_outfile_posicao[[#This Row],[spd m/s]]&lt;&gt;0),1,0)</f>
        <v>0</v>
      </c>
      <c r="Z2047" s="2">
        <f>IF(Z2046=0.5,IF(P2047&gt;=P2048,0.5,1),IF(_332_2018_07_18_outfile_posicao[[#This Row],[desloc]]&lt;-1000,IF(P2047&gt;=P2048,IF(AND(Z2046=0.5,P2047=P2048),0,IF(P2047&lt;700,0.5,0)),1),IF(AND(X2047&gt;0,X2046&gt;0,_332_2018_07_18_outfile_posicao[[#This Row],[8686,881807]]&lt;500,_332_2018_07_18_outfile_posicao[[#This Row],[desloc]]&gt;0),IF(_332_2018_07_18_outfile_posicao[[#This Row],[8686,881807]]&lt;500,1,0),0)))</f>
        <v>0</v>
      </c>
      <c r="AA2047" s="2">
        <f t="shared" si="31"/>
        <v>8293.4709732950269</v>
      </c>
      <c r="AB2047" s="2">
        <f>IF(_332_2018_07_18_outfile_posicao[[#This Row],[inicio]]=1,0,IF(AB2046&gt;0,0.5,IF(_332_2018_07_18_outfile_posicao[[#This Row],[max dist]]=_332_2018_07_18_outfile_posicao[[#This Row],[8686,881807]],1,0)))</f>
        <v>0</v>
      </c>
      <c r="AC2047" s="2">
        <f>IF(_332_2018_07_18_outfile_posicao[[#This Row],[fim]]=0,AC2048+1,0)</f>
        <v>10</v>
      </c>
      <c r="AD2047" s="2"/>
      <c r="AE2047" s="2"/>
      <c r="AF2047" s="2"/>
      <c r="AG2047" s="2"/>
      <c r="AH2047" s="2"/>
      <c r="AI2047" s="2"/>
    </row>
    <row r="2048" spans="1:35" x14ac:dyDescent="0.25">
      <c r="A2048">
        <v>1278</v>
      </c>
      <c r="B2048">
        <v>2</v>
      </c>
      <c r="C2048" s="2" t="s">
        <v>3776</v>
      </c>
      <c r="D2048">
        <v>332</v>
      </c>
      <c r="E2048" s="2" t="s">
        <v>5271</v>
      </c>
      <c r="F2048" s="2" t="s">
        <v>5219</v>
      </c>
      <c r="G2048" s="2">
        <v>2047</v>
      </c>
      <c r="H2048" t="b">
        <v>1</v>
      </c>
      <c r="I2048" s="3">
        <v>43299.485625000001</v>
      </c>
      <c r="J2048" s="2">
        <v>1319</v>
      </c>
      <c r="K2048" s="2">
        <v>-23.593262750000001</v>
      </c>
      <c r="L2048" s="2">
        <v>-46.619892749999998</v>
      </c>
      <c r="M2048" s="2">
        <f>IF(AND(_332_2018_07_18_outfile_posicao[[#This Row],[hora bus]]=I2047,_332_2018_07_18_outfile_posicao[[#This Row],[lat bus]]=K2047,_332_2018_07_18_outfile_posicao[[#This Row],[lon bus]]=L2047),1,0)</f>
        <v>0</v>
      </c>
      <c r="N2048">
        <v>194</v>
      </c>
      <c r="O2048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0.74999998852161731</v>
      </c>
      <c r="P2048">
        <f>VLOOKUP(_332_2018_07_18_outfile_posicao[[#This Row],[shape]],shape!A:D,4,0)+VLOOKUP(_332_2018_07_18_outfile_posicao[[#This Row],[shape]]+1,shape!A:E,5,0)*_332_2018_07_18_outfile_posicao[[#This Row],[% avanc]]</f>
        <v>6257.4991190336286</v>
      </c>
      <c r="Q2048" s="4">
        <f>_332_2018_07_18_outfile_posicao[[#This Row],[8686,881807]]/_332_2018_07_18_outfile_posicao[[#Headers],[8686,881807]]</f>
        <v>0.7203389269083017</v>
      </c>
      <c r="R2048">
        <f>_332_2018_07_18_outfile_posicao[[#This Row],[8686,881807]]-P2047</f>
        <v>133.13626423423102</v>
      </c>
      <c r="S2048">
        <f>(_332_2018_07_18_outfile_posicao[[#This Row],[hora bus]]-I2047)*86000</f>
        <v>59.72222241689451</v>
      </c>
      <c r="T2048">
        <f>_332_2018_07_18_outfile_posicao[[#This Row],[desloc]]/_332_2018_07_18_outfile_posicao[[#This Row],[seconds]]</f>
        <v>2.2292583706089411</v>
      </c>
      <c r="U2048">
        <f>_332_2018_07_18_outfile_posicao[[#This Row],[spd m/s]]*3.6</f>
        <v>8.0253301341921883</v>
      </c>
      <c r="V2048" s="2"/>
      <c r="W2048" s="2">
        <f>IF(_332_2018_07_18_outfile_posicao[[#This Row],[cod bus]]=F2047,0,1)</f>
        <v>0</v>
      </c>
      <c r="X2048" s="2">
        <f>IF(_332_2018_07_18_outfile_posicao[[#This Row],[desloc]]&gt;=0,0,1)</f>
        <v>0</v>
      </c>
      <c r="Y2048" s="2">
        <f>IF(AND(_332_2018_07_18_outfile_posicao[[#This Row],[spd m/s]]&lt;1,_332_2018_07_18_outfile_posicao[[#This Row],[spd m/s]]&lt;&gt;0),1,0)</f>
        <v>0</v>
      </c>
      <c r="Z2048" s="2">
        <f>IF(Z2047=0.5,IF(P2048&gt;=P2049,0.5,1),IF(_332_2018_07_18_outfile_posicao[[#This Row],[desloc]]&lt;-1000,IF(P2048&gt;=P2049,IF(AND(Z2047=0.5,P2048=P2049),0,IF(P2048&lt;700,0.5,0)),1),IF(AND(X2048&gt;0,X2047&gt;0,_332_2018_07_18_outfile_posicao[[#This Row],[8686,881807]]&lt;500,_332_2018_07_18_outfile_posicao[[#This Row],[desloc]]&gt;0),IF(_332_2018_07_18_outfile_posicao[[#This Row],[8686,881807]]&lt;500,1,0),0)))</f>
        <v>0</v>
      </c>
      <c r="AA2048" s="2">
        <f t="shared" si="31"/>
        <v>8293.4709732950269</v>
      </c>
      <c r="AB2048" s="2">
        <f>IF(_332_2018_07_18_outfile_posicao[[#This Row],[inicio]]=1,0,IF(AB2047&gt;0,0.5,IF(_332_2018_07_18_outfile_posicao[[#This Row],[max dist]]=_332_2018_07_18_outfile_posicao[[#This Row],[8686,881807]],1,0)))</f>
        <v>0</v>
      </c>
      <c r="AC2048" s="2">
        <f>IF(_332_2018_07_18_outfile_posicao[[#This Row],[fim]]=0,AC2049+1,0)</f>
        <v>9</v>
      </c>
      <c r="AD2048" s="2"/>
      <c r="AE2048" s="2"/>
      <c r="AF2048" s="2"/>
      <c r="AG2048" s="2"/>
      <c r="AH2048" s="2"/>
      <c r="AI2048" s="2"/>
    </row>
    <row r="2049" spans="1:35" x14ac:dyDescent="0.25">
      <c r="A2049">
        <v>1279</v>
      </c>
      <c r="B2049">
        <v>2</v>
      </c>
      <c r="C2049" s="2" t="s">
        <v>3777</v>
      </c>
      <c r="D2049">
        <v>332</v>
      </c>
      <c r="E2049" s="2" t="s">
        <v>5272</v>
      </c>
      <c r="F2049" s="2" t="s">
        <v>5219</v>
      </c>
      <c r="G2049" s="2">
        <v>2048</v>
      </c>
      <c r="H2049" t="b">
        <v>1</v>
      </c>
      <c r="I2049" s="3">
        <v>43299.486145833333</v>
      </c>
      <c r="J2049" s="2">
        <v>1322</v>
      </c>
      <c r="K2049" s="2">
        <v>-23.593088999999999</v>
      </c>
      <c r="L2049" s="2">
        <v>-46.621916499999998</v>
      </c>
      <c r="M2049" s="2">
        <f>IF(AND(_332_2018_07_18_outfile_posicao[[#This Row],[hora bus]]=I2048,_332_2018_07_18_outfile_posicao[[#This Row],[lat bus]]=K2048,_332_2018_07_18_outfile_posicao[[#This Row],[lon bus]]=L2048),1,0)</f>
        <v>0</v>
      </c>
      <c r="N2049">
        <v>207</v>
      </c>
      <c r="O2049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0.50000006570655564</v>
      </c>
      <c r="P2049">
        <f>VLOOKUP(_332_2018_07_18_outfile_posicao[[#This Row],[shape]],shape!A:D,4,0)+VLOOKUP(_332_2018_07_18_outfile_posicao[[#This Row],[shape]]+1,shape!A:E,5,0)*_332_2018_07_18_outfile_posicao[[#This Row],[% avanc]]</f>
        <v>6548.3613404177058</v>
      </c>
      <c r="Q2049" s="4">
        <f>_332_2018_07_18_outfile_posicao[[#This Row],[8686,881807]]/_332_2018_07_18_outfile_posicao[[#Headers],[8686,881807]]</f>
        <v>0.75382185298537763</v>
      </c>
      <c r="R2049">
        <f>_332_2018_07_18_outfile_posicao[[#This Row],[8686,881807]]-P2048</f>
        <v>290.8622213840772</v>
      </c>
      <c r="S2049">
        <f>(_332_2018_07_18_outfile_posicao[[#This Row],[hora bus]]-I2048)*86000</f>
        <v>44.791666499804705</v>
      </c>
      <c r="T2049">
        <f>_332_2018_07_18_outfile_posicao[[#This Row],[desloc]]/_332_2018_07_18_outfile_posicao[[#This Row],[seconds]]</f>
        <v>6.493668222532988</v>
      </c>
      <c r="U2049">
        <f>_332_2018_07_18_outfile_posicao[[#This Row],[spd m/s]]*3.6</f>
        <v>23.377205601118757</v>
      </c>
      <c r="V2049" s="2"/>
      <c r="W2049" s="2">
        <f>IF(_332_2018_07_18_outfile_posicao[[#This Row],[cod bus]]=F2048,0,1)</f>
        <v>0</v>
      </c>
      <c r="X2049" s="2">
        <f>IF(_332_2018_07_18_outfile_posicao[[#This Row],[desloc]]&gt;=0,0,1)</f>
        <v>0</v>
      </c>
      <c r="Y2049" s="2">
        <f>IF(AND(_332_2018_07_18_outfile_posicao[[#This Row],[spd m/s]]&lt;1,_332_2018_07_18_outfile_posicao[[#This Row],[spd m/s]]&lt;&gt;0),1,0)</f>
        <v>0</v>
      </c>
      <c r="Z2049" s="2">
        <f>IF(Z2048=0.5,IF(P2049&gt;=P2050,0.5,1),IF(_332_2018_07_18_outfile_posicao[[#This Row],[desloc]]&lt;-1000,IF(P2049&gt;=P2050,IF(AND(Z2048=0.5,P2049=P2050),0,IF(P2049&lt;700,0.5,0)),1),IF(AND(X2049&gt;0,X2048&gt;0,_332_2018_07_18_outfile_posicao[[#This Row],[8686,881807]]&lt;500,_332_2018_07_18_outfile_posicao[[#This Row],[desloc]]&gt;0),IF(_332_2018_07_18_outfile_posicao[[#This Row],[8686,881807]]&lt;500,1,0),0)))</f>
        <v>0</v>
      </c>
      <c r="AA2049" s="2">
        <f t="shared" si="31"/>
        <v>8293.4709732950269</v>
      </c>
      <c r="AB2049" s="2">
        <f>IF(_332_2018_07_18_outfile_posicao[[#This Row],[inicio]]=1,0,IF(AB2048&gt;0,0.5,IF(_332_2018_07_18_outfile_posicao[[#This Row],[max dist]]=_332_2018_07_18_outfile_posicao[[#This Row],[8686,881807]],1,0)))</f>
        <v>0</v>
      </c>
      <c r="AC2049" s="2">
        <f>IF(_332_2018_07_18_outfile_posicao[[#This Row],[fim]]=0,AC2050+1,0)</f>
        <v>8</v>
      </c>
      <c r="AD2049" s="2"/>
      <c r="AE2049" s="2"/>
      <c r="AF2049" s="2"/>
      <c r="AG2049" s="2"/>
      <c r="AH2049" s="2"/>
      <c r="AI2049" s="2"/>
    </row>
    <row r="2050" spans="1:35" x14ac:dyDescent="0.25">
      <c r="A2050">
        <v>1281</v>
      </c>
      <c r="B2050">
        <v>2</v>
      </c>
      <c r="C2050" s="2" t="s">
        <v>3779</v>
      </c>
      <c r="D2050">
        <v>332</v>
      </c>
      <c r="E2050" s="2" t="s">
        <v>5273</v>
      </c>
      <c r="F2050" s="2" t="s">
        <v>5219</v>
      </c>
      <c r="G2050" s="2">
        <v>2049</v>
      </c>
      <c r="H2050" t="b">
        <v>1</v>
      </c>
      <c r="I2050" s="3">
        <v>43299.486666666664</v>
      </c>
      <c r="J2050" s="2">
        <v>1324</v>
      </c>
      <c r="K2050" s="2">
        <v>-23.594754250000001</v>
      </c>
      <c r="L2050" s="2">
        <v>-46.623449749999999</v>
      </c>
      <c r="M2050" s="2">
        <f>IF(AND(_332_2018_07_18_outfile_posicao[[#This Row],[hora bus]]=I2049,_332_2018_07_18_outfile_posicao[[#This Row],[lat bus]]=K2049,_332_2018_07_18_outfile_posicao[[#This Row],[lon bus]]=L2049),1,0)</f>
        <v>0</v>
      </c>
      <c r="N2050">
        <v>213</v>
      </c>
      <c r="O2050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0.75000014927202707</v>
      </c>
      <c r="P2050">
        <f>VLOOKUP(_332_2018_07_18_outfile_posicao[[#This Row],[shape]],shape!A:D,4,0)+VLOOKUP(_332_2018_07_18_outfile_posicao[[#This Row],[shape]]+1,shape!A:E,5,0)*_332_2018_07_18_outfile_posicao[[#This Row],[% avanc]]</f>
        <v>6791.0870724596161</v>
      </c>
      <c r="Q2050" s="4">
        <f>_332_2018_07_18_outfile_posicao[[#This Row],[8686,881807]]/_332_2018_07_18_outfile_posicao[[#Headers],[8686,881807]]</f>
        <v>0.78176349389113042</v>
      </c>
      <c r="R2050">
        <f>_332_2018_07_18_outfile_posicao[[#This Row],[8686,881807]]-P2049</f>
        <v>242.72573204191031</v>
      </c>
      <c r="S2050">
        <f>(_332_2018_07_18_outfile_posicao[[#This Row],[hora bus]]-I2049)*86000</f>
        <v>44.791666499804705</v>
      </c>
      <c r="T2050">
        <f>_332_2018_07_18_outfile_posicao[[#This Row],[desloc]]/_332_2018_07_18_outfile_posicao[[#This Row],[seconds]]</f>
        <v>5.4189931076346225</v>
      </c>
      <c r="U2050">
        <f>_332_2018_07_18_outfile_posicao[[#This Row],[spd m/s]]*3.6</f>
        <v>19.508375187484642</v>
      </c>
      <c r="V2050" s="2"/>
      <c r="W2050" s="2">
        <f>IF(_332_2018_07_18_outfile_posicao[[#This Row],[cod bus]]=F2049,0,1)</f>
        <v>0</v>
      </c>
      <c r="X2050" s="2">
        <f>IF(_332_2018_07_18_outfile_posicao[[#This Row],[desloc]]&gt;=0,0,1)</f>
        <v>0</v>
      </c>
      <c r="Y2050" s="2">
        <f>IF(AND(_332_2018_07_18_outfile_posicao[[#This Row],[spd m/s]]&lt;1,_332_2018_07_18_outfile_posicao[[#This Row],[spd m/s]]&lt;&gt;0),1,0)</f>
        <v>0</v>
      </c>
      <c r="Z2050" s="2">
        <f>IF(Z2049=0.5,IF(P2050&gt;=P2051,0.5,1),IF(_332_2018_07_18_outfile_posicao[[#This Row],[desloc]]&lt;-1000,IF(P2050&gt;=P2051,IF(AND(Z2049=0.5,P2050=P2051),0,IF(P2050&lt;700,0.5,0)),1),IF(AND(X2050&gt;0,X2049&gt;0,_332_2018_07_18_outfile_posicao[[#This Row],[8686,881807]]&lt;500,_332_2018_07_18_outfile_posicao[[#This Row],[desloc]]&gt;0),IF(_332_2018_07_18_outfile_posicao[[#This Row],[8686,881807]]&lt;500,1,0),0)))</f>
        <v>0</v>
      </c>
      <c r="AA2050" s="2">
        <f t="shared" ref="AA2050:AA2113" si="32">IF(W2050=1,0,IF(Z2050&gt;0,0,IF(P2050&gt;AA2051,P2050,AA2051)))</f>
        <v>8293.4709732950269</v>
      </c>
      <c r="AB2050" s="2">
        <f>IF(_332_2018_07_18_outfile_posicao[[#This Row],[inicio]]=1,0,IF(AB2049&gt;0,0.5,IF(_332_2018_07_18_outfile_posicao[[#This Row],[max dist]]=_332_2018_07_18_outfile_posicao[[#This Row],[8686,881807]],1,0)))</f>
        <v>0</v>
      </c>
      <c r="AC2050" s="2">
        <f>IF(_332_2018_07_18_outfile_posicao[[#This Row],[fim]]=0,AC2051+1,0)</f>
        <v>7</v>
      </c>
      <c r="AD2050" s="2"/>
      <c r="AE2050" s="2"/>
      <c r="AF2050" s="2"/>
      <c r="AG2050" s="2"/>
      <c r="AH2050" s="2"/>
      <c r="AI2050" s="2"/>
    </row>
    <row r="2051" spans="1:35" x14ac:dyDescent="0.25">
      <c r="A2051">
        <v>1282</v>
      </c>
      <c r="B2051">
        <v>2</v>
      </c>
      <c r="C2051" s="2" t="s">
        <v>3780</v>
      </c>
      <c r="D2051">
        <v>332</v>
      </c>
      <c r="E2051" s="2" t="s">
        <v>5273</v>
      </c>
      <c r="F2051" s="2" t="s">
        <v>5219</v>
      </c>
      <c r="G2051" s="2">
        <v>2050</v>
      </c>
      <c r="H2051" t="b">
        <v>1</v>
      </c>
      <c r="I2051" s="3">
        <v>43299.487187500003</v>
      </c>
      <c r="J2051" s="2">
        <v>1326</v>
      </c>
      <c r="K2051" s="2">
        <v>-23.595114500000001</v>
      </c>
      <c r="L2051" s="2">
        <v>-46.6264805</v>
      </c>
      <c r="M2051" s="2">
        <f>IF(AND(_332_2018_07_18_outfile_posicao[[#This Row],[hora bus]]=I2050,_332_2018_07_18_outfile_posicao[[#This Row],[lat bus]]=K2050,_332_2018_07_18_outfile_posicao[[#This Row],[lon bus]]=L2050),1,0)</f>
        <v>0</v>
      </c>
      <c r="N2051">
        <v>223</v>
      </c>
      <c r="O2051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0.49999994025508882</v>
      </c>
      <c r="P2051">
        <f>VLOOKUP(_332_2018_07_18_outfile_posicao[[#This Row],[shape]],shape!A:D,4,0)+VLOOKUP(_332_2018_07_18_outfile_posicao[[#This Row],[shape]]+1,shape!A:E,5,0)*_332_2018_07_18_outfile_posicao[[#This Row],[% avanc]]</f>
        <v>7135.9752126130879</v>
      </c>
      <c r="Q2051" s="4">
        <f>_332_2018_07_18_outfile_posicao[[#This Row],[8686,881807]]/_332_2018_07_18_outfile_posicao[[#Headers],[8686,881807]]</f>
        <v>0.82146567331707321</v>
      </c>
      <c r="R2051">
        <f>_332_2018_07_18_outfile_posicao[[#This Row],[8686,881807]]-P2050</f>
        <v>344.8881401534718</v>
      </c>
      <c r="S2051">
        <f>(_332_2018_07_18_outfile_posicao[[#This Row],[hora bus]]-I2050)*86000</f>
        <v>44.79166712553706</v>
      </c>
      <c r="T2051">
        <f>_332_2018_07_18_outfile_posicao[[#This Row],[desloc]]/_332_2018_07_18_outfile_posicao[[#This Row],[seconds]]</f>
        <v>7.6998281664055508</v>
      </c>
      <c r="U2051">
        <f>_332_2018_07_18_outfile_posicao[[#This Row],[spd m/s]]*3.6</f>
        <v>27.719381399059984</v>
      </c>
      <c r="V2051" s="2"/>
      <c r="W2051" s="2">
        <f>IF(_332_2018_07_18_outfile_posicao[[#This Row],[cod bus]]=F2050,0,1)</f>
        <v>0</v>
      </c>
      <c r="X2051" s="2">
        <f>IF(_332_2018_07_18_outfile_posicao[[#This Row],[desloc]]&gt;=0,0,1)</f>
        <v>0</v>
      </c>
      <c r="Y2051" s="2">
        <f>IF(AND(_332_2018_07_18_outfile_posicao[[#This Row],[spd m/s]]&lt;1,_332_2018_07_18_outfile_posicao[[#This Row],[spd m/s]]&lt;&gt;0),1,0)</f>
        <v>0</v>
      </c>
      <c r="Z2051" s="2">
        <f>IF(Z2050=0.5,IF(P2051&gt;=P2052,0.5,1),IF(_332_2018_07_18_outfile_posicao[[#This Row],[desloc]]&lt;-1000,IF(P2051&gt;=P2052,IF(AND(Z2050=0.5,P2051=P2052),0,IF(P2051&lt;700,0.5,0)),1),IF(AND(X2051&gt;0,X2050&gt;0,_332_2018_07_18_outfile_posicao[[#This Row],[8686,881807]]&lt;500,_332_2018_07_18_outfile_posicao[[#This Row],[desloc]]&gt;0),IF(_332_2018_07_18_outfile_posicao[[#This Row],[8686,881807]]&lt;500,1,0),0)))</f>
        <v>0</v>
      </c>
      <c r="AA2051" s="2">
        <f t="shared" si="32"/>
        <v>8293.4709732950269</v>
      </c>
      <c r="AB2051" s="2">
        <f>IF(_332_2018_07_18_outfile_posicao[[#This Row],[inicio]]=1,0,IF(AB2050&gt;0,0.5,IF(_332_2018_07_18_outfile_posicao[[#This Row],[max dist]]=_332_2018_07_18_outfile_posicao[[#This Row],[8686,881807]],1,0)))</f>
        <v>0</v>
      </c>
      <c r="AC2051" s="2">
        <f>IF(_332_2018_07_18_outfile_posicao[[#This Row],[fim]]=0,AC2052+1,0)</f>
        <v>6</v>
      </c>
      <c r="AD2051" s="2"/>
      <c r="AE2051" s="2"/>
      <c r="AF2051" s="2"/>
      <c r="AG2051" s="2"/>
      <c r="AH2051" s="2"/>
      <c r="AI2051" s="2"/>
    </row>
    <row r="2052" spans="1:35" x14ac:dyDescent="0.25">
      <c r="A2052">
        <v>1284</v>
      </c>
      <c r="B2052">
        <v>2</v>
      </c>
      <c r="C2052" s="2" t="s">
        <v>3781</v>
      </c>
      <c r="D2052">
        <v>332</v>
      </c>
      <c r="E2052" s="2" t="s">
        <v>5274</v>
      </c>
      <c r="F2052" s="2" t="s">
        <v>5219</v>
      </c>
      <c r="G2052" s="2">
        <v>2051</v>
      </c>
      <c r="H2052" t="b">
        <v>1</v>
      </c>
      <c r="I2052" s="3">
        <v>43299.487708333334</v>
      </c>
      <c r="J2052" s="2">
        <v>1329</v>
      </c>
      <c r="K2052" s="2">
        <v>-23.593662250000001</v>
      </c>
      <c r="L2052" s="2">
        <v>-46.629293750000002</v>
      </c>
      <c r="M2052" s="2">
        <f>IF(AND(_332_2018_07_18_outfile_posicao[[#This Row],[hora bus]]=I2051,_332_2018_07_18_outfile_posicao[[#This Row],[lat bus]]=K2051,_332_2018_07_18_outfile_posicao[[#This Row],[lon bus]]=L2051),1,0)</f>
        <v>0</v>
      </c>
      <c r="N2052">
        <v>235</v>
      </c>
      <c r="O2052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0.24999987001586105</v>
      </c>
      <c r="P2052">
        <f>VLOOKUP(_332_2018_07_18_outfile_posicao[[#This Row],[shape]],shape!A:D,4,0)+VLOOKUP(_332_2018_07_18_outfile_posicao[[#This Row],[shape]]+1,shape!A:E,5,0)*_332_2018_07_18_outfile_posicao[[#This Row],[% avanc]]</f>
        <v>7479.1492866179797</v>
      </c>
      <c r="Q2052" s="4">
        <f>_332_2018_07_18_outfile_posicao[[#This Row],[8686,881807]]/_332_2018_07_18_outfile_posicao[[#Headers],[8686,881807]]</f>
        <v>0.86097053612392727</v>
      </c>
      <c r="R2052">
        <f>_332_2018_07_18_outfile_posicao[[#This Row],[8686,881807]]-P2051</f>
        <v>343.17407400489174</v>
      </c>
      <c r="S2052">
        <f>(_332_2018_07_18_outfile_posicao[[#This Row],[hora bus]]-I2051)*86000</f>
        <v>44.791666499804705</v>
      </c>
      <c r="T2052">
        <f>_332_2018_07_18_outfile_posicao[[#This Row],[desloc]]/_332_2018_07_18_outfile_posicao[[#This Row],[seconds]]</f>
        <v>7.6615607505112138</v>
      </c>
      <c r="U2052">
        <f>_332_2018_07_18_outfile_posicao[[#This Row],[spd m/s]]*3.6</f>
        <v>27.58161870184037</v>
      </c>
      <c r="V2052" s="2"/>
      <c r="W2052" s="2">
        <f>IF(_332_2018_07_18_outfile_posicao[[#This Row],[cod bus]]=F2051,0,1)</f>
        <v>0</v>
      </c>
      <c r="X2052" s="2">
        <f>IF(_332_2018_07_18_outfile_posicao[[#This Row],[desloc]]&gt;=0,0,1)</f>
        <v>0</v>
      </c>
      <c r="Y2052" s="2">
        <f>IF(AND(_332_2018_07_18_outfile_posicao[[#This Row],[spd m/s]]&lt;1,_332_2018_07_18_outfile_posicao[[#This Row],[spd m/s]]&lt;&gt;0),1,0)</f>
        <v>0</v>
      </c>
      <c r="Z2052" s="2">
        <f>IF(Z2051=0.5,IF(P2052&gt;=P2053,0.5,1),IF(_332_2018_07_18_outfile_posicao[[#This Row],[desloc]]&lt;-1000,IF(P2052&gt;=P2053,IF(AND(Z2051=0.5,P2052=P2053),0,IF(P2052&lt;700,0.5,0)),1),IF(AND(X2052&gt;0,X2051&gt;0,_332_2018_07_18_outfile_posicao[[#This Row],[8686,881807]]&lt;500,_332_2018_07_18_outfile_posicao[[#This Row],[desloc]]&gt;0),IF(_332_2018_07_18_outfile_posicao[[#This Row],[8686,881807]]&lt;500,1,0),0)))</f>
        <v>0</v>
      </c>
      <c r="AA2052" s="2">
        <f t="shared" si="32"/>
        <v>8293.4709732950269</v>
      </c>
      <c r="AB2052" s="2">
        <f>IF(_332_2018_07_18_outfile_posicao[[#This Row],[inicio]]=1,0,IF(AB2051&gt;0,0.5,IF(_332_2018_07_18_outfile_posicao[[#This Row],[max dist]]=_332_2018_07_18_outfile_posicao[[#This Row],[8686,881807]],1,0)))</f>
        <v>0</v>
      </c>
      <c r="AC2052" s="2">
        <f>IF(_332_2018_07_18_outfile_posicao[[#This Row],[fim]]=0,AC2053+1,0)</f>
        <v>5</v>
      </c>
      <c r="AD2052" s="2"/>
      <c r="AE2052" s="2"/>
      <c r="AF2052" s="2"/>
      <c r="AG2052" s="2"/>
      <c r="AH2052" s="2"/>
      <c r="AI2052" s="2"/>
    </row>
    <row r="2053" spans="1:35" x14ac:dyDescent="0.25">
      <c r="A2053">
        <v>1286</v>
      </c>
      <c r="B2053">
        <v>2</v>
      </c>
      <c r="C2053" s="2" t="s">
        <v>3783</v>
      </c>
      <c r="D2053">
        <v>332</v>
      </c>
      <c r="E2053" s="2" t="s">
        <v>5275</v>
      </c>
      <c r="F2053" s="2" t="s">
        <v>5219</v>
      </c>
      <c r="G2053" s="2">
        <v>2052</v>
      </c>
      <c r="H2053" t="b">
        <v>1</v>
      </c>
      <c r="I2053" s="3">
        <v>43299.488229166665</v>
      </c>
      <c r="J2053" s="2">
        <v>1331</v>
      </c>
      <c r="K2053" s="2">
        <v>-23.591369</v>
      </c>
      <c r="L2053" s="2">
        <v>-46.631711500000002</v>
      </c>
      <c r="M2053" s="2">
        <f>IF(AND(_332_2018_07_18_outfile_posicao[[#This Row],[hora bus]]=I2052,_332_2018_07_18_outfile_posicao[[#This Row],[lat bus]]=K2052,_332_2018_07_18_outfile_posicao[[#This Row],[lon bus]]=L2052),1,0)</f>
        <v>0</v>
      </c>
      <c r="N2053">
        <v>250</v>
      </c>
      <c r="O2053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0.49999993635199136</v>
      </c>
      <c r="P2053">
        <f>VLOOKUP(_332_2018_07_18_outfile_posicao[[#This Row],[shape]],shape!A:D,4,0)+VLOOKUP(_332_2018_07_18_outfile_posicao[[#This Row],[shape]]+1,shape!A:E,5,0)*_332_2018_07_18_outfile_posicao[[#This Row],[% avanc]]</f>
        <v>7836.9351595834542</v>
      </c>
      <c r="Q2053" s="4">
        <f>_332_2018_07_18_outfile_posicao[[#This Row],[8686,881807]]/_332_2018_07_18_outfile_posicao[[#Headers],[8686,881807]]</f>
        <v>0.90215745231716538</v>
      </c>
      <c r="R2053">
        <f>_332_2018_07_18_outfile_posicao[[#This Row],[8686,881807]]-P2052</f>
        <v>357.78587296547448</v>
      </c>
      <c r="S2053">
        <f>(_332_2018_07_18_outfile_posicao[[#This Row],[hora bus]]-I2052)*86000</f>
        <v>44.791666499804705</v>
      </c>
      <c r="T2053">
        <f>_332_2018_07_18_outfile_posicao[[#This Row],[desloc]]/_332_2018_07_18_outfile_posicao[[#This Row],[seconds]]</f>
        <v>7.9877776587534299</v>
      </c>
      <c r="U2053">
        <f>_332_2018_07_18_outfile_posicao[[#This Row],[spd m/s]]*3.6</f>
        <v>28.755999571512348</v>
      </c>
      <c r="V2053" s="2"/>
      <c r="W2053" s="2">
        <f>IF(_332_2018_07_18_outfile_posicao[[#This Row],[cod bus]]=F2052,0,1)</f>
        <v>0</v>
      </c>
      <c r="X2053" s="2">
        <f>IF(_332_2018_07_18_outfile_posicao[[#This Row],[desloc]]&gt;=0,0,1)</f>
        <v>0</v>
      </c>
      <c r="Y2053" s="2">
        <f>IF(AND(_332_2018_07_18_outfile_posicao[[#This Row],[spd m/s]]&lt;1,_332_2018_07_18_outfile_posicao[[#This Row],[spd m/s]]&lt;&gt;0),1,0)</f>
        <v>0</v>
      </c>
      <c r="Z2053" s="2">
        <f>IF(Z2052=0.5,IF(P2053&gt;=P2054,0.5,1),IF(_332_2018_07_18_outfile_posicao[[#This Row],[desloc]]&lt;-1000,IF(P2053&gt;=P2054,IF(AND(Z2052=0.5,P2053=P2054),0,IF(P2053&lt;700,0.5,0)),1),IF(AND(X2053&gt;0,X2052&gt;0,_332_2018_07_18_outfile_posicao[[#This Row],[8686,881807]]&lt;500,_332_2018_07_18_outfile_posicao[[#This Row],[desloc]]&gt;0),IF(_332_2018_07_18_outfile_posicao[[#This Row],[8686,881807]]&lt;500,1,0),0)))</f>
        <v>0</v>
      </c>
      <c r="AA2053" s="2">
        <f t="shared" si="32"/>
        <v>8293.4709732950269</v>
      </c>
      <c r="AB2053" s="2">
        <f>IF(_332_2018_07_18_outfile_posicao[[#This Row],[inicio]]=1,0,IF(AB2052&gt;0,0.5,IF(_332_2018_07_18_outfile_posicao[[#This Row],[max dist]]=_332_2018_07_18_outfile_posicao[[#This Row],[8686,881807]],1,0)))</f>
        <v>0</v>
      </c>
      <c r="AC2053" s="2">
        <f>IF(_332_2018_07_18_outfile_posicao[[#This Row],[fim]]=0,AC2054+1,0)</f>
        <v>4</v>
      </c>
      <c r="AD2053" s="2"/>
      <c r="AE2053" s="2"/>
      <c r="AF2053" s="2"/>
      <c r="AG2053" s="2"/>
      <c r="AH2053" s="2"/>
      <c r="AI2053" s="2"/>
    </row>
    <row r="2054" spans="1:35" x14ac:dyDescent="0.25">
      <c r="A2054">
        <v>1288</v>
      </c>
      <c r="B2054">
        <v>2</v>
      </c>
      <c r="C2054" s="2" t="s">
        <v>3785</v>
      </c>
      <c r="D2054">
        <v>332</v>
      </c>
      <c r="E2054" s="2" t="s">
        <v>5276</v>
      </c>
      <c r="F2054" s="2" t="s">
        <v>5219</v>
      </c>
      <c r="G2054" s="2">
        <v>2053</v>
      </c>
      <c r="H2054" t="b">
        <v>1</v>
      </c>
      <c r="I2054" s="3">
        <v>43299.488749999997</v>
      </c>
      <c r="J2054" s="2">
        <v>1334</v>
      </c>
      <c r="K2054" s="2">
        <v>-23.591369</v>
      </c>
      <c r="L2054" s="2">
        <v>-46.631711500000002</v>
      </c>
      <c r="M2054" s="2">
        <f>IF(AND(_332_2018_07_18_outfile_posicao[[#This Row],[hora bus]]=I2053,_332_2018_07_18_outfile_posicao[[#This Row],[lat bus]]=K2053,_332_2018_07_18_outfile_posicao[[#This Row],[lon bus]]=L2053),1,0)</f>
        <v>0</v>
      </c>
      <c r="N2054">
        <v>250</v>
      </c>
      <c r="O2054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0.49999993635199136</v>
      </c>
      <c r="P2054">
        <f>VLOOKUP(_332_2018_07_18_outfile_posicao[[#This Row],[shape]],shape!A:D,4,0)+VLOOKUP(_332_2018_07_18_outfile_posicao[[#This Row],[shape]]+1,shape!A:E,5,0)*_332_2018_07_18_outfile_posicao[[#This Row],[% avanc]]</f>
        <v>7836.9351595834542</v>
      </c>
      <c r="Q2054" s="4">
        <f>_332_2018_07_18_outfile_posicao[[#This Row],[8686,881807]]/_332_2018_07_18_outfile_posicao[[#Headers],[8686,881807]]</f>
        <v>0.90215745231716538</v>
      </c>
      <c r="R2054">
        <f>_332_2018_07_18_outfile_posicao[[#This Row],[8686,881807]]-P2053</f>
        <v>0</v>
      </c>
      <c r="S2054">
        <f>(_332_2018_07_18_outfile_posicao[[#This Row],[hora bus]]-I2053)*86000</f>
        <v>44.791666499804705</v>
      </c>
      <c r="T2054">
        <f>_332_2018_07_18_outfile_posicao[[#This Row],[desloc]]/_332_2018_07_18_outfile_posicao[[#This Row],[seconds]]</f>
        <v>0</v>
      </c>
      <c r="U2054">
        <f>_332_2018_07_18_outfile_posicao[[#This Row],[spd m/s]]*3.6</f>
        <v>0</v>
      </c>
      <c r="V2054" s="2"/>
      <c r="W2054" s="2">
        <f>IF(_332_2018_07_18_outfile_posicao[[#This Row],[cod bus]]=F2053,0,1)</f>
        <v>0</v>
      </c>
      <c r="X2054" s="2">
        <f>IF(_332_2018_07_18_outfile_posicao[[#This Row],[desloc]]&gt;=0,0,1)</f>
        <v>0</v>
      </c>
      <c r="Y2054" s="2">
        <f>IF(AND(_332_2018_07_18_outfile_posicao[[#This Row],[spd m/s]]&lt;1,_332_2018_07_18_outfile_posicao[[#This Row],[spd m/s]]&lt;&gt;0),1,0)</f>
        <v>0</v>
      </c>
      <c r="Z2054" s="2">
        <f>IF(Z2053=0.5,IF(P2054&gt;=P2055,0.5,1),IF(_332_2018_07_18_outfile_posicao[[#This Row],[desloc]]&lt;-1000,IF(P2054&gt;=P2055,IF(AND(Z2053=0.5,P2054=P2055),0,IF(P2054&lt;700,0.5,0)),1),IF(AND(X2054&gt;0,X2053&gt;0,_332_2018_07_18_outfile_posicao[[#This Row],[8686,881807]]&lt;500,_332_2018_07_18_outfile_posicao[[#This Row],[desloc]]&gt;0),IF(_332_2018_07_18_outfile_posicao[[#This Row],[8686,881807]]&lt;500,1,0),0)))</f>
        <v>0</v>
      </c>
      <c r="AA2054" s="2">
        <f t="shared" si="32"/>
        <v>8293.4709732950269</v>
      </c>
      <c r="AB2054" s="2">
        <f>IF(_332_2018_07_18_outfile_posicao[[#This Row],[inicio]]=1,0,IF(AB2053&gt;0,0.5,IF(_332_2018_07_18_outfile_posicao[[#This Row],[max dist]]=_332_2018_07_18_outfile_posicao[[#This Row],[8686,881807]],1,0)))</f>
        <v>0</v>
      </c>
      <c r="AC2054" s="2">
        <f>IF(_332_2018_07_18_outfile_posicao[[#This Row],[fim]]=0,AC2055+1,0)</f>
        <v>3</v>
      </c>
      <c r="AD2054" s="2"/>
      <c r="AE2054" s="2"/>
      <c r="AF2054" s="2"/>
      <c r="AG2054" s="2"/>
      <c r="AH2054" s="2"/>
      <c r="AI2054" s="2"/>
    </row>
    <row r="2055" spans="1:35" x14ac:dyDescent="0.25">
      <c r="A2055">
        <v>1314</v>
      </c>
      <c r="B2055">
        <v>2</v>
      </c>
      <c r="C2055" s="2" t="s">
        <v>3804</v>
      </c>
      <c r="D2055">
        <v>332</v>
      </c>
      <c r="E2055" s="2" t="s">
        <v>5547</v>
      </c>
      <c r="F2055" s="2" t="s">
        <v>5219</v>
      </c>
      <c r="G2055" s="2">
        <v>2054</v>
      </c>
      <c r="H2055" t="b">
        <v>1</v>
      </c>
      <c r="I2055" s="3">
        <v>43299.489502314813</v>
      </c>
      <c r="J2055" s="2">
        <v>1336</v>
      </c>
      <c r="K2055" s="2">
        <v>-23.590562500000001</v>
      </c>
      <c r="L2055" s="2">
        <v>-46.632421999999998</v>
      </c>
      <c r="M2055" s="2">
        <f>IF(AND(_332_2018_07_18_outfile_posicao[[#This Row],[hora bus]]=I2054,_332_2018_07_18_outfile_posicao[[#This Row],[lat bus]]=K2054,_332_2018_07_18_outfile_posicao[[#This Row],[lon bus]]=L2054),1,0)</f>
        <v>0</v>
      </c>
      <c r="N2055">
        <v>258</v>
      </c>
      <c r="O2055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0.50000010524189364</v>
      </c>
      <c r="P2055">
        <f>VLOOKUP(_332_2018_07_18_outfile_posicao[[#This Row],[shape]],shape!A:D,4,0)+VLOOKUP(_332_2018_07_18_outfile_posicao[[#This Row],[shape]]+1,shape!A:E,5,0)*_332_2018_07_18_outfile_posicao[[#This Row],[% avanc]]</f>
        <v>8031.68990727648</v>
      </c>
      <c r="Q2055" s="4">
        <f>_332_2018_07_18_outfile_posicao[[#This Row],[8686,881807]]/_332_2018_07_18_outfile_posicao[[#Headers],[8686,881807]]</f>
        <v>0.92457686034181363</v>
      </c>
      <c r="R2055">
        <f>_332_2018_07_18_outfile_posicao[[#This Row],[8686,881807]]-P2054</f>
        <v>194.75474769302582</v>
      </c>
      <c r="S2055">
        <f>(_332_2018_07_18_outfile_posicao[[#This Row],[hora bus]]-I2054)*86000</f>
        <v>64.699074180680327</v>
      </c>
      <c r="T2055">
        <f>_332_2018_07_18_outfile_posicao[[#This Row],[desloc]]/_332_2018_07_18_outfile_posicao[[#This Row],[seconds]]</f>
        <v>3.0101628216371168</v>
      </c>
      <c r="U2055">
        <f>_332_2018_07_18_outfile_posicao[[#This Row],[spd m/s]]*3.6</f>
        <v>10.83658615789362</v>
      </c>
      <c r="V2055" s="2"/>
      <c r="W2055" s="2">
        <f>IF(_332_2018_07_18_outfile_posicao[[#This Row],[cod bus]]=F2054,0,1)</f>
        <v>0</v>
      </c>
      <c r="X2055" s="2">
        <f>IF(_332_2018_07_18_outfile_posicao[[#This Row],[desloc]]&gt;=0,0,1)</f>
        <v>0</v>
      </c>
      <c r="Y2055" s="2">
        <f>IF(AND(_332_2018_07_18_outfile_posicao[[#This Row],[spd m/s]]&lt;1,_332_2018_07_18_outfile_posicao[[#This Row],[spd m/s]]&lt;&gt;0),1,0)</f>
        <v>0</v>
      </c>
      <c r="Z2055" s="2">
        <f>IF(Z2054=0.5,IF(P2055&gt;=P2056,0.5,1),IF(_332_2018_07_18_outfile_posicao[[#This Row],[desloc]]&lt;-1000,IF(P2055&gt;=P2056,IF(AND(Z2054=0.5,P2055=P2056),0,IF(P2055&lt;700,0.5,0)),1),IF(AND(X2055&gt;0,X2054&gt;0,_332_2018_07_18_outfile_posicao[[#This Row],[8686,881807]]&lt;500,_332_2018_07_18_outfile_posicao[[#This Row],[desloc]]&gt;0),IF(_332_2018_07_18_outfile_posicao[[#This Row],[8686,881807]]&lt;500,1,0),0)))</f>
        <v>0</v>
      </c>
      <c r="AA2055" s="2">
        <f t="shared" si="32"/>
        <v>8293.4709732950269</v>
      </c>
      <c r="AB2055" s="2">
        <f>IF(_332_2018_07_18_outfile_posicao[[#This Row],[inicio]]=1,0,IF(AB2054&gt;0,0.5,IF(_332_2018_07_18_outfile_posicao[[#This Row],[max dist]]=_332_2018_07_18_outfile_posicao[[#This Row],[8686,881807]],1,0)))</f>
        <v>0</v>
      </c>
      <c r="AC2055" s="2">
        <f>IF(_332_2018_07_18_outfile_posicao[[#This Row],[fim]]=0,AC2056+1,0)</f>
        <v>2</v>
      </c>
      <c r="AD2055" s="2"/>
      <c r="AE2055" s="2"/>
      <c r="AF2055" s="2"/>
      <c r="AG2055" s="2"/>
      <c r="AH2055" s="2"/>
      <c r="AI2055" s="2"/>
    </row>
    <row r="2056" spans="1:35" x14ac:dyDescent="0.25">
      <c r="A2056">
        <v>1315</v>
      </c>
      <c r="B2056">
        <v>2</v>
      </c>
      <c r="C2056" s="2" t="s">
        <v>3805</v>
      </c>
      <c r="D2056">
        <v>332</v>
      </c>
      <c r="E2056" s="2" t="s">
        <v>5548</v>
      </c>
      <c r="F2056" s="2" t="s">
        <v>5219</v>
      </c>
      <c r="G2056" s="2">
        <v>2055</v>
      </c>
      <c r="H2056" t="b">
        <v>1</v>
      </c>
      <c r="I2056" s="3">
        <v>43299.490752314814</v>
      </c>
      <c r="J2056" s="2">
        <v>1341</v>
      </c>
      <c r="K2056" s="2">
        <v>-23.590797500000001</v>
      </c>
      <c r="L2056" s="2">
        <v>-46.634672999999999</v>
      </c>
      <c r="M2056" s="2">
        <f>IF(AND(_332_2018_07_18_outfile_posicao[[#This Row],[hora bus]]=I2055,_332_2018_07_18_outfile_posicao[[#This Row],[lat bus]]=K2055,_332_2018_07_18_outfile_posicao[[#This Row],[lon bus]]=L2055),1,0)</f>
        <v>0</v>
      </c>
      <c r="N2056">
        <v>263</v>
      </c>
      <c r="O2056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0.49999999712482496</v>
      </c>
      <c r="P2056">
        <f>VLOOKUP(_332_2018_07_18_outfile_posicao[[#This Row],[shape]],shape!A:D,4,0)+VLOOKUP(_332_2018_07_18_outfile_posicao[[#This Row],[shape]]+1,shape!A:E,5,0)*_332_2018_07_18_outfile_posicao[[#This Row],[% avanc]]</f>
        <v>8263.4995104336413</v>
      </c>
      <c r="Q2056" s="4">
        <f>_332_2018_07_18_outfile_posicao[[#This Row],[8686,881807]]/_332_2018_07_18_outfile_posicao[[#Headers],[8686,881807]]</f>
        <v>0.95126187900643566</v>
      </c>
      <c r="R2056">
        <f>_332_2018_07_18_outfile_posicao[[#This Row],[8686,881807]]-P2055</f>
        <v>231.80960315716129</v>
      </c>
      <c r="S2056">
        <f>(_332_2018_07_18_outfile_posicao[[#This Row],[hora bus]]-I2055)*86000</f>
        <v>107.50000010011718</v>
      </c>
      <c r="T2056">
        <f>_332_2018_07_18_outfile_posicao[[#This Row],[desloc]]/_332_2018_07_18_outfile_posicao[[#This Row],[seconds]]</f>
        <v>2.1563683994536911</v>
      </c>
      <c r="U2056">
        <f>_332_2018_07_18_outfile_posicao[[#This Row],[spd m/s]]*3.6</f>
        <v>7.7629262380332884</v>
      </c>
      <c r="V2056" s="2"/>
      <c r="W2056" s="2">
        <f>IF(_332_2018_07_18_outfile_posicao[[#This Row],[cod bus]]=F2055,0,1)</f>
        <v>0</v>
      </c>
      <c r="X2056" s="2">
        <f>IF(_332_2018_07_18_outfile_posicao[[#This Row],[desloc]]&gt;=0,0,1)</f>
        <v>0</v>
      </c>
      <c r="Y2056" s="2">
        <f>IF(AND(_332_2018_07_18_outfile_posicao[[#This Row],[spd m/s]]&lt;1,_332_2018_07_18_outfile_posicao[[#This Row],[spd m/s]]&lt;&gt;0),1,0)</f>
        <v>0</v>
      </c>
      <c r="Z2056" s="2">
        <f>IF(Z2055=0.5,IF(P2056&gt;=P2057,0.5,1),IF(_332_2018_07_18_outfile_posicao[[#This Row],[desloc]]&lt;-1000,IF(P2056&gt;=P2057,IF(AND(Z2055=0.5,P2056=P2057),0,IF(P2056&lt;700,0.5,0)),1),IF(AND(X2056&gt;0,X2055&gt;0,_332_2018_07_18_outfile_posicao[[#This Row],[8686,881807]]&lt;500,_332_2018_07_18_outfile_posicao[[#This Row],[desloc]]&gt;0),IF(_332_2018_07_18_outfile_posicao[[#This Row],[8686,881807]]&lt;500,1,0),0)))</f>
        <v>0</v>
      </c>
      <c r="AA2056" s="2">
        <f t="shared" si="32"/>
        <v>8293.4709732950269</v>
      </c>
      <c r="AB2056" s="2">
        <f>IF(_332_2018_07_18_outfile_posicao[[#This Row],[inicio]]=1,0,IF(AB2055&gt;0,0.5,IF(_332_2018_07_18_outfile_posicao[[#This Row],[max dist]]=_332_2018_07_18_outfile_posicao[[#This Row],[8686,881807]],1,0)))</f>
        <v>0</v>
      </c>
      <c r="AC2056" s="2">
        <f>IF(_332_2018_07_18_outfile_posicao[[#This Row],[fim]]=0,AC2057+1,0)</f>
        <v>1</v>
      </c>
      <c r="AD2056" s="2"/>
      <c r="AE2056" s="2"/>
      <c r="AF2056" s="2"/>
      <c r="AG2056" s="2"/>
      <c r="AH2056" s="2"/>
      <c r="AI2056" s="2"/>
    </row>
    <row r="2057" spans="1:35" x14ac:dyDescent="0.25">
      <c r="A2057">
        <v>1316</v>
      </c>
      <c r="B2057">
        <v>2</v>
      </c>
      <c r="C2057" s="2" t="s">
        <v>3806</v>
      </c>
      <c r="D2057">
        <v>332</v>
      </c>
      <c r="E2057" s="2" t="s">
        <v>5548</v>
      </c>
      <c r="F2057" s="2" t="s">
        <v>5219</v>
      </c>
      <c r="G2057" s="2">
        <v>2056</v>
      </c>
      <c r="H2057" t="b">
        <v>1</v>
      </c>
      <c r="I2057" s="3">
        <v>43299.498368055552</v>
      </c>
      <c r="J2057" s="2">
        <v>1359</v>
      </c>
      <c r="K2057" s="2">
        <v>-23.590772000000001</v>
      </c>
      <c r="L2057" s="2">
        <v>-46.634965000000001</v>
      </c>
      <c r="M2057" s="2">
        <f>IF(AND(_332_2018_07_18_outfile_posicao[[#This Row],[hora bus]]=I2056,_332_2018_07_18_outfile_posicao[[#This Row],[lat bus]]=K2056,_332_2018_07_18_outfile_posicao[[#This Row],[lon bus]]=L2056),1,0)</f>
        <v>0</v>
      </c>
      <c r="N2057">
        <v>264</v>
      </c>
      <c r="O2057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0.49999995510441936</v>
      </c>
      <c r="P2057">
        <f>VLOOKUP(_332_2018_07_18_outfile_posicao[[#This Row],[shape]],shape!A:D,4,0)+VLOOKUP(_332_2018_07_18_outfile_posicao[[#This Row],[shape]]+1,shape!A:E,5,0)*_332_2018_07_18_outfile_posicao[[#This Row],[% avanc]]</f>
        <v>8293.4709732950269</v>
      </c>
      <c r="Q2057" s="4">
        <f>_332_2018_07_18_outfile_posicao[[#This Row],[8686,881807]]/_332_2018_07_18_outfile_posicao[[#Headers],[8686,881807]]</f>
        <v>0.9547120770783416</v>
      </c>
      <c r="R2057">
        <f>_332_2018_07_18_outfile_posicao[[#This Row],[8686,881807]]-P2056</f>
        <v>29.971462861385589</v>
      </c>
      <c r="S2057">
        <f>(_332_2018_07_18_outfile_posicao[[#This Row],[hora bus]]-I2056)*86000</f>
        <v>654.95370350254234</v>
      </c>
      <c r="T2057">
        <f>_332_2018_07_18_outfile_posicao[[#This Row],[desloc]]/_332_2018_07_18_outfile_posicao[[#This Row],[seconds]]</f>
        <v>4.5761193044798545E-2</v>
      </c>
      <c r="U2057">
        <f>_332_2018_07_18_outfile_posicao[[#This Row],[spd m/s]]*3.6</f>
        <v>0.16474029496127476</v>
      </c>
      <c r="V2057" s="2"/>
      <c r="W2057" s="2">
        <f>IF(_332_2018_07_18_outfile_posicao[[#This Row],[cod bus]]=F2056,0,1)</f>
        <v>0</v>
      </c>
      <c r="X2057" s="2">
        <f>IF(_332_2018_07_18_outfile_posicao[[#This Row],[desloc]]&gt;=0,0,1)</f>
        <v>0</v>
      </c>
      <c r="Y2057" s="2">
        <f>IF(AND(_332_2018_07_18_outfile_posicao[[#This Row],[spd m/s]]&lt;1,_332_2018_07_18_outfile_posicao[[#This Row],[spd m/s]]&lt;&gt;0),1,0)</f>
        <v>1</v>
      </c>
      <c r="Z2057" s="2">
        <f>IF(Z2056=0.5,IF(P2057&gt;=P2058,0.5,1),IF(_332_2018_07_18_outfile_posicao[[#This Row],[desloc]]&lt;-1000,IF(P2057&gt;=P2058,IF(AND(Z2056=0.5,P2057=P2058),0,IF(P2057&lt;700,0.5,0)),1),IF(AND(X2057&gt;0,X2056&gt;0,_332_2018_07_18_outfile_posicao[[#This Row],[8686,881807]]&lt;500,_332_2018_07_18_outfile_posicao[[#This Row],[desloc]]&gt;0),IF(_332_2018_07_18_outfile_posicao[[#This Row],[8686,881807]]&lt;500,1,0),0)))</f>
        <v>0</v>
      </c>
      <c r="AA2057" s="2">
        <f t="shared" si="32"/>
        <v>8293.4709732950269</v>
      </c>
      <c r="AB2057" s="2">
        <f>IF(_332_2018_07_18_outfile_posicao[[#This Row],[inicio]]=1,0,IF(AB2056&gt;0,0.5,IF(_332_2018_07_18_outfile_posicao[[#This Row],[max dist]]=_332_2018_07_18_outfile_posicao[[#This Row],[8686,881807]],1,0)))</f>
        <v>1</v>
      </c>
      <c r="AC2057" s="2">
        <f>IF(_332_2018_07_18_outfile_posicao[[#This Row],[fim]]=0,AC2058+1,0)</f>
        <v>0</v>
      </c>
      <c r="AD2057" s="2"/>
      <c r="AE2057" s="2"/>
      <c r="AF2057" s="2"/>
      <c r="AG2057" s="2"/>
      <c r="AH2057" s="2"/>
      <c r="AI2057" s="2"/>
    </row>
    <row r="2058" spans="1:35" x14ac:dyDescent="0.25">
      <c r="A2058">
        <v>1420</v>
      </c>
      <c r="B2058">
        <v>3</v>
      </c>
      <c r="C2058" s="2" t="s">
        <v>3878</v>
      </c>
      <c r="D2058">
        <v>332</v>
      </c>
      <c r="E2058" s="2" t="s">
        <v>6016</v>
      </c>
      <c r="F2058" s="2" t="s">
        <v>5219</v>
      </c>
      <c r="G2058" s="2">
        <v>2057</v>
      </c>
      <c r="H2058" t="b">
        <v>1</v>
      </c>
      <c r="I2058" s="3">
        <v>43299.535081018519</v>
      </c>
      <c r="J2058" s="2">
        <v>1452</v>
      </c>
      <c r="K2058" s="2">
        <v>-23.639825999999999</v>
      </c>
      <c r="L2058" s="2">
        <v>-46.607307499999997</v>
      </c>
      <c r="M2058" s="2">
        <f>IF(AND(_332_2018_07_18_outfile_posicao[[#This Row],[hora bus]]=I2057,_332_2018_07_18_outfile_posicao[[#This Row],[lat bus]]=K2057,_332_2018_07_18_outfile_posicao[[#This Row],[lon bus]]=L2057),1,0)</f>
        <v>0</v>
      </c>
      <c r="N2058">
        <v>1</v>
      </c>
      <c r="O2058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058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058" s="4">
        <f>_332_2018_07_18_outfile_posicao[[#This Row],[8686,881807]]/_332_2018_07_18_outfile_posicao[[#Headers],[8686,881807]]</f>
        <v>5.2380543083378913E-4</v>
      </c>
      <c r="R2058">
        <f>_332_2018_07_18_outfile_posicao[[#This Row],[8686,881807]]-P2057</f>
        <v>-8288.9207374275084</v>
      </c>
      <c r="S2058">
        <f>(_332_2018_07_18_outfile_posicao[[#This Row],[hora bus]]-I2057)*86000</f>
        <v>3157.3148151364876</v>
      </c>
      <c r="T2058">
        <f>_332_2018_07_18_outfile_posicao[[#This Row],[desloc]]/_332_2018_07_18_outfile_posicao[[#This Row],[seconds]]</f>
        <v>-2.6253070164842547</v>
      </c>
      <c r="U2058">
        <f>_332_2018_07_18_outfile_posicao[[#This Row],[spd m/s]]*3.6</f>
        <v>-9.4511052593433167</v>
      </c>
      <c r="V2058" s="2"/>
      <c r="W2058" s="2">
        <f>IF(_332_2018_07_18_outfile_posicao[[#This Row],[cod bus]]=F2057,0,1)</f>
        <v>0</v>
      </c>
      <c r="X2058" s="2">
        <f>IF(_332_2018_07_18_outfile_posicao[[#This Row],[desloc]]&gt;=0,0,1)</f>
        <v>1</v>
      </c>
      <c r="Y2058" s="2">
        <f>IF(AND(_332_2018_07_18_outfile_posicao[[#This Row],[spd m/s]]&lt;1,_332_2018_07_18_outfile_posicao[[#This Row],[spd m/s]]&lt;&gt;0),1,0)</f>
        <v>1</v>
      </c>
      <c r="Z2058" s="2">
        <f>IF(Z2057=0.5,IF(P2058&gt;=P2059,0.5,1),IF(_332_2018_07_18_outfile_posicao[[#This Row],[desloc]]&lt;-1000,IF(P2058&gt;=P2059,IF(AND(Z2057=0.5,P2058=P2059),0,IF(P2058&lt;700,0.5,0)),1),IF(AND(X2058&gt;0,X2057&gt;0,_332_2018_07_18_outfile_posicao[[#This Row],[8686,881807]]&lt;500,_332_2018_07_18_outfile_posicao[[#This Row],[desloc]]&gt;0),IF(_332_2018_07_18_outfile_posicao[[#This Row],[8686,881807]]&lt;500,1,0),0)))</f>
        <v>0.5</v>
      </c>
      <c r="AA2058" s="2">
        <f t="shared" si="32"/>
        <v>0</v>
      </c>
      <c r="AB2058" s="2">
        <f>IF(_332_2018_07_18_outfile_posicao[[#This Row],[inicio]]=1,0,IF(AB2057&gt;0,0.5,IF(_332_2018_07_18_outfile_posicao[[#This Row],[max dist]]=_332_2018_07_18_outfile_posicao[[#This Row],[8686,881807]],1,0)))</f>
        <v>0.5</v>
      </c>
      <c r="AC2058" s="2">
        <f>IF(_332_2018_07_18_outfile_posicao[[#This Row],[fim]]=0,AC2059+1,0)</f>
        <v>0</v>
      </c>
      <c r="AD2058" s="2"/>
      <c r="AE2058" s="2"/>
      <c r="AF2058" s="2"/>
      <c r="AG2058" s="2"/>
      <c r="AH2058" s="2"/>
      <c r="AI2058" s="2"/>
    </row>
    <row r="2059" spans="1:35" x14ac:dyDescent="0.25">
      <c r="A2059">
        <v>1422</v>
      </c>
      <c r="B2059">
        <v>3</v>
      </c>
      <c r="C2059" s="2" t="s">
        <v>3879</v>
      </c>
      <c r="D2059">
        <v>332</v>
      </c>
      <c r="E2059" s="2" t="s">
        <v>6017</v>
      </c>
      <c r="F2059" s="2" t="s">
        <v>5219</v>
      </c>
      <c r="G2059" s="2">
        <v>2058</v>
      </c>
      <c r="H2059" t="b">
        <v>1</v>
      </c>
      <c r="I2059" s="3">
        <v>43299.535578703704</v>
      </c>
      <c r="J2059" s="2">
        <v>1453</v>
      </c>
      <c r="K2059" s="2">
        <v>-23.639825999999999</v>
      </c>
      <c r="L2059" s="2">
        <v>-46.607307499999997</v>
      </c>
      <c r="M2059" s="2">
        <f>IF(AND(_332_2018_07_18_outfile_posicao[[#This Row],[hora bus]]=I2058,_332_2018_07_18_outfile_posicao[[#This Row],[lat bus]]=K2058,_332_2018_07_18_outfile_posicao[[#This Row],[lon bus]]=L2058),1,0)</f>
        <v>0</v>
      </c>
      <c r="N2059">
        <v>1</v>
      </c>
      <c r="O2059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059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059" s="4">
        <f>_332_2018_07_18_outfile_posicao[[#This Row],[8686,881807]]/_332_2018_07_18_outfile_posicao[[#Headers],[8686,881807]]</f>
        <v>5.2380543083378913E-4</v>
      </c>
      <c r="R2059">
        <f>_332_2018_07_18_outfile_posicao[[#This Row],[8686,881807]]-P2058</f>
        <v>0</v>
      </c>
      <c r="S2059">
        <f>(_332_2018_07_18_outfile_posicao[[#This Row],[hora bus]]-I2058)*86000</f>
        <v>42.80092591943685</v>
      </c>
      <c r="T2059">
        <f>_332_2018_07_18_outfile_posicao[[#This Row],[desloc]]/_332_2018_07_18_outfile_posicao[[#This Row],[seconds]]</f>
        <v>0</v>
      </c>
      <c r="U2059">
        <f>_332_2018_07_18_outfile_posicao[[#This Row],[spd m/s]]*3.6</f>
        <v>0</v>
      </c>
      <c r="V2059" s="2"/>
      <c r="W2059" s="2">
        <f>IF(_332_2018_07_18_outfile_posicao[[#This Row],[cod bus]]=F2058,0,1)</f>
        <v>0</v>
      </c>
      <c r="X2059" s="2">
        <f>IF(_332_2018_07_18_outfile_posicao[[#This Row],[desloc]]&gt;=0,0,1)</f>
        <v>0</v>
      </c>
      <c r="Y2059" s="2">
        <f>IF(AND(_332_2018_07_18_outfile_posicao[[#This Row],[spd m/s]]&lt;1,_332_2018_07_18_outfile_posicao[[#This Row],[spd m/s]]&lt;&gt;0),1,0)</f>
        <v>0</v>
      </c>
      <c r="Z2059" s="2">
        <f>IF(Z2058=0.5,IF(P2059&gt;=P2060,0.5,1),IF(_332_2018_07_18_outfile_posicao[[#This Row],[desloc]]&lt;-1000,IF(P2059&gt;=P2060,IF(AND(Z2058=0.5,P2059=P2060),0,IF(P2059&lt;700,0.5,0)),1),IF(AND(X2059&gt;0,X2058&gt;0,_332_2018_07_18_outfile_posicao[[#This Row],[8686,881807]]&lt;500,_332_2018_07_18_outfile_posicao[[#This Row],[desloc]]&gt;0),IF(_332_2018_07_18_outfile_posicao[[#This Row],[8686,881807]]&lt;500,1,0),0)))</f>
        <v>1</v>
      </c>
      <c r="AA2059" s="2">
        <f t="shared" si="32"/>
        <v>0</v>
      </c>
      <c r="AB2059" s="2">
        <f>IF(_332_2018_07_18_outfile_posicao[[#This Row],[inicio]]=1,0,IF(AB2058&gt;0,0.5,IF(_332_2018_07_18_outfile_posicao[[#This Row],[max dist]]=_332_2018_07_18_outfile_posicao[[#This Row],[8686,881807]],1,0)))</f>
        <v>0</v>
      </c>
      <c r="AC2059" s="2">
        <f>IF(_332_2018_07_18_outfile_posicao[[#This Row],[fim]]=0,AC2060+1,0)</f>
        <v>34</v>
      </c>
      <c r="AD2059" s="2"/>
      <c r="AE2059" s="2"/>
      <c r="AF2059" s="2"/>
      <c r="AG2059" s="2"/>
      <c r="AH2059" s="2"/>
      <c r="AI2059" s="2"/>
    </row>
    <row r="2060" spans="1:35" x14ac:dyDescent="0.25">
      <c r="A2060">
        <v>1423</v>
      </c>
      <c r="B2060">
        <v>3</v>
      </c>
      <c r="C2060" s="2" t="s">
        <v>3880</v>
      </c>
      <c r="D2060">
        <v>332</v>
      </c>
      <c r="E2060" s="2" t="s">
        <v>6018</v>
      </c>
      <c r="F2060" s="2" t="s">
        <v>5219</v>
      </c>
      <c r="G2060" s="2">
        <v>2059</v>
      </c>
      <c r="H2060" t="b">
        <v>1</v>
      </c>
      <c r="I2060" s="3">
        <v>43299.536099537036</v>
      </c>
      <c r="J2060" s="2">
        <v>1455</v>
      </c>
      <c r="K2060" s="2">
        <v>-23.637073000000001</v>
      </c>
      <c r="L2060" s="2">
        <v>-46.607515499999998</v>
      </c>
      <c r="M2060" s="2">
        <f>IF(AND(_332_2018_07_18_outfile_posicao[[#This Row],[hora bus]]=I2059,_332_2018_07_18_outfile_posicao[[#This Row],[lat bus]]=K2059,_332_2018_07_18_outfile_posicao[[#This Row],[lon bus]]=L2059),1,0)</f>
        <v>0</v>
      </c>
      <c r="N2060">
        <v>29</v>
      </c>
      <c r="O2060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0.49999998694286057</v>
      </c>
      <c r="P2060">
        <f>VLOOKUP(_332_2018_07_18_outfile_posicao[[#This Row],[shape]],shape!A:D,4,0)+VLOOKUP(_332_2018_07_18_outfile_posicao[[#This Row],[shape]]+1,shape!A:E,5,0)*_332_2018_07_18_outfile_posicao[[#This Row],[% avanc]]</f>
        <v>356.56819539305241</v>
      </c>
      <c r="Q2060" s="4">
        <f>_332_2018_07_18_outfile_posicao[[#This Row],[8686,881807]]/_332_2018_07_18_outfile_posicao[[#Headers],[8686,881807]]</f>
        <v>4.1046741893705198E-2</v>
      </c>
      <c r="R2060">
        <f>_332_2018_07_18_outfile_posicao[[#This Row],[8686,881807]]-P2059</f>
        <v>352.01795952553459</v>
      </c>
      <c r="S2060">
        <f>(_332_2018_07_18_outfile_posicao[[#This Row],[hora bus]]-I2059)*86000</f>
        <v>44.791666499804705</v>
      </c>
      <c r="T2060">
        <f>_332_2018_07_18_outfile_posicao[[#This Row],[desloc]]/_332_2018_07_18_outfile_posicao[[#This Row],[seconds]]</f>
        <v>7.8590056372890125</v>
      </c>
      <c r="U2060">
        <f>_332_2018_07_18_outfile_posicao[[#This Row],[spd m/s]]*3.6</f>
        <v>28.292420294240447</v>
      </c>
      <c r="V2060" s="2"/>
      <c r="W2060" s="2">
        <f>IF(_332_2018_07_18_outfile_posicao[[#This Row],[cod bus]]=F2059,0,1)</f>
        <v>0</v>
      </c>
      <c r="X2060" s="2">
        <f>IF(_332_2018_07_18_outfile_posicao[[#This Row],[desloc]]&gt;=0,0,1)</f>
        <v>0</v>
      </c>
      <c r="Y2060" s="2">
        <f>IF(AND(_332_2018_07_18_outfile_posicao[[#This Row],[spd m/s]]&lt;1,_332_2018_07_18_outfile_posicao[[#This Row],[spd m/s]]&lt;&gt;0),1,0)</f>
        <v>0</v>
      </c>
      <c r="Z2060" s="2">
        <f>IF(Z2059=0.5,IF(P2060&gt;=P2061,0.5,1),IF(_332_2018_07_18_outfile_posicao[[#This Row],[desloc]]&lt;-1000,IF(P2060&gt;=P2061,IF(AND(Z2059=0.5,P2060=P2061),0,IF(P2060&lt;700,0.5,0)),1),IF(AND(X2060&gt;0,X2059&gt;0,_332_2018_07_18_outfile_posicao[[#This Row],[8686,881807]]&lt;500,_332_2018_07_18_outfile_posicao[[#This Row],[desloc]]&gt;0),IF(_332_2018_07_18_outfile_posicao[[#This Row],[8686,881807]]&lt;500,1,0),0)))</f>
        <v>0</v>
      </c>
      <c r="AA2060" s="2">
        <f t="shared" si="32"/>
        <v>8591.8043239691106</v>
      </c>
      <c r="AB2060" s="2">
        <f>IF(_332_2018_07_18_outfile_posicao[[#This Row],[inicio]]=1,0,IF(AB2059&gt;0,0.5,IF(_332_2018_07_18_outfile_posicao[[#This Row],[max dist]]=_332_2018_07_18_outfile_posicao[[#This Row],[8686,881807]],1,0)))</f>
        <v>0</v>
      </c>
      <c r="AC2060" s="2">
        <f>IF(_332_2018_07_18_outfile_posicao[[#This Row],[fim]]=0,AC2061+1,0)</f>
        <v>33</v>
      </c>
      <c r="AD2060" s="2"/>
      <c r="AE2060" s="2"/>
      <c r="AF2060" s="2"/>
      <c r="AG2060" s="2"/>
      <c r="AH2060" s="2"/>
      <c r="AI2060" s="2"/>
    </row>
    <row r="2061" spans="1:35" x14ac:dyDescent="0.25">
      <c r="A2061">
        <v>1425</v>
      </c>
      <c r="B2061">
        <v>3</v>
      </c>
      <c r="C2061" s="2" t="s">
        <v>3882</v>
      </c>
      <c r="D2061">
        <v>332</v>
      </c>
      <c r="E2061" s="2" t="s">
        <v>6019</v>
      </c>
      <c r="F2061" s="2" t="s">
        <v>5219</v>
      </c>
      <c r="G2061" s="2">
        <v>2060</v>
      </c>
      <c r="H2061" t="b">
        <v>1</v>
      </c>
      <c r="I2061" s="3">
        <v>43299.536620370367</v>
      </c>
      <c r="J2061" s="2">
        <v>1457</v>
      </c>
      <c r="K2061" s="2">
        <v>-23.635954999999999</v>
      </c>
      <c r="L2061" s="2">
        <v>-46.606438500000003</v>
      </c>
      <c r="M2061" s="2">
        <f>IF(AND(_332_2018_07_18_outfile_posicao[[#This Row],[hora bus]]=I2060,_332_2018_07_18_outfile_posicao[[#This Row],[lat bus]]=K2060,_332_2018_07_18_outfile_posicao[[#This Row],[lon bus]]=L2060),1,0)</f>
        <v>0</v>
      </c>
      <c r="N2061">
        <v>43</v>
      </c>
      <c r="O2061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0.49999999999739636</v>
      </c>
      <c r="P2061">
        <f>VLOOKUP(_332_2018_07_18_outfile_posicao[[#This Row],[shape]],shape!A:D,4,0)+VLOOKUP(_332_2018_07_18_outfile_posicao[[#This Row],[shape]]+1,shape!A:E,5,0)*_332_2018_07_18_outfile_posicao[[#This Row],[% avanc]]</f>
        <v>567.81695115705065</v>
      </c>
      <c r="Q2061" s="4">
        <f>_332_2018_07_18_outfile_posicao[[#This Row],[8686,881807]]/_332_2018_07_18_outfile_posicao[[#Headers],[8686,881807]]</f>
        <v>6.5364875886707308E-2</v>
      </c>
      <c r="R2061">
        <f>_332_2018_07_18_outfile_posicao[[#This Row],[8686,881807]]-P2060</f>
        <v>211.24875576399825</v>
      </c>
      <c r="S2061">
        <f>(_332_2018_07_18_outfile_posicao[[#This Row],[hora bus]]-I2060)*86000</f>
        <v>44.791666499804705</v>
      </c>
      <c r="T2061">
        <f>_332_2018_07_18_outfile_posicao[[#This Row],[desloc]]/_332_2018_07_18_outfile_posicao[[#This Row],[seconds]]</f>
        <v>4.7162513090447149</v>
      </c>
      <c r="U2061">
        <f>_332_2018_07_18_outfile_posicao[[#This Row],[spd m/s]]*3.6</f>
        <v>16.978504712560973</v>
      </c>
      <c r="V2061" s="2"/>
      <c r="W2061" s="2">
        <f>IF(_332_2018_07_18_outfile_posicao[[#This Row],[cod bus]]=F2060,0,1)</f>
        <v>0</v>
      </c>
      <c r="X2061" s="2">
        <f>IF(_332_2018_07_18_outfile_posicao[[#This Row],[desloc]]&gt;=0,0,1)</f>
        <v>0</v>
      </c>
      <c r="Y2061" s="2">
        <f>IF(AND(_332_2018_07_18_outfile_posicao[[#This Row],[spd m/s]]&lt;1,_332_2018_07_18_outfile_posicao[[#This Row],[spd m/s]]&lt;&gt;0),1,0)</f>
        <v>0</v>
      </c>
      <c r="Z2061" s="2">
        <f>IF(Z2060=0.5,IF(P2061&gt;=P2062,0.5,1),IF(_332_2018_07_18_outfile_posicao[[#This Row],[desloc]]&lt;-1000,IF(P2061&gt;=P2062,IF(AND(Z2060=0.5,P2061=P2062),0,IF(P2061&lt;700,0.5,0)),1),IF(AND(X2061&gt;0,X2060&gt;0,_332_2018_07_18_outfile_posicao[[#This Row],[8686,881807]]&lt;500,_332_2018_07_18_outfile_posicao[[#This Row],[desloc]]&gt;0),IF(_332_2018_07_18_outfile_posicao[[#This Row],[8686,881807]]&lt;500,1,0),0)))</f>
        <v>0</v>
      </c>
      <c r="AA2061" s="2">
        <f t="shared" si="32"/>
        <v>8591.8043239691106</v>
      </c>
      <c r="AB2061" s="2">
        <f>IF(_332_2018_07_18_outfile_posicao[[#This Row],[inicio]]=1,0,IF(AB2060&gt;0,0.5,IF(_332_2018_07_18_outfile_posicao[[#This Row],[max dist]]=_332_2018_07_18_outfile_posicao[[#This Row],[8686,881807]],1,0)))</f>
        <v>0</v>
      </c>
      <c r="AC2061" s="2">
        <f>IF(_332_2018_07_18_outfile_posicao[[#This Row],[fim]]=0,AC2062+1,0)</f>
        <v>32</v>
      </c>
      <c r="AD2061" s="2"/>
      <c r="AE2061" s="2"/>
      <c r="AF2061" s="2"/>
      <c r="AG2061" s="2"/>
      <c r="AH2061" s="2"/>
      <c r="AI2061" s="2"/>
    </row>
    <row r="2062" spans="1:35" x14ac:dyDescent="0.25">
      <c r="A2062">
        <v>1426</v>
      </c>
      <c r="B2062">
        <v>3</v>
      </c>
      <c r="C2062" s="2" t="s">
        <v>3883</v>
      </c>
      <c r="D2062">
        <v>332</v>
      </c>
      <c r="E2062" s="2" t="s">
        <v>6019</v>
      </c>
      <c r="F2062" s="2" t="s">
        <v>5219</v>
      </c>
      <c r="G2062" s="2">
        <v>2061</v>
      </c>
      <c r="H2062" t="b">
        <v>1</v>
      </c>
      <c r="I2062" s="3">
        <v>43299.537141203706</v>
      </c>
      <c r="J2062" s="2">
        <v>1459</v>
      </c>
      <c r="K2062" s="2">
        <v>-23.633277249999999</v>
      </c>
      <c r="L2062" s="2">
        <v>-46.605211625000003</v>
      </c>
      <c r="M2062" s="2">
        <f>IF(AND(_332_2018_07_18_outfile_posicao[[#This Row],[hora bus]]=I2061,_332_2018_07_18_outfile_posicao[[#This Row],[lat bus]]=K2061,_332_2018_07_18_outfile_posicao[[#This Row],[lon bus]]=L2061),1,0)</f>
        <v>0</v>
      </c>
      <c r="N2062">
        <v>52</v>
      </c>
      <c r="O2062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0.4869599858633008</v>
      </c>
      <c r="P2062">
        <f>VLOOKUP(_332_2018_07_18_outfile_posicao[[#This Row],[shape]],shape!A:D,4,0)+VLOOKUP(_332_2018_07_18_outfile_posicao[[#This Row],[shape]]+1,shape!A:E,5,0)*_332_2018_07_18_outfile_posicao[[#This Row],[% avanc]]</f>
        <v>893.97080703448216</v>
      </c>
      <c r="Q2062" s="4">
        <f>_332_2018_07_18_outfile_posicao[[#This Row],[8686,881807]]/_332_2018_07_18_outfile_posicao[[#Headers],[8686,881807]]</f>
        <v>0.10291043747298474</v>
      </c>
      <c r="R2062">
        <f>_332_2018_07_18_outfile_posicao[[#This Row],[8686,881807]]-P2061</f>
        <v>326.15385587743151</v>
      </c>
      <c r="S2062">
        <f>(_332_2018_07_18_outfile_posicao[[#This Row],[hora bus]]-I2061)*86000</f>
        <v>44.79166712553706</v>
      </c>
      <c r="T2062">
        <f>_332_2018_07_18_outfile_posicao[[#This Row],[desloc]]/_332_2018_07_18_outfile_posicao[[#This Row],[seconds]]</f>
        <v>7.28157438220203</v>
      </c>
      <c r="U2062">
        <f>_332_2018_07_18_outfile_posicao[[#This Row],[spd m/s]]*3.6</f>
        <v>26.213667775927309</v>
      </c>
      <c r="V2062" s="2"/>
      <c r="W2062" s="2">
        <f>IF(_332_2018_07_18_outfile_posicao[[#This Row],[cod bus]]=F2061,0,1)</f>
        <v>0</v>
      </c>
      <c r="X2062" s="2">
        <f>IF(_332_2018_07_18_outfile_posicao[[#This Row],[desloc]]&gt;=0,0,1)</f>
        <v>0</v>
      </c>
      <c r="Y2062" s="2">
        <f>IF(AND(_332_2018_07_18_outfile_posicao[[#This Row],[spd m/s]]&lt;1,_332_2018_07_18_outfile_posicao[[#This Row],[spd m/s]]&lt;&gt;0),1,0)</f>
        <v>0</v>
      </c>
      <c r="Z2062" s="2">
        <f>IF(Z2061=0.5,IF(P2062&gt;=P2063,0.5,1),IF(_332_2018_07_18_outfile_posicao[[#This Row],[desloc]]&lt;-1000,IF(P2062&gt;=P2063,IF(AND(Z2061=0.5,P2062=P2063),0,IF(P2062&lt;700,0.5,0)),1),IF(AND(X2062&gt;0,X2061&gt;0,_332_2018_07_18_outfile_posicao[[#This Row],[8686,881807]]&lt;500,_332_2018_07_18_outfile_posicao[[#This Row],[desloc]]&gt;0),IF(_332_2018_07_18_outfile_posicao[[#This Row],[8686,881807]]&lt;500,1,0),0)))</f>
        <v>0</v>
      </c>
      <c r="AA2062" s="2">
        <f t="shared" si="32"/>
        <v>8591.8043239691106</v>
      </c>
      <c r="AB2062" s="2">
        <f>IF(_332_2018_07_18_outfile_posicao[[#This Row],[inicio]]=1,0,IF(AB2061&gt;0,0.5,IF(_332_2018_07_18_outfile_posicao[[#This Row],[max dist]]=_332_2018_07_18_outfile_posicao[[#This Row],[8686,881807]],1,0)))</f>
        <v>0</v>
      </c>
      <c r="AC2062" s="2">
        <f>IF(_332_2018_07_18_outfile_posicao[[#This Row],[fim]]=0,AC2063+1,0)</f>
        <v>31</v>
      </c>
      <c r="AD2062" s="2"/>
      <c r="AE2062" s="2"/>
      <c r="AF2062" s="2"/>
      <c r="AG2062" s="2"/>
      <c r="AH2062" s="2"/>
      <c r="AI2062" s="2"/>
    </row>
    <row r="2063" spans="1:35" x14ac:dyDescent="0.25">
      <c r="A2063">
        <v>1428</v>
      </c>
      <c r="B2063">
        <v>3</v>
      </c>
      <c r="C2063" s="2" t="s">
        <v>3885</v>
      </c>
      <c r="D2063">
        <v>332</v>
      </c>
      <c r="E2063" s="2" t="s">
        <v>6020</v>
      </c>
      <c r="F2063" s="2" t="s">
        <v>5219</v>
      </c>
      <c r="G2063" s="2">
        <v>2062</v>
      </c>
      <c r="H2063" t="b">
        <v>1</v>
      </c>
      <c r="I2063" s="3">
        <v>43299.537662037037</v>
      </c>
      <c r="J2063" s="2">
        <v>1461</v>
      </c>
      <c r="K2063" s="2">
        <v>-23.632788250000001</v>
      </c>
      <c r="L2063" s="2">
        <v>-46.604991124999998</v>
      </c>
      <c r="M2063" s="2">
        <f>IF(AND(_332_2018_07_18_outfile_posicao[[#This Row],[hora bus]]=I2062,_332_2018_07_18_outfile_posicao[[#This Row],[lat bus]]=K2062,_332_2018_07_18_outfile_posicao[[#This Row],[lon bus]]=L2062),1,0)</f>
        <v>0</v>
      </c>
      <c r="N2063">
        <v>53</v>
      </c>
      <c r="O2063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0.45632399479567626</v>
      </c>
      <c r="P2063">
        <f>VLOOKUP(_332_2018_07_18_outfile_posicao[[#This Row],[shape]],shape!A:D,4,0)+VLOOKUP(_332_2018_07_18_outfile_posicao[[#This Row],[shape]]+1,shape!A:E,5,0)*_332_2018_07_18_outfile_posicao[[#This Row],[% avanc]]</f>
        <v>952.86795502763118</v>
      </c>
      <c r="Q2063" s="4">
        <f>_332_2018_07_18_outfile_posicao[[#This Row],[8686,881807]]/_332_2018_07_18_outfile_posicao[[#Headers],[8686,881807]]</f>
        <v>0.10969044775765201</v>
      </c>
      <c r="R2063">
        <f>_332_2018_07_18_outfile_posicao[[#This Row],[8686,881807]]-P2062</f>
        <v>58.897147993149019</v>
      </c>
      <c r="S2063">
        <f>(_332_2018_07_18_outfile_posicao[[#This Row],[hora bus]]-I2062)*86000</f>
        <v>44.791666499804705</v>
      </c>
      <c r="T2063">
        <f>_332_2018_07_18_outfile_posicao[[#This Row],[desloc]]/_332_2018_07_18_outfile_posicao[[#This Row],[seconds]]</f>
        <v>1.3149130763733878</v>
      </c>
      <c r="U2063">
        <f>_332_2018_07_18_outfile_posicao[[#This Row],[spd m/s]]*3.6</f>
        <v>4.7336870749441964</v>
      </c>
      <c r="V2063" s="2"/>
      <c r="W2063" s="2">
        <f>IF(_332_2018_07_18_outfile_posicao[[#This Row],[cod bus]]=F2062,0,1)</f>
        <v>0</v>
      </c>
      <c r="X2063" s="2">
        <f>IF(_332_2018_07_18_outfile_posicao[[#This Row],[desloc]]&gt;=0,0,1)</f>
        <v>0</v>
      </c>
      <c r="Y2063" s="2">
        <f>IF(AND(_332_2018_07_18_outfile_posicao[[#This Row],[spd m/s]]&lt;1,_332_2018_07_18_outfile_posicao[[#This Row],[spd m/s]]&lt;&gt;0),1,0)</f>
        <v>0</v>
      </c>
      <c r="Z2063" s="2">
        <f>IF(Z2062=0.5,IF(P2063&gt;=P2064,0.5,1),IF(_332_2018_07_18_outfile_posicao[[#This Row],[desloc]]&lt;-1000,IF(P2063&gt;=P2064,IF(AND(Z2062=0.5,P2063=P2064),0,IF(P2063&lt;700,0.5,0)),1),IF(AND(X2063&gt;0,X2062&gt;0,_332_2018_07_18_outfile_posicao[[#This Row],[8686,881807]]&lt;500,_332_2018_07_18_outfile_posicao[[#This Row],[desloc]]&gt;0),IF(_332_2018_07_18_outfile_posicao[[#This Row],[8686,881807]]&lt;500,1,0),0)))</f>
        <v>0</v>
      </c>
      <c r="AA2063" s="2">
        <f t="shared" si="32"/>
        <v>8591.8043239691106</v>
      </c>
      <c r="AB2063" s="2">
        <f>IF(_332_2018_07_18_outfile_posicao[[#This Row],[inicio]]=1,0,IF(AB2062&gt;0,0.5,IF(_332_2018_07_18_outfile_posicao[[#This Row],[max dist]]=_332_2018_07_18_outfile_posicao[[#This Row],[8686,881807]],1,0)))</f>
        <v>0</v>
      </c>
      <c r="AC2063" s="2">
        <f>IF(_332_2018_07_18_outfile_posicao[[#This Row],[fim]]=0,AC2064+1,0)</f>
        <v>30</v>
      </c>
      <c r="AD2063" s="2"/>
      <c r="AE2063" s="2"/>
      <c r="AF2063" s="2"/>
      <c r="AG2063" s="2"/>
      <c r="AH2063" s="2"/>
      <c r="AI2063" s="2"/>
    </row>
    <row r="2064" spans="1:35" x14ac:dyDescent="0.25">
      <c r="A2064">
        <v>1429</v>
      </c>
      <c r="B2064">
        <v>3</v>
      </c>
      <c r="C2064" s="2" t="s">
        <v>3886</v>
      </c>
      <c r="D2064">
        <v>332</v>
      </c>
      <c r="E2064" s="2" t="s">
        <v>6021</v>
      </c>
      <c r="F2064" s="2" t="s">
        <v>5219</v>
      </c>
      <c r="G2064" s="2">
        <v>2063</v>
      </c>
      <c r="H2064" t="b">
        <v>1</v>
      </c>
      <c r="I2064" s="3">
        <v>43299.538182870368</v>
      </c>
      <c r="J2064" s="2">
        <v>1463</v>
      </c>
      <c r="K2064" s="2">
        <v>-23.6322565</v>
      </c>
      <c r="L2064" s="2">
        <v>-46.604763499999997</v>
      </c>
      <c r="M2064" s="2">
        <f>IF(AND(_332_2018_07_18_outfile_posicao[[#This Row],[hora bus]]=I2063,_332_2018_07_18_outfile_posicao[[#This Row],[lat bus]]=K2063,_332_2018_07_18_outfile_posicao[[#This Row],[lon bus]]=L2063),1,0)</f>
        <v>0</v>
      </c>
      <c r="N2064">
        <v>54</v>
      </c>
      <c r="O2064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0.74999994932894676</v>
      </c>
      <c r="P2064">
        <f>VLOOKUP(_332_2018_07_18_outfile_posicao[[#This Row],[shape]],shape!A:D,4,0)+VLOOKUP(_332_2018_07_18_outfile_posicao[[#This Row],[shape]]+1,shape!A:E,5,0)*_332_2018_07_18_outfile_posicao[[#This Row],[% avanc]]</f>
        <v>1016.4543789749463</v>
      </c>
      <c r="Q2064" s="4">
        <f>_332_2018_07_18_outfile_posicao[[#This Row],[8686,881807]]/_332_2018_07_18_outfile_posicao[[#Headers],[8686,881807]]</f>
        <v>0.11701026922639542</v>
      </c>
      <c r="R2064">
        <f>_332_2018_07_18_outfile_posicao[[#This Row],[8686,881807]]-P2063</f>
        <v>63.586423947315097</v>
      </c>
      <c r="S2064">
        <f>(_332_2018_07_18_outfile_posicao[[#This Row],[hora bus]]-I2063)*86000</f>
        <v>44.791666499804705</v>
      </c>
      <c r="T2064">
        <f>_332_2018_07_18_outfile_posicao[[#This Row],[desloc]]/_332_2018_07_18_outfile_posicao[[#This Row],[seconds]]</f>
        <v>1.4196038887633784</v>
      </c>
      <c r="U2064">
        <f>_332_2018_07_18_outfile_posicao[[#This Row],[spd m/s]]*3.6</f>
        <v>5.110573999548162</v>
      </c>
      <c r="V2064" s="2"/>
      <c r="W2064" s="2">
        <f>IF(_332_2018_07_18_outfile_posicao[[#This Row],[cod bus]]=F2063,0,1)</f>
        <v>0</v>
      </c>
      <c r="X2064" s="2">
        <f>IF(_332_2018_07_18_outfile_posicao[[#This Row],[desloc]]&gt;=0,0,1)</f>
        <v>0</v>
      </c>
      <c r="Y2064" s="2">
        <f>IF(AND(_332_2018_07_18_outfile_posicao[[#This Row],[spd m/s]]&lt;1,_332_2018_07_18_outfile_posicao[[#This Row],[spd m/s]]&lt;&gt;0),1,0)</f>
        <v>0</v>
      </c>
      <c r="Z2064" s="2">
        <f>IF(Z2063=0.5,IF(P2064&gt;=P2065,0.5,1),IF(_332_2018_07_18_outfile_posicao[[#This Row],[desloc]]&lt;-1000,IF(P2064&gt;=P2065,IF(AND(Z2063=0.5,P2064=P2065),0,IF(P2064&lt;700,0.5,0)),1),IF(AND(X2064&gt;0,X2063&gt;0,_332_2018_07_18_outfile_posicao[[#This Row],[8686,881807]]&lt;500,_332_2018_07_18_outfile_posicao[[#This Row],[desloc]]&gt;0),IF(_332_2018_07_18_outfile_posicao[[#This Row],[8686,881807]]&lt;500,1,0),0)))</f>
        <v>0</v>
      </c>
      <c r="AA2064" s="2">
        <f t="shared" si="32"/>
        <v>8591.8043239691106</v>
      </c>
      <c r="AB2064" s="2">
        <f>IF(_332_2018_07_18_outfile_posicao[[#This Row],[inicio]]=1,0,IF(AB2063&gt;0,0.5,IF(_332_2018_07_18_outfile_posicao[[#This Row],[max dist]]=_332_2018_07_18_outfile_posicao[[#This Row],[8686,881807]],1,0)))</f>
        <v>0</v>
      </c>
      <c r="AC2064" s="2">
        <f>IF(_332_2018_07_18_outfile_posicao[[#This Row],[fim]]=0,AC2065+1,0)</f>
        <v>29</v>
      </c>
      <c r="AD2064" s="2"/>
      <c r="AE2064" s="2"/>
      <c r="AF2064" s="2"/>
      <c r="AG2064" s="2"/>
      <c r="AH2064" s="2"/>
      <c r="AI2064" s="2"/>
    </row>
    <row r="2065" spans="1:35" x14ac:dyDescent="0.25">
      <c r="A2065">
        <v>1430</v>
      </c>
      <c r="B2065">
        <v>3</v>
      </c>
      <c r="C2065" s="2" t="s">
        <v>3887</v>
      </c>
      <c r="D2065">
        <v>332</v>
      </c>
      <c r="E2065" s="2" t="s">
        <v>6021</v>
      </c>
      <c r="F2065" s="2" t="s">
        <v>5219</v>
      </c>
      <c r="G2065" s="2">
        <v>2064</v>
      </c>
      <c r="H2065" t="b">
        <v>1</v>
      </c>
      <c r="I2065" s="3">
        <v>43299.538391203707</v>
      </c>
      <c r="J2065" s="2">
        <v>1465</v>
      </c>
      <c r="K2065" s="2">
        <v>-23.63190625</v>
      </c>
      <c r="L2065" s="2">
        <v>-46.604627000000001</v>
      </c>
      <c r="M2065" s="2">
        <f>IF(AND(_332_2018_07_18_outfile_posicao[[#This Row],[hora bus]]=I2064,_332_2018_07_18_outfile_posicao[[#This Row],[lat bus]]=K2064,_332_2018_07_18_outfile_posicao[[#This Row],[lon bus]]=L2064),1,0)</f>
        <v>0</v>
      </c>
      <c r="N2065">
        <v>56</v>
      </c>
      <c r="O2065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0.24999997104729357</v>
      </c>
      <c r="P2065">
        <f>VLOOKUP(_332_2018_07_18_outfile_posicao[[#This Row],[shape]],shape!A:D,4,0)+VLOOKUP(_332_2018_07_18_outfile_posicao[[#This Row],[shape]]+1,shape!A:E,5,0)*_332_2018_07_18_outfile_posicao[[#This Row],[% avanc]]</f>
        <v>1057.8668646258182</v>
      </c>
      <c r="Q2065" s="4">
        <f>_332_2018_07_18_outfile_posicao[[#This Row],[8686,881807]]/_332_2018_07_18_outfile_posicao[[#Headers],[8686,881807]]</f>
        <v>0.12177751328139121</v>
      </c>
      <c r="R2065">
        <f>_332_2018_07_18_outfile_posicao[[#This Row],[8686,881807]]-P2064</f>
        <v>41.412485650871872</v>
      </c>
      <c r="S2065">
        <f>(_332_2018_07_18_outfile_posicao[[#This Row],[hora bus]]-I2064)*86000</f>
        <v>17.916667100507766</v>
      </c>
      <c r="T2065">
        <f>_332_2018_07_18_outfile_posicao[[#This Row],[desloc]]/_332_2018_07_18_outfile_posicao[[#This Row],[seconds]]</f>
        <v>2.3113944919866389</v>
      </c>
      <c r="U2065">
        <f>_332_2018_07_18_outfile_posicao[[#This Row],[spd m/s]]*3.6</f>
        <v>8.3210201711519005</v>
      </c>
      <c r="V2065" s="2"/>
      <c r="W2065" s="2">
        <f>IF(_332_2018_07_18_outfile_posicao[[#This Row],[cod bus]]=F2064,0,1)</f>
        <v>0</v>
      </c>
      <c r="X2065" s="2">
        <f>IF(_332_2018_07_18_outfile_posicao[[#This Row],[desloc]]&gt;=0,0,1)</f>
        <v>0</v>
      </c>
      <c r="Y2065" s="2">
        <f>IF(AND(_332_2018_07_18_outfile_posicao[[#This Row],[spd m/s]]&lt;1,_332_2018_07_18_outfile_posicao[[#This Row],[spd m/s]]&lt;&gt;0),1,0)</f>
        <v>0</v>
      </c>
      <c r="Z2065" s="2">
        <f>IF(Z2064=0.5,IF(P2065&gt;=P2066,0.5,1),IF(_332_2018_07_18_outfile_posicao[[#This Row],[desloc]]&lt;-1000,IF(P2065&gt;=P2066,IF(AND(Z2064=0.5,P2065=P2066),0,IF(P2065&lt;700,0.5,0)),1),IF(AND(X2065&gt;0,X2064&gt;0,_332_2018_07_18_outfile_posicao[[#This Row],[8686,881807]]&lt;500,_332_2018_07_18_outfile_posicao[[#This Row],[desloc]]&gt;0),IF(_332_2018_07_18_outfile_posicao[[#This Row],[8686,881807]]&lt;500,1,0),0)))</f>
        <v>0</v>
      </c>
      <c r="AA2065" s="2">
        <f t="shared" si="32"/>
        <v>8591.8043239691106</v>
      </c>
      <c r="AB2065" s="2">
        <f>IF(_332_2018_07_18_outfile_posicao[[#This Row],[inicio]]=1,0,IF(AB2064&gt;0,0.5,IF(_332_2018_07_18_outfile_posicao[[#This Row],[max dist]]=_332_2018_07_18_outfile_posicao[[#This Row],[8686,881807]],1,0)))</f>
        <v>0</v>
      </c>
      <c r="AC2065" s="2">
        <f>IF(_332_2018_07_18_outfile_posicao[[#This Row],[fim]]=0,AC2066+1,0)</f>
        <v>28</v>
      </c>
      <c r="AD2065" s="2"/>
      <c r="AE2065" s="2"/>
      <c r="AF2065" s="2"/>
      <c r="AG2065" s="2"/>
      <c r="AH2065" s="2"/>
      <c r="AI2065" s="2"/>
    </row>
    <row r="2066" spans="1:35" x14ac:dyDescent="0.25">
      <c r="A2066">
        <v>1431</v>
      </c>
      <c r="B2066">
        <v>3</v>
      </c>
      <c r="C2066" s="2" t="s">
        <v>3888</v>
      </c>
      <c r="D2066">
        <v>332</v>
      </c>
      <c r="E2066" s="2" t="s">
        <v>6022</v>
      </c>
      <c r="F2066" s="2" t="s">
        <v>5219</v>
      </c>
      <c r="G2066" s="2">
        <v>2065</v>
      </c>
      <c r="H2066" t="b">
        <v>1</v>
      </c>
      <c r="I2066" s="3">
        <v>43299.538912037038</v>
      </c>
      <c r="J2066" s="2">
        <v>1467</v>
      </c>
      <c r="K2066" s="2">
        <v>-23.630448125000001</v>
      </c>
      <c r="L2066" s="2">
        <v>-46.603747124999998</v>
      </c>
      <c r="M2066" s="2">
        <f>IF(AND(_332_2018_07_18_outfile_posicao[[#This Row],[hora bus]]=I2065,_332_2018_07_18_outfile_posicao[[#This Row],[lat bus]]=K2065,_332_2018_07_18_outfile_posicao[[#This Row],[lon bus]]=L2065),1,0)</f>
        <v>0</v>
      </c>
      <c r="N2066">
        <v>61</v>
      </c>
      <c r="O2066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0.2400258902325367</v>
      </c>
      <c r="P2066">
        <f>VLOOKUP(_332_2018_07_18_outfile_posicao[[#This Row],[shape]],shape!A:D,4,0)+VLOOKUP(_332_2018_07_18_outfile_posicao[[#This Row],[shape]]+1,shape!A:E,5,0)*_332_2018_07_18_outfile_posicao[[#This Row],[% avanc]]</f>
        <v>1266.3963323448288</v>
      </c>
      <c r="Q2066" s="4">
        <f>_332_2018_07_18_outfile_posicao[[#This Row],[8686,881807]]/_332_2018_07_18_outfile_posicao[[#Headers],[8686,881807]]</f>
        <v>0.14578261342572321</v>
      </c>
      <c r="R2066">
        <f>_332_2018_07_18_outfile_posicao[[#This Row],[8686,881807]]-P2065</f>
        <v>208.52946771901065</v>
      </c>
      <c r="S2066">
        <f>(_332_2018_07_18_outfile_posicao[[#This Row],[hora bus]]-I2065)*86000</f>
        <v>44.791666499804705</v>
      </c>
      <c r="T2066">
        <f>_332_2018_07_18_outfile_posicao[[#This Row],[desloc]]/_332_2018_07_18_outfile_posicao[[#This Row],[seconds]]</f>
        <v>4.6555416222327839</v>
      </c>
      <c r="U2066">
        <f>_332_2018_07_18_outfile_posicao[[#This Row],[spd m/s]]*3.6</f>
        <v>16.759949840038022</v>
      </c>
      <c r="V2066" s="2"/>
      <c r="W2066" s="2">
        <f>IF(_332_2018_07_18_outfile_posicao[[#This Row],[cod bus]]=F2065,0,1)</f>
        <v>0</v>
      </c>
      <c r="X2066" s="2">
        <f>IF(_332_2018_07_18_outfile_posicao[[#This Row],[desloc]]&gt;=0,0,1)</f>
        <v>0</v>
      </c>
      <c r="Y2066" s="2">
        <f>IF(AND(_332_2018_07_18_outfile_posicao[[#This Row],[spd m/s]]&lt;1,_332_2018_07_18_outfile_posicao[[#This Row],[spd m/s]]&lt;&gt;0),1,0)</f>
        <v>0</v>
      </c>
      <c r="Z2066" s="2">
        <f>IF(Z2065=0.5,IF(P2066&gt;=P2067,0.5,1),IF(_332_2018_07_18_outfile_posicao[[#This Row],[desloc]]&lt;-1000,IF(P2066&gt;=P2067,IF(AND(Z2065=0.5,P2066=P2067),0,IF(P2066&lt;700,0.5,0)),1),IF(AND(X2066&gt;0,X2065&gt;0,_332_2018_07_18_outfile_posicao[[#This Row],[8686,881807]]&lt;500,_332_2018_07_18_outfile_posicao[[#This Row],[desloc]]&gt;0),IF(_332_2018_07_18_outfile_posicao[[#This Row],[8686,881807]]&lt;500,1,0),0)))</f>
        <v>0</v>
      </c>
      <c r="AA2066" s="2">
        <f t="shared" si="32"/>
        <v>8591.8043239691106</v>
      </c>
      <c r="AB2066" s="2">
        <f>IF(_332_2018_07_18_outfile_posicao[[#This Row],[inicio]]=1,0,IF(AB2065&gt;0,0.5,IF(_332_2018_07_18_outfile_posicao[[#This Row],[max dist]]=_332_2018_07_18_outfile_posicao[[#This Row],[8686,881807]],1,0)))</f>
        <v>0</v>
      </c>
      <c r="AC2066" s="2">
        <f>IF(_332_2018_07_18_outfile_posicao[[#This Row],[fim]]=0,AC2067+1,0)</f>
        <v>27</v>
      </c>
      <c r="AD2066" s="2"/>
      <c r="AE2066" s="2"/>
      <c r="AF2066" s="2"/>
      <c r="AG2066" s="2"/>
      <c r="AH2066" s="2"/>
      <c r="AI2066" s="2"/>
    </row>
    <row r="2067" spans="1:35" x14ac:dyDescent="0.25">
      <c r="A2067">
        <v>1433</v>
      </c>
      <c r="B2067">
        <v>2</v>
      </c>
      <c r="C2067" s="2" t="s">
        <v>3889</v>
      </c>
      <c r="D2067">
        <v>332</v>
      </c>
      <c r="E2067" s="2" t="s">
        <v>5657</v>
      </c>
      <c r="F2067" s="2" t="s">
        <v>5219</v>
      </c>
      <c r="G2067" s="2">
        <v>2066</v>
      </c>
      <c r="H2067" t="b">
        <v>1</v>
      </c>
      <c r="I2067" s="3">
        <v>43299.53943287037</v>
      </c>
      <c r="J2067" s="2">
        <v>1469</v>
      </c>
      <c r="K2067" s="2">
        <v>-23.629152625</v>
      </c>
      <c r="L2067" s="2">
        <v>-46.605204125</v>
      </c>
      <c r="M2067" s="2">
        <f>IF(AND(_332_2018_07_18_outfile_posicao[[#This Row],[hora bus]]=I2066,_332_2018_07_18_outfile_posicao[[#This Row],[lat bus]]=K2066,_332_2018_07_18_outfile_posicao[[#This Row],[lon bus]]=L2066),1,0)</f>
        <v>0</v>
      </c>
      <c r="N2067">
        <v>64</v>
      </c>
      <c r="O2067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0.77658043482813155</v>
      </c>
      <c r="P2067">
        <f>VLOOKUP(_332_2018_07_18_outfile_posicao[[#This Row],[shape]],shape!A:D,4,0)+VLOOKUP(_332_2018_07_18_outfile_posicao[[#This Row],[shape]]+1,shape!A:E,5,0)*_332_2018_07_18_outfile_posicao[[#This Row],[% avanc]]</f>
        <v>1536.1214045029551</v>
      </c>
      <c r="Q2067" s="4">
        <f>_332_2018_07_18_outfile_posicao[[#This Row],[8686,881807]]/_332_2018_07_18_outfile_posicao[[#Headers],[8686,881807]]</f>
        <v>0.176832313208766</v>
      </c>
      <c r="R2067">
        <f>_332_2018_07_18_outfile_posicao[[#This Row],[8686,881807]]-P2066</f>
        <v>269.7250721581263</v>
      </c>
      <c r="S2067">
        <f>(_332_2018_07_18_outfile_posicao[[#This Row],[hora bus]]-I2066)*86000</f>
        <v>44.791666499804705</v>
      </c>
      <c r="T2067">
        <f>_332_2018_07_18_outfile_posicao[[#This Row],[desloc]]/_332_2018_07_18_outfile_posicao[[#This Row],[seconds]]</f>
        <v>6.0217690752654249</v>
      </c>
      <c r="U2067">
        <f>_332_2018_07_18_outfile_posicao[[#This Row],[spd m/s]]*3.6</f>
        <v>21.678368670955532</v>
      </c>
      <c r="V2067" s="2"/>
      <c r="W2067" s="2">
        <f>IF(_332_2018_07_18_outfile_posicao[[#This Row],[cod bus]]=F2066,0,1)</f>
        <v>0</v>
      </c>
      <c r="X2067" s="2">
        <f>IF(_332_2018_07_18_outfile_posicao[[#This Row],[desloc]]&gt;=0,0,1)</f>
        <v>0</v>
      </c>
      <c r="Y2067" s="2">
        <f>IF(AND(_332_2018_07_18_outfile_posicao[[#This Row],[spd m/s]]&lt;1,_332_2018_07_18_outfile_posicao[[#This Row],[spd m/s]]&lt;&gt;0),1,0)</f>
        <v>0</v>
      </c>
      <c r="Z2067" s="2">
        <f>IF(Z2066=0.5,IF(P2067&gt;=P2068,0.5,1),IF(_332_2018_07_18_outfile_posicao[[#This Row],[desloc]]&lt;-1000,IF(P2067&gt;=P2068,IF(AND(Z2066=0.5,P2067=P2068),0,IF(P2067&lt;700,0.5,0)),1),IF(AND(X2067&gt;0,X2066&gt;0,_332_2018_07_18_outfile_posicao[[#This Row],[8686,881807]]&lt;500,_332_2018_07_18_outfile_posicao[[#This Row],[desloc]]&gt;0),IF(_332_2018_07_18_outfile_posicao[[#This Row],[8686,881807]]&lt;500,1,0),0)))</f>
        <v>0</v>
      </c>
      <c r="AA2067" s="2">
        <f t="shared" si="32"/>
        <v>8591.8043239691106</v>
      </c>
      <c r="AB2067" s="2">
        <f>IF(_332_2018_07_18_outfile_posicao[[#This Row],[inicio]]=1,0,IF(AB2066&gt;0,0.5,IF(_332_2018_07_18_outfile_posicao[[#This Row],[max dist]]=_332_2018_07_18_outfile_posicao[[#This Row],[8686,881807]],1,0)))</f>
        <v>0</v>
      </c>
      <c r="AC2067" s="2">
        <f>IF(_332_2018_07_18_outfile_posicao[[#This Row],[fim]]=0,AC2068+1,0)</f>
        <v>26</v>
      </c>
      <c r="AD2067" s="2"/>
      <c r="AE2067" s="2"/>
      <c r="AF2067" s="2"/>
      <c r="AG2067" s="2"/>
      <c r="AH2067" s="2"/>
      <c r="AI2067" s="2"/>
    </row>
    <row r="2068" spans="1:35" x14ac:dyDescent="0.25">
      <c r="A2068">
        <v>1434</v>
      </c>
      <c r="B2068">
        <v>2</v>
      </c>
      <c r="C2068" s="2" t="s">
        <v>3890</v>
      </c>
      <c r="D2068">
        <v>332</v>
      </c>
      <c r="E2068" s="2" t="s">
        <v>5657</v>
      </c>
      <c r="F2068" s="2" t="s">
        <v>5219</v>
      </c>
      <c r="G2068" s="2">
        <v>2067</v>
      </c>
      <c r="H2068" t="b">
        <v>1</v>
      </c>
      <c r="I2068" s="3">
        <v>43299.539953703701</v>
      </c>
      <c r="J2068" s="2">
        <v>1470</v>
      </c>
      <c r="K2068" s="2">
        <v>-23.627881500000001</v>
      </c>
      <c r="L2068" s="2">
        <v>-46.606098000000003</v>
      </c>
      <c r="M2068" s="2">
        <f>IF(AND(_332_2018_07_18_outfile_posicao[[#This Row],[hora bus]]=I2067,_332_2018_07_18_outfile_posicao[[#This Row],[lat bus]]=K2067,_332_2018_07_18_outfile_posicao[[#This Row],[lon bus]]=L2067),1,0)</f>
        <v>0</v>
      </c>
      <c r="N2068">
        <v>69</v>
      </c>
      <c r="O2068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2068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2068" s="4">
        <f>_332_2018_07_18_outfile_posicao[[#This Row],[8686,881807]]/_332_2018_07_18_outfile_posicao[[#Headers],[8686,881807]]</f>
        <v>0.19682317971961688</v>
      </c>
      <c r="R2068">
        <f>_332_2018_07_18_outfile_posicao[[#This Row],[8686,881807]]-P2067</f>
        <v>173.65829459927613</v>
      </c>
      <c r="S2068">
        <f>(_332_2018_07_18_outfile_posicao[[#This Row],[hora bus]]-I2067)*86000</f>
        <v>44.791666499804705</v>
      </c>
      <c r="T2068">
        <f>_332_2018_07_18_outfile_posicao[[#This Row],[desloc]]/_332_2018_07_18_outfile_posicao[[#This Row],[seconds]]</f>
        <v>3.8770224054966405</v>
      </c>
      <c r="U2068">
        <f>_332_2018_07_18_outfile_posicao[[#This Row],[spd m/s]]*3.6</f>
        <v>13.957280659787905</v>
      </c>
      <c r="V2068" s="2"/>
      <c r="W2068" s="2">
        <f>IF(_332_2018_07_18_outfile_posicao[[#This Row],[cod bus]]=F2067,0,1)</f>
        <v>0</v>
      </c>
      <c r="X2068" s="2">
        <f>IF(_332_2018_07_18_outfile_posicao[[#This Row],[desloc]]&gt;=0,0,1)</f>
        <v>0</v>
      </c>
      <c r="Y2068" s="2">
        <f>IF(AND(_332_2018_07_18_outfile_posicao[[#This Row],[spd m/s]]&lt;1,_332_2018_07_18_outfile_posicao[[#This Row],[spd m/s]]&lt;&gt;0),1,0)</f>
        <v>0</v>
      </c>
      <c r="Z2068" s="2">
        <f>IF(Z2067=0.5,IF(P2068&gt;=P2069,0.5,1),IF(_332_2018_07_18_outfile_posicao[[#This Row],[desloc]]&lt;-1000,IF(P2068&gt;=P2069,IF(AND(Z2067=0.5,P2068=P2069),0,IF(P2068&lt;700,0.5,0)),1),IF(AND(X2068&gt;0,X2067&gt;0,_332_2018_07_18_outfile_posicao[[#This Row],[8686,881807]]&lt;500,_332_2018_07_18_outfile_posicao[[#This Row],[desloc]]&gt;0),IF(_332_2018_07_18_outfile_posicao[[#This Row],[8686,881807]]&lt;500,1,0),0)))</f>
        <v>0</v>
      </c>
      <c r="AA2068" s="2">
        <f t="shared" si="32"/>
        <v>8591.8043239691106</v>
      </c>
      <c r="AB2068" s="2">
        <f>IF(_332_2018_07_18_outfile_posicao[[#This Row],[inicio]]=1,0,IF(AB2067&gt;0,0.5,IF(_332_2018_07_18_outfile_posicao[[#This Row],[max dist]]=_332_2018_07_18_outfile_posicao[[#This Row],[8686,881807]],1,0)))</f>
        <v>0</v>
      </c>
      <c r="AC2068" s="2">
        <f>IF(_332_2018_07_18_outfile_posicao[[#This Row],[fim]]=0,AC2069+1,0)</f>
        <v>25</v>
      </c>
      <c r="AD2068" s="2"/>
      <c r="AE2068" s="2"/>
      <c r="AF2068" s="2"/>
      <c r="AG2068" s="2"/>
      <c r="AH2068" s="2"/>
      <c r="AI2068" s="2"/>
    </row>
    <row r="2069" spans="1:35" x14ac:dyDescent="0.25">
      <c r="A2069">
        <v>1438</v>
      </c>
      <c r="B2069">
        <v>2</v>
      </c>
      <c r="C2069" s="2" t="s">
        <v>3891</v>
      </c>
      <c r="D2069">
        <v>332</v>
      </c>
      <c r="E2069" s="2" t="s">
        <v>5658</v>
      </c>
      <c r="F2069" s="2" t="s">
        <v>5219</v>
      </c>
      <c r="G2069" s="2">
        <v>2068</v>
      </c>
      <c r="H2069" t="b">
        <v>1</v>
      </c>
      <c r="I2069" s="3">
        <v>43299.541180555556</v>
      </c>
      <c r="J2069" s="2">
        <v>1471</v>
      </c>
      <c r="K2069" s="2">
        <v>-23.625012625</v>
      </c>
      <c r="L2069" s="2">
        <v>-46.606983999999997</v>
      </c>
      <c r="M2069" s="2">
        <f>IF(AND(_332_2018_07_18_outfile_posicao[[#This Row],[hora bus]]=I2068,_332_2018_07_18_outfile_posicao[[#This Row],[lat bus]]=K2068,_332_2018_07_18_outfile_posicao[[#This Row],[lon bus]]=L2068),1,0)</f>
        <v>0</v>
      </c>
      <c r="N2069">
        <v>74</v>
      </c>
      <c r="O2069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0.8694215706512527</v>
      </c>
      <c r="P2069">
        <f>VLOOKUP(_332_2018_07_18_outfile_posicao[[#This Row],[shape]],shape!A:D,4,0)+VLOOKUP(_332_2018_07_18_outfile_posicao[[#This Row],[shape]]+1,shape!A:E,5,0)*_332_2018_07_18_outfile_posicao[[#This Row],[% avanc]]</f>
        <v>2041.8916894204447</v>
      </c>
      <c r="Q2069" s="4">
        <f>_332_2018_07_18_outfile_posicao[[#This Row],[8686,881807]]/_332_2018_07_18_outfile_posicao[[#Headers],[8686,881807]]</f>
        <v>0.23505461853700627</v>
      </c>
      <c r="R2069">
        <f>_332_2018_07_18_outfile_posicao[[#This Row],[8686,881807]]-P2068</f>
        <v>332.11199031821343</v>
      </c>
      <c r="S2069">
        <f>(_332_2018_07_18_outfile_posicao[[#This Row],[hora bus]]-I2068)*86000</f>
        <v>105.50925951974932</v>
      </c>
      <c r="T2069">
        <f>_332_2018_07_18_outfile_posicao[[#This Row],[desloc]]/_332_2018_07_18_outfile_posicao[[#This Row],[seconds]]</f>
        <v>3.1477046832657223</v>
      </c>
      <c r="U2069">
        <f>_332_2018_07_18_outfile_posicao[[#This Row],[spd m/s]]*3.6</f>
        <v>11.331736859756601</v>
      </c>
      <c r="V2069" s="2"/>
      <c r="W2069" s="2">
        <f>IF(_332_2018_07_18_outfile_posicao[[#This Row],[cod bus]]=F2068,0,1)</f>
        <v>0</v>
      </c>
      <c r="X2069" s="2">
        <f>IF(_332_2018_07_18_outfile_posicao[[#This Row],[desloc]]&gt;=0,0,1)</f>
        <v>0</v>
      </c>
      <c r="Y2069" s="2">
        <f>IF(AND(_332_2018_07_18_outfile_posicao[[#This Row],[spd m/s]]&lt;1,_332_2018_07_18_outfile_posicao[[#This Row],[spd m/s]]&lt;&gt;0),1,0)</f>
        <v>0</v>
      </c>
      <c r="Z2069" s="2">
        <f>IF(Z2068=0.5,IF(P2069&gt;=P2070,0.5,1),IF(_332_2018_07_18_outfile_posicao[[#This Row],[desloc]]&lt;-1000,IF(P2069&gt;=P2070,IF(AND(Z2068=0.5,P2069=P2070),0,IF(P2069&lt;700,0.5,0)),1),IF(AND(X2069&gt;0,X2068&gt;0,_332_2018_07_18_outfile_posicao[[#This Row],[8686,881807]]&lt;500,_332_2018_07_18_outfile_posicao[[#This Row],[desloc]]&gt;0),IF(_332_2018_07_18_outfile_posicao[[#This Row],[8686,881807]]&lt;500,1,0),0)))</f>
        <v>0</v>
      </c>
      <c r="AA2069" s="2">
        <f t="shared" si="32"/>
        <v>8591.8043239691106</v>
      </c>
      <c r="AB2069" s="2">
        <f>IF(_332_2018_07_18_outfile_posicao[[#This Row],[inicio]]=1,0,IF(AB2068&gt;0,0.5,IF(_332_2018_07_18_outfile_posicao[[#This Row],[max dist]]=_332_2018_07_18_outfile_posicao[[#This Row],[8686,881807]],1,0)))</f>
        <v>0</v>
      </c>
      <c r="AC2069" s="2">
        <f>IF(_332_2018_07_18_outfile_posicao[[#This Row],[fim]]=0,AC2070+1,0)</f>
        <v>24</v>
      </c>
      <c r="AD2069" s="2"/>
      <c r="AE2069" s="2"/>
      <c r="AF2069" s="2"/>
      <c r="AG2069" s="2"/>
      <c r="AH2069" s="2"/>
      <c r="AI2069" s="2"/>
    </row>
    <row r="2070" spans="1:35" x14ac:dyDescent="0.25">
      <c r="A2070">
        <v>1439</v>
      </c>
      <c r="B2070">
        <v>2</v>
      </c>
      <c r="C2070" s="2" t="s">
        <v>3892</v>
      </c>
      <c r="D2070">
        <v>332</v>
      </c>
      <c r="E2070" s="2" t="s">
        <v>5659</v>
      </c>
      <c r="F2070" s="2" t="s">
        <v>5219</v>
      </c>
      <c r="G2070" s="2">
        <v>2069</v>
      </c>
      <c r="H2070" t="b">
        <v>1</v>
      </c>
      <c r="I2070" s="3">
        <v>43299.541701388887</v>
      </c>
      <c r="J2070" s="2">
        <v>1472</v>
      </c>
      <c r="K2070" s="2">
        <v>-23.622848375</v>
      </c>
      <c r="L2070" s="2">
        <v>-46.607658749999999</v>
      </c>
      <c r="M2070" s="2">
        <f>IF(AND(_332_2018_07_18_outfile_posicao[[#This Row],[hora bus]]=I2069,_332_2018_07_18_outfile_posicao[[#This Row],[lat bus]]=K2069,_332_2018_07_18_outfile_posicao[[#This Row],[lon bus]]=L2069),1,0)</f>
        <v>0</v>
      </c>
      <c r="N2070">
        <v>82</v>
      </c>
      <c r="O2070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0.20683018656520283</v>
      </c>
      <c r="P2070">
        <f>VLOOKUP(_332_2018_07_18_outfile_posicao[[#This Row],[shape]],shape!A:D,4,0)+VLOOKUP(_332_2018_07_18_outfile_posicao[[#This Row],[shape]]+1,shape!A:E,5,0)*_332_2018_07_18_outfile_posicao[[#This Row],[% avanc]]</f>
        <v>2292.5684028388664</v>
      </c>
      <c r="Q2070" s="4">
        <f>_332_2018_07_18_outfile_posicao[[#This Row],[8686,881807]]/_332_2018_07_18_outfile_posicao[[#Headers],[8686,881807]]</f>
        <v>0.26391154545138229</v>
      </c>
      <c r="R2070">
        <f>_332_2018_07_18_outfile_posicao[[#This Row],[8686,881807]]-P2069</f>
        <v>250.67671341842174</v>
      </c>
      <c r="S2070">
        <f>(_332_2018_07_18_outfile_posicao[[#This Row],[hora bus]]-I2069)*86000</f>
        <v>44.791666499804705</v>
      </c>
      <c r="T2070">
        <f>_332_2018_07_18_outfile_posicao[[#This Row],[desloc]]/_332_2018_07_18_outfile_posicao[[#This Row],[seconds]]</f>
        <v>5.596503390190108</v>
      </c>
      <c r="U2070">
        <f>_332_2018_07_18_outfile_posicao[[#This Row],[spd m/s]]*3.6</f>
        <v>20.14741220468439</v>
      </c>
      <c r="V2070" s="2"/>
      <c r="W2070" s="2">
        <f>IF(_332_2018_07_18_outfile_posicao[[#This Row],[cod bus]]=F2069,0,1)</f>
        <v>0</v>
      </c>
      <c r="X2070" s="2">
        <f>IF(_332_2018_07_18_outfile_posicao[[#This Row],[desloc]]&gt;=0,0,1)</f>
        <v>0</v>
      </c>
      <c r="Y2070" s="2">
        <f>IF(AND(_332_2018_07_18_outfile_posicao[[#This Row],[spd m/s]]&lt;1,_332_2018_07_18_outfile_posicao[[#This Row],[spd m/s]]&lt;&gt;0),1,0)</f>
        <v>0</v>
      </c>
      <c r="Z2070" s="2">
        <f>IF(Z2069=0.5,IF(P2070&gt;=P2071,0.5,1),IF(_332_2018_07_18_outfile_posicao[[#This Row],[desloc]]&lt;-1000,IF(P2070&gt;=P2071,IF(AND(Z2069=0.5,P2070=P2071),0,IF(P2070&lt;700,0.5,0)),1),IF(AND(X2070&gt;0,X2069&gt;0,_332_2018_07_18_outfile_posicao[[#This Row],[8686,881807]]&lt;500,_332_2018_07_18_outfile_posicao[[#This Row],[desloc]]&gt;0),IF(_332_2018_07_18_outfile_posicao[[#This Row],[8686,881807]]&lt;500,1,0),0)))</f>
        <v>0</v>
      </c>
      <c r="AA2070" s="2">
        <f t="shared" si="32"/>
        <v>8591.8043239691106</v>
      </c>
      <c r="AB2070" s="2">
        <f>IF(_332_2018_07_18_outfile_posicao[[#This Row],[inicio]]=1,0,IF(AB2069&gt;0,0.5,IF(_332_2018_07_18_outfile_posicao[[#This Row],[max dist]]=_332_2018_07_18_outfile_posicao[[#This Row],[8686,881807]],1,0)))</f>
        <v>0</v>
      </c>
      <c r="AC2070" s="2">
        <f>IF(_332_2018_07_18_outfile_posicao[[#This Row],[fim]]=0,AC2071+1,0)</f>
        <v>23</v>
      </c>
      <c r="AD2070" s="2"/>
      <c r="AE2070" s="2"/>
      <c r="AF2070" s="2"/>
      <c r="AG2070" s="2"/>
      <c r="AH2070" s="2"/>
      <c r="AI2070" s="2"/>
    </row>
    <row r="2071" spans="1:35" x14ac:dyDescent="0.25">
      <c r="A2071">
        <v>1441</v>
      </c>
      <c r="B2071">
        <v>2</v>
      </c>
      <c r="C2071" s="2" t="s">
        <v>3893</v>
      </c>
      <c r="D2071">
        <v>332</v>
      </c>
      <c r="E2071" s="2" t="s">
        <v>5660</v>
      </c>
      <c r="F2071" s="2" t="s">
        <v>5219</v>
      </c>
      <c r="G2071" s="2">
        <v>2070</v>
      </c>
      <c r="H2071" t="b">
        <v>1</v>
      </c>
      <c r="I2071" s="3">
        <v>43299.542222222219</v>
      </c>
      <c r="J2071" s="2">
        <v>1473</v>
      </c>
      <c r="K2071" s="2">
        <v>-23.619936249999999</v>
      </c>
      <c r="L2071" s="2">
        <v>-46.608531999999997</v>
      </c>
      <c r="M2071" s="2">
        <f>IF(AND(_332_2018_07_18_outfile_posicao[[#This Row],[hora bus]]=I2070,_332_2018_07_18_outfile_posicao[[#This Row],[lat bus]]=K2070,_332_2018_07_18_outfile_posicao[[#This Row],[lon bus]]=L2070),1,0)</f>
        <v>0</v>
      </c>
      <c r="N2071">
        <v>88</v>
      </c>
      <c r="O2071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0.74999997154814602</v>
      </c>
      <c r="P2071">
        <f>VLOOKUP(_332_2018_07_18_outfile_posicao[[#This Row],[shape]],shape!A:D,4,0)+VLOOKUP(_332_2018_07_18_outfile_posicao[[#This Row],[shape]]+1,shape!A:E,5,0)*_332_2018_07_18_outfile_posicao[[#This Row],[% avanc]]</f>
        <v>2628.8460998656228</v>
      </c>
      <c r="Q2071" s="4">
        <f>_332_2018_07_18_outfile_posicao[[#This Row],[8686,881807]]/_332_2018_07_18_outfile_posicao[[#Headers],[8686,881807]]</f>
        <v>0.30262252420048646</v>
      </c>
      <c r="R2071">
        <f>_332_2018_07_18_outfile_posicao[[#This Row],[8686,881807]]-P2070</f>
        <v>336.27769702675641</v>
      </c>
      <c r="S2071">
        <f>(_332_2018_07_18_outfile_posicao[[#This Row],[hora bus]]-I2070)*86000</f>
        <v>44.791666499804705</v>
      </c>
      <c r="T2071">
        <f>_332_2018_07_18_outfile_posicao[[#This Row],[desloc]]/_332_2018_07_18_outfile_posicao[[#This Row],[seconds]]</f>
        <v>7.5075951243792769</v>
      </c>
      <c r="U2071">
        <f>_332_2018_07_18_outfile_posicao[[#This Row],[spd m/s]]*3.6</f>
        <v>27.027342447765399</v>
      </c>
      <c r="V2071" s="2"/>
      <c r="W2071" s="2">
        <f>IF(_332_2018_07_18_outfile_posicao[[#This Row],[cod bus]]=F2070,0,1)</f>
        <v>0</v>
      </c>
      <c r="X2071" s="2">
        <f>IF(_332_2018_07_18_outfile_posicao[[#This Row],[desloc]]&gt;=0,0,1)</f>
        <v>0</v>
      </c>
      <c r="Y2071" s="2">
        <f>IF(AND(_332_2018_07_18_outfile_posicao[[#This Row],[spd m/s]]&lt;1,_332_2018_07_18_outfile_posicao[[#This Row],[spd m/s]]&lt;&gt;0),1,0)</f>
        <v>0</v>
      </c>
      <c r="Z2071" s="2">
        <f>IF(Z2070=0.5,IF(P2071&gt;=P2072,0.5,1),IF(_332_2018_07_18_outfile_posicao[[#This Row],[desloc]]&lt;-1000,IF(P2071&gt;=P2072,IF(AND(Z2070=0.5,P2071=P2072),0,IF(P2071&lt;700,0.5,0)),1),IF(AND(X2071&gt;0,X2070&gt;0,_332_2018_07_18_outfile_posicao[[#This Row],[8686,881807]]&lt;500,_332_2018_07_18_outfile_posicao[[#This Row],[desloc]]&gt;0),IF(_332_2018_07_18_outfile_posicao[[#This Row],[8686,881807]]&lt;500,1,0),0)))</f>
        <v>0</v>
      </c>
      <c r="AA2071" s="2">
        <f t="shared" si="32"/>
        <v>8591.8043239691106</v>
      </c>
      <c r="AB2071" s="2">
        <f>IF(_332_2018_07_18_outfile_posicao[[#This Row],[inicio]]=1,0,IF(AB2070&gt;0,0.5,IF(_332_2018_07_18_outfile_posicao[[#This Row],[max dist]]=_332_2018_07_18_outfile_posicao[[#This Row],[8686,881807]],1,0)))</f>
        <v>0</v>
      </c>
      <c r="AC2071" s="2">
        <f>IF(_332_2018_07_18_outfile_posicao[[#This Row],[fim]]=0,AC2072+1,0)</f>
        <v>22</v>
      </c>
      <c r="AD2071" s="2"/>
      <c r="AE2071" s="2"/>
      <c r="AF2071" s="2"/>
      <c r="AG2071" s="2"/>
      <c r="AH2071" s="2"/>
      <c r="AI2071" s="2"/>
    </row>
    <row r="2072" spans="1:35" x14ac:dyDescent="0.25">
      <c r="A2072">
        <v>1443</v>
      </c>
      <c r="B2072">
        <v>3</v>
      </c>
      <c r="C2072" s="2" t="s">
        <v>3895</v>
      </c>
      <c r="D2072">
        <v>332</v>
      </c>
      <c r="E2072" s="2" t="s">
        <v>5661</v>
      </c>
      <c r="F2072" s="2" t="s">
        <v>5219</v>
      </c>
      <c r="G2072" s="2">
        <v>2071</v>
      </c>
      <c r="H2072" t="b">
        <v>1</v>
      </c>
      <c r="I2072" s="3">
        <v>43299.542743055557</v>
      </c>
      <c r="J2072" s="2">
        <v>1475</v>
      </c>
      <c r="K2072" s="2">
        <v>-23.618584250000001</v>
      </c>
      <c r="L2072" s="2">
        <v>-46.609254999999997</v>
      </c>
      <c r="M2072" s="2">
        <f>IF(AND(_332_2018_07_18_outfile_posicao[[#This Row],[hora bus]]=I2071,_332_2018_07_18_outfile_posicao[[#This Row],[lat bus]]=K2071,_332_2018_07_18_outfile_posicao[[#This Row],[lon bus]]=L2071),1,0)</f>
        <v>0</v>
      </c>
      <c r="N2072">
        <v>94</v>
      </c>
      <c r="O2072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0.28331286711450243</v>
      </c>
      <c r="P2072">
        <f>VLOOKUP(_332_2018_07_18_outfile_posicao[[#This Row],[shape]],shape!A:D,4,0)+VLOOKUP(_332_2018_07_18_outfile_posicao[[#This Row],[shape]]+1,shape!A:E,5,0)*_332_2018_07_18_outfile_posicao[[#This Row],[% avanc]]</f>
        <v>2799.0844410239902</v>
      </c>
      <c r="Q2072" s="4">
        <f>_332_2018_07_18_outfile_posicao[[#This Row],[8686,881807]]/_332_2018_07_18_outfile_posicao[[#Headers],[8686,881807]]</f>
        <v>0.3222196989912367</v>
      </c>
      <c r="R2072">
        <f>_332_2018_07_18_outfile_posicao[[#This Row],[8686,881807]]-P2071</f>
        <v>170.23834115836735</v>
      </c>
      <c r="S2072">
        <f>(_332_2018_07_18_outfile_posicao[[#This Row],[hora bus]]-I2071)*86000</f>
        <v>44.79166712553706</v>
      </c>
      <c r="T2072">
        <f>_332_2018_07_18_outfile_posicao[[#This Row],[desloc]]/_332_2018_07_18_outfile_posicao[[#This Row],[seconds]]</f>
        <v>3.800669903204148</v>
      </c>
      <c r="U2072">
        <f>_332_2018_07_18_outfile_posicao[[#This Row],[spd m/s]]*3.6</f>
        <v>13.682411651534933</v>
      </c>
      <c r="V2072" s="2"/>
      <c r="W2072" s="2">
        <f>IF(_332_2018_07_18_outfile_posicao[[#This Row],[cod bus]]=F2071,0,1)</f>
        <v>0</v>
      </c>
      <c r="X2072" s="2">
        <f>IF(_332_2018_07_18_outfile_posicao[[#This Row],[desloc]]&gt;=0,0,1)</f>
        <v>0</v>
      </c>
      <c r="Y2072" s="2">
        <f>IF(AND(_332_2018_07_18_outfile_posicao[[#This Row],[spd m/s]]&lt;1,_332_2018_07_18_outfile_posicao[[#This Row],[spd m/s]]&lt;&gt;0),1,0)</f>
        <v>0</v>
      </c>
      <c r="Z2072" s="2">
        <f>IF(Z2071=0.5,IF(P2072&gt;=P2073,0.5,1),IF(_332_2018_07_18_outfile_posicao[[#This Row],[desloc]]&lt;-1000,IF(P2072&gt;=P2073,IF(AND(Z2071=0.5,P2072=P2073),0,IF(P2072&lt;700,0.5,0)),1),IF(AND(X2072&gt;0,X2071&gt;0,_332_2018_07_18_outfile_posicao[[#This Row],[8686,881807]]&lt;500,_332_2018_07_18_outfile_posicao[[#This Row],[desloc]]&gt;0),IF(_332_2018_07_18_outfile_posicao[[#This Row],[8686,881807]]&lt;500,1,0),0)))</f>
        <v>0</v>
      </c>
      <c r="AA2072" s="2">
        <f t="shared" si="32"/>
        <v>8591.8043239691106</v>
      </c>
      <c r="AB2072" s="2">
        <f>IF(_332_2018_07_18_outfile_posicao[[#This Row],[inicio]]=1,0,IF(AB2071&gt;0,0.5,IF(_332_2018_07_18_outfile_posicao[[#This Row],[max dist]]=_332_2018_07_18_outfile_posicao[[#This Row],[8686,881807]],1,0)))</f>
        <v>0</v>
      </c>
      <c r="AC2072" s="2">
        <f>IF(_332_2018_07_18_outfile_posicao[[#This Row],[fim]]=0,AC2073+1,0)</f>
        <v>21</v>
      </c>
      <c r="AD2072" s="2"/>
      <c r="AE2072" s="2"/>
      <c r="AF2072" s="2"/>
      <c r="AG2072" s="2"/>
      <c r="AH2072" s="2"/>
      <c r="AI2072" s="2"/>
    </row>
    <row r="2073" spans="1:35" x14ac:dyDescent="0.25">
      <c r="A2073">
        <v>1445</v>
      </c>
      <c r="B2073">
        <v>2</v>
      </c>
      <c r="C2073" s="2" t="s">
        <v>3896</v>
      </c>
      <c r="D2073">
        <v>332</v>
      </c>
      <c r="E2073" s="2" t="s">
        <v>5282</v>
      </c>
      <c r="F2073" s="2" t="s">
        <v>5219</v>
      </c>
      <c r="G2073" s="2">
        <v>2072</v>
      </c>
      <c r="H2073" t="b">
        <v>1</v>
      </c>
      <c r="I2073" s="3">
        <v>43299.543263888889</v>
      </c>
      <c r="J2073" s="2">
        <v>1477</v>
      </c>
      <c r="K2073" s="2">
        <v>-23.618584250000001</v>
      </c>
      <c r="L2073" s="2">
        <v>-46.609254999999997</v>
      </c>
      <c r="M2073" s="2">
        <f>IF(AND(_332_2018_07_18_outfile_posicao[[#This Row],[hora bus]]=I2072,_332_2018_07_18_outfile_posicao[[#This Row],[lat bus]]=K2072,_332_2018_07_18_outfile_posicao[[#This Row],[lon bus]]=L2072),1,0)</f>
        <v>0</v>
      </c>
      <c r="N2073">
        <v>94</v>
      </c>
      <c r="O2073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0.28331286711450243</v>
      </c>
      <c r="P2073">
        <f>VLOOKUP(_332_2018_07_18_outfile_posicao[[#This Row],[shape]],shape!A:D,4,0)+VLOOKUP(_332_2018_07_18_outfile_posicao[[#This Row],[shape]]+1,shape!A:E,5,0)*_332_2018_07_18_outfile_posicao[[#This Row],[% avanc]]</f>
        <v>2799.0844410239902</v>
      </c>
      <c r="Q2073" s="4">
        <f>_332_2018_07_18_outfile_posicao[[#This Row],[8686,881807]]/_332_2018_07_18_outfile_posicao[[#Headers],[8686,881807]]</f>
        <v>0.3222196989912367</v>
      </c>
      <c r="R2073">
        <f>_332_2018_07_18_outfile_posicao[[#This Row],[8686,881807]]-P2072</f>
        <v>0</v>
      </c>
      <c r="S2073">
        <f>(_332_2018_07_18_outfile_posicao[[#This Row],[hora bus]]-I2072)*86000</f>
        <v>44.791666499804705</v>
      </c>
      <c r="T2073">
        <f>_332_2018_07_18_outfile_posicao[[#This Row],[desloc]]/_332_2018_07_18_outfile_posicao[[#This Row],[seconds]]</f>
        <v>0</v>
      </c>
      <c r="U2073">
        <f>_332_2018_07_18_outfile_posicao[[#This Row],[spd m/s]]*3.6</f>
        <v>0</v>
      </c>
      <c r="V2073" s="2"/>
      <c r="W2073" s="2">
        <f>IF(_332_2018_07_18_outfile_posicao[[#This Row],[cod bus]]=F2072,0,1)</f>
        <v>0</v>
      </c>
      <c r="X2073" s="2">
        <f>IF(_332_2018_07_18_outfile_posicao[[#This Row],[desloc]]&gt;=0,0,1)</f>
        <v>0</v>
      </c>
      <c r="Y2073" s="2">
        <f>IF(AND(_332_2018_07_18_outfile_posicao[[#This Row],[spd m/s]]&lt;1,_332_2018_07_18_outfile_posicao[[#This Row],[spd m/s]]&lt;&gt;0),1,0)</f>
        <v>0</v>
      </c>
      <c r="Z2073" s="2">
        <f>IF(Z2072=0.5,IF(P2073&gt;=P2074,0.5,1),IF(_332_2018_07_18_outfile_posicao[[#This Row],[desloc]]&lt;-1000,IF(P2073&gt;=P2074,IF(AND(Z2072=0.5,P2073=P2074),0,IF(P2073&lt;700,0.5,0)),1),IF(AND(X2073&gt;0,X2072&gt;0,_332_2018_07_18_outfile_posicao[[#This Row],[8686,881807]]&lt;500,_332_2018_07_18_outfile_posicao[[#This Row],[desloc]]&gt;0),IF(_332_2018_07_18_outfile_posicao[[#This Row],[8686,881807]]&lt;500,1,0),0)))</f>
        <v>0</v>
      </c>
      <c r="AA2073" s="2">
        <f t="shared" si="32"/>
        <v>8591.8043239691106</v>
      </c>
      <c r="AB2073" s="2">
        <f>IF(_332_2018_07_18_outfile_posicao[[#This Row],[inicio]]=1,0,IF(AB2072&gt;0,0.5,IF(_332_2018_07_18_outfile_posicao[[#This Row],[max dist]]=_332_2018_07_18_outfile_posicao[[#This Row],[8686,881807]],1,0)))</f>
        <v>0</v>
      </c>
      <c r="AC2073" s="2">
        <f>IF(_332_2018_07_18_outfile_posicao[[#This Row],[fim]]=0,AC2074+1,0)</f>
        <v>20</v>
      </c>
      <c r="AD2073" s="2"/>
      <c r="AE2073" s="2"/>
      <c r="AF2073" s="2"/>
      <c r="AG2073" s="2"/>
      <c r="AH2073" s="2"/>
      <c r="AI2073" s="2"/>
    </row>
    <row r="2074" spans="1:35" x14ac:dyDescent="0.25">
      <c r="A2074">
        <v>1448</v>
      </c>
      <c r="B2074">
        <v>3</v>
      </c>
      <c r="C2074" s="2" t="s">
        <v>3898</v>
      </c>
      <c r="D2074">
        <v>332</v>
      </c>
      <c r="E2074" s="2" t="s">
        <v>5662</v>
      </c>
      <c r="F2074" s="2" t="s">
        <v>5219</v>
      </c>
      <c r="G2074" s="2">
        <v>2073</v>
      </c>
      <c r="H2074" t="b">
        <v>1</v>
      </c>
      <c r="I2074" s="3">
        <v>43299.54378472222</v>
      </c>
      <c r="J2074" s="2">
        <v>1481</v>
      </c>
      <c r="K2074" s="2">
        <v>-23.61569325</v>
      </c>
      <c r="L2074" s="2">
        <v>-46.609535749999999</v>
      </c>
      <c r="M2074" s="2">
        <f>IF(AND(_332_2018_07_18_outfile_posicao[[#This Row],[hora bus]]=I2073,_332_2018_07_18_outfile_posicao[[#This Row],[lat bus]]=K2073,_332_2018_07_18_outfile_posicao[[#This Row],[lon bus]]=L2073),1,0)</f>
        <v>0</v>
      </c>
      <c r="N2074">
        <v>103</v>
      </c>
      <c r="O2074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0.2499999628932634</v>
      </c>
      <c r="P2074">
        <f>VLOOKUP(_332_2018_07_18_outfile_posicao[[#This Row],[shape]],shape!A:D,4,0)+VLOOKUP(_332_2018_07_18_outfile_posicao[[#This Row],[shape]]+1,shape!A:E,5,0)*_332_2018_07_18_outfile_posicao[[#This Row],[% avanc]]</f>
        <v>3204.9936593700454</v>
      </c>
      <c r="Q2074" s="4">
        <f>_332_2018_07_18_outfile_posicao[[#This Row],[8686,881807]]/_332_2018_07_18_outfile_posicao[[#Headers],[8686,881807]]</f>
        <v>0.36894638727413337</v>
      </c>
      <c r="R2074">
        <f>_332_2018_07_18_outfile_posicao[[#This Row],[8686,881807]]-P2073</f>
        <v>405.90921834605524</v>
      </c>
      <c r="S2074">
        <f>(_332_2018_07_18_outfile_posicao[[#This Row],[hora bus]]-I2073)*86000</f>
        <v>44.791666499804705</v>
      </c>
      <c r="T2074">
        <f>_332_2018_07_18_outfile_posicao[[#This Row],[desloc]]/_332_2018_07_18_outfile_posicao[[#This Row],[seconds]]</f>
        <v>9.0621593270664533</v>
      </c>
      <c r="U2074">
        <f>_332_2018_07_18_outfile_posicao[[#This Row],[spd m/s]]*3.6</f>
        <v>32.623773577439231</v>
      </c>
      <c r="V2074" s="2"/>
      <c r="W2074" s="2">
        <f>IF(_332_2018_07_18_outfile_posicao[[#This Row],[cod bus]]=F2073,0,1)</f>
        <v>0</v>
      </c>
      <c r="X2074" s="2">
        <f>IF(_332_2018_07_18_outfile_posicao[[#This Row],[desloc]]&gt;=0,0,1)</f>
        <v>0</v>
      </c>
      <c r="Y2074" s="2">
        <f>IF(AND(_332_2018_07_18_outfile_posicao[[#This Row],[spd m/s]]&lt;1,_332_2018_07_18_outfile_posicao[[#This Row],[spd m/s]]&lt;&gt;0),1,0)</f>
        <v>0</v>
      </c>
      <c r="Z2074" s="2">
        <f>IF(Z2073=0.5,IF(P2074&gt;=P2075,0.5,1),IF(_332_2018_07_18_outfile_posicao[[#This Row],[desloc]]&lt;-1000,IF(P2074&gt;=P2075,IF(AND(Z2073=0.5,P2074=P2075),0,IF(P2074&lt;700,0.5,0)),1),IF(AND(X2074&gt;0,X2073&gt;0,_332_2018_07_18_outfile_posicao[[#This Row],[8686,881807]]&lt;500,_332_2018_07_18_outfile_posicao[[#This Row],[desloc]]&gt;0),IF(_332_2018_07_18_outfile_posicao[[#This Row],[8686,881807]]&lt;500,1,0),0)))</f>
        <v>0</v>
      </c>
      <c r="AA2074" s="2">
        <f t="shared" si="32"/>
        <v>8591.8043239691106</v>
      </c>
      <c r="AB2074" s="2">
        <f>IF(_332_2018_07_18_outfile_posicao[[#This Row],[inicio]]=1,0,IF(AB2073&gt;0,0.5,IF(_332_2018_07_18_outfile_posicao[[#This Row],[max dist]]=_332_2018_07_18_outfile_posicao[[#This Row],[8686,881807]],1,0)))</f>
        <v>0</v>
      </c>
      <c r="AC2074" s="2">
        <f>IF(_332_2018_07_18_outfile_posicao[[#This Row],[fim]]=0,AC2075+1,0)</f>
        <v>19</v>
      </c>
      <c r="AD2074" s="2"/>
      <c r="AE2074" s="2"/>
      <c r="AF2074" s="2"/>
      <c r="AG2074" s="2"/>
      <c r="AH2074" s="2"/>
      <c r="AI2074" s="2"/>
    </row>
    <row r="2075" spans="1:35" x14ac:dyDescent="0.25">
      <c r="A2075">
        <v>1450</v>
      </c>
      <c r="B2075">
        <v>3</v>
      </c>
      <c r="C2075" s="2" t="s">
        <v>3899</v>
      </c>
      <c r="D2075">
        <v>332</v>
      </c>
      <c r="E2075" s="2" t="s">
        <v>5663</v>
      </c>
      <c r="F2075" s="2" t="s">
        <v>5219</v>
      </c>
      <c r="G2075" s="2">
        <v>2074</v>
      </c>
      <c r="H2075" t="b">
        <v>1</v>
      </c>
      <c r="I2075" s="3">
        <v>43299.544305555559</v>
      </c>
      <c r="J2075" s="2">
        <v>1484</v>
      </c>
      <c r="K2075" s="2">
        <v>-23.61373025</v>
      </c>
      <c r="L2075" s="2">
        <v>-46.609994499999999</v>
      </c>
      <c r="M2075" s="2">
        <f>IF(AND(_332_2018_07_18_outfile_posicao[[#This Row],[hora bus]]=I2074,_332_2018_07_18_outfile_posicao[[#This Row],[lat bus]]=K2074,_332_2018_07_18_outfile_posicao[[#This Row],[lon bus]]=L2074),1,0)</f>
        <v>0</v>
      </c>
      <c r="N2075">
        <v>115</v>
      </c>
      <c r="O2075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0.75000001072369726</v>
      </c>
      <c r="P2075">
        <f>VLOOKUP(_332_2018_07_18_outfile_posicao[[#This Row],[shape]],shape!A:D,4,0)+VLOOKUP(_332_2018_07_18_outfile_posicao[[#This Row],[shape]]+1,shape!A:E,5,0)*_332_2018_07_18_outfile_posicao[[#This Row],[% avanc]]</f>
        <v>3524.6278726788373</v>
      </c>
      <c r="Q2075" s="4">
        <f>_332_2018_07_18_outfile_posicao[[#This Row],[8686,881807]]/_332_2018_07_18_outfile_posicao[[#Headers],[8686,881807]]</f>
        <v>0.4057414330005788</v>
      </c>
      <c r="R2075">
        <f>_332_2018_07_18_outfile_posicao[[#This Row],[8686,881807]]-P2074</f>
        <v>319.63421330879191</v>
      </c>
      <c r="S2075">
        <f>(_332_2018_07_18_outfile_posicao[[#This Row],[hora bus]]-I2074)*86000</f>
        <v>44.79166712553706</v>
      </c>
      <c r="T2075">
        <f>_332_2018_07_18_outfile_posicao[[#This Row],[desloc]]/_332_2018_07_18_outfile_posicao[[#This Row],[seconds]]</f>
        <v>7.1360195728584292</v>
      </c>
      <c r="U2075">
        <f>_332_2018_07_18_outfile_posicao[[#This Row],[spd m/s]]*3.6</f>
        <v>25.689670462290344</v>
      </c>
      <c r="V2075" s="2"/>
      <c r="W2075" s="2">
        <f>IF(_332_2018_07_18_outfile_posicao[[#This Row],[cod bus]]=F2074,0,1)</f>
        <v>0</v>
      </c>
      <c r="X2075" s="2">
        <f>IF(_332_2018_07_18_outfile_posicao[[#This Row],[desloc]]&gt;=0,0,1)</f>
        <v>0</v>
      </c>
      <c r="Y2075" s="2">
        <f>IF(AND(_332_2018_07_18_outfile_posicao[[#This Row],[spd m/s]]&lt;1,_332_2018_07_18_outfile_posicao[[#This Row],[spd m/s]]&lt;&gt;0),1,0)</f>
        <v>0</v>
      </c>
      <c r="Z2075" s="2">
        <f>IF(Z2074=0.5,IF(P2075&gt;=P2076,0.5,1),IF(_332_2018_07_18_outfile_posicao[[#This Row],[desloc]]&lt;-1000,IF(P2075&gt;=P2076,IF(AND(Z2074=0.5,P2075=P2076),0,IF(P2075&lt;700,0.5,0)),1),IF(AND(X2075&gt;0,X2074&gt;0,_332_2018_07_18_outfile_posicao[[#This Row],[8686,881807]]&lt;500,_332_2018_07_18_outfile_posicao[[#This Row],[desloc]]&gt;0),IF(_332_2018_07_18_outfile_posicao[[#This Row],[8686,881807]]&lt;500,1,0),0)))</f>
        <v>0</v>
      </c>
      <c r="AA2075" s="2">
        <f t="shared" si="32"/>
        <v>8591.8043239691106</v>
      </c>
      <c r="AB2075" s="2">
        <f>IF(_332_2018_07_18_outfile_posicao[[#This Row],[inicio]]=1,0,IF(AB2074&gt;0,0.5,IF(_332_2018_07_18_outfile_posicao[[#This Row],[max dist]]=_332_2018_07_18_outfile_posicao[[#This Row],[8686,881807]],1,0)))</f>
        <v>0</v>
      </c>
      <c r="AC2075" s="2">
        <f>IF(_332_2018_07_18_outfile_posicao[[#This Row],[fim]]=0,AC2076+1,0)</f>
        <v>18</v>
      </c>
      <c r="AD2075" s="2"/>
      <c r="AE2075" s="2"/>
      <c r="AF2075" s="2"/>
      <c r="AG2075" s="2"/>
      <c r="AH2075" s="2"/>
      <c r="AI2075" s="2"/>
    </row>
    <row r="2076" spans="1:35" x14ac:dyDescent="0.25">
      <c r="A2076">
        <v>1451</v>
      </c>
      <c r="B2076">
        <v>3</v>
      </c>
      <c r="C2076" s="2" t="s">
        <v>3900</v>
      </c>
      <c r="D2076">
        <v>332</v>
      </c>
      <c r="E2076" s="2" t="s">
        <v>5664</v>
      </c>
      <c r="F2076" s="2" t="s">
        <v>5219</v>
      </c>
      <c r="G2076" s="2">
        <v>2075</v>
      </c>
      <c r="H2076" t="b">
        <v>1</v>
      </c>
      <c r="I2076" s="3">
        <v>43299.545347222222</v>
      </c>
      <c r="J2076" s="2">
        <v>1486</v>
      </c>
      <c r="K2076" s="2">
        <v>-23.611234124999999</v>
      </c>
      <c r="L2076" s="2">
        <v>-46.61121</v>
      </c>
      <c r="M2076" s="2">
        <f>IF(AND(_332_2018_07_18_outfile_posicao[[#This Row],[hora bus]]=I2075,_332_2018_07_18_outfile_posicao[[#This Row],[lat bus]]=K2075,_332_2018_07_18_outfile_posicao[[#This Row],[lon bus]]=L2075),1,0)</f>
        <v>0</v>
      </c>
      <c r="N2076">
        <v>122</v>
      </c>
      <c r="O2076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0.62499970588719145</v>
      </c>
      <c r="P2076">
        <f>VLOOKUP(_332_2018_07_18_outfile_posicao[[#This Row],[shape]],shape!A:D,4,0)+VLOOKUP(_332_2018_07_18_outfile_posicao[[#This Row],[shape]]+1,shape!A:E,5,0)*_332_2018_07_18_outfile_posicao[[#This Row],[% avanc]]</f>
        <v>3878.9207352491935</v>
      </c>
      <c r="Q2076" s="4">
        <f>_332_2018_07_18_outfile_posicao[[#This Row],[8686,881807]]/_332_2018_07_18_outfile_posicao[[#Headers],[8686,881807]]</f>
        <v>0.44652624744168962</v>
      </c>
      <c r="R2076">
        <f>_332_2018_07_18_outfile_posicao[[#This Row],[8686,881807]]-P2075</f>
        <v>354.29286257035619</v>
      </c>
      <c r="S2076">
        <f>(_332_2018_07_18_outfile_posicao[[#This Row],[hora bus]]-I2075)*86000</f>
        <v>89.583332999609411</v>
      </c>
      <c r="T2076">
        <f>_332_2018_07_18_outfile_posicao[[#This Row],[desloc]]/_332_2018_07_18_outfile_posicao[[#This Row],[seconds]]</f>
        <v>3.9548970852859529</v>
      </c>
      <c r="U2076">
        <f>_332_2018_07_18_outfile_posicao[[#This Row],[spd m/s]]*3.6</f>
        <v>14.23762950702943</v>
      </c>
      <c r="V2076" s="2"/>
      <c r="W2076" s="2">
        <f>IF(_332_2018_07_18_outfile_posicao[[#This Row],[cod bus]]=F2075,0,1)</f>
        <v>0</v>
      </c>
      <c r="X2076" s="2">
        <f>IF(_332_2018_07_18_outfile_posicao[[#This Row],[desloc]]&gt;=0,0,1)</f>
        <v>0</v>
      </c>
      <c r="Y2076" s="2">
        <f>IF(AND(_332_2018_07_18_outfile_posicao[[#This Row],[spd m/s]]&lt;1,_332_2018_07_18_outfile_posicao[[#This Row],[spd m/s]]&lt;&gt;0),1,0)</f>
        <v>0</v>
      </c>
      <c r="Z2076" s="2">
        <f>IF(Z2075=0.5,IF(P2076&gt;=P2077,0.5,1),IF(_332_2018_07_18_outfile_posicao[[#This Row],[desloc]]&lt;-1000,IF(P2076&gt;=P2077,IF(AND(Z2075=0.5,P2076=P2077),0,IF(P2076&lt;700,0.5,0)),1),IF(AND(X2076&gt;0,X2075&gt;0,_332_2018_07_18_outfile_posicao[[#This Row],[8686,881807]]&lt;500,_332_2018_07_18_outfile_posicao[[#This Row],[desloc]]&gt;0),IF(_332_2018_07_18_outfile_posicao[[#This Row],[8686,881807]]&lt;500,1,0),0)))</f>
        <v>0</v>
      </c>
      <c r="AA2076" s="2">
        <f t="shared" si="32"/>
        <v>8591.8043239691106</v>
      </c>
      <c r="AB2076" s="2">
        <f>IF(_332_2018_07_18_outfile_posicao[[#This Row],[inicio]]=1,0,IF(AB2075&gt;0,0.5,IF(_332_2018_07_18_outfile_posicao[[#This Row],[max dist]]=_332_2018_07_18_outfile_posicao[[#This Row],[8686,881807]],1,0)))</f>
        <v>0</v>
      </c>
      <c r="AC2076" s="2">
        <f>IF(_332_2018_07_18_outfile_posicao[[#This Row],[fim]]=0,AC2077+1,0)</f>
        <v>17</v>
      </c>
      <c r="AD2076" s="2"/>
      <c r="AE2076" s="2"/>
      <c r="AF2076" s="2"/>
      <c r="AG2076" s="2"/>
      <c r="AH2076" s="2"/>
      <c r="AI2076" s="2"/>
    </row>
    <row r="2077" spans="1:35" x14ac:dyDescent="0.25">
      <c r="A2077">
        <v>1452</v>
      </c>
      <c r="B2077">
        <v>3</v>
      </c>
      <c r="C2077" s="2" t="s">
        <v>3901</v>
      </c>
      <c r="D2077">
        <v>332</v>
      </c>
      <c r="E2077" s="2" t="s">
        <v>5664</v>
      </c>
      <c r="F2077" s="2" t="s">
        <v>5219</v>
      </c>
      <c r="G2077" s="2">
        <v>2076</v>
      </c>
      <c r="H2077" t="b">
        <v>1</v>
      </c>
      <c r="I2077" s="3">
        <v>43299.545868055553</v>
      </c>
      <c r="J2077" s="2">
        <v>1488</v>
      </c>
      <c r="K2077" s="2">
        <v>-23.609366999999999</v>
      </c>
      <c r="L2077" s="2">
        <v>-46.6127745</v>
      </c>
      <c r="M2077" s="2">
        <f>IF(AND(_332_2018_07_18_outfile_posicao[[#This Row],[hora bus]]=I2076,_332_2018_07_18_outfile_posicao[[#This Row],[lat bus]]=K2076,_332_2018_07_18_outfile_posicao[[#This Row],[lon bus]]=L2076),1,0)</f>
        <v>0</v>
      </c>
      <c r="N2077">
        <v>125</v>
      </c>
      <c r="O2077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0.74999989805496914</v>
      </c>
      <c r="P2077">
        <f>VLOOKUP(_332_2018_07_18_outfile_posicao[[#This Row],[shape]],shape!A:D,4,0)+VLOOKUP(_332_2018_07_18_outfile_posicao[[#This Row],[shape]]+1,shape!A:E,5,0)*_332_2018_07_18_outfile_posicao[[#This Row],[% avanc]]</f>
        <v>4141.0498706992066</v>
      </c>
      <c r="Q2077" s="4">
        <f>_332_2018_07_18_outfile_posicao[[#This Row],[8686,881807]]/_332_2018_07_18_outfile_posicao[[#Headers],[8686,881807]]</f>
        <v>0.47670153257550896</v>
      </c>
      <c r="R2077">
        <f>_332_2018_07_18_outfile_posicao[[#This Row],[8686,881807]]-P2076</f>
        <v>262.12913545001311</v>
      </c>
      <c r="S2077">
        <f>(_332_2018_07_18_outfile_posicao[[#This Row],[hora bus]]-I2076)*86000</f>
        <v>44.791666499804705</v>
      </c>
      <c r="T2077">
        <f>_332_2018_07_18_outfile_posicao[[#This Row],[desloc]]/_332_2018_07_18_outfile_posicao[[#This Row],[seconds]]</f>
        <v>5.8521853713827774</v>
      </c>
      <c r="U2077">
        <f>_332_2018_07_18_outfile_posicao[[#This Row],[spd m/s]]*3.6</f>
        <v>21.067867336978001</v>
      </c>
      <c r="V2077" s="2"/>
      <c r="W2077" s="2">
        <f>IF(_332_2018_07_18_outfile_posicao[[#This Row],[cod bus]]=F2076,0,1)</f>
        <v>0</v>
      </c>
      <c r="X2077" s="2">
        <f>IF(_332_2018_07_18_outfile_posicao[[#This Row],[desloc]]&gt;=0,0,1)</f>
        <v>0</v>
      </c>
      <c r="Y2077" s="2">
        <f>IF(AND(_332_2018_07_18_outfile_posicao[[#This Row],[spd m/s]]&lt;1,_332_2018_07_18_outfile_posicao[[#This Row],[spd m/s]]&lt;&gt;0),1,0)</f>
        <v>0</v>
      </c>
      <c r="Z2077" s="2">
        <f>IF(Z2076=0.5,IF(P2077&gt;=P2078,0.5,1),IF(_332_2018_07_18_outfile_posicao[[#This Row],[desloc]]&lt;-1000,IF(P2077&gt;=P2078,IF(AND(Z2076=0.5,P2077=P2078),0,IF(P2077&lt;700,0.5,0)),1),IF(AND(X2077&gt;0,X2076&gt;0,_332_2018_07_18_outfile_posicao[[#This Row],[8686,881807]]&lt;500,_332_2018_07_18_outfile_posicao[[#This Row],[desloc]]&gt;0),IF(_332_2018_07_18_outfile_posicao[[#This Row],[8686,881807]]&lt;500,1,0),0)))</f>
        <v>0</v>
      </c>
      <c r="AA2077" s="2">
        <f t="shared" si="32"/>
        <v>8591.8043239691106</v>
      </c>
      <c r="AB2077" s="2">
        <f>IF(_332_2018_07_18_outfile_posicao[[#This Row],[inicio]]=1,0,IF(AB2076&gt;0,0.5,IF(_332_2018_07_18_outfile_posicao[[#This Row],[max dist]]=_332_2018_07_18_outfile_posicao[[#This Row],[8686,881807]],1,0)))</f>
        <v>0</v>
      </c>
      <c r="AC2077" s="2">
        <f>IF(_332_2018_07_18_outfile_posicao[[#This Row],[fim]]=0,AC2078+1,0)</f>
        <v>16</v>
      </c>
      <c r="AD2077" s="2"/>
      <c r="AE2077" s="2"/>
      <c r="AF2077" s="2"/>
      <c r="AG2077" s="2"/>
      <c r="AH2077" s="2"/>
      <c r="AI2077" s="2"/>
    </row>
    <row r="2078" spans="1:35" x14ac:dyDescent="0.25">
      <c r="A2078">
        <v>1454</v>
      </c>
      <c r="B2078">
        <v>3</v>
      </c>
      <c r="C2078" s="2" t="s">
        <v>3902</v>
      </c>
      <c r="D2078">
        <v>332</v>
      </c>
      <c r="E2078" s="2" t="s">
        <v>5665</v>
      </c>
      <c r="F2078" s="2" t="s">
        <v>5219</v>
      </c>
      <c r="G2078" s="2">
        <v>2077</v>
      </c>
      <c r="H2078" t="b">
        <v>1</v>
      </c>
      <c r="I2078" s="3">
        <v>43299.546400462961</v>
      </c>
      <c r="J2078" s="2">
        <v>1490</v>
      </c>
      <c r="K2078" s="2">
        <v>-23.608065499999999</v>
      </c>
      <c r="L2078" s="2">
        <v>-46.613903000000001</v>
      </c>
      <c r="M2078" s="2">
        <f>IF(AND(_332_2018_07_18_outfile_posicao[[#This Row],[hora bus]]=I2077,_332_2018_07_18_outfile_posicao[[#This Row],[lat bus]]=K2077,_332_2018_07_18_outfile_posicao[[#This Row],[lon bus]]=L2077),1,0)</f>
        <v>0</v>
      </c>
      <c r="N2078">
        <v>131</v>
      </c>
      <c r="O2078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0.49999993814154869</v>
      </c>
      <c r="P2078">
        <f>VLOOKUP(_332_2018_07_18_outfile_posicao[[#This Row],[shape]],shape!A:D,4,0)+VLOOKUP(_332_2018_07_18_outfile_posicao[[#This Row],[shape]]+1,shape!A:E,5,0)*_332_2018_07_18_outfile_posicao[[#This Row],[% avanc]]</f>
        <v>4332.1979260142534</v>
      </c>
      <c r="Q2078" s="4">
        <f>_332_2018_07_18_outfile_posicao[[#This Row],[8686,881807]]/_332_2018_07_18_outfile_posicao[[#Headers],[8686,881807]]</f>
        <v>0.49870575222093078</v>
      </c>
      <c r="R2078">
        <f>_332_2018_07_18_outfile_posicao[[#This Row],[8686,881807]]-P2077</f>
        <v>191.1480553150468</v>
      </c>
      <c r="S2078">
        <f>(_332_2018_07_18_outfile_posicao[[#This Row],[hora bus]]-I2077)*86000</f>
        <v>45.787037102854811</v>
      </c>
      <c r="T2078">
        <f>_332_2018_07_18_outfile_posicao[[#This Row],[desloc]]/_332_2018_07_18_outfile_posicao[[#This Row],[seconds]]</f>
        <v>4.1747199078563826</v>
      </c>
      <c r="U2078">
        <f>_332_2018_07_18_outfile_posicao[[#This Row],[spd m/s]]*3.6</f>
        <v>15.028991668282977</v>
      </c>
      <c r="V2078" s="2"/>
      <c r="W2078" s="2">
        <f>IF(_332_2018_07_18_outfile_posicao[[#This Row],[cod bus]]=F2077,0,1)</f>
        <v>0</v>
      </c>
      <c r="X2078" s="2">
        <f>IF(_332_2018_07_18_outfile_posicao[[#This Row],[desloc]]&gt;=0,0,1)</f>
        <v>0</v>
      </c>
      <c r="Y2078" s="2">
        <f>IF(AND(_332_2018_07_18_outfile_posicao[[#This Row],[spd m/s]]&lt;1,_332_2018_07_18_outfile_posicao[[#This Row],[spd m/s]]&lt;&gt;0),1,0)</f>
        <v>0</v>
      </c>
      <c r="Z2078" s="2">
        <f>IF(Z2077=0.5,IF(P2078&gt;=P2079,0.5,1),IF(_332_2018_07_18_outfile_posicao[[#This Row],[desloc]]&lt;-1000,IF(P2078&gt;=P2079,IF(AND(Z2077=0.5,P2078=P2079),0,IF(P2078&lt;700,0.5,0)),1),IF(AND(X2078&gt;0,X2077&gt;0,_332_2018_07_18_outfile_posicao[[#This Row],[8686,881807]]&lt;500,_332_2018_07_18_outfile_posicao[[#This Row],[desloc]]&gt;0),IF(_332_2018_07_18_outfile_posicao[[#This Row],[8686,881807]]&lt;500,1,0),0)))</f>
        <v>0</v>
      </c>
      <c r="AA2078" s="2">
        <f t="shared" si="32"/>
        <v>8591.8043239691106</v>
      </c>
      <c r="AB2078" s="2">
        <f>IF(_332_2018_07_18_outfile_posicao[[#This Row],[inicio]]=1,0,IF(AB2077&gt;0,0.5,IF(_332_2018_07_18_outfile_posicao[[#This Row],[max dist]]=_332_2018_07_18_outfile_posicao[[#This Row],[8686,881807]],1,0)))</f>
        <v>0</v>
      </c>
      <c r="AC2078" s="2">
        <f>IF(_332_2018_07_18_outfile_posicao[[#This Row],[fim]]=0,AC2079+1,0)</f>
        <v>15</v>
      </c>
      <c r="AD2078" s="2"/>
      <c r="AE2078" s="2"/>
      <c r="AF2078" s="2"/>
      <c r="AG2078" s="2"/>
      <c r="AH2078" s="2"/>
      <c r="AI2078" s="2"/>
    </row>
    <row r="2079" spans="1:35" x14ac:dyDescent="0.25">
      <c r="A2079">
        <v>1455</v>
      </c>
      <c r="B2079">
        <v>3</v>
      </c>
      <c r="C2079" s="2" t="s">
        <v>3903</v>
      </c>
      <c r="D2079">
        <v>332</v>
      </c>
      <c r="E2079" s="2" t="s">
        <v>5666</v>
      </c>
      <c r="F2079" s="2" t="s">
        <v>5219</v>
      </c>
      <c r="G2079" s="2">
        <v>2078</v>
      </c>
      <c r="H2079" t="b">
        <v>1</v>
      </c>
      <c r="I2079" s="3">
        <v>43299.547048611108</v>
      </c>
      <c r="J2079" s="2">
        <v>1492</v>
      </c>
      <c r="K2079" s="2">
        <v>-23.605637999999999</v>
      </c>
      <c r="L2079" s="2">
        <v>-46.614364000000002</v>
      </c>
      <c r="M2079" s="2">
        <f>IF(AND(_332_2018_07_18_outfile_posicao[[#This Row],[hora bus]]=I2078,_332_2018_07_18_outfile_posicao[[#This Row],[lat bus]]=K2078,_332_2018_07_18_outfile_posicao[[#This Row],[lon bus]]=L2078),1,0)</f>
        <v>0</v>
      </c>
      <c r="N2079">
        <v>137</v>
      </c>
      <c r="O2079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0.49999999006010853</v>
      </c>
      <c r="P2079">
        <f>VLOOKUP(_332_2018_07_18_outfile_posicao[[#This Row],[shape]],shape!A:D,4,0)+VLOOKUP(_332_2018_07_18_outfile_posicao[[#This Row],[shape]]+1,shape!A:E,5,0)*_332_2018_07_18_outfile_posicao[[#This Row],[% avanc]]</f>
        <v>4607.4513201459695</v>
      </c>
      <c r="Q2079" s="4">
        <f>_332_2018_07_18_outfile_posicao[[#This Row],[8686,881807]]/_332_2018_07_18_outfile_posicao[[#Headers],[8686,881807]]</f>
        <v>0.53039185089789376</v>
      </c>
      <c r="R2079">
        <f>_332_2018_07_18_outfile_posicao[[#This Row],[8686,881807]]-P2078</f>
        <v>275.25339413171605</v>
      </c>
      <c r="S2079">
        <f>(_332_2018_07_18_outfile_posicao[[#This Row],[hora bus]]-I2078)*86000</f>
        <v>55.740740630426444</v>
      </c>
      <c r="T2079">
        <f>_332_2018_07_18_outfile_posicao[[#This Row],[desloc]]/_332_2018_07_18_outfile_posicao[[#This Row],[seconds]]</f>
        <v>4.9381007682819913</v>
      </c>
      <c r="U2079">
        <f>_332_2018_07_18_outfile_posicao[[#This Row],[spd m/s]]*3.6</f>
        <v>17.77716276581517</v>
      </c>
      <c r="V2079" s="2"/>
      <c r="W2079" s="2">
        <f>IF(_332_2018_07_18_outfile_posicao[[#This Row],[cod bus]]=F2078,0,1)</f>
        <v>0</v>
      </c>
      <c r="X2079" s="2">
        <f>IF(_332_2018_07_18_outfile_posicao[[#This Row],[desloc]]&gt;=0,0,1)</f>
        <v>0</v>
      </c>
      <c r="Y2079" s="2">
        <f>IF(AND(_332_2018_07_18_outfile_posicao[[#This Row],[spd m/s]]&lt;1,_332_2018_07_18_outfile_posicao[[#This Row],[spd m/s]]&lt;&gt;0),1,0)</f>
        <v>0</v>
      </c>
      <c r="Z2079" s="2">
        <f>IF(Z2078=0.5,IF(P2079&gt;=P2080,0.5,1),IF(_332_2018_07_18_outfile_posicao[[#This Row],[desloc]]&lt;-1000,IF(P2079&gt;=P2080,IF(AND(Z2078=0.5,P2079=P2080),0,IF(P2079&lt;700,0.5,0)),1),IF(AND(X2079&gt;0,X2078&gt;0,_332_2018_07_18_outfile_posicao[[#This Row],[8686,881807]]&lt;500,_332_2018_07_18_outfile_posicao[[#This Row],[desloc]]&gt;0),IF(_332_2018_07_18_outfile_posicao[[#This Row],[8686,881807]]&lt;500,1,0),0)))</f>
        <v>0</v>
      </c>
      <c r="AA2079" s="2">
        <f t="shared" si="32"/>
        <v>8591.8043239691106</v>
      </c>
      <c r="AB2079" s="2">
        <f>IF(_332_2018_07_18_outfile_posicao[[#This Row],[inicio]]=1,0,IF(AB2078&gt;0,0.5,IF(_332_2018_07_18_outfile_posicao[[#This Row],[max dist]]=_332_2018_07_18_outfile_posicao[[#This Row],[8686,881807]],1,0)))</f>
        <v>0</v>
      </c>
      <c r="AC2079" s="2">
        <f>IF(_332_2018_07_18_outfile_posicao[[#This Row],[fim]]=0,AC2080+1,0)</f>
        <v>14</v>
      </c>
      <c r="AD2079" s="2"/>
      <c r="AE2079" s="2"/>
      <c r="AF2079" s="2"/>
      <c r="AG2079" s="2"/>
      <c r="AH2079" s="2"/>
      <c r="AI2079" s="2"/>
    </row>
    <row r="2080" spans="1:35" x14ac:dyDescent="0.25">
      <c r="A2080">
        <v>1456</v>
      </c>
      <c r="B2080">
        <v>3</v>
      </c>
      <c r="C2080" s="2" t="s">
        <v>3904</v>
      </c>
      <c r="D2080">
        <v>332</v>
      </c>
      <c r="E2080" s="2" t="s">
        <v>5666</v>
      </c>
      <c r="F2080" s="2" t="s">
        <v>5219</v>
      </c>
      <c r="G2080" s="2">
        <v>2079</v>
      </c>
      <c r="H2080" t="b">
        <v>1</v>
      </c>
      <c r="I2080" s="3">
        <v>43299.547569444447</v>
      </c>
      <c r="J2080" s="2">
        <v>1494</v>
      </c>
      <c r="K2080" s="2">
        <v>-23.60360725</v>
      </c>
      <c r="L2080" s="2">
        <v>-46.614697249999999</v>
      </c>
      <c r="M2080" s="2">
        <f>IF(AND(_332_2018_07_18_outfile_posicao[[#This Row],[hora bus]]=I2079,_332_2018_07_18_outfile_posicao[[#This Row],[lat bus]]=K2079,_332_2018_07_18_outfile_posicao[[#This Row],[lon bus]]=L2079),1,0)</f>
        <v>0</v>
      </c>
      <c r="N2080">
        <v>141</v>
      </c>
      <c r="O2080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0.38374009222619521</v>
      </c>
      <c r="P2080">
        <f>VLOOKUP(_332_2018_07_18_outfile_posicao[[#This Row],[shape]],shape!A:D,4,0)+VLOOKUP(_332_2018_07_18_outfile_posicao[[#This Row],[shape]]+1,shape!A:E,5,0)*_332_2018_07_18_outfile_posicao[[#This Row],[% avanc]]</f>
        <v>4836.0678873347179</v>
      </c>
      <c r="Q2080" s="4">
        <f>_332_2018_07_18_outfile_posicao[[#This Row],[8686,881807]]/_332_2018_07_18_outfile_posicao[[#Headers],[8686,881807]]</f>
        <v>0.55670929969805194</v>
      </c>
      <c r="R2080">
        <f>_332_2018_07_18_outfile_posicao[[#This Row],[8686,881807]]-P2079</f>
        <v>228.61656718874838</v>
      </c>
      <c r="S2080">
        <f>(_332_2018_07_18_outfile_posicao[[#This Row],[hora bus]]-I2079)*86000</f>
        <v>44.79166712553706</v>
      </c>
      <c r="T2080">
        <f>_332_2018_07_18_outfile_posicao[[#This Row],[desloc]]/_332_2018_07_18_outfile_posicao[[#This Row],[seconds]]</f>
        <v>5.1039977268094869</v>
      </c>
      <c r="U2080">
        <f>_332_2018_07_18_outfile_posicao[[#This Row],[spd m/s]]*3.6</f>
        <v>18.374391816514155</v>
      </c>
      <c r="V2080" s="2"/>
      <c r="W2080" s="2">
        <f>IF(_332_2018_07_18_outfile_posicao[[#This Row],[cod bus]]=F2079,0,1)</f>
        <v>0</v>
      </c>
      <c r="X2080" s="2">
        <f>IF(_332_2018_07_18_outfile_posicao[[#This Row],[desloc]]&gt;=0,0,1)</f>
        <v>0</v>
      </c>
      <c r="Y2080" s="2">
        <f>IF(AND(_332_2018_07_18_outfile_posicao[[#This Row],[spd m/s]]&lt;1,_332_2018_07_18_outfile_posicao[[#This Row],[spd m/s]]&lt;&gt;0),1,0)</f>
        <v>0</v>
      </c>
      <c r="Z2080" s="2">
        <f>IF(Z2079=0.5,IF(P2080&gt;=P2081,0.5,1),IF(_332_2018_07_18_outfile_posicao[[#This Row],[desloc]]&lt;-1000,IF(P2080&gt;=P2081,IF(AND(Z2079=0.5,P2080=P2081),0,IF(P2080&lt;700,0.5,0)),1),IF(AND(X2080&gt;0,X2079&gt;0,_332_2018_07_18_outfile_posicao[[#This Row],[8686,881807]]&lt;500,_332_2018_07_18_outfile_posicao[[#This Row],[desloc]]&gt;0),IF(_332_2018_07_18_outfile_posicao[[#This Row],[8686,881807]]&lt;500,1,0),0)))</f>
        <v>0</v>
      </c>
      <c r="AA2080" s="2">
        <f t="shared" si="32"/>
        <v>8591.8043239691106</v>
      </c>
      <c r="AB2080" s="2">
        <f>IF(_332_2018_07_18_outfile_posicao[[#This Row],[inicio]]=1,0,IF(AB2079&gt;0,0.5,IF(_332_2018_07_18_outfile_posicao[[#This Row],[max dist]]=_332_2018_07_18_outfile_posicao[[#This Row],[8686,881807]],1,0)))</f>
        <v>0</v>
      </c>
      <c r="AC2080" s="2">
        <f>IF(_332_2018_07_18_outfile_posicao[[#This Row],[fim]]=0,AC2081+1,0)</f>
        <v>13</v>
      </c>
      <c r="AD2080" s="2"/>
      <c r="AE2080" s="2"/>
      <c r="AF2080" s="2"/>
      <c r="AG2080" s="2"/>
      <c r="AH2080" s="2"/>
      <c r="AI2080" s="2"/>
    </row>
    <row r="2081" spans="1:35" x14ac:dyDescent="0.25">
      <c r="A2081">
        <v>1458</v>
      </c>
      <c r="B2081">
        <v>3</v>
      </c>
      <c r="C2081" s="2" t="s">
        <v>3906</v>
      </c>
      <c r="D2081">
        <v>332</v>
      </c>
      <c r="E2081" s="2" t="s">
        <v>5667</v>
      </c>
      <c r="F2081" s="2" t="s">
        <v>5219</v>
      </c>
      <c r="G2081" s="2">
        <v>2080</v>
      </c>
      <c r="H2081" t="b">
        <v>1</v>
      </c>
      <c r="I2081" s="3">
        <v>43299.548090277778</v>
      </c>
      <c r="J2081" s="2">
        <v>1496</v>
      </c>
      <c r="K2081" s="2">
        <v>-23.603036249999999</v>
      </c>
      <c r="L2081" s="2">
        <v>-46.614790249999999</v>
      </c>
      <c r="M2081" s="2">
        <f>IF(AND(_332_2018_07_18_outfile_posicao[[#This Row],[hora bus]]=I2080,_332_2018_07_18_outfile_posicao[[#This Row],[lat bus]]=K2080,_332_2018_07_18_outfile_posicao[[#This Row],[lon bus]]=L2080),1,0)</f>
        <v>0</v>
      </c>
      <c r="N2081">
        <v>142</v>
      </c>
      <c r="O2081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0.44383363200984288</v>
      </c>
      <c r="P2081">
        <f>VLOOKUP(_332_2018_07_18_outfile_posicao[[#This Row],[shape]],shape!A:D,4,0)+VLOOKUP(_332_2018_07_18_outfile_posicao[[#This Row],[shape]]+1,shape!A:E,5,0)*_332_2018_07_18_outfile_posicao[[#This Row],[% avanc]]</f>
        <v>4900.3353371922285</v>
      </c>
      <c r="Q2081" s="4">
        <f>_332_2018_07_18_outfile_posicao[[#This Row],[8686,881807]]/_332_2018_07_18_outfile_posicao[[#Headers],[8686,881807]]</f>
        <v>0.56410751821712091</v>
      </c>
      <c r="R2081">
        <f>_332_2018_07_18_outfile_posicao[[#This Row],[8686,881807]]-P2080</f>
        <v>64.267449857510655</v>
      </c>
      <c r="S2081">
        <f>(_332_2018_07_18_outfile_posicao[[#This Row],[hora bus]]-I2080)*86000</f>
        <v>44.791666499804705</v>
      </c>
      <c r="T2081">
        <f>_332_2018_07_18_outfile_posicao[[#This Row],[desloc]]/_332_2018_07_18_outfile_posicao[[#This Row],[seconds]]</f>
        <v>1.4348081882104311</v>
      </c>
      <c r="U2081">
        <f>_332_2018_07_18_outfile_posicao[[#This Row],[spd m/s]]*3.6</f>
        <v>5.1653094775575523</v>
      </c>
      <c r="V2081" s="2"/>
      <c r="W2081" s="2">
        <f>IF(_332_2018_07_18_outfile_posicao[[#This Row],[cod bus]]=F2080,0,1)</f>
        <v>0</v>
      </c>
      <c r="X2081" s="2">
        <f>IF(_332_2018_07_18_outfile_posicao[[#This Row],[desloc]]&gt;=0,0,1)</f>
        <v>0</v>
      </c>
      <c r="Y2081" s="2">
        <f>IF(AND(_332_2018_07_18_outfile_posicao[[#This Row],[spd m/s]]&lt;1,_332_2018_07_18_outfile_posicao[[#This Row],[spd m/s]]&lt;&gt;0),1,0)</f>
        <v>0</v>
      </c>
      <c r="Z2081" s="2">
        <f>IF(Z2080=0.5,IF(P2081&gt;=P2082,0.5,1),IF(_332_2018_07_18_outfile_posicao[[#This Row],[desloc]]&lt;-1000,IF(P2081&gt;=P2082,IF(AND(Z2080=0.5,P2081=P2082),0,IF(P2081&lt;700,0.5,0)),1),IF(AND(X2081&gt;0,X2080&gt;0,_332_2018_07_18_outfile_posicao[[#This Row],[8686,881807]]&lt;500,_332_2018_07_18_outfile_posicao[[#This Row],[desloc]]&gt;0),IF(_332_2018_07_18_outfile_posicao[[#This Row],[8686,881807]]&lt;500,1,0),0)))</f>
        <v>0</v>
      </c>
      <c r="AA2081" s="2">
        <f t="shared" si="32"/>
        <v>8591.8043239691106</v>
      </c>
      <c r="AB2081" s="2">
        <f>IF(_332_2018_07_18_outfile_posicao[[#This Row],[inicio]]=1,0,IF(AB2080&gt;0,0.5,IF(_332_2018_07_18_outfile_posicao[[#This Row],[max dist]]=_332_2018_07_18_outfile_posicao[[#This Row],[8686,881807]],1,0)))</f>
        <v>0</v>
      </c>
      <c r="AC2081" s="2">
        <f>IF(_332_2018_07_18_outfile_posicao[[#This Row],[fim]]=0,AC2082+1,0)</f>
        <v>12</v>
      </c>
      <c r="AD2081" s="2"/>
      <c r="AE2081" s="2"/>
      <c r="AF2081" s="2"/>
      <c r="AG2081" s="2"/>
      <c r="AH2081" s="2"/>
      <c r="AI2081" s="2"/>
    </row>
    <row r="2082" spans="1:35" x14ac:dyDescent="0.25">
      <c r="A2082">
        <v>1459</v>
      </c>
      <c r="B2082">
        <v>3</v>
      </c>
      <c r="C2082" s="2" t="s">
        <v>3907</v>
      </c>
      <c r="D2082">
        <v>332</v>
      </c>
      <c r="E2082" s="2" t="s">
        <v>5668</v>
      </c>
      <c r="F2082" s="2" t="s">
        <v>5219</v>
      </c>
      <c r="G2082" s="2">
        <v>2081</v>
      </c>
      <c r="H2082" t="b">
        <v>1</v>
      </c>
      <c r="I2082" s="3">
        <v>43299.548611111109</v>
      </c>
      <c r="J2082" s="2">
        <v>1498</v>
      </c>
      <c r="K2082" s="2">
        <v>-23.601687500000001</v>
      </c>
      <c r="L2082" s="2">
        <v>-46.615054000000001</v>
      </c>
      <c r="M2082" s="2">
        <f>IF(AND(_332_2018_07_18_outfile_posicao[[#This Row],[hora bus]]=I2081,_332_2018_07_18_outfile_posicao[[#This Row],[lat bus]]=K2081,_332_2018_07_18_outfile_posicao[[#This Row],[lon bus]]=L2081),1,0)</f>
        <v>0</v>
      </c>
      <c r="N2082">
        <v>144</v>
      </c>
      <c r="O2082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0.49999996367543798</v>
      </c>
      <c r="P2082">
        <f>VLOOKUP(_332_2018_07_18_outfile_posicao[[#This Row],[shape]],shape!A:D,4,0)+VLOOKUP(_332_2018_07_18_outfile_posicao[[#This Row],[shape]]+1,shape!A:E,5,0)*_332_2018_07_18_outfile_posicao[[#This Row],[% avanc]]</f>
        <v>5053.1673558700477</v>
      </c>
      <c r="Q2082" s="4">
        <f>_332_2018_07_18_outfile_posicao[[#This Row],[8686,881807]]/_332_2018_07_18_outfile_posicao[[#Headers],[8686,881807]]</f>
        <v>0.58170094495796421</v>
      </c>
      <c r="R2082">
        <f>_332_2018_07_18_outfile_posicao[[#This Row],[8686,881807]]-P2081</f>
        <v>152.83201867781918</v>
      </c>
      <c r="S2082">
        <f>(_332_2018_07_18_outfile_posicao[[#This Row],[hora bus]]-I2081)*86000</f>
        <v>44.791666499804705</v>
      </c>
      <c r="T2082">
        <f>_332_2018_07_18_outfile_posicao[[#This Row],[desloc]]/_332_2018_07_18_outfile_posicao[[#This Row],[seconds]]</f>
        <v>3.4120636855180537</v>
      </c>
      <c r="U2082">
        <f>_332_2018_07_18_outfile_posicao[[#This Row],[spd m/s]]*3.6</f>
        <v>12.283429267864994</v>
      </c>
      <c r="V2082" s="2"/>
      <c r="W2082" s="2">
        <f>IF(_332_2018_07_18_outfile_posicao[[#This Row],[cod bus]]=F2081,0,1)</f>
        <v>0</v>
      </c>
      <c r="X2082" s="2">
        <f>IF(_332_2018_07_18_outfile_posicao[[#This Row],[desloc]]&gt;=0,0,1)</f>
        <v>0</v>
      </c>
      <c r="Y2082" s="2">
        <f>IF(AND(_332_2018_07_18_outfile_posicao[[#This Row],[spd m/s]]&lt;1,_332_2018_07_18_outfile_posicao[[#This Row],[spd m/s]]&lt;&gt;0),1,0)</f>
        <v>0</v>
      </c>
      <c r="Z2082" s="2">
        <f>IF(Z2081=0.5,IF(P2082&gt;=P2083,0.5,1),IF(_332_2018_07_18_outfile_posicao[[#This Row],[desloc]]&lt;-1000,IF(P2082&gt;=P2083,IF(AND(Z2081=0.5,P2082=P2083),0,IF(P2082&lt;700,0.5,0)),1),IF(AND(X2082&gt;0,X2081&gt;0,_332_2018_07_18_outfile_posicao[[#This Row],[8686,881807]]&lt;500,_332_2018_07_18_outfile_posicao[[#This Row],[desloc]]&gt;0),IF(_332_2018_07_18_outfile_posicao[[#This Row],[8686,881807]]&lt;500,1,0),0)))</f>
        <v>0</v>
      </c>
      <c r="AA2082" s="2">
        <f t="shared" si="32"/>
        <v>8591.8043239691106</v>
      </c>
      <c r="AB2082" s="2">
        <f>IF(_332_2018_07_18_outfile_posicao[[#This Row],[inicio]]=1,0,IF(AB2081&gt;0,0.5,IF(_332_2018_07_18_outfile_posicao[[#This Row],[max dist]]=_332_2018_07_18_outfile_posicao[[#This Row],[8686,881807]],1,0)))</f>
        <v>0</v>
      </c>
      <c r="AC2082" s="2">
        <f>IF(_332_2018_07_18_outfile_posicao[[#This Row],[fim]]=0,AC2083+1,0)</f>
        <v>11</v>
      </c>
      <c r="AD2082" s="2"/>
      <c r="AE2082" s="2"/>
      <c r="AF2082" s="2"/>
      <c r="AG2082" s="2"/>
      <c r="AH2082" s="2"/>
      <c r="AI2082" s="2"/>
    </row>
    <row r="2083" spans="1:35" x14ac:dyDescent="0.25">
      <c r="A2083">
        <v>1461</v>
      </c>
      <c r="B2083">
        <v>3</v>
      </c>
      <c r="C2083" s="2" t="s">
        <v>3909</v>
      </c>
      <c r="D2083">
        <v>332</v>
      </c>
      <c r="E2083" s="2" t="s">
        <v>5283</v>
      </c>
      <c r="F2083" s="2" t="s">
        <v>5219</v>
      </c>
      <c r="G2083" s="2">
        <v>2082</v>
      </c>
      <c r="H2083" t="b">
        <v>1</v>
      </c>
      <c r="I2083" s="3">
        <v>43299.549131944441</v>
      </c>
      <c r="J2083" s="2">
        <v>1501</v>
      </c>
      <c r="K2083" s="2">
        <v>-23.600971999999999</v>
      </c>
      <c r="L2083" s="2">
        <v>-46.615341000000001</v>
      </c>
      <c r="M2083" s="2">
        <f>IF(AND(_332_2018_07_18_outfile_posicao[[#This Row],[hora bus]]=I2082,_332_2018_07_18_outfile_posicao[[#This Row],[lat bus]]=K2082,_332_2018_07_18_outfile_posicao[[#This Row],[lon bus]]=L2082),1,0)</f>
        <v>0</v>
      </c>
      <c r="N2083">
        <v>147</v>
      </c>
      <c r="O2083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0.24999995170264727</v>
      </c>
      <c r="P2083">
        <f>VLOOKUP(_332_2018_07_18_outfile_posicao[[#This Row],[shape]],shape!A:D,4,0)+VLOOKUP(_332_2018_07_18_outfile_posicao[[#This Row],[shape]]+1,shape!A:E,5,0)*_332_2018_07_18_outfile_posicao[[#This Row],[% avanc]]</f>
        <v>5138.0316480570309</v>
      </c>
      <c r="Q2083" s="4">
        <f>_332_2018_07_18_outfile_posicao[[#This Row],[8686,881807]]/_332_2018_07_18_outfile_posicao[[#Headers],[8686,881807]]</f>
        <v>0.59147019174552828</v>
      </c>
      <c r="R2083">
        <f>_332_2018_07_18_outfile_posicao[[#This Row],[8686,881807]]-P2082</f>
        <v>84.864292186983221</v>
      </c>
      <c r="S2083">
        <f>(_332_2018_07_18_outfile_posicao[[#This Row],[hora bus]]-I2082)*86000</f>
        <v>44.791666499804705</v>
      </c>
      <c r="T2083">
        <f>_332_2018_07_18_outfile_posicao[[#This Row],[desloc]]/_332_2018_07_18_outfile_posicao[[#This Row],[seconds]]</f>
        <v>1.8946446698372617</v>
      </c>
      <c r="U2083">
        <f>_332_2018_07_18_outfile_posicao[[#This Row],[spd m/s]]*3.6</f>
        <v>6.8207208114141418</v>
      </c>
      <c r="V2083" s="2"/>
      <c r="W2083" s="2">
        <f>IF(_332_2018_07_18_outfile_posicao[[#This Row],[cod bus]]=F2082,0,1)</f>
        <v>0</v>
      </c>
      <c r="X2083" s="2">
        <f>IF(_332_2018_07_18_outfile_posicao[[#This Row],[desloc]]&gt;=0,0,1)</f>
        <v>0</v>
      </c>
      <c r="Y2083" s="2">
        <f>IF(AND(_332_2018_07_18_outfile_posicao[[#This Row],[spd m/s]]&lt;1,_332_2018_07_18_outfile_posicao[[#This Row],[spd m/s]]&lt;&gt;0),1,0)</f>
        <v>0</v>
      </c>
      <c r="Z2083" s="2">
        <f>IF(Z2082=0.5,IF(P2083&gt;=P2084,0.5,1),IF(_332_2018_07_18_outfile_posicao[[#This Row],[desloc]]&lt;-1000,IF(P2083&gt;=P2084,IF(AND(Z2082=0.5,P2083=P2084),0,IF(P2083&lt;700,0.5,0)),1),IF(AND(X2083&gt;0,X2082&gt;0,_332_2018_07_18_outfile_posicao[[#This Row],[8686,881807]]&lt;500,_332_2018_07_18_outfile_posicao[[#This Row],[desloc]]&gt;0),IF(_332_2018_07_18_outfile_posicao[[#This Row],[8686,881807]]&lt;500,1,0),0)))</f>
        <v>0</v>
      </c>
      <c r="AA2083" s="2">
        <f t="shared" si="32"/>
        <v>8591.8043239691106</v>
      </c>
      <c r="AB2083" s="2">
        <f>IF(_332_2018_07_18_outfile_posicao[[#This Row],[inicio]]=1,0,IF(AB2082&gt;0,0.5,IF(_332_2018_07_18_outfile_posicao[[#This Row],[max dist]]=_332_2018_07_18_outfile_posicao[[#This Row],[8686,881807]],1,0)))</f>
        <v>0</v>
      </c>
      <c r="AC2083" s="2">
        <f>IF(_332_2018_07_18_outfile_posicao[[#This Row],[fim]]=0,AC2084+1,0)</f>
        <v>10</v>
      </c>
      <c r="AD2083" s="2"/>
      <c r="AE2083" s="2"/>
      <c r="AF2083" s="2"/>
      <c r="AG2083" s="2"/>
      <c r="AH2083" s="2"/>
      <c r="AI2083" s="2"/>
    </row>
    <row r="2084" spans="1:35" x14ac:dyDescent="0.25">
      <c r="A2084">
        <v>1462</v>
      </c>
      <c r="B2084">
        <v>2</v>
      </c>
      <c r="C2084" s="2" t="s">
        <v>3910</v>
      </c>
      <c r="D2084">
        <v>332</v>
      </c>
      <c r="E2084" s="2" t="s">
        <v>5283</v>
      </c>
      <c r="F2084" s="2" t="s">
        <v>5219</v>
      </c>
      <c r="G2084" s="2">
        <v>2083</v>
      </c>
      <c r="H2084" t="b">
        <v>1</v>
      </c>
      <c r="I2084" s="3">
        <v>43299.54965277778</v>
      </c>
      <c r="J2084" s="2">
        <v>1503</v>
      </c>
      <c r="K2084" s="2">
        <v>-23.596773750000001</v>
      </c>
      <c r="L2084" s="2">
        <v>-46.616100000000003</v>
      </c>
      <c r="M2084" s="2">
        <f>IF(AND(_332_2018_07_18_outfile_posicao[[#This Row],[hora bus]]=I2083,_332_2018_07_18_outfile_posicao[[#This Row],[lat bus]]=K2083,_332_2018_07_18_outfile_posicao[[#This Row],[lon bus]]=L2083),1,0)</f>
        <v>0</v>
      </c>
      <c r="N2084">
        <v>164</v>
      </c>
      <c r="O2084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0.74999993232339957</v>
      </c>
      <c r="P2084">
        <f>VLOOKUP(_332_2018_07_18_outfile_posicao[[#This Row],[shape]],shape!A:D,4,0)+VLOOKUP(_332_2018_07_18_outfile_posicao[[#This Row],[shape]]+1,shape!A:E,5,0)*_332_2018_07_18_outfile_posicao[[#This Row],[% avanc]]</f>
        <v>5636.7624203884288</v>
      </c>
      <c r="Q2084" s="4">
        <f>_332_2018_07_18_outfile_posicao[[#This Row],[8686,881807]]/_332_2018_07_18_outfile_posicao[[#Headers],[8686,881807]]</f>
        <v>0.64888213580231446</v>
      </c>
      <c r="R2084">
        <f>_332_2018_07_18_outfile_posicao[[#This Row],[8686,881807]]-P2083</f>
        <v>498.73077233139793</v>
      </c>
      <c r="S2084">
        <f>(_332_2018_07_18_outfile_posicao[[#This Row],[hora bus]]-I2083)*86000</f>
        <v>44.79166712553706</v>
      </c>
      <c r="T2084">
        <f>_332_2018_07_18_outfile_posicao[[#This Row],[desloc]]/_332_2018_07_18_outfile_posicao[[#This Row],[seconds]]</f>
        <v>11.134454337982358</v>
      </c>
      <c r="U2084">
        <f>_332_2018_07_18_outfile_posicao[[#This Row],[spd m/s]]*3.6</f>
        <v>40.084035616736493</v>
      </c>
      <c r="V2084" s="2"/>
      <c r="W2084" s="2">
        <f>IF(_332_2018_07_18_outfile_posicao[[#This Row],[cod bus]]=F2083,0,1)</f>
        <v>0</v>
      </c>
      <c r="X2084" s="2">
        <f>IF(_332_2018_07_18_outfile_posicao[[#This Row],[desloc]]&gt;=0,0,1)</f>
        <v>0</v>
      </c>
      <c r="Y2084" s="2">
        <f>IF(AND(_332_2018_07_18_outfile_posicao[[#This Row],[spd m/s]]&lt;1,_332_2018_07_18_outfile_posicao[[#This Row],[spd m/s]]&lt;&gt;0),1,0)</f>
        <v>0</v>
      </c>
      <c r="Z2084" s="2">
        <f>IF(Z2083=0.5,IF(P2084&gt;=P2085,0.5,1),IF(_332_2018_07_18_outfile_posicao[[#This Row],[desloc]]&lt;-1000,IF(P2084&gt;=P2085,IF(AND(Z2083=0.5,P2084=P2085),0,IF(P2084&lt;700,0.5,0)),1),IF(AND(X2084&gt;0,X2083&gt;0,_332_2018_07_18_outfile_posicao[[#This Row],[8686,881807]]&lt;500,_332_2018_07_18_outfile_posicao[[#This Row],[desloc]]&gt;0),IF(_332_2018_07_18_outfile_posicao[[#This Row],[8686,881807]]&lt;500,1,0),0)))</f>
        <v>0</v>
      </c>
      <c r="AA2084" s="2">
        <f t="shared" si="32"/>
        <v>8591.8043239691106</v>
      </c>
      <c r="AB2084" s="2">
        <f>IF(_332_2018_07_18_outfile_posicao[[#This Row],[inicio]]=1,0,IF(AB2083&gt;0,0.5,IF(_332_2018_07_18_outfile_posicao[[#This Row],[max dist]]=_332_2018_07_18_outfile_posicao[[#This Row],[8686,881807]],1,0)))</f>
        <v>0</v>
      </c>
      <c r="AC2084" s="2">
        <f>IF(_332_2018_07_18_outfile_posicao[[#This Row],[fim]]=0,AC2085+1,0)</f>
        <v>9</v>
      </c>
      <c r="AD2084" s="2"/>
      <c r="AE2084" s="2"/>
      <c r="AF2084" s="2"/>
      <c r="AG2084" s="2"/>
      <c r="AH2084" s="2"/>
      <c r="AI2084" s="2"/>
    </row>
    <row r="2085" spans="1:35" x14ac:dyDescent="0.25">
      <c r="A2085">
        <v>1464</v>
      </c>
      <c r="B2085">
        <v>2</v>
      </c>
      <c r="C2085" s="2" t="s">
        <v>3912</v>
      </c>
      <c r="D2085">
        <v>332</v>
      </c>
      <c r="E2085" s="2" t="s">
        <v>5284</v>
      </c>
      <c r="F2085" s="2" t="s">
        <v>5219</v>
      </c>
      <c r="G2085" s="2">
        <v>2084</v>
      </c>
      <c r="H2085" t="b">
        <v>1</v>
      </c>
      <c r="I2085" s="3">
        <v>43299.550173611111</v>
      </c>
      <c r="J2085" s="2">
        <v>1505</v>
      </c>
      <c r="K2085" s="2">
        <v>-23.595428999999999</v>
      </c>
      <c r="L2085" s="2">
        <v>-46.618136999999997</v>
      </c>
      <c r="M2085" s="2">
        <f>IF(AND(_332_2018_07_18_outfile_posicao[[#This Row],[hora bus]]=I2084,_332_2018_07_18_outfile_posicao[[#This Row],[lat bus]]=K2084,_332_2018_07_18_outfile_posicao[[#This Row],[lon bus]]=L2084),1,0)</f>
        <v>0</v>
      </c>
      <c r="N2085">
        <v>185</v>
      </c>
      <c r="O2085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0.49999988345692853</v>
      </c>
      <c r="P2085">
        <f>VLOOKUP(_332_2018_07_18_outfile_posicao[[#This Row],[shape]],shape!A:D,4,0)+VLOOKUP(_332_2018_07_18_outfile_posicao[[#This Row],[shape]]+1,shape!A:E,5,0)*_332_2018_07_18_outfile_posicao[[#This Row],[% avanc]]</f>
        <v>5927.6188139010392</v>
      </c>
      <c r="Q2085" s="4">
        <f>_332_2018_07_18_outfile_posicao[[#This Row],[8686,881807]]/_332_2018_07_18_outfile_posicao[[#Headers],[8686,881807]]</f>
        <v>0.68236439099752555</v>
      </c>
      <c r="R2085">
        <f>_332_2018_07_18_outfile_posicao[[#This Row],[8686,881807]]-P2084</f>
        <v>290.85639351261034</v>
      </c>
      <c r="S2085">
        <f>(_332_2018_07_18_outfile_posicao[[#This Row],[hora bus]]-I2084)*86000</f>
        <v>44.791666499804705</v>
      </c>
      <c r="T2085">
        <f>_332_2018_07_18_outfile_posicao[[#This Row],[desloc]]/_332_2018_07_18_outfile_posicao[[#This Row],[seconds]]</f>
        <v>6.4935381119137086</v>
      </c>
      <c r="U2085">
        <f>_332_2018_07_18_outfile_posicao[[#This Row],[spd m/s]]*3.6</f>
        <v>23.376737202889352</v>
      </c>
      <c r="V2085" s="2"/>
      <c r="W2085" s="2">
        <f>IF(_332_2018_07_18_outfile_posicao[[#This Row],[cod bus]]=F2084,0,1)</f>
        <v>0</v>
      </c>
      <c r="X2085" s="2">
        <f>IF(_332_2018_07_18_outfile_posicao[[#This Row],[desloc]]&gt;=0,0,1)</f>
        <v>0</v>
      </c>
      <c r="Y2085" s="2">
        <f>IF(AND(_332_2018_07_18_outfile_posicao[[#This Row],[spd m/s]]&lt;1,_332_2018_07_18_outfile_posicao[[#This Row],[spd m/s]]&lt;&gt;0),1,0)</f>
        <v>0</v>
      </c>
      <c r="Z2085" s="2">
        <f>IF(Z2084=0.5,IF(P2085&gt;=P2086,0.5,1),IF(_332_2018_07_18_outfile_posicao[[#This Row],[desloc]]&lt;-1000,IF(P2085&gt;=P2086,IF(AND(Z2084=0.5,P2085=P2086),0,IF(P2085&lt;700,0.5,0)),1),IF(AND(X2085&gt;0,X2084&gt;0,_332_2018_07_18_outfile_posicao[[#This Row],[8686,881807]]&lt;500,_332_2018_07_18_outfile_posicao[[#This Row],[desloc]]&gt;0),IF(_332_2018_07_18_outfile_posicao[[#This Row],[8686,881807]]&lt;500,1,0),0)))</f>
        <v>0</v>
      </c>
      <c r="AA2085" s="2">
        <f t="shared" si="32"/>
        <v>8591.8043239691106</v>
      </c>
      <c r="AB2085" s="2">
        <f>IF(_332_2018_07_18_outfile_posicao[[#This Row],[inicio]]=1,0,IF(AB2084&gt;0,0.5,IF(_332_2018_07_18_outfile_posicao[[#This Row],[max dist]]=_332_2018_07_18_outfile_posicao[[#This Row],[8686,881807]],1,0)))</f>
        <v>0</v>
      </c>
      <c r="AC2085" s="2">
        <f>IF(_332_2018_07_18_outfile_posicao[[#This Row],[fim]]=0,AC2086+1,0)</f>
        <v>8</v>
      </c>
      <c r="AD2085" s="2"/>
      <c r="AE2085" s="2"/>
      <c r="AF2085" s="2"/>
      <c r="AG2085" s="2"/>
      <c r="AH2085" s="2"/>
      <c r="AI2085" s="2"/>
    </row>
    <row r="2086" spans="1:35" x14ac:dyDescent="0.25">
      <c r="A2086">
        <v>1465</v>
      </c>
      <c r="B2086">
        <v>2</v>
      </c>
      <c r="C2086" s="2" t="s">
        <v>3913</v>
      </c>
      <c r="D2086">
        <v>332</v>
      </c>
      <c r="E2086" s="2" t="s">
        <v>5285</v>
      </c>
      <c r="F2086" s="2" t="s">
        <v>5219</v>
      </c>
      <c r="G2086" s="2">
        <v>2085</v>
      </c>
      <c r="H2086" t="b">
        <v>1</v>
      </c>
      <c r="I2086" s="3">
        <v>43299.550694444442</v>
      </c>
      <c r="J2086" s="2">
        <v>1508</v>
      </c>
      <c r="K2086" s="2">
        <v>-23.595069250000002</v>
      </c>
      <c r="L2086" s="2">
        <v>-46.618744</v>
      </c>
      <c r="M2086" s="2">
        <f>IF(AND(_332_2018_07_18_outfile_posicao[[#This Row],[hora bus]]=I2085,_332_2018_07_18_outfile_posicao[[#This Row],[lat bus]]=K2085,_332_2018_07_18_outfile_posicao[[#This Row],[lon bus]]=L2085),1,0)</f>
        <v>0</v>
      </c>
      <c r="N2086">
        <v>186</v>
      </c>
      <c r="O2086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0.74999982576712121</v>
      </c>
      <c r="P2086">
        <f>VLOOKUP(_332_2018_07_18_outfile_posicao[[#This Row],[shape]],shape!A:D,4,0)+VLOOKUP(_332_2018_07_18_outfile_posicao[[#This Row],[shape]]+1,shape!A:E,5,0)*_332_2018_07_18_outfile_posicao[[#This Row],[% avanc]]</f>
        <v>6001.9084873137317</v>
      </c>
      <c r="Q2086" s="4">
        <f>_332_2018_07_18_outfile_posicao[[#This Row],[8686,881807]]/_332_2018_07_18_outfile_posicao[[#Headers],[8686,881807]]</f>
        <v>0.69091632885776311</v>
      </c>
      <c r="R2086">
        <f>_332_2018_07_18_outfile_posicao[[#This Row],[8686,881807]]-P2085</f>
        <v>74.289673412692537</v>
      </c>
      <c r="S2086">
        <f>(_332_2018_07_18_outfile_posicao[[#This Row],[hora bus]]-I2085)*86000</f>
        <v>44.791666499804705</v>
      </c>
      <c r="T2086">
        <f>_332_2018_07_18_outfile_posicao[[#This Row],[desloc]]/_332_2018_07_18_outfile_posicao[[#This Row],[seconds]]</f>
        <v>1.6585601567875676</v>
      </c>
      <c r="U2086">
        <f>_332_2018_07_18_outfile_posicao[[#This Row],[spd m/s]]*3.6</f>
        <v>5.9708165644352436</v>
      </c>
      <c r="V2086" s="2"/>
      <c r="W2086" s="2">
        <f>IF(_332_2018_07_18_outfile_posicao[[#This Row],[cod bus]]=F2085,0,1)</f>
        <v>0</v>
      </c>
      <c r="X2086" s="2">
        <f>IF(_332_2018_07_18_outfile_posicao[[#This Row],[desloc]]&gt;=0,0,1)</f>
        <v>0</v>
      </c>
      <c r="Y2086" s="2">
        <f>IF(AND(_332_2018_07_18_outfile_posicao[[#This Row],[spd m/s]]&lt;1,_332_2018_07_18_outfile_posicao[[#This Row],[spd m/s]]&lt;&gt;0),1,0)</f>
        <v>0</v>
      </c>
      <c r="Z2086" s="2">
        <f>IF(Z2085=0.5,IF(P2086&gt;=P2087,0.5,1),IF(_332_2018_07_18_outfile_posicao[[#This Row],[desloc]]&lt;-1000,IF(P2086&gt;=P2087,IF(AND(Z2085=0.5,P2086=P2087),0,IF(P2086&lt;700,0.5,0)),1),IF(AND(X2086&gt;0,X2085&gt;0,_332_2018_07_18_outfile_posicao[[#This Row],[8686,881807]]&lt;500,_332_2018_07_18_outfile_posicao[[#This Row],[desloc]]&gt;0),IF(_332_2018_07_18_outfile_posicao[[#This Row],[8686,881807]]&lt;500,1,0),0)))</f>
        <v>0</v>
      </c>
      <c r="AA2086" s="2">
        <f t="shared" si="32"/>
        <v>8591.8043239691106</v>
      </c>
      <c r="AB2086" s="2">
        <f>IF(_332_2018_07_18_outfile_posicao[[#This Row],[inicio]]=1,0,IF(AB2085&gt;0,0.5,IF(_332_2018_07_18_outfile_posicao[[#This Row],[max dist]]=_332_2018_07_18_outfile_posicao[[#This Row],[8686,881807]],1,0)))</f>
        <v>0</v>
      </c>
      <c r="AC2086" s="2">
        <f>IF(_332_2018_07_18_outfile_posicao[[#This Row],[fim]]=0,AC2087+1,0)</f>
        <v>7</v>
      </c>
      <c r="AD2086" s="2"/>
      <c r="AE2086" s="2"/>
      <c r="AF2086" s="2"/>
      <c r="AG2086" s="2"/>
      <c r="AH2086" s="2"/>
      <c r="AI2086" s="2"/>
    </row>
    <row r="2087" spans="1:35" x14ac:dyDescent="0.25">
      <c r="A2087">
        <v>1467</v>
      </c>
      <c r="B2087">
        <v>2</v>
      </c>
      <c r="C2087" s="2" t="s">
        <v>3915</v>
      </c>
      <c r="D2087">
        <v>332</v>
      </c>
      <c r="E2087" s="2" t="s">
        <v>5286</v>
      </c>
      <c r="F2087" s="2" t="s">
        <v>5219</v>
      </c>
      <c r="G2087" s="2">
        <v>2086</v>
      </c>
      <c r="H2087" t="b">
        <v>1</v>
      </c>
      <c r="I2087" s="3">
        <v>43299.551215277781</v>
      </c>
      <c r="J2087" s="2">
        <v>1510</v>
      </c>
      <c r="K2087" s="2">
        <v>-23.593262750000001</v>
      </c>
      <c r="L2087" s="2">
        <v>-46.619892749999998</v>
      </c>
      <c r="M2087" s="2">
        <f>IF(AND(_332_2018_07_18_outfile_posicao[[#This Row],[hora bus]]=I2086,_332_2018_07_18_outfile_posicao[[#This Row],[lat bus]]=K2086,_332_2018_07_18_outfile_posicao[[#This Row],[lon bus]]=L2086),1,0)</f>
        <v>0</v>
      </c>
      <c r="N2087">
        <v>194</v>
      </c>
      <c r="O2087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0.74999998852161731</v>
      </c>
      <c r="P2087">
        <f>VLOOKUP(_332_2018_07_18_outfile_posicao[[#This Row],[shape]],shape!A:D,4,0)+VLOOKUP(_332_2018_07_18_outfile_posicao[[#This Row],[shape]]+1,shape!A:E,5,0)*_332_2018_07_18_outfile_posicao[[#This Row],[% avanc]]</f>
        <v>6257.4991190336286</v>
      </c>
      <c r="Q2087" s="4">
        <f>_332_2018_07_18_outfile_posicao[[#This Row],[8686,881807]]/_332_2018_07_18_outfile_posicao[[#Headers],[8686,881807]]</f>
        <v>0.7203389269083017</v>
      </c>
      <c r="R2087">
        <f>_332_2018_07_18_outfile_posicao[[#This Row],[8686,881807]]-P2086</f>
        <v>255.59063171989692</v>
      </c>
      <c r="S2087">
        <f>(_332_2018_07_18_outfile_posicao[[#This Row],[hora bus]]-I2086)*86000</f>
        <v>44.79166712553706</v>
      </c>
      <c r="T2087">
        <f>_332_2018_07_18_outfile_posicao[[#This Row],[desloc]]/_332_2018_07_18_outfile_posicao[[#This Row],[seconds]]</f>
        <v>5.7062093938936496</v>
      </c>
      <c r="U2087">
        <f>_332_2018_07_18_outfile_posicao[[#This Row],[spd m/s]]*3.6</f>
        <v>20.542353818017141</v>
      </c>
      <c r="V2087" s="2"/>
      <c r="W2087" s="2">
        <f>IF(_332_2018_07_18_outfile_posicao[[#This Row],[cod bus]]=F2086,0,1)</f>
        <v>0</v>
      </c>
      <c r="X2087" s="2">
        <f>IF(_332_2018_07_18_outfile_posicao[[#This Row],[desloc]]&gt;=0,0,1)</f>
        <v>0</v>
      </c>
      <c r="Y2087" s="2">
        <f>IF(AND(_332_2018_07_18_outfile_posicao[[#This Row],[spd m/s]]&lt;1,_332_2018_07_18_outfile_posicao[[#This Row],[spd m/s]]&lt;&gt;0),1,0)</f>
        <v>0</v>
      </c>
      <c r="Z2087" s="2">
        <f>IF(Z2086=0.5,IF(P2087&gt;=P2088,0.5,1),IF(_332_2018_07_18_outfile_posicao[[#This Row],[desloc]]&lt;-1000,IF(P2087&gt;=P2088,IF(AND(Z2086=0.5,P2087=P2088),0,IF(P2087&lt;700,0.5,0)),1),IF(AND(X2087&gt;0,X2086&gt;0,_332_2018_07_18_outfile_posicao[[#This Row],[8686,881807]]&lt;500,_332_2018_07_18_outfile_posicao[[#This Row],[desloc]]&gt;0),IF(_332_2018_07_18_outfile_posicao[[#This Row],[8686,881807]]&lt;500,1,0),0)))</f>
        <v>0</v>
      </c>
      <c r="AA2087" s="2">
        <f t="shared" si="32"/>
        <v>8591.8043239691106</v>
      </c>
      <c r="AB2087" s="2">
        <f>IF(_332_2018_07_18_outfile_posicao[[#This Row],[inicio]]=1,0,IF(AB2086&gt;0,0.5,IF(_332_2018_07_18_outfile_posicao[[#This Row],[max dist]]=_332_2018_07_18_outfile_posicao[[#This Row],[8686,881807]],1,0)))</f>
        <v>0</v>
      </c>
      <c r="AC2087" s="2">
        <f>IF(_332_2018_07_18_outfile_posicao[[#This Row],[fim]]=0,AC2088+1,0)</f>
        <v>6</v>
      </c>
      <c r="AD2087" s="2"/>
      <c r="AE2087" s="2"/>
      <c r="AF2087" s="2"/>
      <c r="AG2087" s="2"/>
      <c r="AH2087" s="2"/>
      <c r="AI2087" s="2"/>
    </row>
    <row r="2088" spans="1:35" x14ac:dyDescent="0.25">
      <c r="A2088">
        <v>1468</v>
      </c>
      <c r="B2088">
        <v>2</v>
      </c>
      <c r="C2088" s="2" t="s">
        <v>3916</v>
      </c>
      <c r="D2088">
        <v>332</v>
      </c>
      <c r="E2088" s="2" t="s">
        <v>5286</v>
      </c>
      <c r="F2088" s="2" t="s">
        <v>5219</v>
      </c>
      <c r="G2088" s="2">
        <v>2087</v>
      </c>
      <c r="H2088" t="b">
        <v>1</v>
      </c>
      <c r="I2088" s="3">
        <v>43299.551736111112</v>
      </c>
      <c r="J2088" s="2">
        <v>1512</v>
      </c>
      <c r="K2088" s="2">
        <v>-23.59260725</v>
      </c>
      <c r="L2088" s="2">
        <v>-46.620054500000002</v>
      </c>
      <c r="M2088" s="2">
        <f>IF(AND(_332_2018_07_18_outfile_posicao[[#This Row],[hora bus]]=I2087,_332_2018_07_18_outfile_posicao[[#This Row],[lat bus]]=K2087,_332_2018_07_18_outfile_posicao[[#This Row],[lon bus]]=L2087),1,0)</f>
        <v>0</v>
      </c>
      <c r="N2088">
        <v>201</v>
      </c>
      <c r="O2088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0.25000001498914581</v>
      </c>
      <c r="P2088">
        <f>VLOOKUP(_332_2018_07_18_outfile_posicao[[#This Row],[shape]],shape!A:D,4,0)+VLOOKUP(_332_2018_07_18_outfile_posicao[[#This Row],[shape]]+1,shape!A:E,5,0)*_332_2018_07_18_outfile_posicao[[#This Row],[% avanc]]</f>
        <v>6347.7438556634643</v>
      </c>
      <c r="Q2088" s="4">
        <f>_332_2018_07_18_outfile_posicao[[#This Row],[8686,881807]]/_332_2018_07_18_outfile_posicao[[#Headers],[8686,881807]]</f>
        <v>0.7307275495044</v>
      </c>
      <c r="R2088">
        <f>_332_2018_07_18_outfile_posicao[[#This Row],[8686,881807]]-P2087</f>
        <v>90.244736629835643</v>
      </c>
      <c r="S2088">
        <f>(_332_2018_07_18_outfile_posicao[[#This Row],[hora bus]]-I2087)*86000</f>
        <v>44.791666499804705</v>
      </c>
      <c r="T2088">
        <f>_332_2018_07_18_outfile_posicao[[#This Row],[desloc]]/_332_2018_07_18_outfile_posicao[[#This Row],[seconds]]</f>
        <v>2.0147662206368033</v>
      </c>
      <c r="U2088">
        <f>_332_2018_07_18_outfile_posicao[[#This Row],[spd m/s]]*3.6</f>
        <v>7.253158394292492</v>
      </c>
      <c r="V2088" s="2"/>
      <c r="W2088" s="2">
        <f>IF(_332_2018_07_18_outfile_posicao[[#This Row],[cod bus]]=F2087,0,1)</f>
        <v>0</v>
      </c>
      <c r="X2088" s="2">
        <f>IF(_332_2018_07_18_outfile_posicao[[#This Row],[desloc]]&gt;=0,0,1)</f>
        <v>0</v>
      </c>
      <c r="Y2088" s="2">
        <f>IF(AND(_332_2018_07_18_outfile_posicao[[#This Row],[spd m/s]]&lt;1,_332_2018_07_18_outfile_posicao[[#This Row],[spd m/s]]&lt;&gt;0),1,0)</f>
        <v>0</v>
      </c>
      <c r="Z2088" s="2">
        <f>IF(Z2087=0.5,IF(P2088&gt;=P2089,0.5,1),IF(_332_2018_07_18_outfile_posicao[[#This Row],[desloc]]&lt;-1000,IF(P2088&gt;=P2089,IF(AND(Z2087=0.5,P2088=P2089),0,IF(P2088&lt;700,0.5,0)),1),IF(AND(X2088&gt;0,X2087&gt;0,_332_2018_07_18_outfile_posicao[[#This Row],[8686,881807]]&lt;500,_332_2018_07_18_outfile_posicao[[#This Row],[desloc]]&gt;0),IF(_332_2018_07_18_outfile_posicao[[#This Row],[8686,881807]]&lt;500,1,0),0)))</f>
        <v>0</v>
      </c>
      <c r="AA2088" s="2">
        <f t="shared" si="32"/>
        <v>8591.8043239691106</v>
      </c>
      <c r="AB2088" s="2">
        <f>IF(_332_2018_07_18_outfile_posicao[[#This Row],[inicio]]=1,0,IF(AB2087&gt;0,0.5,IF(_332_2018_07_18_outfile_posicao[[#This Row],[max dist]]=_332_2018_07_18_outfile_posicao[[#This Row],[8686,881807]],1,0)))</f>
        <v>0</v>
      </c>
      <c r="AC2088" s="2">
        <f>IF(_332_2018_07_18_outfile_posicao[[#This Row],[fim]]=0,AC2089+1,0)</f>
        <v>5</v>
      </c>
      <c r="AD2088" s="2"/>
      <c r="AE2088" s="2"/>
      <c r="AF2088" s="2"/>
      <c r="AG2088" s="2"/>
      <c r="AH2088" s="2"/>
      <c r="AI2088" s="2"/>
    </row>
    <row r="2089" spans="1:35" x14ac:dyDescent="0.25">
      <c r="A2089">
        <v>1470</v>
      </c>
      <c r="B2089">
        <v>2</v>
      </c>
      <c r="C2089" s="2" t="s">
        <v>3918</v>
      </c>
      <c r="D2089">
        <v>332</v>
      </c>
      <c r="E2089" s="2" t="s">
        <v>5287</v>
      </c>
      <c r="F2089" s="2" t="s">
        <v>5219</v>
      </c>
      <c r="G2089" s="2">
        <v>2088</v>
      </c>
      <c r="H2089" t="b">
        <v>1</v>
      </c>
      <c r="I2089" s="3">
        <v>43299.552256944444</v>
      </c>
      <c r="J2089" s="2">
        <v>1514</v>
      </c>
      <c r="K2089" s="2">
        <v>-23.593088999999999</v>
      </c>
      <c r="L2089" s="2">
        <v>-46.621916499999998</v>
      </c>
      <c r="M2089" s="2">
        <f>IF(AND(_332_2018_07_18_outfile_posicao[[#This Row],[hora bus]]=I2088,_332_2018_07_18_outfile_posicao[[#This Row],[lat bus]]=K2088,_332_2018_07_18_outfile_posicao[[#This Row],[lon bus]]=L2088),1,0)</f>
        <v>0</v>
      </c>
      <c r="N2089">
        <v>207</v>
      </c>
      <c r="O2089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0.50000006570655564</v>
      </c>
      <c r="P2089">
        <f>VLOOKUP(_332_2018_07_18_outfile_posicao[[#This Row],[shape]],shape!A:D,4,0)+VLOOKUP(_332_2018_07_18_outfile_posicao[[#This Row],[shape]]+1,shape!A:E,5,0)*_332_2018_07_18_outfile_posicao[[#This Row],[% avanc]]</f>
        <v>6548.3613404177058</v>
      </c>
      <c r="Q2089" s="4">
        <f>_332_2018_07_18_outfile_posicao[[#This Row],[8686,881807]]/_332_2018_07_18_outfile_posicao[[#Headers],[8686,881807]]</f>
        <v>0.75382185298537763</v>
      </c>
      <c r="R2089">
        <f>_332_2018_07_18_outfile_posicao[[#This Row],[8686,881807]]-P2088</f>
        <v>200.61748475424156</v>
      </c>
      <c r="S2089">
        <f>(_332_2018_07_18_outfile_posicao[[#This Row],[hora bus]]-I2088)*86000</f>
        <v>44.791666499804705</v>
      </c>
      <c r="T2089">
        <f>_332_2018_07_18_outfile_posicao[[#This Row],[desloc]]/_332_2018_07_18_outfile_posicao[[#This Row],[seconds]]</f>
        <v>4.4789020018961843</v>
      </c>
      <c r="U2089">
        <f>_332_2018_07_18_outfile_posicao[[#This Row],[spd m/s]]*3.6</f>
        <v>16.124047206826265</v>
      </c>
      <c r="V2089" s="2"/>
      <c r="W2089" s="2">
        <f>IF(_332_2018_07_18_outfile_posicao[[#This Row],[cod bus]]=F2088,0,1)</f>
        <v>0</v>
      </c>
      <c r="X2089" s="2">
        <f>IF(_332_2018_07_18_outfile_posicao[[#This Row],[desloc]]&gt;=0,0,1)</f>
        <v>0</v>
      </c>
      <c r="Y2089" s="2">
        <f>IF(AND(_332_2018_07_18_outfile_posicao[[#This Row],[spd m/s]]&lt;1,_332_2018_07_18_outfile_posicao[[#This Row],[spd m/s]]&lt;&gt;0),1,0)</f>
        <v>0</v>
      </c>
      <c r="Z2089" s="2">
        <f>IF(Z2088=0.5,IF(P2089&gt;=P2090,0.5,1),IF(_332_2018_07_18_outfile_posicao[[#This Row],[desloc]]&lt;-1000,IF(P2089&gt;=P2090,IF(AND(Z2088=0.5,P2089=P2090),0,IF(P2089&lt;700,0.5,0)),1),IF(AND(X2089&gt;0,X2088&gt;0,_332_2018_07_18_outfile_posicao[[#This Row],[8686,881807]]&lt;500,_332_2018_07_18_outfile_posicao[[#This Row],[desloc]]&gt;0),IF(_332_2018_07_18_outfile_posicao[[#This Row],[8686,881807]]&lt;500,1,0),0)))</f>
        <v>0</v>
      </c>
      <c r="AA2089" s="2">
        <f t="shared" si="32"/>
        <v>8591.8043239691106</v>
      </c>
      <c r="AB2089" s="2">
        <f>IF(_332_2018_07_18_outfile_posicao[[#This Row],[inicio]]=1,0,IF(AB2088&gt;0,0.5,IF(_332_2018_07_18_outfile_posicao[[#This Row],[max dist]]=_332_2018_07_18_outfile_posicao[[#This Row],[8686,881807]],1,0)))</f>
        <v>0</v>
      </c>
      <c r="AC2089" s="2">
        <f>IF(_332_2018_07_18_outfile_posicao[[#This Row],[fim]]=0,AC2090+1,0)</f>
        <v>4</v>
      </c>
      <c r="AD2089" s="2"/>
      <c r="AE2089" s="2"/>
      <c r="AF2089" s="2"/>
      <c r="AG2089" s="2"/>
      <c r="AH2089" s="2"/>
      <c r="AI2089" s="2"/>
    </row>
    <row r="2090" spans="1:35" x14ac:dyDescent="0.25">
      <c r="A2090">
        <v>1471</v>
      </c>
      <c r="B2090">
        <v>2</v>
      </c>
      <c r="C2090" s="2" t="s">
        <v>3919</v>
      </c>
      <c r="D2090">
        <v>332</v>
      </c>
      <c r="E2090" s="2" t="s">
        <v>5288</v>
      </c>
      <c r="F2090" s="2" t="s">
        <v>5219</v>
      </c>
      <c r="G2090" s="2">
        <v>2089</v>
      </c>
      <c r="H2090" t="b">
        <v>1</v>
      </c>
      <c r="I2090" s="3">
        <v>43299.552777777775</v>
      </c>
      <c r="J2090" s="2">
        <v>1516</v>
      </c>
      <c r="K2090" s="2">
        <v>-23.594754250000001</v>
      </c>
      <c r="L2090" s="2">
        <v>-46.623449749999999</v>
      </c>
      <c r="M2090" s="2">
        <f>IF(AND(_332_2018_07_18_outfile_posicao[[#This Row],[hora bus]]=I2089,_332_2018_07_18_outfile_posicao[[#This Row],[lat bus]]=K2089,_332_2018_07_18_outfile_posicao[[#This Row],[lon bus]]=L2089),1,0)</f>
        <v>0</v>
      </c>
      <c r="N2090">
        <v>213</v>
      </c>
      <c r="O2090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0.75000014927202707</v>
      </c>
      <c r="P2090">
        <f>VLOOKUP(_332_2018_07_18_outfile_posicao[[#This Row],[shape]],shape!A:D,4,0)+VLOOKUP(_332_2018_07_18_outfile_posicao[[#This Row],[shape]]+1,shape!A:E,5,0)*_332_2018_07_18_outfile_posicao[[#This Row],[% avanc]]</f>
        <v>6791.0870724596161</v>
      </c>
      <c r="Q2090" s="4">
        <f>_332_2018_07_18_outfile_posicao[[#This Row],[8686,881807]]/_332_2018_07_18_outfile_posicao[[#Headers],[8686,881807]]</f>
        <v>0.78176349389113042</v>
      </c>
      <c r="R2090">
        <f>_332_2018_07_18_outfile_posicao[[#This Row],[8686,881807]]-P2089</f>
        <v>242.72573204191031</v>
      </c>
      <c r="S2090">
        <f>(_332_2018_07_18_outfile_posicao[[#This Row],[hora bus]]-I2089)*86000</f>
        <v>44.791666499804705</v>
      </c>
      <c r="T2090">
        <f>_332_2018_07_18_outfile_posicao[[#This Row],[desloc]]/_332_2018_07_18_outfile_posicao[[#This Row],[seconds]]</f>
        <v>5.4189931076346225</v>
      </c>
      <c r="U2090">
        <f>_332_2018_07_18_outfile_posicao[[#This Row],[spd m/s]]*3.6</f>
        <v>19.508375187484642</v>
      </c>
      <c r="V2090" s="2"/>
      <c r="W2090" s="2">
        <f>IF(_332_2018_07_18_outfile_posicao[[#This Row],[cod bus]]=F2089,0,1)</f>
        <v>0</v>
      </c>
      <c r="X2090" s="2">
        <f>IF(_332_2018_07_18_outfile_posicao[[#This Row],[desloc]]&gt;=0,0,1)</f>
        <v>0</v>
      </c>
      <c r="Y2090" s="2">
        <f>IF(AND(_332_2018_07_18_outfile_posicao[[#This Row],[spd m/s]]&lt;1,_332_2018_07_18_outfile_posicao[[#This Row],[spd m/s]]&lt;&gt;0),1,0)</f>
        <v>0</v>
      </c>
      <c r="Z2090" s="2">
        <f>IF(Z2089=0.5,IF(P2090&gt;=P2091,0.5,1),IF(_332_2018_07_18_outfile_posicao[[#This Row],[desloc]]&lt;-1000,IF(P2090&gt;=P2091,IF(AND(Z2089=0.5,P2090=P2091),0,IF(P2090&lt;700,0.5,0)),1),IF(AND(X2090&gt;0,X2089&gt;0,_332_2018_07_18_outfile_posicao[[#This Row],[8686,881807]]&lt;500,_332_2018_07_18_outfile_posicao[[#This Row],[desloc]]&gt;0),IF(_332_2018_07_18_outfile_posicao[[#This Row],[8686,881807]]&lt;500,1,0),0)))</f>
        <v>0</v>
      </c>
      <c r="AA2090" s="2">
        <f t="shared" si="32"/>
        <v>8591.8043239691106</v>
      </c>
      <c r="AB2090" s="2">
        <f>IF(_332_2018_07_18_outfile_posicao[[#This Row],[inicio]]=1,0,IF(AB2089&gt;0,0.5,IF(_332_2018_07_18_outfile_posicao[[#This Row],[max dist]]=_332_2018_07_18_outfile_posicao[[#This Row],[8686,881807]],1,0)))</f>
        <v>0</v>
      </c>
      <c r="AC2090" s="2">
        <f>IF(_332_2018_07_18_outfile_posicao[[#This Row],[fim]]=0,AC2091+1,0)</f>
        <v>3</v>
      </c>
      <c r="AD2090" s="2"/>
      <c r="AE2090" s="2"/>
      <c r="AF2090" s="2"/>
      <c r="AG2090" s="2"/>
      <c r="AH2090" s="2"/>
      <c r="AI2090" s="2"/>
    </row>
    <row r="2091" spans="1:35" x14ac:dyDescent="0.25">
      <c r="A2091">
        <v>1473</v>
      </c>
      <c r="B2091">
        <v>2</v>
      </c>
      <c r="C2091" s="2" t="s">
        <v>3921</v>
      </c>
      <c r="D2091">
        <v>332</v>
      </c>
      <c r="E2091" s="2" t="s">
        <v>5289</v>
      </c>
      <c r="F2091" s="2" t="s">
        <v>5219</v>
      </c>
      <c r="G2091" s="2">
        <v>2090</v>
      </c>
      <c r="H2091" t="b">
        <v>1</v>
      </c>
      <c r="I2091" s="3">
        <v>43299.553298611114</v>
      </c>
      <c r="J2091" s="2">
        <v>1518</v>
      </c>
      <c r="K2091" s="2">
        <v>-23.595114500000001</v>
      </c>
      <c r="L2091" s="2">
        <v>-46.6264805</v>
      </c>
      <c r="M2091" s="2">
        <f>IF(AND(_332_2018_07_18_outfile_posicao[[#This Row],[hora bus]]=I2090,_332_2018_07_18_outfile_posicao[[#This Row],[lat bus]]=K2090,_332_2018_07_18_outfile_posicao[[#This Row],[lon bus]]=L2090),1,0)</f>
        <v>0</v>
      </c>
      <c r="N2091">
        <v>223</v>
      </c>
      <c r="O2091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0.49999994025508882</v>
      </c>
      <c r="P2091">
        <f>VLOOKUP(_332_2018_07_18_outfile_posicao[[#This Row],[shape]],shape!A:D,4,0)+VLOOKUP(_332_2018_07_18_outfile_posicao[[#This Row],[shape]]+1,shape!A:E,5,0)*_332_2018_07_18_outfile_posicao[[#This Row],[% avanc]]</f>
        <v>7135.9752126130879</v>
      </c>
      <c r="Q2091" s="4">
        <f>_332_2018_07_18_outfile_posicao[[#This Row],[8686,881807]]/_332_2018_07_18_outfile_posicao[[#Headers],[8686,881807]]</f>
        <v>0.82146567331707321</v>
      </c>
      <c r="R2091">
        <f>_332_2018_07_18_outfile_posicao[[#This Row],[8686,881807]]-P2090</f>
        <v>344.8881401534718</v>
      </c>
      <c r="S2091">
        <f>(_332_2018_07_18_outfile_posicao[[#This Row],[hora bus]]-I2090)*86000</f>
        <v>44.79166712553706</v>
      </c>
      <c r="T2091">
        <f>_332_2018_07_18_outfile_posicao[[#This Row],[desloc]]/_332_2018_07_18_outfile_posicao[[#This Row],[seconds]]</f>
        <v>7.6998281664055508</v>
      </c>
      <c r="U2091">
        <f>_332_2018_07_18_outfile_posicao[[#This Row],[spd m/s]]*3.6</f>
        <v>27.719381399059984</v>
      </c>
      <c r="V2091" s="2"/>
      <c r="W2091" s="2">
        <f>IF(_332_2018_07_18_outfile_posicao[[#This Row],[cod bus]]=F2090,0,1)</f>
        <v>0</v>
      </c>
      <c r="X2091" s="2">
        <f>IF(_332_2018_07_18_outfile_posicao[[#This Row],[desloc]]&gt;=0,0,1)</f>
        <v>0</v>
      </c>
      <c r="Y2091" s="2">
        <f>IF(AND(_332_2018_07_18_outfile_posicao[[#This Row],[spd m/s]]&lt;1,_332_2018_07_18_outfile_posicao[[#This Row],[spd m/s]]&lt;&gt;0),1,0)</f>
        <v>0</v>
      </c>
      <c r="Z2091" s="2">
        <f>IF(Z2090=0.5,IF(P2091&gt;=P2092,0.5,1),IF(_332_2018_07_18_outfile_posicao[[#This Row],[desloc]]&lt;-1000,IF(P2091&gt;=P2092,IF(AND(Z2090=0.5,P2091=P2092),0,IF(P2091&lt;700,0.5,0)),1),IF(AND(X2091&gt;0,X2090&gt;0,_332_2018_07_18_outfile_posicao[[#This Row],[8686,881807]]&lt;500,_332_2018_07_18_outfile_posicao[[#This Row],[desloc]]&gt;0),IF(_332_2018_07_18_outfile_posicao[[#This Row],[8686,881807]]&lt;500,1,0),0)))</f>
        <v>0</v>
      </c>
      <c r="AA2091" s="2">
        <f t="shared" si="32"/>
        <v>8591.8043239691106</v>
      </c>
      <c r="AB2091" s="2">
        <f>IF(_332_2018_07_18_outfile_posicao[[#This Row],[inicio]]=1,0,IF(AB2090&gt;0,0.5,IF(_332_2018_07_18_outfile_posicao[[#This Row],[max dist]]=_332_2018_07_18_outfile_posicao[[#This Row],[8686,881807]],1,0)))</f>
        <v>0</v>
      </c>
      <c r="AC2091" s="2">
        <f>IF(_332_2018_07_18_outfile_posicao[[#This Row],[fim]]=0,AC2092+1,0)</f>
        <v>2</v>
      </c>
      <c r="AD2091" s="2"/>
      <c r="AE2091" s="2"/>
      <c r="AF2091" s="2"/>
      <c r="AG2091" s="2"/>
      <c r="AH2091" s="2"/>
      <c r="AI2091" s="2"/>
    </row>
    <row r="2092" spans="1:35" x14ac:dyDescent="0.25">
      <c r="A2092">
        <v>1474</v>
      </c>
      <c r="B2092">
        <v>2</v>
      </c>
      <c r="C2092" s="2" t="s">
        <v>3922</v>
      </c>
      <c r="D2092">
        <v>332</v>
      </c>
      <c r="E2092" s="2" t="s">
        <v>5289</v>
      </c>
      <c r="F2092" s="2" t="s">
        <v>5219</v>
      </c>
      <c r="G2092" s="2">
        <v>2091</v>
      </c>
      <c r="H2092" t="b">
        <v>1</v>
      </c>
      <c r="I2092" s="3">
        <v>43299.553819444445</v>
      </c>
      <c r="J2092" s="2">
        <v>1521</v>
      </c>
      <c r="K2092" s="2">
        <v>-23.593662250000001</v>
      </c>
      <c r="L2092" s="2">
        <v>-46.629293750000002</v>
      </c>
      <c r="M2092" s="2">
        <f>IF(AND(_332_2018_07_18_outfile_posicao[[#This Row],[hora bus]]=I2091,_332_2018_07_18_outfile_posicao[[#This Row],[lat bus]]=K2091,_332_2018_07_18_outfile_posicao[[#This Row],[lon bus]]=L2091),1,0)</f>
        <v>0</v>
      </c>
      <c r="N2092">
        <v>235</v>
      </c>
      <c r="O2092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0.24999987001586105</v>
      </c>
      <c r="P2092">
        <f>VLOOKUP(_332_2018_07_18_outfile_posicao[[#This Row],[shape]],shape!A:D,4,0)+VLOOKUP(_332_2018_07_18_outfile_posicao[[#This Row],[shape]]+1,shape!A:E,5,0)*_332_2018_07_18_outfile_posicao[[#This Row],[% avanc]]</f>
        <v>7479.1492866179797</v>
      </c>
      <c r="Q2092" s="4">
        <f>_332_2018_07_18_outfile_posicao[[#This Row],[8686,881807]]/_332_2018_07_18_outfile_posicao[[#Headers],[8686,881807]]</f>
        <v>0.86097053612392727</v>
      </c>
      <c r="R2092">
        <f>_332_2018_07_18_outfile_posicao[[#This Row],[8686,881807]]-P2091</f>
        <v>343.17407400489174</v>
      </c>
      <c r="S2092">
        <f>(_332_2018_07_18_outfile_posicao[[#This Row],[hora bus]]-I2091)*86000</f>
        <v>44.791666499804705</v>
      </c>
      <c r="T2092">
        <f>_332_2018_07_18_outfile_posicao[[#This Row],[desloc]]/_332_2018_07_18_outfile_posicao[[#This Row],[seconds]]</f>
        <v>7.6615607505112138</v>
      </c>
      <c r="U2092">
        <f>_332_2018_07_18_outfile_posicao[[#This Row],[spd m/s]]*3.6</f>
        <v>27.58161870184037</v>
      </c>
      <c r="V2092" s="2"/>
      <c r="W2092" s="2">
        <f>IF(_332_2018_07_18_outfile_posicao[[#This Row],[cod bus]]=F2091,0,1)</f>
        <v>0</v>
      </c>
      <c r="X2092" s="2">
        <f>IF(_332_2018_07_18_outfile_posicao[[#This Row],[desloc]]&gt;=0,0,1)</f>
        <v>0</v>
      </c>
      <c r="Y2092" s="2">
        <f>IF(AND(_332_2018_07_18_outfile_posicao[[#This Row],[spd m/s]]&lt;1,_332_2018_07_18_outfile_posicao[[#This Row],[spd m/s]]&lt;&gt;0),1,0)</f>
        <v>0</v>
      </c>
      <c r="Z2092" s="2">
        <f>IF(Z2091=0.5,IF(P2092&gt;=P2093,0.5,1),IF(_332_2018_07_18_outfile_posicao[[#This Row],[desloc]]&lt;-1000,IF(P2092&gt;=P2093,IF(AND(Z2091=0.5,P2092=P2093),0,IF(P2092&lt;700,0.5,0)),1),IF(AND(X2092&gt;0,X2091&gt;0,_332_2018_07_18_outfile_posicao[[#This Row],[8686,881807]]&lt;500,_332_2018_07_18_outfile_posicao[[#This Row],[desloc]]&gt;0),IF(_332_2018_07_18_outfile_posicao[[#This Row],[8686,881807]]&lt;500,1,0),0)))</f>
        <v>0</v>
      </c>
      <c r="AA2092" s="2">
        <f t="shared" si="32"/>
        <v>8591.8043239691106</v>
      </c>
      <c r="AB2092" s="2">
        <f>IF(_332_2018_07_18_outfile_posicao[[#This Row],[inicio]]=1,0,IF(AB2091&gt;0,0.5,IF(_332_2018_07_18_outfile_posicao[[#This Row],[max dist]]=_332_2018_07_18_outfile_posicao[[#This Row],[8686,881807]],1,0)))</f>
        <v>0</v>
      </c>
      <c r="AC2092" s="2">
        <f>IF(_332_2018_07_18_outfile_posicao[[#This Row],[fim]]=0,AC2093+1,0)</f>
        <v>1</v>
      </c>
      <c r="AD2092" s="2"/>
      <c r="AE2092" s="2"/>
      <c r="AF2092" s="2"/>
      <c r="AG2092" s="2"/>
      <c r="AH2092" s="2"/>
      <c r="AI2092" s="2"/>
    </row>
    <row r="2093" spans="1:35" x14ac:dyDescent="0.25">
      <c r="A2093">
        <v>1482</v>
      </c>
      <c r="B2093">
        <v>2</v>
      </c>
      <c r="C2093" s="2" t="s">
        <v>3928</v>
      </c>
      <c r="D2093">
        <v>332</v>
      </c>
      <c r="E2093" s="2" t="s">
        <v>5293</v>
      </c>
      <c r="F2093" s="2" t="s">
        <v>5219</v>
      </c>
      <c r="G2093" s="2">
        <v>2092</v>
      </c>
      <c r="H2093" t="b">
        <v>1</v>
      </c>
      <c r="I2093" s="3">
        <v>43299.556493055556</v>
      </c>
      <c r="J2093" s="2">
        <v>1527</v>
      </c>
      <c r="K2093" s="2">
        <v>-23.5893595</v>
      </c>
      <c r="L2093" s="2">
        <v>-46.633752999999999</v>
      </c>
      <c r="M2093" s="2">
        <f>IF(AND(_332_2018_07_18_outfile_posicao[[#This Row],[hora bus]]=I2092,_332_2018_07_18_outfile_posicao[[#This Row],[lat bus]]=K2092,_332_2018_07_18_outfile_posicao[[#This Row],[lon bus]]=L2092),1,0)</f>
        <v>0</v>
      </c>
      <c r="N2093">
        <v>273</v>
      </c>
      <c r="O2093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0.49999999152588326</v>
      </c>
      <c r="P2093">
        <f>VLOOKUP(_332_2018_07_18_outfile_posicao[[#This Row],[shape]],shape!A:D,4,0)+VLOOKUP(_332_2018_07_18_outfile_posicao[[#This Row],[shape]]+1,shape!A:E,5,0)*_332_2018_07_18_outfile_posicao[[#This Row],[% avanc]]</f>
        <v>8591.8043239691106</v>
      </c>
      <c r="Q2093" s="4">
        <f>_332_2018_07_18_outfile_posicao[[#This Row],[8686,881807]]/_332_2018_07_18_outfile_posicao[[#Headers],[8686,881807]]</f>
        <v>0.9890550504607678</v>
      </c>
      <c r="R2093">
        <f>_332_2018_07_18_outfile_posicao[[#This Row],[8686,881807]]-P2092</f>
        <v>1112.6550373511309</v>
      </c>
      <c r="S2093">
        <f>(_332_2018_07_18_outfile_posicao[[#This Row],[hora bus]]-I2092)*86000</f>
        <v>229.9305554915918</v>
      </c>
      <c r="T2093">
        <f>_332_2018_07_18_outfile_posicao[[#This Row],[desloc]]/_332_2018_07_18_outfile_posicao[[#This Row],[seconds]]</f>
        <v>4.839091676929467</v>
      </c>
      <c r="U2093">
        <f>_332_2018_07_18_outfile_posicao[[#This Row],[spd m/s]]*3.6</f>
        <v>17.420730036946082</v>
      </c>
      <c r="V2093" s="2"/>
      <c r="W2093" s="2">
        <f>IF(_332_2018_07_18_outfile_posicao[[#This Row],[cod bus]]=F2092,0,1)</f>
        <v>0</v>
      </c>
      <c r="X2093" s="2">
        <f>IF(_332_2018_07_18_outfile_posicao[[#This Row],[desloc]]&gt;=0,0,1)</f>
        <v>0</v>
      </c>
      <c r="Y2093" s="2">
        <f>IF(AND(_332_2018_07_18_outfile_posicao[[#This Row],[spd m/s]]&lt;1,_332_2018_07_18_outfile_posicao[[#This Row],[spd m/s]]&lt;&gt;0),1,0)</f>
        <v>0</v>
      </c>
      <c r="Z2093" s="2">
        <f>IF(Z2092=0.5,IF(P2093&gt;=P2094,0.5,1),IF(_332_2018_07_18_outfile_posicao[[#This Row],[desloc]]&lt;-1000,IF(P2093&gt;=P2094,IF(AND(Z2092=0.5,P2093=P2094),0,IF(P2093&lt;700,0.5,0)),1),IF(AND(X2093&gt;0,X2092&gt;0,_332_2018_07_18_outfile_posicao[[#This Row],[8686,881807]]&lt;500,_332_2018_07_18_outfile_posicao[[#This Row],[desloc]]&gt;0),IF(_332_2018_07_18_outfile_posicao[[#This Row],[8686,881807]]&lt;500,1,0),0)))</f>
        <v>0</v>
      </c>
      <c r="AA2093" s="2">
        <f t="shared" si="32"/>
        <v>8591.8043239691106</v>
      </c>
      <c r="AB2093" s="2">
        <f>IF(_332_2018_07_18_outfile_posicao[[#This Row],[inicio]]=1,0,IF(AB2092&gt;0,0.5,IF(_332_2018_07_18_outfile_posicao[[#This Row],[max dist]]=_332_2018_07_18_outfile_posicao[[#This Row],[8686,881807]],1,0)))</f>
        <v>1</v>
      </c>
      <c r="AC2093" s="2">
        <f>IF(_332_2018_07_18_outfile_posicao[[#This Row],[fim]]=0,AC2094+1,0)</f>
        <v>0</v>
      </c>
      <c r="AD2093" s="2"/>
      <c r="AE2093" s="2"/>
      <c r="AF2093" s="2"/>
      <c r="AG2093" s="2"/>
      <c r="AH2093" s="2"/>
      <c r="AI2093" s="2"/>
    </row>
    <row r="2094" spans="1:35" x14ac:dyDescent="0.25">
      <c r="A2094">
        <v>1606</v>
      </c>
      <c r="B2094">
        <v>2</v>
      </c>
      <c r="C2094" s="2" t="s">
        <v>4010</v>
      </c>
      <c r="D2094">
        <v>332</v>
      </c>
      <c r="E2094" s="2" t="s">
        <v>5684</v>
      </c>
      <c r="F2094" s="2" t="s">
        <v>5219</v>
      </c>
      <c r="G2094" s="2">
        <v>2093</v>
      </c>
      <c r="H2094" t="b">
        <v>1</v>
      </c>
      <c r="I2094" s="3">
        <v>43299.599421296298</v>
      </c>
      <c r="J2094" s="2">
        <v>1617</v>
      </c>
      <c r="K2094" s="2">
        <v>-23.639825999999999</v>
      </c>
      <c r="L2094" s="2">
        <v>-46.607307499999997</v>
      </c>
      <c r="M2094" s="2">
        <f>IF(AND(_332_2018_07_18_outfile_posicao[[#This Row],[hora bus]]=I2093,_332_2018_07_18_outfile_posicao[[#This Row],[lat bus]]=K2093,_332_2018_07_18_outfile_posicao[[#This Row],[lon bus]]=L2093),1,0)</f>
        <v>0</v>
      </c>
      <c r="N2094">
        <v>1</v>
      </c>
      <c r="O2094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094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094" s="4">
        <f>_332_2018_07_18_outfile_posicao[[#This Row],[8686,881807]]/_332_2018_07_18_outfile_posicao[[#Headers],[8686,881807]]</f>
        <v>5.2380543083378913E-4</v>
      </c>
      <c r="R2094">
        <f>_332_2018_07_18_outfile_posicao[[#This Row],[8686,881807]]-P2093</f>
        <v>-8587.2540881015921</v>
      </c>
      <c r="S2094">
        <f>(_332_2018_07_18_outfile_posicao[[#This Row],[hora bus]]-I2093)*86000</f>
        <v>3691.8287038279232</v>
      </c>
      <c r="T2094">
        <f>_332_2018_07_18_outfile_posicao[[#This Row],[desloc]]/_332_2018_07_18_outfile_posicao[[#This Row],[seconds]]</f>
        <v>-2.3260163937719485</v>
      </c>
      <c r="U2094">
        <f>_332_2018_07_18_outfile_posicao[[#This Row],[spd m/s]]*3.6</f>
        <v>-8.3736590175790155</v>
      </c>
      <c r="V2094" s="2"/>
      <c r="W2094" s="2">
        <f>IF(_332_2018_07_18_outfile_posicao[[#This Row],[cod bus]]=F2093,0,1)</f>
        <v>0</v>
      </c>
      <c r="X2094" s="2">
        <f>IF(_332_2018_07_18_outfile_posicao[[#This Row],[desloc]]&gt;=0,0,1)</f>
        <v>1</v>
      </c>
      <c r="Y2094" s="2">
        <f>IF(AND(_332_2018_07_18_outfile_posicao[[#This Row],[spd m/s]]&lt;1,_332_2018_07_18_outfile_posicao[[#This Row],[spd m/s]]&lt;&gt;0),1,0)</f>
        <v>1</v>
      </c>
      <c r="Z2094" s="2">
        <f>IF(Z2093=0.5,IF(P2094&gt;=P2095,0.5,1),IF(_332_2018_07_18_outfile_posicao[[#This Row],[desloc]]&lt;-1000,IF(P2094&gt;=P2095,IF(AND(Z2093=0.5,P2094=P2095),0,IF(P2094&lt;700,0.5,0)),1),IF(AND(X2094&gt;0,X2093&gt;0,_332_2018_07_18_outfile_posicao[[#This Row],[8686,881807]]&lt;500,_332_2018_07_18_outfile_posicao[[#This Row],[desloc]]&gt;0),IF(_332_2018_07_18_outfile_posicao[[#This Row],[8686,881807]]&lt;500,1,0),0)))</f>
        <v>0.5</v>
      </c>
      <c r="AA2094" s="2">
        <f t="shared" si="32"/>
        <v>0</v>
      </c>
      <c r="AB2094" s="2">
        <f>IF(_332_2018_07_18_outfile_posicao[[#This Row],[inicio]]=1,0,IF(AB2093&gt;0,0.5,IF(_332_2018_07_18_outfile_posicao[[#This Row],[max dist]]=_332_2018_07_18_outfile_posicao[[#This Row],[8686,881807]],1,0)))</f>
        <v>0.5</v>
      </c>
      <c r="AC2094" s="2">
        <f>IF(_332_2018_07_18_outfile_posicao[[#This Row],[fim]]=0,AC2095+1,0)</f>
        <v>0</v>
      </c>
      <c r="AD2094" s="2"/>
      <c r="AE2094" s="2"/>
      <c r="AF2094" s="2"/>
      <c r="AG2094" s="2"/>
      <c r="AH2094" s="2"/>
      <c r="AI2094" s="2"/>
    </row>
    <row r="2095" spans="1:35" x14ac:dyDescent="0.25">
      <c r="A2095">
        <v>1607</v>
      </c>
      <c r="B2095">
        <v>2</v>
      </c>
      <c r="C2095" s="2" t="s">
        <v>4011</v>
      </c>
      <c r="D2095">
        <v>332</v>
      </c>
      <c r="E2095" s="2" t="s">
        <v>5685</v>
      </c>
      <c r="F2095" s="2" t="s">
        <v>5219</v>
      </c>
      <c r="G2095" s="2">
        <v>2094</v>
      </c>
      <c r="H2095" t="b">
        <v>1</v>
      </c>
      <c r="I2095" s="3">
        <v>43299.599942129629</v>
      </c>
      <c r="J2095" s="2">
        <v>1619</v>
      </c>
      <c r="K2095" s="2">
        <v>-23.639825999999999</v>
      </c>
      <c r="L2095" s="2">
        <v>-46.607307499999997</v>
      </c>
      <c r="M2095" s="2">
        <f>IF(AND(_332_2018_07_18_outfile_posicao[[#This Row],[hora bus]]=I2094,_332_2018_07_18_outfile_posicao[[#This Row],[lat bus]]=K2094,_332_2018_07_18_outfile_posicao[[#This Row],[lon bus]]=L2094),1,0)</f>
        <v>0</v>
      </c>
      <c r="N2095">
        <v>1</v>
      </c>
      <c r="O2095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095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095" s="4">
        <f>_332_2018_07_18_outfile_posicao[[#This Row],[8686,881807]]/_332_2018_07_18_outfile_posicao[[#Headers],[8686,881807]]</f>
        <v>5.2380543083378913E-4</v>
      </c>
      <c r="R2095">
        <f>_332_2018_07_18_outfile_posicao[[#This Row],[8686,881807]]-P2094</f>
        <v>0</v>
      </c>
      <c r="S2095">
        <f>(_332_2018_07_18_outfile_posicao[[#This Row],[hora bus]]-I2094)*86000</f>
        <v>44.791666499804705</v>
      </c>
      <c r="T2095">
        <f>_332_2018_07_18_outfile_posicao[[#This Row],[desloc]]/_332_2018_07_18_outfile_posicao[[#This Row],[seconds]]</f>
        <v>0</v>
      </c>
      <c r="U2095">
        <f>_332_2018_07_18_outfile_posicao[[#This Row],[spd m/s]]*3.6</f>
        <v>0</v>
      </c>
      <c r="V2095" s="2"/>
      <c r="W2095" s="2">
        <f>IF(_332_2018_07_18_outfile_posicao[[#This Row],[cod bus]]=F2094,0,1)</f>
        <v>0</v>
      </c>
      <c r="X2095" s="2">
        <f>IF(_332_2018_07_18_outfile_posicao[[#This Row],[desloc]]&gt;=0,0,1)</f>
        <v>0</v>
      </c>
      <c r="Y2095" s="2">
        <f>IF(AND(_332_2018_07_18_outfile_posicao[[#This Row],[spd m/s]]&lt;1,_332_2018_07_18_outfile_posicao[[#This Row],[spd m/s]]&lt;&gt;0),1,0)</f>
        <v>0</v>
      </c>
      <c r="Z2095" s="2">
        <f>IF(Z2094=0.5,IF(P2095&gt;=P2096,0.5,1),IF(_332_2018_07_18_outfile_posicao[[#This Row],[desloc]]&lt;-1000,IF(P2095&gt;=P2096,IF(AND(Z2094=0.5,P2095=P2096),0,IF(P2095&lt;700,0.5,0)),1),IF(AND(X2095&gt;0,X2094&gt;0,_332_2018_07_18_outfile_posicao[[#This Row],[8686,881807]]&lt;500,_332_2018_07_18_outfile_posicao[[#This Row],[desloc]]&gt;0),IF(_332_2018_07_18_outfile_posicao[[#This Row],[8686,881807]]&lt;500,1,0),0)))</f>
        <v>0.5</v>
      </c>
      <c r="AA2095" s="2">
        <f t="shared" si="32"/>
        <v>0</v>
      </c>
      <c r="AB2095" s="2">
        <f>IF(_332_2018_07_18_outfile_posicao[[#This Row],[inicio]]=1,0,IF(AB2094&gt;0,0.5,IF(_332_2018_07_18_outfile_posicao[[#This Row],[max dist]]=_332_2018_07_18_outfile_posicao[[#This Row],[8686,881807]],1,0)))</f>
        <v>0.5</v>
      </c>
      <c r="AC2095" s="2">
        <f>IF(_332_2018_07_18_outfile_posicao[[#This Row],[fim]]=0,AC2096+1,0)</f>
        <v>0</v>
      </c>
      <c r="AD2095" s="2"/>
      <c r="AE2095" s="2"/>
      <c r="AF2095" s="2"/>
      <c r="AG2095" s="2"/>
      <c r="AH2095" s="2"/>
      <c r="AI2095" s="2"/>
    </row>
    <row r="2096" spans="1:35" x14ac:dyDescent="0.25">
      <c r="A2096">
        <v>1608</v>
      </c>
      <c r="B2096">
        <v>2</v>
      </c>
      <c r="C2096" s="2" t="s">
        <v>4012</v>
      </c>
      <c r="D2096">
        <v>332</v>
      </c>
      <c r="E2096" s="2" t="s">
        <v>5685</v>
      </c>
      <c r="F2096" s="2" t="s">
        <v>5219</v>
      </c>
      <c r="G2096" s="2">
        <v>2095</v>
      </c>
      <c r="H2096" t="b">
        <v>1</v>
      </c>
      <c r="I2096" s="3">
        <v>43299.600023148145</v>
      </c>
      <c r="J2096" s="2">
        <v>1620</v>
      </c>
      <c r="K2096" s="2">
        <v>-23.639825999999999</v>
      </c>
      <c r="L2096" s="2">
        <v>-46.607307499999997</v>
      </c>
      <c r="M2096" s="2">
        <f>IF(AND(_332_2018_07_18_outfile_posicao[[#This Row],[hora bus]]=I2095,_332_2018_07_18_outfile_posicao[[#This Row],[lat bus]]=K2095,_332_2018_07_18_outfile_posicao[[#This Row],[lon bus]]=L2095),1,0)</f>
        <v>0</v>
      </c>
      <c r="N2096">
        <v>1</v>
      </c>
      <c r="O2096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096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096" s="4">
        <f>_332_2018_07_18_outfile_posicao[[#This Row],[8686,881807]]/_332_2018_07_18_outfile_posicao[[#Headers],[8686,881807]]</f>
        <v>5.2380543083378913E-4</v>
      </c>
      <c r="R2096">
        <f>_332_2018_07_18_outfile_posicao[[#This Row],[8686,881807]]-P2095</f>
        <v>0</v>
      </c>
      <c r="S2096">
        <f>(_332_2018_07_18_outfile_posicao[[#This Row],[hora bus]]-I2095)*86000</f>
        <v>6.9675923441536725</v>
      </c>
      <c r="T2096">
        <f>_332_2018_07_18_outfile_posicao[[#This Row],[desloc]]/_332_2018_07_18_outfile_posicao[[#This Row],[seconds]]</f>
        <v>0</v>
      </c>
      <c r="U2096">
        <f>_332_2018_07_18_outfile_posicao[[#This Row],[spd m/s]]*3.6</f>
        <v>0</v>
      </c>
      <c r="V2096" s="2"/>
      <c r="W2096" s="2">
        <f>IF(_332_2018_07_18_outfile_posicao[[#This Row],[cod bus]]=F2095,0,1)</f>
        <v>0</v>
      </c>
      <c r="X2096" s="2">
        <f>IF(_332_2018_07_18_outfile_posicao[[#This Row],[desloc]]&gt;=0,0,1)</f>
        <v>0</v>
      </c>
      <c r="Y2096" s="2">
        <f>IF(AND(_332_2018_07_18_outfile_posicao[[#This Row],[spd m/s]]&lt;1,_332_2018_07_18_outfile_posicao[[#This Row],[spd m/s]]&lt;&gt;0),1,0)</f>
        <v>0</v>
      </c>
      <c r="Z2096" s="2">
        <f>IF(Z2095=0.5,IF(P2096&gt;=P2097,0.5,1),IF(_332_2018_07_18_outfile_posicao[[#This Row],[desloc]]&lt;-1000,IF(P2096&gt;=P2097,IF(AND(Z2095=0.5,P2096=P2097),0,IF(P2096&lt;700,0.5,0)),1),IF(AND(X2096&gt;0,X2095&gt;0,_332_2018_07_18_outfile_posicao[[#This Row],[8686,881807]]&lt;500,_332_2018_07_18_outfile_posicao[[#This Row],[desloc]]&gt;0),IF(_332_2018_07_18_outfile_posicao[[#This Row],[8686,881807]]&lt;500,1,0),0)))</f>
        <v>0.5</v>
      </c>
      <c r="AA2096" s="2">
        <f t="shared" si="32"/>
        <v>0</v>
      </c>
      <c r="AB2096" s="2">
        <f>IF(_332_2018_07_18_outfile_posicao[[#This Row],[inicio]]=1,0,IF(AB2095&gt;0,0.5,IF(_332_2018_07_18_outfile_posicao[[#This Row],[max dist]]=_332_2018_07_18_outfile_posicao[[#This Row],[8686,881807]],1,0)))</f>
        <v>0.5</v>
      </c>
      <c r="AC2096" s="2">
        <f>IF(_332_2018_07_18_outfile_posicao[[#This Row],[fim]]=0,AC2097+1,0)</f>
        <v>0</v>
      </c>
      <c r="AD2096" s="2"/>
      <c r="AE2096" s="2"/>
      <c r="AF2096" s="2"/>
      <c r="AG2096" s="2"/>
      <c r="AH2096" s="2"/>
      <c r="AI2096" s="2"/>
    </row>
    <row r="2097" spans="1:35" x14ac:dyDescent="0.25">
      <c r="A2097">
        <v>1609</v>
      </c>
      <c r="B2097">
        <v>2</v>
      </c>
      <c r="C2097" s="2" t="s">
        <v>4013</v>
      </c>
      <c r="D2097">
        <v>332</v>
      </c>
      <c r="E2097" s="2" t="s">
        <v>5686</v>
      </c>
      <c r="F2097" s="2" t="s">
        <v>5219</v>
      </c>
      <c r="G2097" s="2">
        <v>2096</v>
      </c>
      <c r="H2097" t="b">
        <v>1</v>
      </c>
      <c r="I2097" s="3">
        <v>43299.600671296299</v>
      </c>
      <c r="J2097" s="2">
        <v>1624</v>
      </c>
      <c r="K2097" s="2">
        <v>-23.639825999999999</v>
      </c>
      <c r="L2097" s="2">
        <v>-46.607307499999997</v>
      </c>
      <c r="M2097" s="2">
        <f>IF(AND(_332_2018_07_18_outfile_posicao[[#This Row],[hora bus]]=I2096,_332_2018_07_18_outfile_posicao[[#This Row],[lat bus]]=K2096,_332_2018_07_18_outfile_posicao[[#This Row],[lon bus]]=L2096),1,0)</f>
        <v>0</v>
      </c>
      <c r="N2097">
        <v>1</v>
      </c>
      <c r="O2097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097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097" s="4">
        <f>_332_2018_07_18_outfile_posicao[[#This Row],[8686,881807]]/_332_2018_07_18_outfile_posicao[[#Headers],[8686,881807]]</f>
        <v>5.2380543083378913E-4</v>
      </c>
      <c r="R2097">
        <f>_332_2018_07_18_outfile_posicao[[#This Row],[8686,881807]]-P2096</f>
        <v>0</v>
      </c>
      <c r="S2097">
        <f>(_332_2018_07_18_outfile_posicao[[#This Row],[hora bus]]-I2096)*86000</f>
        <v>55.740741256158799</v>
      </c>
      <c r="T2097">
        <f>_332_2018_07_18_outfile_posicao[[#This Row],[desloc]]/_332_2018_07_18_outfile_posicao[[#This Row],[seconds]]</f>
        <v>0</v>
      </c>
      <c r="U2097">
        <f>_332_2018_07_18_outfile_posicao[[#This Row],[spd m/s]]*3.6</f>
        <v>0</v>
      </c>
      <c r="V2097" s="2"/>
      <c r="W2097" s="2">
        <f>IF(_332_2018_07_18_outfile_posicao[[#This Row],[cod bus]]=F2096,0,1)</f>
        <v>0</v>
      </c>
      <c r="X2097" s="2">
        <f>IF(_332_2018_07_18_outfile_posicao[[#This Row],[desloc]]&gt;=0,0,1)</f>
        <v>0</v>
      </c>
      <c r="Y2097" s="2">
        <f>IF(AND(_332_2018_07_18_outfile_posicao[[#This Row],[spd m/s]]&lt;1,_332_2018_07_18_outfile_posicao[[#This Row],[spd m/s]]&lt;&gt;0),1,0)</f>
        <v>0</v>
      </c>
      <c r="Z2097" s="2">
        <f>IF(Z2096=0.5,IF(P2097&gt;=P2098,0.5,1),IF(_332_2018_07_18_outfile_posicao[[#This Row],[desloc]]&lt;-1000,IF(P2097&gt;=P2098,IF(AND(Z2096=0.5,P2097=P2098),0,IF(P2097&lt;700,0.5,0)),1),IF(AND(X2097&gt;0,X2096&gt;0,_332_2018_07_18_outfile_posicao[[#This Row],[8686,881807]]&lt;500,_332_2018_07_18_outfile_posicao[[#This Row],[desloc]]&gt;0),IF(_332_2018_07_18_outfile_posicao[[#This Row],[8686,881807]]&lt;500,1,0),0)))</f>
        <v>0.5</v>
      </c>
      <c r="AA2097" s="2">
        <f t="shared" si="32"/>
        <v>0</v>
      </c>
      <c r="AB2097" s="2">
        <f>IF(_332_2018_07_18_outfile_posicao[[#This Row],[inicio]]=1,0,IF(AB2096&gt;0,0.5,IF(_332_2018_07_18_outfile_posicao[[#This Row],[max dist]]=_332_2018_07_18_outfile_posicao[[#This Row],[8686,881807]],1,0)))</f>
        <v>0.5</v>
      </c>
      <c r="AC2097" s="2">
        <f>IF(_332_2018_07_18_outfile_posicao[[#This Row],[fim]]=0,AC2098+1,0)</f>
        <v>0</v>
      </c>
      <c r="AD2097" s="2"/>
      <c r="AE2097" s="2"/>
      <c r="AF2097" s="2"/>
      <c r="AG2097" s="2"/>
      <c r="AH2097" s="2"/>
      <c r="AI2097" s="2"/>
    </row>
    <row r="2098" spans="1:35" x14ac:dyDescent="0.25">
      <c r="A2098">
        <v>1611</v>
      </c>
      <c r="B2098">
        <v>2</v>
      </c>
      <c r="C2098" s="2" t="s">
        <v>4015</v>
      </c>
      <c r="D2098">
        <v>332</v>
      </c>
      <c r="E2098" s="2" t="s">
        <v>5687</v>
      </c>
      <c r="F2098" s="2" t="s">
        <v>5219</v>
      </c>
      <c r="G2098" s="2">
        <v>2097</v>
      </c>
      <c r="H2098" t="b">
        <v>1</v>
      </c>
      <c r="I2098" s="3">
        <v>43299.60119212963</v>
      </c>
      <c r="J2098" s="2">
        <v>1626</v>
      </c>
      <c r="K2098" s="2">
        <v>-23.639825999999999</v>
      </c>
      <c r="L2098" s="2">
        <v>-46.607307499999997</v>
      </c>
      <c r="M2098" s="2">
        <f>IF(AND(_332_2018_07_18_outfile_posicao[[#This Row],[hora bus]]=I2097,_332_2018_07_18_outfile_posicao[[#This Row],[lat bus]]=K2097,_332_2018_07_18_outfile_posicao[[#This Row],[lon bus]]=L2097),1,0)</f>
        <v>0</v>
      </c>
      <c r="N2098">
        <v>1</v>
      </c>
      <c r="O2098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098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098" s="4">
        <f>_332_2018_07_18_outfile_posicao[[#This Row],[8686,881807]]/_332_2018_07_18_outfile_posicao[[#Headers],[8686,881807]]</f>
        <v>5.2380543083378913E-4</v>
      </c>
      <c r="R2098">
        <f>_332_2018_07_18_outfile_posicao[[#This Row],[8686,881807]]-P2097</f>
        <v>0</v>
      </c>
      <c r="S2098">
        <f>(_332_2018_07_18_outfile_posicao[[#This Row],[hora bus]]-I2097)*86000</f>
        <v>44.791666499804705</v>
      </c>
      <c r="T2098">
        <f>_332_2018_07_18_outfile_posicao[[#This Row],[desloc]]/_332_2018_07_18_outfile_posicao[[#This Row],[seconds]]</f>
        <v>0</v>
      </c>
      <c r="U2098">
        <f>_332_2018_07_18_outfile_posicao[[#This Row],[spd m/s]]*3.6</f>
        <v>0</v>
      </c>
      <c r="V2098" s="2"/>
      <c r="W2098" s="2">
        <f>IF(_332_2018_07_18_outfile_posicao[[#This Row],[cod bus]]=F2097,0,1)</f>
        <v>0</v>
      </c>
      <c r="X2098" s="2">
        <f>IF(_332_2018_07_18_outfile_posicao[[#This Row],[desloc]]&gt;=0,0,1)</f>
        <v>0</v>
      </c>
      <c r="Y2098" s="2">
        <f>IF(AND(_332_2018_07_18_outfile_posicao[[#This Row],[spd m/s]]&lt;1,_332_2018_07_18_outfile_posicao[[#This Row],[spd m/s]]&lt;&gt;0),1,0)</f>
        <v>0</v>
      </c>
      <c r="Z2098" s="2">
        <f>IF(Z2097=0.5,IF(P2098&gt;=P2099,0.5,1),IF(_332_2018_07_18_outfile_posicao[[#This Row],[desloc]]&lt;-1000,IF(P2098&gt;=P2099,IF(AND(Z2097=0.5,P2098=P2099),0,IF(P2098&lt;700,0.5,0)),1),IF(AND(X2098&gt;0,X2097&gt;0,_332_2018_07_18_outfile_posicao[[#This Row],[8686,881807]]&lt;500,_332_2018_07_18_outfile_posicao[[#This Row],[desloc]]&gt;0),IF(_332_2018_07_18_outfile_posicao[[#This Row],[8686,881807]]&lt;500,1,0),0)))</f>
        <v>1</v>
      </c>
      <c r="AA2098" s="2">
        <f t="shared" si="32"/>
        <v>0</v>
      </c>
      <c r="AB2098" s="2">
        <f>IF(_332_2018_07_18_outfile_posicao[[#This Row],[inicio]]=1,0,IF(AB2097&gt;0,0.5,IF(_332_2018_07_18_outfile_posicao[[#This Row],[max dist]]=_332_2018_07_18_outfile_posicao[[#This Row],[8686,881807]],1,0)))</f>
        <v>0</v>
      </c>
      <c r="AC2098" s="2">
        <f>IF(_332_2018_07_18_outfile_posicao[[#This Row],[fim]]=0,AC2099+1,0)</f>
        <v>31</v>
      </c>
      <c r="AD2098" s="2"/>
      <c r="AE2098" s="2"/>
      <c r="AF2098" s="2"/>
      <c r="AG2098" s="2"/>
      <c r="AH2098" s="2"/>
      <c r="AI2098" s="2"/>
    </row>
    <row r="2099" spans="1:35" x14ac:dyDescent="0.25">
      <c r="A2099">
        <v>1612</v>
      </c>
      <c r="B2099">
        <v>2</v>
      </c>
      <c r="C2099" s="2" t="s">
        <v>4016</v>
      </c>
      <c r="D2099">
        <v>332</v>
      </c>
      <c r="E2099" s="2" t="s">
        <v>5687</v>
      </c>
      <c r="F2099" s="2" t="s">
        <v>5219</v>
      </c>
      <c r="G2099" s="2">
        <v>2098</v>
      </c>
      <c r="H2099" t="b">
        <v>1</v>
      </c>
      <c r="I2099" s="3">
        <v>43299.601712962962</v>
      </c>
      <c r="J2099" s="2">
        <v>1628</v>
      </c>
      <c r="K2099" s="2">
        <v>-23.638339999999999</v>
      </c>
      <c r="L2099" s="2">
        <v>-46.608020000000003</v>
      </c>
      <c r="M2099" s="2">
        <f>IF(AND(_332_2018_07_18_outfile_posicao[[#This Row],[hora bus]]=I2098,_332_2018_07_18_outfile_posicao[[#This Row],[lat bus]]=K2098,_332_2018_07_18_outfile_posicao[[#This Row],[lon bus]]=L2098),1,0)</f>
        <v>0</v>
      </c>
      <c r="N2099">
        <v>17</v>
      </c>
      <c r="O2099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0.49999999990412636</v>
      </c>
      <c r="P2099">
        <f>VLOOKUP(_332_2018_07_18_outfile_posicao[[#This Row],[shape]],shape!A:D,4,0)+VLOOKUP(_332_2018_07_18_outfile_posicao[[#This Row],[shape]]+1,shape!A:E,5,0)*_332_2018_07_18_outfile_posicao[[#This Row],[% avanc]]</f>
        <v>196.54154732579016</v>
      </c>
      <c r="Q2099" s="4">
        <f>_332_2018_07_18_outfile_posicao[[#This Row],[8686,881807]]/_332_2018_07_18_outfile_posicao[[#Headers],[8686,881807]]</f>
        <v>2.2625097439154116E-2</v>
      </c>
      <c r="R2099">
        <f>_332_2018_07_18_outfile_posicao[[#This Row],[8686,881807]]-P2098</f>
        <v>191.99131145827232</v>
      </c>
      <c r="S2099">
        <f>(_332_2018_07_18_outfile_posicao[[#This Row],[hora bus]]-I2098)*86000</f>
        <v>44.791666499804705</v>
      </c>
      <c r="T2099">
        <f>_332_2018_07_18_outfile_posicao[[#This Row],[desloc]]/_332_2018_07_18_outfile_posicao[[#This Row],[seconds]]</f>
        <v>4.2863176671292065</v>
      </c>
      <c r="U2099">
        <f>_332_2018_07_18_outfile_posicao[[#This Row],[spd m/s]]*3.6</f>
        <v>15.430743601665144</v>
      </c>
      <c r="V2099" s="2"/>
      <c r="W2099" s="2">
        <f>IF(_332_2018_07_18_outfile_posicao[[#This Row],[cod bus]]=F2098,0,1)</f>
        <v>0</v>
      </c>
      <c r="X2099" s="2">
        <f>IF(_332_2018_07_18_outfile_posicao[[#This Row],[desloc]]&gt;=0,0,1)</f>
        <v>0</v>
      </c>
      <c r="Y2099" s="2">
        <f>IF(AND(_332_2018_07_18_outfile_posicao[[#This Row],[spd m/s]]&lt;1,_332_2018_07_18_outfile_posicao[[#This Row],[spd m/s]]&lt;&gt;0),1,0)</f>
        <v>0</v>
      </c>
      <c r="Z2099" s="2">
        <f>IF(Z2098=0.5,IF(P2099&gt;=P2100,0.5,1),IF(_332_2018_07_18_outfile_posicao[[#This Row],[desloc]]&lt;-1000,IF(P2099&gt;=P2100,IF(AND(Z2098=0.5,P2099=P2100),0,IF(P2099&lt;700,0.5,0)),1),IF(AND(X2099&gt;0,X2098&gt;0,_332_2018_07_18_outfile_posicao[[#This Row],[8686,881807]]&lt;500,_332_2018_07_18_outfile_posicao[[#This Row],[desloc]]&gt;0),IF(_332_2018_07_18_outfile_posicao[[#This Row],[8686,881807]]&lt;500,1,0),0)))</f>
        <v>0</v>
      </c>
      <c r="AA2099" s="2">
        <f t="shared" si="32"/>
        <v>8544.8116110658502</v>
      </c>
      <c r="AB2099" s="2">
        <f>IF(_332_2018_07_18_outfile_posicao[[#This Row],[inicio]]=1,0,IF(AB2098&gt;0,0.5,IF(_332_2018_07_18_outfile_posicao[[#This Row],[max dist]]=_332_2018_07_18_outfile_posicao[[#This Row],[8686,881807]],1,0)))</f>
        <v>0</v>
      </c>
      <c r="AC2099" s="2">
        <f>IF(_332_2018_07_18_outfile_posicao[[#This Row],[fim]]=0,AC2100+1,0)</f>
        <v>30</v>
      </c>
      <c r="AD2099" s="2"/>
      <c r="AE2099" s="2"/>
      <c r="AF2099" s="2"/>
      <c r="AG2099" s="2"/>
      <c r="AH2099" s="2"/>
      <c r="AI2099" s="2"/>
    </row>
    <row r="2100" spans="1:35" x14ac:dyDescent="0.25">
      <c r="A2100">
        <v>1614</v>
      </c>
      <c r="B2100">
        <v>2</v>
      </c>
      <c r="C2100" s="2" t="s">
        <v>4017</v>
      </c>
      <c r="D2100">
        <v>332</v>
      </c>
      <c r="E2100" s="2" t="s">
        <v>5688</v>
      </c>
      <c r="F2100" s="2" t="s">
        <v>5219</v>
      </c>
      <c r="G2100" s="2">
        <v>2099</v>
      </c>
      <c r="H2100" t="b">
        <v>1</v>
      </c>
      <c r="I2100" s="3">
        <v>43299.602233796293</v>
      </c>
      <c r="J2100" s="2">
        <v>1629</v>
      </c>
      <c r="K2100" s="2">
        <v>-23.637062499999999</v>
      </c>
      <c r="L2100" s="2">
        <v>-46.607438500000001</v>
      </c>
      <c r="M2100" s="2">
        <f>IF(AND(_332_2018_07_18_outfile_posicao[[#This Row],[hora bus]]=I2099,_332_2018_07_18_outfile_posicao[[#This Row],[lat bus]]=K2099,_332_2018_07_18_outfile_posicao[[#This Row],[lon bus]]=L2099),1,0)</f>
        <v>0</v>
      </c>
      <c r="N2100">
        <v>30</v>
      </c>
      <c r="O2100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0.499999993480918</v>
      </c>
      <c r="P2100">
        <f>VLOOKUP(_332_2018_07_18_outfile_posicao[[#This Row],[shape]],shape!A:D,4,0)+VLOOKUP(_332_2018_07_18_outfile_posicao[[#This Row],[shape]]+1,shape!A:E,5,0)*_332_2018_07_18_outfile_posicao[[#This Row],[% avanc]]</f>
        <v>364.50727459979259</v>
      </c>
      <c r="Q2100" s="4">
        <f>_332_2018_07_18_outfile_posicao[[#This Row],[8686,881807]]/_332_2018_07_18_outfile_posicao[[#Headers],[8686,881807]]</f>
        <v>4.1960657770900946E-2</v>
      </c>
      <c r="R2100">
        <f>_332_2018_07_18_outfile_posicao[[#This Row],[8686,881807]]-P2099</f>
        <v>167.96572727400243</v>
      </c>
      <c r="S2100">
        <f>(_332_2018_07_18_outfile_posicao[[#This Row],[hora bus]]-I2099)*86000</f>
        <v>44.791666499804705</v>
      </c>
      <c r="T2100">
        <f>_332_2018_07_18_outfile_posicao[[#This Row],[desloc]]/_332_2018_07_18_outfile_posicao[[#This Row],[seconds]]</f>
        <v>3.7499325298542927</v>
      </c>
      <c r="U2100">
        <f>_332_2018_07_18_outfile_posicao[[#This Row],[spd m/s]]*3.6</f>
        <v>13.499757107475453</v>
      </c>
      <c r="V2100" s="2"/>
      <c r="W2100" s="2">
        <f>IF(_332_2018_07_18_outfile_posicao[[#This Row],[cod bus]]=F2099,0,1)</f>
        <v>0</v>
      </c>
      <c r="X2100" s="2">
        <f>IF(_332_2018_07_18_outfile_posicao[[#This Row],[desloc]]&gt;=0,0,1)</f>
        <v>0</v>
      </c>
      <c r="Y2100" s="2">
        <f>IF(AND(_332_2018_07_18_outfile_posicao[[#This Row],[spd m/s]]&lt;1,_332_2018_07_18_outfile_posicao[[#This Row],[spd m/s]]&lt;&gt;0),1,0)</f>
        <v>0</v>
      </c>
      <c r="Z2100" s="2">
        <f>IF(Z2099=0.5,IF(P2100&gt;=P2101,0.5,1),IF(_332_2018_07_18_outfile_posicao[[#This Row],[desloc]]&lt;-1000,IF(P2100&gt;=P2101,IF(AND(Z2099=0.5,P2100=P2101),0,IF(P2100&lt;700,0.5,0)),1),IF(AND(X2100&gt;0,X2099&gt;0,_332_2018_07_18_outfile_posicao[[#This Row],[8686,881807]]&lt;500,_332_2018_07_18_outfile_posicao[[#This Row],[desloc]]&gt;0),IF(_332_2018_07_18_outfile_posicao[[#This Row],[8686,881807]]&lt;500,1,0),0)))</f>
        <v>0</v>
      </c>
      <c r="AA2100" s="2">
        <f t="shared" si="32"/>
        <v>8544.8116110658502</v>
      </c>
      <c r="AB2100" s="2">
        <f>IF(_332_2018_07_18_outfile_posicao[[#This Row],[inicio]]=1,0,IF(AB2099&gt;0,0.5,IF(_332_2018_07_18_outfile_posicao[[#This Row],[max dist]]=_332_2018_07_18_outfile_posicao[[#This Row],[8686,881807]],1,0)))</f>
        <v>0</v>
      </c>
      <c r="AC2100" s="2">
        <f>IF(_332_2018_07_18_outfile_posicao[[#This Row],[fim]]=0,AC2101+1,0)</f>
        <v>29</v>
      </c>
      <c r="AD2100" s="2"/>
      <c r="AE2100" s="2"/>
      <c r="AF2100" s="2"/>
      <c r="AG2100" s="2"/>
      <c r="AH2100" s="2"/>
      <c r="AI2100" s="2"/>
    </row>
    <row r="2101" spans="1:35" x14ac:dyDescent="0.25">
      <c r="A2101">
        <v>1615</v>
      </c>
      <c r="B2101">
        <v>2</v>
      </c>
      <c r="C2101" s="2" t="s">
        <v>4018</v>
      </c>
      <c r="D2101">
        <v>332</v>
      </c>
      <c r="E2101" s="2" t="s">
        <v>5689</v>
      </c>
      <c r="F2101" s="2" t="s">
        <v>5219</v>
      </c>
      <c r="G2101" s="2">
        <v>2100</v>
      </c>
      <c r="H2101" t="b">
        <v>1</v>
      </c>
      <c r="I2101" s="3">
        <v>43299.602754629632</v>
      </c>
      <c r="J2101" s="2">
        <v>1631</v>
      </c>
      <c r="K2101" s="2">
        <v>-23.635517</v>
      </c>
      <c r="L2101" s="2">
        <v>-46.606258500000003</v>
      </c>
      <c r="M2101" s="2">
        <f>IF(AND(_332_2018_07_18_outfile_posicao[[#This Row],[hora bus]]=I2100,_332_2018_07_18_outfile_posicao[[#This Row],[lat bus]]=K2100,_332_2018_07_18_outfile_posicao[[#This Row],[lon bus]]=L2100),1,0)</f>
        <v>0</v>
      </c>
      <c r="N2101">
        <v>46</v>
      </c>
      <c r="O2101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0.49999994866386244</v>
      </c>
      <c r="P2101">
        <f>VLOOKUP(_332_2018_07_18_outfile_posicao[[#This Row],[shape]],shape!A:D,4,0)+VLOOKUP(_332_2018_07_18_outfile_posicao[[#This Row],[shape]]+1,shape!A:E,5,0)*_332_2018_07_18_outfile_posicao[[#This Row],[% avanc]]</f>
        <v>621.67342688159795</v>
      </c>
      <c r="Q2101" s="4">
        <f>_332_2018_07_18_outfile_posicao[[#This Row],[8686,881807]]/_332_2018_07_18_outfile_posicao[[#Headers],[8686,881807]]</f>
        <v>7.1564623612197134E-2</v>
      </c>
      <c r="R2101">
        <f>_332_2018_07_18_outfile_posicao[[#This Row],[8686,881807]]-P2100</f>
        <v>257.16615228180535</v>
      </c>
      <c r="S2101">
        <f>(_332_2018_07_18_outfile_posicao[[#This Row],[hora bus]]-I2100)*86000</f>
        <v>44.79166712553706</v>
      </c>
      <c r="T2101">
        <f>_332_2018_07_18_outfile_posicao[[#This Row],[desloc]]/_332_2018_07_18_outfile_posicao[[#This Row],[seconds]]</f>
        <v>5.7413838060782361</v>
      </c>
      <c r="U2101">
        <f>_332_2018_07_18_outfile_posicao[[#This Row],[spd m/s]]*3.6</f>
        <v>20.668981701881652</v>
      </c>
      <c r="V2101" s="2"/>
      <c r="W2101" s="2">
        <f>IF(_332_2018_07_18_outfile_posicao[[#This Row],[cod bus]]=F2100,0,1)</f>
        <v>0</v>
      </c>
      <c r="X2101" s="2">
        <f>IF(_332_2018_07_18_outfile_posicao[[#This Row],[desloc]]&gt;=0,0,1)</f>
        <v>0</v>
      </c>
      <c r="Y2101" s="2">
        <f>IF(AND(_332_2018_07_18_outfile_posicao[[#This Row],[spd m/s]]&lt;1,_332_2018_07_18_outfile_posicao[[#This Row],[spd m/s]]&lt;&gt;0),1,0)</f>
        <v>0</v>
      </c>
      <c r="Z2101" s="2">
        <f>IF(Z2100=0.5,IF(P2101&gt;=P2102,0.5,1),IF(_332_2018_07_18_outfile_posicao[[#This Row],[desloc]]&lt;-1000,IF(P2101&gt;=P2102,IF(AND(Z2100=0.5,P2101=P2102),0,IF(P2101&lt;700,0.5,0)),1),IF(AND(X2101&gt;0,X2100&gt;0,_332_2018_07_18_outfile_posicao[[#This Row],[8686,881807]]&lt;500,_332_2018_07_18_outfile_posicao[[#This Row],[desloc]]&gt;0),IF(_332_2018_07_18_outfile_posicao[[#This Row],[8686,881807]]&lt;500,1,0),0)))</f>
        <v>0</v>
      </c>
      <c r="AA2101" s="2">
        <f t="shared" si="32"/>
        <v>8544.8116110658502</v>
      </c>
      <c r="AB2101" s="2">
        <f>IF(_332_2018_07_18_outfile_posicao[[#This Row],[inicio]]=1,0,IF(AB2100&gt;0,0.5,IF(_332_2018_07_18_outfile_posicao[[#This Row],[max dist]]=_332_2018_07_18_outfile_posicao[[#This Row],[8686,881807]],1,0)))</f>
        <v>0</v>
      </c>
      <c r="AC2101" s="2">
        <f>IF(_332_2018_07_18_outfile_posicao[[#This Row],[fim]]=0,AC2102+1,0)</f>
        <v>28</v>
      </c>
      <c r="AD2101" s="2"/>
      <c r="AE2101" s="2"/>
      <c r="AF2101" s="2"/>
      <c r="AG2101" s="2"/>
      <c r="AH2101" s="2"/>
      <c r="AI2101" s="2"/>
    </row>
    <row r="2102" spans="1:35" x14ac:dyDescent="0.25">
      <c r="A2102">
        <v>1617</v>
      </c>
      <c r="B2102">
        <v>2</v>
      </c>
      <c r="C2102" s="2" t="s">
        <v>4019</v>
      </c>
      <c r="D2102">
        <v>332</v>
      </c>
      <c r="E2102" s="2" t="s">
        <v>5690</v>
      </c>
      <c r="F2102" s="2" t="s">
        <v>5219</v>
      </c>
      <c r="G2102" s="2">
        <v>2101</v>
      </c>
      <c r="H2102" t="b">
        <v>1</v>
      </c>
      <c r="I2102" s="3">
        <v>43299.603275462963</v>
      </c>
      <c r="J2102" s="2">
        <v>1633</v>
      </c>
      <c r="K2102" s="2">
        <v>-23.634623125000001</v>
      </c>
      <c r="L2102" s="2">
        <v>-46.605789999999999</v>
      </c>
      <c r="M2102" s="2">
        <f>IF(AND(_332_2018_07_18_outfile_posicao[[#This Row],[hora bus]]=I2101,_332_2018_07_18_outfile_posicao[[#This Row],[lat bus]]=K2101,_332_2018_07_18_outfile_posicao[[#This Row],[lon bus]]=L2101),1,0)</f>
        <v>0</v>
      </c>
      <c r="N2102">
        <v>51</v>
      </c>
      <c r="O2102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0.12499993927453582</v>
      </c>
      <c r="P2102">
        <f>VLOOKUP(_332_2018_07_18_outfile_posicao[[#This Row],[shape]],shape!A:D,4,0)+VLOOKUP(_332_2018_07_18_outfile_posicao[[#This Row],[shape]]+1,shape!A:E,5,0)*_332_2018_07_18_outfile_posicao[[#This Row],[% avanc]]</f>
        <v>732.94741472834073</v>
      </c>
      <c r="Q2102" s="4">
        <f>_332_2018_07_18_outfile_posicao[[#This Row],[8686,881807]]/_332_2018_07_18_outfile_posicao[[#Headers],[8686,881807]]</f>
        <v>8.4374051703768133E-2</v>
      </c>
      <c r="R2102">
        <f>_332_2018_07_18_outfile_posicao[[#This Row],[8686,881807]]-P2101</f>
        <v>111.27398784674278</v>
      </c>
      <c r="S2102">
        <f>(_332_2018_07_18_outfile_posicao[[#This Row],[hora bus]]-I2101)*86000</f>
        <v>44.791666499804705</v>
      </c>
      <c r="T2102">
        <f>_332_2018_07_18_outfile_posicao[[#This Row],[desloc]]/_332_2018_07_18_outfile_posicao[[#This Row],[seconds]]</f>
        <v>2.48425648211209</v>
      </c>
      <c r="U2102">
        <f>_332_2018_07_18_outfile_posicao[[#This Row],[spd m/s]]*3.6</f>
        <v>8.9433233356035249</v>
      </c>
      <c r="V2102" s="2"/>
      <c r="W2102" s="2">
        <f>IF(_332_2018_07_18_outfile_posicao[[#This Row],[cod bus]]=F2101,0,1)</f>
        <v>0</v>
      </c>
      <c r="X2102" s="2">
        <f>IF(_332_2018_07_18_outfile_posicao[[#This Row],[desloc]]&gt;=0,0,1)</f>
        <v>0</v>
      </c>
      <c r="Y2102" s="2">
        <f>IF(AND(_332_2018_07_18_outfile_posicao[[#This Row],[spd m/s]]&lt;1,_332_2018_07_18_outfile_posicao[[#This Row],[spd m/s]]&lt;&gt;0),1,0)</f>
        <v>0</v>
      </c>
      <c r="Z2102" s="2">
        <f>IF(Z2101=0.5,IF(P2102&gt;=P2103,0.5,1),IF(_332_2018_07_18_outfile_posicao[[#This Row],[desloc]]&lt;-1000,IF(P2102&gt;=P2103,IF(AND(Z2101=0.5,P2102=P2103),0,IF(P2102&lt;700,0.5,0)),1),IF(AND(X2102&gt;0,X2101&gt;0,_332_2018_07_18_outfile_posicao[[#This Row],[8686,881807]]&lt;500,_332_2018_07_18_outfile_posicao[[#This Row],[desloc]]&gt;0),IF(_332_2018_07_18_outfile_posicao[[#This Row],[8686,881807]]&lt;500,1,0),0)))</f>
        <v>0</v>
      </c>
      <c r="AA2102" s="2">
        <f t="shared" si="32"/>
        <v>8544.8116110658502</v>
      </c>
      <c r="AB2102" s="2">
        <f>IF(_332_2018_07_18_outfile_posicao[[#This Row],[inicio]]=1,0,IF(AB2101&gt;0,0.5,IF(_332_2018_07_18_outfile_posicao[[#This Row],[max dist]]=_332_2018_07_18_outfile_posicao[[#This Row],[8686,881807]],1,0)))</f>
        <v>0</v>
      </c>
      <c r="AC2102" s="2">
        <f>IF(_332_2018_07_18_outfile_posicao[[#This Row],[fim]]=0,AC2103+1,0)</f>
        <v>27</v>
      </c>
      <c r="AD2102" s="2"/>
      <c r="AE2102" s="2"/>
      <c r="AF2102" s="2"/>
      <c r="AG2102" s="2"/>
      <c r="AH2102" s="2"/>
      <c r="AI2102" s="2"/>
    </row>
    <row r="2103" spans="1:35" x14ac:dyDescent="0.25">
      <c r="A2103">
        <v>1618</v>
      </c>
      <c r="B2103">
        <v>2</v>
      </c>
      <c r="C2103" s="2" t="s">
        <v>4020</v>
      </c>
      <c r="D2103">
        <v>332</v>
      </c>
      <c r="E2103" s="2" t="s">
        <v>5690</v>
      </c>
      <c r="F2103" s="2" t="s">
        <v>5219</v>
      </c>
      <c r="G2103" s="2">
        <v>2102</v>
      </c>
      <c r="H2103" t="b">
        <v>1</v>
      </c>
      <c r="I2103" s="3">
        <v>43299.603796296295</v>
      </c>
      <c r="J2103" s="2">
        <v>1635</v>
      </c>
      <c r="K2103" s="2">
        <v>-23.633277249999999</v>
      </c>
      <c r="L2103" s="2">
        <v>-46.605211625000003</v>
      </c>
      <c r="M2103" s="2">
        <f>IF(AND(_332_2018_07_18_outfile_posicao[[#This Row],[hora bus]]=I2102,_332_2018_07_18_outfile_posicao[[#This Row],[lat bus]]=K2102,_332_2018_07_18_outfile_posicao[[#This Row],[lon bus]]=L2102),1,0)</f>
        <v>0</v>
      </c>
      <c r="N2103">
        <v>52</v>
      </c>
      <c r="O2103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0.4869599858633008</v>
      </c>
      <c r="P2103">
        <f>VLOOKUP(_332_2018_07_18_outfile_posicao[[#This Row],[shape]],shape!A:D,4,0)+VLOOKUP(_332_2018_07_18_outfile_posicao[[#This Row],[shape]]+1,shape!A:E,5,0)*_332_2018_07_18_outfile_posicao[[#This Row],[% avanc]]</f>
        <v>893.97080703448216</v>
      </c>
      <c r="Q2103" s="4">
        <f>_332_2018_07_18_outfile_posicao[[#This Row],[8686,881807]]/_332_2018_07_18_outfile_posicao[[#Headers],[8686,881807]]</f>
        <v>0.10291043747298474</v>
      </c>
      <c r="R2103">
        <f>_332_2018_07_18_outfile_posicao[[#This Row],[8686,881807]]-P2102</f>
        <v>161.02339230614143</v>
      </c>
      <c r="S2103">
        <f>(_332_2018_07_18_outfile_posicao[[#This Row],[hora bus]]-I2102)*86000</f>
        <v>44.791666499804705</v>
      </c>
      <c r="T2103">
        <f>_332_2018_07_18_outfile_posicao[[#This Row],[desloc]]/_332_2018_07_18_outfile_posicao[[#This Row],[seconds]]</f>
        <v>3.5949408648781467</v>
      </c>
      <c r="U2103">
        <f>_332_2018_07_18_outfile_posicao[[#This Row],[spd m/s]]*3.6</f>
        <v>12.941787113561329</v>
      </c>
      <c r="V2103" s="2"/>
      <c r="W2103" s="2">
        <f>IF(_332_2018_07_18_outfile_posicao[[#This Row],[cod bus]]=F2102,0,1)</f>
        <v>0</v>
      </c>
      <c r="X2103" s="2">
        <f>IF(_332_2018_07_18_outfile_posicao[[#This Row],[desloc]]&gt;=0,0,1)</f>
        <v>0</v>
      </c>
      <c r="Y2103" s="2">
        <f>IF(AND(_332_2018_07_18_outfile_posicao[[#This Row],[spd m/s]]&lt;1,_332_2018_07_18_outfile_posicao[[#This Row],[spd m/s]]&lt;&gt;0),1,0)</f>
        <v>0</v>
      </c>
      <c r="Z2103" s="2">
        <f>IF(Z2102=0.5,IF(P2103&gt;=P2104,0.5,1),IF(_332_2018_07_18_outfile_posicao[[#This Row],[desloc]]&lt;-1000,IF(P2103&gt;=P2104,IF(AND(Z2102=0.5,P2103=P2104),0,IF(P2103&lt;700,0.5,0)),1),IF(AND(X2103&gt;0,X2102&gt;0,_332_2018_07_18_outfile_posicao[[#This Row],[8686,881807]]&lt;500,_332_2018_07_18_outfile_posicao[[#This Row],[desloc]]&gt;0),IF(_332_2018_07_18_outfile_posicao[[#This Row],[8686,881807]]&lt;500,1,0),0)))</f>
        <v>0</v>
      </c>
      <c r="AA2103" s="2">
        <f t="shared" si="32"/>
        <v>8544.8116110658502</v>
      </c>
      <c r="AB2103" s="2">
        <f>IF(_332_2018_07_18_outfile_posicao[[#This Row],[inicio]]=1,0,IF(AB2102&gt;0,0.5,IF(_332_2018_07_18_outfile_posicao[[#This Row],[max dist]]=_332_2018_07_18_outfile_posicao[[#This Row],[8686,881807]],1,0)))</f>
        <v>0</v>
      </c>
      <c r="AC2103" s="2">
        <f>IF(_332_2018_07_18_outfile_posicao[[#This Row],[fim]]=0,AC2104+1,0)</f>
        <v>26</v>
      </c>
      <c r="AD2103" s="2"/>
      <c r="AE2103" s="2"/>
      <c r="AF2103" s="2"/>
      <c r="AG2103" s="2"/>
      <c r="AH2103" s="2"/>
      <c r="AI2103" s="2"/>
    </row>
    <row r="2104" spans="1:35" x14ac:dyDescent="0.25">
      <c r="A2104">
        <v>1620</v>
      </c>
      <c r="B2104">
        <v>2</v>
      </c>
      <c r="C2104" s="2" t="s">
        <v>4022</v>
      </c>
      <c r="D2104">
        <v>332</v>
      </c>
      <c r="E2104" s="2" t="s">
        <v>5691</v>
      </c>
      <c r="F2104" s="2" t="s">
        <v>5219</v>
      </c>
      <c r="G2104" s="2">
        <v>2103</v>
      </c>
      <c r="H2104" t="b">
        <v>1</v>
      </c>
      <c r="I2104" s="3">
        <v>43299.604490740741</v>
      </c>
      <c r="J2104" s="2">
        <v>1637</v>
      </c>
      <c r="K2104" s="2">
        <v>-23.63190625</v>
      </c>
      <c r="L2104" s="2">
        <v>-46.604627000000001</v>
      </c>
      <c r="M2104" s="2">
        <f>IF(AND(_332_2018_07_18_outfile_posicao[[#This Row],[hora bus]]=I2103,_332_2018_07_18_outfile_posicao[[#This Row],[lat bus]]=K2103,_332_2018_07_18_outfile_posicao[[#This Row],[lon bus]]=L2103),1,0)</f>
        <v>0</v>
      </c>
      <c r="N2104">
        <v>56</v>
      </c>
      <c r="O2104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0.24999997104729357</v>
      </c>
      <c r="P2104">
        <f>VLOOKUP(_332_2018_07_18_outfile_posicao[[#This Row],[shape]],shape!A:D,4,0)+VLOOKUP(_332_2018_07_18_outfile_posicao[[#This Row],[shape]]+1,shape!A:E,5,0)*_332_2018_07_18_outfile_posicao[[#This Row],[% avanc]]</f>
        <v>1057.8668646258182</v>
      </c>
      <c r="Q2104" s="4">
        <f>_332_2018_07_18_outfile_posicao[[#This Row],[8686,881807]]/_332_2018_07_18_outfile_posicao[[#Headers],[8686,881807]]</f>
        <v>0.12177751328139121</v>
      </c>
      <c r="R2104">
        <f>_332_2018_07_18_outfile_posicao[[#This Row],[8686,881807]]-P2103</f>
        <v>163.89605759133599</v>
      </c>
      <c r="S2104">
        <f>(_332_2018_07_18_outfile_posicao[[#This Row],[hora bus]]-I2103)*86000</f>
        <v>59.72222241689451</v>
      </c>
      <c r="T2104">
        <f>_332_2018_07_18_outfile_posicao[[#This Row],[desloc]]/_332_2018_07_18_outfile_posicao[[#This Row],[seconds]]</f>
        <v>2.7443060716536944</v>
      </c>
      <c r="U2104">
        <f>_332_2018_07_18_outfile_posicao[[#This Row],[spd m/s]]*3.6</f>
        <v>9.8795018579533007</v>
      </c>
      <c r="V2104" s="2"/>
      <c r="W2104" s="2">
        <f>IF(_332_2018_07_18_outfile_posicao[[#This Row],[cod bus]]=F2103,0,1)</f>
        <v>0</v>
      </c>
      <c r="X2104" s="2">
        <f>IF(_332_2018_07_18_outfile_posicao[[#This Row],[desloc]]&gt;=0,0,1)</f>
        <v>0</v>
      </c>
      <c r="Y2104" s="2">
        <f>IF(AND(_332_2018_07_18_outfile_posicao[[#This Row],[spd m/s]]&lt;1,_332_2018_07_18_outfile_posicao[[#This Row],[spd m/s]]&lt;&gt;0),1,0)</f>
        <v>0</v>
      </c>
      <c r="Z2104" s="2">
        <f>IF(Z2103=0.5,IF(P2104&gt;=P2105,0.5,1),IF(_332_2018_07_18_outfile_posicao[[#This Row],[desloc]]&lt;-1000,IF(P2104&gt;=P2105,IF(AND(Z2103=0.5,P2104=P2105),0,IF(P2104&lt;700,0.5,0)),1),IF(AND(X2104&gt;0,X2103&gt;0,_332_2018_07_18_outfile_posicao[[#This Row],[8686,881807]]&lt;500,_332_2018_07_18_outfile_posicao[[#This Row],[desloc]]&gt;0),IF(_332_2018_07_18_outfile_posicao[[#This Row],[8686,881807]]&lt;500,1,0),0)))</f>
        <v>0</v>
      </c>
      <c r="AA2104" s="2">
        <f t="shared" si="32"/>
        <v>8544.8116110658502</v>
      </c>
      <c r="AB2104" s="2">
        <f>IF(_332_2018_07_18_outfile_posicao[[#This Row],[inicio]]=1,0,IF(AB2103&gt;0,0.5,IF(_332_2018_07_18_outfile_posicao[[#This Row],[max dist]]=_332_2018_07_18_outfile_posicao[[#This Row],[8686,881807]],1,0)))</f>
        <v>0</v>
      </c>
      <c r="AC2104" s="2">
        <f>IF(_332_2018_07_18_outfile_posicao[[#This Row],[fim]]=0,AC2105+1,0)</f>
        <v>25</v>
      </c>
      <c r="AD2104" s="2"/>
      <c r="AE2104" s="2"/>
      <c r="AF2104" s="2"/>
      <c r="AG2104" s="2"/>
      <c r="AH2104" s="2"/>
      <c r="AI2104" s="2"/>
    </row>
    <row r="2105" spans="1:35" x14ac:dyDescent="0.25">
      <c r="A2105">
        <v>1622</v>
      </c>
      <c r="B2105">
        <v>2</v>
      </c>
      <c r="C2105" s="2" t="s">
        <v>4024</v>
      </c>
      <c r="D2105">
        <v>332</v>
      </c>
      <c r="E2105" s="2" t="s">
        <v>5692</v>
      </c>
      <c r="F2105" s="2" t="s">
        <v>5219</v>
      </c>
      <c r="G2105" s="2">
        <v>2104</v>
      </c>
      <c r="H2105" t="b">
        <v>1</v>
      </c>
      <c r="I2105" s="3">
        <v>43299.605150462965</v>
      </c>
      <c r="J2105" s="2">
        <v>1640</v>
      </c>
      <c r="K2105" s="2">
        <v>-23.630552874999999</v>
      </c>
      <c r="L2105" s="2">
        <v>-46.604003874999997</v>
      </c>
      <c r="M2105" s="2">
        <f>IF(AND(_332_2018_07_18_outfile_posicao[[#This Row],[hora bus]]=I2104,_332_2018_07_18_outfile_posicao[[#This Row],[lat bus]]=K2104,_332_2018_07_18_outfile_posicao[[#This Row],[lon bus]]=L2104),1,0)</f>
        <v>0</v>
      </c>
      <c r="N2105">
        <v>60</v>
      </c>
      <c r="O2105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0.74028428865241436</v>
      </c>
      <c r="P2105">
        <f>VLOOKUP(_332_2018_07_18_outfile_posicao[[#This Row],[shape]],shape!A:D,4,0)+VLOOKUP(_332_2018_07_18_outfile_posicao[[#This Row],[shape]]+1,shape!A:E,5,0)*_332_2018_07_18_outfile_posicao[[#This Row],[% avanc]]</f>
        <v>1237.7325557028746</v>
      </c>
      <c r="Q2105" s="4">
        <f>_332_2018_07_18_outfile_posicao[[#This Row],[8686,881807]]/_332_2018_07_18_outfile_posicao[[#Headers],[8686,881807]]</f>
        <v>0.14248295109822881</v>
      </c>
      <c r="R2105">
        <f>_332_2018_07_18_outfile_posicao[[#This Row],[8686,881807]]-P2104</f>
        <v>179.86569107705645</v>
      </c>
      <c r="S2105">
        <f>(_332_2018_07_18_outfile_posicao[[#This Row],[hora bus]]-I2104)*86000</f>
        <v>56.736111233476549</v>
      </c>
      <c r="T2105">
        <f>_332_2018_07_18_outfile_posicao[[#This Row],[desloc]]/_332_2018_07_18_outfile_posicao[[#This Row],[seconds]]</f>
        <v>3.1702153560875104</v>
      </c>
      <c r="U2105">
        <f>_332_2018_07_18_outfile_posicao[[#This Row],[spd m/s]]*3.6</f>
        <v>11.412775281915037</v>
      </c>
      <c r="V2105" s="2"/>
      <c r="W2105" s="2">
        <f>IF(_332_2018_07_18_outfile_posicao[[#This Row],[cod bus]]=F2104,0,1)</f>
        <v>0</v>
      </c>
      <c r="X2105" s="2">
        <f>IF(_332_2018_07_18_outfile_posicao[[#This Row],[desloc]]&gt;=0,0,1)</f>
        <v>0</v>
      </c>
      <c r="Y2105" s="2">
        <f>IF(AND(_332_2018_07_18_outfile_posicao[[#This Row],[spd m/s]]&lt;1,_332_2018_07_18_outfile_posicao[[#This Row],[spd m/s]]&lt;&gt;0),1,0)</f>
        <v>0</v>
      </c>
      <c r="Z2105" s="2">
        <f>IF(Z2104=0.5,IF(P2105&gt;=P2106,0.5,1),IF(_332_2018_07_18_outfile_posicao[[#This Row],[desloc]]&lt;-1000,IF(P2105&gt;=P2106,IF(AND(Z2104=0.5,P2105=P2106),0,IF(P2105&lt;700,0.5,0)),1),IF(AND(X2105&gt;0,X2104&gt;0,_332_2018_07_18_outfile_posicao[[#This Row],[8686,881807]]&lt;500,_332_2018_07_18_outfile_posicao[[#This Row],[desloc]]&gt;0),IF(_332_2018_07_18_outfile_posicao[[#This Row],[8686,881807]]&lt;500,1,0),0)))</f>
        <v>0</v>
      </c>
      <c r="AA2105" s="2">
        <f t="shared" si="32"/>
        <v>8544.8116110658502</v>
      </c>
      <c r="AB2105" s="2">
        <f>IF(_332_2018_07_18_outfile_posicao[[#This Row],[inicio]]=1,0,IF(AB2104&gt;0,0.5,IF(_332_2018_07_18_outfile_posicao[[#This Row],[max dist]]=_332_2018_07_18_outfile_posicao[[#This Row],[8686,881807]],1,0)))</f>
        <v>0</v>
      </c>
      <c r="AC2105" s="2">
        <f>IF(_332_2018_07_18_outfile_posicao[[#This Row],[fim]]=0,AC2106+1,0)</f>
        <v>24</v>
      </c>
      <c r="AD2105" s="2"/>
      <c r="AE2105" s="2"/>
      <c r="AF2105" s="2"/>
      <c r="AG2105" s="2"/>
      <c r="AH2105" s="2"/>
      <c r="AI2105" s="2"/>
    </row>
    <row r="2106" spans="1:35" x14ac:dyDescent="0.25">
      <c r="A2106">
        <v>1624</v>
      </c>
      <c r="B2106">
        <v>2</v>
      </c>
      <c r="C2106" s="2" t="s">
        <v>4025</v>
      </c>
      <c r="D2106">
        <v>332</v>
      </c>
      <c r="E2106" s="2" t="s">
        <v>5693</v>
      </c>
      <c r="F2106" s="2" t="s">
        <v>5219</v>
      </c>
      <c r="G2106" s="2">
        <v>2105</v>
      </c>
      <c r="H2106" t="b">
        <v>1</v>
      </c>
      <c r="I2106" s="3">
        <v>43299.605810185189</v>
      </c>
      <c r="J2106" s="2">
        <v>1642</v>
      </c>
      <c r="K2106" s="2">
        <v>-23.6286965</v>
      </c>
      <c r="L2106" s="2">
        <v>-46.605690500000001</v>
      </c>
      <c r="M2106" s="2">
        <f>IF(AND(_332_2018_07_18_outfile_posicao[[#This Row],[hora bus]]=I2105,_332_2018_07_18_outfile_posicao[[#This Row],[lat bus]]=K2105,_332_2018_07_18_outfile_posicao[[#This Row],[lon bus]]=L2105),1,0)</f>
        <v>0</v>
      </c>
      <c r="N2106">
        <v>67</v>
      </c>
      <c r="O2106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0.4999999473376624</v>
      </c>
      <c r="P2106">
        <f>VLOOKUP(_332_2018_07_18_outfile_posicao[[#This Row],[shape]],shape!A:D,4,0)+VLOOKUP(_332_2018_07_18_outfile_posicao[[#This Row],[shape]]+1,shape!A:E,5,0)*_332_2018_07_18_outfile_posicao[[#This Row],[% avanc]]</f>
        <v>1609.9482410695814</v>
      </c>
      <c r="Q2106" s="4">
        <f>_332_2018_07_18_outfile_posicao[[#This Row],[8686,881807]]/_332_2018_07_18_outfile_posicao[[#Headers],[8686,881807]]</f>
        <v>0.18533097109393898</v>
      </c>
      <c r="R2106">
        <f>_332_2018_07_18_outfile_posicao[[#This Row],[8686,881807]]-P2105</f>
        <v>372.21568536670679</v>
      </c>
      <c r="S2106">
        <f>(_332_2018_07_18_outfile_posicao[[#This Row],[hora bus]]-I2105)*86000</f>
        <v>56.736111233476549</v>
      </c>
      <c r="T2106">
        <f>_332_2018_07_18_outfile_posicao[[#This Row],[desloc]]/_332_2018_07_18_outfile_posicao[[#This Row],[seconds]]</f>
        <v>6.5604722860717466</v>
      </c>
      <c r="U2106">
        <f>_332_2018_07_18_outfile_posicao[[#This Row],[spd m/s]]*3.6</f>
        <v>23.61770022985829</v>
      </c>
      <c r="V2106" s="2"/>
      <c r="W2106" s="2">
        <f>IF(_332_2018_07_18_outfile_posicao[[#This Row],[cod bus]]=F2105,0,1)</f>
        <v>0</v>
      </c>
      <c r="X2106" s="2">
        <f>IF(_332_2018_07_18_outfile_posicao[[#This Row],[desloc]]&gt;=0,0,1)</f>
        <v>0</v>
      </c>
      <c r="Y2106" s="2">
        <f>IF(AND(_332_2018_07_18_outfile_posicao[[#This Row],[spd m/s]]&lt;1,_332_2018_07_18_outfile_posicao[[#This Row],[spd m/s]]&lt;&gt;0),1,0)</f>
        <v>0</v>
      </c>
      <c r="Z2106" s="2">
        <f>IF(Z2105=0.5,IF(P2106&gt;=P2107,0.5,1),IF(_332_2018_07_18_outfile_posicao[[#This Row],[desloc]]&lt;-1000,IF(P2106&gt;=P2107,IF(AND(Z2105=0.5,P2106=P2107),0,IF(P2106&lt;700,0.5,0)),1),IF(AND(X2106&gt;0,X2105&gt;0,_332_2018_07_18_outfile_posicao[[#This Row],[8686,881807]]&lt;500,_332_2018_07_18_outfile_posicao[[#This Row],[desloc]]&gt;0),IF(_332_2018_07_18_outfile_posicao[[#This Row],[8686,881807]]&lt;500,1,0),0)))</f>
        <v>0</v>
      </c>
      <c r="AA2106" s="2">
        <f t="shared" si="32"/>
        <v>8544.8116110658502</v>
      </c>
      <c r="AB2106" s="2">
        <f>IF(_332_2018_07_18_outfile_posicao[[#This Row],[inicio]]=1,0,IF(AB2105&gt;0,0.5,IF(_332_2018_07_18_outfile_posicao[[#This Row],[max dist]]=_332_2018_07_18_outfile_posicao[[#This Row],[8686,881807]],1,0)))</f>
        <v>0</v>
      </c>
      <c r="AC2106" s="2">
        <f>IF(_332_2018_07_18_outfile_posicao[[#This Row],[fim]]=0,AC2107+1,0)</f>
        <v>23</v>
      </c>
      <c r="AD2106" s="2"/>
      <c r="AE2106" s="2"/>
      <c r="AF2106" s="2"/>
      <c r="AG2106" s="2"/>
      <c r="AH2106" s="2"/>
      <c r="AI2106" s="2"/>
    </row>
    <row r="2107" spans="1:35" x14ac:dyDescent="0.25">
      <c r="A2107">
        <v>1628</v>
      </c>
      <c r="B2107">
        <v>2</v>
      </c>
      <c r="C2107" s="2" t="s">
        <v>4026</v>
      </c>
      <c r="D2107">
        <v>332</v>
      </c>
      <c r="E2107" s="2" t="s">
        <v>5694</v>
      </c>
      <c r="F2107" s="2" t="s">
        <v>5219</v>
      </c>
      <c r="G2107" s="2">
        <v>2106</v>
      </c>
      <c r="H2107" t="b">
        <v>1</v>
      </c>
      <c r="I2107" s="3">
        <v>43299.60633101852</v>
      </c>
      <c r="J2107" s="2">
        <v>1644</v>
      </c>
      <c r="K2107" s="2">
        <v>-23.6274935</v>
      </c>
      <c r="L2107" s="2">
        <v>-46.606244750000002</v>
      </c>
      <c r="M2107" s="2">
        <f>IF(AND(_332_2018_07_18_outfile_posicao[[#This Row],[hora bus]]=I2106,_332_2018_07_18_outfile_posicao[[#This Row],[lat bus]]=K2106,_332_2018_07_18_outfile_posicao[[#This Row],[lon bus]]=L2106),1,0)</f>
        <v>0</v>
      </c>
      <c r="N2107">
        <v>70</v>
      </c>
      <c r="O2107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0.47479467060605496</v>
      </c>
      <c r="P2107">
        <f>VLOOKUP(_332_2018_07_18_outfile_posicao[[#This Row],[shape]],shape!A:D,4,0)+VLOOKUP(_332_2018_07_18_outfile_posicao[[#This Row],[shape]]+1,shape!A:E,5,0)*_332_2018_07_18_outfile_posicao[[#This Row],[% avanc]]</f>
        <v>1755.5960032463133</v>
      </c>
      <c r="Q2107" s="4">
        <f>_332_2018_07_18_outfile_posicao[[#This Row],[8686,881807]]/_332_2018_07_18_outfile_posicao[[#Headers],[8686,881807]]</f>
        <v>0.20209737420758181</v>
      </c>
      <c r="R2107">
        <f>_332_2018_07_18_outfile_posicao[[#This Row],[8686,881807]]-P2106</f>
        <v>145.64776217673193</v>
      </c>
      <c r="S2107">
        <f>(_332_2018_07_18_outfile_posicao[[#This Row],[hora bus]]-I2106)*86000</f>
        <v>44.791666499804705</v>
      </c>
      <c r="T2107">
        <f>_332_2018_07_18_outfile_posicao[[#This Row],[desloc]]/_332_2018_07_18_outfile_posicao[[#This Row],[seconds]]</f>
        <v>3.2516709816404568</v>
      </c>
      <c r="U2107">
        <f>_332_2018_07_18_outfile_posicao[[#This Row],[spd m/s]]*3.6</f>
        <v>11.706015533905644</v>
      </c>
      <c r="V2107" s="2"/>
      <c r="W2107" s="2">
        <f>IF(_332_2018_07_18_outfile_posicao[[#This Row],[cod bus]]=F2106,0,1)</f>
        <v>0</v>
      </c>
      <c r="X2107" s="2">
        <f>IF(_332_2018_07_18_outfile_posicao[[#This Row],[desloc]]&gt;=0,0,1)</f>
        <v>0</v>
      </c>
      <c r="Y2107" s="2">
        <f>IF(AND(_332_2018_07_18_outfile_posicao[[#This Row],[spd m/s]]&lt;1,_332_2018_07_18_outfile_posicao[[#This Row],[spd m/s]]&lt;&gt;0),1,0)</f>
        <v>0</v>
      </c>
      <c r="Z2107" s="2">
        <f>IF(Z2106=0.5,IF(P2107&gt;=P2108,0.5,1),IF(_332_2018_07_18_outfile_posicao[[#This Row],[desloc]]&lt;-1000,IF(P2107&gt;=P2108,IF(AND(Z2106=0.5,P2107=P2108),0,IF(P2107&lt;700,0.5,0)),1),IF(AND(X2107&gt;0,X2106&gt;0,_332_2018_07_18_outfile_posicao[[#This Row],[8686,881807]]&lt;500,_332_2018_07_18_outfile_posicao[[#This Row],[desloc]]&gt;0),IF(_332_2018_07_18_outfile_posicao[[#This Row],[8686,881807]]&lt;500,1,0),0)))</f>
        <v>0</v>
      </c>
      <c r="AA2107" s="2">
        <f t="shared" si="32"/>
        <v>8544.8116110658502</v>
      </c>
      <c r="AB2107" s="2">
        <f>IF(_332_2018_07_18_outfile_posicao[[#This Row],[inicio]]=1,0,IF(AB2106&gt;0,0.5,IF(_332_2018_07_18_outfile_posicao[[#This Row],[max dist]]=_332_2018_07_18_outfile_posicao[[#This Row],[8686,881807]],1,0)))</f>
        <v>0</v>
      </c>
      <c r="AC2107" s="2">
        <f>IF(_332_2018_07_18_outfile_posicao[[#This Row],[fim]]=0,AC2108+1,0)</f>
        <v>22</v>
      </c>
      <c r="AD2107" s="2"/>
      <c r="AE2107" s="2"/>
      <c r="AF2107" s="2"/>
      <c r="AG2107" s="2"/>
      <c r="AH2107" s="2"/>
      <c r="AI2107" s="2"/>
    </row>
    <row r="2108" spans="1:35" x14ac:dyDescent="0.25">
      <c r="A2108">
        <v>1630</v>
      </c>
      <c r="B2108">
        <v>2</v>
      </c>
      <c r="C2108" s="2" t="s">
        <v>4027</v>
      </c>
      <c r="D2108">
        <v>332</v>
      </c>
      <c r="E2108" s="2" t="s">
        <v>5695</v>
      </c>
      <c r="F2108" s="2" t="s">
        <v>5219</v>
      </c>
      <c r="G2108" s="2">
        <v>2107</v>
      </c>
      <c r="H2108" t="b">
        <v>1</v>
      </c>
      <c r="I2108" s="3">
        <v>43299.607511574075</v>
      </c>
      <c r="J2108" s="2">
        <v>1646</v>
      </c>
      <c r="K2108" s="2">
        <v>-23.623120125</v>
      </c>
      <c r="L2108" s="2">
        <v>-46.607584250000002</v>
      </c>
      <c r="M2108" s="2">
        <f>IF(AND(_332_2018_07_18_outfile_posicao[[#This Row],[hora bus]]=I2107,_332_2018_07_18_outfile_posicao[[#This Row],[lat bus]]=K2107,_332_2018_07_18_outfile_posicao[[#This Row],[lon bus]]=L2107),1,0)</f>
        <v>0</v>
      </c>
      <c r="N2108">
        <v>81</v>
      </c>
      <c r="O2108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0.58956026243112447</v>
      </c>
      <c r="P2108">
        <f>VLOOKUP(_332_2018_07_18_outfile_posicao[[#This Row],[shape]],shape!A:D,4,0)+VLOOKUP(_332_2018_07_18_outfile_posicao[[#This Row],[shape]]+1,shape!A:E,5,0)*_332_2018_07_18_outfile_posicao[[#This Row],[% avanc]]</f>
        <v>2261.3776652531383</v>
      </c>
      <c r="Q2108" s="4">
        <f>_332_2018_07_18_outfile_posicao[[#This Row],[8686,881807]]/_332_2018_07_18_outfile_posicao[[#Headers],[8686,881807]]</f>
        <v>0.26032098922203495</v>
      </c>
      <c r="R2108">
        <f>_332_2018_07_18_outfile_posicao[[#This Row],[8686,881807]]-P2107</f>
        <v>505.78166200682494</v>
      </c>
      <c r="S2108">
        <f>(_332_2018_07_18_outfile_posicao[[#This Row],[hora bus]]-I2107)*86000</f>
        <v>101.52777773328125</v>
      </c>
      <c r="T2108">
        <f>_332_2018_07_18_outfile_posicao[[#This Row],[desloc]]/_332_2018_07_18_outfile_posicao[[#This Row],[seconds]]</f>
        <v>4.9817072066281174</v>
      </c>
      <c r="U2108">
        <f>_332_2018_07_18_outfile_posicao[[#This Row],[spd m/s]]*3.6</f>
        <v>17.934145943861225</v>
      </c>
      <c r="V2108" s="2"/>
      <c r="W2108" s="2">
        <f>IF(_332_2018_07_18_outfile_posicao[[#This Row],[cod bus]]=F2107,0,1)</f>
        <v>0</v>
      </c>
      <c r="X2108" s="2">
        <f>IF(_332_2018_07_18_outfile_posicao[[#This Row],[desloc]]&gt;=0,0,1)</f>
        <v>0</v>
      </c>
      <c r="Y2108" s="2">
        <f>IF(AND(_332_2018_07_18_outfile_posicao[[#This Row],[spd m/s]]&lt;1,_332_2018_07_18_outfile_posicao[[#This Row],[spd m/s]]&lt;&gt;0),1,0)</f>
        <v>0</v>
      </c>
      <c r="Z2108" s="2">
        <f>IF(Z2107=0.5,IF(P2108&gt;=P2109,0.5,1),IF(_332_2018_07_18_outfile_posicao[[#This Row],[desloc]]&lt;-1000,IF(P2108&gt;=P2109,IF(AND(Z2107=0.5,P2108=P2109),0,IF(P2108&lt;700,0.5,0)),1),IF(AND(X2108&gt;0,X2107&gt;0,_332_2018_07_18_outfile_posicao[[#This Row],[8686,881807]]&lt;500,_332_2018_07_18_outfile_posicao[[#This Row],[desloc]]&gt;0),IF(_332_2018_07_18_outfile_posicao[[#This Row],[8686,881807]]&lt;500,1,0),0)))</f>
        <v>0</v>
      </c>
      <c r="AA2108" s="2">
        <f t="shared" si="32"/>
        <v>8544.8116110658502</v>
      </c>
      <c r="AB2108" s="2">
        <f>IF(_332_2018_07_18_outfile_posicao[[#This Row],[inicio]]=1,0,IF(AB2107&gt;0,0.5,IF(_332_2018_07_18_outfile_posicao[[#This Row],[max dist]]=_332_2018_07_18_outfile_posicao[[#This Row],[8686,881807]],1,0)))</f>
        <v>0</v>
      </c>
      <c r="AC2108" s="2">
        <f>IF(_332_2018_07_18_outfile_posicao[[#This Row],[fim]]=0,AC2109+1,0)</f>
        <v>21</v>
      </c>
      <c r="AD2108" s="2"/>
      <c r="AE2108" s="2"/>
      <c r="AF2108" s="2"/>
      <c r="AG2108" s="2"/>
      <c r="AH2108" s="2"/>
      <c r="AI2108" s="2"/>
    </row>
    <row r="2109" spans="1:35" x14ac:dyDescent="0.25">
      <c r="A2109">
        <v>1631</v>
      </c>
      <c r="B2109">
        <v>2</v>
      </c>
      <c r="C2109" s="2" t="s">
        <v>4028</v>
      </c>
      <c r="D2109">
        <v>332</v>
      </c>
      <c r="E2109" s="2" t="s">
        <v>5696</v>
      </c>
      <c r="F2109" s="2" t="s">
        <v>5219</v>
      </c>
      <c r="G2109" s="2">
        <v>2108</v>
      </c>
      <c r="H2109" t="b">
        <v>1</v>
      </c>
      <c r="I2109" s="3">
        <v>43299.608032407406</v>
      </c>
      <c r="J2109" s="2">
        <v>1648</v>
      </c>
      <c r="K2109" s="2">
        <v>-23.622848375</v>
      </c>
      <c r="L2109" s="2">
        <v>-46.607658749999999</v>
      </c>
      <c r="M2109" s="2">
        <f>IF(AND(_332_2018_07_18_outfile_posicao[[#This Row],[hora bus]]=I2108,_332_2018_07_18_outfile_posicao[[#This Row],[lat bus]]=K2108,_332_2018_07_18_outfile_posicao[[#This Row],[lon bus]]=L2108),1,0)</f>
        <v>0</v>
      </c>
      <c r="N2109">
        <v>82</v>
      </c>
      <c r="O2109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0.20683018656520283</v>
      </c>
      <c r="P2109">
        <f>VLOOKUP(_332_2018_07_18_outfile_posicao[[#This Row],[shape]],shape!A:D,4,0)+VLOOKUP(_332_2018_07_18_outfile_posicao[[#This Row],[shape]]+1,shape!A:E,5,0)*_332_2018_07_18_outfile_posicao[[#This Row],[% avanc]]</f>
        <v>2292.5684028388664</v>
      </c>
      <c r="Q2109" s="4">
        <f>_332_2018_07_18_outfile_posicao[[#This Row],[8686,881807]]/_332_2018_07_18_outfile_posicao[[#Headers],[8686,881807]]</f>
        <v>0.26391154545138229</v>
      </c>
      <c r="R2109">
        <f>_332_2018_07_18_outfile_posicao[[#This Row],[8686,881807]]-P2108</f>
        <v>31.190737585728129</v>
      </c>
      <c r="S2109">
        <f>(_332_2018_07_18_outfile_posicao[[#This Row],[hora bus]]-I2108)*86000</f>
        <v>44.791666499804705</v>
      </c>
      <c r="T2109">
        <f>_332_2018_07_18_outfile_posicao[[#This Row],[desloc]]/_332_2018_07_18_outfile_posicao[[#This Row],[seconds]]</f>
        <v>0.69635135334525056</v>
      </c>
      <c r="U2109">
        <f>_332_2018_07_18_outfile_posicao[[#This Row],[spd m/s]]*3.6</f>
        <v>2.5068648720429021</v>
      </c>
      <c r="V2109" s="2"/>
      <c r="W2109" s="2">
        <f>IF(_332_2018_07_18_outfile_posicao[[#This Row],[cod bus]]=F2108,0,1)</f>
        <v>0</v>
      </c>
      <c r="X2109" s="2">
        <f>IF(_332_2018_07_18_outfile_posicao[[#This Row],[desloc]]&gt;=0,0,1)</f>
        <v>0</v>
      </c>
      <c r="Y2109" s="2">
        <f>IF(AND(_332_2018_07_18_outfile_posicao[[#This Row],[spd m/s]]&lt;1,_332_2018_07_18_outfile_posicao[[#This Row],[spd m/s]]&lt;&gt;0),1,0)</f>
        <v>1</v>
      </c>
      <c r="Z2109" s="2">
        <f>IF(Z2108=0.5,IF(P2109&gt;=P2110,0.5,1),IF(_332_2018_07_18_outfile_posicao[[#This Row],[desloc]]&lt;-1000,IF(P2109&gt;=P2110,IF(AND(Z2108=0.5,P2109=P2110),0,IF(P2109&lt;700,0.5,0)),1),IF(AND(X2109&gt;0,X2108&gt;0,_332_2018_07_18_outfile_posicao[[#This Row],[8686,881807]]&lt;500,_332_2018_07_18_outfile_posicao[[#This Row],[desloc]]&gt;0),IF(_332_2018_07_18_outfile_posicao[[#This Row],[8686,881807]]&lt;500,1,0),0)))</f>
        <v>0</v>
      </c>
      <c r="AA2109" s="2">
        <f t="shared" si="32"/>
        <v>8544.8116110658502</v>
      </c>
      <c r="AB2109" s="2">
        <f>IF(_332_2018_07_18_outfile_posicao[[#This Row],[inicio]]=1,0,IF(AB2108&gt;0,0.5,IF(_332_2018_07_18_outfile_posicao[[#This Row],[max dist]]=_332_2018_07_18_outfile_posicao[[#This Row],[8686,881807]],1,0)))</f>
        <v>0</v>
      </c>
      <c r="AC2109" s="2">
        <f>IF(_332_2018_07_18_outfile_posicao[[#This Row],[fim]]=0,AC2110+1,0)</f>
        <v>20</v>
      </c>
      <c r="AD2109" s="2"/>
      <c r="AE2109" s="2"/>
      <c r="AF2109" s="2"/>
      <c r="AG2109" s="2"/>
      <c r="AH2109" s="2"/>
      <c r="AI2109" s="2"/>
    </row>
    <row r="2110" spans="1:35" x14ac:dyDescent="0.25">
      <c r="A2110">
        <v>1642</v>
      </c>
      <c r="B2110">
        <v>3</v>
      </c>
      <c r="C2110" s="2" t="s">
        <v>4036</v>
      </c>
      <c r="D2110">
        <v>332</v>
      </c>
      <c r="E2110" s="2" t="s">
        <v>5701</v>
      </c>
      <c r="F2110" s="2" t="s">
        <v>5219</v>
      </c>
      <c r="G2110" s="2">
        <v>2109</v>
      </c>
      <c r="H2110" t="b">
        <v>1</v>
      </c>
      <c r="I2110" s="3">
        <v>43299.611631944441</v>
      </c>
      <c r="J2110" s="2">
        <v>1656</v>
      </c>
      <c r="K2110" s="2">
        <v>-23.610766125000001</v>
      </c>
      <c r="L2110" s="2">
        <v>-46.611615749999999</v>
      </c>
      <c r="M2110" s="2">
        <f>IF(AND(_332_2018_07_18_outfile_posicao[[#This Row],[hora bus]]=I2109,_332_2018_07_18_outfile_posicao[[#This Row],[lat bus]]=K2109,_332_2018_07_18_outfile_posicao[[#This Row],[lon bus]]=L2109),1,0)</f>
        <v>0</v>
      </c>
      <c r="N2110">
        <v>123</v>
      </c>
      <c r="O2110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0.23102416122933403</v>
      </c>
      <c r="P2110">
        <f>VLOOKUP(_332_2018_07_18_outfile_posicao[[#This Row],[shape]],shape!A:D,4,0)+VLOOKUP(_332_2018_07_18_outfile_posicao[[#This Row],[shape]]+1,shape!A:E,5,0)*_332_2018_07_18_outfile_posicao[[#This Row],[% avanc]]</f>
        <v>3945.4573269115958</v>
      </c>
      <c r="Q2110" s="4">
        <f>_332_2018_07_18_outfile_posicao[[#This Row],[8686,881807]]/_332_2018_07_18_outfile_posicao[[#Headers],[8686,881807]]</f>
        <v>0.45418568072749604</v>
      </c>
      <c r="R2110">
        <f>_332_2018_07_18_outfile_posicao[[#This Row],[8686,881807]]-P2109</f>
        <v>1652.8889240727294</v>
      </c>
      <c r="S2110">
        <f>(_332_2018_07_18_outfile_posicao[[#This Row],[hora bus]]-I2109)*86000</f>
        <v>309.56018496362958</v>
      </c>
      <c r="T2110">
        <f>_332_2018_07_18_outfile_posicao[[#This Row],[desloc]]/_332_2018_07_18_outfile_posicao[[#This Row],[seconds]]</f>
        <v>5.3394751791705009</v>
      </c>
      <c r="U2110">
        <f>_332_2018_07_18_outfile_posicao[[#This Row],[spd m/s]]*3.6</f>
        <v>19.222110645013803</v>
      </c>
      <c r="V2110" s="2"/>
      <c r="W2110" s="2">
        <f>IF(_332_2018_07_18_outfile_posicao[[#This Row],[cod bus]]=F2109,0,1)</f>
        <v>0</v>
      </c>
      <c r="X2110" s="2">
        <f>IF(_332_2018_07_18_outfile_posicao[[#This Row],[desloc]]&gt;=0,0,1)</f>
        <v>0</v>
      </c>
      <c r="Y2110" s="2">
        <f>IF(AND(_332_2018_07_18_outfile_posicao[[#This Row],[spd m/s]]&lt;1,_332_2018_07_18_outfile_posicao[[#This Row],[spd m/s]]&lt;&gt;0),1,0)</f>
        <v>0</v>
      </c>
      <c r="Z2110" s="2">
        <f>IF(Z2109=0.5,IF(P2110&gt;=P2111,0.5,1),IF(_332_2018_07_18_outfile_posicao[[#This Row],[desloc]]&lt;-1000,IF(P2110&gt;=P2111,IF(AND(Z2109=0.5,P2110=P2111),0,IF(P2110&lt;700,0.5,0)),1),IF(AND(X2110&gt;0,X2109&gt;0,_332_2018_07_18_outfile_posicao[[#This Row],[8686,881807]]&lt;500,_332_2018_07_18_outfile_posicao[[#This Row],[desloc]]&gt;0),IF(_332_2018_07_18_outfile_posicao[[#This Row],[8686,881807]]&lt;500,1,0),0)))</f>
        <v>0</v>
      </c>
      <c r="AA2110" s="2">
        <f t="shared" si="32"/>
        <v>8544.8116110658502</v>
      </c>
      <c r="AB2110" s="2">
        <f>IF(_332_2018_07_18_outfile_posicao[[#This Row],[inicio]]=1,0,IF(AB2109&gt;0,0.5,IF(_332_2018_07_18_outfile_posicao[[#This Row],[max dist]]=_332_2018_07_18_outfile_posicao[[#This Row],[8686,881807]],1,0)))</f>
        <v>0</v>
      </c>
      <c r="AC2110" s="2">
        <f>IF(_332_2018_07_18_outfile_posicao[[#This Row],[fim]]=0,AC2111+1,0)</f>
        <v>19</v>
      </c>
      <c r="AD2110" s="2"/>
      <c r="AE2110" s="2"/>
      <c r="AF2110" s="2"/>
      <c r="AG2110" s="2"/>
      <c r="AH2110" s="2"/>
      <c r="AI2110" s="2"/>
    </row>
    <row r="2111" spans="1:35" x14ac:dyDescent="0.25">
      <c r="A2111">
        <v>1643</v>
      </c>
      <c r="B2111">
        <v>3</v>
      </c>
      <c r="C2111" s="2" t="s">
        <v>4037</v>
      </c>
      <c r="D2111">
        <v>332</v>
      </c>
      <c r="E2111" s="2" t="s">
        <v>6023</v>
      </c>
      <c r="F2111" s="2" t="s">
        <v>5219</v>
      </c>
      <c r="G2111" s="2">
        <v>2110</v>
      </c>
      <c r="H2111" t="b">
        <v>1</v>
      </c>
      <c r="I2111" s="3">
        <v>43299.612500000003</v>
      </c>
      <c r="J2111" s="2">
        <v>1661</v>
      </c>
      <c r="K2111" s="2">
        <v>-23.607780999999999</v>
      </c>
      <c r="L2111" s="2">
        <v>-46.6140215</v>
      </c>
      <c r="M2111" s="2">
        <f>IF(AND(_332_2018_07_18_outfile_posicao[[#This Row],[hora bus]]=I2110,_332_2018_07_18_outfile_posicao[[#This Row],[lat bus]]=K2110,_332_2018_07_18_outfile_posicao[[#This Row],[lon bus]]=L2110),1,0)</f>
        <v>0</v>
      </c>
      <c r="N2111">
        <v>132</v>
      </c>
      <c r="O2111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0.49999999012750612</v>
      </c>
      <c r="P2111">
        <f>VLOOKUP(_332_2018_07_18_outfile_posicao[[#This Row],[shape]],shape!A:D,4,0)+VLOOKUP(_332_2018_07_18_outfile_posicao[[#This Row],[shape]]+1,shape!A:E,5,0)*_332_2018_07_18_outfile_posicao[[#This Row],[% avanc]]</f>
        <v>4366.253090453105</v>
      </c>
      <c r="Q2111" s="4">
        <f>_332_2018_07_18_outfile_posicao[[#This Row],[8686,881807]]/_332_2018_07_18_outfile_posicao[[#Headers],[8686,881807]]</f>
        <v>0.50262605011325501</v>
      </c>
      <c r="R2111">
        <f>_332_2018_07_18_outfile_posicao[[#This Row],[8686,881807]]-P2110</f>
        <v>420.79576354150913</v>
      </c>
      <c r="S2111">
        <f>(_332_2018_07_18_outfile_posicao[[#This Row],[hora bus]]-I2110)*86000</f>
        <v>74.652778333984315</v>
      </c>
      <c r="T2111">
        <f>_332_2018_07_18_outfile_posicao[[#This Row],[desloc]]/_332_2018_07_18_outfile_posicao[[#This Row],[seconds]]</f>
        <v>5.6367059998616229</v>
      </c>
      <c r="U2111">
        <f>_332_2018_07_18_outfile_posicao[[#This Row],[spd m/s]]*3.6</f>
        <v>20.292141599501843</v>
      </c>
      <c r="V2111" s="2"/>
      <c r="W2111" s="2">
        <f>IF(_332_2018_07_18_outfile_posicao[[#This Row],[cod bus]]=F2110,0,1)</f>
        <v>0</v>
      </c>
      <c r="X2111" s="2">
        <f>IF(_332_2018_07_18_outfile_posicao[[#This Row],[desloc]]&gt;=0,0,1)</f>
        <v>0</v>
      </c>
      <c r="Y2111" s="2">
        <f>IF(AND(_332_2018_07_18_outfile_posicao[[#This Row],[spd m/s]]&lt;1,_332_2018_07_18_outfile_posicao[[#This Row],[spd m/s]]&lt;&gt;0),1,0)</f>
        <v>0</v>
      </c>
      <c r="Z2111" s="2">
        <f>IF(Z2110=0.5,IF(P2111&gt;=P2112,0.5,1),IF(_332_2018_07_18_outfile_posicao[[#This Row],[desloc]]&lt;-1000,IF(P2111&gt;=P2112,IF(AND(Z2110=0.5,P2111=P2112),0,IF(P2111&lt;700,0.5,0)),1),IF(AND(X2111&gt;0,X2110&gt;0,_332_2018_07_18_outfile_posicao[[#This Row],[8686,881807]]&lt;500,_332_2018_07_18_outfile_posicao[[#This Row],[desloc]]&gt;0),IF(_332_2018_07_18_outfile_posicao[[#This Row],[8686,881807]]&lt;500,1,0),0)))</f>
        <v>0</v>
      </c>
      <c r="AA2111" s="2">
        <f t="shared" si="32"/>
        <v>8544.8116110658502</v>
      </c>
      <c r="AB2111" s="2">
        <f>IF(_332_2018_07_18_outfile_posicao[[#This Row],[inicio]]=1,0,IF(AB2110&gt;0,0.5,IF(_332_2018_07_18_outfile_posicao[[#This Row],[max dist]]=_332_2018_07_18_outfile_posicao[[#This Row],[8686,881807]],1,0)))</f>
        <v>0</v>
      </c>
      <c r="AC2111" s="2">
        <f>IF(_332_2018_07_18_outfile_posicao[[#This Row],[fim]]=0,AC2112+1,0)</f>
        <v>18</v>
      </c>
      <c r="AD2111" s="2"/>
      <c r="AE2111" s="2"/>
      <c r="AF2111" s="2"/>
      <c r="AG2111" s="2"/>
      <c r="AH2111" s="2"/>
      <c r="AI2111" s="2"/>
    </row>
    <row r="2112" spans="1:35" x14ac:dyDescent="0.25">
      <c r="A2112">
        <v>1645</v>
      </c>
      <c r="B2112">
        <v>3</v>
      </c>
      <c r="C2112" s="2" t="s">
        <v>4039</v>
      </c>
      <c r="D2112">
        <v>332</v>
      </c>
      <c r="E2112" s="2" t="s">
        <v>6024</v>
      </c>
      <c r="F2112" s="2" t="s">
        <v>5219</v>
      </c>
      <c r="G2112" s="2">
        <v>2111</v>
      </c>
      <c r="H2112" t="b">
        <v>1</v>
      </c>
      <c r="I2112" s="3">
        <v>43299.613078703704</v>
      </c>
      <c r="J2112" s="2">
        <v>1665</v>
      </c>
      <c r="K2112" s="2">
        <v>-23.605951999999998</v>
      </c>
      <c r="L2112" s="2">
        <v>-46.614303999999997</v>
      </c>
      <c r="M2112" s="2">
        <f>IF(AND(_332_2018_07_18_outfile_posicao[[#This Row],[hora bus]]=I2111,_332_2018_07_18_outfile_posicao[[#This Row],[lat bus]]=K2111,_332_2018_07_18_outfile_posicao[[#This Row],[lon bus]]=L2111),1,0)</f>
        <v>0</v>
      </c>
      <c r="N2112">
        <v>136</v>
      </c>
      <c r="O2112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0.49999999213114749</v>
      </c>
      <c r="P2112">
        <f>VLOOKUP(_332_2018_07_18_outfile_posicao[[#This Row],[shape]],shape!A:D,4,0)+VLOOKUP(_332_2018_07_18_outfile_posicao[[#This Row],[shape]]+1,shape!A:E,5,0)*_332_2018_07_18_outfile_posicao[[#This Row],[% avanc]]</f>
        <v>4571.9650827801415</v>
      </c>
      <c r="Q2112" s="4">
        <f>_332_2018_07_18_outfile_posicao[[#This Row],[8686,881807]]/_332_2018_07_18_outfile_posicao[[#Headers],[8686,881807]]</f>
        <v>0.52630681346395136</v>
      </c>
      <c r="R2112">
        <f>_332_2018_07_18_outfile_posicao[[#This Row],[8686,881807]]-P2111</f>
        <v>205.71199232703657</v>
      </c>
      <c r="S2112">
        <f>(_332_2018_07_18_outfile_posicao[[#This Row],[hora bus]]-I2111)*86000</f>
        <v>49.768518263590522</v>
      </c>
      <c r="T2112">
        <f>_332_2018_07_18_outfile_posicao[[#This Row],[desloc]]/_332_2018_07_18_outfile_posicao[[#This Row],[seconds]]</f>
        <v>4.133375866999252</v>
      </c>
      <c r="U2112">
        <f>_332_2018_07_18_outfile_posicao[[#This Row],[spd m/s]]*3.6</f>
        <v>14.880153121197308</v>
      </c>
      <c r="V2112" s="2"/>
      <c r="W2112" s="2">
        <f>IF(_332_2018_07_18_outfile_posicao[[#This Row],[cod bus]]=F2111,0,1)</f>
        <v>0</v>
      </c>
      <c r="X2112" s="2">
        <f>IF(_332_2018_07_18_outfile_posicao[[#This Row],[desloc]]&gt;=0,0,1)</f>
        <v>0</v>
      </c>
      <c r="Y2112" s="2">
        <f>IF(AND(_332_2018_07_18_outfile_posicao[[#This Row],[spd m/s]]&lt;1,_332_2018_07_18_outfile_posicao[[#This Row],[spd m/s]]&lt;&gt;0),1,0)</f>
        <v>0</v>
      </c>
      <c r="Z2112" s="2">
        <f>IF(Z2111=0.5,IF(P2112&gt;=P2113,0.5,1),IF(_332_2018_07_18_outfile_posicao[[#This Row],[desloc]]&lt;-1000,IF(P2112&gt;=P2113,IF(AND(Z2111=0.5,P2112=P2113),0,IF(P2112&lt;700,0.5,0)),1),IF(AND(X2112&gt;0,X2111&gt;0,_332_2018_07_18_outfile_posicao[[#This Row],[8686,881807]]&lt;500,_332_2018_07_18_outfile_posicao[[#This Row],[desloc]]&gt;0),IF(_332_2018_07_18_outfile_posicao[[#This Row],[8686,881807]]&lt;500,1,0),0)))</f>
        <v>0</v>
      </c>
      <c r="AA2112" s="2">
        <f t="shared" si="32"/>
        <v>8544.8116110658502</v>
      </c>
      <c r="AB2112" s="2">
        <f>IF(_332_2018_07_18_outfile_posicao[[#This Row],[inicio]]=1,0,IF(AB2111&gt;0,0.5,IF(_332_2018_07_18_outfile_posicao[[#This Row],[max dist]]=_332_2018_07_18_outfile_posicao[[#This Row],[8686,881807]],1,0)))</f>
        <v>0</v>
      </c>
      <c r="AC2112" s="2">
        <f>IF(_332_2018_07_18_outfile_posicao[[#This Row],[fim]]=0,AC2113+1,0)</f>
        <v>17</v>
      </c>
      <c r="AD2112" s="2"/>
      <c r="AE2112" s="2"/>
      <c r="AF2112" s="2"/>
      <c r="AG2112" s="2"/>
      <c r="AH2112" s="2"/>
      <c r="AI2112" s="2"/>
    </row>
    <row r="2113" spans="1:35" x14ac:dyDescent="0.25">
      <c r="A2113">
        <v>1647</v>
      </c>
      <c r="B2113">
        <v>3</v>
      </c>
      <c r="C2113" s="2" t="s">
        <v>4041</v>
      </c>
      <c r="D2113">
        <v>332</v>
      </c>
      <c r="E2113" s="2" t="s">
        <v>6025</v>
      </c>
      <c r="F2113" s="2" t="s">
        <v>5219</v>
      </c>
      <c r="G2113" s="2">
        <v>2112</v>
      </c>
      <c r="H2113" t="b">
        <v>1</v>
      </c>
      <c r="I2113" s="3">
        <v>43299.613599537035</v>
      </c>
      <c r="J2113" s="2">
        <v>1668</v>
      </c>
      <c r="K2113" s="2">
        <v>-23.604722124999999</v>
      </c>
      <c r="L2113" s="2">
        <v>-46.61451125</v>
      </c>
      <c r="M2113" s="2">
        <f>IF(AND(_332_2018_07_18_outfile_posicao[[#This Row],[hora bus]]=I2112,_332_2018_07_18_outfile_posicao[[#This Row],[lat bus]]=K2112,_332_2018_07_18_outfile_posicao[[#This Row],[lon bus]]=L2112),1,0)</f>
        <v>0</v>
      </c>
      <c r="N2113">
        <v>140</v>
      </c>
      <c r="O2113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0.12499998934622142</v>
      </c>
      <c r="P2113">
        <f>VLOOKUP(_332_2018_07_18_outfile_posicao[[#This Row],[shape]],shape!A:D,4,0)+VLOOKUP(_332_2018_07_18_outfile_posicao[[#This Row],[shape]]+1,shape!A:E,5,0)*_332_2018_07_18_outfile_posicao[[#This Row],[% avanc]]</f>
        <v>4710.5185623231109</v>
      </c>
      <c r="Q2113" s="4">
        <f>_332_2018_07_18_outfile_posicao[[#This Row],[8686,881807]]/_332_2018_07_18_outfile_posicao[[#Headers],[8686,881807]]</f>
        <v>0.54225655039157028</v>
      </c>
      <c r="R2113">
        <f>_332_2018_07_18_outfile_posicao[[#This Row],[8686,881807]]-P2112</f>
        <v>138.5534795429694</v>
      </c>
      <c r="S2113">
        <f>(_332_2018_07_18_outfile_posicao[[#This Row],[hora bus]]-I2112)*86000</f>
        <v>44.791666499804705</v>
      </c>
      <c r="T2113">
        <f>_332_2018_07_18_outfile_posicao[[#This Row],[desloc]]/_332_2018_07_18_outfile_posicao[[#This Row],[seconds]]</f>
        <v>3.0932869966687555</v>
      </c>
      <c r="U2113">
        <f>_332_2018_07_18_outfile_posicao[[#This Row],[spd m/s]]*3.6</f>
        <v>11.135833188007521</v>
      </c>
      <c r="V2113" s="2"/>
      <c r="W2113" s="2">
        <f>IF(_332_2018_07_18_outfile_posicao[[#This Row],[cod bus]]=F2112,0,1)</f>
        <v>0</v>
      </c>
      <c r="X2113" s="2">
        <f>IF(_332_2018_07_18_outfile_posicao[[#This Row],[desloc]]&gt;=0,0,1)</f>
        <v>0</v>
      </c>
      <c r="Y2113" s="2">
        <f>IF(AND(_332_2018_07_18_outfile_posicao[[#This Row],[spd m/s]]&lt;1,_332_2018_07_18_outfile_posicao[[#This Row],[spd m/s]]&lt;&gt;0),1,0)</f>
        <v>0</v>
      </c>
      <c r="Z2113" s="2">
        <f>IF(Z2112=0.5,IF(P2113&gt;=P2114,0.5,1),IF(_332_2018_07_18_outfile_posicao[[#This Row],[desloc]]&lt;-1000,IF(P2113&gt;=P2114,IF(AND(Z2112=0.5,P2113=P2114),0,IF(P2113&lt;700,0.5,0)),1),IF(AND(X2113&gt;0,X2112&gt;0,_332_2018_07_18_outfile_posicao[[#This Row],[8686,881807]]&lt;500,_332_2018_07_18_outfile_posicao[[#This Row],[desloc]]&gt;0),IF(_332_2018_07_18_outfile_posicao[[#This Row],[8686,881807]]&lt;500,1,0),0)))</f>
        <v>0</v>
      </c>
      <c r="AA2113" s="2">
        <f t="shared" si="32"/>
        <v>8544.8116110658502</v>
      </c>
      <c r="AB2113" s="2">
        <f>IF(_332_2018_07_18_outfile_posicao[[#This Row],[inicio]]=1,0,IF(AB2112&gt;0,0.5,IF(_332_2018_07_18_outfile_posicao[[#This Row],[max dist]]=_332_2018_07_18_outfile_posicao[[#This Row],[8686,881807]],1,0)))</f>
        <v>0</v>
      </c>
      <c r="AC2113" s="2">
        <f>IF(_332_2018_07_18_outfile_posicao[[#This Row],[fim]]=0,AC2114+1,0)</f>
        <v>16</v>
      </c>
      <c r="AD2113" s="2"/>
      <c r="AE2113" s="2"/>
      <c r="AF2113" s="2"/>
      <c r="AG2113" s="2"/>
      <c r="AH2113" s="2"/>
      <c r="AI2113" s="2"/>
    </row>
    <row r="2114" spans="1:35" x14ac:dyDescent="0.25">
      <c r="A2114">
        <v>1648</v>
      </c>
      <c r="B2114">
        <v>3</v>
      </c>
      <c r="C2114" s="2" t="s">
        <v>4042</v>
      </c>
      <c r="D2114">
        <v>332</v>
      </c>
      <c r="E2114" s="2" t="s">
        <v>6025</v>
      </c>
      <c r="F2114" s="2" t="s">
        <v>5219</v>
      </c>
      <c r="G2114" s="2">
        <v>2113</v>
      </c>
      <c r="H2114" t="b">
        <v>1</v>
      </c>
      <c r="I2114" s="3">
        <v>43299.614120370374</v>
      </c>
      <c r="J2114" s="2">
        <v>1671</v>
      </c>
      <c r="K2114" s="2">
        <v>-23.60360725</v>
      </c>
      <c r="L2114" s="2">
        <v>-46.614697249999999</v>
      </c>
      <c r="M2114" s="2">
        <f>IF(AND(_332_2018_07_18_outfile_posicao[[#This Row],[hora bus]]=I2113,_332_2018_07_18_outfile_posicao[[#This Row],[lat bus]]=K2113,_332_2018_07_18_outfile_posicao[[#This Row],[lon bus]]=L2113),1,0)</f>
        <v>0</v>
      </c>
      <c r="N2114">
        <v>141</v>
      </c>
      <c r="O2114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0.38374009222619521</v>
      </c>
      <c r="P2114">
        <f>VLOOKUP(_332_2018_07_18_outfile_posicao[[#This Row],[shape]],shape!A:D,4,0)+VLOOKUP(_332_2018_07_18_outfile_posicao[[#This Row],[shape]]+1,shape!A:E,5,0)*_332_2018_07_18_outfile_posicao[[#This Row],[% avanc]]</f>
        <v>4836.0678873347179</v>
      </c>
      <c r="Q2114" s="4">
        <f>_332_2018_07_18_outfile_posicao[[#This Row],[8686,881807]]/_332_2018_07_18_outfile_posicao[[#Headers],[8686,881807]]</f>
        <v>0.55670929969805194</v>
      </c>
      <c r="R2114">
        <f>_332_2018_07_18_outfile_posicao[[#This Row],[8686,881807]]-P2113</f>
        <v>125.54932501160692</v>
      </c>
      <c r="S2114">
        <f>(_332_2018_07_18_outfile_posicao[[#This Row],[hora bus]]-I2113)*86000</f>
        <v>44.79166712553706</v>
      </c>
      <c r="T2114">
        <f>_332_2018_07_18_outfile_posicao[[#This Row],[desloc]]/_332_2018_07_18_outfile_posicao[[#This Row],[seconds]]</f>
        <v>2.8029616459626601</v>
      </c>
      <c r="U2114">
        <f>_332_2018_07_18_outfile_posicao[[#This Row],[spd m/s]]*3.6</f>
        <v>10.090661925465577</v>
      </c>
      <c r="V2114" s="2"/>
      <c r="W2114" s="2">
        <f>IF(_332_2018_07_18_outfile_posicao[[#This Row],[cod bus]]=F2113,0,1)</f>
        <v>0</v>
      </c>
      <c r="X2114" s="2">
        <f>IF(_332_2018_07_18_outfile_posicao[[#This Row],[desloc]]&gt;=0,0,1)</f>
        <v>0</v>
      </c>
      <c r="Y2114" s="2">
        <f>IF(AND(_332_2018_07_18_outfile_posicao[[#This Row],[spd m/s]]&lt;1,_332_2018_07_18_outfile_posicao[[#This Row],[spd m/s]]&lt;&gt;0),1,0)</f>
        <v>0</v>
      </c>
      <c r="Z2114" s="2">
        <f>IF(Z2113=0.5,IF(P2114&gt;=P2115,0.5,1),IF(_332_2018_07_18_outfile_posicao[[#This Row],[desloc]]&lt;-1000,IF(P2114&gt;=P2115,IF(AND(Z2113=0.5,P2114=P2115),0,IF(P2114&lt;700,0.5,0)),1),IF(AND(X2114&gt;0,X2113&gt;0,_332_2018_07_18_outfile_posicao[[#This Row],[8686,881807]]&lt;500,_332_2018_07_18_outfile_posicao[[#This Row],[desloc]]&gt;0),IF(_332_2018_07_18_outfile_posicao[[#This Row],[8686,881807]]&lt;500,1,0),0)))</f>
        <v>0</v>
      </c>
      <c r="AA2114" s="2">
        <f t="shared" ref="AA2114:AA2177" si="33">IF(W2114=1,0,IF(Z2114&gt;0,0,IF(P2114&gt;AA2115,P2114,AA2115)))</f>
        <v>8544.8116110658502</v>
      </c>
      <c r="AB2114" s="2">
        <f>IF(_332_2018_07_18_outfile_posicao[[#This Row],[inicio]]=1,0,IF(AB2113&gt;0,0.5,IF(_332_2018_07_18_outfile_posicao[[#This Row],[max dist]]=_332_2018_07_18_outfile_posicao[[#This Row],[8686,881807]],1,0)))</f>
        <v>0</v>
      </c>
      <c r="AC2114" s="2">
        <f>IF(_332_2018_07_18_outfile_posicao[[#This Row],[fim]]=0,AC2115+1,0)</f>
        <v>15</v>
      </c>
      <c r="AD2114" s="2"/>
      <c r="AE2114" s="2"/>
      <c r="AF2114" s="2"/>
      <c r="AG2114" s="2"/>
      <c r="AH2114" s="2"/>
      <c r="AI2114" s="2"/>
    </row>
    <row r="2115" spans="1:35" x14ac:dyDescent="0.25">
      <c r="A2115">
        <v>1650</v>
      </c>
      <c r="B2115">
        <v>3</v>
      </c>
      <c r="C2115" s="2" t="s">
        <v>4043</v>
      </c>
      <c r="D2115">
        <v>332</v>
      </c>
      <c r="E2115" s="2" t="s">
        <v>6026</v>
      </c>
      <c r="F2115" s="2" t="s">
        <v>5219</v>
      </c>
      <c r="G2115" s="2">
        <v>2114</v>
      </c>
      <c r="H2115" t="b">
        <v>1</v>
      </c>
      <c r="I2115" s="3">
        <v>43299.614641203705</v>
      </c>
      <c r="J2115" s="2">
        <v>1673</v>
      </c>
      <c r="K2115" s="2">
        <v>-23.601687500000001</v>
      </c>
      <c r="L2115" s="2">
        <v>-46.615054000000001</v>
      </c>
      <c r="M2115" s="2">
        <f>IF(AND(_332_2018_07_18_outfile_posicao[[#This Row],[hora bus]]=I2114,_332_2018_07_18_outfile_posicao[[#This Row],[lat bus]]=K2114,_332_2018_07_18_outfile_posicao[[#This Row],[lon bus]]=L2114),1,0)</f>
        <v>0</v>
      </c>
      <c r="N2115">
        <v>144</v>
      </c>
      <c r="O2115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0.49999996367543798</v>
      </c>
      <c r="P2115">
        <f>VLOOKUP(_332_2018_07_18_outfile_posicao[[#This Row],[shape]],shape!A:D,4,0)+VLOOKUP(_332_2018_07_18_outfile_posicao[[#This Row],[shape]]+1,shape!A:E,5,0)*_332_2018_07_18_outfile_posicao[[#This Row],[% avanc]]</f>
        <v>5053.1673558700477</v>
      </c>
      <c r="Q2115" s="4">
        <f>_332_2018_07_18_outfile_posicao[[#This Row],[8686,881807]]/_332_2018_07_18_outfile_posicao[[#Headers],[8686,881807]]</f>
        <v>0.58170094495796421</v>
      </c>
      <c r="R2115">
        <f>_332_2018_07_18_outfile_posicao[[#This Row],[8686,881807]]-P2114</f>
        <v>217.09946853532983</v>
      </c>
      <c r="S2115">
        <f>(_332_2018_07_18_outfile_posicao[[#This Row],[hora bus]]-I2114)*86000</f>
        <v>44.791666499804705</v>
      </c>
      <c r="T2115">
        <f>_332_2018_07_18_outfile_posicao[[#This Row],[desloc]]/_332_2018_07_18_outfile_posicao[[#This Row],[seconds]]</f>
        <v>4.8468718737284844</v>
      </c>
      <c r="U2115">
        <f>_332_2018_07_18_outfile_posicao[[#This Row],[spd m/s]]*3.6</f>
        <v>17.448738745422546</v>
      </c>
      <c r="V2115" s="2"/>
      <c r="W2115" s="2">
        <f>IF(_332_2018_07_18_outfile_posicao[[#This Row],[cod bus]]=F2114,0,1)</f>
        <v>0</v>
      </c>
      <c r="X2115" s="2">
        <f>IF(_332_2018_07_18_outfile_posicao[[#This Row],[desloc]]&gt;=0,0,1)</f>
        <v>0</v>
      </c>
      <c r="Y2115" s="2">
        <f>IF(AND(_332_2018_07_18_outfile_posicao[[#This Row],[spd m/s]]&lt;1,_332_2018_07_18_outfile_posicao[[#This Row],[spd m/s]]&lt;&gt;0),1,0)</f>
        <v>0</v>
      </c>
      <c r="Z2115" s="2">
        <f>IF(Z2114=0.5,IF(P2115&gt;=P2116,0.5,1),IF(_332_2018_07_18_outfile_posicao[[#This Row],[desloc]]&lt;-1000,IF(P2115&gt;=P2116,IF(AND(Z2114=0.5,P2115=P2116),0,IF(P2115&lt;700,0.5,0)),1),IF(AND(X2115&gt;0,X2114&gt;0,_332_2018_07_18_outfile_posicao[[#This Row],[8686,881807]]&lt;500,_332_2018_07_18_outfile_posicao[[#This Row],[desloc]]&gt;0),IF(_332_2018_07_18_outfile_posicao[[#This Row],[8686,881807]]&lt;500,1,0),0)))</f>
        <v>0</v>
      </c>
      <c r="AA2115" s="2">
        <f t="shared" si="33"/>
        <v>8544.8116110658502</v>
      </c>
      <c r="AB2115" s="2">
        <f>IF(_332_2018_07_18_outfile_posicao[[#This Row],[inicio]]=1,0,IF(AB2114&gt;0,0.5,IF(_332_2018_07_18_outfile_posicao[[#This Row],[max dist]]=_332_2018_07_18_outfile_posicao[[#This Row],[8686,881807]],1,0)))</f>
        <v>0</v>
      </c>
      <c r="AC2115" s="2">
        <f>IF(_332_2018_07_18_outfile_posicao[[#This Row],[fim]]=0,AC2116+1,0)</f>
        <v>14</v>
      </c>
      <c r="AD2115" s="2"/>
      <c r="AE2115" s="2"/>
      <c r="AF2115" s="2"/>
      <c r="AG2115" s="2"/>
      <c r="AH2115" s="2"/>
      <c r="AI2115" s="2"/>
    </row>
    <row r="2116" spans="1:35" x14ac:dyDescent="0.25">
      <c r="A2116">
        <v>1651</v>
      </c>
      <c r="B2116">
        <v>3</v>
      </c>
      <c r="C2116" s="2" t="s">
        <v>4044</v>
      </c>
      <c r="D2116">
        <v>332</v>
      </c>
      <c r="E2116" s="2" t="s">
        <v>6027</v>
      </c>
      <c r="F2116" s="2" t="s">
        <v>5219</v>
      </c>
      <c r="G2116" s="2">
        <v>2115</v>
      </c>
      <c r="H2116" t="b">
        <v>1</v>
      </c>
      <c r="I2116" s="3">
        <v>43299.615162037036</v>
      </c>
      <c r="J2116" s="2">
        <v>1675</v>
      </c>
      <c r="K2116" s="2">
        <v>-23.600399500000002</v>
      </c>
      <c r="L2116" s="2">
        <v>-46.615588500000001</v>
      </c>
      <c r="M2116" s="2">
        <f>IF(AND(_332_2018_07_18_outfile_posicao[[#This Row],[hora bus]]=I2115,_332_2018_07_18_outfile_posicao[[#This Row],[lat bus]]=K2115,_332_2018_07_18_outfile_posicao[[#This Row],[lon bus]]=L2115),1,0)</f>
        <v>0</v>
      </c>
      <c r="N2116">
        <v>148</v>
      </c>
      <c r="O2116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0.2499999226677978</v>
      </c>
      <c r="P2116">
        <f>VLOOKUP(_332_2018_07_18_outfile_posicao[[#This Row],[shape]],shape!A:D,4,0)+VLOOKUP(_332_2018_07_18_outfile_posicao[[#This Row],[shape]]+1,shape!A:E,5,0)*_332_2018_07_18_outfile_posicao[[#This Row],[% avanc]]</f>
        <v>5206.5880468894193</v>
      </c>
      <c r="Q2116" s="4">
        <f>_332_2018_07_18_outfile_posicao[[#This Row],[8686,881807]]/_332_2018_07_18_outfile_posicao[[#Headers],[8686,881807]]</f>
        <v>0.59936213736600907</v>
      </c>
      <c r="R2116">
        <f>_332_2018_07_18_outfile_posicao[[#This Row],[8686,881807]]-P2115</f>
        <v>153.42069101937159</v>
      </c>
      <c r="S2116">
        <f>(_332_2018_07_18_outfile_posicao[[#This Row],[hora bus]]-I2115)*86000</f>
        <v>44.791666499804705</v>
      </c>
      <c r="T2116">
        <f>_332_2018_07_18_outfile_posicao[[#This Row],[desloc]]/_332_2018_07_18_outfile_posicao[[#This Row],[seconds]]</f>
        <v>3.4252061378435319</v>
      </c>
      <c r="U2116">
        <f>_332_2018_07_18_outfile_posicao[[#This Row],[spd m/s]]*3.6</f>
        <v>12.330742096236715</v>
      </c>
      <c r="V2116" s="2"/>
      <c r="W2116" s="2">
        <f>IF(_332_2018_07_18_outfile_posicao[[#This Row],[cod bus]]=F2115,0,1)</f>
        <v>0</v>
      </c>
      <c r="X2116" s="2">
        <f>IF(_332_2018_07_18_outfile_posicao[[#This Row],[desloc]]&gt;=0,0,1)</f>
        <v>0</v>
      </c>
      <c r="Y2116" s="2">
        <f>IF(AND(_332_2018_07_18_outfile_posicao[[#This Row],[spd m/s]]&lt;1,_332_2018_07_18_outfile_posicao[[#This Row],[spd m/s]]&lt;&gt;0),1,0)</f>
        <v>0</v>
      </c>
      <c r="Z2116" s="2">
        <f>IF(Z2115=0.5,IF(P2116&gt;=P2117,0.5,1),IF(_332_2018_07_18_outfile_posicao[[#This Row],[desloc]]&lt;-1000,IF(P2116&gt;=P2117,IF(AND(Z2115=0.5,P2116=P2117),0,IF(P2116&lt;700,0.5,0)),1),IF(AND(X2116&gt;0,X2115&gt;0,_332_2018_07_18_outfile_posicao[[#This Row],[8686,881807]]&lt;500,_332_2018_07_18_outfile_posicao[[#This Row],[desloc]]&gt;0),IF(_332_2018_07_18_outfile_posicao[[#This Row],[8686,881807]]&lt;500,1,0),0)))</f>
        <v>0</v>
      </c>
      <c r="AA2116" s="2">
        <f t="shared" si="33"/>
        <v>8544.8116110658502</v>
      </c>
      <c r="AB2116" s="2">
        <f>IF(_332_2018_07_18_outfile_posicao[[#This Row],[inicio]]=1,0,IF(AB2115&gt;0,0.5,IF(_332_2018_07_18_outfile_posicao[[#This Row],[max dist]]=_332_2018_07_18_outfile_posicao[[#This Row],[8686,881807]],1,0)))</f>
        <v>0</v>
      </c>
      <c r="AC2116" s="2">
        <f>IF(_332_2018_07_18_outfile_posicao[[#This Row],[fim]]=0,AC2117+1,0)</f>
        <v>13</v>
      </c>
      <c r="AD2116" s="2"/>
      <c r="AE2116" s="2"/>
      <c r="AF2116" s="2"/>
      <c r="AG2116" s="2"/>
      <c r="AH2116" s="2"/>
      <c r="AI2116" s="2"/>
    </row>
    <row r="2117" spans="1:35" x14ac:dyDescent="0.25">
      <c r="A2117">
        <v>1653</v>
      </c>
      <c r="B2117">
        <v>3</v>
      </c>
      <c r="C2117" s="2" t="s">
        <v>4046</v>
      </c>
      <c r="D2117">
        <v>332</v>
      </c>
      <c r="E2117" s="2" t="s">
        <v>6028</v>
      </c>
      <c r="F2117" s="2" t="s">
        <v>5219</v>
      </c>
      <c r="G2117" s="2">
        <v>2116</v>
      </c>
      <c r="H2117" t="b">
        <v>1</v>
      </c>
      <c r="I2117" s="3">
        <v>43299.615682870368</v>
      </c>
      <c r="J2117" s="2">
        <v>1677</v>
      </c>
      <c r="K2117" s="2">
        <v>-23.599714500000001</v>
      </c>
      <c r="L2117" s="2">
        <v>-46.615896499999998</v>
      </c>
      <c r="M2117" s="2">
        <f>IF(AND(_332_2018_07_18_outfile_posicao[[#This Row],[hora bus]]=I2116,_332_2018_07_18_outfile_posicao[[#This Row],[lat bus]]=K2116,_332_2018_07_18_outfile_posicao[[#This Row],[lon bus]]=L2116),1,0)</f>
        <v>0</v>
      </c>
      <c r="N2117">
        <v>150</v>
      </c>
      <c r="O2117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0.22224884723350941</v>
      </c>
      <c r="P2117">
        <f>VLOOKUP(_332_2018_07_18_outfile_posicao[[#This Row],[shape]],shape!A:D,4,0)+VLOOKUP(_332_2018_07_18_outfile_posicao[[#This Row],[shape]]+1,shape!A:E,5,0)*_332_2018_07_18_outfile_posicao[[#This Row],[% avanc]]</f>
        <v>5289.0703385385223</v>
      </c>
      <c r="Q2117" s="4">
        <f>_332_2018_07_18_outfile_posicao[[#This Row],[8686,881807]]/_332_2018_07_18_outfile_posicao[[#Headers],[8686,881807]]</f>
        <v>0.60885717752905566</v>
      </c>
      <c r="R2117">
        <f>_332_2018_07_18_outfile_posicao[[#This Row],[8686,881807]]-P2116</f>
        <v>82.48229164910299</v>
      </c>
      <c r="S2117">
        <f>(_332_2018_07_18_outfile_posicao[[#This Row],[hora bus]]-I2116)*86000</f>
        <v>44.791666499804705</v>
      </c>
      <c r="T2117">
        <f>_332_2018_07_18_outfile_posicao[[#This Row],[desloc]]/_332_2018_07_18_outfile_posicao[[#This Row],[seconds]]</f>
        <v>1.8414651227469427</v>
      </c>
      <c r="U2117">
        <f>_332_2018_07_18_outfile_posicao[[#This Row],[spd m/s]]*3.6</f>
        <v>6.6292744418889944</v>
      </c>
      <c r="V2117" s="2"/>
      <c r="W2117" s="2">
        <f>IF(_332_2018_07_18_outfile_posicao[[#This Row],[cod bus]]=F2116,0,1)</f>
        <v>0</v>
      </c>
      <c r="X2117" s="2">
        <f>IF(_332_2018_07_18_outfile_posicao[[#This Row],[desloc]]&gt;=0,0,1)</f>
        <v>0</v>
      </c>
      <c r="Y2117" s="2">
        <f>IF(AND(_332_2018_07_18_outfile_posicao[[#This Row],[spd m/s]]&lt;1,_332_2018_07_18_outfile_posicao[[#This Row],[spd m/s]]&lt;&gt;0),1,0)</f>
        <v>0</v>
      </c>
      <c r="Z2117" s="2">
        <f>IF(Z2116=0.5,IF(P2117&gt;=P2118,0.5,1),IF(_332_2018_07_18_outfile_posicao[[#This Row],[desloc]]&lt;-1000,IF(P2117&gt;=P2118,IF(AND(Z2116=0.5,P2117=P2118),0,IF(P2117&lt;700,0.5,0)),1),IF(AND(X2117&gt;0,X2116&gt;0,_332_2018_07_18_outfile_posicao[[#This Row],[8686,881807]]&lt;500,_332_2018_07_18_outfile_posicao[[#This Row],[desloc]]&gt;0),IF(_332_2018_07_18_outfile_posicao[[#This Row],[8686,881807]]&lt;500,1,0),0)))</f>
        <v>0</v>
      </c>
      <c r="AA2117" s="2">
        <f t="shared" si="33"/>
        <v>8544.8116110658502</v>
      </c>
      <c r="AB2117" s="2">
        <f>IF(_332_2018_07_18_outfile_posicao[[#This Row],[inicio]]=1,0,IF(AB2116&gt;0,0.5,IF(_332_2018_07_18_outfile_posicao[[#This Row],[max dist]]=_332_2018_07_18_outfile_posicao[[#This Row],[8686,881807]],1,0)))</f>
        <v>0</v>
      </c>
      <c r="AC2117" s="2">
        <f>IF(_332_2018_07_18_outfile_posicao[[#This Row],[fim]]=0,AC2118+1,0)</f>
        <v>12</v>
      </c>
      <c r="AD2117" s="2"/>
      <c r="AE2117" s="2"/>
      <c r="AF2117" s="2"/>
      <c r="AG2117" s="2"/>
      <c r="AH2117" s="2"/>
      <c r="AI2117" s="2"/>
    </row>
    <row r="2118" spans="1:35" x14ac:dyDescent="0.25">
      <c r="A2118">
        <v>1654</v>
      </c>
      <c r="B2118">
        <v>3</v>
      </c>
      <c r="C2118" s="2" t="s">
        <v>4047</v>
      </c>
      <c r="D2118">
        <v>332</v>
      </c>
      <c r="E2118" s="2" t="s">
        <v>6028</v>
      </c>
      <c r="F2118" s="2" t="s">
        <v>5219</v>
      </c>
      <c r="G2118" s="2">
        <v>2117</v>
      </c>
      <c r="H2118" t="b">
        <v>1</v>
      </c>
      <c r="I2118" s="3">
        <v>43299.616203703707</v>
      </c>
      <c r="J2118" s="2">
        <v>1680</v>
      </c>
      <c r="K2118" s="2">
        <v>-23.596773750000001</v>
      </c>
      <c r="L2118" s="2">
        <v>-46.616100000000003</v>
      </c>
      <c r="M2118" s="2">
        <f>IF(AND(_332_2018_07_18_outfile_posicao[[#This Row],[hora bus]]=I2117,_332_2018_07_18_outfile_posicao[[#This Row],[lat bus]]=K2117,_332_2018_07_18_outfile_posicao[[#This Row],[lon bus]]=L2117),1,0)</f>
        <v>0</v>
      </c>
      <c r="N2118">
        <v>164</v>
      </c>
      <c r="O2118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0.74999993232339957</v>
      </c>
      <c r="P2118">
        <f>VLOOKUP(_332_2018_07_18_outfile_posicao[[#This Row],[shape]],shape!A:D,4,0)+VLOOKUP(_332_2018_07_18_outfile_posicao[[#This Row],[shape]]+1,shape!A:E,5,0)*_332_2018_07_18_outfile_posicao[[#This Row],[% avanc]]</f>
        <v>5636.7624203884288</v>
      </c>
      <c r="Q2118" s="4">
        <f>_332_2018_07_18_outfile_posicao[[#This Row],[8686,881807]]/_332_2018_07_18_outfile_posicao[[#Headers],[8686,881807]]</f>
        <v>0.64888213580231446</v>
      </c>
      <c r="R2118">
        <f>_332_2018_07_18_outfile_posicao[[#This Row],[8686,881807]]-P2117</f>
        <v>347.69208184990657</v>
      </c>
      <c r="S2118">
        <f>(_332_2018_07_18_outfile_posicao[[#This Row],[hora bus]]-I2117)*86000</f>
        <v>44.79166712553706</v>
      </c>
      <c r="T2118">
        <f>_332_2018_07_18_outfile_posicao[[#This Row],[desloc]]/_332_2018_07_18_outfile_posicao[[#This Row],[seconds]]</f>
        <v>7.7624277943358129</v>
      </c>
      <c r="U2118">
        <f>_332_2018_07_18_outfile_posicao[[#This Row],[spd m/s]]*3.6</f>
        <v>27.944740059608925</v>
      </c>
      <c r="V2118" s="2"/>
      <c r="W2118" s="2">
        <f>IF(_332_2018_07_18_outfile_posicao[[#This Row],[cod bus]]=F2117,0,1)</f>
        <v>0</v>
      </c>
      <c r="X2118" s="2">
        <f>IF(_332_2018_07_18_outfile_posicao[[#This Row],[desloc]]&gt;=0,0,1)</f>
        <v>0</v>
      </c>
      <c r="Y2118" s="2">
        <f>IF(AND(_332_2018_07_18_outfile_posicao[[#This Row],[spd m/s]]&lt;1,_332_2018_07_18_outfile_posicao[[#This Row],[spd m/s]]&lt;&gt;0),1,0)</f>
        <v>0</v>
      </c>
      <c r="Z2118" s="2">
        <f>IF(Z2117=0.5,IF(P2118&gt;=P2119,0.5,1),IF(_332_2018_07_18_outfile_posicao[[#This Row],[desloc]]&lt;-1000,IF(P2118&gt;=P2119,IF(AND(Z2117=0.5,P2118=P2119),0,IF(P2118&lt;700,0.5,0)),1),IF(AND(X2118&gt;0,X2117&gt;0,_332_2018_07_18_outfile_posicao[[#This Row],[8686,881807]]&lt;500,_332_2018_07_18_outfile_posicao[[#This Row],[desloc]]&gt;0),IF(_332_2018_07_18_outfile_posicao[[#This Row],[8686,881807]]&lt;500,1,0),0)))</f>
        <v>0</v>
      </c>
      <c r="AA2118" s="2">
        <f t="shared" si="33"/>
        <v>8544.8116110658502</v>
      </c>
      <c r="AB2118" s="2">
        <f>IF(_332_2018_07_18_outfile_posicao[[#This Row],[inicio]]=1,0,IF(AB2117&gt;0,0.5,IF(_332_2018_07_18_outfile_posicao[[#This Row],[max dist]]=_332_2018_07_18_outfile_posicao[[#This Row],[8686,881807]],1,0)))</f>
        <v>0</v>
      </c>
      <c r="AC2118" s="2">
        <f>IF(_332_2018_07_18_outfile_posicao[[#This Row],[fim]]=0,AC2119+1,0)</f>
        <v>11</v>
      </c>
      <c r="AD2118" s="2"/>
      <c r="AE2118" s="2"/>
      <c r="AF2118" s="2"/>
      <c r="AG2118" s="2"/>
      <c r="AH2118" s="2"/>
      <c r="AI2118" s="2"/>
    </row>
    <row r="2119" spans="1:35" x14ac:dyDescent="0.25">
      <c r="A2119">
        <v>1656</v>
      </c>
      <c r="B2119">
        <v>3</v>
      </c>
      <c r="C2119" s="2" t="s">
        <v>4049</v>
      </c>
      <c r="D2119">
        <v>332</v>
      </c>
      <c r="E2119" s="2" t="s">
        <v>6029</v>
      </c>
      <c r="F2119" s="2" t="s">
        <v>5219</v>
      </c>
      <c r="G2119" s="2">
        <v>2118</v>
      </c>
      <c r="H2119" t="b">
        <v>1</v>
      </c>
      <c r="I2119" s="3">
        <v>43299.616724537038</v>
      </c>
      <c r="J2119" s="2">
        <v>1682</v>
      </c>
      <c r="K2119" s="2">
        <v>-23.595069250000002</v>
      </c>
      <c r="L2119" s="2">
        <v>-46.618744</v>
      </c>
      <c r="M2119" s="2">
        <f>IF(AND(_332_2018_07_18_outfile_posicao[[#This Row],[hora bus]]=I2118,_332_2018_07_18_outfile_posicao[[#This Row],[lat bus]]=K2118,_332_2018_07_18_outfile_posicao[[#This Row],[lon bus]]=L2118),1,0)</f>
        <v>0</v>
      </c>
      <c r="N2119">
        <v>186</v>
      </c>
      <c r="O2119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0.74999982576712121</v>
      </c>
      <c r="P2119">
        <f>VLOOKUP(_332_2018_07_18_outfile_posicao[[#This Row],[shape]],shape!A:D,4,0)+VLOOKUP(_332_2018_07_18_outfile_posicao[[#This Row],[shape]]+1,shape!A:E,5,0)*_332_2018_07_18_outfile_posicao[[#This Row],[% avanc]]</f>
        <v>6001.9084873137317</v>
      </c>
      <c r="Q2119" s="4">
        <f>_332_2018_07_18_outfile_posicao[[#This Row],[8686,881807]]/_332_2018_07_18_outfile_posicao[[#Headers],[8686,881807]]</f>
        <v>0.69091632885776311</v>
      </c>
      <c r="R2119">
        <f>_332_2018_07_18_outfile_posicao[[#This Row],[8686,881807]]-P2118</f>
        <v>365.14606692530288</v>
      </c>
      <c r="S2119">
        <f>(_332_2018_07_18_outfile_posicao[[#This Row],[hora bus]]-I2118)*86000</f>
        <v>44.791666499804705</v>
      </c>
      <c r="T2119">
        <f>_332_2018_07_18_outfile_posicao[[#This Row],[desloc]]/_332_2018_07_18_outfile_posicao[[#This Row],[seconds]]</f>
        <v>8.1520982687012751</v>
      </c>
      <c r="U2119">
        <f>_332_2018_07_18_outfile_posicao[[#This Row],[spd m/s]]*3.6</f>
        <v>29.347553767324591</v>
      </c>
      <c r="V2119" s="2"/>
      <c r="W2119" s="2">
        <f>IF(_332_2018_07_18_outfile_posicao[[#This Row],[cod bus]]=F2118,0,1)</f>
        <v>0</v>
      </c>
      <c r="X2119" s="2">
        <f>IF(_332_2018_07_18_outfile_posicao[[#This Row],[desloc]]&gt;=0,0,1)</f>
        <v>0</v>
      </c>
      <c r="Y2119" s="2">
        <f>IF(AND(_332_2018_07_18_outfile_posicao[[#This Row],[spd m/s]]&lt;1,_332_2018_07_18_outfile_posicao[[#This Row],[spd m/s]]&lt;&gt;0),1,0)</f>
        <v>0</v>
      </c>
      <c r="Z2119" s="2">
        <f>IF(Z2118=0.5,IF(P2119&gt;=P2120,0.5,1),IF(_332_2018_07_18_outfile_posicao[[#This Row],[desloc]]&lt;-1000,IF(P2119&gt;=P2120,IF(AND(Z2118=0.5,P2119=P2120),0,IF(P2119&lt;700,0.5,0)),1),IF(AND(X2119&gt;0,X2118&gt;0,_332_2018_07_18_outfile_posicao[[#This Row],[8686,881807]]&lt;500,_332_2018_07_18_outfile_posicao[[#This Row],[desloc]]&gt;0),IF(_332_2018_07_18_outfile_posicao[[#This Row],[8686,881807]]&lt;500,1,0),0)))</f>
        <v>0</v>
      </c>
      <c r="AA2119" s="2">
        <f t="shared" si="33"/>
        <v>8544.8116110658502</v>
      </c>
      <c r="AB2119" s="2">
        <f>IF(_332_2018_07_18_outfile_posicao[[#This Row],[inicio]]=1,0,IF(AB2118&gt;0,0.5,IF(_332_2018_07_18_outfile_posicao[[#This Row],[max dist]]=_332_2018_07_18_outfile_posicao[[#This Row],[8686,881807]],1,0)))</f>
        <v>0</v>
      </c>
      <c r="AC2119" s="2">
        <f>IF(_332_2018_07_18_outfile_posicao[[#This Row],[fim]]=0,AC2120+1,0)</f>
        <v>10</v>
      </c>
      <c r="AD2119" s="2"/>
      <c r="AE2119" s="2"/>
      <c r="AF2119" s="2"/>
      <c r="AG2119" s="2"/>
      <c r="AH2119" s="2"/>
      <c r="AI2119" s="2"/>
    </row>
    <row r="2120" spans="1:35" x14ac:dyDescent="0.25">
      <c r="A2120">
        <v>1657</v>
      </c>
      <c r="B2120">
        <v>3</v>
      </c>
      <c r="C2120" s="2" t="s">
        <v>4050</v>
      </c>
      <c r="D2120">
        <v>332</v>
      </c>
      <c r="E2120" s="2" t="s">
        <v>6030</v>
      </c>
      <c r="F2120" s="2" t="s">
        <v>5219</v>
      </c>
      <c r="G2120" s="2">
        <v>2119</v>
      </c>
      <c r="H2120" t="b">
        <v>1</v>
      </c>
      <c r="I2120" s="3">
        <v>43299.617245370369</v>
      </c>
      <c r="J2120" s="2">
        <v>1685</v>
      </c>
      <c r="K2120" s="2">
        <v>-23.593044500000001</v>
      </c>
      <c r="L2120" s="2">
        <v>-46.619855000000001</v>
      </c>
      <c r="M2120" s="2">
        <f>IF(AND(_332_2018_07_18_outfile_posicao[[#This Row],[hora bus]]=I2119,_332_2018_07_18_outfile_posicao[[#This Row],[lat bus]]=K2119,_332_2018_07_18_outfile_posicao[[#This Row],[lon bus]]=L2119),1,0)</f>
        <v>0</v>
      </c>
      <c r="N2120">
        <v>195</v>
      </c>
      <c r="O2120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0.49999999743446177</v>
      </c>
      <c r="P2120">
        <f>VLOOKUP(_332_2018_07_18_outfile_posicao[[#This Row],[shape]],shape!A:D,4,0)+VLOOKUP(_332_2018_07_18_outfile_posicao[[#This Row],[shape]]+1,shape!A:E,5,0)*_332_2018_07_18_outfile_posicao[[#This Row],[% avanc]]</f>
        <v>6282.0981418088677</v>
      </c>
      <c r="Q2120" s="4">
        <f>_332_2018_07_18_outfile_posicao[[#This Row],[8686,881807]]/_332_2018_07_18_outfile_posicao[[#Headers],[8686,881807]]</f>
        <v>0.72317067060204199</v>
      </c>
      <c r="R2120">
        <f>_332_2018_07_18_outfile_posicao[[#This Row],[8686,881807]]-P2119</f>
        <v>280.18965449513598</v>
      </c>
      <c r="S2120">
        <f>(_332_2018_07_18_outfile_posicao[[#This Row],[hora bus]]-I2119)*86000</f>
        <v>44.791666499804705</v>
      </c>
      <c r="T2120">
        <f>_332_2018_07_18_outfile_posicao[[#This Row],[desloc]]/_332_2018_07_18_outfile_posicao[[#This Row],[seconds]]</f>
        <v>6.2553969608689961</v>
      </c>
      <c r="U2120">
        <f>_332_2018_07_18_outfile_posicao[[#This Row],[spd m/s]]*3.6</f>
        <v>22.519429059128388</v>
      </c>
      <c r="V2120" s="2"/>
      <c r="W2120" s="2">
        <f>IF(_332_2018_07_18_outfile_posicao[[#This Row],[cod bus]]=F2119,0,1)</f>
        <v>0</v>
      </c>
      <c r="X2120" s="2">
        <f>IF(_332_2018_07_18_outfile_posicao[[#This Row],[desloc]]&gt;=0,0,1)</f>
        <v>0</v>
      </c>
      <c r="Y2120" s="2">
        <f>IF(AND(_332_2018_07_18_outfile_posicao[[#This Row],[spd m/s]]&lt;1,_332_2018_07_18_outfile_posicao[[#This Row],[spd m/s]]&lt;&gt;0),1,0)</f>
        <v>0</v>
      </c>
      <c r="Z2120" s="2">
        <f>IF(Z2119=0.5,IF(P2120&gt;=P2121,0.5,1),IF(_332_2018_07_18_outfile_posicao[[#This Row],[desloc]]&lt;-1000,IF(P2120&gt;=P2121,IF(AND(Z2119=0.5,P2120=P2121),0,IF(P2120&lt;700,0.5,0)),1),IF(AND(X2120&gt;0,X2119&gt;0,_332_2018_07_18_outfile_posicao[[#This Row],[8686,881807]]&lt;500,_332_2018_07_18_outfile_posicao[[#This Row],[desloc]]&gt;0),IF(_332_2018_07_18_outfile_posicao[[#This Row],[8686,881807]]&lt;500,1,0),0)))</f>
        <v>0</v>
      </c>
      <c r="AA2120" s="2">
        <f t="shared" si="33"/>
        <v>8544.8116110658502</v>
      </c>
      <c r="AB2120" s="2">
        <f>IF(_332_2018_07_18_outfile_posicao[[#This Row],[inicio]]=1,0,IF(AB2119&gt;0,0.5,IF(_332_2018_07_18_outfile_posicao[[#This Row],[max dist]]=_332_2018_07_18_outfile_posicao[[#This Row],[8686,881807]],1,0)))</f>
        <v>0</v>
      </c>
      <c r="AC2120" s="2">
        <f>IF(_332_2018_07_18_outfile_posicao[[#This Row],[fim]]=0,AC2121+1,0)</f>
        <v>9</v>
      </c>
      <c r="AD2120" s="2"/>
      <c r="AE2120" s="2"/>
      <c r="AF2120" s="2"/>
      <c r="AG2120" s="2"/>
      <c r="AH2120" s="2"/>
      <c r="AI2120" s="2"/>
    </row>
    <row r="2121" spans="1:35" x14ac:dyDescent="0.25">
      <c r="A2121">
        <v>1660</v>
      </c>
      <c r="B2121">
        <v>2</v>
      </c>
      <c r="C2121" s="2" t="s">
        <v>4052</v>
      </c>
      <c r="D2121">
        <v>332</v>
      </c>
      <c r="E2121" s="2" t="s">
        <v>6031</v>
      </c>
      <c r="F2121" s="2" t="s">
        <v>5219</v>
      </c>
      <c r="G2121" s="2">
        <v>2120</v>
      </c>
      <c r="H2121" t="b">
        <v>1</v>
      </c>
      <c r="I2121" s="3">
        <v>43299.617905092593</v>
      </c>
      <c r="J2121" s="2">
        <v>1687</v>
      </c>
      <c r="K2121" s="2">
        <v>-23.592666999999999</v>
      </c>
      <c r="L2121" s="2">
        <v>-46.620711999999997</v>
      </c>
      <c r="M2121" s="2">
        <f>IF(AND(_332_2018_07_18_outfile_posicao[[#This Row],[hora bus]]=I2120,_332_2018_07_18_outfile_posicao[[#This Row],[lat bus]]=K2120,_332_2018_07_18_outfile_posicao[[#This Row],[lon bus]]=L2120),1,0)</f>
        <v>0</v>
      </c>
      <c r="N2121">
        <v>202</v>
      </c>
      <c r="O2121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0.50000007900690857</v>
      </c>
      <c r="P2121">
        <f>VLOOKUP(_332_2018_07_18_outfile_posicao[[#This Row],[shape]],shape!A:D,4,0)+VLOOKUP(_332_2018_07_18_outfile_posicao[[#This Row],[shape]]+1,shape!A:E,5,0)*_332_2018_07_18_outfile_posicao[[#This Row],[% avanc]]</f>
        <v>6415.4481655887575</v>
      </c>
      <c r="Q2121" s="4">
        <f>_332_2018_07_18_outfile_posicao[[#This Row],[8686,881807]]/_332_2018_07_18_outfile_posicao[[#Headers],[8686,881807]]</f>
        <v>0.73852140596860749</v>
      </c>
      <c r="R2121">
        <f>_332_2018_07_18_outfile_posicao[[#This Row],[8686,881807]]-P2120</f>
        <v>133.35002377988985</v>
      </c>
      <c r="S2121">
        <f>(_332_2018_07_18_outfile_posicao[[#This Row],[hora bus]]-I2120)*86000</f>
        <v>56.736111233476549</v>
      </c>
      <c r="T2121">
        <f>_332_2018_07_18_outfile_posicao[[#This Row],[desloc]]/_332_2018_07_18_outfile_posicao[[#This Row],[seconds]]</f>
        <v>2.3503553712226943</v>
      </c>
      <c r="U2121">
        <f>_332_2018_07_18_outfile_posicao[[#This Row],[spd m/s]]*3.6</f>
        <v>8.4612793364017005</v>
      </c>
      <c r="V2121" s="2"/>
      <c r="W2121" s="2">
        <f>IF(_332_2018_07_18_outfile_posicao[[#This Row],[cod bus]]=F2120,0,1)</f>
        <v>0</v>
      </c>
      <c r="X2121" s="2">
        <f>IF(_332_2018_07_18_outfile_posicao[[#This Row],[desloc]]&gt;=0,0,1)</f>
        <v>0</v>
      </c>
      <c r="Y2121" s="2">
        <f>IF(AND(_332_2018_07_18_outfile_posicao[[#This Row],[spd m/s]]&lt;1,_332_2018_07_18_outfile_posicao[[#This Row],[spd m/s]]&lt;&gt;0),1,0)</f>
        <v>0</v>
      </c>
      <c r="Z2121" s="2">
        <f>IF(Z2120=0.5,IF(P2121&gt;=P2122,0.5,1),IF(_332_2018_07_18_outfile_posicao[[#This Row],[desloc]]&lt;-1000,IF(P2121&gt;=P2122,IF(AND(Z2120=0.5,P2121=P2122),0,IF(P2121&lt;700,0.5,0)),1),IF(AND(X2121&gt;0,X2120&gt;0,_332_2018_07_18_outfile_posicao[[#This Row],[8686,881807]]&lt;500,_332_2018_07_18_outfile_posicao[[#This Row],[desloc]]&gt;0),IF(_332_2018_07_18_outfile_posicao[[#This Row],[8686,881807]]&lt;500,1,0),0)))</f>
        <v>0</v>
      </c>
      <c r="AA2121" s="2">
        <f t="shared" si="33"/>
        <v>8544.8116110658502</v>
      </c>
      <c r="AB2121" s="2">
        <f>IF(_332_2018_07_18_outfile_posicao[[#This Row],[inicio]]=1,0,IF(AB2120&gt;0,0.5,IF(_332_2018_07_18_outfile_posicao[[#This Row],[max dist]]=_332_2018_07_18_outfile_posicao[[#This Row],[8686,881807]],1,0)))</f>
        <v>0</v>
      </c>
      <c r="AC2121" s="2">
        <f>IF(_332_2018_07_18_outfile_posicao[[#This Row],[fim]]=0,AC2122+1,0)</f>
        <v>8</v>
      </c>
      <c r="AD2121" s="2"/>
      <c r="AE2121" s="2"/>
      <c r="AF2121" s="2"/>
      <c r="AG2121" s="2"/>
      <c r="AH2121" s="2"/>
      <c r="AI2121" s="2"/>
    </row>
    <row r="2122" spans="1:35" x14ac:dyDescent="0.25">
      <c r="A2122">
        <v>1661</v>
      </c>
      <c r="B2122">
        <v>2</v>
      </c>
      <c r="C2122" s="2" t="s">
        <v>4053</v>
      </c>
      <c r="D2122">
        <v>332</v>
      </c>
      <c r="E2122" s="2" t="s">
        <v>6032</v>
      </c>
      <c r="F2122" s="2" t="s">
        <v>5219</v>
      </c>
      <c r="G2122" s="2">
        <v>2121</v>
      </c>
      <c r="H2122" t="b">
        <v>1</v>
      </c>
      <c r="I2122" s="3">
        <v>43299.618564814817</v>
      </c>
      <c r="J2122" s="2">
        <v>1689</v>
      </c>
      <c r="K2122" s="2">
        <v>-23.594508749999999</v>
      </c>
      <c r="L2122" s="2">
        <v>-46.623219249999998</v>
      </c>
      <c r="M2122" s="2">
        <f>IF(AND(_332_2018_07_18_outfile_posicao[[#This Row],[hora bus]]=I2121,_332_2018_07_18_outfile_posicao[[#This Row],[lat bus]]=K2121,_332_2018_07_18_outfile_posicao[[#This Row],[lon bus]]=L2121),1,0)</f>
        <v>0</v>
      </c>
      <c r="N2122">
        <v>213</v>
      </c>
      <c r="O2122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0.25000014926971437</v>
      </c>
      <c r="P2122">
        <f>VLOOKUP(_332_2018_07_18_outfile_posicao[[#This Row],[shape]],shape!A:D,4,0)+VLOOKUP(_332_2018_07_18_outfile_posicao[[#This Row],[shape]]+1,shape!A:E,5,0)*_332_2018_07_18_outfile_posicao[[#This Row],[% avanc]]</f>
        <v>6755.0345972106534</v>
      </c>
      <c r="Q2122" s="4">
        <f>_332_2018_07_18_outfile_posicao[[#This Row],[8686,881807]]/_332_2018_07_18_outfile_posicao[[#Headers],[8686,881807]]</f>
        <v>0.77761327335746189</v>
      </c>
      <c r="R2122">
        <f>_332_2018_07_18_outfile_posicao[[#This Row],[8686,881807]]-P2121</f>
        <v>339.58643162189583</v>
      </c>
      <c r="S2122">
        <f>(_332_2018_07_18_outfile_posicao[[#This Row],[hora bus]]-I2121)*86000</f>
        <v>56.736111233476549</v>
      </c>
      <c r="T2122">
        <f>_332_2018_07_18_outfile_posicao[[#This Row],[desloc]]/_332_2018_07_18_outfile_posicao[[#This Row],[seconds]]</f>
        <v>5.9853667133521551</v>
      </c>
      <c r="U2122">
        <f>_332_2018_07_18_outfile_posicao[[#This Row],[spd m/s]]*3.6</f>
        <v>21.54732016806776</v>
      </c>
      <c r="V2122" s="2"/>
      <c r="W2122" s="2">
        <f>IF(_332_2018_07_18_outfile_posicao[[#This Row],[cod bus]]=F2121,0,1)</f>
        <v>0</v>
      </c>
      <c r="X2122" s="2">
        <f>IF(_332_2018_07_18_outfile_posicao[[#This Row],[desloc]]&gt;=0,0,1)</f>
        <v>0</v>
      </c>
      <c r="Y2122" s="2">
        <f>IF(AND(_332_2018_07_18_outfile_posicao[[#This Row],[spd m/s]]&lt;1,_332_2018_07_18_outfile_posicao[[#This Row],[spd m/s]]&lt;&gt;0),1,0)</f>
        <v>0</v>
      </c>
      <c r="Z2122" s="2">
        <f>IF(Z2121=0.5,IF(P2122&gt;=P2123,0.5,1),IF(_332_2018_07_18_outfile_posicao[[#This Row],[desloc]]&lt;-1000,IF(P2122&gt;=P2123,IF(AND(Z2121=0.5,P2122=P2123),0,IF(P2122&lt;700,0.5,0)),1),IF(AND(X2122&gt;0,X2121&gt;0,_332_2018_07_18_outfile_posicao[[#This Row],[8686,881807]]&lt;500,_332_2018_07_18_outfile_posicao[[#This Row],[desloc]]&gt;0),IF(_332_2018_07_18_outfile_posicao[[#This Row],[8686,881807]]&lt;500,1,0),0)))</f>
        <v>0</v>
      </c>
      <c r="AA2122" s="2">
        <f t="shared" si="33"/>
        <v>8544.8116110658502</v>
      </c>
      <c r="AB2122" s="2">
        <f>IF(_332_2018_07_18_outfile_posicao[[#This Row],[inicio]]=1,0,IF(AB2121&gt;0,0.5,IF(_332_2018_07_18_outfile_posicao[[#This Row],[max dist]]=_332_2018_07_18_outfile_posicao[[#This Row],[8686,881807]],1,0)))</f>
        <v>0</v>
      </c>
      <c r="AC2122" s="2">
        <f>IF(_332_2018_07_18_outfile_posicao[[#This Row],[fim]]=0,AC2123+1,0)</f>
        <v>7</v>
      </c>
      <c r="AD2122" s="2"/>
      <c r="AE2122" s="2"/>
      <c r="AF2122" s="2"/>
      <c r="AG2122" s="2"/>
      <c r="AH2122" s="2"/>
      <c r="AI2122" s="2"/>
    </row>
    <row r="2123" spans="1:35" x14ac:dyDescent="0.25">
      <c r="A2123">
        <v>1663</v>
      </c>
      <c r="B2123">
        <v>2</v>
      </c>
      <c r="C2123" s="2" t="s">
        <v>4054</v>
      </c>
      <c r="D2123">
        <v>332</v>
      </c>
      <c r="E2123" s="2" t="s">
        <v>6033</v>
      </c>
      <c r="F2123" s="2" t="s">
        <v>5219</v>
      </c>
      <c r="G2123" s="2">
        <v>2122</v>
      </c>
      <c r="H2123" t="b">
        <v>1</v>
      </c>
      <c r="I2123" s="3">
        <v>43299.61922453704</v>
      </c>
      <c r="J2123" s="2">
        <v>1691</v>
      </c>
      <c r="K2123" s="2">
        <v>-23.59533175</v>
      </c>
      <c r="L2123" s="2">
        <v>-46.625381750000003</v>
      </c>
      <c r="M2123" s="2">
        <f>IF(AND(_332_2018_07_18_outfile_posicao[[#This Row],[hora bus]]=I2122,_332_2018_07_18_outfile_posicao[[#This Row],[lat bus]]=K2122,_332_2018_07_18_outfile_posicao[[#This Row],[lon bus]]=L2122),1,0)</f>
        <v>0</v>
      </c>
      <c r="N2123">
        <v>221</v>
      </c>
      <c r="O2123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0.74999988185078637</v>
      </c>
      <c r="P2123">
        <f>VLOOKUP(_332_2018_07_18_outfile_posicao[[#This Row],[shape]],shape!A:D,4,0)+VLOOKUP(_332_2018_07_18_outfile_posicao[[#This Row],[shape]]+1,shape!A:E,5,0)*_332_2018_07_18_outfile_posicao[[#This Row],[% avanc]]</f>
        <v>7021.2803124064776</v>
      </c>
      <c r="Q2123" s="4">
        <f>_332_2018_07_18_outfile_posicao[[#This Row],[8686,881807]]/_332_2018_07_18_outfile_posicao[[#Headers],[8686,881807]]</f>
        <v>0.8082624431183858</v>
      </c>
      <c r="R2123">
        <f>_332_2018_07_18_outfile_posicao[[#This Row],[8686,881807]]-P2122</f>
        <v>266.24571519582423</v>
      </c>
      <c r="S2123">
        <f>(_332_2018_07_18_outfile_posicao[[#This Row],[hora bus]]-I2122)*86000</f>
        <v>56.736111233476549</v>
      </c>
      <c r="T2123">
        <f>_332_2018_07_18_outfile_posicao[[#This Row],[desloc]]/_332_2018_07_18_outfile_posicao[[#This Row],[seconds]]</f>
        <v>4.6927029260110578</v>
      </c>
      <c r="U2123">
        <f>_332_2018_07_18_outfile_posicao[[#This Row],[spd m/s]]*3.6</f>
        <v>16.893730533639808</v>
      </c>
      <c r="V2123" s="2"/>
      <c r="W2123" s="2">
        <f>IF(_332_2018_07_18_outfile_posicao[[#This Row],[cod bus]]=F2122,0,1)</f>
        <v>0</v>
      </c>
      <c r="X2123" s="2">
        <f>IF(_332_2018_07_18_outfile_posicao[[#This Row],[desloc]]&gt;=0,0,1)</f>
        <v>0</v>
      </c>
      <c r="Y2123" s="2">
        <f>IF(AND(_332_2018_07_18_outfile_posicao[[#This Row],[spd m/s]]&lt;1,_332_2018_07_18_outfile_posicao[[#This Row],[spd m/s]]&lt;&gt;0),1,0)</f>
        <v>0</v>
      </c>
      <c r="Z2123" s="2">
        <f>IF(Z2122=0.5,IF(P2123&gt;=P2124,0.5,1),IF(_332_2018_07_18_outfile_posicao[[#This Row],[desloc]]&lt;-1000,IF(P2123&gt;=P2124,IF(AND(Z2122=0.5,P2123=P2124),0,IF(P2123&lt;700,0.5,0)),1),IF(AND(X2123&gt;0,X2122&gt;0,_332_2018_07_18_outfile_posicao[[#This Row],[8686,881807]]&lt;500,_332_2018_07_18_outfile_posicao[[#This Row],[desloc]]&gt;0),IF(_332_2018_07_18_outfile_posicao[[#This Row],[8686,881807]]&lt;500,1,0),0)))</f>
        <v>0</v>
      </c>
      <c r="AA2123" s="2">
        <f t="shared" si="33"/>
        <v>8544.8116110658502</v>
      </c>
      <c r="AB2123" s="2">
        <f>IF(_332_2018_07_18_outfile_posicao[[#This Row],[inicio]]=1,0,IF(AB2122&gt;0,0.5,IF(_332_2018_07_18_outfile_posicao[[#This Row],[max dist]]=_332_2018_07_18_outfile_posicao[[#This Row],[8686,881807]],1,0)))</f>
        <v>0</v>
      </c>
      <c r="AC2123" s="2">
        <f>IF(_332_2018_07_18_outfile_posicao[[#This Row],[fim]]=0,AC2124+1,0)</f>
        <v>6</v>
      </c>
      <c r="AD2123" s="2"/>
      <c r="AE2123" s="2"/>
      <c r="AF2123" s="2"/>
      <c r="AG2123" s="2"/>
      <c r="AH2123" s="2"/>
      <c r="AI2123" s="2"/>
    </row>
    <row r="2124" spans="1:35" x14ac:dyDescent="0.25">
      <c r="A2124">
        <v>1664</v>
      </c>
      <c r="B2124">
        <v>2</v>
      </c>
      <c r="C2124" s="2" t="s">
        <v>4055</v>
      </c>
      <c r="D2124">
        <v>332</v>
      </c>
      <c r="E2124" s="2" t="s">
        <v>6033</v>
      </c>
      <c r="F2124" s="2" t="s">
        <v>5219</v>
      </c>
      <c r="G2124" s="2">
        <v>2123</v>
      </c>
      <c r="H2124" t="b">
        <v>1</v>
      </c>
      <c r="I2124" s="3">
        <v>43299.619745370372</v>
      </c>
      <c r="J2124" s="2">
        <v>1693</v>
      </c>
      <c r="K2124" s="2">
        <v>-23.595051999999999</v>
      </c>
      <c r="L2124" s="2">
        <v>-46.6267535</v>
      </c>
      <c r="M2124" s="2">
        <f>IF(AND(_332_2018_07_18_outfile_posicao[[#This Row],[hora bus]]=I2123,_332_2018_07_18_outfile_posicao[[#This Row],[lat bus]]=K2123,_332_2018_07_18_outfile_posicao[[#This Row],[lon bus]]=L2123),1,0)</f>
        <v>0</v>
      </c>
      <c r="N2124">
        <v>224</v>
      </c>
      <c r="O2124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0.47700763120538142</v>
      </c>
      <c r="P2124">
        <f>VLOOKUP(_332_2018_07_18_outfile_posicao[[#This Row],[shape]],shape!A:D,4,0)+VLOOKUP(_332_2018_07_18_outfile_posicao[[#This Row],[shape]]+1,shape!A:E,5,0)*_332_2018_07_18_outfile_posicao[[#This Row],[% avanc]]</f>
        <v>7164.6826271274422</v>
      </c>
      <c r="Q2124" s="4">
        <f>_332_2018_07_18_outfile_posicao[[#This Row],[8686,881807]]/_332_2018_07_18_outfile_posicao[[#Headers],[8686,881807]]</f>
        <v>0.82477035906647767</v>
      </c>
      <c r="R2124">
        <f>_332_2018_07_18_outfile_posicao[[#This Row],[8686,881807]]-P2123</f>
        <v>143.40231472096457</v>
      </c>
      <c r="S2124">
        <f>(_332_2018_07_18_outfile_posicao[[#This Row],[hora bus]]-I2123)*86000</f>
        <v>44.791666499804705</v>
      </c>
      <c r="T2124">
        <f>_332_2018_07_18_outfile_posicao[[#This Row],[desloc]]/_332_2018_07_18_outfile_posicao[[#This Row],[seconds]]</f>
        <v>3.2015400615109915</v>
      </c>
      <c r="U2124">
        <f>_332_2018_07_18_outfile_posicao[[#This Row],[spd m/s]]*3.6</f>
        <v>11.525544221439569</v>
      </c>
      <c r="V2124" s="2"/>
      <c r="W2124" s="2">
        <f>IF(_332_2018_07_18_outfile_posicao[[#This Row],[cod bus]]=F2123,0,1)</f>
        <v>0</v>
      </c>
      <c r="X2124" s="2">
        <f>IF(_332_2018_07_18_outfile_posicao[[#This Row],[desloc]]&gt;=0,0,1)</f>
        <v>0</v>
      </c>
      <c r="Y2124" s="2">
        <f>IF(AND(_332_2018_07_18_outfile_posicao[[#This Row],[spd m/s]]&lt;1,_332_2018_07_18_outfile_posicao[[#This Row],[spd m/s]]&lt;&gt;0),1,0)</f>
        <v>0</v>
      </c>
      <c r="Z2124" s="2">
        <f>IF(Z2123=0.5,IF(P2124&gt;=P2125,0.5,1),IF(_332_2018_07_18_outfile_posicao[[#This Row],[desloc]]&lt;-1000,IF(P2124&gt;=P2125,IF(AND(Z2123=0.5,P2124=P2125),0,IF(P2124&lt;700,0.5,0)),1),IF(AND(X2124&gt;0,X2123&gt;0,_332_2018_07_18_outfile_posicao[[#This Row],[8686,881807]]&lt;500,_332_2018_07_18_outfile_posicao[[#This Row],[desloc]]&gt;0),IF(_332_2018_07_18_outfile_posicao[[#This Row],[8686,881807]]&lt;500,1,0),0)))</f>
        <v>0</v>
      </c>
      <c r="AA2124" s="2">
        <f t="shared" si="33"/>
        <v>8544.8116110658502</v>
      </c>
      <c r="AB2124" s="2">
        <f>IF(_332_2018_07_18_outfile_posicao[[#This Row],[inicio]]=1,0,IF(AB2123&gt;0,0.5,IF(_332_2018_07_18_outfile_posicao[[#This Row],[max dist]]=_332_2018_07_18_outfile_posicao[[#This Row],[8686,881807]],1,0)))</f>
        <v>0</v>
      </c>
      <c r="AC2124" s="2">
        <f>IF(_332_2018_07_18_outfile_posicao[[#This Row],[fim]]=0,AC2125+1,0)</f>
        <v>5</v>
      </c>
      <c r="AD2124" s="2"/>
      <c r="AE2124" s="2"/>
      <c r="AF2124" s="2"/>
      <c r="AG2124" s="2"/>
      <c r="AH2124" s="2"/>
      <c r="AI2124" s="2"/>
    </row>
    <row r="2125" spans="1:35" x14ac:dyDescent="0.25">
      <c r="A2125">
        <v>1666</v>
      </c>
      <c r="B2125">
        <v>2</v>
      </c>
      <c r="C2125" s="2" t="s">
        <v>4057</v>
      </c>
      <c r="D2125">
        <v>332</v>
      </c>
      <c r="E2125" s="2" t="s">
        <v>6034</v>
      </c>
      <c r="F2125" s="2" t="s">
        <v>5219</v>
      </c>
      <c r="G2125" s="2">
        <v>2124</v>
      </c>
      <c r="H2125" t="b">
        <v>1</v>
      </c>
      <c r="I2125" s="3">
        <v>43299.620266203703</v>
      </c>
      <c r="J2125" s="2">
        <v>1695</v>
      </c>
      <c r="K2125" s="2">
        <v>-23.593110500000002</v>
      </c>
      <c r="L2125" s="2">
        <v>-46.629826000000001</v>
      </c>
      <c r="M2125" s="2">
        <f>IF(AND(_332_2018_07_18_outfile_posicao[[#This Row],[hora bus]]=I2124,_332_2018_07_18_outfile_posicao[[#This Row],[lat bus]]=K2124,_332_2018_07_18_outfile_posicao[[#This Row],[lon bus]]=L2124),1,0)</f>
        <v>0</v>
      </c>
      <c r="N2125">
        <v>238</v>
      </c>
      <c r="O2125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0.48564442132228075</v>
      </c>
      <c r="P2125">
        <f>VLOOKUP(_332_2018_07_18_outfile_posicao[[#This Row],[shape]],shape!A:D,4,0)+VLOOKUP(_332_2018_07_18_outfile_posicao[[#This Row],[shape]]+1,shape!A:E,5,0)*_332_2018_07_18_outfile_posicao[[#This Row],[% avanc]]</f>
        <v>7561.4923230589175</v>
      </c>
      <c r="Q2125" s="4">
        <f>_332_2018_07_18_outfile_posicao[[#This Row],[8686,881807]]/_332_2018_07_18_outfile_posicao[[#Headers],[8686,881807]]</f>
        <v>0.87044954576978018</v>
      </c>
      <c r="R2125">
        <f>_332_2018_07_18_outfile_posicao[[#This Row],[8686,881807]]-P2124</f>
        <v>396.80969593147529</v>
      </c>
      <c r="S2125">
        <f>(_332_2018_07_18_outfile_posicao[[#This Row],[hora bus]]-I2124)*86000</f>
        <v>44.791666499804705</v>
      </c>
      <c r="T2125">
        <f>_332_2018_07_18_outfile_posicao[[#This Row],[desloc]]/_332_2018_07_18_outfile_posicao[[#This Row],[seconds]]</f>
        <v>8.8590071979841483</v>
      </c>
      <c r="U2125">
        <f>_332_2018_07_18_outfile_posicao[[#This Row],[spd m/s]]*3.6</f>
        <v>31.892425912742933</v>
      </c>
      <c r="V2125" s="2"/>
      <c r="W2125" s="2">
        <f>IF(_332_2018_07_18_outfile_posicao[[#This Row],[cod bus]]=F2124,0,1)</f>
        <v>0</v>
      </c>
      <c r="X2125" s="2">
        <f>IF(_332_2018_07_18_outfile_posicao[[#This Row],[desloc]]&gt;=0,0,1)</f>
        <v>0</v>
      </c>
      <c r="Y2125" s="2">
        <f>IF(AND(_332_2018_07_18_outfile_posicao[[#This Row],[spd m/s]]&lt;1,_332_2018_07_18_outfile_posicao[[#This Row],[spd m/s]]&lt;&gt;0),1,0)</f>
        <v>0</v>
      </c>
      <c r="Z2125" s="2">
        <f>IF(Z2124=0.5,IF(P2125&gt;=P2126,0.5,1),IF(_332_2018_07_18_outfile_posicao[[#This Row],[desloc]]&lt;-1000,IF(P2125&gt;=P2126,IF(AND(Z2124=0.5,P2125=P2126),0,IF(P2125&lt;700,0.5,0)),1),IF(AND(X2125&gt;0,X2124&gt;0,_332_2018_07_18_outfile_posicao[[#This Row],[8686,881807]]&lt;500,_332_2018_07_18_outfile_posicao[[#This Row],[desloc]]&gt;0),IF(_332_2018_07_18_outfile_posicao[[#This Row],[8686,881807]]&lt;500,1,0),0)))</f>
        <v>0</v>
      </c>
      <c r="AA2125" s="2">
        <f t="shared" si="33"/>
        <v>8544.8116110658502</v>
      </c>
      <c r="AB2125" s="2">
        <f>IF(_332_2018_07_18_outfile_posicao[[#This Row],[inicio]]=1,0,IF(AB2124&gt;0,0.5,IF(_332_2018_07_18_outfile_posicao[[#This Row],[max dist]]=_332_2018_07_18_outfile_posicao[[#This Row],[8686,881807]],1,0)))</f>
        <v>0</v>
      </c>
      <c r="AC2125" s="2">
        <f>IF(_332_2018_07_18_outfile_posicao[[#This Row],[fim]]=0,AC2126+1,0)</f>
        <v>4</v>
      </c>
      <c r="AD2125" s="2"/>
      <c r="AE2125" s="2"/>
      <c r="AF2125" s="2"/>
      <c r="AG2125" s="2"/>
      <c r="AH2125" s="2"/>
      <c r="AI2125" s="2"/>
    </row>
    <row r="2126" spans="1:35" x14ac:dyDescent="0.25">
      <c r="A2126">
        <v>1667</v>
      </c>
      <c r="B2126">
        <v>2</v>
      </c>
      <c r="C2126" s="2" t="s">
        <v>4058</v>
      </c>
      <c r="D2126">
        <v>332</v>
      </c>
      <c r="E2126" s="2" t="s">
        <v>6035</v>
      </c>
      <c r="F2126" s="2" t="s">
        <v>5219</v>
      </c>
      <c r="G2126" s="2">
        <v>2125</v>
      </c>
      <c r="H2126" t="b">
        <v>1</v>
      </c>
      <c r="I2126" s="3">
        <v>43299.620787037034</v>
      </c>
      <c r="J2126" s="2">
        <v>1697</v>
      </c>
      <c r="K2126" s="2">
        <v>-23.591629000000001</v>
      </c>
      <c r="L2126" s="2">
        <v>-46.6315375</v>
      </c>
      <c r="M2126" s="2">
        <f>IF(AND(_332_2018_07_18_outfile_posicao[[#This Row],[hora bus]]=I2125,_332_2018_07_18_outfile_posicao[[#This Row],[lat bus]]=K2125,_332_2018_07_18_outfile_posicao[[#This Row],[lon bus]]=L2125),1,0)</f>
        <v>0</v>
      </c>
      <c r="N2126">
        <v>249</v>
      </c>
      <c r="O2126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0.74999989338646944</v>
      </c>
      <c r="P2126">
        <f>VLOOKUP(_332_2018_07_18_outfile_posicao[[#This Row],[shape]],shape!A:D,4,0)+VLOOKUP(_332_2018_07_18_outfile_posicao[[#This Row],[shape]]+1,shape!A:E,5,0)*_332_2018_07_18_outfile_posicao[[#This Row],[% avanc]]</f>
        <v>7802.8108163806883</v>
      </c>
      <c r="Q2126" s="4">
        <f>_332_2018_07_18_outfile_posicao[[#This Row],[8686,881807]]/_332_2018_07_18_outfile_posicao[[#Headers],[8686,881807]]</f>
        <v>0.89822919083497654</v>
      </c>
      <c r="R2126">
        <f>_332_2018_07_18_outfile_posicao[[#This Row],[8686,881807]]-P2125</f>
        <v>241.3184933217708</v>
      </c>
      <c r="S2126">
        <f>(_332_2018_07_18_outfile_posicao[[#This Row],[hora bus]]-I2125)*86000</f>
        <v>44.791666499804705</v>
      </c>
      <c r="T2126">
        <f>_332_2018_07_18_outfile_posicao[[#This Row],[desloc]]/_332_2018_07_18_outfile_posicao[[#This Row],[seconds]]</f>
        <v>5.3875756849284224</v>
      </c>
      <c r="U2126">
        <f>_332_2018_07_18_outfile_posicao[[#This Row],[spd m/s]]*3.6</f>
        <v>19.39527246574232</v>
      </c>
      <c r="V2126" s="2"/>
      <c r="W2126" s="2">
        <f>IF(_332_2018_07_18_outfile_posicao[[#This Row],[cod bus]]=F2125,0,1)</f>
        <v>0</v>
      </c>
      <c r="X2126" s="2">
        <f>IF(_332_2018_07_18_outfile_posicao[[#This Row],[desloc]]&gt;=0,0,1)</f>
        <v>0</v>
      </c>
      <c r="Y2126" s="2">
        <f>IF(AND(_332_2018_07_18_outfile_posicao[[#This Row],[spd m/s]]&lt;1,_332_2018_07_18_outfile_posicao[[#This Row],[spd m/s]]&lt;&gt;0),1,0)</f>
        <v>0</v>
      </c>
      <c r="Z2126" s="2">
        <f>IF(Z2125=0.5,IF(P2126&gt;=P2127,0.5,1),IF(_332_2018_07_18_outfile_posicao[[#This Row],[desloc]]&lt;-1000,IF(P2126&gt;=P2127,IF(AND(Z2125=0.5,P2126=P2127),0,IF(P2126&lt;700,0.5,0)),1),IF(AND(X2126&gt;0,X2125&gt;0,_332_2018_07_18_outfile_posicao[[#This Row],[8686,881807]]&lt;500,_332_2018_07_18_outfile_posicao[[#This Row],[desloc]]&gt;0),IF(_332_2018_07_18_outfile_posicao[[#This Row],[8686,881807]]&lt;500,1,0),0)))</f>
        <v>0</v>
      </c>
      <c r="AA2126" s="2">
        <f t="shared" si="33"/>
        <v>8544.8116110658502</v>
      </c>
      <c r="AB2126" s="2">
        <f>IF(_332_2018_07_18_outfile_posicao[[#This Row],[inicio]]=1,0,IF(AB2125&gt;0,0.5,IF(_332_2018_07_18_outfile_posicao[[#This Row],[max dist]]=_332_2018_07_18_outfile_posicao[[#This Row],[8686,881807]],1,0)))</f>
        <v>0</v>
      </c>
      <c r="AC2126" s="2">
        <f>IF(_332_2018_07_18_outfile_posicao[[#This Row],[fim]]=0,AC2127+1,0)</f>
        <v>3</v>
      </c>
      <c r="AD2126" s="2"/>
      <c r="AE2126" s="2"/>
      <c r="AF2126" s="2"/>
      <c r="AG2126" s="2"/>
      <c r="AH2126" s="2"/>
      <c r="AI2126" s="2"/>
    </row>
    <row r="2127" spans="1:35" x14ac:dyDescent="0.25">
      <c r="A2127">
        <v>1669</v>
      </c>
      <c r="B2127">
        <v>2</v>
      </c>
      <c r="C2127" s="2" t="s">
        <v>4059</v>
      </c>
      <c r="D2127">
        <v>332</v>
      </c>
      <c r="E2127" s="2" t="s">
        <v>6036</v>
      </c>
      <c r="F2127" s="2" t="s">
        <v>5219</v>
      </c>
      <c r="G2127" s="2">
        <v>2126</v>
      </c>
      <c r="H2127" t="b">
        <v>1</v>
      </c>
      <c r="I2127" s="3">
        <v>43299.621307870373</v>
      </c>
      <c r="J2127" s="2">
        <v>1699</v>
      </c>
      <c r="K2127" s="2">
        <v>-23.591369</v>
      </c>
      <c r="L2127" s="2">
        <v>-46.631711500000002</v>
      </c>
      <c r="M2127" s="2">
        <f>IF(AND(_332_2018_07_18_outfile_posicao[[#This Row],[hora bus]]=I2126,_332_2018_07_18_outfile_posicao[[#This Row],[lat bus]]=K2126,_332_2018_07_18_outfile_posicao[[#This Row],[lon bus]]=L2126),1,0)</f>
        <v>0</v>
      </c>
      <c r="N2127">
        <v>250</v>
      </c>
      <c r="O2127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0.49999993635199136</v>
      </c>
      <c r="P2127">
        <f>VLOOKUP(_332_2018_07_18_outfile_posicao[[#This Row],[shape]],shape!A:D,4,0)+VLOOKUP(_332_2018_07_18_outfile_posicao[[#This Row],[shape]]+1,shape!A:E,5,0)*_332_2018_07_18_outfile_posicao[[#This Row],[% avanc]]</f>
        <v>7836.9351595834542</v>
      </c>
      <c r="Q2127" s="4">
        <f>_332_2018_07_18_outfile_posicao[[#This Row],[8686,881807]]/_332_2018_07_18_outfile_posicao[[#Headers],[8686,881807]]</f>
        <v>0.90215745231716538</v>
      </c>
      <c r="R2127">
        <f>_332_2018_07_18_outfile_posicao[[#This Row],[8686,881807]]-P2126</f>
        <v>34.124343202765886</v>
      </c>
      <c r="S2127">
        <f>(_332_2018_07_18_outfile_posicao[[#This Row],[hora bus]]-I2126)*86000</f>
        <v>44.79166712553706</v>
      </c>
      <c r="T2127">
        <f>_332_2018_07_18_outfile_posicao[[#This Row],[desloc]]/_332_2018_07_18_outfile_posicao[[#This Row],[seconds]]</f>
        <v>0.7618457939314025</v>
      </c>
      <c r="U2127">
        <f>_332_2018_07_18_outfile_posicao[[#This Row],[spd m/s]]*3.6</f>
        <v>2.7426448581530489</v>
      </c>
      <c r="V2127" s="2"/>
      <c r="W2127" s="2">
        <f>IF(_332_2018_07_18_outfile_posicao[[#This Row],[cod bus]]=F2126,0,1)</f>
        <v>0</v>
      </c>
      <c r="X2127" s="2">
        <f>IF(_332_2018_07_18_outfile_posicao[[#This Row],[desloc]]&gt;=0,0,1)</f>
        <v>0</v>
      </c>
      <c r="Y2127" s="2">
        <f>IF(AND(_332_2018_07_18_outfile_posicao[[#This Row],[spd m/s]]&lt;1,_332_2018_07_18_outfile_posicao[[#This Row],[spd m/s]]&lt;&gt;0),1,0)</f>
        <v>1</v>
      </c>
      <c r="Z2127" s="2">
        <f>IF(Z2126=0.5,IF(P2127&gt;=P2128,0.5,1),IF(_332_2018_07_18_outfile_posicao[[#This Row],[desloc]]&lt;-1000,IF(P2127&gt;=P2128,IF(AND(Z2126=0.5,P2127=P2128),0,IF(P2127&lt;700,0.5,0)),1),IF(AND(X2127&gt;0,X2126&gt;0,_332_2018_07_18_outfile_posicao[[#This Row],[8686,881807]]&lt;500,_332_2018_07_18_outfile_posicao[[#This Row],[desloc]]&gt;0),IF(_332_2018_07_18_outfile_posicao[[#This Row],[8686,881807]]&lt;500,1,0),0)))</f>
        <v>0</v>
      </c>
      <c r="AA2127" s="2">
        <f t="shared" si="33"/>
        <v>8544.8116110658502</v>
      </c>
      <c r="AB2127" s="2">
        <f>IF(_332_2018_07_18_outfile_posicao[[#This Row],[inicio]]=1,0,IF(AB2126&gt;0,0.5,IF(_332_2018_07_18_outfile_posicao[[#This Row],[max dist]]=_332_2018_07_18_outfile_posicao[[#This Row],[8686,881807]],1,0)))</f>
        <v>0</v>
      </c>
      <c r="AC2127" s="2">
        <f>IF(_332_2018_07_18_outfile_posicao[[#This Row],[fim]]=0,AC2128+1,0)</f>
        <v>2</v>
      </c>
      <c r="AD2127" s="2"/>
      <c r="AE2127" s="2"/>
      <c r="AF2127" s="2"/>
      <c r="AG2127" s="2"/>
      <c r="AH2127" s="2"/>
      <c r="AI2127" s="2"/>
    </row>
    <row r="2128" spans="1:35" x14ac:dyDescent="0.25">
      <c r="A2128">
        <v>1674</v>
      </c>
      <c r="B2128">
        <v>3</v>
      </c>
      <c r="C2128" s="2" t="s">
        <v>4062</v>
      </c>
      <c r="D2128">
        <v>332</v>
      </c>
      <c r="E2128" s="2" t="s">
        <v>6038</v>
      </c>
      <c r="F2128" s="2" t="s">
        <v>5219</v>
      </c>
      <c r="G2128" s="2">
        <v>2127</v>
      </c>
      <c r="H2128" t="b">
        <v>1</v>
      </c>
      <c r="I2128" s="3">
        <v>43299.623182870368</v>
      </c>
      <c r="J2128" s="2">
        <v>1705</v>
      </c>
      <c r="K2128" s="2">
        <v>-23.59020675</v>
      </c>
      <c r="L2128" s="2">
        <v>-46.634909</v>
      </c>
      <c r="M2128" s="2">
        <f>IF(AND(_332_2018_07_18_outfile_posicao[[#This Row],[hora bus]]=I2127,_332_2018_07_18_outfile_posicao[[#This Row],[lat bus]]=K2127,_332_2018_07_18_outfile_posicao[[#This Row],[lon bus]]=L2127),1,0)</f>
        <v>0</v>
      </c>
      <c r="N2128">
        <v>266</v>
      </c>
      <c r="O2128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0.24999992302215757</v>
      </c>
      <c r="P2128">
        <f>VLOOKUP(_332_2018_07_18_outfile_posicao[[#This Row],[shape]],shape!A:D,4,0)+VLOOKUP(_332_2018_07_18_outfile_posicao[[#This Row],[shape]]+1,shape!A:E,5,0)*_332_2018_07_18_outfile_posicao[[#This Row],[% avanc]]</f>
        <v>8378.5877131616053</v>
      </c>
      <c r="Q2128" s="4">
        <f>_332_2018_07_18_outfile_posicao[[#This Row],[8686,881807]]/_332_2018_07_18_outfile_posicao[[#Headers],[8686,881807]]</f>
        <v>0.96451038465954875</v>
      </c>
      <c r="R2128">
        <f>_332_2018_07_18_outfile_posicao[[#This Row],[8686,881807]]-P2127</f>
        <v>541.65255357815113</v>
      </c>
      <c r="S2128">
        <f>(_332_2018_07_18_outfile_posicao[[#This Row],[hora bus]]-I2127)*86000</f>
        <v>161.24999952444341</v>
      </c>
      <c r="T2128">
        <f>_332_2018_07_18_outfile_posicao[[#This Row],[desloc]]/_332_2018_07_18_outfile_posicao[[#This Row],[seconds]]</f>
        <v>3.3590856134920086</v>
      </c>
      <c r="U2128">
        <f>_332_2018_07_18_outfile_posicao[[#This Row],[spd m/s]]*3.6</f>
        <v>12.092708208571231</v>
      </c>
      <c r="V2128" s="2"/>
      <c r="W2128" s="2">
        <f>IF(_332_2018_07_18_outfile_posicao[[#This Row],[cod bus]]=F2127,0,1)</f>
        <v>0</v>
      </c>
      <c r="X2128" s="2">
        <f>IF(_332_2018_07_18_outfile_posicao[[#This Row],[desloc]]&gt;=0,0,1)</f>
        <v>0</v>
      </c>
      <c r="Y2128" s="2">
        <f>IF(AND(_332_2018_07_18_outfile_posicao[[#This Row],[spd m/s]]&lt;1,_332_2018_07_18_outfile_posicao[[#This Row],[spd m/s]]&lt;&gt;0),1,0)</f>
        <v>0</v>
      </c>
      <c r="Z2128" s="2">
        <f>IF(Z2127=0.5,IF(P2128&gt;=P2129,0.5,1),IF(_332_2018_07_18_outfile_posicao[[#This Row],[desloc]]&lt;-1000,IF(P2128&gt;=P2129,IF(AND(Z2127=0.5,P2128=P2129),0,IF(P2128&lt;700,0.5,0)),1),IF(AND(X2128&gt;0,X2127&gt;0,_332_2018_07_18_outfile_posicao[[#This Row],[8686,881807]]&lt;500,_332_2018_07_18_outfile_posicao[[#This Row],[desloc]]&gt;0),IF(_332_2018_07_18_outfile_posicao[[#This Row],[8686,881807]]&lt;500,1,0),0)))</f>
        <v>0</v>
      </c>
      <c r="AA2128" s="2">
        <f t="shared" si="33"/>
        <v>8544.8116110658502</v>
      </c>
      <c r="AB2128" s="2">
        <f>IF(_332_2018_07_18_outfile_posicao[[#This Row],[inicio]]=1,0,IF(AB2127&gt;0,0.5,IF(_332_2018_07_18_outfile_posicao[[#This Row],[max dist]]=_332_2018_07_18_outfile_posicao[[#This Row],[8686,881807]],1,0)))</f>
        <v>0</v>
      </c>
      <c r="AC2128" s="2">
        <f>IF(_332_2018_07_18_outfile_posicao[[#This Row],[fim]]=0,AC2129+1,0)</f>
        <v>1</v>
      </c>
      <c r="AD2128" s="2"/>
      <c r="AE2128" s="2"/>
      <c r="AF2128" s="2"/>
      <c r="AG2128" s="2"/>
      <c r="AH2128" s="2"/>
      <c r="AI2128" s="2"/>
    </row>
    <row r="2129" spans="1:35" x14ac:dyDescent="0.25">
      <c r="A2129">
        <v>1676</v>
      </c>
      <c r="B2129">
        <v>3</v>
      </c>
      <c r="C2129" s="2" t="s">
        <v>4064</v>
      </c>
      <c r="D2129">
        <v>332</v>
      </c>
      <c r="E2129" s="2" t="s">
        <v>6039</v>
      </c>
      <c r="F2129" s="2" t="s">
        <v>5219</v>
      </c>
      <c r="G2129" s="2">
        <v>2128</v>
      </c>
      <c r="H2129" t="b">
        <v>1</v>
      </c>
      <c r="I2129" s="3">
        <v>43299.623703703706</v>
      </c>
      <c r="J2129" s="2">
        <v>1708</v>
      </c>
      <c r="K2129" s="2">
        <v>-23.589404500000001</v>
      </c>
      <c r="L2129" s="2">
        <v>-46.634211000000001</v>
      </c>
      <c r="M2129" s="2">
        <f>IF(AND(_332_2018_07_18_outfile_posicao[[#This Row],[hora bus]]=I2128,_332_2018_07_18_outfile_posicao[[#This Row],[lat bus]]=K2128,_332_2018_07_18_outfile_posicao[[#This Row],[lon bus]]=L2128),1,0)</f>
        <v>0</v>
      </c>
      <c r="N2129">
        <v>270</v>
      </c>
      <c r="O2129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0.49999996517519368</v>
      </c>
      <c r="P2129">
        <f>VLOOKUP(_332_2018_07_18_outfile_posicao[[#This Row],[shape]],shape!A:D,4,0)+VLOOKUP(_332_2018_07_18_outfile_posicao[[#This Row],[shape]]+1,shape!A:E,5,0)*_332_2018_07_18_outfile_posicao[[#This Row],[% avanc]]</f>
        <v>8544.8116110658502</v>
      </c>
      <c r="Q2129" s="4">
        <f>_332_2018_07_18_outfile_posicao[[#This Row],[8686,881807]]/_332_2018_07_18_outfile_posicao[[#Headers],[8686,881807]]</f>
        <v>0.98364543237831692</v>
      </c>
      <c r="R2129">
        <f>_332_2018_07_18_outfile_posicao[[#This Row],[8686,881807]]-P2128</f>
        <v>166.22389790424495</v>
      </c>
      <c r="S2129">
        <f>(_332_2018_07_18_outfile_posicao[[#This Row],[hora bus]]-I2128)*86000</f>
        <v>44.79166712553706</v>
      </c>
      <c r="T2129">
        <f>_332_2018_07_18_outfile_posicao[[#This Row],[desloc]]/_332_2018_07_18_outfile_posicao[[#This Row],[seconds]]</f>
        <v>3.7110451244953944</v>
      </c>
      <c r="U2129">
        <f>_332_2018_07_18_outfile_posicao[[#This Row],[spd m/s]]*3.6</f>
        <v>13.359762448183419</v>
      </c>
      <c r="V2129" s="2"/>
      <c r="W2129" s="2">
        <f>IF(_332_2018_07_18_outfile_posicao[[#This Row],[cod bus]]=F2128,0,1)</f>
        <v>0</v>
      </c>
      <c r="X2129" s="2">
        <f>IF(_332_2018_07_18_outfile_posicao[[#This Row],[desloc]]&gt;=0,0,1)</f>
        <v>0</v>
      </c>
      <c r="Y2129" s="2">
        <f>IF(AND(_332_2018_07_18_outfile_posicao[[#This Row],[spd m/s]]&lt;1,_332_2018_07_18_outfile_posicao[[#This Row],[spd m/s]]&lt;&gt;0),1,0)</f>
        <v>0</v>
      </c>
      <c r="Z2129" s="2">
        <f>IF(Z2128=0.5,IF(P2129&gt;=P2130,0.5,1),IF(_332_2018_07_18_outfile_posicao[[#This Row],[desloc]]&lt;-1000,IF(P2129&gt;=P2130,IF(AND(Z2128=0.5,P2129=P2130),0,IF(P2129&lt;700,0.5,0)),1),IF(AND(X2129&gt;0,X2128&gt;0,_332_2018_07_18_outfile_posicao[[#This Row],[8686,881807]]&lt;500,_332_2018_07_18_outfile_posicao[[#This Row],[desloc]]&gt;0),IF(_332_2018_07_18_outfile_posicao[[#This Row],[8686,881807]]&lt;500,1,0),0)))</f>
        <v>0</v>
      </c>
      <c r="AA2129" s="2">
        <f t="shared" si="33"/>
        <v>8544.8116110658502</v>
      </c>
      <c r="AB2129" s="2">
        <f>IF(_332_2018_07_18_outfile_posicao[[#This Row],[inicio]]=1,0,IF(AB2128&gt;0,0.5,IF(_332_2018_07_18_outfile_posicao[[#This Row],[max dist]]=_332_2018_07_18_outfile_posicao[[#This Row],[8686,881807]],1,0)))</f>
        <v>1</v>
      </c>
      <c r="AC2129" s="2">
        <f>IF(_332_2018_07_18_outfile_posicao[[#This Row],[fim]]=0,AC2130+1,0)</f>
        <v>0</v>
      </c>
      <c r="AD2129" s="2"/>
      <c r="AE2129" s="2"/>
      <c r="AF2129" s="2"/>
      <c r="AG2129" s="2"/>
      <c r="AH2129" s="2"/>
      <c r="AI2129" s="2"/>
    </row>
    <row r="2130" spans="1:35" x14ac:dyDescent="0.25">
      <c r="A2130">
        <v>1812</v>
      </c>
      <c r="B2130">
        <v>2</v>
      </c>
      <c r="C2130" s="2" t="s">
        <v>4173</v>
      </c>
      <c r="D2130">
        <v>332</v>
      </c>
      <c r="E2130" s="2" t="s">
        <v>5714</v>
      </c>
      <c r="F2130" s="2" t="s">
        <v>5219</v>
      </c>
      <c r="G2130" s="2">
        <v>2129</v>
      </c>
      <c r="H2130" t="b">
        <v>1</v>
      </c>
      <c r="I2130" s="3">
        <v>43299.671215277776</v>
      </c>
      <c r="J2130" s="2">
        <v>1872</v>
      </c>
      <c r="K2130" s="2">
        <v>-23.639825999999999</v>
      </c>
      <c r="L2130" s="2">
        <v>-46.607307499999997</v>
      </c>
      <c r="M2130" s="2">
        <f>IF(AND(_332_2018_07_18_outfile_posicao[[#This Row],[hora bus]]=I2129,_332_2018_07_18_outfile_posicao[[#This Row],[lat bus]]=K2129,_332_2018_07_18_outfile_posicao[[#This Row],[lon bus]]=L2129),1,0)</f>
        <v>0</v>
      </c>
      <c r="N2130">
        <v>1</v>
      </c>
      <c r="O2130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130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130" s="4">
        <f>_332_2018_07_18_outfile_posicao[[#This Row],[8686,881807]]/_332_2018_07_18_outfile_posicao[[#Headers],[8686,881807]]</f>
        <v>5.2380543083378913E-4</v>
      </c>
      <c r="R2130">
        <f>_332_2018_07_18_outfile_posicao[[#This Row],[8686,881807]]-P2129</f>
        <v>-8540.2613751983317</v>
      </c>
      <c r="S2130">
        <f>(_332_2018_07_18_outfile_posicao[[#This Row],[hora bus]]-I2129)*86000</f>
        <v>4085.9953700273763</v>
      </c>
      <c r="T2130">
        <f>_332_2018_07_18_outfile_posicao[[#This Row],[desloc]]/_332_2018_07_18_outfile_posicao[[#This Row],[seconds]]</f>
        <v>-2.0901299687819059</v>
      </c>
      <c r="U2130">
        <f>_332_2018_07_18_outfile_posicao[[#This Row],[spd m/s]]*3.6</f>
        <v>-7.5244678876148612</v>
      </c>
      <c r="V2130" s="2"/>
      <c r="W2130" s="2">
        <f>IF(_332_2018_07_18_outfile_posicao[[#This Row],[cod bus]]=F2129,0,1)</f>
        <v>0</v>
      </c>
      <c r="X2130" s="2">
        <f>IF(_332_2018_07_18_outfile_posicao[[#This Row],[desloc]]&gt;=0,0,1)</f>
        <v>1</v>
      </c>
      <c r="Y2130" s="2">
        <f>IF(AND(_332_2018_07_18_outfile_posicao[[#This Row],[spd m/s]]&lt;1,_332_2018_07_18_outfile_posicao[[#This Row],[spd m/s]]&lt;&gt;0),1,0)</f>
        <v>1</v>
      </c>
      <c r="Z2130" s="2">
        <f>IF(Z2129=0.5,IF(P2130&gt;=P2131,0.5,1),IF(_332_2018_07_18_outfile_posicao[[#This Row],[desloc]]&lt;-1000,IF(P2130&gt;=P2131,IF(AND(Z2129=0.5,P2130=P2131),0,IF(P2130&lt;700,0.5,0)),1),IF(AND(X2130&gt;0,X2129&gt;0,_332_2018_07_18_outfile_posicao[[#This Row],[8686,881807]]&lt;500,_332_2018_07_18_outfile_posicao[[#This Row],[desloc]]&gt;0),IF(_332_2018_07_18_outfile_posicao[[#This Row],[8686,881807]]&lt;500,1,0),0)))</f>
        <v>0.5</v>
      </c>
      <c r="AA2130" s="2">
        <f t="shared" si="33"/>
        <v>0</v>
      </c>
      <c r="AB2130" s="2">
        <f>IF(_332_2018_07_18_outfile_posicao[[#This Row],[inicio]]=1,0,IF(AB2129&gt;0,0.5,IF(_332_2018_07_18_outfile_posicao[[#This Row],[max dist]]=_332_2018_07_18_outfile_posicao[[#This Row],[8686,881807]],1,0)))</f>
        <v>0.5</v>
      </c>
      <c r="AC2130" s="2">
        <f>IF(_332_2018_07_18_outfile_posicao[[#This Row],[fim]]=0,AC2131+1,0)</f>
        <v>0</v>
      </c>
      <c r="AD2130" s="2"/>
      <c r="AE2130" s="2"/>
      <c r="AF2130" s="2"/>
      <c r="AG2130" s="2"/>
      <c r="AH2130" s="2"/>
      <c r="AI2130" s="2"/>
    </row>
    <row r="2131" spans="1:35" x14ac:dyDescent="0.25">
      <c r="A2131">
        <v>1814</v>
      </c>
      <c r="B2131">
        <v>2</v>
      </c>
      <c r="C2131" s="2" t="s">
        <v>4175</v>
      </c>
      <c r="D2131">
        <v>332</v>
      </c>
      <c r="E2131" s="2" t="s">
        <v>5715</v>
      </c>
      <c r="F2131" s="2" t="s">
        <v>5219</v>
      </c>
      <c r="G2131" s="2">
        <v>2130</v>
      </c>
      <c r="H2131" t="b">
        <v>1</v>
      </c>
      <c r="I2131" s="3">
        <v>43299.671736111108</v>
      </c>
      <c r="J2131" s="2">
        <v>1874</v>
      </c>
      <c r="K2131" s="2">
        <v>-23.639825999999999</v>
      </c>
      <c r="L2131" s="2">
        <v>-46.607307499999997</v>
      </c>
      <c r="M2131" s="2">
        <f>IF(AND(_332_2018_07_18_outfile_posicao[[#This Row],[hora bus]]=I2130,_332_2018_07_18_outfile_posicao[[#This Row],[lat bus]]=K2130,_332_2018_07_18_outfile_posicao[[#This Row],[lon bus]]=L2130),1,0)</f>
        <v>0</v>
      </c>
      <c r="N2131">
        <v>1</v>
      </c>
      <c r="O2131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131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131" s="4">
        <f>_332_2018_07_18_outfile_posicao[[#This Row],[8686,881807]]/_332_2018_07_18_outfile_posicao[[#Headers],[8686,881807]]</f>
        <v>5.2380543083378913E-4</v>
      </c>
      <c r="R2131">
        <f>_332_2018_07_18_outfile_posicao[[#This Row],[8686,881807]]-P2130</f>
        <v>0</v>
      </c>
      <c r="S2131">
        <f>(_332_2018_07_18_outfile_posicao[[#This Row],[hora bus]]-I2130)*86000</f>
        <v>44.791666499804705</v>
      </c>
      <c r="T2131">
        <f>_332_2018_07_18_outfile_posicao[[#This Row],[desloc]]/_332_2018_07_18_outfile_posicao[[#This Row],[seconds]]</f>
        <v>0</v>
      </c>
      <c r="U2131">
        <f>_332_2018_07_18_outfile_posicao[[#This Row],[spd m/s]]*3.6</f>
        <v>0</v>
      </c>
      <c r="V2131" s="2"/>
      <c r="W2131" s="2">
        <f>IF(_332_2018_07_18_outfile_posicao[[#This Row],[cod bus]]=F2130,0,1)</f>
        <v>0</v>
      </c>
      <c r="X2131" s="2">
        <f>IF(_332_2018_07_18_outfile_posicao[[#This Row],[desloc]]&gt;=0,0,1)</f>
        <v>0</v>
      </c>
      <c r="Y2131" s="2">
        <f>IF(AND(_332_2018_07_18_outfile_posicao[[#This Row],[spd m/s]]&lt;1,_332_2018_07_18_outfile_posicao[[#This Row],[spd m/s]]&lt;&gt;0),1,0)</f>
        <v>0</v>
      </c>
      <c r="Z2131" s="2">
        <f>IF(Z2130=0.5,IF(P2131&gt;=P2132,0.5,1),IF(_332_2018_07_18_outfile_posicao[[#This Row],[desloc]]&lt;-1000,IF(P2131&gt;=P2132,IF(AND(Z2130=0.5,P2131=P2132),0,IF(P2131&lt;700,0.5,0)),1),IF(AND(X2131&gt;0,X2130&gt;0,_332_2018_07_18_outfile_posicao[[#This Row],[8686,881807]]&lt;500,_332_2018_07_18_outfile_posicao[[#This Row],[desloc]]&gt;0),IF(_332_2018_07_18_outfile_posicao[[#This Row],[8686,881807]]&lt;500,1,0),0)))</f>
        <v>0.5</v>
      </c>
      <c r="AA2131" s="2">
        <f t="shared" si="33"/>
        <v>0</v>
      </c>
      <c r="AB2131" s="2">
        <f>IF(_332_2018_07_18_outfile_posicao[[#This Row],[inicio]]=1,0,IF(AB2130&gt;0,0.5,IF(_332_2018_07_18_outfile_posicao[[#This Row],[max dist]]=_332_2018_07_18_outfile_posicao[[#This Row],[8686,881807]],1,0)))</f>
        <v>0.5</v>
      </c>
      <c r="AC2131" s="2">
        <f>IF(_332_2018_07_18_outfile_posicao[[#This Row],[fim]]=0,AC2132+1,0)</f>
        <v>0</v>
      </c>
      <c r="AD2131" s="2"/>
      <c r="AE2131" s="2"/>
      <c r="AF2131" s="2"/>
      <c r="AG2131" s="2"/>
      <c r="AH2131" s="2"/>
      <c r="AI2131" s="2"/>
    </row>
    <row r="2132" spans="1:35" x14ac:dyDescent="0.25">
      <c r="A2132">
        <v>1816</v>
      </c>
      <c r="B2132">
        <v>2</v>
      </c>
      <c r="C2132" s="2" t="s">
        <v>4176</v>
      </c>
      <c r="D2132">
        <v>332</v>
      </c>
      <c r="E2132" s="2" t="s">
        <v>5716</v>
      </c>
      <c r="F2132" s="2" t="s">
        <v>5219</v>
      </c>
      <c r="G2132" s="2">
        <v>2131</v>
      </c>
      <c r="H2132" t="b">
        <v>1</v>
      </c>
      <c r="I2132" s="3">
        <v>43299.672442129631</v>
      </c>
      <c r="J2132" s="2">
        <v>1875</v>
      </c>
      <c r="K2132" s="2">
        <v>-23.639825999999999</v>
      </c>
      <c r="L2132" s="2">
        <v>-46.607307499999997</v>
      </c>
      <c r="M2132" s="2">
        <f>IF(AND(_332_2018_07_18_outfile_posicao[[#This Row],[hora bus]]=I2131,_332_2018_07_18_outfile_posicao[[#This Row],[lat bus]]=K2131,_332_2018_07_18_outfile_posicao[[#This Row],[lon bus]]=L2131),1,0)</f>
        <v>0</v>
      </c>
      <c r="N2132">
        <v>1</v>
      </c>
      <c r="O2132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132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132" s="4">
        <f>_332_2018_07_18_outfile_posicao[[#This Row],[8686,881807]]/_332_2018_07_18_outfile_posicao[[#Headers],[8686,881807]]</f>
        <v>5.2380543083378913E-4</v>
      </c>
      <c r="R2132">
        <f>_332_2018_07_18_outfile_posicao[[#This Row],[8686,881807]]-P2131</f>
        <v>0</v>
      </c>
      <c r="S2132">
        <f>(_332_2018_07_18_outfile_posicao[[#This Row],[hora bus]]-I2131)*86000</f>
        <v>60.717593019944616</v>
      </c>
      <c r="T2132">
        <f>_332_2018_07_18_outfile_posicao[[#This Row],[desloc]]/_332_2018_07_18_outfile_posicao[[#This Row],[seconds]]</f>
        <v>0</v>
      </c>
      <c r="U2132">
        <f>_332_2018_07_18_outfile_posicao[[#This Row],[spd m/s]]*3.6</f>
        <v>0</v>
      </c>
      <c r="V2132" s="2"/>
      <c r="W2132" s="2">
        <f>IF(_332_2018_07_18_outfile_posicao[[#This Row],[cod bus]]=F2131,0,1)</f>
        <v>0</v>
      </c>
      <c r="X2132" s="2">
        <f>IF(_332_2018_07_18_outfile_posicao[[#This Row],[desloc]]&gt;=0,0,1)</f>
        <v>0</v>
      </c>
      <c r="Y2132" s="2">
        <f>IF(AND(_332_2018_07_18_outfile_posicao[[#This Row],[spd m/s]]&lt;1,_332_2018_07_18_outfile_posicao[[#This Row],[spd m/s]]&lt;&gt;0),1,0)</f>
        <v>0</v>
      </c>
      <c r="Z2132" s="2">
        <f>IF(Z2131=0.5,IF(P2132&gt;=P2133,0.5,1),IF(_332_2018_07_18_outfile_posicao[[#This Row],[desloc]]&lt;-1000,IF(P2132&gt;=P2133,IF(AND(Z2131=0.5,P2132=P2133),0,IF(P2132&lt;700,0.5,0)),1),IF(AND(X2132&gt;0,X2131&gt;0,_332_2018_07_18_outfile_posicao[[#This Row],[8686,881807]]&lt;500,_332_2018_07_18_outfile_posicao[[#This Row],[desloc]]&gt;0),IF(_332_2018_07_18_outfile_posicao[[#This Row],[8686,881807]]&lt;500,1,0),0)))</f>
        <v>0.5</v>
      </c>
      <c r="AA2132" s="2">
        <f t="shared" si="33"/>
        <v>0</v>
      </c>
      <c r="AB2132" s="2">
        <f>IF(_332_2018_07_18_outfile_posicao[[#This Row],[inicio]]=1,0,IF(AB2131&gt;0,0.5,IF(_332_2018_07_18_outfile_posicao[[#This Row],[max dist]]=_332_2018_07_18_outfile_posicao[[#This Row],[8686,881807]],1,0)))</f>
        <v>0.5</v>
      </c>
      <c r="AC2132" s="2">
        <f>IF(_332_2018_07_18_outfile_posicao[[#This Row],[fim]]=0,AC2133+1,0)</f>
        <v>0</v>
      </c>
      <c r="AD2132" s="2"/>
      <c r="AE2132" s="2"/>
      <c r="AF2132" s="2"/>
      <c r="AG2132" s="2"/>
      <c r="AH2132" s="2"/>
      <c r="AI2132" s="2"/>
    </row>
    <row r="2133" spans="1:35" x14ac:dyDescent="0.25">
      <c r="A2133">
        <v>1817</v>
      </c>
      <c r="B2133">
        <v>2</v>
      </c>
      <c r="C2133" s="2" t="s">
        <v>4177</v>
      </c>
      <c r="D2133">
        <v>332</v>
      </c>
      <c r="E2133" s="2" t="s">
        <v>5717</v>
      </c>
      <c r="F2133" s="2" t="s">
        <v>5219</v>
      </c>
      <c r="G2133" s="2">
        <v>2132</v>
      </c>
      <c r="H2133" t="b">
        <v>1</v>
      </c>
      <c r="I2133" s="3">
        <v>43299.672962962963</v>
      </c>
      <c r="J2133" s="2">
        <v>1877</v>
      </c>
      <c r="K2133" s="2">
        <v>-23.639825999999999</v>
      </c>
      <c r="L2133" s="2">
        <v>-46.607307499999997</v>
      </c>
      <c r="M2133" s="2">
        <f>IF(AND(_332_2018_07_18_outfile_posicao[[#This Row],[hora bus]]=I2132,_332_2018_07_18_outfile_posicao[[#This Row],[lat bus]]=K2132,_332_2018_07_18_outfile_posicao[[#This Row],[lon bus]]=L2132),1,0)</f>
        <v>0</v>
      </c>
      <c r="N2133">
        <v>1</v>
      </c>
      <c r="O2133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133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133" s="4">
        <f>_332_2018_07_18_outfile_posicao[[#This Row],[8686,881807]]/_332_2018_07_18_outfile_posicao[[#Headers],[8686,881807]]</f>
        <v>5.2380543083378913E-4</v>
      </c>
      <c r="R2133">
        <f>_332_2018_07_18_outfile_posicao[[#This Row],[8686,881807]]-P2132</f>
        <v>0</v>
      </c>
      <c r="S2133">
        <f>(_332_2018_07_18_outfile_posicao[[#This Row],[hora bus]]-I2132)*86000</f>
        <v>44.791666499804705</v>
      </c>
      <c r="T2133">
        <f>_332_2018_07_18_outfile_posicao[[#This Row],[desloc]]/_332_2018_07_18_outfile_posicao[[#This Row],[seconds]]</f>
        <v>0</v>
      </c>
      <c r="U2133">
        <f>_332_2018_07_18_outfile_posicao[[#This Row],[spd m/s]]*3.6</f>
        <v>0</v>
      </c>
      <c r="V2133" s="2"/>
      <c r="W2133" s="2">
        <f>IF(_332_2018_07_18_outfile_posicao[[#This Row],[cod bus]]=F2132,0,1)</f>
        <v>0</v>
      </c>
      <c r="X2133" s="2">
        <f>IF(_332_2018_07_18_outfile_posicao[[#This Row],[desloc]]&gt;=0,0,1)</f>
        <v>0</v>
      </c>
      <c r="Y2133" s="2">
        <f>IF(AND(_332_2018_07_18_outfile_posicao[[#This Row],[spd m/s]]&lt;1,_332_2018_07_18_outfile_posicao[[#This Row],[spd m/s]]&lt;&gt;0),1,0)</f>
        <v>0</v>
      </c>
      <c r="Z2133" s="2">
        <f>IF(Z2132=0.5,IF(P2133&gt;=P2134,0.5,1),IF(_332_2018_07_18_outfile_posicao[[#This Row],[desloc]]&lt;-1000,IF(P2133&gt;=P2134,IF(AND(Z2132=0.5,P2133=P2134),0,IF(P2133&lt;700,0.5,0)),1),IF(AND(X2133&gt;0,X2132&gt;0,_332_2018_07_18_outfile_posicao[[#This Row],[8686,881807]]&lt;500,_332_2018_07_18_outfile_posicao[[#This Row],[desloc]]&gt;0),IF(_332_2018_07_18_outfile_posicao[[#This Row],[8686,881807]]&lt;500,1,0),0)))</f>
        <v>0.5</v>
      </c>
      <c r="AA2133" s="2">
        <f t="shared" si="33"/>
        <v>0</v>
      </c>
      <c r="AB2133" s="2">
        <f>IF(_332_2018_07_18_outfile_posicao[[#This Row],[inicio]]=1,0,IF(AB2132&gt;0,0.5,IF(_332_2018_07_18_outfile_posicao[[#This Row],[max dist]]=_332_2018_07_18_outfile_posicao[[#This Row],[8686,881807]],1,0)))</f>
        <v>0.5</v>
      </c>
      <c r="AC2133" s="2">
        <f>IF(_332_2018_07_18_outfile_posicao[[#This Row],[fim]]=0,AC2134+1,0)</f>
        <v>0</v>
      </c>
      <c r="AD2133" s="2"/>
      <c r="AE2133" s="2"/>
      <c r="AF2133" s="2"/>
      <c r="AG2133" s="2"/>
      <c r="AH2133" s="2"/>
      <c r="AI2133" s="2"/>
    </row>
    <row r="2134" spans="1:35" x14ac:dyDescent="0.25">
      <c r="A2134">
        <v>1819</v>
      </c>
      <c r="B2134">
        <v>2</v>
      </c>
      <c r="C2134" s="2" t="s">
        <v>4178</v>
      </c>
      <c r="D2134">
        <v>332</v>
      </c>
      <c r="E2134" s="2" t="s">
        <v>5718</v>
      </c>
      <c r="F2134" s="2" t="s">
        <v>5219</v>
      </c>
      <c r="G2134" s="2">
        <v>2133</v>
      </c>
      <c r="H2134" t="b">
        <v>1</v>
      </c>
      <c r="I2134" s="3">
        <v>43299.673483796294</v>
      </c>
      <c r="J2134" s="2">
        <v>1879</v>
      </c>
      <c r="K2134" s="2">
        <v>-23.639825999999999</v>
      </c>
      <c r="L2134" s="2">
        <v>-46.607307499999997</v>
      </c>
      <c r="M2134" s="2">
        <f>IF(AND(_332_2018_07_18_outfile_posicao[[#This Row],[hora bus]]=I2133,_332_2018_07_18_outfile_posicao[[#This Row],[lat bus]]=K2133,_332_2018_07_18_outfile_posicao[[#This Row],[lon bus]]=L2133),1,0)</f>
        <v>0</v>
      </c>
      <c r="N2134">
        <v>1</v>
      </c>
      <c r="O2134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134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134" s="4">
        <f>_332_2018_07_18_outfile_posicao[[#This Row],[8686,881807]]/_332_2018_07_18_outfile_posicao[[#Headers],[8686,881807]]</f>
        <v>5.2380543083378913E-4</v>
      </c>
      <c r="R2134">
        <f>_332_2018_07_18_outfile_posicao[[#This Row],[8686,881807]]-P2133</f>
        <v>0</v>
      </c>
      <c r="S2134">
        <f>(_332_2018_07_18_outfile_posicao[[#This Row],[hora bus]]-I2133)*86000</f>
        <v>44.791666499804705</v>
      </c>
      <c r="T2134">
        <f>_332_2018_07_18_outfile_posicao[[#This Row],[desloc]]/_332_2018_07_18_outfile_posicao[[#This Row],[seconds]]</f>
        <v>0</v>
      </c>
      <c r="U2134">
        <f>_332_2018_07_18_outfile_posicao[[#This Row],[spd m/s]]*3.6</f>
        <v>0</v>
      </c>
      <c r="V2134" s="2"/>
      <c r="W2134" s="2">
        <f>IF(_332_2018_07_18_outfile_posicao[[#This Row],[cod bus]]=F2133,0,1)</f>
        <v>0</v>
      </c>
      <c r="X2134" s="2">
        <f>IF(_332_2018_07_18_outfile_posicao[[#This Row],[desloc]]&gt;=0,0,1)</f>
        <v>0</v>
      </c>
      <c r="Y2134" s="2">
        <f>IF(AND(_332_2018_07_18_outfile_posicao[[#This Row],[spd m/s]]&lt;1,_332_2018_07_18_outfile_posicao[[#This Row],[spd m/s]]&lt;&gt;0),1,0)</f>
        <v>0</v>
      </c>
      <c r="Z2134" s="2">
        <f>IF(Z2133=0.5,IF(P2134&gt;=P2135,0.5,1),IF(_332_2018_07_18_outfile_posicao[[#This Row],[desloc]]&lt;-1000,IF(P2134&gt;=P2135,IF(AND(Z2133=0.5,P2134=P2135),0,IF(P2134&lt;700,0.5,0)),1),IF(AND(X2134&gt;0,X2133&gt;0,_332_2018_07_18_outfile_posicao[[#This Row],[8686,881807]]&lt;500,_332_2018_07_18_outfile_posicao[[#This Row],[desloc]]&gt;0),IF(_332_2018_07_18_outfile_posicao[[#This Row],[8686,881807]]&lt;500,1,0),0)))</f>
        <v>1</v>
      </c>
      <c r="AA2134" s="2">
        <f t="shared" si="33"/>
        <v>0</v>
      </c>
      <c r="AB2134" s="2">
        <f>IF(_332_2018_07_18_outfile_posicao[[#This Row],[inicio]]=1,0,IF(AB2133&gt;0,0.5,IF(_332_2018_07_18_outfile_posicao[[#This Row],[max dist]]=_332_2018_07_18_outfile_posicao[[#This Row],[8686,881807]],1,0)))</f>
        <v>0</v>
      </c>
      <c r="AC2134" s="2">
        <f>IF(_332_2018_07_18_outfile_posicao[[#This Row],[fim]]=0,AC2135+1,0)</f>
        <v>46</v>
      </c>
      <c r="AD2134" s="2"/>
      <c r="AE2134" s="2"/>
      <c r="AF2134" s="2"/>
      <c r="AG2134" s="2"/>
      <c r="AH2134" s="2"/>
      <c r="AI2134" s="2"/>
    </row>
    <row r="2135" spans="1:35" x14ac:dyDescent="0.25">
      <c r="A2135">
        <v>1820</v>
      </c>
      <c r="B2135">
        <v>2</v>
      </c>
      <c r="C2135" s="2" t="s">
        <v>4179</v>
      </c>
      <c r="D2135">
        <v>332</v>
      </c>
      <c r="E2135" s="2" t="s">
        <v>5718</v>
      </c>
      <c r="F2135" s="2" t="s">
        <v>5219</v>
      </c>
      <c r="G2135" s="2">
        <v>2134</v>
      </c>
      <c r="H2135" t="b">
        <v>1</v>
      </c>
      <c r="I2135" s="3">
        <v>43299.674004629633</v>
      </c>
      <c r="J2135" s="2">
        <v>1881</v>
      </c>
      <c r="K2135" s="2">
        <v>-23.6371365</v>
      </c>
      <c r="L2135" s="2">
        <v>-46.607692499999999</v>
      </c>
      <c r="M2135" s="2">
        <f>IF(AND(_332_2018_07_18_outfile_posicao[[#This Row],[hora bus]]=I2134,_332_2018_07_18_outfile_posicao[[#This Row],[lat bus]]=K2134,_332_2018_07_18_outfile_posicao[[#This Row],[lon bus]]=L2134),1,0)</f>
        <v>0</v>
      </c>
      <c r="N2135">
        <v>27</v>
      </c>
      <c r="O2135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0.49999997601964979</v>
      </c>
      <c r="P2135">
        <f>VLOOKUP(_332_2018_07_18_outfile_posicao[[#This Row],[shape]],shape!A:D,4,0)+VLOOKUP(_332_2018_07_18_outfile_posicao[[#This Row],[shape]]+1,shape!A:E,5,0)*_332_2018_07_18_outfile_posicao[[#This Row],[% avanc]]</f>
        <v>336.60062849532824</v>
      </c>
      <c r="Q2135" s="4">
        <f>_332_2018_07_18_outfile_posicao[[#This Row],[8686,881807]]/_332_2018_07_18_outfile_posicao[[#Headers],[8686,881807]]</f>
        <v>3.8748153362014336E-2</v>
      </c>
      <c r="R2135">
        <f>_332_2018_07_18_outfile_posicao[[#This Row],[8686,881807]]-P2134</f>
        <v>332.05039262781042</v>
      </c>
      <c r="S2135">
        <f>(_332_2018_07_18_outfile_posicao[[#This Row],[hora bus]]-I2134)*86000</f>
        <v>44.79166712553706</v>
      </c>
      <c r="T2135">
        <f>_332_2018_07_18_outfile_posicao[[#This Row],[desloc]]/_332_2018_07_18_outfile_posicao[[#This Row],[seconds]]</f>
        <v>7.4132179920246513</v>
      </c>
      <c r="U2135">
        <f>_332_2018_07_18_outfile_posicao[[#This Row],[spd m/s]]*3.6</f>
        <v>26.687584771288744</v>
      </c>
      <c r="V2135" s="2"/>
      <c r="W2135" s="2">
        <f>IF(_332_2018_07_18_outfile_posicao[[#This Row],[cod bus]]=F2134,0,1)</f>
        <v>0</v>
      </c>
      <c r="X2135" s="2">
        <f>IF(_332_2018_07_18_outfile_posicao[[#This Row],[desloc]]&gt;=0,0,1)</f>
        <v>0</v>
      </c>
      <c r="Y2135" s="2">
        <f>IF(AND(_332_2018_07_18_outfile_posicao[[#This Row],[spd m/s]]&lt;1,_332_2018_07_18_outfile_posicao[[#This Row],[spd m/s]]&lt;&gt;0),1,0)</f>
        <v>0</v>
      </c>
      <c r="Z2135" s="2">
        <f>IF(Z2134=0.5,IF(P2135&gt;=P2136,0.5,1),IF(_332_2018_07_18_outfile_posicao[[#This Row],[desloc]]&lt;-1000,IF(P2135&gt;=P2136,IF(AND(Z2134=0.5,P2135=P2136),0,IF(P2135&lt;700,0.5,0)),1),IF(AND(X2135&gt;0,X2134&gt;0,_332_2018_07_18_outfile_posicao[[#This Row],[8686,881807]]&lt;500,_332_2018_07_18_outfile_posicao[[#This Row],[desloc]]&gt;0),IF(_332_2018_07_18_outfile_posicao[[#This Row],[8686,881807]]&lt;500,1,0),0)))</f>
        <v>0</v>
      </c>
      <c r="AA2135" s="2">
        <f t="shared" si="33"/>
        <v>7872.8075779218307</v>
      </c>
      <c r="AB2135" s="2">
        <f>IF(_332_2018_07_18_outfile_posicao[[#This Row],[inicio]]=1,0,IF(AB2134&gt;0,0.5,IF(_332_2018_07_18_outfile_posicao[[#This Row],[max dist]]=_332_2018_07_18_outfile_posicao[[#This Row],[8686,881807]],1,0)))</f>
        <v>0</v>
      </c>
      <c r="AC2135" s="2">
        <f>IF(_332_2018_07_18_outfile_posicao[[#This Row],[fim]]=0,AC2136+1,0)</f>
        <v>45</v>
      </c>
      <c r="AD2135" s="2"/>
      <c r="AE2135" s="2"/>
      <c r="AF2135" s="2"/>
      <c r="AG2135" s="2"/>
      <c r="AH2135" s="2"/>
      <c r="AI2135" s="2"/>
    </row>
    <row r="2136" spans="1:35" x14ac:dyDescent="0.25">
      <c r="A2136">
        <v>1822</v>
      </c>
      <c r="B2136">
        <v>2</v>
      </c>
      <c r="C2136" s="2" t="s">
        <v>4180</v>
      </c>
      <c r="D2136">
        <v>332</v>
      </c>
      <c r="E2136" s="2" t="s">
        <v>5719</v>
      </c>
      <c r="F2136" s="2" t="s">
        <v>5219</v>
      </c>
      <c r="G2136" s="2">
        <v>2135</v>
      </c>
      <c r="H2136" t="b">
        <v>1</v>
      </c>
      <c r="I2136" s="3">
        <v>43299.674525462964</v>
      </c>
      <c r="J2136" s="2">
        <v>1883</v>
      </c>
      <c r="K2136" s="2">
        <v>-23.637034499999999</v>
      </c>
      <c r="L2136" s="2">
        <v>-46.606907999999997</v>
      </c>
      <c r="M2136" s="2">
        <f>IF(AND(_332_2018_07_18_outfile_posicao[[#This Row],[hora bus]]=I2135,_332_2018_07_18_outfile_posicao[[#This Row],[lat bus]]=K2135,_332_2018_07_18_outfile_posicao[[#This Row],[lon bus]]=L2135),1,0)</f>
        <v>0</v>
      </c>
      <c r="N2136">
        <v>36</v>
      </c>
      <c r="O2136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0.49999997503032839</v>
      </c>
      <c r="P2136">
        <f>VLOOKUP(_332_2018_07_18_outfile_posicao[[#This Row],[shape]],shape!A:D,4,0)+VLOOKUP(_332_2018_07_18_outfile_posicao[[#This Row],[shape]]+1,shape!A:E,5,0)*_332_2018_07_18_outfile_posicao[[#This Row],[% avanc]]</f>
        <v>418.79771538784638</v>
      </c>
      <c r="Q2136" s="4">
        <f>_332_2018_07_18_outfile_posicao[[#This Row],[8686,881807]]/_332_2018_07_18_outfile_posicao[[#Headers],[8686,881807]]</f>
        <v>4.8210361864296787E-2</v>
      </c>
      <c r="R2136">
        <f>_332_2018_07_18_outfile_posicao[[#This Row],[8686,881807]]-P2135</f>
        <v>82.197086892518143</v>
      </c>
      <c r="S2136">
        <f>(_332_2018_07_18_outfile_posicao[[#This Row],[hora bus]]-I2135)*86000</f>
        <v>44.791666499804705</v>
      </c>
      <c r="T2136">
        <f>_332_2018_07_18_outfile_posicao[[#This Row],[desloc]]/_332_2018_07_18_outfile_posicao[[#This Row],[seconds]]</f>
        <v>1.8350977607157468</v>
      </c>
      <c r="U2136">
        <f>_332_2018_07_18_outfile_posicao[[#This Row],[spd m/s]]*3.6</f>
        <v>6.6063519385766885</v>
      </c>
      <c r="V2136" s="2"/>
      <c r="W2136" s="2">
        <f>IF(_332_2018_07_18_outfile_posicao[[#This Row],[cod bus]]=F2135,0,1)</f>
        <v>0</v>
      </c>
      <c r="X2136" s="2">
        <f>IF(_332_2018_07_18_outfile_posicao[[#This Row],[desloc]]&gt;=0,0,1)</f>
        <v>0</v>
      </c>
      <c r="Y2136" s="2">
        <f>IF(AND(_332_2018_07_18_outfile_posicao[[#This Row],[spd m/s]]&lt;1,_332_2018_07_18_outfile_posicao[[#This Row],[spd m/s]]&lt;&gt;0),1,0)</f>
        <v>0</v>
      </c>
      <c r="Z2136" s="2">
        <f>IF(Z2135=0.5,IF(P2136&gt;=P2137,0.5,1),IF(_332_2018_07_18_outfile_posicao[[#This Row],[desloc]]&lt;-1000,IF(P2136&gt;=P2137,IF(AND(Z2135=0.5,P2136=P2137),0,IF(P2136&lt;700,0.5,0)),1),IF(AND(X2136&gt;0,X2135&gt;0,_332_2018_07_18_outfile_posicao[[#This Row],[8686,881807]]&lt;500,_332_2018_07_18_outfile_posicao[[#This Row],[desloc]]&gt;0),IF(_332_2018_07_18_outfile_posicao[[#This Row],[8686,881807]]&lt;500,1,0),0)))</f>
        <v>0</v>
      </c>
      <c r="AA2136" s="2">
        <f t="shared" si="33"/>
        <v>7872.8075779218307</v>
      </c>
      <c r="AB2136" s="2">
        <f>IF(_332_2018_07_18_outfile_posicao[[#This Row],[inicio]]=1,0,IF(AB2135&gt;0,0.5,IF(_332_2018_07_18_outfile_posicao[[#This Row],[max dist]]=_332_2018_07_18_outfile_posicao[[#This Row],[8686,881807]],1,0)))</f>
        <v>0</v>
      </c>
      <c r="AC2136" s="2">
        <f>IF(_332_2018_07_18_outfile_posicao[[#This Row],[fim]]=0,AC2137+1,0)</f>
        <v>44</v>
      </c>
      <c r="AD2136" s="2"/>
      <c r="AE2136" s="2"/>
      <c r="AF2136" s="2"/>
      <c r="AG2136" s="2"/>
      <c r="AH2136" s="2"/>
      <c r="AI2136" s="2"/>
    </row>
    <row r="2137" spans="1:35" x14ac:dyDescent="0.25">
      <c r="A2137">
        <v>1823</v>
      </c>
      <c r="B2137">
        <v>2</v>
      </c>
      <c r="C2137" s="2" t="s">
        <v>4181</v>
      </c>
      <c r="D2137">
        <v>332</v>
      </c>
      <c r="E2137" s="2" t="s">
        <v>5720</v>
      </c>
      <c r="F2137" s="2" t="s">
        <v>5219</v>
      </c>
      <c r="G2137" s="2">
        <v>2136</v>
      </c>
      <c r="H2137" t="b">
        <v>1</v>
      </c>
      <c r="I2137" s="3">
        <v>43299.675046296295</v>
      </c>
      <c r="J2137" s="2">
        <v>1885</v>
      </c>
      <c r="K2137" s="2">
        <v>-23.636731999999999</v>
      </c>
      <c r="L2137" s="2">
        <v>-46.606465999999998</v>
      </c>
      <c r="M2137" s="2">
        <f>IF(AND(_332_2018_07_18_outfile_posicao[[#This Row],[hora bus]]=I2136,_332_2018_07_18_outfile_posicao[[#This Row],[lat bus]]=K2136,_332_2018_07_18_outfile_posicao[[#This Row],[lon bus]]=L2136),1,0)</f>
        <v>0</v>
      </c>
      <c r="N2137">
        <v>40</v>
      </c>
      <c r="O2137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0.49999997191789491</v>
      </c>
      <c r="P2137">
        <f>VLOOKUP(_332_2018_07_18_outfile_posicao[[#This Row],[shape]],shape!A:D,4,0)+VLOOKUP(_332_2018_07_18_outfile_posicao[[#This Row],[shape]]+1,shape!A:E,5,0)*_332_2018_07_18_outfile_posicao[[#This Row],[% avanc]]</f>
        <v>478.01332901095816</v>
      </c>
      <c r="Q2137" s="4">
        <f>_332_2018_07_18_outfile_posicao[[#This Row],[8686,881807]]/_332_2018_07_18_outfile_posicao[[#Headers],[8686,881807]]</f>
        <v>5.5027032671927108E-2</v>
      </c>
      <c r="R2137">
        <f>_332_2018_07_18_outfile_posicao[[#This Row],[8686,881807]]-P2136</f>
        <v>59.215613623111778</v>
      </c>
      <c r="S2137">
        <f>(_332_2018_07_18_outfile_posicao[[#This Row],[hora bus]]-I2136)*86000</f>
        <v>44.791666499804705</v>
      </c>
      <c r="T2137">
        <f>_332_2018_07_18_outfile_posicao[[#This Row],[desloc]]/_332_2018_07_18_outfile_posicao[[#This Row],[seconds]]</f>
        <v>1.322023006743229</v>
      </c>
      <c r="U2137">
        <f>_332_2018_07_18_outfile_posicao[[#This Row],[spd m/s]]*3.6</f>
        <v>4.7592828242756244</v>
      </c>
      <c r="V2137" s="2"/>
      <c r="W2137" s="2">
        <f>IF(_332_2018_07_18_outfile_posicao[[#This Row],[cod bus]]=F2136,0,1)</f>
        <v>0</v>
      </c>
      <c r="X2137" s="2">
        <f>IF(_332_2018_07_18_outfile_posicao[[#This Row],[desloc]]&gt;=0,0,1)</f>
        <v>0</v>
      </c>
      <c r="Y2137" s="2">
        <f>IF(AND(_332_2018_07_18_outfile_posicao[[#This Row],[spd m/s]]&lt;1,_332_2018_07_18_outfile_posicao[[#This Row],[spd m/s]]&lt;&gt;0),1,0)</f>
        <v>0</v>
      </c>
      <c r="Z2137" s="2">
        <f>IF(Z2136=0.5,IF(P2137&gt;=P2138,0.5,1),IF(_332_2018_07_18_outfile_posicao[[#This Row],[desloc]]&lt;-1000,IF(P2137&gt;=P2138,IF(AND(Z2136=0.5,P2137=P2138),0,IF(P2137&lt;700,0.5,0)),1),IF(AND(X2137&gt;0,X2136&gt;0,_332_2018_07_18_outfile_posicao[[#This Row],[8686,881807]]&lt;500,_332_2018_07_18_outfile_posicao[[#This Row],[desloc]]&gt;0),IF(_332_2018_07_18_outfile_posicao[[#This Row],[8686,881807]]&lt;500,1,0),0)))</f>
        <v>0</v>
      </c>
      <c r="AA2137" s="2">
        <f t="shared" si="33"/>
        <v>7872.8075779218307</v>
      </c>
      <c r="AB2137" s="2">
        <f>IF(_332_2018_07_18_outfile_posicao[[#This Row],[inicio]]=1,0,IF(AB2136&gt;0,0.5,IF(_332_2018_07_18_outfile_posicao[[#This Row],[max dist]]=_332_2018_07_18_outfile_posicao[[#This Row],[8686,881807]],1,0)))</f>
        <v>0</v>
      </c>
      <c r="AC2137" s="2">
        <f>IF(_332_2018_07_18_outfile_posicao[[#This Row],[fim]]=0,AC2138+1,0)</f>
        <v>43</v>
      </c>
      <c r="AD2137" s="2"/>
      <c r="AE2137" s="2"/>
      <c r="AF2137" s="2"/>
      <c r="AG2137" s="2"/>
      <c r="AH2137" s="2"/>
      <c r="AI2137" s="2"/>
    </row>
    <row r="2138" spans="1:35" x14ac:dyDescent="0.25">
      <c r="A2138">
        <v>1825</v>
      </c>
      <c r="B2138">
        <v>2</v>
      </c>
      <c r="C2138" s="2" t="s">
        <v>4183</v>
      </c>
      <c r="D2138">
        <v>332</v>
      </c>
      <c r="E2138" s="2" t="s">
        <v>5721</v>
      </c>
      <c r="F2138" s="2" t="s">
        <v>5219</v>
      </c>
      <c r="G2138" s="2">
        <v>2137</v>
      </c>
      <c r="H2138" t="b">
        <v>1</v>
      </c>
      <c r="I2138" s="3">
        <v>43299.675567129627</v>
      </c>
      <c r="J2138" s="2">
        <v>1887</v>
      </c>
      <c r="K2138" s="2">
        <v>-23.635954999999999</v>
      </c>
      <c r="L2138" s="2">
        <v>-46.606438500000003</v>
      </c>
      <c r="M2138" s="2">
        <f>IF(AND(_332_2018_07_18_outfile_posicao[[#This Row],[hora bus]]=I2137,_332_2018_07_18_outfile_posicao[[#This Row],[lat bus]]=K2137,_332_2018_07_18_outfile_posicao[[#This Row],[lon bus]]=L2137),1,0)</f>
        <v>0</v>
      </c>
      <c r="N2138">
        <v>43</v>
      </c>
      <c r="O2138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0.49999999999739636</v>
      </c>
      <c r="P2138">
        <f>VLOOKUP(_332_2018_07_18_outfile_posicao[[#This Row],[shape]],shape!A:D,4,0)+VLOOKUP(_332_2018_07_18_outfile_posicao[[#This Row],[shape]]+1,shape!A:E,5,0)*_332_2018_07_18_outfile_posicao[[#This Row],[% avanc]]</f>
        <v>567.81695115705065</v>
      </c>
      <c r="Q2138" s="4">
        <f>_332_2018_07_18_outfile_posicao[[#This Row],[8686,881807]]/_332_2018_07_18_outfile_posicao[[#Headers],[8686,881807]]</f>
        <v>6.5364875886707308E-2</v>
      </c>
      <c r="R2138">
        <f>_332_2018_07_18_outfile_posicao[[#This Row],[8686,881807]]-P2137</f>
        <v>89.803622146092493</v>
      </c>
      <c r="S2138">
        <f>(_332_2018_07_18_outfile_posicao[[#This Row],[hora bus]]-I2137)*86000</f>
        <v>44.791666499804705</v>
      </c>
      <c r="T2138">
        <f>_332_2018_07_18_outfile_posicao[[#This Row],[desloc]]/_332_2018_07_18_outfile_posicao[[#This Row],[seconds]]</f>
        <v>2.0049180832886413</v>
      </c>
      <c r="U2138">
        <f>_332_2018_07_18_outfile_posicao[[#This Row],[spd m/s]]*3.6</f>
        <v>7.217705099839109</v>
      </c>
      <c r="V2138" s="2"/>
      <c r="W2138" s="2">
        <f>IF(_332_2018_07_18_outfile_posicao[[#This Row],[cod bus]]=F2137,0,1)</f>
        <v>0</v>
      </c>
      <c r="X2138" s="2">
        <f>IF(_332_2018_07_18_outfile_posicao[[#This Row],[desloc]]&gt;=0,0,1)</f>
        <v>0</v>
      </c>
      <c r="Y2138" s="2">
        <f>IF(AND(_332_2018_07_18_outfile_posicao[[#This Row],[spd m/s]]&lt;1,_332_2018_07_18_outfile_posicao[[#This Row],[spd m/s]]&lt;&gt;0),1,0)</f>
        <v>0</v>
      </c>
      <c r="Z2138" s="2">
        <f>IF(Z2137=0.5,IF(P2138&gt;=P2139,0.5,1),IF(_332_2018_07_18_outfile_posicao[[#This Row],[desloc]]&lt;-1000,IF(P2138&gt;=P2139,IF(AND(Z2137=0.5,P2138=P2139),0,IF(P2138&lt;700,0.5,0)),1),IF(AND(X2138&gt;0,X2137&gt;0,_332_2018_07_18_outfile_posicao[[#This Row],[8686,881807]]&lt;500,_332_2018_07_18_outfile_posicao[[#This Row],[desloc]]&gt;0),IF(_332_2018_07_18_outfile_posicao[[#This Row],[8686,881807]]&lt;500,1,0),0)))</f>
        <v>0</v>
      </c>
      <c r="AA2138" s="2">
        <f t="shared" si="33"/>
        <v>7872.8075779218307</v>
      </c>
      <c r="AB2138" s="2">
        <f>IF(_332_2018_07_18_outfile_posicao[[#This Row],[inicio]]=1,0,IF(AB2137&gt;0,0.5,IF(_332_2018_07_18_outfile_posicao[[#This Row],[max dist]]=_332_2018_07_18_outfile_posicao[[#This Row],[8686,881807]],1,0)))</f>
        <v>0</v>
      </c>
      <c r="AC2138" s="2">
        <f>IF(_332_2018_07_18_outfile_posicao[[#This Row],[fim]]=0,AC2139+1,0)</f>
        <v>42</v>
      </c>
      <c r="AD2138" s="2"/>
      <c r="AE2138" s="2"/>
      <c r="AF2138" s="2"/>
      <c r="AG2138" s="2"/>
      <c r="AH2138" s="2"/>
      <c r="AI2138" s="2"/>
    </row>
    <row r="2139" spans="1:35" x14ac:dyDescent="0.25">
      <c r="A2139">
        <v>1826</v>
      </c>
      <c r="B2139">
        <v>2</v>
      </c>
      <c r="C2139" s="2" t="s">
        <v>4184</v>
      </c>
      <c r="D2139">
        <v>332</v>
      </c>
      <c r="E2139" s="2" t="s">
        <v>5721</v>
      </c>
      <c r="F2139" s="2" t="s">
        <v>5219</v>
      </c>
      <c r="G2139" s="2">
        <v>2138</v>
      </c>
      <c r="H2139" t="b">
        <v>1</v>
      </c>
      <c r="I2139" s="3">
        <v>43299.676087962966</v>
      </c>
      <c r="J2139" s="2">
        <v>1889</v>
      </c>
      <c r="K2139" s="2">
        <v>-23.635517</v>
      </c>
      <c r="L2139" s="2">
        <v>-46.606258500000003</v>
      </c>
      <c r="M2139" s="2">
        <f>IF(AND(_332_2018_07_18_outfile_posicao[[#This Row],[hora bus]]=I2138,_332_2018_07_18_outfile_posicao[[#This Row],[lat bus]]=K2138,_332_2018_07_18_outfile_posicao[[#This Row],[lon bus]]=L2138),1,0)</f>
        <v>0</v>
      </c>
      <c r="N2139">
        <v>46</v>
      </c>
      <c r="O2139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0.49999994866386244</v>
      </c>
      <c r="P2139">
        <f>VLOOKUP(_332_2018_07_18_outfile_posicao[[#This Row],[shape]],shape!A:D,4,0)+VLOOKUP(_332_2018_07_18_outfile_posicao[[#This Row],[shape]]+1,shape!A:E,5,0)*_332_2018_07_18_outfile_posicao[[#This Row],[% avanc]]</f>
        <v>621.67342688159795</v>
      </c>
      <c r="Q2139" s="4">
        <f>_332_2018_07_18_outfile_posicao[[#This Row],[8686,881807]]/_332_2018_07_18_outfile_posicao[[#Headers],[8686,881807]]</f>
        <v>7.1564623612197134E-2</v>
      </c>
      <c r="R2139">
        <f>_332_2018_07_18_outfile_posicao[[#This Row],[8686,881807]]-P2138</f>
        <v>53.856475724547295</v>
      </c>
      <c r="S2139">
        <f>(_332_2018_07_18_outfile_posicao[[#This Row],[hora bus]]-I2138)*86000</f>
        <v>44.79166712553706</v>
      </c>
      <c r="T2139">
        <f>_332_2018_07_18_outfile_posicao[[#This Row],[desloc]]/_332_2018_07_18_outfile_posicao[[#This Row],[seconds]]</f>
        <v>1.2023771201371989</v>
      </c>
      <c r="U2139">
        <f>_332_2018_07_18_outfile_posicao[[#This Row],[spd m/s]]*3.6</f>
        <v>4.3285576324939159</v>
      </c>
      <c r="V2139" s="2"/>
      <c r="W2139" s="2">
        <f>IF(_332_2018_07_18_outfile_posicao[[#This Row],[cod bus]]=F2138,0,1)</f>
        <v>0</v>
      </c>
      <c r="X2139" s="2">
        <f>IF(_332_2018_07_18_outfile_posicao[[#This Row],[desloc]]&gt;=0,0,1)</f>
        <v>0</v>
      </c>
      <c r="Y2139" s="2">
        <f>IF(AND(_332_2018_07_18_outfile_posicao[[#This Row],[spd m/s]]&lt;1,_332_2018_07_18_outfile_posicao[[#This Row],[spd m/s]]&lt;&gt;0),1,0)</f>
        <v>0</v>
      </c>
      <c r="Z2139" s="2">
        <f>IF(Z2138=0.5,IF(P2139&gt;=P2140,0.5,1),IF(_332_2018_07_18_outfile_posicao[[#This Row],[desloc]]&lt;-1000,IF(P2139&gt;=P2140,IF(AND(Z2138=0.5,P2139=P2140),0,IF(P2139&lt;700,0.5,0)),1),IF(AND(X2139&gt;0,X2138&gt;0,_332_2018_07_18_outfile_posicao[[#This Row],[8686,881807]]&lt;500,_332_2018_07_18_outfile_posicao[[#This Row],[desloc]]&gt;0),IF(_332_2018_07_18_outfile_posicao[[#This Row],[8686,881807]]&lt;500,1,0),0)))</f>
        <v>0</v>
      </c>
      <c r="AA2139" s="2">
        <f t="shared" si="33"/>
        <v>7872.8075779218307</v>
      </c>
      <c r="AB2139" s="2">
        <f>IF(_332_2018_07_18_outfile_posicao[[#This Row],[inicio]]=1,0,IF(AB2138&gt;0,0.5,IF(_332_2018_07_18_outfile_posicao[[#This Row],[max dist]]=_332_2018_07_18_outfile_posicao[[#This Row],[8686,881807]],1,0)))</f>
        <v>0</v>
      </c>
      <c r="AC2139" s="2">
        <f>IF(_332_2018_07_18_outfile_posicao[[#This Row],[fim]]=0,AC2140+1,0)</f>
        <v>41</v>
      </c>
      <c r="AD2139" s="2"/>
      <c r="AE2139" s="2"/>
      <c r="AF2139" s="2"/>
      <c r="AG2139" s="2"/>
      <c r="AH2139" s="2"/>
      <c r="AI2139" s="2"/>
    </row>
    <row r="2140" spans="1:35" x14ac:dyDescent="0.25">
      <c r="A2140">
        <v>1828</v>
      </c>
      <c r="B2140">
        <v>2</v>
      </c>
      <c r="C2140" s="2" t="s">
        <v>4186</v>
      </c>
      <c r="D2140">
        <v>332</v>
      </c>
      <c r="E2140" s="2" t="s">
        <v>5722</v>
      </c>
      <c r="F2140" s="2" t="s">
        <v>5219</v>
      </c>
      <c r="G2140" s="2">
        <v>2139</v>
      </c>
      <c r="H2140" t="b">
        <v>1</v>
      </c>
      <c r="I2140" s="3">
        <v>43299.676608796297</v>
      </c>
      <c r="J2140" s="2">
        <v>1891</v>
      </c>
      <c r="K2140" s="2">
        <v>-23.634623125000001</v>
      </c>
      <c r="L2140" s="2">
        <v>-46.605789999999999</v>
      </c>
      <c r="M2140" s="2">
        <f>IF(AND(_332_2018_07_18_outfile_posicao[[#This Row],[hora bus]]=I2139,_332_2018_07_18_outfile_posicao[[#This Row],[lat bus]]=K2139,_332_2018_07_18_outfile_posicao[[#This Row],[lon bus]]=L2139),1,0)</f>
        <v>0</v>
      </c>
      <c r="N2140">
        <v>51</v>
      </c>
      <c r="O2140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0.12499993927453582</v>
      </c>
      <c r="P2140">
        <f>VLOOKUP(_332_2018_07_18_outfile_posicao[[#This Row],[shape]],shape!A:D,4,0)+VLOOKUP(_332_2018_07_18_outfile_posicao[[#This Row],[shape]]+1,shape!A:E,5,0)*_332_2018_07_18_outfile_posicao[[#This Row],[% avanc]]</f>
        <v>732.94741472834073</v>
      </c>
      <c r="Q2140" s="4">
        <f>_332_2018_07_18_outfile_posicao[[#This Row],[8686,881807]]/_332_2018_07_18_outfile_posicao[[#Headers],[8686,881807]]</f>
        <v>8.4374051703768133E-2</v>
      </c>
      <c r="R2140">
        <f>_332_2018_07_18_outfile_posicao[[#This Row],[8686,881807]]-P2139</f>
        <v>111.27398784674278</v>
      </c>
      <c r="S2140">
        <f>(_332_2018_07_18_outfile_posicao[[#This Row],[hora bus]]-I2139)*86000</f>
        <v>44.791666499804705</v>
      </c>
      <c r="T2140">
        <f>_332_2018_07_18_outfile_posicao[[#This Row],[desloc]]/_332_2018_07_18_outfile_posicao[[#This Row],[seconds]]</f>
        <v>2.48425648211209</v>
      </c>
      <c r="U2140">
        <f>_332_2018_07_18_outfile_posicao[[#This Row],[spd m/s]]*3.6</f>
        <v>8.9433233356035249</v>
      </c>
      <c r="V2140" s="2"/>
      <c r="W2140" s="2">
        <f>IF(_332_2018_07_18_outfile_posicao[[#This Row],[cod bus]]=F2139,0,1)</f>
        <v>0</v>
      </c>
      <c r="X2140" s="2">
        <f>IF(_332_2018_07_18_outfile_posicao[[#This Row],[desloc]]&gt;=0,0,1)</f>
        <v>0</v>
      </c>
      <c r="Y2140" s="2">
        <f>IF(AND(_332_2018_07_18_outfile_posicao[[#This Row],[spd m/s]]&lt;1,_332_2018_07_18_outfile_posicao[[#This Row],[spd m/s]]&lt;&gt;0),1,0)</f>
        <v>0</v>
      </c>
      <c r="Z2140" s="2">
        <f>IF(Z2139=0.5,IF(P2140&gt;=P2141,0.5,1),IF(_332_2018_07_18_outfile_posicao[[#This Row],[desloc]]&lt;-1000,IF(P2140&gt;=P2141,IF(AND(Z2139=0.5,P2140=P2141),0,IF(P2140&lt;700,0.5,0)),1),IF(AND(X2140&gt;0,X2139&gt;0,_332_2018_07_18_outfile_posicao[[#This Row],[8686,881807]]&lt;500,_332_2018_07_18_outfile_posicao[[#This Row],[desloc]]&gt;0),IF(_332_2018_07_18_outfile_posicao[[#This Row],[8686,881807]]&lt;500,1,0),0)))</f>
        <v>0</v>
      </c>
      <c r="AA2140" s="2">
        <f t="shared" si="33"/>
        <v>7872.8075779218307</v>
      </c>
      <c r="AB2140" s="2">
        <f>IF(_332_2018_07_18_outfile_posicao[[#This Row],[inicio]]=1,0,IF(AB2139&gt;0,0.5,IF(_332_2018_07_18_outfile_posicao[[#This Row],[max dist]]=_332_2018_07_18_outfile_posicao[[#This Row],[8686,881807]],1,0)))</f>
        <v>0</v>
      </c>
      <c r="AC2140" s="2">
        <f>IF(_332_2018_07_18_outfile_posicao[[#This Row],[fim]]=0,AC2141+1,0)</f>
        <v>40</v>
      </c>
      <c r="AD2140" s="2"/>
      <c r="AE2140" s="2"/>
      <c r="AF2140" s="2"/>
      <c r="AG2140" s="2"/>
      <c r="AH2140" s="2"/>
      <c r="AI2140" s="2"/>
    </row>
    <row r="2141" spans="1:35" x14ac:dyDescent="0.25">
      <c r="A2141">
        <v>1829</v>
      </c>
      <c r="B2141">
        <v>2</v>
      </c>
      <c r="C2141" s="2" t="s">
        <v>4187</v>
      </c>
      <c r="D2141">
        <v>332</v>
      </c>
      <c r="E2141" s="2" t="s">
        <v>5723</v>
      </c>
      <c r="F2141" s="2" t="s">
        <v>5219</v>
      </c>
      <c r="G2141" s="2">
        <v>2140</v>
      </c>
      <c r="H2141" t="b">
        <v>1</v>
      </c>
      <c r="I2141" s="3">
        <v>43299.677129629628</v>
      </c>
      <c r="J2141" s="2">
        <v>1893</v>
      </c>
      <c r="K2141" s="2">
        <v>-23.633277249999999</v>
      </c>
      <c r="L2141" s="2">
        <v>-46.605211625000003</v>
      </c>
      <c r="M2141" s="2">
        <f>IF(AND(_332_2018_07_18_outfile_posicao[[#This Row],[hora bus]]=I2140,_332_2018_07_18_outfile_posicao[[#This Row],[lat bus]]=K2140,_332_2018_07_18_outfile_posicao[[#This Row],[lon bus]]=L2140),1,0)</f>
        <v>0</v>
      </c>
      <c r="N2141">
        <v>52</v>
      </c>
      <c r="O2141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0.4869599858633008</v>
      </c>
      <c r="P2141">
        <f>VLOOKUP(_332_2018_07_18_outfile_posicao[[#This Row],[shape]],shape!A:D,4,0)+VLOOKUP(_332_2018_07_18_outfile_posicao[[#This Row],[shape]]+1,shape!A:E,5,0)*_332_2018_07_18_outfile_posicao[[#This Row],[% avanc]]</f>
        <v>893.97080703448216</v>
      </c>
      <c r="Q2141" s="4">
        <f>_332_2018_07_18_outfile_posicao[[#This Row],[8686,881807]]/_332_2018_07_18_outfile_posicao[[#Headers],[8686,881807]]</f>
        <v>0.10291043747298474</v>
      </c>
      <c r="R2141">
        <f>_332_2018_07_18_outfile_posicao[[#This Row],[8686,881807]]-P2140</f>
        <v>161.02339230614143</v>
      </c>
      <c r="S2141">
        <f>(_332_2018_07_18_outfile_posicao[[#This Row],[hora bus]]-I2140)*86000</f>
        <v>44.791666499804705</v>
      </c>
      <c r="T2141">
        <f>_332_2018_07_18_outfile_posicao[[#This Row],[desloc]]/_332_2018_07_18_outfile_posicao[[#This Row],[seconds]]</f>
        <v>3.5949408648781467</v>
      </c>
      <c r="U2141">
        <f>_332_2018_07_18_outfile_posicao[[#This Row],[spd m/s]]*3.6</f>
        <v>12.941787113561329</v>
      </c>
      <c r="V2141" s="2"/>
      <c r="W2141" s="2">
        <f>IF(_332_2018_07_18_outfile_posicao[[#This Row],[cod bus]]=F2140,0,1)</f>
        <v>0</v>
      </c>
      <c r="X2141" s="2">
        <f>IF(_332_2018_07_18_outfile_posicao[[#This Row],[desloc]]&gt;=0,0,1)</f>
        <v>0</v>
      </c>
      <c r="Y2141" s="2">
        <f>IF(AND(_332_2018_07_18_outfile_posicao[[#This Row],[spd m/s]]&lt;1,_332_2018_07_18_outfile_posicao[[#This Row],[spd m/s]]&lt;&gt;0),1,0)</f>
        <v>0</v>
      </c>
      <c r="Z2141" s="2">
        <f>IF(Z2140=0.5,IF(P2141&gt;=P2142,0.5,1),IF(_332_2018_07_18_outfile_posicao[[#This Row],[desloc]]&lt;-1000,IF(P2141&gt;=P2142,IF(AND(Z2140=0.5,P2141=P2142),0,IF(P2141&lt;700,0.5,0)),1),IF(AND(X2141&gt;0,X2140&gt;0,_332_2018_07_18_outfile_posicao[[#This Row],[8686,881807]]&lt;500,_332_2018_07_18_outfile_posicao[[#This Row],[desloc]]&gt;0),IF(_332_2018_07_18_outfile_posicao[[#This Row],[8686,881807]]&lt;500,1,0),0)))</f>
        <v>0</v>
      </c>
      <c r="AA2141" s="2">
        <f t="shared" si="33"/>
        <v>7872.8075779218307</v>
      </c>
      <c r="AB2141" s="2">
        <f>IF(_332_2018_07_18_outfile_posicao[[#This Row],[inicio]]=1,0,IF(AB2140&gt;0,0.5,IF(_332_2018_07_18_outfile_posicao[[#This Row],[max dist]]=_332_2018_07_18_outfile_posicao[[#This Row],[8686,881807]],1,0)))</f>
        <v>0</v>
      </c>
      <c r="AC2141" s="2">
        <f>IF(_332_2018_07_18_outfile_posicao[[#This Row],[fim]]=0,AC2142+1,0)</f>
        <v>39</v>
      </c>
      <c r="AD2141" s="2"/>
      <c r="AE2141" s="2"/>
      <c r="AF2141" s="2"/>
      <c r="AG2141" s="2"/>
      <c r="AH2141" s="2"/>
      <c r="AI2141" s="2"/>
    </row>
    <row r="2142" spans="1:35" x14ac:dyDescent="0.25">
      <c r="A2142">
        <v>1832</v>
      </c>
      <c r="B2142">
        <v>2</v>
      </c>
      <c r="C2142" s="2" t="s">
        <v>4189</v>
      </c>
      <c r="D2142">
        <v>332</v>
      </c>
      <c r="E2142" s="2" t="s">
        <v>5724</v>
      </c>
      <c r="F2142" s="2" t="s">
        <v>5219</v>
      </c>
      <c r="G2142" s="2">
        <v>2141</v>
      </c>
      <c r="H2142" t="b">
        <v>1</v>
      </c>
      <c r="I2142" s="3">
        <v>43299.677604166667</v>
      </c>
      <c r="J2142" s="2">
        <v>1895</v>
      </c>
      <c r="K2142" s="2">
        <v>-23.63190625</v>
      </c>
      <c r="L2142" s="2">
        <v>-46.604627000000001</v>
      </c>
      <c r="M2142" s="2">
        <f>IF(AND(_332_2018_07_18_outfile_posicao[[#This Row],[hora bus]]=I2141,_332_2018_07_18_outfile_posicao[[#This Row],[lat bus]]=K2141,_332_2018_07_18_outfile_posicao[[#This Row],[lon bus]]=L2141),1,0)</f>
        <v>0</v>
      </c>
      <c r="N2142">
        <v>56</v>
      </c>
      <c r="O2142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0.24999997104729357</v>
      </c>
      <c r="P2142">
        <f>VLOOKUP(_332_2018_07_18_outfile_posicao[[#This Row],[shape]],shape!A:D,4,0)+VLOOKUP(_332_2018_07_18_outfile_posicao[[#This Row],[shape]]+1,shape!A:E,5,0)*_332_2018_07_18_outfile_posicao[[#This Row],[% avanc]]</f>
        <v>1057.8668646258182</v>
      </c>
      <c r="Q2142" s="4">
        <f>_332_2018_07_18_outfile_posicao[[#This Row],[8686,881807]]/_332_2018_07_18_outfile_posicao[[#Headers],[8686,881807]]</f>
        <v>0.12177751328139121</v>
      </c>
      <c r="R2142">
        <f>_332_2018_07_18_outfile_posicao[[#This Row],[8686,881807]]-P2141</f>
        <v>163.89605759133599</v>
      </c>
      <c r="S2142">
        <f>(_332_2018_07_18_outfile_posicao[[#This Row],[hora bus]]-I2141)*86000</f>
        <v>40.810185339068994</v>
      </c>
      <c r="T2142">
        <f>_332_2018_07_18_outfile_posicao[[#This Row],[desloc]]/_332_2018_07_18_outfile_posicao[[#This Row],[seconds]]</f>
        <v>4.0160576637821013</v>
      </c>
      <c r="U2142">
        <f>_332_2018_07_18_outfile_posicao[[#This Row],[spd m/s]]*3.6</f>
        <v>14.457807589615564</v>
      </c>
      <c r="V2142" s="2"/>
      <c r="W2142" s="2">
        <f>IF(_332_2018_07_18_outfile_posicao[[#This Row],[cod bus]]=F2141,0,1)</f>
        <v>0</v>
      </c>
      <c r="X2142" s="2">
        <f>IF(_332_2018_07_18_outfile_posicao[[#This Row],[desloc]]&gt;=0,0,1)</f>
        <v>0</v>
      </c>
      <c r="Y2142" s="2">
        <f>IF(AND(_332_2018_07_18_outfile_posicao[[#This Row],[spd m/s]]&lt;1,_332_2018_07_18_outfile_posicao[[#This Row],[spd m/s]]&lt;&gt;0),1,0)</f>
        <v>0</v>
      </c>
      <c r="Z2142" s="2">
        <f>IF(Z2141=0.5,IF(P2142&gt;=P2143,0.5,1),IF(_332_2018_07_18_outfile_posicao[[#This Row],[desloc]]&lt;-1000,IF(P2142&gt;=P2143,IF(AND(Z2141=0.5,P2142=P2143),0,IF(P2142&lt;700,0.5,0)),1),IF(AND(X2142&gt;0,X2141&gt;0,_332_2018_07_18_outfile_posicao[[#This Row],[8686,881807]]&lt;500,_332_2018_07_18_outfile_posicao[[#This Row],[desloc]]&gt;0),IF(_332_2018_07_18_outfile_posicao[[#This Row],[8686,881807]]&lt;500,1,0),0)))</f>
        <v>0</v>
      </c>
      <c r="AA2142" s="2">
        <f t="shared" si="33"/>
        <v>7872.8075779218307</v>
      </c>
      <c r="AB2142" s="2">
        <f>IF(_332_2018_07_18_outfile_posicao[[#This Row],[inicio]]=1,0,IF(AB2141&gt;0,0.5,IF(_332_2018_07_18_outfile_posicao[[#This Row],[max dist]]=_332_2018_07_18_outfile_posicao[[#This Row],[8686,881807]],1,0)))</f>
        <v>0</v>
      </c>
      <c r="AC2142" s="2">
        <f>IF(_332_2018_07_18_outfile_posicao[[#This Row],[fim]]=0,AC2143+1,0)</f>
        <v>38</v>
      </c>
      <c r="AD2142" s="2"/>
      <c r="AE2142" s="2"/>
      <c r="AF2142" s="2"/>
      <c r="AG2142" s="2"/>
      <c r="AH2142" s="2"/>
      <c r="AI2142" s="2"/>
    </row>
    <row r="2143" spans="1:35" x14ac:dyDescent="0.25">
      <c r="A2143">
        <v>1833</v>
      </c>
      <c r="B2143">
        <v>2</v>
      </c>
      <c r="C2143" s="2" t="s">
        <v>4190</v>
      </c>
      <c r="D2143">
        <v>332</v>
      </c>
      <c r="E2143" s="2" t="s">
        <v>5725</v>
      </c>
      <c r="F2143" s="2" t="s">
        <v>5219</v>
      </c>
      <c r="G2143" s="2">
        <v>2142</v>
      </c>
      <c r="H2143" t="b">
        <v>1</v>
      </c>
      <c r="I2143" s="3">
        <v>43299.678310185183</v>
      </c>
      <c r="J2143" s="2">
        <v>1897</v>
      </c>
      <c r="K2143" s="2">
        <v>-23.629782625000001</v>
      </c>
      <c r="L2143" s="2">
        <v>-46.604129374999999</v>
      </c>
      <c r="M2143" s="2">
        <f>IF(AND(_332_2018_07_18_outfile_posicao[[#This Row],[hora bus]]=I2142,_332_2018_07_18_outfile_posicao[[#This Row],[lat bus]]=K2142,_332_2018_07_18_outfile_posicao[[#This Row],[lon bus]]=L2142),1,0)</f>
        <v>0</v>
      </c>
      <c r="N2143">
        <v>62</v>
      </c>
      <c r="O2143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0.87499984068259096</v>
      </c>
      <c r="P2143">
        <f>VLOOKUP(_332_2018_07_18_outfile_posicao[[#This Row],[shape]],shape!A:D,4,0)+VLOOKUP(_332_2018_07_18_outfile_posicao[[#This Row],[shape]]+1,shape!A:E,5,0)*_332_2018_07_18_outfile_posicao[[#This Row],[% avanc]]</f>
        <v>1405.9709214274758</v>
      </c>
      <c r="Q2143" s="4">
        <f>_332_2018_07_18_outfile_posicao[[#This Row],[8686,881807]]/_332_2018_07_18_outfile_posicao[[#Headers],[8686,881807]]</f>
        <v>0.16184989650653778</v>
      </c>
      <c r="R2143">
        <f>_332_2018_07_18_outfile_posicao[[#This Row],[8686,881807]]-P2142</f>
        <v>348.10405680165763</v>
      </c>
      <c r="S2143">
        <f>(_332_2018_07_18_outfile_posicao[[#This Row],[hora bus]]-I2142)*86000</f>
        <v>60.717592394212261</v>
      </c>
      <c r="T2143">
        <f>_332_2018_07_18_outfile_posicao[[#This Row],[desloc]]/_332_2018_07_18_outfile_posicao[[#This Row],[seconds]]</f>
        <v>5.7331663373865878</v>
      </c>
      <c r="U2143">
        <f>_332_2018_07_18_outfile_posicao[[#This Row],[spd m/s]]*3.6</f>
        <v>20.639398814591715</v>
      </c>
      <c r="V2143" s="2"/>
      <c r="W2143" s="2">
        <f>IF(_332_2018_07_18_outfile_posicao[[#This Row],[cod bus]]=F2142,0,1)</f>
        <v>0</v>
      </c>
      <c r="X2143" s="2">
        <f>IF(_332_2018_07_18_outfile_posicao[[#This Row],[desloc]]&gt;=0,0,1)</f>
        <v>0</v>
      </c>
      <c r="Y2143" s="2">
        <f>IF(AND(_332_2018_07_18_outfile_posicao[[#This Row],[spd m/s]]&lt;1,_332_2018_07_18_outfile_posicao[[#This Row],[spd m/s]]&lt;&gt;0),1,0)</f>
        <v>0</v>
      </c>
      <c r="Z2143" s="2">
        <f>IF(Z2142=0.5,IF(P2143&gt;=P2144,0.5,1),IF(_332_2018_07_18_outfile_posicao[[#This Row],[desloc]]&lt;-1000,IF(P2143&gt;=P2144,IF(AND(Z2142=0.5,P2143=P2144),0,IF(P2143&lt;700,0.5,0)),1),IF(AND(X2143&gt;0,X2142&gt;0,_332_2018_07_18_outfile_posicao[[#This Row],[8686,881807]]&lt;500,_332_2018_07_18_outfile_posicao[[#This Row],[desloc]]&gt;0),IF(_332_2018_07_18_outfile_posicao[[#This Row],[8686,881807]]&lt;500,1,0),0)))</f>
        <v>0</v>
      </c>
      <c r="AA2143" s="2">
        <f t="shared" si="33"/>
        <v>7872.8075779218307</v>
      </c>
      <c r="AB2143" s="2">
        <f>IF(_332_2018_07_18_outfile_posicao[[#This Row],[inicio]]=1,0,IF(AB2142&gt;0,0.5,IF(_332_2018_07_18_outfile_posicao[[#This Row],[max dist]]=_332_2018_07_18_outfile_posicao[[#This Row],[8686,881807]],1,0)))</f>
        <v>0</v>
      </c>
      <c r="AC2143" s="2">
        <f>IF(_332_2018_07_18_outfile_posicao[[#This Row],[fim]]=0,AC2144+1,0)</f>
        <v>37</v>
      </c>
      <c r="AD2143" s="2"/>
      <c r="AE2143" s="2"/>
      <c r="AF2143" s="2"/>
      <c r="AG2143" s="2"/>
      <c r="AH2143" s="2"/>
      <c r="AI2143" s="2"/>
    </row>
    <row r="2144" spans="1:35" x14ac:dyDescent="0.25">
      <c r="A2144">
        <v>1834</v>
      </c>
      <c r="B2144">
        <v>2</v>
      </c>
      <c r="C2144" s="2" t="s">
        <v>4191</v>
      </c>
      <c r="D2144">
        <v>332</v>
      </c>
      <c r="E2144" s="2" t="s">
        <v>5725</v>
      </c>
      <c r="F2144" s="2" t="s">
        <v>5219</v>
      </c>
      <c r="G2144" s="2">
        <v>2143</v>
      </c>
      <c r="H2144" t="b">
        <v>1</v>
      </c>
      <c r="I2144" s="3">
        <v>43299.678831018522</v>
      </c>
      <c r="J2144" s="2">
        <v>1900</v>
      </c>
      <c r="K2144" s="2">
        <v>-23.6286965</v>
      </c>
      <c r="L2144" s="2">
        <v>-46.605690500000001</v>
      </c>
      <c r="M2144" s="2">
        <f>IF(AND(_332_2018_07_18_outfile_posicao[[#This Row],[hora bus]]=I2143,_332_2018_07_18_outfile_posicao[[#This Row],[lat bus]]=K2143,_332_2018_07_18_outfile_posicao[[#This Row],[lon bus]]=L2143),1,0)</f>
        <v>0</v>
      </c>
      <c r="N2144">
        <v>67</v>
      </c>
      <c r="O2144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0.4999999473376624</v>
      </c>
      <c r="P2144">
        <f>VLOOKUP(_332_2018_07_18_outfile_posicao[[#This Row],[shape]],shape!A:D,4,0)+VLOOKUP(_332_2018_07_18_outfile_posicao[[#This Row],[shape]]+1,shape!A:E,5,0)*_332_2018_07_18_outfile_posicao[[#This Row],[% avanc]]</f>
        <v>1609.9482410695814</v>
      </c>
      <c r="Q2144" s="4">
        <f>_332_2018_07_18_outfile_posicao[[#This Row],[8686,881807]]/_332_2018_07_18_outfile_posicao[[#Headers],[8686,881807]]</f>
        <v>0.18533097109393898</v>
      </c>
      <c r="R2144">
        <f>_332_2018_07_18_outfile_posicao[[#This Row],[8686,881807]]-P2143</f>
        <v>203.97731964210561</v>
      </c>
      <c r="S2144">
        <f>(_332_2018_07_18_outfile_posicao[[#This Row],[hora bus]]-I2143)*86000</f>
        <v>44.79166712553706</v>
      </c>
      <c r="T2144">
        <f>_332_2018_07_18_outfile_posicao[[#This Row],[desloc]]/_332_2018_07_18_outfile_posicao[[#This Row],[seconds]]</f>
        <v>4.553912205822142</v>
      </c>
      <c r="U2144">
        <f>_332_2018_07_18_outfile_posicao[[#This Row],[spd m/s]]*3.6</f>
        <v>16.39408394095971</v>
      </c>
      <c r="V2144" s="2"/>
      <c r="W2144" s="2">
        <f>IF(_332_2018_07_18_outfile_posicao[[#This Row],[cod bus]]=F2143,0,1)</f>
        <v>0</v>
      </c>
      <c r="X2144" s="2">
        <f>IF(_332_2018_07_18_outfile_posicao[[#This Row],[desloc]]&gt;=0,0,1)</f>
        <v>0</v>
      </c>
      <c r="Y2144" s="2">
        <f>IF(AND(_332_2018_07_18_outfile_posicao[[#This Row],[spd m/s]]&lt;1,_332_2018_07_18_outfile_posicao[[#This Row],[spd m/s]]&lt;&gt;0),1,0)</f>
        <v>0</v>
      </c>
      <c r="Z2144" s="2">
        <f>IF(Z2143=0.5,IF(P2144&gt;=P2145,0.5,1),IF(_332_2018_07_18_outfile_posicao[[#This Row],[desloc]]&lt;-1000,IF(P2144&gt;=P2145,IF(AND(Z2143=0.5,P2144=P2145),0,IF(P2144&lt;700,0.5,0)),1),IF(AND(X2144&gt;0,X2143&gt;0,_332_2018_07_18_outfile_posicao[[#This Row],[8686,881807]]&lt;500,_332_2018_07_18_outfile_posicao[[#This Row],[desloc]]&gt;0),IF(_332_2018_07_18_outfile_posicao[[#This Row],[8686,881807]]&lt;500,1,0),0)))</f>
        <v>0</v>
      </c>
      <c r="AA2144" s="2">
        <f t="shared" si="33"/>
        <v>7872.8075779218307</v>
      </c>
      <c r="AB2144" s="2">
        <f>IF(_332_2018_07_18_outfile_posicao[[#This Row],[inicio]]=1,0,IF(AB2143&gt;0,0.5,IF(_332_2018_07_18_outfile_posicao[[#This Row],[max dist]]=_332_2018_07_18_outfile_posicao[[#This Row],[8686,881807]],1,0)))</f>
        <v>0</v>
      </c>
      <c r="AC2144" s="2">
        <f>IF(_332_2018_07_18_outfile_posicao[[#This Row],[fim]]=0,AC2145+1,0)</f>
        <v>36</v>
      </c>
      <c r="AD2144" s="2"/>
      <c r="AE2144" s="2"/>
      <c r="AF2144" s="2"/>
      <c r="AG2144" s="2"/>
      <c r="AH2144" s="2"/>
      <c r="AI2144" s="2"/>
    </row>
    <row r="2145" spans="1:35" x14ac:dyDescent="0.25">
      <c r="A2145">
        <v>1836</v>
      </c>
      <c r="B2145">
        <v>2</v>
      </c>
      <c r="C2145" s="2" t="s">
        <v>4192</v>
      </c>
      <c r="D2145">
        <v>332</v>
      </c>
      <c r="E2145" s="2" t="s">
        <v>5726</v>
      </c>
      <c r="F2145" s="2" t="s">
        <v>5219</v>
      </c>
      <c r="G2145" s="2">
        <v>2144</v>
      </c>
      <c r="H2145" t="b">
        <v>1</v>
      </c>
      <c r="I2145" s="3">
        <v>43299.679351851853</v>
      </c>
      <c r="J2145" s="2">
        <v>1902</v>
      </c>
      <c r="K2145" s="2">
        <v>-23.627881500000001</v>
      </c>
      <c r="L2145" s="2">
        <v>-46.606098000000003</v>
      </c>
      <c r="M2145" s="2">
        <f>IF(AND(_332_2018_07_18_outfile_posicao[[#This Row],[hora bus]]=I2144,_332_2018_07_18_outfile_posicao[[#This Row],[lat bus]]=K2144,_332_2018_07_18_outfile_posicao[[#This Row],[lon bus]]=L2144),1,0)</f>
        <v>0</v>
      </c>
      <c r="N2145">
        <v>69</v>
      </c>
      <c r="O2145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2145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2145" s="4">
        <f>_332_2018_07_18_outfile_posicao[[#This Row],[8686,881807]]/_332_2018_07_18_outfile_posicao[[#Headers],[8686,881807]]</f>
        <v>0.19682317971961688</v>
      </c>
      <c r="R2145">
        <f>_332_2018_07_18_outfile_posicao[[#This Row],[8686,881807]]-P2144</f>
        <v>99.831458032649834</v>
      </c>
      <c r="S2145">
        <f>(_332_2018_07_18_outfile_posicao[[#This Row],[hora bus]]-I2144)*86000</f>
        <v>44.791666499804705</v>
      </c>
      <c r="T2145">
        <f>_332_2018_07_18_outfile_posicao[[#This Row],[desloc]]/_332_2018_07_18_outfile_posicao[[#This Row],[seconds]]</f>
        <v>2.2287953504271849</v>
      </c>
      <c r="U2145">
        <f>_332_2018_07_18_outfile_posicao[[#This Row],[spd m/s]]*3.6</f>
        <v>8.023663261537866</v>
      </c>
      <c r="V2145" s="2"/>
      <c r="W2145" s="2">
        <f>IF(_332_2018_07_18_outfile_posicao[[#This Row],[cod bus]]=F2144,0,1)</f>
        <v>0</v>
      </c>
      <c r="X2145" s="2">
        <f>IF(_332_2018_07_18_outfile_posicao[[#This Row],[desloc]]&gt;=0,0,1)</f>
        <v>0</v>
      </c>
      <c r="Y2145" s="2">
        <f>IF(AND(_332_2018_07_18_outfile_posicao[[#This Row],[spd m/s]]&lt;1,_332_2018_07_18_outfile_posicao[[#This Row],[spd m/s]]&lt;&gt;0),1,0)</f>
        <v>0</v>
      </c>
      <c r="Z2145" s="2">
        <f>IF(Z2144=0.5,IF(P2145&gt;=P2146,0.5,1),IF(_332_2018_07_18_outfile_posicao[[#This Row],[desloc]]&lt;-1000,IF(P2145&gt;=P2146,IF(AND(Z2144=0.5,P2145=P2146),0,IF(P2145&lt;700,0.5,0)),1),IF(AND(X2145&gt;0,X2144&gt;0,_332_2018_07_18_outfile_posicao[[#This Row],[8686,881807]]&lt;500,_332_2018_07_18_outfile_posicao[[#This Row],[desloc]]&gt;0),IF(_332_2018_07_18_outfile_posicao[[#This Row],[8686,881807]]&lt;500,1,0),0)))</f>
        <v>0</v>
      </c>
      <c r="AA2145" s="2">
        <f t="shared" si="33"/>
        <v>7872.8075779218307</v>
      </c>
      <c r="AB2145" s="2">
        <f>IF(_332_2018_07_18_outfile_posicao[[#This Row],[inicio]]=1,0,IF(AB2144&gt;0,0.5,IF(_332_2018_07_18_outfile_posicao[[#This Row],[max dist]]=_332_2018_07_18_outfile_posicao[[#This Row],[8686,881807]],1,0)))</f>
        <v>0</v>
      </c>
      <c r="AC2145" s="2">
        <f>IF(_332_2018_07_18_outfile_posicao[[#This Row],[fim]]=0,AC2146+1,0)</f>
        <v>35</v>
      </c>
      <c r="AD2145" s="2"/>
      <c r="AE2145" s="2"/>
      <c r="AF2145" s="2"/>
      <c r="AG2145" s="2"/>
      <c r="AH2145" s="2"/>
      <c r="AI2145" s="2"/>
    </row>
    <row r="2146" spans="1:35" x14ac:dyDescent="0.25">
      <c r="A2146">
        <v>1837</v>
      </c>
      <c r="B2146">
        <v>2</v>
      </c>
      <c r="C2146" s="2" t="s">
        <v>4193</v>
      </c>
      <c r="D2146">
        <v>332</v>
      </c>
      <c r="E2146" s="2" t="s">
        <v>5727</v>
      </c>
      <c r="F2146" s="2" t="s">
        <v>5219</v>
      </c>
      <c r="G2146" s="2">
        <v>2145</v>
      </c>
      <c r="H2146" t="b">
        <v>1</v>
      </c>
      <c r="I2146" s="3">
        <v>43299.679872685185</v>
      </c>
      <c r="J2146" s="2">
        <v>1903</v>
      </c>
      <c r="K2146" s="2">
        <v>-23.625903999999998</v>
      </c>
      <c r="L2146" s="2">
        <v>-46.606718499999999</v>
      </c>
      <c r="M2146" s="2">
        <f>IF(AND(_332_2018_07_18_outfile_posicao[[#This Row],[hora bus]]=I2145,_332_2018_07_18_outfile_posicao[[#This Row],[lat bus]]=K2145,_332_2018_07_18_outfile_posicao[[#This Row],[lon bus]]=L2145),1,0)</f>
        <v>0</v>
      </c>
      <c r="N2146">
        <v>73</v>
      </c>
      <c r="O2146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0.49999997296202403</v>
      </c>
      <c r="P2146">
        <f>VLOOKUP(_332_2018_07_18_outfile_posicao[[#This Row],[shape]],shape!A:D,4,0)+VLOOKUP(_332_2018_07_18_outfile_posicao[[#This Row],[shape]]+1,shape!A:E,5,0)*_332_2018_07_18_outfile_posicao[[#This Row],[% avanc]]</f>
        <v>1939.0257589718635</v>
      </c>
      <c r="Q2146" s="4">
        <f>_332_2018_07_18_outfile_posicao[[#This Row],[8686,881807]]/_332_2018_07_18_outfile_posicao[[#Headers],[8686,881807]]</f>
        <v>0.22321309326545366</v>
      </c>
      <c r="R2146">
        <f>_332_2018_07_18_outfile_posicao[[#This Row],[8686,881807]]-P2145</f>
        <v>229.24605986963229</v>
      </c>
      <c r="S2146">
        <f>(_332_2018_07_18_outfile_posicao[[#This Row],[hora bus]]-I2145)*86000</f>
        <v>44.791666499804705</v>
      </c>
      <c r="T2146">
        <f>_332_2018_07_18_outfile_posicao[[#This Row],[desloc]]/_332_2018_07_18_outfile_posicao[[#This Row],[seconds]]</f>
        <v>5.1180515882487159</v>
      </c>
      <c r="U2146">
        <f>_332_2018_07_18_outfile_posicao[[#This Row],[spd m/s]]*3.6</f>
        <v>18.424985717695378</v>
      </c>
      <c r="V2146" s="2"/>
      <c r="W2146" s="2">
        <f>IF(_332_2018_07_18_outfile_posicao[[#This Row],[cod bus]]=F2145,0,1)</f>
        <v>0</v>
      </c>
      <c r="X2146" s="2">
        <f>IF(_332_2018_07_18_outfile_posicao[[#This Row],[desloc]]&gt;=0,0,1)</f>
        <v>0</v>
      </c>
      <c r="Y2146" s="2">
        <f>IF(AND(_332_2018_07_18_outfile_posicao[[#This Row],[spd m/s]]&lt;1,_332_2018_07_18_outfile_posicao[[#This Row],[spd m/s]]&lt;&gt;0),1,0)</f>
        <v>0</v>
      </c>
      <c r="Z2146" s="2">
        <f>IF(Z2145=0.5,IF(P2146&gt;=P2147,0.5,1),IF(_332_2018_07_18_outfile_posicao[[#This Row],[desloc]]&lt;-1000,IF(P2146&gt;=P2147,IF(AND(Z2145=0.5,P2146=P2147),0,IF(P2146&lt;700,0.5,0)),1),IF(AND(X2146&gt;0,X2145&gt;0,_332_2018_07_18_outfile_posicao[[#This Row],[8686,881807]]&lt;500,_332_2018_07_18_outfile_posicao[[#This Row],[desloc]]&gt;0),IF(_332_2018_07_18_outfile_posicao[[#This Row],[8686,881807]]&lt;500,1,0),0)))</f>
        <v>0</v>
      </c>
      <c r="AA2146" s="2">
        <f t="shared" si="33"/>
        <v>7872.8075779218307</v>
      </c>
      <c r="AB2146" s="2">
        <f>IF(_332_2018_07_18_outfile_posicao[[#This Row],[inicio]]=1,0,IF(AB2145&gt;0,0.5,IF(_332_2018_07_18_outfile_posicao[[#This Row],[max dist]]=_332_2018_07_18_outfile_posicao[[#This Row],[8686,881807]],1,0)))</f>
        <v>0</v>
      </c>
      <c r="AC2146" s="2">
        <f>IF(_332_2018_07_18_outfile_posicao[[#This Row],[fim]]=0,AC2147+1,0)</f>
        <v>34</v>
      </c>
      <c r="AD2146" s="2"/>
      <c r="AE2146" s="2"/>
      <c r="AF2146" s="2"/>
      <c r="AG2146" s="2"/>
      <c r="AH2146" s="2"/>
      <c r="AI2146" s="2"/>
    </row>
    <row r="2147" spans="1:35" x14ac:dyDescent="0.25">
      <c r="A2147">
        <v>1839</v>
      </c>
      <c r="B2147">
        <v>2</v>
      </c>
      <c r="C2147" s="2" t="s">
        <v>4194</v>
      </c>
      <c r="D2147">
        <v>332</v>
      </c>
      <c r="E2147" s="2" t="s">
        <v>5728</v>
      </c>
      <c r="F2147" s="2" t="s">
        <v>5219</v>
      </c>
      <c r="G2147" s="2">
        <v>2146</v>
      </c>
      <c r="H2147" t="b">
        <v>1</v>
      </c>
      <c r="I2147" s="3">
        <v>43299.680393518516</v>
      </c>
      <c r="J2147" s="2">
        <v>1904</v>
      </c>
      <c r="K2147" s="2">
        <v>-23.625903999999998</v>
      </c>
      <c r="L2147" s="2">
        <v>-46.606718499999999</v>
      </c>
      <c r="M2147" s="2">
        <f>IF(AND(_332_2018_07_18_outfile_posicao[[#This Row],[hora bus]]=I2146,_332_2018_07_18_outfile_posicao[[#This Row],[lat bus]]=K2146,_332_2018_07_18_outfile_posicao[[#This Row],[lon bus]]=L2146),1,0)</f>
        <v>0</v>
      </c>
      <c r="N2147">
        <v>73</v>
      </c>
      <c r="O2147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0.49999997296202403</v>
      </c>
      <c r="P2147">
        <f>VLOOKUP(_332_2018_07_18_outfile_posicao[[#This Row],[shape]],shape!A:D,4,0)+VLOOKUP(_332_2018_07_18_outfile_posicao[[#This Row],[shape]]+1,shape!A:E,5,0)*_332_2018_07_18_outfile_posicao[[#This Row],[% avanc]]</f>
        <v>1939.0257589718635</v>
      </c>
      <c r="Q2147" s="4">
        <f>_332_2018_07_18_outfile_posicao[[#This Row],[8686,881807]]/_332_2018_07_18_outfile_posicao[[#Headers],[8686,881807]]</f>
        <v>0.22321309326545366</v>
      </c>
      <c r="R2147">
        <f>_332_2018_07_18_outfile_posicao[[#This Row],[8686,881807]]-P2146</f>
        <v>0</v>
      </c>
      <c r="S2147">
        <f>(_332_2018_07_18_outfile_posicao[[#This Row],[hora bus]]-I2146)*86000</f>
        <v>44.791666499804705</v>
      </c>
      <c r="T2147">
        <f>_332_2018_07_18_outfile_posicao[[#This Row],[desloc]]/_332_2018_07_18_outfile_posicao[[#This Row],[seconds]]</f>
        <v>0</v>
      </c>
      <c r="U2147">
        <f>_332_2018_07_18_outfile_posicao[[#This Row],[spd m/s]]*3.6</f>
        <v>0</v>
      </c>
      <c r="V2147" s="2"/>
      <c r="W2147" s="2">
        <f>IF(_332_2018_07_18_outfile_posicao[[#This Row],[cod bus]]=F2146,0,1)</f>
        <v>0</v>
      </c>
      <c r="X2147" s="2">
        <f>IF(_332_2018_07_18_outfile_posicao[[#This Row],[desloc]]&gt;=0,0,1)</f>
        <v>0</v>
      </c>
      <c r="Y2147" s="2">
        <f>IF(AND(_332_2018_07_18_outfile_posicao[[#This Row],[spd m/s]]&lt;1,_332_2018_07_18_outfile_posicao[[#This Row],[spd m/s]]&lt;&gt;0),1,0)</f>
        <v>0</v>
      </c>
      <c r="Z2147" s="2">
        <f>IF(Z2146=0.5,IF(P2147&gt;=P2148,0.5,1),IF(_332_2018_07_18_outfile_posicao[[#This Row],[desloc]]&lt;-1000,IF(P2147&gt;=P2148,IF(AND(Z2146=0.5,P2147=P2148),0,IF(P2147&lt;700,0.5,0)),1),IF(AND(X2147&gt;0,X2146&gt;0,_332_2018_07_18_outfile_posicao[[#This Row],[8686,881807]]&lt;500,_332_2018_07_18_outfile_posicao[[#This Row],[desloc]]&gt;0),IF(_332_2018_07_18_outfile_posicao[[#This Row],[8686,881807]]&lt;500,1,0),0)))</f>
        <v>0</v>
      </c>
      <c r="AA2147" s="2">
        <f t="shared" si="33"/>
        <v>7872.8075779218307</v>
      </c>
      <c r="AB2147" s="2">
        <f>IF(_332_2018_07_18_outfile_posicao[[#This Row],[inicio]]=1,0,IF(AB2146&gt;0,0.5,IF(_332_2018_07_18_outfile_posicao[[#This Row],[max dist]]=_332_2018_07_18_outfile_posicao[[#This Row],[8686,881807]],1,0)))</f>
        <v>0</v>
      </c>
      <c r="AC2147" s="2">
        <f>IF(_332_2018_07_18_outfile_posicao[[#This Row],[fim]]=0,AC2148+1,0)</f>
        <v>33</v>
      </c>
      <c r="AD2147" s="2"/>
      <c r="AE2147" s="2"/>
      <c r="AF2147" s="2"/>
      <c r="AG2147" s="2"/>
      <c r="AH2147" s="2"/>
      <c r="AI2147" s="2"/>
    </row>
    <row r="2148" spans="1:35" x14ac:dyDescent="0.25">
      <c r="A2148">
        <v>1840</v>
      </c>
      <c r="B2148">
        <v>2</v>
      </c>
      <c r="C2148" s="2" t="s">
        <v>4195</v>
      </c>
      <c r="D2148">
        <v>332</v>
      </c>
      <c r="E2148" s="2" t="s">
        <v>5728</v>
      </c>
      <c r="F2148" s="2" t="s">
        <v>5219</v>
      </c>
      <c r="G2148" s="2">
        <v>2147</v>
      </c>
      <c r="H2148" t="b">
        <v>1</v>
      </c>
      <c r="I2148" s="3">
        <v>43299.680914351855</v>
      </c>
      <c r="J2148" s="2">
        <v>1905</v>
      </c>
      <c r="K2148" s="2">
        <v>-23.625302375</v>
      </c>
      <c r="L2148" s="2">
        <v>-46.606900000000003</v>
      </c>
      <c r="M2148" s="2">
        <f>IF(AND(_332_2018_07_18_outfile_posicao[[#This Row],[hora bus]]=I2147,_332_2018_07_18_outfile_posicao[[#This Row],[lat bus]]=K2147,_332_2018_07_18_outfile_posicao[[#This Row],[lon bus]]=L2147),1,0)</f>
        <v>0</v>
      </c>
      <c r="N2148">
        <v>74</v>
      </c>
      <c r="O2148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0.52165290437200751</v>
      </c>
      <c r="P2148">
        <f>VLOOKUP(_332_2018_07_18_outfile_posicao[[#This Row],[shape]],shape!A:D,4,0)+VLOOKUP(_332_2018_07_18_outfile_posicao[[#This Row],[shape]]+1,shape!A:E,5,0)*_332_2018_07_18_outfile_posicao[[#This Row],[% avanc]]</f>
        <v>2008.5185113176724</v>
      </c>
      <c r="Q2148" s="4">
        <f>_332_2018_07_18_outfile_posicao[[#This Row],[8686,881807]]/_332_2018_07_18_outfile_posicao[[#Headers],[8686,881807]]</f>
        <v>0.23121282825549469</v>
      </c>
      <c r="R2148">
        <f>_332_2018_07_18_outfile_posicao[[#This Row],[8686,881807]]-P2147</f>
        <v>69.492752345808867</v>
      </c>
      <c r="S2148">
        <f>(_332_2018_07_18_outfile_posicao[[#This Row],[hora bus]]-I2147)*86000</f>
        <v>44.79166712553706</v>
      </c>
      <c r="T2148">
        <f>_332_2018_07_18_outfile_posicao[[#This Row],[desloc]]/_332_2018_07_18_outfile_posicao[[#This Row],[seconds]]</f>
        <v>1.5514660829891054</v>
      </c>
      <c r="U2148">
        <f>_332_2018_07_18_outfile_posicao[[#This Row],[spd m/s]]*3.6</f>
        <v>5.5852778987607792</v>
      </c>
      <c r="V2148" s="2"/>
      <c r="W2148" s="2">
        <f>IF(_332_2018_07_18_outfile_posicao[[#This Row],[cod bus]]=F2147,0,1)</f>
        <v>0</v>
      </c>
      <c r="X2148" s="2">
        <f>IF(_332_2018_07_18_outfile_posicao[[#This Row],[desloc]]&gt;=0,0,1)</f>
        <v>0</v>
      </c>
      <c r="Y2148" s="2">
        <f>IF(AND(_332_2018_07_18_outfile_posicao[[#This Row],[spd m/s]]&lt;1,_332_2018_07_18_outfile_posicao[[#This Row],[spd m/s]]&lt;&gt;0),1,0)</f>
        <v>0</v>
      </c>
      <c r="Z2148" s="2">
        <f>IF(Z2147=0.5,IF(P2148&gt;=P2149,0.5,1),IF(_332_2018_07_18_outfile_posicao[[#This Row],[desloc]]&lt;-1000,IF(P2148&gt;=P2149,IF(AND(Z2147=0.5,P2148=P2149),0,IF(P2148&lt;700,0.5,0)),1),IF(AND(X2148&gt;0,X2147&gt;0,_332_2018_07_18_outfile_posicao[[#This Row],[8686,881807]]&lt;500,_332_2018_07_18_outfile_posicao[[#This Row],[desloc]]&gt;0),IF(_332_2018_07_18_outfile_posicao[[#This Row],[8686,881807]]&lt;500,1,0),0)))</f>
        <v>0</v>
      </c>
      <c r="AA2148" s="2">
        <f t="shared" si="33"/>
        <v>7872.8075779218307</v>
      </c>
      <c r="AB2148" s="2">
        <f>IF(_332_2018_07_18_outfile_posicao[[#This Row],[inicio]]=1,0,IF(AB2147&gt;0,0.5,IF(_332_2018_07_18_outfile_posicao[[#This Row],[max dist]]=_332_2018_07_18_outfile_posicao[[#This Row],[8686,881807]],1,0)))</f>
        <v>0</v>
      </c>
      <c r="AC2148" s="2">
        <f>IF(_332_2018_07_18_outfile_posicao[[#This Row],[fim]]=0,AC2149+1,0)</f>
        <v>32</v>
      </c>
      <c r="AD2148" s="2"/>
      <c r="AE2148" s="2"/>
      <c r="AF2148" s="2"/>
      <c r="AG2148" s="2"/>
      <c r="AH2148" s="2"/>
      <c r="AI2148" s="2"/>
    </row>
    <row r="2149" spans="1:35" x14ac:dyDescent="0.25">
      <c r="A2149">
        <v>1842</v>
      </c>
      <c r="B2149">
        <v>3</v>
      </c>
      <c r="C2149" s="2" t="s">
        <v>4197</v>
      </c>
      <c r="D2149">
        <v>332</v>
      </c>
      <c r="E2149" s="2" t="s">
        <v>6058</v>
      </c>
      <c r="F2149" s="2" t="s">
        <v>5219</v>
      </c>
      <c r="G2149" s="2">
        <v>2148</v>
      </c>
      <c r="H2149" t="b">
        <v>1</v>
      </c>
      <c r="I2149" s="3">
        <v>43299.681435185186</v>
      </c>
      <c r="J2149" s="2">
        <v>1907</v>
      </c>
      <c r="K2149" s="2">
        <v>-23.625012625</v>
      </c>
      <c r="L2149" s="2">
        <v>-46.606983999999997</v>
      </c>
      <c r="M2149" s="2">
        <f>IF(AND(_332_2018_07_18_outfile_posicao[[#This Row],[hora bus]]=I2148,_332_2018_07_18_outfile_posicao[[#This Row],[lat bus]]=K2148,_332_2018_07_18_outfile_posicao[[#This Row],[lon bus]]=L2148),1,0)</f>
        <v>0</v>
      </c>
      <c r="N2149">
        <v>74</v>
      </c>
      <c r="O2149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0.8694215706512527</v>
      </c>
      <c r="P2149">
        <f>VLOOKUP(_332_2018_07_18_outfile_posicao[[#This Row],[shape]],shape!A:D,4,0)+VLOOKUP(_332_2018_07_18_outfile_posicao[[#This Row],[shape]]+1,shape!A:E,5,0)*_332_2018_07_18_outfile_posicao[[#This Row],[% avanc]]</f>
        <v>2041.8916894204447</v>
      </c>
      <c r="Q2149" s="4">
        <f>_332_2018_07_18_outfile_posicao[[#This Row],[8686,881807]]/_332_2018_07_18_outfile_posicao[[#Headers],[8686,881807]]</f>
        <v>0.23505461853700627</v>
      </c>
      <c r="R2149">
        <f>_332_2018_07_18_outfile_posicao[[#This Row],[8686,881807]]-P2148</f>
        <v>33.373178102772272</v>
      </c>
      <c r="S2149">
        <f>(_332_2018_07_18_outfile_posicao[[#This Row],[hora bus]]-I2148)*86000</f>
        <v>44.791666499804705</v>
      </c>
      <c r="T2149">
        <f>_332_2018_07_18_outfile_posicao[[#This Row],[desloc]]/_332_2018_07_18_outfile_posicao[[#This Row],[seconds]]</f>
        <v>0.74507560693053876</v>
      </c>
      <c r="U2149">
        <f>_332_2018_07_18_outfile_posicao[[#This Row],[spd m/s]]*3.6</f>
        <v>2.6822721849499396</v>
      </c>
      <c r="V2149" s="2"/>
      <c r="W2149" s="2">
        <f>IF(_332_2018_07_18_outfile_posicao[[#This Row],[cod bus]]=F2148,0,1)</f>
        <v>0</v>
      </c>
      <c r="X2149" s="2">
        <f>IF(_332_2018_07_18_outfile_posicao[[#This Row],[desloc]]&gt;=0,0,1)</f>
        <v>0</v>
      </c>
      <c r="Y2149" s="2">
        <f>IF(AND(_332_2018_07_18_outfile_posicao[[#This Row],[spd m/s]]&lt;1,_332_2018_07_18_outfile_posicao[[#This Row],[spd m/s]]&lt;&gt;0),1,0)</f>
        <v>1</v>
      </c>
      <c r="Z2149" s="2">
        <f>IF(Z2148=0.5,IF(P2149&gt;=P2150,0.5,1),IF(_332_2018_07_18_outfile_posicao[[#This Row],[desloc]]&lt;-1000,IF(P2149&gt;=P2150,IF(AND(Z2148=0.5,P2149=P2150),0,IF(P2149&lt;700,0.5,0)),1),IF(AND(X2149&gt;0,X2148&gt;0,_332_2018_07_18_outfile_posicao[[#This Row],[8686,881807]]&lt;500,_332_2018_07_18_outfile_posicao[[#This Row],[desloc]]&gt;0),IF(_332_2018_07_18_outfile_posicao[[#This Row],[8686,881807]]&lt;500,1,0),0)))</f>
        <v>0</v>
      </c>
      <c r="AA2149" s="2">
        <f t="shared" si="33"/>
        <v>7872.8075779218307</v>
      </c>
      <c r="AB2149" s="2">
        <f>IF(_332_2018_07_18_outfile_posicao[[#This Row],[inicio]]=1,0,IF(AB2148&gt;0,0.5,IF(_332_2018_07_18_outfile_posicao[[#This Row],[max dist]]=_332_2018_07_18_outfile_posicao[[#This Row],[8686,881807]],1,0)))</f>
        <v>0</v>
      </c>
      <c r="AC2149" s="2">
        <f>IF(_332_2018_07_18_outfile_posicao[[#This Row],[fim]]=0,AC2150+1,0)</f>
        <v>31</v>
      </c>
      <c r="AD2149" s="2"/>
      <c r="AE2149" s="2"/>
      <c r="AF2149" s="2"/>
      <c r="AG2149" s="2"/>
      <c r="AH2149" s="2"/>
      <c r="AI2149" s="2"/>
    </row>
    <row r="2150" spans="1:35" x14ac:dyDescent="0.25">
      <c r="A2150">
        <v>1843</v>
      </c>
      <c r="B2150">
        <v>3</v>
      </c>
      <c r="C2150" s="2" t="s">
        <v>4198</v>
      </c>
      <c r="D2150">
        <v>332</v>
      </c>
      <c r="E2150" s="2" t="s">
        <v>6059</v>
      </c>
      <c r="F2150" s="2" t="s">
        <v>5219</v>
      </c>
      <c r="G2150" s="2">
        <v>2149</v>
      </c>
      <c r="H2150" t="b">
        <v>1</v>
      </c>
      <c r="I2150" s="3">
        <v>43299.681956018518</v>
      </c>
      <c r="J2150" s="2">
        <v>1909</v>
      </c>
      <c r="K2150" s="2">
        <v>-23.622848375</v>
      </c>
      <c r="L2150" s="2">
        <v>-46.607658749999999</v>
      </c>
      <c r="M2150" s="2">
        <f>IF(AND(_332_2018_07_18_outfile_posicao[[#This Row],[hora bus]]=I2149,_332_2018_07_18_outfile_posicao[[#This Row],[lat bus]]=K2149,_332_2018_07_18_outfile_posicao[[#This Row],[lon bus]]=L2149),1,0)</f>
        <v>0</v>
      </c>
      <c r="N2150">
        <v>82</v>
      </c>
      <c r="O2150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0.20683018656520283</v>
      </c>
      <c r="P2150">
        <f>VLOOKUP(_332_2018_07_18_outfile_posicao[[#This Row],[shape]],shape!A:D,4,0)+VLOOKUP(_332_2018_07_18_outfile_posicao[[#This Row],[shape]]+1,shape!A:E,5,0)*_332_2018_07_18_outfile_posicao[[#This Row],[% avanc]]</f>
        <v>2292.5684028388664</v>
      </c>
      <c r="Q2150" s="4">
        <f>_332_2018_07_18_outfile_posicao[[#This Row],[8686,881807]]/_332_2018_07_18_outfile_posicao[[#Headers],[8686,881807]]</f>
        <v>0.26391154545138229</v>
      </c>
      <c r="R2150">
        <f>_332_2018_07_18_outfile_posicao[[#This Row],[8686,881807]]-P2149</f>
        <v>250.67671341842174</v>
      </c>
      <c r="S2150">
        <f>(_332_2018_07_18_outfile_posicao[[#This Row],[hora bus]]-I2149)*86000</f>
        <v>44.791666499804705</v>
      </c>
      <c r="T2150">
        <f>_332_2018_07_18_outfile_posicao[[#This Row],[desloc]]/_332_2018_07_18_outfile_posicao[[#This Row],[seconds]]</f>
        <v>5.596503390190108</v>
      </c>
      <c r="U2150">
        <f>_332_2018_07_18_outfile_posicao[[#This Row],[spd m/s]]*3.6</f>
        <v>20.14741220468439</v>
      </c>
      <c r="V2150" s="2"/>
      <c r="W2150" s="2">
        <f>IF(_332_2018_07_18_outfile_posicao[[#This Row],[cod bus]]=F2149,0,1)</f>
        <v>0</v>
      </c>
      <c r="X2150" s="2">
        <f>IF(_332_2018_07_18_outfile_posicao[[#This Row],[desloc]]&gt;=0,0,1)</f>
        <v>0</v>
      </c>
      <c r="Y2150" s="2">
        <f>IF(AND(_332_2018_07_18_outfile_posicao[[#This Row],[spd m/s]]&lt;1,_332_2018_07_18_outfile_posicao[[#This Row],[spd m/s]]&lt;&gt;0),1,0)</f>
        <v>0</v>
      </c>
      <c r="Z2150" s="2">
        <f>IF(Z2149=0.5,IF(P2150&gt;=P2151,0.5,1),IF(_332_2018_07_18_outfile_posicao[[#This Row],[desloc]]&lt;-1000,IF(P2150&gt;=P2151,IF(AND(Z2149=0.5,P2150=P2151),0,IF(P2150&lt;700,0.5,0)),1),IF(AND(X2150&gt;0,X2149&gt;0,_332_2018_07_18_outfile_posicao[[#This Row],[8686,881807]]&lt;500,_332_2018_07_18_outfile_posicao[[#This Row],[desloc]]&gt;0),IF(_332_2018_07_18_outfile_posicao[[#This Row],[8686,881807]]&lt;500,1,0),0)))</f>
        <v>0</v>
      </c>
      <c r="AA2150" s="2">
        <f t="shared" si="33"/>
        <v>7872.8075779218307</v>
      </c>
      <c r="AB2150" s="2">
        <f>IF(_332_2018_07_18_outfile_posicao[[#This Row],[inicio]]=1,0,IF(AB2149&gt;0,0.5,IF(_332_2018_07_18_outfile_posicao[[#This Row],[max dist]]=_332_2018_07_18_outfile_posicao[[#This Row],[8686,881807]],1,0)))</f>
        <v>0</v>
      </c>
      <c r="AC2150" s="2">
        <f>IF(_332_2018_07_18_outfile_posicao[[#This Row],[fim]]=0,AC2151+1,0)</f>
        <v>30</v>
      </c>
      <c r="AD2150" s="2"/>
      <c r="AE2150" s="2"/>
      <c r="AF2150" s="2"/>
      <c r="AG2150" s="2"/>
      <c r="AH2150" s="2"/>
      <c r="AI2150" s="2"/>
    </row>
    <row r="2151" spans="1:35" x14ac:dyDescent="0.25">
      <c r="A2151">
        <v>1845</v>
      </c>
      <c r="B2151">
        <v>3</v>
      </c>
      <c r="C2151" s="2" t="s">
        <v>4200</v>
      </c>
      <c r="D2151">
        <v>332</v>
      </c>
      <c r="E2151" s="2" t="s">
        <v>6060</v>
      </c>
      <c r="F2151" s="2" t="s">
        <v>5219</v>
      </c>
      <c r="G2151" s="2">
        <v>2150</v>
      </c>
      <c r="H2151" t="b">
        <v>1</v>
      </c>
      <c r="I2151" s="3">
        <v>43299.682476851849</v>
      </c>
      <c r="J2151" s="2">
        <v>1911</v>
      </c>
      <c r="K2151" s="2">
        <v>-23.622848375</v>
      </c>
      <c r="L2151" s="2">
        <v>-46.607658749999999</v>
      </c>
      <c r="M2151" s="2">
        <f>IF(AND(_332_2018_07_18_outfile_posicao[[#This Row],[hora bus]]=I2150,_332_2018_07_18_outfile_posicao[[#This Row],[lat bus]]=K2150,_332_2018_07_18_outfile_posicao[[#This Row],[lon bus]]=L2150),1,0)</f>
        <v>0</v>
      </c>
      <c r="N2151">
        <v>82</v>
      </c>
      <c r="O2151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0.20683018656520283</v>
      </c>
      <c r="P2151">
        <f>VLOOKUP(_332_2018_07_18_outfile_posicao[[#This Row],[shape]],shape!A:D,4,0)+VLOOKUP(_332_2018_07_18_outfile_posicao[[#This Row],[shape]]+1,shape!A:E,5,0)*_332_2018_07_18_outfile_posicao[[#This Row],[% avanc]]</f>
        <v>2292.5684028388664</v>
      </c>
      <c r="Q2151" s="4">
        <f>_332_2018_07_18_outfile_posicao[[#This Row],[8686,881807]]/_332_2018_07_18_outfile_posicao[[#Headers],[8686,881807]]</f>
        <v>0.26391154545138229</v>
      </c>
      <c r="R2151">
        <f>_332_2018_07_18_outfile_posicao[[#This Row],[8686,881807]]-P2150</f>
        <v>0</v>
      </c>
      <c r="S2151">
        <f>(_332_2018_07_18_outfile_posicao[[#This Row],[hora bus]]-I2150)*86000</f>
        <v>44.791666499804705</v>
      </c>
      <c r="T2151">
        <f>_332_2018_07_18_outfile_posicao[[#This Row],[desloc]]/_332_2018_07_18_outfile_posicao[[#This Row],[seconds]]</f>
        <v>0</v>
      </c>
      <c r="U2151">
        <f>_332_2018_07_18_outfile_posicao[[#This Row],[spd m/s]]*3.6</f>
        <v>0</v>
      </c>
      <c r="V2151" s="2"/>
      <c r="W2151" s="2">
        <f>IF(_332_2018_07_18_outfile_posicao[[#This Row],[cod bus]]=F2150,0,1)</f>
        <v>0</v>
      </c>
      <c r="X2151" s="2">
        <f>IF(_332_2018_07_18_outfile_posicao[[#This Row],[desloc]]&gt;=0,0,1)</f>
        <v>0</v>
      </c>
      <c r="Y2151" s="2">
        <f>IF(AND(_332_2018_07_18_outfile_posicao[[#This Row],[spd m/s]]&lt;1,_332_2018_07_18_outfile_posicao[[#This Row],[spd m/s]]&lt;&gt;0),1,0)</f>
        <v>0</v>
      </c>
      <c r="Z2151" s="2">
        <f>IF(Z2150=0.5,IF(P2151&gt;=P2152,0.5,1),IF(_332_2018_07_18_outfile_posicao[[#This Row],[desloc]]&lt;-1000,IF(P2151&gt;=P2152,IF(AND(Z2150=0.5,P2151=P2152),0,IF(P2151&lt;700,0.5,0)),1),IF(AND(X2151&gt;0,X2150&gt;0,_332_2018_07_18_outfile_posicao[[#This Row],[8686,881807]]&lt;500,_332_2018_07_18_outfile_posicao[[#This Row],[desloc]]&gt;0),IF(_332_2018_07_18_outfile_posicao[[#This Row],[8686,881807]]&lt;500,1,0),0)))</f>
        <v>0</v>
      </c>
      <c r="AA2151" s="2">
        <f t="shared" si="33"/>
        <v>7872.8075779218307</v>
      </c>
      <c r="AB2151" s="2">
        <f>IF(_332_2018_07_18_outfile_posicao[[#This Row],[inicio]]=1,0,IF(AB2150&gt;0,0.5,IF(_332_2018_07_18_outfile_posicao[[#This Row],[max dist]]=_332_2018_07_18_outfile_posicao[[#This Row],[8686,881807]],1,0)))</f>
        <v>0</v>
      </c>
      <c r="AC2151" s="2">
        <f>IF(_332_2018_07_18_outfile_posicao[[#This Row],[fim]]=0,AC2152+1,0)</f>
        <v>29</v>
      </c>
      <c r="AD2151" s="2"/>
      <c r="AE2151" s="2"/>
      <c r="AF2151" s="2"/>
      <c r="AG2151" s="2"/>
      <c r="AH2151" s="2"/>
      <c r="AI2151" s="2"/>
    </row>
    <row r="2152" spans="1:35" x14ac:dyDescent="0.25">
      <c r="A2152">
        <v>1846</v>
      </c>
      <c r="B2152">
        <v>3</v>
      </c>
      <c r="C2152" s="2" t="s">
        <v>4201</v>
      </c>
      <c r="D2152">
        <v>332</v>
      </c>
      <c r="E2152" s="2" t="s">
        <v>6060</v>
      </c>
      <c r="F2152" s="2" t="s">
        <v>5219</v>
      </c>
      <c r="G2152" s="2">
        <v>2151</v>
      </c>
      <c r="H2152" t="b">
        <v>1</v>
      </c>
      <c r="I2152" s="3">
        <v>43299.682997685188</v>
      </c>
      <c r="J2152" s="2">
        <v>1913</v>
      </c>
      <c r="K2152" s="2">
        <v>-23.62021275</v>
      </c>
      <c r="L2152" s="2">
        <v>-46.608448000000003</v>
      </c>
      <c r="M2152" s="2">
        <f>IF(AND(_332_2018_07_18_outfile_posicao[[#This Row],[hora bus]]=I2151,_332_2018_07_18_outfile_posicao[[#This Row],[lat bus]]=K2151,_332_2018_07_18_outfile_posicao[[#This Row],[lon bus]]=L2151),1,0)</f>
        <v>0</v>
      </c>
      <c r="N2152">
        <v>88</v>
      </c>
      <c r="O2152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0.2499999715466393</v>
      </c>
      <c r="P2152">
        <f>VLOOKUP(_332_2018_07_18_outfile_posicao[[#This Row],[shape]],shape!A:D,4,0)+VLOOKUP(_332_2018_07_18_outfile_posicao[[#This Row],[shape]]+1,shape!A:E,5,0)*_332_2018_07_18_outfile_posicao[[#This Row],[% avanc]]</f>
        <v>2596.8961445893979</v>
      </c>
      <c r="Q2152" s="4">
        <f>_332_2018_07_18_outfile_posicao[[#This Row],[8686,881807]]/_332_2018_07_18_outfile_posicao[[#Headers],[8686,881807]]</f>
        <v>0.2989445697876062</v>
      </c>
      <c r="R2152">
        <f>_332_2018_07_18_outfile_posicao[[#This Row],[8686,881807]]-P2151</f>
        <v>304.32774175053146</v>
      </c>
      <c r="S2152">
        <f>(_332_2018_07_18_outfile_posicao[[#This Row],[hora bus]]-I2151)*86000</f>
        <v>44.79166712553706</v>
      </c>
      <c r="T2152">
        <f>_332_2018_07_18_outfile_posicao[[#This Row],[desloc]]/_332_2018_07_18_outfile_posicao[[#This Row],[seconds]]</f>
        <v>6.794293699709721</v>
      </c>
      <c r="U2152">
        <f>_332_2018_07_18_outfile_posicao[[#This Row],[spd m/s]]*3.6</f>
        <v>24.459457318954996</v>
      </c>
      <c r="V2152" s="2"/>
      <c r="W2152" s="2">
        <f>IF(_332_2018_07_18_outfile_posicao[[#This Row],[cod bus]]=F2151,0,1)</f>
        <v>0</v>
      </c>
      <c r="X2152" s="2">
        <f>IF(_332_2018_07_18_outfile_posicao[[#This Row],[desloc]]&gt;=0,0,1)</f>
        <v>0</v>
      </c>
      <c r="Y2152" s="2">
        <f>IF(AND(_332_2018_07_18_outfile_posicao[[#This Row],[spd m/s]]&lt;1,_332_2018_07_18_outfile_posicao[[#This Row],[spd m/s]]&lt;&gt;0),1,0)</f>
        <v>0</v>
      </c>
      <c r="Z2152" s="2">
        <f>IF(Z2151=0.5,IF(P2152&gt;=P2153,0.5,1),IF(_332_2018_07_18_outfile_posicao[[#This Row],[desloc]]&lt;-1000,IF(P2152&gt;=P2153,IF(AND(Z2151=0.5,P2152=P2153),0,IF(P2152&lt;700,0.5,0)),1),IF(AND(X2152&gt;0,X2151&gt;0,_332_2018_07_18_outfile_posicao[[#This Row],[8686,881807]]&lt;500,_332_2018_07_18_outfile_posicao[[#This Row],[desloc]]&gt;0),IF(_332_2018_07_18_outfile_posicao[[#This Row],[8686,881807]]&lt;500,1,0),0)))</f>
        <v>0</v>
      </c>
      <c r="AA2152" s="2">
        <f t="shared" si="33"/>
        <v>7872.8075779218307</v>
      </c>
      <c r="AB2152" s="2">
        <f>IF(_332_2018_07_18_outfile_posicao[[#This Row],[inicio]]=1,0,IF(AB2151&gt;0,0.5,IF(_332_2018_07_18_outfile_posicao[[#This Row],[max dist]]=_332_2018_07_18_outfile_posicao[[#This Row],[8686,881807]],1,0)))</f>
        <v>0</v>
      </c>
      <c r="AC2152" s="2">
        <f>IF(_332_2018_07_18_outfile_posicao[[#This Row],[fim]]=0,AC2153+1,0)</f>
        <v>28</v>
      </c>
      <c r="AD2152" s="2"/>
      <c r="AE2152" s="2"/>
      <c r="AF2152" s="2"/>
      <c r="AG2152" s="2"/>
      <c r="AH2152" s="2"/>
      <c r="AI2152" s="2"/>
    </row>
    <row r="2153" spans="1:35" x14ac:dyDescent="0.25">
      <c r="A2153">
        <v>1848</v>
      </c>
      <c r="B2153">
        <v>2</v>
      </c>
      <c r="C2153" s="2" t="s">
        <v>4203</v>
      </c>
      <c r="D2153">
        <v>332</v>
      </c>
      <c r="E2153" s="2" t="s">
        <v>6061</v>
      </c>
      <c r="F2153" s="2" t="s">
        <v>5219</v>
      </c>
      <c r="G2153" s="2">
        <v>2152</v>
      </c>
      <c r="H2153" t="b">
        <v>1</v>
      </c>
      <c r="I2153" s="3">
        <v>43299.683518518519</v>
      </c>
      <c r="J2153" s="2">
        <v>1915</v>
      </c>
      <c r="K2153" s="2">
        <v>-23.619410500000001</v>
      </c>
      <c r="L2153" s="2">
        <v>-46.608698500000003</v>
      </c>
      <c r="M2153" s="2">
        <f>IF(AND(_332_2018_07_18_outfile_posicao[[#This Row],[hora bus]]=I2152,_332_2018_07_18_outfile_posicao[[#This Row],[lat bus]]=K2152,_332_2018_07_18_outfile_posicao[[#This Row],[lon bus]]=L2152),1,0)</f>
        <v>0</v>
      </c>
      <c r="N2153">
        <v>90</v>
      </c>
      <c r="O2153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0.49999997854972567</v>
      </c>
      <c r="P2153">
        <f>VLOOKUP(_332_2018_07_18_outfile_posicao[[#This Row],[shape]],shape!A:D,4,0)+VLOOKUP(_332_2018_07_18_outfile_posicao[[#This Row],[shape]]+1,shape!A:E,5,0)*_332_2018_07_18_outfile_posicao[[#This Row],[% avanc]]</f>
        <v>2689.7924167680808</v>
      </c>
      <c r="Q2153" s="4">
        <f>_332_2018_07_18_outfile_posicao[[#This Row],[8686,881807]]/_332_2018_07_18_outfile_posicao[[#Headers],[8686,881807]]</f>
        <v>0.30963842682890103</v>
      </c>
      <c r="R2153">
        <f>_332_2018_07_18_outfile_posicao[[#This Row],[8686,881807]]-P2152</f>
        <v>92.896272178682921</v>
      </c>
      <c r="S2153">
        <f>(_332_2018_07_18_outfile_posicao[[#This Row],[hora bus]]-I2152)*86000</f>
        <v>44.791666499804705</v>
      </c>
      <c r="T2153">
        <f>_332_2018_07_18_outfile_posicao[[#This Row],[desloc]]/_332_2018_07_18_outfile_posicao[[#This Row],[seconds]]</f>
        <v>2.0739632935757806</v>
      </c>
      <c r="U2153">
        <f>_332_2018_07_18_outfile_posicao[[#This Row],[spd m/s]]*3.6</f>
        <v>7.4662678568728102</v>
      </c>
      <c r="V2153" s="2"/>
      <c r="W2153" s="2">
        <f>IF(_332_2018_07_18_outfile_posicao[[#This Row],[cod bus]]=F2152,0,1)</f>
        <v>0</v>
      </c>
      <c r="X2153" s="2">
        <f>IF(_332_2018_07_18_outfile_posicao[[#This Row],[desloc]]&gt;=0,0,1)</f>
        <v>0</v>
      </c>
      <c r="Y2153" s="2">
        <f>IF(AND(_332_2018_07_18_outfile_posicao[[#This Row],[spd m/s]]&lt;1,_332_2018_07_18_outfile_posicao[[#This Row],[spd m/s]]&lt;&gt;0),1,0)</f>
        <v>0</v>
      </c>
      <c r="Z2153" s="2">
        <f>IF(Z2152=0.5,IF(P2153&gt;=P2154,0.5,1),IF(_332_2018_07_18_outfile_posicao[[#This Row],[desloc]]&lt;-1000,IF(P2153&gt;=P2154,IF(AND(Z2152=0.5,P2153=P2154),0,IF(P2153&lt;700,0.5,0)),1),IF(AND(X2153&gt;0,X2152&gt;0,_332_2018_07_18_outfile_posicao[[#This Row],[8686,881807]]&lt;500,_332_2018_07_18_outfile_posicao[[#This Row],[desloc]]&gt;0),IF(_332_2018_07_18_outfile_posicao[[#This Row],[8686,881807]]&lt;500,1,0),0)))</f>
        <v>0</v>
      </c>
      <c r="AA2153" s="2">
        <f t="shared" si="33"/>
        <v>7872.8075779218307</v>
      </c>
      <c r="AB2153" s="2">
        <f>IF(_332_2018_07_18_outfile_posicao[[#This Row],[inicio]]=1,0,IF(AB2152&gt;0,0.5,IF(_332_2018_07_18_outfile_posicao[[#This Row],[max dist]]=_332_2018_07_18_outfile_posicao[[#This Row],[8686,881807]],1,0)))</f>
        <v>0</v>
      </c>
      <c r="AC2153" s="2">
        <f>IF(_332_2018_07_18_outfile_posicao[[#This Row],[fim]]=0,AC2154+1,0)</f>
        <v>27</v>
      </c>
      <c r="AD2153" s="2"/>
      <c r="AE2153" s="2"/>
      <c r="AF2153" s="2"/>
      <c r="AG2153" s="2"/>
      <c r="AH2153" s="2"/>
      <c r="AI2153" s="2"/>
    </row>
    <row r="2154" spans="1:35" x14ac:dyDescent="0.25">
      <c r="A2154">
        <v>1850</v>
      </c>
      <c r="B2154">
        <v>2</v>
      </c>
      <c r="C2154" s="2" t="s">
        <v>4204</v>
      </c>
      <c r="D2154">
        <v>332</v>
      </c>
      <c r="E2154" s="2" t="s">
        <v>6062</v>
      </c>
      <c r="F2154" s="2" t="s">
        <v>5219</v>
      </c>
      <c r="G2154" s="2">
        <v>2153</v>
      </c>
      <c r="H2154" t="b">
        <v>1</v>
      </c>
      <c r="I2154" s="3">
        <v>43299.684236111112</v>
      </c>
      <c r="J2154" s="2">
        <v>1917</v>
      </c>
      <c r="K2154" s="2">
        <v>-23.618584250000001</v>
      </c>
      <c r="L2154" s="2">
        <v>-46.609254999999997</v>
      </c>
      <c r="M2154" s="2">
        <f>IF(AND(_332_2018_07_18_outfile_posicao[[#This Row],[hora bus]]=I2153,_332_2018_07_18_outfile_posicao[[#This Row],[lat bus]]=K2153,_332_2018_07_18_outfile_posicao[[#This Row],[lon bus]]=L2153),1,0)</f>
        <v>0</v>
      </c>
      <c r="N2154">
        <v>94</v>
      </c>
      <c r="O2154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0.28331286711450243</v>
      </c>
      <c r="P2154">
        <f>VLOOKUP(_332_2018_07_18_outfile_posicao[[#This Row],[shape]],shape!A:D,4,0)+VLOOKUP(_332_2018_07_18_outfile_posicao[[#This Row],[shape]]+1,shape!A:E,5,0)*_332_2018_07_18_outfile_posicao[[#This Row],[% avanc]]</f>
        <v>2799.0844410239902</v>
      </c>
      <c r="Q2154" s="4">
        <f>_332_2018_07_18_outfile_posicao[[#This Row],[8686,881807]]/_332_2018_07_18_outfile_posicao[[#Headers],[8686,881807]]</f>
        <v>0.3222196989912367</v>
      </c>
      <c r="R2154">
        <f>_332_2018_07_18_outfile_posicao[[#This Row],[8686,881807]]-P2153</f>
        <v>109.29202425590938</v>
      </c>
      <c r="S2154">
        <f>(_332_2018_07_18_outfile_posicao[[#This Row],[hora bus]]-I2153)*86000</f>
        <v>61.712962997262366</v>
      </c>
      <c r="T2154">
        <f>_332_2018_07_18_outfile_posicao[[#This Row],[desloc]]/_332_2018_07_18_outfile_posicao[[#This Row],[seconds]]</f>
        <v>1.7709735353455263</v>
      </c>
      <c r="U2154">
        <f>_332_2018_07_18_outfile_posicao[[#This Row],[spd m/s]]*3.6</f>
        <v>6.3755047272438947</v>
      </c>
      <c r="V2154" s="2"/>
      <c r="W2154" s="2">
        <f>IF(_332_2018_07_18_outfile_posicao[[#This Row],[cod bus]]=F2153,0,1)</f>
        <v>0</v>
      </c>
      <c r="X2154" s="2">
        <f>IF(_332_2018_07_18_outfile_posicao[[#This Row],[desloc]]&gt;=0,0,1)</f>
        <v>0</v>
      </c>
      <c r="Y2154" s="2">
        <f>IF(AND(_332_2018_07_18_outfile_posicao[[#This Row],[spd m/s]]&lt;1,_332_2018_07_18_outfile_posicao[[#This Row],[spd m/s]]&lt;&gt;0),1,0)</f>
        <v>0</v>
      </c>
      <c r="Z2154" s="2">
        <f>IF(Z2153=0.5,IF(P2154&gt;=P2155,0.5,1),IF(_332_2018_07_18_outfile_posicao[[#This Row],[desloc]]&lt;-1000,IF(P2154&gt;=P2155,IF(AND(Z2153=0.5,P2154=P2155),0,IF(P2154&lt;700,0.5,0)),1),IF(AND(X2154&gt;0,X2153&gt;0,_332_2018_07_18_outfile_posicao[[#This Row],[8686,881807]]&lt;500,_332_2018_07_18_outfile_posicao[[#This Row],[desloc]]&gt;0),IF(_332_2018_07_18_outfile_posicao[[#This Row],[8686,881807]]&lt;500,1,0),0)))</f>
        <v>0</v>
      </c>
      <c r="AA2154" s="2">
        <f t="shared" si="33"/>
        <v>7872.8075779218307</v>
      </c>
      <c r="AB2154" s="2">
        <f>IF(_332_2018_07_18_outfile_posicao[[#This Row],[inicio]]=1,0,IF(AB2153&gt;0,0.5,IF(_332_2018_07_18_outfile_posicao[[#This Row],[max dist]]=_332_2018_07_18_outfile_posicao[[#This Row],[8686,881807]],1,0)))</f>
        <v>0</v>
      </c>
      <c r="AC2154" s="2">
        <f>IF(_332_2018_07_18_outfile_posicao[[#This Row],[fim]]=0,AC2155+1,0)</f>
        <v>26</v>
      </c>
      <c r="AD2154" s="2"/>
      <c r="AE2154" s="2"/>
      <c r="AF2154" s="2"/>
      <c r="AG2154" s="2"/>
      <c r="AH2154" s="2"/>
      <c r="AI2154" s="2"/>
    </row>
    <row r="2155" spans="1:35" x14ac:dyDescent="0.25">
      <c r="A2155">
        <v>1851</v>
      </c>
      <c r="B2155">
        <v>2</v>
      </c>
      <c r="C2155" s="2" t="s">
        <v>4205</v>
      </c>
      <c r="D2155">
        <v>332</v>
      </c>
      <c r="E2155" s="2" t="s">
        <v>6063</v>
      </c>
      <c r="F2155" s="2" t="s">
        <v>5219</v>
      </c>
      <c r="G2155" s="2">
        <v>2154</v>
      </c>
      <c r="H2155" t="b">
        <v>1</v>
      </c>
      <c r="I2155" s="3">
        <v>43299.684756944444</v>
      </c>
      <c r="J2155" s="2">
        <v>1919</v>
      </c>
      <c r="K2155" s="2">
        <v>-23.618584250000001</v>
      </c>
      <c r="L2155" s="2">
        <v>-46.609254999999997</v>
      </c>
      <c r="M2155" s="2">
        <f>IF(AND(_332_2018_07_18_outfile_posicao[[#This Row],[hora bus]]=I2154,_332_2018_07_18_outfile_posicao[[#This Row],[lat bus]]=K2154,_332_2018_07_18_outfile_posicao[[#This Row],[lon bus]]=L2154),1,0)</f>
        <v>0</v>
      </c>
      <c r="N2155">
        <v>94</v>
      </c>
      <c r="O2155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0.28331286711450243</v>
      </c>
      <c r="P2155">
        <f>VLOOKUP(_332_2018_07_18_outfile_posicao[[#This Row],[shape]],shape!A:D,4,0)+VLOOKUP(_332_2018_07_18_outfile_posicao[[#This Row],[shape]]+1,shape!A:E,5,0)*_332_2018_07_18_outfile_posicao[[#This Row],[% avanc]]</f>
        <v>2799.0844410239902</v>
      </c>
      <c r="Q2155" s="4">
        <f>_332_2018_07_18_outfile_posicao[[#This Row],[8686,881807]]/_332_2018_07_18_outfile_posicao[[#Headers],[8686,881807]]</f>
        <v>0.3222196989912367</v>
      </c>
      <c r="R2155">
        <f>_332_2018_07_18_outfile_posicao[[#This Row],[8686,881807]]-P2154</f>
        <v>0</v>
      </c>
      <c r="S2155">
        <f>(_332_2018_07_18_outfile_posicao[[#This Row],[hora bus]]-I2154)*86000</f>
        <v>44.791666499804705</v>
      </c>
      <c r="T2155">
        <f>_332_2018_07_18_outfile_posicao[[#This Row],[desloc]]/_332_2018_07_18_outfile_posicao[[#This Row],[seconds]]</f>
        <v>0</v>
      </c>
      <c r="U2155">
        <f>_332_2018_07_18_outfile_posicao[[#This Row],[spd m/s]]*3.6</f>
        <v>0</v>
      </c>
      <c r="V2155" s="2"/>
      <c r="W2155" s="2">
        <f>IF(_332_2018_07_18_outfile_posicao[[#This Row],[cod bus]]=F2154,0,1)</f>
        <v>0</v>
      </c>
      <c r="X2155" s="2">
        <f>IF(_332_2018_07_18_outfile_posicao[[#This Row],[desloc]]&gt;=0,0,1)</f>
        <v>0</v>
      </c>
      <c r="Y2155" s="2">
        <f>IF(AND(_332_2018_07_18_outfile_posicao[[#This Row],[spd m/s]]&lt;1,_332_2018_07_18_outfile_posicao[[#This Row],[spd m/s]]&lt;&gt;0),1,0)</f>
        <v>0</v>
      </c>
      <c r="Z2155" s="2">
        <f>IF(Z2154=0.5,IF(P2155&gt;=P2156,0.5,1),IF(_332_2018_07_18_outfile_posicao[[#This Row],[desloc]]&lt;-1000,IF(P2155&gt;=P2156,IF(AND(Z2154=0.5,P2155=P2156),0,IF(P2155&lt;700,0.5,0)),1),IF(AND(X2155&gt;0,X2154&gt;0,_332_2018_07_18_outfile_posicao[[#This Row],[8686,881807]]&lt;500,_332_2018_07_18_outfile_posicao[[#This Row],[desloc]]&gt;0),IF(_332_2018_07_18_outfile_posicao[[#This Row],[8686,881807]]&lt;500,1,0),0)))</f>
        <v>0</v>
      </c>
      <c r="AA2155" s="2">
        <f t="shared" si="33"/>
        <v>7872.8075779218307</v>
      </c>
      <c r="AB2155" s="2">
        <f>IF(_332_2018_07_18_outfile_posicao[[#This Row],[inicio]]=1,0,IF(AB2154&gt;0,0.5,IF(_332_2018_07_18_outfile_posicao[[#This Row],[max dist]]=_332_2018_07_18_outfile_posicao[[#This Row],[8686,881807]],1,0)))</f>
        <v>0</v>
      </c>
      <c r="AC2155" s="2">
        <f>IF(_332_2018_07_18_outfile_posicao[[#This Row],[fim]]=0,AC2156+1,0)</f>
        <v>25</v>
      </c>
      <c r="AD2155" s="2"/>
      <c r="AE2155" s="2"/>
      <c r="AF2155" s="2"/>
      <c r="AG2155" s="2"/>
      <c r="AH2155" s="2"/>
      <c r="AI2155" s="2"/>
    </row>
    <row r="2156" spans="1:35" x14ac:dyDescent="0.25">
      <c r="A2156">
        <v>1853</v>
      </c>
      <c r="B2156">
        <v>2</v>
      </c>
      <c r="C2156" s="2" t="s">
        <v>4207</v>
      </c>
      <c r="D2156">
        <v>332</v>
      </c>
      <c r="E2156" s="2" t="s">
        <v>6064</v>
      </c>
      <c r="F2156" s="2" t="s">
        <v>5219</v>
      </c>
      <c r="G2156" s="2">
        <v>2155</v>
      </c>
      <c r="H2156" t="b">
        <v>1</v>
      </c>
      <c r="I2156" s="3">
        <v>43299.685277777775</v>
      </c>
      <c r="J2156" s="2">
        <v>1921</v>
      </c>
      <c r="K2156" s="2">
        <v>-23.618584250000001</v>
      </c>
      <c r="L2156" s="2">
        <v>-46.609254999999997</v>
      </c>
      <c r="M2156" s="2">
        <f>IF(AND(_332_2018_07_18_outfile_posicao[[#This Row],[hora bus]]=I2155,_332_2018_07_18_outfile_posicao[[#This Row],[lat bus]]=K2155,_332_2018_07_18_outfile_posicao[[#This Row],[lon bus]]=L2155),1,0)</f>
        <v>0</v>
      </c>
      <c r="N2156">
        <v>94</v>
      </c>
      <c r="O2156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0.28331286711450243</v>
      </c>
      <c r="P2156">
        <f>VLOOKUP(_332_2018_07_18_outfile_posicao[[#This Row],[shape]],shape!A:D,4,0)+VLOOKUP(_332_2018_07_18_outfile_posicao[[#This Row],[shape]]+1,shape!A:E,5,0)*_332_2018_07_18_outfile_posicao[[#This Row],[% avanc]]</f>
        <v>2799.0844410239902</v>
      </c>
      <c r="Q2156" s="4">
        <f>_332_2018_07_18_outfile_posicao[[#This Row],[8686,881807]]/_332_2018_07_18_outfile_posicao[[#Headers],[8686,881807]]</f>
        <v>0.3222196989912367</v>
      </c>
      <c r="R2156">
        <f>_332_2018_07_18_outfile_posicao[[#This Row],[8686,881807]]-P2155</f>
        <v>0</v>
      </c>
      <c r="S2156">
        <f>(_332_2018_07_18_outfile_posicao[[#This Row],[hora bus]]-I2155)*86000</f>
        <v>44.791666499804705</v>
      </c>
      <c r="T2156">
        <f>_332_2018_07_18_outfile_posicao[[#This Row],[desloc]]/_332_2018_07_18_outfile_posicao[[#This Row],[seconds]]</f>
        <v>0</v>
      </c>
      <c r="U2156">
        <f>_332_2018_07_18_outfile_posicao[[#This Row],[spd m/s]]*3.6</f>
        <v>0</v>
      </c>
      <c r="V2156" s="2"/>
      <c r="W2156" s="2">
        <f>IF(_332_2018_07_18_outfile_posicao[[#This Row],[cod bus]]=F2155,0,1)</f>
        <v>0</v>
      </c>
      <c r="X2156" s="2">
        <f>IF(_332_2018_07_18_outfile_posicao[[#This Row],[desloc]]&gt;=0,0,1)</f>
        <v>0</v>
      </c>
      <c r="Y2156" s="2">
        <f>IF(AND(_332_2018_07_18_outfile_posicao[[#This Row],[spd m/s]]&lt;1,_332_2018_07_18_outfile_posicao[[#This Row],[spd m/s]]&lt;&gt;0),1,0)</f>
        <v>0</v>
      </c>
      <c r="Z2156" s="2">
        <f>IF(Z2155=0.5,IF(P2156&gt;=P2157,0.5,1),IF(_332_2018_07_18_outfile_posicao[[#This Row],[desloc]]&lt;-1000,IF(P2156&gt;=P2157,IF(AND(Z2155=0.5,P2156=P2157),0,IF(P2156&lt;700,0.5,0)),1),IF(AND(X2156&gt;0,X2155&gt;0,_332_2018_07_18_outfile_posicao[[#This Row],[8686,881807]]&lt;500,_332_2018_07_18_outfile_posicao[[#This Row],[desloc]]&gt;0),IF(_332_2018_07_18_outfile_posicao[[#This Row],[8686,881807]]&lt;500,1,0),0)))</f>
        <v>0</v>
      </c>
      <c r="AA2156" s="2">
        <f t="shared" si="33"/>
        <v>7872.8075779218307</v>
      </c>
      <c r="AB2156" s="2">
        <f>IF(_332_2018_07_18_outfile_posicao[[#This Row],[inicio]]=1,0,IF(AB2155&gt;0,0.5,IF(_332_2018_07_18_outfile_posicao[[#This Row],[max dist]]=_332_2018_07_18_outfile_posicao[[#This Row],[8686,881807]],1,0)))</f>
        <v>0</v>
      </c>
      <c r="AC2156" s="2">
        <f>IF(_332_2018_07_18_outfile_posicao[[#This Row],[fim]]=0,AC2157+1,0)</f>
        <v>24</v>
      </c>
      <c r="AD2156" s="2"/>
      <c r="AE2156" s="2"/>
      <c r="AF2156" s="2"/>
      <c r="AG2156" s="2"/>
      <c r="AH2156" s="2"/>
      <c r="AI2156" s="2"/>
    </row>
    <row r="2157" spans="1:35" x14ac:dyDescent="0.25">
      <c r="A2157">
        <v>1854</v>
      </c>
      <c r="B2157">
        <v>2</v>
      </c>
      <c r="C2157" s="2" t="s">
        <v>4208</v>
      </c>
      <c r="D2157">
        <v>332</v>
      </c>
      <c r="E2157" s="2" t="s">
        <v>6064</v>
      </c>
      <c r="F2157" s="2" t="s">
        <v>5219</v>
      </c>
      <c r="G2157" s="2">
        <v>2156</v>
      </c>
      <c r="H2157" t="b">
        <v>1</v>
      </c>
      <c r="I2157" s="3">
        <v>43299.685798611114</v>
      </c>
      <c r="J2157" s="2">
        <v>1923</v>
      </c>
      <c r="K2157" s="2">
        <v>-23.6169525625</v>
      </c>
      <c r="L2157" s="2">
        <v>-46.610068750000003</v>
      </c>
      <c r="M2157" s="2">
        <f>IF(AND(_332_2018_07_18_outfile_posicao[[#This Row],[hora bus]]=I2156,_332_2018_07_18_outfile_posicao[[#This Row],[lat bus]]=K2156,_332_2018_07_18_outfile_posicao[[#This Row],[lon bus]]=L2156),1,0)</f>
        <v>0</v>
      </c>
      <c r="N2157">
        <v>102</v>
      </c>
      <c r="O2157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0.29796824711937026</v>
      </c>
      <c r="P2157">
        <f>VLOOKUP(_332_2018_07_18_outfile_posicao[[#This Row],[shape]],shape!A:D,4,0)+VLOOKUP(_332_2018_07_18_outfile_posicao[[#This Row],[shape]]+1,shape!A:E,5,0)*_332_2018_07_18_outfile_posicao[[#This Row],[% avanc]]</f>
        <v>3054.5974255215101</v>
      </c>
      <c r="Q2157" s="4">
        <f>_332_2018_07_18_outfile_posicao[[#This Row],[8686,881807]]/_332_2018_07_18_outfile_posicao[[#Headers],[8686,881807]]</f>
        <v>0.35163335859595518</v>
      </c>
      <c r="R2157">
        <f>_332_2018_07_18_outfile_posicao[[#This Row],[8686,881807]]-P2156</f>
        <v>255.51298449751994</v>
      </c>
      <c r="S2157">
        <f>(_332_2018_07_18_outfile_posicao[[#This Row],[hora bus]]-I2156)*86000</f>
        <v>44.79166712553706</v>
      </c>
      <c r="T2157">
        <f>_332_2018_07_18_outfile_posicao[[#This Row],[desloc]]/_332_2018_07_18_outfile_posicao[[#This Row],[seconds]]</f>
        <v>5.7044758745281081</v>
      </c>
      <c r="U2157">
        <f>_332_2018_07_18_outfile_posicao[[#This Row],[spd m/s]]*3.6</f>
        <v>20.53611314830119</v>
      </c>
      <c r="V2157" s="2"/>
      <c r="W2157" s="2">
        <f>IF(_332_2018_07_18_outfile_posicao[[#This Row],[cod bus]]=F2156,0,1)</f>
        <v>0</v>
      </c>
      <c r="X2157" s="2">
        <f>IF(_332_2018_07_18_outfile_posicao[[#This Row],[desloc]]&gt;=0,0,1)</f>
        <v>0</v>
      </c>
      <c r="Y2157" s="2">
        <f>IF(AND(_332_2018_07_18_outfile_posicao[[#This Row],[spd m/s]]&lt;1,_332_2018_07_18_outfile_posicao[[#This Row],[spd m/s]]&lt;&gt;0),1,0)</f>
        <v>0</v>
      </c>
      <c r="Z2157" s="2">
        <f>IF(Z2156=0.5,IF(P2157&gt;=P2158,0.5,1),IF(_332_2018_07_18_outfile_posicao[[#This Row],[desloc]]&lt;-1000,IF(P2157&gt;=P2158,IF(AND(Z2156=0.5,P2157=P2158),0,IF(P2157&lt;700,0.5,0)),1),IF(AND(X2157&gt;0,X2156&gt;0,_332_2018_07_18_outfile_posicao[[#This Row],[8686,881807]]&lt;500,_332_2018_07_18_outfile_posicao[[#This Row],[desloc]]&gt;0),IF(_332_2018_07_18_outfile_posicao[[#This Row],[8686,881807]]&lt;500,1,0),0)))</f>
        <v>0</v>
      </c>
      <c r="AA2157" s="2">
        <f t="shared" si="33"/>
        <v>7872.8075779218307</v>
      </c>
      <c r="AB2157" s="2">
        <f>IF(_332_2018_07_18_outfile_posicao[[#This Row],[inicio]]=1,0,IF(AB2156&gt;0,0.5,IF(_332_2018_07_18_outfile_posicao[[#This Row],[max dist]]=_332_2018_07_18_outfile_posicao[[#This Row],[8686,881807]],1,0)))</f>
        <v>0</v>
      </c>
      <c r="AC2157" s="2">
        <f>IF(_332_2018_07_18_outfile_posicao[[#This Row],[fim]]=0,AC2158+1,0)</f>
        <v>23</v>
      </c>
      <c r="AD2157" s="2"/>
      <c r="AE2157" s="2"/>
      <c r="AF2157" s="2"/>
      <c r="AG2157" s="2"/>
      <c r="AH2157" s="2"/>
      <c r="AI2157" s="2"/>
    </row>
    <row r="2158" spans="1:35" x14ac:dyDescent="0.25">
      <c r="A2158">
        <v>1858</v>
      </c>
      <c r="B2158">
        <v>2</v>
      </c>
      <c r="C2158" s="2" t="s">
        <v>4210</v>
      </c>
      <c r="D2158">
        <v>332</v>
      </c>
      <c r="E2158" s="2" t="s">
        <v>6066</v>
      </c>
      <c r="F2158" s="2" t="s">
        <v>5219</v>
      </c>
      <c r="G2158" s="2">
        <v>2157</v>
      </c>
      <c r="H2158" t="b">
        <v>1</v>
      </c>
      <c r="I2158" s="3">
        <v>43299.687002314815</v>
      </c>
      <c r="J2158" s="2">
        <v>1926</v>
      </c>
      <c r="K2158" s="2">
        <v>-23.612501000000002</v>
      </c>
      <c r="L2158" s="2">
        <v>-46.610628749999997</v>
      </c>
      <c r="M2158" s="2">
        <f>IF(AND(_332_2018_07_18_outfile_posicao[[#This Row],[hora bus]]=I2157,_332_2018_07_18_outfile_posicao[[#This Row],[lat bus]]=K2157,_332_2018_07_18_outfile_posicao[[#This Row],[lon bus]]=L2157),1,0)</f>
        <v>0</v>
      </c>
      <c r="N2158">
        <v>120</v>
      </c>
      <c r="O2158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0.53450553476641549</v>
      </c>
      <c r="P2158">
        <f>VLOOKUP(_332_2018_07_18_outfile_posicao[[#This Row],[shape]],shape!A:D,4,0)+VLOOKUP(_332_2018_07_18_outfile_posicao[[#This Row],[shape]]+1,shape!A:E,5,0)*_332_2018_07_18_outfile_posicao[[#This Row],[% avanc]]</f>
        <v>3720.5112919157355</v>
      </c>
      <c r="Q2158" s="4">
        <f>_332_2018_07_18_outfile_posicao[[#This Row],[8686,881807]]/_332_2018_07_18_outfile_posicao[[#Headers],[8686,881807]]</f>
        <v>0.4282907692974135</v>
      </c>
      <c r="R2158">
        <f>_332_2018_07_18_outfile_posicao[[#This Row],[8686,881807]]-P2157</f>
        <v>665.91386639422535</v>
      </c>
      <c r="S2158">
        <f>(_332_2018_07_18_outfile_posicao[[#This Row],[hora bus]]-I2157)*86000</f>
        <v>103.51851831364911</v>
      </c>
      <c r="T2158">
        <f>_332_2018_07_18_outfile_posicao[[#This Row],[desloc]]/_332_2018_07_18_outfile_posicao[[#This Row],[seconds]]</f>
        <v>6.4327994376482813</v>
      </c>
      <c r="U2158">
        <f>_332_2018_07_18_outfile_posicao[[#This Row],[spd m/s]]*3.6</f>
        <v>23.158077975533814</v>
      </c>
      <c r="V2158" s="2"/>
      <c r="W2158" s="2">
        <f>IF(_332_2018_07_18_outfile_posicao[[#This Row],[cod bus]]=F2157,0,1)</f>
        <v>0</v>
      </c>
      <c r="X2158" s="2">
        <f>IF(_332_2018_07_18_outfile_posicao[[#This Row],[desloc]]&gt;=0,0,1)</f>
        <v>0</v>
      </c>
      <c r="Y2158" s="2">
        <f>IF(AND(_332_2018_07_18_outfile_posicao[[#This Row],[spd m/s]]&lt;1,_332_2018_07_18_outfile_posicao[[#This Row],[spd m/s]]&lt;&gt;0),1,0)</f>
        <v>0</v>
      </c>
      <c r="Z2158" s="2">
        <f>IF(Z2157=0.5,IF(P2158&gt;=P2159,0.5,1),IF(_332_2018_07_18_outfile_posicao[[#This Row],[desloc]]&lt;-1000,IF(P2158&gt;=P2159,IF(AND(Z2157=0.5,P2158=P2159),0,IF(P2158&lt;700,0.5,0)),1),IF(AND(X2158&gt;0,X2157&gt;0,_332_2018_07_18_outfile_posicao[[#This Row],[8686,881807]]&lt;500,_332_2018_07_18_outfile_posicao[[#This Row],[desloc]]&gt;0),IF(_332_2018_07_18_outfile_posicao[[#This Row],[8686,881807]]&lt;500,1,0),0)))</f>
        <v>0</v>
      </c>
      <c r="AA2158" s="2">
        <f t="shared" si="33"/>
        <v>7872.8075779218307</v>
      </c>
      <c r="AB2158" s="2">
        <f>IF(_332_2018_07_18_outfile_posicao[[#This Row],[inicio]]=1,0,IF(AB2157&gt;0,0.5,IF(_332_2018_07_18_outfile_posicao[[#This Row],[max dist]]=_332_2018_07_18_outfile_posicao[[#This Row],[8686,881807]],1,0)))</f>
        <v>0</v>
      </c>
      <c r="AC2158" s="2">
        <f>IF(_332_2018_07_18_outfile_posicao[[#This Row],[fim]]=0,AC2159+1,0)</f>
        <v>22</v>
      </c>
      <c r="AD2158" s="2"/>
      <c r="AE2158" s="2"/>
      <c r="AF2158" s="2"/>
      <c r="AG2158" s="2"/>
      <c r="AH2158" s="2"/>
      <c r="AI2158" s="2"/>
    </row>
    <row r="2159" spans="1:35" x14ac:dyDescent="0.25">
      <c r="A2159">
        <v>1859</v>
      </c>
      <c r="B2159">
        <v>2</v>
      </c>
      <c r="C2159" s="2" t="s">
        <v>4211</v>
      </c>
      <c r="D2159">
        <v>332</v>
      </c>
      <c r="E2159" s="2" t="s">
        <v>6067</v>
      </c>
      <c r="F2159" s="2" t="s">
        <v>5219</v>
      </c>
      <c r="G2159" s="2">
        <v>2158</v>
      </c>
      <c r="H2159" t="b">
        <v>1</v>
      </c>
      <c r="I2159" s="3">
        <v>43299.687523148146</v>
      </c>
      <c r="J2159" s="2">
        <v>1928</v>
      </c>
      <c r="K2159" s="2">
        <v>-23.609591000000002</v>
      </c>
      <c r="L2159" s="2">
        <v>-46.612607500000003</v>
      </c>
      <c r="M2159" s="2">
        <f>IF(AND(_332_2018_07_18_outfile_posicao[[#This Row],[hora bus]]=I2158,_332_2018_07_18_outfile_posicao[[#This Row],[lat bus]]=K2158,_332_2018_07_18_outfile_posicao[[#This Row],[lon bus]]=L2158),1,0)</f>
        <v>0</v>
      </c>
      <c r="N2159">
        <v>125</v>
      </c>
      <c r="O2159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0.24999989805280268</v>
      </c>
      <c r="P2159">
        <f>VLOOKUP(_332_2018_07_18_outfile_posicao[[#This Row],[shape]],shape!A:D,4,0)+VLOOKUP(_332_2018_07_18_outfile_posicao[[#This Row],[shape]]+1,shape!A:E,5,0)*_332_2018_07_18_outfile_posicao[[#This Row],[% avanc]]</f>
        <v>4110.8513767408303</v>
      </c>
      <c r="Q2159" s="4">
        <f>_332_2018_07_18_outfile_posicao[[#This Row],[8686,881807]]/_332_2018_07_18_outfile_posicao[[#Headers],[8686,881807]]</f>
        <v>0.47322519956795706</v>
      </c>
      <c r="R2159">
        <f>_332_2018_07_18_outfile_posicao[[#This Row],[8686,881807]]-P2158</f>
        <v>390.34008482509489</v>
      </c>
      <c r="S2159">
        <f>(_332_2018_07_18_outfile_posicao[[#This Row],[hora bus]]-I2158)*86000</f>
        <v>44.791666499804705</v>
      </c>
      <c r="T2159">
        <f>_332_2018_07_18_outfile_posicao[[#This Row],[desloc]]/_332_2018_07_18_outfile_posicao[[#This Row],[seconds]]</f>
        <v>8.7145693680943257</v>
      </c>
      <c r="U2159">
        <f>_332_2018_07_18_outfile_posicao[[#This Row],[spd m/s]]*3.6</f>
        <v>31.372449725139575</v>
      </c>
      <c r="V2159" s="2"/>
      <c r="W2159" s="2">
        <f>IF(_332_2018_07_18_outfile_posicao[[#This Row],[cod bus]]=F2158,0,1)</f>
        <v>0</v>
      </c>
      <c r="X2159" s="2">
        <f>IF(_332_2018_07_18_outfile_posicao[[#This Row],[desloc]]&gt;=0,0,1)</f>
        <v>0</v>
      </c>
      <c r="Y2159" s="2">
        <f>IF(AND(_332_2018_07_18_outfile_posicao[[#This Row],[spd m/s]]&lt;1,_332_2018_07_18_outfile_posicao[[#This Row],[spd m/s]]&lt;&gt;0),1,0)</f>
        <v>0</v>
      </c>
      <c r="Z2159" s="2">
        <f>IF(Z2158=0.5,IF(P2159&gt;=P2160,0.5,1),IF(_332_2018_07_18_outfile_posicao[[#This Row],[desloc]]&lt;-1000,IF(P2159&gt;=P2160,IF(AND(Z2158=0.5,P2159=P2160),0,IF(P2159&lt;700,0.5,0)),1),IF(AND(X2159&gt;0,X2158&gt;0,_332_2018_07_18_outfile_posicao[[#This Row],[8686,881807]]&lt;500,_332_2018_07_18_outfile_posicao[[#This Row],[desloc]]&gt;0),IF(_332_2018_07_18_outfile_posicao[[#This Row],[8686,881807]]&lt;500,1,0),0)))</f>
        <v>0</v>
      </c>
      <c r="AA2159" s="2">
        <f t="shared" si="33"/>
        <v>7872.8075779218307</v>
      </c>
      <c r="AB2159" s="2">
        <f>IF(_332_2018_07_18_outfile_posicao[[#This Row],[inicio]]=1,0,IF(AB2158&gt;0,0.5,IF(_332_2018_07_18_outfile_posicao[[#This Row],[max dist]]=_332_2018_07_18_outfile_posicao[[#This Row],[8686,881807]],1,0)))</f>
        <v>0</v>
      </c>
      <c r="AC2159" s="2">
        <f>IF(_332_2018_07_18_outfile_posicao[[#This Row],[fim]]=0,AC2160+1,0)</f>
        <v>21</v>
      </c>
      <c r="AD2159" s="2"/>
      <c r="AE2159" s="2"/>
      <c r="AF2159" s="2"/>
      <c r="AG2159" s="2"/>
      <c r="AH2159" s="2"/>
      <c r="AI2159" s="2"/>
    </row>
    <row r="2160" spans="1:35" x14ac:dyDescent="0.25">
      <c r="A2160">
        <v>1862</v>
      </c>
      <c r="B2160">
        <v>2</v>
      </c>
      <c r="C2160" s="2" t="s">
        <v>4212</v>
      </c>
      <c r="D2160">
        <v>332</v>
      </c>
      <c r="E2160" s="2" t="s">
        <v>6068</v>
      </c>
      <c r="F2160" s="2" t="s">
        <v>5219</v>
      </c>
      <c r="G2160" s="2">
        <v>2159</v>
      </c>
      <c r="H2160" t="b">
        <v>1</v>
      </c>
      <c r="I2160" s="3">
        <v>43299.688055555554</v>
      </c>
      <c r="J2160" s="2">
        <v>1929</v>
      </c>
      <c r="K2160" s="2">
        <v>-23.608065499999999</v>
      </c>
      <c r="L2160" s="2">
        <v>-46.613903000000001</v>
      </c>
      <c r="M2160" s="2">
        <f>IF(AND(_332_2018_07_18_outfile_posicao[[#This Row],[hora bus]]=I2159,_332_2018_07_18_outfile_posicao[[#This Row],[lat bus]]=K2159,_332_2018_07_18_outfile_posicao[[#This Row],[lon bus]]=L2159),1,0)</f>
        <v>0</v>
      </c>
      <c r="N2160">
        <v>131</v>
      </c>
      <c r="O2160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0.49999993814154869</v>
      </c>
      <c r="P2160">
        <f>VLOOKUP(_332_2018_07_18_outfile_posicao[[#This Row],[shape]],shape!A:D,4,0)+VLOOKUP(_332_2018_07_18_outfile_posicao[[#This Row],[shape]]+1,shape!A:E,5,0)*_332_2018_07_18_outfile_posicao[[#This Row],[% avanc]]</f>
        <v>4332.1979260142534</v>
      </c>
      <c r="Q2160" s="4">
        <f>_332_2018_07_18_outfile_posicao[[#This Row],[8686,881807]]/_332_2018_07_18_outfile_posicao[[#Headers],[8686,881807]]</f>
        <v>0.49870575222093078</v>
      </c>
      <c r="R2160">
        <f>_332_2018_07_18_outfile_posicao[[#This Row],[8686,881807]]-P2159</f>
        <v>221.34654927342308</v>
      </c>
      <c r="S2160">
        <f>(_332_2018_07_18_outfile_posicao[[#This Row],[hora bus]]-I2159)*86000</f>
        <v>45.787037102854811</v>
      </c>
      <c r="T2160">
        <f>_332_2018_07_18_outfile_posicao[[#This Row],[desloc]]/_332_2018_07_18_outfile_posicao[[#This Row],[seconds]]</f>
        <v>4.8342623432085361</v>
      </c>
      <c r="U2160">
        <f>_332_2018_07_18_outfile_posicao[[#This Row],[spd m/s]]*3.6</f>
        <v>17.403344435550732</v>
      </c>
      <c r="V2160" s="2"/>
      <c r="W2160" s="2">
        <f>IF(_332_2018_07_18_outfile_posicao[[#This Row],[cod bus]]=F2159,0,1)</f>
        <v>0</v>
      </c>
      <c r="X2160" s="2">
        <f>IF(_332_2018_07_18_outfile_posicao[[#This Row],[desloc]]&gt;=0,0,1)</f>
        <v>0</v>
      </c>
      <c r="Y2160" s="2">
        <f>IF(AND(_332_2018_07_18_outfile_posicao[[#This Row],[spd m/s]]&lt;1,_332_2018_07_18_outfile_posicao[[#This Row],[spd m/s]]&lt;&gt;0),1,0)</f>
        <v>0</v>
      </c>
      <c r="Z2160" s="2">
        <f>IF(Z2159=0.5,IF(P2160&gt;=P2161,0.5,1),IF(_332_2018_07_18_outfile_posicao[[#This Row],[desloc]]&lt;-1000,IF(P2160&gt;=P2161,IF(AND(Z2159=0.5,P2160=P2161),0,IF(P2160&lt;700,0.5,0)),1),IF(AND(X2160&gt;0,X2159&gt;0,_332_2018_07_18_outfile_posicao[[#This Row],[8686,881807]]&lt;500,_332_2018_07_18_outfile_posicao[[#This Row],[desloc]]&gt;0),IF(_332_2018_07_18_outfile_posicao[[#This Row],[8686,881807]]&lt;500,1,0),0)))</f>
        <v>0</v>
      </c>
      <c r="AA2160" s="2">
        <f t="shared" si="33"/>
        <v>7872.8075779218307</v>
      </c>
      <c r="AB2160" s="2">
        <f>IF(_332_2018_07_18_outfile_posicao[[#This Row],[inicio]]=1,0,IF(AB2159&gt;0,0.5,IF(_332_2018_07_18_outfile_posicao[[#This Row],[max dist]]=_332_2018_07_18_outfile_posicao[[#This Row],[8686,881807]],1,0)))</f>
        <v>0</v>
      </c>
      <c r="AC2160" s="2">
        <f>IF(_332_2018_07_18_outfile_posicao[[#This Row],[fim]]=0,AC2161+1,0)</f>
        <v>20</v>
      </c>
      <c r="AD2160" s="2"/>
      <c r="AE2160" s="2"/>
      <c r="AF2160" s="2"/>
      <c r="AG2160" s="2"/>
      <c r="AH2160" s="2"/>
      <c r="AI2160" s="2"/>
    </row>
    <row r="2161" spans="1:35" x14ac:dyDescent="0.25">
      <c r="A2161">
        <v>1863</v>
      </c>
      <c r="B2161">
        <v>2</v>
      </c>
      <c r="C2161" s="2" t="s">
        <v>4213</v>
      </c>
      <c r="D2161">
        <v>332</v>
      </c>
      <c r="E2161" s="2" t="s">
        <v>6069</v>
      </c>
      <c r="F2161" s="2" t="s">
        <v>5219</v>
      </c>
      <c r="G2161" s="2">
        <v>2160</v>
      </c>
      <c r="H2161" t="b">
        <v>1</v>
      </c>
      <c r="I2161" s="3">
        <v>43299.688715277778</v>
      </c>
      <c r="J2161" s="2">
        <v>1930</v>
      </c>
      <c r="K2161" s="2">
        <v>-23.605637999999999</v>
      </c>
      <c r="L2161" s="2">
        <v>-46.614364000000002</v>
      </c>
      <c r="M2161" s="2">
        <f>IF(AND(_332_2018_07_18_outfile_posicao[[#This Row],[hora bus]]=I2160,_332_2018_07_18_outfile_posicao[[#This Row],[lat bus]]=K2160,_332_2018_07_18_outfile_posicao[[#This Row],[lon bus]]=L2160),1,0)</f>
        <v>0</v>
      </c>
      <c r="N2161">
        <v>137</v>
      </c>
      <c r="O2161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0.49999999006010853</v>
      </c>
      <c r="P2161">
        <f>VLOOKUP(_332_2018_07_18_outfile_posicao[[#This Row],[shape]],shape!A:D,4,0)+VLOOKUP(_332_2018_07_18_outfile_posicao[[#This Row],[shape]]+1,shape!A:E,5,0)*_332_2018_07_18_outfile_posicao[[#This Row],[% avanc]]</f>
        <v>4607.4513201459695</v>
      </c>
      <c r="Q2161" s="4">
        <f>_332_2018_07_18_outfile_posicao[[#This Row],[8686,881807]]/_332_2018_07_18_outfile_posicao[[#Headers],[8686,881807]]</f>
        <v>0.53039185089789376</v>
      </c>
      <c r="R2161">
        <f>_332_2018_07_18_outfile_posicao[[#This Row],[8686,881807]]-P2160</f>
        <v>275.25339413171605</v>
      </c>
      <c r="S2161">
        <f>(_332_2018_07_18_outfile_posicao[[#This Row],[hora bus]]-I2160)*86000</f>
        <v>56.736111233476549</v>
      </c>
      <c r="T2161">
        <f>_332_2018_07_18_outfile_posicao[[#This Row],[desloc]]/_332_2018_07_18_outfile_posicao[[#This Row],[seconds]]</f>
        <v>4.8514674014052916</v>
      </c>
      <c r="U2161">
        <f>_332_2018_07_18_outfile_posicao[[#This Row],[spd m/s]]*3.6</f>
        <v>17.465282645059052</v>
      </c>
      <c r="V2161" s="2"/>
      <c r="W2161" s="2">
        <f>IF(_332_2018_07_18_outfile_posicao[[#This Row],[cod bus]]=F2160,0,1)</f>
        <v>0</v>
      </c>
      <c r="X2161" s="2">
        <f>IF(_332_2018_07_18_outfile_posicao[[#This Row],[desloc]]&gt;=0,0,1)</f>
        <v>0</v>
      </c>
      <c r="Y2161" s="2">
        <f>IF(AND(_332_2018_07_18_outfile_posicao[[#This Row],[spd m/s]]&lt;1,_332_2018_07_18_outfile_posicao[[#This Row],[spd m/s]]&lt;&gt;0),1,0)</f>
        <v>0</v>
      </c>
      <c r="Z2161" s="2">
        <f>IF(Z2160=0.5,IF(P2161&gt;=P2162,0.5,1),IF(_332_2018_07_18_outfile_posicao[[#This Row],[desloc]]&lt;-1000,IF(P2161&gt;=P2162,IF(AND(Z2160=0.5,P2161=P2162),0,IF(P2161&lt;700,0.5,0)),1),IF(AND(X2161&gt;0,X2160&gt;0,_332_2018_07_18_outfile_posicao[[#This Row],[8686,881807]]&lt;500,_332_2018_07_18_outfile_posicao[[#This Row],[desloc]]&gt;0),IF(_332_2018_07_18_outfile_posicao[[#This Row],[8686,881807]]&lt;500,1,0),0)))</f>
        <v>0</v>
      </c>
      <c r="AA2161" s="2">
        <f t="shared" si="33"/>
        <v>7872.8075779218307</v>
      </c>
      <c r="AB2161" s="2">
        <f>IF(_332_2018_07_18_outfile_posicao[[#This Row],[inicio]]=1,0,IF(AB2160&gt;0,0.5,IF(_332_2018_07_18_outfile_posicao[[#This Row],[max dist]]=_332_2018_07_18_outfile_posicao[[#This Row],[8686,881807]],1,0)))</f>
        <v>0</v>
      </c>
      <c r="AC2161" s="2">
        <f>IF(_332_2018_07_18_outfile_posicao[[#This Row],[fim]]=0,AC2162+1,0)</f>
        <v>19</v>
      </c>
      <c r="AD2161" s="2"/>
      <c r="AE2161" s="2"/>
      <c r="AF2161" s="2"/>
      <c r="AG2161" s="2"/>
      <c r="AH2161" s="2"/>
      <c r="AI2161" s="2"/>
    </row>
    <row r="2162" spans="1:35" x14ac:dyDescent="0.25">
      <c r="A2162">
        <v>1865</v>
      </c>
      <c r="B2162">
        <v>2</v>
      </c>
      <c r="C2162" s="2" t="s">
        <v>4214</v>
      </c>
      <c r="D2162">
        <v>332</v>
      </c>
      <c r="E2162" s="2" t="s">
        <v>6070</v>
      </c>
      <c r="F2162" s="2" t="s">
        <v>5219</v>
      </c>
      <c r="G2162" s="2">
        <v>2161</v>
      </c>
      <c r="H2162" t="b">
        <v>1</v>
      </c>
      <c r="I2162" s="3">
        <v>43299.689236111109</v>
      </c>
      <c r="J2162" s="2">
        <v>1931</v>
      </c>
      <c r="K2162" s="2">
        <v>-23.60360725</v>
      </c>
      <c r="L2162" s="2">
        <v>-46.614697249999999</v>
      </c>
      <c r="M2162" s="2">
        <f>IF(AND(_332_2018_07_18_outfile_posicao[[#This Row],[hora bus]]=I2161,_332_2018_07_18_outfile_posicao[[#This Row],[lat bus]]=K2161,_332_2018_07_18_outfile_posicao[[#This Row],[lon bus]]=L2161),1,0)</f>
        <v>0</v>
      </c>
      <c r="N2162">
        <v>141</v>
      </c>
      <c r="O2162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0.38374009222619521</v>
      </c>
      <c r="P2162">
        <f>VLOOKUP(_332_2018_07_18_outfile_posicao[[#This Row],[shape]],shape!A:D,4,0)+VLOOKUP(_332_2018_07_18_outfile_posicao[[#This Row],[shape]]+1,shape!A:E,5,0)*_332_2018_07_18_outfile_posicao[[#This Row],[% avanc]]</f>
        <v>4836.0678873347179</v>
      </c>
      <c r="Q2162" s="4">
        <f>_332_2018_07_18_outfile_posicao[[#This Row],[8686,881807]]/_332_2018_07_18_outfile_posicao[[#Headers],[8686,881807]]</f>
        <v>0.55670929969805194</v>
      </c>
      <c r="R2162">
        <f>_332_2018_07_18_outfile_posicao[[#This Row],[8686,881807]]-P2161</f>
        <v>228.61656718874838</v>
      </c>
      <c r="S2162">
        <f>(_332_2018_07_18_outfile_posicao[[#This Row],[hora bus]]-I2161)*86000</f>
        <v>44.791666499804705</v>
      </c>
      <c r="T2162">
        <f>_332_2018_07_18_outfile_posicao[[#This Row],[desloc]]/_332_2018_07_18_outfile_posicao[[#This Row],[seconds]]</f>
        <v>5.1039977981115117</v>
      </c>
      <c r="U2162">
        <f>_332_2018_07_18_outfile_posicao[[#This Row],[spd m/s]]*3.6</f>
        <v>18.374392073201442</v>
      </c>
      <c r="V2162" s="2"/>
      <c r="W2162" s="2">
        <f>IF(_332_2018_07_18_outfile_posicao[[#This Row],[cod bus]]=F2161,0,1)</f>
        <v>0</v>
      </c>
      <c r="X2162" s="2">
        <f>IF(_332_2018_07_18_outfile_posicao[[#This Row],[desloc]]&gt;=0,0,1)</f>
        <v>0</v>
      </c>
      <c r="Y2162" s="2">
        <f>IF(AND(_332_2018_07_18_outfile_posicao[[#This Row],[spd m/s]]&lt;1,_332_2018_07_18_outfile_posicao[[#This Row],[spd m/s]]&lt;&gt;0),1,0)</f>
        <v>0</v>
      </c>
      <c r="Z2162" s="2">
        <f>IF(Z2161=0.5,IF(P2162&gt;=P2163,0.5,1),IF(_332_2018_07_18_outfile_posicao[[#This Row],[desloc]]&lt;-1000,IF(P2162&gt;=P2163,IF(AND(Z2161=0.5,P2162=P2163),0,IF(P2162&lt;700,0.5,0)),1),IF(AND(X2162&gt;0,X2161&gt;0,_332_2018_07_18_outfile_posicao[[#This Row],[8686,881807]]&lt;500,_332_2018_07_18_outfile_posicao[[#This Row],[desloc]]&gt;0),IF(_332_2018_07_18_outfile_posicao[[#This Row],[8686,881807]]&lt;500,1,0),0)))</f>
        <v>0</v>
      </c>
      <c r="AA2162" s="2">
        <f t="shared" si="33"/>
        <v>7872.8075779218307</v>
      </c>
      <c r="AB2162" s="2">
        <f>IF(_332_2018_07_18_outfile_posicao[[#This Row],[inicio]]=1,0,IF(AB2161&gt;0,0.5,IF(_332_2018_07_18_outfile_posicao[[#This Row],[max dist]]=_332_2018_07_18_outfile_posicao[[#This Row],[8686,881807]],1,0)))</f>
        <v>0</v>
      </c>
      <c r="AC2162" s="2">
        <f>IF(_332_2018_07_18_outfile_posicao[[#This Row],[fim]]=0,AC2163+1,0)</f>
        <v>18</v>
      </c>
      <c r="AD2162" s="2"/>
      <c r="AE2162" s="2"/>
      <c r="AF2162" s="2"/>
      <c r="AG2162" s="2"/>
      <c r="AH2162" s="2"/>
      <c r="AI2162" s="2"/>
    </row>
    <row r="2163" spans="1:35" x14ac:dyDescent="0.25">
      <c r="A2163">
        <v>1869</v>
      </c>
      <c r="B2163">
        <v>2</v>
      </c>
      <c r="C2163" s="2" t="s">
        <v>4215</v>
      </c>
      <c r="D2163">
        <v>332</v>
      </c>
      <c r="E2163" s="2" t="s">
        <v>6071</v>
      </c>
      <c r="F2163" s="2" t="s">
        <v>5219</v>
      </c>
      <c r="G2163" s="2">
        <v>2162</v>
      </c>
      <c r="H2163" t="b">
        <v>1</v>
      </c>
      <c r="I2163" s="3">
        <v>43299.689756944441</v>
      </c>
      <c r="J2163" s="2">
        <v>1933</v>
      </c>
      <c r="K2163" s="2">
        <v>-23.603321749999999</v>
      </c>
      <c r="L2163" s="2">
        <v>-46.614743750000002</v>
      </c>
      <c r="M2163" s="2">
        <f>IF(AND(_332_2018_07_18_outfile_posicao[[#This Row],[hora bus]]=I2162,_332_2018_07_18_outfile_posicao[[#This Row],[lat bus]]=K2162,_332_2018_07_18_outfile_posicao[[#This Row],[lon bus]]=L2162),1,0)</f>
        <v>0</v>
      </c>
      <c r="N2163">
        <v>142</v>
      </c>
      <c r="O2163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7.305607533788458E-2</v>
      </c>
      <c r="P2163">
        <f>VLOOKUP(_332_2018_07_18_outfile_posicao[[#This Row],[shape]],shape!A:D,4,0)+VLOOKUP(_332_2018_07_18_outfile_posicao[[#This Row],[shape]]+1,shape!A:E,5,0)*_332_2018_07_18_outfile_posicao[[#This Row],[% avanc]]</f>
        <v>4868.2016115013848</v>
      </c>
      <c r="Q2163" s="4">
        <f>_332_2018_07_18_outfile_posicao[[#This Row],[8686,881807]]/_332_2018_07_18_outfile_posicao[[#Headers],[8686,881807]]</f>
        <v>0.56040840886985777</v>
      </c>
      <c r="R2163">
        <f>_332_2018_07_18_outfile_posicao[[#This Row],[8686,881807]]-P2162</f>
        <v>32.13372416666698</v>
      </c>
      <c r="S2163">
        <f>(_332_2018_07_18_outfile_posicao[[#This Row],[hora bus]]-I2162)*86000</f>
        <v>44.791666499804705</v>
      </c>
      <c r="T2163">
        <f>_332_2018_07_18_outfile_posicao[[#This Row],[desloc]]/_332_2018_07_18_outfile_posicao[[#This Row],[seconds]]</f>
        <v>0.71740407709115006</v>
      </c>
      <c r="U2163">
        <f>_332_2018_07_18_outfile_posicao[[#This Row],[spd m/s]]*3.6</f>
        <v>2.5826546775281405</v>
      </c>
      <c r="V2163" s="2"/>
      <c r="W2163" s="2">
        <f>IF(_332_2018_07_18_outfile_posicao[[#This Row],[cod bus]]=F2162,0,1)</f>
        <v>0</v>
      </c>
      <c r="X2163" s="2">
        <f>IF(_332_2018_07_18_outfile_posicao[[#This Row],[desloc]]&gt;=0,0,1)</f>
        <v>0</v>
      </c>
      <c r="Y2163" s="2">
        <f>IF(AND(_332_2018_07_18_outfile_posicao[[#This Row],[spd m/s]]&lt;1,_332_2018_07_18_outfile_posicao[[#This Row],[spd m/s]]&lt;&gt;0),1,0)</f>
        <v>1</v>
      </c>
      <c r="Z2163" s="2">
        <f>IF(Z2162=0.5,IF(P2163&gt;=P2164,0.5,1),IF(_332_2018_07_18_outfile_posicao[[#This Row],[desloc]]&lt;-1000,IF(P2163&gt;=P2164,IF(AND(Z2162=0.5,P2163=P2164),0,IF(P2163&lt;700,0.5,0)),1),IF(AND(X2163&gt;0,X2162&gt;0,_332_2018_07_18_outfile_posicao[[#This Row],[8686,881807]]&lt;500,_332_2018_07_18_outfile_posicao[[#This Row],[desloc]]&gt;0),IF(_332_2018_07_18_outfile_posicao[[#This Row],[8686,881807]]&lt;500,1,0),0)))</f>
        <v>0</v>
      </c>
      <c r="AA2163" s="2">
        <f t="shared" si="33"/>
        <v>7872.8075779218307</v>
      </c>
      <c r="AB2163" s="2">
        <f>IF(_332_2018_07_18_outfile_posicao[[#This Row],[inicio]]=1,0,IF(AB2162&gt;0,0.5,IF(_332_2018_07_18_outfile_posicao[[#This Row],[max dist]]=_332_2018_07_18_outfile_posicao[[#This Row],[8686,881807]],1,0)))</f>
        <v>0</v>
      </c>
      <c r="AC2163" s="2">
        <f>IF(_332_2018_07_18_outfile_posicao[[#This Row],[fim]]=0,AC2164+1,0)</f>
        <v>17</v>
      </c>
      <c r="AD2163" s="2"/>
      <c r="AE2163" s="2"/>
      <c r="AF2163" s="2"/>
      <c r="AG2163" s="2"/>
      <c r="AH2163" s="2"/>
      <c r="AI2163" s="2"/>
    </row>
    <row r="2164" spans="1:35" x14ac:dyDescent="0.25">
      <c r="A2164">
        <v>1871</v>
      </c>
      <c r="B2164">
        <v>2</v>
      </c>
      <c r="C2164" s="2" t="s">
        <v>4217</v>
      </c>
      <c r="D2164">
        <v>332</v>
      </c>
      <c r="E2164" s="2" t="s">
        <v>6072</v>
      </c>
      <c r="F2164" s="2" t="s">
        <v>5219</v>
      </c>
      <c r="G2164" s="2">
        <v>2163</v>
      </c>
      <c r="H2164" t="b">
        <v>1</v>
      </c>
      <c r="I2164" s="3">
        <v>43299.690798611111</v>
      </c>
      <c r="J2164" s="2">
        <v>1937</v>
      </c>
      <c r="K2164" s="2">
        <v>-23.602422000000001</v>
      </c>
      <c r="L2164" s="2">
        <v>-46.614891749999998</v>
      </c>
      <c r="M2164" s="2">
        <f>IF(AND(_332_2018_07_18_outfile_posicao[[#This Row],[hora bus]]=I2163,_332_2018_07_18_outfile_posicao[[#This Row],[lat bus]]=K2163,_332_2018_07_18_outfile_posicao[[#This Row],[lon bus]]=L2163),1,0)</f>
        <v>0</v>
      </c>
      <c r="N2164">
        <v>143</v>
      </c>
      <c r="O2164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0.24999998729500608</v>
      </c>
      <c r="P2164">
        <f>VLOOKUP(_332_2018_07_18_outfile_posicao[[#This Row],[shape]],shape!A:D,4,0)+VLOOKUP(_332_2018_07_18_outfile_posicao[[#This Row],[shape]]+1,shape!A:E,5,0)*_332_2018_07_18_outfile_posicao[[#This Row],[% avanc]]</f>
        <v>4969.4931224304191</v>
      </c>
      <c r="Q2164" s="4">
        <f>_332_2018_07_18_outfile_posicao[[#This Row],[8686,881807]]/_332_2018_07_18_outfile_posicao[[#Headers],[8686,881807]]</f>
        <v>0.57206869309836106</v>
      </c>
      <c r="R2164">
        <f>_332_2018_07_18_outfile_posicao[[#This Row],[8686,881807]]-P2163</f>
        <v>101.2915109290343</v>
      </c>
      <c r="S2164">
        <f>(_332_2018_07_18_outfile_posicao[[#This Row],[hora bus]]-I2163)*86000</f>
        <v>89.583333625341766</v>
      </c>
      <c r="T2164">
        <f>_332_2018_07_18_outfile_posicao[[#This Row],[desloc]]/_332_2018_07_18_outfile_posicao[[#This Row],[seconds]]</f>
        <v>1.1306959322663614</v>
      </c>
      <c r="U2164">
        <f>_332_2018_07_18_outfile_posicao[[#This Row],[spd m/s]]*3.6</f>
        <v>4.0705053561589013</v>
      </c>
      <c r="V2164" s="2"/>
      <c r="W2164" s="2">
        <f>IF(_332_2018_07_18_outfile_posicao[[#This Row],[cod bus]]=F2163,0,1)</f>
        <v>0</v>
      </c>
      <c r="X2164" s="2">
        <f>IF(_332_2018_07_18_outfile_posicao[[#This Row],[desloc]]&gt;=0,0,1)</f>
        <v>0</v>
      </c>
      <c r="Y2164" s="2">
        <f>IF(AND(_332_2018_07_18_outfile_posicao[[#This Row],[spd m/s]]&lt;1,_332_2018_07_18_outfile_posicao[[#This Row],[spd m/s]]&lt;&gt;0),1,0)</f>
        <v>0</v>
      </c>
      <c r="Z2164" s="2">
        <f>IF(Z2163=0.5,IF(P2164&gt;=P2165,0.5,1),IF(_332_2018_07_18_outfile_posicao[[#This Row],[desloc]]&lt;-1000,IF(P2164&gt;=P2165,IF(AND(Z2163=0.5,P2164=P2165),0,IF(P2164&lt;700,0.5,0)),1),IF(AND(X2164&gt;0,X2163&gt;0,_332_2018_07_18_outfile_posicao[[#This Row],[8686,881807]]&lt;500,_332_2018_07_18_outfile_posicao[[#This Row],[desloc]]&gt;0),IF(_332_2018_07_18_outfile_posicao[[#This Row],[8686,881807]]&lt;500,1,0),0)))</f>
        <v>0</v>
      </c>
      <c r="AA2164" s="2">
        <f t="shared" si="33"/>
        <v>7872.8075779218307</v>
      </c>
      <c r="AB2164" s="2">
        <f>IF(_332_2018_07_18_outfile_posicao[[#This Row],[inicio]]=1,0,IF(AB2163&gt;0,0.5,IF(_332_2018_07_18_outfile_posicao[[#This Row],[max dist]]=_332_2018_07_18_outfile_posicao[[#This Row],[8686,881807]],1,0)))</f>
        <v>0</v>
      </c>
      <c r="AC2164" s="2">
        <f>IF(_332_2018_07_18_outfile_posicao[[#This Row],[fim]]=0,AC2165+1,0)</f>
        <v>16</v>
      </c>
      <c r="AD2164" s="2"/>
      <c r="AE2164" s="2"/>
      <c r="AF2164" s="2"/>
      <c r="AG2164" s="2"/>
      <c r="AH2164" s="2"/>
      <c r="AI2164" s="2"/>
    </row>
    <row r="2165" spans="1:35" x14ac:dyDescent="0.25">
      <c r="A2165">
        <v>1872</v>
      </c>
      <c r="B2165">
        <v>2</v>
      </c>
      <c r="C2165" s="2" t="s">
        <v>4218</v>
      </c>
      <c r="D2165">
        <v>332</v>
      </c>
      <c r="E2165" s="2" t="s">
        <v>6072</v>
      </c>
      <c r="F2165" s="2" t="s">
        <v>5219</v>
      </c>
      <c r="G2165" s="2">
        <v>2164</v>
      </c>
      <c r="H2165" t="b">
        <v>1</v>
      </c>
      <c r="I2165" s="3">
        <v>43299.691840277781</v>
      </c>
      <c r="J2165" s="2">
        <v>1939</v>
      </c>
      <c r="K2165" s="2">
        <v>-23.602049999999998</v>
      </c>
      <c r="L2165" s="2">
        <v>-46.614955250000001</v>
      </c>
      <c r="M2165" s="2">
        <f>IF(AND(_332_2018_07_18_outfile_posicao[[#This Row],[hora bus]]=I2164,_332_2018_07_18_outfile_posicao[[#This Row],[lat bus]]=K2164,_332_2018_07_18_outfile_posicao[[#This Row],[lon bus]]=L2164),1,0)</f>
        <v>0</v>
      </c>
      <c r="N2165">
        <v>143</v>
      </c>
      <c r="O2165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0.74999998729803197</v>
      </c>
      <c r="P2165">
        <f>VLOOKUP(_332_2018_07_18_outfile_posicao[[#This Row],[shape]],shape!A:D,4,0)+VLOOKUP(_332_2018_07_18_outfile_posicao[[#This Row],[shape]]+1,shape!A:E,5,0)*_332_2018_07_18_outfile_posicao[[#This Row],[% avanc]]</f>
        <v>5011.4075122477552</v>
      </c>
      <c r="Q2165" s="4">
        <f>_332_2018_07_18_outfile_posicao[[#This Row],[8686,881807]]/_332_2018_07_18_outfile_posicao[[#Headers],[8686,881807]]</f>
        <v>0.57689371440618653</v>
      </c>
      <c r="R2165">
        <f>_332_2018_07_18_outfile_posicao[[#This Row],[8686,881807]]-P2164</f>
        <v>41.914389817336087</v>
      </c>
      <c r="S2165">
        <f>(_332_2018_07_18_outfile_posicao[[#This Row],[hora bus]]-I2164)*86000</f>
        <v>89.583333625341766</v>
      </c>
      <c r="T2165">
        <f>_332_2018_07_18_outfile_posicao[[#This Row],[desloc]]/_332_2018_07_18_outfile_posicao[[#This Row],[seconds]]</f>
        <v>0.46788155922653835</v>
      </c>
      <c r="U2165">
        <f>_332_2018_07_18_outfile_posicao[[#This Row],[spd m/s]]*3.6</f>
        <v>1.684373613215538</v>
      </c>
      <c r="V2165" s="2"/>
      <c r="W2165" s="2">
        <f>IF(_332_2018_07_18_outfile_posicao[[#This Row],[cod bus]]=F2164,0,1)</f>
        <v>0</v>
      </c>
      <c r="X2165" s="2">
        <f>IF(_332_2018_07_18_outfile_posicao[[#This Row],[desloc]]&gt;=0,0,1)</f>
        <v>0</v>
      </c>
      <c r="Y2165" s="2">
        <f>IF(AND(_332_2018_07_18_outfile_posicao[[#This Row],[spd m/s]]&lt;1,_332_2018_07_18_outfile_posicao[[#This Row],[spd m/s]]&lt;&gt;0),1,0)</f>
        <v>1</v>
      </c>
      <c r="Z2165" s="2">
        <f>IF(Z2164=0.5,IF(P2165&gt;=P2166,0.5,1),IF(_332_2018_07_18_outfile_posicao[[#This Row],[desloc]]&lt;-1000,IF(P2165&gt;=P2166,IF(AND(Z2164=0.5,P2165=P2166),0,IF(P2165&lt;700,0.5,0)),1),IF(AND(X2165&gt;0,X2164&gt;0,_332_2018_07_18_outfile_posicao[[#This Row],[8686,881807]]&lt;500,_332_2018_07_18_outfile_posicao[[#This Row],[desloc]]&gt;0),IF(_332_2018_07_18_outfile_posicao[[#This Row],[8686,881807]]&lt;500,1,0),0)))</f>
        <v>0</v>
      </c>
      <c r="AA2165" s="2">
        <f t="shared" si="33"/>
        <v>7872.8075779218307</v>
      </c>
      <c r="AB2165" s="2">
        <f>IF(_332_2018_07_18_outfile_posicao[[#This Row],[inicio]]=1,0,IF(AB2164&gt;0,0.5,IF(_332_2018_07_18_outfile_posicao[[#This Row],[max dist]]=_332_2018_07_18_outfile_posicao[[#This Row],[8686,881807]],1,0)))</f>
        <v>0</v>
      </c>
      <c r="AC2165" s="2">
        <f>IF(_332_2018_07_18_outfile_posicao[[#This Row],[fim]]=0,AC2166+1,0)</f>
        <v>15</v>
      </c>
      <c r="AD2165" s="2"/>
      <c r="AE2165" s="2"/>
      <c r="AF2165" s="2"/>
      <c r="AG2165" s="2"/>
      <c r="AH2165" s="2"/>
      <c r="AI2165" s="2"/>
    </row>
    <row r="2166" spans="1:35" x14ac:dyDescent="0.25">
      <c r="A2166">
        <v>1873</v>
      </c>
      <c r="B2166">
        <v>2</v>
      </c>
      <c r="C2166" s="2" t="s">
        <v>4219</v>
      </c>
      <c r="D2166">
        <v>332</v>
      </c>
      <c r="E2166" s="2" t="s">
        <v>6073</v>
      </c>
      <c r="F2166" s="2" t="s">
        <v>5219</v>
      </c>
      <c r="G2166" s="2">
        <v>2165</v>
      </c>
      <c r="H2166" t="b">
        <v>1</v>
      </c>
      <c r="I2166" s="3">
        <v>43299.692361111112</v>
      </c>
      <c r="J2166" s="2">
        <v>1942</v>
      </c>
      <c r="K2166" s="2">
        <v>-23.601687500000001</v>
      </c>
      <c r="L2166" s="2">
        <v>-46.615054000000001</v>
      </c>
      <c r="M2166" s="2">
        <f>IF(AND(_332_2018_07_18_outfile_posicao[[#This Row],[hora bus]]=I2165,_332_2018_07_18_outfile_posicao[[#This Row],[lat bus]]=K2165,_332_2018_07_18_outfile_posicao[[#This Row],[lon bus]]=L2165),1,0)</f>
        <v>0</v>
      </c>
      <c r="N2166">
        <v>144</v>
      </c>
      <c r="O2166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0.49999996367543798</v>
      </c>
      <c r="P2166">
        <f>VLOOKUP(_332_2018_07_18_outfile_posicao[[#This Row],[shape]],shape!A:D,4,0)+VLOOKUP(_332_2018_07_18_outfile_posicao[[#This Row],[shape]]+1,shape!A:E,5,0)*_332_2018_07_18_outfile_posicao[[#This Row],[% avanc]]</f>
        <v>5053.1673558700477</v>
      </c>
      <c r="Q2166" s="4">
        <f>_332_2018_07_18_outfile_posicao[[#This Row],[8686,881807]]/_332_2018_07_18_outfile_posicao[[#Headers],[8686,881807]]</f>
        <v>0.58170094495796421</v>
      </c>
      <c r="R2166">
        <f>_332_2018_07_18_outfile_posicao[[#This Row],[8686,881807]]-P2165</f>
        <v>41.759843622292465</v>
      </c>
      <c r="S2166">
        <f>(_332_2018_07_18_outfile_posicao[[#This Row],[hora bus]]-I2165)*86000</f>
        <v>44.791666499804705</v>
      </c>
      <c r="T2166">
        <f>_332_2018_07_18_outfile_posicao[[#This Row],[desloc]]/_332_2018_07_18_outfile_posicao[[#This Row],[seconds]]</f>
        <v>0.93231279131966527</v>
      </c>
      <c r="U2166">
        <f>_332_2018_07_18_outfile_posicao[[#This Row],[spd m/s]]*3.6</f>
        <v>3.3563260487507951</v>
      </c>
      <c r="V2166" s="2"/>
      <c r="W2166" s="2">
        <f>IF(_332_2018_07_18_outfile_posicao[[#This Row],[cod bus]]=F2165,0,1)</f>
        <v>0</v>
      </c>
      <c r="X2166" s="2">
        <f>IF(_332_2018_07_18_outfile_posicao[[#This Row],[desloc]]&gt;=0,0,1)</f>
        <v>0</v>
      </c>
      <c r="Y2166" s="2">
        <f>IF(AND(_332_2018_07_18_outfile_posicao[[#This Row],[spd m/s]]&lt;1,_332_2018_07_18_outfile_posicao[[#This Row],[spd m/s]]&lt;&gt;0),1,0)</f>
        <v>1</v>
      </c>
      <c r="Z2166" s="2">
        <f>IF(Z2165=0.5,IF(P2166&gt;=P2167,0.5,1),IF(_332_2018_07_18_outfile_posicao[[#This Row],[desloc]]&lt;-1000,IF(P2166&gt;=P2167,IF(AND(Z2165=0.5,P2166=P2167),0,IF(P2166&lt;700,0.5,0)),1),IF(AND(X2166&gt;0,X2165&gt;0,_332_2018_07_18_outfile_posicao[[#This Row],[8686,881807]]&lt;500,_332_2018_07_18_outfile_posicao[[#This Row],[desloc]]&gt;0),IF(_332_2018_07_18_outfile_posicao[[#This Row],[8686,881807]]&lt;500,1,0),0)))</f>
        <v>0</v>
      </c>
      <c r="AA2166" s="2">
        <f t="shared" si="33"/>
        <v>7872.8075779218307</v>
      </c>
      <c r="AB2166" s="2">
        <f>IF(_332_2018_07_18_outfile_posicao[[#This Row],[inicio]]=1,0,IF(AB2165&gt;0,0.5,IF(_332_2018_07_18_outfile_posicao[[#This Row],[max dist]]=_332_2018_07_18_outfile_posicao[[#This Row],[8686,881807]],1,0)))</f>
        <v>0</v>
      </c>
      <c r="AC2166" s="2">
        <f>IF(_332_2018_07_18_outfile_posicao[[#This Row],[fim]]=0,AC2167+1,0)</f>
        <v>14</v>
      </c>
      <c r="AD2166" s="2"/>
      <c r="AE2166" s="2"/>
      <c r="AF2166" s="2"/>
      <c r="AG2166" s="2"/>
      <c r="AH2166" s="2"/>
      <c r="AI2166" s="2"/>
    </row>
    <row r="2167" spans="1:35" x14ac:dyDescent="0.25">
      <c r="A2167">
        <v>1875</v>
      </c>
      <c r="B2167">
        <v>2</v>
      </c>
      <c r="C2167" s="2" t="s">
        <v>4220</v>
      </c>
      <c r="D2167">
        <v>332</v>
      </c>
      <c r="E2167" s="2" t="s">
        <v>6074</v>
      </c>
      <c r="F2167" s="2" t="s">
        <v>5219</v>
      </c>
      <c r="G2167" s="2">
        <v>2166</v>
      </c>
      <c r="H2167" t="b">
        <v>1</v>
      </c>
      <c r="I2167" s="3">
        <v>43299.692881944444</v>
      </c>
      <c r="J2167" s="2">
        <v>1944</v>
      </c>
      <c r="K2167" s="2">
        <v>-23.601306999999998</v>
      </c>
      <c r="L2167" s="2">
        <v>-46.6152035</v>
      </c>
      <c r="M2167" s="2">
        <f>IF(AND(_332_2018_07_18_outfile_posicao[[#This Row],[hora bus]]=I2166,_332_2018_07_18_outfile_posicao[[#This Row],[lat bus]]=K2166,_332_2018_07_18_outfile_posicao[[#This Row],[lon bus]]=L2166),1,0)</f>
        <v>0</v>
      </c>
      <c r="N2167">
        <v>146</v>
      </c>
      <c r="O2167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0.121600601164797</v>
      </c>
      <c r="P2167">
        <f>VLOOKUP(_332_2018_07_18_outfile_posicao[[#This Row],[shape]],shape!A:D,4,0)+VLOOKUP(_332_2018_07_18_outfile_posicao[[#This Row],[shape]]+1,shape!A:E,5,0)*_332_2018_07_18_outfile_posicao[[#This Row],[% avanc]]</f>
        <v>5098.1883864441079</v>
      </c>
      <c r="Q2167" s="4">
        <f>_332_2018_07_18_outfile_posicao[[#This Row],[8686,881807]]/_332_2018_07_18_outfile_posicao[[#Headers],[8686,881807]]</f>
        <v>0.58688359064997553</v>
      </c>
      <c r="R2167">
        <f>_332_2018_07_18_outfile_posicao[[#This Row],[8686,881807]]-P2166</f>
        <v>45.021030574060205</v>
      </c>
      <c r="S2167">
        <f>(_332_2018_07_18_outfile_posicao[[#This Row],[hora bus]]-I2166)*86000</f>
        <v>44.791666499804705</v>
      </c>
      <c r="T2167">
        <f>_332_2018_07_18_outfile_posicao[[#This Row],[desloc]]/_332_2018_07_18_outfile_posicao[[#This Row],[seconds]]</f>
        <v>1.005120686328036</v>
      </c>
      <c r="U2167">
        <f>_332_2018_07_18_outfile_posicao[[#This Row],[spd m/s]]*3.6</f>
        <v>3.6184344707809295</v>
      </c>
      <c r="V2167" s="2"/>
      <c r="W2167" s="2">
        <f>IF(_332_2018_07_18_outfile_posicao[[#This Row],[cod bus]]=F2166,0,1)</f>
        <v>0</v>
      </c>
      <c r="X2167" s="2">
        <f>IF(_332_2018_07_18_outfile_posicao[[#This Row],[desloc]]&gt;=0,0,1)</f>
        <v>0</v>
      </c>
      <c r="Y2167" s="2">
        <f>IF(AND(_332_2018_07_18_outfile_posicao[[#This Row],[spd m/s]]&lt;1,_332_2018_07_18_outfile_posicao[[#This Row],[spd m/s]]&lt;&gt;0),1,0)</f>
        <v>0</v>
      </c>
      <c r="Z2167" s="2">
        <f>IF(Z2166=0.5,IF(P2167&gt;=P2168,0.5,1),IF(_332_2018_07_18_outfile_posicao[[#This Row],[desloc]]&lt;-1000,IF(P2167&gt;=P2168,IF(AND(Z2166=0.5,P2167=P2168),0,IF(P2167&lt;700,0.5,0)),1),IF(AND(X2167&gt;0,X2166&gt;0,_332_2018_07_18_outfile_posicao[[#This Row],[8686,881807]]&lt;500,_332_2018_07_18_outfile_posicao[[#This Row],[desloc]]&gt;0),IF(_332_2018_07_18_outfile_posicao[[#This Row],[8686,881807]]&lt;500,1,0),0)))</f>
        <v>0</v>
      </c>
      <c r="AA2167" s="2">
        <f t="shared" si="33"/>
        <v>7872.8075779218307</v>
      </c>
      <c r="AB2167" s="2">
        <f>IF(_332_2018_07_18_outfile_posicao[[#This Row],[inicio]]=1,0,IF(AB2166&gt;0,0.5,IF(_332_2018_07_18_outfile_posicao[[#This Row],[max dist]]=_332_2018_07_18_outfile_posicao[[#This Row],[8686,881807]],1,0)))</f>
        <v>0</v>
      </c>
      <c r="AC2167" s="2">
        <f>IF(_332_2018_07_18_outfile_posicao[[#This Row],[fim]]=0,AC2168+1,0)</f>
        <v>13</v>
      </c>
      <c r="AD2167" s="2"/>
      <c r="AE2167" s="2"/>
      <c r="AF2167" s="2"/>
      <c r="AG2167" s="2"/>
      <c r="AH2167" s="2"/>
      <c r="AI2167" s="2"/>
    </row>
    <row r="2168" spans="1:35" x14ac:dyDescent="0.25">
      <c r="A2168">
        <v>1876</v>
      </c>
      <c r="B2168">
        <v>3</v>
      </c>
      <c r="C2168" s="2" t="s">
        <v>4221</v>
      </c>
      <c r="D2168">
        <v>332</v>
      </c>
      <c r="E2168" s="2" t="s">
        <v>6074</v>
      </c>
      <c r="F2168" s="2" t="s">
        <v>5219</v>
      </c>
      <c r="G2168" s="2">
        <v>2167</v>
      </c>
      <c r="H2168" t="b">
        <v>1</v>
      </c>
      <c r="I2168" s="3">
        <v>43299.693402777775</v>
      </c>
      <c r="J2168" s="2">
        <v>1947</v>
      </c>
      <c r="K2168" s="2">
        <v>-23.600040499999999</v>
      </c>
      <c r="L2168" s="2">
        <v>-46.615753499999997</v>
      </c>
      <c r="M2168" s="2">
        <f>IF(AND(_332_2018_07_18_outfile_posicao[[#This Row],[hora bus]]=I2167,_332_2018_07_18_outfile_posicao[[#This Row],[lat bus]]=K2167,_332_2018_07_18_outfile_posicao[[#This Row],[lon bus]]=L2167),1,0)</f>
        <v>0</v>
      </c>
      <c r="N2168">
        <v>148</v>
      </c>
      <c r="O2168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0.74999992267054605</v>
      </c>
      <c r="P2168">
        <f>VLOOKUP(_332_2018_07_18_outfile_posicao[[#This Row],[shape]],shape!A:D,4,0)+VLOOKUP(_332_2018_07_18_outfile_posicao[[#This Row],[shape]]+1,shape!A:E,5,0)*_332_2018_07_18_outfile_posicao[[#This Row],[% avanc]]</f>
        <v>5249.951570852133</v>
      </c>
      <c r="Q2168" s="4">
        <f>_332_2018_07_18_outfile_posicao[[#This Row],[8686,881807]]/_332_2018_07_18_outfile_posicao[[#Headers],[8686,881807]]</f>
        <v>0.60435397735257035</v>
      </c>
      <c r="R2168">
        <f>_332_2018_07_18_outfile_posicao[[#This Row],[8686,881807]]-P2167</f>
        <v>151.76318440802515</v>
      </c>
      <c r="S2168">
        <f>(_332_2018_07_18_outfile_posicao[[#This Row],[hora bus]]-I2167)*86000</f>
        <v>44.791666499804705</v>
      </c>
      <c r="T2168">
        <f>_332_2018_07_18_outfile_posicao[[#This Row],[desloc]]/_332_2018_07_18_outfile_posicao[[#This Row],[seconds]]</f>
        <v>3.3882013389407346</v>
      </c>
      <c r="U2168">
        <f>_332_2018_07_18_outfile_posicao[[#This Row],[spd m/s]]*3.6</f>
        <v>12.197524820186645</v>
      </c>
      <c r="V2168" s="2"/>
      <c r="W2168" s="2">
        <f>IF(_332_2018_07_18_outfile_posicao[[#This Row],[cod bus]]=F2167,0,1)</f>
        <v>0</v>
      </c>
      <c r="X2168" s="2">
        <f>IF(_332_2018_07_18_outfile_posicao[[#This Row],[desloc]]&gt;=0,0,1)</f>
        <v>0</v>
      </c>
      <c r="Y2168" s="2">
        <f>IF(AND(_332_2018_07_18_outfile_posicao[[#This Row],[spd m/s]]&lt;1,_332_2018_07_18_outfile_posicao[[#This Row],[spd m/s]]&lt;&gt;0),1,0)</f>
        <v>0</v>
      </c>
      <c r="Z2168" s="2">
        <f>IF(Z2167=0.5,IF(P2168&gt;=P2169,0.5,1),IF(_332_2018_07_18_outfile_posicao[[#This Row],[desloc]]&lt;-1000,IF(P2168&gt;=P2169,IF(AND(Z2167=0.5,P2168=P2169),0,IF(P2168&lt;700,0.5,0)),1),IF(AND(X2168&gt;0,X2167&gt;0,_332_2018_07_18_outfile_posicao[[#This Row],[8686,881807]]&lt;500,_332_2018_07_18_outfile_posicao[[#This Row],[desloc]]&gt;0),IF(_332_2018_07_18_outfile_posicao[[#This Row],[8686,881807]]&lt;500,1,0),0)))</f>
        <v>0</v>
      </c>
      <c r="AA2168" s="2">
        <f t="shared" si="33"/>
        <v>7872.8075779218307</v>
      </c>
      <c r="AB2168" s="2">
        <f>IF(_332_2018_07_18_outfile_posicao[[#This Row],[inicio]]=1,0,IF(AB2167&gt;0,0.5,IF(_332_2018_07_18_outfile_posicao[[#This Row],[max dist]]=_332_2018_07_18_outfile_posicao[[#This Row],[8686,881807]],1,0)))</f>
        <v>0</v>
      </c>
      <c r="AC2168" s="2">
        <f>IF(_332_2018_07_18_outfile_posicao[[#This Row],[fim]]=0,AC2169+1,0)</f>
        <v>12</v>
      </c>
      <c r="AD2168" s="2"/>
      <c r="AE2168" s="2"/>
      <c r="AF2168" s="2"/>
      <c r="AG2168" s="2"/>
      <c r="AH2168" s="2"/>
      <c r="AI2168" s="2"/>
    </row>
    <row r="2169" spans="1:35" x14ac:dyDescent="0.25">
      <c r="A2169">
        <v>1878</v>
      </c>
      <c r="B2169">
        <v>3</v>
      </c>
      <c r="C2169" s="2" t="s">
        <v>4222</v>
      </c>
      <c r="D2169">
        <v>332</v>
      </c>
      <c r="E2169" s="2" t="s">
        <v>6075</v>
      </c>
      <c r="F2169" s="2" t="s">
        <v>5219</v>
      </c>
      <c r="G2169" s="2">
        <v>2168</v>
      </c>
      <c r="H2169" t="b">
        <v>1</v>
      </c>
      <c r="I2169" s="3">
        <v>43299.693923611114</v>
      </c>
      <c r="J2169" s="2">
        <v>1951</v>
      </c>
      <c r="K2169" s="2">
        <v>-23.598721999999999</v>
      </c>
      <c r="L2169" s="2">
        <v>-46.6160505</v>
      </c>
      <c r="M2169" s="2">
        <f>IF(AND(_332_2018_07_18_outfile_posicao[[#This Row],[hora bus]]=I2168,_332_2018_07_18_outfile_posicao[[#This Row],[lat bus]]=K2168,_332_2018_07_18_outfile_posicao[[#This Row],[lon bus]]=L2168),1,0)</f>
        <v>0</v>
      </c>
      <c r="N2169">
        <v>156</v>
      </c>
      <c r="O2169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0.49999994744852277</v>
      </c>
      <c r="P2169">
        <f>VLOOKUP(_332_2018_07_18_outfile_posicao[[#This Row],[shape]],shape!A:D,4,0)+VLOOKUP(_332_2018_07_18_outfile_posicao[[#This Row],[shape]]+1,shape!A:E,5,0)*_332_2018_07_18_outfile_posicao[[#This Row],[% avanc]]</f>
        <v>5408.3529382951438</v>
      </c>
      <c r="Q2169" s="4">
        <f>_332_2018_07_18_outfile_posicao[[#This Row],[8686,881807]]/_332_2018_07_18_outfile_posicao[[#Headers],[8686,881807]]</f>
        <v>0.62258852583179203</v>
      </c>
      <c r="R2169">
        <f>_332_2018_07_18_outfile_posicao[[#This Row],[8686,881807]]-P2168</f>
        <v>158.40136744301071</v>
      </c>
      <c r="S2169">
        <f>(_332_2018_07_18_outfile_posicao[[#This Row],[hora bus]]-I2168)*86000</f>
        <v>44.79166712553706</v>
      </c>
      <c r="T2169">
        <f>_332_2018_07_18_outfile_posicao[[#This Row],[desloc]]/_332_2018_07_18_outfile_posicao[[#This Row],[seconds]]</f>
        <v>3.5364025857546477</v>
      </c>
      <c r="U2169">
        <f>_332_2018_07_18_outfile_posicao[[#This Row],[spd m/s]]*3.6</f>
        <v>12.731049308716733</v>
      </c>
      <c r="V2169" s="2"/>
      <c r="W2169" s="2">
        <f>IF(_332_2018_07_18_outfile_posicao[[#This Row],[cod bus]]=F2168,0,1)</f>
        <v>0</v>
      </c>
      <c r="X2169" s="2">
        <f>IF(_332_2018_07_18_outfile_posicao[[#This Row],[desloc]]&gt;=0,0,1)</f>
        <v>0</v>
      </c>
      <c r="Y2169" s="2">
        <f>IF(AND(_332_2018_07_18_outfile_posicao[[#This Row],[spd m/s]]&lt;1,_332_2018_07_18_outfile_posicao[[#This Row],[spd m/s]]&lt;&gt;0),1,0)</f>
        <v>0</v>
      </c>
      <c r="Z2169" s="2">
        <f>IF(Z2168=0.5,IF(P2169&gt;=P2170,0.5,1),IF(_332_2018_07_18_outfile_posicao[[#This Row],[desloc]]&lt;-1000,IF(P2169&gt;=P2170,IF(AND(Z2168=0.5,P2169=P2170),0,IF(P2169&lt;700,0.5,0)),1),IF(AND(X2169&gt;0,X2168&gt;0,_332_2018_07_18_outfile_posicao[[#This Row],[8686,881807]]&lt;500,_332_2018_07_18_outfile_posicao[[#This Row],[desloc]]&gt;0),IF(_332_2018_07_18_outfile_posicao[[#This Row],[8686,881807]]&lt;500,1,0),0)))</f>
        <v>0</v>
      </c>
      <c r="AA2169" s="2">
        <f t="shared" si="33"/>
        <v>7872.8075779218307</v>
      </c>
      <c r="AB2169" s="2">
        <f>IF(_332_2018_07_18_outfile_posicao[[#This Row],[inicio]]=1,0,IF(AB2168&gt;0,0.5,IF(_332_2018_07_18_outfile_posicao[[#This Row],[max dist]]=_332_2018_07_18_outfile_posicao[[#This Row],[8686,881807]],1,0)))</f>
        <v>0</v>
      </c>
      <c r="AC2169" s="2">
        <f>IF(_332_2018_07_18_outfile_posicao[[#This Row],[fim]]=0,AC2170+1,0)</f>
        <v>11</v>
      </c>
      <c r="AD2169" s="2"/>
      <c r="AE2169" s="2"/>
      <c r="AF2169" s="2"/>
      <c r="AG2169" s="2"/>
      <c r="AH2169" s="2"/>
      <c r="AI2169" s="2"/>
    </row>
    <row r="2170" spans="1:35" x14ac:dyDescent="0.25">
      <c r="A2170">
        <v>1879</v>
      </c>
      <c r="B2170">
        <v>3</v>
      </c>
      <c r="C2170" s="2" t="s">
        <v>4223</v>
      </c>
      <c r="D2170">
        <v>332</v>
      </c>
      <c r="E2170" s="2" t="s">
        <v>6076</v>
      </c>
      <c r="F2170" s="2" t="s">
        <v>5219</v>
      </c>
      <c r="G2170" s="2">
        <v>2169</v>
      </c>
      <c r="H2170" t="b">
        <v>1</v>
      </c>
      <c r="I2170" s="3">
        <v>43299.694444444445</v>
      </c>
      <c r="J2170" s="2">
        <v>1953</v>
      </c>
      <c r="K2170" s="2">
        <v>-23.596416999999999</v>
      </c>
      <c r="L2170" s="2">
        <v>-46.6165205</v>
      </c>
      <c r="M2170" s="2">
        <f>IF(AND(_332_2018_07_18_outfile_posicao[[#This Row],[hora bus]]=I2169,_332_2018_07_18_outfile_posicao[[#This Row],[lat bus]]=K2169,_332_2018_07_18_outfile_posicao[[#This Row],[lon bus]]=L2169),1,0)</f>
        <v>0</v>
      </c>
      <c r="N2170">
        <v>167</v>
      </c>
      <c r="O2170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1.5245109021186267E-3</v>
      </c>
      <c r="P2170">
        <f>VLOOKUP(_332_2018_07_18_outfile_posicao[[#This Row],[shape]],shape!A:D,4,0)+VLOOKUP(_332_2018_07_18_outfile_posicao[[#This Row],[shape]]+1,shape!A:E,5,0)*_332_2018_07_18_outfile_posicao[[#This Row],[% avanc]]</f>
        <v>5697.7187056116063</v>
      </c>
      <c r="Q2170" s="4">
        <f>_332_2018_07_18_outfile_posicao[[#This Row],[8686,881807]]/_332_2018_07_18_outfile_posicao[[#Headers],[8686,881807]]</f>
        <v>0.65589918594498575</v>
      </c>
      <c r="R2170">
        <f>_332_2018_07_18_outfile_posicao[[#This Row],[8686,881807]]-P2169</f>
        <v>289.36576731646255</v>
      </c>
      <c r="S2170">
        <f>(_332_2018_07_18_outfile_posicao[[#This Row],[hora bus]]-I2169)*86000</f>
        <v>44.791666499804705</v>
      </c>
      <c r="T2170">
        <f>_332_2018_07_18_outfile_posicao[[#This Row],[desloc]]/_332_2018_07_18_outfile_posicao[[#This Row],[seconds]]</f>
        <v>6.4602590153175976</v>
      </c>
      <c r="U2170">
        <f>_332_2018_07_18_outfile_posicao[[#This Row],[spd m/s]]*3.6</f>
        <v>23.256932455143353</v>
      </c>
      <c r="V2170" s="2"/>
      <c r="W2170" s="2">
        <f>IF(_332_2018_07_18_outfile_posicao[[#This Row],[cod bus]]=F2169,0,1)</f>
        <v>0</v>
      </c>
      <c r="X2170" s="2">
        <f>IF(_332_2018_07_18_outfile_posicao[[#This Row],[desloc]]&gt;=0,0,1)</f>
        <v>0</v>
      </c>
      <c r="Y2170" s="2">
        <f>IF(AND(_332_2018_07_18_outfile_posicao[[#This Row],[spd m/s]]&lt;1,_332_2018_07_18_outfile_posicao[[#This Row],[spd m/s]]&lt;&gt;0),1,0)</f>
        <v>0</v>
      </c>
      <c r="Z2170" s="2">
        <f>IF(Z2169=0.5,IF(P2170&gt;=P2171,0.5,1),IF(_332_2018_07_18_outfile_posicao[[#This Row],[desloc]]&lt;-1000,IF(P2170&gt;=P2171,IF(AND(Z2169=0.5,P2170=P2171),0,IF(P2170&lt;700,0.5,0)),1),IF(AND(X2170&gt;0,X2169&gt;0,_332_2018_07_18_outfile_posicao[[#This Row],[8686,881807]]&lt;500,_332_2018_07_18_outfile_posicao[[#This Row],[desloc]]&gt;0),IF(_332_2018_07_18_outfile_posicao[[#This Row],[8686,881807]]&lt;500,1,0),0)))</f>
        <v>0</v>
      </c>
      <c r="AA2170" s="2">
        <f t="shared" si="33"/>
        <v>7872.8075779218307</v>
      </c>
      <c r="AB2170" s="2">
        <f>IF(_332_2018_07_18_outfile_posicao[[#This Row],[inicio]]=1,0,IF(AB2169&gt;0,0.5,IF(_332_2018_07_18_outfile_posicao[[#This Row],[max dist]]=_332_2018_07_18_outfile_posicao[[#This Row],[8686,881807]],1,0)))</f>
        <v>0</v>
      </c>
      <c r="AC2170" s="2">
        <f>IF(_332_2018_07_18_outfile_posicao[[#This Row],[fim]]=0,AC2171+1,0)</f>
        <v>10</v>
      </c>
      <c r="AD2170" s="2"/>
      <c r="AE2170" s="2"/>
      <c r="AF2170" s="2"/>
      <c r="AG2170" s="2"/>
      <c r="AH2170" s="2"/>
      <c r="AI2170" s="2"/>
    </row>
    <row r="2171" spans="1:35" x14ac:dyDescent="0.25">
      <c r="A2171">
        <v>1881</v>
      </c>
      <c r="B2171">
        <v>3</v>
      </c>
      <c r="C2171" s="2" t="s">
        <v>4225</v>
      </c>
      <c r="D2171">
        <v>332</v>
      </c>
      <c r="E2171" s="2" t="s">
        <v>6077</v>
      </c>
      <c r="F2171" s="2" t="s">
        <v>5219</v>
      </c>
      <c r="G2171" s="2">
        <v>2170</v>
      </c>
      <c r="H2171" t="b">
        <v>1</v>
      </c>
      <c r="I2171" s="3">
        <v>43299.694965277777</v>
      </c>
      <c r="J2171" s="2">
        <v>1956</v>
      </c>
      <c r="K2171" s="2">
        <v>-23.595069250000002</v>
      </c>
      <c r="L2171" s="2">
        <v>-46.618744</v>
      </c>
      <c r="M2171" s="2">
        <f>IF(AND(_332_2018_07_18_outfile_posicao[[#This Row],[hora bus]]=I2170,_332_2018_07_18_outfile_posicao[[#This Row],[lat bus]]=K2170,_332_2018_07_18_outfile_posicao[[#This Row],[lon bus]]=L2170),1,0)</f>
        <v>0</v>
      </c>
      <c r="N2171">
        <v>186</v>
      </c>
      <c r="O2171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0.74999982576712121</v>
      </c>
      <c r="P2171">
        <f>VLOOKUP(_332_2018_07_18_outfile_posicao[[#This Row],[shape]],shape!A:D,4,0)+VLOOKUP(_332_2018_07_18_outfile_posicao[[#This Row],[shape]]+1,shape!A:E,5,0)*_332_2018_07_18_outfile_posicao[[#This Row],[% avanc]]</f>
        <v>6001.9084873137317</v>
      </c>
      <c r="Q2171" s="4">
        <f>_332_2018_07_18_outfile_posicao[[#This Row],[8686,881807]]/_332_2018_07_18_outfile_posicao[[#Headers],[8686,881807]]</f>
        <v>0.69091632885776311</v>
      </c>
      <c r="R2171">
        <f>_332_2018_07_18_outfile_posicao[[#This Row],[8686,881807]]-P2170</f>
        <v>304.1897817021254</v>
      </c>
      <c r="S2171">
        <f>(_332_2018_07_18_outfile_posicao[[#This Row],[hora bus]]-I2170)*86000</f>
        <v>44.791666499804705</v>
      </c>
      <c r="T2171">
        <f>_332_2018_07_18_outfile_posicao[[#This Row],[desloc]]/_332_2018_07_18_outfile_posicao[[#This Row],[seconds]]</f>
        <v>6.7912137563234376</v>
      </c>
      <c r="U2171">
        <f>_332_2018_07_18_outfile_posicao[[#This Row],[spd m/s]]*3.6</f>
        <v>24.448369522764377</v>
      </c>
      <c r="V2171" s="2"/>
      <c r="W2171" s="2">
        <f>IF(_332_2018_07_18_outfile_posicao[[#This Row],[cod bus]]=F2170,0,1)</f>
        <v>0</v>
      </c>
      <c r="X2171" s="2">
        <f>IF(_332_2018_07_18_outfile_posicao[[#This Row],[desloc]]&gt;=0,0,1)</f>
        <v>0</v>
      </c>
      <c r="Y2171" s="2">
        <f>IF(AND(_332_2018_07_18_outfile_posicao[[#This Row],[spd m/s]]&lt;1,_332_2018_07_18_outfile_posicao[[#This Row],[spd m/s]]&lt;&gt;0),1,0)</f>
        <v>0</v>
      </c>
      <c r="Z2171" s="2">
        <f>IF(Z2170=0.5,IF(P2171&gt;=P2172,0.5,1),IF(_332_2018_07_18_outfile_posicao[[#This Row],[desloc]]&lt;-1000,IF(P2171&gt;=P2172,IF(AND(Z2170=0.5,P2171=P2172),0,IF(P2171&lt;700,0.5,0)),1),IF(AND(X2171&gt;0,X2170&gt;0,_332_2018_07_18_outfile_posicao[[#This Row],[8686,881807]]&lt;500,_332_2018_07_18_outfile_posicao[[#This Row],[desloc]]&gt;0),IF(_332_2018_07_18_outfile_posicao[[#This Row],[8686,881807]]&lt;500,1,0),0)))</f>
        <v>0</v>
      </c>
      <c r="AA2171" s="2">
        <f t="shared" si="33"/>
        <v>7872.8075779218307</v>
      </c>
      <c r="AB2171" s="2">
        <f>IF(_332_2018_07_18_outfile_posicao[[#This Row],[inicio]]=1,0,IF(AB2170&gt;0,0.5,IF(_332_2018_07_18_outfile_posicao[[#This Row],[max dist]]=_332_2018_07_18_outfile_posicao[[#This Row],[8686,881807]],1,0)))</f>
        <v>0</v>
      </c>
      <c r="AC2171" s="2">
        <f>IF(_332_2018_07_18_outfile_posicao[[#This Row],[fim]]=0,AC2172+1,0)</f>
        <v>9</v>
      </c>
      <c r="AD2171" s="2"/>
      <c r="AE2171" s="2"/>
      <c r="AF2171" s="2"/>
      <c r="AG2171" s="2"/>
      <c r="AH2171" s="2"/>
      <c r="AI2171" s="2"/>
    </row>
    <row r="2172" spans="1:35" x14ac:dyDescent="0.25">
      <c r="A2172">
        <v>1882</v>
      </c>
      <c r="B2172">
        <v>3</v>
      </c>
      <c r="C2172" s="2" t="s">
        <v>4226</v>
      </c>
      <c r="D2172">
        <v>332</v>
      </c>
      <c r="E2172" s="2" t="s">
        <v>6077</v>
      </c>
      <c r="F2172" s="2" t="s">
        <v>5219</v>
      </c>
      <c r="G2172" s="2">
        <v>2171</v>
      </c>
      <c r="H2172" t="b">
        <v>1</v>
      </c>
      <c r="I2172" s="3">
        <v>43299.695486111108</v>
      </c>
      <c r="J2172" s="2">
        <v>1958</v>
      </c>
      <c r="K2172" s="2">
        <v>-23.59485175</v>
      </c>
      <c r="L2172" s="2">
        <v>-46.61903375</v>
      </c>
      <c r="M2172" s="2">
        <f>IF(AND(_332_2018_07_18_outfile_posicao[[#This Row],[hora bus]]=I2171,_332_2018_07_18_outfile_posicao[[#This Row],[lat bus]]=K2171,_332_2018_07_18_outfile_posicao[[#This Row],[lon bus]]=L2171),1,0)</f>
        <v>0</v>
      </c>
      <c r="N2172">
        <v>187</v>
      </c>
      <c r="O2172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0.24999980308026243</v>
      </c>
      <c r="P2172">
        <f>VLOOKUP(_332_2018_07_18_outfile_posicao[[#This Row],[shape]],shape!A:D,4,0)+VLOOKUP(_332_2018_07_18_outfile_posicao[[#This Row],[shape]]+1,shape!A:E,5,0)*_332_2018_07_18_outfile_posicao[[#This Row],[% avanc]]</f>
        <v>6040.1382854036028</v>
      </c>
      <c r="Q2172" s="4">
        <f>_332_2018_07_18_outfile_posicao[[#This Row],[8686,881807]]/_332_2018_07_18_outfile_posicao[[#Headers],[8686,881807]]</f>
        <v>0.6953171943166514</v>
      </c>
      <c r="R2172">
        <f>_332_2018_07_18_outfile_posicao[[#This Row],[8686,881807]]-P2171</f>
        <v>38.22979808987111</v>
      </c>
      <c r="S2172">
        <f>(_332_2018_07_18_outfile_posicao[[#This Row],[hora bus]]-I2171)*86000</f>
        <v>44.791666499804705</v>
      </c>
      <c r="T2172">
        <f>_332_2018_07_18_outfile_posicao[[#This Row],[desloc]]/_332_2018_07_18_outfile_posicao[[#This Row],[seconds]]</f>
        <v>0.85350247216271347</v>
      </c>
      <c r="U2172">
        <f>_332_2018_07_18_outfile_posicao[[#This Row],[spd m/s]]*3.6</f>
        <v>3.0726088997857683</v>
      </c>
      <c r="V2172" s="2"/>
      <c r="W2172" s="2">
        <f>IF(_332_2018_07_18_outfile_posicao[[#This Row],[cod bus]]=F2171,0,1)</f>
        <v>0</v>
      </c>
      <c r="X2172" s="2">
        <f>IF(_332_2018_07_18_outfile_posicao[[#This Row],[desloc]]&gt;=0,0,1)</f>
        <v>0</v>
      </c>
      <c r="Y2172" s="2">
        <f>IF(AND(_332_2018_07_18_outfile_posicao[[#This Row],[spd m/s]]&lt;1,_332_2018_07_18_outfile_posicao[[#This Row],[spd m/s]]&lt;&gt;0),1,0)</f>
        <v>1</v>
      </c>
      <c r="Z2172" s="2">
        <f>IF(Z2171=0.5,IF(P2172&gt;=P2173,0.5,1),IF(_332_2018_07_18_outfile_posicao[[#This Row],[desloc]]&lt;-1000,IF(P2172&gt;=P2173,IF(AND(Z2171=0.5,P2172=P2173),0,IF(P2172&lt;700,0.5,0)),1),IF(AND(X2172&gt;0,X2171&gt;0,_332_2018_07_18_outfile_posicao[[#This Row],[8686,881807]]&lt;500,_332_2018_07_18_outfile_posicao[[#This Row],[desloc]]&gt;0),IF(_332_2018_07_18_outfile_posicao[[#This Row],[8686,881807]]&lt;500,1,0),0)))</f>
        <v>0</v>
      </c>
      <c r="AA2172" s="2">
        <f t="shared" si="33"/>
        <v>7872.8075779218307</v>
      </c>
      <c r="AB2172" s="2">
        <f>IF(_332_2018_07_18_outfile_posicao[[#This Row],[inicio]]=1,0,IF(AB2171&gt;0,0.5,IF(_332_2018_07_18_outfile_posicao[[#This Row],[max dist]]=_332_2018_07_18_outfile_posicao[[#This Row],[8686,881807]],1,0)))</f>
        <v>0</v>
      </c>
      <c r="AC2172" s="2">
        <f>IF(_332_2018_07_18_outfile_posicao[[#This Row],[fim]]=0,AC2173+1,0)</f>
        <v>8</v>
      </c>
      <c r="AD2172" s="2"/>
      <c r="AE2172" s="2"/>
      <c r="AF2172" s="2"/>
      <c r="AG2172" s="2"/>
      <c r="AH2172" s="2"/>
      <c r="AI2172" s="2"/>
    </row>
    <row r="2173" spans="1:35" x14ac:dyDescent="0.25">
      <c r="A2173">
        <v>1884</v>
      </c>
      <c r="B2173">
        <v>3</v>
      </c>
      <c r="C2173" s="2" t="s">
        <v>4228</v>
      </c>
      <c r="D2173">
        <v>332</v>
      </c>
      <c r="E2173" s="2" t="s">
        <v>6078</v>
      </c>
      <c r="F2173" s="2" t="s">
        <v>5219</v>
      </c>
      <c r="G2173" s="2">
        <v>2172</v>
      </c>
      <c r="H2173" t="b">
        <v>1</v>
      </c>
      <c r="I2173" s="3">
        <v>43299.696006944447</v>
      </c>
      <c r="J2173" s="2">
        <v>1961</v>
      </c>
      <c r="K2173" s="2">
        <v>-23.593262750000001</v>
      </c>
      <c r="L2173" s="2">
        <v>-46.619892749999998</v>
      </c>
      <c r="M2173" s="2">
        <f>IF(AND(_332_2018_07_18_outfile_posicao[[#This Row],[hora bus]]=I2172,_332_2018_07_18_outfile_posicao[[#This Row],[lat bus]]=K2172,_332_2018_07_18_outfile_posicao[[#This Row],[lon bus]]=L2172),1,0)</f>
        <v>0</v>
      </c>
      <c r="N2173">
        <v>194</v>
      </c>
      <c r="O2173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0.74999998852161731</v>
      </c>
      <c r="P2173">
        <f>VLOOKUP(_332_2018_07_18_outfile_posicao[[#This Row],[shape]],shape!A:D,4,0)+VLOOKUP(_332_2018_07_18_outfile_posicao[[#This Row],[shape]]+1,shape!A:E,5,0)*_332_2018_07_18_outfile_posicao[[#This Row],[% avanc]]</f>
        <v>6257.4991190336286</v>
      </c>
      <c r="Q2173" s="4">
        <f>_332_2018_07_18_outfile_posicao[[#This Row],[8686,881807]]/_332_2018_07_18_outfile_posicao[[#Headers],[8686,881807]]</f>
        <v>0.7203389269083017</v>
      </c>
      <c r="R2173">
        <f>_332_2018_07_18_outfile_posicao[[#This Row],[8686,881807]]-P2172</f>
        <v>217.36083363002581</v>
      </c>
      <c r="S2173">
        <f>(_332_2018_07_18_outfile_posicao[[#This Row],[hora bus]]-I2172)*86000</f>
        <v>44.79166712553706</v>
      </c>
      <c r="T2173">
        <f>_332_2018_07_18_outfile_posicao[[#This Row],[desloc]]/_332_2018_07_18_outfile_posicao[[#This Row],[seconds]]</f>
        <v>4.8527069336542272</v>
      </c>
      <c r="U2173">
        <f>_332_2018_07_18_outfile_posicao[[#This Row],[spd m/s]]*3.6</f>
        <v>17.469744961155218</v>
      </c>
      <c r="V2173" s="2"/>
      <c r="W2173" s="2">
        <f>IF(_332_2018_07_18_outfile_posicao[[#This Row],[cod bus]]=F2172,0,1)</f>
        <v>0</v>
      </c>
      <c r="X2173" s="2">
        <f>IF(_332_2018_07_18_outfile_posicao[[#This Row],[desloc]]&gt;=0,0,1)</f>
        <v>0</v>
      </c>
      <c r="Y2173" s="2">
        <f>IF(AND(_332_2018_07_18_outfile_posicao[[#This Row],[spd m/s]]&lt;1,_332_2018_07_18_outfile_posicao[[#This Row],[spd m/s]]&lt;&gt;0),1,0)</f>
        <v>0</v>
      </c>
      <c r="Z2173" s="2">
        <f>IF(Z2172=0.5,IF(P2173&gt;=P2174,0.5,1),IF(_332_2018_07_18_outfile_posicao[[#This Row],[desloc]]&lt;-1000,IF(P2173&gt;=P2174,IF(AND(Z2172=0.5,P2173=P2174),0,IF(P2173&lt;700,0.5,0)),1),IF(AND(X2173&gt;0,X2172&gt;0,_332_2018_07_18_outfile_posicao[[#This Row],[8686,881807]]&lt;500,_332_2018_07_18_outfile_posicao[[#This Row],[desloc]]&gt;0),IF(_332_2018_07_18_outfile_posicao[[#This Row],[8686,881807]]&lt;500,1,0),0)))</f>
        <v>0</v>
      </c>
      <c r="AA2173" s="2">
        <f t="shared" si="33"/>
        <v>7872.8075779218307</v>
      </c>
      <c r="AB2173" s="2">
        <f>IF(_332_2018_07_18_outfile_posicao[[#This Row],[inicio]]=1,0,IF(AB2172&gt;0,0.5,IF(_332_2018_07_18_outfile_posicao[[#This Row],[max dist]]=_332_2018_07_18_outfile_posicao[[#This Row],[8686,881807]],1,0)))</f>
        <v>0</v>
      </c>
      <c r="AC2173" s="2">
        <f>IF(_332_2018_07_18_outfile_posicao[[#This Row],[fim]]=0,AC2174+1,0)</f>
        <v>7</v>
      </c>
      <c r="AD2173" s="2"/>
      <c r="AE2173" s="2"/>
      <c r="AF2173" s="2"/>
      <c r="AG2173" s="2"/>
      <c r="AH2173" s="2"/>
      <c r="AI2173" s="2"/>
    </row>
    <row r="2174" spans="1:35" x14ac:dyDescent="0.25">
      <c r="A2174">
        <v>1885</v>
      </c>
      <c r="B2174">
        <v>3</v>
      </c>
      <c r="C2174" s="2" t="s">
        <v>4229</v>
      </c>
      <c r="D2174">
        <v>332</v>
      </c>
      <c r="E2174" s="2" t="s">
        <v>6079</v>
      </c>
      <c r="F2174" s="2" t="s">
        <v>5219</v>
      </c>
      <c r="G2174" s="2">
        <v>2173</v>
      </c>
      <c r="H2174" t="b">
        <v>1</v>
      </c>
      <c r="I2174" s="3">
        <v>43299.696527777778</v>
      </c>
      <c r="J2174" s="2">
        <v>1964</v>
      </c>
      <c r="K2174" s="2">
        <v>-23.5927525</v>
      </c>
      <c r="L2174" s="2">
        <v>-46.621056500000002</v>
      </c>
      <c r="M2174" s="2">
        <f>IF(AND(_332_2018_07_18_outfile_posicao[[#This Row],[hora bus]]=I2173,_332_2018_07_18_outfile_posicao[[#This Row],[lat bus]]=K2173,_332_2018_07_18_outfile_posicao[[#This Row],[lon bus]]=L2173),1,0)</f>
        <v>0</v>
      </c>
      <c r="N2174">
        <v>203</v>
      </c>
      <c r="O2174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0.37447722969219993</v>
      </c>
      <c r="P2174">
        <f>VLOOKUP(_332_2018_07_18_outfile_posicao[[#This Row],[shape]],shape!A:D,4,0)+VLOOKUP(_332_2018_07_18_outfile_posicao[[#This Row],[shape]]+1,shape!A:E,5,0)*_332_2018_07_18_outfile_posicao[[#This Row],[% avanc]]</f>
        <v>6451.8693174563377</v>
      </c>
      <c r="Q2174" s="4">
        <f>_332_2018_07_18_outfile_posicao[[#This Row],[8686,881807]]/_332_2018_07_18_outfile_posicao[[#Headers],[8686,881807]]</f>
        <v>0.74271406711869148</v>
      </c>
      <c r="R2174">
        <f>_332_2018_07_18_outfile_posicao[[#This Row],[8686,881807]]-P2173</f>
        <v>194.37019842270911</v>
      </c>
      <c r="S2174">
        <f>(_332_2018_07_18_outfile_posicao[[#This Row],[hora bus]]-I2173)*86000</f>
        <v>44.791666499804705</v>
      </c>
      <c r="T2174">
        <f>_332_2018_07_18_outfile_posicao[[#This Row],[desloc]]/_332_2018_07_18_outfile_posicao[[#This Row],[seconds]]</f>
        <v>4.3394277018819247</v>
      </c>
      <c r="U2174">
        <f>_332_2018_07_18_outfile_posicao[[#This Row],[spd m/s]]*3.6</f>
        <v>15.621939726774929</v>
      </c>
      <c r="V2174" s="2"/>
      <c r="W2174" s="2">
        <f>IF(_332_2018_07_18_outfile_posicao[[#This Row],[cod bus]]=F2173,0,1)</f>
        <v>0</v>
      </c>
      <c r="X2174" s="2">
        <f>IF(_332_2018_07_18_outfile_posicao[[#This Row],[desloc]]&gt;=0,0,1)</f>
        <v>0</v>
      </c>
      <c r="Y2174" s="2">
        <f>IF(AND(_332_2018_07_18_outfile_posicao[[#This Row],[spd m/s]]&lt;1,_332_2018_07_18_outfile_posicao[[#This Row],[spd m/s]]&lt;&gt;0),1,0)</f>
        <v>0</v>
      </c>
      <c r="Z2174" s="2">
        <f>IF(Z2173=0.5,IF(P2174&gt;=P2175,0.5,1),IF(_332_2018_07_18_outfile_posicao[[#This Row],[desloc]]&lt;-1000,IF(P2174&gt;=P2175,IF(AND(Z2173=0.5,P2174=P2175),0,IF(P2174&lt;700,0.5,0)),1),IF(AND(X2174&gt;0,X2173&gt;0,_332_2018_07_18_outfile_posicao[[#This Row],[8686,881807]]&lt;500,_332_2018_07_18_outfile_posicao[[#This Row],[desloc]]&gt;0),IF(_332_2018_07_18_outfile_posicao[[#This Row],[8686,881807]]&lt;500,1,0),0)))</f>
        <v>0</v>
      </c>
      <c r="AA2174" s="2">
        <f t="shared" si="33"/>
        <v>7872.8075779218307</v>
      </c>
      <c r="AB2174" s="2">
        <f>IF(_332_2018_07_18_outfile_posicao[[#This Row],[inicio]]=1,0,IF(AB2173&gt;0,0.5,IF(_332_2018_07_18_outfile_posicao[[#This Row],[max dist]]=_332_2018_07_18_outfile_posicao[[#This Row],[8686,881807]],1,0)))</f>
        <v>0</v>
      </c>
      <c r="AC2174" s="2">
        <f>IF(_332_2018_07_18_outfile_posicao[[#This Row],[fim]]=0,AC2175+1,0)</f>
        <v>6</v>
      </c>
      <c r="AD2174" s="2"/>
      <c r="AE2174" s="2"/>
      <c r="AF2174" s="2"/>
      <c r="AG2174" s="2"/>
      <c r="AH2174" s="2"/>
      <c r="AI2174" s="2"/>
    </row>
    <row r="2175" spans="1:35" x14ac:dyDescent="0.25">
      <c r="A2175">
        <v>1887</v>
      </c>
      <c r="B2175">
        <v>3</v>
      </c>
      <c r="C2175" s="2" t="s">
        <v>4231</v>
      </c>
      <c r="D2175">
        <v>332</v>
      </c>
      <c r="E2175" s="2" t="s">
        <v>6080</v>
      </c>
      <c r="F2175" s="2" t="s">
        <v>5219</v>
      </c>
      <c r="G2175" s="2">
        <v>2174</v>
      </c>
      <c r="H2175" t="b">
        <v>1</v>
      </c>
      <c r="I2175" s="3">
        <v>43299.697048611109</v>
      </c>
      <c r="J2175" s="2">
        <v>1967</v>
      </c>
      <c r="K2175" s="2">
        <v>-23.594754250000001</v>
      </c>
      <c r="L2175" s="2">
        <v>-46.623449749999999</v>
      </c>
      <c r="M2175" s="2">
        <f>IF(AND(_332_2018_07_18_outfile_posicao[[#This Row],[hora bus]]=I2174,_332_2018_07_18_outfile_posicao[[#This Row],[lat bus]]=K2174,_332_2018_07_18_outfile_posicao[[#This Row],[lon bus]]=L2174),1,0)</f>
        <v>0</v>
      </c>
      <c r="N2175">
        <v>213</v>
      </c>
      <c r="O2175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0.75000014927202707</v>
      </c>
      <c r="P2175">
        <f>VLOOKUP(_332_2018_07_18_outfile_posicao[[#This Row],[shape]],shape!A:D,4,0)+VLOOKUP(_332_2018_07_18_outfile_posicao[[#This Row],[shape]]+1,shape!A:E,5,0)*_332_2018_07_18_outfile_posicao[[#This Row],[% avanc]]</f>
        <v>6791.0870724596161</v>
      </c>
      <c r="Q2175" s="4">
        <f>_332_2018_07_18_outfile_posicao[[#This Row],[8686,881807]]/_332_2018_07_18_outfile_posicao[[#Headers],[8686,881807]]</f>
        <v>0.78176349389113042</v>
      </c>
      <c r="R2175">
        <f>_332_2018_07_18_outfile_posicao[[#This Row],[8686,881807]]-P2174</f>
        <v>339.2177550032784</v>
      </c>
      <c r="S2175">
        <f>(_332_2018_07_18_outfile_posicao[[#This Row],[hora bus]]-I2174)*86000</f>
        <v>44.791666499804705</v>
      </c>
      <c r="T2175">
        <f>_332_2018_07_18_outfile_posicao[[#This Row],[desloc]]/_332_2018_07_18_outfile_posicao[[#This Row],[seconds]]</f>
        <v>7.5732336282856858</v>
      </c>
      <c r="U2175">
        <f>_332_2018_07_18_outfile_posicao[[#This Row],[spd m/s]]*3.6</f>
        <v>27.263641061828469</v>
      </c>
      <c r="V2175" s="2"/>
      <c r="W2175" s="2">
        <f>IF(_332_2018_07_18_outfile_posicao[[#This Row],[cod bus]]=F2174,0,1)</f>
        <v>0</v>
      </c>
      <c r="X2175" s="2">
        <f>IF(_332_2018_07_18_outfile_posicao[[#This Row],[desloc]]&gt;=0,0,1)</f>
        <v>0</v>
      </c>
      <c r="Y2175" s="2">
        <f>IF(AND(_332_2018_07_18_outfile_posicao[[#This Row],[spd m/s]]&lt;1,_332_2018_07_18_outfile_posicao[[#This Row],[spd m/s]]&lt;&gt;0),1,0)</f>
        <v>0</v>
      </c>
      <c r="Z2175" s="2">
        <f>IF(Z2174=0.5,IF(P2175&gt;=P2176,0.5,1),IF(_332_2018_07_18_outfile_posicao[[#This Row],[desloc]]&lt;-1000,IF(P2175&gt;=P2176,IF(AND(Z2174=0.5,P2175=P2176),0,IF(P2175&lt;700,0.5,0)),1),IF(AND(X2175&gt;0,X2174&gt;0,_332_2018_07_18_outfile_posicao[[#This Row],[8686,881807]]&lt;500,_332_2018_07_18_outfile_posicao[[#This Row],[desloc]]&gt;0),IF(_332_2018_07_18_outfile_posicao[[#This Row],[8686,881807]]&lt;500,1,0),0)))</f>
        <v>0</v>
      </c>
      <c r="AA2175" s="2">
        <f t="shared" si="33"/>
        <v>7872.8075779218307</v>
      </c>
      <c r="AB2175" s="2">
        <f>IF(_332_2018_07_18_outfile_posicao[[#This Row],[inicio]]=1,0,IF(AB2174&gt;0,0.5,IF(_332_2018_07_18_outfile_posicao[[#This Row],[max dist]]=_332_2018_07_18_outfile_posicao[[#This Row],[8686,881807]],1,0)))</f>
        <v>0</v>
      </c>
      <c r="AC2175" s="2">
        <f>IF(_332_2018_07_18_outfile_posicao[[#This Row],[fim]]=0,AC2176+1,0)</f>
        <v>5</v>
      </c>
      <c r="AD2175" s="2"/>
      <c r="AE2175" s="2"/>
      <c r="AF2175" s="2"/>
      <c r="AG2175" s="2"/>
      <c r="AH2175" s="2"/>
      <c r="AI2175" s="2"/>
    </row>
    <row r="2176" spans="1:35" x14ac:dyDescent="0.25">
      <c r="A2176">
        <v>1888</v>
      </c>
      <c r="B2176">
        <v>3</v>
      </c>
      <c r="C2176" s="2" t="s">
        <v>4232</v>
      </c>
      <c r="D2176">
        <v>332</v>
      </c>
      <c r="E2176" s="2" t="s">
        <v>6080</v>
      </c>
      <c r="F2176" s="2" t="s">
        <v>5219</v>
      </c>
      <c r="G2176" s="2">
        <v>2175</v>
      </c>
      <c r="H2176" t="b">
        <v>1</v>
      </c>
      <c r="I2176" s="3">
        <v>43299.697569444441</v>
      </c>
      <c r="J2176" s="2">
        <v>1970</v>
      </c>
      <c r="K2176" s="2">
        <v>-23.595114500000001</v>
      </c>
      <c r="L2176" s="2">
        <v>-46.6264805</v>
      </c>
      <c r="M2176" s="2">
        <f>IF(AND(_332_2018_07_18_outfile_posicao[[#This Row],[hora bus]]=I2175,_332_2018_07_18_outfile_posicao[[#This Row],[lat bus]]=K2175,_332_2018_07_18_outfile_posicao[[#This Row],[lon bus]]=L2175),1,0)</f>
        <v>0</v>
      </c>
      <c r="N2176">
        <v>223</v>
      </c>
      <c r="O2176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0.49999994025508882</v>
      </c>
      <c r="P2176">
        <f>VLOOKUP(_332_2018_07_18_outfile_posicao[[#This Row],[shape]],shape!A:D,4,0)+VLOOKUP(_332_2018_07_18_outfile_posicao[[#This Row],[shape]]+1,shape!A:E,5,0)*_332_2018_07_18_outfile_posicao[[#This Row],[% avanc]]</f>
        <v>7135.9752126130879</v>
      </c>
      <c r="Q2176" s="4">
        <f>_332_2018_07_18_outfile_posicao[[#This Row],[8686,881807]]/_332_2018_07_18_outfile_posicao[[#Headers],[8686,881807]]</f>
        <v>0.82146567331707321</v>
      </c>
      <c r="R2176">
        <f>_332_2018_07_18_outfile_posicao[[#This Row],[8686,881807]]-P2175</f>
        <v>344.8881401534718</v>
      </c>
      <c r="S2176">
        <f>(_332_2018_07_18_outfile_posicao[[#This Row],[hora bus]]-I2175)*86000</f>
        <v>44.791666499804705</v>
      </c>
      <c r="T2176">
        <f>_332_2018_07_18_outfile_posicao[[#This Row],[desloc]]/_332_2018_07_18_outfile_posicao[[#This Row],[seconds]]</f>
        <v>7.6998282739709074</v>
      </c>
      <c r="U2176">
        <f>_332_2018_07_18_outfile_posicao[[#This Row],[spd m/s]]*3.6</f>
        <v>27.719381786295266</v>
      </c>
      <c r="V2176" s="2"/>
      <c r="W2176" s="2">
        <f>IF(_332_2018_07_18_outfile_posicao[[#This Row],[cod bus]]=F2175,0,1)</f>
        <v>0</v>
      </c>
      <c r="X2176" s="2">
        <f>IF(_332_2018_07_18_outfile_posicao[[#This Row],[desloc]]&gt;=0,0,1)</f>
        <v>0</v>
      </c>
      <c r="Y2176" s="2">
        <f>IF(AND(_332_2018_07_18_outfile_posicao[[#This Row],[spd m/s]]&lt;1,_332_2018_07_18_outfile_posicao[[#This Row],[spd m/s]]&lt;&gt;0),1,0)</f>
        <v>0</v>
      </c>
      <c r="Z2176" s="2">
        <f>IF(Z2175=0.5,IF(P2176&gt;=P2177,0.5,1),IF(_332_2018_07_18_outfile_posicao[[#This Row],[desloc]]&lt;-1000,IF(P2176&gt;=P2177,IF(AND(Z2175=0.5,P2176=P2177),0,IF(P2176&lt;700,0.5,0)),1),IF(AND(X2176&gt;0,X2175&gt;0,_332_2018_07_18_outfile_posicao[[#This Row],[8686,881807]]&lt;500,_332_2018_07_18_outfile_posicao[[#This Row],[desloc]]&gt;0),IF(_332_2018_07_18_outfile_posicao[[#This Row],[8686,881807]]&lt;500,1,0),0)))</f>
        <v>0</v>
      </c>
      <c r="AA2176" s="2">
        <f t="shared" si="33"/>
        <v>7872.8075779218307</v>
      </c>
      <c r="AB2176" s="2">
        <f>IF(_332_2018_07_18_outfile_posicao[[#This Row],[inicio]]=1,0,IF(AB2175&gt;0,0.5,IF(_332_2018_07_18_outfile_posicao[[#This Row],[max dist]]=_332_2018_07_18_outfile_posicao[[#This Row],[8686,881807]],1,0)))</f>
        <v>0</v>
      </c>
      <c r="AC2176" s="2">
        <f>IF(_332_2018_07_18_outfile_posicao[[#This Row],[fim]]=0,AC2177+1,0)</f>
        <v>4</v>
      </c>
      <c r="AD2176" s="2"/>
      <c r="AE2176" s="2"/>
      <c r="AF2176" s="2"/>
      <c r="AG2176" s="2"/>
      <c r="AH2176" s="2"/>
      <c r="AI2176" s="2"/>
    </row>
    <row r="2177" spans="1:35" x14ac:dyDescent="0.25">
      <c r="A2177">
        <v>1890</v>
      </c>
      <c r="B2177">
        <v>3</v>
      </c>
      <c r="C2177" s="2" t="s">
        <v>4234</v>
      </c>
      <c r="D2177">
        <v>332</v>
      </c>
      <c r="E2177" s="2" t="s">
        <v>6081</v>
      </c>
      <c r="F2177" s="2" t="s">
        <v>5219</v>
      </c>
      <c r="G2177" s="2">
        <v>2176</v>
      </c>
      <c r="H2177" t="b">
        <v>1</v>
      </c>
      <c r="I2177" s="3">
        <v>43299.69809027778</v>
      </c>
      <c r="J2177" s="2">
        <v>1974</v>
      </c>
      <c r="K2177" s="2">
        <v>-23.593110500000002</v>
      </c>
      <c r="L2177" s="2">
        <v>-46.629826000000001</v>
      </c>
      <c r="M2177" s="2">
        <f>IF(AND(_332_2018_07_18_outfile_posicao[[#This Row],[hora bus]]=I2176,_332_2018_07_18_outfile_posicao[[#This Row],[lat bus]]=K2176,_332_2018_07_18_outfile_posicao[[#This Row],[lon bus]]=L2176),1,0)</f>
        <v>0</v>
      </c>
      <c r="N2177">
        <v>238</v>
      </c>
      <c r="O2177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0.48564442132228075</v>
      </c>
      <c r="P2177">
        <f>VLOOKUP(_332_2018_07_18_outfile_posicao[[#This Row],[shape]],shape!A:D,4,0)+VLOOKUP(_332_2018_07_18_outfile_posicao[[#This Row],[shape]]+1,shape!A:E,5,0)*_332_2018_07_18_outfile_posicao[[#This Row],[% avanc]]</f>
        <v>7561.4923230589175</v>
      </c>
      <c r="Q2177" s="4">
        <f>_332_2018_07_18_outfile_posicao[[#This Row],[8686,881807]]/_332_2018_07_18_outfile_posicao[[#Headers],[8686,881807]]</f>
        <v>0.87044954576978018</v>
      </c>
      <c r="R2177">
        <f>_332_2018_07_18_outfile_posicao[[#This Row],[8686,881807]]-P2176</f>
        <v>425.51711044582953</v>
      </c>
      <c r="S2177">
        <f>(_332_2018_07_18_outfile_posicao[[#This Row],[hora bus]]-I2176)*86000</f>
        <v>44.79166712553706</v>
      </c>
      <c r="T2177">
        <f>_332_2018_07_18_outfile_posicao[[#This Row],[desloc]]/_332_2018_07_18_outfile_posicao[[#This Row],[seconds]]</f>
        <v>9.499916787049651</v>
      </c>
      <c r="U2177">
        <f>_332_2018_07_18_outfile_posicao[[#This Row],[spd m/s]]*3.6</f>
        <v>34.199700433378744</v>
      </c>
      <c r="V2177" s="2"/>
      <c r="W2177" s="2">
        <f>IF(_332_2018_07_18_outfile_posicao[[#This Row],[cod bus]]=F2176,0,1)</f>
        <v>0</v>
      </c>
      <c r="X2177" s="2">
        <f>IF(_332_2018_07_18_outfile_posicao[[#This Row],[desloc]]&gt;=0,0,1)</f>
        <v>0</v>
      </c>
      <c r="Y2177" s="2">
        <f>IF(AND(_332_2018_07_18_outfile_posicao[[#This Row],[spd m/s]]&lt;1,_332_2018_07_18_outfile_posicao[[#This Row],[spd m/s]]&lt;&gt;0),1,0)</f>
        <v>0</v>
      </c>
      <c r="Z2177" s="2">
        <f>IF(Z2176=0.5,IF(P2177&gt;=P2178,0.5,1),IF(_332_2018_07_18_outfile_posicao[[#This Row],[desloc]]&lt;-1000,IF(P2177&gt;=P2178,IF(AND(Z2176=0.5,P2177=P2178),0,IF(P2177&lt;700,0.5,0)),1),IF(AND(X2177&gt;0,X2176&gt;0,_332_2018_07_18_outfile_posicao[[#This Row],[8686,881807]]&lt;500,_332_2018_07_18_outfile_posicao[[#This Row],[desloc]]&gt;0),IF(_332_2018_07_18_outfile_posicao[[#This Row],[8686,881807]]&lt;500,1,0),0)))</f>
        <v>0</v>
      </c>
      <c r="AA2177" s="2">
        <f t="shared" si="33"/>
        <v>7872.8075779218307</v>
      </c>
      <c r="AB2177" s="2">
        <f>IF(_332_2018_07_18_outfile_posicao[[#This Row],[inicio]]=1,0,IF(AB2176&gt;0,0.5,IF(_332_2018_07_18_outfile_posicao[[#This Row],[max dist]]=_332_2018_07_18_outfile_posicao[[#This Row],[8686,881807]],1,0)))</f>
        <v>0</v>
      </c>
      <c r="AC2177" s="2">
        <f>IF(_332_2018_07_18_outfile_posicao[[#This Row],[fim]]=0,AC2178+1,0)</f>
        <v>3</v>
      </c>
      <c r="AD2177" s="2"/>
      <c r="AE2177" s="2"/>
      <c r="AF2177" s="2"/>
      <c r="AG2177" s="2"/>
      <c r="AH2177" s="2"/>
      <c r="AI2177" s="2"/>
    </row>
    <row r="2178" spans="1:35" x14ac:dyDescent="0.25">
      <c r="A2178">
        <v>1891</v>
      </c>
      <c r="B2178">
        <v>3</v>
      </c>
      <c r="C2178" s="2" t="s">
        <v>4235</v>
      </c>
      <c r="D2178">
        <v>332</v>
      </c>
      <c r="E2178" s="2" t="s">
        <v>6082</v>
      </c>
      <c r="F2178" s="2" t="s">
        <v>5219</v>
      </c>
      <c r="G2178" s="2">
        <v>2177</v>
      </c>
      <c r="H2178" t="b">
        <v>1</v>
      </c>
      <c r="I2178" s="3">
        <v>43299.698611111111</v>
      </c>
      <c r="J2178" s="2">
        <v>1977</v>
      </c>
      <c r="K2178" s="2">
        <v>-23.592939999999999</v>
      </c>
      <c r="L2178" s="2">
        <v>-46.630074</v>
      </c>
      <c r="M2178" s="2">
        <f>IF(AND(_332_2018_07_18_outfile_posicao[[#This Row],[hora bus]]=I2177,_332_2018_07_18_outfile_posicao[[#This Row],[lat bus]]=K2177,_332_2018_07_18_outfile_posicao[[#This Row],[lon bus]]=L2177),1,0)</f>
        <v>0</v>
      </c>
      <c r="N2178">
        <v>239</v>
      </c>
      <c r="O2178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0.49999988603576351</v>
      </c>
      <c r="P2178">
        <f>VLOOKUP(_332_2018_07_18_outfile_posicao[[#This Row],[shape]],shape!A:D,4,0)+VLOOKUP(_332_2018_07_18_outfile_posicao[[#This Row],[shape]]+1,shape!A:E,5,0)*_332_2018_07_18_outfile_posicao[[#This Row],[% avanc]]</f>
        <v>7593.1417520189552</v>
      </c>
      <c r="Q2178" s="4">
        <f>_332_2018_07_18_outfile_posicao[[#This Row],[8686,881807]]/_332_2018_07_18_outfile_posicao[[#Headers],[8686,881807]]</f>
        <v>0.87409290476362933</v>
      </c>
      <c r="R2178">
        <f>_332_2018_07_18_outfile_posicao[[#This Row],[8686,881807]]-P2177</f>
        <v>31.649428960037767</v>
      </c>
      <c r="S2178">
        <f>(_332_2018_07_18_outfile_posicao[[#This Row],[hora bus]]-I2177)*86000</f>
        <v>44.791666499804705</v>
      </c>
      <c r="T2178">
        <f>_332_2018_07_18_outfile_posicao[[#This Row],[desloc]]/_332_2018_07_18_outfile_posicao[[#This Row],[seconds]]</f>
        <v>0.70659190499589386</v>
      </c>
      <c r="U2178">
        <f>_332_2018_07_18_outfile_posicao[[#This Row],[spd m/s]]*3.6</f>
        <v>2.543730857985218</v>
      </c>
      <c r="V2178" s="2"/>
      <c r="W2178" s="2">
        <f>IF(_332_2018_07_18_outfile_posicao[[#This Row],[cod bus]]=F2177,0,1)</f>
        <v>0</v>
      </c>
      <c r="X2178" s="2">
        <f>IF(_332_2018_07_18_outfile_posicao[[#This Row],[desloc]]&gt;=0,0,1)</f>
        <v>0</v>
      </c>
      <c r="Y2178" s="2">
        <f>IF(AND(_332_2018_07_18_outfile_posicao[[#This Row],[spd m/s]]&lt;1,_332_2018_07_18_outfile_posicao[[#This Row],[spd m/s]]&lt;&gt;0),1,0)</f>
        <v>1</v>
      </c>
      <c r="Z2178" s="2">
        <f>IF(Z2177=0.5,IF(P2178&gt;=P2179,0.5,1),IF(_332_2018_07_18_outfile_posicao[[#This Row],[desloc]]&lt;-1000,IF(P2178&gt;=P2179,IF(AND(Z2177=0.5,P2178=P2179),0,IF(P2178&lt;700,0.5,0)),1),IF(AND(X2178&gt;0,X2177&gt;0,_332_2018_07_18_outfile_posicao[[#This Row],[8686,881807]]&lt;500,_332_2018_07_18_outfile_posicao[[#This Row],[desloc]]&gt;0),IF(_332_2018_07_18_outfile_posicao[[#This Row],[8686,881807]]&lt;500,1,0),0)))</f>
        <v>0</v>
      </c>
      <c r="AA2178" s="2">
        <f t="shared" ref="AA2178:AA2241" si="34">IF(W2178=1,0,IF(Z2178&gt;0,0,IF(P2178&gt;AA2179,P2178,AA2179)))</f>
        <v>7872.8075779218307</v>
      </c>
      <c r="AB2178" s="2">
        <f>IF(_332_2018_07_18_outfile_posicao[[#This Row],[inicio]]=1,0,IF(AB2177&gt;0,0.5,IF(_332_2018_07_18_outfile_posicao[[#This Row],[max dist]]=_332_2018_07_18_outfile_posicao[[#This Row],[8686,881807]],1,0)))</f>
        <v>0</v>
      </c>
      <c r="AC2178" s="2">
        <f>IF(_332_2018_07_18_outfile_posicao[[#This Row],[fim]]=0,AC2179+1,0)</f>
        <v>2</v>
      </c>
      <c r="AD2178" s="2"/>
      <c r="AE2178" s="2"/>
      <c r="AF2178" s="2"/>
      <c r="AG2178" s="2"/>
      <c r="AH2178" s="2"/>
      <c r="AI2178" s="2"/>
    </row>
    <row r="2179" spans="1:35" x14ac:dyDescent="0.25">
      <c r="A2179">
        <v>1893</v>
      </c>
      <c r="B2179">
        <v>3</v>
      </c>
      <c r="C2179" s="2" t="s">
        <v>4237</v>
      </c>
      <c r="D2179">
        <v>332</v>
      </c>
      <c r="E2179" s="2" t="s">
        <v>6083</v>
      </c>
      <c r="F2179" s="2" t="s">
        <v>5219</v>
      </c>
      <c r="G2179" s="2">
        <v>2178</v>
      </c>
      <c r="H2179" t="b">
        <v>1</v>
      </c>
      <c r="I2179" s="3">
        <v>43299.699131944442</v>
      </c>
      <c r="J2179" s="2">
        <v>1981</v>
      </c>
      <c r="K2179" s="2">
        <v>-23.591369</v>
      </c>
      <c r="L2179" s="2">
        <v>-46.631711500000002</v>
      </c>
      <c r="M2179" s="2">
        <f>IF(AND(_332_2018_07_18_outfile_posicao[[#This Row],[hora bus]]=I2178,_332_2018_07_18_outfile_posicao[[#This Row],[lat bus]]=K2178,_332_2018_07_18_outfile_posicao[[#This Row],[lon bus]]=L2178),1,0)</f>
        <v>0</v>
      </c>
      <c r="N2179">
        <v>250</v>
      </c>
      <c r="O2179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0.49999993635199136</v>
      </c>
      <c r="P2179">
        <f>VLOOKUP(_332_2018_07_18_outfile_posicao[[#This Row],[shape]],shape!A:D,4,0)+VLOOKUP(_332_2018_07_18_outfile_posicao[[#This Row],[shape]]+1,shape!A:E,5,0)*_332_2018_07_18_outfile_posicao[[#This Row],[% avanc]]</f>
        <v>7836.9351595834542</v>
      </c>
      <c r="Q2179" s="4">
        <f>_332_2018_07_18_outfile_posicao[[#This Row],[8686,881807]]/_332_2018_07_18_outfile_posicao[[#Headers],[8686,881807]]</f>
        <v>0.90215745231716538</v>
      </c>
      <c r="R2179">
        <f>_332_2018_07_18_outfile_posicao[[#This Row],[8686,881807]]-P2178</f>
        <v>243.79340756449892</v>
      </c>
      <c r="S2179">
        <f>(_332_2018_07_18_outfile_posicao[[#This Row],[hora bus]]-I2178)*86000</f>
        <v>44.791666499804705</v>
      </c>
      <c r="T2179">
        <f>_332_2018_07_18_outfile_posicao[[#This Row],[desloc]]/_332_2018_07_18_outfile_posicao[[#This Row],[seconds]]</f>
        <v>5.4428295845067938</v>
      </c>
      <c r="U2179">
        <f>_332_2018_07_18_outfile_posicao[[#This Row],[spd m/s]]*3.6</f>
        <v>19.594186504224457</v>
      </c>
      <c r="V2179" s="2"/>
      <c r="W2179" s="2">
        <f>IF(_332_2018_07_18_outfile_posicao[[#This Row],[cod bus]]=F2178,0,1)</f>
        <v>0</v>
      </c>
      <c r="X2179" s="2">
        <f>IF(_332_2018_07_18_outfile_posicao[[#This Row],[desloc]]&gt;=0,0,1)</f>
        <v>0</v>
      </c>
      <c r="Y2179" s="2">
        <f>IF(AND(_332_2018_07_18_outfile_posicao[[#This Row],[spd m/s]]&lt;1,_332_2018_07_18_outfile_posicao[[#This Row],[spd m/s]]&lt;&gt;0),1,0)</f>
        <v>0</v>
      </c>
      <c r="Z2179" s="2">
        <f>IF(Z2178=0.5,IF(P2179&gt;=P2180,0.5,1),IF(_332_2018_07_18_outfile_posicao[[#This Row],[desloc]]&lt;-1000,IF(P2179&gt;=P2180,IF(AND(Z2178=0.5,P2179=P2180),0,IF(P2179&lt;700,0.5,0)),1),IF(AND(X2179&gt;0,X2178&gt;0,_332_2018_07_18_outfile_posicao[[#This Row],[8686,881807]]&lt;500,_332_2018_07_18_outfile_posicao[[#This Row],[desloc]]&gt;0),IF(_332_2018_07_18_outfile_posicao[[#This Row],[8686,881807]]&lt;500,1,0),0)))</f>
        <v>0</v>
      </c>
      <c r="AA2179" s="2">
        <f t="shared" si="34"/>
        <v>7872.8075779218307</v>
      </c>
      <c r="AB2179" s="2">
        <f>IF(_332_2018_07_18_outfile_posicao[[#This Row],[inicio]]=1,0,IF(AB2178&gt;0,0.5,IF(_332_2018_07_18_outfile_posicao[[#This Row],[max dist]]=_332_2018_07_18_outfile_posicao[[#This Row],[8686,881807]],1,0)))</f>
        <v>0</v>
      </c>
      <c r="AC2179" s="2">
        <f>IF(_332_2018_07_18_outfile_posicao[[#This Row],[fim]]=0,AC2180+1,0)</f>
        <v>1</v>
      </c>
      <c r="AD2179" s="2"/>
      <c r="AE2179" s="2"/>
      <c r="AF2179" s="2"/>
      <c r="AG2179" s="2"/>
      <c r="AH2179" s="2"/>
      <c r="AI2179" s="2"/>
    </row>
    <row r="2180" spans="1:35" x14ac:dyDescent="0.25">
      <c r="A2180">
        <v>1894</v>
      </c>
      <c r="B2180">
        <v>3</v>
      </c>
      <c r="C2180" s="2" t="s">
        <v>4238</v>
      </c>
      <c r="D2180">
        <v>332</v>
      </c>
      <c r="E2180" s="2" t="s">
        <v>6083</v>
      </c>
      <c r="F2180" s="2" t="s">
        <v>5219</v>
      </c>
      <c r="G2180" s="2">
        <v>2179</v>
      </c>
      <c r="H2180" t="b">
        <v>1</v>
      </c>
      <c r="I2180" s="3">
        <v>43299.699652777781</v>
      </c>
      <c r="J2180" s="2">
        <v>1984</v>
      </c>
      <c r="K2180" s="2">
        <v>-23.591067500000001</v>
      </c>
      <c r="L2180" s="2">
        <v>-46.631816999999998</v>
      </c>
      <c r="M2180" s="2">
        <f>IF(AND(_332_2018_07_18_outfile_posicao[[#This Row],[hora bus]]=I2179,_332_2018_07_18_outfile_posicao[[#This Row],[lat bus]]=K2179,_332_2018_07_18_outfile_posicao[[#This Row],[lon bus]]=L2179),1,0)</f>
        <v>0</v>
      </c>
      <c r="N2180">
        <v>252</v>
      </c>
      <c r="O2180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0.49999999997806954</v>
      </c>
      <c r="P2180">
        <f>VLOOKUP(_332_2018_07_18_outfile_posicao[[#This Row],[shape]],shape!A:D,4,0)+VLOOKUP(_332_2018_07_18_outfile_posicao[[#This Row],[shape]]+1,shape!A:E,5,0)*_332_2018_07_18_outfile_posicao[[#This Row],[% avanc]]</f>
        <v>7872.8075779218307</v>
      </c>
      <c r="Q2180" s="4">
        <f>_332_2018_07_18_outfile_posicao[[#This Row],[8686,881807]]/_332_2018_07_18_outfile_posicao[[#Headers],[8686,881807]]</f>
        <v>0.90628694540057197</v>
      </c>
      <c r="R2180">
        <f>_332_2018_07_18_outfile_posicao[[#This Row],[8686,881807]]-P2179</f>
        <v>35.872418338376519</v>
      </c>
      <c r="S2180">
        <f>(_332_2018_07_18_outfile_posicao[[#This Row],[hora bus]]-I2179)*86000</f>
        <v>44.79166712553706</v>
      </c>
      <c r="T2180">
        <f>_332_2018_07_18_outfile_posicao[[#This Row],[desloc]]/_332_2018_07_18_outfile_posicao[[#This Row],[seconds]]</f>
        <v>0.8008725872568514</v>
      </c>
      <c r="U2180">
        <f>_332_2018_07_18_outfile_posicao[[#This Row],[spd m/s]]*3.6</f>
        <v>2.8831413141246651</v>
      </c>
      <c r="V2180" s="2"/>
      <c r="W2180" s="2">
        <f>IF(_332_2018_07_18_outfile_posicao[[#This Row],[cod bus]]=F2179,0,1)</f>
        <v>0</v>
      </c>
      <c r="X2180" s="2">
        <f>IF(_332_2018_07_18_outfile_posicao[[#This Row],[desloc]]&gt;=0,0,1)</f>
        <v>0</v>
      </c>
      <c r="Y2180" s="2">
        <f>IF(AND(_332_2018_07_18_outfile_posicao[[#This Row],[spd m/s]]&lt;1,_332_2018_07_18_outfile_posicao[[#This Row],[spd m/s]]&lt;&gt;0),1,0)</f>
        <v>1</v>
      </c>
      <c r="Z2180" s="2">
        <f>IF(Z2179=0.5,IF(P2180&gt;=P2181,0.5,1),IF(_332_2018_07_18_outfile_posicao[[#This Row],[desloc]]&lt;-1000,IF(P2180&gt;=P2181,IF(AND(Z2179=0.5,P2180=P2181),0,IF(P2180&lt;700,0.5,0)),1),IF(AND(X2180&gt;0,X2179&gt;0,_332_2018_07_18_outfile_posicao[[#This Row],[8686,881807]]&lt;500,_332_2018_07_18_outfile_posicao[[#This Row],[desloc]]&gt;0),IF(_332_2018_07_18_outfile_posicao[[#This Row],[8686,881807]]&lt;500,1,0),0)))</f>
        <v>0</v>
      </c>
      <c r="AA2180" s="2">
        <f t="shared" si="34"/>
        <v>7872.8075779218307</v>
      </c>
      <c r="AB2180" s="2">
        <f>IF(_332_2018_07_18_outfile_posicao[[#This Row],[inicio]]=1,0,IF(AB2179&gt;0,0.5,IF(_332_2018_07_18_outfile_posicao[[#This Row],[max dist]]=_332_2018_07_18_outfile_posicao[[#This Row],[8686,881807]],1,0)))</f>
        <v>1</v>
      </c>
      <c r="AC2180" s="2">
        <f>IF(_332_2018_07_18_outfile_posicao[[#This Row],[fim]]=0,AC2181+1,0)</f>
        <v>0</v>
      </c>
      <c r="AD2180" s="2"/>
      <c r="AE2180" s="2"/>
      <c r="AF2180" s="2"/>
      <c r="AG2180" s="2"/>
      <c r="AH2180" s="2"/>
      <c r="AI2180" s="2"/>
    </row>
    <row r="2181" spans="1:35" x14ac:dyDescent="0.25">
      <c r="A2181">
        <v>2027</v>
      </c>
      <c r="B2181">
        <v>3</v>
      </c>
      <c r="C2181" s="2" t="s">
        <v>4365</v>
      </c>
      <c r="D2181">
        <v>332</v>
      </c>
      <c r="E2181" s="2" t="s">
        <v>5747</v>
      </c>
      <c r="F2181" s="2" t="s">
        <v>5219</v>
      </c>
      <c r="G2181" s="2">
        <v>2180</v>
      </c>
      <c r="H2181" t="b">
        <v>1</v>
      </c>
      <c r="I2181" s="3">
        <v>43299.74590277778</v>
      </c>
      <c r="J2181" s="2">
        <v>2201</v>
      </c>
      <c r="K2181" s="2">
        <v>-23.639825999999999</v>
      </c>
      <c r="L2181" s="2">
        <v>-46.607307499999997</v>
      </c>
      <c r="M2181" s="2">
        <f>IF(AND(_332_2018_07_18_outfile_posicao[[#This Row],[hora bus]]=I2180,_332_2018_07_18_outfile_posicao[[#This Row],[lat bus]]=K2180,_332_2018_07_18_outfile_posicao[[#This Row],[lon bus]]=L2180),1,0)</f>
        <v>0</v>
      </c>
      <c r="N2181">
        <v>1</v>
      </c>
      <c r="O2181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181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181" s="4">
        <f>_332_2018_07_18_outfile_posicao[[#This Row],[8686,881807]]/_332_2018_07_18_outfile_posicao[[#Headers],[8686,881807]]</f>
        <v>5.2380543083378913E-4</v>
      </c>
      <c r="R2181">
        <f>_332_2018_07_18_outfile_posicao[[#This Row],[8686,881807]]-P2180</f>
        <v>-7868.2573420543131</v>
      </c>
      <c r="S2181">
        <f>(_332_2018_07_18_outfile_posicao[[#This Row],[hora bus]]-I2180)*86000</f>
        <v>3977.4999999499414</v>
      </c>
      <c r="T2181">
        <f>_332_2018_07_18_outfile_posicao[[#This Row],[desloc]]/_332_2018_07_18_outfile_posicao[[#This Row],[seconds]]</f>
        <v>-1.9781916636463452</v>
      </c>
      <c r="U2181">
        <f>_332_2018_07_18_outfile_posicao[[#This Row],[spd m/s]]*3.6</f>
        <v>-7.1214899891268431</v>
      </c>
      <c r="V2181" s="2"/>
      <c r="W2181" s="2">
        <f>IF(_332_2018_07_18_outfile_posicao[[#This Row],[cod bus]]=F2180,0,1)</f>
        <v>0</v>
      </c>
      <c r="X2181" s="2">
        <f>IF(_332_2018_07_18_outfile_posicao[[#This Row],[desloc]]&gt;=0,0,1)</f>
        <v>1</v>
      </c>
      <c r="Y2181" s="2">
        <f>IF(AND(_332_2018_07_18_outfile_posicao[[#This Row],[spd m/s]]&lt;1,_332_2018_07_18_outfile_posicao[[#This Row],[spd m/s]]&lt;&gt;0),1,0)</f>
        <v>1</v>
      </c>
      <c r="Z2181" s="2">
        <f>IF(Z2180=0.5,IF(P2181&gt;=P2182,0.5,1),IF(_332_2018_07_18_outfile_posicao[[#This Row],[desloc]]&lt;-1000,IF(P2181&gt;=P2182,IF(AND(Z2180=0.5,P2181=P2182),0,IF(P2181&lt;700,0.5,0)),1),IF(AND(X2181&gt;0,X2180&gt;0,_332_2018_07_18_outfile_posicao[[#This Row],[8686,881807]]&lt;500,_332_2018_07_18_outfile_posicao[[#This Row],[desloc]]&gt;0),IF(_332_2018_07_18_outfile_posicao[[#This Row],[8686,881807]]&lt;500,1,0),0)))</f>
        <v>0.5</v>
      </c>
      <c r="AA2181" s="2">
        <f t="shared" si="34"/>
        <v>0</v>
      </c>
      <c r="AB2181" s="2">
        <f>IF(_332_2018_07_18_outfile_posicao[[#This Row],[inicio]]=1,0,IF(AB2180&gt;0,0.5,IF(_332_2018_07_18_outfile_posicao[[#This Row],[max dist]]=_332_2018_07_18_outfile_posicao[[#This Row],[8686,881807]],1,0)))</f>
        <v>0.5</v>
      </c>
      <c r="AC2181" s="2">
        <f>IF(_332_2018_07_18_outfile_posicao[[#This Row],[fim]]=0,AC2182+1,0)</f>
        <v>0</v>
      </c>
      <c r="AD2181" s="2"/>
      <c r="AE2181" s="2"/>
      <c r="AF2181" s="2"/>
      <c r="AG2181" s="2"/>
      <c r="AH2181" s="2"/>
      <c r="AI2181" s="2"/>
    </row>
    <row r="2182" spans="1:35" x14ac:dyDescent="0.25">
      <c r="A2182">
        <v>2028</v>
      </c>
      <c r="B2182">
        <v>3</v>
      </c>
      <c r="C2182" s="2" t="s">
        <v>4366</v>
      </c>
      <c r="D2182">
        <v>332</v>
      </c>
      <c r="E2182" s="2" t="s">
        <v>5747</v>
      </c>
      <c r="F2182" s="2" t="s">
        <v>5219</v>
      </c>
      <c r="G2182" s="2">
        <v>2181</v>
      </c>
      <c r="H2182" t="b">
        <v>1</v>
      </c>
      <c r="I2182" s="3">
        <v>43299.74591435185</v>
      </c>
      <c r="J2182" s="2">
        <v>2203</v>
      </c>
      <c r="K2182" s="2">
        <v>-23.639825999999999</v>
      </c>
      <c r="L2182" s="2">
        <v>-46.607307499999997</v>
      </c>
      <c r="M2182" s="2">
        <f>IF(AND(_332_2018_07_18_outfile_posicao[[#This Row],[hora bus]]=I2181,_332_2018_07_18_outfile_posicao[[#This Row],[lat bus]]=K2181,_332_2018_07_18_outfile_posicao[[#This Row],[lon bus]]=L2181),1,0)</f>
        <v>0</v>
      </c>
      <c r="N2182">
        <v>1</v>
      </c>
      <c r="O2182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182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182" s="4">
        <f>_332_2018_07_18_outfile_posicao[[#This Row],[8686,881807]]/_332_2018_07_18_outfile_posicao[[#Headers],[8686,881807]]</f>
        <v>5.2380543083378913E-4</v>
      </c>
      <c r="R2182">
        <f>_332_2018_07_18_outfile_posicao[[#This Row],[8686,881807]]-P2181</f>
        <v>0</v>
      </c>
      <c r="S2182">
        <f>(_332_2018_07_18_outfile_posicao[[#This Row],[hora bus]]-I2181)*86000</f>
        <v>0.99536997731775045</v>
      </c>
      <c r="T2182">
        <f>_332_2018_07_18_outfile_posicao[[#This Row],[desloc]]/_332_2018_07_18_outfile_posicao[[#This Row],[seconds]]</f>
        <v>0</v>
      </c>
      <c r="U2182">
        <f>_332_2018_07_18_outfile_posicao[[#This Row],[spd m/s]]*3.6</f>
        <v>0</v>
      </c>
      <c r="V2182" s="2"/>
      <c r="W2182" s="2">
        <f>IF(_332_2018_07_18_outfile_posicao[[#This Row],[cod bus]]=F2181,0,1)</f>
        <v>0</v>
      </c>
      <c r="X2182" s="2">
        <f>IF(_332_2018_07_18_outfile_posicao[[#This Row],[desloc]]&gt;=0,0,1)</f>
        <v>0</v>
      </c>
      <c r="Y2182" s="2">
        <f>IF(AND(_332_2018_07_18_outfile_posicao[[#This Row],[spd m/s]]&lt;1,_332_2018_07_18_outfile_posicao[[#This Row],[spd m/s]]&lt;&gt;0),1,0)</f>
        <v>0</v>
      </c>
      <c r="Z2182" s="2">
        <f>IF(Z2181=0.5,IF(P2182&gt;=P2183,0.5,1),IF(_332_2018_07_18_outfile_posicao[[#This Row],[desloc]]&lt;-1000,IF(P2182&gt;=P2183,IF(AND(Z2181=0.5,P2182=P2183),0,IF(P2182&lt;700,0.5,0)),1),IF(AND(X2182&gt;0,X2181&gt;0,_332_2018_07_18_outfile_posicao[[#This Row],[8686,881807]]&lt;500,_332_2018_07_18_outfile_posicao[[#This Row],[desloc]]&gt;0),IF(_332_2018_07_18_outfile_posicao[[#This Row],[8686,881807]]&lt;500,1,0),0)))</f>
        <v>0.5</v>
      </c>
      <c r="AA2182" s="2">
        <f t="shared" si="34"/>
        <v>0</v>
      </c>
      <c r="AB2182" s="2">
        <f>IF(_332_2018_07_18_outfile_posicao[[#This Row],[inicio]]=1,0,IF(AB2181&gt;0,0.5,IF(_332_2018_07_18_outfile_posicao[[#This Row],[max dist]]=_332_2018_07_18_outfile_posicao[[#This Row],[8686,881807]],1,0)))</f>
        <v>0.5</v>
      </c>
      <c r="AC2182" s="2">
        <f>IF(_332_2018_07_18_outfile_posicao[[#This Row],[fim]]=0,AC2183+1,0)</f>
        <v>0</v>
      </c>
      <c r="AD2182" s="2"/>
      <c r="AE2182" s="2"/>
      <c r="AF2182" s="2"/>
      <c r="AG2182" s="2"/>
      <c r="AH2182" s="2"/>
      <c r="AI2182" s="2"/>
    </row>
    <row r="2183" spans="1:35" x14ac:dyDescent="0.25">
      <c r="A2183">
        <v>2029</v>
      </c>
      <c r="B2183">
        <v>2</v>
      </c>
      <c r="C2183" s="2" t="s">
        <v>4367</v>
      </c>
      <c r="D2183">
        <v>332</v>
      </c>
      <c r="E2183" s="2" t="s">
        <v>5748</v>
      </c>
      <c r="F2183" s="2" t="s">
        <v>5219</v>
      </c>
      <c r="G2183" s="2">
        <v>2182</v>
      </c>
      <c r="H2183" t="b">
        <v>1</v>
      </c>
      <c r="I2183" s="3">
        <v>43299.746412037035</v>
      </c>
      <c r="J2183" s="2">
        <v>2204</v>
      </c>
      <c r="K2183" s="2">
        <v>-23.639825999999999</v>
      </c>
      <c r="L2183" s="2">
        <v>-46.607307499999997</v>
      </c>
      <c r="M2183" s="2">
        <f>IF(AND(_332_2018_07_18_outfile_posicao[[#This Row],[hora bus]]=I2182,_332_2018_07_18_outfile_posicao[[#This Row],[lat bus]]=K2182,_332_2018_07_18_outfile_posicao[[#This Row],[lon bus]]=L2182),1,0)</f>
        <v>0</v>
      </c>
      <c r="N2183">
        <v>1</v>
      </c>
      <c r="O2183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183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183" s="4">
        <f>_332_2018_07_18_outfile_posicao[[#This Row],[8686,881807]]/_332_2018_07_18_outfile_posicao[[#Headers],[8686,881807]]</f>
        <v>5.2380543083378913E-4</v>
      </c>
      <c r="R2183">
        <f>_332_2018_07_18_outfile_posicao[[#This Row],[8686,881807]]-P2182</f>
        <v>0</v>
      </c>
      <c r="S2183">
        <f>(_332_2018_07_18_outfile_posicao[[#This Row],[hora bus]]-I2182)*86000</f>
        <v>42.80092591943685</v>
      </c>
      <c r="T2183">
        <f>_332_2018_07_18_outfile_posicao[[#This Row],[desloc]]/_332_2018_07_18_outfile_posicao[[#This Row],[seconds]]</f>
        <v>0</v>
      </c>
      <c r="U2183">
        <f>_332_2018_07_18_outfile_posicao[[#This Row],[spd m/s]]*3.6</f>
        <v>0</v>
      </c>
      <c r="V2183" s="2"/>
      <c r="W2183" s="2">
        <f>IF(_332_2018_07_18_outfile_posicao[[#This Row],[cod bus]]=F2182,0,1)</f>
        <v>0</v>
      </c>
      <c r="X2183" s="2">
        <f>IF(_332_2018_07_18_outfile_posicao[[#This Row],[desloc]]&gt;=0,0,1)</f>
        <v>0</v>
      </c>
      <c r="Y2183" s="2">
        <f>IF(AND(_332_2018_07_18_outfile_posicao[[#This Row],[spd m/s]]&lt;1,_332_2018_07_18_outfile_posicao[[#This Row],[spd m/s]]&lt;&gt;0),1,0)</f>
        <v>0</v>
      </c>
      <c r="Z2183" s="2">
        <f>IF(Z2182=0.5,IF(P2183&gt;=P2184,0.5,1),IF(_332_2018_07_18_outfile_posicao[[#This Row],[desloc]]&lt;-1000,IF(P2183&gt;=P2184,IF(AND(Z2182=0.5,P2183=P2184),0,IF(P2183&lt;700,0.5,0)),1),IF(AND(X2183&gt;0,X2182&gt;0,_332_2018_07_18_outfile_posicao[[#This Row],[8686,881807]]&lt;500,_332_2018_07_18_outfile_posicao[[#This Row],[desloc]]&gt;0),IF(_332_2018_07_18_outfile_posicao[[#This Row],[8686,881807]]&lt;500,1,0),0)))</f>
        <v>0.5</v>
      </c>
      <c r="AA2183" s="2">
        <f t="shared" si="34"/>
        <v>0</v>
      </c>
      <c r="AB2183" s="2">
        <f>IF(_332_2018_07_18_outfile_posicao[[#This Row],[inicio]]=1,0,IF(AB2182&gt;0,0.5,IF(_332_2018_07_18_outfile_posicao[[#This Row],[max dist]]=_332_2018_07_18_outfile_posicao[[#This Row],[8686,881807]],1,0)))</f>
        <v>0.5</v>
      </c>
      <c r="AC2183" s="2">
        <f>IF(_332_2018_07_18_outfile_posicao[[#This Row],[fim]]=0,AC2184+1,0)</f>
        <v>0</v>
      </c>
      <c r="AD2183" s="2"/>
      <c r="AE2183" s="2"/>
      <c r="AF2183" s="2"/>
      <c r="AG2183" s="2"/>
      <c r="AH2183" s="2"/>
      <c r="AI2183" s="2"/>
    </row>
    <row r="2184" spans="1:35" x14ac:dyDescent="0.25">
      <c r="A2184">
        <v>2030</v>
      </c>
      <c r="B2184">
        <v>2</v>
      </c>
      <c r="C2184" s="2" t="s">
        <v>4368</v>
      </c>
      <c r="D2184">
        <v>332</v>
      </c>
      <c r="E2184" s="2" t="s">
        <v>5748</v>
      </c>
      <c r="F2184" s="2" t="s">
        <v>5219</v>
      </c>
      <c r="G2184" s="2">
        <v>2183</v>
      </c>
      <c r="H2184" t="b">
        <v>1</v>
      </c>
      <c r="I2184" s="3">
        <v>43299.746932870374</v>
      </c>
      <c r="J2184" s="2">
        <v>2205</v>
      </c>
      <c r="K2184" s="2">
        <v>-23.639825999999999</v>
      </c>
      <c r="L2184" s="2">
        <v>-46.607307499999997</v>
      </c>
      <c r="M2184" s="2">
        <f>IF(AND(_332_2018_07_18_outfile_posicao[[#This Row],[hora bus]]=I2183,_332_2018_07_18_outfile_posicao[[#This Row],[lat bus]]=K2183,_332_2018_07_18_outfile_posicao[[#This Row],[lon bus]]=L2183),1,0)</f>
        <v>0</v>
      </c>
      <c r="N2184">
        <v>1</v>
      </c>
      <c r="O2184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184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184" s="4">
        <f>_332_2018_07_18_outfile_posicao[[#This Row],[8686,881807]]/_332_2018_07_18_outfile_posicao[[#Headers],[8686,881807]]</f>
        <v>5.2380543083378913E-4</v>
      </c>
      <c r="R2184">
        <f>_332_2018_07_18_outfile_posicao[[#This Row],[8686,881807]]-P2183</f>
        <v>0</v>
      </c>
      <c r="S2184">
        <f>(_332_2018_07_18_outfile_posicao[[#This Row],[hora bus]]-I2183)*86000</f>
        <v>44.79166712553706</v>
      </c>
      <c r="T2184">
        <f>_332_2018_07_18_outfile_posicao[[#This Row],[desloc]]/_332_2018_07_18_outfile_posicao[[#This Row],[seconds]]</f>
        <v>0</v>
      </c>
      <c r="U2184">
        <f>_332_2018_07_18_outfile_posicao[[#This Row],[spd m/s]]*3.6</f>
        <v>0</v>
      </c>
      <c r="V2184" s="2"/>
      <c r="W2184" s="2">
        <f>IF(_332_2018_07_18_outfile_posicao[[#This Row],[cod bus]]=F2183,0,1)</f>
        <v>0</v>
      </c>
      <c r="X2184" s="2">
        <f>IF(_332_2018_07_18_outfile_posicao[[#This Row],[desloc]]&gt;=0,0,1)</f>
        <v>0</v>
      </c>
      <c r="Y2184" s="2">
        <f>IF(AND(_332_2018_07_18_outfile_posicao[[#This Row],[spd m/s]]&lt;1,_332_2018_07_18_outfile_posicao[[#This Row],[spd m/s]]&lt;&gt;0),1,0)</f>
        <v>0</v>
      </c>
      <c r="Z2184" s="2">
        <f>IF(Z2183=0.5,IF(P2184&gt;=P2185,0.5,1),IF(_332_2018_07_18_outfile_posicao[[#This Row],[desloc]]&lt;-1000,IF(P2184&gt;=P2185,IF(AND(Z2183=0.5,P2184=P2185),0,IF(P2184&lt;700,0.5,0)),1),IF(AND(X2184&gt;0,X2183&gt;0,_332_2018_07_18_outfile_posicao[[#This Row],[8686,881807]]&lt;500,_332_2018_07_18_outfile_posicao[[#This Row],[desloc]]&gt;0),IF(_332_2018_07_18_outfile_posicao[[#This Row],[8686,881807]]&lt;500,1,0),0)))</f>
        <v>1</v>
      </c>
      <c r="AA2184" s="2">
        <f t="shared" si="34"/>
        <v>0</v>
      </c>
      <c r="AB2184" s="2">
        <f>IF(_332_2018_07_18_outfile_posicao[[#This Row],[inicio]]=1,0,IF(AB2183&gt;0,0.5,IF(_332_2018_07_18_outfile_posicao[[#This Row],[max dist]]=_332_2018_07_18_outfile_posicao[[#This Row],[8686,881807]],1,0)))</f>
        <v>0</v>
      </c>
      <c r="AC2184" s="2">
        <f>IF(_332_2018_07_18_outfile_posicao[[#This Row],[fim]]=0,AC2185+1,0)</f>
        <v>37</v>
      </c>
      <c r="AD2184" s="2"/>
      <c r="AE2184" s="2"/>
      <c r="AF2184" s="2"/>
      <c r="AG2184" s="2"/>
      <c r="AH2184" s="2"/>
      <c r="AI2184" s="2"/>
    </row>
    <row r="2185" spans="1:35" x14ac:dyDescent="0.25">
      <c r="A2185">
        <v>2032</v>
      </c>
      <c r="B2185">
        <v>2</v>
      </c>
      <c r="C2185" s="2" t="s">
        <v>4370</v>
      </c>
      <c r="D2185">
        <v>332</v>
      </c>
      <c r="E2185" s="2" t="s">
        <v>5749</v>
      </c>
      <c r="F2185" s="2" t="s">
        <v>5219</v>
      </c>
      <c r="G2185" s="2">
        <v>2184</v>
      </c>
      <c r="H2185" t="b">
        <v>1</v>
      </c>
      <c r="I2185" s="3">
        <v>43299.747453703705</v>
      </c>
      <c r="J2185" s="2">
        <v>2207</v>
      </c>
      <c r="K2185" s="2">
        <v>-23.639316000000001</v>
      </c>
      <c r="L2185" s="2">
        <v>-46.6074755</v>
      </c>
      <c r="M2185" s="2">
        <f>IF(AND(_332_2018_07_18_outfile_posicao[[#This Row],[hora bus]]=I2184,_332_2018_07_18_outfile_posicao[[#This Row],[lat bus]]=K2184,_332_2018_07_18_outfile_posicao[[#This Row],[lon bus]]=L2184),1,0)</f>
        <v>0</v>
      </c>
      <c r="N2185">
        <v>5</v>
      </c>
      <c r="O2185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0.49999999891712726</v>
      </c>
      <c r="P2185">
        <f>VLOOKUP(_332_2018_07_18_outfile_posicao[[#This Row],[shape]],shape!A:D,4,0)+VLOOKUP(_332_2018_07_18_outfile_posicao[[#This Row],[shape]]+1,shape!A:E,5,0)*_332_2018_07_18_outfile_posicao[[#This Row],[% avanc]]</f>
        <v>66.73107895359658</v>
      </c>
      <c r="Q2185" s="4">
        <f>_332_2018_07_18_outfile_posicao[[#This Row],[8686,881807]]/_332_2018_07_18_outfile_posicao[[#Headers],[8686,881807]]</f>
        <v>7.6818219052806527E-3</v>
      </c>
      <c r="R2185">
        <f>_332_2018_07_18_outfile_posicao[[#This Row],[8686,881807]]-P2184</f>
        <v>62.180843086078738</v>
      </c>
      <c r="S2185">
        <f>(_332_2018_07_18_outfile_posicao[[#This Row],[hora bus]]-I2184)*86000</f>
        <v>44.791666499804705</v>
      </c>
      <c r="T2185">
        <f>_332_2018_07_18_outfile_posicao[[#This Row],[desloc]]/_332_2018_07_18_outfile_posicao[[#This Row],[seconds]]</f>
        <v>1.3882234787212002</v>
      </c>
      <c r="U2185">
        <f>_332_2018_07_18_outfile_posicao[[#This Row],[spd m/s]]*3.6</f>
        <v>4.9976045233963209</v>
      </c>
      <c r="V2185" s="2"/>
      <c r="W2185" s="2">
        <f>IF(_332_2018_07_18_outfile_posicao[[#This Row],[cod bus]]=F2184,0,1)</f>
        <v>0</v>
      </c>
      <c r="X2185" s="2">
        <f>IF(_332_2018_07_18_outfile_posicao[[#This Row],[desloc]]&gt;=0,0,1)</f>
        <v>0</v>
      </c>
      <c r="Y2185" s="2">
        <f>IF(AND(_332_2018_07_18_outfile_posicao[[#This Row],[spd m/s]]&lt;1,_332_2018_07_18_outfile_posicao[[#This Row],[spd m/s]]&lt;&gt;0),1,0)</f>
        <v>0</v>
      </c>
      <c r="Z2185" s="2">
        <f>IF(Z2184=0.5,IF(P2185&gt;=P2186,0.5,1),IF(_332_2018_07_18_outfile_posicao[[#This Row],[desloc]]&lt;-1000,IF(P2185&gt;=P2186,IF(AND(Z2184=0.5,P2185=P2186),0,IF(P2185&lt;700,0.5,0)),1),IF(AND(X2185&gt;0,X2184&gt;0,_332_2018_07_18_outfile_posicao[[#This Row],[8686,881807]]&lt;500,_332_2018_07_18_outfile_posicao[[#This Row],[desloc]]&gt;0),IF(_332_2018_07_18_outfile_posicao[[#This Row],[8686,881807]]&lt;500,1,0),0)))</f>
        <v>0</v>
      </c>
      <c r="AA2185" s="2">
        <f t="shared" si="34"/>
        <v>8378.5877131616053</v>
      </c>
      <c r="AB2185" s="2">
        <f>IF(_332_2018_07_18_outfile_posicao[[#This Row],[inicio]]=1,0,IF(AB2184&gt;0,0.5,IF(_332_2018_07_18_outfile_posicao[[#This Row],[max dist]]=_332_2018_07_18_outfile_posicao[[#This Row],[8686,881807]],1,0)))</f>
        <v>0</v>
      </c>
      <c r="AC2185" s="2">
        <f>IF(_332_2018_07_18_outfile_posicao[[#This Row],[fim]]=0,AC2186+1,0)</f>
        <v>36</v>
      </c>
      <c r="AD2185" s="2"/>
      <c r="AE2185" s="2"/>
      <c r="AF2185" s="2"/>
      <c r="AG2185" s="2"/>
      <c r="AH2185" s="2"/>
      <c r="AI2185" s="2"/>
    </row>
    <row r="2186" spans="1:35" x14ac:dyDescent="0.25">
      <c r="A2186">
        <v>2033</v>
      </c>
      <c r="B2186">
        <v>2</v>
      </c>
      <c r="C2186" s="2" t="s">
        <v>4371</v>
      </c>
      <c r="D2186">
        <v>332</v>
      </c>
      <c r="E2186" s="2" t="s">
        <v>5750</v>
      </c>
      <c r="F2186" s="2" t="s">
        <v>5219</v>
      </c>
      <c r="G2186" s="2">
        <v>2185</v>
      </c>
      <c r="H2186" t="b">
        <v>1</v>
      </c>
      <c r="I2186" s="3">
        <v>43299.747974537036</v>
      </c>
      <c r="J2186" s="2">
        <v>2209</v>
      </c>
      <c r="K2186" s="2">
        <v>-23.6370945</v>
      </c>
      <c r="L2186" s="2">
        <v>-46.607616499999999</v>
      </c>
      <c r="M2186" s="2">
        <f>IF(AND(_332_2018_07_18_outfile_posicao[[#This Row],[hora bus]]=I2185,_332_2018_07_18_outfile_posicao[[#This Row],[lat bus]]=K2185,_332_2018_07_18_outfile_posicao[[#This Row],[lon bus]]=L2185),1,0)</f>
        <v>0</v>
      </c>
      <c r="N2186">
        <v>28</v>
      </c>
      <c r="O2186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0.49999997497523901</v>
      </c>
      <c r="P2186">
        <f>VLOOKUP(_332_2018_07_18_outfile_posicao[[#This Row],[shape]],shape!A:D,4,0)+VLOOKUP(_332_2018_07_18_outfile_posicao[[#This Row],[shape]]+1,shape!A:E,5,0)*_332_2018_07_18_outfile_posicao[[#This Row],[% avanc]]</f>
        <v>345.95506661755348</v>
      </c>
      <c r="Q2186" s="4">
        <f>_332_2018_07_18_outfile_posicao[[#This Row],[8686,881807]]/_332_2018_07_18_outfile_posicao[[#Headers],[8686,881807]]</f>
        <v>3.9824999845028221E-2</v>
      </c>
      <c r="R2186">
        <f>_332_2018_07_18_outfile_posicao[[#This Row],[8686,881807]]-P2185</f>
        <v>279.2239876639569</v>
      </c>
      <c r="S2186">
        <f>(_332_2018_07_18_outfile_posicao[[#This Row],[hora bus]]-I2185)*86000</f>
        <v>44.791666499804705</v>
      </c>
      <c r="T2186">
        <f>_332_2018_07_18_outfile_posicao[[#This Row],[desloc]]/_332_2018_07_18_outfile_posicao[[#This Row],[seconds]]</f>
        <v>6.2338378873484057</v>
      </c>
      <c r="U2186">
        <f>_332_2018_07_18_outfile_posicao[[#This Row],[spd m/s]]*3.6</f>
        <v>22.441816394454261</v>
      </c>
      <c r="V2186" s="2"/>
      <c r="W2186" s="2">
        <f>IF(_332_2018_07_18_outfile_posicao[[#This Row],[cod bus]]=F2185,0,1)</f>
        <v>0</v>
      </c>
      <c r="X2186" s="2">
        <f>IF(_332_2018_07_18_outfile_posicao[[#This Row],[desloc]]&gt;=0,0,1)</f>
        <v>0</v>
      </c>
      <c r="Y2186" s="2">
        <f>IF(AND(_332_2018_07_18_outfile_posicao[[#This Row],[spd m/s]]&lt;1,_332_2018_07_18_outfile_posicao[[#This Row],[spd m/s]]&lt;&gt;0),1,0)</f>
        <v>0</v>
      </c>
      <c r="Z2186" s="2">
        <f>IF(Z2185=0.5,IF(P2186&gt;=P2187,0.5,1),IF(_332_2018_07_18_outfile_posicao[[#This Row],[desloc]]&lt;-1000,IF(P2186&gt;=P2187,IF(AND(Z2185=0.5,P2186=P2187),0,IF(P2186&lt;700,0.5,0)),1),IF(AND(X2186&gt;0,X2185&gt;0,_332_2018_07_18_outfile_posicao[[#This Row],[8686,881807]]&lt;500,_332_2018_07_18_outfile_posicao[[#This Row],[desloc]]&gt;0),IF(_332_2018_07_18_outfile_posicao[[#This Row],[8686,881807]]&lt;500,1,0),0)))</f>
        <v>0</v>
      </c>
      <c r="AA2186" s="2">
        <f t="shared" si="34"/>
        <v>8378.5877131616053</v>
      </c>
      <c r="AB2186" s="2">
        <f>IF(_332_2018_07_18_outfile_posicao[[#This Row],[inicio]]=1,0,IF(AB2185&gt;0,0.5,IF(_332_2018_07_18_outfile_posicao[[#This Row],[max dist]]=_332_2018_07_18_outfile_posicao[[#This Row],[8686,881807]],1,0)))</f>
        <v>0</v>
      </c>
      <c r="AC2186" s="2">
        <f>IF(_332_2018_07_18_outfile_posicao[[#This Row],[fim]]=0,AC2187+1,0)</f>
        <v>35</v>
      </c>
      <c r="AD2186" s="2"/>
      <c r="AE2186" s="2"/>
      <c r="AF2186" s="2"/>
      <c r="AG2186" s="2"/>
      <c r="AH2186" s="2"/>
      <c r="AI2186" s="2"/>
    </row>
    <row r="2187" spans="1:35" x14ac:dyDescent="0.25">
      <c r="A2187">
        <v>2035</v>
      </c>
      <c r="B2187">
        <v>2</v>
      </c>
      <c r="C2187" s="2" t="s">
        <v>4373</v>
      </c>
      <c r="D2187">
        <v>332</v>
      </c>
      <c r="E2187" s="2" t="s">
        <v>5751</v>
      </c>
      <c r="F2187" s="2" t="s">
        <v>5219</v>
      </c>
      <c r="G2187" s="2">
        <v>2186</v>
      </c>
      <c r="H2187" t="b">
        <v>1</v>
      </c>
      <c r="I2187" s="3">
        <v>43299.748495370368</v>
      </c>
      <c r="J2187" s="2">
        <v>2211</v>
      </c>
      <c r="K2187" s="2">
        <v>-23.635954999999999</v>
      </c>
      <c r="L2187" s="2">
        <v>-46.606438500000003</v>
      </c>
      <c r="M2187" s="2">
        <f>IF(AND(_332_2018_07_18_outfile_posicao[[#This Row],[hora bus]]=I2186,_332_2018_07_18_outfile_posicao[[#This Row],[lat bus]]=K2186,_332_2018_07_18_outfile_posicao[[#This Row],[lon bus]]=L2186),1,0)</f>
        <v>0</v>
      </c>
      <c r="N2187">
        <v>43</v>
      </c>
      <c r="O2187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0.49999999999739636</v>
      </c>
      <c r="P2187">
        <f>VLOOKUP(_332_2018_07_18_outfile_posicao[[#This Row],[shape]],shape!A:D,4,0)+VLOOKUP(_332_2018_07_18_outfile_posicao[[#This Row],[shape]]+1,shape!A:E,5,0)*_332_2018_07_18_outfile_posicao[[#This Row],[% avanc]]</f>
        <v>567.81695115705065</v>
      </c>
      <c r="Q2187" s="4">
        <f>_332_2018_07_18_outfile_posicao[[#This Row],[8686,881807]]/_332_2018_07_18_outfile_posicao[[#Headers],[8686,881807]]</f>
        <v>6.5364875886707308E-2</v>
      </c>
      <c r="R2187">
        <f>_332_2018_07_18_outfile_posicao[[#This Row],[8686,881807]]-P2186</f>
        <v>221.86188453949717</v>
      </c>
      <c r="S2187">
        <f>(_332_2018_07_18_outfile_posicao[[#This Row],[hora bus]]-I2186)*86000</f>
        <v>44.791666499804705</v>
      </c>
      <c r="T2187">
        <f>_332_2018_07_18_outfile_posicao[[#This Row],[desloc]]/_332_2018_07_18_outfile_posicao[[#This Row],[seconds]]</f>
        <v>4.9531955802641212</v>
      </c>
      <c r="U2187">
        <f>_332_2018_07_18_outfile_posicao[[#This Row],[spd m/s]]*3.6</f>
        <v>17.831504088950837</v>
      </c>
      <c r="V2187" s="2"/>
      <c r="W2187" s="2">
        <f>IF(_332_2018_07_18_outfile_posicao[[#This Row],[cod bus]]=F2186,0,1)</f>
        <v>0</v>
      </c>
      <c r="X2187" s="2">
        <f>IF(_332_2018_07_18_outfile_posicao[[#This Row],[desloc]]&gt;=0,0,1)</f>
        <v>0</v>
      </c>
      <c r="Y2187" s="2">
        <f>IF(AND(_332_2018_07_18_outfile_posicao[[#This Row],[spd m/s]]&lt;1,_332_2018_07_18_outfile_posicao[[#This Row],[spd m/s]]&lt;&gt;0),1,0)</f>
        <v>0</v>
      </c>
      <c r="Z2187" s="2">
        <f>IF(Z2186=0.5,IF(P2187&gt;=P2188,0.5,1),IF(_332_2018_07_18_outfile_posicao[[#This Row],[desloc]]&lt;-1000,IF(P2187&gt;=P2188,IF(AND(Z2186=0.5,P2187=P2188),0,IF(P2187&lt;700,0.5,0)),1),IF(AND(X2187&gt;0,X2186&gt;0,_332_2018_07_18_outfile_posicao[[#This Row],[8686,881807]]&lt;500,_332_2018_07_18_outfile_posicao[[#This Row],[desloc]]&gt;0),IF(_332_2018_07_18_outfile_posicao[[#This Row],[8686,881807]]&lt;500,1,0),0)))</f>
        <v>0</v>
      </c>
      <c r="AA2187" s="2">
        <f t="shared" si="34"/>
        <v>8378.5877131616053</v>
      </c>
      <c r="AB2187" s="2">
        <f>IF(_332_2018_07_18_outfile_posicao[[#This Row],[inicio]]=1,0,IF(AB2186&gt;0,0.5,IF(_332_2018_07_18_outfile_posicao[[#This Row],[max dist]]=_332_2018_07_18_outfile_posicao[[#This Row],[8686,881807]],1,0)))</f>
        <v>0</v>
      </c>
      <c r="AC2187" s="2">
        <f>IF(_332_2018_07_18_outfile_posicao[[#This Row],[fim]]=0,AC2188+1,0)</f>
        <v>34</v>
      </c>
      <c r="AD2187" s="2"/>
      <c r="AE2187" s="2"/>
      <c r="AF2187" s="2"/>
      <c r="AG2187" s="2"/>
      <c r="AH2187" s="2"/>
      <c r="AI2187" s="2"/>
    </row>
    <row r="2188" spans="1:35" x14ac:dyDescent="0.25">
      <c r="A2188">
        <v>2036</v>
      </c>
      <c r="B2188">
        <v>2</v>
      </c>
      <c r="C2188" s="2" t="s">
        <v>4374</v>
      </c>
      <c r="D2188">
        <v>332</v>
      </c>
      <c r="E2188" s="2" t="s">
        <v>5751</v>
      </c>
      <c r="F2188" s="2" t="s">
        <v>5219</v>
      </c>
      <c r="G2188" s="2">
        <v>2187</v>
      </c>
      <c r="H2188" t="b">
        <v>1</v>
      </c>
      <c r="I2188" s="3">
        <v>43299.749016203707</v>
      </c>
      <c r="J2188" s="2">
        <v>2213</v>
      </c>
      <c r="K2188" s="2">
        <v>-23.635387000000001</v>
      </c>
      <c r="L2188" s="2">
        <v>-46.6061555</v>
      </c>
      <c r="M2188" s="2">
        <f>IF(AND(_332_2018_07_18_outfile_posicao[[#This Row],[hora bus]]=I2187,_332_2018_07_18_outfile_posicao[[#This Row],[lat bus]]=K2187,_332_2018_07_18_outfile_posicao[[#This Row],[lon bus]]=L2187),1,0)</f>
        <v>0</v>
      </c>
      <c r="N2188">
        <v>47</v>
      </c>
      <c r="O2188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0.49999996594661322</v>
      </c>
      <c r="P2188">
        <f>VLOOKUP(_332_2018_07_18_outfile_posicao[[#This Row],[shape]],shape!A:D,4,0)+VLOOKUP(_332_2018_07_18_outfile_posicao[[#This Row],[shape]]+1,shape!A:E,5,0)*_332_2018_07_18_outfile_posicao[[#This Row],[% avanc]]</f>
        <v>639.57999517211829</v>
      </c>
      <c r="Q2188" s="4">
        <f>_332_2018_07_18_outfile_posicao[[#This Row],[8686,881807]]/_332_2018_07_18_outfile_posicao[[#Headers],[8686,881807]]</f>
        <v>7.3625958011393294E-2</v>
      </c>
      <c r="R2188">
        <f>_332_2018_07_18_outfile_posicao[[#This Row],[8686,881807]]-P2187</f>
        <v>71.763044015067635</v>
      </c>
      <c r="S2188">
        <f>(_332_2018_07_18_outfile_posicao[[#This Row],[hora bus]]-I2187)*86000</f>
        <v>44.79166712553706</v>
      </c>
      <c r="T2188">
        <f>_332_2018_07_18_outfile_posicao[[#This Row],[desloc]]/_332_2018_07_18_outfile_posicao[[#This Row],[seconds]]</f>
        <v>1.6021516639230735</v>
      </c>
      <c r="U2188">
        <f>_332_2018_07_18_outfile_posicao[[#This Row],[spd m/s]]*3.6</f>
        <v>5.767745990123065</v>
      </c>
      <c r="V2188" s="2"/>
      <c r="W2188" s="2">
        <f>IF(_332_2018_07_18_outfile_posicao[[#This Row],[cod bus]]=F2187,0,1)</f>
        <v>0</v>
      </c>
      <c r="X2188" s="2">
        <f>IF(_332_2018_07_18_outfile_posicao[[#This Row],[desloc]]&gt;=0,0,1)</f>
        <v>0</v>
      </c>
      <c r="Y2188" s="2">
        <f>IF(AND(_332_2018_07_18_outfile_posicao[[#This Row],[spd m/s]]&lt;1,_332_2018_07_18_outfile_posicao[[#This Row],[spd m/s]]&lt;&gt;0),1,0)</f>
        <v>0</v>
      </c>
      <c r="Z2188" s="2">
        <f>IF(Z2187=0.5,IF(P2188&gt;=P2189,0.5,1),IF(_332_2018_07_18_outfile_posicao[[#This Row],[desloc]]&lt;-1000,IF(P2188&gt;=P2189,IF(AND(Z2187=0.5,P2188=P2189),0,IF(P2188&lt;700,0.5,0)),1),IF(AND(X2188&gt;0,X2187&gt;0,_332_2018_07_18_outfile_posicao[[#This Row],[8686,881807]]&lt;500,_332_2018_07_18_outfile_posicao[[#This Row],[desloc]]&gt;0),IF(_332_2018_07_18_outfile_posicao[[#This Row],[8686,881807]]&lt;500,1,0),0)))</f>
        <v>0</v>
      </c>
      <c r="AA2188" s="2">
        <f t="shared" si="34"/>
        <v>8378.5877131616053</v>
      </c>
      <c r="AB2188" s="2">
        <f>IF(_332_2018_07_18_outfile_posicao[[#This Row],[inicio]]=1,0,IF(AB2187&gt;0,0.5,IF(_332_2018_07_18_outfile_posicao[[#This Row],[max dist]]=_332_2018_07_18_outfile_posicao[[#This Row],[8686,881807]],1,0)))</f>
        <v>0</v>
      </c>
      <c r="AC2188" s="2">
        <f>IF(_332_2018_07_18_outfile_posicao[[#This Row],[fim]]=0,AC2189+1,0)</f>
        <v>33</v>
      </c>
      <c r="AD2188" s="2"/>
      <c r="AE2188" s="2"/>
      <c r="AF2188" s="2"/>
      <c r="AG2188" s="2"/>
      <c r="AH2188" s="2"/>
      <c r="AI2188" s="2"/>
    </row>
    <row r="2189" spans="1:35" x14ac:dyDescent="0.25">
      <c r="A2189">
        <v>2038</v>
      </c>
      <c r="B2189">
        <v>2</v>
      </c>
      <c r="C2189" s="2" t="s">
        <v>4376</v>
      </c>
      <c r="D2189">
        <v>332</v>
      </c>
      <c r="E2189" s="2" t="s">
        <v>5752</v>
      </c>
      <c r="F2189" s="2" t="s">
        <v>5219</v>
      </c>
      <c r="G2189" s="2">
        <v>2188</v>
      </c>
      <c r="H2189" t="b">
        <v>1</v>
      </c>
      <c r="I2189" s="3">
        <v>43299.749537037038</v>
      </c>
      <c r="J2189" s="2">
        <v>2215</v>
      </c>
      <c r="K2189" s="2">
        <v>-23.634343375</v>
      </c>
      <c r="L2189" s="2">
        <v>-46.605671999999998</v>
      </c>
      <c r="M2189" s="2">
        <f>IF(AND(_332_2018_07_18_outfile_posicao[[#This Row],[hora bus]]=I2188,_332_2018_07_18_outfile_posicao[[#This Row],[lat bus]]=K2188,_332_2018_07_18_outfile_posicao[[#This Row],[lon bus]]=L2188),1,0)</f>
        <v>0</v>
      </c>
      <c r="N2189">
        <v>51</v>
      </c>
      <c r="O2189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0.37499986987609685</v>
      </c>
      <c r="P2189">
        <f>VLOOKUP(_332_2018_07_18_outfile_posicao[[#This Row],[shape]],shape!A:D,4,0)+VLOOKUP(_332_2018_07_18_outfile_posicao[[#This Row],[shape]]+1,shape!A:E,5,0)*_332_2018_07_18_outfile_posicao[[#This Row],[% avanc]]</f>
        <v>766.33327524469325</v>
      </c>
      <c r="Q2189" s="4">
        <f>_332_2018_07_18_outfile_posicao[[#This Row],[8686,881807]]/_332_2018_07_18_outfile_posicao[[#Headers],[8686,881807]]</f>
        <v>8.8217301935335668E-2</v>
      </c>
      <c r="R2189">
        <f>_332_2018_07_18_outfile_posicao[[#This Row],[8686,881807]]-P2188</f>
        <v>126.75328007257497</v>
      </c>
      <c r="S2189">
        <f>(_332_2018_07_18_outfile_posicao[[#This Row],[hora bus]]-I2188)*86000</f>
        <v>44.791666499804705</v>
      </c>
      <c r="T2189">
        <f>_332_2018_07_18_outfile_posicao[[#This Row],[desloc]]/_332_2018_07_18_outfile_posicao[[#This Row],[seconds]]</f>
        <v>2.8298406819296984</v>
      </c>
      <c r="U2189">
        <f>_332_2018_07_18_outfile_posicao[[#This Row],[spd m/s]]*3.6</f>
        <v>10.187426454946914</v>
      </c>
      <c r="V2189" s="2"/>
      <c r="W2189" s="2">
        <f>IF(_332_2018_07_18_outfile_posicao[[#This Row],[cod bus]]=F2188,0,1)</f>
        <v>0</v>
      </c>
      <c r="X2189" s="2">
        <f>IF(_332_2018_07_18_outfile_posicao[[#This Row],[desloc]]&gt;=0,0,1)</f>
        <v>0</v>
      </c>
      <c r="Y2189" s="2">
        <f>IF(AND(_332_2018_07_18_outfile_posicao[[#This Row],[spd m/s]]&lt;1,_332_2018_07_18_outfile_posicao[[#This Row],[spd m/s]]&lt;&gt;0),1,0)</f>
        <v>0</v>
      </c>
      <c r="Z2189" s="2">
        <f>IF(Z2188=0.5,IF(P2189&gt;=P2190,0.5,1),IF(_332_2018_07_18_outfile_posicao[[#This Row],[desloc]]&lt;-1000,IF(P2189&gt;=P2190,IF(AND(Z2188=0.5,P2189=P2190),0,IF(P2189&lt;700,0.5,0)),1),IF(AND(X2189&gt;0,X2188&gt;0,_332_2018_07_18_outfile_posicao[[#This Row],[8686,881807]]&lt;500,_332_2018_07_18_outfile_posicao[[#This Row],[desloc]]&gt;0),IF(_332_2018_07_18_outfile_posicao[[#This Row],[8686,881807]]&lt;500,1,0),0)))</f>
        <v>0</v>
      </c>
      <c r="AA2189" s="2">
        <f t="shared" si="34"/>
        <v>8378.5877131616053</v>
      </c>
      <c r="AB2189" s="2">
        <f>IF(_332_2018_07_18_outfile_posicao[[#This Row],[inicio]]=1,0,IF(AB2188&gt;0,0.5,IF(_332_2018_07_18_outfile_posicao[[#This Row],[max dist]]=_332_2018_07_18_outfile_posicao[[#This Row],[8686,881807]],1,0)))</f>
        <v>0</v>
      </c>
      <c r="AC2189" s="2">
        <f>IF(_332_2018_07_18_outfile_posicao[[#This Row],[fim]]=0,AC2190+1,0)</f>
        <v>32</v>
      </c>
      <c r="AD2189" s="2"/>
      <c r="AE2189" s="2"/>
      <c r="AF2189" s="2"/>
      <c r="AG2189" s="2"/>
      <c r="AH2189" s="2"/>
      <c r="AI2189" s="2"/>
    </row>
    <row r="2190" spans="1:35" x14ac:dyDescent="0.25">
      <c r="A2190">
        <v>2039</v>
      </c>
      <c r="B2190">
        <v>2</v>
      </c>
      <c r="C2190" s="2" t="s">
        <v>4377</v>
      </c>
      <c r="D2190">
        <v>332</v>
      </c>
      <c r="E2190" s="2" t="s">
        <v>5753</v>
      </c>
      <c r="F2190" s="2" t="s">
        <v>5219</v>
      </c>
      <c r="G2190" s="2">
        <v>2189</v>
      </c>
      <c r="H2190" t="b">
        <v>1</v>
      </c>
      <c r="I2190" s="3">
        <v>43299.750057870369</v>
      </c>
      <c r="J2190" s="2">
        <v>2217</v>
      </c>
      <c r="K2190" s="2">
        <v>-23.6325295</v>
      </c>
      <c r="L2190" s="2">
        <v>-46.604878499999998</v>
      </c>
      <c r="M2190" s="2">
        <f>IF(AND(_332_2018_07_18_outfile_posicao[[#This Row],[hora bus]]=I2189,_332_2018_07_18_outfile_posicao[[#This Row],[lat bus]]=K2189,_332_2018_07_18_outfile_posicao[[#This Row],[lon bus]]=L2189),1,0)</f>
        <v>0</v>
      </c>
      <c r="N2190">
        <v>54</v>
      </c>
      <c r="O2190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0.24999994932886441</v>
      </c>
      <c r="P2190">
        <f>VLOOKUP(_332_2018_07_18_outfile_posicao[[#This Row],[shape]],shape!A:D,4,0)+VLOOKUP(_332_2018_07_18_outfile_posicao[[#This Row],[shape]]+1,shape!A:E,5,0)*_332_2018_07_18_outfile_posicao[[#This Row],[% avanc]]</f>
        <v>983.87962214802815</v>
      </c>
      <c r="Q2190" s="4">
        <f>_332_2018_07_18_outfile_posicao[[#This Row],[8686,881807]]/_332_2018_07_18_outfile_posicao[[#Headers],[8686,881807]]</f>
        <v>0.11326039009247317</v>
      </c>
      <c r="R2190">
        <f>_332_2018_07_18_outfile_posicao[[#This Row],[8686,881807]]-P2189</f>
        <v>217.54634690333489</v>
      </c>
      <c r="S2190">
        <f>(_332_2018_07_18_outfile_posicao[[#This Row],[hora bus]]-I2189)*86000</f>
        <v>44.791666499804705</v>
      </c>
      <c r="T2190">
        <f>_332_2018_07_18_outfile_posicao[[#This Row],[desloc]]/_332_2018_07_18_outfile_posicao[[#This Row],[seconds]]</f>
        <v>4.8568486931443688</v>
      </c>
      <c r="U2190">
        <f>_332_2018_07_18_outfile_posicao[[#This Row],[spd m/s]]*3.6</f>
        <v>17.48465529531973</v>
      </c>
      <c r="V2190" s="2"/>
      <c r="W2190" s="2">
        <f>IF(_332_2018_07_18_outfile_posicao[[#This Row],[cod bus]]=F2189,0,1)</f>
        <v>0</v>
      </c>
      <c r="X2190" s="2">
        <f>IF(_332_2018_07_18_outfile_posicao[[#This Row],[desloc]]&gt;=0,0,1)</f>
        <v>0</v>
      </c>
      <c r="Y2190" s="2">
        <f>IF(AND(_332_2018_07_18_outfile_posicao[[#This Row],[spd m/s]]&lt;1,_332_2018_07_18_outfile_posicao[[#This Row],[spd m/s]]&lt;&gt;0),1,0)</f>
        <v>0</v>
      </c>
      <c r="Z2190" s="2">
        <f>IF(Z2189=0.5,IF(P2190&gt;=P2191,0.5,1),IF(_332_2018_07_18_outfile_posicao[[#This Row],[desloc]]&lt;-1000,IF(P2190&gt;=P2191,IF(AND(Z2189=0.5,P2190=P2191),0,IF(P2190&lt;700,0.5,0)),1),IF(AND(X2190&gt;0,X2189&gt;0,_332_2018_07_18_outfile_posicao[[#This Row],[8686,881807]]&lt;500,_332_2018_07_18_outfile_posicao[[#This Row],[desloc]]&gt;0),IF(_332_2018_07_18_outfile_posicao[[#This Row],[8686,881807]]&lt;500,1,0),0)))</f>
        <v>0</v>
      </c>
      <c r="AA2190" s="2">
        <f t="shared" si="34"/>
        <v>8378.5877131616053</v>
      </c>
      <c r="AB2190" s="2">
        <f>IF(_332_2018_07_18_outfile_posicao[[#This Row],[inicio]]=1,0,IF(AB2189&gt;0,0.5,IF(_332_2018_07_18_outfile_posicao[[#This Row],[max dist]]=_332_2018_07_18_outfile_posicao[[#This Row],[8686,881807]],1,0)))</f>
        <v>0</v>
      </c>
      <c r="AC2190" s="2">
        <f>IF(_332_2018_07_18_outfile_posicao[[#This Row],[fim]]=0,AC2191+1,0)</f>
        <v>31</v>
      </c>
      <c r="AD2190" s="2"/>
      <c r="AE2190" s="2"/>
      <c r="AF2190" s="2"/>
      <c r="AG2190" s="2"/>
      <c r="AH2190" s="2"/>
      <c r="AI2190" s="2"/>
    </row>
    <row r="2191" spans="1:35" x14ac:dyDescent="0.25">
      <c r="A2191">
        <v>2041</v>
      </c>
      <c r="B2191">
        <v>2</v>
      </c>
      <c r="C2191" s="2" t="s">
        <v>4379</v>
      </c>
      <c r="D2191">
        <v>332</v>
      </c>
      <c r="E2191" s="2" t="s">
        <v>5754</v>
      </c>
      <c r="F2191" s="2" t="s">
        <v>5219</v>
      </c>
      <c r="G2191" s="2">
        <v>2190</v>
      </c>
      <c r="H2191" t="b">
        <v>1</v>
      </c>
      <c r="I2191" s="3">
        <v>43299.750462962962</v>
      </c>
      <c r="J2191" s="2">
        <v>2219</v>
      </c>
      <c r="K2191" s="2">
        <v>-23.63190625</v>
      </c>
      <c r="L2191" s="2">
        <v>-46.604627000000001</v>
      </c>
      <c r="M2191" s="2">
        <f>IF(AND(_332_2018_07_18_outfile_posicao[[#This Row],[hora bus]]=I2190,_332_2018_07_18_outfile_posicao[[#This Row],[lat bus]]=K2190,_332_2018_07_18_outfile_posicao[[#This Row],[lon bus]]=L2190),1,0)</f>
        <v>0</v>
      </c>
      <c r="N2191">
        <v>56</v>
      </c>
      <c r="O2191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0.24999997104729357</v>
      </c>
      <c r="P2191">
        <f>VLOOKUP(_332_2018_07_18_outfile_posicao[[#This Row],[shape]],shape!A:D,4,0)+VLOOKUP(_332_2018_07_18_outfile_posicao[[#This Row],[shape]]+1,shape!A:E,5,0)*_332_2018_07_18_outfile_posicao[[#This Row],[% avanc]]</f>
        <v>1057.8668646258182</v>
      </c>
      <c r="Q2191" s="4">
        <f>_332_2018_07_18_outfile_posicao[[#This Row],[8686,881807]]/_332_2018_07_18_outfile_posicao[[#Headers],[8686,881807]]</f>
        <v>0.12177751328139121</v>
      </c>
      <c r="R2191">
        <f>_332_2018_07_18_outfile_posicao[[#This Row],[8686,881807]]-P2190</f>
        <v>73.987242477790005</v>
      </c>
      <c r="S2191">
        <f>(_332_2018_07_18_outfile_posicao[[#This Row],[hora bus]]-I2190)*86000</f>
        <v>34.837962972233072</v>
      </c>
      <c r="T2191">
        <f>_332_2018_07_18_outfile_posicao[[#This Row],[desloc]]/_332_2018_07_18_outfile_posicao[[#This Row],[seconds]]</f>
        <v>2.1237534047774296</v>
      </c>
      <c r="U2191">
        <f>_332_2018_07_18_outfile_posicao[[#This Row],[spd m/s]]*3.6</f>
        <v>7.6455122571987468</v>
      </c>
      <c r="V2191" s="2"/>
      <c r="W2191" s="2">
        <f>IF(_332_2018_07_18_outfile_posicao[[#This Row],[cod bus]]=F2190,0,1)</f>
        <v>0</v>
      </c>
      <c r="X2191" s="2">
        <f>IF(_332_2018_07_18_outfile_posicao[[#This Row],[desloc]]&gt;=0,0,1)</f>
        <v>0</v>
      </c>
      <c r="Y2191" s="2">
        <f>IF(AND(_332_2018_07_18_outfile_posicao[[#This Row],[spd m/s]]&lt;1,_332_2018_07_18_outfile_posicao[[#This Row],[spd m/s]]&lt;&gt;0),1,0)</f>
        <v>0</v>
      </c>
      <c r="Z2191" s="2">
        <f>IF(Z2190=0.5,IF(P2191&gt;=P2192,0.5,1),IF(_332_2018_07_18_outfile_posicao[[#This Row],[desloc]]&lt;-1000,IF(P2191&gt;=P2192,IF(AND(Z2190=0.5,P2191=P2192),0,IF(P2191&lt;700,0.5,0)),1),IF(AND(X2191&gt;0,X2190&gt;0,_332_2018_07_18_outfile_posicao[[#This Row],[8686,881807]]&lt;500,_332_2018_07_18_outfile_posicao[[#This Row],[desloc]]&gt;0),IF(_332_2018_07_18_outfile_posicao[[#This Row],[8686,881807]]&lt;500,1,0),0)))</f>
        <v>0</v>
      </c>
      <c r="AA2191" s="2">
        <f t="shared" si="34"/>
        <v>8378.5877131616053</v>
      </c>
      <c r="AB2191" s="2">
        <f>IF(_332_2018_07_18_outfile_posicao[[#This Row],[inicio]]=1,0,IF(AB2190&gt;0,0.5,IF(_332_2018_07_18_outfile_posicao[[#This Row],[max dist]]=_332_2018_07_18_outfile_posicao[[#This Row],[8686,881807]],1,0)))</f>
        <v>0</v>
      </c>
      <c r="AC2191" s="2">
        <f>IF(_332_2018_07_18_outfile_posicao[[#This Row],[fim]]=0,AC2192+1,0)</f>
        <v>30</v>
      </c>
      <c r="AD2191" s="2"/>
      <c r="AE2191" s="2"/>
      <c r="AF2191" s="2"/>
      <c r="AG2191" s="2"/>
      <c r="AH2191" s="2"/>
      <c r="AI2191" s="2"/>
    </row>
    <row r="2192" spans="1:35" x14ac:dyDescent="0.25">
      <c r="A2192">
        <v>2042</v>
      </c>
      <c r="B2192">
        <v>2</v>
      </c>
      <c r="C2192" s="2" t="s">
        <v>4380</v>
      </c>
      <c r="D2192">
        <v>332</v>
      </c>
      <c r="E2192" s="2" t="s">
        <v>5754</v>
      </c>
      <c r="F2192" s="2" t="s">
        <v>5219</v>
      </c>
      <c r="G2192" s="2">
        <v>2191</v>
      </c>
      <c r="H2192" t="b">
        <v>1</v>
      </c>
      <c r="I2192" s="3">
        <v>43299.75104166667</v>
      </c>
      <c r="J2192" s="2">
        <v>2221</v>
      </c>
      <c r="K2192" s="2">
        <v>-23.630552874999999</v>
      </c>
      <c r="L2192" s="2">
        <v>-46.604003874999997</v>
      </c>
      <c r="M2192" s="2">
        <f>IF(AND(_332_2018_07_18_outfile_posicao[[#This Row],[hora bus]]=I2191,_332_2018_07_18_outfile_posicao[[#This Row],[lat bus]]=K2191,_332_2018_07_18_outfile_posicao[[#This Row],[lon bus]]=L2191),1,0)</f>
        <v>0</v>
      </c>
      <c r="N2192">
        <v>60</v>
      </c>
      <c r="O2192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0.74028428865241436</v>
      </c>
      <c r="P2192">
        <f>VLOOKUP(_332_2018_07_18_outfile_posicao[[#This Row],[shape]],shape!A:D,4,0)+VLOOKUP(_332_2018_07_18_outfile_posicao[[#This Row],[shape]]+1,shape!A:E,5,0)*_332_2018_07_18_outfile_posicao[[#This Row],[% avanc]]</f>
        <v>1237.7325557028746</v>
      </c>
      <c r="Q2192" s="4">
        <f>_332_2018_07_18_outfile_posicao[[#This Row],[8686,881807]]/_332_2018_07_18_outfile_posicao[[#Headers],[8686,881807]]</f>
        <v>0.14248295109822881</v>
      </c>
      <c r="R2192">
        <f>_332_2018_07_18_outfile_posicao[[#This Row],[8686,881807]]-P2191</f>
        <v>179.86569107705645</v>
      </c>
      <c r="S2192">
        <f>(_332_2018_07_18_outfile_posicao[[#This Row],[hora bus]]-I2191)*86000</f>
        <v>49.768518889322877</v>
      </c>
      <c r="T2192">
        <f>_332_2018_07_18_outfile_posicao[[#This Row],[desloc]]/_332_2018_07_18_outfile_posicao[[#This Row],[seconds]]</f>
        <v>3.6140454868076066</v>
      </c>
      <c r="U2192">
        <f>_332_2018_07_18_outfile_posicao[[#This Row],[spd m/s]]*3.6</f>
        <v>13.010563752507384</v>
      </c>
      <c r="V2192" s="2"/>
      <c r="W2192" s="2">
        <f>IF(_332_2018_07_18_outfile_posicao[[#This Row],[cod bus]]=F2191,0,1)</f>
        <v>0</v>
      </c>
      <c r="X2192" s="2">
        <f>IF(_332_2018_07_18_outfile_posicao[[#This Row],[desloc]]&gt;=0,0,1)</f>
        <v>0</v>
      </c>
      <c r="Y2192" s="2">
        <f>IF(AND(_332_2018_07_18_outfile_posicao[[#This Row],[spd m/s]]&lt;1,_332_2018_07_18_outfile_posicao[[#This Row],[spd m/s]]&lt;&gt;0),1,0)</f>
        <v>0</v>
      </c>
      <c r="Z2192" s="2">
        <f>IF(Z2191=0.5,IF(P2192&gt;=P2193,0.5,1),IF(_332_2018_07_18_outfile_posicao[[#This Row],[desloc]]&lt;-1000,IF(P2192&gt;=P2193,IF(AND(Z2191=0.5,P2192=P2193),0,IF(P2192&lt;700,0.5,0)),1),IF(AND(X2192&gt;0,X2191&gt;0,_332_2018_07_18_outfile_posicao[[#This Row],[8686,881807]]&lt;500,_332_2018_07_18_outfile_posicao[[#This Row],[desloc]]&gt;0),IF(_332_2018_07_18_outfile_posicao[[#This Row],[8686,881807]]&lt;500,1,0),0)))</f>
        <v>0</v>
      </c>
      <c r="AA2192" s="2">
        <f t="shared" si="34"/>
        <v>8378.5877131616053</v>
      </c>
      <c r="AB2192" s="2">
        <f>IF(_332_2018_07_18_outfile_posicao[[#This Row],[inicio]]=1,0,IF(AB2191&gt;0,0.5,IF(_332_2018_07_18_outfile_posicao[[#This Row],[max dist]]=_332_2018_07_18_outfile_posicao[[#This Row],[8686,881807]],1,0)))</f>
        <v>0</v>
      </c>
      <c r="AC2192" s="2">
        <f>IF(_332_2018_07_18_outfile_posicao[[#This Row],[fim]]=0,AC2193+1,0)</f>
        <v>29</v>
      </c>
      <c r="AD2192" s="2"/>
      <c r="AE2192" s="2"/>
      <c r="AF2192" s="2"/>
      <c r="AG2192" s="2"/>
      <c r="AH2192" s="2"/>
      <c r="AI2192" s="2"/>
    </row>
    <row r="2193" spans="1:35" x14ac:dyDescent="0.25">
      <c r="A2193">
        <v>2044</v>
      </c>
      <c r="B2193">
        <v>2</v>
      </c>
      <c r="C2193" s="2" t="s">
        <v>4382</v>
      </c>
      <c r="D2193">
        <v>332</v>
      </c>
      <c r="E2193" s="2" t="s">
        <v>5755</v>
      </c>
      <c r="F2193" s="2" t="s">
        <v>5219</v>
      </c>
      <c r="G2193" s="2">
        <v>2192</v>
      </c>
      <c r="H2193" t="b">
        <v>1</v>
      </c>
      <c r="I2193" s="3">
        <v>43299.751562500001</v>
      </c>
      <c r="J2193" s="2">
        <v>2223</v>
      </c>
      <c r="K2193" s="2">
        <v>-23.629630375000001</v>
      </c>
      <c r="L2193" s="2">
        <v>-46.604376875</v>
      </c>
      <c r="M2193" s="2">
        <f>IF(AND(_332_2018_07_18_outfile_posicao[[#This Row],[hora bus]]=I2192,_332_2018_07_18_outfile_posicao[[#This Row],[lat bus]]=K2192,_332_2018_07_18_outfile_posicao[[#This Row],[lon bus]]=L2192),1,0)</f>
        <v>0</v>
      </c>
      <c r="N2193">
        <v>63</v>
      </c>
      <c r="O2193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0.2837592005540987</v>
      </c>
      <c r="P2193">
        <f>VLOOKUP(_332_2018_07_18_outfile_posicao[[#This Row],[shape]],shape!A:D,4,0)+VLOOKUP(_332_2018_07_18_outfile_posicao[[#This Row],[shape]]+1,shape!A:E,5,0)*_332_2018_07_18_outfile_posicao[[#This Row],[% avanc]]</f>
        <v>1436.3898294256555</v>
      </c>
      <c r="Q2193" s="4">
        <f>_332_2018_07_18_outfile_posicao[[#This Row],[8686,881807]]/_332_2018_07_18_outfile_posicao[[#Headers],[8686,881807]]</f>
        <v>0.16535160271988442</v>
      </c>
      <c r="R2193">
        <f>_332_2018_07_18_outfile_posicao[[#This Row],[8686,881807]]-P2192</f>
        <v>198.65727372278093</v>
      </c>
      <c r="S2193">
        <f>(_332_2018_07_18_outfile_posicao[[#This Row],[hora bus]]-I2192)*86000</f>
        <v>44.791666499804705</v>
      </c>
      <c r="T2193">
        <f>_332_2018_07_18_outfile_posicao[[#This Row],[desloc]]/_332_2018_07_18_outfile_posicao[[#This Row],[seconds]]</f>
        <v>4.4351391507982205</v>
      </c>
      <c r="U2193">
        <f>_332_2018_07_18_outfile_posicao[[#This Row],[spd m/s]]*3.6</f>
        <v>15.966500942873594</v>
      </c>
      <c r="V2193" s="2"/>
      <c r="W2193" s="2">
        <f>IF(_332_2018_07_18_outfile_posicao[[#This Row],[cod bus]]=F2192,0,1)</f>
        <v>0</v>
      </c>
      <c r="X2193" s="2">
        <f>IF(_332_2018_07_18_outfile_posicao[[#This Row],[desloc]]&gt;=0,0,1)</f>
        <v>0</v>
      </c>
      <c r="Y2193" s="2">
        <f>IF(AND(_332_2018_07_18_outfile_posicao[[#This Row],[spd m/s]]&lt;1,_332_2018_07_18_outfile_posicao[[#This Row],[spd m/s]]&lt;&gt;0),1,0)</f>
        <v>0</v>
      </c>
      <c r="Z2193" s="2">
        <f>IF(Z2192=0.5,IF(P2193&gt;=P2194,0.5,1),IF(_332_2018_07_18_outfile_posicao[[#This Row],[desloc]]&lt;-1000,IF(P2193&gt;=P2194,IF(AND(Z2192=0.5,P2193=P2194),0,IF(P2193&lt;700,0.5,0)),1),IF(AND(X2193&gt;0,X2192&gt;0,_332_2018_07_18_outfile_posicao[[#This Row],[8686,881807]]&lt;500,_332_2018_07_18_outfile_posicao[[#This Row],[desloc]]&gt;0),IF(_332_2018_07_18_outfile_posicao[[#This Row],[8686,881807]]&lt;500,1,0),0)))</f>
        <v>0</v>
      </c>
      <c r="AA2193" s="2">
        <f t="shared" si="34"/>
        <v>8378.5877131616053</v>
      </c>
      <c r="AB2193" s="2">
        <f>IF(_332_2018_07_18_outfile_posicao[[#This Row],[inicio]]=1,0,IF(AB2192&gt;0,0.5,IF(_332_2018_07_18_outfile_posicao[[#This Row],[max dist]]=_332_2018_07_18_outfile_posicao[[#This Row],[8686,881807]],1,0)))</f>
        <v>0</v>
      </c>
      <c r="AC2193" s="2">
        <f>IF(_332_2018_07_18_outfile_posicao[[#This Row],[fim]]=0,AC2194+1,0)</f>
        <v>28</v>
      </c>
      <c r="AD2193" s="2"/>
      <c r="AE2193" s="2"/>
      <c r="AF2193" s="2"/>
      <c r="AG2193" s="2"/>
      <c r="AH2193" s="2"/>
      <c r="AI2193" s="2"/>
    </row>
    <row r="2194" spans="1:35" x14ac:dyDescent="0.25">
      <c r="A2194">
        <v>2048</v>
      </c>
      <c r="B2194">
        <v>2</v>
      </c>
      <c r="C2194" s="2" t="s">
        <v>4384</v>
      </c>
      <c r="D2194">
        <v>332</v>
      </c>
      <c r="E2194" s="2" t="s">
        <v>5757</v>
      </c>
      <c r="F2194" s="2" t="s">
        <v>5219</v>
      </c>
      <c r="G2194" s="2">
        <v>2193</v>
      </c>
      <c r="H2194" t="b">
        <v>1</v>
      </c>
      <c r="I2194" s="3">
        <v>43299.752083333333</v>
      </c>
      <c r="J2194" s="2">
        <v>2225</v>
      </c>
      <c r="K2194" s="2">
        <v>-23.627881500000001</v>
      </c>
      <c r="L2194" s="2">
        <v>-46.606098000000003</v>
      </c>
      <c r="M2194" s="2">
        <f>IF(AND(_332_2018_07_18_outfile_posicao[[#This Row],[hora bus]]=I2193,_332_2018_07_18_outfile_posicao[[#This Row],[lat bus]]=K2193,_332_2018_07_18_outfile_posicao[[#This Row],[lon bus]]=L2193),1,0)</f>
        <v>0</v>
      </c>
      <c r="N2194">
        <v>69</v>
      </c>
      <c r="O2194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2194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2194" s="4">
        <f>_332_2018_07_18_outfile_posicao[[#This Row],[8686,881807]]/_332_2018_07_18_outfile_posicao[[#Headers],[8686,881807]]</f>
        <v>0.19682317971961688</v>
      </c>
      <c r="R2194">
        <f>_332_2018_07_18_outfile_posicao[[#This Row],[8686,881807]]-P2193</f>
        <v>273.3898696765757</v>
      </c>
      <c r="S2194">
        <f>(_332_2018_07_18_outfile_posicao[[#This Row],[hora bus]]-I2193)*86000</f>
        <v>44.791666499804705</v>
      </c>
      <c r="T2194">
        <f>_332_2018_07_18_outfile_posicao[[#This Row],[desloc]]/_332_2018_07_18_outfile_posicao[[#This Row],[seconds]]</f>
        <v>6.1035878108658377</v>
      </c>
      <c r="U2194">
        <f>_332_2018_07_18_outfile_posicao[[#This Row],[spd m/s]]*3.6</f>
        <v>21.972916119117016</v>
      </c>
      <c r="V2194" s="2"/>
      <c r="W2194" s="2">
        <f>IF(_332_2018_07_18_outfile_posicao[[#This Row],[cod bus]]=F2193,0,1)</f>
        <v>0</v>
      </c>
      <c r="X2194" s="2">
        <f>IF(_332_2018_07_18_outfile_posicao[[#This Row],[desloc]]&gt;=0,0,1)</f>
        <v>0</v>
      </c>
      <c r="Y2194" s="2">
        <f>IF(AND(_332_2018_07_18_outfile_posicao[[#This Row],[spd m/s]]&lt;1,_332_2018_07_18_outfile_posicao[[#This Row],[spd m/s]]&lt;&gt;0),1,0)</f>
        <v>0</v>
      </c>
      <c r="Z2194" s="2">
        <f>IF(Z2193=0.5,IF(P2194&gt;=P2195,0.5,1),IF(_332_2018_07_18_outfile_posicao[[#This Row],[desloc]]&lt;-1000,IF(P2194&gt;=P2195,IF(AND(Z2193=0.5,P2194=P2195),0,IF(P2194&lt;700,0.5,0)),1),IF(AND(X2194&gt;0,X2193&gt;0,_332_2018_07_18_outfile_posicao[[#This Row],[8686,881807]]&lt;500,_332_2018_07_18_outfile_posicao[[#This Row],[desloc]]&gt;0),IF(_332_2018_07_18_outfile_posicao[[#This Row],[8686,881807]]&lt;500,1,0),0)))</f>
        <v>0</v>
      </c>
      <c r="AA2194" s="2">
        <f t="shared" si="34"/>
        <v>8378.5877131616053</v>
      </c>
      <c r="AB2194" s="2">
        <f>IF(_332_2018_07_18_outfile_posicao[[#This Row],[inicio]]=1,0,IF(AB2193&gt;0,0.5,IF(_332_2018_07_18_outfile_posicao[[#This Row],[max dist]]=_332_2018_07_18_outfile_posicao[[#This Row],[8686,881807]],1,0)))</f>
        <v>0</v>
      </c>
      <c r="AC2194" s="2">
        <f>IF(_332_2018_07_18_outfile_posicao[[#This Row],[fim]]=0,AC2195+1,0)</f>
        <v>27</v>
      </c>
      <c r="AD2194" s="2"/>
      <c r="AE2194" s="2"/>
      <c r="AF2194" s="2"/>
      <c r="AG2194" s="2"/>
      <c r="AH2194" s="2"/>
      <c r="AI2194" s="2"/>
    </row>
    <row r="2195" spans="1:35" x14ac:dyDescent="0.25">
      <c r="A2195">
        <v>2049</v>
      </c>
      <c r="B2195">
        <v>2</v>
      </c>
      <c r="C2195" s="2" t="s">
        <v>4385</v>
      </c>
      <c r="D2195">
        <v>332</v>
      </c>
      <c r="E2195" s="2" t="s">
        <v>5758</v>
      </c>
      <c r="F2195" s="2" t="s">
        <v>5219</v>
      </c>
      <c r="G2195" s="2">
        <v>2194</v>
      </c>
      <c r="H2195" t="b">
        <v>1</v>
      </c>
      <c r="I2195" s="3">
        <v>43299.752604166664</v>
      </c>
      <c r="J2195" s="2">
        <v>2227</v>
      </c>
      <c r="K2195" s="2">
        <v>-23.627881500000001</v>
      </c>
      <c r="L2195" s="2">
        <v>-46.606098000000003</v>
      </c>
      <c r="M2195" s="2">
        <f>IF(AND(_332_2018_07_18_outfile_posicao[[#This Row],[hora bus]]=I2194,_332_2018_07_18_outfile_posicao[[#This Row],[lat bus]]=K2194,_332_2018_07_18_outfile_posicao[[#This Row],[lon bus]]=L2194),1,0)</f>
        <v>0</v>
      </c>
      <c r="N2195">
        <v>69</v>
      </c>
      <c r="O2195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2195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2195" s="4">
        <f>_332_2018_07_18_outfile_posicao[[#This Row],[8686,881807]]/_332_2018_07_18_outfile_posicao[[#Headers],[8686,881807]]</f>
        <v>0.19682317971961688</v>
      </c>
      <c r="R2195">
        <f>_332_2018_07_18_outfile_posicao[[#This Row],[8686,881807]]-P2194</f>
        <v>0</v>
      </c>
      <c r="S2195">
        <f>(_332_2018_07_18_outfile_posicao[[#This Row],[hora bus]]-I2194)*86000</f>
        <v>44.791666499804705</v>
      </c>
      <c r="T2195">
        <f>_332_2018_07_18_outfile_posicao[[#This Row],[desloc]]/_332_2018_07_18_outfile_posicao[[#This Row],[seconds]]</f>
        <v>0</v>
      </c>
      <c r="U2195">
        <f>_332_2018_07_18_outfile_posicao[[#This Row],[spd m/s]]*3.6</f>
        <v>0</v>
      </c>
      <c r="V2195" s="2"/>
      <c r="W2195" s="2">
        <f>IF(_332_2018_07_18_outfile_posicao[[#This Row],[cod bus]]=F2194,0,1)</f>
        <v>0</v>
      </c>
      <c r="X2195" s="2">
        <f>IF(_332_2018_07_18_outfile_posicao[[#This Row],[desloc]]&gt;=0,0,1)</f>
        <v>0</v>
      </c>
      <c r="Y2195" s="2">
        <f>IF(AND(_332_2018_07_18_outfile_posicao[[#This Row],[spd m/s]]&lt;1,_332_2018_07_18_outfile_posicao[[#This Row],[spd m/s]]&lt;&gt;0),1,0)</f>
        <v>0</v>
      </c>
      <c r="Z2195" s="2">
        <f>IF(Z2194=0.5,IF(P2195&gt;=P2196,0.5,1),IF(_332_2018_07_18_outfile_posicao[[#This Row],[desloc]]&lt;-1000,IF(P2195&gt;=P2196,IF(AND(Z2194=0.5,P2195=P2196),0,IF(P2195&lt;700,0.5,0)),1),IF(AND(X2195&gt;0,X2194&gt;0,_332_2018_07_18_outfile_posicao[[#This Row],[8686,881807]]&lt;500,_332_2018_07_18_outfile_posicao[[#This Row],[desloc]]&gt;0),IF(_332_2018_07_18_outfile_posicao[[#This Row],[8686,881807]]&lt;500,1,0),0)))</f>
        <v>0</v>
      </c>
      <c r="AA2195" s="2">
        <f t="shared" si="34"/>
        <v>8378.5877131616053</v>
      </c>
      <c r="AB2195" s="2">
        <f>IF(_332_2018_07_18_outfile_posicao[[#This Row],[inicio]]=1,0,IF(AB2194&gt;0,0.5,IF(_332_2018_07_18_outfile_posicao[[#This Row],[max dist]]=_332_2018_07_18_outfile_posicao[[#This Row],[8686,881807]],1,0)))</f>
        <v>0</v>
      </c>
      <c r="AC2195" s="2">
        <f>IF(_332_2018_07_18_outfile_posicao[[#This Row],[fim]]=0,AC2196+1,0)</f>
        <v>26</v>
      </c>
      <c r="AD2195" s="2"/>
      <c r="AE2195" s="2"/>
      <c r="AF2195" s="2"/>
      <c r="AG2195" s="2"/>
      <c r="AH2195" s="2"/>
      <c r="AI2195" s="2"/>
    </row>
    <row r="2196" spans="1:35" x14ac:dyDescent="0.25">
      <c r="A2196">
        <v>2050</v>
      </c>
      <c r="B2196">
        <v>2</v>
      </c>
      <c r="C2196" s="2" t="s">
        <v>4386</v>
      </c>
      <c r="D2196">
        <v>332</v>
      </c>
      <c r="E2196" s="2" t="s">
        <v>5758</v>
      </c>
      <c r="F2196" s="2" t="s">
        <v>5219</v>
      </c>
      <c r="G2196" s="2">
        <v>2195</v>
      </c>
      <c r="H2196" t="b">
        <v>1</v>
      </c>
      <c r="I2196" s="3">
        <v>43299.753125000003</v>
      </c>
      <c r="J2196" s="2">
        <v>2229</v>
      </c>
      <c r="K2196" s="2">
        <v>-23.625903999999998</v>
      </c>
      <c r="L2196" s="2">
        <v>-46.606718499999999</v>
      </c>
      <c r="M2196" s="2">
        <f>IF(AND(_332_2018_07_18_outfile_posicao[[#This Row],[hora bus]]=I2195,_332_2018_07_18_outfile_posicao[[#This Row],[lat bus]]=K2195,_332_2018_07_18_outfile_posicao[[#This Row],[lon bus]]=L2195),1,0)</f>
        <v>0</v>
      </c>
      <c r="N2196">
        <v>73</v>
      </c>
      <c r="O2196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0.49999997296202403</v>
      </c>
      <c r="P2196">
        <f>VLOOKUP(_332_2018_07_18_outfile_posicao[[#This Row],[shape]],shape!A:D,4,0)+VLOOKUP(_332_2018_07_18_outfile_posicao[[#This Row],[shape]]+1,shape!A:E,5,0)*_332_2018_07_18_outfile_posicao[[#This Row],[% avanc]]</f>
        <v>1939.0257589718635</v>
      </c>
      <c r="Q2196" s="4">
        <f>_332_2018_07_18_outfile_posicao[[#This Row],[8686,881807]]/_332_2018_07_18_outfile_posicao[[#Headers],[8686,881807]]</f>
        <v>0.22321309326545366</v>
      </c>
      <c r="R2196">
        <f>_332_2018_07_18_outfile_posicao[[#This Row],[8686,881807]]-P2195</f>
        <v>229.24605986963229</v>
      </c>
      <c r="S2196">
        <f>(_332_2018_07_18_outfile_posicao[[#This Row],[hora bus]]-I2195)*86000</f>
        <v>44.79166712553706</v>
      </c>
      <c r="T2196">
        <f>_332_2018_07_18_outfile_posicao[[#This Row],[desloc]]/_332_2018_07_18_outfile_posicao[[#This Row],[seconds]]</f>
        <v>5.118051516750362</v>
      </c>
      <c r="U2196">
        <f>_332_2018_07_18_outfile_posicao[[#This Row],[spd m/s]]*3.6</f>
        <v>18.424985460301304</v>
      </c>
      <c r="V2196" s="2"/>
      <c r="W2196" s="2">
        <f>IF(_332_2018_07_18_outfile_posicao[[#This Row],[cod bus]]=F2195,0,1)</f>
        <v>0</v>
      </c>
      <c r="X2196" s="2">
        <f>IF(_332_2018_07_18_outfile_posicao[[#This Row],[desloc]]&gt;=0,0,1)</f>
        <v>0</v>
      </c>
      <c r="Y2196" s="2">
        <f>IF(AND(_332_2018_07_18_outfile_posicao[[#This Row],[spd m/s]]&lt;1,_332_2018_07_18_outfile_posicao[[#This Row],[spd m/s]]&lt;&gt;0),1,0)</f>
        <v>0</v>
      </c>
      <c r="Z2196" s="2">
        <f>IF(Z2195=0.5,IF(P2196&gt;=P2197,0.5,1),IF(_332_2018_07_18_outfile_posicao[[#This Row],[desloc]]&lt;-1000,IF(P2196&gt;=P2197,IF(AND(Z2195=0.5,P2196=P2197),0,IF(P2196&lt;700,0.5,0)),1),IF(AND(X2196&gt;0,X2195&gt;0,_332_2018_07_18_outfile_posicao[[#This Row],[8686,881807]]&lt;500,_332_2018_07_18_outfile_posicao[[#This Row],[desloc]]&gt;0),IF(_332_2018_07_18_outfile_posicao[[#This Row],[8686,881807]]&lt;500,1,0),0)))</f>
        <v>0</v>
      </c>
      <c r="AA2196" s="2">
        <f t="shared" si="34"/>
        <v>8378.5877131616053</v>
      </c>
      <c r="AB2196" s="2">
        <f>IF(_332_2018_07_18_outfile_posicao[[#This Row],[inicio]]=1,0,IF(AB2195&gt;0,0.5,IF(_332_2018_07_18_outfile_posicao[[#This Row],[max dist]]=_332_2018_07_18_outfile_posicao[[#This Row],[8686,881807]],1,0)))</f>
        <v>0</v>
      </c>
      <c r="AC2196" s="2">
        <f>IF(_332_2018_07_18_outfile_posicao[[#This Row],[fim]]=0,AC2197+1,0)</f>
        <v>25</v>
      </c>
      <c r="AD2196" s="2"/>
      <c r="AE2196" s="2"/>
      <c r="AF2196" s="2"/>
      <c r="AG2196" s="2"/>
      <c r="AH2196" s="2"/>
      <c r="AI2196" s="2"/>
    </row>
    <row r="2197" spans="1:35" x14ac:dyDescent="0.25">
      <c r="A2197">
        <v>2051</v>
      </c>
      <c r="B2197">
        <v>2</v>
      </c>
      <c r="C2197" s="2" t="s">
        <v>4387</v>
      </c>
      <c r="D2197">
        <v>332</v>
      </c>
      <c r="E2197" s="2" t="s">
        <v>5759</v>
      </c>
      <c r="F2197" s="2" t="s">
        <v>5219</v>
      </c>
      <c r="G2197" s="2">
        <v>2196</v>
      </c>
      <c r="H2197" t="b">
        <v>1</v>
      </c>
      <c r="I2197" s="3">
        <v>43299.753831018519</v>
      </c>
      <c r="J2197" s="2">
        <v>2230</v>
      </c>
      <c r="K2197" s="2">
        <v>-23.625903999999998</v>
      </c>
      <c r="L2197" s="2">
        <v>-46.606718499999999</v>
      </c>
      <c r="M2197" s="2">
        <f>IF(AND(_332_2018_07_18_outfile_posicao[[#This Row],[hora bus]]=I2196,_332_2018_07_18_outfile_posicao[[#This Row],[lat bus]]=K2196,_332_2018_07_18_outfile_posicao[[#This Row],[lon bus]]=L2196),1,0)</f>
        <v>0</v>
      </c>
      <c r="N2197">
        <v>73</v>
      </c>
      <c r="O2197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0.49999997296202403</v>
      </c>
      <c r="P2197">
        <f>VLOOKUP(_332_2018_07_18_outfile_posicao[[#This Row],[shape]],shape!A:D,4,0)+VLOOKUP(_332_2018_07_18_outfile_posicao[[#This Row],[shape]]+1,shape!A:E,5,0)*_332_2018_07_18_outfile_posicao[[#This Row],[% avanc]]</f>
        <v>1939.0257589718635</v>
      </c>
      <c r="Q2197" s="4">
        <f>_332_2018_07_18_outfile_posicao[[#This Row],[8686,881807]]/_332_2018_07_18_outfile_posicao[[#Headers],[8686,881807]]</f>
        <v>0.22321309326545366</v>
      </c>
      <c r="R2197">
        <f>_332_2018_07_18_outfile_posicao[[#This Row],[8686,881807]]-P2196</f>
        <v>0</v>
      </c>
      <c r="S2197">
        <f>(_332_2018_07_18_outfile_posicao[[#This Row],[hora bus]]-I2196)*86000</f>
        <v>60.717592394212261</v>
      </c>
      <c r="T2197">
        <f>_332_2018_07_18_outfile_posicao[[#This Row],[desloc]]/_332_2018_07_18_outfile_posicao[[#This Row],[seconds]]</f>
        <v>0</v>
      </c>
      <c r="U2197">
        <f>_332_2018_07_18_outfile_posicao[[#This Row],[spd m/s]]*3.6</f>
        <v>0</v>
      </c>
      <c r="V2197" s="2"/>
      <c r="W2197" s="2">
        <f>IF(_332_2018_07_18_outfile_posicao[[#This Row],[cod bus]]=F2196,0,1)</f>
        <v>0</v>
      </c>
      <c r="X2197" s="2">
        <f>IF(_332_2018_07_18_outfile_posicao[[#This Row],[desloc]]&gt;=0,0,1)</f>
        <v>0</v>
      </c>
      <c r="Y2197" s="2">
        <f>IF(AND(_332_2018_07_18_outfile_posicao[[#This Row],[spd m/s]]&lt;1,_332_2018_07_18_outfile_posicao[[#This Row],[spd m/s]]&lt;&gt;0),1,0)</f>
        <v>0</v>
      </c>
      <c r="Z2197" s="2">
        <f>IF(Z2196=0.5,IF(P2197&gt;=P2198,0.5,1),IF(_332_2018_07_18_outfile_posicao[[#This Row],[desloc]]&lt;-1000,IF(P2197&gt;=P2198,IF(AND(Z2196=0.5,P2197=P2198),0,IF(P2197&lt;700,0.5,0)),1),IF(AND(X2197&gt;0,X2196&gt;0,_332_2018_07_18_outfile_posicao[[#This Row],[8686,881807]]&lt;500,_332_2018_07_18_outfile_posicao[[#This Row],[desloc]]&gt;0),IF(_332_2018_07_18_outfile_posicao[[#This Row],[8686,881807]]&lt;500,1,0),0)))</f>
        <v>0</v>
      </c>
      <c r="AA2197" s="2">
        <f t="shared" si="34"/>
        <v>8378.5877131616053</v>
      </c>
      <c r="AB2197" s="2">
        <f>IF(_332_2018_07_18_outfile_posicao[[#This Row],[inicio]]=1,0,IF(AB2196&gt;0,0.5,IF(_332_2018_07_18_outfile_posicao[[#This Row],[max dist]]=_332_2018_07_18_outfile_posicao[[#This Row],[8686,881807]],1,0)))</f>
        <v>0</v>
      </c>
      <c r="AC2197" s="2">
        <f>IF(_332_2018_07_18_outfile_posicao[[#This Row],[fim]]=0,AC2198+1,0)</f>
        <v>24</v>
      </c>
      <c r="AD2197" s="2"/>
      <c r="AE2197" s="2"/>
      <c r="AF2197" s="2"/>
      <c r="AG2197" s="2"/>
      <c r="AH2197" s="2"/>
      <c r="AI2197" s="2"/>
    </row>
    <row r="2198" spans="1:35" x14ac:dyDescent="0.25">
      <c r="A2198">
        <v>2052</v>
      </c>
      <c r="B2198">
        <v>2</v>
      </c>
      <c r="C2198" s="2" t="s">
        <v>4388</v>
      </c>
      <c r="D2198">
        <v>332</v>
      </c>
      <c r="E2198" s="2" t="s">
        <v>5759</v>
      </c>
      <c r="F2198" s="2" t="s">
        <v>5219</v>
      </c>
      <c r="G2198" s="2">
        <v>2197</v>
      </c>
      <c r="H2198" t="b">
        <v>1</v>
      </c>
      <c r="I2198" s="3">
        <v>43299.754502314812</v>
      </c>
      <c r="J2198" s="2">
        <v>2232</v>
      </c>
      <c r="K2198" s="2">
        <v>-23.625302375</v>
      </c>
      <c r="L2198" s="2">
        <v>-46.606900000000003</v>
      </c>
      <c r="M2198" s="2">
        <f>IF(AND(_332_2018_07_18_outfile_posicao[[#This Row],[hora bus]]=I2197,_332_2018_07_18_outfile_posicao[[#This Row],[lat bus]]=K2197,_332_2018_07_18_outfile_posicao[[#This Row],[lon bus]]=L2197),1,0)</f>
        <v>0</v>
      </c>
      <c r="N2198">
        <v>74</v>
      </c>
      <c r="O2198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0.52165290437200751</v>
      </c>
      <c r="P2198">
        <f>VLOOKUP(_332_2018_07_18_outfile_posicao[[#This Row],[shape]],shape!A:D,4,0)+VLOOKUP(_332_2018_07_18_outfile_posicao[[#This Row],[shape]]+1,shape!A:E,5,0)*_332_2018_07_18_outfile_posicao[[#This Row],[% avanc]]</f>
        <v>2008.5185113176724</v>
      </c>
      <c r="Q2198" s="4">
        <f>_332_2018_07_18_outfile_posicao[[#This Row],[8686,881807]]/_332_2018_07_18_outfile_posicao[[#Headers],[8686,881807]]</f>
        <v>0.23121282825549469</v>
      </c>
      <c r="R2198">
        <f>_332_2018_07_18_outfile_posicao[[#This Row],[8686,881807]]-P2197</f>
        <v>69.492752345808867</v>
      </c>
      <c r="S2198">
        <f>(_332_2018_07_18_outfile_posicao[[#This Row],[hora bus]]-I2197)*86000</f>
        <v>57.7314812107943</v>
      </c>
      <c r="T2198">
        <f>_332_2018_07_18_outfile_posicao[[#This Row],[desloc]]/_332_2018_07_18_outfile_posicao[[#This Row],[seconds]]</f>
        <v>1.2037237030532921</v>
      </c>
      <c r="U2198">
        <f>_332_2018_07_18_outfile_posicao[[#This Row],[spd m/s]]*3.6</f>
        <v>4.3334053309918517</v>
      </c>
      <c r="V2198" s="2"/>
      <c r="W2198" s="2">
        <f>IF(_332_2018_07_18_outfile_posicao[[#This Row],[cod bus]]=F2197,0,1)</f>
        <v>0</v>
      </c>
      <c r="X2198" s="2">
        <f>IF(_332_2018_07_18_outfile_posicao[[#This Row],[desloc]]&gt;=0,0,1)</f>
        <v>0</v>
      </c>
      <c r="Y2198" s="2">
        <f>IF(AND(_332_2018_07_18_outfile_posicao[[#This Row],[spd m/s]]&lt;1,_332_2018_07_18_outfile_posicao[[#This Row],[spd m/s]]&lt;&gt;0),1,0)</f>
        <v>0</v>
      </c>
      <c r="Z2198" s="2">
        <f>IF(Z2197=0.5,IF(P2198&gt;=P2199,0.5,1),IF(_332_2018_07_18_outfile_posicao[[#This Row],[desloc]]&lt;-1000,IF(P2198&gt;=P2199,IF(AND(Z2197=0.5,P2198=P2199),0,IF(P2198&lt;700,0.5,0)),1),IF(AND(X2198&gt;0,X2197&gt;0,_332_2018_07_18_outfile_posicao[[#This Row],[8686,881807]]&lt;500,_332_2018_07_18_outfile_posicao[[#This Row],[desloc]]&gt;0),IF(_332_2018_07_18_outfile_posicao[[#This Row],[8686,881807]]&lt;500,1,0),0)))</f>
        <v>0</v>
      </c>
      <c r="AA2198" s="2">
        <f t="shared" si="34"/>
        <v>8378.5877131616053</v>
      </c>
      <c r="AB2198" s="2">
        <f>IF(_332_2018_07_18_outfile_posicao[[#This Row],[inicio]]=1,0,IF(AB2197&gt;0,0.5,IF(_332_2018_07_18_outfile_posicao[[#This Row],[max dist]]=_332_2018_07_18_outfile_posicao[[#This Row],[8686,881807]],1,0)))</f>
        <v>0</v>
      </c>
      <c r="AC2198" s="2">
        <f>IF(_332_2018_07_18_outfile_posicao[[#This Row],[fim]]=0,AC2199+1,0)</f>
        <v>23</v>
      </c>
      <c r="AD2198" s="2"/>
      <c r="AE2198" s="2"/>
      <c r="AF2198" s="2"/>
      <c r="AG2198" s="2"/>
      <c r="AH2198" s="2"/>
      <c r="AI2198" s="2"/>
    </row>
    <row r="2199" spans="1:35" x14ac:dyDescent="0.25">
      <c r="A2199">
        <v>2053</v>
      </c>
      <c r="B2199">
        <v>2</v>
      </c>
      <c r="C2199" s="2" t="s">
        <v>4389</v>
      </c>
      <c r="D2199">
        <v>332</v>
      </c>
      <c r="E2199" s="2" t="s">
        <v>5760</v>
      </c>
      <c r="F2199" s="2" t="s">
        <v>5219</v>
      </c>
      <c r="G2199" s="2">
        <v>2198</v>
      </c>
      <c r="H2199" t="b">
        <v>1</v>
      </c>
      <c r="I2199" s="3">
        <v>43299.754618055558</v>
      </c>
      <c r="J2199" s="2">
        <v>2233</v>
      </c>
      <c r="K2199" s="2">
        <v>-23.624722875</v>
      </c>
      <c r="L2199" s="2">
        <v>-46.607067999999998</v>
      </c>
      <c r="M2199" s="2">
        <f>IF(AND(_332_2018_07_18_outfile_posicao[[#This Row],[hora bus]]=I2198,_332_2018_07_18_outfile_posicao[[#This Row],[lat bus]]=K2198,_332_2018_07_18_outfile_posicao[[#This Row],[lon bus]]=L2198),1,0)</f>
        <v>0</v>
      </c>
      <c r="N2199">
        <v>75</v>
      </c>
      <c r="O2199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0.5553678286948478</v>
      </c>
      <c r="P2199">
        <f>VLOOKUP(_332_2018_07_18_outfile_posicao[[#This Row],[shape]],shape!A:D,4,0)+VLOOKUP(_332_2018_07_18_outfile_posicao[[#This Row],[shape]]+1,shape!A:E,5,0)*_332_2018_07_18_outfile_posicao[[#This Row],[% avanc]]</f>
        <v>2075.2648723884713</v>
      </c>
      <c r="Q2199" s="4">
        <f>_332_2018_07_18_outfile_posicao[[#This Row],[8686,881807]]/_332_2018_07_18_outfile_posicao[[#Headers],[8686,881807]]</f>
        <v>0.23889640937858697</v>
      </c>
      <c r="R2199">
        <f>_332_2018_07_18_outfile_posicao[[#This Row],[8686,881807]]-P2198</f>
        <v>66.746361070798912</v>
      </c>
      <c r="S2199">
        <f>(_332_2018_07_18_outfile_posicao[[#This Row],[hora bus]]-I2198)*86000</f>
        <v>9.9537041533039883</v>
      </c>
      <c r="T2199">
        <f>_332_2018_07_18_outfile_posicao[[#This Row],[desloc]]/_332_2018_07_18_outfile_posicao[[#This Row],[seconds]]</f>
        <v>6.7056806232927286</v>
      </c>
      <c r="U2199">
        <f>_332_2018_07_18_outfile_posicao[[#This Row],[spd m/s]]*3.6</f>
        <v>24.140450243853824</v>
      </c>
      <c r="V2199" s="2"/>
      <c r="W2199" s="2">
        <f>IF(_332_2018_07_18_outfile_posicao[[#This Row],[cod bus]]=F2198,0,1)</f>
        <v>0</v>
      </c>
      <c r="X2199" s="2">
        <f>IF(_332_2018_07_18_outfile_posicao[[#This Row],[desloc]]&gt;=0,0,1)</f>
        <v>0</v>
      </c>
      <c r="Y2199" s="2">
        <f>IF(AND(_332_2018_07_18_outfile_posicao[[#This Row],[spd m/s]]&lt;1,_332_2018_07_18_outfile_posicao[[#This Row],[spd m/s]]&lt;&gt;0),1,0)</f>
        <v>0</v>
      </c>
      <c r="Z2199" s="2">
        <f>IF(Z2198=0.5,IF(P2199&gt;=P2200,0.5,1),IF(_332_2018_07_18_outfile_posicao[[#This Row],[desloc]]&lt;-1000,IF(P2199&gt;=P2200,IF(AND(Z2198=0.5,P2199=P2200),0,IF(P2199&lt;700,0.5,0)),1),IF(AND(X2199&gt;0,X2198&gt;0,_332_2018_07_18_outfile_posicao[[#This Row],[8686,881807]]&lt;500,_332_2018_07_18_outfile_posicao[[#This Row],[desloc]]&gt;0),IF(_332_2018_07_18_outfile_posicao[[#This Row],[8686,881807]]&lt;500,1,0),0)))</f>
        <v>0</v>
      </c>
      <c r="AA2199" s="2">
        <f t="shared" si="34"/>
        <v>8378.5877131616053</v>
      </c>
      <c r="AB2199" s="2">
        <f>IF(_332_2018_07_18_outfile_posicao[[#This Row],[inicio]]=1,0,IF(AB2198&gt;0,0.5,IF(_332_2018_07_18_outfile_posicao[[#This Row],[max dist]]=_332_2018_07_18_outfile_posicao[[#This Row],[8686,881807]],1,0)))</f>
        <v>0</v>
      </c>
      <c r="AC2199" s="2">
        <f>IF(_332_2018_07_18_outfile_posicao[[#This Row],[fim]]=0,AC2200+1,0)</f>
        <v>22</v>
      </c>
      <c r="AD2199" s="2"/>
      <c r="AE2199" s="2"/>
      <c r="AF2199" s="2"/>
      <c r="AG2199" s="2"/>
      <c r="AH2199" s="2"/>
      <c r="AI2199" s="2"/>
    </row>
    <row r="2200" spans="1:35" x14ac:dyDescent="0.25">
      <c r="A2200">
        <v>2054</v>
      </c>
      <c r="B2200">
        <v>2</v>
      </c>
      <c r="C2200" s="2" t="s">
        <v>4390</v>
      </c>
      <c r="D2200">
        <v>332</v>
      </c>
      <c r="E2200" s="2" t="s">
        <v>5760</v>
      </c>
      <c r="F2200" s="2" t="s">
        <v>5219</v>
      </c>
      <c r="G2200" s="2">
        <v>2199</v>
      </c>
      <c r="H2200" t="b">
        <v>1</v>
      </c>
      <c r="I2200" s="3">
        <v>43299.755127314813</v>
      </c>
      <c r="J2200" s="2">
        <v>2235</v>
      </c>
      <c r="K2200" s="2">
        <v>-23.623120125</v>
      </c>
      <c r="L2200" s="2">
        <v>-46.607584250000002</v>
      </c>
      <c r="M2200" s="2">
        <f>IF(AND(_332_2018_07_18_outfile_posicao[[#This Row],[hora bus]]=I2199,_332_2018_07_18_outfile_posicao[[#This Row],[lat bus]]=K2199,_332_2018_07_18_outfile_posicao[[#This Row],[lon bus]]=L2199),1,0)</f>
        <v>0</v>
      </c>
      <c r="N2200">
        <v>81</v>
      </c>
      <c r="O2200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0.58956026243112447</v>
      </c>
      <c r="P2200">
        <f>VLOOKUP(_332_2018_07_18_outfile_posicao[[#This Row],[shape]],shape!A:D,4,0)+VLOOKUP(_332_2018_07_18_outfile_posicao[[#This Row],[shape]]+1,shape!A:E,5,0)*_332_2018_07_18_outfile_posicao[[#This Row],[% avanc]]</f>
        <v>2261.3776652531383</v>
      </c>
      <c r="Q2200" s="4">
        <f>_332_2018_07_18_outfile_posicao[[#This Row],[8686,881807]]/_332_2018_07_18_outfile_posicao[[#Headers],[8686,881807]]</f>
        <v>0.26032098922203495</v>
      </c>
      <c r="R2200">
        <f>_332_2018_07_18_outfile_posicao[[#This Row],[8686,881807]]-P2199</f>
        <v>186.11279286466697</v>
      </c>
      <c r="S2200">
        <f>(_332_2018_07_18_outfile_posicao[[#This Row],[hora bus]]-I2199)*86000</f>
        <v>43.7962958967546</v>
      </c>
      <c r="T2200">
        <f>_332_2018_07_18_outfile_posicao[[#This Row],[desloc]]/_332_2018_07_18_outfile_posicao[[#This Row],[seconds]]</f>
        <v>4.2495098969878482</v>
      </c>
      <c r="U2200">
        <f>_332_2018_07_18_outfile_posicao[[#This Row],[spd m/s]]*3.6</f>
        <v>15.298235629156254</v>
      </c>
      <c r="V2200" s="2"/>
      <c r="W2200" s="2">
        <f>IF(_332_2018_07_18_outfile_posicao[[#This Row],[cod bus]]=F2199,0,1)</f>
        <v>0</v>
      </c>
      <c r="X2200" s="2">
        <f>IF(_332_2018_07_18_outfile_posicao[[#This Row],[desloc]]&gt;=0,0,1)</f>
        <v>0</v>
      </c>
      <c r="Y2200" s="2">
        <f>IF(AND(_332_2018_07_18_outfile_posicao[[#This Row],[spd m/s]]&lt;1,_332_2018_07_18_outfile_posicao[[#This Row],[spd m/s]]&lt;&gt;0),1,0)</f>
        <v>0</v>
      </c>
      <c r="Z2200" s="2">
        <f>IF(Z2199=0.5,IF(P2200&gt;=P2201,0.5,1),IF(_332_2018_07_18_outfile_posicao[[#This Row],[desloc]]&lt;-1000,IF(P2200&gt;=P2201,IF(AND(Z2199=0.5,P2200=P2201),0,IF(P2200&lt;700,0.5,0)),1),IF(AND(X2200&gt;0,X2199&gt;0,_332_2018_07_18_outfile_posicao[[#This Row],[8686,881807]]&lt;500,_332_2018_07_18_outfile_posicao[[#This Row],[desloc]]&gt;0),IF(_332_2018_07_18_outfile_posicao[[#This Row],[8686,881807]]&lt;500,1,0),0)))</f>
        <v>0</v>
      </c>
      <c r="AA2200" s="2">
        <f t="shared" si="34"/>
        <v>8378.5877131616053</v>
      </c>
      <c r="AB2200" s="2">
        <f>IF(_332_2018_07_18_outfile_posicao[[#This Row],[inicio]]=1,0,IF(AB2199&gt;0,0.5,IF(_332_2018_07_18_outfile_posicao[[#This Row],[max dist]]=_332_2018_07_18_outfile_posicao[[#This Row],[8686,881807]],1,0)))</f>
        <v>0</v>
      </c>
      <c r="AC2200" s="2">
        <f>IF(_332_2018_07_18_outfile_posicao[[#This Row],[fim]]=0,AC2201+1,0)</f>
        <v>21</v>
      </c>
      <c r="AD2200" s="2"/>
      <c r="AE2200" s="2"/>
      <c r="AF2200" s="2"/>
      <c r="AG2200" s="2"/>
      <c r="AH2200" s="2"/>
      <c r="AI2200" s="2"/>
    </row>
    <row r="2201" spans="1:35" x14ac:dyDescent="0.25">
      <c r="A2201">
        <v>2056</v>
      </c>
      <c r="B2201">
        <v>2</v>
      </c>
      <c r="C2201" s="2" t="s">
        <v>4392</v>
      </c>
      <c r="D2201">
        <v>332</v>
      </c>
      <c r="E2201" s="2" t="s">
        <v>5761</v>
      </c>
      <c r="F2201" s="2" t="s">
        <v>5219</v>
      </c>
      <c r="G2201" s="2">
        <v>2200</v>
      </c>
      <c r="H2201" t="b">
        <v>1</v>
      </c>
      <c r="I2201" s="3">
        <v>43299.755648148152</v>
      </c>
      <c r="J2201" s="2">
        <v>2237</v>
      </c>
      <c r="K2201" s="2">
        <v>-23.622304875000001</v>
      </c>
      <c r="L2201" s="2">
        <v>-46.607807749999999</v>
      </c>
      <c r="M2201" s="2">
        <f>IF(AND(_332_2018_07_18_outfile_posicao[[#This Row],[hora bus]]=I2200,_332_2018_07_18_outfile_posicao[[#This Row],[lat bus]]=K2200,_332_2018_07_18_outfile_posicao[[#This Row],[lon bus]]=L2200),1,0)</f>
        <v>0</v>
      </c>
      <c r="N2201">
        <v>82</v>
      </c>
      <c r="O2201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0.84136601778323061</v>
      </c>
      <c r="P2201">
        <f>VLOOKUP(_332_2018_07_18_outfile_posicao[[#This Row],[shape]],shape!A:D,4,0)+VLOOKUP(_332_2018_07_18_outfile_posicao[[#This Row],[shape]]+1,shape!A:E,5,0)*_332_2018_07_18_outfile_posicao[[#This Row],[% avanc]]</f>
        <v>2354.9498895294978</v>
      </c>
      <c r="Q2201" s="4">
        <f>_332_2018_07_18_outfile_posicao[[#This Row],[8686,881807]]/_332_2018_07_18_outfile_posicao[[#Headers],[8686,881807]]</f>
        <v>0.27109265923611958</v>
      </c>
      <c r="R2201">
        <f>_332_2018_07_18_outfile_posicao[[#This Row],[8686,881807]]-P2200</f>
        <v>93.57222427635952</v>
      </c>
      <c r="S2201">
        <f>(_332_2018_07_18_outfile_posicao[[#This Row],[hora bus]]-I2200)*86000</f>
        <v>44.79166712553706</v>
      </c>
      <c r="T2201">
        <f>_332_2018_07_18_outfile_posicao[[#This Row],[desloc]]/_332_2018_07_18_outfile_posicao[[#This Row],[seconds]]</f>
        <v>2.0890542880242835</v>
      </c>
      <c r="U2201">
        <f>_332_2018_07_18_outfile_posicao[[#This Row],[spd m/s]]*3.6</f>
        <v>7.5205954368874206</v>
      </c>
      <c r="V2201" s="2"/>
      <c r="W2201" s="2">
        <f>IF(_332_2018_07_18_outfile_posicao[[#This Row],[cod bus]]=F2200,0,1)</f>
        <v>0</v>
      </c>
      <c r="X2201" s="2">
        <f>IF(_332_2018_07_18_outfile_posicao[[#This Row],[desloc]]&gt;=0,0,1)</f>
        <v>0</v>
      </c>
      <c r="Y2201" s="2">
        <f>IF(AND(_332_2018_07_18_outfile_posicao[[#This Row],[spd m/s]]&lt;1,_332_2018_07_18_outfile_posicao[[#This Row],[spd m/s]]&lt;&gt;0),1,0)</f>
        <v>0</v>
      </c>
      <c r="Z2201" s="2">
        <f>IF(Z2200=0.5,IF(P2201&gt;=P2202,0.5,1),IF(_332_2018_07_18_outfile_posicao[[#This Row],[desloc]]&lt;-1000,IF(P2201&gt;=P2202,IF(AND(Z2200=0.5,P2201=P2202),0,IF(P2201&lt;700,0.5,0)),1),IF(AND(X2201&gt;0,X2200&gt;0,_332_2018_07_18_outfile_posicao[[#This Row],[8686,881807]]&lt;500,_332_2018_07_18_outfile_posicao[[#This Row],[desloc]]&gt;0),IF(_332_2018_07_18_outfile_posicao[[#This Row],[8686,881807]]&lt;500,1,0),0)))</f>
        <v>0</v>
      </c>
      <c r="AA2201" s="2">
        <f t="shared" si="34"/>
        <v>8378.5877131616053</v>
      </c>
      <c r="AB2201" s="2">
        <f>IF(_332_2018_07_18_outfile_posicao[[#This Row],[inicio]]=1,0,IF(AB2200&gt;0,0.5,IF(_332_2018_07_18_outfile_posicao[[#This Row],[max dist]]=_332_2018_07_18_outfile_posicao[[#This Row],[8686,881807]],1,0)))</f>
        <v>0</v>
      </c>
      <c r="AC2201" s="2">
        <f>IF(_332_2018_07_18_outfile_posicao[[#This Row],[fim]]=0,AC2202+1,0)</f>
        <v>20</v>
      </c>
      <c r="AD2201" s="2"/>
      <c r="AE2201" s="2"/>
      <c r="AF2201" s="2"/>
      <c r="AG2201" s="2"/>
      <c r="AH2201" s="2"/>
      <c r="AI2201" s="2"/>
    </row>
    <row r="2202" spans="1:35" x14ac:dyDescent="0.25">
      <c r="A2202">
        <v>2057</v>
      </c>
      <c r="B2202">
        <v>2</v>
      </c>
      <c r="C2202" s="2" t="s">
        <v>4393</v>
      </c>
      <c r="D2202">
        <v>332</v>
      </c>
      <c r="E2202" s="2" t="s">
        <v>5762</v>
      </c>
      <c r="F2202" s="2" t="s">
        <v>5219</v>
      </c>
      <c r="G2202" s="2">
        <v>2201</v>
      </c>
      <c r="H2202" t="b">
        <v>1</v>
      </c>
      <c r="I2202" s="3">
        <v>43299.756168981483</v>
      </c>
      <c r="J2202" s="2">
        <v>2238</v>
      </c>
      <c r="K2202" s="2">
        <v>-23.62021275</v>
      </c>
      <c r="L2202" s="2">
        <v>-46.608448000000003</v>
      </c>
      <c r="M2202" s="2">
        <f>IF(AND(_332_2018_07_18_outfile_posicao[[#This Row],[hora bus]]=I2201,_332_2018_07_18_outfile_posicao[[#This Row],[lat bus]]=K2201,_332_2018_07_18_outfile_posicao[[#This Row],[lon bus]]=L2201),1,0)</f>
        <v>0</v>
      </c>
      <c r="N2202">
        <v>88</v>
      </c>
      <c r="O2202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0.2499999715466393</v>
      </c>
      <c r="P2202">
        <f>VLOOKUP(_332_2018_07_18_outfile_posicao[[#This Row],[shape]],shape!A:D,4,0)+VLOOKUP(_332_2018_07_18_outfile_posicao[[#This Row],[shape]]+1,shape!A:E,5,0)*_332_2018_07_18_outfile_posicao[[#This Row],[% avanc]]</f>
        <v>2596.8961445893979</v>
      </c>
      <c r="Q2202" s="4">
        <f>_332_2018_07_18_outfile_posicao[[#This Row],[8686,881807]]/_332_2018_07_18_outfile_posicao[[#Headers],[8686,881807]]</f>
        <v>0.2989445697876062</v>
      </c>
      <c r="R2202">
        <f>_332_2018_07_18_outfile_posicao[[#This Row],[8686,881807]]-P2201</f>
        <v>241.94625505990007</v>
      </c>
      <c r="S2202">
        <f>(_332_2018_07_18_outfile_posicao[[#This Row],[hora bus]]-I2201)*86000</f>
        <v>44.791666499804705</v>
      </c>
      <c r="T2202">
        <f>_332_2018_07_18_outfile_posicao[[#This Row],[desloc]]/_332_2018_07_18_outfile_posicao[[#This Row],[seconds]]</f>
        <v>5.4015908307621237</v>
      </c>
      <c r="U2202">
        <f>_332_2018_07_18_outfile_posicao[[#This Row],[spd m/s]]*3.6</f>
        <v>19.445726990743644</v>
      </c>
      <c r="V2202" s="2"/>
      <c r="W2202" s="2">
        <f>IF(_332_2018_07_18_outfile_posicao[[#This Row],[cod bus]]=F2201,0,1)</f>
        <v>0</v>
      </c>
      <c r="X2202" s="2">
        <f>IF(_332_2018_07_18_outfile_posicao[[#This Row],[desloc]]&gt;=0,0,1)</f>
        <v>0</v>
      </c>
      <c r="Y2202" s="2">
        <f>IF(AND(_332_2018_07_18_outfile_posicao[[#This Row],[spd m/s]]&lt;1,_332_2018_07_18_outfile_posicao[[#This Row],[spd m/s]]&lt;&gt;0),1,0)</f>
        <v>0</v>
      </c>
      <c r="Z2202" s="2">
        <f>IF(Z2201=0.5,IF(P2202&gt;=P2203,0.5,1),IF(_332_2018_07_18_outfile_posicao[[#This Row],[desloc]]&lt;-1000,IF(P2202&gt;=P2203,IF(AND(Z2201=0.5,P2202=P2203),0,IF(P2202&lt;700,0.5,0)),1),IF(AND(X2202&gt;0,X2201&gt;0,_332_2018_07_18_outfile_posicao[[#This Row],[8686,881807]]&lt;500,_332_2018_07_18_outfile_posicao[[#This Row],[desloc]]&gt;0),IF(_332_2018_07_18_outfile_posicao[[#This Row],[8686,881807]]&lt;500,1,0),0)))</f>
        <v>0</v>
      </c>
      <c r="AA2202" s="2">
        <f t="shared" si="34"/>
        <v>8378.5877131616053</v>
      </c>
      <c r="AB2202" s="2">
        <f>IF(_332_2018_07_18_outfile_posicao[[#This Row],[inicio]]=1,0,IF(AB2201&gt;0,0.5,IF(_332_2018_07_18_outfile_posicao[[#This Row],[max dist]]=_332_2018_07_18_outfile_posicao[[#This Row],[8686,881807]],1,0)))</f>
        <v>0</v>
      </c>
      <c r="AC2202" s="2">
        <f>IF(_332_2018_07_18_outfile_posicao[[#This Row],[fim]]=0,AC2203+1,0)</f>
        <v>19</v>
      </c>
      <c r="AD2202" s="2"/>
      <c r="AE2202" s="2"/>
      <c r="AF2202" s="2"/>
      <c r="AG2202" s="2"/>
      <c r="AH2202" s="2"/>
      <c r="AI2202" s="2"/>
    </row>
    <row r="2203" spans="1:35" x14ac:dyDescent="0.25">
      <c r="A2203">
        <v>2073</v>
      </c>
      <c r="B2203">
        <v>3</v>
      </c>
      <c r="C2203" s="2" t="s">
        <v>4404</v>
      </c>
      <c r="D2203">
        <v>332</v>
      </c>
      <c r="E2203" s="2" t="s">
        <v>6112</v>
      </c>
      <c r="F2203" s="2" t="s">
        <v>5219</v>
      </c>
      <c r="G2203" s="2">
        <v>2202</v>
      </c>
      <c r="H2203" t="b">
        <v>1</v>
      </c>
      <c r="I2203" s="3">
        <v>43299.759421296294</v>
      </c>
      <c r="J2203" s="2">
        <v>2248</v>
      </c>
      <c r="K2203" s="2">
        <v>-23.61373025</v>
      </c>
      <c r="L2203" s="2">
        <v>-46.609994499999999</v>
      </c>
      <c r="M2203" s="2">
        <f>IF(AND(_332_2018_07_18_outfile_posicao[[#This Row],[hora bus]]=I2202,_332_2018_07_18_outfile_posicao[[#This Row],[lat bus]]=K2202,_332_2018_07_18_outfile_posicao[[#This Row],[lon bus]]=L2202),1,0)</f>
        <v>0</v>
      </c>
      <c r="N2203">
        <v>115</v>
      </c>
      <c r="O2203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0.75000001072369726</v>
      </c>
      <c r="P2203">
        <f>VLOOKUP(_332_2018_07_18_outfile_posicao[[#This Row],[shape]],shape!A:D,4,0)+VLOOKUP(_332_2018_07_18_outfile_posicao[[#This Row],[shape]]+1,shape!A:E,5,0)*_332_2018_07_18_outfile_posicao[[#This Row],[% avanc]]</f>
        <v>3524.6278726788373</v>
      </c>
      <c r="Q2203" s="4">
        <f>_332_2018_07_18_outfile_posicao[[#This Row],[8686,881807]]/_332_2018_07_18_outfile_posicao[[#Headers],[8686,881807]]</f>
        <v>0.4057414330005788</v>
      </c>
      <c r="R2203">
        <f>_332_2018_07_18_outfile_posicao[[#This Row],[8686,881807]]-P2202</f>
        <v>927.73172808943946</v>
      </c>
      <c r="S2203">
        <f>(_332_2018_07_18_outfile_posicao[[#This Row],[hora bus]]-I2202)*86000</f>
        <v>279.69907375518233</v>
      </c>
      <c r="T2203">
        <f>_332_2018_07_18_outfile_posicao[[#This Row],[desloc]]/_332_2018_07_18_outfile_posicao[[#This Row],[seconds]]</f>
        <v>3.316892385927146</v>
      </c>
      <c r="U2203">
        <f>_332_2018_07_18_outfile_posicao[[#This Row],[spd m/s]]*3.6</f>
        <v>11.940812589337726</v>
      </c>
      <c r="V2203" s="2"/>
      <c r="W2203" s="2">
        <f>IF(_332_2018_07_18_outfile_posicao[[#This Row],[cod bus]]=F2202,0,1)</f>
        <v>0</v>
      </c>
      <c r="X2203" s="2">
        <f>IF(_332_2018_07_18_outfile_posicao[[#This Row],[desloc]]&gt;=0,0,1)</f>
        <v>0</v>
      </c>
      <c r="Y2203" s="2">
        <f>IF(AND(_332_2018_07_18_outfile_posicao[[#This Row],[spd m/s]]&lt;1,_332_2018_07_18_outfile_posicao[[#This Row],[spd m/s]]&lt;&gt;0),1,0)</f>
        <v>0</v>
      </c>
      <c r="Z2203" s="2">
        <f>IF(Z2202=0.5,IF(P2203&gt;=P2204,0.5,1),IF(_332_2018_07_18_outfile_posicao[[#This Row],[desloc]]&lt;-1000,IF(P2203&gt;=P2204,IF(AND(Z2202=0.5,P2203=P2204),0,IF(P2203&lt;700,0.5,0)),1),IF(AND(X2203&gt;0,X2202&gt;0,_332_2018_07_18_outfile_posicao[[#This Row],[8686,881807]]&lt;500,_332_2018_07_18_outfile_posicao[[#This Row],[desloc]]&gt;0),IF(_332_2018_07_18_outfile_posicao[[#This Row],[8686,881807]]&lt;500,1,0),0)))</f>
        <v>0</v>
      </c>
      <c r="AA2203" s="2">
        <f t="shared" si="34"/>
        <v>8378.5877131616053</v>
      </c>
      <c r="AB2203" s="2">
        <f>IF(_332_2018_07_18_outfile_posicao[[#This Row],[inicio]]=1,0,IF(AB2202&gt;0,0.5,IF(_332_2018_07_18_outfile_posicao[[#This Row],[max dist]]=_332_2018_07_18_outfile_posicao[[#This Row],[8686,881807]],1,0)))</f>
        <v>0</v>
      </c>
      <c r="AC2203" s="2">
        <f>IF(_332_2018_07_18_outfile_posicao[[#This Row],[fim]]=0,AC2204+1,0)</f>
        <v>18</v>
      </c>
      <c r="AD2203" s="2"/>
      <c r="AE2203" s="2"/>
      <c r="AF2203" s="2"/>
      <c r="AG2203" s="2"/>
      <c r="AH2203" s="2"/>
      <c r="AI2203" s="2"/>
    </row>
    <row r="2204" spans="1:35" x14ac:dyDescent="0.25">
      <c r="A2204">
        <v>2074</v>
      </c>
      <c r="B2204">
        <v>3</v>
      </c>
      <c r="C2204" s="2" t="s">
        <v>4405</v>
      </c>
      <c r="D2204">
        <v>332</v>
      </c>
      <c r="E2204" s="2" t="s">
        <v>6112</v>
      </c>
      <c r="F2204" s="2" t="s">
        <v>5219</v>
      </c>
      <c r="G2204" s="2">
        <v>2203</v>
      </c>
      <c r="H2204" t="b">
        <v>1</v>
      </c>
      <c r="I2204" s="3">
        <v>43299.762106481481</v>
      </c>
      <c r="J2204" s="2">
        <v>2254</v>
      </c>
      <c r="K2204" s="2">
        <v>-23.605637999999999</v>
      </c>
      <c r="L2204" s="2">
        <v>-46.614364000000002</v>
      </c>
      <c r="M2204" s="2">
        <f>IF(AND(_332_2018_07_18_outfile_posicao[[#This Row],[hora bus]]=I2203,_332_2018_07_18_outfile_posicao[[#This Row],[lat bus]]=K2203,_332_2018_07_18_outfile_posicao[[#This Row],[lon bus]]=L2203),1,0)</f>
        <v>0</v>
      </c>
      <c r="N2204">
        <v>137</v>
      </c>
      <c r="O2204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0.49999999006010853</v>
      </c>
      <c r="P2204">
        <f>VLOOKUP(_332_2018_07_18_outfile_posicao[[#This Row],[shape]],shape!A:D,4,0)+VLOOKUP(_332_2018_07_18_outfile_posicao[[#This Row],[shape]]+1,shape!A:E,5,0)*_332_2018_07_18_outfile_posicao[[#This Row],[% avanc]]</f>
        <v>4607.4513201459695</v>
      </c>
      <c r="Q2204" s="4">
        <f>_332_2018_07_18_outfile_posicao[[#This Row],[8686,881807]]/_332_2018_07_18_outfile_posicao[[#Headers],[8686,881807]]</f>
        <v>0.53039185089789376</v>
      </c>
      <c r="R2204">
        <f>_332_2018_07_18_outfile_posicao[[#This Row],[8686,881807]]-P2203</f>
        <v>1082.8234474671322</v>
      </c>
      <c r="S2204">
        <f>(_332_2018_07_18_outfile_posicao[[#This Row],[hora bus]]-I2203)*86000</f>
        <v>230.92592609464191</v>
      </c>
      <c r="T2204">
        <f>_332_2018_07_18_outfile_posicao[[#This Row],[desloc]]/_332_2018_07_18_outfile_posicao[[#This Row],[seconds]]</f>
        <v>4.6890510120693483</v>
      </c>
      <c r="U2204">
        <f>_332_2018_07_18_outfile_posicao[[#This Row],[spd m/s]]*3.6</f>
        <v>16.880583643449654</v>
      </c>
      <c r="V2204" s="2"/>
      <c r="W2204" s="2">
        <f>IF(_332_2018_07_18_outfile_posicao[[#This Row],[cod bus]]=F2203,0,1)</f>
        <v>0</v>
      </c>
      <c r="X2204" s="2">
        <f>IF(_332_2018_07_18_outfile_posicao[[#This Row],[desloc]]&gt;=0,0,1)</f>
        <v>0</v>
      </c>
      <c r="Y2204" s="2">
        <f>IF(AND(_332_2018_07_18_outfile_posicao[[#This Row],[spd m/s]]&lt;1,_332_2018_07_18_outfile_posicao[[#This Row],[spd m/s]]&lt;&gt;0),1,0)</f>
        <v>0</v>
      </c>
      <c r="Z2204" s="2">
        <f>IF(Z2203=0.5,IF(P2204&gt;=P2205,0.5,1),IF(_332_2018_07_18_outfile_posicao[[#This Row],[desloc]]&lt;-1000,IF(P2204&gt;=P2205,IF(AND(Z2203=0.5,P2204=P2205),0,IF(P2204&lt;700,0.5,0)),1),IF(AND(X2204&gt;0,X2203&gt;0,_332_2018_07_18_outfile_posicao[[#This Row],[8686,881807]]&lt;500,_332_2018_07_18_outfile_posicao[[#This Row],[desloc]]&gt;0),IF(_332_2018_07_18_outfile_posicao[[#This Row],[8686,881807]]&lt;500,1,0),0)))</f>
        <v>0</v>
      </c>
      <c r="AA2204" s="2">
        <f t="shared" si="34"/>
        <v>8378.5877131616053</v>
      </c>
      <c r="AB2204" s="2">
        <f>IF(_332_2018_07_18_outfile_posicao[[#This Row],[inicio]]=1,0,IF(AB2203&gt;0,0.5,IF(_332_2018_07_18_outfile_posicao[[#This Row],[max dist]]=_332_2018_07_18_outfile_posicao[[#This Row],[8686,881807]],1,0)))</f>
        <v>0</v>
      </c>
      <c r="AC2204" s="2">
        <f>IF(_332_2018_07_18_outfile_posicao[[#This Row],[fim]]=0,AC2205+1,0)</f>
        <v>17</v>
      </c>
      <c r="AD2204" s="2"/>
      <c r="AE2204" s="2"/>
      <c r="AF2204" s="2"/>
      <c r="AG2204" s="2"/>
      <c r="AH2204" s="2"/>
      <c r="AI2204" s="2"/>
    </row>
    <row r="2205" spans="1:35" x14ac:dyDescent="0.25">
      <c r="A2205">
        <v>2076</v>
      </c>
      <c r="B2205">
        <v>3</v>
      </c>
      <c r="C2205" s="2" t="s">
        <v>4407</v>
      </c>
      <c r="D2205">
        <v>332</v>
      </c>
      <c r="E2205" s="2" t="s">
        <v>5226</v>
      </c>
      <c r="F2205" s="2" t="s">
        <v>5219</v>
      </c>
      <c r="G2205" s="2">
        <v>2204</v>
      </c>
      <c r="H2205" t="b">
        <v>1</v>
      </c>
      <c r="I2205" s="3">
        <v>43299.762627314813</v>
      </c>
      <c r="J2205" s="2">
        <v>2257</v>
      </c>
      <c r="K2205" s="2">
        <v>-23.605316250000001</v>
      </c>
      <c r="L2205" s="2">
        <v>-46.614419750000003</v>
      </c>
      <c r="M2205" s="2">
        <f>IF(AND(_332_2018_07_18_outfile_posicao[[#This Row],[hora bus]]=I2204,_332_2018_07_18_outfile_posicao[[#This Row],[lat bus]]=K2204,_332_2018_07_18_outfile_posicao[[#This Row],[lon bus]]=L2204),1,0)</f>
        <v>0</v>
      </c>
      <c r="N2205">
        <v>138</v>
      </c>
      <c r="O2205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0.53078471843675146</v>
      </c>
      <c r="P2205">
        <f>VLOOKUP(_332_2018_07_18_outfile_posicao[[#This Row],[shape]],shape!A:D,4,0)+VLOOKUP(_332_2018_07_18_outfile_posicao[[#This Row],[shape]]+1,shape!A:E,5,0)*_332_2018_07_18_outfile_posicao[[#This Row],[% avanc]]</f>
        <v>4643.7240617931629</v>
      </c>
      <c r="Q2205" s="4">
        <f>_332_2018_07_18_outfile_posicao[[#This Row],[8686,881807]]/_332_2018_07_18_outfile_posicao[[#Headers],[8686,881807]]</f>
        <v>0.53456742764143417</v>
      </c>
      <c r="R2205">
        <f>_332_2018_07_18_outfile_posicao[[#This Row],[8686,881807]]-P2204</f>
        <v>36.27274164719347</v>
      </c>
      <c r="S2205">
        <f>(_332_2018_07_18_outfile_posicao[[#This Row],[hora bus]]-I2204)*86000</f>
        <v>44.791666499804705</v>
      </c>
      <c r="T2205">
        <f>_332_2018_07_18_outfile_posicao[[#This Row],[desloc]]/_332_2018_07_18_outfile_posicao[[#This Row],[seconds]]</f>
        <v>0.80981004909365495</v>
      </c>
      <c r="U2205">
        <f>_332_2018_07_18_outfile_posicao[[#This Row],[spd m/s]]*3.6</f>
        <v>2.915316176737158</v>
      </c>
      <c r="V2205" s="2"/>
      <c r="W2205" s="2">
        <f>IF(_332_2018_07_18_outfile_posicao[[#This Row],[cod bus]]=F2204,0,1)</f>
        <v>0</v>
      </c>
      <c r="X2205" s="2">
        <f>IF(_332_2018_07_18_outfile_posicao[[#This Row],[desloc]]&gt;=0,0,1)</f>
        <v>0</v>
      </c>
      <c r="Y2205" s="2">
        <f>IF(AND(_332_2018_07_18_outfile_posicao[[#This Row],[spd m/s]]&lt;1,_332_2018_07_18_outfile_posicao[[#This Row],[spd m/s]]&lt;&gt;0),1,0)</f>
        <v>1</v>
      </c>
      <c r="Z2205" s="2">
        <f>IF(Z2204=0.5,IF(P2205&gt;=P2206,0.5,1),IF(_332_2018_07_18_outfile_posicao[[#This Row],[desloc]]&lt;-1000,IF(P2205&gt;=P2206,IF(AND(Z2204=0.5,P2205=P2206),0,IF(P2205&lt;700,0.5,0)),1),IF(AND(X2205&gt;0,X2204&gt;0,_332_2018_07_18_outfile_posicao[[#This Row],[8686,881807]]&lt;500,_332_2018_07_18_outfile_posicao[[#This Row],[desloc]]&gt;0),IF(_332_2018_07_18_outfile_posicao[[#This Row],[8686,881807]]&lt;500,1,0),0)))</f>
        <v>0</v>
      </c>
      <c r="AA2205" s="2">
        <f t="shared" si="34"/>
        <v>8378.5877131616053</v>
      </c>
      <c r="AB2205" s="2">
        <f>IF(_332_2018_07_18_outfile_posicao[[#This Row],[inicio]]=1,0,IF(AB2204&gt;0,0.5,IF(_332_2018_07_18_outfile_posicao[[#This Row],[max dist]]=_332_2018_07_18_outfile_posicao[[#This Row],[8686,881807]],1,0)))</f>
        <v>0</v>
      </c>
      <c r="AC2205" s="2">
        <f>IF(_332_2018_07_18_outfile_posicao[[#This Row],[fim]]=0,AC2206+1,0)</f>
        <v>16</v>
      </c>
      <c r="AD2205" s="2"/>
      <c r="AE2205" s="2"/>
      <c r="AF2205" s="2"/>
      <c r="AG2205" s="2"/>
      <c r="AH2205" s="2"/>
      <c r="AI2205" s="2"/>
    </row>
    <row r="2206" spans="1:35" x14ac:dyDescent="0.25">
      <c r="A2206">
        <v>2077</v>
      </c>
      <c r="B2206">
        <v>3</v>
      </c>
      <c r="C2206" s="2" t="s">
        <v>4408</v>
      </c>
      <c r="D2206">
        <v>332</v>
      </c>
      <c r="E2206" s="2" t="s">
        <v>5227</v>
      </c>
      <c r="F2206" s="2" t="s">
        <v>5219</v>
      </c>
      <c r="G2206" s="2">
        <v>2205</v>
      </c>
      <c r="H2206" t="b">
        <v>1</v>
      </c>
      <c r="I2206" s="3">
        <v>43299.763148148151</v>
      </c>
      <c r="J2206" s="2">
        <v>2259</v>
      </c>
      <c r="K2206" s="2">
        <v>-23.60360725</v>
      </c>
      <c r="L2206" s="2">
        <v>-46.614697249999999</v>
      </c>
      <c r="M2206" s="2">
        <f>IF(AND(_332_2018_07_18_outfile_posicao[[#This Row],[hora bus]]=I2205,_332_2018_07_18_outfile_posicao[[#This Row],[lat bus]]=K2205,_332_2018_07_18_outfile_posicao[[#This Row],[lon bus]]=L2205),1,0)</f>
        <v>0</v>
      </c>
      <c r="N2206">
        <v>141</v>
      </c>
      <c r="O2206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0.38374009222619521</v>
      </c>
      <c r="P2206">
        <f>VLOOKUP(_332_2018_07_18_outfile_posicao[[#This Row],[shape]],shape!A:D,4,0)+VLOOKUP(_332_2018_07_18_outfile_posicao[[#This Row],[shape]]+1,shape!A:E,5,0)*_332_2018_07_18_outfile_posicao[[#This Row],[% avanc]]</f>
        <v>4836.0678873347179</v>
      </c>
      <c r="Q2206" s="4">
        <f>_332_2018_07_18_outfile_posicao[[#This Row],[8686,881807]]/_332_2018_07_18_outfile_posicao[[#Headers],[8686,881807]]</f>
        <v>0.55670929969805194</v>
      </c>
      <c r="R2206">
        <f>_332_2018_07_18_outfile_posicao[[#This Row],[8686,881807]]-P2205</f>
        <v>192.34382554155491</v>
      </c>
      <c r="S2206">
        <f>(_332_2018_07_18_outfile_posicao[[#This Row],[hora bus]]-I2205)*86000</f>
        <v>44.79166712553706</v>
      </c>
      <c r="T2206">
        <f>_332_2018_07_18_outfile_posicao[[#This Row],[desloc]]/_332_2018_07_18_outfile_posicao[[#This Row],[seconds]]</f>
        <v>4.2941876890287478</v>
      </c>
      <c r="U2206">
        <f>_332_2018_07_18_outfile_posicao[[#This Row],[spd m/s]]*3.6</f>
        <v>15.459075680503492</v>
      </c>
      <c r="V2206" s="2"/>
      <c r="W2206" s="2">
        <f>IF(_332_2018_07_18_outfile_posicao[[#This Row],[cod bus]]=F2205,0,1)</f>
        <v>0</v>
      </c>
      <c r="X2206" s="2">
        <f>IF(_332_2018_07_18_outfile_posicao[[#This Row],[desloc]]&gt;=0,0,1)</f>
        <v>0</v>
      </c>
      <c r="Y2206" s="2">
        <f>IF(AND(_332_2018_07_18_outfile_posicao[[#This Row],[spd m/s]]&lt;1,_332_2018_07_18_outfile_posicao[[#This Row],[spd m/s]]&lt;&gt;0),1,0)</f>
        <v>0</v>
      </c>
      <c r="Z2206" s="2">
        <f>IF(Z2205=0.5,IF(P2206&gt;=P2207,0.5,1),IF(_332_2018_07_18_outfile_posicao[[#This Row],[desloc]]&lt;-1000,IF(P2206&gt;=P2207,IF(AND(Z2205=0.5,P2206=P2207),0,IF(P2206&lt;700,0.5,0)),1),IF(AND(X2206&gt;0,X2205&gt;0,_332_2018_07_18_outfile_posicao[[#This Row],[8686,881807]]&lt;500,_332_2018_07_18_outfile_posicao[[#This Row],[desloc]]&gt;0),IF(_332_2018_07_18_outfile_posicao[[#This Row],[8686,881807]]&lt;500,1,0),0)))</f>
        <v>0</v>
      </c>
      <c r="AA2206" s="2">
        <f t="shared" si="34"/>
        <v>8378.5877131616053</v>
      </c>
      <c r="AB2206" s="2">
        <f>IF(_332_2018_07_18_outfile_posicao[[#This Row],[inicio]]=1,0,IF(AB2205&gt;0,0.5,IF(_332_2018_07_18_outfile_posicao[[#This Row],[max dist]]=_332_2018_07_18_outfile_posicao[[#This Row],[8686,881807]],1,0)))</f>
        <v>0</v>
      </c>
      <c r="AC2206" s="2">
        <f>IF(_332_2018_07_18_outfile_posicao[[#This Row],[fim]]=0,AC2207+1,0)</f>
        <v>15</v>
      </c>
      <c r="AD2206" s="2"/>
      <c r="AE2206" s="2"/>
      <c r="AF2206" s="2"/>
      <c r="AG2206" s="2"/>
      <c r="AH2206" s="2"/>
      <c r="AI2206" s="2"/>
    </row>
    <row r="2207" spans="1:35" x14ac:dyDescent="0.25">
      <c r="A2207">
        <v>2079</v>
      </c>
      <c r="B2207">
        <v>3</v>
      </c>
      <c r="C2207" s="2" t="s">
        <v>4409</v>
      </c>
      <c r="D2207">
        <v>332</v>
      </c>
      <c r="E2207" s="2" t="s">
        <v>5228</v>
      </c>
      <c r="F2207" s="2" t="s">
        <v>5219</v>
      </c>
      <c r="G2207" s="2">
        <v>2206</v>
      </c>
      <c r="H2207" t="b">
        <v>1</v>
      </c>
      <c r="I2207" s="3">
        <v>43299.763668981483</v>
      </c>
      <c r="J2207" s="2">
        <v>2260</v>
      </c>
      <c r="K2207" s="2">
        <v>-23.603321749999999</v>
      </c>
      <c r="L2207" s="2">
        <v>-46.614743750000002</v>
      </c>
      <c r="M2207" s="2">
        <f>IF(AND(_332_2018_07_18_outfile_posicao[[#This Row],[hora bus]]=I2206,_332_2018_07_18_outfile_posicao[[#This Row],[lat bus]]=K2206,_332_2018_07_18_outfile_posicao[[#This Row],[lon bus]]=L2206),1,0)</f>
        <v>0</v>
      </c>
      <c r="N2207">
        <v>142</v>
      </c>
      <c r="O2207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7.305607533788458E-2</v>
      </c>
      <c r="P2207">
        <f>VLOOKUP(_332_2018_07_18_outfile_posicao[[#This Row],[shape]],shape!A:D,4,0)+VLOOKUP(_332_2018_07_18_outfile_posicao[[#This Row],[shape]]+1,shape!A:E,5,0)*_332_2018_07_18_outfile_posicao[[#This Row],[% avanc]]</f>
        <v>4868.2016115013848</v>
      </c>
      <c r="Q2207" s="4">
        <f>_332_2018_07_18_outfile_posicao[[#This Row],[8686,881807]]/_332_2018_07_18_outfile_posicao[[#Headers],[8686,881807]]</f>
        <v>0.56040840886985777</v>
      </c>
      <c r="R2207">
        <f>_332_2018_07_18_outfile_posicao[[#This Row],[8686,881807]]-P2206</f>
        <v>32.13372416666698</v>
      </c>
      <c r="S2207">
        <f>(_332_2018_07_18_outfile_posicao[[#This Row],[hora bus]]-I2206)*86000</f>
        <v>44.791666499804705</v>
      </c>
      <c r="T2207">
        <f>_332_2018_07_18_outfile_posicao[[#This Row],[desloc]]/_332_2018_07_18_outfile_posicao[[#This Row],[seconds]]</f>
        <v>0.71740407709115006</v>
      </c>
      <c r="U2207">
        <f>_332_2018_07_18_outfile_posicao[[#This Row],[spd m/s]]*3.6</f>
        <v>2.5826546775281405</v>
      </c>
      <c r="V2207" s="2"/>
      <c r="W2207" s="2">
        <f>IF(_332_2018_07_18_outfile_posicao[[#This Row],[cod bus]]=F2206,0,1)</f>
        <v>0</v>
      </c>
      <c r="X2207" s="2">
        <f>IF(_332_2018_07_18_outfile_posicao[[#This Row],[desloc]]&gt;=0,0,1)</f>
        <v>0</v>
      </c>
      <c r="Y2207" s="2">
        <f>IF(AND(_332_2018_07_18_outfile_posicao[[#This Row],[spd m/s]]&lt;1,_332_2018_07_18_outfile_posicao[[#This Row],[spd m/s]]&lt;&gt;0),1,0)</f>
        <v>1</v>
      </c>
      <c r="Z2207" s="2">
        <f>IF(Z2206=0.5,IF(P2207&gt;=P2208,0.5,1),IF(_332_2018_07_18_outfile_posicao[[#This Row],[desloc]]&lt;-1000,IF(P2207&gt;=P2208,IF(AND(Z2206=0.5,P2207=P2208),0,IF(P2207&lt;700,0.5,0)),1),IF(AND(X2207&gt;0,X2206&gt;0,_332_2018_07_18_outfile_posicao[[#This Row],[8686,881807]]&lt;500,_332_2018_07_18_outfile_posicao[[#This Row],[desloc]]&gt;0),IF(_332_2018_07_18_outfile_posicao[[#This Row],[8686,881807]]&lt;500,1,0),0)))</f>
        <v>0</v>
      </c>
      <c r="AA2207" s="2">
        <f t="shared" si="34"/>
        <v>8378.5877131616053</v>
      </c>
      <c r="AB2207" s="2">
        <f>IF(_332_2018_07_18_outfile_posicao[[#This Row],[inicio]]=1,0,IF(AB2206&gt;0,0.5,IF(_332_2018_07_18_outfile_posicao[[#This Row],[max dist]]=_332_2018_07_18_outfile_posicao[[#This Row],[8686,881807]],1,0)))</f>
        <v>0</v>
      </c>
      <c r="AC2207" s="2">
        <f>IF(_332_2018_07_18_outfile_posicao[[#This Row],[fim]]=0,AC2208+1,0)</f>
        <v>14</v>
      </c>
      <c r="AD2207" s="2"/>
      <c r="AE2207" s="2"/>
      <c r="AF2207" s="2"/>
      <c r="AG2207" s="2"/>
      <c r="AH2207" s="2"/>
      <c r="AI2207" s="2"/>
    </row>
    <row r="2208" spans="1:35" x14ac:dyDescent="0.25">
      <c r="A2208">
        <v>2080</v>
      </c>
      <c r="B2208">
        <v>3</v>
      </c>
      <c r="C2208" s="2" t="s">
        <v>4410</v>
      </c>
      <c r="D2208">
        <v>332</v>
      </c>
      <c r="E2208" s="2" t="s">
        <v>5228</v>
      </c>
      <c r="F2208" s="2" t="s">
        <v>5219</v>
      </c>
      <c r="G2208" s="2">
        <v>2207</v>
      </c>
      <c r="H2208" t="b">
        <v>1</v>
      </c>
      <c r="I2208" s="3">
        <v>43299.764189814814</v>
      </c>
      <c r="J2208" s="2">
        <v>2261</v>
      </c>
      <c r="K2208" s="2">
        <v>-23.601687500000001</v>
      </c>
      <c r="L2208" s="2">
        <v>-46.615054000000001</v>
      </c>
      <c r="M2208" s="2">
        <f>IF(AND(_332_2018_07_18_outfile_posicao[[#This Row],[hora bus]]=I2207,_332_2018_07_18_outfile_posicao[[#This Row],[lat bus]]=K2207,_332_2018_07_18_outfile_posicao[[#This Row],[lon bus]]=L2207),1,0)</f>
        <v>0</v>
      </c>
      <c r="N2208">
        <v>144</v>
      </c>
      <c r="O2208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0.49999996367543798</v>
      </c>
      <c r="P2208">
        <f>VLOOKUP(_332_2018_07_18_outfile_posicao[[#This Row],[shape]],shape!A:D,4,0)+VLOOKUP(_332_2018_07_18_outfile_posicao[[#This Row],[shape]]+1,shape!A:E,5,0)*_332_2018_07_18_outfile_posicao[[#This Row],[% avanc]]</f>
        <v>5053.1673558700477</v>
      </c>
      <c r="Q2208" s="4">
        <f>_332_2018_07_18_outfile_posicao[[#This Row],[8686,881807]]/_332_2018_07_18_outfile_posicao[[#Headers],[8686,881807]]</f>
        <v>0.58170094495796421</v>
      </c>
      <c r="R2208">
        <f>_332_2018_07_18_outfile_posicao[[#This Row],[8686,881807]]-P2207</f>
        <v>184.96574436866285</v>
      </c>
      <c r="S2208">
        <f>(_332_2018_07_18_outfile_posicao[[#This Row],[hora bus]]-I2207)*86000</f>
        <v>44.791666499804705</v>
      </c>
      <c r="T2208">
        <f>_332_2018_07_18_outfile_posicao[[#This Row],[desloc]]/_332_2018_07_18_outfile_posicao[[#This Row],[seconds]]</f>
        <v>4.1294677966373348</v>
      </c>
      <c r="U2208">
        <f>_332_2018_07_18_outfile_posicao[[#This Row],[spd m/s]]*3.6</f>
        <v>14.866084067894406</v>
      </c>
      <c r="V2208" s="2"/>
      <c r="W2208" s="2">
        <f>IF(_332_2018_07_18_outfile_posicao[[#This Row],[cod bus]]=F2207,0,1)</f>
        <v>0</v>
      </c>
      <c r="X2208" s="2">
        <f>IF(_332_2018_07_18_outfile_posicao[[#This Row],[desloc]]&gt;=0,0,1)</f>
        <v>0</v>
      </c>
      <c r="Y2208" s="2">
        <f>IF(AND(_332_2018_07_18_outfile_posicao[[#This Row],[spd m/s]]&lt;1,_332_2018_07_18_outfile_posicao[[#This Row],[spd m/s]]&lt;&gt;0),1,0)</f>
        <v>0</v>
      </c>
      <c r="Z2208" s="2">
        <f>IF(Z2207=0.5,IF(P2208&gt;=P2209,0.5,1),IF(_332_2018_07_18_outfile_posicao[[#This Row],[desloc]]&lt;-1000,IF(P2208&gt;=P2209,IF(AND(Z2207=0.5,P2208=P2209),0,IF(P2208&lt;700,0.5,0)),1),IF(AND(X2208&gt;0,X2207&gt;0,_332_2018_07_18_outfile_posicao[[#This Row],[8686,881807]]&lt;500,_332_2018_07_18_outfile_posicao[[#This Row],[desloc]]&gt;0),IF(_332_2018_07_18_outfile_posicao[[#This Row],[8686,881807]]&lt;500,1,0),0)))</f>
        <v>0</v>
      </c>
      <c r="AA2208" s="2">
        <f t="shared" si="34"/>
        <v>8378.5877131616053</v>
      </c>
      <c r="AB2208" s="2">
        <f>IF(_332_2018_07_18_outfile_posicao[[#This Row],[inicio]]=1,0,IF(AB2207&gt;0,0.5,IF(_332_2018_07_18_outfile_posicao[[#This Row],[max dist]]=_332_2018_07_18_outfile_posicao[[#This Row],[8686,881807]],1,0)))</f>
        <v>0</v>
      </c>
      <c r="AC2208" s="2">
        <f>IF(_332_2018_07_18_outfile_posicao[[#This Row],[fim]]=0,AC2209+1,0)</f>
        <v>13</v>
      </c>
      <c r="AD2208" s="2"/>
      <c r="AE2208" s="2"/>
      <c r="AF2208" s="2"/>
      <c r="AG2208" s="2"/>
      <c r="AH2208" s="2"/>
      <c r="AI2208" s="2"/>
    </row>
    <row r="2209" spans="1:35" x14ac:dyDescent="0.25">
      <c r="A2209">
        <v>2082</v>
      </c>
      <c r="B2209">
        <v>3</v>
      </c>
      <c r="C2209" s="2" t="s">
        <v>4411</v>
      </c>
      <c r="D2209">
        <v>332</v>
      </c>
      <c r="E2209" s="2" t="s">
        <v>5229</v>
      </c>
      <c r="F2209" s="2" t="s">
        <v>5219</v>
      </c>
      <c r="G2209" s="2">
        <v>2208</v>
      </c>
      <c r="H2209" t="b">
        <v>1</v>
      </c>
      <c r="I2209" s="3">
        <v>43299.764710648145</v>
      </c>
      <c r="J2209" s="2">
        <v>2262</v>
      </c>
      <c r="K2209" s="2">
        <v>-23.600040499999999</v>
      </c>
      <c r="L2209" s="2">
        <v>-46.615753499999997</v>
      </c>
      <c r="M2209" s="2">
        <f>IF(AND(_332_2018_07_18_outfile_posicao[[#This Row],[hora bus]]=I2208,_332_2018_07_18_outfile_posicao[[#This Row],[lat bus]]=K2208,_332_2018_07_18_outfile_posicao[[#This Row],[lon bus]]=L2208),1,0)</f>
        <v>0</v>
      </c>
      <c r="N2209">
        <v>148</v>
      </c>
      <c r="O2209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0.74999992267054605</v>
      </c>
      <c r="P2209">
        <f>VLOOKUP(_332_2018_07_18_outfile_posicao[[#This Row],[shape]],shape!A:D,4,0)+VLOOKUP(_332_2018_07_18_outfile_posicao[[#This Row],[shape]]+1,shape!A:E,5,0)*_332_2018_07_18_outfile_posicao[[#This Row],[% avanc]]</f>
        <v>5249.951570852133</v>
      </c>
      <c r="Q2209" s="4">
        <f>_332_2018_07_18_outfile_posicao[[#This Row],[8686,881807]]/_332_2018_07_18_outfile_posicao[[#Headers],[8686,881807]]</f>
        <v>0.60435397735257035</v>
      </c>
      <c r="R2209">
        <f>_332_2018_07_18_outfile_posicao[[#This Row],[8686,881807]]-P2208</f>
        <v>196.78421498208536</v>
      </c>
      <c r="S2209">
        <f>(_332_2018_07_18_outfile_posicao[[#This Row],[hora bus]]-I2208)*86000</f>
        <v>44.791666499804705</v>
      </c>
      <c r="T2209">
        <f>_332_2018_07_18_outfile_posicao[[#This Row],[desloc]]/_332_2018_07_18_outfile_posicao[[#This Row],[seconds]]</f>
        <v>4.3933220252687706</v>
      </c>
      <c r="U2209">
        <f>_332_2018_07_18_outfile_posicao[[#This Row],[spd m/s]]*3.6</f>
        <v>15.815959290967575</v>
      </c>
      <c r="V2209" s="2"/>
      <c r="W2209" s="2">
        <f>IF(_332_2018_07_18_outfile_posicao[[#This Row],[cod bus]]=F2208,0,1)</f>
        <v>0</v>
      </c>
      <c r="X2209" s="2">
        <f>IF(_332_2018_07_18_outfile_posicao[[#This Row],[desloc]]&gt;=0,0,1)</f>
        <v>0</v>
      </c>
      <c r="Y2209" s="2">
        <f>IF(AND(_332_2018_07_18_outfile_posicao[[#This Row],[spd m/s]]&lt;1,_332_2018_07_18_outfile_posicao[[#This Row],[spd m/s]]&lt;&gt;0),1,0)</f>
        <v>0</v>
      </c>
      <c r="Z2209" s="2">
        <f>IF(Z2208=0.5,IF(P2209&gt;=P2210,0.5,1),IF(_332_2018_07_18_outfile_posicao[[#This Row],[desloc]]&lt;-1000,IF(P2209&gt;=P2210,IF(AND(Z2208=0.5,P2209=P2210),0,IF(P2209&lt;700,0.5,0)),1),IF(AND(X2209&gt;0,X2208&gt;0,_332_2018_07_18_outfile_posicao[[#This Row],[8686,881807]]&lt;500,_332_2018_07_18_outfile_posicao[[#This Row],[desloc]]&gt;0),IF(_332_2018_07_18_outfile_posicao[[#This Row],[8686,881807]]&lt;500,1,0),0)))</f>
        <v>0</v>
      </c>
      <c r="AA2209" s="2">
        <f t="shared" si="34"/>
        <v>8378.5877131616053</v>
      </c>
      <c r="AB2209" s="2">
        <f>IF(_332_2018_07_18_outfile_posicao[[#This Row],[inicio]]=1,0,IF(AB2208&gt;0,0.5,IF(_332_2018_07_18_outfile_posicao[[#This Row],[max dist]]=_332_2018_07_18_outfile_posicao[[#This Row],[8686,881807]],1,0)))</f>
        <v>0</v>
      </c>
      <c r="AC2209" s="2">
        <f>IF(_332_2018_07_18_outfile_posicao[[#This Row],[fim]]=0,AC2210+1,0)</f>
        <v>12</v>
      </c>
      <c r="AD2209" s="2"/>
      <c r="AE2209" s="2"/>
      <c r="AF2209" s="2"/>
      <c r="AG2209" s="2"/>
      <c r="AH2209" s="2"/>
      <c r="AI2209" s="2"/>
    </row>
    <row r="2210" spans="1:35" x14ac:dyDescent="0.25">
      <c r="A2210">
        <v>2084</v>
      </c>
      <c r="B2210">
        <v>3</v>
      </c>
      <c r="C2210" s="2" t="s">
        <v>4412</v>
      </c>
      <c r="D2210">
        <v>332</v>
      </c>
      <c r="E2210" s="2" t="s">
        <v>6113</v>
      </c>
      <c r="F2210" s="2" t="s">
        <v>5219</v>
      </c>
      <c r="G2210" s="2">
        <v>2209</v>
      </c>
      <c r="H2210" t="b">
        <v>1</v>
      </c>
      <c r="I2210" s="3">
        <v>43299.765289351853</v>
      </c>
      <c r="J2210" s="2">
        <v>2265</v>
      </c>
      <c r="K2210" s="2">
        <v>-23.596546499999999</v>
      </c>
      <c r="L2210" s="2">
        <v>-46.616279499999997</v>
      </c>
      <c r="M2210" s="2">
        <f>IF(AND(_332_2018_07_18_outfile_posicao[[#This Row],[hora bus]]=I2209,_332_2018_07_18_outfile_posicao[[#This Row],[lat bus]]=K2209,_332_2018_07_18_outfile_posicao[[#This Row],[lon bus]]=L2209),1,0)</f>
        <v>0</v>
      </c>
      <c r="N2210">
        <v>165</v>
      </c>
      <c r="O2210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0.4999999084053714</v>
      </c>
      <c r="P2210">
        <f>VLOOKUP(_332_2018_07_18_outfile_posicao[[#This Row],[shape]],shape!A:D,4,0)+VLOOKUP(_332_2018_07_18_outfile_posicao[[#This Row],[shape]]+1,shape!A:E,5,0)*_332_2018_07_18_outfile_posicao[[#This Row],[% avanc]]</f>
        <v>5669.0053564722648</v>
      </c>
      <c r="Q2210" s="4">
        <f>_332_2018_07_18_outfile_posicao[[#This Row],[8686,881807]]/_332_2018_07_18_outfile_posicao[[#Headers],[8686,881807]]</f>
        <v>0.65259381702466679</v>
      </c>
      <c r="R2210">
        <f>_332_2018_07_18_outfile_posicao[[#This Row],[8686,881807]]-P2209</f>
        <v>419.05378562013175</v>
      </c>
      <c r="S2210">
        <f>(_332_2018_07_18_outfile_posicao[[#This Row],[hora bus]]-I2209)*86000</f>
        <v>49.768518889322877</v>
      </c>
      <c r="T2210">
        <f>_332_2018_07_18_outfile_posicao[[#This Row],[desloc]]/_332_2018_07_18_outfile_posicao[[#This Row],[seconds]]</f>
        <v>8.4200573971678665</v>
      </c>
      <c r="U2210">
        <f>_332_2018_07_18_outfile_posicao[[#This Row],[spd m/s]]*3.6</f>
        <v>30.312206629804319</v>
      </c>
      <c r="V2210" s="2"/>
      <c r="W2210" s="2">
        <f>IF(_332_2018_07_18_outfile_posicao[[#This Row],[cod bus]]=F2209,0,1)</f>
        <v>0</v>
      </c>
      <c r="X2210" s="2">
        <f>IF(_332_2018_07_18_outfile_posicao[[#This Row],[desloc]]&gt;=0,0,1)</f>
        <v>0</v>
      </c>
      <c r="Y2210" s="2">
        <f>IF(AND(_332_2018_07_18_outfile_posicao[[#This Row],[spd m/s]]&lt;1,_332_2018_07_18_outfile_posicao[[#This Row],[spd m/s]]&lt;&gt;0),1,0)</f>
        <v>0</v>
      </c>
      <c r="Z2210" s="2">
        <f>IF(Z2209=0.5,IF(P2210&gt;=P2211,0.5,1),IF(_332_2018_07_18_outfile_posicao[[#This Row],[desloc]]&lt;-1000,IF(P2210&gt;=P2211,IF(AND(Z2209=0.5,P2210=P2211),0,IF(P2210&lt;700,0.5,0)),1),IF(AND(X2210&gt;0,X2209&gt;0,_332_2018_07_18_outfile_posicao[[#This Row],[8686,881807]]&lt;500,_332_2018_07_18_outfile_posicao[[#This Row],[desloc]]&gt;0),IF(_332_2018_07_18_outfile_posicao[[#This Row],[8686,881807]]&lt;500,1,0),0)))</f>
        <v>0</v>
      </c>
      <c r="AA2210" s="2">
        <f t="shared" si="34"/>
        <v>8378.5877131616053</v>
      </c>
      <c r="AB2210" s="2">
        <f>IF(_332_2018_07_18_outfile_posicao[[#This Row],[inicio]]=1,0,IF(AB2209&gt;0,0.5,IF(_332_2018_07_18_outfile_posicao[[#This Row],[max dist]]=_332_2018_07_18_outfile_posicao[[#This Row],[8686,881807]],1,0)))</f>
        <v>0</v>
      </c>
      <c r="AC2210" s="2">
        <f>IF(_332_2018_07_18_outfile_posicao[[#This Row],[fim]]=0,AC2211+1,0)</f>
        <v>11</v>
      </c>
      <c r="AD2210" s="2"/>
      <c r="AE2210" s="2"/>
      <c r="AF2210" s="2"/>
      <c r="AG2210" s="2"/>
      <c r="AH2210" s="2"/>
      <c r="AI2210" s="2"/>
    </row>
    <row r="2211" spans="1:35" x14ac:dyDescent="0.25">
      <c r="A2211">
        <v>2086</v>
      </c>
      <c r="B2211">
        <v>2</v>
      </c>
      <c r="C2211" s="2" t="s">
        <v>4414</v>
      </c>
      <c r="D2211">
        <v>332</v>
      </c>
      <c r="E2211" s="2" t="s">
        <v>6114</v>
      </c>
      <c r="F2211" s="2" t="s">
        <v>5219</v>
      </c>
      <c r="G2211" s="2">
        <v>2210</v>
      </c>
      <c r="H2211" t="b">
        <v>1</v>
      </c>
      <c r="I2211" s="3">
        <v>43299.765821759262</v>
      </c>
      <c r="J2211" s="2">
        <v>2268</v>
      </c>
      <c r="K2211" s="2">
        <v>-23.595261749999999</v>
      </c>
      <c r="L2211" s="2">
        <v>-46.618468</v>
      </c>
      <c r="M2211" s="2">
        <f>IF(AND(_332_2018_07_18_outfile_posicao[[#This Row],[hora bus]]=I2210,_332_2018_07_18_outfile_posicao[[#This Row],[lat bus]]=K2210,_332_2018_07_18_outfile_posicao[[#This Row],[lon bus]]=L2210),1,0)</f>
        <v>0</v>
      </c>
      <c r="N2211">
        <v>186</v>
      </c>
      <c r="O2211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0.24999982577030755</v>
      </c>
      <c r="P2211">
        <f>VLOOKUP(_332_2018_07_18_outfile_posicao[[#This Row],[shape]],shape!A:D,4,0)+VLOOKUP(_332_2018_07_18_outfile_posicao[[#This Row],[shape]]+1,shape!A:E,5,0)*_332_2018_07_18_outfile_posicao[[#This Row],[% avanc]]</f>
        <v>5966.5257791545882</v>
      </c>
      <c r="Q2211" s="4">
        <f>_332_2018_07_18_outfile_posicao[[#This Row],[8686,881807]]/_332_2018_07_18_outfile_posicao[[#Headers],[8686,881807]]</f>
        <v>0.68684320930286924</v>
      </c>
      <c r="R2211">
        <f>_332_2018_07_18_outfile_posicao[[#This Row],[8686,881807]]-P2210</f>
        <v>297.52042268232344</v>
      </c>
      <c r="S2211">
        <f>(_332_2018_07_18_outfile_posicao[[#This Row],[hora bus]]-I2210)*86000</f>
        <v>45.787037102854811</v>
      </c>
      <c r="T2211">
        <f>_332_2018_07_18_outfile_posicao[[#This Row],[desloc]]/_332_2018_07_18_outfile_posicao[[#This Row],[seconds]]</f>
        <v>6.4979182211327915</v>
      </c>
      <c r="U2211">
        <f>_332_2018_07_18_outfile_posicao[[#This Row],[spd m/s]]*3.6</f>
        <v>23.392505596078049</v>
      </c>
      <c r="V2211" s="2"/>
      <c r="W2211" s="2">
        <f>IF(_332_2018_07_18_outfile_posicao[[#This Row],[cod bus]]=F2210,0,1)</f>
        <v>0</v>
      </c>
      <c r="X2211" s="2">
        <f>IF(_332_2018_07_18_outfile_posicao[[#This Row],[desloc]]&gt;=0,0,1)</f>
        <v>0</v>
      </c>
      <c r="Y2211" s="2">
        <f>IF(AND(_332_2018_07_18_outfile_posicao[[#This Row],[spd m/s]]&lt;1,_332_2018_07_18_outfile_posicao[[#This Row],[spd m/s]]&lt;&gt;0),1,0)</f>
        <v>0</v>
      </c>
      <c r="Z2211" s="2">
        <f>IF(Z2210=0.5,IF(P2211&gt;=P2212,0.5,1),IF(_332_2018_07_18_outfile_posicao[[#This Row],[desloc]]&lt;-1000,IF(P2211&gt;=P2212,IF(AND(Z2210=0.5,P2211=P2212),0,IF(P2211&lt;700,0.5,0)),1),IF(AND(X2211&gt;0,X2210&gt;0,_332_2018_07_18_outfile_posicao[[#This Row],[8686,881807]]&lt;500,_332_2018_07_18_outfile_posicao[[#This Row],[desloc]]&gt;0),IF(_332_2018_07_18_outfile_posicao[[#This Row],[8686,881807]]&lt;500,1,0),0)))</f>
        <v>0</v>
      </c>
      <c r="AA2211" s="2">
        <f t="shared" si="34"/>
        <v>8378.5877131616053</v>
      </c>
      <c r="AB2211" s="2">
        <f>IF(_332_2018_07_18_outfile_posicao[[#This Row],[inicio]]=1,0,IF(AB2210&gt;0,0.5,IF(_332_2018_07_18_outfile_posicao[[#This Row],[max dist]]=_332_2018_07_18_outfile_posicao[[#This Row],[8686,881807]],1,0)))</f>
        <v>0</v>
      </c>
      <c r="AC2211" s="2">
        <f>IF(_332_2018_07_18_outfile_posicao[[#This Row],[fim]]=0,AC2212+1,0)</f>
        <v>10</v>
      </c>
      <c r="AD2211" s="2"/>
      <c r="AE2211" s="2"/>
      <c r="AF2211" s="2"/>
      <c r="AG2211" s="2"/>
      <c r="AH2211" s="2"/>
      <c r="AI2211" s="2"/>
    </row>
    <row r="2212" spans="1:35" x14ac:dyDescent="0.25">
      <c r="A2212">
        <v>2087</v>
      </c>
      <c r="B2212">
        <v>2</v>
      </c>
      <c r="C2212" s="2" t="s">
        <v>4415</v>
      </c>
      <c r="D2212">
        <v>332</v>
      </c>
      <c r="E2212" s="2" t="s">
        <v>6115</v>
      </c>
      <c r="F2212" s="2" t="s">
        <v>5219</v>
      </c>
      <c r="G2212" s="2">
        <v>2211</v>
      </c>
      <c r="H2212" t="b">
        <v>1</v>
      </c>
      <c r="I2212" s="3">
        <v>43299.766342592593</v>
      </c>
      <c r="J2212" s="2">
        <v>2270</v>
      </c>
      <c r="K2212" s="2">
        <v>-23.595069250000002</v>
      </c>
      <c r="L2212" s="2">
        <v>-46.618744</v>
      </c>
      <c r="M2212" s="2">
        <f>IF(AND(_332_2018_07_18_outfile_posicao[[#This Row],[hora bus]]=I2211,_332_2018_07_18_outfile_posicao[[#This Row],[lat bus]]=K2211,_332_2018_07_18_outfile_posicao[[#This Row],[lon bus]]=L2211),1,0)</f>
        <v>0</v>
      </c>
      <c r="N2212">
        <v>186</v>
      </c>
      <c r="O2212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0.74999982576712121</v>
      </c>
      <c r="P2212">
        <f>VLOOKUP(_332_2018_07_18_outfile_posicao[[#This Row],[shape]],shape!A:D,4,0)+VLOOKUP(_332_2018_07_18_outfile_posicao[[#This Row],[shape]]+1,shape!A:E,5,0)*_332_2018_07_18_outfile_posicao[[#This Row],[% avanc]]</f>
        <v>6001.9084873137317</v>
      </c>
      <c r="Q2212" s="4">
        <f>_332_2018_07_18_outfile_posicao[[#This Row],[8686,881807]]/_332_2018_07_18_outfile_posicao[[#Headers],[8686,881807]]</f>
        <v>0.69091632885776311</v>
      </c>
      <c r="R2212">
        <f>_332_2018_07_18_outfile_posicao[[#This Row],[8686,881807]]-P2211</f>
        <v>35.382708159143476</v>
      </c>
      <c r="S2212">
        <f>(_332_2018_07_18_outfile_posicao[[#This Row],[hora bus]]-I2211)*86000</f>
        <v>44.791666499804705</v>
      </c>
      <c r="T2212">
        <f>_332_2018_07_18_outfile_posicao[[#This Row],[desloc]]/_332_2018_07_18_outfile_posicao[[#This Row],[seconds]]</f>
        <v>0.7899395339375852</v>
      </c>
      <c r="U2212">
        <f>_332_2018_07_18_outfile_posicao[[#This Row],[spd m/s]]*3.6</f>
        <v>2.8437823221753069</v>
      </c>
      <c r="V2212" s="2"/>
      <c r="W2212" s="2">
        <f>IF(_332_2018_07_18_outfile_posicao[[#This Row],[cod bus]]=F2211,0,1)</f>
        <v>0</v>
      </c>
      <c r="X2212" s="2">
        <f>IF(_332_2018_07_18_outfile_posicao[[#This Row],[desloc]]&gt;=0,0,1)</f>
        <v>0</v>
      </c>
      <c r="Y2212" s="2">
        <f>IF(AND(_332_2018_07_18_outfile_posicao[[#This Row],[spd m/s]]&lt;1,_332_2018_07_18_outfile_posicao[[#This Row],[spd m/s]]&lt;&gt;0),1,0)</f>
        <v>1</v>
      </c>
      <c r="Z2212" s="2">
        <f>IF(Z2211=0.5,IF(P2212&gt;=P2213,0.5,1),IF(_332_2018_07_18_outfile_posicao[[#This Row],[desloc]]&lt;-1000,IF(P2212&gt;=P2213,IF(AND(Z2211=0.5,P2212=P2213),0,IF(P2212&lt;700,0.5,0)),1),IF(AND(X2212&gt;0,X2211&gt;0,_332_2018_07_18_outfile_posicao[[#This Row],[8686,881807]]&lt;500,_332_2018_07_18_outfile_posicao[[#This Row],[desloc]]&gt;0),IF(_332_2018_07_18_outfile_posicao[[#This Row],[8686,881807]]&lt;500,1,0),0)))</f>
        <v>0</v>
      </c>
      <c r="AA2212" s="2">
        <f t="shared" si="34"/>
        <v>8378.5877131616053</v>
      </c>
      <c r="AB2212" s="2">
        <f>IF(_332_2018_07_18_outfile_posicao[[#This Row],[inicio]]=1,0,IF(AB2211&gt;0,0.5,IF(_332_2018_07_18_outfile_posicao[[#This Row],[max dist]]=_332_2018_07_18_outfile_posicao[[#This Row],[8686,881807]],1,0)))</f>
        <v>0</v>
      </c>
      <c r="AC2212" s="2">
        <f>IF(_332_2018_07_18_outfile_posicao[[#This Row],[fim]]=0,AC2213+1,0)</f>
        <v>9</v>
      </c>
      <c r="AD2212" s="2"/>
      <c r="AE2212" s="2"/>
      <c r="AF2212" s="2"/>
      <c r="AG2212" s="2"/>
      <c r="AH2212" s="2"/>
      <c r="AI2212" s="2"/>
    </row>
    <row r="2213" spans="1:35" x14ac:dyDescent="0.25">
      <c r="A2213">
        <v>2089</v>
      </c>
      <c r="B2213">
        <v>2</v>
      </c>
      <c r="C2213" s="2" t="s">
        <v>4417</v>
      </c>
      <c r="D2213">
        <v>332</v>
      </c>
      <c r="E2213" s="2" t="s">
        <v>6116</v>
      </c>
      <c r="F2213" s="2" t="s">
        <v>5219</v>
      </c>
      <c r="G2213" s="2">
        <v>2212</v>
      </c>
      <c r="H2213" t="b">
        <v>1</v>
      </c>
      <c r="I2213" s="3">
        <v>43299.766932870371</v>
      </c>
      <c r="J2213" s="2">
        <v>2273</v>
      </c>
      <c r="K2213" s="2">
        <v>-23.593044500000001</v>
      </c>
      <c r="L2213" s="2">
        <v>-46.619855000000001</v>
      </c>
      <c r="M2213" s="2">
        <f>IF(AND(_332_2018_07_18_outfile_posicao[[#This Row],[hora bus]]=I2212,_332_2018_07_18_outfile_posicao[[#This Row],[lat bus]]=K2212,_332_2018_07_18_outfile_posicao[[#This Row],[lon bus]]=L2212),1,0)</f>
        <v>0</v>
      </c>
      <c r="N2213">
        <v>195</v>
      </c>
      <c r="O2213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0.49999999743446177</v>
      </c>
      <c r="P2213">
        <f>VLOOKUP(_332_2018_07_18_outfile_posicao[[#This Row],[shape]],shape!A:D,4,0)+VLOOKUP(_332_2018_07_18_outfile_posicao[[#This Row],[shape]]+1,shape!A:E,5,0)*_332_2018_07_18_outfile_posicao[[#This Row],[% avanc]]</f>
        <v>6282.0981418088677</v>
      </c>
      <c r="Q2213" s="4">
        <f>_332_2018_07_18_outfile_posicao[[#This Row],[8686,881807]]/_332_2018_07_18_outfile_posicao[[#Headers],[8686,881807]]</f>
        <v>0.72317067060204199</v>
      </c>
      <c r="R2213">
        <f>_332_2018_07_18_outfile_posicao[[#This Row],[8686,881807]]-P2212</f>
        <v>280.18965449513598</v>
      </c>
      <c r="S2213">
        <f>(_332_2018_07_18_outfile_posicao[[#This Row],[hora bus]]-I2212)*86000</f>
        <v>50.763888866640627</v>
      </c>
      <c r="T2213">
        <f>_332_2018_07_18_outfile_posicao[[#This Row],[desloc]]/_332_2018_07_18_outfile_posicao[[#This Row],[seconds]]</f>
        <v>5.519467888506508</v>
      </c>
      <c r="U2213">
        <f>_332_2018_07_18_outfile_posicao[[#This Row],[spd m/s]]*3.6</f>
        <v>19.87008439862343</v>
      </c>
      <c r="V2213" s="2"/>
      <c r="W2213" s="2">
        <f>IF(_332_2018_07_18_outfile_posicao[[#This Row],[cod bus]]=F2212,0,1)</f>
        <v>0</v>
      </c>
      <c r="X2213" s="2">
        <f>IF(_332_2018_07_18_outfile_posicao[[#This Row],[desloc]]&gt;=0,0,1)</f>
        <v>0</v>
      </c>
      <c r="Y2213" s="2">
        <f>IF(AND(_332_2018_07_18_outfile_posicao[[#This Row],[spd m/s]]&lt;1,_332_2018_07_18_outfile_posicao[[#This Row],[spd m/s]]&lt;&gt;0),1,0)</f>
        <v>0</v>
      </c>
      <c r="Z2213" s="2">
        <f>IF(Z2212=0.5,IF(P2213&gt;=P2214,0.5,1),IF(_332_2018_07_18_outfile_posicao[[#This Row],[desloc]]&lt;-1000,IF(P2213&gt;=P2214,IF(AND(Z2212=0.5,P2213=P2214),0,IF(P2213&lt;700,0.5,0)),1),IF(AND(X2213&gt;0,X2212&gt;0,_332_2018_07_18_outfile_posicao[[#This Row],[8686,881807]]&lt;500,_332_2018_07_18_outfile_posicao[[#This Row],[desloc]]&gt;0),IF(_332_2018_07_18_outfile_posicao[[#This Row],[8686,881807]]&lt;500,1,0),0)))</f>
        <v>0</v>
      </c>
      <c r="AA2213" s="2">
        <f t="shared" si="34"/>
        <v>8378.5877131616053</v>
      </c>
      <c r="AB2213" s="2">
        <f>IF(_332_2018_07_18_outfile_posicao[[#This Row],[inicio]]=1,0,IF(AB2212&gt;0,0.5,IF(_332_2018_07_18_outfile_posicao[[#This Row],[max dist]]=_332_2018_07_18_outfile_posicao[[#This Row],[8686,881807]],1,0)))</f>
        <v>0</v>
      </c>
      <c r="AC2213" s="2">
        <f>IF(_332_2018_07_18_outfile_posicao[[#This Row],[fim]]=0,AC2214+1,0)</f>
        <v>8</v>
      </c>
      <c r="AD2213" s="2"/>
      <c r="AE2213" s="2"/>
      <c r="AF2213" s="2"/>
      <c r="AG2213" s="2"/>
      <c r="AH2213" s="2"/>
      <c r="AI2213" s="2"/>
    </row>
    <row r="2214" spans="1:35" x14ac:dyDescent="0.25">
      <c r="A2214">
        <v>2091</v>
      </c>
      <c r="B2214">
        <v>2</v>
      </c>
      <c r="C2214" s="2" t="s">
        <v>4419</v>
      </c>
      <c r="D2214">
        <v>332</v>
      </c>
      <c r="E2214" s="2" t="s">
        <v>6117</v>
      </c>
      <c r="F2214" s="2" t="s">
        <v>5219</v>
      </c>
      <c r="G2214" s="2">
        <v>2213</v>
      </c>
      <c r="H2214" t="b">
        <v>1</v>
      </c>
      <c r="I2214" s="3">
        <v>43299.767442129632</v>
      </c>
      <c r="J2214" s="2">
        <v>2274</v>
      </c>
      <c r="K2214" s="2">
        <v>-23.592617749999999</v>
      </c>
      <c r="L2214" s="2">
        <v>-46.620363500000003</v>
      </c>
      <c r="M2214" s="2">
        <f>IF(AND(_332_2018_07_18_outfile_posicao[[#This Row],[hora bus]]=I2213,_332_2018_07_18_outfile_posicao[[#This Row],[lat bus]]=K2213,_332_2018_07_18_outfile_posicao[[#This Row],[lon bus]]=L2213),1,0)</f>
        <v>0</v>
      </c>
      <c r="N2214">
        <v>201</v>
      </c>
      <c r="O2214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0.75000001499462665</v>
      </c>
      <c r="P2214">
        <f>VLOOKUP(_332_2018_07_18_outfile_posicao[[#This Row],[shape]],shape!A:D,4,0)+VLOOKUP(_332_2018_07_18_outfile_posicao[[#This Row],[shape]]+1,shape!A:E,5,0)*_332_2018_07_18_outfile_posicao[[#This Row],[% avanc]]</f>
        <v>6379.2880850996717</v>
      </c>
      <c r="Q2214" s="4">
        <f>_332_2018_07_18_outfile_posicao[[#This Row],[8686,881807]]/_332_2018_07_18_outfile_posicao[[#Headers],[8686,881807]]</f>
        <v>0.73435879833879636</v>
      </c>
      <c r="R2214">
        <f>_332_2018_07_18_outfile_posicao[[#This Row],[8686,881807]]-P2213</f>
        <v>97.189943290803967</v>
      </c>
      <c r="S2214">
        <f>(_332_2018_07_18_outfile_posicao[[#This Row],[hora bus]]-I2213)*86000</f>
        <v>43.796296522486955</v>
      </c>
      <c r="T2214">
        <f>_332_2018_07_18_outfile_posicao[[#This Row],[desloc]]/_332_2018_07_18_outfile_posicao[[#This Row],[seconds]]</f>
        <v>2.2191361144178563</v>
      </c>
      <c r="U2214">
        <f>_332_2018_07_18_outfile_posicao[[#This Row],[spd m/s]]*3.6</f>
        <v>7.9888900119042825</v>
      </c>
      <c r="V2214" s="2"/>
      <c r="W2214" s="2">
        <f>IF(_332_2018_07_18_outfile_posicao[[#This Row],[cod bus]]=F2213,0,1)</f>
        <v>0</v>
      </c>
      <c r="X2214" s="2">
        <f>IF(_332_2018_07_18_outfile_posicao[[#This Row],[desloc]]&gt;=0,0,1)</f>
        <v>0</v>
      </c>
      <c r="Y2214" s="2">
        <f>IF(AND(_332_2018_07_18_outfile_posicao[[#This Row],[spd m/s]]&lt;1,_332_2018_07_18_outfile_posicao[[#This Row],[spd m/s]]&lt;&gt;0),1,0)</f>
        <v>0</v>
      </c>
      <c r="Z2214" s="2">
        <f>IF(Z2213=0.5,IF(P2214&gt;=P2215,0.5,1),IF(_332_2018_07_18_outfile_posicao[[#This Row],[desloc]]&lt;-1000,IF(P2214&gt;=P2215,IF(AND(Z2213=0.5,P2214=P2215),0,IF(P2214&lt;700,0.5,0)),1),IF(AND(X2214&gt;0,X2213&gt;0,_332_2018_07_18_outfile_posicao[[#This Row],[8686,881807]]&lt;500,_332_2018_07_18_outfile_posicao[[#This Row],[desloc]]&gt;0),IF(_332_2018_07_18_outfile_posicao[[#This Row],[8686,881807]]&lt;500,1,0),0)))</f>
        <v>0</v>
      </c>
      <c r="AA2214" s="2">
        <f t="shared" si="34"/>
        <v>8378.5877131616053</v>
      </c>
      <c r="AB2214" s="2">
        <f>IF(_332_2018_07_18_outfile_posicao[[#This Row],[inicio]]=1,0,IF(AB2213&gt;0,0.5,IF(_332_2018_07_18_outfile_posicao[[#This Row],[max dist]]=_332_2018_07_18_outfile_posicao[[#This Row],[8686,881807]],1,0)))</f>
        <v>0</v>
      </c>
      <c r="AC2214" s="2">
        <f>IF(_332_2018_07_18_outfile_posicao[[#This Row],[fim]]=0,AC2215+1,0)</f>
        <v>7</v>
      </c>
      <c r="AD2214" s="2"/>
      <c r="AE2214" s="2"/>
      <c r="AF2214" s="2"/>
      <c r="AG2214" s="2"/>
      <c r="AH2214" s="2"/>
      <c r="AI2214" s="2"/>
    </row>
    <row r="2215" spans="1:35" x14ac:dyDescent="0.25">
      <c r="A2215">
        <v>2092</v>
      </c>
      <c r="B2215">
        <v>2</v>
      </c>
      <c r="C2215" s="2" t="s">
        <v>4420</v>
      </c>
      <c r="D2215">
        <v>332</v>
      </c>
      <c r="E2215" s="2" t="s">
        <v>6117</v>
      </c>
      <c r="F2215" s="2" t="s">
        <v>5219</v>
      </c>
      <c r="G2215" s="2">
        <v>2214</v>
      </c>
      <c r="H2215" t="b">
        <v>1</v>
      </c>
      <c r="I2215" s="3">
        <v>43299.767962962964</v>
      </c>
      <c r="J2215" s="2">
        <v>2276</v>
      </c>
      <c r="K2215" s="2">
        <v>-23.594133500000002</v>
      </c>
      <c r="L2215" s="2">
        <v>-46.622865249999997</v>
      </c>
      <c r="M2215" s="2">
        <f>IF(AND(_332_2018_07_18_outfile_posicao[[#This Row],[hora bus]]=I2214,_332_2018_07_18_outfile_posicao[[#This Row],[lat bus]]=K2214,_332_2018_07_18_outfile_posicao[[#This Row],[lon bus]]=L2214),1,0)</f>
        <v>0</v>
      </c>
      <c r="N2215">
        <v>210</v>
      </c>
      <c r="O2215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0.75000010781630821</v>
      </c>
      <c r="P2215">
        <f>VLOOKUP(_332_2018_07_18_outfile_posicao[[#This Row],[shape]],shape!A:D,4,0)+VLOOKUP(_332_2018_07_18_outfile_posicao[[#This Row],[shape]]+1,shape!A:E,5,0)*_332_2018_07_18_outfile_posicao[[#This Row],[% avanc]]</f>
        <v>6699.7850735645243</v>
      </c>
      <c r="Q2215" s="4">
        <f>_332_2018_07_18_outfile_posicao[[#This Row],[8686,881807]]/_332_2018_07_18_outfile_posicao[[#Headers],[8686,881807]]</f>
        <v>0.77125316338087535</v>
      </c>
      <c r="R2215">
        <f>_332_2018_07_18_outfile_posicao[[#This Row],[8686,881807]]-P2214</f>
        <v>320.49698846485262</v>
      </c>
      <c r="S2215">
        <f>(_332_2018_07_18_outfile_posicao[[#This Row],[hora bus]]-I2214)*86000</f>
        <v>44.791666499804705</v>
      </c>
      <c r="T2215">
        <f>_332_2018_07_18_outfile_posicao[[#This Row],[desloc]]/_332_2018_07_18_outfile_posicao[[#This Row],[seconds]]</f>
        <v>7.1552816295917454</v>
      </c>
      <c r="U2215">
        <f>_332_2018_07_18_outfile_posicao[[#This Row],[spd m/s]]*3.6</f>
        <v>25.759013866530285</v>
      </c>
      <c r="V2215" s="2"/>
      <c r="W2215" s="2">
        <f>IF(_332_2018_07_18_outfile_posicao[[#This Row],[cod bus]]=F2214,0,1)</f>
        <v>0</v>
      </c>
      <c r="X2215" s="2">
        <f>IF(_332_2018_07_18_outfile_posicao[[#This Row],[desloc]]&gt;=0,0,1)</f>
        <v>0</v>
      </c>
      <c r="Y2215" s="2">
        <f>IF(AND(_332_2018_07_18_outfile_posicao[[#This Row],[spd m/s]]&lt;1,_332_2018_07_18_outfile_posicao[[#This Row],[spd m/s]]&lt;&gt;0),1,0)</f>
        <v>0</v>
      </c>
      <c r="Z2215" s="2">
        <f>IF(Z2214=0.5,IF(P2215&gt;=P2216,0.5,1),IF(_332_2018_07_18_outfile_posicao[[#This Row],[desloc]]&lt;-1000,IF(P2215&gt;=P2216,IF(AND(Z2214=0.5,P2215=P2216),0,IF(P2215&lt;700,0.5,0)),1),IF(AND(X2215&gt;0,X2214&gt;0,_332_2018_07_18_outfile_posicao[[#This Row],[8686,881807]]&lt;500,_332_2018_07_18_outfile_posicao[[#This Row],[desloc]]&gt;0),IF(_332_2018_07_18_outfile_posicao[[#This Row],[8686,881807]]&lt;500,1,0),0)))</f>
        <v>0</v>
      </c>
      <c r="AA2215" s="2">
        <f t="shared" si="34"/>
        <v>8378.5877131616053</v>
      </c>
      <c r="AB2215" s="2">
        <f>IF(_332_2018_07_18_outfile_posicao[[#This Row],[inicio]]=1,0,IF(AB2214&gt;0,0.5,IF(_332_2018_07_18_outfile_posicao[[#This Row],[max dist]]=_332_2018_07_18_outfile_posicao[[#This Row],[8686,881807]],1,0)))</f>
        <v>0</v>
      </c>
      <c r="AC2215" s="2">
        <f>IF(_332_2018_07_18_outfile_posicao[[#This Row],[fim]]=0,AC2216+1,0)</f>
        <v>6</v>
      </c>
      <c r="AD2215" s="2"/>
      <c r="AE2215" s="2"/>
      <c r="AF2215" s="2"/>
      <c r="AG2215" s="2"/>
      <c r="AH2215" s="2"/>
      <c r="AI2215" s="2"/>
    </row>
    <row r="2216" spans="1:35" x14ac:dyDescent="0.25">
      <c r="A2216">
        <v>2093</v>
      </c>
      <c r="B2216">
        <v>2</v>
      </c>
      <c r="C2216" s="2" t="s">
        <v>4421</v>
      </c>
      <c r="D2216">
        <v>332</v>
      </c>
      <c r="E2216" s="2" t="s">
        <v>6118</v>
      </c>
      <c r="F2216" s="2" t="s">
        <v>5219</v>
      </c>
      <c r="G2216" s="2">
        <v>2215</v>
      </c>
      <c r="H2216" t="b">
        <v>1</v>
      </c>
      <c r="I2216" s="3">
        <v>43299.768483796295</v>
      </c>
      <c r="J2216" s="2">
        <v>2278</v>
      </c>
      <c r="K2216" s="2">
        <v>-23.59533175</v>
      </c>
      <c r="L2216" s="2">
        <v>-46.625381750000003</v>
      </c>
      <c r="M2216" s="2">
        <f>IF(AND(_332_2018_07_18_outfile_posicao[[#This Row],[hora bus]]=I2215,_332_2018_07_18_outfile_posicao[[#This Row],[lat bus]]=K2215,_332_2018_07_18_outfile_posicao[[#This Row],[lon bus]]=L2215),1,0)</f>
        <v>0</v>
      </c>
      <c r="N2216">
        <v>221</v>
      </c>
      <c r="O2216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0.74999988185078637</v>
      </c>
      <c r="P2216">
        <f>VLOOKUP(_332_2018_07_18_outfile_posicao[[#This Row],[shape]],shape!A:D,4,0)+VLOOKUP(_332_2018_07_18_outfile_posicao[[#This Row],[shape]]+1,shape!A:E,5,0)*_332_2018_07_18_outfile_posicao[[#This Row],[% avanc]]</f>
        <v>7021.2803124064776</v>
      </c>
      <c r="Q2216" s="4">
        <f>_332_2018_07_18_outfile_posicao[[#This Row],[8686,881807]]/_332_2018_07_18_outfile_posicao[[#Headers],[8686,881807]]</f>
        <v>0.8082624431183858</v>
      </c>
      <c r="R2216">
        <f>_332_2018_07_18_outfile_posicao[[#This Row],[8686,881807]]-P2215</f>
        <v>321.49523884195332</v>
      </c>
      <c r="S2216">
        <f>(_332_2018_07_18_outfile_posicao[[#This Row],[hora bus]]-I2215)*86000</f>
        <v>44.791666499804705</v>
      </c>
      <c r="T2216">
        <f>_332_2018_07_18_outfile_posicao[[#This Row],[desloc]]/_332_2018_07_18_outfile_posicao[[#This Row],[seconds]]</f>
        <v>7.1775681497216688</v>
      </c>
      <c r="U2216">
        <f>_332_2018_07_18_outfile_posicao[[#This Row],[spd m/s]]*3.6</f>
        <v>25.839245338998008</v>
      </c>
      <c r="V2216" s="2"/>
      <c r="W2216" s="2">
        <f>IF(_332_2018_07_18_outfile_posicao[[#This Row],[cod bus]]=F2215,0,1)</f>
        <v>0</v>
      </c>
      <c r="X2216" s="2">
        <f>IF(_332_2018_07_18_outfile_posicao[[#This Row],[desloc]]&gt;=0,0,1)</f>
        <v>0</v>
      </c>
      <c r="Y2216" s="2">
        <f>IF(AND(_332_2018_07_18_outfile_posicao[[#This Row],[spd m/s]]&lt;1,_332_2018_07_18_outfile_posicao[[#This Row],[spd m/s]]&lt;&gt;0),1,0)</f>
        <v>0</v>
      </c>
      <c r="Z2216" s="2">
        <f>IF(Z2215=0.5,IF(P2216&gt;=P2217,0.5,1),IF(_332_2018_07_18_outfile_posicao[[#This Row],[desloc]]&lt;-1000,IF(P2216&gt;=P2217,IF(AND(Z2215=0.5,P2216=P2217),0,IF(P2216&lt;700,0.5,0)),1),IF(AND(X2216&gt;0,X2215&gt;0,_332_2018_07_18_outfile_posicao[[#This Row],[8686,881807]]&lt;500,_332_2018_07_18_outfile_posicao[[#This Row],[desloc]]&gt;0),IF(_332_2018_07_18_outfile_posicao[[#This Row],[8686,881807]]&lt;500,1,0),0)))</f>
        <v>0</v>
      </c>
      <c r="AA2216" s="2">
        <f t="shared" si="34"/>
        <v>8378.5877131616053</v>
      </c>
      <c r="AB2216" s="2">
        <f>IF(_332_2018_07_18_outfile_posicao[[#This Row],[inicio]]=1,0,IF(AB2215&gt;0,0.5,IF(_332_2018_07_18_outfile_posicao[[#This Row],[max dist]]=_332_2018_07_18_outfile_posicao[[#This Row],[8686,881807]],1,0)))</f>
        <v>0</v>
      </c>
      <c r="AC2216" s="2">
        <f>IF(_332_2018_07_18_outfile_posicao[[#This Row],[fim]]=0,AC2217+1,0)</f>
        <v>5</v>
      </c>
      <c r="AD2216" s="2"/>
      <c r="AE2216" s="2"/>
      <c r="AF2216" s="2"/>
      <c r="AG2216" s="2"/>
      <c r="AH2216" s="2"/>
      <c r="AI2216" s="2"/>
    </row>
    <row r="2217" spans="1:35" x14ac:dyDescent="0.25">
      <c r="A2217">
        <v>2094</v>
      </c>
      <c r="B2217">
        <v>2</v>
      </c>
      <c r="C2217" s="2" t="s">
        <v>4422</v>
      </c>
      <c r="D2217">
        <v>332</v>
      </c>
      <c r="E2217" s="2" t="s">
        <v>6118</v>
      </c>
      <c r="F2217" s="2" t="s">
        <v>5219</v>
      </c>
      <c r="G2217" s="2">
        <v>2216</v>
      </c>
      <c r="H2217" t="b">
        <v>1</v>
      </c>
      <c r="I2217" s="3">
        <v>43299.769004629627</v>
      </c>
      <c r="J2217" s="2">
        <v>2280</v>
      </c>
      <c r="K2217" s="2">
        <v>-23.595114500000001</v>
      </c>
      <c r="L2217" s="2">
        <v>-46.6264805</v>
      </c>
      <c r="M2217" s="2">
        <f>IF(AND(_332_2018_07_18_outfile_posicao[[#This Row],[hora bus]]=I2216,_332_2018_07_18_outfile_posicao[[#This Row],[lat bus]]=K2216,_332_2018_07_18_outfile_posicao[[#This Row],[lon bus]]=L2216),1,0)</f>
        <v>0</v>
      </c>
      <c r="N2217">
        <v>223</v>
      </c>
      <c r="O2217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0.49999994025508882</v>
      </c>
      <c r="P2217">
        <f>VLOOKUP(_332_2018_07_18_outfile_posicao[[#This Row],[shape]],shape!A:D,4,0)+VLOOKUP(_332_2018_07_18_outfile_posicao[[#This Row],[shape]]+1,shape!A:E,5,0)*_332_2018_07_18_outfile_posicao[[#This Row],[% avanc]]</f>
        <v>7135.9752126130879</v>
      </c>
      <c r="Q2217" s="4">
        <f>_332_2018_07_18_outfile_posicao[[#This Row],[8686,881807]]/_332_2018_07_18_outfile_posicao[[#Headers],[8686,881807]]</f>
        <v>0.82146567331707321</v>
      </c>
      <c r="R2217">
        <f>_332_2018_07_18_outfile_posicao[[#This Row],[8686,881807]]-P2216</f>
        <v>114.69490020661033</v>
      </c>
      <c r="S2217">
        <f>(_332_2018_07_18_outfile_posicao[[#This Row],[hora bus]]-I2216)*86000</f>
        <v>44.791666499804705</v>
      </c>
      <c r="T2217">
        <f>_332_2018_07_18_outfile_posicao[[#This Row],[desloc]]/_332_2018_07_18_outfile_posicao[[#This Row],[seconds]]</f>
        <v>2.5606303397331822</v>
      </c>
      <c r="U2217">
        <f>_332_2018_07_18_outfile_posicao[[#This Row],[spd m/s]]*3.6</f>
        <v>9.2182692230394565</v>
      </c>
      <c r="V2217" s="2"/>
      <c r="W2217" s="2">
        <f>IF(_332_2018_07_18_outfile_posicao[[#This Row],[cod bus]]=F2216,0,1)</f>
        <v>0</v>
      </c>
      <c r="X2217" s="2">
        <f>IF(_332_2018_07_18_outfile_posicao[[#This Row],[desloc]]&gt;=0,0,1)</f>
        <v>0</v>
      </c>
      <c r="Y2217" s="2">
        <f>IF(AND(_332_2018_07_18_outfile_posicao[[#This Row],[spd m/s]]&lt;1,_332_2018_07_18_outfile_posicao[[#This Row],[spd m/s]]&lt;&gt;0),1,0)</f>
        <v>0</v>
      </c>
      <c r="Z2217" s="2">
        <f>IF(Z2216=0.5,IF(P2217&gt;=P2218,0.5,1),IF(_332_2018_07_18_outfile_posicao[[#This Row],[desloc]]&lt;-1000,IF(P2217&gt;=P2218,IF(AND(Z2216=0.5,P2217=P2218),0,IF(P2217&lt;700,0.5,0)),1),IF(AND(X2217&gt;0,X2216&gt;0,_332_2018_07_18_outfile_posicao[[#This Row],[8686,881807]]&lt;500,_332_2018_07_18_outfile_posicao[[#This Row],[desloc]]&gt;0),IF(_332_2018_07_18_outfile_posicao[[#This Row],[8686,881807]]&lt;500,1,0),0)))</f>
        <v>0</v>
      </c>
      <c r="AA2217" s="2">
        <f t="shared" si="34"/>
        <v>8378.5877131616053</v>
      </c>
      <c r="AB2217" s="2">
        <f>IF(_332_2018_07_18_outfile_posicao[[#This Row],[inicio]]=1,0,IF(AB2216&gt;0,0.5,IF(_332_2018_07_18_outfile_posicao[[#This Row],[max dist]]=_332_2018_07_18_outfile_posicao[[#This Row],[8686,881807]],1,0)))</f>
        <v>0</v>
      </c>
      <c r="AC2217" s="2">
        <f>IF(_332_2018_07_18_outfile_posicao[[#This Row],[fim]]=0,AC2218+1,0)</f>
        <v>4</v>
      </c>
      <c r="AD2217" s="2"/>
      <c r="AE2217" s="2"/>
      <c r="AF2217" s="2"/>
      <c r="AG2217" s="2"/>
      <c r="AH2217" s="2"/>
      <c r="AI2217" s="2"/>
    </row>
    <row r="2218" spans="1:35" x14ac:dyDescent="0.25">
      <c r="A2218">
        <v>2096</v>
      </c>
      <c r="B2218">
        <v>2</v>
      </c>
      <c r="C2218" s="2" t="s">
        <v>4423</v>
      </c>
      <c r="D2218">
        <v>332</v>
      </c>
      <c r="E2218" s="2" t="s">
        <v>6119</v>
      </c>
      <c r="F2218" s="2" t="s">
        <v>5219</v>
      </c>
      <c r="G2218" s="2">
        <v>2217</v>
      </c>
      <c r="H2218" t="b">
        <v>1</v>
      </c>
      <c r="I2218" s="3">
        <v>43299.769525462965</v>
      </c>
      <c r="J2218" s="2">
        <v>2282</v>
      </c>
      <c r="K2218" s="2">
        <v>-23.5942355</v>
      </c>
      <c r="L2218" s="2">
        <v>-46.628822499999998</v>
      </c>
      <c r="M2218" s="2">
        <f>IF(AND(_332_2018_07_18_outfile_posicao[[#This Row],[hora bus]]=I2217,_332_2018_07_18_outfile_posicao[[#This Row],[lat bus]]=K2217,_332_2018_07_18_outfile_posicao[[#This Row],[lon bus]]=L2217),1,0)</f>
        <v>0</v>
      </c>
      <c r="N2218">
        <v>232</v>
      </c>
      <c r="O2218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0.49999995642150152</v>
      </c>
      <c r="P2218">
        <f>VLOOKUP(_332_2018_07_18_outfile_posicao[[#This Row],[shape]],shape!A:D,4,0)+VLOOKUP(_332_2018_07_18_outfile_posicao[[#This Row],[shape]]+1,shape!A:E,5,0)*_332_2018_07_18_outfile_posicao[[#This Row],[% avanc]]</f>
        <v>7399.2217247459039</v>
      </c>
      <c r="Q2218" s="4">
        <f>_332_2018_07_18_outfile_posicao[[#This Row],[8686,881807]]/_332_2018_07_18_outfile_posicao[[#Headers],[8686,881807]]</f>
        <v>0.85176958650266399</v>
      </c>
      <c r="R2218">
        <f>_332_2018_07_18_outfile_posicao[[#This Row],[8686,881807]]-P2217</f>
        <v>263.24651213281595</v>
      </c>
      <c r="S2218">
        <f>(_332_2018_07_18_outfile_posicao[[#This Row],[hora bus]]-I2217)*86000</f>
        <v>44.79166712553706</v>
      </c>
      <c r="T2218">
        <f>_332_2018_07_18_outfile_posicao[[#This Row],[desloc]]/_332_2018_07_18_outfile_posicao[[#This Row],[seconds]]</f>
        <v>5.8771313734543114</v>
      </c>
      <c r="U2218">
        <f>_332_2018_07_18_outfile_posicao[[#This Row],[spd m/s]]*3.6</f>
        <v>21.157672944435522</v>
      </c>
      <c r="V2218" s="2"/>
      <c r="W2218" s="2">
        <f>IF(_332_2018_07_18_outfile_posicao[[#This Row],[cod bus]]=F2217,0,1)</f>
        <v>0</v>
      </c>
      <c r="X2218" s="2">
        <f>IF(_332_2018_07_18_outfile_posicao[[#This Row],[desloc]]&gt;=0,0,1)</f>
        <v>0</v>
      </c>
      <c r="Y2218" s="2">
        <f>IF(AND(_332_2018_07_18_outfile_posicao[[#This Row],[spd m/s]]&lt;1,_332_2018_07_18_outfile_posicao[[#This Row],[spd m/s]]&lt;&gt;0),1,0)</f>
        <v>0</v>
      </c>
      <c r="Z2218" s="2">
        <f>IF(Z2217=0.5,IF(P2218&gt;=P2219,0.5,1),IF(_332_2018_07_18_outfile_posicao[[#This Row],[desloc]]&lt;-1000,IF(P2218&gt;=P2219,IF(AND(Z2217=0.5,P2218=P2219),0,IF(P2218&lt;700,0.5,0)),1),IF(AND(X2218&gt;0,X2217&gt;0,_332_2018_07_18_outfile_posicao[[#This Row],[8686,881807]]&lt;500,_332_2018_07_18_outfile_posicao[[#This Row],[desloc]]&gt;0),IF(_332_2018_07_18_outfile_posicao[[#This Row],[8686,881807]]&lt;500,1,0),0)))</f>
        <v>0</v>
      </c>
      <c r="AA2218" s="2">
        <f t="shared" si="34"/>
        <v>8378.5877131616053</v>
      </c>
      <c r="AB2218" s="2">
        <f>IF(_332_2018_07_18_outfile_posicao[[#This Row],[inicio]]=1,0,IF(AB2217&gt;0,0.5,IF(_332_2018_07_18_outfile_posicao[[#This Row],[max dist]]=_332_2018_07_18_outfile_posicao[[#This Row],[8686,881807]],1,0)))</f>
        <v>0</v>
      </c>
      <c r="AC2218" s="2">
        <f>IF(_332_2018_07_18_outfile_posicao[[#This Row],[fim]]=0,AC2219+1,0)</f>
        <v>3</v>
      </c>
      <c r="AD2218" s="2"/>
      <c r="AE2218" s="2"/>
      <c r="AF2218" s="2"/>
      <c r="AG2218" s="2"/>
      <c r="AH2218" s="2"/>
      <c r="AI2218" s="2"/>
    </row>
    <row r="2219" spans="1:35" x14ac:dyDescent="0.25">
      <c r="A2219">
        <v>2097</v>
      </c>
      <c r="B2219">
        <v>2</v>
      </c>
      <c r="C2219" s="2" t="s">
        <v>4424</v>
      </c>
      <c r="D2219">
        <v>332</v>
      </c>
      <c r="E2219" s="2" t="s">
        <v>6120</v>
      </c>
      <c r="F2219" s="2" t="s">
        <v>5219</v>
      </c>
      <c r="G2219" s="2">
        <v>2218</v>
      </c>
      <c r="H2219" t="b">
        <v>1</v>
      </c>
      <c r="I2219" s="3">
        <v>43299.770046296297</v>
      </c>
      <c r="J2219" s="2">
        <v>2284</v>
      </c>
      <c r="K2219" s="2">
        <v>-23.592939999999999</v>
      </c>
      <c r="L2219" s="2">
        <v>-46.630074</v>
      </c>
      <c r="M2219" s="2">
        <f>IF(AND(_332_2018_07_18_outfile_posicao[[#This Row],[hora bus]]=I2218,_332_2018_07_18_outfile_posicao[[#This Row],[lat bus]]=K2218,_332_2018_07_18_outfile_posicao[[#This Row],[lon bus]]=L2218),1,0)</f>
        <v>0</v>
      </c>
      <c r="N2219">
        <v>239</v>
      </c>
      <c r="O2219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0.49999988603576351</v>
      </c>
      <c r="P2219">
        <f>VLOOKUP(_332_2018_07_18_outfile_posicao[[#This Row],[shape]],shape!A:D,4,0)+VLOOKUP(_332_2018_07_18_outfile_posicao[[#This Row],[shape]]+1,shape!A:E,5,0)*_332_2018_07_18_outfile_posicao[[#This Row],[% avanc]]</f>
        <v>7593.1417520189552</v>
      </c>
      <c r="Q2219" s="4">
        <f>_332_2018_07_18_outfile_posicao[[#This Row],[8686,881807]]/_332_2018_07_18_outfile_posicao[[#Headers],[8686,881807]]</f>
        <v>0.87409290476362933</v>
      </c>
      <c r="R2219">
        <f>_332_2018_07_18_outfile_posicao[[#This Row],[8686,881807]]-P2218</f>
        <v>193.92002727305135</v>
      </c>
      <c r="S2219">
        <f>(_332_2018_07_18_outfile_posicao[[#This Row],[hora bus]]-I2218)*86000</f>
        <v>44.791666499804705</v>
      </c>
      <c r="T2219">
        <f>_332_2018_07_18_outfile_posicao[[#This Row],[desloc]]/_332_2018_07_18_outfile_posicao[[#This Row],[seconds]]</f>
        <v>4.3293773692009614</v>
      </c>
      <c r="U2219">
        <f>_332_2018_07_18_outfile_posicao[[#This Row],[spd m/s]]*3.6</f>
        <v>15.585758529123462</v>
      </c>
      <c r="V2219" s="2"/>
      <c r="W2219" s="2">
        <f>IF(_332_2018_07_18_outfile_posicao[[#This Row],[cod bus]]=F2218,0,1)</f>
        <v>0</v>
      </c>
      <c r="X2219" s="2">
        <f>IF(_332_2018_07_18_outfile_posicao[[#This Row],[desloc]]&gt;=0,0,1)</f>
        <v>0</v>
      </c>
      <c r="Y2219" s="2">
        <f>IF(AND(_332_2018_07_18_outfile_posicao[[#This Row],[spd m/s]]&lt;1,_332_2018_07_18_outfile_posicao[[#This Row],[spd m/s]]&lt;&gt;0),1,0)</f>
        <v>0</v>
      </c>
      <c r="Z2219" s="2">
        <f>IF(Z2218=0.5,IF(P2219&gt;=P2220,0.5,1),IF(_332_2018_07_18_outfile_posicao[[#This Row],[desloc]]&lt;-1000,IF(P2219&gt;=P2220,IF(AND(Z2218=0.5,P2219=P2220),0,IF(P2219&lt;700,0.5,0)),1),IF(AND(X2219&gt;0,X2218&gt;0,_332_2018_07_18_outfile_posicao[[#This Row],[8686,881807]]&lt;500,_332_2018_07_18_outfile_posicao[[#This Row],[desloc]]&gt;0),IF(_332_2018_07_18_outfile_posicao[[#This Row],[8686,881807]]&lt;500,1,0),0)))</f>
        <v>0</v>
      </c>
      <c r="AA2219" s="2">
        <f t="shared" si="34"/>
        <v>8378.5877131616053</v>
      </c>
      <c r="AB2219" s="2">
        <f>IF(_332_2018_07_18_outfile_posicao[[#This Row],[inicio]]=1,0,IF(AB2218&gt;0,0.5,IF(_332_2018_07_18_outfile_posicao[[#This Row],[max dist]]=_332_2018_07_18_outfile_posicao[[#This Row],[8686,881807]],1,0)))</f>
        <v>0</v>
      </c>
      <c r="AC2219" s="2">
        <f>IF(_332_2018_07_18_outfile_posicao[[#This Row],[fim]]=0,AC2220+1,0)</f>
        <v>2</v>
      </c>
      <c r="AD2219" s="2"/>
      <c r="AE2219" s="2"/>
      <c r="AF2219" s="2"/>
      <c r="AG2219" s="2"/>
      <c r="AH2219" s="2"/>
      <c r="AI2219" s="2"/>
    </row>
    <row r="2220" spans="1:35" x14ac:dyDescent="0.25">
      <c r="A2220">
        <v>2113</v>
      </c>
      <c r="B2220">
        <v>2</v>
      </c>
      <c r="C2220" s="2" t="s">
        <v>4433</v>
      </c>
      <c r="D2220">
        <v>332</v>
      </c>
      <c r="E2220" s="2" t="s">
        <v>6127</v>
      </c>
      <c r="F2220" s="2" t="s">
        <v>5219</v>
      </c>
      <c r="G2220" s="2">
        <v>2219</v>
      </c>
      <c r="H2220" t="b">
        <v>1</v>
      </c>
      <c r="I2220" s="3">
        <v>43299.77412037037</v>
      </c>
      <c r="J2220" s="2">
        <v>2295</v>
      </c>
      <c r="K2220" s="2">
        <v>-23.590782999999998</v>
      </c>
      <c r="L2220" s="2">
        <v>-46.634388999999999</v>
      </c>
      <c r="M2220" s="2">
        <f>IF(AND(_332_2018_07_18_outfile_posicao[[#This Row],[hora bus]]=I2219,_332_2018_07_18_outfile_posicao[[#This Row],[lat bus]]=K2219,_332_2018_07_18_outfile_posicao[[#This Row],[lon bus]]=L2219),1,0)</f>
        <v>0</v>
      </c>
      <c r="N2220">
        <v>262</v>
      </c>
      <c r="O2220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0.75000004531765341</v>
      </c>
      <c r="P2220">
        <f>VLOOKUP(_332_2018_07_18_outfile_posicao[[#This Row],[shape]],shape!A:D,4,0)+VLOOKUP(_332_2018_07_18_outfile_posicao[[#This Row],[shape]]+1,shape!A:E,5,0)*_332_2018_07_18_outfile_posicao[[#This Row],[% avanc]]</f>
        <v>8234.4412330341893</v>
      </c>
      <c r="Q2220" s="4">
        <f>_332_2018_07_18_outfile_posicao[[#This Row],[8686,881807]]/_332_2018_07_18_outfile_posicao[[#Headers],[8686,881807]]</f>
        <v>0.94791680328823769</v>
      </c>
      <c r="R2220">
        <f>_332_2018_07_18_outfile_posicao[[#This Row],[8686,881807]]-P2219</f>
        <v>641.29948101523405</v>
      </c>
      <c r="S2220">
        <f>(_332_2018_07_18_outfile_posicao[[#This Row],[hora bus]]-I2219)*86000</f>
        <v>350.37037030269857</v>
      </c>
      <c r="T2220">
        <f>_332_2018_07_18_outfile_posicao[[#This Row],[desloc]]/_332_2018_07_18_outfile_posicao[[#This Row],[seconds]]</f>
        <v>1.8303473563166615</v>
      </c>
      <c r="U2220">
        <f>_332_2018_07_18_outfile_posicao[[#This Row],[spd m/s]]*3.6</f>
        <v>6.5892504827399812</v>
      </c>
      <c r="V2220" s="2"/>
      <c r="W2220" s="2">
        <f>IF(_332_2018_07_18_outfile_posicao[[#This Row],[cod bus]]=F2219,0,1)</f>
        <v>0</v>
      </c>
      <c r="X2220" s="2">
        <f>IF(_332_2018_07_18_outfile_posicao[[#This Row],[desloc]]&gt;=0,0,1)</f>
        <v>0</v>
      </c>
      <c r="Y2220" s="2">
        <f>IF(AND(_332_2018_07_18_outfile_posicao[[#This Row],[spd m/s]]&lt;1,_332_2018_07_18_outfile_posicao[[#This Row],[spd m/s]]&lt;&gt;0),1,0)</f>
        <v>0</v>
      </c>
      <c r="Z2220" s="2">
        <f>IF(Z2219=0.5,IF(P2220&gt;=P2221,0.5,1),IF(_332_2018_07_18_outfile_posicao[[#This Row],[desloc]]&lt;-1000,IF(P2220&gt;=P2221,IF(AND(Z2219=0.5,P2220=P2221),0,IF(P2220&lt;700,0.5,0)),1),IF(AND(X2220&gt;0,X2219&gt;0,_332_2018_07_18_outfile_posicao[[#This Row],[8686,881807]]&lt;500,_332_2018_07_18_outfile_posicao[[#This Row],[desloc]]&gt;0),IF(_332_2018_07_18_outfile_posicao[[#This Row],[8686,881807]]&lt;500,1,0),0)))</f>
        <v>0</v>
      </c>
      <c r="AA2220" s="2">
        <f t="shared" si="34"/>
        <v>8378.5877131616053</v>
      </c>
      <c r="AB2220" s="2">
        <f>IF(_332_2018_07_18_outfile_posicao[[#This Row],[inicio]]=1,0,IF(AB2219&gt;0,0.5,IF(_332_2018_07_18_outfile_posicao[[#This Row],[max dist]]=_332_2018_07_18_outfile_posicao[[#This Row],[8686,881807]],1,0)))</f>
        <v>0</v>
      </c>
      <c r="AC2220" s="2">
        <f>IF(_332_2018_07_18_outfile_posicao[[#This Row],[fim]]=0,AC2221+1,0)</f>
        <v>1</v>
      </c>
      <c r="AD2220" s="2"/>
      <c r="AE2220" s="2"/>
      <c r="AF2220" s="2"/>
      <c r="AG2220" s="2"/>
      <c r="AH2220" s="2"/>
      <c r="AI2220" s="2"/>
    </row>
    <row r="2221" spans="1:35" x14ac:dyDescent="0.25">
      <c r="A2221">
        <v>2114</v>
      </c>
      <c r="B2221">
        <v>2</v>
      </c>
      <c r="C2221" s="2" t="s">
        <v>4434</v>
      </c>
      <c r="D2221">
        <v>332</v>
      </c>
      <c r="E2221" s="2" t="s">
        <v>6127</v>
      </c>
      <c r="F2221" s="2" t="s">
        <v>5219</v>
      </c>
      <c r="G2221" s="2">
        <v>2220</v>
      </c>
      <c r="H2221" t="b">
        <v>1</v>
      </c>
      <c r="I2221" s="3">
        <v>43299.775937500002</v>
      </c>
      <c r="J2221" s="2">
        <v>2300</v>
      </c>
      <c r="K2221" s="2">
        <v>-23.59020675</v>
      </c>
      <c r="L2221" s="2">
        <v>-46.634909</v>
      </c>
      <c r="M2221" s="2">
        <f>IF(AND(_332_2018_07_18_outfile_posicao[[#This Row],[hora bus]]=I2220,_332_2018_07_18_outfile_posicao[[#This Row],[lat bus]]=K2220,_332_2018_07_18_outfile_posicao[[#This Row],[lon bus]]=L2220),1,0)</f>
        <v>0</v>
      </c>
      <c r="N2221">
        <v>266</v>
      </c>
      <c r="O2221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0.24999992302215757</v>
      </c>
      <c r="P2221">
        <f>VLOOKUP(_332_2018_07_18_outfile_posicao[[#This Row],[shape]],shape!A:D,4,0)+VLOOKUP(_332_2018_07_18_outfile_posicao[[#This Row],[shape]]+1,shape!A:E,5,0)*_332_2018_07_18_outfile_posicao[[#This Row],[% avanc]]</f>
        <v>8378.5877131616053</v>
      </c>
      <c r="Q2221" s="4">
        <f>_332_2018_07_18_outfile_posicao[[#This Row],[8686,881807]]/_332_2018_07_18_outfile_posicao[[#Headers],[8686,881807]]</f>
        <v>0.96451038465954875</v>
      </c>
      <c r="R2221">
        <f>_332_2018_07_18_outfile_posicao[[#This Row],[8686,881807]]-P2220</f>
        <v>144.146480127416</v>
      </c>
      <c r="S2221">
        <f>(_332_2018_07_18_outfile_posicao[[#This Row],[hora bus]]-I2220)*86000</f>
        <v>156.27314838638995</v>
      </c>
      <c r="T2221">
        <f>_332_2018_07_18_outfile_posicao[[#This Row],[desloc]]/_332_2018_07_18_outfile_posicao[[#This Row],[seconds]]</f>
        <v>0.92240081943578422</v>
      </c>
      <c r="U2221">
        <f>_332_2018_07_18_outfile_posicao[[#This Row],[spd m/s]]*3.6</f>
        <v>3.3206429499688235</v>
      </c>
      <c r="V2221" s="2"/>
      <c r="W2221" s="2">
        <f>IF(_332_2018_07_18_outfile_posicao[[#This Row],[cod bus]]=F2220,0,1)</f>
        <v>0</v>
      </c>
      <c r="X2221" s="2">
        <f>IF(_332_2018_07_18_outfile_posicao[[#This Row],[desloc]]&gt;=0,0,1)</f>
        <v>0</v>
      </c>
      <c r="Y2221" s="2">
        <f>IF(AND(_332_2018_07_18_outfile_posicao[[#This Row],[spd m/s]]&lt;1,_332_2018_07_18_outfile_posicao[[#This Row],[spd m/s]]&lt;&gt;0),1,0)</f>
        <v>1</v>
      </c>
      <c r="Z2221" s="2">
        <f>IF(Z2220=0.5,IF(P2221&gt;=P2222,0.5,1),IF(_332_2018_07_18_outfile_posicao[[#This Row],[desloc]]&lt;-1000,IF(P2221&gt;=P2222,IF(AND(Z2220=0.5,P2221=P2222),0,IF(P2221&lt;700,0.5,0)),1),IF(AND(X2221&gt;0,X2220&gt;0,_332_2018_07_18_outfile_posicao[[#This Row],[8686,881807]]&lt;500,_332_2018_07_18_outfile_posicao[[#This Row],[desloc]]&gt;0),IF(_332_2018_07_18_outfile_posicao[[#This Row],[8686,881807]]&lt;500,1,0),0)))</f>
        <v>0</v>
      </c>
      <c r="AA2221" s="2">
        <f t="shared" si="34"/>
        <v>8378.5877131616053</v>
      </c>
      <c r="AB2221" s="2">
        <f>IF(_332_2018_07_18_outfile_posicao[[#This Row],[inicio]]=1,0,IF(AB2220&gt;0,0.5,IF(_332_2018_07_18_outfile_posicao[[#This Row],[max dist]]=_332_2018_07_18_outfile_posicao[[#This Row],[8686,881807]],1,0)))</f>
        <v>1</v>
      </c>
      <c r="AC2221" s="2">
        <f>IF(_332_2018_07_18_outfile_posicao[[#This Row],[fim]]=0,AC2222+1,0)</f>
        <v>0</v>
      </c>
      <c r="AD2221" s="2"/>
      <c r="AE2221" s="2"/>
      <c r="AF2221" s="2"/>
      <c r="AG2221" s="2"/>
      <c r="AH2221" s="2"/>
      <c r="AI2221" s="2"/>
    </row>
    <row r="2222" spans="1:35" x14ac:dyDescent="0.25">
      <c r="A2222">
        <v>2241</v>
      </c>
      <c r="B2222">
        <v>4</v>
      </c>
      <c r="C2222" s="2" t="s">
        <v>4524</v>
      </c>
      <c r="D2222">
        <v>332</v>
      </c>
      <c r="E2222" s="2" t="s">
        <v>5772</v>
      </c>
      <c r="F2222" s="2" t="s">
        <v>5219</v>
      </c>
      <c r="G2222" s="2">
        <v>2221</v>
      </c>
      <c r="H2222" t="b">
        <v>1</v>
      </c>
      <c r="I2222" s="3">
        <v>43299.820185185185</v>
      </c>
      <c r="J2222" s="2">
        <v>2443</v>
      </c>
      <c r="K2222" s="2">
        <v>-23.639825999999999</v>
      </c>
      <c r="L2222" s="2">
        <v>-46.607307499999997</v>
      </c>
      <c r="M2222" s="2">
        <f>IF(AND(_332_2018_07_18_outfile_posicao[[#This Row],[hora bus]]=I2221,_332_2018_07_18_outfile_posicao[[#This Row],[lat bus]]=K2221,_332_2018_07_18_outfile_posicao[[#This Row],[lon bus]]=L2221),1,0)</f>
        <v>0</v>
      </c>
      <c r="N2222">
        <v>1</v>
      </c>
      <c r="O2222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222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222" s="4">
        <f>_332_2018_07_18_outfile_posicao[[#This Row],[8686,881807]]/_332_2018_07_18_outfile_posicao[[#Headers],[8686,881807]]</f>
        <v>5.2380543083378913E-4</v>
      </c>
      <c r="R2222">
        <f>_332_2018_07_18_outfile_posicao[[#This Row],[8686,881807]]-P2221</f>
        <v>-8374.0374772940868</v>
      </c>
      <c r="S2222">
        <f>(_332_2018_07_18_outfile_posicao[[#This Row],[hora bus]]-I2221)*86000</f>
        <v>3805.3009256691439</v>
      </c>
      <c r="T2222">
        <f>_332_2018_07_18_outfile_posicao[[#This Row],[desloc]]/_332_2018_07_18_outfile_posicao[[#This Row],[seconds]]</f>
        <v>-2.2006242451959439</v>
      </c>
      <c r="U2222">
        <f>_332_2018_07_18_outfile_posicao[[#This Row],[spd m/s]]*3.6</f>
        <v>-7.9222472827053982</v>
      </c>
      <c r="V2222" s="2"/>
      <c r="W2222" s="2">
        <f>IF(_332_2018_07_18_outfile_posicao[[#This Row],[cod bus]]=F2221,0,1)</f>
        <v>0</v>
      </c>
      <c r="X2222" s="2">
        <f>IF(_332_2018_07_18_outfile_posicao[[#This Row],[desloc]]&gt;=0,0,1)</f>
        <v>1</v>
      </c>
      <c r="Y2222" s="2">
        <f>IF(AND(_332_2018_07_18_outfile_posicao[[#This Row],[spd m/s]]&lt;1,_332_2018_07_18_outfile_posicao[[#This Row],[spd m/s]]&lt;&gt;0),1,0)</f>
        <v>1</v>
      </c>
      <c r="Z2222" s="2">
        <f>IF(Z2221=0.5,IF(P2222&gt;=P2223,0.5,1),IF(_332_2018_07_18_outfile_posicao[[#This Row],[desloc]]&lt;-1000,IF(P2222&gt;=P2223,IF(AND(Z2221=0.5,P2222=P2223),0,IF(P2222&lt;700,0.5,0)),1),IF(AND(X2222&gt;0,X2221&gt;0,_332_2018_07_18_outfile_posicao[[#This Row],[8686,881807]]&lt;500,_332_2018_07_18_outfile_posicao[[#This Row],[desloc]]&gt;0),IF(_332_2018_07_18_outfile_posicao[[#This Row],[8686,881807]]&lt;500,1,0),0)))</f>
        <v>0.5</v>
      </c>
      <c r="AA2222" s="2">
        <f t="shared" si="34"/>
        <v>0</v>
      </c>
      <c r="AB2222" s="2">
        <f>IF(_332_2018_07_18_outfile_posicao[[#This Row],[inicio]]=1,0,IF(AB2221&gt;0,0.5,IF(_332_2018_07_18_outfile_posicao[[#This Row],[max dist]]=_332_2018_07_18_outfile_posicao[[#This Row],[8686,881807]],1,0)))</f>
        <v>0.5</v>
      </c>
      <c r="AC2222" s="2">
        <f>IF(_332_2018_07_18_outfile_posicao[[#This Row],[fim]]=0,AC2223+1,0)</f>
        <v>0</v>
      </c>
      <c r="AD2222" s="2"/>
      <c r="AE2222" s="2"/>
      <c r="AF2222" s="2"/>
      <c r="AG2222" s="2"/>
      <c r="AH2222" s="2"/>
      <c r="AI2222" s="2"/>
    </row>
    <row r="2223" spans="1:35" x14ac:dyDescent="0.25">
      <c r="A2223">
        <v>2260</v>
      </c>
      <c r="B2223">
        <v>3</v>
      </c>
      <c r="C2223" s="2" t="s">
        <v>4537</v>
      </c>
      <c r="D2223">
        <v>332</v>
      </c>
      <c r="E2223" s="2" t="s">
        <v>5779</v>
      </c>
      <c r="F2223" s="2" t="s">
        <v>5219</v>
      </c>
      <c r="G2223" s="2">
        <v>2222</v>
      </c>
      <c r="H2223" t="b">
        <v>1</v>
      </c>
      <c r="I2223" s="3">
        <v>43299.826527777775</v>
      </c>
      <c r="J2223" s="2">
        <v>2459</v>
      </c>
      <c r="K2223" s="2">
        <v>-23.639825999999999</v>
      </c>
      <c r="L2223" s="2">
        <v>-46.607307499999997</v>
      </c>
      <c r="M2223" s="2">
        <f>IF(AND(_332_2018_07_18_outfile_posicao[[#This Row],[hora bus]]=I2222,_332_2018_07_18_outfile_posicao[[#This Row],[lat bus]]=K2222,_332_2018_07_18_outfile_posicao[[#This Row],[lon bus]]=L2222),1,0)</f>
        <v>0</v>
      </c>
      <c r="N2223">
        <v>1</v>
      </c>
      <c r="O2223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223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223" s="4">
        <f>_332_2018_07_18_outfile_posicao[[#This Row],[8686,881807]]/_332_2018_07_18_outfile_posicao[[#Headers],[8686,881807]]</f>
        <v>5.2380543083378913E-4</v>
      </c>
      <c r="R2223">
        <f>_332_2018_07_18_outfile_posicao[[#This Row],[8686,881807]]-P2222</f>
        <v>0</v>
      </c>
      <c r="S2223">
        <f>(_332_2018_07_18_outfile_posicao[[#This Row],[hora bus]]-I2222)*86000</f>
        <v>545.46296282205731</v>
      </c>
      <c r="T2223">
        <f>_332_2018_07_18_outfile_posicao[[#This Row],[desloc]]/_332_2018_07_18_outfile_posicao[[#This Row],[seconds]]</f>
        <v>0</v>
      </c>
      <c r="U2223">
        <f>_332_2018_07_18_outfile_posicao[[#This Row],[spd m/s]]*3.6</f>
        <v>0</v>
      </c>
      <c r="V2223" s="2"/>
      <c r="W2223" s="2">
        <f>IF(_332_2018_07_18_outfile_posicao[[#This Row],[cod bus]]=F2222,0,1)</f>
        <v>0</v>
      </c>
      <c r="X2223" s="2">
        <f>IF(_332_2018_07_18_outfile_posicao[[#This Row],[desloc]]&gt;=0,0,1)</f>
        <v>0</v>
      </c>
      <c r="Y2223" s="2">
        <f>IF(AND(_332_2018_07_18_outfile_posicao[[#This Row],[spd m/s]]&lt;1,_332_2018_07_18_outfile_posicao[[#This Row],[spd m/s]]&lt;&gt;0),1,0)</f>
        <v>0</v>
      </c>
      <c r="Z2223" s="2">
        <f>IF(Z2222=0.5,IF(P2223&gt;=P2224,0.5,1),IF(_332_2018_07_18_outfile_posicao[[#This Row],[desloc]]&lt;-1000,IF(P2223&gt;=P2224,IF(AND(Z2222=0.5,P2223=P2224),0,IF(P2223&lt;700,0.5,0)),1),IF(AND(X2223&gt;0,X2222&gt;0,_332_2018_07_18_outfile_posicao[[#This Row],[8686,881807]]&lt;500,_332_2018_07_18_outfile_posicao[[#This Row],[desloc]]&gt;0),IF(_332_2018_07_18_outfile_posicao[[#This Row],[8686,881807]]&lt;500,1,0),0)))</f>
        <v>0.5</v>
      </c>
      <c r="AA2223" s="2">
        <f t="shared" si="34"/>
        <v>0</v>
      </c>
      <c r="AB2223" s="2">
        <f>IF(_332_2018_07_18_outfile_posicao[[#This Row],[inicio]]=1,0,IF(AB2222&gt;0,0.5,IF(_332_2018_07_18_outfile_posicao[[#This Row],[max dist]]=_332_2018_07_18_outfile_posicao[[#This Row],[8686,881807]],1,0)))</f>
        <v>0.5</v>
      </c>
      <c r="AC2223" s="2">
        <f>IF(_332_2018_07_18_outfile_posicao[[#This Row],[fim]]=0,AC2224+1,0)</f>
        <v>0</v>
      </c>
      <c r="AD2223" s="2"/>
      <c r="AE2223" s="2"/>
      <c r="AF2223" s="2"/>
      <c r="AG2223" s="2"/>
      <c r="AH2223" s="2"/>
      <c r="AI2223" s="2"/>
    </row>
    <row r="2224" spans="1:35" x14ac:dyDescent="0.25">
      <c r="A2224">
        <v>2261</v>
      </c>
      <c r="B2224">
        <v>2</v>
      </c>
      <c r="C2224" s="2" t="s">
        <v>4538</v>
      </c>
      <c r="D2224">
        <v>332</v>
      </c>
      <c r="E2224" s="2" t="s">
        <v>5780</v>
      </c>
      <c r="F2224" s="2" t="s">
        <v>5219</v>
      </c>
      <c r="G2224" s="2">
        <v>2223</v>
      </c>
      <c r="H2224" t="b">
        <v>1</v>
      </c>
      <c r="I2224" s="3">
        <v>43299.827013888891</v>
      </c>
      <c r="J2224" s="2">
        <v>2461</v>
      </c>
      <c r="K2224" s="2">
        <v>-23.639825999999999</v>
      </c>
      <c r="L2224" s="2">
        <v>-46.607307499999997</v>
      </c>
      <c r="M2224" s="2">
        <f>IF(AND(_332_2018_07_18_outfile_posicao[[#This Row],[hora bus]]=I2223,_332_2018_07_18_outfile_posicao[[#This Row],[lat bus]]=K2223,_332_2018_07_18_outfile_posicao[[#This Row],[lon bus]]=L2223),1,0)</f>
        <v>0</v>
      </c>
      <c r="N2224">
        <v>1</v>
      </c>
      <c r="O2224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224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224" s="4">
        <f>_332_2018_07_18_outfile_posicao[[#This Row],[8686,881807]]/_332_2018_07_18_outfile_posicao[[#Headers],[8686,881807]]</f>
        <v>5.2380543083378913E-4</v>
      </c>
      <c r="R2224">
        <f>_332_2018_07_18_outfile_posicao[[#This Row],[8686,881807]]-P2223</f>
        <v>0</v>
      </c>
      <c r="S2224">
        <f>(_332_2018_07_18_outfile_posicao[[#This Row],[hora bus]]-I2223)*86000</f>
        <v>41.805555942119099</v>
      </c>
      <c r="T2224">
        <f>_332_2018_07_18_outfile_posicao[[#This Row],[desloc]]/_332_2018_07_18_outfile_posicao[[#This Row],[seconds]]</f>
        <v>0</v>
      </c>
      <c r="U2224">
        <f>_332_2018_07_18_outfile_posicao[[#This Row],[spd m/s]]*3.6</f>
        <v>0</v>
      </c>
      <c r="V2224" s="2"/>
      <c r="W2224" s="2">
        <f>IF(_332_2018_07_18_outfile_posicao[[#This Row],[cod bus]]=F2223,0,1)</f>
        <v>0</v>
      </c>
      <c r="X2224" s="2">
        <f>IF(_332_2018_07_18_outfile_posicao[[#This Row],[desloc]]&gt;=0,0,1)</f>
        <v>0</v>
      </c>
      <c r="Y2224" s="2">
        <f>IF(AND(_332_2018_07_18_outfile_posicao[[#This Row],[spd m/s]]&lt;1,_332_2018_07_18_outfile_posicao[[#This Row],[spd m/s]]&lt;&gt;0),1,0)</f>
        <v>0</v>
      </c>
      <c r="Z2224" s="2">
        <f>IF(Z2223=0.5,IF(P2224&gt;=P2225,0.5,1),IF(_332_2018_07_18_outfile_posicao[[#This Row],[desloc]]&lt;-1000,IF(P2224&gt;=P2225,IF(AND(Z2223=0.5,P2224=P2225),0,IF(P2224&lt;700,0.5,0)),1),IF(AND(X2224&gt;0,X2223&gt;0,_332_2018_07_18_outfile_posicao[[#This Row],[8686,881807]]&lt;500,_332_2018_07_18_outfile_posicao[[#This Row],[desloc]]&gt;0),IF(_332_2018_07_18_outfile_posicao[[#This Row],[8686,881807]]&lt;500,1,0),0)))</f>
        <v>0.5</v>
      </c>
      <c r="AA2224" s="2">
        <f t="shared" si="34"/>
        <v>0</v>
      </c>
      <c r="AB2224" s="2">
        <f>IF(_332_2018_07_18_outfile_posicao[[#This Row],[inicio]]=1,0,IF(AB2223&gt;0,0.5,IF(_332_2018_07_18_outfile_posicao[[#This Row],[max dist]]=_332_2018_07_18_outfile_posicao[[#This Row],[8686,881807]],1,0)))</f>
        <v>0.5</v>
      </c>
      <c r="AC2224" s="2">
        <f>IF(_332_2018_07_18_outfile_posicao[[#This Row],[fim]]=0,AC2225+1,0)</f>
        <v>0</v>
      </c>
      <c r="AD2224" s="2"/>
      <c r="AE2224" s="2"/>
      <c r="AF2224" s="2"/>
      <c r="AG2224" s="2"/>
      <c r="AH2224" s="2"/>
      <c r="AI2224" s="2"/>
    </row>
    <row r="2225" spans="1:35" x14ac:dyDescent="0.25">
      <c r="A2225">
        <v>2263</v>
      </c>
      <c r="B2225">
        <v>2</v>
      </c>
      <c r="C2225" s="2" t="s">
        <v>4540</v>
      </c>
      <c r="D2225">
        <v>332</v>
      </c>
      <c r="E2225" s="2" t="s">
        <v>5781</v>
      </c>
      <c r="F2225" s="2" t="s">
        <v>5219</v>
      </c>
      <c r="G2225" s="2">
        <v>2224</v>
      </c>
      <c r="H2225" t="b">
        <v>1</v>
      </c>
      <c r="I2225" s="3">
        <v>43299.827534722222</v>
      </c>
      <c r="J2225" s="2">
        <v>2463</v>
      </c>
      <c r="K2225" s="2">
        <v>-23.639825999999999</v>
      </c>
      <c r="L2225" s="2">
        <v>-46.607307499999997</v>
      </c>
      <c r="M2225" s="2">
        <f>IF(AND(_332_2018_07_18_outfile_posicao[[#This Row],[hora bus]]=I2224,_332_2018_07_18_outfile_posicao[[#This Row],[lat bus]]=K2224,_332_2018_07_18_outfile_posicao[[#This Row],[lon bus]]=L2224),1,0)</f>
        <v>0</v>
      </c>
      <c r="N2225">
        <v>1</v>
      </c>
      <c r="O2225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225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225" s="4">
        <f>_332_2018_07_18_outfile_posicao[[#This Row],[8686,881807]]/_332_2018_07_18_outfile_posicao[[#Headers],[8686,881807]]</f>
        <v>5.2380543083378913E-4</v>
      </c>
      <c r="R2225">
        <f>_332_2018_07_18_outfile_posicao[[#This Row],[8686,881807]]-P2224</f>
        <v>0</v>
      </c>
      <c r="S2225">
        <f>(_332_2018_07_18_outfile_posicao[[#This Row],[hora bus]]-I2224)*86000</f>
        <v>44.791666499804705</v>
      </c>
      <c r="T2225">
        <f>_332_2018_07_18_outfile_posicao[[#This Row],[desloc]]/_332_2018_07_18_outfile_posicao[[#This Row],[seconds]]</f>
        <v>0</v>
      </c>
      <c r="U2225">
        <f>_332_2018_07_18_outfile_posicao[[#This Row],[spd m/s]]*3.6</f>
        <v>0</v>
      </c>
      <c r="V2225" s="2"/>
      <c r="W2225" s="2">
        <f>IF(_332_2018_07_18_outfile_posicao[[#This Row],[cod bus]]=F2224,0,1)</f>
        <v>0</v>
      </c>
      <c r="X2225" s="2">
        <f>IF(_332_2018_07_18_outfile_posicao[[#This Row],[desloc]]&gt;=0,0,1)</f>
        <v>0</v>
      </c>
      <c r="Y2225" s="2">
        <f>IF(AND(_332_2018_07_18_outfile_posicao[[#This Row],[spd m/s]]&lt;1,_332_2018_07_18_outfile_posicao[[#This Row],[spd m/s]]&lt;&gt;0),1,0)</f>
        <v>0</v>
      </c>
      <c r="Z2225" s="2">
        <f>IF(Z2224=0.5,IF(P2225&gt;=P2226,0.5,1),IF(_332_2018_07_18_outfile_posicao[[#This Row],[desloc]]&lt;-1000,IF(P2225&gt;=P2226,IF(AND(Z2224=0.5,P2225=P2226),0,IF(P2225&lt;700,0.5,0)),1),IF(AND(X2225&gt;0,X2224&gt;0,_332_2018_07_18_outfile_posicao[[#This Row],[8686,881807]]&lt;500,_332_2018_07_18_outfile_posicao[[#This Row],[desloc]]&gt;0),IF(_332_2018_07_18_outfile_posicao[[#This Row],[8686,881807]]&lt;500,1,0),0)))</f>
        <v>0.5</v>
      </c>
      <c r="AA2225" s="2">
        <f t="shared" si="34"/>
        <v>0</v>
      </c>
      <c r="AB2225" s="2">
        <f>IF(_332_2018_07_18_outfile_posicao[[#This Row],[inicio]]=1,0,IF(AB2224&gt;0,0.5,IF(_332_2018_07_18_outfile_posicao[[#This Row],[max dist]]=_332_2018_07_18_outfile_posicao[[#This Row],[8686,881807]],1,0)))</f>
        <v>0.5</v>
      </c>
      <c r="AC2225" s="2">
        <f>IF(_332_2018_07_18_outfile_posicao[[#This Row],[fim]]=0,AC2226+1,0)</f>
        <v>0</v>
      </c>
      <c r="AD2225" s="2"/>
      <c r="AE2225" s="2"/>
      <c r="AF2225" s="2"/>
      <c r="AG2225" s="2"/>
      <c r="AH2225" s="2"/>
      <c r="AI2225" s="2"/>
    </row>
    <row r="2226" spans="1:35" x14ac:dyDescent="0.25">
      <c r="A2226">
        <v>2264</v>
      </c>
      <c r="B2226">
        <v>2</v>
      </c>
      <c r="C2226" s="2" t="s">
        <v>4541</v>
      </c>
      <c r="D2226">
        <v>332</v>
      </c>
      <c r="E2226" s="2" t="s">
        <v>5781</v>
      </c>
      <c r="F2226" s="2" t="s">
        <v>5219</v>
      </c>
      <c r="G2226" s="2">
        <v>2225</v>
      </c>
      <c r="H2226" t="b">
        <v>1</v>
      </c>
      <c r="I2226" s="3">
        <v>43299.828055555554</v>
      </c>
      <c r="J2226" s="2">
        <v>2465</v>
      </c>
      <c r="K2226" s="2">
        <v>-23.639825999999999</v>
      </c>
      <c r="L2226" s="2">
        <v>-46.607307499999997</v>
      </c>
      <c r="M2226" s="2">
        <f>IF(AND(_332_2018_07_18_outfile_posicao[[#This Row],[hora bus]]=I2225,_332_2018_07_18_outfile_posicao[[#This Row],[lat bus]]=K2225,_332_2018_07_18_outfile_posicao[[#This Row],[lon bus]]=L2225),1,0)</f>
        <v>0</v>
      </c>
      <c r="N2226">
        <v>1</v>
      </c>
      <c r="O2226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226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226" s="4">
        <f>_332_2018_07_18_outfile_posicao[[#This Row],[8686,881807]]/_332_2018_07_18_outfile_posicao[[#Headers],[8686,881807]]</f>
        <v>5.2380543083378913E-4</v>
      </c>
      <c r="R2226">
        <f>_332_2018_07_18_outfile_posicao[[#This Row],[8686,881807]]-P2225</f>
        <v>0</v>
      </c>
      <c r="S2226">
        <f>(_332_2018_07_18_outfile_posicao[[#This Row],[hora bus]]-I2225)*86000</f>
        <v>44.791666499804705</v>
      </c>
      <c r="T2226">
        <f>_332_2018_07_18_outfile_posicao[[#This Row],[desloc]]/_332_2018_07_18_outfile_posicao[[#This Row],[seconds]]</f>
        <v>0</v>
      </c>
      <c r="U2226">
        <f>_332_2018_07_18_outfile_posicao[[#This Row],[spd m/s]]*3.6</f>
        <v>0</v>
      </c>
      <c r="V2226" s="2"/>
      <c r="W2226" s="2">
        <f>IF(_332_2018_07_18_outfile_posicao[[#This Row],[cod bus]]=F2225,0,1)</f>
        <v>0</v>
      </c>
      <c r="X2226" s="2">
        <f>IF(_332_2018_07_18_outfile_posicao[[#This Row],[desloc]]&gt;=0,0,1)</f>
        <v>0</v>
      </c>
      <c r="Y2226" s="2">
        <f>IF(AND(_332_2018_07_18_outfile_posicao[[#This Row],[spd m/s]]&lt;1,_332_2018_07_18_outfile_posicao[[#This Row],[spd m/s]]&lt;&gt;0),1,0)</f>
        <v>0</v>
      </c>
      <c r="Z2226" s="2">
        <f>IF(Z2225=0.5,IF(P2226&gt;=P2227,0.5,1),IF(_332_2018_07_18_outfile_posicao[[#This Row],[desloc]]&lt;-1000,IF(P2226&gt;=P2227,IF(AND(Z2225=0.5,P2226=P2227),0,IF(P2226&lt;700,0.5,0)),1),IF(AND(X2226&gt;0,X2225&gt;0,_332_2018_07_18_outfile_posicao[[#This Row],[8686,881807]]&lt;500,_332_2018_07_18_outfile_posicao[[#This Row],[desloc]]&gt;0),IF(_332_2018_07_18_outfile_posicao[[#This Row],[8686,881807]]&lt;500,1,0),0)))</f>
        <v>1</v>
      </c>
      <c r="AA2226" s="2">
        <f t="shared" si="34"/>
        <v>0</v>
      </c>
      <c r="AB2226" s="2">
        <f>IF(_332_2018_07_18_outfile_posicao[[#This Row],[inicio]]=1,0,IF(AB2225&gt;0,0.5,IF(_332_2018_07_18_outfile_posicao[[#This Row],[max dist]]=_332_2018_07_18_outfile_posicao[[#This Row],[8686,881807]],1,0)))</f>
        <v>0</v>
      </c>
      <c r="AC2226" s="2">
        <f>IF(_332_2018_07_18_outfile_posicao[[#This Row],[fim]]=0,AC2227+1,0)</f>
        <v>25</v>
      </c>
      <c r="AD2226" s="2"/>
      <c r="AE2226" s="2"/>
      <c r="AF2226" s="2"/>
      <c r="AG2226" s="2"/>
      <c r="AH2226" s="2"/>
      <c r="AI2226" s="2"/>
    </row>
    <row r="2227" spans="1:35" x14ac:dyDescent="0.25">
      <c r="A2227">
        <v>2266</v>
      </c>
      <c r="B2227">
        <v>2</v>
      </c>
      <c r="C2227" s="2" t="s">
        <v>4543</v>
      </c>
      <c r="D2227">
        <v>332</v>
      </c>
      <c r="E2227" s="2" t="s">
        <v>5782</v>
      </c>
      <c r="F2227" s="2" t="s">
        <v>5219</v>
      </c>
      <c r="G2227" s="2">
        <v>2226</v>
      </c>
      <c r="H2227" t="b">
        <v>1</v>
      </c>
      <c r="I2227" s="3">
        <v>43299.828576388885</v>
      </c>
      <c r="J2227" s="2">
        <v>2467</v>
      </c>
      <c r="K2227" s="2">
        <v>-23.639316000000001</v>
      </c>
      <c r="L2227" s="2">
        <v>-46.6074755</v>
      </c>
      <c r="M2227" s="2">
        <f>IF(AND(_332_2018_07_18_outfile_posicao[[#This Row],[hora bus]]=I2226,_332_2018_07_18_outfile_posicao[[#This Row],[lat bus]]=K2226,_332_2018_07_18_outfile_posicao[[#This Row],[lon bus]]=L2226),1,0)</f>
        <v>0</v>
      </c>
      <c r="N2227">
        <v>5</v>
      </c>
      <c r="O2227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0.49999999891712726</v>
      </c>
      <c r="P2227">
        <f>VLOOKUP(_332_2018_07_18_outfile_posicao[[#This Row],[shape]],shape!A:D,4,0)+VLOOKUP(_332_2018_07_18_outfile_posicao[[#This Row],[shape]]+1,shape!A:E,5,0)*_332_2018_07_18_outfile_posicao[[#This Row],[% avanc]]</f>
        <v>66.73107895359658</v>
      </c>
      <c r="Q2227" s="4">
        <f>_332_2018_07_18_outfile_posicao[[#This Row],[8686,881807]]/_332_2018_07_18_outfile_posicao[[#Headers],[8686,881807]]</f>
        <v>7.6818219052806527E-3</v>
      </c>
      <c r="R2227">
        <f>_332_2018_07_18_outfile_posicao[[#This Row],[8686,881807]]-P2226</f>
        <v>62.180843086078738</v>
      </c>
      <c r="S2227">
        <f>(_332_2018_07_18_outfile_posicao[[#This Row],[hora bus]]-I2226)*86000</f>
        <v>44.791666499804705</v>
      </c>
      <c r="T2227">
        <f>_332_2018_07_18_outfile_posicao[[#This Row],[desloc]]/_332_2018_07_18_outfile_posicao[[#This Row],[seconds]]</f>
        <v>1.3882234787212002</v>
      </c>
      <c r="U2227">
        <f>_332_2018_07_18_outfile_posicao[[#This Row],[spd m/s]]*3.6</f>
        <v>4.9976045233963209</v>
      </c>
      <c r="V2227" s="2"/>
      <c r="W2227" s="2">
        <f>IF(_332_2018_07_18_outfile_posicao[[#This Row],[cod bus]]=F2226,0,1)</f>
        <v>0</v>
      </c>
      <c r="X2227" s="2">
        <f>IF(_332_2018_07_18_outfile_posicao[[#This Row],[desloc]]&gt;=0,0,1)</f>
        <v>0</v>
      </c>
      <c r="Y2227" s="2">
        <f>IF(AND(_332_2018_07_18_outfile_posicao[[#This Row],[spd m/s]]&lt;1,_332_2018_07_18_outfile_posicao[[#This Row],[spd m/s]]&lt;&gt;0),1,0)</f>
        <v>0</v>
      </c>
      <c r="Z2227" s="2">
        <f>IF(Z2226=0.5,IF(P2227&gt;=P2228,0.5,1),IF(_332_2018_07_18_outfile_posicao[[#This Row],[desloc]]&lt;-1000,IF(P2227&gt;=P2228,IF(AND(Z2226=0.5,P2227=P2228),0,IF(P2227&lt;700,0.5,0)),1),IF(AND(X2227&gt;0,X2226&gt;0,_332_2018_07_18_outfile_posicao[[#This Row],[8686,881807]]&lt;500,_332_2018_07_18_outfile_posicao[[#This Row],[desloc]]&gt;0),IF(_332_2018_07_18_outfile_posicao[[#This Row],[8686,881807]]&lt;500,1,0),0)))</f>
        <v>0</v>
      </c>
      <c r="AA2227" s="2">
        <f t="shared" si="34"/>
        <v>8591.8043239691106</v>
      </c>
      <c r="AB2227" s="2">
        <f>IF(_332_2018_07_18_outfile_posicao[[#This Row],[inicio]]=1,0,IF(AB2226&gt;0,0.5,IF(_332_2018_07_18_outfile_posicao[[#This Row],[max dist]]=_332_2018_07_18_outfile_posicao[[#This Row],[8686,881807]],1,0)))</f>
        <v>0</v>
      </c>
      <c r="AC2227" s="2">
        <f>IF(_332_2018_07_18_outfile_posicao[[#This Row],[fim]]=0,AC2228+1,0)</f>
        <v>24</v>
      </c>
      <c r="AD2227" s="2"/>
      <c r="AE2227" s="2"/>
      <c r="AF2227" s="2"/>
      <c r="AG2227" s="2"/>
      <c r="AH2227" s="2"/>
      <c r="AI2227" s="2"/>
    </row>
    <row r="2228" spans="1:35" x14ac:dyDescent="0.25">
      <c r="A2228">
        <v>2267</v>
      </c>
      <c r="B2228">
        <v>2</v>
      </c>
      <c r="C2228" s="2" t="s">
        <v>4544</v>
      </c>
      <c r="D2228">
        <v>332</v>
      </c>
      <c r="E2228" s="2" t="s">
        <v>5783</v>
      </c>
      <c r="F2228" s="2" t="s">
        <v>5219</v>
      </c>
      <c r="G2228" s="2">
        <v>2227</v>
      </c>
      <c r="H2228" t="b">
        <v>1</v>
      </c>
      <c r="I2228" s="3">
        <v>43299.829097222224</v>
      </c>
      <c r="J2228" s="2">
        <v>2470</v>
      </c>
      <c r="K2228" s="2">
        <v>-23.636550499999998</v>
      </c>
      <c r="L2228" s="2">
        <v>-46.606388000000003</v>
      </c>
      <c r="M2228" s="2">
        <f>IF(AND(_332_2018_07_18_outfile_posicao[[#This Row],[hora bus]]=I2227,_332_2018_07_18_outfile_posicao[[#This Row],[lat bus]]=K2227,_332_2018_07_18_outfile_posicao[[#This Row],[lon bus]]=L2227),1,0)</f>
        <v>0</v>
      </c>
      <c r="N2228">
        <v>41</v>
      </c>
      <c r="O2228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0.49999998046249433</v>
      </c>
      <c r="P2228">
        <f>VLOOKUP(_332_2018_07_18_outfile_posicao[[#This Row],[shape]],shape!A:D,4,0)+VLOOKUP(_332_2018_07_18_outfile_posicao[[#This Row],[shape]]+1,shape!A:E,5,0)*_332_2018_07_18_outfile_posicao[[#This Row],[% avanc]]</f>
        <v>499.81027131649154</v>
      </c>
      <c r="Q2228" s="4">
        <f>_332_2018_07_18_outfile_posicao[[#This Row],[8686,881807]]/_332_2018_07_18_outfile_posicao[[#Headers],[8686,881807]]</f>
        <v>5.7536211775523191E-2</v>
      </c>
      <c r="R2228">
        <f>_332_2018_07_18_outfile_posicao[[#This Row],[8686,881807]]-P2227</f>
        <v>433.07919236289496</v>
      </c>
      <c r="S2228">
        <f>(_332_2018_07_18_outfile_posicao[[#This Row],[hora bus]]-I2227)*86000</f>
        <v>44.79166712553706</v>
      </c>
      <c r="T2228">
        <f>_332_2018_07_18_outfile_posicao[[#This Row],[desloc]]/_332_2018_07_18_outfile_posicao[[#This Row],[seconds]]</f>
        <v>9.6687446606778256</v>
      </c>
      <c r="U2228">
        <f>_332_2018_07_18_outfile_posicao[[#This Row],[spd m/s]]*3.6</f>
        <v>34.807480778440173</v>
      </c>
      <c r="V2228" s="2"/>
      <c r="W2228" s="2">
        <f>IF(_332_2018_07_18_outfile_posicao[[#This Row],[cod bus]]=F2227,0,1)</f>
        <v>0</v>
      </c>
      <c r="X2228" s="2">
        <f>IF(_332_2018_07_18_outfile_posicao[[#This Row],[desloc]]&gt;=0,0,1)</f>
        <v>0</v>
      </c>
      <c r="Y2228" s="2">
        <f>IF(AND(_332_2018_07_18_outfile_posicao[[#This Row],[spd m/s]]&lt;1,_332_2018_07_18_outfile_posicao[[#This Row],[spd m/s]]&lt;&gt;0),1,0)</f>
        <v>0</v>
      </c>
      <c r="Z2228" s="2">
        <f>IF(Z2227=0.5,IF(P2228&gt;=P2229,0.5,1),IF(_332_2018_07_18_outfile_posicao[[#This Row],[desloc]]&lt;-1000,IF(P2228&gt;=P2229,IF(AND(Z2227=0.5,P2228=P2229),0,IF(P2228&lt;700,0.5,0)),1),IF(AND(X2228&gt;0,X2227&gt;0,_332_2018_07_18_outfile_posicao[[#This Row],[8686,881807]]&lt;500,_332_2018_07_18_outfile_posicao[[#This Row],[desloc]]&gt;0),IF(_332_2018_07_18_outfile_posicao[[#This Row],[8686,881807]]&lt;500,1,0),0)))</f>
        <v>0</v>
      </c>
      <c r="AA2228" s="2">
        <f t="shared" si="34"/>
        <v>8591.8043239691106</v>
      </c>
      <c r="AB2228" s="2">
        <f>IF(_332_2018_07_18_outfile_posicao[[#This Row],[inicio]]=1,0,IF(AB2227&gt;0,0.5,IF(_332_2018_07_18_outfile_posicao[[#This Row],[max dist]]=_332_2018_07_18_outfile_posicao[[#This Row],[8686,881807]],1,0)))</f>
        <v>0</v>
      </c>
      <c r="AC2228" s="2">
        <f>IF(_332_2018_07_18_outfile_posicao[[#This Row],[fim]]=0,AC2229+1,0)</f>
        <v>23</v>
      </c>
      <c r="AD2228" s="2"/>
      <c r="AE2228" s="2"/>
      <c r="AF2228" s="2"/>
      <c r="AG2228" s="2"/>
      <c r="AH2228" s="2"/>
      <c r="AI2228" s="2"/>
    </row>
    <row r="2229" spans="1:35" x14ac:dyDescent="0.25">
      <c r="A2229">
        <v>2269</v>
      </c>
      <c r="B2229">
        <v>2</v>
      </c>
      <c r="C2229" s="2" t="s">
        <v>4545</v>
      </c>
      <c r="D2229">
        <v>332</v>
      </c>
      <c r="E2229" s="2" t="s">
        <v>5784</v>
      </c>
      <c r="F2229" s="2" t="s">
        <v>5219</v>
      </c>
      <c r="G2229" s="2">
        <v>2228</v>
      </c>
      <c r="H2229" t="b">
        <v>1</v>
      </c>
      <c r="I2229" s="3">
        <v>43299.829618055555</v>
      </c>
      <c r="J2229" s="2">
        <v>2472</v>
      </c>
      <c r="K2229" s="2">
        <v>-23.635517</v>
      </c>
      <c r="L2229" s="2">
        <v>-46.606258500000003</v>
      </c>
      <c r="M2229" s="2">
        <f>IF(AND(_332_2018_07_18_outfile_posicao[[#This Row],[hora bus]]=I2228,_332_2018_07_18_outfile_posicao[[#This Row],[lat bus]]=K2228,_332_2018_07_18_outfile_posicao[[#This Row],[lon bus]]=L2228),1,0)</f>
        <v>0</v>
      </c>
      <c r="N2229">
        <v>46</v>
      </c>
      <c r="O2229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0.49999994866386244</v>
      </c>
      <c r="P2229">
        <f>VLOOKUP(_332_2018_07_18_outfile_posicao[[#This Row],[shape]],shape!A:D,4,0)+VLOOKUP(_332_2018_07_18_outfile_posicao[[#This Row],[shape]]+1,shape!A:E,5,0)*_332_2018_07_18_outfile_posicao[[#This Row],[% avanc]]</f>
        <v>621.67342688159795</v>
      </c>
      <c r="Q2229" s="4">
        <f>_332_2018_07_18_outfile_posicao[[#This Row],[8686,881807]]/_332_2018_07_18_outfile_posicao[[#Headers],[8686,881807]]</f>
        <v>7.1564623612197134E-2</v>
      </c>
      <c r="R2229">
        <f>_332_2018_07_18_outfile_posicao[[#This Row],[8686,881807]]-P2228</f>
        <v>121.86315556510641</v>
      </c>
      <c r="S2229">
        <f>(_332_2018_07_18_outfile_posicao[[#This Row],[hora bus]]-I2228)*86000</f>
        <v>44.791666499804705</v>
      </c>
      <c r="T2229">
        <f>_332_2018_07_18_outfile_posicao[[#This Row],[desloc]]/_332_2018_07_18_outfile_posicao[[#This Row],[seconds]]</f>
        <v>2.7206658087981106</v>
      </c>
      <c r="U2229">
        <f>_332_2018_07_18_outfile_posicao[[#This Row],[spd m/s]]*3.6</f>
        <v>9.7943969116731981</v>
      </c>
      <c r="V2229" s="2"/>
      <c r="W2229" s="2">
        <f>IF(_332_2018_07_18_outfile_posicao[[#This Row],[cod bus]]=F2228,0,1)</f>
        <v>0</v>
      </c>
      <c r="X2229" s="2">
        <f>IF(_332_2018_07_18_outfile_posicao[[#This Row],[desloc]]&gt;=0,0,1)</f>
        <v>0</v>
      </c>
      <c r="Y2229" s="2">
        <f>IF(AND(_332_2018_07_18_outfile_posicao[[#This Row],[spd m/s]]&lt;1,_332_2018_07_18_outfile_posicao[[#This Row],[spd m/s]]&lt;&gt;0),1,0)</f>
        <v>0</v>
      </c>
      <c r="Z2229" s="2">
        <f>IF(Z2228=0.5,IF(P2229&gt;=P2230,0.5,1),IF(_332_2018_07_18_outfile_posicao[[#This Row],[desloc]]&lt;-1000,IF(P2229&gt;=P2230,IF(AND(Z2228=0.5,P2229=P2230),0,IF(P2229&lt;700,0.5,0)),1),IF(AND(X2229&gt;0,X2228&gt;0,_332_2018_07_18_outfile_posicao[[#This Row],[8686,881807]]&lt;500,_332_2018_07_18_outfile_posicao[[#This Row],[desloc]]&gt;0),IF(_332_2018_07_18_outfile_posicao[[#This Row],[8686,881807]]&lt;500,1,0),0)))</f>
        <v>0</v>
      </c>
      <c r="AA2229" s="2">
        <f t="shared" si="34"/>
        <v>8591.8043239691106</v>
      </c>
      <c r="AB2229" s="2">
        <f>IF(_332_2018_07_18_outfile_posicao[[#This Row],[inicio]]=1,0,IF(AB2228&gt;0,0.5,IF(_332_2018_07_18_outfile_posicao[[#This Row],[max dist]]=_332_2018_07_18_outfile_posicao[[#This Row],[8686,881807]],1,0)))</f>
        <v>0</v>
      </c>
      <c r="AC2229" s="2">
        <f>IF(_332_2018_07_18_outfile_posicao[[#This Row],[fim]]=0,AC2230+1,0)</f>
        <v>22</v>
      </c>
      <c r="AD2229" s="2"/>
      <c r="AE2229" s="2"/>
      <c r="AF2229" s="2"/>
      <c r="AG2229" s="2"/>
      <c r="AH2229" s="2"/>
      <c r="AI2229" s="2"/>
    </row>
    <row r="2230" spans="1:35" x14ac:dyDescent="0.25">
      <c r="A2230">
        <v>2271</v>
      </c>
      <c r="B2230">
        <v>2</v>
      </c>
      <c r="C2230" s="2" t="s">
        <v>4547</v>
      </c>
      <c r="D2230">
        <v>332</v>
      </c>
      <c r="E2230" s="2" t="s">
        <v>5785</v>
      </c>
      <c r="F2230" s="2" t="s">
        <v>5219</v>
      </c>
      <c r="G2230" s="2">
        <v>2229</v>
      </c>
      <c r="H2230" t="b">
        <v>1</v>
      </c>
      <c r="I2230" s="3">
        <v>43299.830138888887</v>
      </c>
      <c r="J2230" s="2">
        <v>2474</v>
      </c>
      <c r="K2230" s="2">
        <v>-23.633277249999999</v>
      </c>
      <c r="L2230" s="2">
        <v>-46.605211625000003</v>
      </c>
      <c r="M2230" s="2">
        <f>IF(AND(_332_2018_07_18_outfile_posicao[[#This Row],[hora bus]]=I2229,_332_2018_07_18_outfile_posicao[[#This Row],[lat bus]]=K2229,_332_2018_07_18_outfile_posicao[[#This Row],[lon bus]]=L2229),1,0)</f>
        <v>0</v>
      </c>
      <c r="N2230">
        <v>52</v>
      </c>
      <c r="O2230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0.4869599858633008</v>
      </c>
      <c r="P2230">
        <f>VLOOKUP(_332_2018_07_18_outfile_posicao[[#This Row],[shape]],shape!A:D,4,0)+VLOOKUP(_332_2018_07_18_outfile_posicao[[#This Row],[shape]]+1,shape!A:E,5,0)*_332_2018_07_18_outfile_posicao[[#This Row],[% avanc]]</f>
        <v>893.97080703448216</v>
      </c>
      <c r="Q2230" s="4">
        <f>_332_2018_07_18_outfile_posicao[[#This Row],[8686,881807]]/_332_2018_07_18_outfile_posicao[[#Headers],[8686,881807]]</f>
        <v>0.10291043747298474</v>
      </c>
      <c r="R2230">
        <f>_332_2018_07_18_outfile_posicao[[#This Row],[8686,881807]]-P2229</f>
        <v>272.29738015288422</v>
      </c>
      <c r="S2230">
        <f>(_332_2018_07_18_outfile_posicao[[#This Row],[hora bus]]-I2229)*86000</f>
        <v>44.791666499804705</v>
      </c>
      <c r="T2230">
        <f>_332_2018_07_18_outfile_posicao[[#This Row],[desloc]]/_332_2018_07_18_outfile_posicao[[#This Row],[seconds]]</f>
        <v>6.0791973469902363</v>
      </c>
      <c r="U2230">
        <f>_332_2018_07_18_outfile_posicao[[#This Row],[spd m/s]]*3.6</f>
        <v>21.885110449164852</v>
      </c>
      <c r="V2230" s="2"/>
      <c r="W2230" s="2">
        <f>IF(_332_2018_07_18_outfile_posicao[[#This Row],[cod bus]]=F2229,0,1)</f>
        <v>0</v>
      </c>
      <c r="X2230" s="2">
        <f>IF(_332_2018_07_18_outfile_posicao[[#This Row],[desloc]]&gt;=0,0,1)</f>
        <v>0</v>
      </c>
      <c r="Y2230" s="2">
        <f>IF(AND(_332_2018_07_18_outfile_posicao[[#This Row],[spd m/s]]&lt;1,_332_2018_07_18_outfile_posicao[[#This Row],[spd m/s]]&lt;&gt;0),1,0)</f>
        <v>0</v>
      </c>
      <c r="Z2230" s="2">
        <f>IF(Z2229=0.5,IF(P2230&gt;=P2231,0.5,1),IF(_332_2018_07_18_outfile_posicao[[#This Row],[desloc]]&lt;-1000,IF(P2230&gt;=P2231,IF(AND(Z2229=0.5,P2230=P2231),0,IF(P2230&lt;700,0.5,0)),1),IF(AND(X2230&gt;0,X2229&gt;0,_332_2018_07_18_outfile_posicao[[#This Row],[8686,881807]]&lt;500,_332_2018_07_18_outfile_posicao[[#This Row],[desloc]]&gt;0),IF(_332_2018_07_18_outfile_posicao[[#This Row],[8686,881807]]&lt;500,1,0),0)))</f>
        <v>0</v>
      </c>
      <c r="AA2230" s="2">
        <f t="shared" si="34"/>
        <v>8591.8043239691106</v>
      </c>
      <c r="AB2230" s="2">
        <f>IF(_332_2018_07_18_outfile_posicao[[#This Row],[inicio]]=1,0,IF(AB2229&gt;0,0.5,IF(_332_2018_07_18_outfile_posicao[[#This Row],[max dist]]=_332_2018_07_18_outfile_posicao[[#This Row],[8686,881807]],1,0)))</f>
        <v>0</v>
      </c>
      <c r="AC2230" s="2">
        <f>IF(_332_2018_07_18_outfile_posicao[[#This Row],[fim]]=0,AC2231+1,0)</f>
        <v>21</v>
      </c>
      <c r="AD2230" s="2"/>
      <c r="AE2230" s="2"/>
      <c r="AF2230" s="2"/>
      <c r="AG2230" s="2"/>
      <c r="AH2230" s="2"/>
      <c r="AI2230" s="2"/>
    </row>
    <row r="2231" spans="1:35" x14ac:dyDescent="0.25">
      <c r="A2231">
        <v>2275</v>
      </c>
      <c r="B2231">
        <v>2</v>
      </c>
      <c r="C2231" s="2" t="s">
        <v>4550</v>
      </c>
      <c r="D2231">
        <v>332</v>
      </c>
      <c r="E2231" s="2" t="s">
        <v>5787</v>
      </c>
      <c r="F2231" s="2" t="s">
        <v>5219</v>
      </c>
      <c r="G2231" s="2">
        <v>2230</v>
      </c>
      <c r="H2231" t="b">
        <v>1</v>
      </c>
      <c r="I2231" s="3">
        <v>43299.83189814815</v>
      </c>
      <c r="J2231" s="2">
        <v>2478</v>
      </c>
      <c r="K2231" s="2">
        <v>-23.628448250000002</v>
      </c>
      <c r="L2231" s="2">
        <v>-46.605824249999998</v>
      </c>
      <c r="M2231" s="2">
        <f>IF(AND(_332_2018_07_18_outfile_posicao[[#This Row],[hora bus]]=I2230,_332_2018_07_18_outfile_posicao[[#This Row],[lat bus]]=K2230,_332_2018_07_18_outfile_posicao[[#This Row],[lon bus]]=L2230),1,0)</f>
        <v>0</v>
      </c>
      <c r="N2231">
        <v>68</v>
      </c>
      <c r="O2231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0.24999993955963706</v>
      </c>
      <c r="P2231">
        <f>VLOOKUP(_332_2018_07_18_outfile_posicao[[#This Row],[shape]],shape!A:D,4,0)+VLOOKUP(_332_2018_07_18_outfile_posicao[[#This Row],[shape]]+1,shape!A:E,5,0)*_332_2018_07_18_outfile_posicao[[#This Row],[% avanc]]</f>
        <v>1640.7824838269007</v>
      </c>
      <c r="Q2231" s="4">
        <f>_332_2018_07_18_outfile_posicao[[#This Row],[8686,881807]]/_332_2018_07_18_outfile_posicao[[#Headers],[8686,881807]]</f>
        <v>0.18888048902711413</v>
      </c>
      <c r="R2231">
        <f>_332_2018_07_18_outfile_posicao[[#This Row],[8686,881807]]-P2230</f>
        <v>746.81167679241855</v>
      </c>
      <c r="S2231">
        <f>(_332_2018_07_18_outfile_posicao[[#This Row],[hora bus]]-I2230)*86000</f>
        <v>151.29629662260413</v>
      </c>
      <c r="T2231">
        <f>_332_2018_07_18_outfile_posicao[[#This Row],[desloc]]/_332_2018_07_18_outfile_posicao[[#This Row],[seconds]]</f>
        <v>4.9360869595855172</v>
      </c>
      <c r="U2231">
        <f>_332_2018_07_18_outfile_posicao[[#This Row],[spd m/s]]*3.6</f>
        <v>17.769913054507864</v>
      </c>
      <c r="V2231" s="2"/>
      <c r="W2231" s="2">
        <f>IF(_332_2018_07_18_outfile_posicao[[#This Row],[cod bus]]=F2230,0,1)</f>
        <v>0</v>
      </c>
      <c r="X2231" s="2">
        <f>IF(_332_2018_07_18_outfile_posicao[[#This Row],[desloc]]&gt;=0,0,1)</f>
        <v>0</v>
      </c>
      <c r="Y2231" s="2">
        <f>IF(AND(_332_2018_07_18_outfile_posicao[[#This Row],[spd m/s]]&lt;1,_332_2018_07_18_outfile_posicao[[#This Row],[spd m/s]]&lt;&gt;0),1,0)</f>
        <v>0</v>
      </c>
      <c r="Z2231" s="2">
        <f>IF(Z2230=0.5,IF(P2231&gt;=P2232,0.5,1),IF(_332_2018_07_18_outfile_posicao[[#This Row],[desloc]]&lt;-1000,IF(P2231&gt;=P2232,IF(AND(Z2230=0.5,P2231=P2232),0,IF(P2231&lt;700,0.5,0)),1),IF(AND(X2231&gt;0,X2230&gt;0,_332_2018_07_18_outfile_posicao[[#This Row],[8686,881807]]&lt;500,_332_2018_07_18_outfile_posicao[[#This Row],[desloc]]&gt;0),IF(_332_2018_07_18_outfile_posicao[[#This Row],[8686,881807]]&lt;500,1,0),0)))</f>
        <v>0</v>
      </c>
      <c r="AA2231" s="2">
        <f t="shared" si="34"/>
        <v>8591.8043239691106</v>
      </c>
      <c r="AB2231" s="2">
        <f>IF(_332_2018_07_18_outfile_posicao[[#This Row],[inicio]]=1,0,IF(AB2230&gt;0,0.5,IF(_332_2018_07_18_outfile_posicao[[#This Row],[max dist]]=_332_2018_07_18_outfile_posicao[[#This Row],[8686,881807]],1,0)))</f>
        <v>0</v>
      </c>
      <c r="AC2231" s="2">
        <f>IF(_332_2018_07_18_outfile_posicao[[#This Row],[fim]]=0,AC2232+1,0)</f>
        <v>20</v>
      </c>
      <c r="AD2231" s="2"/>
      <c r="AE2231" s="2"/>
      <c r="AF2231" s="2"/>
      <c r="AG2231" s="2"/>
      <c r="AH2231" s="2"/>
      <c r="AI2231" s="2"/>
    </row>
    <row r="2232" spans="1:35" x14ac:dyDescent="0.25">
      <c r="A2232">
        <v>2277</v>
      </c>
      <c r="B2232">
        <v>2</v>
      </c>
      <c r="C2232" s="2" t="s">
        <v>4552</v>
      </c>
      <c r="D2232">
        <v>332</v>
      </c>
      <c r="E2232" s="2" t="s">
        <v>5788</v>
      </c>
      <c r="F2232" s="2" t="s">
        <v>5219</v>
      </c>
      <c r="G2232" s="2">
        <v>2231</v>
      </c>
      <c r="H2232" t="b">
        <v>1</v>
      </c>
      <c r="I2232" s="3">
        <v>43299.832638888889</v>
      </c>
      <c r="J2232" s="2">
        <v>2480</v>
      </c>
      <c r="K2232" s="2">
        <v>-23.625903999999998</v>
      </c>
      <c r="L2232" s="2">
        <v>-46.606718499999999</v>
      </c>
      <c r="M2232" s="2">
        <f>IF(AND(_332_2018_07_18_outfile_posicao[[#This Row],[hora bus]]=I2231,_332_2018_07_18_outfile_posicao[[#This Row],[lat bus]]=K2231,_332_2018_07_18_outfile_posicao[[#This Row],[lon bus]]=L2231),1,0)</f>
        <v>0</v>
      </c>
      <c r="N2232">
        <v>73</v>
      </c>
      <c r="O2232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0.49999997296202403</v>
      </c>
      <c r="P2232">
        <f>VLOOKUP(_332_2018_07_18_outfile_posicao[[#This Row],[shape]],shape!A:D,4,0)+VLOOKUP(_332_2018_07_18_outfile_posicao[[#This Row],[shape]]+1,shape!A:E,5,0)*_332_2018_07_18_outfile_posicao[[#This Row],[% avanc]]</f>
        <v>1939.0257589718635</v>
      </c>
      <c r="Q2232" s="4">
        <f>_332_2018_07_18_outfile_posicao[[#This Row],[8686,881807]]/_332_2018_07_18_outfile_posicao[[#Headers],[8686,881807]]</f>
        <v>0.22321309326545366</v>
      </c>
      <c r="R2232">
        <f>_332_2018_07_18_outfile_posicao[[#This Row],[8686,881807]]-P2231</f>
        <v>298.24327514496281</v>
      </c>
      <c r="S2232">
        <f>(_332_2018_07_18_outfile_posicao[[#This Row],[hora bus]]-I2231)*86000</f>
        <v>63.703703577630222</v>
      </c>
      <c r="T2232">
        <f>_332_2018_07_18_outfile_posicao[[#This Row],[desloc]]/_332_2018_07_18_outfile_posicao[[#This Row],[seconds]]</f>
        <v>4.6817258400293698</v>
      </c>
      <c r="U2232">
        <f>_332_2018_07_18_outfile_posicao[[#This Row],[spd m/s]]*3.6</f>
        <v>16.854213024105732</v>
      </c>
      <c r="V2232" s="2"/>
      <c r="W2232" s="2">
        <f>IF(_332_2018_07_18_outfile_posicao[[#This Row],[cod bus]]=F2231,0,1)</f>
        <v>0</v>
      </c>
      <c r="X2232" s="2">
        <f>IF(_332_2018_07_18_outfile_posicao[[#This Row],[desloc]]&gt;=0,0,1)</f>
        <v>0</v>
      </c>
      <c r="Y2232" s="2">
        <f>IF(AND(_332_2018_07_18_outfile_posicao[[#This Row],[spd m/s]]&lt;1,_332_2018_07_18_outfile_posicao[[#This Row],[spd m/s]]&lt;&gt;0),1,0)</f>
        <v>0</v>
      </c>
      <c r="Z2232" s="2">
        <f>IF(Z2231=0.5,IF(P2232&gt;=P2233,0.5,1),IF(_332_2018_07_18_outfile_posicao[[#This Row],[desloc]]&lt;-1000,IF(P2232&gt;=P2233,IF(AND(Z2231=0.5,P2232=P2233),0,IF(P2232&lt;700,0.5,0)),1),IF(AND(X2232&gt;0,X2231&gt;0,_332_2018_07_18_outfile_posicao[[#This Row],[8686,881807]]&lt;500,_332_2018_07_18_outfile_posicao[[#This Row],[desloc]]&gt;0),IF(_332_2018_07_18_outfile_posicao[[#This Row],[8686,881807]]&lt;500,1,0),0)))</f>
        <v>0</v>
      </c>
      <c r="AA2232" s="2">
        <f t="shared" si="34"/>
        <v>8591.8043239691106</v>
      </c>
      <c r="AB2232" s="2">
        <f>IF(_332_2018_07_18_outfile_posicao[[#This Row],[inicio]]=1,0,IF(AB2231&gt;0,0.5,IF(_332_2018_07_18_outfile_posicao[[#This Row],[max dist]]=_332_2018_07_18_outfile_posicao[[#This Row],[8686,881807]],1,0)))</f>
        <v>0</v>
      </c>
      <c r="AC2232" s="2">
        <f>IF(_332_2018_07_18_outfile_posicao[[#This Row],[fim]]=0,AC2233+1,0)</f>
        <v>19</v>
      </c>
      <c r="AD2232" s="2"/>
      <c r="AE2232" s="2"/>
      <c r="AF2232" s="2"/>
      <c r="AG2232" s="2"/>
      <c r="AH2232" s="2"/>
      <c r="AI2232" s="2"/>
    </row>
    <row r="2233" spans="1:35" x14ac:dyDescent="0.25">
      <c r="A2233">
        <v>2292</v>
      </c>
      <c r="B2233">
        <v>2</v>
      </c>
      <c r="C2233" s="2" t="s">
        <v>4555</v>
      </c>
      <c r="D2233">
        <v>332</v>
      </c>
      <c r="E2233" s="2" t="s">
        <v>5791</v>
      </c>
      <c r="F2233" s="2" t="s">
        <v>5219</v>
      </c>
      <c r="G2233" s="2">
        <v>2232</v>
      </c>
      <c r="H2233" t="b">
        <v>1</v>
      </c>
      <c r="I2233" s="3">
        <v>43299.837581018517</v>
      </c>
      <c r="J2233" s="2">
        <v>2484</v>
      </c>
      <c r="K2233" s="2">
        <v>-23.618402750000001</v>
      </c>
      <c r="L2233" s="2">
        <v>-46.609434999999998</v>
      </c>
      <c r="M2233" s="2">
        <f>IF(AND(_332_2018_07_18_outfile_posicao[[#This Row],[hora bus]]=I2232,_332_2018_07_18_outfile_posicao[[#This Row],[lat bus]]=K2232,_332_2018_07_18_outfile_posicao[[#This Row],[lon bus]]=L2232),1,0)</f>
        <v>0</v>
      </c>
      <c r="N2233">
        <v>94</v>
      </c>
      <c r="O2233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0.84993886757415782</v>
      </c>
      <c r="P2233">
        <f>VLOOKUP(_332_2018_07_18_outfile_posicao[[#This Row],[shape]],shape!A:D,4,0)+VLOOKUP(_332_2018_07_18_outfile_posicao[[#This Row],[shape]]+1,shape!A:E,5,0)*_332_2018_07_18_outfile_posicao[[#This Row],[% avanc]]</f>
        <v>2826.384175575432</v>
      </c>
      <c r="Q2233" s="4">
        <f>_332_2018_07_18_outfile_posicao[[#This Row],[8686,881807]]/_332_2018_07_18_outfile_posicao[[#Headers],[8686,881807]]</f>
        <v>0.32536233810593529</v>
      </c>
      <c r="R2233">
        <f>_332_2018_07_18_outfile_posicao[[#This Row],[8686,881807]]-P2232</f>
        <v>887.35841660356846</v>
      </c>
      <c r="S2233">
        <f>(_332_2018_07_18_outfile_posicao[[#This Row],[hora bus]]-I2232)*86000</f>
        <v>425.02314801095054</v>
      </c>
      <c r="T2233">
        <f>_332_2018_07_18_outfile_posicao[[#This Row],[desloc]]/_332_2018_07_18_outfile_posicao[[#This Row],[seconds]]</f>
        <v>2.0877884434207479</v>
      </c>
      <c r="U2233">
        <f>_332_2018_07_18_outfile_posicao[[#This Row],[spd m/s]]*3.6</f>
        <v>7.5160383963146922</v>
      </c>
      <c r="V2233" s="2"/>
      <c r="W2233" s="2">
        <f>IF(_332_2018_07_18_outfile_posicao[[#This Row],[cod bus]]=F2232,0,1)</f>
        <v>0</v>
      </c>
      <c r="X2233" s="2">
        <f>IF(_332_2018_07_18_outfile_posicao[[#This Row],[desloc]]&gt;=0,0,1)</f>
        <v>0</v>
      </c>
      <c r="Y2233" s="2">
        <f>IF(AND(_332_2018_07_18_outfile_posicao[[#This Row],[spd m/s]]&lt;1,_332_2018_07_18_outfile_posicao[[#This Row],[spd m/s]]&lt;&gt;0),1,0)</f>
        <v>0</v>
      </c>
      <c r="Z2233" s="2">
        <f>IF(Z2232=0.5,IF(P2233&gt;=P2234,0.5,1),IF(_332_2018_07_18_outfile_posicao[[#This Row],[desloc]]&lt;-1000,IF(P2233&gt;=P2234,IF(AND(Z2232=0.5,P2233=P2234),0,IF(P2233&lt;700,0.5,0)),1),IF(AND(X2233&gt;0,X2232&gt;0,_332_2018_07_18_outfile_posicao[[#This Row],[8686,881807]]&lt;500,_332_2018_07_18_outfile_posicao[[#This Row],[desloc]]&gt;0),IF(_332_2018_07_18_outfile_posicao[[#This Row],[8686,881807]]&lt;500,1,0),0)))</f>
        <v>0</v>
      </c>
      <c r="AA2233" s="2">
        <f t="shared" si="34"/>
        <v>8591.8043239691106</v>
      </c>
      <c r="AB2233" s="2">
        <f>IF(_332_2018_07_18_outfile_posicao[[#This Row],[inicio]]=1,0,IF(AB2232&gt;0,0.5,IF(_332_2018_07_18_outfile_posicao[[#This Row],[max dist]]=_332_2018_07_18_outfile_posicao[[#This Row],[8686,881807]],1,0)))</f>
        <v>0</v>
      </c>
      <c r="AC2233" s="2">
        <f>IF(_332_2018_07_18_outfile_posicao[[#This Row],[fim]]=0,AC2234+1,0)</f>
        <v>18</v>
      </c>
      <c r="AD2233" s="2"/>
      <c r="AE2233" s="2"/>
      <c r="AF2233" s="2"/>
      <c r="AG2233" s="2"/>
      <c r="AH2233" s="2"/>
      <c r="AI2233" s="2"/>
    </row>
    <row r="2234" spans="1:35" x14ac:dyDescent="0.25">
      <c r="A2234">
        <v>2293</v>
      </c>
      <c r="B2234">
        <v>2</v>
      </c>
      <c r="C2234" s="2" t="s">
        <v>4556</v>
      </c>
      <c r="D2234">
        <v>332</v>
      </c>
      <c r="E2234" s="2" t="s">
        <v>5792</v>
      </c>
      <c r="F2234" s="2" t="s">
        <v>5219</v>
      </c>
      <c r="G2234" s="2">
        <v>2233</v>
      </c>
      <c r="H2234" t="b">
        <v>1</v>
      </c>
      <c r="I2234" s="3">
        <v>43299.838101851848</v>
      </c>
      <c r="J2234" s="2">
        <v>2485</v>
      </c>
      <c r="K2234" s="2">
        <v>-23.6150725</v>
      </c>
      <c r="L2234" s="2">
        <v>-46.609339499999997</v>
      </c>
      <c r="M2234" s="2">
        <f>IF(AND(_332_2018_07_18_outfile_posicao[[#This Row],[hora bus]]=I2233,_332_2018_07_18_outfile_posicao[[#This Row],[lat bus]]=K2233,_332_2018_07_18_outfile_posicao[[#This Row],[lon bus]]=L2233),1,0)</f>
        <v>0</v>
      </c>
      <c r="N2234">
        <v>104</v>
      </c>
      <c r="O2234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0.49999998142212865</v>
      </c>
      <c r="P2234">
        <f>VLOOKUP(_332_2018_07_18_outfile_posicao[[#This Row],[shape]],shape!A:D,4,0)+VLOOKUP(_332_2018_07_18_outfile_posicao[[#This Row],[shape]]+1,shape!A:E,5,0)*_332_2018_07_18_outfile_posicao[[#This Row],[% avanc]]</f>
        <v>3276.9840467557028</v>
      </c>
      <c r="Q2234" s="4">
        <f>_332_2018_07_18_outfile_posicao[[#This Row],[8686,881807]]/_332_2018_07_18_outfile_posicao[[#Headers],[8686,881807]]</f>
        <v>0.37723364028218587</v>
      </c>
      <c r="R2234">
        <f>_332_2018_07_18_outfile_posicao[[#This Row],[8686,881807]]-P2233</f>
        <v>450.59987118027084</v>
      </c>
      <c r="S2234">
        <f>(_332_2018_07_18_outfile_posicao[[#This Row],[hora bus]]-I2233)*86000</f>
        <v>44.791666499804705</v>
      </c>
      <c r="T2234">
        <f>_332_2018_07_18_outfile_posicao[[#This Row],[desloc]]/_332_2018_07_18_outfile_posicao[[#This Row],[seconds]]</f>
        <v>10.059904138244901</v>
      </c>
      <c r="U2234">
        <f>_332_2018_07_18_outfile_posicao[[#This Row],[spd m/s]]*3.6</f>
        <v>36.215654897681645</v>
      </c>
      <c r="V2234" s="2"/>
      <c r="W2234" s="2">
        <f>IF(_332_2018_07_18_outfile_posicao[[#This Row],[cod bus]]=F2233,0,1)</f>
        <v>0</v>
      </c>
      <c r="X2234" s="2">
        <f>IF(_332_2018_07_18_outfile_posicao[[#This Row],[desloc]]&gt;=0,0,1)</f>
        <v>0</v>
      </c>
      <c r="Y2234" s="2">
        <f>IF(AND(_332_2018_07_18_outfile_posicao[[#This Row],[spd m/s]]&lt;1,_332_2018_07_18_outfile_posicao[[#This Row],[spd m/s]]&lt;&gt;0),1,0)</f>
        <v>0</v>
      </c>
      <c r="Z2234" s="2">
        <f>IF(Z2233=0.5,IF(P2234&gt;=P2235,0.5,1),IF(_332_2018_07_18_outfile_posicao[[#This Row],[desloc]]&lt;-1000,IF(P2234&gt;=P2235,IF(AND(Z2233=0.5,P2234=P2235),0,IF(P2234&lt;700,0.5,0)),1),IF(AND(X2234&gt;0,X2233&gt;0,_332_2018_07_18_outfile_posicao[[#This Row],[8686,881807]]&lt;500,_332_2018_07_18_outfile_posicao[[#This Row],[desloc]]&gt;0),IF(_332_2018_07_18_outfile_posicao[[#This Row],[8686,881807]]&lt;500,1,0),0)))</f>
        <v>0</v>
      </c>
      <c r="AA2234" s="2">
        <f t="shared" si="34"/>
        <v>8591.8043239691106</v>
      </c>
      <c r="AB2234" s="2">
        <f>IF(_332_2018_07_18_outfile_posicao[[#This Row],[inicio]]=1,0,IF(AB2233&gt;0,0.5,IF(_332_2018_07_18_outfile_posicao[[#This Row],[max dist]]=_332_2018_07_18_outfile_posicao[[#This Row],[8686,881807]],1,0)))</f>
        <v>0</v>
      </c>
      <c r="AC2234" s="2">
        <f>IF(_332_2018_07_18_outfile_posicao[[#This Row],[fim]]=0,AC2235+1,0)</f>
        <v>17</v>
      </c>
      <c r="AD2234" s="2"/>
      <c r="AE2234" s="2"/>
      <c r="AF2234" s="2"/>
      <c r="AG2234" s="2"/>
      <c r="AH2234" s="2"/>
      <c r="AI2234" s="2"/>
    </row>
    <row r="2235" spans="1:35" x14ac:dyDescent="0.25">
      <c r="A2235">
        <v>2295</v>
      </c>
      <c r="B2235">
        <v>2</v>
      </c>
      <c r="C2235" s="2" t="s">
        <v>4557</v>
      </c>
      <c r="D2235">
        <v>332</v>
      </c>
      <c r="E2235" s="2" t="s">
        <v>5793</v>
      </c>
      <c r="F2235" s="2" t="s">
        <v>5219</v>
      </c>
      <c r="G2235" s="2">
        <v>2234</v>
      </c>
      <c r="H2235" t="b">
        <v>1</v>
      </c>
      <c r="I2235" s="3">
        <v>43299.838622685187</v>
      </c>
      <c r="J2235" s="2">
        <v>2486</v>
      </c>
      <c r="K2235" s="2">
        <v>-23.61373025</v>
      </c>
      <c r="L2235" s="2">
        <v>-46.609994499999999</v>
      </c>
      <c r="M2235" s="2">
        <f>IF(AND(_332_2018_07_18_outfile_posicao[[#This Row],[hora bus]]=I2234,_332_2018_07_18_outfile_posicao[[#This Row],[lat bus]]=K2234,_332_2018_07_18_outfile_posicao[[#This Row],[lon bus]]=L2234),1,0)</f>
        <v>0</v>
      </c>
      <c r="N2235">
        <v>115</v>
      </c>
      <c r="O2235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0.75000001072369726</v>
      </c>
      <c r="P2235">
        <f>VLOOKUP(_332_2018_07_18_outfile_posicao[[#This Row],[shape]],shape!A:D,4,0)+VLOOKUP(_332_2018_07_18_outfile_posicao[[#This Row],[shape]]+1,shape!A:E,5,0)*_332_2018_07_18_outfile_posicao[[#This Row],[% avanc]]</f>
        <v>3524.6278726788373</v>
      </c>
      <c r="Q2235" s="4">
        <f>_332_2018_07_18_outfile_posicao[[#This Row],[8686,881807]]/_332_2018_07_18_outfile_posicao[[#Headers],[8686,881807]]</f>
        <v>0.4057414330005788</v>
      </c>
      <c r="R2235">
        <f>_332_2018_07_18_outfile_posicao[[#This Row],[8686,881807]]-P2234</f>
        <v>247.6438259231345</v>
      </c>
      <c r="S2235">
        <f>(_332_2018_07_18_outfile_posicao[[#This Row],[hora bus]]-I2234)*86000</f>
        <v>44.79166712553706</v>
      </c>
      <c r="T2235">
        <f>_332_2018_07_18_outfile_posicao[[#This Row],[desloc]]/_332_2018_07_18_outfile_posicao[[#This Row],[seconds]]</f>
        <v>5.5287923360625575</v>
      </c>
      <c r="U2235">
        <f>_332_2018_07_18_outfile_posicao[[#This Row],[spd m/s]]*3.6</f>
        <v>19.903652409825206</v>
      </c>
      <c r="V2235" s="2"/>
      <c r="W2235" s="2">
        <f>IF(_332_2018_07_18_outfile_posicao[[#This Row],[cod bus]]=F2234,0,1)</f>
        <v>0</v>
      </c>
      <c r="X2235" s="2">
        <f>IF(_332_2018_07_18_outfile_posicao[[#This Row],[desloc]]&gt;=0,0,1)</f>
        <v>0</v>
      </c>
      <c r="Y2235" s="2">
        <f>IF(AND(_332_2018_07_18_outfile_posicao[[#This Row],[spd m/s]]&lt;1,_332_2018_07_18_outfile_posicao[[#This Row],[spd m/s]]&lt;&gt;0),1,0)</f>
        <v>0</v>
      </c>
      <c r="Z2235" s="2">
        <f>IF(Z2234=0.5,IF(P2235&gt;=P2236,0.5,1),IF(_332_2018_07_18_outfile_posicao[[#This Row],[desloc]]&lt;-1000,IF(P2235&gt;=P2236,IF(AND(Z2234=0.5,P2235=P2236),0,IF(P2235&lt;700,0.5,0)),1),IF(AND(X2235&gt;0,X2234&gt;0,_332_2018_07_18_outfile_posicao[[#This Row],[8686,881807]]&lt;500,_332_2018_07_18_outfile_posicao[[#This Row],[desloc]]&gt;0),IF(_332_2018_07_18_outfile_posicao[[#This Row],[8686,881807]]&lt;500,1,0),0)))</f>
        <v>0</v>
      </c>
      <c r="AA2235" s="2">
        <f t="shared" si="34"/>
        <v>8591.8043239691106</v>
      </c>
      <c r="AB2235" s="2">
        <f>IF(_332_2018_07_18_outfile_posicao[[#This Row],[inicio]]=1,0,IF(AB2234&gt;0,0.5,IF(_332_2018_07_18_outfile_posicao[[#This Row],[max dist]]=_332_2018_07_18_outfile_posicao[[#This Row],[8686,881807]],1,0)))</f>
        <v>0</v>
      </c>
      <c r="AC2235" s="2">
        <f>IF(_332_2018_07_18_outfile_posicao[[#This Row],[fim]]=0,AC2236+1,0)</f>
        <v>16</v>
      </c>
      <c r="AD2235" s="2"/>
      <c r="AE2235" s="2"/>
      <c r="AF2235" s="2"/>
      <c r="AG2235" s="2"/>
      <c r="AH2235" s="2"/>
      <c r="AI2235" s="2"/>
    </row>
    <row r="2236" spans="1:35" x14ac:dyDescent="0.25">
      <c r="A2236">
        <v>2296</v>
      </c>
      <c r="B2236">
        <v>2</v>
      </c>
      <c r="C2236" s="2" t="s">
        <v>4558</v>
      </c>
      <c r="D2236">
        <v>332</v>
      </c>
      <c r="E2236" s="2" t="s">
        <v>5793</v>
      </c>
      <c r="F2236" s="2" t="s">
        <v>5219</v>
      </c>
      <c r="G2236" s="2">
        <v>2235</v>
      </c>
      <c r="H2236" t="b">
        <v>1</v>
      </c>
      <c r="I2236" s="3">
        <v>43299.839143518519</v>
      </c>
      <c r="J2236" s="2">
        <v>2487</v>
      </c>
      <c r="K2236" s="2">
        <v>-23.612204999999999</v>
      </c>
      <c r="L2236" s="2">
        <v>-46.610677250000002</v>
      </c>
      <c r="M2236" s="2">
        <f>IF(AND(_332_2018_07_18_outfile_posicao[[#This Row],[hora bus]]=I2235,_332_2018_07_18_outfile_posicao[[#This Row],[lat bus]]=K2235,_332_2018_07_18_outfile_posicao[[#This Row],[lon bus]]=L2235),1,0)</f>
        <v>0</v>
      </c>
      <c r="N2236">
        <v>120</v>
      </c>
      <c r="O2236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0.89084258012301942</v>
      </c>
      <c r="P2236">
        <f>VLOOKUP(_332_2018_07_18_outfile_posicao[[#This Row],[shape]],shape!A:D,4,0)+VLOOKUP(_332_2018_07_18_outfile_posicao[[#This Row],[shape]]+1,shape!A:E,5,0)*_332_2018_07_18_outfile_posicao[[#This Row],[% avanc]]</f>
        <v>3753.8311440603761</v>
      </c>
      <c r="Q2236" s="4">
        <f>_332_2018_07_18_outfile_posicao[[#This Row],[8686,881807]]/_332_2018_07_18_outfile_posicao[[#Headers],[8686,881807]]</f>
        <v>0.43212642090231862</v>
      </c>
      <c r="R2236">
        <f>_332_2018_07_18_outfile_posicao[[#This Row],[8686,881807]]-P2235</f>
        <v>229.2032713815388</v>
      </c>
      <c r="S2236">
        <f>(_332_2018_07_18_outfile_posicao[[#This Row],[hora bus]]-I2235)*86000</f>
        <v>44.791666499804705</v>
      </c>
      <c r="T2236">
        <f>_332_2018_07_18_outfile_posicao[[#This Row],[desloc]]/_332_2018_07_18_outfile_posicao[[#This Row],[seconds]]</f>
        <v>5.1170963103714424</v>
      </c>
      <c r="U2236">
        <f>_332_2018_07_18_outfile_posicao[[#This Row],[spd m/s]]*3.6</f>
        <v>18.421546717337193</v>
      </c>
      <c r="V2236" s="2"/>
      <c r="W2236" s="2">
        <f>IF(_332_2018_07_18_outfile_posicao[[#This Row],[cod bus]]=F2235,0,1)</f>
        <v>0</v>
      </c>
      <c r="X2236" s="2">
        <f>IF(_332_2018_07_18_outfile_posicao[[#This Row],[desloc]]&gt;=0,0,1)</f>
        <v>0</v>
      </c>
      <c r="Y2236" s="2">
        <f>IF(AND(_332_2018_07_18_outfile_posicao[[#This Row],[spd m/s]]&lt;1,_332_2018_07_18_outfile_posicao[[#This Row],[spd m/s]]&lt;&gt;0),1,0)</f>
        <v>0</v>
      </c>
      <c r="Z2236" s="2">
        <f>IF(Z2235=0.5,IF(P2236&gt;=P2237,0.5,1),IF(_332_2018_07_18_outfile_posicao[[#This Row],[desloc]]&lt;-1000,IF(P2236&gt;=P2237,IF(AND(Z2235=0.5,P2236=P2237),0,IF(P2236&lt;700,0.5,0)),1),IF(AND(X2236&gt;0,X2235&gt;0,_332_2018_07_18_outfile_posicao[[#This Row],[8686,881807]]&lt;500,_332_2018_07_18_outfile_posicao[[#This Row],[desloc]]&gt;0),IF(_332_2018_07_18_outfile_posicao[[#This Row],[8686,881807]]&lt;500,1,0),0)))</f>
        <v>0</v>
      </c>
      <c r="AA2236" s="2">
        <f t="shared" si="34"/>
        <v>8591.8043239691106</v>
      </c>
      <c r="AB2236" s="2">
        <f>IF(_332_2018_07_18_outfile_posicao[[#This Row],[inicio]]=1,0,IF(AB2235&gt;0,0.5,IF(_332_2018_07_18_outfile_posicao[[#This Row],[max dist]]=_332_2018_07_18_outfile_posicao[[#This Row],[8686,881807]],1,0)))</f>
        <v>0</v>
      </c>
      <c r="AC2236" s="2">
        <f>IF(_332_2018_07_18_outfile_posicao[[#This Row],[fim]]=0,AC2237+1,0)</f>
        <v>15</v>
      </c>
      <c r="AD2236" s="2"/>
      <c r="AE2236" s="2"/>
      <c r="AF2236" s="2"/>
      <c r="AG2236" s="2"/>
      <c r="AH2236" s="2"/>
      <c r="AI2236" s="2"/>
    </row>
    <row r="2237" spans="1:35" x14ac:dyDescent="0.25">
      <c r="A2237">
        <v>2298</v>
      </c>
      <c r="B2237">
        <v>2</v>
      </c>
      <c r="C2237" s="2" t="s">
        <v>4559</v>
      </c>
      <c r="D2237">
        <v>332</v>
      </c>
      <c r="E2237" s="2" t="s">
        <v>5794</v>
      </c>
      <c r="F2237" s="2" t="s">
        <v>5219</v>
      </c>
      <c r="G2237" s="2">
        <v>2236</v>
      </c>
      <c r="H2237" t="b">
        <v>1</v>
      </c>
      <c r="I2237" s="3">
        <v>43299.83966435185</v>
      </c>
      <c r="J2237" s="2">
        <v>2488</v>
      </c>
      <c r="K2237" s="2">
        <v>-23.609366999999999</v>
      </c>
      <c r="L2237" s="2">
        <v>-46.6127745</v>
      </c>
      <c r="M2237" s="2">
        <f>IF(AND(_332_2018_07_18_outfile_posicao[[#This Row],[hora bus]]=I2236,_332_2018_07_18_outfile_posicao[[#This Row],[lat bus]]=K2236,_332_2018_07_18_outfile_posicao[[#This Row],[lon bus]]=L2236),1,0)</f>
        <v>0</v>
      </c>
      <c r="N2237">
        <v>125</v>
      </c>
      <c r="O2237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0.74999989805496914</v>
      </c>
      <c r="P2237">
        <f>VLOOKUP(_332_2018_07_18_outfile_posicao[[#This Row],[shape]],shape!A:D,4,0)+VLOOKUP(_332_2018_07_18_outfile_posicao[[#This Row],[shape]]+1,shape!A:E,5,0)*_332_2018_07_18_outfile_posicao[[#This Row],[% avanc]]</f>
        <v>4141.0498706992066</v>
      </c>
      <c r="Q2237" s="4">
        <f>_332_2018_07_18_outfile_posicao[[#This Row],[8686,881807]]/_332_2018_07_18_outfile_posicao[[#Headers],[8686,881807]]</f>
        <v>0.47670153257550896</v>
      </c>
      <c r="R2237">
        <f>_332_2018_07_18_outfile_posicao[[#This Row],[8686,881807]]-P2236</f>
        <v>387.2187266388305</v>
      </c>
      <c r="S2237">
        <f>(_332_2018_07_18_outfile_posicao[[#This Row],[hora bus]]-I2236)*86000</f>
        <v>44.791666499804705</v>
      </c>
      <c r="T2237">
        <f>_332_2018_07_18_outfile_posicao[[#This Row],[desloc]]/_332_2018_07_18_outfile_posicao[[#This Row],[seconds]]</f>
        <v>8.6448832315832416</v>
      </c>
      <c r="U2237">
        <f>_332_2018_07_18_outfile_posicao[[#This Row],[spd m/s]]*3.6</f>
        <v>31.121579633699671</v>
      </c>
      <c r="V2237" s="2"/>
      <c r="W2237" s="2">
        <f>IF(_332_2018_07_18_outfile_posicao[[#This Row],[cod bus]]=F2236,0,1)</f>
        <v>0</v>
      </c>
      <c r="X2237" s="2">
        <f>IF(_332_2018_07_18_outfile_posicao[[#This Row],[desloc]]&gt;=0,0,1)</f>
        <v>0</v>
      </c>
      <c r="Y2237" s="2">
        <f>IF(AND(_332_2018_07_18_outfile_posicao[[#This Row],[spd m/s]]&lt;1,_332_2018_07_18_outfile_posicao[[#This Row],[spd m/s]]&lt;&gt;0),1,0)</f>
        <v>0</v>
      </c>
      <c r="Z2237" s="2">
        <f>IF(Z2236=0.5,IF(P2237&gt;=P2238,0.5,1),IF(_332_2018_07_18_outfile_posicao[[#This Row],[desloc]]&lt;-1000,IF(P2237&gt;=P2238,IF(AND(Z2236=0.5,P2237=P2238),0,IF(P2237&lt;700,0.5,0)),1),IF(AND(X2237&gt;0,X2236&gt;0,_332_2018_07_18_outfile_posicao[[#This Row],[8686,881807]]&lt;500,_332_2018_07_18_outfile_posicao[[#This Row],[desloc]]&gt;0),IF(_332_2018_07_18_outfile_posicao[[#This Row],[8686,881807]]&lt;500,1,0),0)))</f>
        <v>0</v>
      </c>
      <c r="AA2237" s="2">
        <f t="shared" si="34"/>
        <v>8591.8043239691106</v>
      </c>
      <c r="AB2237" s="2">
        <f>IF(_332_2018_07_18_outfile_posicao[[#This Row],[inicio]]=1,0,IF(AB2236&gt;0,0.5,IF(_332_2018_07_18_outfile_posicao[[#This Row],[max dist]]=_332_2018_07_18_outfile_posicao[[#This Row],[8686,881807]],1,0)))</f>
        <v>0</v>
      </c>
      <c r="AC2237" s="2">
        <f>IF(_332_2018_07_18_outfile_posicao[[#This Row],[fim]]=0,AC2238+1,0)</f>
        <v>14</v>
      </c>
      <c r="AD2237" s="2"/>
      <c r="AE2237" s="2"/>
      <c r="AF2237" s="2"/>
      <c r="AG2237" s="2"/>
      <c r="AH2237" s="2"/>
      <c r="AI2237" s="2"/>
    </row>
    <row r="2238" spans="1:35" x14ac:dyDescent="0.25">
      <c r="A2238">
        <v>2300</v>
      </c>
      <c r="B2238">
        <v>2</v>
      </c>
      <c r="C2238" s="2" t="s">
        <v>4560</v>
      </c>
      <c r="D2238">
        <v>332</v>
      </c>
      <c r="E2238" s="2" t="s">
        <v>5795</v>
      </c>
      <c r="F2238" s="2" t="s">
        <v>5219</v>
      </c>
      <c r="G2238" s="2">
        <v>2237</v>
      </c>
      <c r="H2238" t="b">
        <v>1</v>
      </c>
      <c r="I2238" s="3">
        <v>43299.840219907404</v>
      </c>
      <c r="J2238" s="2">
        <v>2489</v>
      </c>
      <c r="K2238" s="2">
        <v>-23.606558750000001</v>
      </c>
      <c r="L2238" s="2">
        <v>-46.614210999999997</v>
      </c>
      <c r="M2238" s="2">
        <f>IF(AND(_332_2018_07_18_outfile_posicao[[#This Row],[hora bus]]=I2237,_332_2018_07_18_outfile_posicao[[#This Row],[lat bus]]=K2237,_332_2018_07_18_outfile_posicao[[#This Row],[lon bus]]=L2237),1,0)</f>
        <v>0</v>
      </c>
      <c r="N2238">
        <v>135</v>
      </c>
      <c r="O2238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0.24999999258697164</v>
      </c>
      <c r="P2238">
        <f>VLOOKUP(_332_2018_07_18_outfile_posicao[[#This Row],[shape]],shape!A:D,4,0)+VLOOKUP(_332_2018_07_18_outfile_posicao[[#This Row],[shape]]+1,shape!A:E,5,0)*_332_2018_07_18_outfile_posicao[[#This Row],[% avanc]]</f>
        <v>4503.7490504971356</v>
      </c>
      <c r="Q2238" s="4">
        <f>_332_2018_07_18_outfile_posicao[[#This Row],[8686,881807]]/_332_2018_07_18_outfile_posicao[[#Headers],[8686,881807]]</f>
        <v>0.51845404951497753</v>
      </c>
      <c r="R2238">
        <f>_332_2018_07_18_outfile_posicao[[#This Row],[8686,881807]]-P2237</f>
        <v>362.69917979792899</v>
      </c>
      <c r="S2238">
        <f>(_332_2018_07_18_outfile_posicao[[#This Row],[hora bus]]-I2237)*86000</f>
        <v>47.777777683222666</v>
      </c>
      <c r="T2238">
        <f>_332_2018_07_18_outfile_posicao[[#This Row],[desloc]]/_332_2018_07_18_outfile_posicao[[#This Row],[seconds]]</f>
        <v>7.5913781968409149</v>
      </c>
      <c r="U2238">
        <f>_332_2018_07_18_outfile_posicao[[#This Row],[spd m/s]]*3.6</f>
        <v>27.328961508627295</v>
      </c>
      <c r="V2238" s="2"/>
      <c r="W2238" s="2">
        <f>IF(_332_2018_07_18_outfile_posicao[[#This Row],[cod bus]]=F2237,0,1)</f>
        <v>0</v>
      </c>
      <c r="X2238" s="2">
        <f>IF(_332_2018_07_18_outfile_posicao[[#This Row],[desloc]]&gt;=0,0,1)</f>
        <v>0</v>
      </c>
      <c r="Y2238" s="2">
        <f>IF(AND(_332_2018_07_18_outfile_posicao[[#This Row],[spd m/s]]&lt;1,_332_2018_07_18_outfile_posicao[[#This Row],[spd m/s]]&lt;&gt;0),1,0)</f>
        <v>0</v>
      </c>
      <c r="Z2238" s="2">
        <f>IF(Z2237=0.5,IF(P2238&gt;=P2239,0.5,1),IF(_332_2018_07_18_outfile_posicao[[#This Row],[desloc]]&lt;-1000,IF(P2238&gt;=P2239,IF(AND(Z2237=0.5,P2238=P2239),0,IF(P2238&lt;700,0.5,0)),1),IF(AND(X2238&gt;0,X2237&gt;0,_332_2018_07_18_outfile_posicao[[#This Row],[8686,881807]]&lt;500,_332_2018_07_18_outfile_posicao[[#This Row],[desloc]]&gt;0),IF(_332_2018_07_18_outfile_posicao[[#This Row],[8686,881807]]&lt;500,1,0),0)))</f>
        <v>0</v>
      </c>
      <c r="AA2238" s="2">
        <f t="shared" si="34"/>
        <v>8591.8043239691106</v>
      </c>
      <c r="AB2238" s="2">
        <f>IF(_332_2018_07_18_outfile_posicao[[#This Row],[inicio]]=1,0,IF(AB2237&gt;0,0.5,IF(_332_2018_07_18_outfile_posicao[[#This Row],[max dist]]=_332_2018_07_18_outfile_posicao[[#This Row],[8686,881807]],1,0)))</f>
        <v>0</v>
      </c>
      <c r="AC2238" s="2">
        <f>IF(_332_2018_07_18_outfile_posicao[[#This Row],[fim]]=0,AC2239+1,0)</f>
        <v>13</v>
      </c>
      <c r="AD2238" s="2"/>
      <c r="AE2238" s="2"/>
      <c r="AF2238" s="2"/>
      <c r="AG2238" s="2"/>
      <c r="AH2238" s="2"/>
      <c r="AI2238" s="2"/>
    </row>
    <row r="2239" spans="1:35" x14ac:dyDescent="0.25">
      <c r="A2239">
        <v>2301</v>
      </c>
      <c r="B2239">
        <v>2</v>
      </c>
      <c r="C2239" s="2" t="s">
        <v>4561</v>
      </c>
      <c r="D2239">
        <v>332</v>
      </c>
      <c r="E2239" s="2" t="s">
        <v>5796</v>
      </c>
      <c r="F2239" s="2" t="s">
        <v>5219</v>
      </c>
      <c r="G2239" s="2">
        <v>2238</v>
      </c>
      <c r="H2239" t="b">
        <v>1</v>
      </c>
      <c r="I2239" s="3">
        <v>43299.840844907405</v>
      </c>
      <c r="J2239" s="2">
        <v>2490</v>
      </c>
      <c r="K2239" s="2">
        <v>-23.604166625000001</v>
      </c>
      <c r="L2239" s="2">
        <v>-46.614604249999999</v>
      </c>
      <c r="M2239" s="2">
        <f>IF(AND(_332_2018_07_18_outfile_posicao[[#This Row],[hora bus]]=I2238,_332_2018_07_18_outfile_posicao[[#This Row],[lat bus]]=K2238,_332_2018_07_18_outfile_posicao[[#This Row],[lon bus]]=L2238),1,0)</f>
        <v>0</v>
      </c>
      <c r="N2239">
        <v>140</v>
      </c>
      <c r="O2239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0.62499997716789701</v>
      </c>
      <c r="P2239">
        <f>VLOOKUP(_332_2018_07_18_outfile_posicao[[#This Row],[shape]],shape!A:D,4,0)+VLOOKUP(_332_2018_07_18_outfile_posicao[[#This Row],[shape]]+1,shape!A:E,5,0)*_332_2018_07_18_outfile_posicao[[#This Row],[% avanc]]</f>
        <v>4773.0799677518062</v>
      </c>
      <c r="Q2239" s="4">
        <f>_332_2018_07_18_outfile_posicao[[#This Row],[8686,881807]]/_332_2018_07_18_outfile_posicao[[#Headers],[8686,881807]]</f>
        <v>0.54945837572068701</v>
      </c>
      <c r="R2239">
        <f>_332_2018_07_18_outfile_posicao[[#This Row],[8686,881807]]-P2238</f>
        <v>269.33091725467057</v>
      </c>
      <c r="S2239">
        <f>(_332_2018_07_18_outfile_posicao[[#This Row],[hora bus]]-I2238)*86000</f>
        <v>53.750000050058588</v>
      </c>
      <c r="T2239">
        <f>_332_2018_07_18_outfile_posicao[[#This Row],[desloc]]/_332_2018_07_18_outfile_posicao[[#This Row],[seconds]]</f>
        <v>5.0108077582109134</v>
      </c>
      <c r="U2239">
        <f>_332_2018_07_18_outfile_posicao[[#This Row],[spd m/s]]*3.6</f>
        <v>18.03890792955929</v>
      </c>
      <c r="V2239" s="2"/>
      <c r="W2239" s="2">
        <f>IF(_332_2018_07_18_outfile_posicao[[#This Row],[cod bus]]=F2238,0,1)</f>
        <v>0</v>
      </c>
      <c r="X2239" s="2">
        <f>IF(_332_2018_07_18_outfile_posicao[[#This Row],[desloc]]&gt;=0,0,1)</f>
        <v>0</v>
      </c>
      <c r="Y2239" s="2">
        <f>IF(AND(_332_2018_07_18_outfile_posicao[[#This Row],[spd m/s]]&lt;1,_332_2018_07_18_outfile_posicao[[#This Row],[spd m/s]]&lt;&gt;0),1,0)</f>
        <v>0</v>
      </c>
      <c r="Z2239" s="2">
        <f>IF(Z2238=0.5,IF(P2239&gt;=P2240,0.5,1),IF(_332_2018_07_18_outfile_posicao[[#This Row],[desloc]]&lt;-1000,IF(P2239&gt;=P2240,IF(AND(Z2238=0.5,P2239=P2240),0,IF(P2239&lt;700,0.5,0)),1),IF(AND(X2239&gt;0,X2238&gt;0,_332_2018_07_18_outfile_posicao[[#This Row],[8686,881807]]&lt;500,_332_2018_07_18_outfile_posicao[[#This Row],[desloc]]&gt;0),IF(_332_2018_07_18_outfile_posicao[[#This Row],[8686,881807]]&lt;500,1,0),0)))</f>
        <v>0</v>
      </c>
      <c r="AA2239" s="2">
        <f t="shared" si="34"/>
        <v>8591.8043239691106</v>
      </c>
      <c r="AB2239" s="2">
        <f>IF(_332_2018_07_18_outfile_posicao[[#This Row],[inicio]]=1,0,IF(AB2238&gt;0,0.5,IF(_332_2018_07_18_outfile_posicao[[#This Row],[max dist]]=_332_2018_07_18_outfile_posicao[[#This Row],[8686,881807]],1,0)))</f>
        <v>0</v>
      </c>
      <c r="AC2239" s="2">
        <f>IF(_332_2018_07_18_outfile_posicao[[#This Row],[fim]]=0,AC2240+1,0)</f>
        <v>12</v>
      </c>
      <c r="AD2239" s="2"/>
      <c r="AE2239" s="2"/>
      <c r="AF2239" s="2"/>
      <c r="AG2239" s="2"/>
      <c r="AH2239" s="2"/>
      <c r="AI2239" s="2"/>
    </row>
    <row r="2240" spans="1:35" x14ac:dyDescent="0.25">
      <c r="A2240">
        <v>2302</v>
      </c>
      <c r="B2240">
        <v>3</v>
      </c>
      <c r="C2240" s="2" t="s">
        <v>4562</v>
      </c>
      <c r="D2240">
        <v>332</v>
      </c>
      <c r="E2240" s="2" t="s">
        <v>5796</v>
      </c>
      <c r="F2240" s="2" t="s">
        <v>5219</v>
      </c>
      <c r="G2240" s="2">
        <v>2239</v>
      </c>
      <c r="H2240" t="b">
        <v>1</v>
      </c>
      <c r="I2240" s="3">
        <v>43299.841365740744</v>
      </c>
      <c r="J2240" s="2">
        <v>2492</v>
      </c>
      <c r="K2240" s="2">
        <v>-23.602049999999998</v>
      </c>
      <c r="L2240" s="2">
        <v>-46.614955250000001</v>
      </c>
      <c r="M2240" s="2">
        <f>IF(AND(_332_2018_07_18_outfile_posicao[[#This Row],[hora bus]]=I2239,_332_2018_07_18_outfile_posicao[[#This Row],[lat bus]]=K2239,_332_2018_07_18_outfile_posicao[[#This Row],[lon bus]]=L2239),1,0)</f>
        <v>0</v>
      </c>
      <c r="N2240">
        <v>143</v>
      </c>
      <c r="O2240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0.74999998729803197</v>
      </c>
      <c r="P2240">
        <f>VLOOKUP(_332_2018_07_18_outfile_posicao[[#This Row],[shape]],shape!A:D,4,0)+VLOOKUP(_332_2018_07_18_outfile_posicao[[#This Row],[shape]]+1,shape!A:E,5,0)*_332_2018_07_18_outfile_posicao[[#This Row],[% avanc]]</f>
        <v>5011.4075122477552</v>
      </c>
      <c r="Q2240" s="4">
        <f>_332_2018_07_18_outfile_posicao[[#This Row],[8686,881807]]/_332_2018_07_18_outfile_posicao[[#Headers],[8686,881807]]</f>
        <v>0.57689371440618653</v>
      </c>
      <c r="R2240">
        <f>_332_2018_07_18_outfile_posicao[[#This Row],[8686,881807]]-P2239</f>
        <v>238.32754449594904</v>
      </c>
      <c r="S2240">
        <f>(_332_2018_07_18_outfile_posicao[[#This Row],[hora bus]]-I2239)*86000</f>
        <v>44.79166712553706</v>
      </c>
      <c r="T2240">
        <f>_332_2018_07_18_outfile_posicao[[#This Row],[desloc]]/_332_2018_07_18_outfile_posicao[[#This Row],[seconds]]</f>
        <v>5.3208009388887296</v>
      </c>
      <c r="U2240">
        <f>_332_2018_07_18_outfile_posicao[[#This Row],[spd m/s]]*3.6</f>
        <v>19.154883379999426</v>
      </c>
      <c r="V2240" s="2"/>
      <c r="W2240" s="2">
        <f>IF(_332_2018_07_18_outfile_posicao[[#This Row],[cod bus]]=F2239,0,1)</f>
        <v>0</v>
      </c>
      <c r="X2240" s="2">
        <f>IF(_332_2018_07_18_outfile_posicao[[#This Row],[desloc]]&gt;=0,0,1)</f>
        <v>0</v>
      </c>
      <c r="Y2240" s="2">
        <f>IF(AND(_332_2018_07_18_outfile_posicao[[#This Row],[spd m/s]]&lt;1,_332_2018_07_18_outfile_posicao[[#This Row],[spd m/s]]&lt;&gt;0),1,0)</f>
        <v>0</v>
      </c>
      <c r="Z2240" s="2">
        <f>IF(Z2239=0.5,IF(P2240&gt;=P2241,0.5,1),IF(_332_2018_07_18_outfile_posicao[[#This Row],[desloc]]&lt;-1000,IF(P2240&gt;=P2241,IF(AND(Z2239=0.5,P2240=P2241),0,IF(P2240&lt;700,0.5,0)),1),IF(AND(X2240&gt;0,X2239&gt;0,_332_2018_07_18_outfile_posicao[[#This Row],[8686,881807]]&lt;500,_332_2018_07_18_outfile_posicao[[#This Row],[desloc]]&gt;0),IF(_332_2018_07_18_outfile_posicao[[#This Row],[8686,881807]]&lt;500,1,0),0)))</f>
        <v>0</v>
      </c>
      <c r="AA2240" s="2">
        <f t="shared" si="34"/>
        <v>8591.8043239691106</v>
      </c>
      <c r="AB2240" s="2">
        <f>IF(_332_2018_07_18_outfile_posicao[[#This Row],[inicio]]=1,0,IF(AB2239&gt;0,0.5,IF(_332_2018_07_18_outfile_posicao[[#This Row],[max dist]]=_332_2018_07_18_outfile_posicao[[#This Row],[8686,881807]],1,0)))</f>
        <v>0</v>
      </c>
      <c r="AC2240" s="2">
        <f>IF(_332_2018_07_18_outfile_posicao[[#This Row],[fim]]=0,AC2241+1,0)</f>
        <v>11</v>
      </c>
      <c r="AD2240" s="2"/>
      <c r="AE2240" s="2"/>
      <c r="AF2240" s="2"/>
      <c r="AG2240" s="2"/>
      <c r="AH2240" s="2"/>
      <c r="AI2240" s="2"/>
    </row>
    <row r="2241" spans="1:35" x14ac:dyDescent="0.25">
      <c r="A2241">
        <v>2304</v>
      </c>
      <c r="B2241">
        <v>2</v>
      </c>
      <c r="C2241" s="2" t="s">
        <v>4564</v>
      </c>
      <c r="D2241">
        <v>332</v>
      </c>
      <c r="E2241" s="2" t="s">
        <v>6141</v>
      </c>
      <c r="F2241" s="2" t="s">
        <v>5219</v>
      </c>
      <c r="G2241" s="2">
        <v>2240</v>
      </c>
      <c r="H2241" t="b">
        <v>1</v>
      </c>
      <c r="I2241" s="3">
        <v>43299.841886574075</v>
      </c>
      <c r="J2241" s="2">
        <v>2494</v>
      </c>
      <c r="K2241" s="2">
        <v>-23.601306999999998</v>
      </c>
      <c r="L2241" s="2">
        <v>-46.6152035</v>
      </c>
      <c r="M2241" s="2">
        <f>IF(AND(_332_2018_07_18_outfile_posicao[[#This Row],[hora bus]]=I2240,_332_2018_07_18_outfile_posicao[[#This Row],[lat bus]]=K2240,_332_2018_07_18_outfile_posicao[[#This Row],[lon bus]]=L2240),1,0)</f>
        <v>0</v>
      </c>
      <c r="N2241">
        <v>146</v>
      </c>
      <c r="O2241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0.121600601164797</v>
      </c>
      <c r="P2241">
        <f>VLOOKUP(_332_2018_07_18_outfile_posicao[[#This Row],[shape]],shape!A:D,4,0)+VLOOKUP(_332_2018_07_18_outfile_posicao[[#This Row],[shape]]+1,shape!A:E,5,0)*_332_2018_07_18_outfile_posicao[[#This Row],[% avanc]]</f>
        <v>5098.1883864441079</v>
      </c>
      <c r="Q2241" s="4">
        <f>_332_2018_07_18_outfile_posicao[[#This Row],[8686,881807]]/_332_2018_07_18_outfile_posicao[[#Headers],[8686,881807]]</f>
        <v>0.58688359064997553</v>
      </c>
      <c r="R2241">
        <f>_332_2018_07_18_outfile_posicao[[#This Row],[8686,881807]]-P2240</f>
        <v>86.78087419635267</v>
      </c>
      <c r="S2241">
        <f>(_332_2018_07_18_outfile_posicao[[#This Row],[hora bus]]-I2240)*86000</f>
        <v>44.791666499804705</v>
      </c>
      <c r="T2241">
        <f>_332_2018_07_18_outfile_posicao[[#This Row],[desloc]]/_332_2018_07_18_outfile_posicao[[#This Row],[seconds]]</f>
        <v>1.9374334776477014</v>
      </c>
      <c r="U2241">
        <f>_332_2018_07_18_outfile_posicao[[#This Row],[spd m/s]]*3.6</f>
        <v>6.974760519531725</v>
      </c>
      <c r="V2241" s="2"/>
      <c r="W2241" s="2">
        <f>IF(_332_2018_07_18_outfile_posicao[[#This Row],[cod bus]]=F2240,0,1)</f>
        <v>0</v>
      </c>
      <c r="X2241" s="2">
        <f>IF(_332_2018_07_18_outfile_posicao[[#This Row],[desloc]]&gt;=0,0,1)</f>
        <v>0</v>
      </c>
      <c r="Y2241" s="2">
        <f>IF(AND(_332_2018_07_18_outfile_posicao[[#This Row],[spd m/s]]&lt;1,_332_2018_07_18_outfile_posicao[[#This Row],[spd m/s]]&lt;&gt;0),1,0)</f>
        <v>0</v>
      </c>
      <c r="Z2241" s="2">
        <f>IF(Z2240=0.5,IF(P2241&gt;=P2242,0.5,1),IF(_332_2018_07_18_outfile_posicao[[#This Row],[desloc]]&lt;-1000,IF(P2241&gt;=P2242,IF(AND(Z2240=0.5,P2241=P2242),0,IF(P2241&lt;700,0.5,0)),1),IF(AND(X2241&gt;0,X2240&gt;0,_332_2018_07_18_outfile_posicao[[#This Row],[8686,881807]]&lt;500,_332_2018_07_18_outfile_posicao[[#This Row],[desloc]]&gt;0),IF(_332_2018_07_18_outfile_posicao[[#This Row],[8686,881807]]&lt;500,1,0),0)))</f>
        <v>0</v>
      </c>
      <c r="AA2241" s="2">
        <f t="shared" si="34"/>
        <v>8591.8043239691106</v>
      </c>
      <c r="AB2241" s="2">
        <f>IF(_332_2018_07_18_outfile_posicao[[#This Row],[inicio]]=1,0,IF(AB2240&gt;0,0.5,IF(_332_2018_07_18_outfile_posicao[[#This Row],[max dist]]=_332_2018_07_18_outfile_posicao[[#This Row],[8686,881807]],1,0)))</f>
        <v>0</v>
      </c>
      <c r="AC2241" s="2">
        <f>IF(_332_2018_07_18_outfile_posicao[[#This Row],[fim]]=0,AC2242+1,0)</f>
        <v>10</v>
      </c>
      <c r="AD2241" s="2"/>
      <c r="AE2241" s="2"/>
      <c r="AF2241" s="2"/>
      <c r="AG2241" s="2"/>
      <c r="AH2241" s="2"/>
      <c r="AI2241" s="2"/>
    </row>
    <row r="2242" spans="1:35" x14ac:dyDescent="0.25">
      <c r="A2242">
        <v>2305</v>
      </c>
      <c r="B2242">
        <v>2</v>
      </c>
      <c r="C2242" s="2" t="s">
        <v>4565</v>
      </c>
      <c r="D2242">
        <v>332</v>
      </c>
      <c r="E2242" s="2" t="s">
        <v>6142</v>
      </c>
      <c r="F2242" s="2" t="s">
        <v>5219</v>
      </c>
      <c r="G2242" s="2">
        <v>2241</v>
      </c>
      <c r="H2242" t="b">
        <v>1</v>
      </c>
      <c r="I2242" s="3">
        <v>43299.842407407406</v>
      </c>
      <c r="J2242" s="2">
        <v>2496</v>
      </c>
      <c r="K2242" s="2">
        <v>-23.600399500000002</v>
      </c>
      <c r="L2242" s="2">
        <v>-46.615588500000001</v>
      </c>
      <c r="M2242" s="2">
        <f>IF(AND(_332_2018_07_18_outfile_posicao[[#This Row],[hora bus]]=I2241,_332_2018_07_18_outfile_posicao[[#This Row],[lat bus]]=K2241,_332_2018_07_18_outfile_posicao[[#This Row],[lon bus]]=L2241),1,0)</f>
        <v>0</v>
      </c>
      <c r="N2242">
        <v>148</v>
      </c>
      <c r="O2242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0.2499999226677978</v>
      </c>
      <c r="P2242">
        <f>VLOOKUP(_332_2018_07_18_outfile_posicao[[#This Row],[shape]],shape!A:D,4,0)+VLOOKUP(_332_2018_07_18_outfile_posicao[[#This Row],[shape]]+1,shape!A:E,5,0)*_332_2018_07_18_outfile_posicao[[#This Row],[% avanc]]</f>
        <v>5206.5880468894193</v>
      </c>
      <c r="Q2242" s="4">
        <f>_332_2018_07_18_outfile_posicao[[#This Row],[8686,881807]]/_332_2018_07_18_outfile_posicao[[#Headers],[8686,881807]]</f>
        <v>0.59936213736600907</v>
      </c>
      <c r="R2242">
        <f>_332_2018_07_18_outfile_posicao[[#This Row],[8686,881807]]-P2241</f>
        <v>108.39966044531138</v>
      </c>
      <c r="S2242">
        <f>(_332_2018_07_18_outfile_posicao[[#This Row],[hora bus]]-I2241)*86000</f>
        <v>44.791666499804705</v>
      </c>
      <c r="T2242">
        <f>_332_2018_07_18_outfile_posicao[[#This Row],[desloc]]/_332_2018_07_18_outfile_posicao[[#This Row],[seconds]]</f>
        <v>2.4200854515154959</v>
      </c>
      <c r="U2242">
        <f>_332_2018_07_18_outfile_posicao[[#This Row],[spd m/s]]*3.6</f>
        <v>8.7123076254557859</v>
      </c>
      <c r="V2242" s="2"/>
      <c r="W2242" s="2">
        <f>IF(_332_2018_07_18_outfile_posicao[[#This Row],[cod bus]]=F2241,0,1)</f>
        <v>0</v>
      </c>
      <c r="X2242" s="2">
        <f>IF(_332_2018_07_18_outfile_posicao[[#This Row],[desloc]]&gt;=0,0,1)</f>
        <v>0</v>
      </c>
      <c r="Y2242" s="2">
        <f>IF(AND(_332_2018_07_18_outfile_posicao[[#This Row],[spd m/s]]&lt;1,_332_2018_07_18_outfile_posicao[[#This Row],[spd m/s]]&lt;&gt;0),1,0)</f>
        <v>0</v>
      </c>
      <c r="Z2242" s="2">
        <f>IF(Z2241=0.5,IF(P2242&gt;=P2243,0.5,1),IF(_332_2018_07_18_outfile_posicao[[#This Row],[desloc]]&lt;-1000,IF(P2242&gt;=P2243,IF(AND(Z2241=0.5,P2242=P2243),0,IF(P2242&lt;700,0.5,0)),1),IF(AND(X2242&gt;0,X2241&gt;0,_332_2018_07_18_outfile_posicao[[#This Row],[8686,881807]]&lt;500,_332_2018_07_18_outfile_posicao[[#This Row],[desloc]]&gt;0),IF(_332_2018_07_18_outfile_posicao[[#This Row],[8686,881807]]&lt;500,1,0),0)))</f>
        <v>0</v>
      </c>
      <c r="AA2242" s="2">
        <f t="shared" ref="AA2242:AA2305" si="35">IF(W2242=1,0,IF(Z2242&gt;0,0,IF(P2242&gt;AA2243,P2242,AA2243)))</f>
        <v>8591.8043239691106</v>
      </c>
      <c r="AB2242" s="2">
        <f>IF(_332_2018_07_18_outfile_posicao[[#This Row],[inicio]]=1,0,IF(AB2241&gt;0,0.5,IF(_332_2018_07_18_outfile_posicao[[#This Row],[max dist]]=_332_2018_07_18_outfile_posicao[[#This Row],[8686,881807]],1,0)))</f>
        <v>0</v>
      </c>
      <c r="AC2242" s="2">
        <f>IF(_332_2018_07_18_outfile_posicao[[#This Row],[fim]]=0,AC2243+1,0)</f>
        <v>9</v>
      </c>
      <c r="AD2242" s="2"/>
      <c r="AE2242" s="2"/>
      <c r="AF2242" s="2"/>
      <c r="AG2242" s="2"/>
      <c r="AH2242" s="2"/>
      <c r="AI2242" s="2"/>
    </row>
    <row r="2243" spans="1:35" x14ac:dyDescent="0.25">
      <c r="A2243">
        <v>2307</v>
      </c>
      <c r="B2243">
        <v>2</v>
      </c>
      <c r="C2243" s="2" t="s">
        <v>4567</v>
      </c>
      <c r="D2243">
        <v>332</v>
      </c>
      <c r="E2243" s="2" t="s">
        <v>6143</v>
      </c>
      <c r="F2243" s="2" t="s">
        <v>5219</v>
      </c>
      <c r="G2243" s="2">
        <v>2242</v>
      </c>
      <c r="H2243" t="b">
        <v>1</v>
      </c>
      <c r="I2243" s="3">
        <v>43299.842928240738</v>
      </c>
      <c r="J2243" s="2">
        <v>2498</v>
      </c>
      <c r="K2243" s="2">
        <v>-23.5978475</v>
      </c>
      <c r="L2243" s="2">
        <v>-46.615772499999999</v>
      </c>
      <c r="M2243" s="2">
        <f>IF(AND(_332_2018_07_18_outfile_posicao[[#This Row],[hora bus]]=I2242,_332_2018_07_18_outfile_posicao[[#This Row],[lat bus]]=K2242,_332_2018_07_18_outfile_posicao[[#This Row],[lon bus]]=L2242),1,0)</f>
        <v>0</v>
      </c>
      <c r="N2243">
        <v>162</v>
      </c>
      <c r="O2243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0.49999999970413839</v>
      </c>
      <c r="P2243">
        <f>VLOOKUP(_332_2018_07_18_outfile_posicao[[#This Row],[shape]],shape!A:D,4,0)+VLOOKUP(_332_2018_07_18_outfile_posicao[[#This Row],[shape]]+1,shape!A:E,5,0)*_332_2018_07_18_outfile_posicao[[#This Row],[% avanc]]</f>
        <v>5511.5372187968505</v>
      </c>
      <c r="Q2243" s="4">
        <f>_332_2018_07_18_outfile_posicao[[#This Row],[8686,881807]]/_332_2018_07_18_outfile_posicao[[#Headers],[8686,881807]]</f>
        <v>0.63446669832155234</v>
      </c>
      <c r="R2243">
        <f>_332_2018_07_18_outfile_posicao[[#This Row],[8686,881807]]-P2242</f>
        <v>304.94917190743126</v>
      </c>
      <c r="S2243">
        <f>(_332_2018_07_18_outfile_posicao[[#This Row],[hora bus]]-I2242)*86000</f>
        <v>44.791666499804705</v>
      </c>
      <c r="T2243">
        <f>_332_2018_07_18_outfile_posicao[[#This Row],[desloc]]/_332_2018_07_18_outfile_posicao[[#This Row],[seconds]]</f>
        <v>6.8081675842259823</v>
      </c>
      <c r="U2243">
        <f>_332_2018_07_18_outfile_posicao[[#This Row],[spd m/s]]*3.6</f>
        <v>24.509403303213539</v>
      </c>
      <c r="V2243" s="2"/>
      <c r="W2243" s="2">
        <f>IF(_332_2018_07_18_outfile_posicao[[#This Row],[cod bus]]=F2242,0,1)</f>
        <v>0</v>
      </c>
      <c r="X2243" s="2">
        <f>IF(_332_2018_07_18_outfile_posicao[[#This Row],[desloc]]&gt;=0,0,1)</f>
        <v>0</v>
      </c>
      <c r="Y2243" s="2">
        <f>IF(AND(_332_2018_07_18_outfile_posicao[[#This Row],[spd m/s]]&lt;1,_332_2018_07_18_outfile_posicao[[#This Row],[spd m/s]]&lt;&gt;0),1,0)</f>
        <v>0</v>
      </c>
      <c r="Z2243" s="2">
        <f>IF(Z2242=0.5,IF(P2243&gt;=P2244,0.5,1),IF(_332_2018_07_18_outfile_posicao[[#This Row],[desloc]]&lt;-1000,IF(P2243&gt;=P2244,IF(AND(Z2242=0.5,P2243=P2244),0,IF(P2243&lt;700,0.5,0)),1),IF(AND(X2243&gt;0,X2242&gt;0,_332_2018_07_18_outfile_posicao[[#This Row],[8686,881807]]&lt;500,_332_2018_07_18_outfile_posicao[[#This Row],[desloc]]&gt;0),IF(_332_2018_07_18_outfile_posicao[[#This Row],[8686,881807]]&lt;500,1,0),0)))</f>
        <v>0</v>
      </c>
      <c r="AA2243" s="2">
        <f t="shared" si="35"/>
        <v>8591.8043239691106</v>
      </c>
      <c r="AB2243" s="2">
        <f>IF(_332_2018_07_18_outfile_posicao[[#This Row],[inicio]]=1,0,IF(AB2242&gt;0,0.5,IF(_332_2018_07_18_outfile_posicao[[#This Row],[max dist]]=_332_2018_07_18_outfile_posicao[[#This Row],[8686,881807]],1,0)))</f>
        <v>0</v>
      </c>
      <c r="AC2243" s="2">
        <f>IF(_332_2018_07_18_outfile_posicao[[#This Row],[fim]]=0,AC2244+1,0)</f>
        <v>8</v>
      </c>
      <c r="AD2243" s="2"/>
      <c r="AE2243" s="2"/>
      <c r="AF2243" s="2"/>
      <c r="AG2243" s="2"/>
      <c r="AH2243" s="2"/>
      <c r="AI2243" s="2"/>
    </row>
    <row r="2244" spans="1:35" x14ac:dyDescent="0.25">
      <c r="A2244">
        <v>2308</v>
      </c>
      <c r="B2244">
        <v>2</v>
      </c>
      <c r="C2244" s="2" t="s">
        <v>4568</v>
      </c>
      <c r="D2244">
        <v>332</v>
      </c>
      <c r="E2244" s="2" t="s">
        <v>6143</v>
      </c>
      <c r="F2244" s="2" t="s">
        <v>5219</v>
      </c>
      <c r="G2244" s="2">
        <v>2243</v>
      </c>
      <c r="H2244" t="b">
        <v>1</v>
      </c>
      <c r="I2244" s="3">
        <v>43299.843449074076</v>
      </c>
      <c r="J2244" s="2">
        <v>2500</v>
      </c>
      <c r="K2244" s="2">
        <v>-23.595261749999999</v>
      </c>
      <c r="L2244" s="2">
        <v>-46.618468</v>
      </c>
      <c r="M2244" s="2">
        <f>IF(AND(_332_2018_07_18_outfile_posicao[[#This Row],[hora bus]]=I2243,_332_2018_07_18_outfile_posicao[[#This Row],[lat bus]]=K2243,_332_2018_07_18_outfile_posicao[[#This Row],[lon bus]]=L2243),1,0)</f>
        <v>0</v>
      </c>
      <c r="N2244">
        <v>186</v>
      </c>
      <c r="O2244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0.24999982577030755</v>
      </c>
      <c r="P2244">
        <f>VLOOKUP(_332_2018_07_18_outfile_posicao[[#This Row],[shape]],shape!A:D,4,0)+VLOOKUP(_332_2018_07_18_outfile_posicao[[#This Row],[shape]]+1,shape!A:E,5,0)*_332_2018_07_18_outfile_posicao[[#This Row],[% avanc]]</f>
        <v>5966.5257791545882</v>
      </c>
      <c r="Q2244" s="4">
        <f>_332_2018_07_18_outfile_posicao[[#This Row],[8686,881807]]/_332_2018_07_18_outfile_posicao[[#Headers],[8686,881807]]</f>
        <v>0.68684320930286924</v>
      </c>
      <c r="R2244">
        <f>_332_2018_07_18_outfile_posicao[[#This Row],[8686,881807]]-P2243</f>
        <v>454.9885603577377</v>
      </c>
      <c r="S2244">
        <f>(_332_2018_07_18_outfile_posicao[[#This Row],[hora bus]]-I2243)*86000</f>
        <v>44.79166712553706</v>
      </c>
      <c r="T2244">
        <f>_332_2018_07_18_outfile_posicao[[#This Row],[desloc]]/_332_2018_07_18_outfile_posicao[[#This Row],[seconds]]</f>
        <v>10.157884034156327</v>
      </c>
      <c r="U2244">
        <f>_332_2018_07_18_outfile_posicao[[#This Row],[spd m/s]]*3.6</f>
        <v>36.568382522962779</v>
      </c>
      <c r="V2244" s="2"/>
      <c r="W2244" s="2">
        <f>IF(_332_2018_07_18_outfile_posicao[[#This Row],[cod bus]]=F2243,0,1)</f>
        <v>0</v>
      </c>
      <c r="X2244" s="2">
        <f>IF(_332_2018_07_18_outfile_posicao[[#This Row],[desloc]]&gt;=0,0,1)</f>
        <v>0</v>
      </c>
      <c r="Y2244" s="2">
        <f>IF(AND(_332_2018_07_18_outfile_posicao[[#This Row],[spd m/s]]&lt;1,_332_2018_07_18_outfile_posicao[[#This Row],[spd m/s]]&lt;&gt;0),1,0)</f>
        <v>0</v>
      </c>
      <c r="Z2244" s="2">
        <f>IF(Z2243=0.5,IF(P2244&gt;=P2245,0.5,1),IF(_332_2018_07_18_outfile_posicao[[#This Row],[desloc]]&lt;-1000,IF(P2244&gt;=P2245,IF(AND(Z2243=0.5,P2244=P2245),0,IF(P2244&lt;700,0.5,0)),1),IF(AND(X2244&gt;0,X2243&gt;0,_332_2018_07_18_outfile_posicao[[#This Row],[8686,881807]]&lt;500,_332_2018_07_18_outfile_posicao[[#This Row],[desloc]]&gt;0),IF(_332_2018_07_18_outfile_posicao[[#This Row],[8686,881807]]&lt;500,1,0),0)))</f>
        <v>0</v>
      </c>
      <c r="AA2244" s="2">
        <f t="shared" si="35"/>
        <v>8591.8043239691106</v>
      </c>
      <c r="AB2244" s="2">
        <f>IF(_332_2018_07_18_outfile_posicao[[#This Row],[inicio]]=1,0,IF(AB2243&gt;0,0.5,IF(_332_2018_07_18_outfile_posicao[[#This Row],[max dist]]=_332_2018_07_18_outfile_posicao[[#This Row],[8686,881807]],1,0)))</f>
        <v>0</v>
      </c>
      <c r="AC2244" s="2">
        <f>IF(_332_2018_07_18_outfile_posicao[[#This Row],[fim]]=0,AC2245+1,0)</f>
        <v>7</v>
      </c>
      <c r="AD2244" s="2"/>
      <c r="AE2244" s="2"/>
      <c r="AF2244" s="2"/>
      <c r="AG2244" s="2"/>
      <c r="AH2244" s="2"/>
      <c r="AI2244" s="2"/>
    </row>
    <row r="2245" spans="1:35" x14ac:dyDescent="0.25">
      <c r="A2245">
        <v>2311</v>
      </c>
      <c r="B2245">
        <v>2</v>
      </c>
      <c r="C2245" s="2" t="s">
        <v>4570</v>
      </c>
      <c r="D2245">
        <v>332</v>
      </c>
      <c r="E2245" s="2" t="s">
        <v>6145</v>
      </c>
      <c r="F2245" s="2" t="s">
        <v>5219</v>
      </c>
      <c r="G2245" s="2">
        <v>2244</v>
      </c>
      <c r="H2245" t="b">
        <v>1</v>
      </c>
      <c r="I2245" s="3">
        <v>43299.844201388885</v>
      </c>
      <c r="J2245" s="2">
        <v>2502</v>
      </c>
      <c r="K2245" s="2">
        <v>-23.593262750000001</v>
      </c>
      <c r="L2245" s="2">
        <v>-46.619892749999998</v>
      </c>
      <c r="M2245" s="2">
        <f>IF(AND(_332_2018_07_18_outfile_posicao[[#This Row],[hora bus]]=I2244,_332_2018_07_18_outfile_posicao[[#This Row],[lat bus]]=K2244,_332_2018_07_18_outfile_posicao[[#This Row],[lon bus]]=L2244),1,0)</f>
        <v>0</v>
      </c>
      <c r="N2245">
        <v>194</v>
      </c>
      <c r="O2245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0.74999998852161731</v>
      </c>
      <c r="P2245">
        <f>VLOOKUP(_332_2018_07_18_outfile_posicao[[#This Row],[shape]],shape!A:D,4,0)+VLOOKUP(_332_2018_07_18_outfile_posicao[[#This Row],[shape]]+1,shape!A:E,5,0)*_332_2018_07_18_outfile_posicao[[#This Row],[% avanc]]</f>
        <v>6257.4991190336286</v>
      </c>
      <c r="Q2245" s="4">
        <f>_332_2018_07_18_outfile_posicao[[#This Row],[8686,881807]]/_332_2018_07_18_outfile_posicao[[#Headers],[8686,881807]]</f>
        <v>0.7203389269083017</v>
      </c>
      <c r="R2245">
        <f>_332_2018_07_18_outfile_posicao[[#This Row],[8686,881807]]-P2244</f>
        <v>290.9733398790404</v>
      </c>
      <c r="S2245">
        <f>(_332_2018_07_18_outfile_posicao[[#This Row],[hora bus]]-I2244)*86000</f>
        <v>64.699073554947972</v>
      </c>
      <c r="T2245">
        <f>_332_2018_07_18_outfile_posicao[[#This Row],[desloc]]/_332_2018_07_18_outfile_posicao[[#This Row],[seconds]]</f>
        <v>4.4973339476325114</v>
      </c>
      <c r="U2245">
        <f>_332_2018_07_18_outfile_posicao[[#This Row],[spd m/s]]*3.6</f>
        <v>16.190402211477043</v>
      </c>
      <c r="V2245" s="2"/>
      <c r="W2245" s="2">
        <f>IF(_332_2018_07_18_outfile_posicao[[#This Row],[cod bus]]=F2244,0,1)</f>
        <v>0</v>
      </c>
      <c r="X2245" s="2">
        <f>IF(_332_2018_07_18_outfile_posicao[[#This Row],[desloc]]&gt;=0,0,1)</f>
        <v>0</v>
      </c>
      <c r="Y2245" s="2">
        <f>IF(AND(_332_2018_07_18_outfile_posicao[[#This Row],[spd m/s]]&lt;1,_332_2018_07_18_outfile_posicao[[#This Row],[spd m/s]]&lt;&gt;0),1,0)</f>
        <v>0</v>
      </c>
      <c r="Z2245" s="2">
        <f>IF(Z2244=0.5,IF(P2245&gt;=P2246,0.5,1),IF(_332_2018_07_18_outfile_posicao[[#This Row],[desloc]]&lt;-1000,IF(P2245&gt;=P2246,IF(AND(Z2244=0.5,P2245=P2246),0,IF(P2245&lt;700,0.5,0)),1),IF(AND(X2245&gt;0,X2244&gt;0,_332_2018_07_18_outfile_posicao[[#This Row],[8686,881807]]&lt;500,_332_2018_07_18_outfile_posicao[[#This Row],[desloc]]&gt;0),IF(_332_2018_07_18_outfile_posicao[[#This Row],[8686,881807]]&lt;500,1,0),0)))</f>
        <v>0</v>
      </c>
      <c r="AA2245" s="2">
        <f t="shared" si="35"/>
        <v>8591.8043239691106</v>
      </c>
      <c r="AB2245" s="2">
        <f>IF(_332_2018_07_18_outfile_posicao[[#This Row],[inicio]]=1,0,IF(AB2244&gt;0,0.5,IF(_332_2018_07_18_outfile_posicao[[#This Row],[max dist]]=_332_2018_07_18_outfile_posicao[[#This Row],[8686,881807]],1,0)))</f>
        <v>0</v>
      </c>
      <c r="AC2245" s="2">
        <f>IF(_332_2018_07_18_outfile_posicao[[#This Row],[fim]]=0,AC2246+1,0)</f>
        <v>6</v>
      </c>
      <c r="AD2245" s="2"/>
      <c r="AE2245" s="2"/>
      <c r="AF2245" s="2"/>
      <c r="AG2245" s="2"/>
      <c r="AH2245" s="2"/>
      <c r="AI2245" s="2"/>
    </row>
    <row r="2246" spans="1:35" x14ac:dyDescent="0.25">
      <c r="A2246">
        <v>2312</v>
      </c>
      <c r="B2246">
        <v>2</v>
      </c>
      <c r="C2246" s="2" t="s">
        <v>4571</v>
      </c>
      <c r="D2246">
        <v>332</v>
      </c>
      <c r="E2246" s="2" t="s">
        <v>6145</v>
      </c>
      <c r="F2246" s="2" t="s">
        <v>5219</v>
      </c>
      <c r="G2246" s="2">
        <v>2245</v>
      </c>
      <c r="H2246" t="b">
        <v>1</v>
      </c>
      <c r="I2246" s="3">
        <v>43299.844710648147</v>
      </c>
      <c r="J2246" s="2">
        <v>2504</v>
      </c>
      <c r="K2246" s="2">
        <v>-23.5929</v>
      </c>
      <c r="L2246" s="2">
        <v>-46.621578</v>
      </c>
      <c r="M2246" s="2">
        <f>IF(AND(_332_2018_07_18_outfile_posicao[[#This Row],[hora bus]]=I2245,_332_2018_07_18_outfile_posicao[[#This Row],[lat bus]]=K2245,_332_2018_07_18_outfile_posicao[[#This Row],[lon bus]]=L2245),1,0)</f>
        <v>0</v>
      </c>
      <c r="N2246">
        <v>205</v>
      </c>
      <c r="O2246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0.50000003883724531</v>
      </c>
      <c r="P2246">
        <f>VLOOKUP(_332_2018_07_18_outfile_posicao[[#This Row],[shape]],shape!A:D,4,0)+VLOOKUP(_332_2018_07_18_outfile_posicao[[#This Row],[shape]]+1,shape!A:E,5,0)*_332_2018_07_18_outfile_posicao[[#This Row],[% avanc]]</f>
        <v>6507.5550057612099</v>
      </c>
      <c r="Q2246" s="4">
        <f>_332_2018_07_18_outfile_posicao[[#This Row],[8686,881807]]/_332_2018_07_18_outfile_posicao[[#Headers],[8686,881807]]</f>
        <v>0.74912438667202075</v>
      </c>
      <c r="R2246">
        <f>_332_2018_07_18_outfile_posicao[[#This Row],[8686,881807]]-P2245</f>
        <v>250.05588672758131</v>
      </c>
      <c r="S2246">
        <f>(_332_2018_07_18_outfile_posicao[[#This Row],[hora bus]]-I2245)*86000</f>
        <v>43.796296522486955</v>
      </c>
      <c r="T2246">
        <f>_332_2018_07_18_outfile_posicao[[#This Row],[desloc]]/_332_2018_07_18_outfile_posicao[[#This Row],[seconds]]</f>
        <v>5.7095212742290107</v>
      </c>
      <c r="U2246">
        <f>_332_2018_07_18_outfile_posicao[[#This Row],[spd m/s]]*3.6</f>
        <v>20.55427658722444</v>
      </c>
      <c r="V2246" s="2"/>
      <c r="W2246" s="2">
        <f>IF(_332_2018_07_18_outfile_posicao[[#This Row],[cod bus]]=F2245,0,1)</f>
        <v>0</v>
      </c>
      <c r="X2246" s="2">
        <f>IF(_332_2018_07_18_outfile_posicao[[#This Row],[desloc]]&gt;=0,0,1)</f>
        <v>0</v>
      </c>
      <c r="Y2246" s="2">
        <f>IF(AND(_332_2018_07_18_outfile_posicao[[#This Row],[spd m/s]]&lt;1,_332_2018_07_18_outfile_posicao[[#This Row],[spd m/s]]&lt;&gt;0),1,0)</f>
        <v>0</v>
      </c>
      <c r="Z2246" s="2">
        <f>IF(Z2245=0.5,IF(P2246&gt;=P2247,0.5,1),IF(_332_2018_07_18_outfile_posicao[[#This Row],[desloc]]&lt;-1000,IF(P2246&gt;=P2247,IF(AND(Z2245=0.5,P2246=P2247),0,IF(P2246&lt;700,0.5,0)),1),IF(AND(X2246&gt;0,X2245&gt;0,_332_2018_07_18_outfile_posicao[[#This Row],[8686,881807]]&lt;500,_332_2018_07_18_outfile_posicao[[#This Row],[desloc]]&gt;0),IF(_332_2018_07_18_outfile_posicao[[#This Row],[8686,881807]]&lt;500,1,0),0)))</f>
        <v>0</v>
      </c>
      <c r="AA2246" s="2">
        <f t="shared" si="35"/>
        <v>8591.8043239691106</v>
      </c>
      <c r="AB2246" s="2">
        <f>IF(_332_2018_07_18_outfile_posicao[[#This Row],[inicio]]=1,0,IF(AB2245&gt;0,0.5,IF(_332_2018_07_18_outfile_posicao[[#This Row],[max dist]]=_332_2018_07_18_outfile_posicao[[#This Row],[8686,881807]],1,0)))</f>
        <v>0</v>
      </c>
      <c r="AC2246" s="2">
        <f>IF(_332_2018_07_18_outfile_posicao[[#This Row],[fim]]=0,AC2247+1,0)</f>
        <v>5</v>
      </c>
      <c r="AD2246" s="2"/>
      <c r="AE2246" s="2"/>
      <c r="AF2246" s="2"/>
      <c r="AG2246" s="2"/>
      <c r="AH2246" s="2"/>
      <c r="AI2246" s="2"/>
    </row>
    <row r="2247" spans="1:35" x14ac:dyDescent="0.25">
      <c r="A2247">
        <v>2314</v>
      </c>
      <c r="B2247">
        <v>2</v>
      </c>
      <c r="C2247" s="2" t="s">
        <v>4572</v>
      </c>
      <c r="D2247">
        <v>332</v>
      </c>
      <c r="E2247" s="2" t="s">
        <v>6146</v>
      </c>
      <c r="F2247" s="2" t="s">
        <v>5219</v>
      </c>
      <c r="G2247" s="2">
        <v>2246</v>
      </c>
      <c r="H2247" t="b">
        <v>1</v>
      </c>
      <c r="I2247" s="3">
        <v>43299.845231481479</v>
      </c>
      <c r="J2247" s="2">
        <v>2506</v>
      </c>
      <c r="K2247" s="2">
        <v>-23.594508749999999</v>
      </c>
      <c r="L2247" s="2">
        <v>-46.623219249999998</v>
      </c>
      <c r="M2247" s="2">
        <f>IF(AND(_332_2018_07_18_outfile_posicao[[#This Row],[hora bus]]=I2246,_332_2018_07_18_outfile_posicao[[#This Row],[lat bus]]=K2246,_332_2018_07_18_outfile_posicao[[#This Row],[lon bus]]=L2246),1,0)</f>
        <v>0</v>
      </c>
      <c r="N2247">
        <v>213</v>
      </c>
      <c r="O2247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0.25000014926971437</v>
      </c>
      <c r="P2247">
        <f>VLOOKUP(_332_2018_07_18_outfile_posicao[[#This Row],[shape]],shape!A:D,4,0)+VLOOKUP(_332_2018_07_18_outfile_posicao[[#This Row],[shape]]+1,shape!A:E,5,0)*_332_2018_07_18_outfile_posicao[[#This Row],[% avanc]]</f>
        <v>6755.0345972106534</v>
      </c>
      <c r="Q2247" s="4">
        <f>_332_2018_07_18_outfile_posicao[[#This Row],[8686,881807]]/_332_2018_07_18_outfile_posicao[[#Headers],[8686,881807]]</f>
        <v>0.77761327335746189</v>
      </c>
      <c r="R2247">
        <f>_332_2018_07_18_outfile_posicao[[#This Row],[8686,881807]]-P2246</f>
        <v>247.47959144944343</v>
      </c>
      <c r="S2247">
        <f>(_332_2018_07_18_outfile_posicao[[#This Row],[hora bus]]-I2246)*86000</f>
        <v>44.791666499804705</v>
      </c>
      <c r="T2247">
        <f>_332_2018_07_18_outfile_posicao[[#This Row],[desloc]]/_332_2018_07_18_outfile_posicao[[#This Row],[seconds]]</f>
        <v>5.5251257831749232</v>
      </c>
      <c r="U2247">
        <f>_332_2018_07_18_outfile_posicao[[#This Row],[spd m/s]]*3.6</f>
        <v>19.890452819429726</v>
      </c>
      <c r="V2247" s="2"/>
      <c r="W2247" s="2">
        <f>IF(_332_2018_07_18_outfile_posicao[[#This Row],[cod bus]]=F2246,0,1)</f>
        <v>0</v>
      </c>
      <c r="X2247" s="2">
        <f>IF(_332_2018_07_18_outfile_posicao[[#This Row],[desloc]]&gt;=0,0,1)</f>
        <v>0</v>
      </c>
      <c r="Y2247" s="2">
        <f>IF(AND(_332_2018_07_18_outfile_posicao[[#This Row],[spd m/s]]&lt;1,_332_2018_07_18_outfile_posicao[[#This Row],[spd m/s]]&lt;&gt;0),1,0)</f>
        <v>0</v>
      </c>
      <c r="Z2247" s="2">
        <f>IF(Z2246=0.5,IF(P2247&gt;=P2248,0.5,1),IF(_332_2018_07_18_outfile_posicao[[#This Row],[desloc]]&lt;-1000,IF(P2247&gt;=P2248,IF(AND(Z2246=0.5,P2247=P2248),0,IF(P2247&lt;700,0.5,0)),1),IF(AND(X2247&gt;0,X2246&gt;0,_332_2018_07_18_outfile_posicao[[#This Row],[8686,881807]]&lt;500,_332_2018_07_18_outfile_posicao[[#This Row],[desloc]]&gt;0),IF(_332_2018_07_18_outfile_posicao[[#This Row],[8686,881807]]&lt;500,1,0),0)))</f>
        <v>0</v>
      </c>
      <c r="AA2247" s="2">
        <f t="shared" si="35"/>
        <v>8591.8043239691106</v>
      </c>
      <c r="AB2247" s="2">
        <f>IF(_332_2018_07_18_outfile_posicao[[#This Row],[inicio]]=1,0,IF(AB2246&gt;0,0.5,IF(_332_2018_07_18_outfile_posicao[[#This Row],[max dist]]=_332_2018_07_18_outfile_posicao[[#This Row],[8686,881807]],1,0)))</f>
        <v>0</v>
      </c>
      <c r="AC2247" s="2">
        <f>IF(_332_2018_07_18_outfile_posicao[[#This Row],[fim]]=0,AC2248+1,0)</f>
        <v>4</v>
      </c>
      <c r="AD2247" s="2"/>
      <c r="AE2247" s="2"/>
      <c r="AF2247" s="2"/>
      <c r="AG2247" s="2"/>
      <c r="AH2247" s="2"/>
      <c r="AI2247" s="2"/>
    </row>
    <row r="2248" spans="1:35" x14ac:dyDescent="0.25">
      <c r="A2248">
        <v>2315</v>
      </c>
      <c r="B2248">
        <v>2</v>
      </c>
      <c r="C2248" s="2" t="s">
        <v>4573</v>
      </c>
      <c r="D2248">
        <v>332</v>
      </c>
      <c r="E2248" s="2" t="s">
        <v>6147</v>
      </c>
      <c r="F2248" s="2" t="s">
        <v>5219</v>
      </c>
      <c r="G2248" s="2">
        <v>2247</v>
      </c>
      <c r="H2248" t="b">
        <v>1</v>
      </c>
      <c r="I2248" s="3">
        <v>43299.845752314817</v>
      </c>
      <c r="J2248" s="2">
        <v>2507</v>
      </c>
      <c r="K2248" s="2">
        <v>-23.594927500000001</v>
      </c>
      <c r="L2248" s="2">
        <v>-46.627296999999999</v>
      </c>
      <c r="M2248" s="2">
        <f>IF(AND(_332_2018_07_18_outfile_posicao[[#This Row],[hora bus]]=I2247,_332_2018_07_18_outfile_posicao[[#This Row],[lat bus]]=K2247,_332_2018_07_18_outfile_posicao[[#This Row],[lon bus]]=L2247),1,0)</f>
        <v>0</v>
      </c>
      <c r="N2248">
        <v>226</v>
      </c>
      <c r="O2248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0.49999993393909103</v>
      </c>
      <c r="P2248">
        <f>VLOOKUP(_332_2018_07_18_outfile_posicao[[#This Row],[shape]],shape!A:D,4,0)+VLOOKUP(_332_2018_07_18_outfile_posicao[[#This Row],[shape]]+1,shape!A:E,5,0)*_332_2018_07_18_outfile_posicao[[#This Row],[% avanc]]</f>
        <v>7221.8443737309344</v>
      </c>
      <c r="Q2248" s="4">
        <f>_332_2018_07_18_outfile_posicao[[#This Row],[8686,881807]]/_332_2018_07_18_outfile_posicao[[#Headers],[8686,881807]]</f>
        <v>0.83135059670219991</v>
      </c>
      <c r="R2248">
        <f>_332_2018_07_18_outfile_posicao[[#This Row],[8686,881807]]-P2247</f>
        <v>466.80977652028105</v>
      </c>
      <c r="S2248">
        <f>(_332_2018_07_18_outfile_posicao[[#This Row],[hora bus]]-I2247)*86000</f>
        <v>44.79166712553706</v>
      </c>
      <c r="T2248">
        <f>_332_2018_07_18_outfile_posicao[[#This Row],[desloc]]/_332_2018_07_18_outfile_posicao[[#This Row],[seconds]]</f>
        <v>10.421799555081506</v>
      </c>
      <c r="U2248">
        <f>_332_2018_07_18_outfile_posicao[[#This Row],[spd m/s]]*3.6</f>
        <v>37.518478398293425</v>
      </c>
      <c r="V2248" s="2"/>
      <c r="W2248" s="2">
        <f>IF(_332_2018_07_18_outfile_posicao[[#This Row],[cod bus]]=F2247,0,1)</f>
        <v>0</v>
      </c>
      <c r="X2248" s="2">
        <f>IF(_332_2018_07_18_outfile_posicao[[#This Row],[desloc]]&gt;=0,0,1)</f>
        <v>0</v>
      </c>
      <c r="Y2248" s="2">
        <f>IF(AND(_332_2018_07_18_outfile_posicao[[#This Row],[spd m/s]]&lt;1,_332_2018_07_18_outfile_posicao[[#This Row],[spd m/s]]&lt;&gt;0),1,0)</f>
        <v>0</v>
      </c>
      <c r="Z2248" s="2">
        <f>IF(Z2247=0.5,IF(P2248&gt;=P2249,0.5,1),IF(_332_2018_07_18_outfile_posicao[[#This Row],[desloc]]&lt;-1000,IF(P2248&gt;=P2249,IF(AND(Z2247=0.5,P2248=P2249),0,IF(P2248&lt;700,0.5,0)),1),IF(AND(X2248&gt;0,X2247&gt;0,_332_2018_07_18_outfile_posicao[[#This Row],[8686,881807]]&lt;500,_332_2018_07_18_outfile_posicao[[#This Row],[desloc]]&gt;0),IF(_332_2018_07_18_outfile_posicao[[#This Row],[8686,881807]]&lt;500,1,0),0)))</f>
        <v>0</v>
      </c>
      <c r="AA2248" s="2">
        <f t="shared" si="35"/>
        <v>8591.8043239691106</v>
      </c>
      <c r="AB2248" s="2">
        <f>IF(_332_2018_07_18_outfile_posicao[[#This Row],[inicio]]=1,0,IF(AB2247&gt;0,0.5,IF(_332_2018_07_18_outfile_posicao[[#This Row],[max dist]]=_332_2018_07_18_outfile_posicao[[#This Row],[8686,881807]],1,0)))</f>
        <v>0</v>
      </c>
      <c r="AC2248" s="2">
        <f>IF(_332_2018_07_18_outfile_posicao[[#This Row],[fim]]=0,AC2249+1,0)</f>
        <v>3</v>
      </c>
      <c r="AD2248" s="2"/>
      <c r="AE2248" s="2"/>
      <c r="AF2248" s="2"/>
      <c r="AG2248" s="2"/>
      <c r="AH2248" s="2"/>
      <c r="AI2248" s="2"/>
    </row>
    <row r="2249" spans="1:35" x14ac:dyDescent="0.25">
      <c r="A2249">
        <v>2317</v>
      </c>
      <c r="B2249">
        <v>2</v>
      </c>
      <c r="C2249" s="2" t="s">
        <v>4575</v>
      </c>
      <c r="D2249">
        <v>332</v>
      </c>
      <c r="E2249" s="2" t="s">
        <v>6148</v>
      </c>
      <c r="F2249" s="2" t="s">
        <v>5219</v>
      </c>
      <c r="G2249" s="2">
        <v>2248</v>
      </c>
      <c r="H2249" t="b">
        <v>1</v>
      </c>
      <c r="I2249" s="3">
        <v>43299.846273148149</v>
      </c>
      <c r="J2249" s="2">
        <v>2509</v>
      </c>
      <c r="K2249" s="2">
        <v>-23.593416749999999</v>
      </c>
      <c r="L2249" s="2">
        <v>-46.629499250000002</v>
      </c>
      <c r="M2249" s="2">
        <f>IF(AND(_332_2018_07_18_outfile_posicao[[#This Row],[hora bus]]=I2248,_332_2018_07_18_outfile_posicao[[#This Row],[lat bus]]=K2248,_332_2018_07_18_outfile_posicao[[#This Row],[lon bus]]=L2248),1,0)</f>
        <v>0</v>
      </c>
      <c r="N2249">
        <v>235</v>
      </c>
      <c r="O2249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0.74999987001834156</v>
      </c>
      <c r="P2249">
        <f>VLOOKUP(_332_2018_07_18_outfile_posicao[[#This Row],[shape]],shape!A:D,4,0)+VLOOKUP(_332_2018_07_18_outfile_posicao[[#This Row],[shape]]+1,shape!A:E,5,0)*_332_2018_07_18_outfile_posicao[[#This Row],[% avanc]]</f>
        <v>7513.5927956956957</v>
      </c>
      <c r="Q2249" s="4">
        <f>_332_2018_07_18_outfile_posicao[[#This Row],[8686,881807]]/_332_2018_07_18_outfile_posicao[[#Headers],[8686,881807]]</f>
        <v>0.86493553873855489</v>
      </c>
      <c r="R2249">
        <f>_332_2018_07_18_outfile_posicao[[#This Row],[8686,881807]]-P2248</f>
        <v>291.74842196476129</v>
      </c>
      <c r="S2249">
        <f>(_332_2018_07_18_outfile_posicao[[#This Row],[hora bus]]-I2248)*86000</f>
        <v>44.791666499804705</v>
      </c>
      <c r="T2249">
        <f>_332_2018_07_18_outfile_posicao[[#This Row],[desloc]]/_332_2018_07_18_outfile_posicao[[#This Row],[seconds]]</f>
        <v>6.5134531658033605</v>
      </c>
      <c r="U2249">
        <f>_332_2018_07_18_outfile_posicao[[#This Row],[spd m/s]]*3.6</f>
        <v>23.448431396892097</v>
      </c>
      <c r="V2249" s="2"/>
      <c r="W2249" s="2">
        <f>IF(_332_2018_07_18_outfile_posicao[[#This Row],[cod bus]]=F2248,0,1)</f>
        <v>0</v>
      </c>
      <c r="X2249" s="2">
        <f>IF(_332_2018_07_18_outfile_posicao[[#This Row],[desloc]]&gt;=0,0,1)</f>
        <v>0</v>
      </c>
      <c r="Y2249" s="2">
        <f>IF(AND(_332_2018_07_18_outfile_posicao[[#This Row],[spd m/s]]&lt;1,_332_2018_07_18_outfile_posicao[[#This Row],[spd m/s]]&lt;&gt;0),1,0)</f>
        <v>0</v>
      </c>
      <c r="Z2249" s="2">
        <f>IF(Z2248=0.5,IF(P2249&gt;=P2250,0.5,1),IF(_332_2018_07_18_outfile_posicao[[#This Row],[desloc]]&lt;-1000,IF(P2249&gt;=P2250,IF(AND(Z2248=0.5,P2249=P2250),0,IF(P2249&lt;700,0.5,0)),1),IF(AND(X2249&gt;0,X2248&gt;0,_332_2018_07_18_outfile_posicao[[#This Row],[8686,881807]]&lt;500,_332_2018_07_18_outfile_posicao[[#This Row],[desloc]]&gt;0),IF(_332_2018_07_18_outfile_posicao[[#This Row],[8686,881807]]&lt;500,1,0),0)))</f>
        <v>0</v>
      </c>
      <c r="AA2249" s="2">
        <f t="shared" si="35"/>
        <v>8591.8043239691106</v>
      </c>
      <c r="AB2249" s="2">
        <f>IF(_332_2018_07_18_outfile_posicao[[#This Row],[inicio]]=1,0,IF(AB2248&gt;0,0.5,IF(_332_2018_07_18_outfile_posicao[[#This Row],[max dist]]=_332_2018_07_18_outfile_posicao[[#This Row],[8686,881807]],1,0)))</f>
        <v>0</v>
      </c>
      <c r="AC2249" s="2">
        <f>IF(_332_2018_07_18_outfile_posicao[[#This Row],[fim]]=0,AC2250+1,0)</f>
        <v>2</v>
      </c>
      <c r="AD2249" s="2"/>
      <c r="AE2249" s="2"/>
      <c r="AF2249" s="2"/>
      <c r="AG2249" s="2"/>
      <c r="AH2249" s="2"/>
      <c r="AI2249" s="2"/>
    </row>
    <row r="2250" spans="1:35" x14ac:dyDescent="0.25">
      <c r="A2250">
        <v>2324</v>
      </c>
      <c r="B2250">
        <v>2</v>
      </c>
      <c r="C2250" s="2" t="s">
        <v>4579</v>
      </c>
      <c r="D2250">
        <v>332</v>
      </c>
      <c r="E2250" s="2" t="s">
        <v>6150</v>
      </c>
      <c r="F2250" s="2" t="s">
        <v>5219</v>
      </c>
      <c r="G2250" s="2">
        <v>2249</v>
      </c>
      <c r="H2250" t="b">
        <v>1</v>
      </c>
      <c r="I2250" s="3">
        <v>43299.848923611113</v>
      </c>
      <c r="J2250" s="2">
        <v>2515</v>
      </c>
      <c r="K2250" s="2">
        <v>-23.59020675</v>
      </c>
      <c r="L2250" s="2">
        <v>-46.634909</v>
      </c>
      <c r="M2250" s="2">
        <f>IF(AND(_332_2018_07_18_outfile_posicao[[#This Row],[hora bus]]=I2249,_332_2018_07_18_outfile_posicao[[#This Row],[lat bus]]=K2249,_332_2018_07_18_outfile_posicao[[#This Row],[lon bus]]=L2249),1,0)</f>
        <v>0</v>
      </c>
      <c r="N2250">
        <v>266</v>
      </c>
      <c r="O2250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0.24999992302215757</v>
      </c>
      <c r="P2250">
        <f>VLOOKUP(_332_2018_07_18_outfile_posicao[[#This Row],[shape]],shape!A:D,4,0)+VLOOKUP(_332_2018_07_18_outfile_posicao[[#This Row],[shape]]+1,shape!A:E,5,0)*_332_2018_07_18_outfile_posicao[[#This Row],[% avanc]]</f>
        <v>8378.5877131616053</v>
      </c>
      <c r="Q2250" s="4">
        <f>_332_2018_07_18_outfile_posicao[[#This Row],[8686,881807]]/_332_2018_07_18_outfile_posicao[[#Headers],[8686,881807]]</f>
        <v>0.96451038465954875</v>
      </c>
      <c r="R2250">
        <f>_332_2018_07_18_outfile_posicao[[#This Row],[8686,881807]]-P2249</f>
        <v>864.99491746590957</v>
      </c>
      <c r="S2250">
        <f>(_332_2018_07_18_outfile_posicao[[#This Row],[hora bus]]-I2249)*86000</f>
        <v>227.93981491122395</v>
      </c>
      <c r="T2250">
        <f>_332_2018_07_18_outfile_posicao[[#This Row],[desloc]]/_332_2018_07_18_outfile_posicao[[#This Row],[seconds]]</f>
        <v>3.7948390797930602</v>
      </c>
      <c r="U2250">
        <f>_332_2018_07_18_outfile_posicao[[#This Row],[spd m/s]]*3.6</f>
        <v>13.661420687255017</v>
      </c>
      <c r="V2250" s="2"/>
      <c r="W2250" s="2">
        <f>IF(_332_2018_07_18_outfile_posicao[[#This Row],[cod bus]]=F2249,0,1)</f>
        <v>0</v>
      </c>
      <c r="X2250" s="2">
        <f>IF(_332_2018_07_18_outfile_posicao[[#This Row],[desloc]]&gt;=0,0,1)</f>
        <v>0</v>
      </c>
      <c r="Y2250" s="2">
        <f>IF(AND(_332_2018_07_18_outfile_posicao[[#This Row],[spd m/s]]&lt;1,_332_2018_07_18_outfile_posicao[[#This Row],[spd m/s]]&lt;&gt;0),1,0)</f>
        <v>0</v>
      </c>
      <c r="Z2250" s="2">
        <f>IF(Z2249=0.5,IF(P2250&gt;=P2251,0.5,1),IF(_332_2018_07_18_outfile_posicao[[#This Row],[desloc]]&lt;-1000,IF(P2250&gt;=P2251,IF(AND(Z2249=0.5,P2250=P2251),0,IF(P2250&lt;700,0.5,0)),1),IF(AND(X2250&gt;0,X2249&gt;0,_332_2018_07_18_outfile_posicao[[#This Row],[8686,881807]]&lt;500,_332_2018_07_18_outfile_posicao[[#This Row],[desloc]]&gt;0),IF(_332_2018_07_18_outfile_posicao[[#This Row],[8686,881807]]&lt;500,1,0),0)))</f>
        <v>0</v>
      </c>
      <c r="AA2250" s="2">
        <f t="shared" si="35"/>
        <v>8591.8043239691106</v>
      </c>
      <c r="AB2250" s="2">
        <f>IF(_332_2018_07_18_outfile_posicao[[#This Row],[inicio]]=1,0,IF(AB2249&gt;0,0.5,IF(_332_2018_07_18_outfile_posicao[[#This Row],[max dist]]=_332_2018_07_18_outfile_posicao[[#This Row],[8686,881807]],1,0)))</f>
        <v>0</v>
      </c>
      <c r="AC2250" s="2">
        <f>IF(_332_2018_07_18_outfile_posicao[[#This Row],[fim]]=0,AC2251+1,0)</f>
        <v>1</v>
      </c>
      <c r="AD2250" s="2"/>
      <c r="AE2250" s="2"/>
      <c r="AF2250" s="2"/>
      <c r="AG2250" s="2"/>
      <c r="AH2250" s="2"/>
      <c r="AI2250" s="2"/>
    </row>
    <row r="2251" spans="1:35" x14ac:dyDescent="0.25">
      <c r="A2251">
        <v>2326</v>
      </c>
      <c r="B2251">
        <v>2</v>
      </c>
      <c r="C2251" s="2" t="s">
        <v>4581</v>
      </c>
      <c r="D2251">
        <v>332</v>
      </c>
      <c r="E2251" s="2" t="s">
        <v>6151</v>
      </c>
      <c r="F2251" s="2" t="s">
        <v>5219</v>
      </c>
      <c r="G2251" s="2">
        <v>2250</v>
      </c>
      <c r="H2251" t="b">
        <v>1</v>
      </c>
      <c r="I2251" s="3">
        <v>43299.849444444444</v>
      </c>
      <c r="J2251" s="2">
        <v>2517</v>
      </c>
      <c r="K2251" s="2">
        <v>-23.5893595</v>
      </c>
      <c r="L2251" s="2">
        <v>-46.633752999999999</v>
      </c>
      <c r="M2251" s="2">
        <f>IF(AND(_332_2018_07_18_outfile_posicao[[#This Row],[hora bus]]=I2250,_332_2018_07_18_outfile_posicao[[#This Row],[lat bus]]=K2250,_332_2018_07_18_outfile_posicao[[#This Row],[lon bus]]=L2250),1,0)</f>
        <v>0</v>
      </c>
      <c r="N2251">
        <v>273</v>
      </c>
      <c r="O2251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0.49999999152588326</v>
      </c>
      <c r="P2251">
        <f>VLOOKUP(_332_2018_07_18_outfile_posicao[[#This Row],[shape]],shape!A:D,4,0)+VLOOKUP(_332_2018_07_18_outfile_posicao[[#This Row],[shape]]+1,shape!A:E,5,0)*_332_2018_07_18_outfile_posicao[[#This Row],[% avanc]]</f>
        <v>8591.8043239691106</v>
      </c>
      <c r="Q2251" s="4">
        <f>_332_2018_07_18_outfile_posicao[[#This Row],[8686,881807]]/_332_2018_07_18_outfile_posicao[[#Headers],[8686,881807]]</f>
        <v>0.9890550504607678</v>
      </c>
      <c r="R2251">
        <f>_332_2018_07_18_outfile_posicao[[#This Row],[8686,881807]]-P2250</f>
        <v>213.21661080750528</v>
      </c>
      <c r="S2251">
        <f>(_332_2018_07_18_outfile_posicao[[#This Row],[hora bus]]-I2250)*86000</f>
        <v>44.791666499804705</v>
      </c>
      <c r="T2251">
        <f>_332_2018_07_18_outfile_posicao[[#This Row],[desloc]]/_332_2018_07_18_outfile_posicao[[#This Row],[seconds]]</f>
        <v>4.7601848171564436</v>
      </c>
      <c r="U2251">
        <f>_332_2018_07_18_outfile_posicao[[#This Row],[spd m/s]]*3.6</f>
        <v>17.136665341763198</v>
      </c>
      <c r="V2251" s="2"/>
      <c r="W2251" s="2">
        <f>IF(_332_2018_07_18_outfile_posicao[[#This Row],[cod bus]]=F2250,0,1)</f>
        <v>0</v>
      </c>
      <c r="X2251" s="2">
        <f>IF(_332_2018_07_18_outfile_posicao[[#This Row],[desloc]]&gt;=0,0,1)</f>
        <v>0</v>
      </c>
      <c r="Y2251" s="2">
        <f>IF(AND(_332_2018_07_18_outfile_posicao[[#This Row],[spd m/s]]&lt;1,_332_2018_07_18_outfile_posicao[[#This Row],[spd m/s]]&lt;&gt;0),1,0)</f>
        <v>0</v>
      </c>
      <c r="Z2251" s="2">
        <f>IF(Z2250=0.5,IF(P2251&gt;=P2252,0.5,1),IF(_332_2018_07_18_outfile_posicao[[#This Row],[desloc]]&lt;-1000,IF(P2251&gt;=P2252,IF(AND(Z2250=0.5,P2251=P2252),0,IF(P2251&lt;700,0.5,0)),1),IF(AND(X2251&gt;0,X2250&gt;0,_332_2018_07_18_outfile_posicao[[#This Row],[8686,881807]]&lt;500,_332_2018_07_18_outfile_posicao[[#This Row],[desloc]]&gt;0),IF(_332_2018_07_18_outfile_posicao[[#This Row],[8686,881807]]&lt;500,1,0),0)))</f>
        <v>0</v>
      </c>
      <c r="AA2251" s="2">
        <f t="shared" si="35"/>
        <v>8591.8043239691106</v>
      </c>
      <c r="AB2251" s="2">
        <f>IF(_332_2018_07_18_outfile_posicao[[#This Row],[inicio]]=1,0,IF(AB2250&gt;0,0.5,IF(_332_2018_07_18_outfile_posicao[[#This Row],[max dist]]=_332_2018_07_18_outfile_posicao[[#This Row],[8686,881807]],1,0)))</f>
        <v>1</v>
      </c>
      <c r="AC2251" s="2">
        <f>IF(_332_2018_07_18_outfile_posicao[[#This Row],[fim]]=0,AC2252+1,0)</f>
        <v>0</v>
      </c>
      <c r="AD2251" s="2"/>
      <c r="AE2251" s="2"/>
      <c r="AF2251" s="2"/>
      <c r="AG2251" s="2"/>
      <c r="AH2251" s="2"/>
      <c r="AI2251" s="2"/>
    </row>
    <row r="2252" spans="1:35" x14ac:dyDescent="0.25">
      <c r="A2252">
        <v>2415</v>
      </c>
      <c r="B2252">
        <v>2</v>
      </c>
      <c r="C2252" s="2" t="s">
        <v>4630</v>
      </c>
      <c r="D2252">
        <v>332</v>
      </c>
      <c r="E2252" s="2" t="s">
        <v>5351</v>
      </c>
      <c r="F2252" s="2" t="s">
        <v>5219</v>
      </c>
      <c r="G2252" s="2">
        <v>2251</v>
      </c>
      <c r="H2252" t="b">
        <v>1</v>
      </c>
      <c r="I2252" s="3">
        <v>43299.880381944444</v>
      </c>
      <c r="J2252" s="2">
        <v>2572</v>
      </c>
      <c r="K2252" s="2">
        <v>-23.639825999999999</v>
      </c>
      <c r="L2252" s="2">
        <v>-46.607307499999997</v>
      </c>
      <c r="M2252" s="2">
        <f>IF(AND(_332_2018_07_18_outfile_posicao[[#This Row],[hora bus]]=I2251,_332_2018_07_18_outfile_posicao[[#This Row],[lat bus]]=K2251,_332_2018_07_18_outfile_posicao[[#This Row],[lon bus]]=L2251),1,0)</f>
        <v>0</v>
      </c>
      <c r="N2252">
        <v>1</v>
      </c>
      <c r="O2252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252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252" s="4">
        <f>_332_2018_07_18_outfile_posicao[[#This Row],[8686,881807]]/_332_2018_07_18_outfile_posicao[[#Headers],[8686,881807]]</f>
        <v>5.2380543083378913E-4</v>
      </c>
      <c r="R2252">
        <f>_332_2018_07_18_outfile_posicao[[#This Row],[8686,881807]]-P2251</f>
        <v>-8587.2540881015921</v>
      </c>
      <c r="S2252">
        <f>(_332_2018_07_18_outfile_posicao[[#This Row],[hora bus]]-I2251)*86000</f>
        <v>2660.6249999749707</v>
      </c>
      <c r="T2252">
        <f>_332_2018_07_18_outfile_posicao[[#This Row],[desloc]]/_332_2018_07_18_outfile_posicao[[#This Row],[seconds]]</f>
        <v>-3.2275326617551796</v>
      </c>
      <c r="U2252">
        <f>_332_2018_07_18_outfile_posicao[[#This Row],[spd m/s]]*3.6</f>
        <v>-11.619117582318648</v>
      </c>
      <c r="V2252" s="2"/>
      <c r="W2252" s="2">
        <f>IF(_332_2018_07_18_outfile_posicao[[#This Row],[cod bus]]=F2251,0,1)</f>
        <v>0</v>
      </c>
      <c r="X2252" s="2">
        <f>IF(_332_2018_07_18_outfile_posicao[[#This Row],[desloc]]&gt;=0,0,1)</f>
        <v>1</v>
      </c>
      <c r="Y2252" s="2">
        <f>IF(AND(_332_2018_07_18_outfile_posicao[[#This Row],[spd m/s]]&lt;1,_332_2018_07_18_outfile_posicao[[#This Row],[spd m/s]]&lt;&gt;0),1,0)</f>
        <v>1</v>
      </c>
      <c r="Z2252" s="2">
        <f>IF(Z2251=0.5,IF(P2252&gt;=P2253,0.5,1),IF(_332_2018_07_18_outfile_posicao[[#This Row],[desloc]]&lt;-1000,IF(P2252&gt;=P2253,IF(AND(Z2251=0.5,P2252=P2253),0,IF(P2252&lt;700,0.5,0)),1),IF(AND(X2252&gt;0,X2251&gt;0,_332_2018_07_18_outfile_posicao[[#This Row],[8686,881807]]&lt;500,_332_2018_07_18_outfile_posicao[[#This Row],[desloc]]&gt;0),IF(_332_2018_07_18_outfile_posicao[[#This Row],[8686,881807]]&lt;500,1,0),0)))</f>
        <v>0.5</v>
      </c>
      <c r="AA2252" s="2">
        <f t="shared" si="35"/>
        <v>0</v>
      </c>
      <c r="AB2252" s="2">
        <f>IF(_332_2018_07_18_outfile_posicao[[#This Row],[inicio]]=1,0,IF(AB2251&gt;0,0.5,IF(_332_2018_07_18_outfile_posicao[[#This Row],[max dist]]=_332_2018_07_18_outfile_posicao[[#This Row],[8686,881807]],1,0)))</f>
        <v>0.5</v>
      </c>
      <c r="AC2252" s="2">
        <f>IF(_332_2018_07_18_outfile_posicao[[#This Row],[fim]]=0,AC2253+1,0)</f>
        <v>0</v>
      </c>
      <c r="AD2252" s="2"/>
      <c r="AE2252" s="2"/>
      <c r="AF2252" s="2"/>
      <c r="AG2252" s="2"/>
      <c r="AH2252" s="2"/>
      <c r="AI2252" s="2"/>
    </row>
    <row r="2253" spans="1:35" x14ac:dyDescent="0.25">
      <c r="A2253">
        <v>2416</v>
      </c>
      <c r="B2253">
        <v>2</v>
      </c>
      <c r="C2253" s="2" t="s">
        <v>4631</v>
      </c>
      <c r="D2253">
        <v>332</v>
      </c>
      <c r="E2253" s="2" t="s">
        <v>5351</v>
      </c>
      <c r="F2253" s="2" t="s">
        <v>5219</v>
      </c>
      <c r="G2253" s="2">
        <v>2252</v>
      </c>
      <c r="H2253" t="b">
        <v>1</v>
      </c>
      <c r="I2253" s="3">
        <v>43299.880949074075</v>
      </c>
      <c r="J2253" s="2">
        <v>2574</v>
      </c>
      <c r="K2253" s="2">
        <v>-23.639825999999999</v>
      </c>
      <c r="L2253" s="2">
        <v>-46.607307499999997</v>
      </c>
      <c r="M2253" s="2">
        <f>IF(AND(_332_2018_07_18_outfile_posicao[[#This Row],[hora bus]]=I2252,_332_2018_07_18_outfile_posicao[[#This Row],[lat bus]]=K2252,_332_2018_07_18_outfile_posicao[[#This Row],[lon bus]]=L2252),1,0)</f>
        <v>0</v>
      </c>
      <c r="N2253">
        <v>1</v>
      </c>
      <c r="O2253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253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253" s="4">
        <f>_332_2018_07_18_outfile_posicao[[#This Row],[8686,881807]]/_332_2018_07_18_outfile_posicao[[#Headers],[8686,881807]]</f>
        <v>5.2380543083378913E-4</v>
      </c>
      <c r="R2253">
        <f>_332_2018_07_18_outfile_posicao[[#This Row],[8686,881807]]-P2252</f>
        <v>0</v>
      </c>
      <c r="S2253">
        <f>(_332_2018_07_18_outfile_posicao[[#This Row],[hora bus]]-I2252)*86000</f>
        <v>48.773148286272772</v>
      </c>
      <c r="T2253">
        <f>_332_2018_07_18_outfile_posicao[[#This Row],[desloc]]/_332_2018_07_18_outfile_posicao[[#This Row],[seconds]]</f>
        <v>0</v>
      </c>
      <c r="U2253">
        <f>_332_2018_07_18_outfile_posicao[[#This Row],[spd m/s]]*3.6</f>
        <v>0</v>
      </c>
      <c r="V2253" s="2"/>
      <c r="W2253" s="2">
        <f>IF(_332_2018_07_18_outfile_posicao[[#This Row],[cod bus]]=F2252,0,1)</f>
        <v>0</v>
      </c>
      <c r="X2253" s="2">
        <f>IF(_332_2018_07_18_outfile_posicao[[#This Row],[desloc]]&gt;=0,0,1)</f>
        <v>0</v>
      </c>
      <c r="Y2253" s="2">
        <f>IF(AND(_332_2018_07_18_outfile_posicao[[#This Row],[spd m/s]]&lt;1,_332_2018_07_18_outfile_posicao[[#This Row],[spd m/s]]&lt;&gt;0),1,0)</f>
        <v>0</v>
      </c>
      <c r="Z2253" s="2">
        <f>IF(Z2252=0.5,IF(P2253&gt;=P2254,0.5,1),IF(_332_2018_07_18_outfile_posicao[[#This Row],[desloc]]&lt;-1000,IF(P2253&gt;=P2254,IF(AND(Z2252=0.5,P2253=P2254),0,IF(P2253&lt;700,0.5,0)),1),IF(AND(X2253&gt;0,X2252&gt;0,_332_2018_07_18_outfile_posicao[[#This Row],[8686,881807]]&lt;500,_332_2018_07_18_outfile_posicao[[#This Row],[desloc]]&gt;0),IF(_332_2018_07_18_outfile_posicao[[#This Row],[8686,881807]]&lt;500,1,0),0)))</f>
        <v>0.5</v>
      </c>
      <c r="AA2253" s="2">
        <f t="shared" si="35"/>
        <v>0</v>
      </c>
      <c r="AB2253" s="2">
        <f>IF(_332_2018_07_18_outfile_posicao[[#This Row],[inicio]]=1,0,IF(AB2252&gt;0,0.5,IF(_332_2018_07_18_outfile_posicao[[#This Row],[max dist]]=_332_2018_07_18_outfile_posicao[[#This Row],[8686,881807]],1,0)))</f>
        <v>0.5</v>
      </c>
      <c r="AC2253" s="2">
        <f>IF(_332_2018_07_18_outfile_posicao[[#This Row],[fim]]=0,AC2254+1,0)</f>
        <v>0</v>
      </c>
      <c r="AD2253" s="2"/>
      <c r="AE2253" s="2"/>
      <c r="AF2253" s="2"/>
      <c r="AG2253" s="2"/>
      <c r="AH2253" s="2"/>
      <c r="AI2253" s="2"/>
    </row>
    <row r="2254" spans="1:35" x14ac:dyDescent="0.25">
      <c r="A2254">
        <v>2417</v>
      </c>
      <c r="B2254">
        <v>2</v>
      </c>
      <c r="C2254" s="2" t="s">
        <v>4632</v>
      </c>
      <c r="D2254">
        <v>332</v>
      </c>
      <c r="E2254" s="2" t="s">
        <v>5352</v>
      </c>
      <c r="F2254" s="2" t="s">
        <v>5219</v>
      </c>
      <c r="G2254" s="2">
        <v>2253</v>
      </c>
      <c r="H2254" t="b">
        <v>1</v>
      </c>
      <c r="I2254" s="3">
        <v>43299.881030092591</v>
      </c>
      <c r="J2254" s="2">
        <v>2575</v>
      </c>
      <c r="K2254" s="2">
        <v>-23.639825999999999</v>
      </c>
      <c r="L2254" s="2">
        <v>-46.607307499999997</v>
      </c>
      <c r="M2254" s="2">
        <f>IF(AND(_332_2018_07_18_outfile_posicao[[#This Row],[hora bus]]=I2253,_332_2018_07_18_outfile_posicao[[#This Row],[lat bus]]=K2253,_332_2018_07_18_outfile_posicao[[#This Row],[lon bus]]=L2253),1,0)</f>
        <v>0</v>
      </c>
      <c r="N2254">
        <v>1</v>
      </c>
      <c r="O2254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254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254" s="4">
        <f>_332_2018_07_18_outfile_posicao[[#This Row],[8686,881807]]/_332_2018_07_18_outfile_posicao[[#Headers],[8686,881807]]</f>
        <v>5.2380543083378913E-4</v>
      </c>
      <c r="R2254">
        <f>_332_2018_07_18_outfile_posicao[[#This Row],[8686,881807]]-P2253</f>
        <v>0</v>
      </c>
      <c r="S2254">
        <f>(_332_2018_07_18_outfile_posicao[[#This Row],[hora bus]]-I2253)*86000</f>
        <v>6.9675923441536725</v>
      </c>
      <c r="T2254">
        <f>_332_2018_07_18_outfile_posicao[[#This Row],[desloc]]/_332_2018_07_18_outfile_posicao[[#This Row],[seconds]]</f>
        <v>0</v>
      </c>
      <c r="U2254">
        <f>_332_2018_07_18_outfile_posicao[[#This Row],[spd m/s]]*3.6</f>
        <v>0</v>
      </c>
      <c r="V2254" s="2"/>
      <c r="W2254" s="2">
        <f>IF(_332_2018_07_18_outfile_posicao[[#This Row],[cod bus]]=F2253,0,1)</f>
        <v>0</v>
      </c>
      <c r="X2254" s="2">
        <f>IF(_332_2018_07_18_outfile_posicao[[#This Row],[desloc]]&gt;=0,0,1)</f>
        <v>0</v>
      </c>
      <c r="Y2254" s="2">
        <f>IF(AND(_332_2018_07_18_outfile_posicao[[#This Row],[spd m/s]]&lt;1,_332_2018_07_18_outfile_posicao[[#This Row],[spd m/s]]&lt;&gt;0),1,0)</f>
        <v>0</v>
      </c>
      <c r="Z2254" s="2">
        <f>IF(Z2253=0.5,IF(P2254&gt;=P2255,0.5,1),IF(_332_2018_07_18_outfile_posicao[[#This Row],[desloc]]&lt;-1000,IF(P2254&gt;=P2255,IF(AND(Z2253=0.5,P2254=P2255),0,IF(P2254&lt;700,0.5,0)),1),IF(AND(X2254&gt;0,X2253&gt;0,_332_2018_07_18_outfile_posicao[[#This Row],[8686,881807]]&lt;500,_332_2018_07_18_outfile_posicao[[#This Row],[desloc]]&gt;0),IF(_332_2018_07_18_outfile_posicao[[#This Row],[8686,881807]]&lt;500,1,0),0)))</f>
        <v>0.5</v>
      </c>
      <c r="AA2254" s="2">
        <f t="shared" si="35"/>
        <v>0</v>
      </c>
      <c r="AB2254" s="2">
        <f>IF(_332_2018_07_18_outfile_posicao[[#This Row],[inicio]]=1,0,IF(AB2253&gt;0,0.5,IF(_332_2018_07_18_outfile_posicao[[#This Row],[max dist]]=_332_2018_07_18_outfile_posicao[[#This Row],[8686,881807]],1,0)))</f>
        <v>0.5</v>
      </c>
      <c r="AC2254" s="2">
        <f>IF(_332_2018_07_18_outfile_posicao[[#This Row],[fim]]=0,AC2255+1,0)</f>
        <v>0</v>
      </c>
      <c r="AD2254" s="2"/>
      <c r="AE2254" s="2"/>
      <c r="AF2254" s="2"/>
      <c r="AG2254" s="2"/>
      <c r="AH2254" s="2"/>
      <c r="AI2254" s="2"/>
    </row>
    <row r="2255" spans="1:35" x14ac:dyDescent="0.25">
      <c r="A2255">
        <v>2487</v>
      </c>
      <c r="B2255">
        <v>3</v>
      </c>
      <c r="C2255" s="2" t="s">
        <v>4679</v>
      </c>
      <c r="D2255">
        <v>332</v>
      </c>
      <c r="E2255" s="2" t="s">
        <v>5810</v>
      </c>
      <c r="F2255" s="2" t="s">
        <v>5219</v>
      </c>
      <c r="G2255" s="2">
        <v>2254</v>
      </c>
      <c r="H2255" t="b">
        <v>1</v>
      </c>
      <c r="I2255" s="3">
        <v>43299.905127314814</v>
      </c>
      <c r="J2255" s="2">
        <v>2633</v>
      </c>
      <c r="K2255" s="2">
        <v>-23.639825999999999</v>
      </c>
      <c r="L2255" s="2">
        <v>-46.607307499999997</v>
      </c>
      <c r="M2255" s="2">
        <f>IF(AND(_332_2018_07_18_outfile_posicao[[#This Row],[hora bus]]=I2254,_332_2018_07_18_outfile_posicao[[#This Row],[lat bus]]=K2254,_332_2018_07_18_outfile_posicao[[#This Row],[lon bus]]=L2254),1,0)</f>
        <v>0</v>
      </c>
      <c r="N2255">
        <v>1</v>
      </c>
      <c r="O2255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255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255" s="4">
        <f>_332_2018_07_18_outfile_posicao[[#This Row],[8686,881807]]/_332_2018_07_18_outfile_posicao[[#Headers],[8686,881807]]</f>
        <v>5.2380543083378913E-4</v>
      </c>
      <c r="R2255">
        <f>_332_2018_07_18_outfile_posicao[[#This Row],[8686,881807]]-P2254</f>
        <v>0</v>
      </c>
      <c r="S2255">
        <f>(_332_2018_07_18_outfile_posicao[[#This Row],[hora bus]]-I2254)*86000</f>
        <v>2072.3611112334765</v>
      </c>
      <c r="T2255">
        <f>_332_2018_07_18_outfile_posicao[[#This Row],[desloc]]/_332_2018_07_18_outfile_posicao[[#This Row],[seconds]]</f>
        <v>0</v>
      </c>
      <c r="U2255">
        <f>_332_2018_07_18_outfile_posicao[[#This Row],[spd m/s]]*3.6</f>
        <v>0</v>
      </c>
      <c r="V2255" s="2"/>
      <c r="W2255" s="2">
        <f>IF(_332_2018_07_18_outfile_posicao[[#This Row],[cod bus]]=F2254,0,1)</f>
        <v>0</v>
      </c>
      <c r="X2255" s="2">
        <f>IF(_332_2018_07_18_outfile_posicao[[#This Row],[desloc]]&gt;=0,0,1)</f>
        <v>0</v>
      </c>
      <c r="Y2255" s="2">
        <f>IF(AND(_332_2018_07_18_outfile_posicao[[#This Row],[spd m/s]]&lt;1,_332_2018_07_18_outfile_posicao[[#This Row],[spd m/s]]&lt;&gt;0),1,0)</f>
        <v>0</v>
      </c>
      <c r="Z2255" s="2">
        <f>IF(Z2254=0.5,IF(P2255&gt;=P2256,0.5,1),IF(_332_2018_07_18_outfile_posicao[[#This Row],[desloc]]&lt;-1000,IF(P2255&gt;=P2256,IF(AND(Z2254=0.5,P2255=P2256),0,IF(P2255&lt;700,0.5,0)),1),IF(AND(X2255&gt;0,X2254&gt;0,_332_2018_07_18_outfile_posicao[[#This Row],[8686,881807]]&lt;500,_332_2018_07_18_outfile_posicao[[#This Row],[desloc]]&gt;0),IF(_332_2018_07_18_outfile_posicao[[#This Row],[8686,881807]]&lt;500,1,0),0)))</f>
        <v>0.5</v>
      </c>
      <c r="AA2255" s="2">
        <f t="shared" si="35"/>
        <v>0</v>
      </c>
      <c r="AB2255" s="2">
        <f>IF(_332_2018_07_18_outfile_posicao[[#This Row],[inicio]]=1,0,IF(AB2254&gt;0,0.5,IF(_332_2018_07_18_outfile_posicao[[#This Row],[max dist]]=_332_2018_07_18_outfile_posicao[[#This Row],[8686,881807]],1,0)))</f>
        <v>0.5</v>
      </c>
      <c r="AC2255" s="2">
        <f>IF(_332_2018_07_18_outfile_posicao[[#This Row],[fim]]=0,AC2256+1,0)</f>
        <v>0</v>
      </c>
      <c r="AD2255" s="2"/>
      <c r="AE2255" s="2"/>
      <c r="AF2255" s="2"/>
      <c r="AG2255" s="2"/>
      <c r="AH2255" s="2"/>
      <c r="AI2255" s="2"/>
    </row>
    <row r="2256" spans="1:35" x14ac:dyDescent="0.25">
      <c r="A2256">
        <v>2488</v>
      </c>
      <c r="B2256">
        <v>3</v>
      </c>
      <c r="C2256" s="2" t="s">
        <v>4680</v>
      </c>
      <c r="D2256">
        <v>332</v>
      </c>
      <c r="E2256" s="2" t="s">
        <v>5810</v>
      </c>
      <c r="F2256" s="2" t="s">
        <v>5219</v>
      </c>
      <c r="G2256" s="2">
        <v>2255</v>
      </c>
      <c r="H2256" t="b">
        <v>1</v>
      </c>
      <c r="I2256" s="3">
        <v>43299.905648148146</v>
      </c>
      <c r="J2256" s="2">
        <v>2636</v>
      </c>
      <c r="K2256" s="2">
        <v>-23.639825999999999</v>
      </c>
      <c r="L2256" s="2">
        <v>-46.607307499999997</v>
      </c>
      <c r="M2256" s="2">
        <f>IF(AND(_332_2018_07_18_outfile_posicao[[#This Row],[hora bus]]=I2255,_332_2018_07_18_outfile_posicao[[#This Row],[lat bus]]=K2255,_332_2018_07_18_outfile_posicao[[#This Row],[lon bus]]=L2255),1,0)</f>
        <v>0</v>
      </c>
      <c r="N2256">
        <v>1</v>
      </c>
      <c r="O2256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256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256" s="4">
        <f>_332_2018_07_18_outfile_posicao[[#This Row],[8686,881807]]/_332_2018_07_18_outfile_posicao[[#Headers],[8686,881807]]</f>
        <v>5.2380543083378913E-4</v>
      </c>
      <c r="R2256">
        <f>_332_2018_07_18_outfile_posicao[[#This Row],[8686,881807]]-P2255</f>
        <v>0</v>
      </c>
      <c r="S2256">
        <f>(_332_2018_07_18_outfile_posicao[[#This Row],[hora bus]]-I2255)*86000</f>
        <v>44.791666499804705</v>
      </c>
      <c r="T2256">
        <f>_332_2018_07_18_outfile_posicao[[#This Row],[desloc]]/_332_2018_07_18_outfile_posicao[[#This Row],[seconds]]</f>
        <v>0</v>
      </c>
      <c r="U2256">
        <f>_332_2018_07_18_outfile_posicao[[#This Row],[spd m/s]]*3.6</f>
        <v>0</v>
      </c>
      <c r="V2256" s="2"/>
      <c r="W2256" s="2">
        <f>IF(_332_2018_07_18_outfile_posicao[[#This Row],[cod bus]]=F2255,0,1)</f>
        <v>0</v>
      </c>
      <c r="X2256" s="2">
        <f>IF(_332_2018_07_18_outfile_posicao[[#This Row],[desloc]]&gt;=0,0,1)</f>
        <v>0</v>
      </c>
      <c r="Y2256" s="2">
        <f>IF(AND(_332_2018_07_18_outfile_posicao[[#This Row],[spd m/s]]&lt;1,_332_2018_07_18_outfile_posicao[[#This Row],[spd m/s]]&lt;&gt;0),1,0)</f>
        <v>0</v>
      </c>
      <c r="Z2256" s="2">
        <f>IF(Z2255=0.5,IF(P2256&gt;=P2257,0.5,1),IF(_332_2018_07_18_outfile_posicao[[#This Row],[desloc]]&lt;-1000,IF(P2256&gt;=P2257,IF(AND(Z2255=0.5,P2256=P2257),0,IF(P2256&lt;700,0.5,0)),1),IF(AND(X2256&gt;0,X2255&gt;0,_332_2018_07_18_outfile_posicao[[#This Row],[8686,881807]]&lt;500,_332_2018_07_18_outfile_posicao[[#This Row],[desloc]]&gt;0),IF(_332_2018_07_18_outfile_posicao[[#This Row],[8686,881807]]&lt;500,1,0),0)))</f>
        <v>0.5</v>
      </c>
      <c r="AA2256" s="2">
        <f t="shared" si="35"/>
        <v>0</v>
      </c>
      <c r="AB2256" s="2">
        <f>IF(_332_2018_07_18_outfile_posicao[[#This Row],[inicio]]=1,0,IF(AB2255&gt;0,0.5,IF(_332_2018_07_18_outfile_posicao[[#This Row],[max dist]]=_332_2018_07_18_outfile_posicao[[#This Row],[8686,881807]],1,0)))</f>
        <v>0.5</v>
      </c>
      <c r="AC2256" s="2">
        <f>IF(_332_2018_07_18_outfile_posicao[[#This Row],[fim]]=0,AC2257+1,0)</f>
        <v>0</v>
      </c>
      <c r="AD2256" s="2"/>
      <c r="AE2256" s="2"/>
      <c r="AF2256" s="2"/>
      <c r="AG2256" s="2"/>
      <c r="AH2256" s="2"/>
      <c r="AI2256" s="2"/>
    </row>
    <row r="2257" spans="1:35" x14ac:dyDescent="0.25">
      <c r="A2257">
        <v>2489</v>
      </c>
      <c r="B2257">
        <v>3</v>
      </c>
      <c r="C2257" s="2" t="s">
        <v>4681</v>
      </c>
      <c r="D2257">
        <v>332</v>
      </c>
      <c r="E2257" s="2" t="s">
        <v>5811</v>
      </c>
      <c r="F2257" s="2" t="s">
        <v>5219</v>
      </c>
      <c r="G2257" s="2">
        <v>2256</v>
      </c>
      <c r="H2257" t="b">
        <v>1</v>
      </c>
      <c r="I2257" s="3">
        <v>43299.906168981484</v>
      </c>
      <c r="J2257" s="2">
        <v>2638</v>
      </c>
      <c r="K2257" s="2">
        <v>-23.639825999999999</v>
      </c>
      <c r="L2257" s="2">
        <v>-46.607307499999997</v>
      </c>
      <c r="M2257" s="2">
        <f>IF(AND(_332_2018_07_18_outfile_posicao[[#This Row],[hora bus]]=I2256,_332_2018_07_18_outfile_posicao[[#This Row],[lat bus]]=K2256,_332_2018_07_18_outfile_posicao[[#This Row],[lon bus]]=L2256),1,0)</f>
        <v>0</v>
      </c>
      <c r="N2257">
        <v>1</v>
      </c>
      <c r="O2257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257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257" s="4">
        <f>_332_2018_07_18_outfile_posicao[[#This Row],[8686,881807]]/_332_2018_07_18_outfile_posicao[[#Headers],[8686,881807]]</f>
        <v>5.2380543083378913E-4</v>
      </c>
      <c r="R2257">
        <f>_332_2018_07_18_outfile_posicao[[#This Row],[8686,881807]]-P2256</f>
        <v>0</v>
      </c>
      <c r="S2257">
        <f>(_332_2018_07_18_outfile_posicao[[#This Row],[hora bus]]-I2256)*86000</f>
        <v>44.79166712553706</v>
      </c>
      <c r="T2257">
        <f>_332_2018_07_18_outfile_posicao[[#This Row],[desloc]]/_332_2018_07_18_outfile_posicao[[#This Row],[seconds]]</f>
        <v>0</v>
      </c>
      <c r="U2257">
        <f>_332_2018_07_18_outfile_posicao[[#This Row],[spd m/s]]*3.6</f>
        <v>0</v>
      </c>
      <c r="V2257" s="2"/>
      <c r="W2257" s="2">
        <f>IF(_332_2018_07_18_outfile_posicao[[#This Row],[cod bus]]=F2256,0,1)</f>
        <v>0</v>
      </c>
      <c r="X2257" s="2">
        <f>IF(_332_2018_07_18_outfile_posicao[[#This Row],[desloc]]&gt;=0,0,1)</f>
        <v>0</v>
      </c>
      <c r="Y2257" s="2">
        <f>IF(AND(_332_2018_07_18_outfile_posicao[[#This Row],[spd m/s]]&lt;1,_332_2018_07_18_outfile_posicao[[#This Row],[spd m/s]]&lt;&gt;0),1,0)</f>
        <v>0</v>
      </c>
      <c r="Z2257" s="2">
        <f>IF(Z2256=0.5,IF(P2257&gt;=P2258,0.5,1),IF(_332_2018_07_18_outfile_posicao[[#This Row],[desloc]]&lt;-1000,IF(P2257&gt;=P2258,IF(AND(Z2256=0.5,P2257=P2258),0,IF(P2257&lt;700,0.5,0)),1),IF(AND(X2257&gt;0,X2256&gt;0,_332_2018_07_18_outfile_posicao[[#This Row],[8686,881807]]&lt;500,_332_2018_07_18_outfile_posicao[[#This Row],[desloc]]&gt;0),IF(_332_2018_07_18_outfile_posicao[[#This Row],[8686,881807]]&lt;500,1,0),0)))</f>
        <v>0.5</v>
      </c>
      <c r="AA2257" s="2">
        <f t="shared" si="35"/>
        <v>0</v>
      </c>
      <c r="AB2257" s="2">
        <f>IF(_332_2018_07_18_outfile_posicao[[#This Row],[inicio]]=1,0,IF(AB2256&gt;0,0.5,IF(_332_2018_07_18_outfile_posicao[[#This Row],[max dist]]=_332_2018_07_18_outfile_posicao[[#This Row],[8686,881807]],1,0)))</f>
        <v>0.5</v>
      </c>
      <c r="AC2257" s="2">
        <f>IF(_332_2018_07_18_outfile_posicao[[#This Row],[fim]]=0,AC2258+1,0)</f>
        <v>0</v>
      </c>
      <c r="AD2257" s="2"/>
      <c r="AE2257" s="2"/>
      <c r="AF2257" s="2"/>
      <c r="AG2257" s="2"/>
      <c r="AH2257" s="2"/>
      <c r="AI2257" s="2"/>
    </row>
    <row r="2258" spans="1:35" x14ac:dyDescent="0.25">
      <c r="A2258">
        <v>2491</v>
      </c>
      <c r="B2258">
        <v>3</v>
      </c>
      <c r="C2258" s="2" t="s">
        <v>4683</v>
      </c>
      <c r="D2258">
        <v>332</v>
      </c>
      <c r="E2258" s="2" t="s">
        <v>5812</v>
      </c>
      <c r="F2258" s="2" t="s">
        <v>5219</v>
      </c>
      <c r="G2258" s="2">
        <v>2257</v>
      </c>
      <c r="H2258" t="b">
        <v>1</v>
      </c>
      <c r="I2258" s="3">
        <v>43299.906689814816</v>
      </c>
      <c r="J2258" s="2">
        <v>2640</v>
      </c>
      <c r="K2258" s="2">
        <v>-23.639825999999999</v>
      </c>
      <c r="L2258" s="2">
        <v>-46.607307499999997</v>
      </c>
      <c r="M2258" s="2">
        <f>IF(AND(_332_2018_07_18_outfile_posicao[[#This Row],[hora bus]]=I2257,_332_2018_07_18_outfile_posicao[[#This Row],[lat bus]]=K2257,_332_2018_07_18_outfile_posicao[[#This Row],[lon bus]]=L2257),1,0)</f>
        <v>0</v>
      </c>
      <c r="N2258">
        <v>1</v>
      </c>
      <c r="O2258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258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258" s="4">
        <f>_332_2018_07_18_outfile_posicao[[#This Row],[8686,881807]]/_332_2018_07_18_outfile_posicao[[#Headers],[8686,881807]]</f>
        <v>5.2380543083378913E-4</v>
      </c>
      <c r="R2258">
        <f>_332_2018_07_18_outfile_posicao[[#This Row],[8686,881807]]-P2257</f>
        <v>0</v>
      </c>
      <c r="S2258">
        <f>(_332_2018_07_18_outfile_posicao[[#This Row],[hora bus]]-I2257)*86000</f>
        <v>44.791666499804705</v>
      </c>
      <c r="T2258">
        <f>_332_2018_07_18_outfile_posicao[[#This Row],[desloc]]/_332_2018_07_18_outfile_posicao[[#This Row],[seconds]]</f>
        <v>0</v>
      </c>
      <c r="U2258">
        <f>_332_2018_07_18_outfile_posicao[[#This Row],[spd m/s]]*3.6</f>
        <v>0</v>
      </c>
      <c r="V2258" s="2"/>
      <c r="W2258" s="2">
        <f>IF(_332_2018_07_18_outfile_posicao[[#This Row],[cod bus]]=F2257,0,1)</f>
        <v>0</v>
      </c>
      <c r="X2258" s="2">
        <f>IF(_332_2018_07_18_outfile_posicao[[#This Row],[desloc]]&gt;=0,0,1)</f>
        <v>0</v>
      </c>
      <c r="Y2258" s="2">
        <f>IF(AND(_332_2018_07_18_outfile_posicao[[#This Row],[spd m/s]]&lt;1,_332_2018_07_18_outfile_posicao[[#This Row],[spd m/s]]&lt;&gt;0),1,0)</f>
        <v>0</v>
      </c>
      <c r="Z2258" s="2">
        <f>IF(Z2257=0.5,IF(P2258&gt;=P2259,0.5,1),IF(_332_2018_07_18_outfile_posicao[[#This Row],[desloc]]&lt;-1000,IF(P2258&gt;=P2259,IF(AND(Z2257=0.5,P2258=P2259),0,IF(P2258&lt;700,0.5,0)),1),IF(AND(X2258&gt;0,X2257&gt;0,_332_2018_07_18_outfile_posicao[[#This Row],[8686,881807]]&lt;500,_332_2018_07_18_outfile_posicao[[#This Row],[desloc]]&gt;0),IF(_332_2018_07_18_outfile_posicao[[#This Row],[8686,881807]]&lt;500,1,0),0)))</f>
        <v>0.5</v>
      </c>
      <c r="AA2258" s="2">
        <f t="shared" si="35"/>
        <v>0</v>
      </c>
      <c r="AB2258" s="2">
        <f>IF(_332_2018_07_18_outfile_posicao[[#This Row],[inicio]]=1,0,IF(AB2257&gt;0,0.5,IF(_332_2018_07_18_outfile_posicao[[#This Row],[max dist]]=_332_2018_07_18_outfile_posicao[[#This Row],[8686,881807]],1,0)))</f>
        <v>0.5</v>
      </c>
      <c r="AC2258" s="2">
        <f>IF(_332_2018_07_18_outfile_posicao[[#This Row],[fim]]=0,AC2259+1,0)</f>
        <v>0</v>
      </c>
      <c r="AD2258" s="2"/>
      <c r="AE2258" s="2"/>
      <c r="AF2258" s="2"/>
      <c r="AG2258" s="2"/>
      <c r="AH2258" s="2"/>
      <c r="AI2258" s="2"/>
    </row>
    <row r="2259" spans="1:35" x14ac:dyDescent="0.25">
      <c r="A2259">
        <v>2492</v>
      </c>
      <c r="B2259">
        <v>3</v>
      </c>
      <c r="C2259" s="2" t="s">
        <v>4684</v>
      </c>
      <c r="D2259">
        <v>332</v>
      </c>
      <c r="E2259" s="2" t="s">
        <v>5812</v>
      </c>
      <c r="F2259" s="2" t="s">
        <v>5219</v>
      </c>
      <c r="G2259" s="2">
        <v>2258</v>
      </c>
      <c r="H2259" t="b">
        <v>1</v>
      </c>
      <c r="I2259" s="3">
        <v>43299.907210648147</v>
      </c>
      <c r="J2259" s="2">
        <v>2642</v>
      </c>
      <c r="K2259" s="2">
        <v>-23.639825999999999</v>
      </c>
      <c r="L2259" s="2">
        <v>-46.607307499999997</v>
      </c>
      <c r="M2259" s="2">
        <f>IF(AND(_332_2018_07_18_outfile_posicao[[#This Row],[hora bus]]=I2258,_332_2018_07_18_outfile_posicao[[#This Row],[lat bus]]=K2258,_332_2018_07_18_outfile_posicao[[#This Row],[lon bus]]=L2258),1,0)</f>
        <v>0</v>
      </c>
      <c r="N2259">
        <v>1</v>
      </c>
      <c r="O2259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259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259" s="4">
        <f>_332_2018_07_18_outfile_posicao[[#This Row],[8686,881807]]/_332_2018_07_18_outfile_posicao[[#Headers],[8686,881807]]</f>
        <v>5.2380543083378913E-4</v>
      </c>
      <c r="R2259">
        <f>_332_2018_07_18_outfile_posicao[[#This Row],[8686,881807]]-P2258</f>
        <v>0</v>
      </c>
      <c r="S2259">
        <f>(_332_2018_07_18_outfile_posicao[[#This Row],[hora bus]]-I2258)*86000</f>
        <v>44.791666499804705</v>
      </c>
      <c r="T2259">
        <f>_332_2018_07_18_outfile_posicao[[#This Row],[desloc]]/_332_2018_07_18_outfile_posicao[[#This Row],[seconds]]</f>
        <v>0</v>
      </c>
      <c r="U2259">
        <f>_332_2018_07_18_outfile_posicao[[#This Row],[spd m/s]]*3.6</f>
        <v>0</v>
      </c>
      <c r="V2259" s="2"/>
      <c r="W2259" s="2">
        <f>IF(_332_2018_07_18_outfile_posicao[[#This Row],[cod bus]]=F2258,0,1)</f>
        <v>0</v>
      </c>
      <c r="X2259" s="2">
        <f>IF(_332_2018_07_18_outfile_posicao[[#This Row],[desloc]]&gt;=0,0,1)</f>
        <v>0</v>
      </c>
      <c r="Y2259" s="2">
        <f>IF(AND(_332_2018_07_18_outfile_posicao[[#This Row],[spd m/s]]&lt;1,_332_2018_07_18_outfile_posicao[[#This Row],[spd m/s]]&lt;&gt;0),1,0)</f>
        <v>0</v>
      </c>
      <c r="Z2259" s="2">
        <f>IF(Z2258=0.5,IF(P2259&gt;=P2260,0.5,1),IF(_332_2018_07_18_outfile_posicao[[#This Row],[desloc]]&lt;-1000,IF(P2259&gt;=P2260,IF(AND(Z2258=0.5,P2259=P2260),0,IF(P2259&lt;700,0.5,0)),1),IF(AND(X2259&gt;0,X2258&gt;0,_332_2018_07_18_outfile_posicao[[#This Row],[8686,881807]]&lt;500,_332_2018_07_18_outfile_posicao[[#This Row],[desloc]]&gt;0),IF(_332_2018_07_18_outfile_posicao[[#This Row],[8686,881807]]&lt;500,1,0),0)))</f>
        <v>0.5</v>
      </c>
      <c r="AA2259" s="2">
        <f t="shared" si="35"/>
        <v>0</v>
      </c>
      <c r="AB2259" s="2">
        <f>IF(_332_2018_07_18_outfile_posicao[[#This Row],[inicio]]=1,0,IF(AB2258&gt;0,0.5,IF(_332_2018_07_18_outfile_posicao[[#This Row],[max dist]]=_332_2018_07_18_outfile_posicao[[#This Row],[8686,881807]],1,0)))</f>
        <v>0.5</v>
      </c>
      <c r="AC2259" s="2">
        <f>IF(_332_2018_07_18_outfile_posicao[[#This Row],[fim]]=0,AC2260+1,0)</f>
        <v>0</v>
      </c>
      <c r="AD2259" s="2"/>
      <c r="AE2259" s="2"/>
      <c r="AF2259" s="2"/>
      <c r="AG2259" s="2"/>
      <c r="AH2259" s="2"/>
      <c r="AI2259" s="2"/>
    </row>
    <row r="2260" spans="1:35" x14ac:dyDescent="0.25">
      <c r="A2260">
        <v>2494</v>
      </c>
      <c r="B2260">
        <v>2</v>
      </c>
      <c r="C2260" s="2" t="s">
        <v>4686</v>
      </c>
      <c r="D2260">
        <v>332</v>
      </c>
      <c r="E2260" s="2" t="s">
        <v>5813</v>
      </c>
      <c r="F2260" s="2" t="s">
        <v>5219</v>
      </c>
      <c r="G2260" s="2">
        <v>2259</v>
      </c>
      <c r="H2260" t="b">
        <v>1</v>
      </c>
      <c r="I2260" s="3">
        <v>43299.907731481479</v>
      </c>
      <c r="J2260" s="2">
        <v>2644</v>
      </c>
      <c r="K2260" s="2">
        <v>-23.639825999999999</v>
      </c>
      <c r="L2260" s="2">
        <v>-46.607307499999997</v>
      </c>
      <c r="M2260" s="2">
        <f>IF(AND(_332_2018_07_18_outfile_posicao[[#This Row],[hora bus]]=I2259,_332_2018_07_18_outfile_posicao[[#This Row],[lat bus]]=K2259,_332_2018_07_18_outfile_posicao[[#This Row],[lon bus]]=L2259),1,0)</f>
        <v>0</v>
      </c>
      <c r="N2260">
        <v>1</v>
      </c>
      <c r="O2260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260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260" s="4">
        <f>_332_2018_07_18_outfile_posicao[[#This Row],[8686,881807]]/_332_2018_07_18_outfile_posicao[[#Headers],[8686,881807]]</f>
        <v>5.2380543083378913E-4</v>
      </c>
      <c r="R2260">
        <f>_332_2018_07_18_outfile_posicao[[#This Row],[8686,881807]]-P2259</f>
        <v>0</v>
      </c>
      <c r="S2260">
        <f>(_332_2018_07_18_outfile_posicao[[#This Row],[hora bus]]-I2259)*86000</f>
        <v>44.791666499804705</v>
      </c>
      <c r="T2260">
        <f>_332_2018_07_18_outfile_posicao[[#This Row],[desloc]]/_332_2018_07_18_outfile_posicao[[#This Row],[seconds]]</f>
        <v>0</v>
      </c>
      <c r="U2260">
        <f>_332_2018_07_18_outfile_posicao[[#This Row],[spd m/s]]*3.6</f>
        <v>0</v>
      </c>
      <c r="V2260" s="2"/>
      <c r="W2260" s="2">
        <f>IF(_332_2018_07_18_outfile_posicao[[#This Row],[cod bus]]=F2259,0,1)</f>
        <v>0</v>
      </c>
      <c r="X2260" s="2">
        <f>IF(_332_2018_07_18_outfile_posicao[[#This Row],[desloc]]&gt;=0,0,1)</f>
        <v>0</v>
      </c>
      <c r="Y2260" s="2">
        <f>IF(AND(_332_2018_07_18_outfile_posicao[[#This Row],[spd m/s]]&lt;1,_332_2018_07_18_outfile_posicao[[#This Row],[spd m/s]]&lt;&gt;0),1,0)</f>
        <v>0</v>
      </c>
      <c r="Z2260" s="2">
        <f>IF(Z2259=0.5,IF(P2260&gt;=P2261,0.5,1),IF(_332_2018_07_18_outfile_posicao[[#This Row],[desloc]]&lt;-1000,IF(P2260&gt;=P2261,IF(AND(Z2259=0.5,P2260=P2261),0,IF(P2260&lt;700,0.5,0)),1),IF(AND(X2260&gt;0,X2259&gt;0,_332_2018_07_18_outfile_posicao[[#This Row],[8686,881807]]&lt;500,_332_2018_07_18_outfile_posicao[[#This Row],[desloc]]&gt;0),IF(_332_2018_07_18_outfile_posicao[[#This Row],[8686,881807]]&lt;500,1,0),0)))</f>
        <v>0.5</v>
      </c>
      <c r="AA2260" s="2">
        <f t="shared" si="35"/>
        <v>0</v>
      </c>
      <c r="AB2260" s="2">
        <f>IF(_332_2018_07_18_outfile_posicao[[#This Row],[inicio]]=1,0,IF(AB2259&gt;0,0.5,IF(_332_2018_07_18_outfile_posicao[[#This Row],[max dist]]=_332_2018_07_18_outfile_posicao[[#This Row],[8686,881807]],1,0)))</f>
        <v>0.5</v>
      </c>
      <c r="AC2260" s="2">
        <f>IF(_332_2018_07_18_outfile_posicao[[#This Row],[fim]]=0,AC2261+1,0)</f>
        <v>0</v>
      </c>
      <c r="AD2260" s="2"/>
      <c r="AE2260" s="2"/>
      <c r="AF2260" s="2"/>
      <c r="AG2260" s="2"/>
      <c r="AH2260" s="2"/>
      <c r="AI2260" s="2"/>
    </row>
    <row r="2261" spans="1:35" x14ac:dyDescent="0.25">
      <c r="A2261">
        <v>2495</v>
      </c>
      <c r="B2261">
        <v>2</v>
      </c>
      <c r="C2261" s="2" t="s">
        <v>4687</v>
      </c>
      <c r="D2261">
        <v>332</v>
      </c>
      <c r="E2261" s="2" t="s">
        <v>5814</v>
      </c>
      <c r="F2261" s="2" t="s">
        <v>5219</v>
      </c>
      <c r="G2261" s="2">
        <v>2260</v>
      </c>
      <c r="H2261" t="b">
        <v>1</v>
      </c>
      <c r="I2261" s="3">
        <v>43299.908252314817</v>
      </c>
      <c r="J2261" s="2">
        <v>2645</v>
      </c>
      <c r="K2261" s="2">
        <v>-23.639825999999999</v>
      </c>
      <c r="L2261" s="2">
        <v>-46.607307499999997</v>
      </c>
      <c r="M2261" s="2">
        <f>IF(AND(_332_2018_07_18_outfile_posicao[[#This Row],[hora bus]]=I2260,_332_2018_07_18_outfile_posicao[[#This Row],[lat bus]]=K2260,_332_2018_07_18_outfile_posicao[[#This Row],[lon bus]]=L2260),1,0)</f>
        <v>0</v>
      </c>
      <c r="N2261">
        <v>1</v>
      </c>
      <c r="O2261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261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261" s="4">
        <f>_332_2018_07_18_outfile_posicao[[#This Row],[8686,881807]]/_332_2018_07_18_outfile_posicao[[#Headers],[8686,881807]]</f>
        <v>5.2380543083378913E-4</v>
      </c>
      <c r="R2261">
        <f>_332_2018_07_18_outfile_posicao[[#This Row],[8686,881807]]-P2260</f>
        <v>0</v>
      </c>
      <c r="S2261">
        <f>(_332_2018_07_18_outfile_posicao[[#This Row],[hora bus]]-I2260)*86000</f>
        <v>44.79166712553706</v>
      </c>
      <c r="T2261">
        <f>_332_2018_07_18_outfile_posicao[[#This Row],[desloc]]/_332_2018_07_18_outfile_posicao[[#This Row],[seconds]]</f>
        <v>0</v>
      </c>
      <c r="U2261">
        <f>_332_2018_07_18_outfile_posicao[[#This Row],[spd m/s]]*3.6</f>
        <v>0</v>
      </c>
      <c r="V2261" s="2"/>
      <c r="W2261" s="2">
        <f>IF(_332_2018_07_18_outfile_posicao[[#This Row],[cod bus]]=F2260,0,1)</f>
        <v>0</v>
      </c>
      <c r="X2261" s="2">
        <f>IF(_332_2018_07_18_outfile_posicao[[#This Row],[desloc]]&gt;=0,0,1)</f>
        <v>0</v>
      </c>
      <c r="Y2261" s="2">
        <f>IF(AND(_332_2018_07_18_outfile_posicao[[#This Row],[spd m/s]]&lt;1,_332_2018_07_18_outfile_posicao[[#This Row],[spd m/s]]&lt;&gt;0),1,0)</f>
        <v>0</v>
      </c>
      <c r="Z2261" s="2">
        <f>IF(Z2260=0.5,IF(P2261&gt;=P2262,0.5,1),IF(_332_2018_07_18_outfile_posicao[[#This Row],[desloc]]&lt;-1000,IF(P2261&gt;=P2262,IF(AND(Z2260=0.5,P2261=P2262),0,IF(P2261&lt;700,0.5,0)),1),IF(AND(X2261&gt;0,X2260&gt;0,_332_2018_07_18_outfile_posicao[[#This Row],[8686,881807]]&lt;500,_332_2018_07_18_outfile_posicao[[#This Row],[desloc]]&gt;0),IF(_332_2018_07_18_outfile_posicao[[#This Row],[8686,881807]]&lt;500,1,0),0)))</f>
        <v>0.5</v>
      </c>
      <c r="AA2261" s="2">
        <f t="shared" si="35"/>
        <v>0</v>
      </c>
      <c r="AB2261" s="2">
        <f>IF(_332_2018_07_18_outfile_posicao[[#This Row],[inicio]]=1,0,IF(AB2260&gt;0,0.5,IF(_332_2018_07_18_outfile_posicao[[#This Row],[max dist]]=_332_2018_07_18_outfile_posicao[[#This Row],[8686,881807]],1,0)))</f>
        <v>0.5</v>
      </c>
      <c r="AC2261" s="2">
        <f>IF(_332_2018_07_18_outfile_posicao[[#This Row],[fim]]=0,AC2262+1,0)</f>
        <v>0</v>
      </c>
      <c r="AD2261" s="2"/>
      <c r="AE2261" s="2"/>
      <c r="AF2261" s="2"/>
      <c r="AG2261" s="2"/>
      <c r="AH2261" s="2"/>
      <c r="AI2261" s="2"/>
    </row>
    <row r="2262" spans="1:35" x14ac:dyDescent="0.25">
      <c r="A2262">
        <v>2497</v>
      </c>
      <c r="B2262">
        <v>2</v>
      </c>
      <c r="C2262" s="2" t="s">
        <v>4688</v>
      </c>
      <c r="D2262">
        <v>332</v>
      </c>
      <c r="E2262" s="2" t="s">
        <v>5815</v>
      </c>
      <c r="F2262" s="2" t="s">
        <v>5219</v>
      </c>
      <c r="G2262" s="2">
        <v>2261</v>
      </c>
      <c r="H2262" t="b">
        <v>1</v>
      </c>
      <c r="I2262" s="3">
        <v>43299.908773148149</v>
      </c>
      <c r="J2262" s="2">
        <v>2647</v>
      </c>
      <c r="K2262" s="2">
        <v>-23.639825999999999</v>
      </c>
      <c r="L2262" s="2">
        <v>-46.607307499999997</v>
      </c>
      <c r="M2262" s="2">
        <f>IF(AND(_332_2018_07_18_outfile_posicao[[#This Row],[hora bus]]=I2261,_332_2018_07_18_outfile_posicao[[#This Row],[lat bus]]=K2261,_332_2018_07_18_outfile_posicao[[#This Row],[lon bus]]=L2261),1,0)</f>
        <v>0</v>
      </c>
      <c r="N2262">
        <v>1</v>
      </c>
      <c r="O2262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262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262" s="4">
        <f>_332_2018_07_18_outfile_posicao[[#This Row],[8686,881807]]/_332_2018_07_18_outfile_posicao[[#Headers],[8686,881807]]</f>
        <v>5.2380543083378913E-4</v>
      </c>
      <c r="R2262">
        <f>_332_2018_07_18_outfile_posicao[[#This Row],[8686,881807]]-P2261</f>
        <v>0</v>
      </c>
      <c r="S2262">
        <f>(_332_2018_07_18_outfile_posicao[[#This Row],[hora bus]]-I2261)*86000</f>
        <v>44.791666499804705</v>
      </c>
      <c r="T2262">
        <f>_332_2018_07_18_outfile_posicao[[#This Row],[desloc]]/_332_2018_07_18_outfile_posicao[[#This Row],[seconds]]</f>
        <v>0</v>
      </c>
      <c r="U2262">
        <f>_332_2018_07_18_outfile_posicao[[#This Row],[spd m/s]]*3.6</f>
        <v>0</v>
      </c>
      <c r="V2262" s="2"/>
      <c r="W2262" s="2">
        <f>IF(_332_2018_07_18_outfile_posicao[[#This Row],[cod bus]]=F2261,0,1)</f>
        <v>0</v>
      </c>
      <c r="X2262" s="2">
        <f>IF(_332_2018_07_18_outfile_posicao[[#This Row],[desloc]]&gt;=0,0,1)</f>
        <v>0</v>
      </c>
      <c r="Y2262" s="2">
        <f>IF(AND(_332_2018_07_18_outfile_posicao[[#This Row],[spd m/s]]&lt;1,_332_2018_07_18_outfile_posicao[[#This Row],[spd m/s]]&lt;&gt;0),1,0)</f>
        <v>0</v>
      </c>
      <c r="Z2262" s="2">
        <f>IF(Z2261=0.5,IF(P2262&gt;=P2263,0.5,1),IF(_332_2018_07_18_outfile_posicao[[#This Row],[desloc]]&lt;-1000,IF(P2262&gt;=P2263,IF(AND(Z2261=0.5,P2262=P2263),0,IF(P2262&lt;700,0.5,0)),1),IF(AND(X2262&gt;0,X2261&gt;0,_332_2018_07_18_outfile_posicao[[#This Row],[8686,881807]]&lt;500,_332_2018_07_18_outfile_posicao[[#This Row],[desloc]]&gt;0),IF(_332_2018_07_18_outfile_posicao[[#This Row],[8686,881807]]&lt;500,1,0),0)))</f>
        <v>0.5</v>
      </c>
      <c r="AA2262" s="2">
        <f t="shared" si="35"/>
        <v>0</v>
      </c>
      <c r="AB2262" s="2">
        <f>IF(_332_2018_07_18_outfile_posicao[[#This Row],[inicio]]=1,0,IF(AB2261&gt;0,0.5,IF(_332_2018_07_18_outfile_posicao[[#This Row],[max dist]]=_332_2018_07_18_outfile_posicao[[#This Row],[8686,881807]],1,0)))</f>
        <v>0.5</v>
      </c>
      <c r="AC2262" s="2">
        <f>IF(_332_2018_07_18_outfile_posicao[[#This Row],[fim]]=0,AC2263+1,0)</f>
        <v>0</v>
      </c>
      <c r="AD2262" s="2"/>
      <c r="AE2262" s="2"/>
      <c r="AF2262" s="2"/>
      <c r="AG2262" s="2"/>
      <c r="AH2262" s="2"/>
      <c r="AI2262" s="2"/>
    </row>
    <row r="2263" spans="1:35" x14ac:dyDescent="0.25">
      <c r="A2263">
        <v>2498</v>
      </c>
      <c r="B2263">
        <v>2</v>
      </c>
      <c r="C2263" s="2" t="s">
        <v>4689</v>
      </c>
      <c r="D2263">
        <v>332</v>
      </c>
      <c r="E2263" s="2" t="s">
        <v>5815</v>
      </c>
      <c r="F2263" s="2" t="s">
        <v>5219</v>
      </c>
      <c r="G2263" s="2">
        <v>2262</v>
      </c>
      <c r="H2263" t="b">
        <v>1</v>
      </c>
      <c r="I2263" s="3">
        <v>43299.90929398148</v>
      </c>
      <c r="J2263" s="2">
        <v>2649</v>
      </c>
      <c r="K2263" s="2">
        <v>-23.639825999999999</v>
      </c>
      <c r="L2263" s="2">
        <v>-46.607307499999997</v>
      </c>
      <c r="M2263" s="2">
        <f>IF(AND(_332_2018_07_18_outfile_posicao[[#This Row],[hora bus]]=I2262,_332_2018_07_18_outfile_posicao[[#This Row],[lat bus]]=K2262,_332_2018_07_18_outfile_posicao[[#This Row],[lon bus]]=L2262),1,0)</f>
        <v>0</v>
      </c>
      <c r="N2263">
        <v>1</v>
      </c>
      <c r="O2263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263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263" s="4">
        <f>_332_2018_07_18_outfile_posicao[[#This Row],[8686,881807]]/_332_2018_07_18_outfile_posicao[[#Headers],[8686,881807]]</f>
        <v>5.2380543083378913E-4</v>
      </c>
      <c r="R2263">
        <f>_332_2018_07_18_outfile_posicao[[#This Row],[8686,881807]]-P2262</f>
        <v>0</v>
      </c>
      <c r="S2263">
        <f>(_332_2018_07_18_outfile_posicao[[#This Row],[hora bus]]-I2262)*86000</f>
        <v>44.791666499804705</v>
      </c>
      <c r="T2263">
        <f>_332_2018_07_18_outfile_posicao[[#This Row],[desloc]]/_332_2018_07_18_outfile_posicao[[#This Row],[seconds]]</f>
        <v>0</v>
      </c>
      <c r="U2263">
        <f>_332_2018_07_18_outfile_posicao[[#This Row],[spd m/s]]*3.6</f>
        <v>0</v>
      </c>
      <c r="V2263" s="2"/>
      <c r="W2263" s="2">
        <f>IF(_332_2018_07_18_outfile_posicao[[#This Row],[cod bus]]=F2262,0,1)</f>
        <v>0</v>
      </c>
      <c r="X2263" s="2">
        <f>IF(_332_2018_07_18_outfile_posicao[[#This Row],[desloc]]&gt;=0,0,1)</f>
        <v>0</v>
      </c>
      <c r="Y2263" s="2">
        <f>IF(AND(_332_2018_07_18_outfile_posicao[[#This Row],[spd m/s]]&lt;1,_332_2018_07_18_outfile_posicao[[#This Row],[spd m/s]]&lt;&gt;0),1,0)</f>
        <v>0</v>
      </c>
      <c r="Z2263" s="2">
        <f>IF(Z2262=0.5,IF(P2263&gt;=P2264,0.5,1),IF(_332_2018_07_18_outfile_posicao[[#This Row],[desloc]]&lt;-1000,IF(P2263&gt;=P2264,IF(AND(Z2262=0.5,P2263=P2264),0,IF(P2263&lt;700,0.5,0)),1),IF(AND(X2263&gt;0,X2262&gt;0,_332_2018_07_18_outfile_posicao[[#This Row],[8686,881807]]&lt;500,_332_2018_07_18_outfile_posicao[[#This Row],[desloc]]&gt;0),IF(_332_2018_07_18_outfile_posicao[[#This Row],[8686,881807]]&lt;500,1,0),0)))</f>
        <v>0.5</v>
      </c>
      <c r="AA2263" s="2">
        <f t="shared" si="35"/>
        <v>0</v>
      </c>
      <c r="AB2263" s="2">
        <f>IF(_332_2018_07_18_outfile_posicao[[#This Row],[inicio]]=1,0,IF(AB2262&gt;0,0.5,IF(_332_2018_07_18_outfile_posicao[[#This Row],[max dist]]=_332_2018_07_18_outfile_posicao[[#This Row],[8686,881807]],1,0)))</f>
        <v>0.5</v>
      </c>
      <c r="AC2263" s="2">
        <f>IF(_332_2018_07_18_outfile_posicao[[#This Row],[fim]]=0,AC2264+1,0)</f>
        <v>0</v>
      </c>
      <c r="AD2263" s="2"/>
      <c r="AE2263" s="2"/>
      <c r="AF2263" s="2"/>
      <c r="AG2263" s="2"/>
      <c r="AH2263" s="2"/>
      <c r="AI2263" s="2"/>
    </row>
    <row r="2264" spans="1:35" x14ac:dyDescent="0.25">
      <c r="A2264">
        <v>2499</v>
      </c>
      <c r="B2264">
        <v>2</v>
      </c>
      <c r="C2264" s="2" t="s">
        <v>4690</v>
      </c>
      <c r="D2264">
        <v>332</v>
      </c>
      <c r="E2264" s="2" t="s">
        <v>5816</v>
      </c>
      <c r="F2264" s="2" t="s">
        <v>5219</v>
      </c>
      <c r="G2264" s="2">
        <v>2263</v>
      </c>
      <c r="H2264" t="b">
        <v>1</v>
      </c>
      <c r="I2264" s="3">
        <v>43299.90966435185</v>
      </c>
      <c r="J2264" s="2">
        <v>2650</v>
      </c>
      <c r="K2264" s="2">
        <v>-23.639825999999999</v>
      </c>
      <c r="L2264" s="2">
        <v>-46.607307499999997</v>
      </c>
      <c r="M2264" s="2">
        <f>IF(AND(_332_2018_07_18_outfile_posicao[[#This Row],[hora bus]]=I2263,_332_2018_07_18_outfile_posicao[[#This Row],[lat bus]]=K2263,_332_2018_07_18_outfile_posicao[[#This Row],[lon bus]]=L2263),1,0)</f>
        <v>0</v>
      </c>
      <c r="N2264">
        <v>1</v>
      </c>
      <c r="O2264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264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264" s="4">
        <f>_332_2018_07_18_outfile_posicao[[#This Row],[8686,881807]]/_332_2018_07_18_outfile_posicao[[#Headers],[8686,881807]]</f>
        <v>5.2380543083378913E-4</v>
      </c>
      <c r="R2264">
        <f>_332_2018_07_18_outfile_posicao[[#This Row],[8686,881807]]-P2263</f>
        <v>0</v>
      </c>
      <c r="S2264">
        <f>(_332_2018_07_18_outfile_posicao[[#This Row],[hora bus]]-I2263)*86000</f>
        <v>31.851851788815111</v>
      </c>
      <c r="T2264">
        <f>_332_2018_07_18_outfile_posicao[[#This Row],[desloc]]/_332_2018_07_18_outfile_posicao[[#This Row],[seconds]]</f>
        <v>0</v>
      </c>
      <c r="U2264">
        <f>_332_2018_07_18_outfile_posicao[[#This Row],[spd m/s]]*3.6</f>
        <v>0</v>
      </c>
      <c r="V2264" s="2"/>
      <c r="W2264" s="2">
        <f>IF(_332_2018_07_18_outfile_posicao[[#This Row],[cod bus]]=F2263,0,1)</f>
        <v>0</v>
      </c>
      <c r="X2264" s="2">
        <f>IF(_332_2018_07_18_outfile_posicao[[#This Row],[desloc]]&gt;=0,0,1)</f>
        <v>0</v>
      </c>
      <c r="Y2264" s="2">
        <f>IF(AND(_332_2018_07_18_outfile_posicao[[#This Row],[spd m/s]]&lt;1,_332_2018_07_18_outfile_posicao[[#This Row],[spd m/s]]&lt;&gt;0),1,0)</f>
        <v>0</v>
      </c>
      <c r="Z2264" s="2">
        <f>IF(Z2263=0.5,IF(P2264&gt;=P2265,0.5,1),IF(_332_2018_07_18_outfile_posicao[[#This Row],[desloc]]&lt;-1000,IF(P2264&gt;=P2265,IF(AND(Z2263=0.5,P2264=P2265),0,IF(P2264&lt;700,0.5,0)),1),IF(AND(X2264&gt;0,X2263&gt;0,_332_2018_07_18_outfile_posicao[[#This Row],[8686,881807]]&lt;500,_332_2018_07_18_outfile_posicao[[#This Row],[desloc]]&gt;0),IF(_332_2018_07_18_outfile_posicao[[#This Row],[8686,881807]]&lt;500,1,0),0)))</f>
        <v>0.5</v>
      </c>
      <c r="AA2264" s="2">
        <f t="shared" si="35"/>
        <v>0</v>
      </c>
      <c r="AB2264" s="2">
        <f>IF(_332_2018_07_18_outfile_posicao[[#This Row],[inicio]]=1,0,IF(AB2263&gt;0,0.5,IF(_332_2018_07_18_outfile_posicao[[#This Row],[max dist]]=_332_2018_07_18_outfile_posicao[[#This Row],[8686,881807]],1,0)))</f>
        <v>0.5</v>
      </c>
      <c r="AC2264" s="2">
        <f>IF(_332_2018_07_18_outfile_posicao[[#This Row],[fim]]=0,AC2265+1,0)</f>
        <v>0</v>
      </c>
      <c r="AD2264" s="2"/>
      <c r="AE2264" s="2"/>
      <c r="AF2264" s="2"/>
      <c r="AG2264" s="2"/>
      <c r="AH2264" s="2"/>
      <c r="AI2264" s="2"/>
    </row>
    <row r="2265" spans="1:35" x14ac:dyDescent="0.25">
      <c r="A2265">
        <v>2501</v>
      </c>
      <c r="B2265">
        <v>2</v>
      </c>
      <c r="C2265" s="2" t="s">
        <v>4692</v>
      </c>
      <c r="D2265">
        <v>332</v>
      </c>
      <c r="E2265" s="2" t="s">
        <v>5817</v>
      </c>
      <c r="F2265" s="2" t="s">
        <v>5219</v>
      </c>
      <c r="G2265" s="2">
        <v>2264</v>
      </c>
      <c r="H2265" t="b">
        <v>1</v>
      </c>
      <c r="I2265" s="3">
        <v>43299.910173611112</v>
      </c>
      <c r="J2265" s="2">
        <v>2652</v>
      </c>
      <c r="K2265" s="2">
        <v>-23.639825999999999</v>
      </c>
      <c r="L2265" s="2">
        <v>-46.607307499999997</v>
      </c>
      <c r="M2265" s="2">
        <f>IF(AND(_332_2018_07_18_outfile_posicao[[#This Row],[hora bus]]=I2264,_332_2018_07_18_outfile_posicao[[#This Row],[lat bus]]=K2264,_332_2018_07_18_outfile_posicao[[#This Row],[lon bus]]=L2264),1,0)</f>
        <v>0</v>
      </c>
      <c r="N2265">
        <v>1</v>
      </c>
      <c r="O2265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265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265" s="4">
        <f>_332_2018_07_18_outfile_posicao[[#This Row],[8686,881807]]/_332_2018_07_18_outfile_posicao[[#Headers],[8686,881807]]</f>
        <v>5.2380543083378913E-4</v>
      </c>
      <c r="R2265">
        <f>_332_2018_07_18_outfile_posicao[[#This Row],[8686,881807]]-P2264</f>
        <v>0</v>
      </c>
      <c r="S2265">
        <f>(_332_2018_07_18_outfile_posicao[[#This Row],[hora bus]]-I2264)*86000</f>
        <v>43.796296522486955</v>
      </c>
      <c r="T2265">
        <f>_332_2018_07_18_outfile_posicao[[#This Row],[desloc]]/_332_2018_07_18_outfile_posicao[[#This Row],[seconds]]</f>
        <v>0</v>
      </c>
      <c r="U2265">
        <f>_332_2018_07_18_outfile_posicao[[#This Row],[spd m/s]]*3.6</f>
        <v>0</v>
      </c>
      <c r="V2265" s="2"/>
      <c r="W2265" s="2">
        <f>IF(_332_2018_07_18_outfile_posicao[[#This Row],[cod bus]]=F2264,0,1)</f>
        <v>0</v>
      </c>
      <c r="X2265" s="2">
        <f>IF(_332_2018_07_18_outfile_posicao[[#This Row],[desloc]]&gt;=0,0,1)</f>
        <v>0</v>
      </c>
      <c r="Y2265" s="2">
        <f>IF(AND(_332_2018_07_18_outfile_posicao[[#This Row],[spd m/s]]&lt;1,_332_2018_07_18_outfile_posicao[[#This Row],[spd m/s]]&lt;&gt;0),1,0)</f>
        <v>0</v>
      </c>
      <c r="Z2265" s="2">
        <f>IF(Z2264=0.5,IF(P2265&gt;=P2266,0.5,1),IF(_332_2018_07_18_outfile_posicao[[#This Row],[desloc]]&lt;-1000,IF(P2265&gt;=P2266,IF(AND(Z2264=0.5,P2265=P2266),0,IF(P2265&lt;700,0.5,0)),1),IF(AND(X2265&gt;0,X2264&gt;0,_332_2018_07_18_outfile_posicao[[#This Row],[8686,881807]]&lt;500,_332_2018_07_18_outfile_posicao[[#This Row],[desloc]]&gt;0),IF(_332_2018_07_18_outfile_posicao[[#This Row],[8686,881807]]&lt;500,1,0),0)))</f>
        <v>0.5</v>
      </c>
      <c r="AA2265" s="2">
        <f t="shared" si="35"/>
        <v>0</v>
      </c>
      <c r="AB2265" s="2">
        <f>IF(_332_2018_07_18_outfile_posicao[[#This Row],[inicio]]=1,0,IF(AB2264&gt;0,0.5,IF(_332_2018_07_18_outfile_posicao[[#This Row],[max dist]]=_332_2018_07_18_outfile_posicao[[#This Row],[8686,881807]],1,0)))</f>
        <v>0.5</v>
      </c>
      <c r="AC2265" s="2">
        <f>IF(_332_2018_07_18_outfile_posicao[[#This Row],[fim]]=0,AC2266+1,0)</f>
        <v>0</v>
      </c>
      <c r="AD2265" s="2"/>
      <c r="AE2265" s="2"/>
      <c r="AF2265" s="2"/>
      <c r="AG2265" s="2"/>
      <c r="AH2265" s="2"/>
      <c r="AI2265" s="2"/>
    </row>
    <row r="2266" spans="1:35" x14ac:dyDescent="0.25">
      <c r="A2266">
        <v>2502</v>
      </c>
      <c r="B2266">
        <v>2</v>
      </c>
      <c r="C2266" s="2" t="s">
        <v>4693</v>
      </c>
      <c r="D2266">
        <v>332</v>
      </c>
      <c r="E2266" s="2" t="s">
        <v>5817</v>
      </c>
      <c r="F2266" s="2" t="s">
        <v>5219</v>
      </c>
      <c r="G2266" s="2">
        <v>2265</v>
      </c>
      <c r="H2266" t="b">
        <v>1</v>
      </c>
      <c r="I2266" s="3">
        <v>43299.910694444443</v>
      </c>
      <c r="J2266" s="2">
        <v>2655</v>
      </c>
      <c r="K2266" s="2">
        <v>-23.639825999999999</v>
      </c>
      <c r="L2266" s="2">
        <v>-46.607307499999997</v>
      </c>
      <c r="M2266" s="2">
        <f>IF(AND(_332_2018_07_18_outfile_posicao[[#This Row],[hora bus]]=I2265,_332_2018_07_18_outfile_posicao[[#This Row],[lat bus]]=K2265,_332_2018_07_18_outfile_posicao[[#This Row],[lon bus]]=L2265),1,0)</f>
        <v>0</v>
      </c>
      <c r="N2266">
        <v>1</v>
      </c>
      <c r="O2266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266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266" s="4">
        <f>_332_2018_07_18_outfile_posicao[[#This Row],[8686,881807]]/_332_2018_07_18_outfile_posicao[[#Headers],[8686,881807]]</f>
        <v>5.2380543083378913E-4</v>
      </c>
      <c r="R2266">
        <f>_332_2018_07_18_outfile_posicao[[#This Row],[8686,881807]]-P2265</f>
        <v>0</v>
      </c>
      <c r="S2266">
        <f>(_332_2018_07_18_outfile_posicao[[#This Row],[hora bus]]-I2265)*86000</f>
        <v>44.791666499804705</v>
      </c>
      <c r="T2266">
        <f>_332_2018_07_18_outfile_posicao[[#This Row],[desloc]]/_332_2018_07_18_outfile_posicao[[#This Row],[seconds]]</f>
        <v>0</v>
      </c>
      <c r="U2266">
        <f>_332_2018_07_18_outfile_posicao[[#This Row],[spd m/s]]*3.6</f>
        <v>0</v>
      </c>
      <c r="V2266" s="2"/>
      <c r="W2266" s="2">
        <f>IF(_332_2018_07_18_outfile_posicao[[#This Row],[cod bus]]=F2265,0,1)</f>
        <v>0</v>
      </c>
      <c r="X2266" s="2">
        <f>IF(_332_2018_07_18_outfile_posicao[[#This Row],[desloc]]&gt;=0,0,1)</f>
        <v>0</v>
      </c>
      <c r="Y2266" s="2">
        <f>IF(AND(_332_2018_07_18_outfile_posicao[[#This Row],[spd m/s]]&lt;1,_332_2018_07_18_outfile_posicao[[#This Row],[spd m/s]]&lt;&gt;0),1,0)</f>
        <v>0</v>
      </c>
      <c r="Z2266" s="2">
        <f>IF(Z2265=0.5,IF(P2266&gt;=P2267,0.5,1),IF(_332_2018_07_18_outfile_posicao[[#This Row],[desloc]]&lt;-1000,IF(P2266&gt;=P2267,IF(AND(Z2265=0.5,P2266=P2267),0,IF(P2266&lt;700,0.5,0)),1),IF(AND(X2266&gt;0,X2265&gt;0,_332_2018_07_18_outfile_posicao[[#This Row],[8686,881807]]&lt;500,_332_2018_07_18_outfile_posicao[[#This Row],[desloc]]&gt;0),IF(_332_2018_07_18_outfile_posicao[[#This Row],[8686,881807]]&lt;500,1,0),0)))</f>
        <v>1</v>
      </c>
      <c r="AA2266" s="2">
        <f t="shared" si="35"/>
        <v>0</v>
      </c>
      <c r="AB2266" s="2">
        <f>IF(_332_2018_07_18_outfile_posicao[[#This Row],[inicio]]=1,0,IF(AB2265&gt;0,0.5,IF(_332_2018_07_18_outfile_posicao[[#This Row],[max dist]]=_332_2018_07_18_outfile_posicao[[#This Row],[8686,881807]],1,0)))</f>
        <v>0</v>
      </c>
      <c r="AC2266" s="2">
        <f>IF(_332_2018_07_18_outfile_posicao[[#This Row],[fim]]=0,AC2267+1,0)</f>
        <v>27</v>
      </c>
      <c r="AD2266" s="2"/>
      <c r="AE2266" s="2"/>
      <c r="AF2266" s="2"/>
      <c r="AG2266" s="2"/>
      <c r="AH2266" s="2"/>
      <c r="AI2266" s="2"/>
    </row>
    <row r="2267" spans="1:35" x14ac:dyDescent="0.25">
      <c r="A2267">
        <v>2504</v>
      </c>
      <c r="B2267">
        <v>2</v>
      </c>
      <c r="C2267" s="2" t="s">
        <v>4694</v>
      </c>
      <c r="D2267">
        <v>332</v>
      </c>
      <c r="E2267" s="2" t="s">
        <v>5818</v>
      </c>
      <c r="F2267" s="2" t="s">
        <v>5219</v>
      </c>
      <c r="G2267" s="2">
        <v>2266</v>
      </c>
      <c r="H2267" t="b">
        <v>1</v>
      </c>
      <c r="I2267" s="3">
        <v>43299.911215277774</v>
      </c>
      <c r="J2267" s="2">
        <v>2656</v>
      </c>
      <c r="K2267" s="2">
        <v>-23.637562500000001</v>
      </c>
      <c r="L2267" s="2">
        <v>-46.607782999999998</v>
      </c>
      <c r="M2267" s="2">
        <f>IF(AND(_332_2018_07_18_outfile_posicao[[#This Row],[hora bus]]=I2266,_332_2018_07_18_outfile_posicao[[#This Row],[lat bus]]=K2266,_332_2018_07_18_outfile_posicao[[#This Row],[lon bus]]=L2266),1,0)</f>
        <v>0</v>
      </c>
      <c r="N2267">
        <v>22</v>
      </c>
      <c r="O2267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0.49999999770004588</v>
      </c>
      <c r="P2267">
        <f>VLOOKUP(_332_2018_07_18_outfile_posicao[[#This Row],[shape]],shape!A:D,4,0)+VLOOKUP(_332_2018_07_18_outfile_posicao[[#This Row],[shape]]+1,shape!A:E,5,0)*_332_2018_07_18_outfile_posicao[[#This Row],[% avanc]]</f>
        <v>287.56122898596385</v>
      </c>
      <c r="Q2267" s="4">
        <f>_332_2018_07_18_outfile_posicao[[#This Row],[8686,881807]]/_332_2018_07_18_outfile_posicao[[#Headers],[8686,881807]]</f>
        <v>3.3102928688893106E-2</v>
      </c>
      <c r="R2267">
        <f>_332_2018_07_18_outfile_posicao[[#This Row],[8686,881807]]-P2266</f>
        <v>283.01099311844604</v>
      </c>
      <c r="S2267">
        <f>(_332_2018_07_18_outfile_posicao[[#This Row],[hora bus]]-I2266)*86000</f>
        <v>44.791666499804705</v>
      </c>
      <c r="T2267">
        <f>_332_2018_07_18_outfile_posicao[[#This Row],[desloc]]/_332_2018_07_18_outfile_posicao[[#This Row],[seconds]]</f>
        <v>6.3183849861821946</v>
      </c>
      <c r="U2267">
        <f>_332_2018_07_18_outfile_posicao[[#This Row],[spd m/s]]*3.6</f>
        <v>22.746185950255899</v>
      </c>
      <c r="V2267" s="2"/>
      <c r="W2267" s="2">
        <f>IF(_332_2018_07_18_outfile_posicao[[#This Row],[cod bus]]=F2266,0,1)</f>
        <v>0</v>
      </c>
      <c r="X2267" s="2">
        <f>IF(_332_2018_07_18_outfile_posicao[[#This Row],[desloc]]&gt;=0,0,1)</f>
        <v>0</v>
      </c>
      <c r="Y2267" s="2">
        <f>IF(AND(_332_2018_07_18_outfile_posicao[[#This Row],[spd m/s]]&lt;1,_332_2018_07_18_outfile_posicao[[#This Row],[spd m/s]]&lt;&gt;0),1,0)</f>
        <v>0</v>
      </c>
      <c r="Z2267" s="2">
        <f>IF(Z2266=0.5,IF(P2267&gt;=P2268,0.5,1),IF(_332_2018_07_18_outfile_posicao[[#This Row],[desloc]]&lt;-1000,IF(P2267&gt;=P2268,IF(AND(Z2266=0.5,P2267=P2268),0,IF(P2267&lt;700,0.5,0)),1),IF(AND(X2267&gt;0,X2266&gt;0,_332_2018_07_18_outfile_posicao[[#This Row],[8686,881807]]&lt;500,_332_2018_07_18_outfile_posicao[[#This Row],[desloc]]&gt;0),IF(_332_2018_07_18_outfile_posicao[[#This Row],[8686,881807]]&lt;500,1,0),0)))</f>
        <v>0</v>
      </c>
      <c r="AA2267" s="2">
        <f t="shared" si="35"/>
        <v>8544.8116110658502</v>
      </c>
      <c r="AB2267" s="2">
        <f>IF(_332_2018_07_18_outfile_posicao[[#This Row],[inicio]]=1,0,IF(AB2266&gt;0,0.5,IF(_332_2018_07_18_outfile_posicao[[#This Row],[max dist]]=_332_2018_07_18_outfile_posicao[[#This Row],[8686,881807]],1,0)))</f>
        <v>0</v>
      </c>
      <c r="AC2267" s="2">
        <f>IF(_332_2018_07_18_outfile_posicao[[#This Row],[fim]]=0,AC2268+1,0)</f>
        <v>26</v>
      </c>
      <c r="AD2267" s="2"/>
      <c r="AE2267" s="2"/>
      <c r="AF2267" s="2"/>
      <c r="AG2267" s="2"/>
      <c r="AH2267" s="2"/>
      <c r="AI2267" s="2"/>
    </row>
    <row r="2268" spans="1:35" x14ac:dyDescent="0.25">
      <c r="A2268">
        <v>2505</v>
      </c>
      <c r="B2268">
        <v>2</v>
      </c>
      <c r="C2268" s="2" t="s">
        <v>4695</v>
      </c>
      <c r="D2268">
        <v>332</v>
      </c>
      <c r="E2268" s="2" t="s">
        <v>5819</v>
      </c>
      <c r="F2268" s="2" t="s">
        <v>5219</v>
      </c>
      <c r="G2268" s="2">
        <v>2267</v>
      </c>
      <c r="H2268" t="b">
        <v>1</v>
      </c>
      <c r="I2268" s="3">
        <v>43299.911736111113</v>
      </c>
      <c r="J2268" s="2">
        <v>2657</v>
      </c>
      <c r="K2268" s="2">
        <v>-23.635755499999998</v>
      </c>
      <c r="L2268" s="2">
        <v>-46.606417999999998</v>
      </c>
      <c r="M2268" s="2">
        <f>IF(AND(_332_2018_07_18_outfile_posicao[[#This Row],[hora bus]]=I2267,_332_2018_07_18_outfile_posicao[[#This Row],[lat bus]]=K2267,_332_2018_07_18_outfile_posicao[[#This Row],[lon bus]]=L2267),1,0)</f>
        <v>0</v>
      </c>
      <c r="N2268">
        <v>44</v>
      </c>
      <c r="O2268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0.4999999872458889</v>
      </c>
      <c r="P2268">
        <f>VLOOKUP(_332_2018_07_18_outfile_posicao[[#This Row],[shape]],shape!A:D,4,0)+VLOOKUP(_332_2018_07_18_outfile_posicao[[#This Row],[shape]]+1,shape!A:E,5,0)*_332_2018_07_18_outfile_posicao[[#This Row],[% avanc]]</f>
        <v>590.44249959130457</v>
      </c>
      <c r="Q2268" s="4">
        <f>_332_2018_07_18_outfile_posicao[[#This Row],[8686,881807]]/_332_2018_07_18_outfile_posicao[[#Headers],[8686,881807]]</f>
        <v>6.7969440900590872E-2</v>
      </c>
      <c r="R2268">
        <f>_332_2018_07_18_outfile_posicao[[#This Row],[8686,881807]]-P2267</f>
        <v>302.88127060534072</v>
      </c>
      <c r="S2268">
        <f>(_332_2018_07_18_outfile_posicao[[#This Row],[hora bus]]-I2267)*86000</f>
        <v>44.79166712553706</v>
      </c>
      <c r="T2268">
        <f>_332_2018_07_18_outfile_posicao[[#This Row],[desloc]]/_332_2018_07_18_outfile_posicao[[#This Row],[seconds]]</f>
        <v>6.7620003907525712</v>
      </c>
      <c r="U2268">
        <f>_332_2018_07_18_outfile_posicao[[#This Row],[spd m/s]]*3.6</f>
        <v>24.343201406709255</v>
      </c>
      <c r="V2268" s="2"/>
      <c r="W2268" s="2">
        <f>IF(_332_2018_07_18_outfile_posicao[[#This Row],[cod bus]]=F2267,0,1)</f>
        <v>0</v>
      </c>
      <c r="X2268" s="2">
        <f>IF(_332_2018_07_18_outfile_posicao[[#This Row],[desloc]]&gt;=0,0,1)</f>
        <v>0</v>
      </c>
      <c r="Y2268" s="2">
        <f>IF(AND(_332_2018_07_18_outfile_posicao[[#This Row],[spd m/s]]&lt;1,_332_2018_07_18_outfile_posicao[[#This Row],[spd m/s]]&lt;&gt;0),1,0)</f>
        <v>0</v>
      </c>
      <c r="Z2268" s="2">
        <f>IF(Z2267=0.5,IF(P2268&gt;=P2269,0.5,1),IF(_332_2018_07_18_outfile_posicao[[#This Row],[desloc]]&lt;-1000,IF(P2268&gt;=P2269,IF(AND(Z2267=0.5,P2268=P2269),0,IF(P2268&lt;700,0.5,0)),1),IF(AND(X2268&gt;0,X2267&gt;0,_332_2018_07_18_outfile_posicao[[#This Row],[8686,881807]]&lt;500,_332_2018_07_18_outfile_posicao[[#This Row],[desloc]]&gt;0),IF(_332_2018_07_18_outfile_posicao[[#This Row],[8686,881807]]&lt;500,1,0),0)))</f>
        <v>0</v>
      </c>
      <c r="AA2268" s="2">
        <f t="shared" si="35"/>
        <v>8544.8116110658502</v>
      </c>
      <c r="AB2268" s="2">
        <f>IF(_332_2018_07_18_outfile_posicao[[#This Row],[inicio]]=1,0,IF(AB2267&gt;0,0.5,IF(_332_2018_07_18_outfile_posicao[[#This Row],[max dist]]=_332_2018_07_18_outfile_posicao[[#This Row],[8686,881807]],1,0)))</f>
        <v>0</v>
      </c>
      <c r="AC2268" s="2">
        <f>IF(_332_2018_07_18_outfile_posicao[[#This Row],[fim]]=0,AC2269+1,0)</f>
        <v>25</v>
      </c>
      <c r="AD2268" s="2"/>
      <c r="AE2268" s="2"/>
      <c r="AF2268" s="2"/>
      <c r="AG2268" s="2"/>
      <c r="AH2268" s="2"/>
      <c r="AI2268" s="2"/>
    </row>
    <row r="2269" spans="1:35" x14ac:dyDescent="0.25">
      <c r="A2269">
        <v>2507</v>
      </c>
      <c r="B2269">
        <v>2</v>
      </c>
      <c r="C2269" s="2" t="s">
        <v>4696</v>
      </c>
      <c r="D2269">
        <v>332</v>
      </c>
      <c r="E2269" s="2" t="s">
        <v>5820</v>
      </c>
      <c r="F2269" s="2" t="s">
        <v>5219</v>
      </c>
      <c r="G2269" s="2">
        <v>2268</v>
      </c>
      <c r="H2269" t="b">
        <v>1</v>
      </c>
      <c r="I2269" s="3">
        <v>43299.912256944444</v>
      </c>
      <c r="J2269" s="2">
        <v>2658</v>
      </c>
      <c r="K2269" s="2">
        <v>-23.635387000000001</v>
      </c>
      <c r="L2269" s="2">
        <v>-46.6061555</v>
      </c>
      <c r="M2269" s="2">
        <f>IF(AND(_332_2018_07_18_outfile_posicao[[#This Row],[hora bus]]=I2268,_332_2018_07_18_outfile_posicao[[#This Row],[lat bus]]=K2268,_332_2018_07_18_outfile_posicao[[#This Row],[lon bus]]=L2268),1,0)</f>
        <v>0</v>
      </c>
      <c r="N2269">
        <v>47</v>
      </c>
      <c r="O2269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0.49999996594661322</v>
      </c>
      <c r="P2269">
        <f>VLOOKUP(_332_2018_07_18_outfile_posicao[[#This Row],[shape]],shape!A:D,4,0)+VLOOKUP(_332_2018_07_18_outfile_posicao[[#This Row],[shape]]+1,shape!A:E,5,0)*_332_2018_07_18_outfile_posicao[[#This Row],[% avanc]]</f>
        <v>639.57999517211829</v>
      </c>
      <c r="Q2269" s="4">
        <f>_332_2018_07_18_outfile_posicao[[#This Row],[8686,881807]]/_332_2018_07_18_outfile_posicao[[#Headers],[8686,881807]]</f>
        <v>7.3625958011393294E-2</v>
      </c>
      <c r="R2269">
        <f>_332_2018_07_18_outfile_posicao[[#This Row],[8686,881807]]-P2268</f>
        <v>49.13749558081372</v>
      </c>
      <c r="S2269">
        <f>(_332_2018_07_18_outfile_posicao[[#This Row],[hora bus]]-I2268)*86000</f>
        <v>44.791666499804705</v>
      </c>
      <c r="T2269">
        <f>_332_2018_07_18_outfile_posicao[[#This Row],[desloc]]/_332_2018_07_18_outfile_posicao[[#This Row],[seconds]]</f>
        <v>1.0970231612397803</v>
      </c>
      <c r="U2269">
        <f>_332_2018_07_18_outfile_posicao[[#This Row],[spd m/s]]*3.6</f>
        <v>3.9492833804632093</v>
      </c>
      <c r="V2269" s="2"/>
      <c r="W2269" s="2">
        <f>IF(_332_2018_07_18_outfile_posicao[[#This Row],[cod bus]]=F2268,0,1)</f>
        <v>0</v>
      </c>
      <c r="X2269" s="2">
        <f>IF(_332_2018_07_18_outfile_posicao[[#This Row],[desloc]]&gt;=0,0,1)</f>
        <v>0</v>
      </c>
      <c r="Y2269" s="2">
        <f>IF(AND(_332_2018_07_18_outfile_posicao[[#This Row],[spd m/s]]&lt;1,_332_2018_07_18_outfile_posicao[[#This Row],[spd m/s]]&lt;&gt;0),1,0)</f>
        <v>0</v>
      </c>
      <c r="Z2269" s="2">
        <f>IF(Z2268=0.5,IF(P2269&gt;=P2270,0.5,1),IF(_332_2018_07_18_outfile_posicao[[#This Row],[desloc]]&lt;-1000,IF(P2269&gt;=P2270,IF(AND(Z2268=0.5,P2269=P2270),0,IF(P2269&lt;700,0.5,0)),1),IF(AND(X2269&gt;0,X2268&gt;0,_332_2018_07_18_outfile_posicao[[#This Row],[8686,881807]]&lt;500,_332_2018_07_18_outfile_posicao[[#This Row],[desloc]]&gt;0),IF(_332_2018_07_18_outfile_posicao[[#This Row],[8686,881807]]&lt;500,1,0),0)))</f>
        <v>0</v>
      </c>
      <c r="AA2269" s="2">
        <f t="shared" si="35"/>
        <v>8544.8116110658502</v>
      </c>
      <c r="AB2269" s="2">
        <f>IF(_332_2018_07_18_outfile_posicao[[#This Row],[inicio]]=1,0,IF(AB2268&gt;0,0.5,IF(_332_2018_07_18_outfile_posicao[[#This Row],[max dist]]=_332_2018_07_18_outfile_posicao[[#This Row],[8686,881807]],1,0)))</f>
        <v>0</v>
      </c>
      <c r="AC2269" s="2">
        <f>IF(_332_2018_07_18_outfile_posicao[[#This Row],[fim]]=0,AC2270+1,0)</f>
        <v>24</v>
      </c>
      <c r="AD2269" s="2"/>
      <c r="AE2269" s="2"/>
      <c r="AF2269" s="2"/>
      <c r="AG2269" s="2"/>
      <c r="AH2269" s="2"/>
      <c r="AI2269" s="2"/>
    </row>
    <row r="2270" spans="1:35" x14ac:dyDescent="0.25">
      <c r="A2270">
        <v>2510</v>
      </c>
      <c r="B2270">
        <v>2</v>
      </c>
      <c r="C2270" s="2" t="s">
        <v>4697</v>
      </c>
      <c r="D2270">
        <v>332</v>
      </c>
      <c r="E2270" s="2" t="s">
        <v>5821</v>
      </c>
      <c r="F2270" s="2" t="s">
        <v>5219</v>
      </c>
      <c r="G2270" s="2">
        <v>2269</v>
      </c>
      <c r="H2270" t="b">
        <v>1</v>
      </c>
      <c r="I2270" s="3">
        <v>43299.913206018522</v>
      </c>
      <c r="J2270" s="2">
        <v>2659</v>
      </c>
      <c r="K2270" s="2">
        <v>-23.63190625</v>
      </c>
      <c r="L2270" s="2">
        <v>-46.604627000000001</v>
      </c>
      <c r="M2270" s="2">
        <f>IF(AND(_332_2018_07_18_outfile_posicao[[#This Row],[hora bus]]=I2269,_332_2018_07_18_outfile_posicao[[#This Row],[lat bus]]=K2269,_332_2018_07_18_outfile_posicao[[#This Row],[lon bus]]=L2269),1,0)</f>
        <v>0</v>
      </c>
      <c r="N2270">
        <v>56</v>
      </c>
      <c r="O2270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0.24999997104729357</v>
      </c>
      <c r="P2270">
        <f>VLOOKUP(_332_2018_07_18_outfile_posicao[[#This Row],[shape]],shape!A:D,4,0)+VLOOKUP(_332_2018_07_18_outfile_posicao[[#This Row],[shape]]+1,shape!A:E,5,0)*_332_2018_07_18_outfile_posicao[[#This Row],[% avanc]]</f>
        <v>1057.8668646258182</v>
      </c>
      <c r="Q2270" s="4">
        <f>_332_2018_07_18_outfile_posicao[[#This Row],[8686,881807]]/_332_2018_07_18_outfile_posicao[[#Headers],[8686,881807]]</f>
        <v>0.12177751328139121</v>
      </c>
      <c r="R2270">
        <f>_332_2018_07_18_outfile_posicao[[#This Row],[8686,881807]]-P2269</f>
        <v>418.28686945369986</v>
      </c>
      <c r="S2270">
        <f>(_332_2018_07_18_outfile_posicao[[#This Row],[hora bus]]-I2269)*86000</f>
        <v>81.620370678137988</v>
      </c>
      <c r="T2270">
        <f>_332_2018_07_18_outfile_posicao[[#This Row],[desloc]]/_332_2018_07_18_outfile_posicao[[#This Row],[seconds]]</f>
        <v>5.1247852218556265</v>
      </c>
      <c r="U2270">
        <f>_332_2018_07_18_outfile_posicao[[#This Row],[spd m/s]]*3.6</f>
        <v>18.449226798680257</v>
      </c>
      <c r="V2270" s="2"/>
      <c r="W2270" s="2">
        <f>IF(_332_2018_07_18_outfile_posicao[[#This Row],[cod bus]]=F2269,0,1)</f>
        <v>0</v>
      </c>
      <c r="X2270" s="2">
        <f>IF(_332_2018_07_18_outfile_posicao[[#This Row],[desloc]]&gt;=0,0,1)</f>
        <v>0</v>
      </c>
      <c r="Y2270" s="2">
        <f>IF(AND(_332_2018_07_18_outfile_posicao[[#This Row],[spd m/s]]&lt;1,_332_2018_07_18_outfile_posicao[[#This Row],[spd m/s]]&lt;&gt;0),1,0)</f>
        <v>0</v>
      </c>
      <c r="Z2270" s="2">
        <f>IF(Z2269=0.5,IF(P2270&gt;=P2271,0.5,1),IF(_332_2018_07_18_outfile_posicao[[#This Row],[desloc]]&lt;-1000,IF(P2270&gt;=P2271,IF(AND(Z2269=0.5,P2270=P2271),0,IF(P2270&lt;700,0.5,0)),1),IF(AND(X2270&gt;0,X2269&gt;0,_332_2018_07_18_outfile_posicao[[#This Row],[8686,881807]]&lt;500,_332_2018_07_18_outfile_posicao[[#This Row],[desloc]]&gt;0),IF(_332_2018_07_18_outfile_posicao[[#This Row],[8686,881807]]&lt;500,1,0),0)))</f>
        <v>0</v>
      </c>
      <c r="AA2270" s="2">
        <f t="shared" si="35"/>
        <v>8544.8116110658502</v>
      </c>
      <c r="AB2270" s="2">
        <f>IF(_332_2018_07_18_outfile_posicao[[#This Row],[inicio]]=1,0,IF(AB2269&gt;0,0.5,IF(_332_2018_07_18_outfile_posicao[[#This Row],[max dist]]=_332_2018_07_18_outfile_posicao[[#This Row],[8686,881807]],1,0)))</f>
        <v>0</v>
      </c>
      <c r="AC2270" s="2">
        <f>IF(_332_2018_07_18_outfile_posicao[[#This Row],[fim]]=0,AC2271+1,0)</f>
        <v>23</v>
      </c>
      <c r="AD2270" s="2"/>
      <c r="AE2270" s="2"/>
      <c r="AF2270" s="2"/>
      <c r="AG2270" s="2"/>
      <c r="AH2270" s="2"/>
      <c r="AI2270" s="2"/>
    </row>
    <row r="2271" spans="1:35" x14ac:dyDescent="0.25">
      <c r="A2271">
        <v>2513</v>
      </c>
      <c r="B2271">
        <v>2</v>
      </c>
      <c r="C2271" s="2" t="s">
        <v>4699</v>
      </c>
      <c r="D2271">
        <v>332</v>
      </c>
      <c r="E2271" s="2" t="s">
        <v>5823</v>
      </c>
      <c r="F2271" s="2" t="s">
        <v>5219</v>
      </c>
      <c r="G2271" s="2">
        <v>2270</v>
      </c>
      <c r="H2271" t="b">
        <v>1</v>
      </c>
      <c r="I2271" s="3">
        <v>43299.914513888885</v>
      </c>
      <c r="J2271" s="2">
        <v>2662</v>
      </c>
      <c r="K2271" s="2">
        <v>-23.6274935</v>
      </c>
      <c r="L2271" s="2">
        <v>-46.606244750000002</v>
      </c>
      <c r="M2271" s="2">
        <f>IF(AND(_332_2018_07_18_outfile_posicao[[#This Row],[hora bus]]=I2270,_332_2018_07_18_outfile_posicao[[#This Row],[lat bus]]=K2270,_332_2018_07_18_outfile_posicao[[#This Row],[lon bus]]=L2270),1,0)</f>
        <v>0</v>
      </c>
      <c r="N2271">
        <v>70</v>
      </c>
      <c r="O2271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0.47479467060605496</v>
      </c>
      <c r="P2271">
        <f>VLOOKUP(_332_2018_07_18_outfile_posicao[[#This Row],[shape]],shape!A:D,4,0)+VLOOKUP(_332_2018_07_18_outfile_posicao[[#This Row],[shape]]+1,shape!A:E,5,0)*_332_2018_07_18_outfile_posicao[[#This Row],[% avanc]]</f>
        <v>1755.5960032463133</v>
      </c>
      <c r="Q2271" s="4">
        <f>_332_2018_07_18_outfile_posicao[[#This Row],[8686,881807]]/_332_2018_07_18_outfile_posicao[[#Headers],[8686,881807]]</f>
        <v>0.20209737420758181</v>
      </c>
      <c r="R2271">
        <f>_332_2018_07_18_outfile_posicao[[#This Row],[8686,881807]]-P2270</f>
        <v>697.72913862049518</v>
      </c>
      <c r="S2271">
        <f>(_332_2018_07_18_outfile_posicao[[#This Row],[hora bus]]-I2270)*86000</f>
        <v>112.47685123817064</v>
      </c>
      <c r="T2271">
        <f>_332_2018_07_18_outfile_posicao[[#This Row],[desloc]]/_332_2018_07_18_outfile_posicao[[#This Row],[seconds]]</f>
        <v>6.2033132234742965</v>
      </c>
      <c r="U2271">
        <f>_332_2018_07_18_outfile_posicao[[#This Row],[spd m/s]]*3.6</f>
        <v>22.331927604507467</v>
      </c>
      <c r="V2271" s="2"/>
      <c r="W2271" s="2">
        <f>IF(_332_2018_07_18_outfile_posicao[[#This Row],[cod bus]]=F2270,0,1)</f>
        <v>0</v>
      </c>
      <c r="X2271" s="2">
        <f>IF(_332_2018_07_18_outfile_posicao[[#This Row],[desloc]]&gt;=0,0,1)</f>
        <v>0</v>
      </c>
      <c r="Y2271" s="2">
        <f>IF(AND(_332_2018_07_18_outfile_posicao[[#This Row],[spd m/s]]&lt;1,_332_2018_07_18_outfile_posicao[[#This Row],[spd m/s]]&lt;&gt;0),1,0)</f>
        <v>0</v>
      </c>
      <c r="Z2271" s="2">
        <f>IF(Z2270=0.5,IF(P2271&gt;=P2272,0.5,1),IF(_332_2018_07_18_outfile_posicao[[#This Row],[desloc]]&lt;-1000,IF(P2271&gt;=P2272,IF(AND(Z2270=0.5,P2271=P2272),0,IF(P2271&lt;700,0.5,0)),1),IF(AND(X2271&gt;0,X2270&gt;0,_332_2018_07_18_outfile_posicao[[#This Row],[8686,881807]]&lt;500,_332_2018_07_18_outfile_posicao[[#This Row],[desloc]]&gt;0),IF(_332_2018_07_18_outfile_posicao[[#This Row],[8686,881807]]&lt;500,1,0),0)))</f>
        <v>0</v>
      </c>
      <c r="AA2271" s="2">
        <f t="shared" si="35"/>
        <v>8544.8116110658502</v>
      </c>
      <c r="AB2271" s="2">
        <f>IF(_332_2018_07_18_outfile_posicao[[#This Row],[inicio]]=1,0,IF(AB2270&gt;0,0.5,IF(_332_2018_07_18_outfile_posicao[[#This Row],[max dist]]=_332_2018_07_18_outfile_posicao[[#This Row],[8686,881807]],1,0)))</f>
        <v>0</v>
      </c>
      <c r="AC2271" s="2">
        <f>IF(_332_2018_07_18_outfile_posicao[[#This Row],[fim]]=0,AC2272+1,0)</f>
        <v>22</v>
      </c>
      <c r="AD2271" s="2"/>
      <c r="AE2271" s="2"/>
      <c r="AF2271" s="2"/>
      <c r="AG2271" s="2"/>
      <c r="AH2271" s="2"/>
      <c r="AI2271" s="2"/>
    </row>
    <row r="2272" spans="1:35" x14ac:dyDescent="0.25">
      <c r="A2272">
        <v>2518</v>
      </c>
      <c r="B2272">
        <v>2</v>
      </c>
      <c r="C2272" s="2" t="s">
        <v>4700</v>
      </c>
      <c r="D2272">
        <v>332</v>
      </c>
      <c r="E2272" s="2" t="s">
        <v>5824</v>
      </c>
      <c r="F2272" s="2" t="s">
        <v>5219</v>
      </c>
      <c r="G2272" s="2">
        <v>2271</v>
      </c>
      <c r="H2272" t="b">
        <v>1</v>
      </c>
      <c r="I2272" s="3">
        <v>43299.915810185186</v>
      </c>
      <c r="J2272" s="2">
        <v>2663</v>
      </c>
      <c r="K2272" s="2">
        <v>-23.622848375</v>
      </c>
      <c r="L2272" s="2">
        <v>-46.607658749999999</v>
      </c>
      <c r="M2272" s="2">
        <f>IF(AND(_332_2018_07_18_outfile_posicao[[#This Row],[hora bus]]=I2271,_332_2018_07_18_outfile_posicao[[#This Row],[lat bus]]=K2271,_332_2018_07_18_outfile_posicao[[#This Row],[lon bus]]=L2271),1,0)</f>
        <v>0</v>
      </c>
      <c r="N2272">
        <v>82</v>
      </c>
      <c r="O2272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0.20683018656520283</v>
      </c>
      <c r="P2272">
        <f>VLOOKUP(_332_2018_07_18_outfile_posicao[[#This Row],[shape]],shape!A:D,4,0)+VLOOKUP(_332_2018_07_18_outfile_posicao[[#This Row],[shape]]+1,shape!A:E,5,0)*_332_2018_07_18_outfile_posicao[[#This Row],[% avanc]]</f>
        <v>2292.5684028388664</v>
      </c>
      <c r="Q2272" s="4">
        <f>_332_2018_07_18_outfile_posicao[[#This Row],[8686,881807]]/_332_2018_07_18_outfile_posicao[[#Headers],[8686,881807]]</f>
        <v>0.26391154545138229</v>
      </c>
      <c r="R2272">
        <f>_332_2018_07_18_outfile_posicao[[#This Row],[8686,881807]]-P2271</f>
        <v>536.97239959255307</v>
      </c>
      <c r="S2272">
        <f>(_332_2018_07_18_outfile_posicao[[#This Row],[hora bus]]-I2271)*86000</f>
        <v>111.48148188658524</v>
      </c>
      <c r="T2272">
        <f>_332_2018_07_18_outfile_posicao[[#This Row],[desloc]]/_332_2018_07_18_outfile_posicao[[#This Row],[seconds]]</f>
        <v>4.8166959256860027</v>
      </c>
      <c r="U2272">
        <f>_332_2018_07_18_outfile_posicao[[#This Row],[spd m/s]]*3.6</f>
        <v>17.340105332469609</v>
      </c>
      <c r="V2272" s="2"/>
      <c r="W2272" s="2">
        <f>IF(_332_2018_07_18_outfile_posicao[[#This Row],[cod bus]]=F2271,0,1)</f>
        <v>0</v>
      </c>
      <c r="X2272" s="2">
        <f>IF(_332_2018_07_18_outfile_posicao[[#This Row],[desloc]]&gt;=0,0,1)</f>
        <v>0</v>
      </c>
      <c r="Y2272" s="2">
        <f>IF(AND(_332_2018_07_18_outfile_posicao[[#This Row],[spd m/s]]&lt;1,_332_2018_07_18_outfile_posicao[[#This Row],[spd m/s]]&lt;&gt;0),1,0)</f>
        <v>0</v>
      </c>
      <c r="Z2272" s="2">
        <f>IF(Z2271=0.5,IF(P2272&gt;=P2273,0.5,1),IF(_332_2018_07_18_outfile_posicao[[#This Row],[desloc]]&lt;-1000,IF(P2272&gt;=P2273,IF(AND(Z2271=0.5,P2272=P2273),0,IF(P2272&lt;700,0.5,0)),1),IF(AND(X2272&gt;0,X2271&gt;0,_332_2018_07_18_outfile_posicao[[#This Row],[8686,881807]]&lt;500,_332_2018_07_18_outfile_posicao[[#This Row],[desloc]]&gt;0),IF(_332_2018_07_18_outfile_posicao[[#This Row],[8686,881807]]&lt;500,1,0),0)))</f>
        <v>0</v>
      </c>
      <c r="AA2272" s="2">
        <f t="shared" si="35"/>
        <v>8544.8116110658502</v>
      </c>
      <c r="AB2272" s="2">
        <f>IF(_332_2018_07_18_outfile_posicao[[#This Row],[inicio]]=1,0,IF(AB2271&gt;0,0.5,IF(_332_2018_07_18_outfile_posicao[[#This Row],[max dist]]=_332_2018_07_18_outfile_posicao[[#This Row],[8686,881807]],1,0)))</f>
        <v>0</v>
      </c>
      <c r="AC2272" s="2">
        <f>IF(_332_2018_07_18_outfile_posicao[[#This Row],[fim]]=0,AC2273+1,0)</f>
        <v>21</v>
      </c>
      <c r="AD2272" s="2"/>
      <c r="AE2272" s="2"/>
      <c r="AF2272" s="2"/>
      <c r="AG2272" s="2"/>
      <c r="AH2272" s="2"/>
      <c r="AI2272" s="2"/>
    </row>
    <row r="2273" spans="1:35" x14ac:dyDescent="0.25">
      <c r="A2273">
        <v>2519</v>
      </c>
      <c r="B2273">
        <v>2</v>
      </c>
      <c r="C2273" s="2" t="s">
        <v>4701</v>
      </c>
      <c r="D2273">
        <v>332</v>
      </c>
      <c r="E2273" s="2" t="s">
        <v>5825</v>
      </c>
      <c r="F2273" s="2" t="s">
        <v>5219</v>
      </c>
      <c r="G2273" s="2">
        <v>2272</v>
      </c>
      <c r="H2273" t="b">
        <v>1</v>
      </c>
      <c r="I2273" s="3">
        <v>43299.91646990741</v>
      </c>
      <c r="J2273" s="2">
        <v>2664</v>
      </c>
      <c r="K2273" s="2">
        <v>-23.622304875000001</v>
      </c>
      <c r="L2273" s="2">
        <v>-46.607807749999999</v>
      </c>
      <c r="M2273" s="2">
        <f>IF(AND(_332_2018_07_18_outfile_posicao[[#This Row],[hora bus]]=I2272,_332_2018_07_18_outfile_posicao[[#This Row],[lat bus]]=K2272,_332_2018_07_18_outfile_posicao[[#This Row],[lon bus]]=L2272),1,0)</f>
        <v>0</v>
      </c>
      <c r="N2273">
        <v>82</v>
      </c>
      <c r="O2273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0.84136601778323061</v>
      </c>
      <c r="P2273">
        <f>VLOOKUP(_332_2018_07_18_outfile_posicao[[#This Row],[shape]],shape!A:D,4,0)+VLOOKUP(_332_2018_07_18_outfile_posicao[[#This Row],[shape]]+1,shape!A:E,5,0)*_332_2018_07_18_outfile_posicao[[#This Row],[% avanc]]</f>
        <v>2354.9498895294978</v>
      </c>
      <c r="Q2273" s="4">
        <f>_332_2018_07_18_outfile_posicao[[#This Row],[8686,881807]]/_332_2018_07_18_outfile_posicao[[#Headers],[8686,881807]]</f>
        <v>0.27109265923611958</v>
      </c>
      <c r="R2273">
        <f>_332_2018_07_18_outfile_posicao[[#This Row],[8686,881807]]-P2272</f>
        <v>62.381486690631391</v>
      </c>
      <c r="S2273">
        <f>(_332_2018_07_18_outfile_posicao[[#This Row],[hora bus]]-I2272)*86000</f>
        <v>56.736111233476549</v>
      </c>
      <c r="T2273">
        <f>_332_2018_07_18_outfile_posicao[[#This Row],[desloc]]/_332_2018_07_18_outfile_posicao[[#This Row],[seconds]]</f>
        <v>1.0995023334243579</v>
      </c>
      <c r="U2273">
        <f>_332_2018_07_18_outfile_posicao[[#This Row],[spd m/s]]*3.6</f>
        <v>3.9582084003276883</v>
      </c>
      <c r="V2273" s="2"/>
      <c r="W2273" s="2">
        <f>IF(_332_2018_07_18_outfile_posicao[[#This Row],[cod bus]]=F2272,0,1)</f>
        <v>0</v>
      </c>
      <c r="X2273" s="2">
        <f>IF(_332_2018_07_18_outfile_posicao[[#This Row],[desloc]]&gt;=0,0,1)</f>
        <v>0</v>
      </c>
      <c r="Y2273" s="2">
        <f>IF(AND(_332_2018_07_18_outfile_posicao[[#This Row],[spd m/s]]&lt;1,_332_2018_07_18_outfile_posicao[[#This Row],[spd m/s]]&lt;&gt;0),1,0)</f>
        <v>0</v>
      </c>
      <c r="Z2273" s="2">
        <f>IF(Z2272=0.5,IF(P2273&gt;=P2274,0.5,1),IF(_332_2018_07_18_outfile_posicao[[#This Row],[desloc]]&lt;-1000,IF(P2273&gt;=P2274,IF(AND(Z2272=0.5,P2273=P2274),0,IF(P2273&lt;700,0.5,0)),1),IF(AND(X2273&gt;0,X2272&gt;0,_332_2018_07_18_outfile_posicao[[#This Row],[8686,881807]]&lt;500,_332_2018_07_18_outfile_posicao[[#This Row],[desloc]]&gt;0),IF(_332_2018_07_18_outfile_posicao[[#This Row],[8686,881807]]&lt;500,1,0),0)))</f>
        <v>0</v>
      </c>
      <c r="AA2273" s="2">
        <f t="shared" si="35"/>
        <v>8544.8116110658502</v>
      </c>
      <c r="AB2273" s="2">
        <f>IF(_332_2018_07_18_outfile_posicao[[#This Row],[inicio]]=1,0,IF(AB2272&gt;0,0.5,IF(_332_2018_07_18_outfile_posicao[[#This Row],[max dist]]=_332_2018_07_18_outfile_posicao[[#This Row],[8686,881807]],1,0)))</f>
        <v>0</v>
      </c>
      <c r="AC2273" s="2">
        <f>IF(_332_2018_07_18_outfile_posicao[[#This Row],[fim]]=0,AC2274+1,0)</f>
        <v>20</v>
      </c>
      <c r="AD2273" s="2"/>
      <c r="AE2273" s="2"/>
      <c r="AF2273" s="2"/>
      <c r="AG2273" s="2"/>
      <c r="AH2273" s="2"/>
      <c r="AI2273" s="2"/>
    </row>
    <row r="2274" spans="1:35" x14ac:dyDescent="0.25">
      <c r="A2274">
        <v>2521</v>
      </c>
      <c r="B2274">
        <v>2</v>
      </c>
      <c r="C2274" s="2" t="s">
        <v>4702</v>
      </c>
      <c r="D2274">
        <v>332</v>
      </c>
      <c r="E2274" s="2" t="s">
        <v>5826</v>
      </c>
      <c r="F2274" s="2" t="s">
        <v>5219</v>
      </c>
      <c r="G2274" s="2">
        <v>2273</v>
      </c>
      <c r="H2274" t="b">
        <v>1</v>
      </c>
      <c r="I2274" s="3">
        <v>43299.916990740741</v>
      </c>
      <c r="J2274" s="2">
        <v>2665</v>
      </c>
      <c r="K2274" s="2">
        <v>-23.618584250000001</v>
      </c>
      <c r="L2274" s="2">
        <v>-46.609254999999997</v>
      </c>
      <c r="M2274" s="2">
        <f>IF(AND(_332_2018_07_18_outfile_posicao[[#This Row],[hora bus]]=I2273,_332_2018_07_18_outfile_posicao[[#This Row],[lat bus]]=K2273,_332_2018_07_18_outfile_posicao[[#This Row],[lon bus]]=L2273),1,0)</f>
        <v>0</v>
      </c>
      <c r="N2274">
        <v>94</v>
      </c>
      <c r="O2274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0.28331286711450243</v>
      </c>
      <c r="P2274">
        <f>VLOOKUP(_332_2018_07_18_outfile_posicao[[#This Row],[shape]],shape!A:D,4,0)+VLOOKUP(_332_2018_07_18_outfile_posicao[[#This Row],[shape]]+1,shape!A:E,5,0)*_332_2018_07_18_outfile_posicao[[#This Row],[% avanc]]</f>
        <v>2799.0844410239902</v>
      </c>
      <c r="Q2274" s="4">
        <f>_332_2018_07_18_outfile_posicao[[#This Row],[8686,881807]]/_332_2018_07_18_outfile_posicao[[#Headers],[8686,881807]]</f>
        <v>0.3222196989912367</v>
      </c>
      <c r="R2274">
        <f>_332_2018_07_18_outfile_posicao[[#This Row],[8686,881807]]-P2273</f>
        <v>444.13455149449237</v>
      </c>
      <c r="S2274">
        <f>(_332_2018_07_18_outfile_posicao[[#This Row],[hora bus]]-I2273)*86000</f>
        <v>44.791666499804705</v>
      </c>
      <c r="T2274">
        <f>_332_2018_07_18_outfile_posicao[[#This Row],[desloc]]/_332_2018_07_18_outfile_posicao[[#This Row],[seconds]]</f>
        <v>9.9155621168153871</v>
      </c>
      <c r="U2274">
        <f>_332_2018_07_18_outfile_posicao[[#This Row],[spd m/s]]*3.6</f>
        <v>35.696023620535392</v>
      </c>
      <c r="V2274" s="2"/>
      <c r="W2274" s="2">
        <f>IF(_332_2018_07_18_outfile_posicao[[#This Row],[cod bus]]=F2273,0,1)</f>
        <v>0</v>
      </c>
      <c r="X2274" s="2">
        <f>IF(_332_2018_07_18_outfile_posicao[[#This Row],[desloc]]&gt;=0,0,1)</f>
        <v>0</v>
      </c>
      <c r="Y2274" s="2">
        <f>IF(AND(_332_2018_07_18_outfile_posicao[[#This Row],[spd m/s]]&lt;1,_332_2018_07_18_outfile_posicao[[#This Row],[spd m/s]]&lt;&gt;0),1,0)</f>
        <v>0</v>
      </c>
      <c r="Z2274" s="2">
        <f>IF(Z2273=0.5,IF(P2274&gt;=P2275,0.5,1),IF(_332_2018_07_18_outfile_posicao[[#This Row],[desloc]]&lt;-1000,IF(P2274&gt;=P2275,IF(AND(Z2273=0.5,P2274=P2275),0,IF(P2274&lt;700,0.5,0)),1),IF(AND(X2274&gt;0,X2273&gt;0,_332_2018_07_18_outfile_posicao[[#This Row],[8686,881807]]&lt;500,_332_2018_07_18_outfile_posicao[[#This Row],[desloc]]&gt;0),IF(_332_2018_07_18_outfile_posicao[[#This Row],[8686,881807]]&lt;500,1,0),0)))</f>
        <v>0</v>
      </c>
      <c r="AA2274" s="2">
        <f t="shared" si="35"/>
        <v>8544.8116110658502</v>
      </c>
      <c r="AB2274" s="2">
        <f>IF(_332_2018_07_18_outfile_posicao[[#This Row],[inicio]]=1,0,IF(AB2273&gt;0,0.5,IF(_332_2018_07_18_outfile_posicao[[#This Row],[max dist]]=_332_2018_07_18_outfile_posicao[[#This Row],[8686,881807]],1,0)))</f>
        <v>0</v>
      </c>
      <c r="AC2274" s="2">
        <f>IF(_332_2018_07_18_outfile_posicao[[#This Row],[fim]]=0,AC2275+1,0)</f>
        <v>19</v>
      </c>
      <c r="AD2274" s="2"/>
      <c r="AE2274" s="2"/>
      <c r="AF2274" s="2"/>
      <c r="AG2274" s="2"/>
      <c r="AH2274" s="2"/>
      <c r="AI2274" s="2"/>
    </row>
    <row r="2275" spans="1:35" x14ac:dyDescent="0.25">
      <c r="A2275">
        <v>2522</v>
      </c>
      <c r="B2275">
        <v>2</v>
      </c>
      <c r="C2275" s="2" t="s">
        <v>4703</v>
      </c>
      <c r="D2275">
        <v>332</v>
      </c>
      <c r="E2275" s="2" t="s">
        <v>5826</v>
      </c>
      <c r="F2275" s="2" t="s">
        <v>5219</v>
      </c>
      <c r="G2275" s="2">
        <v>2274</v>
      </c>
      <c r="H2275" t="b">
        <v>1</v>
      </c>
      <c r="I2275" s="3">
        <v>43299.917511574073</v>
      </c>
      <c r="J2275" s="2">
        <v>2666</v>
      </c>
      <c r="K2275" s="2">
        <v>-23.618402750000001</v>
      </c>
      <c r="L2275" s="2">
        <v>-46.609434999999998</v>
      </c>
      <c r="M2275" s="2">
        <f>IF(AND(_332_2018_07_18_outfile_posicao[[#This Row],[hora bus]]=I2274,_332_2018_07_18_outfile_posicao[[#This Row],[lat bus]]=K2274,_332_2018_07_18_outfile_posicao[[#This Row],[lon bus]]=L2274),1,0)</f>
        <v>0</v>
      </c>
      <c r="N2275">
        <v>94</v>
      </c>
      <c r="O2275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0.84993886757415782</v>
      </c>
      <c r="P2275">
        <f>VLOOKUP(_332_2018_07_18_outfile_posicao[[#This Row],[shape]],shape!A:D,4,0)+VLOOKUP(_332_2018_07_18_outfile_posicao[[#This Row],[shape]]+1,shape!A:E,5,0)*_332_2018_07_18_outfile_posicao[[#This Row],[% avanc]]</f>
        <v>2826.384175575432</v>
      </c>
      <c r="Q2275" s="4">
        <f>_332_2018_07_18_outfile_posicao[[#This Row],[8686,881807]]/_332_2018_07_18_outfile_posicao[[#Headers],[8686,881807]]</f>
        <v>0.32536233810593529</v>
      </c>
      <c r="R2275">
        <f>_332_2018_07_18_outfile_posicao[[#This Row],[8686,881807]]-P2274</f>
        <v>27.299734551441816</v>
      </c>
      <c r="S2275">
        <f>(_332_2018_07_18_outfile_posicao[[#This Row],[hora bus]]-I2274)*86000</f>
        <v>44.791666499804705</v>
      </c>
      <c r="T2275">
        <f>_332_2018_07_18_outfile_posicao[[#This Row],[desloc]]/_332_2018_07_18_outfile_posicao[[#This Row],[seconds]]</f>
        <v>0.6094824480701303</v>
      </c>
      <c r="U2275">
        <f>_332_2018_07_18_outfile_posicao[[#This Row],[spd m/s]]*3.6</f>
        <v>2.1941368130524692</v>
      </c>
      <c r="V2275" s="2"/>
      <c r="W2275" s="2">
        <f>IF(_332_2018_07_18_outfile_posicao[[#This Row],[cod bus]]=F2274,0,1)</f>
        <v>0</v>
      </c>
      <c r="X2275" s="2">
        <f>IF(_332_2018_07_18_outfile_posicao[[#This Row],[desloc]]&gt;=0,0,1)</f>
        <v>0</v>
      </c>
      <c r="Y2275" s="2">
        <f>IF(AND(_332_2018_07_18_outfile_posicao[[#This Row],[spd m/s]]&lt;1,_332_2018_07_18_outfile_posicao[[#This Row],[spd m/s]]&lt;&gt;0),1,0)</f>
        <v>1</v>
      </c>
      <c r="Z2275" s="2">
        <f>IF(Z2274=0.5,IF(P2275&gt;=P2276,0.5,1),IF(_332_2018_07_18_outfile_posicao[[#This Row],[desloc]]&lt;-1000,IF(P2275&gt;=P2276,IF(AND(Z2274=0.5,P2275=P2276),0,IF(P2275&lt;700,0.5,0)),1),IF(AND(X2275&gt;0,X2274&gt;0,_332_2018_07_18_outfile_posicao[[#This Row],[8686,881807]]&lt;500,_332_2018_07_18_outfile_posicao[[#This Row],[desloc]]&gt;0),IF(_332_2018_07_18_outfile_posicao[[#This Row],[8686,881807]]&lt;500,1,0),0)))</f>
        <v>0</v>
      </c>
      <c r="AA2275" s="2">
        <f t="shared" si="35"/>
        <v>8544.8116110658502</v>
      </c>
      <c r="AB2275" s="2">
        <f>IF(_332_2018_07_18_outfile_posicao[[#This Row],[inicio]]=1,0,IF(AB2274&gt;0,0.5,IF(_332_2018_07_18_outfile_posicao[[#This Row],[max dist]]=_332_2018_07_18_outfile_posicao[[#This Row],[8686,881807]],1,0)))</f>
        <v>0</v>
      </c>
      <c r="AC2275" s="2">
        <f>IF(_332_2018_07_18_outfile_posicao[[#This Row],[fim]]=0,AC2276+1,0)</f>
        <v>18</v>
      </c>
      <c r="AD2275" s="2"/>
      <c r="AE2275" s="2"/>
      <c r="AF2275" s="2"/>
      <c r="AG2275" s="2"/>
      <c r="AH2275" s="2"/>
      <c r="AI2275" s="2"/>
    </row>
    <row r="2276" spans="1:35" x14ac:dyDescent="0.25">
      <c r="A2276">
        <v>2525</v>
      </c>
      <c r="B2276">
        <v>1</v>
      </c>
      <c r="C2276" s="2" t="s">
        <v>4704</v>
      </c>
      <c r="D2276">
        <v>332</v>
      </c>
      <c r="E2276" s="2" t="s">
        <v>5408</v>
      </c>
      <c r="F2276" s="2" t="s">
        <v>5219</v>
      </c>
      <c r="G2276" s="2">
        <v>2275</v>
      </c>
      <c r="H2276" t="b">
        <v>1</v>
      </c>
      <c r="I2276" s="3">
        <v>43299.918032407404</v>
      </c>
      <c r="J2276" s="2">
        <v>2667</v>
      </c>
      <c r="K2276" s="2">
        <v>-23.618584250000001</v>
      </c>
      <c r="L2276" s="2">
        <v>-46.609254999999997</v>
      </c>
      <c r="M2276" s="2">
        <f>IF(AND(_332_2018_07_18_outfile_posicao[[#This Row],[hora bus]]=I2275,_332_2018_07_18_outfile_posicao[[#This Row],[lat bus]]=K2275,_332_2018_07_18_outfile_posicao[[#This Row],[lon bus]]=L2275),1,0)</f>
        <v>0</v>
      </c>
      <c r="N2276">
        <v>94</v>
      </c>
      <c r="O2276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0.28331286711450243</v>
      </c>
      <c r="P2276">
        <f>VLOOKUP(_332_2018_07_18_outfile_posicao[[#This Row],[shape]],shape!A:D,4,0)+VLOOKUP(_332_2018_07_18_outfile_posicao[[#This Row],[shape]]+1,shape!A:E,5,0)*_332_2018_07_18_outfile_posicao[[#This Row],[% avanc]]</f>
        <v>2799.0844410239902</v>
      </c>
      <c r="Q2276" s="4">
        <f>_332_2018_07_18_outfile_posicao[[#This Row],[8686,881807]]/_332_2018_07_18_outfile_posicao[[#Headers],[8686,881807]]</f>
        <v>0.3222196989912367</v>
      </c>
      <c r="R2276">
        <f>_332_2018_07_18_outfile_posicao[[#This Row],[8686,881807]]-P2275</f>
        <v>-27.299734551441816</v>
      </c>
      <c r="S2276">
        <f>(_332_2018_07_18_outfile_posicao[[#This Row],[hora bus]]-I2275)*86000</f>
        <v>44.791666499804705</v>
      </c>
      <c r="T2276">
        <f>_332_2018_07_18_outfile_posicao[[#This Row],[desloc]]/_332_2018_07_18_outfile_posicao[[#This Row],[seconds]]</f>
        <v>-0.6094824480701303</v>
      </c>
      <c r="U2276">
        <f>_332_2018_07_18_outfile_posicao[[#This Row],[spd m/s]]*3.6</f>
        <v>-2.1941368130524692</v>
      </c>
      <c r="V2276" s="2"/>
      <c r="W2276" s="2">
        <f>IF(_332_2018_07_18_outfile_posicao[[#This Row],[cod bus]]=F2275,0,1)</f>
        <v>0</v>
      </c>
      <c r="X2276" s="2">
        <f>IF(_332_2018_07_18_outfile_posicao[[#This Row],[desloc]]&gt;=0,0,1)</f>
        <v>1</v>
      </c>
      <c r="Y2276" s="2">
        <f>IF(AND(_332_2018_07_18_outfile_posicao[[#This Row],[spd m/s]]&lt;1,_332_2018_07_18_outfile_posicao[[#This Row],[spd m/s]]&lt;&gt;0),1,0)</f>
        <v>1</v>
      </c>
      <c r="Z2276" s="2">
        <f>IF(Z2275=0.5,IF(P2276&gt;=P2277,0.5,1),IF(_332_2018_07_18_outfile_posicao[[#This Row],[desloc]]&lt;-1000,IF(P2276&gt;=P2277,IF(AND(Z2275=0.5,P2276=P2277),0,IF(P2276&lt;700,0.5,0)),1),IF(AND(X2276&gt;0,X2275&gt;0,_332_2018_07_18_outfile_posicao[[#This Row],[8686,881807]]&lt;500,_332_2018_07_18_outfile_posicao[[#This Row],[desloc]]&gt;0),IF(_332_2018_07_18_outfile_posicao[[#This Row],[8686,881807]]&lt;500,1,0),0)))</f>
        <v>0</v>
      </c>
      <c r="AA2276" s="2">
        <f t="shared" si="35"/>
        <v>8544.8116110658502</v>
      </c>
      <c r="AB2276" s="2">
        <f>IF(_332_2018_07_18_outfile_posicao[[#This Row],[inicio]]=1,0,IF(AB2275&gt;0,0.5,IF(_332_2018_07_18_outfile_posicao[[#This Row],[max dist]]=_332_2018_07_18_outfile_posicao[[#This Row],[8686,881807]],1,0)))</f>
        <v>0</v>
      </c>
      <c r="AC2276" s="2">
        <f>IF(_332_2018_07_18_outfile_posicao[[#This Row],[fim]]=0,AC2277+1,0)</f>
        <v>17</v>
      </c>
      <c r="AD2276" s="2"/>
      <c r="AE2276" s="2"/>
      <c r="AF2276" s="2"/>
      <c r="AG2276" s="2"/>
      <c r="AH2276" s="2"/>
      <c r="AI2276" s="2"/>
    </row>
    <row r="2277" spans="1:35" x14ac:dyDescent="0.25">
      <c r="A2277">
        <v>2526</v>
      </c>
      <c r="B2277">
        <v>1</v>
      </c>
      <c r="C2277" s="2" t="s">
        <v>4705</v>
      </c>
      <c r="D2277">
        <v>332</v>
      </c>
      <c r="E2277" s="2" t="s">
        <v>5408</v>
      </c>
      <c r="F2277" s="2" t="s">
        <v>5219</v>
      </c>
      <c r="G2277" s="2">
        <v>2276</v>
      </c>
      <c r="H2277" t="b">
        <v>1</v>
      </c>
      <c r="I2277" s="3">
        <v>43299.918553240743</v>
      </c>
      <c r="J2277" s="2">
        <v>2668</v>
      </c>
      <c r="K2277" s="2">
        <v>-23.616456312499999</v>
      </c>
      <c r="L2277" s="2">
        <v>-46.609853749999999</v>
      </c>
      <c r="M2277" s="2">
        <f>IF(AND(_332_2018_07_18_outfile_posicao[[#This Row],[hora bus]]=I2276,_332_2018_07_18_outfile_posicao[[#This Row],[lat bus]]=K2276,_332_2018_07_18_outfile_posicao[[#This Row],[lon bus]]=L2276),1,0)</f>
        <v>0</v>
      </c>
      <c r="N2277">
        <v>102</v>
      </c>
      <c r="O2277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0.6099822589817876</v>
      </c>
      <c r="P2277">
        <f>VLOOKUP(_332_2018_07_18_outfile_posicao[[#This Row],[shape]],shape!A:D,4,0)+VLOOKUP(_332_2018_07_18_outfile_posicao[[#This Row],[shape]]+1,shape!A:E,5,0)*_332_2018_07_18_outfile_posicao[[#This Row],[% avanc]]</f>
        <v>3114.0330959642147</v>
      </c>
      <c r="Q2277" s="4">
        <f>_332_2018_07_18_outfile_posicao[[#This Row],[8686,881807]]/_332_2018_07_18_outfile_posicao[[#Headers],[8686,881807]]</f>
        <v>0.35847536148758086</v>
      </c>
      <c r="R2277">
        <f>_332_2018_07_18_outfile_posicao[[#This Row],[8686,881807]]-P2276</f>
        <v>314.94865494022451</v>
      </c>
      <c r="S2277">
        <f>(_332_2018_07_18_outfile_posicao[[#This Row],[hora bus]]-I2276)*86000</f>
        <v>44.79166712553706</v>
      </c>
      <c r="T2277">
        <f>_332_2018_07_18_outfile_posicao[[#This Row],[desloc]]/_332_2018_07_18_outfile_posicao[[#This Row],[seconds]]</f>
        <v>7.0314117591899796</v>
      </c>
      <c r="U2277">
        <f>_332_2018_07_18_outfile_posicao[[#This Row],[spd m/s]]*3.6</f>
        <v>25.313082333083926</v>
      </c>
      <c r="V2277" s="2"/>
      <c r="W2277" s="2">
        <f>IF(_332_2018_07_18_outfile_posicao[[#This Row],[cod bus]]=F2276,0,1)</f>
        <v>0</v>
      </c>
      <c r="X2277" s="2">
        <f>IF(_332_2018_07_18_outfile_posicao[[#This Row],[desloc]]&gt;=0,0,1)</f>
        <v>0</v>
      </c>
      <c r="Y2277" s="2">
        <f>IF(AND(_332_2018_07_18_outfile_posicao[[#This Row],[spd m/s]]&lt;1,_332_2018_07_18_outfile_posicao[[#This Row],[spd m/s]]&lt;&gt;0),1,0)</f>
        <v>0</v>
      </c>
      <c r="Z2277" s="2">
        <f>IF(Z2276=0.5,IF(P2277&gt;=P2278,0.5,1),IF(_332_2018_07_18_outfile_posicao[[#This Row],[desloc]]&lt;-1000,IF(P2277&gt;=P2278,IF(AND(Z2276=0.5,P2277=P2278),0,IF(P2277&lt;700,0.5,0)),1),IF(AND(X2277&gt;0,X2276&gt;0,_332_2018_07_18_outfile_posicao[[#This Row],[8686,881807]]&lt;500,_332_2018_07_18_outfile_posicao[[#This Row],[desloc]]&gt;0),IF(_332_2018_07_18_outfile_posicao[[#This Row],[8686,881807]]&lt;500,1,0),0)))</f>
        <v>0</v>
      </c>
      <c r="AA2277" s="2">
        <f t="shared" si="35"/>
        <v>8544.8116110658502</v>
      </c>
      <c r="AB2277" s="2">
        <f>IF(_332_2018_07_18_outfile_posicao[[#This Row],[inicio]]=1,0,IF(AB2276&gt;0,0.5,IF(_332_2018_07_18_outfile_posicao[[#This Row],[max dist]]=_332_2018_07_18_outfile_posicao[[#This Row],[8686,881807]],1,0)))</f>
        <v>0</v>
      </c>
      <c r="AC2277" s="2">
        <f>IF(_332_2018_07_18_outfile_posicao[[#This Row],[fim]]=0,AC2278+1,0)</f>
        <v>16</v>
      </c>
      <c r="AD2277" s="2"/>
      <c r="AE2277" s="2"/>
      <c r="AF2277" s="2"/>
      <c r="AG2277" s="2"/>
      <c r="AH2277" s="2"/>
      <c r="AI2277" s="2"/>
    </row>
    <row r="2278" spans="1:35" x14ac:dyDescent="0.25">
      <c r="A2278">
        <v>2529</v>
      </c>
      <c r="B2278">
        <v>1</v>
      </c>
      <c r="C2278" s="2" t="s">
        <v>4706</v>
      </c>
      <c r="D2278">
        <v>332</v>
      </c>
      <c r="E2278" s="2" t="s">
        <v>5409</v>
      </c>
      <c r="F2278" s="2" t="s">
        <v>5219</v>
      </c>
      <c r="G2278" s="2">
        <v>2277</v>
      </c>
      <c r="H2278" t="b">
        <v>1</v>
      </c>
      <c r="I2278" s="3">
        <v>43299.919074074074</v>
      </c>
      <c r="J2278" s="2">
        <v>2669</v>
      </c>
      <c r="K2278" s="2">
        <v>-23.61373025</v>
      </c>
      <c r="L2278" s="2">
        <v>-46.609994499999999</v>
      </c>
      <c r="M2278" s="2">
        <f>IF(AND(_332_2018_07_18_outfile_posicao[[#This Row],[hora bus]]=I2277,_332_2018_07_18_outfile_posicao[[#This Row],[lat bus]]=K2277,_332_2018_07_18_outfile_posicao[[#This Row],[lon bus]]=L2277),1,0)</f>
        <v>0</v>
      </c>
      <c r="N2278">
        <v>115</v>
      </c>
      <c r="O2278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0.75000001072369726</v>
      </c>
      <c r="P2278">
        <f>VLOOKUP(_332_2018_07_18_outfile_posicao[[#This Row],[shape]],shape!A:D,4,0)+VLOOKUP(_332_2018_07_18_outfile_posicao[[#This Row],[shape]]+1,shape!A:E,5,0)*_332_2018_07_18_outfile_posicao[[#This Row],[% avanc]]</f>
        <v>3524.6278726788373</v>
      </c>
      <c r="Q2278" s="4">
        <f>_332_2018_07_18_outfile_posicao[[#This Row],[8686,881807]]/_332_2018_07_18_outfile_posicao[[#Headers],[8686,881807]]</f>
        <v>0.4057414330005788</v>
      </c>
      <c r="R2278">
        <f>_332_2018_07_18_outfile_posicao[[#This Row],[8686,881807]]-P2277</f>
        <v>410.59477671462264</v>
      </c>
      <c r="S2278">
        <f>(_332_2018_07_18_outfile_posicao[[#This Row],[hora bus]]-I2277)*86000</f>
        <v>44.791666499804705</v>
      </c>
      <c r="T2278">
        <f>_332_2018_07_18_outfile_posicao[[#This Row],[desloc]]/_332_2018_07_18_outfile_posicao[[#This Row],[seconds]]</f>
        <v>9.1667671421962584</v>
      </c>
      <c r="U2278">
        <f>_332_2018_07_18_outfile_posicao[[#This Row],[spd m/s]]*3.6</f>
        <v>33.000361711906528</v>
      </c>
      <c r="V2278" s="2"/>
      <c r="W2278" s="2">
        <f>IF(_332_2018_07_18_outfile_posicao[[#This Row],[cod bus]]=F2277,0,1)</f>
        <v>0</v>
      </c>
      <c r="X2278" s="2">
        <f>IF(_332_2018_07_18_outfile_posicao[[#This Row],[desloc]]&gt;=0,0,1)</f>
        <v>0</v>
      </c>
      <c r="Y2278" s="2">
        <f>IF(AND(_332_2018_07_18_outfile_posicao[[#This Row],[spd m/s]]&lt;1,_332_2018_07_18_outfile_posicao[[#This Row],[spd m/s]]&lt;&gt;0),1,0)</f>
        <v>0</v>
      </c>
      <c r="Z2278" s="2">
        <f>IF(Z2277=0.5,IF(P2278&gt;=P2279,0.5,1),IF(_332_2018_07_18_outfile_posicao[[#This Row],[desloc]]&lt;-1000,IF(P2278&gt;=P2279,IF(AND(Z2277=0.5,P2278=P2279),0,IF(P2278&lt;700,0.5,0)),1),IF(AND(X2278&gt;0,X2277&gt;0,_332_2018_07_18_outfile_posicao[[#This Row],[8686,881807]]&lt;500,_332_2018_07_18_outfile_posicao[[#This Row],[desloc]]&gt;0),IF(_332_2018_07_18_outfile_posicao[[#This Row],[8686,881807]]&lt;500,1,0),0)))</f>
        <v>0</v>
      </c>
      <c r="AA2278" s="2">
        <f t="shared" si="35"/>
        <v>8544.8116110658502</v>
      </c>
      <c r="AB2278" s="2">
        <f>IF(_332_2018_07_18_outfile_posicao[[#This Row],[inicio]]=1,0,IF(AB2277&gt;0,0.5,IF(_332_2018_07_18_outfile_posicao[[#This Row],[max dist]]=_332_2018_07_18_outfile_posicao[[#This Row],[8686,881807]],1,0)))</f>
        <v>0</v>
      </c>
      <c r="AC2278" s="2">
        <f>IF(_332_2018_07_18_outfile_posicao[[#This Row],[fim]]=0,AC2279+1,0)</f>
        <v>15</v>
      </c>
      <c r="AD2278" s="2"/>
      <c r="AE2278" s="2"/>
      <c r="AF2278" s="2"/>
      <c r="AG2278" s="2"/>
      <c r="AH2278" s="2"/>
      <c r="AI2278" s="2"/>
    </row>
    <row r="2279" spans="1:35" x14ac:dyDescent="0.25">
      <c r="A2279">
        <v>2530</v>
      </c>
      <c r="B2279">
        <v>1</v>
      </c>
      <c r="C2279" s="2" t="s">
        <v>4707</v>
      </c>
      <c r="D2279">
        <v>332</v>
      </c>
      <c r="E2279" s="2" t="s">
        <v>5409</v>
      </c>
      <c r="F2279" s="2" t="s">
        <v>5219</v>
      </c>
      <c r="G2279" s="2">
        <v>2278</v>
      </c>
      <c r="H2279" t="b">
        <v>1</v>
      </c>
      <c r="I2279" s="3">
        <v>43299.919594907406</v>
      </c>
      <c r="J2279" s="2">
        <v>2670</v>
      </c>
      <c r="K2279" s="2">
        <v>-23.610766125000001</v>
      </c>
      <c r="L2279" s="2">
        <v>-46.611615749999999</v>
      </c>
      <c r="M2279" s="2">
        <f>IF(AND(_332_2018_07_18_outfile_posicao[[#This Row],[hora bus]]=I2278,_332_2018_07_18_outfile_posicao[[#This Row],[lat bus]]=K2278,_332_2018_07_18_outfile_posicao[[#This Row],[lon bus]]=L2278),1,0)</f>
        <v>0</v>
      </c>
      <c r="N2279">
        <v>123</v>
      </c>
      <c r="O2279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0.23102416122933403</v>
      </c>
      <c r="P2279">
        <f>VLOOKUP(_332_2018_07_18_outfile_posicao[[#This Row],[shape]],shape!A:D,4,0)+VLOOKUP(_332_2018_07_18_outfile_posicao[[#This Row],[shape]]+1,shape!A:E,5,0)*_332_2018_07_18_outfile_posicao[[#This Row],[% avanc]]</f>
        <v>3945.4573269115958</v>
      </c>
      <c r="Q2279" s="4">
        <f>_332_2018_07_18_outfile_posicao[[#This Row],[8686,881807]]/_332_2018_07_18_outfile_posicao[[#Headers],[8686,881807]]</f>
        <v>0.45418568072749604</v>
      </c>
      <c r="R2279">
        <f>_332_2018_07_18_outfile_posicao[[#This Row],[8686,881807]]-P2278</f>
        <v>420.82945423275851</v>
      </c>
      <c r="S2279">
        <f>(_332_2018_07_18_outfile_posicao[[#This Row],[hora bus]]-I2278)*86000</f>
        <v>44.791666499804705</v>
      </c>
      <c r="T2279">
        <f>_332_2018_07_18_outfile_posicao[[#This Row],[desloc]]/_332_2018_07_18_outfile_posicao[[#This Row],[seconds]]</f>
        <v>9.3952622690337577</v>
      </c>
      <c r="U2279">
        <f>_332_2018_07_18_outfile_posicao[[#This Row],[spd m/s]]*3.6</f>
        <v>33.822944168521531</v>
      </c>
      <c r="V2279" s="2"/>
      <c r="W2279" s="2">
        <f>IF(_332_2018_07_18_outfile_posicao[[#This Row],[cod bus]]=F2278,0,1)</f>
        <v>0</v>
      </c>
      <c r="X2279" s="2">
        <f>IF(_332_2018_07_18_outfile_posicao[[#This Row],[desloc]]&gt;=0,0,1)</f>
        <v>0</v>
      </c>
      <c r="Y2279" s="2">
        <f>IF(AND(_332_2018_07_18_outfile_posicao[[#This Row],[spd m/s]]&lt;1,_332_2018_07_18_outfile_posicao[[#This Row],[spd m/s]]&lt;&gt;0),1,0)</f>
        <v>0</v>
      </c>
      <c r="Z2279" s="2">
        <f>IF(Z2278=0.5,IF(P2279&gt;=P2280,0.5,1),IF(_332_2018_07_18_outfile_posicao[[#This Row],[desloc]]&lt;-1000,IF(P2279&gt;=P2280,IF(AND(Z2278=0.5,P2279=P2280),0,IF(P2279&lt;700,0.5,0)),1),IF(AND(X2279&gt;0,X2278&gt;0,_332_2018_07_18_outfile_posicao[[#This Row],[8686,881807]]&lt;500,_332_2018_07_18_outfile_posicao[[#This Row],[desloc]]&gt;0),IF(_332_2018_07_18_outfile_posicao[[#This Row],[8686,881807]]&lt;500,1,0),0)))</f>
        <v>0</v>
      </c>
      <c r="AA2279" s="2">
        <f t="shared" si="35"/>
        <v>8544.8116110658502</v>
      </c>
      <c r="AB2279" s="2">
        <f>IF(_332_2018_07_18_outfile_posicao[[#This Row],[inicio]]=1,0,IF(AB2278&gt;0,0.5,IF(_332_2018_07_18_outfile_posicao[[#This Row],[max dist]]=_332_2018_07_18_outfile_posicao[[#This Row],[8686,881807]],1,0)))</f>
        <v>0</v>
      </c>
      <c r="AC2279" s="2">
        <f>IF(_332_2018_07_18_outfile_posicao[[#This Row],[fim]]=0,AC2280+1,0)</f>
        <v>14</v>
      </c>
      <c r="AD2279" s="2"/>
      <c r="AE2279" s="2"/>
      <c r="AF2279" s="2"/>
      <c r="AG2279" s="2"/>
      <c r="AH2279" s="2"/>
      <c r="AI2279" s="2"/>
    </row>
    <row r="2280" spans="1:35" x14ac:dyDescent="0.25">
      <c r="A2280">
        <v>2531</v>
      </c>
      <c r="B2280">
        <v>1</v>
      </c>
      <c r="C2280" s="2" t="s">
        <v>4708</v>
      </c>
      <c r="D2280">
        <v>332</v>
      </c>
      <c r="E2280" s="2" t="s">
        <v>5410</v>
      </c>
      <c r="F2280" s="2" t="s">
        <v>5219</v>
      </c>
      <c r="G2280" s="2">
        <v>2279</v>
      </c>
      <c r="H2280" t="b">
        <v>1</v>
      </c>
      <c r="I2280" s="3">
        <v>43299.920706018522</v>
      </c>
      <c r="J2280" s="2">
        <v>2671</v>
      </c>
      <c r="K2280" s="2">
        <v>-23.605637999999999</v>
      </c>
      <c r="L2280" s="2">
        <v>-46.614364000000002</v>
      </c>
      <c r="M2280" s="2">
        <f>IF(AND(_332_2018_07_18_outfile_posicao[[#This Row],[hora bus]]=I2279,_332_2018_07_18_outfile_posicao[[#This Row],[lat bus]]=K2279,_332_2018_07_18_outfile_posicao[[#This Row],[lon bus]]=L2279),1,0)</f>
        <v>0</v>
      </c>
      <c r="N2280">
        <v>137</v>
      </c>
      <c r="O2280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0.49999999006010853</v>
      </c>
      <c r="P2280">
        <f>VLOOKUP(_332_2018_07_18_outfile_posicao[[#This Row],[shape]],shape!A:D,4,0)+VLOOKUP(_332_2018_07_18_outfile_posicao[[#This Row],[shape]]+1,shape!A:E,5,0)*_332_2018_07_18_outfile_posicao[[#This Row],[% avanc]]</f>
        <v>4607.4513201459695</v>
      </c>
      <c r="Q2280" s="4">
        <f>_332_2018_07_18_outfile_posicao[[#This Row],[8686,881807]]/_332_2018_07_18_outfile_posicao[[#Headers],[8686,881807]]</f>
        <v>0.53039185089789376</v>
      </c>
      <c r="R2280">
        <f>_332_2018_07_18_outfile_posicao[[#This Row],[8686,881807]]-P2279</f>
        <v>661.99399323437365</v>
      </c>
      <c r="S2280">
        <f>(_332_2018_07_18_outfile_posicao[[#This Row],[hora bus]]-I2279)*86000</f>
        <v>95.555555992177688</v>
      </c>
      <c r="T2280">
        <f>_332_2018_07_18_outfile_posicao[[#This Row],[desloc]]/_332_2018_07_18_outfile_posicao[[#This Row],[seconds]]</f>
        <v>6.9278440835880373</v>
      </c>
      <c r="U2280">
        <f>_332_2018_07_18_outfile_posicao[[#This Row],[spd m/s]]*3.6</f>
        <v>24.940238700916936</v>
      </c>
      <c r="V2280" s="2"/>
      <c r="W2280" s="2">
        <f>IF(_332_2018_07_18_outfile_posicao[[#This Row],[cod bus]]=F2279,0,1)</f>
        <v>0</v>
      </c>
      <c r="X2280" s="2">
        <f>IF(_332_2018_07_18_outfile_posicao[[#This Row],[desloc]]&gt;=0,0,1)</f>
        <v>0</v>
      </c>
      <c r="Y2280" s="2">
        <f>IF(AND(_332_2018_07_18_outfile_posicao[[#This Row],[spd m/s]]&lt;1,_332_2018_07_18_outfile_posicao[[#This Row],[spd m/s]]&lt;&gt;0),1,0)</f>
        <v>0</v>
      </c>
      <c r="Z2280" s="2">
        <f>IF(Z2279=0.5,IF(P2280&gt;=P2281,0.5,1),IF(_332_2018_07_18_outfile_posicao[[#This Row],[desloc]]&lt;-1000,IF(P2280&gt;=P2281,IF(AND(Z2279=0.5,P2280=P2281),0,IF(P2280&lt;700,0.5,0)),1),IF(AND(X2280&gt;0,X2279&gt;0,_332_2018_07_18_outfile_posicao[[#This Row],[8686,881807]]&lt;500,_332_2018_07_18_outfile_posicao[[#This Row],[desloc]]&gt;0),IF(_332_2018_07_18_outfile_posicao[[#This Row],[8686,881807]]&lt;500,1,0),0)))</f>
        <v>0</v>
      </c>
      <c r="AA2280" s="2">
        <f t="shared" si="35"/>
        <v>8544.8116110658502</v>
      </c>
      <c r="AB2280" s="2">
        <f>IF(_332_2018_07_18_outfile_posicao[[#This Row],[inicio]]=1,0,IF(AB2279&gt;0,0.5,IF(_332_2018_07_18_outfile_posicao[[#This Row],[max dist]]=_332_2018_07_18_outfile_posicao[[#This Row],[8686,881807]],1,0)))</f>
        <v>0</v>
      </c>
      <c r="AC2280" s="2">
        <f>IF(_332_2018_07_18_outfile_posicao[[#This Row],[fim]]=0,AC2281+1,0)</f>
        <v>13</v>
      </c>
      <c r="AD2280" s="2"/>
      <c r="AE2280" s="2"/>
      <c r="AF2280" s="2"/>
      <c r="AG2280" s="2"/>
      <c r="AH2280" s="2"/>
      <c r="AI2280" s="2"/>
    </row>
    <row r="2281" spans="1:35" x14ac:dyDescent="0.25">
      <c r="A2281">
        <v>2532</v>
      </c>
      <c r="B2281">
        <v>1</v>
      </c>
      <c r="C2281" s="2" t="s">
        <v>4709</v>
      </c>
      <c r="D2281">
        <v>332</v>
      </c>
      <c r="E2281" s="2" t="s">
        <v>5410</v>
      </c>
      <c r="F2281" s="2" t="s">
        <v>5219</v>
      </c>
      <c r="G2281" s="2">
        <v>2280</v>
      </c>
      <c r="H2281" t="b">
        <v>1</v>
      </c>
      <c r="I2281" s="3">
        <v>43299.921226851853</v>
      </c>
      <c r="J2281" s="2">
        <v>2672</v>
      </c>
      <c r="K2281" s="2">
        <v>-23.603321749999999</v>
      </c>
      <c r="L2281" s="2">
        <v>-46.614743750000002</v>
      </c>
      <c r="M2281" s="2">
        <f>IF(AND(_332_2018_07_18_outfile_posicao[[#This Row],[hora bus]]=I2280,_332_2018_07_18_outfile_posicao[[#This Row],[lat bus]]=K2280,_332_2018_07_18_outfile_posicao[[#This Row],[lon bus]]=L2280),1,0)</f>
        <v>0</v>
      </c>
      <c r="N2281">
        <v>142</v>
      </c>
      <c r="O2281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7.305607533788458E-2</v>
      </c>
      <c r="P2281">
        <f>VLOOKUP(_332_2018_07_18_outfile_posicao[[#This Row],[shape]],shape!A:D,4,0)+VLOOKUP(_332_2018_07_18_outfile_posicao[[#This Row],[shape]]+1,shape!A:E,5,0)*_332_2018_07_18_outfile_posicao[[#This Row],[% avanc]]</f>
        <v>4868.2016115013848</v>
      </c>
      <c r="Q2281" s="4">
        <f>_332_2018_07_18_outfile_posicao[[#This Row],[8686,881807]]/_332_2018_07_18_outfile_posicao[[#Headers],[8686,881807]]</f>
        <v>0.56040840886985777</v>
      </c>
      <c r="R2281">
        <f>_332_2018_07_18_outfile_posicao[[#This Row],[8686,881807]]-P2280</f>
        <v>260.75029135541536</v>
      </c>
      <c r="S2281">
        <f>(_332_2018_07_18_outfile_posicao[[#This Row],[hora bus]]-I2280)*86000</f>
        <v>44.791666499804705</v>
      </c>
      <c r="T2281">
        <f>_332_2018_07_18_outfile_posicao[[#This Row],[desloc]]/_332_2018_07_18_outfile_posicao[[#This Row],[seconds]]</f>
        <v>5.8214018752026622</v>
      </c>
      <c r="U2281">
        <f>_332_2018_07_18_outfile_posicao[[#This Row],[spd m/s]]*3.6</f>
        <v>20.957046750729585</v>
      </c>
      <c r="V2281" s="2"/>
      <c r="W2281" s="2">
        <f>IF(_332_2018_07_18_outfile_posicao[[#This Row],[cod bus]]=F2280,0,1)</f>
        <v>0</v>
      </c>
      <c r="X2281" s="2">
        <f>IF(_332_2018_07_18_outfile_posicao[[#This Row],[desloc]]&gt;=0,0,1)</f>
        <v>0</v>
      </c>
      <c r="Y2281" s="2">
        <f>IF(AND(_332_2018_07_18_outfile_posicao[[#This Row],[spd m/s]]&lt;1,_332_2018_07_18_outfile_posicao[[#This Row],[spd m/s]]&lt;&gt;0),1,0)</f>
        <v>0</v>
      </c>
      <c r="Z2281" s="2">
        <f>IF(Z2280=0.5,IF(P2281&gt;=P2282,0.5,1),IF(_332_2018_07_18_outfile_posicao[[#This Row],[desloc]]&lt;-1000,IF(P2281&gt;=P2282,IF(AND(Z2280=0.5,P2281=P2282),0,IF(P2281&lt;700,0.5,0)),1),IF(AND(X2281&gt;0,X2280&gt;0,_332_2018_07_18_outfile_posicao[[#This Row],[8686,881807]]&lt;500,_332_2018_07_18_outfile_posicao[[#This Row],[desloc]]&gt;0),IF(_332_2018_07_18_outfile_posicao[[#This Row],[8686,881807]]&lt;500,1,0),0)))</f>
        <v>0</v>
      </c>
      <c r="AA2281" s="2">
        <f t="shared" si="35"/>
        <v>8544.8116110658502</v>
      </c>
      <c r="AB2281" s="2">
        <f>IF(_332_2018_07_18_outfile_posicao[[#This Row],[inicio]]=1,0,IF(AB2280&gt;0,0.5,IF(_332_2018_07_18_outfile_posicao[[#This Row],[max dist]]=_332_2018_07_18_outfile_posicao[[#This Row],[8686,881807]],1,0)))</f>
        <v>0</v>
      </c>
      <c r="AC2281" s="2">
        <f>IF(_332_2018_07_18_outfile_posicao[[#This Row],[fim]]=0,AC2282+1,0)</f>
        <v>12</v>
      </c>
      <c r="AD2281" s="2"/>
      <c r="AE2281" s="2"/>
      <c r="AF2281" s="2"/>
      <c r="AG2281" s="2"/>
      <c r="AH2281" s="2"/>
      <c r="AI2281" s="2"/>
    </row>
    <row r="2282" spans="1:35" x14ac:dyDescent="0.25">
      <c r="A2282">
        <v>2534</v>
      </c>
      <c r="B2282">
        <v>1</v>
      </c>
      <c r="C2282" s="2" t="s">
        <v>4710</v>
      </c>
      <c r="D2282">
        <v>332</v>
      </c>
      <c r="E2282" s="2" t="s">
        <v>5411</v>
      </c>
      <c r="F2282" s="2" t="s">
        <v>5219</v>
      </c>
      <c r="G2282" s="2">
        <v>2281</v>
      </c>
      <c r="H2282" t="b">
        <v>1</v>
      </c>
      <c r="I2282" s="3">
        <v>43299.921747685185</v>
      </c>
      <c r="J2282" s="2">
        <v>2673</v>
      </c>
      <c r="K2282" s="2">
        <v>-23.600709999999999</v>
      </c>
      <c r="L2282" s="2">
        <v>-46.615451</v>
      </c>
      <c r="M2282" s="2">
        <f>IF(AND(_332_2018_07_18_outfile_posicao[[#This Row],[hora bus]]=I2281,_332_2018_07_18_outfile_posicao[[#This Row],[lat bus]]=K2281,_332_2018_07_18_outfile_posicao[[#This Row],[lon bus]]=L2281),1,0)</f>
        <v>0</v>
      </c>
      <c r="N2282">
        <v>147</v>
      </c>
      <c r="O2282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0.74999995170064093</v>
      </c>
      <c r="P2282">
        <f>VLOOKUP(_332_2018_07_18_outfile_posicao[[#This Row],[shape]],shape!A:D,4,0)+VLOOKUP(_332_2018_07_18_outfile_posicao[[#This Row],[shape]]+1,shape!A:E,5,0)*_332_2018_07_18_outfile_posicao[[#This Row],[% avanc]]</f>
        <v>5169.2814084164947</v>
      </c>
      <c r="Q2282" s="4">
        <f>_332_2018_07_18_outfile_posicao[[#This Row],[8686,881807]]/_332_2018_07_18_outfile_posicao[[#Headers],[8686,881807]]</f>
        <v>0.59506754244670645</v>
      </c>
      <c r="R2282">
        <f>_332_2018_07_18_outfile_posicao[[#This Row],[8686,881807]]-P2281</f>
        <v>301.07979691510991</v>
      </c>
      <c r="S2282">
        <f>(_332_2018_07_18_outfile_posicao[[#This Row],[hora bus]]-I2281)*86000</f>
        <v>44.791666499804705</v>
      </c>
      <c r="T2282">
        <f>_332_2018_07_18_outfile_posicao[[#This Row],[desloc]]/_332_2018_07_18_outfile_posicao[[#This Row],[seconds]]</f>
        <v>6.721781537563972</v>
      </c>
      <c r="U2282">
        <f>_332_2018_07_18_outfile_posicao[[#This Row],[spd m/s]]*3.6</f>
        <v>24.198413535230301</v>
      </c>
      <c r="V2282" s="2"/>
      <c r="W2282" s="2">
        <f>IF(_332_2018_07_18_outfile_posicao[[#This Row],[cod bus]]=F2281,0,1)</f>
        <v>0</v>
      </c>
      <c r="X2282" s="2">
        <f>IF(_332_2018_07_18_outfile_posicao[[#This Row],[desloc]]&gt;=0,0,1)</f>
        <v>0</v>
      </c>
      <c r="Y2282" s="2">
        <f>IF(AND(_332_2018_07_18_outfile_posicao[[#This Row],[spd m/s]]&lt;1,_332_2018_07_18_outfile_posicao[[#This Row],[spd m/s]]&lt;&gt;0),1,0)</f>
        <v>0</v>
      </c>
      <c r="Z2282" s="2">
        <f>IF(Z2281=0.5,IF(P2282&gt;=P2283,0.5,1),IF(_332_2018_07_18_outfile_posicao[[#This Row],[desloc]]&lt;-1000,IF(P2282&gt;=P2283,IF(AND(Z2281=0.5,P2282=P2283),0,IF(P2282&lt;700,0.5,0)),1),IF(AND(X2282&gt;0,X2281&gt;0,_332_2018_07_18_outfile_posicao[[#This Row],[8686,881807]]&lt;500,_332_2018_07_18_outfile_posicao[[#This Row],[desloc]]&gt;0),IF(_332_2018_07_18_outfile_posicao[[#This Row],[8686,881807]]&lt;500,1,0),0)))</f>
        <v>0</v>
      </c>
      <c r="AA2282" s="2">
        <f t="shared" si="35"/>
        <v>8544.8116110658502</v>
      </c>
      <c r="AB2282" s="2">
        <f>IF(_332_2018_07_18_outfile_posicao[[#This Row],[inicio]]=1,0,IF(AB2281&gt;0,0.5,IF(_332_2018_07_18_outfile_posicao[[#This Row],[max dist]]=_332_2018_07_18_outfile_posicao[[#This Row],[8686,881807]],1,0)))</f>
        <v>0</v>
      </c>
      <c r="AC2282" s="2">
        <f>IF(_332_2018_07_18_outfile_posicao[[#This Row],[fim]]=0,AC2283+1,0)</f>
        <v>11</v>
      </c>
      <c r="AD2282" s="2"/>
      <c r="AE2282" s="2"/>
      <c r="AF2282" s="2"/>
      <c r="AG2282" s="2"/>
      <c r="AH2282" s="2"/>
      <c r="AI2282" s="2"/>
    </row>
    <row r="2283" spans="1:35" x14ac:dyDescent="0.25">
      <c r="A2283">
        <v>2535</v>
      </c>
      <c r="B2283">
        <v>1</v>
      </c>
      <c r="C2283" s="2" t="s">
        <v>4711</v>
      </c>
      <c r="D2283">
        <v>332</v>
      </c>
      <c r="E2283" s="2" t="s">
        <v>5412</v>
      </c>
      <c r="F2283" s="2" t="s">
        <v>5219</v>
      </c>
      <c r="G2283" s="2">
        <v>2282</v>
      </c>
      <c r="H2283" t="b">
        <v>1</v>
      </c>
      <c r="I2283" s="3">
        <v>43299.922268518516</v>
      </c>
      <c r="J2283" s="2">
        <v>2674</v>
      </c>
      <c r="K2283" s="2">
        <v>-23.600399500000002</v>
      </c>
      <c r="L2283" s="2">
        <v>-46.615588500000001</v>
      </c>
      <c r="M2283" s="2">
        <f>IF(AND(_332_2018_07_18_outfile_posicao[[#This Row],[hora bus]]=I2282,_332_2018_07_18_outfile_posicao[[#This Row],[lat bus]]=K2282,_332_2018_07_18_outfile_posicao[[#This Row],[lon bus]]=L2282),1,0)</f>
        <v>0</v>
      </c>
      <c r="N2283">
        <v>148</v>
      </c>
      <c r="O2283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0.2499999226677978</v>
      </c>
      <c r="P2283">
        <f>VLOOKUP(_332_2018_07_18_outfile_posicao[[#This Row],[shape]],shape!A:D,4,0)+VLOOKUP(_332_2018_07_18_outfile_posicao[[#This Row],[shape]]+1,shape!A:E,5,0)*_332_2018_07_18_outfile_posicao[[#This Row],[% avanc]]</f>
        <v>5206.5880468894193</v>
      </c>
      <c r="Q2283" s="4">
        <f>_332_2018_07_18_outfile_posicao[[#This Row],[8686,881807]]/_332_2018_07_18_outfile_posicao[[#Headers],[8686,881807]]</f>
        <v>0.59936213736600907</v>
      </c>
      <c r="R2283">
        <f>_332_2018_07_18_outfile_posicao[[#This Row],[8686,881807]]-P2282</f>
        <v>37.306638472924533</v>
      </c>
      <c r="S2283">
        <f>(_332_2018_07_18_outfile_posicao[[#This Row],[hora bus]]-I2282)*86000</f>
        <v>44.791666499804705</v>
      </c>
      <c r="T2283">
        <f>_332_2018_07_18_outfile_posicao[[#This Row],[desloc]]/_332_2018_07_18_outfile_posicao[[#This Row],[seconds]]</f>
        <v>0.83289239691689509</v>
      </c>
      <c r="U2283">
        <f>_332_2018_07_18_outfile_posicao[[#This Row],[spd m/s]]*3.6</f>
        <v>2.9984126289008226</v>
      </c>
      <c r="V2283" s="2"/>
      <c r="W2283" s="2">
        <f>IF(_332_2018_07_18_outfile_posicao[[#This Row],[cod bus]]=F2282,0,1)</f>
        <v>0</v>
      </c>
      <c r="X2283" s="2">
        <f>IF(_332_2018_07_18_outfile_posicao[[#This Row],[desloc]]&gt;=0,0,1)</f>
        <v>0</v>
      </c>
      <c r="Y2283" s="2">
        <f>IF(AND(_332_2018_07_18_outfile_posicao[[#This Row],[spd m/s]]&lt;1,_332_2018_07_18_outfile_posicao[[#This Row],[spd m/s]]&lt;&gt;0),1,0)</f>
        <v>1</v>
      </c>
      <c r="Z2283" s="2">
        <f>IF(Z2282=0.5,IF(P2283&gt;=P2284,0.5,1),IF(_332_2018_07_18_outfile_posicao[[#This Row],[desloc]]&lt;-1000,IF(P2283&gt;=P2284,IF(AND(Z2282=0.5,P2283=P2284),0,IF(P2283&lt;700,0.5,0)),1),IF(AND(X2283&gt;0,X2282&gt;0,_332_2018_07_18_outfile_posicao[[#This Row],[8686,881807]]&lt;500,_332_2018_07_18_outfile_posicao[[#This Row],[desloc]]&gt;0),IF(_332_2018_07_18_outfile_posicao[[#This Row],[8686,881807]]&lt;500,1,0),0)))</f>
        <v>0</v>
      </c>
      <c r="AA2283" s="2">
        <f t="shared" si="35"/>
        <v>8544.8116110658502</v>
      </c>
      <c r="AB2283" s="2">
        <f>IF(_332_2018_07_18_outfile_posicao[[#This Row],[inicio]]=1,0,IF(AB2282&gt;0,0.5,IF(_332_2018_07_18_outfile_posicao[[#This Row],[max dist]]=_332_2018_07_18_outfile_posicao[[#This Row],[8686,881807]],1,0)))</f>
        <v>0</v>
      </c>
      <c r="AC2283" s="2">
        <f>IF(_332_2018_07_18_outfile_posicao[[#This Row],[fim]]=0,AC2284+1,0)</f>
        <v>10</v>
      </c>
      <c r="AD2283" s="2"/>
      <c r="AE2283" s="2"/>
      <c r="AF2283" s="2"/>
      <c r="AG2283" s="2"/>
      <c r="AH2283" s="2"/>
      <c r="AI2283" s="2"/>
    </row>
    <row r="2284" spans="1:35" x14ac:dyDescent="0.25">
      <c r="A2284">
        <v>2537</v>
      </c>
      <c r="B2284">
        <v>1</v>
      </c>
      <c r="C2284" s="2" t="s">
        <v>4712</v>
      </c>
      <c r="D2284">
        <v>332</v>
      </c>
      <c r="E2284" s="2" t="s">
        <v>5413</v>
      </c>
      <c r="F2284" s="2" t="s">
        <v>5219</v>
      </c>
      <c r="G2284" s="2">
        <v>2283</v>
      </c>
      <c r="H2284" t="b">
        <v>1</v>
      </c>
      <c r="I2284" s="3">
        <v>43299.922789351855</v>
      </c>
      <c r="J2284" s="2">
        <v>2675</v>
      </c>
      <c r="K2284" s="2">
        <v>-23.59707525</v>
      </c>
      <c r="L2284" s="2">
        <v>-46.615957999999999</v>
      </c>
      <c r="M2284" s="2">
        <f>IF(AND(_332_2018_07_18_outfile_posicao[[#This Row],[hora bus]]=I2283,_332_2018_07_18_outfile_posicao[[#This Row],[lat bus]]=K2283,_332_2018_07_18_outfile_posicao[[#This Row],[lon bus]]=L2283),1,0)</f>
        <v>0</v>
      </c>
      <c r="N2284">
        <v>164</v>
      </c>
      <c r="O2284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0.24999993232131162</v>
      </c>
      <c r="P2284">
        <f>VLOOKUP(_332_2018_07_18_outfile_posicao[[#This Row],[shape]],shape!A:D,4,0)+VLOOKUP(_332_2018_07_18_outfile_posicao[[#This Row],[shape]]+1,shape!A:E,5,0)*_332_2018_07_18_outfile_posicao[[#This Row],[% avanc]]</f>
        <v>5600.2070298990284</v>
      </c>
      <c r="Q2284" s="4">
        <f>_332_2018_07_18_outfile_posicao[[#This Row],[8686,881807]]/_332_2018_07_18_outfile_posicao[[#Headers],[8686,881807]]</f>
        <v>0.64467402162491849</v>
      </c>
      <c r="R2284">
        <f>_332_2018_07_18_outfile_posicao[[#This Row],[8686,881807]]-P2283</f>
        <v>393.61898300960911</v>
      </c>
      <c r="S2284">
        <f>(_332_2018_07_18_outfile_posicao[[#This Row],[hora bus]]-I2283)*86000</f>
        <v>44.79166712553706</v>
      </c>
      <c r="T2284">
        <f>_332_2018_07_18_outfile_posicao[[#This Row],[desloc]]/_332_2018_07_18_outfile_posicao[[#This Row],[seconds]]</f>
        <v>8.7877725539086988</v>
      </c>
      <c r="U2284">
        <f>_332_2018_07_18_outfile_posicao[[#This Row],[spd m/s]]*3.6</f>
        <v>31.635981194071316</v>
      </c>
      <c r="V2284" s="2"/>
      <c r="W2284" s="2">
        <f>IF(_332_2018_07_18_outfile_posicao[[#This Row],[cod bus]]=F2283,0,1)</f>
        <v>0</v>
      </c>
      <c r="X2284" s="2">
        <f>IF(_332_2018_07_18_outfile_posicao[[#This Row],[desloc]]&gt;=0,0,1)</f>
        <v>0</v>
      </c>
      <c r="Y2284" s="2">
        <f>IF(AND(_332_2018_07_18_outfile_posicao[[#This Row],[spd m/s]]&lt;1,_332_2018_07_18_outfile_posicao[[#This Row],[spd m/s]]&lt;&gt;0),1,0)</f>
        <v>0</v>
      </c>
      <c r="Z2284" s="2">
        <f>IF(Z2283=0.5,IF(P2284&gt;=P2285,0.5,1),IF(_332_2018_07_18_outfile_posicao[[#This Row],[desloc]]&lt;-1000,IF(P2284&gt;=P2285,IF(AND(Z2283=0.5,P2284=P2285),0,IF(P2284&lt;700,0.5,0)),1),IF(AND(X2284&gt;0,X2283&gt;0,_332_2018_07_18_outfile_posicao[[#This Row],[8686,881807]]&lt;500,_332_2018_07_18_outfile_posicao[[#This Row],[desloc]]&gt;0),IF(_332_2018_07_18_outfile_posicao[[#This Row],[8686,881807]]&lt;500,1,0),0)))</f>
        <v>0</v>
      </c>
      <c r="AA2284" s="2">
        <f t="shared" si="35"/>
        <v>8544.8116110658502</v>
      </c>
      <c r="AB2284" s="2">
        <f>IF(_332_2018_07_18_outfile_posicao[[#This Row],[inicio]]=1,0,IF(AB2283&gt;0,0.5,IF(_332_2018_07_18_outfile_posicao[[#This Row],[max dist]]=_332_2018_07_18_outfile_posicao[[#This Row],[8686,881807]],1,0)))</f>
        <v>0</v>
      </c>
      <c r="AC2284" s="2">
        <f>IF(_332_2018_07_18_outfile_posicao[[#This Row],[fim]]=0,AC2285+1,0)</f>
        <v>9</v>
      </c>
      <c r="AD2284" s="2"/>
      <c r="AE2284" s="2"/>
      <c r="AF2284" s="2"/>
      <c r="AG2284" s="2"/>
      <c r="AH2284" s="2"/>
      <c r="AI2284" s="2"/>
    </row>
    <row r="2285" spans="1:35" x14ac:dyDescent="0.25">
      <c r="A2285">
        <v>2538</v>
      </c>
      <c r="B2285">
        <v>1</v>
      </c>
      <c r="C2285" s="2" t="s">
        <v>4713</v>
      </c>
      <c r="D2285">
        <v>332</v>
      </c>
      <c r="E2285" s="2" t="s">
        <v>5413</v>
      </c>
      <c r="F2285" s="2" t="s">
        <v>5219</v>
      </c>
      <c r="G2285" s="2">
        <v>2284</v>
      </c>
      <c r="H2285" t="b">
        <v>1</v>
      </c>
      <c r="I2285" s="3">
        <v>43299.923310185186</v>
      </c>
      <c r="J2285" s="2">
        <v>2676</v>
      </c>
      <c r="K2285" s="2">
        <v>-23.59485175</v>
      </c>
      <c r="L2285" s="2">
        <v>-46.61903375</v>
      </c>
      <c r="M2285" s="2">
        <f>IF(AND(_332_2018_07_18_outfile_posicao[[#This Row],[hora bus]]=I2284,_332_2018_07_18_outfile_posicao[[#This Row],[lat bus]]=K2284,_332_2018_07_18_outfile_posicao[[#This Row],[lon bus]]=L2284),1,0)</f>
        <v>0</v>
      </c>
      <c r="N2285">
        <v>187</v>
      </c>
      <c r="O2285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0.24999980308026243</v>
      </c>
      <c r="P2285">
        <f>VLOOKUP(_332_2018_07_18_outfile_posicao[[#This Row],[shape]],shape!A:D,4,0)+VLOOKUP(_332_2018_07_18_outfile_posicao[[#This Row],[shape]]+1,shape!A:E,5,0)*_332_2018_07_18_outfile_posicao[[#This Row],[% avanc]]</f>
        <v>6040.1382854036028</v>
      </c>
      <c r="Q2285" s="4">
        <f>_332_2018_07_18_outfile_posicao[[#This Row],[8686,881807]]/_332_2018_07_18_outfile_posicao[[#Headers],[8686,881807]]</f>
        <v>0.6953171943166514</v>
      </c>
      <c r="R2285">
        <f>_332_2018_07_18_outfile_posicao[[#This Row],[8686,881807]]-P2284</f>
        <v>439.93125550457444</v>
      </c>
      <c r="S2285">
        <f>(_332_2018_07_18_outfile_posicao[[#This Row],[hora bus]]-I2284)*86000</f>
        <v>44.791666499804705</v>
      </c>
      <c r="T2285">
        <f>_332_2018_07_18_outfile_posicao[[#This Row],[desloc]]/_332_2018_07_18_outfile_posicao[[#This Row],[seconds]]</f>
        <v>9.8217210897141456</v>
      </c>
      <c r="U2285">
        <f>_332_2018_07_18_outfile_posicao[[#This Row],[spd m/s]]*3.6</f>
        <v>35.358195922970928</v>
      </c>
      <c r="V2285" s="2"/>
      <c r="W2285" s="2">
        <f>IF(_332_2018_07_18_outfile_posicao[[#This Row],[cod bus]]=F2284,0,1)</f>
        <v>0</v>
      </c>
      <c r="X2285" s="2">
        <f>IF(_332_2018_07_18_outfile_posicao[[#This Row],[desloc]]&gt;=0,0,1)</f>
        <v>0</v>
      </c>
      <c r="Y2285" s="2">
        <f>IF(AND(_332_2018_07_18_outfile_posicao[[#This Row],[spd m/s]]&lt;1,_332_2018_07_18_outfile_posicao[[#This Row],[spd m/s]]&lt;&gt;0),1,0)</f>
        <v>0</v>
      </c>
      <c r="Z2285" s="2">
        <f>IF(Z2284=0.5,IF(P2285&gt;=P2286,0.5,1),IF(_332_2018_07_18_outfile_posicao[[#This Row],[desloc]]&lt;-1000,IF(P2285&gt;=P2286,IF(AND(Z2284=0.5,P2285=P2286),0,IF(P2285&lt;700,0.5,0)),1),IF(AND(X2285&gt;0,X2284&gt;0,_332_2018_07_18_outfile_posicao[[#This Row],[8686,881807]]&lt;500,_332_2018_07_18_outfile_posicao[[#This Row],[desloc]]&gt;0),IF(_332_2018_07_18_outfile_posicao[[#This Row],[8686,881807]]&lt;500,1,0),0)))</f>
        <v>0</v>
      </c>
      <c r="AA2285" s="2">
        <f t="shared" si="35"/>
        <v>8544.8116110658502</v>
      </c>
      <c r="AB2285" s="2">
        <f>IF(_332_2018_07_18_outfile_posicao[[#This Row],[inicio]]=1,0,IF(AB2284&gt;0,0.5,IF(_332_2018_07_18_outfile_posicao[[#This Row],[max dist]]=_332_2018_07_18_outfile_posicao[[#This Row],[8686,881807]],1,0)))</f>
        <v>0</v>
      </c>
      <c r="AC2285" s="2">
        <f>IF(_332_2018_07_18_outfile_posicao[[#This Row],[fim]]=0,AC2286+1,0)</f>
        <v>8</v>
      </c>
      <c r="AD2285" s="2"/>
      <c r="AE2285" s="2"/>
      <c r="AF2285" s="2"/>
      <c r="AG2285" s="2"/>
      <c r="AH2285" s="2"/>
      <c r="AI2285" s="2"/>
    </row>
    <row r="2286" spans="1:35" x14ac:dyDescent="0.25">
      <c r="A2286">
        <v>2540</v>
      </c>
      <c r="B2286">
        <v>1</v>
      </c>
      <c r="C2286" s="2" t="s">
        <v>4714</v>
      </c>
      <c r="D2286">
        <v>332</v>
      </c>
      <c r="E2286" s="2" t="s">
        <v>5414</v>
      </c>
      <c r="F2286" s="2" t="s">
        <v>5219</v>
      </c>
      <c r="G2286" s="2">
        <v>2285</v>
      </c>
      <c r="H2286" t="b">
        <v>1</v>
      </c>
      <c r="I2286" s="3">
        <v>43299.923831018517</v>
      </c>
      <c r="J2286" s="2">
        <v>2677</v>
      </c>
      <c r="K2286" s="2">
        <v>-23.593044500000001</v>
      </c>
      <c r="L2286" s="2">
        <v>-46.619855000000001</v>
      </c>
      <c r="M2286" s="2">
        <f>IF(AND(_332_2018_07_18_outfile_posicao[[#This Row],[hora bus]]=I2285,_332_2018_07_18_outfile_posicao[[#This Row],[lat bus]]=K2285,_332_2018_07_18_outfile_posicao[[#This Row],[lon bus]]=L2285),1,0)</f>
        <v>0</v>
      </c>
      <c r="N2286">
        <v>195</v>
      </c>
      <c r="O2286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0.49999999743446177</v>
      </c>
      <c r="P2286">
        <f>VLOOKUP(_332_2018_07_18_outfile_posicao[[#This Row],[shape]],shape!A:D,4,0)+VLOOKUP(_332_2018_07_18_outfile_posicao[[#This Row],[shape]]+1,shape!A:E,5,0)*_332_2018_07_18_outfile_posicao[[#This Row],[% avanc]]</f>
        <v>6282.0981418088677</v>
      </c>
      <c r="Q2286" s="4">
        <f>_332_2018_07_18_outfile_posicao[[#This Row],[8686,881807]]/_332_2018_07_18_outfile_posicao[[#Headers],[8686,881807]]</f>
        <v>0.72317067060204199</v>
      </c>
      <c r="R2286">
        <f>_332_2018_07_18_outfile_posicao[[#This Row],[8686,881807]]-P2285</f>
        <v>241.95985640526487</v>
      </c>
      <c r="S2286">
        <f>(_332_2018_07_18_outfile_posicao[[#This Row],[hora bus]]-I2285)*86000</f>
        <v>44.791666499804705</v>
      </c>
      <c r="T2286">
        <f>_332_2018_07_18_outfile_posicao[[#This Row],[desloc]]/_332_2018_07_18_outfile_posicao[[#This Row],[seconds]]</f>
        <v>5.401894488706283</v>
      </c>
      <c r="U2286">
        <f>_332_2018_07_18_outfile_posicao[[#This Row],[spd m/s]]*3.6</f>
        <v>19.446820159342618</v>
      </c>
      <c r="V2286" s="2"/>
      <c r="W2286" s="2">
        <f>IF(_332_2018_07_18_outfile_posicao[[#This Row],[cod bus]]=F2285,0,1)</f>
        <v>0</v>
      </c>
      <c r="X2286" s="2">
        <f>IF(_332_2018_07_18_outfile_posicao[[#This Row],[desloc]]&gt;=0,0,1)</f>
        <v>0</v>
      </c>
      <c r="Y2286" s="2">
        <f>IF(AND(_332_2018_07_18_outfile_posicao[[#This Row],[spd m/s]]&lt;1,_332_2018_07_18_outfile_posicao[[#This Row],[spd m/s]]&lt;&gt;0),1,0)</f>
        <v>0</v>
      </c>
      <c r="Z2286" s="2">
        <f>IF(Z2285=0.5,IF(P2286&gt;=P2287,0.5,1),IF(_332_2018_07_18_outfile_posicao[[#This Row],[desloc]]&lt;-1000,IF(P2286&gt;=P2287,IF(AND(Z2285=0.5,P2286=P2287),0,IF(P2286&lt;700,0.5,0)),1),IF(AND(X2286&gt;0,X2285&gt;0,_332_2018_07_18_outfile_posicao[[#This Row],[8686,881807]]&lt;500,_332_2018_07_18_outfile_posicao[[#This Row],[desloc]]&gt;0),IF(_332_2018_07_18_outfile_posicao[[#This Row],[8686,881807]]&lt;500,1,0),0)))</f>
        <v>0</v>
      </c>
      <c r="AA2286" s="2">
        <f t="shared" si="35"/>
        <v>8544.8116110658502</v>
      </c>
      <c r="AB2286" s="2">
        <f>IF(_332_2018_07_18_outfile_posicao[[#This Row],[inicio]]=1,0,IF(AB2285&gt;0,0.5,IF(_332_2018_07_18_outfile_posicao[[#This Row],[max dist]]=_332_2018_07_18_outfile_posicao[[#This Row],[8686,881807]],1,0)))</f>
        <v>0</v>
      </c>
      <c r="AC2286" s="2">
        <f>IF(_332_2018_07_18_outfile_posicao[[#This Row],[fim]]=0,AC2287+1,0)</f>
        <v>7</v>
      </c>
      <c r="AD2286" s="2"/>
      <c r="AE2286" s="2"/>
      <c r="AF2286" s="2"/>
      <c r="AG2286" s="2"/>
      <c r="AH2286" s="2"/>
      <c r="AI2286" s="2"/>
    </row>
    <row r="2287" spans="1:35" x14ac:dyDescent="0.25">
      <c r="A2287">
        <v>2542</v>
      </c>
      <c r="B2287">
        <v>2</v>
      </c>
      <c r="C2287" s="2" t="s">
        <v>4715</v>
      </c>
      <c r="D2287">
        <v>332</v>
      </c>
      <c r="E2287" s="2" t="s">
        <v>5415</v>
      </c>
      <c r="F2287" s="2" t="s">
        <v>5219</v>
      </c>
      <c r="G2287" s="2">
        <v>2286</v>
      </c>
      <c r="H2287" t="b">
        <v>1</v>
      </c>
      <c r="I2287" s="3">
        <v>43299.924687500003</v>
      </c>
      <c r="J2287" s="2">
        <v>2679</v>
      </c>
      <c r="K2287" s="2">
        <v>-23.5927525</v>
      </c>
      <c r="L2287" s="2">
        <v>-46.621056500000002</v>
      </c>
      <c r="M2287" s="2">
        <f>IF(AND(_332_2018_07_18_outfile_posicao[[#This Row],[hora bus]]=I2286,_332_2018_07_18_outfile_posicao[[#This Row],[lat bus]]=K2286,_332_2018_07_18_outfile_posicao[[#This Row],[lon bus]]=L2286),1,0)</f>
        <v>0</v>
      </c>
      <c r="N2287">
        <v>203</v>
      </c>
      <c r="O2287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0.37447722969219993</v>
      </c>
      <c r="P2287">
        <f>VLOOKUP(_332_2018_07_18_outfile_posicao[[#This Row],[shape]],shape!A:D,4,0)+VLOOKUP(_332_2018_07_18_outfile_posicao[[#This Row],[shape]]+1,shape!A:E,5,0)*_332_2018_07_18_outfile_posicao[[#This Row],[% avanc]]</f>
        <v>6451.8693174563377</v>
      </c>
      <c r="Q2287" s="4">
        <f>_332_2018_07_18_outfile_posicao[[#This Row],[8686,881807]]/_332_2018_07_18_outfile_posicao[[#Headers],[8686,881807]]</f>
        <v>0.74271406711869148</v>
      </c>
      <c r="R2287">
        <f>_332_2018_07_18_outfile_posicao[[#This Row],[8686,881807]]-P2286</f>
        <v>169.77117564747005</v>
      </c>
      <c r="S2287">
        <f>(_332_2018_07_18_outfile_posicao[[#This Row],[hora bus]]-I2286)*86000</f>
        <v>73.65740773093421</v>
      </c>
      <c r="T2287">
        <f>_332_2018_07_18_outfile_posicao[[#This Row],[desloc]]/_332_2018_07_18_outfile_posicao[[#This Row],[seconds]]</f>
        <v>2.3048757874786099</v>
      </c>
      <c r="U2287">
        <f>_332_2018_07_18_outfile_posicao[[#This Row],[spd m/s]]*3.6</f>
        <v>8.2975528349229961</v>
      </c>
      <c r="V2287" s="2"/>
      <c r="W2287" s="2">
        <f>IF(_332_2018_07_18_outfile_posicao[[#This Row],[cod bus]]=F2286,0,1)</f>
        <v>0</v>
      </c>
      <c r="X2287" s="2">
        <f>IF(_332_2018_07_18_outfile_posicao[[#This Row],[desloc]]&gt;=0,0,1)</f>
        <v>0</v>
      </c>
      <c r="Y2287" s="2">
        <f>IF(AND(_332_2018_07_18_outfile_posicao[[#This Row],[spd m/s]]&lt;1,_332_2018_07_18_outfile_posicao[[#This Row],[spd m/s]]&lt;&gt;0),1,0)</f>
        <v>0</v>
      </c>
      <c r="Z2287" s="2">
        <f>IF(Z2286=0.5,IF(P2287&gt;=P2288,0.5,1),IF(_332_2018_07_18_outfile_posicao[[#This Row],[desloc]]&lt;-1000,IF(P2287&gt;=P2288,IF(AND(Z2286=0.5,P2287=P2288),0,IF(P2287&lt;700,0.5,0)),1),IF(AND(X2287&gt;0,X2286&gt;0,_332_2018_07_18_outfile_posicao[[#This Row],[8686,881807]]&lt;500,_332_2018_07_18_outfile_posicao[[#This Row],[desloc]]&gt;0),IF(_332_2018_07_18_outfile_posicao[[#This Row],[8686,881807]]&lt;500,1,0),0)))</f>
        <v>0</v>
      </c>
      <c r="AA2287" s="2">
        <f t="shared" si="35"/>
        <v>8544.8116110658502</v>
      </c>
      <c r="AB2287" s="2">
        <f>IF(_332_2018_07_18_outfile_posicao[[#This Row],[inicio]]=1,0,IF(AB2286&gt;0,0.5,IF(_332_2018_07_18_outfile_posicao[[#This Row],[max dist]]=_332_2018_07_18_outfile_posicao[[#This Row],[8686,881807]],1,0)))</f>
        <v>0</v>
      </c>
      <c r="AC2287" s="2">
        <f>IF(_332_2018_07_18_outfile_posicao[[#This Row],[fim]]=0,AC2288+1,0)</f>
        <v>6</v>
      </c>
      <c r="AD2287" s="2"/>
      <c r="AE2287" s="2"/>
      <c r="AF2287" s="2"/>
      <c r="AG2287" s="2"/>
      <c r="AH2287" s="2"/>
      <c r="AI2287" s="2"/>
    </row>
    <row r="2288" spans="1:35" x14ac:dyDescent="0.25">
      <c r="A2288">
        <v>2544</v>
      </c>
      <c r="B2288">
        <v>2</v>
      </c>
      <c r="C2288" s="2" t="s">
        <v>4716</v>
      </c>
      <c r="D2288">
        <v>332</v>
      </c>
      <c r="E2288" s="2" t="s">
        <v>6170</v>
      </c>
      <c r="F2288" s="2" t="s">
        <v>5219</v>
      </c>
      <c r="G2288" s="2">
        <v>2287</v>
      </c>
      <c r="H2288" t="b">
        <v>1</v>
      </c>
      <c r="I2288" s="3">
        <v>43299.925208333334</v>
      </c>
      <c r="J2288" s="2">
        <v>2681</v>
      </c>
      <c r="K2288" s="2">
        <v>-23.594754250000001</v>
      </c>
      <c r="L2288" s="2">
        <v>-46.623449749999999</v>
      </c>
      <c r="M2288" s="2">
        <f>IF(AND(_332_2018_07_18_outfile_posicao[[#This Row],[hora bus]]=I2287,_332_2018_07_18_outfile_posicao[[#This Row],[lat bus]]=K2287,_332_2018_07_18_outfile_posicao[[#This Row],[lon bus]]=L2287),1,0)</f>
        <v>0</v>
      </c>
      <c r="N2288">
        <v>213</v>
      </c>
      <c r="O2288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0.75000014927202707</v>
      </c>
      <c r="P2288">
        <f>VLOOKUP(_332_2018_07_18_outfile_posicao[[#This Row],[shape]],shape!A:D,4,0)+VLOOKUP(_332_2018_07_18_outfile_posicao[[#This Row],[shape]]+1,shape!A:E,5,0)*_332_2018_07_18_outfile_posicao[[#This Row],[% avanc]]</f>
        <v>6791.0870724596161</v>
      </c>
      <c r="Q2288" s="4">
        <f>_332_2018_07_18_outfile_posicao[[#This Row],[8686,881807]]/_332_2018_07_18_outfile_posicao[[#Headers],[8686,881807]]</f>
        <v>0.78176349389113042</v>
      </c>
      <c r="R2288">
        <f>_332_2018_07_18_outfile_posicao[[#This Row],[8686,881807]]-P2287</f>
        <v>339.2177550032784</v>
      </c>
      <c r="S2288">
        <f>(_332_2018_07_18_outfile_posicao[[#This Row],[hora bus]]-I2287)*86000</f>
        <v>44.791666499804705</v>
      </c>
      <c r="T2288">
        <f>_332_2018_07_18_outfile_posicao[[#This Row],[desloc]]/_332_2018_07_18_outfile_posicao[[#This Row],[seconds]]</f>
        <v>7.5732336282856858</v>
      </c>
      <c r="U2288">
        <f>_332_2018_07_18_outfile_posicao[[#This Row],[spd m/s]]*3.6</f>
        <v>27.263641061828469</v>
      </c>
      <c r="V2288" s="2"/>
      <c r="W2288" s="2">
        <f>IF(_332_2018_07_18_outfile_posicao[[#This Row],[cod bus]]=F2287,0,1)</f>
        <v>0</v>
      </c>
      <c r="X2288" s="2">
        <f>IF(_332_2018_07_18_outfile_posicao[[#This Row],[desloc]]&gt;=0,0,1)</f>
        <v>0</v>
      </c>
      <c r="Y2288" s="2">
        <f>IF(AND(_332_2018_07_18_outfile_posicao[[#This Row],[spd m/s]]&lt;1,_332_2018_07_18_outfile_posicao[[#This Row],[spd m/s]]&lt;&gt;0),1,0)</f>
        <v>0</v>
      </c>
      <c r="Z2288" s="2">
        <f>IF(Z2287=0.5,IF(P2288&gt;=P2289,0.5,1),IF(_332_2018_07_18_outfile_posicao[[#This Row],[desloc]]&lt;-1000,IF(P2288&gt;=P2289,IF(AND(Z2287=0.5,P2288=P2289),0,IF(P2288&lt;700,0.5,0)),1),IF(AND(X2288&gt;0,X2287&gt;0,_332_2018_07_18_outfile_posicao[[#This Row],[8686,881807]]&lt;500,_332_2018_07_18_outfile_posicao[[#This Row],[desloc]]&gt;0),IF(_332_2018_07_18_outfile_posicao[[#This Row],[8686,881807]]&lt;500,1,0),0)))</f>
        <v>0</v>
      </c>
      <c r="AA2288" s="2">
        <f t="shared" si="35"/>
        <v>8544.8116110658502</v>
      </c>
      <c r="AB2288" s="2">
        <f>IF(_332_2018_07_18_outfile_posicao[[#This Row],[inicio]]=1,0,IF(AB2287&gt;0,0.5,IF(_332_2018_07_18_outfile_posicao[[#This Row],[max dist]]=_332_2018_07_18_outfile_posicao[[#This Row],[8686,881807]],1,0)))</f>
        <v>0</v>
      </c>
      <c r="AC2288" s="2">
        <f>IF(_332_2018_07_18_outfile_posicao[[#This Row],[fim]]=0,AC2289+1,0)</f>
        <v>5</v>
      </c>
      <c r="AD2288" s="2"/>
      <c r="AE2288" s="2"/>
      <c r="AF2288" s="2"/>
      <c r="AG2288" s="2"/>
      <c r="AH2288" s="2"/>
      <c r="AI2288" s="2"/>
    </row>
    <row r="2289" spans="1:35" x14ac:dyDescent="0.25">
      <c r="A2289">
        <v>2546</v>
      </c>
      <c r="B2289">
        <v>2</v>
      </c>
      <c r="C2289" s="2" t="s">
        <v>4718</v>
      </c>
      <c r="D2289">
        <v>332</v>
      </c>
      <c r="E2289" s="2" t="s">
        <v>6171</v>
      </c>
      <c r="F2289" s="2" t="s">
        <v>5219</v>
      </c>
      <c r="G2289" s="2">
        <v>2288</v>
      </c>
      <c r="H2289" t="b">
        <v>1</v>
      </c>
      <c r="I2289" s="3">
        <v>43299.925833333335</v>
      </c>
      <c r="J2289" s="2">
        <v>2683</v>
      </c>
      <c r="K2289" s="2">
        <v>-23.594994</v>
      </c>
      <c r="L2289" s="2">
        <v>-46.6270205</v>
      </c>
      <c r="M2289" s="2">
        <f>IF(AND(_332_2018_07_18_outfile_posicao[[#This Row],[hora bus]]=I2288,_332_2018_07_18_outfile_posicao[[#This Row],[lat bus]]=K2288,_332_2018_07_18_outfile_posicao[[#This Row],[lon bus]]=L2288),1,0)</f>
        <v>0</v>
      </c>
      <c r="N2289">
        <v>225</v>
      </c>
      <c r="O2289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0.47467887589088847</v>
      </c>
      <c r="P2289">
        <f>VLOOKUP(_332_2018_07_18_outfile_posicao[[#This Row],[shape]],shape!A:D,4,0)+VLOOKUP(_332_2018_07_18_outfile_posicao[[#This Row],[shape]]+1,shape!A:E,5,0)*_332_2018_07_18_outfile_posicao[[#This Row],[% avanc]]</f>
        <v>7192.6748618752154</v>
      </c>
      <c r="Q2289" s="4">
        <f>_332_2018_07_18_outfile_posicao[[#This Row],[8686,881807]]/_332_2018_07_18_outfile_posicao[[#Headers],[8686,881807]]</f>
        <v>0.82799271610663183</v>
      </c>
      <c r="R2289">
        <f>_332_2018_07_18_outfile_posicao[[#This Row],[8686,881807]]-P2288</f>
        <v>401.58778941559922</v>
      </c>
      <c r="S2289">
        <f>(_332_2018_07_18_outfile_posicao[[#This Row],[hora bus]]-I2288)*86000</f>
        <v>53.750000050058588</v>
      </c>
      <c r="T2289">
        <f>_332_2018_07_18_outfile_posicao[[#This Row],[desloc]]/_332_2018_07_18_outfile_posicao[[#This Row],[seconds]]</f>
        <v>7.4714007263551894</v>
      </c>
      <c r="U2289">
        <f>_332_2018_07_18_outfile_posicao[[#This Row],[spd m/s]]*3.6</f>
        <v>26.897042614878682</v>
      </c>
      <c r="V2289" s="2"/>
      <c r="W2289" s="2">
        <f>IF(_332_2018_07_18_outfile_posicao[[#This Row],[cod bus]]=F2288,0,1)</f>
        <v>0</v>
      </c>
      <c r="X2289" s="2">
        <f>IF(_332_2018_07_18_outfile_posicao[[#This Row],[desloc]]&gt;=0,0,1)</f>
        <v>0</v>
      </c>
      <c r="Y2289" s="2">
        <f>IF(AND(_332_2018_07_18_outfile_posicao[[#This Row],[spd m/s]]&lt;1,_332_2018_07_18_outfile_posicao[[#This Row],[spd m/s]]&lt;&gt;0),1,0)</f>
        <v>0</v>
      </c>
      <c r="Z2289" s="2">
        <f>IF(Z2288=0.5,IF(P2289&gt;=P2290,0.5,1),IF(_332_2018_07_18_outfile_posicao[[#This Row],[desloc]]&lt;-1000,IF(P2289&gt;=P2290,IF(AND(Z2288=0.5,P2289=P2290),0,IF(P2289&lt;700,0.5,0)),1),IF(AND(X2289&gt;0,X2288&gt;0,_332_2018_07_18_outfile_posicao[[#This Row],[8686,881807]]&lt;500,_332_2018_07_18_outfile_posicao[[#This Row],[desloc]]&gt;0),IF(_332_2018_07_18_outfile_posicao[[#This Row],[8686,881807]]&lt;500,1,0),0)))</f>
        <v>0</v>
      </c>
      <c r="AA2289" s="2">
        <f t="shared" si="35"/>
        <v>8544.8116110658502</v>
      </c>
      <c r="AB2289" s="2">
        <f>IF(_332_2018_07_18_outfile_posicao[[#This Row],[inicio]]=1,0,IF(AB2288&gt;0,0.5,IF(_332_2018_07_18_outfile_posicao[[#This Row],[max dist]]=_332_2018_07_18_outfile_posicao[[#This Row],[8686,881807]],1,0)))</f>
        <v>0</v>
      </c>
      <c r="AC2289" s="2">
        <f>IF(_332_2018_07_18_outfile_posicao[[#This Row],[fim]]=0,AC2290+1,0)</f>
        <v>4</v>
      </c>
      <c r="AD2289" s="2"/>
      <c r="AE2289" s="2"/>
      <c r="AF2289" s="2"/>
      <c r="AG2289" s="2"/>
      <c r="AH2289" s="2"/>
      <c r="AI2289" s="2"/>
    </row>
    <row r="2290" spans="1:35" x14ac:dyDescent="0.25">
      <c r="A2290">
        <v>2547</v>
      </c>
      <c r="B2290">
        <v>2</v>
      </c>
      <c r="C2290" s="2" t="s">
        <v>4719</v>
      </c>
      <c r="D2290">
        <v>332</v>
      </c>
      <c r="E2290" s="2" t="s">
        <v>6172</v>
      </c>
      <c r="F2290" s="2" t="s">
        <v>5219</v>
      </c>
      <c r="G2290" s="2">
        <v>2289</v>
      </c>
      <c r="H2290" t="b">
        <v>1</v>
      </c>
      <c r="I2290" s="3">
        <v>43299.926423611112</v>
      </c>
      <c r="J2290" s="2">
        <v>2685</v>
      </c>
      <c r="K2290" s="2">
        <v>-23.591629000000001</v>
      </c>
      <c r="L2290" s="2">
        <v>-46.6315375</v>
      </c>
      <c r="M2290" s="2">
        <f>IF(AND(_332_2018_07_18_outfile_posicao[[#This Row],[hora bus]]=I2289,_332_2018_07_18_outfile_posicao[[#This Row],[lat bus]]=K2289,_332_2018_07_18_outfile_posicao[[#This Row],[lon bus]]=L2289),1,0)</f>
        <v>0</v>
      </c>
      <c r="N2290">
        <v>249</v>
      </c>
      <c r="O2290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0.74999989338646944</v>
      </c>
      <c r="P2290">
        <f>VLOOKUP(_332_2018_07_18_outfile_posicao[[#This Row],[shape]],shape!A:D,4,0)+VLOOKUP(_332_2018_07_18_outfile_posicao[[#This Row],[shape]]+1,shape!A:E,5,0)*_332_2018_07_18_outfile_posicao[[#This Row],[% avanc]]</f>
        <v>7802.8108163806883</v>
      </c>
      <c r="Q2290" s="4">
        <f>_332_2018_07_18_outfile_posicao[[#This Row],[8686,881807]]/_332_2018_07_18_outfile_posicao[[#Headers],[8686,881807]]</f>
        <v>0.89822919083497654</v>
      </c>
      <c r="R2290">
        <f>_332_2018_07_18_outfile_posicao[[#This Row],[8686,881807]]-P2289</f>
        <v>610.13595450547291</v>
      </c>
      <c r="S2290">
        <f>(_332_2018_07_18_outfile_posicao[[#This Row],[hora bus]]-I2289)*86000</f>
        <v>50.763888866640627</v>
      </c>
      <c r="T2290">
        <f>_332_2018_07_18_outfile_posicao[[#This Row],[desloc]]/_332_2018_07_18_outfile_posicao[[#This Row],[seconds]]</f>
        <v>12.019094047509476</v>
      </c>
      <c r="U2290">
        <f>_332_2018_07_18_outfile_posicao[[#This Row],[spd m/s]]*3.6</f>
        <v>43.268738571034113</v>
      </c>
      <c r="V2290" s="2"/>
      <c r="W2290" s="2">
        <f>IF(_332_2018_07_18_outfile_posicao[[#This Row],[cod bus]]=F2289,0,1)</f>
        <v>0</v>
      </c>
      <c r="X2290" s="2">
        <f>IF(_332_2018_07_18_outfile_posicao[[#This Row],[desloc]]&gt;=0,0,1)</f>
        <v>0</v>
      </c>
      <c r="Y2290" s="2">
        <f>IF(AND(_332_2018_07_18_outfile_posicao[[#This Row],[spd m/s]]&lt;1,_332_2018_07_18_outfile_posicao[[#This Row],[spd m/s]]&lt;&gt;0),1,0)</f>
        <v>0</v>
      </c>
      <c r="Z2290" s="2">
        <f>IF(Z2289=0.5,IF(P2290&gt;=P2291,0.5,1),IF(_332_2018_07_18_outfile_posicao[[#This Row],[desloc]]&lt;-1000,IF(P2290&gt;=P2291,IF(AND(Z2289=0.5,P2290=P2291),0,IF(P2290&lt;700,0.5,0)),1),IF(AND(X2290&gt;0,X2289&gt;0,_332_2018_07_18_outfile_posicao[[#This Row],[8686,881807]]&lt;500,_332_2018_07_18_outfile_posicao[[#This Row],[desloc]]&gt;0),IF(_332_2018_07_18_outfile_posicao[[#This Row],[8686,881807]]&lt;500,1,0),0)))</f>
        <v>0</v>
      </c>
      <c r="AA2290" s="2">
        <f t="shared" si="35"/>
        <v>8544.8116110658502</v>
      </c>
      <c r="AB2290" s="2">
        <f>IF(_332_2018_07_18_outfile_posicao[[#This Row],[inicio]]=1,0,IF(AB2289&gt;0,0.5,IF(_332_2018_07_18_outfile_posicao[[#This Row],[max dist]]=_332_2018_07_18_outfile_posicao[[#This Row],[8686,881807]],1,0)))</f>
        <v>0</v>
      </c>
      <c r="AC2290" s="2">
        <f>IF(_332_2018_07_18_outfile_posicao[[#This Row],[fim]]=0,AC2291+1,0)</f>
        <v>3</v>
      </c>
      <c r="AD2290" s="2"/>
      <c r="AE2290" s="2"/>
      <c r="AF2290" s="2"/>
      <c r="AG2290" s="2"/>
      <c r="AH2290" s="2"/>
      <c r="AI2290" s="2"/>
    </row>
    <row r="2291" spans="1:35" x14ac:dyDescent="0.25">
      <c r="A2291">
        <v>2549</v>
      </c>
      <c r="B2291">
        <v>2</v>
      </c>
      <c r="C2291" s="2" t="s">
        <v>4721</v>
      </c>
      <c r="D2291">
        <v>332</v>
      </c>
      <c r="E2291" s="2" t="s">
        <v>6173</v>
      </c>
      <c r="F2291" s="2" t="s">
        <v>5219</v>
      </c>
      <c r="G2291" s="2">
        <v>2290</v>
      </c>
      <c r="H2291" t="b">
        <v>1</v>
      </c>
      <c r="I2291" s="3">
        <v>43299.926944444444</v>
      </c>
      <c r="J2291" s="2">
        <v>2687</v>
      </c>
      <c r="K2291" s="2">
        <v>-23.5911565</v>
      </c>
      <c r="L2291" s="2">
        <v>-46.631809500000003</v>
      </c>
      <c r="M2291" s="2">
        <f>IF(AND(_332_2018_07_18_outfile_posicao[[#This Row],[hora bus]]=I2290,_332_2018_07_18_outfile_posicao[[#This Row],[lat bus]]=K2290,_332_2018_07_18_outfile_posicao[[#This Row],[lon bus]]=L2290),1,0)</f>
        <v>0</v>
      </c>
      <c r="N2291">
        <v>251</v>
      </c>
      <c r="O2291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0.49999999816724183</v>
      </c>
      <c r="P2291">
        <f>VLOOKUP(_332_2018_07_18_outfile_posicao[[#This Row],[shape]],shape!A:D,4,0)+VLOOKUP(_332_2018_07_18_outfile_posicao[[#This Row],[shape]]+1,shape!A:E,5,0)*_332_2018_07_18_outfile_posicao[[#This Row],[% avanc]]</f>
        <v>7862.8461982293293</v>
      </c>
      <c r="Q2291" s="4">
        <f>_332_2018_07_18_outfile_posicao[[#This Row],[8686,881807]]/_332_2018_07_18_outfile_posicao[[#Headers],[8686,881807]]</f>
        <v>0.90514023016790079</v>
      </c>
      <c r="R2291">
        <f>_332_2018_07_18_outfile_posicao[[#This Row],[8686,881807]]-P2290</f>
        <v>60.035381848641009</v>
      </c>
      <c r="S2291">
        <f>(_332_2018_07_18_outfile_posicao[[#This Row],[hora bus]]-I2290)*86000</f>
        <v>44.791666499804705</v>
      </c>
      <c r="T2291">
        <f>_332_2018_07_18_outfile_posicao[[#This Row],[desloc]]/_332_2018_07_18_outfile_posicao[[#This Row],[seconds]]</f>
        <v>1.340324809055782</v>
      </c>
      <c r="U2291">
        <f>_332_2018_07_18_outfile_posicao[[#This Row],[spd m/s]]*3.6</f>
        <v>4.8251693126008153</v>
      </c>
      <c r="V2291" s="2"/>
      <c r="W2291" s="2">
        <f>IF(_332_2018_07_18_outfile_posicao[[#This Row],[cod bus]]=F2290,0,1)</f>
        <v>0</v>
      </c>
      <c r="X2291" s="2">
        <f>IF(_332_2018_07_18_outfile_posicao[[#This Row],[desloc]]&gt;=0,0,1)</f>
        <v>0</v>
      </c>
      <c r="Y2291" s="2">
        <f>IF(AND(_332_2018_07_18_outfile_posicao[[#This Row],[spd m/s]]&lt;1,_332_2018_07_18_outfile_posicao[[#This Row],[spd m/s]]&lt;&gt;0),1,0)</f>
        <v>0</v>
      </c>
      <c r="Z2291" s="2">
        <f>IF(Z2290=0.5,IF(P2291&gt;=P2292,0.5,1),IF(_332_2018_07_18_outfile_posicao[[#This Row],[desloc]]&lt;-1000,IF(P2291&gt;=P2292,IF(AND(Z2290=0.5,P2291=P2292),0,IF(P2291&lt;700,0.5,0)),1),IF(AND(X2291&gt;0,X2290&gt;0,_332_2018_07_18_outfile_posicao[[#This Row],[8686,881807]]&lt;500,_332_2018_07_18_outfile_posicao[[#This Row],[desloc]]&gt;0),IF(_332_2018_07_18_outfile_posicao[[#This Row],[8686,881807]]&lt;500,1,0),0)))</f>
        <v>0</v>
      </c>
      <c r="AA2291" s="2">
        <f t="shared" si="35"/>
        <v>8544.8116110658502</v>
      </c>
      <c r="AB2291" s="2">
        <f>IF(_332_2018_07_18_outfile_posicao[[#This Row],[inicio]]=1,0,IF(AB2290&gt;0,0.5,IF(_332_2018_07_18_outfile_posicao[[#This Row],[max dist]]=_332_2018_07_18_outfile_posicao[[#This Row],[8686,881807]],1,0)))</f>
        <v>0</v>
      </c>
      <c r="AC2291" s="2">
        <f>IF(_332_2018_07_18_outfile_posicao[[#This Row],[fim]]=0,AC2292+1,0)</f>
        <v>2</v>
      </c>
      <c r="AD2291" s="2"/>
      <c r="AE2291" s="2"/>
      <c r="AF2291" s="2"/>
      <c r="AG2291" s="2"/>
      <c r="AH2291" s="2"/>
      <c r="AI2291" s="2"/>
    </row>
    <row r="2292" spans="1:35" x14ac:dyDescent="0.25">
      <c r="A2292">
        <v>2554</v>
      </c>
      <c r="B2292">
        <v>2</v>
      </c>
      <c r="C2292" s="2" t="s">
        <v>4725</v>
      </c>
      <c r="D2292">
        <v>332</v>
      </c>
      <c r="E2292" s="2" t="s">
        <v>6175</v>
      </c>
      <c r="F2292" s="2" t="s">
        <v>5219</v>
      </c>
      <c r="G2292" s="2">
        <v>2291</v>
      </c>
      <c r="H2292" t="b">
        <v>1</v>
      </c>
      <c r="I2292" s="3">
        <v>43299.928738425922</v>
      </c>
      <c r="J2292" s="2">
        <v>2692</v>
      </c>
      <c r="K2292" s="2">
        <v>-23.589840250000002</v>
      </c>
      <c r="L2292" s="2">
        <v>-46.634743</v>
      </c>
      <c r="M2292" s="2">
        <f>IF(AND(_332_2018_07_18_outfile_posicao[[#This Row],[hora bus]]=I2291,_332_2018_07_18_outfile_posicao[[#This Row],[lat bus]]=K2291,_332_2018_07_18_outfile_posicao[[#This Row],[lon bus]]=L2291),1,0)</f>
        <v>0</v>
      </c>
      <c r="N2292">
        <v>266</v>
      </c>
      <c r="O2292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0.74999992302026086</v>
      </c>
      <c r="P2292">
        <f>VLOOKUP(_332_2018_07_18_outfile_posicao[[#This Row],[shape]],shape!A:D,4,0)+VLOOKUP(_332_2018_07_18_outfile_posicao[[#This Row],[shape]]+1,shape!A:E,5,0)*_332_2018_07_18_outfile_posicao[[#This Row],[% avanc]]</f>
        <v>8422.7613732124646</v>
      </c>
      <c r="Q2292" s="4">
        <f>_332_2018_07_18_outfile_posicao[[#This Row],[8686,881807]]/_332_2018_07_18_outfile_posicao[[#Headers],[8686,881807]]</f>
        <v>0.96959548435726339</v>
      </c>
      <c r="R2292">
        <f>_332_2018_07_18_outfile_posicao[[#This Row],[8686,881807]]-P2291</f>
        <v>559.91517498313533</v>
      </c>
      <c r="S2292">
        <f>(_332_2018_07_18_outfile_posicao[[#This Row],[hora bus]]-I2291)*86000</f>
        <v>154.28240718028974</v>
      </c>
      <c r="T2292">
        <f>_332_2018_07_18_outfile_posicao[[#This Row],[desloc]]/_332_2018_07_18_outfile_posicao[[#This Row],[seconds]]</f>
        <v>3.6291576286389895</v>
      </c>
      <c r="U2292">
        <f>_332_2018_07_18_outfile_posicao[[#This Row],[spd m/s]]*3.6</f>
        <v>13.064967463100363</v>
      </c>
      <c r="V2292" s="2"/>
      <c r="W2292" s="2">
        <f>IF(_332_2018_07_18_outfile_posicao[[#This Row],[cod bus]]=F2291,0,1)</f>
        <v>0</v>
      </c>
      <c r="X2292" s="2">
        <f>IF(_332_2018_07_18_outfile_posicao[[#This Row],[desloc]]&gt;=0,0,1)</f>
        <v>0</v>
      </c>
      <c r="Y2292" s="2">
        <f>IF(AND(_332_2018_07_18_outfile_posicao[[#This Row],[spd m/s]]&lt;1,_332_2018_07_18_outfile_posicao[[#This Row],[spd m/s]]&lt;&gt;0),1,0)</f>
        <v>0</v>
      </c>
      <c r="Z2292" s="2">
        <f>IF(Z2291=0.5,IF(P2292&gt;=P2293,0.5,1),IF(_332_2018_07_18_outfile_posicao[[#This Row],[desloc]]&lt;-1000,IF(P2292&gt;=P2293,IF(AND(Z2291=0.5,P2292=P2293),0,IF(P2292&lt;700,0.5,0)),1),IF(AND(X2292&gt;0,X2291&gt;0,_332_2018_07_18_outfile_posicao[[#This Row],[8686,881807]]&lt;500,_332_2018_07_18_outfile_posicao[[#This Row],[desloc]]&gt;0),IF(_332_2018_07_18_outfile_posicao[[#This Row],[8686,881807]]&lt;500,1,0),0)))</f>
        <v>0</v>
      </c>
      <c r="AA2292" s="2">
        <f t="shared" si="35"/>
        <v>8544.8116110658502</v>
      </c>
      <c r="AB2292" s="2">
        <f>IF(_332_2018_07_18_outfile_posicao[[#This Row],[inicio]]=1,0,IF(AB2291&gt;0,0.5,IF(_332_2018_07_18_outfile_posicao[[#This Row],[max dist]]=_332_2018_07_18_outfile_posicao[[#This Row],[8686,881807]],1,0)))</f>
        <v>0</v>
      </c>
      <c r="AC2292" s="2">
        <f>IF(_332_2018_07_18_outfile_posicao[[#This Row],[fim]]=0,AC2293+1,0)</f>
        <v>1</v>
      </c>
      <c r="AD2292" s="2"/>
      <c r="AE2292" s="2"/>
      <c r="AF2292" s="2"/>
      <c r="AG2292" s="2"/>
      <c r="AH2292" s="2"/>
      <c r="AI2292" s="2"/>
    </row>
    <row r="2293" spans="1:35" x14ac:dyDescent="0.25">
      <c r="A2293">
        <v>2556</v>
      </c>
      <c r="B2293">
        <v>2</v>
      </c>
      <c r="C2293" s="2" t="s">
        <v>4726</v>
      </c>
      <c r="D2293">
        <v>332</v>
      </c>
      <c r="E2293" s="2" t="s">
        <v>6176</v>
      </c>
      <c r="F2293" s="2" t="s">
        <v>5219</v>
      </c>
      <c r="G2293" s="2">
        <v>2292</v>
      </c>
      <c r="H2293" t="b">
        <v>1</v>
      </c>
      <c r="I2293" s="3">
        <v>43299.929305555554</v>
      </c>
      <c r="J2293" s="2">
        <v>2693</v>
      </c>
      <c r="K2293" s="2">
        <v>-23.589404500000001</v>
      </c>
      <c r="L2293" s="2">
        <v>-46.634211000000001</v>
      </c>
      <c r="M2293" s="2">
        <f>IF(AND(_332_2018_07_18_outfile_posicao[[#This Row],[hora bus]]=I2292,_332_2018_07_18_outfile_posicao[[#This Row],[lat bus]]=K2292,_332_2018_07_18_outfile_posicao[[#This Row],[lon bus]]=L2292),1,0)</f>
        <v>0</v>
      </c>
      <c r="N2293">
        <v>270</v>
      </c>
      <c r="O2293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0.49999996517519368</v>
      </c>
      <c r="P2293">
        <f>VLOOKUP(_332_2018_07_18_outfile_posicao[[#This Row],[shape]],shape!A:D,4,0)+VLOOKUP(_332_2018_07_18_outfile_posicao[[#This Row],[shape]]+1,shape!A:E,5,0)*_332_2018_07_18_outfile_posicao[[#This Row],[% avanc]]</f>
        <v>8544.8116110658502</v>
      </c>
      <c r="Q2293" s="4">
        <f>_332_2018_07_18_outfile_posicao[[#This Row],[8686,881807]]/_332_2018_07_18_outfile_posicao[[#Headers],[8686,881807]]</f>
        <v>0.98364543237831692</v>
      </c>
      <c r="R2293">
        <f>_332_2018_07_18_outfile_posicao[[#This Row],[8686,881807]]-P2292</f>
        <v>122.05023785338562</v>
      </c>
      <c r="S2293">
        <f>(_332_2018_07_18_outfile_posicao[[#This Row],[hora bus]]-I2292)*86000</f>
        <v>48.773148286272772</v>
      </c>
      <c r="T2293">
        <f>_332_2018_07_18_outfile_posicao[[#This Row],[desloc]]/_332_2018_07_18_outfile_posicao[[#This Row],[seconds]]</f>
        <v>2.5024063883884389</v>
      </c>
      <c r="U2293">
        <f>_332_2018_07_18_outfile_posicao[[#This Row],[spd m/s]]*3.6</f>
        <v>9.0086629981983801</v>
      </c>
      <c r="V2293" s="2"/>
      <c r="W2293" s="2">
        <f>IF(_332_2018_07_18_outfile_posicao[[#This Row],[cod bus]]=F2292,0,1)</f>
        <v>0</v>
      </c>
      <c r="X2293" s="2">
        <f>IF(_332_2018_07_18_outfile_posicao[[#This Row],[desloc]]&gt;=0,0,1)</f>
        <v>0</v>
      </c>
      <c r="Y2293" s="2">
        <f>IF(AND(_332_2018_07_18_outfile_posicao[[#This Row],[spd m/s]]&lt;1,_332_2018_07_18_outfile_posicao[[#This Row],[spd m/s]]&lt;&gt;0),1,0)</f>
        <v>0</v>
      </c>
      <c r="Z2293" s="2">
        <f>IF(Z2292=0.5,IF(P2293&gt;=P2294,0.5,1),IF(_332_2018_07_18_outfile_posicao[[#This Row],[desloc]]&lt;-1000,IF(P2293&gt;=P2294,IF(AND(Z2292=0.5,P2293=P2294),0,IF(P2293&lt;700,0.5,0)),1),IF(AND(X2293&gt;0,X2292&gt;0,_332_2018_07_18_outfile_posicao[[#This Row],[8686,881807]]&lt;500,_332_2018_07_18_outfile_posicao[[#This Row],[desloc]]&gt;0),IF(_332_2018_07_18_outfile_posicao[[#This Row],[8686,881807]]&lt;500,1,0),0)))</f>
        <v>0</v>
      </c>
      <c r="AA2293" s="2">
        <f t="shared" si="35"/>
        <v>8544.8116110658502</v>
      </c>
      <c r="AB2293" s="2">
        <f>IF(_332_2018_07_18_outfile_posicao[[#This Row],[inicio]]=1,0,IF(AB2292&gt;0,0.5,IF(_332_2018_07_18_outfile_posicao[[#This Row],[max dist]]=_332_2018_07_18_outfile_posicao[[#This Row],[8686,881807]],1,0)))</f>
        <v>1</v>
      </c>
      <c r="AC2293" s="2">
        <f>IF(_332_2018_07_18_outfile_posicao[[#This Row],[fim]]=0,AC2294+1,0)</f>
        <v>0</v>
      </c>
      <c r="AD2293" s="2"/>
      <c r="AE2293" s="2"/>
      <c r="AF2293" s="2"/>
      <c r="AG2293" s="2"/>
      <c r="AH2293" s="2"/>
      <c r="AI2293" s="2"/>
    </row>
    <row r="2294" spans="1:35" x14ac:dyDescent="0.25">
      <c r="A2294">
        <v>2720</v>
      </c>
      <c r="B2294">
        <v>2</v>
      </c>
      <c r="C2294" s="2" t="s">
        <v>4825</v>
      </c>
      <c r="D2294">
        <v>332</v>
      </c>
      <c r="E2294" s="2" t="s">
        <v>6218</v>
      </c>
      <c r="F2294" s="2" t="s">
        <v>5219</v>
      </c>
      <c r="G2294" s="2">
        <v>2293</v>
      </c>
      <c r="H2294" t="b">
        <v>1</v>
      </c>
      <c r="I2294" s="3">
        <v>43299.986435185187</v>
      </c>
      <c r="J2294" s="2">
        <v>2804</v>
      </c>
      <c r="K2294" s="2">
        <v>-23.639638000000001</v>
      </c>
      <c r="L2294" s="2">
        <v>-46.607435000000002</v>
      </c>
      <c r="M2294" s="2">
        <f>IF(AND(_332_2018_07_18_outfile_posicao[[#This Row],[hora bus]]=I2293,_332_2018_07_18_outfile_posicao[[#This Row],[lat bus]]=K2293,_332_2018_07_18_outfile_posicao[[#This Row],[lon bus]]=L2293),1,0)</f>
        <v>0</v>
      </c>
      <c r="N2294">
        <v>4</v>
      </c>
      <c r="O2294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0.49999996990313067</v>
      </c>
      <c r="P2294">
        <f>VLOOKUP(_332_2018_07_18_outfile_posicao[[#This Row],[shape]],shape!A:D,4,0)+VLOOKUP(_332_2018_07_18_outfile_posicao[[#This Row],[shape]]+1,shape!A:E,5,0)*_332_2018_07_18_outfile_posicao[[#This Row],[% avanc]]</f>
        <v>29.885755935874364</v>
      </c>
      <c r="Q2294" s="4">
        <f>_332_2018_07_18_outfile_posicao[[#This Row],[8686,881807]]/_332_2018_07_18_outfile_posicao[[#Headers],[8686,881807]]</f>
        <v>3.4403318244519043E-3</v>
      </c>
      <c r="R2294">
        <f>_332_2018_07_18_outfile_posicao[[#This Row],[8686,881807]]-P2293</f>
        <v>-8514.9258551299754</v>
      </c>
      <c r="S2294">
        <f>(_332_2018_07_18_outfile_posicao[[#This Row],[hora bus]]-I2293)*86000</f>
        <v>4913.1481484364485</v>
      </c>
      <c r="T2294">
        <f>_332_2018_07_18_outfile_posicao[[#This Row],[desloc]]/_332_2018_07_18_outfile_posicao[[#This Row],[seconds]]</f>
        <v>-1.7330895787947591</v>
      </c>
      <c r="U2294">
        <f>_332_2018_07_18_outfile_posicao[[#This Row],[spd m/s]]*3.6</f>
        <v>-6.2391224836611325</v>
      </c>
      <c r="V2294" s="2"/>
      <c r="W2294" s="2">
        <f>IF(_332_2018_07_18_outfile_posicao[[#This Row],[cod bus]]=F2293,0,1)</f>
        <v>0</v>
      </c>
      <c r="X2294" s="2">
        <f>IF(_332_2018_07_18_outfile_posicao[[#This Row],[desloc]]&gt;=0,0,1)</f>
        <v>1</v>
      </c>
      <c r="Y2294" s="2">
        <f>IF(AND(_332_2018_07_18_outfile_posicao[[#This Row],[spd m/s]]&lt;1,_332_2018_07_18_outfile_posicao[[#This Row],[spd m/s]]&lt;&gt;0),1,0)</f>
        <v>1</v>
      </c>
      <c r="Z2294" s="2">
        <f>IF(Z2293=0.5,IF(P2294&gt;=P2295,0.5,1),IF(_332_2018_07_18_outfile_posicao[[#This Row],[desloc]]&lt;-1000,IF(P2294&gt;=P2295,IF(AND(Z2293=0.5,P2294=P2295),0,IF(P2294&lt;700,0.5,0)),1),IF(AND(X2294&gt;0,X2293&gt;0,_332_2018_07_18_outfile_posicao[[#This Row],[8686,881807]]&lt;500,_332_2018_07_18_outfile_posicao[[#This Row],[desloc]]&gt;0),IF(_332_2018_07_18_outfile_posicao[[#This Row],[8686,881807]]&lt;500,1,0),0)))</f>
        <v>1</v>
      </c>
      <c r="AA2294" s="2">
        <f t="shared" si="35"/>
        <v>0</v>
      </c>
      <c r="AB2294" s="2">
        <f>IF(_332_2018_07_18_outfile_posicao[[#This Row],[inicio]]=1,0,IF(AB2293&gt;0,0.5,IF(_332_2018_07_18_outfile_posicao[[#This Row],[max dist]]=_332_2018_07_18_outfile_posicao[[#This Row],[8686,881807]],1,0)))</f>
        <v>0</v>
      </c>
      <c r="AC2294" s="2">
        <f>IF(_332_2018_07_18_outfile_posicao[[#This Row],[fim]]=0,AC2295+1,0)</f>
        <v>21</v>
      </c>
      <c r="AD2294" s="2"/>
      <c r="AE2294" s="2"/>
      <c r="AF2294" s="2"/>
      <c r="AG2294" s="2"/>
      <c r="AH2294" s="2"/>
      <c r="AI2294" s="2"/>
    </row>
    <row r="2295" spans="1:35" x14ac:dyDescent="0.25">
      <c r="A2295">
        <v>2722</v>
      </c>
      <c r="B2295">
        <v>2</v>
      </c>
      <c r="C2295" s="2" t="s">
        <v>4827</v>
      </c>
      <c r="D2295">
        <v>332</v>
      </c>
      <c r="E2295" s="2" t="s">
        <v>6219</v>
      </c>
      <c r="F2295" s="2" t="s">
        <v>5219</v>
      </c>
      <c r="G2295" s="2">
        <v>2294</v>
      </c>
      <c r="H2295" t="b">
        <v>1</v>
      </c>
      <c r="I2295" s="3">
        <v>43299.986944444441</v>
      </c>
      <c r="J2295" s="2">
        <v>2806</v>
      </c>
      <c r="K2295" s="2">
        <v>-23.636272000000002</v>
      </c>
      <c r="L2295" s="2">
        <v>-46.606393500000003</v>
      </c>
      <c r="M2295" s="2">
        <f>IF(AND(_332_2018_07_18_outfile_posicao[[#This Row],[hora bus]]=I2294,_332_2018_07_18_outfile_posicao[[#This Row],[lat bus]]=K2294,_332_2018_07_18_outfile_posicao[[#This Row],[lon bus]]=L2294),1,0)</f>
        <v>0</v>
      </c>
      <c r="N2295">
        <v>42</v>
      </c>
      <c r="O2295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0.49999998186986172</v>
      </c>
      <c r="P2295">
        <f>VLOOKUP(_332_2018_07_18_outfile_posicao[[#This Row],[shape]],shape!A:D,4,0)+VLOOKUP(_332_2018_07_18_outfile_posicao[[#This Row],[shape]]+1,shape!A:E,5,0)*_332_2018_07_18_outfile_posicao[[#This Row],[% avanc]]</f>
        <v>531.97627522656046</v>
      </c>
      <c r="Q2295" s="4">
        <f>_332_2018_07_18_outfile_posicao[[#This Row],[8686,881807]]/_332_2018_07_18_outfile_posicao[[#Headers],[8686,881807]]</f>
        <v>6.1239036865666487E-2</v>
      </c>
      <c r="R2295">
        <f>_332_2018_07_18_outfile_posicao[[#This Row],[8686,881807]]-P2294</f>
        <v>502.09051929068607</v>
      </c>
      <c r="S2295">
        <f>(_332_2018_07_18_outfile_posicao[[#This Row],[hora bus]]-I2294)*86000</f>
        <v>43.7962958967546</v>
      </c>
      <c r="T2295">
        <f>_332_2018_07_18_outfile_posicao[[#This Row],[desloc]]/_332_2018_07_18_outfile_posicao[[#This Row],[seconds]]</f>
        <v>11.464223378029832</v>
      </c>
      <c r="U2295">
        <f>_332_2018_07_18_outfile_posicao[[#This Row],[spd m/s]]*3.6</f>
        <v>41.271204160907395</v>
      </c>
      <c r="V2295" s="2"/>
      <c r="W2295" s="2">
        <f>IF(_332_2018_07_18_outfile_posicao[[#This Row],[cod bus]]=F2294,0,1)</f>
        <v>0</v>
      </c>
      <c r="X2295" s="2">
        <f>IF(_332_2018_07_18_outfile_posicao[[#This Row],[desloc]]&gt;=0,0,1)</f>
        <v>0</v>
      </c>
      <c r="Y2295" s="2">
        <f>IF(AND(_332_2018_07_18_outfile_posicao[[#This Row],[spd m/s]]&lt;1,_332_2018_07_18_outfile_posicao[[#This Row],[spd m/s]]&lt;&gt;0),1,0)</f>
        <v>0</v>
      </c>
      <c r="Z2295" s="2">
        <f>IF(Z2294=0.5,IF(P2295&gt;=P2296,0.5,1),IF(_332_2018_07_18_outfile_posicao[[#This Row],[desloc]]&lt;-1000,IF(P2295&gt;=P2296,IF(AND(Z2294=0.5,P2295=P2296),0,IF(P2295&lt;700,0.5,0)),1),IF(AND(X2295&gt;0,X2294&gt;0,_332_2018_07_18_outfile_posicao[[#This Row],[8686,881807]]&lt;500,_332_2018_07_18_outfile_posicao[[#This Row],[desloc]]&gt;0),IF(_332_2018_07_18_outfile_posicao[[#This Row],[8686,881807]]&lt;500,1,0),0)))</f>
        <v>0</v>
      </c>
      <c r="AA2295" s="2">
        <f t="shared" si="35"/>
        <v>8378.5877131616053</v>
      </c>
      <c r="AB2295" s="2">
        <f>IF(_332_2018_07_18_outfile_posicao[[#This Row],[inicio]]=1,0,IF(AB2294&gt;0,0.5,IF(_332_2018_07_18_outfile_posicao[[#This Row],[max dist]]=_332_2018_07_18_outfile_posicao[[#This Row],[8686,881807]],1,0)))</f>
        <v>0</v>
      </c>
      <c r="AC2295" s="2">
        <f>IF(_332_2018_07_18_outfile_posicao[[#This Row],[fim]]=0,AC2296+1,0)</f>
        <v>20</v>
      </c>
      <c r="AD2295" s="2"/>
      <c r="AE2295" s="2"/>
      <c r="AF2295" s="2"/>
      <c r="AG2295" s="2"/>
      <c r="AH2295" s="2"/>
      <c r="AI2295" s="2"/>
    </row>
    <row r="2296" spans="1:35" x14ac:dyDescent="0.25">
      <c r="A2296">
        <v>2723</v>
      </c>
      <c r="B2296">
        <v>2</v>
      </c>
      <c r="C2296" s="2" t="s">
        <v>4828</v>
      </c>
      <c r="D2296">
        <v>332</v>
      </c>
      <c r="E2296" s="2" t="s">
        <v>6220</v>
      </c>
      <c r="F2296" s="2" t="s">
        <v>5219</v>
      </c>
      <c r="G2296" s="2">
        <v>2295</v>
      </c>
      <c r="H2296" t="b">
        <v>1</v>
      </c>
      <c r="I2296" s="3">
        <v>43299.987453703703</v>
      </c>
      <c r="J2296" s="2">
        <v>2807</v>
      </c>
      <c r="K2296" s="2">
        <v>-23.63190625</v>
      </c>
      <c r="L2296" s="2">
        <v>-46.604627000000001</v>
      </c>
      <c r="M2296" s="2">
        <f>IF(AND(_332_2018_07_18_outfile_posicao[[#This Row],[hora bus]]=I2295,_332_2018_07_18_outfile_posicao[[#This Row],[lat bus]]=K2295,_332_2018_07_18_outfile_posicao[[#This Row],[lon bus]]=L2295),1,0)</f>
        <v>0</v>
      </c>
      <c r="N2296">
        <v>56</v>
      </c>
      <c r="O2296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0.24999997104729357</v>
      </c>
      <c r="P2296">
        <f>VLOOKUP(_332_2018_07_18_outfile_posicao[[#This Row],[shape]],shape!A:D,4,0)+VLOOKUP(_332_2018_07_18_outfile_posicao[[#This Row],[shape]]+1,shape!A:E,5,0)*_332_2018_07_18_outfile_posicao[[#This Row],[% avanc]]</f>
        <v>1057.8668646258182</v>
      </c>
      <c r="Q2296" s="4">
        <f>_332_2018_07_18_outfile_posicao[[#This Row],[8686,881807]]/_332_2018_07_18_outfile_posicao[[#Headers],[8686,881807]]</f>
        <v>0.12177751328139121</v>
      </c>
      <c r="R2296">
        <f>_332_2018_07_18_outfile_posicao[[#This Row],[8686,881807]]-P2295</f>
        <v>525.89058939925769</v>
      </c>
      <c r="S2296">
        <f>(_332_2018_07_18_outfile_posicao[[#This Row],[hora bus]]-I2295)*86000</f>
        <v>43.796296522486955</v>
      </c>
      <c r="T2296">
        <f>_332_2018_07_18_outfile_posicao[[#This Row],[desloc]]/_332_2018_07_18_outfile_posicao[[#This Row],[seconds]]</f>
        <v>12.007649759363607</v>
      </c>
      <c r="U2296">
        <f>_332_2018_07_18_outfile_posicao[[#This Row],[spd m/s]]*3.6</f>
        <v>43.227539133708987</v>
      </c>
      <c r="V2296" s="2"/>
      <c r="W2296" s="2">
        <f>IF(_332_2018_07_18_outfile_posicao[[#This Row],[cod bus]]=F2295,0,1)</f>
        <v>0</v>
      </c>
      <c r="X2296" s="2">
        <f>IF(_332_2018_07_18_outfile_posicao[[#This Row],[desloc]]&gt;=0,0,1)</f>
        <v>0</v>
      </c>
      <c r="Y2296" s="2">
        <f>IF(AND(_332_2018_07_18_outfile_posicao[[#This Row],[spd m/s]]&lt;1,_332_2018_07_18_outfile_posicao[[#This Row],[spd m/s]]&lt;&gt;0),1,0)</f>
        <v>0</v>
      </c>
      <c r="Z2296" s="2">
        <f>IF(Z2295=0.5,IF(P2296&gt;=P2297,0.5,1),IF(_332_2018_07_18_outfile_posicao[[#This Row],[desloc]]&lt;-1000,IF(P2296&gt;=P2297,IF(AND(Z2295=0.5,P2296=P2297),0,IF(P2296&lt;700,0.5,0)),1),IF(AND(X2296&gt;0,X2295&gt;0,_332_2018_07_18_outfile_posicao[[#This Row],[8686,881807]]&lt;500,_332_2018_07_18_outfile_posicao[[#This Row],[desloc]]&gt;0),IF(_332_2018_07_18_outfile_posicao[[#This Row],[8686,881807]]&lt;500,1,0),0)))</f>
        <v>0</v>
      </c>
      <c r="AA2296" s="2">
        <f t="shared" si="35"/>
        <v>8378.5877131616053</v>
      </c>
      <c r="AB2296" s="2">
        <f>IF(_332_2018_07_18_outfile_posicao[[#This Row],[inicio]]=1,0,IF(AB2295&gt;0,0.5,IF(_332_2018_07_18_outfile_posicao[[#This Row],[max dist]]=_332_2018_07_18_outfile_posicao[[#This Row],[8686,881807]],1,0)))</f>
        <v>0</v>
      </c>
      <c r="AC2296" s="2">
        <f>IF(_332_2018_07_18_outfile_posicao[[#This Row],[fim]]=0,AC2297+1,0)</f>
        <v>19</v>
      </c>
      <c r="AD2296" s="2"/>
      <c r="AE2296" s="2"/>
      <c r="AF2296" s="2"/>
      <c r="AG2296" s="2"/>
      <c r="AH2296" s="2"/>
      <c r="AI2296" s="2"/>
    </row>
    <row r="2297" spans="1:35" x14ac:dyDescent="0.25">
      <c r="A2297">
        <v>2725</v>
      </c>
      <c r="B2297">
        <v>2</v>
      </c>
      <c r="C2297" s="2" t="s">
        <v>4829</v>
      </c>
      <c r="D2297">
        <v>332</v>
      </c>
      <c r="E2297" s="2" t="s">
        <v>6221</v>
      </c>
      <c r="F2297" s="2" t="s">
        <v>5219</v>
      </c>
      <c r="G2297" s="2">
        <v>2296</v>
      </c>
      <c r="H2297" t="b">
        <v>1</v>
      </c>
      <c r="I2297" s="3">
        <v>43299.987974537034</v>
      </c>
      <c r="J2297" s="2">
        <v>2808</v>
      </c>
      <c r="K2297" s="2">
        <v>-23.630448125000001</v>
      </c>
      <c r="L2297" s="2">
        <v>-46.603747124999998</v>
      </c>
      <c r="M2297" s="2">
        <f>IF(AND(_332_2018_07_18_outfile_posicao[[#This Row],[hora bus]]=I2296,_332_2018_07_18_outfile_posicao[[#This Row],[lat bus]]=K2296,_332_2018_07_18_outfile_posicao[[#This Row],[lon bus]]=L2296),1,0)</f>
        <v>0</v>
      </c>
      <c r="N2297">
        <v>61</v>
      </c>
      <c r="O2297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0.2400258902325367</v>
      </c>
      <c r="P2297">
        <f>VLOOKUP(_332_2018_07_18_outfile_posicao[[#This Row],[shape]],shape!A:D,4,0)+VLOOKUP(_332_2018_07_18_outfile_posicao[[#This Row],[shape]]+1,shape!A:E,5,0)*_332_2018_07_18_outfile_posicao[[#This Row],[% avanc]]</f>
        <v>1266.3963323448288</v>
      </c>
      <c r="Q2297" s="4">
        <f>_332_2018_07_18_outfile_posicao[[#This Row],[8686,881807]]/_332_2018_07_18_outfile_posicao[[#Headers],[8686,881807]]</f>
        <v>0.14578261342572321</v>
      </c>
      <c r="R2297">
        <f>_332_2018_07_18_outfile_posicao[[#This Row],[8686,881807]]-P2296</f>
        <v>208.52946771901065</v>
      </c>
      <c r="S2297">
        <f>(_332_2018_07_18_outfile_posicao[[#This Row],[hora bus]]-I2296)*86000</f>
        <v>44.791666499804705</v>
      </c>
      <c r="T2297">
        <f>_332_2018_07_18_outfile_posicao[[#This Row],[desloc]]/_332_2018_07_18_outfile_posicao[[#This Row],[seconds]]</f>
        <v>4.6555416222327839</v>
      </c>
      <c r="U2297">
        <f>_332_2018_07_18_outfile_posicao[[#This Row],[spd m/s]]*3.6</f>
        <v>16.759949840038022</v>
      </c>
      <c r="V2297" s="2"/>
      <c r="W2297" s="2">
        <f>IF(_332_2018_07_18_outfile_posicao[[#This Row],[cod bus]]=F2296,0,1)</f>
        <v>0</v>
      </c>
      <c r="X2297" s="2">
        <f>IF(_332_2018_07_18_outfile_posicao[[#This Row],[desloc]]&gt;=0,0,1)</f>
        <v>0</v>
      </c>
      <c r="Y2297" s="2">
        <f>IF(AND(_332_2018_07_18_outfile_posicao[[#This Row],[spd m/s]]&lt;1,_332_2018_07_18_outfile_posicao[[#This Row],[spd m/s]]&lt;&gt;0),1,0)</f>
        <v>0</v>
      </c>
      <c r="Z2297" s="2">
        <f>IF(Z2296=0.5,IF(P2297&gt;=P2298,0.5,1),IF(_332_2018_07_18_outfile_posicao[[#This Row],[desloc]]&lt;-1000,IF(P2297&gt;=P2298,IF(AND(Z2296=0.5,P2297=P2298),0,IF(P2297&lt;700,0.5,0)),1),IF(AND(X2297&gt;0,X2296&gt;0,_332_2018_07_18_outfile_posicao[[#This Row],[8686,881807]]&lt;500,_332_2018_07_18_outfile_posicao[[#This Row],[desloc]]&gt;0),IF(_332_2018_07_18_outfile_posicao[[#This Row],[8686,881807]]&lt;500,1,0),0)))</f>
        <v>0</v>
      </c>
      <c r="AA2297" s="2">
        <f t="shared" si="35"/>
        <v>8378.5877131616053</v>
      </c>
      <c r="AB2297" s="2">
        <f>IF(_332_2018_07_18_outfile_posicao[[#This Row],[inicio]]=1,0,IF(AB2296&gt;0,0.5,IF(_332_2018_07_18_outfile_posicao[[#This Row],[max dist]]=_332_2018_07_18_outfile_posicao[[#This Row],[8686,881807]],1,0)))</f>
        <v>0</v>
      </c>
      <c r="AC2297" s="2">
        <f>IF(_332_2018_07_18_outfile_posicao[[#This Row],[fim]]=0,AC2298+1,0)</f>
        <v>18</v>
      </c>
      <c r="AD2297" s="2"/>
      <c r="AE2297" s="2"/>
      <c r="AF2297" s="2"/>
      <c r="AG2297" s="2"/>
      <c r="AH2297" s="2"/>
      <c r="AI2297" s="2"/>
    </row>
    <row r="2298" spans="1:35" x14ac:dyDescent="0.25">
      <c r="A2298">
        <v>2726</v>
      </c>
      <c r="B2298">
        <v>2</v>
      </c>
      <c r="C2298" s="2" t="s">
        <v>4830</v>
      </c>
      <c r="D2298">
        <v>332</v>
      </c>
      <c r="E2298" s="2" t="s">
        <v>6221</v>
      </c>
      <c r="F2298" s="2" t="s">
        <v>5219</v>
      </c>
      <c r="G2298" s="2">
        <v>2297</v>
      </c>
      <c r="H2298" t="b">
        <v>1</v>
      </c>
      <c r="I2298" s="3">
        <v>43299.988495370373</v>
      </c>
      <c r="J2298" s="2">
        <v>2809</v>
      </c>
      <c r="K2298" s="2">
        <v>-23.627881500000001</v>
      </c>
      <c r="L2298" s="2">
        <v>-46.606098000000003</v>
      </c>
      <c r="M2298" s="2">
        <f>IF(AND(_332_2018_07_18_outfile_posicao[[#This Row],[hora bus]]=I2297,_332_2018_07_18_outfile_posicao[[#This Row],[lat bus]]=K2297,_332_2018_07_18_outfile_posicao[[#This Row],[lon bus]]=L2297),1,0)</f>
        <v>0</v>
      </c>
      <c r="N2298">
        <v>69</v>
      </c>
      <c r="O2298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2298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2298" s="4">
        <f>_332_2018_07_18_outfile_posicao[[#This Row],[8686,881807]]/_332_2018_07_18_outfile_posicao[[#Headers],[8686,881807]]</f>
        <v>0.19682317971961688</v>
      </c>
      <c r="R2298">
        <f>_332_2018_07_18_outfile_posicao[[#This Row],[8686,881807]]-P2297</f>
        <v>443.38336675740243</v>
      </c>
      <c r="S2298">
        <f>(_332_2018_07_18_outfile_posicao[[#This Row],[hora bus]]-I2297)*86000</f>
        <v>44.79166712553706</v>
      </c>
      <c r="T2298">
        <f>_332_2018_07_18_outfile_posicao[[#This Row],[desloc]]/_332_2018_07_18_outfile_posicao[[#This Row],[seconds]]</f>
        <v>9.8987913424775478</v>
      </c>
      <c r="U2298">
        <f>_332_2018_07_18_outfile_posicao[[#This Row],[spd m/s]]*3.6</f>
        <v>35.635648832919173</v>
      </c>
      <c r="V2298" s="2"/>
      <c r="W2298" s="2">
        <f>IF(_332_2018_07_18_outfile_posicao[[#This Row],[cod bus]]=F2297,0,1)</f>
        <v>0</v>
      </c>
      <c r="X2298" s="2">
        <f>IF(_332_2018_07_18_outfile_posicao[[#This Row],[desloc]]&gt;=0,0,1)</f>
        <v>0</v>
      </c>
      <c r="Y2298" s="2">
        <f>IF(AND(_332_2018_07_18_outfile_posicao[[#This Row],[spd m/s]]&lt;1,_332_2018_07_18_outfile_posicao[[#This Row],[spd m/s]]&lt;&gt;0),1,0)</f>
        <v>0</v>
      </c>
      <c r="Z2298" s="2">
        <f>IF(Z2297=0.5,IF(P2298&gt;=P2299,0.5,1),IF(_332_2018_07_18_outfile_posicao[[#This Row],[desloc]]&lt;-1000,IF(P2298&gt;=P2299,IF(AND(Z2297=0.5,P2298=P2299),0,IF(P2298&lt;700,0.5,0)),1),IF(AND(X2298&gt;0,X2297&gt;0,_332_2018_07_18_outfile_posicao[[#This Row],[8686,881807]]&lt;500,_332_2018_07_18_outfile_posicao[[#This Row],[desloc]]&gt;0),IF(_332_2018_07_18_outfile_posicao[[#This Row],[8686,881807]]&lt;500,1,0),0)))</f>
        <v>0</v>
      </c>
      <c r="AA2298" s="2">
        <f t="shared" si="35"/>
        <v>8378.5877131616053</v>
      </c>
      <c r="AB2298" s="2">
        <f>IF(_332_2018_07_18_outfile_posicao[[#This Row],[inicio]]=1,0,IF(AB2297&gt;0,0.5,IF(_332_2018_07_18_outfile_posicao[[#This Row],[max dist]]=_332_2018_07_18_outfile_posicao[[#This Row],[8686,881807]],1,0)))</f>
        <v>0</v>
      </c>
      <c r="AC2298" s="2">
        <f>IF(_332_2018_07_18_outfile_posicao[[#This Row],[fim]]=0,AC2299+1,0)</f>
        <v>17</v>
      </c>
      <c r="AD2298" s="2"/>
      <c r="AE2298" s="2"/>
      <c r="AF2298" s="2"/>
      <c r="AG2298" s="2"/>
      <c r="AH2298" s="2"/>
      <c r="AI2298" s="2"/>
    </row>
    <row r="2299" spans="1:35" x14ac:dyDescent="0.25">
      <c r="A2299">
        <v>2728</v>
      </c>
      <c r="B2299">
        <v>2</v>
      </c>
      <c r="C2299" s="2" t="s">
        <v>4831</v>
      </c>
      <c r="D2299">
        <v>332</v>
      </c>
      <c r="E2299" s="2" t="s">
        <v>6222</v>
      </c>
      <c r="F2299" s="2" t="s">
        <v>5219</v>
      </c>
      <c r="G2299" s="2">
        <v>2298</v>
      </c>
      <c r="H2299" t="b">
        <v>1</v>
      </c>
      <c r="I2299" s="3">
        <v>43299.989016203705</v>
      </c>
      <c r="J2299" s="2">
        <v>2810</v>
      </c>
      <c r="K2299" s="2">
        <v>-23.624722875</v>
      </c>
      <c r="L2299" s="2">
        <v>-46.607067999999998</v>
      </c>
      <c r="M2299" s="2">
        <f>IF(AND(_332_2018_07_18_outfile_posicao[[#This Row],[hora bus]]=I2298,_332_2018_07_18_outfile_posicao[[#This Row],[lat bus]]=K2298,_332_2018_07_18_outfile_posicao[[#This Row],[lon bus]]=L2298),1,0)</f>
        <v>0</v>
      </c>
      <c r="N2299">
        <v>75</v>
      </c>
      <c r="O2299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0.5553678286948478</v>
      </c>
      <c r="P2299">
        <f>VLOOKUP(_332_2018_07_18_outfile_posicao[[#This Row],[shape]],shape!A:D,4,0)+VLOOKUP(_332_2018_07_18_outfile_posicao[[#This Row],[shape]]+1,shape!A:E,5,0)*_332_2018_07_18_outfile_posicao[[#This Row],[% avanc]]</f>
        <v>2075.2648723884713</v>
      </c>
      <c r="Q2299" s="4">
        <f>_332_2018_07_18_outfile_posicao[[#This Row],[8686,881807]]/_332_2018_07_18_outfile_posicao[[#Headers],[8686,881807]]</f>
        <v>0.23889640937858697</v>
      </c>
      <c r="R2299">
        <f>_332_2018_07_18_outfile_posicao[[#This Row],[8686,881807]]-P2298</f>
        <v>365.48517328624007</v>
      </c>
      <c r="S2299">
        <f>(_332_2018_07_18_outfile_posicao[[#This Row],[hora bus]]-I2298)*86000</f>
        <v>44.791666499804705</v>
      </c>
      <c r="T2299">
        <f>_332_2018_07_18_outfile_posicao[[#This Row],[desloc]]/_332_2018_07_18_outfile_posicao[[#This Row],[seconds]]</f>
        <v>8.1596690153922626</v>
      </c>
      <c r="U2299">
        <f>_332_2018_07_18_outfile_posicao[[#This Row],[spd m/s]]*3.6</f>
        <v>29.374808455412147</v>
      </c>
      <c r="V2299" s="2"/>
      <c r="W2299" s="2">
        <f>IF(_332_2018_07_18_outfile_posicao[[#This Row],[cod bus]]=F2298,0,1)</f>
        <v>0</v>
      </c>
      <c r="X2299" s="2">
        <f>IF(_332_2018_07_18_outfile_posicao[[#This Row],[desloc]]&gt;=0,0,1)</f>
        <v>0</v>
      </c>
      <c r="Y2299" s="2">
        <f>IF(AND(_332_2018_07_18_outfile_posicao[[#This Row],[spd m/s]]&lt;1,_332_2018_07_18_outfile_posicao[[#This Row],[spd m/s]]&lt;&gt;0),1,0)</f>
        <v>0</v>
      </c>
      <c r="Z2299" s="2">
        <f>IF(Z2298=0.5,IF(P2299&gt;=P2300,0.5,1),IF(_332_2018_07_18_outfile_posicao[[#This Row],[desloc]]&lt;-1000,IF(P2299&gt;=P2300,IF(AND(Z2298=0.5,P2299=P2300),0,IF(P2299&lt;700,0.5,0)),1),IF(AND(X2299&gt;0,X2298&gt;0,_332_2018_07_18_outfile_posicao[[#This Row],[8686,881807]]&lt;500,_332_2018_07_18_outfile_posicao[[#This Row],[desloc]]&gt;0),IF(_332_2018_07_18_outfile_posicao[[#This Row],[8686,881807]]&lt;500,1,0),0)))</f>
        <v>0</v>
      </c>
      <c r="AA2299" s="2">
        <f t="shared" si="35"/>
        <v>8378.5877131616053</v>
      </c>
      <c r="AB2299" s="2">
        <f>IF(_332_2018_07_18_outfile_posicao[[#This Row],[inicio]]=1,0,IF(AB2298&gt;0,0.5,IF(_332_2018_07_18_outfile_posicao[[#This Row],[max dist]]=_332_2018_07_18_outfile_posicao[[#This Row],[8686,881807]],1,0)))</f>
        <v>0</v>
      </c>
      <c r="AC2299" s="2">
        <f>IF(_332_2018_07_18_outfile_posicao[[#This Row],[fim]]=0,AC2300+1,0)</f>
        <v>16</v>
      </c>
      <c r="AD2299" s="2"/>
      <c r="AE2299" s="2"/>
      <c r="AF2299" s="2"/>
      <c r="AG2299" s="2"/>
      <c r="AH2299" s="2"/>
      <c r="AI2299" s="2"/>
    </row>
    <row r="2300" spans="1:35" x14ac:dyDescent="0.25">
      <c r="A2300">
        <v>2729</v>
      </c>
      <c r="B2300">
        <v>2</v>
      </c>
      <c r="C2300" s="2" t="s">
        <v>4832</v>
      </c>
      <c r="D2300">
        <v>332</v>
      </c>
      <c r="E2300" s="2" t="s">
        <v>6223</v>
      </c>
      <c r="F2300" s="2" t="s">
        <v>5219</v>
      </c>
      <c r="G2300" s="2">
        <v>2299</v>
      </c>
      <c r="H2300" t="b">
        <v>1</v>
      </c>
      <c r="I2300" s="3">
        <v>43299.989537037036</v>
      </c>
      <c r="J2300" s="2">
        <v>2811</v>
      </c>
      <c r="K2300" s="2">
        <v>-23.6205645</v>
      </c>
      <c r="L2300" s="2">
        <v>-46.608343499999997</v>
      </c>
      <c r="M2300" s="2">
        <f>IF(AND(_332_2018_07_18_outfile_posicao[[#This Row],[hora bus]]=I2299,_332_2018_07_18_outfile_posicao[[#This Row],[lat bus]]=K2299,_332_2018_07_18_outfile_posicao[[#This Row],[lon bus]]=L2299),1,0)</f>
        <v>0</v>
      </c>
      <c r="N2300">
        <v>87</v>
      </c>
      <c r="O2300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0.49999997265773172</v>
      </c>
      <c r="P2300">
        <f>VLOOKUP(_332_2018_07_18_outfile_posicao[[#This Row],[shape]],shape!A:D,4,0)+VLOOKUP(_332_2018_07_18_outfile_posicao[[#This Row],[shape]]+1,shape!A:E,5,0)*_332_2018_07_18_outfile_posicao[[#This Row],[% avanc]]</f>
        <v>2556.3144277715301</v>
      </c>
      <c r="Q2300" s="4">
        <f>_332_2018_07_18_outfile_posicao[[#This Row],[8686,881807]]/_332_2018_07_18_outfile_posicao[[#Headers],[8686,881807]]</f>
        <v>0.2942729606049917</v>
      </c>
      <c r="R2300">
        <f>_332_2018_07_18_outfile_posicao[[#This Row],[8686,881807]]-P2299</f>
        <v>481.04955538305876</v>
      </c>
      <c r="S2300">
        <f>(_332_2018_07_18_outfile_posicao[[#This Row],[hora bus]]-I2299)*86000</f>
        <v>44.791666499804705</v>
      </c>
      <c r="T2300">
        <f>_332_2018_07_18_outfile_posicao[[#This Row],[desloc]]/_332_2018_07_18_outfile_posicao[[#This Row],[seconds]]</f>
        <v>10.739711043909388</v>
      </c>
      <c r="U2300">
        <f>_332_2018_07_18_outfile_posicao[[#This Row],[spd m/s]]*3.6</f>
        <v>38.662959758073796</v>
      </c>
      <c r="V2300" s="2"/>
      <c r="W2300" s="2">
        <f>IF(_332_2018_07_18_outfile_posicao[[#This Row],[cod bus]]=F2299,0,1)</f>
        <v>0</v>
      </c>
      <c r="X2300" s="2">
        <f>IF(_332_2018_07_18_outfile_posicao[[#This Row],[desloc]]&gt;=0,0,1)</f>
        <v>0</v>
      </c>
      <c r="Y2300" s="2">
        <f>IF(AND(_332_2018_07_18_outfile_posicao[[#This Row],[spd m/s]]&lt;1,_332_2018_07_18_outfile_posicao[[#This Row],[spd m/s]]&lt;&gt;0),1,0)</f>
        <v>0</v>
      </c>
      <c r="Z2300" s="2">
        <f>IF(Z2299=0.5,IF(P2300&gt;=P2301,0.5,1),IF(_332_2018_07_18_outfile_posicao[[#This Row],[desloc]]&lt;-1000,IF(P2300&gt;=P2301,IF(AND(Z2299=0.5,P2300=P2301),0,IF(P2300&lt;700,0.5,0)),1),IF(AND(X2300&gt;0,X2299&gt;0,_332_2018_07_18_outfile_posicao[[#This Row],[8686,881807]]&lt;500,_332_2018_07_18_outfile_posicao[[#This Row],[desloc]]&gt;0),IF(_332_2018_07_18_outfile_posicao[[#This Row],[8686,881807]]&lt;500,1,0),0)))</f>
        <v>0</v>
      </c>
      <c r="AA2300" s="2">
        <f t="shared" si="35"/>
        <v>8378.5877131616053</v>
      </c>
      <c r="AB2300" s="2">
        <f>IF(_332_2018_07_18_outfile_posicao[[#This Row],[inicio]]=1,0,IF(AB2299&gt;0,0.5,IF(_332_2018_07_18_outfile_posicao[[#This Row],[max dist]]=_332_2018_07_18_outfile_posicao[[#This Row],[8686,881807]],1,0)))</f>
        <v>0</v>
      </c>
      <c r="AC2300" s="2">
        <f>IF(_332_2018_07_18_outfile_posicao[[#This Row],[fim]]=0,AC2301+1,0)</f>
        <v>15</v>
      </c>
      <c r="AD2300" s="2"/>
      <c r="AE2300" s="2"/>
      <c r="AF2300" s="2"/>
      <c r="AG2300" s="2"/>
      <c r="AH2300" s="2"/>
      <c r="AI2300" s="2"/>
    </row>
    <row r="2301" spans="1:35" x14ac:dyDescent="0.25">
      <c r="A2301">
        <v>2731</v>
      </c>
      <c r="B2301">
        <v>2</v>
      </c>
      <c r="C2301" s="2" t="s">
        <v>4834</v>
      </c>
      <c r="D2301">
        <v>332</v>
      </c>
      <c r="E2301" s="2" t="s">
        <v>6224</v>
      </c>
      <c r="F2301" s="2" t="s">
        <v>5219</v>
      </c>
      <c r="G2301" s="2">
        <v>2300</v>
      </c>
      <c r="H2301" t="b">
        <v>1</v>
      </c>
      <c r="I2301" s="3">
        <v>43299.990057870367</v>
      </c>
      <c r="J2301" s="2">
        <v>2813</v>
      </c>
      <c r="K2301" s="2">
        <v>-23.618584250000001</v>
      </c>
      <c r="L2301" s="2">
        <v>-46.609254999999997</v>
      </c>
      <c r="M2301" s="2">
        <f>IF(AND(_332_2018_07_18_outfile_posicao[[#This Row],[hora bus]]=I2300,_332_2018_07_18_outfile_posicao[[#This Row],[lat bus]]=K2300,_332_2018_07_18_outfile_posicao[[#This Row],[lon bus]]=L2300),1,0)</f>
        <v>0</v>
      </c>
      <c r="N2301">
        <v>94</v>
      </c>
      <c r="O2301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0.28331286711450243</v>
      </c>
      <c r="P2301">
        <f>VLOOKUP(_332_2018_07_18_outfile_posicao[[#This Row],[shape]],shape!A:D,4,0)+VLOOKUP(_332_2018_07_18_outfile_posicao[[#This Row],[shape]]+1,shape!A:E,5,0)*_332_2018_07_18_outfile_posicao[[#This Row],[% avanc]]</f>
        <v>2799.0844410239902</v>
      </c>
      <c r="Q2301" s="4">
        <f>_332_2018_07_18_outfile_posicao[[#This Row],[8686,881807]]/_332_2018_07_18_outfile_posicao[[#Headers],[8686,881807]]</f>
        <v>0.3222196989912367</v>
      </c>
      <c r="R2301">
        <f>_332_2018_07_18_outfile_posicao[[#This Row],[8686,881807]]-P2300</f>
        <v>242.7700132524601</v>
      </c>
      <c r="S2301">
        <f>(_332_2018_07_18_outfile_posicao[[#This Row],[hora bus]]-I2300)*86000</f>
        <v>44.791666499804705</v>
      </c>
      <c r="T2301">
        <f>_332_2018_07_18_outfile_posicao[[#This Row],[desloc]]/_332_2018_07_18_outfile_posicao[[#This Row],[seconds]]</f>
        <v>5.4199817114087194</v>
      </c>
      <c r="U2301">
        <f>_332_2018_07_18_outfile_posicao[[#This Row],[spd m/s]]*3.6</f>
        <v>19.511934161071391</v>
      </c>
      <c r="V2301" s="2"/>
      <c r="W2301" s="2">
        <f>IF(_332_2018_07_18_outfile_posicao[[#This Row],[cod bus]]=F2300,0,1)</f>
        <v>0</v>
      </c>
      <c r="X2301" s="2">
        <f>IF(_332_2018_07_18_outfile_posicao[[#This Row],[desloc]]&gt;=0,0,1)</f>
        <v>0</v>
      </c>
      <c r="Y2301" s="2">
        <f>IF(AND(_332_2018_07_18_outfile_posicao[[#This Row],[spd m/s]]&lt;1,_332_2018_07_18_outfile_posicao[[#This Row],[spd m/s]]&lt;&gt;0),1,0)</f>
        <v>0</v>
      </c>
      <c r="Z2301" s="2">
        <f>IF(Z2300=0.5,IF(P2301&gt;=P2302,0.5,1),IF(_332_2018_07_18_outfile_posicao[[#This Row],[desloc]]&lt;-1000,IF(P2301&gt;=P2302,IF(AND(Z2300=0.5,P2301=P2302),0,IF(P2301&lt;700,0.5,0)),1),IF(AND(X2301&gt;0,X2300&gt;0,_332_2018_07_18_outfile_posicao[[#This Row],[8686,881807]]&lt;500,_332_2018_07_18_outfile_posicao[[#This Row],[desloc]]&gt;0),IF(_332_2018_07_18_outfile_posicao[[#This Row],[8686,881807]]&lt;500,1,0),0)))</f>
        <v>0</v>
      </c>
      <c r="AA2301" s="2">
        <f t="shared" si="35"/>
        <v>8378.5877131616053</v>
      </c>
      <c r="AB2301" s="2">
        <f>IF(_332_2018_07_18_outfile_posicao[[#This Row],[inicio]]=1,0,IF(AB2300&gt;0,0.5,IF(_332_2018_07_18_outfile_posicao[[#This Row],[max dist]]=_332_2018_07_18_outfile_posicao[[#This Row],[8686,881807]],1,0)))</f>
        <v>0</v>
      </c>
      <c r="AC2301" s="2">
        <f>IF(_332_2018_07_18_outfile_posicao[[#This Row],[fim]]=0,AC2302+1,0)</f>
        <v>14</v>
      </c>
      <c r="AD2301" s="2"/>
      <c r="AE2301" s="2"/>
      <c r="AF2301" s="2"/>
      <c r="AG2301" s="2"/>
      <c r="AH2301" s="2"/>
      <c r="AI2301" s="2"/>
    </row>
    <row r="2302" spans="1:35" x14ac:dyDescent="0.25">
      <c r="A2302">
        <v>2732</v>
      </c>
      <c r="B2302">
        <v>2</v>
      </c>
      <c r="C2302" s="2" t="s">
        <v>4835</v>
      </c>
      <c r="D2302">
        <v>332</v>
      </c>
      <c r="E2302" s="2" t="s">
        <v>6224</v>
      </c>
      <c r="F2302" s="2" t="s">
        <v>5219</v>
      </c>
      <c r="G2302" s="2">
        <v>2301</v>
      </c>
      <c r="H2302" t="b">
        <v>1</v>
      </c>
      <c r="I2302" s="3">
        <v>43299.990578703706</v>
      </c>
      <c r="J2302" s="2">
        <v>2815</v>
      </c>
      <c r="K2302" s="2">
        <v>-23.6150725</v>
      </c>
      <c r="L2302" s="2">
        <v>-46.609339499999997</v>
      </c>
      <c r="M2302" s="2">
        <f>IF(AND(_332_2018_07_18_outfile_posicao[[#This Row],[hora bus]]=I2301,_332_2018_07_18_outfile_posicao[[#This Row],[lat bus]]=K2301,_332_2018_07_18_outfile_posicao[[#This Row],[lon bus]]=L2301),1,0)</f>
        <v>0</v>
      </c>
      <c r="N2302">
        <v>104</v>
      </c>
      <c r="O2302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0.49999998142212865</v>
      </c>
      <c r="P2302">
        <f>VLOOKUP(_332_2018_07_18_outfile_posicao[[#This Row],[shape]],shape!A:D,4,0)+VLOOKUP(_332_2018_07_18_outfile_posicao[[#This Row],[shape]]+1,shape!A:E,5,0)*_332_2018_07_18_outfile_posicao[[#This Row],[% avanc]]</f>
        <v>3276.9840467557028</v>
      </c>
      <c r="Q2302" s="4">
        <f>_332_2018_07_18_outfile_posicao[[#This Row],[8686,881807]]/_332_2018_07_18_outfile_posicao[[#Headers],[8686,881807]]</f>
        <v>0.37723364028218587</v>
      </c>
      <c r="R2302">
        <f>_332_2018_07_18_outfile_posicao[[#This Row],[8686,881807]]-P2301</f>
        <v>477.89960573171265</v>
      </c>
      <c r="S2302">
        <f>(_332_2018_07_18_outfile_posicao[[#This Row],[hora bus]]-I2301)*86000</f>
        <v>44.79166712553706</v>
      </c>
      <c r="T2302">
        <f>_332_2018_07_18_outfile_posicao[[#This Row],[desloc]]/_332_2018_07_18_outfile_posicao[[#This Row],[seconds]]</f>
        <v>10.669386437265423</v>
      </c>
      <c r="U2302">
        <f>_332_2018_07_18_outfile_posicao[[#This Row],[spd m/s]]*3.6</f>
        <v>38.409791174155522</v>
      </c>
      <c r="V2302" s="2"/>
      <c r="W2302" s="2">
        <f>IF(_332_2018_07_18_outfile_posicao[[#This Row],[cod bus]]=F2301,0,1)</f>
        <v>0</v>
      </c>
      <c r="X2302" s="2">
        <f>IF(_332_2018_07_18_outfile_posicao[[#This Row],[desloc]]&gt;=0,0,1)</f>
        <v>0</v>
      </c>
      <c r="Y2302" s="2">
        <f>IF(AND(_332_2018_07_18_outfile_posicao[[#This Row],[spd m/s]]&lt;1,_332_2018_07_18_outfile_posicao[[#This Row],[spd m/s]]&lt;&gt;0),1,0)</f>
        <v>0</v>
      </c>
      <c r="Z2302" s="2">
        <f>IF(Z2301=0.5,IF(P2302&gt;=P2303,0.5,1),IF(_332_2018_07_18_outfile_posicao[[#This Row],[desloc]]&lt;-1000,IF(P2302&gt;=P2303,IF(AND(Z2301=0.5,P2302=P2303),0,IF(P2302&lt;700,0.5,0)),1),IF(AND(X2302&gt;0,X2301&gt;0,_332_2018_07_18_outfile_posicao[[#This Row],[8686,881807]]&lt;500,_332_2018_07_18_outfile_posicao[[#This Row],[desloc]]&gt;0),IF(_332_2018_07_18_outfile_posicao[[#This Row],[8686,881807]]&lt;500,1,0),0)))</f>
        <v>0</v>
      </c>
      <c r="AA2302" s="2">
        <f t="shared" si="35"/>
        <v>8378.5877131616053</v>
      </c>
      <c r="AB2302" s="2">
        <f>IF(_332_2018_07_18_outfile_posicao[[#This Row],[inicio]]=1,0,IF(AB2301&gt;0,0.5,IF(_332_2018_07_18_outfile_posicao[[#This Row],[max dist]]=_332_2018_07_18_outfile_posicao[[#This Row],[8686,881807]],1,0)))</f>
        <v>0</v>
      </c>
      <c r="AC2302" s="2">
        <f>IF(_332_2018_07_18_outfile_posicao[[#This Row],[fim]]=0,AC2303+1,0)</f>
        <v>13</v>
      </c>
      <c r="AD2302" s="2"/>
      <c r="AE2302" s="2"/>
      <c r="AF2302" s="2"/>
      <c r="AG2302" s="2"/>
      <c r="AH2302" s="2"/>
      <c r="AI2302" s="2"/>
    </row>
    <row r="2303" spans="1:35" x14ac:dyDescent="0.25">
      <c r="A2303">
        <v>2734</v>
      </c>
      <c r="B2303">
        <v>2</v>
      </c>
      <c r="C2303" s="2" t="s">
        <v>4837</v>
      </c>
      <c r="D2303">
        <v>332</v>
      </c>
      <c r="E2303" s="2" t="s">
        <v>6225</v>
      </c>
      <c r="F2303" s="2" t="s">
        <v>5219</v>
      </c>
      <c r="G2303" s="2">
        <v>2302</v>
      </c>
      <c r="H2303" t="b">
        <v>1</v>
      </c>
      <c r="I2303" s="3">
        <v>43299.991099537037</v>
      </c>
      <c r="J2303" s="2">
        <v>2817</v>
      </c>
      <c r="K2303" s="2">
        <v>-23.612797</v>
      </c>
      <c r="L2303" s="2">
        <v>-46.610580249999998</v>
      </c>
      <c r="M2303" s="2">
        <f>IF(AND(_332_2018_07_18_outfile_posicao[[#This Row],[hora bus]]=I2302,_332_2018_07_18_outfile_posicao[[#This Row],[lat bus]]=K2302,_332_2018_07_18_outfile_posicao[[#This Row],[lon bus]]=L2302),1,0)</f>
        <v>0</v>
      </c>
      <c r="N2303">
        <v>120</v>
      </c>
      <c r="O2303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0.17816850715366439</v>
      </c>
      <c r="P2303">
        <f>VLOOKUP(_332_2018_07_18_outfile_posicao[[#This Row],[shape]],shape!A:D,4,0)+VLOOKUP(_332_2018_07_18_outfile_posicao[[#This Row],[shape]]+1,shape!A:E,5,0)*_332_2018_07_18_outfile_posicao[[#This Row],[% avanc]]</f>
        <v>3687.1914414302614</v>
      </c>
      <c r="Q2303" s="4">
        <f>_332_2018_07_18_outfile_posicao[[#This Row],[8686,881807]]/_332_2018_07_18_outfile_posicao[[#Headers],[8686,881807]]</f>
        <v>0.42445511788350521</v>
      </c>
      <c r="R2303">
        <f>_332_2018_07_18_outfile_posicao[[#This Row],[8686,881807]]-P2302</f>
        <v>410.2073946745586</v>
      </c>
      <c r="S2303">
        <f>(_332_2018_07_18_outfile_posicao[[#This Row],[hora bus]]-I2302)*86000</f>
        <v>44.791666499804705</v>
      </c>
      <c r="T2303">
        <f>_332_2018_07_18_outfile_posicao[[#This Row],[desloc]]/_332_2018_07_18_outfile_posicao[[#This Row],[seconds]]</f>
        <v>9.1581186128974927</v>
      </c>
      <c r="U2303">
        <f>_332_2018_07_18_outfile_posicao[[#This Row],[spd m/s]]*3.6</f>
        <v>32.969227006430977</v>
      </c>
      <c r="V2303" s="2"/>
      <c r="W2303" s="2">
        <f>IF(_332_2018_07_18_outfile_posicao[[#This Row],[cod bus]]=F2302,0,1)</f>
        <v>0</v>
      </c>
      <c r="X2303" s="2">
        <f>IF(_332_2018_07_18_outfile_posicao[[#This Row],[desloc]]&gt;=0,0,1)</f>
        <v>0</v>
      </c>
      <c r="Y2303" s="2">
        <f>IF(AND(_332_2018_07_18_outfile_posicao[[#This Row],[spd m/s]]&lt;1,_332_2018_07_18_outfile_posicao[[#This Row],[spd m/s]]&lt;&gt;0),1,0)</f>
        <v>0</v>
      </c>
      <c r="Z2303" s="2">
        <f>IF(Z2302=0.5,IF(P2303&gt;=P2304,0.5,1),IF(_332_2018_07_18_outfile_posicao[[#This Row],[desloc]]&lt;-1000,IF(P2303&gt;=P2304,IF(AND(Z2302=0.5,P2303=P2304),0,IF(P2303&lt;700,0.5,0)),1),IF(AND(X2303&gt;0,X2302&gt;0,_332_2018_07_18_outfile_posicao[[#This Row],[8686,881807]]&lt;500,_332_2018_07_18_outfile_posicao[[#This Row],[desloc]]&gt;0),IF(_332_2018_07_18_outfile_posicao[[#This Row],[8686,881807]]&lt;500,1,0),0)))</f>
        <v>0</v>
      </c>
      <c r="AA2303" s="2">
        <f t="shared" si="35"/>
        <v>8378.5877131616053</v>
      </c>
      <c r="AB2303" s="2">
        <f>IF(_332_2018_07_18_outfile_posicao[[#This Row],[inicio]]=1,0,IF(AB2302&gt;0,0.5,IF(_332_2018_07_18_outfile_posicao[[#This Row],[max dist]]=_332_2018_07_18_outfile_posicao[[#This Row],[8686,881807]],1,0)))</f>
        <v>0</v>
      </c>
      <c r="AC2303" s="2">
        <f>IF(_332_2018_07_18_outfile_posicao[[#This Row],[fim]]=0,AC2304+1,0)</f>
        <v>12</v>
      </c>
      <c r="AD2303" s="2"/>
      <c r="AE2303" s="2"/>
      <c r="AF2303" s="2"/>
      <c r="AG2303" s="2"/>
      <c r="AH2303" s="2"/>
      <c r="AI2303" s="2"/>
    </row>
    <row r="2304" spans="1:35" x14ac:dyDescent="0.25">
      <c r="A2304">
        <v>2735</v>
      </c>
      <c r="B2304">
        <v>2</v>
      </c>
      <c r="C2304" s="2" t="s">
        <v>4838</v>
      </c>
      <c r="D2304">
        <v>332</v>
      </c>
      <c r="E2304" s="2" t="s">
        <v>6226</v>
      </c>
      <c r="F2304" s="2" t="s">
        <v>5219</v>
      </c>
      <c r="G2304" s="2">
        <v>2303</v>
      </c>
      <c r="H2304" t="b">
        <v>1</v>
      </c>
      <c r="I2304" s="3">
        <v>43299.991620370369</v>
      </c>
      <c r="J2304" s="2">
        <v>2818</v>
      </c>
      <c r="K2304" s="2">
        <v>-23.609366999999999</v>
      </c>
      <c r="L2304" s="2">
        <v>-46.6127745</v>
      </c>
      <c r="M2304" s="2">
        <f>IF(AND(_332_2018_07_18_outfile_posicao[[#This Row],[hora bus]]=I2303,_332_2018_07_18_outfile_posicao[[#This Row],[lat bus]]=K2303,_332_2018_07_18_outfile_posicao[[#This Row],[lon bus]]=L2303),1,0)</f>
        <v>0</v>
      </c>
      <c r="N2304">
        <v>125</v>
      </c>
      <c r="O2304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0.74999989805496914</v>
      </c>
      <c r="P2304">
        <f>VLOOKUP(_332_2018_07_18_outfile_posicao[[#This Row],[shape]],shape!A:D,4,0)+VLOOKUP(_332_2018_07_18_outfile_posicao[[#This Row],[shape]]+1,shape!A:E,5,0)*_332_2018_07_18_outfile_posicao[[#This Row],[% avanc]]</f>
        <v>4141.0498706992066</v>
      </c>
      <c r="Q2304" s="4">
        <f>_332_2018_07_18_outfile_posicao[[#This Row],[8686,881807]]/_332_2018_07_18_outfile_posicao[[#Headers],[8686,881807]]</f>
        <v>0.47670153257550896</v>
      </c>
      <c r="R2304">
        <f>_332_2018_07_18_outfile_posicao[[#This Row],[8686,881807]]-P2303</f>
        <v>453.8584292689452</v>
      </c>
      <c r="S2304">
        <f>(_332_2018_07_18_outfile_posicao[[#This Row],[hora bus]]-I2303)*86000</f>
        <v>44.791666499804705</v>
      </c>
      <c r="T2304">
        <f>_332_2018_07_18_outfile_posicao[[#This Row],[desloc]]/_332_2018_07_18_outfile_posicao[[#This Row],[seconds]]</f>
        <v>10.132653342356084</v>
      </c>
      <c r="U2304">
        <f>_332_2018_07_18_outfile_posicao[[#This Row],[spd m/s]]*3.6</f>
        <v>36.477552032481903</v>
      </c>
      <c r="V2304" s="2"/>
      <c r="W2304" s="2">
        <f>IF(_332_2018_07_18_outfile_posicao[[#This Row],[cod bus]]=F2303,0,1)</f>
        <v>0</v>
      </c>
      <c r="X2304" s="2">
        <f>IF(_332_2018_07_18_outfile_posicao[[#This Row],[desloc]]&gt;=0,0,1)</f>
        <v>0</v>
      </c>
      <c r="Y2304" s="2">
        <f>IF(AND(_332_2018_07_18_outfile_posicao[[#This Row],[spd m/s]]&lt;1,_332_2018_07_18_outfile_posicao[[#This Row],[spd m/s]]&lt;&gt;0),1,0)</f>
        <v>0</v>
      </c>
      <c r="Z2304" s="2">
        <f>IF(Z2303=0.5,IF(P2304&gt;=P2305,0.5,1),IF(_332_2018_07_18_outfile_posicao[[#This Row],[desloc]]&lt;-1000,IF(P2304&gt;=P2305,IF(AND(Z2303=0.5,P2304=P2305),0,IF(P2304&lt;700,0.5,0)),1),IF(AND(X2304&gt;0,X2303&gt;0,_332_2018_07_18_outfile_posicao[[#This Row],[8686,881807]]&lt;500,_332_2018_07_18_outfile_posicao[[#This Row],[desloc]]&gt;0),IF(_332_2018_07_18_outfile_posicao[[#This Row],[8686,881807]]&lt;500,1,0),0)))</f>
        <v>0</v>
      </c>
      <c r="AA2304" s="2">
        <f t="shared" si="35"/>
        <v>8378.5877131616053</v>
      </c>
      <c r="AB2304" s="2">
        <f>IF(_332_2018_07_18_outfile_posicao[[#This Row],[inicio]]=1,0,IF(AB2303&gt;0,0.5,IF(_332_2018_07_18_outfile_posicao[[#This Row],[max dist]]=_332_2018_07_18_outfile_posicao[[#This Row],[8686,881807]],1,0)))</f>
        <v>0</v>
      </c>
      <c r="AC2304" s="2">
        <f>IF(_332_2018_07_18_outfile_posicao[[#This Row],[fim]]=0,AC2305+1,0)</f>
        <v>11</v>
      </c>
      <c r="AD2304" s="2"/>
      <c r="AE2304" s="2"/>
      <c r="AF2304" s="2"/>
      <c r="AG2304" s="2"/>
      <c r="AH2304" s="2"/>
      <c r="AI2304" s="2"/>
    </row>
    <row r="2305" spans="1:35" x14ac:dyDescent="0.25">
      <c r="A2305">
        <v>2738</v>
      </c>
      <c r="B2305">
        <v>2</v>
      </c>
      <c r="C2305" s="2" t="s">
        <v>4839</v>
      </c>
      <c r="D2305">
        <v>332</v>
      </c>
      <c r="E2305" s="2" t="s">
        <v>6227</v>
      </c>
      <c r="F2305" s="2" t="s">
        <v>5219</v>
      </c>
      <c r="G2305" s="2">
        <v>2304</v>
      </c>
      <c r="H2305" t="b">
        <v>1</v>
      </c>
      <c r="I2305" s="3">
        <v>43299.992766203701</v>
      </c>
      <c r="J2305" s="2">
        <v>2819</v>
      </c>
      <c r="K2305" s="2">
        <v>-23.602750749999998</v>
      </c>
      <c r="L2305" s="2">
        <v>-46.614836750000002</v>
      </c>
      <c r="M2305" s="2">
        <f>IF(AND(_332_2018_07_18_outfile_posicao[[#This Row],[hora bus]]=I2304,_332_2018_07_18_outfile_posicao[[#This Row],[lat bus]]=K2304,_332_2018_07_18_outfile_posicao[[#This Row],[lon bus]]=L2304),1,0)</f>
        <v>0</v>
      </c>
      <c r="N2305">
        <v>142</v>
      </c>
      <c r="O2305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0.81461120627428152</v>
      </c>
      <c r="P2305">
        <f>VLOOKUP(_332_2018_07_18_outfile_posicao[[#This Row],[shape]],shape!A:D,4,0)+VLOOKUP(_332_2018_07_18_outfile_posicao[[#This Row],[shape]]+1,shape!A:E,5,0)*_332_2018_07_18_outfile_posicao[[#This Row],[% avanc]]</f>
        <v>4932.4690644077373</v>
      </c>
      <c r="Q2305" s="4">
        <f>_332_2018_07_18_outfile_posicao[[#This Row],[8686,881807]]/_332_2018_07_18_outfile_posicao[[#Headers],[8686,881807]]</f>
        <v>0.56780662773989754</v>
      </c>
      <c r="R2305">
        <f>_332_2018_07_18_outfile_posicao[[#This Row],[8686,881807]]-P2304</f>
        <v>791.41919370853066</v>
      </c>
      <c r="S2305">
        <f>(_332_2018_07_18_outfile_posicao[[#This Row],[hora bus]]-I2304)*86000</f>
        <v>98.541666549863294</v>
      </c>
      <c r="T2305">
        <f>_332_2018_07_18_outfile_posicao[[#This Row],[desloc]]/_332_2018_07_18_outfile_posicao[[#This Row],[seconds]]</f>
        <v>8.0313152945111081</v>
      </c>
      <c r="U2305">
        <f>_332_2018_07_18_outfile_posicao[[#This Row],[spd m/s]]*3.6</f>
        <v>28.912735060239989</v>
      </c>
      <c r="V2305" s="2"/>
      <c r="W2305" s="2">
        <f>IF(_332_2018_07_18_outfile_posicao[[#This Row],[cod bus]]=F2304,0,1)</f>
        <v>0</v>
      </c>
      <c r="X2305" s="2">
        <f>IF(_332_2018_07_18_outfile_posicao[[#This Row],[desloc]]&gt;=0,0,1)</f>
        <v>0</v>
      </c>
      <c r="Y2305" s="2">
        <f>IF(AND(_332_2018_07_18_outfile_posicao[[#This Row],[spd m/s]]&lt;1,_332_2018_07_18_outfile_posicao[[#This Row],[spd m/s]]&lt;&gt;0),1,0)</f>
        <v>0</v>
      </c>
      <c r="Z2305" s="2">
        <f>IF(Z2304=0.5,IF(P2305&gt;=P2306,0.5,1),IF(_332_2018_07_18_outfile_posicao[[#This Row],[desloc]]&lt;-1000,IF(P2305&gt;=P2306,IF(AND(Z2304=0.5,P2305=P2306),0,IF(P2305&lt;700,0.5,0)),1),IF(AND(X2305&gt;0,X2304&gt;0,_332_2018_07_18_outfile_posicao[[#This Row],[8686,881807]]&lt;500,_332_2018_07_18_outfile_posicao[[#This Row],[desloc]]&gt;0),IF(_332_2018_07_18_outfile_posicao[[#This Row],[8686,881807]]&lt;500,1,0),0)))</f>
        <v>0</v>
      </c>
      <c r="AA2305" s="2">
        <f t="shared" si="35"/>
        <v>8378.5877131616053</v>
      </c>
      <c r="AB2305" s="2">
        <f>IF(_332_2018_07_18_outfile_posicao[[#This Row],[inicio]]=1,0,IF(AB2304&gt;0,0.5,IF(_332_2018_07_18_outfile_posicao[[#This Row],[max dist]]=_332_2018_07_18_outfile_posicao[[#This Row],[8686,881807]],1,0)))</f>
        <v>0</v>
      </c>
      <c r="AC2305" s="2">
        <f>IF(_332_2018_07_18_outfile_posicao[[#This Row],[fim]]=0,AC2306+1,0)</f>
        <v>10</v>
      </c>
      <c r="AD2305" s="2"/>
      <c r="AE2305" s="2"/>
      <c r="AF2305" s="2"/>
      <c r="AG2305" s="2"/>
      <c r="AH2305" s="2"/>
      <c r="AI2305" s="2"/>
    </row>
    <row r="2306" spans="1:35" x14ac:dyDescent="0.25">
      <c r="A2306">
        <v>2740</v>
      </c>
      <c r="B2306">
        <v>2</v>
      </c>
      <c r="C2306" s="2" t="s">
        <v>4840</v>
      </c>
      <c r="D2306">
        <v>332</v>
      </c>
      <c r="E2306" s="2" t="s">
        <v>6228</v>
      </c>
      <c r="F2306" s="2" t="s">
        <v>5219</v>
      </c>
      <c r="G2306" s="2">
        <v>2305</v>
      </c>
      <c r="H2306" t="b">
        <v>1</v>
      </c>
      <c r="I2306" s="3">
        <v>43299.993275462963</v>
      </c>
      <c r="J2306" s="2">
        <v>2820</v>
      </c>
      <c r="K2306" s="2">
        <v>-23.600399500000002</v>
      </c>
      <c r="L2306" s="2">
        <v>-46.615588500000001</v>
      </c>
      <c r="M2306" s="2">
        <f>IF(AND(_332_2018_07_18_outfile_posicao[[#This Row],[hora bus]]=I2305,_332_2018_07_18_outfile_posicao[[#This Row],[lat bus]]=K2305,_332_2018_07_18_outfile_posicao[[#This Row],[lon bus]]=L2305),1,0)</f>
        <v>0</v>
      </c>
      <c r="N2306">
        <v>148</v>
      </c>
      <c r="O2306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0.2499999226677978</v>
      </c>
      <c r="P2306">
        <f>VLOOKUP(_332_2018_07_18_outfile_posicao[[#This Row],[shape]],shape!A:D,4,0)+VLOOKUP(_332_2018_07_18_outfile_posicao[[#This Row],[shape]]+1,shape!A:E,5,0)*_332_2018_07_18_outfile_posicao[[#This Row],[% avanc]]</f>
        <v>5206.5880468894193</v>
      </c>
      <c r="Q2306" s="4">
        <f>_332_2018_07_18_outfile_posicao[[#This Row],[8686,881807]]/_332_2018_07_18_outfile_posicao[[#Headers],[8686,881807]]</f>
        <v>0.59936213736600907</v>
      </c>
      <c r="R2306">
        <f>_332_2018_07_18_outfile_posicao[[#This Row],[8686,881807]]-P2305</f>
        <v>274.118982481682</v>
      </c>
      <c r="S2306">
        <f>(_332_2018_07_18_outfile_posicao[[#This Row],[hora bus]]-I2305)*86000</f>
        <v>43.796296522486955</v>
      </c>
      <c r="T2306">
        <f>_332_2018_07_18_outfile_posicao[[#This Row],[desloc]]/_332_2018_07_18_outfile_posicao[[#This Row],[seconds]]</f>
        <v>6.2589534788846173</v>
      </c>
      <c r="U2306">
        <f>_332_2018_07_18_outfile_posicao[[#This Row],[spd m/s]]*3.6</f>
        <v>22.532232523984622</v>
      </c>
      <c r="V2306" s="2"/>
      <c r="W2306" s="2">
        <f>IF(_332_2018_07_18_outfile_posicao[[#This Row],[cod bus]]=F2305,0,1)</f>
        <v>0</v>
      </c>
      <c r="X2306" s="2">
        <f>IF(_332_2018_07_18_outfile_posicao[[#This Row],[desloc]]&gt;=0,0,1)</f>
        <v>0</v>
      </c>
      <c r="Y2306" s="2">
        <f>IF(AND(_332_2018_07_18_outfile_posicao[[#This Row],[spd m/s]]&lt;1,_332_2018_07_18_outfile_posicao[[#This Row],[spd m/s]]&lt;&gt;0),1,0)</f>
        <v>0</v>
      </c>
      <c r="Z2306" s="2">
        <f>IF(Z2305=0.5,IF(P2306&gt;=P2307,0.5,1),IF(_332_2018_07_18_outfile_posicao[[#This Row],[desloc]]&lt;-1000,IF(P2306&gt;=P2307,IF(AND(Z2305=0.5,P2306=P2307),0,IF(P2306&lt;700,0.5,0)),1),IF(AND(X2306&gt;0,X2305&gt;0,_332_2018_07_18_outfile_posicao[[#This Row],[8686,881807]]&lt;500,_332_2018_07_18_outfile_posicao[[#This Row],[desloc]]&gt;0),IF(_332_2018_07_18_outfile_posicao[[#This Row],[8686,881807]]&lt;500,1,0),0)))</f>
        <v>0</v>
      </c>
      <c r="AA2306" s="2">
        <f t="shared" ref="AA2306:AA2369" si="36">IF(W2306=1,0,IF(Z2306&gt;0,0,IF(P2306&gt;AA2307,P2306,AA2307)))</f>
        <v>8378.5877131616053</v>
      </c>
      <c r="AB2306" s="2">
        <f>IF(_332_2018_07_18_outfile_posicao[[#This Row],[inicio]]=1,0,IF(AB2305&gt;0,0.5,IF(_332_2018_07_18_outfile_posicao[[#This Row],[max dist]]=_332_2018_07_18_outfile_posicao[[#This Row],[8686,881807]],1,0)))</f>
        <v>0</v>
      </c>
      <c r="AC2306" s="2">
        <f>IF(_332_2018_07_18_outfile_posicao[[#This Row],[fim]]=0,AC2307+1,0)</f>
        <v>9</v>
      </c>
      <c r="AD2306" s="2"/>
      <c r="AE2306" s="2"/>
      <c r="AF2306" s="2"/>
      <c r="AG2306" s="2"/>
      <c r="AH2306" s="2"/>
      <c r="AI2306" s="2"/>
    </row>
    <row r="2307" spans="1:35" x14ac:dyDescent="0.25">
      <c r="A2307">
        <v>2741</v>
      </c>
      <c r="B2307">
        <v>2</v>
      </c>
      <c r="C2307" s="2" t="s">
        <v>4841</v>
      </c>
      <c r="D2307">
        <v>332</v>
      </c>
      <c r="E2307" s="2" t="s">
        <v>6229</v>
      </c>
      <c r="F2307" s="2" t="s">
        <v>5219</v>
      </c>
      <c r="G2307" s="2">
        <v>2306</v>
      </c>
      <c r="H2307" t="b">
        <v>1</v>
      </c>
      <c r="I2307" s="3">
        <v>43299.993796296294</v>
      </c>
      <c r="J2307" s="2">
        <v>2821</v>
      </c>
      <c r="K2307" s="2">
        <v>-23.596416999999999</v>
      </c>
      <c r="L2307" s="2">
        <v>-46.6165205</v>
      </c>
      <c r="M2307" s="2">
        <f>IF(AND(_332_2018_07_18_outfile_posicao[[#This Row],[hora bus]]=I2306,_332_2018_07_18_outfile_posicao[[#This Row],[lat bus]]=K2306,_332_2018_07_18_outfile_posicao[[#This Row],[lon bus]]=L2306),1,0)</f>
        <v>0</v>
      </c>
      <c r="N2307">
        <v>167</v>
      </c>
      <c r="O2307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1.5245109021186267E-3</v>
      </c>
      <c r="P2307">
        <f>VLOOKUP(_332_2018_07_18_outfile_posicao[[#This Row],[shape]],shape!A:D,4,0)+VLOOKUP(_332_2018_07_18_outfile_posicao[[#This Row],[shape]]+1,shape!A:E,5,0)*_332_2018_07_18_outfile_posicao[[#This Row],[% avanc]]</f>
        <v>5697.7187056116063</v>
      </c>
      <c r="Q2307" s="4">
        <f>_332_2018_07_18_outfile_posicao[[#This Row],[8686,881807]]/_332_2018_07_18_outfile_posicao[[#Headers],[8686,881807]]</f>
        <v>0.65589918594498575</v>
      </c>
      <c r="R2307">
        <f>_332_2018_07_18_outfile_posicao[[#This Row],[8686,881807]]-P2306</f>
        <v>491.13065872218704</v>
      </c>
      <c r="S2307">
        <f>(_332_2018_07_18_outfile_posicao[[#This Row],[hora bus]]-I2306)*86000</f>
        <v>44.791666499804705</v>
      </c>
      <c r="T2307">
        <f>_332_2018_07_18_outfile_posicao[[#This Row],[desloc]]/_332_2018_07_18_outfile_posicao[[#This Row],[seconds]]</f>
        <v>10.964777537900458</v>
      </c>
      <c r="U2307">
        <f>_332_2018_07_18_outfile_posicao[[#This Row],[spd m/s]]*3.6</f>
        <v>39.47319913644165</v>
      </c>
      <c r="V2307" s="2"/>
      <c r="W2307" s="2">
        <f>IF(_332_2018_07_18_outfile_posicao[[#This Row],[cod bus]]=F2306,0,1)</f>
        <v>0</v>
      </c>
      <c r="X2307" s="2">
        <f>IF(_332_2018_07_18_outfile_posicao[[#This Row],[desloc]]&gt;=0,0,1)</f>
        <v>0</v>
      </c>
      <c r="Y2307" s="2">
        <f>IF(AND(_332_2018_07_18_outfile_posicao[[#This Row],[spd m/s]]&lt;1,_332_2018_07_18_outfile_posicao[[#This Row],[spd m/s]]&lt;&gt;0),1,0)</f>
        <v>0</v>
      </c>
      <c r="Z2307" s="2">
        <f>IF(Z2306=0.5,IF(P2307&gt;=P2308,0.5,1),IF(_332_2018_07_18_outfile_posicao[[#This Row],[desloc]]&lt;-1000,IF(P2307&gt;=P2308,IF(AND(Z2306=0.5,P2307=P2308),0,IF(P2307&lt;700,0.5,0)),1),IF(AND(X2307&gt;0,X2306&gt;0,_332_2018_07_18_outfile_posicao[[#This Row],[8686,881807]]&lt;500,_332_2018_07_18_outfile_posicao[[#This Row],[desloc]]&gt;0),IF(_332_2018_07_18_outfile_posicao[[#This Row],[8686,881807]]&lt;500,1,0),0)))</f>
        <v>0</v>
      </c>
      <c r="AA2307" s="2">
        <f t="shared" si="36"/>
        <v>8378.5877131616053</v>
      </c>
      <c r="AB2307" s="2">
        <f>IF(_332_2018_07_18_outfile_posicao[[#This Row],[inicio]]=1,0,IF(AB2306&gt;0,0.5,IF(_332_2018_07_18_outfile_posicao[[#This Row],[max dist]]=_332_2018_07_18_outfile_posicao[[#This Row],[8686,881807]],1,0)))</f>
        <v>0</v>
      </c>
      <c r="AC2307" s="2">
        <f>IF(_332_2018_07_18_outfile_posicao[[#This Row],[fim]]=0,AC2308+1,0)</f>
        <v>8</v>
      </c>
      <c r="AD2307" s="2"/>
      <c r="AE2307" s="2"/>
      <c r="AF2307" s="2"/>
      <c r="AG2307" s="2"/>
      <c r="AH2307" s="2"/>
      <c r="AI2307" s="2"/>
    </row>
    <row r="2308" spans="1:35" x14ac:dyDescent="0.25">
      <c r="A2308">
        <v>2743</v>
      </c>
      <c r="B2308">
        <v>2</v>
      </c>
      <c r="C2308" s="2" t="s">
        <v>4842</v>
      </c>
      <c r="D2308">
        <v>332</v>
      </c>
      <c r="E2308" s="2" t="s">
        <v>5416</v>
      </c>
      <c r="F2308" s="2" t="s">
        <v>5219</v>
      </c>
      <c r="G2308" s="2">
        <v>2307</v>
      </c>
      <c r="H2308" t="b">
        <v>1</v>
      </c>
      <c r="I2308" s="3">
        <v>43299.994317129633</v>
      </c>
      <c r="J2308" s="2">
        <v>2822</v>
      </c>
      <c r="K2308" s="2">
        <v>-23.593600250000001</v>
      </c>
      <c r="L2308" s="2">
        <v>-46.619950250000002</v>
      </c>
      <c r="M2308" s="2">
        <f>IF(AND(_332_2018_07_18_outfile_posicao[[#This Row],[hora bus]]=I2307,_332_2018_07_18_outfile_posicao[[#This Row],[lat bus]]=K2307,_332_2018_07_18_outfile_posicao[[#This Row],[lon bus]]=L2307),1,0)</f>
        <v>0</v>
      </c>
      <c r="N2308">
        <v>194</v>
      </c>
      <c r="O2308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0.24999998852085978</v>
      </c>
      <c r="P2308">
        <f>VLOOKUP(_332_2018_07_18_outfile_posicao[[#This Row],[shape]],shape!A:D,4,0)+VLOOKUP(_332_2018_07_18_outfile_posicao[[#This Row],[shape]]+1,shape!A:E,5,0)*_332_2018_07_18_outfile_posicao[[#This Row],[% avanc]]</f>
        <v>6219.4736365231329</v>
      </c>
      <c r="Q2308" s="4">
        <f>_332_2018_07_18_outfile_posicao[[#This Row],[8686,881807]]/_332_2018_07_18_outfile_posicao[[#Headers],[8686,881807]]</f>
        <v>0.71596158146314393</v>
      </c>
      <c r="R2308">
        <f>_332_2018_07_18_outfile_posicao[[#This Row],[8686,881807]]-P2307</f>
        <v>521.75493091152657</v>
      </c>
      <c r="S2308">
        <f>(_332_2018_07_18_outfile_posicao[[#This Row],[hora bus]]-I2307)*86000</f>
        <v>44.79166712553706</v>
      </c>
      <c r="T2308">
        <f>_332_2018_07_18_outfile_posicao[[#This Row],[desloc]]/_332_2018_07_18_outfile_posicao[[#This Row],[seconds]]</f>
        <v>11.648482059156459</v>
      </c>
      <c r="U2308">
        <f>_332_2018_07_18_outfile_posicao[[#This Row],[spd m/s]]*3.6</f>
        <v>41.93453541296325</v>
      </c>
      <c r="V2308" s="2"/>
      <c r="W2308" s="2">
        <f>IF(_332_2018_07_18_outfile_posicao[[#This Row],[cod bus]]=F2307,0,1)</f>
        <v>0</v>
      </c>
      <c r="X2308" s="2">
        <f>IF(_332_2018_07_18_outfile_posicao[[#This Row],[desloc]]&gt;=0,0,1)</f>
        <v>0</v>
      </c>
      <c r="Y2308" s="2">
        <f>IF(AND(_332_2018_07_18_outfile_posicao[[#This Row],[spd m/s]]&lt;1,_332_2018_07_18_outfile_posicao[[#This Row],[spd m/s]]&lt;&gt;0),1,0)</f>
        <v>0</v>
      </c>
      <c r="Z2308" s="2">
        <f>IF(Z2307=0.5,IF(P2308&gt;=P2309,0.5,1),IF(_332_2018_07_18_outfile_posicao[[#This Row],[desloc]]&lt;-1000,IF(P2308&gt;=P2309,IF(AND(Z2307=0.5,P2308=P2309),0,IF(P2308&lt;700,0.5,0)),1),IF(AND(X2308&gt;0,X2307&gt;0,_332_2018_07_18_outfile_posicao[[#This Row],[8686,881807]]&lt;500,_332_2018_07_18_outfile_posicao[[#This Row],[desloc]]&gt;0),IF(_332_2018_07_18_outfile_posicao[[#This Row],[8686,881807]]&lt;500,1,0),0)))</f>
        <v>0</v>
      </c>
      <c r="AA2308" s="2">
        <f t="shared" si="36"/>
        <v>8378.5877131616053</v>
      </c>
      <c r="AB2308" s="2">
        <f>IF(_332_2018_07_18_outfile_posicao[[#This Row],[inicio]]=1,0,IF(AB2307&gt;0,0.5,IF(_332_2018_07_18_outfile_posicao[[#This Row],[max dist]]=_332_2018_07_18_outfile_posicao[[#This Row],[8686,881807]],1,0)))</f>
        <v>0</v>
      </c>
      <c r="AC2308" s="2">
        <f>IF(_332_2018_07_18_outfile_posicao[[#This Row],[fim]]=0,AC2309+1,0)</f>
        <v>7</v>
      </c>
      <c r="AD2308" s="2"/>
      <c r="AE2308" s="2"/>
      <c r="AF2308" s="2"/>
      <c r="AG2308" s="2"/>
      <c r="AH2308" s="2"/>
      <c r="AI2308" s="2"/>
    </row>
    <row r="2309" spans="1:35" x14ac:dyDescent="0.25">
      <c r="A2309">
        <v>2744</v>
      </c>
      <c r="B2309">
        <v>1</v>
      </c>
      <c r="C2309" s="2" t="s">
        <v>4843</v>
      </c>
      <c r="D2309">
        <v>332</v>
      </c>
      <c r="E2309" s="2" t="s">
        <v>5416</v>
      </c>
      <c r="F2309" s="2" t="s">
        <v>5219</v>
      </c>
      <c r="G2309" s="2">
        <v>2308</v>
      </c>
      <c r="H2309" t="b">
        <v>1</v>
      </c>
      <c r="I2309" s="3">
        <v>43299.994525462964</v>
      </c>
      <c r="J2309" s="2">
        <v>2823</v>
      </c>
      <c r="K2309" s="2">
        <v>-23.59260725</v>
      </c>
      <c r="L2309" s="2">
        <v>-46.620054500000002</v>
      </c>
      <c r="M2309" s="2">
        <f>IF(AND(_332_2018_07_18_outfile_posicao[[#This Row],[hora bus]]=I2308,_332_2018_07_18_outfile_posicao[[#This Row],[lat bus]]=K2308,_332_2018_07_18_outfile_posicao[[#This Row],[lon bus]]=L2308),1,0)</f>
        <v>0</v>
      </c>
      <c r="N2309">
        <v>201</v>
      </c>
      <c r="O2309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0.25000001498914581</v>
      </c>
      <c r="P2309">
        <f>VLOOKUP(_332_2018_07_18_outfile_posicao[[#This Row],[shape]],shape!A:D,4,0)+VLOOKUP(_332_2018_07_18_outfile_posicao[[#This Row],[shape]]+1,shape!A:E,5,0)*_332_2018_07_18_outfile_posicao[[#This Row],[% avanc]]</f>
        <v>6347.7438556634643</v>
      </c>
      <c r="Q2309" s="4">
        <f>_332_2018_07_18_outfile_posicao[[#This Row],[8686,881807]]/_332_2018_07_18_outfile_posicao[[#Headers],[8686,881807]]</f>
        <v>0.7307275495044</v>
      </c>
      <c r="R2309">
        <f>_332_2018_07_18_outfile_posicao[[#This Row],[8686,881807]]-P2308</f>
        <v>128.27021914033139</v>
      </c>
      <c r="S2309">
        <f>(_332_2018_07_18_outfile_posicao[[#This Row],[hora bus]]-I2308)*86000</f>
        <v>17.916666474775411</v>
      </c>
      <c r="T2309">
        <f>_332_2018_07_18_outfile_posicao[[#This Row],[desloc]]/_332_2018_07_18_outfile_posicao[[#This Row],[seconds]]</f>
        <v>7.1592681217190144</v>
      </c>
      <c r="U2309">
        <f>_332_2018_07_18_outfile_posicao[[#This Row],[spd m/s]]*3.6</f>
        <v>25.773365238188454</v>
      </c>
      <c r="V2309" s="2"/>
      <c r="W2309" s="2">
        <f>IF(_332_2018_07_18_outfile_posicao[[#This Row],[cod bus]]=F2308,0,1)</f>
        <v>0</v>
      </c>
      <c r="X2309" s="2">
        <f>IF(_332_2018_07_18_outfile_posicao[[#This Row],[desloc]]&gt;=0,0,1)</f>
        <v>0</v>
      </c>
      <c r="Y2309" s="2">
        <f>IF(AND(_332_2018_07_18_outfile_posicao[[#This Row],[spd m/s]]&lt;1,_332_2018_07_18_outfile_posicao[[#This Row],[spd m/s]]&lt;&gt;0),1,0)</f>
        <v>0</v>
      </c>
      <c r="Z2309" s="2">
        <f>IF(Z2308=0.5,IF(P2309&gt;=P2310,0.5,1),IF(_332_2018_07_18_outfile_posicao[[#This Row],[desloc]]&lt;-1000,IF(P2309&gt;=P2310,IF(AND(Z2308=0.5,P2309=P2310),0,IF(P2309&lt;700,0.5,0)),1),IF(AND(X2309&gt;0,X2308&gt;0,_332_2018_07_18_outfile_posicao[[#This Row],[8686,881807]]&lt;500,_332_2018_07_18_outfile_posicao[[#This Row],[desloc]]&gt;0),IF(_332_2018_07_18_outfile_posicao[[#This Row],[8686,881807]]&lt;500,1,0),0)))</f>
        <v>0</v>
      </c>
      <c r="AA2309" s="2">
        <f t="shared" si="36"/>
        <v>8378.5877131616053</v>
      </c>
      <c r="AB2309" s="2">
        <f>IF(_332_2018_07_18_outfile_posicao[[#This Row],[inicio]]=1,0,IF(AB2308&gt;0,0.5,IF(_332_2018_07_18_outfile_posicao[[#This Row],[max dist]]=_332_2018_07_18_outfile_posicao[[#This Row],[8686,881807]],1,0)))</f>
        <v>0</v>
      </c>
      <c r="AC2309" s="2">
        <f>IF(_332_2018_07_18_outfile_posicao[[#This Row],[fim]]=0,AC2310+1,0)</f>
        <v>6</v>
      </c>
      <c r="AD2309" s="2"/>
      <c r="AE2309" s="2"/>
      <c r="AF2309" s="2"/>
      <c r="AG2309" s="2"/>
      <c r="AH2309" s="2"/>
      <c r="AI2309" s="2"/>
    </row>
    <row r="2310" spans="1:35" x14ac:dyDescent="0.25">
      <c r="A2310">
        <v>2745</v>
      </c>
      <c r="B2310">
        <v>2</v>
      </c>
      <c r="C2310" s="2" t="s">
        <v>4844</v>
      </c>
      <c r="D2310">
        <v>332</v>
      </c>
      <c r="E2310" s="2" t="s">
        <v>5243</v>
      </c>
      <c r="F2310" s="2" t="s">
        <v>5219</v>
      </c>
      <c r="G2310" s="2">
        <v>2309</v>
      </c>
      <c r="H2310" t="b">
        <v>1</v>
      </c>
      <c r="I2310" s="3">
        <v>43299.995150462964</v>
      </c>
      <c r="J2310" s="2">
        <v>2825</v>
      </c>
      <c r="K2310" s="2">
        <v>-23.5927525</v>
      </c>
      <c r="L2310" s="2">
        <v>-46.621056500000002</v>
      </c>
      <c r="M2310" s="2">
        <f>IF(AND(_332_2018_07_18_outfile_posicao[[#This Row],[hora bus]]=I2309,_332_2018_07_18_outfile_posicao[[#This Row],[lat bus]]=K2309,_332_2018_07_18_outfile_posicao[[#This Row],[lon bus]]=L2309),1,0)</f>
        <v>0</v>
      </c>
      <c r="N2310">
        <v>203</v>
      </c>
      <c r="O2310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0.37447722969219993</v>
      </c>
      <c r="P2310">
        <f>VLOOKUP(_332_2018_07_18_outfile_posicao[[#This Row],[shape]],shape!A:D,4,0)+VLOOKUP(_332_2018_07_18_outfile_posicao[[#This Row],[shape]]+1,shape!A:E,5,0)*_332_2018_07_18_outfile_posicao[[#This Row],[% avanc]]</f>
        <v>6451.8693174563377</v>
      </c>
      <c r="Q2310" s="4">
        <f>_332_2018_07_18_outfile_posicao[[#This Row],[8686,881807]]/_332_2018_07_18_outfile_posicao[[#Headers],[8686,881807]]</f>
        <v>0.74271406711869148</v>
      </c>
      <c r="R2310">
        <f>_332_2018_07_18_outfile_posicao[[#This Row],[8686,881807]]-P2309</f>
        <v>104.12546179287347</v>
      </c>
      <c r="S2310">
        <f>(_332_2018_07_18_outfile_posicao[[#This Row],[hora bus]]-I2309)*86000</f>
        <v>53.750000050058588</v>
      </c>
      <c r="T2310">
        <f>_332_2018_07_18_outfile_posicao[[#This Row],[desloc]]/_332_2018_07_18_outfile_posicao[[#This Row],[seconds]]</f>
        <v>1.9372178920167269</v>
      </c>
      <c r="U2310">
        <f>_332_2018_07_18_outfile_posicao[[#This Row],[spd m/s]]*3.6</f>
        <v>6.9739844112602167</v>
      </c>
      <c r="V2310" s="2"/>
      <c r="W2310" s="2">
        <f>IF(_332_2018_07_18_outfile_posicao[[#This Row],[cod bus]]=F2309,0,1)</f>
        <v>0</v>
      </c>
      <c r="X2310" s="2">
        <f>IF(_332_2018_07_18_outfile_posicao[[#This Row],[desloc]]&gt;=0,0,1)</f>
        <v>0</v>
      </c>
      <c r="Y2310" s="2">
        <f>IF(AND(_332_2018_07_18_outfile_posicao[[#This Row],[spd m/s]]&lt;1,_332_2018_07_18_outfile_posicao[[#This Row],[spd m/s]]&lt;&gt;0),1,0)</f>
        <v>0</v>
      </c>
      <c r="Z2310" s="2">
        <f>IF(Z2309=0.5,IF(P2310&gt;=P2311,0.5,1),IF(_332_2018_07_18_outfile_posicao[[#This Row],[desloc]]&lt;-1000,IF(P2310&gt;=P2311,IF(AND(Z2309=0.5,P2310=P2311),0,IF(P2310&lt;700,0.5,0)),1),IF(AND(X2310&gt;0,X2309&gt;0,_332_2018_07_18_outfile_posicao[[#This Row],[8686,881807]]&lt;500,_332_2018_07_18_outfile_posicao[[#This Row],[desloc]]&gt;0),IF(_332_2018_07_18_outfile_posicao[[#This Row],[8686,881807]]&lt;500,1,0),0)))</f>
        <v>0</v>
      </c>
      <c r="AA2310" s="2">
        <f t="shared" si="36"/>
        <v>8378.5877131616053</v>
      </c>
      <c r="AB2310" s="2">
        <f>IF(_332_2018_07_18_outfile_posicao[[#This Row],[inicio]]=1,0,IF(AB2309&gt;0,0.5,IF(_332_2018_07_18_outfile_posicao[[#This Row],[max dist]]=_332_2018_07_18_outfile_posicao[[#This Row],[8686,881807]],1,0)))</f>
        <v>0</v>
      </c>
      <c r="AC2310" s="2">
        <f>IF(_332_2018_07_18_outfile_posicao[[#This Row],[fim]]=0,AC2311+1,0)</f>
        <v>5</v>
      </c>
      <c r="AD2310" s="2"/>
      <c r="AE2310" s="2"/>
      <c r="AF2310" s="2"/>
      <c r="AG2310" s="2"/>
      <c r="AH2310" s="2"/>
      <c r="AI2310" s="2"/>
    </row>
    <row r="2311" spans="1:35" x14ac:dyDescent="0.25">
      <c r="A2311">
        <v>2747</v>
      </c>
      <c r="B2311">
        <v>1</v>
      </c>
      <c r="C2311" s="2" t="s">
        <v>4845</v>
      </c>
      <c r="D2311">
        <v>332</v>
      </c>
      <c r="E2311" s="2" t="s">
        <v>5417</v>
      </c>
      <c r="F2311" s="2" t="s">
        <v>5219</v>
      </c>
      <c r="G2311" s="2">
        <v>2310</v>
      </c>
      <c r="H2311" t="b">
        <v>1</v>
      </c>
      <c r="I2311" s="3">
        <v>43299.995671296296</v>
      </c>
      <c r="J2311" s="2">
        <v>2826</v>
      </c>
      <c r="K2311" s="2">
        <v>-23.594508749999999</v>
      </c>
      <c r="L2311" s="2">
        <v>-46.623219249999998</v>
      </c>
      <c r="M2311" s="2">
        <f>IF(AND(_332_2018_07_18_outfile_posicao[[#This Row],[hora bus]]=I2310,_332_2018_07_18_outfile_posicao[[#This Row],[lat bus]]=K2310,_332_2018_07_18_outfile_posicao[[#This Row],[lon bus]]=L2310),1,0)</f>
        <v>0</v>
      </c>
      <c r="N2311">
        <v>213</v>
      </c>
      <c r="O2311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0.25000014926971437</v>
      </c>
      <c r="P2311">
        <f>VLOOKUP(_332_2018_07_18_outfile_posicao[[#This Row],[shape]],shape!A:D,4,0)+VLOOKUP(_332_2018_07_18_outfile_posicao[[#This Row],[shape]]+1,shape!A:E,5,0)*_332_2018_07_18_outfile_posicao[[#This Row],[% avanc]]</f>
        <v>6755.0345972106534</v>
      </c>
      <c r="Q2311" s="4">
        <f>_332_2018_07_18_outfile_posicao[[#This Row],[8686,881807]]/_332_2018_07_18_outfile_posicao[[#Headers],[8686,881807]]</f>
        <v>0.77761327335746189</v>
      </c>
      <c r="R2311">
        <f>_332_2018_07_18_outfile_posicao[[#This Row],[8686,881807]]-P2310</f>
        <v>303.16527975431563</v>
      </c>
      <c r="S2311">
        <f>(_332_2018_07_18_outfile_posicao[[#This Row],[hora bus]]-I2310)*86000</f>
        <v>44.791666499804705</v>
      </c>
      <c r="T2311">
        <f>_332_2018_07_18_outfile_posicao[[#This Row],[desloc]]/_332_2018_07_18_outfile_posicao[[#This Row],[seconds]]</f>
        <v>6.7683411546127106</v>
      </c>
      <c r="U2311">
        <f>_332_2018_07_18_outfile_posicao[[#This Row],[spd m/s]]*3.6</f>
        <v>24.366028156605758</v>
      </c>
      <c r="V2311" s="2"/>
      <c r="W2311" s="2">
        <f>IF(_332_2018_07_18_outfile_posicao[[#This Row],[cod bus]]=F2310,0,1)</f>
        <v>0</v>
      </c>
      <c r="X2311" s="2">
        <f>IF(_332_2018_07_18_outfile_posicao[[#This Row],[desloc]]&gt;=0,0,1)</f>
        <v>0</v>
      </c>
      <c r="Y2311" s="2">
        <f>IF(AND(_332_2018_07_18_outfile_posicao[[#This Row],[spd m/s]]&lt;1,_332_2018_07_18_outfile_posicao[[#This Row],[spd m/s]]&lt;&gt;0),1,0)</f>
        <v>0</v>
      </c>
      <c r="Z2311" s="2">
        <f>IF(Z2310=0.5,IF(P2311&gt;=P2312,0.5,1),IF(_332_2018_07_18_outfile_posicao[[#This Row],[desloc]]&lt;-1000,IF(P2311&gt;=P2312,IF(AND(Z2310=0.5,P2311=P2312),0,IF(P2311&lt;700,0.5,0)),1),IF(AND(X2311&gt;0,X2310&gt;0,_332_2018_07_18_outfile_posicao[[#This Row],[8686,881807]]&lt;500,_332_2018_07_18_outfile_posicao[[#This Row],[desloc]]&gt;0),IF(_332_2018_07_18_outfile_posicao[[#This Row],[8686,881807]]&lt;500,1,0),0)))</f>
        <v>0</v>
      </c>
      <c r="AA2311" s="2">
        <f t="shared" si="36"/>
        <v>8378.5877131616053</v>
      </c>
      <c r="AB2311" s="2">
        <f>IF(_332_2018_07_18_outfile_posicao[[#This Row],[inicio]]=1,0,IF(AB2310&gt;0,0.5,IF(_332_2018_07_18_outfile_posicao[[#This Row],[max dist]]=_332_2018_07_18_outfile_posicao[[#This Row],[8686,881807]],1,0)))</f>
        <v>0</v>
      </c>
      <c r="AC2311" s="2">
        <f>IF(_332_2018_07_18_outfile_posicao[[#This Row],[fim]]=0,AC2312+1,0)</f>
        <v>4</v>
      </c>
      <c r="AD2311" s="2"/>
      <c r="AE2311" s="2"/>
      <c r="AF2311" s="2"/>
      <c r="AG2311" s="2"/>
      <c r="AH2311" s="2"/>
      <c r="AI2311" s="2"/>
    </row>
    <row r="2312" spans="1:35" x14ac:dyDescent="0.25">
      <c r="A2312">
        <v>2748</v>
      </c>
      <c r="B2312">
        <v>1</v>
      </c>
      <c r="C2312" s="2" t="s">
        <v>4846</v>
      </c>
      <c r="D2312">
        <v>332</v>
      </c>
      <c r="E2312" s="2" t="s">
        <v>5417</v>
      </c>
      <c r="F2312" s="2" t="s">
        <v>5219</v>
      </c>
      <c r="G2312" s="2">
        <v>2311</v>
      </c>
      <c r="H2312" t="b">
        <v>1</v>
      </c>
      <c r="I2312" s="3">
        <v>43299.996192129627</v>
      </c>
      <c r="J2312" s="2">
        <v>2827</v>
      </c>
      <c r="K2312" s="2">
        <v>-23.595114500000001</v>
      </c>
      <c r="L2312" s="2">
        <v>-46.6264805</v>
      </c>
      <c r="M2312" s="2">
        <f>IF(AND(_332_2018_07_18_outfile_posicao[[#This Row],[hora bus]]=I2311,_332_2018_07_18_outfile_posicao[[#This Row],[lat bus]]=K2311,_332_2018_07_18_outfile_posicao[[#This Row],[lon bus]]=L2311),1,0)</f>
        <v>0</v>
      </c>
      <c r="N2312">
        <v>223</v>
      </c>
      <c r="O2312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0.49999994025508882</v>
      </c>
      <c r="P2312">
        <f>VLOOKUP(_332_2018_07_18_outfile_posicao[[#This Row],[shape]],shape!A:D,4,0)+VLOOKUP(_332_2018_07_18_outfile_posicao[[#This Row],[shape]]+1,shape!A:E,5,0)*_332_2018_07_18_outfile_posicao[[#This Row],[% avanc]]</f>
        <v>7135.9752126130879</v>
      </c>
      <c r="Q2312" s="4">
        <f>_332_2018_07_18_outfile_posicao[[#This Row],[8686,881807]]/_332_2018_07_18_outfile_posicao[[#Headers],[8686,881807]]</f>
        <v>0.82146567331707321</v>
      </c>
      <c r="R2312">
        <f>_332_2018_07_18_outfile_posicao[[#This Row],[8686,881807]]-P2311</f>
        <v>380.94061540243456</v>
      </c>
      <c r="S2312">
        <f>(_332_2018_07_18_outfile_posicao[[#This Row],[hora bus]]-I2311)*86000</f>
        <v>44.791666499804705</v>
      </c>
      <c r="T2312">
        <f>_332_2018_07_18_outfile_posicao[[#This Row],[desloc]]/_332_2018_07_18_outfile_posicao[[#This Row],[seconds]]</f>
        <v>8.5047207476438835</v>
      </c>
      <c r="U2312">
        <f>_332_2018_07_18_outfile_posicao[[#This Row],[spd m/s]]*3.6</f>
        <v>30.616994691517981</v>
      </c>
      <c r="V2312" s="2"/>
      <c r="W2312" s="2">
        <f>IF(_332_2018_07_18_outfile_posicao[[#This Row],[cod bus]]=F2311,0,1)</f>
        <v>0</v>
      </c>
      <c r="X2312" s="2">
        <f>IF(_332_2018_07_18_outfile_posicao[[#This Row],[desloc]]&gt;=0,0,1)</f>
        <v>0</v>
      </c>
      <c r="Y2312" s="2">
        <f>IF(AND(_332_2018_07_18_outfile_posicao[[#This Row],[spd m/s]]&lt;1,_332_2018_07_18_outfile_posicao[[#This Row],[spd m/s]]&lt;&gt;0),1,0)</f>
        <v>0</v>
      </c>
      <c r="Z2312" s="2">
        <f>IF(Z2311=0.5,IF(P2312&gt;=P2313,0.5,1),IF(_332_2018_07_18_outfile_posicao[[#This Row],[desloc]]&lt;-1000,IF(P2312&gt;=P2313,IF(AND(Z2311=0.5,P2312=P2313),0,IF(P2312&lt;700,0.5,0)),1),IF(AND(X2312&gt;0,X2311&gt;0,_332_2018_07_18_outfile_posicao[[#This Row],[8686,881807]]&lt;500,_332_2018_07_18_outfile_posicao[[#This Row],[desloc]]&gt;0),IF(_332_2018_07_18_outfile_posicao[[#This Row],[8686,881807]]&lt;500,1,0),0)))</f>
        <v>0</v>
      </c>
      <c r="AA2312" s="2">
        <f t="shared" si="36"/>
        <v>8378.5877131616053</v>
      </c>
      <c r="AB2312" s="2">
        <f>IF(_332_2018_07_18_outfile_posicao[[#This Row],[inicio]]=1,0,IF(AB2311&gt;0,0.5,IF(_332_2018_07_18_outfile_posicao[[#This Row],[max dist]]=_332_2018_07_18_outfile_posicao[[#This Row],[8686,881807]],1,0)))</f>
        <v>0</v>
      </c>
      <c r="AC2312" s="2">
        <f>IF(_332_2018_07_18_outfile_posicao[[#This Row],[fim]]=0,AC2313+1,0)</f>
        <v>3</v>
      </c>
      <c r="AD2312" s="2"/>
      <c r="AE2312" s="2"/>
      <c r="AF2312" s="2"/>
      <c r="AG2312" s="2"/>
      <c r="AH2312" s="2"/>
      <c r="AI2312" s="2"/>
    </row>
    <row r="2313" spans="1:35" x14ac:dyDescent="0.25">
      <c r="A2313">
        <v>2750</v>
      </c>
      <c r="B2313">
        <v>1</v>
      </c>
      <c r="C2313" s="2" t="s">
        <v>4847</v>
      </c>
      <c r="D2313">
        <v>332</v>
      </c>
      <c r="E2313" s="2" t="s">
        <v>5418</v>
      </c>
      <c r="F2313" s="2" t="s">
        <v>5219</v>
      </c>
      <c r="G2313" s="2">
        <v>2312</v>
      </c>
      <c r="H2313" t="b">
        <v>1</v>
      </c>
      <c r="I2313" s="3">
        <v>43299.996712962966</v>
      </c>
      <c r="J2313" s="2">
        <v>2828</v>
      </c>
      <c r="K2313" s="2">
        <v>-23.5942355</v>
      </c>
      <c r="L2313" s="2">
        <v>-46.628822499999998</v>
      </c>
      <c r="M2313" s="2">
        <f>IF(AND(_332_2018_07_18_outfile_posicao[[#This Row],[hora bus]]=I2312,_332_2018_07_18_outfile_posicao[[#This Row],[lat bus]]=K2312,_332_2018_07_18_outfile_posicao[[#This Row],[lon bus]]=L2312),1,0)</f>
        <v>0</v>
      </c>
      <c r="N2313">
        <v>232</v>
      </c>
      <c r="O2313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0.49999995642150152</v>
      </c>
      <c r="P2313">
        <f>VLOOKUP(_332_2018_07_18_outfile_posicao[[#This Row],[shape]],shape!A:D,4,0)+VLOOKUP(_332_2018_07_18_outfile_posicao[[#This Row],[shape]]+1,shape!A:E,5,0)*_332_2018_07_18_outfile_posicao[[#This Row],[% avanc]]</f>
        <v>7399.2217247459039</v>
      </c>
      <c r="Q2313" s="4">
        <f>_332_2018_07_18_outfile_posicao[[#This Row],[8686,881807]]/_332_2018_07_18_outfile_posicao[[#Headers],[8686,881807]]</f>
        <v>0.85176958650266399</v>
      </c>
      <c r="R2313">
        <f>_332_2018_07_18_outfile_posicao[[#This Row],[8686,881807]]-P2312</f>
        <v>263.24651213281595</v>
      </c>
      <c r="S2313">
        <f>(_332_2018_07_18_outfile_posicao[[#This Row],[hora bus]]-I2312)*86000</f>
        <v>44.79166712553706</v>
      </c>
      <c r="T2313">
        <f>_332_2018_07_18_outfile_posicao[[#This Row],[desloc]]/_332_2018_07_18_outfile_posicao[[#This Row],[seconds]]</f>
        <v>5.8771313734543114</v>
      </c>
      <c r="U2313">
        <f>_332_2018_07_18_outfile_posicao[[#This Row],[spd m/s]]*3.6</f>
        <v>21.157672944435522</v>
      </c>
      <c r="V2313" s="2"/>
      <c r="W2313" s="2">
        <f>IF(_332_2018_07_18_outfile_posicao[[#This Row],[cod bus]]=F2312,0,1)</f>
        <v>0</v>
      </c>
      <c r="X2313" s="2">
        <f>IF(_332_2018_07_18_outfile_posicao[[#This Row],[desloc]]&gt;=0,0,1)</f>
        <v>0</v>
      </c>
      <c r="Y2313" s="2">
        <f>IF(AND(_332_2018_07_18_outfile_posicao[[#This Row],[spd m/s]]&lt;1,_332_2018_07_18_outfile_posicao[[#This Row],[spd m/s]]&lt;&gt;0),1,0)</f>
        <v>0</v>
      </c>
      <c r="Z2313" s="2">
        <f>IF(Z2312=0.5,IF(P2313&gt;=P2314,0.5,1),IF(_332_2018_07_18_outfile_posicao[[#This Row],[desloc]]&lt;-1000,IF(P2313&gt;=P2314,IF(AND(Z2312=0.5,P2313=P2314),0,IF(P2313&lt;700,0.5,0)),1),IF(AND(X2313&gt;0,X2312&gt;0,_332_2018_07_18_outfile_posicao[[#This Row],[8686,881807]]&lt;500,_332_2018_07_18_outfile_posicao[[#This Row],[desloc]]&gt;0),IF(_332_2018_07_18_outfile_posicao[[#This Row],[8686,881807]]&lt;500,1,0),0)))</f>
        <v>0</v>
      </c>
      <c r="AA2313" s="2">
        <f t="shared" si="36"/>
        <v>8378.5877131616053</v>
      </c>
      <c r="AB2313" s="2">
        <f>IF(_332_2018_07_18_outfile_posicao[[#This Row],[inicio]]=1,0,IF(AB2312&gt;0,0.5,IF(_332_2018_07_18_outfile_posicao[[#This Row],[max dist]]=_332_2018_07_18_outfile_posicao[[#This Row],[8686,881807]],1,0)))</f>
        <v>0</v>
      </c>
      <c r="AC2313" s="2">
        <f>IF(_332_2018_07_18_outfile_posicao[[#This Row],[fim]]=0,AC2314+1,0)</f>
        <v>2</v>
      </c>
      <c r="AD2313" s="2"/>
      <c r="AE2313" s="2"/>
      <c r="AF2313" s="2"/>
      <c r="AG2313" s="2"/>
      <c r="AH2313" s="2"/>
      <c r="AI2313" s="2"/>
    </row>
    <row r="2314" spans="1:35" x14ac:dyDescent="0.25">
      <c r="A2314">
        <v>2751</v>
      </c>
      <c r="B2314">
        <v>1</v>
      </c>
      <c r="C2314" s="2" t="s">
        <v>4848</v>
      </c>
      <c r="D2314">
        <v>332</v>
      </c>
      <c r="E2314" s="2" t="s">
        <v>5419</v>
      </c>
      <c r="F2314" s="2" t="s">
        <v>5219</v>
      </c>
      <c r="G2314" s="2">
        <v>2313</v>
      </c>
      <c r="H2314" t="b">
        <v>1</v>
      </c>
      <c r="I2314" s="3">
        <v>43299.997233796297</v>
      </c>
      <c r="J2314" s="2">
        <v>2829</v>
      </c>
      <c r="K2314" s="2">
        <v>-23.592067499999999</v>
      </c>
      <c r="L2314" s="2">
        <v>-46.631132000000001</v>
      </c>
      <c r="M2314" s="2">
        <f>IF(AND(_332_2018_07_18_outfile_posicao[[#This Row],[hora bus]]=I2313,_332_2018_07_18_outfile_posicao[[#This Row],[lat bus]]=K2313,_332_2018_07_18_outfile_posicao[[#This Row],[lon bus]]=L2313),1,0)</f>
        <v>0</v>
      </c>
      <c r="N2314">
        <v>248</v>
      </c>
      <c r="O2314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0.49999986488777509</v>
      </c>
      <c r="P2314">
        <f>VLOOKUP(_332_2018_07_18_outfile_posicao[[#This Row],[shape]],shape!A:D,4,0)+VLOOKUP(_332_2018_07_18_outfile_posicao[[#This Row],[shape]]+1,shape!A:E,5,0)*_332_2018_07_18_outfile_posicao[[#This Row],[% avanc]]</f>
        <v>7738.7748707129895</v>
      </c>
      <c r="Q2314" s="4">
        <f>_332_2018_07_18_outfile_posicao[[#This Row],[8686,881807]]/_332_2018_07_18_outfile_posicao[[#Headers],[8686,881807]]</f>
        <v>0.89085762217657738</v>
      </c>
      <c r="R2314">
        <f>_332_2018_07_18_outfile_posicao[[#This Row],[8686,881807]]-P2313</f>
        <v>339.55314596708558</v>
      </c>
      <c r="S2314">
        <f>(_332_2018_07_18_outfile_posicao[[#This Row],[hora bus]]-I2313)*86000</f>
        <v>44.791666499804705</v>
      </c>
      <c r="T2314">
        <f>_332_2018_07_18_outfile_posicao[[#This Row],[desloc]]/_332_2018_07_18_outfile_posicao[[#This Row],[seconds]]</f>
        <v>7.5807214265753222</v>
      </c>
      <c r="U2314">
        <f>_332_2018_07_18_outfile_posicao[[#This Row],[spd m/s]]*3.6</f>
        <v>27.29059713567116</v>
      </c>
      <c r="V2314" s="2"/>
      <c r="W2314" s="2">
        <f>IF(_332_2018_07_18_outfile_posicao[[#This Row],[cod bus]]=F2313,0,1)</f>
        <v>0</v>
      </c>
      <c r="X2314" s="2">
        <f>IF(_332_2018_07_18_outfile_posicao[[#This Row],[desloc]]&gt;=0,0,1)</f>
        <v>0</v>
      </c>
      <c r="Y2314" s="2">
        <f>IF(AND(_332_2018_07_18_outfile_posicao[[#This Row],[spd m/s]]&lt;1,_332_2018_07_18_outfile_posicao[[#This Row],[spd m/s]]&lt;&gt;0),1,0)</f>
        <v>0</v>
      </c>
      <c r="Z2314" s="2">
        <f>IF(Z2313=0.5,IF(P2314&gt;=P2315,0.5,1),IF(_332_2018_07_18_outfile_posicao[[#This Row],[desloc]]&lt;-1000,IF(P2314&gt;=P2315,IF(AND(Z2313=0.5,P2314=P2315),0,IF(P2314&lt;700,0.5,0)),1),IF(AND(X2314&gt;0,X2313&gt;0,_332_2018_07_18_outfile_posicao[[#This Row],[8686,881807]]&lt;500,_332_2018_07_18_outfile_posicao[[#This Row],[desloc]]&gt;0),IF(_332_2018_07_18_outfile_posicao[[#This Row],[8686,881807]]&lt;500,1,0),0)))</f>
        <v>0</v>
      </c>
      <c r="AA2314" s="2">
        <f t="shared" si="36"/>
        <v>8378.5877131616053</v>
      </c>
      <c r="AB2314" s="2">
        <f>IF(_332_2018_07_18_outfile_posicao[[#This Row],[inicio]]=1,0,IF(AB2313&gt;0,0.5,IF(_332_2018_07_18_outfile_posicao[[#This Row],[max dist]]=_332_2018_07_18_outfile_posicao[[#This Row],[8686,881807]],1,0)))</f>
        <v>0</v>
      </c>
      <c r="AC2314" s="2">
        <f>IF(_332_2018_07_18_outfile_posicao[[#This Row],[fim]]=0,AC2315+1,0)</f>
        <v>1</v>
      </c>
      <c r="AD2314" s="2"/>
      <c r="AE2314" s="2"/>
      <c r="AF2314" s="2"/>
      <c r="AG2314" s="2"/>
      <c r="AH2314" s="2"/>
      <c r="AI2314" s="2"/>
    </row>
    <row r="2315" spans="1:35" x14ac:dyDescent="0.25">
      <c r="A2315">
        <v>2758</v>
      </c>
      <c r="B2315">
        <v>1</v>
      </c>
      <c r="C2315" s="2" t="s">
        <v>4853</v>
      </c>
      <c r="D2315">
        <v>332</v>
      </c>
      <c r="E2315" s="2" t="s">
        <v>5420</v>
      </c>
      <c r="F2315" s="2" t="s">
        <v>5219</v>
      </c>
      <c r="G2315" s="2">
        <v>2314</v>
      </c>
      <c r="H2315" t="b">
        <v>1</v>
      </c>
      <c r="I2315" s="3">
        <v>43299.999513888892</v>
      </c>
      <c r="J2315" s="2">
        <v>2834</v>
      </c>
      <c r="K2315" s="2">
        <v>-23.59020675</v>
      </c>
      <c r="L2315" s="2">
        <v>-46.634909</v>
      </c>
      <c r="M2315" s="2">
        <f>IF(AND(_332_2018_07_18_outfile_posicao[[#This Row],[hora bus]]=I2314,_332_2018_07_18_outfile_posicao[[#This Row],[lat bus]]=K2314,_332_2018_07_18_outfile_posicao[[#This Row],[lon bus]]=L2314),1,0)</f>
        <v>0</v>
      </c>
      <c r="N2315">
        <v>266</v>
      </c>
      <c r="O2315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0.24999992302215757</v>
      </c>
      <c r="P2315">
        <f>VLOOKUP(_332_2018_07_18_outfile_posicao[[#This Row],[shape]],shape!A:D,4,0)+VLOOKUP(_332_2018_07_18_outfile_posicao[[#This Row],[shape]]+1,shape!A:E,5,0)*_332_2018_07_18_outfile_posicao[[#This Row],[% avanc]]</f>
        <v>8378.5877131616053</v>
      </c>
      <c r="Q2315" s="4">
        <f>_332_2018_07_18_outfile_posicao[[#This Row],[8686,881807]]/_332_2018_07_18_outfile_posicao[[#Headers],[8686,881807]]</f>
        <v>0.96451038465954875</v>
      </c>
      <c r="R2315">
        <f>_332_2018_07_18_outfile_posicao[[#This Row],[8686,881807]]-P2314</f>
        <v>639.81284244861581</v>
      </c>
      <c r="S2315">
        <f>(_332_2018_07_18_outfile_posicao[[#This Row],[hora bus]]-I2314)*86000</f>
        <v>196.08796312240884</v>
      </c>
      <c r="T2315">
        <f>_332_2018_07_18_outfile_posicao[[#This Row],[desloc]]/_332_2018_07_18_outfile_posicao[[#This Row],[seconds]]</f>
        <v>3.2628868812779173</v>
      </c>
      <c r="U2315">
        <f>_332_2018_07_18_outfile_posicao[[#This Row],[spd m/s]]*3.6</f>
        <v>11.746392772600503</v>
      </c>
      <c r="V2315" s="2"/>
      <c r="W2315" s="2">
        <f>IF(_332_2018_07_18_outfile_posicao[[#This Row],[cod bus]]=F2314,0,1)</f>
        <v>0</v>
      </c>
      <c r="X2315" s="2">
        <f>IF(_332_2018_07_18_outfile_posicao[[#This Row],[desloc]]&gt;=0,0,1)</f>
        <v>0</v>
      </c>
      <c r="Y2315" s="2">
        <f>IF(AND(_332_2018_07_18_outfile_posicao[[#This Row],[spd m/s]]&lt;1,_332_2018_07_18_outfile_posicao[[#This Row],[spd m/s]]&lt;&gt;0),1,0)</f>
        <v>0</v>
      </c>
      <c r="Z2315" s="2">
        <f>IF(Z2314=0.5,IF(P2315&gt;=P2316,0.5,1),IF(_332_2018_07_18_outfile_posicao[[#This Row],[desloc]]&lt;-1000,IF(P2315&gt;=P2316,IF(AND(Z2314=0.5,P2315=P2316),0,IF(P2315&lt;700,0.5,0)),1),IF(AND(X2315&gt;0,X2314&gt;0,_332_2018_07_18_outfile_posicao[[#This Row],[8686,881807]]&lt;500,_332_2018_07_18_outfile_posicao[[#This Row],[desloc]]&gt;0),IF(_332_2018_07_18_outfile_posicao[[#This Row],[8686,881807]]&lt;500,1,0),0)))</f>
        <v>0</v>
      </c>
      <c r="AA2315" s="2">
        <f t="shared" si="36"/>
        <v>8378.5877131616053</v>
      </c>
      <c r="AB2315" s="2">
        <f>IF(_332_2018_07_18_outfile_posicao[[#This Row],[inicio]]=1,0,IF(AB2314&gt;0,0.5,IF(_332_2018_07_18_outfile_posicao[[#This Row],[max dist]]=_332_2018_07_18_outfile_posicao[[#This Row],[8686,881807]],1,0)))</f>
        <v>1</v>
      </c>
      <c r="AC2315" s="2">
        <f>IF(_332_2018_07_18_outfile_posicao[[#This Row],[fim]]=0,AC2316+1,0)</f>
        <v>0</v>
      </c>
      <c r="AD2315" s="2"/>
      <c r="AE2315" s="2"/>
      <c r="AF2315" s="2"/>
      <c r="AG2315" s="2"/>
      <c r="AH2315" s="2"/>
      <c r="AI2315" s="2"/>
    </row>
    <row r="2316" spans="1:35" x14ac:dyDescent="0.25">
      <c r="A2316">
        <v>647</v>
      </c>
      <c r="B2316">
        <v>2</v>
      </c>
      <c r="C2316" s="2" t="s">
        <v>3292</v>
      </c>
      <c r="D2316">
        <v>332</v>
      </c>
      <c r="E2316" s="2" t="s">
        <v>5207</v>
      </c>
      <c r="F2316" s="2" t="s">
        <v>5221</v>
      </c>
      <c r="G2316" s="2">
        <v>2315</v>
      </c>
      <c r="H2316" t="b">
        <v>1</v>
      </c>
      <c r="I2316" s="3">
        <v>43299.266597222224</v>
      </c>
      <c r="J2316" s="2">
        <v>546</v>
      </c>
      <c r="K2316" s="2">
        <v>-23.639825999999999</v>
      </c>
      <c r="L2316" s="2">
        <v>-46.607307499999997</v>
      </c>
      <c r="M2316" s="2">
        <f>IF(AND(_332_2018_07_18_outfile_posicao[[#This Row],[hora bus]]=I2315,_332_2018_07_18_outfile_posicao[[#This Row],[lat bus]]=K2315,_332_2018_07_18_outfile_posicao[[#This Row],[lon bus]]=L2315),1,0)</f>
        <v>0</v>
      </c>
      <c r="N2316">
        <v>1</v>
      </c>
      <c r="O2316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316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316" s="4">
        <f>_332_2018_07_18_outfile_posicao[[#This Row],[8686,881807]]/_332_2018_07_18_outfile_posicao[[#Headers],[8686,881807]]</f>
        <v>5.2380543083378913E-4</v>
      </c>
      <c r="R2316">
        <f>_332_2018_07_18_outfile_posicao[[#This Row],[8686,881807]]-P2315</f>
        <v>-8374.0374772940868</v>
      </c>
      <c r="S2316">
        <f>(_332_2018_07_18_outfile_posicao[[#This Row],[hora bus]]-I2315)*86000</f>
        <v>-63030.833333425107</v>
      </c>
      <c r="T2316">
        <f>_332_2018_07_18_outfile_posicao[[#This Row],[desloc]]/_332_2018_07_18_outfile_posicao[[#This Row],[seconds]]</f>
        <v>0.13285620758012973</v>
      </c>
      <c r="U2316">
        <f>_332_2018_07_18_outfile_posicao[[#This Row],[spd m/s]]*3.6</f>
        <v>0.47828234728846702</v>
      </c>
      <c r="V2316" s="2"/>
      <c r="W2316" s="2">
        <f>IF(_332_2018_07_18_outfile_posicao[[#This Row],[cod bus]]=F2315,0,1)</f>
        <v>1</v>
      </c>
      <c r="X2316" s="2">
        <f>IF(_332_2018_07_18_outfile_posicao[[#This Row],[desloc]]&gt;=0,0,1)</f>
        <v>1</v>
      </c>
      <c r="Y2316" s="2">
        <f>IF(AND(_332_2018_07_18_outfile_posicao[[#This Row],[spd m/s]]&lt;1,_332_2018_07_18_outfile_posicao[[#This Row],[spd m/s]]&lt;&gt;0),1,0)</f>
        <v>1</v>
      </c>
      <c r="Z2316" s="2">
        <f>IF(Z2315=0.5,IF(P2316&gt;=P2317,0.5,1),IF(_332_2018_07_18_outfile_posicao[[#This Row],[desloc]]&lt;-1000,IF(P2316&gt;=P2317,IF(AND(Z2315=0.5,P2316=P2317),0,IF(P2316&lt;700,0.5,0)),1),IF(AND(X2316&gt;0,X2315&gt;0,_332_2018_07_18_outfile_posicao[[#This Row],[8686,881807]]&lt;500,_332_2018_07_18_outfile_posicao[[#This Row],[desloc]]&gt;0),IF(_332_2018_07_18_outfile_posicao[[#This Row],[8686,881807]]&lt;500,1,0),0)))</f>
        <v>0.5</v>
      </c>
      <c r="AA2316" s="2">
        <f t="shared" si="36"/>
        <v>0</v>
      </c>
      <c r="AB2316" s="2">
        <f>IF(_332_2018_07_18_outfile_posicao[[#This Row],[inicio]]=1,0,IF(AB2315&gt;0,0.5,IF(_332_2018_07_18_outfile_posicao[[#This Row],[max dist]]=_332_2018_07_18_outfile_posicao[[#This Row],[8686,881807]],1,0)))</f>
        <v>0.5</v>
      </c>
      <c r="AC2316" s="2">
        <f>IF(_332_2018_07_18_outfile_posicao[[#This Row],[fim]]=0,AC2317+1,0)</f>
        <v>0</v>
      </c>
      <c r="AD2316" s="2"/>
      <c r="AE2316" s="2"/>
      <c r="AF2316" s="2"/>
      <c r="AG2316" s="2"/>
      <c r="AH2316" s="2"/>
      <c r="AI2316" s="2"/>
    </row>
    <row r="2317" spans="1:35" x14ac:dyDescent="0.25">
      <c r="A2317">
        <v>649</v>
      </c>
      <c r="B2317">
        <v>2</v>
      </c>
      <c r="C2317" s="2" t="s">
        <v>3293</v>
      </c>
      <c r="D2317">
        <v>332</v>
      </c>
      <c r="E2317" s="2" t="s">
        <v>5208</v>
      </c>
      <c r="F2317" s="2" t="s">
        <v>5221</v>
      </c>
      <c r="G2317" s="2">
        <v>2316</v>
      </c>
      <c r="H2317" t="b">
        <v>1</v>
      </c>
      <c r="I2317" s="3">
        <v>43299.267118055555</v>
      </c>
      <c r="J2317" s="2">
        <v>548</v>
      </c>
      <c r="K2317" s="2">
        <v>-23.639825999999999</v>
      </c>
      <c r="L2317" s="2">
        <v>-46.607307499999997</v>
      </c>
      <c r="M2317" s="2">
        <f>IF(AND(_332_2018_07_18_outfile_posicao[[#This Row],[hora bus]]=I2316,_332_2018_07_18_outfile_posicao[[#This Row],[lat bus]]=K2316,_332_2018_07_18_outfile_posicao[[#This Row],[lon bus]]=L2316),1,0)</f>
        <v>0</v>
      </c>
      <c r="N2317">
        <v>1</v>
      </c>
      <c r="O2317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317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317" s="4">
        <f>_332_2018_07_18_outfile_posicao[[#This Row],[8686,881807]]/_332_2018_07_18_outfile_posicao[[#Headers],[8686,881807]]</f>
        <v>5.2380543083378913E-4</v>
      </c>
      <c r="R2317">
        <f>_332_2018_07_18_outfile_posicao[[#This Row],[8686,881807]]-P2316</f>
        <v>0</v>
      </c>
      <c r="S2317">
        <f>(_332_2018_07_18_outfile_posicao[[#This Row],[hora bus]]-I2316)*86000</f>
        <v>44.791666499804705</v>
      </c>
      <c r="T2317">
        <f>_332_2018_07_18_outfile_posicao[[#This Row],[desloc]]/_332_2018_07_18_outfile_posicao[[#This Row],[seconds]]</f>
        <v>0</v>
      </c>
      <c r="U2317">
        <f>_332_2018_07_18_outfile_posicao[[#This Row],[spd m/s]]*3.6</f>
        <v>0</v>
      </c>
      <c r="V2317" s="2"/>
      <c r="W2317" s="2">
        <f>IF(_332_2018_07_18_outfile_posicao[[#This Row],[cod bus]]=F2316,0,1)</f>
        <v>0</v>
      </c>
      <c r="X2317" s="2">
        <f>IF(_332_2018_07_18_outfile_posicao[[#This Row],[desloc]]&gt;=0,0,1)</f>
        <v>0</v>
      </c>
      <c r="Y2317" s="2">
        <f>IF(AND(_332_2018_07_18_outfile_posicao[[#This Row],[spd m/s]]&lt;1,_332_2018_07_18_outfile_posicao[[#This Row],[spd m/s]]&lt;&gt;0),1,0)</f>
        <v>0</v>
      </c>
      <c r="Z2317" s="2">
        <f>IF(Z2316=0.5,IF(P2317&gt;=P2318,0.5,1),IF(_332_2018_07_18_outfile_posicao[[#This Row],[desloc]]&lt;-1000,IF(P2317&gt;=P2318,IF(AND(Z2316=0.5,P2317=P2318),0,IF(P2317&lt;700,0.5,0)),1),IF(AND(X2317&gt;0,X2316&gt;0,_332_2018_07_18_outfile_posicao[[#This Row],[8686,881807]]&lt;500,_332_2018_07_18_outfile_posicao[[#This Row],[desloc]]&gt;0),IF(_332_2018_07_18_outfile_posicao[[#This Row],[8686,881807]]&lt;500,1,0),0)))</f>
        <v>1</v>
      </c>
      <c r="AA2317" s="2">
        <f t="shared" si="36"/>
        <v>0</v>
      </c>
      <c r="AB2317" s="2">
        <f>IF(_332_2018_07_18_outfile_posicao[[#This Row],[inicio]]=1,0,IF(AB2316&gt;0,0.5,IF(_332_2018_07_18_outfile_posicao[[#This Row],[max dist]]=_332_2018_07_18_outfile_posicao[[#This Row],[8686,881807]],1,0)))</f>
        <v>0</v>
      </c>
      <c r="AC2317" s="2">
        <f>IF(_332_2018_07_18_outfile_posicao[[#This Row],[fim]]=0,AC2318+1,0)</f>
        <v>59</v>
      </c>
      <c r="AD2317" s="2"/>
      <c r="AE2317" s="2"/>
      <c r="AF2317" s="2"/>
      <c r="AG2317" s="2"/>
      <c r="AH2317" s="2"/>
      <c r="AI2317" s="2"/>
    </row>
    <row r="2318" spans="1:35" x14ac:dyDescent="0.25">
      <c r="A2318">
        <v>650</v>
      </c>
      <c r="B2318">
        <v>2</v>
      </c>
      <c r="C2318" s="2" t="s">
        <v>3294</v>
      </c>
      <c r="D2318">
        <v>332</v>
      </c>
      <c r="E2318" s="2" t="s">
        <v>5208</v>
      </c>
      <c r="F2318" s="2" t="s">
        <v>5221</v>
      </c>
      <c r="G2318" s="2">
        <v>2317</v>
      </c>
      <c r="H2318" t="b">
        <v>1</v>
      </c>
      <c r="I2318" s="3">
        <v>43299.267638888887</v>
      </c>
      <c r="J2318" s="2">
        <v>550</v>
      </c>
      <c r="K2318" s="2">
        <v>-23.639638000000001</v>
      </c>
      <c r="L2318" s="2">
        <v>-46.607435000000002</v>
      </c>
      <c r="M2318" s="2">
        <f>IF(AND(_332_2018_07_18_outfile_posicao[[#This Row],[hora bus]]=I2317,_332_2018_07_18_outfile_posicao[[#This Row],[lat bus]]=K2317,_332_2018_07_18_outfile_posicao[[#This Row],[lon bus]]=L2317),1,0)</f>
        <v>0</v>
      </c>
      <c r="N2318">
        <v>4</v>
      </c>
      <c r="O2318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0.49999996990313067</v>
      </c>
      <c r="P2318">
        <f>VLOOKUP(_332_2018_07_18_outfile_posicao[[#This Row],[shape]],shape!A:D,4,0)+VLOOKUP(_332_2018_07_18_outfile_posicao[[#This Row],[shape]]+1,shape!A:E,5,0)*_332_2018_07_18_outfile_posicao[[#This Row],[% avanc]]</f>
        <v>29.885755935874364</v>
      </c>
      <c r="Q2318" s="4">
        <f>_332_2018_07_18_outfile_posicao[[#This Row],[8686,881807]]/_332_2018_07_18_outfile_posicao[[#Headers],[8686,881807]]</f>
        <v>3.4403318244519043E-3</v>
      </c>
      <c r="R2318">
        <f>_332_2018_07_18_outfile_posicao[[#This Row],[8686,881807]]-P2317</f>
        <v>25.335520068356523</v>
      </c>
      <c r="S2318">
        <f>(_332_2018_07_18_outfile_posicao[[#This Row],[hora bus]]-I2317)*86000</f>
        <v>44.791666499804705</v>
      </c>
      <c r="T2318">
        <f>_332_2018_07_18_outfile_posicao[[#This Row],[desloc]]/_332_2018_07_18_outfile_posicao[[#This Row],[seconds]]</f>
        <v>0.56563021758672427</v>
      </c>
      <c r="U2318">
        <f>_332_2018_07_18_outfile_posicao[[#This Row],[spd m/s]]*3.6</f>
        <v>2.0362687833122073</v>
      </c>
      <c r="V2318" s="2"/>
      <c r="W2318" s="2">
        <f>IF(_332_2018_07_18_outfile_posicao[[#This Row],[cod bus]]=F2317,0,1)</f>
        <v>0</v>
      </c>
      <c r="X2318" s="2">
        <f>IF(_332_2018_07_18_outfile_posicao[[#This Row],[desloc]]&gt;=0,0,1)</f>
        <v>0</v>
      </c>
      <c r="Y2318" s="2">
        <f>IF(AND(_332_2018_07_18_outfile_posicao[[#This Row],[spd m/s]]&lt;1,_332_2018_07_18_outfile_posicao[[#This Row],[spd m/s]]&lt;&gt;0),1,0)</f>
        <v>1</v>
      </c>
      <c r="Z2318" s="2">
        <f>IF(Z2317=0.5,IF(P2318&gt;=P2319,0.5,1),IF(_332_2018_07_18_outfile_posicao[[#This Row],[desloc]]&lt;-1000,IF(P2318&gt;=P2319,IF(AND(Z2317=0.5,P2318=P2319),0,IF(P2318&lt;700,0.5,0)),1),IF(AND(X2318&gt;0,X2317&gt;0,_332_2018_07_18_outfile_posicao[[#This Row],[8686,881807]]&lt;500,_332_2018_07_18_outfile_posicao[[#This Row],[desloc]]&gt;0),IF(_332_2018_07_18_outfile_posicao[[#This Row],[8686,881807]]&lt;500,1,0),0)))</f>
        <v>0</v>
      </c>
      <c r="AA2318" s="2">
        <f t="shared" si="36"/>
        <v>8544.8116110658502</v>
      </c>
      <c r="AB2318" s="2">
        <f>IF(_332_2018_07_18_outfile_posicao[[#This Row],[inicio]]=1,0,IF(AB2317&gt;0,0.5,IF(_332_2018_07_18_outfile_posicao[[#This Row],[max dist]]=_332_2018_07_18_outfile_posicao[[#This Row],[8686,881807]],1,0)))</f>
        <v>0</v>
      </c>
      <c r="AC2318" s="2">
        <f>IF(_332_2018_07_18_outfile_posicao[[#This Row],[fim]]=0,AC2319+1,0)</f>
        <v>58</v>
      </c>
      <c r="AD2318" s="2"/>
      <c r="AE2318" s="2"/>
      <c r="AF2318" s="2"/>
      <c r="AG2318" s="2"/>
      <c r="AH2318" s="2"/>
      <c r="AI2318" s="2"/>
    </row>
    <row r="2319" spans="1:35" x14ac:dyDescent="0.25">
      <c r="A2319">
        <v>652</v>
      </c>
      <c r="B2319">
        <v>2</v>
      </c>
      <c r="C2319" s="2" t="s">
        <v>3295</v>
      </c>
      <c r="D2319">
        <v>332</v>
      </c>
      <c r="E2319" s="2" t="s">
        <v>5209</v>
      </c>
      <c r="F2319" s="2" t="s">
        <v>5221</v>
      </c>
      <c r="G2319" s="2">
        <v>2318</v>
      </c>
      <c r="H2319" t="b">
        <v>1</v>
      </c>
      <c r="I2319" s="3">
        <v>43299.268287037034</v>
      </c>
      <c r="J2319" s="2">
        <v>555</v>
      </c>
      <c r="K2319" s="2">
        <v>-23.639825999999999</v>
      </c>
      <c r="L2319" s="2">
        <v>-46.607307499999997</v>
      </c>
      <c r="M2319" s="2">
        <f>IF(AND(_332_2018_07_18_outfile_posicao[[#This Row],[hora bus]]=I2318,_332_2018_07_18_outfile_posicao[[#This Row],[lat bus]]=K2318,_332_2018_07_18_outfile_posicao[[#This Row],[lon bus]]=L2318),1,0)</f>
        <v>0</v>
      </c>
      <c r="N2319">
        <v>1</v>
      </c>
      <c r="O2319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319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319" s="4">
        <f>_332_2018_07_18_outfile_posicao[[#This Row],[8686,881807]]/_332_2018_07_18_outfile_posicao[[#Headers],[8686,881807]]</f>
        <v>5.2380543083378913E-4</v>
      </c>
      <c r="R2319">
        <f>_332_2018_07_18_outfile_posicao[[#This Row],[8686,881807]]-P2318</f>
        <v>-25.335520068356523</v>
      </c>
      <c r="S2319">
        <f>(_332_2018_07_18_outfile_posicao[[#This Row],[hora bus]]-I2318)*86000</f>
        <v>55.740740630426444</v>
      </c>
      <c r="T2319">
        <f>_332_2018_07_18_outfile_posicao[[#This Row],[desloc]]/_332_2018_07_18_outfile_posicao[[#This Row],[seconds]]</f>
        <v>-0.45452428119562815</v>
      </c>
      <c r="U2319">
        <f>_332_2018_07_18_outfile_posicao[[#This Row],[spd m/s]]*3.6</f>
        <v>-1.6362874123042614</v>
      </c>
      <c r="V2319" s="2"/>
      <c r="W2319" s="2">
        <f>IF(_332_2018_07_18_outfile_posicao[[#This Row],[cod bus]]=F2318,0,1)</f>
        <v>0</v>
      </c>
      <c r="X2319" s="2">
        <f>IF(_332_2018_07_18_outfile_posicao[[#This Row],[desloc]]&gt;=0,0,1)</f>
        <v>1</v>
      </c>
      <c r="Y2319" s="2">
        <f>IF(AND(_332_2018_07_18_outfile_posicao[[#This Row],[spd m/s]]&lt;1,_332_2018_07_18_outfile_posicao[[#This Row],[spd m/s]]&lt;&gt;0),1,0)</f>
        <v>1</v>
      </c>
      <c r="Z2319" s="2">
        <f>IF(Z2318=0.5,IF(P2319&gt;=P2320,0.5,1),IF(_332_2018_07_18_outfile_posicao[[#This Row],[desloc]]&lt;-1000,IF(P2319&gt;=P2320,IF(AND(Z2318=0.5,P2319=P2320),0,IF(P2319&lt;700,0.5,0)),1),IF(AND(X2319&gt;0,X2318&gt;0,_332_2018_07_18_outfile_posicao[[#This Row],[8686,881807]]&lt;500,_332_2018_07_18_outfile_posicao[[#This Row],[desloc]]&gt;0),IF(_332_2018_07_18_outfile_posicao[[#This Row],[8686,881807]]&lt;500,1,0),0)))</f>
        <v>0</v>
      </c>
      <c r="AA2319" s="2">
        <f t="shared" si="36"/>
        <v>8544.8116110658502</v>
      </c>
      <c r="AB2319" s="2">
        <f>IF(_332_2018_07_18_outfile_posicao[[#This Row],[inicio]]=1,0,IF(AB2318&gt;0,0.5,IF(_332_2018_07_18_outfile_posicao[[#This Row],[max dist]]=_332_2018_07_18_outfile_posicao[[#This Row],[8686,881807]],1,0)))</f>
        <v>0</v>
      </c>
      <c r="AC2319" s="2">
        <f>IF(_332_2018_07_18_outfile_posicao[[#This Row],[fim]]=0,AC2320+1,0)</f>
        <v>57</v>
      </c>
      <c r="AD2319" s="2"/>
      <c r="AE2319" s="2"/>
      <c r="AF2319" s="2"/>
      <c r="AG2319" s="2"/>
      <c r="AH2319" s="2"/>
      <c r="AI2319" s="2"/>
    </row>
    <row r="2320" spans="1:35" x14ac:dyDescent="0.25">
      <c r="A2320">
        <v>653</v>
      </c>
      <c r="B2320">
        <v>2</v>
      </c>
      <c r="C2320" s="2" t="s">
        <v>3296</v>
      </c>
      <c r="D2320">
        <v>332</v>
      </c>
      <c r="E2320" s="2" t="s">
        <v>5210</v>
      </c>
      <c r="F2320" s="2" t="s">
        <v>5221</v>
      </c>
      <c r="G2320" s="2">
        <v>2319</v>
      </c>
      <c r="H2320" t="b">
        <v>1</v>
      </c>
      <c r="I2320" s="3">
        <v>43299.268807870372</v>
      </c>
      <c r="J2320" s="2">
        <v>558</v>
      </c>
      <c r="K2320" s="2">
        <v>-23.639825999999999</v>
      </c>
      <c r="L2320" s="2">
        <v>-46.607307499999997</v>
      </c>
      <c r="M2320" s="2">
        <f>IF(AND(_332_2018_07_18_outfile_posicao[[#This Row],[hora bus]]=I2319,_332_2018_07_18_outfile_posicao[[#This Row],[lat bus]]=K2319,_332_2018_07_18_outfile_posicao[[#This Row],[lon bus]]=L2319),1,0)</f>
        <v>0</v>
      </c>
      <c r="N2320">
        <v>1</v>
      </c>
      <c r="O2320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320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320" s="4">
        <f>_332_2018_07_18_outfile_posicao[[#This Row],[8686,881807]]/_332_2018_07_18_outfile_posicao[[#Headers],[8686,881807]]</f>
        <v>5.2380543083378913E-4</v>
      </c>
      <c r="R2320">
        <f>_332_2018_07_18_outfile_posicao[[#This Row],[8686,881807]]-P2319</f>
        <v>0</v>
      </c>
      <c r="S2320">
        <f>(_332_2018_07_18_outfile_posicao[[#This Row],[hora bus]]-I2319)*86000</f>
        <v>44.79166712553706</v>
      </c>
      <c r="T2320">
        <f>_332_2018_07_18_outfile_posicao[[#This Row],[desloc]]/_332_2018_07_18_outfile_posicao[[#This Row],[seconds]]</f>
        <v>0</v>
      </c>
      <c r="U2320">
        <f>_332_2018_07_18_outfile_posicao[[#This Row],[spd m/s]]*3.6</f>
        <v>0</v>
      </c>
      <c r="V2320" s="2"/>
      <c r="W2320" s="2">
        <f>IF(_332_2018_07_18_outfile_posicao[[#This Row],[cod bus]]=F2319,0,1)</f>
        <v>0</v>
      </c>
      <c r="X2320" s="2">
        <f>IF(_332_2018_07_18_outfile_posicao[[#This Row],[desloc]]&gt;=0,0,1)</f>
        <v>0</v>
      </c>
      <c r="Y2320" s="2">
        <f>IF(AND(_332_2018_07_18_outfile_posicao[[#This Row],[spd m/s]]&lt;1,_332_2018_07_18_outfile_posicao[[#This Row],[spd m/s]]&lt;&gt;0),1,0)</f>
        <v>0</v>
      </c>
      <c r="Z2320" s="2">
        <f>IF(Z2319=0.5,IF(P2320&gt;=P2321,0.5,1),IF(_332_2018_07_18_outfile_posicao[[#This Row],[desloc]]&lt;-1000,IF(P2320&gt;=P2321,IF(AND(Z2319=0.5,P2320=P2321),0,IF(P2320&lt;700,0.5,0)),1),IF(AND(X2320&gt;0,X2319&gt;0,_332_2018_07_18_outfile_posicao[[#This Row],[8686,881807]]&lt;500,_332_2018_07_18_outfile_posicao[[#This Row],[desloc]]&gt;0),IF(_332_2018_07_18_outfile_posicao[[#This Row],[8686,881807]]&lt;500,1,0),0)))</f>
        <v>0</v>
      </c>
      <c r="AA2320" s="2">
        <f t="shared" si="36"/>
        <v>8544.8116110658502</v>
      </c>
      <c r="AB2320" s="2">
        <f>IF(_332_2018_07_18_outfile_posicao[[#This Row],[inicio]]=1,0,IF(AB2319&gt;0,0.5,IF(_332_2018_07_18_outfile_posicao[[#This Row],[max dist]]=_332_2018_07_18_outfile_posicao[[#This Row],[8686,881807]],1,0)))</f>
        <v>0</v>
      </c>
      <c r="AC2320" s="2">
        <f>IF(_332_2018_07_18_outfile_posicao[[#This Row],[fim]]=0,AC2321+1,0)</f>
        <v>56</v>
      </c>
      <c r="AD2320" s="2"/>
      <c r="AE2320" s="2"/>
      <c r="AF2320" s="2"/>
      <c r="AG2320" s="2"/>
      <c r="AH2320" s="2"/>
      <c r="AI2320" s="2"/>
    </row>
    <row r="2321" spans="1:35" x14ac:dyDescent="0.25">
      <c r="A2321">
        <v>655</v>
      </c>
      <c r="B2321">
        <v>2</v>
      </c>
      <c r="C2321" s="2" t="s">
        <v>3297</v>
      </c>
      <c r="D2321">
        <v>332</v>
      </c>
      <c r="E2321" s="2" t="s">
        <v>5211</v>
      </c>
      <c r="F2321" s="2" t="s">
        <v>5221</v>
      </c>
      <c r="G2321" s="2">
        <v>2320</v>
      </c>
      <c r="H2321" t="b">
        <v>1</v>
      </c>
      <c r="I2321" s="3">
        <v>43299.269328703704</v>
      </c>
      <c r="J2321" s="2">
        <v>561</v>
      </c>
      <c r="K2321" s="2">
        <v>-23.639825999999999</v>
      </c>
      <c r="L2321" s="2">
        <v>-46.607307499999997</v>
      </c>
      <c r="M2321" s="2">
        <f>IF(AND(_332_2018_07_18_outfile_posicao[[#This Row],[hora bus]]=I2320,_332_2018_07_18_outfile_posicao[[#This Row],[lat bus]]=K2320,_332_2018_07_18_outfile_posicao[[#This Row],[lon bus]]=L2320),1,0)</f>
        <v>0</v>
      </c>
      <c r="N2321">
        <v>1</v>
      </c>
      <c r="O2321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321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321" s="4">
        <f>_332_2018_07_18_outfile_posicao[[#This Row],[8686,881807]]/_332_2018_07_18_outfile_posicao[[#Headers],[8686,881807]]</f>
        <v>5.2380543083378913E-4</v>
      </c>
      <c r="R2321">
        <f>_332_2018_07_18_outfile_posicao[[#This Row],[8686,881807]]-P2320</f>
        <v>0</v>
      </c>
      <c r="S2321">
        <f>(_332_2018_07_18_outfile_posicao[[#This Row],[hora bus]]-I2320)*86000</f>
        <v>44.791666499804705</v>
      </c>
      <c r="T2321">
        <f>_332_2018_07_18_outfile_posicao[[#This Row],[desloc]]/_332_2018_07_18_outfile_posicao[[#This Row],[seconds]]</f>
        <v>0</v>
      </c>
      <c r="U2321">
        <f>_332_2018_07_18_outfile_posicao[[#This Row],[spd m/s]]*3.6</f>
        <v>0</v>
      </c>
      <c r="V2321" s="2"/>
      <c r="W2321" s="2">
        <f>IF(_332_2018_07_18_outfile_posicao[[#This Row],[cod bus]]=F2320,0,1)</f>
        <v>0</v>
      </c>
      <c r="X2321" s="2">
        <f>IF(_332_2018_07_18_outfile_posicao[[#This Row],[desloc]]&gt;=0,0,1)</f>
        <v>0</v>
      </c>
      <c r="Y2321" s="2">
        <f>IF(AND(_332_2018_07_18_outfile_posicao[[#This Row],[spd m/s]]&lt;1,_332_2018_07_18_outfile_posicao[[#This Row],[spd m/s]]&lt;&gt;0),1,0)</f>
        <v>0</v>
      </c>
      <c r="Z2321" s="2">
        <f>IF(Z2320=0.5,IF(P2321&gt;=P2322,0.5,1),IF(_332_2018_07_18_outfile_posicao[[#This Row],[desloc]]&lt;-1000,IF(P2321&gt;=P2322,IF(AND(Z2320=0.5,P2321=P2322),0,IF(P2321&lt;700,0.5,0)),1),IF(AND(X2321&gt;0,X2320&gt;0,_332_2018_07_18_outfile_posicao[[#This Row],[8686,881807]]&lt;500,_332_2018_07_18_outfile_posicao[[#This Row],[desloc]]&gt;0),IF(_332_2018_07_18_outfile_posicao[[#This Row],[8686,881807]]&lt;500,1,0),0)))</f>
        <v>0</v>
      </c>
      <c r="AA2321" s="2">
        <f t="shared" si="36"/>
        <v>8544.8116110658502</v>
      </c>
      <c r="AB2321" s="2">
        <f>IF(_332_2018_07_18_outfile_posicao[[#This Row],[inicio]]=1,0,IF(AB2320&gt;0,0.5,IF(_332_2018_07_18_outfile_posicao[[#This Row],[max dist]]=_332_2018_07_18_outfile_posicao[[#This Row],[8686,881807]],1,0)))</f>
        <v>0</v>
      </c>
      <c r="AC2321" s="2">
        <f>IF(_332_2018_07_18_outfile_posicao[[#This Row],[fim]]=0,AC2322+1,0)</f>
        <v>55</v>
      </c>
      <c r="AD2321" s="2"/>
      <c r="AE2321" s="2"/>
      <c r="AF2321" s="2"/>
      <c r="AG2321" s="2"/>
      <c r="AH2321" s="2"/>
      <c r="AI2321" s="2"/>
    </row>
    <row r="2322" spans="1:35" x14ac:dyDescent="0.25">
      <c r="A2322">
        <v>656</v>
      </c>
      <c r="B2322">
        <v>2</v>
      </c>
      <c r="C2322" s="2" t="s">
        <v>3298</v>
      </c>
      <c r="D2322">
        <v>332</v>
      </c>
      <c r="E2322" s="2" t="s">
        <v>5211</v>
      </c>
      <c r="F2322" s="2" t="s">
        <v>5221</v>
      </c>
      <c r="G2322" s="2">
        <v>2321</v>
      </c>
      <c r="H2322" t="b">
        <v>1</v>
      </c>
      <c r="I2322" s="3">
        <v>43299.269849537035</v>
      </c>
      <c r="J2322" s="2">
        <v>564</v>
      </c>
      <c r="K2322" s="2">
        <v>-23.639825999999999</v>
      </c>
      <c r="L2322" s="2">
        <v>-46.607307499999997</v>
      </c>
      <c r="M2322" s="2">
        <f>IF(AND(_332_2018_07_18_outfile_posicao[[#This Row],[hora bus]]=I2321,_332_2018_07_18_outfile_posicao[[#This Row],[lat bus]]=K2321,_332_2018_07_18_outfile_posicao[[#This Row],[lon bus]]=L2321),1,0)</f>
        <v>0</v>
      </c>
      <c r="N2322">
        <v>1</v>
      </c>
      <c r="O2322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322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322" s="4">
        <f>_332_2018_07_18_outfile_posicao[[#This Row],[8686,881807]]/_332_2018_07_18_outfile_posicao[[#Headers],[8686,881807]]</f>
        <v>5.2380543083378913E-4</v>
      </c>
      <c r="R2322">
        <f>_332_2018_07_18_outfile_posicao[[#This Row],[8686,881807]]-P2321</f>
        <v>0</v>
      </c>
      <c r="S2322">
        <f>(_332_2018_07_18_outfile_posicao[[#This Row],[hora bus]]-I2321)*86000</f>
        <v>44.791666499804705</v>
      </c>
      <c r="T2322">
        <f>_332_2018_07_18_outfile_posicao[[#This Row],[desloc]]/_332_2018_07_18_outfile_posicao[[#This Row],[seconds]]</f>
        <v>0</v>
      </c>
      <c r="U2322">
        <f>_332_2018_07_18_outfile_posicao[[#This Row],[spd m/s]]*3.6</f>
        <v>0</v>
      </c>
      <c r="V2322" s="2"/>
      <c r="W2322" s="2">
        <f>IF(_332_2018_07_18_outfile_posicao[[#This Row],[cod bus]]=F2321,0,1)</f>
        <v>0</v>
      </c>
      <c r="X2322" s="2">
        <f>IF(_332_2018_07_18_outfile_posicao[[#This Row],[desloc]]&gt;=0,0,1)</f>
        <v>0</v>
      </c>
      <c r="Y2322" s="2">
        <f>IF(AND(_332_2018_07_18_outfile_posicao[[#This Row],[spd m/s]]&lt;1,_332_2018_07_18_outfile_posicao[[#This Row],[spd m/s]]&lt;&gt;0),1,0)</f>
        <v>0</v>
      </c>
      <c r="Z2322" s="2">
        <f>IF(Z2321=0.5,IF(P2322&gt;=P2323,0.5,1),IF(_332_2018_07_18_outfile_posicao[[#This Row],[desloc]]&lt;-1000,IF(P2322&gt;=P2323,IF(AND(Z2321=0.5,P2322=P2323),0,IF(P2322&lt;700,0.5,0)),1),IF(AND(X2322&gt;0,X2321&gt;0,_332_2018_07_18_outfile_posicao[[#This Row],[8686,881807]]&lt;500,_332_2018_07_18_outfile_posicao[[#This Row],[desloc]]&gt;0),IF(_332_2018_07_18_outfile_posicao[[#This Row],[8686,881807]]&lt;500,1,0),0)))</f>
        <v>0</v>
      </c>
      <c r="AA2322" s="2">
        <f t="shared" si="36"/>
        <v>8544.8116110658502</v>
      </c>
      <c r="AB2322" s="2">
        <f>IF(_332_2018_07_18_outfile_posicao[[#This Row],[inicio]]=1,0,IF(AB2321&gt;0,0.5,IF(_332_2018_07_18_outfile_posicao[[#This Row],[max dist]]=_332_2018_07_18_outfile_posicao[[#This Row],[8686,881807]],1,0)))</f>
        <v>0</v>
      </c>
      <c r="AC2322" s="2">
        <f>IF(_332_2018_07_18_outfile_posicao[[#This Row],[fim]]=0,AC2323+1,0)</f>
        <v>54</v>
      </c>
      <c r="AD2322" s="2"/>
      <c r="AE2322" s="2"/>
      <c r="AF2322" s="2"/>
      <c r="AG2322" s="2"/>
      <c r="AH2322" s="2"/>
      <c r="AI2322" s="2"/>
    </row>
    <row r="2323" spans="1:35" x14ac:dyDescent="0.25">
      <c r="A2323">
        <v>658</v>
      </c>
      <c r="B2323">
        <v>3</v>
      </c>
      <c r="C2323" s="2" t="s">
        <v>3299</v>
      </c>
      <c r="D2323">
        <v>332</v>
      </c>
      <c r="E2323" s="2" t="s">
        <v>5212</v>
      </c>
      <c r="F2323" s="2" t="s">
        <v>5221</v>
      </c>
      <c r="G2323" s="2">
        <v>2322</v>
      </c>
      <c r="H2323" t="b">
        <v>1</v>
      </c>
      <c r="I2323" s="3">
        <v>43299.270370370374</v>
      </c>
      <c r="J2323" s="2">
        <v>566</v>
      </c>
      <c r="K2323" s="2">
        <v>-23.639825999999999</v>
      </c>
      <c r="L2323" s="2">
        <v>-46.607307499999997</v>
      </c>
      <c r="M2323" s="2">
        <f>IF(AND(_332_2018_07_18_outfile_posicao[[#This Row],[hora bus]]=I2322,_332_2018_07_18_outfile_posicao[[#This Row],[lat bus]]=K2322,_332_2018_07_18_outfile_posicao[[#This Row],[lon bus]]=L2322),1,0)</f>
        <v>0</v>
      </c>
      <c r="N2323">
        <v>1</v>
      </c>
      <c r="O2323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323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323" s="4">
        <f>_332_2018_07_18_outfile_posicao[[#This Row],[8686,881807]]/_332_2018_07_18_outfile_posicao[[#Headers],[8686,881807]]</f>
        <v>5.2380543083378913E-4</v>
      </c>
      <c r="R2323">
        <f>_332_2018_07_18_outfile_posicao[[#This Row],[8686,881807]]-P2322</f>
        <v>0</v>
      </c>
      <c r="S2323">
        <f>(_332_2018_07_18_outfile_posicao[[#This Row],[hora bus]]-I2322)*86000</f>
        <v>44.79166712553706</v>
      </c>
      <c r="T2323">
        <f>_332_2018_07_18_outfile_posicao[[#This Row],[desloc]]/_332_2018_07_18_outfile_posicao[[#This Row],[seconds]]</f>
        <v>0</v>
      </c>
      <c r="U2323">
        <f>_332_2018_07_18_outfile_posicao[[#This Row],[spd m/s]]*3.6</f>
        <v>0</v>
      </c>
      <c r="V2323" s="2"/>
      <c r="W2323" s="2">
        <f>IF(_332_2018_07_18_outfile_posicao[[#This Row],[cod bus]]=F2322,0,1)</f>
        <v>0</v>
      </c>
      <c r="X2323" s="2">
        <f>IF(_332_2018_07_18_outfile_posicao[[#This Row],[desloc]]&gt;=0,0,1)</f>
        <v>0</v>
      </c>
      <c r="Y2323" s="2">
        <f>IF(AND(_332_2018_07_18_outfile_posicao[[#This Row],[spd m/s]]&lt;1,_332_2018_07_18_outfile_posicao[[#This Row],[spd m/s]]&lt;&gt;0),1,0)</f>
        <v>0</v>
      </c>
      <c r="Z2323" s="2">
        <f>IF(Z2322=0.5,IF(P2323&gt;=P2324,0.5,1),IF(_332_2018_07_18_outfile_posicao[[#This Row],[desloc]]&lt;-1000,IF(P2323&gt;=P2324,IF(AND(Z2322=0.5,P2323=P2324),0,IF(P2323&lt;700,0.5,0)),1),IF(AND(X2323&gt;0,X2322&gt;0,_332_2018_07_18_outfile_posicao[[#This Row],[8686,881807]]&lt;500,_332_2018_07_18_outfile_posicao[[#This Row],[desloc]]&gt;0),IF(_332_2018_07_18_outfile_posicao[[#This Row],[8686,881807]]&lt;500,1,0),0)))</f>
        <v>0</v>
      </c>
      <c r="AA2323" s="2">
        <f t="shared" si="36"/>
        <v>8544.8116110658502</v>
      </c>
      <c r="AB2323" s="2">
        <f>IF(_332_2018_07_18_outfile_posicao[[#This Row],[inicio]]=1,0,IF(AB2322&gt;0,0.5,IF(_332_2018_07_18_outfile_posicao[[#This Row],[max dist]]=_332_2018_07_18_outfile_posicao[[#This Row],[8686,881807]],1,0)))</f>
        <v>0</v>
      </c>
      <c r="AC2323" s="2">
        <f>IF(_332_2018_07_18_outfile_posicao[[#This Row],[fim]]=0,AC2324+1,0)</f>
        <v>53</v>
      </c>
      <c r="AD2323" s="2"/>
      <c r="AE2323" s="2"/>
      <c r="AF2323" s="2"/>
      <c r="AG2323" s="2"/>
      <c r="AH2323" s="2"/>
      <c r="AI2323" s="2"/>
    </row>
    <row r="2324" spans="1:35" x14ac:dyDescent="0.25">
      <c r="A2324">
        <v>660</v>
      </c>
      <c r="B2324">
        <v>3</v>
      </c>
      <c r="C2324" s="2" t="s">
        <v>3300</v>
      </c>
      <c r="D2324">
        <v>332</v>
      </c>
      <c r="E2324" s="2" t="s">
        <v>5873</v>
      </c>
      <c r="F2324" s="2" t="s">
        <v>5221</v>
      </c>
      <c r="G2324" s="2">
        <v>2323</v>
      </c>
      <c r="H2324" t="b">
        <v>1</v>
      </c>
      <c r="I2324" s="3">
        <v>43299.270891203705</v>
      </c>
      <c r="J2324" s="2">
        <v>568</v>
      </c>
      <c r="K2324" s="2">
        <v>-23.639825999999999</v>
      </c>
      <c r="L2324" s="2">
        <v>-46.607307499999997</v>
      </c>
      <c r="M2324" s="2">
        <f>IF(AND(_332_2018_07_18_outfile_posicao[[#This Row],[hora bus]]=I2323,_332_2018_07_18_outfile_posicao[[#This Row],[lat bus]]=K2323,_332_2018_07_18_outfile_posicao[[#This Row],[lon bus]]=L2323),1,0)</f>
        <v>0</v>
      </c>
      <c r="N2324">
        <v>1</v>
      </c>
      <c r="O2324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324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324" s="4">
        <f>_332_2018_07_18_outfile_posicao[[#This Row],[8686,881807]]/_332_2018_07_18_outfile_posicao[[#Headers],[8686,881807]]</f>
        <v>5.2380543083378913E-4</v>
      </c>
      <c r="R2324">
        <f>_332_2018_07_18_outfile_posicao[[#This Row],[8686,881807]]-P2323</f>
        <v>0</v>
      </c>
      <c r="S2324">
        <f>(_332_2018_07_18_outfile_posicao[[#This Row],[hora bus]]-I2323)*86000</f>
        <v>44.791666499804705</v>
      </c>
      <c r="T2324">
        <f>_332_2018_07_18_outfile_posicao[[#This Row],[desloc]]/_332_2018_07_18_outfile_posicao[[#This Row],[seconds]]</f>
        <v>0</v>
      </c>
      <c r="U2324">
        <f>_332_2018_07_18_outfile_posicao[[#This Row],[spd m/s]]*3.6</f>
        <v>0</v>
      </c>
      <c r="V2324" s="2"/>
      <c r="W2324" s="2">
        <f>IF(_332_2018_07_18_outfile_posicao[[#This Row],[cod bus]]=F2323,0,1)</f>
        <v>0</v>
      </c>
      <c r="X2324" s="2">
        <f>IF(_332_2018_07_18_outfile_posicao[[#This Row],[desloc]]&gt;=0,0,1)</f>
        <v>0</v>
      </c>
      <c r="Y2324" s="2">
        <f>IF(AND(_332_2018_07_18_outfile_posicao[[#This Row],[spd m/s]]&lt;1,_332_2018_07_18_outfile_posicao[[#This Row],[spd m/s]]&lt;&gt;0),1,0)</f>
        <v>0</v>
      </c>
      <c r="Z2324" s="2">
        <f>IF(Z2323=0.5,IF(P2324&gt;=P2325,0.5,1),IF(_332_2018_07_18_outfile_posicao[[#This Row],[desloc]]&lt;-1000,IF(P2324&gt;=P2325,IF(AND(Z2323=0.5,P2324=P2325),0,IF(P2324&lt;700,0.5,0)),1),IF(AND(X2324&gt;0,X2323&gt;0,_332_2018_07_18_outfile_posicao[[#This Row],[8686,881807]]&lt;500,_332_2018_07_18_outfile_posicao[[#This Row],[desloc]]&gt;0),IF(_332_2018_07_18_outfile_posicao[[#This Row],[8686,881807]]&lt;500,1,0),0)))</f>
        <v>0</v>
      </c>
      <c r="AA2324" s="2">
        <f t="shared" si="36"/>
        <v>8544.8116110658502</v>
      </c>
      <c r="AB2324" s="2">
        <f>IF(_332_2018_07_18_outfile_posicao[[#This Row],[inicio]]=1,0,IF(AB2323&gt;0,0.5,IF(_332_2018_07_18_outfile_posicao[[#This Row],[max dist]]=_332_2018_07_18_outfile_posicao[[#This Row],[8686,881807]],1,0)))</f>
        <v>0</v>
      </c>
      <c r="AC2324" s="2">
        <f>IF(_332_2018_07_18_outfile_posicao[[#This Row],[fim]]=0,AC2325+1,0)</f>
        <v>52</v>
      </c>
      <c r="AD2324" s="2"/>
      <c r="AE2324" s="2"/>
      <c r="AF2324" s="2"/>
      <c r="AG2324" s="2"/>
      <c r="AH2324" s="2"/>
      <c r="AI2324" s="2"/>
    </row>
    <row r="2325" spans="1:35" x14ac:dyDescent="0.25">
      <c r="A2325">
        <v>666</v>
      </c>
      <c r="B2325">
        <v>3</v>
      </c>
      <c r="C2325" s="2" t="s">
        <v>3303</v>
      </c>
      <c r="D2325">
        <v>332</v>
      </c>
      <c r="E2325" s="2" t="s">
        <v>5876</v>
      </c>
      <c r="F2325" s="2" t="s">
        <v>5221</v>
      </c>
      <c r="G2325" s="2">
        <v>2324</v>
      </c>
      <c r="H2325" t="b">
        <v>1</v>
      </c>
      <c r="I2325" s="3">
        <v>43299.271412037036</v>
      </c>
      <c r="J2325" s="2">
        <v>572</v>
      </c>
      <c r="K2325" s="2">
        <v>-23.639825999999999</v>
      </c>
      <c r="L2325" s="2">
        <v>-46.607307499999997</v>
      </c>
      <c r="M2325" s="2">
        <f>IF(AND(_332_2018_07_18_outfile_posicao[[#This Row],[hora bus]]=I2324,_332_2018_07_18_outfile_posicao[[#This Row],[lat bus]]=K2324,_332_2018_07_18_outfile_posicao[[#This Row],[lon bus]]=L2324),1,0)</f>
        <v>0</v>
      </c>
      <c r="N2325">
        <v>1</v>
      </c>
      <c r="O2325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325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325" s="4">
        <f>_332_2018_07_18_outfile_posicao[[#This Row],[8686,881807]]/_332_2018_07_18_outfile_posicao[[#Headers],[8686,881807]]</f>
        <v>5.2380543083378913E-4</v>
      </c>
      <c r="R2325">
        <f>_332_2018_07_18_outfile_posicao[[#This Row],[8686,881807]]-P2324</f>
        <v>0</v>
      </c>
      <c r="S2325">
        <f>(_332_2018_07_18_outfile_posicao[[#This Row],[hora bus]]-I2324)*86000</f>
        <v>44.791666499804705</v>
      </c>
      <c r="T2325">
        <f>_332_2018_07_18_outfile_posicao[[#This Row],[desloc]]/_332_2018_07_18_outfile_posicao[[#This Row],[seconds]]</f>
        <v>0</v>
      </c>
      <c r="U2325">
        <f>_332_2018_07_18_outfile_posicao[[#This Row],[spd m/s]]*3.6</f>
        <v>0</v>
      </c>
      <c r="V2325" s="2"/>
      <c r="W2325" s="2">
        <f>IF(_332_2018_07_18_outfile_posicao[[#This Row],[cod bus]]=F2324,0,1)</f>
        <v>0</v>
      </c>
      <c r="X2325" s="2">
        <f>IF(_332_2018_07_18_outfile_posicao[[#This Row],[desloc]]&gt;=0,0,1)</f>
        <v>0</v>
      </c>
      <c r="Y2325" s="2">
        <f>IF(AND(_332_2018_07_18_outfile_posicao[[#This Row],[spd m/s]]&lt;1,_332_2018_07_18_outfile_posicao[[#This Row],[spd m/s]]&lt;&gt;0),1,0)</f>
        <v>0</v>
      </c>
      <c r="Z2325" s="2">
        <f>IF(Z2324=0.5,IF(P2325&gt;=P2326,0.5,1),IF(_332_2018_07_18_outfile_posicao[[#This Row],[desloc]]&lt;-1000,IF(P2325&gt;=P2326,IF(AND(Z2324=0.5,P2325=P2326),0,IF(P2325&lt;700,0.5,0)),1),IF(AND(X2325&gt;0,X2324&gt;0,_332_2018_07_18_outfile_posicao[[#This Row],[8686,881807]]&lt;500,_332_2018_07_18_outfile_posicao[[#This Row],[desloc]]&gt;0),IF(_332_2018_07_18_outfile_posicao[[#This Row],[8686,881807]]&lt;500,1,0),0)))</f>
        <v>0</v>
      </c>
      <c r="AA2325" s="2">
        <f t="shared" si="36"/>
        <v>8544.8116110658502</v>
      </c>
      <c r="AB2325" s="2">
        <f>IF(_332_2018_07_18_outfile_posicao[[#This Row],[inicio]]=1,0,IF(AB2324&gt;0,0.5,IF(_332_2018_07_18_outfile_posicao[[#This Row],[max dist]]=_332_2018_07_18_outfile_posicao[[#This Row],[8686,881807]],1,0)))</f>
        <v>0</v>
      </c>
      <c r="AC2325" s="2">
        <f>IF(_332_2018_07_18_outfile_posicao[[#This Row],[fim]]=0,AC2326+1,0)</f>
        <v>51</v>
      </c>
      <c r="AD2325" s="2"/>
      <c r="AE2325" s="2"/>
      <c r="AF2325" s="2"/>
      <c r="AG2325" s="2"/>
      <c r="AH2325" s="2"/>
      <c r="AI2325" s="2"/>
    </row>
    <row r="2326" spans="1:35" x14ac:dyDescent="0.25">
      <c r="A2326">
        <v>672</v>
      </c>
      <c r="B2326">
        <v>3</v>
      </c>
      <c r="C2326" s="2" t="s">
        <v>3307</v>
      </c>
      <c r="D2326">
        <v>332</v>
      </c>
      <c r="E2326" s="2" t="s">
        <v>5879</v>
      </c>
      <c r="F2326" s="2" t="s">
        <v>5221</v>
      </c>
      <c r="G2326" s="2">
        <v>2325</v>
      </c>
      <c r="H2326" t="b">
        <v>1</v>
      </c>
      <c r="I2326" s="3">
        <v>43299.271932870368</v>
      </c>
      <c r="J2326" s="2">
        <v>575</v>
      </c>
      <c r="K2326" s="2">
        <v>-23.639825999999999</v>
      </c>
      <c r="L2326" s="2">
        <v>-46.607307499999997</v>
      </c>
      <c r="M2326" s="2">
        <f>IF(AND(_332_2018_07_18_outfile_posicao[[#This Row],[hora bus]]=I2325,_332_2018_07_18_outfile_posicao[[#This Row],[lat bus]]=K2325,_332_2018_07_18_outfile_posicao[[#This Row],[lon bus]]=L2325),1,0)</f>
        <v>0</v>
      </c>
      <c r="N2326">
        <v>1</v>
      </c>
      <c r="O2326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326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326" s="4">
        <f>_332_2018_07_18_outfile_posicao[[#This Row],[8686,881807]]/_332_2018_07_18_outfile_posicao[[#Headers],[8686,881807]]</f>
        <v>5.2380543083378913E-4</v>
      </c>
      <c r="R2326">
        <f>_332_2018_07_18_outfile_posicao[[#This Row],[8686,881807]]-P2325</f>
        <v>0</v>
      </c>
      <c r="S2326">
        <f>(_332_2018_07_18_outfile_posicao[[#This Row],[hora bus]]-I2325)*86000</f>
        <v>44.791666499804705</v>
      </c>
      <c r="T2326">
        <f>_332_2018_07_18_outfile_posicao[[#This Row],[desloc]]/_332_2018_07_18_outfile_posicao[[#This Row],[seconds]]</f>
        <v>0</v>
      </c>
      <c r="U2326">
        <f>_332_2018_07_18_outfile_posicao[[#This Row],[spd m/s]]*3.6</f>
        <v>0</v>
      </c>
      <c r="V2326" s="2"/>
      <c r="W2326" s="2">
        <f>IF(_332_2018_07_18_outfile_posicao[[#This Row],[cod bus]]=F2325,0,1)</f>
        <v>0</v>
      </c>
      <c r="X2326" s="2">
        <f>IF(_332_2018_07_18_outfile_posicao[[#This Row],[desloc]]&gt;=0,0,1)</f>
        <v>0</v>
      </c>
      <c r="Y2326" s="2">
        <f>IF(AND(_332_2018_07_18_outfile_posicao[[#This Row],[spd m/s]]&lt;1,_332_2018_07_18_outfile_posicao[[#This Row],[spd m/s]]&lt;&gt;0),1,0)</f>
        <v>0</v>
      </c>
      <c r="Z2326" s="2">
        <f>IF(Z2325=0.5,IF(P2326&gt;=P2327,0.5,1),IF(_332_2018_07_18_outfile_posicao[[#This Row],[desloc]]&lt;-1000,IF(P2326&gt;=P2327,IF(AND(Z2325=0.5,P2326=P2327),0,IF(P2326&lt;700,0.5,0)),1),IF(AND(X2326&gt;0,X2325&gt;0,_332_2018_07_18_outfile_posicao[[#This Row],[8686,881807]]&lt;500,_332_2018_07_18_outfile_posicao[[#This Row],[desloc]]&gt;0),IF(_332_2018_07_18_outfile_posicao[[#This Row],[8686,881807]]&lt;500,1,0),0)))</f>
        <v>0</v>
      </c>
      <c r="AA2326" s="2">
        <f t="shared" si="36"/>
        <v>8544.8116110658502</v>
      </c>
      <c r="AB2326" s="2">
        <f>IF(_332_2018_07_18_outfile_posicao[[#This Row],[inicio]]=1,0,IF(AB2325&gt;0,0.5,IF(_332_2018_07_18_outfile_posicao[[#This Row],[max dist]]=_332_2018_07_18_outfile_posicao[[#This Row],[8686,881807]],1,0)))</f>
        <v>0</v>
      </c>
      <c r="AC2326" s="2">
        <f>IF(_332_2018_07_18_outfile_posicao[[#This Row],[fim]]=0,AC2327+1,0)</f>
        <v>50</v>
      </c>
      <c r="AD2326" s="2"/>
      <c r="AE2326" s="2"/>
      <c r="AF2326" s="2"/>
      <c r="AG2326" s="2"/>
      <c r="AH2326" s="2"/>
      <c r="AI2326" s="2"/>
    </row>
    <row r="2327" spans="1:35" x14ac:dyDescent="0.25">
      <c r="A2327">
        <v>673</v>
      </c>
      <c r="B2327">
        <v>3</v>
      </c>
      <c r="C2327" s="2" t="s">
        <v>3308</v>
      </c>
      <c r="D2327">
        <v>332</v>
      </c>
      <c r="E2327" s="2" t="s">
        <v>5880</v>
      </c>
      <c r="F2327" s="2" t="s">
        <v>5221</v>
      </c>
      <c r="G2327" s="2">
        <v>2326</v>
      </c>
      <c r="H2327" t="b">
        <v>1</v>
      </c>
      <c r="I2327" s="3">
        <v>43299.272592592592</v>
      </c>
      <c r="J2327" s="2">
        <v>580</v>
      </c>
      <c r="K2327" s="2">
        <v>-23.639825999999999</v>
      </c>
      <c r="L2327" s="2">
        <v>-46.607307499999997</v>
      </c>
      <c r="M2327" s="2">
        <f>IF(AND(_332_2018_07_18_outfile_posicao[[#This Row],[hora bus]]=I2326,_332_2018_07_18_outfile_posicao[[#This Row],[lat bus]]=K2326,_332_2018_07_18_outfile_posicao[[#This Row],[lon bus]]=L2326),1,0)</f>
        <v>0</v>
      </c>
      <c r="N2327">
        <v>1</v>
      </c>
      <c r="O2327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327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327" s="4">
        <f>_332_2018_07_18_outfile_posicao[[#This Row],[8686,881807]]/_332_2018_07_18_outfile_posicao[[#Headers],[8686,881807]]</f>
        <v>5.2380543083378913E-4</v>
      </c>
      <c r="R2327">
        <f>_332_2018_07_18_outfile_posicao[[#This Row],[8686,881807]]-P2326</f>
        <v>0</v>
      </c>
      <c r="S2327">
        <f>(_332_2018_07_18_outfile_posicao[[#This Row],[hora bus]]-I2326)*86000</f>
        <v>56.736111233476549</v>
      </c>
      <c r="T2327">
        <f>_332_2018_07_18_outfile_posicao[[#This Row],[desloc]]/_332_2018_07_18_outfile_posicao[[#This Row],[seconds]]</f>
        <v>0</v>
      </c>
      <c r="U2327">
        <f>_332_2018_07_18_outfile_posicao[[#This Row],[spd m/s]]*3.6</f>
        <v>0</v>
      </c>
      <c r="V2327" s="2"/>
      <c r="W2327" s="2">
        <f>IF(_332_2018_07_18_outfile_posicao[[#This Row],[cod bus]]=F2326,0,1)</f>
        <v>0</v>
      </c>
      <c r="X2327" s="2">
        <f>IF(_332_2018_07_18_outfile_posicao[[#This Row],[desloc]]&gt;=0,0,1)</f>
        <v>0</v>
      </c>
      <c r="Y2327" s="2">
        <f>IF(AND(_332_2018_07_18_outfile_posicao[[#This Row],[spd m/s]]&lt;1,_332_2018_07_18_outfile_posicao[[#This Row],[spd m/s]]&lt;&gt;0),1,0)</f>
        <v>0</v>
      </c>
      <c r="Z2327" s="2">
        <f>IF(Z2326=0.5,IF(P2327&gt;=P2328,0.5,1),IF(_332_2018_07_18_outfile_posicao[[#This Row],[desloc]]&lt;-1000,IF(P2327&gt;=P2328,IF(AND(Z2326=0.5,P2327=P2328),0,IF(P2327&lt;700,0.5,0)),1),IF(AND(X2327&gt;0,X2326&gt;0,_332_2018_07_18_outfile_posicao[[#This Row],[8686,881807]]&lt;500,_332_2018_07_18_outfile_posicao[[#This Row],[desloc]]&gt;0),IF(_332_2018_07_18_outfile_posicao[[#This Row],[8686,881807]]&lt;500,1,0),0)))</f>
        <v>0</v>
      </c>
      <c r="AA2327" s="2">
        <f t="shared" si="36"/>
        <v>8544.8116110658502</v>
      </c>
      <c r="AB2327" s="2">
        <f>IF(_332_2018_07_18_outfile_posicao[[#This Row],[inicio]]=1,0,IF(AB2326&gt;0,0.5,IF(_332_2018_07_18_outfile_posicao[[#This Row],[max dist]]=_332_2018_07_18_outfile_posicao[[#This Row],[8686,881807]],1,0)))</f>
        <v>0</v>
      </c>
      <c r="AC2327" s="2">
        <f>IF(_332_2018_07_18_outfile_posicao[[#This Row],[fim]]=0,AC2328+1,0)</f>
        <v>49</v>
      </c>
      <c r="AD2327" s="2"/>
      <c r="AE2327" s="2"/>
      <c r="AF2327" s="2"/>
      <c r="AG2327" s="2"/>
      <c r="AH2327" s="2"/>
      <c r="AI2327" s="2"/>
    </row>
    <row r="2328" spans="1:35" x14ac:dyDescent="0.25">
      <c r="A2328">
        <v>674</v>
      </c>
      <c r="B2328">
        <v>3</v>
      </c>
      <c r="C2328" s="2" t="s">
        <v>3309</v>
      </c>
      <c r="D2328">
        <v>332</v>
      </c>
      <c r="E2328" s="2" t="s">
        <v>5880</v>
      </c>
      <c r="F2328" s="2" t="s">
        <v>5221</v>
      </c>
      <c r="G2328" s="2">
        <v>2327</v>
      </c>
      <c r="H2328" t="b">
        <v>1</v>
      </c>
      <c r="I2328" s="3">
        <v>43299.273113425923</v>
      </c>
      <c r="J2328" s="2">
        <v>581</v>
      </c>
      <c r="K2328" s="2">
        <v>-23.639825999999999</v>
      </c>
      <c r="L2328" s="2">
        <v>-46.607307499999997</v>
      </c>
      <c r="M2328" s="2">
        <f>IF(AND(_332_2018_07_18_outfile_posicao[[#This Row],[hora bus]]=I2327,_332_2018_07_18_outfile_posicao[[#This Row],[lat bus]]=K2327,_332_2018_07_18_outfile_posicao[[#This Row],[lon bus]]=L2327),1,0)</f>
        <v>0</v>
      </c>
      <c r="N2328">
        <v>1</v>
      </c>
      <c r="O2328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328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328" s="4">
        <f>_332_2018_07_18_outfile_posicao[[#This Row],[8686,881807]]/_332_2018_07_18_outfile_posicao[[#Headers],[8686,881807]]</f>
        <v>5.2380543083378913E-4</v>
      </c>
      <c r="R2328">
        <f>_332_2018_07_18_outfile_posicao[[#This Row],[8686,881807]]-P2327</f>
        <v>0</v>
      </c>
      <c r="S2328">
        <f>(_332_2018_07_18_outfile_posicao[[#This Row],[hora bus]]-I2327)*86000</f>
        <v>44.791666499804705</v>
      </c>
      <c r="T2328">
        <f>_332_2018_07_18_outfile_posicao[[#This Row],[desloc]]/_332_2018_07_18_outfile_posicao[[#This Row],[seconds]]</f>
        <v>0</v>
      </c>
      <c r="U2328">
        <f>_332_2018_07_18_outfile_posicao[[#This Row],[spd m/s]]*3.6</f>
        <v>0</v>
      </c>
      <c r="V2328" s="2"/>
      <c r="W2328" s="2">
        <f>IF(_332_2018_07_18_outfile_posicao[[#This Row],[cod bus]]=F2327,0,1)</f>
        <v>0</v>
      </c>
      <c r="X2328" s="2">
        <f>IF(_332_2018_07_18_outfile_posicao[[#This Row],[desloc]]&gt;=0,0,1)</f>
        <v>0</v>
      </c>
      <c r="Y2328" s="2">
        <f>IF(AND(_332_2018_07_18_outfile_posicao[[#This Row],[spd m/s]]&lt;1,_332_2018_07_18_outfile_posicao[[#This Row],[spd m/s]]&lt;&gt;0),1,0)</f>
        <v>0</v>
      </c>
      <c r="Z2328" s="2">
        <f>IF(Z2327=0.5,IF(P2328&gt;=P2329,0.5,1),IF(_332_2018_07_18_outfile_posicao[[#This Row],[desloc]]&lt;-1000,IF(P2328&gt;=P2329,IF(AND(Z2327=0.5,P2328=P2329),0,IF(P2328&lt;700,0.5,0)),1),IF(AND(X2328&gt;0,X2327&gt;0,_332_2018_07_18_outfile_posicao[[#This Row],[8686,881807]]&lt;500,_332_2018_07_18_outfile_posicao[[#This Row],[desloc]]&gt;0),IF(_332_2018_07_18_outfile_posicao[[#This Row],[8686,881807]]&lt;500,1,0),0)))</f>
        <v>0</v>
      </c>
      <c r="AA2328" s="2">
        <f t="shared" si="36"/>
        <v>8544.8116110658502</v>
      </c>
      <c r="AB2328" s="2">
        <f>IF(_332_2018_07_18_outfile_posicao[[#This Row],[inicio]]=1,0,IF(AB2327&gt;0,0.5,IF(_332_2018_07_18_outfile_posicao[[#This Row],[max dist]]=_332_2018_07_18_outfile_posicao[[#This Row],[8686,881807]],1,0)))</f>
        <v>0</v>
      </c>
      <c r="AC2328" s="2">
        <f>IF(_332_2018_07_18_outfile_posicao[[#This Row],[fim]]=0,AC2329+1,0)</f>
        <v>48</v>
      </c>
      <c r="AD2328" s="2"/>
      <c r="AE2328" s="2"/>
      <c r="AF2328" s="2"/>
      <c r="AG2328" s="2"/>
      <c r="AH2328" s="2"/>
      <c r="AI2328" s="2"/>
    </row>
    <row r="2329" spans="1:35" x14ac:dyDescent="0.25">
      <c r="A2329">
        <v>675</v>
      </c>
      <c r="B2329">
        <v>3</v>
      </c>
      <c r="C2329" s="2" t="s">
        <v>3310</v>
      </c>
      <c r="D2329">
        <v>332</v>
      </c>
      <c r="E2329" s="2" t="s">
        <v>5215</v>
      </c>
      <c r="F2329" s="2" t="s">
        <v>5221</v>
      </c>
      <c r="G2329" s="2">
        <v>2328</v>
      </c>
      <c r="H2329" t="b">
        <v>1</v>
      </c>
      <c r="I2329" s="3">
        <v>43299.273634259262</v>
      </c>
      <c r="J2329" s="2">
        <v>583</v>
      </c>
      <c r="K2329" s="2">
        <v>-23.639825999999999</v>
      </c>
      <c r="L2329" s="2">
        <v>-46.607307499999997</v>
      </c>
      <c r="M2329" s="2">
        <f>IF(AND(_332_2018_07_18_outfile_posicao[[#This Row],[hora bus]]=I2328,_332_2018_07_18_outfile_posicao[[#This Row],[lat bus]]=K2328,_332_2018_07_18_outfile_posicao[[#This Row],[lon bus]]=L2328),1,0)</f>
        <v>0</v>
      </c>
      <c r="N2329">
        <v>1</v>
      </c>
      <c r="O2329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329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329" s="4">
        <f>_332_2018_07_18_outfile_posicao[[#This Row],[8686,881807]]/_332_2018_07_18_outfile_posicao[[#Headers],[8686,881807]]</f>
        <v>5.2380543083378913E-4</v>
      </c>
      <c r="R2329">
        <f>_332_2018_07_18_outfile_posicao[[#This Row],[8686,881807]]-P2328</f>
        <v>0</v>
      </c>
      <c r="S2329">
        <f>(_332_2018_07_18_outfile_posicao[[#This Row],[hora bus]]-I2328)*86000</f>
        <v>44.79166712553706</v>
      </c>
      <c r="T2329">
        <f>_332_2018_07_18_outfile_posicao[[#This Row],[desloc]]/_332_2018_07_18_outfile_posicao[[#This Row],[seconds]]</f>
        <v>0</v>
      </c>
      <c r="U2329">
        <f>_332_2018_07_18_outfile_posicao[[#This Row],[spd m/s]]*3.6</f>
        <v>0</v>
      </c>
      <c r="V2329" s="2"/>
      <c r="W2329" s="2">
        <f>IF(_332_2018_07_18_outfile_posicao[[#This Row],[cod bus]]=F2328,0,1)</f>
        <v>0</v>
      </c>
      <c r="X2329" s="2">
        <f>IF(_332_2018_07_18_outfile_posicao[[#This Row],[desloc]]&gt;=0,0,1)</f>
        <v>0</v>
      </c>
      <c r="Y2329" s="2">
        <f>IF(AND(_332_2018_07_18_outfile_posicao[[#This Row],[spd m/s]]&lt;1,_332_2018_07_18_outfile_posicao[[#This Row],[spd m/s]]&lt;&gt;0),1,0)</f>
        <v>0</v>
      </c>
      <c r="Z2329" s="2">
        <f>IF(Z2328=0.5,IF(P2329&gt;=P2330,0.5,1),IF(_332_2018_07_18_outfile_posicao[[#This Row],[desloc]]&lt;-1000,IF(P2329&gt;=P2330,IF(AND(Z2328=0.5,P2329=P2330),0,IF(P2329&lt;700,0.5,0)),1),IF(AND(X2329&gt;0,X2328&gt;0,_332_2018_07_18_outfile_posicao[[#This Row],[8686,881807]]&lt;500,_332_2018_07_18_outfile_posicao[[#This Row],[desloc]]&gt;0),IF(_332_2018_07_18_outfile_posicao[[#This Row],[8686,881807]]&lt;500,1,0),0)))</f>
        <v>0</v>
      </c>
      <c r="AA2329" s="2">
        <f t="shared" si="36"/>
        <v>8544.8116110658502</v>
      </c>
      <c r="AB2329" s="2">
        <f>IF(_332_2018_07_18_outfile_posicao[[#This Row],[inicio]]=1,0,IF(AB2328&gt;0,0.5,IF(_332_2018_07_18_outfile_posicao[[#This Row],[max dist]]=_332_2018_07_18_outfile_posicao[[#This Row],[8686,881807]],1,0)))</f>
        <v>0</v>
      </c>
      <c r="AC2329" s="2">
        <f>IF(_332_2018_07_18_outfile_posicao[[#This Row],[fim]]=0,AC2330+1,0)</f>
        <v>47</v>
      </c>
      <c r="AD2329" s="2"/>
      <c r="AE2329" s="2"/>
      <c r="AF2329" s="2"/>
      <c r="AG2329" s="2"/>
      <c r="AH2329" s="2"/>
      <c r="AI2329" s="2"/>
    </row>
    <row r="2330" spans="1:35" x14ac:dyDescent="0.25">
      <c r="A2330">
        <v>676</v>
      </c>
      <c r="B2330">
        <v>3</v>
      </c>
      <c r="C2330" s="2" t="s">
        <v>3311</v>
      </c>
      <c r="D2330">
        <v>332</v>
      </c>
      <c r="E2330" s="2" t="s">
        <v>5215</v>
      </c>
      <c r="F2330" s="2" t="s">
        <v>5221</v>
      </c>
      <c r="G2330" s="2">
        <v>2329</v>
      </c>
      <c r="H2330" t="b">
        <v>1</v>
      </c>
      <c r="I2330" s="3">
        <v>43299.274155092593</v>
      </c>
      <c r="J2330" s="2">
        <v>585</v>
      </c>
      <c r="K2330" s="2">
        <v>-23.639825999999999</v>
      </c>
      <c r="L2330" s="2">
        <v>-46.607307499999997</v>
      </c>
      <c r="M2330" s="2">
        <f>IF(AND(_332_2018_07_18_outfile_posicao[[#This Row],[hora bus]]=I2329,_332_2018_07_18_outfile_posicao[[#This Row],[lat bus]]=K2329,_332_2018_07_18_outfile_posicao[[#This Row],[lon bus]]=L2329),1,0)</f>
        <v>0</v>
      </c>
      <c r="N2330">
        <v>1</v>
      </c>
      <c r="O2330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330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330" s="4">
        <f>_332_2018_07_18_outfile_posicao[[#This Row],[8686,881807]]/_332_2018_07_18_outfile_posicao[[#Headers],[8686,881807]]</f>
        <v>5.2380543083378913E-4</v>
      </c>
      <c r="R2330">
        <f>_332_2018_07_18_outfile_posicao[[#This Row],[8686,881807]]-P2329</f>
        <v>0</v>
      </c>
      <c r="S2330">
        <f>(_332_2018_07_18_outfile_posicao[[#This Row],[hora bus]]-I2329)*86000</f>
        <v>44.791666499804705</v>
      </c>
      <c r="T2330">
        <f>_332_2018_07_18_outfile_posicao[[#This Row],[desloc]]/_332_2018_07_18_outfile_posicao[[#This Row],[seconds]]</f>
        <v>0</v>
      </c>
      <c r="U2330">
        <f>_332_2018_07_18_outfile_posicao[[#This Row],[spd m/s]]*3.6</f>
        <v>0</v>
      </c>
      <c r="V2330" s="2"/>
      <c r="W2330" s="2">
        <f>IF(_332_2018_07_18_outfile_posicao[[#This Row],[cod bus]]=F2329,0,1)</f>
        <v>0</v>
      </c>
      <c r="X2330" s="2">
        <f>IF(_332_2018_07_18_outfile_posicao[[#This Row],[desloc]]&gt;=0,0,1)</f>
        <v>0</v>
      </c>
      <c r="Y2330" s="2">
        <f>IF(AND(_332_2018_07_18_outfile_posicao[[#This Row],[spd m/s]]&lt;1,_332_2018_07_18_outfile_posicao[[#This Row],[spd m/s]]&lt;&gt;0),1,0)</f>
        <v>0</v>
      </c>
      <c r="Z2330" s="2">
        <f>IF(Z2329=0.5,IF(P2330&gt;=P2331,0.5,1),IF(_332_2018_07_18_outfile_posicao[[#This Row],[desloc]]&lt;-1000,IF(P2330&gt;=P2331,IF(AND(Z2329=0.5,P2330=P2331),0,IF(P2330&lt;700,0.5,0)),1),IF(AND(X2330&gt;0,X2329&gt;0,_332_2018_07_18_outfile_posicao[[#This Row],[8686,881807]]&lt;500,_332_2018_07_18_outfile_posicao[[#This Row],[desloc]]&gt;0),IF(_332_2018_07_18_outfile_posicao[[#This Row],[8686,881807]]&lt;500,1,0),0)))</f>
        <v>0</v>
      </c>
      <c r="AA2330" s="2">
        <f t="shared" si="36"/>
        <v>8544.8116110658502</v>
      </c>
      <c r="AB2330" s="2">
        <f>IF(_332_2018_07_18_outfile_posicao[[#This Row],[inicio]]=1,0,IF(AB2329&gt;0,0.5,IF(_332_2018_07_18_outfile_posicao[[#This Row],[max dist]]=_332_2018_07_18_outfile_posicao[[#This Row],[8686,881807]],1,0)))</f>
        <v>0</v>
      </c>
      <c r="AC2330" s="2">
        <f>IF(_332_2018_07_18_outfile_posicao[[#This Row],[fim]]=0,AC2331+1,0)</f>
        <v>46</v>
      </c>
      <c r="AD2330" s="2"/>
      <c r="AE2330" s="2"/>
      <c r="AF2330" s="2"/>
      <c r="AG2330" s="2"/>
      <c r="AH2330" s="2"/>
      <c r="AI2330" s="2"/>
    </row>
    <row r="2331" spans="1:35" x14ac:dyDescent="0.25">
      <c r="A2331">
        <v>677</v>
      </c>
      <c r="B2331">
        <v>2</v>
      </c>
      <c r="C2331" s="2" t="s">
        <v>3312</v>
      </c>
      <c r="D2331">
        <v>332</v>
      </c>
      <c r="E2331" s="2" t="s">
        <v>5881</v>
      </c>
      <c r="F2331" s="2" t="s">
        <v>5221</v>
      </c>
      <c r="G2331" s="2">
        <v>2330</v>
      </c>
      <c r="H2331" t="b">
        <v>1</v>
      </c>
      <c r="I2331" s="3">
        <v>43299.275335648148</v>
      </c>
      <c r="J2331" s="2">
        <v>590</v>
      </c>
      <c r="K2331" s="2">
        <v>-23.639825999999999</v>
      </c>
      <c r="L2331" s="2">
        <v>-46.607307499999997</v>
      </c>
      <c r="M2331" s="2">
        <f>IF(AND(_332_2018_07_18_outfile_posicao[[#This Row],[hora bus]]=I2330,_332_2018_07_18_outfile_posicao[[#This Row],[lat bus]]=K2330,_332_2018_07_18_outfile_posicao[[#This Row],[lon bus]]=L2330),1,0)</f>
        <v>0</v>
      </c>
      <c r="N2331">
        <v>1</v>
      </c>
      <c r="O2331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331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331" s="4">
        <f>_332_2018_07_18_outfile_posicao[[#This Row],[8686,881807]]/_332_2018_07_18_outfile_posicao[[#Headers],[8686,881807]]</f>
        <v>5.2380543083378913E-4</v>
      </c>
      <c r="R2331">
        <f>_332_2018_07_18_outfile_posicao[[#This Row],[8686,881807]]-P2330</f>
        <v>0</v>
      </c>
      <c r="S2331">
        <f>(_332_2018_07_18_outfile_posicao[[#This Row],[hora bus]]-I2330)*86000</f>
        <v>101.52777773328125</v>
      </c>
      <c r="T2331">
        <f>_332_2018_07_18_outfile_posicao[[#This Row],[desloc]]/_332_2018_07_18_outfile_posicao[[#This Row],[seconds]]</f>
        <v>0</v>
      </c>
      <c r="U2331">
        <f>_332_2018_07_18_outfile_posicao[[#This Row],[spd m/s]]*3.6</f>
        <v>0</v>
      </c>
      <c r="V2331" s="2"/>
      <c r="W2331" s="2">
        <f>IF(_332_2018_07_18_outfile_posicao[[#This Row],[cod bus]]=F2330,0,1)</f>
        <v>0</v>
      </c>
      <c r="X2331" s="2">
        <f>IF(_332_2018_07_18_outfile_posicao[[#This Row],[desloc]]&gt;=0,0,1)</f>
        <v>0</v>
      </c>
      <c r="Y2331" s="2">
        <f>IF(AND(_332_2018_07_18_outfile_posicao[[#This Row],[spd m/s]]&lt;1,_332_2018_07_18_outfile_posicao[[#This Row],[spd m/s]]&lt;&gt;0),1,0)</f>
        <v>0</v>
      </c>
      <c r="Z2331" s="2">
        <f>IF(Z2330=0.5,IF(P2331&gt;=P2332,0.5,1),IF(_332_2018_07_18_outfile_posicao[[#This Row],[desloc]]&lt;-1000,IF(P2331&gt;=P2332,IF(AND(Z2330=0.5,P2331=P2332),0,IF(P2331&lt;700,0.5,0)),1),IF(AND(X2331&gt;0,X2330&gt;0,_332_2018_07_18_outfile_posicao[[#This Row],[8686,881807]]&lt;500,_332_2018_07_18_outfile_posicao[[#This Row],[desloc]]&gt;0),IF(_332_2018_07_18_outfile_posicao[[#This Row],[8686,881807]]&lt;500,1,0),0)))</f>
        <v>0</v>
      </c>
      <c r="AA2331" s="2">
        <f t="shared" si="36"/>
        <v>8544.8116110658502</v>
      </c>
      <c r="AB2331" s="2">
        <f>IF(_332_2018_07_18_outfile_posicao[[#This Row],[inicio]]=1,0,IF(AB2330&gt;0,0.5,IF(_332_2018_07_18_outfile_posicao[[#This Row],[max dist]]=_332_2018_07_18_outfile_posicao[[#This Row],[8686,881807]],1,0)))</f>
        <v>0</v>
      </c>
      <c r="AC2331" s="2">
        <f>IF(_332_2018_07_18_outfile_posicao[[#This Row],[fim]]=0,AC2332+1,0)</f>
        <v>45</v>
      </c>
      <c r="AD2331" s="2"/>
      <c r="AE2331" s="2"/>
      <c r="AF2331" s="2"/>
      <c r="AG2331" s="2"/>
      <c r="AH2331" s="2"/>
      <c r="AI2331" s="2"/>
    </row>
    <row r="2332" spans="1:35" x14ac:dyDescent="0.25">
      <c r="A2332">
        <v>678</v>
      </c>
      <c r="B2332">
        <v>3</v>
      </c>
      <c r="C2332" s="2" t="s">
        <v>3313</v>
      </c>
      <c r="D2332">
        <v>332</v>
      </c>
      <c r="E2332" s="2" t="s">
        <v>5881</v>
      </c>
      <c r="F2332" s="2" t="s">
        <v>5221</v>
      </c>
      <c r="G2332" s="2">
        <v>2331</v>
      </c>
      <c r="H2332" t="b">
        <v>1</v>
      </c>
      <c r="I2332" s="3">
        <v>43299.275856481479</v>
      </c>
      <c r="J2332" s="2">
        <v>591</v>
      </c>
      <c r="K2332" s="2">
        <v>-23.639825999999999</v>
      </c>
      <c r="L2332" s="2">
        <v>-46.607307499999997</v>
      </c>
      <c r="M2332" s="2">
        <f>IF(AND(_332_2018_07_18_outfile_posicao[[#This Row],[hora bus]]=I2331,_332_2018_07_18_outfile_posicao[[#This Row],[lat bus]]=K2331,_332_2018_07_18_outfile_posicao[[#This Row],[lon bus]]=L2331),1,0)</f>
        <v>0</v>
      </c>
      <c r="N2332">
        <v>1</v>
      </c>
      <c r="O2332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332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332" s="4">
        <f>_332_2018_07_18_outfile_posicao[[#This Row],[8686,881807]]/_332_2018_07_18_outfile_posicao[[#Headers],[8686,881807]]</f>
        <v>5.2380543083378913E-4</v>
      </c>
      <c r="R2332">
        <f>_332_2018_07_18_outfile_posicao[[#This Row],[8686,881807]]-P2331</f>
        <v>0</v>
      </c>
      <c r="S2332">
        <f>(_332_2018_07_18_outfile_posicao[[#This Row],[hora bus]]-I2331)*86000</f>
        <v>44.791666499804705</v>
      </c>
      <c r="T2332">
        <f>_332_2018_07_18_outfile_posicao[[#This Row],[desloc]]/_332_2018_07_18_outfile_posicao[[#This Row],[seconds]]</f>
        <v>0</v>
      </c>
      <c r="U2332">
        <f>_332_2018_07_18_outfile_posicao[[#This Row],[spd m/s]]*3.6</f>
        <v>0</v>
      </c>
      <c r="V2332" s="2"/>
      <c r="W2332" s="2">
        <f>IF(_332_2018_07_18_outfile_posicao[[#This Row],[cod bus]]=F2331,0,1)</f>
        <v>0</v>
      </c>
      <c r="X2332" s="2">
        <f>IF(_332_2018_07_18_outfile_posicao[[#This Row],[desloc]]&gt;=0,0,1)</f>
        <v>0</v>
      </c>
      <c r="Y2332" s="2">
        <f>IF(AND(_332_2018_07_18_outfile_posicao[[#This Row],[spd m/s]]&lt;1,_332_2018_07_18_outfile_posicao[[#This Row],[spd m/s]]&lt;&gt;0),1,0)</f>
        <v>0</v>
      </c>
      <c r="Z2332" s="2">
        <f>IF(Z2331=0.5,IF(P2332&gt;=P2333,0.5,1),IF(_332_2018_07_18_outfile_posicao[[#This Row],[desloc]]&lt;-1000,IF(P2332&gt;=P2333,IF(AND(Z2331=0.5,P2332=P2333),0,IF(P2332&lt;700,0.5,0)),1),IF(AND(X2332&gt;0,X2331&gt;0,_332_2018_07_18_outfile_posicao[[#This Row],[8686,881807]]&lt;500,_332_2018_07_18_outfile_posicao[[#This Row],[desloc]]&gt;0),IF(_332_2018_07_18_outfile_posicao[[#This Row],[8686,881807]]&lt;500,1,0),0)))</f>
        <v>0</v>
      </c>
      <c r="AA2332" s="2">
        <f t="shared" si="36"/>
        <v>8544.8116110658502</v>
      </c>
      <c r="AB2332" s="2">
        <f>IF(_332_2018_07_18_outfile_posicao[[#This Row],[inicio]]=1,0,IF(AB2331&gt;0,0.5,IF(_332_2018_07_18_outfile_posicao[[#This Row],[max dist]]=_332_2018_07_18_outfile_posicao[[#This Row],[8686,881807]],1,0)))</f>
        <v>0</v>
      </c>
      <c r="AC2332" s="2">
        <f>IF(_332_2018_07_18_outfile_posicao[[#This Row],[fim]]=0,AC2333+1,0)</f>
        <v>44</v>
      </c>
      <c r="AD2332" s="2"/>
      <c r="AE2332" s="2"/>
      <c r="AF2332" s="2"/>
      <c r="AG2332" s="2"/>
      <c r="AH2332" s="2"/>
      <c r="AI2332" s="2"/>
    </row>
    <row r="2333" spans="1:35" x14ac:dyDescent="0.25">
      <c r="A2333">
        <v>679</v>
      </c>
      <c r="B2333">
        <v>3</v>
      </c>
      <c r="C2333" s="2" t="s">
        <v>3314</v>
      </c>
      <c r="D2333">
        <v>332</v>
      </c>
      <c r="E2333" s="2" t="s">
        <v>5882</v>
      </c>
      <c r="F2333" s="2" t="s">
        <v>5221</v>
      </c>
      <c r="G2333" s="2">
        <v>2332</v>
      </c>
      <c r="H2333" t="b">
        <v>1</v>
      </c>
      <c r="I2333" s="3">
        <v>43299.277037037034</v>
      </c>
      <c r="J2333" s="2">
        <v>593</v>
      </c>
      <c r="K2333" s="2">
        <v>-23.639825999999999</v>
      </c>
      <c r="L2333" s="2">
        <v>-46.607307499999997</v>
      </c>
      <c r="M2333" s="2">
        <f>IF(AND(_332_2018_07_18_outfile_posicao[[#This Row],[hora bus]]=I2332,_332_2018_07_18_outfile_posicao[[#This Row],[lat bus]]=K2332,_332_2018_07_18_outfile_posicao[[#This Row],[lon bus]]=L2332),1,0)</f>
        <v>0</v>
      </c>
      <c r="N2333">
        <v>1</v>
      </c>
      <c r="O2333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333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333" s="4">
        <f>_332_2018_07_18_outfile_posicao[[#This Row],[8686,881807]]/_332_2018_07_18_outfile_posicao[[#Headers],[8686,881807]]</f>
        <v>5.2380543083378913E-4</v>
      </c>
      <c r="R2333">
        <f>_332_2018_07_18_outfile_posicao[[#This Row],[8686,881807]]-P2332</f>
        <v>0</v>
      </c>
      <c r="S2333">
        <f>(_332_2018_07_18_outfile_posicao[[#This Row],[hora bus]]-I2332)*86000</f>
        <v>101.52777773328125</v>
      </c>
      <c r="T2333">
        <f>_332_2018_07_18_outfile_posicao[[#This Row],[desloc]]/_332_2018_07_18_outfile_posicao[[#This Row],[seconds]]</f>
        <v>0</v>
      </c>
      <c r="U2333">
        <f>_332_2018_07_18_outfile_posicao[[#This Row],[spd m/s]]*3.6</f>
        <v>0</v>
      </c>
      <c r="V2333" s="2"/>
      <c r="W2333" s="2">
        <f>IF(_332_2018_07_18_outfile_posicao[[#This Row],[cod bus]]=F2332,0,1)</f>
        <v>0</v>
      </c>
      <c r="X2333" s="2">
        <f>IF(_332_2018_07_18_outfile_posicao[[#This Row],[desloc]]&gt;=0,0,1)</f>
        <v>0</v>
      </c>
      <c r="Y2333" s="2">
        <f>IF(AND(_332_2018_07_18_outfile_posicao[[#This Row],[spd m/s]]&lt;1,_332_2018_07_18_outfile_posicao[[#This Row],[spd m/s]]&lt;&gt;0),1,0)</f>
        <v>0</v>
      </c>
      <c r="Z2333" s="2">
        <f>IF(Z2332=0.5,IF(P2333&gt;=P2334,0.5,1),IF(_332_2018_07_18_outfile_posicao[[#This Row],[desloc]]&lt;-1000,IF(P2333&gt;=P2334,IF(AND(Z2332=0.5,P2333=P2334),0,IF(P2333&lt;700,0.5,0)),1),IF(AND(X2333&gt;0,X2332&gt;0,_332_2018_07_18_outfile_posicao[[#This Row],[8686,881807]]&lt;500,_332_2018_07_18_outfile_posicao[[#This Row],[desloc]]&gt;0),IF(_332_2018_07_18_outfile_posicao[[#This Row],[8686,881807]]&lt;500,1,0),0)))</f>
        <v>0</v>
      </c>
      <c r="AA2333" s="2">
        <f t="shared" si="36"/>
        <v>8544.8116110658502</v>
      </c>
      <c r="AB2333" s="2">
        <f>IF(_332_2018_07_18_outfile_posicao[[#This Row],[inicio]]=1,0,IF(AB2332&gt;0,0.5,IF(_332_2018_07_18_outfile_posicao[[#This Row],[max dist]]=_332_2018_07_18_outfile_posicao[[#This Row],[8686,881807]],1,0)))</f>
        <v>0</v>
      </c>
      <c r="AC2333" s="2">
        <f>IF(_332_2018_07_18_outfile_posicao[[#This Row],[fim]]=0,AC2334+1,0)</f>
        <v>43</v>
      </c>
      <c r="AD2333" s="2"/>
      <c r="AE2333" s="2"/>
      <c r="AF2333" s="2"/>
      <c r="AG2333" s="2"/>
      <c r="AH2333" s="2"/>
      <c r="AI2333" s="2"/>
    </row>
    <row r="2334" spans="1:35" x14ac:dyDescent="0.25">
      <c r="A2334">
        <v>680</v>
      </c>
      <c r="B2334">
        <v>3</v>
      </c>
      <c r="C2334" s="2" t="s">
        <v>3315</v>
      </c>
      <c r="D2334">
        <v>332</v>
      </c>
      <c r="E2334" s="2" t="s">
        <v>5882</v>
      </c>
      <c r="F2334" s="2" t="s">
        <v>5221</v>
      </c>
      <c r="G2334" s="2">
        <v>2333</v>
      </c>
      <c r="H2334" t="b">
        <v>1</v>
      </c>
      <c r="I2334" s="3">
        <v>43299.277557870373</v>
      </c>
      <c r="J2334" s="2">
        <v>596</v>
      </c>
      <c r="K2334" s="2">
        <v>-23.639825999999999</v>
      </c>
      <c r="L2334" s="2">
        <v>-46.607307499999997</v>
      </c>
      <c r="M2334" s="2">
        <f>IF(AND(_332_2018_07_18_outfile_posicao[[#This Row],[hora bus]]=I2333,_332_2018_07_18_outfile_posicao[[#This Row],[lat bus]]=K2333,_332_2018_07_18_outfile_posicao[[#This Row],[lon bus]]=L2333),1,0)</f>
        <v>0</v>
      </c>
      <c r="N2334">
        <v>1</v>
      </c>
      <c r="O2334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334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334" s="4">
        <f>_332_2018_07_18_outfile_posicao[[#This Row],[8686,881807]]/_332_2018_07_18_outfile_posicao[[#Headers],[8686,881807]]</f>
        <v>5.2380543083378913E-4</v>
      </c>
      <c r="R2334">
        <f>_332_2018_07_18_outfile_posicao[[#This Row],[8686,881807]]-P2333</f>
        <v>0</v>
      </c>
      <c r="S2334">
        <f>(_332_2018_07_18_outfile_posicao[[#This Row],[hora bus]]-I2333)*86000</f>
        <v>44.79166712553706</v>
      </c>
      <c r="T2334">
        <f>_332_2018_07_18_outfile_posicao[[#This Row],[desloc]]/_332_2018_07_18_outfile_posicao[[#This Row],[seconds]]</f>
        <v>0</v>
      </c>
      <c r="U2334">
        <f>_332_2018_07_18_outfile_posicao[[#This Row],[spd m/s]]*3.6</f>
        <v>0</v>
      </c>
      <c r="V2334" s="2"/>
      <c r="W2334" s="2">
        <f>IF(_332_2018_07_18_outfile_posicao[[#This Row],[cod bus]]=F2333,0,1)</f>
        <v>0</v>
      </c>
      <c r="X2334" s="2">
        <f>IF(_332_2018_07_18_outfile_posicao[[#This Row],[desloc]]&gt;=0,0,1)</f>
        <v>0</v>
      </c>
      <c r="Y2334" s="2">
        <f>IF(AND(_332_2018_07_18_outfile_posicao[[#This Row],[spd m/s]]&lt;1,_332_2018_07_18_outfile_posicao[[#This Row],[spd m/s]]&lt;&gt;0),1,0)</f>
        <v>0</v>
      </c>
      <c r="Z2334" s="2">
        <f>IF(Z2333=0.5,IF(P2334&gt;=P2335,0.5,1),IF(_332_2018_07_18_outfile_posicao[[#This Row],[desloc]]&lt;-1000,IF(P2334&gt;=P2335,IF(AND(Z2333=0.5,P2334=P2335),0,IF(P2334&lt;700,0.5,0)),1),IF(AND(X2334&gt;0,X2333&gt;0,_332_2018_07_18_outfile_posicao[[#This Row],[8686,881807]]&lt;500,_332_2018_07_18_outfile_posicao[[#This Row],[desloc]]&gt;0),IF(_332_2018_07_18_outfile_posicao[[#This Row],[8686,881807]]&lt;500,1,0),0)))</f>
        <v>0</v>
      </c>
      <c r="AA2334" s="2">
        <f t="shared" si="36"/>
        <v>8544.8116110658502</v>
      </c>
      <c r="AB2334" s="2">
        <f>IF(_332_2018_07_18_outfile_posicao[[#This Row],[inicio]]=1,0,IF(AB2333&gt;0,0.5,IF(_332_2018_07_18_outfile_posicao[[#This Row],[max dist]]=_332_2018_07_18_outfile_posicao[[#This Row],[8686,881807]],1,0)))</f>
        <v>0</v>
      </c>
      <c r="AC2334" s="2">
        <f>IF(_332_2018_07_18_outfile_posicao[[#This Row],[fim]]=0,AC2335+1,0)</f>
        <v>42</v>
      </c>
      <c r="AD2334" s="2"/>
      <c r="AE2334" s="2"/>
      <c r="AF2334" s="2"/>
      <c r="AG2334" s="2"/>
      <c r="AH2334" s="2"/>
      <c r="AI2334" s="2"/>
    </row>
    <row r="2335" spans="1:35" x14ac:dyDescent="0.25">
      <c r="A2335">
        <v>681</v>
      </c>
      <c r="B2335">
        <v>3</v>
      </c>
      <c r="C2335" s="2" t="s">
        <v>3316</v>
      </c>
      <c r="D2335">
        <v>332</v>
      </c>
      <c r="E2335" s="2" t="s">
        <v>5883</v>
      </c>
      <c r="F2335" s="2" t="s">
        <v>5221</v>
      </c>
      <c r="G2335" s="2">
        <v>2334</v>
      </c>
      <c r="H2335" t="b">
        <v>1</v>
      </c>
      <c r="I2335" s="3">
        <v>43299.278217592589</v>
      </c>
      <c r="J2335" s="2">
        <v>599</v>
      </c>
      <c r="K2335" s="2">
        <v>-23.639825999999999</v>
      </c>
      <c r="L2335" s="2">
        <v>-46.607307499999997</v>
      </c>
      <c r="M2335" s="2">
        <f>IF(AND(_332_2018_07_18_outfile_posicao[[#This Row],[hora bus]]=I2334,_332_2018_07_18_outfile_posicao[[#This Row],[lat bus]]=K2334,_332_2018_07_18_outfile_posicao[[#This Row],[lon bus]]=L2334),1,0)</f>
        <v>0</v>
      </c>
      <c r="N2335">
        <v>1</v>
      </c>
      <c r="O2335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335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335" s="4">
        <f>_332_2018_07_18_outfile_posicao[[#This Row],[8686,881807]]/_332_2018_07_18_outfile_posicao[[#Headers],[8686,881807]]</f>
        <v>5.2380543083378913E-4</v>
      </c>
      <c r="R2335">
        <f>_332_2018_07_18_outfile_posicao[[#This Row],[8686,881807]]-P2334</f>
        <v>0</v>
      </c>
      <c r="S2335">
        <f>(_332_2018_07_18_outfile_posicao[[#This Row],[hora bus]]-I2334)*86000</f>
        <v>56.736110607744195</v>
      </c>
      <c r="T2335">
        <f>_332_2018_07_18_outfile_posicao[[#This Row],[desloc]]/_332_2018_07_18_outfile_posicao[[#This Row],[seconds]]</f>
        <v>0</v>
      </c>
      <c r="U2335">
        <f>_332_2018_07_18_outfile_posicao[[#This Row],[spd m/s]]*3.6</f>
        <v>0</v>
      </c>
      <c r="V2335" s="2"/>
      <c r="W2335" s="2">
        <f>IF(_332_2018_07_18_outfile_posicao[[#This Row],[cod bus]]=F2334,0,1)</f>
        <v>0</v>
      </c>
      <c r="X2335" s="2">
        <f>IF(_332_2018_07_18_outfile_posicao[[#This Row],[desloc]]&gt;=0,0,1)</f>
        <v>0</v>
      </c>
      <c r="Y2335" s="2">
        <f>IF(AND(_332_2018_07_18_outfile_posicao[[#This Row],[spd m/s]]&lt;1,_332_2018_07_18_outfile_posicao[[#This Row],[spd m/s]]&lt;&gt;0),1,0)</f>
        <v>0</v>
      </c>
      <c r="Z2335" s="2">
        <f>IF(Z2334=0.5,IF(P2335&gt;=P2336,0.5,1),IF(_332_2018_07_18_outfile_posicao[[#This Row],[desloc]]&lt;-1000,IF(P2335&gt;=P2336,IF(AND(Z2334=0.5,P2335=P2336),0,IF(P2335&lt;700,0.5,0)),1),IF(AND(X2335&gt;0,X2334&gt;0,_332_2018_07_18_outfile_posicao[[#This Row],[8686,881807]]&lt;500,_332_2018_07_18_outfile_posicao[[#This Row],[desloc]]&gt;0),IF(_332_2018_07_18_outfile_posicao[[#This Row],[8686,881807]]&lt;500,1,0),0)))</f>
        <v>0</v>
      </c>
      <c r="AA2335" s="2">
        <f t="shared" si="36"/>
        <v>8544.8116110658502</v>
      </c>
      <c r="AB2335" s="2">
        <f>IF(_332_2018_07_18_outfile_posicao[[#This Row],[inicio]]=1,0,IF(AB2334&gt;0,0.5,IF(_332_2018_07_18_outfile_posicao[[#This Row],[max dist]]=_332_2018_07_18_outfile_posicao[[#This Row],[8686,881807]],1,0)))</f>
        <v>0</v>
      </c>
      <c r="AC2335" s="2">
        <f>IF(_332_2018_07_18_outfile_posicao[[#This Row],[fim]]=0,AC2336+1,0)</f>
        <v>41</v>
      </c>
      <c r="AD2335" s="2"/>
      <c r="AE2335" s="2"/>
      <c r="AF2335" s="2"/>
      <c r="AG2335" s="2"/>
      <c r="AH2335" s="2"/>
      <c r="AI2335" s="2"/>
    </row>
    <row r="2336" spans="1:35" x14ac:dyDescent="0.25">
      <c r="A2336">
        <v>682</v>
      </c>
      <c r="B2336">
        <v>3</v>
      </c>
      <c r="C2336" s="2" t="s">
        <v>3317</v>
      </c>
      <c r="D2336">
        <v>332</v>
      </c>
      <c r="E2336" s="2" t="s">
        <v>5883</v>
      </c>
      <c r="F2336" s="2" t="s">
        <v>5221</v>
      </c>
      <c r="G2336" s="2">
        <v>2335</v>
      </c>
      <c r="H2336" t="b">
        <v>1</v>
      </c>
      <c r="I2336" s="3">
        <v>43299.278738425928</v>
      </c>
      <c r="J2336" s="2">
        <v>602</v>
      </c>
      <c r="K2336" s="2">
        <v>-23.639825999999999</v>
      </c>
      <c r="L2336" s="2">
        <v>-46.607307499999997</v>
      </c>
      <c r="M2336" s="2">
        <f>IF(AND(_332_2018_07_18_outfile_posicao[[#This Row],[hora bus]]=I2335,_332_2018_07_18_outfile_posicao[[#This Row],[lat bus]]=K2335,_332_2018_07_18_outfile_posicao[[#This Row],[lon bus]]=L2335),1,0)</f>
        <v>0</v>
      </c>
      <c r="N2336">
        <v>1</v>
      </c>
      <c r="O2336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336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336" s="4">
        <f>_332_2018_07_18_outfile_posicao[[#This Row],[8686,881807]]/_332_2018_07_18_outfile_posicao[[#Headers],[8686,881807]]</f>
        <v>5.2380543083378913E-4</v>
      </c>
      <c r="R2336">
        <f>_332_2018_07_18_outfile_posicao[[#This Row],[8686,881807]]-P2335</f>
        <v>0</v>
      </c>
      <c r="S2336">
        <f>(_332_2018_07_18_outfile_posicao[[#This Row],[hora bus]]-I2335)*86000</f>
        <v>44.79166712553706</v>
      </c>
      <c r="T2336">
        <f>_332_2018_07_18_outfile_posicao[[#This Row],[desloc]]/_332_2018_07_18_outfile_posicao[[#This Row],[seconds]]</f>
        <v>0</v>
      </c>
      <c r="U2336">
        <f>_332_2018_07_18_outfile_posicao[[#This Row],[spd m/s]]*3.6</f>
        <v>0</v>
      </c>
      <c r="V2336" s="2"/>
      <c r="W2336" s="2">
        <f>IF(_332_2018_07_18_outfile_posicao[[#This Row],[cod bus]]=F2335,0,1)</f>
        <v>0</v>
      </c>
      <c r="X2336" s="2">
        <f>IF(_332_2018_07_18_outfile_posicao[[#This Row],[desloc]]&gt;=0,0,1)</f>
        <v>0</v>
      </c>
      <c r="Y2336" s="2">
        <f>IF(AND(_332_2018_07_18_outfile_posicao[[#This Row],[spd m/s]]&lt;1,_332_2018_07_18_outfile_posicao[[#This Row],[spd m/s]]&lt;&gt;0),1,0)</f>
        <v>0</v>
      </c>
      <c r="Z2336" s="2">
        <f>IF(Z2335=0.5,IF(P2336&gt;=P2337,0.5,1),IF(_332_2018_07_18_outfile_posicao[[#This Row],[desloc]]&lt;-1000,IF(P2336&gt;=P2337,IF(AND(Z2335=0.5,P2336=P2337),0,IF(P2336&lt;700,0.5,0)),1),IF(AND(X2336&gt;0,X2335&gt;0,_332_2018_07_18_outfile_posicao[[#This Row],[8686,881807]]&lt;500,_332_2018_07_18_outfile_posicao[[#This Row],[desloc]]&gt;0),IF(_332_2018_07_18_outfile_posicao[[#This Row],[8686,881807]]&lt;500,1,0),0)))</f>
        <v>0</v>
      </c>
      <c r="AA2336" s="2">
        <f t="shared" si="36"/>
        <v>8544.8116110658502</v>
      </c>
      <c r="AB2336" s="2">
        <f>IF(_332_2018_07_18_outfile_posicao[[#This Row],[inicio]]=1,0,IF(AB2335&gt;0,0.5,IF(_332_2018_07_18_outfile_posicao[[#This Row],[max dist]]=_332_2018_07_18_outfile_posicao[[#This Row],[8686,881807]],1,0)))</f>
        <v>0</v>
      </c>
      <c r="AC2336" s="2">
        <f>IF(_332_2018_07_18_outfile_posicao[[#This Row],[fim]]=0,AC2337+1,0)</f>
        <v>40</v>
      </c>
      <c r="AD2336" s="2"/>
      <c r="AE2336" s="2"/>
      <c r="AF2336" s="2"/>
      <c r="AG2336" s="2"/>
      <c r="AH2336" s="2"/>
      <c r="AI2336" s="2"/>
    </row>
    <row r="2337" spans="1:35" x14ac:dyDescent="0.25">
      <c r="A2337">
        <v>684</v>
      </c>
      <c r="B2337">
        <v>3</v>
      </c>
      <c r="C2337" s="2" t="s">
        <v>3319</v>
      </c>
      <c r="D2337">
        <v>332</v>
      </c>
      <c r="E2337" s="2" t="s">
        <v>5884</v>
      </c>
      <c r="F2337" s="2" t="s">
        <v>5221</v>
      </c>
      <c r="G2337" s="2">
        <v>2336</v>
      </c>
      <c r="H2337" t="b">
        <v>1</v>
      </c>
      <c r="I2337" s="3">
        <v>43299.27925925926</v>
      </c>
      <c r="J2337" s="2">
        <v>605</v>
      </c>
      <c r="K2337" s="2">
        <v>-23.639825999999999</v>
      </c>
      <c r="L2337" s="2">
        <v>-46.607307499999997</v>
      </c>
      <c r="M2337" s="2">
        <f>IF(AND(_332_2018_07_18_outfile_posicao[[#This Row],[hora bus]]=I2336,_332_2018_07_18_outfile_posicao[[#This Row],[lat bus]]=K2336,_332_2018_07_18_outfile_posicao[[#This Row],[lon bus]]=L2336),1,0)</f>
        <v>0</v>
      </c>
      <c r="N2337">
        <v>1</v>
      </c>
      <c r="O2337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337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337" s="4">
        <f>_332_2018_07_18_outfile_posicao[[#This Row],[8686,881807]]/_332_2018_07_18_outfile_posicao[[#Headers],[8686,881807]]</f>
        <v>5.2380543083378913E-4</v>
      </c>
      <c r="R2337">
        <f>_332_2018_07_18_outfile_posicao[[#This Row],[8686,881807]]-P2336</f>
        <v>0</v>
      </c>
      <c r="S2337">
        <f>(_332_2018_07_18_outfile_posicao[[#This Row],[hora bus]]-I2336)*86000</f>
        <v>44.791666499804705</v>
      </c>
      <c r="T2337">
        <f>_332_2018_07_18_outfile_posicao[[#This Row],[desloc]]/_332_2018_07_18_outfile_posicao[[#This Row],[seconds]]</f>
        <v>0</v>
      </c>
      <c r="U2337">
        <f>_332_2018_07_18_outfile_posicao[[#This Row],[spd m/s]]*3.6</f>
        <v>0</v>
      </c>
      <c r="V2337" s="2"/>
      <c r="W2337" s="2">
        <f>IF(_332_2018_07_18_outfile_posicao[[#This Row],[cod bus]]=F2336,0,1)</f>
        <v>0</v>
      </c>
      <c r="X2337" s="2">
        <f>IF(_332_2018_07_18_outfile_posicao[[#This Row],[desloc]]&gt;=0,0,1)</f>
        <v>0</v>
      </c>
      <c r="Y2337" s="2">
        <f>IF(AND(_332_2018_07_18_outfile_posicao[[#This Row],[spd m/s]]&lt;1,_332_2018_07_18_outfile_posicao[[#This Row],[spd m/s]]&lt;&gt;0),1,0)</f>
        <v>0</v>
      </c>
      <c r="Z2337" s="2">
        <f>IF(Z2336=0.5,IF(P2337&gt;=P2338,0.5,1),IF(_332_2018_07_18_outfile_posicao[[#This Row],[desloc]]&lt;-1000,IF(P2337&gt;=P2338,IF(AND(Z2336=0.5,P2337=P2338),0,IF(P2337&lt;700,0.5,0)),1),IF(AND(X2337&gt;0,X2336&gt;0,_332_2018_07_18_outfile_posicao[[#This Row],[8686,881807]]&lt;500,_332_2018_07_18_outfile_posicao[[#This Row],[desloc]]&gt;0),IF(_332_2018_07_18_outfile_posicao[[#This Row],[8686,881807]]&lt;500,1,0),0)))</f>
        <v>0</v>
      </c>
      <c r="AA2337" s="2">
        <f t="shared" si="36"/>
        <v>8544.8116110658502</v>
      </c>
      <c r="AB2337" s="2">
        <f>IF(_332_2018_07_18_outfile_posicao[[#This Row],[inicio]]=1,0,IF(AB2336&gt;0,0.5,IF(_332_2018_07_18_outfile_posicao[[#This Row],[max dist]]=_332_2018_07_18_outfile_posicao[[#This Row],[8686,881807]],1,0)))</f>
        <v>0</v>
      </c>
      <c r="AC2337" s="2">
        <f>IF(_332_2018_07_18_outfile_posicao[[#This Row],[fim]]=0,AC2338+1,0)</f>
        <v>39</v>
      </c>
      <c r="AD2337" s="2"/>
      <c r="AE2337" s="2"/>
      <c r="AF2337" s="2"/>
      <c r="AG2337" s="2"/>
      <c r="AH2337" s="2"/>
      <c r="AI2337" s="2"/>
    </row>
    <row r="2338" spans="1:35" x14ac:dyDescent="0.25">
      <c r="A2338">
        <v>685</v>
      </c>
      <c r="B2338">
        <v>3</v>
      </c>
      <c r="C2338" s="2" t="s">
        <v>3320</v>
      </c>
      <c r="D2338">
        <v>332</v>
      </c>
      <c r="E2338" s="2" t="s">
        <v>5885</v>
      </c>
      <c r="F2338" s="2" t="s">
        <v>5221</v>
      </c>
      <c r="G2338" s="2">
        <v>2337</v>
      </c>
      <c r="H2338" t="b">
        <v>1</v>
      </c>
      <c r="I2338" s="3">
        <v>43299.279780092591</v>
      </c>
      <c r="J2338" s="2">
        <v>608</v>
      </c>
      <c r="K2338" s="2">
        <v>-23.639825999999999</v>
      </c>
      <c r="L2338" s="2">
        <v>-46.607307499999997</v>
      </c>
      <c r="M2338" s="2">
        <f>IF(AND(_332_2018_07_18_outfile_posicao[[#This Row],[hora bus]]=I2337,_332_2018_07_18_outfile_posicao[[#This Row],[lat bus]]=K2337,_332_2018_07_18_outfile_posicao[[#This Row],[lon bus]]=L2337),1,0)</f>
        <v>0</v>
      </c>
      <c r="N2338">
        <v>1</v>
      </c>
      <c r="O2338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338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338" s="4">
        <f>_332_2018_07_18_outfile_posicao[[#This Row],[8686,881807]]/_332_2018_07_18_outfile_posicao[[#Headers],[8686,881807]]</f>
        <v>5.2380543083378913E-4</v>
      </c>
      <c r="R2338">
        <f>_332_2018_07_18_outfile_posicao[[#This Row],[8686,881807]]-P2337</f>
        <v>0</v>
      </c>
      <c r="S2338">
        <f>(_332_2018_07_18_outfile_posicao[[#This Row],[hora bus]]-I2337)*86000</f>
        <v>44.791666499804705</v>
      </c>
      <c r="T2338">
        <f>_332_2018_07_18_outfile_posicao[[#This Row],[desloc]]/_332_2018_07_18_outfile_posicao[[#This Row],[seconds]]</f>
        <v>0</v>
      </c>
      <c r="U2338">
        <f>_332_2018_07_18_outfile_posicao[[#This Row],[spd m/s]]*3.6</f>
        <v>0</v>
      </c>
      <c r="V2338" s="2"/>
      <c r="W2338" s="2">
        <f>IF(_332_2018_07_18_outfile_posicao[[#This Row],[cod bus]]=F2337,0,1)</f>
        <v>0</v>
      </c>
      <c r="X2338" s="2">
        <f>IF(_332_2018_07_18_outfile_posicao[[#This Row],[desloc]]&gt;=0,0,1)</f>
        <v>0</v>
      </c>
      <c r="Y2338" s="2">
        <f>IF(AND(_332_2018_07_18_outfile_posicao[[#This Row],[spd m/s]]&lt;1,_332_2018_07_18_outfile_posicao[[#This Row],[spd m/s]]&lt;&gt;0),1,0)</f>
        <v>0</v>
      </c>
      <c r="Z2338" s="2">
        <f>IF(Z2337=0.5,IF(P2338&gt;=P2339,0.5,1),IF(_332_2018_07_18_outfile_posicao[[#This Row],[desloc]]&lt;-1000,IF(P2338&gt;=P2339,IF(AND(Z2337=0.5,P2338=P2339),0,IF(P2338&lt;700,0.5,0)),1),IF(AND(X2338&gt;0,X2337&gt;0,_332_2018_07_18_outfile_posicao[[#This Row],[8686,881807]]&lt;500,_332_2018_07_18_outfile_posicao[[#This Row],[desloc]]&gt;0),IF(_332_2018_07_18_outfile_posicao[[#This Row],[8686,881807]]&lt;500,1,0),0)))</f>
        <v>0</v>
      </c>
      <c r="AA2338" s="2">
        <f t="shared" si="36"/>
        <v>8544.8116110658502</v>
      </c>
      <c r="AB2338" s="2">
        <f>IF(_332_2018_07_18_outfile_posicao[[#This Row],[inicio]]=1,0,IF(AB2337&gt;0,0.5,IF(_332_2018_07_18_outfile_posicao[[#This Row],[max dist]]=_332_2018_07_18_outfile_posicao[[#This Row],[8686,881807]],1,0)))</f>
        <v>0</v>
      </c>
      <c r="AC2338" s="2">
        <f>IF(_332_2018_07_18_outfile_posicao[[#This Row],[fim]]=0,AC2339+1,0)</f>
        <v>38</v>
      </c>
      <c r="AD2338" s="2"/>
      <c r="AE2338" s="2"/>
      <c r="AF2338" s="2"/>
      <c r="AG2338" s="2"/>
      <c r="AH2338" s="2"/>
      <c r="AI2338" s="2"/>
    </row>
    <row r="2339" spans="1:35" x14ac:dyDescent="0.25">
      <c r="A2339">
        <v>687</v>
      </c>
      <c r="B2339">
        <v>3</v>
      </c>
      <c r="C2339" s="2" t="s">
        <v>3322</v>
      </c>
      <c r="D2339">
        <v>332</v>
      </c>
      <c r="E2339" s="2" t="s">
        <v>5886</v>
      </c>
      <c r="F2339" s="2" t="s">
        <v>5221</v>
      </c>
      <c r="G2339" s="2">
        <v>2338</v>
      </c>
      <c r="H2339" t="b">
        <v>1</v>
      </c>
      <c r="I2339" s="3">
        <v>43299.280300925922</v>
      </c>
      <c r="J2339" s="2">
        <v>611</v>
      </c>
      <c r="K2339" s="2">
        <v>-23.639825999999999</v>
      </c>
      <c r="L2339" s="2">
        <v>-46.607307499999997</v>
      </c>
      <c r="M2339" s="2">
        <f>IF(AND(_332_2018_07_18_outfile_posicao[[#This Row],[hora bus]]=I2338,_332_2018_07_18_outfile_posicao[[#This Row],[lat bus]]=K2338,_332_2018_07_18_outfile_posicao[[#This Row],[lon bus]]=L2338),1,0)</f>
        <v>0</v>
      </c>
      <c r="N2339">
        <v>1</v>
      </c>
      <c r="O2339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339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339" s="4">
        <f>_332_2018_07_18_outfile_posicao[[#This Row],[8686,881807]]/_332_2018_07_18_outfile_posicao[[#Headers],[8686,881807]]</f>
        <v>5.2380543083378913E-4</v>
      </c>
      <c r="R2339">
        <f>_332_2018_07_18_outfile_posicao[[#This Row],[8686,881807]]-P2338</f>
        <v>0</v>
      </c>
      <c r="S2339">
        <f>(_332_2018_07_18_outfile_posicao[[#This Row],[hora bus]]-I2338)*86000</f>
        <v>44.791666499804705</v>
      </c>
      <c r="T2339">
        <f>_332_2018_07_18_outfile_posicao[[#This Row],[desloc]]/_332_2018_07_18_outfile_posicao[[#This Row],[seconds]]</f>
        <v>0</v>
      </c>
      <c r="U2339">
        <f>_332_2018_07_18_outfile_posicao[[#This Row],[spd m/s]]*3.6</f>
        <v>0</v>
      </c>
      <c r="V2339" s="2"/>
      <c r="W2339" s="2">
        <f>IF(_332_2018_07_18_outfile_posicao[[#This Row],[cod bus]]=F2338,0,1)</f>
        <v>0</v>
      </c>
      <c r="X2339" s="2">
        <f>IF(_332_2018_07_18_outfile_posicao[[#This Row],[desloc]]&gt;=0,0,1)</f>
        <v>0</v>
      </c>
      <c r="Y2339" s="2">
        <f>IF(AND(_332_2018_07_18_outfile_posicao[[#This Row],[spd m/s]]&lt;1,_332_2018_07_18_outfile_posicao[[#This Row],[spd m/s]]&lt;&gt;0),1,0)</f>
        <v>0</v>
      </c>
      <c r="Z2339" s="2">
        <f>IF(Z2338=0.5,IF(P2339&gt;=P2340,0.5,1),IF(_332_2018_07_18_outfile_posicao[[#This Row],[desloc]]&lt;-1000,IF(P2339&gt;=P2340,IF(AND(Z2338=0.5,P2339=P2340),0,IF(P2339&lt;700,0.5,0)),1),IF(AND(X2339&gt;0,X2338&gt;0,_332_2018_07_18_outfile_posicao[[#This Row],[8686,881807]]&lt;500,_332_2018_07_18_outfile_posicao[[#This Row],[desloc]]&gt;0),IF(_332_2018_07_18_outfile_posicao[[#This Row],[8686,881807]]&lt;500,1,0),0)))</f>
        <v>0</v>
      </c>
      <c r="AA2339" s="2">
        <f t="shared" si="36"/>
        <v>8544.8116110658502</v>
      </c>
      <c r="AB2339" s="2">
        <f>IF(_332_2018_07_18_outfile_posicao[[#This Row],[inicio]]=1,0,IF(AB2338&gt;0,0.5,IF(_332_2018_07_18_outfile_posicao[[#This Row],[max dist]]=_332_2018_07_18_outfile_posicao[[#This Row],[8686,881807]],1,0)))</f>
        <v>0</v>
      </c>
      <c r="AC2339" s="2">
        <f>IF(_332_2018_07_18_outfile_posicao[[#This Row],[fim]]=0,AC2340+1,0)</f>
        <v>37</v>
      </c>
      <c r="AD2339" s="2"/>
      <c r="AE2339" s="2"/>
      <c r="AF2339" s="2"/>
      <c r="AG2339" s="2"/>
      <c r="AH2339" s="2"/>
      <c r="AI2339" s="2"/>
    </row>
    <row r="2340" spans="1:35" x14ac:dyDescent="0.25">
      <c r="A2340">
        <v>688</v>
      </c>
      <c r="B2340">
        <v>3</v>
      </c>
      <c r="C2340" s="2" t="s">
        <v>3323</v>
      </c>
      <c r="D2340">
        <v>332</v>
      </c>
      <c r="E2340" s="2" t="s">
        <v>5886</v>
      </c>
      <c r="F2340" s="2" t="s">
        <v>5221</v>
      </c>
      <c r="G2340" s="2">
        <v>2339</v>
      </c>
      <c r="H2340" t="b">
        <v>1</v>
      </c>
      <c r="I2340" s="3">
        <v>43299.280821759261</v>
      </c>
      <c r="J2340" s="2">
        <v>614</v>
      </c>
      <c r="K2340" s="2">
        <v>-23.639825999999999</v>
      </c>
      <c r="L2340" s="2">
        <v>-46.607307499999997</v>
      </c>
      <c r="M2340" s="2">
        <f>IF(AND(_332_2018_07_18_outfile_posicao[[#This Row],[hora bus]]=I2339,_332_2018_07_18_outfile_posicao[[#This Row],[lat bus]]=K2339,_332_2018_07_18_outfile_posicao[[#This Row],[lon bus]]=L2339),1,0)</f>
        <v>0</v>
      </c>
      <c r="N2340">
        <v>1</v>
      </c>
      <c r="O2340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340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340" s="4">
        <f>_332_2018_07_18_outfile_posicao[[#This Row],[8686,881807]]/_332_2018_07_18_outfile_posicao[[#Headers],[8686,881807]]</f>
        <v>5.2380543083378913E-4</v>
      </c>
      <c r="R2340">
        <f>_332_2018_07_18_outfile_posicao[[#This Row],[8686,881807]]-P2339</f>
        <v>0</v>
      </c>
      <c r="S2340">
        <f>(_332_2018_07_18_outfile_posicao[[#This Row],[hora bus]]-I2339)*86000</f>
        <v>44.79166712553706</v>
      </c>
      <c r="T2340">
        <f>_332_2018_07_18_outfile_posicao[[#This Row],[desloc]]/_332_2018_07_18_outfile_posicao[[#This Row],[seconds]]</f>
        <v>0</v>
      </c>
      <c r="U2340">
        <f>_332_2018_07_18_outfile_posicao[[#This Row],[spd m/s]]*3.6</f>
        <v>0</v>
      </c>
      <c r="V2340" s="2"/>
      <c r="W2340" s="2">
        <f>IF(_332_2018_07_18_outfile_posicao[[#This Row],[cod bus]]=F2339,0,1)</f>
        <v>0</v>
      </c>
      <c r="X2340" s="2">
        <f>IF(_332_2018_07_18_outfile_posicao[[#This Row],[desloc]]&gt;=0,0,1)</f>
        <v>0</v>
      </c>
      <c r="Y2340" s="2">
        <f>IF(AND(_332_2018_07_18_outfile_posicao[[#This Row],[spd m/s]]&lt;1,_332_2018_07_18_outfile_posicao[[#This Row],[spd m/s]]&lt;&gt;0),1,0)</f>
        <v>0</v>
      </c>
      <c r="Z2340" s="2">
        <f>IF(Z2339=0.5,IF(P2340&gt;=P2341,0.5,1),IF(_332_2018_07_18_outfile_posicao[[#This Row],[desloc]]&lt;-1000,IF(P2340&gt;=P2341,IF(AND(Z2339=0.5,P2340=P2341),0,IF(P2340&lt;700,0.5,0)),1),IF(AND(X2340&gt;0,X2339&gt;0,_332_2018_07_18_outfile_posicao[[#This Row],[8686,881807]]&lt;500,_332_2018_07_18_outfile_posicao[[#This Row],[desloc]]&gt;0),IF(_332_2018_07_18_outfile_posicao[[#This Row],[8686,881807]]&lt;500,1,0),0)))</f>
        <v>0</v>
      </c>
      <c r="AA2340" s="2">
        <f t="shared" si="36"/>
        <v>8544.8116110658502</v>
      </c>
      <c r="AB2340" s="2">
        <f>IF(_332_2018_07_18_outfile_posicao[[#This Row],[inicio]]=1,0,IF(AB2339&gt;0,0.5,IF(_332_2018_07_18_outfile_posicao[[#This Row],[max dist]]=_332_2018_07_18_outfile_posicao[[#This Row],[8686,881807]],1,0)))</f>
        <v>0</v>
      </c>
      <c r="AC2340" s="2">
        <f>IF(_332_2018_07_18_outfile_posicao[[#This Row],[fim]]=0,AC2341+1,0)</f>
        <v>36</v>
      </c>
      <c r="AD2340" s="2"/>
      <c r="AE2340" s="2"/>
      <c r="AF2340" s="2"/>
      <c r="AG2340" s="2"/>
      <c r="AH2340" s="2"/>
      <c r="AI2340" s="2"/>
    </row>
    <row r="2341" spans="1:35" x14ac:dyDescent="0.25">
      <c r="A2341">
        <v>689</v>
      </c>
      <c r="B2341">
        <v>3</v>
      </c>
      <c r="C2341" s="2" t="s">
        <v>3324</v>
      </c>
      <c r="D2341">
        <v>332</v>
      </c>
      <c r="E2341" s="2" t="s">
        <v>5887</v>
      </c>
      <c r="F2341" s="2" t="s">
        <v>5221</v>
      </c>
      <c r="G2341" s="2">
        <v>2340</v>
      </c>
      <c r="H2341" t="b">
        <v>1</v>
      </c>
      <c r="I2341" s="3">
        <v>43299.281261574077</v>
      </c>
      <c r="J2341" s="2">
        <v>616</v>
      </c>
      <c r="K2341" s="2">
        <v>-23.639638000000001</v>
      </c>
      <c r="L2341" s="2">
        <v>-46.607435000000002</v>
      </c>
      <c r="M2341" s="2">
        <f>IF(AND(_332_2018_07_18_outfile_posicao[[#This Row],[hora bus]]=I2340,_332_2018_07_18_outfile_posicao[[#This Row],[lat bus]]=K2340,_332_2018_07_18_outfile_posicao[[#This Row],[lon bus]]=L2340),1,0)</f>
        <v>0</v>
      </c>
      <c r="N2341">
        <v>4</v>
      </c>
      <c r="O2341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0.49999996990313067</v>
      </c>
      <c r="P2341">
        <f>VLOOKUP(_332_2018_07_18_outfile_posicao[[#This Row],[shape]],shape!A:D,4,0)+VLOOKUP(_332_2018_07_18_outfile_posicao[[#This Row],[shape]]+1,shape!A:E,5,0)*_332_2018_07_18_outfile_posicao[[#This Row],[% avanc]]</f>
        <v>29.885755935874364</v>
      </c>
      <c r="Q2341" s="4">
        <f>_332_2018_07_18_outfile_posicao[[#This Row],[8686,881807]]/_332_2018_07_18_outfile_posicao[[#Headers],[8686,881807]]</f>
        <v>3.4403318244519043E-3</v>
      </c>
      <c r="R2341">
        <f>_332_2018_07_18_outfile_posicao[[#This Row],[8686,881807]]-P2340</f>
        <v>25.335520068356523</v>
      </c>
      <c r="S2341">
        <f>(_332_2018_07_18_outfile_posicao[[#This Row],[hora bus]]-I2340)*86000</f>
        <v>37.824074155651033</v>
      </c>
      <c r="T2341">
        <f>_332_2018_07_18_outfile_posicao[[#This Row],[desloc]]/_332_2018_07_18_outfile_posicao[[#This Row],[seconds]]</f>
        <v>0.66982525372855206</v>
      </c>
      <c r="U2341">
        <f>_332_2018_07_18_outfile_posicao[[#This Row],[spd m/s]]*3.6</f>
        <v>2.4113709134227874</v>
      </c>
      <c r="V2341" s="2"/>
      <c r="W2341" s="2">
        <f>IF(_332_2018_07_18_outfile_posicao[[#This Row],[cod bus]]=F2340,0,1)</f>
        <v>0</v>
      </c>
      <c r="X2341" s="2">
        <f>IF(_332_2018_07_18_outfile_posicao[[#This Row],[desloc]]&gt;=0,0,1)</f>
        <v>0</v>
      </c>
      <c r="Y2341" s="2">
        <f>IF(AND(_332_2018_07_18_outfile_posicao[[#This Row],[spd m/s]]&lt;1,_332_2018_07_18_outfile_posicao[[#This Row],[spd m/s]]&lt;&gt;0),1,0)</f>
        <v>1</v>
      </c>
      <c r="Z2341" s="2">
        <f>IF(Z2340=0.5,IF(P2341&gt;=P2342,0.5,1),IF(_332_2018_07_18_outfile_posicao[[#This Row],[desloc]]&lt;-1000,IF(P2341&gt;=P2342,IF(AND(Z2340=0.5,P2341=P2342),0,IF(P2341&lt;700,0.5,0)),1),IF(AND(X2341&gt;0,X2340&gt;0,_332_2018_07_18_outfile_posicao[[#This Row],[8686,881807]]&lt;500,_332_2018_07_18_outfile_posicao[[#This Row],[desloc]]&gt;0),IF(_332_2018_07_18_outfile_posicao[[#This Row],[8686,881807]]&lt;500,1,0),0)))</f>
        <v>0</v>
      </c>
      <c r="AA2341" s="2">
        <f t="shared" si="36"/>
        <v>8544.8116110658502</v>
      </c>
      <c r="AB2341" s="2">
        <f>IF(_332_2018_07_18_outfile_posicao[[#This Row],[inicio]]=1,0,IF(AB2340&gt;0,0.5,IF(_332_2018_07_18_outfile_posicao[[#This Row],[max dist]]=_332_2018_07_18_outfile_posicao[[#This Row],[8686,881807]],1,0)))</f>
        <v>0</v>
      </c>
      <c r="AC2341" s="2">
        <f>IF(_332_2018_07_18_outfile_posicao[[#This Row],[fim]]=0,AC2342+1,0)</f>
        <v>35</v>
      </c>
      <c r="AD2341" s="2"/>
      <c r="AE2341" s="2"/>
      <c r="AF2341" s="2"/>
      <c r="AG2341" s="2"/>
      <c r="AH2341" s="2"/>
      <c r="AI2341" s="2"/>
    </row>
    <row r="2342" spans="1:35" x14ac:dyDescent="0.25">
      <c r="A2342">
        <v>691</v>
      </c>
      <c r="B2342">
        <v>3</v>
      </c>
      <c r="C2342" s="2" t="s">
        <v>3326</v>
      </c>
      <c r="D2342">
        <v>332</v>
      </c>
      <c r="E2342" s="2" t="s">
        <v>5888</v>
      </c>
      <c r="F2342" s="2" t="s">
        <v>5221</v>
      </c>
      <c r="G2342" s="2">
        <v>2341</v>
      </c>
      <c r="H2342" t="b">
        <v>1</v>
      </c>
      <c r="I2342" s="3">
        <v>43299.281770833331</v>
      </c>
      <c r="J2342" s="2">
        <v>619</v>
      </c>
      <c r="K2342" s="2">
        <v>-23.637062499999999</v>
      </c>
      <c r="L2342" s="2">
        <v>-46.607438500000001</v>
      </c>
      <c r="M2342" s="2">
        <f>IF(AND(_332_2018_07_18_outfile_posicao[[#This Row],[hora bus]]=I2341,_332_2018_07_18_outfile_posicao[[#This Row],[lat bus]]=K2341,_332_2018_07_18_outfile_posicao[[#This Row],[lon bus]]=L2341),1,0)</f>
        <v>0</v>
      </c>
      <c r="N2342">
        <v>30</v>
      </c>
      <c r="O2342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0.499999993480918</v>
      </c>
      <c r="P2342">
        <f>VLOOKUP(_332_2018_07_18_outfile_posicao[[#This Row],[shape]],shape!A:D,4,0)+VLOOKUP(_332_2018_07_18_outfile_posicao[[#This Row],[shape]]+1,shape!A:E,5,0)*_332_2018_07_18_outfile_posicao[[#This Row],[% avanc]]</f>
        <v>364.50727459979259</v>
      </c>
      <c r="Q2342" s="4">
        <f>_332_2018_07_18_outfile_posicao[[#This Row],[8686,881807]]/_332_2018_07_18_outfile_posicao[[#Headers],[8686,881807]]</f>
        <v>4.1960657770900946E-2</v>
      </c>
      <c r="R2342">
        <f>_332_2018_07_18_outfile_posicao[[#This Row],[8686,881807]]-P2341</f>
        <v>334.62151866391821</v>
      </c>
      <c r="S2342">
        <f>(_332_2018_07_18_outfile_posicao[[#This Row],[hora bus]]-I2341)*86000</f>
        <v>43.7962958967546</v>
      </c>
      <c r="T2342">
        <f>_332_2018_07_18_outfile_posicao[[#This Row],[desloc]]/_332_2018_07_18_outfile_posicao[[#This Row],[seconds]]</f>
        <v>7.640406838348957</v>
      </c>
      <c r="U2342">
        <f>_332_2018_07_18_outfile_posicao[[#This Row],[spd m/s]]*3.6</f>
        <v>27.505464618056244</v>
      </c>
      <c r="V2342" s="2"/>
      <c r="W2342" s="2">
        <f>IF(_332_2018_07_18_outfile_posicao[[#This Row],[cod bus]]=F2341,0,1)</f>
        <v>0</v>
      </c>
      <c r="X2342" s="2">
        <f>IF(_332_2018_07_18_outfile_posicao[[#This Row],[desloc]]&gt;=0,0,1)</f>
        <v>0</v>
      </c>
      <c r="Y2342" s="2">
        <f>IF(AND(_332_2018_07_18_outfile_posicao[[#This Row],[spd m/s]]&lt;1,_332_2018_07_18_outfile_posicao[[#This Row],[spd m/s]]&lt;&gt;0),1,0)</f>
        <v>0</v>
      </c>
      <c r="Z2342" s="2">
        <f>IF(Z2341=0.5,IF(P2342&gt;=P2343,0.5,1),IF(_332_2018_07_18_outfile_posicao[[#This Row],[desloc]]&lt;-1000,IF(P2342&gt;=P2343,IF(AND(Z2341=0.5,P2342=P2343),0,IF(P2342&lt;700,0.5,0)),1),IF(AND(X2342&gt;0,X2341&gt;0,_332_2018_07_18_outfile_posicao[[#This Row],[8686,881807]]&lt;500,_332_2018_07_18_outfile_posicao[[#This Row],[desloc]]&gt;0),IF(_332_2018_07_18_outfile_posicao[[#This Row],[8686,881807]]&lt;500,1,0),0)))</f>
        <v>0</v>
      </c>
      <c r="AA2342" s="2">
        <f t="shared" si="36"/>
        <v>8544.8116110658502</v>
      </c>
      <c r="AB2342" s="2">
        <f>IF(_332_2018_07_18_outfile_posicao[[#This Row],[inicio]]=1,0,IF(AB2341&gt;0,0.5,IF(_332_2018_07_18_outfile_posicao[[#This Row],[max dist]]=_332_2018_07_18_outfile_posicao[[#This Row],[8686,881807]],1,0)))</f>
        <v>0</v>
      </c>
      <c r="AC2342" s="2">
        <f>IF(_332_2018_07_18_outfile_posicao[[#This Row],[fim]]=0,AC2343+1,0)</f>
        <v>34</v>
      </c>
      <c r="AD2342" s="2"/>
      <c r="AE2342" s="2"/>
      <c r="AF2342" s="2"/>
      <c r="AG2342" s="2"/>
      <c r="AH2342" s="2"/>
      <c r="AI2342" s="2"/>
    </row>
    <row r="2343" spans="1:35" x14ac:dyDescent="0.25">
      <c r="A2343">
        <v>692</v>
      </c>
      <c r="B2343">
        <v>3</v>
      </c>
      <c r="C2343" s="2" t="s">
        <v>3327</v>
      </c>
      <c r="D2343">
        <v>332</v>
      </c>
      <c r="E2343" s="2" t="s">
        <v>5888</v>
      </c>
      <c r="F2343" s="2" t="s">
        <v>5221</v>
      </c>
      <c r="G2343" s="2">
        <v>2342</v>
      </c>
      <c r="H2343" t="b">
        <v>1</v>
      </c>
      <c r="I2343" s="3">
        <v>43299.28229166667</v>
      </c>
      <c r="J2343" s="2">
        <v>622</v>
      </c>
      <c r="K2343" s="2">
        <v>-23.635517</v>
      </c>
      <c r="L2343" s="2">
        <v>-46.606258500000003</v>
      </c>
      <c r="M2343" s="2">
        <f>IF(AND(_332_2018_07_18_outfile_posicao[[#This Row],[hora bus]]=I2342,_332_2018_07_18_outfile_posicao[[#This Row],[lat bus]]=K2342,_332_2018_07_18_outfile_posicao[[#This Row],[lon bus]]=L2342),1,0)</f>
        <v>0</v>
      </c>
      <c r="N2343">
        <v>46</v>
      </c>
      <c r="O2343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0.49999994866386244</v>
      </c>
      <c r="P2343">
        <f>VLOOKUP(_332_2018_07_18_outfile_posicao[[#This Row],[shape]],shape!A:D,4,0)+VLOOKUP(_332_2018_07_18_outfile_posicao[[#This Row],[shape]]+1,shape!A:E,5,0)*_332_2018_07_18_outfile_posicao[[#This Row],[% avanc]]</f>
        <v>621.67342688159795</v>
      </c>
      <c r="Q2343" s="4">
        <f>_332_2018_07_18_outfile_posicao[[#This Row],[8686,881807]]/_332_2018_07_18_outfile_posicao[[#Headers],[8686,881807]]</f>
        <v>7.1564623612197134E-2</v>
      </c>
      <c r="R2343">
        <f>_332_2018_07_18_outfile_posicao[[#This Row],[8686,881807]]-P2342</f>
        <v>257.16615228180535</v>
      </c>
      <c r="S2343">
        <f>(_332_2018_07_18_outfile_posicao[[#This Row],[hora bus]]-I2342)*86000</f>
        <v>44.79166712553706</v>
      </c>
      <c r="T2343">
        <f>_332_2018_07_18_outfile_posicao[[#This Row],[desloc]]/_332_2018_07_18_outfile_posicao[[#This Row],[seconds]]</f>
        <v>5.7413838060782361</v>
      </c>
      <c r="U2343">
        <f>_332_2018_07_18_outfile_posicao[[#This Row],[spd m/s]]*3.6</f>
        <v>20.668981701881652</v>
      </c>
      <c r="V2343" s="2"/>
      <c r="W2343" s="2">
        <f>IF(_332_2018_07_18_outfile_posicao[[#This Row],[cod bus]]=F2342,0,1)</f>
        <v>0</v>
      </c>
      <c r="X2343" s="2">
        <f>IF(_332_2018_07_18_outfile_posicao[[#This Row],[desloc]]&gt;=0,0,1)</f>
        <v>0</v>
      </c>
      <c r="Y2343" s="2">
        <f>IF(AND(_332_2018_07_18_outfile_posicao[[#This Row],[spd m/s]]&lt;1,_332_2018_07_18_outfile_posicao[[#This Row],[spd m/s]]&lt;&gt;0),1,0)</f>
        <v>0</v>
      </c>
      <c r="Z2343" s="2">
        <f>IF(Z2342=0.5,IF(P2343&gt;=P2344,0.5,1),IF(_332_2018_07_18_outfile_posicao[[#This Row],[desloc]]&lt;-1000,IF(P2343&gt;=P2344,IF(AND(Z2342=0.5,P2343=P2344),0,IF(P2343&lt;700,0.5,0)),1),IF(AND(X2343&gt;0,X2342&gt;0,_332_2018_07_18_outfile_posicao[[#This Row],[8686,881807]]&lt;500,_332_2018_07_18_outfile_posicao[[#This Row],[desloc]]&gt;0),IF(_332_2018_07_18_outfile_posicao[[#This Row],[8686,881807]]&lt;500,1,0),0)))</f>
        <v>0</v>
      </c>
      <c r="AA2343" s="2">
        <f t="shared" si="36"/>
        <v>8544.8116110658502</v>
      </c>
      <c r="AB2343" s="2">
        <f>IF(_332_2018_07_18_outfile_posicao[[#This Row],[inicio]]=1,0,IF(AB2342&gt;0,0.5,IF(_332_2018_07_18_outfile_posicao[[#This Row],[max dist]]=_332_2018_07_18_outfile_posicao[[#This Row],[8686,881807]],1,0)))</f>
        <v>0</v>
      </c>
      <c r="AC2343" s="2">
        <f>IF(_332_2018_07_18_outfile_posicao[[#This Row],[fim]]=0,AC2344+1,0)</f>
        <v>33</v>
      </c>
      <c r="AD2343" s="2"/>
      <c r="AE2343" s="2"/>
      <c r="AF2343" s="2"/>
      <c r="AG2343" s="2"/>
      <c r="AH2343" s="2"/>
      <c r="AI2343" s="2"/>
    </row>
    <row r="2344" spans="1:35" x14ac:dyDescent="0.25">
      <c r="A2344">
        <v>694</v>
      </c>
      <c r="B2344">
        <v>3</v>
      </c>
      <c r="C2344" s="2" t="s">
        <v>3329</v>
      </c>
      <c r="D2344">
        <v>332</v>
      </c>
      <c r="E2344" s="2" t="s">
        <v>5889</v>
      </c>
      <c r="F2344" s="2" t="s">
        <v>5221</v>
      </c>
      <c r="G2344" s="2">
        <v>2343</v>
      </c>
      <c r="H2344" t="b">
        <v>1</v>
      </c>
      <c r="I2344" s="3">
        <v>43299.282812500001</v>
      </c>
      <c r="J2344" s="2">
        <v>625</v>
      </c>
      <c r="K2344" s="2">
        <v>-23.634941999999999</v>
      </c>
      <c r="L2344" s="2">
        <v>-46.605916000000001</v>
      </c>
      <c r="M2344" s="2">
        <f>IF(AND(_332_2018_07_18_outfile_posicao[[#This Row],[hora bus]]=I2343,_332_2018_07_18_outfile_posicao[[#This Row],[lat bus]]=K2343,_332_2018_07_18_outfile_posicao[[#This Row],[lon bus]]=L2343),1,0)</f>
        <v>0</v>
      </c>
      <c r="N2344">
        <v>50</v>
      </c>
      <c r="O2344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0.49999996404358149</v>
      </c>
      <c r="P2344">
        <f>VLOOKUP(_332_2018_07_18_outfile_posicao[[#This Row],[shape]],shape!A:D,4,0)+VLOOKUP(_332_2018_07_18_outfile_posicao[[#This Row],[shape]]+1,shape!A:E,5,0)*_332_2018_07_18_outfile_posicao[[#This Row],[% avanc]]</f>
        <v>695.18935115095212</v>
      </c>
      <c r="Q2344" s="4">
        <f>_332_2018_07_18_outfile_posicao[[#This Row],[8686,881807]]/_332_2018_07_18_outfile_posicao[[#Headers],[8686,881807]]</f>
        <v>8.0027490484647745E-2</v>
      </c>
      <c r="R2344">
        <f>_332_2018_07_18_outfile_posicao[[#This Row],[8686,881807]]-P2343</f>
        <v>73.515924269354173</v>
      </c>
      <c r="S2344">
        <f>(_332_2018_07_18_outfile_posicao[[#This Row],[hora bus]]-I2343)*86000</f>
        <v>44.791666499804705</v>
      </c>
      <c r="T2344">
        <f>_332_2018_07_18_outfile_posicao[[#This Row],[desloc]]/_332_2018_07_18_outfile_posicao[[#This Row],[seconds]]</f>
        <v>1.6412857572440336</v>
      </c>
      <c r="U2344">
        <f>_332_2018_07_18_outfile_posicao[[#This Row],[spd m/s]]*3.6</f>
        <v>5.9086287260785211</v>
      </c>
      <c r="V2344" s="2"/>
      <c r="W2344" s="2">
        <f>IF(_332_2018_07_18_outfile_posicao[[#This Row],[cod bus]]=F2343,0,1)</f>
        <v>0</v>
      </c>
      <c r="X2344" s="2">
        <f>IF(_332_2018_07_18_outfile_posicao[[#This Row],[desloc]]&gt;=0,0,1)</f>
        <v>0</v>
      </c>
      <c r="Y2344" s="2">
        <f>IF(AND(_332_2018_07_18_outfile_posicao[[#This Row],[spd m/s]]&lt;1,_332_2018_07_18_outfile_posicao[[#This Row],[spd m/s]]&lt;&gt;0),1,0)</f>
        <v>0</v>
      </c>
      <c r="Z2344" s="2">
        <f>IF(Z2343=0.5,IF(P2344&gt;=P2345,0.5,1),IF(_332_2018_07_18_outfile_posicao[[#This Row],[desloc]]&lt;-1000,IF(P2344&gt;=P2345,IF(AND(Z2343=0.5,P2344=P2345),0,IF(P2344&lt;700,0.5,0)),1),IF(AND(X2344&gt;0,X2343&gt;0,_332_2018_07_18_outfile_posicao[[#This Row],[8686,881807]]&lt;500,_332_2018_07_18_outfile_posicao[[#This Row],[desloc]]&gt;0),IF(_332_2018_07_18_outfile_posicao[[#This Row],[8686,881807]]&lt;500,1,0),0)))</f>
        <v>0</v>
      </c>
      <c r="AA2344" s="2">
        <f t="shared" si="36"/>
        <v>8544.8116110658502</v>
      </c>
      <c r="AB2344" s="2">
        <f>IF(_332_2018_07_18_outfile_posicao[[#This Row],[inicio]]=1,0,IF(AB2343&gt;0,0.5,IF(_332_2018_07_18_outfile_posicao[[#This Row],[max dist]]=_332_2018_07_18_outfile_posicao[[#This Row],[8686,881807]],1,0)))</f>
        <v>0</v>
      </c>
      <c r="AC2344" s="2">
        <f>IF(_332_2018_07_18_outfile_posicao[[#This Row],[fim]]=0,AC2345+1,0)</f>
        <v>32</v>
      </c>
      <c r="AD2344" s="2"/>
      <c r="AE2344" s="2"/>
      <c r="AF2344" s="2"/>
      <c r="AG2344" s="2"/>
      <c r="AH2344" s="2"/>
      <c r="AI2344" s="2"/>
    </row>
    <row r="2345" spans="1:35" x14ac:dyDescent="0.25">
      <c r="A2345">
        <v>695</v>
      </c>
      <c r="B2345">
        <v>3</v>
      </c>
      <c r="C2345" s="2" t="s">
        <v>3330</v>
      </c>
      <c r="D2345">
        <v>332</v>
      </c>
      <c r="E2345" s="2" t="s">
        <v>5890</v>
      </c>
      <c r="F2345" s="2" t="s">
        <v>5221</v>
      </c>
      <c r="G2345" s="2">
        <v>2344</v>
      </c>
      <c r="H2345" t="b">
        <v>1</v>
      </c>
      <c r="I2345" s="3">
        <v>43299.283333333333</v>
      </c>
      <c r="J2345" s="2">
        <v>628</v>
      </c>
      <c r="K2345" s="2">
        <v>-23.6325295</v>
      </c>
      <c r="L2345" s="2">
        <v>-46.604878499999998</v>
      </c>
      <c r="M2345" s="2">
        <f>IF(AND(_332_2018_07_18_outfile_posicao[[#This Row],[hora bus]]=I2344,_332_2018_07_18_outfile_posicao[[#This Row],[lat bus]]=K2344,_332_2018_07_18_outfile_posicao[[#This Row],[lon bus]]=L2344),1,0)</f>
        <v>0</v>
      </c>
      <c r="N2345">
        <v>54</v>
      </c>
      <c r="O2345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0.24999994932886441</v>
      </c>
      <c r="P2345">
        <f>VLOOKUP(_332_2018_07_18_outfile_posicao[[#This Row],[shape]],shape!A:D,4,0)+VLOOKUP(_332_2018_07_18_outfile_posicao[[#This Row],[shape]]+1,shape!A:E,5,0)*_332_2018_07_18_outfile_posicao[[#This Row],[% avanc]]</f>
        <v>983.87962214802815</v>
      </c>
      <c r="Q2345" s="4">
        <f>_332_2018_07_18_outfile_posicao[[#This Row],[8686,881807]]/_332_2018_07_18_outfile_posicao[[#Headers],[8686,881807]]</f>
        <v>0.11326039009247317</v>
      </c>
      <c r="R2345">
        <f>_332_2018_07_18_outfile_posicao[[#This Row],[8686,881807]]-P2344</f>
        <v>288.69027099707603</v>
      </c>
      <c r="S2345">
        <f>(_332_2018_07_18_outfile_posicao[[#This Row],[hora bus]]-I2344)*86000</f>
        <v>44.791666499804705</v>
      </c>
      <c r="T2345">
        <f>_332_2018_07_18_outfile_posicao[[#This Row],[desloc]]/_332_2018_07_18_outfile_posicao[[#This Row],[seconds]]</f>
        <v>6.4451781672006945</v>
      </c>
      <c r="U2345">
        <f>_332_2018_07_18_outfile_posicao[[#This Row],[spd m/s]]*3.6</f>
        <v>23.202641401922502</v>
      </c>
      <c r="V2345" s="2"/>
      <c r="W2345" s="2">
        <f>IF(_332_2018_07_18_outfile_posicao[[#This Row],[cod bus]]=F2344,0,1)</f>
        <v>0</v>
      </c>
      <c r="X2345" s="2">
        <f>IF(_332_2018_07_18_outfile_posicao[[#This Row],[desloc]]&gt;=0,0,1)</f>
        <v>0</v>
      </c>
      <c r="Y2345" s="2">
        <f>IF(AND(_332_2018_07_18_outfile_posicao[[#This Row],[spd m/s]]&lt;1,_332_2018_07_18_outfile_posicao[[#This Row],[spd m/s]]&lt;&gt;0),1,0)</f>
        <v>0</v>
      </c>
      <c r="Z2345" s="2">
        <f>IF(Z2344=0.5,IF(P2345&gt;=P2346,0.5,1),IF(_332_2018_07_18_outfile_posicao[[#This Row],[desloc]]&lt;-1000,IF(P2345&gt;=P2346,IF(AND(Z2344=0.5,P2345=P2346),0,IF(P2345&lt;700,0.5,0)),1),IF(AND(X2345&gt;0,X2344&gt;0,_332_2018_07_18_outfile_posicao[[#This Row],[8686,881807]]&lt;500,_332_2018_07_18_outfile_posicao[[#This Row],[desloc]]&gt;0),IF(_332_2018_07_18_outfile_posicao[[#This Row],[8686,881807]]&lt;500,1,0),0)))</f>
        <v>0</v>
      </c>
      <c r="AA2345" s="2">
        <f t="shared" si="36"/>
        <v>8544.8116110658502</v>
      </c>
      <c r="AB2345" s="2">
        <f>IF(_332_2018_07_18_outfile_posicao[[#This Row],[inicio]]=1,0,IF(AB2344&gt;0,0.5,IF(_332_2018_07_18_outfile_posicao[[#This Row],[max dist]]=_332_2018_07_18_outfile_posicao[[#This Row],[8686,881807]],1,0)))</f>
        <v>0</v>
      </c>
      <c r="AC2345" s="2">
        <f>IF(_332_2018_07_18_outfile_posicao[[#This Row],[fim]]=0,AC2346+1,0)</f>
        <v>31</v>
      </c>
      <c r="AD2345" s="2"/>
      <c r="AE2345" s="2"/>
      <c r="AF2345" s="2"/>
      <c r="AG2345" s="2"/>
      <c r="AH2345" s="2"/>
      <c r="AI2345" s="2"/>
    </row>
    <row r="2346" spans="1:35" x14ac:dyDescent="0.25">
      <c r="A2346">
        <v>697</v>
      </c>
      <c r="B2346">
        <v>3</v>
      </c>
      <c r="C2346" s="2" t="s">
        <v>3332</v>
      </c>
      <c r="D2346">
        <v>332</v>
      </c>
      <c r="E2346" s="2" t="s">
        <v>5891</v>
      </c>
      <c r="F2346" s="2" t="s">
        <v>5221</v>
      </c>
      <c r="G2346" s="2">
        <v>2345</v>
      </c>
      <c r="H2346" t="b">
        <v>1</v>
      </c>
      <c r="I2346" s="3">
        <v>43299.283761574072</v>
      </c>
      <c r="J2346" s="2">
        <v>630</v>
      </c>
      <c r="K2346" s="2">
        <v>-23.63190625</v>
      </c>
      <c r="L2346" s="2">
        <v>-46.604627000000001</v>
      </c>
      <c r="M2346" s="2">
        <f>IF(AND(_332_2018_07_18_outfile_posicao[[#This Row],[hora bus]]=I2345,_332_2018_07_18_outfile_posicao[[#This Row],[lat bus]]=K2345,_332_2018_07_18_outfile_posicao[[#This Row],[lon bus]]=L2345),1,0)</f>
        <v>0</v>
      </c>
      <c r="N2346">
        <v>56</v>
      </c>
      <c r="O2346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0.24999997104729357</v>
      </c>
      <c r="P2346">
        <f>VLOOKUP(_332_2018_07_18_outfile_posicao[[#This Row],[shape]],shape!A:D,4,0)+VLOOKUP(_332_2018_07_18_outfile_posicao[[#This Row],[shape]]+1,shape!A:E,5,0)*_332_2018_07_18_outfile_posicao[[#This Row],[% avanc]]</f>
        <v>1057.8668646258182</v>
      </c>
      <c r="Q2346" s="4">
        <f>_332_2018_07_18_outfile_posicao[[#This Row],[8686,881807]]/_332_2018_07_18_outfile_posicao[[#Headers],[8686,881807]]</f>
        <v>0.12177751328139121</v>
      </c>
      <c r="R2346">
        <f>_332_2018_07_18_outfile_posicao[[#This Row],[8686,881807]]-P2345</f>
        <v>73.987242477790005</v>
      </c>
      <c r="S2346">
        <f>(_332_2018_07_18_outfile_posicao[[#This Row],[hora bus]]-I2345)*86000</f>
        <v>36.828703552600928</v>
      </c>
      <c r="T2346">
        <f>_332_2018_07_18_outfile_posicao[[#This Row],[desloc]]/_332_2018_07_18_outfile_posicao[[#This Row],[seconds]]</f>
        <v>2.0089559322151285</v>
      </c>
      <c r="U2346">
        <f>_332_2018_07_18_outfile_posicao[[#This Row],[spd m/s]]*3.6</f>
        <v>7.2322413559744625</v>
      </c>
      <c r="V2346" s="2"/>
      <c r="W2346" s="2">
        <f>IF(_332_2018_07_18_outfile_posicao[[#This Row],[cod bus]]=F2345,0,1)</f>
        <v>0</v>
      </c>
      <c r="X2346" s="2">
        <f>IF(_332_2018_07_18_outfile_posicao[[#This Row],[desloc]]&gt;=0,0,1)</f>
        <v>0</v>
      </c>
      <c r="Y2346" s="2">
        <f>IF(AND(_332_2018_07_18_outfile_posicao[[#This Row],[spd m/s]]&lt;1,_332_2018_07_18_outfile_posicao[[#This Row],[spd m/s]]&lt;&gt;0),1,0)</f>
        <v>0</v>
      </c>
      <c r="Z2346" s="2">
        <f>IF(Z2345=0.5,IF(P2346&gt;=P2347,0.5,1),IF(_332_2018_07_18_outfile_posicao[[#This Row],[desloc]]&lt;-1000,IF(P2346&gt;=P2347,IF(AND(Z2345=0.5,P2346=P2347),0,IF(P2346&lt;700,0.5,0)),1),IF(AND(X2346&gt;0,X2345&gt;0,_332_2018_07_18_outfile_posicao[[#This Row],[8686,881807]]&lt;500,_332_2018_07_18_outfile_posicao[[#This Row],[desloc]]&gt;0),IF(_332_2018_07_18_outfile_posicao[[#This Row],[8686,881807]]&lt;500,1,0),0)))</f>
        <v>0</v>
      </c>
      <c r="AA2346" s="2">
        <f t="shared" si="36"/>
        <v>8544.8116110658502</v>
      </c>
      <c r="AB2346" s="2">
        <f>IF(_332_2018_07_18_outfile_posicao[[#This Row],[inicio]]=1,0,IF(AB2345&gt;0,0.5,IF(_332_2018_07_18_outfile_posicao[[#This Row],[max dist]]=_332_2018_07_18_outfile_posicao[[#This Row],[8686,881807]],1,0)))</f>
        <v>0</v>
      </c>
      <c r="AC2346" s="2">
        <f>IF(_332_2018_07_18_outfile_posicao[[#This Row],[fim]]=0,AC2347+1,0)</f>
        <v>30</v>
      </c>
      <c r="AD2346" s="2"/>
      <c r="AE2346" s="2"/>
      <c r="AF2346" s="2"/>
      <c r="AG2346" s="2"/>
      <c r="AH2346" s="2"/>
      <c r="AI2346" s="2"/>
    </row>
    <row r="2347" spans="1:35" x14ac:dyDescent="0.25">
      <c r="A2347">
        <v>699</v>
      </c>
      <c r="B2347">
        <v>3</v>
      </c>
      <c r="C2347" s="2" t="s">
        <v>3333</v>
      </c>
      <c r="D2347">
        <v>332</v>
      </c>
      <c r="E2347" s="2" t="s">
        <v>5892</v>
      </c>
      <c r="F2347" s="2" t="s">
        <v>5221</v>
      </c>
      <c r="G2347" s="2">
        <v>2346</v>
      </c>
      <c r="H2347" t="b">
        <v>1</v>
      </c>
      <c r="I2347" s="3">
        <v>43299.284282407411</v>
      </c>
      <c r="J2347" s="2">
        <v>633</v>
      </c>
      <c r="K2347" s="2">
        <v>-23.630552874999999</v>
      </c>
      <c r="L2347" s="2">
        <v>-46.604003874999997</v>
      </c>
      <c r="M2347" s="2">
        <f>IF(AND(_332_2018_07_18_outfile_posicao[[#This Row],[hora bus]]=I2346,_332_2018_07_18_outfile_posicao[[#This Row],[lat bus]]=K2346,_332_2018_07_18_outfile_posicao[[#This Row],[lon bus]]=L2346),1,0)</f>
        <v>0</v>
      </c>
      <c r="N2347">
        <v>60</v>
      </c>
      <c r="O2347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0.74028428865241436</v>
      </c>
      <c r="P2347">
        <f>VLOOKUP(_332_2018_07_18_outfile_posicao[[#This Row],[shape]],shape!A:D,4,0)+VLOOKUP(_332_2018_07_18_outfile_posicao[[#This Row],[shape]]+1,shape!A:E,5,0)*_332_2018_07_18_outfile_posicao[[#This Row],[% avanc]]</f>
        <v>1237.7325557028746</v>
      </c>
      <c r="Q2347" s="4">
        <f>_332_2018_07_18_outfile_posicao[[#This Row],[8686,881807]]/_332_2018_07_18_outfile_posicao[[#Headers],[8686,881807]]</f>
        <v>0.14248295109822881</v>
      </c>
      <c r="R2347">
        <f>_332_2018_07_18_outfile_posicao[[#This Row],[8686,881807]]-P2346</f>
        <v>179.86569107705645</v>
      </c>
      <c r="S2347">
        <f>(_332_2018_07_18_outfile_posicao[[#This Row],[hora bus]]-I2346)*86000</f>
        <v>44.79166712553706</v>
      </c>
      <c r="T2347">
        <f>_332_2018_07_18_outfile_posicao[[#This Row],[desloc]]/_332_2018_07_18_outfile_posicao[[#This Row],[seconds]]</f>
        <v>4.0156060852334221</v>
      </c>
      <c r="U2347">
        <f>_332_2018_07_18_outfile_posicao[[#This Row],[spd m/s]]*3.6</f>
        <v>14.456181906840319</v>
      </c>
      <c r="V2347" s="2"/>
      <c r="W2347" s="2">
        <f>IF(_332_2018_07_18_outfile_posicao[[#This Row],[cod bus]]=F2346,0,1)</f>
        <v>0</v>
      </c>
      <c r="X2347" s="2">
        <f>IF(_332_2018_07_18_outfile_posicao[[#This Row],[desloc]]&gt;=0,0,1)</f>
        <v>0</v>
      </c>
      <c r="Y2347" s="2">
        <f>IF(AND(_332_2018_07_18_outfile_posicao[[#This Row],[spd m/s]]&lt;1,_332_2018_07_18_outfile_posicao[[#This Row],[spd m/s]]&lt;&gt;0),1,0)</f>
        <v>0</v>
      </c>
      <c r="Z2347" s="2">
        <f>IF(Z2346=0.5,IF(P2347&gt;=P2348,0.5,1),IF(_332_2018_07_18_outfile_posicao[[#This Row],[desloc]]&lt;-1000,IF(P2347&gt;=P2348,IF(AND(Z2346=0.5,P2347=P2348),0,IF(P2347&lt;700,0.5,0)),1),IF(AND(X2347&gt;0,X2346&gt;0,_332_2018_07_18_outfile_posicao[[#This Row],[8686,881807]]&lt;500,_332_2018_07_18_outfile_posicao[[#This Row],[desloc]]&gt;0),IF(_332_2018_07_18_outfile_posicao[[#This Row],[8686,881807]]&lt;500,1,0),0)))</f>
        <v>0</v>
      </c>
      <c r="AA2347" s="2">
        <f t="shared" si="36"/>
        <v>8544.8116110658502</v>
      </c>
      <c r="AB2347" s="2">
        <f>IF(_332_2018_07_18_outfile_posicao[[#This Row],[inicio]]=1,0,IF(AB2346&gt;0,0.5,IF(_332_2018_07_18_outfile_posicao[[#This Row],[max dist]]=_332_2018_07_18_outfile_posicao[[#This Row],[8686,881807]],1,0)))</f>
        <v>0</v>
      </c>
      <c r="AC2347" s="2">
        <f>IF(_332_2018_07_18_outfile_posicao[[#This Row],[fim]]=0,AC2348+1,0)</f>
        <v>29</v>
      </c>
      <c r="AD2347" s="2"/>
      <c r="AE2347" s="2"/>
      <c r="AF2347" s="2"/>
      <c r="AG2347" s="2"/>
      <c r="AH2347" s="2"/>
      <c r="AI2347" s="2"/>
    </row>
    <row r="2348" spans="1:35" x14ac:dyDescent="0.25">
      <c r="A2348">
        <v>702</v>
      </c>
      <c r="B2348">
        <v>3</v>
      </c>
      <c r="C2348" s="2" t="s">
        <v>3336</v>
      </c>
      <c r="D2348">
        <v>332</v>
      </c>
      <c r="E2348" s="2" t="s">
        <v>5893</v>
      </c>
      <c r="F2348" s="2" t="s">
        <v>5221</v>
      </c>
      <c r="G2348" s="2">
        <v>2347</v>
      </c>
      <c r="H2348" t="b">
        <v>1</v>
      </c>
      <c r="I2348" s="3">
        <v>43299.284942129627</v>
      </c>
      <c r="J2348" s="2">
        <v>636</v>
      </c>
      <c r="K2348" s="2">
        <v>-23.629471124999998</v>
      </c>
      <c r="L2348" s="2">
        <v>-46.604652625</v>
      </c>
      <c r="M2348" s="2">
        <f>IF(AND(_332_2018_07_18_outfile_posicao[[#This Row],[hora bus]]=I2347,_332_2018_07_18_outfile_posicao[[#This Row],[lat bus]]=K2347,_332_2018_07_18_outfile_posicao[[#This Row],[lon bus]]=L2347),1,0)</f>
        <v>0</v>
      </c>
      <c r="N2348">
        <v>63</v>
      </c>
      <c r="O2348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0.85127797204901257</v>
      </c>
      <c r="P2348">
        <f>VLOOKUP(_332_2018_07_18_outfile_posicao[[#This Row],[shape]],shape!A:D,4,0)+VLOOKUP(_332_2018_07_18_outfile_posicao[[#This Row],[shape]]+1,shape!A:E,5,0)*_332_2018_07_18_outfile_posicao[[#This Row],[% avanc]]</f>
        <v>1469.6336588544241</v>
      </c>
      <c r="Q2348" s="4">
        <f>_332_2018_07_18_outfile_posicao[[#This Row],[8686,881807]]/_332_2018_07_18_outfile_posicao[[#Headers],[8686,881807]]</f>
        <v>0.16917850288583122</v>
      </c>
      <c r="R2348">
        <f>_332_2018_07_18_outfile_posicao[[#This Row],[8686,881807]]-P2347</f>
        <v>231.90110315154948</v>
      </c>
      <c r="S2348">
        <f>(_332_2018_07_18_outfile_posicao[[#This Row],[hora bus]]-I2347)*86000</f>
        <v>56.736110607744195</v>
      </c>
      <c r="T2348">
        <f>_332_2018_07_18_outfile_posicao[[#This Row],[desloc]]/_332_2018_07_18_outfile_posicao[[#This Row],[seconds]]</f>
        <v>4.0873634210642589</v>
      </c>
      <c r="U2348">
        <f>_332_2018_07_18_outfile_posicao[[#This Row],[spd m/s]]*3.6</f>
        <v>14.714508315831333</v>
      </c>
      <c r="V2348" s="2"/>
      <c r="W2348" s="2">
        <f>IF(_332_2018_07_18_outfile_posicao[[#This Row],[cod bus]]=F2347,0,1)</f>
        <v>0</v>
      </c>
      <c r="X2348" s="2">
        <f>IF(_332_2018_07_18_outfile_posicao[[#This Row],[desloc]]&gt;=0,0,1)</f>
        <v>0</v>
      </c>
      <c r="Y2348" s="2">
        <f>IF(AND(_332_2018_07_18_outfile_posicao[[#This Row],[spd m/s]]&lt;1,_332_2018_07_18_outfile_posicao[[#This Row],[spd m/s]]&lt;&gt;0),1,0)</f>
        <v>0</v>
      </c>
      <c r="Z2348" s="2">
        <f>IF(Z2347=0.5,IF(P2348&gt;=P2349,0.5,1),IF(_332_2018_07_18_outfile_posicao[[#This Row],[desloc]]&lt;-1000,IF(P2348&gt;=P2349,IF(AND(Z2347=0.5,P2348=P2349),0,IF(P2348&lt;700,0.5,0)),1),IF(AND(X2348&gt;0,X2347&gt;0,_332_2018_07_18_outfile_posicao[[#This Row],[8686,881807]]&lt;500,_332_2018_07_18_outfile_posicao[[#This Row],[desloc]]&gt;0),IF(_332_2018_07_18_outfile_posicao[[#This Row],[8686,881807]]&lt;500,1,0),0)))</f>
        <v>0</v>
      </c>
      <c r="AA2348" s="2">
        <f t="shared" si="36"/>
        <v>8544.8116110658502</v>
      </c>
      <c r="AB2348" s="2">
        <f>IF(_332_2018_07_18_outfile_posicao[[#This Row],[inicio]]=1,0,IF(AB2347&gt;0,0.5,IF(_332_2018_07_18_outfile_posicao[[#This Row],[max dist]]=_332_2018_07_18_outfile_posicao[[#This Row],[8686,881807]],1,0)))</f>
        <v>0</v>
      </c>
      <c r="AC2348" s="2">
        <f>IF(_332_2018_07_18_outfile_posicao[[#This Row],[fim]]=0,AC2349+1,0)</f>
        <v>28</v>
      </c>
      <c r="AD2348" s="2"/>
      <c r="AE2348" s="2"/>
      <c r="AF2348" s="2"/>
      <c r="AG2348" s="2"/>
      <c r="AH2348" s="2"/>
      <c r="AI2348" s="2"/>
    </row>
    <row r="2349" spans="1:35" x14ac:dyDescent="0.25">
      <c r="A2349">
        <v>701</v>
      </c>
      <c r="B2349">
        <v>3</v>
      </c>
      <c r="C2349" s="2" t="s">
        <v>3335</v>
      </c>
      <c r="D2349">
        <v>332</v>
      </c>
      <c r="E2349" s="2" t="s">
        <v>5893</v>
      </c>
      <c r="F2349" s="2" t="s">
        <v>5221</v>
      </c>
      <c r="G2349" s="2">
        <v>2348</v>
      </c>
      <c r="H2349" t="b">
        <v>1</v>
      </c>
      <c r="I2349" s="3">
        <v>43299.285104166665</v>
      </c>
      <c r="J2349" s="2">
        <v>639</v>
      </c>
      <c r="K2349" s="2">
        <v>-23.628908500000001</v>
      </c>
      <c r="L2349" s="2">
        <v>-46.605563500000002</v>
      </c>
      <c r="M2349" s="2">
        <f>IF(AND(_332_2018_07_18_outfile_posicao[[#This Row],[hora bus]]=I2348,_332_2018_07_18_outfile_posicao[[#This Row],[lat bus]]=K2348,_332_2018_07_18_outfile_posicao[[#This Row],[lon bus]]=L2348),1,0)</f>
        <v>0</v>
      </c>
      <c r="N2349">
        <v>66</v>
      </c>
      <c r="O2349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0.49999995897118549</v>
      </c>
      <c r="P2349">
        <f>VLOOKUP(_332_2018_07_18_outfile_posicao[[#This Row],[shape]],shape!A:D,4,0)+VLOOKUP(_332_2018_07_18_outfile_posicao[[#This Row],[shape]]+1,shape!A:E,5,0)*_332_2018_07_18_outfile_posicao[[#This Row],[% avanc]]</f>
        <v>1583.0251641344287</v>
      </c>
      <c r="Q2349" s="4">
        <f>_332_2018_07_18_outfile_posicao[[#This Row],[8686,881807]]/_332_2018_07_18_outfile_posicao[[#Headers],[8686,881807]]</f>
        <v>0.18223169133702347</v>
      </c>
      <c r="R2349">
        <f>_332_2018_07_18_outfile_posicao[[#This Row],[8686,881807]]-P2348</f>
        <v>113.39150528000459</v>
      </c>
      <c r="S2349">
        <f>(_332_2018_07_18_outfile_posicao[[#This Row],[hora bus]]-I2348)*86000</f>
        <v>13.9351853140397</v>
      </c>
      <c r="T2349">
        <f>_332_2018_07_18_outfile_posicao[[#This Row],[desloc]]/_332_2018_07_18_outfile_posicao[[#This Row],[seconds]]</f>
        <v>8.1370647554835642</v>
      </c>
      <c r="U2349">
        <f>_332_2018_07_18_outfile_posicao[[#This Row],[spd m/s]]*3.6</f>
        <v>29.293433119740833</v>
      </c>
      <c r="V2349" s="2"/>
      <c r="W2349" s="2">
        <f>IF(_332_2018_07_18_outfile_posicao[[#This Row],[cod bus]]=F2348,0,1)</f>
        <v>0</v>
      </c>
      <c r="X2349" s="2">
        <f>IF(_332_2018_07_18_outfile_posicao[[#This Row],[desloc]]&gt;=0,0,1)</f>
        <v>0</v>
      </c>
      <c r="Y2349" s="2">
        <f>IF(AND(_332_2018_07_18_outfile_posicao[[#This Row],[spd m/s]]&lt;1,_332_2018_07_18_outfile_posicao[[#This Row],[spd m/s]]&lt;&gt;0),1,0)</f>
        <v>0</v>
      </c>
      <c r="Z2349" s="2">
        <f>IF(Z2348=0.5,IF(P2349&gt;=P2350,0.5,1),IF(_332_2018_07_18_outfile_posicao[[#This Row],[desloc]]&lt;-1000,IF(P2349&gt;=P2350,IF(AND(Z2348=0.5,P2349=P2350),0,IF(P2349&lt;700,0.5,0)),1),IF(AND(X2349&gt;0,X2348&gt;0,_332_2018_07_18_outfile_posicao[[#This Row],[8686,881807]]&lt;500,_332_2018_07_18_outfile_posicao[[#This Row],[desloc]]&gt;0),IF(_332_2018_07_18_outfile_posicao[[#This Row],[8686,881807]]&lt;500,1,0),0)))</f>
        <v>0</v>
      </c>
      <c r="AA2349" s="2">
        <f t="shared" si="36"/>
        <v>8544.8116110658502</v>
      </c>
      <c r="AB2349" s="2">
        <f>IF(_332_2018_07_18_outfile_posicao[[#This Row],[inicio]]=1,0,IF(AB2348&gt;0,0.5,IF(_332_2018_07_18_outfile_posicao[[#This Row],[max dist]]=_332_2018_07_18_outfile_posicao[[#This Row],[8686,881807]],1,0)))</f>
        <v>0</v>
      </c>
      <c r="AC2349" s="2">
        <f>IF(_332_2018_07_18_outfile_posicao[[#This Row],[fim]]=0,AC2350+1,0)</f>
        <v>27</v>
      </c>
      <c r="AD2349" s="2"/>
      <c r="AE2349" s="2"/>
      <c r="AF2349" s="2"/>
      <c r="AG2349" s="2"/>
      <c r="AH2349" s="2"/>
      <c r="AI2349" s="2"/>
    </row>
    <row r="2350" spans="1:35" x14ac:dyDescent="0.25">
      <c r="A2350">
        <v>703</v>
      </c>
      <c r="B2350">
        <v>3</v>
      </c>
      <c r="C2350" s="2" t="s">
        <v>3337</v>
      </c>
      <c r="D2350">
        <v>332</v>
      </c>
      <c r="E2350" s="2" t="s">
        <v>5894</v>
      </c>
      <c r="F2350" s="2" t="s">
        <v>5221</v>
      </c>
      <c r="G2350" s="2">
        <v>2349</v>
      </c>
      <c r="H2350" t="b">
        <v>1</v>
      </c>
      <c r="I2350" s="3">
        <v>43299.286168981482</v>
      </c>
      <c r="J2350" s="2">
        <v>644</v>
      </c>
      <c r="K2350" s="2">
        <v>-23.625302375</v>
      </c>
      <c r="L2350" s="2">
        <v>-46.606900000000003</v>
      </c>
      <c r="M2350" s="2">
        <f>IF(AND(_332_2018_07_18_outfile_posicao[[#This Row],[hora bus]]=I2349,_332_2018_07_18_outfile_posicao[[#This Row],[lat bus]]=K2349,_332_2018_07_18_outfile_posicao[[#This Row],[lon bus]]=L2349),1,0)</f>
        <v>0</v>
      </c>
      <c r="N2350">
        <v>74</v>
      </c>
      <c r="O2350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0.52165290437200751</v>
      </c>
      <c r="P2350">
        <f>VLOOKUP(_332_2018_07_18_outfile_posicao[[#This Row],[shape]],shape!A:D,4,0)+VLOOKUP(_332_2018_07_18_outfile_posicao[[#This Row],[shape]]+1,shape!A:E,5,0)*_332_2018_07_18_outfile_posicao[[#This Row],[% avanc]]</f>
        <v>2008.5185113176724</v>
      </c>
      <c r="Q2350" s="4">
        <f>_332_2018_07_18_outfile_posicao[[#This Row],[8686,881807]]/_332_2018_07_18_outfile_posicao[[#Headers],[8686,881807]]</f>
        <v>0.23121282825549469</v>
      </c>
      <c r="R2350">
        <f>_332_2018_07_18_outfile_posicao[[#This Row],[8686,881807]]-P2349</f>
        <v>425.49334718324371</v>
      </c>
      <c r="S2350">
        <f>(_332_2018_07_18_outfile_posicao[[#This Row],[hora bus]]-I2349)*86000</f>
        <v>91.574074205709621</v>
      </c>
      <c r="T2350">
        <f>_332_2018_07_18_outfile_posicao[[#This Row],[desloc]]/_332_2018_07_18_outfile_posicao[[#This Row],[seconds]]</f>
        <v>4.6464389716616354</v>
      </c>
      <c r="U2350">
        <f>_332_2018_07_18_outfile_posicao[[#This Row],[spd m/s]]*3.6</f>
        <v>16.727180297981889</v>
      </c>
      <c r="V2350" s="2"/>
      <c r="W2350" s="2">
        <f>IF(_332_2018_07_18_outfile_posicao[[#This Row],[cod bus]]=F2349,0,1)</f>
        <v>0</v>
      </c>
      <c r="X2350" s="2">
        <f>IF(_332_2018_07_18_outfile_posicao[[#This Row],[desloc]]&gt;=0,0,1)</f>
        <v>0</v>
      </c>
      <c r="Y2350" s="2">
        <f>IF(AND(_332_2018_07_18_outfile_posicao[[#This Row],[spd m/s]]&lt;1,_332_2018_07_18_outfile_posicao[[#This Row],[spd m/s]]&lt;&gt;0),1,0)</f>
        <v>0</v>
      </c>
      <c r="Z2350" s="2">
        <f>IF(Z2349=0.5,IF(P2350&gt;=P2351,0.5,1),IF(_332_2018_07_18_outfile_posicao[[#This Row],[desloc]]&lt;-1000,IF(P2350&gt;=P2351,IF(AND(Z2349=0.5,P2350=P2351),0,IF(P2350&lt;700,0.5,0)),1),IF(AND(X2350&gt;0,X2349&gt;0,_332_2018_07_18_outfile_posicao[[#This Row],[8686,881807]]&lt;500,_332_2018_07_18_outfile_posicao[[#This Row],[desloc]]&gt;0),IF(_332_2018_07_18_outfile_posicao[[#This Row],[8686,881807]]&lt;500,1,0),0)))</f>
        <v>0</v>
      </c>
      <c r="AA2350" s="2">
        <f t="shared" si="36"/>
        <v>8544.8116110658502</v>
      </c>
      <c r="AB2350" s="2">
        <f>IF(_332_2018_07_18_outfile_posicao[[#This Row],[inicio]]=1,0,IF(AB2349&gt;0,0.5,IF(_332_2018_07_18_outfile_posicao[[#This Row],[max dist]]=_332_2018_07_18_outfile_posicao[[#This Row],[8686,881807]],1,0)))</f>
        <v>0</v>
      </c>
      <c r="AC2350" s="2">
        <f>IF(_332_2018_07_18_outfile_posicao[[#This Row],[fim]]=0,AC2351+1,0)</f>
        <v>26</v>
      </c>
      <c r="AD2350" s="2"/>
      <c r="AE2350" s="2"/>
      <c r="AF2350" s="2"/>
      <c r="AG2350" s="2"/>
      <c r="AH2350" s="2"/>
      <c r="AI2350" s="2"/>
    </row>
    <row r="2351" spans="1:35" x14ac:dyDescent="0.25">
      <c r="A2351">
        <v>705</v>
      </c>
      <c r="B2351">
        <v>3</v>
      </c>
      <c r="C2351" s="2" t="s">
        <v>3339</v>
      </c>
      <c r="D2351">
        <v>332</v>
      </c>
      <c r="E2351" s="2" t="s">
        <v>5895</v>
      </c>
      <c r="F2351" s="2" t="s">
        <v>5221</v>
      </c>
      <c r="G2351" s="2">
        <v>2350</v>
      </c>
      <c r="H2351" t="b">
        <v>1</v>
      </c>
      <c r="I2351" s="3">
        <v>43299.286689814813</v>
      </c>
      <c r="J2351" s="2">
        <v>647</v>
      </c>
      <c r="K2351" s="2">
        <v>-23.623120125</v>
      </c>
      <c r="L2351" s="2">
        <v>-46.607584250000002</v>
      </c>
      <c r="M2351" s="2">
        <f>IF(AND(_332_2018_07_18_outfile_posicao[[#This Row],[hora bus]]=I2350,_332_2018_07_18_outfile_posicao[[#This Row],[lat bus]]=K2350,_332_2018_07_18_outfile_posicao[[#This Row],[lon bus]]=L2350),1,0)</f>
        <v>0</v>
      </c>
      <c r="N2351">
        <v>81</v>
      </c>
      <c r="O2351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0.58956026243112447</v>
      </c>
      <c r="P2351">
        <f>VLOOKUP(_332_2018_07_18_outfile_posicao[[#This Row],[shape]],shape!A:D,4,0)+VLOOKUP(_332_2018_07_18_outfile_posicao[[#This Row],[shape]]+1,shape!A:E,5,0)*_332_2018_07_18_outfile_posicao[[#This Row],[% avanc]]</f>
        <v>2261.3776652531383</v>
      </c>
      <c r="Q2351" s="4">
        <f>_332_2018_07_18_outfile_posicao[[#This Row],[8686,881807]]/_332_2018_07_18_outfile_posicao[[#Headers],[8686,881807]]</f>
        <v>0.26032098922203495</v>
      </c>
      <c r="R2351">
        <f>_332_2018_07_18_outfile_posicao[[#This Row],[8686,881807]]-P2350</f>
        <v>252.85915393546588</v>
      </c>
      <c r="S2351">
        <f>(_332_2018_07_18_outfile_posicao[[#This Row],[hora bus]]-I2350)*86000</f>
        <v>44.791666499804705</v>
      </c>
      <c r="T2351">
        <f>_332_2018_07_18_outfile_posicao[[#This Row],[desloc]]/_332_2018_07_18_outfile_posicao[[#This Row],[seconds]]</f>
        <v>5.6452276437753968</v>
      </c>
      <c r="U2351">
        <f>_332_2018_07_18_outfile_posicao[[#This Row],[spd m/s]]*3.6</f>
        <v>20.32281951759143</v>
      </c>
      <c r="V2351" s="2"/>
      <c r="W2351" s="2">
        <f>IF(_332_2018_07_18_outfile_posicao[[#This Row],[cod bus]]=F2350,0,1)</f>
        <v>0</v>
      </c>
      <c r="X2351" s="2">
        <f>IF(_332_2018_07_18_outfile_posicao[[#This Row],[desloc]]&gt;=0,0,1)</f>
        <v>0</v>
      </c>
      <c r="Y2351" s="2">
        <f>IF(AND(_332_2018_07_18_outfile_posicao[[#This Row],[spd m/s]]&lt;1,_332_2018_07_18_outfile_posicao[[#This Row],[spd m/s]]&lt;&gt;0),1,0)</f>
        <v>0</v>
      </c>
      <c r="Z2351" s="2">
        <f>IF(Z2350=0.5,IF(P2351&gt;=P2352,0.5,1),IF(_332_2018_07_18_outfile_posicao[[#This Row],[desloc]]&lt;-1000,IF(P2351&gt;=P2352,IF(AND(Z2350=0.5,P2351=P2352),0,IF(P2351&lt;700,0.5,0)),1),IF(AND(X2351&gt;0,X2350&gt;0,_332_2018_07_18_outfile_posicao[[#This Row],[8686,881807]]&lt;500,_332_2018_07_18_outfile_posicao[[#This Row],[desloc]]&gt;0),IF(_332_2018_07_18_outfile_posicao[[#This Row],[8686,881807]]&lt;500,1,0),0)))</f>
        <v>0</v>
      </c>
      <c r="AA2351" s="2">
        <f t="shared" si="36"/>
        <v>8544.8116110658502</v>
      </c>
      <c r="AB2351" s="2">
        <f>IF(_332_2018_07_18_outfile_posicao[[#This Row],[inicio]]=1,0,IF(AB2350&gt;0,0.5,IF(_332_2018_07_18_outfile_posicao[[#This Row],[max dist]]=_332_2018_07_18_outfile_posicao[[#This Row],[8686,881807]],1,0)))</f>
        <v>0</v>
      </c>
      <c r="AC2351" s="2">
        <f>IF(_332_2018_07_18_outfile_posicao[[#This Row],[fim]]=0,AC2352+1,0)</f>
        <v>25</v>
      </c>
      <c r="AD2351" s="2"/>
      <c r="AE2351" s="2"/>
      <c r="AF2351" s="2"/>
      <c r="AG2351" s="2"/>
      <c r="AH2351" s="2"/>
      <c r="AI2351" s="2"/>
    </row>
    <row r="2352" spans="1:35" x14ac:dyDescent="0.25">
      <c r="A2352">
        <v>707</v>
      </c>
      <c r="B2352">
        <v>3</v>
      </c>
      <c r="C2352" s="2" t="s">
        <v>3341</v>
      </c>
      <c r="D2352">
        <v>332</v>
      </c>
      <c r="E2352" s="2" t="s">
        <v>5896</v>
      </c>
      <c r="F2352" s="2" t="s">
        <v>5221</v>
      </c>
      <c r="G2352" s="2">
        <v>2351</v>
      </c>
      <c r="H2352" t="b">
        <v>1</v>
      </c>
      <c r="I2352" s="3">
        <v>43299.287210648145</v>
      </c>
      <c r="J2352" s="2">
        <v>650</v>
      </c>
      <c r="K2352" s="2">
        <v>-23.62158775</v>
      </c>
      <c r="L2352" s="2">
        <v>-46.608010749999998</v>
      </c>
      <c r="M2352" s="2">
        <f>IF(AND(_332_2018_07_18_outfile_posicao[[#This Row],[hora bus]]=I2351,_332_2018_07_18_outfile_posicao[[#This Row],[lat bus]]=K2351,_332_2018_07_18_outfile_posicao[[#This Row],[lon bus]]=L2351),1,0)</f>
        <v>0</v>
      </c>
      <c r="N2352">
        <v>83</v>
      </c>
      <c r="O2352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0.74999996456072171</v>
      </c>
      <c r="P2352">
        <f>VLOOKUP(_332_2018_07_18_outfile_posicao[[#This Row],[shape]],shape!A:D,4,0)+VLOOKUP(_332_2018_07_18_outfile_posicao[[#This Row],[shape]]+1,shape!A:E,5,0)*_332_2018_07_18_outfile_posicao[[#This Row],[% avanc]]</f>
        <v>2437.4216519542515</v>
      </c>
      <c r="Q2352" s="4">
        <f>_332_2018_07_18_outfile_posicao[[#This Row],[8686,881807]]/_332_2018_07_18_outfile_posicao[[#Headers],[8686,881807]]</f>
        <v>0.28058648731586816</v>
      </c>
      <c r="R2352">
        <f>_332_2018_07_18_outfile_posicao[[#This Row],[8686,881807]]-P2351</f>
        <v>176.04398670111323</v>
      </c>
      <c r="S2352">
        <f>(_332_2018_07_18_outfile_posicao[[#This Row],[hora bus]]-I2351)*86000</f>
        <v>44.791666499804705</v>
      </c>
      <c r="T2352">
        <f>_332_2018_07_18_outfile_posicao[[#This Row],[desloc]]/_332_2018_07_18_outfile_posicao[[#This Row],[seconds]]</f>
        <v>3.930284368898862</v>
      </c>
      <c r="U2352">
        <f>_332_2018_07_18_outfile_posicao[[#This Row],[spd m/s]]*3.6</f>
        <v>14.149023728035903</v>
      </c>
      <c r="V2352" s="2"/>
      <c r="W2352" s="2">
        <f>IF(_332_2018_07_18_outfile_posicao[[#This Row],[cod bus]]=F2351,0,1)</f>
        <v>0</v>
      </c>
      <c r="X2352" s="2">
        <f>IF(_332_2018_07_18_outfile_posicao[[#This Row],[desloc]]&gt;=0,0,1)</f>
        <v>0</v>
      </c>
      <c r="Y2352" s="2">
        <f>IF(AND(_332_2018_07_18_outfile_posicao[[#This Row],[spd m/s]]&lt;1,_332_2018_07_18_outfile_posicao[[#This Row],[spd m/s]]&lt;&gt;0),1,0)</f>
        <v>0</v>
      </c>
      <c r="Z2352" s="2">
        <f>IF(Z2351=0.5,IF(P2352&gt;=P2353,0.5,1),IF(_332_2018_07_18_outfile_posicao[[#This Row],[desloc]]&lt;-1000,IF(P2352&gt;=P2353,IF(AND(Z2351=0.5,P2352=P2353),0,IF(P2352&lt;700,0.5,0)),1),IF(AND(X2352&gt;0,X2351&gt;0,_332_2018_07_18_outfile_posicao[[#This Row],[8686,881807]]&lt;500,_332_2018_07_18_outfile_posicao[[#This Row],[desloc]]&gt;0),IF(_332_2018_07_18_outfile_posicao[[#This Row],[8686,881807]]&lt;500,1,0),0)))</f>
        <v>0</v>
      </c>
      <c r="AA2352" s="2">
        <f t="shared" si="36"/>
        <v>8544.8116110658502</v>
      </c>
      <c r="AB2352" s="2">
        <f>IF(_332_2018_07_18_outfile_posicao[[#This Row],[inicio]]=1,0,IF(AB2351&gt;0,0.5,IF(_332_2018_07_18_outfile_posicao[[#This Row],[max dist]]=_332_2018_07_18_outfile_posicao[[#This Row],[8686,881807]],1,0)))</f>
        <v>0</v>
      </c>
      <c r="AC2352" s="2">
        <f>IF(_332_2018_07_18_outfile_posicao[[#This Row],[fim]]=0,AC2353+1,0)</f>
        <v>24</v>
      </c>
      <c r="AD2352" s="2"/>
      <c r="AE2352" s="2"/>
      <c r="AF2352" s="2"/>
      <c r="AG2352" s="2"/>
      <c r="AH2352" s="2"/>
      <c r="AI2352" s="2"/>
    </row>
    <row r="2353" spans="1:35" x14ac:dyDescent="0.25">
      <c r="A2353">
        <v>708</v>
      </c>
      <c r="B2353">
        <v>3</v>
      </c>
      <c r="C2353" s="2" t="s">
        <v>3342</v>
      </c>
      <c r="D2353">
        <v>332</v>
      </c>
      <c r="E2353" s="2" t="s">
        <v>5896</v>
      </c>
      <c r="F2353" s="2" t="s">
        <v>5221</v>
      </c>
      <c r="G2353" s="2">
        <v>2352</v>
      </c>
      <c r="H2353" t="b">
        <v>1</v>
      </c>
      <c r="I2353" s="3">
        <v>43299.287731481483</v>
      </c>
      <c r="J2353" s="2">
        <v>653</v>
      </c>
      <c r="K2353" s="2">
        <v>-23.619936249999999</v>
      </c>
      <c r="L2353" s="2">
        <v>-46.608531999999997</v>
      </c>
      <c r="M2353" s="2">
        <f>IF(AND(_332_2018_07_18_outfile_posicao[[#This Row],[hora bus]]=I2352,_332_2018_07_18_outfile_posicao[[#This Row],[lat bus]]=K2352,_332_2018_07_18_outfile_posicao[[#This Row],[lon bus]]=L2352),1,0)</f>
        <v>0</v>
      </c>
      <c r="N2353">
        <v>88</v>
      </c>
      <c r="O2353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0.74999997154814602</v>
      </c>
      <c r="P2353">
        <f>VLOOKUP(_332_2018_07_18_outfile_posicao[[#This Row],[shape]],shape!A:D,4,0)+VLOOKUP(_332_2018_07_18_outfile_posicao[[#This Row],[shape]]+1,shape!A:E,5,0)*_332_2018_07_18_outfile_posicao[[#This Row],[% avanc]]</f>
        <v>2628.8460998656228</v>
      </c>
      <c r="Q2353" s="4">
        <f>_332_2018_07_18_outfile_posicao[[#This Row],[8686,881807]]/_332_2018_07_18_outfile_posicao[[#Headers],[8686,881807]]</f>
        <v>0.30262252420048646</v>
      </c>
      <c r="R2353">
        <f>_332_2018_07_18_outfile_posicao[[#This Row],[8686,881807]]-P2352</f>
        <v>191.42444791137132</v>
      </c>
      <c r="S2353">
        <f>(_332_2018_07_18_outfile_posicao[[#This Row],[hora bus]]-I2352)*86000</f>
        <v>44.79166712553706</v>
      </c>
      <c r="T2353">
        <f>_332_2018_07_18_outfile_posicao[[#This Row],[desloc]]/_332_2018_07_18_outfile_posicao[[#This Row],[seconds]]</f>
        <v>4.2736620491232964</v>
      </c>
      <c r="U2353">
        <f>_332_2018_07_18_outfile_posicao[[#This Row],[spd m/s]]*3.6</f>
        <v>15.385183376843868</v>
      </c>
      <c r="V2353" s="2"/>
      <c r="W2353" s="2">
        <f>IF(_332_2018_07_18_outfile_posicao[[#This Row],[cod bus]]=F2352,0,1)</f>
        <v>0</v>
      </c>
      <c r="X2353" s="2">
        <f>IF(_332_2018_07_18_outfile_posicao[[#This Row],[desloc]]&gt;=0,0,1)</f>
        <v>0</v>
      </c>
      <c r="Y2353" s="2">
        <f>IF(AND(_332_2018_07_18_outfile_posicao[[#This Row],[spd m/s]]&lt;1,_332_2018_07_18_outfile_posicao[[#This Row],[spd m/s]]&lt;&gt;0),1,0)</f>
        <v>0</v>
      </c>
      <c r="Z2353" s="2">
        <f>IF(Z2352=0.5,IF(P2353&gt;=P2354,0.5,1),IF(_332_2018_07_18_outfile_posicao[[#This Row],[desloc]]&lt;-1000,IF(P2353&gt;=P2354,IF(AND(Z2352=0.5,P2353=P2354),0,IF(P2353&lt;700,0.5,0)),1),IF(AND(X2353&gt;0,X2352&gt;0,_332_2018_07_18_outfile_posicao[[#This Row],[8686,881807]]&lt;500,_332_2018_07_18_outfile_posicao[[#This Row],[desloc]]&gt;0),IF(_332_2018_07_18_outfile_posicao[[#This Row],[8686,881807]]&lt;500,1,0),0)))</f>
        <v>0</v>
      </c>
      <c r="AA2353" s="2">
        <f t="shared" si="36"/>
        <v>8544.8116110658502</v>
      </c>
      <c r="AB2353" s="2">
        <f>IF(_332_2018_07_18_outfile_posicao[[#This Row],[inicio]]=1,0,IF(AB2352&gt;0,0.5,IF(_332_2018_07_18_outfile_posicao[[#This Row],[max dist]]=_332_2018_07_18_outfile_posicao[[#This Row],[8686,881807]],1,0)))</f>
        <v>0</v>
      </c>
      <c r="AC2353" s="2">
        <f>IF(_332_2018_07_18_outfile_posicao[[#This Row],[fim]]=0,AC2354+1,0)</f>
        <v>23</v>
      </c>
      <c r="AD2353" s="2"/>
      <c r="AE2353" s="2"/>
      <c r="AF2353" s="2"/>
      <c r="AG2353" s="2"/>
      <c r="AH2353" s="2"/>
      <c r="AI2353" s="2"/>
    </row>
    <row r="2354" spans="1:35" x14ac:dyDescent="0.25">
      <c r="A2354">
        <v>710</v>
      </c>
      <c r="B2354">
        <v>3</v>
      </c>
      <c r="C2354" s="2" t="s">
        <v>3344</v>
      </c>
      <c r="D2354">
        <v>332</v>
      </c>
      <c r="E2354" s="2" t="s">
        <v>5897</v>
      </c>
      <c r="F2354" s="2" t="s">
        <v>5221</v>
      </c>
      <c r="G2354" s="2">
        <v>2353</v>
      </c>
      <c r="H2354" t="b">
        <v>1</v>
      </c>
      <c r="I2354" s="3">
        <v>43299.288252314815</v>
      </c>
      <c r="J2354" s="2">
        <v>655</v>
      </c>
      <c r="K2354" s="2">
        <v>-23.618584250000001</v>
      </c>
      <c r="L2354" s="2">
        <v>-46.609254999999997</v>
      </c>
      <c r="M2354" s="2">
        <f>IF(AND(_332_2018_07_18_outfile_posicao[[#This Row],[hora bus]]=I2353,_332_2018_07_18_outfile_posicao[[#This Row],[lat bus]]=K2353,_332_2018_07_18_outfile_posicao[[#This Row],[lon bus]]=L2353),1,0)</f>
        <v>0</v>
      </c>
      <c r="N2354">
        <v>94</v>
      </c>
      <c r="O2354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0.28331286711450243</v>
      </c>
      <c r="P2354">
        <f>VLOOKUP(_332_2018_07_18_outfile_posicao[[#This Row],[shape]],shape!A:D,4,0)+VLOOKUP(_332_2018_07_18_outfile_posicao[[#This Row],[shape]]+1,shape!A:E,5,0)*_332_2018_07_18_outfile_posicao[[#This Row],[% avanc]]</f>
        <v>2799.0844410239902</v>
      </c>
      <c r="Q2354" s="4">
        <f>_332_2018_07_18_outfile_posicao[[#This Row],[8686,881807]]/_332_2018_07_18_outfile_posicao[[#Headers],[8686,881807]]</f>
        <v>0.3222196989912367</v>
      </c>
      <c r="R2354">
        <f>_332_2018_07_18_outfile_posicao[[#This Row],[8686,881807]]-P2353</f>
        <v>170.23834115836735</v>
      </c>
      <c r="S2354">
        <f>(_332_2018_07_18_outfile_posicao[[#This Row],[hora bus]]-I2353)*86000</f>
        <v>44.791666499804705</v>
      </c>
      <c r="T2354">
        <f>_332_2018_07_18_outfile_posicao[[#This Row],[desloc]]/_332_2018_07_18_outfile_posicao[[#This Row],[seconds]]</f>
        <v>3.800669956298893</v>
      </c>
      <c r="U2354">
        <f>_332_2018_07_18_outfile_posicao[[#This Row],[spd m/s]]*3.6</f>
        <v>13.682411842676014</v>
      </c>
      <c r="V2354" s="2"/>
      <c r="W2354" s="2">
        <f>IF(_332_2018_07_18_outfile_posicao[[#This Row],[cod bus]]=F2353,0,1)</f>
        <v>0</v>
      </c>
      <c r="X2354" s="2">
        <f>IF(_332_2018_07_18_outfile_posicao[[#This Row],[desloc]]&gt;=0,0,1)</f>
        <v>0</v>
      </c>
      <c r="Y2354" s="2">
        <f>IF(AND(_332_2018_07_18_outfile_posicao[[#This Row],[spd m/s]]&lt;1,_332_2018_07_18_outfile_posicao[[#This Row],[spd m/s]]&lt;&gt;0),1,0)</f>
        <v>0</v>
      </c>
      <c r="Z2354" s="2">
        <f>IF(Z2353=0.5,IF(P2354&gt;=P2355,0.5,1),IF(_332_2018_07_18_outfile_posicao[[#This Row],[desloc]]&lt;-1000,IF(P2354&gt;=P2355,IF(AND(Z2353=0.5,P2354=P2355),0,IF(P2354&lt;700,0.5,0)),1),IF(AND(X2354&gt;0,X2353&gt;0,_332_2018_07_18_outfile_posicao[[#This Row],[8686,881807]]&lt;500,_332_2018_07_18_outfile_posicao[[#This Row],[desloc]]&gt;0),IF(_332_2018_07_18_outfile_posicao[[#This Row],[8686,881807]]&lt;500,1,0),0)))</f>
        <v>0</v>
      </c>
      <c r="AA2354" s="2">
        <f t="shared" si="36"/>
        <v>8544.8116110658502</v>
      </c>
      <c r="AB2354" s="2">
        <f>IF(_332_2018_07_18_outfile_posicao[[#This Row],[inicio]]=1,0,IF(AB2353&gt;0,0.5,IF(_332_2018_07_18_outfile_posicao[[#This Row],[max dist]]=_332_2018_07_18_outfile_posicao[[#This Row],[8686,881807]],1,0)))</f>
        <v>0</v>
      </c>
      <c r="AC2354" s="2">
        <f>IF(_332_2018_07_18_outfile_posicao[[#This Row],[fim]]=0,AC2355+1,0)</f>
        <v>22</v>
      </c>
      <c r="AD2354" s="2"/>
      <c r="AE2354" s="2"/>
      <c r="AF2354" s="2"/>
      <c r="AG2354" s="2"/>
      <c r="AH2354" s="2"/>
      <c r="AI2354" s="2"/>
    </row>
    <row r="2355" spans="1:35" x14ac:dyDescent="0.25">
      <c r="A2355">
        <v>711</v>
      </c>
      <c r="B2355">
        <v>3</v>
      </c>
      <c r="C2355" s="2" t="s">
        <v>3345</v>
      </c>
      <c r="D2355">
        <v>332</v>
      </c>
      <c r="E2355" s="2" t="s">
        <v>5898</v>
      </c>
      <c r="F2355" s="2" t="s">
        <v>5221</v>
      </c>
      <c r="G2355" s="2">
        <v>2354</v>
      </c>
      <c r="H2355" t="b">
        <v>1</v>
      </c>
      <c r="I2355" s="3">
        <v>43299.288912037038</v>
      </c>
      <c r="J2355" s="2">
        <v>658</v>
      </c>
      <c r="K2355" s="2">
        <v>-23.618402750000001</v>
      </c>
      <c r="L2355" s="2">
        <v>-46.609434999999998</v>
      </c>
      <c r="M2355" s="2">
        <f>IF(AND(_332_2018_07_18_outfile_posicao[[#This Row],[hora bus]]=I2354,_332_2018_07_18_outfile_posicao[[#This Row],[lat bus]]=K2354,_332_2018_07_18_outfile_posicao[[#This Row],[lon bus]]=L2354),1,0)</f>
        <v>0</v>
      </c>
      <c r="N2355">
        <v>94</v>
      </c>
      <c r="O2355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0.84993886757415782</v>
      </c>
      <c r="P2355">
        <f>VLOOKUP(_332_2018_07_18_outfile_posicao[[#This Row],[shape]],shape!A:D,4,0)+VLOOKUP(_332_2018_07_18_outfile_posicao[[#This Row],[shape]]+1,shape!A:E,5,0)*_332_2018_07_18_outfile_posicao[[#This Row],[% avanc]]</f>
        <v>2826.384175575432</v>
      </c>
      <c r="Q2355" s="4">
        <f>_332_2018_07_18_outfile_posicao[[#This Row],[8686,881807]]/_332_2018_07_18_outfile_posicao[[#Headers],[8686,881807]]</f>
        <v>0.32536233810593529</v>
      </c>
      <c r="R2355">
        <f>_332_2018_07_18_outfile_posicao[[#This Row],[8686,881807]]-P2354</f>
        <v>27.299734551441816</v>
      </c>
      <c r="S2355">
        <f>(_332_2018_07_18_outfile_posicao[[#This Row],[hora bus]]-I2354)*86000</f>
        <v>56.736111233476549</v>
      </c>
      <c r="T2355">
        <f>_332_2018_07_18_outfile_posicao[[#This Row],[desloc]]/_332_2018_07_18_outfile_posicao[[#This Row],[seconds]]</f>
        <v>0.48117035090931459</v>
      </c>
      <c r="U2355">
        <f>_332_2018_07_18_outfile_posicao[[#This Row],[spd m/s]]*3.6</f>
        <v>1.7322132632735325</v>
      </c>
      <c r="V2355" s="2"/>
      <c r="W2355" s="2">
        <f>IF(_332_2018_07_18_outfile_posicao[[#This Row],[cod bus]]=F2354,0,1)</f>
        <v>0</v>
      </c>
      <c r="X2355" s="2">
        <f>IF(_332_2018_07_18_outfile_posicao[[#This Row],[desloc]]&gt;=0,0,1)</f>
        <v>0</v>
      </c>
      <c r="Y2355" s="2">
        <f>IF(AND(_332_2018_07_18_outfile_posicao[[#This Row],[spd m/s]]&lt;1,_332_2018_07_18_outfile_posicao[[#This Row],[spd m/s]]&lt;&gt;0),1,0)</f>
        <v>1</v>
      </c>
      <c r="Z2355" s="2">
        <f>IF(Z2354=0.5,IF(P2355&gt;=P2356,0.5,1),IF(_332_2018_07_18_outfile_posicao[[#This Row],[desloc]]&lt;-1000,IF(P2355&gt;=P2356,IF(AND(Z2354=0.5,P2355=P2356),0,IF(P2355&lt;700,0.5,0)),1),IF(AND(X2355&gt;0,X2354&gt;0,_332_2018_07_18_outfile_posicao[[#This Row],[8686,881807]]&lt;500,_332_2018_07_18_outfile_posicao[[#This Row],[desloc]]&gt;0),IF(_332_2018_07_18_outfile_posicao[[#This Row],[8686,881807]]&lt;500,1,0),0)))</f>
        <v>0</v>
      </c>
      <c r="AA2355" s="2">
        <f t="shared" si="36"/>
        <v>8544.8116110658502</v>
      </c>
      <c r="AB2355" s="2">
        <f>IF(_332_2018_07_18_outfile_posicao[[#This Row],[inicio]]=1,0,IF(AB2354&gt;0,0.5,IF(_332_2018_07_18_outfile_posicao[[#This Row],[max dist]]=_332_2018_07_18_outfile_posicao[[#This Row],[8686,881807]],1,0)))</f>
        <v>0</v>
      </c>
      <c r="AC2355" s="2">
        <f>IF(_332_2018_07_18_outfile_posicao[[#This Row],[fim]]=0,AC2356+1,0)</f>
        <v>21</v>
      </c>
      <c r="AD2355" s="2"/>
      <c r="AE2355" s="2"/>
      <c r="AF2355" s="2"/>
      <c r="AG2355" s="2"/>
      <c r="AH2355" s="2"/>
      <c r="AI2355" s="2"/>
    </row>
    <row r="2356" spans="1:35" x14ac:dyDescent="0.25">
      <c r="A2356">
        <v>713</v>
      </c>
      <c r="B2356">
        <v>3</v>
      </c>
      <c r="C2356" s="2" t="s">
        <v>3347</v>
      </c>
      <c r="D2356">
        <v>332</v>
      </c>
      <c r="E2356" s="2" t="s">
        <v>5899</v>
      </c>
      <c r="F2356" s="2" t="s">
        <v>5221</v>
      </c>
      <c r="G2356" s="2">
        <v>2355</v>
      </c>
      <c r="H2356" t="b">
        <v>1</v>
      </c>
      <c r="I2356" s="3">
        <v>43299.28943287037</v>
      </c>
      <c r="J2356" s="2">
        <v>661</v>
      </c>
      <c r="K2356" s="2">
        <v>-23.618106999999998</v>
      </c>
      <c r="L2356" s="2">
        <v>-46.609768500000001</v>
      </c>
      <c r="M2356" s="2">
        <f>IF(AND(_332_2018_07_18_outfile_posicao[[#This Row],[hora bus]]=I2355,_332_2018_07_18_outfile_posicao[[#This Row],[lat bus]]=K2355,_332_2018_07_18_outfile_posicao[[#This Row],[lon bus]]=L2355),1,0)</f>
        <v>0</v>
      </c>
      <c r="N2356">
        <v>98</v>
      </c>
      <c r="O2356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0.3609600549427226</v>
      </c>
      <c r="P2356">
        <f>VLOOKUP(_332_2018_07_18_outfile_posicao[[#This Row],[shape]],shape!A:D,4,0)+VLOOKUP(_332_2018_07_18_outfile_posicao[[#This Row],[shape]]+1,shape!A:E,5,0)*_332_2018_07_18_outfile_posicao[[#This Row],[% avanc]]</f>
        <v>2873.9575111672607</v>
      </c>
      <c r="Q2356" s="4">
        <f>_332_2018_07_18_outfile_posicao[[#This Row],[8686,881807]]/_332_2018_07_18_outfile_posicao[[#Headers],[8686,881807]]</f>
        <v>0.33083879521088788</v>
      </c>
      <c r="R2356">
        <f>_332_2018_07_18_outfile_posicao[[#This Row],[8686,881807]]-P2355</f>
        <v>47.573335591828709</v>
      </c>
      <c r="S2356">
        <f>(_332_2018_07_18_outfile_posicao[[#This Row],[hora bus]]-I2355)*86000</f>
        <v>44.791666499804705</v>
      </c>
      <c r="T2356">
        <f>_332_2018_07_18_outfile_posicao[[#This Row],[desloc]]/_332_2018_07_18_outfile_posicao[[#This Row],[seconds]]</f>
        <v>1.0621023799602574</v>
      </c>
      <c r="U2356">
        <f>_332_2018_07_18_outfile_posicao[[#This Row],[spd m/s]]*3.6</f>
        <v>3.8235685678569267</v>
      </c>
      <c r="V2356" s="2"/>
      <c r="W2356" s="2">
        <f>IF(_332_2018_07_18_outfile_posicao[[#This Row],[cod bus]]=F2355,0,1)</f>
        <v>0</v>
      </c>
      <c r="X2356" s="2">
        <f>IF(_332_2018_07_18_outfile_posicao[[#This Row],[desloc]]&gt;=0,0,1)</f>
        <v>0</v>
      </c>
      <c r="Y2356" s="2">
        <f>IF(AND(_332_2018_07_18_outfile_posicao[[#This Row],[spd m/s]]&lt;1,_332_2018_07_18_outfile_posicao[[#This Row],[spd m/s]]&lt;&gt;0),1,0)</f>
        <v>0</v>
      </c>
      <c r="Z2356" s="2">
        <f>IF(Z2355=0.5,IF(P2356&gt;=P2357,0.5,1),IF(_332_2018_07_18_outfile_posicao[[#This Row],[desloc]]&lt;-1000,IF(P2356&gt;=P2357,IF(AND(Z2355=0.5,P2356=P2357),0,IF(P2356&lt;700,0.5,0)),1),IF(AND(X2356&gt;0,X2355&gt;0,_332_2018_07_18_outfile_posicao[[#This Row],[8686,881807]]&lt;500,_332_2018_07_18_outfile_posicao[[#This Row],[desloc]]&gt;0),IF(_332_2018_07_18_outfile_posicao[[#This Row],[8686,881807]]&lt;500,1,0),0)))</f>
        <v>0</v>
      </c>
      <c r="AA2356" s="2">
        <f t="shared" si="36"/>
        <v>8544.8116110658502</v>
      </c>
      <c r="AB2356" s="2">
        <f>IF(_332_2018_07_18_outfile_posicao[[#This Row],[inicio]]=1,0,IF(AB2355&gt;0,0.5,IF(_332_2018_07_18_outfile_posicao[[#This Row],[max dist]]=_332_2018_07_18_outfile_posicao[[#This Row],[8686,881807]],1,0)))</f>
        <v>0</v>
      </c>
      <c r="AC2356" s="2">
        <f>IF(_332_2018_07_18_outfile_posicao[[#This Row],[fim]]=0,AC2357+1,0)</f>
        <v>20</v>
      </c>
      <c r="AD2356" s="2"/>
      <c r="AE2356" s="2"/>
      <c r="AF2356" s="2"/>
      <c r="AG2356" s="2"/>
      <c r="AH2356" s="2"/>
      <c r="AI2356" s="2"/>
    </row>
    <row r="2357" spans="1:35" x14ac:dyDescent="0.25">
      <c r="A2357">
        <v>714</v>
      </c>
      <c r="B2357">
        <v>3</v>
      </c>
      <c r="C2357" s="2" t="s">
        <v>3348</v>
      </c>
      <c r="D2357">
        <v>332</v>
      </c>
      <c r="E2357" s="2" t="s">
        <v>5899</v>
      </c>
      <c r="F2357" s="2" t="s">
        <v>5221</v>
      </c>
      <c r="G2357" s="2">
        <v>2356</v>
      </c>
      <c r="H2357" t="b">
        <v>1</v>
      </c>
      <c r="I2357" s="3">
        <v>43299.289953703701</v>
      </c>
      <c r="J2357" s="2">
        <v>664</v>
      </c>
      <c r="K2357" s="2">
        <v>-23.616456312499999</v>
      </c>
      <c r="L2357" s="2">
        <v>-46.609853749999999</v>
      </c>
      <c r="M2357" s="2">
        <f>IF(AND(_332_2018_07_18_outfile_posicao[[#This Row],[hora bus]]=I2356,_332_2018_07_18_outfile_posicao[[#This Row],[lat bus]]=K2356,_332_2018_07_18_outfile_posicao[[#This Row],[lon bus]]=L2356),1,0)</f>
        <v>0</v>
      </c>
      <c r="N2357">
        <v>102</v>
      </c>
      <c r="O2357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0.6099822589817876</v>
      </c>
      <c r="P2357">
        <f>VLOOKUP(_332_2018_07_18_outfile_posicao[[#This Row],[shape]],shape!A:D,4,0)+VLOOKUP(_332_2018_07_18_outfile_posicao[[#This Row],[shape]]+1,shape!A:E,5,0)*_332_2018_07_18_outfile_posicao[[#This Row],[% avanc]]</f>
        <v>3114.0330959642147</v>
      </c>
      <c r="Q2357" s="4">
        <f>_332_2018_07_18_outfile_posicao[[#This Row],[8686,881807]]/_332_2018_07_18_outfile_posicao[[#Headers],[8686,881807]]</f>
        <v>0.35847536148758086</v>
      </c>
      <c r="R2357">
        <f>_332_2018_07_18_outfile_posicao[[#This Row],[8686,881807]]-P2356</f>
        <v>240.07558479695399</v>
      </c>
      <c r="S2357">
        <f>(_332_2018_07_18_outfile_posicao[[#This Row],[hora bus]]-I2356)*86000</f>
        <v>44.791666499804705</v>
      </c>
      <c r="T2357">
        <f>_332_2018_07_18_outfile_posicao[[#This Row],[desloc]]/_332_2018_07_18_outfile_posicao[[#This Row],[seconds]]</f>
        <v>5.3598270293872794</v>
      </c>
      <c r="U2357">
        <f>_332_2018_07_18_outfile_posicao[[#This Row],[spd m/s]]*3.6</f>
        <v>19.295377305794208</v>
      </c>
      <c r="V2357" s="2"/>
      <c r="W2357" s="2">
        <f>IF(_332_2018_07_18_outfile_posicao[[#This Row],[cod bus]]=F2356,0,1)</f>
        <v>0</v>
      </c>
      <c r="X2357" s="2">
        <f>IF(_332_2018_07_18_outfile_posicao[[#This Row],[desloc]]&gt;=0,0,1)</f>
        <v>0</v>
      </c>
      <c r="Y2357" s="2">
        <f>IF(AND(_332_2018_07_18_outfile_posicao[[#This Row],[spd m/s]]&lt;1,_332_2018_07_18_outfile_posicao[[#This Row],[spd m/s]]&lt;&gt;0),1,0)</f>
        <v>0</v>
      </c>
      <c r="Z2357" s="2">
        <f>IF(Z2356=0.5,IF(P2357&gt;=P2358,0.5,1),IF(_332_2018_07_18_outfile_posicao[[#This Row],[desloc]]&lt;-1000,IF(P2357&gt;=P2358,IF(AND(Z2356=0.5,P2357=P2358),0,IF(P2357&lt;700,0.5,0)),1),IF(AND(X2357&gt;0,X2356&gt;0,_332_2018_07_18_outfile_posicao[[#This Row],[8686,881807]]&lt;500,_332_2018_07_18_outfile_posicao[[#This Row],[desloc]]&gt;0),IF(_332_2018_07_18_outfile_posicao[[#This Row],[8686,881807]]&lt;500,1,0),0)))</f>
        <v>0</v>
      </c>
      <c r="AA2357" s="2">
        <f t="shared" si="36"/>
        <v>8544.8116110658502</v>
      </c>
      <c r="AB2357" s="2">
        <f>IF(_332_2018_07_18_outfile_posicao[[#This Row],[inicio]]=1,0,IF(AB2356&gt;0,0.5,IF(_332_2018_07_18_outfile_posicao[[#This Row],[max dist]]=_332_2018_07_18_outfile_posicao[[#This Row],[8686,881807]],1,0)))</f>
        <v>0</v>
      </c>
      <c r="AC2357" s="2">
        <f>IF(_332_2018_07_18_outfile_posicao[[#This Row],[fim]]=0,AC2358+1,0)</f>
        <v>19</v>
      </c>
      <c r="AD2357" s="2"/>
      <c r="AE2357" s="2"/>
      <c r="AF2357" s="2"/>
      <c r="AG2357" s="2"/>
      <c r="AH2357" s="2"/>
      <c r="AI2357" s="2"/>
    </row>
    <row r="2358" spans="1:35" x14ac:dyDescent="0.25">
      <c r="A2358">
        <v>716</v>
      </c>
      <c r="B2358">
        <v>3</v>
      </c>
      <c r="C2358" s="2" t="s">
        <v>3350</v>
      </c>
      <c r="D2358">
        <v>332</v>
      </c>
      <c r="E2358" s="2" t="s">
        <v>5900</v>
      </c>
      <c r="F2358" s="2" t="s">
        <v>5221</v>
      </c>
      <c r="G2358" s="2">
        <v>2357</v>
      </c>
      <c r="H2358" t="b">
        <v>1</v>
      </c>
      <c r="I2358" s="3">
        <v>43299.29047453704</v>
      </c>
      <c r="J2358" s="2">
        <v>667</v>
      </c>
      <c r="K2358" s="2">
        <v>-23.614057750000001</v>
      </c>
      <c r="L2358" s="2">
        <v>-46.609129000000003</v>
      </c>
      <c r="M2358" s="2">
        <f>IF(AND(_332_2018_07_18_outfile_posicao[[#This Row],[hora bus]]=I2357,_332_2018_07_18_outfile_posicao[[#This Row],[lat bus]]=K2357,_332_2018_07_18_outfile_posicao[[#This Row],[lon bus]]=L2357),1,0)</f>
        <v>0</v>
      </c>
      <c r="N2358">
        <v>107</v>
      </c>
      <c r="O2358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0.64320883761274772</v>
      </c>
      <c r="P2358">
        <f>VLOOKUP(_332_2018_07_18_outfile_posicao[[#This Row],[shape]],shape!A:D,4,0)+VLOOKUP(_332_2018_07_18_outfile_posicao[[#This Row],[shape]]+1,shape!A:E,5,0)*_332_2018_07_18_outfile_posicao[[#This Row],[% avanc]]</f>
        <v>3392.1343207829327</v>
      </c>
      <c r="Q2358" s="4">
        <f>_332_2018_07_18_outfile_posicao[[#This Row],[8686,881807]]/_332_2018_07_18_outfile_posicao[[#Headers],[8686,881807]]</f>
        <v>0.39048929134151539</v>
      </c>
      <c r="R2358">
        <f>_332_2018_07_18_outfile_posicao[[#This Row],[8686,881807]]-P2357</f>
        <v>278.10122481871804</v>
      </c>
      <c r="S2358">
        <f>(_332_2018_07_18_outfile_posicao[[#This Row],[hora bus]]-I2357)*86000</f>
        <v>44.79166712553706</v>
      </c>
      <c r="T2358">
        <f>_332_2018_07_18_outfile_posicao[[#This Row],[desloc]]/_332_2018_07_18_outfile_posicao[[#This Row],[seconds]]</f>
        <v>6.2087714672304362</v>
      </c>
      <c r="U2358">
        <f>_332_2018_07_18_outfile_posicao[[#This Row],[spd m/s]]*3.6</f>
        <v>22.35157728202957</v>
      </c>
      <c r="V2358" s="2"/>
      <c r="W2358" s="2">
        <f>IF(_332_2018_07_18_outfile_posicao[[#This Row],[cod bus]]=F2357,0,1)</f>
        <v>0</v>
      </c>
      <c r="X2358" s="2">
        <f>IF(_332_2018_07_18_outfile_posicao[[#This Row],[desloc]]&gt;=0,0,1)</f>
        <v>0</v>
      </c>
      <c r="Y2358" s="2">
        <f>IF(AND(_332_2018_07_18_outfile_posicao[[#This Row],[spd m/s]]&lt;1,_332_2018_07_18_outfile_posicao[[#This Row],[spd m/s]]&lt;&gt;0),1,0)</f>
        <v>0</v>
      </c>
      <c r="Z2358" s="2">
        <f>IF(Z2357=0.5,IF(P2358&gt;=P2359,0.5,1),IF(_332_2018_07_18_outfile_posicao[[#This Row],[desloc]]&lt;-1000,IF(P2358&gt;=P2359,IF(AND(Z2357=0.5,P2358=P2359),0,IF(P2358&lt;700,0.5,0)),1),IF(AND(X2358&gt;0,X2357&gt;0,_332_2018_07_18_outfile_posicao[[#This Row],[8686,881807]]&lt;500,_332_2018_07_18_outfile_posicao[[#This Row],[desloc]]&gt;0),IF(_332_2018_07_18_outfile_posicao[[#This Row],[8686,881807]]&lt;500,1,0),0)))</f>
        <v>0</v>
      </c>
      <c r="AA2358" s="2">
        <f t="shared" si="36"/>
        <v>8544.8116110658502</v>
      </c>
      <c r="AB2358" s="2">
        <f>IF(_332_2018_07_18_outfile_posicao[[#This Row],[inicio]]=1,0,IF(AB2357&gt;0,0.5,IF(_332_2018_07_18_outfile_posicao[[#This Row],[max dist]]=_332_2018_07_18_outfile_posicao[[#This Row],[8686,881807]],1,0)))</f>
        <v>0</v>
      </c>
      <c r="AC2358" s="2">
        <f>IF(_332_2018_07_18_outfile_posicao[[#This Row],[fim]]=0,AC2359+1,0)</f>
        <v>18</v>
      </c>
      <c r="AD2358" s="2"/>
      <c r="AE2358" s="2"/>
      <c r="AF2358" s="2"/>
      <c r="AG2358" s="2"/>
      <c r="AH2358" s="2"/>
      <c r="AI2358" s="2"/>
    </row>
    <row r="2359" spans="1:35" x14ac:dyDescent="0.25">
      <c r="A2359">
        <v>718</v>
      </c>
      <c r="B2359">
        <v>3</v>
      </c>
      <c r="C2359" s="2" t="s">
        <v>3352</v>
      </c>
      <c r="D2359">
        <v>332</v>
      </c>
      <c r="E2359" s="2" t="s">
        <v>5901</v>
      </c>
      <c r="F2359" s="2" t="s">
        <v>5221</v>
      </c>
      <c r="G2359" s="2">
        <v>2358</v>
      </c>
      <c r="H2359" t="b">
        <v>1</v>
      </c>
      <c r="I2359" s="3">
        <v>43299.291134259256</v>
      </c>
      <c r="J2359" s="2">
        <v>670</v>
      </c>
      <c r="K2359" s="2">
        <v>-23.612501000000002</v>
      </c>
      <c r="L2359" s="2">
        <v>-46.610628749999997</v>
      </c>
      <c r="M2359" s="2">
        <f>IF(AND(_332_2018_07_18_outfile_posicao[[#This Row],[hora bus]]=I2358,_332_2018_07_18_outfile_posicao[[#This Row],[lat bus]]=K2358,_332_2018_07_18_outfile_posicao[[#This Row],[lon bus]]=L2358),1,0)</f>
        <v>0</v>
      </c>
      <c r="N2359">
        <v>120</v>
      </c>
      <c r="O2359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0.53450553476641549</v>
      </c>
      <c r="P2359">
        <f>VLOOKUP(_332_2018_07_18_outfile_posicao[[#This Row],[shape]],shape!A:D,4,0)+VLOOKUP(_332_2018_07_18_outfile_posicao[[#This Row],[shape]]+1,shape!A:E,5,0)*_332_2018_07_18_outfile_posicao[[#This Row],[% avanc]]</f>
        <v>3720.5112919157355</v>
      </c>
      <c r="Q2359" s="4">
        <f>_332_2018_07_18_outfile_posicao[[#This Row],[8686,881807]]/_332_2018_07_18_outfile_posicao[[#Headers],[8686,881807]]</f>
        <v>0.4282907692974135</v>
      </c>
      <c r="R2359">
        <f>_332_2018_07_18_outfile_posicao[[#This Row],[8686,881807]]-P2358</f>
        <v>328.37697113280274</v>
      </c>
      <c r="S2359">
        <f>(_332_2018_07_18_outfile_posicao[[#This Row],[hora bus]]-I2358)*86000</f>
        <v>56.736110607744195</v>
      </c>
      <c r="T2359">
        <f>_332_2018_07_18_outfile_posicao[[#This Row],[desloc]]/_332_2018_07_18_outfile_posicao[[#This Row],[seconds]]</f>
        <v>5.7877948913893462</v>
      </c>
      <c r="U2359">
        <f>_332_2018_07_18_outfile_posicao[[#This Row],[spd m/s]]*3.6</f>
        <v>20.836061609001646</v>
      </c>
      <c r="V2359" s="2"/>
      <c r="W2359" s="2">
        <f>IF(_332_2018_07_18_outfile_posicao[[#This Row],[cod bus]]=F2358,0,1)</f>
        <v>0</v>
      </c>
      <c r="X2359" s="2">
        <f>IF(_332_2018_07_18_outfile_posicao[[#This Row],[desloc]]&gt;=0,0,1)</f>
        <v>0</v>
      </c>
      <c r="Y2359" s="2">
        <f>IF(AND(_332_2018_07_18_outfile_posicao[[#This Row],[spd m/s]]&lt;1,_332_2018_07_18_outfile_posicao[[#This Row],[spd m/s]]&lt;&gt;0),1,0)</f>
        <v>0</v>
      </c>
      <c r="Z2359" s="2">
        <f>IF(Z2358=0.5,IF(P2359&gt;=P2360,0.5,1),IF(_332_2018_07_18_outfile_posicao[[#This Row],[desloc]]&lt;-1000,IF(P2359&gt;=P2360,IF(AND(Z2358=0.5,P2359=P2360),0,IF(P2359&lt;700,0.5,0)),1),IF(AND(X2359&gt;0,X2358&gt;0,_332_2018_07_18_outfile_posicao[[#This Row],[8686,881807]]&lt;500,_332_2018_07_18_outfile_posicao[[#This Row],[desloc]]&gt;0),IF(_332_2018_07_18_outfile_posicao[[#This Row],[8686,881807]]&lt;500,1,0),0)))</f>
        <v>0</v>
      </c>
      <c r="AA2359" s="2">
        <f t="shared" si="36"/>
        <v>8544.8116110658502</v>
      </c>
      <c r="AB2359" s="2">
        <f>IF(_332_2018_07_18_outfile_posicao[[#This Row],[inicio]]=1,0,IF(AB2358&gt;0,0.5,IF(_332_2018_07_18_outfile_posicao[[#This Row],[max dist]]=_332_2018_07_18_outfile_posicao[[#This Row],[8686,881807]],1,0)))</f>
        <v>0</v>
      </c>
      <c r="AC2359" s="2">
        <f>IF(_332_2018_07_18_outfile_posicao[[#This Row],[fim]]=0,AC2360+1,0)</f>
        <v>17</v>
      </c>
      <c r="AD2359" s="2"/>
      <c r="AE2359" s="2"/>
      <c r="AF2359" s="2"/>
      <c r="AG2359" s="2"/>
      <c r="AH2359" s="2"/>
      <c r="AI2359" s="2"/>
    </row>
    <row r="2360" spans="1:35" x14ac:dyDescent="0.25">
      <c r="A2360">
        <v>720</v>
      </c>
      <c r="B2360">
        <v>3</v>
      </c>
      <c r="C2360" s="2" t="s">
        <v>3354</v>
      </c>
      <c r="D2360">
        <v>332</v>
      </c>
      <c r="E2360" s="2" t="s">
        <v>5902</v>
      </c>
      <c r="F2360" s="2" t="s">
        <v>5221</v>
      </c>
      <c r="G2360" s="2">
        <v>2359</v>
      </c>
      <c r="H2360" t="b">
        <v>1</v>
      </c>
      <c r="I2360" s="3">
        <v>43299.291655092595</v>
      </c>
      <c r="J2360" s="2">
        <v>674</v>
      </c>
      <c r="K2360" s="2">
        <v>-23.610766125000001</v>
      </c>
      <c r="L2360" s="2">
        <v>-46.611615749999999</v>
      </c>
      <c r="M2360" s="2">
        <f>IF(AND(_332_2018_07_18_outfile_posicao[[#This Row],[hora bus]]=I2359,_332_2018_07_18_outfile_posicao[[#This Row],[lat bus]]=K2359,_332_2018_07_18_outfile_posicao[[#This Row],[lon bus]]=L2359),1,0)</f>
        <v>0</v>
      </c>
      <c r="N2360">
        <v>123</v>
      </c>
      <c r="O2360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0.23102416122933403</v>
      </c>
      <c r="P2360">
        <f>VLOOKUP(_332_2018_07_18_outfile_posicao[[#This Row],[shape]],shape!A:D,4,0)+VLOOKUP(_332_2018_07_18_outfile_posicao[[#This Row],[shape]]+1,shape!A:E,5,0)*_332_2018_07_18_outfile_posicao[[#This Row],[% avanc]]</f>
        <v>3945.4573269115958</v>
      </c>
      <c r="Q2360" s="4">
        <f>_332_2018_07_18_outfile_posicao[[#This Row],[8686,881807]]/_332_2018_07_18_outfile_posicao[[#Headers],[8686,881807]]</f>
        <v>0.45418568072749604</v>
      </c>
      <c r="R2360">
        <f>_332_2018_07_18_outfile_posicao[[#This Row],[8686,881807]]-P2359</f>
        <v>224.94603499586037</v>
      </c>
      <c r="S2360">
        <f>(_332_2018_07_18_outfile_posicao[[#This Row],[hora bus]]-I2359)*86000</f>
        <v>44.79166712553706</v>
      </c>
      <c r="T2360">
        <f>_332_2018_07_18_outfile_posicao[[#This Row],[desloc]]/_332_2018_07_18_outfile_posicao[[#This Row],[seconds]]</f>
        <v>5.0220509624124254</v>
      </c>
      <c r="U2360">
        <f>_332_2018_07_18_outfile_posicao[[#This Row],[spd m/s]]*3.6</f>
        <v>18.079383464684732</v>
      </c>
      <c r="V2360" s="2"/>
      <c r="W2360" s="2">
        <f>IF(_332_2018_07_18_outfile_posicao[[#This Row],[cod bus]]=F2359,0,1)</f>
        <v>0</v>
      </c>
      <c r="X2360" s="2">
        <f>IF(_332_2018_07_18_outfile_posicao[[#This Row],[desloc]]&gt;=0,0,1)</f>
        <v>0</v>
      </c>
      <c r="Y2360" s="2">
        <f>IF(AND(_332_2018_07_18_outfile_posicao[[#This Row],[spd m/s]]&lt;1,_332_2018_07_18_outfile_posicao[[#This Row],[spd m/s]]&lt;&gt;0),1,0)</f>
        <v>0</v>
      </c>
      <c r="Z2360" s="2">
        <f>IF(Z2359=0.5,IF(P2360&gt;=P2361,0.5,1),IF(_332_2018_07_18_outfile_posicao[[#This Row],[desloc]]&lt;-1000,IF(P2360&gt;=P2361,IF(AND(Z2359=0.5,P2360=P2361),0,IF(P2360&lt;700,0.5,0)),1),IF(AND(X2360&gt;0,X2359&gt;0,_332_2018_07_18_outfile_posicao[[#This Row],[8686,881807]]&lt;500,_332_2018_07_18_outfile_posicao[[#This Row],[desloc]]&gt;0),IF(_332_2018_07_18_outfile_posicao[[#This Row],[8686,881807]]&lt;500,1,0),0)))</f>
        <v>0</v>
      </c>
      <c r="AA2360" s="2">
        <f t="shared" si="36"/>
        <v>8544.8116110658502</v>
      </c>
      <c r="AB2360" s="2">
        <f>IF(_332_2018_07_18_outfile_posicao[[#This Row],[inicio]]=1,0,IF(AB2359&gt;0,0.5,IF(_332_2018_07_18_outfile_posicao[[#This Row],[max dist]]=_332_2018_07_18_outfile_posicao[[#This Row],[8686,881807]],1,0)))</f>
        <v>0</v>
      </c>
      <c r="AC2360" s="2">
        <f>IF(_332_2018_07_18_outfile_posicao[[#This Row],[fim]]=0,AC2361+1,0)</f>
        <v>16</v>
      </c>
      <c r="AD2360" s="2"/>
      <c r="AE2360" s="2"/>
      <c r="AF2360" s="2"/>
      <c r="AG2360" s="2"/>
      <c r="AH2360" s="2"/>
      <c r="AI2360" s="2"/>
    </row>
    <row r="2361" spans="1:35" x14ac:dyDescent="0.25">
      <c r="A2361">
        <v>723</v>
      </c>
      <c r="B2361">
        <v>3</v>
      </c>
      <c r="C2361" s="2" t="s">
        <v>3357</v>
      </c>
      <c r="D2361">
        <v>332</v>
      </c>
      <c r="E2361" s="2" t="s">
        <v>5904</v>
      </c>
      <c r="F2361" s="2" t="s">
        <v>5221</v>
      </c>
      <c r="G2361" s="2">
        <v>2360</v>
      </c>
      <c r="H2361" t="b">
        <v>1</v>
      </c>
      <c r="I2361" s="3">
        <v>43299.293078703704</v>
      </c>
      <c r="J2361" s="2">
        <v>678</v>
      </c>
      <c r="K2361" s="2">
        <v>-23.607524250000001</v>
      </c>
      <c r="L2361" s="2">
        <v>-46.614072499999999</v>
      </c>
      <c r="M2361" s="2">
        <f>IF(AND(_332_2018_07_18_outfile_posicao[[#This Row],[hora bus]]=I2360,_332_2018_07_18_outfile_posicao[[#This Row],[lat bus]]=K2360,_332_2018_07_18_outfile_posicao[[#This Row],[lon bus]]=L2360),1,0)</f>
        <v>0</v>
      </c>
      <c r="N2361">
        <v>133</v>
      </c>
      <c r="O2361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0.24999999025215427</v>
      </c>
      <c r="P2361">
        <f>VLOOKUP(_332_2018_07_18_outfile_posicao[[#This Row],[shape]],shape!A:D,4,0)+VLOOKUP(_332_2018_07_18_outfile_posicao[[#This Row],[shape]]+1,shape!A:E,5,0)*_332_2018_07_18_outfile_posicao[[#This Row],[% avanc]]</f>
        <v>4395.3270131179806</v>
      </c>
      <c r="Q2361" s="4">
        <f>_332_2018_07_18_outfile_posicao[[#This Row],[8686,881807]]/_332_2018_07_18_outfile_posicao[[#Headers],[8686,881807]]</f>
        <v>0.5059729268534735</v>
      </c>
      <c r="R2361">
        <f>_332_2018_07_18_outfile_posicao[[#This Row],[8686,881807]]-P2360</f>
        <v>449.86968620638481</v>
      </c>
      <c r="S2361">
        <f>(_332_2018_07_18_outfile_posicao[[#This Row],[hora bus]]-I2360)*86000</f>
        <v>122.43055539147463</v>
      </c>
      <c r="T2361">
        <f>_332_2018_07_18_outfile_posicao[[#This Row],[desloc]]/_332_2018_07_18_outfile_posicao[[#This Row],[seconds]]</f>
        <v>3.6744886500589313</v>
      </c>
      <c r="U2361">
        <f>_332_2018_07_18_outfile_posicao[[#This Row],[spd m/s]]*3.6</f>
        <v>13.228159140212153</v>
      </c>
      <c r="V2361" s="2"/>
      <c r="W2361" s="2">
        <f>IF(_332_2018_07_18_outfile_posicao[[#This Row],[cod bus]]=F2360,0,1)</f>
        <v>0</v>
      </c>
      <c r="X2361" s="2">
        <f>IF(_332_2018_07_18_outfile_posicao[[#This Row],[desloc]]&gt;=0,0,1)</f>
        <v>0</v>
      </c>
      <c r="Y2361" s="2">
        <f>IF(AND(_332_2018_07_18_outfile_posicao[[#This Row],[spd m/s]]&lt;1,_332_2018_07_18_outfile_posicao[[#This Row],[spd m/s]]&lt;&gt;0),1,0)</f>
        <v>0</v>
      </c>
      <c r="Z2361" s="2">
        <f>IF(Z2360=0.5,IF(P2361&gt;=P2362,0.5,1),IF(_332_2018_07_18_outfile_posicao[[#This Row],[desloc]]&lt;-1000,IF(P2361&gt;=P2362,IF(AND(Z2360=0.5,P2361=P2362),0,IF(P2361&lt;700,0.5,0)),1),IF(AND(X2361&gt;0,X2360&gt;0,_332_2018_07_18_outfile_posicao[[#This Row],[8686,881807]]&lt;500,_332_2018_07_18_outfile_posicao[[#This Row],[desloc]]&gt;0),IF(_332_2018_07_18_outfile_posicao[[#This Row],[8686,881807]]&lt;500,1,0),0)))</f>
        <v>0</v>
      </c>
      <c r="AA2361" s="2">
        <f t="shared" si="36"/>
        <v>8544.8116110658502</v>
      </c>
      <c r="AB2361" s="2">
        <f>IF(_332_2018_07_18_outfile_posicao[[#This Row],[inicio]]=1,0,IF(AB2360&gt;0,0.5,IF(_332_2018_07_18_outfile_posicao[[#This Row],[max dist]]=_332_2018_07_18_outfile_posicao[[#This Row],[8686,881807]],1,0)))</f>
        <v>0</v>
      </c>
      <c r="AC2361" s="2">
        <f>IF(_332_2018_07_18_outfile_posicao[[#This Row],[fim]]=0,AC2362+1,0)</f>
        <v>15</v>
      </c>
      <c r="AD2361" s="2"/>
      <c r="AE2361" s="2"/>
      <c r="AF2361" s="2"/>
      <c r="AG2361" s="2"/>
      <c r="AH2361" s="2"/>
      <c r="AI2361" s="2"/>
    </row>
    <row r="2362" spans="1:35" x14ac:dyDescent="0.25">
      <c r="A2362">
        <v>727</v>
      </c>
      <c r="B2362">
        <v>3</v>
      </c>
      <c r="C2362" s="2" t="s">
        <v>3358</v>
      </c>
      <c r="D2362">
        <v>332</v>
      </c>
      <c r="E2362" s="2" t="s">
        <v>5905</v>
      </c>
      <c r="F2362" s="2" t="s">
        <v>5221</v>
      </c>
      <c r="G2362" s="2">
        <v>2361</v>
      </c>
      <c r="H2362" t="b">
        <v>1</v>
      </c>
      <c r="I2362" s="3">
        <v>43299.293599537035</v>
      </c>
      <c r="J2362" s="2">
        <v>679</v>
      </c>
      <c r="K2362" s="2">
        <v>-23.605316250000001</v>
      </c>
      <c r="L2362" s="2">
        <v>-46.614419750000003</v>
      </c>
      <c r="M2362" s="2">
        <f>IF(AND(_332_2018_07_18_outfile_posicao[[#This Row],[hora bus]]=I2361,_332_2018_07_18_outfile_posicao[[#This Row],[lat bus]]=K2361,_332_2018_07_18_outfile_posicao[[#This Row],[lon bus]]=L2361),1,0)</f>
        <v>0</v>
      </c>
      <c r="N2362">
        <v>138</v>
      </c>
      <c r="O2362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0.53078471843675146</v>
      </c>
      <c r="P2362">
        <f>VLOOKUP(_332_2018_07_18_outfile_posicao[[#This Row],[shape]],shape!A:D,4,0)+VLOOKUP(_332_2018_07_18_outfile_posicao[[#This Row],[shape]]+1,shape!A:E,5,0)*_332_2018_07_18_outfile_posicao[[#This Row],[% avanc]]</f>
        <v>4643.7240617931629</v>
      </c>
      <c r="Q2362" s="4">
        <f>_332_2018_07_18_outfile_posicao[[#This Row],[8686,881807]]/_332_2018_07_18_outfile_posicao[[#Headers],[8686,881807]]</f>
        <v>0.53456742764143417</v>
      </c>
      <c r="R2362">
        <f>_332_2018_07_18_outfile_posicao[[#This Row],[8686,881807]]-P2361</f>
        <v>248.3970486751823</v>
      </c>
      <c r="S2362">
        <f>(_332_2018_07_18_outfile_posicao[[#This Row],[hora bus]]-I2361)*86000</f>
        <v>44.791666499804705</v>
      </c>
      <c r="T2362">
        <f>_332_2018_07_18_outfile_posicao[[#This Row],[desloc]]/_332_2018_07_18_outfile_posicao[[#This Row],[seconds]]</f>
        <v>5.5456085492212113</v>
      </c>
      <c r="U2362">
        <f>_332_2018_07_18_outfile_posicao[[#This Row],[spd m/s]]*3.6</f>
        <v>19.964190777196361</v>
      </c>
      <c r="V2362" s="2"/>
      <c r="W2362" s="2">
        <f>IF(_332_2018_07_18_outfile_posicao[[#This Row],[cod bus]]=F2361,0,1)</f>
        <v>0</v>
      </c>
      <c r="X2362" s="2">
        <f>IF(_332_2018_07_18_outfile_posicao[[#This Row],[desloc]]&gt;=0,0,1)</f>
        <v>0</v>
      </c>
      <c r="Y2362" s="2">
        <f>IF(AND(_332_2018_07_18_outfile_posicao[[#This Row],[spd m/s]]&lt;1,_332_2018_07_18_outfile_posicao[[#This Row],[spd m/s]]&lt;&gt;0),1,0)</f>
        <v>0</v>
      </c>
      <c r="Z2362" s="2">
        <f>IF(Z2361=0.5,IF(P2362&gt;=P2363,0.5,1),IF(_332_2018_07_18_outfile_posicao[[#This Row],[desloc]]&lt;-1000,IF(P2362&gt;=P2363,IF(AND(Z2361=0.5,P2362=P2363),0,IF(P2362&lt;700,0.5,0)),1),IF(AND(X2362&gt;0,X2361&gt;0,_332_2018_07_18_outfile_posicao[[#This Row],[8686,881807]]&lt;500,_332_2018_07_18_outfile_posicao[[#This Row],[desloc]]&gt;0),IF(_332_2018_07_18_outfile_posicao[[#This Row],[8686,881807]]&lt;500,1,0),0)))</f>
        <v>0</v>
      </c>
      <c r="AA2362" s="2">
        <f t="shared" si="36"/>
        <v>8544.8116110658502</v>
      </c>
      <c r="AB2362" s="2">
        <f>IF(_332_2018_07_18_outfile_posicao[[#This Row],[inicio]]=1,0,IF(AB2361&gt;0,0.5,IF(_332_2018_07_18_outfile_posicao[[#This Row],[max dist]]=_332_2018_07_18_outfile_posicao[[#This Row],[8686,881807]],1,0)))</f>
        <v>0</v>
      </c>
      <c r="AC2362" s="2">
        <f>IF(_332_2018_07_18_outfile_posicao[[#This Row],[fim]]=0,AC2363+1,0)</f>
        <v>14</v>
      </c>
      <c r="AD2362" s="2"/>
      <c r="AE2362" s="2"/>
      <c r="AF2362" s="2"/>
      <c r="AG2362" s="2"/>
      <c r="AH2362" s="2"/>
      <c r="AI2362" s="2"/>
    </row>
    <row r="2363" spans="1:35" x14ac:dyDescent="0.25">
      <c r="A2363">
        <v>729</v>
      </c>
      <c r="B2363">
        <v>3</v>
      </c>
      <c r="C2363" s="2" t="s">
        <v>3359</v>
      </c>
      <c r="D2363">
        <v>332</v>
      </c>
      <c r="E2363" s="2" t="s">
        <v>5906</v>
      </c>
      <c r="F2363" s="2" t="s">
        <v>5221</v>
      </c>
      <c r="G2363" s="2">
        <v>2362</v>
      </c>
      <c r="H2363" t="b">
        <v>1</v>
      </c>
      <c r="I2363" s="3">
        <v>43299.294120370374</v>
      </c>
      <c r="J2363" s="2">
        <v>682</v>
      </c>
      <c r="K2363" s="2">
        <v>-23.60360725</v>
      </c>
      <c r="L2363" s="2">
        <v>-46.614697249999999</v>
      </c>
      <c r="M2363" s="2">
        <f>IF(AND(_332_2018_07_18_outfile_posicao[[#This Row],[hora bus]]=I2362,_332_2018_07_18_outfile_posicao[[#This Row],[lat bus]]=K2362,_332_2018_07_18_outfile_posicao[[#This Row],[lon bus]]=L2362),1,0)</f>
        <v>0</v>
      </c>
      <c r="N2363">
        <v>141</v>
      </c>
      <c r="O2363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0.38374009222619521</v>
      </c>
      <c r="P2363">
        <f>VLOOKUP(_332_2018_07_18_outfile_posicao[[#This Row],[shape]],shape!A:D,4,0)+VLOOKUP(_332_2018_07_18_outfile_posicao[[#This Row],[shape]]+1,shape!A:E,5,0)*_332_2018_07_18_outfile_posicao[[#This Row],[% avanc]]</f>
        <v>4836.0678873347179</v>
      </c>
      <c r="Q2363" s="4">
        <f>_332_2018_07_18_outfile_posicao[[#This Row],[8686,881807]]/_332_2018_07_18_outfile_posicao[[#Headers],[8686,881807]]</f>
        <v>0.55670929969805194</v>
      </c>
      <c r="R2363">
        <f>_332_2018_07_18_outfile_posicao[[#This Row],[8686,881807]]-P2362</f>
        <v>192.34382554155491</v>
      </c>
      <c r="S2363">
        <f>(_332_2018_07_18_outfile_posicao[[#This Row],[hora bus]]-I2362)*86000</f>
        <v>44.79166712553706</v>
      </c>
      <c r="T2363">
        <f>_332_2018_07_18_outfile_posicao[[#This Row],[desloc]]/_332_2018_07_18_outfile_posicao[[#This Row],[seconds]]</f>
        <v>4.2941876890287478</v>
      </c>
      <c r="U2363">
        <f>_332_2018_07_18_outfile_posicao[[#This Row],[spd m/s]]*3.6</f>
        <v>15.459075680503492</v>
      </c>
      <c r="V2363" s="2"/>
      <c r="W2363" s="2">
        <f>IF(_332_2018_07_18_outfile_posicao[[#This Row],[cod bus]]=F2362,0,1)</f>
        <v>0</v>
      </c>
      <c r="X2363" s="2">
        <f>IF(_332_2018_07_18_outfile_posicao[[#This Row],[desloc]]&gt;=0,0,1)</f>
        <v>0</v>
      </c>
      <c r="Y2363" s="2">
        <f>IF(AND(_332_2018_07_18_outfile_posicao[[#This Row],[spd m/s]]&lt;1,_332_2018_07_18_outfile_posicao[[#This Row],[spd m/s]]&lt;&gt;0),1,0)</f>
        <v>0</v>
      </c>
      <c r="Z2363" s="2">
        <f>IF(Z2362=0.5,IF(P2363&gt;=P2364,0.5,1),IF(_332_2018_07_18_outfile_posicao[[#This Row],[desloc]]&lt;-1000,IF(P2363&gt;=P2364,IF(AND(Z2362=0.5,P2363=P2364),0,IF(P2363&lt;700,0.5,0)),1),IF(AND(X2363&gt;0,X2362&gt;0,_332_2018_07_18_outfile_posicao[[#This Row],[8686,881807]]&lt;500,_332_2018_07_18_outfile_posicao[[#This Row],[desloc]]&gt;0),IF(_332_2018_07_18_outfile_posicao[[#This Row],[8686,881807]]&lt;500,1,0),0)))</f>
        <v>0</v>
      </c>
      <c r="AA2363" s="2">
        <f t="shared" si="36"/>
        <v>8544.8116110658502</v>
      </c>
      <c r="AB2363" s="2">
        <f>IF(_332_2018_07_18_outfile_posicao[[#This Row],[inicio]]=1,0,IF(AB2362&gt;0,0.5,IF(_332_2018_07_18_outfile_posicao[[#This Row],[max dist]]=_332_2018_07_18_outfile_posicao[[#This Row],[8686,881807]],1,0)))</f>
        <v>0</v>
      </c>
      <c r="AC2363" s="2">
        <f>IF(_332_2018_07_18_outfile_posicao[[#This Row],[fim]]=0,AC2364+1,0)</f>
        <v>13</v>
      </c>
      <c r="AD2363" s="2"/>
      <c r="AE2363" s="2"/>
      <c r="AF2363" s="2"/>
      <c r="AG2363" s="2"/>
      <c r="AH2363" s="2"/>
      <c r="AI2363" s="2"/>
    </row>
    <row r="2364" spans="1:35" x14ac:dyDescent="0.25">
      <c r="A2364">
        <v>731</v>
      </c>
      <c r="B2364">
        <v>2</v>
      </c>
      <c r="C2364" s="2" t="s">
        <v>3360</v>
      </c>
      <c r="D2364">
        <v>332</v>
      </c>
      <c r="E2364" s="2" t="s">
        <v>5596</v>
      </c>
      <c r="F2364" s="2" t="s">
        <v>5221</v>
      </c>
      <c r="G2364" s="2">
        <v>2363</v>
      </c>
      <c r="H2364" t="b">
        <v>1</v>
      </c>
      <c r="I2364" s="3">
        <v>43299.295162037037</v>
      </c>
      <c r="J2364" s="2">
        <v>684</v>
      </c>
      <c r="K2364" s="2">
        <v>-23.601687500000001</v>
      </c>
      <c r="L2364" s="2">
        <v>-46.615054000000001</v>
      </c>
      <c r="M2364" s="2">
        <f>IF(AND(_332_2018_07_18_outfile_posicao[[#This Row],[hora bus]]=I2363,_332_2018_07_18_outfile_posicao[[#This Row],[lat bus]]=K2363,_332_2018_07_18_outfile_posicao[[#This Row],[lon bus]]=L2363),1,0)</f>
        <v>0</v>
      </c>
      <c r="N2364">
        <v>144</v>
      </c>
      <c r="O2364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0.49999996367543798</v>
      </c>
      <c r="P2364">
        <f>VLOOKUP(_332_2018_07_18_outfile_posicao[[#This Row],[shape]],shape!A:D,4,0)+VLOOKUP(_332_2018_07_18_outfile_posicao[[#This Row],[shape]]+1,shape!A:E,5,0)*_332_2018_07_18_outfile_posicao[[#This Row],[% avanc]]</f>
        <v>5053.1673558700477</v>
      </c>
      <c r="Q2364" s="4">
        <f>_332_2018_07_18_outfile_posicao[[#This Row],[8686,881807]]/_332_2018_07_18_outfile_posicao[[#Headers],[8686,881807]]</f>
        <v>0.58170094495796421</v>
      </c>
      <c r="R2364">
        <f>_332_2018_07_18_outfile_posicao[[#This Row],[8686,881807]]-P2363</f>
        <v>217.09946853532983</v>
      </c>
      <c r="S2364">
        <f>(_332_2018_07_18_outfile_posicao[[#This Row],[hora bus]]-I2363)*86000</f>
        <v>89.583332999609411</v>
      </c>
      <c r="T2364">
        <f>_332_2018_07_18_outfile_posicao[[#This Row],[desloc]]/_332_2018_07_18_outfile_posicao[[#This Row],[seconds]]</f>
        <v>2.4234359368642422</v>
      </c>
      <c r="U2364">
        <f>_332_2018_07_18_outfile_posicao[[#This Row],[spd m/s]]*3.6</f>
        <v>8.7243693727112728</v>
      </c>
      <c r="V2364" s="2"/>
      <c r="W2364" s="2">
        <f>IF(_332_2018_07_18_outfile_posicao[[#This Row],[cod bus]]=F2363,0,1)</f>
        <v>0</v>
      </c>
      <c r="X2364" s="2">
        <f>IF(_332_2018_07_18_outfile_posicao[[#This Row],[desloc]]&gt;=0,0,1)</f>
        <v>0</v>
      </c>
      <c r="Y2364" s="2">
        <f>IF(AND(_332_2018_07_18_outfile_posicao[[#This Row],[spd m/s]]&lt;1,_332_2018_07_18_outfile_posicao[[#This Row],[spd m/s]]&lt;&gt;0),1,0)</f>
        <v>0</v>
      </c>
      <c r="Z2364" s="2">
        <f>IF(Z2363=0.5,IF(P2364&gt;=P2365,0.5,1),IF(_332_2018_07_18_outfile_posicao[[#This Row],[desloc]]&lt;-1000,IF(P2364&gt;=P2365,IF(AND(Z2363=0.5,P2364=P2365),0,IF(P2364&lt;700,0.5,0)),1),IF(AND(X2364&gt;0,X2363&gt;0,_332_2018_07_18_outfile_posicao[[#This Row],[8686,881807]]&lt;500,_332_2018_07_18_outfile_posicao[[#This Row],[desloc]]&gt;0),IF(_332_2018_07_18_outfile_posicao[[#This Row],[8686,881807]]&lt;500,1,0),0)))</f>
        <v>0</v>
      </c>
      <c r="AA2364" s="2">
        <f t="shared" si="36"/>
        <v>8544.8116110658502</v>
      </c>
      <c r="AB2364" s="2">
        <f>IF(_332_2018_07_18_outfile_posicao[[#This Row],[inicio]]=1,0,IF(AB2363&gt;0,0.5,IF(_332_2018_07_18_outfile_posicao[[#This Row],[max dist]]=_332_2018_07_18_outfile_posicao[[#This Row],[8686,881807]],1,0)))</f>
        <v>0</v>
      </c>
      <c r="AC2364" s="2">
        <f>IF(_332_2018_07_18_outfile_posicao[[#This Row],[fim]]=0,AC2365+1,0)</f>
        <v>12</v>
      </c>
      <c r="AD2364" s="2"/>
      <c r="AE2364" s="2"/>
      <c r="AF2364" s="2"/>
      <c r="AG2364" s="2"/>
      <c r="AH2364" s="2"/>
      <c r="AI2364" s="2"/>
    </row>
    <row r="2365" spans="1:35" x14ac:dyDescent="0.25">
      <c r="A2365">
        <v>732</v>
      </c>
      <c r="B2365">
        <v>2</v>
      </c>
      <c r="C2365" s="2" t="s">
        <v>3361</v>
      </c>
      <c r="D2365">
        <v>332</v>
      </c>
      <c r="E2365" s="2" t="s">
        <v>5596</v>
      </c>
      <c r="F2365" s="2" t="s">
        <v>5221</v>
      </c>
      <c r="G2365" s="2">
        <v>2364</v>
      </c>
      <c r="H2365" t="b">
        <v>1</v>
      </c>
      <c r="I2365" s="3">
        <v>43299.295682870368</v>
      </c>
      <c r="J2365" s="2">
        <v>686</v>
      </c>
      <c r="K2365" s="2">
        <v>-23.600040499999999</v>
      </c>
      <c r="L2365" s="2">
        <v>-46.615753499999997</v>
      </c>
      <c r="M2365" s="2">
        <f>IF(AND(_332_2018_07_18_outfile_posicao[[#This Row],[hora bus]]=I2364,_332_2018_07_18_outfile_posicao[[#This Row],[lat bus]]=K2364,_332_2018_07_18_outfile_posicao[[#This Row],[lon bus]]=L2364),1,0)</f>
        <v>0</v>
      </c>
      <c r="N2365">
        <v>148</v>
      </c>
      <c r="O2365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0.74999992267054605</v>
      </c>
      <c r="P2365">
        <f>VLOOKUP(_332_2018_07_18_outfile_posicao[[#This Row],[shape]],shape!A:D,4,0)+VLOOKUP(_332_2018_07_18_outfile_posicao[[#This Row],[shape]]+1,shape!A:E,5,0)*_332_2018_07_18_outfile_posicao[[#This Row],[% avanc]]</f>
        <v>5249.951570852133</v>
      </c>
      <c r="Q2365" s="4">
        <f>_332_2018_07_18_outfile_posicao[[#This Row],[8686,881807]]/_332_2018_07_18_outfile_posicao[[#Headers],[8686,881807]]</f>
        <v>0.60435397735257035</v>
      </c>
      <c r="R2365">
        <f>_332_2018_07_18_outfile_posicao[[#This Row],[8686,881807]]-P2364</f>
        <v>196.78421498208536</v>
      </c>
      <c r="S2365">
        <f>(_332_2018_07_18_outfile_posicao[[#This Row],[hora bus]]-I2364)*86000</f>
        <v>44.791666499804705</v>
      </c>
      <c r="T2365">
        <f>_332_2018_07_18_outfile_posicao[[#This Row],[desloc]]/_332_2018_07_18_outfile_posicao[[#This Row],[seconds]]</f>
        <v>4.3933220252687706</v>
      </c>
      <c r="U2365">
        <f>_332_2018_07_18_outfile_posicao[[#This Row],[spd m/s]]*3.6</f>
        <v>15.815959290967575</v>
      </c>
      <c r="V2365" s="2"/>
      <c r="W2365" s="2">
        <f>IF(_332_2018_07_18_outfile_posicao[[#This Row],[cod bus]]=F2364,0,1)</f>
        <v>0</v>
      </c>
      <c r="X2365" s="2">
        <f>IF(_332_2018_07_18_outfile_posicao[[#This Row],[desloc]]&gt;=0,0,1)</f>
        <v>0</v>
      </c>
      <c r="Y2365" s="2">
        <f>IF(AND(_332_2018_07_18_outfile_posicao[[#This Row],[spd m/s]]&lt;1,_332_2018_07_18_outfile_posicao[[#This Row],[spd m/s]]&lt;&gt;0),1,0)</f>
        <v>0</v>
      </c>
      <c r="Z2365" s="2">
        <f>IF(Z2364=0.5,IF(P2365&gt;=P2366,0.5,1),IF(_332_2018_07_18_outfile_posicao[[#This Row],[desloc]]&lt;-1000,IF(P2365&gt;=P2366,IF(AND(Z2364=0.5,P2365=P2366),0,IF(P2365&lt;700,0.5,0)),1),IF(AND(X2365&gt;0,X2364&gt;0,_332_2018_07_18_outfile_posicao[[#This Row],[8686,881807]]&lt;500,_332_2018_07_18_outfile_posicao[[#This Row],[desloc]]&gt;0),IF(_332_2018_07_18_outfile_posicao[[#This Row],[8686,881807]]&lt;500,1,0),0)))</f>
        <v>0</v>
      </c>
      <c r="AA2365" s="2">
        <f t="shared" si="36"/>
        <v>8544.8116110658502</v>
      </c>
      <c r="AB2365" s="2">
        <f>IF(_332_2018_07_18_outfile_posicao[[#This Row],[inicio]]=1,0,IF(AB2364&gt;0,0.5,IF(_332_2018_07_18_outfile_posicao[[#This Row],[max dist]]=_332_2018_07_18_outfile_posicao[[#This Row],[8686,881807]],1,0)))</f>
        <v>0</v>
      </c>
      <c r="AC2365" s="2">
        <f>IF(_332_2018_07_18_outfile_posicao[[#This Row],[fim]]=0,AC2366+1,0)</f>
        <v>11</v>
      </c>
      <c r="AD2365" s="2"/>
      <c r="AE2365" s="2"/>
      <c r="AF2365" s="2"/>
      <c r="AG2365" s="2"/>
      <c r="AH2365" s="2"/>
      <c r="AI2365" s="2"/>
    </row>
    <row r="2366" spans="1:35" x14ac:dyDescent="0.25">
      <c r="A2366">
        <v>733</v>
      </c>
      <c r="B2366">
        <v>2</v>
      </c>
      <c r="C2366" s="2" t="s">
        <v>3362</v>
      </c>
      <c r="D2366">
        <v>332</v>
      </c>
      <c r="E2366" s="2" t="s">
        <v>5597</v>
      </c>
      <c r="F2366" s="2" t="s">
        <v>5221</v>
      </c>
      <c r="G2366" s="2">
        <v>2365</v>
      </c>
      <c r="H2366" t="b">
        <v>1</v>
      </c>
      <c r="I2366" s="3">
        <v>43299.296342592592</v>
      </c>
      <c r="J2366" s="2">
        <v>688</v>
      </c>
      <c r="K2366" s="2">
        <v>-23.599714500000001</v>
      </c>
      <c r="L2366" s="2">
        <v>-46.615896499999998</v>
      </c>
      <c r="M2366" s="2">
        <f>IF(AND(_332_2018_07_18_outfile_posicao[[#This Row],[hora bus]]=I2365,_332_2018_07_18_outfile_posicao[[#This Row],[lat bus]]=K2365,_332_2018_07_18_outfile_posicao[[#This Row],[lon bus]]=L2365),1,0)</f>
        <v>0</v>
      </c>
      <c r="N2366">
        <v>150</v>
      </c>
      <c r="O2366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0.22224884723350941</v>
      </c>
      <c r="P2366">
        <f>VLOOKUP(_332_2018_07_18_outfile_posicao[[#This Row],[shape]],shape!A:D,4,0)+VLOOKUP(_332_2018_07_18_outfile_posicao[[#This Row],[shape]]+1,shape!A:E,5,0)*_332_2018_07_18_outfile_posicao[[#This Row],[% avanc]]</f>
        <v>5289.0703385385223</v>
      </c>
      <c r="Q2366" s="4">
        <f>_332_2018_07_18_outfile_posicao[[#This Row],[8686,881807]]/_332_2018_07_18_outfile_posicao[[#Headers],[8686,881807]]</f>
        <v>0.60885717752905566</v>
      </c>
      <c r="R2366">
        <f>_332_2018_07_18_outfile_posicao[[#This Row],[8686,881807]]-P2365</f>
        <v>39.118767686389219</v>
      </c>
      <c r="S2366">
        <f>(_332_2018_07_18_outfile_posicao[[#This Row],[hora bus]]-I2365)*86000</f>
        <v>56.736111233476549</v>
      </c>
      <c r="T2366">
        <f>_332_2018_07_18_outfile_posicao[[#This Row],[desloc]]/_332_2018_07_18_outfile_posicao[[#This Row],[seconds]]</f>
        <v>0.68948623435628775</v>
      </c>
      <c r="U2366">
        <f>_332_2018_07_18_outfile_posicao[[#This Row],[spd m/s]]*3.6</f>
        <v>2.4821504436826358</v>
      </c>
      <c r="V2366" s="2"/>
      <c r="W2366" s="2">
        <f>IF(_332_2018_07_18_outfile_posicao[[#This Row],[cod bus]]=F2365,0,1)</f>
        <v>0</v>
      </c>
      <c r="X2366" s="2">
        <f>IF(_332_2018_07_18_outfile_posicao[[#This Row],[desloc]]&gt;=0,0,1)</f>
        <v>0</v>
      </c>
      <c r="Y2366" s="2">
        <f>IF(AND(_332_2018_07_18_outfile_posicao[[#This Row],[spd m/s]]&lt;1,_332_2018_07_18_outfile_posicao[[#This Row],[spd m/s]]&lt;&gt;0),1,0)</f>
        <v>1</v>
      </c>
      <c r="Z2366" s="2">
        <f>IF(Z2365=0.5,IF(P2366&gt;=P2367,0.5,1),IF(_332_2018_07_18_outfile_posicao[[#This Row],[desloc]]&lt;-1000,IF(P2366&gt;=P2367,IF(AND(Z2365=0.5,P2366=P2367),0,IF(P2366&lt;700,0.5,0)),1),IF(AND(X2366&gt;0,X2365&gt;0,_332_2018_07_18_outfile_posicao[[#This Row],[8686,881807]]&lt;500,_332_2018_07_18_outfile_posicao[[#This Row],[desloc]]&gt;0),IF(_332_2018_07_18_outfile_posicao[[#This Row],[8686,881807]]&lt;500,1,0),0)))</f>
        <v>0</v>
      </c>
      <c r="AA2366" s="2">
        <f t="shared" si="36"/>
        <v>8544.8116110658502</v>
      </c>
      <c r="AB2366" s="2">
        <f>IF(_332_2018_07_18_outfile_posicao[[#This Row],[inicio]]=1,0,IF(AB2365&gt;0,0.5,IF(_332_2018_07_18_outfile_posicao[[#This Row],[max dist]]=_332_2018_07_18_outfile_posicao[[#This Row],[8686,881807]],1,0)))</f>
        <v>0</v>
      </c>
      <c r="AC2366" s="2">
        <f>IF(_332_2018_07_18_outfile_posicao[[#This Row],[fim]]=0,AC2367+1,0)</f>
        <v>10</v>
      </c>
      <c r="AD2366" s="2"/>
      <c r="AE2366" s="2"/>
      <c r="AF2366" s="2"/>
      <c r="AG2366" s="2"/>
      <c r="AH2366" s="2"/>
      <c r="AI2366" s="2"/>
    </row>
    <row r="2367" spans="1:35" x14ac:dyDescent="0.25">
      <c r="A2367">
        <v>734</v>
      </c>
      <c r="B2367">
        <v>2</v>
      </c>
      <c r="C2367" s="2" t="s">
        <v>3363</v>
      </c>
      <c r="D2367">
        <v>332</v>
      </c>
      <c r="E2367" s="2" t="s">
        <v>5597</v>
      </c>
      <c r="F2367" s="2" t="s">
        <v>5221</v>
      </c>
      <c r="G2367" s="2">
        <v>2366</v>
      </c>
      <c r="H2367" t="b">
        <v>1</v>
      </c>
      <c r="I2367" s="3">
        <v>43299.296863425923</v>
      </c>
      <c r="J2367" s="2">
        <v>690</v>
      </c>
      <c r="K2367" s="2">
        <v>-23.598721999999999</v>
      </c>
      <c r="L2367" s="2">
        <v>-46.6160505</v>
      </c>
      <c r="M2367" s="2">
        <f>IF(AND(_332_2018_07_18_outfile_posicao[[#This Row],[hora bus]]=I2366,_332_2018_07_18_outfile_posicao[[#This Row],[lat bus]]=K2366,_332_2018_07_18_outfile_posicao[[#This Row],[lon bus]]=L2366),1,0)</f>
        <v>0</v>
      </c>
      <c r="N2367">
        <v>156</v>
      </c>
      <c r="O2367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0.49999994744852277</v>
      </c>
      <c r="P2367">
        <f>VLOOKUP(_332_2018_07_18_outfile_posicao[[#This Row],[shape]],shape!A:D,4,0)+VLOOKUP(_332_2018_07_18_outfile_posicao[[#This Row],[shape]]+1,shape!A:E,5,0)*_332_2018_07_18_outfile_posicao[[#This Row],[% avanc]]</f>
        <v>5408.3529382951438</v>
      </c>
      <c r="Q2367" s="4">
        <f>_332_2018_07_18_outfile_posicao[[#This Row],[8686,881807]]/_332_2018_07_18_outfile_posicao[[#Headers],[8686,881807]]</f>
        <v>0.62258852583179203</v>
      </c>
      <c r="R2367">
        <f>_332_2018_07_18_outfile_posicao[[#This Row],[8686,881807]]-P2366</f>
        <v>119.28259975662149</v>
      </c>
      <c r="S2367">
        <f>(_332_2018_07_18_outfile_posicao[[#This Row],[hora bus]]-I2366)*86000</f>
        <v>44.791666499804705</v>
      </c>
      <c r="T2367">
        <f>_332_2018_07_18_outfile_posicao[[#This Row],[desloc]]/_332_2018_07_18_outfile_posicao[[#This Row],[seconds]]</f>
        <v>2.6630533998359174</v>
      </c>
      <c r="U2367">
        <f>_332_2018_07_18_outfile_posicao[[#This Row],[spd m/s]]*3.6</f>
        <v>9.5869922394093035</v>
      </c>
      <c r="V2367" s="2"/>
      <c r="W2367" s="2">
        <f>IF(_332_2018_07_18_outfile_posicao[[#This Row],[cod bus]]=F2366,0,1)</f>
        <v>0</v>
      </c>
      <c r="X2367" s="2">
        <f>IF(_332_2018_07_18_outfile_posicao[[#This Row],[desloc]]&gt;=0,0,1)</f>
        <v>0</v>
      </c>
      <c r="Y2367" s="2">
        <f>IF(AND(_332_2018_07_18_outfile_posicao[[#This Row],[spd m/s]]&lt;1,_332_2018_07_18_outfile_posicao[[#This Row],[spd m/s]]&lt;&gt;0),1,0)</f>
        <v>0</v>
      </c>
      <c r="Z2367" s="2">
        <f>IF(Z2366=0.5,IF(P2367&gt;=P2368,0.5,1),IF(_332_2018_07_18_outfile_posicao[[#This Row],[desloc]]&lt;-1000,IF(P2367&gt;=P2368,IF(AND(Z2366=0.5,P2367=P2368),0,IF(P2367&lt;700,0.5,0)),1),IF(AND(X2367&gt;0,X2366&gt;0,_332_2018_07_18_outfile_posicao[[#This Row],[8686,881807]]&lt;500,_332_2018_07_18_outfile_posicao[[#This Row],[desloc]]&gt;0),IF(_332_2018_07_18_outfile_posicao[[#This Row],[8686,881807]]&lt;500,1,0),0)))</f>
        <v>0</v>
      </c>
      <c r="AA2367" s="2">
        <f t="shared" si="36"/>
        <v>8544.8116110658502</v>
      </c>
      <c r="AB2367" s="2">
        <f>IF(_332_2018_07_18_outfile_posicao[[#This Row],[inicio]]=1,0,IF(AB2366&gt;0,0.5,IF(_332_2018_07_18_outfile_posicao[[#This Row],[max dist]]=_332_2018_07_18_outfile_posicao[[#This Row],[8686,881807]],1,0)))</f>
        <v>0</v>
      </c>
      <c r="AC2367" s="2">
        <f>IF(_332_2018_07_18_outfile_posicao[[#This Row],[fim]]=0,AC2368+1,0)</f>
        <v>9</v>
      </c>
      <c r="AD2367" s="2"/>
      <c r="AE2367" s="2"/>
      <c r="AF2367" s="2"/>
      <c r="AG2367" s="2"/>
      <c r="AH2367" s="2"/>
      <c r="AI2367" s="2"/>
    </row>
    <row r="2368" spans="1:35" x14ac:dyDescent="0.25">
      <c r="A2368">
        <v>736</v>
      </c>
      <c r="B2368">
        <v>2</v>
      </c>
      <c r="C2368" s="2" t="s">
        <v>3365</v>
      </c>
      <c r="D2368">
        <v>332</v>
      </c>
      <c r="E2368" s="2" t="s">
        <v>5598</v>
      </c>
      <c r="F2368" s="2" t="s">
        <v>5221</v>
      </c>
      <c r="G2368" s="2">
        <v>2367</v>
      </c>
      <c r="H2368" t="b">
        <v>1</v>
      </c>
      <c r="I2368" s="3">
        <v>43299.297384259262</v>
      </c>
      <c r="J2368" s="2">
        <v>692</v>
      </c>
      <c r="K2368" s="2">
        <v>-23.596546499999999</v>
      </c>
      <c r="L2368" s="2">
        <v>-46.616279499999997</v>
      </c>
      <c r="M2368" s="2">
        <f>IF(AND(_332_2018_07_18_outfile_posicao[[#This Row],[hora bus]]=I2367,_332_2018_07_18_outfile_posicao[[#This Row],[lat bus]]=K2367,_332_2018_07_18_outfile_posicao[[#This Row],[lon bus]]=L2367),1,0)</f>
        <v>0</v>
      </c>
      <c r="N2368">
        <v>165</v>
      </c>
      <c r="O2368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0.4999999084053714</v>
      </c>
      <c r="P2368">
        <f>VLOOKUP(_332_2018_07_18_outfile_posicao[[#This Row],[shape]],shape!A:D,4,0)+VLOOKUP(_332_2018_07_18_outfile_posicao[[#This Row],[shape]]+1,shape!A:E,5,0)*_332_2018_07_18_outfile_posicao[[#This Row],[% avanc]]</f>
        <v>5669.0053564722648</v>
      </c>
      <c r="Q2368" s="4">
        <f>_332_2018_07_18_outfile_posicao[[#This Row],[8686,881807]]/_332_2018_07_18_outfile_posicao[[#Headers],[8686,881807]]</f>
        <v>0.65259381702466679</v>
      </c>
      <c r="R2368">
        <f>_332_2018_07_18_outfile_posicao[[#This Row],[8686,881807]]-P2367</f>
        <v>260.65241817712104</v>
      </c>
      <c r="S2368">
        <f>(_332_2018_07_18_outfile_posicao[[#This Row],[hora bus]]-I2367)*86000</f>
        <v>44.79166712553706</v>
      </c>
      <c r="T2368">
        <f>_332_2018_07_18_outfile_posicao[[#This Row],[desloc]]/_332_2018_07_18_outfile_posicao[[#This Row],[seconds]]</f>
        <v>5.819216718292572</v>
      </c>
      <c r="U2368">
        <f>_332_2018_07_18_outfile_posicao[[#This Row],[spd m/s]]*3.6</f>
        <v>20.949180185853258</v>
      </c>
      <c r="V2368" s="2"/>
      <c r="W2368" s="2">
        <f>IF(_332_2018_07_18_outfile_posicao[[#This Row],[cod bus]]=F2367,0,1)</f>
        <v>0</v>
      </c>
      <c r="X2368" s="2">
        <f>IF(_332_2018_07_18_outfile_posicao[[#This Row],[desloc]]&gt;=0,0,1)</f>
        <v>0</v>
      </c>
      <c r="Y2368" s="2">
        <f>IF(AND(_332_2018_07_18_outfile_posicao[[#This Row],[spd m/s]]&lt;1,_332_2018_07_18_outfile_posicao[[#This Row],[spd m/s]]&lt;&gt;0),1,0)</f>
        <v>0</v>
      </c>
      <c r="Z2368" s="2">
        <f>IF(Z2367=0.5,IF(P2368&gt;=P2369,0.5,1),IF(_332_2018_07_18_outfile_posicao[[#This Row],[desloc]]&lt;-1000,IF(P2368&gt;=P2369,IF(AND(Z2367=0.5,P2368=P2369),0,IF(P2368&lt;700,0.5,0)),1),IF(AND(X2368&gt;0,X2367&gt;0,_332_2018_07_18_outfile_posicao[[#This Row],[8686,881807]]&lt;500,_332_2018_07_18_outfile_posicao[[#This Row],[desloc]]&gt;0),IF(_332_2018_07_18_outfile_posicao[[#This Row],[8686,881807]]&lt;500,1,0),0)))</f>
        <v>0</v>
      </c>
      <c r="AA2368" s="2">
        <f t="shared" si="36"/>
        <v>8544.8116110658502</v>
      </c>
      <c r="AB2368" s="2">
        <f>IF(_332_2018_07_18_outfile_posicao[[#This Row],[inicio]]=1,0,IF(AB2367&gt;0,0.5,IF(_332_2018_07_18_outfile_posicao[[#This Row],[max dist]]=_332_2018_07_18_outfile_posicao[[#This Row],[8686,881807]],1,0)))</f>
        <v>0</v>
      </c>
      <c r="AC2368" s="2">
        <f>IF(_332_2018_07_18_outfile_posicao[[#This Row],[fim]]=0,AC2369+1,0)</f>
        <v>8</v>
      </c>
      <c r="AD2368" s="2"/>
      <c r="AE2368" s="2"/>
      <c r="AF2368" s="2"/>
      <c r="AG2368" s="2"/>
      <c r="AH2368" s="2"/>
      <c r="AI2368" s="2"/>
    </row>
    <row r="2369" spans="1:35" x14ac:dyDescent="0.25">
      <c r="A2369">
        <v>739</v>
      </c>
      <c r="B2369">
        <v>2</v>
      </c>
      <c r="C2369" s="2" t="s">
        <v>3368</v>
      </c>
      <c r="D2369">
        <v>332</v>
      </c>
      <c r="E2369" s="2" t="s">
        <v>5600</v>
      </c>
      <c r="F2369" s="2" t="s">
        <v>5221</v>
      </c>
      <c r="G2369" s="2">
        <v>2368</v>
      </c>
      <c r="H2369" t="b">
        <v>1</v>
      </c>
      <c r="I2369" s="3">
        <v>43299.297905092593</v>
      </c>
      <c r="J2369" s="2">
        <v>694</v>
      </c>
      <c r="K2369" s="2">
        <v>-23.594172499999999</v>
      </c>
      <c r="L2369" s="2">
        <v>-46.6198555</v>
      </c>
      <c r="M2369" s="2">
        <f>IF(AND(_332_2018_07_18_outfile_posicao[[#This Row],[hora bus]]=I2368,_332_2018_07_18_outfile_posicao[[#This Row],[lat bus]]=K2368,_332_2018_07_18_outfile_posicao[[#This Row],[lon bus]]=L2368),1,0)</f>
        <v>0</v>
      </c>
      <c r="N2369">
        <v>190</v>
      </c>
      <c r="O2369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0.49999997605988872</v>
      </c>
      <c r="P2369">
        <f>VLOOKUP(_332_2018_07_18_outfile_posicao[[#This Row],[shape]],shape!A:D,4,0)+VLOOKUP(_332_2018_07_18_outfile_posicao[[#This Row],[shape]]+1,shape!A:E,5,0)*_332_2018_07_18_outfile_posicao[[#This Row],[% avanc]]</f>
        <v>6153.350923841328</v>
      </c>
      <c r="Q2369" s="4">
        <f>_332_2018_07_18_outfile_posicao[[#This Row],[8686,881807]]/_332_2018_07_18_outfile_posicao[[#Headers],[8686,881807]]</f>
        <v>0.70834979231361017</v>
      </c>
      <c r="R2369">
        <f>_332_2018_07_18_outfile_posicao[[#This Row],[8686,881807]]-P2368</f>
        <v>484.34556736906325</v>
      </c>
      <c r="S2369">
        <f>(_332_2018_07_18_outfile_posicao[[#This Row],[hora bus]]-I2368)*86000</f>
        <v>44.791666499804705</v>
      </c>
      <c r="T2369">
        <f>_332_2018_07_18_outfile_posicao[[#This Row],[desloc]]/_332_2018_07_18_outfile_posicao[[#This Row],[seconds]]</f>
        <v>10.813296428057104</v>
      </c>
      <c r="U2369">
        <f>_332_2018_07_18_outfile_posicao[[#This Row],[spd m/s]]*3.6</f>
        <v>38.927867141005578</v>
      </c>
      <c r="V2369" s="2"/>
      <c r="W2369" s="2">
        <f>IF(_332_2018_07_18_outfile_posicao[[#This Row],[cod bus]]=F2368,0,1)</f>
        <v>0</v>
      </c>
      <c r="X2369" s="2">
        <f>IF(_332_2018_07_18_outfile_posicao[[#This Row],[desloc]]&gt;=0,0,1)</f>
        <v>0</v>
      </c>
      <c r="Y2369" s="2">
        <f>IF(AND(_332_2018_07_18_outfile_posicao[[#This Row],[spd m/s]]&lt;1,_332_2018_07_18_outfile_posicao[[#This Row],[spd m/s]]&lt;&gt;0),1,0)</f>
        <v>0</v>
      </c>
      <c r="Z2369" s="2">
        <f>IF(Z2368=0.5,IF(P2369&gt;=P2370,0.5,1),IF(_332_2018_07_18_outfile_posicao[[#This Row],[desloc]]&lt;-1000,IF(P2369&gt;=P2370,IF(AND(Z2368=0.5,P2369=P2370),0,IF(P2369&lt;700,0.5,0)),1),IF(AND(X2369&gt;0,X2368&gt;0,_332_2018_07_18_outfile_posicao[[#This Row],[8686,881807]]&lt;500,_332_2018_07_18_outfile_posicao[[#This Row],[desloc]]&gt;0),IF(_332_2018_07_18_outfile_posicao[[#This Row],[8686,881807]]&lt;500,1,0),0)))</f>
        <v>0</v>
      </c>
      <c r="AA2369" s="2">
        <f t="shared" si="36"/>
        <v>8544.8116110658502</v>
      </c>
      <c r="AB2369" s="2">
        <f>IF(_332_2018_07_18_outfile_posicao[[#This Row],[inicio]]=1,0,IF(AB2368&gt;0,0.5,IF(_332_2018_07_18_outfile_posicao[[#This Row],[max dist]]=_332_2018_07_18_outfile_posicao[[#This Row],[8686,881807]],1,0)))</f>
        <v>0</v>
      </c>
      <c r="AC2369" s="2">
        <f>IF(_332_2018_07_18_outfile_posicao[[#This Row],[fim]]=0,AC2370+1,0)</f>
        <v>7</v>
      </c>
      <c r="AD2369" s="2"/>
      <c r="AE2369" s="2"/>
      <c r="AF2369" s="2"/>
      <c r="AG2369" s="2"/>
      <c r="AH2369" s="2"/>
      <c r="AI2369" s="2"/>
    </row>
    <row r="2370" spans="1:35" x14ac:dyDescent="0.25">
      <c r="A2370">
        <v>740</v>
      </c>
      <c r="B2370">
        <v>2</v>
      </c>
      <c r="C2370" s="2" t="s">
        <v>3369</v>
      </c>
      <c r="D2370">
        <v>332</v>
      </c>
      <c r="E2370" s="2" t="s">
        <v>5600</v>
      </c>
      <c r="F2370" s="2" t="s">
        <v>5221</v>
      </c>
      <c r="G2370" s="2">
        <v>2369</v>
      </c>
      <c r="H2370" t="b">
        <v>1</v>
      </c>
      <c r="I2370" s="3">
        <v>43299.29896990741</v>
      </c>
      <c r="J2370" s="2">
        <v>697</v>
      </c>
      <c r="K2370" s="2">
        <v>-23.592974000000002</v>
      </c>
      <c r="L2370" s="2">
        <v>-46.621744499999998</v>
      </c>
      <c r="M2370" s="2">
        <f>IF(AND(_332_2018_07_18_outfile_posicao[[#This Row],[hora bus]]=I2369,_332_2018_07_18_outfile_posicao[[#This Row],[lat bus]]=K2369,_332_2018_07_18_outfile_posicao[[#This Row],[lon bus]]=L2369),1,0)</f>
        <v>0</v>
      </c>
      <c r="N2370">
        <v>206</v>
      </c>
      <c r="O2370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0.50000007292257764</v>
      </c>
      <c r="P2370">
        <f>VLOOKUP(_332_2018_07_18_outfile_posicao[[#This Row],[shape]],shape!A:D,4,0)+VLOOKUP(_332_2018_07_18_outfile_posicao[[#This Row],[shape]]+1,shape!A:E,5,0)*_332_2018_07_18_outfile_posicao[[#This Row],[% avanc]]</f>
        <v>6526.5052955882175</v>
      </c>
      <c r="Q2370" s="4">
        <f>_332_2018_07_18_outfile_posicao[[#This Row],[8686,881807]]/_332_2018_07_18_outfile_posicao[[#Headers],[8686,881807]]</f>
        <v>0.75130587022941608</v>
      </c>
      <c r="R2370">
        <f>_332_2018_07_18_outfile_posicao[[#This Row],[8686,881807]]-P2369</f>
        <v>373.15437174688941</v>
      </c>
      <c r="S2370">
        <f>(_332_2018_07_18_outfile_posicao[[#This Row],[hora bus]]-I2369)*86000</f>
        <v>91.574074205709621</v>
      </c>
      <c r="T2370">
        <f>_332_2018_07_18_outfile_posicao[[#This Row],[desloc]]/_332_2018_07_18_outfile_posicao[[#This Row],[seconds]]</f>
        <v>4.0748910101853184</v>
      </c>
      <c r="U2370">
        <f>_332_2018_07_18_outfile_posicao[[#This Row],[spd m/s]]*3.6</f>
        <v>14.669607636667147</v>
      </c>
      <c r="V2370" s="2"/>
      <c r="W2370" s="2">
        <f>IF(_332_2018_07_18_outfile_posicao[[#This Row],[cod bus]]=F2369,0,1)</f>
        <v>0</v>
      </c>
      <c r="X2370" s="2">
        <f>IF(_332_2018_07_18_outfile_posicao[[#This Row],[desloc]]&gt;=0,0,1)</f>
        <v>0</v>
      </c>
      <c r="Y2370" s="2">
        <f>IF(AND(_332_2018_07_18_outfile_posicao[[#This Row],[spd m/s]]&lt;1,_332_2018_07_18_outfile_posicao[[#This Row],[spd m/s]]&lt;&gt;0),1,0)</f>
        <v>0</v>
      </c>
      <c r="Z2370" s="2">
        <f>IF(Z2369=0.5,IF(P2370&gt;=P2371,0.5,1),IF(_332_2018_07_18_outfile_posicao[[#This Row],[desloc]]&lt;-1000,IF(P2370&gt;=P2371,IF(AND(Z2369=0.5,P2370=P2371),0,IF(P2370&lt;700,0.5,0)),1),IF(AND(X2370&gt;0,X2369&gt;0,_332_2018_07_18_outfile_posicao[[#This Row],[8686,881807]]&lt;500,_332_2018_07_18_outfile_posicao[[#This Row],[desloc]]&gt;0),IF(_332_2018_07_18_outfile_posicao[[#This Row],[8686,881807]]&lt;500,1,0),0)))</f>
        <v>0</v>
      </c>
      <c r="AA2370" s="2">
        <f t="shared" ref="AA2370:AA2433" si="37">IF(W2370=1,0,IF(Z2370&gt;0,0,IF(P2370&gt;AA2371,P2370,AA2371)))</f>
        <v>8544.8116110658502</v>
      </c>
      <c r="AB2370" s="2">
        <f>IF(_332_2018_07_18_outfile_posicao[[#This Row],[inicio]]=1,0,IF(AB2369&gt;0,0.5,IF(_332_2018_07_18_outfile_posicao[[#This Row],[max dist]]=_332_2018_07_18_outfile_posicao[[#This Row],[8686,881807]],1,0)))</f>
        <v>0</v>
      </c>
      <c r="AC2370" s="2">
        <f>IF(_332_2018_07_18_outfile_posicao[[#This Row],[fim]]=0,AC2371+1,0)</f>
        <v>6</v>
      </c>
      <c r="AD2370" s="2"/>
      <c r="AE2370" s="2"/>
      <c r="AF2370" s="2"/>
      <c r="AG2370" s="2"/>
      <c r="AH2370" s="2"/>
      <c r="AI2370" s="2"/>
    </row>
    <row r="2371" spans="1:35" x14ac:dyDescent="0.25">
      <c r="A2371">
        <v>742</v>
      </c>
      <c r="B2371">
        <v>2</v>
      </c>
      <c r="C2371" s="2" t="s">
        <v>3371</v>
      </c>
      <c r="D2371">
        <v>332</v>
      </c>
      <c r="E2371" s="2" t="s">
        <v>5601</v>
      </c>
      <c r="F2371" s="2" t="s">
        <v>5221</v>
      </c>
      <c r="G2371" s="2">
        <v>2370</v>
      </c>
      <c r="H2371" t="b">
        <v>1</v>
      </c>
      <c r="I2371" s="3">
        <v>43299.299479166664</v>
      </c>
      <c r="J2371" s="2">
        <v>699</v>
      </c>
      <c r="K2371" s="2">
        <v>-23.594133500000002</v>
      </c>
      <c r="L2371" s="2">
        <v>-46.622865249999997</v>
      </c>
      <c r="M2371" s="2">
        <f>IF(AND(_332_2018_07_18_outfile_posicao[[#This Row],[hora bus]]=I2370,_332_2018_07_18_outfile_posicao[[#This Row],[lat bus]]=K2370,_332_2018_07_18_outfile_posicao[[#This Row],[lon bus]]=L2370),1,0)</f>
        <v>0</v>
      </c>
      <c r="N2371">
        <v>210</v>
      </c>
      <c r="O2371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0.75000010781630821</v>
      </c>
      <c r="P2371">
        <f>VLOOKUP(_332_2018_07_18_outfile_posicao[[#This Row],[shape]],shape!A:D,4,0)+VLOOKUP(_332_2018_07_18_outfile_posicao[[#This Row],[shape]]+1,shape!A:E,5,0)*_332_2018_07_18_outfile_posicao[[#This Row],[% avanc]]</f>
        <v>6699.7850735645243</v>
      </c>
      <c r="Q2371" s="4">
        <f>_332_2018_07_18_outfile_posicao[[#This Row],[8686,881807]]/_332_2018_07_18_outfile_posicao[[#Headers],[8686,881807]]</f>
        <v>0.77125316338087535</v>
      </c>
      <c r="R2371">
        <f>_332_2018_07_18_outfile_posicao[[#This Row],[8686,881807]]-P2370</f>
        <v>173.27977797630683</v>
      </c>
      <c r="S2371">
        <f>(_332_2018_07_18_outfile_posicao[[#This Row],[hora bus]]-I2370)*86000</f>
        <v>43.7962958967546</v>
      </c>
      <c r="T2371">
        <f>_332_2018_07_18_outfile_posicao[[#This Row],[desloc]]/_332_2018_07_18_outfile_posicao[[#This Row],[seconds]]</f>
        <v>3.9564939095488034</v>
      </c>
      <c r="U2371">
        <f>_332_2018_07_18_outfile_posicao[[#This Row],[spd m/s]]*3.6</f>
        <v>14.243378074375693</v>
      </c>
      <c r="V2371" s="2"/>
      <c r="W2371" s="2">
        <f>IF(_332_2018_07_18_outfile_posicao[[#This Row],[cod bus]]=F2370,0,1)</f>
        <v>0</v>
      </c>
      <c r="X2371" s="2">
        <f>IF(_332_2018_07_18_outfile_posicao[[#This Row],[desloc]]&gt;=0,0,1)</f>
        <v>0</v>
      </c>
      <c r="Y2371" s="2">
        <f>IF(AND(_332_2018_07_18_outfile_posicao[[#This Row],[spd m/s]]&lt;1,_332_2018_07_18_outfile_posicao[[#This Row],[spd m/s]]&lt;&gt;0),1,0)</f>
        <v>0</v>
      </c>
      <c r="Z2371" s="2">
        <f>IF(Z2370=0.5,IF(P2371&gt;=P2372,0.5,1),IF(_332_2018_07_18_outfile_posicao[[#This Row],[desloc]]&lt;-1000,IF(P2371&gt;=P2372,IF(AND(Z2370=0.5,P2371=P2372),0,IF(P2371&lt;700,0.5,0)),1),IF(AND(X2371&gt;0,X2370&gt;0,_332_2018_07_18_outfile_posicao[[#This Row],[8686,881807]]&lt;500,_332_2018_07_18_outfile_posicao[[#This Row],[desloc]]&gt;0),IF(_332_2018_07_18_outfile_posicao[[#This Row],[8686,881807]]&lt;500,1,0),0)))</f>
        <v>0</v>
      </c>
      <c r="AA2371" s="2">
        <f t="shared" si="37"/>
        <v>8544.8116110658502</v>
      </c>
      <c r="AB2371" s="2">
        <f>IF(_332_2018_07_18_outfile_posicao[[#This Row],[inicio]]=1,0,IF(AB2370&gt;0,0.5,IF(_332_2018_07_18_outfile_posicao[[#This Row],[max dist]]=_332_2018_07_18_outfile_posicao[[#This Row],[8686,881807]],1,0)))</f>
        <v>0</v>
      </c>
      <c r="AC2371" s="2">
        <f>IF(_332_2018_07_18_outfile_posicao[[#This Row],[fim]]=0,AC2372+1,0)</f>
        <v>5</v>
      </c>
      <c r="AD2371" s="2"/>
      <c r="AE2371" s="2"/>
      <c r="AF2371" s="2"/>
      <c r="AG2371" s="2"/>
      <c r="AH2371" s="2"/>
      <c r="AI2371" s="2"/>
    </row>
    <row r="2372" spans="1:35" x14ac:dyDescent="0.25">
      <c r="A2372">
        <v>743</v>
      </c>
      <c r="B2372">
        <v>2</v>
      </c>
      <c r="C2372" s="2" t="s">
        <v>3372</v>
      </c>
      <c r="D2372">
        <v>332</v>
      </c>
      <c r="E2372" s="2" t="s">
        <v>5602</v>
      </c>
      <c r="F2372" s="2" t="s">
        <v>5221</v>
      </c>
      <c r="G2372" s="2">
        <v>2371</v>
      </c>
      <c r="H2372" t="b">
        <v>1</v>
      </c>
      <c r="I2372" s="3">
        <v>43299.3</v>
      </c>
      <c r="J2372" s="2">
        <v>701</v>
      </c>
      <c r="K2372" s="2">
        <v>-23.595114500000001</v>
      </c>
      <c r="L2372" s="2">
        <v>-46.6264805</v>
      </c>
      <c r="M2372" s="2">
        <f>IF(AND(_332_2018_07_18_outfile_posicao[[#This Row],[hora bus]]=I2371,_332_2018_07_18_outfile_posicao[[#This Row],[lat bus]]=K2371,_332_2018_07_18_outfile_posicao[[#This Row],[lon bus]]=L2371),1,0)</f>
        <v>0</v>
      </c>
      <c r="N2372">
        <v>223</v>
      </c>
      <c r="O2372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0.49999994025508882</v>
      </c>
      <c r="P2372">
        <f>VLOOKUP(_332_2018_07_18_outfile_posicao[[#This Row],[shape]],shape!A:D,4,0)+VLOOKUP(_332_2018_07_18_outfile_posicao[[#This Row],[shape]]+1,shape!A:E,5,0)*_332_2018_07_18_outfile_posicao[[#This Row],[% avanc]]</f>
        <v>7135.9752126130879</v>
      </c>
      <c r="Q2372" s="4">
        <f>_332_2018_07_18_outfile_posicao[[#This Row],[8686,881807]]/_332_2018_07_18_outfile_posicao[[#Headers],[8686,881807]]</f>
        <v>0.82146567331707321</v>
      </c>
      <c r="R2372">
        <f>_332_2018_07_18_outfile_posicao[[#This Row],[8686,881807]]-P2371</f>
        <v>436.19013904856365</v>
      </c>
      <c r="S2372">
        <f>(_332_2018_07_18_outfile_posicao[[#This Row],[hora bus]]-I2371)*86000</f>
        <v>44.79166712553706</v>
      </c>
      <c r="T2372">
        <f>_332_2018_07_18_outfile_posicao[[#This Row],[desloc]]/_332_2018_07_18_outfile_posicao[[#This Row],[seconds]]</f>
        <v>9.7381983534137913</v>
      </c>
      <c r="U2372">
        <f>_332_2018_07_18_outfile_posicao[[#This Row],[spd m/s]]*3.6</f>
        <v>35.057514072289649</v>
      </c>
      <c r="V2372" s="2"/>
      <c r="W2372" s="2">
        <f>IF(_332_2018_07_18_outfile_posicao[[#This Row],[cod bus]]=F2371,0,1)</f>
        <v>0</v>
      </c>
      <c r="X2372" s="2">
        <f>IF(_332_2018_07_18_outfile_posicao[[#This Row],[desloc]]&gt;=0,0,1)</f>
        <v>0</v>
      </c>
      <c r="Y2372" s="2">
        <f>IF(AND(_332_2018_07_18_outfile_posicao[[#This Row],[spd m/s]]&lt;1,_332_2018_07_18_outfile_posicao[[#This Row],[spd m/s]]&lt;&gt;0),1,0)</f>
        <v>0</v>
      </c>
      <c r="Z2372" s="2">
        <f>IF(Z2371=0.5,IF(P2372&gt;=P2373,0.5,1),IF(_332_2018_07_18_outfile_posicao[[#This Row],[desloc]]&lt;-1000,IF(P2372&gt;=P2373,IF(AND(Z2371=0.5,P2372=P2373),0,IF(P2372&lt;700,0.5,0)),1),IF(AND(X2372&gt;0,X2371&gt;0,_332_2018_07_18_outfile_posicao[[#This Row],[8686,881807]]&lt;500,_332_2018_07_18_outfile_posicao[[#This Row],[desloc]]&gt;0),IF(_332_2018_07_18_outfile_posicao[[#This Row],[8686,881807]]&lt;500,1,0),0)))</f>
        <v>0</v>
      </c>
      <c r="AA2372" s="2">
        <f t="shared" si="37"/>
        <v>8544.8116110658502</v>
      </c>
      <c r="AB2372" s="2">
        <f>IF(_332_2018_07_18_outfile_posicao[[#This Row],[inicio]]=1,0,IF(AB2371&gt;0,0.5,IF(_332_2018_07_18_outfile_posicao[[#This Row],[max dist]]=_332_2018_07_18_outfile_posicao[[#This Row],[8686,881807]],1,0)))</f>
        <v>0</v>
      </c>
      <c r="AC2372" s="2">
        <f>IF(_332_2018_07_18_outfile_posicao[[#This Row],[fim]]=0,AC2373+1,0)</f>
        <v>4</v>
      </c>
      <c r="AD2372" s="2"/>
      <c r="AE2372" s="2"/>
      <c r="AF2372" s="2"/>
      <c r="AG2372" s="2"/>
      <c r="AH2372" s="2"/>
      <c r="AI2372" s="2"/>
    </row>
    <row r="2373" spans="1:35" x14ac:dyDescent="0.25">
      <c r="A2373">
        <v>745</v>
      </c>
      <c r="B2373">
        <v>2</v>
      </c>
      <c r="C2373" s="2" t="s">
        <v>3374</v>
      </c>
      <c r="D2373">
        <v>332</v>
      </c>
      <c r="E2373" s="2" t="s">
        <v>5603</v>
      </c>
      <c r="F2373" s="2" t="s">
        <v>5221</v>
      </c>
      <c r="G2373" s="2">
        <v>2372</v>
      </c>
      <c r="H2373" t="b">
        <v>1</v>
      </c>
      <c r="I2373" s="3">
        <v>43299.300659722219</v>
      </c>
      <c r="J2373" s="2">
        <v>704</v>
      </c>
      <c r="K2373" s="2">
        <v>-23.5946885</v>
      </c>
      <c r="L2373" s="2">
        <v>-46.628154500000001</v>
      </c>
      <c r="M2373" s="2">
        <f>IF(AND(_332_2018_07_18_outfile_posicao[[#This Row],[hora bus]]=I2372,_332_2018_07_18_outfile_posicao[[#This Row],[lat bus]]=K2372,_332_2018_07_18_outfile_posicao[[#This Row],[lon bus]]=L2372),1,0)</f>
        <v>0</v>
      </c>
      <c r="N2373">
        <v>228</v>
      </c>
      <c r="O2373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0.49999994814743448</v>
      </c>
      <c r="P2373">
        <f>VLOOKUP(_332_2018_07_18_outfile_posicao[[#This Row],[shape]],shape!A:D,4,0)+VLOOKUP(_332_2018_07_18_outfile_posicao[[#This Row],[shape]]+1,shape!A:E,5,0)*_332_2018_07_18_outfile_posicao[[#This Row],[% avanc]]</f>
        <v>7313.3483433751499</v>
      </c>
      <c r="Q2373" s="4">
        <f>_332_2018_07_18_outfile_posicao[[#This Row],[8686,881807]]/_332_2018_07_18_outfile_posicao[[#Headers],[8686,881807]]</f>
        <v>0.84188417729845944</v>
      </c>
      <c r="R2373">
        <f>_332_2018_07_18_outfile_posicao[[#This Row],[8686,881807]]-P2372</f>
        <v>177.37313076206192</v>
      </c>
      <c r="S2373">
        <f>(_332_2018_07_18_outfile_posicao[[#This Row],[hora bus]]-I2372)*86000</f>
        <v>56.736110607744195</v>
      </c>
      <c r="T2373">
        <f>_332_2018_07_18_outfile_posicao[[#This Row],[desloc]]/_332_2018_07_18_outfile_posicao[[#This Row],[seconds]]</f>
        <v>3.1262828710336619</v>
      </c>
      <c r="U2373">
        <f>_332_2018_07_18_outfile_posicao[[#This Row],[spd m/s]]*3.6</f>
        <v>11.254618335721183</v>
      </c>
      <c r="V2373" s="2"/>
      <c r="W2373" s="2">
        <f>IF(_332_2018_07_18_outfile_posicao[[#This Row],[cod bus]]=F2372,0,1)</f>
        <v>0</v>
      </c>
      <c r="X2373" s="2">
        <f>IF(_332_2018_07_18_outfile_posicao[[#This Row],[desloc]]&gt;=0,0,1)</f>
        <v>0</v>
      </c>
      <c r="Y2373" s="2">
        <f>IF(AND(_332_2018_07_18_outfile_posicao[[#This Row],[spd m/s]]&lt;1,_332_2018_07_18_outfile_posicao[[#This Row],[spd m/s]]&lt;&gt;0),1,0)</f>
        <v>0</v>
      </c>
      <c r="Z2373" s="2">
        <f>IF(Z2372=0.5,IF(P2373&gt;=P2374,0.5,1),IF(_332_2018_07_18_outfile_posicao[[#This Row],[desloc]]&lt;-1000,IF(P2373&gt;=P2374,IF(AND(Z2372=0.5,P2373=P2374),0,IF(P2373&lt;700,0.5,0)),1),IF(AND(X2373&gt;0,X2372&gt;0,_332_2018_07_18_outfile_posicao[[#This Row],[8686,881807]]&lt;500,_332_2018_07_18_outfile_posicao[[#This Row],[desloc]]&gt;0),IF(_332_2018_07_18_outfile_posicao[[#This Row],[8686,881807]]&lt;500,1,0),0)))</f>
        <v>0</v>
      </c>
      <c r="AA2373" s="2">
        <f t="shared" si="37"/>
        <v>8544.8116110658502</v>
      </c>
      <c r="AB2373" s="2">
        <f>IF(_332_2018_07_18_outfile_posicao[[#This Row],[inicio]]=1,0,IF(AB2372&gt;0,0.5,IF(_332_2018_07_18_outfile_posicao[[#This Row],[max dist]]=_332_2018_07_18_outfile_posicao[[#This Row],[8686,881807]],1,0)))</f>
        <v>0</v>
      </c>
      <c r="AC2373" s="2">
        <f>IF(_332_2018_07_18_outfile_posicao[[#This Row],[fim]]=0,AC2374+1,0)</f>
        <v>3</v>
      </c>
      <c r="AD2373" s="2"/>
      <c r="AE2373" s="2"/>
      <c r="AF2373" s="2"/>
      <c r="AG2373" s="2"/>
      <c r="AH2373" s="2"/>
      <c r="AI2373" s="2"/>
    </row>
    <row r="2374" spans="1:35" x14ac:dyDescent="0.25">
      <c r="A2374">
        <v>747</v>
      </c>
      <c r="B2374">
        <v>2</v>
      </c>
      <c r="C2374" s="2" t="s">
        <v>3376</v>
      </c>
      <c r="D2374">
        <v>332</v>
      </c>
      <c r="E2374" s="2" t="s">
        <v>5604</v>
      </c>
      <c r="F2374" s="2" t="s">
        <v>5221</v>
      </c>
      <c r="G2374" s="2">
        <v>2373</v>
      </c>
      <c r="H2374" t="b">
        <v>1</v>
      </c>
      <c r="I2374" s="3">
        <v>43299.301319444443</v>
      </c>
      <c r="J2374" s="2">
        <v>707</v>
      </c>
      <c r="K2374" s="2">
        <v>-23.592067499999999</v>
      </c>
      <c r="L2374" s="2">
        <v>-46.631132000000001</v>
      </c>
      <c r="M2374" s="2">
        <f>IF(AND(_332_2018_07_18_outfile_posicao[[#This Row],[hora bus]]=I2373,_332_2018_07_18_outfile_posicao[[#This Row],[lat bus]]=K2373,_332_2018_07_18_outfile_posicao[[#This Row],[lon bus]]=L2373),1,0)</f>
        <v>0</v>
      </c>
      <c r="N2374">
        <v>248</v>
      </c>
      <c r="O2374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0.49999986488777509</v>
      </c>
      <c r="P2374">
        <f>VLOOKUP(_332_2018_07_18_outfile_posicao[[#This Row],[shape]],shape!A:D,4,0)+VLOOKUP(_332_2018_07_18_outfile_posicao[[#This Row],[shape]]+1,shape!A:E,5,0)*_332_2018_07_18_outfile_posicao[[#This Row],[% avanc]]</f>
        <v>7738.7748707129895</v>
      </c>
      <c r="Q2374" s="4">
        <f>_332_2018_07_18_outfile_posicao[[#This Row],[8686,881807]]/_332_2018_07_18_outfile_posicao[[#Headers],[8686,881807]]</f>
        <v>0.89085762217657738</v>
      </c>
      <c r="R2374">
        <f>_332_2018_07_18_outfile_posicao[[#This Row],[8686,881807]]-P2373</f>
        <v>425.42652733783962</v>
      </c>
      <c r="S2374">
        <f>(_332_2018_07_18_outfile_posicao[[#This Row],[hora bus]]-I2373)*86000</f>
        <v>56.736111233476549</v>
      </c>
      <c r="T2374">
        <f>_332_2018_07_18_outfile_posicao[[#This Row],[desloc]]/_332_2018_07_18_outfile_posicao[[#This Row],[seconds]]</f>
        <v>7.4983377973712999</v>
      </c>
      <c r="U2374">
        <f>_332_2018_07_18_outfile_posicao[[#This Row],[spd m/s]]*3.6</f>
        <v>26.994016070536681</v>
      </c>
      <c r="V2374" s="2"/>
      <c r="W2374" s="2">
        <f>IF(_332_2018_07_18_outfile_posicao[[#This Row],[cod bus]]=F2373,0,1)</f>
        <v>0</v>
      </c>
      <c r="X2374" s="2">
        <f>IF(_332_2018_07_18_outfile_posicao[[#This Row],[desloc]]&gt;=0,0,1)</f>
        <v>0</v>
      </c>
      <c r="Y2374" s="2">
        <f>IF(AND(_332_2018_07_18_outfile_posicao[[#This Row],[spd m/s]]&lt;1,_332_2018_07_18_outfile_posicao[[#This Row],[spd m/s]]&lt;&gt;0),1,0)</f>
        <v>0</v>
      </c>
      <c r="Z2374" s="2">
        <f>IF(Z2373=0.5,IF(P2374&gt;=P2375,0.5,1),IF(_332_2018_07_18_outfile_posicao[[#This Row],[desloc]]&lt;-1000,IF(P2374&gt;=P2375,IF(AND(Z2373=0.5,P2374=P2375),0,IF(P2374&lt;700,0.5,0)),1),IF(AND(X2374&gt;0,X2373&gt;0,_332_2018_07_18_outfile_posicao[[#This Row],[8686,881807]]&lt;500,_332_2018_07_18_outfile_posicao[[#This Row],[desloc]]&gt;0),IF(_332_2018_07_18_outfile_posicao[[#This Row],[8686,881807]]&lt;500,1,0),0)))</f>
        <v>0</v>
      </c>
      <c r="AA2374" s="2">
        <f t="shared" si="37"/>
        <v>8544.8116110658502</v>
      </c>
      <c r="AB2374" s="2">
        <f>IF(_332_2018_07_18_outfile_posicao[[#This Row],[inicio]]=1,0,IF(AB2373&gt;0,0.5,IF(_332_2018_07_18_outfile_posicao[[#This Row],[max dist]]=_332_2018_07_18_outfile_posicao[[#This Row],[8686,881807]],1,0)))</f>
        <v>0</v>
      </c>
      <c r="AC2374" s="2">
        <f>IF(_332_2018_07_18_outfile_posicao[[#This Row],[fim]]=0,AC2375+1,0)</f>
        <v>2</v>
      </c>
      <c r="AD2374" s="2"/>
      <c r="AE2374" s="2"/>
      <c r="AF2374" s="2"/>
      <c r="AG2374" s="2"/>
      <c r="AH2374" s="2"/>
      <c r="AI2374" s="2"/>
    </row>
    <row r="2375" spans="1:35" x14ac:dyDescent="0.25">
      <c r="A2375">
        <v>756</v>
      </c>
      <c r="B2375">
        <v>2</v>
      </c>
      <c r="C2375" s="2" t="s">
        <v>3383</v>
      </c>
      <c r="D2375">
        <v>332</v>
      </c>
      <c r="E2375" s="2" t="s">
        <v>5608</v>
      </c>
      <c r="F2375" s="2" t="s">
        <v>5221</v>
      </c>
      <c r="G2375" s="2">
        <v>2374</v>
      </c>
      <c r="H2375" t="b">
        <v>1</v>
      </c>
      <c r="I2375" s="3">
        <v>43299.304016203707</v>
      </c>
      <c r="J2375" s="2">
        <v>717</v>
      </c>
      <c r="K2375" s="2">
        <v>-23.589840250000002</v>
      </c>
      <c r="L2375" s="2">
        <v>-46.634743</v>
      </c>
      <c r="M2375" s="2">
        <f>IF(AND(_332_2018_07_18_outfile_posicao[[#This Row],[hora bus]]=I2374,_332_2018_07_18_outfile_posicao[[#This Row],[lat bus]]=K2374,_332_2018_07_18_outfile_posicao[[#This Row],[lon bus]]=L2374),1,0)</f>
        <v>0</v>
      </c>
      <c r="N2375">
        <v>266</v>
      </c>
      <c r="O2375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0.74999992302026086</v>
      </c>
      <c r="P2375">
        <f>VLOOKUP(_332_2018_07_18_outfile_posicao[[#This Row],[shape]],shape!A:D,4,0)+VLOOKUP(_332_2018_07_18_outfile_posicao[[#This Row],[shape]]+1,shape!A:E,5,0)*_332_2018_07_18_outfile_posicao[[#This Row],[% avanc]]</f>
        <v>8422.7613732124646</v>
      </c>
      <c r="Q2375" s="4">
        <f>_332_2018_07_18_outfile_posicao[[#This Row],[8686,881807]]/_332_2018_07_18_outfile_posicao[[#Headers],[8686,881807]]</f>
        <v>0.96959548435726339</v>
      </c>
      <c r="R2375">
        <f>_332_2018_07_18_outfile_posicao[[#This Row],[8686,881807]]-P2374</f>
        <v>683.98650249947514</v>
      </c>
      <c r="S2375">
        <f>(_332_2018_07_18_outfile_posicao[[#This Row],[hora bus]]-I2374)*86000</f>
        <v>231.92129669769201</v>
      </c>
      <c r="T2375">
        <f>_332_2018_07_18_outfile_posicao[[#This Row],[desloc]]/_332_2018_07_18_outfile_posicao[[#This Row],[seconds]]</f>
        <v>2.9492181711584999</v>
      </c>
      <c r="U2375">
        <f>_332_2018_07_18_outfile_posicao[[#This Row],[spd m/s]]*3.6</f>
        <v>10.617185416170599</v>
      </c>
      <c r="V2375" s="2"/>
      <c r="W2375" s="2">
        <f>IF(_332_2018_07_18_outfile_posicao[[#This Row],[cod bus]]=F2374,0,1)</f>
        <v>0</v>
      </c>
      <c r="X2375" s="2">
        <f>IF(_332_2018_07_18_outfile_posicao[[#This Row],[desloc]]&gt;=0,0,1)</f>
        <v>0</v>
      </c>
      <c r="Y2375" s="2">
        <f>IF(AND(_332_2018_07_18_outfile_posicao[[#This Row],[spd m/s]]&lt;1,_332_2018_07_18_outfile_posicao[[#This Row],[spd m/s]]&lt;&gt;0),1,0)</f>
        <v>0</v>
      </c>
      <c r="Z2375" s="2">
        <f>IF(Z2374=0.5,IF(P2375&gt;=P2376,0.5,1),IF(_332_2018_07_18_outfile_posicao[[#This Row],[desloc]]&lt;-1000,IF(P2375&gt;=P2376,IF(AND(Z2374=0.5,P2375=P2376),0,IF(P2375&lt;700,0.5,0)),1),IF(AND(X2375&gt;0,X2374&gt;0,_332_2018_07_18_outfile_posicao[[#This Row],[8686,881807]]&lt;500,_332_2018_07_18_outfile_posicao[[#This Row],[desloc]]&gt;0),IF(_332_2018_07_18_outfile_posicao[[#This Row],[8686,881807]]&lt;500,1,0),0)))</f>
        <v>0</v>
      </c>
      <c r="AA2375" s="2">
        <f t="shared" si="37"/>
        <v>8544.8116110658502</v>
      </c>
      <c r="AB2375" s="2">
        <f>IF(_332_2018_07_18_outfile_posicao[[#This Row],[inicio]]=1,0,IF(AB2374&gt;0,0.5,IF(_332_2018_07_18_outfile_posicao[[#This Row],[max dist]]=_332_2018_07_18_outfile_posicao[[#This Row],[8686,881807]],1,0)))</f>
        <v>0</v>
      </c>
      <c r="AC2375" s="2">
        <f>IF(_332_2018_07_18_outfile_posicao[[#This Row],[fim]]=0,AC2376+1,0)</f>
        <v>1</v>
      </c>
      <c r="AD2375" s="2"/>
      <c r="AE2375" s="2"/>
      <c r="AF2375" s="2"/>
      <c r="AG2375" s="2"/>
      <c r="AH2375" s="2"/>
      <c r="AI2375" s="2"/>
    </row>
    <row r="2376" spans="1:35" x14ac:dyDescent="0.25">
      <c r="A2376">
        <v>757</v>
      </c>
      <c r="B2376">
        <v>2</v>
      </c>
      <c r="C2376" s="2" t="s">
        <v>3384</v>
      </c>
      <c r="D2376">
        <v>332</v>
      </c>
      <c r="E2376" s="2" t="s">
        <v>5609</v>
      </c>
      <c r="F2376" s="2" t="s">
        <v>5221</v>
      </c>
      <c r="G2376" s="2">
        <v>2375</v>
      </c>
      <c r="H2376" t="b">
        <v>1</v>
      </c>
      <c r="I2376" s="3">
        <v>43299.304351851853</v>
      </c>
      <c r="J2376" s="2">
        <v>720</v>
      </c>
      <c r="K2376" s="2">
        <v>-23.589404500000001</v>
      </c>
      <c r="L2376" s="2">
        <v>-46.634211000000001</v>
      </c>
      <c r="M2376" s="2">
        <f>IF(AND(_332_2018_07_18_outfile_posicao[[#This Row],[hora bus]]=I2375,_332_2018_07_18_outfile_posicao[[#This Row],[lat bus]]=K2375,_332_2018_07_18_outfile_posicao[[#This Row],[lon bus]]=L2375),1,0)</f>
        <v>0</v>
      </c>
      <c r="N2376">
        <v>270</v>
      </c>
      <c r="O2376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0.49999996517519368</v>
      </c>
      <c r="P2376">
        <f>VLOOKUP(_332_2018_07_18_outfile_posicao[[#This Row],[shape]],shape!A:D,4,0)+VLOOKUP(_332_2018_07_18_outfile_posicao[[#This Row],[shape]]+1,shape!A:E,5,0)*_332_2018_07_18_outfile_posicao[[#This Row],[% avanc]]</f>
        <v>8544.8116110658502</v>
      </c>
      <c r="Q2376" s="4">
        <f>_332_2018_07_18_outfile_posicao[[#This Row],[8686,881807]]/_332_2018_07_18_outfile_posicao[[#Headers],[8686,881807]]</f>
        <v>0.98364543237831692</v>
      </c>
      <c r="R2376">
        <f>_332_2018_07_18_outfile_posicao[[#This Row],[8686,881807]]-P2375</f>
        <v>122.05023785338562</v>
      </c>
      <c r="S2376">
        <f>(_332_2018_07_18_outfile_posicao[[#This Row],[hora bus]]-I2375)*86000</f>
        <v>28.86574060539715</v>
      </c>
      <c r="T2376">
        <f>_332_2018_07_18_outfile_posicao[[#This Row],[desloc]]/_332_2018_07_18_outfile_posicao[[#This Row],[seconds]]</f>
        <v>4.2282039294209337</v>
      </c>
      <c r="U2376">
        <f>_332_2018_07_18_outfile_posicao[[#This Row],[spd m/s]]*3.6</f>
        <v>15.221534145915362</v>
      </c>
      <c r="V2376" s="2"/>
      <c r="W2376" s="2">
        <f>IF(_332_2018_07_18_outfile_posicao[[#This Row],[cod bus]]=F2375,0,1)</f>
        <v>0</v>
      </c>
      <c r="X2376" s="2">
        <f>IF(_332_2018_07_18_outfile_posicao[[#This Row],[desloc]]&gt;=0,0,1)</f>
        <v>0</v>
      </c>
      <c r="Y2376" s="2">
        <f>IF(AND(_332_2018_07_18_outfile_posicao[[#This Row],[spd m/s]]&lt;1,_332_2018_07_18_outfile_posicao[[#This Row],[spd m/s]]&lt;&gt;0),1,0)</f>
        <v>0</v>
      </c>
      <c r="Z2376" s="2">
        <f>IF(Z2375=0.5,IF(P2376&gt;=P2377,0.5,1),IF(_332_2018_07_18_outfile_posicao[[#This Row],[desloc]]&lt;-1000,IF(P2376&gt;=P2377,IF(AND(Z2375=0.5,P2376=P2377),0,IF(P2376&lt;700,0.5,0)),1),IF(AND(X2376&gt;0,X2375&gt;0,_332_2018_07_18_outfile_posicao[[#This Row],[8686,881807]]&lt;500,_332_2018_07_18_outfile_posicao[[#This Row],[desloc]]&gt;0),IF(_332_2018_07_18_outfile_posicao[[#This Row],[8686,881807]]&lt;500,1,0),0)))</f>
        <v>0</v>
      </c>
      <c r="AA2376" s="2">
        <f t="shared" si="37"/>
        <v>8544.8116110658502</v>
      </c>
      <c r="AB2376" s="2">
        <f>IF(_332_2018_07_18_outfile_posicao[[#This Row],[inicio]]=1,0,IF(AB2375&gt;0,0.5,IF(_332_2018_07_18_outfile_posicao[[#This Row],[max dist]]=_332_2018_07_18_outfile_posicao[[#This Row],[8686,881807]],1,0)))</f>
        <v>1</v>
      </c>
      <c r="AC2376" s="2">
        <f>IF(_332_2018_07_18_outfile_posicao[[#This Row],[fim]]=0,AC2377+1,0)</f>
        <v>0</v>
      </c>
      <c r="AD2376" s="2"/>
      <c r="AE2376" s="2"/>
      <c r="AF2376" s="2"/>
      <c r="AG2376" s="2"/>
      <c r="AH2376" s="2"/>
      <c r="AI2376" s="2"/>
    </row>
    <row r="2377" spans="1:35" x14ac:dyDescent="0.25">
      <c r="A2377">
        <v>852</v>
      </c>
      <c r="B2377">
        <v>2</v>
      </c>
      <c r="C2377" s="2" t="s">
        <v>3461</v>
      </c>
      <c r="D2377">
        <v>332</v>
      </c>
      <c r="E2377" s="2" t="s">
        <v>5379</v>
      </c>
      <c r="F2377" s="2" t="s">
        <v>5221</v>
      </c>
      <c r="G2377" s="2">
        <v>2376</v>
      </c>
      <c r="H2377" t="b">
        <v>1</v>
      </c>
      <c r="I2377" s="3">
        <v>43299.337268518517</v>
      </c>
      <c r="J2377" s="2">
        <v>847</v>
      </c>
      <c r="K2377" s="2">
        <v>-23.639638000000001</v>
      </c>
      <c r="L2377" s="2">
        <v>-46.607435000000002</v>
      </c>
      <c r="M2377" s="2">
        <f>IF(AND(_332_2018_07_18_outfile_posicao[[#This Row],[hora bus]]=I2376,_332_2018_07_18_outfile_posicao[[#This Row],[lat bus]]=K2376,_332_2018_07_18_outfile_posicao[[#This Row],[lon bus]]=L2376),1,0)</f>
        <v>0</v>
      </c>
      <c r="N2377">
        <v>4</v>
      </c>
      <c r="O2377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0.49999996990313067</v>
      </c>
      <c r="P2377">
        <f>VLOOKUP(_332_2018_07_18_outfile_posicao[[#This Row],[shape]],shape!A:D,4,0)+VLOOKUP(_332_2018_07_18_outfile_posicao[[#This Row],[shape]]+1,shape!A:E,5,0)*_332_2018_07_18_outfile_posicao[[#This Row],[% avanc]]</f>
        <v>29.885755935874364</v>
      </c>
      <c r="Q2377" s="4">
        <f>_332_2018_07_18_outfile_posicao[[#This Row],[8686,881807]]/_332_2018_07_18_outfile_posicao[[#Headers],[8686,881807]]</f>
        <v>3.4403318244519043E-3</v>
      </c>
      <c r="R2377">
        <f>_332_2018_07_18_outfile_posicao[[#This Row],[8686,881807]]-P2376</f>
        <v>-8514.9258551299754</v>
      </c>
      <c r="S2377">
        <f>(_332_2018_07_18_outfile_posicao[[#This Row],[hora bus]]-I2376)*86000</f>
        <v>2830.833333049668</v>
      </c>
      <c r="T2377">
        <f>_332_2018_07_18_outfile_posicao[[#This Row],[desloc]]/_332_2018_07_18_outfile_posicao[[#This Row],[seconds]]</f>
        <v>-3.0079219979923058</v>
      </c>
      <c r="U2377">
        <f>_332_2018_07_18_outfile_posicao[[#This Row],[spd m/s]]*3.6</f>
        <v>-10.828519192772301</v>
      </c>
      <c r="V2377" s="2"/>
      <c r="W2377" s="2">
        <f>IF(_332_2018_07_18_outfile_posicao[[#This Row],[cod bus]]=F2376,0,1)</f>
        <v>0</v>
      </c>
      <c r="X2377" s="2">
        <f>IF(_332_2018_07_18_outfile_posicao[[#This Row],[desloc]]&gt;=0,0,1)</f>
        <v>1</v>
      </c>
      <c r="Y2377" s="2">
        <f>IF(AND(_332_2018_07_18_outfile_posicao[[#This Row],[spd m/s]]&lt;1,_332_2018_07_18_outfile_posicao[[#This Row],[spd m/s]]&lt;&gt;0),1,0)</f>
        <v>1</v>
      </c>
      <c r="Z2377" s="2">
        <f>IF(Z2376=0.5,IF(P2377&gt;=P2378,0.5,1),IF(_332_2018_07_18_outfile_posicao[[#This Row],[desloc]]&lt;-1000,IF(P2377&gt;=P2378,IF(AND(Z2376=0.5,P2377=P2378),0,IF(P2377&lt;700,0.5,0)),1),IF(AND(X2377&gt;0,X2376&gt;0,_332_2018_07_18_outfile_posicao[[#This Row],[8686,881807]]&lt;500,_332_2018_07_18_outfile_posicao[[#This Row],[desloc]]&gt;0),IF(_332_2018_07_18_outfile_posicao[[#This Row],[8686,881807]]&lt;500,1,0),0)))</f>
        <v>0.5</v>
      </c>
      <c r="AA2377" s="2">
        <f t="shared" si="37"/>
        <v>0</v>
      </c>
      <c r="AB2377" s="2">
        <f>IF(_332_2018_07_18_outfile_posicao[[#This Row],[inicio]]=1,0,IF(AB2376&gt;0,0.5,IF(_332_2018_07_18_outfile_posicao[[#This Row],[max dist]]=_332_2018_07_18_outfile_posicao[[#This Row],[8686,881807]],1,0)))</f>
        <v>0.5</v>
      </c>
      <c r="AC2377" s="2">
        <f>IF(_332_2018_07_18_outfile_posicao[[#This Row],[fim]]=0,AC2378+1,0)</f>
        <v>0</v>
      </c>
      <c r="AD2377" s="2"/>
      <c r="AE2377" s="2"/>
      <c r="AF2377" s="2"/>
      <c r="AG2377" s="2"/>
      <c r="AH2377" s="2"/>
      <c r="AI2377" s="2"/>
    </row>
    <row r="2378" spans="1:35" x14ac:dyDescent="0.25">
      <c r="A2378">
        <v>853</v>
      </c>
      <c r="B2378">
        <v>2</v>
      </c>
      <c r="C2378" s="2" t="s">
        <v>3462</v>
      </c>
      <c r="D2378">
        <v>332</v>
      </c>
      <c r="E2378" s="2" t="s">
        <v>5907</v>
      </c>
      <c r="F2378" s="2" t="s">
        <v>5221</v>
      </c>
      <c r="G2378" s="2">
        <v>2377</v>
      </c>
      <c r="H2378" t="b">
        <v>1</v>
      </c>
      <c r="I2378" s="3">
        <v>43299.337766203702</v>
      </c>
      <c r="J2378" s="2">
        <v>848</v>
      </c>
      <c r="K2378" s="2">
        <v>-23.639825999999999</v>
      </c>
      <c r="L2378" s="2">
        <v>-46.607307499999997</v>
      </c>
      <c r="M2378" s="2">
        <f>IF(AND(_332_2018_07_18_outfile_posicao[[#This Row],[hora bus]]=I2377,_332_2018_07_18_outfile_posicao[[#This Row],[lat bus]]=K2377,_332_2018_07_18_outfile_posicao[[#This Row],[lon bus]]=L2377),1,0)</f>
        <v>0</v>
      </c>
      <c r="N2378">
        <v>1</v>
      </c>
      <c r="O2378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378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378" s="4">
        <f>_332_2018_07_18_outfile_posicao[[#This Row],[8686,881807]]/_332_2018_07_18_outfile_posicao[[#Headers],[8686,881807]]</f>
        <v>5.2380543083378913E-4</v>
      </c>
      <c r="R2378">
        <f>_332_2018_07_18_outfile_posicao[[#This Row],[8686,881807]]-P2377</f>
        <v>-25.335520068356523</v>
      </c>
      <c r="S2378">
        <f>(_332_2018_07_18_outfile_posicao[[#This Row],[hora bus]]-I2377)*86000</f>
        <v>42.80092591943685</v>
      </c>
      <c r="T2378">
        <f>_332_2018_07_18_outfile_posicao[[#This Row],[desloc]]/_332_2018_07_18_outfile_posicao[[#This Row],[seconds]]</f>
        <v>-0.59193859768466128</v>
      </c>
      <c r="U2378">
        <f>_332_2018_07_18_outfile_posicao[[#This Row],[spd m/s]]*3.6</f>
        <v>-2.1309789516647806</v>
      </c>
      <c r="V2378" s="2"/>
      <c r="W2378" s="2">
        <f>IF(_332_2018_07_18_outfile_posicao[[#This Row],[cod bus]]=F2377,0,1)</f>
        <v>0</v>
      </c>
      <c r="X2378" s="2">
        <f>IF(_332_2018_07_18_outfile_posicao[[#This Row],[desloc]]&gt;=0,0,1)</f>
        <v>1</v>
      </c>
      <c r="Y2378" s="2">
        <f>IF(AND(_332_2018_07_18_outfile_posicao[[#This Row],[spd m/s]]&lt;1,_332_2018_07_18_outfile_posicao[[#This Row],[spd m/s]]&lt;&gt;0),1,0)</f>
        <v>1</v>
      </c>
      <c r="Z2378" s="2">
        <f>IF(Z2377=0.5,IF(P2378&gt;=P2379,0.5,1),IF(_332_2018_07_18_outfile_posicao[[#This Row],[desloc]]&lt;-1000,IF(P2378&gt;=P2379,IF(AND(Z2377=0.5,P2378=P2379),0,IF(P2378&lt;700,0.5,0)),1),IF(AND(X2378&gt;0,X2377&gt;0,_332_2018_07_18_outfile_posicao[[#This Row],[8686,881807]]&lt;500,_332_2018_07_18_outfile_posicao[[#This Row],[desloc]]&gt;0),IF(_332_2018_07_18_outfile_posicao[[#This Row],[8686,881807]]&lt;500,1,0),0)))</f>
        <v>0.5</v>
      </c>
      <c r="AA2378" s="2">
        <f t="shared" si="37"/>
        <v>0</v>
      </c>
      <c r="AB2378" s="2">
        <f>IF(_332_2018_07_18_outfile_posicao[[#This Row],[inicio]]=1,0,IF(AB2377&gt;0,0.5,IF(_332_2018_07_18_outfile_posicao[[#This Row],[max dist]]=_332_2018_07_18_outfile_posicao[[#This Row],[8686,881807]],1,0)))</f>
        <v>0.5</v>
      </c>
      <c r="AC2378" s="2">
        <f>IF(_332_2018_07_18_outfile_posicao[[#This Row],[fim]]=0,AC2379+1,0)</f>
        <v>0</v>
      </c>
      <c r="AD2378" s="2"/>
      <c r="AE2378" s="2"/>
      <c r="AF2378" s="2"/>
      <c r="AG2378" s="2"/>
      <c r="AH2378" s="2"/>
      <c r="AI2378" s="2"/>
    </row>
    <row r="2379" spans="1:35" x14ac:dyDescent="0.25">
      <c r="A2379">
        <v>854</v>
      </c>
      <c r="B2379">
        <v>2</v>
      </c>
      <c r="C2379" s="2" t="s">
        <v>3463</v>
      </c>
      <c r="D2379">
        <v>332</v>
      </c>
      <c r="E2379" s="2" t="s">
        <v>5907</v>
      </c>
      <c r="F2379" s="2" t="s">
        <v>5221</v>
      </c>
      <c r="G2379" s="2">
        <v>2378</v>
      </c>
      <c r="H2379" t="b">
        <v>1</v>
      </c>
      <c r="I2379" s="3">
        <v>43299.338287037041</v>
      </c>
      <c r="J2379" s="2">
        <v>851</v>
      </c>
      <c r="K2379" s="2">
        <v>-23.639825999999999</v>
      </c>
      <c r="L2379" s="2">
        <v>-46.607307499999997</v>
      </c>
      <c r="M2379" s="2">
        <f>IF(AND(_332_2018_07_18_outfile_posicao[[#This Row],[hora bus]]=I2378,_332_2018_07_18_outfile_posicao[[#This Row],[lat bus]]=K2378,_332_2018_07_18_outfile_posicao[[#This Row],[lon bus]]=L2378),1,0)</f>
        <v>0</v>
      </c>
      <c r="N2379">
        <v>1</v>
      </c>
      <c r="O2379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379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379" s="4">
        <f>_332_2018_07_18_outfile_posicao[[#This Row],[8686,881807]]/_332_2018_07_18_outfile_posicao[[#Headers],[8686,881807]]</f>
        <v>5.2380543083378913E-4</v>
      </c>
      <c r="R2379">
        <f>_332_2018_07_18_outfile_posicao[[#This Row],[8686,881807]]-P2378</f>
        <v>0</v>
      </c>
      <c r="S2379">
        <f>(_332_2018_07_18_outfile_posicao[[#This Row],[hora bus]]-I2378)*86000</f>
        <v>44.79166712553706</v>
      </c>
      <c r="T2379">
        <f>_332_2018_07_18_outfile_posicao[[#This Row],[desloc]]/_332_2018_07_18_outfile_posicao[[#This Row],[seconds]]</f>
        <v>0</v>
      </c>
      <c r="U2379">
        <f>_332_2018_07_18_outfile_posicao[[#This Row],[spd m/s]]*3.6</f>
        <v>0</v>
      </c>
      <c r="V2379" s="2"/>
      <c r="W2379" s="2">
        <f>IF(_332_2018_07_18_outfile_posicao[[#This Row],[cod bus]]=F2378,0,1)</f>
        <v>0</v>
      </c>
      <c r="X2379" s="2">
        <f>IF(_332_2018_07_18_outfile_posicao[[#This Row],[desloc]]&gt;=0,0,1)</f>
        <v>0</v>
      </c>
      <c r="Y2379" s="2">
        <f>IF(AND(_332_2018_07_18_outfile_posicao[[#This Row],[spd m/s]]&lt;1,_332_2018_07_18_outfile_posicao[[#This Row],[spd m/s]]&lt;&gt;0),1,0)</f>
        <v>0</v>
      </c>
      <c r="Z2379" s="2">
        <f>IF(Z2378=0.5,IF(P2379&gt;=P2380,0.5,1),IF(_332_2018_07_18_outfile_posicao[[#This Row],[desloc]]&lt;-1000,IF(P2379&gt;=P2380,IF(AND(Z2378=0.5,P2379=P2380),0,IF(P2379&lt;700,0.5,0)),1),IF(AND(X2379&gt;0,X2378&gt;0,_332_2018_07_18_outfile_posicao[[#This Row],[8686,881807]]&lt;500,_332_2018_07_18_outfile_posicao[[#This Row],[desloc]]&gt;0),IF(_332_2018_07_18_outfile_posicao[[#This Row],[8686,881807]]&lt;500,1,0),0)))</f>
        <v>0.5</v>
      </c>
      <c r="AA2379" s="2">
        <f t="shared" si="37"/>
        <v>0</v>
      </c>
      <c r="AB2379" s="2">
        <f>IF(_332_2018_07_18_outfile_posicao[[#This Row],[inicio]]=1,0,IF(AB2378&gt;0,0.5,IF(_332_2018_07_18_outfile_posicao[[#This Row],[max dist]]=_332_2018_07_18_outfile_posicao[[#This Row],[8686,881807]],1,0)))</f>
        <v>0.5</v>
      </c>
      <c r="AC2379" s="2">
        <f>IF(_332_2018_07_18_outfile_posicao[[#This Row],[fim]]=0,AC2380+1,0)</f>
        <v>0</v>
      </c>
      <c r="AD2379" s="2"/>
      <c r="AE2379" s="2"/>
      <c r="AF2379" s="2"/>
      <c r="AG2379" s="2"/>
      <c r="AH2379" s="2"/>
      <c r="AI2379" s="2"/>
    </row>
    <row r="2380" spans="1:35" x14ac:dyDescent="0.25">
      <c r="A2380">
        <v>855</v>
      </c>
      <c r="B2380">
        <v>2</v>
      </c>
      <c r="C2380" s="2" t="s">
        <v>3464</v>
      </c>
      <c r="D2380">
        <v>332</v>
      </c>
      <c r="E2380" s="2" t="s">
        <v>5908</v>
      </c>
      <c r="F2380" s="2" t="s">
        <v>5221</v>
      </c>
      <c r="G2380" s="2">
        <v>2379</v>
      </c>
      <c r="H2380" t="b">
        <v>1</v>
      </c>
      <c r="I2380" s="3">
        <v>43299.338807870372</v>
      </c>
      <c r="J2380" s="2">
        <v>853</v>
      </c>
      <c r="K2380" s="2">
        <v>-23.639825999999999</v>
      </c>
      <c r="L2380" s="2">
        <v>-46.607307499999997</v>
      </c>
      <c r="M2380" s="2">
        <f>IF(AND(_332_2018_07_18_outfile_posicao[[#This Row],[hora bus]]=I2379,_332_2018_07_18_outfile_posicao[[#This Row],[lat bus]]=K2379,_332_2018_07_18_outfile_posicao[[#This Row],[lon bus]]=L2379),1,0)</f>
        <v>0</v>
      </c>
      <c r="N2380">
        <v>1</v>
      </c>
      <c r="O2380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380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380" s="4">
        <f>_332_2018_07_18_outfile_posicao[[#This Row],[8686,881807]]/_332_2018_07_18_outfile_posicao[[#Headers],[8686,881807]]</f>
        <v>5.2380543083378913E-4</v>
      </c>
      <c r="R2380">
        <f>_332_2018_07_18_outfile_posicao[[#This Row],[8686,881807]]-P2379</f>
        <v>0</v>
      </c>
      <c r="S2380">
        <f>(_332_2018_07_18_outfile_posicao[[#This Row],[hora bus]]-I2379)*86000</f>
        <v>44.791666499804705</v>
      </c>
      <c r="T2380">
        <f>_332_2018_07_18_outfile_posicao[[#This Row],[desloc]]/_332_2018_07_18_outfile_posicao[[#This Row],[seconds]]</f>
        <v>0</v>
      </c>
      <c r="U2380">
        <f>_332_2018_07_18_outfile_posicao[[#This Row],[spd m/s]]*3.6</f>
        <v>0</v>
      </c>
      <c r="V2380" s="2"/>
      <c r="W2380" s="2">
        <f>IF(_332_2018_07_18_outfile_posicao[[#This Row],[cod bus]]=F2379,0,1)</f>
        <v>0</v>
      </c>
      <c r="X2380" s="2">
        <f>IF(_332_2018_07_18_outfile_posicao[[#This Row],[desloc]]&gt;=0,0,1)</f>
        <v>0</v>
      </c>
      <c r="Y2380" s="2">
        <f>IF(AND(_332_2018_07_18_outfile_posicao[[#This Row],[spd m/s]]&lt;1,_332_2018_07_18_outfile_posicao[[#This Row],[spd m/s]]&lt;&gt;0),1,0)</f>
        <v>0</v>
      </c>
      <c r="Z2380" s="2">
        <f>IF(Z2379=0.5,IF(P2380&gt;=P2381,0.5,1),IF(_332_2018_07_18_outfile_posicao[[#This Row],[desloc]]&lt;-1000,IF(P2380&gt;=P2381,IF(AND(Z2379=0.5,P2380=P2381),0,IF(P2380&lt;700,0.5,0)),1),IF(AND(X2380&gt;0,X2379&gt;0,_332_2018_07_18_outfile_posicao[[#This Row],[8686,881807]]&lt;500,_332_2018_07_18_outfile_posicao[[#This Row],[desloc]]&gt;0),IF(_332_2018_07_18_outfile_posicao[[#This Row],[8686,881807]]&lt;500,1,0),0)))</f>
        <v>0.5</v>
      </c>
      <c r="AA2380" s="2">
        <f t="shared" si="37"/>
        <v>0</v>
      </c>
      <c r="AB2380" s="2">
        <f>IF(_332_2018_07_18_outfile_posicao[[#This Row],[inicio]]=1,0,IF(AB2379&gt;0,0.5,IF(_332_2018_07_18_outfile_posicao[[#This Row],[max dist]]=_332_2018_07_18_outfile_posicao[[#This Row],[8686,881807]],1,0)))</f>
        <v>0.5</v>
      </c>
      <c r="AC2380" s="2">
        <f>IF(_332_2018_07_18_outfile_posicao[[#This Row],[fim]]=0,AC2381+1,0)</f>
        <v>0</v>
      </c>
      <c r="AD2380" s="2"/>
      <c r="AE2380" s="2"/>
      <c r="AF2380" s="2"/>
      <c r="AG2380" s="2"/>
      <c r="AH2380" s="2"/>
      <c r="AI2380" s="2"/>
    </row>
    <row r="2381" spans="1:35" x14ac:dyDescent="0.25">
      <c r="A2381">
        <v>857</v>
      </c>
      <c r="B2381">
        <v>2</v>
      </c>
      <c r="C2381" s="2" t="s">
        <v>3466</v>
      </c>
      <c r="D2381">
        <v>332</v>
      </c>
      <c r="E2381" s="2" t="s">
        <v>5909</v>
      </c>
      <c r="F2381" s="2" t="s">
        <v>5221</v>
      </c>
      <c r="G2381" s="2">
        <v>2380</v>
      </c>
      <c r="H2381" t="b">
        <v>1</v>
      </c>
      <c r="I2381" s="3">
        <v>43299.339328703703</v>
      </c>
      <c r="J2381" s="2">
        <v>855</v>
      </c>
      <c r="K2381" s="2">
        <v>-23.639825999999999</v>
      </c>
      <c r="L2381" s="2">
        <v>-46.607307499999997</v>
      </c>
      <c r="M2381" s="2">
        <f>IF(AND(_332_2018_07_18_outfile_posicao[[#This Row],[hora bus]]=I2380,_332_2018_07_18_outfile_posicao[[#This Row],[lat bus]]=K2380,_332_2018_07_18_outfile_posicao[[#This Row],[lon bus]]=L2380),1,0)</f>
        <v>0</v>
      </c>
      <c r="N2381">
        <v>1</v>
      </c>
      <c r="O2381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381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381" s="4">
        <f>_332_2018_07_18_outfile_posicao[[#This Row],[8686,881807]]/_332_2018_07_18_outfile_posicao[[#Headers],[8686,881807]]</f>
        <v>5.2380543083378913E-4</v>
      </c>
      <c r="R2381">
        <f>_332_2018_07_18_outfile_posicao[[#This Row],[8686,881807]]-P2380</f>
        <v>0</v>
      </c>
      <c r="S2381">
        <f>(_332_2018_07_18_outfile_posicao[[#This Row],[hora bus]]-I2380)*86000</f>
        <v>44.791666499804705</v>
      </c>
      <c r="T2381">
        <f>_332_2018_07_18_outfile_posicao[[#This Row],[desloc]]/_332_2018_07_18_outfile_posicao[[#This Row],[seconds]]</f>
        <v>0</v>
      </c>
      <c r="U2381">
        <f>_332_2018_07_18_outfile_posicao[[#This Row],[spd m/s]]*3.6</f>
        <v>0</v>
      </c>
      <c r="V2381" s="2"/>
      <c r="W2381" s="2">
        <f>IF(_332_2018_07_18_outfile_posicao[[#This Row],[cod bus]]=F2380,0,1)</f>
        <v>0</v>
      </c>
      <c r="X2381" s="2">
        <f>IF(_332_2018_07_18_outfile_posicao[[#This Row],[desloc]]&gt;=0,0,1)</f>
        <v>0</v>
      </c>
      <c r="Y2381" s="2">
        <f>IF(AND(_332_2018_07_18_outfile_posicao[[#This Row],[spd m/s]]&lt;1,_332_2018_07_18_outfile_posicao[[#This Row],[spd m/s]]&lt;&gt;0),1,0)</f>
        <v>0</v>
      </c>
      <c r="Z2381" s="2">
        <f>IF(Z2380=0.5,IF(P2381&gt;=P2382,0.5,1),IF(_332_2018_07_18_outfile_posicao[[#This Row],[desloc]]&lt;-1000,IF(P2381&gt;=P2382,IF(AND(Z2380=0.5,P2381=P2382),0,IF(P2381&lt;700,0.5,0)),1),IF(AND(X2381&gt;0,X2380&gt;0,_332_2018_07_18_outfile_posicao[[#This Row],[8686,881807]]&lt;500,_332_2018_07_18_outfile_posicao[[#This Row],[desloc]]&gt;0),IF(_332_2018_07_18_outfile_posicao[[#This Row],[8686,881807]]&lt;500,1,0),0)))</f>
        <v>0.5</v>
      </c>
      <c r="AA2381" s="2">
        <f t="shared" si="37"/>
        <v>0</v>
      </c>
      <c r="AB2381" s="2">
        <f>IF(_332_2018_07_18_outfile_posicao[[#This Row],[inicio]]=1,0,IF(AB2380&gt;0,0.5,IF(_332_2018_07_18_outfile_posicao[[#This Row],[max dist]]=_332_2018_07_18_outfile_posicao[[#This Row],[8686,881807]],1,0)))</f>
        <v>0.5</v>
      </c>
      <c r="AC2381" s="2">
        <f>IF(_332_2018_07_18_outfile_posicao[[#This Row],[fim]]=0,AC2382+1,0)</f>
        <v>0</v>
      </c>
      <c r="AD2381" s="2"/>
      <c r="AE2381" s="2"/>
      <c r="AF2381" s="2"/>
      <c r="AG2381" s="2"/>
      <c r="AH2381" s="2"/>
      <c r="AI2381" s="2"/>
    </row>
    <row r="2382" spans="1:35" x14ac:dyDescent="0.25">
      <c r="A2382">
        <v>858</v>
      </c>
      <c r="B2382">
        <v>2</v>
      </c>
      <c r="C2382" s="2" t="s">
        <v>3467</v>
      </c>
      <c r="D2382">
        <v>332</v>
      </c>
      <c r="E2382" s="2" t="s">
        <v>5909</v>
      </c>
      <c r="F2382" s="2" t="s">
        <v>5221</v>
      </c>
      <c r="G2382" s="2">
        <v>2381</v>
      </c>
      <c r="H2382" t="b">
        <v>1</v>
      </c>
      <c r="I2382" s="3">
        <v>43299.339849537035</v>
      </c>
      <c r="J2382" s="2">
        <v>859</v>
      </c>
      <c r="K2382" s="2">
        <v>-23.639825999999999</v>
      </c>
      <c r="L2382" s="2">
        <v>-46.607307499999997</v>
      </c>
      <c r="M2382" s="2">
        <f>IF(AND(_332_2018_07_18_outfile_posicao[[#This Row],[hora bus]]=I2381,_332_2018_07_18_outfile_posicao[[#This Row],[lat bus]]=K2381,_332_2018_07_18_outfile_posicao[[#This Row],[lon bus]]=L2381),1,0)</f>
        <v>0</v>
      </c>
      <c r="N2382">
        <v>1</v>
      </c>
      <c r="O2382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382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382" s="4">
        <f>_332_2018_07_18_outfile_posicao[[#This Row],[8686,881807]]/_332_2018_07_18_outfile_posicao[[#Headers],[8686,881807]]</f>
        <v>5.2380543083378913E-4</v>
      </c>
      <c r="R2382">
        <f>_332_2018_07_18_outfile_posicao[[#This Row],[8686,881807]]-P2381</f>
        <v>0</v>
      </c>
      <c r="S2382">
        <f>(_332_2018_07_18_outfile_posicao[[#This Row],[hora bus]]-I2381)*86000</f>
        <v>44.791666499804705</v>
      </c>
      <c r="T2382">
        <f>_332_2018_07_18_outfile_posicao[[#This Row],[desloc]]/_332_2018_07_18_outfile_posicao[[#This Row],[seconds]]</f>
        <v>0</v>
      </c>
      <c r="U2382">
        <f>_332_2018_07_18_outfile_posicao[[#This Row],[spd m/s]]*3.6</f>
        <v>0</v>
      </c>
      <c r="V2382" s="2"/>
      <c r="W2382" s="2">
        <f>IF(_332_2018_07_18_outfile_posicao[[#This Row],[cod bus]]=F2381,0,1)</f>
        <v>0</v>
      </c>
      <c r="X2382" s="2">
        <f>IF(_332_2018_07_18_outfile_posicao[[#This Row],[desloc]]&gt;=0,0,1)</f>
        <v>0</v>
      </c>
      <c r="Y2382" s="2">
        <f>IF(AND(_332_2018_07_18_outfile_posicao[[#This Row],[spd m/s]]&lt;1,_332_2018_07_18_outfile_posicao[[#This Row],[spd m/s]]&lt;&gt;0),1,0)</f>
        <v>0</v>
      </c>
      <c r="Z2382" s="2">
        <f>IF(Z2381=0.5,IF(P2382&gt;=P2383,0.5,1),IF(_332_2018_07_18_outfile_posicao[[#This Row],[desloc]]&lt;-1000,IF(P2382&gt;=P2383,IF(AND(Z2381=0.5,P2382=P2383),0,IF(P2382&lt;700,0.5,0)),1),IF(AND(X2382&gt;0,X2381&gt;0,_332_2018_07_18_outfile_posicao[[#This Row],[8686,881807]]&lt;500,_332_2018_07_18_outfile_posicao[[#This Row],[desloc]]&gt;0),IF(_332_2018_07_18_outfile_posicao[[#This Row],[8686,881807]]&lt;500,1,0),0)))</f>
        <v>0.5</v>
      </c>
      <c r="AA2382" s="2">
        <f t="shared" si="37"/>
        <v>0</v>
      </c>
      <c r="AB2382" s="2">
        <f>IF(_332_2018_07_18_outfile_posicao[[#This Row],[inicio]]=1,0,IF(AB2381&gt;0,0.5,IF(_332_2018_07_18_outfile_posicao[[#This Row],[max dist]]=_332_2018_07_18_outfile_posicao[[#This Row],[8686,881807]],1,0)))</f>
        <v>0.5</v>
      </c>
      <c r="AC2382" s="2">
        <f>IF(_332_2018_07_18_outfile_posicao[[#This Row],[fim]]=0,AC2383+1,0)</f>
        <v>0</v>
      </c>
      <c r="AD2382" s="2"/>
      <c r="AE2382" s="2"/>
      <c r="AF2382" s="2"/>
      <c r="AG2382" s="2"/>
      <c r="AH2382" s="2"/>
      <c r="AI2382" s="2"/>
    </row>
    <row r="2383" spans="1:35" x14ac:dyDescent="0.25">
      <c r="A2383">
        <v>860</v>
      </c>
      <c r="B2383">
        <v>2</v>
      </c>
      <c r="C2383" s="2" t="s">
        <v>3469</v>
      </c>
      <c r="D2383">
        <v>332</v>
      </c>
      <c r="E2383" s="2" t="s">
        <v>5910</v>
      </c>
      <c r="F2383" s="2" t="s">
        <v>5221</v>
      </c>
      <c r="G2383" s="2">
        <v>2382</v>
      </c>
      <c r="H2383" t="b">
        <v>1</v>
      </c>
      <c r="I2383" s="3">
        <v>43299.340370370373</v>
      </c>
      <c r="J2383" s="2">
        <v>861</v>
      </c>
      <c r="K2383" s="2">
        <v>-23.639825999999999</v>
      </c>
      <c r="L2383" s="2">
        <v>-46.607307499999997</v>
      </c>
      <c r="M2383" s="2">
        <f>IF(AND(_332_2018_07_18_outfile_posicao[[#This Row],[hora bus]]=I2382,_332_2018_07_18_outfile_posicao[[#This Row],[lat bus]]=K2382,_332_2018_07_18_outfile_posicao[[#This Row],[lon bus]]=L2382),1,0)</f>
        <v>0</v>
      </c>
      <c r="N2383">
        <v>1</v>
      </c>
      <c r="O2383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383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383" s="4">
        <f>_332_2018_07_18_outfile_posicao[[#This Row],[8686,881807]]/_332_2018_07_18_outfile_posicao[[#Headers],[8686,881807]]</f>
        <v>5.2380543083378913E-4</v>
      </c>
      <c r="R2383">
        <f>_332_2018_07_18_outfile_posicao[[#This Row],[8686,881807]]-P2382</f>
        <v>0</v>
      </c>
      <c r="S2383">
        <f>(_332_2018_07_18_outfile_posicao[[#This Row],[hora bus]]-I2382)*86000</f>
        <v>44.79166712553706</v>
      </c>
      <c r="T2383">
        <f>_332_2018_07_18_outfile_posicao[[#This Row],[desloc]]/_332_2018_07_18_outfile_posicao[[#This Row],[seconds]]</f>
        <v>0</v>
      </c>
      <c r="U2383">
        <f>_332_2018_07_18_outfile_posicao[[#This Row],[spd m/s]]*3.6</f>
        <v>0</v>
      </c>
      <c r="V2383" s="2"/>
      <c r="W2383" s="2">
        <f>IF(_332_2018_07_18_outfile_posicao[[#This Row],[cod bus]]=F2382,0,1)</f>
        <v>0</v>
      </c>
      <c r="X2383" s="2">
        <f>IF(_332_2018_07_18_outfile_posicao[[#This Row],[desloc]]&gt;=0,0,1)</f>
        <v>0</v>
      </c>
      <c r="Y2383" s="2">
        <f>IF(AND(_332_2018_07_18_outfile_posicao[[#This Row],[spd m/s]]&lt;1,_332_2018_07_18_outfile_posicao[[#This Row],[spd m/s]]&lt;&gt;0),1,0)</f>
        <v>0</v>
      </c>
      <c r="Z2383" s="2">
        <f>IF(Z2382=0.5,IF(P2383&gt;=P2384,0.5,1),IF(_332_2018_07_18_outfile_posicao[[#This Row],[desloc]]&lt;-1000,IF(P2383&gt;=P2384,IF(AND(Z2382=0.5,P2383=P2384),0,IF(P2383&lt;700,0.5,0)),1),IF(AND(X2383&gt;0,X2382&gt;0,_332_2018_07_18_outfile_posicao[[#This Row],[8686,881807]]&lt;500,_332_2018_07_18_outfile_posicao[[#This Row],[desloc]]&gt;0),IF(_332_2018_07_18_outfile_posicao[[#This Row],[8686,881807]]&lt;500,1,0),0)))</f>
        <v>0.5</v>
      </c>
      <c r="AA2383" s="2">
        <f t="shared" si="37"/>
        <v>0</v>
      </c>
      <c r="AB2383" s="2">
        <f>IF(_332_2018_07_18_outfile_posicao[[#This Row],[inicio]]=1,0,IF(AB2382&gt;0,0.5,IF(_332_2018_07_18_outfile_posicao[[#This Row],[max dist]]=_332_2018_07_18_outfile_posicao[[#This Row],[8686,881807]],1,0)))</f>
        <v>0.5</v>
      </c>
      <c r="AC2383" s="2">
        <f>IF(_332_2018_07_18_outfile_posicao[[#This Row],[fim]]=0,AC2384+1,0)</f>
        <v>0</v>
      </c>
      <c r="AD2383" s="2"/>
      <c r="AE2383" s="2"/>
      <c r="AF2383" s="2"/>
      <c r="AG2383" s="2"/>
      <c r="AH2383" s="2"/>
      <c r="AI2383" s="2"/>
    </row>
    <row r="2384" spans="1:35" x14ac:dyDescent="0.25">
      <c r="A2384">
        <v>861</v>
      </c>
      <c r="B2384">
        <v>2</v>
      </c>
      <c r="C2384" s="2" t="s">
        <v>3470</v>
      </c>
      <c r="D2384">
        <v>332</v>
      </c>
      <c r="E2384" s="2" t="s">
        <v>5911</v>
      </c>
      <c r="F2384" s="2" t="s">
        <v>5221</v>
      </c>
      <c r="G2384" s="2">
        <v>2383</v>
      </c>
      <c r="H2384" t="b">
        <v>1</v>
      </c>
      <c r="I2384" s="3">
        <v>43299.340891203705</v>
      </c>
      <c r="J2384" s="2">
        <v>864</v>
      </c>
      <c r="K2384" s="2">
        <v>-23.639825999999999</v>
      </c>
      <c r="L2384" s="2">
        <v>-46.607307499999997</v>
      </c>
      <c r="M2384" s="2">
        <f>IF(AND(_332_2018_07_18_outfile_posicao[[#This Row],[hora bus]]=I2383,_332_2018_07_18_outfile_posicao[[#This Row],[lat bus]]=K2383,_332_2018_07_18_outfile_posicao[[#This Row],[lon bus]]=L2383),1,0)</f>
        <v>0</v>
      </c>
      <c r="N2384">
        <v>1</v>
      </c>
      <c r="O2384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384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384" s="4">
        <f>_332_2018_07_18_outfile_posicao[[#This Row],[8686,881807]]/_332_2018_07_18_outfile_posicao[[#Headers],[8686,881807]]</f>
        <v>5.2380543083378913E-4</v>
      </c>
      <c r="R2384">
        <f>_332_2018_07_18_outfile_posicao[[#This Row],[8686,881807]]-P2383</f>
        <v>0</v>
      </c>
      <c r="S2384">
        <f>(_332_2018_07_18_outfile_posicao[[#This Row],[hora bus]]-I2383)*86000</f>
        <v>44.791666499804705</v>
      </c>
      <c r="T2384">
        <f>_332_2018_07_18_outfile_posicao[[#This Row],[desloc]]/_332_2018_07_18_outfile_posicao[[#This Row],[seconds]]</f>
        <v>0</v>
      </c>
      <c r="U2384">
        <f>_332_2018_07_18_outfile_posicao[[#This Row],[spd m/s]]*3.6</f>
        <v>0</v>
      </c>
      <c r="V2384" s="2"/>
      <c r="W2384" s="2">
        <f>IF(_332_2018_07_18_outfile_posicao[[#This Row],[cod bus]]=F2383,0,1)</f>
        <v>0</v>
      </c>
      <c r="X2384" s="2">
        <f>IF(_332_2018_07_18_outfile_posicao[[#This Row],[desloc]]&gt;=0,0,1)</f>
        <v>0</v>
      </c>
      <c r="Y2384" s="2">
        <f>IF(AND(_332_2018_07_18_outfile_posicao[[#This Row],[spd m/s]]&lt;1,_332_2018_07_18_outfile_posicao[[#This Row],[spd m/s]]&lt;&gt;0),1,0)</f>
        <v>0</v>
      </c>
      <c r="Z2384" s="2">
        <f>IF(Z2383=0.5,IF(P2384&gt;=P2385,0.5,1),IF(_332_2018_07_18_outfile_posicao[[#This Row],[desloc]]&lt;-1000,IF(P2384&gt;=P2385,IF(AND(Z2383=0.5,P2384=P2385),0,IF(P2384&lt;700,0.5,0)),1),IF(AND(X2384&gt;0,X2383&gt;0,_332_2018_07_18_outfile_posicao[[#This Row],[8686,881807]]&lt;500,_332_2018_07_18_outfile_posicao[[#This Row],[desloc]]&gt;0),IF(_332_2018_07_18_outfile_posicao[[#This Row],[8686,881807]]&lt;500,1,0),0)))</f>
        <v>0.5</v>
      </c>
      <c r="AA2384" s="2">
        <f t="shared" si="37"/>
        <v>0</v>
      </c>
      <c r="AB2384" s="2">
        <f>IF(_332_2018_07_18_outfile_posicao[[#This Row],[inicio]]=1,0,IF(AB2383&gt;0,0.5,IF(_332_2018_07_18_outfile_posicao[[#This Row],[max dist]]=_332_2018_07_18_outfile_posicao[[#This Row],[8686,881807]],1,0)))</f>
        <v>0.5</v>
      </c>
      <c r="AC2384" s="2">
        <f>IF(_332_2018_07_18_outfile_posicao[[#This Row],[fim]]=0,AC2385+1,0)</f>
        <v>0</v>
      </c>
      <c r="AD2384" s="2"/>
      <c r="AE2384" s="2"/>
      <c r="AF2384" s="2"/>
      <c r="AG2384" s="2"/>
      <c r="AH2384" s="2"/>
      <c r="AI2384" s="2"/>
    </row>
    <row r="2385" spans="1:35" x14ac:dyDescent="0.25">
      <c r="A2385">
        <v>863</v>
      </c>
      <c r="B2385">
        <v>2</v>
      </c>
      <c r="C2385" s="2" t="s">
        <v>3471</v>
      </c>
      <c r="D2385">
        <v>332</v>
      </c>
      <c r="E2385" s="2" t="s">
        <v>5217</v>
      </c>
      <c r="F2385" s="2" t="s">
        <v>5221</v>
      </c>
      <c r="G2385" s="2">
        <v>2384</v>
      </c>
      <c r="H2385" t="b">
        <v>1</v>
      </c>
      <c r="I2385" s="3">
        <v>43299.341412037036</v>
      </c>
      <c r="J2385" s="2">
        <v>866</v>
      </c>
      <c r="K2385" s="2">
        <v>-23.639825999999999</v>
      </c>
      <c r="L2385" s="2">
        <v>-46.607307499999997</v>
      </c>
      <c r="M2385" s="2">
        <f>IF(AND(_332_2018_07_18_outfile_posicao[[#This Row],[hora bus]]=I2384,_332_2018_07_18_outfile_posicao[[#This Row],[lat bus]]=K2384,_332_2018_07_18_outfile_posicao[[#This Row],[lon bus]]=L2384),1,0)</f>
        <v>0</v>
      </c>
      <c r="N2385">
        <v>1</v>
      </c>
      <c r="O2385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385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385" s="4">
        <f>_332_2018_07_18_outfile_posicao[[#This Row],[8686,881807]]/_332_2018_07_18_outfile_posicao[[#Headers],[8686,881807]]</f>
        <v>5.2380543083378913E-4</v>
      </c>
      <c r="R2385">
        <f>_332_2018_07_18_outfile_posicao[[#This Row],[8686,881807]]-P2384</f>
        <v>0</v>
      </c>
      <c r="S2385">
        <f>(_332_2018_07_18_outfile_posicao[[#This Row],[hora bus]]-I2384)*86000</f>
        <v>44.791666499804705</v>
      </c>
      <c r="T2385">
        <f>_332_2018_07_18_outfile_posicao[[#This Row],[desloc]]/_332_2018_07_18_outfile_posicao[[#This Row],[seconds]]</f>
        <v>0</v>
      </c>
      <c r="U2385">
        <f>_332_2018_07_18_outfile_posicao[[#This Row],[spd m/s]]*3.6</f>
        <v>0</v>
      </c>
      <c r="V2385" s="2"/>
      <c r="W2385" s="2">
        <f>IF(_332_2018_07_18_outfile_posicao[[#This Row],[cod bus]]=F2384,0,1)</f>
        <v>0</v>
      </c>
      <c r="X2385" s="2">
        <f>IF(_332_2018_07_18_outfile_posicao[[#This Row],[desloc]]&gt;=0,0,1)</f>
        <v>0</v>
      </c>
      <c r="Y2385" s="2">
        <f>IF(AND(_332_2018_07_18_outfile_posicao[[#This Row],[spd m/s]]&lt;1,_332_2018_07_18_outfile_posicao[[#This Row],[spd m/s]]&lt;&gt;0),1,0)</f>
        <v>0</v>
      </c>
      <c r="Z2385" s="2">
        <f>IF(Z2384=0.5,IF(P2385&gt;=P2386,0.5,1),IF(_332_2018_07_18_outfile_posicao[[#This Row],[desloc]]&lt;-1000,IF(P2385&gt;=P2386,IF(AND(Z2384=0.5,P2385=P2386),0,IF(P2385&lt;700,0.5,0)),1),IF(AND(X2385&gt;0,X2384&gt;0,_332_2018_07_18_outfile_posicao[[#This Row],[8686,881807]]&lt;500,_332_2018_07_18_outfile_posicao[[#This Row],[desloc]]&gt;0),IF(_332_2018_07_18_outfile_posicao[[#This Row],[8686,881807]]&lt;500,1,0),0)))</f>
        <v>0.5</v>
      </c>
      <c r="AA2385" s="2">
        <f t="shared" si="37"/>
        <v>0</v>
      </c>
      <c r="AB2385" s="2">
        <f>IF(_332_2018_07_18_outfile_posicao[[#This Row],[inicio]]=1,0,IF(AB2384&gt;0,0.5,IF(_332_2018_07_18_outfile_posicao[[#This Row],[max dist]]=_332_2018_07_18_outfile_posicao[[#This Row],[8686,881807]],1,0)))</f>
        <v>0.5</v>
      </c>
      <c r="AC2385" s="2">
        <f>IF(_332_2018_07_18_outfile_posicao[[#This Row],[fim]]=0,AC2386+1,0)</f>
        <v>0</v>
      </c>
      <c r="AD2385" s="2"/>
      <c r="AE2385" s="2"/>
      <c r="AF2385" s="2"/>
      <c r="AG2385" s="2"/>
      <c r="AH2385" s="2"/>
      <c r="AI2385" s="2"/>
    </row>
    <row r="2386" spans="1:35" x14ac:dyDescent="0.25">
      <c r="A2386">
        <v>864</v>
      </c>
      <c r="B2386">
        <v>2</v>
      </c>
      <c r="C2386" s="2" t="s">
        <v>3472</v>
      </c>
      <c r="D2386">
        <v>332</v>
      </c>
      <c r="E2386" s="2" t="s">
        <v>5217</v>
      </c>
      <c r="F2386" s="2" t="s">
        <v>5221</v>
      </c>
      <c r="G2386" s="2">
        <v>2385</v>
      </c>
      <c r="H2386" t="b">
        <v>1</v>
      </c>
      <c r="I2386" s="3">
        <v>43299.341932870368</v>
      </c>
      <c r="J2386" s="2">
        <v>868</v>
      </c>
      <c r="K2386" s="2">
        <v>-23.639825999999999</v>
      </c>
      <c r="L2386" s="2">
        <v>-46.607307499999997</v>
      </c>
      <c r="M2386" s="2">
        <f>IF(AND(_332_2018_07_18_outfile_posicao[[#This Row],[hora bus]]=I2385,_332_2018_07_18_outfile_posicao[[#This Row],[lat bus]]=K2385,_332_2018_07_18_outfile_posicao[[#This Row],[lon bus]]=L2385),1,0)</f>
        <v>0</v>
      </c>
      <c r="N2386">
        <v>1</v>
      </c>
      <c r="O2386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386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386" s="4">
        <f>_332_2018_07_18_outfile_posicao[[#This Row],[8686,881807]]/_332_2018_07_18_outfile_posicao[[#Headers],[8686,881807]]</f>
        <v>5.2380543083378913E-4</v>
      </c>
      <c r="R2386">
        <f>_332_2018_07_18_outfile_posicao[[#This Row],[8686,881807]]-P2385</f>
        <v>0</v>
      </c>
      <c r="S2386">
        <f>(_332_2018_07_18_outfile_posicao[[#This Row],[hora bus]]-I2385)*86000</f>
        <v>44.791666499804705</v>
      </c>
      <c r="T2386">
        <f>_332_2018_07_18_outfile_posicao[[#This Row],[desloc]]/_332_2018_07_18_outfile_posicao[[#This Row],[seconds]]</f>
        <v>0</v>
      </c>
      <c r="U2386">
        <f>_332_2018_07_18_outfile_posicao[[#This Row],[spd m/s]]*3.6</f>
        <v>0</v>
      </c>
      <c r="V2386" s="2"/>
      <c r="W2386" s="2">
        <f>IF(_332_2018_07_18_outfile_posicao[[#This Row],[cod bus]]=F2385,0,1)</f>
        <v>0</v>
      </c>
      <c r="X2386" s="2">
        <f>IF(_332_2018_07_18_outfile_posicao[[#This Row],[desloc]]&gt;=0,0,1)</f>
        <v>0</v>
      </c>
      <c r="Y2386" s="2">
        <f>IF(AND(_332_2018_07_18_outfile_posicao[[#This Row],[spd m/s]]&lt;1,_332_2018_07_18_outfile_posicao[[#This Row],[spd m/s]]&lt;&gt;0),1,0)</f>
        <v>0</v>
      </c>
      <c r="Z2386" s="2">
        <f>IF(Z2385=0.5,IF(P2386&gt;=P2387,0.5,1),IF(_332_2018_07_18_outfile_posicao[[#This Row],[desloc]]&lt;-1000,IF(P2386&gt;=P2387,IF(AND(Z2385=0.5,P2386=P2387),0,IF(P2386&lt;700,0.5,0)),1),IF(AND(X2386&gt;0,X2385&gt;0,_332_2018_07_18_outfile_posicao[[#This Row],[8686,881807]]&lt;500,_332_2018_07_18_outfile_posicao[[#This Row],[desloc]]&gt;0),IF(_332_2018_07_18_outfile_posicao[[#This Row],[8686,881807]]&lt;500,1,0),0)))</f>
        <v>0.5</v>
      </c>
      <c r="AA2386" s="2">
        <f t="shared" si="37"/>
        <v>0</v>
      </c>
      <c r="AB2386" s="2">
        <f>IF(_332_2018_07_18_outfile_posicao[[#This Row],[inicio]]=1,0,IF(AB2385&gt;0,0.5,IF(_332_2018_07_18_outfile_posicao[[#This Row],[max dist]]=_332_2018_07_18_outfile_posicao[[#This Row],[8686,881807]],1,0)))</f>
        <v>0.5</v>
      </c>
      <c r="AC2386" s="2">
        <f>IF(_332_2018_07_18_outfile_posicao[[#This Row],[fim]]=0,AC2387+1,0)</f>
        <v>0</v>
      </c>
      <c r="AD2386" s="2"/>
      <c r="AE2386" s="2"/>
      <c r="AF2386" s="2"/>
      <c r="AG2386" s="2"/>
      <c r="AH2386" s="2"/>
      <c r="AI2386" s="2"/>
    </row>
    <row r="2387" spans="1:35" x14ac:dyDescent="0.25">
      <c r="A2387">
        <v>866</v>
      </c>
      <c r="B2387">
        <v>2</v>
      </c>
      <c r="C2387" s="2" t="s">
        <v>3474</v>
      </c>
      <c r="D2387">
        <v>332</v>
      </c>
      <c r="E2387" s="2" t="s">
        <v>5912</v>
      </c>
      <c r="F2387" s="2" t="s">
        <v>5221</v>
      </c>
      <c r="G2387" s="2">
        <v>2386</v>
      </c>
      <c r="H2387" t="b">
        <v>1</v>
      </c>
      <c r="I2387" s="3">
        <v>43299.342453703706</v>
      </c>
      <c r="J2387" s="2">
        <v>871</v>
      </c>
      <c r="K2387" s="2">
        <v>-23.639825999999999</v>
      </c>
      <c r="L2387" s="2">
        <v>-46.607307499999997</v>
      </c>
      <c r="M2387" s="2">
        <f>IF(AND(_332_2018_07_18_outfile_posicao[[#This Row],[hora bus]]=I2386,_332_2018_07_18_outfile_posicao[[#This Row],[lat bus]]=K2386,_332_2018_07_18_outfile_posicao[[#This Row],[lon bus]]=L2386),1,0)</f>
        <v>0</v>
      </c>
      <c r="N2387">
        <v>1</v>
      </c>
      <c r="O2387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387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387" s="4">
        <f>_332_2018_07_18_outfile_posicao[[#This Row],[8686,881807]]/_332_2018_07_18_outfile_posicao[[#Headers],[8686,881807]]</f>
        <v>5.2380543083378913E-4</v>
      </c>
      <c r="R2387">
        <f>_332_2018_07_18_outfile_posicao[[#This Row],[8686,881807]]-P2386</f>
        <v>0</v>
      </c>
      <c r="S2387">
        <f>(_332_2018_07_18_outfile_posicao[[#This Row],[hora bus]]-I2386)*86000</f>
        <v>44.79166712553706</v>
      </c>
      <c r="T2387">
        <f>_332_2018_07_18_outfile_posicao[[#This Row],[desloc]]/_332_2018_07_18_outfile_posicao[[#This Row],[seconds]]</f>
        <v>0</v>
      </c>
      <c r="U2387">
        <f>_332_2018_07_18_outfile_posicao[[#This Row],[spd m/s]]*3.6</f>
        <v>0</v>
      </c>
      <c r="V2387" s="2"/>
      <c r="W2387" s="2">
        <f>IF(_332_2018_07_18_outfile_posicao[[#This Row],[cod bus]]=F2386,0,1)</f>
        <v>0</v>
      </c>
      <c r="X2387" s="2">
        <f>IF(_332_2018_07_18_outfile_posicao[[#This Row],[desloc]]&gt;=0,0,1)</f>
        <v>0</v>
      </c>
      <c r="Y2387" s="2">
        <f>IF(AND(_332_2018_07_18_outfile_posicao[[#This Row],[spd m/s]]&lt;1,_332_2018_07_18_outfile_posicao[[#This Row],[spd m/s]]&lt;&gt;0),1,0)</f>
        <v>0</v>
      </c>
      <c r="Z2387" s="2">
        <f>IF(Z2386=0.5,IF(P2387&gt;=P2388,0.5,1),IF(_332_2018_07_18_outfile_posicao[[#This Row],[desloc]]&lt;-1000,IF(P2387&gt;=P2388,IF(AND(Z2386=0.5,P2387=P2388),0,IF(P2387&lt;700,0.5,0)),1),IF(AND(X2387&gt;0,X2386&gt;0,_332_2018_07_18_outfile_posicao[[#This Row],[8686,881807]]&lt;500,_332_2018_07_18_outfile_posicao[[#This Row],[desloc]]&gt;0),IF(_332_2018_07_18_outfile_posicao[[#This Row],[8686,881807]]&lt;500,1,0),0)))</f>
        <v>0.5</v>
      </c>
      <c r="AA2387" s="2">
        <f t="shared" si="37"/>
        <v>0</v>
      </c>
      <c r="AB2387" s="2">
        <f>IF(_332_2018_07_18_outfile_posicao[[#This Row],[inicio]]=1,0,IF(AB2386&gt;0,0.5,IF(_332_2018_07_18_outfile_posicao[[#This Row],[max dist]]=_332_2018_07_18_outfile_posicao[[#This Row],[8686,881807]],1,0)))</f>
        <v>0.5</v>
      </c>
      <c r="AC2387" s="2">
        <f>IF(_332_2018_07_18_outfile_posicao[[#This Row],[fim]]=0,AC2388+1,0)</f>
        <v>0</v>
      </c>
      <c r="AD2387" s="2"/>
      <c r="AE2387" s="2"/>
      <c r="AF2387" s="2"/>
      <c r="AG2387" s="2"/>
      <c r="AH2387" s="2"/>
      <c r="AI2387" s="2"/>
    </row>
    <row r="2388" spans="1:35" x14ac:dyDescent="0.25">
      <c r="A2388">
        <v>867</v>
      </c>
      <c r="B2388">
        <v>2</v>
      </c>
      <c r="C2388" s="2" t="s">
        <v>3475</v>
      </c>
      <c r="D2388">
        <v>332</v>
      </c>
      <c r="E2388" s="2" t="s">
        <v>5913</v>
      </c>
      <c r="F2388" s="2" t="s">
        <v>5221</v>
      </c>
      <c r="G2388" s="2">
        <v>2387</v>
      </c>
      <c r="H2388" t="b">
        <v>1</v>
      </c>
      <c r="I2388" s="3">
        <v>43299.342974537038</v>
      </c>
      <c r="J2388" s="2">
        <v>873</v>
      </c>
      <c r="K2388" s="2">
        <v>-23.639825999999999</v>
      </c>
      <c r="L2388" s="2">
        <v>-46.607307499999997</v>
      </c>
      <c r="M2388" s="2">
        <f>IF(AND(_332_2018_07_18_outfile_posicao[[#This Row],[hora bus]]=I2387,_332_2018_07_18_outfile_posicao[[#This Row],[lat bus]]=K2387,_332_2018_07_18_outfile_posicao[[#This Row],[lon bus]]=L2387),1,0)</f>
        <v>0</v>
      </c>
      <c r="N2388">
        <v>1</v>
      </c>
      <c r="O2388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388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388" s="4">
        <f>_332_2018_07_18_outfile_posicao[[#This Row],[8686,881807]]/_332_2018_07_18_outfile_posicao[[#Headers],[8686,881807]]</f>
        <v>5.2380543083378913E-4</v>
      </c>
      <c r="R2388">
        <f>_332_2018_07_18_outfile_posicao[[#This Row],[8686,881807]]-P2387</f>
        <v>0</v>
      </c>
      <c r="S2388">
        <f>(_332_2018_07_18_outfile_posicao[[#This Row],[hora bus]]-I2387)*86000</f>
        <v>44.791666499804705</v>
      </c>
      <c r="T2388">
        <f>_332_2018_07_18_outfile_posicao[[#This Row],[desloc]]/_332_2018_07_18_outfile_posicao[[#This Row],[seconds]]</f>
        <v>0</v>
      </c>
      <c r="U2388">
        <f>_332_2018_07_18_outfile_posicao[[#This Row],[spd m/s]]*3.6</f>
        <v>0</v>
      </c>
      <c r="V2388" s="2"/>
      <c r="W2388" s="2">
        <f>IF(_332_2018_07_18_outfile_posicao[[#This Row],[cod bus]]=F2387,0,1)</f>
        <v>0</v>
      </c>
      <c r="X2388" s="2">
        <f>IF(_332_2018_07_18_outfile_posicao[[#This Row],[desloc]]&gt;=0,0,1)</f>
        <v>0</v>
      </c>
      <c r="Y2388" s="2">
        <f>IF(AND(_332_2018_07_18_outfile_posicao[[#This Row],[spd m/s]]&lt;1,_332_2018_07_18_outfile_posicao[[#This Row],[spd m/s]]&lt;&gt;0),1,0)</f>
        <v>0</v>
      </c>
      <c r="Z2388" s="2">
        <f>IF(Z2387=0.5,IF(P2388&gt;=P2389,0.5,1),IF(_332_2018_07_18_outfile_posicao[[#This Row],[desloc]]&lt;-1000,IF(P2388&gt;=P2389,IF(AND(Z2387=0.5,P2388=P2389),0,IF(P2388&lt;700,0.5,0)),1),IF(AND(X2388&gt;0,X2387&gt;0,_332_2018_07_18_outfile_posicao[[#This Row],[8686,881807]]&lt;500,_332_2018_07_18_outfile_posicao[[#This Row],[desloc]]&gt;0),IF(_332_2018_07_18_outfile_posicao[[#This Row],[8686,881807]]&lt;500,1,0),0)))</f>
        <v>0.5</v>
      </c>
      <c r="AA2388" s="2">
        <f t="shared" si="37"/>
        <v>0</v>
      </c>
      <c r="AB2388" s="2">
        <f>IF(_332_2018_07_18_outfile_posicao[[#This Row],[inicio]]=1,0,IF(AB2387&gt;0,0.5,IF(_332_2018_07_18_outfile_posicao[[#This Row],[max dist]]=_332_2018_07_18_outfile_posicao[[#This Row],[8686,881807]],1,0)))</f>
        <v>0.5</v>
      </c>
      <c r="AC2388" s="2">
        <f>IF(_332_2018_07_18_outfile_posicao[[#This Row],[fim]]=0,AC2389+1,0)</f>
        <v>0</v>
      </c>
      <c r="AD2388" s="2"/>
      <c r="AE2388" s="2"/>
      <c r="AF2388" s="2"/>
      <c r="AG2388" s="2"/>
      <c r="AH2388" s="2"/>
      <c r="AI2388" s="2"/>
    </row>
    <row r="2389" spans="1:35" x14ac:dyDescent="0.25">
      <c r="A2389">
        <v>869</v>
      </c>
      <c r="B2389">
        <v>2</v>
      </c>
      <c r="C2389" s="2" t="s">
        <v>3477</v>
      </c>
      <c r="D2389">
        <v>332</v>
      </c>
      <c r="E2389" s="2" t="s">
        <v>5914</v>
      </c>
      <c r="F2389" s="2" t="s">
        <v>5221</v>
      </c>
      <c r="G2389" s="2">
        <v>2388</v>
      </c>
      <c r="H2389" t="b">
        <v>1</v>
      </c>
      <c r="I2389" s="3">
        <v>43299.343495370369</v>
      </c>
      <c r="J2389" s="2">
        <v>876</v>
      </c>
      <c r="K2389" s="2">
        <v>-23.639825999999999</v>
      </c>
      <c r="L2389" s="2">
        <v>-46.607307499999997</v>
      </c>
      <c r="M2389" s="2">
        <f>IF(AND(_332_2018_07_18_outfile_posicao[[#This Row],[hora bus]]=I2388,_332_2018_07_18_outfile_posicao[[#This Row],[lat bus]]=K2388,_332_2018_07_18_outfile_posicao[[#This Row],[lon bus]]=L2388),1,0)</f>
        <v>0</v>
      </c>
      <c r="N2389">
        <v>1</v>
      </c>
      <c r="O2389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389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389" s="4">
        <f>_332_2018_07_18_outfile_posicao[[#This Row],[8686,881807]]/_332_2018_07_18_outfile_posicao[[#Headers],[8686,881807]]</f>
        <v>5.2380543083378913E-4</v>
      </c>
      <c r="R2389">
        <f>_332_2018_07_18_outfile_posicao[[#This Row],[8686,881807]]-P2388</f>
        <v>0</v>
      </c>
      <c r="S2389">
        <f>(_332_2018_07_18_outfile_posicao[[#This Row],[hora bus]]-I2388)*86000</f>
        <v>44.791666499804705</v>
      </c>
      <c r="T2389">
        <f>_332_2018_07_18_outfile_posicao[[#This Row],[desloc]]/_332_2018_07_18_outfile_posicao[[#This Row],[seconds]]</f>
        <v>0</v>
      </c>
      <c r="U2389">
        <f>_332_2018_07_18_outfile_posicao[[#This Row],[spd m/s]]*3.6</f>
        <v>0</v>
      </c>
      <c r="V2389" s="2"/>
      <c r="W2389" s="2">
        <f>IF(_332_2018_07_18_outfile_posicao[[#This Row],[cod bus]]=F2388,0,1)</f>
        <v>0</v>
      </c>
      <c r="X2389" s="2">
        <f>IF(_332_2018_07_18_outfile_posicao[[#This Row],[desloc]]&gt;=0,0,1)</f>
        <v>0</v>
      </c>
      <c r="Y2389" s="2">
        <f>IF(AND(_332_2018_07_18_outfile_posicao[[#This Row],[spd m/s]]&lt;1,_332_2018_07_18_outfile_posicao[[#This Row],[spd m/s]]&lt;&gt;0),1,0)</f>
        <v>0</v>
      </c>
      <c r="Z2389" s="2">
        <f>IF(Z2388=0.5,IF(P2389&gt;=P2390,0.5,1),IF(_332_2018_07_18_outfile_posicao[[#This Row],[desloc]]&lt;-1000,IF(P2389&gt;=P2390,IF(AND(Z2388=0.5,P2389=P2390),0,IF(P2389&lt;700,0.5,0)),1),IF(AND(X2389&gt;0,X2388&gt;0,_332_2018_07_18_outfile_posicao[[#This Row],[8686,881807]]&lt;500,_332_2018_07_18_outfile_posicao[[#This Row],[desloc]]&gt;0),IF(_332_2018_07_18_outfile_posicao[[#This Row],[8686,881807]]&lt;500,1,0),0)))</f>
        <v>0.5</v>
      </c>
      <c r="AA2389" s="2">
        <f t="shared" si="37"/>
        <v>0</v>
      </c>
      <c r="AB2389" s="2">
        <f>IF(_332_2018_07_18_outfile_posicao[[#This Row],[inicio]]=1,0,IF(AB2388&gt;0,0.5,IF(_332_2018_07_18_outfile_posicao[[#This Row],[max dist]]=_332_2018_07_18_outfile_posicao[[#This Row],[8686,881807]],1,0)))</f>
        <v>0.5</v>
      </c>
      <c r="AC2389" s="2">
        <f>IF(_332_2018_07_18_outfile_posicao[[#This Row],[fim]]=0,AC2390+1,0)</f>
        <v>0</v>
      </c>
      <c r="AD2389" s="2"/>
      <c r="AE2389" s="2"/>
      <c r="AF2389" s="2"/>
      <c r="AG2389" s="2"/>
      <c r="AH2389" s="2"/>
      <c r="AI2389" s="2"/>
    </row>
    <row r="2390" spans="1:35" x14ac:dyDescent="0.25">
      <c r="A2390">
        <v>870</v>
      </c>
      <c r="B2390">
        <v>2</v>
      </c>
      <c r="C2390" s="2" t="s">
        <v>3478</v>
      </c>
      <c r="D2390">
        <v>332</v>
      </c>
      <c r="E2390" s="2" t="s">
        <v>5914</v>
      </c>
      <c r="F2390" s="2" t="s">
        <v>5221</v>
      </c>
      <c r="G2390" s="2">
        <v>2389</v>
      </c>
      <c r="H2390" t="b">
        <v>1</v>
      </c>
      <c r="I2390" s="3">
        <v>43299.3440162037</v>
      </c>
      <c r="J2390" s="2">
        <v>878</v>
      </c>
      <c r="K2390" s="2">
        <v>-23.639825999999999</v>
      </c>
      <c r="L2390" s="2">
        <v>-46.607307499999997</v>
      </c>
      <c r="M2390" s="2">
        <f>IF(AND(_332_2018_07_18_outfile_posicao[[#This Row],[hora bus]]=I2389,_332_2018_07_18_outfile_posicao[[#This Row],[lat bus]]=K2389,_332_2018_07_18_outfile_posicao[[#This Row],[lon bus]]=L2389),1,0)</f>
        <v>0</v>
      </c>
      <c r="N2390">
        <v>1</v>
      </c>
      <c r="O2390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390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390" s="4">
        <f>_332_2018_07_18_outfile_posicao[[#This Row],[8686,881807]]/_332_2018_07_18_outfile_posicao[[#Headers],[8686,881807]]</f>
        <v>5.2380543083378913E-4</v>
      </c>
      <c r="R2390">
        <f>_332_2018_07_18_outfile_posicao[[#This Row],[8686,881807]]-P2389</f>
        <v>0</v>
      </c>
      <c r="S2390">
        <f>(_332_2018_07_18_outfile_posicao[[#This Row],[hora bus]]-I2389)*86000</f>
        <v>44.791666499804705</v>
      </c>
      <c r="T2390">
        <f>_332_2018_07_18_outfile_posicao[[#This Row],[desloc]]/_332_2018_07_18_outfile_posicao[[#This Row],[seconds]]</f>
        <v>0</v>
      </c>
      <c r="U2390">
        <f>_332_2018_07_18_outfile_posicao[[#This Row],[spd m/s]]*3.6</f>
        <v>0</v>
      </c>
      <c r="V2390" s="2"/>
      <c r="W2390" s="2">
        <f>IF(_332_2018_07_18_outfile_posicao[[#This Row],[cod bus]]=F2389,0,1)</f>
        <v>0</v>
      </c>
      <c r="X2390" s="2">
        <f>IF(_332_2018_07_18_outfile_posicao[[#This Row],[desloc]]&gt;=0,0,1)</f>
        <v>0</v>
      </c>
      <c r="Y2390" s="2">
        <f>IF(AND(_332_2018_07_18_outfile_posicao[[#This Row],[spd m/s]]&lt;1,_332_2018_07_18_outfile_posicao[[#This Row],[spd m/s]]&lt;&gt;0),1,0)</f>
        <v>0</v>
      </c>
      <c r="Z2390" s="2">
        <f>IF(Z2389=0.5,IF(P2390&gt;=P2391,0.5,1),IF(_332_2018_07_18_outfile_posicao[[#This Row],[desloc]]&lt;-1000,IF(P2390&gt;=P2391,IF(AND(Z2389=0.5,P2390=P2391),0,IF(P2390&lt;700,0.5,0)),1),IF(AND(X2390&gt;0,X2389&gt;0,_332_2018_07_18_outfile_posicao[[#This Row],[8686,881807]]&lt;500,_332_2018_07_18_outfile_posicao[[#This Row],[desloc]]&gt;0),IF(_332_2018_07_18_outfile_posicao[[#This Row],[8686,881807]]&lt;500,1,0),0)))</f>
        <v>0.5</v>
      </c>
      <c r="AA2390" s="2">
        <f t="shared" si="37"/>
        <v>0</v>
      </c>
      <c r="AB2390" s="2">
        <f>IF(_332_2018_07_18_outfile_posicao[[#This Row],[inicio]]=1,0,IF(AB2389&gt;0,0.5,IF(_332_2018_07_18_outfile_posicao[[#This Row],[max dist]]=_332_2018_07_18_outfile_posicao[[#This Row],[8686,881807]],1,0)))</f>
        <v>0.5</v>
      </c>
      <c r="AC2390" s="2">
        <f>IF(_332_2018_07_18_outfile_posicao[[#This Row],[fim]]=0,AC2391+1,0)</f>
        <v>0</v>
      </c>
      <c r="AD2390" s="2"/>
      <c r="AE2390" s="2"/>
      <c r="AF2390" s="2"/>
      <c r="AG2390" s="2"/>
      <c r="AH2390" s="2"/>
      <c r="AI2390" s="2"/>
    </row>
    <row r="2391" spans="1:35" x14ac:dyDescent="0.25">
      <c r="A2391">
        <v>872</v>
      </c>
      <c r="B2391">
        <v>2</v>
      </c>
      <c r="C2391" s="2" t="s">
        <v>3480</v>
      </c>
      <c r="D2391">
        <v>332</v>
      </c>
      <c r="E2391" s="2" t="s">
        <v>5915</v>
      </c>
      <c r="F2391" s="2" t="s">
        <v>5221</v>
      </c>
      <c r="G2391" s="2">
        <v>2390</v>
      </c>
      <c r="H2391" t="b">
        <v>1</v>
      </c>
      <c r="I2391" s="3">
        <v>43299.344537037039</v>
      </c>
      <c r="J2391" s="2">
        <v>880</v>
      </c>
      <c r="K2391" s="2">
        <v>-23.639825999999999</v>
      </c>
      <c r="L2391" s="2">
        <v>-46.607307499999997</v>
      </c>
      <c r="M2391" s="2">
        <f>IF(AND(_332_2018_07_18_outfile_posicao[[#This Row],[hora bus]]=I2390,_332_2018_07_18_outfile_posicao[[#This Row],[lat bus]]=K2390,_332_2018_07_18_outfile_posicao[[#This Row],[lon bus]]=L2390),1,0)</f>
        <v>0</v>
      </c>
      <c r="N2391">
        <v>1</v>
      </c>
      <c r="O2391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391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391" s="4">
        <f>_332_2018_07_18_outfile_posicao[[#This Row],[8686,881807]]/_332_2018_07_18_outfile_posicao[[#Headers],[8686,881807]]</f>
        <v>5.2380543083378913E-4</v>
      </c>
      <c r="R2391">
        <f>_332_2018_07_18_outfile_posicao[[#This Row],[8686,881807]]-P2390</f>
        <v>0</v>
      </c>
      <c r="S2391">
        <f>(_332_2018_07_18_outfile_posicao[[#This Row],[hora bus]]-I2390)*86000</f>
        <v>44.79166712553706</v>
      </c>
      <c r="T2391">
        <f>_332_2018_07_18_outfile_posicao[[#This Row],[desloc]]/_332_2018_07_18_outfile_posicao[[#This Row],[seconds]]</f>
        <v>0</v>
      </c>
      <c r="U2391">
        <f>_332_2018_07_18_outfile_posicao[[#This Row],[spd m/s]]*3.6</f>
        <v>0</v>
      </c>
      <c r="V2391" s="2"/>
      <c r="W2391" s="2">
        <f>IF(_332_2018_07_18_outfile_posicao[[#This Row],[cod bus]]=F2390,0,1)</f>
        <v>0</v>
      </c>
      <c r="X2391" s="2">
        <f>IF(_332_2018_07_18_outfile_posicao[[#This Row],[desloc]]&gt;=0,0,1)</f>
        <v>0</v>
      </c>
      <c r="Y2391" s="2">
        <f>IF(AND(_332_2018_07_18_outfile_posicao[[#This Row],[spd m/s]]&lt;1,_332_2018_07_18_outfile_posicao[[#This Row],[spd m/s]]&lt;&gt;0),1,0)</f>
        <v>0</v>
      </c>
      <c r="Z2391" s="2">
        <f>IF(Z2390=0.5,IF(P2391&gt;=P2392,0.5,1),IF(_332_2018_07_18_outfile_posicao[[#This Row],[desloc]]&lt;-1000,IF(P2391&gt;=P2392,IF(AND(Z2390=0.5,P2391=P2392),0,IF(P2391&lt;700,0.5,0)),1),IF(AND(X2391&gt;0,X2390&gt;0,_332_2018_07_18_outfile_posicao[[#This Row],[8686,881807]]&lt;500,_332_2018_07_18_outfile_posicao[[#This Row],[desloc]]&gt;0),IF(_332_2018_07_18_outfile_posicao[[#This Row],[8686,881807]]&lt;500,1,0),0)))</f>
        <v>0.5</v>
      </c>
      <c r="AA2391" s="2">
        <f t="shared" si="37"/>
        <v>0</v>
      </c>
      <c r="AB2391" s="2">
        <f>IF(_332_2018_07_18_outfile_posicao[[#This Row],[inicio]]=1,0,IF(AB2390&gt;0,0.5,IF(_332_2018_07_18_outfile_posicao[[#This Row],[max dist]]=_332_2018_07_18_outfile_posicao[[#This Row],[8686,881807]],1,0)))</f>
        <v>0.5</v>
      </c>
      <c r="AC2391" s="2">
        <f>IF(_332_2018_07_18_outfile_posicao[[#This Row],[fim]]=0,AC2392+1,0)</f>
        <v>0</v>
      </c>
      <c r="AD2391" s="2"/>
      <c r="AE2391" s="2"/>
      <c r="AF2391" s="2"/>
      <c r="AG2391" s="2"/>
      <c r="AH2391" s="2"/>
      <c r="AI2391" s="2"/>
    </row>
    <row r="2392" spans="1:35" x14ac:dyDescent="0.25">
      <c r="A2392">
        <v>873</v>
      </c>
      <c r="B2392">
        <v>2</v>
      </c>
      <c r="C2392" s="2" t="s">
        <v>3481</v>
      </c>
      <c r="D2392">
        <v>332</v>
      </c>
      <c r="E2392" s="2" t="s">
        <v>5916</v>
      </c>
      <c r="F2392" s="2" t="s">
        <v>5221</v>
      </c>
      <c r="G2392" s="2">
        <v>2391</v>
      </c>
      <c r="H2392" t="b">
        <v>1</v>
      </c>
      <c r="I2392" s="3">
        <v>43299.345057870371</v>
      </c>
      <c r="J2392" s="2">
        <v>883</v>
      </c>
      <c r="K2392" s="2">
        <v>-23.639825999999999</v>
      </c>
      <c r="L2392" s="2">
        <v>-46.607307499999997</v>
      </c>
      <c r="M2392" s="2">
        <f>IF(AND(_332_2018_07_18_outfile_posicao[[#This Row],[hora bus]]=I2391,_332_2018_07_18_outfile_posicao[[#This Row],[lat bus]]=K2391,_332_2018_07_18_outfile_posicao[[#This Row],[lon bus]]=L2391),1,0)</f>
        <v>0</v>
      </c>
      <c r="N2392">
        <v>1</v>
      </c>
      <c r="O2392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392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392" s="4">
        <f>_332_2018_07_18_outfile_posicao[[#This Row],[8686,881807]]/_332_2018_07_18_outfile_posicao[[#Headers],[8686,881807]]</f>
        <v>5.2380543083378913E-4</v>
      </c>
      <c r="R2392">
        <f>_332_2018_07_18_outfile_posicao[[#This Row],[8686,881807]]-P2391</f>
        <v>0</v>
      </c>
      <c r="S2392">
        <f>(_332_2018_07_18_outfile_posicao[[#This Row],[hora bus]]-I2391)*86000</f>
        <v>44.791666499804705</v>
      </c>
      <c r="T2392">
        <f>_332_2018_07_18_outfile_posicao[[#This Row],[desloc]]/_332_2018_07_18_outfile_posicao[[#This Row],[seconds]]</f>
        <v>0</v>
      </c>
      <c r="U2392">
        <f>_332_2018_07_18_outfile_posicao[[#This Row],[spd m/s]]*3.6</f>
        <v>0</v>
      </c>
      <c r="V2392" s="2"/>
      <c r="W2392" s="2">
        <f>IF(_332_2018_07_18_outfile_posicao[[#This Row],[cod bus]]=F2391,0,1)</f>
        <v>0</v>
      </c>
      <c r="X2392" s="2">
        <f>IF(_332_2018_07_18_outfile_posicao[[#This Row],[desloc]]&gt;=0,0,1)</f>
        <v>0</v>
      </c>
      <c r="Y2392" s="2">
        <f>IF(AND(_332_2018_07_18_outfile_posicao[[#This Row],[spd m/s]]&lt;1,_332_2018_07_18_outfile_posicao[[#This Row],[spd m/s]]&lt;&gt;0),1,0)</f>
        <v>0</v>
      </c>
      <c r="Z2392" s="2">
        <f>IF(Z2391=0.5,IF(P2392&gt;=P2393,0.5,1),IF(_332_2018_07_18_outfile_posicao[[#This Row],[desloc]]&lt;-1000,IF(P2392&gt;=P2393,IF(AND(Z2391=0.5,P2392=P2393),0,IF(P2392&lt;700,0.5,0)),1),IF(AND(X2392&gt;0,X2391&gt;0,_332_2018_07_18_outfile_posicao[[#This Row],[8686,881807]]&lt;500,_332_2018_07_18_outfile_posicao[[#This Row],[desloc]]&gt;0),IF(_332_2018_07_18_outfile_posicao[[#This Row],[8686,881807]]&lt;500,1,0),0)))</f>
        <v>0.5</v>
      </c>
      <c r="AA2392" s="2">
        <f t="shared" si="37"/>
        <v>0</v>
      </c>
      <c r="AB2392" s="2">
        <f>IF(_332_2018_07_18_outfile_posicao[[#This Row],[inicio]]=1,0,IF(AB2391&gt;0,0.5,IF(_332_2018_07_18_outfile_posicao[[#This Row],[max dist]]=_332_2018_07_18_outfile_posicao[[#This Row],[8686,881807]],1,0)))</f>
        <v>0.5</v>
      </c>
      <c r="AC2392" s="2">
        <f>IF(_332_2018_07_18_outfile_posicao[[#This Row],[fim]]=0,AC2393+1,0)</f>
        <v>0</v>
      </c>
      <c r="AD2392" s="2"/>
      <c r="AE2392" s="2"/>
      <c r="AF2392" s="2"/>
      <c r="AG2392" s="2"/>
      <c r="AH2392" s="2"/>
      <c r="AI2392" s="2"/>
    </row>
    <row r="2393" spans="1:35" x14ac:dyDescent="0.25">
      <c r="A2393">
        <v>875</v>
      </c>
      <c r="B2393">
        <v>2</v>
      </c>
      <c r="C2393" s="2" t="s">
        <v>3483</v>
      </c>
      <c r="D2393">
        <v>332</v>
      </c>
      <c r="E2393" s="2" t="s">
        <v>5917</v>
      </c>
      <c r="F2393" s="2" t="s">
        <v>5221</v>
      </c>
      <c r="G2393" s="2">
        <v>2392</v>
      </c>
      <c r="H2393" t="b">
        <v>1</v>
      </c>
      <c r="I2393" s="3">
        <v>43299.345578703702</v>
      </c>
      <c r="J2393" s="2">
        <v>886</v>
      </c>
      <c r="K2393" s="2">
        <v>-23.639825999999999</v>
      </c>
      <c r="L2393" s="2">
        <v>-46.607307499999997</v>
      </c>
      <c r="M2393" s="2">
        <f>IF(AND(_332_2018_07_18_outfile_posicao[[#This Row],[hora bus]]=I2392,_332_2018_07_18_outfile_posicao[[#This Row],[lat bus]]=K2392,_332_2018_07_18_outfile_posicao[[#This Row],[lon bus]]=L2392),1,0)</f>
        <v>0</v>
      </c>
      <c r="N2393">
        <v>1</v>
      </c>
      <c r="O2393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393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393" s="4">
        <f>_332_2018_07_18_outfile_posicao[[#This Row],[8686,881807]]/_332_2018_07_18_outfile_posicao[[#Headers],[8686,881807]]</f>
        <v>5.2380543083378913E-4</v>
      </c>
      <c r="R2393">
        <f>_332_2018_07_18_outfile_posicao[[#This Row],[8686,881807]]-P2392</f>
        <v>0</v>
      </c>
      <c r="S2393">
        <f>(_332_2018_07_18_outfile_posicao[[#This Row],[hora bus]]-I2392)*86000</f>
        <v>44.791666499804705</v>
      </c>
      <c r="T2393">
        <f>_332_2018_07_18_outfile_posicao[[#This Row],[desloc]]/_332_2018_07_18_outfile_posicao[[#This Row],[seconds]]</f>
        <v>0</v>
      </c>
      <c r="U2393">
        <f>_332_2018_07_18_outfile_posicao[[#This Row],[spd m/s]]*3.6</f>
        <v>0</v>
      </c>
      <c r="V2393" s="2"/>
      <c r="W2393" s="2">
        <f>IF(_332_2018_07_18_outfile_posicao[[#This Row],[cod bus]]=F2392,0,1)</f>
        <v>0</v>
      </c>
      <c r="X2393" s="2">
        <f>IF(_332_2018_07_18_outfile_posicao[[#This Row],[desloc]]&gt;=0,0,1)</f>
        <v>0</v>
      </c>
      <c r="Y2393" s="2">
        <f>IF(AND(_332_2018_07_18_outfile_posicao[[#This Row],[spd m/s]]&lt;1,_332_2018_07_18_outfile_posicao[[#This Row],[spd m/s]]&lt;&gt;0),1,0)</f>
        <v>0</v>
      </c>
      <c r="Z2393" s="2">
        <f>IF(Z2392=0.5,IF(P2393&gt;=P2394,0.5,1),IF(_332_2018_07_18_outfile_posicao[[#This Row],[desloc]]&lt;-1000,IF(P2393&gt;=P2394,IF(AND(Z2392=0.5,P2393=P2394),0,IF(P2393&lt;700,0.5,0)),1),IF(AND(X2393&gt;0,X2392&gt;0,_332_2018_07_18_outfile_posicao[[#This Row],[8686,881807]]&lt;500,_332_2018_07_18_outfile_posicao[[#This Row],[desloc]]&gt;0),IF(_332_2018_07_18_outfile_posicao[[#This Row],[8686,881807]]&lt;500,1,0),0)))</f>
        <v>0.5</v>
      </c>
      <c r="AA2393" s="2">
        <f t="shared" si="37"/>
        <v>0</v>
      </c>
      <c r="AB2393" s="2">
        <f>IF(_332_2018_07_18_outfile_posicao[[#This Row],[inicio]]=1,0,IF(AB2392&gt;0,0.5,IF(_332_2018_07_18_outfile_posicao[[#This Row],[max dist]]=_332_2018_07_18_outfile_posicao[[#This Row],[8686,881807]],1,0)))</f>
        <v>0.5</v>
      </c>
      <c r="AC2393" s="2">
        <f>IF(_332_2018_07_18_outfile_posicao[[#This Row],[fim]]=0,AC2394+1,0)</f>
        <v>0</v>
      </c>
      <c r="AD2393" s="2"/>
      <c r="AE2393" s="2"/>
      <c r="AF2393" s="2"/>
      <c r="AG2393" s="2"/>
      <c r="AH2393" s="2"/>
      <c r="AI2393" s="2"/>
    </row>
    <row r="2394" spans="1:35" x14ac:dyDescent="0.25">
      <c r="A2394">
        <v>876</v>
      </c>
      <c r="B2394">
        <v>2</v>
      </c>
      <c r="C2394" s="2" t="s">
        <v>3484</v>
      </c>
      <c r="D2394">
        <v>332</v>
      </c>
      <c r="E2394" s="2" t="s">
        <v>5917</v>
      </c>
      <c r="F2394" s="2" t="s">
        <v>5221</v>
      </c>
      <c r="G2394" s="2">
        <v>2393</v>
      </c>
      <c r="H2394" t="b">
        <v>1</v>
      </c>
      <c r="I2394" s="3">
        <v>43299.346099537041</v>
      </c>
      <c r="J2394" s="2">
        <v>888</v>
      </c>
      <c r="K2394" s="2">
        <v>-23.639825999999999</v>
      </c>
      <c r="L2394" s="2">
        <v>-46.607307499999997</v>
      </c>
      <c r="M2394" s="2">
        <f>IF(AND(_332_2018_07_18_outfile_posicao[[#This Row],[hora bus]]=I2393,_332_2018_07_18_outfile_posicao[[#This Row],[lat bus]]=K2393,_332_2018_07_18_outfile_posicao[[#This Row],[lon bus]]=L2393),1,0)</f>
        <v>0</v>
      </c>
      <c r="N2394">
        <v>1</v>
      </c>
      <c r="O2394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394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394" s="4">
        <f>_332_2018_07_18_outfile_posicao[[#This Row],[8686,881807]]/_332_2018_07_18_outfile_posicao[[#Headers],[8686,881807]]</f>
        <v>5.2380543083378913E-4</v>
      </c>
      <c r="R2394">
        <f>_332_2018_07_18_outfile_posicao[[#This Row],[8686,881807]]-P2393</f>
        <v>0</v>
      </c>
      <c r="S2394">
        <f>(_332_2018_07_18_outfile_posicao[[#This Row],[hora bus]]-I2393)*86000</f>
        <v>44.79166712553706</v>
      </c>
      <c r="T2394">
        <f>_332_2018_07_18_outfile_posicao[[#This Row],[desloc]]/_332_2018_07_18_outfile_posicao[[#This Row],[seconds]]</f>
        <v>0</v>
      </c>
      <c r="U2394">
        <f>_332_2018_07_18_outfile_posicao[[#This Row],[spd m/s]]*3.6</f>
        <v>0</v>
      </c>
      <c r="V2394" s="2"/>
      <c r="W2394" s="2">
        <f>IF(_332_2018_07_18_outfile_posicao[[#This Row],[cod bus]]=F2393,0,1)</f>
        <v>0</v>
      </c>
      <c r="X2394" s="2">
        <f>IF(_332_2018_07_18_outfile_posicao[[#This Row],[desloc]]&gt;=0,0,1)</f>
        <v>0</v>
      </c>
      <c r="Y2394" s="2">
        <f>IF(AND(_332_2018_07_18_outfile_posicao[[#This Row],[spd m/s]]&lt;1,_332_2018_07_18_outfile_posicao[[#This Row],[spd m/s]]&lt;&gt;0),1,0)</f>
        <v>0</v>
      </c>
      <c r="Z2394" s="2">
        <f>IF(Z2393=0.5,IF(P2394&gt;=P2395,0.5,1),IF(_332_2018_07_18_outfile_posicao[[#This Row],[desloc]]&lt;-1000,IF(P2394&gt;=P2395,IF(AND(Z2393=0.5,P2394=P2395),0,IF(P2394&lt;700,0.5,0)),1),IF(AND(X2394&gt;0,X2393&gt;0,_332_2018_07_18_outfile_posicao[[#This Row],[8686,881807]]&lt;500,_332_2018_07_18_outfile_posicao[[#This Row],[desloc]]&gt;0),IF(_332_2018_07_18_outfile_posicao[[#This Row],[8686,881807]]&lt;500,1,0),0)))</f>
        <v>0.5</v>
      </c>
      <c r="AA2394" s="2">
        <f t="shared" si="37"/>
        <v>0</v>
      </c>
      <c r="AB2394" s="2">
        <f>IF(_332_2018_07_18_outfile_posicao[[#This Row],[inicio]]=1,0,IF(AB2393&gt;0,0.5,IF(_332_2018_07_18_outfile_posicao[[#This Row],[max dist]]=_332_2018_07_18_outfile_posicao[[#This Row],[8686,881807]],1,0)))</f>
        <v>0.5</v>
      </c>
      <c r="AC2394" s="2">
        <f>IF(_332_2018_07_18_outfile_posicao[[#This Row],[fim]]=0,AC2395+1,0)</f>
        <v>0</v>
      </c>
      <c r="AD2394" s="2"/>
      <c r="AE2394" s="2"/>
      <c r="AF2394" s="2"/>
      <c r="AG2394" s="2"/>
      <c r="AH2394" s="2"/>
      <c r="AI2394" s="2"/>
    </row>
    <row r="2395" spans="1:35" x14ac:dyDescent="0.25">
      <c r="A2395">
        <v>878</v>
      </c>
      <c r="B2395">
        <v>2</v>
      </c>
      <c r="C2395" s="2" t="s">
        <v>3485</v>
      </c>
      <c r="D2395">
        <v>332</v>
      </c>
      <c r="E2395" s="2" t="s">
        <v>5918</v>
      </c>
      <c r="F2395" s="2" t="s">
        <v>5221</v>
      </c>
      <c r="G2395" s="2">
        <v>2394</v>
      </c>
      <c r="H2395" t="b">
        <v>1</v>
      </c>
      <c r="I2395" s="3">
        <v>43299.346620370372</v>
      </c>
      <c r="J2395" s="2">
        <v>890</v>
      </c>
      <c r="K2395" s="2">
        <v>-23.639825999999999</v>
      </c>
      <c r="L2395" s="2">
        <v>-46.607307499999997</v>
      </c>
      <c r="M2395" s="2">
        <f>IF(AND(_332_2018_07_18_outfile_posicao[[#This Row],[hora bus]]=I2394,_332_2018_07_18_outfile_posicao[[#This Row],[lat bus]]=K2394,_332_2018_07_18_outfile_posicao[[#This Row],[lon bus]]=L2394),1,0)</f>
        <v>0</v>
      </c>
      <c r="N2395">
        <v>1</v>
      </c>
      <c r="O2395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395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395" s="4">
        <f>_332_2018_07_18_outfile_posicao[[#This Row],[8686,881807]]/_332_2018_07_18_outfile_posicao[[#Headers],[8686,881807]]</f>
        <v>5.2380543083378913E-4</v>
      </c>
      <c r="R2395">
        <f>_332_2018_07_18_outfile_posicao[[#This Row],[8686,881807]]-P2394</f>
        <v>0</v>
      </c>
      <c r="S2395">
        <f>(_332_2018_07_18_outfile_posicao[[#This Row],[hora bus]]-I2394)*86000</f>
        <v>44.791666499804705</v>
      </c>
      <c r="T2395">
        <f>_332_2018_07_18_outfile_posicao[[#This Row],[desloc]]/_332_2018_07_18_outfile_posicao[[#This Row],[seconds]]</f>
        <v>0</v>
      </c>
      <c r="U2395">
        <f>_332_2018_07_18_outfile_posicao[[#This Row],[spd m/s]]*3.6</f>
        <v>0</v>
      </c>
      <c r="V2395" s="2"/>
      <c r="W2395" s="2">
        <f>IF(_332_2018_07_18_outfile_posicao[[#This Row],[cod bus]]=F2394,0,1)</f>
        <v>0</v>
      </c>
      <c r="X2395" s="2">
        <f>IF(_332_2018_07_18_outfile_posicao[[#This Row],[desloc]]&gt;=0,0,1)</f>
        <v>0</v>
      </c>
      <c r="Y2395" s="2">
        <f>IF(AND(_332_2018_07_18_outfile_posicao[[#This Row],[spd m/s]]&lt;1,_332_2018_07_18_outfile_posicao[[#This Row],[spd m/s]]&lt;&gt;0),1,0)</f>
        <v>0</v>
      </c>
      <c r="Z2395" s="2">
        <f>IF(Z2394=0.5,IF(P2395&gt;=P2396,0.5,1),IF(_332_2018_07_18_outfile_posicao[[#This Row],[desloc]]&lt;-1000,IF(P2395&gt;=P2396,IF(AND(Z2394=0.5,P2395=P2396),0,IF(P2395&lt;700,0.5,0)),1),IF(AND(X2395&gt;0,X2394&gt;0,_332_2018_07_18_outfile_posicao[[#This Row],[8686,881807]]&lt;500,_332_2018_07_18_outfile_posicao[[#This Row],[desloc]]&gt;0),IF(_332_2018_07_18_outfile_posicao[[#This Row],[8686,881807]]&lt;500,1,0),0)))</f>
        <v>0.5</v>
      </c>
      <c r="AA2395" s="2">
        <f t="shared" si="37"/>
        <v>0</v>
      </c>
      <c r="AB2395" s="2">
        <f>IF(_332_2018_07_18_outfile_posicao[[#This Row],[inicio]]=1,0,IF(AB2394&gt;0,0.5,IF(_332_2018_07_18_outfile_posicao[[#This Row],[max dist]]=_332_2018_07_18_outfile_posicao[[#This Row],[8686,881807]],1,0)))</f>
        <v>0.5</v>
      </c>
      <c r="AC2395" s="2">
        <f>IF(_332_2018_07_18_outfile_posicao[[#This Row],[fim]]=0,AC2396+1,0)</f>
        <v>0</v>
      </c>
      <c r="AD2395" s="2"/>
      <c r="AE2395" s="2"/>
      <c r="AF2395" s="2"/>
      <c r="AG2395" s="2"/>
      <c r="AH2395" s="2"/>
      <c r="AI2395" s="2"/>
    </row>
    <row r="2396" spans="1:35" x14ac:dyDescent="0.25">
      <c r="A2396">
        <v>879</v>
      </c>
      <c r="B2396">
        <v>2</v>
      </c>
      <c r="C2396" s="2" t="s">
        <v>3486</v>
      </c>
      <c r="D2396">
        <v>332</v>
      </c>
      <c r="E2396" s="2" t="s">
        <v>5919</v>
      </c>
      <c r="F2396" s="2" t="s">
        <v>5221</v>
      </c>
      <c r="G2396" s="2">
        <v>2395</v>
      </c>
      <c r="H2396" t="b">
        <v>1</v>
      </c>
      <c r="I2396" s="3">
        <v>43299.347141203703</v>
      </c>
      <c r="J2396" s="2">
        <v>892</v>
      </c>
      <c r="K2396" s="2">
        <v>-23.639825999999999</v>
      </c>
      <c r="L2396" s="2">
        <v>-46.607307499999997</v>
      </c>
      <c r="M2396" s="2">
        <f>IF(AND(_332_2018_07_18_outfile_posicao[[#This Row],[hora bus]]=I2395,_332_2018_07_18_outfile_posicao[[#This Row],[lat bus]]=K2395,_332_2018_07_18_outfile_posicao[[#This Row],[lon bus]]=L2395),1,0)</f>
        <v>0</v>
      </c>
      <c r="N2396">
        <v>1</v>
      </c>
      <c r="O2396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396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396" s="4">
        <f>_332_2018_07_18_outfile_posicao[[#This Row],[8686,881807]]/_332_2018_07_18_outfile_posicao[[#Headers],[8686,881807]]</f>
        <v>5.2380543083378913E-4</v>
      </c>
      <c r="R2396">
        <f>_332_2018_07_18_outfile_posicao[[#This Row],[8686,881807]]-P2395</f>
        <v>0</v>
      </c>
      <c r="S2396">
        <f>(_332_2018_07_18_outfile_posicao[[#This Row],[hora bus]]-I2395)*86000</f>
        <v>44.791666499804705</v>
      </c>
      <c r="T2396">
        <f>_332_2018_07_18_outfile_posicao[[#This Row],[desloc]]/_332_2018_07_18_outfile_posicao[[#This Row],[seconds]]</f>
        <v>0</v>
      </c>
      <c r="U2396">
        <f>_332_2018_07_18_outfile_posicao[[#This Row],[spd m/s]]*3.6</f>
        <v>0</v>
      </c>
      <c r="V2396" s="2"/>
      <c r="W2396" s="2">
        <f>IF(_332_2018_07_18_outfile_posicao[[#This Row],[cod bus]]=F2395,0,1)</f>
        <v>0</v>
      </c>
      <c r="X2396" s="2">
        <f>IF(_332_2018_07_18_outfile_posicao[[#This Row],[desloc]]&gt;=0,0,1)</f>
        <v>0</v>
      </c>
      <c r="Y2396" s="2">
        <f>IF(AND(_332_2018_07_18_outfile_posicao[[#This Row],[spd m/s]]&lt;1,_332_2018_07_18_outfile_posicao[[#This Row],[spd m/s]]&lt;&gt;0),1,0)</f>
        <v>0</v>
      </c>
      <c r="Z2396" s="2">
        <f>IF(Z2395=0.5,IF(P2396&gt;=P2397,0.5,1),IF(_332_2018_07_18_outfile_posicao[[#This Row],[desloc]]&lt;-1000,IF(P2396&gt;=P2397,IF(AND(Z2395=0.5,P2396=P2397),0,IF(P2396&lt;700,0.5,0)),1),IF(AND(X2396&gt;0,X2395&gt;0,_332_2018_07_18_outfile_posicao[[#This Row],[8686,881807]]&lt;500,_332_2018_07_18_outfile_posicao[[#This Row],[desloc]]&gt;0),IF(_332_2018_07_18_outfile_posicao[[#This Row],[8686,881807]]&lt;500,1,0),0)))</f>
        <v>0.5</v>
      </c>
      <c r="AA2396" s="2">
        <f t="shared" si="37"/>
        <v>0</v>
      </c>
      <c r="AB2396" s="2">
        <f>IF(_332_2018_07_18_outfile_posicao[[#This Row],[inicio]]=1,0,IF(AB2395&gt;0,0.5,IF(_332_2018_07_18_outfile_posicao[[#This Row],[max dist]]=_332_2018_07_18_outfile_posicao[[#This Row],[8686,881807]],1,0)))</f>
        <v>0.5</v>
      </c>
      <c r="AC2396" s="2">
        <f>IF(_332_2018_07_18_outfile_posicao[[#This Row],[fim]]=0,AC2397+1,0)</f>
        <v>0</v>
      </c>
      <c r="AD2396" s="2"/>
      <c r="AE2396" s="2"/>
      <c r="AF2396" s="2"/>
      <c r="AG2396" s="2"/>
      <c r="AH2396" s="2"/>
      <c r="AI2396" s="2"/>
    </row>
    <row r="2397" spans="1:35" x14ac:dyDescent="0.25">
      <c r="A2397">
        <v>881</v>
      </c>
      <c r="B2397">
        <v>2</v>
      </c>
      <c r="C2397" s="2" t="s">
        <v>3488</v>
      </c>
      <c r="D2397">
        <v>332</v>
      </c>
      <c r="E2397" s="2" t="s">
        <v>5920</v>
      </c>
      <c r="F2397" s="2" t="s">
        <v>5221</v>
      </c>
      <c r="G2397" s="2">
        <v>2396</v>
      </c>
      <c r="H2397" t="b">
        <v>1</v>
      </c>
      <c r="I2397" s="3">
        <v>43299.347662037035</v>
      </c>
      <c r="J2397" s="2">
        <v>894</v>
      </c>
      <c r="K2397" s="2">
        <v>-23.639825999999999</v>
      </c>
      <c r="L2397" s="2">
        <v>-46.607307499999997</v>
      </c>
      <c r="M2397" s="2">
        <f>IF(AND(_332_2018_07_18_outfile_posicao[[#This Row],[hora bus]]=I2396,_332_2018_07_18_outfile_posicao[[#This Row],[lat bus]]=K2396,_332_2018_07_18_outfile_posicao[[#This Row],[lon bus]]=L2396),1,0)</f>
        <v>0</v>
      </c>
      <c r="N2397">
        <v>1</v>
      </c>
      <c r="O2397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397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397" s="4">
        <f>_332_2018_07_18_outfile_posicao[[#This Row],[8686,881807]]/_332_2018_07_18_outfile_posicao[[#Headers],[8686,881807]]</f>
        <v>5.2380543083378913E-4</v>
      </c>
      <c r="R2397">
        <f>_332_2018_07_18_outfile_posicao[[#This Row],[8686,881807]]-P2396</f>
        <v>0</v>
      </c>
      <c r="S2397">
        <f>(_332_2018_07_18_outfile_posicao[[#This Row],[hora bus]]-I2396)*86000</f>
        <v>44.791666499804705</v>
      </c>
      <c r="T2397">
        <f>_332_2018_07_18_outfile_posicao[[#This Row],[desloc]]/_332_2018_07_18_outfile_posicao[[#This Row],[seconds]]</f>
        <v>0</v>
      </c>
      <c r="U2397">
        <f>_332_2018_07_18_outfile_posicao[[#This Row],[spd m/s]]*3.6</f>
        <v>0</v>
      </c>
      <c r="V2397" s="2"/>
      <c r="W2397" s="2">
        <f>IF(_332_2018_07_18_outfile_posicao[[#This Row],[cod bus]]=F2396,0,1)</f>
        <v>0</v>
      </c>
      <c r="X2397" s="2">
        <f>IF(_332_2018_07_18_outfile_posicao[[#This Row],[desloc]]&gt;=0,0,1)</f>
        <v>0</v>
      </c>
      <c r="Y2397" s="2">
        <f>IF(AND(_332_2018_07_18_outfile_posicao[[#This Row],[spd m/s]]&lt;1,_332_2018_07_18_outfile_posicao[[#This Row],[spd m/s]]&lt;&gt;0),1,0)</f>
        <v>0</v>
      </c>
      <c r="Z2397" s="2">
        <f>IF(Z2396=0.5,IF(P2397&gt;=P2398,0.5,1),IF(_332_2018_07_18_outfile_posicao[[#This Row],[desloc]]&lt;-1000,IF(P2397&gt;=P2398,IF(AND(Z2396=0.5,P2397=P2398),0,IF(P2397&lt;700,0.5,0)),1),IF(AND(X2397&gt;0,X2396&gt;0,_332_2018_07_18_outfile_posicao[[#This Row],[8686,881807]]&lt;500,_332_2018_07_18_outfile_posicao[[#This Row],[desloc]]&gt;0),IF(_332_2018_07_18_outfile_posicao[[#This Row],[8686,881807]]&lt;500,1,0),0)))</f>
        <v>0.5</v>
      </c>
      <c r="AA2397" s="2">
        <f t="shared" si="37"/>
        <v>0</v>
      </c>
      <c r="AB2397" s="2">
        <f>IF(_332_2018_07_18_outfile_posicao[[#This Row],[inicio]]=1,0,IF(AB2396&gt;0,0.5,IF(_332_2018_07_18_outfile_posicao[[#This Row],[max dist]]=_332_2018_07_18_outfile_posicao[[#This Row],[8686,881807]],1,0)))</f>
        <v>0.5</v>
      </c>
      <c r="AC2397" s="2">
        <f>IF(_332_2018_07_18_outfile_posicao[[#This Row],[fim]]=0,AC2398+1,0)</f>
        <v>0</v>
      </c>
      <c r="AD2397" s="2"/>
      <c r="AE2397" s="2"/>
      <c r="AF2397" s="2"/>
      <c r="AG2397" s="2"/>
      <c r="AH2397" s="2"/>
      <c r="AI2397" s="2"/>
    </row>
    <row r="2398" spans="1:35" x14ac:dyDescent="0.25">
      <c r="A2398">
        <v>882</v>
      </c>
      <c r="B2398">
        <v>2</v>
      </c>
      <c r="C2398" s="2" t="s">
        <v>3489</v>
      </c>
      <c r="D2398">
        <v>332</v>
      </c>
      <c r="E2398" s="2" t="s">
        <v>5920</v>
      </c>
      <c r="F2398" s="2" t="s">
        <v>5221</v>
      </c>
      <c r="G2398" s="2">
        <v>2397</v>
      </c>
      <c r="H2398" t="b">
        <v>1</v>
      </c>
      <c r="I2398" s="3">
        <v>43299.348182870373</v>
      </c>
      <c r="J2398" s="2">
        <v>896</v>
      </c>
      <c r="K2398" s="2">
        <v>-23.639825999999999</v>
      </c>
      <c r="L2398" s="2">
        <v>-46.607307499999997</v>
      </c>
      <c r="M2398" s="2">
        <f>IF(AND(_332_2018_07_18_outfile_posicao[[#This Row],[hora bus]]=I2397,_332_2018_07_18_outfile_posicao[[#This Row],[lat bus]]=K2397,_332_2018_07_18_outfile_posicao[[#This Row],[lon bus]]=L2397),1,0)</f>
        <v>0</v>
      </c>
      <c r="N2398">
        <v>1</v>
      </c>
      <c r="O2398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398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398" s="4">
        <f>_332_2018_07_18_outfile_posicao[[#This Row],[8686,881807]]/_332_2018_07_18_outfile_posicao[[#Headers],[8686,881807]]</f>
        <v>5.2380543083378913E-4</v>
      </c>
      <c r="R2398">
        <f>_332_2018_07_18_outfile_posicao[[#This Row],[8686,881807]]-P2397</f>
        <v>0</v>
      </c>
      <c r="S2398">
        <f>(_332_2018_07_18_outfile_posicao[[#This Row],[hora bus]]-I2397)*86000</f>
        <v>44.79166712553706</v>
      </c>
      <c r="T2398">
        <f>_332_2018_07_18_outfile_posicao[[#This Row],[desloc]]/_332_2018_07_18_outfile_posicao[[#This Row],[seconds]]</f>
        <v>0</v>
      </c>
      <c r="U2398">
        <f>_332_2018_07_18_outfile_posicao[[#This Row],[spd m/s]]*3.6</f>
        <v>0</v>
      </c>
      <c r="V2398" s="2"/>
      <c r="W2398" s="2">
        <f>IF(_332_2018_07_18_outfile_posicao[[#This Row],[cod bus]]=F2397,0,1)</f>
        <v>0</v>
      </c>
      <c r="X2398" s="2">
        <f>IF(_332_2018_07_18_outfile_posicao[[#This Row],[desloc]]&gt;=0,0,1)</f>
        <v>0</v>
      </c>
      <c r="Y2398" s="2">
        <f>IF(AND(_332_2018_07_18_outfile_posicao[[#This Row],[spd m/s]]&lt;1,_332_2018_07_18_outfile_posicao[[#This Row],[spd m/s]]&lt;&gt;0),1,0)</f>
        <v>0</v>
      </c>
      <c r="Z2398" s="2">
        <f>IF(Z2397=0.5,IF(P2398&gt;=P2399,0.5,1),IF(_332_2018_07_18_outfile_posicao[[#This Row],[desloc]]&lt;-1000,IF(P2398&gt;=P2399,IF(AND(Z2397=0.5,P2398=P2399),0,IF(P2398&lt;700,0.5,0)),1),IF(AND(X2398&gt;0,X2397&gt;0,_332_2018_07_18_outfile_posicao[[#This Row],[8686,881807]]&lt;500,_332_2018_07_18_outfile_posicao[[#This Row],[desloc]]&gt;0),IF(_332_2018_07_18_outfile_posicao[[#This Row],[8686,881807]]&lt;500,1,0),0)))</f>
        <v>0.5</v>
      </c>
      <c r="AA2398" s="2">
        <f t="shared" si="37"/>
        <v>0</v>
      </c>
      <c r="AB2398" s="2">
        <f>IF(_332_2018_07_18_outfile_posicao[[#This Row],[inicio]]=1,0,IF(AB2397&gt;0,0.5,IF(_332_2018_07_18_outfile_posicao[[#This Row],[max dist]]=_332_2018_07_18_outfile_posicao[[#This Row],[8686,881807]],1,0)))</f>
        <v>0.5</v>
      </c>
      <c r="AC2398" s="2">
        <f>IF(_332_2018_07_18_outfile_posicao[[#This Row],[fim]]=0,AC2399+1,0)</f>
        <v>0</v>
      </c>
      <c r="AD2398" s="2"/>
      <c r="AE2398" s="2"/>
      <c r="AF2398" s="2"/>
      <c r="AG2398" s="2"/>
      <c r="AH2398" s="2"/>
      <c r="AI2398" s="2"/>
    </row>
    <row r="2399" spans="1:35" x14ac:dyDescent="0.25">
      <c r="A2399">
        <v>884</v>
      </c>
      <c r="B2399">
        <v>2</v>
      </c>
      <c r="C2399" s="2" t="s">
        <v>3490</v>
      </c>
      <c r="D2399">
        <v>332</v>
      </c>
      <c r="E2399" s="2" t="s">
        <v>5921</v>
      </c>
      <c r="F2399" s="2" t="s">
        <v>5221</v>
      </c>
      <c r="G2399" s="2">
        <v>2398</v>
      </c>
      <c r="H2399" t="b">
        <v>1</v>
      </c>
      <c r="I2399" s="3">
        <v>43299.348703703705</v>
      </c>
      <c r="J2399" s="2">
        <v>897</v>
      </c>
      <c r="K2399" s="2">
        <v>-23.639825999999999</v>
      </c>
      <c r="L2399" s="2">
        <v>-46.607307499999997</v>
      </c>
      <c r="M2399" s="2">
        <f>IF(AND(_332_2018_07_18_outfile_posicao[[#This Row],[hora bus]]=I2398,_332_2018_07_18_outfile_posicao[[#This Row],[lat bus]]=K2398,_332_2018_07_18_outfile_posicao[[#This Row],[lon bus]]=L2398),1,0)</f>
        <v>0</v>
      </c>
      <c r="N2399">
        <v>1</v>
      </c>
      <c r="O2399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399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399" s="4">
        <f>_332_2018_07_18_outfile_posicao[[#This Row],[8686,881807]]/_332_2018_07_18_outfile_posicao[[#Headers],[8686,881807]]</f>
        <v>5.2380543083378913E-4</v>
      </c>
      <c r="R2399">
        <f>_332_2018_07_18_outfile_posicao[[#This Row],[8686,881807]]-P2398</f>
        <v>0</v>
      </c>
      <c r="S2399">
        <f>(_332_2018_07_18_outfile_posicao[[#This Row],[hora bus]]-I2398)*86000</f>
        <v>44.791666499804705</v>
      </c>
      <c r="T2399">
        <f>_332_2018_07_18_outfile_posicao[[#This Row],[desloc]]/_332_2018_07_18_outfile_posicao[[#This Row],[seconds]]</f>
        <v>0</v>
      </c>
      <c r="U2399">
        <f>_332_2018_07_18_outfile_posicao[[#This Row],[spd m/s]]*3.6</f>
        <v>0</v>
      </c>
      <c r="V2399" s="2"/>
      <c r="W2399" s="2">
        <f>IF(_332_2018_07_18_outfile_posicao[[#This Row],[cod bus]]=F2398,0,1)</f>
        <v>0</v>
      </c>
      <c r="X2399" s="2">
        <f>IF(_332_2018_07_18_outfile_posicao[[#This Row],[desloc]]&gt;=0,0,1)</f>
        <v>0</v>
      </c>
      <c r="Y2399" s="2">
        <f>IF(AND(_332_2018_07_18_outfile_posicao[[#This Row],[spd m/s]]&lt;1,_332_2018_07_18_outfile_posicao[[#This Row],[spd m/s]]&lt;&gt;0),1,0)</f>
        <v>0</v>
      </c>
      <c r="Z2399" s="2">
        <f>IF(Z2398=0.5,IF(P2399&gt;=P2400,0.5,1),IF(_332_2018_07_18_outfile_posicao[[#This Row],[desloc]]&lt;-1000,IF(P2399&gt;=P2400,IF(AND(Z2398=0.5,P2399=P2400),0,IF(P2399&lt;700,0.5,0)),1),IF(AND(X2399&gt;0,X2398&gt;0,_332_2018_07_18_outfile_posicao[[#This Row],[8686,881807]]&lt;500,_332_2018_07_18_outfile_posicao[[#This Row],[desloc]]&gt;0),IF(_332_2018_07_18_outfile_posicao[[#This Row],[8686,881807]]&lt;500,1,0),0)))</f>
        <v>0.5</v>
      </c>
      <c r="AA2399" s="2">
        <f t="shared" si="37"/>
        <v>0</v>
      </c>
      <c r="AB2399" s="2">
        <f>IF(_332_2018_07_18_outfile_posicao[[#This Row],[inicio]]=1,0,IF(AB2398&gt;0,0.5,IF(_332_2018_07_18_outfile_posicao[[#This Row],[max dist]]=_332_2018_07_18_outfile_posicao[[#This Row],[8686,881807]],1,0)))</f>
        <v>0.5</v>
      </c>
      <c r="AC2399" s="2">
        <f>IF(_332_2018_07_18_outfile_posicao[[#This Row],[fim]]=0,AC2400+1,0)</f>
        <v>0</v>
      </c>
      <c r="AD2399" s="2"/>
      <c r="AE2399" s="2"/>
      <c r="AF2399" s="2"/>
      <c r="AG2399" s="2"/>
      <c r="AH2399" s="2"/>
      <c r="AI2399" s="2"/>
    </row>
    <row r="2400" spans="1:35" x14ac:dyDescent="0.25">
      <c r="A2400">
        <v>885</v>
      </c>
      <c r="B2400">
        <v>2</v>
      </c>
      <c r="C2400" s="2" t="s">
        <v>3491</v>
      </c>
      <c r="D2400">
        <v>332</v>
      </c>
      <c r="E2400" s="2" t="s">
        <v>5922</v>
      </c>
      <c r="F2400" s="2" t="s">
        <v>5221</v>
      </c>
      <c r="G2400" s="2">
        <v>2399</v>
      </c>
      <c r="H2400" t="b">
        <v>1</v>
      </c>
      <c r="I2400" s="3">
        <v>43299.349224537036</v>
      </c>
      <c r="J2400" s="2">
        <v>899</v>
      </c>
      <c r="K2400" s="2">
        <v>-23.639825999999999</v>
      </c>
      <c r="L2400" s="2">
        <v>-46.607307499999997</v>
      </c>
      <c r="M2400" s="2">
        <f>IF(AND(_332_2018_07_18_outfile_posicao[[#This Row],[hora bus]]=I2399,_332_2018_07_18_outfile_posicao[[#This Row],[lat bus]]=K2399,_332_2018_07_18_outfile_posicao[[#This Row],[lon bus]]=L2399),1,0)</f>
        <v>0</v>
      </c>
      <c r="N2400">
        <v>1</v>
      </c>
      <c r="O2400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400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400" s="4">
        <f>_332_2018_07_18_outfile_posicao[[#This Row],[8686,881807]]/_332_2018_07_18_outfile_posicao[[#Headers],[8686,881807]]</f>
        <v>5.2380543083378913E-4</v>
      </c>
      <c r="R2400">
        <f>_332_2018_07_18_outfile_posicao[[#This Row],[8686,881807]]-P2399</f>
        <v>0</v>
      </c>
      <c r="S2400">
        <f>(_332_2018_07_18_outfile_posicao[[#This Row],[hora bus]]-I2399)*86000</f>
        <v>44.791666499804705</v>
      </c>
      <c r="T2400">
        <f>_332_2018_07_18_outfile_posicao[[#This Row],[desloc]]/_332_2018_07_18_outfile_posicao[[#This Row],[seconds]]</f>
        <v>0</v>
      </c>
      <c r="U2400">
        <f>_332_2018_07_18_outfile_posicao[[#This Row],[spd m/s]]*3.6</f>
        <v>0</v>
      </c>
      <c r="V2400" s="2"/>
      <c r="W2400" s="2">
        <f>IF(_332_2018_07_18_outfile_posicao[[#This Row],[cod bus]]=F2399,0,1)</f>
        <v>0</v>
      </c>
      <c r="X2400" s="2">
        <f>IF(_332_2018_07_18_outfile_posicao[[#This Row],[desloc]]&gt;=0,0,1)</f>
        <v>0</v>
      </c>
      <c r="Y2400" s="2">
        <f>IF(AND(_332_2018_07_18_outfile_posicao[[#This Row],[spd m/s]]&lt;1,_332_2018_07_18_outfile_posicao[[#This Row],[spd m/s]]&lt;&gt;0),1,0)</f>
        <v>0</v>
      </c>
      <c r="Z2400" s="2">
        <f>IF(Z2399=0.5,IF(P2400&gt;=P2401,0.5,1),IF(_332_2018_07_18_outfile_posicao[[#This Row],[desloc]]&lt;-1000,IF(P2400&gt;=P2401,IF(AND(Z2399=0.5,P2400=P2401),0,IF(P2400&lt;700,0.5,0)),1),IF(AND(X2400&gt;0,X2399&gt;0,_332_2018_07_18_outfile_posicao[[#This Row],[8686,881807]]&lt;500,_332_2018_07_18_outfile_posicao[[#This Row],[desloc]]&gt;0),IF(_332_2018_07_18_outfile_posicao[[#This Row],[8686,881807]]&lt;500,1,0),0)))</f>
        <v>0.5</v>
      </c>
      <c r="AA2400" s="2">
        <f t="shared" si="37"/>
        <v>0</v>
      </c>
      <c r="AB2400" s="2">
        <f>IF(_332_2018_07_18_outfile_posicao[[#This Row],[inicio]]=1,0,IF(AB2399&gt;0,0.5,IF(_332_2018_07_18_outfile_posicao[[#This Row],[max dist]]=_332_2018_07_18_outfile_posicao[[#This Row],[8686,881807]],1,0)))</f>
        <v>0.5</v>
      </c>
      <c r="AC2400" s="2">
        <f>IF(_332_2018_07_18_outfile_posicao[[#This Row],[fim]]=0,AC2401+1,0)</f>
        <v>0</v>
      </c>
      <c r="AD2400" s="2"/>
      <c r="AE2400" s="2"/>
      <c r="AF2400" s="2"/>
      <c r="AG2400" s="2"/>
      <c r="AH2400" s="2"/>
      <c r="AI2400" s="2"/>
    </row>
    <row r="2401" spans="1:35" x14ac:dyDescent="0.25">
      <c r="A2401">
        <v>887</v>
      </c>
      <c r="B2401">
        <v>2</v>
      </c>
      <c r="C2401" s="2" t="s">
        <v>3492</v>
      </c>
      <c r="D2401">
        <v>332</v>
      </c>
      <c r="E2401" s="2" t="s">
        <v>5923</v>
      </c>
      <c r="F2401" s="2" t="s">
        <v>5221</v>
      </c>
      <c r="G2401" s="2">
        <v>2400</v>
      </c>
      <c r="H2401" t="b">
        <v>1</v>
      </c>
      <c r="I2401" s="3">
        <v>43299.349745370368</v>
      </c>
      <c r="J2401" s="2">
        <v>900</v>
      </c>
      <c r="K2401" s="2">
        <v>-23.639825999999999</v>
      </c>
      <c r="L2401" s="2">
        <v>-46.607307499999997</v>
      </c>
      <c r="M2401" s="2">
        <f>IF(AND(_332_2018_07_18_outfile_posicao[[#This Row],[hora bus]]=I2400,_332_2018_07_18_outfile_posicao[[#This Row],[lat bus]]=K2400,_332_2018_07_18_outfile_posicao[[#This Row],[lon bus]]=L2400),1,0)</f>
        <v>0</v>
      </c>
      <c r="N2401">
        <v>1</v>
      </c>
      <c r="O2401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401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401" s="4">
        <f>_332_2018_07_18_outfile_posicao[[#This Row],[8686,881807]]/_332_2018_07_18_outfile_posicao[[#Headers],[8686,881807]]</f>
        <v>5.2380543083378913E-4</v>
      </c>
      <c r="R2401">
        <f>_332_2018_07_18_outfile_posicao[[#This Row],[8686,881807]]-P2400</f>
        <v>0</v>
      </c>
      <c r="S2401">
        <f>(_332_2018_07_18_outfile_posicao[[#This Row],[hora bus]]-I2400)*86000</f>
        <v>44.791666499804705</v>
      </c>
      <c r="T2401">
        <f>_332_2018_07_18_outfile_posicao[[#This Row],[desloc]]/_332_2018_07_18_outfile_posicao[[#This Row],[seconds]]</f>
        <v>0</v>
      </c>
      <c r="U2401">
        <f>_332_2018_07_18_outfile_posicao[[#This Row],[spd m/s]]*3.6</f>
        <v>0</v>
      </c>
      <c r="V2401" s="2"/>
      <c r="W2401" s="2">
        <f>IF(_332_2018_07_18_outfile_posicao[[#This Row],[cod bus]]=F2400,0,1)</f>
        <v>0</v>
      </c>
      <c r="X2401" s="2">
        <f>IF(_332_2018_07_18_outfile_posicao[[#This Row],[desloc]]&gt;=0,0,1)</f>
        <v>0</v>
      </c>
      <c r="Y2401" s="2">
        <f>IF(AND(_332_2018_07_18_outfile_posicao[[#This Row],[spd m/s]]&lt;1,_332_2018_07_18_outfile_posicao[[#This Row],[spd m/s]]&lt;&gt;0),1,0)</f>
        <v>0</v>
      </c>
      <c r="Z2401" s="2">
        <f>IF(Z2400=0.5,IF(P2401&gt;=P2402,0.5,1),IF(_332_2018_07_18_outfile_posicao[[#This Row],[desloc]]&lt;-1000,IF(P2401&gt;=P2402,IF(AND(Z2400=0.5,P2401=P2402),0,IF(P2401&lt;700,0.5,0)),1),IF(AND(X2401&gt;0,X2400&gt;0,_332_2018_07_18_outfile_posicao[[#This Row],[8686,881807]]&lt;500,_332_2018_07_18_outfile_posicao[[#This Row],[desloc]]&gt;0),IF(_332_2018_07_18_outfile_posicao[[#This Row],[8686,881807]]&lt;500,1,0),0)))</f>
        <v>0.5</v>
      </c>
      <c r="AA2401" s="2">
        <f t="shared" si="37"/>
        <v>0</v>
      </c>
      <c r="AB2401" s="2">
        <f>IF(_332_2018_07_18_outfile_posicao[[#This Row],[inicio]]=1,0,IF(AB2400&gt;0,0.5,IF(_332_2018_07_18_outfile_posicao[[#This Row],[max dist]]=_332_2018_07_18_outfile_posicao[[#This Row],[8686,881807]],1,0)))</f>
        <v>0.5</v>
      </c>
      <c r="AC2401" s="2">
        <f>IF(_332_2018_07_18_outfile_posicao[[#This Row],[fim]]=0,AC2402+1,0)</f>
        <v>0</v>
      </c>
      <c r="AD2401" s="2"/>
      <c r="AE2401" s="2"/>
      <c r="AF2401" s="2"/>
      <c r="AG2401" s="2"/>
      <c r="AH2401" s="2"/>
      <c r="AI2401" s="2"/>
    </row>
    <row r="2402" spans="1:35" x14ac:dyDescent="0.25">
      <c r="A2402">
        <v>888</v>
      </c>
      <c r="B2402">
        <v>2</v>
      </c>
      <c r="C2402" s="2" t="s">
        <v>3493</v>
      </c>
      <c r="D2402">
        <v>332</v>
      </c>
      <c r="E2402" s="2" t="s">
        <v>5923</v>
      </c>
      <c r="F2402" s="2" t="s">
        <v>5221</v>
      </c>
      <c r="G2402" s="2">
        <v>2401</v>
      </c>
      <c r="H2402" t="b">
        <v>1</v>
      </c>
      <c r="I2402" s="3">
        <v>43299.350266203706</v>
      </c>
      <c r="J2402" s="2">
        <v>901</v>
      </c>
      <c r="K2402" s="2">
        <v>-23.639825999999999</v>
      </c>
      <c r="L2402" s="2">
        <v>-46.607307499999997</v>
      </c>
      <c r="M2402" s="2">
        <f>IF(AND(_332_2018_07_18_outfile_posicao[[#This Row],[hora bus]]=I2401,_332_2018_07_18_outfile_posicao[[#This Row],[lat bus]]=K2401,_332_2018_07_18_outfile_posicao[[#This Row],[lon bus]]=L2401),1,0)</f>
        <v>0</v>
      </c>
      <c r="N2402">
        <v>1</v>
      </c>
      <c r="O2402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402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402" s="4">
        <f>_332_2018_07_18_outfile_posicao[[#This Row],[8686,881807]]/_332_2018_07_18_outfile_posicao[[#Headers],[8686,881807]]</f>
        <v>5.2380543083378913E-4</v>
      </c>
      <c r="R2402">
        <f>_332_2018_07_18_outfile_posicao[[#This Row],[8686,881807]]-P2401</f>
        <v>0</v>
      </c>
      <c r="S2402">
        <f>(_332_2018_07_18_outfile_posicao[[#This Row],[hora bus]]-I2401)*86000</f>
        <v>44.79166712553706</v>
      </c>
      <c r="T2402">
        <f>_332_2018_07_18_outfile_posicao[[#This Row],[desloc]]/_332_2018_07_18_outfile_posicao[[#This Row],[seconds]]</f>
        <v>0</v>
      </c>
      <c r="U2402">
        <f>_332_2018_07_18_outfile_posicao[[#This Row],[spd m/s]]*3.6</f>
        <v>0</v>
      </c>
      <c r="V2402" s="2"/>
      <c r="W2402" s="2">
        <f>IF(_332_2018_07_18_outfile_posicao[[#This Row],[cod bus]]=F2401,0,1)</f>
        <v>0</v>
      </c>
      <c r="X2402" s="2">
        <f>IF(_332_2018_07_18_outfile_posicao[[#This Row],[desloc]]&gt;=0,0,1)</f>
        <v>0</v>
      </c>
      <c r="Y2402" s="2">
        <f>IF(AND(_332_2018_07_18_outfile_posicao[[#This Row],[spd m/s]]&lt;1,_332_2018_07_18_outfile_posicao[[#This Row],[spd m/s]]&lt;&gt;0),1,0)</f>
        <v>0</v>
      </c>
      <c r="Z2402" s="2">
        <f>IF(Z2401=0.5,IF(P2402&gt;=P2403,0.5,1),IF(_332_2018_07_18_outfile_posicao[[#This Row],[desloc]]&lt;-1000,IF(P2402&gt;=P2403,IF(AND(Z2401=0.5,P2402=P2403),0,IF(P2402&lt;700,0.5,0)),1),IF(AND(X2402&gt;0,X2401&gt;0,_332_2018_07_18_outfile_posicao[[#This Row],[8686,881807]]&lt;500,_332_2018_07_18_outfile_posicao[[#This Row],[desloc]]&gt;0),IF(_332_2018_07_18_outfile_posicao[[#This Row],[8686,881807]]&lt;500,1,0),0)))</f>
        <v>0.5</v>
      </c>
      <c r="AA2402" s="2">
        <f t="shared" si="37"/>
        <v>0</v>
      </c>
      <c r="AB2402" s="2">
        <f>IF(_332_2018_07_18_outfile_posicao[[#This Row],[inicio]]=1,0,IF(AB2401&gt;0,0.5,IF(_332_2018_07_18_outfile_posicao[[#This Row],[max dist]]=_332_2018_07_18_outfile_posicao[[#This Row],[8686,881807]],1,0)))</f>
        <v>0.5</v>
      </c>
      <c r="AC2402" s="2">
        <f>IF(_332_2018_07_18_outfile_posicao[[#This Row],[fim]]=0,AC2403+1,0)</f>
        <v>0</v>
      </c>
      <c r="AD2402" s="2"/>
      <c r="AE2402" s="2"/>
      <c r="AF2402" s="2"/>
      <c r="AG2402" s="2"/>
      <c r="AH2402" s="2"/>
      <c r="AI2402" s="2"/>
    </row>
    <row r="2403" spans="1:35" x14ac:dyDescent="0.25">
      <c r="A2403">
        <v>890</v>
      </c>
      <c r="B2403">
        <v>2</v>
      </c>
      <c r="C2403" s="2" t="s">
        <v>3494</v>
      </c>
      <c r="D2403">
        <v>332</v>
      </c>
      <c r="E2403" s="2" t="s">
        <v>5924</v>
      </c>
      <c r="F2403" s="2" t="s">
        <v>5221</v>
      </c>
      <c r="G2403" s="2">
        <v>2402</v>
      </c>
      <c r="H2403" t="b">
        <v>1</v>
      </c>
      <c r="I2403" s="3">
        <v>43299.350787037038</v>
      </c>
      <c r="J2403" s="2">
        <v>903</v>
      </c>
      <c r="K2403" s="2">
        <v>-23.639825999999999</v>
      </c>
      <c r="L2403" s="2">
        <v>-46.607307499999997</v>
      </c>
      <c r="M2403" s="2">
        <f>IF(AND(_332_2018_07_18_outfile_posicao[[#This Row],[hora bus]]=I2402,_332_2018_07_18_outfile_posicao[[#This Row],[lat bus]]=K2402,_332_2018_07_18_outfile_posicao[[#This Row],[lon bus]]=L2402),1,0)</f>
        <v>0</v>
      </c>
      <c r="N2403">
        <v>1</v>
      </c>
      <c r="O2403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403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403" s="4">
        <f>_332_2018_07_18_outfile_posicao[[#This Row],[8686,881807]]/_332_2018_07_18_outfile_posicao[[#Headers],[8686,881807]]</f>
        <v>5.2380543083378913E-4</v>
      </c>
      <c r="R2403">
        <f>_332_2018_07_18_outfile_posicao[[#This Row],[8686,881807]]-P2402</f>
        <v>0</v>
      </c>
      <c r="S2403">
        <f>(_332_2018_07_18_outfile_posicao[[#This Row],[hora bus]]-I2402)*86000</f>
        <v>44.791666499804705</v>
      </c>
      <c r="T2403">
        <f>_332_2018_07_18_outfile_posicao[[#This Row],[desloc]]/_332_2018_07_18_outfile_posicao[[#This Row],[seconds]]</f>
        <v>0</v>
      </c>
      <c r="U2403">
        <f>_332_2018_07_18_outfile_posicao[[#This Row],[spd m/s]]*3.6</f>
        <v>0</v>
      </c>
      <c r="V2403" s="2"/>
      <c r="W2403" s="2">
        <f>IF(_332_2018_07_18_outfile_posicao[[#This Row],[cod bus]]=F2402,0,1)</f>
        <v>0</v>
      </c>
      <c r="X2403" s="2">
        <f>IF(_332_2018_07_18_outfile_posicao[[#This Row],[desloc]]&gt;=0,0,1)</f>
        <v>0</v>
      </c>
      <c r="Y2403" s="2">
        <f>IF(AND(_332_2018_07_18_outfile_posicao[[#This Row],[spd m/s]]&lt;1,_332_2018_07_18_outfile_posicao[[#This Row],[spd m/s]]&lt;&gt;0),1,0)</f>
        <v>0</v>
      </c>
      <c r="Z2403" s="2">
        <f>IF(Z2402=0.5,IF(P2403&gt;=P2404,0.5,1),IF(_332_2018_07_18_outfile_posicao[[#This Row],[desloc]]&lt;-1000,IF(P2403&gt;=P2404,IF(AND(Z2402=0.5,P2403=P2404),0,IF(P2403&lt;700,0.5,0)),1),IF(AND(X2403&gt;0,X2402&gt;0,_332_2018_07_18_outfile_posicao[[#This Row],[8686,881807]]&lt;500,_332_2018_07_18_outfile_posicao[[#This Row],[desloc]]&gt;0),IF(_332_2018_07_18_outfile_posicao[[#This Row],[8686,881807]]&lt;500,1,0),0)))</f>
        <v>0.5</v>
      </c>
      <c r="AA2403" s="2">
        <f t="shared" si="37"/>
        <v>0</v>
      </c>
      <c r="AB2403" s="2">
        <f>IF(_332_2018_07_18_outfile_posicao[[#This Row],[inicio]]=1,0,IF(AB2402&gt;0,0.5,IF(_332_2018_07_18_outfile_posicao[[#This Row],[max dist]]=_332_2018_07_18_outfile_posicao[[#This Row],[8686,881807]],1,0)))</f>
        <v>0.5</v>
      </c>
      <c r="AC2403" s="2">
        <f>IF(_332_2018_07_18_outfile_posicao[[#This Row],[fim]]=0,AC2404+1,0)</f>
        <v>0</v>
      </c>
      <c r="AD2403" s="2"/>
      <c r="AE2403" s="2"/>
      <c r="AF2403" s="2"/>
      <c r="AG2403" s="2"/>
      <c r="AH2403" s="2"/>
      <c r="AI2403" s="2"/>
    </row>
    <row r="2404" spans="1:35" x14ac:dyDescent="0.25">
      <c r="A2404">
        <v>891</v>
      </c>
      <c r="B2404">
        <v>2</v>
      </c>
      <c r="C2404" s="2" t="s">
        <v>3495</v>
      </c>
      <c r="D2404">
        <v>332</v>
      </c>
      <c r="E2404" s="2" t="s">
        <v>5925</v>
      </c>
      <c r="F2404" s="2" t="s">
        <v>5221</v>
      </c>
      <c r="G2404" s="2">
        <v>2403</v>
      </c>
      <c r="H2404" t="b">
        <v>1</v>
      </c>
      <c r="I2404" s="3">
        <v>43299.351307870369</v>
      </c>
      <c r="J2404" s="2">
        <v>904</v>
      </c>
      <c r="K2404" s="2">
        <v>-23.639825999999999</v>
      </c>
      <c r="L2404" s="2">
        <v>-46.607307499999997</v>
      </c>
      <c r="M2404" s="2">
        <f>IF(AND(_332_2018_07_18_outfile_posicao[[#This Row],[hora bus]]=I2403,_332_2018_07_18_outfile_posicao[[#This Row],[lat bus]]=K2403,_332_2018_07_18_outfile_posicao[[#This Row],[lon bus]]=L2403),1,0)</f>
        <v>0</v>
      </c>
      <c r="N2404">
        <v>1</v>
      </c>
      <c r="O2404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404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404" s="4">
        <f>_332_2018_07_18_outfile_posicao[[#This Row],[8686,881807]]/_332_2018_07_18_outfile_posicao[[#Headers],[8686,881807]]</f>
        <v>5.2380543083378913E-4</v>
      </c>
      <c r="R2404">
        <f>_332_2018_07_18_outfile_posicao[[#This Row],[8686,881807]]-P2403</f>
        <v>0</v>
      </c>
      <c r="S2404">
        <f>(_332_2018_07_18_outfile_posicao[[#This Row],[hora bus]]-I2403)*86000</f>
        <v>44.791666499804705</v>
      </c>
      <c r="T2404">
        <f>_332_2018_07_18_outfile_posicao[[#This Row],[desloc]]/_332_2018_07_18_outfile_posicao[[#This Row],[seconds]]</f>
        <v>0</v>
      </c>
      <c r="U2404">
        <f>_332_2018_07_18_outfile_posicao[[#This Row],[spd m/s]]*3.6</f>
        <v>0</v>
      </c>
      <c r="V2404" s="2"/>
      <c r="W2404" s="2">
        <f>IF(_332_2018_07_18_outfile_posicao[[#This Row],[cod bus]]=F2403,0,1)</f>
        <v>0</v>
      </c>
      <c r="X2404" s="2">
        <f>IF(_332_2018_07_18_outfile_posicao[[#This Row],[desloc]]&gt;=0,0,1)</f>
        <v>0</v>
      </c>
      <c r="Y2404" s="2">
        <f>IF(AND(_332_2018_07_18_outfile_posicao[[#This Row],[spd m/s]]&lt;1,_332_2018_07_18_outfile_posicao[[#This Row],[spd m/s]]&lt;&gt;0),1,0)</f>
        <v>0</v>
      </c>
      <c r="Z2404" s="2">
        <f>IF(Z2403=0.5,IF(P2404&gt;=P2405,0.5,1),IF(_332_2018_07_18_outfile_posicao[[#This Row],[desloc]]&lt;-1000,IF(P2404&gt;=P2405,IF(AND(Z2403=0.5,P2404=P2405),0,IF(P2404&lt;700,0.5,0)),1),IF(AND(X2404&gt;0,X2403&gt;0,_332_2018_07_18_outfile_posicao[[#This Row],[8686,881807]]&lt;500,_332_2018_07_18_outfile_posicao[[#This Row],[desloc]]&gt;0),IF(_332_2018_07_18_outfile_posicao[[#This Row],[8686,881807]]&lt;500,1,0),0)))</f>
        <v>0.5</v>
      </c>
      <c r="AA2404" s="2">
        <f t="shared" si="37"/>
        <v>0</v>
      </c>
      <c r="AB2404" s="2">
        <f>IF(_332_2018_07_18_outfile_posicao[[#This Row],[inicio]]=1,0,IF(AB2403&gt;0,0.5,IF(_332_2018_07_18_outfile_posicao[[#This Row],[max dist]]=_332_2018_07_18_outfile_posicao[[#This Row],[8686,881807]],1,0)))</f>
        <v>0.5</v>
      </c>
      <c r="AC2404" s="2">
        <f>IF(_332_2018_07_18_outfile_posicao[[#This Row],[fim]]=0,AC2405+1,0)</f>
        <v>0</v>
      </c>
      <c r="AD2404" s="2"/>
      <c r="AE2404" s="2"/>
      <c r="AF2404" s="2"/>
      <c r="AG2404" s="2"/>
      <c r="AH2404" s="2"/>
      <c r="AI2404" s="2"/>
    </row>
    <row r="2405" spans="1:35" x14ac:dyDescent="0.25">
      <c r="A2405">
        <v>893</v>
      </c>
      <c r="B2405">
        <v>2</v>
      </c>
      <c r="C2405" s="2" t="s">
        <v>3497</v>
      </c>
      <c r="D2405">
        <v>332</v>
      </c>
      <c r="E2405" s="2" t="s">
        <v>5926</v>
      </c>
      <c r="F2405" s="2" t="s">
        <v>5221</v>
      </c>
      <c r="G2405" s="2">
        <v>2404</v>
      </c>
      <c r="H2405" t="b">
        <v>1</v>
      </c>
      <c r="I2405" s="3">
        <v>43299.3518287037</v>
      </c>
      <c r="J2405" s="2">
        <v>907</v>
      </c>
      <c r="K2405" s="2">
        <v>-23.639825999999999</v>
      </c>
      <c r="L2405" s="2">
        <v>-46.607307499999997</v>
      </c>
      <c r="M2405" s="2">
        <f>IF(AND(_332_2018_07_18_outfile_posicao[[#This Row],[hora bus]]=I2404,_332_2018_07_18_outfile_posicao[[#This Row],[lat bus]]=K2404,_332_2018_07_18_outfile_posicao[[#This Row],[lon bus]]=L2404),1,0)</f>
        <v>0</v>
      </c>
      <c r="N2405">
        <v>1</v>
      </c>
      <c r="O2405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405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405" s="4">
        <f>_332_2018_07_18_outfile_posicao[[#This Row],[8686,881807]]/_332_2018_07_18_outfile_posicao[[#Headers],[8686,881807]]</f>
        <v>5.2380543083378913E-4</v>
      </c>
      <c r="R2405">
        <f>_332_2018_07_18_outfile_posicao[[#This Row],[8686,881807]]-P2404</f>
        <v>0</v>
      </c>
      <c r="S2405">
        <f>(_332_2018_07_18_outfile_posicao[[#This Row],[hora bus]]-I2404)*86000</f>
        <v>44.791666499804705</v>
      </c>
      <c r="T2405">
        <f>_332_2018_07_18_outfile_posicao[[#This Row],[desloc]]/_332_2018_07_18_outfile_posicao[[#This Row],[seconds]]</f>
        <v>0</v>
      </c>
      <c r="U2405">
        <f>_332_2018_07_18_outfile_posicao[[#This Row],[spd m/s]]*3.6</f>
        <v>0</v>
      </c>
      <c r="V2405" s="2"/>
      <c r="W2405" s="2">
        <f>IF(_332_2018_07_18_outfile_posicao[[#This Row],[cod bus]]=F2404,0,1)</f>
        <v>0</v>
      </c>
      <c r="X2405" s="2">
        <f>IF(_332_2018_07_18_outfile_posicao[[#This Row],[desloc]]&gt;=0,0,1)</f>
        <v>0</v>
      </c>
      <c r="Y2405" s="2">
        <f>IF(AND(_332_2018_07_18_outfile_posicao[[#This Row],[spd m/s]]&lt;1,_332_2018_07_18_outfile_posicao[[#This Row],[spd m/s]]&lt;&gt;0),1,0)</f>
        <v>0</v>
      </c>
      <c r="Z2405" s="2">
        <f>IF(Z2404=0.5,IF(P2405&gt;=P2406,0.5,1),IF(_332_2018_07_18_outfile_posicao[[#This Row],[desloc]]&lt;-1000,IF(P2405&gt;=P2406,IF(AND(Z2404=0.5,P2405=P2406),0,IF(P2405&lt;700,0.5,0)),1),IF(AND(X2405&gt;0,X2404&gt;0,_332_2018_07_18_outfile_posicao[[#This Row],[8686,881807]]&lt;500,_332_2018_07_18_outfile_posicao[[#This Row],[desloc]]&gt;0),IF(_332_2018_07_18_outfile_posicao[[#This Row],[8686,881807]]&lt;500,1,0),0)))</f>
        <v>0.5</v>
      </c>
      <c r="AA2405" s="2">
        <f t="shared" si="37"/>
        <v>0</v>
      </c>
      <c r="AB2405" s="2">
        <f>IF(_332_2018_07_18_outfile_posicao[[#This Row],[inicio]]=1,0,IF(AB2404&gt;0,0.5,IF(_332_2018_07_18_outfile_posicao[[#This Row],[max dist]]=_332_2018_07_18_outfile_posicao[[#This Row],[8686,881807]],1,0)))</f>
        <v>0.5</v>
      </c>
      <c r="AC2405" s="2">
        <f>IF(_332_2018_07_18_outfile_posicao[[#This Row],[fim]]=0,AC2406+1,0)</f>
        <v>0</v>
      </c>
      <c r="AD2405" s="2"/>
      <c r="AE2405" s="2"/>
      <c r="AF2405" s="2"/>
      <c r="AG2405" s="2"/>
      <c r="AH2405" s="2"/>
      <c r="AI2405" s="2"/>
    </row>
    <row r="2406" spans="1:35" x14ac:dyDescent="0.25">
      <c r="A2406">
        <v>894</v>
      </c>
      <c r="B2406">
        <v>2</v>
      </c>
      <c r="C2406" s="2" t="s">
        <v>3498</v>
      </c>
      <c r="D2406">
        <v>332</v>
      </c>
      <c r="E2406" s="2" t="s">
        <v>5926</v>
      </c>
      <c r="F2406" s="2" t="s">
        <v>5221</v>
      </c>
      <c r="G2406" s="2">
        <v>2405</v>
      </c>
      <c r="H2406" t="b">
        <v>1</v>
      </c>
      <c r="I2406" s="3">
        <v>43299.352349537039</v>
      </c>
      <c r="J2406" s="2">
        <v>909</v>
      </c>
      <c r="K2406" s="2">
        <v>-23.639825999999999</v>
      </c>
      <c r="L2406" s="2">
        <v>-46.607307499999997</v>
      </c>
      <c r="M2406" s="2">
        <f>IF(AND(_332_2018_07_18_outfile_posicao[[#This Row],[hora bus]]=I2405,_332_2018_07_18_outfile_posicao[[#This Row],[lat bus]]=K2405,_332_2018_07_18_outfile_posicao[[#This Row],[lon bus]]=L2405),1,0)</f>
        <v>0</v>
      </c>
      <c r="N2406">
        <v>1</v>
      </c>
      <c r="O2406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406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406" s="4">
        <f>_332_2018_07_18_outfile_posicao[[#This Row],[8686,881807]]/_332_2018_07_18_outfile_posicao[[#Headers],[8686,881807]]</f>
        <v>5.2380543083378913E-4</v>
      </c>
      <c r="R2406">
        <f>_332_2018_07_18_outfile_posicao[[#This Row],[8686,881807]]-P2405</f>
        <v>0</v>
      </c>
      <c r="S2406">
        <f>(_332_2018_07_18_outfile_posicao[[#This Row],[hora bus]]-I2405)*86000</f>
        <v>44.79166712553706</v>
      </c>
      <c r="T2406">
        <f>_332_2018_07_18_outfile_posicao[[#This Row],[desloc]]/_332_2018_07_18_outfile_posicao[[#This Row],[seconds]]</f>
        <v>0</v>
      </c>
      <c r="U2406">
        <f>_332_2018_07_18_outfile_posicao[[#This Row],[spd m/s]]*3.6</f>
        <v>0</v>
      </c>
      <c r="V2406" s="2"/>
      <c r="W2406" s="2">
        <f>IF(_332_2018_07_18_outfile_posicao[[#This Row],[cod bus]]=F2405,0,1)</f>
        <v>0</v>
      </c>
      <c r="X2406" s="2">
        <f>IF(_332_2018_07_18_outfile_posicao[[#This Row],[desloc]]&gt;=0,0,1)</f>
        <v>0</v>
      </c>
      <c r="Y2406" s="2">
        <f>IF(AND(_332_2018_07_18_outfile_posicao[[#This Row],[spd m/s]]&lt;1,_332_2018_07_18_outfile_posicao[[#This Row],[spd m/s]]&lt;&gt;0),1,0)</f>
        <v>0</v>
      </c>
      <c r="Z2406" s="2">
        <f>IF(Z2405=0.5,IF(P2406&gt;=P2407,0.5,1),IF(_332_2018_07_18_outfile_posicao[[#This Row],[desloc]]&lt;-1000,IF(P2406&gt;=P2407,IF(AND(Z2405=0.5,P2406=P2407),0,IF(P2406&lt;700,0.5,0)),1),IF(AND(X2406&gt;0,X2405&gt;0,_332_2018_07_18_outfile_posicao[[#This Row],[8686,881807]]&lt;500,_332_2018_07_18_outfile_posicao[[#This Row],[desloc]]&gt;0),IF(_332_2018_07_18_outfile_posicao[[#This Row],[8686,881807]]&lt;500,1,0),0)))</f>
        <v>0.5</v>
      </c>
      <c r="AA2406" s="2">
        <f t="shared" si="37"/>
        <v>0</v>
      </c>
      <c r="AB2406" s="2">
        <f>IF(_332_2018_07_18_outfile_posicao[[#This Row],[inicio]]=1,0,IF(AB2405&gt;0,0.5,IF(_332_2018_07_18_outfile_posicao[[#This Row],[max dist]]=_332_2018_07_18_outfile_posicao[[#This Row],[8686,881807]],1,0)))</f>
        <v>0.5</v>
      </c>
      <c r="AC2406" s="2">
        <f>IF(_332_2018_07_18_outfile_posicao[[#This Row],[fim]]=0,AC2407+1,0)</f>
        <v>0</v>
      </c>
      <c r="AD2406" s="2"/>
      <c r="AE2406" s="2"/>
      <c r="AF2406" s="2"/>
      <c r="AG2406" s="2"/>
      <c r="AH2406" s="2"/>
      <c r="AI2406" s="2"/>
    </row>
    <row r="2407" spans="1:35" x14ac:dyDescent="0.25">
      <c r="A2407">
        <v>896</v>
      </c>
      <c r="B2407">
        <v>2</v>
      </c>
      <c r="C2407" s="2" t="s">
        <v>3500</v>
      </c>
      <c r="D2407">
        <v>332</v>
      </c>
      <c r="E2407" s="2" t="s">
        <v>5927</v>
      </c>
      <c r="F2407" s="2" t="s">
        <v>5221</v>
      </c>
      <c r="G2407" s="2">
        <v>2406</v>
      </c>
      <c r="H2407" t="b">
        <v>1</v>
      </c>
      <c r="I2407" s="3">
        <v>43299.352870370371</v>
      </c>
      <c r="J2407" s="2">
        <v>911</v>
      </c>
      <c r="K2407" s="2">
        <v>-23.639825999999999</v>
      </c>
      <c r="L2407" s="2">
        <v>-46.607307499999997</v>
      </c>
      <c r="M2407" s="2">
        <f>IF(AND(_332_2018_07_18_outfile_posicao[[#This Row],[hora bus]]=I2406,_332_2018_07_18_outfile_posicao[[#This Row],[lat bus]]=K2406,_332_2018_07_18_outfile_posicao[[#This Row],[lon bus]]=L2406),1,0)</f>
        <v>0</v>
      </c>
      <c r="N2407">
        <v>1</v>
      </c>
      <c r="O2407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407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407" s="4">
        <f>_332_2018_07_18_outfile_posicao[[#This Row],[8686,881807]]/_332_2018_07_18_outfile_posicao[[#Headers],[8686,881807]]</f>
        <v>5.2380543083378913E-4</v>
      </c>
      <c r="R2407">
        <f>_332_2018_07_18_outfile_posicao[[#This Row],[8686,881807]]-P2406</f>
        <v>0</v>
      </c>
      <c r="S2407">
        <f>(_332_2018_07_18_outfile_posicao[[#This Row],[hora bus]]-I2406)*86000</f>
        <v>44.791666499804705</v>
      </c>
      <c r="T2407">
        <f>_332_2018_07_18_outfile_posicao[[#This Row],[desloc]]/_332_2018_07_18_outfile_posicao[[#This Row],[seconds]]</f>
        <v>0</v>
      </c>
      <c r="U2407">
        <f>_332_2018_07_18_outfile_posicao[[#This Row],[spd m/s]]*3.6</f>
        <v>0</v>
      </c>
      <c r="V2407" s="2"/>
      <c r="W2407" s="2">
        <f>IF(_332_2018_07_18_outfile_posicao[[#This Row],[cod bus]]=F2406,0,1)</f>
        <v>0</v>
      </c>
      <c r="X2407" s="2">
        <f>IF(_332_2018_07_18_outfile_posicao[[#This Row],[desloc]]&gt;=0,0,1)</f>
        <v>0</v>
      </c>
      <c r="Y2407" s="2">
        <f>IF(AND(_332_2018_07_18_outfile_posicao[[#This Row],[spd m/s]]&lt;1,_332_2018_07_18_outfile_posicao[[#This Row],[spd m/s]]&lt;&gt;0),1,0)</f>
        <v>0</v>
      </c>
      <c r="Z2407" s="2">
        <f>IF(Z2406=0.5,IF(P2407&gt;=P2408,0.5,1),IF(_332_2018_07_18_outfile_posicao[[#This Row],[desloc]]&lt;-1000,IF(P2407&gt;=P2408,IF(AND(Z2406=0.5,P2407=P2408),0,IF(P2407&lt;700,0.5,0)),1),IF(AND(X2407&gt;0,X2406&gt;0,_332_2018_07_18_outfile_posicao[[#This Row],[8686,881807]]&lt;500,_332_2018_07_18_outfile_posicao[[#This Row],[desloc]]&gt;0),IF(_332_2018_07_18_outfile_posicao[[#This Row],[8686,881807]]&lt;500,1,0),0)))</f>
        <v>1</v>
      </c>
      <c r="AA2407" s="2">
        <f t="shared" si="37"/>
        <v>0</v>
      </c>
      <c r="AB2407" s="2">
        <f>IF(_332_2018_07_18_outfile_posicao[[#This Row],[inicio]]=1,0,IF(AB2406&gt;0,0.5,IF(_332_2018_07_18_outfile_posicao[[#This Row],[max dist]]=_332_2018_07_18_outfile_posicao[[#This Row],[8686,881807]],1,0)))</f>
        <v>0</v>
      </c>
      <c r="AC2407" s="2">
        <f>IF(_332_2018_07_18_outfile_posicao[[#This Row],[fim]]=0,AC2408+1,0)</f>
        <v>43</v>
      </c>
      <c r="AD2407" s="2"/>
      <c r="AE2407" s="2"/>
      <c r="AF2407" s="2"/>
      <c r="AG2407" s="2"/>
      <c r="AH2407" s="2"/>
      <c r="AI2407" s="2"/>
    </row>
    <row r="2408" spans="1:35" x14ac:dyDescent="0.25">
      <c r="A2408">
        <v>900</v>
      </c>
      <c r="B2408">
        <v>2</v>
      </c>
      <c r="C2408" s="2" t="s">
        <v>3503</v>
      </c>
      <c r="D2408">
        <v>332</v>
      </c>
      <c r="E2408" s="2" t="s">
        <v>5929</v>
      </c>
      <c r="F2408" s="2" t="s">
        <v>5221</v>
      </c>
      <c r="G2408" s="2">
        <v>2407</v>
      </c>
      <c r="H2408" t="b">
        <v>1</v>
      </c>
      <c r="I2408" s="3">
        <v>43299.354224537034</v>
      </c>
      <c r="J2408" s="2">
        <v>914</v>
      </c>
      <c r="K2408" s="2">
        <v>-23.638083000000002</v>
      </c>
      <c r="L2408" s="2">
        <v>-46.607958000000004</v>
      </c>
      <c r="M2408" s="2">
        <f>IF(AND(_332_2018_07_18_outfile_posicao[[#This Row],[hora bus]]=I2407,_332_2018_07_18_outfile_posicao[[#This Row],[lat bus]]=K2407,_332_2018_07_18_outfile_posicao[[#This Row],[lon bus]]=L2407),1,0)</f>
        <v>0</v>
      </c>
      <c r="N2408">
        <v>19</v>
      </c>
      <c r="O2408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0.49999995863520547</v>
      </c>
      <c r="P2408">
        <f>VLOOKUP(_332_2018_07_18_outfile_posicao[[#This Row],[shape]],shape!A:D,4,0)+VLOOKUP(_332_2018_07_18_outfile_posicao[[#This Row],[shape]]+1,shape!A:E,5,0)*_332_2018_07_18_outfile_posicao[[#This Row],[% avanc]]</f>
        <v>226.51959980986692</v>
      </c>
      <c r="Q2408" s="4">
        <f>_332_2018_07_18_outfile_posicao[[#This Row],[8686,881807]]/_332_2018_07_18_outfile_posicao[[#Headers],[8686,881807]]</f>
        <v>2.6076054082758964E-2</v>
      </c>
      <c r="R2408">
        <f>_332_2018_07_18_outfile_posicao[[#This Row],[8686,881807]]-P2407</f>
        <v>221.96936394234908</v>
      </c>
      <c r="S2408">
        <f>(_332_2018_07_18_outfile_posicao[[#This Row],[hora bus]]-I2407)*86000</f>
        <v>116.4583330246387</v>
      </c>
      <c r="T2408">
        <f>_332_2018_07_18_outfile_posicao[[#This Row],[desloc]]/_332_2018_07_18_outfile_posicao[[#This Row],[seconds]]</f>
        <v>1.9059981211940218</v>
      </c>
      <c r="U2408">
        <f>_332_2018_07_18_outfile_posicao[[#This Row],[spd m/s]]*3.6</f>
        <v>6.8615932362984786</v>
      </c>
      <c r="V2408" s="2"/>
      <c r="W2408" s="2">
        <f>IF(_332_2018_07_18_outfile_posicao[[#This Row],[cod bus]]=F2407,0,1)</f>
        <v>0</v>
      </c>
      <c r="X2408" s="2">
        <f>IF(_332_2018_07_18_outfile_posicao[[#This Row],[desloc]]&gt;=0,0,1)</f>
        <v>0</v>
      </c>
      <c r="Y2408" s="2">
        <f>IF(AND(_332_2018_07_18_outfile_posicao[[#This Row],[spd m/s]]&lt;1,_332_2018_07_18_outfile_posicao[[#This Row],[spd m/s]]&lt;&gt;0),1,0)</f>
        <v>0</v>
      </c>
      <c r="Z2408" s="2">
        <f>IF(Z2407=0.5,IF(P2408&gt;=P2409,0.5,1),IF(_332_2018_07_18_outfile_posicao[[#This Row],[desloc]]&lt;-1000,IF(P2408&gt;=P2409,IF(AND(Z2407=0.5,P2408=P2409),0,IF(P2408&lt;700,0.5,0)),1),IF(AND(X2408&gt;0,X2407&gt;0,_332_2018_07_18_outfile_posicao[[#This Row],[8686,881807]]&lt;500,_332_2018_07_18_outfile_posicao[[#This Row],[desloc]]&gt;0),IF(_332_2018_07_18_outfile_posicao[[#This Row],[8686,881807]]&lt;500,1,0),0)))</f>
        <v>0</v>
      </c>
      <c r="AA2408" s="2">
        <f t="shared" si="37"/>
        <v>8378.5877131616053</v>
      </c>
      <c r="AB2408" s="2">
        <f>IF(_332_2018_07_18_outfile_posicao[[#This Row],[inicio]]=1,0,IF(AB2407&gt;0,0.5,IF(_332_2018_07_18_outfile_posicao[[#This Row],[max dist]]=_332_2018_07_18_outfile_posicao[[#This Row],[8686,881807]],1,0)))</f>
        <v>0</v>
      </c>
      <c r="AC2408" s="2">
        <f>IF(_332_2018_07_18_outfile_posicao[[#This Row],[fim]]=0,AC2409+1,0)</f>
        <v>42</v>
      </c>
      <c r="AD2408" s="2"/>
      <c r="AE2408" s="2"/>
      <c r="AF2408" s="2"/>
      <c r="AG2408" s="2"/>
      <c r="AH2408" s="2"/>
      <c r="AI2408" s="2"/>
    </row>
    <row r="2409" spans="1:35" x14ac:dyDescent="0.25">
      <c r="A2409">
        <v>901</v>
      </c>
      <c r="B2409">
        <v>2</v>
      </c>
      <c r="C2409" s="2" t="s">
        <v>3504</v>
      </c>
      <c r="D2409">
        <v>332</v>
      </c>
      <c r="E2409" s="2" t="s">
        <v>5930</v>
      </c>
      <c r="F2409" s="2" t="s">
        <v>5221</v>
      </c>
      <c r="G2409" s="2">
        <v>2408</v>
      </c>
      <c r="H2409" t="b">
        <v>1</v>
      </c>
      <c r="I2409" s="3">
        <v>43299.354814814818</v>
      </c>
      <c r="J2409" s="2">
        <v>916</v>
      </c>
      <c r="K2409" s="2">
        <v>-23.637034499999999</v>
      </c>
      <c r="L2409" s="2">
        <v>-46.606907999999997</v>
      </c>
      <c r="M2409" s="2">
        <f>IF(AND(_332_2018_07_18_outfile_posicao[[#This Row],[hora bus]]=I2408,_332_2018_07_18_outfile_posicao[[#This Row],[lat bus]]=K2408,_332_2018_07_18_outfile_posicao[[#This Row],[lon bus]]=L2408),1,0)</f>
        <v>0</v>
      </c>
      <c r="N2409">
        <v>36</v>
      </c>
      <c r="O2409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0.49999997503032839</v>
      </c>
      <c r="P2409">
        <f>VLOOKUP(_332_2018_07_18_outfile_posicao[[#This Row],[shape]],shape!A:D,4,0)+VLOOKUP(_332_2018_07_18_outfile_posicao[[#This Row],[shape]]+1,shape!A:E,5,0)*_332_2018_07_18_outfile_posicao[[#This Row],[% avanc]]</f>
        <v>418.79771538784638</v>
      </c>
      <c r="Q2409" s="4">
        <f>_332_2018_07_18_outfile_posicao[[#This Row],[8686,881807]]/_332_2018_07_18_outfile_posicao[[#Headers],[8686,881807]]</f>
        <v>4.8210361864296787E-2</v>
      </c>
      <c r="R2409">
        <f>_332_2018_07_18_outfile_posicao[[#This Row],[8686,881807]]-P2408</f>
        <v>192.27811557797946</v>
      </c>
      <c r="S2409">
        <f>(_332_2018_07_18_outfile_posicao[[#This Row],[hora bus]]-I2408)*86000</f>
        <v>50.763889492372982</v>
      </c>
      <c r="T2409">
        <f>_332_2018_07_18_outfile_posicao[[#This Row],[desloc]]/_332_2018_07_18_outfile_posicao[[#This Row],[seconds]]</f>
        <v>3.7876947078073733</v>
      </c>
      <c r="U2409">
        <f>_332_2018_07_18_outfile_posicao[[#This Row],[spd m/s]]*3.6</f>
        <v>13.635700948106544</v>
      </c>
      <c r="V2409" s="2"/>
      <c r="W2409" s="2">
        <f>IF(_332_2018_07_18_outfile_posicao[[#This Row],[cod bus]]=F2408,0,1)</f>
        <v>0</v>
      </c>
      <c r="X2409" s="2">
        <f>IF(_332_2018_07_18_outfile_posicao[[#This Row],[desloc]]&gt;=0,0,1)</f>
        <v>0</v>
      </c>
      <c r="Y2409" s="2">
        <f>IF(AND(_332_2018_07_18_outfile_posicao[[#This Row],[spd m/s]]&lt;1,_332_2018_07_18_outfile_posicao[[#This Row],[spd m/s]]&lt;&gt;0),1,0)</f>
        <v>0</v>
      </c>
      <c r="Z2409" s="2">
        <f>IF(Z2408=0.5,IF(P2409&gt;=P2410,0.5,1),IF(_332_2018_07_18_outfile_posicao[[#This Row],[desloc]]&lt;-1000,IF(P2409&gt;=P2410,IF(AND(Z2408=0.5,P2409=P2410),0,IF(P2409&lt;700,0.5,0)),1),IF(AND(X2409&gt;0,X2408&gt;0,_332_2018_07_18_outfile_posicao[[#This Row],[8686,881807]]&lt;500,_332_2018_07_18_outfile_posicao[[#This Row],[desloc]]&gt;0),IF(_332_2018_07_18_outfile_posicao[[#This Row],[8686,881807]]&lt;500,1,0),0)))</f>
        <v>0</v>
      </c>
      <c r="AA2409" s="2">
        <f t="shared" si="37"/>
        <v>8378.5877131616053</v>
      </c>
      <c r="AB2409" s="2">
        <f>IF(_332_2018_07_18_outfile_posicao[[#This Row],[inicio]]=1,0,IF(AB2408&gt;0,0.5,IF(_332_2018_07_18_outfile_posicao[[#This Row],[max dist]]=_332_2018_07_18_outfile_posicao[[#This Row],[8686,881807]],1,0)))</f>
        <v>0</v>
      </c>
      <c r="AC2409" s="2">
        <f>IF(_332_2018_07_18_outfile_posicao[[#This Row],[fim]]=0,AC2410+1,0)</f>
        <v>41</v>
      </c>
      <c r="AD2409" s="2"/>
      <c r="AE2409" s="2"/>
      <c r="AF2409" s="2"/>
      <c r="AG2409" s="2"/>
      <c r="AH2409" s="2"/>
      <c r="AI2409" s="2"/>
    </row>
    <row r="2410" spans="1:35" x14ac:dyDescent="0.25">
      <c r="A2410">
        <v>903</v>
      </c>
      <c r="B2410">
        <v>2</v>
      </c>
      <c r="C2410" s="2" t="s">
        <v>3506</v>
      </c>
      <c r="D2410">
        <v>332</v>
      </c>
      <c r="E2410" s="2" t="s">
        <v>5931</v>
      </c>
      <c r="F2410" s="2" t="s">
        <v>5221</v>
      </c>
      <c r="G2410" s="2">
        <v>2409</v>
      </c>
      <c r="H2410" t="b">
        <v>1</v>
      </c>
      <c r="I2410" s="3">
        <v>43299.355324074073</v>
      </c>
      <c r="J2410" s="2">
        <v>918</v>
      </c>
      <c r="K2410" s="2">
        <v>-23.635517</v>
      </c>
      <c r="L2410" s="2">
        <v>-46.606258500000003</v>
      </c>
      <c r="M2410" s="2">
        <f>IF(AND(_332_2018_07_18_outfile_posicao[[#This Row],[hora bus]]=I2409,_332_2018_07_18_outfile_posicao[[#This Row],[lat bus]]=K2409,_332_2018_07_18_outfile_posicao[[#This Row],[lon bus]]=L2409),1,0)</f>
        <v>0</v>
      </c>
      <c r="N2410">
        <v>46</v>
      </c>
      <c r="O2410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0.49999994866386244</v>
      </c>
      <c r="P2410">
        <f>VLOOKUP(_332_2018_07_18_outfile_posicao[[#This Row],[shape]],shape!A:D,4,0)+VLOOKUP(_332_2018_07_18_outfile_posicao[[#This Row],[shape]]+1,shape!A:E,5,0)*_332_2018_07_18_outfile_posicao[[#This Row],[% avanc]]</f>
        <v>621.67342688159795</v>
      </c>
      <c r="Q2410" s="4">
        <f>_332_2018_07_18_outfile_posicao[[#This Row],[8686,881807]]/_332_2018_07_18_outfile_posicao[[#Headers],[8686,881807]]</f>
        <v>7.1564623612197134E-2</v>
      </c>
      <c r="R2410">
        <f>_332_2018_07_18_outfile_posicao[[#This Row],[8686,881807]]-P2409</f>
        <v>202.87571149375157</v>
      </c>
      <c r="S2410">
        <f>(_332_2018_07_18_outfile_posicao[[#This Row],[hora bus]]-I2409)*86000</f>
        <v>43.7962958967546</v>
      </c>
      <c r="T2410">
        <f>_332_2018_07_18_outfile_posicao[[#This Row],[desloc]]/_332_2018_07_18_outfile_posicao[[#This Row],[seconds]]</f>
        <v>4.6322573025812694</v>
      </c>
      <c r="U2410">
        <f>_332_2018_07_18_outfile_posicao[[#This Row],[spd m/s]]*3.6</f>
        <v>16.676126289292572</v>
      </c>
      <c r="V2410" s="2"/>
      <c r="W2410" s="2">
        <f>IF(_332_2018_07_18_outfile_posicao[[#This Row],[cod bus]]=F2409,0,1)</f>
        <v>0</v>
      </c>
      <c r="X2410" s="2">
        <f>IF(_332_2018_07_18_outfile_posicao[[#This Row],[desloc]]&gt;=0,0,1)</f>
        <v>0</v>
      </c>
      <c r="Y2410" s="2">
        <f>IF(AND(_332_2018_07_18_outfile_posicao[[#This Row],[spd m/s]]&lt;1,_332_2018_07_18_outfile_posicao[[#This Row],[spd m/s]]&lt;&gt;0),1,0)</f>
        <v>0</v>
      </c>
      <c r="Z2410" s="2">
        <f>IF(Z2409=0.5,IF(P2410&gt;=P2411,0.5,1),IF(_332_2018_07_18_outfile_posicao[[#This Row],[desloc]]&lt;-1000,IF(P2410&gt;=P2411,IF(AND(Z2409=0.5,P2410=P2411),0,IF(P2410&lt;700,0.5,0)),1),IF(AND(X2410&gt;0,X2409&gt;0,_332_2018_07_18_outfile_posicao[[#This Row],[8686,881807]]&lt;500,_332_2018_07_18_outfile_posicao[[#This Row],[desloc]]&gt;0),IF(_332_2018_07_18_outfile_posicao[[#This Row],[8686,881807]]&lt;500,1,0),0)))</f>
        <v>0</v>
      </c>
      <c r="AA2410" s="2">
        <f t="shared" si="37"/>
        <v>8378.5877131616053</v>
      </c>
      <c r="AB2410" s="2">
        <f>IF(_332_2018_07_18_outfile_posicao[[#This Row],[inicio]]=1,0,IF(AB2409&gt;0,0.5,IF(_332_2018_07_18_outfile_posicao[[#This Row],[max dist]]=_332_2018_07_18_outfile_posicao[[#This Row],[8686,881807]],1,0)))</f>
        <v>0</v>
      </c>
      <c r="AC2410" s="2">
        <f>IF(_332_2018_07_18_outfile_posicao[[#This Row],[fim]]=0,AC2411+1,0)</f>
        <v>40</v>
      </c>
      <c r="AD2410" s="2"/>
      <c r="AE2410" s="2"/>
      <c r="AF2410" s="2"/>
      <c r="AG2410" s="2"/>
      <c r="AH2410" s="2"/>
      <c r="AI2410" s="2"/>
    </row>
    <row r="2411" spans="1:35" x14ac:dyDescent="0.25">
      <c r="A2411">
        <v>904</v>
      </c>
      <c r="B2411">
        <v>2</v>
      </c>
      <c r="C2411" s="2" t="s">
        <v>3507</v>
      </c>
      <c r="D2411">
        <v>332</v>
      </c>
      <c r="E2411" s="2" t="s">
        <v>5931</v>
      </c>
      <c r="F2411" s="2" t="s">
        <v>5221</v>
      </c>
      <c r="G2411" s="2">
        <v>2410</v>
      </c>
      <c r="H2411" t="b">
        <v>1</v>
      </c>
      <c r="I2411" s="3">
        <v>43299.355844907404</v>
      </c>
      <c r="J2411" s="2">
        <v>921</v>
      </c>
      <c r="K2411" s="2">
        <v>-23.634063625</v>
      </c>
      <c r="L2411" s="2">
        <v>-46.605553999999998</v>
      </c>
      <c r="M2411" s="2">
        <f>IF(AND(_332_2018_07_18_outfile_posicao[[#This Row],[hora bus]]=I2410,_332_2018_07_18_outfile_posicao[[#This Row],[lat bus]]=K2410,_332_2018_07_18_outfile_posicao[[#This Row],[lon bus]]=L2410),1,0)</f>
        <v>0</v>
      </c>
      <c r="N2411">
        <v>51</v>
      </c>
      <c r="O2411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0.62499986987700451</v>
      </c>
      <c r="P2411">
        <f>VLOOKUP(_332_2018_07_18_outfile_posicao[[#This Row],[shape]],shape!A:D,4,0)+VLOOKUP(_332_2018_07_18_outfile_posicao[[#This Row],[shape]]+1,shape!A:E,5,0)*_332_2018_07_18_outfile_posicao[[#This Row],[% avanc]]</f>
        <v>799.71914502887603</v>
      </c>
      <c r="Q2411" s="4">
        <f>_332_2018_07_18_outfile_posicao[[#This Row],[8686,881807]]/_332_2018_07_18_outfile_posicao[[#Headers],[8686,881807]]</f>
        <v>9.2060553233779721E-2</v>
      </c>
      <c r="R2411">
        <f>_332_2018_07_18_outfile_posicao[[#This Row],[8686,881807]]-P2410</f>
        <v>178.04571814727808</v>
      </c>
      <c r="S2411">
        <f>(_332_2018_07_18_outfile_posicao[[#This Row],[hora bus]]-I2410)*86000</f>
        <v>44.791666499804705</v>
      </c>
      <c r="T2411">
        <f>_332_2018_07_18_outfile_posicao[[#This Row],[desloc]]/_332_2018_07_18_outfile_posicao[[#This Row],[seconds]]</f>
        <v>3.9749741873983271</v>
      </c>
      <c r="U2411">
        <f>_332_2018_07_18_outfile_posicao[[#This Row],[spd m/s]]*3.6</f>
        <v>14.309907074633978</v>
      </c>
      <c r="V2411" s="2"/>
      <c r="W2411" s="2">
        <f>IF(_332_2018_07_18_outfile_posicao[[#This Row],[cod bus]]=F2410,0,1)</f>
        <v>0</v>
      </c>
      <c r="X2411" s="2">
        <f>IF(_332_2018_07_18_outfile_posicao[[#This Row],[desloc]]&gt;=0,0,1)</f>
        <v>0</v>
      </c>
      <c r="Y2411" s="2">
        <f>IF(AND(_332_2018_07_18_outfile_posicao[[#This Row],[spd m/s]]&lt;1,_332_2018_07_18_outfile_posicao[[#This Row],[spd m/s]]&lt;&gt;0),1,0)</f>
        <v>0</v>
      </c>
      <c r="Z2411" s="2">
        <f>IF(Z2410=0.5,IF(P2411&gt;=P2412,0.5,1),IF(_332_2018_07_18_outfile_posicao[[#This Row],[desloc]]&lt;-1000,IF(P2411&gt;=P2412,IF(AND(Z2410=0.5,P2411=P2412),0,IF(P2411&lt;700,0.5,0)),1),IF(AND(X2411&gt;0,X2410&gt;0,_332_2018_07_18_outfile_posicao[[#This Row],[8686,881807]]&lt;500,_332_2018_07_18_outfile_posicao[[#This Row],[desloc]]&gt;0),IF(_332_2018_07_18_outfile_posicao[[#This Row],[8686,881807]]&lt;500,1,0),0)))</f>
        <v>0</v>
      </c>
      <c r="AA2411" s="2">
        <f t="shared" si="37"/>
        <v>8378.5877131616053</v>
      </c>
      <c r="AB2411" s="2">
        <f>IF(_332_2018_07_18_outfile_posicao[[#This Row],[inicio]]=1,0,IF(AB2410&gt;0,0.5,IF(_332_2018_07_18_outfile_posicao[[#This Row],[max dist]]=_332_2018_07_18_outfile_posicao[[#This Row],[8686,881807]],1,0)))</f>
        <v>0</v>
      </c>
      <c r="AC2411" s="2">
        <f>IF(_332_2018_07_18_outfile_posicao[[#This Row],[fim]]=0,AC2412+1,0)</f>
        <v>39</v>
      </c>
      <c r="AD2411" s="2"/>
      <c r="AE2411" s="2"/>
      <c r="AF2411" s="2"/>
      <c r="AG2411" s="2"/>
      <c r="AH2411" s="2"/>
      <c r="AI2411" s="2"/>
    </row>
    <row r="2412" spans="1:35" x14ac:dyDescent="0.25">
      <c r="A2412">
        <v>909</v>
      </c>
      <c r="B2412">
        <v>2</v>
      </c>
      <c r="C2412" s="2" t="s">
        <v>3509</v>
      </c>
      <c r="D2412">
        <v>332</v>
      </c>
      <c r="E2412" s="2" t="s">
        <v>5933</v>
      </c>
      <c r="F2412" s="2" t="s">
        <v>5221</v>
      </c>
      <c r="G2412" s="2">
        <v>2411</v>
      </c>
      <c r="H2412" t="b">
        <v>1</v>
      </c>
      <c r="I2412" s="3">
        <v>43299.356388888889</v>
      </c>
      <c r="J2412" s="2">
        <v>923</v>
      </c>
      <c r="K2412" s="2">
        <v>-23.63190625</v>
      </c>
      <c r="L2412" s="2">
        <v>-46.604627000000001</v>
      </c>
      <c r="M2412" s="2">
        <f>IF(AND(_332_2018_07_18_outfile_posicao[[#This Row],[hora bus]]=I2411,_332_2018_07_18_outfile_posicao[[#This Row],[lat bus]]=K2411,_332_2018_07_18_outfile_posicao[[#This Row],[lon bus]]=L2411),1,0)</f>
        <v>0</v>
      </c>
      <c r="N2412">
        <v>56</v>
      </c>
      <c r="O2412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0.24999997104729357</v>
      </c>
      <c r="P2412">
        <f>VLOOKUP(_332_2018_07_18_outfile_posicao[[#This Row],[shape]],shape!A:D,4,0)+VLOOKUP(_332_2018_07_18_outfile_posicao[[#This Row],[shape]]+1,shape!A:E,5,0)*_332_2018_07_18_outfile_posicao[[#This Row],[% avanc]]</f>
        <v>1057.8668646258182</v>
      </c>
      <c r="Q2412" s="4">
        <f>_332_2018_07_18_outfile_posicao[[#This Row],[8686,881807]]/_332_2018_07_18_outfile_posicao[[#Headers],[8686,881807]]</f>
        <v>0.12177751328139121</v>
      </c>
      <c r="R2412">
        <f>_332_2018_07_18_outfile_posicao[[#This Row],[8686,881807]]-P2411</f>
        <v>258.14771959694212</v>
      </c>
      <c r="S2412">
        <f>(_332_2018_07_18_outfile_posicao[[#This Row],[hora bus]]-I2411)*86000</f>
        <v>46.782407705904916</v>
      </c>
      <c r="T2412">
        <f>_332_2018_07_18_outfile_posicao[[#This Row],[desloc]]/_332_2018_07_18_outfile_posicao[[#This Row],[seconds]]</f>
        <v>5.5180511704265811</v>
      </c>
      <c r="U2412">
        <f>_332_2018_07_18_outfile_posicao[[#This Row],[spd m/s]]*3.6</f>
        <v>19.864984213535692</v>
      </c>
      <c r="V2412" s="2"/>
      <c r="W2412" s="2">
        <f>IF(_332_2018_07_18_outfile_posicao[[#This Row],[cod bus]]=F2411,0,1)</f>
        <v>0</v>
      </c>
      <c r="X2412" s="2">
        <f>IF(_332_2018_07_18_outfile_posicao[[#This Row],[desloc]]&gt;=0,0,1)</f>
        <v>0</v>
      </c>
      <c r="Y2412" s="2">
        <f>IF(AND(_332_2018_07_18_outfile_posicao[[#This Row],[spd m/s]]&lt;1,_332_2018_07_18_outfile_posicao[[#This Row],[spd m/s]]&lt;&gt;0),1,0)</f>
        <v>0</v>
      </c>
      <c r="Z2412" s="2">
        <f>IF(Z2411=0.5,IF(P2412&gt;=P2413,0.5,1),IF(_332_2018_07_18_outfile_posicao[[#This Row],[desloc]]&lt;-1000,IF(P2412&gt;=P2413,IF(AND(Z2411=0.5,P2412=P2413),0,IF(P2412&lt;700,0.5,0)),1),IF(AND(X2412&gt;0,X2411&gt;0,_332_2018_07_18_outfile_posicao[[#This Row],[8686,881807]]&lt;500,_332_2018_07_18_outfile_posicao[[#This Row],[desloc]]&gt;0),IF(_332_2018_07_18_outfile_posicao[[#This Row],[8686,881807]]&lt;500,1,0),0)))</f>
        <v>0</v>
      </c>
      <c r="AA2412" s="2">
        <f t="shared" si="37"/>
        <v>8378.5877131616053</v>
      </c>
      <c r="AB2412" s="2">
        <f>IF(_332_2018_07_18_outfile_posicao[[#This Row],[inicio]]=1,0,IF(AB2411&gt;0,0.5,IF(_332_2018_07_18_outfile_posicao[[#This Row],[max dist]]=_332_2018_07_18_outfile_posicao[[#This Row],[8686,881807]],1,0)))</f>
        <v>0</v>
      </c>
      <c r="AC2412" s="2">
        <f>IF(_332_2018_07_18_outfile_posicao[[#This Row],[fim]]=0,AC2413+1,0)</f>
        <v>38</v>
      </c>
      <c r="AD2412" s="2"/>
      <c r="AE2412" s="2"/>
      <c r="AF2412" s="2"/>
      <c r="AG2412" s="2"/>
      <c r="AH2412" s="2"/>
      <c r="AI2412" s="2"/>
    </row>
    <row r="2413" spans="1:35" x14ac:dyDescent="0.25">
      <c r="A2413">
        <v>910</v>
      </c>
      <c r="B2413">
        <v>2</v>
      </c>
      <c r="C2413" s="2" t="s">
        <v>3510</v>
      </c>
      <c r="D2413">
        <v>332</v>
      </c>
      <c r="E2413" s="2" t="s">
        <v>5933</v>
      </c>
      <c r="F2413" s="2" t="s">
        <v>5221</v>
      </c>
      <c r="G2413" s="2">
        <v>2412</v>
      </c>
      <c r="H2413" t="b">
        <v>1</v>
      </c>
      <c r="I2413" s="3">
        <v>43299.357152777775</v>
      </c>
      <c r="J2413" s="2">
        <v>925</v>
      </c>
      <c r="K2413" s="2">
        <v>-23.630657625000001</v>
      </c>
      <c r="L2413" s="2">
        <v>-46.604260625000002</v>
      </c>
      <c r="M2413" s="2">
        <f>IF(AND(_332_2018_07_18_outfile_posicao[[#This Row],[hora bus]]=I2412,_332_2018_07_18_outfile_posicao[[#This Row],[lat bus]]=K2412,_332_2018_07_18_outfile_posicao[[#This Row],[lon bus]]=L2412),1,0)</f>
        <v>0</v>
      </c>
      <c r="N2413">
        <v>60</v>
      </c>
      <c r="O2413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0.24676134718509879</v>
      </c>
      <c r="P2413">
        <f>VLOOKUP(_332_2018_07_18_outfile_posicao[[#This Row],[shape]],shape!A:D,4,0)+VLOOKUP(_332_2018_07_18_outfile_posicao[[#This Row],[shape]]+1,shape!A:E,5,0)*_332_2018_07_18_outfile_posicao[[#This Row],[% avanc]]</f>
        <v>1209.068798194663</v>
      </c>
      <c r="Q2413" s="4">
        <f>_332_2018_07_18_outfile_posicao[[#This Row],[8686,881807]]/_332_2018_07_18_outfile_posicao[[#Headers],[8686,881807]]</f>
        <v>0.13918329097333637</v>
      </c>
      <c r="R2413">
        <f>_332_2018_07_18_outfile_posicao[[#This Row],[8686,881807]]-P2412</f>
        <v>151.20193356884488</v>
      </c>
      <c r="S2413">
        <f>(_332_2018_07_18_outfile_posicao[[#This Row],[hora bus]]-I2412)*86000</f>
        <v>65.694444157998078</v>
      </c>
      <c r="T2413">
        <f>_332_2018_07_18_outfile_posicao[[#This Row],[desloc]]/_332_2018_07_18_outfile_posicao[[#This Row],[seconds]]</f>
        <v>2.3015939248256285</v>
      </c>
      <c r="U2413">
        <f>_332_2018_07_18_outfile_posicao[[#This Row],[spd m/s]]*3.6</f>
        <v>8.2857381293722625</v>
      </c>
      <c r="V2413" s="2"/>
      <c r="W2413" s="2">
        <f>IF(_332_2018_07_18_outfile_posicao[[#This Row],[cod bus]]=F2412,0,1)</f>
        <v>0</v>
      </c>
      <c r="X2413" s="2">
        <f>IF(_332_2018_07_18_outfile_posicao[[#This Row],[desloc]]&gt;=0,0,1)</f>
        <v>0</v>
      </c>
      <c r="Y2413" s="2">
        <f>IF(AND(_332_2018_07_18_outfile_posicao[[#This Row],[spd m/s]]&lt;1,_332_2018_07_18_outfile_posicao[[#This Row],[spd m/s]]&lt;&gt;0),1,0)</f>
        <v>0</v>
      </c>
      <c r="Z2413" s="2">
        <f>IF(Z2412=0.5,IF(P2413&gt;=P2414,0.5,1),IF(_332_2018_07_18_outfile_posicao[[#This Row],[desloc]]&lt;-1000,IF(P2413&gt;=P2414,IF(AND(Z2412=0.5,P2413=P2414),0,IF(P2413&lt;700,0.5,0)),1),IF(AND(X2413&gt;0,X2412&gt;0,_332_2018_07_18_outfile_posicao[[#This Row],[8686,881807]]&lt;500,_332_2018_07_18_outfile_posicao[[#This Row],[desloc]]&gt;0),IF(_332_2018_07_18_outfile_posicao[[#This Row],[8686,881807]]&lt;500,1,0),0)))</f>
        <v>0</v>
      </c>
      <c r="AA2413" s="2">
        <f t="shared" si="37"/>
        <v>8378.5877131616053</v>
      </c>
      <c r="AB2413" s="2">
        <f>IF(_332_2018_07_18_outfile_posicao[[#This Row],[inicio]]=1,0,IF(AB2412&gt;0,0.5,IF(_332_2018_07_18_outfile_posicao[[#This Row],[max dist]]=_332_2018_07_18_outfile_posicao[[#This Row],[8686,881807]],1,0)))</f>
        <v>0</v>
      </c>
      <c r="AC2413" s="2">
        <f>IF(_332_2018_07_18_outfile_posicao[[#This Row],[fim]]=0,AC2414+1,0)</f>
        <v>37</v>
      </c>
      <c r="AD2413" s="2"/>
      <c r="AE2413" s="2"/>
      <c r="AF2413" s="2"/>
      <c r="AG2413" s="2"/>
      <c r="AH2413" s="2"/>
      <c r="AI2413" s="2"/>
    </row>
    <row r="2414" spans="1:35" x14ac:dyDescent="0.25">
      <c r="A2414">
        <v>911</v>
      </c>
      <c r="B2414">
        <v>2</v>
      </c>
      <c r="C2414" s="2" t="s">
        <v>3511</v>
      </c>
      <c r="D2414">
        <v>332</v>
      </c>
      <c r="E2414" s="2" t="s">
        <v>5934</v>
      </c>
      <c r="F2414" s="2" t="s">
        <v>5221</v>
      </c>
      <c r="G2414" s="2">
        <v>2413</v>
      </c>
      <c r="H2414" t="b">
        <v>1</v>
      </c>
      <c r="I2414" s="3">
        <v>43299.357673611114</v>
      </c>
      <c r="J2414" s="2">
        <v>926</v>
      </c>
      <c r="K2414" s="2">
        <v>-23.629630375000001</v>
      </c>
      <c r="L2414" s="2">
        <v>-46.604376875</v>
      </c>
      <c r="M2414" s="2">
        <f>IF(AND(_332_2018_07_18_outfile_posicao[[#This Row],[hora bus]]=I2413,_332_2018_07_18_outfile_posicao[[#This Row],[lat bus]]=K2413,_332_2018_07_18_outfile_posicao[[#This Row],[lon bus]]=L2413),1,0)</f>
        <v>0</v>
      </c>
      <c r="N2414">
        <v>63</v>
      </c>
      <c r="O2414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0.2837592005540987</v>
      </c>
      <c r="P2414">
        <f>VLOOKUP(_332_2018_07_18_outfile_posicao[[#This Row],[shape]],shape!A:D,4,0)+VLOOKUP(_332_2018_07_18_outfile_posicao[[#This Row],[shape]]+1,shape!A:E,5,0)*_332_2018_07_18_outfile_posicao[[#This Row],[% avanc]]</f>
        <v>1436.3898294256555</v>
      </c>
      <c r="Q2414" s="4">
        <f>_332_2018_07_18_outfile_posicao[[#This Row],[8686,881807]]/_332_2018_07_18_outfile_posicao[[#Headers],[8686,881807]]</f>
        <v>0.16535160271988442</v>
      </c>
      <c r="R2414">
        <f>_332_2018_07_18_outfile_posicao[[#This Row],[8686,881807]]-P2413</f>
        <v>227.3210312309925</v>
      </c>
      <c r="S2414">
        <f>(_332_2018_07_18_outfile_posicao[[#This Row],[hora bus]]-I2413)*86000</f>
        <v>44.79166712553706</v>
      </c>
      <c r="T2414">
        <f>_332_2018_07_18_outfile_posicao[[#This Row],[desloc]]/_332_2018_07_18_outfile_posicao[[#This Row],[seconds]]</f>
        <v>5.0750741336303165</v>
      </c>
      <c r="U2414">
        <f>_332_2018_07_18_outfile_posicao[[#This Row],[spd m/s]]*3.6</f>
        <v>18.270266881069141</v>
      </c>
      <c r="V2414" s="2"/>
      <c r="W2414" s="2">
        <f>IF(_332_2018_07_18_outfile_posicao[[#This Row],[cod bus]]=F2413,0,1)</f>
        <v>0</v>
      </c>
      <c r="X2414" s="2">
        <f>IF(_332_2018_07_18_outfile_posicao[[#This Row],[desloc]]&gt;=0,0,1)</f>
        <v>0</v>
      </c>
      <c r="Y2414" s="2">
        <f>IF(AND(_332_2018_07_18_outfile_posicao[[#This Row],[spd m/s]]&lt;1,_332_2018_07_18_outfile_posicao[[#This Row],[spd m/s]]&lt;&gt;0),1,0)</f>
        <v>0</v>
      </c>
      <c r="Z2414" s="2">
        <f>IF(Z2413=0.5,IF(P2414&gt;=P2415,0.5,1),IF(_332_2018_07_18_outfile_posicao[[#This Row],[desloc]]&lt;-1000,IF(P2414&gt;=P2415,IF(AND(Z2413=0.5,P2414=P2415),0,IF(P2414&lt;700,0.5,0)),1),IF(AND(X2414&gt;0,X2413&gt;0,_332_2018_07_18_outfile_posicao[[#This Row],[8686,881807]]&lt;500,_332_2018_07_18_outfile_posicao[[#This Row],[desloc]]&gt;0),IF(_332_2018_07_18_outfile_posicao[[#This Row],[8686,881807]]&lt;500,1,0),0)))</f>
        <v>0</v>
      </c>
      <c r="AA2414" s="2">
        <f t="shared" si="37"/>
        <v>8378.5877131616053</v>
      </c>
      <c r="AB2414" s="2">
        <f>IF(_332_2018_07_18_outfile_posicao[[#This Row],[inicio]]=1,0,IF(AB2413&gt;0,0.5,IF(_332_2018_07_18_outfile_posicao[[#This Row],[max dist]]=_332_2018_07_18_outfile_posicao[[#This Row],[8686,881807]],1,0)))</f>
        <v>0</v>
      </c>
      <c r="AC2414" s="2">
        <f>IF(_332_2018_07_18_outfile_posicao[[#This Row],[fim]]=0,AC2415+1,0)</f>
        <v>36</v>
      </c>
      <c r="AD2414" s="2"/>
      <c r="AE2414" s="2"/>
      <c r="AF2414" s="2"/>
      <c r="AG2414" s="2"/>
      <c r="AH2414" s="2"/>
      <c r="AI2414" s="2"/>
    </row>
    <row r="2415" spans="1:35" x14ac:dyDescent="0.25">
      <c r="A2415">
        <v>912</v>
      </c>
      <c r="B2415">
        <v>2</v>
      </c>
      <c r="C2415" s="2" t="s">
        <v>3512</v>
      </c>
      <c r="D2415">
        <v>332</v>
      </c>
      <c r="E2415" s="2" t="s">
        <v>5934</v>
      </c>
      <c r="F2415" s="2" t="s">
        <v>5221</v>
      </c>
      <c r="G2415" s="2">
        <v>2414</v>
      </c>
      <c r="H2415" t="b">
        <v>1</v>
      </c>
      <c r="I2415" s="3">
        <v>43299.358715277776</v>
      </c>
      <c r="J2415" s="2">
        <v>928</v>
      </c>
      <c r="K2415" s="2">
        <v>-23.6274935</v>
      </c>
      <c r="L2415" s="2">
        <v>-46.606244750000002</v>
      </c>
      <c r="M2415" s="2">
        <f>IF(AND(_332_2018_07_18_outfile_posicao[[#This Row],[hora bus]]=I2414,_332_2018_07_18_outfile_posicao[[#This Row],[lat bus]]=K2414,_332_2018_07_18_outfile_posicao[[#This Row],[lon bus]]=L2414),1,0)</f>
        <v>0</v>
      </c>
      <c r="N2415">
        <v>70</v>
      </c>
      <c r="O2415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0.47479467060605496</v>
      </c>
      <c r="P2415">
        <f>VLOOKUP(_332_2018_07_18_outfile_posicao[[#This Row],[shape]],shape!A:D,4,0)+VLOOKUP(_332_2018_07_18_outfile_posicao[[#This Row],[shape]]+1,shape!A:E,5,0)*_332_2018_07_18_outfile_posicao[[#This Row],[% avanc]]</f>
        <v>1755.5960032463133</v>
      </c>
      <c r="Q2415" s="4">
        <f>_332_2018_07_18_outfile_posicao[[#This Row],[8686,881807]]/_332_2018_07_18_outfile_posicao[[#Headers],[8686,881807]]</f>
        <v>0.20209737420758181</v>
      </c>
      <c r="R2415">
        <f>_332_2018_07_18_outfile_posicao[[#This Row],[8686,881807]]-P2414</f>
        <v>319.2061738206578</v>
      </c>
      <c r="S2415">
        <f>(_332_2018_07_18_outfile_posicao[[#This Row],[hora bus]]-I2414)*86000</f>
        <v>89.583332999609411</v>
      </c>
      <c r="T2415">
        <f>_332_2018_07_18_outfile_posicao[[#This Row],[desloc]]/_332_2018_07_18_outfile_posicao[[#This Row],[seconds]]</f>
        <v>3.5632317210395548</v>
      </c>
      <c r="U2415">
        <f>_332_2018_07_18_outfile_posicao[[#This Row],[spd m/s]]*3.6</f>
        <v>12.827634195742398</v>
      </c>
      <c r="V2415" s="2"/>
      <c r="W2415" s="2">
        <f>IF(_332_2018_07_18_outfile_posicao[[#This Row],[cod bus]]=F2414,0,1)</f>
        <v>0</v>
      </c>
      <c r="X2415" s="2">
        <f>IF(_332_2018_07_18_outfile_posicao[[#This Row],[desloc]]&gt;=0,0,1)</f>
        <v>0</v>
      </c>
      <c r="Y2415" s="2">
        <f>IF(AND(_332_2018_07_18_outfile_posicao[[#This Row],[spd m/s]]&lt;1,_332_2018_07_18_outfile_posicao[[#This Row],[spd m/s]]&lt;&gt;0),1,0)</f>
        <v>0</v>
      </c>
      <c r="Z2415" s="2">
        <f>IF(Z2414=0.5,IF(P2415&gt;=P2416,0.5,1),IF(_332_2018_07_18_outfile_posicao[[#This Row],[desloc]]&lt;-1000,IF(P2415&gt;=P2416,IF(AND(Z2414=0.5,P2415=P2416),0,IF(P2415&lt;700,0.5,0)),1),IF(AND(X2415&gt;0,X2414&gt;0,_332_2018_07_18_outfile_posicao[[#This Row],[8686,881807]]&lt;500,_332_2018_07_18_outfile_posicao[[#This Row],[desloc]]&gt;0),IF(_332_2018_07_18_outfile_posicao[[#This Row],[8686,881807]]&lt;500,1,0),0)))</f>
        <v>0</v>
      </c>
      <c r="AA2415" s="2">
        <f t="shared" si="37"/>
        <v>8378.5877131616053</v>
      </c>
      <c r="AB2415" s="2">
        <f>IF(_332_2018_07_18_outfile_posicao[[#This Row],[inicio]]=1,0,IF(AB2414&gt;0,0.5,IF(_332_2018_07_18_outfile_posicao[[#This Row],[max dist]]=_332_2018_07_18_outfile_posicao[[#This Row],[8686,881807]],1,0)))</f>
        <v>0</v>
      </c>
      <c r="AC2415" s="2">
        <f>IF(_332_2018_07_18_outfile_posicao[[#This Row],[fim]]=0,AC2416+1,0)</f>
        <v>35</v>
      </c>
      <c r="AD2415" s="2"/>
      <c r="AE2415" s="2"/>
      <c r="AF2415" s="2"/>
      <c r="AG2415" s="2"/>
      <c r="AH2415" s="2"/>
      <c r="AI2415" s="2"/>
    </row>
    <row r="2416" spans="1:35" x14ac:dyDescent="0.25">
      <c r="A2416">
        <v>914</v>
      </c>
      <c r="B2416">
        <v>2</v>
      </c>
      <c r="C2416" s="2" t="s">
        <v>3514</v>
      </c>
      <c r="D2416">
        <v>332</v>
      </c>
      <c r="E2416" s="2" t="s">
        <v>5935</v>
      </c>
      <c r="F2416" s="2" t="s">
        <v>5221</v>
      </c>
      <c r="G2416" s="2">
        <v>2415</v>
      </c>
      <c r="H2416" t="b">
        <v>1</v>
      </c>
      <c r="I2416" s="3">
        <v>43299.359236111108</v>
      </c>
      <c r="J2416" s="2">
        <v>930</v>
      </c>
      <c r="K2416" s="2">
        <v>-23.626282249999999</v>
      </c>
      <c r="L2416" s="2">
        <v>-46.606600999999998</v>
      </c>
      <c r="M2416" s="2">
        <f>IF(AND(_332_2018_07_18_outfile_posicao[[#This Row],[hora bus]]=I2415,_332_2018_07_18_outfile_posicao[[#This Row],[lat bus]]=K2415,_332_2018_07_18_outfile_posicao[[#This Row],[lon bus]]=L2415),1,0)</f>
        <v>0</v>
      </c>
      <c r="N2416">
        <v>72</v>
      </c>
      <c r="O2416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0.74999995922020346</v>
      </c>
      <c r="P2416">
        <f>VLOOKUP(_332_2018_07_18_outfile_posicao[[#This Row],[shape]],shape!A:D,4,0)+VLOOKUP(_332_2018_07_18_outfile_posicao[[#This Row],[shape]]+1,shape!A:E,5,0)*_332_2018_07_18_outfile_posicao[[#This Row],[% avanc]]</f>
        <v>1895.2412217890271</v>
      </c>
      <c r="Q2416" s="4">
        <f>_332_2018_07_18_outfile_posicao[[#This Row],[8686,881807]]/_332_2018_07_18_outfile_posicao[[#Headers],[8686,881807]]</f>
        <v>0.21817278787675201</v>
      </c>
      <c r="R2416">
        <f>_332_2018_07_18_outfile_posicao[[#This Row],[8686,881807]]-P2415</f>
        <v>139.64521854271379</v>
      </c>
      <c r="S2416">
        <f>(_332_2018_07_18_outfile_posicao[[#This Row],[hora bus]]-I2415)*86000</f>
        <v>44.791666499804705</v>
      </c>
      <c r="T2416">
        <f>_332_2018_07_18_outfile_posicao[[#This Row],[desloc]]/_332_2018_07_18_outfile_posicao[[#This Row],[seconds]]</f>
        <v>3.1176607046608247</v>
      </c>
      <c r="U2416">
        <f>_332_2018_07_18_outfile_posicao[[#This Row],[spd m/s]]*3.6</f>
        <v>11.22357853677897</v>
      </c>
      <c r="V2416" s="2"/>
      <c r="W2416" s="2">
        <f>IF(_332_2018_07_18_outfile_posicao[[#This Row],[cod bus]]=F2415,0,1)</f>
        <v>0</v>
      </c>
      <c r="X2416" s="2">
        <f>IF(_332_2018_07_18_outfile_posicao[[#This Row],[desloc]]&gt;=0,0,1)</f>
        <v>0</v>
      </c>
      <c r="Y2416" s="2">
        <f>IF(AND(_332_2018_07_18_outfile_posicao[[#This Row],[spd m/s]]&lt;1,_332_2018_07_18_outfile_posicao[[#This Row],[spd m/s]]&lt;&gt;0),1,0)</f>
        <v>0</v>
      </c>
      <c r="Z2416" s="2">
        <f>IF(Z2415=0.5,IF(P2416&gt;=P2417,0.5,1),IF(_332_2018_07_18_outfile_posicao[[#This Row],[desloc]]&lt;-1000,IF(P2416&gt;=P2417,IF(AND(Z2415=0.5,P2416=P2417),0,IF(P2416&lt;700,0.5,0)),1),IF(AND(X2416&gt;0,X2415&gt;0,_332_2018_07_18_outfile_posicao[[#This Row],[8686,881807]]&lt;500,_332_2018_07_18_outfile_posicao[[#This Row],[desloc]]&gt;0),IF(_332_2018_07_18_outfile_posicao[[#This Row],[8686,881807]]&lt;500,1,0),0)))</f>
        <v>0</v>
      </c>
      <c r="AA2416" s="2">
        <f t="shared" si="37"/>
        <v>8378.5877131616053</v>
      </c>
      <c r="AB2416" s="2">
        <f>IF(_332_2018_07_18_outfile_posicao[[#This Row],[inicio]]=1,0,IF(AB2415&gt;0,0.5,IF(_332_2018_07_18_outfile_posicao[[#This Row],[max dist]]=_332_2018_07_18_outfile_posicao[[#This Row],[8686,881807]],1,0)))</f>
        <v>0</v>
      </c>
      <c r="AC2416" s="2">
        <f>IF(_332_2018_07_18_outfile_posicao[[#This Row],[fim]]=0,AC2417+1,0)</f>
        <v>34</v>
      </c>
      <c r="AD2416" s="2"/>
      <c r="AE2416" s="2"/>
      <c r="AF2416" s="2"/>
      <c r="AG2416" s="2"/>
      <c r="AH2416" s="2"/>
      <c r="AI2416" s="2"/>
    </row>
    <row r="2417" spans="1:35" x14ac:dyDescent="0.25">
      <c r="A2417">
        <v>915</v>
      </c>
      <c r="B2417">
        <v>2</v>
      </c>
      <c r="C2417" s="2" t="s">
        <v>3515</v>
      </c>
      <c r="D2417">
        <v>332</v>
      </c>
      <c r="E2417" s="2" t="s">
        <v>5936</v>
      </c>
      <c r="F2417" s="2" t="s">
        <v>5221</v>
      </c>
      <c r="G2417" s="2">
        <v>2416</v>
      </c>
      <c r="H2417" t="b">
        <v>1</v>
      </c>
      <c r="I2417" s="3">
        <v>43299.359756944446</v>
      </c>
      <c r="J2417" s="2">
        <v>933</v>
      </c>
      <c r="K2417" s="2">
        <v>-23.625302375</v>
      </c>
      <c r="L2417" s="2">
        <v>-46.606900000000003</v>
      </c>
      <c r="M2417" s="2">
        <f>IF(AND(_332_2018_07_18_outfile_posicao[[#This Row],[hora bus]]=I2416,_332_2018_07_18_outfile_posicao[[#This Row],[lat bus]]=K2416,_332_2018_07_18_outfile_posicao[[#This Row],[lon bus]]=L2416),1,0)</f>
        <v>0</v>
      </c>
      <c r="N2417">
        <v>74</v>
      </c>
      <c r="O2417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0.52165290437200751</v>
      </c>
      <c r="P2417">
        <f>VLOOKUP(_332_2018_07_18_outfile_posicao[[#This Row],[shape]],shape!A:D,4,0)+VLOOKUP(_332_2018_07_18_outfile_posicao[[#This Row],[shape]]+1,shape!A:E,5,0)*_332_2018_07_18_outfile_posicao[[#This Row],[% avanc]]</f>
        <v>2008.5185113176724</v>
      </c>
      <c r="Q2417" s="4">
        <f>_332_2018_07_18_outfile_posicao[[#This Row],[8686,881807]]/_332_2018_07_18_outfile_posicao[[#Headers],[8686,881807]]</f>
        <v>0.23121282825549469</v>
      </c>
      <c r="R2417">
        <f>_332_2018_07_18_outfile_posicao[[#This Row],[8686,881807]]-P2416</f>
        <v>113.27728952864527</v>
      </c>
      <c r="S2417">
        <f>(_332_2018_07_18_outfile_posicao[[#This Row],[hora bus]]-I2416)*86000</f>
        <v>44.79166712553706</v>
      </c>
      <c r="T2417">
        <f>_332_2018_07_18_outfile_posicao[[#This Row],[desloc]]/_332_2018_07_18_outfile_posicao[[#This Row],[seconds]]</f>
        <v>2.5289813217079953</v>
      </c>
      <c r="U2417">
        <f>_332_2018_07_18_outfile_posicao[[#This Row],[spd m/s]]*3.6</f>
        <v>9.1043327581487841</v>
      </c>
      <c r="V2417" s="2"/>
      <c r="W2417" s="2">
        <f>IF(_332_2018_07_18_outfile_posicao[[#This Row],[cod bus]]=F2416,0,1)</f>
        <v>0</v>
      </c>
      <c r="X2417" s="2">
        <f>IF(_332_2018_07_18_outfile_posicao[[#This Row],[desloc]]&gt;=0,0,1)</f>
        <v>0</v>
      </c>
      <c r="Y2417" s="2">
        <f>IF(AND(_332_2018_07_18_outfile_posicao[[#This Row],[spd m/s]]&lt;1,_332_2018_07_18_outfile_posicao[[#This Row],[spd m/s]]&lt;&gt;0),1,0)</f>
        <v>0</v>
      </c>
      <c r="Z2417" s="2">
        <f>IF(Z2416=0.5,IF(P2417&gt;=P2418,0.5,1),IF(_332_2018_07_18_outfile_posicao[[#This Row],[desloc]]&lt;-1000,IF(P2417&gt;=P2418,IF(AND(Z2416=0.5,P2417=P2418),0,IF(P2417&lt;700,0.5,0)),1),IF(AND(X2417&gt;0,X2416&gt;0,_332_2018_07_18_outfile_posicao[[#This Row],[8686,881807]]&lt;500,_332_2018_07_18_outfile_posicao[[#This Row],[desloc]]&gt;0),IF(_332_2018_07_18_outfile_posicao[[#This Row],[8686,881807]]&lt;500,1,0),0)))</f>
        <v>0</v>
      </c>
      <c r="AA2417" s="2">
        <f t="shared" si="37"/>
        <v>8378.5877131616053</v>
      </c>
      <c r="AB2417" s="2">
        <f>IF(_332_2018_07_18_outfile_posicao[[#This Row],[inicio]]=1,0,IF(AB2416&gt;0,0.5,IF(_332_2018_07_18_outfile_posicao[[#This Row],[max dist]]=_332_2018_07_18_outfile_posicao[[#This Row],[8686,881807]],1,0)))</f>
        <v>0</v>
      </c>
      <c r="AC2417" s="2">
        <f>IF(_332_2018_07_18_outfile_posicao[[#This Row],[fim]]=0,AC2418+1,0)</f>
        <v>33</v>
      </c>
      <c r="AD2417" s="2"/>
      <c r="AE2417" s="2"/>
      <c r="AF2417" s="2"/>
      <c r="AG2417" s="2"/>
      <c r="AH2417" s="2"/>
      <c r="AI2417" s="2"/>
    </row>
    <row r="2418" spans="1:35" x14ac:dyDescent="0.25">
      <c r="A2418">
        <v>917</v>
      </c>
      <c r="B2418">
        <v>2</v>
      </c>
      <c r="C2418" s="2" t="s">
        <v>3516</v>
      </c>
      <c r="D2418">
        <v>332</v>
      </c>
      <c r="E2418" s="2" t="s">
        <v>5937</v>
      </c>
      <c r="F2418" s="2" t="s">
        <v>5221</v>
      </c>
      <c r="G2418" s="2">
        <v>2417</v>
      </c>
      <c r="H2418" t="b">
        <v>1</v>
      </c>
      <c r="I2418" s="3">
        <v>43299.360277777778</v>
      </c>
      <c r="J2418" s="2">
        <v>934</v>
      </c>
      <c r="K2418" s="2">
        <v>-23.623733000000001</v>
      </c>
      <c r="L2418" s="2">
        <v>-46.607383499999997</v>
      </c>
      <c r="M2418" s="2">
        <f>IF(AND(_332_2018_07_18_outfile_posicao[[#This Row],[hora bus]]=I2417,_332_2018_07_18_outfile_posicao[[#This Row],[lat bus]]=K2417,_332_2018_07_18_outfile_posicao[[#This Row],[lon bus]]=L2417),1,0)</f>
        <v>0</v>
      </c>
      <c r="N2418">
        <v>79</v>
      </c>
      <c r="O2418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0.49999998005264695</v>
      </c>
      <c r="P2418">
        <f>VLOOKUP(_332_2018_07_18_outfile_posicao[[#This Row],[shape]],shape!A:D,4,0)+VLOOKUP(_332_2018_07_18_outfile_posicao[[#This Row],[shape]]+1,shape!A:E,5,0)*_332_2018_07_18_outfile_posicao[[#This Row],[% avanc]]</f>
        <v>2190.1242488800558</v>
      </c>
      <c r="Q2418" s="4">
        <f>_332_2018_07_18_outfile_posicao[[#This Row],[8686,881807]]/_332_2018_07_18_outfile_posicao[[#Headers],[8686,881807]]</f>
        <v>0.25211857344659921</v>
      </c>
      <c r="R2418">
        <f>_332_2018_07_18_outfile_posicao[[#This Row],[8686,881807]]-P2417</f>
        <v>181.60573756238341</v>
      </c>
      <c r="S2418">
        <f>(_332_2018_07_18_outfile_posicao[[#This Row],[hora bus]]-I2417)*86000</f>
        <v>44.791666499804705</v>
      </c>
      <c r="T2418">
        <f>_332_2018_07_18_outfile_posicao[[#This Row],[desloc]]/_332_2018_07_18_outfile_posicao[[#This Row],[seconds]]</f>
        <v>4.0544536909153672</v>
      </c>
      <c r="U2418">
        <f>_332_2018_07_18_outfile_posicao[[#This Row],[spd m/s]]*3.6</f>
        <v>14.596033287295322</v>
      </c>
      <c r="V2418" s="2"/>
      <c r="W2418" s="2">
        <f>IF(_332_2018_07_18_outfile_posicao[[#This Row],[cod bus]]=F2417,0,1)</f>
        <v>0</v>
      </c>
      <c r="X2418" s="2">
        <f>IF(_332_2018_07_18_outfile_posicao[[#This Row],[desloc]]&gt;=0,0,1)</f>
        <v>0</v>
      </c>
      <c r="Y2418" s="2">
        <f>IF(AND(_332_2018_07_18_outfile_posicao[[#This Row],[spd m/s]]&lt;1,_332_2018_07_18_outfile_posicao[[#This Row],[spd m/s]]&lt;&gt;0),1,0)</f>
        <v>0</v>
      </c>
      <c r="Z2418" s="2">
        <f>IF(Z2417=0.5,IF(P2418&gt;=P2419,0.5,1),IF(_332_2018_07_18_outfile_posicao[[#This Row],[desloc]]&lt;-1000,IF(P2418&gt;=P2419,IF(AND(Z2417=0.5,P2418=P2419),0,IF(P2418&lt;700,0.5,0)),1),IF(AND(X2418&gt;0,X2417&gt;0,_332_2018_07_18_outfile_posicao[[#This Row],[8686,881807]]&lt;500,_332_2018_07_18_outfile_posicao[[#This Row],[desloc]]&gt;0),IF(_332_2018_07_18_outfile_posicao[[#This Row],[8686,881807]]&lt;500,1,0),0)))</f>
        <v>0</v>
      </c>
      <c r="AA2418" s="2">
        <f t="shared" si="37"/>
        <v>8378.5877131616053</v>
      </c>
      <c r="AB2418" s="2">
        <f>IF(_332_2018_07_18_outfile_posicao[[#This Row],[inicio]]=1,0,IF(AB2417&gt;0,0.5,IF(_332_2018_07_18_outfile_posicao[[#This Row],[max dist]]=_332_2018_07_18_outfile_posicao[[#This Row],[8686,881807]],1,0)))</f>
        <v>0</v>
      </c>
      <c r="AC2418" s="2">
        <f>IF(_332_2018_07_18_outfile_posicao[[#This Row],[fim]]=0,AC2419+1,0)</f>
        <v>32</v>
      </c>
      <c r="AD2418" s="2"/>
      <c r="AE2418" s="2"/>
      <c r="AF2418" s="2"/>
      <c r="AG2418" s="2"/>
      <c r="AH2418" s="2"/>
      <c r="AI2418" s="2"/>
    </row>
    <row r="2419" spans="1:35" x14ac:dyDescent="0.25">
      <c r="A2419">
        <v>919</v>
      </c>
      <c r="B2419">
        <v>2</v>
      </c>
      <c r="C2419" s="2" t="s">
        <v>3517</v>
      </c>
      <c r="D2419">
        <v>332</v>
      </c>
      <c r="E2419" s="2" t="s">
        <v>5938</v>
      </c>
      <c r="F2419" s="2" t="s">
        <v>5221</v>
      </c>
      <c r="G2419" s="2">
        <v>2418</v>
      </c>
      <c r="H2419" t="b">
        <v>1</v>
      </c>
      <c r="I2419" s="3">
        <v>43299.360937500001</v>
      </c>
      <c r="J2419" s="2">
        <v>935</v>
      </c>
      <c r="K2419" s="2">
        <v>-23.623120125</v>
      </c>
      <c r="L2419" s="2">
        <v>-46.607584250000002</v>
      </c>
      <c r="M2419" s="2">
        <f>IF(AND(_332_2018_07_18_outfile_posicao[[#This Row],[hora bus]]=I2418,_332_2018_07_18_outfile_posicao[[#This Row],[lat bus]]=K2418,_332_2018_07_18_outfile_posicao[[#This Row],[lon bus]]=L2418),1,0)</f>
        <v>0</v>
      </c>
      <c r="N2419">
        <v>81</v>
      </c>
      <c r="O2419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0.58956026243112447</v>
      </c>
      <c r="P2419">
        <f>VLOOKUP(_332_2018_07_18_outfile_posicao[[#This Row],[shape]],shape!A:D,4,0)+VLOOKUP(_332_2018_07_18_outfile_posicao[[#This Row],[shape]]+1,shape!A:E,5,0)*_332_2018_07_18_outfile_posicao[[#This Row],[% avanc]]</f>
        <v>2261.3776652531383</v>
      </c>
      <c r="Q2419" s="4">
        <f>_332_2018_07_18_outfile_posicao[[#This Row],[8686,881807]]/_332_2018_07_18_outfile_posicao[[#Headers],[8686,881807]]</f>
        <v>0.26032098922203495</v>
      </c>
      <c r="R2419">
        <f>_332_2018_07_18_outfile_posicao[[#This Row],[8686,881807]]-P2418</f>
        <v>71.253416373082473</v>
      </c>
      <c r="S2419">
        <f>(_332_2018_07_18_outfile_posicao[[#This Row],[hora bus]]-I2418)*86000</f>
        <v>56.736111233476549</v>
      </c>
      <c r="T2419">
        <f>_332_2018_07_18_outfile_posicao[[#This Row],[desloc]]/_332_2018_07_18_outfile_posicao[[#This Row],[seconds]]</f>
        <v>1.2558741659234505</v>
      </c>
      <c r="U2419">
        <f>_332_2018_07_18_outfile_posicao[[#This Row],[spd m/s]]*3.6</f>
        <v>4.521146997324422</v>
      </c>
      <c r="V2419" s="2"/>
      <c r="W2419" s="2">
        <f>IF(_332_2018_07_18_outfile_posicao[[#This Row],[cod bus]]=F2418,0,1)</f>
        <v>0</v>
      </c>
      <c r="X2419" s="2">
        <f>IF(_332_2018_07_18_outfile_posicao[[#This Row],[desloc]]&gt;=0,0,1)</f>
        <v>0</v>
      </c>
      <c r="Y2419" s="2">
        <f>IF(AND(_332_2018_07_18_outfile_posicao[[#This Row],[spd m/s]]&lt;1,_332_2018_07_18_outfile_posicao[[#This Row],[spd m/s]]&lt;&gt;0),1,0)</f>
        <v>0</v>
      </c>
      <c r="Z2419" s="2">
        <f>IF(Z2418=0.5,IF(P2419&gt;=P2420,0.5,1),IF(_332_2018_07_18_outfile_posicao[[#This Row],[desloc]]&lt;-1000,IF(P2419&gt;=P2420,IF(AND(Z2418=0.5,P2419=P2420),0,IF(P2419&lt;700,0.5,0)),1),IF(AND(X2419&gt;0,X2418&gt;0,_332_2018_07_18_outfile_posicao[[#This Row],[8686,881807]]&lt;500,_332_2018_07_18_outfile_posicao[[#This Row],[desloc]]&gt;0),IF(_332_2018_07_18_outfile_posicao[[#This Row],[8686,881807]]&lt;500,1,0),0)))</f>
        <v>0</v>
      </c>
      <c r="AA2419" s="2">
        <f t="shared" si="37"/>
        <v>8378.5877131616053</v>
      </c>
      <c r="AB2419" s="2">
        <f>IF(_332_2018_07_18_outfile_posicao[[#This Row],[inicio]]=1,0,IF(AB2418&gt;0,0.5,IF(_332_2018_07_18_outfile_posicao[[#This Row],[max dist]]=_332_2018_07_18_outfile_posicao[[#This Row],[8686,881807]],1,0)))</f>
        <v>0</v>
      </c>
      <c r="AC2419" s="2">
        <f>IF(_332_2018_07_18_outfile_posicao[[#This Row],[fim]]=0,AC2420+1,0)</f>
        <v>31</v>
      </c>
      <c r="AD2419" s="2"/>
      <c r="AE2419" s="2"/>
      <c r="AF2419" s="2"/>
      <c r="AG2419" s="2"/>
      <c r="AH2419" s="2"/>
      <c r="AI2419" s="2"/>
    </row>
    <row r="2420" spans="1:35" x14ac:dyDescent="0.25">
      <c r="A2420">
        <v>920</v>
      </c>
      <c r="B2420">
        <v>2</v>
      </c>
      <c r="C2420" s="2" t="s">
        <v>3518</v>
      </c>
      <c r="D2420">
        <v>332</v>
      </c>
      <c r="E2420" s="2" t="s">
        <v>5938</v>
      </c>
      <c r="F2420" s="2" t="s">
        <v>5221</v>
      </c>
      <c r="G2420" s="2">
        <v>2419</v>
      </c>
      <c r="H2420" t="b">
        <v>1</v>
      </c>
      <c r="I2420" s="3">
        <v>43299.361458333333</v>
      </c>
      <c r="J2420" s="2">
        <v>936</v>
      </c>
      <c r="K2420" s="2">
        <v>-23.621234999999999</v>
      </c>
      <c r="L2420" s="2">
        <v>-46.608120999999997</v>
      </c>
      <c r="M2420" s="2">
        <f>IF(AND(_332_2018_07_18_outfile_posicao[[#This Row],[hora bus]]=I2419,_332_2018_07_18_outfile_posicao[[#This Row],[lat bus]]=K2419,_332_2018_07_18_outfile_posicao[[#This Row],[lon bus]]=L2419),1,0)</f>
        <v>0</v>
      </c>
      <c r="N2420">
        <v>84</v>
      </c>
      <c r="O2420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0.49999997230330967</v>
      </c>
      <c r="P2420">
        <f>VLOOKUP(_332_2018_07_18_outfile_posicao[[#This Row],[shape]],shape!A:D,4,0)+VLOOKUP(_332_2018_07_18_outfile_posicao[[#This Row],[shape]]+1,shape!A:E,5,0)*_332_2018_07_18_outfile_posicao[[#This Row],[% avanc]]</f>
        <v>2478.2812389884425</v>
      </c>
      <c r="Q2420" s="4">
        <f>_332_2018_07_18_outfile_posicao[[#This Row],[8686,881807]]/_332_2018_07_18_outfile_posicao[[#Headers],[8686,881807]]</f>
        <v>0.28529008383553833</v>
      </c>
      <c r="R2420">
        <f>_332_2018_07_18_outfile_posicao[[#This Row],[8686,881807]]-P2419</f>
        <v>216.90357373530424</v>
      </c>
      <c r="S2420">
        <f>(_332_2018_07_18_outfile_posicao[[#This Row],[hora bus]]-I2419)*86000</f>
        <v>44.791666499804705</v>
      </c>
      <c r="T2420">
        <f>_332_2018_07_18_outfile_posicao[[#This Row],[desloc]]/_332_2018_07_18_outfile_posicao[[#This Row],[seconds]]</f>
        <v>4.8424984084092957</v>
      </c>
      <c r="U2420">
        <f>_332_2018_07_18_outfile_posicao[[#This Row],[spd m/s]]*3.6</f>
        <v>17.432994270273465</v>
      </c>
      <c r="V2420" s="2"/>
      <c r="W2420" s="2">
        <f>IF(_332_2018_07_18_outfile_posicao[[#This Row],[cod bus]]=F2419,0,1)</f>
        <v>0</v>
      </c>
      <c r="X2420" s="2">
        <f>IF(_332_2018_07_18_outfile_posicao[[#This Row],[desloc]]&gt;=0,0,1)</f>
        <v>0</v>
      </c>
      <c r="Y2420" s="2">
        <f>IF(AND(_332_2018_07_18_outfile_posicao[[#This Row],[spd m/s]]&lt;1,_332_2018_07_18_outfile_posicao[[#This Row],[spd m/s]]&lt;&gt;0),1,0)</f>
        <v>0</v>
      </c>
      <c r="Z2420" s="2">
        <f>IF(Z2419=0.5,IF(P2420&gt;=P2421,0.5,1),IF(_332_2018_07_18_outfile_posicao[[#This Row],[desloc]]&lt;-1000,IF(P2420&gt;=P2421,IF(AND(Z2419=0.5,P2420=P2421),0,IF(P2420&lt;700,0.5,0)),1),IF(AND(X2420&gt;0,X2419&gt;0,_332_2018_07_18_outfile_posicao[[#This Row],[8686,881807]]&lt;500,_332_2018_07_18_outfile_posicao[[#This Row],[desloc]]&gt;0),IF(_332_2018_07_18_outfile_posicao[[#This Row],[8686,881807]]&lt;500,1,0),0)))</f>
        <v>0</v>
      </c>
      <c r="AA2420" s="2">
        <f t="shared" si="37"/>
        <v>8378.5877131616053</v>
      </c>
      <c r="AB2420" s="2">
        <f>IF(_332_2018_07_18_outfile_posicao[[#This Row],[inicio]]=1,0,IF(AB2419&gt;0,0.5,IF(_332_2018_07_18_outfile_posicao[[#This Row],[max dist]]=_332_2018_07_18_outfile_posicao[[#This Row],[8686,881807]],1,0)))</f>
        <v>0</v>
      </c>
      <c r="AC2420" s="2">
        <f>IF(_332_2018_07_18_outfile_posicao[[#This Row],[fim]]=0,AC2421+1,0)</f>
        <v>30</v>
      </c>
      <c r="AD2420" s="2"/>
      <c r="AE2420" s="2"/>
      <c r="AF2420" s="2"/>
      <c r="AG2420" s="2"/>
      <c r="AH2420" s="2"/>
      <c r="AI2420" s="2"/>
    </row>
    <row r="2421" spans="1:35" x14ac:dyDescent="0.25">
      <c r="A2421">
        <v>922</v>
      </c>
      <c r="B2421">
        <v>2</v>
      </c>
      <c r="C2421" s="2" t="s">
        <v>3519</v>
      </c>
      <c r="D2421">
        <v>332</v>
      </c>
      <c r="E2421" s="2" t="s">
        <v>5939</v>
      </c>
      <c r="F2421" s="2" t="s">
        <v>5221</v>
      </c>
      <c r="G2421" s="2">
        <v>2420</v>
      </c>
      <c r="H2421" t="b">
        <v>1</v>
      </c>
      <c r="I2421" s="3">
        <v>43299.361979166664</v>
      </c>
      <c r="J2421" s="2">
        <v>937</v>
      </c>
      <c r="K2421" s="2">
        <v>-23.618584250000001</v>
      </c>
      <c r="L2421" s="2">
        <v>-46.609254999999997</v>
      </c>
      <c r="M2421" s="2">
        <f>IF(AND(_332_2018_07_18_outfile_posicao[[#This Row],[hora bus]]=I2420,_332_2018_07_18_outfile_posicao[[#This Row],[lat bus]]=K2420,_332_2018_07_18_outfile_posicao[[#This Row],[lon bus]]=L2420),1,0)</f>
        <v>0</v>
      </c>
      <c r="N2421">
        <v>94</v>
      </c>
      <c r="O2421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0.28331286711450243</v>
      </c>
      <c r="P2421">
        <f>VLOOKUP(_332_2018_07_18_outfile_posicao[[#This Row],[shape]],shape!A:D,4,0)+VLOOKUP(_332_2018_07_18_outfile_posicao[[#This Row],[shape]]+1,shape!A:E,5,0)*_332_2018_07_18_outfile_posicao[[#This Row],[% avanc]]</f>
        <v>2799.0844410239902</v>
      </c>
      <c r="Q2421" s="4">
        <f>_332_2018_07_18_outfile_posicao[[#This Row],[8686,881807]]/_332_2018_07_18_outfile_posicao[[#Headers],[8686,881807]]</f>
        <v>0.3222196989912367</v>
      </c>
      <c r="R2421">
        <f>_332_2018_07_18_outfile_posicao[[#This Row],[8686,881807]]-P2420</f>
        <v>320.80320203554766</v>
      </c>
      <c r="S2421">
        <f>(_332_2018_07_18_outfile_posicao[[#This Row],[hora bus]]-I2420)*86000</f>
        <v>44.791666499804705</v>
      </c>
      <c r="T2421">
        <f>_332_2018_07_18_outfile_posicao[[#This Row],[desloc]]/_332_2018_07_18_outfile_posicao[[#This Row],[seconds]]</f>
        <v>7.1621180256141255</v>
      </c>
      <c r="U2421">
        <f>_332_2018_07_18_outfile_posicao[[#This Row],[spd m/s]]*3.6</f>
        <v>25.783624892210852</v>
      </c>
      <c r="V2421" s="2"/>
      <c r="W2421" s="2">
        <f>IF(_332_2018_07_18_outfile_posicao[[#This Row],[cod bus]]=F2420,0,1)</f>
        <v>0</v>
      </c>
      <c r="X2421" s="2">
        <f>IF(_332_2018_07_18_outfile_posicao[[#This Row],[desloc]]&gt;=0,0,1)</f>
        <v>0</v>
      </c>
      <c r="Y2421" s="2">
        <f>IF(AND(_332_2018_07_18_outfile_posicao[[#This Row],[spd m/s]]&lt;1,_332_2018_07_18_outfile_posicao[[#This Row],[spd m/s]]&lt;&gt;0),1,0)</f>
        <v>0</v>
      </c>
      <c r="Z2421" s="2">
        <f>IF(Z2420=0.5,IF(P2421&gt;=P2422,0.5,1),IF(_332_2018_07_18_outfile_posicao[[#This Row],[desloc]]&lt;-1000,IF(P2421&gt;=P2422,IF(AND(Z2420=0.5,P2421=P2422),0,IF(P2421&lt;700,0.5,0)),1),IF(AND(X2421&gt;0,X2420&gt;0,_332_2018_07_18_outfile_posicao[[#This Row],[8686,881807]]&lt;500,_332_2018_07_18_outfile_posicao[[#This Row],[desloc]]&gt;0),IF(_332_2018_07_18_outfile_posicao[[#This Row],[8686,881807]]&lt;500,1,0),0)))</f>
        <v>0</v>
      </c>
      <c r="AA2421" s="2">
        <f t="shared" si="37"/>
        <v>8378.5877131616053</v>
      </c>
      <c r="AB2421" s="2">
        <f>IF(_332_2018_07_18_outfile_posicao[[#This Row],[inicio]]=1,0,IF(AB2420&gt;0,0.5,IF(_332_2018_07_18_outfile_posicao[[#This Row],[max dist]]=_332_2018_07_18_outfile_posicao[[#This Row],[8686,881807]],1,0)))</f>
        <v>0</v>
      </c>
      <c r="AC2421" s="2">
        <f>IF(_332_2018_07_18_outfile_posicao[[#This Row],[fim]]=0,AC2422+1,0)</f>
        <v>29</v>
      </c>
      <c r="AD2421" s="2"/>
      <c r="AE2421" s="2"/>
      <c r="AF2421" s="2"/>
      <c r="AG2421" s="2"/>
      <c r="AH2421" s="2"/>
      <c r="AI2421" s="2"/>
    </row>
    <row r="2422" spans="1:35" x14ac:dyDescent="0.25">
      <c r="A2422">
        <v>923</v>
      </c>
      <c r="B2422">
        <v>2</v>
      </c>
      <c r="C2422" s="2" t="s">
        <v>3520</v>
      </c>
      <c r="D2422">
        <v>332</v>
      </c>
      <c r="E2422" s="2" t="s">
        <v>5940</v>
      </c>
      <c r="F2422" s="2" t="s">
        <v>5221</v>
      </c>
      <c r="G2422" s="2">
        <v>2421</v>
      </c>
      <c r="H2422" t="b">
        <v>1</v>
      </c>
      <c r="I2422" s="3">
        <v>43299.362500000003</v>
      </c>
      <c r="J2422" s="2">
        <v>939</v>
      </c>
      <c r="K2422" s="2">
        <v>-23.618584250000001</v>
      </c>
      <c r="L2422" s="2">
        <v>-46.609254999999997</v>
      </c>
      <c r="M2422" s="2">
        <f>IF(AND(_332_2018_07_18_outfile_posicao[[#This Row],[hora bus]]=I2421,_332_2018_07_18_outfile_posicao[[#This Row],[lat bus]]=K2421,_332_2018_07_18_outfile_posicao[[#This Row],[lon bus]]=L2421),1,0)</f>
        <v>0</v>
      </c>
      <c r="N2422">
        <v>94</v>
      </c>
      <c r="O2422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0.28331286711450243</v>
      </c>
      <c r="P2422">
        <f>VLOOKUP(_332_2018_07_18_outfile_posicao[[#This Row],[shape]],shape!A:D,4,0)+VLOOKUP(_332_2018_07_18_outfile_posicao[[#This Row],[shape]]+1,shape!A:E,5,0)*_332_2018_07_18_outfile_posicao[[#This Row],[% avanc]]</f>
        <v>2799.0844410239902</v>
      </c>
      <c r="Q2422" s="4">
        <f>_332_2018_07_18_outfile_posicao[[#This Row],[8686,881807]]/_332_2018_07_18_outfile_posicao[[#Headers],[8686,881807]]</f>
        <v>0.3222196989912367</v>
      </c>
      <c r="R2422">
        <f>_332_2018_07_18_outfile_posicao[[#This Row],[8686,881807]]-P2421</f>
        <v>0</v>
      </c>
      <c r="S2422">
        <f>(_332_2018_07_18_outfile_posicao[[#This Row],[hora bus]]-I2421)*86000</f>
        <v>44.79166712553706</v>
      </c>
      <c r="T2422">
        <f>_332_2018_07_18_outfile_posicao[[#This Row],[desloc]]/_332_2018_07_18_outfile_posicao[[#This Row],[seconds]]</f>
        <v>0</v>
      </c>
      <c r="U2422">
        <f>_332_2018_07_18_outfile_posicao[[#This Row],[spd m/s]]*3.6</f>
        <v>0</v>
      </c>
      <c r="V2422" s="2"/>
      <c r="W2422" s="2">
        <f>IF(_332_2018_07_18_outfile_posicao[[#This Row],[cod bus]]=F2421,0,1)</f>
        <v>0</v>
      </c>
      <c r="X2422" s="2">
        <f>IF(_332_2018_07_18_outfile_posicao[[#This Row],[desloc]]&gt;=0,0,1)</f>
        <v>0</v>
      </c>
      <c r="Y2422" s="2">
        <f>IF(AND(_332_2018_07_18_outfile_posicao[[#This Row],[spd m/s]]&lt;1,_332_2018_07_18_outfile_posicao[[#This Row],[spd m/s]]&lt;&gt;0),1,0)</f>
        <v>0</v>
      </c>
      <c r="Z2422" s="2">
        <f>IF(Z2421=0.5,IF(P2422&gt;=P2423,0.5,1),IF(_332_2018_07_18_outfile_posicao[[#This Row],[desloc]]&lt;-1000,IF(P2422&gt;=P2423,IF(AND(Z2421=0.5,P2422=P2423),0,IF(P2422&lt;700,0.5,0)),1),IF(AND(X2422&gt;0,X2421&gt;0,_332_2018_07_18_outfile_posicao[[#This Row],[8686,881807]]&lt;500,_332_2018_07_18_outfile_posicao[[#This Row],[desloc]]&gt;0),IF(_332_2018_07_18_outfile_posicao[[#This Row],[8686,881807]]&lt;500,1,0),0)))</f>
        <v>0</v>
      </c>
      <c r="AA2422" s="2">
        <f t="shared" si="37"/>
        <v>8378.5877131616053</v>
      </c>
      <c r="AB2422" s="2">
        <f>IF(_332_2018_07_18_outfile_posicao[[#This Row],[inicio]]=1,0,IF(AB2421&gt;0,0.5,IF(_332_2018_07_18_outfile_posicao[[#This Row],[max dist]]=_332_2018_07_18_outfile_posicao[[#This Row],[8686,881807]],1,0)))</f>
        <v>0</v>
      </c>
      <c r="AC2422" s="2">
        <f>IF(_332_2018_07_18_outfile_posicao[[#This Row],[fim]]=0,AC2423+1,0)</f>
        <v>28</v>
      </c>
      <c r="AD2422" s="2"/>
      <c r="AE2422" s="2"/>
      <c r="AF2422" s="2"/>
      <c r="AG2422" s="2"/>
      <c r="AH2422" s="2"/>
      <c r="AI2422" s="2"/>
    </row>
    <row r="2423" spans="1:35" x14ac:dyDescent="0.25">
      <c r="A2423">
        <v>925</v>
      </c>
      <c r="B2423">
        <v>2</v>
      </c>
      <c r="C2423" s="2" t="s">
        <v>3521</v>
      </c>
      <c r="D2423">
        <v>332</v>
      </c>
      <c r="E2423" s="2" t="s">
        <v>5941</v>
      </c>
      <c r="F2423" s="2" t="s">
        <v>5221</v>
      </c>
      <c r="G2423" s="2">
        <v>2422</v>
      </c>
      <c r="H2423" t="b">
        <v>1</v>
      </c>
      <c r="I2423" s="3">
        <v>43299.363020833334</v>
      </c>
      <c r="J2423" s="2">
        <v>940</v>
      </c>
      <c r="K2423" s="2">
        <v>-23.618402750000001</v>
      </c>
      <c r="L2423" s="2">
        <v>-46.609434999999998</v>
      </c>
      <c r="M2423" s="2">
        <f>IF(AND(_332_2018_07_18_outfile_posicao[[#This Row],[hora bus]]=I2422,_332_2018_07_18_outfile_posicao[[#This Row],[lat bus]]=K2422,_332_2018_07_18_outfile_posicao[[#This Row],[lon bus]]=L2422),1,0)</f>
        <v>0</v>
      </c>
      <c r="N2423">
        <v>94</v>
      </c>
      <c r="O2423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0.84993886757415782</v>
      </c>
      <c r="P2423">
        <f>VLOOKUP(_332_2018_07_18_outfile_posicao[[#This Row],[shape]],shape!A:D,4,0)+VLOOKUP(_332_2018_07_18_outfile_posicao[[#This Row],[shape]]+1,shape!A:E,5,0)*_332_2018_07_18_outfile_posicao[[#This Row],[% avanc]]</f>
        <v>2826.384175575432</v>
      </c>
      <c r="Q2423" s="4">
        <f>_332_2018_07_18_outfile_posicao[[#This Row],[8686,881807]]/_332_2018_07_18_outfile_posicao[[#Headers],[8686,881807]]</f>
        <v>0.32536233810593529</v>
      </c>
      <c r="R2423">
        <f>_332_2018_07_18_outfile_posicao[[#This Row],[8686,881807]]-P2422</f>
        <v>27.299734551441816</v>
      </c>
      <c r="S2423">
        <f>(_332_2018_07_18_outfile_posicao[[#This Row],[hora bus]]-I2422)*86000</f>
        <v>44.791666499804705</v>
      </c>
      <c r="T2423">
        <f>_332_2018_07_18_outfile_posicao[[#This Row],[desloc]]/_332_2018_07_18_outfile_posicao[[#This Row],[seconds]]</f>
        <v>0.6094824480701303</v>
      </c>
      <c r="U2423">
        <f>_332_2018_07_18_outfile_posicao[[#This Row],[spd m/s]]*3.6</f>
        <v>2.1941368130524692</v>
      </c>
      <c r="V2423" s="2"/>
      <c r="W2423" s="2">
        <f>IF(_332_2018_07_18_outfile_posicao[[#This Row],[cod bus]]=F2422,0,1)</f>
        <v>0</v>
      </c>
      <c r="X2423" s="2">
        <f>IF(_332_2018_07_18_outfile_posicao[[#This Row],[desloc]]&gt;=0,0,1)</f>
        <v>0</v>
      </c>
      <c r="Y2423" s="2">
        <f>IF(AND(_332_2018_07_18_outfile_posicao[[#This Row],[spd m/s]]&lt;1,_332_2018_07_18_outfile_posicao[[#This Row],[spd m/s]]&lt;&gt;0),1,0)</f>
        <v>1</v>
      </c>
      <c r="Z2423" s="2">
        <f>IF(Z2422=0.5,IF(P2423&gt;=P2424,0.5,1),IF(_332_2018_07_18_outfile_posicao[[#This Row],[desloc]]&lt;-1000,IF(P2423&gt;=P2424,IF(AND(Z2422=0.5,P2423=P2424),0,IF(P2423&lt;700,0.5,0)),1),IF(AND(X2423&gt;0,X2422&gt;0,_332_2018_07_18_outfile_posicao[[#This Row],[8686,881807]]&lt;500,_332_2018_07_18_outfile_posicao[[#This Row],[desloc]]&gt;0),IF(_332_2018_07_18_outfile_posicao[[#This Row],[8686,881807]]&lt;500,1,0),0)))</f>
        <v>0</v>
      </c>
      <c r="AA2423" s="2">
        <f t="shared" si="37"/>
        <v>8378.5877131616053</v>
      </c>
      <c r="AB2423" s="2">
        <f>IF(_332_2018_07_18_outfile_posicao[[#This Row],[inicio]]=1,0,IF(AB2422&gt;0,0.5,IF(_332_2018_07_18_outfile_posicao[[#This Row],[max dist]]=_332_2018_07_18_outfile_posicao[[#This Row],[8686,881807]],1,0)))</f>
        <v>0</v>
      </c>
      <c r="AC2423" s="2">
        <f>IF(_332_2018_07_18_outfile_posicao[[#This Row],[fim]]=0,AC2424+1,0)</f>
        <v>27</v>
      </c>
      <c r="AD2423" s="2"/>
      <c r="AE2423" s="2"/>
      <c r="AF2423" s="2"/>
      <c r="AG2423" s="2"/>
      <c r="AH2423" s="2"/>
      <c r="AI2423" s="2"/>
    </row>
    <row r="2424" spans="1:35" x14ac:dyDescent="0.25">
      <c r="A2424">
        <v>927</v>
      </c>
      <c r="B2424">
        <v>1</v>
      </c>
      <c r="C2424" s="2" t="s">
        <v>3522</v>
      </c>
      <c r="D2424">
        <v>332</v>
      </c>
      <c r="E2424" s="2" t="s">
        <v>5501</v>
      </c>
      <c r="F2424" s="2" t="s">
        <v>5221</v>
      </c>
      <c r="G2424" s="2">
        <v>2423</v>
      </c>
      <c r="H2424" t="b">
        <v>1</v>
      </c>
      <c r="I2424" s="3">
        <v>43299.363541666666</v>
      </c>
      <c r="J2424" s="2">
        <v>941</v>
      </c>
      <c r="K2424" s="2">
        <v>-23.6176969375</v>
      </c>
      <c r="L2424" s="2">
        <v>-46.610391249999999</v>
      </c>
      <c r="M2424" s="2">
        <f>IF(AND(_332_2018_07_18_outfile_posicao[[#This Row],[hora bus]]=I2423,_332_2018_07_18_outfile_posicao[[#This Row],[lat bus]]=K2423,_332_2018_07_18_outfile_posicao[[#This Row],[lon bus]]=L2423),1,0)</f>
        <v>0</v>
      </c>
      <c r="N2424">
        <v>101</v>
      </c>
      <c r="O2424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0.31445904623936227</v>
      </c>
      <c r="P2424">
        <f>VLOOKUP(_332_2018_07_18_outfile_posicao[[#This Row],[shape]],shape!A:D,4,0)+VLOOKUP(_332_2018_07_18_outfile_posicao[[#This Row],[shape]]+1,shape!A:E,5,0)*_332_2018_07_18_outfile_posicao[[#This Row],[% avanc]]</f>
        <v>2965.4439773077329</v>
      </c>
      <c r="Q2424" s="4">
        <f>_332_2018_07_18_outfile_posicao[[#This Row],[8686,881807]]/_332_2018_07_18_outfile_posicao[[#Headers],[8686,881807]]</f>
        <v>0.34137036087196909</v>
      </c>
      <c r="R2424">
        <f>_332_2018_07_18_outfile_posicao[[#This Row],[8686,881807]]-P2423</f>
        <v>139.05980173230091</v>
      </c>
      <c r="S2424">
        <f>(_332_2018_07_18_outfile_posicao[[#This Row],[hora bus]]-I2423)*86000</f>
        <v>44.791666499804705</v>
      </c>
      <c r="T2424">
        <f>_332_2018_07_18_outfile_posicao[[#This Row],[desloc]]/_332_2018_07_18_outfile_posicao[[#This Row],[seconds]]</f>
        <v>3.1045909339610578</v>
      </c>
      <c r="U2424">
        <f>_332_2018_07_18_outfile_posicao[[#This Row],[spd m/s]]*3.6</f>
        <v>11.176527362259808</v>
      </c>
      <c r="V2424" s="2"/>
      <c r="W2424" s="2">
        <f>IF(_332_2018_07_18_outfile_posicao[[#This Row],[cod bus]]=F2423,0,1)</f>
        <v>0</v>
      </c>
      <c r="X2424" s="2">
        <f>IF(_332_2018_07_18_outfile_posicao[[#This Row],[desloc]]&gt;=0,0,1)</f>
        <v>0</v>
      </c>
      <c r="Y2424" s="2">
        <f>IF(AND(_332_2018_07_18_outfile_posicao[[#This Row],[spd m/s]]&lt;1,_332_2018_07_18_outfile_posicao[[#This Row],[spd m/s]]&lt;&gt;0),1,0)</f>
        <v>0</v>
      </c>
      <c r="Z2424" s="2">
        <f>IF(Z2423=0.5,IF(P2424&gt;=P2425,0.5,1),IF(_332_2018_07_18_outfile_posicao[[#This Row],[desloc]]&lt;-1000,IF(P2424&gt;=P2425,IF(AND(Z2423=0.5,P2424=P2425),0,IF(P2424&lt;700,0.5,0)),1),IF(AND(X2424&gt;0,X2423&gt;0,_332_2018_07_18_outfile_posicao[[#This Row],[8686,881807]]&lt;500,_332_2018_07_18_outfile_posicao[[#This Row],[desloc]]&gt;0),IF(_332_2018_07_18_outfile_posicao[[#This Row],[8686,881807]]&lt;500,1,0),0)))</f>
        <v>0</v>
      </c>
      <c r="AA2424" s="2">
        <f t="shared" si="37"/>
        <v>8378.5877131616053</v>
      </c>
      <c r="AB2424" s="2">
        <f>IF(_332_2018_07_18_outfile_posicao[[#This Row],[inicio]]=1,0,IF(AB2423&gt;0,0.5,IF(_332_2018_07_18_outfile_posicao[[#This Row],[max dist]]=_332_2018_07_18_outfile_posicao[[#This Row],[8686,881807]],1,0)))</f>
        <v>0</v>
      </c>
      <c r="AC2424" s="2">
        <f>IF(_332_2018_07_18_outfile_posicao[[#This Row],[fim]]=0,AC2425+1,0)</f>
        <v>26</v>
      </c>
      <c r="AD2424" s="2"/>
      <c r="AE2424" s="2"/>
      <c r="AF2424" s="2"/>
      <c r="AG2424" s="2"/>
      <c r="AH2424" s="2"/>
      <c r="AI2424" s="2"/>
    </row>
    <row r="2425" spans="1:35" x14ac:dyDescent="0.25">
      <c r="A2425">
        <v>928</v>
      </c>
      <c r="B2425">
        <v>1</v>
      </c>
      <c r="C2425" s="2" t="s">
        <v>3523</v>
      </c>
      <c r="D2425">
        <v>332</v>
      </c>
      <c r="E2425" s="2" t="s">
        <v>5501</v>
      </c>
      <c r="F2425" s="2" t="s">
        <v>5221</v>
      </c>
      <c r="G2425" s="2">
        <v>2424</v>
      </c>
      <c r="H2425" t="b">
        <v>1</v>
      </c>
      <c r="I2425" s="3">
        <v>43299.364062499997</v>
      </c>
      <c r="J2425" s="2">
        <v>942</v>
      </c>
      <c r="K2425" s="2">
        <v>-23.614669500000002</v>
      </c>
      <c r="L2425" s="2">
        <v>-46.6092625</v>
      </c>
      <c r="M2425" s="2">
        <f>IF(AND(_332_2018_07_18_outfile_posicao[[#This Row],[hora bus]]=I2424,_332_2018_07_18_outfile_posicao[[#This Row],[lat bus]]=K2424,_332_2018_07_18_outfile_posicao[[#This Row],[lon bus]]=L2424),1,0)</f>
        <v>0</v>
      </c>
      <c r="N2425">
        <v>105</v>
      </c>
      <c r="O2425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0.49999999390981054</v>
      </c>
      <c r="P2425">
        <f>VLOOKUP(_332_2018_07_18_outfile_posicao[[#This Row],[shape]],shape!A:D,4,0)+VLOOKUP(_332_2018_07_18_outfile_posicao[[#This Row],[shape]]+1,shape!A:E,5,0)*_332_2018_07_18_outfile_posicao[[#This Row],[% avanc]]</f>
        <v>3322.5890017986785</v>
      </c>
      <c r="Q2425" s="4">
        <f>_332_2018_07_18_outfile_posicao[[#This Row],[8686,881807]]/_332_2018_07_18_outfile_posicao[[#Headers],[8686,881807]]</f>
        <v>0.38248350508479279</v>
      </c>
      <c r="R2425">
        <f>_332_2018_07_18_outfile_posicao[[#This Row],[8686,881807]]-P2424</f>
        <v>357.14502449094562</v>
      </c>
      <c r="S2425">
        <f>(_332_2018_07_18_outfile_posicao[[#This Row],[hora bus]]-I2424)*86000</f>
        <v>44.791666499804705</v>
      </c>
      <c r="T2425">
        <f>_332_2018_07_18_outfile_posicao[[#This Row],[desloc]]/_332_2018_07_18_outfile_posicao[[#This Row],[seconds]]</f>
        <v>7.9734703439199519</v>
      </c>
      <c r="U2425">
        <f>_332_2018_07_18_outfile_posicao[[#This Row],[spd m/s]]*3.6</f>
        <v>28.704493238111827</v>
      </c>
      <c r="V2425" s="2"/>
      <c r="W2425" s="2">
        <f>IF(_332_2018_07_18_outfile_posicao[[#This Row],[cod bus]]=F2424,0,1)</f>
        <v>0</v>
      </c>
      <c r="X2425" s="2">
        <f>IF(_332_2018_07_18_outfile_posicao[[#This Row],[desloc]]&gt;=0,0,1)</f>
        <v>0</v>
      </c>
      <c r="Y2425" s="2">
        <f>IF(AND(_332_2018_07_18_outfile_posicao[[#This Row],[spd m/s]]&lt;1,_332_2018_07_18_outfile_posicao[[#This Row],[spd m/s]]&lt;&gt;0),1,0)</f>
        <v>0</v>
      </c>
      <c r="Z2425" s="2">
        <f>IF(Z2424=0.5,IF(P2425&gt;=P2426,0.5,1),IF(_332_2018_07_18_outfile_posicao[[#This Row],[desloc]]&lt;-1000,IF(P2425&gt;=P2426,IF(AND(Z2424=0.5,P2425=P2426),0,IF(P2425&lt;700,0.5,0)),1),IF(AND(X2425&gt;0,X2424&gt;0,_332_2018_07_18_outfile_posicao[[#This Row],[8686,881807]]&lt;500,_332_2018_07_18_outfile_posicao[[#This Row],[desloc]]&gt;0),IF(_332_2018_07_18_outfile_posicao[[#This Row],[8686,881807]]&lt;500,1,0),0)))</f>
        <v>0</v>
      </c>
      <c r="AA2425" s="2">
        <f t="shared" si="37"/>
        <v>8378.5877131616053</v>
      </c>
      <c r="AB2425" s="2">
        <f>IF(_332_2018_07_18_outfile_posicao[[#This Row],[inicio]]=1,0,IF(AB2424&gt;0,0.5,IF(_332_2018_07_18_outfile_posicao[[#This Row],[max dist]]=_332_2018_07_18_outfile_posicao[[#This Row],[8686,881807]],1,0)))</f>
        <v>0</v>
      </c>
      <c r="AC2425" s="2">
        <f>IF(_332_2018_07_18_outfile_posicao[[#This Row],[fim]]=0,AC2426+1,0)</f>
        <v>25</v>
      </c>
      <c r="AD2425" s="2"/>
      <c r="AE2425" s="2"/>
      <c r="AF2425" s="2"/>
      <c r="AG2425" s="2"/>
      <c r="AH2425" s="2"/>
      <c r="AI2425" s="2"/>
    </row>
    <row r="2426" spans="1:35" x14ac:dyDescent="0.25">
      <c r="A2426">
        <v>930</v>
      </c>
      <c r="B2426">
        <v>1</v>
      </c>
      <c r="C2426" s="2" t="s">
        <v>3524</v>
      </c>
      <c r="D2426">
        <v>332</v>
      </c>
      <c r="E2426" s="2" t="s">
        <v>5502</v>
      </c>
      <c r="F2426" s="2" t="s">
        <v>5221</v>
      </c>
      <c r="G2426" s="2">
        <v>2425</v>
      </c>
      <c r="H2426" t="b">
        <v>1</v>
      </c>
      <c r="I2426" s="3">
        <v>43299.364583333336</v>
      </c>
      <c r="J2426" s="2">
        <v>943</v>
      </c>
      <c r="K2426" s="2">
        <v>-23.61373025</v>
      </c>
      <c r="L2426" s="2">
        <v>-46.609994499999999</v>
      </c>
      <c r="M2426" s="2">
        <f>IF(AND(_332_2018_07_18_outfile_posicao[[#This Row],[hora bus]]=I2425,_332_2018_07_18_outfile_posicao[[#This Row],[lat bus]]=K2425,_332_2018_07_18_outfile_posicao[[#This Row],[lon bus]]=L2425),1,0)</f>
        <v>0</v>
      </c>
      <c r="N2426">
        <v>115</v>
      </c>
      <c r="O2426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0.75000001072369726</v>
      </c>
      <c r="P2426">
        <f>VLOOKUP(_332_2018_07_18_outfile_posicao[[#This Row],[shape]],shape!A:D,4,0)+VLOOKUP(_332_2018_07_18_outfile_posicao[[#This Row],[shape]]+1,shape!A:E,5,0)*_332_2018_07_18_outfile_posicao[[#This Row],[% avanc]]</f>
        <v>3524.6278726788373</v>
      </c>
      <c r="Q2426" s="4">
        <f>_332_2018_07_18_outfile_posicao[[#This Row],[8686,881807]]/_332_2018_07_18_outfile_posicao[[#Headers],[8686,881807]]</f>
        <v>0.4057414330005788</v>
      </c>
      <c r="R2426">
        <f>_332_2018_07_18_outfile_posicao[[#This Row],[8686,881807]]-P2425</f>
        <v>202.03887088015881</v>
      </c>
      <c r="S2426">
        <f>(_332_2018_07_18_outfile_posicao[[#This Row],[hora bus]]-I2425)*86000</f>
        <v>44.79166712553706</v>
      </c>
      <c r="T2426">
        <f>_332_2018_07_18_outfile_posicao[[#This Row],[desloc]]/_332_2018_07_18_outfile_posicao[[#This Row],[seconds]]</f>
        <v>4.510635210649939</v>
      </c>
      <c r="U2426">
        <f>_332_2018_07_18_outfile_posicao[[#This Row],[spd m/s]]*3.6</f>
        <v>16.238286758339783</v>
      </c>
      <c r="V2426" s="2"/>
      <c r="W2426" s="2">
        <f>IF(_332_2018_07_18_outfile_posicao[[#This Row],[cod bus]]=F2425,0,1)</f>
        <v>0</v>
      </c>
      <c r="X2426" s="2">
        <f>IF(_332_2018_07_18_outfile_posicao[[#This Row],[desloc]]&gt;=0,0,1)</f>
        <v>0</v>
      </c>
      <c r="Y2426" s="2">
        <f>IF(AND(_332_2018_07_18_outfile_posicao[[#This Row],[spd m/s]]&lt;1,_332_2018_07_18_outfile_posicao[[#This Row],[spd m/s]]&lt;&gt;0),1,0)</f>
        <v>0</v>
      </c>
      <c r="Z2426" s="2">
        <f>IF(Z2425=0.5,IF(P2426&gt;=P2427,0.5,1),IF(_332_2018_07_18_outfile_posicao[[#This Row],[desloc]]&lt;-1000,IF(P2426&gt;=P2427,IF(AND(Z2425=0.5,P2426=P2427),0,IF(P2426&lt;700,0.5,0)),1),IF(AND(X2426&gt;0,X2425&gt;0,_332_2018_07_18_outfile_posicao[[#This Row],[8686,881807]]&lt;500,_332_2018_07_18_outfile_posicao[[#This Row],[desloc]]&gt;0),IF(_332_2018_07_18_outfile_posicao[[#This Row],[8686,881807]]&lt;500,1,0),0)))</f>
        <v>0</v>
      </c>
      <c r="AA2426" s="2">
        <f t="shared" si="37"/>
        <v>8378.5877131616053</v>
      </c>
      <c r="AB2426" s="2">
        <f>IF(_332_2018_07_18_outfile_posicao[[#This Row],[inicio]]=1,0,IF(AB2425&gt;0,0.5,IF(_332_2018_07_18_outfile_posicao[[#This Row],[max dist]]=_332_2018_07_18_outfile_posicao[[#This Row],[8686,881807]],1,0)))</f>
        <v>0</v>
      </c>
      <c r="AC2426" s="2">
        <f>IF(_332_2018_07_18_outfile_posicao[[#This Row],[fim]]=0,AC2427+1,0)</f>
        <v>24</v>
      </c>
      <c r="AD2426" s="2"/>
      <c r="AE2426" s="2"/>
      <c r="AF2426" s="2"/>
      <c r="AG2426" s="2"/>
      <c r="AH2426" s="2"/>
      <c r="AI2426" s="2"/>
    </row>
    <row r="2427" spans="1:35" x14ac:dyDescent="0.25">
      <c r="A2427">
        <v>932</v>
      </c>
      <c r="B2427">
        <v>1</v>
      </c>
      <c r="C2427" s="2" t="s">
        <v>3525</v>
      </c>
      <c r="D2427">
        <v>332</v>
      </c>
      <c r="E2427" s="2" t="s">
        <v>5503</v>
      </c>
      <c r="F2427" s="2" t="s">
        <v>5221</v>
      </c>
      <c r="G2427" s="2">
        <v>2426</v>
      </c>
      <c r="H2427" t="b">
        <v>1</v>
      </c>
      <c r="I2427" s="3">
        <v>43299.365104166667</v>
      </c>
      <c r="J2427" s="2">
        <v>944</v>
      </c>
      <c r="K2427" s="2">
        <v>-23.612501000000002</v>
      </c>
      <c r="L2427" s="2">
        <v>-46.610628749999997</v>
      </c>
      <c r="M2427" s="2">
        <f>IF(AND(_332_2018_07_18_outfile_posicao[[#This Row],[hora bus]]=I2426,_332_2018_07_18_outfile_posicao[[#This Row],[lat bus]]=K2426,_332_2018_07_18_outfile_posicao[[#This Row],[lon bus]]=L2426),1,0)</f>
        <v>0</v>
      </c>
      <c r="N2427">
        <v>120</v>
      </c>
      <c r="O2427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0.53450553476641549</v>
      </c>
      <c r="P2427">
        <f>VLOOKUP(_332_2018_07_18_outfile_posicao[[#This Row],[shape]],shape!A:D,4,0)+VLOOKUP(_332_2018_07_18_outfile_posicao[[#This Row],[shape]]+1,shape!A:E,5,0)*_332_2018_07_18_outfile_posicao[[#This Row],[% avanc]]</f>
        <v>3720.5112919157355</v>
      </c>
      <c r="Q2427" s="4">
        <f>_332_2018_07_18_outfile_posicao[[#This Row],[8686,881807]]/_332_2018_07_18_outfile_posicao[[#Headers],[8686,881807]]</f>
        <v>0.4282907692974135</v>
      </c>
      <c r="R2427">
        <f>_332_2018_07_18_outfile_posicao[[#This Row],[8686,881807]]-P2426</f>
        <v>195.88341923689813</v>
      </c>
      <c r="S2427">
        <f>(_332_2018_07_18_outfile_posicao[[#This Row],[hora bus]]-I2426)*86000</f>
        <v>44.791666499804705</v>
      </c>
      <c r="T2427">
        <f>_332_2018_07_18_outfile_posicao[[#This Row],[desloc]]/_332_2018_07_18_outfile_posicao[[#This Row],[seconds]]</f>
        <v>4.3732112364640905</v>
      </c>
      <c r="U2427">
        <f>_332_2018_07_18_outfile_posicao[[#This Row],[spd m/s]]*3.6</f>
        <v>15.743560451270726</v>
      </c>
      <c r="V2427" s="2"/>
      <c r="W2427" s="2">
        <f>IF(_332_2018_07_18_outfile_posicao[[#This Row],[cod bus]]=F2426,0,1)</f>
        <v>0</v>
      </c>
      <c r="X2427" s="2">
        <f>IF(_332_2018_07_18_outfile_posicao[[#This Row],[desloc]]&gt;=0,0,1)</f>
        <v>0</v>
      </c>
      <c r="Y2427" s="2">
        <f>IF(AND(_332_2018_07_18_outfile_posicao[[#This Row],[spd m/s]]&lt;1,_332_2018_07_18_outfile_posicao[[#This Row],[spd m/s]]&lt;&gt;0),1,0)</f>
        <v>0</v>
      </c>
      <c r="Z2427" s="2">
        <f>IF(Z2426=0.5,IF(P2427&gt;=P2428,0.5,1),IF(_332_2018_07_18_outfile_posicao[[#This Row],[desloc]]&lt;-1000,IF(P2427&gt;=P2428,IF(AND(Z2426=0.5,P2427=P2428),0,IF(P2427&lt;700,0.5,0)),1),IF(AND(X2427&gt;0,X2426&gt;0,_332_2018_07_18_outfile_posicao[[#This Row],[8686,881807]]&lt;500,_332_2018_07_18_outfile_posicao[[#This Row],[desloc]]&gt;0),IF(_332_2018_07_18_outfile_posicao[[#This Row],[8686,881807]]&lt;500,1,0),0)))</f>
        <v>0</v>
      </c>
      <c r="AA2427" s="2">
        <f t="shared" si="37"/>
        <v>8378.5877131616053</v>
      </c>
      <c r="AB2427" s="2">
        <f>IF(_332_2018_07_18_outfile_posicao[[#This Row],[inicio]]=1,0,IF(AB2426&gt;0,0.5,IF(_332_2018_07_18_outfile_posicao[[#This Row],[max dist]]=_332_2018_07_18_outfile_posicao[[#This Row],[8686,881807]],1,0)))</f>
        <v>0</v>
      </c>
      <c r="AC2427" s="2">
        <f>IF(_332_2018_07_18_outfile_posicao[[#This Row],[fim]]=0,AC2428+1,0)</f>
        <v>23</v>
      </c>
      <c r="AD2427" s="2"/>
      <c r="AE2427" s="2"/>
      <c r="AF2427" s="2"/>
      <c r="AG2427" s="2"/>
      <c r="AH2427" s="2"/>
      <c r="AI2427" s="2"/>
    </row>
    <row r="2428" spans="1:35" x14ac:dyDescent="0.25">
      <c r="A2428">
        <v>933</v>
      </c>
      <c r="B2428">
        <v>1</v>
      </c>
      <c r="C2428" s="2" t="s">
        <v>3526</v>
      </c>
      <c r="D2428">
        <v>332</v>
      </c>
      <c r="E2428" s="2" t="s">
        <v>5504</v>
      </c>
      <c r="F2428" s="2" t="s">
        <v>5221</v>
      </c>
      <c r="G2428" s="2">
        <v>2427</v>
      </c>
      <c r="H2428" t="b">
        <v>1</v>
      </c>
      <c r="I2428" s="3">
        <v>43299.365624999999</v>
      </c>
      <c r="J2428" s="2">
        <v>945</v>
      </c>
      <c r="K2428" s="2">
        <v>-23.611023374999998</v>
      </c>
      <c r="L2428" s="2">
        <v>-46.611393999999997</v>
      </c>
      <c r="M2428" s="2">
        <f>IF(AND(_332_2018_07_18_outfile_posicao[[#This Row],[hora bus]]=I2427,_332_2018_07_18_outfile_posicao[[#This Row],[lat bus]]=K2427,_332_2018_07_18_outfile_posicao[[#This Row],[lon bus]]=L2427),1,0)</f>
        <v>0</v>
      </c>
      <c r="N2428">
        <v>122</v>
      </c>
      <c r="O2428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0.87499986274784591</v>
      </c>
      <c r="P2428">
        <f>VLOOKUP(_332_2018_07_18_outfile_posicao[[#This Row],[shape]],shape!A:D,4,0)+VLOOKUP(_332_2018_07_18_outfile_posicao[[#This Row],[shape]]+1,shape!A:E,5,0)*_332_2018_07_18_outfile_posicao[[#This Row],[% avanc]]</f>
        <v>3908.9646921830581</v>
      </c>
      <c r="Q2428" s="4">
        <f>_332_2018_07_18_outfile_posicao[[#This Row],[8686,881807]]/_332_2018_07_18_outfile_posicao[[#Headers],[8686,881807]]</f>
        <v>0.44998479074886971</v>
      </c>
      <c r="R2428">
        <f>_332_2018_07_18_outfile_posicao[[#This Row],[8686,881807]]-P2427</f>
        <v>188.45340026732265</v>
      </c>
      <c r="S2428">
        <f>(_332_2018_07_18_outfile_posicao[[#This Row],[hora bus]]-I2427)*86000</f>
        <v>44.791666499804705</v>
      </c>
      <c r="T2428">
        <f>_332_2018_07_18_outfile_posicao[[#This Row],[desloc]]/_332_2018_07_18_outfile_posicao[[#This Row],[seconds]]</f>
        <v>4.2073317425718981</v>
      </c>
      <c r="U2428">
        <f>_332_2018_07_18_outfile_posicao[[#This Row],[spd m/s]]*3.6</f>
        <v>15.146394273258833</v>
      </c>
      <c r="V2428" s="2"/>
      <c r="W2428" s="2">
        <f>IF(_332_2018_07_18_outfile_posicao[[#This Row],[cod bus]]=F2427,0,1)</f>
        <v>0</v>
      </c>
      <c r="X2428" s="2">
        <f>IF(_332_2018_07_18_outfile_posicao[[#This Row],[desloc]]&gt;=0,0,1)</f>
        <v>0</v>
      </c>
      <c r="Y2428" s="2">
        <f>IF(AND(_332_2018_07_18_outfile_posicao[[#This Row],[spd m/s]]&lt;1,_332_2018_07_18_outfile_posicao[[#This Row],[spd m/s]]&lt;&gt;0),1,0)</f>
        <v>0</v>
      </c>
      <c r="Z2428" s="2">
        <f>IF(Z2427=0.5,IF(P2428&gt;=P2429,0.5,1),IF(_332_2018_07_18_outfile_posicao[[#This Row],[desloc]]&lt;-1000,IF(P2428&gt;=P2429,IF(AND(Z2427=0.5,P2428=P2429),0,IF(P2428&lt;700,0.5,0)),1),IF(AND(X2428&gt;0,X2427&gt;0,_332_2018_07_18_outfile_posicao[[#This Row],[8686,881807]]&lt;500,_332_2018_07_18_outfile_posicao[[#This Row],[desloc]]&gt;0),IF(_332_2018_07_18_outfile_posicao[[#This Row],[8686,881807]]&lt;500,1,0),0)))</f>
        <v>0</v>
      </c>
      <c r="AA2428" s="2">
        <f t="shared" si="37"/>
        <v>8378.5877131616053</v>
      </c>
      <c r="AB2428" s="2">
        <f>IF(_332_2018_07_18_outfile_posicao[[#This Row],[inicio]]=1,0,IF(AB2427&gt;0,0.5,IF(_332_2018_07_18_outfile_posicao[[#This Row],[max dist]]=_332_2018_07_18_outfile_posicao[[#This Row],[8686,881807]],1,0)))</f>
        <v>0</v>
      </c>
      <c r="AC2428" s="2">
        <f>IF(_332_2018_07_18_outfile_posicao[[#This Row],[fim]]=0,AC2429+1,0)</f>
        <v>22</v>
      </c>
      <c r="AD2428" s="2"/>
      <c r="AE2428" s="2"/>
      <c r="AF2428" s="2"/>
      <c r="AG2428" s="2"/>
      <c r="AH2428" s="2"/>
      <c r="AI2428" s="2"/>
    </row>
    <row r="2429" spans="1:35" x14ac:dyDescent="0.25">
      <c r="A2429">
        <v>934</v>
      </c>
      <c r="B2429">
        <v>1</v>
      </c>
      <c r="C2429" s="2" t="s">
        <v>3527</v>
      </c>
      <c r="D2429">
        <v>332</v>
      </c>
      <c r="E2429" s="2" t="s">
        <v>5504</v>
      </c>
      <c r="F2429" s="2" t="s">
        <v>5221</v>
      </c>
      <c r="G2429" s="2">
        <v>2428</v>
      </c>
      <c r="H2429" t="b">
        <v>1</v>
      </c>
      <c r="I2429" s="3">
        <v>43299.36614583333</v>
      </c>
      <c r="J2429" s="2">
        <v>946</v>
      </c>
      <c r="K2429" s="2">
        <v>-23.609128500000001</v>
      </c>
      <c r="L2429" s="2">
        <v>-46.612932999999998</v>
      </c>
      <c r="M2429" s="2">
        <f>IF(AND(_332_2018_07_18_outfile_posicao[[#This Row],[hora bus]]=I2428,_332_2018_07_18_outfile_posicao[[#This Row],[lat bus]]=K2428,_332_2018_07_18_outfile_posicao[[#This Row],[lon bus]]=L2428),1,0)</f>
        <v>0</v>
      </c>
      <c r="N2429">
        <v>126</v>
      </c>
      <c r="O2429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0.49999994501903094</v>
      </c>
      <c r="P2429">
        <f>VLOOKUP(_332_2018_07_18_outfile_posicao[[#This Row],[shape]],shape!A:D,4,0)+VLOOKUP(_332_2018_07_18_outfile_posicao[[#This Row],[shape]]+1,shape!A:E,5,0)*_332_2018_07_18_outfile_posicao[[#This Row],[% avanc]]</f>
        <v>4172.1748845208303</v>
      </c>
      <c r="Q2429" s="4">
        <f>_332_2018_07_18_outfile_posicao[[#This Row],[8686,881807]]/_332_2018_07_18_outfile_posicao[[#Headers],[8686,881807]]</f>
        <v>0.48028452294111323</v>
      </c>
      <c r="R2429">
        <f>_332_2018_07_18_outfile_posicao[[#This Row],[8686,881807]]-P2428</f>
        <v>263.21019233777224</v>
      </c>
      <c r="S2429">
        <f>(_332_2018_07_18_outfile_posicao[[#This Row],[hora bus]]-I2428)*86000</f>
        <v>44.791666499804705</v>
      </c>
      <c r="T2429">
        <f>_332_2018_07_18_outfile_posicao[[#This Row],[desloc]]/_332_2018_07_18_outfile_posicao[[#This Row],[seconds]]</f>
        <v>5.8763205950133575</v>
      </c>
      <c r="U2429">
        <f>_332_2018_07_18_outfile_posicao[[#This Row],[spd m/s]]*3.6</f>
        <v>21.154754142048088</v>
      </c>
      <c r="V2429" s="2"/>
      <c r="W2429" s="2">
        <f>IF(_332_2018_07_18_outfile_posicao[[#This Row],[cod bus]]=F2428,0,1)</f>
        <v>0</v>
      </c>
      <c r="X2429" s="2">
        <f>IF(_332_2018_07_18_outfile_posicao[[#This Row],[desloc]]&gt;=0,0,1)</f>
        <v>0</v>
      </c>
      <c r="Y2429" s="2">
        <f>IF(AND(_332_2018_07_18_outfile_posicao[[#This Row],[spd m/s]]&lt;1,_332_2018_07_18_outfile_posicao[[#This Row],[spd m/s]]&lt;&gt;0),1,0)</f>
        <v>0</v>
      </c>
      <c r="Z2429" s="2">
        <f>IF(Z2428=0.5,IF(P2429&gt;=P2430,0.5,1),IF(_332_2018_07_18_outfile_posicao[[#This Row],[desloc]]&lt;-1000,IF(P2429&gt;=P2430,IF(AND(Z2428=0.5,P2429=P2430),0,IF(P2429&lt;700,0.5,0)),1),IF(AND(X2429&gt;0,X2428&gt;0,_332_2018_07_18_outfile_posicao[[#This Row],[8686,881807]]&lt;500,_332_2018_07_18_outfile_posicao[[#This Row],[desloc]]&gt;0),IF(_332_2018_07_18_outfile_posicao[[#This Row],[8686,881807]]&lt;500,1,0),0)))</f>
        <v>0</v>
      </c>
      <c r="AA2429" s="2">
        <f t="shared" si="37"/>
        <v>8378.5877131616053</v>
      </c>
      <c r="AB2429" s="2">
        <f>IF(_332_2018_07_18_outfile_posicao[[#This Row],[inicio]]=1,0,IF(AB2428&gt;0,0.5,IF(_332_2018_07_18_outfile_posicao[[#This Row],[max dist]]=_332_2018_07_18_outfile_posicao[[#This Row],[8686,881807]],1,0)))</f>
        <v>0</v>
      </c>
      <c r="AC2429" s="2">
        <f>IF(_332_2018_07_18_outfile_posicao[[#This Row],[fim]]=0,AC2430+1,0)</f>
        <v>21</v>
      </c>
      <c r="AD2429" s="2"/>
      <c r="AE2429" s="2"/>
      <c r="AF2429" s="2"/>
      <c r="AG2429" s="2"/>
      <c r="AH2429" s="2"/>
      <c r="AI2429" s="2"/>
    </row>
    <row r="2430" spans="1:35" x14ac:dyDescent="0.25">
      <c r="A2430">
        <v>937</v>
      </c>
      <c r="B2430">
        <v>1</v>
      </c>
      <c r="C2430" s="2" t="s">
        <v>3528</v>
      </c>
      <c r="D2430">
        <v>332</v>
      </c>
      <c r="E2430" s="2" t="s">
        <v>5505</v>
      </c>
      <c r="F2430" s="2" t="s">
        <v>5221</v>
      </c>
      <c r="G2430" s="2">
        <v>2429</v>
      </c>
      <c r="H2430" t="b">
        <v>1</v>
      </c>
      <c r="I2430" s="3">
        <v>43299.367337962962</v>
      </c>
      <c r="J2430" s="2">
        <v>947</v>
      </c>
      <c r="K2430" s="2">
        <v>-23.606883499999999</v>
      </c>
      <c r="L2430" s="2">
        <v>-46.614168999999997</v>
      </c>
      <c r="M2430" s="2">
        <f>IF(AND(_332_2018_07_18_outfile_posicao[[#This Row],[hora bus]]=I2429,_332_2018_07_18_outfile_posicao[[#This Row],[lat bus]]=K2429,_332_2018_07_18_outfile_posicao[[#This Row],[lon bus]]=L2429),1,0)</f>
        <v>0</v>
      </c>
      <c r="N2430">
        <v>134</v>
      </c>
      <c r="O2430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0.49999999629077507</v>
      </c>
      <c r="P2430">
        <f>VLOOKUP(_332_2018_07_18_outfile_posicao[[#This Row],[shape]],shape!A:D,4,0)+VLOOKUP(_332_2018_07_18_outfile_posicao[[#This Row],[shape]]+1,shape!A:E,5,0)*_332_2018_07_18_outfile_posicao[[#This Row],[% avanc]]</f>
        <v>4467.3427022394644</v>
      </c>
      <c r="Q2430" s="4">
        <f>_332_2018_07_18_outfile_posicao[[#This Row],[8686,881807]]/_332_2018_07_18_outfile_posicao[[#Headers],[8686,881807]]</f>
        <v>0.5142630924988093</v>
      </c>
      <c r="R2430">
        <f>_332_2018_07_18_outfile_posicao[[#This Row],[8686,881807]]-P2429</f>
        <v>295.16781771863407</v>
      </c>
      <c r="S2430">
        <f>(_332_2018_07_18_outfile_posicao[[#This Row],[hora bus]]-I2429)*86000</f>
        <v>102.52314833633136</v>
      </c>
      <c r="T2430">
        <f>_332_2018_07_18_outfile_posicao[[#This Row],[desloc]]/_332_2018_07_18_outfile_posicao[[#This Row],[seconds]]</f>
        <v>2.8790358324768182</v>
      </c>
      <c r="U2430">
        <f>_332_2018_07_18_outfile_posicao[[#This Row],[spd m/s]]*3.6</f>
        <v>10.364528996916546</v>
      </c>
      <c r="V2430" s="2"/>
      <c r="W2430" s="2">
        <f>IF(_332_2018_07_18_outfile_posicao[[#This Row],[cod bus]]=F2429,0,1)</f>
        <v>0</v>
      </c>
      <c r="X2430" s="2">
        <f>IF(_332_2018_07_18_outfile_posicao[[#This Row],[desloc]]&gt;=0,0,1)</f>
        <v>0</v>
      </c>
      <c r="Y2430" s="2">
        <f>IF(AND(_332_2018_07_18_outfile_posicao[[#This Row],[spd m/s]]&lt;1,_332_2018_07_18_outfile_posicao[[#This Row],[spd m/s]]&lt;&gt;0),1,0)</f>
        <v>0</v>
      </c>
      <c r="Z2430" s="2">
        <f>IF(Z2429=0.5,IF(P2430&gt;=P2431,0.5,1),IF(_332_2018_07_18_outfile_posicao[[#This Row],[desloc]]&lt;-1000,IF(P2430&gt;=P2431,IF(AND(Z2429=0.5,P2430=P2431),0,IF(P2430&lt;700,0.5,0)),1),IF(AND(X2430&gt;0,X2429&gt;0,_332_2018_07_18_outfile_posicao[[#This Row],[8686,881807]]&lt;500,_332_2018_07_18_outfile_posicao[[#This Row],[desloc]]&gt;0),IF(_332_2018_07_18_outfile_posicao[[#This Row],[8686,881807]]&lt;500,1,0),0)))</f>
        <v>0</v>
      </c>
      <c r="AA2430" s="2">
        <f t="shared" si="37"/>
        <v>8378.5877131616053</v>
      </c>
      <c r="AB2430" s="2">
        <f>IF(_332_2018_07_18_outfile_posicao[[#This Row],[inicio]]=1,0,IF(AB2429&gt;0,0.5,IF(_332_2018_07_18_outfile_posicao[[#This Row],[max dist]]=_332_2018_07_18_outfile_posicao[[#This Row],[8686,881807]],1,0)))</f>
        <v>0</v>
      </c>
      <c r="AC2430" s="2">
        <f>IF(_332_2018_07_18_outfile_posicao[[#This Row],[fim]]=0,AC2431+1,0)</f>
        <v>20</v>
      </c>
      <c r="AD2430" s="2"/>
      <c r="AE2430" s="2"/>
      <c r="AF2430" s="2"/>
      <c r="AG2430" s="2"/>
      <c r="AH2430" s="2"/>
      <c r="AI2430" s="2"/>
    </row>
    <row r="2431" spans="1:35" x14ac:dyDescent="0.25">
      <c r="A2431">
        <v>939</v>
      </c>
      <c r="B2431">
        <v>1</v>
      </c>
      <c r="C2431" s="2" t="s">
        <v>3529</v>
      </c>
      <c r="D2431">
        <v>332</v>
      </c>
      <c r="E2431" s="2" t="s">
        <v>5506</v>
      </c>
      <c r="F2431" s="2" t="s">
        <v>5221</v>
      </c>
      <c r="G2431" s="2">
        <v>2430</v>
      </c>
      <c r="H2431" t="b">
        <v>1</v>
      </c>
      <c r="I2431" s="3">
        <v>43299.367858796293</v>
      </c>
      <c r="J2431" s="2">
        <v>948</v>
      </c>
      <c r="K2431" s="2">
        <v>-23.605637999999999</v>
      </c>
      <c r="L2431" s="2">
        <v>-46.614364000000002</v>
      </c>
      <c r="M2431" s="2">
        <f>IF(AND(_332_2018_07_18_outfile_posicao[[#This Row],[hora bus]]=I2430,_332_2018_07_18_outfile_posicao[[#This Row],[lat bus]]=K2430,_332_2018_07_18_outfile_posicao[[#This Row],[lon bus]]=L2430),1,0)</f>
        <v>0</v>
      </c>
      <c r="N2431">
        <v>137</v>
      </c>
      <c r="O2431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0.49999999006010853</v>
      </c>
      <c r="P2431">
        <f>VLOOKUP(_332_2018_07_18_outfile_posicao[[#This Row],[shape]],shape!A:D,4,0)+VLOOKUP(_332_2018_07_18_outfile_posicao[[#This Row],[shape]]+1,shape!A:E,5,0)*_332_2018_07_18_outfile_posicao[[#This Row],[% avanc]]</f>
        <v>4607.4513201459695</v>
      </c>
      <c r="Q2431" s="4">
        <f>_332_2018_07_18_outfile_posicao[[#This Row],[8686,881807]]/_332_2018_07_18_outfile_posicao[[#Headers],[8686,881807]]</f>
        <v>0.53039185089789376</v>
      </c>
      <c r="R2431">
        <f>_332_2018_07_18_outfile_posicao[[#This Row],[8686,881807]]-P2430</f>
        <v>140.10861790650506</v>
      </c>
      <c r="S2431">
        <f>(_332_2018_07_18_outfile_posicao[[#This Row],[hora bus]]-I2430)*86000</f>
        <v>44.791666499804705</v>
      </c>
      <c r="T2431">
        <f>_332_2018_07_18_outfile_posicao[[#This Row],[desloc]]/_332_2018_07_18_outfile_posicao[[#This Row],[seconds]]</f>
        <v>3.1280063649142402</v>
      </c>
      <c r="U2431">
        <f>_332_2018_07_18_outfile_posicao[[#This Row],[spd m/s]]*3.6</f>
        <v>11.260822913691266</v>
      </c>
      <c r="V2431" s="2"/>
      <c r="W2431" s="2">
        <f>IF(_332_2018_07_18_outfile_posicao[[#This Row],[cod bus]]=F2430,0,1)</f>
        <v>0</v>
      </c>
      <c r="X2431" s="2">
        <f>IF(_332_2018_07_18_outfile_posicao[[#This Row],[desloc]]&gt;=0,0,1)</f>
        <v>0</v>
      </c>
      <c r="Y2431" s="2">
        <f>IF(AND(_332_2018_07_18_outfile_posicao[[#This Row],[spd m/s]]&lt;1,_332_2018_07_18_outfile_posicao[[#This Row],[spd m/s]]&lt;&gt;0),1,0)</f>
        <v>0</v>
      </c>
      <c r="Z2431" s="2">
        <f>IF(Z2430=0.5,IF(P2431&gt;=P2432,0.5,1),IF(_332_2018_07_18_outfile_posicao[[#This Row],[desloc]]&lt;-1000,IF(P2431&gt;=P2432,IF(AND(Z2430=0.5,P2431=P2432),0,IF(P2431&lt;700,0.5,0)),1),IF(AND(X2431&gt;0,X2430&gt;0,_332_2018_07_18_outfile_posicao[[#This Row],[8686,881807]]&lt;500,_332_2018_07_18_outfile_posicao[[#This Row],[desloc]]&gt;0),IF(_332_2018_07_18_outfile_posicao[[#This Row],[8686,881807]]&lt;500,1,0),0)))</f>
        <v>0</v>
      </c>
      <c r="AA2431" s="2">
        <f t="shared" si="37"/>
        <v>8378.5877131616053</v>
      </c>
      <c r="AB2431" s="2">
        <f>IF(_332_2018_07_18_outfile_posicao[[#This Row],[inicio]]=1,0,IF(AB2430&gt;0,0.5,IF(_332_2018_07_18_outfile_posicao[[#This Row],[max dist]]=_332_2018_07_18_outfile_posicao[[#This Row],[8686,881807]],1,0)))</f>
        <v>0</v>
      </c>
      <c r="AC2431" s="2">
        <f>IF(_332_2018_07_18_outfile_posicao[[#This Row],[fim]]=0,AC2432+1,0)</f>
        <v>19</v>
      </c>
      <c r="AD2431" s="2"/>
      <c r="AE2431" s="2"/>
      <c r="AF2431" s="2"/>
      <c r="AG2431" s="2"/>
      <c r="AH2431" s="2"/>
      <c r="AI2431" s="2"/>
    </row>
    <row r="2432" spans="1:35" x14ac:dyDescent="0.25">
      <c r="A2432">
        <v>940</v>
      </c>
      <c r="B2432">
        <v>1</v>
      </c>
      <c r="C2432" s="2" t="s">
        <v>3530</v>
      </c>
      <c r="D2432">
        <v>332</v>
      </c>
      <c r="E2432" s="2" t="s">
        <v>5506</v>
      </c>
      <c r="F2432" s="2" t="s">
        <v>5221</v>
      </c>
      <c r="G2432" s="2">
        <v>2431</v>
      </c>
      <c r="H2432" t="b">
        <v>1</v>
      </c>
      <c r="I2432" s="3">
        <v>43299.368379629632</v>
      </c>
      <c r="J2432" s="2">
        <v>949</v>
      </c>
      <c r="K2432" s="2">
        <v>-23.605316250000001</v>
      </c>
      <c r="L2432" s="2">
        <v>-46.614419750000003</v>
      </c>
      <c r="M2432" s="2">
        <f>IF(AND(_332_2018_07_18_outfile_posicao[[#This Row],[hora bus]]=I2431,_332_2018_07_18_outfile_posicao[[#This Row],[lat bus]]=K2431,_332_2018_07_18_outfile_posicao[[#This Row],[lon bus]]=L2431),1,0)</f>
        <v>0</v>
      </c>
      <c r="N2432">
        <v>138</v>
      </c>
      <c r="O2432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0.53078471843675146</v>
      </c>
      <c r="P2432">
        <f>VLOOKUP(_332_2018_07_18_outfile_posicao[[#This Row],[shape]],shape!A:D,4,0)+VLOOKUP(_332_2018_07_18_outfile_posicao[[#This Row],[shape]]+1,shape!A:E,5,0)*_332_2018_07_18_outfile_posicao[[#This Row],[% avanc]]</f>
        <v>4643.7240617931629</v>
      </c>
      <c r="Q2432" s="4">
        <f>_332_2018_07_18_outfile_posicao[[#This Row],[8686,881807]]/_332_2018_07_18_outfile_posicao[[#Headers],[8686,881807]]</f>
        <v>0.53456742764143417</v>
      </c>
      <c r="R2432">
        <f>_332_2018_07_18_outfile_posicao[[#This Row],[8686,881807]]-P2431</f>
        <v>36.27274164719347</v>
      </c>
      <c r="S2432">
        <f>(_332_2018_07_18_outfile_posicao[[#This Row],[hora bus]]-I2431)*86000</f>
        <v>44.79166712553706</v>
      </c>
      <c r="T2432">
        <f>_332_2018_07_18_outfile_posicao[[#This Row],[desloc]]/_332_2018_07_18_outfile_posicao[[#This Row],[seconds]]</f>
        <v>0.80981003778073946</v>
      </c>
      <c r="U2432">
        <f>_332_2018_07_18_outfile_posicao[[#This Row],[spd m/s]]*3.6</f>
        <v>2.9153161360106621</v>
      </c>
      <c r="V2432" s="2"/>
      <c r="W2432" s="2">
        <f>IF(_332_2018_07_18_outfile_posicao[[#This Row],[cod bus]]=F2431,0,1)</f>
        <v>0</v>
      </c>
      <c r="X2432" s="2">
        <f>IF(_332_2018_07_18_outfile_posicao[[#This Row],[desloc]]&gt;=0,0,1)</f>
        <v>0</v>
      </c>
      <c r="Y2432" s="2">
        <f>IF(AND(_332_2018_07_18_outfile_posicao[[#This Row],[spd m/s]]&lt;1,_332_2018_07_18_outfile_posicao[[#This Row],[spd m/s]]&lt;&gt;0),1,0)</f>
        <v>1</v>
      </c>
      <c r="Z2432" s="2">
        <f>IF(Z2431=0.5,IF(P2432&gt;=P2433,0.5,1),IF(_332_2018_07_18_outfile_posicao[[#This Row],[desloc]]&lt;-1000,IF(P2432&gt;=P2433,IF(AND(Z2431=0.5,P2432=P2433),0,IF(P2432&lt;700,0.5,0)),1),IF(AND(X2432&gt;0,X2431&gt;0,_332_2018_07_18_outfile_posicao[[#This Row],[8686,881807]]&lt;500,_332_2018_07_18_outfile_posicao[[#This Row],[desloc]]&gt;0),IF(_332_2018_07_18_outfile_posicao[[#This Row],[8686,881807]]&lt;500,1,0),0)))</f>
        <v>0</v>
      </c>
      <c r="AA2432" s="2">
        <f t="shared" si="37"/>
        <v>8378.5877131616053</v>
      </c>
      <c r="AB2432" s="2">
        <f>IF(_332_2018_07_18_outfile_posicao[[#This Row],[inicio]]=1,0,IF(AB2431&gt;0,0.5,IF(_332_2018_07_18_outfile_posicao[[#This Row],[max dist]]=_332_2018_07_18_outfile_posicao[[#This Row],[8686,881807]],1,0)))</f>
        <v>0</v>
      </c>
      <c r="AC2432" s="2">
        <f>IF(_332_2018_07_18_outfile_posicao[[#This Row],[fim]]=0,AC2433+1,0)</f>
        <v>18</v>
      </c>
      <c r="AD2432" s="2"/>
      <c r="AE2432" s="2"/>
      <c r="AF2432" s="2"/>
      <c r="AG2432" s="2"/>
      <c r="AH2432" s="2"/>
      <c r="AI2432" s="2"/>
    </row>
    <row r="2433" spans="1:35" x14ac:dyDescent="0.25">
      <c r="A2433">
        <v>942</v>
      </c>
      <c r="B2433">
        <v>1</v>
      </c>
      <c r="C2433" s="2" t="s">
        <v>3531</v>
      </c>
      <c r="D2433">
        <v>332</v>
      </c>
      <c r="E2433" s="2" t="s">
        <v>5507</v>
      </c>
      <c r="F2433" s="2" t="s">
        <v>5221</v>
      </c>
      <c r="G2433" s="2">
        <v>2432</v>
      </c>
      <c r="H2433" t="b">
        <v>1</v>
      </c>
      <c r="I2433" s="3">
        <v>43299.368900462963</v>
      </c>
      <c r="J2433" s="2">
        <v>950</v>
      </c>
      <c r="K2433" s="2">
        <v>-23.60360725</v>
      </c>
      <c r="L2433" s="2">
        <v>-46.614697249999999</v>
      </c>
      <c r="M2433" s="2">
        <f>IF(AND(_332_2018_07_18_outfile_posicao[[#This Row],[hora bus]]=I2432,_332_2018_07_18_outfile_posicao[[#This Row],[lat bus]]=K2432,_332_2018_07_18_outfile_posicao[[#This Row],[lon bus]]=L2432),1,0)</f>
        <v>0</v>
      </c>
      <c r="N2433">
        <v>141</v>
      </c>
      <c r="O2433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0.38374009222619521</v>
      </c>
      <c r="P2433">
        <f>VLOOKUP(_332_2018_07_18_outfile_posicao[[#This Row],[shape]],shape!A:D,4,0)+VLOOKUP(_332_2018_07_18_outfile_posicao[[#This Row],[shape]]+1,shape!A:E,5,0)*_332_2018_07_18_outfile_posicao[[#This Row],[% avanc]]</f>
        <v>4836.0678873347179</v>
      </c>
      <c r="Q2433" s="4">
        <f>_332_2018_07_18_outfile_posicao[[#This Row],[8686,881807]]/_332_2018_07_18_outfile_posicao[[#Headers],[8686,881807]]</f>
        <v>0.55670929969805194</v>
      </c>
      <c r="R2433">
        <f>_332_2018_07_18_outfile_posicao[[#This Row],[8686,881807]]-P2432</f>
        <v>192.34382554155491</v>
      </c>
      <c r="S2433">
        <f>(_332_2018_07_18_outfile_posicao[[#This Row],[hora bus]]-I2432)*86000</f>
        <v>44.791666499804705</v>
      </c>
      <c r="T2433">
        <f>_332_2018_07_18_outfile_posicao[[#This Row],[desloc]]/_332_2018_07_18_outfile_posicao[[#This Row],[seconds]]</f>
        <v>4.2941877490178566</v>
      </c>
      <c r="U2433">
        <f>_332_2018_07_18_outfile_posicao[[#This Row],[spd m/s]]*3.6</f>
        <v>15.459075896464284</v>
      </c>
      <c r="V2433" s="2"/>
      <c r="W2433" s="2">
        <f>IF(_332_2018_07_18_outfile_posicao[[#This Row],[cod bus]]=F2432,0,1)</f>
        <v>0</v>
      </c>
      <c r="X2433" s="2">
        <f>IF(_332_2018_07_18_outfile_posicao[[#This Row],[desloc]]&gt;=0,0,1)</f>
        <v>0</v>
      </c>
      <c r="Y2433" s="2">
        <f>IF(AND(_332_2018_07_18_outfile_posicao[[#This Row],[spd m/s]]&lt;1,_332_2018_07_18_outfile_posicao[[#This Row],[spd m/s]]&lt;&gt;0),1,0)</f>
        <v>0</v>
      </c>
      <c r="Z2433" s="2">
        <f>IF(Z2432=0.5,IF(P2433&gt;=P2434,0.5,1),IF(_332_2018_07_18_outfile_posicao[[#This Row],[desloc]]&lt;-1000,IF(P2433&gt;=P2434,IF(AND(Z2432=0.5,P2433=P2434),0,IF(P2433&lt;700,0.5,0)),1),IF(AND(X2433&gt;0,X2432&gt;0,_332_2018_07_18_outfile_posicao[[#This Row],[8686,881807]]&lt;500,_332_2018_07_18_outfile_posicao[[#This Row],[desloc]]&gt;0),IF(_332_2018_07_18_outfile_posicao[[#This Row],[8686,881807]]&lt;500,1,0),0)))</f>
        <v>0</v>
      </c>
      <c r="AA2433" s="2">
        <f t="shared" si="37"/>
        <v>8378.5877131616053</v>
      </c>
      <c r="AB2433" s="2">
        <f>IF(_332_2018_07_18_outfile_posicao[[#This Row],[inicio]]=1,0,IF(AB2432&gt;0,0.5,IF(_332_2018_07_18_outfile_posicao[[#This Row],[max dist]]=_332_2018_07_18_outfile_posicao[[#This Row],[8686,881807]],1,0)))</f>
        <v>0</v>
      </c>
      <c r="AC2433" s="2">
        <f>IF(_332_2018_07_18_outfile_posicao[[#This Row],[fim]]=0,AC2434+1,0)</f>
        <v>17</v>
      </c>
      <c r="AD2433" s="2"/>
      <c r="AE2433" s="2"/>
      <c r="AF2433" s="2"/>
      <c r="AG2433" s="2"/>
      <c r="AH2433" s="2"/>
      <c r="AI2433" s="2"/>
    </row>
    <row r="2434" spans="1:35" x14ac:dyDescent="0.25">
      <c r="A2434">
        <v>943</v>
      </c>
      <c r="B2434">
        <v>1</v>
      </c>
      <c r="C2434" s="2" t="s">
        <v>3532</v>
      </c>
      <c r="D2434">
        <v>332</v>
      </c>
      <c r="E2434" s="2" t="s">
        <v>5508</v>
      </c>
      <c r="F2434" s="2" t="s">
        <v>5221</v>
      </c>
      <c r="G2434" s="2">
        <v>2433</v>
      </c>
      <c r="H2434" t="b">
        <v>1</v>
      </c>
      <c r="I2434" s="3">
        <v>43299.369421296295</v>
      </c>
      <c r="J2434" s="2">
        <v>951</v>
      </c>
      <c r="K2434" s="2">
        <v>-23.60360725</v>
      </c>
      <c r="L2434" s="2">
        <v>-46.614697249999999</v>
      </c>
      <c r="M2434" s="2">
        <f>IF(AND(_332_2018_07_18_outfile_posicao[[#This Row],[hora bus]]=I2433,_332_2018_07_18_outfile_posicao[[#This Row],[lat bus]]=K2433,_332_2018_07_18_outfile_posicao[[#This Row],[lon bus]]=L2433),1,0)</f>
        <v>0</v>
      </c>
      <c r="N2434">
        <v>141</v>
      </c>
      <c r="O2434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0.38374009222619521</v>
      </c>
      <c r="P2434">
        <f>VLOOKUP(_332_2018_07_18_outfile_posicao[[#This Row],[shape]],shape!A:D,4,0)+VLOOKUP(_332_2018_07_18_outfile_posicao[[#This Row],[shape]]+1,shape!A:E,5,0)*_332_2018_07_18_outfile_posicao[[#This Row],[% avanc]]</f>
        <v>4836.0678873347179</v>
      </c>
      <c r="Q2434" s="4">
        <f>_332_2018_07_18_outfile_posicao[[#This Row],[8686,881807]]/_332_2018_07_18_outfile_posicao[[#Headers],[8686,881807]]</f>
        <v>0.55670929969805194</v>
      </c>
      <c r="R2434">
        <f>_332_2018_07_18_outfile_posicao[[#This Row],[8686,881807]]-P2433</f>
        <v>0</v>
      </c>
      <c r="S2434">
        <f>(_332_2018_07_18_outfile_posicao[[#This Row],[hora bus]]-I2433)*86000</f>
        <v>44.791666499804705</v>
      </c>
      <c r="T2434">
        <f>_332_2018_07_18_outfile_posicao[[#This Row],[desloc]]/_332_2018_07_18_outfile_posicao[[#This Row],[seconds]]</f>
        <v>0</v>
      </c>
      <c r="U2434">
        <f>_332_2018_07_18_outfile_posicao[[#This Row],[spd m/s]]*3.6</f>
        <v>0</v>
      </c>
      <c r="V2434" s="2"/>
      <c r="W2434" s="2">
        <f>IF(_332_2018_07_18_outfile_posicao[[#This Row],[cod bus]]=F2433,0,1)</f>
        <v>0</v>
      </c>
      <c r="X2434" s="2">
        <f>IF(_332_2018_07_18_outfile_posicao[[#This Row],[desloc]]&gt;=0,0,1)</f>
        <v>0</v>
      </c>
      <c r="Y2434" s="2">
        <f>IF(AND(_332_2018_07_18_outfile_posicao[[#This Row],[spd m/s]]&lt;1,_332_2018_07_18_outfile_posicao[[#This Row],[spd m/s]]&lt;&gt;0),1,0)</f>
        <v>0</v>
      </c>
      <c r="Z2434" s="2">
        <f>IF(Z2433=0.5,IF(P2434&gt;=P2435,0.5,1),IF(_332_2018_07_18_outfile_posicao[[#This Row],[desloc]]&lt;-1000,IF(P2434&gt;=P2435,IF(AND(Z2433=0.5,P2434=P2435),0,IF(P2434&lt;700,0.5,0)),1),IF(AND(X2434&gt;0,X2433&gt;0,_332_2018_07_18_outfile_posicao[[#This Row],[8686,881807]]&lt;500,_332_2018_07_18_outfile_posicao[[#This Row],[desloc]]&gt;0),IF(_332_2018_07_18_outfile_posicao[[#This Row],[8686,881807]]&lt;500,1,0),0)))</f>
        <v>0</v>
      </c>
      <c r="AA2434" s="2">
        <f t="shared" ref="AA2434:AA2497" si="38">IF(W2434=1,0,IF(Z2434&gt;0,0,IF(P2434&gt;AA2435,P2434,AA2435)))</f>
        <v>8378.5877131616053</v>
      </c>
      <c r="AB2434" s="2">
        <f>IF(_332_2018_07_18_outfile_posicao[[#This Row],[inicio]]=1,0,IF(AB2433&gt;0,0.5,IF(_332_2018_07_18_outfile_posicao[[#This Row],[max dist]]=_332_2018_07_18_outfile_posicao[[#This Row],[8686,881807]],1,0)))</f>
        <v>0</v>
      </c>
      <c r="AC2434" s="2">
        <f>IF(_332_2018_07_18_outfile_posicao[[#This Row],[fim]]=0,AC2435+1,0)</f>
        <v>16</v>
      </c>
      <c r="AD2434" s="2"/>
      <c r="AE2434" s="2"/>
      <c r="AF2434" s="2"/>
      <c r="AG2434" s="2"/>
      <c r="AH2434" s="2"/>
      <c r="AI2434" s="2"/>
    </row>
    <row r="2435" spans="1:35" x14ac:dyDescent="0.25">
      <c r="A2435">
        <v>945</v>
      </c>
      <c r="B2435">
        <v>1</v>
      </c>
      <c r="C2435" s="2" t="s">
        <v>3533</v>
      </c>
      <c r="D2435">
        <v>332</v>
      </c>
      <c r="E2435" s="2" t="s">
        <v>5509</v>
      </c>
      <c r="F2435" s="2" t="s">
        <v>5221</v>
      </c>
      <c r="G2435" s="2">
        <v>2434</v>
      </c>
      <c r="H2435" t="b">
        <v>1</v>
      </c>
      <c r="I2435" s="3">
        <v>43299.369942129626</v>
      </c>
      <c r="J2435" s="2">
        <v>952</v>
      </c>
      <c r="K2435" s="2">
        <v>-23.602049999999998</v>
      </c>
      <c r="L2435" s="2">
        <v>-46.614955250000001</v>
      </c>
      <c r="M2435" s="2">
        <f>IF(AND(_332_2018_07_18_outfile_posicao[[#This Row],[hora bus]]=I2434,_332_2018_07_18_outfile_posicao[[#This Row],[lat bus]]=K2434,_332_2018_07_18_outfile_posicao[[#This Row],[lon bus]]=L2434),1,0)</f>
        <v>0</v>
      </c>
      <c r="N2435">
        <v>143</v>
      </c>
      <c r="O2435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0.74999998729803197</v>
      </c>
      <c r="P2435">
        <f>VLOOKUP(_332_2018_07_18_outfile_posicao[[#This Row],[shape]],shape!A:D,4,0)+VLOOKUP(_332_2018_07_18_outfile_posicao[[#This Row],[shape]]+1,shape!A:E,5,0)*_332_2018_07_18_outfile_posicao[[#This Row],[% avanc]]</f>
        <v>5011.4075122477552</v>
      </c>
      <c r="Q2435" s="4">
        <f>_332_2018_07_18_outfile_posicao[[#This Row],[8686,881807]]/_332_2018_07_18_outfile_posicao[[#Headers],[8686,881807]]</f>
        <v>0.57689371440618653</v>
      </c>
      <c r="R2435">
        <f>_332_2018_07_18_outfile_posicao[[#This Row],[8686,881807]]-P2434</f>
        <v>175.33962491303737</v>
      </c>
      <c r="S2435">
        <f>(_332_2018_07_18_outfile_posicao[[#This Row],[hora bus]]-I2434)*86000</f>
        <v>44.791666499804705</v>
      </c>
      <c r="T2435">
        <f>_332_2018_07_18_outfile_posicao[[#This Row],[desloc]]/_332_2018_07_18_outfile_posicao[[#This Row],[seconds]]</f>
        <v>3.9145590824088194</v>
      </c>
      <c r="U2435">
        <f>_332_2018_07_18_outfile_posicao[[#This Row],[spd m/s]]*3.6</f>
        <v>14.092412696671751</v>
      </c>
      <c r="V2435" s="2"/>
      <c r="W2435" s="2">
        <f>IF(_332_2018_07_18_outfile_posicao[[#This Row],[cod bus]]=F2434,0,1)</f>
        <v>0</v>
      </c>
      <c r="X2435" s="2">
        <f>IF(_332_2018_07_18_outfile_posicao[[#This Row],[desloc]]&gt;=0,0,1)</f>
        <v>0</v>
      </c>
      <c r="Y2435" s="2">
        <f>IF(AND(_332_2018_07_18_outfile_posicao[[#This Row],[spd m/s]]&lt;1,_332_2018_07_18_outfile_posicao[[#This Row],[spd m/s]]&lt;&gt;0),1,0)</f>
        <v>0</v>
      </c>
      <c r="Z2435" s="2">
        <f>IF(Z2434=0.5,IF(P2435&gt;=P2436,0.5,1),IF(_332_2018_07_18_outfile_posicao[[#This Row],[desloc]]&lt;-1000,IF(P2435&gt;=P2436,IF(AND(Z2434=0.5,P2435=P2436),0,IF(P2435&lt;700,0.5,0)),1),IF(AND(X2435&gt;0,X2434&gt;0,_332_2018_07_18_outfile_posicao[[#This Row],[8686,881807]]&lt;500,_332_2018_07_18_outfile_posicao[[#This Row],[desloc]]&gt;0),IF(_332_2018_07_18_outfile_posicao[[#This Row],[8686,881807]]&lt;500,1,0),0)))</f>
        <v>0</v>
      </c>
      <c r="AA2435" s="2">
        <f t="shared" si="38"/>
        <v>8378.5877131616053</v>
      </c>
      <c r="AB2435" s="2">
        <f>IF(_332_2018_07_18_outfile_posicao[[#This Row],[inicio]]=1,0,IF(AB2434&gt;0,0.5,IF(_332_2018_07_18_outfile_posicao[[#This Row],[max dist]]=_332_2018_07_18_outfile_posicao[[#This Row],[8686,881807]],1,0)))</f>
        <v>0</v>
      </c>
      <c r="AC2435" s="2">
        <f>IF(_332_2018_07_18_outfile_posicao[[#This Row],[fim]]=0,AC2436+1,0)</f>
        <v>15</v>
      </c>
      <c r="AD2435" s="2"/>
      <c r="AE2435" s="2"/>
      <c r="AF2435" s="2"/>
      <c r="AG2435" s="2"/>
      <c r="AH2435" s="2"/>
      <c r="AI2435" s="2"/>
    </row>
    <row r="2436" spans="1:35" x14ac:dyDescent="0.25">
      <c r="A2436">
        <v>946</v>
      </c>
      <c r="B2436">
        <v>1</v>
      </c>
      <c r="C2436" s="2" t="s">
        <v>3534</v>
      </c>
      <c r="D2436">
        <v>332</v>
      </c>
      <c r="E2436" s="2" t="s">
        <v>5509</v>
      </c>
      <c r="F2436" s="2" t="s">
        <v>5221</v>
      </c>
      <c r="G2436" s="2">
        <v>2435</v>
      </c>
      <c r="H2436" t="b">
        <v>1</v>
      </c>
      <c r="I2436" s="3">
        <v>43299.370462962965</v>
      </c>
      <c r="J2436" s="2">
        <v>953</v>
      </c>
      <c r="K2436" s="2">
        <v>-23.601687500000001</v>
      </c>
      <c r="L2436" s="2">
        <v>-46.615054000000001</v>
      </c>
      <c r="M2436" s="2">
        <f>IF(AND(_332_2018_07_18_outfile_posicao[[#This Row],[hora bus]]=I2435,_332_2018_07_18_outfile_posicao[[#This Row],[lat bus]]=K2435,_332_2018_07_18_outfile_posicao[[#This Row],[lon bus]]=L2435),1,0)</f>
        <v>0</v>
      </c>
      <c r="N2436">
        <v>144</v>
      </c>
      <c r="O2436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0.49999996367543798</v>
      </c>
      <c r="P2436">
        <f>VLOOKUP(_332_2018_07_18_outfile_posicao[[#This Row],[shape]],shape!A:D,4,0)+VLOOKUP(_332_2018_07_18_outfile_posicao[[#This Row],[shape]]+1,shape!A:E,5,0)*_332_2018_07_18_outfile_posicao[[#This Row],[% avanc]]</f>
        <v>5053.1673558700477</v>
      </c>
      <c r="Q2436" s="4">
        <f>_332_2018_07_18_outfile_posicao[[#This Row],[8686,881807]]/_332_2018_07_18_outfile_posicao[[#Headers],[8686,881807]]</f>
        <v>0.58170094495796421</v>
      </c>
      <c r="R2436">
        <f>_332_2018_07_18_outfile_posicao[[#This Row],[8686,881807]]-P2435</f>
        <v>41.759843622292465</v>
      </c>
      <c r="S2436">
        <f>(_332_2018_07_18_outfile_posicao[[#This Row],[hora bus]]-I2435)*86000</f>
        <v>44.79166712553706</v>
      </c>
      <c r="T2436">
        <f>_332_2018_07_18_outfile_posicao[[#This Row],[desloc]]/_332_2018_07_18_outfile_posicao[[#This Row],[seconds]]</f>
        <v>0.93231277829540615</v>
      </c>
      <c r="U2436">
        <f>_332_2018_07_18_outfile_posicao[[#This Row],[spd m/s]]*3.6</f>
        <v>3.3563260018634624</v>
      </c>
      <c r="V2436" s="2"/>
      <c r="W2436" s="2">
        <f>IF(_332_2018_07_18_outfile_posicao[[#This Row],[cod bus]]=F2435,0,1)</f>
        <v>0</v>
      </c>
      <c r="X2436" s="2">
        <f>IF(_332_2018_07_18_outfile_posicao[[#This Row],[desloc]]&gt;=0,0,1)</f>
        <v>0</v>
      </c>
      <c r="Y2436" s="2">
        <f>IF(AND(_332_2018_07_18_outfile_posicao[[#This Row],[spd m/s]]&lt;1,_332_2018_07_18_outfile_posicao[[#This Row],[spd m/s]]&lt;&gt;0),1,0)</f>
        <v>1</v>
      </c>
      <c r="Z2436" s="2">
        <f>IF(Z2435=0.5,IF(P2436&gt;=P2437,0.5,1),IF(_332_2018_07_18_outfile_posicao[[#This Row],[desloc]]&lt;-1000,IF(P2436&gt;=P2437,IF(AND(Z2435=0.5,P2436=P2437),0,IF(P2436&lt;700,0.5,0)),1),IF(AND(X2436&gt;0,X2435&gt;0,_332_2018_07_18_outfile_posicao[[#This Row],[8686,881807]]&lt;500,_332_2018_07_18_outfile_posicao[[#This Row],[desloc]]&gt;0),IF(_332_2018_07_18_outfile_posicao[[#This Row],[8686,881807]]&lt;500,1,0),0)))</f>
        <v>0</v>
      </c>
      <c r="AA2436" s="2">
        <f t="shared" si="38"/>
        <v>8378.5877131616053</v>
      </c>
      <c r="AB2436" s="2">
        <f>IF(_332_2018_07_18_outfile_posicao[[#This Row],[inicio]]=1,0,IF(AB2435&gt;0,0.5,IF(_332_2018_07_18_outfile_posicao[[#This Row],[max dist]]=_332_2018_07_18_outfile_posicao[[#This Row],[8686,881807]],1,0)))</f>
        <v>0</v>
      </c>
      <c r="AC2436" s="2">
        <f>IF(_332_2018_07_18_outfile_posicao[[#This Row],[fim]]=0,AC2437+1,0)</f>
        <v>14</v>
      </c>
      <c r="AD2436" s="2"/>
      <c r="AE2436" s="2"/>
      <c r="AF2436" s="2"/>
      <c r="AG2436" s="2"/>
      <c r="AH2436" s="2"/>
      <c r="AI2436" s="2"/>
    </row>
    <row r="2437" spans="1:35" x14ac:dyDescent="0.25">
      <c r="A2437">
        <v>948</v>
      </c>
      <c r="B2437">
        <v>1</v>
      </c>
      <c r="C2437" s="2" t="s">
        <v>3535</v>
      </c>
      <c r="D2437">
        <v>332</v>
      </c>
      <c r="E2437" s="2" t="s">
        <v>5510</v>
      </c>
      <c r="F2437" s="2" t="s">
        <v>5221</v>
      </c>
      <c r="G2437" s="2">
        <v>2436</v>
      </c>
      <c r="H2437" t="b">
        <v>1</v>
      </c>
      <c r="I2437" s="3">
        <v>43299.370983796296</v>
      </c>
      <c r="J2437" s="2">
        <v>954</v>
      </c>
      <c r="K2437" s="2">
        <v>-23.600709999999999</v>
      </c>
      <c r="L2437" s="2">
        <v>-46.615451</v>
      </c>
      <c r="M2437" s="2">
        <f>IF(AND(_332_2018_07_18_outfile_posicao[[#This Row],[hora bus]]=I2436,_332_2018_07_18_outfile_posicao[[#This Row],[lat bus]]=K2436,_332_2018_07_18_outfile_posicao[[#This Row],[lon bus]]=L2436),1,0)</f>
        <v>0</v>
      </c>
      <c r="N2437">
        <v>147</v>
      </c>
      <c r="O2437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0.74999995170064093</v>
      </c>
      <c r="P2437">
        <f>VLOOKUP(_332_2018_07_18_outfile_posicao[[#This Row],[shape]],shape!A:D,4,0)+VLOOKUP(_332_2018_07_18_outfile_posicao[[#This Row],[shape]]+1,shape!A:E,5,0)*_332_2018_07_18_outfile_posicao[[#This Row],[% avanc]]</f>
        <v>5169.2814084164947</v>
      </c>
      <c r="Q2437" s="4">
        <f>_332_2018_07_18_outfile_posicao[[#This Row],[8686,881807]]/_332_2018_07_18_outfile_posicao[[#Headers],[8686,881807]]</f>
        <v>0.59506754244670645</v>
      </c>
      <c r="R2437">
        <f>_332_2018_07_18_outfile_posicao[[#This Row],[8686,881807]]-P2436</f>
        <v>116.11405254644706</v>
      </c>
      <c r="S2437">
        <f>(_332_2018_07_18_outfile_posicao[[#This Row],[hora bus]]-I2436)*86000</f>
        <v>44.791666499804705</v>
      </c>
      <c r="T2437">
        <f>_332_2018_07_18_outfile_posicao[[#This Row],[desloc]]/_332_2018_07_18_outfile_posicao[[#This Row],[seconds]]</f>
        <v>2.5923137409266368</v>
      </c>
      <c r="U2437">
        <f>_332_2018_07_18_outfile_posicao[[#This Row],[spd m/s]]*3.6</f>
        <v>9.3323294673358923</v>
      </c>
      <c r="V2437" s="2"/>
      <c r="W2437" s="2">
        <f>IF(_332_2018_07_18_outfile_posicao[[#This Row],[cod bus]]=F2436,0,1)</f>
        <v>0</v>
      </c>
      <c r="X2437" s="2">
        <f>IF(_332_2018_07_18_outfile_posicao[[#This Row],[desloc]]&gt;=0,0,1)</f>
        <v>0</v>
      </c>
      <c r="Y2437" s="2">
        <f>IF(AND(_332_2018_07_18_outfile_posicao[[#This Row],[spd m/s]]&lt;1,_332_2018_07_18_outfile_posicao[[#This Row],[spd m/s]]&lt;&gt;0),1,0)</f>
        <v>0</v>
      </c>
      <c r="Z2437" s="2">
        <f>IF(Z2436=0.5,IF(P2437&gt;=P2438,0.5,1),IF(_332_2018_07_18_outfile_posicao[[#This Row],[desloc]]&lt;-1000,IF(P2437&gt;=P2438,IF(AND(Z2436=0.5,P2437=P2438),0,IF(P2437&lt;700,0.5,0)),1),IF(AND(X2437&gt;0,X2436&gt;0,_332_2018_07_18_outfile_posicao[[#This Row],[8686,881807]]&lt;500,_332_2018_07_18_outfile_posicao[[#This Row],[desloc]]&gt;0),IF(_332_2018_07_18_outfile_posicao[[#This Row],[8686,881807]]&lt;500,1,0),0)))</f>
        <v>0</v>
      </c>
      <c r="AA2437" s="2">
        <f t="shared" si="38"/>
        <v>8378.5877131616053</v>
      </c>
      <c r="AB2437" s="2">
        <f>IF(_332_2018_07_18_outfile_posicao[[#This Row],[inicio]]=1,0,IF(AB2436&gt;0,0.5,IF(_332_2018_07_18_outfile_posicao[[#This Row],[max dist]]=_332_2018_07_18_outfile_posicao[[#This Row],[8686,881807]],1,0)))</f>
        <v>0</v>
      </c>
      <c r="AC2437" s="2">
        <f>IF(_332_2018_07_18_outfile_posicao[[#This Row],[fim]]=0,AC2438+1,0)</f>
        <v>13</v>
      </c>
      <c r="AD2437" s="2"/>
      <c r="AE2437" s="2"/>
      <c r="AF2437" s="2"/>
      <c r="AG2437" s="2"/>
      <c r="AH2437" s="2"/>
      <c r="AI2437" s="2"/>
    </row>
    <row r="2438" spans="1:35" x14ac:dyDescent="0.25">
      <c r="A2438">
        <v>949</v>
      </c>
      <c r="B2438">
        <v>1</v>
      </c>
      <c r="C2438" s="2" t="s">
        <v>3536</v>
      </c>
      <c r="D2438">
        <v>332</v>
      </c>
      <c r="E2438" s="2" t="s">
        <v>5511</v>
      </c>
      <c r="F2438" s="2" t="s">
        <v>5221</v>
      </c>
      <c r="G2438" s="2">
        <v>2437</v>
      </c>
      <c r="H2438" t="b">
        <v>1</v>
      </c>
      <c r="I2438" s="3">
        <v>43299.371504629627</v>
      </c>
      <c r="J2438" s="2">
        <v>955</v>
      </c>
      <c r="K2438" s="2">
        <v>-23.600399500000002</v>
      </c>
      <c r="L2438" s="2">
        <v>-46.615588500000001</v>
      </c>
      <c r="M2438" s="2">
        <f>IF(AND(_332_2018_07_18_outfile_posicao[[#This Row],[hora bus]]=I2437,_332_2018_07_18_outfile_posicao[[#This Row],[lat bus]]=K2437,_332_2018_07_18_outfile_posicao[[#This Row],[lon bus]]=L2437),1,0)</f>
        <v>0</v>
      </c>
      <c r="N2438">
        <v>148</v>
      </c>
      <c r="O2438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0.2499999226677978</v>
      </c>
      <c r="P2438">
        <f>VLOOKUP(_332_2018_07_18_outfile_posicao[[#This Row],[shape]],shape!A:D,4,0)+VLOOKUP(_332_2018_07_18_outfile_posicao[[#This Row],[shape]]+1,shape!A:E,5,0)*_332_2018_07_18_outfile_posicao[[#This Row],[% avanc]]</f>
        <v>5206.5880468894193</v>
      </c>
      <c r="Q2438" s="4">
        <f>_332_2018_07_18_outfile_posicao[[#This Row],[8686,881807]]/_332_2018_07_18_outfile_posicao[[#Headers],[8686,881807]]</f>
        <v>0.59936213736600907</v>
      </c>
      <c r="R2438">
        <f>_332_2018_07_18_outfile_posicao[[#This Row],[8686,881807]]-P2437</f>
        <v>37.306638472924533</v>
      </c>
      <c r="S2438">
        <f>(_332_2018_07_18_outfile_posicao[[#This Row],[hora bus]]-I2437)*86000</f>
        <v>44.791666499804705</v>
      </c>
      <c r="T2438">
        <f>_332_2018_07_18_outfile_posicao[[#This Row],[desloc]]/_332_2018_07_18_outfile_posicao[[#This Row],[seconds]]</f>
        <v>0.83289239691689509</v>
      </c>
      <c r="U2438">
        <f>_332_2018_07_18_outfile_posicao[[#This Row],[spd m/s]]*3.6</f>
        <v>2.9984126289008226</v>
      </c>
      <c r="V2438" s="2"/>
      <c r="W2438" s="2">
        <f>IF(_332_2018_07_18_outfile_posicao[[#This Row],[cod bus]]=F2437,0,1)</f>
        <v>0</v>
      </c>
      <c r="X2438" s="2">
        <f>IF(_332_2018_07_18_outfile_posicao[[#This Row],[desloc]]&gt;=0,0,1)</f>
        <v>0</v>
      </c>
      <c r="Y2438" s="2">
        <f>IF(AND(_332_2018_07_18_outfile_posicao[[#This Row],[spd m/s]]&lt;1,_332_2018_07_18_outfile_posicao[[#This Row],[spd m/s]]&lt;&gt;0),1,0)</f>
        <v>1</v>
      </c>
      <c r="Z2438" s="2">
        <f>IF(Z2437=0.5,IF(P2438&gt;=P2439,0.5,1),IF(_332_2018_07_18_outfile_posicao[[#This Row],[desloc]]&lt;-1000,IF(P2438&gt;=P2439,IF(AND(Z2437=0.5,P2438=P2439),0,IF(P2438&lt;700,0.5,0)),1),IF(AND(X2438&gt;0,X2437&gt;0,_332_2018_07_18_outfile_posicao[[#This Row],[8686,881807]]&lt;500,_332_2018_07_18_outfile_posicao[[#This Row],[desloc]]&gt;0),IF(_332_2018_07_18_outfile_posicao[[#This Row],[8686,881807]]&lt;500,1,0),0)))</f>
        <v>0</v>
      </c>
      <c r="AA2438" s="2">
        <f t="shared" si="38"/>
        <v>8378.5877131616053</v>
      </c>
      <c r="AB2438" s="2">
        <f>IF(_332_2018_07_18_outfile_posicao[[#This Row],[inicio]]=1,0,IF(AB2437&gt;0,0.5,IF(_332_2018_07_18_outfile_posicao[[#This Row],[max dist]]=_332_2018_07_18_outfile_posicao[[#This Row],[8686,881807]],1,0)))</f>
        <v>0</v>
      </c>
      <c r="AC2438" s="2">
        <f>IF(_332_2018_07_18_outfile_posicao[[#This Row],[fim]]=0,AC2439+1,0)</f>
        <v>12</v>
      </c>
      <c r="AD2438" s="2"/>
      <c r="AE2438" s="2"/>
      <c r="AF2438" s="2"/>
      <c r="AG2438" s="2"/>
      <c r="AH2438" s="2"/>
      <c r="AI2438" s="2"/>
    </row>
    <row r="2439" spans="1:35" x14ac:dyDescent="0.25">
      <c r="A2439">
        <v>951</v>
      </c>
      <c r="B2439">
        <v>1</v>
      </c>
      <c r="C2439" s="2" t="s">
        <v>3537</v>
      </c>
      <c r="D2439">
        <v>332</v>
      </c>
      <c r="E2439" s="2" t="s">
        <v>5512</v>
      </c>
      <c r="F2439" s="2" t="s">
        <v>5221</v>
      </c>
      <c r="G2439" s="2">
        <v>2438</v>
      </c>
      <c r="H2439" t="b">
        <v>1</v>
      </c>
      <c r="I2439" s="3">
        <v>43299.372025462966</v>
      </c>
      <c r="J2439" s="2">
        <v>956</v>
      </c>
      <c r="K2439" s="2">
        <v>-23.599714500000001</v>
      </c>
      <c r="L2439" s="2">
        <v>-46.615896499999998</v>
      </c>
      <c r="M2439" s="2">
        <f>IF(AND(_332_2018_07_18_outfile_posicao[[#This Row],[hora bus]]=I2438,_332_2018_07_18_outfile_posicao[[#This Row],[lat bus]]=K2438,_332_2018_07_18_outfile_posicao[[#This Row],[lon bus]]=L2438),1,0)</f>
        <v>0</v>
      </c>
      <c r="N2439">
        <v>150</v>
      </c>
      <c r="O2439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0.22224884723350941</v>
      </c>
      <c r="P2439">
        <f>VLOOKUP(_332_2018_07_18_outfile_posicao[[#This Row],[shape]],shape!A:D,4,0)+VLOOKUP(_332_2018_07_18_outfile_posicao[[#This Row],[shape]]+1,shape!A:E,5,0)*_332_2018_07_18_outfile_posicao[[#This Row],[% avanc]]</f>
        <v>5289.0703385385223</v>
      </c>
      <c r="Q2439" s="4">
        <f>_332_2018_07_18_outfile_posicao[[#This Row],[8686,881807]]/_332_2018_07_18_outfile_posicao[[#Headers],[8686,881807]]</f>
        <v>0.60885717752905566</v>
      </c>
      <c r="R2439">
        <f>_332_2018_07_18_outfile_posicao[[#This Row],[8686,881807]]-P2438</f>
        <v>82.48229164910299</v>
      </c>
      <c r="S2439">
        <f>(_332_2018_07_18_outfile_posicao[[#This Row],[hora bus]]-I2438)*86000</f>
        <v>44.79166712553706</v>
      </c>
      <c r="T2439">
        <f>_332_2018_07_18_outfile_posicao[[#This Row],[desloc]]/_332_2018_07_18_outfile_posicao[[#This Row],[seconds]]</f>
        <v>1.8414650970219724</v>
      </c>
      <c r="U2439">
        <f>_332_2018_07_18_outfile_posicao[[#This Row],[spd m/s]]*3.6</f>
        <v>6.6292743492791004</v>
      </c>
      <c r="V2439" s="2"/>
      <c r="W2439" s="2">
        <f>IF(_332_2018_07_18_outfile_posicao[[#This Row],[cod bus]]=F2438,0,1)</f>
        <v>0</v>
      </c>
      <c r="X2439" s="2">
        <f>IF(_332_2018_07_18_outfile_posicao[[#This Row],[desloc]]&gt;=0,0,1)</f>
        <v>0</v>
      </c>
      <c r="Y2439" s="2">
        <f>IF(AND(_332_2018_07_18_outfile_posicao[[#This Row],[spd m/s]]&lt;1,_332_2018_07_18_outfile_posicao[[#This Row],[spd m/s]]&lt;&gt;0),1,0)</f>
        <v>0</v>
      </c>
      <c r="Z2439" s="2">
        <f>IF(Z2438=0.5,IF(P2439&gt;=P2440,0.5,1),IF(_332_2018_07_18_outfile_posicao[[#This Row],[desloc]]&lt;-1000,IF(P2439&gt;=P2440,IF(AND(Z2438=0.5,P2439=P2440),0,IF(P2439&lt;700,0.5,0)),1),IF(AND(X2439&gt;0,X2438&gt;0,_332_2018_07_18_outfile_posicao[[#This Row],[8686,881807]]&lt;500,_332_2018_07_18_outfile_posicao[[#This Row],[desloc]]&gt;0),IF(_332_2018_07_18_outfile_posicao[[#This Row],[8686,881807]]&lt;500,1,0),0)))</f>
        <v>0</v>
      </c>
      <c r="AA2439" s="2">
        <f t="shared" si="38"/>
        <v>8378.5877131616053</v>
      </c>
      <c r="AB2439" s="2">
        <f>IF(_332_2018_07_18_outfile_posicao[[#This Row],[inicio]]=1,0,IF(AB2438&gt;0,0.5,IF(_332_2018_07_18_outfile_posicao[[#This Row],[max dist]]=_332_2018_07_18_outfile_posicao[[#This Row],[8686,881807]],1,0)))</f>
        <v>0</v>
      </c>
      <c r="AC2439" s="2">
        <f>IF(_332_2018_07_18_outfile_posicao[[#This Row],[fim]]=0,AC2440+1,0)</f>
        <v>11</v>
      </c>
      <c r="AD2439" s="2"/>
      <c r="AE2439" s="2"/>
      <c r="AF2439" s="2"/>
      <c r="AG2439" s="2"/>
      <c r="AH2439" s="2"/>
      <c r="AI2439" s="2"/>
    </row>
    <row r="2440" spans="1:35" x14ac:dyDescent="0.25">
      <c r="A2440">
        <v>952</v>
      </c>
      <c r="B2440">
        <v>1</v>
      </c>
      <c r="C2440" s="2" t="s">
        <v>3538</v>
      </c>
      <c r="D2440">
        <v>332</v>
      </c>
      <c r="E2440" s="2" t="s">
        <v>5512</v>
      </c>
      <c r="F2440" s="2" t="s">
        <v>5221</v>
      </c>
      <c r="G2440" s="2">
        <v>2439</v>
      </c>
      <c r="H2440" t="b">
        <v>1</v>
      </c>
      <c r="I2440" s="3">
        <v>43299.372546296298</v>
      </c>
      <c r="J2440" s="2">
        <v>957</v>
      </c>
      <c r="K2440" s="2">
        <v>-23.597340500000001</v>
      </c>
      <c r="L2440" s="2">
        <v>-46.615859749999998</v>
      </c>
      <c r="M2440" s="2">
        <f>IF(AND(_332_2018_07_18_outfile_posicao[[#This Row],[hora bus]]=I2439,_332_2018_07_18_outfile_posicao[[#This Row],[lat bus]]=K2439,_332_2018_07_18_outfile_posicao[[#This Row],[lon bus]]=L2439),1,0)</f>
        <v>0</v>
      </c>
      <c r="N2440">
        <v>163</v>
      </c>
      <c r="O2440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0.74999998513188992</v>
      </c>
      <c r="P2440">
        <f>VLOOKUP(_332_2018_07_18_outfile_posicao[[#This Row],[shape]],shape!A:D,4,0)+VLOOKUP(_332_2018_07_18_outfile_posicao[[#This Row],[shape]]+1,shape!A:E,5,0)*_332_2018_07_18_outfile_posicao[[#This Row],[% avanc]]</f>
        <v>5568.8836542123136</v>
      </c>
      <c r="Q2440" s="4">
        <f>_332_2018_07_18_outfile_posicao[[#This Row],[8686,881807]]/_332_2018_07_18_outfile_posicao[[#Headers],[8686,881807]]</f>
        <v>0.64106819661398362</v>
      </c>
      <c r="R2440">
        <f>_332_2018_07_18_outfile_posicao[[#This Row],[8686,881807]]-P2439</f>
        <v>279.81331567379129</v>
      </c>
      <c r="S2440">
        <f>(_332_2018_07_18_outfile_posicao[[#This Row],[hora bus]]-I2439)*86000</f>
        <v>44.791666499804705</v>
      </c>
      <c r="T2440">
        <f>_332_2018_07_18_outfile_posicao[[#This Row],[desloc]]/_332_2018_07_18_outfile_posicao[[#This Row],[seconds]]</f>
        <v>6.2469949778495355</v>
      </c>
      <c r="U2440">
        <f>_332_2018_07_18_outfile_posicao[[#This Row],[spd m/s]]*3.6</f>
        <v>22.489181920258329</v>
      </c>
      <c r="V2440" s="2"/>
      <c r="W2440" s="2">
        <f>IF(_332_2018_07_18_outfile_posicao[[#This Row],[cod bus]]=F2439,0,1)</f>
        <v>0</v>
      </c>
      <c r="X2440" s="2">
        <f>IF(_332_2018_07_18_outfile_posicao[[#This Row],[desloc]]&gt;=0,0,1)</f>
        <v>0</v>
      </c>
      <c r="Y2440" s="2">
        <f>IF(AND(_332_2018_07_18_outfile_posicao[[#This Row],[spd m/s]]&lt;1,_332_2018_07_18_outfile_posicao[[#This Row],[spd m/s]]&lt;&gt;0),1,0)</f>
        <v>0</v>
      </c>
      <c r="Z2440" s="2">
        <f>IF(Z2439=0.5,IF(P2440&gt;=P2441,0.5,1),IF(_332_2018_07_18_outfile_posicao[[#This Row],[desloc]]&lt;-1000,IF(P2440&gt;=P2441,IF(AND(Z2439=0.5,P2440=P2441),0,IF(P2440&lt;700,0.5,0)),1),IF(AND(X2440&gt;0,X2439&gt;0,_332_2018_07_18_outfile_posicao[[#This Row],[8686,881807]]&lt;500,_332_2018_07_18_outfile_posicao[[#This Row],[desloc]]&gt;0),IF(_332_2018_07_18_outfile_posicao[[#This Row],[8686,881807]]&lt;500,1,0),0)))</f>
        <v>0</v>
      </c>
      <c r="AA2440" s="2">
        <f t="shared" si="38"/>
        <v>8378.5877131616053</v>
      </c>
      <c r="AB2440" s="2">
        <f>IF(_332_2018_07_18_outfile_posicao[[#This Row],[inicio]]=1,0,IF(AB2439&gt;0,0.5,IF(_332_2018_07_18_outfile_posicao[[#This Row],[max dist]]=_332_2018_07_18_outfile_posicao[[#This Row],[8686,881807]],1,0)))</f>
        <v>0</v>
      </c>
      <c r="AC2440" s="2">
        <f>IF(_332_2018_07_18_outfile_posicao[[#This Row],[fim]]=0,AC2441+1,0)</f>
        <v>10</v>
      </c>
      <c r="AD2440" s="2"/>
      <c r="AE2440" s="2"/>
      <c r="AF2440" s="2"/>
      <c r="AG2440" s="2"/>
      <c r="AH2440" s="2"/>
      <c r="AI2440" s="2"/>
    </row>
    <row r="2441" spans="1:35" x14ac:dyDescent="0.25">
      <c r="A2441">
        <v>954</v>
      </c>
      <c r="B2441">
        <v>1</v>
      </c>
      <c r="C2441" s="2" t="s">
        <v>3539</v>
      </c>
      <c r="D2441">
        <v>332</v>
      </c>
      <c r="E2441" s="2" t="s">
        <v>5513</v>
      </c>
      <c r="F2441" s="2" t="s">
        <v>5221</v>
      </c>
      <c r="G2441" s="2">
        <v>2440</v>
      </c>
      <c r="H2441" t="b">
        <v>1</v>
      </c>
      <c r="I2441" s="3">
        <v>43299.373067129629</v>
      </c>
      <c r="J2441" s="2">
        <v>958</v>
      </c>
      <c r="K2441" s="2">
        <v>-23.595069250000002</v>
      </c>
      <c r="L2441" s="2">
        <v>-46.618744</v>
      </c>
      <c r="M2441" s="2">
        <f>IF(AND(_332_2018_07_18_outfile_posicao[[#This Row],[hora bus]]=I2440,_332_2018_07_18_outfile_posicao[[#This Row],[lat bus]]=K2440,_332_2018_07_18_outfile_posicao[[#This Row],[lon bus]]=L2440),1,0)</f>
        <v>0</v>
      </c>
      <c r="N2441">
        <v>186</v>
      </c>
      <c r="O2441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0.74999982576712121</v>
      </c>
      <c r="P2441">
        <f>VLOOKUP(_332_2018_07_18_outfile_posicao[[#This Row],[shape]],shape!A:D,4,0)+VLOOKUP(_332_2018_07_18_outfile_posicao[[#This Row],[shape]]+1,shape!A:E,5,0)*_332_2018_07_18_outfile_posicao[[#This Row],[% avanc]]</f>
        <v>6001.9084873137317</v>
      </c>
      <c r="Q2441" s="4">
        <f>_332_2018_07_18_outfile_posicao[[#This Row],[8686,881807]]/_332_2018_07_18_outfile_posicao[[#Headers],[8686,881807]]</f>
        <v>0.69091632885776311</v>
      </c>
      <c r="R2441">
        <f>_332_2018_07_18_outfile_posicao[[#This Row],[8686,881807]]-P2440</f>
        <v>433.02483310141815</v>
      </c>
      <c r="S2441">
        <f>(_332_2018_07_18_outfile_posicao[[#This Row],[hora bus]]-I2440)*86000</f>
        <v>44.791666499804705</v>
      </c>
      <c r="T2441">
        <f>_332_2018_07_18_outfile_posicao[[#This Row],[desloc]]/_332_2018_07_18_outfile_posicao[[#This Row],[seconds]]</f>
        <v>9.6675311936274166</v>
      </c>
      <c r="U2441">
        <f>_332_2018_07_18_outfile_posicao[[#This Row],[spd m/s]]*3.6</f>
        <v>34.803112297058703</v>
      </c>
      <c r="V2441" s="2"/>
      <c r="W2441" s="2">
        <f>IF(_332_2018_07_18_outfile_posicao[[#This Row],[cod bus]]=F2440,0,1)</f>
        <v>0</v>
      </c>
      <c r="X2441" s="2">
        <f>IF(_332_2018_07_18_outfile_posicao[[#This Row],[desloc]]&gt;=0,0,1)</f>
        <v>0</v>
      </c>
      <c r="Y2441" s="2">
        <f>IF(AND(_332_2018_07_18_outfile_posicao[[#This Row],[spd m/s]]&lt;1,_332_2018_07_18_outfile_posicao[[#This Row],[spd m/s]]&lt;&gt;0),1,0)</f>
        <v>0</v>
      </c>
      <c r="Z2441" s="2">
        <f>IF(Z2440=0.5,IF(P2441&gt;=P2442,0.5,1),IF(_332_2018_07_18_outfile_posicao[[#This Row],[desloc]]&lt;-1000,IF(P2441&gt;=P2442,IF(AND(Z2440=0.5,P2441=P2442),0,IF(P2441&lt;700,0.5,0)),1),IF(AND(X2441&gt;0,X2440&gt;0,_332_2018_07_18_outfile_posicao[[#This Row],[8686,881807]]&lt;500,_332_2018_07_18_outfile_posicao[[#This Row],[desloc]]&gt;0),IF(_332_2018_07_18_outfile_posicao[[#This Row],[8686,881807]]&lt;500,1,0),0)))</f>
        <v>0</v>
      </c>
      <c r="AA2441" s="2">
        <f t="shared" si="38"/>
        <v>8378.5877131616053</v>
      </c>
      <c r="AB2441" s="2">
        <f>IF(_332_2018_07_18_outfile_posicao[[#This Row],[inicio]]=1,0,IF(AB2440&gt;0,0.5,IF(_332_2018_07_18_outfile_posicao[[#This Row],[max dist]]=_332_2018_07_18_outfile_posicao[[#This Row],[8686,881807]],1,0)))</f>
        <v>0</v>
      </c>
      <c r="AC2441" s="2">
        <f>IF(_332_2018_07_18_outfile_posicao[[#This Row],[fim]]=0,AC2442+1,0)</f>
        <v>9</v>
      </c>
      <c r="AD2441" s="2"/>
      <c r="AE2441" s="2"/>
      <c r="AF2441" s="2"/>
      <c r="AG2441" s="2"/>
      <c r="AH2441" s="2"/>
      <c r="AI2441" s="2"/>
    </row>
    <row r="2442" spans="1:35" x14ac:dyDescent="0.25">
      <c r="A2442">
        <v>955</v>
      </c>
      <c r="B2442">
        <v>1</v>
      </c>
      <c r="C2442" s="2" t="s">
        <v>3540</v>
      </c>
      <c r="D2442">
        <v>332</v>
      </c>
      <c r="E2442" s="2" t="s">
        <v>5514</v>
      </c>
      <c r="F2442" s="2" t="s">
        <v>5221</v>
      </c>
      <c r="G2442" s="2">
        <v>2441</v>
      </c>
      <c r="H2442" t="b">
        <v>1</v>
      </c>
      <c r="I2442" s="3">
        <v>43299.37358796296</v>
      </c>
      <c r="J2442" s="2">
        <v>959</v>
      </c>
      <c r="K2442" s="2">
        <v>-23.59485175</v>
      </c>
      <c r="L2442" s="2">
        <v>-46.61903375</v>
      </c>
      <c r="M2442" s="2">
        <f>IF(AND(_332_2018_07_18_outfile_posicao[[#This Row],[hora bus]]=I2441,_332_2018_07_18_outfile_posicao[[#This Row],[lat bus]]=K2441,_332_2018_07_18_outfile_posicao[[#This Row],[lon bus]]=L2441),1,0)</f>
        <v>0</v>
      </c>
      <c r="N2442">
        <v>187</v>
      </c>
      <c r="O2442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0.24999980308026243</v>
      </c>
      <c r="P2442">
        <f>VLOOKUP(_332_2018_07_18_outfile_posicao[[#This Row],[shape]],shape!A:D,4,0)+VLOOKUP(_332_2018_07_18_outfile_posicao[[#This Row],[shape]]+1,shape!A:E,5,0)*_332_2018_07_18_outfile_posicao[[#This Row],[% avanc]]</f>
        <v>6040.1382854036028</v>
      </c>
      <c r="Q2442" s="4">
        <f>_332_2018_07_18_outfile_posicao[[#This Row],[8686,881807]]/_332_2018_07_18_outfile_posicao[[#Headers],[8686,881807]]</f>
        <v>0.6953171943166514</v>
      </c>
      <c r="R2442">
        <f>_332_2018_07_18_outfile_posicao[[#This Row],[8686,881807]]-P2441</f>
        <v>38.22979808987111</v>
      </c>
      <c r="S2442">
        <f>(_332_2018_07_18_outfile_posicao[[#This Row],[hora bus]]-I2441)*86000</f>
        <v>44.791666499804705</v>
      </c>
      <c r="T2442">
        <f>_332_2018_07_18_outfile_posicao[[#This Row],[desloc]]/_332_2018_07_18_outfile_posicao[[#This Row],[seconds]]</f>
        <v>0.85350247216271347</v>
      </c>
      <c r="U2442">
        <f>_332_2018_07_18_outfile_posicao[[#This Row],[spd m/s]]*3.6</f>
        <v>3.0726088997857683</v>
      </c>
      <c r="V2442" s="2"/>
      <c r="W2442" s="2">
        <f>IF(_332_2018_07_18_outfile_posicao[[#This Row],[cod bus]]=F2441,0,1)</f>
        <v>0</v>
      </c>
      <c r="X2442" s="2">
        <f>IF(_332_2018_07_18_outfile_posicao[[#This Row],[desloc]]&gt;=0,0,1)</f>
        <v>0</v>
      </c>
      <c r="Y2442" s="2">
        <f>IF(AND(_332_2018_07_18_outfile_posicao[[#This Row],[spd m/s]]&lt;1,_332_2018_07_18_outfile_posicao[[#This Row],[spd m/s]]&lt;&gt;0),1,0)</f>
        <v>1</v>
      </c>
      <c r="Z2442" s="2">
        <f>IF(Z2441=0.5,IF(P2442&gt;=P2443,0.5,1),IF(_332_2018_07_18_outfile_posicao[[#This Row],[desloc]]&lt;-1000,IF(P2442&gt;=P2443,IF(AND(Z2441=0.5,P2442=P2443),0,IF(P2442&lt;700,0.5,0)),1),IF(AND(X2442&gt;0,X2441&gt;0,_332_2018_07_18_outfile_posicao[[#This Row],[8686,881807]]&lt;500,_332_2018_07_18_outfile_posicao[[#This Row],[desloc]]&gt;0),IF(_332_2018_07_18_outfile_posicao[[#This Row],[8686,881807]]&lt;500,1,0),0)))</f>
        <v>0</v>
      </c>
      <c r="AA2442" s="2">
        <f t="shared" si="38"/>
        <v>8378.5877131616053</v>
      </c>
      <c r="AB2442" s="2">
        <f>IF(_332_2018_07_18_outfile_posicao[[#This Row],[inicio]]=1,0,IF(AB2441&gt;0,0.5,IF(_332_2018_07_18_outfile_posicao[[#This Row],[max dist]]=_332_2018_07_18_outfile_posicao[[#This Row],[8686,881807]],1,0)))</f>
        <v>0</v>
      </c>
      <c r="AC2442" s="2">
        <f>IF(_332_2018_07_18_outfile_posicao[[#This Row],[fim]]=0,AC2443+1,0)</f>
        <v>8</v>
      </c>
      <c r="AD2442" s="2"/>
      <c r="AE2442" s="2"/>
      <c r="AF2442" s="2"/>
      <c r="AG2442" s="2"/>
      <c r="AH2442" s="2"/>
      <c r="AI2442" s="2"/>
    </row>
    <row r="2443" spans="1:35" x14ac:dyDescent="0.25">
      <c r="A2443">
        <v>957</v>
      </c>
      <c r="B2443">
        <v>1</v>
      </c>
      <c r="C2443" s="2" t="s">
        <v>3541</v>
      </c>
      <c r="D2443">
        <v>332</v>
      </c>
      <c r="E2443" s="2" t="s">
        <v>5515</v>
      </c>
      <c r="F2443" s="2" t="s">
        <v>5221</v>
      </c>
      <c r="G2443" s="2">
        <v>2442</v>
      </c>
      <c r="H2443" t="b">
        <v>1</v>
      </c>
      <c r="I2443" s="3">
        <v>43299.374108796299</v>
      </c>
      <c r="J2443" s="2">
        <v>960</v>
      </c>
      <c r="K2443" s="2">
        <v>-23.593262750000001</v>
      </c>
      <c r="L2443" s="2">
        <v>-46.619892749999998</v>
      </c>
      <c r="M2443" s="2">
        <f>IF(AND(_332_2018_07_18_outfile_posicao[[#This Row],[hora bus]]=I2442,_332_2018_07_18_outfile_posicao[[#This Row],[lat bus]]=K2442,_332_2018_07_18_outfile_posicao[[#This Row],[lon bus]]=L2442),1,0)</f>
        <v>0</v>
      </c>
      <c r="N2443">
        <v>194</v>
      </c>
      <c r="O2443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0.74999998852161731</v>
      </c>
      <c r="P2443">
        <f>VLOOKUP(_332_2018_07_18_outfile_posicao[[#This Row],[shape]],shape!A:D,4,0)+VLOOKUP(_332_2018_07_18_outfile_posicao[[#This Row],[shape]]+1,shape!A:E,5,0)*_332_2018_07_18_outfile_posicao[[#This Row],[% avanc]]</f>
        <v>6257.4991190336286</v>
      </c>
      <c r="Q2443" s="4">
        <f>_332_2018_07_18_outfile_posicao[[#This Row],[8686,881807]]/_332_2018_07_18_outfile_posicao[[#Headers],[8686,881807]]</f>
        <v>0.7203389269083017</v>
      </c>
      <c r="R2443">
        <f>_332_2018_07_18_outfile_posicao[[#This Row],[8686,881807]]-P2442</f>
        <v>217.36083363002581</v>
      </c>
      <c r="S2443">
        <f>(_332_2018_07_18_outfile_posicao[[#This Row],[hora bus]]-I2442)*86000</f>
        <v>44.79166712553706</v>
      </c>
      <c r="T2443">
        <f>_332_2018_07_18_outfile_posicao[[#This Row],[desloc]]/_332_2018_07_18_outfile_posicao[[#This Row],[seconds]]</f>
        <v>4.8527069336542272</v>
      </c>
      <c r="U2443">
        <f>_332_2018_07_18_outfile_posicao[[#This Row],[spd m/s]]*3.6</f>
        <v>17.469744961155218</v>
      </c>
      <c r="V2443" s="2"/>
      <c r="W2443" s="2">
        <f>IF(_332_2018_07_18_outfile_posicao[[#This Row],[cod bus]]=F2442,0,1)</f>
        <v>0</v>
      </c>
      <c r="X2443" s="2">
        <f>IF(_332_2018_07_18_outfile_posicao[[#This Row],[desloc]]&gt;=0,0,1)</f>
        <v>0</v>
      </c>
      <c r="Y2443" s="2">
        <f>IF(AND(_332_2018_07_18_outfile_posicao[[#This Row],[spd m/s]]&lt;1,_332_2018_07_18_outfile_posicao[[#This Row],[spd m/s]]&lt;&gt;0),1,0)</f>
        <v>0</v>
      </c>
      <c r="Z2443" s="2">
        <f>IF(Z2442=0.5,IF(P2443&gt;=P2444,0.5,1),IF(_332_2018_07_18_outfile_posicao[[#This Row],[desloc]]&lt;-1000,IF(P2443&gt;=P2444,IF(AND(Z2442=0.5,P2443=P2444),0,IF(P2443&lt;700,0.5,0)),1),IF(AND(X2443&gt;0,X2442&gt;0,_332_2018_07_18_outfile_posicao[[#This Row],[8686,881807]]&lt;500,_332_2018_07_18_outfile_posicao[[#This Row],[desloc]]&gt;0),IF(_332_2018_07_18_outfile_posicao[[#This Row],[8686,881807]]&lt;500,1,0),0)))</f>
        <v>0</v>
      </c>
      <c r="AA2443" s="2">
        <f t="shared" si="38"/>
        <v>8378.5877131616053</v>
      </c>
      <c r="AB2443" s="2">
        <f>IF(_332_2018_07_18_outfile_posicao[[#This Row],[inicio]]=1,0,IF(AB2442&gt;0,0.5,IF(_332_2018_07_18_outfile_posicao[[#This Row],[max dist]]=_332_2018_07_18_outfile_posicao[[#This Row],[8686,881807]],1,0)))</f>
        <v>0</v>
      </c>
      <c r="AC2443" s="2">
        <f>IF(_332_2018_07_18_outfile_posicao[[#This Row],[fim]]=0,AC2444+1,0)</f>
        <v>7</v>
      </c>
      <c r="AD2443" s="2"/>
      <c r="AE2443" s="2"/>
      <c r="AF2443" s="2"/>
      <c r="AG2443" s="2"/>
      <c r="AH2443" s="2"/>
      <c r="AI2443" s="2"/>
    </row>
    <row r="2444" spans="1:35" x14ac:dyDescent="0.25">
      <c r="A2444">
        <v>960</v>
      </c>
      <c r="B2444">
        <v>1</v>
      </c>
      <c r="C2444" s="2" t="s">
        <v>3542</v>
      </c>
      <c r="D2444">
        <v>332</v>
      </c>
      <c r="E2444" s="2" t="s">
        <v>5516</v>
      </c>
      <c r="F2444" s="2" t="s">
        <v>5221</v>
      </c>
      <c r="G2444" s="2">
        <v>2443</v>
      </c>
      <c r="H2444" t="b">
        <v>1</v>
      </c>
      <c r="I2444" s="3">
        <v>43299.375173611108</v>
      </c>
      <c r="J2444" s="2">
        <v>961</v>
      </c>
      <c r="K2444" s="2">
        <v>-23.592617749999999</v>
      </c>
      <c r="L2444" s="2">
        <v>-46.620363500000003</v>
      </c>
      <c r="M2444" s="2">
        <f>IF(AND(_332_2018_07_18_outfile_posicao[[#This Row],[hora bus]]=I2443,_332_2018_07_18_outfile_posicao[[#This Row],[lat bus]]=K2443,_332_2018_07_18_outfile_posicao[[#This Row],[lon bus]]=L2443),1,0)</f>
        <v>0</v>
      </c>
      <c r="N2444">
        <v>201</v>
      </c>
      <c r="O2444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0.75000001499462665</v>
      </c>
      <c r="P2444">
        <f>VLOOKUP(_332_2018_07_18_outfile_posicao[[#This Row],[shape]],shape!A:D,4,0)+VLOOKUP(_332_2018_07_18_outfile_posicao[[#This Row],[shape]]+1,shape!A:E,5,0)*_332_2018_07_18_outfile_posicao[[#This Row],[% avanc]]</f>
        <v>6379.2880850996717</v>
      </c>
      <c r="Q2444" s="4">
        <f>_332_2018_07_18_outfile_posicao[[#This Row],[8686,881807]]/_332_2018_07_18_outfile_posicao[[#Headers],[8686,881807]]</f>
        <v>0.73435879833879636</v>
      </c>
      <c r="R2444">
        <f>_332_2018_07_18_outfile_posicao[[#This Row],[8686,881807]]-P2443</f>
        <v>121.78896606604303</v>
      </c>
      <c r="S2444">
        <f>(_332_2018_07_18_outfile_posicao[[#This Row],[hora bus]]-I2443)*86000</f>
        <v>91.574073579977266</v>
      </c>
      <c r="T2444">
        <f>_332_2018_07_18_outfile_posicao[[#This Row],[desloc]]/_332_2018_07_18_outfile_posicao[[#This Row],[seconds]]</f>
        <v>1.3299502938424732</v>
      </c>
      <c r="U2444">
        <f>_332_2018_07_18_outfile_posicao[[#This Row],[spd m/s]]*3.6</f>
        <v>4.7878210578329039</v>
      </c>
      <c r="V2444" s="2"/>
      <c r="W2444" s="2">
        <f>IF(_332_2018_07_18_outfile_posicao[[#This Row],[cod bus]]=F2443,0,1)</f>
        <v>0</v>
      </c>
      <c r="X2444" s="2">
        <f>IF(_332_2018_07_18_outfile_posicao[[#This Row],[desloc]]&gt;=0,0,1)</f>
        <v>0</v>
      </c>
      <c r="Y2444" s="2">
        <f>IF(AND(_332_2018_07_18_outfile_posicao[[#This Row],[spd m/s]]&lt;1,_332_2018_07_18_outfile_posicao[[#This Row],[spd m/s]]&lt;&gt;0),1,0)</f>
        <v>0</v>
      </c>
      <c r="Z2444" s="2">
        <f>IF(Z2443=0.5,IF(P2444&gt;=P2445,0.5,1),IF(_332_2018_07_18_outfile_posicao[[#This Row],[desloc]]&lt;-1000,IF(P2444&gt;=P2445,IF(AND(Z2443=0.5,P2444=P2445),0,IF(P2444&lt;700,0.5,0)),1),IF(AND(X2444&gt;0,X2443&gt;0,_332_2018_07_18_outfile_posicao[[#This Row],[8686,881807]]&lt;500,_332_2018_07_18_outfile_posicao[[#This Row],[desloc]]&gt;0),IF(_332_2018_07_18_outfile_posicao[[#This Row],[8686,881807]]&lt;500,1,0),0)))</f>
        <v>0</v>
      </c>
      <c r="AA2444" s="2">
        <f t="shared" si="38"/>
        <v>8378.5877131616053</v>
      </c>
      <c r="AB2444" s="2">
        <f>IF(_332_2018_07_18_outfile_posicao[[#This Row],[inicio]]=1,0,IF(AB2443&gt;0,0.5,IF(_332_2018_07_18_outfile_posicao[[#This Row],[max dist]]=_332_2018_07_18_outfile_posicao[[#This Row],[8686,881807]],1,0)))</f>
        <v>0</v>
      </c>
      <c r="AC2444" s="2">
        <f>IF(_332_2018_07_18_outfile_posicao[[#This Row],[fim]]=0,AC2445+1,0)</f>
        <v>6</v>
      </c>
      <c r="AD2444" s="2"/>
      <c r="AE2444" s="2"/>
      <c r="AF2444" s="2"/>
      <c r="AG2444" s="2"/>
      <c r="AH2444" s="2"/>
      <c r="AI2444" s="2"/>
    </row>
    <row r="2445" spans="1:35" x14ac:dyDescent="0.25">
      <c r="A2445">
        <v>962</v>
      </c>
      <c r="B2445">
        <v>1</v>
      </c>
      <c r="C2445" s="2" t="s">
        <v>3543</v>
      </c>
      <c r="D2445">
        <v>332</v>
      </c>
      <c r="E2445" s="2" t="s">
        <v>5517</v>
      </c>
      <c r="F2445" s="2" t="s">
        <v>5221</v>
      </c>
      <c r="G2445" s="2">
        <v>2444</v>
      </c>
      <c r="H2445" t="b">
        <v>1</v>
      </c>
      <c r="I2445" s="3">
        <v>43299.375798611109</v>
      </c>
      <c r="J2445" s="2">
        <v>962</v>
      </c>
      <c r="K2445" s="2">
        <v>-23.593752250000001</v>
      </c>
      <c r="L2445" s="2">
        <v>-46.622526749999999</v>
      </c>
      <c r="M2445" s="2">
        <f>IF(AND(_332_2018_07_18_outfile_posicao[[#This Row],[hora bus]]=I2444,_332_2018_07_18_outfile_posicao[[#This Row],[lat bus]]=K2444,_332_2018_07_18_outfile_posicao[[#This Row],[lon bus]]=L2444),1,0)</f>
        <v>0</v>
      </c>
      <c r="N2445">
        <v>209</v>
      </c>
      <c r="O2445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0.75000011051384075</v>
      </c>
      <c r="P2445">
        <f>VLOOKUP(_332_2018_07_18_outfile_posicao[[#This Row],[shape]],shape!A:D,4,0)+VLOOKUP(_332_2018_07_18_outfile_posicao[[#This Row],[shape]]+1,shape!A:E,5,0)*_332_2018_07_18_outfile_posicao[[#This Row],[% avanc]]</f>
        <v>6645.0640136998054</v>
      </c>
      <c r="Q2445" s="4">
        <f>_332_2018_07_18_outfile_posicao[[#This Row],[8686,881807]]/_332_2018_07_18_outfile_posicao[[#Headers],[8686,881807]]</f>
        <v>0.76495388809654674</v>
      </c>
      <c r="R2445">
        <f>_332_2018_07_18_outfile_posicao[[#This Row],[8686,881807]]-P2444</f>
        <v>265.77592860013374</v>
      </c>
      <c r="S2445">
        <f>(_332_2018_07_18_outfile_posicao[[#This Row],[hora bus]]-I2444)*86000</f>
        <v>53.750000050058588</v>
      </c>
      <c r="T2445">
        <f>_332_2018_07_18_outfile_posicao[[#This Row],[desloc]]/_332_2018_07_18_outfile_posicao[[#This Row],[seconds]]</f>
        <v>4.9446684344671743</v>
      </c>
      <c r="U2445">
        <f>_332_2018_07_18_outfile_posicao[[#This Row],[spd m/s]]*3.6</f>
        <v>17.800806364081829</v>
      </c>
      <c r="V2445" s="2"/>
      <c r="W2445" s="2">
        <f>IF(_332_2018_07_18_outfile_posicao[[#This Row],[cod bus]]=F2444,0,1)</f>
        <v>0</v>
      </c>
      <c r="X2445" s="2">
        <f>IF(_332_2018_07_18_outfile_posicao[[#This Row],[desloc]]&gt;=0,0,1)</f>
        <v>0</v>
      </c>
      <c r="Y2445" s="2">
        <f>IF(AND(_332_2018_07_18_outfile_posicao[[#This Row],[spd m/s]]&lt;1,_332_2018_07_18_outfile_posicao[[#This Row],[spd m/s]]&lt;&gt;0),1,0)</f>
        <v>0</v>
      </c>
      <c r="Z2445" s="2">
        <f>IF(Z2444=0.5,IF(P2445&gt;=P2446,0.5,1),IF(_332_2018_07_18_outfile_posicao[[#This Row],[desloc]]&lt;-1000,IF(P2445&gt;=P2446,IF(AND(Z2444=0.5,P2445=P2446),0,IF(P2445&lt;700,0.5,0)),1),IF(AND(X2445&gt;0,X2444&gt;0,_332_2018_07_18_outfile_posicao[[#This Row],[8686,881807]]&lt;500,_332_2018_07_18_outfile_posicao[[#This Row],[desloc]]&gt;0),IF(_332_2018_07_18_outfile_posicao[[#This Row],[8686,881807]]&lt;500,1,0),0)))</f>
        <v>0</v>
      </c>
      <c r="AA2445" s="2">
        <f t="shared" si="38"/>
        <v>8378.5877131616053</v>
      </c>
      <c r="AB2445" s="2">
        <f>IF(_332_2018_07_18_outfile_posicao[[#This Row],[inicio]]=1,0,IF(AB2444&gt;0,0.5,IF(_332_2018_07_18_outfile_posicao[[#This Row],[max dist]]=_332_2018_07_18_outfile_posicao[[#This Row],[8686,881807]],1,0)))</f>
        <v>0</v>
      </c>
      <c r="AC2445" s="2">
        <f>IF(_332_2018_07_18_outfile_posicao[[#This Row],[fim]]=0,AC2446+1,0)</f>
        <v>5</v>
      </c>
      <c r="AD2445" s="2"/>
      <c r="AE2445" s="2"/>
      <c r="AF2445" s="2"/>
      <c r="AG2445" s="2"/>
      <c r="AH2445" s="2"/>
      <c r="AI2445" s="2"/>
    </row>
    <row r="2446" spans="1:35" x14ac:dyDescent="0.25">
      <c r="A2446">
        <v>963</v>
      </c>
      <c r="B2446">
        <v>1</v>
      </c>
      <c r="C2446" s="2" t="s">
        <v>3544</v>
      </c>
      <c r="D2446">
        <v>332</v>
      </c>
      <c r="E2446" s="2" t="s">
        <v>5518</v>
      </c>
      <c r="F2446" s="2" t="s">
        <v>5221</v>
      </c>
      <c r="G2446" s="2">
        <v>2445</v>
      </c>
      <c r="H2446" t="b">
        <v>1</v>
      </c>
      <c r="I2446" s="3">
        <v>43299.376319444447</v>
      </c>
      <c r="J2446" s="2">
        <v>963</v>
      </c>
      <c r="K2446" s="2">
        <v>-23.593752250000001</v>
      </c>
      <c r="L2446" s="2">
        <v>-46.622526749999999</v>
      </c>
      <c r="M2446" s="2">
        <f>IF(AND(_332_2018_07_18_outfile_posicao[[#This Row],[hora bus]]=I2445,_332_2018_07_18_outfile_posicao[[#This Row],[lat bus]]=K2445,_332_2018_07_18_outfile_posicao[[#This Row],[lon bus]]=L2445),1,0)</f>
        <v>0</v>
      </c>
      <c r="N2446">
        <v>209</v>
      </c>
      <c r="O2446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0.75000011051384075</v>
      </c>
      <c r="P2446">
        <f>VLOOKUP(_332_2018_07_18_outfile_posicao[[#This Row],[shape]],shape!A:D,4,0)+VLOOKUP(_332_2018_07_18_outfile_posicao[[#This Row],[shape]]+1,shape!A:E,5,0)*_332_2018_07_18_outfile_posicao[[#This Row],[% avanc]]</f>
        <v>6645.0640136998054</v>
      </c>
      <c r="Q2446" s="4">
        <f>_332_2018_07_18_outfile_posicao[[#This Row],[8686,881807]]/_332_2018_07_18_outfile_posicao[[#Headers],[8686,881807]]</f>
        <v>0.76495388809654674</v>
      </c>
      <c r="R2446">
        <f>_332_2018_07_18_outfile_posicao[[#This Row],[8686,881807]]-P2445</f>
        <v>0</v>
      </c>
      <c r="S2446">
        <f>(_332_2018_07_18_outfile_posicao[[#This Row],[hora bus]]-I2445)*86000</f>
        <v>44.79166712553706</v>
      </c>
      <c r="T2446">
        <f>_332_2018_07_18_outfile_posicao[[#This Row],[desloc]]/_332_2018_07_18_outfile_posicao[[#This Row],[seconds]]</f>
        <v>0</v>
      </c>
      <c r="U2446">
        <f>_332_2018_07_18_outfile_posicao[[#This Row],[spd m/s]]*3.6</f>
        <v>0</v>
      </c>
      <c r="V2446" s="2"/>
      <c r="W2446" s="2">
        <f>IF(_332_2018_07_18_outfile_posicao[[#This Row],[cod bus]]=F2445,0,1)</f>
        <v>0</v>
      </c>
      <c r="X2446" s="2">
        <f>IF(_332_2018_07_18_outfile_posicao[[#This Row],[desloc]]&gt;=0,0,1)</f>
        <v>0</v>
      </c>
      <c r="Y2446" s="2">
        <f>IF(AND(_332_2018_07_18_outfile_posicao[[#This Row],[spd m/s]]&lt;1,_332_2018_07_18_outfile_posicao[[#This Row],[spd m/s]]&lt;&gt;0),1,0)</f>
        <v>0</v>
      </c>
      <c r="Z2446" s="2">
        <f>IF(Z2445=0.5,IF(P2446&gt;=P2447,0.5,1),IF(_332_2018_07_18_outfile_posicao[[#This Row],[desloc]]&lt;-1000,IF(P2446&gt;=P2447,IF(AND(Z2445=0.5,P2446=P2447),0,IF(P2446&lt;700,0.5,0)),1),IF(AND(X2446&gt;0,X2445&gt;0,_332_2018_07_18_outfile_posicao[[#This Row],[8686,881807]]&lt;500,_332_2018_07_18_outfile_posicao[[#This Row],[desloc]]&gt;0),IF(_332_2018_07_18_outfile_posicao[[#This Row],[8686,881807]]&lt;500,1,0),0)))</f>
        <v>0</v>
      </c>
      <c r="AA2446" s="2">
        <f t="shared" si="38"/>
        <v>8378.5877131616053</v>
      </c>
      <c r="AB2446" s="2">
        <f>IF(_332_2018_07_18_outfile_posicao[[#This Row],[inicio]]=1,0,IF(AB2445&gt;0,0.5,IF(_332_2018_07_18_outfile_posicao[[#This Row],[max dist]]=_332_2018_07_18_outfile_posicao[[#This Row],[8686,881807]],1,0)))</f>
        <v>0</v>
      </c>
      <c r="AC2446" s="2">
        <f>IF(_332_2018_07_18_outfile_posicao[[#This Row],[fim]]=0,AC2447+1,0)</f>
        <v>4</v>
      </c>
      <c r="AD2446" s="2"/>
      <c r="AE2446" s="2"/>
      <c r="AF2446" s="2"/>
      <c r="AG2446" s="2"/>
      <c r="AH2446" s="2"/>
      <c r="AI2446" s="2"/>
    </row>
    <row r="2447" spans="1:35" x14ac:dyDescent="0.25">
      <c r="A2447">
        <v>967</v>
      </c>
      <c r="B2447">
        <v>1</v>
      </c>
      <c r="C2447" s="2" t="s">
        <v>3545</v>
      </c>
      <c r="D2447">
        <v>332</v>
      </c>
      <c r="E2447" s="2" t="s">
        <v>5519</v>
      </c>
      <c r="F2447" s="2" t="s">
        <v>5221</v>
      </c>
      <c r="G2447" s="2">
        <v>2446</v>
      </c>
      <c r="H2447" t="b">
        <v>1</v>
      </c>
      <c r="I2447" s="3">
        <v>43299.376840277779</v>
      </c>
      <c r="J2447" s="2">
        <v>964</v>
      </c>
      <c r="K2447" s="2">
        <v>-23.595419249999999</v>
      </c>
      <c r="L2447" s="2">
        <v>-46.624987249999997</v>
      </c>
      <c r="M2447" s="2">
        <f>IF(AND(_332_2018_07_18_outfile_posicao[[#This Row],[hora bus]]=I2446,_332_2018_07_18_outfile_posicao[[#This Row],[lat bus]]=K2446,_332_2018_07_18_outfile_posicao[[#This Row],[lon bus]]=L2446),1,0)</f>
        <v>0</v>
      </c>
      <c r="N2447">
        <v>221</v>
      </c>
      <c r="O2447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0.24999988184666089</v>
      </c>
      <c r="P2447">
        <f>VLOOKUP(_332_2018_07_18_outfile_posicao[[#This Row],[shape]],shape!A:D,4,0)+VLOOKUP(_332_2018_07_18_outfile_posicao[[#This Row],[shape]]+1,shape!A:E,5,0)*_332_2018_07_18_outfile_posicao[[#This Row],[% avanc]]</f>
        <v>6979.8743396823984</v>
      </c>
      <c r="Q2447" s="4">
        <f>_332_2018_07_18_outfile_posicao[[#This Row],[8686,881807]]/_332_2018_07_18_outfile_posicao[[#Headers],[8686,881807]]</f>
        <v>0.80349594880615582</v>
      </c>
      <c r="R2447">
        <f>_332_2018_07_18_outfile_posicao[[#This Row],[8686,881807]]-P2446</f>
        <v>334.81032598259299</v>
      </c>
      <c r="S2447">
        <f>(_332_2018_07_18_outfile_posicao[[#This Row],[hora bus]]-I2446)*86000</f>
        <v>44.791666499804705</v>
      </c>
      <c r="T2447">
        <f>_332_2018_07_18_outfile_posicao[[#This Row],[desloc]]/_332_2018_07_18_outfile_posicao[[#This Row],[seconds]]</f>
        <v>7.4748352125735886</v>
      </c>
      <c r="U2447">
        <f>_332_2018_07_18_outfile_posicao[[#This Row],[spd m/s]]*3.6</f>
        <v>26.909406765264919</v>
      </c>
      <c r="V2447" s="2"/>
      <c r="W2447" s="2">
        <f>IF(_332_2018_07_18_outfile_posicao[[#This Row],[cod bus]]=F2446,0,1)</f>
        <v>0</v>
      </c>
      <c r="X2447" s="2">
        <f>IF(_332_2018_07_18_outfile_posicao[[#This Row],[desloc]]&gt;=0,0,1)</f>
        <v>0</v>
      </c>
      <c r="Y2447" s="2">
        <f>IF(AND(_332_2018_07_18_outfile_posicao[[#This Row],[spd m/s]]&lt;1,_332_2018_07_18_outfile_posicao[[#This Row],[spd m/s]]&lt;&gt;0),1,0)</f>
        <v>0</v>
      </c>
      <c r="Z2447" s="2">
        <f>IF(Z2446=0.5,IF(P2447&gt;=P2448,0.5,1),IF(_332_2018_07_18_outfile_posicao[[#This Row],[desloc]]&lt;-1000,IF(P2447&gt;=P2448,IF(AND(Z2446=0.5,P2447=P2448),0,IF(P2447&lt;700,0.5,0)),1),IF(AND(X2447&gt;0,X2446&gt;0,_332_2018_07_18_outfile_posicao[[#This Row],[8686,881807]]&lt;500,_332_2018_07_18_outfile_posicao[[#This Row],[desloc]]&gt;0),IF(_332_2018_07_18_outfile_posicao[[#This Row],[8686,881807]]&lt;500,1,0),0)))</f>
        <v>0</v>
      </c>
      <c r="AA2447" s="2">
        <f t="shared" si="38"/>
        <v>8378.5877131616053</v>
      </c>
      <c r="AB2447" s="2">
        <f>IF(_332_2018_07_18_outfile_posicao[[#This Row],[inicio]]=1,0,IF(AB2446&gt;0,0.5,IF(_332_2018_07_18_outfile_posicao[[#This Row],[max dist]]=_332_2018_07_18_outfile_posicao[[#This Row],[8686,881807]],1,0)))</f>
        <v>0</v>
      </c>
      <c r="AC2447" s="2">
        <f>IF(_332_2018_07_18_outfile_posicao[[#This Row],[fim]]=0,AC2448+1,0)</f>
        <v>3</v>
      </c>
      <c r="AD2447" s="2"/>
      <c r="AE2447" s="2"/>
      <c r="AF2447" s="2"/>
      <c r="AG2447" s="2"/>
      <c r="AH2447" s="2"/>
      <c r="AI2447" s="2"/>
    </row>
    <row r="2448" spans="1:35" x14ac:dyDescent="0.25">
      <c r="A2448">
        <v>970</v>
      </c>
      <c r="B2448">
        <v>1</v>
      </c>
      <c r="C2448" s="2" t="s">
        <v>3546</v>
      </c>
      <c r="D2448">
        <v>332</v>
      </c>
      <c r="E2448" s="2" t="s">
        <v>5520</v>
      </c>
      <c r="F2448" s="2" t="s">
        <v>5221</v>
      </c>
      <c r="G2448" s="2">
        <v>2447</v>
      </c>
      <c r="H2448" t="b">
        <v>1</v>
      </c>
      <c r="I2448" s="3">
        <v>43299.377881944441</v>
      </c>
      <c r="J2448" s="2">
        <v>965</v>
      </c>
      <c r="K2448" s="2">
        <v>-23.592939999999999</v>
      </c>
      <c r="L2448" s="2">
        <v>-46.630074</v>
      </c>
      <c r="M2448" s="2">
        <f>IF(AND(_332_2018_07_18_outfile_posicao[[#This Row],[hora bus]]=I2447,_332_2018_07_18_outfile_posicao[[#This Row],[lat bus]]=K2447,_332_2018_07_18_outfile_posicao[[#This Row],[lon bus]]=L2447),1,0)</f>
        <v>0</v>
      </c>
      <c r="N2448">
        <v>239</v>
      </c>
      <c r="O2448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0.49999988603576351</v>
      </c>
      <c r="P2448">
        <f>VLOOKUP(_332_2018_07_18_outfile_posicao[[#This Row],[shape]],shape!A:D,4,0)+VLOOKUP(_332_2018_07_18_outfile_posicao[[#This Row],[shape]]+1,shape!A:E,5,0)*_332_2018_07_18_outfile_posicao[[#This Row],[% avanc]]</f>
        <v>7593.1417520189552</v>
      </c>
      <c r="Q2448" s="4">
        <f>_332_2018_07_18_outfile_posicao[[#This Row],[8686,881807]]/_332_2018_07_18_outfile_posicao[[#Headers],[8686,881807]]</f>
        <v>0.87409290476362933</v>
      </c>
      <c r="R2448">
        <f>_332_2018_07_18_outfile_posicao[[#This Row],[8686,881807]]-P2447</f>
        <v>613.26741233655684</v>
      </c>
      <c r="S2448">
        <f>(_332_2018_07_18_outfile_posicao[[#This Row],[hora bus]]-I2447)*86000</f>
        <v>89.583332999609411</v>
      </c>
      <c r="T2448">
        <f>_332_2018_07_18_outfile_posicao[[#This Row],[desloc]]/_332_2018_07_18_outfile_posicao[[#This Row],[seconds]]</f>
        <v>6.8457757911198804</v>
      </c>
      <c r="U2448">
        <f>_332_2018_07_18_outfile_posicao[[#This Row],[spd m/s]]*3.6</f>
        <v>24.644792848031571</v>
      </c>
      <c r="V2448" s="2"/>
      <c r="W2448" s="2">
        <f>IF(_332_2018_07_18_outfile_posicao[[#This Row],[cod bus]]=F2447,0,1)</f>
        <v>0</v>
      </c>
      <c r="X2448" s="2">
        <f>IF(_332_2018_07_18_outfile_posicao[[#This Row],[desloc]]&gt;=0,0,1)</f>
        <v>0</v>
      </c>
      <c r="Y2448" s="2">
        <f>IF(AND(_332_2018_07_18_outfile_posicao[[#This Row],[spd m/s]]&lt;1,_332_2018_07_18_outfile_posicao[[#This Row],[spd m/s]]&lt;&gt;0),1,0)</f>
        <v>0</v>
      </c>
      <c r="Z2448" s="2">
        <f>IF(Z2447=0.5,IF(P2448&gt;=P2449,0.5,1),IF(_332_2018_07_18_outfile_posicao[[#This Row],[desloc]]&lt;-1000,IF(P2448&gt;=P2449,IF(AND(Z2447=0.5,P2448=P2449),0,IF(P2448&lt;700,0.5,0)),1),IF(AND(X2448&gt;0,X2447&gt;0,_332_2018_07_18_outfile_posicao[[#This Row],[8686,881807]]&lt;500,_332_2018_07_18_outfile_posicao[[#This Row],[desloc]]&gt;0),IF(_332_2018_07_18_outfile_posicao[[#This Row],[8686,881807]]&lt;500,1,0),0)))</f>
        <v>0</v>
      </c>
      <c r="AA2448" s="2">
        <f t="shared" si="38"/>
        <v>8378.5877131616053</v>
      </c>
      <c r="AB2448" s="2">
        <f>IF(_332_2018_07_18_outfile_posicao[[#This Row],[inicio]]=1,0,IF(AB2447&gt;0,0.5,IF(_332_2018_07_18_outfile_posicao[[#This Row],[max dist]]=_332_2018_07_18_outfile_posicao[[#This Row],[8686,881807]],1,0)))</f>
        <v>0</v>
      </c>
      <c r="AC2448" s="2">
        <f>IF(_332_2018_07_18_outfile_posicao[[#This Row],[fim]]=0,AC2449+1,0)</f>
        <v>2</v>
      </c>
      <c r="AD2448" s="2"/>
      <c r="AE2448" s="2"/>
      <c r="AF2448" s="2"/>
      <c r="AG2448" s="2"/>
      <c r="AH2448" s="2"/>
      <c r="AI2448" s="2"/>
    </row>
    <row r="2449" spans="1:35" x14ac:dyDescent="0.25">
      <c r="A2449">
        <v>971</v>
      </c>
      <c r="B2449">
        <v>1</v>
      </c>
      <c r="C2449" s="2" t="s">
        <v>3547</v>
      </c>
      <c r="D2449">
        <v>332</v>
      </c>
      <c r="E2449" s="2" t="s">
        <v>5521</v>
      </c>
      <c r="F2449" s="2" t="s">
        <v>5221</v>
      </c>
      <c r="G2449" s="2">
        <v>2448</v>
      </c>
      <c r="H2449" t="b">
        <v>1</v>
      </c>
      <c r="I2449" s="3">
        <v>43299.37840277778</v>
      </c>
      <c r="J2449" s="2">
        <v>966</v>
      </c>
      <c r="K2449" s="2">
        <v>-23.592067499999999</v>
      </c>
      <c r="L2449" s="2">
        <v>-46.631132000000001</v>
      </c>
      <c r="M2449" s="2">
        <f>IF(AND(_332_2018_07_18_outfile_posicao[[#This Row],[hora bus]]=I2448,_332_2018_07_18_outfile_posicao[[#This Row],[lat bus]]=K2448,_332_2018_07_18_outfile_posicao[[#This Row],[lon bus]]=L2448),1,0)</f>
        <v>0</v>
      </c>
      <c r="N2449">
        <v>248</v>
      </c>
      <c r="O2449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0.49999986488777509</v>
      </c>
      <c r="P2449">
        <f>VLOOKUP(_332_2018_07_18_outfile_posicao[[#This Row],[shape]],shape!A:D,4,0)+VLOOKUP(_332_2018_07_18_outfile_posicao[[#This Row],[shape]]+1,shape!A:E,5,0)*_332_2018_07_18_outfile_posicao[[#This Row],[% avanc]]</f>
        <v>7738.7748707129895</v>
      </c>
      <c r="Q2449" s="4">
        <f>_332_2018_07_18_outfile_posicao[[#This Row],[8686,881807]]/_332_2018_07_18_outfile_posicao[[#Headers],[8686,881807]]</f>
        <v>0.89085762217657738</v>
      </c>
      <c r="R2449">
        <f>_332_2018_07_18_outfile_posicao[[#This Row],[8686,881807]]-P2448</f>
        <v>145.63311869403424</v>
      </c>
      <c r="S2449">
        <f>(_332_2018_07_18_outfile_posicao[[#This Row],[hora bus]]-I2448)*86000</f>
        <v>44.79166712553706</v>
      </c>
      <c r="T2449">
        <f>_332_2018_07_18_outfile_posicao[[#This Row],[desloc]]/_332_2018_07_18_outfile_posicao[[#This Row],[seconds]]</f>
        <v>3.2513440119536088</v>
      </c>
      <c r="U2449">
        <f>_332_2018_07_18_outfile_posicao[[#This Row],[spd m/s]]*3.6</f>
        <v>11.704838443032992</v>
      </c>
      <c r="V2449" s="2"/>
      <c r="W2449" s="2">
        <f>IF(_332_2018_07_18_outfile_posicao[[#This Row],[cod bus]]=F2448,0,1)</f>
        <v>0</v>
      </c>
      <c r="X2449" s="2">
        <f>IF(_332_2018_07_18_outfile_posicao[[#This Row],[desloc]]&gt;=0,0,1)</f>
        <v>0</v>
      </c>
      <c r="Y2449" s="2">
        <f>IF(AND(_332_2018_07_18_outfile_posicao[[#This Row],[spd m/s]]&lt;1,_332_2018_07_18_outfile_posicao[[#This Row],[spd m/s]]&lt;&gt;0),1,0)</f>
        <v>0</v>
      </c>
      <c r="Z2449" s="2">
        <f>IF(Z2448=0.5,IF(P2449&gt;=P2450,0.5,1),IF(_332_2018_07_18_outfile_posicao[[#This Row],[desloc]]&lt;-1000,IF(P2449&gt;=P2450,IF(AND(Z2448=0.5,P2449=P2450),0,IF(P2449&lt;700,0.5,0)),1),IF(AND(X2449&gt;0,X2448&gt;0,_332_2018_07_18_outfile_posicao[[#This Row],[8686,881807]]&lt;500,_332_2018_07_18_outfile_posicao[[#This Row],[desloc]]&gt;0),IF(_332_2018_07_18_outfile_posicao[[#This Row],[8686,881807]]&lt;500,1,0),0)))</f>
        <v>0</v>
      </c>
      <c r="AA2449" s="2">
        <f t="shared" si="38"/>
        <v>8378.5877131616053</v>
      </c>
      <c r="AB2449" s="2">
        <f>IF(_332_2018_07_18_outfile_posicao[[#This Row],[inicio]]=1,0,IF(AB2448&gt;0,0.5,IF(_332_2018_07_18_outfile_posicao[[#This Row],[max dist]]=_332_2018_07_18_outfile_posicao[[#This Row],[8686,881807]],1,0)))</f>
        <v>0</v>
      </c>
      <c r="AC2449" s="2">
        <f>IF(_332_2018_07_18_outfile_posicao[[#This Row],[fim]]=0,AC2450+1,0)</f>
        <v>1</v>
      </c>
      <c r="AD2449" s="2"/>
      <c r="AE2449" s="2"/>
      <c r="AF2449" s="2"/>
      <c r="AG2449" s="2"/>
      <c r="AH2449" s="2"/>
      <c r="AI2449" s="2"/>
    </row>
    <row r="2450" spans="1:35" x14ac:dyDescent="0.25">
      <c r="A2450">
        <v>978</v>
      </c>
      <c r="B2450">
        <v>1</v>
      </c>
      <c r="C2450" s="2" t="s">
        <v>3551</v>
      </c>
      <c r="D2450">
        <v>332</v>
      </c>
      <c r="E2450" s="2" t="s">
        <v>5523</v>
      </c>
      <c r="F2450" s="2" t="s">
        <v>5221</v>
      </c>
      <c r="G2450" s="2">
        <v>2449</v>
      </c>
      <c r="H2450" t="b">
        <v>1</v>
      </c>
      <c r="I2450" s="3">
        <v>43299.381608796299</v>
      </c>
      <c r="J2450" s="2">
        <v>970</v>
      </c>
      <c r="K2450" s="2">
        <v>-23.59020675</v>
      </c>
      <c r="L2450" s="2">
        <v>-46.634909</v>
      </c>
      <c r="M2450" s="2">
        <f>IF(AND(_332_2018_07_18_outfile_posicao[[#This Row],[hora bus]]=I2449,_332_2018_07_18_outfile_posicao[[#This Row],[lat bus]]=K2449,_332_2018_07_18_outfile_posicao[[#This Row],[lon bus]]=L2449),1,0)</f>
        <v>0</v>
      </c>
      <c r="N2450">
        <v>266</v>
      </c>
      <c r="O2450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0.24999992302215757</v>
      </c>
      <c r="P2450">
        <f>VLOOKUP(_332_2018_07_18_outfile_posicao[[#This Row],[shape]],shape!A:D,4,0)+VLOOKUP(_332_2018_07_18_outfile_posicao[[#This Row],[shape]]+1,shape!A:E,5,0)*_332_2018_07_18_outfile_posicao[[#This Row],[% avanc]]</f>
        <v>8378.5877131616053</v>
      </c>
      <c r="Q2450" s="4">
        <f>_332_2018_07_18_outfile_posicao[[#This Row],[8686,881807]]/_332_2018_07_18_outfile_posicao[[#Headers],[8686,881807]]</f>
        <v>0.96451038465954875</v>
      </c>
      <c r="R2450">
        <f>_332_2018_07_18_outfile_posicao[[#This Row],[8686,881807]]-P2449</f>
        <v>639.81284244861581</v>
      </c>
      <c r="S2450">
        <f>(_332_2018_07_18_outfile_posicao[[#This Row],[hora bus]]-I2449)*86000</f>
        <v>275.71759259444661</v>
      </c>
      <c r="T2450">
        <f>_332_2018_07_18_outfile_posicao[[#This Row],[desloc]]/_332_2018_07_18_outfile_posicao[[#This Row],[seconds]]</f>
        <v>2.3205368813361047</v>
      </c>
      <c r="U2450">
        <f>_332_2018_07_18_outfile_posicao[[#This Row],[spd m/s]]*3.6</f>
        <v>8.3539327728099764</v>
      </c>
      <c r="V2450" s="2"/>
      <c r="W2450" s="2">
        <f>IF(_332_2018_07_18_outfile_posicao[[#This Row],[cod bus]]=F2449,0,1)</f>
        <v>0</v>
      </c>
      <c r="X2450" s="2">
        <f>IF(_332_2018_07_18_outfile_posicao[[#This Row],[desloc]]&gt;=0,0,1)</f>
        <v>0</v>
      </c>
      <c r="Y2450" s="2">
        <f>IF(AND(_332_2018_07_18_outfile_posicao[[#This Row],[spd m/s]]&lt;1,_332_2018_07_18_outfile_posicao[[#This Row],[spd m/s]]&lt;&gt;0),1,0)</f>
        <v>0</v>
      </c>
      <c r="Z2450" s="2">
        <f>IF(Z2449=0.5,IF(P2450&gt;=P2451,0.5,1),IF(_332_2018_07_18_outfile_posicao[[#This Row],[desloc]]&lt;-1000,IF(P2450&gt;=P2451,IF(AND(Z2449=0.5,P2450=P2451),0,IF(P2450&lt;700,0.5,0)),1),IF(AND(X2450&gt;0,X2449&gt;0,_332_2018_07_18_outfile_posicao[[#This Row],[8686,881807]]&lt;500,_332_2018_07_18_outfile_posicao[[#This Row],[desloc]]&gt;0),IF(_332_2018_07_18_outfile_posicao[[#This Row],[8686,881807]]&lt;500,1,0),0)))</f>
        <v>0</v>
      </c>
      <c r="AA2450" s="2">
        <f t="shared" si="38"/>
        <v>8378.5877131616053</v>
      </c>
      <c r="AB2450" s="2">
        <f>IF(_332_2018_07_18_outfile_posicao[[#This Row],[inicio]]=1,0,IF(AB2449&gt;0,0.5,IF(_332_2018_07_18_outfile_posicao[[#This Row],[max dist]]=_332_2018_07_18_outfile_posicao[[#This Row],[8686,881807]],1,0)))</f>
        <v>1</v>
      </c>
      <c r="AC2450" s="2">
        <f>IF(_332_2018_07_18_outfile_posicao[[#This Row],[fim]]=0,AC2451+1,0)</f>
        <v>0</v>
      </c>
      <c r="AD2450" s="2"/>
      <c r="AE2450" s="2"/>
      <c r="AF2450" s="2"/>
      <c r="AG2450" s="2"/>
      <c r="AH2450" s="2"/>
      <c r="AI2450" s="2"/>
    </row>
    <row r="2451" spans="1:35" x14ac:dyDescent="0.25">
      <c r="A2451">
        <v>1063</v>
      </c>
      <c r="B2451">
        <v>1</v>
      </c>
      <c r="C2451" s="2" t="s">
        <v>3600</v>
      </c>
      <c r="D2451">
        <v>332</v>
      </c>
      <c r="E2451" s="2" t="s">
        <v>5524</v>
      </c>
      <c r="F2451" s="2" t="s">
        <v>5221</v>
      </c>
      <c r="G2451" s="2">
        <v>2450</v>
      </c>
      <c r="H2451" t="b">
        <v>1</v>
      </c>
      <c r="I2451" s="3">
        <v>43299.41097222222</v>
      </c>
      <c r="J2451" s="2">
        <v>1027</v>
      </c>
      <c r="K2451" s="2">
        <v>-23.639638000000001</v>
      </c>
      <c r="L2451" s="2">
        <v>-46.607435000000002</v>
      </c>
      <c r="M2451" s="2">
        <f>IF(AND(_332_2018_07_18_outfile_posicao[[#This Row],[hora bus]]=I2450,_332_2018_07_18_outfile_posicao[[#This Row],[lat bus]]=K2450,_332_2018_07_18_outfile_posicao[[#This Row],[lon bus]]=L2450),1,0)</f>
        <v>0</v>
      </c>
      <c r="N2451">
        <v>4</v>
      </c>
      <c r="O2451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0.49999996990313067</v>
      </c>
      <c r="P2451">
        <f>VLOOKUP(_332_2018_07_18_outfile_posicao[[#This Row],[shape]],shape!A:D,4,0)+VLOOKUP(_332_2018_07_18_outfile_posicao[[#This Row],[shape]]+1,shape!A:E,5,0)*_332_2018_07_18_outfile_posicao[[#This Row],[% avanc]]</f>
        <v>29.885755935874364</v>
      </c>
      <c r="Q2451" s="4">
        <f>_332_2018_07_18_outfile_posicao[[#This Row],[8686,881807]]/_332_2018_07_18_outfile_posicao[[#Headers],[8686,881807]]</f>
        <v>3.4403318244519043E-3</v>
      </c>
      <c r="R2451">
        <f>_332_2018_07_18_outfile_posicao[[#This Row],[8686,881807]]-P2450</f>
        <v>-8348.7019572257304</v>
      </c>
      <c r="S2451">
        <f>(_332_2018_07_18_outfile_posicao[[#This Row],[hora bus]]-I2450)*86000</f>
        <v>2525.2546292467741</v>
      </c>
      <c r="T2451">
        <f>_332_2018_07_18_outfile_posicao[[#This Row],[desloc]]/_332_2018_07_18_outfile_posicao[[#This Row],[seconds]]</f>
        <v>-3.3060832204932766</v>
      </c>
      <c r="U2451">
        <f>_332_2018_07_18_outfile_posicao[[#This Row],[spd m/s]]*3.6</f>
        <v>-11.901899593775797</v>
      </c>
      <c r="V2451" s="2"/>
      <c r="W2451" s="2">
        <f>IF(_332_2018_07_18_outfile_posicao[[#This Row],[cod bus]]=F2450,0,1)</f>
        <v>0</v>
      </c>
      <c r="X2451" s="2">
        <f>IF(_332_2018_07_18_outfile_posicao[[#This Row],[desloc]]&gt;=0,0,1)</f>
        <v>1</v>
      </c>
      <c r="Y2451" s="2">
        <f>IF(AND(_332_2018_07_18_outfile_posicao[[#This Row],[spd m/s]]&lt;1,_332_2018_07_18_outfile_posicao[[#This Row],[spd m/s]]&lt;&gt;0),1,0)</f>
        <v>1</v>
      </c>
      <c r="Z2451" s="2">
        <f>IF(Z2450=0.5,IF(P2451&gt;=P2452,0.5,1),IF(_332_2018_07_18_outfile_posicao[[#This Row],[desloc]]&lt;-1000,IF(P2451&gt;=P2452,IF(AND(Z2450=0.5,P2451=P2452),0,IF(P2451&lt;700,0.5,0)),1),IF(AND(X2451&gt;0,X2450&gt;0,_332_2018_07_18_outfile_posicao[[#This Row],[8686,881807]]&lt;500,_332_2018_07_18_outfile_posicao[[#This Row],[desloc]]&gt;0),IF(_332_2018_07_18_outfile_posicao[[#This Row],[8686,881807]]&lt;500,1,0),0)))</f>
        <v>0.5</v>
      </c>
      <c r="AA2451" s="2">
        <f t="shared" si="38"/>
        <v>0</v>
      </c>
      <c r="AB2451" s="2">
        <f>IF(_332_2018_07_18_outfile_posicao[[#This Row],[inicio]]=1,0,IF(AB2450&gt;0,0.5,IF(_332_2018_07_18_outfile_posicao[[#This Row],[max dist]]=_332_2018_07_18_outfile_posicao[[#This Row],[8686,881807]],1,0)))</f>
        <v>0.5</v>
      </c>
      <c r="AC2451" s="2">
        <f>IF(_332_2018_07_18_outfile_posicao[[#This Row],[fim]]=0,AC2452+1,0)</f>
        <v>0</v>
      </c>
      <c r="AD2451" s="2"/>
      <c r="AE2451" s="2"/>
      <c r="AF2451" s="2"/>
      <c r="AG2451" s="2"/>
      <c r="AH2451" s="2"/>
      <c r="AI2451" s="2"/>
    </row>
    <row r="2452" spans="1:35" x14ac:dyDescent="0.25">
      <c r="A2452">
        <v>1064</v>
      </c>
      <c r="B2452">
        <v>1</v>
      </c>
      <c r="C2452" s="2" t="s">
        <v>3601</v>
      </c>
      <c r="D2452">
        <v>332</v>
      </c>
      <c r="E2452" s="2" t="s">
        <v>5524</v>
      </c>
      <c r="F2452" s="2" t="s">
        <v>5221</v>
      </c>
      <c r="G2452" s="2">
        <v>2451</v>
      </c>
      <c r="H2452" t="b">
        <v>1</v>
      </c>
      <c r="I2452" s="3">
        <v>43299.411493055559</v>
      </c>
      <c r="J2452" s="2">
        <v>1029</v>
      </c>
      <c r="K2452" s="2">
        <v>-23.639781500000002</v>
      </c>
      <c r="L2452" s="2">
        <v>-46.607362000000002</v>
      </c>
      <c r="M2452" s="2">
        <f>IF(AND(_332_2018_07_18_outfile_posicao[[#This Row],[hora bus]]=I2451,_332_2018_07_18_outfile_posicao[[#This Row],[lat bus]]=K2451,_332_2018_07_18_outfile_posicao[[#This Row],[lon bus]]=L2451),1,0)</f>
        <v>0</v>
      </c>
      <c r="N2452">
        <v>3</v>
      </c>
      <c r="O2452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0.49999998173423893</v>
      </c>
      <c r="P2452">
        <f>VLOOKUP(_332_2018_07_18_outfile_posicao[[#This Row],[shape]],shape!A:D,4,0)+VLOOKUP(_332_2018_07_18_outfile_posicao[[#This Row],[shape]]+1,shape!A:E,5,0)*_332_2018_07_18_outfile_posicao[[#This Row],[% avanc]]</f>
        <v>11.995510964668846</v>
      </c>
      <c r="Q2452" s="4">
        <f>_332_2018_07_18_outfile_posicao[[#This Row],[8686,881807]]/_332_2018_07_18_outfile_posicao[[#Headers],[8686,881807]]</f>
        <v>1.3808765021992944E-3</v>
      </c>
      <c r="R2452">
        <f>_332_2018_07_18_outfile_posicao[[#This Row],[8686,881807]]-P2451</f>
        <v>-17.890244971205519</v>
      </c>
      <c r="S2452">
        <f>(_332_2018_07_18_outfile_posicao[[#This Row],[hora bus]]-I2451)*86000</f>
        <v>44.79166712553706</v>
      </c>
      <c r="T2452">
        <f>_332_2018_07_18_outfile_posicao[[#This Row],[desloc]]/_332_2018_07_18_outfile_posicao[[#This Row],[seconds]]</f>
        <v>-0.39941011619560279</v>
      </c>
      <c r="U2452">
        <f>_332_2018_07_18_outfile_posicao[[#This Row],[spd m/s]]*3.6</f>
        <v>-1.4378764183041701</v>
      </c>
      <c r="V2452" s="2"/>
      <c r="W2452" s="2">
        <f>IF(_332_2018_07_18_outfile_posicao[[#This Row],[cod bus]]=F2451,0,1)</f>
        <v>0</v>
      </c>
      <c r="X2452" s="2">
        <f>IF(_332_2018_07_18_outfile_posicao[[#This Row],[desloc]]&gt;=0,0,1)</f>
        <v>1</v>
      </c>
      <c r="Y2452" s="2">
        <f>IF(AND(_332_2018_07_18_outfile_posicao[[#This Row],[spd m/s]]&lt;1,_332_2018_07_18_outfile_posicao[[#This Row],[spd m/s]]&lt;&gt;0),1,0)</f>
        <v>1</v>
      </c>
      <c r="Z2452" s="2">
        <f>IF(Z2451=0.5,IF(P2452&gt;=P2453,0.5,1),IF(_332_2018_07_18_outfile_posicao[[#This Row],[desloc]]&lt;-1000,IF(P2452&gt;=P2453,IF(AND(Z2451=0.5,P2452=P2453),0,IF(P2452&lt;700,0.5,0)),1),IF(AND(X2452&gt;0,X2451&gt;0,_332_2018_07_18_outfile_posicao[[#This Row],[8686,881807]]&lt;500,_332_2018_07_18_outfile_posicao[[#This Row],[desloc]]&gt;0),IF(_332_2018_07_18_outfile_posicao[[#This Row],[8686,881807]]&lt;500,1,0),0)))</f>
        <v>0.5</v>
      </c>
      <c r="AA2452" s="2">
        <f t="shared" si="38"/>
        <v>0</v>
      </c>
      <c r="AB2452" s="2">
        <f>IF(_332_2018_07_18_outfile_posicao[[#This Row],[inicio]]=1,0,IF(AB2451&gt;0,0.5,IF(_332_2018_07_18_outfile_posicao[[#This Row],[max dist]]=_332_2018_07_18_outfile_posicao[[#This Row],[8686,881807]],1,0)))</f>
        <v>0.5</v>
      </c>
      <c r="AC2452" s="2">
        <f>IF(_332_2018_07_18_outfile_posicao[[#This Row],[fim]]=0,AC2453+1,0)</f>
        <v>0</v>
      </c>
      <c r="AD2452" s="2"/>
      <c r="AE2452" s="2"/>
      <c r="AF2452" s="2"/>
      <c r="AG2452" s="2"/>
      <c r="AH2452" s="2"/>
      <c r="AI2452" s="2"/>
    </row>
    <row r="2453" spans="1:35" x14ac:dyDescent="0.25">
      <c r="A2453">
        <v>1066</v>
      </c>
      <c r="B2453">
        <v>1</v>
      </c>
      <c r="C2453" s="2" t="s">
        <v>3603</v>
      </c>
      <c r="D2453">
        <v>332</v>
      </c>
      <c r="E2453" s="2" t="s">
        <v>5245</v>
      </c>
      <c r="F2453" s="2" t="s">
        <v>5221</v>
      </c>
      <c r="G2453" s="2">
        <v>2452</v>
      </c>
      <c r="H2453" t="b">
        <v>1</v>
      </c>
      <c r="I2453" s="3">
        <v>43299.411979166667</v>
      </c>
      <c r="J2453" s="2">
        <v>1031</v>
      </c>
      <c r="K2453" s="2">
        <v>-23.639825999999999</v>
      </c>
      <c r="L2453" s="2">
        <v>-46.607307499999997</v>
      </c>
      <c r="M2453" s="2">
        <f>IF(AND(_332_2018_07_18_outfile_posicao[[#This Row],[hora bus]]=I2452,_332_2018_07_18_outfile_posicao[[#This Row],[lat bus]]=K2452,_332_2018_07_18_outfile_posicao[[#This Row],[lon bus]]=L2452),1,0)</f>
        <v>0</v>
      </c>
      <c r="N2453">
        <v>1</v>
      </c>
      <c r="O2453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453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453" s="4">
        <f>_332_2018_07_18_outfile_posicao[[#This Row],[8686,881807]]/_332_2018_07_18_outfile_posicao[[#Headers],[8686,881807]]</f>
        <v>5.2380543083378913E-4</v>
      </c>
      <c r="R2453">
        <f>_332_2018_07_18_outfile_posicao[[#This Row],[8686,881807]]-P2452</f>
        <v>-7.445275097151006</v>
      </c>
      <c r="S2453">
        <f>(_332_2018_07_18_outfile_posicao[[#This Row],[hora bus]]-I2452)*86000</f>
        <v>41.805555316386744</v>
      </c>
      <c r="T2453">
        <f>_332_2018_07_18_outfile_posicao[[#This Row],[desloc]]/_332_2018_07_18_outfile_posicao[[#This Row],[seconds]]</f>
        <v>-0.17809296015337564</v>
      </c>
      <c r="U2453">
        <f>_332_2018_07_18_outfile_posicao[[#This Row],[spd m/s]]*3.6</f>
        <v>-0.64113465655215229</v>
      </c>
      <c r="V2453" s="2"/>
      <c r="W2453" s="2">
        <f>IF(_332_2018_07_18_outfile_posicao[[#This Row],[cod bus]]=F2452,0,1)</f>
        <v>0</v>
      </c>
      <c r="X2453" s="2">
        <f>IF(_332_2018_07_18_outfile_posicao[[#This Row],[desloc]]&gt;=0,0,1)</f>
        <v>1</v>
      </c>
      <c r="Y2453" s="2">
        <f>IF(AND(_332_2018_07_18_outfile_posicao[[#This Row],[spd m/s]]&lt;1,_332_2018_07_18_outfile_posicao[[#This Row],[spd m/s]]&lt;&gt;0),1,0)</f>
        <v>1</v>
      </c>
      <c r="Z2453" s="2">
        <f>IF(Z2452=0.5,IF(P2453&gt;=P2454,0.5,1),IF(_332_2018_07_18_outfile_posicao[[#This Row],[desloc]]&lt;-1000,IF(P2453&gt;=P2454,IF(AND(Z2452=0.5,P2453=P2454),0,IF(P2453&lt;700,0.5,0)),1),IF(AND(X2453&gt;0,X2452&gt;0,_332_2018_07_18_outfile_posicao[[#This Row],[8686,881807]]&lt;500,_332_2018_07_18_outfile_posicao[[#This Row],[desloc]]&gt;0),IF(_332_2018_07_18_outfile_posicao[[#This Row],[8686,881807]]&lt;500,1,0),0)))</f>
        <v>0.5</v>
      </c>
      <c r="AA2453" s="2">
        <f t="shared" si="38"/>
        <v>0</v>
      </c>
      <c r="AB2453" s="2">
        <f>IF(_332_2018_07_18_outfile_posicao[[#This Row],[inicio]]=1,0,IF(AB2452&gt;0,0.5,IF(_332_2018_07_18_outfile_posicao[[#This Row],[max dist]]=_332_2018_07_18_outfile_posicao[[#This Row],[8686,881807]],1,0)))</f>
        <v>0.5</v>
      </c>
      <c r="AC2453" s="2">
        <f>IF(_332_2018_07_18_outfile_posicao[[#This Row],[fim]]=0,AC2454+1,0)</f>
        <v>0</v>
      </c>
      <c r="AD2453" s="2"/>
      <c r="AE2453" s="2"/>
      <c r="AF2453" s="2"/>
      <c r="AG2453" s="2"/>
      <c r="AH2453" s="2"/>
      <c r="AI2453" s="2"/>
    </row>
    <row r="2454" spans="1:35" x14ac:dyDescent="0.25">
      <c r="A2454">
        <v>1067</v>
      </c>
      <c r="B2454">
        <v>1</v>
      </c>
      <c r="C2454" s="2" t="s">
        <v>3604</v>
      </c>
      <c r="D2454">
        <v>332</v>
      </c>
      <c r="E2454" s="2" t="s">
        <v>5246</v>
      </c>
      <c r="F2454" s="2" t="s">
        <v>5221</v>
      </c>
      <c r="G2454" s="2">
        <v>2453</v>
      </c>
      <c r="H2454" t="b">
        <v>1</v>
      </c>
      <c r="I2454" s="3">
        <v>43299.412465277775</v>
      </c>
      <c r="J2454" s="2">
        <v>1034</v>
      </c>
      <c r="K2454" s="2">
        <v>-23.639825999999999</v>
      </c>
      <c r="L2454" s="2">
        <v>-46.607307499999997</v>
      </c>
      <c r="M2454" s="2">
        <f>IF(AND(_332_2018_07_18_outfile_posicao[[#This Row],[hora bus]]=I2453,_332_2018_07_18_outfile_posicao[[#This Row],[lat bus]]=K2453,_332_2018_07_18_outfile_posicao[[#This Row],[lon bus]]=L2453),1,0)</f>
        <v>0</v>
      </c>
      <c r="N2454">
        <v>1</v>
      </c>
      <c r="O2454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454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454" s="4">
        <f>_332_2018_07_18_outfile_posicao[[#This Row],[8686,881807]]/_332_2018_07_18_outfile_posicao[[#Headers],[8686,881807]]</f>
        <v>5.2380543083378913E-4</v>
      </c>
      <c r="R2454">
        <f>_332_2018_07_18_outfile_posicao[[#This Row],[8686,881807]]-P2453</f>
        <v>0</v>
      </c>
      <c r="S2454">
        <f>(_332_2018_07_18_outfile_posicao[[#This Row],[hora bus]]-I2453)*86000</f>
        <v>41.805555316386744</v>
      </c>
      <c r="T2454">
        <f>_332_2018_07_18_outfile_posicao[[#This Row],[desloc]]/_332_2018_07_18_outfile_posicao[[#This Row],[seconds]]</f>
        <v>0</v>
      </c>
      <c r="U2454">
        <f>_332_2018_07_18_outfile_posicao[[#This Row],[spd m/s]]*3.6</f>
        <v>0</v>
      </c>
      <c r="V2454" s="2"/>
      <c r="W2454" s="2">
        <f>IF(_332_2018_07_18_outfile_posicao[[#This Row],[cod bus]]=F2453,0,1)</f>
        <v>0</v>
      </c>
      <c r="X2454" s="2">
        <f>IF(_332_2018_07_18_outfile_posicao[[#This Row],[desloc]]&gt;=0,0,1)</f>
        <v>0</v>
      </c>
      <c r="Y2454" s="2">
        <f>IF(AND(_332_2018_07_18_outfile_posicao[[#This Row],[spd m/s]]&lt;1,_332_2018_07_18_outfile_posicao[[#This Row],[spd m/s]]&lt;&gt;0),1,0)</f>
        <v>0</v>
      </c>
      <c r="Z2454" s="2">
        <f>IF(Z2453=0.5,IF(P2454&gt;=P2455,0.5,1),IF(_332_2018_07_18_outfile_posicao[[#This Row],[desloc]]&lt;-1000,IF(P2454&gt;=P2455,IF(AND(Z2453=0.5,P2454=P2455),0,IF(P2454&lt;700,0.5,0)),1),IF(AND(X2454&gt;0,X2453&gt;0,_332_2018_07_18_outfile_posicao[[#This Row],[8686,881807]]&lt;500,_332_2018_07_18_outfile_posicao[[#This Row],[desloc]]&gt;0),IF(_332_2018_07_18_outfile_posicao[[#This Row],[8686,881807]]&lt;500,1,0),0)))</f>
        <v>0.5</v>
      </c>
      <c r="AA2454" s="2">
        <f t="shared" si="38"/>
        <v>0</v>
      </c>
      <c r="AB2454" s="2">
        <f>IF(_332_2018_07_18_outfile_posicao[[#This Row],[inicio]]=1,0,IF(AB2453&gt;0,0.5,IF(_332_2018_07_18_outfile_posicao[[#This Row],[max dist]]=_332_2018_07_18_outfile_posicao[[#This Row],[8686,881807]],1,0)))</f>
        <v>0.5</v>
      </c>
      <c r="AC2454" s="2">
        <f>IF(_332_2018_07_18_outfile_posicao[[#This Row],[fim]]=0,AC2455+1,0)</f>
        <v>0</v>
      </c>
      <c r="AD2454" s="2"/>
      <c r="AE2454" s="2"/>
      <c r="AF2454" s="2"/>
      <c r="AG2454" s="2"/>
      <c r="AH2454" s="2"/>
      <c r="AI2454" s="2"/>
    </row>
    <row r="2455" spans="1:35" x14ac:dyDescent="0.25">
      <c r="A2455">
        <v>1069</v>
      </c>
      <c r="B2455">
        <v>1</v>
      </c>
      <c r="C2455" s="2" t="s">
        <v>3606</v>
      </c>
      <c r="D2455">
        <v>332</v>
      </c>
      <c r="E2455" s="2" t="s">
        <v>5247</v>
      </c>
      <c r="F2455" s="2" t="s">
        <v>5221</v>
      </c>
      <c r="G2455" s="2">
        <v>2454</v>
      </c>
      <c r="H2455" t="b">
        <v>1</v>
      </c>
      <c r="I2455" s="3">
        <v>43299.412986111114</v>
      </c>
      <c r="J2455" s="2">
        <v>1036</v>
      </c>
      <c r="K2455" s="2">
        <v>-23.639825999999999</v>
      </c>
      <c r="L2455" s="2">
        <v>-46.607307499999997</v>
      </c>
      <c r="M2455" s="2">
        <f>IF(AND(_332_2018_07_18_outfile_posicao[[#This Row],[hora bus]]=I2454,_332_2018_07_18_outfile_posicao[[#This Row],[lat bus]]=K2454,_332_2018_07_18_outfile_posicao[[#This Row],[lon bus]]=L2454),1,0)</f>
        <v>0</v>
      </c>
      <c r="N2455">
        <v>1</v>
      </c>
      <c r="O2455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455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455" s="4">
        <f>_332_2018_07_18_outfile_posicao[[#This Row],[8686,881807]]/_332_2018_07_18_outfile_posicao[[#Headers],[8686,881807]]</f>
        <v>5.2380543083378913E-4</v>
      </c>
      <c r="R2455">
        <f>_332_2018_07_18_outfile_posicao[[#This Row],[8686,881807]]-P2454</f>
        <v>0</v>
      </c>
      <c r="S2455">
        <f>(_332_2018_07_18_outfile_posicao[[#This Row],[hora bus]]-I2454)*86000</f>
        <v>44.79166712553706</v>
      </c>
      <c r="T2455">
        <f>_332_2018_07_18_outfile_posicao[[#This Row],[desloc]]/_332_2018_07_18_outfile_posicao[[#This Row],[seconds]]</f>
        <v>0</v>
      </c>
      <c r="U2455">
        <f>_332_2018_07_18_outfile_posicao[[#This Row],[spd m/s]]*3.6</f>
        <v>0</v>
      </c>
      <c r="V2455" s="2"/>
      <c r="W2455" s="2">
        <f>IF(_332_2018_07_18_outfile_posicao[[#This Row],[cod bus]]=F2454,0,1)</f>
        <v>0</v>
      </c>
      <c r="X2455" s="2">
        <f>IF(_332_2018_07_18_outfile_posicao[[#This Row],[desloc]]&gt;=0,0,1)</f>
        <v>0</v>
      </c>
      <c r="Y2455" s="2">
        <f>IF(AND(_332_2018_07_18_outfile_posicao[[#This Row],[spd m/s]]&lt;1,_332_2018_07_18_outfile_posicao[[#This Row],[spd m/s]]&lt;&gt;0),1,0)</f>
        <v>0</v>
      </c>
      <c r="Z2455" s="2">
        <f>IF(Z2454=0.5,IF(P2455&gt;=P2456,0.5,1),IF(_332_2018_07_18_outfile_posicao[[#This Row],[desloc]]&lt;-1000,IF(P2455&gt;=P2456,IF(AND(Z2454=0.5,P2455=P2456),0,IF(P2455&lt;700,0.5,0)),1),IF(AND(X2455&gt;0,X2454&gt;0,_332_2018_07_18_outfile_posicao[[#This Row],[8686,881807]]&lt;500,_332_2018_07_18_outfile_posicao[[#This Row],[desloc]]&gt;0),IF(_332_2018_07_18_outfile_posicao[[#This Row],[8686,881807]]&lt;500,1,0),0)))</f>
        <v>0.5</v>
      </c>
      <c r="AA2455" s="2">
        <f t="shared" si="38"/>
        <v>0</v>
      </c>
      <c r="AB2455" s="2">
        <f>IF(_332_2018_07_18_outfile_posicao[[#This Row],[inicio]]=1,0,IF(AB2454&gt;0,0.5,IF(_332_2018_07_18_outfile_posicao[[#This Row],[max dist]]=_332_2018_07_18_outfile_posicao[[#This Row],[8686,881807]],1,0)))</f>
        <v>0.5</v>
      </c>
      <c r="AC2455" s="2">
        <f>IF(_332_2018_07_18_outfile_posicao[[#This Row],[fim]]=0,AC2456+1,0)</f>
        <v>0</v>
      </c>
      <c r="AD2455" s="2"/>
      <c r="AE2455" s="2"/>
      <c r="AF2455" s="2"/>
      <c r="AG2455" s="2"/>
      <c r="AH2455" s="2"/>
      <c r="AI2455" s="2"/>
    </row>
    <row r="2456" spans="1:35" x14ac:dyDescent="0.25">
      <c r="A2456">
        <v>1070</v>
      </c>
      <c r="B2456">
        <v>1</v>
      </c>
      <c r="C2456" s="2" t="s">
        <v>3607</v>
      </c>
      <c r="D2456">
        <v>332</v>
      </c>
      <c r="E2456" s="2" t="s">
        <v>5247</v>
      </c>
      <c r="F2456" s="2" t="s">
        <v>5221</v>
      </c>
      <c r="G2456" s="2">
        <v>2455</v>
      </c>
      <c r="H2456" t="b">
        <v>1</v>
      </c>
      <c r="I2456" s="3">
        <v>43299.413506944446</v>
      </c>
      <c r="J2456" s="2">
        <v>1039</v>
      </c>
      <c r="K2456" s="2">
        <v>-23.639825999999999</v>
      </c>
      <c r="L2456" s="2">
        <v>-46.607307499999997</v>
      </c>
      <c r="M2456" s="2">
        <f>IF(AND(_332_2018_07_18_outfile_posicao[[#This Row],[hora bus]]=I2455,_332_2018_07_18_outfile_posicao[[#This Row],[lat bus]]=K2455,_332_2018_07_18_outfile_posicao[[#This Row],[lon bus]]=L2455),1,0)</f>
        <v>0</v>
      </c>
      <c r="N2456">
        <v>1</v>
      </c>
      <c r="O2456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456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456" s="4">
        <f>_332_2018_07_18_outfile_posicao[[#This Row],[8686,881807]]/_332_2018_07_18_outfile_posicao[[#Headers],[8686,881807]]</f>
        <v>5.2380543083378913E-4</v>
      </c>
      <c r="R2456">
        <f>_332_2018_07_18_outfile_posicao[[#This Row],[8686,881807]]-P2455</f>
        <v>0</v>
      </c>
      <c r="S2456">
        <f>(_332_2018_07_18_outfile_posicao[[#This Row],[hora bus]]-I2455)*86000</f>
        <v>44.791666499804705</v>
      </c>
      <c r="T2456">
        <f>_332_2018_07_18_outfile_posicao[[#This Row],[desloc]]/_332_2018_07_18_outfile_posicao[[#This Row],[seconds]]</f>
        <v>0</v>
      </c>
      <c r="U2456">
        <f>_332_2018_07_18_outfile_posicao[[#This Row],[spd m/s]]*3.6</f>
        <v>0</v>
      </c>
      <c r="V2456" s="2"/>
      <c r="W2456" s="2">
        <f>IF(_332_2018_07_18_outfile_posicao[[#This Row],[cod bus]]=F2455,0,1)</f>
        <v>0</v>
      </c>
      <c r="X2456" s="2">
        <f>IF(_332_2018_07_18_outfile_posicao[[#This Row],[desloc]]&gt;=0,0,1)</f>
        <v>0</v>
      </c>
      <c r="Y2456" s="2">
        <f>IF(AND(_332_2018_07_18_outfile_posicao[[#This Row],[spd m/s]]&lt;1,_332_2018_07_18_outfile_posicao[[#This Row],[spd m/s]]&lt;&gt;0),1,0)</f>
        <v>0</v>
      </c>
      <c r="Z2456" s="2">
        <f>IF(Z2455=0.5,IF(P2456&gt;=P2457,0.5,1),IF(_332_2018_07_18_outfile_posicao[[#This Row],[desloc]]&lt;-1000,IF(P2456&gt;=P2457,IF(AND(Z2455=0.5,P2456=P2457),0,IF(P2456&lt;700,0.5,0)),1),IF(AND(X2456&gt;0,X2455&gt;0,_332_2018_07_18_outfile_posicao[[#This Row],[8686,881807]]&lt;500,_332_2018_07_18_outfile_posicao[[#This Row],[desloc]]&gt;0),IF(_332_2018_07_18_outfile_posicao[[#This Row],[8686,881807]]&lt;500,1,0),0)))</f>
        <v>0.5</v>
      </c>
      <c r="AA2456" s="2">
        <f t="shared" si="38"/>
        <v>0</v>
      </c>
      <c r="AB2456" s="2">
        <f>IF(_332_2018_07_18_outfile_posicao[[#This Row],[inicio]]=1,0,IF(AB2455&gt;0,0.5,IF(_332_2018_07_18_outfile_posicao[[#This Row],[max dist]]=_332_2018_07_18_outfile_posicao[[#This Row],[8686,881807]],1,0)))</f>
        <v>0.5</v>
      </c>
      <c r="AC2456" s="2">
        <f>IF(_332_2018_07_18_outfile_posicao[[#This Row],[fim]]=0,AC2457+1,0)</f>
        <v>0</v>
      </c>
      <c r="AD2456" s="2"/>
      <c r="AE2456" s="2"/>
      <c r="AF2456" s="2"/>
      <c r="AG2456" s="2"/>
      <c r="AH2456" s="2"/>
      <c r="AI2456" s="2"/>
    </row>
    <row r="2457" spans="1:35" x14ac:dyDescent="0.25">
      <c r="A2457">
        <v>1072</v>
      </c>
      <c r="B2457">
        <v>1</v>
      </c>
      <c r="C2457" s="2" t="s">
        <v>3609</v>
      </c>
      <c r="D2457">
        <v>332</v>
      </c>
      <c r="E2457" s="2" t="s">
        <v>5248</v>
      </c>
      <c r="F2457" s="2" t="s">
        <v>5221</v>
      </c>
      <c r="G2457" s="2">
        <v>2456</v>
      </c>
      <c r="H2457" t="b">
        <v>1</v>
      </c>
      <c r="I2457" s="3">
        <v>43299.414027777777</v>
      </c>
      <c r="J2457" s="2">
        <v>1041</v>
      </c>
      <c r="K2457" s="2">
        <v>-23.639825999999999</v>
      </c>
      <c r="L2457" s="2">
        <v>-46.607307499999997</v>
      </c>
      <c r="M2457" s="2">
        <f>IF(AND(_332_2018_07_18_outfile_posicao[[#This Row],[hora bus]]=I2456,_332_2018_07_18_outfile_posicao[[#This Row],[lat bus]]=K2456,_332_2018_07_18_outfile_posicao[[#This Row],[lon bus]]=L2456),1,0)</f>
        <v>0</v>
      </c>
      <c r="N2457">
        <v>1</v>
      </c>
      <c r="O2457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457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457" s="4">
        <f>_332_2018_07_18_outfile_posicao[[#This Row],[8686,881807]]/_332_2018_07_18_outfile_posicao[[#Headers],[8686,881807]]</f>
        <v>5.2380543083378913E-4</v>
      </c>
      <c r="R2457">
        <f>_332_2018_07_18_outfile_posicao[[#This Row],[8686,881807]]-P2456</f>
        <v>0</v>
      </c>
      <c r="S2457">
        <f>(_332_2018_07_18_outfile_posicao[[#This Row],[hora bus]]-I2456)*86000</f>
        <v>44.791666499804705</v>
      </c>
      <c r="T2457">
        <f>_332_2018_07_18_outfile_posicao[[#This Row],[desloc]]/_332_2018_07_18_outfile_posicao[[#This Row],[seconds]]</f>
        <v>0</v>
      </c>
      <c r="U2457">
        <f>_332_2018_07_18_outfile_posicao[[#This Row],[spd m/s]]*3.6</f>
        <v>0</v>
      </c>
      <c r="V2457" s="2"/>
      <c r="W2457" s="2">
        <f>IF(_332_2018_07_18_outfile_posicao[[#This Row],[cod bus]]=F2456,0,1)</f>
        <v>0</v>
      </c>
      <c r="X2457" s="2">
        <f>IF(_332_2018_07_18_outfile_posicao[[#This Row],[desloc]]&gt;=0,0,1)</f>
        <v>0</v>
      </c>
      <c r="Y2457" s="2">
        <f>IF(AND(_332_2018_07_18_outfile_posicao[[#This Row],[spd m/s]]&lt;1,_332_2018_07_18_outfile_posicao[[#This Row],[spd m/s]]&lt;&gt;0),1,0)</f>
        <v>0</v>
      </c>
      <c r="Z2457" s="2">
        <f>IF(Z2456=0.5,IF(P2457&gt;=P2458,0.5,1),IF(_332_2018_07_18_outfile_posicao[[#This Row],[desloc]]&lt;-1000,IF(P2457&gt;=P2458,IF(AND(Z2456=0.5,P2457=P2458),0,IF(P2457&lt;700,0.5,0)),1),IF(AND(X2457&gt;0,X2456&gt;0,_332_2018_07_18_outfile_posicao[[#This Row],[8686,881807]]&lt;500,_332_2018_07_18_outfile_posicao[[#This Row],[desloc]]&gt;0),IF(_332_2018_07_18_outfile_posicao[[#This Row],[8686,881807]]&lt;500,1,0),0)))</f>
        <v>0.5</v>
      </c>
      <c r="AA2457" s="2">
        <f t="shared" si="38"/>
        <v>0</v>
      </c>
      <c r="AB2457" s="2">
        <f>IF(_332_2018_07_18_outfile_posicao[[#This Row],[inicio]]=1,0,IF(AB2456&gt;0,0.5,IF(_332_2018_07_18_outfile_posicao[[#This Row],[max dist]]=_332_2018_07_18_outfile_posicao[[#This Row],[8686,881807]],1,0)))</f>
        <v>0.5</v>
      </c>
      <c r="AC2457" s="2">
        <f>IF(_332_2018_07_18_outfile_posicao[[#This Row],[fim]]=0,AC2458+1,0)</f>
        <v>0</v>
      </c>
      <c r="AD2457" s="2"/>
      <c r="AE2457" s="2"/>
      <c r="AF2457" s="2"/>
      <c r="AG2457" s="2"/>
      <c r="AH2457" s="2"/>
      <c r="AI2457" s="2"/>
    </row>
    <row r="2458" spans="1:35" x14ac:dyDescent="0.25">
      <c r="A2458">
        <v>1073</v>
      </c>
      <c r="B2458">
        <v>1</v>
      </c>
      <c r="C2458" s="2" t="s">
        <v>3610</v>
      </c>
      <c r="D2458">
        <v>332</v>
      </c>
      <c r="E2458" s="2" t="s">
        <v>5249</v>
      </c>
      <c r="F2458" s="2" t="s">
        <v>5221</v>
      </c>
      <c r="G2458" s="2">
        <v>2457</v>
      </c>
      <c r="H2458" t="b">
        <v>1</v>
      </c>
      <c r="I2458" s="3">
        <v>43299.414548611108</v>
      </c>
      <c r="J2458" s="2">
        <v>1044</v>
      </c>
      <c r="K2458" s="2">
        <v>-23.639825999999999</v>
      </c>
      <c r="L2458" s="2">
        <v>-46.607307499999997</v>
      </c>
      <c r="M2458" s="2">
        <f>IF(AND(_332_2018_07_18_outfile_posicao[[#This Row],[hora bus]]=I2457,_332_2018_07_18_outfile_posicao[[#This Row],[lat bus]]=K2457,_332_2018_07_18_outfile_posicao[[#This Row],[lon bus]]=L2457),1,0)</f>
        <v>0</v>
      </c>
      <c r="N2458">
        <v>1</v>
      </c>
      <c r="O2458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458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458" s="4">
        <f>_332_2018_07_18_outfile_posicao[[#This Row],[8686,881807]]/_332_2018_07_18_outfile_posicao[[#Headers],[8686,881807]]</f>
        <v>5.2380543083378913E-4</v>
      </c>
      <c r="R2458">
        <f>_332_2018_07_18_outfile_posicao[[#This Row],[8686,881807]]-P2457</f>
        <v>0</v>
      </c>
      <c r="S2458">
        <f>(_332_2018_07_18_outfile_posicao[[#This Row],[hora bus]]-I2457)*86000</f>
        <v>44.791666499804705</v>
      </c>
      <c r="T2458">
        <f>_332_2018_07_18_outfile_posicao[[#This Row],[desloc]]/_332_2018_07_18_outfile_posicao[[#This Row],[seconds]]</f>
        <v>0</v>
      </c>
      <c r="U2458">
        <f>_332_2018_07_18_outfile_posicao[[#This Row],[spd m/s]]*3.6</f>
        <v>0</v>
      </c>
      <c r="V2458" s="2"/>
      <c r="W2458" s="2">
        <f>IF(_332_2018_07_18_outfile_posicao[[#This Row],[cod bus]]=F2457,0,1)</f>
        <v>0</v>
      </c>
      <c r="X2458" s="2">
        <f>IF(_332_2018_07_18_outfile_posicao[[#This Row],[desloc]]&gt;=0,0,1)</f>
        <v>0</v>
      </c>
      <c r="Y2458" s="2">
        <f>IF(AND(_332_2018_07_18_outfile_posicao[[#This Row],[spd m/s]]&lt;1,_332_2018_07_18_outfile_posicao[[#This Row],[spd m/s]]&lt;&gt;0),1,0)</f>
        <v>0</v>
      </c>
      <c r="Z2458" s="2">
        <f>IF(Z2457=0.5,IF(P2458&gt;=P2459,0.5,1),IF(_332_2018_07_18_outfile_posicao[[#This Row],[desloc]]&lt;-1000,IF(P2458&gt;=P2459,IF(AND(Z2457=0.5,P2458=P2459),0,IF(P2458&lt;700,0.5,0)),1),IF(AND(X2458&gt;0,X2457&gt;0,_332_2018_07_18_outfile_posicao[[#This Row],[8686,881807]]&lt;500,_332_2018_07_18_outfile_posicao[[#This Row],[desloc]]&gt;0),IF(_332_2018_07_18_outfile_posicao[[#This Row],[8686,881807]]&lt;500,1,0),0)))</f>
        <v>0.5</v>
      </c>
      <c r="AA2458" s="2">
        <f t="shared" si="38"/>
        <v>0</v>
      </c>
      <c r="AB2458" s="2">
        <f>IF(_332_2018_07_18_outfile_posicao[[#This Row],[inicio]]=1,0,IF(AB2457&gt;0,0.5,IF(_332_2018_07_18_outfile_posicao[[#This Row],[max dist]]=_332_2018_07_18_outfile_posicao[[#This Row],[8686,881807]],1,0)))</f>
        <v>0.5</v>
      </c>
      <c r="AC2458" s="2">
        <f>IF(_332_2018_07_18_outfile_posicao[[#This Row],[fim]]=0,AC2459+1,0)</f>
        <v>0</v>
      </c>
      <c r="AD2458" s="2"/>
      <c r="AE2458" s="2"/>
      <c r="AF2458" s="2"/>
      <c r="AG2458" s="2"/>
      <c r="AH2458" s="2"/>
      <c r="AI2458" s="2"/>
    </row>
    <row r="2459" spans="1:35" x14ac:dyDescent="0.25">
      <c r="A2459">
        <v>1075</v>
      </c>
      <c r="B2459">
        <v>1</v>
      </c>
      <c r="C2459" s="2" t="s">
        <v>3612</v>
      </c>
      <c r="D2459">
        <v>332</v>
      </c>
      <c r="E2459" s="2" t="s">
        <v>5250</v>
      </c>
      <c r="F2459" s="2" t="s">
        <v>5221</v>
      </c>
      <c r="G2459" s="2">
        <v>2458</v>
      </c>
      <c r="H2459" t="b">
        <v>1</v>
      </c>
      <c r="I2459" s="3">
        <v>43299.415069444447</v>
      </c>
      <c r="J2459" s="2">
        <v>1047</v>
      </c>
      <c r="K2459" s="2">
        <v>-23.639825999999999</v>
      </c>
      <c r="L2459" s="2">
        <v>-46.607307499999997</v>
      </c>
      <c r="M2459" s="2">
        <f>IF(AND(_332_2018_07_18_outfile_posicao[[#This Row],[hora bus]]=I2458,_332_2018_07_18_outfile_posicao[[#This Row],[lat bus]]=K2458,_332_2018_07_18_outfile_posicao[[#This Row],[lon bus]]=L2458),1,0)</f>
        <v>0</v>
      </c>
      <c r="N2459">
        <v>1</v>
      </c>
      <c r="O2459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459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459" s="4">
        <f>_332_2018_07_18_outfile_posicao[[#This Row],[8686,881807]]/_332_2018_07_18_outfile_posicao[[#Headers],[8686,881807]]</f>
        <v>5.2380543083378913E-4</v>
      </c>
      <c r="R2459">
        <f>_332_2018_07_18_outfile_posicao[[#This Row],[8686,881807]]-P2458</f>
        <v>0</v>
      </c>
      <c r="S2459">
        <f>(_332_2018_07_18_outfile_posicao[[#This Row],[hora bus]]-I2458)*86000</f>
        <v>44.79166712553706</v>
      </c>
      <c r="T2459">
        <f>_332_2018_07_18_outfile_posicao[[#This Row],[desloc]]/_332_2018_07_18_outfile_posicao[[#This Row],[seconds]]</f>
        <v>0</v>
      </c>
      <c r="U2459">
        <f>_332_2018_07_18_outfile_posicao[[#This Row],[spd m/s]]*3.6</f>
        <v>0</v>
      </c>
      <c r="V2459" s="2"/>
      <c r="W2459" s="2">
        <f>IF(_332_2018_07_18_outfile_posicao[[#This Row],[cod bus]]=F2458,0,1)</f>
        <v>0</v>
      </c>
      <c r="X2459" s="2">
        <f>IF(_332_2018_07_18_outfile_posicao[[#This Row],[desloc]]&gt;=0,0,1)</f>
        <v>0</v>
      </c>
      <c r="Y2459" s="2">
        <f>IF(AND(_332_2018_07_18_outfile_posicao[[#This Row],[spd m/s]]&lt;1,_332_2018_07_18_outfile_posicao[[#This Row],[spd m/s]]&lt;&gt;0),1,0)</f>
        <v>0</v>
      </c>
      <c r="Z2459" s="2">
        <f>IF(Z2458=0.5,IF(P2459&gt;=P2460,0.5,1),IF(_332_2018_07_18_outfile_posicao[[#This Row],[desloc]]&lt;-1000,IF(P2459&gt;=P2460,IF(AND(Z2458=0.5,P2459=P2460),0,IF(P2459&lt;700,0.5,0)),1),IF(AND(X2459&gt;0,X2458&gt;0,_332_2018_07_18_outfile_posicao[[#This Row],[8686,881807]]&lt;500,_332_2018_07_18_outfile_posicao[[#This Row],[desloc]]&gt;0),IF(_332_2018_07_18_outfile_posicao[[#This Row],[8686,881807]]&lt;500,1,0),0)))</f>
        <v>0.5</v>
      </c>
      <c r="AA2459" s="2">
        <f t="shared" si="38"/>
        <v>0</v>
      </c>
      <c r="AB2459" s="2">
        <f>IF(_332_2018_07_18_outfile_posicao[[#This Row],[inicio]]=1,0,IF(AB2458&gt;0,0.5,IF(_332_2018_07_18_outfile_posicao[[#This Row],[max dist]]=_332_2018_07_18_outfile_posicao[[#This Row],[8686,881807]],1,0)))</f>
        <v>0.5</v>
      </c>
      <c r="AC2459" s="2">
        <f>IF(_332_2018_07_18_outfile_posicao[[#This Row],[fim]]=0,AC2460+1,0)</f>
        <v>0</v>
      </c>
      <c r="AD2459" s="2"/>
      <c r="AE2459" s="2"/>
      <c r="AF2459" s="2"/>
      <c r="AG2459" s="2"/>
      <c r="AH2459" s="2"/>
      <c r="AI2459" s="2"/>
    </row>
    <row r="2460" spans="1:35" x14ac:dyDescent="0.25">
      <c r="A2460">
        <v>1076</v>
      </c>
      <c r="B2460">
        <v>1</v>
      </c>
      <c r="C2460" s="2" t="s">
        <v>3613</v>
      </c>
      <c r="D2460">
        <v>332</v>
      </c>
      <c r="E2460" s="2" t="s">
        <v>5250</v>
      </c>
      <c r="F2460" s="2" t="s">
        <v>5221</v>
      </c>
      <c r="G2460" s="2">
        <v>2459</v>
      </c>
      <c r="H2460" t="b">
        <v>1</v>
      </c>
      <c r="I2460" s="3">
        <v>43299.415590277778</v>
      </c>
      <c r="J2460" s="2">
        <v>1050</v>
      </c>
      <c r="K2460" s="2">
        <v>-23.639825999999999</v>
      </c>
      <c r="L2460" s="2">
        <v>-46.607307499999997</v>
      </c>
      <c r="M2460" s="2">
        <f>IF(AND(_332_2018_07_18_outfile_posicao[[#This Row],[hora bus]]=I2459,_332_2018_07_18_outfile_posicao[[#This Row],[lat bus]]=K2459,_332_2018_07_18_outfile_posicao[[#This Row],[lon bus]]=L2459),1,0)</f>
        <v>0</v>
      </c>
      <c r="N2460">
        <v>1</v>
      </c>
      <c r="O2460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460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460" s="4">
        <f>_332_2018_07_18_outfile_posicao[[#This Row],[8686,881807]]/_332_2018_07_18_outfile_posicao[[#Headers],[8686,881807]]</f>
        <v>5.2380543083378913E-4</v>
      </c>
      <c r="R2460">
        <f>_332_2018_07_18_outfile_posicao[[#This Row],[8686,881807]]-P2459</f>
        <v>0</v>
      </c>
      <c r="S2460">
        <f>(_332_2018_07_18_outfile_posicao[[#This Row],[hora bus]]-I2459)*86000</f>
        <v>44.791666499804705</v>
      </c>
      <c r="T2460">
        <f>_332_2018_07_18_outfile_posicao[[#This Row],[desloc]]/_332_2018_07_18_outfile_posicao[[#This Row],[seconds]]</f>
        <v>0</v>
      </c>
      <c r="U2460">
        <f>_332_2018_07_18_outfile_posicao[[#This Row],[spd m/s]]*3.6</f>
        <v>0</v>
      </c>
      <c r="V2460" s="2"/>
      <c r="W2460" s="2">
        <f>IF(_332_2018_07_18_outfile_posicao[[#This Row],[cod bus]]=F2459,0,1)</f>
        <v>0</v>
      </c>
      <c r="X2460" s="2">
        <f>IF(_332_2018_07_18_outfile_posicao[[#This Row],[desloc]]&gt;=0,0,1)</f>
        <v>0</v>
      </c>
      <c r="Y2460" s="2">
        <f>IF(AND(_332_2018_07_18_outfile_posicao[[#This Row],[spd m/s]]&lt;1,_332_2018_07_18_outfile_posicao[[#This Row],[spd m/s]]&lt;&gt;0),1,0)</f>
        <v>0</v>
      </c>
      <c r="Z2460" s="2">
        <f>IF(Z2459=0.5,IF(P2460&gt;=P2461,0.5,1),IF(_332_2018_07_18_outfile_posicao[[#This Row],[desloc]]&lt;-1000,IF(P2460&gt;=P2461,IF(AND(Z2459=0.5,P2460=P2461),0,IF(P2460&lt;700,0.5,0)),1),IF(AND(X2460&gt;0,X2459&gt;0,_332_2018_07_18_outfile_posicao[[#This Row],[8686,881807]]&lt;500,_332_2018_07_18_outfile_posicao[[#This Row],[desloc]]&gt;0),IF(_332_2018_07_18_outfile_posicao[[#This Row],[8686,881807]]&lt;500,1,0),0)))</f>
        <v>0.5</v>
      </c>
      <c r="AA2460" s="2">
        <f t="shared" si="38"/>
        <v>0</v>
      </c>
      <c r="AB2460" s="2">
        <f>IF(_332_2018_07_18_outfile_posicao[[#This Row],[inicio]]=1,0,IF(AB2459&gt;0,0.5,IF(_332_2018_07_18_outfile_posicao[[#This Row],[max dist]]=_332_2018_07_18_outfile_posicao[[#This Row],[8686,881807]],1,0)))</f>
        <v>0.5</v>
      </c>
      <c r="AC2460" s="2">
        <f>IF(_332_2018_07_18_outfile_posicao[[#This Row],[fim]]=0,AC2461+1,0)</f>
        <v>0</v>
      </c>
      <c r="AD2460" s="2"/>
      <c r="AE2460" s="2"/>
      <c r="AF2460" s="2"/>
      <c r="AG2460" s="2"/>
      <c r="AH2460" s="2"/>
      <c r="AI2460" s="2"/>
    </row>
    <row r="2461" spans="1:35" x14ac:dyDescent="0.25">
      <c r="A2461">
        <v>1078</v>
      </c>
      <c r="B2461">
        <v>1</v>
      </c>
      <c r="C2461" s="2" t="s">
        <v>3615</v>
      </c>
      <c r="D2461">
        <v>332</v>
      </c>
      <c r="E2461" s="2" t="s">
        <v>5251</v>
      </c>
      <c r="F2461" s="2" t="s">
        <v>5221</v>
      </c>
      <c r="G2461" s="2">
        <v>2460</v>
      </c>
      <c r="H2461" t="b">
        <v>1</v>
      </c>
      <c r="I2461" s="3">
        <v>43299.41611111111</v>
      </c>
      <c r="J2461" s="2">
        <v>1052</v>
      </c>
      <c r="K2461" s="2">
        <v>-23.639825999999999</v>
      </c>
      <c r="L2461" s="2">
        <v>-46.607307499999997</v>
      </c>
      <c r="M2461" s="2">
        <f>IF(AND(_332_2018_07_18_outfile_posicao[[#This Row],[hora bus]]=I2460,_332_2018_07_18_outfile_posicao[[#This Row],[lat bus]]=K2460,_332_2018_07_18_outfile_posicao[[#This Row],[lon bus]]=L2460),1,0)</f>
        <v>0</v>
      </c>
      <c r="N2461">
        <v>1</v>
      </c>
      <c r="O2461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461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461" s="4">
        <f>_332_2018_07_18_outfile_posicao[[#This Row],[8686,881807]]/_332_2018_07_18_outfile_posicao[[#Headers],[8686,881807]]</f>
        <v>5.2380543083378913E-4</v>
      </c>
      <c r="R2461">
        <f>_332_2018_07_18_outfile_posicao[[#This Row],[8686,881807]]-P2460</f>
        <v>0</v>
      </c>
      <c r="S2461">
        <f>(_332_2018_07_18_outfile_posicao[[#This Row],[hora bus]]-I2460)*86000</f>
        <v>44.791666499804705</v>
      </c>
      <c r="T2461">
        <f>_332_2018_07_18_outfile_posicao[[#This Row],[desloc]]/_332_2018_07_18_outfile_posicao[[#This Row],[seconds]]</f>
        <v>0</v>
      </c>
      <c r="U2461">
        <f>_332_2018_07_18_outfile_posicao[[#This Row],[spd m/s]]*3.6</f>
        <v>0</v>
      </c>
      <c r="V2461" s="2"/>
      <c r="W2461" s="2">
        <f>IF(_332_2018_07_18_outfile_posicao[[#This Row],[cod bus]]=F2460,0,1)</f>
        <v>0</v>
      </c>
      <c r="X2461" s="2">
        <f>IF(_332_2018_07_18_outfile_posicao[[#This Row],[desloc]]&gt;=0,0,1)</f>
        <v>0</v>
      </c>
      <c r="Y2461" s="2">
        <f>IF(AND(_332_2018_07_18_outfile_posicao[[#This Row],[spd m/s]]&lt;1,_332_2018_07_18_outfile_posicao[[#This Row],[spd m/s]]&lt;&gt;0),1,0)</f>
        <v>0</v>
      </c>
      <c r="Z2461" s="2">
        <f>IF(Z2460=0.5,IF(P2461&gt;=P2462,0.5,1),IF(_332_2018_07_18_outfile_posicao[[#This Row],[desloc]]&lt;-1000,IF(P2461&gt;=P2462,IF(AND(Z2460=0.5,P2461=P2462),0,IF(P2461&lt;700,0.5,0)),1),IF(AND(X2461&gt;0,X2460&gt;0,_332_2018_07_18_outfile_posicao[[#This Row],[8686,881807]]&lt;500,_332_2018_07_18_outfile_posicao[[#This Row],[desloc]]&gt;0),IF(_332_2018_07_18_outfile_posicao[[#This Row],[8686,881807]]&lt;500,1,0),0)))</f>
        <v>0.5</v>
      </c>
      <c r="AA2461" s="2">
        <f t="shared" si="38"/>
        <v>0</v>
      </c>
      <c r="AB2461" s="2">
        <f>IF(_332_2018_07_18_outfile_posicao[[#This Row],[inicio]]=1,0,IF(AB2460&gt;0,0.5,IF(_332_2018_07_18_outfile_posicao[[#This Row],[max dist]]=_332_2018_07_18_outfile_posicao[[#This Row],[8686,881807]],1,0)))</f>
        <v>0.5</v>
      </c>
      <c r="AC2461" s="2">
        <f>IF(_332_2018_07_18_outfile_posicao[[#This Row],[fim]]=0,AC2462+1,0)</f>
        <v>0</v>
      </c>
      <c r="AD2461" s="2"/>
      <c r="AE2461" s="2"/>
      <c r="AF2461" s="2"/>
      <c r="AG2461" s="2"/>
      <c r="AH2461" s="2"/>
      <c r="AI2461" s="2"/>
    </row>
    <row r="2462" spans="1:35" x14ac:dyDescent="0.25">
      <c r="A2462">
        <v>1079</v>
      </c>
      <c r="B2462">
        <v>1</v>
      </c>
      <c r="C2462" s="2" t="s">
        <v>3616</v>
      </c>
      <c r="D2462">
        <v>332</v>
      </c>
      <c r="E2462" s="2" t="s">
        <v>5252</v>
      </c>
      <c r="F2462" s="2" t="s">
        <v>5221</v>
      </c>
      <c r="G2462" s="2">
        <v>2461</v>
      </c>
      <c r="H2462" t="b">
        <v>1</v>
      </c>
      <c r="I2462" s="3">
        <v>43299.416631944441</v>
      </c>
      <c r="J2462" s="2">
        <v>1054</v>
      </c>
      <c r="K2462" s="2">
        <v>-23.639825999999999</v>
      </c>
      <c r="L2462" s="2">
        <v>-46.607307499999997</v>
      </c>
      <c r="M2462" s="2">
        <f>IF(AND(_332_2018_07_18_outfile_posicao[[#This Row],[hora bus]]=I2461,_332_2018_07_18_outfile_posicao[[#This Row],[lat bus]]=K2461,_332_2018_07_18_outfile_posicao[[#This Row],[lon bus]]=L2461),1,0)</f>
        <v>0</v>
      </c>
      <c r="N2462">
        <v>1</v>
      </c>
      <c r="O2462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462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462" s="4">
        <f>_332_2018_07_18_outfile_posicao[[#This Row],[8686,881807]]/_332_2018_07_18_outfile_posicao[[#Headers],[8686,881807]]</f>
        <v>5.2380543083378913E-4</v>
      </c>
      <c r="R2462">
        <f>_332_2018_07_18_outfile_posicao[[#This Row],[8686,881807]]-P2461</f>
        <v>0</v>
      </c>
      <c r="S2462">
        <f>(_332_2018_07_18_outfile_posicao[[#This Row],[hora bus]]-I2461)*86000</f>
        <v>44.791666499804705</v>
      </c>
      <c r="T2462">
        <f>_332_2018_07_18_outfile_posicao[[#This Row],[desloc]]/_332_2018_07_18_outfile_posicao[[#This Row],[seconds]]</f>
        <v>0</v>
      </c>
      <c r="U2462">
        <f>_332_2018_07_18_outfile_posicao[[#This Row],[spd m/s]]*3.6</f>
        <v>0</v>
      </c>
      <c r="V2462" s="2"/>
      <c r="W2462" s="2">
        <f>IF(_332_2018_07_18_outfile_posicao[[#This Row],[cod bus]]=F2461,0,1)</f>
        <v>0</v>
      </c>
      <c r="X2462" s="2">
        <f>IF(_332_2018_07_18_outfile_posicao[[#This Row],[desloc]]&gt;=0,0,1)</f>
        <v>0</v>
      </c>
      <c r="Y2462" s="2">
        <f>IF(AND(_332_2018_07_18_outfile_posicao[[#This Row],[spd m/s]]&lt;1,_332_2018_07_18_outfile_posicao[[#This Row],[spd m/s]]&lt;&gt;0),1,0)</f>
        <v>0</v>
      </c>
      <c r="Z2462" s="2">
        <f>IF(Z2461=0.5,IF(P2462&gt;=P2463,0.5,1),IF(_332_2018_07_18_outfile_posicao[[#This Row],[desloc]]&lt;-1000,IF(P2462&gt;=P2463,IF(AND(Z2461=0.5,P2462=P2463),0,IF(P2462&lt;700,0.5,0)),1),IF(AND(X2462&gt;0,X2461&gt;0,_332_2018_07_18_outfile_posicao[[#This Row],[8686,881807]]&lt;500,_332_2018_07_18_outfile_posicao[[#This Row],[desloc]]&gt;0),IF(_332_2018_07_18_outfile_posicao[[#This Row],[8686,881807]]&lt;500,1,0),0)))</f>
        <v>0.5</v>
      </c>
      <c r="AA2462" s="2">
        <f t="shared" si="38"/>
        <v>0</v>
      </c>
      <c r="AB2462" s="2">
        <f>IF(_332_2018_07_18_outfile_posicao[[#This Row],[inicio]]=1,0,IF(AB2461&gt;0,0.5,IF(_332_2018_07_18_outfile_posicao[[#This Row],[max dist]]=_332_2018_07_18_outfile_posicao[[#This Row],[8686,881807]],1,0)))</f>
        <v>0.5</v>
      </c>
      <c r="AC2462" s="2">
        <f>IF(_332_2018_07_18_outfile_posicao[[#This Row],[fim]]=0,AC2463+1,0)</f>
        <v>0</v>
      </c>
      <c r="AD2462" s="2"/>
      <c r="AE2462" s="2"/>
      <c r="AF2462" s="2"/>
      <c r="AG2462" s="2"/>
      <c r="AH2462" s="2"/>
      <c r="AI2462" s="2"/>
    </row>
    <row r="2463" spans="1:35" x14ac:dyDescent="0.25">
      <c r="A2463">
        <v>1081</v>
      </c>
      <c r="B2463">
        <v>1</v>
      </c>
      <c r="C2463" s="2" t="s">
        <v>3618</v>
      </c>
      <c r="D2463">
        <v>332</v>
      </c>
      <c r="E2463" s="2" t="s">
        <v>5253</v>
      </c>
      <c r="F2463" s="2" t="s">
        <v>5221</v>
      </c>
      <c r="G2463" s="2">
        <v>2462</v>
      </c>
      <c r="H2463" t="b">
        <v>1</v>
      </c>
      <c r="I2463" s="3">
        <v>43299.41715277778</v>
      </c>
      <c r="J2463" s="2">
        <v>1057</v>
      </c>
      <c r="K2463" s="2">
        <v>-23.639825999999999</v>
      </c>
      <c r="L2463" s="2">
        <v>-46.607307499999997</v>
      </c>
      <c r="M2463" s="2">
        <f>IF(AND(_332_2018_07_18_outfile_posicao[[#This Row],[hora bus]]=I2462,_332_2018_07_18_outfile_posicao[[#This Row],[lat bus]]=K2462,_332_2018_07_18_outfile_posicao[[#This Row],[lon bus]]=L2462),1,0)</f>
        <v>0</v>
      </c>
      <c r="N2463">
        <v>1</v>
      </c>
      <c r="O2463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463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463" s="4">
        <f>_332_2018_07_18_outfile_posicao[[#This Row],[8686,881807]]/_332_2018_07_18_outfile_posicao[[#Headers],[8686,881807]]</f>
        <v>5.2380543083378913E-4</v>
      </c>
      <c r="R2463">
        <f>_332_2018_07_18_outfile_posicao[[#This Row],[8686,881807]]-P2462</f>
        <v>0</v>
      </c>
      <c r="S2463">
        <f>(_332_2018_07_18_outfile_posicao[[#This Row],[hora bus]]-I2462)*86000</f>
        <v>44.79166712553706</v>
      </c>
      <c r="T2463">
        <f>_332_2018_07_18_outfile_posicao[[#This Row],[desloc]]/_332_2018_07_18_outfile_posicao[[#This Row],[seconds]]</f>
        <v>0</v>
      </c>
      <c r="U2463">
        <f>_332_2018_07_18_outfile_posicao[[#This Row],[spd m/s]]*3.6</f>
        <v>0</v>
      </c>
      <c r="V2463" s="2"/>
      <c r="W2463" s="2">
        <f>IF(_332_2018_07_18_outfile_posicao[[#This Row],[cod bus]]=F2462,0,1)</f>
        <v>0</v>
      </c>
      <c r="X2463" s="2">
        <f>IF(_332_2018_07_18_outfile_posicao[[#This Row],[desloc]]&gt;=0,0,1)</f>
        <v>0</v>
      </c>
      <c r="Y2463" s="2">
        <f>IF(AND(_332_2018_07_18_outfile_posicao[[#This Row],[spd m/s]]&lt;1,_332_2018_07_18_outfile_posicao[[#This Row],[spd m/s]]&lt;&gt;0),1,0)</f>
        <v>0</v>
      </c>
      <c r="Z2463" s="2">
        <f>IF(Z2462=0.5,IF(P2463&gt;=P2464,0.5,1),IF(_332_2018_07_18_outfile_posicao[[#This Row],[desloc]]&lt;-1000,IF(P2463&gt;=P2464,IF(AND(Z2462=0.5,P2463=P2464),0,IF(P2463&lt;700,0.5,0)),1),IF(AND(X2463&gt;0,X2462&gt;0,_332_2018_07_18_outfile_posicao[[#This Row],[8686,881807]]&lt;500,_332_2018_07_18_outfile_posicao[[#This Row],[desloc]]&gt;0),IF(_332_2018_07_18_outfile_posicao[[#This Row],[8686,881807]]&lt;500,1,0),0)))</f>
        <v>0.5</v>
      </c>
      <c r="AA2463" s="2">
        <f t="shared" si="38"/>
        <v>0</v>
      </c>
      <c r="AB2463" s="2">
        <f>IF(_332_2018_07_18_outfile_posicao[[#This Row],[inicio]]=1,0,IF(AB2462&gt;0,0.5,IF(_332_2018_07_18_outfile_posicao[[#This Row],[max dist]]=_332_2018_07_18_outfile_posicao[[#This Row],[8686,881807]],1,0)))</f>
        <v>0.5</v>
      </c>
      <c r="AC2463" s="2">
        <f>IF(_332_2018_07_18_outfile_posicao[[#This Row],[fim]]=0,AC2464+1,0)</f>
        <v>0</v>
      </c>
      <c r="AD2463" s="2"/>
      <c r="AE2463" s="2"/>
      <c r="AF2463" s="2"/>
      <c r="AG2463" s="2"/>
      <c r="AH2463" s="2"/>
      <c r="AI2463" s="2"/>
    </row>
    <row r="2464" spans="1:35" x14ac:dyDescent="0.25">
      <c r="A2464">
        <v>1083</v>
      </c>
      <c r="B2464">
        <v>1</v>
      </c>
      <c r="C2464" s="2" t="s">
        <v>3620</v>
      </c>
      <c r="D2464">
        <v>332</v>
      </c>
      <c r="E2464" s="2" t="s">
        <v>5254</v>
      </c>
      <c r="F2464" s="2" t="s">
        <v>5221</v>
      </c>
      <c r="G2464" s="2">
        <v>2463</v>
      </c>
      <c r="H2464" t="b">
        <v>1</v>
      </c>
      <c r="I2464" s="3">
        <v>43299.417673611111</v>
      </c>
      <c r="J2464" s="2">
        <v>1059</v>
      </c>
      <c r="K2464" s="2">
        <v>-23.639825999999999</v>
      </c>
      <c r="L2464" s="2">
        <v>-46.607307499999997</v>
      </c>
      <c r="M2464" s="2">
        <f>IF(AND(_332_2018_07_18_outfile_posicao[[#This Row],[hora bus]]=I2463,_332_2018_07_18_outfile_posicao[[#This Row],[lat bus]]=K2463,_332_2018_07_18_outfile_posicao[[#This Row],[lon bus]]=L2463),1,0)</f>
        <v>0</v>
      </c>
      <c r="N2464">
        <v>1</v>
      </c>
      <c r="O2464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464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464" s="4">
        <f>_332_2018_07_18_outfile_posicao[[#This Row],[8686,881807]]/_332_2018_07_18_outfile_posicao[[#Headers],[8686,881807]]</f>
        <v>5.2380543083378913E-4</v>
      </c>
      <c r="R2464">
        <f>_332_2018_07_18_outfile_posicao[[#This Row],[8686,881807]]-P2463</f>
        <v>0</v>
      </c>
      <c r="S2464">
        <f>(_332_2018_07_18_outfile_posicao[[#This Row],[hora bus]]-I2463)*86000</f>
        <v>44.791666499804705</v>
      </c>
      <c r="T2464">
        <f>_332_2018_07_18_outfile_posicao[[#This Row],[desloc]]/_332_2018_07_18_outfile_posicao[[#This Row],[seconds]]</f>
        <v>0</v>
      </c>
      <c r="U2464">
        <f>_332_2018_07_18_outfile_posicao[[#This Row],[spd m/s]]*3.6</f>
        <v>0</v>
      </c>
      <c r="V2464" s="2"/>
      <c r="W2464" s="2">
        <f>IF(_332_2018_07_18_outfile_posicao[[#This Row],[cod bus]]=F2463,0,1)</f>
        <v>0</v>
      </c>
      <c r="X2464" s="2">
        <f>IF(_332_2018_07_18_outfile_posicao[[#This Row],[desloc]]&gt;=0,0,1)</f>
        <v>0</v>
      </c>
      <c r="Y2464" s="2">
        <f>IF(AND(_332_2018_07_18_outfile_posicao[[#This Row],[spd m/s]]&lt;1,_332_2018_07_18_outfile_posicao[[#This Row],[spd m/s]]&lt;&gt;0),1,0)</f>
        <v>0</v>
      </c>
      <c r="Z2464" s="2">
        <f>IF(Z2463=0.5,IF(P2464&gt;=P2465,0.5,1),IF(_332_2018_07_18_outfile_posicao[[#This Row],[desloc]]&lt;-1000,IF(P2464&gt;=P2465,IF(AND(Z2463=0.5,P2464=P2465),0,IF(P2464&lt;700,0.5,0)),1),IF(AND(X2464&gt;0,X2463&gt;0,_332_2018_07_18_outfile_posicao[[#This Row],[8686,881807]]&lt;500,_332_2018_07_18_outfile_posicao[[#This Row],[desloc]]&gt;0),IF(_332_2018_07_18_outfile_posicao[[#This Row],[8686,881807]]&lt;500,1,0),0)))</f>
        <v>0.5</v>
      </c>
      <c r="AA2464" s="2">
        <f t="shared" si="38"/>
        <v>0</v>
      </c>
      <c r="AB2464" s="2">
        <f>IF(_332_2018_07_18_outfile_posicao[[#This Row],[inicio]]=1,0,IF(AB2463&gt;0,0.5,IF(_332_2018_07_18_outfile_posicao[[#This Row],[max dist]]=_332_2018_07_18_outfile_posicao[[#This Row],[8686,881807]],1,0)))</f>
        <v>0.5</v>
      </c>
      <c r="AC2464" s="2">
        <f>IF(_332_2018_07_18_outfile_posicao[[#This Row],[fim]]=0,AC2465+1,0)</f>
        <v>0</v>
      </c>
      <c r="AD2464" s="2"/>
      <c r="AE2464" s="2"/>
      <c r="AF2464" s="2"/>
      <c r="AG2464" s="2"/>
      <c r="AH2464" s="2"/>
      <c r="AI2464" s="2"/>
    </row>
    <row r="2465" spans="1:35" x14ac:dyDescent="0.25">
      <c r="A2465">
        <v>1084</v>
      </c>
      <c r="B2465">
        <v>1</v>
      </c>
      <c r="C2465" s="2" t="s">
        <v>3621</v>
      </c>
      <c r="D2465">
        <v>332</v>
      </c>
      <c r="E2465" s="2" t="s">
        <v>5254</v>
      </c>
      <c r="F2465" s="2" t="s">
        <v>5221</v>
      </c>
      <c r="G2465" s="2">
        <v>2464</v>
      </c>
      <c r="H2465" t="b">
        <v>1</v>
      </c>
      <c r="I2465" s="3">
        <v>43299.418194444443</v>
      </c>
      <c r="J2465" s="2">
        <v>1061</v>
      </c>
      <c r="K2465" s="2">
        <v>-23.639825999999999</v>
      </c>
      <c r="L2465" s="2">
        <v>-46.607307499999997</v>
      </c>
      <c r="M2465" s="2">
        <f>IF(AND(_332_2018_07_18_outfile_posicao[[#This Row],[hora bus]]=I2464,_332_2018_07_18_outfile_posicao[[#This Row],[lat bus]]=K2464,_332_2018_07_18_outfile_posicao[[#This Row],[lon bus]]=L2464),1,0)</f>
        <v>0</v>
      </c>
      <c r="N2465">
        <v>1</v>
      </c>
      <c r="O2465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465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465" s="4">
        <f>_332_2018_07_18_outfile_posicao[[#This Row],[8686,881807]]/_332_2018_07_18_outfile_posicao[[#Headers],[8686,881807]]</f>
        <v>5.2380543083378913E-4</v>
      </c>
      <c r="R2465">
        <f>_332_2018_07_18_outfile_posicao[[#This Row],[8686,881807]]-P2464</f>
        <v>0</v>
      </c>
      <c r="S2465">
        <f>(_332_2018_07_18_outfile_posicao[[#This Row],[hora bus]]-I2464)*86000</f>
        <v>44.791666499804705</v>
      </c>
      <c r="T2465">
        <f>_332_2018_07_18_outfile_posicao[[#This Row],[desloc]]/_332_2018_07_18_outfile_posicao[[#This Row],[seconds]]</f>
        <v>0</v>
      </c>
      <c r="U2465">
        <f>_332_2018_07_18_outfile_posicao[[#This Row],[spd m/s]]*3.6</f>
        <v>0</v>
      </c>
      <c r="V2465" s="2"/>
      <c r="W2465" s="2">
        <f>IF(_332_2018_07_18_outfile_posicao[[#This Row],[cod bus]]=F2464,0,1)</f>
        <v>0</v>
      </c>
      <c r="X2465" s="2">
        <f>IF(_332_2018_07_18_outfile_posicao[[#This Row],[desloc]]&gt;=0,0,1)</f>
        <v>0</v>
      </c>
      <c r="Y2465" s="2">
        <f>IF(AND(_332_2018_07_18_outfile_posicao[[#This Row],[spd m/s]]&lt;1,_332_2018_07_18_outfile_posicao[[#This Row],[spd m/s]]&lt;&gt;0),1,0)</f>
        <v>0</v>
      </c>
      <c r="Z2465" s="2">
        <f>IF(Z2464=0.5,IF(P2465&gt;=P2466,0.5,1),IF(_332_2018_07_18_outfile_posicao[[#This Row],[desloc]]&lt;-1000,IF(P2465&gt;=P2466,IF(AND(Z2464=0.5,P2465=P2466),0,IF(P2465&lt;700,0.5,0)),1),IF(AND(X2465&gt;0,X2464&gt;0,_332_2018_07_18_outfile_posicao[[#This Row],[8686,881807]]&lt;500,_332_2018_07_18_outfile_posicao[[#This Row],[desloc]]&gt;0),IF(_332_2018_07_18_outfile_posicao[[#This Row],[8686,881807]]&lt;500,1,0),0)))</f>
        <v>0.5</v>
      </c>
      <c r="AA2465" s="2">
        <f t="shared" si="38"/>
        <v>0</v>
      </c>
      <c r="AB2465" s="2">
        <f>IF(_332_2018_07_18_outfile_posicao[[#This Row],[inicio]]=1,0,IF(AB2464&gt;0,0.5,IF(_332_2018_07_18_outfile_posicao[[#This Row],[max dist]]=_332_2018_07_18_outfile_posicao[[#This Row],[8686,881807]],1,0)))</f>
        <v>0.5</v>
      </c>
      <c r="AC2465" s="2">
        <f>IF(_332_2018_07_18_outfile_posicao[[#This Row],[fim]]=0,AC2466+1,0)</f>
        <v>0</v>
      </c>
      <c r="AD2465" s="2"/>
      <c r="AE2465" s="2"/>
      <c r="AF2465" s="2"/>
      <c r="AG2465" s="2"/>
      <c r="AH2465" s="2"/>
      <c r="AI2465" s="2"/>
    </row>
    <row r="2466" spans="1:35" x14ac:dyDescent="0.25">
      <c r="A2466">
        <v>1088</v>
      </c>
      <c r="B2466">
        <v>1</v>
      </c>
      <c r="C2466" s="2" t="s">
        <v>3623</v>
      </c>
      <c r="D2466">
        <v>332</v>
      </c>
      <c r="E2466" s="2" t="s">
        <v>5256</v>
      </c>
      <c r="F2466" s="2" t="s">
        <v>5221</v>
      </c>
      <c r="G2466" s="2">
        <v>2465</v>
      </c>
      <c r="H2466" t="b">
        <v>1</v>
      </c>
      <c r="I2466" s="3">
        <v>43299.418715277781</v>
      </c>
      <c r="J2466" s="2">
        <v>1063</v>
      </c>
      <c r="K2466" s="2">
        <v>-23.639825999999999</v>
      </c>
      <c r="L2466" s="2">
        <v>-46.607307499999997</v>
      </c>
      <c r="M2466" s="2">
        <f>IF(AND(_332_2018_07_18_outfile_posicao[[#This Row],[hora bus]]=I2465,_332_2018_07_18_outfile_posicao[[#This Row],[lat bus]]=K2465,_332_2018_07_18_outfile_posicao[[#This Row],[lon bus]]=L2465),1,0)</f>
        <v>0</v>
      </c>
      <c r="N2466">
        <v>1</v>
      </c>
      <c r="O2466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466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466" s="4">
        <f>_332_2018_07_18_outfile_posicao[[#This Row],[8686,881807]]/_332_2018_07_18_outfile_posicao[[#Headers],[8686,881807]]</f>
        <v>5.2380543083378913E-4</v>
      </c>
      <c r="R2466">
        <f>_332_2018_07_18_outfile_posicao[[#This Row],[8686,881807]]-P2465</f>
        <v>0</v>
      </c>
      <c r="S2466">
        <f>(_332_2018_07_18_outfile_posicao[[#This Row],[hora bus]]-I2465)*86000</f>
        <v>44.79166712553706</v>
      </c>
      <c r="T2466">
        <f>_332_2018_07_18_outfile_posicao[[#This Row],[desloc]]/_332_2018_07_18_outfile_posicao[[#This Row],[seconds]]</f>
        <v>0</v>
      </c>
      <c r="U2466">
        <f>_332_2018_07_18_outfile_posicao[[#This Row],[spd m/s]]*3.6</f>
        <v>0</v>
      </c>
      <c r="V2466" s="2"/>
      <c r="W2466" s="2">
        <f>IF(_332_2018_07_18_outfile_posicao[[#This Row],[cod bus]]=F2465,0,1)</f>
        <v>0</v>
      </c>
      <c r="X2466" s="2">
        <f>IF(_332_2018_07_18_outfile_posicao[[#This Row],[desloc]]&gt;=0,0,1)</f>
        <v>0</v>
      </c>
      <c r="Y2466" s="2">
        <f>IF(AND(_332_2018_07_18_outfile_posicao[[#This Row],[spd m/s]]&lt;1,_332_2018_07_18_outfile_posicao[[#This Row],[spd m/s]]&lt;&gt;0),1,0)</f>
        <v>0</v>
      </c>
      <c r="Z2466" s="2">
        <f>IF(Z2465=0.5,IF(P2466&gt;=P2467,0.5,1),IF(_332_2018_07_18_outfile_posicao[[#This Row],[desloc]]&lt;-1000,IF(P2466&gt;=P2467,IF(AND(Z2465=0.5,P2466=P2467),0,IF(P2466&lt;700,0.5,0)),1),IF(AND(X2466&gt;0,X2465&gt;0,_332_2018_07_18_outfile_posicao[[#This Row],[8686,881807]]&lt;500,_332_2018_07_18_outfile_posicao[[#This Row],[desloc]]&gt;0),IF(_332_2018_07_18_outfile_posicao[[#This Row],[8686,881807]]&lt;500,1,0),0)))</f>
        <v>0.5</v>
      </c>
      <c r="AA2466" s="2">
        <f t="shared" si="38"/>
        <v>0</v>
      </c>
      <c r="AB2466" s="2">
        <f>IF(_332_2018_07_18_outfile_posicao[[#This Row],[inicio]]=1,0,IF(AB2465&gt;0,0.5,IF(_332_2018_07_18_outfile_posicao[[#This Row],[max dist]]=_332_2018_07_18_outfile_posicao[[#This Row],[8686,881807]],1,0)))</f>
        <v>0.5</v>
      </c>
      <c r="AC2466" s="2">
        <f>IF(_332_2018_07_18_outfile_posicao[[#This Row],[fim]]=0,AC2467+1,0)</f>
        <v>0</v>
      </c>
      <c r="AD2466" s="2"/>
      <c r="AE2466" s="2"/>
      <c r="AF2466" s="2"/>
      <c r="AG2466" s="2"/>
      <c r="AH2466" s="2"/>
      <c r="AI2466" s="2"/>
    </row>
    <row r="2467" spans="1:35" x14ac:dyDescent="0.25">
      <c r="A2467">
        <v>1090</v>
      </c>
      <c r="B2467">
        <v>1</v>
      </c>
      <c r="C2467" s="2" t="s">
        <v>3625</v>
      </c>
      <c r="D2467">
        <v>332</v>
      </c>
      <c r="E2467" s="2" t="s">
        <v>5257</v>
      </c>
      <c r="F2467" s="2" t="s">
        <v>5221</v>
      </c>
      <c r="G2467" s="2">
        <v>2466</v>
      </c>
      <c r="H2467" t="b">
        <v>1</v>
      </c>
      <c r="I2467" s="3">
        <v>43299.419236111113</v>
      </c>
      <c r="J2467" s="2">
        <v>1065</v>
      </c>
      <c r="K2467" s="2">
        <v>-23.639825999999999</v>
      </c>
      <c r="L2467" s="2">
        <v>-46.607307499999997</v>
      </c>
      <c r="M2467" s="2">
        <f>IF(AND(_332_2018_07_18_outfile_posicao[[#This Row],[hora bus]]=I2466,_332_2018_07_18_outfile_posicao[[#This Row],[lat bus]]=K2466,_332_2018_07_18_outfile_posicao[[#This Row],[lon bus]]=L2466),1,0)</f>
        <v>0</v>
      </c>
      <c r="N2467">
        <v>1</v>
      </c>
      <c r="O2467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467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467" s="4">
        <f>_332_2018_07_18_outfile_posicao[[#This Row],[8686,881807]]/_332_2018_07_18_outfile_posicao[[#Headers],[8686,881807]]</f>
        <v>5.2380543083378913E-4</v>
      </c>
      <c r="R2467">
        <f>_332_2018_07_18_outfile_posicao[[#This Row],[8686,881807]]-P2466</f>
        <v>0</v>
      </c>
      <c r="S2467">
        <f>(_332_2018_07_18_outfile_posicao[[#This Row],[hora bus]]-I2466)*86000</f>
        <v>44.791666499804705</v>
      </c>
      <c r="T2467">
        <f>_332_2018_07_18_outfile_posicao[[#This Row],[desloc]]/_332_2018_07_18_outfile_posicao[[#This Row],[seconds]]</f>
        <v>0</v>
      </c>
      <c r="U2467">
        <f>_332_2018_07_18_outfile_posicao[[#This Row],[spd m/s]]*3.6</f>
        <v>0</v>
      </c>
      <c r="V2467" s="2"/>
      <c r="W2467" s="2">
        <f>IF(_332_2018_07_18_outfile_posicao[[#This Row],[cod bus]]=F2466,0,1)</f>
        <v>0</v>
      </c>
      <c r="X2467" s="2">
        <f>IF(_332_2018_07_18_outfile_posicao[[#This Row],[desloc]]&gt;=0,0,1)</f>
        <v>0</v>
      </c>
      <c r="Y2467" s="2">
        <f>IF(AND(_332_2018_07_18_outfile_posicao[[#This Row],[spd m/s]]&lt;1,_332_2018_07_18_outfile_posicao[[#This Row],[spd m/s]]&lt;&gt;0),1,0)</f>
        <v>0</v>
      </c>
      <c r="Z2467" s="2">
        <f>IF(Z2466=0.5,IF(P2467&gt;=P2468,0.5,1),IF(_332_2018_07_18_outfile_posicao[[#This Row],[desloc]]&lt;-1000,IF(P2467&gt;=P2468,IF(AND(Z2466=0.5,P2467=P2468),0,IF(P2467&lt;700,0.5,0)),1),IF(AND(X2467&gt;0,X2466&gt;0,_332_2018_07_18_outfile_posicao[[#This Row],[8686,881807]]&lt;500,_332_2018_07_18_outfile_posicao[[#This Row],[desloc]]&gt;0),IF(_332_2018_07_18_outfile_posicao[[#This Row],[8686,881807]]&lt;500,1,0),0)))</f>
        <v>0.5</v>
      </c>
      <c r="AA2467" s="2">
        <f t="shared" si="38"/>
        <v>0</v>
      </c>
      <c r="AB2467" s="2">
        <f>IF(_332_2018_07_18_outfile_posicao[[#This Row],[inicio]]=1,0,IF(AB2466&gt;0,0.5,IF(_332_2018_07_18_outfile_posicao[[#This Row],[max dist]]=_332_2018_07_18_outfile_posicao[[#This Row],[8686,881807]],1,0)))</f>
        <v>0.5</v>
      </c>
      <c r="AC2467" s="2">
        <f>IF(_332_2018_07_18_outfile_posicao[[#This Row],[fim]]=0,AC2468+1,0)</f>
        <v>0</v>
      </c>
      <c r="AD2467" s="2"/>
      <c r="AE2467" s="2"/>
      <c r="AF2467" s="2"/>
      <c r="AG2467" s="2"/>
      <c r="AH2467" s="2"/>
      <c r="AI2467" s="2"/>
    </row>
    <row r="2468" spans="1:35" x14ac:dyDescent="0.25">
      <c r="A2468">
        <v>1091</v>
      </c>
      <c r="B2468">
        <v>1</v>
      </c>
      <c r="C2468" s="2" t="s">
        <v>3626</v>
      </c>
      <c r="D2468">
        <v>332</v>
      </c>
      <c r="E2468" s="2" t="s">
        <v>5258</v>
      </c>
      <c r="F2468" s="2" t="s">
        <v>5221</v>
      </c>
      <c r="G2468" s="2">
        <v>2467</v>
      </c>
      <c r="H2468" t="b">
        <v>1</v>
      </c>
      <c r="I2468" s="3">
        <v>43299.419756944444</v>
      </c>
      <c r="J2468" s="2">
        <v>1067</v>
      </c>
      <c r="K2468" s="2">
        <v>-23.639825999999999</v>
      </c>
      <c r="L2468" s="2">
        <v>-46.607307499999997</v>
      </c>
      <c r="M2468" s="2">
        <f>IF(AND(_332_2018_07_18_outfile_posicao[[#This Row],[hora bus]]=I2467,_332_2018_07_18_outfile_posicao[[#This Row],[lat bus]]=K2467,_332_2018_07_18_outfile_posicao[[#This Row],[lon bus]]=L2467),1,0)</f>
        <v>0</v>
      </c>
      <c r="N2468">
        <v>1</v>
      </c>
      <c r="O2468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468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468" s="4">
        <f>_332_2018_07_18_outfile_posicao[[#This Row],[8686,881807]]/_332_2018_07_18_outfile_posicao[[#Headers],[8686,881807]]</f>
        <v>5.2380543083378913E-4</v>
      </c>
      <c r="R2468">
        <f>_332_2018_07_18_outfile_posicao[[#This Row],[8686,881807]]-P2467</f>
        <v>0</v>
      </c>
      <c r="S2468">
        <f>(_332_2018_07_18_outfile_posicao[[#This Row],[hora bus]]-I2467)*86000</f>
        <v>44.791666499804705</v>
      </c>
      <c r="T2468">
        <f>_332_2018_07_18_outfile_posicao[[#This Row],[desloc]]/_332_2018_07_18_outfile_posicao[[#This Row],[seconds]]</f>
        <v>0</v>
      </c>
      <c r="U2468">
        <f>_332_2018_07_18_outfile_posicao[[#This Row],[spd m/s]]*3.6</f>
        <v>0</v>
      </c>
      <c r="V2468" s="2"/>
      <c r="W2468" s="2">
        <f>IF(_332_2018_07_18_outfile_posicao[[#This Row],[cod bus]]=F2467,0,1)</f>
        <v>0</v>
      </c>
      <c r="X2468" s="2">
        <f>IF(_332_2018_07_18_outfile_posicao[[#This Row],[desloc]]&gt;=0,0,1)</f>
        <v>0</v>
      </c>
      <c r="Y2468" s="2">
        <f>IF(AND(_332_2018_07_18_outfile_posicao[[#This Row],[spd m/s]]&lt;1,_332_2018_07_18_outfile_posicao[[#This Row],[spd m/s]]&lt;&gt;0),1,0)</f>
        <v>0</v>
      </c>
      <c r="Z2468" s="2">
        <f>IF(Z2467=0.5,IF(P2468&gt;=P2469,0.5,1),IF(_332_2018_07_18_outfile_posicao[[#This Row],[desloc]]&lt;-1000,IF(P2468&gt;=P2469,IF(AND(Z2467=0.5,P2468=P2469),0,IF(P2468&lt;700,0.5,0)),1),IF(AND(X2468&gt;0,X2467&gt;0,_332_2018_07_18_outfile_posicao[[#This Row],[8686,881807]]&lt;500,_332_2018_07_18_outfile_posicao[[#This Row],[desloc]]&gt;0),IF(_332_2018_07_18_outfile_posicao[[#This Row],[8686,881807]]&lt;500,1,0),0)))</f>
        <v>0.5</v>
      </c>
      <c r="AA2468" s="2">
        <f t="shared" si="38"/>
        <v>0</v>
      </c>
      <c r="AB2468" s="2">
        <f>IF(_332_2018_07_18_outfile_posicao[[#This Row],[inicio]]=1,0,IF(AB2467&gt;0,0.5,IF(_332_2018_07_18_outfile_posicao[[#This Row],[max dist]]=_332_2018_07_18_outfile_posicao[[#This Row],[8686,881807]],1,0)))</f>
        <v>0.5</v>
      </c>
      <c r="AC2468" s="2">
        <f>IF(_332_2018_07_18_outfile_posicao[[#This Row],[fim]]=0,AC2469+1,0)</f>
        <v>0</v>
      </c>
      <c r="AD2468" s="2"/>
      <c r="AE2468" s="2"/>
      <c r="AF2468" s="2"/>
      <c r="AG2468" s="2"/>
      <c r="AH2468" s="2"/>
      <c r="AI2468" s="2"/>
    </row>
    <row r="2469" spans="1:35" x14ac:dyDescent="0.25">
      <c r="A2469">
        <v>1092</v>
      </c>
      <c r="B2469">
        <v>1</v>
      </c>
      <c r="C2469" s="2" t="s">
        <v>3627</v>
      </c>
      <c r="D2469">
        <v>332</v>
      </c>
      <c r="E2469" s="2" t="s">
        <v>5258</v>
      </c>
      <c r="F2469" s="2" t="s">
        <v>5221</v>
      </c>
      <c r="G2469" s="2">
        <v>2468</v>
      </c>
      <c r="H2469" t="b">
        <v>1</v>
      </c>
      <c r="I2469" s="3">
        <v>43299.420798611114</v>
      </c>
      <c r="J2469" s="2">
        <v>1069</v>
      </c>
      <c r="K2469" s="2">
        <v>-23.639825999999999</v>
      </c>
      <c r="L2469" s="2">
        <v>-46.607307499999997</v>
      </c>
      <c r="M2469" s="2">
        <f>IF(AND(_332_2018_07_18_outfile_posicao[[#This Row],[hora bus]]=I2468,_332_2018_07_18_outfile_posicao[[#This Row],[lat bus]]=K2468,_332_2018_07_18_outfile_posicao[[#This Row],[lon bus]]=L2468),1,0)</f>
        <v>0</v>
      </c>
      <c r="N2469">
        <v>1</v>
      </c>
      <c r="O2469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469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469" s="4">
        <f>_332_2018_07_18_outfile_posicao[[#This Row],[8686,881807]]/_332_2018_07_18_outfile_posicao[[#Headers],[8686,881807]]</f>
        <v>5.2380543083378913E-4</v>
      </c>
      <c r="R2469">
        <f>_332_2018_07_18_outfile_posicao[[#This Row],[8686,881807]]-P2468</f>
        <v>0</v>
      </c>
      <c r="S2469">
        <f>(_332_2018_07_18_outfile_posicao[[#This Row],[hora bus]]-I2468)*86000</f>
        <v>89.583333625341766</v>
      </c>
      <c r="T2469">
        <f>_332_2018_07_18_outfile_posicao[[#This Row],[desloc]]/_332_2018_07_18_outfile_posicao[[#This Row],[seconds]]</f>
        <v>0</v>
      </c>
      <c r="U2469">
        <f>_332_2018_07_18_outfile_posicao[[#This Row],[spd m/s]]*3.6</f>
        <v>0</v>
      </c>
      <c r="V2469" s="2"/>
      <c r="W2469" s="2">
        <f>IF(_332_2018_07_18_outfile_posicao[[#This Row],[cod bus]]=F2468,0,1)</f>
        <v>0</v>
      </c>
      <c r="X2469" s="2">
        <f>IF(_332_2018_07_18_outfile_posicao[[#This Row],[desloc]]&gt;=0,0,1)</f>
        <v>0</v>
      </c>
      <c r="Y2469" s="2">
        <f>IF(AND(_332_2018_07_18_outfile_posicao[[#This Row],[spd m/s]]&lt;1,_332_2018_07_18_outfile_posicao[[#This Row],[spd m/s]]&lt;&gt;0),1,0)</f>
        <v>0</v>
      </c>
      <c r="Z2469" s="2">
        <f>IF(Z2468=0.5,IF(P2469&gt;=P2470,0.5,1),IF(_332_2018_07_18_outfile_posicao[[#This Row],[desloc]]&lt;-1000,IF(P2469&gt;=P2470,IF(AND(Z2468=0.5,P2469=P2470),0,IF(P2469&lt;700,0.5,0)),1),IF(AND(X2469&gt;0,X2468&gt;0,_332_2018_07_18_outfile_posicao[[#This Row],[8686,881807]]&lt;500,_332_2018_07_18_outfile_posicao[[#This Row],[desloc]]&gt;0),IF(_332_2018_07_18_outfile_posicao[[#This Row],[8686,881807]]&lt;500,1,0),0)))</f>
        <v>0.5</v>
      </c>
      <c r="AA2469" s="2">
        <f t="shared" si="38"/>
        <v>0</v>
      </c>
      <c r="AB2469" s="2">
        <f>IF(_332_2018_07_18_outfile_posicao[[#This Row],[inicio]]=1,0,IF(AB2468&gt;0,0.5,IF(_332_2018_07_18_outfile_posicao[[#This Row],[max dist]]=_332_2018_07_18_outfile_posicao[[#This Row],[8686,881807]],1,0)))</f>
        <v>0.5</v>
      </c>
      <c r="AC2469" s="2">
        <f>IF(_332_2018_07_18_outfile_posicao[[#This Row],[fim]]=0,AC2470+1,0)</f>
        <v>0</v>
      </c>
      <c r="AD2469" s="2"/>
      <c r="AE2469" s="2"/>
      <c r="AF2469" s="2"/>
      <c r="AG2469" s="2"/>
      <c r="AH2469" s="2"/>
      <c r="AI2469" s="2"/>
    </row>
    <row r="2470" spans="1:35" x14ac:dyDescent="0.25">
      <c r="A2470">
        <v>1093</v>
      </c>
      <c r="B2470">
        <v>1</v>
      </c>
      <c r="C2470" s="2" t="s">
        <v>3628</v>
      </c>
      <c r="D2470">
        <v>332</v>
      </c>
      <c r="E2470" s="2" t="s">
        <v>5259</v>
      </c>
      <c r="F2470" s="2" t="s">
        <v>5221</v>
      </c>
      <c r="G2470" s="2">
        <v>2469</v>
      </c>
      <c r="H2470" t="b">
        <v>1</v>
      </c>
      <c r="I2470" s="3">
        <v>43299.421319444446</v>
      </c>
      <c r="J2470" s="2">
        <v>1071</v>
      </c>
      <c r="K2470" s="2">
        <v>-23.639825999999999</v>
      </c>
      <c r="L2470" s="2">
        <v>-46.607307499999997</v>
      </c>
      <c r="M2470" s="2">
        <f>IF(AND(_332_2018_07_18_outfile_posicao[[#This Row],[hora bus]]=I2469,_332_2018_07_18_outfile_posicao[[#This Row],[lat bus]]=K2469,_332_2018_07_18_outfile_posicao[[#This Row],[lon bus]]=L2469),1,0)</f>
        <v>0</v>
      </c>
      <c r="N2470">
        <v>1</v>
      </c>
      <c r="O2470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470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470" s="4">
        <f>_332_2018_07_18_outfile_posicao[[#This Row],[8686,881807]]/_332_2018_07_18_outfile_posicao[[#Headers],[8686,881807]]</f>
        <v>5.2380543083378913E-4</v>
      </c>
      <c r="R2470">
        <f>_332_2018_07_18_outfile_posicao[[#This Row],[8686,881807]]-P2469</f>
        <v>0</v>
      </c>
      <c r="S2470">
        <f>(_332_2018_07_18_outfile_posicao[[#This Row],[hora bus]]-I2469)*86000</f>
        <v>44.791666499804705</v>
      </c>
      <c r="T2470">
        <f>_332_2018_07_18_outfile_posicao[[#This Row],[desloc]]/_332_2018_07_18_outfile_posicao[[#This Row],[seconds]]</f>
        <v>0</v>
      </c>
      <c r="U2470">
        <f>_332_2018_07_18_outfile_posicao[[#This Row],[spd m/s]]*3.6</f>
        <v>0</v>
      </c>
      <c r="V2470" s="2"/>
      <c r="W2470" s="2">
        <f>IF(_332_2018_07_18_outfile_posicao[[#This Row],[cod bus]]=F2469,0,1)</f>
        <v>0</v>
      </c>
      <c r="X2470" s="2">
        <f>IF(_332_2018_07_18_outfile_posicao[[#This Row],[desloc]]&gt;=0,0,1)</f>
        <v>0</v>
      </c>
      <c r="Y2470" s="2">
        <f>IF(AND(_332_2018_07_18_outfile_posicao[[#This Row],[spd m/s]]&lt;1,_332_2018_07_18_outfile_posicao[[#This Row],[spd m/s]]&lt;&gt;0),1,0)</f>
        <v>0</v>
      </c>
      <c r="Z2470" s="2">
        <f>IF(Z2469=0.5,IF(P2470&gt;=P2471,0.5,1),IF(_332_2018_07_18_outfile_posicao[[#This Row],[desloc]]&lt;-1000,IF(P2470&gt;=P2471,IF(AND(Z2469=0.5,P2470=P2471),0,IF(P2470&lt;700,0.5,0)),1),IF(AND(X2470&gt;0,X2469&gt;0,_332_2018_07_18_outfile_posicao[[#This Row],[8686,881807]]&lt;500,_332_2018_07_18_outfile_posicao[[#This Row],[desloc]]&gt;0),IF(_332_2018_07_18_outfile_posicao[[#This Row],[8686,881807]]&lt;500,1,0),0)))</f>
        <v>0.5</v>
      </c>
      <c r="AA2470" s="2">
        <f t="shared" si="38"/>
        <v>0</v>
      </c>
      <c r="AB2470" s="2">
        <f>IF(_332_2018_07_18_outfile_posicao[[#This Row],[inicio]]=1,0,IF(AB2469&gt;0,0.5,IF(_332_2018_07_18_outfile_posicao[[#This Row],[max dist]]=_332_2018_07_18_outfile_posicao[[#This Row],[8686,881807]],1,0)))</f>
        <v>0.5</v>
      </c>
      <c r="AC2470" s="2">
        <f>IF(_332_2018_07_18_outfile_posicao[[#This Row],[fim]]=0,AC2471+1,0)</f>
        <v>0</v>
      </c>
      <c r="AD2470" s="2"/>
      <c r="AE2470" s="2"/>
      <c r="AF2470" s="2"/>
      <c r="AG2470" s="2"/>
      <c r="AH2470" s="2"/>
      <c r="AI2470" s="2"/>
    </row>
    <row r="2471" spans="1:35" x14ac:dyDescent="0.25">
      <c r="A2471">
        <v>1094</v>
      </c>
      <c r="B2471">
        <v>1</v>
      </c>
      <c r="C2471" s="2" t="s">
        <v>3629</v>
      </c>
      <c r="D2471">
        <v>332</v>
      </c>
      <c r="E2471" s="2" t="s">
        <v>5259</v>
      </c>
      <c r="F2471" s="2" t="s">
        <v>5221</v>
      </c>
      <c r="G2471" s="2">
        <v>2470</v>
      </c>
      <c r="H2471" t="b">
        <v>1</v>
      </c>
      <c r="I2471" s="3">
        <v>43299.421840277777</v>
      </c>
      <c r="J2471" s="2">
        <v>1072</v>
      </c>
      <c r="K2471" s="2">
        <v>-23.639825999999999</v>
      </c>
      <c r="L2471" s="2">
        <v>-46.607307499999997</v>
      </c>
      <c r="M2471" s="2">
        <f>IF(AND(_332_2018_07_18_outfile_posicao[[#This Row],[hora bus]]=I2470,_332_2018_07_18_outfile_posicao[[#This Row],[lat bus]]=K2470,_332_2018_07_18_outfile_posicao[[#This Row],[lon bus]]=L2470),1,0)</f>
        <v>0</v>
      </c>
      <c r="N2471">
        <v>1</v>
      </c>
      <c r="O2471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471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471" s="4">
        <f>_332_2018_07_18_outfile_posicao[[#This Row],[8686,881807]]/_332_2018_07_18_outfile_posicao[[#Headers],[8686,881807]]</f>
        <v>5.2380543083378913E-4</v>
      </c>
      <c r="R2471">
        <f>_332_2018_07_18_outfile_posicao[[#This Row],[8686,881807]]-P2470</f>
        <v>0</v>
      </c>
      <c r="S2471">
        <f>(_332_2018_07_18_outfile_posicao[[#This Row],[hora bus]]-I2470)*86000</f>
        <v>44.791666499804705</v>
      </c>
      <c r="T2471">
        <f>_332_2018_07_18_outfile_posicao[[#This Row],[desloc]]/_332_2018_07_18_outfile_posicao[[#This Row],[seconds]]</f>
        <v>0</v>
      </c>
      <c r="U2471">
        <f>_332_2018_07_18_outfile_posicao[[#This Row],[spd m/s]]*3.6</f>
        <v>0</v>
      </c>
      <c r="V2471" s="2"/>
      <c r="W2471" s="2">
        <f>IF(_332_2018_07_18_outfile_posicao[[#This Row],[cod bus]]=F2470,0,1)</f>
        <v>0</v>
      </c>
      <c r="X2471" s="2">
        <f>IF(_332_2018_07_18_outfile_posicao[[#This Row],[desloc]]&gt;=0,0,1)</f>
        <v>0</v>
      </c>
      <c r="Y2471" s="2">
        <f>IF(AND(_332_2018_07_18_outfile_posicao[[#This Row],[spd m/s]]&lt;1,_332_2018_07_18_outfile_posicao[[#This Row],[spd m/s]]&lt;&gt;0),1,0)</f>
        <v>0</v>
      </c>
      <c r="Z2471" s="2">
        <f>IF(Z2470=0.5,IF(P2471&gt;=P2472,0.5,1),IF(_332_2018_07_18_outfile_posicao[[#This Row],[desloc]]&lt;-1000,IF(P2471&gt;=P2472,IF(AND(Z2470=0.5,P2471=P2472),0,IF(P2471&lt;700,0.5,0)),1),IF(AND(X2471&gt;0,X2470&gt;0,_332_2018_07_18_outfile_posicao[[#This Row],[8686,881807]]&lt;500,_332_2018_07_18_outfile_posicao[[#This Row],[desloc]]&gt;0),IF(_332_2018_07_18_outfile_posicao[[#This Row],[8686,881807]]&lt;500,1,0),0)))</f>
        <v>0.5</v>
      </c>
      <c r="AA2471" s="2">
        <f t="shared" si="38"/>
        <v>0</v>
      </c>
      <c r="AB2471" s="2">
        <f>IF(_332_2018_07_18_outfile_posicao[[#This Row],[inicio]]=1,0,IF(AB2470&gt;0,0.5,IF(_332_2018_07_18_outfile_posicao[[#This Row],[max dist]]=_332_2018_07_18_outfile_posicao[[#This Row],[8686,881807]],1,0)))</f>
        <v>0.5</v>
      </c>
      <c r="AC2471" s="2">
        <f>IF(_332_2018_07_18_outfile_posicao[[#This Row],[fim]]=0,AC2472+1,0)</f>
        <v>0</v>
      </c>
      <c r="AD2471" s="2"/>
      <c r="AE2471" s="2"/>
      <c r="AF2471" s="2"/>
      <c r="AG2471" s="2"/>
      <c r="AH2471" s="2"/>
      <c r="AI2471" s="2"/>
    </row>
    <row r="2472" spans="1:35" x14ac:dyDescent="0.25">
      <c r="A2472">
        <v>1096</v>
      </c>
      <c r="B2472">
        <v>1</v>
      </c>
      <c r="C2472" s="2" t="s">
        <v>3630</v>
      </c>
      <c r="D2472">
        <v>332</v>
      </c>
      <c r="E2472" s="2" t="s">
        <v>5260</v>
      </c>
      <c r="F2472" s="2" t="s">
        <v>5221</v>
      </c>
      <c r="G2472" s="2">
        <v>2471</v>
      </c>
      <c r="H2472" t="b">
        <v>1</v>
      </c>
      <c r="I2472" s="3">
        <v>43299.422361111108</v>
      </c>
      <c r="J2472" s="2">
        <v>1073</v>
      </c>
      <c r="K2472" s="2">
        <v>-23.639825999999999</v>
      </c>
      <c r="L2472" s="2">
        <v>-46.607307499999997</v>
      </c>
      <c r="M2472" s="2">
        <f>IF(AND(_332_2018_07_18_outfile_posicao[[#This Row],[hora bus]]=I2471,_332_2018_07_18_outfile_posicao[[#This Row],[lat bus]]=K2471,_332_2018_07_18_outfile_posicao[[#This Row],[lon bus]]=L2471),1,0)</f>
        <v>0</v>
      </c>
      <c r="N2472">
        <v>1</v>
      </c>
      <c r="O2472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472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472" s="4">
        <f>_332_2018_07_18_outfile_posicao[[#This Row],[8686,881807]]/_332_2018_07_18_outfile_posicao[[#Headers],[8686,881807]]</f>
        <v>5.2380543083378913E-4</v>
      </c>
      <c r="R2472">
        <f>_332_2018_07_18_outfile_posicao[[#This Row],[8686,881807]]-P2471</f>
        <v>0</v>
      </c>
      <c r="S2472">
        <f>(_332_2018_07_18_outfile_posicao[[#This Row],[hora bus]]-I2471)*86000</f>
        <v>44.791666499804705</v>
      </c>
      <c r="T2472">
        <f>_332_2018_07_18_outfile_posicao[[#This Row],[desloc]]/_332_2018_07_18_outfile_posicao[[#This Row],[seconds]]</f>
        <v>0</v>
      </c>
      <c r="U2472">
        <f>_332_2018_07_18_outfile_posicao[[#This Row],[spd m/s]]*3.6</f>
        <v>0</v>
      </c>
      <c r="V2472" s="2"/>
      <c r="W2472" s="2">
        <f>IF(_332_2018_07_18_outfile_posicao[[#This Row],[cod bus]]=F2471,0,1)</f>
        <v>0</v>
      </c>
      <c r="X2472" s="2">
        <f>IF(_332_2018_07_18_outfile_posicao[[#This Row],[desloc]]&gt;=0,0,1)</f>
        <v>0</v>
      </c>
      <c r="Y2472" s="2">
        <f>IF(AND(_332_2018_07_18_outfile_posicao[[#This Row],[spd m/s]]&lt;1,_332_2018_07_18_outfile_posicao[[#This Row],[spd m/s]]&lt;&gt;0),1,0)</f>
        <v>0</v>
      </c>
      <c r="Z2472" s="2">
        <f>IF(Z2471=0.5,IF(P2472&gt;=P2473,0.5,1),IF(_332_2018_07_18_outfile_posicao[[#This Row],[desloc]]&lt;-1000,IF(P2472&gt;=P2473,IF(AND(Z2471=0.5,P2472=P2473),0,IF(P2472&lt;700,0.5,0)),1),IF(AND(X2472&gt;0,X2471&gt;0,_332_2018_07_18_outfile_posicao[[#This Row],[8686,881807]]&lt;500,_332_2018_07_18_outfile_posicao[[#This Row],[desloc]]&gt;0),IF(_332_2018_07_18_outfile_posicao[[#This Row],[8686,881807]]&lt;500,1,0),0)))</f>
        <v>0.5</v>
      </c>
      <c r="AA2472" s="2">
        <f t="shared" si="38"/>
        <v>0</v>
      </c>
      <c r="AB2472" s="2">
        <f>IF(_332_2018_07_18_outfile_posicao[[#This Row],[inicio]]=1,0,IF(AB2471&gt;0,0.5,IF(_332_2018_07_18_outfile_posicao[[#This Row],[max dist]]=_332_2018_07_18_outfile_posicao[[#This Row],[8686,881807]],1,0)))</f>
        <v>0.5</v>
      </c>
      <c r="AC2472" s="2">
        <f>IF(_332_2018_07_18_outfile_posicao[[#This Row],[fim]]=0,AC2473+1,0)</f>
        <v>0</v>
      </c>
      <c r="AD2472" s="2"/>
      <c r="AE2472" s="2"/>
      <c r="AF2472" s="2"/>
      <c r="AG2472" s="2"/>
      <c r="AH2472" s="2"/>
      <c r="AI2472" s="2"/>
    </row>
    <row r="2473" spans="1:35" x14ac:dyDescent="0.25">
      <c r="A2473">
        <v>1097</v>
      </c>
      <c r="B2473">
        <v>1</v>
      </c>
      <c r="C2473" s="2" t="s">
        <v>3631</v>
      </c>
      <c r="D2473">
        <v>332</v>
      </c>
      <c r="E2473" s="2" t="s">
        <v>5261</v>
      </c>
      <c r="F2473" s="2" t="s">
        <v>5221</v>
      </c>
      <c r="G2473" s="2">
        <v>2472</v>
      </c>
      <c r="H2473" t="b">
        <v>1</v>
      </c>
      <c r="I2473" s="3">
        <v>43299.422881944447</v>
      </c>
      <c r="J2473" s="2">
        <v>1075</v>
      </c>
      <c r="K2473" s="2">
        <v>-23.639825999999999</v>
      </c>
      <c r="L2473" s="2">
        <v>-46.607307499999997</v>
      </c>
      <c r="M2473" s="2">
        <f>IF(AND(_332_2018_07_18_outfile_posicao[[#This Row],[hora bus]]=I2472,_332_2018_07_18_outfile_posicao[[#This Row],[lat bus]]=K2472,_332_2018_07_18_outfile_posicao[[#This Row],[lon bus]]=L2472),1,0)</f>
        <v>0</v>
      </c>
      <c r="N2473">
        <v>1</v>
      </c>
      <c r="O2473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473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473" s="4">
        <f>_332_2018_07_18_outfile_posicao[[#This Row],[8686,881807]]/_332_2018_07_18_outfile_posicao[[#Headers],[8686,881807]]</f>
        <v>5.2380543083378913E-4</v>
      </c>
      <c r="R2473">
        <f>_332_2018_07_18_outfile_posicao[[#This Row],[8686,881807]]-P2472</f>
        <v>0</v>
      </c>
      <c r="S2473">
        <f>(_332_2018_07_18_outfile_posicao[[#This Row],[hora bus]]-I2472)*86000</f>
        <v>44.79166712553706</v>
      </c>
      <c r="T2473">
        <f>_332_2018_07_18_outfile_posicao[[#This Row],[desloc]]/_332_2018_07_18_outfile_posicao[[#This Row],[seconds]]</f>
        <v>0</v>
      </c>
      <c r="U2473">
        <f>_332_2018_07_18_outfile_posicao[[#This Row],[spd m/s]]*3.6</f>
        <v>0</v>
      </c>
      <c r="V2473" s="2"/>
      <c r="W2473" s="2">
        <f>IF(_332_2018_07_18_outfile_posicao[[#This Row],[cod bus]]=F2472,0,1)</f>
        <v>0</v>
      </c>
      <c r="X2473" s="2">
        <f>IF(_332_2018_07_18_outfile_posicao[[#This Row],[desloc]]&gt;=0,0,1)</f>
        <v>0</v>
      </c>
      <c r="Y2473" s="2">
        <f>IF(AND(_332_2018_07_18_outfile_posicao[[#This Row],[spd m/s]]&lt;1,_332_2018_07_18_outfile_posicao[[#This Row],[spd m/s]]&lt;&gt;0),1,0)</f>
        <v>0</v>
      </c>
      <c r="Z2473" s="2">
        <f>IF(Z2472=0.5,IF(P2473&gt;=P2474,0.5,1),IF(_332_2018_07_18_outfile_posicao[[#This Row],[desloc]]&lt;-1000,IF(P2473&gt;=P2474,IF(AND(Z2472=0.5,P2473=P2474),0,IF(P2473&lt;700,0.5,0)),1),IF(AND(X2473&gt;0,X2472&gt;0,_332_2018_07_18_outfile_posicao[[#This Row],[8686,881807]]&lt;500,_332_2018_07_18_outfile_posicao[[#This Row],[desloc]]&gt;0),IF(_332_2018_07_18_outfile_posicao[[#This Row],[8686,881807]]&lt;500,1,0),0)))</f>
        <v>1</v>
      </c>
      <c r="AA2473" s="2">
        <f t="shared" si="38"/>
        <v>0</v>
      </c>
      <c r="AB2473" s="2">
        <f>IF(_332_2018_07_18_outfile_posicao[[#This Row],[inicio]]=1,0,IF(AB2472&gt;0,0.5,IF(_332_2018_07_18_outfile_posicao[[#This Row],[max dist]]=_332_2018_07_18_outfile_posicao[[#This Row],[8686,881807]],1,0)))</f>
        <v>0</v>
      </c>
      <c r="AC2473" s="2">
        <f>IF(_332_2018_07_18_outfile_posicao[[#This Row],[fim]]=0,AC2474+1,0)</f>
        <v>44</v>
      </c>
      <c r="AD2473" s="2"/>
      <c r="AE2473" s="2"/>
      <c r="AF2473" s="2"/>
      <c r="AG2473" s="2"/>
      <c r="AH2473" s="2"/>
      <c r="AI2473" s="2"/>
    </row>
    <row r="2474" spans="1:35" x14ac:dyDescent="0.25">
      <c r="A2474">
        <v>1100</v>
      </c>
      <c r="B2474">
        <v>1</v>
      </c>
      <c r="C2474" s="2" t="s">
        <v>3633</v>
      </c>
      <c r="D2474">
        <v>332</v>
      </c>
      <c r="E2474" s="2" t="s">
        <v>5334</v>
      </c>
      <c r="F2474" s="2" t="s">
        <v>5221</v>
      </c>
      <c r="G2474" s="2">
        <v>2473</v>
      </c>
      <c r="H2474" t="b">
        <v>1</v>
      </c>
      <c r="I2474" s="3">
        <v>43299.423946759256</v>
      </c>
      <c r="J2474" s="2">
        <v>1077</v>
      </c>
      <c r="K2474" s="2">
        <v>-23.638083000000002</v>
      </c>
      <c r="L2474" s="2">
        <v>-46.607958000000004</v>
      </c>
      <c r="M2474" s="2">
        <f>IF(AND(_332_2018_07_18_outfile_posicao[[#This Row],[hora bus]]=I2473,_332_2018_07_18_outfile_posicao[[#This Row],[lat bus]]=K2473,_332_2018_07_18_outfile_posicao[[#This Row],[lon bus]]=L2473),1,0)</f>
        <v>0</v>
      </c>
      <c r="N2474">
        <v>19</v>
      </c>
      <c r="O2474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0.49999995863520547</v>
      </c>
      <c r="P2474">
        <f>VLOOKUP(_332_2018_07_18_outfile_posicao[[#This Row],[shape]],shape!A:D,4,0)+VLOOKUP(_332_2018_07_18_outfile_posicao[[#This Row],[shape]]+1,shape!A:E,5,0)*_332_2018_07_18_outfile_posicao[[#This Row],[% avanc]]</f>
        <v>226.51959980986692</v>
      </c>
      <c r="Q2474" s="4">
        <f>_332_2018_07_18_outfile_posicao[[#This Row],[8686,881807]]/_332_2018_07_18_outfile_posicao[[#Headers],[8686,881807]]</f>
        <v>2.6076054082758964E-2</v>
      </c>
      <c r="R2474">
        <f>_332_2018_07_18_outfile_posicao[[#This Row],[8686,881807]]-P2473</f>
        <v>221.96936394234908</v>
      </c>
      <c r="S2474">
        <f>(_332_2018_07_18_outfile_posicao[[#This Row],[hora bus]]-I2473)*86000</f>
        <v>91.574073579977266</v>
      </c>
      <c r="T2474">
        <f>_332_2018_07_18_outfile_posicao[[#This Row],[desloc]]/_332_2018_07_18_outfile_posicao[[#This Row],[seconds]]</f>
        <v>2.4239323999110902</v>
      </c>
      <c r="U2474">
        <f>_332_2018_07_18_outfile_posicao[[#This Row],[spd m/s]]*3.6</f>
        <v>8.7261566396799246</v>
      </c>
      <c r="V2474" s="2"/>
      <c r="W2474" s="2">
        <f>IF(_332_2018_07_18_outfile_posicao[[#This Row],[cod bus]]=F2473,0,1)</f>
        <v>0</v>
      </c>
      <c r="X2474" s="2">
        <f>IF(_332_2018_07_18_outfile_posicao[[#This Row],[desloc]]&gt;=0,0,1)</f>
        <v>0</v>
      </c>
      <c r="Y2474" s="2">
        <f>IF(AND(_332_2018_07_18_outfile_posicao[[#This Row],[spd m/s]]&lt;1,_332_2018_07_18_outfile_posicao[[#This Row],[spd m/s]]&lt;&gt;0),1,0)</f>
        <v>0</v>
      </c>
      <c r="Z2474" s="2">
        <f>IF(Z2473=0.5,IF(P2474&gt;=P2475,0.5,1),IF(_332_2018_07_18_outfile_posicao[[#This Row],[desloc]]&lt;-1000,IF(P2474&gt;=P2475,IF(AND(Z2473=0.5,P2474=P2475),0,IF(P2474&lt;700,0.5,0)),1),IF(AND(X2474&gt;0,X2473&gt;0,_332_2018_07_18_outfile_posicao[[#This Row],[8686,881807]]&lt;500,_332_2018_07_18_outfile_posicao[[#This Row],[desloc]]&gt;0),IF(_332_2018_07_18_outfile_posicao[[#This Row],[8686,881807]]&lt;500,1,0),0)))</f>
        <v>0</v>
      </c>
      <c r="AA2474" s="2">
        <f t="shared" si="38"/>
        <v>8334.8701698715176</v>
      </c>
      <c r="AB2474" s="2">
        <f>IF(_332_2018_07_18_outfile_posicao[[#This Row],[inicio]]=1,0,IF(AB2473&gt;0,0.5,IF(_332_2018_07_18_outfile_posicao[[#This Row],[max dist]]=_332_2018_07_18_outfile_posicao[[#This Row],[8686,881807]],1,0)))</f>
        <v>0</v>
      </c>
      <c r="AC2474" s="2">
        <f>IF(_332_2018_07_18_outfile_posicao[[#This Row],[fim]]=0,AC2475+1,0)</f>
        <v>43</v>
      </c>
      <c r="AD2474" s="2"/>
      <c r="AE2474" s="2"/>
      <c r="AF2474" s="2"/>
      <c r="AG2474" s="2"/>
      <c r="AH2474" s="2"/>
      <c r="AI2474" s="2"/>
    </row>
    <row r="2475" spans="1:35" x14ac:dyDescent="0.25">
      <c r="A2475">
        <v>1102</v>
      </c>
      <c r="B2475">
        <v>1</v>
      </c>
      <c r="C2475" s="2" t="s">
        <v>3634</v>
      </c>
      <c r="D2475">
        <v>332</v>
      </c>
      <c r="E2475" s="2" t="s">
        <v>5525</v>
      </c>
      <c r="F2475" s="2" t="s">
        <v>5221</v>
      </c>
      <c r="G2475" s="2">
        <v>2474</v>
      </c>
      <c r="H2475" t="b">
        <v>1</v>
      </c>
      <c r="I2475" s="3">
        <v>43299.424467592595</v>
      </c>
      <c r="J2475" s="2">
        <v>1078</v>
      </c>
      <c r="K2475" s="2">
        <v>-23.637562500000001</v>
      </c>
      <c r="L2475" s="2">
        <v>-46.607782999999998</v>
      </c>
      <c r="M2475" s="2">
        <f>IF(AND(_332_2018_07_18_outfile_posicao[[#This Row],[hora bus]]=I2474,_332_2018_07_18_outfile_posicao[[#This Row],[lat bus]]=K2474,_332_2018_07_18_outfile_posicao[[#This Row],[lon bus]]=L2474),1,0)</f>
        <v>0</v>
      </c>
      <c r="N2475">
        <v>22</v>
      </c>
      <c r="O2475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0.49999999770004588</v>
      </c>
      <c r="P2475">
        <f>VLOOKUP(_332_2018_07_18_outfile_posicao[[#This Row],[shape]],shape!A:D,4,0)+VLOOKUP(_332_2018_07_18_outfile_posicao[[#This Row],[shape]]+1,shape!A:E,5,0)*_332_2018_07_18_outfile_posicao[[#This Row],[% avanc]]</f>
        <v>287.56122898596385</v>
      </c>
      <c r="Q2475" s="4">
        <f>_332_2018_07_18_outfile_posicao[[#This Row],[8686,881807]]/_332_2018_07_18_outfile_posicao[[#Headers],[8686,881807]]</f>
        <v>3.3102928688893106E-2</v>
      </c>
      <c r="R2475">
        <f>_332_2018_07_18_outfile_posicao[[#This Row],[8686,881807]]-P2474</f>
        <v>61.041629176096933</v>
      </c>
      <c r="S2475">
        <f>(_332_2018_07_18_outfile_posicao[[#This Row],[hora bus]]-I2474)*86000</f>
        <v>44.79166712553706</v>
      </c>
      <c r="T2475">
        <f>_332_2018_07_18_outfile_posicao[[#This Row],[desloc]]/_332_2018_07_18_outfile_posicao[[#This Row],[seconds]]</f>
        <v>1.3627898467144861</v>
      </c>
      <c r="U2475">
        <f>_332_2018_07_18_outfile_posicao[[#This Row],[spd m/s]]*3.6</f>
        <v>4.9060434481721504</v>
      </c>
      <c r="V2475" s="2"/>
      <c r="W2475" s="2">
        <f>IF(_332_2018_07_18_outfile_posicao[[#This Row],[cod bus]]=F2474,0,1)</f>
        <v>0</v>
      </c>
      <c r="X2475" s="2">
        <f>IF(_332_2018_07_18_outfile_posicao[[#This Row],[desloc]]&gt;=0,0,1)</f>
        <v>0</v>
      </c>
      <c r="Y2475" s="2">
        <f>IF(AND(_332_2018_07_18_outfile_posicao[[#This Row],[spd m/s]]&lt;1,_332_2018_07_18_outfile_posicao[[#This Row],[spd m/s]]&lt;&gt;0),1,0)</f>
        <v>0</v>
      </c>
      <c r="Z2475" s="2">
        <f>IF(Z2474=0.5,IF(P2475&gt;=P2476,0.5,1),IF(_332_2018_07_18_outfile_posicao[[#This Row],[desloc]]&lt;-1000,IF(P2475&gt;=P2476,IF(AND(Z2474=0.5,P2475=P2476),0,IF(P2475&lt;700,0.5,0)),1),IF(AND(X2475&gt;0,X2474&gt;0,_332_2018_07_18_outfile_posicao[[#This Row],[8686,881807]]&lt;500,_332_2018_07_18_outfile_posicao[[#This Row],[desloc]]&gt;0),IF(_332_2018_07_18_outfile_posicao[[#This Row],[8686,881807]]&lt;500,1,0),0)))</f>
        <v>0</v>
      </c>
      <c r="AA2475" s="2">
        <f t="shared" si="38"/>
        <v>8334.8701698715176</v>
      </c>
      <c r="AB2475" s="2">
        <f>IF(_332_2018_07_18_outfile_posicao[[#This Row],[inicio]]=1,0,IF(AB2474&gt;0,0.5,IF(_332_2018_07_18_outfile_posicao[[#This Row],[max dist]]=_332_2018_07_18_outfile_posicao[[#This Row],[8686,881807]],1,0)))</f>
        <v>0</v>
      </c>
      <c r="AC2475" s="2">
        <f>IF(_332_2018_07_18_outfile_posicao[[#This Row],[fim]]=0,AC2476+1,0)</f>
        <v>42</v>
      </c>
      <c r="AD2475" s="2"/>
      <c r="AE2475" s="2"/>
      <c r="AF2475" s="2"/>
      <c r="AG2475" s="2"/>
      <c r="AH2475" s="2"/>
      <c r="AI2475" s="2"/>
    </row>
    <row r="2476" spans="1:35" x14ac:dyDescent="0.25">
      <c r="A2476">
        <v>1103</v>
      </c>
      <c r="B2476">
        <v>1</v>
      </c>
      <c r="C2476" s="2" t="s">
        <v>3635</v>
      </c>
      <c r="D2476">
        <v>332</v>
      </c>
      <c r="E2476" s="2" t="s">
        <v>5526</v>
      </c>
      <c r="F2476" s="2" t="s">
        <v>5221</v>
      </c>
      <c r="G2476" s="2">
        <v>2475</v>
      </c>
      <c r="H2476" t="b">
        <v>1</v>
      </c>
      <c r="I2476" s="3">
        <v>43299.424988425926</v>
      </c>
      <c r="J2476" s="2">
        <v>1079</v>
      </c>
      <c r="K2476" s="2">
        <v>-23.636550499999998</v>
      </c>
      <c r="L2476" s="2">
        <v>-46.606388000000003</v>
      </c>
      <c r="M2476" s="2">
        <f>IF(AND(_332_2018_07_18_outfile_posicao[[#This Row],[hora bus]]=I2475,_332_2018_07_18_outfile_posicao[[#This Row],[lat bus]]=K2475,_332_2018_07_18_outfile_posicao[[#This Row],[lon bus]]=L2475),1,0)</f>
        <v>0</v>
      </c>
      <c r="N2476">
        <v>41</v>
      </c>
      <c r="O2476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0.49999998046249433</v>
      </c>
      <c r="P2476">
        <f>VLOOKUP(_332_2018_07_18_outfile_posicao[[#This Row],[shape]],shape!A:D,4,0)+VLOOKUP(_332_2018_07_18_outfile_posicao[[#This Row],[shape]]+1,shape!A:E,5,0)*_332_2018_07_18_outfile_posicao[[#This Row],[% avanc]]</f>
        <v>499.81027131649154</v>
      </c>
      <c r="Q2476" s="4">
        <f>_332_2018_07_18_outfile_posicao[[#This Row],[8686,881807]]/_332_2018_07_18_outfile_posicao[[#Headers],[8686,881807]]</f>
        <v>5.7536211775523191E-2</v>
      </c>
      <c r="R2476">
        <f>_332_2018_07_18_outfile_posicao[[#This Row],[8686,881807]]-P2475</f>
        <v>212.24904233052769</v>
      </c>
      <c r="S2476">
        <f>(_332_2018_07_18_outfile_posicao[[#This Row],[hora bus]]-I2475)*86000</f>
        <v>44.791666499804705</v>
      </c>
      <c r="T2476">
        <f>_332_2018_07_18_outfile_posicao[[#This Row],[desloc]]/_332_2018_07_18_outfile_posicao[[#This Row],[seconds]]</f>
        <v>4.7385832882876349</v>
      </c>
      <c r="U2476">
        <f>_332_2018_07_18_outfile_posicao[[#This Row],[spd m/s]]*3.6</f>
        <v>17.058899837835487</v>
      </c>
      <c r="V2476" s="2"/>
      <c r="W2476" s="2">
        <f>IF(_332_2018_07_18_outfile_posicao[[#This Row],[cod bus]]=F2475,0,1)</f>
        <v>0</v>
      </c>
      <c r="X2476" s="2">
        <f>IF(_332_2018_07_18_outfile_posicao[[#This Row],[desloc]]&gt;=0,0,1)</f>
        <v>0</v>
      </c>
      <c r="Y2476" s="2">
        <f>IF(AND(_332_2018_07_18_outfile_posicao[[#This Row],[spd m/s]]&lt;1,_332_2018_07_18_outfile_posicao[[#This Row],[spd m/s]]&lt;&gt;0),1,0)</f>
        <v>0</v>
      </c>
      <c r="Z2476" s="2">
        <f>IF(Z2475=0.5,IF(P2476&gt;=P2477,0.5,1),IF(_332_2018_07_18_outfile_posicao[[#This Row],[desloc]]&lt;-1000,IF(P2476&gt;=P2477,IF(AND(Z2475=0.5,P2476=P2477),0,IF(P2476&lt;700,0.5,0)),1),IF(AND(X2476&gt;0,X2475&gt;0,_332_2018_07_18_outfile_posicao[[#This Row],[8686,881807]]&lt;500,_332_2018_07_18_outfile_posicao[[#This Row],[desloc]]&gt;0),IF(_332_2018_07_18_outfile_posicao[[#This Row],[8686,881807]]&lt;500,1,0),0)))</f>
        <v>0</v>
      </c>
      <c r="AA2476" s="2">
        <f t="shared" si="38"/>
        <v>8334.8701698715176</v>
      </c>
      <c r="AB2476" s="2">
        <f>IF(_332_2018_07_18_outfile_posicao[[#This Row],[inicio]]=1,0,IF(AB2475&gt;0,0.5,IF(_332_2018_07_18_outfile_posicao[[#This Row],[max dist]]=_332_2018_07_18_outfile_posicao[[#This Row],[8686,881807]],1,0)))</f>
        <v>0</v>
      </c>
      <c r="AC2476" s="2">
        <f>IF(_332_2018_07_18_outfile_posicao[[#This Row],[fim]]=0,AC2477+1,0)</f>
        <v>41</v>
      </c>
      <c r="AD2476" s="2"/>
      <c r="AE2476" s="2"/>
      <c r="AF2476" s="2"/>
      <c r="AG2476" s="2"/>
      <c r="AH2476" s="2"/>
      <c r="AI2476" s="2"/>
    </row>
    <row r="2477" spans="1:35" x14ac:dyDescent="0.25">
      <c r="A2477">
        <v>1105</v>
      </c>
      <c r="B2477">
        <v>1</v>
      </c>
      <c r="C2477" s="2" t="s">
        <v>3636</v>
      </c>
      <c r="D2477">
        <v>332</v>
      </c>
      <c r="E2477" s="2" t="s">
        <v>5527</v>
      </c>
      <c r="F2477" s="2" t="s">
        <v>5221</v>
      </c>
      <c r="G2477" s="2">
        <v>2476</v>
      </c>
      <c r="H2477" t="b">
        <v>1</v>
      </c>
      <c r="I2477" s="3">
        <v>43299.425509259258</v>
      </c>
      <c r="J2477" s="2">
        <v>1080</v>
      </c>
      <c r="K2477" s="2">
        <v>-23.635517</v>
      </c>
      <c r="L2477" s="2">
        <v>-46.606258500000003</v>
      </c>
      <c r="M2477" s="2">
        <f>IF(AND(_332_2018_07_18_outfile_posicao[[#This Row],[hora bus]]=I2476,_332_2018_07_18_outfile_posicao[[#This Row],[lat bus]]=K2476,_332_2018_07_18_outfile_posicao[[#This Row],[lon bus]]=L2476),1,0)</f>
        <v>0</v>
      </c>
      <c r="N2477">
        <v>46</v>
      </c>
      <c r="O2477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0.49999994866386244</v>
      </c>
      <c r="P2477">
        <f>VLOOKUP(_332_2018_07_18_outfile_posicao[[#This Row],[shape]],shape!A:D,4,0)+VLOOKUP(_332_2018_07_18_outfile_posicao[[#This Row],[shape]]+1,shape!A:E,5,0)*_332_2018_07_18_outfile_posicao[[#This Row],[% avanc]]</f>
        <v>621.67342688159795</v>
      </c>
      <c r="Q2477" s="4">
        <f>_332_2018_07_18_outfile_posicao[[#This Row],[8686,881807]]/_332_2018_07_18_outfile_posicao[[#Headers],[8686,881807]]</f>
        <v>7.1564623612197134E-2</v>
      </c>
      <c r="R2477">
        <f>_332_2018_07_18_outfile_posicao[[#This Row],[8686,881807]]-P2476</f>
        <v>121.86315556510641</v>
      </c>
      <c r="S2477">
        <f>(_332_2018_07_18_outfile_posicao[[#This Row],[hora bus]]-I2476)*86000</f>
        <v>44.791666499804705</v>
      </c>
      <c r="T2477">
        <f>_332_2018_07_18_outfile_posicao[[#This Row],[desloc]]/_332_2018_07_18_outfile_posicao[[#This Row],[seconds]]</f>
        <v>2.7206658087981106</v>
      </c>
      <c r="U2477">
        <f>_332_2018_07_18_outfile_posicao[[#This Row],[spd m/s]]*3.6</f>
        <v>9.7943969116731981</v>
      </c>
      <c r="V2477" s="2"/>
      <c r="W2477" s="2">
        <f>IF(_332_2018_07_18_outfile_posicao[[#This Row],[cod bus]]=F2476,0,1)</f>
        <v>0</v>
      </c>
      <c r="X2477" s="2">
        <f>IF(_332_2018_07_18_outfile_posicao[[#This Row],[desloc]]&gt;=0,0,1)</f>
        <v>0</v>
      </c>
      <c r="Y2477" s="2">
        <f>IF(AND(_332_2018_07_18_outfile_posicao[[#This Row],[spd m/s]]&lt;1,_332_2018_07_18_outfile_posicao[[#This Row],[spd m/s]]&lt;&gt;0),1,0)</f>
        <v>0</v>
      </c>
      <c r="Z2477" s="2">
        <f>IF(Z2476=0.5,IF(P2477&gt;=P2478,0.5,1),IF(_332_2018_07_18_outfile_posicao[[#This Row],[desloc]]&lt;-1000,IF(P2477&gt;=P2478,IF(AND(Z2476=0.5,P2477=P2478),0,IF(P2477&lt;700,0.5,0)),1),IF(AND(X2477&gt;0,X2476&gt;0,_332_2018_07_18_outfile_posicao[[#This Row],[8686,881807]]&lt;500,_332_2018_07_18_outfile_posicao[[#This Row],[desloc]]&gt;0),IF(_332_2018_07_18_outfile_posicao[[#This Row],[8686,881807]]&lt;500,1,0),0)))</f>
        <v>0</v>
      </c>
      <c r="AA2477" s="2">
        <f t="shared" si="38"/>
        <v>8334.8701698715176</v>
      </c>
      <c r="AB2477" s="2">
        <f>IF(_332_2018_07_18_outfile_posicao[[#This Row],[inicio]]=1,0,IF(AB2476&gt;0,0.5,IF(_332_2018_07_18_outfile_posicao[[#This Row],[max dist]]=_332_2018_07_18_outfile_posicao[[#This Row],[8686,881807]],1,0)))</f>
        <v>0</v>
      </c>
      <c r="AC2477" s="2">
        <f>IF(_332_2018_07_18_outfile_posicao[[#This Row],[fim]]=0,AC2478+1,0)</f>
        <v>40</v>
      </c>
      <c r="AD2477" s="2"/>
      <c r="AE2477" s="2"/>
      <c r="AF2477" s="2"/>
      <c r="AG2477" s="2"/>
      <c r="AH2477" s="2"/>
      <c r="AI2477" s="2"/>
    </row>
    <row r="2478" spans="1:35" x14ac:dyDescent="0.25">
      <c r="A2478">
        <v>1106</v>
      </c>
      <c r="B2478">
        <v>1</v>
      </c>
      <c r="C2478" s="2" t="s">
        <v>3637</v>
      </c>
      <c r="D2478">
        <v>332</v>
      </c>
      <c r="E2478" s="2" t="s">
        <v>5527</v>
      </c>
      <c r="F2478" s="2" t="s">
        <v>5221</v>
      </c>
      <c r="G2478" s="2">
        <v>2477</v>
      </c>
      <c r="H2478" t="b">
        <v>1</v>
      </c>
      <c r="I2478" s="3">
        <v>43299.426030092596</v>
      </c>
      <c r="J2478" s="2">
        <v>1081</v>
      </c>
      <c r="K2478" s="2">
        <v>-23.633783874999999</v>
      </c>
      <c r="L2478" s="2">
        <v>-46.605435999999997</v>
      </c>
      <c r="M2478" s="2">
        <f>IF(AND(_332_2018_07_18_outfile_posicao[[#This Row],[hora bus]]=I2477,_332_2018_07_18_outfile_posicao[[#This Row],[lat bus]]=K2477,_332_2018_07_18_outfile_posicao[[#This Row],[lon bus]]=L2477),1,0)</f>
        <v>0</v>
      </c>
      <c r="N2478">
        <v>51</v>
      </c>
      <c r="O2478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0.87499993927691155</v>
      </c>
      <c r="P2478">
        <f>VLOOKUP(_332_2018_07_18_outfile_posicao[[#This Row],[shape]],shape!A:D,4,0)+VLOOKUP(_332_2018_07_18_outfile_posicao[[#This Row],[shape]]+1,shape!A:E,5,0)*_332_2018_07_18_outfile_posicao[[#This Row],[% avanc]]</f>
        <v>833.10502408084255</v>
      </c>
      <c r="Q2478" s="4">
        <f>_332_2018_07_18_outfile_posicao[[#This Row],[8686,881807]]/_332_2018_07_18_outfile_posicao[[#Headers],[8686,881807]]</f>
        <v>9.5903805599094935E-2</v>
      </c>
      <c r="R2478">
        <f>_332_2018_07_18_outfile_posicao[[#This Row],[8686,881807]]-P2477</f>
        <v>211.43159719924461</v>
      </c>
      <c r="S2478">
        <f>(_332_2018_07_18_outfile_posicao[[#This Row],[hora bus]]-I2477)*86000</f>
        <v>44.79166712553706</v>
      </c>
      <c r="T2478">
        <f>_332_2018_07_18_outfile_posicao[[#This Row],[desloc]]/_332_2018_07_18_outfile_posicao[[#This Row],[seconds]]</f>
        <v>4.7203332844626624</v>
      </c>
      <c r="U2478">
        <f>_332_2018_07_18_outfile_posicao[[#This Row],[spd m/s]]*3.6</f>
        <v>16.993199824065584</v>
      </c>
      <c r="V2478" s="2"/>
      <c r="W2478" s="2">
        <f>IF(_332_2018_07_18_outfile_posicao[[#This Row],[cod bus]]=F2477,0,1)</f>
        <v>0</v>
      </c>
      <c r="X2478" s="2">
        <f>IF(_332_2018_07_18_outfile_posicao[[#This Row],[desloc]]&gt;=0,0,1)</f>
        <v>0</v>
      </c>
      <c r="Y2478" s="2">
        <f>IF(AND(_332_2018_07_18_outfile_posicao[[#This Row],[spd m/s]]&lt;1,_332_2018_07_18_outfile_posicao[[#This Row],[spd m/s]]&lt;&gt;0),1,0)</f>
        <v>0</v>
      </c>
      <c r="Z2478" s="2">
        <f>IF(Z2477=0.5,IF(P2478&gt;=P2479,0.5,1),IF(_332_2018_07_18_outfile_posicao[[#This Row],[desloc]]&lt;-1000,IF(P2478&gt;=P2479,IF(AND(Z2477=0.5,P2478=P2479),0,IF(P2478&lt;700,0.5,0)),1),IF(AND(X2478&gt;0,X2477&gt;0,_332_2018_07_18_outfile_posicao[[#This Row],[8686,881807]]&lt;500,_332_2018_07_18_outfile_posicao[[#This Row],[desloc]]&gt;0),IF(_332_2018_07_18_outfile_posicao[[#This Row],[8686,881807]]&lt;500,1,0),0)))</f>
        <v>0</v>
      </c>
      <c r="AA2478" s="2">
        <f t="shared" si="38"/>
        <v>8334.8701698715176</v>
      </c>
      <c r="AB2478" s="2">
        <f>IF(_332_2018_07_18_outfile_posicao[[#This Row],[inicio]]=1,0,IF(AB2477&gt;0,0.5,IF(_332_2018_07_18_outfile_posicao[[#This Row],[max dist]]=_332_2018_07_18_outfile_posicao[[#This Row],[8686,881807]],1,0)))</f>
        <v>0</v>
      </c>
      <c r="AC2478" s="2">
        <f>IF(_332_2018_07_18_outfile_posicao[[#This Row],[fim]]=0,AC2479+1,0)</f>
        <v>39</v>
      </c>
      <c r="AD2478" s="2"/>
      <c r="AE2478" s="2"/>
      <c r="AF2478" s="2"/>
      <c r="AG2478" s="2"/>
      <c r="AH2478" s="2"/>
      <c r="AI2478" s="2"/>
    </row>
    <row r="2479" spans="1:35" x14ac:dyDescent="0.25">
      <c r="A2479">
        <v>1108</v>
      </c>
      <c r="B2479">
        <v>1</v>
      </c>
      <c r="C2479" s="2" t="s">
        <v>3638</v>
      </c>
      <c r="D2479">
        <v>332</v>
      </c>
      <c r="E2479" s="2" t="s">
        <v>5528</v>
      </c>
      <c r="F2479" s="2" t="s">
        <v>5221</v>
      </c>
      <c r="G2479" s="2">
        <v>2478</v>
      </c>
      <c r="H2479" t="b">
        <v>1</v>
      </c>
      <c r="I2479" s="3">
        <v>43299.426724537036</v>
      </c>
      <c r="J2479" s="2">
        <v>1083</v>
      </c>
      <c r="K2479" s="2">
        <v>-23.63190625</v>
      </c>
      <c r="L2479" s="2">
        <v>-46.604627000000001</v>
      </c>
      <c r="M2479" s="2">
        <f>IF(AND(_332_2018_07_18_outfile_posicao[[#This Row],[hora bus]]=I2478,_332_2018_07_18_outfile_posicao[[#This Row],[lat bus]]=K2478,_332_2018_07_18_outfile_posicao[[#This Row],[lon bus]]=L2478),1,0)</f>
        <v>0</v>
      </c>
      <c r="N2479">
        <v>56</v>
      </c>
      <c r="O2479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0.24999997104729357</v>
      </c>
      <c r="P2479">
        <f>VLOOKUP(_332_2018_07_18_outfile_posicao[[#This Row],[shape]],shape!A:D,4,0)+VLOOKUP(_332_2018_07_18_outfile_posicao[[#This Row],[shape]]+1,shape!A:E,5,0)*_332_2018_07_18_outfile_posicao[[#This Row],[% avanc]]</f>
        <v>1057.8668646258182</v>
      </c>
      <c r="Q2479" s="4">
        <f>_332_2018_07_18_outfile_posicao[[#This Row],[8686,881807]]/_332_2018_07_18_outfile_posicao[[#Headers],[8686,881807]]</f>
        <v>0.12177751328139121</v>
      </c>
      <c r="R2479">
        <f>_332_2018_07_18_outfile_posicao[[#This Row],[8686,881807]]-P2478</f>
        <v>224.7618405449756</v>
      </c>
      <c r="S2479">
        <f>(_332_2018_07_18_outfile_posicao[[#This Row],[hora bus]]-I2478)*86000</f>
        <v>59.722221791162156</v>
      </c>
      <c r="T2479">
        <f>_332_2018_07_18_outfile_posicao[[#This Row],[desloc]]/_332_2018_07_18_outfile_posicao[[#This Row],[seconds]]</f>
        <v>3.7634541014051224</v>
      </c>
      <c r="U2479">
        <f>_332_2018_07_18_outfile_posicao[[#This Row],[spd m/s]]*3.6</f>
        <v>13.54843476505844</v>
      </c>
      <c r="V2479" s="2"/>
      <c r="W2479" s="2">
        <f>IF(_332_2018_07_18_outfile_posicao[[#This Row],[cod bus]]=F2478,0,1)</f>
        <v>0</v>
      </c>
      <c r="X2479" s="2">
        <f>IF(_332_2018_07_18_outfile_posicao[[#This Row],[desloc]]&gt;=0,0,1)</f>
        <v>0</v>
      </c>
      <c r="Y2479" s="2">
        <f>IF(AND(_332_2018_07_18_outfile_posicao[[#This Row],[spd m/s]]&lt;1,_332_2018_07_18_outfile_posicao[[#This Row],[spd m/s]]&lt;&gt;0),1,0)</f>
        <v>0</v>
      </c>
      <c r="Z2479" s="2">
        <f>IF(Z2478=0.5,IF(P2479&gt;=P2480,0.5,1),IF(_332_2018_07_18_outfile_posicao[[#This Row],[desloc]]&lt;-1000,IF(P2479&gt;=P2480,IF(AND(Z2478=0.5,P2479=P2480),0,IF(P2479&lt;700,0.5,0)),1),IF(AND(X2479&gt;0,X2478&gt;0,_332_2018_07_18_outfile_posicao[[#This Row],[8686,881807]]&lt;500,_332_2018_07_18_outfile_posicao[[#This Row],[desloc]]&gt;0),IF(_332_2018_07_18_outfile_posicao[[#This Row],[8686,881807]]&lt;500,1,0),0)))</f>
        <v>0</v>
      </c>
      <c r="AA2479" s="2">
        <f t="shared" si="38"/>
        <v>8334.8701698715176</v>
      </c>
      <c r="AB2479" s="2">
        <f>IF(_332_2018_07_18_outfile_posicao[[#This Row],[inicio]]=1,0,IF(AB2478&gt;0,0.5,IF(_332_2018_07_18_outfile_posicao[[#This Row],[max dist]]=_332_2018_07_18_outfile_posicao[[#This Row],[8686,881807]],1,0)))</f>
        <v>0</v>
      </c>
      <c r="AC2479" s="2">
        <f>IF(_332_2018_07_18_outfile_posicao[[#This Row],[fim]]=0,AC2480+1,0)</f>
        <v>38</v>
      </c>
      <c r="AD2479" s="2"/>
      <c r="AE2479" s="2"/>
      <c r="AF2479" s="2"/>
      <c r="AG2479" s="2"/>
      <c r="AH2479" s="2"/>
      <c r="AI2479" s="2"/>
    </row>
    <row r="2480" spans="1:35" x14ac:dyDescent="0.25">
      <c r="A2480">
        <v>1112</v>
      </c>
      <c r="B2480">
        <v>1</v>
      </c>
      <c r="C2480" s="2" t="s">
        <v>3639</v>
      </c>
      <c r="D2480">
        <v>332</v>
      </c>
      <c r="E2480" s="2" t="s">
        <v>5529</v>
      </c>
      <c r="F2480" s="2" t="s">
        <v>5221</v>
      </c>
      <c r="G2480" s="2">
        <v>2479</v>
      </c>
      <c r="H2480" t="b">
        <v>1</v>
      </c>
      <c r="I2480" s="3">
        <v>43299.427245370367</v>
      </c>
      <c r="J2480" s="2">
        <v>1084</v>
      </c>
      <c r="K2480" s="2">
        <v>-23.630657625000001</v>
      </c>
      <c r="L2480" s="2">
        <v>-46.604260625000002</v>
      </c>
      <c r="M2480" s="2">
        <f>IF(AND(_332_2018_07_18_outfile_posicao[[#This Row],[hora bus]]=I2479,_332_2018_07_18_outfile_posicao[[#This Row],[lat bus]]=K2479,_332_2018_07_18_outfile_posicao[[#This Row],[lon bus]]=L2479),1,0)</f>
        <v>0</v>
      </c>
      <c r="N2480">
        <v>60</v>
      </c>
      <c r="O2480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0.24676134718509879</v>
      </c>
      <c r="P2480">
        <f>VLOOKUP(_332_2018_07_18_outfile_posicao[[#This Row],[shape]],shape!A:D,4,0)+VLOOKUP(_332_2018_07_18_outfile_posicao[[#This Row],[shape]]+1,shape!A:E,5,0)*_332_2018_07_18_outfile_posicao[[#This Row],[% avanc]]</f>
        <v>1209.068798194663</v>
      </c>
      <c r="Q2480" s="4">
        <f>_332_2018_07_18_outfile_posicao[[#This Row],[8686,881807]]/_332_2018_07_18_outfile_posicao[[#Headers],[8686,881807]]</f>
        <v>0.13918329097333637</v>
      </c>
      <c r="R2480">
        <f>_332_2018_07_18_outfile_posicao[[#This Row],[8686,881807]]-P2479</f>
        <v>151.20193356884488</v>
      </c>
      <c r="S2480">
        <f>(_332_2018_07_18_outfile_posicao[[#This Row],[hora bus]]-I2479)*86000</f>
        <v>44.791666499804705</v>
      </c>
      <c r="T2480">
        <f>_332_2018_07_18_outfile_posicao[[#This Row],[desloc]]/_332_2018_07_18_outfile_posicao[[#This Row],[seconds]]</f>
        <v>3.375671087600729</v>
      </c>
      <c r="U2480">
        <f>_332_2018_07_18_outfile_posicao[[#This Row],[spd m/s]]*3.6</f>
        <v>12.152415915362624</v>
      </c>
      <c r="V2480" s="2"/>
      <c r="W2480" s="2">
        <f>IF(_332_2018_07_18_outfile_posicao[[#This Row],[cod bus]]=F2479,0,1)</f>
        <v>0</v>
      </c>
      <c r="X2480" s="2">
        <f>IF(_332_2018_07_18_outfile_posicao[[#This Row],[desloc]]&gt;=0,0,1)</f>
        <v>0</v>
      </c>
      <c r="Y2480" s="2">
        <f>IF(AND(_332_2018_07_18_outfile_posicao[[#This Row],[spd m/s]]&lt;1,_332_2018_07_18_outfile_posicao[[#This Row],[spd m/s]]&lt;&gt;0),1,0)</f>
        <v>0</v>
      </c>
      <c r="Z2480" s="2">
        <f>IF(Z2479=0.5,IF(P2480&gt;=P2481,0.5,1),IF(_332_2018_07_18_outfile_posicao[[#This Row],[desloc]]&lt;-1000,IF(P2480&gt;=P2481,IF(AND(Z2479=0.5,P2480=P2481),0,IF(P2480&lt;700,0.5,0)),1),IF(AND(X2480&gt;0,X2479&gt;0,_332_2018_07_18_outfile_posicao[[#This Row],[8686,881807]]&lt;500,_332_2018_07_18_outfile_posicao[[#This Row],[desloc]]&gt;0),IF(_332_2018_07_18_outfile_posicao[[#This Row],[8686,881807]]&lt;500,1,0),0)))</f>
        <v>0</v>
      </c>
      <c r="AA2480" s="2">
        <f t="shared" si="38"/>
        <v>8334.8701698715176</v>
      </c>
      <c r="AB2480" s="2">
        <f>IF(_332_2018_07_18_outfile_posicao[[#This Row],[inicio]]=1,0,IF(AB2479&gt;0,0.5,IF(_332_2018_07_18_outfile_posicao[[#This Row],[max dist]]=_332_2018_07_18_outfile_posicao[[#This Row],[8686,881807]],1,0)))</f>
        <v>0</v>
      </c>
      <c r="AC2480" s="2">
        <f>IF(_332_2018_07_18_outfile_posicao[[#This Row],[fim]]=0,AC2481+1,0)</f>
        <v>37</v>
      </c>
      <c r="AD2480" s="2"/>
      <c r="AE2480" s="2"/>
      <c r="AF2480" s="2"/>
      <c r="AG2480" s="2"/>
      <c r="AH2480" s="2"/>
      <c r="AI2480" s="2"/>
    </row>
    <row r="2481" spans="1:35" x14ac:dyDescent="0.25">
      <c r="A2481">
        <v>1114</v>
      </c>
      <c r="B2481">
        <v>1</v>
      </c>
      <c r="C2481" s="2" t="s">
        <v>3640</v>
      </c>
      <c r="D2481">
        <v>332</v>
      </c>
      <c r="E2481" s="2" t="s">
        <v>5530</v>
      </c>
      <c r="F2481" s="2" t="s">
        <v>5221</v>
      </c>
      <c r="G2481" s="2">
        <v>2480</v>
      </c>
      <c r="H2481" t="b">
        <v>1</v>
      </c>
      <c r="I2481" s="3">
        <v>43299.428773148145</v>
      </c>
      <c r="J2481" s="2">
        <v>1085</v>
      </c>
      <c r="K2481" s="2">
        <v>-23.6274935</v>
      </c>
      <c r="L2481" s="2">
        <v>-46.606244750000002</v>
      </c>
      <c r="M2481" s="2">
        <f>IF(AND(_332_2018_07_18_outfile_posicao[[#This Row],[hora bus]]=I2480,_332_2018_07_18_outfile_posicao[[#This Row],[lat bus]]=K2480,_332_2018_07_18_outfile_posicao[[#This Row],[lon bus]]=L2480),1,0)</f>
        <v>0</v>
      </c>
      <c r="N2481">
        <v>70</v>
      </c>
      <c r="O2481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0.47479467060605496</v>
      </c>
      <c r="P2481">
        <f>VLOOKUP(_332_2018_07_18_outfile_posicao[[#This Row],[shape]],shape!A:D,4,0)+VLOOKUP(_332_2018_07_18_outfile_posicao[[#This Row],[shape]]+1,shape!A:E,5,0)*_332_2018_07_18_outfile_posicao[[#This Row],[% avanc]]</f>
        <v>1755.5960032463133</v>
      </c>
      <c r="Q2481" s="4">
        <f>_332_2018_07_18_outfile_posicao[[#This Row],[8686,881807]]/_332_2018_07_18_outfile_posicao[[#Headers],[8686,881807]]</f>
        <v>0.20209737420758181</v>
      </c>
      <c r="R2481">
        <f>_332_2018_07_18_outfile_posicao[[#This Row],[8686,881807]]-P2480</f>
        <v>546.5272050516503</v>
      </c>
      <c r="S2481">
        <f>(_332_2018_07_18_outfile_posicao[[#This Row],[hora bus]]-I2480)*86000</f>
        <v>131.38888894172851</v>
      </c>
      <c r="T2481">
        <f>_332_2018_07_18_outfile_posicao[[#This Row],[desloc]]/_332_2018_07_18_outfile_posicao[[#This Row],[seconds]]</f>
        <v>4.1596150896293622</v>
      </c>
      <c r="U2481">
        <f>_332_2018_07_18_outfile_posicao[[#This Row],[spd m/s]]*3.6</f>
        <v>14.974614322665705</v>
      </c>
      <c r="V2481" s="2"/>
      <c r="W2481" s="2">
        <f>IF(_332_2018_07_18_outfile_posicao[[#This Row],[cod bus]]=F2480,0,1)</f>
        <v>0</v>
      </c>
      <c r="X2481" s="2">
        <f>IF(_332_2018_07_18_outfile_posicao[[#This Row],[desloc]]&gt;=0,0,1)</f>
        <v>0</v>
      </c>
      <c r="Y2481" s="2">
        <f>IF(AND(_332_2018_07_18_outfile_posicao[[#This Row],[spd m/s]]&lt;1,_332_2018_07_18_outfile_posicao[[#This Row],[spd m/s]]&lt;&gt;0),1,0)</f>
        <v>0</v>
      </c>
      <c r="Z2481" s="2">
        <f>IF(Z2480=0.5,IF(P2481&gt;=P2482,0.5,1),IF(_332_2018_07_18_outfile_posicao[[#This Row],[desloc]]&lt;-1000,IF(P2481&gt;=P2482,IF(AND(Z2480=0.5,P2481=P2482),0,IF(P2481&lt;700,0.5,0)),1),IF(AND(X2481&gt;0,X2480&gt;0,_332_2018_07_18_outfile_posicao[[#This Row],[8686,881807]]&lt;500,_332_2018_07_18_outfile_posicao[[#This Row],[desloc]]&gt;0),IF(_332_2018_07_18_outfile_posicao[[#This Row],[8686,881807]]&lt;500,1,0),0)))</f>
        <v>0</v>
      </c>
      <c r="AA2481" s="2">
        <f t="shared" si="38"/>
        <v>8334.8701698715176</v>
      </c>
      <c r="AB2481" s="2">
        <f>IF(_332_2018_07_18_outfile_posicao[[#This Row],[inicio]]=1,0,IF(AB2480&gt;0,0.5,IF(_332_2018_07_18_outfile_posicao[[#This Row],[max dist]]=_332_2018_07_18_outfile_posicao[[#This Row],[8686,881807]],1,0)))</f>
        <v>0</v>
      </c>
      <c r="AC2481" s="2">
        <f>IF(_332_2018_07_18_outfile_posicao[[#This Row],[fim]]=0,AC2482+1,0)</f>
        <v>36</v>
      </c>
      <c r="AD2481" s="2"/>
      <c r="AE2481" s="2"/>
      <c r="AF2481" s="2"/>
      <c r="AG2481" s="2"/>
      <c r="AH2481" s="2"/>
      <c r="AI2481" s="2"/>
    </row>
    <row r="2482" spans="1:35" x14ac:dyDescent="0.25">
      <c r="A2482">
        <v>1116</v>
      </c>
      <c r="B2482">
        <v>1</v>
      </c>
      <c r="C2482" s="2" t="s">
        <v>3641</v>
      </c>
      <c r="D2482">
        <v>332</v>
      </c>
      <c r="E2482" s="2" t="s">
        <v>5220</v>
      </c>
      <c r="F2482" s="2" t="s">
        <v>5221</v>
      </c>
      <c r="G2482" s="2">
        <v>2481</v>
      </c>
      <c r="H2482" t="b">
        <v>1</v>
      </c>
      <c r="I2482" s="3">
        <v>43299.429328703707</v>
      </c>
      <c r="J2482" s="2">
        <v>1086</v>
      </c>
      <c r="K2482" s="2">
        <v>-23.627881500000001</v>
      </c>
      <c r="L2482" s="2">
        <v>-46.606098000000003</v>
      </c>
      <c r="M2482" s="2">
        <f>IF(AND(_332_2018_07_18_outfile_posicao[[#This Row],[hora bus]]=I2481,_332_2018_07_18_outfile_posicao[[#This Row],[lat bus]]=K2481,_332_2018_07_18_outfile_posicao[[#This Row],[lon bus]]=L2481),1,0)</f>
        <v>0</v>
      </c>
      <c r="N2482">
        <v>69</v>
      </c>
      <c r="O2482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2482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2482" s="4">
        <f>_332_2018_07_18_outfile_posicao[[#This Row],[8686,881807]]/_332_2018_07_18_outfile_posicao[[#Headers],[8686,881807]]</f>
        <v>0.19682317971961688</v>
      </c>
      <c r="R2482">
        <f>_332_2018_07_18_outfile_posicao[[#This Row],[8686,881807]]-P2481</f>
        <v>-45.816304144082096</v>
      </c>
      <c r="S2482">
        <f>(_332_2018_07_18_outfile_posicao[[#This Row],[hora bus]]-I2481)*86000</f>
        <v>47.777778308955021</v>
      </c>
      <c r="T2482">
        <f>_332_2018_07_18_outfile_posicao[[#This Row],[desloc]]/_332_2018_07_18_outfile_posicao[[#This Row],[seconds]]</f>
        <v>-0.95894589002885289</v>
      </c>
      <c r="U2482">
        <f>_332_2018_07_18_outfile_posicao[[#This Row],[spd m/s]]*3.6</f>
        <v>-3.4522052041038704</v>
      </c>
      <c r="V2482" s="2"/>
      <c r="W2482" s="2">
        <f>IF(_332_2018_07_18_outfile_posicao[[#This Row],[cod bus]]=F2481,0,1)</f>
        <v>0</v>
      </c>
      <c r="X2482" s="2">
        <f>IF(_332_2018_07_18_outfile_posicao[[#This Row],[desloc]]&gt;=0,0,1)</f>
        <v>1</v>
      </c>
      <c r="Y2482" s="2">
        <f>IF(AND(_332_2018_07_18_outfile_posicao[[#This Row],[spd m/s]]&lt;1,_332_2018_07_18_outfile_posicao[[#This Row],[spd m/s]]&lt;&gt;0),1,0)</f>
        <v>1</v>
      </c>
      <c r="Z2482" s="2">
        <f>IF(Z2481=0.5,IF(P2482&gt;=P2483,0.5,1),IF(_332_2018_07_18_outfile_posicao[[#This Row],[desloc]]&lt;-1000,IF(P2482&gt;=P2483,IF(AND(Z2481=0.5,P2482=P2483),0,IF(P2482&lt;700,0.5,0)),1),IF(AND(X2482&gt;0,X2481&gt;0,_332_2018_07_18_outfile_posicao[[#This Row],[8686,881807]]&lt;500,_332_2018_07_18_outfile_posicao[[#This Row],[desloc]]&gt;0),IF(_332_2018_07_18_outfile_posicao[[#This Row],[8686,881807]]&lt;500,1,0),0)))</f>
        <v>0</v>
      </c>
      <c r="AA2482" s="2">
        <f t="shared" si="38"/>
        <v>8334.8701698715176</v>
      </c>
      <c r="AB2482" s="2">
        <f>IF(_332_2018_07_18_outfile_posicao[[#This Row],[inicio]]=1,0,IF(AB2481&gt;0,0.5,IF(_332_2018_07_18_outfile_posicao[[#This Row],[max dist]]=_332_2018_07_18_outfile_posicao[[#This Row],[8686,881807]],1,0)))</f>
        <v>0</v>
      </c>
      <c r="AC2482" s="2">
        <f>IF(_332_2018_07_18_outfile_posicao[[#This Row],[fim]]=0,AC2483+1,0)</f>
        <v>35</v>
      </c>
      <c r="AD2482" s="2"/>
      <c r="AE2482" s="2"/>
      <c r="AF2482" s="2"/>
      <c r="AG2482" s="2"/>
      <c r="AH2482" s="2"/>
      <c r="AI2482" s="2"/>
    </row>
    <row r="2483" spans="1:35" x14ac:dyDescent="0.25">
      <c r="A2483">
        <v>1118</v>
      </c>
      <c r="B2483">
        <v>1</v>
      </c>
      <c r="C2483" s="2" t="s">
        <v>3642</v>
      </c>
      <c r="D2483">
        <v>332</v>
      </c>
      <c r="E2483" s="2" t="s">
        <v>5222</v>
      </c>
      <c r="F2483" s="2" t="s">
        <v>5221</v>
      </c>
      <c r="G2483" s="2">
        <v>2482</v>
      </c>
      <c r="H2483" t="b">
        <v>1</v>
      </c>
      <c r="I2483" s="3">
        <v>43299.429849537039</v>
      </c>
      <c r="J2483" s="2">
        <v>1087</v>
      </c>
      <c r="K2483" s="2">
        <v>-23.625592125000001</v>
      </c>
      <c r="L2483" s="2">
        <v>-46.606816000000002</v>
      </c>
      <c r="M2483" s="2">
        <f>IF(AND(_332_2018_07_18_outfile_posicao[[#This Row],[hora bus]]=I2482,_332_2018_07_18_outfile_posicao[[#This Row],[lat bus]]=K2482,_332_2018_07_18_outfile_posicao[[#This Row],[lon bus]]=L2482),1,0)</f>
        <v>0</v>
      </c>
      <c r="N2483">
        <v>74</v>
      </c>
      <c r="O2483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0.17388428878382428</v>
      </c>
      <c r="P2483">
        <f>VLOOKUP(_332_2018_07_18_outfile_posicao[[#This Row],[shape]],shape!A:D,4,0)+VLOOKUP(_332_2018_07_18_outfile_posicao[[#This Row],[shape]]+1,shape!A:E,5,0)*_332_2018_07_18_outfile_posicao[[#This Row],[% avanc]]</f>
        <v>1975.1453380794032</v>
      </c>
      <c r="Q2483" s="4">
        <f>_332_2018_07_18_outfile_posicao[[#This Row],[8686,881807]]/_332_2018_07_18_outfile_posicao[[#Headers],[8686,881807]]</f>
        <v>0.22737103853396579</v>
      </c>
      <c r="R2483">
        <f>_332_2018_07_18_outfile_posicao[[#This Row],[8686,881807]]-P2482</f>
        <v>265.36563897717201</v>
      </c>
      <c r="S2483">
        <f>(_332_2018_07_18_outfile_posicao[[#This Row],[hora bus]]-I2482)*86000</f>
        <v>44.791666499804705</v>
      </c>
      <c r="T2483">
        <f>_332_2018_07_18_outfile_posicao[[#This Row],[desloc]]/_332_2018_07_18_outfile_posicao[[#This Row],[seconds]]</f>
        <v>5.9244421945838743</v>
      </c>
      <c r="U2483">
        <f>_332_2018_07_18_outfile_posicao[[#This Row],[spd m/s]]*3.6</f>
        <v>21.327991900501949</v>
      </c>
      <c r="V2483" s="2"/>
      <c r="W2483" s="2">
        <f>IF(_332_2018_07_18_outfile_posicao[[#This Row],[cod bus]]=F2482,0,1)</f>
        <v>0</v>
      </c>
      <c r="X2483" s="2">
        <f>IF(_332_2018_07_18_outfile_posicao[[#This Row],[desloc]]&gt;=0,0,1)</f>
        <v>0</v>
      </c>
      <c r="Y2483" s="2">
        <f>IF(AND(_332_2018_07_18_outfile_posicao[[#This Row],[spd m/s]]&lt;1,_332_2018_07_18_outfile_posicao[[#This Row],[spd m/s]]&lt;&gt;0),1,0)</f>
        <v>0</v>
      </c>
      <c r="Z2483" s="2">
        <f>IF(Z2482=0.5,IF(P2483&gt;=P2484,0.5,1),IF(_332_2018_07_18_outfile_posicao[[#This Row],[desloc]]&lt;-1000,IF(P2483&gt;=P2484,IF(AND(Z2482=0.5,P2483=P2484),0,IF(P2483&lt;700,0.5,0)),1),IF(AND(X2483&gt;0,X2482&gt;0,_332_2018_07_18_outfile_posicao[[#This Row],[8686,881807]]&lt;500,_332_2018_07_18_outfile_posicao[[#This Row],[desloc]]&gt;0),IF(_332_2018_07_18_outfile_posicao[[#This Row],[8686,881807]]&lt;500,1,0),0)))</f>
        <v>0</v>
      </c>
      <c r="AA2483" s="2">
        <f t="shared" si="38"/>
        <v>8334.8701698715176</v>
      </c>
      <c r="AB2483" s="2">
        <f>IF(_332_2018_07_18_outfile_posicao[[#This Row],[inicio]]=1,0,IF(AB2482&gt;0,0.5,IF(_332_2018_07_18_outfile_posicao[[#This Row],[max dist]]=_332_2018_07_18_outfile_posicao[[#This Row],[8686,881807]],1,0)))</f>
        <v>0</v>
      </c>
      <c r="AC2483" s="2">
        <f>IF(_332_2018_07_18_outfile_posicao[[#This Row],[fim]]=0,AC2484+1,0)</f>
        <v>34</v>
      </c>
      <c r="AD2483" s="2"/>
      <c r="AE2483" s="2"/>
      <c r="AF2483" s="2"/>
      <c r="AG2483" s="2"/>
      <c r="AH2483" s="2"/>
      <c r="AI2483" s="2"/>
    </row>
    <row r="2484" spans="1:35" x14ac:dyDescent="0.25">
      <c r="A2484">
        <v>1119</v>
      </c>
      <c r="B2484">
        <v>1</v>
      </c>
      <c r="C2484" s="2" t="s">
        <v>3643</v>
      </c>
      <c r="D2484">
        <v>332</v>
      </c>
      <c r="E2484" s="2" t="s">
        <v>5531</v>
      </c>
      <c r="F2484" s="2" t="s">
        <v>5221</v>
      </c>
      <c r="G2484" s="2">
        <v>2483</v>
      </c>
      <c r="H2484" t="b">
        <v>1</v>
      </c>
      <c r="I2484" s="3">
        <v>43299.43037037037</v>
      </c>
      <c r="J2484" s="2">
        <v>1088</v>
      </c>
      <c r="K2484" s="2">
        <v>-23.625012625</v>
      </c>
      <c r="L2484" s="2">
        <v>-46.606983999999997</v>
      </c>
      <c r="M2484" s="2">
        <f>IF(AND(_332_2018_07_18_outfile_posicao[[#This Row],[hora bus]]=I2483,_332_2018_07_18_outfile_posicao[[#This Row],[lat bus]]=K2483,_332_2018_07_18_outfile_posicao[[#This Row],[lon bus]]=L2483),1,0)</f>
        <v>0</v>
      </c>
      <c r="N2484">
        <v>74</v>
      </c>
      <c r="O2484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0.8694215706512527</v>
      </c>
      <c r="P2484">
        <f>VLOOKUP(_332_2018_07_18_outfile_posicao[[#This Row],[shape]],shape!A:D,4,0)+VLOOKUP(_332_2018_07_18_outfile_posicao[[#This Row],[shape]]+1,shape!A:E,5,0)*_332_2018_07_18_outfile_posicao[[#This Row],[% avanc]]</f>
        <v>2041.8916894204447</v>
      </c>
      <c r="Q2484" s="4">
        <f>_332_2018_07_18_outfile_posicao[[#This Row],[8686,881807]]/_332_2018_07_18_outfile_posicao[[#Headers],[8686,881807]]</f>
        <v>0.23505461853700627</v>
      </c>
      <c r="R2484">
        <f>_332_2018_07_18_outfile_posicao[[#This Row],[8686,881807]]-P2483</f>
        <v>66.746351341041418</v>
      </c>
      <c r="S2484">
        <f>(_332_2018_07_18_outfile_posicao[[#This Row],[hora bus]]-I2483)*86000</f>
        <v>44.791666499804705</v>
      </c>
      <c r="T2484">
        <f>_332_2018_07_18_outfile_posicao[[#This Row],[desloc]]/_332_2018_07_18_outfile_posicao[[#This Row],[seconds]]</f>
        <v>1.4901511052582166</v>
      </c>
      <c r="U2484">
        <f>_332_2018_07_18_outfile_posicao[[#This Row],[spd m/s]]*3.6</f>
        <v>5.3645439789295795</v>
      </c>
      <c r="V2484" s="2"/>
      <c r="W2484" s="2">
        <f>IF(_332_2018_07_18_outfile_posicao[[#This Row],[cod bus]]=F2483,0,1)</f>
        <v>0</v>
      </c>
      <c r="X2484" s="2">
        <f>IF(_332_2018_07_18_outfile_posicao[[#This Row],[desloc]]&gt;=0,0,1)</f>
        <v>0</v>
      </c>
      <c r="Y2484" s="2">
        <f>IF(AND(_332_2018_07_18_outfile_posicao[[#This Row],[spd m/s]]&lt;1,_332_2018_07_18_outfile_posicao[[#This Row],[spd m/s]]&lt;&gt;0),1,0)</f>
        <v>0</v>
      </c>
      <c r="Z2484" s="2">
        <f>IF(Z2483=0.5,IF(P2484&gt;=P2485,0.5,1),IF(_332_2018_07_18_outfile_posicao[[#This Row],[desloc]]&lt;-1000,IF(P2484&gt;=P2485,IF(AND(Z2483=0.5,P2484=P2485),0,IF(P2484&lt;700,0.5,0)),1),IF(AND(X2484&gt;0,X2483&gt;0,_332_2018_07_18_outfile_posicao[[#This Row],[8686,881807]]&lt;500,_332_2018_07_18_outfile_posicao[[#This Row],[desloc]]&gt;0),IF(_332_2018_07_18_outfile_posicao[[#This Row],[8686,881807]]&lt;500,1,0),0)))</f>
        <v>0</v>
      </c>
      <c r="AA2484" s="2">
        <f t="shared" si="38"/>
        <v>8334.8701698715176</v>
      </c>
      <c r="AB2484" s="2">
        <f>IF(_332_2018_07_18_outfile_posicao[[#This Row],[inicio]]=1,0,IF(AB2483&gt;0,0.5,IF(_332_2018_07_18_outfile_posicao[[#This Row],[max dist]]=_332_2018_07_18_outfile_posicao[[#This Row],[8686,881807]],1,0)))</f>
        <v>0</v>
      </c>
      <c r="AC2484" s="2">
        <f>IF(_332_2018_07_18_outfile_posicao[[#This Row],[fim]]=0,AC2485+1,0)</f>
        <v>33</v>
      </c>
      <c r="AD2484" s="2"/>
      <c r="AE2484" s="2"/>
      <c r="AF2484" s="2"/>
      <c r="AG2484" s="2"/>
      <c r="AH2484" s="2"/>
      <c r="AI2484" s="2"/>
    </row>
    <row r="2485" spans="1:35" x14ac:dyDescent="0.25">
      <c r="A2485">
        <v>1120</v>
      </c>
      <c r="B2485">
        <v>1</v>
      </c>
      <c r="C2485" s="2" t="s">
        <v>3644</v>
      </c>
      <c r="D2485">
        <v>332</v>
      </c>
      <c r="E2485" s="2" t="s">
        <v>5531</v>
      </c>
      <c r="F2485" s="2" t="s">
        <v>5221</v>
      </c>
      <c r="G2485" s="2">
        <v>2484</v>
      </c>
      <c r="H2485" t="b">
        <v>1</v>
      </c>
      <c r="I2485" s="3">
        <v>43299.430891203701</v>
      </c>
      <c r="J2485" s="2">
        <v>1090</v>
      </c>
      <c r="K2485" s="2">
        <v>-23.623120125</v>
      </c>
      <c r="L2485" s="2">
        <v>-46.607584250000002</v>
      </c>
      <c r="M2485" s="2">
        <f>IF(AND(_332_2018_07_18_outfile_posicao[[#This Row],[hora bus]]=I2484,_332_2018_07_18_outfile_posicao[[#This Row],[lat bus]]=K2484,_332_2018_07_18_outfile_posicao[[#This Row],[lon bus]]=L2484),1,0)</f>
        <v>0</v>
      </c>
      <c r="N2485">
        <v>81</v>
      </c>
      <c r="O2485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0.58956026243112447</v>
      </c>
      <c r="P2485">
        <f>VLOOKUP(_332_2018_07_18_outfile_posicao[[#This Row],[shape]],shape!A:D,4,0)+VLOOKUP(_332_2018_07_18_outfile_posicao[[#This Row],[shape]]+1,shape!A:E,5,0)*_332_2018_07_18_outfile_posicao[[#This Row],[% avanc]]</f>
        <v>2261.3776652531383</v>
      </c>
      <c r="Q2485" s="4">
        <f>_332_2018_07_18_outfile_posicao[[#This Row],[8686,881807]]/_332_2018_07_18_outfile_posicao[[#Headers],[8686,881807]]</f>
        <v>0.26032098922203495</v>
      </c>
      <c r="R2485">
        <f>_332_2018_07_18_outfile_posicao[[#This Row],[8686,881807]]-P2484</f>
        <v>219.48597583269361</v>
      </c>
      <c r="S2485">
        <f>(_332_2018_07_18_outfile_posicao[[#This Row],[hora bus]]-I2484)*86000</f>
        <v>44.791666499804705</v>
      </c>
      <c r="T2485">
        <f>_332_2018_07_18_outfile_posicao[[#This Row],[desloc]]/_332_2018_07_18_outfile_posicao[[#This Row],[seconds]]</f>
        <v>4.9001520368448581</v>
      </c>
      <c r="U2485">
        <f>_332_2018_07_18_outfile_posicao[[#This Row],[spd m/s]]*3.6</f>
        <v>17.640547332641489</v>
      </c>
      <c r="V2485" s="2"/>
      <c r="W2485" s="2">
        <f>IF(_332_2018_07_18_outfile_posicao[[#This Row],[cod bus]]=F2484,0,1)</f>
        <v>0</v>
      </c>
      <c r="X2485" s="2">
        <f>IF(_332_2018_07_18_outfile_posicao[[#This Row],[desloc]]&gt;=0,0,1)</f>
        <v>0</v>
      </c>
      <c r="Y2485" s="2">
        <f>IF(AND(_332_2018_07_18_outfile_posicao[[#This Row],[spd m/s]]&lt;1,_332_2018_07_18_outfile_posicao[[#This Row],[spd m/s]]&lt;&gt;0),1,0)</f>
        <v>0</v>
      </c>
      <c r="Z2485" s="2">
        <f>IF(Z2484=0.5,IF(P2485&gt;=P2486,0.5,1),IF(_332_2018_07_18_outfile_posicao[[#This Row],[desloc]]&lt;-1000,IF(P2485&gt;=P2486,IF(AND(Z2484=0.5,P2485=P2486),0,IF(P2485&lt;700,0.5,0)),1),IF(AND(X2485&gt;0,X2484&gt;0,_332_2018_07_18_outfile_posicao[[#This Row],[8686,881807]]&lt;500,_332_2018_07_18_outfile_posicao[[#This Row],[desloc]]&gt;0),IF(_332_2018_07_18_outfile_posicao[[#This Row],[8686,881807]]&lt;500,1,0),0)))</f>
        <v>0</v>
      </c>
      <c r="AA2485" s="2">
        <f t="shared" si="38"/>
        <v>8334.8701698715176</v>
      </c>
      <c r="AB2485" s="2">
        <f>IF(_332_2018_07_18_outfile_posicao[[#This Row],[inicio]]=1,0,IF(AB2484&gt;0,0.5,IF(_332_2018_07_18_outfile_posicao[[#This Row],[max dist]]=_332_2018_07_18_outfile_posicao[[#This Row],[8686,881807]],1,0)))</f>
        <v>0</v>
      </c>
      <c r="AC2485" s="2">
        <f>IF(_332_2018_07_18_outfile_posicao[[#This Row],[fim]]=0,AC2486+1,0)</f>
        <v>32</v>
      </c>
      <c r="AD2485" s="2"/>
      <c r="AE2485" s="2"/>
      <c r="AF2485" s="2"/>
      <c r="AG2485" s="2"/>
      <c r="AH2485" s="2"/>
      <c r="AI2485" s="2"/>
    </row>
    <row r="2486" spans="1:35" x14ac:dyDescent="0.25">
      <c r="A2486">
        <v>1122</v>
      </c>
      <c r="B2486">
        <v>1</v>
      </c>
      <c r="C2486" s="2" t="s">
        <v>3645</v>
      </c>
      <c r="D2486">
        <v>332</v>
      </c>
      <c r="E2486" s="2" t="s">
        <v>5532</v>
      </c>
      <c r="F2486" s="2" t="s">
        <v>5221</v>
      </c>
      <c r="G2486" s="2">
        <v>2485</v>
      </c>
      <c r="H2486" t="b">
        <v>1</v>
      </c>
      <c r="I2486" s="3">
        <v>43299.43141203704</v>
      </c>
      <c r="J2486" s="2">
        <v>1091</v>
      </c>
      <c r="K2486" s="2">
        <v>-23.621975249999998</v>
      </c>
      <c r="L2486" s="2">
        <v>-46.60790025</v>
      </c>
      <c r="M2486" s="2">
        <f>IF(AND(_332_2018_07_18_outfile_posicao[[#This Row],[hora bus]]=I2485,_332_2018_07_18_outfile_posicao[[#This Row],[lat bus]]=K2485,_332_2018_07_18_outfile_posicao[[#This Row],[lon bus]]=L2485),1,0)</f>
        <v>0</v>
      </c>
      <c r="N2486">
        <v>83</v>
      </c>
      <c r="O2486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0.2499999645638146</v>
      </c>
      <c r="P2486">
        <f>VLOOKUP(_332_2018_07_18_outfile_posicao[[#This Row],[shape]],shape!A:D,4,0)+VLOOKUP(_332_2018_07_18_outfile_posicao[[#This Row],[shape]]+1,shape!A:E,5,0)*_332_2018_07_18_outfile_posicao[[#This Row],[% avanc]]</f>
        <v>2392.8373909464044</v>
      </c>
      <c r="Q2486" s="4">
        <f>_332_2018_07_18_outfile_posicao[[#This Row],[8686,881807]]/_332_2018_07_18_outfile_posicao[[#Headers],[8686,881807]]</f>
        <v>0.2754541208351915</v>
      </c>
      <c r="R2486">
        <f>_332_2018_07_18_outfile_posicao[[#This Row],[8686,881807]]-P2485</f>
        <v>131.45972569326614</v>
      </c>
      <c r="S2486">
        <f>(_332_2018_07_18_outfile_posicao[[#This Row],[hora bus]]-I2485)*86000</f>
        <v>44.79166712553706</v>
      </c>
      <c r="T2486">
        <f>_332_2018_07_18_outfile_posicao[[#This Row],[desloc]]/_332_2018_07_18_outfile_posicao[[#This Row],[seconds]]</f>
        <v>2.9349147761083678</v>
      </c>
      <c r="U2486">
        <f>_332_2018_07_18_outfile_posicao[[#This Row],[spd m/s]]*3.6</f>
        <v>10.565693193990125</v>
      </c>
      <c r="V2486" s="2"/>
      <c r="W2486" s="2">
        <f>IF(_332_2018_07_18_outfile_posicao[[#This Row],[cod bus]]=F2485,0,1)</f>
        <v>0</v>
      </c>
      <c r="X2486" s="2">
        <f>IF(_332_2018_07_18_outfile_posicao[[#This Row],[desloc]]&gt;=0,0,1)</f>
        <v>0</v>
      </c>
      <c r="Y2486" s="2">
        <f>IF(AND(_332_2018_07_18_outfile_posicao[[#This Row],[spd m/s]]&lt;1,_332_2018_07_18_outfile_posicao[[#This Row],[spd m/s]]&lt;&gt;0),1,0)</f>
        <v>0</v>
      </c>
      <c r="Z2486" s="2">
        <f>IF(Z2485=0.5,IF(P2486&gt;=P2487,0.5,1),IF(_332_2018_07_18_outfile_posicao[[#This Row],[desloc]]&lt;-1000,IF(P2486&gt;=P2487,IF(AND(Z2485=0.5,P2486=P2487),0,IF(P2486&lt;700,0.5,0)),1),IF(AND(X2486&gt;0,X2485&gt;0,_332_2018_07_18_outfile_posicao[[#This Row],[8686,881807]]&lt;500,_332_2018_07_18_outfile_posicao[[#This Row],[desloc]]&gt;0),IF(_332_2018_07_18_outfile_posicao[[#This Row],[8686,881807]]&lt;500,1,0),0)))</f>
        <v>0</v>
      </c>
      <c r="AA2486" s="2">
        <f t="shared" si="38"/>
        <v>8334.8701698715176</v>
      </c>
      <c r="AB2486" s="2">
        <f>IF(_332_2018_07_18_outfile_posicao[[#This Row],[inicio]]=1,0,IF(AB2485&gt;0,0.5,IF(_332_2018_07_18_outfile_posicao[[#This Row],[max dist]]=_332_2018_07_18_outfile_posicao[[#This Row],[8686,881807]],1,0)))</f>
        <v>0</v>
      </c>
      <c r="AC2486" s="2">
        <f>IF(_332_2018_07_18_outfile_posicao[[#This Row],[fim]]=0,AC2487+1,0)</f>
        <v>31</v>
      </c>
      <c r="AD2486" s="2"/>
      <c r="AE2486" s="2"/>
      <c r="AF2486" s="2"/>
      <c r="AG2486" s="2"/>
      <c r="AH2486" s="2"/>
      <c r="AI2486" s="2"/>
    </row>
    <row r="2487" spans="1:35" x14ac:dyDescent="0.25">
      <c r="A2487">
        <v>1123</v>
      </c>
      <c r="B2487">
        <v>1</v>
      </c>
      <c r="C2487" s="2" t="s">
        <v>3646</v>
      </c>
      <c r="D2487">
        <v>332</v>
      </c>
      <c r="E2487" s="2" t="s">
        <v>5533</v>
      </c>
      <c r="F2487" s="2" t="s">
        <v>5221</v>
      </c>
      <c r="G2487" s="2">
        <v>2486</v>
      </c>
      <c r="H2487" t="b">
        <v>1</v>
      </c>
      <c r="I2487" s="3">
        <v>43299.431932870371</v>
      </c>
      <c r="J2487" s="2">
        <v>1092</v>
      </c>
      <c r="K2487" s="2">
        <v>-23.619410500000001</v>
      </c>
      <c r="L2487" s="2">
        <v>-46.608698500000003</v>
      </c>
      <c r="M2487" s="2">
        <f>IF(AND(_332_2018_07_18_outfile_posicao[[#This Row],[hora bus]]=I2486,_332_2018_07_18_outfile_posicao[[#This Row],[lat bus]]=K2486,_332_2018_07_18_outfile_posicao[[#This Row],[lon bus]]=L2486),1,0)</f>
        <v>0</v>
      </c>
      <c r="N2487">
        <v>90</v>
      </c>
      <c r="O2487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0.49999997854972567</v>
      </c>
      <c r="P2487">
        <f>VLOOKUP(_332_2018_07_18_outfile_posicao[[#This Row],[shape]],shape!A:D,4,0)+VLOOKUP(_332_2018_07_18_outfile_posicao[[#This Row],[shape]]+1,shape!A:E,5,0)*_332_2018_07_18_outfile_posicao[[#This Row],[% avanc]]</f>
        <v>2689.7924167680808</v>
      </c>
      <c r="Q2487" s="4">
        <f>_332_2018_07_18_outfile_posicao[[#This Row],[8686,881807]]/_332_2018_07_18_outfile_posicao[[#Headers],[8686,881807]]</f>
        <v>0.30963842682890103</v>
      </c>
      <c r="R2487">
        <f>_332_2018_07_18_outfile_posicao[[#This Row],[8686,881807]]-P2486</f>
        <v>296.95502582167637</v>
      </c>
      <c r="S2487">
        <f>(_332_2018_07_18_outfile_posicao[[#This Row],[hora bus]]-I2486)*86000</f>
        <v>44.791666499804705</v>
      </c>
      <c r="T2487">
        <f>_332_2018_07_18_outfile_posicao[[#This Row],[desloc]]/_332_2018_07_18_outfile_posicao[[#This Row],[seconds]]</f>
        <v>6.6296936244372846</v>
      </c>
      <c r="U2487">
        <f>_332_2018_07_18_outfile_posicao[[#This Row],[spd m/s]]*3.6</f>
        <v>23.866897047974224</v>
      </c>
      <c r="V2487" s="2"/>
      <c r="W2487" s="2">
        <f>IF(_332_2018_07_18_outfile_posicao[[#This Row],[cod bus]]=F2486,0,1)</f>
        <v>0</v>
      </c>
      <c r="X2487" s="2">
        <f>IF(_332_2018_07_18_outfile_posicao[[#This Row],[desloc]]&gt;=0,0,1)</f>
        <v>0</v>
      </c>
      <c r="Y2487" s="2">
        <f>IF(AND(_332_2018_07_18_outfile_posicao[[#This Row],[spd m/s]]&lt;1,_332_2018_07_18_outfile_posicao[[#This Row],[spd m/s]]&lt;&gt;0),1,0)</f>
        <v>0</v>
      </c>
      <c r="Z2487" s="2">
        <f>IF(Z2486=0.5,IF(P2487&gt;=P2488,0.5,1),IF(_332_2018_07_18_outfile_posicao[[#This Row],[desloc]]&lt;-1000,IF(P2487&gt;=P2488,IF(AND(Z2486=0.5,P2487=P2488),0,IF(P2487&lt;700,0.5,0)),1),IF(AND(X2487&gt;0,X2486&gt;0,_332_2018_07_18_outfile_posicao[[#This Row],[8686,881807]]&lt;500,_332_2018_07_18_outfile_posicao[[#This Row],[desloc]]&gt;0),IF(_332_2018_07_18_outfile_posicao[[#This Row],[8686,881807]]&lt;500,1,0),0)))</f>
        <v>0</v>
      </c>
      <c r="AA2487" s="2">
        <f t="shared" si="38"/>
        <v>8334.8701698715176</v>
      </c>
      <c r="AB2487" s="2">
        <f>IF(_332_2018_07_18_outfile_posicao[[#This Row],[inicio]]=1,0,IF(AB2486&gt;0,0.5,IF(_332_2018_07_18_outfile_posicao[[#This Row],[max dist]]=_332_2018_07_18_outfile_posicao[[#This Row],[8686,881807]],1,0)))</f>
        <v>0</v>
      </c>
      <c r="AC2487" s="2">
        <f>IF(_332_2018_07_18_outfile_posicao[[#This Row],[fim]]=0,AC2488+1,0)</f>
        <v>30</v>
      </c>
      <c r="AD2487" s="2"/>
      <c r="AE2487" s="2"/>
      <c r="AF2487" s="2"/>
      <c r="AG2487" s="2"/>
      <c r="AH2487" s="2"/>
      <c r="AI2487" s="2"/>
    </row>
    <row r="2488" spans="1:35" x14ac:dyDescent="0.25">
      <c r="A2488">
        <v>1124</v>
      </c>
      <c r="B2488">
        <v>1</v>
      </c>
      <c r="C2488" s="2" t="s">
        <v>3647</v>
      </c>
      <c r="D2488">
        <v>332</v>
      </c>
      <c r="E2488" s="2" t="s">
        <v>5533</v>
      </c>
      <c r="F2488" s="2" t="s">
        <v>5221</v>
      </c>
      <c r="G2488" s="2">
        <v>2487</v>
      </c>
      <c r="H2488" t="b">
        <v>1</v>
      </c>
      <c r="I2488" s="3">
        <v>43299.432013888887</v>
      </c>
      <c r="J2488" s="2">
        <v>1093</v>
      </c>
      <c r="K2488" s="2">
        <v>-23.618976</v>
      </c>
      <c r="L2488" s="2">
        <v>-46.608915000000003</v>
      </c>
      <c r="M2488" s="2">
        <f>IF(AND(_332_2018_07_18_outfile_posicao[[#This Row],[hora bus]]=I2487,_332_2018_07_18_outfile_posicao[[#This Row],[lat bus]]=K2487,_332_2018_07_18_outfile_posicao[[#This Row],[lon bus]]=L2487),1,0)</f>
        <v>0</v>
      </c>
      <c r="N2488">
        <v>92</v>
      </c>
      <c r="O2488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0.49999995440175787</v>
      </c>
      <c r="P2488">
        <f>VLOOKUP(_332_2018_07_18_outfile_posicao[[#This Row],[shape]],shape!A:D,4,0)+VLOOKUP(_332_2018_07_18_outfile_posicao[[#This Row],[shape]]+1,shape!A:E,5,0)*_332_2018_07_18_outfile_posicao[[#This Row],[% avanc]]</f>
        <v>2743.1121322215213</v>
      </c>
      <c r="Q2488" s="4">
        <f>_332_2018_07_18_outfile_posicao[[#This Row],[8686,881807]]/_332_2018_07_18_outfile_posicao[[#Headers],[8686,881807]]</f>
        <v>0.3157763848025521</v>
      </c>
      <c r="R2488">
        <f>_332_2018_07_18_outfile_posicao[[#This Row],[8686,881807]]-P2487</f>
        <v>53.319715453440494</v>
      </c>
      <c r="S2488">
        <f>(_332_2018_07_18_outfile_posicao[[#This Row],[hora bus]]-I2487)*86000</f>
        <v>6.9675923441536725</v>
      </c>
      <c r="T2488">
        <f>_332_2018_07_18_outfile_posicao[[#This Row],[desloc]]/_332_2018_07_18_outfile_posicao[[#This Row],[seconds]]</f>
        <v>7.6525308628567652</v>
      </c>
      <c r="U2488">
        <f>_332_2018_07_18_outfile_posicao[[#This Row],[spd m/s]]*3.6</f>
        <v>27.549111106284354</v>
      </c>
      <c r="V2488" s="2"/>
      <c r="W2488" s="2">
        <f>IF(_332_2018_07_18_outfile_posicao[[#This Row],[cod bus]]=F2487,0,1)</f>
        <v>0</v>
      </c>
      <c r="X2488" s="2">
        <f>IF(_332_2018_07_18_outfile_posicao[[#This Row],[desloc]]&gt;=0,0,1)</f>
        <v>0</v>
      </c>
      <c r="Y2488" s="2">
        <f>IF(AND(_332_2018_07_18_outfile_posicao[[#This Row],[spd m/s]]&lt;1,_332_2018_07_18_outfile_posicao[[#This Row],[spd m/s]]&lt;&gt;0),1,0)</f>
        <v>0</v>
      </c>
      <c r="Z2488" s="2">
        <f>IF(Z2487=0.5,IF(P2488&gt;=P2489,0.5,1),IF(_332_2018_07_18_outfile_posicao[[#This Row],[desloc]]&lt;-1000,IF(P2488&gt;=P2489,IF(AND(Z2487=0.5,P2488=P2489),0,IF(P2488&lt;700,0.5,0)),1),IF(AND(X2488&gt;0,X2487&gt;0,_332_2018_07_18_outfile_posicao[[#This Row],[8686,881807]]&lt;500,_332_2018_07_18_outfile_posicao[[#This Row],[desloc]]&gt;0),IF(_332_2018_07_18_outfile_posicao[[#This Row],[8686,881807]]&lt;500,1,0),0)))</f>
        <v>0</v>
      </c>
      <c r="AA2488" s="2">
        <f t="shared" si="38"/>
        <v>8334.8701698715176</v>
      </c>
      <c r="AB2488" s="2">
        <f>IF(_332_2018_07_18_outfile_posicao[[#This Row],[inicio]]=1,0,IF(AB2487&gt;0,0.5,IF(_332_2018_07_18_outfile_posicao[[#This Row],[max dist]]=_332_2018_07_18_outfile_posicao[[#This Row],[8686,881807]],1,0)))</f>
        <v>0</v>
      </c>
      <c r="AC2488" s="2">
        <f>IF(_332_2018_07_18_outfile_posicao[[#This Row],[fim]]=0,AC2489+1,0)</f>
        <v>29</v>
      </c>
      <c r="AD2488" s="2"/>
      <c r="AE2488" s="2"/>
      <c r="AF2488" s="2"/>
      <c r="AG2488" s="2"/>
      <c r="AH2488" s="2"/>
      <c r="AI2488" s="2"/>
    </row>
    <row r="2489" spans="1:35" x14ac:dyDescent="0.25">
      <c r="A2489">
        <v>1125</v>
      </c>
      <c r="B2489">
        <v>1</v>
      </c>
      <c r="C2489" s="2" t="s">
        <v>3648</v>
      </c>
      <c r="D2489">
        <v>332</v>
      </c>
      <c r="E2489" s="2" t="s">
        <v>5534</v>
      </c>
      <c r="F2489" s="2" t="s">
        <v>5221</v>
      </c>
      <c r="G2489" s="2">
        <v>2488</v>
      </c>
      <c r="H2489" t="b">
        <v>1</v>
      </c>
      <c r="I2489" s="3">
        <v>43299.432534722226</v>
      </c>
      <c r="J2489" s="2">
        <v>1094</v>
      </c>
      <c r="K2489" s="2">
        <v>-23.618584250000001</v>
      </c>
      <c r="L2489" s="2">
        <v>-46.609254999999997</v>
      </c>
      <c r="M2489" s="2">
        <f>IF(AND(_332_2018_07_18_outfile_posicao[[#This Row],[hora bus]]=I2488,_332_2018_07_18_outfile_posicao[[#This Row],[lat bus]]=K2488,_332_2018_07_18_outfile_posicao[[#This Row],[lon bus]]=L2488),1,0)</f>
        <v>0</v>
      </c>
      <c r="N2489">
        <v>94</v>
      </c>
      <c r="O2489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0.28331286711450243</v>
      </c>
      <c r="P2489">
        <f>VLOOKUP(_332_2018_07_18_outfile_posicao[[#This Row],[shape]],shape!A:D,4,0)+VLOOKUP(_332_2018_07_18_outfile_posicao[[#This Row],[shape]]+1,shape!A:E,5,0)*_332_2018_07_18_outfile_posicao[[#This Row],[% avanc]]</f>
        <v>2799.0844410239902</v>
      </c>
      <c r="Q2489" s="4">
        <f>_332_2018_07_18_outfile_posicao[[#This Row],[8686,881807]]/_332_2018_07_18_outfile_posicao[[#Headers],[8686,881807]]</f>
        <v>0.3222196989912367</v>
      </c>
      <c r="R2489">
        <f>_332_2018_07_18_outfile_posicao[[#This Row],[8686,881807]]-P2488</f>
        <v>55.972308802468888</v>
      </c>
      <c r="S2489">
        <f>(_332_2018_07_18_outfile_posicao[[#This Row],[hora bus]]-I2488)*86000</f>
        <v>44.79166712553706</v>
      </c>
      <c r="T2489">
        <f>_332_2018_07_18_outfile_posicao[[#This Row],[desloc]]/_332_2018_07_18_outfile_posicao[[#This Row],[seconds]]</f>
        <v>1.249614323253385</v>
      </c>
      <c r="U2489">
        <f>_332_2018_07_18_outfile_posicao[[#This Row],[spd m/s]]*3.6</f>
        <v>4.4986115637121857</v>
      </c>
      <c r="V2489" s="2"/>
      <c r="W2489" s="2">
        <f>IF(_332_2018_07_18_outfile_posicao[[#This Row],[cod bus]]=F2488,0,1)</f>
        <v>0</v>
      </c>
      <c r="X2489" s="2">
        <f>IF(_332_2018_07_18_outfile_posicao[[#This Row],[desloc]]&gt;=0,0,1)</f>
        <v>0</v>
      </c>
      <c r="Y2489" s="2">
        <f>IF(AND(_332_2018_07_18_outfile_posicao[[#This Row],[spd m/s]]&lt;1,_332_2018_07_18_outfile_posicao[[#This Row],[spd m/s]]&lt;&gt;0),1,0)</f>
        <v>0</v>
      </c>
      <c r="Z2489" s="2">
        <f>IF(Z2488=0.5,IF(P2489&gt;=P2490,0.5,1),IF(_332_2018_07_18_outfile_posicao[[#This Row],[desloc]]&lt;-1000,IF(P2489&gt;=P2490,IF(AND(Z2488=0.5,P2489=P2490),0,IF(P2489&lt;700,0.5,0)),1),IF(AND(X2489&gt;0,X2488&gt;0,_332_2018_07_18_outfile_posicao[[#This Row],[8686,881807]]&lt;500,_332_2018_07_18_outfile_posicao[[#This Row],[desloc]]&gt;0),IF(_332_2018_07_18_outfile_posicao[[#This Row],[8686,881807]]&lt;500,1,0),0)))</f>
        <v>0</v>
      </c>
      <c r="AA2489" s="2">
        <f t="shared" si="38"/>
        <v>8334.8701698715176</v>
      </c>
      <c r="AB2489" s="2">
        <f>IF(_332_2018_07_18_outfile_posicao[[#This Row],[inicio]]=1,0,IF(AB2488&gt;0,0.5,IF(_332_2018_07_18_outfile_posicao[[#This Row],[max dist]]=_332_2018_07_18_outfile_posicao[[#This Row],[8686,881807]],1,0)))</f>
        <v>0</v>
      </c>
      <c r="AC2489" s="2">
        <f>IF(_332_2018_07_18_outfile_posicao[[#This Row],[fim]]=0,AC2490+1,0)</f>
        <v>28</v>
      </c>
      <c r="AD2489" s="2"/>
      <c r="AE2489" s="2"/>
      <c r="AF2489" s="2"/>
      <c r="AG2489" s="2"/>
      <c r="AH2489" s="2"/>
      <c r="AI2489" s="2"/>
    </row>
    <row r="2490" spans="1:35" x14ac:dyDescent="0.25">
      <c r="A2490">
        <v>1127</v>
      </c>
      <c r="B2490">
        <v>1</v>
      </c>
      <c r="C2490" s="2" t="s">
        <v>3650</v>
      </c>
      <c r="D2490">
        <v>332</v>
      </c>
      <c r="E2490" s="2" t="s">
        <v>5535</v>
      </c>
      <c r="F2490" s="2" t="s">
        <v>5221</v>
      </c>
      <c r="G2490" s="2">
        <v>2489</v>
      </c>
      <c r="H2490" t="b">
        <v>1</v>
      </c>
      <c r="I2490" s="3">
        <v>43299.433055555557</v>
      </c>
      <c r="J2490" s="2">
        <v>1095</v>
      </c>
      <c r="K2490" s="2">
        <v>-23.618584250000001</v>
      </c>
      <c r="L2490" s="2">
        <v>-46.609254999999997</v>
      </c>
      <c r="M2490" s="2">
        <f>IF(AND(_332_2018_07_18_outfile_posicao[[#This Row],[hora bus]]=I2489,_332_2018_07_18_outfile_posicao[[#This Row],[lat bus]]=K2489,_332_2018_07_18_outfile_posicao[[#This Row],[lon bus]]=L2489),1,0)</f>
        <v>0</v>
      </c>
      <c r="N2490">
        <v>94</v>
      </c>
      <c r="O2490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0.28331286711450243</v>
      </c>
      <c r="P2490">
        <f>VLOOKUP(_332_2018_07_18_outfile_posicao[[#This Row],[shape]],shape!A:D,4,0)+VLOOKUP(_332_2018_07_18_outfile_posicao[[#This Row],[shape]]+1,shape!A:E,5,0)*_332_2018_07_18_outfile_posicao[[#This Row],[% avanc]]</f>
        <v>2799.0844410239902</v>
      </c>
      <c r="Q2490" s="4">
        <f>_332_2018_07_18_outfile_posicao[[#This Row],[8686,881807]]/_332_2018_07_18_outfile_posicao[[#Headers],[8686,881807]]</f>
        <v>0.3222196989912367</v>
      </c>
      <c r="R2490">
        <f>_332_2018_07_18_outfile_posicao[[#This Row],[8686,881807]]-P2489</f>
        <v>0</v>
      </c>
      <c r="S2490">
        <f>(_332_2018_07_18_outfile_posicao[[#This Row],[hora bus]]-I2489)*86000</f>
        <v>44.791666499804705</v>
      </c>
      <c r="T2490">
        <f>_332_2018_07_18_outfile_posicao[[#This Row],[desloc]]/_332_2018_07_18_outfile_posicao[[#This Row],[seconds]]</f>
        <v>0</v>
      </c>
      <c r="U2490">
        <f>_332_2018_07_18_outfile_posicao[[#This Row],[spd m/s]]*3.6</f>
        <v>0</v>
      </c>
      <c r="V2490" s="2"/>
      <c r="W2490" s="2">
        <f>IF(_332_2018_07_18_outfile_posicao[[#This Row],[cod bus]]=F2489,0,1)</f>
        <v>0</v>
      </c>
      <c r="X2490" s="2">
        <f>IF(_332_2018_07_18_outfile_posicao[[#This Row],[desloc]]&gt;=0,0,1)</f>
        <v>0</v>
      </c>
      <c r="Y2490" s="2">
        <f>IF(AND(_332_2018_07_18_outfile_posicao[[#This Row],[spd m/s]]&lt;1,_332_2018_07_18_outfile_posicao[[#This Row],[spd m/s]]&lt;&gt;0),1,0)</f>
        <v>0</v>
      </c>
      <c r="Z2490" s="2">
        <f>IF(Z2489=0.5,IF(P2490&gt;=P2491,0.5,1),IF(_332_2018_07_18_outfile_posicao[[#This Row],[desloc]]&lt;-1000,IF(P2490&gt;=P2491,IF(AND(Z2489=0.5,P2490=P2491),0,IF(P2490&lt;700,0.5,0)),1),IF(AND(X2490&gt;0,X2489&gt;0,_332_2018_07_18_outfile_posicao[[#This Row],[8686,881807]]&lt;500,_332_2018_07_18_outfile_posicao[[#This Row],[desloc]]&gt;0),IF(_332_2018_07_18_outfile_posicao[[#This Row],[8686,881807]]&lt;500,1,0),0)))</f>
        <v>0</v>
      </c>
      <c r="AA2490" s="2">
        <f t="shared" si="38"/>
        <v>8334.8701698715176</v>
      </c>
      <c r="AB2490" s="2">
        <f>IF(_332_2018_07_18_outfile_posicao[[#This Row],[inicio]]=1,0,IF(AB2489&gt;0,0.5,IF(_332_2018_07_18_outfile_posicao[[#This Row],[max dist]]=_332_2018_07_18_outfile_posicao[[#This Row],[8686,881807]],1,0)))</f>
        <v>0</v>
      </c>
      <c r="AC2490" s="2">
        <f>IF(_332_2018_07_18_outfile_posicao[[#This Row],[fim]]=0,AC2491+1,0)</f>
        <v>27</v>
      </c>
      <c r="AD2490" s="2"/>
      <c r="AE2490" s="2"/>
      <c r="AF2490" s="2"/>
      <c r="AG2490" s="2"/>
      <c r="AH2490" s="2"/>
      <c r="AI2490" s="2"/>
    </row>
    <row r="2491" spans="1:35" x14ac:dyDescent="0.25">
      <c r="A2491">
        <v>1128</v>
      </c>
      <c r="B2491">
        <v>1</v>
      </c>
      <c r="C2491" s="2" t="s">
        <v>3651</v>
      </c>
      <c r="D2491">
        <v>332</v>
      </c>
      <c r="E2491" s="2" t="s">
        <v>5535</v>
      </c>
      <c r="F2491" s="2" t="s">
        <v>5221</v>
      </c>
      <c r="G2491" s="2">
        <v>2490</v>
      </c>
      <c r="H2491" t="b">
        <v>1</v>
      </c>
      <c r="I2491" s="3">
        <v>43299.433576388888</v>
      </c>
      <c r="J2491" s="2">
        <v>1097</v>
      </c>
      <c r="K2491" s="2">
        <v>-23.616456312499999</v>
      </c>
      <c r="L2491" s="2">
        <v>-46.609853749999999</v>
      </c>
      <c r="M2491" s="2">
        <f>IF(AND(_332_2018_07_18_outfile_posicao[[#This Row],[hora bus]]=I2490,_332_2018_07_18_outfile_posicao[[#This Row],[lat bus]]=K2490,_332_2018_07_18_outfile_posicao[[#This Row],[lon bus]]=L2490),1,0)</f>
        <v>0</v>
      </c>
      <c r="N2491">
        <v>102</v>
      </c>
      <c r="O2491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0.6099822589817876</v>
      </c>
      <c r="P2491">
        <f>VLOOKUP(_332_2018_07_18_outfile_posicao[[#This Row],[shape]],shape!A:D,4,0)+VLOOKUP(_332_2018_07_18_outfile_posicao[[#This Row],[shape]]+1,shape!A:E,5,0)*_332_2018_07_18_outfile_posicao[[#This Row],[% avanc]]</f>
        <v>3114.0330959642147</v>
      </c>
      <c r="Q2491" s="4">
        <f>_332_2018_07_18_outfile_posicao[[#This Row],[8686,881807]]/_332_2018_07_18_outfile_posicao[[#Headers],[8686,881807]]</f>
        <v>0.35847536148758086</v>
      </c>
      <c r="R2491">
        <f>_332_2018_07_18_outfile_posicao[[#This Row],[8686,881807]]-P2490</f>
        <v>314.94865494022451</v>
      </c>
      <c r="S2491">
        <f>(_332_2018_07_18_outfile_posicao[[#This Row],[hora bus]]-I2490)*86000</f>
        <v>44.791666499804705</v>
      </c>
      <c r="T2491">
        <f>_332_2018_07_18_outfile_posicao[[#This Row],[desloc]]/_332_2018_07_18_outfile_posicao[[#This Row],[seconds]]</f>
        <v>7.0314118574176678</v>
      </c>
      <c r="U2491">
        <f>_332_2018_07_18_outfile_posicao[[#This Row],[spd m/s]]*3.6</f>
        <v>25.313082686703606</v>
      </c>
      <c r="V2491" s="2"/>
      <c r="W2491" s="2">
        <f>IF(_332_2018_07_18_outfile_posicao[[#This Row],[cod bus]]=F2490,0,1)</f>
        <v>0</v>
      </c>
      <c r="X2491" s="2">
        <f>IF(_332_2018_07_18_outfile_posicao[[#This Row],[desloc]]&gt;=0,0,1)</f>
        <v>0</v>
      </c>
      <c r="Y2491" s="2">
        <f>IF(AND(_332_2018_07_18_outfile_posicao[[#This Row],[spd m/s]]&lt;1,_332_2018_07_18_outfile_posicao[[#This Row],[spd m/s]]&lt;&gt;0),1,0)</f>
        <v>0</v>
      </c>
      <c r="Z2491" s="2">
        <f>IF(Z2490=0.5,IF(P2491&gt;=P2492,0.5,1),IF(_332_2018_07_18_outfile_posicao[[#This Row],[desloc]]&lt;-1000,IF(P2491&gt;=P2492,IF(AND(Z2490=0.5,P2491=P2492),0,IF(P2491&lt;700,0.5,0)),1),IF(AND(X2491&gt;0,X2490&gt;0,_332_2018_07_18_outfile_posicao[[#This Row],[8686,881807]]&lt;500,_332_2018_07_18_outfile_posicao[[#This Row],[desloc]]&gt;0),IF(_332_2018_07_18_outfile_posicao[[#This Row],[8686,881807]]&lt;500,1,0),0)))</f>
        <v>0</v>
      </c>
      <c r="AA2491" s="2">
        <f t="shared" si="38"/>
        <v>8334.8701698715176</v>
      </c>
      <c r="AB2491" s="2">
        <f>IF(_332_2018_07_18_outfile_posicao[[#This Row],[inicio]]=1,0,IF(AB2490&gt;0,0.5,IF(_332_2018_07_18_outfile_posicao[[#This Row],[max dist]]=_332_2018_07_18_outfile_posicao[[#This Row],[8686,881807]],1,0)))</f>
        <v>0</v>
      </c>
      <c r="AC2491" s="2">
        <f>IF(_332_2018_07_18_outfile_posicao[[#This Row],[fim]]=0,AC2492+1,0)</f>
        <v>26</v>
      </c>
      <c r="AD2491" s="2"/>
      <c r="AE2491" s="2"/>
      <c r="AF2491" s="2"/>
      <c r="AG2491" s="2"/>
      <c r="AH2491" s="2"/>
      <c r="AI2491" s="2"/>
    </row>
    <row r="2492" spans="1:35" x14ac:dyDescent="0.25">
      <c r="A2492">
        <v>1130</v>
      </c>
      <c r="B2492">
        <v>1</v>
      </c>
      <c r="C2492" s="2" t="s">
        <v>3652</v>
      </c>
      <c r="D2492">
        <v>332</v>
      </c>
      <c r="E2492" s="2" t="s">
        <v>5536</v>
      </c>
      <c r="F2492" s="2" t="s">
        <v>5221</v>
      </c>
      <c r="G2492" s="2">
        <v>2491</v>
      </c>
      <c r="H2492" t="b">
        <v>1</v>
      </c>
      <c r="I2492" s="3">
        <v>43299.43409722222</v>
      </c>
      <c r="J2492" s="2">
        <v>1098</v>
      </c>
      <c r="K2492" s="2">
        <v>-23.614057750000001</v>
      </c>
      <c r="L2492" s="2">
        <v>-46.609129000000003</v>
      </c>
      <c r="M2492" s="2">
        <f>IF(AND(_332_2018_07_18_outfile_posicao[[#This Row],[hora bus]]=I2491,_332_2018_07_18_outfile_posicao[[#This Row],[lat bus]]=K2491,_332_2018_07_18_outfile_posicao[[#This Row],[lon bus]]=L2491),1,0)</f>
        <v>0</v>
      </c>
      <c r="N2492">
        <v>107</v>
      </c>
      <c r="O2492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0.64320883761274772</v>
      </c>
      <c r="P2492">
        <f>VLOOKUP(_332_2018_07_18_outfile_posicao[[#This Row],[shape]],shape!A:D,4,0)+VLOOKUP(_332_2018_07_18_outfile_posicao[[#This Row],[shape]]+1,shape!A:E,5,0)*_332_2018_07_18_outfile_posicao[[#This Row],[% avanc]]</f>
        <v>3392.1343207829327</v>
      </c>
      <c r="Q2492" s="4">
        <f>_332_2018_07_18_outfile_posicao[[#This Row],[8686,881807]]/_332_2018_07_18_outfile_posicao[[#Headers],[8686,881807]]</f>
        <v>0.39048929134151539</v>
      </c>
      <c r="R2492">
        <f>_332_2018_07_18_outfile_posicao[[#This Row],[8686,881807]]-P2491</f>
        <v>278.10122481871804</v>
      </c>
      <c r="S2492">
        <f>(_332_2018_07_18_outfile_posicao[[#This Row],[hora bus]]-I2491)*86000</f>
        <v>44.791666499804705</v>
      </c>
      <c r="T2492">
        <f>_332_2018_07_18_outfile_posicao[[#This Row],[desloc]]/_332_2018_07_18_outfile_posicao[[#This Row],[seconds]]</f>
        <v>6.2087715539659722</v>
      </c>
      <c r="U2492">
        <f>_332_2018_07_18_outfile_posicao[[#This Row],[spd m/s]]*3.6</f>
        <v>22.351577594277501</v>
      </c>
      <c r="V2492" s="2"/>
      <c r="W2492" s="2">
        <f>IF(_332_2018_07_18_outfile_posicao[[#This Row],[cod bus]]=F2491,0,1)</f>
        <v>0</v>
      </c>
      <c r="X2492" s="2">
        <f>IF(_332_2018_07_18_outfile_posicao[[#This Row],[desloc]]&gt;=0,0,1)</f>
        <v>0</v>
      </c>
      <c r="Y2492" s="2">
        <f>IF(AND(_332_2018_07_18_outfile_posicao[[#This Row],[spd m/s]]&lt;1,_332_2018_07_18_outfile_posicao[[#This Row],[spd m/s]]&lt;&gt;0),1,0)</f>
        <v>0</v>
      </c>
      <c r="Z2492" s="2">
        <f>IF(Z2491=0.5,IF(P2492&gt;=P2493,0.5,1),IF(_332_2018_07_18_outfile_posicao[[#This Row],[desloc]]&lt;-1000,IF(P2492&gt;=P2493,IF(AND(Z2491=0.5,P2492=P2493),0,IF(P2492&lt;700,0.5,0)),1),IF(AND(X2492&gt;0,X2491&gt;0,_332_2018_07_18_outfile_posicao[[#This Row],[8686,881807]]&lt;500,_332_2018_07_18_outfile_posicao[[#This Row],[desloc]]&gt;0),IF(_332_2018_07_18_outfile_posicao[[#This Row],[8686,881807]]&lt;500,1,0),0)))</f>
        <v>0</v>
      </c>
      <c r="AA2492" s="2">
        <f t="shared" si="38"/>
        <v>8334.8701698715176</v>
      </c>
      <c r="AB2492" s="2">
        <f>IF(_332_2018_07_18_outfile_posicao[[#This Row],[inicio]]=1,0,IF(AB2491&gt;0,0.5,IF(_332_2018_07_18_outfile_posicao[[#This Row],[max dist]]=_332_2018_07_18_outfile_posicao[[#This Row],[8686,881807]],1,0)))</f>
        <v>0</v>
      </c>
      <c r="AC2492" s="2">
        <f>IF(_332_2018_07_18_outfile_posicao[[#This Row],[fim]]=0,AC2493+1,0)</f>
        <v>25</v>
      </c>
      <c r="AD2492" s="2"/>
      <c r="AE2492" s="2"/>
      <c r="AF2492" s="2"/>
      <c r="AG2492" s="2"/>
      <c r="AH2492" s="2"/>
      <c r="AI2492" s="2"/>
    </row>
    <row r="2493" spans="1:35" x14ac:dyDescent="0.25">
      <c r="A2493">
        <v>1131</v>
      </c>
      <c r="B2493">
        <v>1</v>
      </c>
      <c r="C2493" s="2" t="s">
        <v>3653</v>
      </c>
      <c r="D2493">
        <v>332</v>
      </c>
      <c r="E2493" s="2" t="s">
        <v>5537</v>
      </c>
      <c r="F2493" s="2" t="s">
        <v>5221</v>
      </c>
      <c r="G2493" s="2">
        <v>2492</v>
      </c>
      <c r="H2493" t="b">
        <v>1</v>
      </c>
      <c r="I2493" s="3">
        <v>43299.434618055559</v>
      </c>
      <c r="J2493" s="2">
        <v>1099</v>
      </c>
      <c r="K2493" s="2">
        <v>-23.612501000000002</v>
      </c>
      <c r="L2493" s="2">
        <v>-46.610628749999997</v>
      </c>
      <c r="M2493" s="2">
        <f>IF(AND(_332_2018_07_18_outfile_posicao[[#This Row],[hora bus]]=I2492,_332_2018_07_18_outfile_posicao[[#This Row],[lat bus]]=K2492,_332_2018_07_18_outfile_posicao[[#This Row],[lon bus]]=L2492),1,0)</f>
        <v>0</v>
      </c>
      <c r="N2493">
        <v>120</v>
      </c>
      <c r="O2493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0.53450553476641549</v>
      </c>
      <c r="P2493">
        <f>VLOOKUP(_332_2018_07_18_outfile_posicao[[#This Row],[shape]],shape!A:D,4,0)+VLOOKUP(_332_2018_07_18_outfile_posicao[[#This Row],[shape]]+1,shape!A:E,5,0)*_332_2018_07_18_outfile_posicao[[#This Row],[% avanc]]</f>
        <v>3720.5112919157355</v>
      </c>
      <c r="Q2493" s="4">
        <f>_332_2018_07_18_outfile_posicao[[#This Row],[8686,881807]]/_332_2018_07_18_outfile_posicao[[#Headers],[8686,881807]]</f>
        <v>0.4282907692974135</v>
      </c>
      <c r="R2493">
        <f>_332_2018_07_18_outfile_posicao[[#This Row],[8686,881807]]-P2492</f>
        <v>328.37697113280274</v>
      </c>
      <c r="S2493">
        <f>(_332_2018_07_18_outfile_posicao[[#This Row],[hora bus]]-I2492)*86000</f>
        <v>44.79166712553706</v>
      </c>
      <c r="T2493">
        <f>_332_2018_07_18_outfile_posicao[[#This Row],[desloc]]/_332_2018_07_18_outfile_posicao[[#This Row],[seconds]]</f>
        <v>7.3312067222786013</v>
      </c>
      <c r="U2493">
        <f>_332_2018_07_18_outfile_posicao[[#This Row],[spd m/s]]*3.6</f>
        <v>26.392344200202967</v>
      </c>
      <c r="V2493" s="2"/>
      <c r="W2493" s="2">
        <f>IF(_332_2018_07_18_outfile_posicao[[#This Row],[cod bus]]=F2492,0,1)</f>
        <v>0</v>
      </c>
      <c r="X2493" s="2">
        <f>IF(_332_2018_07_18_outfile_posicao[[#This Row],[desloc]]&gt;=0,0,1)</f>
        <v>0</v>
      </c>
      <c r="Y2493" s="2">
        <f>IF(AND(_332_2018_07_18_outfile_posicao[[#This Row],[spd m/s]]&lt;1,_332_2018_07_18_outfile_posicao[[#This Row],[spd m/s]]&lt;&gt;0),1,0)</f>
        <v>0</v>
      </c>
      <c r="Z2493" s="2">
        <f>IF(Z2492=0.5,IF(P2493&gt;=P2494,0.5,1),IF(_332_2018_07_18_outfile_posicao[[#This Row],[desloc]]&lt;-1000,IF(P2493&gt;=P2494,IF(AND(Z2492=0.5,P2493=P2494),0,IF(P2493&lt;700,0.5,0)),1),IF(AND(X2493&gt;0,X2492&gt;0,_332_2018_07_18_outfile_posicao[[#This Row],[8686,881807]]&lt;500,_332_2018_07_18_outfile_posicao[[#This Row],[desloc]]&gt;0),IF(_332_2018_07_18_outfile_posicao[[#This Row],[8686,881807]]&lt;500,1,0),0)))</f>
        <v>0</v>
      </c>
      <c r="AA2493" s="2">
        <f t="shared" si="38"/>
        <v>8334.8701698715176</v>
      </c>
      <c r="AB2493" s="2">
        <f>IF(_332_2018_07_18_outfile_posicao[[#This Row],[inicio]]=1,0,IF(AB2492&gt;0,0.5,IF(_332_2018_07_18_outfile_posicao[[#This Row],[max dist]]=_332_2018_07_18_outfile_posicao[[#This Row],[8686,881807]],1,0)))</f>
        <v>0</v>
      </c>
      <c r="AC2493" s="2">
        <f>IF(_332_2018_07_18_outfile_posicao[[#This Row],[fim]]=0,AC2494+1,0)</f>
        <v>24</v>
      </c>
      <c r="AD2493" s="2"/>
      <c r="AE2493" s="2"/>
      <c r="AF2493" s="2"/>
      <c r="AG2493" s="2"/>
      <c r="AH2493" s="2"/>
      <c r="AI2493" s="2"/>
    </row>
    <row r="2494" spans="1:35" x14ac:dyDescent="0.25">
      <c r="A2494">
        <v>1133</v>
      </c>
      <c r="B2494">
        <v>1</v>
      </c>
      <c r="C2494" s="2" t="s">
        <v>3654</v>
      </c>
      <c r="D2494">
        <v>332</v>
      </c>
      <c r="E2494" s="2" t="s">
        <v>5538</v>
      </c>
      <c r="F2494" s="2" t="s">
        <v>5221</v>
      </c>
      <c r="G2494" s="2">
        <v>2493</v>
      </c>
      <c r="H2494" t="b">
        <v>1</v>
      </c>
      <c r="I2494" s="3">
        <v>43299.43513888889</v>
      </c>
      <c r="J2494" s="2">
        <v>1101</v>
      </c>
      <c r="K2494" s="2">
        <v>-23.611023374999998</v>
      </c>
      <c r="L2494" s="2">
        <v>-46.611393999999997</v>
      </c>
      <c r="M2494" s="2">
        <f>IF(AND(_332_2018_07_18_outfile_posicao[[#This Row],[hora bus]]=I2493,_332_2018_07_18_outfile_posicao[[#This Row],[lat bus]]=K2493,_332_2018_07_18_outfile_posicao[[#This Row],[lon bus]]=L2493),1,0)</f>
        <v>0</v>
      </c>
      <c r="N2494">
        <v>122</v>
      </c>
      <c r="O2494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0.87499986274784591</v>
      </c>
      <c r="P2494">
        <f>VLOOKUP(_332_2018_07_18_outfile_posicao[[#This Row],[shape]],shape!A:D,4,0)+VLOOKUP(_332_2018_07_18_outfile_posicao[[#This Row],[shape]]+1,shape!A:E,5,0)*_332_2018_07_18_outfile_posicao[[#This Row],[% avanc]]</f>
        <v>3908.9646921830581</v>
      </c>
      <c r="Q2494" s="4">
        <f>_332_2018_07_18_outfile_posicao[[#This Row],[8686,881807]]/_332_2018_07_18_outfile_posicao[[#Headers],[8686,881807]]</f>
        <v>0.44998479074886971</v>
      </c>
      <c r="R2494">
        <f>_332_2018_07_18_outfile_posicao[[#This Row],[8686,881807]]-P2493</f>
        <v>188.45340026732265</v>
      </c>
      <c r="S2494">
        <f>(_332_2018_07_18_outfile_posicao[[#This Row],[hora bus]]-I2493)*86000</f>
        <v>44.791666499804705</v>
      </c>
      <c r="T2494">
        <f>_332_2018_07_18_outfile_posicao[[#This Row],[desloc]]/_332_2018_07_18_outfile_posicao[[#This Row],[seconds]]</f>
        <v>4.2073317425718981</v>
      </c>
      <c r="U2494">
        <f>_332_2018_07_18_outfile_posicao[[#This Row],[spd m/s]]*3.6</f>
        <v>15.146394273258833</v>
      </c>
      <c r="V2494" s="2"/>
      <c r="W2494" s="2">
        <f>IF(_332_2018_07_18_outfile_posicao[[#This Row],[cod bus]]=F2493,0,1)</f>
        <v>0</v>
      </c>
      <c r="X2494" s="2">
        <f>IF(_332_2018_07_18_outfile_posicao[[#This Row],[desloc]]&gt;=0,0,1)</f>
        <v>0</v>
      </c>
      <c r="Y2494" s="2">
        <f>IF(AND(_332_2018_07_18_outfile_posicao[[#This Row],[spd m/s]]&lt;1,_332_2018_07_18_outfile_posicao[[#This Row],[spd m/s]]&lt;&gt;0),1,0)</f>
        <v>0</v>
      </c>
      <c r="Z2494" s="2">
        <f>IF(Z2493=0.5,IF(P2494&gt;=P2495,0.5,1),IF(_332_2018_07_18_outfile_posicao[[#This Row],[desloc]]&lt;-1000,IF(P2494&gt;=P2495,IF(AND(Z2493=0.5,P2494=P2495),0,IF(P2494&lt;700,0.5,0)),1),IF(AND(X2494&gt;0,X2493&gt;0,_332_2018_07_18_outfile_posicao[[#This Row],[8686,881807]]&lt;500,_332_2018_07_18_outfile_posicao[[#This Row],[desloc]]&gt;0),IF(_332_2018_07_18_outfile_posicao[[#This Row],[8686,881807]]&lt;500,1,0),0)))</f>
        <v>0</v>
      </c>
      <c r="AA2494" s="2">
        <f t="shared" si="38"/>
        <v>8334.8701698715176</v>
      </c>
      <c r="AB2494" s="2">
        <f>IF(_332_2018_07_18_outfile_posicao[[#This Row],[inicio]]=1,0,IF(AB2493&gt;0,0.5,IF(_332_2018_07_18_outfile_posicao[[#This Row],[max dist]]=_332_2018_07_18_outfile_posicao[[#This Row],[8686,881807]],1,0)))</f>
        <v>0</v>
      </c>
      <c r="AC2494" s="2">
        <f>IF(_332_2018_07_18_outfile_posicao[[#This Row],[fim]]=0,AC2495+1,0)</f>
        <v>23</v>
      </c>
      <c r="AD2494" s="2"/>
      <c r="AE2494" s="2"/>
      <c r="AF2494" s="2"/>
      <c r="AG2494" s="2"/>
      <c r="AH2494" s="2"/>
      <c r="AI2494" s="2"/>
    </row>
    <row r="2495" spans="1:35" x14ac:dyDescent="0.25">
      <c r="A2495">
        <v>1134</v>
      </c>
      <c r="B2495">
        <v>1</v>
      </c>
      <c r="C2495" s="2" t="s">
        <v>3655</v>
      </c>
      <c r="D2495">
        <v>332</v>
      </c>
      <c r="E2495" s="2" t="s">
        <v>5538</v>
      </c>
      <c r="F2495" s="2" t="s">
        <v>5221</v>
      </c>
      <c r="G2495" s="2">
        <v>2494</v>
      </c>
      <c r="H2495" t="b">
        <v>1</v>
      </c>
      <c r="I2495" s="3">
        <v>43299.435798611114</v>
      </c>
      <c r="J2495" s="2">
        <v>1102</v>
      </c>
      <c r="K2495" s="2">
        <v>-23.609366999999999</v>
      </c>
      <c r="L2495" s="2">
        <v>-46.6127745</v>
      </c>
      <c r="M2495" s="2">
        <f>IF(AND(_332_2018_07_18_outfile_posicao[[#This Row],[hora bus]]=I2494,_332_2018_07_18_outfile_posicao[[#This Row],[lat bus]]=K2494,_332_2018_07_18_outfile_posicao[[#This Row],[lon bus]]=L2494),1,0)</f>
        <v>0</v>
      </c>
      <c r="N2495">
        <v>125</v>
      </c>
      <c r="O2495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0.74999989805496914</v>
      </c>
      <c r="P2495">
        <f>VLOOKUP(_332_2018_07_18_outfile_posicao[[#This Row],[shape]],shape!A:D,4,0)+VLOOKUP(_332_2018_07_18_outfile_posicao[[#This Row],[shape]]+1,shape!A:E,5,0)*_332_2018_07_18_outfile_posicao[[#This Row],[% avanc]]</f>
        <v>4141.0498706992066</v>
      </c>
      <c r="Q2495" s="4">
        <f>_332_2018_07_18_outfile_posicao[[#This Row],[8686,881807]]/_332_2018_07_18_outfile_posicao[[#Headers],[8686,881807]]</f>
        <v>0.47670153257550896</v>
      </c>
      <c r="R2495">
        <f>_332_2018_07_18_outfile_posicao[[#This Row],[8686,881807]]-P2494</f>
        <v>232.08517851614852</v>
      </c>
      <c r="S2495">
        <f>(_332_2018_07_18_outfile_posicao[[#This Row],[hora bus]]-I2494)*86000</f>
        <v>56.736111233476549</v>
      </c>
      <c r="T2495">
        <f>_332_2018_07_18_outfile_posicao[[#This Row],[desloc]]/_332_2018_07_18_outfile_posicao[[#This Row],[seconds]]</f>
        <v>4.0906077887694403</v>
      </c>
      <c r="U2495">
        <f>_332_2018_07_18_outfile_posicao[[#This Row],[spd m/s]]*3.6</f>
        <v>14.726188039569985</v>
      </c>
      <c r="V2495" s="2"/>
      <c r="W2495" s="2">
        <f>IF(_332_2018_07_18_outfile_posicao[[#This Row],[cod bus]]=F2494,0,1)</f>
        <v>0</v>
      </c>
      <c r="X2495" s="2">
        <f>IF(_332_2018_07_18_outfile_posicao[[#This Row],[desloc]]&gt;=0,0,1)</f>
        <v>0</v>
      </c>
      <c r="Y2495" s="2">
        <f>IF(AND(_332_2018_07_18_outfile_posicao[[#This Row],[spd m/s]]&lt;1,_332_2018_07_18_outfile_posicao[[#This Row],[spd m/s]]&lt;&gt;0),1,0)</f>
        <v>0</v>
      </c>
      <c r="Z2495" s="2">
        <f>IF(Z2494=0.5,IF(P2495&gt;=P2496,0.5,1),IF(_332_2018_07_18_outfile_posicao[[#This Row],[desloc]]&lt;-1000,IF(P2495&gt;=P2496,IF(AND(Z2494=0.5,P2495=P2496),0,IF(P2495&lt;700,0.5,0)),1),IF(AND(X2495&gt;0,X2494&gt;0,_332_2018_07_18_outfile_posicao[[#This Row],[8686,881807]]&lt;500,_332_2018_07_18_outfile_posicao[[#This Row],[desloc]]&gt;0),IF(_332_2018_07_18_outfile_posicao[[#This Row],[8686,881807]]&lt;500,1,0),0)))</f>
        <v>0</v>
      </c>
      <c r="AA2495" s="2">
        <f t="shared" si="38"/>
        <v>8334.8701698715176</v>
      </c>
      <c r="AB2495" s="2">
        <f>IF(_332_2018_07_18_outfile_posicao[[#This Row],[inicio]]=1,0,IF(AB2494&gt;0,0.5,IF(_332_2018_07_18_outfile_posicao[[#This Row],[max dist]]=_332_2018_07_18_outfile_posicao[[#This Row],[8686,881807]],1,0)))</f>
        <v>0</v>
      </c>
      <c r="AC2495" s="2">
        <f>IF(_332_2018_07_18_outfile_posicao[[#This Row],[fim]]=0,AC2496+1,0)</f>
        <v>22</v>
      </c>
      <c r="AD2495" s="2"/>
      <c r="AE2495" s="2"/>
      <c r="AF2495" s="2"/>
      <c r="AG2495" s="2"/>
      <c r="AH2495" s="2"/>
      <c r="AI2495" s="2"/>
    </row>
    <row r="2496" spans="1:35" x14ac:dyDescent="0.25">
      <c r="A2496">
        <v>1139</v>
      </c>
      <c r="B2496">
        <v>1</v>
      </c>
      <c r="C2496" s="2" t="s">
        <v>3659</v>
      </c>
      <c r="D2496">
        <v>332</v>
      </c>
      <c r="E2496" s="2" t="s">
        <v>5541</v>
      </c>
      <c r="F2496" s="2" t="s">
        <v>5221</v>
      </c>
      <c r="G2496" s="2">
        <v>2495</v>
      </c>
      <c r="H2496" t="b">
        <v>1</v>
      </c>
      <c r="I2496" s="3">
        <v>43299.436319444445</v>
      </c>
      <c r="J2496" s="2">
        <v>1104</v>
      </c>
      <c r="K2496" s="2">
        <v>-23.608651999999999</v>
      </c>
      <c r="L2496" s="2">
        <v>-46.613268499999997</v>
      </c>
      <c r="M2496" s="2">
        <f>IF(AND(_332_2018_07_18_outfile_posicao[[#This Row],[hora bus]]=I2495,_332_2018_07_18_outfile_posicao[[#This Row],[lat bus]]=K2495,_332_2018_07_18_outfile_posicao[[#This Row],[lon bus]]=L2495),1,0)</f>
        <v>0</v>
      </c>
      <c r="N2496">
        <v>128</v>
      </c>
      <c r="O2496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0.49999985865867586</v>
      </c>
      <c r="P2496">
        <f>VLOOKUP(_332_2018_07_18_outfile_posicao[[#This Row],[shape]],shape!A:D,4,0)+VLOOKUP(_332_2018_07_18_outfile_posicao[[#This Row],[shape]]+1,shape!A:E,5,0)*_332_2018_07_18_outfile_posicao[[#This Row],[% avanc]]</f>
        <v>4238.3083279855537</v>
      </c>
      <c r="Q2496" s="4">
        <f>_332_2018_07_18_outfile_posicao[[#This Row],[8686,881807]]/_332_2018_07_18_outfile_posicao[[#Headers],[8686,881807]]</f>
        <v>0.48789754737658236</v>
      </c>
      <c r="R2496">
        <f>_332_2018_07_18_outfile_posicao[[#This Row],[8686,881807]]-P2495</f>
        <v>97.258457286347038</v>
      </c>
      <c r="S2496">
        <f>(_332_2018_07_18_outfile_posicao[[#This Row],[hora bus]]-I2495)*86000</f>
        <v>44.791666499804705</v>
      </c>
      <c r="T2496">
        <f>_332_2018_07_18_outfile_posicao[[#This Row],[desloc]]/_332_2018_07_18_outfile_posicao[[#This Row],[seconds]]</f>
        <v>2.1713516126213142</v>
      </c>
      <c r="U2496">
        <f>_332_2018_07_18_outfile_posicao[[#This Row],[spd m/s]]*3.6</f>
        <v>7.8168658054367315</v>
      </c>
      <c r="V2496" s="2"/>
      <c r="W2496" s="2">
        <f>IF(_332_2018_07_18_outfile_posicao[[#This Row],[cod bus]]=F2495,0,1)</f>
        <v>0</v>
      </c>
      <c r="X2496" s="2">
        <f>IF(_332_2018_07_18_outfile_posicao[[#This Row],[desloc]]&gt;=0,0,1)</f>
        <v>0</v>
      </c>
      <c r="Y2496" s="2">
        <f>IF(AND(_332_2018_07_18_outfile_posicao[[#This Row],[spd m/s]]&lt;1,_332_2018_07_18_outfile_posicao[[#This Row],[spd m/s]]&lt;&gt;0),1,0)</f>
        <v>0</v>
      </c>
      <c r="Z2496" s="2">
        <f>IF(Z2495=0.5,IF(P2496&gt;=P2497,0.5,1),IF(_332_2018_07_18_outfile_posicao[[#This Row],[desloc]]&lt;-1000,IF(P2496&gt;=P2497,IF(AND(Z2495=0.5,P2496=P2497),0,IF(P2496&lt;700,0.5,0)),1),IF(AND(X2496&gt;0,X2495&gt;0,_332_2018_07_18_outfile_posicao[[#This Row],[8686,881807]]&lt;500,_332_2018_07_18_outfile_posicao[[#This Row],[desloc]]&gt;0),IF(_332_2018_07_18_outfile_posicao[[#This Row],[8686,881807]]&lt;500,1,0),0)))</f>
        <v>0</v>
      </c>
      <c r="AA2496" s="2">
        <f t="shared" si="38"/>
        <v>8334.8701698715176</v>
      </c>
      <c r="AB2496" s="2">
        <f>IF(_332_2018_07_18_outfile_posicao[[#This Row],[inicio]]=1,0,IF(AB2495&gt;0,0.5,IF(_332_2018_07_18_outfile_posicao[[#This Row],[max dist]]=_332_2018_07_18_outfile_posicao[[#This Row],[8686,881807]],1,0)))</f>
        <v>0</v>
      </c>
      <c r="AC2496" s="2">
        <f>IF(_332_2018_07_18_outfile_posicao[[#This Row],[fim]]=0,AC2497+1,0)</f>
        <v>21</v>
      </c>
      <c r="AD2496" s="2"/>
      <c r="AE2496" s="2"/>
      <c r="AF2496" s="2"/>
      <c r="AG2496" s="2"/>
      <c r="AH2496" s="2"/>
      <c r="AI2496" s="2"/>
    </row>
    <row r="2497" spans="1:35" x14ac:dyDescent="0.25">
      <c r="A2497">
        <v>1140</v>
      </c>
      <c r="B2497">
        <v>1</v>
      </c>
      <c r="C2497" s="2" t="s">
        <v>3660</v>
      </c>
      <c r="D2497">
        <v>332</v>
      </c>
      <c r="E2497" s="2" t="s">
        <v>5541</v>
      </c>
      <c r="F2497" s="2" t="s">
        <v>5221</v>
      </c>
      <c r="G2497" s="2">
        <v>2496</v>
      </c>
      <c r="H2497" t="b">
        <v>1</v>
      </c>
      <c r="I2497" s="3">
        <v>43299.437083333331</v>
      </c>
      <c r="J2497" s="2">
        <v>1106</v>
      </c>
      <c r="K2497" s="2">
        <v>-23.607524250000001</v>
      </c>
      <c r="L2497" s="2">
        <v>-46.614072499999999</v>
      </c>
      <c r="M2497" s="2">
        <f>IF(AND(_332_2018_07_18_outfile_posicao[[#This Row],[hora bus]]=I2496,_332_2018_07_18_outfile_posicao[[#This Row],[lat bus]]=K2496,_332_2018_07_18_outfile_posicao[[#This Row],[lon bus]]=L2496),1,0)</f>
        <v>0</v>
      </c>
      <c r="N2497">
        <v>133</v>
      </c>
      <c r="O2497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0.24999999025215427</v>
      </c>
      <c r="P2497">
        <f>VLOOKUP(_332_2018_07_18_outfile_posicao[[#This Row],[shape]],shape!A:D,4,0)+VLOOKUP(_332_2018_07_18_outfile_posicao[[#This Row],[shape]]+1,shape!A:E,5,0)*_332_2018_07_18_outfile_posicao[[#This Row],[% avanc]]</f>
        <v>4395.3270131179806</v>
      </c>
      <c r="Q2497" s="4">
        <f>_332_2018_07_18_outfile_posicao[[#This Row],[8686,881807]]/_332_2018_07_18_outfile_posicao[[#Headers],[8686,881807]]</f>
        <v>0.5059729268534735</v>
      </c>
      <c r="R2497">
        <f>_332_2018_07_18_outfile_posicao[[#This Row],[8686,881807]]-P2496</f>
        <v>157.01868513242698</v>
      </c>
      <c r="S2497">
        <f>(_332_2018_07_18_outfile_posicao[[#This Row],[hora bus]]-I2496)*86000</f>
        <v>65.694444157998078</v>
      </c>
      <c r="T2497">
        <f>_332_2018_07_18_outfile_posicao[[#This Row],[desloc]]/_332_2018_07_18_outfile_posicao[[#This Row],[seconds]]</f>
        <v>2.3901364437271138</v>
      </c>
      <c r="U2497">
        <f>_332_2018_07_18_outfile_posicao[[#This Row],[spd m/s]]*3.6</f>
        <v>8.6044911974176106</v>
      </c>
      <c r="V2497" s="2"/>
      <c r="W2497" s="2">
        <f>IF(_332_2018_07_18_outfile_posicao[[#This Row],[cod bus]]=F2496,0,1)</f>
        <v>0</v>
      </c>
      <c r="X2497" s="2">
        <f>IF(_332_2018_07_18_outfile_posicao[[#This Row],[desloc]]&gt;=0,0,1)</f>
        <v>0</v>
      </c>
      <c r="Y2497" s="2">
        <f>IF(AND(_332_2018_07_18_outfile_posicao[[#This Row],[spd m/s]]&lt;1,_332_2018_07_18_outfile_posicao[[#This Row],[spd m/s]]&lt;&gt;0),1,0)</f>
        <v>0</v>
      </c>
      <c r="Z2497" s="2">
        <f>IF(Z2496=0.5,IF(P2497&gt;=P2498,0.5,1),IF(_332_2018_07_18_outfile_posicao[[#This Row],[desloc]]&lt;-1000,IF(P2497&gt;=P2498,IF(AND(Z2496=0.5,P2497=P2498),0,IF(P2497&lt;700,0.5,0)),1),IF(AND(X2497&gt;0,X2496&gt;0,_332_2018_07_18_outfile_posicao[[#This Row],[8686,881807]]&lt;500,_332_2018_07_18_outfile_posicao[[#This Row],[desloc]]&gt;0),IF(_332_2018_07_18_outfile_posicao[[#This Row],[8686,881807]]&lt;500,1,0),0)))</f>
        <v>0</v>
      </c>
      <c r="AA2497" s="2">
        <f t="shared" si="38"/>
        <v>8334.8701698715176</v>
      </c>
      <c r="AB2497" s="2">
        <f>IF(_332_2018_07_18_outfile_posicao[[#This Row],[inicio]]=1,0,IF(AB2496&gt;0,0.5,IF(_332_2018_07_18_outfile_posicao[[#This Row],[max dist]]=_332_2018_07_18_outfile_posicao[[#This Row],[8686,881807]],1,0)))</f>
        <v>0</v>
      </c>
      <c r="AC2497" s="2">
        <f>IF(_332_2018_07_18_outfile_posicao[[#This Row],[fim]]=0,AC2498+1,0)</f>
        <v>20</v>
      </c>
      <c r="AD2497" s="2"/>
      <c r="AE2497" s="2"/>
      <c r="AF2497" s="2"/>
      <c r="AG2497" s="2"/>
      <c r="AH2497" s="2"/>
      <c r="AI2497" s="2"/>
    </row>
    <row r="2498" spans="1:35" x14ac:dyDescent="0.25">
      <c r="A2498">
        <v>1141</v>
      </c>
      <c r="B2498">
        <v>2</v>
      </c>
      <c r="C2498" s="2" t="s">
        <v>3661</v>
      </c>
      <c r="D2498">
        <v>332</v>
      </c>
      <c r="E2498" s="2" t="s">
        <v>5942</v>
      </c>
      <c r="F2498" s="2" t="s">
        <v>5221</v>
      </c>
      <c r="G2498" s="2">
        <v>2497</v>
      </c>
      <c r="H2498" t="b">
        <v>1</v>
      </c>
      <c r="I2498" s="3">
        <v>43299.437592592592</v>
      </c>
      <c r="J2498" s="2">
        <v>1108</v>
      </c>
      <c r="K2498" s="2">
        <v>-23.605637999999999</v>
      </c>
      <c r="L2498" s="2">
        <v>-46.614364000000002</v>
      </c>
      <c r="M2498" s="2">
        <f>IF(AND(_332_2018_07_18_outfile_posicao[[#This Row],[hora bus]]=I2497,_332_2018_07_18_outfile_posicao[[#This Row],[lat bus]]=K2497,_332_2018_07_18_outfile_posicao[[#This Row],[lon bus]]=L2497),1,0)</f>
        <v>0</v>
      </c>
      <c r="N2498">
        <v>137</v>
      </c>
      <c r="O2498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0.49999999006010853</v>
      </c>
      <c r="P2498">
        <f>VLOOKUP(_332_2018_07_18_outfile_posicao[[#This Row],[shape]],shape!A:D,4,0)+VLOOKUP(_332_2018_07_18_outfile_posicao[[#This Row],[shape]]+1,shape!A:E,5,0)*_332_2018_07_18_outfile_posicao[[#This Row],[% avanc]]</f>
        <v>4607.4513201459695</v>
      </c>
      <c r="Q2498" s="4">
        <f>_332_2018_07_18_outfile_posicao[[#This Row],[8686,881807]]/_332_2018_07_18_outfile_posicao[[#Headers],[8686,881807]]</f>
        <v>0.53039185089789376</v>
      </c>
      <c r="R2498">
        <f>_332_2018_07_18_outfile_posicao[[#This Row],[8686,881807]]-P2497</f>
        <v>212.12430702798883</v>
      </c>
      <c r="S2498">
        <f>(_332_2018_07_18_outfile_posicao[[#This Row],[hora bus]]-I2497)*86000</f>
        <v>43.796296522486955</v>
      </c>
      <c r="T2498">
        <f>_332_2018_07_18_outfile_posicao[[#This Row],[desloc]]/_332_2018_07_18_outfile_posicao[[#This Row],[seconds]]</f>
        <v>4.8434302411637669</v>
      </c>
      <c r="U2498">
        <f>_332_2018_07_18_outfile_posicao[[#This Row],[spd m/s]]*3.6</f>
        <v>17.436348868189562</v>
      </c>
      <c r="V2498" s="2"/>
      <c r="W2498" s="2">
        <f>IF(_332_2018_07_18_outfile_posicao[[#This Row],[cod bus]]=F2497,0,1)</f>
        <v>0</v>
      </c>
      <c r="X2498" s="2">
        <f>IF(_332_2018_07_18_outfile_posicao[[#This Row],[desloc]]&gt;=0,0,1)</f>
        <v>0</v>
      </c>
      <c r="Y2498" s="2">
        <f>IF(AND(_332_2018_07_18_outfile_posicao[[#This Row],[spd m/s]]&lt;1,_332_2018_07_18_outfile_posicao[[#This Row],[spd m/s]]&lt;&gt;0),1,0)</f>
        <v>0</v>
      </c>
      <c r="Z2498" s="2">
        <f>IF(Z2497=0.5,IF(P2498&gt;=P2499,0.5,1),IF(_332_2018_07_18_outfile_posicao[[#This Row],[desloc]]&lt;-1000,IF(P2498&gt;=P2499,IF(AND(Z2497=0.5,P2498=P2499),0,IF(P2498&lt;700,0.5,0)),1),IF(AND(X2498&gt;0,X2497&gt;0,_332_2018_07_18_outfile_posicao[[#This Row],[8686,881807]]&lt;500,_332_2018_07_18_outfile_posicao[[#This Row],[desloc]]&gt;0),IF(_332_2018_07_18_outfile_posicao[[#This Row],[8686,881807]]&lt;500,1,0),0)))</f>
        <v>0</v>
      </c>
      <c r="AA2498" s="2">
        <f t="shared" ref="AA2498:AA2561" si="39">IF(W2498=1,0,IF(Z2498&gt;0,0,IF(P2498&gt;AA2499,P2498,AA2499)))</f>
        <v>8334.8701698715176</v>
      </c>
      <c r="AB2498" s="2">
        <f>IF(_332_2018_07_18_outfile_posicao[[#This Row],[inicio]]=1,0,IF(AB2497&gt;0,0.5,IF(_332_2018_07_18_outfile_posicao[[#This Row],[max dist]]=_332_2018_07_18_outfile_posicao[[#This Row],[8686,881807]],1,0)))</f>
        <v>0</v>
      </c>
      <c r="AC2498" s="2">
        <f>IF(_332_2018_07_18_outfile_posicao[[#This Row],[fim]]=0,AC2499+1,0)</f>
        <v>19</v>
      </c>
      <c r="AD2498" s="2"/>
      <c r="AE2498" s="2"/>
      <c r="AF2498" s="2"/>
      <c r="AG2498" s="2"/>
      <c r="AH2498" s="2"/>
      <c r="AI2498" s="2"/>
    </row>
    <row r="2499" spans="1:35" x14ac:dyDescent="0.25">
      <c r="A2499">
        <v>1143</v>
      </c>
      <c r="B2499">
        <v>2</v>
      </c>
      <c r="C2499" s="2" t="s">
        <v>3663</v>
      </c>
      <c r="D2499">
        <v>332</v>
      </c>
      <c r="E2499" s="2" t="s">
        <v>5943</v>
      </c>
      <c r="F2499" s="2" t="s">
        <v>5221</v>
      </c>
      <c r="G2499" s="2">
        <v>2498</v>
      </c>
      <c r="H2499" t="b">
        <v>1</v>
      </c>
      <c r="I2499" s="3">
        <v>43299.438113425924</v>
      </c>
      <c r="J2499" s="2">
        <v>1111</v>
      </c>
      <c r="K2499" s="2">
        <v>-23.604166625000001</v>
      </c>
      <c r="L2499" s="2">
        <v>-46.614604249999999</v>
      </c>
      <c r="M2499" s="2">
        <f>IF(AND(_332_2018_07_18_outfile_posicao[[#This Row],[hora bus]]=I2498,_332_2018_07_18_outfile_posicao[[#This Row],[lat bus]]=K2498,_332_2018_07_18_outfile_posicao[[#This Row],[lon bus]]=L2498),1,0)</f>
        <v>0</v>
      </c>
      <c r="N2499">
        <v>140</v>
      </c>
      <c r="O2499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0.62499997716789701</v>
      </c>
      <c r="P2499">
        <f>VLOOKUP(_332_2018_07_18_outfile_posicao[[#This Row],[shape]],shape!A:D,4,0)+VLOOKUP(_332_2018_07_18_outfile_posicao[[#This Row],[shape]]+1,shape!A:E,5,0)*_332_2018_07_18_outfile_posicao[[#This Row],[% avanc]]</f>
        <v>4773.0799677518062</v>
      </c>
      <c r="Q2499" s="4">
        <f>_332_2018_07_18_outfile_posicao[[#This Row],[8686,881807]]/_332_2018_07_18_outfile_posicao[[#Headers],[8686,881807]]</f>
        <v>0.54945837572068701</v>
      </c>
      <c r="R2499">
        <f>_332_2018_07_18_outfile_posicao[[#This Row],[8686,881807]]-P2498</f>
        <v>165.6286476058367</v>
      </c>
      <c r="S2499">
        <f>(_332_2018_07_18_outfile_posicao[[#This Row],[hora bus]]-I2498)*86000</f>
        <v>44.791666499804705</v>
      </c>
      <c r="T2499">
        <f>_332_2018_07_18_outfile_posicao[[#This Row],[desloc]]/_332_2018_07_18_outfile_posicao[[#This Row],[seconds]]</f>
        <v>3.6977558673008706</v>
      </c>
      <c r="U2499">
        <f>_332_2018_07_18_outfile_posicao[[#This Row],[spd m/s]]*3.6</f>
        <v>13.311921122283135</v>
      </c>
      <c r="V2499" s="2"/>
      <c r="W2499" s="2">
        <f>IF(_332_2018_07_18_outfile_posicao[[#This Row],[cod bus]]=F2498,0,1)</f>
        <v>0</v>
      </c>
      <c r="X2499" s="2">
        <f>IF(_332_2018_07_18_outfile_posicao[[#This Row],[desloc]]&gt;=0,0,1)</f>
        <v>0</v>
      </c>
      <c r="Y2499" s="2">
        <f>IF(AND(_332_2018_07_18_outfile_posicao[[#This Row],[spd m/s]]&lt;1,_332_2018_07_18_outfile_posicao[[#This Row],[spd m/s]]&lt;&gt;0),1,0)</f>
        <v>0</v>
      </c>
      <c r="Z2499" s="2">
        <f>IF(Z2498=0.5,IF(P2499&gt;=P2500,0.5,1),IF(_332_2018_07_18_outfile_posicao[[#This Row],[desloc]]&lt;-1000,IF(P2499&gt;=P2500,IF(AND(Z2498=0.5,P2499=P2500),0,IF(P2499&lt;700,0.5,0)),1),IF(AND(X2499&gt;0,X2498&gt;0,_332_2018_07_18_outfile_posicao[[#This Row],[8686,881807]]&lt;500,_332_2018_07_18_outfile_posicao[[#This Row],[desloc]]&gt;0),IF(_332_2018_07_18_outfile_posicao[[#This Row],[8686,881807]]&lt;500,1,0),0)))</f>
        <v>0</v>
      </c>
      <c r="AA2499" s="2">
        <f t="shared" si="39"/>
        <v>8334.8701698715176</v>
      </c>
      <c r="AB2499" s="2">
        <f>IF(_332_2018_07_18_outfile_posicao[[#This Row],[inicio]]=1,0,IF(AB2498&gt;0,0.5,IF(_332_2018_07_18_outfile_posicao[[#This Row],[max dist]]=_332_2018_07_18_outfile_posicao[[#This Row],[8686,881807]],1,0)))</f>
        <v>0</v>
      </c>
      <c r="AC2499" s="2">
        <f>IF(_332_2018_07_18_outfile_posicao[[#This Row],[fim]]=0,AC2500+1,0)</f>
        <v>18</v>
      </c>
      <c r="AD2499" s="2"/>
      <c r="AE2499" s="2"/>
      <c r="AF2499" s="2"/>
      <c r="AG2499" s="2"/>
      <c r="AH2499" s="2"/>
      <c r="AI2499" s="2"/>
    </row>
    <row r="2500" spans="1:35" x14ac:dyDescent="0.25">
      <c r="A2500">
        <v>1147</v>
      </c>
      <c r="B2500">
        <v>2</v>
      </c>
      <c r="C2500" s="2" t="s">
        <v>3665</v>
      </c>
      <c r="D2500">
        <v>332</v>
      </c>
      <c r="E2500" s="2" t="s">
        <v>5945</v>
      </c>
      <c r="F2500" s="2" t="s">
        <v>5221</v>
      </c>
      <c r="G2500" s="2">
        <v>2499</v>
      </c>
      <c r="H2500" t="b">
        <v>1</v>
      </c>
      <c r="I2500" s="3">
        <v>43299.438634259262</v>
      </c>
      <c r="J2500" s="2">
        <v>1113</v>
      </c>
      <c r="K2500" s="2">
        <v>-23.60360725</v>
      </c>
      <c r="L2500" s="2">
        <v>-46.614697249999999</v>
      </c>
      <c r="M2500" s="2">
        <f>IF(AND(_332_2018_07_18_outfile_posicao[[#This Row],[hora bus]]=I2499,_332_2018_07_18_outfile_posicao[[#This Row],[lat bus]]=K2499,_332_2018_07_18_outfile_posicao[[#This Row],[lon bus]]=L2499),1,0)</f>
        <v>0</v>
      </c>
      <c r="N2500">
        <v>141</v>
      </c>
      <c r="O2500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0.38374009222619521</v>
      </c>
      <c r="P2500">
        <f>VLOOKUP(_332_2018_07_18_outfile_posicao[[#This Row],[shape]],shape!A:D,4,0)+VLOOKUP(_332_2018_07_18_outfile_posicao[[#This Row],[shape]]+1,shape!A:E,5,0)*_332_2018_07_18_outfile_posicao[[#This Row],[% avanc]]</f>
        <v>4836.0678873347179</v>
      </c>
      <c r="Q2500" s="4">
        <f>_332_2018_07_18_outfile_posicao[[#This Row],[8686,881807]]/_332_2018_07_18_outfile_posicao[[#Headers],[8686,881807]]</f>
        <v>0.55670929969805194</v>
      </c>
      <c r="R2500">
        <f>_332_2018_07_18_outfile_posicao[[#This Row],[8686,881807]]-P2499</f>
        <v>62.987919582911672</v>
      </c>
      <c r="S2500">
        <f>(_332_2018_07_18_outfile_posicao[[#This Row],[hora bus]]-I2499)*86000</f>
        <v>44.79166712553706</v>
      </c>
      <c r="T2500">
        <f>_332_2018_07_18_outfile_posicao[[#This Row],[desloc]]/_332_2018_07_18_outfile_posicao[[#This Row],[seconds]]</f>
        <v>1.4062419111656683</v>
      </c>
      <c r="U2500">
        <f>_332_2018_07_18_outfile_posicao[[#This Row],[spd m/s]]*3.6</f>
        <v>5.0624708801964058</v>
      </c>
      <c r="V2500" s="2"/>
      <c r="W2500" s="2">
        <f>IF(_332_2018_07_18_outfile_posicao[[#This Row],[cod bus]]=F2499,0,1)</f>
        <v>0</v>
      </c>
      <c r="X2500" s="2">
        <f>IF(_332_2018_07_18_outfile_posicao[[#This Row],[desloc]]&gt;=0,0,1)</f>
        <v>0</v>
      </c>
      <c r="Y2500" s="2">
        <f>IF(AND(_332_2018_07_18_outfile_posicao[[#This Row],[spd m/s]]&lt;1,_332_2018_07_18_outfile_posicao[[#This Row],[spd m/s]]&lt;&gt;0),1,0)</f>
        <v>0</v>
      </c>
      <c r="Z2500" s="2">
        <f>IF(Z2499=0.5,IF(P2500&gt;=P2501,0.5,1),IF(_332_2018_07_18_outfile_posicao[[#This Row],[desloc]]&lt;-1000,IF(P2500&gt;=P2501,IF(AND(Z2499=0.5,P2500=P2501),0,IF(P2500&lt;700,0.5,0)),1),IF(AND(X2500&gt;0,X2499&gt;0,_332_2018_07_18_outfile_posicao[[#This Row],[8686,881807]]&lt;500,_332_2018_07_18_outfile_posicao[[#This Row],[desloc]]&gt;0),IF(_332_2018_07_18_outfile_posicao[[#This Row],[8686,881807]]&lt;500,1,0),0)))</f>
        <v>0</v>
      </c>
      <c r="AA2500" s="2">
        <f t="shared" si="39"/>
        <v>8334.8701698715176</v>
      </c>
      <c r="AB2500" s="2">
        <f>IF(_332_2018_07_18_outfile_posicao[[#This Row],[inicio]]=1,0,IF(AB2499&gt;0,0.5,IF(_332_2018_07_18_outfile_posicao[[#This Row],[max dist]]=_332_2018_07_18_outfile_posicao[[#This Row],[8686,881807]],1,0)))</f>
        <v>0</v>
      </c>
      <c r="AC2500" s="2">
        <f>IF(_332_2018_07_18_outfile_posicao[[#This Row],[fim]]=0,AC2501+1,0)</f>
        <v>17</v>
      </c>
      <c r="AD2500" s="2"/>
      <c r="AE2500" s="2"/>
      <c r="AF2500" s="2"/>
      <c r="AG2500" s="2"/>
      <c r="AH2500" s="2"/>
      <c r="AI2500" s="2"/>
    </row>
    <row r="2501" spans="1:35" x14ac:dyDescent="0.25">
      <c r="A2501">
        <v>1149</v>
      </c>
      <c r="B2501">
        <v>2</v>
      </c>
      <c r="C2501" s="2" t="s">
        <v>3666</v>
      </c>
      <c r="D2501">
        <v>332</v>
      </c>
      <c r="E2501" s="2" t="s">
        <v>5946</v>
      </c>
      <c r="F2501" s="2" t="s">
        <v>5221</v>
      </c>
      <c r="G2501" s="2">
        <v>2500</v>
      </c>
      <c r="H2501" t="b">
        <v>1</v>
      </c>
      <c r="I2501" s="3">
        <v>43299.439155092594</v>
      </c>
      <c r="J2501" s="2">
        <v>1116</v>
      </c>
      <c r="K2501" s="2">
        <v>-23.603036249999999</v>
      </c>
      <c r="L2501" s="2">
        <v>-46.614790249999999</v>
      </c>
      <c r="M2501" s="2">
        <f>IF(AND(_332_2018_07_18_outfile_posicao[[#This Row],[hora bus]]=I2500,_332_2018_07_18_outfile_posicao[[#This Row],[lat bus]]=K2500,_332_2018_07_18_outfile_posicao[[#This Row],[lon bus]]=L2500),1,0)</f>
        <v>0</v>
      </c>
      <c r="N2501">
        <v>142</v>
      </c>
      <c r="O2501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0.44383363200984288</v>
      </c>
      <c r="P2501">
        <f>VLOOKUP(_332_2018_07_18_outfile_posicao[[#This Row],[shape]],shape!A:D,4,0)+VLOOKUP(_332_2018_07_18_outfile_posicao[[#This Row],[shape]]+1,shape!A:E,5,0)*_332_2018_07_18_outfile_posicao[[#This Row],[% avanc]]</f>
        <v>4900.3353371922285</v>
      </c>
      <c r="Q2501" s="4">
        <f>_332_2018_07_18_outfile_posicao[[#This Row],[8686,881807]]/_332_2018_07_18_outfile_posicao[[#Headers],[8686,881807]]</f>
        <v>0.56410751821712091</v>
      </c>
      <c r="R2501">
        <f>_332_2018_07_18_outfile_posicao[[#This Row],[8686,881807]]-P2500</f>
        <v>64.267449857510655</v>
      </c>
      <c r="S2501">
        <f>(_332_2018_07_18_outfile_posicao[[#This Row],[hora bus]]-I2500)*86000</f>
        <v>44.791666499804705</v>
      </c>
      <c r="T2501">
        <f>_332_2018_07_18_outfile_posicao[[#This Row],[desloc]]/_332_2018_07_18_outfile_posicao[[#This Row],[seconds]]</f>
        <v>1.4348081882104311</v>
      </c>
      <c r="U2501">
        <f>_332_2018_07_18_outfile_posicao[[#This Row],[spd m/s]]*3.6</f>
        <v>5.1653094775575523</v>
      </c>
      <c r="V2501" s="2"/>
      <c r="W2501" s="2">
        <f>IF(_332_2018_07_18_outfile_posicao[[#This Row],[cod bus]]=F2500,0,1)</f>
        <v>0</v>
      </c>
      <c r="X2501" s="2">
        <f>IF(_332_2018_07_18_outfile_posicao[[#This Row],[desloc]]&gt;=0,0,1)</f>
        <v>0</v>
      </c>
      <c r="Y2501" s="2">
        <f>IF(AND(_332_2018_07_18_outfile_posicao[[#This Row],[spd m/s]]&lt;1,_332_2018_07_18_outfile_posicao[[#This Row],[spd m/s]]&lt;&gt;0),1,0)</f>
        <v>0</v>
      </c>
      <c r="Z2501" s="2">
        <f>IF(Z2500=0.5,IF(P2501&gt;=P2502,0.5,1),IF(_332_2018_07_18_outfile_posicao[[#This Row],[desloc]]&lt;-1000,IF(P2501&gt;=P2502,IF(AND(Z2500=0.5,P2501=P2502),0,IF(P2501&lt;700,0.5,0)),1),IF(AND(X2501&gt;0,X2500&gt;0,_332_2018_07_18_outfile_posicao[[#This Row],[8686,881807]]&lt;500,_332_2018_07_18_outfile_posicao[[#This Row],[desloc]]&gt;0),IF(_332_2018_07_18_outfile_posicao[[#This Row],[8686,881807]]&lt;500,1,0),0)))</f>
        <v>0</v>
      </c>
      <c r="AA2501" s="2">
        <f t="shared" si="39"/>
        <v>8334.8701698715176</v>
      </c>
      <c r="AB2501" s="2">
        <f>IF(_332_2018_07_18_outfile_posicao[[#This Row],[inicio]]=1,0,IF(AB2500&gt;0,0.5,IF(_332_2018_07_18_outfile_posicao[[#This Row],[max dist]]=_332_2018_07_18_outfile_posicao[[#This Row],[8686,881807]],1,0)))</f>
        <v>0</v>
      </c>
      <c r="AC2501" s="2">
        <f>IF(_332_2018_07_18_outfile_posicao[[#This Row],[fim]]=0,AC2502+1,0)</f>
        <v>16</v>
      </c>
      <c r="AD2501" s="2"/>
      <c r="AE2501" s="2"/>
      <c r="AF2501" s="2"/>
      <c r="AG2501" s="2"/>
      <c r="AH2501" s="2"/>
      <c r="AI2501" s="2"/>
    </row>
    <row r="2502" spans="1:35" x14ac:dyDescent="0.25">
      <c r="A2502">
        <v>1151</v>
      </c>
      <c r="B2502">
        <v>2</v>
      </c>
      <c r="C2502" s="2" t="s">
        <v>3668</v>
      </c>
      <c r="D2502">
        <v>332</v>
      </c>
      <c r="E2502" s="2" t="s">
        <v>5947</v>
      </c>
      <c r="F2502" s="2" t="s">
        <v>5221</v>
      </c>
      <c r="G2502" s="2">
        <v>2501</v>
      </c>
      <c r="H2502" t="b">
        <v>1</v>
      </c>
      <c r="I2502" s="3">
        <v>43299.439675925925</v>
      </c>
      <c r="J2502" s="2">
        <v>1119</v>
      </c>
      <c r="K2502" s="2">
        <v>-23.602422000000001</v>
      </c>
      <c r="L2502" s="2">
        <v>-46.614891749999998</v>
      </c>
      <c r="M2502" s="2">
        <f>IF(AND(_332_2018_07_18_outfile_posicao[[#This Row],[hora bus]]=I2501,_332_2018_07_18_outfile_posicao[[#This Row],[lat bus]]=K2501,_332_2018_07_18_outfile_posicao[[#This Row],[lon bus]]=L2501),1,0)</f>
        <v>0</v>
      </c>
      <c r="N2502">
        <v>143</v>
      </c>
      <c r="O2502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0.24999998729500608</v>
      </c>
      <c r="P2502">
        <f>VLOOKUP(_332_2018_07_18_outfile_posicao[[#This Row],[shape]],shape!A:D,4,0)+VLOOKUP(_332_2018_07_18_outfile_posicao[[#This Row],[shape]]+1,shape!A:E,5,0)*_332_2018_07_18_outfile_posicao[[#This Row],[% avanc]]</f>
        <v>4969.4931224304191</v>
      </c>
      <c r="Q2502" s="4">
        <f>_332_2018_07_18_outfile_posicao[[#This Row],[8686,881807]]/_332_2018_07_18_outfile_posicao[[#Headers],[8686,881807]]</f>
        <v>0.57206869309836106</v>
      </c>
      <c r="R2502">
        <f>_332_2018_07_18_outfile_posicao[[#This Row],[8686,881807]]-P2501</f>
        <v>69.157785238190627</v>
      </c>
      <c r="S2502">
        <f>(_332_2018_07_18_outfile_posicao[[#This Row],[hora bus]]-I2501)*86000</f>
        <v>44.791666499804705</v>
      </c>
      <c r="T2502">
        <f>_332_2018_07_18_outfile_posicao[[#This Row],[desloc]]/_332_2018_07_18_outfile_posicao[[#This Row],[seconds]]</f>
        <v>1.5439877692090818</v>
      </c>
      <c r="U2502">
        <f>_332_2018_07_18_outfile_posicao[[#This Row],[spd m/s]]*3.6</f>
        <v>5.5583559691526947</v>
      </c>
      <c r="V2502" s="2"/>
      <c r="W2502" s="2">
        <f>IF(_332_2018_07_18_outfile_posicao[[#This Row],[cod bus]]=F2501,0,1)</f>
        <v>0</v>
      </c>
      <c r="X2502" s="2">
        <f>IF(_332_2018_07_18_outfile_posicao[[#This Row],[desloc]]&gt;=0,0,1)</f>
        <v>0</v>
      </c>
      <c r="Y2502" s="2">
        <f>IF(AND(_332_2018_07_18_outfile_posicao[[#This Row],[spd m/s]]&lt;1,_332_2018_07_18_outfile_posicao[[#This Row],[spd m/s]]&lt;&gt;0),1,0)</f>
        <v>0</v>
      </c>
      <c r="Z2502" s="2">
        <f>IF(Z2501=0.5,IF(P2502&gt;=P2503,0.5,1),IF(_332_2018_07_18_outfile_posicao[[#This Row],[desloc]]&lt;-1000,IF(P2502&gt;=P2503,IF(AND(Z2501=0.5,P2502=P2503),0,IF(P2502&lt;700,0.5,0)),1),IF(AND(X2502&gt;0,X2501&gt;0,_332_2018_07_18_outfile_posicao[[#This Row],[8686,881807]]&lt;500,_332_2018_07_18_outfile_posicao[[#This Row],[desloc]]&gt;0),IF(_332_2018_07_18_outfile_posicao[[#This Row],[8686,881807]]&lt;500,1,0),0)))</f>
        <v>0</v>
      </c>
      <c r="AA2502" s="2">
        <f t="shared" si="39"/>
        <v>8334.8701698715176</v>
      </c>
      <c r="AB2502" s="2">
        <f>IF(_332_2018_07_18_outfile_posicao[[#This Row],[inicio]]=1,0,IF(AB2501&gt;0,0.5,IF(_332_2018_07_18_outfile_posicao[[#This Row],[max dist]]=_332_2018_07_18_outfile_posicao[[#This Row],[8686,881807]],1,0)))</f>
        <v>0</v>
      </c>
      <c r="AC2502" s="2">
        <f>IF(_332_2018_07_18_outfile_posicao[[#This Row],[fim]]=0,AC2503+1,0)</f>
        <v>15</v>
      </c>
      <c r="AD2502" s="2"/>
      <c r="AE2502" s="2"/>
      <c r="AF2502" s="2"/>
      <c r="AG2502" s="2"/>
      <c r="AH2502" s="2"/>
      <c r="AI2502" s="2"/>
    </row>
    <row r="2503" spans="1:35" x14ac:dyDescent="0.25">
      <c r="A2503">
        <v>1152</v>
      </c>
      <c r="B2503">
        <v>2</v>
      </c>
      <c r="C2503" s="2" t="s">
        <v>3669</v>
      </c>
      <c r="D2503">
        <v>332</v>
      </c>
      <c r="E2503" s="2" t="s">
        <v>5947</v>
      </c>
      <c r="F2503" s="2" t="s">
        <v>5221</v>
      </c>
      <c r="G2503" s="2">
        <v>2502</v>
      </c>
      <c r="H2503" t="b">
        <v>1</v>
      </c>
      <c r="I2503" s="3">
        <v>43299.440717592595</v>
      </c>
      <c r="J2503" s="2">
        <v>1124</v>
      </c>
      <c r="K2503" s="2">
        <v>-23.601687500000001</v>
      </c>
      <c r="L2503" s="2">
        <v>-46.615054000000001</v>
      </c>
      <c r="M2503" s="2">
        <f>IF(AND(_332_2018_07_18_outfile_posicao[[#This Row],[hora bus]]=I2502,_332_2018_07_18_outfile_posicao[[#This Row],[lat bus]]=K2502,_332_2018_07_18_outfile_posicao[[#This Row],[lon bus]]=L2502),1,0)</f>
        <v>0</v>
      </c>
      <c r="N2503">
        <v>144</v>
      </c>
      <c r="O2503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0.49999996367543798</v>
      </c>
      <c r="P2503">
        <f>VLOOKUP(_332_2018_07_18_outfile_posicao[[#This Row],[shape]],shape!A:D,4,0)+VLOOKUP(_332_2018_07_18_outfile_posicao[[#This Row],[shape]]+1,shape!A:E,5,0)*_332_2018_07_18_outfile_posicao[[#This Row],[% avanc]]</f>
        <v>5053.1673558700477</v>
      </c>
      <c r="Q2503" s="4">
        <f>_332_2018_07_18_outfile_posicao[[#This Row],[8686,881807]]/_332_2018_07_18_outfile_posicao[[#Headers],[8686,881807]]</f>
        <v>0.58170094495796421</v>
      </c>
      <c r="R2503">
        <f>_332_2018_07_18_outfile_posicao[[#This Row],[8686,881807]]-P2502</f>
        <v>83.674233439628551</v>
      </c>
      <c r="S2503">
        <f>(_332_2018_07_18_outfile_posicao[[#This Row],[hora bus]]-I2502)*86000</f>
        <v>89.583333625341766</v>
      </c>
      <c r="T2503">
        <f>_332_2018_07_18_outfile_posicao[[#This Row],[desloc]]/_332_2018_07_18_outfile_posicao[[#This Row],[seconds]]</f>
        <v>0.93403795163030612</v>
      </c>
      <c r="U2503">
        <f>_332_2018_07_18_outfile_posicao[[#This Row],[spd m/s]]*3.6</f>
        <v>3.3625366258691023</v>
      </c>
      <c r="V2503" s="2"/>
      <c r="W2503" s="2">
        <f>IF(_332_2018_07_18_outfile_posicao[[#This Row],[cod bus]]=F2502,0,1)</f>
        <v>0</v>
      </c>
      <c r="X2503" s="2">
        <f>IF(_332_2018_07_18_outfile_posicao[[#This Row],[desloc]]&gt;=0,0,1)</f>
        <v>0</v>
      </c>
      <c r="Y2503" s="2">
        <f>IF(AND(_332_2018_07_18_outfile_posicao[[#This Row],[spd m/s]]&lt;1,_332_2018_07_18_outfile_posicao[[#This Row],[spd m/s]]&lt;&gt;0),1,0)</f>
        <v>1</v>
      </c>
      <c r="Z2503" s="2">
        <f>IF(Z2502=0.5,IF(P2503&gt;=P2504,0.5,1),IF(_332_2018_07_18_outfile_posicao[[#This Row],[desloc]]&lt;-1000,IF(P2503&gt;=P2504,IF(AND(Z2502=0.5,P2503=P2504),0,IF(P2503&lt;700,0.5,0)),1),IF(AND(X2503&gt;0,X2502&gt;0,_332_2018_07_18_outfile_posicao[[#This Row],[8686,881807]]&lt;500,_332_2018_07_18_outfile_posicao[[#This Row],[desloc]]&gt;0),IF(_332_2018_07_18_outfile_posicao[[#This Row],[8686,881807]]&lt;500,1,0),0)))</f>
        <v>0</v>
      </c>
      <c r="AA2503" s="2">
        <f t="shared" si="39"/>
        <v>8334.8701698715176</v>
      </c>
      <c r="AB2503" s="2">
        <f>IF(_332_2018_07_18_outfile_posicao[[#This Row],[inicio]]=1,0,IF(AB2502&gt;0,0.5,IF(_332_2018_07_18_outfile_posicao[[#This Row],[max dist]]=_332_2018_07_18_outfile_posicao[[#This Row],[8686,881807]],1,0)))</f>
        <v>0</v>
      </c>
      <c r="AC2503" s="2">
        <f>IF(_332_2018_07_18_outfile_posicao[[#This Row],[fim]]=0,AC2504+1,0)</f>
        <v>14</v>
      </c>
      <c r="AD2503" s="2"/>
      <c r="AE2503" s="2"/>
      <c r="AF2503" s="2"/>
      <c r="AG2503" s="2"/>
      <c r="AH2503" s="2"/>
      <c r="AI2503" s="2"/>
    </row>
    <row r="2504" spans="1:35" x14ac:dyDescent="0.25">
      <c r="A2504">
        <v>1153</v>
      </c>
      <c r="B2504">
        <v>2</v>
      </c>
      <c r="C2504" s="2" t="s">
        <v>3670</v>
      </c>
      <c r="D2504">
        <v>332</v>
      </c>
      <c r="E2504" s="2" t="s">
        <v>5948</v>
      </c>
      <c r="F2504" s="2" t="s">
        <v>5221</v>
      </c>
      <c r="G2504" s="2">
        <v>2503</v>
      </c>
      <c r="H2504" t="b">
        <v>1</v>
      </c>
      <c r="I2504" s="3">
        <v>43299.441238425927</v>
      </c>
      <c r="J2504" s="2">
        <v>1127</v>
      </c>
      <c r="K2504" s="2">
        <v>-23.600399500000002</v>
      </c>
      <c r="L2504" s="2">
        <v>-46.615588500000001</v>
      </c>
      <c r="M2504" s="2">
        <f>IF(AND(_332_2018_07_18_outfile_posicao[[#This Row],[hora bus]]=I2503,_332_2018_07_18_outfile_posicao[[#This Row],[lat bus]]=K2503,_332_2018_07_18_outfile_posicao[[#This Row],[lon bus]]=L2503),1,0)</f>
        <v>0</v>
      </c>
      <c r="N2504">
        <v>148</v>
      </c>
      <c r="O2504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0.2499999226677978</v>
      </c>
      <c r="P2504">
        <f>VLOOKUP(_332_2018_07_18_outfile_posicao[[#This Row],[shape]],shape!A:D,4,0)+VLOOKUP(_332_2018_07_18_outfile_posicao[[#This Row],[shape]]+1,shape!A:E,5,0)*_332_2018_07_18_outfile_posicao[[#This Row],[% avanc]]</f>
        <v>5206.5880468894193</v>
      </c>
      <c r="Q2504" s="4">
        <f>_332_2018_07_18_outfile_posicao[[#This Row],[8686,881807]]/_332_2018_07_18_outfile_posicao[[#Headers],[8686,881807]]</f>
        <v>0.59936213736600907</v>
      </c>
      <c r="R2504">
        <f>_332_2018_07_18_outfile_posicao[[#This Row],[8686,881807]]-P2503</f>
        <v>153.42069101937159</v>
      </c>
      <c r="S2504">
        <f>(_332_2018_07_18_outfile_posicao[[#This Row],[hora bus]]-I2503)*86000</f>
        <v>44.791666499804705</v>
      </c>
      <c r="T2504">
        <f>_332_2018_07_18_outfile_posicao[[#This Row],[desloc]]/_332_2018_07_18_outfile_posicao[[#This Row],[seconds]]</f>
        <v>3.4252061378435319</v>
      </c>
      <c r="U2504">
        <f>_332_2018_07_18_outfile_posicao[[#This Row],[spd m/s]]*3.6</f>
        <v>12.330742096236715</v>
      </c>
      <c r="V2504" s="2"/>
      <c r="W2504" s="2">
        <f>IF(_332_2018_07_18_outfile_posicao[[#This Row],[cod bus]]=F2503,0,1)</f>
        <v>0</v>
      </c>
      <c r="X2504" s="2">
        <f>IF(_332_2018_07_18_outfile_posicao[[#This Row],[desloc]]&gt;=0,0,1)</f>
        <v>0</v>
      </c>
      <c r="Y2504" s="2">
        <f>IF(AND(_332_2018_07_18_outfile_posicao[[#This Row],[spd m/s]]&lt;1,_332_2018_07_18_outfile_posicao[[#This Row],[spd m/s]]&lt;&gt;0),1,0)</f>
        <v>0</v>
      </c>
      <c r="Z2504" s="2">
        <f>IF(Z2503=0.5,IF(P2504&gt;=P2505,0.5,1),IF(_332_2018_07_18_outfile_posicao[[#This Row],[desloc]]&lt;-1000,IF(P2504&gt;=P2505,IF(AND(Z2503=0.5,P2504=P2505),0,IF(P2504&lt;700,0.5,0)),1),IF(AND(X2504&gt;0,X2503&gt;0,_332_2018_07_18_outfile_posicao[[#This Row],[8686,881807]]&lt;500,_332_2018_07_18_outfile_posicao[[#This Row],[desloc]]&gt;0),IF(_332_2018_07_18_outfile_posicao[[#This Row],[8686,881807]]&lt;500,1,0),0)))</f>
        <v>0</v>
      </c>
      <c r="AA2504" s="2">
        <f t="shared" si="39"/>
        <v>8334.8701698715176</v>
      </c>
      <c r="AB2504" s="2">
        <f>IF(_332_2018_07_18_outfile_posicao[[#This Row],[inicio]]=1,0,IF(AB2503&gt;0,0.5,IF(_332_2018_07_18_outfile_posicao[[#This Row],[max dist]]=_332_2018_07_18_outfile_posicao[[#This Row],[8686,881807]],1,0)))</f>
        <v>0</v>
      </c>
      <c r="AC2504" s="2">
        <f>IF(_332_2018_07_18_outfile_posicao[[#This Row],[fim]]=0,AC2505+1,0)</f>
        <v>13</v>
      </c>
      <c r="AD2504" s="2"/>
      <c r="AE2504" s="2"/>
      <c r="AF2504" s="2"/>
      <c r="AG2504" s="2"/>
      <c r="AH2504" s="2"/>
      <c r="AI2504" s="2"/>
    </row>
    <row r="2505" spans="1:35" x14ac:dyDescent="0.25">
      <c r="A2505">
        <v>1154</v>
      </c>
      <c r="B2505">
        <v>2</v>
      </c>
      <c r="C2505" s="2" t="s">
        <v>3671</v>
      </c>
      <c r="D2505">
        <v>332</v>
      </c>
      <c r="E2505" s="2" t="s">
        <v>5948</v>
      </c>
      <c r="F2505" s="2" t="s">
        <v>5221</v>
      </c>
      <c r="G2505" s="2">
        <v>2504</v>
      </c>
      <c r="H2505" t="b">
        <v>1</v>
      </c>
      <c r="I2505" s="3">
        <v>43299.442280092589</v>
      </c>
      <c r="J2505" s="2">
        <v>1130</v>
      </c>
      <c r="K2505" s="2">
        <v>-23.597340500000001</v>
      </c>
      <c r="L2505" s="2">
        <v>-46.615859749999998</v>
      </c>
      <c r="M2505" s="2">
        <f>IF(AND(_332_2018_07_18_outfile_posicao[[#This Row],[hora bus]]=I2504,_332_2018_07_18_outfile_posicao[[#This Row],[lat bus]]=K2504,_332_2018_07_18_outfile_posicao[[#This Row],[lon bus]]=L2504),1,0)</f>
        <v>0</v>
      </c>
      <c r="N2505">
        <v>163</v>
      </c>
      <c r="O2505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0.74999998513188992</v>
      </c>
      <c r="P2505">
        <f>VLOOKUP(_332_2018_07_18_outfile_posicao[[#This Row],[shape]],shape!A:D,4,0)+VLOOKUP(_332_2018_07_18_outfile_posicao[[#This Row],[shape]]+1,shape!A:E,5,0)*_332_2018_07_18_outfile_posicao[[#This Row],[% avanc]]</f>
        <v>5568.8836542123136</v>
      </c>
      <c r="Q2505" s="4">
        <f>_332_2018_07_18_outfile_posicao[[#This Row],[8686,881807]]/_332_2018_07_18_outfile_posicao[[#Headers],[8686,881807]]</f>
        <v>0.64106819661398362</v>
      </c>
      <c r="R2505">
        <f>_332_2018_07_18_outfile_posicao[[#This Row],[8686,881807]]-P2504</f>
        <v>362.29560732289428</v>
      </c>
      <c r="S2505">
        <f>(_332_2018_07_18_outfile_posicao[[#This Row],[hora bus]]-I2504)*86000</f>
        <v>89.583332999609411</v>
      </c>
      <c r="T2505">
        <f>_332_2018_07_18_outfile_posicao[[#This Row],[desloc]]/_332_2018_07_18_outfile_posicao[[#This Row],[seconds]]</f>
        <v>4.0442300502982391</v>
      </c>
      <c r="U2505">
        <f>_332_2018_07_18_outfile_posicao[[#This Row],[spd m/s]]*3.6</f>
        <v>14.559228181073662</v>
      </c>
      <c r="V2505" s="2"/>
      <c r="W2505" s="2">
        <f>IF(_332_2018_07_18_outfile_posicao[[#This Row],[cod bus]]=F2504,0,1)</f>
        <v>0</v>
      </c>
      <c r="X2505" s="2">
        <f>IF(_332_2018_07_18_outfile_posicao[[#This Row],[desloc]]&gt;=0,0,1)</f>
        <v>0</v>
      </c>
      <c r="Y2505" s="2">
        <f>IF(AND(_332_2018_07_18_outfile_posicao[[#This Row],[spd m/s]]&lt;1,_332_2018_07_18_outfile_posicao[[#This Row],[spd m/s]]&lt;&gt;0),1,0)</f>
        <v>0</v>
      </c>
      <c r="Z2505" s="2">
        <f>IF(Z2504=0.5,IF(P2505&gt;=P2506,0.5,1),IF(_332_2018_07_18_outfile_posicao[[#This Row],[desloc]]&lt;-1000,IF(P2505&gt;=P2506,IF(AND(Z2504=0.5,P2505=P2506),0,IF(P2505&lt;700,0.5,0)),1),IF(AND(X2505&gt;0,X2504&gt;0,_332_2018_07_18_outfile_posicao[[#This Row],[8686,881807]]&lt;500,_332_2018_07_18_outfile_posicao[[#This Row],[desloc]]&gt;0),IF(_332_2018_07_18_outfile_posicao[[#This Row],[8686,881807]]&lt;500,1,0),0)))</f>
        <v>0</v>
      </c>
      <c r="AA2505" s="2">
        <f t="shared" si="39"/>
        <v>8334.8701698715176</v>
      </c>
      <c r="AB2505" s="2">
        <f>IF(_332_2018_07_18_outfile_posicao[[#This Row],[inicio]]=1,0,IF(AB2504&gt;0,0.5,IF(_332_2018_07_18_outfile_posicao[[#This Row],[max dist]]=_332_2018_07_18_outfile_posicao[[#This Row],[8686,881807]],1,0)))</f>
        <v>0</v>
      </c>
      <c r="AC2505" s="2">
        <f>IF(_332_2018_07_18_outfile_posicao[[#This Row],[fim]]=0,AC2506+1,0)</f>
        <v>12</v>
      </c>
      <c r="AD2505" s="2"/>
      <c r="AE2505" s="2"/>
      <c r="AF2505" s="2"/>
      <c r="AG2505" s="2"/>
      <c r="AH2505" s="2"/>
      <c r="AI2505" s="2"/>
    </row>
    <row r="2506" spans="1:35" x14ac:dyDescent="0.25">
      <c r="A2506">
        <v>1155</v>
      </c>
      <c r="B2506">
        <v>2</v>
      </c>
      <c r="C2506" s="2" t="s">
        <v>3672</v>
      </c>
      <c r="D2506">
        <v>332</v>
      </c>
      <c r="E2506" s="2" t="s">
        <v>5949</v>
      </c>
      <c r="F2506" s="2" t="s">
        <v>5221</v>
      </c>
      <c r="G2506" s="2">
        <v>2505</v>
      </c>
      <c r="H2506" t="b">
        <v>1</v>
      </c>
      <c r="I2506" s="3">
        <v>43299.442800925928</v>
      </c>
      <c r="J2506" s="2">
        <v>1134</v>
      </c>
      <c r="K2506" s="2">
        <v>-23.595069250000002</v>
      </c>
      <c r="L2506" s="2">
        <v>-46.618744</v>
      </c>
      <c r="M2506" s="2">
        <f>IF(AND(_332_2018_07_18_outfile_posicao[[#This Row],[hora bus]]=I2505,_332_2018_07_18_outfile_posicao[[#This Row],[lat bus]]=K2505,_332_2018_07_18_outfile_posicao[[#This Row],[lon bus]]=L2505),1,0)</f>
        <v>0</v>
      </c>
      <c r="N2506">
        <v>186</v>
      </c>
      <c r="O2506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0.74999982576712121</v>
      </c>
      <c r="P2506">
        <f>VLOOKUP(_332_2018_07_18_outfile_posicao[[#This Row],[shape]],shape!A:D,4,0)+VLOOKUP(_332_2018_07_18_outfile_posicao[[#This Row],[shape]]+1,shape!A:E,5,0)*_332_2018_07_18_outfile_posicao[[#This Row],[% avanc]]</f>
        <v>6001.9084873137317</v>
      </c>
      <c r="Q2506" s="4">
        <f>_332_2018_07_18_outfile_posicao[[#This Row],[8686,881807]]/_332_2018_07_18_outfile_posicao[[#Headers],[8686,881807]]</f>
        <v>0.69091632885776311</v>
      </c>
      <c r="R2506">
        <f>_332_2018_07_18_outfile_posicao[[#This Row],[8686,881807]]-P2505</f>
        <v>433.02483310141815</v>
      </c>
      <c r="S2506">
        <f>(_332_2018_07_18_outfile_posicao[[#This Row],[hora bus]]-I2505)*86000</f>
        <v>44.79166712553706</v>
      </c>
      <c r="T2506">
        <f>_332_2018_07_18_outfile_posicao[[#This Row],[desloc]]/_332_2018_07_18_outfile_posicao[[#This Row],[seconds]]</f>
        <v>9.6675310585735676</v>
      </c>
      <c r="U2506">
        <f>_332_2018_07_18_outfile_posicao[[#This Row],[spd m/s]]*3.6</f>
        <v>34.803111810864841</v>
      </c>
      <c r="V2506" s="2"/>
      <c r="W2506" s="2">
        <f>IF(_332_2018_07_18_outfile_posicao[[#This Row],[cod bus]]=F2505,0,1)</f>
        <v>0</v>
      </c>
      <c r="X2506" s="2">
        <f>IF(_332_2018_07_18_outfile_posicao[[#This Row],[desloc]]&gt;=0,0,1)</f>
        <v>0</v>
      </c>
      <c r="Y2506" s="2">
        <f>IF(AND(_332_2018_07_18_outfile_posicao[[#This Row],[spd m/s]]&lt;1,_332_2018_07_18_outfile_posicao[[#This Row],[spd m/s]]&lt;&gt;0),1,0)</f>
        <v>0</v>
      </c>
      <c r="Z2506" s="2">
        <f>IF(Z2505=0.5,IF(P2506&gt;=P2507,0.5,1),IF(_332_2018_07_18_outfile_posicao[[#This Row],[desloc]]&lt;-1000,IF(P2506&gt;=P2507,IF(AND(Z2505=0.5,P2506=P2507),0,IF(P2506&lt;700,0.5,0)),1),IF(AND(X2506&gt;0,X2505&gt;0,_332_2018_07_18_outfile_posicao[[#This Row],[8686,881807]]&lt;500,_332_2018_07_18_outfile_posicao[[#This Row],[desloc]]&gt;0),IF(_332_2018_07_18_outfile_posicao[[#This Row],[8686,881807]]&lt;500,1,0),0)))</f>
        <v>0</v>
      </c>
      <c r="AA2506" s="2">
        <f t="shared" si="39"/>
        <v>8334.8701698715176</v>
      </c>
      <c r="AB2506" s="2">
        <f>IF(_332_2018_07_18_outfile_posicao[[#This Row],[inicio]]=1,0,IF(AB2505&gt;0,0.5,IF(_332_2018_07_18_outfile_posicao[[#This Row],[max dist]]=_332_2018_07_18_outfile_posicao[[#This Row],[8686,881807]],1,0)))</f>
        <v>0</v>
      </c>
      <c r="AC2506" s="2">
        <f>IF(_332_2018_07_18_outfile_posicao[[#This Row],[fim]]=0,AC2507+1,0)</f>
        <v>11</v>
      </c>
      <c r="AD2506" s="2"/>
      <c r="AE2506" s="2"/>
      <c r="AF2506" s="2"/>
      <c r="AG2506" s="2"/>
      <c r="AH2506" s="2"/>
      <c r="AI2506" s="2"/>
    </row>
    <row r="2507" spans="1:35" x14ac:dyDescent="0.25">
      <c r="A2507">
        <v>1158</v>
      </c>
      <c r="B2507">
        <v>2</v>
      </c>
      <c r="C2507" s="2" t="s">
        <v>3674</v>
      </c>
      <c r="D2507">
        <v>332</v>
      </c>
      <c r="E2507" s="2" t="s">
        <v>5950</v>
      </c>
      <c r="F2507" s="2" t="s">
        <v>5221</v>
      </c>
      <c r="G2507" s="2">
        <v>2506</v>
      </c>
      <c r="H2507" t="b">
        <v>1</v>
      </c>
      <c r="I2507" s="3">
        <v>43299.443993055553</v>
      </c>
      <c r="J2507" s="2">
        <v>1140</v>
      </c>
      <c r="K2507" s="2">
        <v>-23.593044500000001</v>
      </c>
      <c r="L2507" s="2">
        <v>-46.619855000000001</v>
      </c>
      <c r="M2507" s="2">
        <f>IF(AND(_332_2018_07_18_outfile_posicao[[#This Row],[hora bus]]=I2506,_332_2018_07_18_outfile_posicao[[#This Row],[lat bus]]=K2506,_332_2018_07_18_outfile_posicao[[#This Row],[lon bus]]=L2506),1,0)</f>
        <v>0</v>
      </c>
      <c r="N2507">
        <v>195</v>
      </c>
      <c r="O2507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0.49999999743446177</v>
      </c>
      <c r="P2507">
        <f>VLOOKUP(_332_2018_07_18_outfile_posicao[[#This Row],[shape]],shape!A:D,4,0)+VLOOKUP(_332_2018_07_18_outfile_posicao[[#This Row],[shape]]+1,shape!A:E,5,0)*_332_2018_07_18_outfile_posicao[[#This Row],[% avanc]]</f>
        <v>6282.0981418088677</v>
      </c>
      <c r="Q2507" s="4">
        <f>_332_2018_07_18_outfile_posicao[[#This Row],[8686,881807]]/_332_2018_07_18_outfile_posicao[[#Headers],[8686,881807]]</f>
        <v>0.72317067060204199</v>
      </c>
      <c r="R2507">
        <f>_332_2018_07_18_outfile_posicao[[#This Row],[8686,881807]]-P2506</f>
        <v>280.18965449513598</v>
      </c>
      <c r="S2507">
        <f>(_332_2018_07_18_outfile_posicao[[#This Row],[hora bus]]-I2506)*86000</f>
        <v>102.52314771059901</v>
      </c>
      <c r="T2507">
        <f>_332_2018_07_18_outfile_posicao[[#This Row],[desloc]]/_332_2018_07_18_outfile_posicao[[#This Row],[seconds]]</f>
        <v>2.7329404212798036</v>
      </c>
      <c r="U2507">
        <f>_332_2018_07_18_outfile_posicao[[#This Row],[spd m/s]]*3.6</f>
        <v>9.838585516607294</v>
      </c>
      <c r="V2507" s="2"/>
      <c r="W2507" s="2">
        <f>IF(_332_2018_07_18_outfile_posicao[[#This Row],[cod bus]]=F2506,0,1)</f>
        <v>0</v>
      </c>
      <c r="X2507" s="2">
        <f>IF(_332_2018_07_18_outfile_posicao[[#This Row],[desloc]]&gt;=0,0,1)</f>
        <v>0</v>
      </c>
      <c r="Y2507" s="2">
        <f>IF(AND(_332_2018_07_18_outfile_posicao[[#This Row],[spd m/s]]&lt;1,_332_2018_07_18_outfile_posicao[[#This Row],[spd m/s]]&lt;&gt;0),1,0)</f>
        <v>0</v>
      </c>
      <c r="Z2507" s="2">
        <f>IF(Z2506=0.5,IF(P2507&gt;=P2508,0.5,1),IF(_332_2018_07_18_outfile_posicao[[#This Row],[desloc]]&lt;-1000,IF(P2507&gt;=P2508,IF(AND(Z2506=0.5,P2507=P2508),0,IF(P2507&lt;700,0.5,0)),1),IF(AND(X2507&gt;0,X2506&gt;0,_332_2018_07_18_outfile_posicao[[#This Row],[8686,881807]]&lt;500,_332_2018_07_18_outfile_posicao[[#This Row],[desloc]]&gt;0),IF(_332_2018_07_18_outfile_posicao[[#This Row],[8686,881807]]&lt;500,1,0),0)))</f>
        <v>0</v>
      </c>
      <c r="AA2507" s="2">
        <f t="shared" si="39"/>
        <v>8334.8701698715176</v>
      </c>
      <c r="AB2507" s="2">
        <f>IF(_332_2018_07_18_outfile_posicao[[#This Row],[inicio]]=1,0,IF(AB2506&gt;0,0.5,IF(_332_2018_07_18_outfile_posicao[[#This Row],[max dist]]=_332_2018_07_18_outfile_posicao[[#This Row],[8686,881807]],1,0)))</f>
        <v>0</v>
      </c>
      <c r="AC2507" s="2">
        <f>IF(_332_2018_07_18_outfile_posicao[[#This Row],[fim]]=0,AC2508+1,0)</f>
        <v>10</v>
      </c>
      <c r="AD2507" s="2"/>
      <c r="AE2507" s="2"/>
      <c r="AF2507" s="2"/>
      <c r="AG2507" s="2"/>
      <c r="AH2507" s="2"/>
      <c r="AI2507" s="2"/>
    </row>
    <row r="2508" spans="1:35" x14ac:dyDescent="0.25">
      <c r="A2508">
        <v>1160</v>
      </c>
      <c r="B2508">
        <v>2</v>
      </c>
      <c r="C2508" s="2" t="s">
        <v>3676</v>
      </c>
      <c r="D2508">
        <v>332</v>
      </c>
      <c r="E2508" s="2" t="s">
        <v>5951</v>
      </c>
      <c r="F2508" s="2" t="s">
        <v>5221</v>
      </c>
      <c r="G2508" s="2">
        <v>2507</v>
      </c>
      <c r="H2508" t="b">
        <v>1</v>
      </c>
      <c r="I2508" s="3">
        <v>43299.444733796299</v>
      </c>
      <c r="J2508" s="2">
        <v>1143</v>
      </c>
      <c r="K2508" s="2">
        <v>-23.593297</v>
      </c>
      <c r="L2508" s="2">
        <v>-46.622128500000002</v>
      </c>
      <c r="M2508" s="2">
        <f>IF(AND(_332_2018_07_18_outfile_posicao[[#This Row],[hora bus]]=I2507,_332_2018_07_18_outfile_posicao[[#This Row],[lat bus]]=K2507,_332_2018_07_18_outfile_posicao[[#This Row],[lon bus]]=L2507),1,0)</f>
        <v>0</v>
      </c>
      <c r="N2508">
        <v>208</v>
      </c>
      <c r="O2508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0.50000011802487787</v>
      </c>
      <c r="P2508">
        <f>VLOOKUP(_332_2018_07_18_outfile_posicao[[#This Row],[shape]],shape!A:D,4,0)+VLOOKUP(_332_2018_07_18_outfile_posicao[[#This Row],[shape]]+1,shape!A:E,5,0)*_332_2018_07_18_outfile_posicao[[#This Row],[% avanc]]</f>
        <v>6580.0868276985238</v>
      </c>
      <c r="Q2508" s="4">
        <f>_332_2018_07_18_outfile_posicao[[#This Row],[8686,881807]]/_332_2018_07_18_outfile_posicao[[#Headers],[8686,881807]]</f>
        <v>0.75747396751688345</v>
      </c>
      <c r="R2508">
        <f>_332_2018_07_18_outfile_posicao[[#This Row],[8686,881807]]-P2507</f>
        <v>297.98868588965615</v>
      </c>
      <c r="S2508">
        <f>(_332_2018_07_18_outfile_posicao[[#This Row],[hora bus]]-I2507)*86000</f>
        <v>63.703704203362577</v>
      </c>
      <c r="T2508">
        <f>_332_2018_07_18_outfile_posicao[[#This Row],[desloc]]/_332_2018_07_18_outfile_posicao[[#This Row],[seconds]]</f>
        <v>4.6777293348339848</v>
      </c>
      <c r="U2508">
        <f>_332_2018_07_18_outfile_posicao[[#This Row],[spd m/s]]*3.6</f>
        <v>16.839825605402346</v>
      </c>
      <c r="V2508" s="2"/>
      <c r="W2508" s="2">
        <f>IF(_332_2018_07_18_outfile_posicao[[#This Row],[cod bus]]=F2507,0,1)</f>
        <v>0</v>
      </c>
      <c r="X2508" s="2">
        <f>IF(_332_2018_07_18_outfile_posicao[[#This Row],[desloc]]&gt;=0,0,1)</f>
        <v>0</v>
      </c>
      <c r="Y2508" s="2">
        <f>IF(AND(_332_2018_07_18_outfile_posicao[[#This Row],[spd m/s]]&lt;1,_332_2018_07_18_outfile_posicao[[#This Row],[spd m/s]]&lt;&gt;0),1,0)</f>
        <v>0</v>
      </c>
      <c r="Z2508" s="2">
        <f>IF(Z2507=0.5,IF(P2508&gt;=P2509,0.5,1),IF(_332_2018_07_18_outfile_posicao[[#This Row],[desloc]]&lt;-1000,IF(P2508&gt;=P2509,IF(AND(Z2507=0.5,P2508=P2509),0,IF(P2508&lt;700,0.5,0)),1),IF(AND(X2508&gt;0,X2507&gt;0,_332_2018_07_18_outfile_posicao[[#This Row],[8686,881807]]&lt;500,_332_2018_07_18_outfile_posicao[[#This Row],[desloc]]&gt;0),IF(_332_2018_07_18_outfile_posicao[[#This Row],[8686,881807]]&lt;500,1,0),0)))</f>
        <v>0</v>
      </c>
      <c r="AA2508" s="2">
        <f t="shared" si="39"/>
        <v>8334.8701698715176</v>
      </c>
      <c r="AB2508" s="2">
        <f>IF(_332_2018_07_18_outfile_posicao[[#This Row],[inicio]]=1,0,IF(AB2507&gt;0,0.5,IF(_332_2018_07_18_outfile_posicao[[#This Row],[max dist]]=_332_2018_07_18_outfile_posicao[[#This Row],[8686,881807]],1,0)))</f>
        <v>0</v>
      </c>
      <c r="AC2508" s="2">
        <f>IF(_332_2018_07_18_outfile_posicao[[#This Row],[fim]]=0,AC2509+1,0)</f>
        <v>9</v>
      </c>
      <c r="AD2508" s="2"/>
      <c r="AE2508" s="2"/>
      <c r="AF2508" s="2"/>
      <c r="AG2508" s="2"/>
      <c r="AH2508" s="2"/>
      <c r="AI2508" s="2"/>
    </row>
    <row r="2509" spans="1:35" x14ac:dyDescent="0.25">
      <c r="A2509">
        <v>1162</v>
      </c>
      <c r="B2509">
        <v>2</v>
      </c>
      <c r="C2509" s="2" t="s">
        <v>3678</v>
      </c>
      <c r="D2509">
        <v>332</v>
      </c>
      <c r="E2509" s="2" t="s">
        <v>5952</v>
      </c>
      <c r="F2509" s="2" t="s">
        <v>5221</v>
      </c>
      <c r="G2509" s="2">
        <v>2508</v>
      </c>
      <c r="H2509" t="b">
        <v>1</v>
      </c>
      <c r="I2509" s="3">
        <v>43299.4452662037</v>
      </c>
      <c r="J2509" s="2">
        <v>1146</v>
      </c>
      <c r="K2509" s="2">
        <v>-23.595433499999999</v>
      </c>
      <c r="L2509" s="2">
        <v>-46.624273000000002</v>
      </c>
      <c r="M2509" s="2">
        <f>IF(AND(_332_2018_07_18_outfile_posicao[[#This Row],[hora bus]]=I2508,_332_2018_07_18_outfile_posicao[[#This Row],[lat bus]]=K2508,_332_2018_07_18_outfile_posicao[[#This Row],[lon bus]]=L2508),1,0)</f>
        <v>0</v>
      </c>
      <c r="N2509">
        <v>218</v>
      </c>
      <c r="O2509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0.5000000365563122</v>
      </c>
      <c r="P2509">
        <f>VLOOKUP(_332_2018_07_18_outfile_posicao[[#This Row],[shape]],shape!A:D,4,0)+VLOOKUP(_332_2018_07_18_outfile_posicao[[#This Row],[shape]]+1,shape!A:E,5,0)*_332_2018_07_18_outfile_posicao[[#This Row],[% avanc]]</f>
        <v>6905.9520240652282</v>
      </c>
      <c r="Q2509" s="4">
        <f>_332_2018_07_18_outfile_posicao[[#This Row],[8686,881807]]/_332_2018_07_18_outfile_posicao[[#Headers],[8686,881807]]</f>
        <v>0.79498629974455559</v>
      </c>
      <c r="R2509">
        <f>_332_2018_07_18_outfile_posicao[[#This Row],[8686,881807]]-P2508</f>
        <v>325.86519636670437</v>
      </c>
      <c r="S2509">
        <f>(_332_2018_07_18_outfile_posicao[[#This Row],[hora bus]]-I2508)*86000</f>
        <v>45.787036477122456</v>
      </c>
      <c r="T2509">
        <f>_332_2018_07_18_outfile_posicao[[#This Row],[desloc]]/_332_2018_07_18_outfile_posicao[[#This Row],[seconds]]</f>
        <v>7.1169750531795888</v>
      </c>
      <c r="U2509">
        <f>_332_2018_07_18_outfile_posicao[[#This Row],[spd m/s]]*3.6</f>
        <v>25.621110191446519</v>
      </c>
      <c r="V2509" s="2"/>
      <c r="W2509" s="2">
        <f>IF(_332_2018_07_18_outfile_posicao[[#This Row],[cod bus]]=F2508,0,1)</f>
        <v>0</v>
      </c>
      <c r="X2509" s="2">
        <f>IF(_332_2018_07_18_outfile_posicao[[#This Row],[desloc]]&gt;=0,0,1)</f>
        <v>0</v>
      </c>
      <c r="Y2509" s="2">
        <f>IF(AND(_332_2018_07_18_outfile_posicao[[#This Row],[spd m/s]]&lt;1,_332_2018_07_18_outfile_posicao[[#This Row],[spd m/s]]&lt;&gt;0),1,0)</f>
        <v>0</v>
      </c>
      <c r="Z2509" s="2">
        <f>IF(Z2508=0.5,IF(P2509&gt;=P2510,0.5,1),IF(_332_2018_07_18_outfile_posicao[[#This Row],[desloc]]&lt;-1000,IF(P2509&gt;=P2510,IF(AND(Z2508=0.5,P2509=P2510),0,IF(P2509&lt;700,0.5,0)),1),IF(AND(X2509&gt;0,X2508&gt;0,_332_2018_07_18_outfile_posicao[[#This Row],[8686,881807]]&lt;500,_332_2018_07_18_outfile_posicao[[#This Row],[desloc]]&gt;0),IF(_332_2018_07_18_outfile_posicao[[#This Row],[8686,881807]]&lt;500,1,0),0)))</f>
        <v>0</v>
      </c>
      <c r="AA2509" s="2">
        <f t="shared" si="39"/>
        <v>8334.8701698715176</v>
      </c>
      <c r="AB2509" s="2">
        <f>IF(_332_2018_07_18_outfile_posicao[[#This Row],[inicio]]=1,0,IF(AB2508&gt;0,0.5,IF(_332_2018_07_18_outfile_posicao[[#This Row],[max dist]]=_332_2018_07_18_outfile_posicao[[#This Row],[8686,881807]],1,0)))</f>
        <v>0</v>
      </c>
      <c r="AC2509" s="2">
        <f>IF(_332_2018_07_18_outfile_posicao[[#This Row],[fim]]=0,AC2510+1,0)</f>
        <v>8</v>
      </c>
      <c r="AD2509" s="2"/>
      <c r="AE2509" s="2"/>
      <c r="AF2509" s="2"/>
      <c r="AG2509" s="2"/>
      <c r="AH2509" s="2"/>
      <c r="AI2509" s="2"/>
    </row>
    <row r="2510" spans="1:35" x14ac:dyDescent="0.25">
      <c r="A2510">
        <v>1163</v>
      </c>
      <c r="B2510">
        <v>2</v>
      </c>
      <c r="C2510" s="2" t="s">
        <v>3679</v>
      </c>
      <c r="D2510">
        <v>332</v>
      </c>
      <c r="E2510" s="2" t="s">
        <v>5953</v>
      </c>
      <c r="F2510" s="2" t="s">
        <v>5221</v>
      </c>
      <c r="G2510" s="2">
        <v>2509</v>
      </c>
      <c r="H2510" t="b">
        <v>1</v>
      </c>
      <c r="I2510" s="3">
        <v>43299.445787037039</v>
      </c>
      <c r="J2510" s="2">
        <v>1149</v>
      </c>
      <c r="K2510" s="2">
        <v>-23.595051999999999</v>
      </c>
      <c r="L2510" s="2">
        <v>-46.6267535</v>
      </c>
      <c r="M2510" s="2">
        <f>IF(AND(_332_2018_07_18_outfile_posicao[[#This Row],[hora bus]]=I2509,_332_2018_07_18_outfile_posicao[[#This Row],[lat bus]]=K2509,_332_2018_07_18_outfile_posicao[[#This Row],[lon bus]]=L2509),1,0)</f>
        <v>0</v>
      </c>
      <c r="N2510">
        <v>224</v>
      </c>
      <c r="O2510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0.47700763120538142</v>
      </c>
      <c r="P2510">
        <f>VLOOKUP(_332_2018_07_18_outfile_posicao[[#This Row],[shape]],shape!A:D,4,0)+VLOOKUP(_332_2018_07_18_outfile_posicao[[#This Row],[shape]]+1,shape!A:E,5,0)*_332_2018_07_18_outfile_posicao[[#This Row],[% avanc]]</f>
        <v>7164.6826271274422</v>
      </c>
      <c r="Q2510" s="4">
        <f>_332_2018_07_18_outfile_posicao[[#This Row],[8686,881807]]/_332_2018_07_18_outfile_posicao[[#Headers],[8686,881807]]</f>
        <v>0.82477035906647767</v>
      </c>
      <c r="R2510">
        <f>_332_2018_07_18_outfile_posicao[[#This Row],[8686,881807]]-P2509</f>
        <v>258.73060306221396</v>
      </c>
      <c r="S2510">
        <f>(_332_2018_07_18_outfile_posicao[[#This Row],[hora bus]]-I2509)*86000</f>
        <v>44.79166712553706</v>
      </c>
      <c r="T2510">
        <f>_332_2018_07_18_outfile_posicao[[#This Row],[desloc]]/_332_2018_07_18_outfile_posicao[[#This Row],[seconds]]</f>
        <v>5.776311078957451</v>
      </c>
      <c r="U2510">
        <f>_332_2018_07_18_outfile_posicao[[#This Row],[spd m/s]]*3.6</f>
        <v>20.794719884246824</v>
      </c>
      <c r="V2510" s="2"/>
      <c r="W2510" s="2">
        <f>IF(_332_2018_07_18_outfile_posicao[[#This Row],[cod bus]]=F2509,0,1)</f>
        <v>0</v>
      </c>
      <c r="X2510" s="2">
        <f>IF(_332_2018_07_18_outfile_posicao[[#This Row],[desloc]]&gt;=0,0,1)</f>
        <v>0</v>
      </c>
      <c r="Y2510" s="2">
        <f>IF(AND(_332_2018_07_18_outfile_posicao[[#This Row],[spd m/s]]&lt;1,_332_2018_07_18_outfile_posicao[[#This Row],[spd m/s]]&lt;&gt;0),1,0)</f>
        <v>0</v>
      </c>
      <c r="Z2510" s="2">
        <f>IF(Z2509=0.5,IF(P2510&gt;=P2511,0.5,1),IF(_332_2018_07_18_outfile_posicao[[#This Row],[desloc]]&lt;-1000,IF(P2510&gt;=P2511,IF(AND(Z2509=0.5,P2510=P2511),0,IF(P2510&lt;700,0.5,0)),1),IF(AND(X2510&gt;0,X2509&gt;0,_332_2018_07_18_outfile_posicao[[#This Row],[8686,881807]]&lt;500,_332_2018_07_18_outfile_posicao[[#This Row],[desloc]]&gt;0),IF(_332_2018_07_18_outfile_posicao[[#This Row],[8686,881807]]&lt;500,1,0),0)))</f>
        <v>0</v>
      </c>
      <c r="AA2510" s="2">
        <f t="shared" si="39"/>
        <v>8334.8701698715176</v>
      </c>
      <c r="AB2510" s="2">
        <f>IF(_332_2018_07_18_outfile_posicao[[#This Row],[inicio]]=1,0,IF(AB2509&gt;0,0.5,IF(_332_2018_07_18_outfile_posicao[[#This Row],[max dist]]=_332_2018_07_18_outfile_posicao[[#This Row],[8686,881807]],1,0)))</f>
        <v>0</v>
      </c>
      <c r="AC2510" s="2">
        <f>IF(_332_2018_07_18_outfile_posicao[[#This Row],[fim]]=0,AC2511+1,0)</f>
        <v>7</v>
      </c>
      <c r="AD2510" s="2"/>
      <c r="AE2510" s="2"/>
      <c r="AF2510" s="2"/>
      <c r="AG2510" s="2"/>
      <c r="AH2510" s="2"/>
      <c r="AI2510" s="2"/>
    </row>
    <row r="2511" spans="1:35" x14ac:dyDescent="0.25">
      <c r="A2511">
        <v>1165</v>
      </c>
      <c r="B2511">
        <v>2</v>
      </c>
      <c r="C2511" s="2" t="s">
        <v>3681</v>
      </c>
      <c r="D2511">
        <v>332</v>
      </c>
      <c r="E2511" s="2" t="s">
        <v>5954</v>
      </c>
      <c r="F2511" s="2" t="s">
        <v>5221</v>
      </c>
      <c r="G2511" s="2">
        <v>2510</v>
      </c>
      <c r="H2511" t="b">
        <v>1</v>
      </c>
      <c r="I2511" s="3">
        <v>43299.44630787037</v>
      </c>
      <c r="J2511" s="2">
        <v>1152</v>
      </c>
      <c r="K2511" s="2">
        <v>-23.593416749999999</v>
      </c>
      <c r="L2511" s="2">
        <v>-46.629499250000002</v>
      </c>
      <c r="M2511" s="2">
        <f>IF(AND(_332_2018_07_18_outfile_posicao[[#This Row],[hora bus]]=I2510,_332_2018_07_18_outfile_posicao[[#This Row],[lat bus]]=K2510,_332_2018_07_18_outfile_posicao[[#This Row],[lon bus]]=L2510),1,0)</f>
        <v>0</v>
      </c>
      <c r="N2511">
        <v>235</v>
      </c>
      <c r="O2511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0.74999987001834156</v>
      </c>
      <c r="P2511">
        <f>VLOOKUP(_332_2018_07_18_outfile_posicao[[#This Row],[shape]],shape!A:D,4,0)+VLOOKUP(_332_2018_07_18_outfile_posicao[[#This Row],[shape]]+1,shape!A:E,5,0)*_332_2018_07_18_outfile_posicao[[#This Row],[% avanc]]</f>
        <v>7513.5927956956957</v>
      </c>
      <c r="Q2511" s="4">
        <f>_332_2018_07_18_outfile_posicao[[#This Row],[8686,881807]]/_332_2018_07_18_outfile_posicao[[#Headers],[8686,881807]]</f>
        <v>0.86493553873855489</v>
      </c>
      <c r="R2511">
        <f>_332_2018_07_18_outfile_posicao[[#This Row],[8686,881807]]-P2510</f>
        <v>348.91016856825354</v>
      </c>
      <c r="S2511">
        <f>(_332_2018_07_18_outfile_posicao[[#This Row],[hora bus]]-I2510)*86000</f>
        <v>44.791666499804705</v>
      </c>
      <c r="T2511">
        <f>_332_2018_07_18_outfile_posicao[[#This Row],[desloc]]/_332_2018_07_18_outfile_posicao[[#This Row],[seconds]]</f>
        <v>7.7896223970540328</v>
      </c>
      <c r="U2511">
        <f>_332_2018_07_18_outfile_posicao[[#This Row],[spd m/s]]*3.6</f>
        <v>28.042640629394519</v>
      </c>
      <c r="V2511" s="2"/>
      <c r="W2511" s="2">
        <f>IF(_332_2018_07_18_outfile_posicao[[#This Row],[cod bus]]=F2510,0,1)</f>
        <v>0</v>
      </c>
      <c r="X2511" s="2">
        <f>IF(_332_2018_07_18_outfile_posicao[[#This Row],[desloc]]&gt;=0,0,1)</f>
        <v>0</v>
      </c>
      <c r="Y2511" s="2">
        <f>IF(AND(_332_2018_07_18_outfile_posicao[[#This Row],[spd m/s]]&lt;1,_332_2018_07_18_outfile_posicao[[#This Row],[spd m/s]]&lt;&gt;0),1,0)</f>
        <v>0</v>
      </c>
      <c r="Z2511" s="2">
        <f>IF(Z2510=0.5,IF(P2511&gt;=P2512,0.5,1),IF(_332_2018_07_18_outfile_posicao[[#This Row],[desloc]]&lt;-1000,IF(P2511&gt;=P2512,IF(AND(Z2510=0.5,P2511=P2512),0,IF(P2511&lt;700,0.5,0)),1),IF(AND(X2511&gt;0,X2510&gt;0,_332_2018_07_18_outfile_posicao[[#This Row],[8686,881807]]&lt;500,_332_2018_07_18_outfile_posicao[[#This Row],[desloc]]&gt;0),IF(_332_2018_07_18_outfile_posicao[[#This Row],[8686,881807]]&lt;500,1,0),0)))</f>
        <v>0</v>
      </c>
      <c r="AA2511" s="2">
        <f t="shared" si="39"/>
        <v>8334.8701698715176</v>
      </c>
      <c r="AB2511" s="2">
        <f>IF(_332_2018_07_18_outfile_posicao[[#This Row],[inicio]]=1,0,IF(AB2510&gt;0,0.5,IF(_332_2018_07_18_outfile_posicao[[#This Row],[max dist]]=_332_2018_07_18_outfile_posicao[[#This Row],[8686,881807]],1,0)))</f>
        <v>0</v>
      </c>
      <c r="AC2511" s="2">
        <f>IF(_332_2018_07_18_outfile_posicao[[#This Row],[fim]]=0,AC2512+1,0)</f>
        <v>6</v>
      </c>
      <c r="AD2511" s="2"/>
      <c r="AE2511" s="2"/>
      <c r="AF2511" s="2"/>
      <c r="AG2511" s="2"/>
      <c r="AH2511" s="2"/>
      <c r="AI2511" s="2"/>
    </row>
    <row r="2512" spans="1:35" x14ac:dyDescent="0.25">
      <c r="A2512">
        <v>1167</v>
      </c>
      <c r="B2512">
        <v>2</v>
      </c>
      <c r="C2512" s="2" t="s">
        <v>3683</v>
      </c>
      <c r="D2512">
        <v>332</v>
      </c>
      <c r="E2512" s="2" t="s">
        <v>5955</v>
      </c>
      <c r="F2512" s="2" t="s">
        <v>5221</v>
      </c>
      <c r="G2512" s="2">
        <v>2511</v>
      </c>
      <c r="H2512" t="b">
        <v>1</v>
      </c>
      <c r="I2512" s="3">
        <v>43299.446828703702</v>
      </c>
      <c r="J2512" s="2">
        <v>1155</v>
      </c>
      <c r="K2512" s="2">
        <v>-23.592067499999999</v>
      </c>
      <c r="L2512" s="2">
        <v>-46.631132000000001</v>
      </c>
      <c r="M2512" s="2">
        <f>IF(AND(_332_2018_07_18_outfile_posicao[[#This Row],[hora bus]]=I2511,_332_2018_07_18_outfile_posicao[[#This Row],[lat bus]]=K2511,_332_2018_07_18_outfile_posicao[[#This Row],[lon bus]]=L2511),1,0)</f>
        <v>0</v>
      </c>
      <c r="N2512">
        <v>248</v>
      </c>
      <c r="O2512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0.49999986488777509</v>
      </c>
      <c r="P2512">
        <f>VLOOKUP(_332_2018_07_18_outfile_posicao[[#This Row],[shape]],shape!A:D,4,0)+VLOOKUP(_332_2018_07_18_outfile_posicao[[#This Row],[shape]]+1,shape!A:E,5,0)*_332_2018_07_18_outfile_posicao[[#This Row],[% avanc]]</f>
        <v>7738.7748707129895</v>
      </c>
      <c r="Q2512" s="4">
        <f>_332_2018_07_18_outfile_posicao[[#This Row],[8686,881807]]/_332_2018_07_18_outfile_posicao[[#Headers],[8686,881807]]</f>
        <v>0.89085762217657738</v>
      </c>
      <c r="R2512">
        <f>_332_2018_07_18_outfile_posicao[[#This Row],[8686,881807]]-P2511</f>
        <v>225.18207501729376</v>
      </c>
      <c r="S2512">
        <f>(_332_2018_07_18_outfile_posicao[[#This Row],[hora bus]]-I2511)*86000</f>
        <v>44.791666499804705</v>
      </c>
      <c r="T2512">
        <f>_332_2018_07_18_outfile_posicao[[#This Row],[desloc]]/_332_2018_07_18_outfile_posicao[[#This Row],[seconds]]</f>
        <v>5.0273207633003691</v>
      </c>
      <c r="U2512">
        <f>_332_2018_07_18_outfile_posicao[[#This Row],[spd m/s]]*3.6</f>
        <v>18.098354747881331</v>
      </c>
      <c r="V2512" s="2"/>
      <c r="W2512" s="2">
        <f>IF(_332_2018_07_18_outfile_posicao[[#This Row],[cod bus]]=F2511,0,1)</f>
        <v>0</v>
      </c>
      <c r="X2512" s="2">
        <f>IF(_332_2018_07_18_outfile_posicao[[#This Row],[desloc]]&gt;=0,0,1)</f>
        <v>0</v>
      </c>
      <c r="Y2512" s="2">
        <f>IF(AND(_332_2018_07_18_outfile_posicao[[#This Row],[spd m/s]]&lt;1,_332_2018_07_18_outfile_posicao[[#This Row],[spd m/s]]&lt;&gt;0),1,0)</f>
        <v>0</v>
      </c>
      <c r="Z2512" s="2">
        <f>IF(Z2511=0.5,IF(P2512&gt;=P2513,0.5,1),IF(_332_2018_07_18_outfile_posicao[[#This Row],[desloc]]&lt;-1000,IF(P2512&gt;=P2513,IF(AND(Z2511=0.5,P2512=P2513),0,IF(P2512&lt;700,0.5,0)),1),IF(AND(X2512&gt;0,X2511&gt;0,_332_2018_07_18_outfile_posicao[[#This Row],[8686,881807]]&lt;500,_332_2018_07_18_outfile_posicao[[#This Row],[desloc]]&gt;0),IF(_332_2018_07_18_outfile_posicao[[#This Row],[8686,881807]]&lt;500,1,0),0)))</f>
        <v>0</v>
      </c>
      <c r="AA2512" s="2">
        <f t="shared" si="39"/>
        <v>8334.8701698715176</v>
      </c>
      <c r="AB2512" s="2">
        <f>IF(_332_2018_07_18_outfile_posicao[[#This Row],[inicio]]=1,0,IF(AB2511&gt;0,0.5,IF(_332_2018_07_18_outfile_posicao[[#This Row],[max dist]]=_332_2018_07_18_outfile_posicao[[#This Row],[8686,881807]],1,0)))</f>
        <v>0</v>
      </c>
      <c r="AC2512" s="2">
        <f>IF(_332_2018_07_18_outfile_posicao[[#This Row],[fim]]=0,AC2513+1,0)</f>
        <v>5</v>
      </c>
      <c r="AD2512" s="2"/>
      <c r="AE2512" s="2"/>
      <c r="AF2512" s="2"/>
      <c r="AG2512" s="2"/>
      <c r="AH2512" s="2"/>
      <c r="AI2512" s="2"/>
    </row>
    <row r="2513" spans="1:35" x14ac:dyDescent="0.25">
      <c r="A2513">
        <v>1168</v>
      </c>
      <c r="B2513">
        <v>2</v>
      </c>
      <c r="C2513" s="2" t="s">
        <v>3684</v>
      </c>
      <c r="D2513">
        <v>332</v>
      </c>
      <c r="E2513" s="2" t="s">
        <v>5955</v>
      </c>
      <c r="F2513" s="2" t="s">
        <v>5221</v>
      </c>
      <c r="G2513" s="2">
        <v>2512</v>
      </c>
      <c r="H2513" t="b">
        <v>1</v>
      </c>
      <c r="I2513" s="3">
        <v>43299.447476851848</v>
      </c>
      <c r="J2513" s="2">
        <v>1158</v>
      </c>
      <c r="K2513" s="2">
        <v>-23.591369</v>
      </c>
      <c r="L2513" s="2">
        <v>-46.631711500000002</v>
      </c>
      <c r="M2513" s="2">
        <f>IF(AND(_332_2018_07_18_outfile_posicao[[#This Row],[hora bus]]=I2512,_332_2018_07_18_outfile_posicao[[#This Row],[lat bus]]=K2512,_332_2018_07_18_outfile_posicao[[#This Row],[lon bus]]=L2512),1,0)</f>
        <v>0</v>
      </c>
      <c r="N2513">
        <v>250</v>
      </c>
      <c r="O2513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0.49999993635199136</v>
      </c>
      <c r="P2513">
        <f>VLOOKUP(_332_2018_07_18_outfile_posicao[[#This Row],[shape]],shape!A:D,4,0)+VLOOKUP(_332_2018_07_18_outfile_posicao[[#This Row],[shape]]+1,shape!A:E,5,0)*_332_2018_07_18_outfile_posicao[[#This Row],[% avanc]]</f>
        <v>7836.9351595834542</v>
      </c>
      <c r="Q2513" s="4">
        <f>_332_2018_07_18_outfile_posicao[[#This Row],[8686,881807]]/_332_2018_07_18_outfile_posicao[[#Headers],[8686,881807]]</f>
        <v>0.90215745231716538</v>
      </c>
      <c r="R2513">
        <f>_332_2018_07_18_outfile_posicao[[#This Row],[8686,881807]]-P2512</f>
        <v>98.160288870464683</v>
      </c>
      <c r="S2513">
        <f>(_332_2018_07_18_outfile_posicao[[#This Row],[hora bus]]-I2512)*86000</f>
        <v>55.740740630426444</v>
      </c>
      <c r="T2513">
        <f>_332_2018_07_18_outfile_posicao[[#This Row],[desloc]]/_332_2018_07_18_outfile_posicao[[#This Row],[seconds]]</f>
        <v>1.7610151526562827</v>
      </c>
      <c r="U2513">
        <f>_332_2018_07_18_outfile_posicao[[#This Row],[spd m/s]]*3.6</f>
        <v>6.339654549562618</v>
      </c>
      <c r="V2513" s="2"/>
      <c r="W2513" s="2">
        <f>IF(_332_2018_07_18_outfile_posicao[[#This Row],[cod bus]]=F2512,0,1)</f>
        <v>0</v>
      </c>
      <c r="X2513" s="2">
        <f>IF(_332_2018_07_18_outfile_posicao[[#This Row],[desloc]]&gt;=0,0,1)</f>
        <v>0</v>
      </c>
      <c r="Y2513" s="2">
        <f>IF(AND(_332_2018_07_18_outfile_posicao[[#This Row],[spd m/s]]&lt;1,_332_2018_07_18_outfile_posicao[[#This Row],[spd m/s]]&lt;&gt;0),1,0)</f>
        <v>0</v>
      </c>
      <c r="Z2513" s="2">
        <f>IF(Z2512=0.5,IF(P2513&gt;=P2514,0.5,1),IF(_332_2018_07_18_outfile_posicao[[#This Row],[desloc]]&lt;-1000,IF(P2513&gt;=P2514,IF(AND(Z2512=0.5,P2513=P2514),0,IF(P2513&lt;700,0.5,0)),1),IF(AND(X2513&gt;0,X2512&gt;0,_332_2018_07_18_outfile_posicao[[#This Row],[8686,881807]]&lt;500,_332_2018_07_18_outfile_posicao[[#This Row],[desloc]]&gt;0),IF(_332_2018_07_18_outfile_posicao[[#This Row],[8686,881807]]&lt;500,1,0),0)))</f>
        <v>0</v>
      </c>
      <c r="AA2513" s="2">
        <f t="shared" si="39"/>
        <v>8334.8701698715176</v>
      </c>
      <c r="AB2513" s="2">
        <f>IF(_332_2018_07_18_outfile_posicao[[#This Row],[inicio]]=1,0,IF(AB2512&gt;0,0.5,IF(_332_2018_07_18_outfile_posicao[[#This Row],[max dist]]=_332_2018_07_18_outfile_posicao[[#This Row],[8686,881807]],1,0)))</f>
        <v>0</v>
      </c>
      <c r="AC2513" s="2">
        <f>IF(_332_2018_07_18_outfile_posicao[[#This Row],[fim]]=0,AC2514+1,0)</f>
        <v>4</v>
      </c>
      <c r="AD2513" s="2"/>
      <c r="AE2513" s="2"/>
      <c r="AF2513" s="2"/>
      <c r="AG2513" s="2"/>
      <c r="AH2513" s="2"/>
      <c r="AI2513" s="2"/>
    </row>
    <row r="2514" spans="1:35" x14ac:dyDescent="0.25">
      <c r="A2514">
        <v>1170</v>
      </c>
      <c r="B2514">
        <v>2</v>
      </c>
      <c r="C2514" s="2" t="s">
        <v>3686</v>
      </c>
      <c r="D2514">
        <v>332</v>
      </c>
      <c r="E2514" s="2" t="s">
        <v>5956</v>
      </c>
      <c r="F2514" s="2" t="s">
        <v>5221</v>
      </c>
      <c r="G2514" s="2">
        <v>2513</v>
      </c>
      <c r="H2514" t="b">
        <v>1</v>
      </c>
      <c r="I2514" s="3">
        <v>43299.447997685187</v>
      </c>
      <c r="J2514" s="2">
        <v>1161</v>
      </c>
      <c r="K2514" s="2">
        <v>-23.591369</v>
      </c>
      <c r="L2514" s="2">
        <v>-46.631711500000002</v>
      </c>
      <c r="M2514" s="2">
        <f>IF(AND(_332_2018_07_18_outfile_posicao[[#This Row],[hora bus]]=I2513,_332_2018_07_18_outfile_posicao[[#This Row],[lat bus]]=K2513,_332_2018_07_18_outfile_posicao[[#This Row],[lon bus]]=L2513),1,0)</f>
        <v>0</v>
      </c>
      <c r="N2514">
        <v>250</v>
      </c>
      <c r="O2514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0.49999993635199136</v>
      </c>
      <c r="P2514">
        <f>VLOOKUP(_332_2018_07_18_outfile_posicao[[#This Row],[shape]],shape!A:D,4,0)+VLOOKUP(_332_2018_07_18_outfile_posicao[[#This Row],[shape]]+1,shape!A:E,5,0)*_332_2018_07_18_outfile_posicao[[#This Row],[% avanc]]</f>
        <v>7836.9351595834542</v>
      </c>
      <c r="Q2514" s="4">
        <f>_332_2018_07_18_outfile_posicao[[#This Row],[8686,881807]]/_332_2018_07_18_outfile_posicao[[#Headers],[8686,881807]]</f>
        <v>0.90215745231716538</v>
      </c>
      <c r="R2514">
        <f>_332_2018_07_18_outfile_posicao[[#This Row],[8686,881807]]-P2513</f>
        <v>0</v>
      </c>
      <c r="S2514">
        <f>(_332_2018_07_18_outfile_posicao[[#This Row],[hora bus]]-I2513)*86000</f>
        <v>44.79166712553706</v>
      </c>
      <c r="T2514">
        <f>_332_2018_07_18_outfile_posicao[[#This Row],[desloc]]/_332_2018_07_18_outfile_posicao[[#This Row],[seconds]]</f>
        <v>0</v>
      </c>
      <c r="U2514">
        <f>_332_2018_07_18_outfile_posicao[[#This Row],[spd m/s]]*3.6</f>
        <v>0</v>
      </c>
      <c r="V2514" s="2"/>
      <c r="W2514" s="2">
        <f>IF(_332_2018_07_18_outfile_posicao[[#This Row],[cod bus]]=F2513,0,1)</f>
        <v>0</v>
      </c>
      <c r="X2514" s="2">
        <f>IF(_332_2018_07_18_outfile_posicao[[#This Row],[desloc]]&gt;=0,0,1)</f>
        <v>0</v>
      </c>
      <c r="Y2514" s="2">
        <f>IF(AND(_332_2018_07_18_outfile_posicao[[#This Row],[spd m/s]]&lt;1,_332_2018_07_18_outfile_posicao[[#This Row],[spd m/s]]&lt;&gt;0),1,0)</f>
        <v>0</v>
      </c>
      <c r="Z2514" s="2">
        <f>IF(Z2513=0.5,IF(P2514&gt;=P2515,0.5,1),IF(_332_2018_07_18_outfile_posicao[[#This Row],[desloc]]&lt;-1000,IF(P2514&gt;=P2515,IF(AND(Z2513=0.5,P2514=P2515),0,IF(P2514&lt;700,0.5,0)),1),IF(AND(X2514&gt;0,X2513&gt;0,_332_2018_07_18_outfile_posicao[[#This Row],[8686,881807]]&lt;500,_332_2018_07_18_outfile_posicao[[#This Row],[desloc]]&gt;0),IF(_332_2018_07_18_outfile_posicao[[#This Row],[8686,881807]]&lt;500,1,0),0)))</f>
        <v>0</v>
      </c>
      <c r="AA2514" s="2">
        <f t="shared" si="39"/>
        <v>8334.8701698715176</v>
      </c>
      <c r="AB2514" s="2">
        <f>IF(_332_2018_07_18_outfile_posicao[[#This Row],[inicio]]=1,0,IF(AB2513&gt;0,0.5,IF(_332_2018_07_18_outfile_posicao[[#This Row],[max dist]]=_332_2018_07_18_outfile_posicao[[#This Row],[8686,881807]],1,0)))</f>
        <v>0</v>
      </c>
      <c r="AC2514" s="2">
        <f>IF(_332_2018_07_18_outfile_posicao[[#This Row],[fim]]=0,AC2515+1,0)</f>
        <v>3</v>
      </c>
      <c r="AD2514" s="2"/>
      <c r="AE2514" s="2"/>
      <c r="AF2514" s="2"/>
      <c r="AG2514" s="2"/>
      <c r="AH2514" s="2"/>
      <c r="AI2514" s="2"/>
    </row>
    <row r="2515" spans="1:35" x14ac:dyDescent="0.25">
      <c r="A2515">
        <v>1175</v>
      </c>
      <c r="B2515">
        <v>2</v>
      </c>
      <c r="C2515" s="2" t="s">
        <v>3690</v>
      </c>
      <c r="D2515">
        <v>332</v>
      </c>
      <c r="E2515" s="2" t="s">
        <v>5959</v>
      </c>
      <c r="F2515" s="2" t="s">
        <v>5221</v>
      </c>
      <c r="G2515" s="2">
        <v>2514</v>
      </c>
      <c r="H2515" t="b">
        <v>1</v>
      </c>
      <c r="I2515" s="3">
        <v>43299.449629629627</v>
      </c>
      <c r="J2515" s="2">
        <v>1168</v>
      </c>
      <c r="K2515" s="2">
        <v>-23.590797500000001</v>
      </c>
      <c r="L2515" s="2">
        <v>-46.634672999999999</v>
      </c>
      <c r="M2515" s="2">
        <f>IF(AND(_332_2018_07_18_outfile_posicao[[#This Row],[hora bus]]=I2514,_332_2018_07_18_outfile_posicao[[#This Row],[lat bus]]=K2514,_332_2018_07_18_outfile_posicao[[#This Row],[lon bus]]=L2514),1,0)</f>
        <v>0</v>
      </c>
      <c r="N2515">
        <v>263</v>
      </c>
      <c r="O2515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0.49999999712482496</v>
      </c>
      <c r="P2515">
        <f>VLOOKUP(_332_2018_07_18_outfile_posicao[[#This Row],[shape]],shape!A:D,4,0)+VLOOKUP(_332_2018_07_18_outfile_posicao[[#This Row],[shape]]+1,shape!A:E,5,0)*_332_2018_07_18_outfile_posicao[[#This Row],[% avanc]]</f>
        <v>8263.4995104336413</v>
      </c>
      <c r="Q2515" s="4">
        <f>_332_2018_07_18_outfile_posicao[[#This Row],[8686,881807]]/_332_2018_07_18_outfile_posicao[[#Headers],[8686,881807]]</f>
        <v>0.95126187900643566</v>
      </c>
      <c r="R2515">
        <f>_332_2018_07_18_outfile_posicao[[#This Row],[8686,881807]]-P2514</f>
        <v>426.56435085018711</v>
      </c>
      <c r="S2515">
        <f>(_332_2018_07_18_outfile_posicao[[#This Row],[hora bus]]-I2514)*86000</f>
        <v>140.34722186625004</v>
      </c>
      <c r="T2515">
        <f>_332_2018_07_18_outfile_posicao[[#This Row],[desloc]]/_332_2018_07_18_outfile_posicao[[#This Row],[seconds]]</f>
        <v>3.039350157259971</v>
      </c>
      <c r="U2515">
        <f>_332_2018_07_18_outfile_posicao[[#This Row],[spd m/s]]*3.6</f>
        <v>10.941660566135896</v>
      </c>
      <c r="V2515" s="2"/>
      <c r="W2515" s="2">
        <f>IF(_332_2018_07_18_outfile_posicao[[#This Row],[cod bus]]=F2514,0,1)</f>
        <v>0</v>
      </c>
      <c r="X2515" s="2">
        <f>IF(_332_2018_07_18_outfile_posicao[[#This Row],[desloc]]&gt;=0,0,1)</f>
        <v>0</v>
      </c>
      <c r="Y2515" s="2">
        <f>IF(AND(_332_2018_07_18_outfile_posicao[[#This Row],[spd m/s]]&lt;1,_332_2018_07_18_outfile_posicao[[#This Row],[spd m/s]]&lt;&gt;0),1,0)</f>
        <v>0</v>
      </c>
      <c r="Z2515" s="2">
        <f>IF(Z2514=0.5,IF(P2515&gt;=P2516,0.5,1),IF(_332_2018_07_18_outfile_posicao[[#This Row],[desloc]]&lt;-1000,IF(P2515&gt;=P2516,IF(AND(Z2514=0.5,P2515=P2516),0,IF(P2515&lt;700,0.5,0)),1),IF(AND(X2515&gt;0,X2514&gt;0,_332_2018_07_18_outfile_posicao[[#This Row],[8686,881807]]&lt;500,_332_2018_07_18_outfile_posicao[[#This Row],[desloc]]&gt;0),IF(_332_2018_07_18_outfile_posicao[[#This Row],[8686,881807]]&lt;500,1,0),0)))</f>
        <v>0</v>
      </c>
      <c r="AA2515" s="2">
        <f t="shared" si="39"/>
        <v>8334.8701698715176</v>
      </c>
      <c r="AB2515" s="2">
        <f>IF(_332_2018_07_18_outfile_posicao[[#This Row],[inicio]]=1,0,IF(AB2514&gt;0,0.5,IF(_332_2018_07_18_outfile_posicao[[#This Row],[max dist]]=_332_2018_07_18_outfile_posicao[[#This Row],[8686,881807]],1,0)))</f>
        <v>0</v>
      </c>
      <c r="AC2515" s="2">
        <f>IF(_332_2018_07_18_outfile_posicao[[#This Row],[fim]]=0,AC2516+1,0)</f>
        <v>2</v>
      </c>
      <c r="AD2515" s="2"/>
      <c r="AE2515" s="2"/>
      <c r="AF2515" s="2"/>
      <c r="AG2515" s="2"/>
      <c r="AH2515" s="2"/>
      <c r="AI2515" s="2"/>
    </row>
    <row r="2516" spans="1:35" x14ac:dyDescent="0.25">
      <c r="A2516">
        <v>1176</v>
      </c>
      <c r="B2516">
        <v>2</v>
      </c>
      <c r="C2516" s="2" t="s">
        <v>3691</v>
      </c>
      <c r="D2516">
        <v>332</v>
      </c>
      <c r="E2516" s="2" t="s">
        <v>5959</v>
      </c>
      <c r="F2516" s="2" t="s">
        <v>5221</v>
      </c>
      <c r="G2516" s="2">
        <v>2515</v>
      </c>
      <c r="H2516" t="b">
        <v>1</v>
      </c>
      <c r="I2516" s="3">
        <v>43299.45008101852</v>
      </c>
      <c r="J2516" s="2">
        <v>1171</v>
      </c>
      <c r="K2516" s="2">
        <v>-23.590797500000001</v>
      </c>
      <c r="L2516" s="2">
        <v>-46.634672999999999</v>
      </c>
      <c r="M2516" s="2">
        <f>IF(AND(_332_2018_07_18_outfile_posicao[[#This Row],[hora bus]]=I2515,_332_2018_07_18_outfile_posicao[[#This Row],[lat bus]]=K2515,_332_2018_07_18_outfile_posicao[[#This Row],[lon bus]]=L2515),1,0)</f>
        <v>0</v>
      </c>
      <c r="N2516">
        <v>263</v>
      </c>
      <c r="O2516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0.49999999712482496</v>
      </c>
      <c r="P2516">
        <f>VLOOKUP(_332_2018_07_18_outfile_posicao[[#This Row],[shape]],shape!A:D,4,0)+VLOOKUP(_332_2018_07_18_outfile_posicao[[#This Row],[shape]]+1,shape!A:E,5,0)*_332_2018_07_18_outfile_posicao[[#This Row],[% avanc]]</f>
        <v>8263.4995104336413</v>
      </c>
      <c r="Q2516" s="4">
        <f>_332_2018_07_18_outfile_posicao[[#This Row],[8686,881807]]/_332_2018_07_18_outfile_posicao[[#Headers],[8686,881807]]</f>
        <v>0.95126187900643566</v>
      </c>
      <c r="R2516">
        <f>_332_2018_07_18_outfile_posicao[[#This Row],[8686,881807]]-P2515</f>
        <v>0</v>
      </c>
      <c r="S2516">
        <f>(_332_2018_07_18_outfile_posicao[[#This Row],[hora bus]]-I2515)*86000</f>
        <v>38.819444758701138</v>
      </c>
      <c r="T2516">
        <f>_332_2018_07_18_outfile_posicao[[#This Row],[desloc]]/_332_2018_07_18_outfile_posicao[[#This Row],[seconds]]</f>
        <v>0</v>
      </c>
      <c r="U2516">
        <f>_332_2018_07_18_outfile_posicao[[#This Row],[spd m/s]]*3.6</f>
        <v>0</v>
      </c>
      <c r="V2516" s="2"/>
      <c r="W2516" s="2">
        <f>IF(_332_2018_07_18_outfile_posicao[[#This Row],[cod bus]]=F2515,0,1)</f>
        <v>0</v>
      </c>
      <c r="X2516" s="2">
        <f>IF(_332_2018_07_18_outfile_posicao[[#This Row],[desloc]]&gt;=0,0,1)</f>
        <v>0</v>
      </c>
      <c r="Y2516" s="2">
        <f>IF(AND(_332_2018_07_18_outfile_posicao[[#This Row],[spd m/s]]&lt;1,_332_2018_07_18_outfile_posicao[[#This Row],[spd m/s]]&lt;&gt;0),1,0)</f>
        <v>0</v>
      </c>
      <c r="Z2516" s="2">
        <f>IF(Z2515=0.5,IF(P2516&gt;=P2517,0.5,1),IF(_332_2018_07_18_outfile_posicao[[#This Row],[desloc]]&lt;-1000,IF(P2516&gt;=P2517,IF(AND(Z2515=0.5,P2516=P2517),0,IF(P2516&lt;700,0.5,0)),1),IF(AND(X2516&gt;0,X2515&gt;0,_332_2018_07_18_outfile_posicao[[#This Row],[8686,881807]]&lt;500,_332_2018_07_18_outfile_posicao[[#This Row],[desloc]]&gt;0),IF(_332_2018_07_18_outfile_posicao[[#This Row],[8686,881807]]&lt;500,1,0),0)))</f>
        <v>0</v>
      </c>
      <c r="AA2516" s="2">
        <f t="shared" si="39"/>
        <v>8334.8701698715176</v>
      </c>
      <c r="AB2516" s="2">
        <f>IF(_332_2018_07_18_outfile_posicao[[#This Row],[inicio]]=1,0,IF(AB2515&gt;0,0.5,IF(_332_2018_07_18_outfile_posicao[[#This Row],[max dist]]=_332_2018_07_18_outfile_posicao[[#This Row],[8686,881807]],1,0)))</f>
        <v>0</v>
      </c>
      <c r="AC2516" s="2">
        <f>IF(_332_2018_07_18_outfile_posicao[[#This Row],[fim]]=0,AC2517+1,0)</f>
        <v>1</v>
      </c>
      <c r="AD2516" s="2"/>
      <c r="AE2516" s="2"/>
      <c r="AF2516" s="2"/>
      <c r="AG2516" s="2"/>
      <c r="AH2516" s="2"/>
      <c r="AI2516" s="2"/>
    </row>
    <row r="2517" spans="1:35" x14ac:dyDescent="0.25">
      <c r="A2517">
        <v>1179</v>
      </c>
      <c r="B2517">
        <v>3</v>
      </c>
      <c r="C2517" s="2" t="s">
        <v>3694</v>
      </c>
      <c r="D2517">
        <v>332</v>
      </c>
      <c r="E2517" s="2" t="s">
        <v>5961</v>
      </c>
      <c r="F2517" s="2" t="s">
        <v>5221</v>
      </c>
      <c r="G2517" s="2">
        <v>2516</v>
      </c>
      <c r="H2517" t="b">
        <v>1</v>
      </c>
      <c r="I2517" s="3">
        <v>43299.450972222221</v>
      </c>
      <c r="J2517" s="2">
        <v>1174</v>
      </c>
      <c r="K2517" s="2">
        <v>-23.590568999999999</v>
      </c>
      <c r="L2517" s="2">
        <v>-46.635074500000002</v>
      </c>
      <c r="M2517" s="2">
        <f>IF(AND(_332_2018_07_18_outfile_posicao[[#This Row],[hora bus]]=I2516,_332_2018_07_18_outfile_posicao[[#This Row],[lat bus]]=K2516,_332_2018_07_18_outfile_posicao[[#This Row],[lon bus]]=L2516),1,0)</f>
        <v>0</v>
      </c>
      <c r="N2517">
        <v>265</v>
      </c>
      <c r="O2517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0.49999994836494693</v>
      </c>
      <c r="P2517">
        <f>VLOOKUP(_332_2018_07_18_outfile_posicao[[#This Row],[shape]],shape!A:D,4,0)+VLOOKUP(_332_2018_07_18_outfile_posicao[[#This Row],[shape]]+1,shape!A:E,5,0)*_332_2018_07_18_outfile_posicao[[#This Row],[% avanc]]</f>
        <v>8334.8701698715176</v>
      </c>
      <c r="Q2517" s="4">
        <f>_332_2018_07_18_outfile_posicao[[#This Row],[8686,881807]]/_332_2018_07_18_outfile_posicao[[#Headers],[8686,881807]]</f>
        <v>0.95947779134685285</v>
      </c>
      <c r="R2517">
        <f>_332_2018_07_18_outfile_posicao[[#This Row],[8686,881807]]-P2516</f>
        <v>71.370659437876384</v>
      </c>
      <c r="S2517">
        <f>(_332_2018_07_18_outfile_posicao[[#This Row],[hora bus]]-I2516)*86000</f>
        <v>76.643518288619816</v>
      </c>
      <c r="T2517">
        <f>_332_2018_07_18_outfile_posicao[[#This Row],[desloc]]/_332_2018_07_18_outfile_posicao[[#This Row],[seconds]]</f>
        <v>0.93120280790233034</v>
      </c>
      <c r="U2517">
        <f>_332_2018_07_18_outfile_posicao[[#This Row],[spd m/s]]*3.6</f>
        <v>3.3523301084483892</v>
      </c>
      <c r="V2517" s="2"/>
      <c r="W2517" s="2">
        <f>IF(_332_2018_07_18_outfile_posicao[[#This Row],[cod bus]]=F2516,0,1)</f>
        <v>0</v>
      </c>
      <c r="X2517" s="2">
        <f>IF(_332_2018_07_18_outfile_posicao[[#This Row],[desloc]]&gt;=0,0,1)</f>
        <v>0</v>
      </c>
      <c r="Y2517" s="2">
        <f>IF(AND(_332_2018_07_18_outfile_posicao[[#This Row],[spd m/s]]&lt;1,_332_2018_07_18_outfile_posicao[[#This Row],[spd m/s]]&lt;&gt;0),1,0)</f>
        <v>1</v>
      </c>
      <c r="Z2517" s="2">
        <f>IF(Z2516=0.5,IF(P2517&gt;=P2518,0.5,1),IF(_332_2018_07_18_outfile_posicao[[#This Row],[desloc]]&lt;-1000,IF(P2517&gt;=P2518,IF(AND(Z2516=0.5,P2517=P2518),0,IF(P2517&lt;700,0.5,0)),1),IF(AND(X2517&gt;0,X2516&gt;0,_332_2018_07_18_outfile_posicao[[#This Row],[8686,881807]]&lt;500,_332_2018_07_18_outfile_posicao[[#This Row],[desloc]]&gt;0),IF(_332_2018_07_18_outfile_posicao[[#This Row],[8686,881807]]&lt;500,1,0),0)))</f>
        <v>0</v>
      </c>
      <c r="AA2517" s="2">
        <f t="shared" si="39"/>
        <v>8334.8701698715176</v>
      </c>
      <c r="AB2517" s="2">
        <f>IF(_332_2018_07_18_outfile_posicao[[#This Row],[inicio]]=1,0,IF(AB2516&gt;0,0.5,IF(_332_2018_07_18_outfile_posicao[[#This Row],[max dist]]=_332_2018_07_18_outfile_posicao[[#This Row],[8686,881807]],1,0)))</f>
        <v>1</v>
      </c>
      <c r="AC2517" s="2">
        <f>IF(_332_2018_07_18_outfile_posicao[[#This Row],[fim]]=0,AC2518+1,0)</f>
        <v>0</v>
      </c>
      <c r="AD2517" s="2"/>
      <c r="AE2517" s="2"/>
      <c r="AF2517" s="2"/>
      <c r="AG2517" s="2"/>
      <c r="AH2517" s="2"/>
      <c r="AI2517" s="2"/>
    </row>
    <row r="2518" spans="1:35" x14ac:dyDescent="0.25">
      <c r="A2518">
        <v>1252</v>
      </c>
      <c r="B2518">
        <v>2</v>
      </c>
      <c r="C2518" s="2" t="s">
        <v>3755</v>
      </c>
      <c r="D2518">
        <v>332</v>
      </c>
      <c r="E2518" s="2" t="s">
        <v>5654</v>
      </c>
      <c r="F2518" s="2" t="s">
        <v>5221</v>
      </c>
      <c r="G2518" s="2">
        <v>2517</v>
      </c>
      <c r="H2518" t="b">
        <v>1</v>
      </c>
      <c r="I2518" s="3">
        <v>43299.476689814815</v>
      </c>
      <c r="J2518" s="2">
        <v>1280</v>
      </c>
      <c r="K2518" s="2">
        <v>-23.639638000000001</v>
      </c>
      <c r="L2518" s="2">
        <v>-46.607435000000002</v>
      </c>
      <c r="M2518" s="2">
        <f>IF(AND(_332_2018_07_18_outfile_posicao[[#This Row],[hora bus]]=I2517,_332_2018_07_18_outfile_posicao[[#This Row],[lat bus]]=K2517,_332_2018_07_18_outfile_posicao[[#This Row],[lon bus]]=L2517),1,0)</f>
        <v>0</v>
      </c>
      <c r="N2518">
        <v>4</v>
      </c>
      <c r="O2518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0.49999996990313067</v>
      </c>
      <c r="P2518">
        <f>VLOOKUP(_332_2018_07_18_outfile_posicao[[#This Row],[shape]],shape!A:D,4,0)+VLOOKUP(_332_2018_07_18_outfile_posicao[[#This Row],[shape]]+1,shape!A:E,5,0)*_332_2018_07_18_outfile_posicao[[#This Row],[% avanc]]</f>
        <v>29.885755935874364</v>
      </c>
      <c r="Q2518" s="4">
        <f>_332_2018_07_18_outfile_posicao[[#This Row],[8686,881807]]/_332_2018_07_18_outfile_posicao[[#Headers],[8686,881807]]</f>
        <v>3.4403318244519043E-3</v>
      </c>
      <c r="R2518">
        <f>_332_2018_07_18_outfile_posicao[[#This Row],[8686,881807]]-P2517</f>
        <v>-8304.9844139356428</v>
      </c>
      <c r="S2518">
        <f>(_332_2018_07_18_outfile_posicao[[#This Row],[hora bus]]-I2517)*86000</f>
        <v>2211.7129631224088</v>
      </c>
      <c r="T2518">
        <f>_332_2018_07_18_outfile_posicao[[#This Row],[desloc]]/_332_2018_07_18_outfile_posicao[[#This Row],[seconds]]</f>
        <v>-3.755001011619064</v>
      </c>
      <c r="U2518">
        <f>_332_2018_07_18_outfile_posicao[[#This Row],[spd m/s]]*3.6</f>
        <v>-13.518003641828631</v>
      </c>
      <c r="V2518" s="2"/>
      <c r="W2518" s="2">
        <f>IF(_332_2018_07_18_outfile_posicao[[#This Row],[cod bus]]=F2517,0,1)</f>
        <v>0</v>
      </c>
      <c r="X2518" s="2">
        <f>IF(_332_2018_07_18_outfile_posicao[[#This Row],[desloc]]&gt;=0,0,1)</f>
        <v>1</v>
      </c>
      <c r="Y2518" s="2">
        <f>IF(AND(_332_2018_07_18_outfile_posicao[[#This Row],[spd m/s]]&lt;1,_332_2018_07_18_outfile_posicao[[#This Row],[spd m/s]]&lt;&gt;0),1,0)</f>
        <v>1</v>
      </c>
      <c r="Z2518" s="2">
        <f>IF(Z2517=0.5,IF(P2518&gt;=P2519,0.5,1),IF(_332_2018_07_18_outfile_posicao[[#This Row],[desloc]]&lt;-1000,IF(P2518&gt;=P2519,IF(AND(Z2517=0.5,P2518=P2519),0,IF(P2518&lt;700,0.5,0)),1),IF(AND(X2518&gt;0,X2517&gt;0,_332_2018_07_18_outfile_posicao[[#This Row],[8686,881807]]&lt;500,_332_2018_07_18_outfile_posicao[[#This Row],[desloc]]&gt;0),IF(_332_2018_07_18_outfile_posicao[[#This Row],[8686,881807]]&lt;500,1,0),0)))</f>
        <v>0.5</v>
      </c>
      <c r="AA2518" s="2">
        <f t="shared" si="39"/>
        <v>0</v>
      </c>
      <c r="AB2518" s="2">
        <f>IF(_332_2018_07_18_outfile_posicao[[#This Row],[inicio]]=1,0,IF(AB2517&gt;0,0.5,IF(_332_2018_07_18_outfile_posicao[[#This Row],[max dist]]=_332_2018_07_18_outfile_posicao[[#This Row],[8686,881807]],1,0)))</f>
        <v>0.5</v>
      </c>
      <c r="AC2518" s="2">
        <f>IF(_332_2018_07_18_outfile_posicao[[#This Row],[fim]]=0,AC2519+1,0)</f>
        <v>0</v>
      </c>
      <c r="AD2518" s="2"/>
      <c r="AE2518" s="2"/>
      <c r="AF2518" s="2"/>
      <c r="AG2518" s="2"/>
      <c r="AH2518" s="2"/>
      <c r="AI2518" s="2"/>
    </row>
    <row r="2519" spans="1:35" x14ac:dyDescent="0.25">
      <c r="A2519">
        <v>1254</v>
      </c>
      <c r="B2519">
        <v>2</v>
      </c>
      <c r="C2519" s="2" t="s">
        <v>3757</v>
      </c>
      <c r="D2519">
        <v>332</v>
      </c>
      <c r="E2519" s="2" t="s">
        <v>5655</v>
      </c>
      <c r="F2519" s="2" t="s">
        <v>5221</v>
      </c>
      <c r="G2519" s="2">
        <v>2518</v>
      </c>
      <c r="H2519" t="b">
        <v>1</v>
      </c>
      <c r="I2519" s="3">
        <v>43299.477199074077</v>
      </c>
      <c r="J2519" s="2">
        <v>1282</v>
      </c>
      <c r="K2519" s="2">
        <v>-23.639825999999999</v>
      </c>
      <c r="L2519" s="2">
        <v>-46.607307499999997</v>
      </c>
      <c r="M2519" s="2">
        <f>IF(AND(_332_2018_07_18_outfile_posicao[[#This Row],[hora bus]]=I2518,_332_2018_07_18_outfile_posicao[[#This Row],[lat bus]]=K2518,_332_2018_07_18_outfile_posicao[[#This Row],[lon bus]]=L2518),1,0)</f>
        <v>0</v>
      </c>
      <c r="N2519">
        <v>1</v>
      </c>
      <c r="O2519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519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519" s="4">
        <f>_332_2018_07_18_outfile_posicao[[#This Row],[8686,881807]]/_332_2018_07_18_outfile_posicao[[#Headers],[8686,881807]]</f>
        <v>5.2380543083378913E-4</v>
      </c>
      <c r="R2519">
        <f>_332_2018_07_18_outfile_posicao[[#This Row],[8686,881807]]-P2518</f>
        <v>-25.335520068356523</v>
      </c>
      <c r="S2519">
        <f>(_332_2018_07_18_outfile_posicao[[#This Row],[hora bus]]-I2518)*86000</f>
        <v>43.796296522486955</v>
      </c>
      <c r="T2519">
        <f>_332_2018_07_18_outfile_posicao[[#This Row],[desloc]]/_332_2018_07_18_outfile_posicao[[#This Row],[seconds]]</f>
        <v>-0.57848544466192808</v>
      </c>
      <c r="U2519">
        <f>_332_2018_07_18_outfile_posicao[[#This Row],[spd m/s]]*3.6</f>
        <v>-2.0825476007829411</v>
      </c>
      <c r="V2519" s="2"/>
      <c r="W2519" s="2">
        <f>IF(_332_2018_07_18_outfile_posicao[[#This Row],[cod bus]]=F2518,0,1)</f>
        <v>0</v>
      </c>
      <c r="X2519" s="2">
        <f>IF(_332_2018_07_18_outfile_posicao[[#This Row],[desloc]]&gt;=0,0,1)</f>
        <v>1</v>
      </c>
      <c r="Y2519" s="2">
        <f>IF(AND(_332_2018_07_18_outfile_posicao[[#This Row],[spd m/s]]&lt;1,_332_2018_07_18_outfile_posicao[[#This Row],[spd m/s]]&lt;&gt;0),1,0)</f>
        <v>1</v>
      </c>
      <c r="Z2519" s="2">
        <f>IF(Z2518=0.5,IF(P2519&gt;=P2520,0.5,1),IF(_332_2018_07_18_outfile_posicao[[#This Row],[desloc]]&lt;-1000,IF(P2519&gt;=P2520,IF(AND(Z2518=0.5,P2519=P2520),0,IF(P2519&lt;700,0.5,0)),1),IF(AND(X2519&gt;0,X2518&gt;0,_332_2018_07_18_outfile_posicao[[#This Row],[8686,881807]]&lt;500,_332_2018_07_18_outfile_posicao[[#This Row],[desloc]]&gt;0),IF(_332_2018_07_18_outfile_posicao[[#This Row],[8686,881807]]&lt;500,1,0),0)))</f>
        <v>0.5</v>
      </c>
      <c r="AA2519" s="2">
        <f t="shared" si="39"/>
        <v>0</v>
      </c>
      <c r="AB2519" s="2">
        <f>IF(_332_2018_07_18_outfile_posicao[[#This Row],[inicio]]=1,0,IF(AB2518&gt;0,0.5,IF(_332_2018_07_18_outfile_posicao[[#This Row],[max dist]]=_332_2018_07_18_outfile_posicao[[#This Row],[8686,881807]],1,0)))</f>
        <v>0.5</v>
      </c>
      <c r="AC2519" s="2">
        <f>IF(_332_2018_07_18_outfile_posicao[[#This Row],[fim]]=0,AC2520+1,0)</f>
        <v>0</v>
      </c>
      <c r="AD2519" s="2"/>
      <c r="AE2519" s="2"/>
      <c r="AF2519" s="2"/>
      <c r="AG2519" s="2"/>
      <c r="AH2519" s="2"/>
      <c r="AI2519" s="2"/>
    </row>
    <row r="2520" spans="1:35" x14ac:dyDescent="0.25">
      <c r="A2520">
        <v>1256</v>
      </c>
      <c r="B2520">
        <v>2</v>
      </c>
      <c r="C2520" s="2" t="s">
        <v>3759</v>
      </c>
      <c r="D2520">
        <v>332</v>
      </c>
      <c r="E2520" s="2" t="s">
        <v>5656</v>
      </c>
      <c r="F2520" s="2" t="s">
        <v>5221</v>
      </c>
      <c r="G2520" s="2">
        <v>2519</v>
      </c>
      <c r="H2520" t="b">
        <v>1</v>
      </c>
      <c r="I2520" s="3">
        <v>43299.477719907409</v>
      </c>
      <c r="J2520" s="2">
        <v>1284</v>
      </c>
      <c r="K2520" s="2">
        <v>-23.639825999999999</v>
      </c>
      <c r="L2520" s="2">
        <v>-46.607307499999997</v>
      </c>
      <c r="M2520" s="2">
        <f>IF(AND(_332_2018_07_18_outfile_posicao[[#This Row],[hora bus]]=I2519,_332_2018_07_18_outfile_posicao[[#This Row],[lat bus]]=K2519,_332_2018_07_18_outfile_posicao[[#This Row],[lon bus]]=L2519),1,0)</f>
        <v>0</v>
      </c>
      <c r="N2520">
        <v>1</v>
      </c>
      <c r="O2520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520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520" s="4">
        <f>_332_2018_07_18_outfile_posicao[[#This Row],[8686,881807]]/_332_2018_07_18_outfile_posicao[[#Headers],[8686,881807]]</f>
        <v>5.2380543083378913E-4</v>
      </c>
      <c r="R2520">
        <f>_332_2018_07_18_outfile_posicao[[#This Row],[8686,881807]]-P2519</f>
        <v>0</v>
      </c>
      <c r="S2520">
        <f>(_332_2018_07_18_outfile_posicao[[#This Row],[hora bus]]-I2519)*86000</f>
        <v>44.791666499804705</v>
      </c>
      <c r="T2520">
        <f>_332_2018_07_18_outfile_posicao[[#This Row],[desloc]]/_332_2018_07_18_outfile_posicao[[#This Row],[seconds]]</f>
        <v>0</v>
      </c>
      <c r="U2520">
        <f>_332_2018_07_18_outfile_posicao[[#This Row],[spd m/s]]*3.6</f>
        <v>0</v>
      </c>
      <c r="V2520" s="2"/>
      <c r="W2520" s="2">
        <f>IF(_332_2018_07_18_outfile_posicao[[#This Row],[cod bus]]=F2519,0,1)</f>
        <v>0</v>
      </c>
      <c r="X2520" s="2">
        <f>IF(_332_2018_07_18_outfile_posicao[[#This Row],[desloc]]&gt;=0,0,1)</f>
        <v>0</v>
      </c>
      <c r="Y2520" s="2">
        <f>IF(AND(_332_2018_07_18_outfile_posicao[[#This Row],[spd m/s]]&lt;1,_332_2018_07_18_outfile_posicao[[#This Row],[spd m/s]]&lt;&gt;0),1,0)</f>
        <v>0</v>
      </c>
      <c r="Z2520" s="2">
        <f>IF(Z2519=0.5,IF(P2520&gt;=P2521,0.5,1),IF(_332_2018_07_18_outfile_posicao[[#This Row],[desloc]]&lt;-1000,IF(P2520&gt;=P2521,IF(AND(Z2519=0.5,P2520=P2521),0,IF(P2520&lt;700,0.5,0)),1),IF(AND(X2520&gt;0,X2519&gt;0,_332_2018_07_18_outfile_posicao[[#This Row],[8686,881807]]&lt;500,_332_2018_07_18_outfile_posicao[[#This Row],[desloc]]&gt;0),IF(_332_2018_07_18_outfile_posicao[[#This Row],[8686,881807]]&lt;500,1,0),0)))</f>
        <v>0.5</v>
      </c>
      <c r="AA2520" s="2">
        <f t="shared" si="39"/>
        <v>0</v>
      </c>
      <c r="AB2520" s="2">
        <f>IF(_332_2018_07_18_outfile_posicao[[#This Row],[inicio]]=1,0,IF(AB2519&gt;0,0.5,IF(_332_2018_07_18_outfile_posicao[[#This Row],[max dist]]=_332_2018_07_18_outfile_posicao[[#This Row],[8686,881807]],1,0)))</f>
        <v>0.5</v>
      </c>
      <c r="AC2520" s="2">
        <f>IF(_332_2018_07_18_outfile_posicao[[#This Row],[fim]]=0,AC2521+1,0)</f>
        <v>0</v>
      </c>
      <c r="AD2520" s="2"/>
      <c r="AE2520" s="2"/>
      <c r="AF2520" s="2"/>
      <c r="AG2520" s="2"/>
      <c r="AH2520" s="2"/>
      <c r="AI2520" s="2"/>
    </row>
    <row r="2521" spans="1:35" x14ac:dyDescent="0.25">
      <c r="A2521">
        <v>1258</v>
      </c>
      <c r="B2521">
        <v>1</v>
      </c>
      <c r="C2521" s="2" t="s">
        <v>3760</v>
      </c>
      <c r="D2521">
        <v>332</v>
      </c>
      <c r="E2521" s="2" t="s">
        <v>5262</v>
      </c>
      <c r="F2521" s="2" t="s">
        <v>5221</v>
      </c>
      <c r="G2521" s="2">
        <v>2520</v>
      </c>
      <c r="H2521" t="b">
        <v>1</v>
      </c>
      <c r="I2521" s="3">
        <v>43299.47824074074</v>
      </c>
      <c r="J2521" s="2">
        <v>1286</v>
      </c>
      <c r="K2521" s="2">
        <v>-23.639825999999999</v>
      </c>
      <c r="L2521" s="2">
        <v>-46.607307499999997</v>
      </c>
      <c r="M2521" s="2">
        <f>IF(AND(_332_2018_07_18_outfile_posicao[[#This Row],[hora bus]]=I2520,_332_2018_07_18_outfile_posicao[[#This Row],[lat bus]]=K2520,_332_2018_07_18_outfile_posicao[[#This Row],[lon bus]]=L2520),1,0)</f>
        <v>0</v>
      </c>
      <c r="N2521">
        <v>1</v>
      </c>
      <c r="O2521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521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521" s="4">
        <f>_332_2018_07_18_outfile_posicao[[#This Row],[8686,881807]]/_332_2018_07_18_outfile_posicao[[#Headers],[8686,881807]]</f>
        <v>5.2380543083378913E-4</v>
      </c>
      <c r="R2521">
        <f>_332_2018_07_18_outfile_posicao[[#This Row],[8686,881807]]-P2520</f>
        <v>0</v>
      </c>
      <c r="S2521">
        <f>(_332_2018_07_18_outfile_posicao[[#This Row],[hora bus]]-I2520)*86000</f>
        <v>44.791666499804705</v>
      </c>
      <c r="T2521">
        <f>_332_2018_07_18_outfile_posicao[[#This Row],[desloc]]/_332_2018_07_18_outfile_posicao[[#This Row],[seconds]]</f>
        <v>0</v>
      </c>
      <c r="U2521">
        <f>_332_2018_07_18_outfile_posicao[[#This Row],[spd m/s]]*3.6</f>
        <v>0</v>
      </c>
      <c r="V2521" s="2"/>
      <c r="W2521" s="2">
        <f>IF(_332_2018_07_18_outfile_posicao[[#This Row],[cod bus]]=F2520,0,1)</f>
        <v>0</v>
      </c>
      <c r="X2521" s="2">
        <f>IF(_332_2018_07_18_outfile_posicao[[#This Row],[desloc]]&gt;=0,0,1)</f>
        <v>0</v>
      </c>
      <c r="Y2521" s="2">
        <f>IF(AND(_332_2018_07_18_outfile_posicao[[#This Row],[spd m/s]]&lt;1,_332_2018_07_18_outfile_posicao[[#This Row],[spd m/s]]&lt;&gt;0),1,0)</f>
        <v>0</v>
      </c>
      <c r="Z2521" s="2">
        <f>IF(Z2520=0.5,IF(P2521&gt;=P2522,0.5,1),IF(_332_2018_07_18_outfile_posicao[[#This Row],[desloc]]&lt;-1000,IF(P2521&gt;=P2522,IF(AND(Z2520=0.5,P2521=P2522),0,IF(P2521&lt;700,0.5,0)),1),IF(AND(X2521&gt;0,X2520&gt;0,_332_2018_07_18_outfile_posicao[[#This Row],[8686,881807]]&lt;500,_332_2018_07_18_outfile_posicao[[#This Row],[desloc]]&gt;0),IF(_332_2018_07_18_outfile_posicao[[#This Row],[8686,881807]]&lt;500,1,0),0)))</f>
        <v>0.5</v>
      </c>
      <c r="AA2521" s="2">
        <f t="shared" si="39"/>
        <v>0</v>
      </c>
      <c r="AB2521" s="2">
        <f>IF(_332_2018_07_18_outfile_posicao[[#This Row],[inicio]]=1,0,IF(AB2520&gt;0,0.5,IF(_332_2018_07_18_outfile_posicao[[#This Row],[max dist]]=_332_2018_07_18_outfile_posicao[[#This Row],[8686,881807]],1,0)))</f>
        <v>0.5</v>
      </c>
      <c r="AC2521" s="2">
        <f>IF(_332_2018_07_18_outfile_posicao[[#This Row],[fim]]=0,AC2522+1,0)</f>
        <v>0</v>
      </c>
      <c r="AD2521" s="2"/>
      <c r="AE2521" s="2"/>
      <c r="AF2521" s="2"/>
      <c r="AG2521" s="2"/>
      <c r="AH2521" s="2"/>
      <c r="AI2521" s="2"/>
    </row>
    <row r="2522" spans="1:35" x14ac:dyDescent="0.25">
      <c r="A2522">
        <v>1260</v>
      </c>
      <c r="B2522">
        <v>1</v>
      </c>
      <c r="C2522" s="2" t="s">
        <v>3762</v>
      </c>
      <c r="D2522">
        <v>332</v>
      </c>
      <c r="E2522" s="2" t="s">
        <v>5263</v>
      </c>
      <c r="F2522" s="2" t="s">
        <v>5221</v>
      </c>
      <c r="G2522" s="2">
        <v>2521</v>
      </c>
      <c r="H2522" t="b">
        <v>1</v>
      </c>
      <c r="I2522" s="3">
        <v>43299.478761574072</v>
      </c>
      <c r="J2522" s="2">
        <v>1289</v>
      </c>
      <c r="K2522" s="2">
        <v>-23.639825999999999</v>
      </c>
      <c r="L2522" s="2">
        <v>-46.607307499999997</v>
      </c>
      <c r="M2522" s="2">
        <f>IF(AND(_332_2018_07_18_outfile_posicao[[#This Row],[hora bus]]=I2521,_332_2018_07_18_outfile_posicao[[#This Row],[lat bus]]=K2521,_332_2018_07_18_outfile_posicao[[#This Row],[lon bus]]=L2521),1,0)</f>
        <v>0</v>
      </c>
      <c r="N2522">
        <v>1</v>
      </c>
      <c r="O2522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522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522" s="4">
        <f>_332_2018_07_18_outfile_posicao[[#This Row],[8686,881807]]/_332_2018_07_18_outfile_posicao[[#Headers],[8686,881807]]</f>
        <v>5.2380543083378913E-4</v>
      </c>
      <c r="R2522">
        <f>_332_2018_07_18_outfile_posicao[[#This Row],[8686,881807]]-P2521</f>
        <v>0</v>
      </c>
      <c r="S2522">
        <f>(_332_2018_07_18_outfile_posicao[[#This Row],[hora bus]]-I2521)*86000</f>
        <v>44.791666499804705</v>
      </c>
      <c r="T2522">
        <f>_332_2018_07_18_outfile_posicao[[#This Row],[desloc]]/_332_2018_07_18_outfile_posicao[[#This Row],[seconds]]</f>
        <v>0</v>
      </c>
      <c r="U2522">
        <f>_332_2018_07_18_outfile_posicao[[#This Row],[spd m/s]]*3.6</f>
        <v>0</v>
      </c>
      <c r="V2522" s="2"/>
      <c r="W2522" s="2">
        <f>IF(_332_2018_07_18_outfile_posicao[[#This Row],[cod bus]]=F2521,0,1)</f>
        <v>0</v>
      </c>
      <c r="X2522" s="2">
        <f>IF(_332_2018_07_18_outfile_posicao[[#This Row],[desloc]]&gt;=0,0,1)</f>
        <v>0</v>
      </c>
      <c r="Y2522" s="2">
        <f>IF(AND(_332_2018_07_18_outfile_posicao[[#This Row],[spd m/s]]&lt;1,_332_2018_07_18_outfile_posicao[[#This Row],[spd m/s]]&lt;&gt;0),1,0)</f>
        <v>0</v>
      </c>
      <c r="Z2522" s="2">
        <f>IF(Z2521=0.5,IF(P2522&gt;=P2523,0.5,1),IF(_332_2018_07_18_outfile_posicao[[#This Row],[desloc]]&lt;-1000,IF(P2522&gt;=P2523,IF(AND(Z2521=0.5,P2522=P2523),0,IF(P2522&lt;700,0.5,0)),1),IF(AND(X2522&gt;0,X2521&gt;0,_332_2018_07_18_outfile_posicao[[#This Row],[8686,881807]]&lt;500,_332_2018_07_18_outfile_posicao[[#This Row],[desloc]]&gt;0),IF(_332_2018_07_18_outfile_posicao[[#This Row],[8686,881807]]&lt;500,1,0),0)))</f>
        <v>0.5</v>
      </c>
      <c r="AA2522" s="2">
        <f t="shared" si="39"/>
        <v>0</v>
      </c>
      <c r="AB2522" s="2">
        <f>IF(_332_2018_07_18_outfile_posicao[[#This Row],[inicio]]=1,0,IF(AB2521&gt;0,0.5,IF(_332_2018_07_18_outfile_posicao[[#This Row],[max dist]]=_332_2018_07_18_outfile_posicao[[#This Row],[8686,881807]],1,0)))</f>
        <v>0.5</v>
      </c>
      <c r="AC2522" s="2">
        <f>IF(_332_2018_07_18_outfile_posicao[[#This Row],[fim]]=0,AC2523+1,0)</f>
        <v>0</v>
      </c>
      <c r="AD2522" s="2"/>
      <c r="AE2522" s="2"/>
      <c r="AF2522" s="2"/>
      <c r="AG2522" s="2"/>
      <c r="AH2522" s="2"/>
      <c r="AI2522" s="2"/>
    </row>
    <row r="2523" spans="1:35" x14ac:dyDescent="0.25">
      <c r="A2523">
        <v>1261</v>
      </c>
      <c r="B2523">
        <v>1</v>
      </c>
      <c r="C2523" s="2" t="s">
        <v>3763</v>
      </c>
      <c r="D2523">
        <v>332</v>
      </c>
      <c r="E2523" s="2" t="s">
        <v>5264</v>
      </c>
      <c r="F2523" s="2" t="s">
        <v>5221</v>
      </c>
      <c r="G2523" s="2">
        <v>2522</v>
      </c>
      <c r="H2523" t="b">
        <v>1</v>
      </c>
      <c r="I2523" s="3">
        <v>43299.47928240741</v>
      </c>
      <c r="J2523" s="2">
        <v>1292</v>
      </c>
      <c r="K2523" s="2">
        <v>-23.639825999999999</v>
      </c>
      <c r="L2523" s="2">
        <v>-46.607307499999997</v>
      </c>
      <c r="M2523" s="2">
        <f>IF(AND(_332_2018_07_18_outfile_posicao[[#This Row],[hora bus]]=I2522,_332_2018_07_18_outfile_posicao[[#This Row],[lat bus]]=K2522,_332_2018_07_18_outfile_posicao[[#This Row],[lon bus]]=L2522),1,0)</f>
        <v>0</v>
      </c>
      <c r="N2523">
        <v>1</v>
      </c>
      <c r="O2523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523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523" s="4">
        <f>_332_2018_07_18_outfile_posicao[[#This Row],[8686,881807]]/_332_2018_07_18_outfile_posicao[[#Headers],[8686,881807]]</f>
        <v>5.2380543083378913E-4</v>
      </c>
      <c r="R2523">
        <f>_332_2018_07_18_outfile_posicao[[#This Row],[8686,881807]]-P2522</f>
        <v>0</v>
      </c>
      <c r="S2523">
        <f>(_332_2018_07_18_outfile_posicao[[#This Row],[hora bus]]-I2522)*86000</f>
        <v>44.79166712553706</v>
      </c>
      <c r="T2523">
        <f>_332_2018_07_18_outfile_posicao[[#This Row],[desloc]]/_332_2018_07_18_outfile_posicao[[#This Row],[seconds]]</f>
        <v>0</v>
      </c>
      <c r="U2523">
        <f>_332_2018_07_18_outfile_posicao[[#This Row],[spd m/s]]*3.6</f>
        <v>0</v>
      </c>
      <c r="V2523" s="2"/>
      <c r="W2523" s="2">
        <f>IF(_332_2018_07_18_outfile_posicao[[#This Row],[cod bus]]=F2522,0,1)</f>
        <v>0</v>
      </c>
      <c r="X2523" s="2">
        <f>IF(_332_2018_07_18_outfile_posicao[[#This Row],[desloc]]&gt;=0,0,1)</f>
        <v>0</v>
      </c>
      <c r="Y2523" s="2">
        <f>IF(AND(_332_2018_07_18_outfile_posicao[[#This Row],[spd m/s]]&lt;1,_332_2018_07_18_outfile_posicao[[#This Row],[spd m/s]]&lt;&gt;0),1,0)</f>
        <v>0</v>
      </c>
      <c r="Z2523" s="2">
        <f>IF(Z2522=0.5,IF(P2523&gt;=P2524,0.5,1),IF(_332_2018_07_18_outfile_posicao[[#This Row],[desloc]]&lt;-1000,IF(P2523&gt;=P2524,IF(AND(Z2522=0.5,P2523=P2524),0,IF(P2523&lt;700,0.5,0)),1),IF(AND(X2523&gt;0,X2522&gt;0,_332_2018_07_18_outfile_posicao[[#This Row],[8686,881807]]&lt;500,_332_2018_07_18_outfile_posicao[[#This Row],[desloc]]&gt;0),IF(_332_2018_07_18_outfile_posicao[[#This Row],[8686,881807]]&lt;500,1,0),0)))</f>
        <v>0.5</v>
      </c>
      <c r="AA2523" s="2">
        <f t="shared" si="39"/>
        <v>0</v>
      </c>
      <c r="AB2523" s="2">
        <f>IF(_332_2018_07_18_outfile_posicao[[#This Row],[inicio]]=1,0,IF(AB2522&gt;0,0.5,IF(_332_2018_07_18_outfile_posicao[[#This Row],[max dist]]=_332_2018_07_18_outfile_posicao[[#This Row],[8686,881807]],1,0)))</f>
        <v>0.5</v>
      </c>
      <c r="AC2523" s="2">
        <f>IF(_332_2018_07_18_outfile_posicao[[#This Row],[fim]]=0,AC2524+1,0)</f>
        <v>0</v>
      </c>
      <c r="AD2523" s="2"/>
      <c r="AE2523" s="2"/>
      <c r="AF2523" s="2"/>
      <c r="AG2523" s="2"/>
      <c r="AH2523" s="2"/>
      <c r="AI2523" s="2"/>
    </row>
    <row r="2524" spans="1:35" x14ac:dyDescent="0.25">
      <c r="A2524">
        <v>1262</v>
      </c>
      <c r="B2524">
        <v>1</v>
      </c>
      <c r="C2524" s="2" t="s">
        <v>3764</v>
      </c>
      <c r="D2524">
        <v>332</v>
      </c>
      <c r="E2524" s="2" t="s">
        <v>5264</v>
      </c>
      <c r="F2524" s="2" t="s">
        <v>5221</v>
      </c>
      <c r="G2524" s="2">
        <v>2523</v>
      </c>
      <c r="H2524" t="b">
        <v>1</v>
      </c>
      <c r="I2524" s="3">
        <v>43299.479803240742</v>
      </c>
      <c r="J2524" s="2">
        <v>1294</v>
      </c>
      <c r="K2524" s="2">
        <v>-23.639825999999999</v>
      </c>
      <c r="L2524" s="2">
        <v>-46.607307499999997</v>
      </c>
      <c r="M2524" s="2">
        <f>IF(AND(_332_2018_07_18_outfile_posicao[[#This Row],[hora bus]]=I2523,_332_2018_07_18_outfile_posicao[[#This Row],[lat bus]]=K2523,_332_2018_07_18_outfile_posicao[[#This Row],[lon bus]]=L2523),1,0)</f>
        <v>0</v>
      </c>
      <c r="N2524">
        <v>1</v>
      </c>
      <c r="O2524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524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524" s="4">
        <f>_332_2018_07_18_outfile_posicao[[#This Row],[8686,881807]]/_332_2018_07_18_outfile_posicao[[#Headers],[8686,881807]]</f>
        <v>5.2380543083378913E-4</v>
      </c>
      <c r="R2524">
        <f>_332_2018_07_18_outfile_posicao[[#This Row],[8686,881807]]-P2523</f>
        <v>0</v>
      </c>
      <c r="S2524">
        <f>(_332_2018_07_18_outfile_posicao[[#This Row],[hora bus]]-I2523)*86000</f>
        <v>44.791666499804705</v>
      </c>
      <c r="T2524">
        <f>_332_2018_07_18_outfile_posicao[[#This Row],[desloc]]/_332_2018_07_18_outfile_posicao[[#This Row],[seconds]]</f>
        <v>0</v>
      </c>
      <c r="U2524">
        <f>_332_2018_07_18_outfile_posicao[[#This Row],[spd m/s]]*3.6</f>
        <v>0</v>
      </c>
      <c r="V2524" s="2"/>
      <c r="W2524" s="2">
        <f>IF(_332_2018_07_18_outfile_posicao[[#This Row],[cod bus]]=F2523,0,1)</f>
        <v>0</v>
      </c>
      <c r="X2524" s="2">
        <f>IF(_332_2018_07_18_outfile_posicao[[#This Row],[desloc]]&gt;=0,0,1)</f>
        <v>0</v>
      </c>
      <c r="Y2524" s="2">
        <f>IF(AND(_332_2018_07_18_outfile_posicao[[#This Row],[spd m/s]]&lt;1,_332_2018_07_18_outfile_posicao[[#This Row],[spd m/s]]&lt;&gt;0),1,0)</f>
        <v>0</v>
      </c>
      <c r="Z2524" s="2">
        <f>IF(Z2523=0.5,IF(P2524&gt;=P2525,0.5,1),IF(_332_2018_07_18_outfile_posicao[[#This Row],[desloc]]&lt;-1000,IF(P2524&gt;=P2525,IF(AND(Z2523=0.5,P2524=P2525),0,IF(P2524&lt;700,0.5,0)),1),IF(AND(X2524&gt;0,X2523&gt;0,_332_2018_07_18_outfile_posicao[[#This Row],[8686,881807]]&lt;500,_332_2018_07_18_outfile_posicao[[#This Row],[desloc]]&gt;0),IF(_332_2018_07_18_outfile_posicao[[#This Row],[8686,881807]]&lt;500,1,0),0)))</f>
        <v>0.5</v>
      </c>
      <c r="AA2524" s="2">
        <f t="shared" si="39"/>
        <v>0</v>
      </c>
      <c r="AB2524" s="2">
        <f>IF(_332_2018_07_18_outfile_posicao[[#This Row],[inicio]]=1,0,IF(AB2523&gt;0,0.5,IF(_332_2018_07_18_outfile_posicao[[#This Row],[max dist]]=_332_2018_07_18_outfile_posicao[[#This Row],[8686,881807]],1,0)))</f>
        <v>0.5</v>
      </c>
      <c r="AC2524" s="2">
        <f>IF(_332_2018_07_18_outfile_posicao[[#This Row],[fim]]=0,AC2525+1,0)</f>
        <v>0</v>
      </c>
      <c r="AD2524" s="2"/>
      <c r="AE2524" s="2"/>
      <c r="AF2524" s="2"/>
      <c r="AG2524" s="2"/>
      <c r="AH2524" s="2"/>
      <c r="AI2524" s="2"/>
    </row>
    <row r="2525" spans="1:35" x14ac:dyDescent="0.25">
      <c r="A2525">
        <v>1263</v>
      </c>
      <c r="B2525">
        <v>1</v>
      </c>
      <c r="C2525" s="2" t="s">
        <v>3765</v>
      </c>
      <c r="D2525">
        <v>332</v>
      </c>
      <c r="E2525" s="2" t="s">
        <v>5265</v>
      </c>
      <c r="F2525" s="2" t="s">
        <v>5221</v>
      </c>
      <c r="G2525" s="2">
        <v>2524</v>
      </c>
      <c r="H2525" t="b">
        <v>1</v>
      </c>
      <c r="I2525" s="3">
        <v>43299.480324074073</v>
      </c>
      <c r="J2525" s="2">
        <v>1296</v>
      </c>
      <c r="K2525" s="2">
        <v>-23.639825999999999</v>
      </c>
      <c r="L2525" s="2">
        <v>-46.607307499999997</v>
      </c>
      <c r="M2525" s="2">
        <f>IF(AND(_332_2018_07_18_outfile_posicao[[#This Row],[hora bus]]=I2524,_332_2018_07_18_outfile_posicao[[#This Row],[lat bus]]=K2524,_332_2018_07_18_outfile_posicao[[#This Row],[lon bus]]=L2524),1,0)</f>
        <v>0</v>
      </c>
      <c r="N2525">
        <v>1</v>
      </c>
      <c r="O2525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525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525" s="4">
        <f>_332_2018_07_18_outfile_posicao[[#This Row],[8686,881807]]/_332_2018_07_18_outfile_posicao[[#Headers],[8686,881807]]</f>
        <v>5.2380543083378913E-4</v>
      </c>
      <c r="R2525">
        <f>_332_2018_07_18_outfile_posicao[[#This Row],[8686,881807]]-P2524</f>
        <v>0</v>
      </c>
      <c r="S2525">
        <f>(_332_2018_07_18_outfile_posicao[[#This Row],[hora bus]]-I2524)*86000</f>
        <v>44.791666499804705</v>
      </c>
      <c r="T2525">
        <f>_332_2018_07_18_outfile_posicao[[#This Row],[desloc]]/_332_2018_07_18_outfile_posicao[[#This Row],[seconds]]</f>
        <v>0</v>
      </c>
      <c r="U2525">
        <f>_332_2018_07_18_outfile_posicao[[#This Row],[spd m/s]]*3.6</f>
        <v>0</v>
      </c>
      <c r="V2525" s="2"/>
      <c r="W2525" s="2">
        <f>IF(_332_2018_07_18_outfile_posicao[[#This Row],[cod bus]]=F2524,0,1)</f>
        <v>0</v>
      </c>
      <c r="X2525" s="2">
        <f>IF(_332_2018_07_18_outfile_posicao[[#This Row],[desloc]]&gt;=0,0,1)</f>
        <v>0</v>
      </c>
      <c r="Y2525" s="2">
        <f>IF(AND(_332_2018_07_18_outfile_posicao[[#This Row],[spd m/s]]&lt;1,_332_2018_07_18_outfile_posicao[[#This Row],[spd m/s]]&lt;&gt;0),1,0)</f>
        <v>0</v>
      </c>
      <c r="Z2525" s="2">
        <f>IF(Z2524=0.5,IF(P2525&gt;=P2526,0.5,1),IF(_332_2018_07_18_outfile_posicao[[#This Row],[desloc]]&lt;-1000,IF(P2525&gt;=P2526,IF(AND(Z2524=0.5,P2525=P2526),0,IF(P2525&lt;700,0.5,0)),1),IF(AND(X2525&gt;0,X2524&gt;0,_332_2018_07_18_outfile_posicao[[#This Row],[8686,881807]]&lt;500,_332_2018_07_18_outfile_posicao[[#This Row],[desloc]]&gt;0),IF(_332_2018_07_18_outfile_posicao[[#This Row],[8686,881807]]&lt;500,1,0),0)))</f>
        <v>0.5</v>
      </c>
      <c r="AA2525" s="2">
        <f t="shared" si="39"/>
        <v>0</v>
      </c>
      <c r="AB2525" s="2">
        <f>IF(_332_2018_07_18_outfile_posicao[[#This Row],[inicio]]=1,0,IF(AB2524&gt;0,0.5,IF(_332_2018_07_18_outfile_posicao[[#This Row],[max dist]]=_332_2018_07_18_outfile_posicao[[#This Row],[8686,881807]],1,0)))</f>
        <v>0.5</v>
      </c>
      <c r="AC2525" s="2">
        <f>IF(_332_2018_07_18_outfile_posicao[[#This Row],[fim]]=0,AC2526+1,0)</f>
        <v>0</v>
      </c>
      <c r="AD2525" s="2"/>
      <c r="AE2525" s="2"/>
      <c r="AF2525" s="2"/>
      <c r="AG2525" s="2"/>
      <c r="AH2525" s="2"/>
      <c r="AI2525" s="2"/>
    </row>
    <row r="2526" spans="1:35" x14ac:dyDescent="0.25">
      <c r="A2526">
        <v>1264</v>
      </c>
      <c r="B2526">
        <v>1</v>
      </c>
      <c r="C2526" s="2" t="s">
        <v>3766</v>
      </c>
      <c r="D2526">
        <v>332</v>
      </c>
      <c r="E2526" s="2" t="s">
        <v>5265</v>
      </c>
      <c r="F2526" s="2" t="s">
        <v>5221</v>
      </c>
      <c r="G2526" s="2">
        <v>2525</v>
      </c>
      <c r="H2526" t="b">
        <v>1</v>
      </c>
      <c r="I2526" s="3">
        <v>43299.480844907404</v>
      </c>
      <c r="J2526" s="2">
        <v>1299</v>
      </c>
      <c r="K2526" s="2">
        <v>-23.639825999999999</v>
      </c>
      <c r="L2526" s="2">
        <v>-46.607307499999997</v>
      </c>
      <c r="M2526" s="2">
        <f>IF(AND(_332_2018_07_18_outfile_posicao[[#This Row],[hora bus]]=I2525,_332_2018_07_18_outfile_posicao[[#This Row],[lat bus]]=K2525,_332_2018_07_18_outfile_posicao[[#This Row],[lon bus]]=L2525),1,0)</f>
        <v>0</v>
      </c>
      <c r="N2526">
        <v>1</v>
      </c>
      <c r="O2526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526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526" s="4">
        <f>_332_2018_07_18_outfile_posicao[[#This Row],[8686,881807]]/_332_2018_07_18_outfile_posicao[[#Headers],[8686,881807]]</f>
        <v>5.2380543083378913E-4</v>
      </c>
      <c r="R2526">
        <f>_332_2018_07_18_outfile_posicao[[#This Row],[8686,881807]]-P2525</f>
        <v>0</v>
      </c>
      <c r="S2526">
        <f>(_332_2018_07_18_outfile_posicao[[#This Row],[hora bus]]-I2525)*86000</f>
        <v>44.791666499804705</v>
      </c>
      <c r="T2526">
        <f>_332_2018_07_18_outfile_posicao[[#This Row],[desloc]]/_332_2018_07_18_outfile_posicao[[#This Row],[seconds]]</f>
        <v>0</v>
      </c>
      <c r="U2526">
        <f>_332_2018_07_18_outfile_posicao[[#This Row],[spd m/s]]*3.6</f>
        <v>0</v>
      </c>
      <c r="V2526" s="2"/>
      <c r="W2526" s="2">
        <f>IF(_332_2018_07_18_outfile_posicao[[#This Row],[cod bus]]=F2525,0,1)</f>
        <v>0</v>
      </c>
      <c r="X2526" s="2">
        <f>IF(_332_2018_07_18_outfile_posicao[[#This Row],[desloc]]&gt;=0,0,1)</f>
        <v>0</v>
      </c>
      <c r="Y2526" s="2">
        <f>IF(AND(_332_2018_07_18_outfile_posicao[[#This Row],[spd m/s]]&lt;1,_332_2018_07_18_outfile_posicao[[#This Row],[spd m/s]]&lt;&gt;0),1,0)</f>
        <v>0</v>
      </c>
      <c r="Z2526" s="2">
        <f>IF(Z2525=0.5,IF(P2526&gt;=P2527,0.5,1),IF(_332_2018_07_18_outfile_posicao[[#This Row],[desloc]]&lt;-1000,IF(P2526&gt;=P2527,IF(AND(Z2525=0.5,P2526=P2527),0,IF(P2526&lt;700,0.5,0)),1),IF(AND(X2526&gt;0,X2525&gt;0,_332_2018_07_18_outfile_posicao[[#This Row],[8686,881807]]&lt;500,_332_2018_07_18_outfile_posicao[[#This Row],[desloc]]&gt;0),IF(_332_2018_07_18_outfile_posicao[[#This Row],[8686,881807]]&lt;500,1,0),0)))</f>
        <v>0.5</v>
      </c>
      <c r="AA2526" s="2">
        <f t="shared" si="39"/>
        <v>0</v>
      </c>
      <c r="AB2526" s="2">
        <f>IF(_332_2018_07_18_outfile_posicao[[#This Row],[inicio]]=1,0,IF(AB2525&gt;0,0.5,IF(_332_2018_07_18_outfile_posicao[[#This Row],[max dist]]=_332_2018_07_18_outfile_posicao[[#This Row],[8686,881807]],1,0)))</f>
        <v>0.5</v>
      </c>
      <c r="AC2526" s="2">
        <f>IF(_332_2018_07_18_outfile_posicao[[#This Row],[fim]]=0,AC2527+1,0)</f>
        <v>0</v>
      </c>
      <c r="AD2526" s="2"/>
      <c r="AE2526" s="2"/>
      <c r="AF2526" s="2"/>
      <c r="AG2526" s="2"/>
      <c r="AH2526" s="2"/>
      <c r="AI2526" s="2"/>
    </row>
    <row r="2527" spans="1:35" x14ac:dyDescent="0.25">
      <c r="A2527">
        <v>1268</v>
      </c>
      <c r="B2527">
        <v>1</v>
      </c>
      <c r="C2527" s="2" t="s">
        <v>3767</v>
      </c>
      <c r="D2527">
        <v>332</v>
      </c>
      <c r="E2527" s="2" t="s">
        <v>5266</v>
      </c>
      <c r="F2527" s="2" t="s">
        <v>5221</v>
      </c>
      <c r="G2527" s="2">
        <v>2526</v>
      </c>
      <c r="H2527" t="b">
        <v>1</v>
      </c>
      <c r="I2527" s="3">
        <v>43299.481365740743</v>
      </c>
      <c r="J2527" s="2">
        <v>1301</v>
      </c>
      <c r="K2527" s="2">
        <v>-23.639825999999999</v>
      </c>
      <c r="L2527" s="2">
        <v>-46.607307499999997</v>
      </c>
      <c r="M2527" s="2">
        <f>IF(AND(_332_2018_07_18_outfile_posicao[[#This Row],[hora bus]]=I2526,_332_2018_07_18_outfile_posicao[[#This Row],[lat bus]]=K2526,_332_2018_07_18_outfile_posicao[[#This Row],[lon bus]]=L2526),1,0)</f>
        <v>0</v>
      </c>
      <c r="N2527">
        <v>1</v>
      </c>
      <c r="O2527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527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527" s="4">
        <f>_332_2018_07_18_outfile_posicao[[#This Row],[8686,881807]]/_332_2018_07_18_outfile_posicao[[#Headers],[8686,881807]]</f>
        <v>5.2380543083378913E-4</v>
      </c>
      <c r="R2527">
        <f>_332_2018_07_18_outfile_posicao[[#This Row],[8686,881807]]-P2526</f>
        <v>0</v>
      </c>
      <c r="S2527">
        <f>(_332_2018_07_18_outfile_posicao[[#This Row],[hora bus]]-I2526)*86000</f>
        <v>44.79166712553706</v>
      </c>
      <c r="T2527">
        <f>_332_2018_07_18_outfile_posicao[[#This Row],[desloc]]/_332_2018_07_18_outfile_posicao[[#This Row],[seconds]]</f>
        <v>0</v>
      </c>
      <c r="U2527">
        <f>_332_2018_07_18_outfile_posicao[[#This Row],[spd m/s]]*3.6</f>
        <v>0</v>
      </c>
      <c r="V2527" s="2"/>
      <c r="W2527" s="2">
        <f>IF(_332_2018_07_18_outfile_posicao[[#This Row],[cod bus]]=F2526,0,1)</f>
        <v>0</v>
      </c>
      <c r="X2527" s="2">
        <f>IF(_332_2018_07_18_outfile_posicao[[#This Row],[desloc]]&gt;=0,0,1)</f>
        <v>0</v>
      </c>
      <c r="Y2527" s="2">
        <f>IF(AND(_332_2018_07_18_outfile_posicao[[#This Row],[spd m/s]]&lt;1,_332_2018_07_18_outfile_posicao[[#This Row],[spd m/s]]&lt;&gt;0),1,0)</f>
        <v>0</v>
      </c>
      <c r="Z2527" s="2">
        <f>IF(Z2526=0.5,IF(P2527&gt;=P2528,0.5,1),IF(_332_2018_07_18_outfile_posicao[[#This Row],[desloc]]&lt;-1000,IF(P2527&gt;=P2528,IF(AND(Z2526=0.5,P2527=P2528),0,IF(P2527&lt;700,0.5,0)),1),IF(AND(X2527&gt;0,X2526&gt;0,_332_2018_07_18_outfile_posicao[[#This Row],[8686,881807]]&lt;500,_332_2018_07_18_outfile_posicao[[#This Row],[desloc]]&gt;0),IF(_332_2018_07_18_outfile_posicao[[#This Row],[8686,881807]]&lt;500,1,0),0)))</f>
        <v>0.5</v>
      </c>
      <c r="AA2527" s="2">
        <f t="shared" si="39"/>
        <v>0</v>
      </c>
      <c r="AB2527" s="2">
        <f>IF(_332_2018_07_18_outfile_posicao[[#This Row],[inicio]]=1,0,IF(AB2526&gt;0,0.5,IF(_332_2018_07_18_outfile_posicao[[#This Row],[max dist]]=_332_2018_07_18_outfile_posicao[[#This Row],[8686,881807]],1,0)))</f>
        <v>0.5</v>
      </c>
      <c r="AC2527" s="2">
        <f>IF(_332_2018_07_18_outfile_posicao[[#This Row],[fim]]=0,AC2528+1,0)</f>
        <v>0</v>
      </c>
      <c r="AD2527" s="2"/>
      <c r="AE2527" s="2"/>
      <c r="AF2527" s="2"/>
      <c r="AG2527" s="2"/>
      <c r="AH2527" s="2"/>
      <c r="AI2527" s="2"/>
    </row>
    <row r="2528" spans="1:35" x14ac:dyDescent="0.25">
      <c r="A2528">
        <v>1270</v>
      </c>
      <c r="B2528">
        <v>1</v>
      </c>
      <c r="C2528" s="2" t="s">
        <v>3769</v>
      </c>
      <c r="D2528">
        <v>332</v>
      </c>
      <c r="E2528" s="2" t="s">
        <v>5267</v>
      </c>
      <c r="F2528" s="2" t="s">
        <v>5221</v>
      </c>
      <c r="G2528" s="2">
        <v>2527</v>
      </c>
      <c r="H2528" t="b">
        <v>1</v>
      </c>
      <c r="I2528" s="3">
        <v>43299.482407407406</v>
      </c>
      <c r="J2528" s="2">
        <v>1305</v>
      </c>
      <c r="K2528" s="2">
        <v>-23.639825999999999</v>
      </c>
      <c r="L2528" s="2">
        <v>-46.607307499999997</v>
      </c>
      <c r="M2528" s="2">
        <f>IF(AND(_332_2018_07_18_outfile_posicao[[#This Row],[hora bus]]=I2527,_332_2018_07_18_outfile_posicao[[#This Row],[lat bus]]=K2527,_332_2018_07_18_outfile_posicao[[#This Row],[lon bus]]=L2527),1,0)</f>
        <v>0</v>
      </c>
      <c r="N2528">
        <v>1</v>
      </c>
      <c r="O2528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528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528" s="4">
        <f>_332_2018_07_18_outfile_posicao[[#This Row],[8686,881807]]/_332_2018_07_18_outfile_posicao[[#Headers],[8686,881807]]</f>
        <v>5.2380543083378913E-4</v>
      </c>
      <c r="R2528">
        <f>_332_2018_07_18_outfile_posicao[[#This Row],[8686,881807]]-P2527</f>
        <v>0</v>
      </c>
      <c r="S2528">
        <f>(_332_2018_07_18_outfile_posicao[[#This Row],[hora bus]]-I2527)*86000</f>
        <v>89.583332999609411</v>
      </c>
      <c r="T2528">
        <f>_332_2018_07_18_outfile_posicao[[#This Row],[desloc]]/_332_2018_07_18_outfile_posicao[[#This Row],[seconds]]</f>
        <v>0</v>
      </c>
      <c r="U2528">
        <f>_332_2018_07_18_outfile_posicao[[#This Row],[spd m/s]]*3.6</f>
        <v>0</v>
      </c>
      <c r="V2528" s="2"/>
      <c r="W2528" s="2">
        <f>IF(_332_2018_07_18_outfile_posicao[[#This Row],[cod bus]]=F2527,0,1)</f>
        <v>0</v>
      </c>
      <c r="X2528" s="2">
        <f>IF(_332_2018_07_18_outfile_posicao[[#This Row],[desloc]]&gt;=0,0,1)</f>
        <v>0</v>
      </c>
      <c r="Y2528" s="2">
        <f>IF(AND(_332_2018_07_18_outfile_posicao[[#This Row],[spd m/s]]&lt;1,_332_2018_07_18_outfile_posicao[[#This Row],[spd m/s]]&lt;&gt;0),1,0)</f>
        <v>0</v>
      </c>
      <c r="Z2528" s="2">
        <f>IF(Z2527=0.5,IF(P2528&gt;=P2529,0.5,1),IF(_332_2018_07_18_outfile_posicao[[#This Row],[desloc]]&lt;-1000,IF(P2528&gt;=P2529,IF(AND(Z2527=0.5,P2528=P2529),0,IF(P2528&lt;700,0.5,0)),1),IF(AND(X2528&gt;0,X2527&gt;0,_332_2018_07_18_outfile_posicao[[#This Row],[8686,881807]]&lt;500,_332_2018_07_18_outfile_posicao[[#This Row],[desloc]]&gt;0),IF(_332_2018_07_18_outfile_posicao[[#This Row],[8686,881807]]&lt;500,1,0),0)))</f>
        <v>0.5</v>
      </c>
      <c r="AA2528" s="2">
        <f t="shared" si="39"/>
        <v>0</v>
      </c>
      <c r="AB2528" s="2">
        <f>IF(_332_2018_07_18_outfile_posicao[[#This Row],[inicio]]=1,0,IF(AB2527&gt;0,0.5,IF(_332_2018_07_18_outfile_posicao[[#This Row],[max dist]]=_332_2018_07_18_outfile_posicao[[#This Row],[8686,881807]],1,0)))</f>
        <v>0.5</v>
      </c>
      <c r="AC2528" s="2">
        <f>IF(_332_2018_07_18_outfile_posicao[[#This Row],[fim]]=0,AC2529+1,0)</f>
        <v>0</v>
      </c>
      <c r="AD2528" s="2"/>
      <c r="AE2528" s="2"/>
      <c r="AF2528" s="2"/>
      <c r="AG2528" s="2"/>
      <c r="AH2528" s="2"/>
      <c r="AI2528" s="2"/>
    </row>
    <row r="2529" spans="1:35" x14ac:dyDescent="0.25">
      <c r="A2529">
        <v>1271</v>
      </c>
      <c r="B2529">
        <v>1</v>
      </c>
      <c r="C2529" s="2" t="s">
        <v>3770</v>
      </c>
      <c r="D2529">
        <v>332</v>
      </c>
      <c r="E2529" s="2" t="s">
        <v>5268</v>
      </c>
      <c r="F2529" s="2" t="s">
        <v>5221</v>
      </c>
      <c r="G2529" s="2">
        <v>2528</v>
      </c>
      <c r="H2529" t="b">
        <v>1</v>
      </c>
      <c r="I2529" s="3">
        <v>43299.482928240737</v>
      </c>
      <c r="J2529" s="2">
        <v>1307</v>
      </c>
      <c r="K2529" s="2">
        <v>-23.639825999999999</v>
      </c>
      <c r="L2529" s="2">
        <v>-46.607307499999997</v>
      </c>
      <c r="M2529" s="2">
        <f>IF(AND(_332_2018_07_18_outfile_posicao[[#This Row],[hora bus]]=I2528,_332_2018_07_18_outfile_posicao[[#This Row],[lat bus]]=K2528,_332_2018_07_18_outfile_posicao[[#This Row],[lon bus]]=L2528),1,0)</f>
        <v>0</v>
      </c>
      <c r="N2529">
        <v>1</v>
      </c>
      <c r="O2529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529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529" s="4">
        <f>_332_2018_07_18_outfile_posicao[[#This Row],[8686,881807]]/_332_2018_07_18_outfile_posicao[[#Headers],[8686,881807]]</f>
        <v>5.2380543083378913E-4</v>
      </c>
      <c r="R2529">
        <f>_332_2018_07_18_outfile_posicao[[#This Row],[8686,881807]]-P2528</f>
        <v>0</v>
      </c>
      <c r="S2529">
        <f>(_332_2018_07_18_outfile_posicao[[#This Row],[hora bus]]-I2528)*86000</f>
        <v>44.791666499804705</v>
      </c>
      <c r="T2529">
        <f>_332_2018_07_18_outfile_posicao[[#This Row],[desloc]]/_332_2018_07_18_outfile_posicao[[#This Row],[seconds]]</f>
        <v>0</v>
      </c>
      <c r="U2529">
        <f>_332_2018_07_18_outfile_posicao[[#This Row],[spd m/s]]*3.6</f>
        <v>0</v>
      </c>
      <c r="V2529" s="2"/>
      <c r="W2529" s="2">
        <f>IF(_332_2018_07_18_outfile_posicao[[#This Row],[cod bus]]=F2528,0,1)</f>
        <v>0</v>
      </c>
      <c r="X2529" s="2">
        <f>IF(_332_2018_07_18_outfile_posicao[[#This Row],[desloc]]&gt;=0,0,1)</f>
        <v>0</v>
      </c>
      <c r="Y2529" s="2">
        <f>IF(AND(_332_2018_07_18_outfile_posicao[[#This Row],[spd m/s]]&lt;1,_332_2018_07_18_outfile_posicao[[#This Row],[spd m/s]]&lt;&gt;0),1,0)</f>
        <v>0</v>
      </c>
      <c r="Z2529" s="2">
        <f>IF(Z2528=0.5,IF(P2529&gt;=P2530,0.5,1),IF(_332_2018_07_18_outfile_posicao[[#This Row],[desloc]]&lt;-1000,IF(P2529&gt;=P2530,IF(AND(Z2528=0.5,P2529=P2530),0,IF(P2529&lt;700,0.5,0)),1),IF(AND(X2529&gt;0,X2528&gt;0,_332_2018_07_18_outfile_posicao[[#This Row],[8686,881807]]&lt;500,_332_2018_07_18_outfile_posicao[[#This Row],[desloc]]&gt;0),IF(_332_2018_07_18_outfile_posicao[[#This Row],[8686,881807]]&lt;500,1,0),0)))</f>
        <v>0.5</v>
      </c>
      <c r="AA2529" s="2">
        <f t="shared" si="39"/>
        <v>0</v>
      </c>
      <c r="AB2529" s="2">
        <f>IF(_332_2018_07_18_outfile_posicao[[#This Row],[inicio]]=1,0,IF(AB2528&gt;0,0.5,IF(_332_2018_07_18_outfile_posicao[[#This Row],[max dist]]=_332_2018_07_18_outfile_posicao[[#This Row],[8686,881807]],1,0)))</f>
        <v>0.5</v>
      </c>
      <c r="AC2529" s="2">
        <f>IF(_332_2018_07_18_outfile_posicao[[#This Row],[fim]]=0,AC2530+1,0)</f>
        <v>0</v>
      </c>
      <c r="AD2529" s="2"/>
      <c r="AE2529" s="2"/>
      <c r="AF2529" s="2"/>
      <c r="AG2529" s="2"/>
      <c r="AH2529" s="2"/>
      <c r="AI2529" s="2"/>
    </row>
    <row r="2530" spans="1:35" x14ac:dyDescent="0.25">
      <c r="A2530">
        <v>1272</v>
      </c>
      <c r="B2530">
        <v>1</v>
      </c>
      <c r="C2530" s="2" t="s">
        <v>3771</v>
      </c>
      <c r="D2530">
        <v>332</v>
      </c>
      <c r="E2530" s="2" t="s">
        <v>5268</v>
      </c>
      <c r="F2530" s="2" t="s">
        <v>5221</v>
      </c>
      <c r="G2530" s="2">
        <v>2529</v>
      </c>
      <c r="H2530" t="b">
        <v>1</v>
      </c>
      <c r="I2530" s="3">
        <v>43299.483449074076</v>
      </c>
      <c r="J2530" s="2">
        <v>1310</v>
      </c>
      <c r="K2530" s="2">
        <v>-23.639825999999999</v>
      </c>
      <c r="L2530" s="2">
        <v>-46.607307499999997</v>
      </c>
      <c r="M2530" s="2">
        <f>IF(AND(_332_2018_07_18_outfile_posicao[[#This Row],[hora bus]]=I2529,_332_2018_07_18_outfile_posicao[[#This Row],[lat bus]]=K2529,_332_2018_07_18_outfile_posicao[[#This Row],[lon bus]]=L2529),1,0)</f>
        <v>0</v>
      </c>
      <c r="N2530">
        <v>1</v>
      </c>
      <c r="O2530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530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530" s="4">
        <f>_332_2018_07_18_outfile_posicao[[#This Row],[8686,881807]]/_332_2018_07_18_outfile_posicao[[#Headers],[8686,881807]]</f>
        <v>5.2380543083378913E-4</v>
      </c>
      <c r="R2530">
        <f>_332_2018_07_18_outfile_posicao[[#This Row],[8686,881807]]-P2529</f>
        <v>0</v>
      </c>
      <c r="S2530">
        <f>(_332_2018_07_18_outfile_posicao[[#This Row],[hora bus]]-I2529)*86000</f>
        <v>44.79166712553706</v>
      </c>
      <c r="T2530">
        <f>_332_2018_07_18_outfile_posicao[[#This Row],[desloc]]/_332_2018_07_18_outfile_posicao[[#This Row],[seconds]]</f>
        <v>0</v>
      </c>
      <c r="U2530">
        <f>_332_2018_07_18_outfile_posicao[[#This Row],[spd m/s]]*3.6</f>
        <v>0</v>
      </c>
      <c r="V2530" s="2"/>
      <c r="W2530" s="2">
        <f>IF(_332_2018_07_18_outfile_posicao[[#This Row],[cod bus]]=F2529,0,1)</f>
        <v>0</v>
      </c>
      <c r="X2530" s="2">
        <f>IF(_332_2018_07_18_outfile_posicao[[#This Row],[desloc]]&gt;=0,0,1)</f>
        <v>0</v>
      </c>
      <c r="Y2530" s="2">
        <f>IF(AND(_332_2018_07_18_outfile_posicao[[#This Row],[spd m/s]]&lt;1,_332_2018_07_18_outfile_posicao[[#This Row],[spd m/s]]&lt;&gt;0),1,0)</f>
        <v>0</v>
      </c>
      <c r="Z2530" s="2">
        <f>IF(Z2529=0.5,IF(P2530&gt;=P2531,0.5,1),IF(_332_2018_07_18_outfile_posicao[[#This Row],[desloc]]&lt;-1000,IF(P2530&gt;=P2531,IF(AND(Z2529=0.5,P2530=P2531),0,IF(P2530&lt;700,0.5,0)),1),IF(AND(X2530&gt;0,X2529&gt;0,_332_2018_07_18_outfile_posicao[[#This Row],[8686,881807]]&lt;500,_332_2018_07_18_outfile_posicao[[#This Row],[desloc]]&gt;0),IF(_332_2018_07_18_outfile_posicao[[#This Row],[8686,881807]]&lt;500,1,0),0)))</f>
        <v>0.5</v>
      </c>
      <c r="AA2530" s="2">
        <f t="shared" si="39"/>
        <v>0</v>
      </c>
      <c r="AB2530" s="2">
        <f>IF(_332_2018_07_18_outfile_posicao[[#This Row],[inicio]]=1,0,IF(AB2529&gt;0,0.5,IF(_332_2018_07_18_outfile_posicao[[#This Row],[max dist]]=_332_2018_07_18_outfile_posicao[[#This Row],[8686,881807]],1,0)))</f>
        <v>0.5</v>
      </c>
      <c r="AC2530" s="2">
        <f>IF(_332_2018_07_18_outfile_posicao[[#This Row],[fim]]=0,AC2531+1,0)</f>
        <v>0</v>
      </c>
      <c r="AD2530" s="2"/>
      <c r="AE2530" s="2"/>
      <c r="AF2530" s="2"/>
      <c r="AG2530" s="2"/>
      <c r="AH2530" s="2"/>
      <c r="AI2530" s="2"/>
    </row>
    <row r="2531" spans="1:35" x14ac:dyDescent="0.25">
      <c r="A2531">
        <v>1273</v>
      </c>
      <c r="B2531">
        <v>1</v>
      </c>
      <c r="C2531" s="2" t="s">
        <v>3772</v>
      </c>
      <c r="D2531">
        <v>332</v>
      </c>
      <c r="E2531" s="2" t="s">
        <v>5269</v>
      </c>
      <c r="F2531" s="2" t="s">
        <v>5221</v>
      </c>
      <c r="G2531" s="2">
        <v>2530</v>
      </c>
      <c r="H2531" t="b">
        <v>1</v>
      </c>
      <c r="I2531" s="3">
        <v>43299.483969907407</v>
      </c>
      <c r="J2531" s="2">
        <v>1312</v>
      </c>
      <c r="K2531" s="2">
        <v>-23.639825999999999</v>
      </c>
      <c r="L2531" s="2">
        <v>-46.607307499999997</v>
      </c>
      <c r="M2531" s="2">
        <f>IF(AND(_332_2018_07_18_outfile_posicao[[#This Row],[hora bus]]=I2530,_332_2018_07_18_outfile_posicao[[#This Row],[lat bus]]=K2530,_332_2018_07_18_outfile_posicao[[#This Row],[lon bus]]=L2530),1,0)</f>
        <v>0</v>
      </c>
      <c r="N2531">
        <v>1</v>
      </c>
      <c r="O2531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531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531" s="4">
        <f>_332_2018_07_18_outfile_posicao[[#This Row],[8686,881807]]/_332_2018_07_18_outfile_posicao[[#Headers],[8686,881807]]</f>
        <v>5.2380543083378913E-4</v>
      </c>
      <c r="R2531">
        <f>_332_2018_07_18_outfile_posicao[[#This Row],[8686,881807]]-P2530</f>
        <v>0</v>
      </c>
      <c r="S2531">
        <f>(_332_2018_07_18_outfile_posicao[[#This Row],[hora bus]]-I2530)*86000</f>
        <v>44.791666499804705</v>
      </c>
      <c r="T2531">
        <f>_332_2018_07_18_outfile_posicao[[#This Row],[desloc]]/_332_2018_07_18_outfile_posicao[[#This Row],[seconds]]</f>
        <v>0</v>
      </c>
      <c r="U2531">
        <f>_332_2018_07_18_outfile_posicao[[#This Row],[spd m/s]]*3.6</f>
        <v>0</v>
      </c>
      <c r="V2531" s="2"/>
      <c r="W2531" s="2">
        <f>IF(_332_2018_07_18_outfile_posicao[[#This Row],[cod bus]]=F2530,0,1)</f>
        <v>0</v>
      </c>
      <c r="X2531" s="2">
        <f>IF(_332_2018_07_18_outfile_posicao[[#This Row],[desloc]]&gt;=0,0,1)</f>
        <v>0</v>
      </c>
      <c r="Y2531" s="2">
        <f>IF(AND(_332_2018_07_18_outfile_posicao[[#This Row],[spd m/s]]&lt;1,_332_2018_07_18_outfile_posicao[[#This Row],[spd m/s]]&lt;&gt;0),1,0)</f>
        <v>0</v>
      </c>
      <c r="Z2531" s="2">
        <f>IF(Z2530=0.5,IF(P2531&gt;=P2532,0.5,1),IF(_332_2018_07_18_outfile_posicao[[#This Row],[desloc]]&lt;-1000,IF(P2531&gt;=P2532,IF(AND(Z2530=0.5,P2531=P2532),0,IF(P2531&lt;700,0.5,0)),1),IF(AND(X2531&gt;0,X2530&gt;0,_332_2018_07_18_outfile_posicao[[#This Row],[8686,881807]]&lt;500,_332_2018_07_18_outfile_posicao[[#This Row],[desloc]]&gt;0),IF(_332_2018_07_18_outfile_posicao[[#This Row],[8686,881807]]&lt;500,1,0),0)))</f>
        <v>0.5</v>
      </c>
      <c r="AA2531" s="2">
        <f t="shared" si="39"/>
        <v>0</v>
      </c>
      <c r="AB2531" s="2">
        <f>IF(_332_2018_07_18_outfile_posicao[[#This Row],[inicio]]=1,0,IF(AB2530&gt;0,0.5,IF(_332_2018_07_18_outfile_posicao[[#This Row],[max dist]]=_332_2018_07_18_outfile_posicao[[#This Row],[8686,881807]],1,0)))</f>
        <v>0.5</v>
      </c>
      <c r="AC2531" s="2">
        <f>IF(_332_2018_07_18_outfile_posicao[[#This Row],[fim]]=0,AC2532+1,0)</f>
        <v>0</v>
      </c>
      <c r="AD2531" s="2"/>
      <c r="AE2531" s="2"/>
      <c r="AF2531" s="2"/>
      <c r="AG2531" s="2"/>
      <c r="AH2531" s="2"/>
      <c r="AI2531" s="2"/>
    </row>
    <row r="2532" spans="1:35" x14ac:dyDescent="0.25">
      <c r="A2532">
        <v>1275</v>
      </c>
      <c r="B2532">
        <v>1</v>
      </c>
      <c r="C2532" s="2" t="s">
        <v>3774</v>
      </c>
      <c r="D2532">
        <v>332</v>
      </c>
      <c r="E2532" s="2" t="s">
        <v>5270</v>
      </c>
      <c r="F2532" s="2" t="s">
        <v>5221</v>
      </c>
      <c r="G2532" s="2">
        <v>2531</v>
      </c>
      <c r="H2532" t="b">
        <v>1</v>
      </c>
      <c r="I2532" s="3">
        <v>43299.484490740739</v>
      </c>
      <c r="J2532" s="2">
        <v>1314</v>
      </c>
      <c r="K2532" s="2">
        <v>-23.639825999999999</v>
      </c>
      <c r="L2532" s="2">
        <v>-46.607307499999997</v>
      </c>
      <c r="M2532" s="2">
        <f>IF(AND(_332_2018_07_18_outfile_posicao[[#This Row],[hora bus]]=I2531,_332_2018_07_18_outfile_posicao[[#This Row],[lat bus]]=K2531,_332_2018_07_18_outfile_posicao[[#This Row],[lon bus]]=L2531),1,0)</f>
        <v>0</v>
      </c>
      <c r="N2532">
        <v>1</v>
      </c>
      <c r="O2532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532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532" s="4">
        <f>_332_2018_07_18_outfile_posicao[[#This Row],[8686,881807]]/_332_2018_07_18_outfile_posicao[[#Headers],[8686,881807]]</f>
        <v>5.2380543083378913E-4</v>
      </c>
      <c r="R2532">
        <f>_332_2018_07_18_outfile_posicao[[#This Row],[8686,881807]]-P2531</f>
        <v>0</v>
      </c>
      <c r="S2532">
        <f>(_332_2018_07_18_outfile_posicao[[#This Row],[hora bus]]-I2531)*86000</f>
        <v>44.791666499804705</v>
      </c>
      <c r="T2532">
        <f>_332_2018_07_18_outfile_posicao[[#This Row],[desloc]]/_332_2018_07_18_outfile_posicao[[#This Row],[seconds]]</f>
        <v>0</v>
      </c>
      <c r="U2532">
        <f>_332_2018_07_18_outfile_posicao[[#This Row],[spd m/s]]*3.6</f>
        <v>0</v>
      </c>
      <c r="V2532" s="2"/>
      <c r="W2532" s="2">
        <f>IF(_332_2018_07_18_outfile_posicao[[#This Row],[cod bus]]=F2531,0,1)</f>
        <v>0</v>
      </c>
      <c r="X2532" s="2">
        <f>IF(_332_2018_07_18_outfile_posicao[[#This Row],[desloc]]&gt;=0,0,1)</f>
        <v>0</v>
      </c>
      <c r="Y2532" s="2">
        <f>IF(AND(_332_2018_07_18_outfile_posicao[[#This Row],[spd m/s]]&lt;1,_332_2018_07_18_outfile_posicao[[#This Row],[spd m/s]]&lt;&gt;0),1,0)</f>
        <v>0</v>
      </c>
      <c r="Z2532" s="2">
        <f>IF(Z2531=0.5,IF(P2532&gt;=P2533,0.5,1),IF(_332_2018_07_18_outfile_posicao[[#This Row],[desloc]]&lt;-1000,IF(P2532&gt;=P2533,IF(AND(Z2531=0.5,P2532=P2533),0,IF(P2532&lt;700,0.5,0)),1),IF(AND(X2532&gt;0,X2531&gt;0,_332_2018_07_18_outfile_posicao[[#This Row],[8686,881807]]&lt;500,_332_2018_07_18_outfile_posicao[[#This Row],[desloc]]&gt;0),IF(_332_2018_07_18_outfile_posicao[[#This Row],[8686,881807]]&lt;500,1,0),0)))</f>
        <v>0.5</v>
      </c>
      <c r="AA2532" s="2">
        <f t="shared" si="39"/>
        <v>0</v>
      </c>
      <c r="AB2532" s="2">
        <f>IF(_332_2018_07_18_outfile_posicao[[#This Row],[inicio]]=1,0,IF(AB2531&gt;0,0.5,IF(_332_2018_07_18_outfile_posicao[[#This Row],[max dist]]=_332_2018_07_18_outfile_posicao[[#This Row],[8686,881807]],1,0)))</f>
        <v>0.5</v>
      </c>
      <c r="AC2532" s="2">
        <f>IF(_332_2018_07_18_outfile_posicao[[#This Row],[fim]]=0,AC2533+1,0)</f>
        <v>0</v>
      </c>
      <c r="AD2532" s="2"/>
      <c r="AE2532" s="2"/>
      <c r="AF2532" s="2"/>
      <c r="AG2532" s="2"/>
      <c r="AH2532" s="2"/>
      <c r="AI2532" s="2"/>
    </row>
    <row r="2533" spans="1:35" x14ac:dyDescent="0.25">
      <c r="A2533">
        <v>1276</v>
      </c>
      <c r="B2533">
        <v>1</v>
      </c>
      <c r="C2533" s="2" t="s">
        <v>3775</v>
      </c>
      <c r="D2533">
        <v>332</v>
      </c>
      <c r="E2533" s="2" t="s">
        <v>5270</v>
      </c>
      <c r="F2533" s="2" t="s">
        <v>5221</v>
      </c>
      <c r="G2533" s="2">
        <v>2532</v>
      </c>
      <c r="H2533" t="b">
        <v>1</v>
      </c>
      <c r="I2533" s="3">
        <v>43299.485011574077</v>
      </c>
      <c r="J2533" s="2">
        <v>1317</v>
      </c>
      <c r="K2533" s="2">
        <v>-23.639825999999999</v>
      </c>
      <c r="L2533" s="2">
        <v>-46.607307499999997</v>
      </c>
      <c r="M2533" s="2">
        <f>IF(AND(_332_2018_07_18_outfile_posicao[[#This Row],[hora bus]]=I2532,_332_2018_07_18_outfile_posicao[[#This Row],[lat bus]]=K2532,_332_2018_07_18_outfile_posicao[[#This Row],[lon bus]]=L2532),1,0)</f>
        <v>0</v>
      </c>
      <c r="N2533">
        <v>1</v>
      </c>
      <c r="O2533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533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533" s="4">
        <f>_332_2018_07_18_outfile_posicao[[#This Row],[8686,881807]]/_332_2018_07_18_outfile_posicao[[#Headers],[8686,881807]]</f>
        <v>5.2380543083378913E-4</v>
      </c>
      <c r="R2533">
        <f>_332_2018_07_18_outfile_posicao[[#This Row],[8686,881807]]-P2532</f>
        <v>0</v>
      </c>
      <c r="S2533">
        <f>(_332_2018_07_18_outfile_posicao[[#This Row],[hora bus]]-I2532)*86000</f>
        <v>44.79166712553706</v>
      </c>
      <c r="T2533">
        <f>_332_2018_07_18_outfile_posicao[[#This Row],[desloc]]/_332_2018_07_18_outfile_posicao[[#This Row],[seconds]]</f>
        <v>0</v>
      </c>
      <c r="U2533">
        <f>_332_2018_07_18_outfile_posicao[[#This Row],[spd m/s]]*3.6</f>
        <v>0</v>
      </c>
      <c r="V2533" s="2"/>
      <c r="W2533" s="2">
        <f>IF(_332_2018_07_18_outfile_posicao[[#This Row],[cod bus]]=F2532,0,1)</f>
        <v>0</v>
      </c>
      <c r="X2533" s="2">
        <f>IF(_332_2018_07_18_outfile_posicao[[#This Row],[desloc]]&gt;=0,0,1)</f>
        <v>0</v>
      </c>
      <c r="Y2533" s="2">
        <f>IF(AND(_332_2018_07_18_outfile_posicao[[#This Row],[spd m/s]]&lt;1,_332_2018_07_18_outfile_posicao[[#This Row],[spd m/s]]&lt;&gt;0),1,0)</f>
        <v>0</v>
      </c>
      <c r="Z2533" s="2">
        <f>IF(Z2532=0.5,IF(P2533&gt;=P2534,0.5,1),IF(_332_2018_07_18_outfile_posicao[[#This Row],[desloc]]&lt;-1000,IF(P2533&gt;=P2534,IF(AND(Z2532=0.5,P2533=P2534),0,IF(P2533&lt;700,0.5,0)),1),IF(AND(X2533&gt;0,X2532&gt;0,_332_2018_07_18_outfile_posicao[[#This Row],[8686,881807]]&lt;500,_332_2018_07_18_outfile_posicao[[#This Row],[desloc]]&gt;0),IF(_332_2018_07_18_outfile_posicao[[#This Row],[8686,881807]]&lt;500,1,0),0)))</f>
        <v>0.5</v>
      </c>
      <c r="AA2533" s="2">
        <f t="shared" si="39"/>
        <v>0</v>
      </c>
      <c r="AB2533" s="2">
        <f>IF(_332_2018_07_18_outfile_posicao[[#This Row],[inicio]]=1,0,IF(AB2532&gt;0,0.5,IF(_332_2018_07_18_outfile_posicao[[#This Row],[max dist]]=_332_2018_07_18_outfile_posicao[[#This Row],[8686,881807]],1,0)))</f>
        <v>0.5</v>
      </c>
      <c r="AC2533" s="2">
        <f>IF(_332_2018_07_18_outfile_posicao[[#This Row],[fim]]=0,AC2534+1,0)</f>
        <v>0</v>
      </c>
      <c r="AD2533" s="2"/>
      <c r="AE2533" s="2"/>
      <c r="AF2533" s="2"/>
      <c r="AG2533" s="2"/>
      <c r="AH2533" s="2"/>
      <c r="AI2533" s="2"/>
    </row>
    <row r="2534" spans="1:35" x14ac:dyDescent="0.25">
      <c r="A2534">
        <v>1278</v>
      </c>
      <c r="B2534">
        <v>1</v>
      </c>
      <c r="C2534" s="2" t="s">
        <v>3776</v>
      </c>
      <c r="D2534">
        <v>332</v>
      </c>
      <c r="E2534" s="2" t="s">
        <v>5271</v>
      </c>
      <c r="F2534" s="2" t="s">
        <v>5221</v>
      </c>
      <c r="G2534" s="2">
        <v>2533</v>
      </c>
      <c r="H2534" t="b">
        <v>1</v>
      </c>
      <c r="I2534" s="3">
        <v>43299.485532407409</v>
      </c>
      <c r="J2534" s="2">
        <v>1318</v>
      </c>
      <c r="K2534" s="2">
        <v>-23.639825999999999</v>
      </c>
      <c r="L2534" s="2">
        <v>-46.607307499999997</v>
      </c>
      <c r="M2534" s="2">
        <f>IF(AND(_332_2018_07_18_outfile_posicao[[#This Row],[hora bus]]=I2533,_332_2018_07_18_outfile_posicao[[#This Row],[lat bus]]=K2533,_332_2018_07_18_outfile_posicao[[#This Row],[lon bus]]=L2533),1,0)</f>
        <v>0</v>
      </c>
      <c r="N2534">
        <v>1</v>
      </c>
      <c r="O2534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534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534" s="4">
        <f>_332_2018_07_18_outfile_posicao[[#This Row],[8686,881807]]/_332_2018_07_18_outfile_posicao[[#Headers],[8686,881807]]</f>
        <v>5.2380543083378913E-4</v>
      </c>
      <c r="R2534">
        <f>_332_2018_07_18_outfile_posicao[[#This Row],[8686,881807]]-P2533</f>
        <v>0</v>
      </c>
      <c r="S2534">
        <f>(_332_2018_07_18_outfile_posicao[[#This Row],[hora bus]]-I2533)*86000</f>
        <v>44.791666499804705</v>
      </c>
      <c r="T2534">
        <f>_332_2018_07_18_outfile_posicao[[#This Row],[desloc]]/_332_2018_07_18_outfile_posicao[[#This Row],[seconds]]</f>
        <v>0</v>
      </c>
      <c r="U2534">
        <f>_332_2018_07_18_outfile_posicao[[#This Row],[spd m/s]]*3.6</f>
        <v>0</v>
      </c>
      <c r="V2534" s="2"/>
      <c r="W2534" s="2">
        <f>IF(_332_2018_07_18_outfile_posicao[[#This Row],[cod bus]]=F2533,0,1)</f>
        <v>0</v>
      </c>
      <c r="X2534" s="2">
        <f>IF(_332_2018_07_18_outfile_posicao[[#This Row],[desloc]]&gt;=0,0,1)</f>
        <v>0</v>
      </c>
      <c r="Y2534" s="2">
        <f>IF(AND(_332_2018_07_18_outfile_posicao[[#This Row],[spd m/s]]&lt;1,_332_2018_07_18_outfile_posicao[[#This Row],[spd m/s]]&lt;&gt;0),1,0)</f>
        <v>0</v>
      </c>
      <c r="Z2534" s="2">
        <f>IF(Z2533=0.5,IF(P2534&gt;=P2535,0.5,1),IF(_332_2018_07_18_outfile_posicao[[#This Row],[desloc]]&lt;-1000,IF(P2534&gt;=P2535,IF(AND(Z2533=0.5,P2534=P2535),0,IF(P2534&lt;700,0.5,0)),1),IF(AND(X2534&gt;0,X2533&gt;0,_332_2018_07_18_outfile_posicao[[#This Row],[8686,881807]]&lt;500,_332_2018_07_18_outfile_posicao[[#This Row],[desloc]]&gt;0),IF(_332_2018_07_18_outfile_posicao[[#This Row],[8686,881807]]&lt;500,1,0),0)))</f>
        <v>0.5</v>
      </c>
      <c r="AA2534" s="2">
        <f t="shared" si="39"/>
        <v>0</v>
      </c>
      <c r="AB2534" s="2">
        <f>IF(_332_2018_07_18_outfile_posicao[[#This Row],[inicio]]=1,0,IF(AB2533&gt;0,0.5,IF(_332_2018_07_18_outfile_posicao[[#This Row],[max dist]]=_332_2018_07_18_outfile_posicao[[#This Row],[8686,881807]],1,0)))</f>
        <v>0.5</v>
      </c>
      <c r="AC2534" s="2">
        <f>IF(_332_2018_07_18_outfile_posicao[[#This Row],[fim]]=0,AC2535+1,0)</f>
        <v>0</v>
      </c>
      <c r="AD2534" s="2"/>
      <c r="AE2534" s="2"/>
      <c r="AF2534" s="2"/>
      <c r="AG2534" s="2"/>
      <c r="AH2534" s="2"/>
      <c r="AI2534" s="2"/>
    </row>
    <row r="2535" spans="1:35" x14ac:dyDescent="0.25">
      <c r="A2535">
        <v>1279</v>
      </c>
      <c r="B2535">
        <v>1</v>
      </c>
      <c r="C2535" s="2" t="s">
        <v>3777</v>
      </c>
      <c r="D2535">
        <v>332</v>
      </c>
      <c r="E2535" s="2" t="s">
        <v>5272</v>
      </c>
      <c r="F2535" s="2" t="s">
        <v>5221</v>
      </c>
      <c r="G2535" s="2">
        <v>2534</v>
      </c>
      <c r="H2535" t="b">
        <v>1</v>
      </c>
      <c r="I2535" s="3">
        <v>43299.48605324074</v>
      </c>
      <c r="J2535" s="2">
        <v>1321</v>
      </c>
      <c r="K2535" s="2">
        <v>-23.639825999999999</v>
      </c>
      <c r="L2535" s="2">
        <v>-46.607307499999997</v>
      </c>
      <c r="M2535" s="2">
        <f>IF(AND(_332_2018_07_18_outfile_posicao[[#This Row],[hora bus]]=I2534,_332_2018_07_18_outfile_posicao[[#This Row],[lat bus]]=K2534,_332_2018_07_18_outfile_posicao[[#This Row],[lon bus]]=L2534),1,0)</f>
        <v>0</v>
      </c>
      <c r="N2535">
        <v>1</v>
      </c>
      <c r="O2535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535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535" s="4">
        <f>_332_2018_07_18_outfile_posicao[[#This Row],[8686,881807]]/_332_2018_07_18_outfile_posicao[[#Headers],[8686,881807]]</f>
        <v>5.2380543083378913E-4</v>
      </c>
      <c r="R2535">
        <f>_332_2018_07_18_outfile_posicao[[#This Row],[8686,881807]]-P2534</f>
        <v>0</v>
      </c>
      <c r="S2535">
        <f>(_332_2018_07_18_outfile_posicao[[#This Row],[hora bus]]-I2534)*86000</f>
        <v>44.791666499804705</v>
      </c>
      <c r="T2535">
        <f>_332_2018_07_18_outfile_posicao[[#This Row],[desloc]]/_332_2018_07_18_outfile_posicao[[#This Row],[seconds]]</f>
        <v>0</v>
      </c>
      <c r="U2535">
        <f>_332_2018_07_18_outfile_posicao[[#This Row],[spd m/s]]*3.6</f>
        <v>0</v>
      </c>
      <c r="V2535" s="2"/>
      <c r="W2535" s="2">
        <f>IF(_332_2018_07_18_outfile_posicao[[#This Row],[cod bus]]=F2534,0,1)</f>
        <v>0</v>
      </c>
      <c r="X2535" s="2">
        <f>IF(_332_2018_07_18_outfile_posicao[[#This Row],[desloc]]&gt;=0,0,1)</f>
        <v>0</v>
      </c>
      <c r="Y2535" s="2">
        <f>IF(AND(_332_2018_07_18_outfile_posicao[[#This Row],[spd m/s]]&lt;1,_332_2018_07_18_outfile_posicao[[#This Row],[spd m/s]]&lt;&gt;0),1,0)</f>
        <v>0</v>
      </c>
      <c r="Z2535" s="2">
        <f>IF(Z2534=0.5,IF(P2535&gt;=P2536,0.5,1),IF(_332_2018_07_18_outfile_posicao[[#This Row],[desloc]]&lt;-1000,IF(P2535&gt;=P2536,IF(AND(Z2534=0.5,P2535=P2536),0,IF(P2535&lt;700,0.5,0)),1),IF(AND(X2535&gt;0,X2534&gt;0,_332_2018_07_18_outfile_posicao[[#This Row],[8686,881807]]&lt;500,_332_2018_07_18_outfile_posicao[[#This Row],[desloc]]&gt;0),IF(_332_2018_07_18_outfile_posicao[[#This Row],[8686,881807]]&lt;500,1,0),0)))</f>
        <v>0.5</v>
      </c>
      <c r="AA2535" s="2">
        <f t="shared" si="39"/>
        <v>0</v>
      </c>
      <c r="AB2535" s="2">
        <f>IF(_332_2018_07_18_outfile_posicao[[#This Row],[inicio]]=1,0,IF(AB2534&gt;0,0.5,IF(_332_2018_07_18_outfile_posicao[[#This Row],[max dist]]=_332_2018_07_18_outfile_posicao[[#This Row],[8686,881807]],1,0)))</f>
        <v>0.5</v>
      </c>
      <c r="AC2535" s="2">
        <f>IF(_332_2018_07_18_outfile_posicao[[#This Row],[fim]]=0,AC2536+1,0)</f>
        <v>0</v>
      </c>
      <c r="AD2535" s="2"/>
      <c r="AE2535" s="2"/>
      <c r="AF2535" s="2"/>
      <c r="AG2535" s="2"/>
      <c r="AH2535" s="2"/>
      <c r="AI2535" s="2"/>
    </row>
    <row r="2536" spans="1:35" x14ac:dyDescent="0.25">
      <c r="A2536">
        <v>1281</v>
      </c>
      <c r="B2536">
        <v>1</v>
      </c>
      <c r="C2536" s="2" t="s">
        <v>3779</v>
      </c>
      <c r="D2536">
        <v>332</v>
      </c>
      <c r="E2536" s="2" t="s">
        <v>5273</v>
      </c>
      <c r="F2536" s="2" t="s">
        <v>5221</v>
      </c>
      <c r="G2536" s="2">
        <v>2535</v>
      </c>
      <c r="H2536" t="b">
        <v>1</v>
      </c>
      <c r="I2536" s="3">
        <v>43299.486574074072</v>
      </c>
      <c r="J2536" s="2">
        <v>1323</v>
      </c>
      <c r="K2536" s="2">
        <v>-23.639825999999999</v>
      </c>
      <c r="L2536" s="2">
        <v>-46.607307499999997</v>
      </c>
      <c r="M2536" s="2">
        <f>IF(AND(_332_2018_07_18_outfile_posicao[[#This Row],[hora bus]]=I2535,_332_2018_07_18_outfile_posicao[[#This Row],[lat bus]]=K2535,_332_2018_07_18_outfile_posicao[[#This Row],[lon bus]]=L2535),1,0)</f>
        <v>0</v>
      </c>
      <c r="N2536">
        <v>1</v>
      </c>
      <c r="O2536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536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536" s="4">
        <f>_332_2018_07_18_outfile_posicao[[#This Row],[8686,881807]]/_332_2018_07_18_outfile_posicao[[#Headers],[8686,881807]]</f>
        <v>5.2380543083378913E-4</v>
      </c>
      <c r="R2536">
        <f>_332_2018_07_18_outfile_posicao[[#This Row],[8686,881807]]-P2535</f>
        <v>0</v>
      </c>
      <c r="S2536">
        <f>(_332_2018_07_18_outfile_posicao[[#This Row],[hora bus]]-I2535)*86000</f>
        <v>44.791666499804705</v>
      </c>
      <c r="T2536">
        <f>_332_2018_07_18_outfile_posicao[[#This Row],[desloc]]/_332_2018_07_18_outfile_posicao[[#This Row],[seconds]]</f>
        <v>0</v>
      </c>
      <c r="U2536">
        <f>_332_2018_07_18_outfile_posicao[[#This Row],[spd m/s]]*3.6</f>
        <v>0</v>
      </c>
      <c r="V2536" s="2"/>
      <c r="W2536" s="2">
        <f>IF(_332_2018_07_18_outfile_posicao[[#This Row],[cod bus]]=F2535,0,1)</f>
        <v>0</v>
      </c>
      <c r="X2536" s="2">
        <f>IF(_332_2018_07_18_outfile_posicao[[#This Row],[desloc]]&gt;=0,0,1)</f>
        <v>0</v>
      </c>
      <c r="Y2536" s="2">
        <f>IF(AND(_332_2018_07_18_outfile_posicao[[#This Row],[spd m/s]]&lt;1,_332_2018_07_18_outfile_posicao[[#This Row],[spd m/s]]&lt;&gt;0),1,0)</f>
        <v>0</v>
      </c>
      <c r="Z2536" s="2">
        <f>IF(Z2535=0.5,IF(P2536&gt;=P2537,0.5,1),IF(_332_2018_07_18_outfile_posicao[[#This Row],[desloc]]&lt;-1000,IF(P2536&gt;=P2537,IF(AND(Z2535=0.5,P2536=P2537),0,IF(P2536&lt;700,0.5,0)),1),IF(AND(X2536&gt;0,X2535&gt;0,_332_2018_07_18_outfile_posicao[[#This Row],[8686,881807]]&lt;500,_332_2018_07_18_outfile_posicao[[#This Row],[desloc]]&gt;0),IF(_332_2018_07_18_outfile_posicao[[#This Row],[8686,881807]]&lt;500,1,0),0)))</f>
        <v>0.5</v>
      </c>
      <c r="AA2536" s="2">
        <f t="shared" si="39"/>
        <v>0</v>
      </c>
      <c r="AB2536" s="2">
        <f>IF(_332_2018_07_18_outfile_posicao[[#This Row],[inicio]]=1,0,IF(AB2535&gt;0,0.5,IF(_332_2018_07_18_outfile_posicao[[#This Row],[max dist]]=_332_2018_07_18_outfile_posicao[[#This Row],[8686,881807]],1,0)))</f>
        <v>0.5</v>
      </c>
      <c r="AC2536" s="2">
        <f>IF(_332_2018_07_18_outfile_posicao[[#This Row],[fim]]=0,AC2537+1,0)</f>
        <v>0</v>
      </c>
      <c r="AD2536" s="2"/>
      <c r="AE2536" s="2"/>
      <c r="AF2536" s="2"/>
      <c r="AG2536" s="2"/>
      <c r="AH2536" s="2"/>
      <c r="AI2536" s="2"/>
    </row>
    <row r="2537" spans="1:35" x14ac:dyDescent="0.25">
      <c r="A2537">
        <v>1282</v>
      </c>
      <c r="B2537">
        <v>1</v>
      </c>
      <c r="C2537" s="2" t="s">
        <v>3780</v>
      </c>
      <c r="D2537">
        <v>332</v>
      </c>
      <c r="E2537" s="2" t="s">
        <v>5273</v>
      </c>
      <c r="F2537" s="2" t="s">
        <v>5221</v>
      </c>
      <c r="G2537" s="2">
        <v>2536</v>
      </c>
      <c r="H2537" t="b">
        <v>1</v>
      </c>
      <c r="I2537" s="3">
        <v>43299.48709490741</v>
      </c>
      <c r="J2537" s="2">
        <v>1325</v>
      </c>
      <c r="K2537" s="2">
        <v>-23.639825999999999</v>
      </c>
      <c r="L2537" s="2">
        <v>-46.607307499999997</v>
      </c>
      <c r="M2537" s="2">
        <f>IF(AND(_332_2018_07_18_outfile_posicao[[#This Row],[hora bus]]=I2536,_332_2018_07_18_outfile_posicao[[#This Row],[lat bus]]=K2536,_332_2018_07_18_outfile_posicao[[#This Row],[lon bus]]=L2536),1,0)</f>
        <v>0</v>
      </c>
      <c r="N2537">
        <v>1</v>
      </c>
      <c r="O2537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537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537" s="4">
        <f>_332_2018_07_18_outfile_posicao[[#This Row],[8686,881807]]/_332_2018_07_18_outfile_posicao[[#Headers],[8686,881807]]</f>
        <v>5.2380543083378913E-4</v>
      </c>
      <c r="R2537">
        <f>_332_2018_07_18_outfile_posicao[[#This Row],[8686,881807]]-P2536</f>
        <v>0</v>
      </c>
      <c r="S2537">
        <f>(_332_2018_07_18_outfile_posicao[[#This Row],[hora bus]]-I2536)*86000</f>
        <v>44.79166712553706</v>
      </c>
      <c r="T2537">
        <f>_332_2018_07_18_outfile_posicao[[#This Row],[desloc]]/_332_2018_07_18_outfile_posicao[[#This Row],[seconds]]</f>
        <v>0</v>
      </c>
      <c r="U2537">
        <f>_332_2018_07_18_outfile_posicao[[#This Row],[spd m/s]]*3.6</f>
        <v>0</v>
      </c>
      <c r="V2537" s="2"/>
      <c r="W2537" s="2">
        <f>IF(_332_2018_07_18_outfile_posicao[[#This Row],[cod bus]]=F2536,0,1)</f>
        <v>0</v>
      </c>
      <c r="X2537" s="2">
        <f>IF(_332_2018_07_18_outfile_posicao[[#This Row],[desloc]]&gt;=0,0,1)</f>
        <v>0</v>
      </c>
      <c r="Y2537" s="2">
        <f>IF(AND(_332_2018_07_18_outfile_posicao[[#This Row],[spd m/s]]&lt;1,_332_2018_07_18_outfile_posicao[[#This Row],[spd m/s]]&lt;&gt;0),1,0)</f>
        <v>0</v>
      </c>
      <c r="Z2537" s="2">
        <f>IF(Z2536=0.5,IF(P2537&gt;=P2538,0.5,1),IF(_332_2018_07_18_outfile_posicao[[#This Row],[desloc]]&lt;-1000,IF(P2537&gt;=P2538,IF(AND(Z2536=0.5,P2537=P2538),0,IF(P2537&lt;700,0.5,0)),1),IF(AND(X2537&gt;0,X2536&gt;0,_332_2018_07_18_outfile_posicao[[#This Row],[8686,881807]]&lt;500,_332_2018_07_18_outfile_posicao[[#This Row],[desloc]]&gt;0),IF(_332_2018_07_18_outfile_posicao[[#This Row],[8686,881807]]&lt;500,1,0),0)))</f>
        <v>0.5</v>
      </c>
      <c r="AA2537" s="2">
        <f t="shared" si="39"/>
        <v>0</v>
      </c>
      <c r="AB2537" s="2">
        <f>IF(_332_2018_07_18_outfile_posicao[[#This Row],[inicio]]=1,0,IF(AB2536&gt;0,0.5,IF(_332_2018_07_18_outfile_posicao[[#This Row],[max dist]]=_332_2018_07_18_outfile_posicao[[#This Row],[8686,881807]],1,0)))</f>
        <v>0.5</v>
      </c>
      <c r="AC2537" s="2">
        <f>IF(_332_2018_07_18_outfile_posicao[[#This Row],[fim]]=0,AC2538+1,0)</f>
        <v>0</v>
      </c>
      <c r="AD2537" s="2"/>
      <c r="AE2537" s="2"/>
      <c r="AF2537" s="2"/>
      <c r="AG2537" s="2"/>
      <c r="AH2537" s="2"/>
      <c r="AI2537" s="2"/>
    </row>
    <row r="2538" spans="1:35" x14ac:dyDescent="0.25">
      <c r="A2538">
        <v>1284</v>
      </c>
      <c r="B2538">
        <v>1</v>
      </c>
      <c r="C2538" s="2" t="s">
        <v>3781</v>
      </c>
      <c r="D2538">
        <v>332</v>
      </c>
      <c r="E2538" s="2" t="s">
        <v>5274</v>
      </c>
      <c r="F2538" s="2" t="s">
        <v>5221</v>
      </c>
      <c r="G2538" s="2">
        <v>2537</v>
      </c>
      <c r="H2538" t="b">
        <v>1</v>
      </c>
      <c r="I2538" s="3">
        <v>43299.487615740742</v>
      </c>
      <c r="J2538" s="2">
        <v>1328</v>
      </c>
      <c r="K2538" s="2">
        <v>-23.639825999999999</v>
      </c>
      <c r="L2538" s="2">
        <v>-46.607307499999997</v>
      </c>
      <c r="M2538" s="2">
        <f>IF(AND(_332_2018_07_18_outfile_posicao[[#This Row],[hora bus]]=I2537,_332_2018_07_18_outfile_posicao[[#This Row],[lat bus]]=K2537,_332_2018_07_18_outfile_posicao[[#This Row],[lon bus]]=L2537),1,0)</f>
        <v>0</v>
      </c>
      <c r="N2538">
        <v>1</v>
      </c>
      <c r="O2538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538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538" s="4">
        <f>_332_2018_07_18_outfile_posicao[[#This Row],[8686,881807]]/_332_2018_07_18_outfile_posicao[[#Headers],[8686,881807]]</f>
        <v>5.2380543083378913E-4</v>
      </c>
      <c r="R2538">
        <f>_332_2018_07_18_outfile_posicao[[#This Row],[8686,881807]]-P2537</f>
        <v>0</v>
      </c>
      <c r="S2538">
        <f>(_332_2018_07_18_outfile_posicao[[#This Row],[hora bus]]-I2537)*86000</f>
        <v>44.791666499804705</v>
      </c>
      <c r="T2538">
        <f>_332_2018_07_18_outfile_posicao[[#This Row],[desloc]]/_332_2018_07_18_outfile_posicao[[#This Row],[seconds]]</f>
        <v>0</v>
      </c>
      <c r="U2538">
        <f>_332_2018_07_18_outfile_posicao[[#This Row],[spd m/s]]*3.6</f>
        <v>0</v>
      </c>
      <c r="V2538" s="2"/>
      <c r="W2538" s="2">
        <f>IF(_332_2018_07_18_outfile_posicao[[#This Row],[cod bus]]=F2537,0,1)</f>
        <v>0</v>
      </c>
      <c r="X2538" s="2">
        <f>IF(_332_2018_07_18_outfile_posicao[[#This Row],[desloc]]&gt;=0,0,1)</f>
        <v>0</v>
      </c>
      <c r="Y2538" s="2">
        <f>IF(AND(_332_2018_07_18_outfile_posicao[[#This Row],[spd m/s]]&lt;1,_332_2018_07_18_outfile_posicao[[#This Row],[spd m/s]]&lt;&gt;0),1,0)</f>
        <v>0</v>
      </c>
      <c r="Z2538" s="2">
        <f>IF(Z2537=0.5,IF(P2538&gt;=P2539,0.5,1),IF(_332_2018_07_18_outfile_posicao[[#This Row],[desloc]]&lt;-1000,IF(P2538&gt;=P2539,IF(AND(Z2537=0.5,P2538=P2539),0,IF(P2538&lt;700,0.5,0)),1),IF(AND(X2538&gt;0,X2537&gt;0,_332_2018_07_18_outfile_posicao[[#This Row],[8686,881807]]&lt;500,_332_2018_07_18_outfile_posicao[[#This Row],[desloc]]&gt;0),IF(_332_2018_07_18_outfile_posicao[[#This Row],[8686,881807]]&lt;500,1,0),0)))</f>
        <v>0.5</v>
      </c>
      <c r="AA2538" s="2">
        <f t="shared" si="39"/>
        <v>0</v>
      </c>
      <c r="AB2538" s="2">
        <f>IF(_332_2018_07_18_outfile_posicao[[#This Row],[inicio]]=1,0,IF(AB2537&gt;0,0.5,IF(_332_2018_07_18_outfile_posicao[[#This Row],[max dist]]=_332_2018_07_18_outfile_posicao[[#This Row],[8686,881807]],1,0)))</f>
        <v>0.5</v>
      </c>
      <c r="AC2538" s="2">
        <f>IF(_332_2018_07_18_outfile_posicao[[#This Row],[fim]]=0,AC2539+1,0)</f>
        <v>0</v>
      </c>
      <c r="AD2538" s="2"/>
      <c r="AE2538" s="2"/>
      <c r="AF2538" s="2"/>
      <c r="AG2538" s="2"/>
      <c r="AH2538" s="2"/>
      <c r="AI2538" s="2"/>
    </row>
    <row r="2539" spans="1:35" x14ac:dyDescent="0.25">
      <c r="A2539">
        <v>1285</v>
      </c>
      <c r="B2539">
        <v>1</v>
      </c>
      <c r="C2539" s="2" t="s">
        <v>3782</v>
      </c>
      <c r="D2539">
        <v>332</v>
      </c>
      <c r="E2539" s="2" t="s">
        <v>5275</v>
      </c>
      <c r="F2539" s="2" t="s">
        <v>5221</v>
      </c>
      <c r="G2539" s="2">
        <v>2538</v>
      </c>
      <c r="H2539" t="b">
        <v>1</v>
      </c>
      <c r="I2539" s="3">
        <v>43299.488136574073</v>
      </c>
      <c r="J2539" s="2">
        <v>1330</v>
      </c>
      <c r="K2539" s="2">
        <v>-23.639825999999999</v>
      </c>
      <c r="L2539" s="2">
        <v>-46.607307499999997</v>
      </c>
      <c r="M2539" s="2">
        <f>IF(AND(_332_2018_07_18_outfile_posicao[[#This Row],[hora bus]]=I2538,_332_2018_07_18_outfile_posicao[[#This Row],[lat bus]]=K2538,_332_2018_07_18_outfile_posicao[[#This Row],[lon bus]]=L2538),1,0)</f>
        <v>0</v>
      </c>
      <c r="N2539">
        <v>1</v>
      </c>
      <c r="O2539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539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539" s="4">
        <f>_332_2018_07_18_outfile_posicao[[#This Row],[8686,881807]]/_332_2018_07_18_outfile_posicao[[#Headers],[8686,881807]]</f>
        <v>5.2380543083378913E-4</v>
      </c>
      <c r="R2539">
        <f>_332_2018_07_18_outfile_posicao[[#This Row],[8686,881807]]-P2538</f>
        <v>0</v>
      </c>
      <c r="S2539">
        <f>(_332_2018_07_18_outfile_posicao[[#This Row],[hora bus]]-I2538)*86000</f>
        <v>44.791666499804705</v>
      </c>
      <c r="T2539">
        <f>_332_2018_07_18_outfile_posicao[[#This Row],[desloc]]/_332_2018_07_18_outfile_posicao[[#This Row],[seconds]]</f>
        <v>0</v>
      </c>
      <c r="U2539">
        <f>_332_2018_07_18_outfile_posicao[[#This Row],[spd m/s]]*3.6</f>
        <v>0</v>
      </c>
      <c r="V2539" s="2"/>
      <c r="W2539" s="2">
        <f>IF(_332_2018_07_18_outfile_posicao[[#This Row],[cod bus]]=F2538,0,1)</f>
        <v>0</v>
      </c>
      <c r="X2539" s="2">
        <f>IF(_332_2018_07_18_outfile_posicao[[#This Row],[desloc]]&gt;=0,0,1)</f>
        <v>0</v>
      </c>
      <c r="Y2539" s="2">
        <f>IF(AND(_332_2018_07_18_outfile_posicao[[#This Row],[spd m/s]]&lt;1,_332_2018_07_18_outfile_posicao[[#This Row],[spd m/s]]&lt;&gt;0),1,0)</f>
        <v>0</v>
      </c>
      <c r="Z2539" s="2">
        <f>IF(Z2538=0.5,IF(P2539&gt;=P2540,0.5,1),IF(_332_2018_07_18_outfile_posicao[[#This Row],[desloc]]&lt;-1000,IF(P2539&gt;=P2540,IF(AND(Z2538=0.5,P2539=P2540),0,IF(P2539&lt;700,0.5,0)),1),IF(AND(X2539&gt;0,X2538&gt;0,_332_2018_07_18_outfile_posicao[[#This Row],[8686,881807]]&lt;500,_332_2018_07_18_outfile_posicao[[#This Row],[desloc]]&gt;0),IF(_332_2018_07_18_outfile_posicao[[#This Row],[8686,881807]]&lt;500,1,0),0)))</f>
        <v>0.5</v>
      </c>
      <c r="AA2539" s="2">
        <f t="shared" si="39"/>
        <v>0</v>
      </c>
      <c r="AB2539" s="2">
        <f>IF(_332_2018_07_18_outfile_posicao[[#This Row],[inicio]]=1,0,IF(AB2538&gt;0,0.5,IF(_332_2018_07_18_outfile_posicao[[#This Row],[max dist]]=_332_2018_07_18_outfile_posicao[[#This Row],[8686,881807]],1,0)))</f>
        <v>0.5</v>
      </c>
      <c r="AC2539" s="2">
        <f>IF(_332_2018_07_18_outfile_posicao[[#This Row],[fim]]=0,AC2540+1,0)</f>
        <v>0</v>
      </c>
      <c r="AD2539" s="2"/>
      <c r="AE2539" s="2"/>
      <c r="AF2539" s="2"/>
      <c r="AG2539" s="2"/>
      <c r="AH2539" s="2"/>
      <c r="AI2539" s="2"/>
    </row>
    <row r="2540" spans="1:35" x14ac:dyDescent="0.25">
      <c r="A2540">
        <v>1287</v>
      </c>
      <c r="B2540">
        <v>1</v>
      </c>
      <c r="C2540" s="2" t="s">
        <v>3784</v>
      </c>
      <c r="D2540">
        <v>332</v>
      </c>
      <c r="E2540" s="2" t="s">
        <v>5276</v>
      </c>
      <c r="F2540" s="2" t="s">
        <v>5221</v>
      </c>
      <c r="G2540" s="2">
        <v>2539</v>
      </c>
      <c r="H2540" t="b">
        <v>1</v>
      </c>
      <c r="I2540" s="3">
        <v>43299.488657407404</v>
      </c>
      <c r="J2540" s="2">
        <v>1332</v>
      </c>
      <c r="K2540" s="2">
        <v>-23.639825999999999</v>
      </c>
      <c r="L2540" s="2">
        <v>-46.607307499999997</v>
      </c>
      <c r="M2540" s="2">
        <f>IF(AND(_332_2018_07_18_outfile_posicao[[#This Row],[hora bus]]=I2539,_332_2018_07_18_outfile_posicao[[#This Row],[lat bus]]=K2539,_332_2018_07_18_outfile_posicao[[#This Row],[lon bus]]=L2539),1,0)</f>
        <v>0</v>
      </c>
      <c r="N2540">
        <v>1</v>
      </c>
      <c r="O2540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540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540" s="4">
        <f>_332_2018_07_18_outfile_posicao[[#This Row],[8686,881807]]/_332_2018_07_18_outfile_posicao[[#Headers],[8686,881807]]</f>
        <v>5.2380543083378913E-4</v>
      </c>
      <c r="R2540">
        <f>_332_2018_07_18_outfile_posicao[[#This Row],[8686,881807]]-P2539</f>
        <v>0</v>
      </c>
      <c r="S2540">
        <f>(_332_2018_07_18_outfile_posicao[[#This Row],[hora bus]]-I2539)*86000</f>
        <v>44.791666499804705</v>
      </c>
      <c r="T2540">
        <f>_332_2018_07_18_outfile_posicao[[#This Row],[desloc]]/_332_2018_07_18_outfile_posicao[[#This Row],[seconds]]</f>
        <v>0</v>
      </c>
      <c r="U2540">
        <f>_332_2018_07_18_outfile_posicao[[#This Row],[spd m/s]]*3.6</f>
        <v>0</v>
      </c>
      <c r="V2540" s="2"/>
      <c r="W2540" s="2">
        <f>IF(_332_2018_07_18_outfile_posicao[[#This Row],[cod bus]]=F2539,0,1)</f>
        <v>0</v>
      </c>
      <c r="X2540" s="2">
        <f>IF(_332_2018_07_18_outfile_posicao[[#This Row],[desloc]]&gt;=0,0,1)</f>
        <v>0</v>
      </c>
      <c r="Y2540" s="2">
        <f>IF(AND(_332_2018_07_18_outfile_posicao[[#This Row],[spd m/s]]&lt;1,_332_2018_07_18_outfile_posicao[[#This Row],[spd m/s]]&lt;&gt;0),1,0)</f>
        <v>0</v>
      </c>
      <c r="Z2540" s="2">
        <f>IF(Z2539=0.5,IF(P2540&gt;=P2541,0.5,1),IF(_332_2018_07_18_outfile_posicao[[#This Row],[desloc]]&lt;-1000,IF(P2540&gt;=P2541,IF(AND(Z2539=0.5,P2540=P2541),0,IF(P2540&lt;700,0.5,0)),1),IF(AND(X2540&gt;0,X2539&gt;0,_332_2018_07_18_outfile_posicao[[#This Row],[8686,881807]]&lt;500,_332_2018_07_18_outfile_posicao[[#This Row],[desloc]]&gt;0),IF(_332_2018_07_18_outfile_posicao[[#This Row],[8686,881807]]&lt;500,1,0),0)))</f>
        <v>0.5</v>
      </c>
      <c r="AA2540" s="2">
        <f t="shared" si="39"/>
        <v>0</v>
      </c>
      <c r="AB2540" s="2">
        <f>IF(_332_2018_07_18_outfile_posicao[[#This Row],[inicio]]=1,0,IF(AB2539&gt;0,0.5,IF(_332_2018_07_18_outfile_posicao[[#This Row],[max dist]]=_332_2018_07_18_outfile_posicao[[#This Row],[8686,881807]],1,0)))</f>
        <v>0.5</v>
      </c>
      <c r="AC2540" s="2">
        <f>IF(_332_2018_07_18_outfile_posicao[[#This Row],[fim]]=0,AC2541+1,0)</f>
        <v>0</v>
      </c>
      <c r="AD2540" s="2"/>
      <c r="AE2540" s="2"/>
      <c r="AF2540" s="2"/>
      <c r="AG2540" s="2"/>
      <c r="AH2540" s="2"/>
      <c r="AI2540" s="2"/>
    </row>
    <row r="2541" spans="1:35" x14ac:dyDescent="0.25">
      <c r="A2541">
        <v>1288</v>
      </c>
      <c r="B2541">
        <v>1</v>
      </c>
      <c r="C2541" s="2" t="s">
        <v>3785</v>
      </c>
      <c r="D2541">
        <v>332</v>
      </c>
      <c r="E2541" s="2" t="s">
        <v>5276</v>
      </c>
      <c r="F2541" s="2" t="s">
        <v>5221</v>
      </c>
      <c r="G2541" s="2">
        <v>2540</v>
      </c>
      <c r="H2541" t="b">
        <v>1</v>
      </c>
      <c r="I2541" s="3">
        <v>43299.489178240743</v>
      </c>
      <c r="J2541" s="2">
        <v>1335</v>
      </c>
      <c r="K2541" s="2">
        <v>-23.639825999999999</v>
      </c>
      <c r="L2541" s="2">
        <v>-46.607307499999997</v>
      </c>
      <c r="M2541" s="2">
        <f>IF(AND(_332_2018_07_18_outfile_posicao[[#This Row],[hora bus]]=I2540,_332_2018_07_18_outfile_posicao[[#This Row],[lat bus]]=K2540,_332_2018_07_18_outfile_posicao[[#This Row],[lon bus]]=L2540),1,0)</f>
        <v>0</v>
      </c>
      <c r="N2541">
        <v>1</v>
      </c>
      <c r="O2541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541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541" s="4">
        <f>_332_2018_07_18_outfile_posicao[[#This Row],[8686,881807]]/_332_2018_07_18_outfile_posicao[[#Headers],[8686,881807]]</f>
        <v>5.2380543083378913E-4</v>
      </c>
      <c r="R2541">
        <f>_332_2018_07_18_outfile_posicao[[#This Row],[8686,881807]]-P2540</f>
        <v>0</v>
      </c>
      <c r="S2541">
        <f>(_332_2018_07_18_outfile_posicao[[#This Row],[hora bus]]-I2540)*86000</f>
        <v>44.79166712553706</v>
      </c>
      <c r="T2541">
        <f>_332_2018_07_18_outfile_posicao[[#This Row],[desloc]]/_332_2018_07_18_outfile_posicao[[#This Row],[seconds]]</f>
        <v>0</v>
      </c>
      <c r="U2541">
        <f>_332_2018_07_18_outfile_posicao[[#This Row],[spd m/s]]*3.6</f>
        <v>0</v>
      </c>
      <c r="V2541" s="2"/>
      <c r="W2541" s="2">
        <f>IF(_332_2018_07_18_outfile_posicao[[#This Row],[cod bus]]=F2540,0,1)</f>
        <v>0</v>
      </c>
      <c r="X2541" s="2">
        <f>IF(_332_2018_07_18_outfile_posicao[[#This Row],[desloc]]&gt;=0,0,1)</f>
        <v>0</v>
      </c>
      <c r="Y2541" s="2">
        <f>IF(AND(_332_2018_07_18_outfile_posicao[[#This Row],[spd m/s]]&lt;1,_332_2018_07_18_outfile_posicao[[#This Row],[spd m/s]]&lt;&gt;0),1,0)</f>
        <v>0</v>
      </c>
      <c r="Z2541" s="2">
        <f>IF(Z2540=0.5,IF(P2541&gt;=P2542,0.5,1),IF(_332_2018_07_18_outfile_posicao[[#This Row],[desloc]]&lt;-1000,IF(P2541&gt;=P2542,IF(AND(Z2540=0.5,P2541=P2542),0,IF(P2541&lt;700,0.5,0)),1),IF(AND(X2541&gt;0,X2540&gt;0,_332_2018_07_18_outfile_posicao[[#This Row],[8686,881807]]&lt;500,_332_2018_07_18_outfile_posicao[[#This Row],[desloc]]&gt;0),IF(_332_2018_07_18_outfile_posicao[[#This Row],[8686,881807]]&lt;500,1,0),0)))</f>
        <v>0.5</v>
      </c>
      <c r="AA2541" s="2">
        <f t="shared" si="39"/>
        <v>0</v>
      </c>
      <c r="AB2541" s="2">
        <f>IF(_332_2018_07_18_outfile_posicao[[#This Row],[inicio]]=1,0,IF(AB2540&gt;0,0.5,IF(_332_2018_07_18_outfile_posicao[[#This Row],[max dist]]=_332_2018_07_18_outfile_posicao[[#This Row],[8686,881807]],1,0)))</f>
        <v>0.5</v>
      </c>
      <c r="AC2541" s="2">
        <f>IF(_332_2018_07_18_outfile_posicao[[#This Row],[fim]]=0,AC2542+1,0)</f>
        <v>0</v>
      </c>
      <c r="AD2541" s="2"/>
      <c r="AE2541" s="2"/>
      <c r="AF2541" s="2"/>
      <c r="AG2541" s="2"/>
      <c r="AH2541" s="2"/>
      <c r="AI2541" s="2"/>
    </row>
    <row r="2542" spans="1:35" x14ac:dyDescent="0.25">
      <c r="A2542">
        <v>1290</v>
      </c>
      <c r="B2542">
        <v>1</v>
      </c>
      <c r="C2542" s="2" t="s">
        <v>3786</v>
      </c>
      <c r="D2542">
        <v>332</v>
      </c>
      <c r="E2542" s="2" t="s">
        <v>5277</v>
      </c>
      <c r="F2542" s="2" t="s">
        <v>5221</v>
      </c>
      <c r="G2542" s="2">
        <v>2541</v>
      </c>
      <c r="H2542" t="b">
        <v>1</v>
      </c>
      <c r="I2542" s="3">
        <v>43299.489699074074</v>
      </c>
      <c r="J2542" s="2">
        <v>1337</v>
      </c>
      <c r="K2542" s="2">
        <v>-23.639825999999999</v>
      </c>
      <c r="L2542" s="2">
        <v>-46.607307499999997</v>
      </c>
      <c r="M2542" s="2">
        <f>IF(AND(_332_2018_07_18_outfile_posicao[[#This Row],[hora bus]]=I2541,_332_2018_07_18_outfile_posicao[[#This Row],[lat bus]]=K2541,_332_2018_07_18_outfile_posicao[[#This Row],[lon bus]]=L2541),1,0)</f>
        <v>0</v>
      </c>
      <c r="N2542">
        <v>1</v>
      </c>
      <c r="O2542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542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542" s="4">
        <f>_332_2018_07_18_outfile_posicao[[#This Row],[8686,881807]]/_332_2018_07_18_outfile_posicao[[#Headers],[8686,881807]]</f>
        <v>5.2380543083378913E-4</v>
      </c>
      <c r="R2542">
        <f>_332_2018_07_18_outfile_posicao[[#This Row],[8686,881807]]-P2541</f>
        <v>0</v>
      </c>
      <c r="S2542">
        <f>(_332_2018_07_18_outfile_posicao[[#This Row],[hora bus]]-I2541)*86000</f>
        <v>44.791666499804705</v>
      </c>
      <c r="T2542">
        <f>_332_2018_07_18_outfile_posicao[[#This Row],[desloc]]/_332_2018_07_18_outfile_posicao[[#This Row],[seconds]]</f>
        <v>0</v>
      </c>
      <c r="U2542">
        <f>_332_2018_07_18_outfile_posicao[[#This Row],[spd m/s]]*3.6</f>
        <v>0</v>
      </c>
      <c r="V2542" s="2"/>
      <c r="W2542" s="2">
        <f>IF(_332_2018_07_18_outfile_posicao[[#This Row],[cod bus]]=F2541,0,1)</f>
        <v>0</v>
      </c>
      <c r="X2542" s="2">
        <f>IF(_332_2018_07_18_outfile_posicao[[#This Row],[desloc]]&gt;=0,0,1)</f>
        <v>0</v>
      </c>
      <c r="Y2542" s="2">
        <f>IF(AND(_332_2018_07_18_outfile_posicao[[#This Row],[spd m/s]]&lt;1,_332_2018_07_18_outfile_posicao[[#This Row],[spd m/s]]&lt;&gt;0),1,0)</f>
        <v>0</v>
      </c>
      <c r="Z2542" s="2">
        <f>IF(Z2541=0.5,IF(P2542&gt;=P2543,0.5,1),IF(_332_2018_07_18_outfile_posicao[[#This Row],[desloc]]&lt;-1000,IF(P2542&gt;=P2543,IF(AND(Z2541=0.5,P2542=P2543),0,IF(P2542&lt;700,0.5,0)),1),IF(AND(X2542&gt;0,X2541&gt;0,_332_2018_07_18_outfile_posicao[[#This Row],[8686,881807]]&lt;500,_332_2018_07_18_outfile_posicao[[#This Row],[desloc]]&gt;0),IF(_332_2018_07_18_outfile_posicao[[#This Row],[8686,881807]]&lt;500,1,0),0)))</f>
        <v>0.5</v>
      </c>
      <c r="AA2542" s="2">
        <f t="shared" si="39"/>
        <v>0</v>
      </c>
      <c r="AB2542" s="2">
        <f>IF(_332_2018_07_18_outfile_posicao[[#This Row],[inicio]]=1,0,IF(AB2541&gt;0,0.5,IF(_332_2018_07_18_outfile_posicao[[#This Row],[max dist]]=_332_2018_07_18_outfile_posicao[[#This Row],[8686,881807]],1,0)))</f>
        <v>0.5</v>
      </c>
      <c r="AC2542" s="2">
        <f>IF(_332_2018_07_18_outfile_posicao[[#This Row],[fim]]=0,AC2543+1,0)</f>
        <v>0</v>
      </c>
      <c r="AD2542" s="2"/>
      <c r="AE2542" s="2"/>
      <c r="AF2542" s="2"/>
      <c r="AG2542" s="2"/>
      <c r="AH2542" s="2"/>
      <c r="AI2542" s="2"/>
    </row>
    <row r="2543" spans="1:35" x14ac:dyDescent="0.25">
      <c r="A2543">
        <v>1291</v>
      </c>
      <c r="B2543">
        <v>1</v>
      </c>
      <c r="C2543" s="2" t="s">
        <v>3787</v>
      </c>
      <c r="D2543">
        <v>332</v>
      </c>
      <c r="E2543" s="2" t="s">
        <v>5278</v>
      </c>
      <c r="F2543" s="2" t="s">
        <v>5221</v>
      </c>
      <c r="G2543" s="2">
        <v>2542</v>
      </c>
      <c r="H2543" t="b">
        <v>1</v>
      </c>
      <c r="I2543" s="3">
        <v>43299.490219907406</v>
      </c>
      <c r="J2543" s="2">
        <v>1339</v>
      </c>
      <c r="K2543" s="2">
        <v>-23.639825999999999</v>
      </c>
      <c r="L2543" s="2">
        <v>-46.607307499999997</v>
      </c>
      <c r="M2543" s="2">
        <f>IF(AND(_332_2018_07_18_outfile_posicao[[#This Row],[hora bus]]=I2542,_332_2018_07_18_outfile_posicao[[#This Row],[lat bus]]=K2542,_332_2018_07_18_outfile_posicao[[#This Row],[lon bus]]=L2542),1,0)</f>
        <v>0</v>
      </c>
      <c r="N2543">
        <v>1</v>
      </c>
      <c r="O2543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543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543" s="4">
        <f>_332_2018_07_18_outfile_posicao[[#This Row],[8686,881807]]/_332_2018_07_18_outfile_posicao[[#Headers],[8686,881807]]</f>
        <v>5.2380543083378913E-4</v>
      </c>
      <c r="R2543">
        <f>_332_2018_07_18_outfile_posicao[[#This Row],[8686,881807]]-P2542</f>
        <v>0</v>
      </c>
      <c r="S2543">
        <f>(_332_2018_07_18_outfile_posicao[[#This Row],[hora bus]]-I2542)*86000</f>
        <v>44.791666499804705</v>
      </c>
      <c r="T2543">
        <f>_332_2018_07_18_outfile_posicao[[#This Row],[desloc]]/_332_2018_07_18_outfile_posicao[[#This Row],[seconds]]</f>
        <v>0</v>
      </c>
      <c r="U2543">
        <f>_332_2018_07_18_outfile_posicao[[#This Row],[spd m/s]]*3.6</f>
        <v>0</v>
      </c>
      <c r="V2543" s="2"/>
      <c r="W2543" s="2">
        <f>IF(_332_2018_07_18_outfile_posicao[[#This Row],[cod bus]]=F2542,0,1)</f>
        <v>0</v>
      </c>
      <c r="X2543" s="2">
        <f>IF(_332_2018_07_18_outfile_posicao[[#This Row],[desloc]]&gt;=0,0,1)</f>
        <v>0</v>
      </c>
      <c r="Y2543" s="2">
        <f>IF(AND(_332_2018_07_18_outfile_posicao[[#This Row],[spd m/s]]&lt;1,_332_2018_07_18_outfile_posicao[[#This Row],[spd m/s]]&lt;&gt;0),1,0)</f>
        <v>0</v>
      </c>
      <c r="Z2543" s="2">
        <f>IF(Z2542=0.5,IF(P2543&gt;=P2544,0.5,1),IF(_332_2018_07_18_outfile_posicao[[#This Row],[desloc]]&lt;-1000,IF(P2543&gt;=P2544,IF(AND(Z2542=0.5,P2543=P2544),0,IF(P2543&lt;700,0.5,0)),1),IF(AND(X2543&gt;0,X2542&gt;0,_332_2018_07_18_outfile_posicao[[#This Row],[8686,881807]]&lt;500,_332_2018_07_18_outfile_posicao[[#This Row],[desloc]]&gt;0),IF(_332_2018_07_18_outfile_posicao[[#This Row],[8686,881807]]&lt;500,1,0),0)))</f>
        <v>0.5</v>
      </c>
      <c r="AA2543" s="2">
        <f t="shared" si="39"/>
        <v>0</v>
      </c>
      <c r="AB2543" s="2">
        <f>IF(_332_2018_07_18_outfile_posicao[[#This Row],[inicio]]=1,0,IF(AB2542&gt;0,0.5,IF(_332_2018_07_18_outfile_posicao[[#This Row],[max dist]]=_332_2018_07_18_outfile_posicao[[#This Row],[8686,881807]],1,0)))</f>
        <v>0.5</v>
      </c>
      <c r="AC2543" s="2">
        <f>IF(_332_2018_07_18_outfile_posicao[[#This Row],[fim]]=0,AC2544+1,0)</f>
        <v>0</v>
      </c>
      <c r="AD2543" s="2"/>
      <c r="AE2543" s="2"/>
      <c r="AF2543" s="2"/>
      <c r="AG2543" s="2"/>
      <c r="AH2543" s="2"/>
      <c r="AI2543" s="2"/>
    </row>
    <row r="2544" spans="1:35" x14ac:dyDescent="0.25">
      <c r="A2544">
        <v>1293</v>
      </c>
      <c r="B2544">
        <v>1</v>
      </c>
      <c r="C2544" s="2" t="s">
        <v>3788</v>
      </c>
      <c r="D2544">
        <v>332</v>
      </c>
      <c r="E2544" s="2" t="s">
        <v>5279</v>
      </c>
      <c r="F2544" s="2" t="s">
        <v>5221</v>
      </c>
      <c r="G2544" s="2">
        <v>2543</v>
      </c>
      <c r="H2544" t="b">
        <v>1</v>
      </c>
      <c r="I2544" s="3">
        <v>43299.490740740737</v>
      </c>
      <c r="J2544" s="2">
        <v>1340</v>
      </c>
      <c r="K2544" s="2">
        <v>-23.639825999999999</v>
      </c>
      <c r="L2544" s="2">
        <v>-46.607307499999997</v>
      </c>
      <c r="M2544" s="2">
        <f>IF(AND(_332_2018_07_18_outfile_posicao[[#This Row],[hora bus]]=I2543,_332_2018_07_18_outfile_posicao[[#This Row],[lat bus]]=K2543,_332_2018_07_18_outfile_posicao[[#This Row],[lon bus]]=L2543),1,0)</f>
        <v>0</v>
      </c>
      <c r="N2544">
        <v>1</v>
      </c>
      <c r="O2544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544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544" s="4">
        <f>_332_2018_07_18_outfile_posicao[[#This Row],[8686,881807]]/_332_2018_07_18_outfile_posicao[[#Headers],[8686,881807]]</f>
        <v>5.2380543083378913E-4</v>
      </c>
      <c r="R2544">
        <f>_332_2018_07_18_outfile_posicao[[#This Row],[8686,881807]]-P2543</f>
        <v>0</v>
      </c>
      <c r="S2544">
        <f>(_332_2018_07_18_outfile_posicao[[#This Row],[hora bus]]-I2543)*86000</f>
        <v>44.791666499804705</v>
      </c>
      <c r="T2544">
        <f>_332_2018_07_18_outfile_posicao[[#This Row],[desloc]]/_332_2018_07_18_outfile_posicao[[#This Row],[seconds]]</f>
        <v>0</v>
      </c>
      <c r="U2544">
        <f>_332_2018_07_18_outfile_posicao[[#This Row],[spd m/s]]*3.6</f>
        <v>0</v>
      </c>
      <c r="V2544" s="2"/>
      <c r="W2544" s="2">
        <f>IF(_332_2018_07_18_outfile_posicao[[#This Row],[cod bus]]=F2543,0,1)</f>
        <v>0</v>
      </c>
      <c r="X2544" s="2">
        <f>IF(_332_2018_07_18_outfile_posicao[[#This Row],[desloc]]&gt;=0,0,1)</f>
        <v>0</v>
      </c>
      <c r="Y2544" s="2">
        <f>IF(AND(_332_2018_07_18_outfile_posicao[[#This Row],[spd m/s]]&lt;1,_332_2018_07_18_outfile_posicao[[#This Row],[spd m/s]]&lt;&gt;0),1,0)</f>
        <v>0</v>
      </c>
      <c r="Z2544" s="2">
        <f>IF(Z2543=0.5,IF(P2544&gt;=P2545,0.5,1),IF(_332_2018_07_18_outfile_posicao[[#This Row],[desloc]]&lt;-1000,IF(P2544&gt;=P2545,IF(AND(Z2543=0.5,P2544=P2545),0,IF(P2544&lt;700,0.5,0)),1),IF(AND(X2544&gt;0,X2543&gt;0,_332_2018_07_18_outfile_posicao[[#This Row],[8686,881807]]&lt;500,_332_2018_07_18_outfile_posicao[[#This Row],[desloc]]&gt;0),IF(_332_2018_07_18_outfile_posicao[[#This Row],[8686,881807]]&lt;500,1,0),0)))</f>
        <v>0.5</v>
      </c>
      <c r="AA2544" s="2">
        <f t="shared" si="39"/>
        <v>0</v>
      </c>
      <c r="AB2544" s="2">
        <f>IF(_332_2018_07_18_outfile_posicao[[#This Row],[inicio]]=1,0,IF(AB2543&gt;0,0.5,IF(_332_2018_07_18_outfile_posicao[[#This Row],[max dist]]=_332_2018_07_18_outfile_posicao[[#This Row],[8686,881807]],1,0)))</f>
        <v>0.5</v>
      </c>
      <c r="AC2544" s="2">
        <f>IF(_332_2018_07_18_outfile_posicao[[#This Row],[fim]]=0,AC2545+1,0)</f>
        <v>0</v>
      </c>
      <c r="AD2544" s="2"/>
      <c r="AE2544" s="2"/>
      <c r="AF2544" s="2"/>
      <c r="AG2544" s="2"/>
      <c r="AH2544" s="2"/>
      <c r="AI2544" s="2"/>
    </row>
    <row r="2545" spans="1:35" x14ac:dyDescent="0.25">
      <c r="A2545">
        <v>1294</v>
      </c>
      <c r="B2545">
        <v>1</v>
      </c>
      <c r="C2545" s="2" t="s">
        <v>3789</v>
      </c>
      <c r="D2545">
        <v>332</v>
      </c>
      <c r="E2545" s="2" t="s">
        <v>5279</v>
      </c>
      <c r="F2545" s="2" t="s">
        <v>5221</v>
      </c>
      <c r="G2545" s="2">
        <v>2544</v>
      </c>
      <c r="H2545" t="b">
        <v>1</v>
      </c>
      <c r="I2545" s="3">
        <v>43299.491261574076</v>
      </c>
      <c r="J2545" s="2">
        <v>1342</v>
      </c>
      <c r="K2545" s="2">
        <v>-23.639825999999999</v>
      </c>
      <c r="L2545" s="2">
        <v>-46.607307499999997</v>
      </c>
      <c r="M2545" s="2">
        <f>IF(AND(_332_2018_07_18_outfile_posicao[[#This Row],[hora bus]]=I2544,_332_2018_07_18_outfile_posicao[[#This Row],[lat bus]]=K2544,_332_2018_07_18_outfile_posicao[[#This Row],[lon bus]]=L2544),1,0)</f>
        <v>0</v>
      </c>
      <c r="N2545">
        <v>1</v>
      </c>
      <c r="O2545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545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545" s="4">
        <f>_332_2018_07_18_outfile_posicao[[#This Row],[8686,881807]]/_332_2018_07_18_outfile_posicao[[#Headers],[8686,881807]]</f>
        <v>5.2380543083378913E-4</v>
      </c>
      <c r="R2545">
        <f>_332_2018_07_18_outfile_posicao[[#This Row],[8686,881807]]-P2544</f>
        <v>0</v>
      </c>
      <c r="S2545">
        <f>(_332_2018_07_18_outfile_posicao[[#This Row],[hora bus]]-I2544)*86000</f>
        <v>44.79166712553706</v>
      </c>
      <c r="T2545">
        <f>_332_2018_07_18_outfile_posicao[[#This Row],[desloc]]/_332_2018_07_18_outfile_posicao[[#This Row],[seconds]]</f>
        <v>0</v>
      </c>
      <c r="U2545">
        <f>_332_2018_07_18_outfile_posicao[[#This Row],[spd m/s]]*3.6</f>
        <v>0</v>
      </c>
      <c r="V2545" s="2"/>
      <c r="W2545" s="2">
        <f>IF(_332_2018_07_18_outfile_posicao[[#This Row],[cod bus]]=F2544,0,1)</f>
        <v>0</v>
      </c>
      <c r="X2545" s="2">
        <f>IF(_332_2018_07_18_outfile_posicao[[#This Row],[desloc]]&gt;=0,0,1)</f>
        <v>0</v>
      </c>
      <c r="Y2545" s="2">
        <f>IF(AND(_332_2018_07_18_outfile_posicao[[#This Row],[spd m/s]]&lt;1,_332_2018_07_18_outfile_posicao[[#This Row],[spd m/s]]&lt;&gt;0),1,0)</f>
        <v>0</v>
      </c>
      <c r="Z2545" s="2">
        <f>IF(Z2544=0.5,IF(P2545&gt;=P2546,0.5,1),IF(_332_2018_07_18_outfile_posicao[[#This Row],[desloc]]&lt;-1000,IF(P2545&gt;=P2546,IF(AND(Z2544=0.5,P2545=P2546),0,IF(P2545&lt;700,0.5,0)),1),IF(AND(X2545&gt;0,X2544&gt;0,_332_2018_07_18_outfile_posicao[[#This Row],[8686,881807]]&lt;500,_332_2018_07_18_outfile_posicao[[#This Row],[desloc]]&gt;0),IF(_332_2018_07_18_outfile_posicao[[#This Row],[8686,881807]]&lt;500,1,0),0)))</f>
        <v>0.5</v>
      </c>
      <c r="AA2545" s="2">
        <f t="shared" si="39"/>
        <v>0</v>
      </c>
      <c r="AB2545" s="2">
        <f>IF(_332_2018_07_18_outfile_posicao[[#This Row],[inicio]]=1,0,IF(AB2544&gt;0,0.5,IF(_332_2018_07_18_outfile_posicao[[#This Row],[max dist]]=_332_2018_07_18_outfile_posicao[[#This Row],[8686,881807]],1,0)))</f>
        <v>0.5</v>
      </c>
      <c r="AC2545" s="2">
        <f>IF(_332_2018_07_18_outfile_posicao[[#This Row],[fim]]=0,AC2546+1,0)</f>
        <v>0</v>
      </c>
      <c r="AD2545" s="2"/>
      <c r="AE2545" s="2"/>
      <c r="AF2545" s="2"/>
      <c r="AG2545" s="2"/>
      <c r="AH2545" s="2"/>
      <c r="AI2545" s="2"/>
    </row>
    <row r="2546" spans="1:35" x14ac:dyDescent="0.25">
      <c r="A2546">
        <v>1296</v>
      </c>
      <c r="B2546">
        <v>1</v>
      </c>
      <c r="C2546" s="2" t="s">
        <v>3791</v>
      </c>
      <c r="D2546">
        <v>332</v>
      </c>
      <c r="E2546" s="2" t="s">
        <v>5280</v>
      </c>
      <c r="F2546" s="2" t="s">
        <v>5221</v>
      </c>
      <c r="G2546" s="2">
        <v>2545</v>
      </c>
      <c r="H2546" t="b">
        <v>1</v>
      </c>
      <c r="I2546" s="3">
        <v>43299.491782407407</v>
      </c>
      <c r="J2546" s="2">
        <v>1344</v>
      </c>
      <c r="K2546" s="2">
        <v>-23.639825999999999</v>
      </c>
      <c r="L2546" s="2">
        <v>-46.607307499999997</v>
      </c>
      <c r="M2546" s="2">
        <f>IF(AND(_332_2018_07_18_outfile_posicao[[#This Row],[hora bus]]=I2545,_332_2018_07_18_outfile_posicao[[#This Row],[lat bus]]=K2545,_332_2018_07_18_outfile_posicao[[#This Row],[lon bus]]=L2545),1,0)</f>
        <v>0</v>
      </c>
      <c r="N2546">
        <v>1</v>
      </c>
      <c r="O2546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546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546" s="4">
        <f>_332_2018_07_18_outfile_posicao[[#This Row],[8686,881807]]/_332_2018_07_18_outfile_posicao[[#Headers],[8686,881807]]</f>
        <v>5.2380543083378913E-4</v>
      </c>
      <c r="R2546">
        <f>_332_2018_07_18_outfile_posicao[[#This Row],[8686,881807]]-P2545</f>
        <v>0</v>
      </c>
      <c r="S2546">
        <f>(_332_2018_07_18_outfile_posicao[[#This Row],[hora bus]]-I2545)*86000</f>
        <v>44.791666499804705</v>
      </c>
      <c r="T2546">
        <f>_332_2018_07_18_outfile_posicao[[#This Row],[desloc]]/_332_2018_07_18_outfile_posicao[[#This Row],[seconds]]</f>
        <v>0</v>
      </c>
      <c r="U2546">
        <f>_332_2018_07_18_outfile_posicao[[#This Row],[spd m/s]]*3.6</f>
        <v>0</v>
      </c>
      <c r="V2546" s="2"/>
      <c r="W2546" s="2">
        <f>IF(_332_2018_07_18_outfile_posicao[[#This Row],[cod bus]]=F2545,0,1)</f>
        <v>0</v>
      </c>
      <c r="X2546" s="2">
        <f>IF(_332_2018_07_18_outfile_posicao[[#This Row],[desloc]]&gt;=0,0,1)</f>
        <v>0</v>
      </c>
      <c r="Y2546" s="2">
        <f>IF(AND(_332_2018_07_18_outfile_posicao[[#This Row],[spd m/s]]&lt;1,_332_2018_07_18_outfile_posicao[[#This Row],[spd m/s]]&lt;&gt;0),1,0)</f>
        <v>0</v>
      </c>
      <c r="Z2546" s="2">
        <f>IF(Z2545=0.5,IF(P2546&gt;=P2547,0.5,1),IF(_332_2018_07_18_outfile_posicao[[#This Row],[desloc]]&lt;-1000,IF(P2546&gt;=P2547,IF(AND(Z2545=0.5,P2546=P2547),0,IF(P2546&lt;700,0.5,0)),1),IF(AND(X2546&gt;0,X2545&gt;0,_332_2018_07_18_outfile_posicao[[#This Row],[8686,881807]]&lt;500,_332_2018_07_18_outfile_posicao[[#This Row],[desloc]]&gt;0),IF(_332_2018_07_18_outfile_posicao[[#This Row],[8686,881807]]&lt;500,1,0),0)))</f>
        <v>0.5</v>
      </c>
      <c r="AA2546" s="2">
        <f t="shared" si="39"/>
        <v>0</v>
      </c>
      <c r="AB2546" s="2">
        <f>IF(_332_2018_07_18_outfile_posicao[[#This Row],[inicio]]=1,0,IF(AB2545&gt;0,0.5,IF(_332_2018_07_18_outfile_posicao[[#This Row],[max dist]]=_332_2018_07_18_outfile_posicao[[#This Row],[8686,881807]],1,0)))</f>
        <v>0.5</v>
      </c>
      <c r="AC2546" s="2">
        <f>IF(_332_2018_07_18_outfile_posicao[[#This Row],[fim]]=0,AC2547+1,0)</f>
        <v>0</v>
      </c>
      <c r="AD2546" s="2"/>
      <c r="AE2546" s="2"/>
      <c r="AF2546" s="2"/>
      <c r="AG2546" s="2"/>
      <c r="AH2546" s="2"/>
      <c r="AI2546" s="2"/>
    </row>
    <row r="2547" spans="1:35" x14ac:dyDescent="0.25">
      <c r="A2547">
        <v>1297</v>
      </c>
      <c r="B2547">
        <v>1</v>
      </c>
      <c r="C2547" s="2" t="s">
        <v>3792</v>
      </c>
      <c r="D2547">
        <v>332</v>
      </c>
      <c r="E2547" s="2" t="s">
        <v>5281</v>
      </c>
      <c r="F2547" s="2" t="s">
        <v>5221</v>
      </c>
      <c r="G2547" s="2">
        <v>2546</v>
      </c>
      <c r="H2547" t="b">
        <v>1</v>
      </c>
      <c r="I2547" s="3">
        <v>43299.492303240739</v>
      </c>
      <c r="J2547" s="2">
        <v>1345</v>
      </c>
      <c r="K2547" s="2">
        <v>-23.639825999999999</v>
      </c>
      <c r="L2547" s="2">
        <v>-46.607307499999997</v>
      </c>
      <c r="M2547" s="2">
        <f>IF(AND(_332_2018_07_18_outfile_posicao[[#This Row],[hora bus]]=I2546,_332_2018_07_18_outfile_posicao[[#This Row],[lat bus]]=K2546,_332_2018_07_18_outfile_posicao[[#This Row],[lon bus]]=L2546),1,0)</f>
        <v>0</v>
      </c>
      <c r="N2547">
        <v>1</v>
      </c>
      <c r="O2547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547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547" s="4">
        <f>_332_2018_07_18_outfile_posicao[[#This Row],[8686,881807]]/_332_2018_07_18_outfile_posicao[[#Headers],[8686,881807]]</f>
        <v>5.2380543083378913E-4</v>
      </c>
      <c r="R2547">
        <f>_332_2018_07_18_outfile_posicao[[#This Row],[8686,881807]]-P2546</f>
        <v>0</v>
      </c>
      <c r="S2547">
        <f>(_332_2018_07_18_outfile_posicao[[#This Row],[hora bus]]-I2546)*86000</f>
        <v>44.791666499804705</v>
      </c>
      <c r="T2547">
        <f>_332_2018_07_18_outfile_posicao[[#This Row],[desloc]]/_332_2018_07_18_outfile_posicao[[#This Row],[seconds]]</f>
        <v>0</v>
      </c>
      <c r="U2547">
        <f>_332_2018_07_18_outfile_posicao[[#This Row],[spd m/s]]*3.6</f>
        <v>0</v>
      </c>
      <c r="V2547" s="2"/>
      <c r="W2547" s="2">
        <f>IF(_332_2018_07_18_outfile_posicao[[#This Row],[cod bus]]=F2546,0,1)</f>
        <v>0</v>
      </c>
      <c r="X2547" s="2">
        <f>IF(_332_2018_07_18_outfile_posicao[[#This Row],[desloc]]&gt;=0,0,1)</f>
        <v>0</v>
      </c>
      <c r="Y2547" s="2">
        <f>IF(AND(_332_2018_07_18_outfile_posicao[[#This Row],[spd m/s]]&lt;1,_332_2018_07_18_outfile_posicao[[#This Row],[spd m/s]]&lt;&gt;0),1,0)</f>
        <v>0</v>
      </c>
      <c r="Z2547" s="2">
        <f>IF(Z2546=0.5,IF(P2547&gt;=P2548,0.5,1),IF(_332_2018_07_18_outfile_posicao[[#This Row],[desloc]]&lt;-1000,IF(P2547&gt;=P2548,IF(AND(Z2546=0.5,P2547=P2548),0,IF(P2547&lt;700,0.5,0)),1),IF(AND(X2547&gt;0,X2546&gt;0,_332_2018_07_18_outfile_posicao[[#This Row],[8686,881807]]&lt;500,_332_2018_07_18_outfile_posicao[[#This Row],[desloc]]&gt;0),IF(_332_2018_07_18_outfile_posicao[[#This Row],[8686,881807]]&lt;500,1,0),0)))</f>
        <v>1</v>
      </c>
      <c r="AA2547" s="2">
        <f t="shared" si="39"/>
        <v>0</v>
      </c>
      <c r="AB2547" s="2">
        <f>IF(_332_2018_07_18_outfile_posicao[[#This Row],[inicio]]=1,0,IF(AB2546&gt;0,0.5,IF(_332_2018_07_18_outfile_posicao[[#This Row],[max dist]]=_332_2018_07_18_outfile_posicao[[#This Row],[8686,881807]],1,0)))</f>
        <v>0</v>
      </c>
      <c r="AC2547" s="2">
        <f>IF(_332_2018_07_18_outfile_posicao[[#This Row],[fim]]=0,AC2548+1,0)</f>
        <v>35</v>
      </c>
      <c r="AD2547" s="2"/>
      <c r="AE2547" s="2"/>
      <c r="AF2547" s="2"/>
      <c r="AG2547" s="2"/>
      <c r="AH2547" s="2"/>
      <c r="AI2547" s="2"/>
    </row>
    <row r="2548" spans="1:35" x14ac:dyDescent="0.25">
      <c r="A2548">
        <v>1298</v>
      </c>
      <c r="B2548">
        <v>1</v>
      </c>
      <c r="C2548" s="2" t="s">
        <v>3793</v>
      </c>
      <c r="D2548">
        <v>332</v>
      </c>
      <c r="E2548" s="2" t="s">
        <v>5281</v>
      </c>
      <c r="F2548" s="2" t="s">
        <v>5221</v>
      </c>
      <c r="G2548" s="2">
        <v>2547</v>
      </c>
      <c r="H2548" t="b">
        <v>1</v>
      </c>
      <c r="I2548" s="3">
        <v>43299.492673611108</v>
      </c>
      <c r="J2548" s="2">
        <v>1346</v>
      </c>
      <c r="K2548" s="2">
        <v>-23.639638000000001</v>
      </c>
      <c r="L2548" s="2">
        <v>-46.607435000000002</v>
      </c>
      <c r="M2548" s="2">
        <f>IF(AND(_332_2018_07_18_outfile_posicao[[#This Row],[hora bus]]=I2547,_332_2018_07_18_outfile_posicao[[#This Row],[lat bus]]=K2547,_332_2018_07_18_outfile_posicao[[#This Row],[lon bus]]=L2547),1,0)</f>
        <v>0</v>
      </c>
      <c r="N2548">
        <v>4</v>
      </c>
      <c r="O2548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0.49999996990313067</v>
      </c>
      <c r="P2548">
        <f>VLOOKUP(_332_2018_07_18_outfile_posicao[[#This Row],[shape]],shape!A:D,4,0)+VLOOKUP(_332_2018_07_18_outfile_posicao[[#This Row],[shape]]+1,shape!A:E,5,0)*_332_2018_07_18_outfile_posicao[[#This Row],[% avanc]]</f>
        <v>29.885755935874364</v>
      </c>
      <c r="Q2548" s="4">
        <f>_332_2018_07_18_outfile_posicao[[#This Row],[8686,881807]]/_332_2018_07_18_outfile_posicao[[#Headers],[8686,881807]]</f>
        <v>3.4403318244519043E-3</v>
      </c>
      <c r="R2548">
        <f>_332_2018_07_18_outfile_posicao[[#This Row],[8686,881807]]-P2547</f>
        <v>25.335520068356523</v>
      </c>
      <c r="S2548">
        <f>(_332_2018_07_18_outfile_posicao[[#This Row],[hora bus]]-I2547)*86000</f>
        <v>31.851851788815111</v>
      </c>
      <c r="T2548">
        <f>_332_2018_07_18_outfile_posicao[[#This Row],[desloc]]/_332_2018_07_18_outfile_posicao[[#This Row],[seconds]]</f>
        <v>0.79541749209234924</v>
      </c>
      <c r="U2548">
        <f>_332_2018_07_18_outfile_posicao[[#This Row],[spd m/s]]*3.6</f>
        <v>2.8635029715324571</v>
      </c>
      <c r="V2548" s="2"/>
      <c r="W2548" s="2">
        <f>IF(_332_2018_07_18_outfile_posicao[[#This Row],[cod bus]]=F2547,0,1)</f>
        <v>0</v>
      </c>
      <c r="X2548" s="2">
        <f>IF(_332_2018_07_18_outfile_posicao[[#This Row],[desloc]]&gt;=0,0,1)</f>
        <v>0</v>
      </c>
      <c r="Y2548" s="2">
        <f>IF(AND(_332_2018_07_18_outfile_posicao[[#This Row],[spd m/s]]&lt;1,_332_2018_07_18_outfile_posicao[[#This Row],[spd m/s]]&lt;&gt;0),1,0)</f>
        <v>1</v>
      </c>
      <c r="Z2548" s="2">
        <f>IF(Z2547=0.5,IF(P2548&gt;=P2549,0.5,1),IF(_332_2018_07_18_outfile_posicao[[#This Row],[desloc]]&lt;-1000,IF(P2548&gt;=P2549,IF(AND(Z2547=0.5,P2548=P2549),0,IF(P2548&lt;700,0.5,0)),1),IF(AND(X2548&gt;0,X2547&gt;0,_332_2018_07_18_outfile_posicao[[#This Row],[8686,881807]]&lt;500,_332_2018_07_18_outfile_posicao[[#This Row],[desloc]]&gt;0),IF(_332_2018_07_18_outfile_posicao[[#This Row],[8686,881807]]&lt;500,1,0),0)))</f>
        <v>0</v>
      </c>
      <c r="AA2548" s="2">
        <f t="shared" si="39"/>
        <v>8263.4995104336413</v>
      </c>
      <c r="AB2548" s="2">
        <f>IF(_332_2018_07_18_outfile_posicao[[#This Row],[inicio]]=1,0,IF(AB2547&gt;0,0.5,IF(_332_2018_07_18_outfile_posicao[[#This Row],[max dist]]=_332_2018_07_18_outfile_posicao[[#This Row],[8686,881807]],1,0)))</f>
        <v>0</v>
      </c>
      <c r="AC2548" s="2">
        <f>IF(_332_2018_07_18_outfile_posicao[[#This Row],[fim]]=0,AC2549+1,0)</f>
        <v>34</v>
      </c>
      <c r="AD2548" s="2"/>
      <c r="AE2548" s="2"/>
      <c r="AF2548" s="2"/>
      <c r="AG2548" s="2"/>
      <c r="AH2548" s="2"/>
      <c r="AI2548" s="2"/>
    </row>
    <row r="2549" spans="1:35" x14ac:dyDescent="0.25">
      <c r="A2549">
        <v>1299</v>
      </c>
      <c r="B2549">
        <v>1</v>
      </c>
      <c r="C2549" s="2" t="s">
        <v>3794</v>
      </c>
      <c r="D2549">
        <v>332</v>
      </c>
      <c r="E2549" s="2" t="s">
        <v>5542</v>
      </c>
      <c r="F2549" s="2" t="s">
        <v>5221</v>
      </c>
      <c r="G2549" s="2">
        <v>2548</v>
      </c>
      <c r="H2549" t="b">
        <v>1</v>
      </c>
      <c r="I2549" s="3">
        <v>43299.493067129632</v>
      </c>
      <c r="J2549" s="2">
        <v>1348</v>
      </c>
      <c r="K2549" s="2">
        <v>-23.637562500000001</v>
      </c>
      <c r="L2549" s="2">
        <v>-46.607782999999998</v>
      </c>
      <c r="M2549" s="2">
        <f>IF(AND(_332_2018_07_18_outfile_posicao[[#This Row],[hora bus]]=I2548,_332_2018_07_18_outfile_posicao[[#This Row],[lat bus]]=K2548,_332_2018_07_18_outfile_posicao[[#This Row],[lon bus]]=L2548),1,0)</f>
        <v>0</v>
      </c>
      <c r="N2549">
        <v>22</v>
      </c>
      <c r="O2549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0.49999999770004588</v>
      </c>
      <c r="P2549">
        <f>VLOOKUP(_332_2018_07_18_outfile_posicao[[#This Row],[shape]],shape!A:D,4,0)+VLOOKUP(_332_2018_07_18_outfile_posicao[[#This Row],[shape]]+1,shape!A:E,5,0)*_332_2018_07_18_outfile_posicao[[#This Row],[% avanc]]</f>
        <v>287.56122898596385</v>
      </c>
      <c r="Q2549" s="4">
        <f>_332_2018_07_18_outfile_posicao[[#This Row],[8686,881807]]/_332_2018_07_18_outfile_posicao[[#Headers],[8686,881807]]</f>
        <v>3.3102928688893106E-2</v>
      </c>
      <c r="R2549">
        <f>_332_2018_07_18_outfile_posicao[[#This Row],[8686,881807]]-P2548</f>
        <v>257.67547305008947</v>
      </c>
      <c r="S2549">
        <f>(_332_2018_07_18_outfile_posicao[[#This Row],[hora bus]]-I2548)*86000</f>
        <v>33.842592994915321</v>
      </c>
      <c r="T2549">
        <f>_332_2018_07_18_outfile_posicao[[#This Row],[desloc]]/_332_2018_07_18_outfile_posicao[[#This Row],[seconds]]</f>
        <v>7.6139400160266648</v>
      </c>
      <c r="U2549">
        <f>_332_2018_07_18_outfile_posicao[[#This Row],[spd m/s]]*3.6</f>
        <v>27.410184057695993</v>
      </c>
      <c r="V2549" s="2"/>
      <c r="W2549" s="2">
        <f>IF(_332_2018_07_18_outfile_posicao[[#This Row],[cod bus]]=F2548,0,1)</f>
        <v>0</v>
      </c>
      <c r="X2549" s="2">
        <f>IF(_332_2018_07_18_outfile_posicao[[#This Row],[desloc]]&gt;=0,0,1)</f>
        <v>0</v>
      </c>
      <c r="Y2549" s="2">
        <f>IF(AND(_332_2018_07_18_outfile_posicao[[#This Row],[spd m/s]]&lt;1,_332_2018_07_18_outfile_posicao[[#This Row],[spd m/s]]&lt;&gt;0),1,0)</f>
        <v>0</v>
      </c>
      <c r="Z2549" s="2">
        <f>IF(Z2548=0.5,IF(P2549&gt;=P2550,0.5,1),IF(_332_2018_07_18_outfile_posicao[[#This Row],[desloc]]&lt;-1000,IF(P2549&gt;=P2550,IF(AND(Z2548=0.5,P2549=P2550),0,IF(P2549&lt;700,0.5,0)),1),IF(AND(X2549&gt;0,X2548&gt;0,_332_2018_07_18_outfile_posicao[[#This Row],[8686,881807]]&lt;500,_332_2018_07_18_outfile_posicao[[#This Row],[desloc]]&gt;0),IF(_332_2018_07_18_outfile_posicao[[#This Row],[8686,881807]]&lt;500,1,0),0)))</f>
        <v>0</v>
      </c>
      <c r="AA2549" s="2">
        <f t="shared" si="39"/>
        <v>8263.4995104336413</v>
      </c>
      <c r="AB2549" s="2">
        <f>IF(_332_2018_07_18_outfile_posicao[[#This Row],[inicio]]=1,0,IF(AB2548&gt;0,0.5,IF(_332_2018_07_18_outfile_posicao[[#This Row],[max dist]]=_332_2018_07_18_outfile_posicao[[#This Row],[8686,881807]],1,0)))</f>
        <v>0</v>
      </c>
      <c r="AC2549" s="2">
        <f>IF(_332_2018_07_18_outfile_posicao[[#This Row],[fim]]=0,AC2550+1,0)</f>
        <v>33</v>
      </c>
      <c r="AD2549" s="2"/>
      <c r="AE2549" s="2"/>
      <c r="AF2549" s="2"/>
      <c r="AG2549" s="2"/>
      <c r="AH2549" s="2"/>
      <c r="AI2549" s="2"/>
    </row>
    <row r="2550" spans="1:35" x14ac:dyDescent="0.25">
      <c r="A2550">
        <v>1301</v>
      </c>
      <c r="B2550">
        <v>1</v>
      </c>
      <c r="C2550" s="2" t="s">
        <v>3796</v>
      </c>
      <c r="D2550">
        <v>332</v>
      </c>
      <c r="E2550" s="2" t="s">
        <v>5543</v>
      </c>
      <c r="F2550" s="2" t="s">
        <v>5221</v>
      </c>
      <c r="G2550" s="2">
        <v>2549</v>
      </c>
      <c r="H2550" t="b">
        <v>1</v>
      </c>
      <c r="I2550" s="3">
        <v>43299.493576388886</v>
      </c>
      <c r="J2550" s="2">
        <v>1349</v>
      </c>
      <c r="K2550" s="2">
        <v>-23.637053000000002</v>
      </c>
      <c r="L2550" s="2">
        <v>-46.607295999999998</v>
      </c>
      <c r="M2550" s="2">
        <f>IF(AND(_332_2018_07_18_outfile_posicao[[#This Row],[hora bus]]=I2549,_332_2018_07_18_outfile_posicao[[#This Row],[lat bus]]=K2549,_332_2018_07_18_outfile_posicao[[#This Row],[lon bus]]=L2549),1,0)</f>
        <v>0</v>
      </c>
      <c r="N2550">
        <v>32</v>
      </c>
      <c r="O2550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0.49999999621410052</v>
      </c>
      <c r="P2550">
        <f>VLOOKUP(_332_2018_07_18_outfile_posicao[[#This Row],[shape]],shape!A:D,4,0)+VLOOKUP(_332_2018_07_18_outfile_posicao[[#This Row],[shape]]+1,shape!A:E,5,0)*_332_2018_07_18_outfile_posicao[[#This Row],[% avanc]]</f>
        <v>379.09065981070893</v>
      </c>
      <c r="Q2550" s="4">
        <f>_332_2018_07_18_outfile_posicao[[#This Row],[8686,881807]]/_332_2018_07_18_outfile_posicao[[#Headers],[8686,881807]]</f>
        <v>4.3639440277089166E-2</v>
      </c>
      <c r="R2550">
        <f>_332_2018_07_18_outfile_posicao[[#This Row],[8686,881807]]-P2549</f>
        <v>91.529430824745077</v>
      </c>
      <c r="S2550">
        <f>(_332_2018_07_18_outfile_posicao[[#This Row],[hora bus]]-I2549)*86000</f>
        <v>43.7962958967546</v>
      </c>
      <c r="T2550">
        <f>_332_2018_07_18_outfile_posicao[[#This Row],[desloc]]/_332_2018_07_18_outfile_posicao[[#This Row],[seconds]]</f>
        <v>2.0898897715121065</v>
      </c>
      <c r="U2550">
        <f>_332_2018_07_18_outfile_posicao[[#This Row],[spd m/s]]*3.6</f>
        <v>7.5236031774435839</v>
      </c>
      <c r="V2550" s="2"/>
      <c r="W2550" s="2">
        <f>IF(_332_2018_07_18_outfile_posicao[[#This Row],[cod bus]]=F2549,0,1)</f>
        <v>0</v>
      </c>
      <c r="X2550" s="2">
        <f>IF(_332_2018_07_18_outfile_posicao[[#This Row],[desloc]]&gt;=0,0,1)</f>
        <v>0</v>
      </c>
      <c r="Y2550" s="2">
        <f>IF(AND(_332_2018_07_18_outfile_posicao[[#This Row],[spd m/s]]&lt;1,_332_2018_07_18_outfile_posicao[[#This Row],[spd m/s]]&lt;&gt;0),1,0)</f>
        <v>0</v>
      </c>
      <c r="Z2550" s="2">
        <f>IF(Z2549=0.5,IF(P2550&gt;=P2551,0.5,1),IF(_332_2018_07_18_outfile_posicao[[#This Row],[desloc]]&lt;-1000,IF(P2550&gt;=P2551,IF(AND(Z2549=0.5,P2550=P2551),0,IF(P2550&lt;700,0.5,0)),1),IF(AND(X2550&gt;0,X2549&gt;0,_332_2018_07_18_outfile_posicao[[#This Row],[8686,881807]]&lt;500,_332_2018_07_18_outfile_posicao[[#This Row],[desloc]]&gt;0),IF(_332_2018_07_18_outfile_posicao[[#This Row],[8686,881807]]&lt;500,1,0),0)))</f>
        <v>0</v>
      </c>
      <c r="AA2550" s="2">
        <f t="shared" si="39"/>
        <v>8263.4995104336413</v>
      </c>
      <c r="AB2550" s="2">
        <f>IF(_332_2018_07_18_outfile_posicao[[#This Row],[inicio]]=1,0,IF(AB2549&gt;0,0.5,IF(_332_2018_07_18_outfile_posicao[[#This Row],[max dist]]=_332_2018_07_18_outfile_posicao[[#This Row],[8686,881807]],1,0)))</f>
        <v>0</v>
      </c>
      <c r="AC2550" s="2">
        <f>IF(_332_2018_07_18_outfile_posicao[[#This Row],[fim]]=0,AC2551+1,0)</f>
        <v>32</v>
      </c>
      <c r="AD2550" s="2"/>
      <c r="AE2550" s="2"/>
      <c r="AF2550" s="2"/>
      <c r="AG2550" s="2"/>
      <c r="AH2550" s="2"/>
      <c r="AI2550" s="2"/>
    </row>
    <row r="2551" spans="1:35" x14ac:dyDescent="0.25">
      <c r="A2551">
        <v>1302</v>
      </c>
      <c r="B2551">
        <v>1</v>
      </c>
      <c r="C2551" s="2" t="s">
        <v>3797</v>
      </c>
      <c r="D2551">
        <v>332</v>
      </c>
      <c r="E2551" s="2" t="s">
        <v>5543</v>
      </c>
      <c r="F2551" s="2" t="s">
        <v>5221</v>
      </c>
      <c r="G2551" s="2">
        <v>2550</v>
      </c>
      <c r="H2551" t="b">
        <v>1</v>
      </c>
      <c r="I2551" s="3">
        <v>43299.494097222225</v>
      </c>
      <c r="J2551" s="2">
        <v>1350</v>
      </c>
      <c r="K2551" s="2">
        <v>-23.635517</v>
      </c>
      <c r="L2551" s="2">
        <v>-46.606258500000003</v>
      </c>
      <c r="M2551" s="2">
        <f>IF(AND(_332_2018_07_18_outfile_posicao[[#This Row],[hora bus]]=I2550,_332_2018_07_18_outfile_posicao[[#This Row],[lat bus]]=K2550,_332_2018_07_18_outfile_posicao[[#This Row],[lon bus]]=L2550),1,0)</f>
        <v>0</v>
      </c>
      <c r="N2551">
        <v>46</v>
      </c>
      <c r="O2551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0.49999994866386244</v>
      </c>
      <c r="P2551">
        <f>VLOOKUP(_332_2018_07_18_outfile_posicao[[#This Row],[shape]],shape!A:D,4,0)+VLOOKUP(_332_2018_07_18_outfile_posicao[[#This Row],[shape]]+1,shape!A:E,5,0)*_332_2018_07_18_outfile_posicao[[#This Row],[% avanc]]</f>
        <v>621.67342688159795</v>
      </c>
      <c r="Q2551" s="4">
        <f>_332_2018_07_18_outfile_posicao[[#This Row],[8686,881807]]/_332_2018_07_18_outfile_posicao[[#Headers],[8686,881807]]</f>
        <v>7.1564623612197134E-2</v>
      </c>
      <c r="R2551">
        <f>_332_2018_07_18_outfile_posicao[[#This Row],[8686,881807]]-P2550</f>
        <v>242.58276707088902</v>
      </c>
      <c r="S2551">
        <f>(_332_2018_07_18_outfile_posicao[[#This Row],[hora bus]]-I2550)*86000</f>
        <v>44.79166712553706</v>
      </c>
      <c r="T2551">
        <f>_332_2018_07_18_outfile_posicao[[#This Row],[desloc]]/_332_2018_07_18_outfile_posicao[[#This Row],[seconds]]</f>
        <v>5.4158012558676427</v>
      </c>
      <c r="U2551">
        <f>_332_2018_07_18_outfile_posicao[[#This Row],[spd m/s]]*3.6</f>
        <v>19.496884521123516</v>
      </c>
      <c r="V2551" s="2"/>
      <c r="W2551" s="2">
        <f>IF(_332_2018_07_18_outfile_posicao[[#This Row],[cod bus]]=F2550,0,1)</f>
        <v>0</v>
      </c>
      <c r="X2551" s="2">
        <f>IF(_332_2018_07_18_outfile_posicao[[#This Row],[desloc]]&gt;=0,0,1)</f>
        <v>0</v>
      </c>
      <c r="Y2551" s="2">
        <f>IF(AND(_332_2018_07_18_outfile_posicao[[#This Row],[spd m/s]]&lt;1,_332_2018_07_18_outfile_posicao[[#This Row],[spd m/s]]&lt;&gt;0),1,0)</f>
        <v>0</v>
      </c>
      <c r="Z2551" s="2">
        <f>IF(Z2550=0.5,IF(P2551&gt;=P2552,0.5,1),IF(_332_2018_07_18_outfile_posicao[[#This Row],[desloc]]&lt;-1000,IF(P2551&gt;=P2552,IF(AND(Z2550=0.5,P2551=P2552),0,IF(P2551&lt;700,0.5,0)),1),IF(AND(X2551&gt;0,X2550&gt;0,_332_2018_07_18_outfile_posicao[[#This Row],[8686,881807]]&lt;500,_332_2018_07_18_outfile_posicao[[#This Row],[desloc]]&gt;0),IF(_332_2018_07_18_outfile_posicao[[#This Row],[8686,881807]]&lt;500,1,0),0)))</f>
        <v>0</v>
      </c>
      <c r="AA2551" s="2">
        <f t="shared" si="39"/>
        <v>8263.4995104336413</v>
      </c>
      <c r="AB2551" s="2">
        <f>IF(_332_2018_07_18_outfile_posicao[[#This Row],[inicio]]=1,0,IF(AB2550&gt;0,0.5,IF(_332_2018_07_18_outfile_posicao[[#This Row],[max dist]]=_332_2018_07_18_outfile_posicao[[#This Row],[8686,881807]],1,0)))</f>
        <v>0</v>
      </c>
      <c r="AC2551" s="2">
        <f>IF(_332_2018_07_18_outfile_posicao[[#This Row],[fim]]=0,AC2552+1,0)</f>
        <v>31</v>
      </c>
      <c r="AD2551" s="2"/>
      <c r="AE2551" s="2"/>
      <c r="AF2551" s="2"/>
      <c r="AG2551" s="2"/>
      <c r="AH2551" s="2"/>
      <c r="AI2551" s="2"/>
    </row>
    <row r="2552" spans="1:35" x14ac:dyDescent="0.25">
      <c r="A2552">
        <v>1304</v>
      </c>
      <c r="B2552">
        <v>1</v>
      </c>
      <c r="C2552" s="2" t="s">
        <v>3799</v>
      </c>
      <c r="D2552">
        <v>332</v>
      </c>
      <c r="E2552" s="2" t="s">
        <v>5544</v>
      </c>
      <c r="F2552" s="2" t="s">
        <v>5221</v>
      </c>
      <c r="G2552" s="2">
        <v>2551</v>
      </c>
      <c r="H2552" t="b">
        <v>1</v>
      </c>
      <c r="I2552" s="3">
        <v>43299.494618055556</v>
      </c>
      <c r="J2552" s="2">
        <v>1352</v>
      </c>
      <c r="K2552" s="2">
        <v>-23.633277249999999</v>
      </c>
      <c r="L2552" s="2">
        <v>-46.605211625000003</v>
      </c>
      <c r="M2552" s="2">
        <f>IF(AND(_332_2018_07_18_outfile_posicao[[#This Row],[hora bus]]=I2551,_332_2018_07_18_outfile_posicao[[#This Row],[lat bus]]=K2551,_332_2018_07_18_outfile_posicao[[#This Row],[lon bus]]=L2551),1,0)</f>
        <v>0</v>
      </c>
      <c r="N2552">
        <v>52</v>
      </c>
      <c r="O2552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0.4869599858633008</v>
      </c>
      <c r="P2552">
        <f>VLOOKUP(_332_2018_07_18_outfile_posicao[[#This Row],[shape]],shape!A:D,4,0)+VLOOKUP(_332_2018_07_18_outfile_posicao[[#This Row],[shape]]+1,shape!A:E,5,0)*_332_2018_07_18_outfile_posicao[[#This Row],[% avanc]]</f>
        <v>893.97080703448216</v>
      </c>
      <c r="Q2552" s="4">
        <f>_332_2018_07_18_outfile_posicao[[#This Row],[8686,881807]]/_332_2018_07_18_outfile_posicao[[#Headers],[8686,881807]]</f>
        <v>0.10291043747298474</v>
      </c>
      <c r="R2552">
        <f>_332_2018_07_18_outfile_posicao[[#This Row],[8686,881807]]-P2551</f>
        <v>272.29738015288422</v>
      </c>
      <c r="S2552">
        <f>(_332_2018_07_18_outfile_posicao[[#This Row],[hora bus]]-I2551)*86000</f>
        <v>44.791666499804705</v>
      </c>
      <c r="T2552">
        <f>_332_2018_07_18_outfile_posicao[[#This Row],[desloc]]/_332_2018_07_18_outfile_posicao[[#This Row],[seconds]]</f>
        <v>6.0791973469902363</v>
      </c>
      <c r="U2552">
        <f>_332_2018_07_18_outfile_posicao[[#This Row],[spd m/s]]*3.6</f>
        <v>21.885110449164852</v>
      </c>
      <c r="V2552" s="2"/>
      <c r="W2552" s="2">
        <f>IF(_332_2018_07_18_outfile_posicao[[#This Row],[cod bus]]=F2551,0,1)</f>
        <v>0</v>
      </c>
      <c r="X2552" s="2">
        <f>IF(_332_2018_07_18_outfile_posicao[[#This Row],[desloc]]&gt;=0,0,1)</f>
        <v>0</v>
      </c>
      <c r="Y2552" s="2">
        <f>IF(AND(_332_2018_07_18_outfile_posicao[[#This Row],[spd m/s]]&lt;1,_332_2018_07_18_outfile_posicao[[#This Row],[spd m/s]]&lt;&gt;0),1,0)</f>
        <v>0</v>
      </c>
      <c r="Z2552" s="2">
        <f>IF(Z2551=0.5,IF(P2552&gt;=P2553,0.5,1),IF(_332_2018_07_18_outfile_posicao[[#This Row],[desloc]]&lt;-1000,IF(P2552&gt;=P2553,IF(AND(Z2551=0.5,P2552=P2553),0,IF(P2552&lt;700,0.5,0)),1),IF(AND(X2552&gt;0,X2551&gt;0,_332_2018_07_18_outfile_posicao[[#This Row],[8686,881807]]&lt;500,_332_2018_07_18_outfile_posicao[[#This Row],[desloc]]&gt;0),IF(_332_2018_07_18_outfile_posicao[[#This Row],[8686,881807]]&lt;500,1,0),0)))</f>
        <v>0</v>
      </c>
      <c r="AA2552" s="2">
        <f t="shared" si="39"/>
        <v>8263.4995104336413</v>
      </c>
      <c r="AB2552" s="2">
        <f>IF(_332_2018_07_18_outfile_posicao[[#This Row],[inicio]]=1,0,IF(AB2551&gt;0,0.5,IF(_332_2018_07_18_outfile_posicao[[#This Row],[max dist]]=_332_2018_07_18_outfile_posicao[[#This Row],[8686,881807]],1,0)))</f>
        <v>0</v>
      </c>
      <c r="AC2552" s="2">
        <f>IF(_332_2018_07_18_outfile_posicao[[#This Row],[fim]]=0,AC2553+1,0)</f>
        <v>30</v>
      </c>
      <c r="AD2552" s="2"/>
      <c r="AE2552" s="2"/>
      <c r="AF2552" s="2"/>
      <c r="AG2552" s="2"/>
      <c r="AH2552" s="2"/>
      <c r="AI2552" s="2"/>
    </row>
    <row r="2553" spans="1:35" x14ac:dyDescent="0.25">
      <c r="A2553">
        <v>1309</v>
      </c>
      <c r="B2553">
        <v>1</v>
      </c>
      <c r="C2553" s="2" t="s">
        <v>3801</v>
      </c>
      <c r="D2553">
        <v>332</v>
      </c>
      <c r="E2553" s="2" t="s">
        <v>5546</v>
      </c>
      <c r="F2553" s="2" t="s">
        <v>5221</v>
      </c>
      <c r="G2553" s="2">
        <v>2552</v>
      </c>
      <c r="H2553" t="b">
        <v>1</v>
      </c>
      <c r="I2553" s="3">
        <v>43299.496574074074</v>
      </c>
      <c r="J2553" s="2">
        <v>1354</v>
      </c>
      <c r="K2553" s="2">
        <v>-23.629630375000001</v>
      </c>
      <c r="L2553" s="2">
        <v>-46.604376875</v>
      </c>
      <c r="M2553" s="2">
        <f>IF(AND(_332_2018_07_18_outfile_posicao[[#This Row],[hora bus]]=I2552,_332_2018_07_18_outfile_posicao[[#This Row],[lat bus]]=K2552,_332_2018_07_18_outfile_posicao[[#This Row],[lon bus]]=L2552),1,0)</f>
        <v>0</v>
      </c>
      <c r="N2553">
        <v>63</v>
      </c>
      <c r="O2553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0.2837592005540987</v>
      </c>
      <c r="P2553">
        <f>VLOOKUP(_332_2018_07_18_outfile_posicao[[#This Row],[shape]],shape!A:D,4,0)+VLOOKUP(_332_2018_07_18_outfile_posicao[[#This Row],[shape]]+1,shape!A:E,5,0)*_332_2018_07_18_outfile_posicao[[#This Row],[% avanc]]</f>
        <v>1436.3898294256555</v>
      </c>
      <c r="Q2553" s="4">
        <f>_332_2018_07_18_outfile_posicao[[#This Row],[8686,881807]]/_332_2018_07_18_outfile_posicao[[#Headers],[8686,881807]]</f>
        <v>0.16535160271988442</v>
      </c>
      <c r="R2553">
        <f>_332_2018_07_18_outfile_posicao[[#This Row],[8686,881807]]-P2552</f>
        <v>542.41902239117337</v>
      </c>
      <c r="S2553">
        <f>(_332_2018_07_18_outfile_posicao[[#This Row],[hora bus]]-I2552)*86000</f>
        <v>168.21759249432944</v>
      </c>
      <c r="T2553">
        <f>_332_2018_07_18_outfile_posicao[[#This Row],[desloc]]/_332_2018_07_18_outfile_posicao[[#This Row],[seconds]]</f>
        <v>3.2245082951681057</v>
      </c>
      <c r="U2553">
        <f>_332_2018_07_18_outfile_posicao[[#This Row],[spd m/s]]*3.6</f>
        <v>11.60822986260518</v>
      </c>
      <c r="V2553" s="2"/>
      <c r="W2553" s="2">
        <f>IF(_332_2018_07_18_outfile_posicao[[#This Row],[cod bus]]=F2552,0,1)</f>
        <v>0</v>
      </c>
      <c r="X2553" s="2">
        <f>IF(_332_2018_07_18_outfile_posicao[[#This Row],[desloc]]&gt;=0,0,1)</f>
        <v>0</v>
      </c>
      <c r="Y2553" s="2">
        <f>IF(AND(_332_2018_07_18_outfile_posicao[[#This Row],[spd m/s]]&lt;1,_332_2018_07_18_outfile_posicao[[#This Row],[spd m/s]]&lt;&gt;0),1,0)</f>
        <v>0</v>
      </c>
      <c r="Z2553" s="2">
        <f>IF(Z2552=0.5,IF(P2553&gt;=P2554,0.5,1),IF(_332_2018_07_18_outfile_posicao[[#This Row],[desloc]]&lt;-1000,IF(P2553&gt;=P2554,IF(AND(Z2552=0.5,P2553=P2554),0,IF(P2553&lt;700,0.5,0)),1),IF(AND(X2553&gt;0,X2552&gt;0,_332_2018_07_18_outfile_posicao[[#This Row],[8686,881807]]&lt;500,_332_2018_07_18_outfile_posicao[[#This Row],[desloc]]&gt;0),IF(_332_2018_07_18_outfile_posicao[[#This Row],[8686,881807]]&lt;500,1,0),0)))</f>
        <v>0</v>
      </c>
      <c r="AA2553" s="2">
        <f t="shared" si="39"/>
        <v>8263.4995104336413</v>
      </c>
      <c r="AB2553" s="2">
        <f>IF(_332_2018_07_18_outfile_posicao[[#This Row],[inicio]]=1,0,IF(AB2552&gt;0,0.5,IF(_332_2018_07_18_outfile_posicao[[#This Row],[max dist]]=_332_2018_07_18_outfile_posicao[[#This Row],[8686,881807]],1,0)))</f>
        <v>0</v>
      </c>
      <c r="AC2553" s="2">
        <f>IF(_332_2018_07_18_outfile_posicao[[#This Row],[fim]]=0,AC2554+1,0)</f>
        <v>29</v>
      </c>
      <c r="AD2553" s="2"/>
      <c r="AE2553" s="2"/>
      <c r="AF2553" s="2"/>
      <c r="AG2553" s="2"/>
      <c r="AH2553" s="2"/>
      <c r="AI2553" s="2"/>
    </row>
    <row r="2554" spans="1:35" x14ac:dyDescent="0.25">
      <c r="A2554">
        <v>1311</v>
      </c>
      <c r="B2554">
        <v>1</v>
      </c>
      <c r="C2554" s="2" t="s">
        <v>3802</v>
      </c>
      <c r="D2554">
        <v>332</v>
      </c>
      <c r="E2554" s="2" t="s">
        <v>5223</v>
      </c>
      <c r="F2554" s="2" t="s">
        <v>5221</v>
      </c>
      <c r="G2554" s="2">
        <v>2553</v>
      </c>
      <c r="H2554" t="b">
        <v>1</v>
      </c>
      <c r="I2554" s="3">
        <v>43299.497164351851</v>
      </c>
      <c r="J2554" s="2">
        <v>1356</v>
      </c>
      <c r="K2554" s="2">
        <v>-23.627881500000001</v>
      </c>
      <c r="L2554" s="2">
        <v>-46.606098000000003</v>
      </c>
      <c r="M2554" s="2">
        <f>IF(AND(_332_2018_07_18_outfile_posicao[[#This Row],[hora bus]]=I2553,_332_2018_07_18_outfile_posicao[[#This Row],[lat bus]]=K2553,_332_2018_07_18_outfile_posicao[[#This Row],[lon bus]]=L2553),1,0)</f>
        <v>0</v>
      </c>
      <c r="N2554">
        <v>69</v>
      </c>
      <c r="O2554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2554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2554" s="4">
        <f>_332_2018_07_18_outfile_posicao[[#This Row],[8686,881807]]/_332_2018_07_18_outfile_posicao[[#Headers],[8686,881807]]</f>
        <v>0.19682317971961688</v>
      </c>
      <c r="R2554">
        <f>_332_2018_07_18_outfile_posicao[[#This Row],[8686,881807]]-P2553</f>
        <v>273.3898696765757</v>
      </c>
      <c r="S2554">
        <f>(_332_2018_07_18_outfile_posicao[[#This Row],[hora bus]]-I2553)*86000</f>
        <v>50.763888866640627</v>
      </c>
      <c r="T2554">
        <f>_332_2018_07_18_outfile_posicao[[#This Row],[desloc]]/_332_2018_07_18_outfile_posicao[[#This Row],[seconds]]</f>
        <v>5.3855186389440153</v>
      </c>
      <c r="U2554">
        <f>_332_2018_07_18_outfile_posicao[[#This Row],[spd m/s]]*3.6</f>
        <v>19.387867100198456</v>
      </c>
      <c r="V2554" s="2"/>
      <c r="W2554" s="2">
        <f>IF(_332_2018_07_18_outfile_posicao[[#This Row],[cod bus]]=F2553,0,1)</f>
        <v>0</v>
      </c>
      <c r="X2554" s="2">
        <f>IF(_332_2018_07_18_outfile_posicao[[#This Row],[desloc]]&gt;=0,0,1)</f>
        <v>0</v>
      </c>
      <c r="Y2554" s="2">
        <f>IF(AND(_332_2018_07_18_outfile_posicao[[#This Row],[spd m/s]]&lt;1,_332_2018_07_18_outfile_posicao[[#This Row],[spd m/s]]&lt;&gt;0),1,0)</f>
        <v>0</v>
      </c>
      <c r="Z2554" s="2">
        <f>IF(Z2553=0.5,IF(P2554&gt;=P2555,0.5,1),IF(_332_2018_07_18_outfile_posicao[[#This Row],[desloc]]&lt;-1000,IF(P2554&gt;=P2555,IF(AND(Z2553=0.5,P2554=P2555),0,IF(P2554&lt;700,0.5,0)),1),IF(AND(X2554&gt;0,X2553&gt;0,_332_2018_07_18_outfile_posicao[[#This Row],[8686,881807]]&lt;500,_332_2018_07_18_outfile_posicao[[#This Row],[desloc]]&gt;0),IF(_332_2018_07_18_outfile_posicao[[#This Row],[8686,881807]]&lt;500,1,0),0)))</f>
        <v>0</v>
      </c>
      <c r="AA2554" s="2">
        <f t="shared" si="39"/>
        <v>8263.4995104336413</v>
      </c>
      <c r="AB2554" s="2">
        <f>IF(_332_2018_07_18_outfile_posicao[[#This Row],[inicio]]=1,0,IF(AB2553&gt;0,0.5,IF(_332_2018_07_18_outfile_posicao[[#This Row],[max dist]]=_332_2018_07_18_outfile_posicao[[#This Row],[8686,881807]],1,0)))</f>
        <v>0</v>
      </c>
      <c r="AC2554" s="2">
        <f>IF(_332_2018_07_18_outfile_posicao[[#This Row],[fim]]=0,AC2555+1,0)</f>
        <v>28</v>
      </c>
      <c r="AD2554" s="2"/>
      <c r="AE2554" s="2"/>
      <c r="AF2554" s="2"/>
      <c r="AG2554" s="2"/>
      <c r="AH2554" s="2"/>
      <c r="AI2554" s="2"/>
    </row>
    <row r="2555" spans="1:35" x14ac:dyDescent="0.25">
      <c r="A2555">
        <v>1313</v>
      </c>
      <c r="B2555">
        <v>1</v>
      </c>
      <c r="C2555" s="2" t="s">
        <v>3803</v>
      </c>
      <c r="D2555">
        <v>332</v>
      </c>
      <c r="E2555" s="2" t="s">
        <v>5547</v>
      </c>
      <c r="F2555" s="2" t="s">
        <v>5221</v>
      </c>
      <c r="G2555" s="2">
        <v>2554</v>
      </c>
      <c r="H2555" t="b">
        <v>1</v>
      </c>
      <c r="I2555" s="3">
        <v>43299.497685185182</v>
      </c>
      <c r="J2555" s="2">
        <v>1357</v>
      </c>
      <c r="K2555" s="2">
        <v>-23.6274935</v>
      </c>
      <c r="L2555" s="2">
        <v>-46.606244750000002</v>
      </c>
      <c r="M2555" s="2">
        <f>IF(AND(_332_2018_07_18_outfile_posicao[[#This Row],[hora bus]]=I2554,_332_2018_07_18_outfile_posicao[[#This Row],[lat bus]]=K2554,_332_2018_07_18_outfile_posicao[[#This Row],[lon bus]]=L2554),1,0)</f>
        <v>0</v>
      </c>
      <c r="N2555">
        <v>70</v>
      </c>
      <c r="O2555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0.47479467060605496</v>
      </c>
      <c r="P2555">
        <f>VLOOKUP(_332_2018_07_18_outfile_posicao[[#This Row],[shape]],shape!A:D,4,0)+VLOOKUP(_332_2018_07_18_outfile_posicao[[#This Row],[shape]]+1,shape!A:E,5,0)*_332_2018_07_18_outfile_posicao[[#This Row],[% avanc]]</f>
        <v>1755.5960032463133</v>
      </c>
      <c r="Q2555" s="4">
        <f>_332_2018_07_18_outfile_posicao[[#This Row],[8686,881807]]/_332_2018_07_18_outfile_posicao[[#Headers],[8686,881807]]</f>
        <v>0.20209737420758181</v>
      </c>
      <c r="R2555">
        <f>_332_2018_07_18_outfile_posicao[[#This Row],[8686,881807]]-P2554</f>
        <v>45.816304144082096</v>
      </c>
      <c r="S2555">
        <f>(_332_2018_07_18_outfile_posicao[[#This Row],[hora bus]]-I2554)*86000</f>
        <v>44.791666499804705</v>
      </c>
      <c r="T2555">
        <f>_332_2018_07_18_outfile_posicao[[#This Row],[desloc]]/_332_2018_07_18_outfile_posicao[[#This Row],[seconds]]</f>
        <v>1.0228756312132719</v>
      </c>
      <c r="U2555">
        <f>_332_2018_07_18_outfile_posicao[[#This Row],[spd m/s]]*3.6</f>
        <v>3.6823522723677788</v>
      </c>
      <c r="V2555" s="2"/>
      <c r="W2555" s="2">
        <f>IF(_332_2018_07_18_outfile_posicao[[#This Row],[cod bus]]=F2554,0,1)</f>
        <v>0</v>
      </c>
      <c r="X2555" s="2">
        <f>IF(_332_2018_07_18_outfile_posicao[[#This Row],[desloc]]&gt;=0,0,1)</f>
        <v>0</v>
      </c>
      <c r="Y2555" s="2">
        <f>IF(AND(_332_2018_07_18_outfile_posicao[[#This Row],[spd m/s]]&lt;1,_332_2018_07_18_outfile_posicao[[#This Row],[spd m/s]]&lt;&gt;0),1,0)</f>
        <v>0</v>
      </c>
      <c r="Z2555" s="2">
        <f>IF(Z2554=0.5,IF(P2555&gt;=P2556,0.5,1),IF(_332_2018_07_18_outfile_posicao[[#This Row],[desloc]]&lt;-1000,IF(P2555&gt;=P2556,IF(AND(Z2554=0.5,P2555=P2556),0,IF(P2555&lt;700,0.5,0)),1),IF(AND(X2555&gt;0,X2554&gt;0,_332_2018_07_18_outfile_posicao[[#This Row],[8686,881807]]&lt;500,_332_2018_07_18_outfile_posicao[[#This Row],[desloc]]&gt;0),IF(_332_2018_07_18_outfile_posicao[[#This Row],[8686,881807]]&lt;500,1,0),0)))</f>
        <v>0</v>
      </c>
      <c r="AA2555" s="2">
        <f t="shared" si="39"/>
        <v>8263.4995104336413</v>
      </c>
      <c r="AB2555" s="2">
        <f>IF(_332_2018_07_18_outfile_posicao[[#This Row],[inicio]]=1,0,IF(AB2554&gt;0,0.5,IF(_332_2018_07_18_outfile_posicao[[#This Row],[max dist]]=_332_2018_07_18_outfile_posicao[[#This Row],[8686,881807]],1,0)))</f>
        <v>0</v>
      </c>
      <c r="AC2555" s="2">
        <f>IF(_332_2018_07_18_outfile_posicao[[#This Row],[fim]]=0,AC2556+1,0)</f>
        <v>27</v>
      </c>
      <c r="AD2555" s="2"/>
      <c r="AE2555" s="2"/>
      <c r="AF2555" s="2"/>
      <c r="AG2555" s="2"/>
      <c r="AH2555" s="2"/>
      <c r="AI2555" s="2"/>
    </row>
    <row r="2556" spans="1:35" x14ac:dyDescent="0.25">
      <c r="A2556">
        <v>1314</v>
      </c>
      <c r="B2556">
        <v>1</v>
      </c>
      <c r="C2556" s="2" t="s">
        <v>3804</v>
      </c>
      <c r="D2556">
        <v>332</v>
      </c>
      <c r="E2556" s="2" t="s">
        <v>5547</v>
      </c>
      <c r="F2556" s="2" t="s">
        <v>5221</v>
      </c>
      <c r="G2556" s="2">
        <v>2555</v>
      </c>
      <c r="H2556" t="b">
        <v>1</v>
      </c>
      <c r="I2556" s="3">
        <v>43299.49827546296</v>
      </c>
      <c r="J2556" s="2">
        <v>1358</v>
      </c>
      <c r="K2556" s="2">
        <v>-23.625903999999998</v>
      </c>
      <c r="L2556" s="2">
        <v>-46.606718499999999</v>
      </c>
      <c r="M2556" s="2">
        <f>IF(AND(_332_2018_07_18_outfile_posicao[[#This Row],[hora bus]]=I2555,_332_2018_07_18_outfile_posicao[[#This Row],[lat bus]]=K2555,_332_2018_07_18_outfile_posicao[[#This Row],[lon bus]]=L2555),1,0)</f>
        <v>0</v>
      </c>
      <c r="N2556">
        <v>73</v>
      </c>
      <c r="O2556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0.49999997296202403</v>
      </c>
      <c r="P2556">
        <f>VLOOKUP(_332_2018_07_18_outfile_posicao[[#This Row],[shape]],shape!A:D,4,0)+VLOOKUP(_332_2018_07_18_outfile_posicao[[#This Row],[shape]]+1,shape!A:E,5,0)*_332_2018_07_18_outfile_posicao[[#This Row],[% avanc]]</f>
        <v>1939.0257589718635</v>
      </c>
      <c r="Q2556" s="4">
        <f>_332_2018_07_18_outfile_posicao[[#This Row],[8686,881807]]/_332_2018_07_18_outfile_posicao[[#Headers],[8686,881807]]</f>
        <v>0.22321309326545366</v>
      </c>
      <c r="R2556">
        <f>_332_2018_07_18_outfile_posicao[[#This Row],[8686,881807]]-P2555</f>
        <v>183.42975572555019</v>
      </c>
      <c r="S2556">
        <f>(_332_2018_07_18_outfile_posicao[[#This Row],[hora bus]]-I2555)*86000</f>
        <v>50.763888866640627</v>
      </c>
      <c r="T2556">
        <f>_332_2018_07_18_outfile_posicao[[#This Row],[desloc]]/_332_2018_07_18_outfile_posicao[[#This Row],[seconds]]</f>
        <v>3.613390538448102</v>
      </c>
      <c r="U2556">
        <f>_332_2018_07_18_outfile_posicao[[#This Row],[spd m/s]]*3.6</f>
        <v>13.008205938413168</v>
      </c>
      <c r="V2556" s="2"/>
      <c r="W2556" s="2">
        <f>IF(_332_2018_07_18_outfile_posicao[[#This Row],[cod bus]]=F2555,0,1)</f>
        <v>0</v>
      </c>
      <c r="X2556" s="2">
        <f>IF(_332_2018_07_18_outfile_posicao[[#This Row],[desloc]]&gt;=0,0,1)</f>
        <v>0</v>
      </c>
      <c r="Y2556" s="2">
        <f>IF(AND(_332_2018_07_18_outfile_posicao[[#This Row],[spd m/s]]&lt;1,_332_2018_07_18_outfile_posicao[[#This Row],[spd m/s]]&lt;&gt;0),1,0)</f>
        <v>0</v>
      </c>
      <c r="Z2556" s="2">
        <f>IF(Z2555=0.5,IF(P2556&gt;=P2557,0.5,1),IF(_332_2018_07_18_outfile_posicao[[#This Row],[desloc]]&lt;-1000,IF(P2556&gt;=P2557,IF(AND(Z2555=0.5,P2556=P2557),0,IF(P2556&lt;700,0.5,0)),1),IF(AND(X2556&gt;0,X2555&gt;0,_332_2018_07_18_outfile_posicao[[#This Row],[8686,881807]]&lt;500,_332_2018_07_18_outfile_posicao[[#This Row],[desloc]]&gt;0),IF(_332_2018_07_18_outfile_posicao[[#This Row],[8686,881807]]&lt;500,1,0),0)))</f>
        <v>0</v>
      </c>
      <c r="AA2556" s="2">
        <f t="shared" si="39"/>
        <v>8263.4995104336413</v>
      </c>
      <c r="AB2556" s="2">
        <f>IF(_332_2018_07_18_outfile_posicao[[#This Row],[inicio]]=1,0,IF(AB2555&gt;0,0.5,IF(_332_2018_07_18_outfile_posicao[[#This Row],[max dist]]=_332_2018_07_18_outfile_posicao[[#This Row],[8686,881807]],1,0)))</f>
        <v>0</v>
      </c>
      <c r="AC2556" s="2">
        <f>IF(_332_2018_07_18_outfile_posicao[[#This Row],[fim]]=0,AC2557+1,0)</f>
        <v>26</v>
      </c>
      <c r="AD2556" s="2"/>
      <c r="AE2556" s="2"/>
      <c r="AF2556" s="2"/>
      <c r="AG2556" s="2"/>
      <c r="AH2556" s="2"/>
      <c r="AI2556" s="2"/>
    </row>
    <row r="2557" spans="1:35" x14ac:dyDescent="0.25">
      <c r="A2557">
        <v>1316</v>
      </c>
      <c r="B2557">
        <v>1</v>
      </c>
      <c r="C2557" s="2" t="s">
        <v>3806</v>
      </c>
      <c r="D2557">
        <v>332</v>
      </c>
      <c r="E2557" s="2" t="s">
        <v>5548</v>
      </c>
      <c r="F2557" s="2" t="s">
        <v>5221</v>
      </c>
      <c r="G2557" s="2">
        <v>2556</v>
      </c>
      <c r="H2557" t="b">
        <v>1</v>
      </c>
      <c r="I2557" s="3">
        <v>43299.498784722222</v>
      </c>
      <c r="J2557" s="2">
        <v>1360</v>
      </c>
      <c r="K2557" s="2">
        <v>-23.625302375</v>
      </c>
      <c r="L2557" s="2">
        <v>-46.606900000000003</v>
      </c>
      <c r="M2557" s="2">
        <f>IF(AND(_332_2018_07_18_outfile_posicao[[#This Row],[hora bus]]=I2556,_332_2018_07_18_outfile_posicao[[#This Row],[lat bus]]=K2556,_332_2018_07_18_outfile_posicao[[#This Row],[lon bus]]=L2556),1,0)</f>
        <v>0</v>
      </c>
      <c r="N2557">
        <v>74</v>
      </c>
      <c r="O2557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0.52165290437200751</v>
      </c>
      <c r="P2557">
        <f>VLOOKUP(_332_2018_07_18_outfile_posicao[[#This Row],[shape]],shape!A:D,4,0)+VLOOKUP(_332_2018_07_18_outfile_posicao[[#This Row],[shape]]+1,shape!A:E,5,0)*_332_2018_07_18_outfile_posicao[[#This Row],[% avanc]]</f>
        <v>2008.5185113176724</v>
      </c>
      <c r="Q2557" s="4">
        <f>_332_2018_07_18_outfile_posicao[[#This Row],[8686,881807]]/_332_2018_07_18_outfile_posicao[[#Headers],[8686,881807]]</f>
        <v>0.23121282825549469</v>
      </c>
      <c r="R2557">
        <f>_332_2018_07_18_outfile_posicao[[#This Row],[8686,881807]]-P2556</f>
        <v>69.492752345808867</v>
      </c>
      <c r="S2557">
        <f>(_332_2018_07_18_outfile_posicao[[#This Row],[hora bus]]-I2556)*86000</f>
        <v>43.796296522486955</v>
      </c>
      <c r="T2557">
        <f>_332_2018_07_18_outfile_posicao[[#This Row],[desloc]]/_332_2018_07_18_outfile_posicao[[#This Row],[seconds]]</f>
        <v>1.5867266838447907</v>
      </c>
      <c r="U2557">
        <f>_332_2018_07_18_outfile_posicao[[#This Row],[spd m/s]]*3.6</f>
        <v>5.7122160618412465</v>
      </c>
      <c r="V2557" s="2"/>
      <c r="W2557" s="2">
        <f>IF(_332_2018_07_18_outfile_posicao[[#This Row],[cod bus]]=F2556,0,1)</f>
        <v>0</v>
      </c>
      <c r="X2557" s="2">
        <f>IF(_332_2018_07_18_outfile_posicao[[#This Row],[desloc]]&gt;=0,0,1)</f>
        <v>0</v>
      </c>
      <c r="Y2557" s="2">
        <f>IF(AND(_332_2018_07_18_outfile_posicao[[#This Row],[spd m/s]]&lt;1,_332_2018_07_18_outfile_posicao[[#This Row],[spd m/s]]&lt;&gt;0),1,0)</f>
        <v>0</v>
      </c>
      <c r="Z2557" s="2">
        <f>IF(Z2556=0.5,IF(P2557&gt;=P2558,0.5,1),IF(_332_2018_07_18_outfile_posicao[[#This Row],[desloc]]&lt;-1000,IF(P2557&gt;=P2558,IF(AND(Z2556=0.5,P2557=P2558),0,IF(P2557&lt;700,0.5,0)),1),IF(AND(X2557&gt;0,X2556&gt;0,_332_2018_07_18_outfile_posicao[[#This Row],[8686,881807]]&lt;500,_332_2018_07_18_outfile_posicao[[#This Row],[desloc]]&gt;0),IF(_332_2018_07_18_outfile_posicao[[#This Row],[8686,881807]]&lt;500,1,0),0)))</f>
        <v>0</v>
      </c>
      <c r="AA2557" s="2">
        <f t="shared" si="39"/>
        <v>8263.4995104336413</v>
      </c>
      <c r="AB2557" s="2">
        <f>IF(_332_2018_07_18_outfile_posicao[[#This Row],[inicio]]=1,0,IF(AB2556&gt;0,0.5,IF(_332_2018_07_18_outfile_posicao[[#This Row],[max dist]]=_332_2018_07_18_outfile_posicao[[#This Row],[8686,881807]],1,0)))</f>
        <v>0</v>
      </c>
      <c r="AC2557" s="2">
        <f>IF(_332_2018_07_18_outfile_posicao[[#This Row],[fim]]=0,AC2558+1,0)</f>
        <v>25</v>
      </c>
      <c r="AD2557" s="2"/>
      <c r="AE2557" s="2"/>
      <c r="AF2557" s="2"/>
      <c r="AG2557" s="2"/>
      <c r="AH2557" s="2"/>
      <c r="AI2557" s="2"/>
    </row>
    <row r="2558" spans="1:35" x14ac:dyDescent="0.25">
      <c r="A2558">
        <v>1317</v>
      </c>
      <c r="B2558">
        <v>1</v>
      </c>
      <c r="C2558" s="2" t="s">
        <v>3807</v>
      </c>
      <c r="D2558">
        <v>332</v>
      </c>
      <c r="E2558" s="2" t="s">
        <v>5549</v>
      </c>
      <c r="F2558" s="2" t="s">
        <v>5221</v>
      </c>
      <c r="G2558" s="2">
        <v>2557</v>
      </c>
      <c r="H2558" t="b">
        <v>1</v>
      </c>
      <c r="I2558" s="3">
        <v>43299.499305555553</v>
      </c>
      <c r="J2558" s="2">
        <v>1361</v>
      </c>
      <c r="K2558" s="2">
        <v>-23.623120125</v>
      </c>
      <c r="L2558" s="2">
        <v>-46.607584250000002</v>
      </c>
      <c r="M2558" s="2">
        <f>IF(AND(_332_2018_07_18_outfile_posicao[[#This Row],[hora bus]]=I2557,_332_2018_07_18_outfile_posicao[[#This Row],[lat bus]]=K2557,_332_2018_07_18_outfile_posicao[[#This Row],[lon bus]]=L2557),1,0)</f>
        <v>0</v>
      </c>
      <c r="N2558">
        <v>81</v>
      </c>
      <c r="O2558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0.58956026243112447</v>
      </c>
      <c r="P2558">
        <f>VLOOKUP(_332_2018_07_18_outfile_posicao[[#This Row],[shape]],shape!A:D,4,0)+VLOOKUP(_332_2018_07_18_outfile_posicao[[#This Row],[shape]]+1,shape!A:E,5,0)*_332_2018_07_18_outfile_posicao[[#This Row],[% avanc]]</f>
        <v>2261.3776652531383</v>
      </c>
      <c r="Q2558" s="4">
        <f>_332_2018_07_18_outfile_posicao[[#This Row],[8686,881807]]/_332_2018_07_18_outfile_posicao[[#Headers],[8686,881807]]</f>
        <v>0.26032098922203495</v>
      </c>
      <c r="R2558">
        <f>_332_2018_07_18_outfile_posicao[[#This Row],[8686,881807]]-P2557</f>
        <v>252.85915393546588</v>
      </c>
      <c r="S2558">
        <f>(_332_2018_07_18_outfile_posicao[[#This Row],[hora bus]]-I2557)*86000</f>
        <v>44.791666499804705</v>
      </c>
      <c r="T2558">
        <f>_332_2018_07_18_outfile_posicao[[#This Row],[desloc]]/_332_2018_07_18_outfile_posicao[[#This Row],[seconds]]</f>
        <v>5.6452276437753968</v>
      </c>
      <c r="U2558">
        <f>_332_2018_07_18_outfile_posicao[[#This Row],[spd m/s]]*3.6</f>
        <v>20.32281951759143</v>
      </c>
      <c r="V2558" s="2"/>
      <c r="W2558" s="2">
        <f>IF(_332_2018_07_18_outfile_posicao[[#This Row],[cod bus]]=F2557,0,1)</f>
        <v>0</v>
      </c>
      <c r="X2558" s="2">
        <f>IF(_332_2018_07_18_outfile_posicao[[#This Row],[desloc]]&gt;=0,0,1)</f>
        <v>0</v>
      </c>
      <c r="Y2558" s="2">
        <f>IF(AND(_332_2018_07_18_outfile_posicao[[#This Row],[spd m/s]]&lt;1,_332_2018_07_18_outfile_posicao[[#This Row],[spd m/s]]&lt;&gt;0),1,0)</f>
        <v>0</v>
      </c>
      <c r="Z2558" s="2">
        <f>IF(Z2557=0.5,IF(P2558&gt;=P2559,0.5,1),IF(_332_2018_07_18_outfile_posicao[[#This Row],[desloc]]&lt;-1000,IF(P2558&gt;=P2559,IF(AND(Z2557=0.5,P2558=P2559),0,IF(P2558&lt;700,0.5,0)),1),IF(AND(X2558&gt;0,X2557&gt;0,_332_2018_07_18_outfile_posicao[[#This Row],[8686,881807]]&lt;500,_332_2018_07_18_outfile_posicao[[#This Row],[desloc]]&gt;0),IF(_332_2018_07_18_outfile_posicao[[#This Row],[8686,881807]]&lt;500,1,0),0)))</f>
        <v>0</v>
      </c>
      <c r="AA2558" s="2">
        <f t="shared" si="39"/>
        <v>8263.4995104336413</v>
      </c>
      <c r="AB2558" s="2">
        <f>IF(_332_2018_07_18_outfile_posicao[[#This Row],[inicio]]=1,0,IF(AB2557&gt;0,0.5,IF(_332_2018_07_18_outfile_posicao[[#This Row],[max dist]]=_332_2018_07_18_outfile_posicao[[#This Row],[8686,881807]],1,0)))</f>
        <v>0</v>
      </c>
      <c r="AC2558" s="2">
        <f>IF(_332_2018_07_18_outfile_posicao[[#This Row],[fim]]=0,AC2559+1,0)</f>
        <v>24</v>
      </c>
      <c r="AD2558" s="2"/>
      <c r="AE2558" s="2"/>
      <c r="AF2558" s="2"/>
      <c r="AG2558" s="2"/>
      <c r="AH2558" s="2"/>
      <c r="AI2558" s="2"/>
    </row>
    <row r="2559" spans="1:35" x14ac:dyDescent="0.25">
      <c r="A2559">
        <v>1319</v>
      </c>
      <c r="B2559">
        <v>1</v>
      </c>
      <c r="C2559" s="2" t="s">
        <v>3808</v>
      </c>
      <c r="D2559">
        <v>332</v>
      </c>
      <c r="E2559" s="2" t="s">
        <v>5550</v>
      </c>
      <c r="F2559" s="2" t="s">
        <v>5221</v>
      </c>
      <c r="G2559" s="2">
        <v>2558</v>
      </c>
      <c r="H2559" t="b">
        <v>1</v>
      </c>
      <c r="I2559" s="3">
        <v>43299.499826388892</v>
      </c>
      <c r="J2559" s="2">
        <v>1362</v>
      </c>
      <c r="K2559" s="2">
        <v>-23.622848375</v>
      </c>
      <c r="L2559" s="2">
        <v>-46.607658749999999</v>
      </c>
      <c r="M2559" s="2">
        <f>IF(AND(_332_2018_07_18_outfile_posicao[[#This Row],[hora bus]]=I2558,_332_2018_07_18_outfile_posicao[[#This Row],[lat bus]]=K2558,_332_2018_07_18_outfile_posicao[[#This Row],[lon bus]]=L2558),1,0)</f>
        <v>0</v>
      </c>
      <c r="N2559">
        <v>82</v>
      </c>
      <c r="O2559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0.20683018656520283</v>
      </c>
      <c r="P2559">
        <f>VLOOKUP(_332_2018_07_18_outfile_posicao[[#This Row],[shape]],shape!A:D,4,0)+VLOOKUP(_332_2018_07_18_outfile_posicao[[#This Row],[shape]]+1,shape!A:E,5,0)*_332_2018_07_18_outfile_posicao[[#This Row],[% avanc]]</f>
        <v>2292.5684028388664</v>
      </c>
      <c r="Q2559" s="4">
        <f>_332_2018_07_18_outfile_posicao[[#This Row],[8686,881807]]/_332_2018_07_18_outfile_posicao[[#Headers],[8686,881807]]</f>
        <v>0.26391154545138229</v>
      </c>
      <c r="R2559">
        <f>_332_2018_07_18_outfile_posicao[[#This Row],[8686,881807]]-P2558</f>
        <v>31.190737585728129</v>
      </c>
      <c r="S2559">
        <f>(_332_2018_07_18_outfile_posicao[[#This Row],[hora bus]]-I2558)*86000</f>
        <v>44.79166712553706</v>
      </c>
      <c r="T2559">
        <f>_332_2018_07_18_outfile_posicao[[#This Row],[desloc]]/_332_2018_07_18_outfile_posicao[[#This Row],[seconds]]</f>
        <v>0.69635134361733464</v>
      </c>
      <c r="U2559">
        <f>_332_2018_07_18_outfile_posicao[[#This Row],[spd m/s]]*3.6</f>
        <v>2.5068648370224049</v>
      </c>
      <c r="V2559" s="2"/>
      <c r="W2559" s="2">
        <f>IF(_332_2018_07_18_outfile_posicao[[#This Row],[cod bus]]=F2558,0,1)</f>
        <v>0</v>
      </c>
      <c r="X2559" s="2">
        <f>IF(_332_2018_07_18_outfile_posicao[[#This Row],[desloc]]&gt;=0,0,1)</f>
        <v>0</v>
      </c>
      <c r="Y2559" s="2">
        <f>IF(AND(_332_2018_07_18_outfile_posicao[[#This Row],[spd m/s]]&lt;1,_332_2018_07_18_outfile_posicao[[#This Row],[spd m/s]]&lt;&gt;0),1,0)</f>
        <v>1</v>
      </c>
      <c r="Z2559" s="2">
        <f>IF(Z2558=0.5,IF(P2559&gt;=P2560,0.5,1),IF(_332_2018_07_18_outfile_posicao[[#This Row],[desloc]]&lt;-1000,IF(P2559&gt;=P2560,IF(AND(Z2558=0.5,P2559=P2560),0,IF(P2559&lt;700,0.5,0)),1),IF(AND(X2559&gt;0,X2558&gt;0,_332_2018_07_18_outfile_posicao[[#This Row],[8686,881807]]&lt;500,_332_2018_07_18_outfile_posicao[[#This Row],[desloc]]&gt;0),IF(_332_2018_07_18_outfile_posicao[[#This Row],[8686,881807]]&lt;500,1,0),0)))</f>
        <v>0</v>
      </c>
      <c r="AA2559" s="2">
        <f t="shared" si="39"/>
        <v>8263.4995104336413</v>
      </c>
      <c r="AB2559" s="2">
        <f>IF(_332_2018_07_18_outfile_posicao[[#This Row],[inicio]]=1,0,IF(AB2558&gt;0,0.5,IF(_332_2018_07_18_outfile_posicao[[#This Row],[max dist]]=_332_2018_07_18_outfile_posicao[[#This Row],[8686,881807]],1,0)))</f>
        <v>0</v>
      </c>
      <c r="AC2559" s="2">
        <f>IF(_332_2018_07_18_outfile_posicao[[#This Row],[fim]]=0,AC2560+1,0)</f>
        <v>23</v>
      </c>
      <c r="AD2559" s="2"/>
      <c r="AE2559" s="2"/>
      <c r="AF2559" s="2"/>
      <c r="AG2559" s="2"/>
      <c r="AH2559" s="2"/>
      <c r="AI2559" s="2"/>
    </row>
    <row r="2560" spans="1:35" x14ac:dyDescent="0.25">
      <c r="A2560">
        <v>1320</v>
      </c>
      <c r="B2560">
        <v>1</v>
      </c>
      <c r="C2560" s="2" t="s">
        <v>3809</v>
      </c>
      <c r="D2560">
        <v>332</v>
      </c>
      <c r="E2560" s="2" t="s">
        <v>5550</v>
      </c>
      <c r="F2560" s="2" t="s">
        <v>5221</v>
      </c>
      <c r="G2560" s="2">
        <v>2559</v>
      </c>
      <c r="H2560" t="b">
        <v>1</v>
      </c>
      <c r="I2560" s="3">
        <v>43299.500347222223</v>
      </c>
      <c r="J2560" s="2">
        <v>1364</v>
      </c>
      <c r="K2560" s="2">
        <v>-23.621234999999999</v>
      </c>
      <c r="L2560" s="2">
        <v>-46.608120999999997</v>
      </c>
      <c r="M2560" s="2">
        <f>IF(AND(_332_2018_07_18_outfile_posicao[[#This Row],[hora bus]]=I2559,_332_2018_07_18_outfile_posicao[[#This Row],[lat bus]]=K2559,_332_2018_07_18_outfile_posicao[[#This Row],[lon bus]]=L2559),1,0)</f>
        <v>0</v>
      </c>
      <c r="N2560">
        <v>84</v>
      </c>
      <c r="O2560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0.49999997230330967</v>
      </c>
      <c r="P2560">
        <f>VLOOKUP(_332_2018_07_18_outfile_posicao[[#This Row],[shape]],shape!A:D,4,0)+VLOOKUP(_332_2018_07_18_outfile_posicao[[#This Row],[shape]]+1,shape!A:E,5,0)*_332_2018_07_18_outfile_posicao[[#This Row],[% avanc]]</f>
        <v>2478.2812389884425</v>
      </c>
      <c r="Q2560" s="4">
        <f>_332_2018_07_18_outfile_posicao[[#This Row],[8686,881807]]/_332_2018_07_18_outfile_posicao[[#Headers],[8686,881807]]</f>
        <v>0.28529008383553833</v>
      </c>
      <c r="R2560">
        <f>_332_2018_07_18_outfile_posicao[[#This Row],[8686,881807]]-P2559</f>
        <v>185.71283614957611</v>
      </c>
      <c r="S2560">
        <f>(_332_2018_07_18_outfile_posicao[[#This Row],[hora bus]]-I2559)*86000</f>
        <v>44.791666499804705</v>
      </c>
      <c r="T2560">
        <f>_332_2018_07_18_outfile_posicao[[#This Row],[desloc]]/_332_2018_07_18_outfile_posicao[[#This Row],[seconds]]</f>
        <v>4.1461470550640449</v>
      </c>
      <c r="U2560">
        <f>_332_2018_07_18_outfile_posicao[[#This Row],[spd m/s]]*3.6</f>
        <v>14.926129398230563</v>
      </c>
      <c r="V2560" s="2"/>
      <c r="W2560" s="2">
        <f>IF(_332_2018_07_18_outfile_posicao[[#This Row],[cod bus]]=F2559,0,1)</f>
        <v>0</v>
      </c>
      <c r="X2560" s="2">
        <f>IF(_332_2018_07_18_outfile_posicao[[#This Row],[desloc]]&gt;=0,0,1)</f>
        <v>0</v>
      </c>
      <c r="Y2560" s="2">
        <f>IF(AND(_332_2018_07_18_outfile_posicao[[#This Row],[spd m/s]]&lt;1,_332_2018_07_18_outfile_posicao[[#This Row],[spd m/s]]&lt;&gt;0),1,0)</f>
        <v>0</v>
      </c>
      <c r="Z2560" s="2">
        <f>IF(Z2559=0.5,IF(P2560&gt;=P2561,0.5,1),IF(_332_2018_07_18_outfile_posicao[[#This Row],[desloc]]&lt;-1000,IF(P2560&gt;=P2561,IF(AND(Z2559=0.5,P2560=P2561),0,IF(P2560&lt;700,0.5,0)),1),IF(AND(X2560&gt;0,X2559&gt;0,_332_2018_07_18_outfile_posicao[[#This Row],[8686,881807]]&lt;500,_332_2018_07_18_outfile_posicao[[#This Row],[desloc]]&gt;0),IF(_332_2018_07_18_outfile_posicao[[#This Row],[8686,881807]]&lt;500,1,0),0)))</f>
        <v>0</v>
      </c>
      <c r="AA2560" s="2">
        <f t="shared" si="39"/>
        <v>8263.4995104336413</v>
      </c>
      <c r="AB2560" s="2">
        <f>IF(_332_2018_07_18_outfile_posicao[[#This Row],[inicio]]=1,0,IF(AB2559&gt;0,0.5,IF(_332_2018_07_18_outfile_posicao[[#This Row],[max dist]]=_332_2018_07_18_outfile_posicao[[#This Row],[8686,881807]],1,0)))</f>
        <v>0</v>
      </c>
      <c r="AC2560" s="2">
        <f>IF(_332_2018_07_18_outfile_posicao[[#This Row],[fim]]=0,AC2561+1,0)</f>
        <v>22</v>
      </c>
      <c r="AD2560" s="2"/>
      <c r="AE2560" s="2"/>
      <c r="AF2560" s="2"/>
      <c r="AG2560" s="2"/>
      <c r="AH2560" s="2"/>
      <c r="AI2560" s="2"/>
    </row>
    <row r="2561" spans="1:35" x14ac:dyDescent="0.25">
      <c r="A2561">
        <v>1322</v>
      </c>
      <c r="B2561">
        <v>1</v>
      </c>
      <c r="C2561" s="2" t="s">
        <v>3810</v>
      </c>
      <c r="D2561">
        <v>332</v>
      </c>
      <c r="E2561" s="2" t="s">
        <v>5551</v>
      </c>
      <c r="F2561" s="2" t="s">
        <v>5221</v>
      </c>
      <c r="G2561" s="2">
        <v>2560</v>
      </c>
      <c r="H2561" t="b">
        <v>1</v>
      </c>
      <c r="I2561" s="3">
        <v>43299.500868055555</v>
      </c>
      <c r="J2561" s="2">
        <v>1365</v>
      </c>
      <c r="K2561" s="2">
        <v>-23.619184000000001</v>
      </c>
      <c r="L2561" s="2">
        <v>-46.608797000000003</v>
      </c>
      <c r="M2561" s="2">
        <f>IF(AND(_332_2018_07_18_outfile_posicao[[#This Row],[hora bus]]=I2560,_332_2018_07_18_outfile_posicao[[#This Row],[lat bus]]=K2560,_332_2018_07_18_outfile_posicao[[#This Row],[lon bus]]=L2560),1,0)</f>
        <v>0</v>
      </c>
      <c r="N2561">
        <v>91</v>
      </c>
      <c r="O2561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0.49999996115588452</v>
      </c>
      <c r="P2561">
        <f>VLOOKUP(_332_2018_07_18_outfile_posicao[[#This Row],[shape]],shape!A:D,4,0)+VLOOKUP(_332_2018_07_18_outfile_posicao[[#This Row],[shape]]+1,shape!A:E,5,0)*_332_2018_07_18_outfile_posicao[[#This Row],[% avanc]]</f>
        <v>2717.0109366155525</v>
      </c>
      <c r="Q2561" s="4">
        <f>_332_2018_07_18_outfile_posicao[[#This Row],[8686,881807]]/_332_2018_07_18_outfile_posicao[[#Headers],[8686,881807]]</f>
        <v>0.31277171682319316</v>
      </c>
      <c r="R2561">
        <f>_332_2018_07_18_outfile_posicao[[#This Row],[8686,881807]]-P2560</f>
        <v>238.72969762711</v>
      </c>
      <c r="S2561">
        <f>(_332_2018_07_18_outfile_posicao[[#This Row],[hora bus]]-I2560)*86000</f>
        <v>44.791666499804705</v>
      </c>
      <c r="T2561">
        <f>_332_2018_07_18_outfile_posicao[[#This Row],[desloc]]/_332_2018_07_18_outfile_posicao[[#This Row],[seconds]]</f>
        <v>5.3297793157160358</v>
      </c>
      <c r="U2561">
        <f>_332_2018_07_18_outfile_posicao[[#This Row],[spd m/s]]*3.6</f>
        <v>19.187205536577729</v>
      </c>
      <c r="V2561" s="2"/>
      <c r="W2561" s="2">
        <f>IF(_332_2018_07_18_outfile_posicao[[#This Row],[cod bus]]=F2560,0,1)</f>
        <v>0</v>
      </c>
      <c r="X2561" s="2">
        <f>IF(_332_2018_07_18_outfile_posicao[[#This Row],[desloc]]&gt;=0,0,1)</f>
        <v>0</v>
      </c>
      <c r="Y2561" s="2">
        <f>IF(AND(_332_2018_07_18_outfile_posicao[[#This Row],[spd m/s]]&lt;1,_332_2018_07_18_outfile_posicao[[#This Row],[spd m/s]]&lt;&gt;0),1,0)</f>
        <v>0</v>
      </c>
      <c r="Z2561" s="2">
        <f>IF(Z2560=0.5,IF(P2561&gt;=P2562,0.5,1),IF(_332_2018_07_18_outfile_posicao[[#This Row],[desloc]]&lt;-1000,IF(P2561&gt;=P2562,IF(AND(Z2560=0.5,P2561=P2562),0,IF(P2561&lt;700,0.5,0)),1),IF(AND(X2561&gt;0,X2560&gt;0,_332_2018_07_18_outfile_posicao[[#This Row],[8686,881807]]&lt;500,_332_2018_07_18_outfile_posicao[[#This Row],[desloc]]&gt;0),IF(_332_2018_07_18_outfile_posicao[[#This Row],[8686,881807]]&lt;500,1,0),0)))</f>
        <v>0</v>
      </c>
      <c r="AA2561" s="2">
        <f t="shared" si="39"/>
        <v>8263.4995104336413</v>
      </c>
      <c r="AB2561" s="2">
        <f>IF(_332_2018_07_18_outfile_posicao[[#This Row],[inicio]]=1,0,IF(AB2560&gt;0,0.5,IF(_332_2018_07_18_outfile_posicao[[#This Row],[max dist]]=_332_2018_07_18_outfile_posicao[[#This Row],[8686,881807]],1,0)))</f>
        <v>0</v>
      </c>
      <c r="AC2561" s="2">
        <f>IF(_332_2018_07_18_outfile_posicao[[#This Row],[fim]]=0,AC2562+1,0)</f>
        <v>21</v>
      </c>
      <c r="AD2561" s="2"/>
      <c r="AE2561" s="2"/>
      <c r="AF2561" s="2"/>
      <c r="AG2561" s="2"/>
      <c r="AH2561" s="2"/>
      <c r="AI2561" s="2"/>
    </row>
    <row r="2562" spans="1:35" x14ac:dyDescent="0.25">
      <c r="A2562">
        <v>1323</v>
      </c>
      <c r="B2562">
        <v>1</v>
      </c>
      <c r="C2562" s="2" t="s">
        <v>3811</v>
      </c>
      <c r="D2562">
        <v>332</v>
      </c>
      <c r="E2562" s="2" t="s">
        <v>5552</v>
      </c>
      <c r="F2562" s="2" t="s">
        <v>5221</v>
      </c>
      <c r="G2562" s="2">
        <v>2561</v>
      </c>
      <c r="H2562" t="b">
        <v>1</v>
      </c>
      <c r="I2562" s="3">
        <v>43299.501388888886</v>
      </c>
      <c r="J2562" s="2">
        <v>1366</v>
      </c>
      <c r="K2562" s="2">
        <v>-23.618584250000001</v>
      </c>
      <c r="L2562" s="2">
        <v>-46.609254999999997</v>
      </c>
      <c r="M2562" s="2">
        <f>IF(AND(_332_2018_07_18_outfile_posicao[[#This Row],[hora bus]]=I2561,_332_2018_07_18_outfile_posicao[[#This Row],[lat bus]]=K2561,_332_2018_07_18_outfile_posicao[[#This Row],[lon bus]]=L2561),1,0)</f>
        <v>0</v>
      </c>
      <c r="N2562">
        <v>94</v>
      </c>
      <c r="O2562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0.28331286711450243</v>
      </c>
      <c r="P2562">
        <f>VLOOKUP(_332_2018_07_18_outfile_posicao[[#This Row],[shape]],shape!A:D,4,0)+VLOOKUP(_332_2018_07_18_outfile_posicao[[#This Row],[shape]]+1,shape!A:E,5,0)*_332_2018_07_18_outfile_posicao[[#This Row],[% avanc]]</f>
        <v>2799.0844410239902</v>
      </c>
      <c r="Q2562" s="4">
        <f>_332_2018_07_18_outfile_posicao[[#This Row],[8686,881807]]/_332_2018_07_18_outfile_posicao[[#Headers],[8686,881807]]</f>
        <v>0.3222196989912367</v>
      </c>
      <c r="R2562">
        <f>_332_2018_07_18_outfile_posicao[[#This Row],[8686,881807]]-P2561</f>
        <v>82.073504408437657</v>
      </c>
      <c r="S2562">
        <f>(_332_2018_07_18_outfile_posicao[[#This Row],[hora bus]]-I2561)*86000</f>
        <v>44.791666499804705</v>
      </c>
      <c r="T2562">
        <f>_332_2018_07_18_outfile_posicao[[#This Row],[desloc]]/_332_2018_07_18_outfile_posicao[[#This Row],[seconds]]</f>
        <v>1.8323387098980901</v>
      </c>
      <c r="U2562">
        <f>_332_2018_07_18_outfile_posicao[[#This Row],[spd m/s]]*3.6</f>
        <v>6.5964193556331248</v>
      </c>
      <c r="V2562" s="2"/>
      <c r="W2562" s="2">
        <f>IF(_332_2018_07_18_outfile_posicao[[#This Row],[cod bus]]=F2561,0,1)</f>
        <v>0</v>
      </c>
      <c r="X2562" s="2">
        <f>IF(_332_2018_07_18_outfile_posicao[[#This Row],[desloc]]&gt;=0,0,1)</f>
        <v>0</v>
      </c>
      <c r="Y2562" s="2">
        <f>IF(AND(_332_2018_07_18_outfile_posicao[[#This Row],[spd m/s]]&lt;1,_332_2018_07_18_outfile_posicao[[#This Row],[spd m/s]]&lt;&gt;0),1,0)</f>
        <v>0</v>
      </c>
      <c r="Z2562" s="2">
        <f>IF(Z2561=0.5,IF(P2562&gt;=P2563,0.5,1),IF(_332_2018_07_18_outfile_posicao[[#This Row],[desloc]]&lt;-1000,IF(P2562&gt;=P2563,IF(AND(Z2561=0.5,P2562=P2563),0,IF(P2562&lt;700,0.5,0)),1),IF(AND(X2562&gt;0,X2561&gt;0,_332_2018_07_18_outfile_posicao[[#This Row],[8686,881807]]&lt;500,_332_2018_07_18_outfile_posicao[[#This Row],[desloc]]&gt;0),IF(_332_2018_07_18_outfile_posicao[[#This Row],[8686,881807]]&lt;500,1,0),0)))</f>
        <v>0</v>
      </c>
      <c r="AA2562" s="2">
        <f t="shared" ref="AA2562:AA2625" si="40">IF(W2562=1,0,IF(Z2562&gt;0,0,IF(P2562&gt;AA2563,P2562,AA2563)))</f>
        <v>8263.4995104336413</v>
      </c>
      <c r="AB2562" s="2">
        <f>IF(_332_2018_07_18_outfile_posicao[[#This Row],[inicio]]=1,0,IF(AB2561&gt;0,0.5,IF(_332_2018_07_18_outfile_posicao[[#This Row],[max dist]]=_332_2018_07_18_outfile_posicao[[#This Row],[8686,881807]],1,0)))</f>
        <v>0</v>
      </c>
      <c r="AC2562" s="2">
        <f>IF(_332_2018_07_18_outfile_posicao[[#This Row],[fim]]=0,AC2563+1,0)</f>
        <v>20</v>
      </c>
      <c r="AD2562" s="2"/>
      <c r="AE2562" s="2"/>
      <c r="AF2562" s="2"/>
      <c r="AG2562" s="2"/>
      <c r="AH2562" s="2"/>
      <c r="AI2562" s="2"/>
    </row>
    <row r="2563" spans="1:35" x14ac:dyDescent="0.25">
      <c r="A2563">
        <v>1326</v>
      </c>
      <c r="B2563">
        <v>1</v>
      </c>
      <c r="C2563" s="2" t="s">
        <v>3812</v>
      </c>
      <c r="D2563">
        <v>332</v>
      </c>
      <c r="E2563" s="2" t="s">
        <v>5553</v>
      </c>
      <c r="F2563" s="2" t="s">
        <v>5221</v>
      </c>
      <c r="G2563" s="2">
        <v>2562</v>
      </c>
      <c r="H2563" t="b">
        <v>1</v>
      </c>
      <c r="I2563" s="3">
        <v>43299.501909722225</v>
      </c>
      <c r="J2563" s="2">
        <v>1367</v>
      </c>
      <c r="K2563" s="2">
        <v>-23.6176969375</v>
      </c>
      <c r="L2563" s="2">
        <v>-46.610391249999999</v>
      </c>
      <c r="M2563" s="2">
        <f>IF(AND(_332_2018_07_18_outfile_posicao[[#This Row],[hora bus]]=I2562,_332_2018_07_18_outfile_posicao[[#This Row],[lat bus]]=K2562,_332_2018_07_18_outfile_posicao[[#This Row],[lon bus]]=L2562),1,0)</f>
        <v>0</v>
      </c>
      <c r="N2563">
        <v>101</v>
      </c>
      <c r="O2563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0.31445904623936227</v>
      </c>
      <c r="P2563">
        <f>VLOOKUP(_332_2018_07_18_outfile_posicao[[#This Row],[shape]],shape!A:D,4,0)+VLOOKUP(_332_2018_07_18_outfile_posicao[[#This Row],[shape]]+1,shape!A:E,5,0)*_332_2018_07_18_outfile_posicao[[#This Row],[% avanc]]</f>
        <v>2965.4439773077329</v>
      </c>
      <c r="Q2563" s="4">
        <f>_332_2018_07_18_outfile_posicao[[#This Row],[8686,881807]]/_332_2018_07_18_outfile_posicao[[#Headers],[8686,881807]]</f>
        <v>0.34137036087196909</v>
      </c>
      <c r="R2563">
        <f>_332_2018_07_18_outfile_posicao[[#This Row],[8686,881807]]-P2562</f>
        <v>166.35953628374273</v>
      </c>
      <c r="S2563">
        <f>(_332_2018_07_18_outfile_posicao[[#This Row],[hora bus]]-I2562)*86000</f>
        <v>44.79166712553706</v>
      </c>
      <c r="T2563">
        <f>_332_2018_07_18_outfile_posicao[[#This Row],[desloc]]/_332_2018_07_18_outfile_posicao[[#This Row],[seconds]]</f>
        <v>3.7140733301461828</v>
      </c>
      <c r="U2563">
        <f>_332_2018_07_18_outfile_posicao[[#This Row],[spd m/s]]*3.6</f>
        <v>13.370663988526259</v>
      </c>
      <c r="V2563" s="2"/>
      <c r="W2563" s="2">
        <f>IF(_332_2018_07_18_outfile_posicao[[#This Row],[cod bus]]=F2562,0,1)</f>
        <v>0</v>
      </c>
      <c r="X2563" s="2">
        <f>IF(_332_2018_07_18_outfile_posicao[[#This Row],[desloc]]&gt;=0,0,1)</f>
        <v>0</v>
      </c>
      <c r="Y2563" s="2">
        <f>IF(AND(_332_2018_07_18_outfile_posicao[[#This Row],[spd m/s]]&lt;1,_332_2018_07_18_outfile_posicao[[#This Row],[spd m/s]]&lt;&gt;0),1,0)</f>
        <v>0</v>
      </c>
      <c r="Z2563" s="2">
        <f>IF(Z2562=0.5,IF(P2563&gt;=P2564,0.5,1),IF(_332_2018_07_18_outfile_posicao[[#This Row],[desloc]]&lt;-1000,IF(P2563&gt;=P2564,IF(AND(Z2562=0.5,P2563=P2564),0,IF(P2563&lt;700,0.5,0)),1),IF(AND(X2563&gt;0,X2562&gt;0,_332_2018_07_18_outfile_posicao[[#This Row],[8686,881807]]&lt;500,_332_2018_07_18_outfile_posicao[[#This Row],[desloc]]&gt;0),IF(_332_2018_07_18_outfile_posicao[[#This Row],[8686,881807]]&lt;500,1,0),0)))</f>
        <v>0</v>
      </c>
      <c r="AA2563" s="2">
        <f t="shared" si="40"/>
        <v>8263.4995104336413</v>
      </c>
      <c r="AB2563" s="2">
        <f>IF(_332_2018_07_18_outfile_posicao[[#This Row],[inicio]]=1,0,IF(AB2562&gt;0,0.5,IF(_332_2018_07_18_outfile_posicao[[#This Row],[max dist]]=_332_2018_07_18_outfile_posicao[[#This Row],[8686,881807]],1,0)))</f>
        <v>0</v>
      </c>
      <c r="AC2563" s="2">
        <f>IF(_332_2018_07_18_outfile_posicao[[#This Row],[fim]]=0,AC2564+1,0)</f>
        <v>19</v>
      </c>
      <c r="AD2563" s="2"/>
      <c r="AE2563" s="2"/>
      <c r="AF2563" s="2"/>
      <c r="AG2563" s="2"/>
      <c r="AH2563" s="2"/>
      <c r="AI2563" s="2"/>
    </row>
    <row r="2564" spans="1:35" x14ac:dyDescent="0.25">
      <c r="A2564">
        <v>1328</v>
      </c>
      <c r="B2564">
        <v>1</v>
      </c>
      <c r="C2564" s="2" t="s">
        <v>3813</v>
      </c>
      <c r="D2564">
        <v>332</v>
      </c>
      <c r="E2564" s="2" t="s">
        <v>5554</v>
      </c>
      <c r="F2564" s="2" t="s">
        <v>5221</v>
      </c>
      <c r="G2564" s="2">
        <v>2563</v>
      </c>
      <c r="H2564" t="b">
        <v>1</v>
      </c>
      <c r="I2564" s="3">
        <v>43299.502430555556</v>
      </c>
      <c r="J2564" s="2">
        <v>1368</v>
      </c>
      <c r="K2564" s="2">
        <v>-23.614057750000001</v>
      </c>
      <c r="L2564" s="2">
        <v>-46.609129000000003</v>
      </c>
      <c r="M2564" s="2">
        <f>IF(AND(_332_2018_07_18_outfile_posicao[[#This Row],[hora bus]]=I2563,_332_2018_07_18_outfile_posicao[[#This Row],[lat bus]]=K2563,_332_2018_07_18_outfile_posicao[[#This Row],[lon bus]]=L2563),1,0)</f>
        <v>0</v>
      </c>
      <c r="N2564">
        <v>107</v>
      </c>
      <c r="O2564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0.64320883761274772</v>
      </c>
      <c r="P2564">
        <f>VLOOKUP(_332_2018_07_18_outfile_posicao[[#This Row],[shape]],shape!A:D,4,0)+VLOOKUP(_332_2018_07_18_outfile_posicao[[#This Row],[shape]]+1,shape!A:E,5,0)*_332_2018_07_18_outfile_posicao[[#This Row],[% avanc]]</f>
        <v>3392.1343207829327</v>
      </c>
      <c r="Q2564" s="4">
        <f>_332_2018_07_18_outfile_posicao[[#This Row],[8686,881807]]/_332_2018_07_18_outfile_posicao[[#Headers],[8686,881807]]</f>
        <v>0.39048929134151539</v>
      </c>
      <c r="R2564">
        <f>_332_2018_07_18_outfile_posicao[[#This Row],[8686,881807]]-P2563</f>
        <v>426.69034347519982</v>
      </c>
      <c r="S2564">
        <f>(_332_2018_07_18_outfile_posicao[[#This Row],[hora bus]]-I2563)*86000</f>
        <v>44.791666499804705</v>
      </c>
      <c r="T2564">
        <f>_332_2018_07_18_outfile_posicao[[#This Row],[desloc]]/_332_2018_07_18_outfile_posicao[[#This Row],[seconds]]</f>
        <v>9.5261100293524521</v>
      </c>
      <c r="U2564">
        <f>_332_2018_07_18_outfile_posicao[[#This Row],[spd m/s]]*3.6</f>
        <v>34.293996105668832</v>
      </c>
      <c r="V2564" s="2"/>
      <c r="W2564" s="2">
        <f>IF(_332_2018_07_18_outfile_posicao[[#This Row],[cod bus]]=F2563,0,1)</f>
        <v>0</v>
      </c>
      <c r="X2564" s="2">
        <f>IF(_332_2018_07_18_outfile_posicao[[#This Row],[desloc]]&gt;=0,0,1)</f>
        <v>0</v>
      </c>
      <c r="Y2564" s="2">
        <f>IF(AND(_332_2018_07_18_outfile_posicao[[#This Row],[spd m/s]]&lt;1,_332_2018_07_18_outfile_posicao[[#This Row],[spd m/s]]&lt;&gt;0),1,0)</f>
        <v>0</v>
      </c>
      <c r="Z2564" s="2">
        <f>IF(Z2563=0.5,IF(P2564&gt;=P2565,0.5,1),IF(_332_2018_07_18_outfile_posicao[[#This Row],[desloc]]&lt;-1000,IF(P2564&gt;=P2565,IF(AND(Z2563=0.5,P2564=P2565),0,IF(P2564&lt;700,0.5,0)),1),IF(AND(X2564&gt;0,X2563&gt;0,_332_2018_07_18_outfile_posicao[[#This Row],[8686,881807]]&lt;500,_332_2018_07_18_outfile_posicao[[#This Row],[desloc]]&gt;0),IF(_332_2018_07_18_outfile_posicao[[#This Row],[8686,881807]]&lt;500,1,0),0)))</f>
        <v>0</v>
      </c>
      <c r="AA2564" s="2">
        <f t="shared" si="40"/>
        <v>8263.4995104336413</v>
      </c>
      <c r="AB2564" s="2">
        <f>IF(_332_2018_07_18_outfile_posicao[[#This Row],[inicio]]=1,0,IF(AB2563&gt;0,0.5,IF(_332_2018_07_18_outfile_posicao[[#This Row],[max dist]]=_332_2018_07_18_outfile_posicao[[#This Row],[8686,881807]],1,0)))</f>
        <v>0</v>
      </c>
      <c r="AC2564" s="2">
        <f>IF(_332_2018_07_18_outfile_posicao[[#This Row],[fim]]=0,AC2565+1,0)</f>
        <v>18</v>
      </c>
      <c r="AD2564" s="2"/>
      <c r="AE2564" s="2"/>
      <c r="AF2564" s="2"/>
      <c r="AG2564" s="2"/>
      <c r="AH2564" s="2"/>
      <c r="AI2564" s="2"/>
    </row>
    <row r="2565" spans="1:35" x14ac:dyDescent="0.25">
      <c r="A2565">
        <v>1330</v>
      </c>
      <c r="B2565">
        <v>1</v>
      </c>
      <c r="C2565" s="2" t="s">
        <v>3814</v>
      </c>
      <c r="D2565">
        <v>332</v>
      </c>
      <c r="E2565" s="2" t="s">
        <v>5555</v>
      </c>
      <c r="F2565" s="2" t="s">
        <v>5221</v>
      </c>
      <c r="G2565" s="2">
        <v>2564</v>
      </c>
      <c r="H2565" t="b">
        <v>1</v>
      </c>
      <c r="I2565" s="3">
        <v>43299.502951388888</v>
      </c>
      <c r="J2565" s="2">
        <v>1369</v>
      </c>
      <c r="K2565" s="2">
        <v>-23.612501000000002</v>
      </c>
      <c r="L2565" s="2">
        <v>-46.610628749999997</v>
      </c>
      <c r="M2565" s="2">
        <f>IF(AND(_332_2018_07_18_outfile_posicao[[#This Row],[hora bus]]=I2564,_332_2018_07_18_outfile_posicao[[#This Row],[lat bus]]=K2564,_332_2018_07_18_outfile_posicao[[#This Row],[lon bus]]=L2564),1,0)</f>
        <v>0</v>
      </c>
      <c r="N2565">
        <v>120</v>
      </c>
      <c r="O2565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0.53450553476641549</v>
      </c>
      <c r="P2565">
        <f>VLOOKUP(_332_2018_07_18_outfile_posicao[[#This Row],[shape]],shape!A:D,4,0)+VLOOKUP(_332_2018_07_18_outfile_posicao[[#This Row],[shape]]+1,shape!A:E,5,0)*_332_2018_07_18_outfile_posicao[[#This Row],[% avanc]]</f>
        <v>3720.5112919157355</v>
      </c>
      <c r="Q2565" s="4">
        <f>_332_2018_07_18_outfile_posicao[[#This Row],[8686,881807]]/_332_2018_07_18_outfile_posicao[[#Headers],[8686,881807]]</f>
        <v>0.4282907692974135</v>
      </c>
      <c r="R2565">
        <f>_332_2018_07_18_outfile_posicao[[#This Row],[8686,881807]]-P2564</f>
        <v>328.37697113280274</v>
      </c>
      <c r="S2565">
        <f>(_332_2018_07_18_outfile_posicao[[#This Row],[hora bus]]-I2564)*86000</f>
        <v>44.791666499804705</v>
      </c>
      <c r="T2565">
        <f>_332_2018_07_18_outfile_posicao[[#This Row],[desloc]]/_332_2018_07_18_outfile_posicao[[#This Row],[seconds]]</f>
        <v>7.3312068246943767</v>
      </c>
      <c r="U2565">
        <f>_332_2018_07_18_outfile_posicao[[#This Row],[spd m/s]]*3.6</f>
        <v>26.392344568899755</v>
      </c>
      <c r="V2565" s="2"/>
      <c r="W2565" s="2">
        <f>IF(_332_2018_07_18_outfile_posicao[[#This Row],[cod bus]]=F2564,0,1)</f>
        <v>0</v>
      </c>
      <c r="X2565" s="2">
        <f>IF(_332_2018_07_18_outfile_posicao[[#This Row],[desloc]]&gt;=0,0,1)</f>
        <v>0</v>
      </c>
      <c r="Y2565" s="2">
        <f>IF(AND(_332_2018_07_18_outfile_posicao[[#This Row],[spd m/s]]&lt;1,_332_2018_07_18_outfile_posicao[[#This Row],[spd m/s]]&lt;&gt;0),1,0)</f>
        <v>0</v>
      </c>
      <c r="Z2565" s="2">
        <f>IF(Z2564=0.5,IF(P2565&gt;=P2566,0.5,1),IF(_332_2018_07_18_outfile_posicao[[#This Row],[desloc]]&lt;-1000,IF(P2565&gt;=P2566,IF(AND(Z2564=0.5,P2565=P2566),0,IF(P2565&lt;700,0.5,0)),1),IF(AND(X2565&gt;0,X2564&gt;0,_332_2018_07_18_outfile_posicao[[#This Row],[8686,881807]]&lt;500,_332_2018_07_18_outfile_posicao[[#This Row],[desloc]]&gt;0),IF(_332_2018_07_18_outfile_posicao[[#This Row],[8686,881807]]&lt;500,1,0),0)))</f>
        <v>0</v>
      </c>
      <c r="AA2565" s="2">
        <f t="shared" si="40"/>
        <v>8263.4995104336413</v>
      </c>
      <c r="AB2565" s="2">
        <f>IF(_332_2018_07_18_outfile_posicao[[#This Row],[inicio]]=1,0,IF(AB2564&gt;0,0.5,IF(_332_2018_07_18_outfile_posicao[[#This Row],[max dist]]=_332_2018_07_18_outfile_posicao[[#This Row],[8686,881807]],1,0)))</f>
        <v>0</v>
      </c>
      <c r="AC2565" s="2">
        <f>IF(_332_2018_07_18_outfile_posicao[[#This Row],[fim]]=0,AC2566+1,0)</f>
        <v>17</v>
      </c>
      <c r="AD2565" s="2"/>
      <c r="AE2565" s="2"/>
      <c r="AF2565" s="2"/>
      <c r="AG2565" s="2"/>
      <c r="AH2565" s="2"/>
      <c r="AI2565" s="2"/>
    </row>
    <row r="2566" spans="1:35" x14ac:dyDescent="0.25">
      <c r="A2566">
        <v>1331</v>
      </c>
      <c r="B2566">
        <v>1</v>
      </c>
      <c r="C2566" s="2" t="s">
        <v>3815</v>
      </c>
      <c r="D2566">
        <v>332</v>
      </c>
      <c r="E2566" s="2" t="s">
        <v>5556</v>
      </c>
      <c r="F2566" s="2" t="s">
        <v>5221</v>
      </c>
      <c r="G2566" s="2">
        <v>2565</v>
      </c>
      <c r="H2566" t="b">
        <v>1</v>
      </c>
      <c r="I2566" s="3">
        <v>43299.503472222219</v>
      </c>
      <c r="J2566" s="2">
        <v>1370</v>
      </c>
      <c r="K2566" s="2">
        <v>-23.610766125000001</v>
      </c>
      <c r="L2566" s="2">
        <v>-46.611615749999999</v>
      </c>
      <c r="M2566" s="2">
        <f>IF(AND(_332_2018_07_18_outfile_posicao[[#This Row],[hora bus]]=I2565,_332_2018_07_18_outfile_posicao[[#This Row],[lat bus]]=K2565,_332_2018_07_18_outfile_posicao[[#This Row],[lon bus]]=L2565),1,0)</f>
        <v>0</v>
      </c>
      <c r="N2566">
        <v>123</v>
      </c>
      <c r="O2566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0.23102416122933403</v>
      </c>
      <c r="P2566">
        <f>VLOOKUP(_332_2018_07_18_outfile_posicao[[#This Row],[shape]],shape!A:D,4,0)+VLOOKUP(_332_2018_07_18_outfile_posicao[[#This Row],[shape]]+1,shape!A:E,5,0)*_332_2018_07_18_outfile_posicao[[#This Row],[% avanc]]</f>
        <v>3945.4573269115958</v>
      </c>
      <c r="Q2566" s="4">
        <f>_332_2018_07_18_outfile_posicao[[#This Row],[8686,881807]]/_332_2018_07_18_outfile_posicao[[#Headers],[8686,881807]]</f>
        <v>0.45418568072749604</v>
      </c>
      <c r="R2566">
        <f>_332_2018_07_18_outfile_posicao[[#This Row],[8686,881807]]-P2565</f>
        <v>224.94603499586037</v>
      </c>
      <c r="S2566">
        <f>(_332_2018_07_18_outfile_posicao[[#This Row],[hora bus]]-I2565)*86000</f>
        <v>44.791666499804705</v>
      </c>
      <c r="T2566">
        <f>_332_2018_07_18_outfile_posicao[[#This Row],[desloc]]/_332_2018_07_18_outfile_posicao[[#This Row],[seconds]]</f>
        <v>5.0220510325696663</v>
      </c>
      <c r="U2566">
        <f>_332_2018_07_18_outfile_posicao[[#This Row],[spd m/s]]*3.6</f>
        <v>18.079383717250799</v>
      </c>
      <c r="V2566" s="2"/>
      <c r="W2566" s="2">
        <f>IF(_332_2018_07_18_outfile_posicao[[#This Row],[cod bus]]=F2565,0,1)</f>
        <v>0</v>
      </c>
      <c r="X2566" s="2">
        <f>IF(_332_2018_07_18_outfile_posicao[[#This Row],[desloc]]&gt;=0,0,1)</f>
        <v>0</v>
      </c>
      <c r="Y2566" s="2">
        <f>IF(AND(_332_2018_07_18_outfile_posicao[[#This Row],[spd m/s]]&lt;1,_332_2018_07_18_outfile_posicao[[#This Row],[spd m/s]]&lt;&gt;0),1,0)</f>
        <v>0</v>
      </c>
      <c r="Z2566" s="2">
        <f>IF(Z2565=0.5,IF(P2566&gt;=P2567,0.5,1),IF(_332_2018_07_18_outfile_posicao[[#This Row],[desloc]]&lt;-1000,IF(P2566&gt;=P2567,IF(AND(Z2565=0.5,P2566=P2567),0,IF(P2566&lt;700,0.5,0)),1),IF(AND(X2566&gt;0,X2565&gt;0,_332_2018_07_18_outfile_posicao[[#This Row],[8686,881807]]&lt;500,_332_2018_07_18_outfile_posicao[[#This Row],[desloc]]&gt;0),IF(_332_2018_07_18_outfile_posicao[[#This Row],[8686,881807]]&lt;500,1,0),0)))</f>
        <v>0</v>
      </c>
      <c r="AA2566" s="2">
        <f t="shared" si="40"/>
        <v>8263.4995104336413</v>
      </c>
      <c r="AB2566" s="2">
        <f>IF(_332_2018_07_18_outfile_posicao[[#This Row],[inicio]]=1,0,IF(AB2565&gt;0,0.5,IF(_332_2018_07_18_outfile_posicao[[#This Row],[max dist]]=_332_2018_07_18_outfile_posicao[[#This Row],[8686,881807]],1,0)))</f>
        <v>0</v>
      </c>
      <c r="AC2566" s="2">
        <f>IF(_332_2018_07_18_outfile_posicao[[#This Row],[fim]]=0,AC2567+1,0)</f>
        <v>16</v>
      </c>
      <c r="AD2566" s="2"/>
      <c r="AE2566" s="2"/>
      <c r="AF2566" s="2"/>
      <c r="AG2566" s="2"/>
      <c r="AH2566" s="2"/>
      <c r="AI2566" s="2"/>
    </row>
    <row r="2567" spans="1:35" x14ac:dyDescent="0.25">
      <c r="A2567">
        <v>1332</v>
      </c>
      <c r="B2567">
        <v>1</v>
      </c>
      <c r="C2567" s="2" t="s">
        <v>3816</v>
      </c>
      <c r="D2567">
        <v>332</v>
      </c>
      <c r="E2567" s="2" t="s">
        <v>5556</v>
      </c>
      <c r="F2567" s="2" t="s">
        <v>5221</v>
      </c>
      <c r="G2567" s="2">
        <v>2566</v>
      </c>
      <c r="H2567" t="b">
        <v>1</v>
      </c>
      <c r="I2567" s="3">
        <v>43299.503993055558</v>
      </c>
      <c r="J2567" s="2">
        <v>1371</v>
      </c>
      <c r="K2567" s="2">
        <v>-23.609128500000001</v>
      </c>
      <c r="L2567" s="2">
        <v>-46.612932999999998</v>
      </c>
      <c r="M2567" s="2">
        <f>IF(AND(_332_2018_07_18_outfile_posicao[[#This Row],[hora bus]]=I2566,_332_2018_07_18_outfile_posicao[[#This Row],[lat bus]]=K2566,_332_2018_07_18_outfile_posicao[[#This Row],[lon bus]]=L2566),1,0)</f>
        <v>0</v>
      </c>
      <c r="N2567">
        <v>126</v>
      </c>
      <c r="O2567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0.49999994501903094</v>
      </c>
      <c r="P2567">
        <f>VLOOKUP(_332_2018_07_18_outfile_posicao[[#This Row],[shape]],shape!A:D,4,0)+VLOOKUP(_332_2018_07_18_outfile_posicao[[#This Row],[shape]]+1,shape!A:E,5,0)*_332_2018_07_18_outfile_posicao[[#This Row],[% avanc]]</f>
        <v>4172.1748845208303</v>
      </c>
      <c r="Q2567" s="4">
        <f>_332_2018_07_18_outfile_posicao[[#This Row],[8686,881807]]/_332_2018_07_18_outfile_posicao[[#Headers],[8686,881807]]</f>
        <v>0.48028452294111323</v>
      </c>
      <c r="R2567">
        <f>_332_2018_07_18_outfile_posicao[[#This Row],[8686,881807]]-P2566</f>
        <v>226.71755760923452</v>
      </c>
      <c r="S2567">
        <f>(_332_2018_07_18_outfile_posicao[[#This Row],[hora bus]]-I2566)*86000</f>
        <v>44.79166712553706</v>
      </c>
      <c r="T2567">
        <f>_332_2018_07_18_outfile_posicao[[#This Row],[desloc]]/_332_2018_07_18_outfile_posicao[[#This Row],[seconds]]</f>
        <v>5.0616012343058356</v>
      </c>
      <c r="U2567">
        <f>_332_2018_07_18_outfile_posicao[[#This Row],[spd m/s]]*3.6</f>
        <v>18.221764443501009</v>
      </c>
      <c r="V2567" s="2"/>
      <c r="W2567" s="2">
        <f>IF(_332_2018_07_18_outfile_posicao[[#This Row],[cod bus]]=F2566,0,1)</f>
        <v>0</v>
      </c>
      <c r="X2567" s="2">
        <f>IF(_332_2018_07_18_outfile_posicao[[#This Row],[desloc]]&gt;=0,0,1)</f>
        <v>0</v>
      </c>
      <c r="Y2567" s="2">
        <f>IF(AND(_332_2018_07_18_outfile_posicao[[#This Row],[spd m/s]]&lt;1,_332_2018_07_18_outfile_posicao[[#This Row],[spd m/s]]&lt;&gt;0),1,0)</f>
        <v>0</v>
      </c>
      <c r="Z2567" s="2">
        <f>IF(Z2566=0.5,IF(P2567&gt;=P2568,0.5,1),IF(_332_2018_07_18_outfile_posicao[[#This Row],[desloc]]&lt;-1000,IF(P2567&gt;=P2568,IF(AND(Z2566=0.5,P2567=P2568),0,IF(P2567&lt;700,0.5,0)),1),IF(AND(X2567&gt;0,X2566&gt;0,_332_2018_07_18_outfile_posicao[[#This Row],[8686,881807]]&lt;500,_332_2018_07_18_outfile_posicao[[#This Row],[desloc]]&gt;0),IF(_332_2018_07_18_outfile_posicao[[#This Row],[8686,881807]]&lt;500,1,0),0)))</f>
        <v>0</v>
      </c>
      <c r="AA2567" s="2">
        <f t="shared" si="40"/>
        <v>8263.4995104336413</v>
      </c>
      <c r="AB2567" s="2">
        <f>IF(_332_2018_07_18_outfile_posicao[[#This Row],[inicio]]=1,0,IF(AB2566&gt;0,0.5,IF(_332_2018_07_18_outfile_posicao[[#This Row],[max dist]]=_332_2018_07_18_outfile_posicao[[#This Row],[8686,881807]],1,0)))</f>
        <v>0</v>
      </c>
      <c r="AC2567" s="2">
        <f>IF(_332_2018_07_18_outfile_posicao[[#This Row],[fim]]=0,AC2568+1,0)</f>
        <v>15</v>
      </c>
      <c r="AD2567" s="2"/>
      <c r="AE2567" s="2"/>
      <c r="AF2567" s="2"/>
      <c r="AG2567" s="2"/>
      <c r="AH2567" s="2"/>
      <c r="AI2567" s="2"/>
    </row>
    <row r="2568" spans="1:35" x14ac:dyDescent="0.25">
      <c r="A2568">
        <v>1336</v>
      </c>
      <c r="B2568">
        <v>1</v>
      </c>
      <c r="C2568" s="2" t="s">
        <v>3817</v>
      </c>
      <c r="D2568">
        <v>332</v>
      </c>
      <c r="E2568" s="2" t="s">
        <v>5557</v>
      </c>
      <c r="F2568" s="2" t="s">
        <v>5221</v>
      </c>
      <c r="G2568" s="2">
        <v>2567</v>
      </c>
      <c r="H2568" t="b">
        <v>1</v>
      </c>
      <c r="I2568" s="3">
        <v>43299.505740740744</v>
      </c>
      <c r="J2568" s="2">
        <v>1372</v>
      </c>
      <c r="K2568" s="2">
        <v>-23.605637999999999</v>
      </c>
      <c r="L2568" s="2">
        <v>-46.614364000000002</v>
      </c>
      <c r="M2568" s="2">
        <f>IF(AND(_332_2018_07_18_outfile_posicao[[#This Row],[hora bus]]=I2567,_332_2018_07_18_outfile_posicao[[#This Row],[lat bus]]=K2567,_332_2018_07_18_outfile_posicao[[#This Row],[lon bus]]=L2567),1,0)</f>
        <v>0</v>
      </c>
      <c r="N2568">
        <v>137</v>
      </c>
      <c r="O2568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0.49999999006010853</v>
      </c>
      <c r="P2568">
        <f>VLOOKUP(_332_2018_07_18_outfile_posicao[[#This Row],[shape]],shape!A:D,4,0)+VLOOKUP(_332_2018_07_18_outfile_posicao[[#This Row],[shape]]+1,shape!A:E,5,0)*_332_2018_07_18_outfile_posicao[[#This Row],[% avanc]]</f>
        <v>4607.4513201459695</v>
      </c>
      <c r="Q2568" s="4">
        <f>_332_2018_07_18_outfile_posicao[[#This Row],[8686,881807]]/_332_2018_07_18_outfile_posicao[[#Headers],[8686,881807]]</f>
        <v>0.53039185089789376</v>
      </c>
      <c r="R2568">
        <f>_332_2018_07_18_outfile_posicao[[#This Row],[8686,881807]]-P2567</f>
        <v>435.27643562513913</v>
      </c>
      <c r="S2568">
        <f>(_332_2018_07_18_outfile_posicao[[#This Row],[hora bus]]-I2567)*86000</f>
        <v>150.30092601955403</v>
      </c>
      <c r="T2568">
        <f>_332_2018_07_18_outfile_posicao[[#This Row],[desloc]]/_332_2018_07_18_outfile_posicao[[#This Row],[seconds]]</f>
        <v>2.8960329596938745</v>
      </c>
      <c r="U2568">
        <f>_332_2018_07_18_outfile_posicao[[#This Row],[spd m/s]]*3.6</f>
        <v>10.425718654897949</v>
      </c>
      <c r="V2568" s="2"/>
      <c r="W2568" s="2">
        <f>IF(_332_2018_07_18_outfile_posicao[[#This Row],[cod bus]]=F2567,0,1)</f>
        <v>0</v>
      </c>
      <c r="X2568" s="2">
        <f>IF(_332_2018_07_18_outfile_posicao[[#This Row],[desloc]]&gt;=0,0,1)</f>
        <v>0</v>
      </c>
      <c r="Y2568" s="2">
        <f>IF(AND(_332_2018_07_18_outfile_posicao[[#This Row],[spd m/s]]&lt;1,_332_2018_07_18_outfile_posicao[[#This Row],[spd m/s]]&lt;&gt;0),1,0)</f>
        <v>0</v>
      </c>
      <c r="Z2568" s="2">
        <f>IF(Z2567=0.5,IF(P2568&gt;=P2569,0.5,1),IF(_332_2018_07_18_outfile_posicao[[#This Row],[desloc]]&lt;-1000,IF(P2568&gt;=P2569,IF(AND(Z2567=0.5,P2568=P2569),0,IF(P2568&lt;700,0.5,0)),1),IF(AND(X2568&gt;0,X2567&gt;0,_332_2018_07_18_outfile_posicao[[#This Row],[8686,881807]]&lt;500,_332_2018_07_18_outfile_posicao[[#This Row],[desloc]]&gt;0),IF(_332_2018_07_18_outfile_posicao[[#This Row],[8686,881807]]&lt;500,1,0),0)))</f>
        <v>0</v>
      </c>
      <c r="AA2568" s="2">
        <f t="shared" si="40"/>
        <v>8263.4995104336413</v>
      </c>
      <c r="AB2568" s="2">
        <f>IF(_332_2018_07_18_outfile_posicao[[#This Row],[inicio]]=1,0,IF(AB2567&gt;0,0.5,IF(_332_2018_07_18_outfile_posicao[[#This Row],[max dist]]=_332_2018_07_18_outfile_posicao[[#This Row],[8686,881807]],1,0)))</f>
        <v>0</v>
      </c>
      <c r="AC2568" s="2">
        <f>IF(_332_2018_07_18_outfile_posicao[[#This Row],[fim]]=0,AC2569+1,0)</f>
        <v>14</v>
      </c>
      <c r="AD2568" s="2"/>
      <c r="AE2568" s="2"/>
      <c r="AF2568" s="2"/>
      <c r="AG2568" s="2"/>
      <c r="AH2568" s="2"/>
      <c r="AI2568" s="2"/>
    </row>
    <row r="2569" spans="1:35" x14ac:dyDescent="0.25">
      <c r="A2569">
        <v>1337</v>
      </c>
      <c r="B2569">
        <v>1</v>
      </c>
      <c r="C2569" s="2" t="s">
        <v>3818</v>
      </c>
      <c r="D2569">
        <v>332</v>
      </c>
      <c r="E2569" s="2" t="s">
        <v>5558</v>
      </c>
      <c r="F2569" s="2" t="s">
        <v>5221</v>
      </c>
      <c r="G2569" s="2">
        <v>2568</v>
      </c>
      <c r="H2569" t="b">
        <v>1</v>
      </c>
      <c r="I2569" s="3">
        <v>43299.506261574075</v>
      </c>
      <c r="J2569" s="2">
        <v>1373</v>
      </c>
      <c r="K2569" s="2">
        <v>-23.605316250000001</v>
      </c>
      <c r="L2569" s="2">
        <v>-46.614419750000003</v>
      </c>
      <c r="M2569" s="2">
        <f>IF(AND(_332_2018_07_18_outfile_posicao[[#This Row],[hora bus]]=I2568,_332_2018_07_18_outfile_posicao[[#This Row],[lat bus]]=K2568,_332_2018_07_18_outfile_posicao[[#This Row],[lon bus]]=L2568),1,0)</f>
        <v>0</v>
      </c>
      <c r="N2569">
        <v>138</v>
      </c>
      <c r="O2569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0.53078471843675146</v>
      </c>
      <c r="P2569">
        <f>VLOOKUP(_332_2018_07_18_outfile_posicao[[#This Row],[shape]],shape!A:D,4,0)+VLOOKUP(_332_2018_07_18_outfile_posicao[[#This Row],[shape]]+1,shape!A:E,5,0)*_332_2018_07_18_outfile_posicao[[#This Row],[% avanc]]</f>
        <v>4643.7240617931629</v>
      </c>
      <c r="Q2569" s="4">
        <f>_332_2018_07_18_outfile_posicao[[#This Row],[8686,881807]]/_332_2018_07_18_outfile_posicao[[#Headers],[8686,881807]]</f>
        <v>0.53456742764143417</v>
      </c>
      <c r="R2569">
        <f>_332_2018_07_18_outfile_posicao[[#This Row],[8686,881807]]-P2568</f>
        <v>36.27274164719347</v>
      </c>
      <c r="S2569">
        <f>(_332_2018_07_18_outfile_posicao[[#This Row],[hora bus]]-I2568)*86000</f>
        <v>44.791666499804705</v>
      </c>
      <c r="T2569">
        <f>_332_2018_07_18_outfile_posicao[[#This Row],[desloc]]/_332_2018_07_18_outfile_posicao[[#This Row],[seconds]]</f>
        <v>0.80981004909365495</v>
      </c>
      <c r="U2569">
        <f>_332_2018_07_18_outfile_posicao[[#This Row],[spd m/s]]*3.6</f>
        <v>2.915316176737158</v>
      </c>
      <c r="V2569" s="2"/>
      <c r="W2569" s="2">
        <f>IF(_332_2018_07_18_outfile_posicao[[#This Row],[cod bus]]=F2568,0,1)</f>
        <v>0</v>
      </c>
      <c r="X2569" s="2">
        <f>IF(_332_2018_07_18_outfile_posicao[[#This Row],[desloc]]&gt;=0,0,1)</f>
        <v>0</v>
      </c>
      <c r="Y2569" s="2">
        <f>IF(AND(_332_2018_07_18_outfile_posicao[[#This Row],[spd m/s]]&lt;1,_332_2018_07_18_outfile_posicao[[#This Row],[spd m/s]]&lt;&gt;0),1,0)</f>
        <v>1</v>
      </c>
      <c r="Z2569" s="2">
        <f>IF(Z2568=0.5,IF(P2569&gt;=P2570,0.5,1),IF(_332_2018_07_18_outfile_posicao[[#This Row],[desloc]]&lt;-1000,IF(P2569&gt;=P2570,IF(AND(Z2568=0.5,P2569=P2570),0,IF(P2569&lt;700,0.5,0)),1),IF(AND(X2569&gt;0,X2568&gt;0,_332_2018_07_18_outfile_posicao[[#This Row],[8686,881807]]&lt;500,_332_2018_07_18_outfile_posicao[[#This Row],[desloc]]&gt;0),IF(_332_2018_07_18_outfile_posicao[[#This Row],[8686,881807]]&lt;500,1,0),0)))</f>
        <v>0</v>
      </c>
      <c r="AA2569" s="2">
        <f t="shared" si="40"/>
        <v>8263.4995104336413</v>
      </c>
      <c r="AB2569" s="2">
        <f>IF(_332_2018_07_18_outfile_posicao[[#This Row],[inicio]]=1,0,IF(AB2568&gt;0,0.5,IF(_332_2018_07_18_outfile_posicao[[#This Row],[max dist]]=_332_2018_07_18_outfile_posicao[[#This Row],[8686,881807]],1,0)))</f>
        <v>0</v>
      </c>
      <c r="AC2569" s="2">
        <f>IF(_332_2018_07_18_outfile_posicao[[#This Row],[fim]]=0,AC2570+1,0)</f>
        <v>13</v>
      </c>
      <c r="AD2569" s="2"/>
      <c r="AE2569" s="2"/>
      <c r="AF2569" s="2"/>
      <c r="AG2569" s="2"/>
      <c r="AH2569" s="2"/>
      <c r="AI2569" s="2"/>
    </row>
    <row r="2570" spans="1:35" x14ac:dyDescent="0.25">
      <c r="A2570">
        <v>1339</v>
      </c>
      <c r="B2570">
        <v>1</v>
      </c>
      <c r="C2570" s="2" t="s">
        <v>3819</v>
      </c>
      <c r="D2570">
        <v>332</v>
      </c>
      <c r="E2570" s="2" t="s">
        <v>5559</v>
      </c>
      <c r="F2570" s="2" t="s">
        <v>5221</v>
      </c>
      <c r="G2570" s="2">
        <v>2569</v>
      </c>
      <c r="H2570" t="b">
        <v>1</v>
      </c>
      <c r="I2570" s="3">
        <v>43299.506782407407</v>
      </c>
      <c r="J2570" s="2">
        <v>1375</v>
      </c>
      <c r="K2570" s="2">
        <v>-23.60360725</v>
      </c>
      <c r="L2570" s="2">
        <v>-46.614697249999999</v>
      </c>
      <c r="M2570" s="2">
        <f>IF(AND(_332_2018_07_18_outfile_posicao[[#This Row],[hora bus]]=I2569,_332_2018_07_18_outfile_posicao[[#This Row],[lat bus]]=K2569,_332_2018_07_18_outfile_posicao[[#This Row],[lon bus]]=L2569),1,0)</f>
        <v>0</v>
      </c>
      <c r="N2570">
        <v>141</v>
      </c>
      <c r="O2570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0.38374009222619521</v>
      </c>
      <c r="P2570">
        <f>VLOOKUP(_332_2018_07_18_outfile_posicao[[#This Row],[shape]],shape!A:D,4,0)+VLOOKUP(_332_2018_07_18_outfile_posicao[[#This Row],[shape]]+1,shape!A:E,5,0)*_332_2018_07_18_outfile_posicao[[#This Row],[% avanc]]</f>
        <v>4836.0678873347179</v>
      </c>
      <c r="Q2570" s="4">
        <f>_332_2018_07_18_outfile_posicao[[#This Row],[8686,881807]]/_332_2018_07_18_outfile_posicao[[#Headers],[8686,881807]]</f>
        <v>0.55670929969805194</v>
      </c>
      <c r="R2570">
        <f>_332_2018_07_18_outfile_posicao[[#This Row],[8686,881807]]-P2569</f>
        <v>192.34382554155491</v>
      </c>
      <c r="S2570">
        <f>(_332_2018_07_18_outfile_posicao[[#This Row],[hora bus]]-I2569)*86000</f>
        <v>44.791666499804705</v>
      </c>
      <c r="T2570">
        <f>_332_2018_07_18_outfile_posicao[[#This Row],[desloc]]/_332_2018_07_18_outfile_posicao[[#This Row],[seconds]]</f>
        <v>4.2941877490178566</v>
      </c>
      <c r="U2570">
        <f>_332_2018_07_18_outfile_posicao[[#This Row],[spd m/s]]*3.6</f>
        <v>15.459075896464284</v>
      </c>
      <c r="V2570" s="2"/>
      <c r="W2570" s="2">
        <f>IF(_332_2018_07_18_outfile_posicao[[#This Row],[cod bus]]=F2569,0,1)</f>
        <v>0</v>
      </c>
      <c r="X2570" s="2">
        <f>IF(_332_2018_07_18_outfile_posicao[[#This Row],[desloc]]&gt;=0,0,1)</f>
        <v>0</v>
      </c>
      <c r="Y2570" s="2">
        <f>IF(AND(_332_2018_07_18_outfile_posicao[[#This Row],[spd m/s]]&lt;1,_332_2018_07_18_outfile_posicao[[#This Row],[spd m/s]]&lt;&gt;0),1,0)</f>
        <v>0</v>
      </c>
      <c r="Z2570" s="2">
        <f>IF(Z2569=0.5,IF(P2570&gt;=P2571,0.5,1),IF(_332_2018_07_18_outfile_posicao[[#This Row],[desloc]]&lt;-1000,IF(P2570&gt;=P2571,IF(AND(Z2569=0.5,P2570=P2571),0,IF(P2570&lt;700,0.5,0)),1),IF(AND(X2570&gt;0,X2569&gt;0,_332_2018_07_18_outfile_posicao[[#This Row],[8686,881807]]&lt;500,_332_2018_07_18_outfile_posicao[[#This Row],[desloc]]&gt;0),IF(_332_2018_07_18_outfile_posicao[[#This Row],[8686,881807]]&lt;500,1,0),0)))</f>
        <v>0</v>
      </c>
      <c r="AA2570" s="2">
        <f t="shared" si="40"/>
        <v>8263.4995104336413</v>
      </c>
      <c r="AB2570" s="2">
        <f>IF(_332_2018_07_18_outfile_posicao[[#This Row],[inicio]]=1,0,IF(AB2569&gt;0,0.5,IF(_332_2018_07_18_outfile_posicao[[#This Row],[max dist]]=_332_2018_07_18_outfile_posicao[[#This Row],[8686,881807]],1,0)))</f>
        <v>0</v>
      </c>
      <c r="AC2570" s="2">
        <f>IF(_332_2018_07_18_outfile_posicao[[#This Row],[fim]]=0,AC2571+1,0)</f>
        <v>12</v>
      </c>
      <c r="AD2570" s="2"/>
      <c r="AE2570" s="2"/>
      <c r="AF2570" s="2"/>
      <c r="AG2570" s="2"/>
      <c r="AH2570" s="2"/>
      <c r="AI2570" s="2"/>
    </row>
    <row r="2571" spans="1:35" x14ac:dyDescent="0.25">
      <c r="A2571">
        <v>1340</v>
      </c>
      <c r="B2571">
        <v>1</v>
      </c>
      <c r="C2571" s="2" t="s">
        <v>3820</v>
      </c>
      <c r="D2571">
        <v>332</v>
      </c>
      <c r="E2571" s="2" t="s">
        <v>5559</v>
      </c>
      <c r="F2571" s="2" t="s">
        <v>5221</v>
      </c>
      <c r="G2571" s="2">
        <v>2570</v>
      </c>
      <c r="H2571" t="b">
        <v>1</v>
      </c>
      <c r="I2571" s="3">
        <v>43299.507303240738</v>
      </c>
      <c r="J2571" s="2">
        <v>1376</v>
      </c>
      <c r="K2571" s="2">
        <v>-23.603036249999999</v>
      </c>
      <c r="L2571" s="2">
        <v>-46.614790249999999</v>
      </c>
      <c r="M2571" s="2">
        <f>IF(AND(_332_2018_07_18_outfile_posicao[[#This Row],[hora bus]]=I2570,_332_2018_07_18_outfile_posicao[[#This Row],[lat bus]]=K2570,_332_2018_07_18_outfile_posicao[[#This Row],[lon bus]]=L2570),1,0)</f>
        <v>0</v>
      </c>
      <c r="N2571">
        <v>142</v>
      </c>
      <c r="O2571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0.44383363200984288</v>
      </c>
      <c r="P2571">
        <f>VLOOKUP(_332_2018_07_18_outfile_posicao[[#This Row],[shape]],shape!A:D,4,0)+VLOOKUP(_332_2018_07_18_outfile_posicao[[#This Row],[shape]]+1,shape!A:E,5,0)*_332_2018_07_18_outfile_posicao[[#This Row],[% avanc]]</f>
        <v>4900.3353371922285</v>
      </c>
      <c r="Q2571" s="4">
        <f>_332_2018_07_18_outfile_posicao[[#This Row],[8686,881807]]/_332_2018_07_18_outfile_posicao[[#Headers],[8686,881807]]</f>
        <v>0.56410751821712091</v>
      </c>
      <c r="R2571">
        <f>_332_2018_07_18_outfile_posicao[[#This Row],[8686,881807]]-P2570</f>
        <v>64.267449857510655</v>
      </c>
      <c r="S2571">
        <f>(_332_2018_07_18_outfile_posicao[[#This Row],[hora bus]]-I2570)*86000</f>
        <v>44.791666499804705</v>
      </c>
      <c r="T2571">
        <f>_332_2018_07_18_outfile_posicao[[#This Row],[desloc]]/_332_2018_07_18_outfile_posicao[[#This Row],[seconds]]</f>
        <v>1.4348081882104311</v>
      </c>
      <c r="U2571">
        <f>_332_2018_07_18_outfile_posicao[[#This Row],[spd m/s]]*3.6</f>
        <v>5.1653094775575523</v>
      </c>
      <c r="V2571" s="2"/>
      <c r="W2571" s="2">
        <f>IF(_332_2018_07_18_outfile_posicao[[#This Row],[cod bus]]=F2570,0,1)</f>
        <v>0</v>
      </c>
      <c r="X2571" s="2">
        <f>IF(_332_2018_07_18_outfile_posicao[[#This Row],[desloc]]&gt;=0,0,1)</f>
        <v>0</v>
      </c>
      <c r="Y2571" s="2">
        <f>IF(AND(_332_2018_07_18_outfile_posicao[[#This Row],[spd m/s]]&lt;1,_332_2018_07_18_outfile_posicao[[#This Row],[spd m/s]]&lt;&gt;0),1,0)</f>
        <v>0</v>
      </c>
      <c r="Z2571" s="2">
        <f>IF(Z2570=0.5,IF(P2571&gt;=P2572,0.5,1),IF(_332_2018_07_18_outfile_posicao[[#This Row],[desloc]]&lt;-1000,IF(P2571&gt;=P2572,IF(AND(Z2570=0.5,P2571=P2572),0,IF(P2571&lt;700,0.5,0)),1),IF(AND(X2571&gt;0,X2570&gt;0,_332_2018_07_18_outfile_posicao[[#This Row],[8686,881807]]&lt;500,_332_2018_07_18_outfile_posicao[[#This Row],[desloc]]&gt;0),IF(_332_2018_07_18_outfile_posicao[[#This Row],[8686,881807]]&lt;500,1,0),0)))</f>
        <v>0</v>
      </c>
      <c r="AA2571" s="2">
        <f t="shared" si="40"/>
        <v>8263.4995104336413</v>
      </c>
      <c r="AB2571" s="2">
        <f>IF(_332_2018_07_18_outfile_posicao[[#This Row],[inicio]]=1,0,IF(AB2570&gt;0,0.5,IF(_332_2018_07_18_outfile_posicao[[#This Row],[max dist]]=_332_2018_07_18_outfile_posicao[[#This Row],[8686,881807]],1,0)))</f>
        <v>0</v>
      </c>
      <c r="AC2571" s="2">
        <f>IF(_332_2018_07_18_outfile_posicao[[#This Row],[fim]]=0,AC2572+1,0)</f>
        <v>11</v>
      </c>
      <c r="AD2571" s="2"/>
      <c r="AE2571" s="2"/>
      <c r="AF2571" s="2"/>
      <c r="AG2571" s="2"/>
      <c r="AH2571" s="2"/>
      <c r="AI2571" s="2"/>
    </row>
    <row r="2572" spans="1:35" x14ac:dyDescent="0.25">
      <c r="A2572">
        <v>1342</v>
      </c>
      <c r="B2572">
        <v>2</v>
      </c>
      <c r="C2572" s="2" t="s">
        <v>3822</v>
      </c>
      <c r="D2572">
        <v>332</v>
      </c>
      <c r="E2572" s="2" t="s">
        <v>5981</v>
      </c>
      <c r="F2572" s="2" t="s">
        <v>5221</v>
      </c>
      <c r="G2572" s="2">
        <v>2571</v>
      </c>
      <c r="H2572" t="b">
        <v>1</v>
      </c>
      <c r="I2572" s="3">
        <v>43299.507824074077</v>
      </c>
      <c r="J2572" s="2">
        <v>1378</v>
      </c>
      <c r="K2572" s="2">
        <v>-23.602049999999998</v>
      </c>
      <c r="L2572" s="2">
        <v>-46.614955250000001</v>
      </c>
      <c r="M2572" s="2">
        <f>IF(AND(_332_2018_07_18_outfile_posicao[[#This Row],[hora bus]]=I2571,_332_2018_07_18_outfile_posicao[[#This Row],[lat bus]]=K2571,_332_2018_07_18_outfile_posicao[[#This Row],[lon bus]]=L2571),1,0)</f>
        <v>0</v>
      </c>
      <c r="N2572">
        <v>143</v>
      </c>
      <c r="O2572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0.74999998729803197</v>
      </c>
      <c r="P2572">
        <f>VLOOKUP(_332_2018_07_18_outfile_posicao[[#This Row],[shape]],shape!A:D,4,0)+VLOOKUP(_332_2018_07_18_outfile_posicao[[#This Row],[shape]]+1,shape!A:E,5,0)*_332_2018_07_18_outfile_posicao[[#This Row],[% avanc]]</f>
        <v>5011.4075122477552</v>
      </c>
      <c r="Q2572" s="4">
        <f>_332_2018_07_18_outfile_posicao[[#This Row],[8686,881807]]/_332_2018_07_18_outfile_posicao[[#Headers],[8686,881807]]</f>
        <v>0.57689371440618653</v>
      </c>
      <c r="R2572">
        <f>_332_2018_07_18_outfile_posicao[[#This Row],[8686,881807]]-P2571</f>
        <v>111.07217505552671</v>
      </c>
      <c r="S2572">
        <f>(_332_2018_07_18_outfile_posicao[[#This Row],[hora bus]]-I2571)*86000</f>
        <v>44.79166712553706</v>
      </c>
      <c r="T2572">
        <f>_332_2018_07_18_outfile_posicao[[#This Row],[desloc]]/_332_2018_07_18_outfile_posicao[[#This Row],[seconds]]</f>
        <v>2.4797508595566691</v>
      </c>
      <c r="U2572">
        <f>_332_2018_07_18_outfile_posicao[[#This Row],[spd m/s]]*3.6</f>
        <v>8.9271030944040088</v>
      </c>
      <c r="V2572" s="2"/>
      <c r="W2572" s="2">
        <f>IF(_332_2018_07_18_outfile_posicao[[#This Row],[cod bus]]=F2571,0,1)</f>
        <v>0</v>
      </c>
      <c r="X2572" s="2">
        <f>IF(_332_2018_07_18_outfile_posicao[[#This Row],[desloc]]&gt;=0,0,1)</f>
        <v>0</v>
      </c>
      <c r="Y2572" s="2">
        <f>IF(AND(_332_2018_07_18_outfile_posicao[[#This Row],[spd m/s]]&lt;1,_332_2018_07_18_outfile_posicao[[#This Row],[spd m/s]]&lt;&gt;0),1,0)</f>
        <v>0</v>
      </c>
      <c r="Z2572" s="2">
        <f>IF(Z2571=0.5,IF(P2572&gt;=P2573,0.5,1),IF(_332_2018_07_18_outfile_posicao[[#This Row],[desloc]]&lt;-1000,IF(P2572&gt;=P2573,IF(AND(Z2571=0.5,P2572=P2573),0,IF(P2572&lt;700,0.5,0)),1),IF(AND(X2572&gt;0,X2571&gt;0,_332_2018_07_18_outfile_posicao[[#This Row],[8686,881807]]&lt;500,_332_2018_07_18_outfile_posicao[[#This Row],[desloc]]&gt;0),IF(_332_2018_07_18_outfile_posicao[[#This Row],[8686,881807]]&lt;500,1,0),0)))</f>
        <v>0</v>
      </c>
      <c r="AA2572" s="2">
        <f t="shared" si="40"/>
        <v>8263.4995104336413</v>
      </c>
      <c r="AB2572" s="2">
        <f>IF(_332_2018_07_18_outfile_posicao[[#This Row],[inicio]]=1,0,IF(AB2571&gt;0,0.5,IF(_332_2018_07_18_outfile_posicao[[#This Row],[max dist]]=_332_2018_07_18_outfile_posicao[[#This Row],[8686,881807]],1,0)))</f>
        <v>0</v>
      </c>
      <c r="AC2572" s="2">
        <f>IF(_332_2018_07_18_outfile_posicao[[#This Row],[fim]]=0,AC2573+1,0)</f>
        <v>10</v>
      </c>
      <c r="AD2572" s="2"/>
      <c r="AE2572" s="2"/>
      <c r="AF2572" s="2"/>
      <c r="AG2572" s="2"/>
      <c r="AH2572" s="2"/>
      <c r="AI2572" s="2"/>
    </row>
    <row r="2573" spans="1:35" x14ac:dyDescent="0.25">
      <c r="A2573">
        <v>1343</v>
      </c>
      <c r="B2573">
        <v>2</v>
      </c>
      <c r="C2573" s="2" t="s">
        <v>3823</v>
      </c>
      <c r="D2573">
        <v>332</v>
      </c>
      <c r="E2573" s="2" t="s">
        <v>5982</v>
      </c>
      <c r="F2573" s="2" t="s">
        <v>5221</v>
      </c>
      <c r="G2573" s="2">
        <v>2572</v>
      </c>
      <c r="H2573" t="b">
        <v>1</v>
      </c>
      <c r="I2573" s="3">
        <v>43299.508344907408</v>
      </c>
      <c r="J2573" s="2">
        <v>1380</v>
      </c>
      <c r="K2573" s="2">
        <v>-23.600971999999999</v>
      </c>
      <c r="L2573" s="2">
        <v>-46.615341000000001</v>
      </c>
      <c r="M2573" s="2">
        <f>IF(AND(_332_2018_07_18_outfile_posicao[[#This Row],[hora bus]]=I2572,_332_2018_07_18_outfile_posicao[[#This Row],[lat bus]]=K2572,_332_2018_07_18_outfile_posicao[[#This Row],[lon bus]]=L2572),1,0)</f>
        <v>0</v>
      </c>
      <c r="N2573">
        <v>147</v>
      </c>
      <c r="O2573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0.24999995170264727</v>
      </c>
      <c r="P2573">
        <f>VLOOKUP(_332_2018_07_18_outfile_posicao[[#This Row],[shape]],shape!A:D,4,0)+VLOOKUP(_332_2018_07_18_outfile_posicao[[#This Row],[shape]]+1,shape!A:E,5,0)*_332_2018_07_18_outfile_posicao[[#This Row],[% avanc]]</f>
        <v>5138.0316480570309</v>
      </c>
      <c r="Q2573" s="4">
        <f>_332_2018_07_18_outfile_posicao[[#This Row],[8686,881807]]/_332_2018_07_18_outfile_posicao[[#Headers],[8686,881807]]</f>
        <v>0.59147019174552828</v>
      </c>
      <c r="R2573">
        <f>_332_2018_07_18_outfile_posicao[[#This Row],[8686,881807]]-P2572</f>
        <v>126.62413580927569</v>
      </c>
      <c r="S2573">
        <f>(_332_2018_07_18_outfile_posicao[[#This Row],[hora bus]]-I2572)*86000</f>
        <v>44.791666499804705</v>
      </c>
      <c r="T2573">
        <f>_332_2018_07_18_outfile_posicao[[#This Row],[desloc]]/_332_2018_07_18_outfile_posicao[[#This Row],[seconds]]</f>
        <v>2.826957461156927</v>
      </c>
      <c r="U2573">
        <f>_332_2018_07_18_outfile_posicao[[#This Row],[spd m/s]]*3.6</f>
        <v>10.177046860164937</v>
      </c>
      <c r="V2573" s="2"/>
      <c r="W2573" s="2">
        <f>IF(_332_2018_07_18_outfile_posicao[[#This Row],[cod bus]]=F2572,0,1)</f>
        <v>0</v>
      </c>
      <c r="X2573" s="2">
        <f>IF(_332_2018_07_18_outfile_posicao[[#This Row],[desloc]]&gt;=0,0,1)</f>
        <v>0</v>
      </c>
      <c r="Y2573" s="2">
        <f>IF(AND(_332_2018_07_18_outfile_posicao[[#This Row],[spd m/s]]&lt;1,_332_2018_07_18_outfile_posicao[[#This Row],[spd m/s]]&lt;&gt;0),1,0)</f>
        <v>0</v>
      </c>
      <c r="Z2573" s="2">
        <f>IF(Z2572=0.5,IF(P2573&gt;=P2574,0.5,1),IF(_332_2018_07_18_outfile_posicao[[#This Row],[desloc]]&lt;-1000,IF(P2573&gt;=P2574,IF(AND(Z2572=0.5,P2573=P2574),0,IF(P2573&lt;700,0.5,0)),1),IF(AND(X2573&gt;0,X2572&gt;0,_332_2018_07_18_outfile_posicao[[#This Row],[8686,881807]]&lt;500,_332_2018_07_18_outfile_posicao[[#This Row],[desloc]]&gt;0),IF(_332_2018_07_18_outfile_posicao[[#This Row],[8686,881807]]&lt;500,1,0),0)))</f>
        <v>0</v>
      </c>
      <c r="AA2573" s="2">
        <f t="shared" si="40"/>
        <v>8263.4995104336413</v>
      </c>
      <c r="AB2573" s="2">
        <f>IF(_332_2018_07_18_outfile_posicao[[#This Row],[inicio]]=1,0,IF(AB2572&gt;0,0.5,IF(_332_2018_07_18_outfile_posicao[[#This Row],[max dist]]=_332_2018_07_18_outfile_posicao[[#This Row],[8686,881807]],1,0)))</f>
        <v>0</v>
      </c>
      <c r="AC2573" s="2">
        <f>IF(_332_2018_07_18_outfile_posicao[[#This Row],[fim]]=0,AC2574+1,0)</f>
        <v>9</v>
      </c>
      <c r="AD2573" s="2"/>
      <c r="AE2573" s="2"/>
      <c r="AF2573" s="2"/>
      <c r="AG2573" s="2"/>
      <c r="AH2573" s="2"/>
      <c r="AI2573" s="2"/>
    </row>
    <row r="2574" spans="1:35" x14ac:dyDescent="0.25">
      <c r="A2574">
        <v>1345</v>
      </c>
      <c r="B2574">
        <v>2</v>
      </c>
      <c r="C2574" s="2" t="s">
        <v>3825</v>
      </c>
      <c r="D2574">
        <v>332</v>
      </c>
      <c r="E2574" s="2" t="s">
        <v>5983</v>
      </c>
      <c r="F2574" s="2" t="s">
        <v>5221</v>
      </c>
      <c r="G2574" s="2">
        <v>2573</v>
      </c>
      <c r="H2574" t="b">
        <v>1</v>
      </c>
      <c r="I2574" s="3">
        <v>43299.50886574074</v>
      </c>
      <c r="J2574" s="2">
        <v>1382</v>
      </c>
      <c r="K2574" s="2">
        <v>-23.59707525</v>
      </c>
      <c r="L2574" s="2">
        <v>-46.615957999999999</v>
      </c>
      <c r="M2574" s="2">
        <f>IF(AND(_332_2018_07_18_outfile_posicao[[#This Row],[hora bus]]=I2573,_332_2018_07_18_outfile_posicao[[#This Row],[lat bus]]=K2573,_332_2018_07_18_outfile_posicao[[#This Row],[lon bus]]=L2573),1,0)</f>
        <v>0</v>
      </c>
      <c r="N2574">
        <v>164</v>
      </c>
      <c r="O2574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0.24999993232131162</v>
      </c>
      <c r="P2574">
        <f>VLOOKUP(_332_2018_07_18_outfile_posicao[[#This Row],[shape]],shape!A:D,4,0)+VLOOKUP(_332_2018_07_18_outfile_posicao[[#This Row],[shape]]+1,shape!A:E,5,0)*_332_2018_07_18_outfile_posicao[[#This Row],[% avanc]]</f>
        <v>5600.2070298990284</v>
      </c>
      <c r="Q2574" s="4">
        <f>_332_2018_07_18_outfile_posicao[[#This Row],[8686,881807]]/_332_2018_07_18_outfile_posicao[[#Headers],[8686,881807]]</f>
        <v>0.64467402162491849</v>
      </c>
      <c r="R2574">
        <f>_332_2018_07_18_outfile_posicao[[#This Row],[8686,881807]]-P2573</f>
        <v>462.17538184199748</v>
      </c>
      <c r="S2574">
        <f>(_332_2018_07_18_outfile_posicao[[#This Row],[hora bus]]-I2573)*86000</f>
        <v>44.791666499804705</v>
      </c>
      <c r="T2574">
        <f>_332_2018_07_18_outfile_posicao[[#This Row],[desloc]]/_332_2018_07_18_outfile_posicao[[#This Row],[seconds]]</f>
        <v>10.318334144678733</v>
      </c>
      <c r="U2574">
        <f>_332_2018_07_18_outfile_posicao[[#This Row],[spd m/s]]*3.6</f>
        <v>37.146002920843443</v>
      </c>
      <c r="V2574" s="2"/>
      <c r="W2574" s="2">
        <f>IF(_332_2018_07_18_outfile_posicao[[#This Row],[cod bus]]=F2573,0,1)</f>
        <v>0</v>
      </c>
      <c r="X2574" s="2">
        <f>IF(_332_2018_07_18_outfile_posicao[[#This Row],[desloc]]&gt;=0,0,1)</f>
        <v>0</v>
      </c>
      <c r="Y2574" s="2">
        <f>IF(AND(_332_2018_07_18_outfile_posicao[[#This Row],[spd m/s]]&lt;1,_332_2018_07_18_outfile_posicao[[#This Row],[spd m/s]]&lt;&gt;0),1,0)</f>
        <v>0</v>
      </c>
      <c r="Z2574" s="2">
        <f>IF(Z2573=0.5,IF(P2574&gt;=P2575,0.5,1),IF(_332_2018_07_18_outfile_posicao[[#This Row],[desloc]]&lt;-1000,IF(P2574&gt;=P2575,IF(AND(Z2573=0.5,P2574=P2575),0,IF(P2574&lt;700,0.5,0)),1),IF(AND(X2574&gt;0,X2573&gt;0,_332_2018_07_18_outfile_posicao[[#This Row],[8686,881807]]&lt;500,_332_2018_07_18_outfile_posicao[[#This Row],[desloc]]&gt;0),IF(_332_2018_07_18_outfile_posicao[[#This Row],[8686,881807]]&lt;500,1,0),0)))</f>
        <v>0</v>
      </c>
      <c r="AA2574" s="2">
        <f t="shared" si="40"/>
        <v>8263.4995104336413</v>
      </c>
      <c r="AB2574" s="2">
        <f>IF(_332_2018_07_18_outfile_posicao[[#This Row],[inicio]]=1,0,IF(AB2573&gt;0,0.5,IF(_332_2018_07_18_outfile_posicao[[#This Row],[max dist]]=_332_2018_07_18_outfile_posicao[[#This Row],[8686,881807]],1,0)))</f>
        <v>0</v>
      </c>
      <c r="AC2574" s="2">
        <f>IF(_332_2018_07_18_outfile_posicao[[#This Row],[fim]]=0,AC2575+1,0)</f>
        <v>8</v>
      </c>
      <c r="AD2574" s="2"/>
      <c r="AE2574" s="2"/>
      <c r="AF2574" s="2"/>
      <c r="AG2574" s="2"/>
      <c r="AH2574" s="2"/>
      <c r="AI2574" s="2"/>
    </row>
    <row r="2575" spans="1:35" x14ac:dyDescent="0.25">
      <c r="A2575">
        <v>1346</v>
      </c>
      <c r="B2575">
        <v>2</v>
      </c>
      <c r="C2575" s="2" t="s">
        <v>3826</v>
      </c>
      <c r="D2575">
        <v>332</v>
      </c>
      <c r="E2575" s="2" t="s">
        <v>5983</v>
      </c>
      <c r="F2575" s="2" t="s">
        <v>5221</v>
      </c>
      <c r="G2575" s="2">
        <v>2574</v>
      </c>
      <c r="H2575" t="b">
        <v>1</v>
      </c>
      <c r="I2575" s="3">
        <v>43299.509375000001</v>
      </c>
      <c r="J2575" s="2">
        <v>1384</v>
      </c>
      <c r="K2575" s="2">
        <v>-23.595924499999999</v>
      </c>
      <c r="L2575" s="2">
        <v>-46.616999999999997</v>
      </c>
      <c r="M2575" s="2">
        <f>IF(AND(_332_2018_07_18_outfile_posicao[[#This Row],[hora bus]]=I2574,_332_2018_07_18_outfile_posicao[[#This Row],[lat bus]]=K2574,_332_2018_07_18_outfile_posicao[[#This Row],[lon bus]]=L2574),1,0)</f>
        <v>0</v>
      </c>
      <c r="N2575">
        <v>172</v>
      </c>
      <c r="O2575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0.49999999264120171</v>
      </c>
      <c r="P2575">
        <f>VLOOKUP(_332_2018_07_18_outfile_posicao[[#This Row],[shape]],shape!A:D,4,0)+VLOOKUP(_332_2018_07_18_outfile_posicao[[#This Row],[shape]]+1,shape!A:E,5,0)*_332_2018_07_18_outfile_posicao[[#This Row],[% avanc]]</f>
        <v>5774.9538173265828</v>
      </c>
      <c r="Q2575" s="4">
        <f>_332_2018_07_18_outfile_posicao[[#This Row],[8686,881807]]/_332_2018_07_18_outfile_posicao[[#Headers],[8686,881807]]</f>
        <v>0.66479019119070459</v>
      </c>
      <c r="R2575">
        <f>_332_2018_07_18_outfile_posicao[[#This Row],[8686,881807]]-P2574</f>
        <v>174.74678742755441</v>
      </c>
      <c r="S2575">
        <f>(_332_2018_07_18_outfile_posicao[[#This Row],[hora bus]]-I2574)*86000</f>
        <v>43.796296522486955</v>
      </c>
      <c r="T2575">
        <f>_332_2018_07_18_outfile_posicao[[#This Row],[desloc]]/_332_2018_07_18_outfile_posicao[[#This Row],[seconds]]</f>
        <v>3.9899900517348925</v>
      </c>
      <c r="U2575">
        <f>_332_2018_07_18_outfile_posicao[[#This Row],[spd m/s]]*3.6</f>
        <v>14.363964186245614</v>
      </c>
      <c r="V2575" s="2"/>
      <c r="W2575" s="2">
        <f>IF(_332_2018_07_18_outfile_posicao[[#This Row],[cod bus]]=F2574,0,1)</f>
        <v>0</v>
      </c>
      <c r="X2575" s="2">
        <f>IF(_332_2018_07_18_outfile_posicao[[#This Row],[desloc]]&gt;=0,0,1)</f>
        <v>0</v>
      </c>
      <c r="Y2575" s="2">
        <f>IF(AND(_332_2018_07_18_outfile_posicao[[#This Row],[spd m/s]]&lt;1,_332_2018_07_18_outfile_posicao[[#This Row],[spd m/s]]&lt;&gt;0),1,0)</f>
        <v>0</v>
      </c>
      <c r="Z2575" s="2">
        <f>IF(Z2574=0.5,IF(P2575&gt;=P2576,0.5,1),IF(_332_2018_07_18_outfile_posicao[[#This Row],[desloc]]&lt;-1000,IF(P2575&gt;=P2576,IF(AND(Z2574=0.5,P2575=P2576),0,IF(P2575&lt;700,0.5,0)),1),IF(AND(X2575&gt;0,X2574&gt;0,_332_2018_07_18_outfile_posicao[[#This Row],[8686,881807]]&lt;500,_332_2018_07_18_outfile_posicao[[#This Row],[desloc]]&gt;0),IF(_332_2018_07_18_outfile_posicao[[#This Row],[8686,881807]]&lt;500,1,0),0)))</f>
        <v>0</v>
      </c>
      <c r="AA2575" s="2">
        <f t="shared" si="40"/>
        <v>8263.4995104336413</v>
      </c>
      <c r="AB2575" s="2">
        <f>IF(_332_2018_07_18_outfile_posicao[[#This Row],[inicio]]=1,0,IF(AB2574&gt;0,0.5,IF(_332_2018_07_18_outfile_posicao[[#This Row],[max dist]]=_332_2018_07_18_outfile_posicao[[#This Row],[8686,881807]],1,0)))</f>
        <v>0</v>
      </c>
      <c r="AC2575" s="2">
        <f>IF(_332_2018_07_18_outfile_posicao[[#This Row],[fim]]=0,AC2576+1,0)</f>
        <v>7</v>
      </c>
      <c r="AD2575" s="2"/>
      <c r="AE2575" s="2"/>
      <c r="AF2575" s="2"/>
      <c r="AG2575" s="2"/>
      <c r="AH2575" s="2"/>
      <c r="AI2575" s="2"/>
    </row>
    <row r="2576" spans="1:35" x14ac:dyDescent="0.25">
      <c r="A2576">
        <v>1348</v>
      </c>
      <c r="B2576">
        <v>2</v>
      </c>
      <c r="C2576" s="2" t="s">
        <v>3828</v>
      </c>
      <c r="D2576">
        <v>332</v>
      </c>
      <c r="E2576" s="2" t="s">
        <v>5984</v>
      </c>
      <c r="F2576" s="2" t="s">
        <v>5221</v>
      </c>
      <c r="G2576" s="2">
        <v>2575</v>
      </c>
      <c r="H2576" t="b">
        <v>1</v>
      </c>
      <c r="I2576" s="3">
        <v>43299.509895833333</v>
      </c>
      <c r="J2576" s="2">
        <v>1386</v>
      </c>
      <c r="K2576" s="2">
        <v>-23.59485175</v>
      </c>
      <c r="L2576" s="2">
        <v>-46.61903375</v>
      </c>
      <c r="M2576" s="2">
        <f>IF(AND(_332_2018_07_18_outfile_posicao[[#This Row],[hora bus]]=I2575,_332_2018_07_18_outfile_posicao[[#This Row],[lat bus]]=K2575,_332_2018_07_18_outfile_posicao[[#This Row],[lon bus]]=L2575),1,0)</f>
        <v>0</v>
      </c>
      <c r="N2576">
        <v>187</v>
      </c>
      <c r="O2576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0.24999980308026243</v>
      </c>
      <c r="P2576">
        <f>VLOOKUP(_332_2018_07_18_outfile_posicao[[#This Row],[shape]],shape!A:D,4,0)+VLOOKUP(_332_2018_07_18_outfile_posicao[[#This Row],[shape]]+1,shape!A:E,5,0)*_332_2018_07_18_outfile_posicao[[#This Row],[% avanc]]</f>
        <v>6040.1382854036028</v>
      </c>
      <c r="Q2576" s="4">
        <f>_332_2018_07_18_outfile_posicao[[#This Row],[8686,881807]]/_332_2018_07_18_outfile_posicao[[#Headers],[8686,881807]]</f>
        <v>0.6953171943166514</v>
      </c>
      <c r="R2576">
        <f>_332_2018_07_18_outfile_posicao[[#This Row],[8686,881807]]-P2575</f>
        <v>265.18446807702003</v>
      </c>
      <c r="S2576">
        <f>(_332_2018_07_18_outfile_posicao[[#This Row],[hora bus]]-I2575)*86000</f>
        <v>44.791666499804705</v>
      </c>
      <c r="T2576">
        <f>_332_2018_07_18_outfile_posicao[[#This Row],[desloc]]/_332_2018_07_18_outfile_posicao[[#This Row],[seconds]]</f>
        <v>5.920397448890995</v>
      </c>
      <c r="U2576">
        <f>_332_2018_07_18_outfile_posicao[[#This Row],[spd m/s]]*3.6</f>
        <v>21.313430816007582</v>
      </c>
      <c r="V2576" s="2"/>
      <c r="W2576" s="2">
        <f>IF(_332_2018_07_18_outfile_posicao[[#This Row],[cod bus]]=F2575,0,1)</f>
        <v>0</v>
      </c>
      <c r="X2576" s="2">
        <f>IF(_332_2018_07_18_outfile_posicao[[#This Row],[desloc]]&gt;=0,0,1)</f>
        <v>0</v>
      </c>
      <c r="Y2576" s="2">
        <f>IF(AND(_332_2018_07_18_outfile_posicao[[#This Row],[spd m/s]]&lt;1,_332_2018_07_18_outfile_posicao[[#This Row],[spd m/s]]&lt;&gt;0),1,0)</f>
        <v>0</v>
      </c>
      <c r="Z2576" s="2">
        <f>IF(Z2575=0.5,IF(P2576&gt;=P2577,0.5,1),IF(_332_2018_07_18_outfile_posicao[[#This Row],[desloc]]&lt;-1000,IF(P2576&gt;=P2577,IF(AND(Z2575=0.5,P2576=P2577),0,IF(P2576&lt;700,0.5,0)),1),IF(AND(X2576&gt;0,X2575&gt;0,_332_2018_07_18_outfile_posicao[[#This Row],[8686,881807]]&lt;500,_332_2018_07_18_outfile_posicao[[#This Row],[desloc]]&gt;0),IF(_332_2018_07_18_outfile_posicao[[#This Row],[8686,881807]]&lt;500,1,0),0)))</f>
        <v>0</v>
      </c>
      <c r="AA2576" s="2">
        <f t="shared" si="40"/>
        <v>8263.4995104336413</v>
      </c>
      <c r="AB2576" s="2">
        <f>IF(_332_2018_07_18_outfile_posicao[[#This Row],[inicio]]=1,0,IF(AB2575&gt;0,0.5,IF(_332_2018_07_18_outfile_posicao[[#This Row],[max dist]]=_332_2018_07_18_outfile_posicao[[#This Row],[8686,881807]],1,0)))</f>
        <v>0</v>
      </c>
      <c r="AC2576" s="2">
        <f>IF(_332_2018_07_18_outfile_posicao[[#This Row],[fim]]=0,AC2577+1,0)</f>
        <v>6</v>
      </c>
      <c r="AD2576" s="2"/>
      <c r="AE2576" s="2"/>
      <c r="AF2576" s="2"/>
      <c r="AG2576" s="2"/>
      <c r="AH2576" s="2"/>
      <c r="AI2576" s="2"/>
    </row>
    <row r="2577" spans="1:35" x14ac:dyDescent="0.25">
      <c r="A2577">
        <v>1350</v>
      </c>
      <c r="B2577">
        <v>2</v>
      </c>
      <c r="C2577" s="2" t="s">
        <v>3829</v>
      </c>
      <c r="D2577">
        <v>332</v>
      </c>
      <c r="E2577" s="2" t="s">
        <v>5985</v>
      </c>
      <c r="F2577" s="2" t="s">
        <v>5221</v>
      </c>
      <c r="G2577" s="2">
        <v>2576</v>
      </c>
      <c r="H2577" t="b">
        <v>1</v>
      </c>
      <c r="I2577" s="3">
        <v>43299.510416666664</v>
      </c>
      <c r="J2577" s="2">
        <v>1388</v>
      </c>
      <c r="K2577" s="2">
        <v>-23.593828500000001</v>
      </c>
      <c r="L2577" s="2">
        <v>-46.619972500000003</v>
      </c>
      <c r="M2577" s="2">
        <f>IF(AND(_332_2018_07_18_outfile_posicao[[#This Row],[hora bus]]=I2576,_332_2018_07_18_outfile_posicao[[#This Row],[lat bus]]=K2576,_332_2018_07_18_outfile_posicao[[#This Row],[lon bus]]=L2576),1,0)</f>
        <v>0</v>
      </c>
      <c r="N2577">
        <v>193</v>
      </c>
      <c r="O2577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0.49999999887754809</v>
      </c>
      <c r="P2577">
        <f>VLOOKUP(_332_2018_07_18_outfile_posicao[[#This Row],[shape]],shape!A:D,4,0)+VLOOKUP(_332_2018_07_18_outfile_posicao[[#This Row],[shape]]+1,shape!A:E,5,0)*_332_2018_07_18_outfile_posicao[[#This Row],[% avanc]]</f>
        <v>6193.8042776899993</v>
      </c>
      <c r="Q2577" s="4">
        <f>_332_2018_07_18_outfile_posicao[[#This Row],[8686,881807]]/_332_2018_07_18_outfile_posicao[[#Headers],[8686,881807]]</f>
        <v>0.71300662485115807</v>
      </c>
      <c r="R2577">
        <f>_332_2018_07_18_outfile_posicao[[#This Row],[8686,881807]]-P2576</f>
        <v>153.66599228639643</v>
      </c>
      <c r="S2577">
        <f>(_332_2018_07_18_outfile_posicao[[#This Row],[hora bus]]-I2576)*86000</f>
        <v>44.791666499804705</v>
      </c>
      <c r="T2577">
        <f>_332_2018_07_18_outfile_posicao[[#This Row],[desloc]]/_332_2018_07_18_outfile_posicao[[#This Row],[seconds]]</f>
        <v>3.4306826312672789</v>
      </c>
      <c r="U2577">
        <f>_332_2018_07_18_outfile_posicao[[#This Row],[spd m/s]]*3.6</f>
        <v>12.350457472562205</v>
      </c>
      <c r="V2577" s="2"/>
      <c r="W2577" s="2">
        <f>IF(_332_2018_07_18_outfile_posicao[[#This Row],[cod bus]]=F2576,0,1)</f>
        <v>0</v>
      </c>
      <c r="X2577" s="2">
        <f>IF(_332_2018_07_18_outfile_posicao[[#This Row],[desloc]]&gt;=0,0,1)</f>
        <v>0</v>
      </c>
      <c r="Y2577" s="2">
        <f>IF(AND(_332_2018_07_18_outfile_posicao[[#This Row],[spd m/s]]&lt;1,_332_2018_07_18_outfile_posicao[[#This Row],[spd m/s]]&lt;&gt;0),1,0)</f>
        <v>0</v>
      </c>
      <c r="Z2577" s="2">
        <f>IF(Z2576=0.5,IF(P2577&gt;=P2578,0.5,1),IF(_332_2018_07_18_outfile_posicao[[#This Row],[desloc]]&lt;-1000,IF(P2577&gt;=P2578,IF(AND(Z2576=0.5,P2577=P2578),0,IF(P2577&lt;700,0.5,0)),1),IF(AND(X2577&gt;0,X2576&gt;0,_332_2018_07_18_outfile_posicao[[#This Row],[8686,881807]]&lt;500,_332_2018_07_18_outfile_posicao[[#This Row],[desloc]]&gt;0),IF(_332_2018_07_18_outfile_posicao[[#This Row],[8686,881807]]&lt;500,1,0),0)))</f>
        <v>0</v>
      </c>
      <c r="AA2577" s="2">
        <f t="shared" si="40"/>
        <v>8263.4995104336413</v>
      </c>
      <c r="AB2577" s="2">
        <f>IF(_332_2018_07_18_outfile_posicao[[#This Row],[inicio]]=1,0,IF(AB2576&gt;0,0.5,IF(_332_2018_07_18_outfile_posicao[[#This Row],[max dist]]=_332_2018_07_18_outfile_posicao[[#This Row],[8686,881807]],1,0)))</f>
        <v>0</v>
      </c>
      <c r="AC2577" s="2">
        <f>IF(_332_2018_07_18_outfile_posicao[[#This Row],[fim]]=0,AC2578+1,0)</f>
        <v>5</v>
      </c>
      <c r="AD2577" s="2"/>
      <c r="AE2577" s="2"/>
      <c r="AF2577" s="2"/>
      <c r="AG2577" s="2"/>
      <c r="AH2577" s="2"/>
      <c r="AI2577" s="2"/>
    </row>
    <row r="2578" spans="1:35" x14ac:dyDescent="0.25">
      <c r="A2578">
        <v>1354</v>
      </c>
      <c r="B2578">
        <v>2</v>
      </c>
      <c r="C2578" s="2" t="s">
        <v>3832</v>
      </c>
      <c r="D2578">
        <v>332</v>
      </c>
      <c r="E2578" s="2" t="s">
        <v>5987</v>
      </c>
      <c r="F2578" s="2" t="s">
        <v>5221</v>
      </c>
      <c r="G2578" s="2">
        <v>2577</v>
      </c>
      <c r="H2578" t="b">
        <v>1</v>
      </c>
      <c r="I2578" s="3">
        <v>43299.511874999997</v>
      </c>
      <c r="J2578" s="2">
        <v>1392</v>
      </c>
      <c r="K2578" s="2">
        <v>-23.594508749999999</v>
      </c>
      <c r="L2578" s="2">
        <v>-46.623219249999998</v>
      </c>
      <c r="M2578" s="2">
        <f>IF(AND(_332_2018_07_18_outfile_posicao[[#This Row],[hora bus]]=I2577,_332_2018_07_18_outfile_posicao[[#This Row],[lat bus]]=K2577,_332_2018_07_18_outfile_posicao[[#This Row],[lon bus]]=L2577),1,0)</f>
        <v>0</v>
      </c>
      <c r="N2578">
        <v>213</v>
      </c>
      <c r="O2578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0.25000014926971437</v>
      </c>
      <c r="P2578">
        <f>VLOOKUP(_332_2018_07_18_outfile_posicao[[#This Row],[shape]],shape!A:D,4,0)+VLOOKUP(_332_2018_07_18_outfile_posicao[[#This Row],[shape]]+1,shape!A:E,5,0)*_332_2018_07_18_outfile_posicao[[#This Row],[% avanc]]</f>
        <v>6755.0345972106534</v>
      </c>
      <c r="Q2578" s="4">
        <f>_332_2018_07_18_outfile_posicao[[#This Row],[8686,881807]]/_332_2018_07_18_outfile_posicao[[#Headers],[8686,881807]]</f>
        <v>0.77761327335746189</v>
      </c>
      <c r="R2578">
        <f>_332_2018_07_18_outfile_posicao[[#This Row],[8686,881807]]-P2577</f>
        <v>561.23031952065412</v>
      </c>
      <c r="S2578">
        <f>(_332_2018_07_18_outfile_posicao[[#This Row],[hora bus]]-I2577)*86000</f>
        <v>125.41666657489259</v>
      </c>
      <c r="T2578">
        <f>_332_2018_07_18_outfile_posicao[[#This Row],[desloc]]/_332_2018_07_18_outfile_posicao[[#This Row],[seconds]]</f>
        <v>4.4749261389873993</v>
      </c>
      <c r="U2578">
        <f>_332_2018_07_18_outfile_posicao[[#This Row],[spd m/s]]*3.6</f>
        <v>16.10973410035464</v>
      </c>
      <c r="V2578" s="2"/>
      <c r="W2578" s="2">
        <f>IF(_332_2018_07_18_outfile_posicao[[#This Row],[cod bus]]=F2577,0,1)</f>
        <v>0</v>
      </c>
      <c r="X2578" s="2">
        <f>IF(_332_2018_07_18_outfile_posicao[[#This Row],[desloc]]&gt;=0,0,1)</f>
        <v>0</v>
      </c>
      <c r="Y2578" s="2">
        <f>IF(AND(_332_2018_07_18_outfile_posicao[[#This Row],[spd m/s]]&lt;1,_332_2018_07_18_outfile_posicao[[#This Row],[spd m/s]]&lt;&gt;0),1,0)</f>
        <v>0</v>
      </c>
      <c r="Z2578" s="2">
        <f>IF(Z2577=0.5,IF(P2578&gt;=P2579,0.5,1),IF(_332_2018_07_18_outfile_posicao[[#This Row],[desloc]]&lt;-1000,IF(P2578&gt;=P2579,IF(AND(Z2577=0.5,P2578=P2579),0,IF(P2578&lt;700,0.5,0)),1),IF(AND(X2578&gt;0,X2577&gt;0,_332_2018_07_18_outfile_posicao[[#This Row],[8686,881807]]&lt;500,_332_2018_07_18_outfile_posicao[[#This Row],[desloc]]&gt;0),IF(_332_2018_07_18_outfile_posicao[[#This Row],[8686,881807]]&lt;500,1,0),0)))</f>
        <v>0</v>
      </c>
      <c r="AA2578" s="2">
        <f t="shared" si="40"/>
        <v>8263.4995104336413</v>
      </c>
      <c r="AB2578" s="2">
        <f>IF(_332_2018_07_18_outfile_posicao[[#This Row],[inicio]]=1,0,IF(AB2577&gt;0,0.5,IF(_332_2018_07_18_outfile_posicao[[#This Row],[max dist]]=_332_2018_07_18_outfile_posicao[[#This Row],[8686,881807]],1,0)))</f>
        <v>0</v>
      </c>
      <c r="AC2578" s="2">
        <f>IF(_332_2018_07_18_outfile_posicao[[#This Row],[fim]]=0,AC2579+1,0)</f>
        <v>4</v>
      </c>
      <c r="AD2578" s="2"/>
      <c r="AE2578" s="2"/>
      <c r="AF2578" s="2"/>
      <c r="AG2578" s="2"/>
      <c r="AH2578" s="2"/>
      <c r="AI2578" s="2"/>
    </row>
    <row r="2579" spans="1:35" x14ac:dyDescent="0.25">
      <c r="A2579">
        <v>1355</v>
      </c>
      <c r="B2579">
        <v>2</v>
      </c>
      <c r="C2579" s="2" t="s">
        <v>3833</v>
      </c>
      <c r="D2579">
        <v>332</v>
      </c>
      <c r="E2579" s="2" t="s">
        <v>5988</v>
      </c>
      <c r="F2579" s="2" t="s">
        <v>5221</v>
      </c>
      <c r="G2579" s="2">
        <v>2578</v>
      </c>
      <c r="H2579" t="b">
        <v>1</v>
      </c>
      <c r="I2579" s="3">
        <v>43299.512511574074</v>
      </c>
      <c r="J2579" s="2">
        <v>1394</v>
      </c>
      <c r="K2579" s="2">
        <v>-23.594927500000001</v>
      </c>
      <c r="L2579" s="2">
        <v>-46.627296999999999</v>
      </c>
      <c r="M2579" s="2">
        <f>IF(AND(_332_2018_07_18_outfile_posicao[[#This Row],[hora bus]]=I2578,_332_2018_07_18_outfile_posicao[[#This Row],[lat bus]]=K2578,_332_2018_07_18_outfile_posicao[[#This Row],[lon bus]]=L2578),1,0)</f>
        <v>0</v>
      </c>
      <c r="N2579">
        <v>226</v>
      </c>
      <c r="O2579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0.49999993393909103</v>
      </c>
      <c r="P2579">
        <f>VLOOKUP(_332_2018_07_18_outfile_posicao[[#This Row],[shape]],shape!A:D,4,0)+VLOOKUP(_332_2018_07_18_outfile_posicao[[#This Row],[shape]]+1,shape!A:E,5,0)*_332_2018_07_18_outfile_posicao[[#This Row],[% avanc]]</f>
        <v>7221.8443737309344</v>
      </c>
      <c r="Q2579" s="4">
        <f>_332_2018_07_18_outfile_posicao[[#This Row],[8686,881807]]/_332_2018_07_18_outfile_posicao[[#Headers],[8686,881807]]</f>
        <v>0.83135059670219991</v>
      </c>
      <c r="R2579">
        <f>_332_2018_07_18_outfile_posicao[[#This Row],[8686,881807]]-P2578</f>
        <v>466.80977652028105</v>
      </c>
      <c r="S2579">
        <f>(_332_2018_07_18_outfile_posicao[[#This Row],[hora bus]]-I2578)*86000</f>
        <v>54.745370653108694</v>
      </c>
      <c r="T2579">
        <f>_332_2018_07_18_outfile_posicao[[#This Row],[desloc]]/_332_2018_07_18_outfile_posicao[[#This Row],[seconds]]</f>
        <v>8.5269269520193376</v>
      </c>
      <c r="U2579">
        <f>_332_2018_07_18_outfile_posicao[[#This Row],[spd m/s]]*3.6</f>
        <v>30.696937027269616</v>
      </c>
      <c r="V2579" s="2"/>
      <c r="W2579" s="2">
        <f>IF(_332_2018_07_18_outfile_posicao[[#This Row],[cod bus]]=F2578,0,1)</f>
        <v>0</v>
      </c>
      <c r="X2579" s="2">
        <f>IF(_332_2018_07_18_outfile_posicao[[#This Row],[desloc]]&gt;=0,0,1)</f>
        <v>0</v>
      </c>
      <c r="Y2579" s="2">
        <f>IF(AND(_332_2018_07_18_outfile_posicao[[#This Row],[spd m/s]]&lt;1,_332_2018_07_18_outfile_posicao[[#This Row],[spd m/s]]&lt;&gt;0),1,0)</f>
        <v>0</v>
      </c>
      <c r="Z2579" s="2">
        <f>IF(Z2578=0.5,IF(P2579&gt;=P2580,0.5,1),IF(_332_2018_07_18_outfile_posicao[[#This Row],[desloc]]&lt;-1000,IF(P2579&gt;=P2580,IF(AND(Z2578=0.5,P2579=P2580),0,IF(P2579&lt;700,0.5,0)),1),IF(AND(X2579&gt;0,X2578&gt;0,_332_2018_07_18_outfile_posicao[[#This Row],[8686,881807]]&lt;500,_332_2018_07_18_outfile_posicao[[#This Row],[desloc]]&gt;0),IF(_332_2018_07_18_outfile_posicao[[#This Row],[8686,881807]]&lt;500,1,0),0)))</f>
        <v>0</v>
      </c>
      <c r="AA2579" s="2">
        <f t="shared" si="40"/>
        <v>8263.4995104336413</v>
      </c>
      <c r="AB2579" s="2">
        <f>IF(_332_2018_07_18_outfile_posicao[[#This Row],[inicio]]=1,0,IF(AB2578&gt;0,0.5,IF(_332_2018_07_18_outfile_posicao[[#This Row],[max dist]]=_332_2018_07_18_outfile_posicao[[#This Row],[8686,881807]],1,0)))</f>
        <v>0</v>
      </c>
      <c r="AC2579" s="2">
        <f>IF(_332_2018_07_18_outfile_posicao[[#This Row],[fim]]=0,AC2580+1,0)</f>
        <v>3</v>
      </c>
      <c r="AD2579" s="2"/>
      <c r="AE2579" s="2"/>
      <c r="AF2579" s="2"/>
      <c r="AG2579" s="2"/>
      <c r="AH2579" s="2"/>
      <c r="AI2579" s="2"/>
    </row>
    <row r="2580" spans="1:35" x14ac:dyDescent="0.25">
      <c r="A2580">
        <v>1357</v>
      </c>
      <c r="B2580">
        <v>2</v>
      </c>
      <c r="C2580" s="2" t="s">
        <v>3834</v>
      </c>
      <c r="D2580">
        <v>332</v>
      </c>
      <c r="E2580" s="2" t="s">
        <v>5989</v>
      </c>
      <c r="F2580" s="2" t="s">
        <v>5221</v>
      </c>
      <c r="G2580" s="2">
        <v>2579</v>
      </c>
      <c r="H2580" t="b">
        <v>1</v>
      </c>
      <c r="I2580" s="3">
        <v>43299.513032407405</v>
      </c>
      <c r="J2580" s="2">
        <v>1396</v>
      </c>
      <c r="K2580" s="2">
        <v>-23.592797000000001</v>
      </c>
      <c r="L2580" s="2">
        <v>-46.630291999999997</v>
      </c>
      <c r="M2580" s="2">
        <f>IF(AND(_332_2018_07_18_outfile_posicao[[#This Row],[hora bus]]=I2579,_332_2018_07_18_outfile_posicao[[#This Row],[lat bus]]=K2579,_332_2018_07_18_outfile_posicao[[#This Row],[lon bus]]=L2579),1,0)</f>
        <v>0</v>
      </c>
      <c r="N2580">
        <v>240</v>
      </c>
      <c r="O2580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0.49999993387525032</v>
      </c>
      <c r="P2580">
        <f>VLOOKUP(_332_2018_07_18_outfile_posicao[[#This Row],[shape]],shape!A:D,4,0)+VLOOKUP(_332_2018_07_18_outfile_posicao[[#This Row],[shape]]+1,shape!A:E,5,0)*_332_2018_07_18_outfile_posicao[[#This Row],[% avanc]]</f>
        <v>7620.4941373121665</v>
      </c>
      <c r="Q2580" s="4">
        <f>_332_2018_07_18_outfile_posicao[[#This Row],[8686,881807]]/_332_2018_07_18_outfile_posicao[[#Headers],[8686,881807]]</f>
        <v>0.87724160482665658</v>
      </c>
      <c r="R2580">
        <f>_332_2018_07_18_outfile_posicao[[#This Row],[8686,881807]]-P2579</f>
        <v>398.64976358123204</v>
      </c>
      <c r="S2580">
        <f>(_332_2018_07_18_outfile_posicao[[#This Row],[hora bus]]-I2579)*86000</f>
        <v>44.791666499804705</v>
      </c>
      <c r="T2580">
        <f>_332_2018_07_18_outfile_posicao[[#This Row],[desloc]]/_332_2018_07_18_outfile_posicao[[#This Row],[seconds]]</f>
        <v>8.9000877782247763</v>
      </c>
      <c r="U2580">
        <f>_332_2018_07_18_outfile_posicao[[#This Row],[spd m/s]]*3.6</f>
        <v>32.040316001609199</v>
      </c>
      <c r="V2580" s="2"/>
      <c r="W2580" s="2">
        <f>IF(_332_2018_07_18_outfile_posicao[[#This Row],[cod bus]]=F2579,0,1)</f>
        <v>0</v>
      </c>
      <c r="X2580" s="2">
        <f>IF(_332_2018_07_18_outfile_posicao[[#This Row],[desloc]]&gt;=0,0,1)</f>
        <v>0</v>
      </c>
      <c r="Y2580" s="2">
        <f>IF(AND(_332_2018_07_18_outfile_posicao[[#This Row],[spd m/s]]&lt;1,_332_2018_07_18_outfile_posicao[[#This Row],[spd m/s]]&lt;&gt;0),1,0)</f>
        <v>0</v>
      </c>
      <c r="Z2580" s="2">
        <f>IF(Z2579=0.5,IF(P2580&gt;=P2581,0.5,1),IF(_332_2018_07_18_outfile_posicao[[#This Row],[desloc]]&lt;-1000,IF(P2580&gt;=P2581,IF(AND(Z2579=0.5,P2580=P2581),0,IF(P2580&lt;700,0.5,0)),1),IF(AND(X2580&gt;0,X2579&gt;0,_332_2018_07_18_outfile_posicao[[#This Row],[8686,881807]]&lt;500,_332_2018_07_18_outfile_posicao[[#This Row],[desloc]]&gt;0),IF(_332_2018_07_18_outfile_posicao[[#This Row],[8686,881807]]&lt;500,1,0),0)))</f>
        <v>0</v>
      </c>
      <c r="AA2580" s="2">
        <f t="shared" si="40"/>
        <v>8263.4995104336413</v>
      </c>
      <c r="AB2580" s="2">
        <f>IF(_332_2018_07_18_outfile_posicao[[#This Row],[inicio]]=1,0,IF(AB2579&gt;0,0.5,IF(_332_2018_07_18_outfile_posicao[[#This Row],[max dist]]=_332_2018_07_18_outfile_posicao[[#This Row],[8686,881807]],1,0)))</f>
        <v>0</v>
      </c>
      <c r="AC2580" s="2">
        <f>IF(_332_2018_07_18_outfile_posicao[[#This Row],[fim]]=0,AC2581+1,0)</f>
        <v>2</v>
      </c>
      <c r="AD2580" s="2"/>
      <c r="AE2580" s="2"/>
      <c r="AF2580" s="2"/>
      <c r="AG2580" s="2"/>
      <c r="AH2580" s="2"/>
      <c r="AI2580" s="2"/>
    </row>
    <row r="2581" spans="1:35" x14ac:dyDescent="0.25">
      <c r="A2581">
        <v>1358</v>
      </c>
      <c r="B2581">
        <v>2</v>
      </c>
      <c r="C2581" s="2" t="s">
        <v>3835</v>
      </c>
      <c r="D2581">
        <v>332</v>
      </c>
      <c r="E2581" s="2" t="s">
        <v>5989</v>
      </c>
      <c r="F2581" s="2" t="s">
        <v>5221</v>
      </c>
      <c r="G2581" s="2">
        <v>2580</v>
      </c>
      <c r="H2581" t="b">
        <v>1</v>
      </c>
      <c r="I2581" s="3">
        <v>43299.513553240744</v>
      </c>
      <c r="J2581" s="2">
        <v>1397</v>
      </c>
      <c r="K2581" s="2">
        <v>-23.591369</v>
      </c>
      <c r="L2581" s="2">
        <v>-46.631711500000002</v>
      </c>
      <c r="M2581" s="2">
        <f>IF(AND(_332_2018_07_18_outfile_posicao[[#This Row],[hora bus]]=I2580,_332_2018_07_18_outfile_posicao[[#This Row],[lat bus]]=K2580,_332_2018_07_18_outfile_posicao[[#This Row],[lon bus]]=L2580),1,0)</f>
        <v>0</v>
      </c>
      <c r="N2581">
        <v>250</v>
      </c>
      <c r="O2581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0.49999993635199136</v>
      </c>
      <c r="P2581">
        <f>VLOOKUP(_332_2018_07_18_outfile_posicao[[#This Row],[shape]],shape!A:D,4,0)+VLOOKUP(_332_2018_07_18_outfile_posicao[[#This Row],[shape]]+1,shape!A:E,5,0)*_332_2018_07_18_outfile_posicao[[#This Row],[% avanc]]</f>
        <v>7836.9351595834542</v>
      </c>
      <c r="Q2581" s="4">
        <f>_332_2018_07_18_outfile_posicao[[#This Row],[8686,881807]]/_332_2018_07_18_outfile_posicao[[#Headers],[8686,881807]]</f>
        <v>0.90215745231716538</v>
      </c>
      <c r="R2581">
        <f>_332_2018_07_18_outfile_posicao[[#This Row],[8686,881807]]-P2580</f>
        <v>216.44102227128769</v>
      </c>
      <c r="S2581">
        <f>(_332_2018_07_18_outfile_posicao[[#This Row],[hora bus]]-I2580)*86000</f>
        <v>44.79166712553706</v>
      </c>
      <c r="T2581">
        <f>_332_2018_07_18_outfile_posicao[[#This Row],[desloc]]/_332_2018_07_18_outfile_posicao[[#This Row],[seconds]]</f>
        <v>4.8321716105067285</v>
      </c>
      <c r="U2581">
        <f>_332_2018_07_18_outfile_posicao[[#This Row],[spd m/s]]*3.6</f>
        <v>17.395817797824222</v>
      </c>
      <c r="V2581" s="2"/>
      <c r="W2581" s="2">
        <f>IF(_332_2018_07_18_outfile_posicao[[#This Row],[cod bus]]=F2580,0,1)</f>
        <v>0</v>
      </c>
      <c r="X2581" s="2">
        <f>IF(_332_2018_07_18_outfile_posicao[[#This Row],[desloc]]&gt;=0,0,1)</f>
        <v>0</v>
      </c>
      <c r="Y2581" s="2">
        <f>IF(AND(_332_2018_07_18_outfile_posicao[[#This Row],[spd m/s]]&lt;1,_332_2018_07_18_outfile_posicao[[#This Row],[spd m/s]]&lt;&gt;0),1,0)</f>
        <v>0</v>
      </c>
      <c r="Z2581" s="2">
        <f>IF(Z2580=0.5,IF(P2581&gt;=P2582,0.5,1),IF(_332_2018_07_18_outfile_posicao[[#This Row],[desloc]]&lt;-1000,IF(P2581&gt;=P2582,IF(AND(Z2580=0.5,P2581=P2582),0,IF(P2581&lt;700,0.5,0)),1),IF(AND(X2581&gt;0,X2580&gt;0,_332_2018_07_18_outfile_posicao[[#This Row],[8686,881807]]&lt;500,_332_2018_07_18_outfile_posicao[[#This Row],[desloc]]&gt;0),IF(_332_2018_07_18_outfile_posicao[[#This Row],[8686,881807]]&lt;500,1,0),0)))</f>
        <v>0</v>
      </c>
      <c r="AA2581" s="2">
        <f t="shared" si="40"/>
        <v>8263.4995104336413</v>
      </c>
      <c r="AB2581" s="2">
        <f>IF(_332_2018_07_18_outfile_posicao[[#This Row],[inicio]]=1,0,IF(AB2580&gt;0,0.5,IF(_332_2018_07_18_outfile_posicao[[#This Row],[max dist]]=_332_2018_07_18_outfile_posicao[[#This Row],[8686,881807]],1,0)))</f>
        <v>0</v>
      </c>
      <c r="AC2581" s="2">
        <f>IF(_332_2018_07_18_outfile_posicao[[#This Row],[fim]]=0,AC2582+1,0)</f>
        <v>1</v>
      </c>
      <c r="AD2581" s="2"/>
      <c r="AE2581" s="2"/>
      <c r="AF2581" s="2"/>
      <c r="AG2581" s="2"/>
      <c r="AH2581" s="2"/>
      <c r="AI2581" s="2"/>
    </row>
    <row r="2582" spans="1:35" x14ac:dyDescent="0.25">
      <c r="A2582">
        <v>1364</v>
      </c>
      <c r="B2582">
        <v>2</v>
      </c>
      <c r="C2582" s="2" t="s">
        <v>3838</v>
      </c>
      <c r="D2582">
        <v>332</v>
      </c>
      <c r="E2582" s="2" t="s">
        <v>5991</v>
      </c>
      <c r="F2582" s="2" t="s">
        <v>5221</v>
      </c>
      <c r="G2582" s="2">
        <v>2581</v>
      </c>
      <c r="H2582" t="b">
        <v>1</v>
      </c>
      <c r="I2582" s="3">
        <v>43299.515104166669</v>
      </c>
      <c r="J2582" s="2">
        <v>1398</v>
      </c>
      <c r="K2582" s="2">
        <v>-23.590797500000001</v>
      </c>
      <c r="L2582" s="2">
        <v>-46.634672999999999</v>
      </c>
      <c r="M2582" s="2">
        <f>IF(AND(_332_2018_07_18_outfile_posicao[[#This Row],[hora bus]]=I2581,_332_2018_07_18_outfile_posicao[[#This Row],[lat bus]]=K2581,_332_2018_07_18_outfile_posicao[[#This Row],[lon bus]]=L2581),1,0)</f>
        <v>0</v>
      </c>
      <c r="N2582">
        <v>263</v>
      </c>
      <c r="O2582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0.49999999712482496</v>
      </c>
      <c r="P2582">
        <f>VLOOKUP(_332_2018_07_18_outfile_posicao[[#This Row],[shape]],shape!A:D,4,0)+VLOOKUP(_332_2018_07_18_outfile_posicao[[#This Row],[shape]]+1,shape!A:E,5,0)*_332_2018_07_18_outfile_posicao[[#This Row],[% avanc]]</f>
        <v>8263.4995104336413</v>
      </c>
      <c r="Q2582" s="4">
        <f>_332_2018_07_18_outfile_posicao[[#This Row],[8686,881807]]/_332_2018_07_18_outfile_posicao[[#Headers],[8686,881807]]</f>
        <v>0.95126187900643566</v>
      </c>
      <c r="R2582">
        <f>_332_2018_07_18_outfile_posicao[[#This Row],[8686,881807]]-P2581</f>
        <v>426.56435085018711</v>
      </c>
      <c r="S2582">
        <f>(_332_2018_07_18_outfile_posicao[[#This Row],[hora bus]]-I2581)*86000</f>
        <v>133.37962952209637</v>
      </c>
      <c r="T2582">
        <f>_332_2018_07_18_outfile_posicao[[#This Row],[desloc]]/_332_2018_07_18_outfile_posicao[[#This Row],[seconds]]</f>
        <v>3.1981221748671915</v>
      </c>
      <c r="U2582">
        <f>_332_2018_07_18_outfile_posicao[[#This Row],[spd m/s]]*3.6</f>
        <v>11.51323982952189</v>
      </c>
      <c r="V2582" s="2"/>
      <c r="W2582" s="2">
        <f>IF(_332_2018_07_18_outfile_posicao[[#This Row],[cod bus]]=F2581,0,1)</f>
        <v>0</v>
      </c>
      <c r="X2582" s="2">
        <f>IF(_332_2018_07_18_outfile_posicao[[#This Row],[desloc]]&gt;=0,0,1)</f>
        <v>0</v>
      </c>
      <c r="Y2582" s="2">
        <f>IF(AND(_332_2018_07_18_outfile_posicao[[#This Row],[spd m/s]]&lt;1,_332_2018_07_18_outfile_posicao[[#This Row],[spd m/s]]&lt;&gt;0),1,0)</f>
        <v>0</v>
      </c>
      <c r="Z2582" s="2">
        <f>IF(Z2581=0.5,IF(P2582&gt;=P2583,0.5,1),IF(_332_2018_07_18_outfile_posicao[[#This Row],[desloc]]&lt;-1000,IF(P2582&gt;=P2583,IF(AND(Z2581=0.5,P2582=P2583),0,IF(P2582&lt;700,0.5,0)),1),IF(AND(X2582&gt;0,X2581&gt;0,_332_2018_07_18_outfile_posicao[[#This Row],[8686,881807]]&lt;500,_332_2018_07_18_outfile_posicao[[#This Row],[desloc]]&gt;0),IF(_332_2018_07_18_outfile_posicao[[#This Row],[8686,881807]]&lt;500,1,0),0)))</f>
        <v>0</v>
      </c>
      <c r="AA2582" s="2">
        <f t="shared" si="40"/>
        <v>8263.4995104336413</v>
      </c>
      <c r="AB2582" s="2">
        <f>IF(_332_2018_07_18_outfile_posicao[[#This Row],[inicio]]=1,0,IF(AB2581&gt;0,0.5,IF(_332_2018_07_18_outfile_posicao[[#This Row],[max dist]]=_332_2018_07_18_outfile_posicao[[#This Row],[8686,881807]],1,0)))</f>
        <v>1</v>
      </c>
      <c r="AC2582" s="2">
        <f>IF(_332_2018_07_18_outfile_posicao[[#This Row],[fim]]=0,AC2583+1,0)</f>
        <v>0</v>
      </c>
      <c r="AD2582" s="2"/>
      <c r="AE2582" s="2"/>
      <c r="AF2582" s="2"/>
      <c r="AG2582" s="2"/>
      <c r="AH2582" s="2"/>
      <c r="AI2582" s="2"/>
    </row>
    <row r="2583" spans="1:35" x14ac:dyDescent="0.25">
      <c r="A2583">
        <v>1442</v>
      </c>
      <c r="B2583">
        <v>2</v>
      </c>
      <c r="C2583" s="2" t="s">
        <v>3894</v>
      </c>
      <c r="D2583">
        <v>332</v>
      </c>
      <c r="E2583" s="2" t="s">
        <v>5660</v>
      </c>
      <c r="F2583" s="2" t="s">
        <v>5221</v>
      </c>
      <c r="G2583" s="2">
        <v>2582</v>
      </c>
      <c r="H2583" t="b">
        <v>1</v>
      </c>
      <c r="I2583" s="3">
        <v>43299.542673611111</v>
      </c>
      <c r="J2583" s="2">
        <v>1474</v>
      </c>
      <c r="K2583" s="2">
        <v>-23.639638000000001</v>
      </c>
      <c r="L2583" s="2">
        <v>-46.607435000000002</v>
      </c>
      <c r="M2583" s="2">
        <f>IF(AND(_332_2018_07_18_outfile_posicao[[#This Row],[hora bus]]=I2582,_332_2018_07_18_outfile_posicao[[#This Row],[lat bus]]=K2582,_332_2018_07_18_outfile_posicao[[#This Row],[lon bus]]=L2582),1,0)</f>
        <v>0</v>
      </c>
      <c r="N2583">
        <v>4</v>
      </c>
      <c r="O2583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0.49999996990313067</v>
      </c>
      <c r="P2583">
        <f>VLOOKUP(_332_2018_07_18_outfile_posicao[[#This Row],[shape]],shape!A:D,4,0)+VLOOKUP(_332_2018_07_18_outfile_posicao[[#This Row],[shape]]+1,shape!A:E,5,0)*_332_2018_07_18_outfile_posicao[[#This Row],[% avanc]]</f>
        <v>29.885755935874364</v>
      </c>
      <c r="Q2583" s="4">
        <f>_332_2018_07_18_outfile_posicao[[#This Row],[8686,881807]]/_332_2018_07_18_outfile_posicao[[#Headers],[8686,881807]]</f>
        <v>3.4403318244519043E-3</v>
      </c>
      <c r="R2583">
        <f>_332_2018_07_18_outfile_posicao[[#This Row],[8686,881807]]-P2582</f>
        <v>-8233.6137544977664</v>
      </c>
      <c r="S2583">
        <f>(_332_2018_07_18_outfile_posicao[[#This Row],[hora bus]]-I2582)*86000</f>
        <v>2370.9722220664844</v>
      </c>
      <c r="T2583">
        <f>_332_2018_07_18_outfile_posicao[[#This Row],[desloc]]/_332_2018_07_18_outfile_posicao[[#This Row],[seconds]]</f>
        <v>-3.4726740692565095</v>
      </c>
      <c r="U2583">
        <f>_332_2018_07_18_outfile_posicao[[#This Row],[spd m/s]]*3.6</f>
        <v>-12.501626649323434</v>
      </c>
      <c r="V2583" s="2"/>
      <c r="W2583" s="2">
        <f>IF(_332_2018_07_18_outfile_posicao[[#This Row],[cod bus]]=F2582,0,1)</f>
        <v>0</v>
      </c>
      <c r="X2583" s="2">
        <f>IF(_332_2018_07_18_outfile_posicao[[#This Row],[desloc]]&gt;=0,0,1)</f>
        <v>1</v>
      </c>
      <c r="Y2583" s="2">
        <f>IF(AND(_332_2018_07_18_outfile_posicao[[#This Row],[spd m/s]]&lt;1,_332_2018_07_18_outfile_posicao[[#This Row],[spd m/s]]&lt;&gt;0),1,0)</f>
        <v>1</v>
      </c>
      <c r="Z2583" s="2">
        <f>IF(Z2582=0.5,IF(P2583&gt;=P2584,0.5,1),IF(_332_2018_07_18_outfile_posicao[[#This Row],[desloc]]&lt;-1000,IF(P2583&gt;=P2584,IF(AND(Z2582=0.5,P2583=P2584),0,IF(P2583&lt;700,0.5,0)),1),IF(AND(X2583&gt;0,X2582&gt;0,_332_2018_07_18_outfile_posicao[[#This Row],[8686,881807]]&lt;500,_332_2018_07_18_outfile_posicao[[#This Row],[desloc]]&gt;0),IF(_332_2018_07_18_outfile_posicao[[#This Row],[8686,881807]]&lt;500,1,0),0)))</f>
        <v>0.5</v>
      </c>
      <c r="AA2583" s="2">
        <f t="shared" si="40"/>
        <v>0</v>
      </c>
      <c r="AB2583" s="2">
        <f>IF(_332_2018_07_18_outfile_posicao[[#This Row],[inicio]]=1,0,IF(AB2582&gt;0,0.5,IF(_332_2018_07_18_outfile_posicao[[#This Row],[max dist]]=_332_2018_07_18_outfile_posicao[[#This Row],[8686,881807]],1,0)))</f>
        <v>0.5</v>
      </c>
      <c r="AC2583" s="2">
        <f>IF(_332_2018_07_18_outfile_posicao[[#This Row],[fim]]=0,AC2584+1,0)</f>
        <v>0</v>
      </c>
      <c r="AD2583" s="2"/>
      <c r="AE2583" s="2"/>
      <c r="AF2583" s="2"/>
      <c r="AG2583" s="2"/>
      <c r="AH2583" s="2"/>
      <c r="AI2583" s="2"/>
    </row>
    <row r="2584" spans="1:35" x14ac:dyDescent="0.25">
      <c r="A2584">
        <v>1443</v>
      </c>
      <c r="B2584">
        <v>2</v>
      </c>
      <c r="C2584" s="2" t="s">
        <v>3895</v>
      </c>
      <c r="D2584">
        <v>332</v>
      </c>
      <c r="E2584" s="2" t="s">
        <v>5661</v>
      </c>
      <c r="F2584" s="2" t="s">
        <v>5221</v>
      </c>
      <c r="G2584" s="2">
        <v>2583</v>
      </c>
      <c r="H2584" t="b">
        <v>1</v>
      </c>
      <c r="I2584" s="3">
        <v>43299.542986111112</v>
      </c>
      <c r="J2584" s="2">
        <v>1476</v>
      </c>
      <c r="K2584" s="2">
        <v>-23.639825999999999</v>
      </c>
      <c r="L2584" s="2">
        <v>-46.607307499999997</v>
      </c>
      <c r="M2584" s="2">
        <f>IF(AND(_332_2018_07_18_outfile_posicao[[#This Row],[hora bus]]=I2583,_332_2018_07_18_outfile_posicao[[#This Row],[lat bus]]=K2583,_332_2018_07_18_outfile_posicao[[#This Row],[lon bus]]=L2583),1,0)</f>
        <v>0</v>
      </c>
      <c r="N2584">
        <v>1</v>
      </c>
      <c r="O2584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584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584" s="4">
        <f>_332_2018_07_18_outfile_posicao[[#This Row],[8686,881807]]/_332_2018_07_18_outfile_posicao[[#Headers],[8686,881807]]</f>
        <v>5.2380543083378913E-4</v>
      </c>
      <c r="R2584">
        <f>_332_2018_07_18_outfile_posicao[[#This Row],[8686,881807]]-P2583</f>
        <v>-25.335520068356523</v>
      </c>
      <c r="S2584">
        <f>(_332_2018_07_18_outfile_posicao[[#This Row],[hora bus]]-I2583)*86000</f>
        <v>26.875000025029294</v>
      </c>
      <c r="T2584">
        <f>_332_2018_07_18_outfile_posicao[[#This Row],[desloc]]/_332_2018_07_18_outfile_posicao[[#This Row],[seconds]]</f>
        <v>-0.9427170249213388</v>
      </c>
      <c r="U2584">
        <f>_332_2018_07_18_outfile_posicao[[#This Row],[spd m/s]]*3.6</f>
        <v>-3.3937812897168196</v>
      </c>
      <c r="V2584" s="2"/>
      <c r="W2584" s="2">
        <f>IF(_332_2018_07_18_outfile_posicao[[#This Row],[cod bus]]=F2583,0,1)</f>
        <v>0</v>
      </c>
      <c r="X2584" s="2">
        <f>IF(_332_2018_07_18_outfile_posicao[[#This Row],[desloc]]&gt;=0,0,1)</f>
        <v>1</v>
      </c>
      <c r="Y2584" s="2">
        <f>IF(AND(_332_2018_07_18_outfile_posicao[[#This Row],[spd m/s]]&lt;1,_332_2018_07_18_outfile_posicao[[#This Row],[spd m/s]]&lt;&gt;0),1,0)</f>
        <v>1</v>
      </c>
      <c r="Z2584" s="2">
        <f>IF(Z2583=0.5,IF(P2584&gt;=P2585,0.5,1),IF(_332_2018_07_18_outfile_posicao[[#This Row],[desloc]]&lt;-1000,IF(P2584&gt;=P2585,IF(AND(Z2583=0.5,P2584=P2585),0,IF(P2584&lt;700,0.5,0)),1),IF(AND(X2584&gt;0,X2583&gt;0,_332_2018_07_18_outfile_posicao[[#This Row],[8686,881807]]&lt;500,_332_2018_07_18_outfile_posicao[[#This Row],[desloc]]&gt;0),IF(_332_2018_07_18_outfile_posicao[[#This Row],[8686,881807]]&lt;500,1,0),0)))</f>
        <v>0.5</v>
      </c>
      <c r="AA2584" s="2">
        <f t="shared" si="40"/>
        <v>0</v>
      </c>
      <c r="AB2584" s="2">
        <f>IF(_332_2018_07_18_outfile_posicao[[#This Row],[inicio]]=1,0,IF(AB2583&gt;0,0.5,IF(_332_2018_07_18_outfile_posicao[[#This Row],[max dist]]=_332_2018_07_18_outfile_posicao[[#This Row],[8686,881807]],1,0)))</f>
        <v>0.5</v>
      </c>
      <c r="AC2584" s="2">
        <f>IF(_332_2018_07_18_outfile_posicao[[#This Row],[fim]]=0,AC2585+1,0)</f>
        <v>0</v>
      </c>
      <c r="AD2584" s="2"/>
      <c r="AE2584" s="2"/>
      <c r="AF2584" s="2"/>
      <c r="AG2584" s="2"/>
      <c r="AH2584" s="2"/>
      <c r="AI2584" s="2"/>
    </row>
    <row r="2585" spans="1:35" x14ac:dyDescent="0.25">
      <c r="A2585">
        <v>1445</v>
      </c>
      <c r="B2585">
        <v>1</v>
      </c>
      <c r="C2585" s="2" t="s">
        <v>3896</v>
      </c>
      <c r="D2585">
        <v>332</v>
      </c>
      <c r="E2585" s="2" t="s">
        <v>5282</v>
      </c>
      <c r="F2585" s="2" t="s">
        <v>5221</v>
      </c>
      <c r="G2585" s="2">
        <v>2584</v>
      </c>
      <c r="H2585" t="b">
        <v>1</v>
      </c>
      <c r="I2585" s="3">
        <v>43299.54347222222</v>
      </c>
      <c r="J2585" s="2">
        <v>1478</v>
      </c>
      <c r="K2585" s="2">
        <v>-23.639825999999999</v>
      </c>
      <c r="L2585" s="2">
        <v>-46.607307499999997</v>
      </c>
      <c r="M2585" s="2">
        <f>IF(AND(_332_2018_07_18_outfile_posicao[[#This Row],[hora bus]]=I2584,_332_2018_07_18_outfile_posicao[[#This Row],[lat bus]]=K2584,_332_2018_07_18_outfile_posicao[[#This Row],[lon bus]]=L2584),1,0)</f>
        <v>0</v>
      </c>
      <c r="N2585">
        <v>1</v>
      </c>
      <c r="O2585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585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585" s="4">
        <f>_332_2018_07_18_outfile_posicao[[#This Row],[8686,881807]]/_332_2018_07_18_outfile_posicao[[#Headers],[8686,881807]]</f>
        <v>5.2380543083378913E-4</v>
      </c>
      <c r="R2585">
        <f>_332_2018_07_18_outfile_posicao[[#This Row],[8686,881807]]-P2584</f>
        <v>0</v>
      </c>
      <c r="S2585">
        <f>(_332_2018_07_18_outfile_posicao[[#This Row],[hora bus]]-I2584)*86000</f>
        <v>41.805555316386744</v>
      </c>
      <c r="T2585">
        <f>_332_2018_07_18_outfile_posicao[[#This Row],[desloc]]/_332_2018_07_18_outfile_posicao[[#This Row],[seconds]]</f>
        <v>0</v>
      </c>
      <c r="U2585">
        <f>_332_2018_07_18_outfile_posicao[[#This Row],[spd m/s]]*3.6</f>
        <v>0</v>
      </c>
      <c r="V2585" s="2"/>
      <c r="W2585" s="2">
        <f>IF(_332_2018_07_18_outfile_posicao[[#This Row],[cod bus]]=F2584,0,1)</f>
        <v>0</v>
      </c>
      <c r="X2585" s="2">
        <f>IF(_332_2018_07_18_outfile_posicao[[#This Row],[desloc]]&gt;=0,0,1)</f>
        <v>0</v>
      </c>
      <c r="Y2585" s="2">
        <f>IF(AND(_332_2018_07_18_outfile_posicao[[#This Row],[spd m/s]]&lt;1,_332_2018_07_18_outfile_posicao[[#This Row],[spd m/s]]&lt;&gt;0),1,0)</f>
        <v>0</v>
      </c>
      <c r="Z2585" s="2">
        <f>IF(Z2584=0.5,IF(P2585&gt;=P2586,0.5,1),IF(_332_2018_07_18_outfile_posicao[[#This Row],[desloc]]&lt;-1000,IF(P2585&gt;=P2586,IF(AND(Z2584=0.5,P2585=P2586),0,IF(P2585&lt;700,0.5,0)),1),IF(AND(X2585&gt;0,X2584&gt;0,_332_2018_07_18_outfile_posicao[[#This Row],[8686,881807]]&lt;500,_332_2018_07_18_outfile_posicao[[#This Row],[desloc]]&gt;0),IF(_332_2018_07_18_outfile_posicao[[#This Row],[8686,881807]]&lt;500,1,0),0)))</f>
        <v>0.5</v>
      </c>
      <c r="AA2585" s="2">
        <f t="shared" si="40"/>
        <v>0</v>
      </c>
      <c r="AB2585" s="2">
        <f>IF(_332_2018_07_18_outfile_posicao[[#This Row],[inicio]]=1,0,IF(AB2584&gt;0,0.5,IF(_332_2018_07_18_outfile_posicao[[#This Row],[max dist]]=_332_2018_07_18_outfile_posicao[[#This Row],[8686,881807]],1,0)))</f>
        <v>0.5</v>
      </c>
      <c r="AC2585" s="2">
        <f>IF(_332_2018_07_18_outfile_posicao[[#This Row],[fim]]=0,AC2586+1,0)</f>
        <v>0</v>
      </c>
      <c r="AD2585" s="2"/>
      <c r="AE2585" s="2"/>
      <c r="AF2585" s="2"/>
      <c r="AG2585" s="2"/>
      <c r="AH2585" s="2"/>
      <c r="AI2585" s="2"/>
    </row>
    <row r="2586" spans="1:35" x14ac:dyDescent="0.25">
      <c r="A2586">
        <v>1448</v>
      </c>
      <c r="B2586">
        <v>2</v>
      </c>
      <c r="C2586" s="2" t="s">
        <v>3898</v>
      </c>
      <c r="D2586">
        <v>332</v>
      </c>
      <c r="E2586" s="2" t="s">
        <v>5662</v>
      </c>
      <c r="F2586" s="2" t="s">
        <v>5221</v>
      </c>
      <c r="G2586" s="2">
        <v>2585</v>
      </c>
      <c r="H2586" t="b">
        <v>1</v>
      </c>
      <c r="I2586" s="3">
        <v>43299.543993055559</v>
      </c>
      <c r="J2586" s="2">
        <v>1482</v>
      </c>
      <c r="K2586" s="2">
        <v>-23.639825999999999</v>
      </c>
      <c r="L2586" s="2">
        <v>-46.607307499999997</v>
      </c>
      <c r="M2586" s="2">
        <f>IF(AND(_332_2018_07_18_outfile_posicao[[#This Row],[hora bus]]=I2585,_332_2018_07_18_outfile_posicao[[#This Row],[lat bus]]=K2585,_332_2018_07_18_outfile_posicao[[#This Row],[lon bus]]=L2585),1,0)</f>
        <v>0</v>
      </c>
      <c r="N2586">
        <v>1</v>
      </c>
      <c r="O2586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586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586" s="4">
        <f>_332_2018_07_18_outfile_posicao[[#This Row],[8686,881807]]/_332_2018_07_18_outfile_posicao[[#Headers],[8686,881807]]</f>
        <v>5.2380543083378913E-4</v>
      </c>
      <c r="R2586">
        <f>_332_2018_07_18_outfile_posicao[[#This Row],[8686,881807]]-P2585</f>
        <v>0</v>
      </c>
      <c r="S2586">
        <f>(_332_2018_07_18_outfile_posicao[[#This Row],[hora bus]]-I2585)*86000</f>
        <v>44.79166712553706</v>
      </c>
      <c r="T2586">
        <f>_332_2018_07_18_outfile_posicao[[#This Row],[desloc]]/_332_2018_07_18_outfile_posicao[[#This Row],[seconds]]</f>
        <v>0</v>
      </c>
      <c r="U2586">
        <f>_332_2018_07_18_outfile_posicao[[#This Row],[spd m/s]]*3.6</f>
        <v>0</v>
      </c>
      <c r="V2586" s="2"/>
      <c r="W2586" s="2">
        <f>IF(_332_2018_07_18_outfile_posicao[[#This Row],[cod bus]]=F2585,0,1)</f>
        <v>0</v>
      </c>
      <c r="X2586" s="2">
        <f>IF(_332_2018_07_18_outfile_posicao[[#This Row],[desloc]]&gt;=0,0,1)</f>
        <v>0</v>
      </c>
      <c r="Y2586" s="2">
        <f>IF(AND(_332_2018_07_18_outfile_posicao[[#This Row],[spd m/s]]&lt;1,_332_2018_07_18_outfile_posicao[[#This Row],[spd m/s]]&lt;&gt;0),1,0)</f>
        <v>0</v>
      </c>
      <c r="Z2586" s="2">
        <f>IF(Z2585=0.5,IF(P2586&gt;=P2587,0.5,1),IF(_332_2018_07_18_outfile_posicao[[#This Row],[desloc]]&lt;-1000,IF(P2586&gt;=P2587,IF(AND(Z2585=0.5,P2586=P2587),0,IF(P2586&lt;700,0.5,0)),1),IF(AND(X2586&gt;0,X2585&gt;0,_332_2018_07_18_outfile_posicao[[#This Row],[8686,881807]]&lt;500,_332_2018_07_18_outfile_posicao[[#This Row],[desloc]]&gt;0),IF(_332_2018_07_18_outfile_posicao[[#This Row],[8686,881807]]&lt;500,1,0),0)))</f>
        <v>0.5</v>
      </c>
      <c r="AA2586" s="2">
        <f t="shared" si="40"/>
        <v>0</v>
      </c>
      <c r="AB2586" s="2">
        <f>IF(_332_2018_07_18_outfile_posicao[[#This Row],[inicio]]=1,0,IF(AB2585&gt;0,0.5,IF(_332_2018_07_18_outfile_posicao[[#This Row],[max dist]]=_332_2018_07_18_outfile_posicao[[#This Row],[8686,881807]],1,0)))</f>
        <v>0.5</v>
      </c>
      <c r="AC2586" s="2">
        <f>IF(_332_2018_07_18_outfile_posicao[[#This Row],[fim]]=0,AC2587+1,0)</f>
        <v>0</v>
      </c>
      <c r="AD2586" s="2"/>
      <c r="AE2586" s="2"/>
      <c r="AF2586" s="2"/>
      <c r="AG2586" s="2"/>
      <c r="AH2586" s="2"/>
      <c r="AI2586" s="2"/>
    </row>
    <row r="2587" spans="1:35" x14ac:dyDescent="0.25">
      <c r="A2587">
        <v>1450</v>
      </c>
      <c r="B2587">
        <v>2</v>
      </c>
      <c r="C2587" s="2" t="s">
        <v>3899</v>
      </c>
      <c r="D2587">
        <v>332</v>
      </c>
      <c r="E2587" s="2" t="s">
        <v>5663</v>
      </c>
      <c r="F2587" s="2" t="s">
        <v>5221</v>
      </c>
      <c r="G2587" s="2">
        <v>2586</v>
      </c>
      <c r="H2587" t="b">
        <v>1</v>
      </c>
      <c r="I2587" s="3">
        <v>43299.545034722221</v>
      </c>
      <c r="J2587" s="2">
        <v>1485</v>
      </c>
      <c r="K2587" s="2">
        <v>-23.639825999999999</v>
      </c>
      <c r="L2587" s="2">
        <v>-46.607307499999997</v>
      </c>
      <c r="M2587" s="2">
        <f>IF(AND(_332_2018_07_18_outfile_posicao[[#This Row],[hora bus]]=I2586,_332_2018_07_18_outfile_posicao[[#This Row],[lat bus]]=K2586,_332_2018_07_18_outfile_posicao[[#This Row],[lon bus]]=L2586),1,0)</f>
        <v>0</v>
      </c>
      <c r="N2587">
        <v>1</v>
      </c>
      <c r="O2587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587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587" s="4">
        <f>_332_2018_07_18_outfile_posicao[[#This Row],[8686,881807]]/_332_2018_07_18_outfile_posicao[[#Headers],[8686,881807]]</f>
        <v>5.2380543083378913E-4</v>
      </c>
      <c r="R2587">
        <f>_332_2018_07_18_outfile_posicao[[#This Row],[8686,881807]]-P2586</f>
        <v>0</v>
      </c>
      <c r="S2587">
        <f>(_332_2018_07_18_outfile_posicao[[#This Row],[hora bus]]-I2586)*86000</f>
        <v>89.583332999609411</v>
      </c>
      <c r="T2587">
        <f>_332_2018_07_18_outfile_posicao[[#This Row],[desloc]]/_332_2018_07_18_outfile_posicao[[#This Row],[seconds]]</f>
        <v>0</v>
      </c>
      <c r="U2587">
        <f>_332_2018_07_18_outfile_posicao[[#This Row],[spd m/s]]*3.6</f>
        <v>0</v>
      </c>
      <c r="V2587" s="2"/>
      <c r="W2587" s="2">
        <f>IF(_332_2018_07_18_outfile_posicao[[#This Row],[cod bus]]=F2586,0,1)</f>
        <v>0</v>
      </c>
      <c r="X2587" s="2">
        <f>IF(_332_2018_07_18_outfile_posicao[[#This Row],[desloc]]&gt;=0,0,1)</f>
        <v>0</v>
      </c>
      <c r="Y2587" s="2">
        <f>IF(AND(_332_2018_07_18_outfile_posicao[[#This Row],[spd m/s]]&lt;1,_332_2018_07_18_outfile_posicao[[#This Row],[spd m/s]]&lt;&gt;0),1,0)</f>
        <v>0</v>
      </c>
      <c r="Z2587" s="2">
        <f>IF(Z2586=0.5,IF(P2587&gt;=P2588,0.5,1),IF(_332_2018_07_18_outfile_posicao[[#This Row],[desloc]]&lt;-1000,IF(P2587&gt;=P2588,IF(AND(Z2586=0.5,P2587=P2588),0,IF(P2587&lt;700,0.5,0)),1),IF(AND(X2587&gt;0,X2586&gt;0,_332_2018_07_18_outfile_posicao[[#This Row],[8686,881807]]&lt;500,_332_2018_07_18_outfile_posicao[[#This Row],[desloc]]&gt;0),IF(_332_2018_07_18_outfile_posicao[[#This Row],[8686,881807]]&lt;500,1,0),0)))</f>
        <v>0.5</v>
      </c>
      <c r="AA2587" s="2">
        <f t="shared" si="40"/>
        <v>0</v>
      </c>
      <c r="AB2587" s="2">
        <f>IF(_332_2018_07_18_outfile_posicao[[#This Row],[inicio]]=1,0,IF(AB2586&gt;0,0.5,IF(_332_2018_07_18_outfile_posicao[[#This Row],[max dist]]=_332_2018_07_18_outfile_posicao[[#This Row],[8686,881807]],1,0)))</f>
        <v>0.5</v>
      </c>
      <c r="AC2587" s="2">
        <f>IF(_332_2018_07_18_outfile_posicao[[#This Row],[fim]]=0,AC2588+1,0)</f>
        <v>0</v>
      </c>
      <c r="AD2587" s="2"/>
      <c r="AE2587" s="2"/>
      <c r="AF2587" s="2"/>
      <c r="AG2587" s="2"/>
      <c r="AH2587" s="2"/>
      <c r="AI2587" s="2"/>
    </row>
    <row r="2588" spans="1:35" x14ac:dyDescent="0.25">
      <c r="A2588">
        <v>1451</v>
      </c>
      <c r="B2588">
        <v>2</v>
      </c>
      <c r="C2588" s="2" t="s">
        <v>3900</v>
      </c>
      <c r="D2588">
        <v>332</v>
      </c>
      <c r="E2588" s="2" t="s">
        <v>5664</v>
      </c>
      <c r="F2588" s="2" t="s">
        <v>5221</v>
      </c>
      <c r="G2588" s="2">
        <v>2587</v>
      </c>
      <c r="H2588" t="b">
        <v>1</v>
      </c>
      <c r="I2588" s="3">
        <v>43299.545555555553</v>
      </c>
      <c r="J2588" s="2">
        <v>1487</v>
      </c>
      <c r="K2588" s="2">
        <v>-23.639825999999999</v>
      </c>
      <c r="L2588" s="2">
        <v>-46.607307499999997</v>
      </c>
      <c r="M2588" s="2">
        <f>IF(AND(_332_2018_07_18_outfile_posicao[[#This Row],[hora bus]]=I2587,_332_2018_07_18_outfile_posicao[[#This Row],[lat bus]]=K2587,_332_2018_07_18_outfile_posicao[[#This Row],[lon bus]]=L2587),1,0)</f>
        <v>0</v>
      </c>
      <c r="N2588">
        <v>1</v>
      </c>
      <c r="O2588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588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588" s="4">
        <f>_332_2018_07_18_outfile_posicao[[#This Row],[8686,881807]]/_332_2018_07_18_outfile_posicao[[#Headers],[8686,881807]]</f>
        <v>5.2380543083378913E-4</v>
      </c>
      <c r="R2588">
        <f>_332_2018_07_18_outfile_posicao[[#This Row],[8686,881807]]-P2587</f>
        <v>0</v>
      </c>
      <c r="S2588">
        <f>(_332_2018_07_18_outfile_posicao[[#This Row],[hora bus]]-I2587)*86000</f>
        <v>44.791666499804705</v>
      </c>
      <c r="T2588">
        <f>_332_2018_07_18_outfile_posicao[[#This Row],[desloc]]/_332_2018_07_18_outfile_posicao[[#This Row],[seconds]]</f>
        <v>0</v>
      </c>
      <c r="U2588">
        <f>_332_2018_07_18_outfile_posicao[[#This Row],[spd m/s]]*3.6</f>
        <v>0</v>
      </c>
      <c r="V2588" s="2"/>
      <c r="W2588" s="2">
        <f>IF(_332_2018_07_18_outfile_posicao[[#This Row],[cod bus]]=F2587,0,1)</f>
        <v>0</v>
      </c>
      <c r="X2588" s="2">
        <f>IF(_332_2018_07_18_outfile_posicao[[#This Row],[desloc]]&gt;=0,0,1)</f>
        <v>0</v>
      </c>
      <c r="Y2588" s="2">
        <f>IF(AND(_332_2018_07_18_outfile_posicao[[#This Row],[spd m/s]]&lt;1,_332_2018_07_18_outfile_posicao[[#This Row],[spd m/s]]&lt;&gt;0),1,0)</f>
        <v>0</v>
      </c>
      <c r="Z2588" s="2">
        <f>IF(Z2587=0.5,IF(P2588&gt;=P2589,0.5,1),IF(_332_2018_07_18_outfile_posicao[[#This Row],[desloc]]&lt;-1000,IF(P2588&gt;=P2589,IF(AND(Z2587=0.5,P2588=P2589),0,IF(P2588&lt;700,0.5,0)),1),IF(AND(X2588&gt;0,X2587&gt;0,_332_2018_07_18_outfile_posicao[[#This Row],[8686,881807]]&lt;500,_332_2018_07_18_outfile_posicao[[#This Row],[desloc]]&gt;0),IF(_332_2018_07_18_outfile_posicao[[#This Row],[8686,881807]]&lt;500,1,0),0)))</f>
        <v>0.5</v>
      </c>
      <c r="AA2588" s="2">
        <f t="shared" si="40"/>
        <v>0</v>
      </c>
      <c r="AB2588" s="2">
        <f>IF(_332_2018_07_18_outfile_posicao[[#This Row],[inicio]]=1,0,IF(AB2587&gt;0,0.5,IF(_332_2018_07_18_outfile_posicao[[#This Row],[max dist]]=_332_2018_07_18_outfile_posicao[[#This Row],[8686,881807]],1,0)))</f>
        <v>0.5</v>
      </c>
      <c r="AC2588" s="2">
        <f>IF(_332_2018_07_18_outfile_posicao[[#This Row],[fim]]=0,AC2589+1,0)</f>
        <v>0</v>
      </c>
      <c r="AD2588" s="2"/>
      <c r="AE2588" s="2"/>
      <c r="AF2588" s="2"/>
      <c r="AG2588" s="2"/>
      <c r="AH2588" s="2"/>
      <c r="AI2588" s="2"/>
    </row>
    <row r="2589" spans="1:35" x14ac:dyDescent="0.25">
      <c r="A2589">
        <v>1452</v>
      </c>
      <c r="B2589">
        <v>2</v>
      </c>
      <c r="C2589" s="2" t="s">
        <v>3901</v>
      </c>
      <c r="D2589">
        <v>332</v>
      </c>
      <c r="E2589" s="2" t="s">
        <v>5664</v>
      </c>
      <c r="F2589" s="2" t="s">
        <v>5221</v>
      </c>
      <c r="G2589" s="2">
        <v>2588</v>
      </c>
      <c r="H2589" t="b">
        <v>1</v>
      </c>
      <c r="I2589" s="3">
        <v>43299.546076388891</v>
      </c>
      <c r="J2589" s="2">
        <v>1489</v>
      </c>
      <c r="K2589" s="2">
        <v>-23.639825999999999</v>
      </c>
      <c r="L2589" s="2">
        <v>-46.607307499999997</v>
      </c>
      <c r="M2589" s="2">
        <f>IF(AND(_332_2018_07_18_outfile_posicao[[#This Row],[hora bus]]=I2588,_332_2018_07_18_outfile_posicao[[#This Row],[lat bus]]=K2588,_332_2018_07_18_outfile_posicao[[#This Row],[lon bus]]=L2588),1,0)</f>
        <v>0</v>
      </c>
      <c r="N2589">
        <v>1</v>
      </c>
      <c r="O2589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589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589" s="4">
        <f>_332_2018_07_18_outfile_posicao[[#This Row],[8686,881807]]/_332_2018_07_18_outfile_posicao[[#Headers],[8686,881807]]</f>
        <v>5.2380543083378913E-4</v>
      </c>
      <c r="R2589">
        <f>_332_2018_07_18_outfile_posicao[[#This Row],[8686,881807]]-P2588</f>
        <v>0</v>
      </c>
      <c r="S2589">
        <f>(_332_2018_07_18_outfile_posicao[[#This Row],[hora bus]]-I2588)*86000</f>
        <v>44.79166712553706</v>
      </c>
      <c r="T2589">
        <f>_332_2018_07_18_outfile_posicao[[#This Row],[desloc]]/_332_2018_07_18_outfile_posicao[[#This Row],[seconds]]</f>
        <v>0</v>
      </c>
      <c r="U2589">
        <f>_332_2018_07_18_outfile_posicao[[#This Row],[spd m/s]]*3.6</f>
        <v>0</v>
      </c>
      <c r="V2589" s="2"/>
      <c r="W2589" s="2">
        <f>IF(_332_2018_07_18_outfile_posicao[[#This Row],[cod bus]]=F2588,0,1)</f>
        <v>0</v>
      </c>
      <c r="X2589" s="2">
        <f>IF(_332_2018_07_18_outfile_posicao[[#This Row],[desloc]]&gt;=0,0,1)</f>
        <v>0</v>
      </c>
      <c r="Y2589" s="2">
        <f>IF(AND(_332_2018_07_18_outfile_posicao[[#This Row],[spd m/s]]&lt;1,_332_2018_07_18_outfile_posicao[[#This Row],[spd m/s]]&lt;&gt;0),1,0)</f>
        <v>0</v>
      </c>
      <c r="Z2589" s="2">
        <f>IF(Z2588=0.5,IF(P2589&gt;=P2590,0.5,1),IF(_332_2018_07_18_outfile_posicao[[#This Row],[desloc]]&lt;-1000,IF(P2589&gt;=P2590,IF(AND(Z2588=0.5,P2589=P2590),0,IF(P2589&lt;700,0.5,0)),1),IF(AND(X2589&gt;0,X2588&gt;0,_332_2018_07_18_outfile_posicao[[#This Row],[8686,881807]]&lt;500,_332_2018_07_18_outfile_posicao[[#This Row],[desloc]]&gt;0),IF(_332_2018_07_18_outfile_posicao[[#This Row],[8686,881807]]&lt;500,1,0),0)))</f>
        <v>0.5</v>
      </c>
      <c r="AA2589" s="2">
        <f t="shared" si="40"/>
        <v>0</v>
      </c>
      <c r="AB2589" s="2">
        <f>IF(_332_2018_07_18_outfile_posicao[[#This Row],[inicio]]=1,0,IF(AB2588&gt;0,0.5,IF(_332_2018_07_18_outfile_posicao[[#This Row],[max dist]]=_332_2018_07_18_outfile_posicao[[#This Row],[8686,881807]],1,0)))</f>
        <v>0.5</v>
      </c>
      <c r="AC2589" s="2">
        <f>IF(_332_2018_07_18_outfile_posicao[[#This Row],[fim]]=0,AC2590+1,0)</f>
        <v>0</v>
      </c>
      <c r="AD2589" s="2"/>
      <c r="AE2589" s="2"/>
      <c r="AF2589" s="2"/>
      <c r="AG2589" s="2"/>
      <c r="AH2589" s="2"/>
      <c r="AI2589" s="2"/>
    </row>
    <row r="2590" spans="1:35" x14ac:dyDescent="0.25">
      <c r="A2590">
        <v>1454</v>
      </c>
      <c r="B2590">
        <v>2</v>
      </c>
      <c r="C2590" s="2" t="s">
        <v>3902</v>
      </c>
      <c r="D2590">
        <v>332</v>
      </c>
      <c r="E2590" s="2" t="s">
        <v>5665</v>
      </c>
      <c r="F2590" s="2" t="s">
        <v>5221</v>
      </c>
      <c r="G2590" s="2">
        <v>2589</v>
      </c>
      <c r="H2590" t="b">
        <v>1</v>
      </c>
      <c r="I2590" s="3">
        <v>43299.546597222223</v>
      </c>
      <c r="J2590" s="2">
        <v>1491</v>
      </c>
      <c r="K2590" s="2">
        <v>-23.639825999999999</v>
      </c>
      <c r="L2590" s="2">
        <v>-46.607307499999997</v>
      </c>
      <c r="M2590" s="2">
        <f>IF(AND(_332_2018_07_18_outfile_posicao[[#This Row],[hora bus]]=I2589,_332_2018_07_18_outfile_posicao[[#This Row],[lat bus]]=K2589,_332_2018_07_18_outfile_posicao[[#This Row],[lon bus]]=L2589),1,0)</f>
        <v>0</v>
      </c>
      <c r="N2590">
        <v>1</v>
      </c>
      <c r="O2590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590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590" s="4">
        <f>_332_2018_07_18_outfile_posicao[[#This Row],[8686,881807]]/_332_2018_07_18_outfile_posicao[[#Headers],[8686,881807]]</f>
        <v>5.2380543083378913E-4</v>
      </c>
      <c r="R2590">
        <f>_332_2018_07_18_outfile_posicao[[#This Row],[8686,881807]]-P2589</f>
        <v>0</v>
      </c>
      <c r="S2590">
        <f>(_332_2018_07_18_outfile_posicao[[#This Row],[hora bus]]-I2589)*86000</f>
        <v>44.791666499804705</v>
      </c>
      <c r="T2590">
        <f>_332_2018_07_18_outfile_posicao[[#This Row],[desloc]]/_332_2018_07_18_outfile_posicao[[#This Row],[seconds]]</f>
        <v>0</v>
      </c>
      <c r="U2590">
        <f>_332_2018_07_18_outfile_posicao[[#This Row],[spd m/s]]*3.6</f>
        <v>0</v>
      </c>
      <c r="V2590" s="2"/>
      <c r="W2590" s="2">
        <f>IF(_332_2018_07_18_outfile_posicao[[#This Row],[cod bus]]=F2589,0,1)</f>
        <v>0</v>
      </c>
      <c r="X2590" s="2">
        <f>IF(_332_2018_07_18_outfile_posicao[[#This Row],[desloc]]&gt;=0,0,1)</f>
        <v>0</v>
      </c>
      <c r="Y2590" s="2">
        <f>IF(AND(_332_2018_07_18_outfile_posicao[[#This Row],[spd m/s]]&lt;1,_332_2018_07_18_outfile_posicao[[#This Row],[spd m/s]]&lt;&gt;0),1,0)</f>
        <v>0</v>
      </c>
      <c r="Z2590" s="2">
        <f>IF(Z2589=0.5,IF(P2590&gt;=P2591,0.5,1),IF(_332_2018_07_18_outfile_posicao[[#This Row],[desloc]]&lt;-1000,IF(P2590&gt;=P2591,IF(AND(Z2589=0.5,P2590=P2591),0,IF(P2590&lt;700,0.5,0)),1),IF(AND(X2590&gt;0,X2589&gt;0,_332_2018_07_18_outfile_posicao[[#This Row],[8686,881807]]&lt;500,_332_2018_07_18_outfile_posicao[[#This Row],[desloc]]&gt;0),IF(_332_2018_07_18_outfile_posicao[[#This Row],[8686,881807]]&lt;500,1,0),0)))</f>
        <v>0.5</v>
      </c>
      <c r="AA2590" s="2">
        <f t="shared" si="40"/>
        <v>0</v>
      </c>
      <c r="AB2590" s="2">
        <f>IF(_332_2018_07_18_outfile_posicao[[#This Row],[inicio]]=1,0,IF(AB2589&gt;0,0.5,IF(_332_2018_07_18_outfile_posicao[[#This Row],[max dist]]=_332_2018_07_18_outfile_posicao[[#This Row],[8686,881807]],1,0)))</f>
        <v>0.5</v>
      </c>
      <c r="AC2590" s="2">
        <f>IF(_332_2018_07_18_outfile_posicao[[#This Row],[fim]]=0,AC2591+1,0)</f>
        <v>0</v>
      </c>
      <c r="AD2590" s="2"/>
      <c r="AE2590" s="2"/>
      <c r="AF2590" s="2"/>
      <c r="AG2590" s="2"/>
      <c r="AH2590" s="2"/>
      <c r="AI2590" s="2"/>
    </row>
    <row r="2591" spans="1:35" x14ac:dyDescent="0.25">
      <c r="A2591">
        <v>1455</v>
      </c>
      <c r="B2591">
        <v>2</v>
      </c>
      <c r="C2591" s="2" t="s">
        <v>3903</v>
      </c>
      <c r="D2591">
        <v>332</v>
      </c>
      <c r="E2591" s="2" t="s">
        <v>5666</v>
      </c>
      <c r="F2591" s="2" t="s">
        <v>5221</v>
      </c>
      <c r="G2591" s="2">
        <v>2590</v>
      </c>
      <c r="H2591" t="b">
        <v>1</v>
      </c>
      <c r="I2591" s="3">
        <v>43299.547118055554</v>
      </c>
      <c r="J2591" s="2">
        <v>1493</v>
      </c>
      <c r="K2591" s="2">
        <v>-23.639825999999999</v>
      </c>
      <c r="L2591" s="2">
        <v>-46.607307499999997</v>
      </c>
      <c r="M2591" s="2">
        <f>IF(AND(_332_2018_07_18_outfile_posicao[[#This Row],[hora bus]]=I2590,_332_2018_07_18_outfile_posicao[[#This Row],[lat bus]]=K2590,_332_2018_07_18_outfile_posicao[[#This Row],[lon bus]]=L2590),1,0)</f>
        <v>0</v>
      </c>
      <c r="N2591">
        <v>1</v>
      </c>
      <c r="O2591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591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591" s="4">
        <f>_332_2018_07_18_outfile_posicao[[#This Row],[8686,881807]]/_332_2018_07_18_outfile_posicao[[#Headers],[8686,881807]]</f>
        <v>5.2380543083378913E-4</v>
      </c>
      <c r="R2591">
        <f>_332_2018_07_18_outfile_posicao[[#This Row],[8686,881807]]-P2590</f>
        <v>0</v>
      </c>
      <c r="S2591">
        <f>(_332_2018_07_18_outfile_posicao[[#This Row],[hora bus]]-I2590)*86000</f>
        <v>44.791666499804705</v>
      </c>
      <c r="T2591">
        <f>_332_2018_07_18_outfile_posicao[[#This Row],[desloc]]/_332_2018_07_18_outfile_posicao[[#This Row],[seconds]]</f>
        <v>0</v>
      </c>
      <c r="U2591">
        <f>_332_2018_07_18_outfile_posicao[[#This Row],[spd m/s]]*3.6</f>
        <v>0</v>
      </c>
      <c r="V2591" s="2"/>
      <c r="W2591" s="2">
        <f>IF(_332_2018_07_18_outfile_posicao[[#This Row],[cod bus]]=F2590,0,1)</f>
        <v>0</v>
      </c>
      <c r="X2591" s="2">
        <f>IF(_332_2018_07_18_outfile_posicao[[#This Row],[desloc]]&gt;=0,0,1)</f>
        <v>0</v>
      </c>
      <c r="Y2591" s="2">
        <f>IF(AND(_332_2018_07_18_outfile_posicao[[#This Row],[spd m/s]]&lt;1,_332_2018_07_18_outfile_posicao[[#This Row],[spd m/s]]&lt;&gt;0),1,0)</f>
        <v>0</v>
      </c>
      <c r="Z2591" s="2">
        <f>IF(Z2590=0.5,IF(P2591&gt;=P2592,0.5,1),IF(_332_2018_07_18_outfile_posicao[[#This Row],[desloc]]&lt;-1000,IF(P2591&gt;=P2592,IF(AND(Z2590=0.5,P2591=P2592),0,IF(P2591&lt;700,0.5,0)),1),IF(AND(X2591&gt;0,X2590&gt;0,_332_2018_07_18_outfile_posicao[[#This Row],[8686,881807]]&lt;500,_332_2018_07_18_outfile_posicao[[#This Row],[desloc]]&gt;0),IF(_332_2018_07_18_outfile_posicao[[#This Row],[8686,881807]]&lt;500,1,0),0)))</f>
        <v>0.5</v>
      </c>
      <c r="AA2591" s="2">
        <f t="shared" si="40"/>
        <v>0</v>
      </c>
      <c r="AB2591" s="2">
        <f>IF(_332_2018_07_18_outfile_posicao[[#This Row],[inicio]]=1,0,IF(AB2590&gt;0,0.5,IF(_332_2018_07_18_outfile_posicao[[#This Row],[max dist]]=_332_2018_07_18_outfile_posicao[[#This Row],[8686,881807]],1,0)))</f>
        <v>0.5</v>
      </c>
      <c r="AC2591" s="2">
        <f>IF(_332_2018_07_18_outfile_posicao[[#This Row],[fim]]=0,AC2592+1,0)</f>
        <v>0</v>
      </c>
      <c r="AD2591" s="2"/>
      <c r="AE2591" s="2"/>
      <c r="AF2591" s="2"/>
      <c r="AG2591" s="2"/>
      <c r="AH2591" s="2"/>
      <c r="AI2591" s="2"/>
    </row>
    <row r="2592" spans="1:35" x14ac:dyDescent="0.25">
      <c r="A2592">
        <v>1457</v>
      </c>
      <c r="B2592">
        <v>2</v>
      </c>
      <c r="C2592" s="2" t="s">
        <v>3905</v>
      </c>
      <c r="D2592">
        <v>332</v>
      </c>
      <c r="E2592" s="2" t="s">
        <v>5667</v>
      </c>
      <c r="F2592" s="2" t="s">
        <v>5221</v>
      </c>
      <c r="G2592" s="2">
        <v>2591</v>
      </c>
      <c r="H2592" t="b">
        <v>1</v>
      </c>
      <c r="I2592" s="3">
        <v>43299.547638888886</v>
      </c>
      <c r="J2592" s="2">
        <v>1495</v>
      </c>
      <c r="K2592" s="2">
        <v>-23.639825999999999</v>
      </c>
      <c r="L2592" s="2">
        <v>-46.607307499999997</v>
      </c>
      <c r="M2592" s="2">
        <f>IF(AND(_332_2018_07_18_outfile_posicao[[#This Row],[hora bus]]=I2591,_332_2018_07_18_outfile_posicao[[#This Row],[lat bus]]=K2591,_332_2018_07_18_outfile_posicao[[#This Row],[lon bus]]=L2591),1,0)</f>
        <v>0</v>
      </c>
      <c r="N2592">
        <v>1</v>
      </c>
      <c r="O2592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592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592" s="4">
        <f>_332_2018_07_18_outfile_posicao[[#This Row],[8686,881807]]/_332_2018_07_18_outfile_posicao[[#Headers],[8686,881807]]</f>
        <v>5.2380543083378913E-4</v>
      </c>
      <c r="R2592">
        <f>_332_2018_07_18_outfile_posicao[[#This Row],[8686,881807]]-P2591</f>
        <v>0</v>
      </c>
      <c r="S2592">
        <f>(_332_2018_07_18_outfile_posicao[[#This Row],[hora bus]]-I2591)*86000</f>
        <v>44.791666499804705</v>
      </c>
      <c r="T2592">
        <f>_332_2018_07_18_outfile_posicao[[#This Row],[desloc]]/_332_2018_07_18_outfile_posicao[[#This Row],[seconds]]</f>
        <v>0</v>
      </c>
      <c r="U2592">
        <f>_332_2018_07_18_outfile_posicao[[#This Row],[spd m/s]]*3.6</f>
        <v>0</v>
      </c>
      <c r="V2592" s="2"/>
      <c r="W2592" s="2">
        <f>IF(_332_2018_07_18_outfile_posicao[[#This Row],[cod bus]]=F2591,0,1)</f>
        <v>0</v>
      </c>
      <c r="X2592" s="2">
        <f>IF(_332_2018_07_18_outfile_posicao[[#This Row],[desloc]]&gt;=0,0,1)</f>
        <v>0</v>
      </c>
      <c r="Y2592" s="2">
        <f>IF(AND(_332_2018_07_18_outfile_posicao[[#This Row],[spd m/s]]&lt;1,_332_2018_07_18_outfile_posicao[[#This Row],[spd m/s]]&lt;&gt;0),1,0)</f>
        <v>0</v>
      </c>
      <c r="Z2592" s="2">
        <f>IF(Z2591=0.5,IF(P2592&gt;=P2593,0.5,1),IF(_332_2018_07_18_outfile_posicao[[#This Row],[desloc]]&lt;-1000,IF(P2592&gt;=P2593,IF(AND(Z2591=0.5,P2592=P2593),0,IF(P2592&lt;700,0.5,0)),1),IF(AND(X2592&gt;0,X2591&gt;0,_332_2018_07_18_outfile_posicao[[#This Row],[8686,881807]]&lt;500,_332_2018_07_18_outfile_posicao[[#This Row],[desloc]]&gt;0),IF(_332_2018_07_18_outfile_posicao[[#This Row],[8686,881807]]&lt;500,1,0),0)))</f>
        <v>0.5</v>
      </c>
      <c r="AA2592" s="2">
        <f t="shared" si="40"/>
        <v>0</v>
      </c>
      <c r="AB2592" s="2">
        <f>IF(_332_2018_07_18_outfile_posicao[[#This Row],[inicio]]=1,0,IF(AB2591&gt;0,0.5,IF(_332_2018_07_18_outfile_posicao[[#This Row],[max dist]]=_332_2018_07_18_outfile_posicao[[#This Row],[8686,881807]],1,0)))</f>
        <v>0.5</v>
      </c>
      <c r="AC2592" s="2">
        <f>IF(_332_2018_07_18_outfile_posicao[[#This Row],[fim]]=0,AC2593+1,0)</f>
        <v>0</v>
      </c>
      <c r="AD2592" s="2"/>
      <c r="AE2592" s="2"/>
      <c r="AF2592" s="2"/>
      <c r="AG2592" s="2"/>
      <c r="AH2592" s="2"/>
      <c r="AI2592" s="2"/>
    </row>
    <row r="2593" spans="1:35" x14ac:dyDescent="0.25">
      <c r="A2593">
        <v>1458</v>
      </c>
      <c r="B2593">
        <v>2</v>
      </c>
      <c r="C2593" s="2" t="s">
        <v>3906</v>
      </c>
      <c r="D2593">
        <v>332</v>
      </c>
      <c r="E2593" s="2" t="s">
        <v>5667</v>
      </c>
      <c r="F2593" s="2" t="s">
        <v>5221</v>
      </c>
      <c r="G2593" s="2">
        <v>2592</v>
      </c>
      <c r="H2593" t="b">
        <v>1</v>
      </c>
      <c r="I2593" s="3">
        <v>43299.548159722224</v>
      </c>
      <c r="J2593" s="2">
        <v>1497</v>
      </c>
      <c r="K2593" s="2">
        <v>-23.639825999999999</v>
      </c>
      <c r="L2593" s="2">
        <v>-46.607307499999997</v>
      </c>
      <c r="M2593" s="2">
        <f>IF(AND(_332_2018_07_18_outfile_posicao[[#This Row],[hora bus]]=I2592,_332_2018_07_18_outfile_posicao[[#This Row],[lat bus]]=K2592,_332_2018_07_18_outfile_posicao[[#This Row],[lon bus]]=L2592),1,0)</f>
        <v>0</v>
      </c>
      <c r="N2593">
        <v>1</v>
      </c>
      <c r="O2593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593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593" s="4">
        <f>_332_2018_07_18_outfile_posicao[[#This Row],[8686,881807]]/_332_2018_07_18_outfile_posicao[[#Headers],[8686,881807]]</f>
        <v>5.2380543083378913E-4</v>
      </c>
      <c r="R2593">
        <f>_332_2018_07_18_outfile_posicao[[#This Row],[8686,881807]]-P2592</f>
        <v>0</v>
      </c>
      <c r="S2593">
        <f>(_332_2018_07_18_outfile_posicao[[#This Row],[hora bus]]-I2592)*86000</f>
        <v>44.79166712553706</v>
      </c>
      <c r="T2593">
        <f>_332_2018_07_18_outfile_posicao[[#This Row],[desloc]]/_332_2018_07_18_outfile_posicao[[#This Row],[seconds]]</f>
        <v>0</v>
      </c>
      <c r="U2593">
        <f>_332_2018_07_18_outfile_posicao[[#This Row],[spd m/s]]*3.6</f>
        <v>0</v>
      </c>
      <c r="V2593" s="2"/>
      <c r="W2593" s="2">
        <f>IF(_332_2018_07_18_outfile_posicao[[#This Row],[cod bus]]=F2592,0,1)</f>
        <v>0</v>
      </c>
      <c r="X2593" s="2">
        <f>IF(_332_2018_07_18_outfile_posicao[[#This Row],[desloc]]&gt;=0,0,1)</f>
        <v>0</v>
      </c>
      <c r="Y2593" s="2">
        <f>IF(AND(_332_2018_07_18_outfile_posicao[[#This Row],[spd m/s]]&lt;1,_332_2018_07_18_outfile_posicao[[#This Row],[spd m/s]]&lt;&gt;0),1,0)</f>
        <v>0</v>
      </c>
      <c r="Z2593" s="2">
        <f>IF(Z2592=0.5,IF(P2593&gt;=P2594,0.5,1),IF(_332_2018_07_18_outfile_posicao[[#This Row],[desloc]]&lt;-1000,IF(P2593&gt;=P2594,IF(AND(Z2592=0.5,P2593=P2594),0,IF(P2593&lt;700,0.5,0)),1),IF(AND(X2593&gt;0,X2592&gt;0,_332_2018_07_18_outfile_posicao[[#This Row],[8686,881807]]&lt;500,_332_2018_07_18_outfile_posicao[[#This Row],[desloc]]&gt;0),IF(_332_2018_07_18_outfile_posicao[[#This Row],[8686,881807]]&lt;500,1,0),0)))</f>
        <v>0.5</v>
      </c>
      <c r="AA2593" s="2">
        <f t="shared" si="40"/>
        <v>0</v>
      </c>
      <c r="AB2593" s="2">
        <f>IF(_332_2018_07_18_outfile_posicao[[#This Row],[inicio]]=1,0,IF(AB2592&gt;0,0.5,IF(_332_2018_07_18_outfile_posicao[[#This Row],[max dist]]=_332_2018_07_18_outfile_posicao[[#This Row],[8686,881807]],1,0)))</f>
        <v>0.5</v>
      </c>
      <c r="AC2593" s="2">
        <f>IF(_332_2018_07_18_outfile_posicao[[#This Row],[fim]]=0,AC2594+1,0)</f>
        <v>0</v>
      </c>
      <c r="AD2593" s="2"/>
      <c r="AE2593" s="2"/>
      <c r="AF2593" s="2"/>
      <c r="AG2593" s="2"/>
      <c r="AH2593" s="2"/>
      <c r="AI2593" s="2"/>
    </row>
    <row r="2594" spans="1:35" x14ac:dyDescent="0.25">
      <c r="A2594">
        <v>1460</v>
      </c>
      <c r="B2594">
        <v>2</v>
      </c>
      <c r="C2594" s="2" t="s">
        <v>3908</v>
      </c>
      <c r="D2594">
        <v>332</v>
      </c>
      <c r="E2594" s="2" t="s">
        <v>5668</v>
      </c>
      <c r="F2594" s="2" t="s">
        <v>5221</v>
      </c>
      <c r="G2594" s="2">
        <v>2593</v>
      </c>
      <c r="H2594" t="b">
        <v>1</v>
      </c>
      <c r="I2594" s="3">
        <v>43299.548680555556</v>
      </c>
      <c r="J2594" s="2">
        <v>1499</v>
      </c>
      <c r="K2594" s="2">
        <v>-23.639825999999999</v>
      </c>
      <c r="L2594" s="2">
        <v>-46.607307499999997</v>
      </c>
      <c r="M2594" s="2">
        <f>IF(AND(_332_2018_07_18_outfile_posicao[[#This Row],[hora bus]]=I2593,_332_2018_07_18_outfile_posicao[[#This Row],[lat bus]]=K2593,_332_2018_07_18_outfile_posicao[[#This Row],[lon bus]]=L2593),1,0)</f>
        <v>0</v>
      </c>
      <c r="N2594">
        <v>1</v>
      </c>
      <c r="O2594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594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594" s="4">
        <f>_332_2018_07_18_outfile_posicao[[#This Row],[8686,881807]]/_332_2018_07_18_outfile_posicao[[#Headers],[8686,881807]]</f>
        <v>5.2380543083378913E-4</v>
      </c>
      <c r="R2594">
        <f>_332_2018_07_18_outfile_posicao[[#This Row],[8686,881807]]-P2593</f>
        <v>0</v>
      </c>
      <c r="S2594">
        <f>(_332_2018_07_18_outfile_posicao[[#This Row],[hora bus]]-I2593)*86000</f>
        <v>44.791666499804705</v>
      </c>
      <c r="T2594">
        <f>_332_2018_07_18_outfile_posicao[[#This Row],[desloc]]/_332_2018_07_18_outfile_posicao[[#This Row],[seconds]]</f>
        <v>0</v>
      </c>
      <c r="U2594">
        <f>_332_2018_07_18_outfile_posicao[[#This Row],[spd m/s]]*3.6</f>
        <v>0</v>
      </c>
      <c r="V2594" s="2"/>
      <c r="W2594" s="2">
        <f>IF(_332_2018_07_18_outfile_posicao[[#This Row],[cod bus]]=F2593,0,1)</f>
        <v>0</v>
      </c>
      <c r="X2594" s="2">
        <f>IF(_332_2018_07_18_outfile_posicao[[#This Row],[desloc]]&gt;=0,0,1)</f>
        <v>0</v>
      </c>
      <c r="Y2594" s="2">
        <f>IF(AND(_332_2018_07_18_outfile_posicao[[#This Row],[spd m/s]]&lt;1,_332_2018_07_18_outfile_posicao[[#This Row],[spd m/s]]&lt;&gt;0),1,0)</f>
        <v>0</v>
      </c>
      <c r="Z2594" s="2">
        <f>IF(Z2593=0.5,IF(P2594&gt;=P2595,0.5,1),IF(_332_2018_07_18_outfile_posicao[[#This Row],[desloc]]&lt;-1000,IF(P2594&gt;=P2595,IF(AND(Z2593=0.5,P2594=P2595),0,IF(P2594&lt;700,0.5,0)),1),IF(AND(X2594&gt;0,X2593&gt;0,_332_2018_07_18_outfile_posicao[[#This Row],[8686,881807]]&lt;500,_332_2018_07_18_outfile_posicao[[#This Row],[desloc]]&gt;0),IF(_332_2018_07_18_outfile_posicao[[#This Row],[8686,881807]]&lt;500,1,0),0)))</f>
        <v>0.5</v>
      </c>
      <c r="AA2594" s="2">
        <f t="shared" si="40"/>
        <v>0</v>
      </c>
      <c r="AB2594" s="2">
        <f>IF(_332_2018_07_18_outfile_posicao[[#This Row],[inicio]]=1,0,IF(AB2593&gt;0,0.5,IF(_332_2018_07_18_outfile_posicao[[#This Row],[max dist]]=_332_2018_07_18_outfile_posicao[[#This Row],[8686,881807]],1,0)))</f>
        <v>0.5</v>
      </c>
      <c r="AC2594" s="2">
        <f>IF(_332_2018_07_18_outfile_posicao[[#This Row],[fim]]=0,AC2595+1,0)</f>
        <v>0</v>
      </c>
      <c r="AD2594" s="2"/>
      <c r="AE2594" s="2"/>
      <c r="AF2594" s="2"/>
      <c r="AG2594" s="2"/>
      <c r="AH2594" s="2"/>
      <c r="AI2594" s="2"/>
    </row>
    <row r="2595" spans="1:35" x14ac:dyDescent="0.25">
      <c r="A2595">
        <v>1462</v>
      </c>
      <c r="B2595">
        <v>1</v>
      </c>
      <c r="C2595" s="2" t="s">
        <v>3910</v>
      </c>
      <c r="D2595">
        <v>332</v>
      </c>
      <c r="E2595" s="2" t="s">
        <v>5283</v>
      </c>
      <c r="F2595" s="2" t="s">
        <v>5221</v>
      </c>
      <c r="G2595" s="2">
        <v>2594</v>
      </c>
      <c r="H2595" t="b">
        <v>1</v>
      </c>
      <c r="I2595" s="3">
        <v>43299.549201388887</v>
      </c>
      <c r="J2595" s="2">
        <v>1502</v>
      </c>
      <c r="K2595" s="2">
        <v>-23.639825999999999</v>
      </c>
      <c r="L2595" s="2">
        <v>-46.607307499999997</v>
      </c>
      <c r="M2595" s="2">
        <f>IF(AND(_332_2018_07_18_outfile_posicao[[#This Row],[hora bus]]=I2594,_332_2018_07_18_outfile_posicao[[#This Row],[lat bus]]=K2594,_332_2018_07_18_outfile_posicao[[#This Row],[lon bus]]=L2594),1,0)</f>
        <v>0</v>
      </c>
      <c r="N2595">
        <v>1</v>
      </c>
      <c r="O2595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595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595" s="4">
        <f>_332_2018_07_18_outfile_posicao[[#This Row],[8686,881807]]/_332_2018_07_18_outfile_posicao[[#Headers],[8686,881807]]</f>
        <v>5.2380543083378913E-4</v>
      </c>
      <c r="R2595">
        <f>_332_2018_07_18_outfile_posicao[[#This Row],[8686,881807]]-P2594</f>
        <v>0</v>
      </c>
      <c r="S2595">
        <f>(_332_2018_07_18_outfile_posicao[[#This Row],[hora bus]]-I2594)*86000</f>
        <v>44.791666499804705</v>
      </c>
      <c r="T2595">
        <f>_332_2018_07_18_outfile_posicao[[#This Row],[desloc]]/_332_2018_07_18_outfile_posicao[[#This Row],[seconds]]</f>
        <v>0</v>
      </c>
      <c r="U2595">
        <f>_332_2018_07_18_outfile_posicao[[#This Row],[spd m/s]]*3.6</f>
        <v>0</v>
      </c>
      <c r="V2595" s="2"/>
      <c r="W2595" s="2">
        <f>IF(_332_2018_07_18_outfile_posicao[[#This Row],[cod bus]]=F2594,0,1)</f>
        <v>0</v>
      </c>
      <c r="X2595" s="2">
        <f>IF(_332_2018_07_18_outfile_posicao[[#This Row],[desloc]]&gt;=0,0,1)</f>
        <v>0</v>
      </c>
      <c r="Y2595" s="2">
        <f>IF(AND(_332_2018_07_18_outfile_posicao[[#This Row],[spd m/s]]&lt;1,_332_2018_07_18_outfile_posicao[[#This Row],[spd m/s]]&lt;&gt;0),1,0)</f>
        <v>0</v>
      </c>
      <c r="Z2595" s="2">
        <f>IF(Z2594=0.5,IF(P2595&gt;=P2596,0.5,1),IF(_332_2018_07_18_outfile_posicao[[#This Row],[desloc]]&lt;-1000,IF(P2595&gt;=P2596,IF(AND(Z2594=0.5,P2595=P2596),0,IF(P2595&lt;700,0.5,0)),1),IF(AND(X2595&gt;0,X2594&gt;0,_332_2018_07_18_outfile_posicao[[#This Row],[8686,881807]]&lt;500,_332_2018_07_18_outfile_posicao[[#This Row],[desloc]]&gt;0),IF(_332_2018_07_18_outfile_posicao[[#This Row],[8686,881807]]&lt;500,1,0),0)))</f>
        <v>0.5</v>
      </c>
      <c r="AA2595" s="2">
        <f t="shared" si="40"/>
        <v>0</v>
      </c>
      <c r="AB2595" s="2">
        <f>IF(_332_2018_07_18_outfile_posicao[[#This Row],[inicio]]=1,0,IF(AB2594&gt;0,0.5,IF(_332_2018_07_18_outfile_posicao[[#This Row],[max dist]]=_332_2018_07_18_outfile_posicao[[#This Row],[8686,881807]],1,0)))</f>
        <v>0.5</v>
      </c>
      <c r="AC2595" s="2">
        <f>IF(_332_2018_07_18_outfile_posicao[[#This Row],[fim]]=0,AC2596+1,0)</f>
        <v>0</v>
      </c>
      <c r="AD2595" s="2"/>
      <c r="AE2595" s="2"/>
      <c r="AF2595" s="2"/>
      <c r="AG2595" s="2"/>
      <c r="AH2595" s="2"/>
      <c r="AI2595" s="2"/>
    </row>
    <row r="2596" spans="1:35" x14ac:dyDescent="0.25">
      <c r="A2596">
        <v>1463</v>
      </c>
      <c r="B2596">
        <v>1</v>
      </c>
      <c r="C2596" s="2" t="s">
        <v>3911</v>
      </c>
      <c r="D2596">
        <v>332</v>
      </c>
      <c r="E2596" s="2" t="s">
        <v>5284</v>
      </c>
      <c r="F2596" s="2" t="s">
        <v>5221</v>
      </c>
      <c r="G2596" s="2">
        <v>2595</v>
      </c>
      <c r="H2596" t="b">
        <v>1</v>
      </c>
      <c r="I2596" s="3">
        <v>43299.549722222226</v>
      </c>
      <c r="J2596" s="2">
        <v>1504</v>
      </c>
      <c r="K2596" s="2">
        <v>-23.639825999999999</v>
      </c>
      <c r="L2596" s="2">
        <v>-46.607307499999997</v>
      </c>
      <c r="M2596" s="2">
        <f>IF(AND(_332_2018_07_18_outfile_posicao[[#This Row],[hora bus]]=I2595,_332_2018_07_18_outfile_posicao[[#This Row],[lat bus]]=K2595,_332_2018_07_18_outfile_posicao[[#This Row],[lon bus]]=L2595),1,0)</f>
        <v>0</v>
      </c>
      <c r="N2596">
        <v>1</v>
      </c>
      <c r="O2596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596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596" s="4">
        <f>_332_2018_07_18_outfile_posicao[[#This Row],[8686,881807]]/_332_2018_07_18_outfile_posicao[[#Headers],[8686,881807]]</f>
        <v>5.2380543083378913E-4</v>
      </c>
      <c r="R2596">
        <f>_332_2018_07_18_outfile_posicao[[#This Row],[8686,881807]]-P2595</f>
        <v>0</v>
      </c>
      <c r="S2596">
        <f>(_332_2018_07_18_outfile_posicao[[#This Row],[hora bus]]-I2595)*86000</f>
        <v>44.79166712553706</v>
      </c>
      <c r="T2596">
        <f>_332_2018_07_18_outfile_posicao[[#This Row],[desloc]]/_332_2018_07_18_outfile_posicao[[#This Row],[seconds]]</f>
        <v>0</v>
      </c>
      <c r="U2596">
        <f>_332_2018_07_18_outfile_posicao[[#This Row],[spd m/s]]*3.6</f>
        <v>0</v>
      </c>
      <c r="V2596" s="2"/>
      <c r="W2596" s="2">
        <f>IF(_332_2018_07_18_outfile_posicao[[#This Row],[cod bus]]=F2595,0,1)</f>
        <v>0</v>
      </c>
      <c r="X2596" s="2">
        <f>IF(_332_2018_07_18_outfile_posicao[[#This Row],[desloc]]&gt;=0,0,1)</f>
        <v>0</v>
      </c>
      <c r="Y2596" s="2">
        <f>IF(AND(_332_2018_07_18_outfile_posicao[[#This Row],[spd m/s]]&lt;1,_332_2018_07_18_outfile_posicao[[#This Row],[spd m/s]]&lt;&gt;0),1,0)</f>
        <v>0</v>
      </c>
      <c r="Z2596" s="2">
        <f>IF(Z2595=0.5,IF(P2596&gt;=P2597,0.5,1),IF(_332_2018_07_18_outfile_posicao[[#This Row],[desloc]]&lt;-1000,IF(P2596&gt;=P2597,IF(AND(Z2595=0.5,P2596=P2597),0,IF(P2596&lt;700,0.5,0)),1),IF(AND(X2596&gt;0,X2595&gt;0,_332_2018_07_18_outfile_posicao[[#This Row],[8686,881807]]&lt;500,_332_2018_07_18_outfile_posicao[[#This Row],[desloc]]&gt;0),IF(_332_2018_07_18_outfile_posicao[[#This Row],[8686,881807]]&lt;500,1,0),0)))</f>
        <v>0.5</v>
      </c>
      <c r="AA2596" s="2">
        <f t="shared" si="40"/>
        <v>0</v>
      </c>
      <c r="AB2596" s="2">
        <f>IF(_332_2018_07_18_outfile_posicao[[#This Row],[inicio]]=1,0,IF(AB2595&gt;0,0.5,IF(_332_2018_07_18_outfile_posicao[[#This Row],[max dist]]=_332_2018_07_18_outfile_posicao[[#This Row],[8686,881807]],1,0)))</f>
        <v>0.5</v>
      </c>
      <c r="AC2596" s="2">
        <f>IF(_332_2018_07_18_outfile_posicao[[#This Row],[fim]]=0,AC2597+1,0)</f>
        <v>0</v>
      </c>
      <c r="AD2596" s="2"/>
      <c r="AE2596" s="2"/>
      <c r="AF2596" s="2"/>
      <c r="AG2596" s="2"/>
      <c r="AH2596" s="2"/>
      <c r="AI2596" s="2"/>
    </row>
    <row r="2597" spans="1:35" x14ac:dyDescent="0.25">
      <c r="A2597">
        <v>1464</v>
      </c>
      <c r="B2597">
        <v>1</v>
      </c>
      <c r="C2597" s="2" t="s">
        <v>3912</v>
      </c>
      <c r="D2597">
        <v>332</v>
      </c>
      <c r="E2597" s="2" t="s">
        <v>5284</v>
      </c>
      <c r="F2597" s="2" t="s">
        <v>5221</v>
      </c>
      <c r="G2597" s="2">
        <v>2596</v>
      </c>
      <c r="H2597" t="b">
        <v>1</v>
      </c>
      <c r="I2597" s="3">
        <v>43299.550243055557</v>
      </c>
      <c r="J2597" s="2">
        <v>1506</v>
      </c>
      <c r="K2597" s="2">
        <v>-23.639825999999999</v>
      </c>
      <c r="L2597" s="2">
        <v>-46.607307499999997</v>
      </c>
      <c r="M2597" s="2">
        <f>IF(AND(_332_2018_07_18_outfile_posicao[[#This Row],[hora bus]]=I2596,_332_2018_07_18_outfile_posicao[[#This Row],[lat bus]]=K2596,_332_2018_07_18_outfile_posicao[[#This Row],[lon bus]]=L2596),1,0)</f>
        <v>0</v>
      </c>
      <c r="N2597">
        <v>1</v>
      </c>
      <c r="O2597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597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597" s="4">
        <f>_332_2018_07_18_outfile_posicao[[#This Row],[8686,881807]]/_332_2018_07_18_outfile_posicao[[#Headers],[8686,881807]]</f>
        <v>5.2380543083378913E-4</v>
      </c>
      <c r="R2597">
        <f>_332_2018_07_18_outfile_posicao[[#This Row],[8686,881807]]-P2596</f>
        <v>0</v>
      </c>
      <c r="S2597">
        <f>(_332_2018_07_18_outfile_posicao[[#This Row],[hora bus]]-I2596)*86000</f>
        <v>44.791666499804705</v>
      </c>
      <c r="T2597">
        <f>_332_2018_07_18_outfile_posicao[[#This Row],[desloc]]/_332_2018_07_18_outfile_posicao[[#This Row],[seconds]]</f>
        <v>0</v>
      </c>
      <c r="U2597">
        <f>_332_2018_07_18_outfile_posicao[[#This Row],[spd m/s]]*3.6</f>
        <v>0</v>
      </c>
      <c r="V2597" s="2"/>
      <c r="W2597" s="2">
        <f>IF(_332_2018_07_18_outfile_posicao[[#This Row],[cod bus]]=F2596,0,1)</f>
        <v>0</v>
      </c>
      <c r="X2597" s="2">
        <f>IF(_332_2018_07_18_outfile_posicao[[#This Row],[desloc]]&gt;=0,0,1)</f>
        <v>0</v>
      </c>
      <c r="Y2597" s="2">
        <f>IF(AND(_332_2018_07_18_outfile_posicao[[#This Row],[spd m/s]]&lt;1,_332_2018_07_18_outfile_posicao[[#This Row],[spd m/s]]&lt;&gt;0),1,0)</f>
        <v>0</v>
      </c>
      <c r="Z2597" s="2">
        <f>IF(Z2596=0.5,IF(P2597&gt;=P2598,0.5,1),IF(_332_2018_07_18_outfile_posicao[[#This Row],[desloc]]&lt;-1000,IF(P2597&gt;=P2598,IF(AND(Z2596=0.5,P2597=P2598),0,IF(P2597&lt;700,0.5,0)),1),IF(AND(X2597&gt;0,X2596&gt;0,_332_2018_07_18_outfile_posicao[[#This Row],[8686,881807]]&lt;500,_332_2018_07_18_outfile_posicao[[#This Row],[desloc]]&gt;0),IF(_332_2018_07_18_outfile_posicao[[#This Row],[8686,881807]]&lt;500,1,0),0)))</f>
        <v>0.5</v>
      </c>
      <c r="AA2597" s="2">
        <f t="shared" si="40"/>
        <v>0</v>
      </c>
      <c r="AB2597" s="2">
        <f>IF(_332_2018_07_18_outfile_posicao[[#This Row],[inicio]]=1,0,IF(AB2596&gt;0,0.5,IF(_332_2018_07_18_outfile_posicao[[#This Row],[max dist]]=_332_2018_07_18_outfile_posicao[[#This Row],[8686,881807]],1,0)))</f>
        <v>0.5</v>
      </c>
      <c r="AC2597" s="2">
        <f>IF(_332_2018_07_18_outfile_posicao[[#This Row],[fim]]=0,AC2598+1,0)</f>
        <v>0</v>
      </c>
      <c r="AD2597" s="2"/>
      <c r="AE2597" s="2"/>
      <c r="AF2597" s="2"/>
      <c r="AG2597" s="2"/>
      <c r="AH2597" s="2"/>
      <c r="AI2597" s="2"/>
    </row>
    <row r="2598" spans="1:35" x14ac:dyDescent="0.25">
      <c r="A2598">
        <v>1466</v>
      </c>
      <c r="B2598">
        <v>1</v>
      </c>
      <c r="C2598" s="2" t="s">
        <v>3914</v>
      </c>
      <c r="D2598">
        <v>332</v>
      </c>
      <c r="E2598" s="2" t="s">
        <v>5285</v>
      </c>
      <c r="F2598" s="2" t="s">
        <v>5221</v>
      </c>
      <c r="G2598" s="2">
        <v>2597</v>
      </c>
      <c r="H2598" t="b">
        <v>1</v>
      </c>
      <c r="I2598" s="3">
        <v>43299.550763888888</v>
      </c>
      <c r="J2598" s="2">
        <v>1509</v>
      </c>
      <c r="K2598" s="2">
        <v>-23.639825999999999</v>
      </c>
      <c r="L2598" s="2">
        <v>-46.607307499999997</v>
      </c>
      <c r="M2598" s="2">
        <f>IF(AND(_332_2018_07_18_outfile_posicao[[#This Row],[hora bus]]=I2597,_332_2018_07_18_outfile_posicao[[#This Row],[lat bus]]=K2597,_332_2018_07_18_outfile_posicao[[#This Row],[lon bus]]=L2597),1,0)</f>
        <v>0</v>
      </c>
      <c r="N2598">
        <v>1</v>
      </c>
      <c r="O2598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598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598" s="4">
        <f>_332_2018_07_18_outfile_posicao[[#This Row],[8686,881807]]/_332_2018_07_18_outfile_posicao[[#Headers],[8686,881807]]</f>
        <v>5.2380543083378913E-4</v>
      </c>
      <c r="R2598">
        <f>_332_2018_07_18_outfile_posicao[[#This Row],[8686,881807]]-P2597</f>
        <v>0</v>
      </c>
      <c r="S2598">
        <f>(_332_2018_07_18_outfile_posicao[[#This Row],[hora bus]]-I2597)*86000</f>
        <v>44.791666499804705</v>
      </c>
      <c r="T2598">
        <f>_332_2018_07_18_outfile_posicao[[#This Row],[desloc]]/_332_2018_07_18_outfile_posicao[[#This Row],[seconds]]</f>
        <v>0</v>
      </c>
      <c r="U2598">
        <f>_332_2018_07_18_outfile_posicao[[#This Row],[spd m/s]]*3.6</f>
        <v>0</v>
      </c>
      <c r="V2598" s="2"/>
      <c r="W2598" s="2">
        <f>IF(_332_2018_07_18_outfile_posicao[[#This Row],[cod bus]]=F2597,0,1)</f>
        <v>0</v>
      </c>
      <c r="X2598" s="2">
        <f>IF(_332_2018_07_18_outfile_posicao[[#This Row],[desloc]]&gt;=0,0,1)</f>
        <v>0</v>
      </c>
      <c r="Y2598" s="2">
        <f>IF(AND(_332_2018_07_18_outfile_posicao[[#This Row],[spd m/s]]&lt;1,_332_2018_07_18_outfile_posicao[[#This Row],[spd m/s]]&lt;&gt;0),1,0)</f>
        <v>0</v>
      </c>
      <c r="Z2598" s="2">
        <f>IF(Z2597=0.5,IF(P2598&gt;=P2599,0.5,1),IF(_332_2018_07_18_outfile_posicao[[#This Row],[desloc]]&lt;-1000,IF(P2598&gt;=P2599,IF(AND(Z2597=0.5,P2598=P2599),0,IF(P2598&lt;700,0.5,0)),1),IF(AND(X2598&gt;0,X2597&gt;0,_332_2018_07_18_outfile_posicao[[#This Row],[8686,881807]]&lt;500,_332_2018_07_18_outfile_posicao[[#This Row],[desloc]]&gt;0),IF(_332_2018_07_18_outfile_posicao[[#This Row],[8686,881807]]&lt;500,1,0),0)))</f>
        <v>0.5</v>
      </c>
      <c r="AA2598" s="2">
        <f t="shared" si="40"/>
        <v>0</v>
      </c>
      <c r="AB2598" s="2">
        <f>IF(_332_2018_07_18_outfile_posicao[[#This Row],[inicio]]=1,0,IF(AB2597&gt;0,0.5,IF(_332_2018_07_18_outfile_posicao[[#This Row],[max dist]]=_332_2018_07_18_outfile_posicao[[#This Row],[8686,881807]],1,0)))</f>
        <v>0.5</v>
      </c>
      <c r="AC2598" s="2">
        <f>IF(_332_2018_07_18_outfile_posicao[[#This Row],[fim]]=0,AC2599+1,0)</f>
        <v>0</v>
      </c>
      <c r="AD2598" s="2"/>
      <c r="AE2598" s="2"/>
      <c r="AF2598" s="2"/>
      <c r="AG2598" s="2"/>
      <c r="AH2598" s="2"/>
      <c r="AI2598" s="2"/>
    </row>
    <row r="2599" spans="1:35" x14ac:dyDescent="0.25">
      <c r="A2599">
        <v>1467</v>
      </c>
      <c r="B2599">
        <v>1</v>
      </c>
      <c r="C2599" s="2" t="s">
        <v>3915</v>
      </c>
      <c r="D2599">
        <v>332</v>
      </c>
      <c r="E2599" s="2" t="s">
        <v>5286</v>
      </c>
      <c r="F2599" s="2" t="s">
        <v>5221</v>
      </c>
      <c r="G2599" s="2">
        <v>2598</v>
      </c>
      <c r="H2599" t="b">
        <v>1</v>
      </c>
      <c r="I2599" s="3">
        <v>43299.55128472222</v>
      </c>
      <c r="J2599" s="2">
        <v>1511</v>
      </c>
      <c r="K2599" s="2">
        <v>-23.639825999999999</v>
      </c>
      <c r="L2599" s="2">
        <v>-46.607307499999997</v>
      </c>
      <c r="M2599" s="2">
        <f>IF(AND(_332_2018_07_18_outfile_posicao[[#This Row],[hora bus]]=I2598,_332_2018_07_18_outfile_posicao[[#This Row],[lat bus]]=K2598,_332_2018_07_18_outfile_posicao[[#This Row],[lon bus]]=L2598),1,0)</f>
        <v>0</v>
      </c>
      <c r="N2599">
        <v>1</v>
      </c>
      <c r="O2599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599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599" s="4">
        <f>_332_2018_07_18_outfile_posicao[[#This Row],[8686,881807]]/_332_2018_07_18_outfile_posicao[[#Headers],[8686,881807]]</f>
        <v>5.2380543083378913E-4</v>
      </c>
      <c r="R2599">
        <f>_332_2018_07_18_outfile_posicao[[#This Row],[8686,881807]]-P2598</f>
        <v>0</v>
      </c>
      <c r="S2599">
        <f>(_332_2018_07_18_outfile_posicao[[#This Row],[hora bus]]-I2598)*86000</f>
        <v>44.791666499804705</v>
      </c>
      <c r="T2599">
        <f>_332_2018_07_18_outfile_posicao[[#This Row],[desloc]]/_332_2018_07_18_outfile_posicao[[#This Row],[seconds]]</f>
        <v>0</v>
      </c>
      <c r="U2599">
        <f>_332_2018_07_18_outfile_posicao[[#This Row],[spd m/s]]*3.6</f>
        <v>0</v>
      </c>
      <c r="V2599" s="2"/>
      <c r="W2599" s="2">
        <f>IF(_332_2018_07_18_outfile_posicao[[#This Row],[cod bus]]=F2598,0,1)</f>
        <v>0</v>
      </c>
      <c r="X2599" s="2">
        <f>IF(_332_2018_07_18_outfile_posicao[[#This Row],[desloc]]&gt;=0,0,1)</f>
        <v>0</v>
      </c>
      <c r="Y2599" s="2">
        <f>IF(AND(_332_2018_07_18_outfile_posicao[[#This Row],[spd m/s]]&lt;1,_332_2018_07_18_outfile_posicao[[#This Row],[spd m/s]]&lt;&gt;0),1,0)</f>
        <v>0</v>
      </c>
      <c r="Z2599" s="2">
        <f>IF(Z2598=0.5,IF(P2599&gt;=P2600,0.5,1),IF(_332_2018_07_18_outfile_posicao[[#This Row],[desloc]]&lt;-1000,IF(P2599&gt;=P2600,IF(AND(Z2598=0.5,P2599=P2600),0,IF(P2599&lt;700,0.5,0)),1),IF(AND(X2599&gt;0,X2598&gt;0,_332_2018_07_18_outfile_posicao[[#This Row],[8686,881807]]&lt;500,_332_2018_07_18_outfile_posicao[[#This Row],[desloc]]&gt;0),IF(_332_2018_07_18_outfile_posicao[[#This Row],[8686,881807]]&lt;500,1,0),0)))</f>
        <v>0.5</v>
      </c>
      <c r="AA2599" s="2">
        <f t="shared" si="40"/>
        <v>0</v>
      </c>
      <c r="AB2599" s="2">
        <f>IF(_332_2018_07_18_outfile_posicao[[#This Row],[inicio]]=1,0,IF(AB2598&gt;0,0.5,IF(_332_2018_07_18_outfile_posicao[[#This Row],[max dist]]=_332_2018_07_18_outfile_posicao[[#This Row],[8686,881807]],1,0)))</f>
        <v>0.5</v>
      </c>
      <c r="AC2599" s="2">
        <f>IF(_332_2018_07_18_outfile_posicao[[#This Row],[fim]]=0,AC2600+1,0)</f>
        <v>0</v>
      </c>
      <c r="AD2599" s="2"/>
      <c r="AE2599" s="2"/>
      <c r="AF2599" s="2"/>
      <c r="AG2599" s="2"/>
      <c r="AH2599" s="2"/>
      <c r="AI2599" s="2"/>
    </row>
    <row r="2600" spans="1:35" x14ac:dyDescent="0.25">
      <c r="A2600">
        <v>1469</v>
      </c>
      <c r="B2600">
        <v>1</v>
      </c>
      <c r="C2600" s="2" t="s">
        <v>3917</v>
      </c>
      <c r="D2600">
        <v>332</v>
      </c>
      <c r="E2600" s="2" t="s">
        <v>5287</v>
      </c>
      <c r="F2600" s="2" t="s">
        <v>5221</v>
      </c>
      <c r="G2600" s="2">
        <v>2599</v>
      </c>
      <c r="H2600" t="b">
        <v>1</v>
      </c>
      <c r="I2600" s="3">
        <v>43299.551805555559</v>
      </c>
      <c r="J2600" s="2">
        <v>1513</v>
      </c>
      <c r="K2600" s="2">
        <v>-23.639825999999999</v>
      </c>
      <c r="L2600" s="2">
        <v>-46.607307499999997</v>
      </c>
      <c r="M2600" s="2">
        <f>IF(AND(_332_2018_07_18_outfile_posicao[[#This Row],[hora bus]]=I2599,_332_2018_07_18_outfile_posicao[[#This Row],[lat bus]]=K2599,_332_2018_07_18_outfile_posicao[[#This Row],[lon bus]]=L2599),1,0)</f>
        <v>0</v>
      </c>
      <c r="N2600">
        <v>1</v>
      </c>
      <c r="O2600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600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600" s="4">
        <f>_332_2018_07_18_outfile_posicao[[#This Row],[8686,881807]]/_332_2018_07_18_outfile_posicao[[#Headers],[8686,881807]]</f>
        <v>5.2380543083378913E-4</v>
      </c>
      <c r="R2600">
        <f>_332_2018_07_18_outfile_posicao[[#This Row],[8686,881807]]-P2599</f>
        <v>0</v>
      </c>
      <c r="S2600">
        <f>(_332_2018_07_18_outfile_posicao[[#This Row],[hora bus]]-I2599)*86000</f>
        <v>44.79166712553706</v>
      </c>
      <c r="T2600">
        <f>_332_2018_07_18_outfile_posicao[[#This Row],[desloc]]/_332_2018_07_18_outfile_posicao[[#This Row],[seconds]]</f>
        <v>0</v>
      </c>
      <c r="U2600">
        <f>_332_2018_07_18_outfile_posicao[[#This Row],[spd m/s]]*3.6</f>
        <v>0</v>
      </c>
      <c r="V2600" s="2"/>
      <c r="W2600" s="2">
        <f>IF(_332_2018_07_18_outfile_posicao[[#This Row],[cod bus]]=F2599,0,1)</f>
        <v>0</v>
      </c>
      <c r="X2600" s="2">
        <f>IF(_332_2018_07_18_outfile_posicao[[#This Row],[desloc]]&gt;=0,0,1)</f>
        <v>0</v>
      </c>
      <c r="Y2600" s="2">
        <f>IF(AND(_332_2018_07_18_outfile_posicao[[#This Row],[spd m/s]]&lt;1,_332_2018_07_18_outfile_posicao[[#This Row],[spd m/s]]&lt;&gt;0),1,0)</f>
        <v>0</v>
      </c>
      <c r="Z2600" s="2">
        <f>IF(Z2599=0.5,IF(P2600&gt;=P2601,0.5,1),IF(_332_2018_07_18_outfile_posicao[[#This Row],[desloc]]&lt;-1000,IF(P2600&gt;=P2601,IF(AND(Z2599=0.5,P2600=P2601),0,IF(P2600&lt;700,0.5,0)),1),IF(AND(X2600&gt;0,X2599&gt;0,_332_2018_07_18_outfile_posicao[[#This Row],[8686,881807]]&lt;500,_332_2018_07_18_outfile_posicao[[#This Row],[desloc]]&gt;0),IF(_332_2018_07_18_outfile_posicao[[#This Row],[8686,881807]]&lt;500,1,0),0)))</f>
        <v>0.5</v>
      </c>
      <c r="AA2600" s="2">
        <f t="shared" si="40"/>
        <v>0</v>
      </c>
      <c r="AB2600" s="2">
        <f>IF(_332_2018_07_18_outfile_posicao[[#This Row],[inicio]]=1,0,IF(AB2599&gt;0,0.5,IF(_332_2018_07_18_outfile_posicao[[#This Row],[max dist]]=_332_2018_07_18_outfile_posicao[[#This Row],[8686,881807]],1,0)))</f>
        <v>0.5</v>
      </c>
      <c r="AC2600" s="2">
        <f>IF(_332_2018_07_18_outfile_posicao[[#This Row],[fim]]=0,AC2601+1,0)</f>
        <v>0</v>
      </c>
      <c r="AD2600" s="2"/>
      <c r="AE2600" s="2"/>
      <c r="AF2600" s="2"/>
      <c r="AG2600" s="2"/>
      <c r="AH2600" s="2"/>
      <c r="AI2600" s="2"/>
    </row>
    <row r="2601" spans="1:35" x14ac:dyDescent="0.25">
      <c r="A2601">
        <v>1470</v>
      </c>
      <c r="B2601">
        <v>1</v>
      </c>
      <c r="C2601" s="2" t="s">
        <v>3918</v>
      </c>
      <c r="D2601">
        <v>332</v>
      </c>
      <c r="E2601" s="2" t="s">
        <v>5287</v>
      </c>
      <c r="F2601" s="2" t="s">
        <v>5221</v>
      </c>
      <c r="G2601" s="2">
        <v>2600</v>
      </c>
      <c r="H2601" t="b">
        <v>1</v>
      </c>
      <c r="I2601" s="3">
        <v>43299.55232638889</v>
      </c>
      <c r="J2601" s="2">
        <v>1515</v>
      </c>
      <c r="K2601" s="2">
        <v>-23.639825999999999</v>
      </c>
      <c r="L2601" s="2">
        <v>-46.607307499999997</v>
      </c>
      <c r="M2601" s="2">
        <f>IF(AND(_332_2018_07_18_outfile_posicao[[#This Row],[hora bus]]=I2600,_332_2018_07_18_outfile_posicao[[#This Row],[lat bus]]=K2600,_332_2018_07_18_outfile_posicao[[#This Row],[lon bus]]=L2600),1,0)</f>
        <v>0</v>
      </c>
      <c r="N2601">
        <v>1</v>
      </c>
      <c r="O2601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601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601" s="4">
        <f>_332_2018_07_18_outfile_posicao[[#This Row],[8686,881807]]/_332_2018_07_18_outfile_posicao[[#Headers],[8686,881807]]</f>
        <v>5.2380543083378913E-4</v>
      </c>
      <c r="R2601">
        <f>_332_2018_07_18_outfile_posicao[[#This Row],[8686,881807]]-P2600</f>
        <v>0</v>
      </c>
      <c r="S2601">
        <f>(_332_2018_07_18_outfile_posicao[[#This Row],[hora bus]]-I2600)*86000</f>
        <v>44.791666499804705</v>
      </c>
      <c r="T2601">
        <f>_332_2018_07_18_outfile_posicao[[#This Row],[desloc]]/_332_2018_07_18_outfile_posicao[[#This Row],[seconds]]</f>
        <v>0</v>
      </c>
      <c r="U2601">
        <f>_332_2018_07_18_outfile_posicao[[#This Row],[spd m/s]]*3.6</f>
        <v>0</v>
      </c>
      <c r="V2601" s="2"/>
      <c r="W2601" s="2">
        <f>IF(_332_2018_07_18_outfile_posicao[[#This Row],[cod bus]]=F2600,0,1)</f>
        <v>0</v>
      </c>
      <c r="X2601" s="2">
        <f>IF(_332_2018_07_18_outfile_posicao[[#This Row],[desloc]]&gt;=0,0,1)</f>
        <v>0</v>
      </c>
      <c r="Y2601" s="2">
        <f>IF(AND(_332_2018_07_18_outfile_posicao[[#This Row],[spd m/s]]&lt;1,_332_2018_07_18_outfile_posicao[[#This Row],[spd m/s]]&lt;&gt;0),1,0)</f>
        <v>0</v>
      </c>
      <c r="Z2601" s="2">
        <f>IF(Z2600=0.5,IF(P2601&gt;=P2602,0.5,1),IF(_332_2018_07_18_outfile_posicao[[#This Row],[desloc]]&lt;-1000,IF(P2601&gt;=P2602,IF(AND(Z2600=0.5,P2601=P2602),0,IF(P2601&lt;700,0.5,0)),1),IF(AND(X2601&gt;0,X2600&gt;0,_332_2018_07_18_outfile_posicao[[#This Row],[8686,881807]]&lt;500,_332_2018_07_18_outfile_posicao[[#This Row],[desloc]]&gt;0),IF(_332_2018_07_18_outfile_posicao[[#This Row],[8686,881807]]&lt;500,1,0),0)))</f>
        <v>0.5</v>
      </c>
      <c r="AA2601" s="2">
        <f t="shared" si="40"/>
        <v>0</v>
      </c>
      <c r="AB2601" s="2">
        <f>IF(_332_2018_07_18_outfile_posicao[[#This Row],[inicio]]=1,0,IF(AB2600&gt;0,0.5,IF(_332_2018_07_18_outfile_posicao[[#This Row],[max dist]]=_332_2018_07_18_outfile_posicao[[#This Row],[8686,881807]],1,0)))</f>
        <v>0.5</v>
      </c>
      <c r="AC2601" s="2">
        <f>IF(_332_2018_07_18_outfile_posicao[[#This Row],[fim]]=0,AC2602+1,0)</f>
        <v>0</v>
      </c>
      <c r="AD2601" s="2"/>
      <c r="AE2601" s="2"/>
      <c r="AF2601" s="2"/>
      <c r="AG2601" s="2"/>
      <c r="AH2601" s="2"/>
      <c r="AI2601" s="2"/>
    </row>
    <row r="2602" spans="1:35" x14ac:dyDescent="0.25">
      <c r="A2602">
        <v>1472</v>
      </c>
      <c r="B2602">
        <v>1</v>
      </c>
      <c r="C2602" s="2" t="s">
        <v>3920</v>
      </c>
      <c r="D2602">
        <v>332</v>
      </c>
      <c r="E2602" s="2" t="s">
        <v>5288</v>
      </c>
      <c r="F2602" s="2" t="s">
        <v>5221</v>
      </c>
      <c r="G2602" s="2">
        <v>2601</v>
      </c>
      <c r="H2602" t="b">
        <v>1</v>
      </c>
      <c r="I2602" s="3">
        <v>43299.552847222221</v>
      </c>
      <c r="J2602" s="2">
        <v>1517</v>
      </c>
      <c r="K2602" s="2">
        <v>-23.639825999999999</v>
      </c>
      <c r="L2602" s="2">
        <v>-46.607307499999997</v>
      </c>
      <c r="M2602" s="2">
        <f>IF(AND(_332_2018_07_18_outfile_posicao[[#This Row],[hora bus]]=I2601,_332_2018_07_18_outfile_posicao[[#This Row],[lat bus]]=K2601,_332_2018_07_18_outfile_posicao[[#This Row],[lon bus]]=L2601),1,0)</f>
        <v>0</v>
      </c>
      <c r="N2602">
        <v>1</v>
      </c>
      <c r="O2602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602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602" s="4">
        <f>_332_2018_07_18_outfile_posicao[[#This Row],[8686,881807]]/_332_2018_07_18_outfile_posicao[[#Headers],[8686,881807]]</f>
        <v>5.2380543083378913E-4</v>
      </c>
      <c r="R2602">
        <f>_332_2018_07_18_outfile_posicao[[#This Row],[8686,881807]]-P2601</f>
        <v>0</v>
      </c>
      <c r="S2602">
        <f>(_332_2018_07_18_outfile_posicao[[#This Row],[hora bus]]-I2601)*86000</f>
        <v>44.791666499804705</v>
      </c>
      <c r="T2602">
        <f>_332_2018_07_18_outfile_posicao[[#This Row],[desloc]]/_332_2018_07_18_outfile_posicao[[#This Row],[seconds]]</f>
        <v>0</v>
      </c>
      <c r="U2602">
        <f>_332_2018_07_18_outfile_posicao[[#This Row],[spd m/s]]*3.6</f>
        <v>0</v>
      </c>
      <c r="V2602" s="2"/>
      <c r="W2602" s="2">
        <f>IF(_332_2018_07_18_outfile_posicao[[#This Row],[cod bus]]=F2601,0,1)</f>
        <v>0</v>
      </c>
      <c r="X2602" s="2">
        <f>IF(_332_2018_07_18_outfile_posicao[[#This Row],[desloc]]&gt;=0,0,1)</f>
        <v>0</v>
      </c>
      <c r="Y2602" s="2">
        <f>IF(AND(_332_2018_07_18_outfile_posicao[[#This Row],[spd m/s]]&lt;1,_332_2018_07_18_outfile_posicao[[#This Row],[spd m/s]]&lt;&gt;0),1,0)</f>
        <v>0</v>
      </c>
      <c r="Z2602" s="2">
        <f>IF(Z2601=0.5,IF(P2602&gt;=P2603,0.5,1),IF(_332_2018_07_18_outfile_posicao[[#This Row],[desloc]]&lt;-1000,IF(P2602&gt;=P2603,IF(AND(Z2601=0.5,P2602=P2603),0,IF(P2602&lt;700,0.5,0)),1),IF(AND(X2602&gt;0,X2601&gt;0,_332_2018_07_18_outfile_posicao[[#This Row],[8686,881807]]&lt;500,_332_2018_07_18_outfile_posicao[[#This Row],[desloc]]&gt;0),IF(_332_2018_07_18_outfile_posicao[[#This Row],[8686,881807]]&lt;500,1,0),0)))</f>
        <v>0.5</v>
      </c>
      <c r="AA2602" s="2">
        <f t="shared" si="40"/>
        <v>0</v>
      </c>
      <c r="AB2602" s="2">
        <f>IF(_332_2018_07_18_outfile_posicao[[#This Row],[inicio]]=1,0,IF(AB2601&gt;0,0.5,IF(_332_2018_07_18_outfile_posicao[[#This Row],[max dist]]=_332_2018_07_18_outfile_posicao[[#This Row],[8686,881807]],1,0)))</f>
        <v>0.5</v>
      </c>
      <c r="AC2602" s="2">
        <f>IF(_332_2018_07_18_outfile_posicao[[#This Row],[fim]]=0,AC2603+1,0)</f>
        <v>0</v>
      </c>
      <c r="AD2602" s="2"/>
      <c r="AE2602" s="2"/>
      <c r="AF2602" s="2"/>
      <c r="AG2602" s="2"/>
      <c r="AH2602" s="2"/>
      <c r="AI2602" s="2"/>
    </row>
    <row r="2603" spans="1:35" x14ac:dyDescent="0.25">
      <c r="A2603">
        <v>1473</v>
      </c>
      <c r="B2603">
        <v>1</v>
      </c>
      <c r="C2603" s="2" t="s">
        <v>3921</v>
      </c>
      <c r="D2603">
        <v>332</v>
      </c>
      <c r="E2603" s="2" t="s">
        <v>5289</v>
      </c>
      <c r="F2603" s="2" t="s">
        <v>5221</v>
      </c>
      <c r="G2603" s="2">
        <v>2602</v>
      </c>
      <c r="H2603" t="b">
        <v>1</v>
      </c>
      <c r="I2603" s="3">
        <v>43299.553368055553</v>
      </c>
      <c r="J2603" s="2">
        <v>1519</v>
      </c>
      <c r="K2603" s="2">
        <v>-23.639825999999999</v>
      </c>
      <c r="L2603" s="2">
        <v>-46.607307499999997</v>
      </c>
      <c r="M2603" s="2">
        <f>IF(AND(_332_2018_07_18_outfile_posicao[[#This Row],[hora bus]]=I2602,_332_2018_07_18_outfile_posicao[[#This Row],[lat bus]]=K2602,_332_2018_07_18_outfile_posicao[[#This Row],[lon bus]]=L2602),1,0)</f>
        <v>0</v>
      </c>
      <c r="N2603">
        <v>1</v>
      </c>
      <c r="O2603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603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603" s="4">
        <f>_332_2018_07_18_outfile_posicao[[#This Row],[8686,881807]]/_332_2018_07_18_outfile_posicao[[#Headers],[8686,881807]]</f>
        <v>5.2380543083378913E-4</v>
      </c>
      <c r="R2603">
        <f>_332_2018_07_18_outfile_posicao[[#This Row],[8686,881807]]-P2602</f>
        <v>0</v>
      </c>
      <c r="S2603">
        <f>(_332_2018_07_18_outfile_posicao[[#This Row],[hora bus]]-I2602)*86000</f>
        <v>44.791666499804705</v>
      </c>
      <c r="T2603">
        <f>_332_2018_07_18_outfile_posicao[[#This Row],[desloc]]/_332_2018_07_18_outfile_posicao[[#This Row],[seconds]]</f>
        <v>0</v>
      </c>
      <c r="U2603">
        <f>_332_2018_07_18_outfile_posicao[[#This Row],[spd m/s]]*3.6</f>
        <v>0</v>
      </c>
      <c r="V2603" s="2"/>
      <c r="W2603" s="2">
        <f>IF(_332_2018_07_18_outfile_posicao[[#This Row],[cod bus]]=F2602,0,1)</f>
        <v>0</v>
      </c>
      <c r="X2603" s="2">
        <f>IF(_332_2018_07_18_outfile_posicao[[#This Row],[desloc]]&gt;=0,0,1)</f>
        <v>0</v>
      </c>
      <c r="Y2603" s="2">
        <f>IF(AND(_332_2018_07_18_outfile_posicao[[#This Row],[spd m/s]]&lt;1,_332_2018_07_18_outfile_posicao[[#This Row],[spd m/s]]&lt;&gt;0),1,0)</f>
        <v>0</v>
      </c>
      <c r="Z2603" s="2">
        <f>IF(Z2602=0.5,IF(P2603&gt;=P2604,0.5,1),IF(_332_2018_07_18_outfile_posicao[[#This Row],[desloc]]&lt;-1000,IF(P2603&gt;=P2604,IF(AND(Z2602=0.5,P2603=P2604),0,IF(P2603&lt;700,0.5,0)),1),IF(AND(X2603&gt;0,X2602&gt;0,_332_2018_07_18_outfile_posicao[[#This Row],[8686,881807]]&lt;500,_332_2018_07_18_outfile_posicao[[#This Row],[desloc]]&gt;0),IF(_332_2018_07_18_outfile_posicao[[#This Row],[8686,881807]]&lt;500,1,0),0)))</f>
        <v>0.5</v>
      </c>
      <c r="AA2603" s="2">
        <f t="shared" si="40"/>
        <v>0</v>
      </c>
      <c r="AB2603" s="2">
        <f>IF(_332_2018_07_18_outfile_posicao[[#This Row],[inicio]]=1,0,IF(AB2602&gt;0,0.5,IF(_332_2018_07_18_outfile_posicao[[#This Row],[max dist]]=_332_2018_07_18_outfile_posicao[[#This Row],[8686,881807]],1,0)))</f>
        <v>0.5</v>
      </c>
      <c r="AC2603" s="2">
        <f>IF(_332_2018_07_18_outfile_posicao[[#This Row],[fim]]=0,AC2604+1,0)</f>
        <v>0</v>
      </c>
      <c r="AD2603" s="2"/>
      <c r="AE2603" s="2"/>
      <c r="AF2603" s="2"/>
      <c r="AG2603" s="2"/>
      <c r="AH2603" s="2"/>
      <c r="AI2603" s="2"/>
    </row>
    <row r="2604" spans="1:35" x14ac:dyDescent="0.25">
      <c r="A2604">
        <v>1475</v>
      </c>
      <c r="B2604">
        <v>1</v>
      </c>
      <c r="C2604" s="2" t="s">
        <v>3923</v>
      </c>
      <c r="D2604">
        <v>332</v>
      </c>
      <c r="E2604" s="2" t="s">
        <v>5290</v>
      </c>
      <c r="F2604" s="2" t="s">
        <v>5221</v>
      </c>
      <c r="G2604" s="2">
        <v>2603</v>
      </c>
      <c r="H2604" t="b">
        <v>1</v>
      </c>
      <c r="I2604" s="3">
        <v>43299.553888888891</v>
      </c>
      <c r="J2604" s="2">
        <v>1522</v>
      </c>
      <c r="K2604" s="2">
        <v>-23.639825999999999</v>
      </c>
      <c r="L2604" s="2">
        <v>-46.607307499999997</v>
      </c>
      <c r="M2604" s="2">
        <f>IF(AND(_332_2018_07_18_outfile_posicao[[#This Row],[hora bus]]=I2603,_332_2018_07_18_outfile_posicao[[#This Row],[lat bus]]=K2603,_332_2018_07_18_outfile_posicao[[#This Row],[lon bus]]=L2603),1,0)</f>
        <v>0</v>
      </c>
      <c r="N2604">
        <v>1</v>
      </c>
      <c r="O2604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604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604" s="4">
        <f>_332_2018_07_18_outfile_posicao[[#This Row],[8686,881807]]/_332_2018_07_18_outfile_posicao[[#Headers],[8686,881807]]</f>
        <v>5.2380543083378913E-4</v>
      </c>
      <c r="R2604">
        <f>_332_2018_07_18_outfile_posicao[[#This Row],[8686,881807]]-P2603</f>
        <v>0</v>
      </c>
      <c r="S2604">
        <f>(_332_2018_07_18_outfile_posicao[[#This Row],[hora bus]]-I2603)*86000</f>
        <v>44.79166712553706</v>
      </c>
      <c r="T2604">
        <f>_332_2018_07_18_outfile_posicao[[#This Row],[desloc]]/_332_2018_07_18_outfile_posicao[[#This Row],[seconds]]</f>
        <v>0</v>
      </c>
      <c r="U2604">
        <f>_332_2018_07_18_outfile_posicao[[#This Row],[spd m/s]]*3.6</f>
        <v>0</v>
      </c>
      <c r="V2604" s="2"/>
      <c r="W2604" s="2">
        <f>IF(_332_2018_07_18_outfile_posicao[[#This Row],[cod bus]]=F2603,0,1)</f>
        <v>0</v>
      </c>
      <c r="X2604" s="2">
        <f>IF(_332_2018_07_18_outfile_posicao[[#This Row],[desloc]]&gt;=0,0,1)</f>
        <v>0</v>
      </c>
      <c r="Y2604" s="2">
        <f>IF(AND(_332_2018_07_18_outfile_posicao[[#This Row],[spd m/s]]&lt;1,_332_2018_07_18_outfile_posicao[[#This Row],[spd m/s]]&lt;&gt;0),1,0)</f>
        <v>0</v>
      </c>
      <c r="Z2604" s="2">
        <f>IF(Z2603=0.5,IF(P2604&gt;=P2605,0.5,1),IF(_332_2018_07_18_outfile_posicao[[#This Row],[desloc]]&lt;-1000,IF(P2604&gt;=P2605,IF(AND(Z2603=0.5,P2604=P2605),0,IF(P2604&lt;700,0.5,0)),1),IF(AND(X2604&gt;0,X2603&gt;0,_332_2018_07_18_outfile_posicao[[#This Row],[8686,881807]]&lt;500,_332_2018_07_18_outfile_posicao[[#This Row],[desloc]]&gt;0),IF(_332_2018_07_18_outfile_posicao[[#This Row],[8686,881807]]&lt;500,1,0),0)))</f>
        <v>0.5</v>
      </c>
      <c r="AA2604" s="2">
        <f t="shared" si="40"/>
        <v>0</v>
      </c>
      <c r="AB2604" s="2">
        <f>IF(_332_2018_07_18_outfile_posicao[[#This Row],[inicio]]=1,0,IF(AB2603&gt;0,0.5,IF(_332_2018_07_18_outfile_posicao[[#This Row],[max dist]]=_332_2018_07_18_outfile_posicao[[#This Row],[8686,881807]],1,0)))</f>
        <v>0.5</v>
      </c>
      <c r="AC2604" s="2">
        <f>IF(_332_2018_07_18_outfile_posicao[[#This Row],[fim]]=0,AC2605+1,0)</f>
        <v>0</v>
      </c>
      <c r="AD2604" s="2"/>
      <c r="AE2604" s="2"/>
      <c r="AF2604" s="2"/>
      <c r="AG2604" s="2"/>
      <c r="AH2604" s="2"/>
      <c r="AI2604" s="2"/>
    </row>
    <row r="2605" spans="1:35" x14ac:dyDescent="0.25">
      <c r="A2605">
        <v>1476</v>
      </c>
      <c r="B2605">
        <v>1</v>
      </c>
      <c r="C2605" s="2" t="s">
        <v>3924</v>
      </c>
      <c r="D2605">
        <v>332</v>
      </c>
      <c r="E2605" s="2" t="s">
        <v>5290</v>
      </c>
      <c r="F2605" s="2" t="s">
        <v>5221</v>
      </c>
      <c r="G2605" s="2">
        <v>2604</v>
      </c>
      <c r="H2605" t="b">
        <v>1</v>
      </c>
      <c r="I2605" s="3">
        <v>43299.554409722223</v>
      </c>
      <c r="J2605" s="2">
        <v>1523</v>
      </c>
      <c r="K2605" s="2">
        <v>-23.639825999999999</v>
      </c>
      <c r="L2605" s="2">
        <v>-46.607307499999997</v>
      </c>
      <c r="M2605" s="2">
        <f>IF(AND(_332_2018_07_18_outfile_posicao[[#This Row],[hora bus]]=I2604,_332_2018_07_18_outfile_posicao[[#This Row],[lat bus]]=K2604,_332_2018_07_18_outfile_posicao[[#This Row],[lon bus]]=L2604),1,0)</f>
        <v>0</v>
      </c>
      <c r="N2605">
        <v>1</v>
      </c>
      <c r="O2605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605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605" s="4">
        <f>_332_2018_07_18_outfile_posicao[[#This Row],[8686,881807]]/_332_2018_07_18_outfile_posicao[[#Headers],[8686,881807]]</f>
        <v>5.2380543083378913E-4</v>
      </c>
      <c r="R2605">
        <f>_332_2018_07_18_outfile_posicao[[#This Row],[8686,881807]]-P2604</f>
        <v>0</v>
      </c>
      <c r="S2605">
        <f>(_332_2018_07_18_outfile_posicao[[#This Row],[hora bus]]-I2604)*86000</f>
        <v>44.791666499804705</v>
      </c>
      <c r="T2605">
        <f>_332_2018_07_18_outfile_posicao[[#This Row],[desloc]]/_332_2018_07_18_outfile_posicao[[#This Row],[seconds]]</f>
        <v>0</v>
      </c>
      <c r="U2605">
        <f>_332_2018_07_18_outfile_posicao[[#This Row],[spd m/s]]*3.6</f>
        <v>0</v>
      </c>
      <c r="V2605" s="2"/>
      <c r="W2605" s="2">
        <f>IF(_332_2018_07_18_outfile_posicao[[#This Row],[cod bus]]=F2604,0,1)</f>
        <v>0</v>
      </c>
      <c r="X2605" s="2">
        <f>IF(_332_2018_07_18_outfile_posicao[[#This Row],[desloc]]&gt;=0,0,1)</f>
        <v>0</v>
      </c>
      <c r="Y2605" s="2">
        <f>IF(AND(_332_2018_07_18_outfile_posicao[[#This Row],[spd m/s]]&lt;1,_332_2018_07_18_outfile_posicao[[#This Row],[spd m/s]]&lt;&gt;0),1,0)</f>
        <v>0</v>
      </c>
      <c r="Z2605" s="2">
        <f>IF(Z2604=0.5,IF(P2605&gt;=P2606,0.5,1),IF(_332_2018_07_18_outfile_posicao[[#This Row],[desloc]]&lt;-1000,IF(P2605&gt;=P2606,IF(AND(Z2604=0.5,P2605=P2606),0,IF(P2605&lt;700,0.5,0)),1),IF(AND(X2605&gt;0,X2604&gt;0,_332_2018_07_18_outfile_posicao[[#This Row],[8686,881807]]&lt;500,_332_2018_07_18_outfile_posicao[[#This Row],[desloc]]&gt;0),IF(_332_2018_07_18_outfile_posicao[[#This Row],[8686,881807]]&lt;500,1,0),0)))</f>
        <v>0.5</v>
      </c>
      <c r="AA2605" s="2">
        <f t="shared" si="40"/>
        <v>0</v>
      </c>
      <c r="AB2605" s="2">
        <f>IF(_332_2018_07_18_outfile_posicao[[#This Row],[inicio]]=1,0,IF(AB2604&gt;0,0.5,IF(_332_2018_07_18_outfile_posicao[[#This Row],[max dist]]=_332_2018_07_18_outfile_posicao[[#This Row],[8686,881807]],1,0)))</f>
        <v>0.5</v>
      </c>
      <c r="AC2605" s="2">
        <f>IF(_332_2018_07_18_outfile_posicao[[#This Row],[fim]]=0,AC2606+1,0)</f>
        <v>0</v>
      </c>
      <c r="AD2605" s="2"/>
      <c r="AE2605" s="2"/>
      <c r="AF2605" s="2"/>
      <c r="AG2605" s="2"/>
      <c r="AH2605" s="2"/>
      <c r="AI2605" s="2"/>
    </row>
    <row r="2606" spans="1:35" x14ac:dyDescent="0.25">
      <c r="A2606">
        <v>1478</v>
      </c>
      <c r="B2606">
        <v>1</v>
      </c>
      <c r="C2606" s="2" t="s">
        <v>3925</v>
      </c>
      <c r="D2606">
        <v>332</v>
      </c>
      <c r="E2606" s="2" t="s">
        <v>5291</v>
      </c>
      <c r="F2606" s="2" t="s">
        <v>5221</v>
      </c>
      <c r="G2606" s="2">
        <v>2605</v>
      </c>
      <c r="H2606" t="b">
        <v>1</v>
      </c>
      <c r="I2606" s="3">
        <v>43299.554930555554</v>
      </c>
      <c r="J2606" s="2">
        <v>1524</v>
      </c>
      <c r="K2606" s="2">
        <v>-23.639825999999999</v>
      </c>
      <c r="L2606" s="2">
        <v>-46.607307499999997</v>
      </c>
      <c r="M2606" s="2">
        <f>IF(AND(_332_2018_07_18_outfile_posicao[[#This Row],[hora bus]]=I2605,_332_2018_07_18_outfile_posicao[[#This Row],[lat bus]]=K2605,_332_2018_07_18_outfile_posicao[[#This Row],[lon bus]]=L2605),1,0)</f>
        <v>0</v>
      </c>
      <c r="N2606">
        <v>1</v>
      </c>
      <c r="O2606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606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606" s="4">
        <f>_332_2018_07_18_outfile_posicao[[#This Row],[8686,881807]]/_332_2018_07_18_outfile_posicao[[#Headers],[8686,881807]]</f>
        <v>5.2380543083378913E-4</v>
      </c>
      <c r="R2606">
        <f>_332_2018_07_18_outfile_posicao[[#This Row],[8686,881807]]-P2605</f>
        <v>0</v>
      </c>
      <c r="S2606">
        <f>(_332_2018_07_18_outfile_posicao[[#This Row],[hora bus]]-I2605)*86000</f>
        <v>44.791666499804705</v>
      </c>
      <c r="T2606">
        <f>_332_2018_07_18_outfile_posicao[[#This Row],[desloc]]/_332_2018_07_18_outfile_posicao[[#This Row],[seconds]]</f>
        <v>0</v>
      </c>
      <c r="U2606">
        <f>_332_2018_07_18_outfile_posicao[[#This Row],[spd m/s]]*3.6</f>
        <v>0</v>
      </c>
      <c r="V2606" s="2"/>
      <c r="W2606" s="2">
        <f>IF(_332_2018_07_18_outfile_posicao[[#This Row],[cod bus]]=F2605,0,1)</f>
        <v>0</v>
      </c>
      <c r="X2606" s="2">
        <f>IF(_332_2018_07_18_outfile_posicao[[#This Row],[desloc]]&gt;=0,0,1)</f>
        <v>0</v>
      </c>
      <c r="Y2606" s="2">
        <f>IF(AND(_332_2018_07_18_outfile_posicao[[#This Row],[spd m/s]]&lt;1,_332_2018_07_18_outfile_posicao[[#This Row],[spd m/s]]&lt;&gt;0),1,0)</f>
        <v>0</v>
      </c>
      <c r="Z2606" s="2">
        <f>IF(Z2605=0.5,IF(P2606&gt;=P2607,0.5,1),IF(_332_2018_07_18_outfile_posicao[[#This Row],[desloc]]&lt;-1000,IF(P2606&gt;=P2607,IF(AND(Z2605=0.5,P2606=P2607),0,IF(P2606&lt;700,0.5,0)),1),IF(AND(X2606&gt;0,X2605&gt;0,_332_2018_07_18_outfile_posicao[[#This Row],[8686,881807]]&lt;500,_332_2018_07_18_outfile_posicao[[#This Row],[desloc]]&gt;0),IF(_332_2018_07_18_outfile_posicao[[#This Row],[8686,881807]]&lt;500,1,0),0)))</f>
        <v>0.5</v>
      </c>
      <c r="AA2606" s="2">
        <f t="shared" si="40"/>
        <v>0</v>
      </c>
      <c r="AB2606" s="2">
        <f>IF(_332_2018_07_18_outfile_posicao[[#This Row],[inicio]]=1,0,IF(AB2605&gt;0,0.5,IF(_332_2018_07_18_outfile_posicao[[#This Row],[max dist]]=_332_2018_07_18_outfile_posicao[[#This Row],[8686,881807]],1,0)))</f>
        <v>0.5</v>
      </c>
      <c r="AC2606" s="2">
        <f>IF(_332_2018_07_18_outfile_posicao[[#This Row],[fim]]=0,AC2607+1,0)</f>
        <v>0</v>
      </c>
      <c r="AD2606" s="2"/>
      <c r="AE2606" s="2"/>
      <c r="AF2606" s="2"/>
      <c r="AG2606" s="2"/>
      <c r="AH2606" s="2"/>
      <c r="AI2606" s="2"/>
    </row>
    <row r="2607" spans="1:35" x14ac:dyDescent="0.25">
      <c r="A2607">
        <v>1479</v>
      </c>
      <c r="B2607">
        <v>1</v>
      </c>
      <c r="C2607" s="2" t="s">
        <v>3926</v>
      </c>
      <c r="D2607">
        <v>332</v>
      </c>
      <c r="E2607" s="2" t="s">
        <v>5292</v>
      </c>
      <c r="F2607" s="2" t="s">
        <v>5221</v>
      </c>
      <c r="G2607" s="2">
        <v>2606</v>
      </c>
      <c r="H2607" t="b">
        <v>1</v>
      </c>
      <c r="I2607" s="3">
        <v>43299.555451388886</v>
      </c>
      <c r="J2607" s="2">
        <v>1525</v>
      </c>
      <c r="K2607" s="2">
        <v>-23.639825999999999</v>
      </c>
      <c r="L2607" s="2">
        <v>-46.607307499999997</v>
      </c>
      <c r="M2607" s="2">
        <f>IF(AND(_332_2018_07_18_outfile_posicao[[#This Row],[hora bus]]=I2606,_332_2018_07_18_outfile_posicao[[#This Row],[lat bus]]=K2606,_332_2018_07_18_outfile_posicao[[#This Row],[lon bus]]=L2606),1,0)</f>
        <v>0</v>
      </c>
      <c r="N2607">
        <v>1</v>
      </c>
      <c r="O2607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607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607" s="4">
        <f>_332_2018_07_18_outfile_posicao[[#This Row],[8686,881807]]/_332_2018_07_18_outfile_posicao[[#Headers],[8686,881807]]</f>
        <v>5.2380543083378913E-4</v>
      </c>
      <c r="R2607">
        <f>_332_2018_07_18_outfile_posicao[[#This Row],[8686,881807]]-P2606</f>
        <v>0</v>
      </c>
      <c r="S2607">
        <f>(_332_2018_07_18_outfile_posicao[[#This Row],[hora bus]]-I2606)*86000</f>
        <v>44.791666499804705</v>
      </c>
      <c r="T2607">
        <f>_332_2018_07_18_outfile_posicao[[#This Row],[desloc]]/_332_2018_07_18_outfile_posicao[[#This Row],[seconds]]</f>
        <v>0</v>
      </c>
      <c r="U2607">
        <f>_332_2018_07_18_outfile_posicao[[#This Row],[spd m/s]]*3.6</f>
        <v>0</v>
      </c>
      <c r="V2607" s="2"/>
      <c r="W2607" s="2">
        <f>IF(_332_2018_07_18_outfile_posicao[[#This Row],[cod bus]]=F2606,0,1)</f>
        <v>0</v>
      </c>
      <c r="X2607" s="2">
        <f>IF(_332_2018_07_18_outfile_posicao[[#This Row],[desloc]]&gt;=0,0,1)</f>
        <v>0</v>
      </c>
      <c r="Y2607" s="2">
        <f>IF(AND(_332_2018_07_18_outfile_posicao[[#This Row],[spd m/s]]&lt;1,_332_2018_07_18_outfile_posicao[[#This Row],[spd m/s]]&lt;&gt;0),1,0)</f>
        <v>0</v>
      </c>
      <c r="Z2607" s="2">
        <f>IF(Z2606=0.5,IF(P2607&gt;=P2608,0.5,1),IF(_332_2018_07_18_outfile_posicao[[#This Row],[desloc]]&lt;-1000,IF(P2607&gt;=P2608,IF(AND(Z2606=0.5,P2607=P2608),0,IF(P2607&lt;700,0.5,0)),1),IF(AND(X2607&gt;0,X2606&gt;0,_332_2018_07_18_outfile_posicao[[#This Row],[8686,881807]]&lt;500,_332_2018_07_18_outfile_posicao[[#This Row],[desloc]]&gt;0),IF(_332_2018_07_18_outfile_posicao[[#This Row],[8686,881807]]&lt;500,1,0),0)))</f>
        <v>0.5</v>
      </c>
      <c r="AA2607" s="2">
        <f t="shared" si="40"/>
        <v>0</v>
      </c>
      <c r="AB2607" s="2">
        <f>IF(_332_2018_07_18_outfile_posicao[[#This Row],[inicio]]=1,0,IF(AB2606&gt;0,0.5,IF(_332_2018_07_18_outfile_posicao[[#This Row],[max dist]]=_332_2018_07_18_outfile_posicao[[#This Row],[8686,881807]],1,0)))</f>
        <v>0.5</v>
      </c>
      <c r="AC2607" s="2">
        <f>IF(_332_2018_07_18_outfile_posicao[[#This Row],[fim]]=0,AC2608+1,0)</f>
        <v>0</v>
      </c>
      <c r="AD2607" s="2"/>
      <c r="AE2607" s="2"/>
      <c r="AF2607" s="2"/>
      <c r="AG2607" s="2"/>
      <c r="AH2607" s="2"/>
      <c r="AI2607" s="2"/>
    </row>
    <row r="2608" spans="1:35" x14ac:dyDescent="0.25">
      <c r="A2608">
        <v>1481</v>
      </c>
      <c r="B2608">
        <v>1</v>
      </c>
      <c r="C2608" s="2" t="s">
        <v>3927</v>
      </c>
      <c r="D2608">
        <v>332</v>
      </c>
      <c r="E2608" s="2" t="s">
        <v>5293</v>
      </c>
      <c r="F2608" s="2" t="s">
        <v>5221</v>
      </c>
      <c r="G2608" s="2">
        <v>2607</v>
      </c>
      <c r="H2608" t="b">
        <v>1</v>
      </c>
      <c r="I2608" s="3">
        <v>43299.555972222224</v>
      </c>
      <c r="J2608" s="2">
        <v>1526</v>
      </c>
      <c r="K2608" s="2">
        <v>-23.639825999999999</v>
      </c>
      <c r="L2608" s="2">
        <v>-46.607307499999997</v>
      </c>
      <c r="M2608" s="2">
        <f>IF(AND(_332_2018_07_18_outfile_posicao[[#This Row],[hora bus]]=I2607,_332_2018_07_18_outfile_posicao[[#This Row],[lat bus]]=K2607,_332_2018_07_18_outfile_posicao[[#This Row],[lon bus]]=L2607),1,0)</f>
        <v>0</v>
      </c>
      <c r="N2608">
        <v>1</v>
      </c>
      <c r="O2608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608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608" s="4">
        <f>_332_2018_07_18_outfile_posicao[[#This Row],[8686,881807]]/_332_2018_07_18_outfile_posicao[[#Headers],[8686,881807]]</f>
        <v>5.2380543083378913E-4</v>
      </c>
      <c r="R2608">
        <f>_332_2018_07_18_outfile_posicao[[#This Row],[8686,881807]]-P2607</f>
        <v>0</v>
      </c>
      <c r="S2608">
        <f>(_332_2018_07_18_outfile_posicao[[#This Row],[hora bus]]-I2607)*86000</f>
        <v>44.79166712553706</v>
      </c>
      <c r="T2608">
        <f>_332_2018_07_18_outfile_posicao[[#This Row],[desloc]]/_332_2018_07_18_outfile_posicao[[#This Row],[seconds]]</f>
        <v>0</v>
      </c>
      <c r="U2608">
        <f>_332_2018_07_18_outfile_posicao[[#This Row],[spd m/s]]*3.6</f>
        <v>0</v>
      </c>
      <c r="V2608" s="2"/>
      <c r="W2608" s="2">
        <f>IF(_332_2018_07_18_outfile_posicao[[#This Row],[cod bus]]=F2607,0,1)</f>
        <v>0</v>
      </c>
      <c r="X2608" s="2">
        <f>IF(_332_2018_07_18_outfile_posicao[[#This Row],[desloc]]&gt;=0,0,1)</f>
        <v>0</v>
      </c>
      <c r="Y2608" s="2">
        <f>IF(AND(_332_2018_07_18_outfile_posicao[[#This Row],[spd m/s]]&lt;1,_332_2018_07_18_outfile_posicao[[#This Row],[spd m/s]]&lt;&gt;0),1,0)</f>
        <v>0</v>
      </c>
      <c r="Z2608" s="2">
        <f>IF(Z2607=0.5,IF(P2608&gt;=P2609,0.5,1),IF(_332_2018_07_18_outfile_posicao[[#This Row],[desloc]]&lt;-1000,IF(P2608&gt;=P2609,IF(AND(Z2607=0.5,P2608=P2609),0,IF(P2608&lt;700,0.5,0)),1),IF(AND(X2608&gt;0,X2607&gt;0,_332_2018_07_18_outfile_posicao[[#This Row],[8686,881807]]&lt;500,_332_2018_07_18_outfile_posicao[[#This Row],[desloc]]&gt;0),IF(_332_2018_07_18_outfile_posicao[[#This Row],[8686,881807]]&lt;500,1,0),0)))</f>
        <v>0.5</v>
      </c>
      <c r="AA2608" s="2">
        <f t="shared" si="40"/>
        <v>0</v>
      </c>
      <c r="AB2608" s="2">
        <f>IF(_332_2018_07_18_outfile_posicao[[#This Row],[inicio]]=1,0,IF(AB2607&gt;0,0.5,IF(_332_2018_07_18_outfile_posicao[[#This Row],[max dist]]=_332_2018_07_18_outfile_posicao[[#This Row],[8686,881807]],1,0)))</f>
        <v>0.5</v>
      </c>
      <c r="AC2608" s="2">
        <f>IF(_332_2018_07_18_outfile_posicao[[#This Row],[fim]]=0,AC2609+1,0)</f>
        <v>0</v>
      </c>
      <c r="AD2608" s="2"/>
      <c r="AE2608" s="2"/>
      <c r="AF2608" s="2"/>
      <c r="AG2608" s="2"/>
      <c r="AH2608" s="2"/>
      <c r="AI2608" s="2"/>
    </row>
    <row r="2609" spans="1:35" x14ac:dyDescent="0.25">
      <c r="A2609">
        <v>1482</v>
      </c>
      <c r="B2609">
        <v>1</v>
      </c>
      <c r="C2609" s="2" t="s">
        <v>3928</v>
      </c>
      <c r="D2609">
        <v>332</v>
      </c>
      <c r="E2609" s="2" t="s">
        <v>5293</v>
      </c>
      <c r="F2609" s="2" t="s">
        <v>5221</v>
      </c>
      <c r="G2609" s="2">
        <v>2608</v>
      </c>
      <c r="H2609" t="b">
        <v>1</v>
      </c>
      <c r="I2609" s="3">
        <v>43299.556493055556</v>
      </c>
      <c r="J2609" s="2">
        <v>1528</v>
      </c>
      <c r="K2609" s="2">
        <v>-23.639825999999999</v>
      </c>
      <c r="L2609" s="2">
        <v>-46.607307499999997</v>
      </c>
      <c r="M2609" s="2">
        <f>IF(AND(_332_2018_07_18_outfile_posicao[[#This Row],[hora bus]]=I2608,_332_2018_07_18_outfile_posicao[[#This Row],[lat bus]]=K2608,_332_2018_07_18_outfile_posicao[[#This Row],[lon bus]]=L2608),1,0)</f>
        <v>0</v>
      </c>
      <c r="N2609">
        <v>1</v>
      </c>
      <c r="O2609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609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609" s="4">
        <f>_332_2018_07_18_outfile_posicao[[#This Row],[8686,881807]]/_332_2018_07_18_outfile_posicao[[#Headers],[8686,881807]]</f>
        <v>5.2380543083378913E-4</v>
      </c>
      <c r="R2609">
        <f>_332_2018_07_18_outfile_posicao[[#This Row],[8686,881807]]-P2608</f>
        <v>0</v>
      </c>
      <c r="S2609">
        <f>(_332_2018_07_18_outfile_posicao[[#This Row],[hora bus]]-I2608)*86000</f>
        <v>44.791666499804705</v>
      </c>
      <c r="T2609">
        <f>_332_2018_07_18_outfile_posicao[[#This Row],[desloc]]/_332_2018_07_18_outfile_posicao[[#This Row],[seconds]]</f>
        <v>0</v>
      </c>
      <c r="U2609">
        <f>_332_2018_07_18_outfile_posicao[[#This Row],[spd m/s]]*3.6</f>
        <v>0</v>
      </c>
      <c r="V2609" s="2"/>
      <c r="W2609" s="2">
        <f>IF(_332_2018_07_18_outfile_posicao[[#This Row],[cod bus]]=F2608,0,1)</f>
        <v>0</v>
      </c>
      <c r="X2609" s="2">
        <f>IF(_332_2018_07_18_outfile_posicao[[#This Row],[desloc]]&gt;=0,0,1)</f>
        <v>0</v>
      </c>
      <c r="Y2609" s="2">
        <f>IF(AND(_332_2018_07_18_outfile_posicao[[#This Row],[spd m/s]]&lt;1,_332_2018_07_18_outfile_posicao[[#This Row],[spd m/s]]&lt;&gt;0),1,0)</f>
        <v>0</v>
      </c>
      <c r="Z2609" s="2">
        <f>IF(Z2608=0.5,IF(P2609&gt;=P2610,0.5,1),IF(_332_2018_07_18_outfile_posicao[[#This Row],[desloc]]&lt;-1000,IF(P2609&gt;=P2610,IF(AND(Z2608=0.5,P2609=P2610),0,IF(P2609&lt;700,0.5,0)),1),IF(AND(X2609&gt;0,X2608&gt;0,_332_2018_07_18_outfile_posicao[[#This Row],[8686,881807]]&lt;500,_332_2018_07_18_outfile_posicao[[#This Row],[desloc]]&gt;0),IF(_332_2018_07_18_outfile_posicao[[#This Row],[8686,881807]]&lt;500,1,0),0)))</f>
        <v>0.5</v>
      </c>
      <c r="AA2609" s="2">
        <f t="shared" si="40"/>
        <v>0</v>
      </c>
      <c r="AB2609" s="2">
        <f>IF(_332_2018_07_18_outfile_posicao[[#This Row],[inicio]]=1,0,IF(AB2608&gt;0,0.5,IF(_332_2018_07_18_outfile_posicao[[#This Row],[max dist]]=_332_2018_07_18_outfile_posicao[[#This Row],[8686,881807]],1,0)))</f>
        <v>0.5</v>
      </c>
      <c r="AC2609" s="2">
        <f>IF(_332_2018_07_18_outfile_posicao[[#This Row],[fim]]=0,AC2610+1,0)</f>
        <v>0</v>
      </c>
      <c r="AD2609" s="2"/>
      <c r="AE2609" s="2"/>
      <c r="AF2609" s="2"/>
      <c r="AG2609" s="2"/>
      <c r="AH2609" s="2"/>
      <c r="AI2609" s="2"/>
    </row>
    <row r="2610" spans="1:35" x14ac:dyDescent="0.25">
      <c r="A2610">
        <v>1484</v>
      </c>
      <c r="B2610">
        <v>1</v>
      </c>
      <c r="C2610" s="2" t="s">
        <v>3929</v>
      </c>
      <c r="D2610">
        <v>332</v>
      </c>
      <c r="E2610" s="2" t="s">
        <v>5294</v>
      </c>
      <c r="F2610" s="2" t="s">
        <v>5221</v>
      </c>
      <c r="G2610" s="2">
        <v>2609</v>
      </c>
      <c r="H2610" t="b">
        <v>1</v>
      </c>
      <c r="I2610" s="3">
        <v>43299.557013888887</v>
      </c>
      <c r="J2610" s="2">
        <v>1529</v>
      </c>
      <c r="K2610" s="2">
        <v>-23.639825999999999</v>
      </c>
      <c r="L2610" s="2">
        <v>-46.607307499999997</v>
      </c>
      <c r="M2610" s="2">
        <f>IF(AND(_332_2018_07_18_outfile_posicao[[#This Row],[hora bus]]=I2609,_332_2018_07_18_outfile_posicao[[#This Row],[lat bus]]=K2609,_332_2018_07_18_outfile_posicao[[#This Row],[lon bus]]=L2609),1,0)</f>
        <v>0</v>
      </c>
      <c r="N2610">
        <v>1</v>
      </c>
      <c r="O2610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610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610" s="4">
        <f>_332_2018_07_18_outfile_posicao[[#This Row],[8686,881807]]/_332_2018_07_18_outfile_posicao[[#Headers],[8686,881807]]</f>
        <v>5.2380543083378913E-4</v>
      </c>
      <c r="R2610">
        <f>_332_2018_07_18_outfile_posicao[[#This Row],[8686,881807]]-P2609</f>
        <v>0</v>
      </c>
      <c r="S2610">
        <f>(_332_2018_07_18_outfile_posicao[[#This Row],[hora bus]]-I2609)*86000</f>
        <v>44.791666499804705</v>
      </c>
      <c r="T2610">
        <f>_332_2018_07_18_outfile_posicao[[#This Row],[desloc]]/_332_2018_07_18_outfile_posicao[[#This Row],[seconds]]</f>
        <v>0</v>
      </c>
      <c r="U2610">
        <f>_332_2018_07_18_outfile_posicao[[#This Row],[spd m/s]]*3.6</f>
        <v>0</v>
      </c>
      <c r="V2610" s="2"/>
      <c r="W2610" s="2">
        <f>IF(_332_2018_07_18_outfile_posicao[[#This Row],[cod bus]]=F2609,0,1)</f>
        <v>0</v>
      </c>
      <c r="X2610" s="2">
        <f>IF(_332_2018_07_18_outfile_posicao[[#This Row],[desloc]]&gt;=0,0,1)</f>
        <v>0</v>
      </c>
      <c r="Y2610" s="2">
        <f>IF(AND(_332_2018_07_18_outfile_posicao[[#This Row],[spd m/s]]&lt;1,_332_2018_07_18_outfile_posicao[[#This Row],[spd m/s]]&lt;&gt;0),1,0)</f>
        <v>0</v>
      </c>
      <c r="Z2610" s="2">
        <f>IF(Z2609=0.5,IF(P2610&gt;=P2611,0.5,1),IF(_332_2018_07_18_outfile_posicao[[#This Row],[desloc]]&lt;-1000,IF(P2610&gt;=P2611,IF(AND(Z2609=0.5,P2610=P2611),0,IF(P2610&lt;700,0.5,0)),1),IF(AND(X2610&gt;0,X2609&gt;0,_332_2018_07_18_outfile_posicao[[#This Row],[8686,881807]]&lt;500,_332_2018_07_18_outfile_posicao[[#This Row],[desloc]]&gt;0),IF(_332_2018_07_18_outfile_posicao[[#This Row],[8686,881807]]&lt;500,1,0),0)))</f>
        <v>0.5</v>
      </c>
      <c r="AA2610" s="2">
        <f t="shared" si="40"/>
        <v>0</v>
      </c>
      <c r="AB2610" s="2">
        <f>IF(_332_2018_07_18_outfile_posicao[[#This Row],[inicio]]=1,0,IF(AB2609&gt;0,0.5,IF(_332_2018_07_18_outfile_posicao[[#This Row],[max dist]]=_332_2018_07_18_outfile_posicao[[#This Row],[8686,881807]],1,0)))</f>
        <v>0.5</v>
      </c>
      <c r="AC2610" s="2">
        <f>IF(_332_2018_07_18_outfile_posicao[[#This Row],[fim]]=0,AC2611+1,0)</f>
        <v>0</v>
      </c>
      <c r="AD2610" s="2"/>
      <c r="AE2610" s="2"/>
      <c r="AF2610" s="2"/>
      <c r="AG2610" s="2"/>
      <c r="AH2610" s="2"/>
      <c r="AI2610" s="2"/>
    </row>
    <row r="2611" spans="1:35" x14ac:dyDescent="0.25">
      <c r="A2611">
        <v>1485</v>
      </c>
      <c r="B2611">
        <v>1</v>
      </c>
      <c r="C2611" s="2" t="s">
        <v>3930</v>
      </c>
      <c r="D2611">
        <v>332</v>
      </c>
      <c r="E2611" s="2" t="s">
        <v>5295</v>
      </c>
      <c r="F2611" s="2" t="s">
        <v>5221</v>
      </c>
      <c r="G2611" s="2">
        <v>2610</v>
      </c>
      <c r="H2611" t="b">
        <v>1</v>
      </c>
      <c r="I2611" s="3">
        <v>43299.557615740741</v>
      </c>
      <c r="J2611" s="2">
        <v>1530</v>
      </c>
      <c r="K2611" s="2">
        <v>-23.639825999999999</v>
      </c>
      <c r="L2611" s="2">
        <v>-46.607307499999997</v>
      </c>
      <c r="M2611" s="2">
        <f>IF(AND(_332_2018_07_18_outfile_posicao[[#This Row],[hora bus]]=I2610,_332_2018_07_18_outfile_posicao[[#This Row],[lat bus]]=K2610,_332_2018_07_18_outfile_posicao[[#This Row],[lon bus]]=L2610),1,0)</f>
        <v>0</v>
      </c>
      <c r="N2611">
        <v>1</v>
      </c>
      <c r="O2611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611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611" s="4">
        <f>_332_2018_07_18_outfile_posicao[[#This Row],[8686,881807]]/_332_2018_07_18_outfile_posicao[[#Headers],[8686,881807]]</f>
        <v>5.2380543083378913E-4</v>
      </c>
      <c r="R2611">
        <f>_332_2018_07_18_outfile_posicao[[#This Row],[8686,881807]]-P2610</f>
        <v>0</v>
      </c>
      <c r="S2611">
        <f>(_332_2018_07_18_outfile_posicao[[#This Row],[hora bus]]-I2610)*86000</f>
        <v>51.759259469690733</v>
      </c>
      <c r="T2611">
        <f>_332_2018_07_18_outfile_posicao[[#This Row],[desloc]]/_332_2018_07_18_outfile_posicao[[#This Row],[seconds]]</f>
        <v>0</v>
      </c>
      <c r="U2611">
        <f>_332_2018_07_18_outfile_posicao[[#This Row],[spd m/s]]*3.6</f>
        <v>0</v>
      </c>
      <c r="V2611" s="2"/>
      <c r="W2611" s="2">
        <f>IF(_332_2018_07_18_outfile_posicao[[#This Row],[cod bus]]=F2610,0,1)</f>
        <v>0</v>
      </c>
      <c r="X2611" s="2">
        <f>IF(_332_2018_07_18_outfile_posicao[[#This Row],[desloc]]&gt;=0,0,1)</f>
        <v>0</v>
      </c>
      <c r="Y2611" s="2">
        <f>IF(AND(_332_2018_07_18_outfile_posicao[[#This Row],[spd m/s]]&lt;1,_332_2018_07_18_outfile_posicao[[#This Row],[spd m/s]]&lt;&gt;0),1,0)</f>
        <v>0</v>
      </c>
      <c r="Z2611" s="2">
        <f>IF(Z2610=0.5,IF(P2611&gt;=P2612,0.5,1),IF(_332_2018_07_18_outfile_posicao[[#This Row],[desloc]]&lt;-1000,IF(P2611&gt;=P2612,IF(AND(Z2610=0.5,P2611=P2612),0,IF(P2611&lt;700,0.5,0)),1),IF(AND(X2611&gt;0,X2610&gt;0,_332_2018_07_18_outfile_posicao[[#This Row],[8686,881807]]&lt;500,_332_2018_07_18_outfile_posicao[[#This Row],[desloc]]&gt;0),IF(_332_2018_07_18_outfile_posicao[[#This Row],[8686,881807]]&lt;500,1,0),0)))</f>
        <v>0.5</v>
      </c>
      <c r="AA2611" s="2">
        <f t="shared" si="40"/>
        <v>0</v>
      </c>
      <c r="AB2611" s="2">
        <f>IF(_332_2018_07_18_outfile_posicao[[#This Row],[inicio]]=1,0,IF(AB2610&gt;0,0.5,IF(_332_2018_07_18_outfile_posicao[[#This Row],[max dist]]=_332_2018_07_18_outfile_posicao[[#This Row],[8686,881807]],1,0)))</f>
        <v>0.5</v>
      </c>
      <c r="AC2611" s="2">
        <f>IF(_332_2018_07_18_outfile_posicao[[#This Row],[fim]]=0,AC2612+1,0)</f>
        <v>0</v>
      </c>
      <c r="AD2611" s="2"/>
      <c r="AE2611" s="2"/>
      <c r="AF2611" s="2"/>
      <c r="AG2611" s="2"/>
      <c r="AH2611" s="2"/>
      <c r="AI2611" s="2"/>
    </row>
    <row r="2612" spans="1:35" x14ac:dyDescent="0.25">
      <c r="A2612">
        <v>1487</v>
      </c>
      <c r="B2612">
        <v>1</v>
      </c>
      <c r="C2612" s="2" t="s">
        <v>3931</v>
      </c>
      <c r="D2612">
        <v>332</v>
      </c>
      <c r="E2612" s="2" t="s">
        <v>5296</v>
      </c>
      <c r="F2612" s="2" t="s">
        <v>5221</v>
      </c>
      <c r="G2612" s="2">
        <v>2611</v>
      </c>
      <c r="H2612" t="b">
        <v>1</v>
      </c>
      <c r="I2612" s="3">
        <v>43299.558148148149</v>
      </c>
      <c r="J2612" s="2">
        <v>1531</v>
      </c>
      <c r="K2612" s="2">
        <v>-23.639825999999999</v>
      </c>
      <c r="L2612" s="2">
        <v>-46.607307499999997</v>
      </c>
      <c r="M2612" s="2">
        <f>IF(AND(_332_2018_07_18_outfile_posicao[[#This Row],[hora bus]]=I2611,_332_2018_07_18_outfile_posicao[[#This Row],[lat bus]]=K2611,_332_2018_07_18_outfile_posicao[[#This Row],[lon bus]]=L2611),1,0)</f>
        <v>0</v>
      </c>
      <c r="N2612">
        <v>1</v>
      </c>
      <c r="O2612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612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612" s="4">
        <f>_332_2018_07_18_outfile_posicao[[#This Row],[8686,881807]]/_332_2018_07_18_outfile_posicao[[#Headers],[8686,881807]]</f>
        <v>5.2380543083378913E-4</v>
      </c>
      <c r="R2612">
        <f>_332_2018_07_18_outfile_posicao[[#This Row],[8686,881807]]-P2611</f>
        <v>0</v>
      </c>
      <c r="S2612">
        <f>(_332_2018_07_18_outfile_posicao[[#This Row],[hora bus]]-I2611)*86000</f>
        <v>45.787037102854811</v>
      </c>
      <c r="T2612">
        <f>_332_2018_07_18_outfile_posicao[[#This Row],[desloc]]/_332_2018_07_18_outfile_posicao[[#This Row],[seconds]]</f>
        <v>0</v>
      </c>
      <c r="U2612">
        <f>_332_2018_07_18_outfile_posicao[[#This Row],[spd m/s]]*3.6</f>
        <v>0</v>
      </c>
      <c r="V2612" s="2"/>
      <c r="W2612" s="2">
        <f>IF(_332_2018_07_18_outfile_posicao[[#This Row],[cod bus]]=F2611,0,1)</f>
        <v>0</v>
      </c>
      <c r="X2612" s="2">
        <f>IF(_332_2018_07_18_outfile_posicao[[#This Row],[desloc]]&gt;=0,0,1)</f>
        <v>0</v>
      </c>
      <c r="Y2612" s="2">
        <f>IF(AND(_332_2018_07_18_outfile_posicao[[#This Row],[spd m/s]]&lt;1,_332_2018_07_18_outfile_posicao[[#This Row],[spd m/s]]&lt;&gt;0),1,0)</f>
        <v>0</v>
      </c>
      <c r="Z2612" s="2">
        <f>IF(Z2611=0.5,IF(P2612&gt;=P2613,0.5,1),IF(_332_2018_07_18_outfile_posicao[[#This Row],[desloc]]&lt;-1000,IF(P2612&gt;=P2613,IF(AND(Z2611=0.5,P2612=P2613),0,IF(P2612&lt;700,0.5,0)),1),IF(AND(X2612&gt;0,X2611&gt;0,_332_2018_07_18_outfile_posicao[[#This Row],[8686,881807]]&lt;500,_332_2018_07_18_outfile_posicao[[#This Row],[desloc]]&gt;0),IF(_332_2018_07_18_outfile_posicao[[#This Row],[8686,881807]]&lt;500,1,0),0)))</f>
        <v>0.5</v>
      </c>
      <c r="AA2612" s="2">
        <f t="shared" si="40"/>
        <v>0</v>
      </c>
      <c r="AB2612" s="2">
        <f>IF(_332_2018_07_18_outfile_posicao[[#This Row],[inicio]]=1,0,IF(AB2611&gt;0,0.5,IF(_332_2018_07_18_outfile_posicao[[#This Row],[max dist]]=_332_2018_07_18_outfile_posicao[[#This Row],[8686,881807]],1,0)))</f>
        <v>0.5</v>
      </c>
      <c r="AC2612" s="2">
        <f>IF(_332_2018_07_18_outfile_posicao[[#This Row],[fim]]=0,AC2613+1,0)</f>
        <v>0</v>
      </c>
      <c r="AD2612" s="2"/>
      <c r="AE2612" s="2"/>
      <c r="AF2612" s="2"/>
      <c r="AG2612" s="2"/>
      <c r="AH2612" s="2"/>
      <c r="AI2612" s="2"/>
    </row>
    <row r="2613" spans="1:35" x14ac:dyDescent="0.25">
      <c r="A2613">
        <v>1488</v>
      </c>
      <c r="B2613">
        <v>1</v>
      </c>
      <c r="C2613" s="2" t="s">
        <v>3932</v>
      </c>
      <c r="D2613">
        <v>332</v>
      </c>
      <c r="E2613" s="2" t="s">
        <v>5296</v>
      </c>
      <c r="F2613" s="2" t="s">
        <v>5221</v>
      </c>
      <c r="G2613" s="2">
        <v>2612</v>
      </c>
      <c r="H2613" t="b">
        <v>1</v>
      </c>
      <c r="I2613" s="3">
        <v>43299.558668981481</v>
      </c>
      <c r="J2613" s="2">
        <v>1532</v>
      </c>
      <c r="K2613" s="2">
        <v>-23.639825999999999</v>
      </c>
      <c r="L2613" s="2">
        <v>-46.607307499999997</v>
      </c>
      <c r="M2613" s="2">
        <f>IF(AND(_332_2018_07_18_outfile_posicao[[#This Row],[hora bus]]=I2612,_332_2018_07_18_outfile_posicao[[#This Row],[lat bus]]=K2612,_332_2018_07_18_outfile_posicao[[#This Row],[lon bus]]=L2612),1,0)</f>
        <v>0</v>
      </c>
      <c r="N2613">
        <v>1</v>
      </c>
      <c r="O2613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613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613" s="4">
        <f>_332_2018_07_18_outfile_posicao[[#This Row],[8686,881807]]/_332_2018_07_18_outfile_posicao[[#Headers],[8686,881807]]</f>
        <v>5.2380543083378913E-4</v>
      </c>
      <c r="R2613">
        <f>_332_2018_07_18_outfile_posicao[[#This Row],[8686,881807]]-P2612</f>
        <v>0</v>
      </c>
      <c r="S2613">
        <f>(_332_2018_07_18_outfile_posicao[[#This Row],[hora bus]]-I2612)*86000</f>
        <v>44.791666499804705</v>
      </c>
      <c r="T2613">
        <f>_332_2018_07_18_outfile_posicao[[#This Row],[desloc]]/_332_2018_07_18_outfile_posicao[[#This Row],[seconds]]</f>
        <v>0</v>
      </c>
      <c r="U2613">
        <f>_332_2018_07_18_outfile_posicao[[#This Row],[spd m/s]]*3.6</f>
        <v>0</v>
      </c>
      <c r="V2613" s="2"/>
      <c r="W2613" s="2">
        <f>IF(_332_2018_07_18_outfile_posicao[[#This Row],[cod bus]]=F2612,0,1)</f>
        <v>0</v>
      </c>
      <c r="X2613" s="2">
        <f>IF(_332_2018_07_18_outfile_posicao[[#This Row],[desloc]]&gt;=0,0,1)</f>
        <v>0</v>
      </c>
      <c r="Y2613" s="2">
        <f>IF(AND(_332_2018_07_18_outfile_posicao[[#This Row],[spd m/s]]&lt;1,_332_2018_07_18_outfile_posicao[[#This Row],[spd m/s]]&lt;&gt;0),1,0)</f>
        <v>0</v>
      </c>
      <c r="Z2613" s="2">
        <f>IF(Z2612=0.5,IF(P2613&gt;=P2614,0.5,1),IF(_332_2018_07_18_outfile_posicao[[#This Row],[desloc]]&lt;-1000,IF(P2613&gt;=P2614,IF(AND(Z2612=0.5,P2613=P2614),0,IF(P2613&lt;700,0.5,0)),1),IF(AND(X2613&gt;0,X2612&gt;0,_332_2018_07_18_outfile_posicao[[#This Row],[8686,881807]]&lt;500,_332_2018_07_18_outfile_posicao[[#This Row],[desloc]]&gt;0),IF(_332_2018_07_18_outfile_posicao[[#This Row],[8686,881807]]&lt;500,1,0),0)))</f>
        <v>0.5</v>
      </c>
      <c r="AA2613" s="2">
        <f t="shared" si="40"/>
        <v>0</v>
      </c>
      <c r="AB2613" s="2">
        <f>IF(_332_2018_07_18_outfile_posicao[[#This Row],[inicio]]=1,0,IF(AB2612&gt;0,0.5,IF(_332_2018_07_18_outfile_posicao[[#This Row],[max dist]]=_332_2018_07_18_outfile_posicao[[#This Row],[8686,881807]],1,0)))</f>
        <v>0.5</v>
      </c>
      <c r="AC2613" s="2">
        <f>IF(_332_2018_07_18_outfile_posicao[[#This Row],[fim]]=0,AC2614+1,0)</f>
        <v>0</v>
      </c>
      <c r="AD2613" s="2"/>
      <c r="AE2613" s="2"/>
      <c r="AF2613" s="2"/>
      <c r="AG2613" s="2"/>
      <c r="AH2613" s="2"/>
      <c r="AI2613" s="2"/>
    </row>
    <row r="2614" spans="1:35" x14ac:dyDescent="0.25">
      <c r="A2614">
        <v>1490</v>
      </c>
      <c r="B2614">
        <v>1</v>
      </c>
      <c r="C2614" s="2" t="s">
        <v>3933</v>
      </c>
      <c r="D2614">
        <v>332</v>
      </c>
      <c r="E2614" s="2" t="s">
        <v>5297</v>
      </c>
      <c r="F2614" s="2" t="s">
        <v>5221</v>
      </c>
      <c r="G2614" s="2">
        <v>2613</v>
      </c>
      <c r="H2614" t="b">
        <v>1</v>
      </c>
      <c r="I2614" s="3">
        <v>43299.559189814812</v>
      </c>
      <c r="J2614" s="2">
        <v>1533</v>
      </c>
      <c r="K2614" s="2">
        <v>-23.639825999999999</v>
      </c>
      <c r="L2614" s="2">
        <v>-46.607307499999997</v>
      </c>
      <c r="M2614" s="2">
        <f>IF(AND(_332_2018_07_18_outfile_posicao[[#This Row],[hora bus]]=I2613,_332_2018_07_18_outfile_posicao[[#This Row],[lat bus]]=K2613,_332_2018_07_18_outfile_posicao[[#This Row],[lon bus]]=L2613),1,0)</f>
        <v>0</v>
      </c>
      <c r="N2614">
        <v>1</v>
      </c>
      <c r="O2614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614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614" s="4">
        <f>_332_2018_07_18_outfile_posicao[[#This Row],[8686,881807]]/_332_2018_07_18_outfile_posicao[[#Headers],[8686,881807]]</f>
        <v>5.2380543083378913E-4</v>
      </c>
      <c r="R2614">
        <f>_332_2018_07_18_outfile_posicao[[#This Row],[8686,881807]]-P2613</f>
        <v>0</v>
      </c>
      <c r="S2614">
        <f>(_332_2018_07_18_outfile_posicao[[#This Row],[hora bus]]-I2613)*86000</f>
        <v>44.791666499804705</v>
      </c>
      <c r="T2614">
        <f>_332_2018_07_18_outfile_posicao[[#This Row],[desloc]]/_332_2018_07_18_outfile_posicao[[#This Row],[seconds]]</f>
        <v>0</v>
      </c>
      <c r="U2614">
        <f>_332_2018_07_18_outfile_posicao[[#This Row],[spd m/s]]*3.6</f>
        <v>0</v>
      </c>
      <c r="V2614" s="2"/>
      <c r="W2614" s="2">
        <f>IF(_332_2018_07_18_outfile_posicao[[#This Row],[cod bus]]=F2613,0,1)</f>
        <v>0</v>
      </c>
      <c r="X2614" s="2">
        <f>IF(_332_2018_07_18_outfile_posicao[[#This Row],[desloc]]&gt;=0,0,1)</f>
        <v>0</v>
      </c>
      <c r="Y2614" s="2">
        <f>IF(AND(_332_2018_07_18_outfile_posicao[[#This Row],[spd m/s]]&lt;1,_332_2018_07_18_outfile_posicao[[#This Row],[spd m/s]]&lt;&gt;0),1,0)</f>
        <v>0</v>
      </c>
      <c r="Z2614" s="2">
        <f>IF(Z2613=0.5,IF(P2614&gt;=P2615,0.5,1),IF(_332_2018_07_18_outfile_posicao[[#This Row],[desloc]]&lt;-1000,IF(P2614&gt;=P2615,IF(AND(Z2613=0.5,P2614=P2615),0,IF(P2614&lt;700,0.5,0)),1),IF(AND(X2614&gt;0,X2613&gt;0,_332_2018_07_18_outfile_posicao[[#This Row],[8686,881807]]&lt;500,_332_2018_07_18_outfile_posicao[[#This Row],[desloc]]&gt;0),IF(_332_2018_07_18_outfile_posicao[[#This Row],[8686,881807]]&lt;500,1,0),0)))</f>
        <v>0.5</v>
      </c>
      <c r="AA2614" s="2">
        <f t="shared" si="40"/>
        <v>0</v>
      </c>
      <c r="AB2614" s="2">
        <f>IF(_332_2018_07_18_outfile_posicao[[#This Row],[inicio]]=1,0,IF(AB2613&gt;0,0.5,IF(_332_2018_07_18_outfile_posicao[[#This Row],[max dist]]=_332_2018_07_18_outfile_posicao[[#This Row],[8686,881807]],1,0)))</f>
        <v>0.5</v>
      </c>
      <c r="AC2614" s="2">
        <f>IF(_332_2018_07_18_outfile_posicao[[#This Row],[fim]]=0,AC2615+1,0)</f>
        <v>0</v>
      </c>
      <c r="AD2614" s="2"/>
      <c r="AE2614" s="2"/>
      <c r="AF2614" s="2"/>
      <c r="AG2614" s="2"/>
      <c r="AH2614" s="2"/>
      <c r="AI2614" s="2"/>
    </row>
    <row r="2615" spans="1:35" x14ac:dyDescent="0.25">
      <c r="A2615">
        <v>1491</v>
      </c>
      <c r="B2615">
        <v>1</v>
      </c>
      <c r="C2615" s="2" t="s">
        <v>3934</v>
      </c>
      <c r="D2615">
        <v>332</v>
      </c>
      <c r="E2615" s="2" t="s">
        <v>5298</v>
      </c>
      <c r="F2615" s="2" t="s">
        <v>5221</v>
      </c>
      <c r="G2615" s="2">
        <v>2614</v>
      </c>
      <c r="H2615" t="b">
        <v>1</v>
      </c>
      <c r="I2615" s="3">
        <v>43299.559710648151</v>
      </c>
      <c r="J2615" s="2">
        <v>1534</v>
      </c>
      <c r="K2615" s="2">
        <v>-23.639825999999999</v>
      </c>
      <c r="L2615" s="2">
        <v>-46.607307499999997</v>
      </c>
      <c r="M2615" s="2">
        <f>IF(AND(_332_2018_07_18_outfile_posicao[[#This Row],[hora bus]]=I2614,_332_2018_07_18_outfile_posicao[[#This Row],[lat bus]]=K2614,_332_2018_07_18_outfile_posicao[[#This Row],[lon bus]]=L2614),1,0)</f>
        <v>0</v>
      </c>
      <c r="N2615">
        <v>1</v>
      </c>
      <c r="O2615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615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615" s="4">
        <f>_332_2018_07_18_outfile_posicao[[#This Row],[8686,881807]]/_332_2018_07_18_outfile_posicao[[#Headers],[8686,881807]]</f>
        <v>5.2380543083378913E-4</v>
      </c>
      <c r="R2615">
        <f>_332_2018_07_18_outfile_posicao[[#This Row],[8686,881807]]-P2614</f>
        <v>0</v>
      </c>
      <c r="S2615">
        <f>(_332_2018_07_18_outfile_posicao[[#This Row],[hora bus]]-I2614)*86000</f>
        <v>44.79166712553706</v>
      </c>
      <c r="T2615">
        <f>_332_2018_07_18_outfile_posicao[[#This Row],[desloc]]/_332_2018_07_18_outfile_posicao[[#This Row],[seconds]]</f>
        <v>0</v>
      </c>
      <c r="U2615">
        <f>_332_2018_07_18_outfile_posicao[[#This Row],[spd m/s]]*3.6</f>
        <v>0</v>
      </c>
      <c r="V2615" s="2"/>
      <c r="W2615" s="2">
        <f>IF(_332_2018_07_18_outfile_posicao[[#This Row],[cod bus]]=F2614,0,1)</f>
        <v>0</v>
      </c>
      <c r="X2615" s="2">
        <f>IF(_332_2018_07_18_outfile_posicao[[#This Row],[desloc]]&gt;=0,0,1)</f>
        <v>0</v>
      </c>
      <c r="Y2615" s="2">
        <f>IF(AND(_332_2018_07_18_outfile_posicao[[#This Row],[spd m/s]]&lt;1,_332_2018_07_18_outfile_posicao[[#This Row],[spd m/s]]&lt;&gt;0),1,0)</f>
        <v>0</v>
      </c>
      <c r="Z2615" s="2">
        <f>IF(Z2614=0.5,IF(P2615&gt;=P2616,0.5,1),IF(_332_2018_07_18_outfile_posicao[[#This Row],[desloc]]&lt;-1000,IF(P2615&gt;=P2616,IF(AND(Z2614=0.5,P2615=P2616),0,IF(P2615&lt;700,0.5,0)),1),IF(AND(X2615&gt;0,X2614&gt;0,_332_2018_07_18_outfile_posicao[[#This Row],[8686,881807]]&lt;500,_332_2018_07_18_outfile_posicao[[#This Row],[desloc]]&gt;0),IF(_332_2018_07_18_outfile_posicao[[#This Row],[8686,881807]]&lt;500,1,0),0)))</f>
        <v>0.5</v>
      </c>
      <c r="AA2615" s="2">
        <f t="shared" si="40"/>
        <v>0</v>
      </c>
      <c r="AB2615" s="2">
        <f>IF(_332_2018_07_18_outfile_posicao[[#This Row],[inicio]]=1,0,IF(AB2614&gt;0,0.5,IF(_332_2018_07_18_outfile_posicao[[#This Row],[max dist]]=_332_2018_07_18_outfile_posicao[[#This Row],[8686,881807]],1,0)))</f>
        <v>0.5</v>
      </c>
      <c r="AC2615" s="2">
        <f>IF(_332_2018_07_18_outfile_posicao[[#This Row],[fim]]=0,AC2616+1,0)</f>
        <v>0</v>
      </c>
      <c r="AD2615" s="2"/>
      <c r="AE2615" s="2"/>
      <c r="AF2615" s="2"/>
      <c r="AG2615" s="2"/>
      <c r="AH2615" s="2"/>
      <c r="AI2615" s="2"/>
    </row>
    <row r="2616" spans="1:35" x14ac:dyDescent="0.25">
      <c r="A2616">
        <v>1493</v>
      </c>
      <c r="B2616">
        <v>1</v>
      </c>
      <c r="C2616" s="2" t="s">
        <v>3935</v>
      </c>
      <c r="D2616">
        <v>332</v>
      </c>
      <c r="E2616" s="2" t="s">
        <v>5299</v>
      </c>
      <c r="F2616" s="2" t="s">
        <v>5221</v>
      </c>
      <c r="G2616" s="2">
        <v>2615</v>
      </c>
      <c r="H2616" t="b">
        <v>1</v>
      </c>
      <c r="I2616" s="3">
        <v>43299.560231481482</v>
      </c>
      <c r="J2616" s="2">
        <v>1535</v>
      </c>
      <c r="K2616" s="2">
        <v>-23.639825999999999</v>
      </c>
      <c r="L2616" s="2">
        <v>-46.607307499999997</v>
      </c>
      <c r="M2616" s="2">
        <f>IF(AND(_332_2018_07_18_outfile_posicao[[#This Row],[hora bus]]=I2615,_332_2018_07_18_outfile_posicao[[#This Row],[lat bus]]=K2615,_332_2018_07_18_outfile_posicao[[#This Row],[lon bus]]=L2615),1,0)</f>
        <v>0</v>
      </c>
      <c r="N2616">
        <v>1</v>
      </c>
      <c r="O2616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616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616" s="4">
        <f>_332_2018_07_18_outfile_posicao[[#This Row],[8686,881807]]/_332_2018_07_18_outfile_posicao[[#Headers],[8686,881807]]</f>
        <v>5.2380543083378913E-4</v>
      </c>
      <c r="R2616">
        <f>_332_2018_07_18_outfile_posicao[[#This Row],[8686,881807]]-P2615</f>
        <v>0</v>
      </c>
      <c r="S2616">
        <f>(_332_2018_07_18_outfile_posicao[[#This Row],[hora bus]]-I2615)*86000</f>
        <v>44.791666499804705</v>
      </c>
      <c r="T2616">
        <f>_332_2018_07_18_outfile_posicao[[#This Row],[desloc]]/_332_2018_07_18_outfile_posicao[[#This Row],[seconds]]</f>
        <v>0</v>
      </c>
      <c r="U2616">
        <f>_332_2018_07_18_outfile_posicao[[#This Row],[spd m/s]]*3.6</f>
        <v>0</v>
      </c>
      <c r="V2616" s="2"/>
      <c r="W2616" s="2">
        <f>IF(_332_2018_07_18_outfile_posicao[[#This Row],[cod bus]]=F2615,0,1)</f>
        <v>0</v>
      </c>
      <c r="X2616" s="2">
        <f>IF(_332_2018_07_18_outfile_posicao[[#This Row],[desloc]]&gt;=0,0,1)</f>
        <v>0</v>
      </c>
      <c r="Y2616" s="2">
        <f>IF(AND(_332_2018_07_18_outfile_posicao[[#This Row],[spd m/s]]&lt;1,_332_2018_07_18_outfile_posicao[[#This Row],[spd m/s]]&lt;&gt;0),1,0)</f>
        <v>0</v>
      </c>
      <c r="Z2616" s="2">
        <f>IF(Z2615=0.5,IF(P2616&gt;=P2617,0.5,1),IF(_332_2018_07_18_outfile_posicao[[#This Row],[desloc]]&lt;-1000,IF(P2616&gt;=P2617,IF(AND(Z2615=0.5,P2616=P2617),0,IF(P2616&lt;700,0.5,0)),1),IF(AND(X2616&gt;0,X2615&gt;0,_332_2018_07_18_outfile_posicao[[#This Row],[8686,881807]]&lt;500,_332_2018_07_18_outfile_posicao[[#This Row],[desloc]]&gt;0),IF(_332_2018_07_18_outfile_posicao[[#This Row],[8686,881807]]&lt;500,1,0),0)))</f>
        <v>0.5</v>
      </c>
      <c r="AA2616" s="2">
        <f t="shared" si="40"/>
        <v>0</v>
      </c>
      <c r="AB2616" s="2">
        <f>IF(_332_2018_07_18_outfile_posicao[[#This Row],[inicio]]=1,0,IF(AB2615&gt;0,0.5,IF(_332_2018_07_18_outfile_posicao[[#This Row],[max dist]]=_332_2018_07_18_outfile_posicao[[#This Row],[8686,881807]],1,0)))</f>
        <v>0.5</v>
      </c>
      <c r="AC2616" s="2">
        <f>IF(_332_2018_07_18_outfile_posicao[[#This Row],[fim]]=0,AC2617+1,0)</f>
        <v>0</v>
      </c>
      <c r="AD2616" s="2"/>
      <c r="AE2616" s="2"/>
      <c r="AF2616" s="2"/>
      <c r="AG2616" s="2"/>
      <c r="AH2616" s="2"/>
      <c r="AI2616" s="2"/>
    </row>
    <row r="2617" spans="1:35" x14ac:dyDescent="0.25">
      <c r="A2617">
        <v>1494</v>
      </c>
      <c r="B2617">
        <v>1</v>
      </c>
      <c r="C2617" s="2" t="s">
        <v>3936</v>
      </c>
      <c r="D2617">
        <v>332</v>
      </c>
      <c r="E2617" s="2" t="s">
        <v>5299</v>
      </c>
      <c r="F2617" s="2" t="s">
        <v>5221</v>
      </c>
      <c r="G2617" s="2">
        <v>2616</v>
      </c>
      <c r="H2617" t="b">
        <v>1</v>
      </c>
      <c r="I2617" s="3">
        <v>43299.560752314814</v>
      </c>
      <c r="J2617" s="2">
        <v>1536</v>
      </c>
      <c r="K2617" s="2">
        <v>-23.639825999999999</v>
      </c>
      <c r="L2617" s="2">
        <v>-46.607307499999997</v>
      </c>
      <c r="M2617" s="2">
        <f>IF(AND(_332_2018_07_18_outfile_posicao[[#This Row],[hora bus]]=I2616,_332_2018_07_18_outfile_posicao[[#This Row],[lat bus]]=K2616,_332_2018_07_18_outfile_posicao[[#This Row],[lon bus]]=L2616),1,0)</f>
        <v>0</v>
      </c>
      <c r="N2617">
        <v>1</v>
      </c>
      <c r="O2617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617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617" s="4">
        <f>_332_2018_07_18_outfile_posicao[[#This Row],[8686,881807]]/_332_2018_07_18_outfile_posicao[[#Headers],[8686,881807]]</f>
        <v>5.2380543083378913E-4</v>
      </c>
      <c r="R2617">
        <f>_332_2018_07_18_outfile_posicao[[#This Row],[8686,881807]]-P2616</f>
        <v>0</v>
      </c>
      <c r="S2617">
        <f>(_332_2018_07_18_outfile_posicao[[#This Row],[hora bus]]-I2616)*86000</f>
        <v>44.791666499804705</v>
      </c>
      <c r="T2617">
        <f>_332_2018_07_18_outfile_posicao[[#This Row],[desloc]]/_332_2018_07_18_outfile_posicao[[#This Row],[seconds]]</f>
        <v>0</v>
      </c>
      <c r="U2617">
        <f>_332_2018_07_18_outfile_posicao[[#This Row],[spd m/s]]*3.6</f>
        <v>0</v>
      </c>
      <c r="V2617" s="2"/>
      <c r="W2617" s="2">
        <f>IF(_332_2018_07_18_outfile_posicao[[#This Row],[cod bus]]=F2616,0,1)</f>
        <v>0</v>
      </c>
      <c r="X2617" s="2">
        <f>IF(_332_2018_07_18_outfile_posicao[[#This Row],[desloc]]&gt;=0,0,1)</f>
        <v>0</v>
      </c>
      <c r="Y2617" s="2">
        <f>IF(AND(_332_2018_07_18_outfile_posicao[[#This Row],[spd m/s]]&lt;1,_332_2018_07_18_outfile_posicao[[#This Row],[spd m/s]]&lt;&gt;0),1,0)</f>
        <v>0</v>
      </c>
      <c r="Z2617" s="2">
        <f>IF(Z2616=0.5,IF(P2617&gt;=P2618,0.5,1),IF(_332_2018_07_18_outfile_posicao[[#This Row],[desloc]]&lt;-1000,IF(P2617&gt;=P2618,IF(AND(Z2616=0.5,P2617=P2618),0,IF(P2617&lt;700,0.5,0)),1),IF(AND(X2617&gt;0,X2616&gt;0,_332_2018_07_18_outfile_posicao[[#This Row],[8686,881807]]&lt;500,_332_2018_07_18_outfile_posicao[[#This Row],[desloc]]&gt;0),IF(_332_2018_07_18_outfile_posicao[[#This Row],[8686,881807]]&lt;500,1,0),0)))</f>
        <v>0.5</v>
      </c>
      <c r="AA2617" s="2">
        <f t="shared" si="40"/>
        <v>0</v>
      </c>
      <c r="AB2617" s="2">
        <f>IF(_332_2018_07_18_outfile_posicao[[#This Row],[inicio]]=1,0,IF(AB2616&gt;0,0.5,IF(_332_2018_07_18_outfile_posicao[[#This Row],[max dist]]=_332_2018_07_18_outfile_posicao[[#This Row],[8686,881807]],1,0)))</f>
        <v>0.5</v>
      </c>
      <c r="AC2617" s="2">
        <f>IF(_332_2018_07_18_outfile_posicao[[#This Row],[fim]]=0,AC2618+1,0)</f>
        <v>0</v>
      </c>
      <c r="AD2617" s="2"/>
      <c r="AE2617" s="2"/>
      <c r="AF2617" s="2"/>
      <c r="AG2617" s="2"/>
      <c r="AH2617" s="2"/>
      <c r="AI2617" s="2"/>
    </row>
    <row r="2618" spans="1:35" x14ac:dyDescent="0.25">
      <c r="A2618">
        <v>1496</v>
      </c>
      <c r="B2618">
        <v>1</v>
      </c>
      <c r="C2618" s="2" t="s">
        <v>3937</v>
      </c>
      <c r="D2618">
        <v>332</v>
      </c>
      <c r="E2618" s="2" t="s">
        <v>5300</v>
      </c>
      <c r="F2618" s="2" t="s">
        <v>5221</v>
      </c>
      <c r="G2618" s="2">
        <v>2617</v>
      </c>
      <c r="H2618" t="b">
        <v>1</v>
      </c>
      <c r="I2618" s="3">
        <v>43299.561273148145</v>
      </c>
      <c r="J2618" s="2">
        <v>1537</v>
      </c>
      <c r="K2618" s="2">
        <v>-23.639825999999999</v>
      </c>
      <c r="L2618" s="2">
        <v>-46.607307499999997</v>
      </c>
      <c r="M2618" s="2">
        <f>IF(AND(_332_2018_07_18_outfile_posicao[[#This Row],[hora bus]]=I2617,_332_2018_07_18_outfile_posicao[[#This Row],[lat bus]]=K2617,_332_2018_07_18_outfile_posicao[[#This Row],[lon bus]]=L2617),1,0)</f>
        <v>0</v>
      </c>
      <c r="N2618">
        <v>1</v>
      </c>
      <c r="O2618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618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618" s="4">
        <f>_332_2018_07_18_outfile_posicao[[#This Row],[8686,881807]]/_332_2018_07_18_outfile_posicao[[#Headers],[8686,881807]]</f>
        <v>5.2380543083378913E-4</v>
      </c>
      <c r="R2618">
        <f>_332_2018_07_18_outfile_posicao[[#This Row],[8686,881807]]-P2617</f>
        <v>0</v>
      </c>
      <c r="S2618">
        <f>(_332_2018_07_18_outfile_posicao[[#This Row],[hora bus]]-I2617)*86000</f>
        <v>44.791666499804705</v>
      </c>
      <c r="T2618">
        <f>_332_2018_07_18_outfile_posicao[[#This Row],[desloc]]/_332_2018_07_18_outfile_posicao[[#This Row],[seconds]]</f>
        <v>0</v>
      </c>
      <c r="U2618">
        <f>_332_2018_07_18_outfile_posicao[[#This Row],[spd m/s]]*3.6</f>
        <v>0</v>
      </c>
      <c r="V2618" s="2"/>
      <c r="W2618" s="2">
        <f>IF(_332_2018_07_18_outfile_posicao[[#This Row],[cod bus]]=F2617,0,1)</f>
        <v>0</v>
      </c>
      <c r="X2618" s="2">
        <f>IF(_332_2018_07_18_outfile_posicao[[#This Row],[desloc]]&gt;=0,0,1)</f>
        <v>0</v>
      </c>
      <c r="Y2618" s="2">
        <f>IF(AND(_332_2018_07_18_outfile_posicao[[#This Row],[spd m/s]]&lt;1,_332_2018_07_18_outfile_posicao[[#This Row],[spd m/s]]&lt;&gt;0),1,0)</f>
        <v>0</v>
      </c>
      <c r="Z2618" s="2">
        <f>IF(Z2617=0.5,IF(P2618&gt;=P2619,0.5,1),IF(_332_2018_07_18_outfile_posicao[[#This Row],[desloc]]&lt;-1000,IF(P2618&gt;=P2619,IF(AND(Z2617=0.5,P2618=P2619),0,IF(P2618&lt;700,0.5,0)),1),IF(AND(X2618&gt;0,X2617&gt;0,_332_2018_07_18_outfile_posicao[[#This Row],[8686,881807]]&lt;500,_332_2018_07_18_outfile_posicao[[#This Row],[desloc]]&gt;0),IF(_332_2018_07_18_outfile_posicao[[#This Row],[8686,881807]]&lt;500,1,0),0)))</f>
        <v>0.5</v>
      </c>
      <c r="AA2618" s="2">
        <f t="shared" si="40"/>
        <v>0</v>
      </c>
      <c r="AB2618" s="2">
        <f>IF(_332_2018_07_18_outfile_posicao[[#This Row],[inicio]]=1,0,IF(AB2617&gt;0,0.5,IF(_332_2018_07_18_outfile_posicao[[#This Row],[max dist]]=_332_2018_07_18_outfile_posicao[[#This Row],[8686,881807]],1,0)))</f>
        <v>0.5</v>
      </c>
      <c r="AC2618" s="2">
        <f>IF(_332_2018_07_18_outfile_posicao[[#This Row],[fim]]=0,AC2619+1,0)</f>
        <v>0</v>
      </c>
      <c r="AD2618" s="2"/>
      <c r="AE2618" s="2"/>
      <c r="AF2618" s="2"/>
      <c r="AG2618" s="2"/>
      <c r="AH2618" s="2"/>
      <c r="AI2618" s="2"/>
    </row>
    <row r="2619" spans="1:35" x14ac:dyDescent="0.25">
      <c r="A2619">
        <v>1497</v>
      </c>
      <c r="B2619">
        <v>1</v>
      </c>
      <c r="C2619" s="2" t="s">
        <v>3938</v>
      </c>
      <c r="D2619">
        <v>332</v>
      </c>
      <c r="E2619" s="2" t="s">
        <v>5301</v>
      </c>
      <c r="F2619" s="2" t="s">
        <v>5221</v>
      </c>
      <c r="G2619" s="2">
        <v>2618</v>
      </c>
      <c r="H2619" t="b">
        <v>1</v>
      </c>
      <c r="I2619" s="3">
        <v>43299.561793981484</v>
      </c>
      <c r="J2619" s="2">
        <v>1538</v>
      </c>
      <c r="K2619" s="2">
        <v>-23.639825999999999</v>
      </c>
      <c r="L2619" s="2">
        <v>-46.607307499999997</v>
      </c>
      <c r="M2619" s="2">
        <f>IF(AND(_332_2018_07_18_outfile_posicao[[#This Row],[hora bus]]=I2618,_332_2018_07_18_outfile_posicao[[#This Row],[lat bus]]=K2618,_332_2018_07_18_outfile_posicao[[#This Row],[lon bus]]=L2618),1,0)</f>
        <v>0</v>
      </c>
      <c r="N2619">
        <v>1</v>
      </c>
      <c r="O2619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619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619" s="4">
        <f>_332_2018_07_18_outfile_posicao[[#This Row],[8686,881807]]/_332_2018_07_18_outfile_posicao[[#Headers],[8686,881807]]</f>
        <v>5.2380543083378913E-4</v>
      </c>
      <c r="R2619">
        <f>_332_2018_07_18_outfile_posicao[[#This Row],[8686,881807]]-P2618</f>
        <v>0</v>
      </c>
      <c r="S2619">
        <f>(_332_2018_07_18_outfile_posicao[[#This Row],[hora bus]]-I2618)*86000</f>
        <v>44.79166712553706</v>
      </c>
      <c r="T2619">
        <f>_332_2018_07_18_outfile_posicao[[#This Row],[desloc]]/_332_2018_07_18_outfile_posicao[[#This Row],[seconds]]</f>
        <v>0</v>
      </c>
      <c r="U2619">
        <f>_332_2018_07_18_outfile_posicao[[#This Row],[spd m/s]]*3.6</f>
        <v>0</v>
      </c>
      <c r="V2619" s="2"/>
      <c r="W2619" s="2">
        <f>IF(_332_2018_07_18_outfile_posicao[[#This Row],[cod bus]]=F2618,0,1)</f>
        <v>0</v>
      </c>
      <c r="X2619" s="2">
        <f>IF(_332_2018_07_18_outfile_posicao[[#This Row],[desloc]]&gt;=0,0,1)</f>
        <v>0</v>
      </c>
      <c r="Y2619" s="2">
        <f>IF(AND(_332_2018_07_18_outfile_posicao[[#This Row],[spd m/s]]&lt;1,_332_2018_07_18_outfile_posicao[[#This Row],[spd m/s]]&lt;&gt;0),1,0)</f>
        <v>0</v>
      </c>
      <c r="Z2619" s="2">
        <f>IF(Z2618=0.5,IF(P2619&gt;=P2620,0.5,1),IF(_332_2018_07_18_outfile_posicao[[#This Row],[desloc]]&lt;-1000,IF(P2619&gt;=P2620,IF(AND(Z2618=0.5,P2619=P2620),0,IF(P2619&lt;700,0.5,0)),1),IF(AND(X2619&gt;0,X2618&gt;0,_332_2018_07_18_outfile_posicao[[#This Row],[8686,881807]]&lt;500,_332_2018_07_18_outfile_posicao[[#This Row],[desloc]]&gt;0),IF(_332_2018_07_18_outfile_posicao[[#This Row],[8686,881807]]&lt;500,1,0),0)))</f>
        <v>0.5</v>
      </c>
      <c r="AA2619" s="2">
        <f t="shared" si="40"/>
        <v>0</v>
      </c>
      <c r="AB2619" s="2">
        <f>IF(_332_2018_07_18_outfile_posicao[[#This Row],[inicio]]=1,0,IF(AB2618&gt;0,0.5,IF(_332_2018_07_18_outfile_posicao[[#This Row],[max dist]]=_332_2018_07_18_outfile_posicao[[#This Row],[8686,881807]],1,0)))</f>
        <v>0.5</v>
      </c>
      <c r="AC2619" s="2">
        <f>IF(_332_2018_07_18_outfile_posicao[[#This Row],[fim]]=0,AC2620+1,0)</f>
        <v>0</v>
      </c>
      <c r="AD2619" s="2"/>
      <c r="AE2619" s="2"/>
      <c r="AF2619" s="2"/>
      <c r="AG2619" s="2"/>
      <c r="AH2619" s="2"/>
      <c r="AI2619" s="2"/>
    </row>
    <row r="2620" spans="1:35" x14ac:dyDescent="0.25">
      <c r="A2620">
        <v>1499</v>
      </c>
      <c r="B2620">
        <v>1</v>
      </c>
      <c r="C2620" s="2" t="s">
        <v>3939</v>
      </c>
      <c r="D2620">
        <v>332</v>
      </c>
      <c r="E2620" s="2" t="s">
        <v>5302</v>
      </c>
      <c r="F2620" s="2" t="s">
        <v>5221</v>
      </c>
      <c r="G2620" s="2">
        <v>2619</v>
      </c>
      <c r="H2620" t="b">
        <v>1</v>
      </c>
      <c r="I2620" s="3">
        <v>43299.562314814815</v>
      </c>
      <c r="J2620" s="2">
        <v>1539</v>
      </c>
      <c r="K2620" s="2">
        <v>-23.639825999999999</v>
      </c>
      <c r="L2620" s="2">
        <v>-46.607307499999997</v>
      </c>
      <c r="M2620" s="2">
        <f>IF(AND(_332_2018_07_18_outfile_posicao[[#This Row],[hora bus]]=I2619,_332_2018_07_18_outfile_posicao[[#This Row],[lat bus]]=K2619,_332_2018_07_18_outfile_posicao[[#This Row],[lon bus]]=L2619),1,0)</f>
        <v>0</v>
      </c>
      <c r="N2620">
        <v>1</v>
      </c>
      <c r="O2620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620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620" s="4">
        <f>_332_2018_07_18_outfile_posicao[[#This Row],[8686,881807]]/_332_2018_07_18_outfile_posicao[[#Headers],[8686,881807]]</f>
        <v>5.2380543083378913E-4</v>
      </c>
      <c r="R2620">
        <f>_332_2018_07_18_outfile_posicao[[#This Row],[8686,881807]]-P2619</f>
        <v>0</v>
      </c>
      <c r="S2620">
        <f>(_332_2018_07_18_outfile_posicao[[#This Row],[hora bus]]-I2619)*86000</f>
        <v>44.791666499804705</v>
      </c>
      <c r="T2620">
        <f>_332_2018_07_18_outfile_posicao[[#This Row],[desloc]]/_332_2018_07_18_outfile_posicao[[#This Row],[seconds]]</f>
        <v>0</v>
      </c>
      <c r="U2620">
        <f>_332_2018_07_18_outfile_posicao[[#This Row],[spd m/s]]*3.6</f>
        <v>0</v>
      </c>
      <c r="V2620" s="2"/>
      <c r="W2620" s="2">
        <f>IF(_332_2018_07_18_outfile_posicao[[#This Row],[cod bus]]=F2619,0,1)</f>
        <v>0</v>
      </c>
      <c r="X2620" s="2">
        <f>IF(_332_2018_07_18_outfile_posicao[[#This Row],[desloc]]&gt;=0,0,1)</f>
        <v>0</v>
      </c>
      <c r="Y2620" s="2">
        <f>IF(AND(_332_2018_07_18_outfile_posicao[[#This Row],[spd m/s]]&lt;1,_332_2018_07_18_outfile_posicao[[#This Row],[spd m/s]]&lt;&gt;0),1,0)</f>
        <v>0</v>
      </c>
      <c r="Z2620" s="2">
        <f>IF(Z2619=0.5,IF(P2620&gt;=P2621,0.5,1),IF(_332_2018_07_18_outfile_posicao[[#This Row],[desloc]]&lt;-1000,IF(P2620&gt;=P2621,IF(AND(Z2619=0.5,P2620=P2621),0,IF(P2620&lt;700,0.5,0)),1),IF(AND(X2620&gt;0,X2619&gt;0,_332_2018_07_18_outfile_posicao[[#This Row],[8686,881807]]&lt;500,_332_2018_07_18_outfile_posicao[[#This Row],[desloc]]&gt;0),IF(_332_2018_07_18_outfile_posicao[[#This Row],[8686,881807]]&lt;500,1,0),0)))</f>
        <v>0.5</v>
      </c>
      <c r="AA2620" s="2">
        <f t="shared" si="40"/>
        <v>0</v>
      </c>
      <c r="AB2620" s="2">
        <f>IF(_332_2018_07_18_outfile_posicao[[#This Row],[inicio]]=1,0,IF(AB2619&gt;0,0.5,IF(_332_2018_07_18_outfile_posicao[[#This Row],[max dist]]=_332_2018_07_18_outfile_posicao[[#This Row],[8686,881807]],1,0)))</f>
        <v>0.5</v>
      </c>
      <c r="AC2620" s="2">
        <f>IF(_332_2018_07_18_outfile_posicao[[#This Row],[fim]]=0,AC2621+1,0)</f>
        <v>0</v>
      </c>
      <c r="AD2620" s="2"/>
      <c r="AE2620" s="2"/>
      <c r="AF2620" s="2"/>
      <c r="AG2620" s="2"/>
      <c r="AH2620" s="2"/>
      <c r="AI2620" s="2"/>
    </row>
    <row r="2621" spans="1:35" x14ac:dyDescent="0.25">
      <c r="A2621">
        <v>1500</v>
      </c>
      <c r="B2621">
        <v>1</v>
      </c>
      <c r="C2621" s="2" t="s">
        <v>3940</v>
      </c>
      <c r="D2621">
        <v>332</v>
      </c>
      <c r="E2621" s="2" t="s">
        <v>5302</v>
      </c>
      <c r="F2621" s="2" t="s">
        <v>5221</v>
      </c>
      <c r="G2621" s="2">
        <v>2620</v>
      </c>
      <c r="H2621" t="b">
        <v>1</v>
      </c>
      <c r="I2621" s="3">
        <v>43299.562835648147</v>
      </c>
      <c r="J2621" s="2">
        <v>1541</v>
      </c>
      <c r="K2621" s="2">
        <v>-23.639825999999999</v>
      </c>
      <c r="L2621" s="2">
        <v>-46.607307499999997</v>
      </c>
      <c r="M2621" s="2">
        <f>IF(AND(_332_2018_07_18_outfile_posicao[[#This Row],[hora bus]]=I2620,_332_2018_07_18_outfile_posicao[[#This Row],[lat bus]]=K2620,_332_2018_07_18_outfile_posicao[[#This Row],[lon bus]]=L2620),1,0)</f>
        <v>0</v>
      </c>
      <c r="N2621">
        <v>1</v>
      </c>
      <c r="O2621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621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621" s="4">
        <f>_332_2018_07_18_outfile_posicao[[#This Row],[8686,881807]]/_332_2018_07_18_outfile_posicao[[#Headers],[8686,881807]]</f>
        <v>5.2380543083378913E-4</v>
      </c>
      <c r="R2621">
        <f>_332_2018_07_18_outfile_posicao[[#This Row],[8686,881807]]-P2620</f>
        <v>0</v>
      </c>
      <c r="S2621">
        <f>(_332_2018_07_18_outfile_posicao[[#This Row],[hora bus]]-I2620)*86000</f>
        <v>44.791666499804705</v>
      </c>
      <c r="T2621">
        <f>_332_2018_07_18_outfile_posicao[[#This Row],[desloc]]/_332_2018_07_18_outfile_posicao[[#This Row],[seconds]]</f>
        <v>0</v>
      </c>
      <c r="U2621">
        <f>_332_2018_07_18_outfile_posicao[[#This Row],[spd m/s]]*3.6</f>
        <v>0</v>
      </c>
      <c r="V2621" s="2"/>
      <c r="W2621" s="2">
        <f>IF(_332_2018_07_18_outfile_posicao[[#This Row],[cod bus]]=F2620,0,1)</f>
        <v>0</v>
      </c>
      <c r="X2621" s="2">
        <f>IF(_332_2018_07_18_outfile_posicao[[#This Row],[desloc]]&gt;=0,0,1)</f>
        <v>0</v>
      </c>
      <c r="Y2621" s="2">
        <f>IF(AND(_332_2018_07_18_outfile_posicao[[#This Row],[spd m/s]]&lt;1,_332_2018_07_18_outfile_posicao[[#This Row],[spd m/s]]&lt;&gt;0),1,0)</f>
        <v>0</v>
      </c>
      <c r="Z2621" s="2">
        <f>IF(Z2620=0.5,IF(P2621&gt;=P2622,0.5,1),IF(_332_2018_07_18_outfile_posicao[[#This Row],[desloc]]&lt;-1000,IF(P2621&gt;=P2622,IF(AND(Z2620=0.5,P2621=P2622),0,IF(P2621&lt;700,0.5,0)),1),IF(AND(X2621&gt;0,X2620&gt;0,_332_2018_07_18_outfile_posicao[[#This Row],[8686,881807]]&lt;500,_332_2018_07_18_outfile_posicao[[#This Row],[desloc]]&gt;0),IF(_332_2018_07_18_outfile_posicao[[#This Row],[8686,881807]]&lt;500,1,0),0)))</f>
        <v>0.5</v>
      </c>
      <c r="AA2621" s="2">
        <f t="shared" si="40"/>
        <v>0</v>
      </c>
      <c r="AB2621" s="2">
        <f>IF(_332_2018_07_18_outfile_posicao[[#This Row],[inicio]]=1,0,IF(AB2620&gt;0,0.5,IF(_332_2018_07_18_outfile_posicao[[#This Row],[max dist]]=_332_2018_07_18_outfile_posicao[[#This Row],[8686,881807]],1,0)))</f>
        <v>0.5</v>
      </c>
      <c r="AC2621" s="2">
        <f>IF(_332_2018_07_18_outfile_posicao[[#This Row],[fim]]=0,AC2622+1,0)</f>
        <v>0</v>
      </c>
      <c r="AD2621" s="2"/>
      <c r="AE2621" s="2"/>
      <c r="AF2621" s="2"/>
      <c r="AG2621" s="2"/>
      <c r="AH2621" s="2"/>
      <c r="AI2621" s="2"/>
    </row>
    <row r="2622" spans="1:35" x14ac:dyDescent="0.25">
      <c r="A2622">
        <v>1502</v>
      </c>
      <c r="B2622">
        <v>1</v>
      </c>
      <c r="C2622" s="2" t="s">
        <v>3941</v>
      </c>
      <c r="D2622">
        <v>332</v>
      </c>
      <c r="E2622" s="2" t="s">
        <v>5303</v>
      </c>
      <c r="F2622" s="2" t="s">
        <v>5221</v>
      </c>
      <c r="G2622" s="2">
        <v>2621</v>
      </c>
      <c r="H2622" t="b">
        <v>1</v>
      </c>
      <c r="I2622" s="3">
        <v>43299.563356481478</v>
      </c>
      <c r="J2622" s="2">
        <v>1542</v>
      </c>
      <c r="K2622" s="2">
        <v>-23.639825999999999</v>
      </c>
      <c r="L2622" s="2">
        <v>-46.607307499999997</v>
      </c>
      <c r="M2622" s="2">
        <f>IF(AND(_332_2018_07_18_outfile_posicao[[#This Row],[hora bus]]=I2621,_332_2018_07_18_outfile_posicao[[#This Row],[lat bus]]=K2621,_332_2018_07_18_outfile_posicao[[#This Row],[lon bus]]=L2621),1,0)</f>
        <v>0</v>
      </c>
      <c r="N2622">
        <v>1</v>
      </c>
      <c r="O2622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622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622" s="4">
        <f>_332_2018_07_18_outfile_posicao[[#This Row],[8686,881807]]/_332_2018_07_18_outfile_posicao[[#Headers],[8686,881807]]</f>
        <v>5.2380543083378913E-4</v>
      </c>
      <c r="R2622">
        <f>_332_2018_07_18_outfile_posicao[[#This Row],[8686,881807]]-P2621</f>
        <v>0</v>
      </c>
      <c r="S2622">
        <f>(_332_2018_07_18_outfile_posicao[[#This Row],[hora bus]]-I2621)*86000</f>
        <v>44.791666499804705</v>
      </c>
      <c r="T2622">
        <f>_332_2018_07_18_outfile_posicao[[#This Row],[desloc]]/_332_2018_07_18_outfile_posicao[[#This Row],[seconds]]</f>
        <v>0</v>
      </c>
      <c r="U2622">
        <f>_332_2018_07_18_outfile_posicao[[#This Row],[spd m/s]]*3.6</f>
        <v>0</v>
      </c>
      <c r="V2622" s="2"/>
      <c r="W2622" s="2">
        <f>IF(_332_2018_07_18_outfile_posicao[[#This Row],[cod bus]]=F2621,0,1)</f>
        <v>0</v>
      </c>
      <c r="X2622" s="2">
        <f>IF(_332_2018_07_18_outfile_posicao[[#This Row],[desloc]]&gt;=0,0,1)</f>
        <v>0</v>
      </c>
      <c r="Y2622" s="2">
        <f>IF(AND(_332_2018_07_18_outfile_posicao[[#This Row],[spd m/s]]&lt;1,_332_2018_07_18_outfile_posicao[[#This Row],[spd m/s]]&lt;&gt;0),1,0)</f>
        <v>0</v>
      </c>
      <c r="Z2622" s="2">
        <f>IF(Z2621=0.5,IF(P2622&gt;=P2623,0.5,1),IF(_332_2018_07_18_outfile_posicao[[#This Row],[desloc]]&lt;-1000,IF(P2622&gt;=P2623,IF(AND(Z2621=0.5,P2622=P2623),0,IF(P2622&lt;700,0.5,0)),1),IF(AND(X2622&gt;0,X2621&gt;0,_332_2018_07_18_outfile_posicao[[#This Row],[8686,881807]]&lt;500,_332_2018_07_18_outfile_posicao[[#This Row],[desloc]]&gt;0),IF(_332_2018_07_18_outfile_posicao[[#This Row],[8686,881807]]&lt;500,1,0),0)))</f>
        <v>0.5</v>
      </c>
      <c r="AA2622" s="2">
        <f t="shared" si="40"/>
        <v>0</v>
      </c>
      <c r="AB2622" s="2">
        <f>IF(_332_2018_07_18_outfile_posicao[[#This Row],[inicio]]=1,0,IF(AB2621&gt;0,0.5,IF(_332_2018_07_18_outfile_posicao[[#This Row],[max dist]]=_332_2018_07_18_outfile_posicao[[#This Row],[8686,881807]],1,0)))</f>
        <v>0.5</v>
      </c>
      <c r="AC2622" s="2">
        <f>IF(_332_2018_07_18_outfile_posicao[[#This Row],[fim]]=0,AC2623+1,0)</f>
        <v>0</v>
      </c>
      <c r="AD2622" s="2"/>
      <c r="AE2622" s="2"/>
      <c r="AF2622" s="2"/>
      <c r="AG2622" s="2"/>
      <c r="AH2622" s="2"/>
      <c r="AI2622" s="2"/>
    </row>
    <row r="2623" spans="1:35" x14ac:dyDescent="0.25">
      <c r="A2623">
        <v>1503</v>
      </c>
      <c r="B2623">
        <v>1</v>
      </c>
      <c r="C2623" s="2" t="s">
        <v>3942</v>
      </c>
      <c r="D2623">
        <v>332</v>
      </c>
      <c r="E2623" s="2" t="s">
        <v>5304</v>
      </c>
      <c r="F2623" s="2" t="s">
        <v>5221</v>
      </c>
      <c r="G2623" s="2">
        <v>2622</v>
      </c>
      <c r="H2623" t="b">
        <v>1</v>
      </c>
      <c r="I2623" s="3">
        <v>43299.563877314817</v>
      </c>
      <c r="J2623" s="2">
        <v>1543</v>
      </c>
      <c r="K2623" s="2">
        <v>-23.639825999999999</v>
      </c>
      <c r="L2623" s="2">
        <v>-46.607307499999997</v>
      </c>
      <c r="M2623" s="2">
        <f>IF(AND(_332_2018_07_18_outfile_posicao[[#This Row],[hora bus]]=I2622,_332_2018_07_18_outfile_posicao[[#This Row],[lat bus]]=K2622,_332_2018_07_18_outfile_posicao[[#This Row],[lon bus]]=L2622),1,0)</f>
        <v>0</v>
      </c>
      <c r="N2623">
        <v>1</v>
      </c>
      <c r="O2623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623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623" s="4">
        <f>_332_2018_07_18_outfile_posicao[[#This Row],[8686,881807]]/_332_2018_07_18_outfile_posicao[[#Headers],[8686,881807]]</f>
        <v>5.2380543083378913E-4</v>
      </c>
      <c r="R2623">
        <f>_332_2018_07_18_outfile_posicao[[#This Row],[8686,881807]]-P2622</f>
        <v>0</v>
      </c>
      <c r="S2623">
        <f>(_332_2018_07_18_outfile_posicao[[#This Row],[hora bus]]-I2622)*86000</f>
        <v>44.79166712553706</v>
      </c>
      <c r="T2623">
        <f>_332_2018_07_18_outfile_posicao[[#This Row],[desloc]]/_332_2018_07_18_outfile_posicao[[#This Row],[seconds]]</f>
        <v>0</v>
      </c>
      <c r="U2623">
        <f>_332_2018_07_18_outfile_posicao[[#This Row],[spd m/s]]*3.6</f>
        <v>0</v>
      </c>
      <c r="V2623" s="2"/>
      <c r="W2623" s="2">
        <f>IF(_332_2018_07_18_outfile_posicao[[#This Row],[cod bus]]=F2622,0,1)</f>
        <v>0</v>
      </c>
      <c r="X2623" s="2">
        <f>IF(_332_2018_07_18_outfile_posicao[[#This Row],[desloc]]&gt;=0,0,1)</f>
        <v>0</v>
      </c>
      <c r="Y2623" s="2">
        <f>IF(AND(_332_2018_07_18_outfile_posicao[[#This Row],[spd m/s]]&lt;1,_332_2018_07_18_outfile_posicao[[#This Row],[spd m/s]]&lt;&gt;0),1,0)</f>
        <v>0</v>
      </c>
      <c r="Z2623" s="2">
        <f>IF(Z2622=0.5,IF(P2623&gt;=P2624,0.5,1),IF(_332_2018_07_18_outfile_posicao[[#This Row],[desloc]]&lt;-1000,IF(P2623&gt;=P2624,IF(AND(Z2622=0.5,P2623=P2624),0,IF(P2623&lt;700,0.5,0)),1),IF(AND(X2623&gt;0,X2622&gt;0,_332_2018_07_18_outfile_posicao[[#This Row],[8686,881807]]&lt;500,_332_2018_07_18_outfile_posicao[[#This Row],[desloc]]&gt;0),IF(_332_2018_07_18_outfile_posicao[[#This Row],[8686,881807]]&lt;500,1,0),0)))</f>
        <v>0.5</v>
      </c>
      <c r="AA2623" s="2">
        <f t="shared" si="40"/>
        <v>0</v>
      </c>
      <c r="AB2623" s="2">
        <f>IF(_332_2018_07_18_outfile_posicao[[#This Row],[inicio]]=1,0,IF(AB2622&gt;0,0.5,IF(_332_2018_07_18_outfile_posicao[[#This Row],[max dist]]=_332_2018_07_18_outfile_posicao[[#This Row],[8686,881807]],1,0)))</f>
        <v>0.5</v>
      </c>
      <c r="AC2623" s="2">
        <f>IF(_332_2018_07_18_outfile_posicao[[#This Row],[fim]]=0,AC2624+1,0)</f>
        <v>0</v>
      </c>
      <c r="AD2623" s="2"/>
      <c r="AE2623" s="2"/>
      <c r="AF2623" s="2"/>
      <c r="AG2623" s="2"/>
      <c r="AH2623" s="2"/>
      <c r="AI2623" s="2"/>
    </row>
    <row r="2624" spans="1:35" x14ac:dyDescent="0.25">
      <c r="A2624">
        <v>1508</v>
      </c>
      <c r="B2624">
        <v>1</v>
      </c>
      <c r="C2624" s="2" t="s">
        <v>3943</v>
      </c>
      <c r="D2624">
        <v>332</v>
      </c>
      <c r="E2624" s="2" t="s">
        <v>5305</v>
      </c>
      <c r="F2624" s="2" t="s">
        <v>5221</v>
      </c>
      <c r="G2624" s="2">
        <v>2623</v>
      </c>
      <c r="H2624" t="b">
        <v>1</v>
      </c>
      <c r="I2624" s="3">
        <v>43299.564398148148</v>
      </c>
      <c r="J2624" s="2">
        <v>1544</v>
      </c>
      <c r="K2624" s="2">
        <v>-23.639825999999999</v>
      </c>
      <c r="L2624" s="2">
        <v>-46.607307499999997</v>
      </c>
      <c r="M2624" s="2">
        <f>IF(AND(_332_2018_07_18_outfile_posicao[[#This Row],[hora bus]]=I2623,_332_2018_07_18_outfile_posicao[[#This Row],[lat bus]]=K2623,_332_2018_07_18_outfile_posicao[[#This Row],[lon bus]]=L2623),1,0)</f>
        <v>0</v>
      </c>
      <c r="N2624">
        <v>1</v>
      </c>
      <c r="O2624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624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624" s="4">
        <f>_332_2018_07_18_outfile_posicao[[#This Row],[8686,881807]]/_332_2018_07_18_outfile_posicao[[#Headers],[8686,881807]]</f>
        <v>5.2380543083378913E-4</v>
      </c>
      <c r="R2624">
        <f>_332_2018_07_18_outfile_posicao[[#This Row],[8686,881807]]-P2623</f>
        <v>0</v>
      </c>
      <c r="S2624">
        <f>(_332_2018_07_18_outfile_posicao[[#This Row],[hora bus]]-I2623)*86000</f>
        <v>44.791666499804705</v>
      </c>
      <c r="T2624">
        <f>_332_2018_07_18_outfile_posicao[[#This Row],[desloc]]/_332_2018_07_18_outfile_posicao[[#This Row],[seconds]]</f>
        <v>0</v>
      </c>
      <c r="U2624">
        <f>_332_2018_07_18_outfile_posicao[[#This Row],[spd m/s]]*3.6</f>
        <v>0</v>
      </c>
      <c r="V2624" s="2"/>
      <c r="W2624" s="2">
        <f>IF(_332_2018_07_18_outfile_posicao[[#This Row],[cod bus]]=F2623,0,1)</f>
        <v>0</v>
      </c>
      <c r="X2624" s="2">
        <f>IF(_332_2018_07_18_outfile_posicao[[#This Row],[desloc]]&gt;=0,0,1)</f>
        <v>0</v>
      </c>
      <c r="Y2624" s="2">
        <f>IF(AND(_332_2018_07_18_outfile_posicao[[#This Row],[spd m/s]]&lt;1,_332_2018_07_18_outfile_posicao[[#This Row],[spd m/s]]&lt;&gt;0),1,0)</f>
        <v>0</v>
      </c>
      <c r="Z2624" s="2">
        <f>IF(Z2623=0.5,IF(P2624&gt;=P2625,0.5,1),IF(_332_2018_07_18_outfile_posicao[[#This Row],[desloc]]&lt;-1000,IF(P2624&gt;=P2625,IF(AND(Z2623=0.5,P2624=P2625),0,IF(P2624&lt;700,0.5,0)),1),IF(AND(X2624&gt;0,X2623&gt;0,_332_2018_07_18_outfile_posicao[[#This Row],[8686,881807]]&lt;500,_332_2018_07_18_outfile_posicao[[#This Row],[desloc]]&gt;0),IF(_332_2018_07_18_outfile_posicao[[#This Row],[8686,881807]]&lt;500,1,0),0)))</f>
        <v>0.5</v>
      </c>
      <c r="AA2624" s="2">
        <f t="shared" si="40"/>
        <v>0</v>
      </c>
      <c r="AB2624" s="2">
        <f>IF(_332_2018_07_18_outfile_posicao[[#This Row],[inicio]]=1,0,IF(AB2623&gt;0,0.5,IF(_332_2018_07_18_outfile_posicao[[#This Row],[max dist]]=_332_2018_07_18_outfile_posicao[[#This Row],[8686,881807]],1,0)))</f>
        <v>0.5</v>
      </c>
      <c r="AC2624" s="2">
        <f>IF(_332_2018_07_18_outfile_posicao[[#This Row],[fim]]=0,AC2625+1,0)</f>
        <v>0</v>
      </c>
      <c r="AD2624" s="2"/>
      <c r="AE2624" s="2"/>
      <c r="AF2624" s="2"/>
      <c r="AG2624" s="2"/>
      <c r="AH2624" s="2"/>
      <c r="AI2624" s="2"/>
    </row>
    <row r="2625" spans="1:35" x14ac:dyDescent="0.25">
      <c r="A2625">
        <v>1509</v>
      </c>
      <c r="B2625">
        <v>1</v>
      </c>
      <c r="C2625" s="2" t="s">
        <v>3944</v>
      </c>
      <c r="D2625">
        <v>332</v>
      </c>
      <c r="E2625" s="2" t="s">
        <v>5306</v>
      </c>
      <c r="F2625" s="2" t="s">
        <v>5221</v>
      </c>
      <c r="G2625" s="2">
        <v>2624</v>
      </c>
      <c r="H2625" t="b">
        <v>1</v>
      </c>
      <c r="I2625" s="3">
        <v>43299.564918981479</v>
      </c>
      <c r="J2625" s="2">
        <v>1545</v>
      </c>
      <c r="K2625" s="2">
        <v>-23.639825999999999</v>
      </c>
      <c r="L2625" s="2">
        <v>-46.607307499999997</v>
      </c>
      <c r="M2625" s="2">
        <f>IF(AND(_332_2018_07_18_outfile_posicao[[#This Row],[hora bus]]=I2624,_332_2018_07_18_outfile_posicao[[#This Row],[lat bus]]=K2624,_332_2018_07_18_outfile_posicao[[#This Row],[lon bus]]=L2624),1,0)</f>
        <v>0</v>
      </c>
      <c r="N2625">
        <v>1</v>
      </c>
      <c r="O2625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625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625" s="4">
        <f>_332_2018_07_18_outfile_posicao[[#This Row],[8686,881807]]/_332_2018_07_18_outfile_posicao[[#Headers],[8686,881807]]</f>
        <v>5.2380543083378913E-4</v>
      </c>
      <c r="R2625">
        <f>_332_2018_07_18_outfile_posicao[[#This Row],[8686,881807]]-P2624</f>
        <v>0</v>
      </c>
      <c r="S2625">
        <f>(_332_2018_07_18_outfile_posicao[[#This Row],[hora bus]]-I2624)*86000</f>
        <v>44.791666499804705</v>
      </c>
      <c r="T2625">
        <f>_332_2018_07_18_outfile_posicao[[#This Row],[desloc]]/_332_2018_07_18_outfile_posicao[[#This Row],[seconds]]</f>
        <v>0</v>
      </c>
      <c r="U2625">
        <f>_332_2018_07_18_outfile_posicao[[#This Row],[spd m/s]]*3.6</f>
        <v>0</v>
      </c>
      <c r="V2625" s="2"/>
      <c r="W2625" s="2">
        <f>IF(_332_2018_07_18_outfile_posicao[[#This Row],[cod bus]]=F2624,0,1)</f>
        <v>0</v>
      </c>
      <c r="X2625" s="2">
        <f>IF(_332_2018_07_18_outfile_posicao[[#This Row],[desloc]]&gt;=0,0,1)</f>
        <v>0</v>
      </c>
      <c r="Y2625" s="2">
        <f>IF(AND(_332_2018_07_18_outfile_posicao[[#This Row],[spd m/s]]&lt;1,_332_2018_07_18_outfile_posicao[[#This Row],[spd m/s]]&lt;&gt;0),1,0)</f>
        <v>0</v>
      </c>
      <c r="Z2625" s="2">
        <f>IF(Z2624=0.5,IF(P2625&gt;=P2626,0.5,1),IF(_332_2018_07_18_outfile_posicao[[#This Row],[desloc]]&lt;-1000,IF(P2625&gt;=P2626,IF(AND(Z2624=0.5,P2625=P2626),0,IF(P2625&lt;700,0.5,0)),1),IF(AND(X2625&gt;0,X2624&gt;0,_332_2018_07_18_outfile_posicao[[#This Row],[8686,881807]]&lt;500,_332_2018_07_18_outfile_posicao[[#This Row],[desloc]]&gt;0),IF(_332_2018_07_18_outfile_posicao[[#This Row],[8686,881807]]&lt;500,1,0),0)))</f>
        <v>0.5</v>
      </c>
      <c r="AA2625" s="2">
        <f t="shared" si="40"/>
        <v>0</v>
      </c>
      <c r="AB2625" s="2">
        <f>IF(_332_2018_07_18_outfile_posicao[[#This Row],[inicio]]=1,0,IF(AB2624&gt;0,0.5,IF(_332_2018_07_18_outfile_posicao[[#This Row],[max dist]]=_332_2018_07_18_outfile_posicao[[#This Row],[8686,881807]],1,0)))</f>
        <v>0.5</v>
      </c>
      <c r="AC2625" s="2">
        <f>IF(_332_2018_07_18_outfile_posicao[[#This Row],[fim]]=0,AC2626+1,0)</f>
        <v>0</v>
      </c>
      <c r="AD2625" s="2"/>
      <c r="AE2625" s="2"/>
      <c r="AF2625" s="2"/>
      <c r="AG2625" s="2"/>
      <c r="AH2625" s="2"/>
      <c r="AI2625" s="2"/>
    </row>
    <row r="2626" spans="1:35" x14ac:dyDescent="0.25">
      <c r="A2626">
        <v>1510</v>
      </c>
      <c r="B2626">
        <v>1</v>
      </c>
      <c r="C2626" s="2" t="s">
        <v>3945</v>
      </c>
      <c r="D2626">
        <v>332</v>
      </c>
      <c r="E2626" s="2" t="s">
        <v>5306</v>
      </c>
      <c r="F2626" s="2" t="s">
        <v>5221</v>
      </c>
      <c r="G2626" s="2">
        <v>2625</v>
      </c>
      <c r="H2626" t="b">
        <v>1</v>
      </c>
      <c r="I2626" s="3">
        <v>43299.565439814818</v>
      </c>
      <c r="J2626" s="2">
        <v>1547</v>
      </c>
      <c r="K2626" s="2">
        <v>-23.639825999999999</v>
      </c>
      <c r="L2626" s="2">
        <v>-46.607307499999997</v>
      </c>
      <c r="M2626" s="2">
        <f>IF(AND(_332_2018_07_18_outfile_posicao[[#This Row],[hora bus]]=I2625,_332_2018_07_18_outfile_posicao[[#This Row],[lat bus]]=K2625,_332_2018_07_18_outfile_posicao[[#This Row],[lon bus]]=L2625),1,0)</f>
        <v>0</v>
      </c>
      <c r="N2626">
        <v>1</v>
      </c>
      <c r="O2626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626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626" s="4">
        <f>_332_2018_07_18_outfile_posicao[[#This Row],[8686,881807]]/_332_2018_07_18_outfile_posicao[[#Headers],[8686,881807]]</f>
        <v>5.2380543083378913E-4</v>
      </c>
      <c r="R2626">
        <f>_332_2018_07_18_outfile_posicao[[#This Row],[8686,881807]]-P2625</f>
        <v>0</v>
      </c>
      <c r="S2626">
        <f>(_332_2018_07_18_outfile_posicao[[#This Row],[hora bus]]-I2625)*86000</f>
        <v>44.79166712553706</v>
      </c>
      <c r="T2626">
        <f>_332_2018_07_18_outfile_posicao[[#This Row],[desloc]]/_332_2018_07_18_outfile_posicao[[#This Row],[seconds]]</f>
        <v>0</v>
      </c>
      <c r="U2626">
        <f>_332_2018_07_18_outfile_posicao[[#This Row],[spd m/s]]*3.6</f>
        <v>0</v>
      </c>
      <c r="V2626" s="2"/>
      <c r="W2626" s="2">
        <f>IF(_332_2018_07_18_outfile_posicao[[#This Row],[cod bus]]=F2625,0,1)</f>
        <v>0</v>
      </c>
      <c r="X2626" s="2">
        <f>IF(_332_2018_07_18_outfile_posicao[[#This Row],[desloc]]&gt;=0,0,1)</f>
        <v>0</v>
      </c>
      <c r="Y2626" s="2">
        <f>IF(AND(_332_2018_07_18_outfile_posicao[[#This Row],[spd m/s]]&lt;1,_332_2018_07_18_outfile_posicao[[#This Row],[spd m/s]]&lt;&gt;0),1,0)</f>
        <v>0</v>
      </c>
      <c r="Z2626" s="2">
        <f>IF(Z2625=0.5,IF(P2626&gt;=P2627,0.5,1),IF(_332_2018_07_18_outfile_posicao[[#This Row],[desloc]]&lt;-1000,IF(P2626&gt;=P2627,IF(AND(Z2625=0.5,P2626=P2627),0,IF(P2626&lt;700,0.5,0)),1),IF(AND(X2626&gt;0,X2625&gt;0,_332_2018_07_18_outfile_posicao[[#This Row],[8686,881807]]&lt;500,_332_2018_07_18_outfile_posicao[[#This Row],[desloc]]&gt;0),IF(_332_2018_07_18_outfile_posicao[[#This Row],[8686,881807]]&lt;500,1,0),0)))</f>
        <v>0.5</v>
      </c>
      <c r="AA2626" s="2">
        <f t="shared" ref="AA2626:AA2689" si="41">IF(W2626=1,0,IF(Z2626&gt;0,0,IF(P2626&gt;AA2627,P2626,AA2627)))</f>
        <v>0</v>
      </c>
      <c r="AB2626" s="2">
        <f>IF(_332_2018_07_18_outfile_posicao[[#This Row],[inicio]]=1,0,IF(AB2625&gt;0,0.5,IF(_332_2018_07_18_outfile_posicao[[#This Row],[max dist]]=_332_2018_07_18_outfile_posicao[[#This Row],[8686,881807]],1,0)))</f>
        <v>0.5</v>
      </c>
      <c r="AC2626" s="2">
        <f>IF(_332_2018_07_18_outfile_posicao[[#This Row],[fim]]=0,AC2627+1,0)</f>
        <v>0</v>
      </c>
      <c r="AD2626" s="2"/>
      <c r="AE2626" s="2"/>
      <c r="AF2626" s="2"/>
      <c r="AG2626" s="2"/>
      <c r="AH2626" s="2"/>
      <c r="AI2626" s="2"/>
    </row>
    <row r="2627" spans="1:35" x14ac:dyDescent="0.25">
      <c r="A2627">
        <v>1511</v>
      </c>
      <c r="B2627">
        <v>1</v>
      </c>
      <c r="C2627" s="2" t="s">
        <v>3946</v>
      </c>
      <c r="D2627">
        <v>332</v>
      </c>
      <c r="E2627" s="2" t="s">
        <v>5307</v>
      </c>
      <c r="F2627" s="2" t="s">
        <v>5221</v>
      </c>
      <c r="G2627" s="2">
        <v>2626</v>
      </c>
      <c r="H2627" t="b">
        <v>1</v>
      </c>
      <c r="I2627" s="3">
        <v>43299.566481481481</v>
      </c>
      <c r="J2627" s="2">
        <v>1548</v>
      </c>
      <c r="K2627" s="2">
        <v>-23.639825999999999</v>
      </c>
      <c r="L2627" s="2">
        <v>-46.607307499999997</v>
      </c>
      <c r="M2627" s="2">
        <f>IF(AND(_332_2018_07_18_outfile_posicao[[#This Row],[hora bus]]=I2626,_332_2018_07_18_outfile_posicao[[#This Row],[lat bus]]=K2626,_332_2018_07_18_outfile_posicao[[#This Row],[lon bus]]=L2626),1,0)</f>
        <v>0</v>
      </c>
      <c r="N2627">
        <v>1</v>
      </c>
      <c r="O2627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627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627" s="4">
        <f>_332_2018_07_18_outfile_posicao[[#This Row],[8686,881807]]/_332_2018_07_18_outfile_posicao[[#Headers],[8686,881807]]</f>
        <v>5.2380543083378913E-4</v>
      </c>
      <c r="R2627">
        <f>_332_2018_07_18_outfile_posicao[[#This Row],[8686,881807]]-P2626</f>
        <v>0</v>
      </c>
      <c r="S2627">
        <f>(_332_2018_07_18_outfile_posicao[[#This Row],[hora bus]]-I2626)*86000</f>
        <v>89.583332999609411</v>
      </c>
      <c r="T2627">
        <f>_332_2018_07_18_outfile_posicao[[#This Row],[desloc]]/_332_2018_07_18_outfile_posicao[[#This Row],[seconds]]</f>
        <v>0</v>
      </c>
      <c r="U2627">
        <f>_332_2018_07_18_outfile_posicao[[#This Row],[spd m/s]]*3.6</f>
        <v>0</v>
      </c>
      <c r="V2627" s="2"/>
      <c r="W2627" s="2">
        <f>IF(_332_2018_07_18_outfile_posicao[[#This Row],[cod bus]]=F2626,0,1)</f>
        <v>0</v>
      </c>
      <c r="X2627" s="2">
        <f>IF(_332_2018_07_18_outfile_posicao[[#This Row],[desloc]]&gt;=0,0,1)</f>
        <v>0</v>
      </c>
      <c r="Y2627" s="2">
        <f>IF(AND(_332_2018_07_18_outfile_posicao[[#This Row],[spd m/s]]&lt;1,_332_2018_07_18_outfile_posicao[[#This Row],[spd m/s]]&lt;&gt;0),1,0)</f>
        <v>0</v>
      </c>
      <c r="Z2627" s="2">
        <f>IF(Z2626=0.5,IF(P2627&gt;=P2628,0.5,1),IF(_332_2018_07_18_outfile_posicao[[#This Row],[desloc]]&lt;-1000,IF(P2627&gt;=P2628,IF(AND(Z2626=0.5,P2627=P2628),0,IF(P2627&lt;700,0.5,0)),1),IF(AND(X2627&gt;0,X2626&gt;0,_332_2018_07_18_outfile_posicao[[#This Row],[8686,881807]]&lt;500,_332_2018_07_18_outfile_posicao[[#This Row],[desloc]]&gt;0),IF(_332_2018_07_18_outfile_posicao[[#This Row],[8686,881807]]&lt;500,1,0),0)))</f>
        <v>0.5</v>
      </c>
      <c r="AA2627" s="2">
        <f t="shared" si="41"/>
        <v>0</v>
      </c>
      <c r="AB2627" s="2">
        <f>IF(_332_2018_07_18_outfile_posicao[[#This Row],[inicio]]=1,0,IF(AB2626&gt;0,0.5,IF(_332_2018_07_18_outfile_posicao[[#This Row],[max dist]]=_332_2018_07_18_outfile_posicao[[#This Row],[8686,881807]],1,0)))</f>
        <v>0.5</v>
      </c>
      <c r="AC2627" s="2">
        <f>IF(_332_2018_07_18_outfile_posicao[[#This Row],[fim]]=0,AC2628+1,0)</f>
        <v>0</v>
      </c>
      <c r="AD2627" s="2"/>
      <c r="AE2627" s="2"/>
      <c r="AF2627" s="2"/>
      <c r="AG2627" s="2"/>
      <c r="AH2627" s="2"/>
      <c r="AI2627" s="2"/>
    </row>
    <row r="2628" spans="1:35" x14ac:dyDescent="0.25">
      <c r="A2628">
        <v>1512</v>
      </c>
      <c r="B2628">
        <v>1</v>
      </c>
      <c r="C2628" s="2" t="s">
        <v>3947</v>
      </c>
      <c r="D2628">
        <v>332</v>
      </c>
      <c r="E2628" s="2" t="s">
        <v>5307</v>
      </c>
      <c r="F2628" s="2" t="s">
        <v>5221</v>
      </c>
      <c r="G2628" s="2">
        <v>2627</v>
      </c>
      <c r="H2628" t="b">
        <v>1</v>
      </c>
      <c r="I2628" s="3">
        <v>43299.567002314812</v>
      </c>
      <c r="J2628" s="2">
        <v>1549</v>
      </c>
      <c r="K2628" s="2">
        <v>-23.639825999999999</v>
      </c>
      <c r="L2628" s="2">
        <v>-46.607307499999997</v>
      </c>
      <c r="M2628" s="2">
        <f>IF(AND(_332_2018_07_18_outfile_posicao[[#This Row],[hora bus]]=I2627,_332_2018_07_18_outfile_posicao[[#This Row],[lat bus]]=K2627,_332_2018_07_18_outfile_posicao[[#This Row],[lon bus]]=L2627),1,0)</f>
        <v>0</v>
      </c>
      <c r="N2628">
        <v>1</v>
      </c>
      <c r="O2628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628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628" s="4">
        <f>_332_2018_07_18_outfile_posicao[[#This Row],[8686,881807]]/_332_2018_07_18_outfile_posicao[[#Headers],[8686,881807]]</f>
        <v>5.2380543083378913E-4</v>
      </c>
      <c r="R2628">
        <f>_332_2018_07_18_outfile_posicao[[#This Row],[8686,881807]]-P2627</f>
        <v>0</v>
      </c>
      <c r="S2628">
        <f>(_332_2018_07_18_outfile_posicao[[#This Row],[hora bus]]-I2627)*86000</f>
        <v>44.791666499804705</v>
      </c>
      <c r="T2628">
        <f>_332_2018_07_18_outfile_posicao[[#This Row],[desloc]]/_332_2018_07_18_outfile_posicao[[#This Row],[seconds]]</f>
        <v>0</v>
      </c>
      <c r="U2628">
        <f>_332_2018_07_18_outfile_posicao[[#This Row],[spd m/s]]*3.6</f>
        <v>0</v>
      </c>
      <c r="V2628" s="2"/>
      <c r="W2628" s="2">
        <f>IF(_332_2018_07_18_outfile_posicao[[#This Row],[cod bus]]=F2627,0,1)</f>
        <v>0</v>
      </c>
      <c r="X2628" s="2">
        <f>IF(_332_2018_07_18_outfile_posicao[[#This Row],[desloc]]&gt;=0,0,1)</f>
        <v>0</v>
      </c>
      <c r="Y2628" s="2">
        <f>IF(AND(_332_2018_07_18_outfile_posicao[[#This Row],[spd m/s]]&lt;1,_332_2018_07_18_outfile_posicao[[#This Row],[spd m/s]]&lt;&gt;0),1,0)</f>
        <v>0</v>
      </c>
      <c r="Z2628" s="2">
        <f>IF(Z2627=0.5,IF(P2628&gt;=P2629,0.5,1),IF(_332_2018_07_18_outfile_posicao[[#This Row],[desloc]]&lt;-1000,IF(P2628&gt;=P2629,IF(AND(Z2627=0.5,P2628=P2629),0,IF(P2628&lt;700,0.5,0)),1),IF(AND(X2628&gt;0,X2627&gt;0,_332_2018_07_18_outfile_posicao[[#This Row],[8686,881807]]&lt;500,_332_2018_07_18_outfile_posicao[[#This Row],[desloc]]&gt;0),IF(_332_2018_07_18_outfile_posicao[[#This Row],[8686,881807]]&lt;500,1,0),0)))</f>
        <v>0.5</v>
      </c>
      <c r="AA2628" s="2">
        <f t="shared" si="41"/>
        <v>0</v>
      </c>
      <c r="AB2628" s="2">
        <f>IF(_332_2018_07_18_outfile_posicao[[#This Row],[inicio]]=1,0,IF(AB2627&gt;0,0.5,IF(_332_2018_07_18_outfile_posicao[[#This Row],[max dist]]=_332_2018_07_18_outfile_posicao[[#This Row],[8686,881807]],1,0)))</f>
        <v>0.5</v>
      </c>
      <c r="AC2628" s="2">
        <f>IF(_332_2018_07_18_outfile_posicao[[#This Row],[fim]]=0,AC2629+1,0)</f>
        <v>0</v>
      </c>
      <c r="AD2628" s="2"/>
      <c r="AE2628" s="2"/>
      <c r="AF2628" s="2"/>
      <c r="AG2628" s="2"/>
      <c r="AH2628" s="2"/>
      <c r="AI2628" s="2"/>
    </row>
    <row r="2629" spans="1:35" x14ac:dyDescent="0.25">
      <c r="A2629">
        <v>1514</v>
      </c>
      <c r="B2629">
        <v>1</v>
      </c>
      <c r="C2629" s="2" t="s">
        <v>3948</v>
      </c>
      <c r="D2629">
        <v>332</v>
      </c>
      <c r="E2629" s="2" t="s">
        <v>5308</v>
      </c>
      <c r="F2629" s="2" t="s">
        <v>5221</v>
      </c>
      <c r="G2629" s="2">
        <v>2628</v>
      </c>
      <c r="H2629" t="b">
        <v>1</v>
      </c>
      <c r="I2629" s="3">
        <v>43299.567523148151</v>
      </c>
      <c r="J2629" s="2">
        <v>1550</v>
      </c>
      <c r="K2629" s="2">
        <v>-23.639825999999999</v>
      </c>
      <c r="L2629" s="2">
        <v>-46.607307499999997</v>
      </c>
      <c r="M2629" s="2">
        <f>IF(AND(_332_2018_07_18_outfile_posicao[[#This Row],[hora bus]]=I2628,_332_2018_07_18_outfile_posicao[[#This Row],[lat bus]]=K2628,_332_2018_07_18_outfile_posicao[[#This Row],[lon bus]]=L2628),1,0)</f>
        <v>0</v>
      </c>
      <c r="N2629">
        <v>1</v>
      </c>
      <c r="O2629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629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629" s="4">
        <f>_332_2018_07_18_outfile_posicao[[#This Row],[8686,881807]]/_332_2018_07_18_outfile_posicao[[#Headers],[8686,881807]]</f>
        <v>5.2380543083378913E-4</v>
      </c>
      <c r="R2629">
        <f>_332_2018_07_18_outfile_posicao[[#This Row],[8686,881807]]-P2628</f>
        <v>0</v>
      </c>
      <c r="S2629">
        <f>(_332_2018_07_18_outfile_posicao[[#This Row],[hora bus]]-I2628)*86000</f>
        <v>44.79166712553706</v>
      </c>
      <c r="T2629">
        <f>_332_2018_07_18_outfile_posicao[[#This Row],[desloc]]/_332_2018_07_18_outfile_posicao[[#This Row],[seconds]]</f>
        <v>0</v>
      </c>
      <c r="U2629">
        <f>_332_2018_07_18_outfile_posicao[[#This Row],[spd m/s]]*3.6</f>
        <v>0</v>
      </c>
      <c r="V2629" s="2"/>
      <c r="W2629" s="2">
        <f>IF(_332_2018_07_18_outfile_posicao[[#This Row],[cod bus]]=F2628,0,1)</f>
        <v>0</v>
      </c>
      <c r="X2629" s="2">
        <f>IF(_332_2018_07_18_outfile_posicao[[#This Row],[desloc]]&gt;=0,0,1)</f>
        <v>0</v>
      </c>
      <c r="Y2629" s="2">
        <f>IF(AND(_332_2018_07_18_outfile_posicao[[#This Row],[spd m/s]]&lt;1,_332_2018_07_18_outfile_posicao[[#This Row],[spd m/s]]&lt;&gt;0),1,0)</f>
        <v>0</v>
      </c>
      <c r="Z2629" s="2">
        <f>IF(Z2628=0.5,IF(P2629&gt;=P2630,0.5,1),IF(_332_2018_07_18_outfile_posicao[[#This Row],[desloc]]&lt;-1000,IF(P2629&gt;=P2630,IF(AND(Z2628=0.5,P2629=P2630),0,IF(P2629&lt;700,0.5,0)),1),IF(AND(X2629&gt;0,X2628&gt;0,_332_2018_07_18_outfile_posicao[[#This Row],[8686,881807]]&lt;500,_332_2018_07_18_outfile_posicao[[#This Row],[desloc]]&gt;0),IF(_332_2018_07_18_outfile_posicao[[#This Row],[8686,881807]]&lt;500,1,0),0)))</f>
        <v>0.5</v>
      </c>
      <c r="AA2629" s="2">
        <f t="shared" si="41"/>
        <v>0</v>
      </c>
      <c r="AB2629" s="2">
        <f>IF(_332_2018_07_18_outfile_posicao[[#This Row],[inicio]]=1,0,IF(AB2628&gt;0,0.5,IF(_332_2018_07_18_outfile_posicao[[#This Row],[max dist]]=_332_2018_07_18_outfile_posicao[[#This Row],[8686,881807]],1,0)))</f>
        <v>0.5</v>
      </c>
      <c r="AC2629" s="2">
        <f>IF(_332_2018_07_18_outfile_posicao[[#This Row],[fim]]=0,AC2630+1,0)</f>
        <v>0</v>
      </c>
      <c r="AD2629" s="2"/>
      <c r="AE2629" s="2"/>
      <c r="AF2629" s="2"/>
      <c r="AG2629" s="2"/>
      <c r="AH2629" s="2"/>
      <c r="AI2629" s="2"/>
    </row>
    <row r="2630" spans="1:35" x14ac:dyDescent="0.25">
      <c r="A2630">
        <v>1515</v>
      </c>
      <c r="B2630">
        <v>1</v>
      </c>
      <c r="C2630" s="2" t="s">
        <v>3949</v>
      </c>
      <c r="D2630">
        <v>332</v>
      </c>
      <c r="E2630" s="2" t="s">
        <v>5309</v>
      </c>
      <c r="F2630" s="2" t="s">
        <v>5221</v>
      </c>
      <c r="G2630" s="2">
        <v>2629</v>
      </c>
      <c r="H2630" t="b">
        <v>1</v>
      </c>
      <c r="I2630" s="3">
        <v>43299.568043981482</v>
      </c>
      <c r="J2630" s="2">
        <v>1551</v>
      </c>
      <c r="K2630" s="2">
        <v>-23.639825999999999</v>
      </c>
      <c r="L2630" s="2">
        <v>-46.607307499999997</v>
      </c>
      <c r="M2630" s="2">
        <f>IF(AND(_332_2018_07_18_outfile_posicao[[#This Row],[hora bus]]=I2629,_332_2018_07_18_outfile_posicao[[#This Row],[lat bus]]=K2629,_332_2018_07_18_outfile_posicao[[#This Row],[lon bus]]=L2629),1,0)</f>
        <v>0</v>
      </c>
      <c r="N2630">
        <v>1</v>
      </c>
      <c r="O2630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630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630" s="4">
        <f>_332_2018_07_18_outfile_posicao[[#This Row],[8686,881807]]/_332_2018_07_18_outfile_posicao[[#Headers],[8686,881807]]</f>
        <v>5.2380543083378913E-4</v>
      </c>
      <c r="R2630">
        <f>_332_2018_07_18_outfile_posicao[[#This Row],[8686,881807]]-P2629</f>
        <v>0</v>
      </c>
      <c r="S2630">
        <f>(_332_2018_07_18_outfile_posicao[[#This Row],[hora bus]]-I2629)*86000</f>
        <v>44.791666499804705</v>
      </c>
      <c r="T2630">
        <f>_332_2018_07_18_outfile_posicao[[#This Row],[desloc]]/_332_2018_07_18_outfile_posicao[[#This Row],[seconds]]</f>
        <v>0</v>
      </c>
      <c r="U2630">
        <f>_332_2018_07_18_outfile_posicao[[#This Row],[spd m/s]]*3.6</f>
        <v>0</v>
      </c>
      <c r="V2630" s="2"/>
      <c r="W2630" s="2">
        <f>IF(_332_2018_07_18_outfile_posicao[[#This Row],[cod bus]]=F2629,0,1)</f>
        <v>0</v>
      </c>
      <c r="X2630" s="2">
        <f>IF(_332_2018_07_18_outfile_posicao[[#This Row],[desloc]]&gt;=0,0,1)</f>
        <v>0</v>
      </c>
      <c r="Y2630" s="2">
        <f>IF(AND(_332_2018_07_18_outfile_posicao[[#This Row],[spd m/s]]&lt;1,_332_2018_07_18_outfile_posicao[[#This Row],[spd m/s]]&lt;&gt;0),1,0)</f>
        <v>0</v>
      </c>
      <c r="Z2630" s="2">
        <f>IF(Z2629=0.5,IF(P2630&gt;=P2631,0.5,1),IF(_332_2018_07_18_outfile_posicao[[#This Row],[desloc]]&lt;-1000,IF(P2630&gt;=P2631,IF(AND(Z2629=0.5,P2630=P2631),0,IF(P2630&lt;700,0.5,0)),1),IF(AND(X2630&gt;0,X2629&gt;0,_332_2018_07_18_outfile_posicao[[#This Row],[8686,881807]]&lt;500,_332_2018_07_18_outfile_posicao[[#This Row],[desloc]]&gt;0),IF(_332_2018_07_18_outfile_posicao[[#This Row],[8686,881807]]&lt;500,1,0),0)))</f>
        <v>0.5</v>
      </c>
      <c r="AA2630" s="2">
        <f t="shared" si="41"/>
        <v>0</v>
      </c>
      <c r="AB2630" s="2">
        <f>IF(_332_2018_07_18_outfile_posicao[[#This Row],[inicio]]=1,0,IF(AB2629&gt;0,0.5,IF(_332_2018_07_18_outfile_posicao[[#This Row],[max dist]]=_332_2018_07_18_outfile_posicao[[#This Row],[8686,881807]],1,0)))</f>
        <v>0.5</v>
      </c>
      <c r="AC2630" s="2">
        <f>IF(_332_2018_07_18_outfile_posicao[[#This Row],[fim]]=0,AC2631+1,0)</f>
        <v>0</v>
      </c>
      <c r="AD2630" s="2"/>
      <c r="AE2630" s="2"/>
      <c r="AF2630" s="2"/>
      <c r="AG2630" s="2"/>
      <c r="AH2630" s="2"/>
      <c r="AI2630" s="2"/>
    </row>
    <row r="2631" spans="1:35" x14ac:dyDescent="0.25">
      <c r="A2631">
        <v>1517</v>
      </c>
      <c r="B2631">
        <v>1</v>
      </c>
      <c r="C2631" s="2" t="s">
        <v>3951</v>
      </c>
      <c r="D2631">
        <v>332</v>
      </c>
      <c r="E2631" s="2" t="s">
        <v>5310</v>
      </c>
      <c r="F2631" s="2" t="s">
        <v>5221</v>
      </c>
      <c r="G2631" s="2">
        <v>2630</v>
      </c>
      <c r="H2631" t="b">
        <v>1</v>
      </c>
      <c r="I2631" s="3">
        <v>43299.568564814814</v>
      </c>
      <c r="J2631" s="2">
        <v>1552</v>
      </c>
      <c r="K2631" s="2">
        <v>-23.639825999999999</v>
      </c>
      <c r="L2631" s="2">
        <v>-46.607307499999997</v>
      </c>
      <c r="M2631" s="2">
        <f>IF(AND(_332_2018_07_18_outfile_posicao[[#This Row],[hora bus]]=I2630,_332_2018_07_18_outfile_posicao[[#This Row],[lat bus]]=K2630,_332_2018_07_18_outfile_posicao[[#This Row],[lon bus]]=L2630),1,0)</f>
        <v>0</v>
      </c>
      <c r="N2631">
        <v>1</v>
      </c>
      <c r="O2631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631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631" s="4">
        <f>_332_2018_07_18_outfile_posicao[[#This Row],[8686,881807]]/_332_2018_07_18_outfile_posicao[[#Headers],[8686,881807]]</f>
        <v>5.2380543083378913E-4</v>
      </c>
      <c r="R2631">
        <f>_332_2018_07_18_outfile_posicao[[#This Row],[8686,881807]]-P2630</f>
        <v>0</v>
      </c>
      <c r="S2631">
        <f>(_332_2018_07_18_outfile_posicao[[#This Row],[hora bus]]-I2630)*86000</f>
        <v>44.791666499804705</v>
      </c>
      <c r="T2631">
        <f>_332_2018_07_18_outfile_posicao[[#This Row],[desloc]]/_332_2018_07_18_outfile_posicao[[#This Row],[seconds]]</f>
        <v>0</v>
      </c>
      <c r="U2631">
        <f>_332_2018_07_18_outfile_posicao[[#This Row],[spd m/s]]*3.6</f>
        <v>0</v>
      </c>
      <c r="V2631" s="2"/>
      <c r="W2631" s="2">
        <f>IF(_332_2018_07_18_outfile_posicao[[#This Row],[cod bus]]=F2630,0,1)</f>
        <v>0</v>
      </c>
      <c r="X2631" s="2">
        <f>IF(_332_2018_07_18_outfile_posicao[[#This Row],[desloc]]&gt;=0,0,1)</f>
        <v>0</v>
      </c>
      <c r="Y2631" s="2">
        <f>IF(AND(_332_2018_07_18_outfile_posicao[[#This Row],[spd m/s]]&lt;1,_332_2018_07_18_outfile_posicao[[#This Row],[spd m/s]]&lt;&gt;0),1,0)</f>
        <v>0</v>
      </c>
      <c r="Z2631" s="2">
        <f>IF(Z2630=0.5,IF(P2631&gt;=P2632,0.5,1),IF(_332_2018_07_18_outfile_posicao[[#This Row],[desloc]]&lt;-1000,IF(P2631&gt;=P2632,IF(AND(Z2630=0.5,P2631=P2632),0,IF(P2631&lt;700,0.5,0)),1),IF(AND(X2631&gt;0,X2630&gt;0,_332_2018_07_18_outfile_posicao[[#This Row],[8686,881807]]&lt;500,_332_2018_07_18_outfile_posicao[[#This Row],[desloc]]&gt;0),IF(_332_2018_07_18_outfile_posicao[[#This Row],[8686,881807]]&lt;500,1,0),0)))</f>
        <v>0.5</v>
      </c>
      <c r="AA2631" s="2">
        <f t="shared" si="41"/>
        <v>0</v>
      </c>
      <c r="AB2631" s="2">
        <f>IF(_332_2018_07_18_outfile_posicao[[#This Row],[inicio]]=1,0,IF(AB2630&gt;0,0.5,IF(_332_2018_07_18_outfile_posicao[[#This Row],[max dist]]=_332_2018_07_18_outfile_posicao[[#This Row],[8686,881807]],1,0)))</f>
        <v>0.5</v>
      </c>
      <c r="AC2631" s="2">
        <f>IF(_332_2018_07_18_outfile_posicao[[#This Row],[fim]]=0,AC2632+1,0)</f>
        <v>0</v>
      </c>
      <c r="AD2631" s="2"/>
      <c r="AE2631" s="2"/>
      <c r="AF2631" s="2"/>
      <c r="AG2631" s="2"/>
      <c r="AH2631" s="2"/>
      <c r="AI2631" s="2"/>
    </row>
    <row r="2632" spans="1:35" x14ac:dyDescent="0.25">
      <c r="A2632">
        <v>1518</v>
      </c>
      <c r="B2632">
        <v>1</v>
      </c>
      <c r="C2632" s="2" t="s">
        <v>3952</v>
      </c>
      <c r="D2632">
        <v>332</v>
      </c>
      <c r="E2632" s="2" t="s">
        <v>5310</v>
      </c>
      <c r="F2632" s="2" t="s">
        <v>5221</v>
      </c>
      <c r="G2632" s="2">
        <v>2631</v>
      </c>
      <c r="H2632" t="b">
        <v>1</v>
      </c>
      <c r="I2632" s="3">
        <v>43299.569085648145</v>
      </c>
      <c r="J2632" s="2">
        <v>1553</v>
      </c>
      <c r="K2632" s="2">
        <v>-23.639825999999999</v>
      </c>
      <c r="L2632" s="2">
        <v>-46.607307499999997</v>
      </c>
      <c r="M2632" s="2">
        <f>IF(AND(_332_2018_07_18_outfile_posicao[[#This Row],[hora bus]]=I2631,_332_2018_07_18_outfile_posicao[[#This Row],[lat bus]]=K2631,_332_2018_07_18_outfile_posicao[[#This Row],[lon bus]]=L2631),1,0)</f>
        <v>0</v>
      </c>
      <c r="N2632">
        <v>1</v>
      </c>
      <c r="O2632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632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632" s="4">
        <f>_332_2018_07_18_outfile_posicao[[#This Row],[8686,881807]]/_332_2018_07_18_outfile_posicao[[#Headers],[8686,881807]]</f>
        <v>5.2380543083378913E-4</v>
      </c>
      <c r="R2632">
        <f>_332_2018_07_18_outfile_posicao[[#This Row],[8686,881807]]-P2631</f>
        <v>0</v>
      </c>
      <c r="S2632">
        <f>(_332_2018_07_18_outfile_posicao[[#This Row],[hora bus]]-I2631)*86000</f>
        <v>44.791666499804705</v>
      </c>
      <c r="T2632">
        <f>_332_2018_07_18_outfile_posicao[[#This Row],[desloc]]/_332_2018_07_18_outfile_posicao[[#This Row],[seconds]]</f>
        <v>0</v>
      </c>
      <c r="U2632">
        <f>_332_2018_07_18_outfile_posicao[[#This Row],[spd m/s]]*3.6</f>
        <v>0</v>
      </c>
      <c r="V2632" s="2"/>
      <c r="W2632" s="2">
        <f>IF(_332_2018_07_18_outfile_posicao[[#This Row],[cod bus]]=F2631,0,1)</f>
        <v>0</v>
      </c>
      <c r="X2632" s="2">
        <f>IF(_332_2018_07_18_outfile_posicao[[#This Row],[desloc]]&gt;=0,0,1)</f>
        <v>0</v>
      </c>
      <c r="Y2632" s="2">
        <f>IF(AND(_332_2018_07_18_outfile_posicao[[#This Row],[spd m/s]]&lt;1,_332_2018_07_18_outfile_posicao[[#This Row],[spd m/s]]&lt;&gt;0),1,0)</f>
        <v>0</v>
      </c>
      <c r="Z2632" s="2">
        <f>IF(Z2631=0.5,IF(P2632&gt;=P2633,0.5,1),IF(_332_2018_07_18_outfile_posicao[[#This Row],[desloc]]&lt;-1000,IF(P2632&gt;=P2633,IF(AND(Z2631=0.5,P2632=P2633),0,IF(P2632&lt;700,0.5,0)),1),IF(AND(X2632&gt;0,X2631&gt;0,_332_2018_07_18_outfile_posicao[[#This Row],[8686,881807]]&lt;500,_332_2018_07_18_outfile_posicao[[#This Row],[desloc]]&gt;0),IF(_332_2018_07_18_outfile_posicao[[#This Row],[8686,881807]]&lt;500,1,0),0)))</f>
        <v>0.5</v>
      </c>
      <c r="AA2632" s="2">
        <f t="shared" si="41"/>
        <v>0</v>
      </c>
      <c r="AB2632" s="2">
        <f>IF(_332_2018_07_18_outfile_posicao[[#This Row],[inicio]]=1,0,IF(AB2631&gt;0,0.5,IF(_332_2018_07_18_outfile_posicao[[#This Row],[max dist]]=_332_2018_07_18_outfile_posicao[[#This Row],[8686,881807]],1,0)))</f>
        <v>0.5</v>
      </c>
      <c r="AC2632" s="2">
        <f>IF(_332_2018_07_18_outfile_posicao[[#This Row],[fim]]=0,AC2633+1,0)</f>
        <v>0</v>
      </c>
      <c r="AD2632" s="2"/>
      <c r="AE2632" s="2"/>
      <c r="AF2632" s="2"/>
      <c r="AG2632" s="2"/>
      <c r="AH2632" s="2"/>
      <c r="AI2632" s="2"/>
    </row>
    <row r="2633" spans="1:35" x14ac:dyDescent="0.25">
      <c r="A2633">
        <v>1520</v>
      </c>
      <c r="B2633">
        <v>1</v>
      </c>
      <c r="C2633" s="2" t="s">
        <v>3954</v>
      </c>
      <c r="D2633">
        <v>332</v>
      </c>
      <c r="E2633" s="2" t="s">
        <v>5311</v>
      </c>
      <c r="F2633" s="2" t="s">
        <v>5221</v>
      </c>
      <c r="G2633" s="2">
        <v>2632</v>
      </c>
      <c r="H2633" t="b">
        <v>1</v>
      </c>
      <c r="I2633" s="3">
        <v>43299.569606481484</v>
      </c>
      <c r="J2633" s="2">
        <v>1555</v>
      </c>
      <c r="K2633" s="2">
        <v>-23.639825999999999</v>
      </c>
      <c r="L2633" s="2">
        <v>-46.607307499999997</v>
      </c>
      <c r="M2633" s="2">
        <f>IF(AND(_332_2018_07_18_outfile_posicao[[#This Row],[hora bus]]=I2632,_332_2018_07_18_outfile_posicao[[#This Row],[lat bus]]=K2632,_332_2018_07_18_outfile_posicao[[#This Row],[lon bus]]=L2632),1,0)</f>
        <v>0</v>
      </c>
      <c r="N2633">
        <v>1</v>
      </c>
      <c r="O2633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633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633" s="4">
        <f>_332_2018_07_18_outfile_posicao[[#This Row],[8686,881807]]/_332_2018_07_18_outfile_posicao[[#Headers],[8686,881807]]</f>
        <v>5.2380543083378913E-4</v>
      </c>
      <c r="R2633">
        <f>_332_2018_07_18_outfile_posicao[[#This Row],[8686,881807]]-P2632</f>
        <v>0</v>
      </c>
      <c r="S2633">
        <f>(_332_2018_07_18_outfile_posicao[[#This Row],[hora bus]]-I2632)*86000</f>
        <v>44.79166712553706</v>
      </c>
      <c r="T2633">
        <f>_332_2018_07_18_outfile_posicao[[#This Row],[desloc]]/_332_2018_07_18_outfile_posicao[[#This Row],[seconds]]</f>
        <v>0</v>
      </c>
      <c r="U2633">
        <f>_332_2018_07_18_outfile_posicao[[#This Row],[spd m/s]]*3.6</f>
        <v>0</v>
      </c>
      <c r="V2633" s="2"/>
      <c r="W2633" s="2">
        <f>IF(_332_2018_07_18_outfile_posicao[[#This Row],[cod bus]]=F2632,0,1)</f>
        <v>0</v>
      </c>
      <c r="X2633" s="2">
        <f>IF(_332_2018_07_18_outfile_posicao[[#This Row],[desloc]]&gt;=0,0,1)</f>
        <v>0</v>
      </c>
      <c r="Y2633" s="2">
        <f>IF(AND(_332_2018_07_18_outfile_posicao[[#This Row],[spd m/s]]&lt;1,_332_2018_07_18_outfile_posicao[[#This Row],[spd m/s]]&lt;&gt;0),1,0)</f>
        <v>0</v>
      </c>
      <c r="Z2633" s="2">
        <f>IF(Z2632=0.5,IF(P2633&gt;=P2634,0.5,1),IF(_332_2018_07_18_outfile_posicao[[#This Row],[desloc]]&lt;-1000,IF(P2633&gt;=P2634,IF(AND(Z2632=0.5,P2633=P2634),0,IF(P2633&lt;700,0.5,0)),1),IF(AND(X2633&gt;0,X2632&gt;0,_332_2018_07_18_outfile_posicao[[#This Row],[8686,881807]]&lt;500,_332_2018_07_18_outfile_posicao[[#This Row],[desloc]]&gt;0),IF(_332_2018_07_18_outfile_posicao[[#This Row],[8686,881807]]&lt;500,1,0),0)))</f>
        <v>0.5</v>
      </c>
      <c r="AA2633" s="2">
        <f t="shared" si="41"/>
        <v>0</v>
      </c>
      <c r="AB2633" s="2">
        <f>IF(_332_2018_07_18_outfile_posicao[[#This Row],[inicio]]=1,0,IF(AB2632&gt;0,0.5,IF(_332_2018_07_18_outfile_posicao[[#This Row],[max dist]]=_332_2018_07_18_outfile_posicao[[#This Row],[8686,881807]],1,0)))</f>
        <v>0.5</v>
      </c>
      <c r="AC2633" s="2">
        <f>IF(_332_2018_07_18_outfile_posicao[[#This Row],[fim]]=0,AC2634+1,0)</f>
        <v>0</v>
      </c>
      <c r="AD2633" s="2"/>
      <c r="AE2633" s="2"/>
      <c r="AF2633" s="2"/>
      <c r="AG2633" s="2"/>
      <c r="AH2633" s="2"/>
      <c r="AI2633" s="2"/>
    </row>
    <row r="2634" spans="1:35" x14ac:dyDescent="0.25">
      <c r="A2634">
        <v>1521</v>
      </c>
      <c r="B2634">
        <v>1</v>
      </c>
      <c r="C2634" s="2" t="s">
        <v>3955</v>
      </c>
      <c r="D2634">
        <v>332</v>
      </c>
      <c r="E2634" s="2" t="s">
        <v>5312</v>
      </c>
      <c r="F2634" s="2" t="s">
        <v>5221</v>
      </c>
      <c r="G2634" s="2">
        <v>2633</v>
      </c>
      <c r="H2634" t="b">
        <v>1</v>
      </c>
      <c r="I2634" s="3">
        <v>43299.570127314815</v>
      </c>
      <c r="J2634" s="2">
        <v>1556</v>
      </c>
      <c r="K2634" s="2">
        <v>-23.639825999999999</v>
      </c>
      <c r="L2634" s="2">
        <v>-46.607307499999997</v>
      </c>
      <c r="M2634" s="2">
        <f>IF(AND(_332_2018_07_18_outfile_posicao[[#This Row],[hora bus]]=I2633,_332_2018_07_18_outfile_posicao[[#This Row],[lat bus]]=K2633,_332_2018_07_18_outfile_posicao[[#This Row],[lon bus]]=L2633),1,0)</f>
        <v>0</v>
      </c>
      <c r="N2634">
        <v>1</v>
      </c>
      <c r="O2634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634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634" s="4">
        <f>_332_2018_07_18_outfile_posicao[[#This Row],[8686,881807]]/_332_2018_07_18_outfile_posicao[[#Headers],[8686,881807]]</f>
        <v>5.2380543083378913E-4</v>
      </c>
      <c r="R2634">
        <f>_332_2018_07_18_outfile_posicao[[#This Row],[8686,881807]]-P2633</f>
        <v>0</v>
      </c>
      <c r="S2634">
        <f>(_332_2018_07_18_outfile_posicao[[#This Row],[hora bus]]-I2633)*86000</f>
        <v>44.791666499804705</v>
      </c>
      <c r="T2634">
        <f>_332_2018_07_18_outfile_posicao[[#This Row],[desloc]]/_332_2018_07_18_outfile_posicao[[#This Row],[seconds]]</f>
        <v>0</v>
      </c>
      <c r="U2634">
        <f>_332_2018_07_18_outfile_posicao[[#This Row],[spd m/s]]*3.6</f>
        <v>0</v>
      </c>
      <c r="V2634" s="2"/>
      <c r="W2634" s="2">
        <f>IF(_332_2018_07_18_outfile_posicao[[#This Row],[cod bus]]=F2633,0,1)</f>
        <v>0</v>
      </c>
      <c r="X2634" s="2">
        <f>IF(_332_2018_07_18_outfile_posicao[[#This Row],[desloc]]&gt;=0,0,1)</f>
        <v>0</v>
      </c>
      <c r="Y2634" s="2">
        <f>IF(AND(_332_2018_07_18_outfile_posicao[[#This Row],[spd m/s]]&lt;1,_332_2018_07_18_outfile_posicao[[#This Row],[spd m/s]]&lt;&gt;0),1,0)</f>
        <v>0</v>
      </c>
      <c r="Z2634" s="2">
        <f>IF(Z2633=0.5,IF(P2634&gt;=P2635,0.5,1),IF(_332_2018_07_18_outfile_posicao[[#This Row],[desloc]]&lt;-1000,IF(P2634&gt;=P2635,IF(AND(Z2633=0.5,P2634=P2635),0,IF(P2634&lt;700,0.5,0)),1),IF(AND(X2634&gt;0,X2633&gt;0,_332_2018_07_18_outfile_posicao[[#This Row],[8686,881807]]&lt;500,_332_2018_07_18_outfile_posicao[[#This Row],[desloc]]&gt;0),IF(_332_2018_07_18_outfile_posicao[[#This Row],[8686,881807]]&lt;500,1,0),0)))</f>
        <v>0.5</v>
      </c>
      <c r="AA2634" s="2">
        <f t="shared" si="41"/>
        <v>0</v>
      </c>
      <c r="AB2634" s="2">
        <f>IF(_332_2018_07_18_outfile_posicao[[#This Row],[inicio]]=1,0,IF(AB2633&gt;0,0.5,IF(_332_2018_07_18_outfile_posicao[[#This Row],[max dist]]=_332_2018_07_18_outfile_posicao[[#This Row],[8686,881807]],1,0)))</f>
        <v>0.5</v>
      </c>
      <c r="AC2634" s="2">
        <f>IF(_332_2018_07_18_outfile_posicao[[#This Row],[fim]]=0,AC2635+1,0)</f>
        <v>0</v>
      </c>
      <c r="AD2634" s="2"/>
      <c r="AE2634" s="2"/>
      <c r="AF2634" s="2"/>
      <c r="AG2634" s="2"/>
      <c r="AH2634" s="2"/>
      <c r="AI2634" s="2"/>
    </row>
    <row r="2635" spans="1:35" x14ac:dyDescent="0.25">
      <c r="A2635">
        <v>1523</v>
      </c>
      <c r="B2635">
        <v>1</v>
      </c>
      <c r="C2635" s="2" t="s">
        <v>3956</v>
      </c>
      <c r="D2635">
        <v>332</v>
      </c>
      <c r="E2635" s="2" t="s">
        <v>5313</v>
      </c>
      <c r="F2635" s="2" t="s">
        <v>5221</v>
      </c>
      <c r="G2635" s="2">
        <v>2634</v>
      </c>
      <c r="H2635" t="b">
        <v>1</v>
      </c>
      <c r="I2635" s="3">
        <v>43299.570648148147</v>
      </c>
      <c r="J2635" s="2">
        <v>1557</v>
      </c>
      <c r="K2635" s="2">
        <v>-23.639825999999999</v>
      </c>
      <c r="L2635" s="2">
        <v>-46.607307499999997</v>
      </c>
      <c r="M2635" s="2">
        <f>IF(AND(_332_2018_07_18_outfile_posicao[[#This Row],[hora bus]]=I2634,_332_2018_07_18_outfile_posicao[[#This Row],[lat bus]]=K2634,_332_2018_07_18_outfile_posicao[[#This Row],[lon bus]]=L2634),1,0)</f>
        <v>0</v>
      </c>
      <c r="N2635">
        <v>1</v>
      </c>
      <c r="O2635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635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635" s="4">
        <f>_332_2018_07_18_outfile_posicao[[#This Row],[8686,881807]]/_332_2018_07_18_outfile_posicao[[#Headers],[8686,881807]]</f>
        <v>5.2380543083378913E-4</v>
      </c>
      <c r="R2635">
        <f>_332_2018_07_18_outfile_posicao[[#This Row],[8686,881807]]-P2634</f>
        <v>0</v>
      </c>
      <c r="S2635">
        <f>(_332_2018_07_18_outfile_posicao[[#This Row],[hora bus]]-I2634)*86000</f>
        <v>44.791666499804705</v>
      </c>
      <c r="T2635">
        <f>_332_2018_07_18_outfile_posicao[[#This Row],[desloc]]/_332_2018_07_18_outfile_posicao[[#This Row],[seconds]]</f>
        <v>0</v>
      </c>
      <c r="U2635">
        <f>_332_2018_07_18_outfile_posicao[[#This Row],[spd m/s]]*3.6</f>
        <v>0</v>
      </c>
      <c r="V2635" s="2"/>
      <c r="W2635" s="2">
        <f>IF(_332_2018_07_18_outfile_posicao[[#This Row],[cod bus]]=F2634,0,1)</f>
        <v>0</v>
      </c>
      <c r="X2635" s="2">
        <f>IF(_332_2018_07_18_outfile_posicao[[#This Row],[desloc]]&gt;=0,0,1)</f>
        <v>0</v>
      </c>
      <c r="Y2635" s="2">
        <f>IF(AND(_332_2018_07_18_outfile_posicao[[#This Row],[spd m/s]]&lt;1,_332_2018_07_18_outfile_posicao[[#This Row],[spd m/s]]&lt;&gt;0),1,0)</f>
        <v>0</v>
      </c>
      <c r="Z2635" s="2">
        <f>IF(Z2634=0.5,IF(P2635&gt;=P2636,0.5,1),IF(_332_2018_07_18_outfile_posicao[[#This Row],[desloc]]&lt;-1000,IF(P2635&gt;=P2636,IF(AND(Z2634=0.5,P2635=P2636),0,IF(P2635&lt;700,0.5,0)),1),IF(AND(X2635&gt;0,X2634&gt;0,_332_2018_07_18_outfile_posicao[[#This Row],[8686,881807]]&lt;500,_332_2018_07_18_outfile_posicao[[#This Row],[desloc]]&gt;0),IF(_332_2018_07_18_outfile_posicao[[#This Row],[8686,881807]]&lt;500,1,0),0)))</f>
        <v>0.5</v>
      </c>
      <c r="AA2635" s="2">
        <f t="shared" si="41"/>
        <v>0</v>
      </c>
      <c r="AB2635" s="2">
        <f>IF(_332_2018_07_18_outfile_posicao[[#This Row],[inicio]]=1,0,IF(AB2634&gt;0,0.5,IF(_332_2018_07_18_outfile_posicao[[#This Row],[max dist]]=_332_2018_07_18_outfile_posicao[[#This Row],[8686,881807]],1,0)))</f>
        <v>0.5</v>
      </c>
      <c r="AC2635" s="2">
        <f>IF(_332_2018_07_18_outfile_posicao[[#This Row],[fim]]=0,AC2636+1,0)</f>
        <v>0</v>
      </c>
      <c r="AD2635" s="2"/>
      <c r="AE2635" s="2"/>
      <c r="AF2635" s="2"/>
      <c r="AG2635" s="2"/>
      <c r="AH2635" s="2"/>
      <c r="AI2635" s="2"/>
    </row>
    <row r="2636" spans="1:35" x14ac:dyDescent="0.25">
      <c r="A2636">
        <v>1524</v>
      </c>
      <c r="B2636">
        <v>1</v>
      </c>
      <c r="C2636" s="2" t="s">
        <v>3957</v>
      </c>
      <c r="D2636">
        <v>332</v>
      </c>
      <c r="E2636" s="2" t="s">
        <v>5313</v>
      </c>
      <c r="F2636" s="2" t="s">
        <v>5221</v>
      </c>
      <c r="G2636" s="2">
        <v>2635</v>
      </c>
      <c r="H2636" t="b">
        <v>1</v>
      </c>
      <c r="I2636" s="3">
        <v>43299.571168981478</v>
      </c>
      <c r="J2636" s="2">
        <v>1559</v>
      </c>
      <c r="K2636" s="2">
        <v>-23.639825999999999</v>
      </c>
      <c r="L2636" s="2">
        <v>-46.607307499999997</v>
      </c>
      <c r="M2636" s="2">
        <f>IF(AND(_332_2018_07_18_outfile_posicao[[#This Row],[hora bus]]=I2635,_332_2018_07_18_outfile_posicao[[#This Row],[lat bus]]=K2635,_332_2018_07_18_outfile_posicao[[#This Row],[lon bus]]=L2635),1,0)</f>
        <v>0</v>
      </c>
      <c r="N2636">
        <v>1</v>
      </c>
      <c r="O2636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636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636" s="4">
        <f>_332_2018_07_18_outfile_posicao[[#This Row],[8686,881807]]/_332_2018_07_18_outfile_posicao[[#Headers],[8686,881807]]</f>
        <v>5.2380543083378913E-4</v>
      </c>
      <c r="R2636">
        <f>_332_2018_07_18_outfile_posicao[[#This Row],[8686,881807]]-P2635</f>
        <v>0</v>
      </c>
      <c r="S2636">
        <f>(_332_2018_07_18_outfile_posicao[[#This Row],[hora bus]]-I2635)*86000</f>
        <v>44.791666499804705</v>
      </c>
      <c r="T2636">
        <f>_332_2018_07_18_outfile_posicao[[#This Row],[desloc]]/_332_2018_07_18_outfile_posicao[[#This Row],[seconds]]</f>
        <v>0</v>
      </c>
      <c r="U2636">
        <f>_332_2018_07_18_outfile_posicao[[#This Row],[spd m/s]]*3.6</f>
        <v>0</v>
      </c>
      <c r="V2636" s="2"/>
      <c r="W2636" s="2">
        <f>IF(_332_2018_07_18_outfile_posicao[[#This Row],[cod bus]]=F2635,0,1)</f>
        <v>0</v>
      </c>
      <c r="X2636" s="2">
        <f>IF(_332_2018_07_18_outfile_posicao[[#This Row],[desloc]]&gt;=0,0,1)</f>
        <v>0</v>
      </c>
      <c r="Y2636" s="2">
        <f>IF(AND(_332_2018_07_18_outfile_posicao[[#This Row],[spd m/s]]&lt;1,_332_2018_07_18_outfile_posicao[[#This Row],[spd m/s]]&lt;&gt;0),1,0)</f>
        <v>0</v>
      </c>
      <c r="Z2636" s="2">
        <f>IF(Z2635=0.5,IF(P2636&gt;=P2637,0.5,1),IF(_332_2018_07_18_outfile_posicao[[#This Row],[desloc]]&lt;-1000,IF(P2636&gt;=P2637,IF(AND(Z2635=0.5,P2636=P2637),0,IF(P2636&lt;700,0.5,0)),1),IF(AND(X2636&gt;0,X2635&gt;0,_332_2018_07_18_outfile_posicao[[#This Row],[8686,881807]]&lt;500,_332_2018_07_18_outfile_posicao[[#This Row],[desloc]]&gt;0),IF(_332_2018_07_18_outfile_posicao[[#This Row],[8686,881807]]&lt;500,1,0),0)))</f>
        <v>0.5</v>
      </c>
      <c r="AA2636" s="2">
        <f t="shared" si="41"/>
        <v>0</v>
      </c>
      <c r="AB2636" s="2">
        <f>IF(_332_2018_07_18_outfile_posicao[[#This Row],[inicio]]=1,0,IF(AB2635&gt;0,0.5,IF(_332_2018_07_18_outfile_posicao[[#This Row],[max dist]]=_332_2018_07_18_outfile_posicao[[#This Row],[8686,881807]],1,0)))</f>
        <v>0.5</v>
      </c>
      <c r="AC2636" s="2">
        <f>IF(_332_2018_07_18_outfile_posicao[[#This Row],[fim]]=0,AC2637+1,0)</f>
        <v>0</v>
      </c>
      <c r="AD2636" s="2"/>
      <c r="AE2636" s="2"/>
      <c r="AF2636" s="2"/>
      <c r="AG2636" s="2"/>
      <c r="AH2636" s="2"/>
      <c r="AI2636" s="2"/>
    </row>
    <row r="2637" spans="1:35" x14ac:dyDescent="0.25">
      <c r="A2637">
        <v>1526</v>
      </c>
      <c r="B2637">
        <v>1</v>
      </c>
      <c r="C2637" s="2" t="s">
        <v>3958</v>
      </c>
      <c r="D2637">
        <v>332</v>
      </c>
      <c r="E2637" s="2" t="s">
        <v>5314</v>
      </c>
      <c r="F2637" s="2" t="s">
        <v>5221</v>
      </c>
      <c r="G2637" s="2">
        <v>2636</v>
      </c>
      <c r="H2637" t="b">
        <v>1</v>
      </c>
      <c r="I2637" s="3">
        <v>43299.571689814817</v>
      </c>
      <c r="J2637" s="2">
        <v>1560</v>
      </c>
      <c r="K2637" s="2">
        <v>-23.639825999999999</v>
      </c>
      <c r="L2637" s="2">
        <v>-46.607307499999997</v>
      </c>
      <c r="M2637" s="2">
        <f>IF(AND(_332_2018_07_18_outfile_posicao[[#This Row],[hora bus]]=I2636,_332_2018_07_18_outfile_posicao[[#This Row],[lat bus]]=K2636,_332_2018_07_18_outfile_posicao[[#This Row],[lon bus]]=L2636),1,0)</f>
        <v>0</v>
      </c>
      <c r="N2637">
        <v>1</v>
      </c>
      <c r="O2637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637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637" s="4">
        <f>_332_2018_07_18_outfile_posicao[[#This Row],[8686,881807]]/_332_2018_07_18_outfile_posicao[[#Headers],[8686,881807]]</f>
        <v>5.2380543083378913E-4</v>
      </c>
      <c r="R2637">
        <f>_332_2018_07_18_outfile_posicao[[#This Row],[8686,881807]]-P2636</f>
        <v>0</v>
      </c>
      <c r="S2637">
        <f>(_332_2018_07_18_outfile_posicao[[#This Row],[hora bus]]-I2636)*86000</f>
        <v>44.79166712553706</v>
      </c>
      <c r="T2637">
        <f>_332_2018_07_18_outfile_posicao[[#This Row],[desloc]]/_332_2018_07_18_outfile_posicao[[#This Row],[seconds]]</f>
        <v>0</v>
      </c>
      <c r="U2637">
        <f>_332_2018_07_18_outfile_posicao[[#This Row],[spd m/s]]*3.6</f>
        <v>0</v>
      </c>
      <c r="V2637" s="2"/>
      <c r="W2637" s="2">
        <f>IF(_332_2018_07_18_outfile_posicao[[#This Row],[cod bus]]=F2636,0,1)</f>
        <v>0</v>
      </c>
      <c r="X2637" s="2">
        <f>IF(_332_2018_07_18_outfile_posicao[[#This Row],[desloc]]&gt;=0,0,1)</f>
        <v>0</v>
      </c>
      <c r="Y2637" s="2">
        <f>IF(AND(_332_2018_07_18_outfile_posicao[[#This Row],[spd m/s]]&lt;1,_332_2018_07_18_outfile_posicao[[#This Row],[spd m/s]]&lt;&gt;0),1,0)</f>
        <v>0</v>
      </c>
      <c r="Z2637" s="2">
        <f>IF(Z2636=0.5,IF(P2637&gt;=P2638,0.5,1),IF(_332_2018_07_18_outfile_posicao[[#This Row],[desloc]]&lt;-1000,IF(P2637&gt;=P2638,IF(AND(Z2636=0.5,P2637=P2638),0,IF(P2637&lt;700,0.5,0)),1),IF(AND(X2637&gt;0,X2636&gt;0,_332_2018_07_18_outfile_posicao[[#This Row],[8686,881807]]&lt;500,_332_2018_07_18_outfile_posicao[[#This Row],[desloc]]&gt;0),IF(_332_2018_07_18_outfile_posicao[[#This Row],[8686,881807]]&lt;500,1,0),0)))</f>
        <v>0.5</v>
      </c>
      <c r="AA2637" s="2">
        <f t="shared" si="41"/>
        <v>0</v>
      </c>
      <c r="AB2637" s="2">
        <f>IF(_332_2018_07_18_outfile_posicao[[#This Row],[inicio]]=1,0,IF(AB2636&gt;0,0.5,IF(_332_2018_07_18_outfile_posicao[[#This Row],[max dist]]=_332_2018_07_18_outfile_posicao[[#This Row],[8686,881807]],1,0)))</f>
        <v>0.5</v>
      </c>
      <c r="AC2637" s="2">
        <f>IF(_332_2018_07_18_outfile_posicao[[#This Row],[fim]]=0,AC2638+1,0)</f>
        <v>0</v>
      </c>
      <c r="AD2637" s="2"/>
      <c r="AE2637" s="2"/>
      <c r="AF2637" s="2"/>
      <c r="AG2637" s="2"/>
      <c r="AH2637" s="2"/>
      <c r="AI2637" s="2"/>
    </row>
    <row r="2638" spans="1:35" x14ac:dyDescent="0.25">
      <c r="A2638">
        <v>1527</v>
      </c>
      <c r="B2638">
        <v>1</v>
      </c>
      <c r="C2638" s="2" t="s">
        <v>3959</v>
      </c>
      <c r="D2638">
        <v>332</v>
      </c>
      <c r="E2638" s="2" t="s">
        <v>5315</v>
      </c>
      <c r="F2638" s="2" t="s">
        <v>5221</v>
      </c>
      <c r="G2638" s="2">
        <v>2637</v>
      </c>
      <c r="H2638" t="b">
        <v>1</v>
      </c>
      <c r="I2638" s="3">
        <v>43299.572210648148</v>
      </c>
      <c r="J2638" s="2">
        <v>1561</v>
      </c>
      <c r="K2638" s="2">
        <v>-23.639825999999999</v>
      </c>
      <c r="L2638" s="2">
        <v>-46.607307499999997</v>
      </c>
      <c r="M2638" s="2">
        <f>IF(AND(_332_2018_07_18_outfile_posicao[[#This Row],[hora bus]]=I2637,_332_2018_07_18_outfile_posicao[[#This Row],[lat bus]]=K2637,_332_2018_07_18_outfile_posicao[[#This Row],[lon bus]]=L2637),1,0)</f>
        <v>0</v>
      </c>
      <c r="N2638">
        <v>1</v>
      </c>
      <c r="O2638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638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638" s="4">
        <f>_332_2018_07_18_outfile_posicao[[#This Row],[8686,881807]]/_332_2018_07_18_outfile_posicao[[#Headers],[8686,881807]]</f>
        <v>5.2380543083378913E-4</v>
      </c>
      <c r="R2638">
        <f>_332_2018_07_18_outfile_posicao[[#This Row],[8686,881807]]-P2637</f>
        <v>0</v>
      </c>
      <c r="S2638">
        <f>(_332_2018_07_18_outfile_posicao[[#This Row],[hora bus]]-I2637)*86000</f>
        <v>44.791666499804705</v>
      </c>
      <c r="T2638">
        <f>_332_2018_07_18_outfile_posicao[[#This Row],[desloc]]/_332_2018_07_18_outfile_posicao[[#This Row],[seconds]]</f>
        <v>0</v>
      </c>
      <c r="U2638">
        <f>_332_2018_07_18_outfile_posicao[[#This Row],[spd m/s]]*3.6</f>
        <v>0</v>
      </c>
      <c r="V2638" s="2"/>
      <c r="W2638" s="2">
        <f>IF(_332_2018_07_18_outfile_posicao[[#This Row],[cod bus]]=F2637,0,1)</f>
        <v>0</v>
      </c>
      <c r="X2638" s="2">
        <f>IF(_332_2018_07_18_outfile_posicao[[#This Row],[desloc]]&gt;=0,0,1)</f>
        <v>0</v>
      </c>
      <c r="Y2638" s="2">
        <f>IF(AND(_332_2018_07_18_outfile_posicao[[#This Row],[spd m/s]]&lt;1,_332_2018_07_18_outfile_posicao[[#This Row],[spd m/s]]&lt;&gt;0),1,0)</f>
        <v>0</v>
      </c>
      <c r="Z2638" s="2">
        <f>IF(Z2637=0.5,IF(P2638&gt;=P2639,0.5,1),IF(_332_2018_07_18_outfile_posicao[[#This Row],[desloc]]&lt;-1000,IF(P2638&gt;=P2639,IF(AND(Z2637=0.5,P2638=P2639),0,IF(P2638&lt;700,0.5,0)),1),IF(AND(X2638&gt;0,X2637&gt;0,_332_2018_07_18_outfile_posicao[[#This Row],[8686,881807]]&lt;500,_332_2018_07_18_outfile_posicao[[#This Row],[desloc]]&gt;0),IF(_332_2018_07_18_outfile_posicao[[#This Row],[8686,881807]]&lt;500,1,0),0)))</f>
        <v>0.5</v>
      </c>
      <c r="AA2638" s="2">
        <f t="shared" si="41"/>
        <v>0</v>
      </c>
      <c r="AB2638" s="2">
        <f>IF(_332_2018_07_18_outfile_posicao[[#This Row],[inicio]]=1,0,IF(AB2637&gt;0,0.5,IF(_332_2018_07_18_outfile_posicao[[#This Row],[max dist]]=_332_2018_07_18_outfile_posicao[[#This Row],[8686,881807]],1,0)))</f>
        <v>0.5</v>
      </c>
      <c r="AC2638" s="2">
        <f>IF(_332_2018_07_18_outfile_posicao[[#This Row],[fim]]=0,AC2639+1,0)</f>
        <v>0</v>
      </c>
      <c r="AD2638" s="2"/>
      <c r="AE2638" s="2"/>
      <c r="AF2638" s="2"/>
      <c r="AG2638" s="2"/>
      <c r="AH2638" s="2"/>
      <c r="AI2638" s="2"/>
    </row>
    <row r="2639" spans="1:35" x14ac:dyDescent="0.25">
      <c r="A2639">
        <v>1529</v>
      </c>
      <c r="B2639">
        <v>1</v>
      </c>
      <c r="C2639" s="2" t="s">
        <v>3960</v>
      </c>
      <c r="D2639">
        <v>332</v>
      </c>
      <c r="E2639" s="2" t="s">
        <v>5316</v>
      </c>
      <c r="F2639" s="2" t="s">
        <v>5221</v>
      </c>
      <c r="G2639" s="2">
        <v>2638</v>
      </c>
      <c r="H2639" t="b">
        <v>1</v>
      </c>
      <c r="I2639" s="3">
        <v>43299.572731481479</v>
      </c>
      <c r="J2639" s="2">
        <v>1562</v>
      </c>
      <c r="K2639" s="2">
        <v>-23.639825999999999</v>
      </c>
      <c r="L2639" s="2">
        <v>-46.607307499999997</v>
      </c>
      <c r="M2639" s="2">
        <f>IF(AND(_332_2018_07_18_outfile_posicao[[#This Row],[hora bus]]=I2638,_332_2018_07_18_outfile_posicao[[#This Row],[lat bus]]=K2638,_332_2018_07_18_outfile_posicao[[#This Row],[lon bus]]=L2638),1,0)</f>
        <v>0</v>
      </c>
      <c r="N2639">
        <v>1</v>
      </c>
      <c r="O2639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639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639" s="4">
        <f>_332_2018_07_18_outfile_posicao[[#This Row],[8686,881807]]/_332_2018_07_18_outfile_posicao[[#Headers],[8686,881807]]</f>
        <v>5.2380543083378913E-4</v>
      </c>
      <c r="R2639">
        <f>_332_2018_07_18_outfile_posicao[[#This Row],[8686,881807]]-P2638</f>
        <v>0</v>
      </c>
      <c r="S2639">
        <f>(_332_2018_07_18_outfile_posicao[[#This Row],[hora bus]]-I2638)*86000</f>
        <v>44.791666499804705</v>
      </c>
      <c r="T2639">
        <f>_332_2018_07_18_outfile_posicao[[#This Row],[desloc]]/_332_2018_07_18_outfile_posicao[[#This Row],[seconds]]</f>
        <v>0</v>
      </c>
      <c r="U2639">
        <f>_332_2018_07_18_outfile_posicao[[#This Row],[spd m/s]]*3.6</f>
        <v>0</v>
      </c>
      <c r="V2639" s="2"/>
      <c r="W2639" s="2">
        <f>IF(_332_2018_07_18_outfile_posicao[[#This Row],[cod bus]]=F2638,0,1)</f>
        <v>0</v>
      </c>
      <c r="X2639" s="2">
        <f>IF(_332_2018_07_18_outfile_posicao[[#This Row],[desloc]]&gt;=0,0,1)</f>
        <v>0</v>
      </c>
      <c r="Y2639" s="2">
        <f>IF(AND(_332_2018_07_18_outfile_posicao[[#This Row],[spd m/s]]&lt;1,_332_2018_07_18_outfile_posicao[[#This Row],[spd m/s]]&lt;&gt;0),1,0)</f>
        <v>0</v>
      </c>
      <c r="Z2639" s="2">
        <f>IF(Z2638=0.5,IF(P2639&gt;=P2640,0.5,1),IF(_332_2018_07_18_outfile_posicao[[#This Row],[desloc]]&lt;-1000,IF(P2639&gt;=P2640,IF(AND(Z2638=0.5,P2639=P2640),0,IF(P2639&lt;700,0.5,0)),1),IF(AND(X2639&gt;0,X2638&gt;0,_332_2018_07_18_outfile_posicao[[#This Row],[8686,881807]]&lt;500,_332_2018_07_18_outfile_posicao[[#This Row],[desloc]]&gt;0),IF(_332_2018_07_18_outfile_posicao[[#This Row],[8686,881807]]&lt;500,1,0),0)))</f>
        <v>0.5</v>
      </c>
      <c r="AA2639" s="2">
        <f t="shared" si="41"/>
        <v>0</v>
      </c>
      <c r="AB2639" s="2">
        <f>IF(_332_2018_07_18_outfile_posicao[[#This Row],[inicio]]=1,0,IF(AB2638&gt;0,0.5,IF(_332_2018_07_18_outfile_posicao[[#This Row],[max dist]]=_332_2018_07_18_outfile_posicao[[#This Row],[8686,881807]],1,0)))</f>
        <v>0.5</v>
      </c>
      <c r="AC2639" s="2">
        <f>IF(_332_2018_07_18_outfile_posicao[[#This Row],[fim]]=0,AC2640+1,0)</f>
        <v>0</v>
      </c>
      <c r="AD2639" s="2"/>
      <c r="AE2639" s="2"/>
      <c r="AF2639" s="2"/>
      <c r="AG2639" s="2"/>
      <c r="AH2639" s="2"/>
      <c r="AI2639" s="2"/>
    </row>
    <row r="2640" spans="1:35" x14ac:dyDescent="0.25">
      <c r="A2640">
        <v>1530</v>
      </c>
      <c r="B2640">
        <v>1</v>
      </c>
      <c r="C2640" s="2" t="s">
        <v>3961</v>
      </c>
      <c r="D2640">
        <v>332</v>
      </c>
      <c r="E2640" s="2" t="s">
        <v>5316</v>
      </c>
      <c r="F2640" s="2" t="s">
        <v>5221</v>
      </c>
      <c r="G2640" s="2">
        <v>2639</v>
      </c>
      <c r="H2640" t="b">
        <v>1</v>
      </c>
      <c r="I2640" s="3">
        <v>43299.573252314818</v>
      </c>
      <c r="J2640" s="2">
        <v>1563</v>
      </c>
      <c r="K2640" s="2">
        <v>-23.639825999999999</v>
      </c>
      <c r="L2640" s="2">
        <v>-46.607307499999997</v>
      </c>
      <c r="M2640" s="2">
        <f>IF(AND(_332_2018_07_18_outfile_posicao[[#This Row],[hora bus]]=I2639,_332_2018_07_18_outfile_posicao[[#This Row],[lat bus]]=K2639,_332_2018_07_18_outfile_posicao[[#This Row],[lon bus]]=L2639),1,0)</f>
        <v>0</v>
      </c>
      <c r="N2640">
        <v>1</v>
      </c>
      <c r="O2640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640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640" s="4">
        <f>_332_2018_07_18_outfile_posicao[[#This Row],[8686,881807]]/_332_2018_07_18_outfile_posicao[[#Headers],[8686,881807]]</f>
        <v>5.2380543083378913E-4</v>
      </c>
      <c r="R2640">
        <f>_332_2018_07_18_outfile_posicao[[#This Row],[8686,881807]]-P2639</f>
        <v>0</v>
      </c>
      <c r="S2640">
        <f>(_332_2018_07_18_outfile_posicao[[#This Row],[hora bus]]-I2639)*86000</f>
        <v>44.79166712553706</v>
      </c>
      <c r="T2640">
        <f>_332_2018_07_18_outfile_posicao[[#This Row],[desloc]]/_332_2018_07_18_outfile_posicao[[#This Row],[seconds]]</f>
        <v>0</v>
      </c>
      <c r="U2640">
        <f>_332_2018_07_18_outfile_posicao[[#This Row],[spd m/s]]*3.6</f>
        <v>0</v>
      </c>
      <c r="V2640" s="2"/>
      <c r="W2640" s="2">
        <f>IF(_332_2018_07_18_outfile_posicao[[#This Row],[cod bus]]=F2639,0,1)</f>
        <v>0</v>
      </c>
      <c r="X2640" s="2">
        <f>IF(_332_2018_07_18_outfile_posicao[[#This Row],[desloc]]&gt;=0,0,1)</f>
        <v>0</v>
      </c>
      <c r="Y2640" s="2">
        <f>IF(AND(_332_2018_07_18_outfile_posicao[[#This Row],[spd m/s]]&lt;1,_332_2018_07_18_outfile_posicao[[#This Row],[spd m/s]]&lt;&gt;0),1,0)</f>
        <v>0</v>
      </c>
      <c r="Z2640" s="2">
        <f>IF(Z2639=0.5,IF(P2640&gt;=P2641,0.5,1),IF(_332_2018_07_18_outfile_posicao[[#This Row],[desloc]]&lt;-1000,IF(P2640&gt;=P2641,IF(AND(Z2639=0.5,P2640=P2641),0,IF(P2640&lt;700,0.5,0)),1),IF(AND(X2640&gt;0,X2639&gt;0,_332_2018_07_18_outfile_posicao[[#This Row],[8686,881807]]&lt;500,_332_2018_07_18_outfile_posicao[[#This Row],[desloc]]&gt;0),IF(_332_2018_07_18_outfile_posicao[[#This Row],[8686,881807]]&lt;500,1,0),0)))</f>
        <v>1</v>
      </c>
      <c r="AA2640" s="2">
        <f t="shared" si="41"/>
        <v>0</v>
      </c>
      <c r="AB2640" s="2">
        <f>IF(_332_2018_07_18_outfile_posicao[[#This Row],[inicio]]=1,0,IF(AB2639&gt;0,0.5,IF(_332_2018_07_18_outfile_posicao[[#This Row],[max dist]]=_332_2018_07_18_outfile_posicao[[#This Row],[8686,881807]],1,0)))</f>
        <v>0</v>
      </c>
      <c r="AC2640" s="2">
        <f>IF(_332_2018_07_18_outfile_posicao[[#This Row],[fim]]=0,AC2641+1,0)</f>
        <v>39</v>
      </c>
      <c r="AD2640" s="2"/>
      <c r="AE2640" s="2"/>
      <c r="AF2640" s="2"/>
      <c r="AG2640" s="2"/>
      <c r="AH2640" s="2"/>
      <c r="AI2640" s="2"/>
    </row>
    <row r="2641" spans="1:35" x14ac:dyDescent="0.25">
      <c r="A2641">
        <v>1532</v>
      </c>
      <c r="B2641">
        <v>1</v>
      </c>
      <c r="C2641" s="2" t="s">
        <v>3962</v>
      </c>
      <c r="D2641">
        <v>332</v>
      </c>
      <c r="E2641" s="2" t="s">
        <v>5317</v>
      </c>
      <c r="F2641" s="2" t="s">
        <v>5221</v>
      </c>
      <c r="G2641" s="2">
        <v>2640</v>
      </c>
      <c r="H2641" t="b">
        <v>1</v>
      </c>
      <c r="I2641" s="3">
        <v>43299.573981481481</v>
      </c>
      <c r="J2641" s="2">
        <v>1564</v>
      </c>
      <c r="K2641" s="2">
        <v>-23.639638000000001</v>
      </c>
      <c r="L2641" s="2">
        <v>-46.607435000000002</v>
      </c>
      <c r="M2641" s="2">
        <f>IF(AND(_332_2018_07_18_outfile_posicao[[#This Row],[hora bus]]=I2640,_332_2018_07_18_outfile_posicao[[#This Row],[lat bus]]=K2640,_332_2018_07_18_outfile_posicao[[#This Row],[lon bus]]=L2640),1,0)</f>
        <v>0</v>
      </c>
      <c r="N2641">
        <v>4</v>
      </c>
      <c r="O2641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0.49999996990313067</v>
      </c>
      <c r="P2641">
        <f>VLOOKUP(_332_2018_07_18_outfile_posicao[[#This Row],[shape]],shape!A:D,4,0)+VLOOKUP(_332_2018_07_18_outfile_posicao[[#This Row],[shape]]+1,shape!A:E,5,0)*_332_2018_07_18_outfile_posicao[[#This Row],[% avanc]]</f>
        <v>29.885755935874364</v>
      </c>
      <c r="Q2641" s="4">
        <f>_332_2018_07_18_outfile_posicao[[#This Row],[8686,881807]]/_332_2018_07_18_outfile_posicao[[#Headers],[8686,881807]]</f>
        <v>3.4403318244519043E-3</v>
      </c>
      <c r="R2641">
        <f>_332_2018_07_18_outfile_posicao[[#This Row],[8686,881807]]-P2640</f>
        <v>25.335520068356523</v>
      </c>
      <c r="S2641">
        <f>(_332_2018_07_18_outfile_posicao[[#This Row],[hora bus]]-I2640)*86000</f>
        <v>62.708332974580117</v>
      </c>
      <c r="T2641">
        <f>_332_2018_07_18_outfile_posicao[[#This Row],[desloc]]/_332_2018_07_18_outfile_posicao[[#This Row],[seconds]]</f>
        <v>0.40402158479681965</v>
      </c>
      <c r="U2641">
        <f>_332_2018_07_18_outfile_posicao[[#This Row],[spd m/s]]*3.6</f>
        <v>1.4544777052685507</v>
      </c>
      <c r="V2641" s="2"/>
      <c r="W2641" s="2">
        <f>IF(_332_2018_07_18_outfile_posicao[[#This Row],[cod bus]]=F2640,0,1)</f>
        <v>0</v>
      </c>
      <c r="X2641" s="2">
        <f>IF(_332_2018_07_18_outfile_posicao[[#This Row],[desloc]]&gt;=0,0,1)</f>
        <v>0</v>
      </c>
      <c r="Y2641" s="2">
        <f>IF(AND(_332_2018_07_18_outfile_posicao[[#This Row],[spd m/s]]&lt;1,_332_2018_07_18_outfile_posicao[[#This Row],[spd m/s]]&lt;&gt;0),1,0)</f>
        <v>1</v>
      </c>
      <c r="Z2641" s="2">
        <f>IF(Z2640=0.5,IF(P2641&gt;=P2642,0.5,1),IF(_332_2018_07_18_outfile_posicao[[#This Row],[desloc]]&lt;-1000,IF(P2641&gt;=P2642,IF(AND(Z2640=0.5,P2641=P2642),0,IF(P2641&lt;700,0.5,0)),1),IF(AND(X2641&gt;0,X2640&gt;0,_332_2018_07_18_outfile_posicao[[#This Row],[8686,881807]]&lt;500,_332_2018_07_18_outfile_posicao[[#This Row],[desloc]]&gt;0),IF(_332_2018_07_18_outfile_posicao[[#This Row],[8686,881807]]&lt;500,1,0),0)))</f>
        <v>0</v>
      </c>
      <c r="AA2641" s="2">
        <f t="shared" si="41"/>
        <v>7836.9351595834542</v>
      </c>
      <c r="AB2641" s="2">
        <f>IF(_332_2018_07_18_outfile_posicao[[#This Row],[inicio]]=1,0,IF(AB2640&gt;0,0.5,IF(_332_2018_07_18_outfile_posicao[[#This Row],[max dist]]=_332_2018_07_18_outfile_posicao[[#This Row],[8686,881807]],1,0)))</f>
        <v>0</v>
      </c>
      <c r="AC2641" s="2">
        <f>IF(_332_2018_07_18_outfile_posicao[[#This Row],[fim]]=0,AC2642+1,0)</f>
        <v>38</v>
      </c>
      <c r="AD2641" s="2"/>
      <c r="AE2641" s="2"/>
      <c r="AF2641" s="2"/>
      <c r="AG2641" s="2"/>
      <c r="AH2641" s="2"/>
      <c r="AI2641" s="2"/>
    </row>
    <row r="2642" spans="1:35" x14ac:dyDescent="0.25">
      <c r="A2642">
        <v>1533</v>
      </c>
      <c r="B2642">
        <v>1</v>
      </c>
      <c r="C2642" s="2" t="s">
        <v>3963</v>
      </c>
      <c r="D2642">
        <v>332</v>
      </c>
      <c r="E2642" s="2" t="s">
        <v>5560</v>
      </c>
      <c r="F2642" s="2" t="s">
        <v>5221</v>
      </c>
      <c r="G2642" s="2">
        <v>2641</v>
      </c>
      <c r="H2642" t="b">
        <v>1</v>
      </c>
      <c r="I2642" s="3">
        <v>43299.574004629627</v>
      </c>
      <c r="J2642" s="2">
        <v>1565</v>
      </c>
      <c r="K2642" s="2">
        <v>-23.639638000000001</v>
      </c>
      <c r="L2642" s="2">
        <v>-46.607435000000002</v>
      </c>
      <c r="M2642" s="2">
        <f>IF(AND(_332_2018_07_18_outfile_posicao[[#This Row],[hora bus]]=I2641,_332_2018_07_18_outfile_posicao[[#This Row],[lat bus]]=K2641,_332_2018_07_18_outfile_posicao[[#This Row],[lon bus]]=L2641),1,0)</f>
        <v>0</v>
      </c>
      <c r="N2642">
        <v>4</v>
      </c>
      <c r="O2642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0.49999996990313067</v>
      </c>
      <c r="P2642">
        <f>VLOOKUP(_332_2018_07_18_outfile_posicao[[#This Row],[shape]],shape!A:D,4,0)+VLOOKUP(_332_2018_07_18_outfile_posicao[[#This Row],[shape]]+1,shape!A:E,5,0)*_332_2018_07_18_outfile_posicao[[#This Row],[% avanc]]</f>
        <v>29.885755935874364</v>
      </c>
      <c r="Q2642" s="4">
        <f>_332_2018_07_18_outfile_posicao[[#This Row],[8686,881807]]/_332_2018_07_18_outfile_posicao[[#Headers],[8686,881807]]</f>
        <v>3.4403318244519043E-3</v>
      </c>
      <c r="R2642">
        <f>_332_2018_07_18_outfile_posicao[[#This Row],[8686,881807]]-P2641</f>
        <v>0</v>
      </c>
      <c r="S2642">
        <f>(_332_2018_07_18_outfile_posicao[[#This Row],[hora bus]]-I2641)*86000</f>
        <v>1.9907405803678557</v>
      </c>
      <c r="T2642">
        <f>_332_2018_07_18_outfile_posicao[[#This Row],[desloc]]/_332_2018_07_18_outfile_posicao[[#This Row],[seconds]]</f>
        <v>0</v>
      </c>
      <c r="U2642">
        <f>_332_2018_07_18_outfile_posicao[[#This Row],[spd m/s]]*3.6</f>
        <v>0</v>
      </c>
      <c r="V2642" s="2"/>
      <c r="W2642" s="2">
        <f>IF(_332_2018_07_18_outfile_posicao[[#This Row],[cod bus]]=F2641,0,1)</f>
        <v>0</v>
      </c>
      <c r="X2642" s="2">
        <f>IF(_332_2018_07_18_outfile_posicao[[#This Row],[desloc]]&gt;=0,0,1)</f>
        <v>0</v>
      </c>
      <c r="Y2642" s="2">
        <f>IF(AND(_332_2018_07_18_outfile_posicao[[#This Row],[spd m/s]]&lt;1,_332_2018_07_18_outfile_posicao[[#This Row],[spd m/s]]&lt;&gt;0),1,0)</f>
        <v>0</v>
      </c>
      <c r="Z2642" s="2">
        <f>IF(Z2641=0.5,IF(P2642&gt;=P2643,0.5,1),IF(_332_2018_07_18_outfile_posicao[[#This Row],[desloc]]&lt;-1000,IF(P2642&gt;=P2643,IF(AND(Z2641=0.5,P2642=P2643),0,IF(P2642&lt;700,0.5,0)),1),IF(AND(X2642&gt;0,X2641&gt;0,_332_2018_07_18_outfile_posicao[[#This Row],[8686,881807]]&lt;500,_332_2018_07_18_outfile_posicao[[#This Row],[desloc]]&gt;0),IF(_332_2018_07_18_outfile_posicao[[#This Row],[8686,881807]]&lt;500,1,0),0)))</f>
        <v>0</v>
      </c>
      <c r="AA2642" s="2">
        <f t="shared" si="41"/>
        <v>7836.9351595834542</v>
      </c>
      <c r="AB2642" s="2">
        <f>IF(_332_2018_07_18_outfile_posicao[[#This Row],[inicio]]=1,0,IF(AB2641&gt;0,0.5,IF(_332_2018_07_18_outfile_posicao[[#This Row],[max dist]]=_332_2018_07_18_outfile_posicao[[#This Row],[8686,881807]],1,0)))</f>
        <v>0</v>
      </c>
      <c r="AC2642" s="2">
        <f>IF(_332_2018_07_18_outfile_posicao[[#This Row],[fim]]=0,AC2643+1,0)</f>
        <v>37</v>
      </c>
      <c r="AD2642" s="2"/>
      <c r="AE2642" s="2"/>
      <c r="AF2642" s="2"/>
      <c r="AG2642" s="2"/>
      <c r="AH2642" s="2"/>
      <c r="AI2642" s="2"/>
    </row>
    <row r="2643" spans="1:35" x14ac:dyDescent="0.25">
      <c r="A2643">
        <v>1534</v>
      </c>
      <c r="B2643">
        <v>1</v>
      </c>
      <c r="C2643" s="2" t="s">
        <v>3964</v>
      </c>
      <c r="D2643">
        <v>332</v>
      </c>
      <c r="E2643" s="2" t="s">
        <v>5560</v>
      </c>
      <c r="F2643" s="2" t="s">
        <v>5221</v>
      </c>
      <c r="G2643" s="2">
        <v>2642</v>
      </c>
      <c r="H2643" t="b">
        <v>1</v>
      </c>
      <c r="I2643" s="3">
        <v>43299.574513888889</v>
      </c>
      <c r="J2643" s="2">
        <v>1566</v>
      </c>
      <c r="K2643" s="2">
        <v>-23.637062499999999</v>
      </c>
      <c r="L2643" s="2">
        <v>-46.607438500000001</v>
      </c>
      <c r="M2643" s="2">
        <f>IF(AND(_332_2018_07_18_outfile_posicao[[#This Row],[hora bus]]=I2642,_332_2018_07_18_outfile_posicao[[#This Row],[lat bus]]=K2642,_332_2018_07_18_outfile_posicao[[#This Row],[lon bus]]=L2642),1,0)</f>
        <v>0</v>
      </c>
      <c r="N2643">
        <v>30</v>
      </c>
      <c r="O2643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0.499999993480918</v>
      </c>
      <c r="P2643">
        <f>VLOOKUP(_332_2018_07_18_outfile_posicao[[#This Row],[shape]],shape!A:D,4,0)+VLOOKUP(_332_2018_07_18_outfile_posicao[[#This Row],[shape]]+1,shape!A:E,5,0)*_332_2018_07_18_outfile_posicao[[#This Row],[% avanc]]</f>
        <v>364.50727459979259</v>
      </c>
      <c r="Q2643" s="4">
        <f>_332_2018_07_18_outfile_posicao[[#This Row],[8686,881807]]/_332_2018_07_18_outfile_posicao[[#Headers],[8686,881807]]</f>
        <v>4.1960657770900946E-2</v>
      </c>
      <c r="R2643">
        <f>_332_2018_07_18_outfile_posicao[[#This Row],[8686,881807]]-P2642</f>
        <v>334.62151866391821</v>
      </c>
      <c r="S2643">
        <f>(_332_2018_07_18_outfile_posicao[[#This Row],[hora bus]]-I2642)*86000</f>
        <v>43.796296522486955</v>
      </c>
      <c r="T2643">
        <f>_332_2018_07_18_outfile_posicao[[#This Row],[desloc]]/_332_2018_07_18_outfile_posicao[[#This Row],[seconds]]</f>
        <v>7.6404067291879061</v>
      </c>
      <c r="U2643">
        <f>_332_2018_07_18_outfile_posicao[[#This Row],[spd m/s]]*3.6</f>
        <v>27.505464225076462</v>
      </c>
      <c r="V2643" s="2"/>
      <c r="W2643" s="2">
        <f>IF(_332_2018_07_18_outfile_posicao[[#This Row],[cod bus]]=F2642,0,1)</f>
        <v>0</v>
      </c>
      <c r="X2643" s="2">
        <f>IF(_332_2018_07_18_outfile_posicao[[#This Row],[desloc]]&gt;=0,0,1)</f>
        <v>0</v>
      </c>
      <c r="Y2643" s="2">
        <f>IF(AND(_332_2018_07_18_outfile_posicao[[#This Row],[spd m/s]]&lt;1,_332_2018_07_18_outfile_posicao[[#This Row],[spd m/s]]&lt;&gt;0),1,0)</f>
        <v>0</v>
      </c>
      <c r="Z2643" s="2">
        <f>IF(Z2642=0.5,IF(P2643&gt;=P2644,0.5,1),IF(_332_2018_07_18_outfile_posicao[[#This Row],[desloc]]&lt;-1000,IF(P2643&gt;=P2644,IF(AND(Z2642=0.5,P2643=P2644),0,IF(P2643&lt;700,0.5,0)),1),IF(AND(X2643&gt;0,X2642&gt;0,_332_2018_07_18_outfile_posicao[[#This Row],[8686,881807]]&lt;500,_332_2018_07_18_outfile_posicao[[#This Row],[desloc]]&gt;0),IF(_332_2018_07_18_outfile_posicao[[#This Row],[8686,881807]]&lt;500,1,0),0)))</f>
        <v>0</v>
      </c>
      <c r="AA2643" s="2">
        <f t="shared" si="41"/>
        <v>7836.9351595834542</v>
      </c>
      <c r="AB2643" s="2">
        <f>IF(_332_2018_07_18_outfile_posicao[[#This Row],[inicio]]=1,0,IF(AB2642&gt;0,0.5,IF(_332_2018_07_18_outfile_posicao[[#This Row],[max dist]]=_332_2018_07_18_outfile_posicao[[#This Row],[8686,881807]],1,0)))</f>
        <v>0</v>
      </c>
      <c r="AC2643" s="2">
        <f>IF(_332_2018_07_18_outfile_posicao[[#This Row],[fim]]=0,AC2644+1,0)</f>
        <v>36</v>
      </c>
      <c r="AD2643" s="2"/>
      <c r="AE2643" s="2"/>
      <c r="AF2643" s="2"/>
      <c r="AG2643" s="2"/>
      <c r="AH2643" s="2"/>
      <c r="AI2643" s="2"/>
    </row>
    <row r="2644" spans="1:35" x14ac:dyDescent="0.25">
      <c r="A2644">
        <v>1535</v>
      </c>
      <c r="B2644">
        <v>1</v>
      </c>
      <c r="C2644" s="2" t="s">
        <v>3965</v>
      </c>
      <c r="D2644">
        <v>332</v>
      </c>
      <c r="E2644" s="2" t="s">
        <v>5561</v>
      </c>
      <c r="F2644" s="2" t="s">
        <v>5221</v>
      </c>
      <c r="G2644" s="2">
        <v>2643</v>
      </c>
      <c r="H2644" t="b">
        <v>1</v>
      </c>
      <c r="I2644" s="3">
        <v>43299.57503472222</v>
      </c>
      <c r="J2644" s="2">
        <v>1567</v>
      </c>
      <c r="K2644" s="2">
        <v>-23.635387000000001</v>
      </c>
      <c r="L2644" s="2">
        <v>-46.6061555</v>
      </c>
      <c r="M2644" s="2">
        <f>IF(AND(_332_2018_07_18_outfile_posicao[[#This Row],[hora bus]]=I2643,_332_2018_07_18_outfile_posicao[[#This Row],[lat bus]]=K2643,_332_2018_07_18_outfile_posicao[[#This Row],[lon bus]]=L2643),1,0)</f>
        <v>0</v>
      </c>
      <c r="N2644">
        <v>47</v>
      </c>
      <c r="O2644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0.49999996594661322</v>
      </c>
      <c r="P2644">
        <f>VLOOKUP(_332_2018_07_18_outfile_posicao[[#This Row],[shape]],shape!A:D,4,0)+VLOOKUP(_332_2018_07_18_outfile_posicao[[#This Row],[shape]]+1,shape!A:E,5,0)*_332_2018_07_18_outfile_posicao[[#This Row],[% avanc]]</f>
        <v>639.57999517211829</v>
      </c>
      <c r="Q2644" s="4">
        <f>_332_2018_07_18_outfile_posicao[[#This Row],[8686,881807]]/_332_2018_07_18_outfile_posicao[[#Headers],[8686,881807]]</f>
        <v>7.3625958011393294E-2</v>
      </c>
      <c r="R2644">
        <f>_332_2018_07_18_outfile_posicao[[#This Row],[8686,881807]]-P2643</f>
        <v>275.07272057232569</v>
      </c>
      <c r="S2644">
        <f>(_332_2018_07_18_outfile_posicao[[#This Row],[hora bus]]-I2643)*86000</f>
        <v>44.791666499804705</v>
      </c>
      <c r="T2644">
        <f>_332_2018_07_18_outfile_posicao[[#This Row],[desloc]]/_332_2018_07_18_outfile_posicao[[#This Row],[seconds]]</f>
        <v>6.1411584356551021</v>
      </c>
      <c r="U2644">
        <f>_332_2018_07_18_outfile_posicao[[#This Row],[spd m/s]]*3.6</f>
        <v>22.108170368358369</v>
      </c>
      <c r="V2644" s="2"/>
      <c r="W2644" s="2">
        <f>IF(_332_2018_07_18_outfile_posicao[[#This Row],[cod bus]]=F2643,0,1)</f>
        <v>0</v>
      </c>
      <c r="X2644" s="2">
        <f>IF(_332_2018_07_18_outfile_posicao[[#This Row],[desloc]]&gt;=0,0,1)</f>
        <v>0</v>
      </c>
      <c r="Y2644" s="2">
        <f>IF(AND(_332_2018_07_18_outfile_posicao[[#This Row],[spd m/s]]&lt;1,_332_2018_07_18_outfile_posicao[[#This Row],[spd m/s]]&lt;&gt;0),1,0)</f>
        <v>0</v>
      </c>
      <c r="Z2644" s="2">
        <f>IF(Z2643=0.5,IF(P2644&gt;=P2645,0.5,1),IF(_332_2018_07_18_outfile_posicao[[#This Row],[desloc]]&lt;-1000,IF(P2644&gt;=P2645,IF(AND(Z2643=0.5,P2644=P2645),0,IF(P2644&lt;700,0.5,0)),1),IF(AND(X2644&gt;0,X2643&gt;0,_332_2018_07_18_outfile_posicao[[#This Row],[8686,881807]]&lt;500,_332_2018_07_18_outfile_posicao[[#This Row],[desloc]]&gt;0),IF(_332_2018_07_18_outfile_posicao[[#This Row],[8686,881807]]&lt;500,1,0),0)))</f>
        <v>0</v>
      </c>
      <c r="AA2644" s="2">
        <f t="shared" si="41"/>
        <v>7836.9351595834542</v>
      </c>
      <c r="AB2644" s="2">
        <f>IF(_332_2018_07_18_outfile_posicao[[#This Row],[inicio]]=1,0,IF(AB2643&gt;0,0.5,IF(_332_2018_07_18_outfile_posicao[[#This Row],[max dist]]=_332_2018_07_18_outfile_posicao[[#This Row],[8686,881807]],1,0)))</f>
        <v>0</v>
      </c>
      <c r="AC2644" s="2">
        <f>IF(_332_2018_07_18_outfile_posicao[[#This Row],[fim]]=0,AC2645+1,0)</f>
        <v>35</v>
      </c>
      <c r="AD2644" s="2"/>
      <c r="AE2644" s="2"/>
      <c r="AF2644" s="2"/>
      <c r="AG2644" s="2"/>
      <c r="AH2644" s="2"/>
      <c r="AI2644" s="2"/>
    </row>
    <row r="2645" spans="1:35" x14ac:dyDescent="0.25">
      <c r="A2645">
        <v>1537</v>
      </c>
      <c r="B2645">
        <v>1</v>
      </c>
      <c r="C2645" s="2" t="s">
        <v>3966</v>
      </c>
      <c r="D2645">
        <v>332</v>
      </c>
      <c r="E2645" s="2" t="s">
        <v>5562</v>
      </c>
      <c r="F2645" s="2" t="s">
        <v>5221</v>
      </c>
      <c r="G2645" s="2">
        <v>2644</v>
      </c>
      <c r="H2645" t="b">
        <v>1</v>
      </c>
      <c r="I2645" s="3">
        <v>43299.575555555559</v>
      </c>
      <c r="J2645" s="2">
        <v>1568</v>
      </c>
      <c r="K2645" s="2">
        <v>-23.635232500000001</v>
      </c>
      <c r="L2645" s="2">
        <v>-46.606049499999997</v>
      </c>
      <c r="M2645" s="2">
        <f>IF(AND(_332_2018_07_18_outfile_posicao[[#This Row],[hora bus]]=I2644,_332_2018_07_18_outfile_posicao[[#This Row],[lat bus]]=K2644,_332_2018_07_18_outfile_posicao[[#This Row],[lon bus]]=L2644),1,0)</f>
        <v>0</v>
      </c>
      <c r="N2645">
        <v>49</v>
      </c>
      <c r="O2645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0.12911644532068001</v>
      </c>
      <c r="P2645">
        <f>VLOOKUP(_332_2018_07_18_outfile_posicao[[#This Row],[shape]],shape!A:D,4,0)+VLOOKUP(_332_2018_07_18_outfile_posicao[[#This Row],[shape]]+1,shape!A:E,5,0)*_332_2018_07_18_outfile_posicao[[#This Row],[% avanc]]</f>
        <v>659.98019601603437</v>
      </c>
      <c r="Q2645" s="4">
        <f>_332_2018_07_18_outfile_posicao[[#This Row],[8686,881807]]/_332_2018_07_18_outfile_posicao[[#Headers],[8686,881807]]</f>
        <v>7.5974349677949332E-2</v>
      </c>
      <c r="R2645">
        <f>_332_2018_07_18_outfile_posicao[[#This Row],[8686,881807]]-P2644</f>
        <v>20.400200843916082</v>
      </c>
      <c r="S2645">
        <f>(_332_2018_07_18_outfile_posicao[[#This Row],[hora bus]]-I2644)*86000</f>
        <v>44.79166712553706</v>
      </c>
      <c r="T2645">
        <f>_332_2018_07_18_outfile_posicao[[#This Row],[desloc]]/_332_2018_07_18_outfile_posicao[[#This Row],[seconds]]</f>
        <v>0.45544633975647048</v>
      </c>
      <c r="U2645">
        <f>_332_2018_07_18_outfile_posicao[[#This Row],[spd m/s]]*3.6</f>
        <v>1.6396068231232936</v>
      </c>
      <c r="V2645" s="2"/>
      <c r="W2645" s="2">
        <f>IF(_332_2018_07_18_outfile_posicao[[#This Row],[cod bus]]=F2644,0,1)</f>
        <v>0</v>
      </c>
      <c r="X2645" s="2">
        <f>IF(_332_2018_07_18_outfile_posicao[[#This Row],[desloc]]&gt;=0,0,1)</f>
        <v>0</v>
      </c>
      <c r="Y2645" s="2">
        <f>IF(AND(_332_2018_07_18_outfile_posicao[[#This Row],[spd m/s]]&lt;1,_332_2018_07_18_outfile_posicao[[#This Row],[spd m/s]]&lt;&gt;0),1,0)</f>
        <v>1</v>
      </c>
      <c r="Z2645" s="2">
        <f>IF(Z2644=0.5,IF(P2645&gt;=P2646,0.5,1),IF(_332_2018_07_18_outfile_posicao[[#This Row],[desloc]]&lt;-1000,IF(P2645&gt;=P2646,IF(AND(Z2644=0.5,P2645=P2646),0,IF(P2645&lt;700,0.5,0)),1),IF(AND(X2645&gt;0,X2644&gt;0,_332_2018_07_18_outfile_posicao[[#This Row],[8686,881807]]&lt;500,_332_2018_07_18_outfile_posicao[[#This Row],[desloc]]&gt;0),IF(_332_2018_07_18_outfile_posicao[[#This Row],[8686,881807]]&lt;500,1,0),0)))</f>
        <v>0</v>
      </c>
      <c r="AA2645" s="2">
        <f t="shared" si="41"/>
        <v>7836.9351595834542</v>
      </c>
      <c r="AB2645" s="2">
        <f>IF(_332_2018_07_18_outfile_posicao[[#This Row],[inicio]]=1,0,IF(AB2644&gt;0,0.5,IF(_332_2018_07_18_outfile_posicao[[#This Row],[max dist]]=_332_2018_07_18_outfile_posicao[[#This Row],[8686,881807]],1,0)))</f>
        <v>0</v>
      </c>
      <c r="AC2645" s="2">
        <f>IF(_332_2018_07_18_outfile_posicao[[#This Row],[fim]]=0,AC2646+1,0)</f>
        <v>34</v>
      </c>
      <c r="AD2645" s="2"/>
      <c r="AE2645" s="2"/>
      <c r="AF2645" s="2"/>
      <c r="AG2645" s="2"/>
      <c r="AH2645" s="2"/>
      <c r="AI2645" s="2"/>
    </row>
    <row r="2646" spans="1:35" x14ac:dyDescent="0.25">
      <c r="A2646">
        <v>1538</v>
      </c>
      <c r="B2646">
        <v>1</v>
      </c>
      <c r="C2646" s="2" t="s">
        <v>3967</v>
      </c>
      <c r="D2646">
        <v>332</v>
      </c>
      <c r="E2646" s="2" t="s">
        <v>5562</v>
      </c>
      <c r="F2646" s="2" t="s">
        <v>5221</v>
      </c>
      <c r="G2646" s="2">
        <v>2645</v>
      </c>
      <c r="H2646" t="b">
        <v>1</v>
      </c>
      <c r="I2646" s="3">
        <v>43299.57607638889</v>
      </c>
      <c r="J2646" s="2">
        <v>1569</v>
      </c>
      <c r="K2646" s="2">
        <v>-23.633032750000002</v>
      </c>
      <c r="L2646" s="2">
        <v>-46.605101374999997</v>
      </c>
      <c r="M2646" s="2">
        <f>IF(AND(_332_2018_07_18_outfile_posicao[[#This Row],[hora bus]]=I2645,_332_2018_07_18_outfile_posicao[[#This Row],[lat bus]]=K2645,_332_2018_07_18_outfile_posicao[[#This Row],[lon bus]]=L2645),1,0)</f>
        <v>0</v>
      </c>
      <c r="N2646">
        <v>52</v>
      </c>
      <c r="O2646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0.81160008689985508</v>
      </c>
      <c r="P2646">
        <f>VLOOKUP(_332_2018_07_18_outfile_posicao[[#This Row],[shape]],shape!A:D,4,0)+VLOOKUP(_332_2018_07_18_outfile_posicao[[#This Row],[shape]]+1,shape!A:E,5,0)*_332_2018_07_18_outfile_posicao[[#This Row],[% avanc]]</f>
        <v>923.41937702285099</v>
      </c>
      <c r="Q2646" s="4">
        <f>_332_2018_07_18_outfile_posicao[[#This Row],[8686,881807]]/_332_2018_07_18_outfile_posicao[[#Headers],[8686,881807]]</f>
        <v>0.10630044215390935</v>
      </c>
      <c r="R2646">
        <f>_332_2018_07_18_outfile_posicao[[#This Row],[8686,881807]]-P2645</f>
        <v>263.43918100681663</v>
      </c>
      <c r="S2646">
        <f>(_332_2018_07_18_outfile_posicao[[#This Row],[hora bus]]-I2645)*86000</f>
        <v>44.791666499804705</v>
      </c>
      <c r="T2646">
        <f>_332_2018_07_18_outfile_posicao[[#This Row],[desloc]]/_332_2018_07_18_outfile_posicao[[#This Row],[seconds]]</f>
        <v>5.8814329002017649</v>
      </c>
      <c r="U2646">
        <f>_332_2018_07_18_outfile_posicao[[#This Row],[spd m/s]]*3.6</f>
        <v>21.173158440726354</v>
      </c>
      <c r="V2646" s="2"/>
      <c r="W2646" s="2">
        <f>IF(_332_2018_07_18_outfile_posicao[[#This Row],[cod bus]]=F2645,0,1)</f>
        <v>0</v>
      </c>
      <c r="X2646" s="2">
        <f>IF(_332_2018_07_18_outfile_posicao[[#This Row],[desloc]]&gt;=0,0,1)</f>
        <v>0</v>
      </c>
      <c r="Y2646" s="2">
        <f>IF(AND(_332_2018_07_18_outfile_posicao[[#This Row],[spd m/s]]&lt;1,_332_2018_07_18_outfile_posicao[[#This Row],[spd m/s]]&lt;&gt;0),1,0)</f>
        <v>0</v>
      </c>
      <c r="Z2646" s="2">
        <f>IF(Z2645=0.5,IF(P2646&gt;=P2647,0.5,1),IF(_332_2018_07_18_outfile_posicao[[#This Row],[desloc]]&lt;-1000,IF(P2646&gt;=P2647,IF(AND(Z2645=0.5,P2646=P2647),0,IF(P2646&lt;700,0.5,0)),1),IF(AND(X2646&gt;0,X2645&gt;0,_332_2018_07_18_outfile_posicao[[#This Row],[8686,881807]]&lt;500,_332_2018_07_18_outfile_posicao[[#This Row],[desloc]]&gt;0),IF(_332_2018_07_18_outfile_posicao[[#This Row],[8686,881807]]&lt;500,1,0),0)))</f>
        <v>0</v>
      </c>
      <c r="AA2646" s="2">
        <f t="shared" si="41"/>
        <v>7836.9351595834542</v>
      </c>
      <c r="AB2646" s="2">
        <f>IF(_332_2018_07_18_outfile_posicao[[#This Row],[inicio]]=1,0,IF(AB2645&gt;0,0.5,IF(_332_2018_07_18_outfile_posicao[[#This Row],[max dist]]=_332_2018_07_18_outfile_posicao[[#This Row],[8686,881807]],1,0)))</f>
        <v>0</v>
      </c>
      <c r="AC2646" s="2">
        <f>IF(_332_2018_07_18_outfile_posicao[[#This Row],[fim]]=0,AC2647+1,0)</f>
        <v>33</v>
      </c>
      <c r="AD2646" s="2"/>
      <c r="AE2646" s="2"/>
      <c r="AF2646" s="2"/>
      <c r="AG2646" s="2"/>
      <c r="AH2646" s="2"/>
      <c r="AI2646" s="2"/>
    </row>
    <row r="2647" spans="1:35" x14ac:dyDescent="0.25">
      <c r="A2647">
        <v>1540</v>
      </c>
      <c r="B2647">
        <v>1</v>
      </c>
      <c r="C2647" s="2" t="s">
        <v>3968</v>
      </c>
      <c r="D2647">
        <v>332</v>
      </c>
      <c r="E2647" s="2" t="s">
        <v>5563</v>
      </c>
      <c r="F2647" s="2" t="s">
        <v>5221</v>
      </c>
      <c r="G2647" s="2">
        <v>2646</v>
      </c>
      <c r="H2647" t="b">
        <v>1</v>
      </c>
      <c r="I2647" s="3">
        <v>43299.576585648145</v>
      </c>
      <c r="J2647" s="2">
        <v>1570</v>
      </c>
      <c r="K2647" s="2">
        <v>-23.63190625</v>
      </c>
      <c r="L2647" s="2">
        <v>-46.604627000000001</v>
      </c>
      <c r="M2647" s="2">
        <f>IF(AND(_332_2018_07_18_outfile_posicao[[#This Row],[hora bus]]=I2646,_332_2018_07_18_outfile_posicao[[#This Row],[lat bus]]=K2646,_332_2018_07_18_outfile_posicao[[#This Row],[lon bus]]=L2646),1,0)</f>
        <v>0</v>
      </c>
      <c r="N2647">
        <v>56</v>
      </c>
      <c r="O2647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0.24999997104729357</v>
      </c>
      <c r="P2647">
        <f>VLOOKUP(_332_2018_07_18_outfile_posicao[[#This Row],[shape]],shape!A:D,4,0)+VLOOKUP(_332_2018_07_18_outfile_posicao[[#This Row],[shape]]+1,shape!A:E,5,0)*_332_2018_07_18_outfile_posicao[[#This Row],[% avanc]]</f>
        <v>1057.8668646258182</v>
      </c>
      <c r="Q2647" s="4">
        <f>_332_2018_07_18_outfile_posicao[[#This Row],[8686,881807]]/_332_2018_07_18_outfile_posicao[[#Headers],[8686,881807]]</f>
        <v>0.12177751328139121</v>
      </c>
      <c r="R2647">
        <f>_332_2018_07_18_outfile_posicao[[#This Row],[8686,881807]]-P2646</f>
        <v>134.44748760296716</v>
      </c>
      <c r="S2647">
        <f>(_332_2018_07_18_outfile_posicao[[#This Row],[hora bus]]-I2646)*86000</f>
        <v>43.7962958967546</v>
      </c>
      <c r="T2647">
        <f>_332_2018_07_18_outfile_posicao[[#This Row],[desloc]]/_332_2018_07_18_outfile_posicao[[#This Row],[seconds]]</f>
        <v>3.0698369542463979</v>
      </c>
      <c r="U2647">
        <f>_332_2018_07_18_outfile_posicao[[#This Row],[spd m/s]]*3.6</f>
        <v>11.051413035287032</v>
      </c>
      <c r="V2647" s="2"/>
      <c r="W2647" s="2">
        <f>IF(_332_2018_07_18_outfile_posicao[[#This Row],[cod bus]]=F2646,0,1)</f>
        <v>0</v>
      </c>
      <c r="X2647" s="2">
        <f>IF(_332_2018_07_18_outfile_posicao[[#This Row],[desloc]]&gt;=0,0,1)</f>
        <v>0</v>
      </c>
      <c r="Y2647" s="2">
        <f>IF(AND(_332_2018_07_18_outfile_posicao[[#This Row],[spd m/s]]&lt;1,_332_2018_07_18_outfile_posicao[[#This Row],[spd m/s]]&lt;&gt;0),1,0)</f>
        <v>0</v>
      </c>
      <c r="Z2647" s="2">
        <f>IF(Z2646=0.5,IF(P2647&gt;=P2648,0.5,1),IF(_332_2018_07_18_outfile_posicao[[#This Row],[desloc]]&lt;-1000,IF(P2647&gt;=P2648,IF(AND(Z2646=0.5,P2647=P2648),0,IF(P2647&lt;700,0.5,0)),1),IF(AND(X2647&gt;0,X2646&gt;0,_332_2018_07_18_outfile_posicao[[#This Row],[8686,881807]]&lt;500,_332_2018_07_18_outfile_posicao[[#This Row],[desloc]]&gt;0),IF(_332_2018_07_18_outfile_posicao[[#This Row],[8686,881807]]&lt;500,1,0),0)))</f>
        <v>0</v>
      </c>
      <c r="AA2647" s="2">
        <f t="shared" si="41"/>
        <v>7836.9351595834542</v>
      </c>
      <c r="AB2647" s="2">
        <f>IF(_332_2018_07_18_outfile_posicao[[#This Row],[inicio]]=1,0,IF(AB2646&gt;0,0.5,IF(_332_2018_07_18_outfile_posicao[[#This Row],[max dist]]=_332_2018_07_18_outfile_posicao[[#This Row],[8686,881807]],1,0)))</f>
        <v>0</v>
      </c>
      <c r="AC2647" s="2">
        <f>IF(_332_2018_07_18_outfile_posicao[[#This Row],[fim]]=0,AC2648+1,0)</f>
        <v>32</v>
      </c>
      <c r="AD2647" s="2"/>
      <c r="AE2647" s="2"/>
      <c r="AF2647" s="2"/>
      <c r="AG2647" s="2"/>
      <c r="AH2647" s="2"/>
      <c r="AI2647" s="2"/>
    </row>
    <row r="2648" spans="1:35" x14ac:dyDescent="0.25">
      <c r="A2648">
        <v>1542</v>
      </c>
      <c r="B2648">
        <v>1</v>
      </c>
      <c r="C2648" s="2" t="s">
        <v>3969</v>
      </c>
      <c r="D2648">
        <v>332</v>
      </c>
      <c r="E2648" s="2" t="s">
        <v>5564</v>
      </c>
      <c r="F2648" s="2" t="s">
        <v>5221</v>
      </c>
      <c r="G2648" s="2">
        <v>2647</v>
      </c>
      <c r="H2648" t="b">
        <v>1</v>
      </c>
      <c r="I2648" s="3">
        <v>43299.577106481483</v>
      </c>
      <c r="J2648" s="2">
        <v>1571</v>
      </c>
      <c r="K2648" s="2">
        <v>-23.630657625000001</v>
      </c>
      <c r="L2648" s="2">
        <v>-46.604260625000002</v>
      </c>
      <c r="M2648" s="2">
        <f>IF(AND(_332_2018_07_18_outfile_posicao[[#This Row],[hora bus]]=I2647,_332_2018_07_18_outfile_posicao[[#This Row],[lat bus]]=K2647,_332_2018_07_18_outfile_posicao[[#This Row],[lon bus]]=L2647),1,0)</f>
        <v>0</v>
      </c>
      <c r="N2648">
        <v>60</v>
      </c>
      <c r="O2648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0.24676134718509879</v>
      </c>
      <c r="P2648">
        <f>VLOOKUP(_332_2018_07_18_outfile_posicao[[#This Row],[shape]],shape!A:D,4,0)+VLOOKUP(_332_2018_07_18_outfile_posicao[[#This Row],[shape]]+1,shape!A:E,5,0)*_332_2018_07_18_outfile_posicao[[#This Row],[% avanc]]</f>
        <v>1209.068798194663</v>
      </c>
      <c r="Q2648" s="4">
        <f>_332_2018_07_18_outfile_posicao[[#This Row],[8686,881807]]/_332_2018_07_18_outfile_posicao[[#Headers],[8686,881807]]</f>
        <v>0.13918329097333637</v>
      </c>
      <c r="R2648">
        <f>_332_2018_07_18_outfile_posicao[[#This Row],[8686,881807]]-P2647</f>
        <v>151.20193356884488</v>
      </c>
      <c r="S2648">
        <f>(_332_2018_07_18_outfile_posicao[[#This Row],[hora bus]]-I2647)*86000</f>
        <v>44.79166712553706</v>
      </c>
      <c r="T2648">
        <f>_332_2018_07_18_outfile_posicao[[#This Row],[desloc]]/_332_2018_07_18_outfile_posicao[[#This Row],[seconds]]</f>
        <v>3.3756710404431489</v>
      </c>
      <c r="U2648">
        <f>_332_2018_07_18_outfile_posicao[[#This Row],[spd m/s]]*3.6</f>
        <v>12.152415745595336</v>
      </c>
      <c r="V2648" s="2"/>
      <c r="W2648" s="2">
        <f>IF(_332_2018_07_18_outfile_posicao[[#This Row],[cod bus]]=F2647,0,1)</f>
        <v>0</v>
      </c>
      <c r="X2648" s="2">
        <f>IF(_332_2018_07_18_outfile_posicao[[#This Row],[desloc]]&gt;=0,0,1)</f>
        <v>0</v>
      </c>
      <c r="Y2648" s="2">
        <f>IF(AND(_332_2018_07_18_outfile_posicao[[#This Row],[spd m/s]]&lt;1,_332_2018_07_18_outfile_posicao[[#This Row],[spd m/s]]&lt;&gt;0),1,0)</f>
        <v>0</v>
      </c>
      <c r="Z2648" s="2">
        <f>IF(Z2647=0.5,IF(P2648&gt;=P2649,0.5,1),IF(_332_2018_07_18_outfile_posicao[[#This Row],[desloc]]&lt;-1000,IF(P2648&gt;=P2649,IF(AND(Z2647=0.5,P2648=P2649),0,IF(P2648&lt;700,0.5,0)),1),IF(AND(X2648&gt;0,X2647&gt;0,_332_2018_07_18_outfile_posicao[[#This Row],[8686,881807]]&lt;500,_332_2018_07_18_outfile_posicao[[#This Row],[desloc]]&gt;0),IF(_332_2018_07_18_outfile_posicao[[#This Row],[8686,881807]]&lt;500,1,0),0)))</f>
        <v>0</v>
      </c>
      <c r="AA2648" s="2">
        <f t="shared" si="41"/>
        <v>7836.9351595834542</v>
      </c>
      <c r="AB2648" s="2">
        <f>IF(_332_2018_07_18_outfile_posicao[[#This Row],[inicio]]=1,0,IF(AB2647&gt;0,0.5,IF(_332_2018_07_18_outfile_posicao[[#This Row],[max dist]]=_332_2018_07_18_outfile_posicao[[#This Row],[8686,881807]],1,0)))</f>
        <v>0</v>
      </c>
      <c r="AC2648" s="2">
        <f>IF(_332_2018_07_18_outfile_posicao[[#This Row],[fim]]=0,AC2649+1,0)</f>
        <v>31</v>
      </c>
      <c r="AD2648" s="2"/>
      <c r="AE2648" s="2"/>
      <c r="AF2648" s="2"/>
      <c r="AG2648" s="2"/>
      <c r="AH2648" s="2"/>
      <c r="AI2648" s="2"/>
    </row>
    <row r="2649" spans="1:35" x14ac:dyDescent="0.25">
      <c r="A2649">
        <v>1543</v>
      </c>
      <c r="B2649">
        <v>1</v>
      </c>
      <c r="C2649" s="2" t="s">
        <v>3970</v>
      </c>
      <c r="D2649">
        <v>332</v>
      </c>
      <c r="E2649" s="2" t="s">
        <v>5565</v>
      </c>
      <c r="F2649" s="2" t="s">
        <v>5221</v>
      </c>
      <c r="G2649" s="2">
        <v>2648</v>
      </c>
      <c r="H2649" t="b">
        <v>1</v>
      </c>
      <c r="I2649" s="3">
        <v>43299.577627314815</v>
      </c>
      <c r="J2649" s="2">
        <v>1572</v>
      </c>
      <c r="K2649" s="2">
        <v>-23.630552874999999</v>
      </c>
      <c r="L2649" s="2">
        <v>-46.604003874999997</v>
      </c>
      <c r="M2649" s="2">
        <f>IF(AND(_332_2018_07_18_outfile_posicao[[#This Row],[hora bus]]=I2648,_332_2018_07_18_outfile_posicao[[#This Row],[lat bus]]=K2648,_332_2018_07_18_outfile_posicao[[#This Row],[lon bus]]=L2648),1,0)</f>
        <v>0</v>
      </c>
      <c r="N2649">
        <v>60</v>
      </c>
      <c r="O2649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0.74028428865241436</v>
      </c>
      <c r="P2649">
        <f>VLOOKUP(_332_2018_07_18_outfile_posicao[[#This Row],[shape]],shape!A:D,4,0)+VLOOKUP(_332_2018_07_18_outfile_posicao[[#This Row],[shape]]+1,shape!A:E,5,0)*_332_2018_07_18_outfile_posicao[[#This Row],[% avanc]]</f>
        <v>1237.7325557028746</v>
      </c>
      <c r="Q2649" s="4">
        <f>_332_2018_07_18_outfile_posicao[[#This Row],[8686,881807]]/_332_2018_07_18_outfile_posicao[[#Headers],[8686,881807]]</f>
        <v>0.14248295109822881</v>
      </c>
      <c r="R2649">
        <f>_332_2018_07_18_outfile_posicao[[#This Row],[8686,881807]]-P2648</f>
        <v>28.663757508211575</v>
      </c>
      <c r="S2649">
        <f>(_332_2018_07_18_outfile_posicao[[#This Row],[hora bus]]-I2648)*86000</f>
        <v>44.791666499804705</v>
      </c>
      <c r="T2649">
        <f>_332_2018_07_18_outfile_posicao[[#This Row],[desloc]]/_332_2018_07_18_outfile_posicao[[#This Row],[seconds]]</f>
        <v>0.63993505373006276</v>
      </c>
      <c r="U2649">
        <f>_332_2018_07_18_outfile_posicao[[#This Row],[spd m/s]]*3.6</f>
        <v>2.3037661934282259</v>
      </c>
      <c r="V2649" s="2"/>
      <c r="W2649" s="2">
        <f>IF(_332_2018_07_18_outfile_posicao[[#This Row],[cod bus]]=F2648,0,1)</f>
        <v>0</v>
      </c>
      <c r="X2649" s="2">
        <f>IF(_332_2018_07_18_outfile_posicao[[#This Row],[desloc]]&gt;=0,0,1)</f>
        <v>0</v>
      </c>
      <c r="Y2649" s="2">
        <f>IF(AND(_332_2018_07_18_outfile_posicao[[#This Row],[spd m/s]]&lt;1,_332_2018_07_18_outfile_posicao[[#This Row],[spd m/s]]&lt;&gt;0),1,0)</f>
        <v>1</v>
      </c>
      <c r="Z2649" s="2">
        <f>IF(Z2648=0.5,IF(P2649&gt;=P2650,0.5,1),IF(_332_2018_07_18_outfile_posicao[[#This Row],[desloc]]&lt;-1000,IF(P2649&gt;=P2650,IF(AND(Z2648=0.5,P2649=P2650),0,IF(P2649&lt;700,0.5,0)),1),IF(AND(X2649&gt;0,X2648&gt;0,_332_2018_07_18_outfile_posicao[[#This Row],[8686,881807]]&lt;500,_332_2018_07_18_outfile_posicao[[#This Row],[desloc]]&gt;0),IF(_332_2018_07_18_outfile_posicao[[#This Row],[8686,881807]]&lt;500,1,0),0)))</f>
        <v>0</v>
      </c>
      <c r="AA2649" s="2">
        <f t="shared" si="41"/>
        <v>7836.9351595834542</v>
      </c>
      <c r="AB2649" s="2">
        <f>IF(_332_2018_07_18_outfile_posicao[[#This Row],[inicio]]=1,0,IF(AB2648&gt;0,0.5,IF(_332_2018_07_18_outfile_posicao[[#This Row],[max dist]]=_332_2018_07_18_outfile_posicao[[#This Row],[8686,881807]],1,0)))</f>
        <v>0</v>
      </c>
      <c r="AC2649" s="2">
        <f>IF(_332_2018_07_18_outfile_posicao[[#This Row],[fim]]=0,AC2650+1,0)</f>
        <v>30</v>
      </c>
      <c r="AD2649" s="2"/>
      <c r="AE2649" s="2"/>
      <c r="AF2649" s="2"/>
      <c r="AG2649" s="2"/>
      <c r="AH2649" s="2"/>
      <c r="AI2649" s="2"/>
    </row>
    <row r="2650" spans="1:35" x14ac:dyDescent="0.25">
      <c r="A2650">
        <v>1544</v>
      </c>
      <c r="B2650">
        <v>1</v>
      </c>
      <c r="C2650" s="2" t="s">
        <v>3971</v>
      </c>
      <c r="D2650">
        <v>332</v>
      </c>
      <c r="E2650" s="2" t="s">
        <v>5565</v>
      </c>
      <c r="F2650" s="2" t="s">
        <v>5221</v>
      </c>
      <c r="G2650" s="2">
        <v>2649</v>
      </c>
      <c r="H2650" t="b">
        <v>1</v>
      </c>
      <c r="I2650" s="3">
        <v>43299.578148148146</v>
      </c>
      <c r="J2650" s="2">
        <v>1573</v>
      </c>
      <c r="K2650" s="2">
        <v>-23.629152625</v>
      </c>
      <c r="L2650" s="2">
        <v>-46.605204125</v>
      </c>
      <c r="M2650" s="2">
        <f>IF(AND(_332_2018_07_18_outfile_posicao[[#This Row],[hora bus]]=I2649,_332_2018_07_18_outfile_posicao[[#This Row],[lat bus]]=K2649,_332_2018_07_18_outfile_posicao[[#This Row],[lon bus]]=L2649),1,0)</f>
        <v>0</v>
      </c>
      <c r="N2650">
        <v>64</v>
      </c>
      <c r="O2650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0.77658043482813155</v>
      </c>
      <c r="P2650">
        <f>VLOOKUP(_332_2018_07_18_outfile_posicao[[#This Row],[shape]],shape!A:D,4,0)+VLOOKUP(_332_2018_07_18_outfile_posicao[[#This Row],[shape]]+1,shape!A:E,5,0)*_332_2018_07_18_outfile_posicao[[#This Row],[% avanc]]</f>
        <v>1536.1214045029551</v>
      </c>
      <c r="Q2650" s="4">
        <f>_332_2018_07_18_outfile_posicao[[#This Row],[8686,881807]]/_332_2018_07_18_outfile_posicao[[#Headers],[8686,881807]]</f>
        <v>0.176832313208766</v>
      </c>
      <c r="R2650">
        <f>_332_2018_07_18_outfile_posicao[[#This Row],[8686,881807]]-P2649</f>
        <v>298.3888488000805</v>
      </c>
      <c r="S2650">
        <f>(_332_2018_07_18_outfile_posicao[[#This Row],[hora bus]]-I2649)*86000</f>
        <v>44.791666499804705</v>
      </c>
      <c r="T2650">
        <f>_332_2018_07_18_outfile_posicao[[#This Row],[desloc]]/_332_2018_07_18_outfile_posicao[[#This Row],[seconds]]</f>
        <v>6.6617045561674173</v>
      </c>
      <c r="U2650">
        <f>_332_2018_07_18_outfile_posicao[[#This Row],[spd m/s]]*3.6</f>
        <v>23.982136402202702</v>
      </c>
      <c r="V2650" s="2"/>
      <c r="W2650" s="2">
        <f>IF(_332_2018_07_18_outfile_posicao[[#This Row],[cod bus]]=F2649,0,1)</f>
        <v>0</v>
      </c>
      <c r="X2650" s="2">
        <f>IF(_332_2018_07_18_outfile_posicao[[#This Row],[desloc]]&gt;=0,0,1)</f>
        <v>0</v>
      </c>
      <c r="Y2650" s="2">
        <f>IF(AND(_332_2018_07_18_outfile_posicao[[#This Row],[spd m/s]]&lt;1,_332_2018_07_18_outfile_posicao[[#This Row],[spd m/s]]&lt;&gt;0),1,0)</f>
        <v>0</v>
      </c>
      <c r="Z2650" s="2">
        <f>IF(Z2649=0.5,IF(P2650&gt;=P2651,0.5,1),IF(_332_2018_07_18_outfile_posicao[[#This Row],[desloc]]&lt;-1000,IF(P2650&gt;=P2651,IF(AND(Z2649=0.5,P2650=P2651),0,IF(P2650&lt;700,0.5,0)),1),IF(AND(X2650&gt;0,X2649&gt;0,_332_2018_07_18_outfile_posicao[[#This Row],[8686,881807]]&lt;500,_332_2018_07_18_outfile_posicao[[#This Row],[desloc]]&gt;0),IF(_332_2018_07_18_outfile_posicao[[#This Row],[8686,881807]]&lt;500,1,0),0)))</f>
        <v>0</v>
      </c>
      <c r="AA2650" s="2">
        <f t="shared" si="41"/>
        <v>7836.9351595834542</v>
      </c>
      <c r="AB2650" s="2">
        <f>IF(_332_2018_07_18_outfile_posicao[[#This Row],[inicio]]=1,0,IF(AB2649&gt;0,0.5,IF(_332_2018_07_18_outfile_posicao[[#This Row],[max dist]]=_332_2018_07_18_outfile_posicao[[#This Row],[8686,881807]],1,0)))</f>
        <v>0</v>
      </c>
      <c r="AC2650" s="2">
        <f>IF(_332_2018_07_18_outfile_posicao[[#This Row],[fim]]=0,AC2651+1,0)</f>
        <v>29</v>
      </c>
      <c r="AD2650" s="2"/>
      <c r="AE2650" s="2"/>
      <c r="AF2650" s="2"/>
      <c r="AG2650" s="2"/>
      <c r="AH2650" s="2"/>
      <c r="AI2650" s="2"/>
    </row>
    <row r="2651" spans="1:35" x14ac:dyDescent="0.25">
      <c r="A2651">
        <v>1546</v>
      </c>
      <c r="B2651">
        <v>1</v>
      </c>
      <c r="C2651" s="2" t="s">
        <v>3972</v>
      </c>
      <c r="D2651">
        <v>332</v>
      </c>
      <c r="E2651" s="2" t="s">
        <v>5566</v>
      </c>
      <c r="F2651" s="2" t="s">
        <v>5221</v>
      </c>
      <c r="G2651" s="2">
        <v>2650</v>
      </c>
      <c r="H2651" t="b">
        <v>1</v>
      </c>
      <c r="I2651" s="3">
        <v>43299.578773148147</v>
      </c>
      <c r="J2651" s="2">
        <v>1574</v>
      </c>
      <c r="K2651" s="2">
        <v>-23.6274935</v>
      </c>
      <c r="L2651" s="2">
        <v>-46.606244750000002</v>
      </c>
      <c r="M2651" s="2">
        <f>IF(AND(_332_2018_07_18_outfile_posicao[[#This Row],[hora bus]]=I2650,_332_2018_07_18_outfile_posicao[[#This Row],[lat bus]]=K2650,_332_2018_07_18_outfile_posicao[[#This Row],[lon bus]]=L2650),1,0)</f>
        <v>0</v>
      </c>
      <c r="N2651">
        <v>70</v>
      </c>
      <c r="O2651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0.47479467060605496</v>
      </c>
      <c r="P2651">
        <f>VLOOKUP(_332_2018_07_18_outfile_posicao[[#This Row],[shape]],shape!A:D,4,0)+VLOOKUP(_332_2018_07_18_outfile_posicao[[#This Row],[shape]]+1,shape!A:E,5,0)*_332_2018_07_18_outfile_posicao[[#This Row],[% avanc]]</f>
        <v>1755.5960032463133</v>
      </c>
      <c r="Q2651" s="4">
        <f>_332_2018_07_18_outfile_posicao[[#This Row],[8686,881807]]/_332_2018_07_18_outfile_posicao[[#Headers],[8686,881807]]</f>
        <v>0.20209737420758181</v>
      </c>
      <c r="R2651">
        <f>_332_2018_07_18_outfile_posicao[[#This Row],[8686,881807]]-P2650</f>
        <v>219.47459874335823</v>
      </c>
      <c r="S2651">
        <f>(_332_2018_07_18_outfile_posicao[[#This Row],[hora bus]]-I2650)*86000</f>
        <v>53.750000050058588</v>
      </c>
      <c r="T2651">
        <f>_332_2018_07_18_outfile_posicao[[#This Row],[desloc]]/_332_2018_07_18_outfile_posicao[[#This Row],[seconds]]</f>
        <v>4.0832483449108201</v>
      </c>
      <c r="U2651">
        <f>_332_2018_07_18_outfile_posicao[[#This Row],[spd m/s]]*3.6</f>
        <v>14.699694041678953</v>
      </c>
      <c r="V2651" s="2"/>
      <c r="W2651" s="2">
        <f>IF(_332_2018_07_18_outfile_posicao[[#This Row],[cod bus]]=F2650,0,1)</f>
        <v>0</v>
      </c>
      <c r="X2651" s="2">
        <f>IF(_332_2018_07_18_outfile_posicao[[#This Row],[desloc]]&gt;=0,0,1)</f>
        <v>0</v>
      </c>
      <c r="Y2651" s="2">
        <f>IF(AND(_332_2018_07_18_outfile_posicao[[#This Row],[spd m/s]]&lt;1,_332_2018_07_18_outfile_posicao[[#This Row],[spd m/s]]&lt;&gt;0),1,0)</f>
        <v>0</v>
      </c>
      <c r="Z2651" s="2">
        <f>IF(Z2650=0.5,IF(P2651&gt;=P2652,0.5,1),IF(_332_2018_07_18_outfile_posicao[[#This Row],[desloc]]&lt;-1000,IF(P2651&gt;=P2652,IF(AND(Z2650=0.5,P2651=P2652),0,IF(P2651&lt;700,0.5,0)),1),IF(AND(X2651&gt;0,X2650&gt;0,_332_2018_07_18_outfile_posicao[[#This Row],[8686,881807]]&lt;500,_332_2018_07_18_outfile_posicao[[#This Row],[desloc]]&gt;0),IF(_332_2018_07_18_outfile_posicao[[#This Row],[8686,881807]]&lt;500,1,0),0)))</f>
        <v>0</v>
      </c>
      <c r="AA2651" s="2">
        <f t="shared" si="41"/>
        <v>7836.9351595834542</v>
      </c>
      <c r="AB2651" s="2">
        <f>IF(_332_2018_07_18_outfile_posicao[[#This Row],[inicio]]=1,0,IF(AB2650&gt;0,0.5,IF(_332_2018_07_18_outfile_posicao[[#This Row],[max dist]]=_332_2018_07_18_outfile_posicao[[#This Row],[8686,881807]],1,0)))</f>
        <v>0</v>
      </c>
      <c r="AC2651" s="2">
        <f>IF(_332_2018_07_18_outfile_posicao[[#This Row],[fim]]=0,AC2652+1,0)</f>
        <v>28</v>
      </c>
      <c r="AD2651" s="2"/>
      <c r="AE2651" s="2"/>
      <c r="AF2651" s="2"/>
      <c r="AG2651" s="2"/>
      <c r="AH2651" s="2"/>
      <c r="AI2651" s="2"/>
    </row>
    <row r="2652" spans="1:35" x14ac:dyDescent="0.25">
      <c r="A2652">
        <v>1548</v>
      </c>
      <c r="B2652">
        <v>1</v>
      </c>
      <c r="C2652" s="2" t="s">
        <v>3973</v>
      </c>
      <c r="D2652">
        <v>332</v>
      </c>
      <c r="E2652" s="2" t="s">
        <v>5567</v>
      </c>
      <c r="F2652" s="2" t="s">
        <v>5221</v>
      </c>
      <c r="G2652" s="2">
        <v>2651</v>
      </c>
      <c r="H2652" t="b">
        <v>1</v>
      </c>
      <c r="I2652" s="3">
        <v>43299.579363425924</v>
      </c>
      <c r="J2652" s="2">
        <v>1575</v>
      </c>
      <c r="K2652" s="2">
        <v>-23.6274935</v>
      </c>
      <c r="L2652" s="2">
        <v>-46.606244750000002</v>
      </c>
      <c r="M2652" s="2">
        <f>IF(AND(_332_2018_07_18_outfile_posicao[[#This Row],[hora bus]]=I2651,_332_2018_07_18_outfile_posicao[[#This Row],[lat bus]]=K2651,_332_2018_07_18_outfile_posicao[[#This Row],[lon bus]]=L2651),1,0)</f>
        <v>0</v>
      </c>
      <c r="N2652">
        <v>70</v>
      </c>
      <c r="O2652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0.47479467060605496</v>
      </c>
      <c r="P2652">
        <f>VLOOKUP(_332_2018_07_18_outfile_posicao[[#This Row],[shape]],shape!A:D,4,0)+VLOOKUP(_332_2018_07_18_outfile_posicao[[#This Row],[shape]]+1,shape!A:E,5,0)*_332_2018_07_18_outfile_posicao[[#This Row],[% avanc]]</f>
        <v>1755.5960032463133</v>
      </c>
      <c r="Q2652" s="4">
        <f>_332_2018_07_18_outfile_posicao[[#This Row],[8686,881807]]/_332_2018_07_18_outfile_posicao[[#Headers],[8686,881807]]</f>
        <v>0.20209737420758181</v>
      </c>
      <c r="R2652">
        <f>_332_2018_07_18_outfile_posicao[[#This Row],[8686,881807]]-P2651</f>
        <v>0</v>
      </c>
      <c r="S2652">
        <f>(_332_2018_07_18_outfile_posicao[[#This Row],[hora bus]]-I2651)*86000</f>
        <v>50.763888866640627</v>
      </c>
      <c r="T2652">
        <f>_332_2018_07_18_outfile_posicao[[#This Row],[desloc]]/_332_2018_07_18_outfile_posicao[[#This Row],[seconds]]</f>
        <v>0</v>
      </c>
      <c r="U2652">
        <f>_332_2018_07_18_outfile_posicao[[#This Row],[spd m/s]]*3.6</f>
        <v>0</v>
      </c>
      <c r="V2652" s="2"/>
      <c r="W2652" s="2">
        <f>IF(_332_2018_07_18_outfile_posicao[[#This Row],[cod bus]]=F2651,0,1)</f>
        <v>0</v>
      </c>
      <c r="X2652" s="2">
        <f>IF(_332_2018_07_18_outfile_posicao[[#This Row],[desloc]]&gt;=0,0,1)</f>
        <v>0</v>
      </c>
      <c r="Y2652" s="2">
        <f>IF(AND(_332_2018_07_18_outfile_posicao[[#This Row],[spd m/s]]&lt;1,_332_2018_07_18_outfile_posicao[[#This Row],[spd m/s]]&lt;&gt;0),1,0)</f>
        <v>0</v>
      </c>
      <c r="Z2652" s="2">
        <f>IF(Z2651=0.5,IF(P2652&gt;=P2653,0.5,1),IF(_332_2018_07_18_outfile_posicao[[#This Row],[desloc]]&lt;-1000,IF(P2652&gt;=P2653,IF(AND(Z2651=0.5,P2652=P2653),0,IF(P2652&lt;700,0.5,0)),1),IF(AND(X2652&gt;0,X2651&gt;0,_332_2018_07_18_outfile_posicao[[#This Row],[8686,881807]]&lt;500,_332_2018_07_18_outfile_posicao[[#This Row],[desloc]]&gt;0),IF(_332_2018_07_18_outfile_posicao[[#This Row],[8686,881807]]&lt;500,1,0),0)))</f>
        <v>0</v>
      </c>
      <c r="AA2652" s="2">
        <f t="shared" si="41"/>
        <v>7836.9351595834542</v>
      </c>
      <c r="AB2652" s="2">
        <f>IF(_332_2018_07_18_outfile_posicao[[#This Row],[inicio]]=1,0,IF(AB2651&gt;0,0.5,IF(_332_2018_07_18_outfile_posicao[[#This Row],[max dist]]=_332_2018_07_18_outfile_posicao[[#This Row],[8686,881807]],1,0)))</f>
        <v>0</v>
      </c>
      <c r="AC2652" s="2">
        <f>IF(_332_2018_07_18_outfile_posicao[[#This Row],[fim]]=0,AC2653+1,0)</f>
        <v>27</v>
      </c>
      <c r="AD2652" s="2"/>
      <c r="AE2652" s="2"/>
      <c r="AF2652" s="2"/>
      <c r="AG2652" s="2"/>
      <c r="AH2652" s="2"/>
      <c r="AI2652" s="2"/>
    </row>
    <row r="2653" spans="1:35" x14ac:dyDescent="0.25">
      <c r="A2653">
        <v>1550</v>
      </c>
      <c r="B2653">
        <v>1</v>
      </c>
      <c r="C2653" s="2" t="s">
        <v>3974</v>
      </c>
      <c r="D2653">
        <v>332</v>
      </c>
      <c r="E2653" s="2" t="s">
        <v>5568</v>
      </c>
      <c r="F2653" s="2" t="s">
        <v>5221</v>
      </c>
      <c r="G2653" s="2">
        <v>2652</v>
      </c>
      <c r="H2653" t="b">
        <v>1</v>
      </c>
      <c r="I2653" s="3">
        <v>43299.580011574071</v>
      </c>
      <c r="J2653" s="2">
        <v>1577</v>
      </c>
      <c r="K2653" s="2">
        <v>-23.625302375</v>
      </c>
      <c r="L2653" s="2">
        <v>-46.606900000000003</v>
      </c>
      <c r="M2653" s="2">
        <f>IF(AND(_332_2018_07_18_outfile_posicao[[#This Row],[hora bus]]=I2652,_332_2018_07_18_outfile_posicao[[#This Row],[lat bus]]=K2652,_332_2018_07_18_outfile_posicao[[#This Row],[lon bus]]=L2652),1,0)</f>
        <v>0</v>
      </c>
      <c r="N2653">
        <v>74</v>
      </c>
      <c r="O2653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0.52165290437200751</v>
      </c>
      <c r="P2653">
        <f>VLOOKUP(_332_2018_07_18_outfile_posicao[[#This Row],[shape]],shape!A:D,4,0)+VLOOKUP(_332_2018_07_18_outfile_posicao[[#This Row],[shape]]+1,shape!A:E,5,0)*_332_2018_07_18_outfile_posicao[[#This Row],[% avanc]]</f>
        <v>2008.5185113176724</v>
      </c>
      <c r="Q2653" s="4">
        <f>_332_2018_07_18_outfile_posicao[[#This Row],[8686,881807]]/_332_2018_07_18_outfile_posicao[[#Headers],[8686,881807]]</f>
        <v>0.23121282825549469</v>
      </c>
      <c r="R2653">
        <f>_332_2018_07_18_outfile_posicao[[#This Row],[8686,881807]]-P2652</f>
        <v>252.92250807135906</v>
      </c>
      <c r="S2653">
        <f>(_332_2018_07_18_outfile_posicao[[#This Row],[hora bus]]-I2652)*86000</f>
        <v>55.740740630426444</v>
      </c>
      <c r="T2653">
        <f>_332_2018_07_18_outfile_posicao[[#This Row],[desloc]]/_332_2018_07_18_outfile_posicao[[#This Row],[seconds]]</f>
        <v>4.5374802202269207</v>
      </c>
      <c r="U2653">
        <f>_332_2018_07_18_outfile_posicao[[#This Row],[spd m/s]]*3.6</f>
        <v>16.334928792816914</v>
      </c>
      <c r="V2653" s="2"/>
      <c r="W2653" s="2">
        <f>IF(_332_2018_07_18_outfile_posicao[[#This Row],[cod bus]]=F2652,0,1)</f>
        <v>0</v>
      </c>
      <c r="X2653" s="2">
        <f>IF(_332_2018_07_18_outfile_posicao[[#This Row],[desloc]]&gt;=0,0,1)</f>
        <v>0</v>
      </c>
      <c r="Y2653" s="2">
        <f>IF(AND(_332_2018_07_18_outfile_posicao[[#This Row],[spd m/s]]&lt;1,_332_2018_07_18_outfile_posicao[[#This Row],[spd m/s]]&lt;&gt;0),1,0)</f>
        <v>0</v>
      </c>
      <c r="Z2653" s="2">
        <f>IF(Z2652=0.5,IF(P2653&gt;=P2654,0.5,1),IF(_332_2018_07_18_outfile_posicao[[#This Row],[desloc]]&lt;-1000,IF(P2653&gt;=P2654,IF(AND(Z2652=0.5,P2653=P2654),0,IF(P2653&lt;700,0.5,0)),1),IF(AND(X2653&gt;0,X2652&gt;0,_332_2018_07_18_outfile_posicao[[#This Row],[8686,881807]]&lt;500,_332_2018_07_18_outfile_posicao[[#This Row],[desloc]]&gt;0),IF(_332_2018_07_18_outfile_posicao[[#This Row],[8686,881807]]&lt;500,1,0),0)))</f>
        <v>0</v>
      </c>
      <c r="AA2653" s="2">
        <f t="shared" si="41"/>
        <v>7836.9351595834542</v>
      </c>
      <c r="AB2653" s="2">
        <f>IF(_332_2018_07_18_outfile_posicao[[#This Row],[inicio]]=1,0,IF(AB2652&gt;0,0.5,IF(_332_2018_07_18_outfile_posicao[[#This Row],[max dist]]=_332_2018_07_18_outfile_posicao[[#This Row],[8686,881807]],1,0)))</f>
        <v>0</v>
      </c>
      <c r="AC2653" s="2">
        <f>IF(_332_2018_07_18_outfile_posicao[[#This Row],[fim]]=0,AC2654+1,0)</f>
        <v>26</v>
      </c>
      <c r="AD2653" s="2"/>
      <c r="AE2653" s="2"/>
      <c r="AF2653" s="2"/>
      <c r="AG2653" s="2"/>
      <c r="AH2653" s="2"/>
      <c r="AI2653" s="2"/>
    </row>
    <row r="2654" spans="1:35" x14ac:dyDescent="0.25">
      <c r="A2654">
        <v>1551</v>
      </c>
      <c r="B2654">
        <v>1</v>
      </c>
      <c r="C2654" s="2" t="s">
        <v>3975</v>
      </c>
      <c r="D2654">
        <v>332</v>
      </c>
      <c r="E2654" s="2" t="s">
        <v>5569</v>
      </c>
      <c r="F2654" s="2" t="s">
        <v>5221</v>
      </c>
      <c r="G2654" s="2">
        <v>2653</v>
      </c>
      <c r="H2654" t="b">
        <v>1</v>
      </c>
      <c r="I2654" s="3">
        <v>43299.58053240741</v>
      </c>
      <c r="J2654" s="2">
        <v>1578</v>
      </c>
      <c r="K2654" s="2">
        <v>-23.624385499999999</v>
      </c>
      <c r="L2654" s="2">
        <v>-46.607179500000001</v>
      </c>
      <c r="M2654" s="2">
        <f>IF(AND(_332_2018_07_18_outfile_posicao[[#This Row],[hora bus]]=I2653,_332_2018_07_18_outfile_posicao[[#This Row],[lat bus]]=K2653,_332_2018_07_18_outfile_posicao[[#This Row],[lon bus]]=L2653),1,0)</f>
        <v>0</v>
      </c>
      <c r="N2654">
        <v>76</v>
      </c>
      <c r="O2654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0.49999996377068223</v>
      </c>
      <c r="P2654">
        <f>VLOOKUP(_332_2018_07_18_outfile_posicao[[#This Row],[shape]],shape!A:D,4,0)+VLOOKUP(_332_2018_07_18_outfile_posicao[[#This Row],[shape]]+1,shape!A:E,5,0)*_332_2018_07_18_outfile_posicao[[#This Row],[% avanc]]</f>
        <v>2114.5223800378481</v>
      </c>
      <c r="Q2654" s="4">
        <f>_332_2018_07_18_outfile_posicao[[#This Row],[8686,881807]]/_332_2018_07_18_outfile_posicao[[#Headers],[8686,881807]]</f>
        <v>0.24341558075924771</v>
      </c>
      <c r="R2654">
        <f>_332_2018_07_18_outfile_posicao[[#This Row],[8686,881807]]-P2653</f>
        <v>106.00386872017566</v>
      </c>
      <c r="S2654">
        <f>(_332_2018_07_18_outfile_posicao[[#This Row],[hora bus]]-I2653)*86000</f>
        <v>44.79166712553706</v>
      </c>
      <c r="T2654">
        <f>_332_2018_07_18_outfile_posicao[[#This Row],[desloc]]/_332_2018_07_18_outfile_posicao[[#This Row],[seconds]]</f>
        <v>2.366597975089427</v>
      </c>
      <c r="U2654">
        <f>_332_2018_07_18_outfile_posicao[[#This Row],[spd m/s]]*3.6</f>
        <v>8.5197527103219368</v>
      </c>
      <c r="V2654" s="2"/>
      <c r="W2654" s="2">
        <f>IF(_332_2018_07_18_outfile_posicao[[#This Row],[cod bus]]=F2653,0,1)</f>
        <v>0</v>
      </c>
      <c r="X2654" s="2">
        <f>IF(_332_2018_07_18_outfile_posicao[[#This Row],[desloc]]&gt;=0,0,1)</f>
        <v>0</v>
      </c>
      <c r="Y2654" s="2">
        <f>IF(AND(_332_2018_07_18_outfile_posicao[[#This Row],[spd m/s]]&lt;1,_332_2018_07_18_outfile_posicao[[#This Row],[spd m/s]]&lt;&gt;0),1,0)</f>
        <v>0</v>
      </c>
      <c r="Z2654" s="2">
        <f>IF(Z2653=0.5,IF(P2654&gt;=P2655,0.5,1),IF(_332_2018_07_18_outfile_posicao[[#This Row],[desloc]]&lt;-1000,IF(P2654&gt;=P2655,IF(AND(Z2653=0.5,P2654=P2655),0,IF(P2654&lt;700,0.5,0)),1),IF(AND(X2654&gt;0,X2653&gt;0,_332_2018_07_18_outfile_posicao[[#This Row],[8686,881807]]&lt;500,_332_2018_07_18_outfile_posicao[[#This Row],[desloc]]&gt;0),IF(_332_2018_07_18_outfile_posicao[[#This Row],[8686,881807]]&lt;500,1,0),0)))</f>
        <v>0</v>
      </c>
      <c r="AA2654" s="2">
        <f t="shared" si="41"/>
        <v>7836.9351595834542</v>
      </c>
      <c r="AB2654" s="2">
        <f>IF(_332_2018_07_18_outfile_posicao[[#This Row],[inicio]]=1,0,IF(AB2653&gt;0,0.5,IF(_332_2018_07_18_outfile_posicao[[#This Row],[max dist]]=_332_2018_07_18_outfile_posicao[[#This Row],[8686,881807]],1,0)))</f>
        <v>0</v>
      </c>
      <c r="AC2654" s="2">
        <f>IF(_332_2018_07_18_outfile_posicao[[#This Row],[fim]]=0,AC2655+1,0)</f>
        <v>25</v>
      </c>
      <c r="AD2654" s="2"/>
      <c r="AE2654" s="2"/>
      <c r="AF2654" s="2"/>
      <c r="AG2654" s="2"/>
      <c r="AH2654" s="2"/>
      <c r="AI2654" s="2"/>
    </row>
    <row r="2655" spans="1:35" x14ac:dyDescent="0.25">
      <c r="A2655">
        <v>1553</v>
      </c>
      <c r="B2655">
        <v>1</v>
      </c>
      <c r="C2655" s="2" t="s">
        <v>3976</v>
      </c>
      <c r="D2655">
        <v>332</v>
      </c>
      <c r="E2655" s="2" t="s">
        <v>5570</v>
      </c>
      <c r="F2655" s="2" t="s">
        <v>5221</v>
      </c>
      <c r="G2655" s="2">
        <v>2654</v>
      </c>
      <c r="H2655" t="b">
        <v>1</v>
      </c>
      <c r="I2655" s="3">
        <v>43299.581053240741</v>
      </c>
      <c r="J2655" s="2">
        <v>1579</v>
      </c>
      <c r="K2655" s="2">
        <v>-23.623120125</v>
      </c>
      <c r="L2655" s="2">
        <v>-46.607584250000002</v>
      </c>
      <c r="M2655" s="2">
        <f>IF(AND(_332_2018_07_18_outfile_posicao[[#This Row],[hora bus]]=I2654,_332_2018_07_18_outfile_posicao[[#This Row],[lat bus]]=K2654,_332_2018_07_18_outfile_posicao[[#This Row],[lon bus]]=L2654),1,0)</f>
        <v>0</v>
      </c>
      <c r="N2655">
        <v>81</v>
      </c>
      <c r="O2655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0.58956026243112447</v>
      </c>
      <c r="P2655">
        <f>VLOOKUP(_332_2018_07_18_outfile_posicao[[#This Row],[shape]],shape!A:D,4,0)+VLOOKUP(_332_2018_07_18_outfile_posicao[[#This Row],[shape]]+1,shape!A:E,5,0)*_332_2018_07_18_outfile_posicao[[#This Row],[% avanc]]</f>
        <v>2261.3776652531383</v>
      </c>
      <c r="Q2655" s="4">
        <f>_332_2018_07_18_outfile_posicao[[#This Row],[8686,881807]]/_332_2018_07_18_outfile_posicao[[#Headers],[8686,881807]]</f>
        <v>0.26032098922203495</v>
      </c>
      <c r="R2655">
        <f>_332_2018_07_18_outfile_posicao[[#This Row],[8686,881807]]-P2654</f>
        <v>146.85528521529022</v>
      </c>
      <c r="S2655">
        <f>(_332_2018_07_18_outfile_posicao[[#This Row],[hora bus]]-I2654)*86000</f>
        <v>44.791666499804705</v>
      </c>
      <c r="T2655">
        <f>_332_2018_07_18_outfile_posicao[[#This Row],[desloc]]/_332_2018_07_18_outfile_posicao[[#This Row],[seconds]]</f>
        <v>3.2786296356249776</v>
      </c>
      <c r="U2655">
        <f>_332_2018_07_18_outfile_posicao[[#This Row],[spd m/s]]*3.6</f>
        <v>11.803066688249919</v>
      </c>
      <c r="V2655" s="2"/>
      <c r="W2655" s="2">
        <f>IF(_332_2018_07_18_outfile_posicao[[#This Row],[cod bus]]=F2654,0,1)</f>
        <v>0</v>
      </c>
      <c r="X2655" s="2">
        <f>IF(_332_2018_07_18_outfile_posicao[[#This Row],[desloc]]&gt;=0,0,1)</f>
        <v>0</v>
      </c>
      <c r="Y2655" s="2">
        <f>IF(AND(_332_2018_07_18_outfile_posicao[[#This Row],[spd m/s]]&lt;1,_332_2018_07_18_outfile_posicao[[#This Row],[spd m/s]]&lt;&gt;0),1,0)</f>
        <v>0</v>
      </c>
      <c r="Z2655" s="2">
        <f>IF(Z2654=0.5,IF(P2655&gt;=P2656,0.5,1),IF(_332_2018_07_18_outfile_posicao[[#This Row],[desloc]]&lt;-1000,IF(P2655&gt;=P2656,IF(AND(Z2654=0.5,P2655=P2656),0,IF(P2655&lt;700,0.5,0)),1),IF(AND(X2655&gt;0,X2654&gt;0,_332_2018_07_18_outfile_posicao[[#This Row],[8686,881807]]&lt;500,_332_2018_07_18_outfile_posicao[[#This Row],[desloc]]&gt;0),IF(_332_2018_07_18_outfile_posicao[[#This Row],[8686,881807]]&lt;500,1,0),0)))</f>
        <v>0</v>
      </c>
      <c r="AA2655" s="2">
        <f t="shared" si="41"/>
        <v>7836.9351595834542</v>
      </c>
      <c r="AB2655" s="2">
        <f>IF(_332_2018_07_18_outfile_posicao[[#This Row],[inicio]]=1,0,IF(AB2654&gt;0,0.5,IF(_332_2018_07_18_outfile_posicao[[#This Row],[max dist]]=_332_2018_07_18_outfile_posicao[[#This Row],[8686,881807]],1,0)))</f>
        <v>0</v>
      </c>
      <c r="AC2655" s="2">
        <f>IF(_332_2018_07_18_outfile_posicao[[#This Row],[fim]]=0,AC2656+1,0)</f>
        <v>24</v>
      </c>
      <c r="AD2655" s="2"/>
      <c r="AE2655" s="2"/>
      <c r="AF2655" s="2"/>
      <c r="AG2655" s="2"/>
      <c r="AH2655" s="2"/>
      <c r="AI2655" s="2"/>
    </row>
    <row r="2656" spans="1:35" x14ac:dyDescent="0.25">
      <c r="A2656">
        <v>1554</v>
      </c>
      <c r="B2656">
        <v>1</v>
      </c>
      <c r="C2656" s="2" t="s">
        <v>3977</v>
      </c>
      <c r="D2656">
        <v>332</v>
      </c>
      <c r="E2656" s="2" t="s">
        <v>5570</v>
      </c>
      <c r="F2656" s="2" t="s">
        <v>5221</v>
      </c>
      <c r="G2656" s="2">
        <v>2655</v>
      </c>
      <c r="H2656" t="b">
        <v>1</v>
      </c>
      <c r="I2656" s="3">
        <v>43299.581574074073</v>
      </c>
      <c r="J2656" s="2">
        <v>1580</v>
      </c>
      <c r="K2656" s="2">
        <v>-23.6196655</v>
      </c>
      <c r="L2656" s="2">
        <v>-46.608615</v>
      </c>
      <c r="M2656" s="2">
        <f>IF(AND(_332_2018_07_18_outfile_posicao[[#This Row],[hora bus]]=I2655,_332_2018_07_18_outfile_posicao[[#This Row],[lat bus]]=K2655,_332_2018_07_18_outfile_posicao[[#This Row],[lon bus]]=L2655),1,0)</f>
        <v>0</v>
      </c>
      <c r="N2656">
        <v>89</v>
      </c>
      <c r="O2656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0.49999998119058409</v>
      </c>
      <c r="P2656">
        <f>VLOOKUP(_332_2018_07_18_outfile_posicao[[#This Row],[shape]],shape!A:D,4,0)+VLOOKUP(_332_2018_07_18_outfile_posicao[[#This Row],[shape]]+1,shape!A:E,5,0)*_332_2018_07_18_outfile_posicao[[#This Row],[% avanc]]</f>
        <v>2660.1522409179115</v>
      </c>
      <c r="Q2656" s="4">
        <f>_332_2018_07_18_outfile_posicao[[#This Row],[8686,881807]]/_332_2018_07_18_outfile_posicao[[#Headers],[8686,881807]]</f>
        <v>0.30622636522743146</v>
      </c>
      <c r="R2656">
        <f>_332_2018_07_18_outfile_posicao[[#This Row],[8686,881807]]-P2655</f>
        <v>398.77457566477324</v>
      </c>
      <c r="S2656">
        <f>(_332_2018_07_18_outfile_posicao[[#This Row],[hora bus]]-I2655)*86000</f>
        <v>44.791666499804705</v>
      </c>
      <c r="T2656">
        <f>_332_2018_07_18_outfile_posicao[[#This Row],[desloc]]/_332_2018_07_18_outfile_posicao[[#This Row],[seconds]]</f>
        <v>8.9028742805653796</v>
      </c>
      <c r="U2656">
        <f>_332_2018_07_18_outfile_posicao[[#This Row],[spd m/s]]*3.6</f>
        <v>32.050347410035364</v>
      </c>
      <c r="V2656" s="2"/>
      <c r="W2656" s="2">
        <f>IF(_332_2018_07_18_outfile_posicao[[#This Row],[cod bus]]=F2655,0,1)</f>
        <v>0</v>
      </c>
      <c r="X2656" s="2">
        <f>IF(_332_2018_07_18_outfile_posicao[[#This Row],[desloc]]&gt;=0,0,1)</f>
        <v>0</v>
      </c>
      <c r="Y2656" s="2">
        <f>IF(AND(_332_2018_07_18_outfile_posicao[[#This Row],[spd m/s]]&lt;1,_332_2018_07_18_outfile_posicao[[#This Row],[spd m/s]]&lt;&gt;0),1,0)</f>
        <v>0</v>
      </c>
      <c r="Z2656" s="2">
        <f>IF(Z2655=0.5,IF(P2656&gt;=P2657,0.5,1),IF(_332_2018_07_18_outfile_posicao[[#This Row],[desloc]]&lt;-1000,IF(P2656&gt;=P2657,IF(AND(Z2655=0.5,P2656=P2657),0,IF(P2656&lt;700,0.5,0)),1),IF(AND(X2656&gt;0,X2655&gt;0,_332_2018_07_18_outfile_posicao[[#This Row],[8686,881807]]&lt;500,_332_2018_07_18_outfile_posicao[[#This Row],[desloc]]&gt;0),IF(_332_2018_07_18_outfile_posicao[[#This Row],[8686,881807]]&lt;500,1,0),0)))</f>
        <v>0</v>
      </c>
      <c r="AA2656" s="2">
        <f t="shared" si="41"/>
        <v>7836.9351595834542</v>
      </c>
      <c r="AB2656" s="2">
        <f>IF(_332_2018_07_18_outfile_posicao[[#This Row],[inicio]]=1,0,IF(AB2655&gt;0,0.5,IF(_332_2018_07_18_outfile_posicao[[#This Row],[max dist]]=_332_2018_07_18_outfile_posicao[[#This Row],[8686,881807]],1,0)))</f>
        <v>0</v>
      </c>
      <c r="AC2656" s="2">
        <f>IF(_332_2018_07_18_outfile_posicao[[#This Row],[fim]]=0,AC2657+1,0)</f>
        <v>23</v>
      </c>
      <c r="AD2656" s="2"/>
      <c r="AE2656" s="2"/>
      <c r="AF2656" s="2"/>
      <c r="AG2656" s="2"/>
      <c r="AH2656" s="2"/>
      <c r="AI2656" s="2"/>
    </row>
    <row r="2657" spans="1:35" x14ac:dyDescent="0.25">
      <c r="A2657">
        <v>1556</v>
      </c>
      <c r="B2657">
        <v>1</v>
      </c>
      <c r="C2657" s="2" t="s">
        <v>3978</v>
      </c>
      <c r="D2657">
        <v>332</v>
      </c>
      <c r="E2657" s="2" t="s">
        <v>5571</v>
      </c>
      <c r="F2657" s="2" t="s">
        <v>5221</v>
      </c>
      <c r="G2657" s="2">
        <v>2656</v>
      </c>
      <c r="H2657" t="b">
        <v>1</v>
      </c>
      <c r="I2657" s="3">
        <v>43299.582094907404</v>
      </c>
      <c r="J2657" s="2">
        <v>1581</v>
      </c>
      <c r="K2657" s="2">
        <v>-23.619410500000001</v>
      </c>
      <c r="L2657" s="2">
        <v>-46.608698500000003</v>
      </c>
      <c r="M2657" s="2">
        <f>IF(AND(_332_2018_07_18_outfile_posicao[[#This Row],[hora bus]]=I2656,_332_2018_07_18_outfile_posicao[[#This Row],[lat bus]]=K2656,_332_2018_07_18_outfile_posicao[[#This Row],[lon bus]]=L2656),1,0)</f>
        <v>0</v>
      </c>
      <c r="N2657">
        <v>90</v>
      </c>
      <c r="O2657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0.49999997854972567</v>
      </c>
      <c r="P2657">
        <f>VLOOKUP(_332_2018_07_18_outfile_posicao[[#This Row],[shape]],shape!A:D,4,0)+VLOOKUP(_332_2018_07_18_outfile_posicao[[#This Row],[shape]]+1,shape!A:E,5,0)*_332_2018_07_18_outfile_posicao[[#This Row],[% avanc]]</f>
        <v>2689.7924167680808</v>
      </c>
      <c r="Q2657" s="4">
        <f>_332_2018_07_18_outfile_posicao[[#This Row],[8686,881807]]/_332_2018_07_18_outfile_posicao[[#Headers],[8686,881807]]</f>
        <v>0.30963842682890103</v>
      </c>
      <c r="R2657">
        <f>_332_2018_07_18_outfile_posicao[[#This Row],[8686,881807]]-P2656</f>
        <v>29.640175850169271</v>
      </c>
      <c r="S2657">
        <f>(_332_2018_07_18_outfile_posicao[[#This Row],[hora bus]]-I2656)*86000</f>
        <v>44.791666499804705</v>
      </c>
      <c r="T2657">
        <f>_332_2018_07_18_outfile_posicao[[#This Row],[desloc]]/_332_2018_07_18_outfile_posicao[[#This Row],[seconds]]</f>
        <v>0.66173416098055882</v>
      </c>
      <c r="U2657">
        <f>_332_2018_07_18_outfile_posicao[[#This Row],[spd m/s]]*3.6</f>
        <v>2.382242979530012</v>
      </c>
      <c r="V2657" s="2"/>
      <c r="W2657" s="2">
        <f>IF(_332_2018_07_18_outfile_posicao[[#This Row],[cod bus]]=F2656,0,1)</f>
        <v>0</v>
      </c>
      <c r="X2657" s="2">
        <f>IF(_332_2018_07_18_outfile_posicao[[#This Row],[desloc]]&gt;=0,0,1)</f>
        <v>0</v>
      </c>
      <c r="Y2657" s="2">
        <f>IF(AND(_332_2018_07_18_outfile_posicao[[#This Row],[spd m/s]]&lt;1,_332_2018_07_18_outfile_posicao[[#This Row],[spd m/s]]&lt;&gt;0),1,0)</f>
        <v>1</v>
      </c>
      <c r="Z2657" s="2">
        <f>IF(Z2656=0.5,IF(P2657&gt;=P2658,0.5,1),IF(_332_2018_07_18_outfile_posicao[[#This Row],[desloc]]&lt;-1000,IF(P2657&gt;=P2658,IF(AND(Z2656=0.5,P2657=P2658),0,IF(P2657&lt;700,0.5,0)),1),IF(AND(X2657&gt;0,X2656&gt;0,_332_2018_07_18_outfile_posicao[[#This Row],[8686,881807]]&lt;500,_332_2018_07_18_outfile_posicao[[#This Row],[desloc]]&gt;0),IF(_332_2018_07_18_outfile_posicao[[#This Row],[8686,881807]]&lt;500,1,0),0)))</f>
        <v>0</v>
      </c>
      <c r="AA2657" s="2">
        <f t="shared" si="41"/>
        <v>7836.9351595834542</v>
      </c>
      <c r="AB2657" s="2">
        <f>IF(_332_2018_07_18_outfile_posicao[[#This Row],[inicio]]=1,0,IF(AB2656&gt;0,0.5,IF(_332_2018_07_18_outfile_posicao[[#This Row],[max dist]]=_332_2018_07_18_outfile_posicao[[#This Row],[8686,881807]],1,0)))</f>
        <v>0</v>
      </c>
      <c r="AC2657" s="2">
        <f>IF(_332_2018_07_18_outfile_posicao[[#This Row],[fim]]=0,AC2658+1,0)</f>
        <v>22</v>
      </c>
      <c r="AD2657" s="2"/>
      <c r="AE2657" s="2"/>
      <c r="AF2657" s="2"/>
      <c r="AG2657" s="2"/>
      <c r="AH2657" s="2"/>
      <c r="AI2657" s="2"/>
    </row>
    <row r="2658" spans="1:35" x14ac:dyDescent="0.25">
      <c r="A2658">
        <v>1557</v>
      </c>
      <c r="B2658">
        <v>1</v>
      </c>
      <c r="C2658" s="2" t="s">
        <v>3979</v>
      </c>
      <c r="D2658">
        <v>332</v>
      </c>
      <c r="E2658" s="2" t="s">
        <v>5572</v>
      </c>
      <c r="F2658" s="2" t="s">
        <v>5221</v>
      </c>
      <c r="G2658" s="2">
        <v>2657</v>
      </c>
      <c r="H2658" t="b">
        <v>1</v>
      </c>
      <c r="I2658" s="3">
        <v>43299.582615740743</v>
      </c>
      <c r="J2658" s="2">
        <v>1582</v>
      </c>
      <c r="K2658" s="2">
        <v>-23.618402750000001</v>
      </c>
      <c r="L2658" s="2">
        <v>-46.609434999999998</v>
      </c>
      <c r="M2658" s="2">
        <f>IF(AND(_332_2018_07_18_outfile_posicao[[#This Row],[hora bus]]=I2657,_332_2018_07_18_outfile_posicao[[#This Row],[lat bus]]=K2657,_332_2018_07_18_outfile_posicao[[#This Row],[lon bus]]=L2657),1,0)</f>
        <v>0</v>
      </c>
      <c r="N2658">
        <v>94</v>
      </c>
      <c r="O2658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0.84993886757415782</v>
      </c>
      <c r="P2658">
        <f>VLOOKUP(_332_2018_07_18_outfile_posicao[[#This Row],[shape]],shape!A:D,4,0)+VLOOKUP(_332_2018_07_18_outfile_posicao[[#This Row],[shape]]+1,shape!A:E,5,0)*_332_2018_07_18_outfile_posicao[[#This Row],[% avanc]]</f>
        <v>2826.384175575432</v>
      </c>
      <c r="Q2658" s="4">
        <f>_332_2018_07_18_outfile_posicao[[#This Row],[8686,881807]]/_332_2018_07_18_outfile_posicao[[#Headers],[8686,881807]]</f>
        <v>0.32536233810593529</v>
      </c>
      <c r="R2658">
        <f>_332_2018_07_18_outfile_posicao[[#This Row],[8686,881807]]-P2657</f>
        <v>136.5917588073512</v>
      </c>
      <c r="S2658">
        <f>(_332_2018_07_18_outfile_posicao[[#This Row],[hora bus]]-I2657)*86000</f>
        <v>44.79166712553706</v>
      </c>
      <c r="T2658">
        <f>_332_2018_07_18_outfile_posicao[[#This Row],[desloc]]/_332_2018_07_18_outfile_posicao[[#This Row],[seconds]]</f>
        <v>3.0494903979467241</v>
      </c>
      <c r="U2658">
        <f>_332_2018_07_18_outfile_posicao[[#This Row],[spd m/s]]*3.6</f>
        <v>10.978165432608208</v>
      </c>
      <c r="V2658" s="2"/>
      <c r="W2658" s="2">
        <f>IF(_332_2018_07_18_outfile_posicao[[#This Row],[cod bus]]=F2657,0,1)</f>
        <v>0</v>
      </c>
      <c r="X2658" s="2">
        <f>IF(_332_2018_07_18_outfile_posicao[[#This Row],[desloc]]&gt;=0,0,1)</f>
        <v>0</v>
      </c>
      <c r="Y2658" s="2">
        <f>IF(AND(_332_2018_07_18_outfile_posicao[[#This Row],[spd m/s]]&lt;1,_332_2018_07_18_outfile_posicao[[#This Row],[spd m/s]]&lt;&gt;0),1,0)</f>
        <v>0</v>
      </c>
      <c r="Z2658" s="2">
        <f>IF(Z2657=0.5,IF(P2658&gt;=P2659,0.5,1),IF(_332_2018_07_18_outfile_posicao[[#This Row],[desloc]]&lt;-1000,IF(P2658&gt;=P2659,IF(AND(Z2657=0.5,P2658=P2659),0,IF(P2658&lt;700,0.5,0)),1),IF(AND(X2658&gt;0,X2657&gt;0,_332_2018_07_18_outfile_posicao[[#This Row],[8686,881807]]&lt;500,_332_2018_07_18_outfile_posicao[[#This Row],[desloc]]&gt;0),IF(_332_2018_07_18_outfile_posicao[[#This Row],[8686,881807]]&lt;500,1,0),0)))</f>
        <v>0</v>
      </c>
      <c r="AA2658" s="2">
        <f t="shared" si="41"/>
        <v>7836.9351595834542</v>
      </c>
      <c r="AB2658" s="2">
        <f>IF(_332_2018_07_18_outfile_posicao[[#This Row],[inicio]]=1,0,IF(AB2657&gt;0,0.5,IF(_332_2018_07_18_outfile_posicao[[#This Row],[max dist]]=_332_2018_07_18_outfile_posicao[[#This Row],[8686,881807]],1,0)))</f>
        <v>0</v>
      </c>
      <c r="AC2658" s="2">
        <f>IF(_332_2018_07_18_outfile_posicao[[#This Row],[fim]]=0,AC2659+1,0)</f>
        <v>21</v>
      </c>
      <c r="AD2658" s="2"/>
      <c r="AE2658" s="2"/>
      <c r="AF2658" s="2"/>
      <c r="AG2658" s="2"/>
      <c r="AH2658" s="2"/>
      <c r="AI2658" s="2"/>
    </row>
    <row r="2659" spans="1:35" x14ac:dyDescent="0.25">
      <c r="A2659">
        <v>1559</v>
      </c>
      <c r="B2659">
        <v>1</v>
      </c>
      <c r="C2659" s="2" t="s">
        <v>3980</v>
      </c>
      <c r="D2659">
        <v>332</v>
      </c>
      <c r="E2659" s="2" t="s">
        <v>5573</v>
      </c>
      <c r="F2659" s="2" t="s">
        <v>5221</v>
      </c>
      <c r="G2659" s="2">
        <v>2658</v>
      </c>
      <c r="H2659" t="b">
        <v>1</v>
      </c>
      <c r="I2659" s="3">
        <v>43299.583136574074</v>
      </c>
      <c r="J2659" s="2">
        <v>1583</v>
      </c>
      <c r="K2659" s="2">
        <v>-23.6169525625</v>
      </c>
      <c r="L2659" s="2">
        <v>-46.610068750000003</v>
      </c>
      <c r="M2659" s="2">
        <f>IF(AND(_332_2018_07_18_outfile_posicao[[#This Row],[hora bus]]=I2658,_332_2018_07_18_outfile_posicao[[#This Row],[lat bus]]=K2658,_332_2018_07_18_outfile_posicao[[#This Row],[lon bus]]=L2658),1,0)</f>
        <v>0</v>
      </c>
      <c r="N2659">
        <v>102</v>
      </c>
      <c r="O2659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0.29796824711937026</v>
      </c>
      <c r="P2659">
        <f>VLOOKUP(_332_2018_07_18_outfile_posicao[[#This Row],[shape]],shape!A:D,4,0)+VLOOKUP(_332_2018_07_18_outfile_posicao[[#This Row],[shape]]+1,shape!A:E,5,0)*_332_2018_07_18_outfile_posicao[[#This Row],[% avanc]]</f>
        <v>3054.5974255215101</v>
      </c>
      <c r="Q2659" s="4">
        <f>_332_2018_07_18_outfile_posicao[[#This Row],[8686,881807]]/_332_2018_07_18_outfile_posicao[[#Headers],[8686,881807]]</f>
        <v>0.35163335859595518</v>
      </c>
      <c r="R2659">
        <f>_332_2018_07_18_outfile_posicao[[#This Row],[8686,881807]]-P2658</f>
        <v>228.21324994607812</v>
      </c>
      <c r="S2659">
        <f>(_332_2018_07_18_outfile_posicao[[#This Row],[hora bus]]-I2658)*86000</f>
        <v>44.791666499804705</v>
      </c>
      <c r="T2659">
        <f>_332_2018_07_18_outfile_posicao[[#This Row],[desloc]]/_332_2018_07_18_outfile_posicao[[#This Row],[seconds]]</f>
        <v>5.0949935061485858</v>
      </c>
      <c r="U2659">
        <f>_332_2018_07_18_outfile_posicao[[#This Row],[spd m/s]]*3.6</f>
        <v>18.341976622134908</v>
      </c>
      <c r="V2659" s="2"/>
      <c r="W2659" s="2">
        <f>IF(_332_2018_07_18_outfile_posicao[[#This Row],[cod bus]]=F2658,0,1)</f>
        <v>0</v>
      </c>
      <c r="X2659" s="2">
        <f>IF(_332_2018_07_18_outfile_posicao[[#This Row],[desloc]]&gt;=0,0,1)</f>
        <v>0</v>
      </c>
      <c r="Y2659" s="2">
        <f>IF(AND(_332_2018_07_18_outfile_posicao[[#This Row],[spd m/s]]&lt;1,_332_2018_07_18_outfile_posicao[[#This Row],[spd m/s]]&lt;&gt;0),1,0)</f>
        <v>0</v>
      </c>
      <c r="Z2659" s="2">
        <f>IF(Z2658=0.5,IF(P2659&gt;=P2660,0.5,1),IF(_332_2018_07_18_outfile_posicao[[#This Row],[desloc]]&lt;-1000,IF(P2659&gt;=P2660,IF(AND(Z2658=0.5,P2659=P2660),0,IF(P2659&lt;700,0.5,0)),1),IF(AND(X2659&gt;0,X2658&gt;0,_332_2018_07_18_outfile_posicao[[#This Row],[8686,881807]]&lt;500,_332_2018_07_18_outfile_posicao[[#This Row],[desloc]]&gt;0),IF(_332_2018_07_18_outfile_posicao[[#This Row],[8686,881807]]&lt;500,1,0),0)))</f>
        <v>0</v>
      </c>
      <c r="AA2659" s="2">
        <f t="shared" si="41"/>
        <v>7836.9351595834542</v>
      </c>
      <c r="AB2659" s="2">
        <f>IF(_332_2018_07_18_outfile_posicao[[#This Row],[inicio]]=1,0,IF(AB2658&gt;0,0.5,IF(_332_2018_07_18_outfile_posicao[[#This Row],[max dist]]=_332_2018_07_18_outfile_posicao[[#This Row],[8686,881807]],1,0)))</f>
        <v>0</v>
      </c>
      <c r="AC2659" s="2">
        <f>IF(_332_2018_07_18_outfile_posicao[[#This Row],[fim]]=0,AC2660+1,0)</f>
        <v>20</v>
      </c>
      <c r="AD2659" s="2"/>
      <c r="AE2659" s="2"/>
      <c r="AF2659" s="2"/>
      <c r="AG2659" s="2"/>
      <c r="AH2659" s="2"/>
      <c r="AI2659" s="2"/>
    </row>
    <row r="2660" spans="1:35" x14ac:dyDescent="0.25">
      <c r="A2660">
        <v>1560</v>
      </c>
      <c r="B2660">
        <v>1</v>
      </c>
      <c r="C2660" s="2" t="s">
        <v>3981</v>
      </c>
      <c r="D2660">
        <v>332</v>
      </c>
      <c r="E2660" s="2" t="s">
        <v>5573</v>
      </c>
      <c r="F2660" s="2" t="s">
        <v>5221</v>
      </c>
      <c r="G2660" s="2">
        <v>2659</v>
      </c>
      <c r="H2660" t="b">
        <v>1</v>
      </c>
      <c r="I2660" s="3">
        <v>43299.583657407406</v>
      </c>
      <c r="J2660" s="2">
        <v>1584</v>
      </c>
      <c r="K2660" s="2">
        <v>-23.613722750000001</v>
      </c>
      <c r="L2660" s="2">
        <v>-46.609567499999997</v>
      </c>
      <c r="M2660" s="2">
        <f>IF(AND(_332_2018_07_18_outfile_posicao[[#This Row],[hora bus]]=I2659,_332_2018_07_18_outfile_posicao[[#This Row],[lat bus]]=K2659,_332_2018_07_18_outfile_posicao[[#This Row],[lon bus]]=L2659),1,0)</f>
        <v>0</v>
      </c>
      <c r="N2660">
        <v>115</v>
      </c>
      <c r="O2660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0.25000001071986</v>
      </c>
      <c r="P2660">
        <f>VLOOKUP(_332_2018_07_18_outfile_posicao[[#This Row],[shape]],shape!A:D,4,0)+VLOOKUP(_332_2018_07_18_outfile_posicao[[#This Row],[shape]]+1,shape!A:E,5,0)*_332_2018_07_18_outfile_posicao[[#This Row],[% avanc]]</f>
        <v>3481.0665745872247</v>
      </c>
      <c r="Q2660" s="4">
        <f>_332_2018_07_18_outfile_posicao[[#This Row],[8686,881807]]/_332_2018_07_18_outfile_posicao[[#Headers],[8686,881807]]</f>
        <v>0.40072682602658838</v>
      </c>
      <c r="R2660">
        <f>_332_2018_07_18_outfile_posicao[[#This Row],[8686,881807]]-P2659</f>
        <v>426.46914906571465</v>
      </c>
      <c r="S2660">
        <f>(_332_2018_07_18_outfile_posicao[[#This Row],[hora bus]]-I2659)*86000</f>
        <v>44.791666499804705</v>
      </c>
      <c r="T2660">
        <f>_332_2018_07_18_outfile_posicao[[#This Row],[desloc]]/_332_2018_07_18_outfile_posicao[[#This Row],[seconds]]</f>
        <v>9.5211717355408982</v>
      </c>
      <c r="U2660">
        <f>_332_2018_07_18_outfile_posicao[[#This Row],[spd m/s]]*3.6</f>
        <v>34.276218247947234</v>
      </c>
      <c r="V2660" s="2"/>
      <c r="W2660" s="2">
        <f>IF(_332_2018_07_18_outfile_posicao[[#This Row],[cod bus]]=F2659,0,1)</f>
        <v>0</v>
      </c>
      <c r="X2660" s="2">
        <f>IF(_332_2018_07_18_outfile_posicao[[#This Row],[desloc]]&gt;=0,0,1)</f>
        <v>0</v>
      </c>
      <c r="Y2660" s="2">
        <f>IF(AND(_332_2018_07_18_outfile_posicao[[#This Row],[spd m/s]]&lt;1,_332_2018_07_18_outfile_posicao[[#This Row],[spd m/s]]&lt;&gt;0),1,0)</f>
        <v>0</v>
      </c>
      <c r="Z2660" s="2">
        <f>IF(Z2659=0.5,IF(P2660&gt;=P2661,0.5,1),IF(_332_2018_07_18_outfile_posicao[[#This Row],[desloc]]&lt;-1000,IF(P2660&gt;=P2661,IF(AND(Z2659=0.5,P2660=P2661),0,IF(P2660&lt;700,0.5,0)),1),IF(AND(X2660&gt;0,X2659&gt;0,_332_2018_07_18_outfile_posicao[[#This Row],[8686,881807]]&lt;500,_332_2018_07_18_outfile_posicao[[#This Row],[desloc]]&gt;0),IF(_332_2018_07_18_outfile_posicao[[#This Row],[8686,881807]]&lt;500,1,0),0)))</f>
        <v>0</v>
      </c>
      <c r="AA2660" s="2">
        <f t="shared" si="41"/>
        <v>7836.9351595834542</v>
      </c>
      <c r="AB2660" s="2">
        <f>IF(_332_2018_07_18_outfile_posicao[[#This Row],[inicio]]=1,0,IF(AB2659&gt;0,0.5,IF(_332_2018_07_18_outfile_posicao[[#This Row],[max dist]]=_332_2018_07_18_outfile_posicao[[#This Row],[8686,881807]],1,0)))</f>
        <v>0</v>
      </c>
      <c r="AC2660" s="2">
        <f>IF(_332_2018_07_18_outfile_posicao[[#This Row],[fim]]=0,AC2661+1,0)</f>
        <v>19</v>
      </c>
      <c r="AD2660" s="2"/>
      <c r="AE2660" s="2"/>
      <c r="AF2660" s="2"/>
      <c r="AG2660" s="2"/>
      <c r="AH2660" s="2"/>
      <c r="AI2660" s="2"/>
    </row>
    <row r="2661" spans="1:35" x14ac:dyDescent="0.25">
      <c r="A2661">
        <v>1562</v>
      </c>
      <c r="B2661">
        <v>1</v>
      </c>
      <c r="C2661" s="2" t="s">
        <v>3982</v>
      </c>
      <c r="D2661">
        <v>332</v>
      </c>
      <c r="E2661" s="2" t="s">
        <v>5574</v>
      </c>
      <c r="F2661" s="2" t="s">
        <v>5221</v>
      </c>
      <c r="G2661" s="2">
        <v>2660</v>
      </c>
      <c r="H2661" t="b">
        <v>1</v>
      </c>
      <c r="I2661" s="3">
        <v>43299.584178240744</v>
      </c>
      <c r="J2661" s="2">
        <v>1585</v>
      </c>
      <c r="K2661" s="2">
        <v>-23.612501000000002</v>
      </c>
      <c r="L2661" s="2">
        <v>-46.610628749999997</v>
      </c>
      <c r="M2661" s="2">
        <f>IF(AND(_332_2018_07_18_outfile_posicao[[#This Row],[hora bus]]=I2660,_332_2018_07_18_outfile_posicao[[#This Row],[lat bus]]=K2660,_332_2018_07_18_outfile_posicao[[#This Row],[lon bus]]=L2660),1,0)</f>
        <v>0</v>
      </c>
      <c r="N2661">
        <v>120</v>
      </c>
      <c r="O2661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0.53450553476641549</v>
      </c>
      <c r="P2661">
        <f>VLOOKUP(_332_2018_07_18_outfile_posicao[[#This Row],[shape]],shape!A:D,4,0)+VLOOKUP(_332_2018_07_18_outfile_posicao[[#This Row],[shape]]+1,shape!A:E,5,0)*_332_2018_07_18_outfile_posicao[[#This Row],[% avanc]]</f>
        <v>3720.5112919157355</v>
      </c>
      <c r="Q2661" s="4">
        <f>_332_2018_07_18_outfile_posicao[[#This Row],[8686,881807]]/_332_2018_07_18_outfile_posicao[[#Headers],[8686,881807]]</f>
        <v>0.4282907692974135</v>
      </c>
      <c r="R2661">
        <f>_332_2018_07_18_outfile_posicao[[#This Row],[8686,881807]]-P2660</f>
        <v>239.44471732851071</v>
      </c>
      <c r="S2661">
        <f>(_332_2018_07_18_outfile_posicao[[#This Row],[hora bus]]-I2660)*86000</f>
        <v>44.79166712553706</v>
      </c>
      <c r="T2661">
        <f>_332_2018_07_18_outfile_posicao[[#This Row],[desloc]]/_332_2018_07_18_outfile_posicao[[#This Row],[seconds]]</f>
        <v>5.3457424716392428</v>
      </c>
      <c r="U2661">
        <f>_332_2018_07_18_outfile_posicao[[#This Row],[spd m/s]]*3.6</f>
        <v>19.244672897901275</v>
      </c>
      <c r="V2661" s="2"/>
      <c r="W2661" s="2">
        <f>IF(_332_2018_07_18_outfile_posicao[[#This Row],[cod bus]]=F2660,0,1)</f>
        <v>0</v>
      </c>
      <c r="X2661" s="2">
        <f>IF(_332_2018_07_18_outfile_posicao[[#This Row],[desloc]]&gt;=0,0,1)</f>
        <v>0</v>
      </c>
      <c r="Y2661" s="2">
        <f>IF(AND(_332_2018_07_18_outfile_posicao[[#This Row],[spd m/s]]&lt;1,_332_2018_07_18_outfile_posicao[[#This Row],[spd m/s]]&lt;&gt;0),1,0)</f>
        <v>0</v>
      </c>
      <c r="Z2661" s="2">
        <f>IF(Z2660=0.5,IF(P2661&gt;=P2662,0.5,1),IF(_332_2018_07_18_outfile_posicao[[#This Row],[desloc]]&lt;-1000,IF(P2661&gt;=P2662,IF(AND(Z2660=0.5,P2661=P2662),0,IF(P2661&lt;700,0.5,0)),1),IF(AND(X2661&gt;0,X2660&gt;0,_332_2018_07_18_outfile_posicao[[#This Row],[8686,881807]]&lt;500,_332_2018_07_18_outfile_posicao[[#This Row],[desloc]]&gt;0),IF(_332_2018_07_18_outfile_posicao[[#This Row],[8686,881807]]&lt;500,1,0),0)))</f>
        <v>0</v>
      </c>
      <c r="AA2661" s="2">
        <f t="shared" si="41"/>
        <v>7836.9351595834542</v>
      </c>
      <c r="AB2661" s="2">
        <f>IF(_332_2018_07_18_outfile_posicao[[#This Row],[inicio]]=1,0,IF(AB2660&gt;0,0.5,IF(_332_2018_07_18_outfile_posicao[[#This Row],[max dist]]=_332_2018_07_18_outfile_posicao[[#This Row],[8686,881807]],1,0)))</f>
        <v>0</v>
      </c>
      <c r="AC2661" s="2">
        <f>IF(_332_2018_07_18_outfile_posicao[[#This Row],[fim]]=0,AC2662+1,0)</f>
        <v>18</v>
      </c>
      <c r="AD2661" s="2"/>
      <c r="AE2661" s="2"/>
      <c r="AF2661" s="2"/>
      <c r="AG2661" s="2"/>
      <c r="AH2661" s="2"/>
      <c r="AI2661" s="2"/>
    </row>
    <row r="2662" spans="1:35" x14ac:dyDescent="0.25">
      <c r="A2662">
        <v>1569</v>
      </c>
      <c r="B2662">
        <v>1</v>
      </c>
      <c r="C2662" s="2" t="s">
        <v>3983</v>
      </c>
      <c r="D2662">
        <v>332</v>
      </c>
      <c r="E2662" s="2" t="s">
        <v>5575</v>
      </c>
      <c r="F2662" s="2" t="s">
        <v>5221</v>
      </c>
      <c r="G2662" s="2">
        <v>2661</v>
      </c>
      <c r="H2662" t="b">
        <v>1</v>
      </c>
      <c r="I2662" s="3">
        <v>43299.58525462963</v>
      </c>
      <c r="J2662" s="2">
        <v>1586</v>
      </c>
      <c r="K2662" s="2">
        <v>-23.6088795</v>
      </c>
      <c r="L2662" s="2">
        <v>-46.613049500000002</v>
      </c>
      <c r="M2662" s="2">
        <f>IF(AND(_332_2018_07_18_outfile_posicao[[#This Row],[hora bus]]=I2661,_332_2018_07_18_outfile_posicao[[#This Row],[lat bus]]=K2661,_332_2018_07_18_outfile_posicao[[#This Row],[lon bus]]=L2661),1,0)</f>
        <v>0</v>
      </c>
      <c r="N2662">
        <v>127</v>
      </c>
      <c r="O2662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0.49999997947064767</v>
      </c>
      <c r="P2662">
        <f>VLOOKUP(_332_2018_07_18_outfile_posicao[[#This Row],[shape]],shape!A:D,4,0)+VLOOKUP(_332_2018_07_18_outfile_posicao[[#This Row],[shape]]+1,shape!A:E,5,0)*_332_2018_07_18_outfile_posicao[[#This Row],[% avanc]]</f>
        <v>4202.4791957258958</v>
      </c>
      <c r="Q2662" s="4">
        <f>_332_2018_07_18_outfile_posicao[[#This Row],[8686,881807]]/_332_2018_07_18_outfile_posicao[[#Headers],[8686,881807]]</f>
        <v>0.48377303721796749</v>
      </c>
      <c r="R2662">
        <f>_332_2018_07_18_outfile_posicao[[#This Row],[8686,881807]]-P2661</f>
        <v>481.96790381016035</v>
      </c>
      <c r="S2662">
        <f>(_332_2018_07_18_outfile_posicao[[#This Row],[hora bus]]-I2661)*86000</f>
        <v>92.569444183027372</v>
      </c>
      <c r="T2662">
        <f>_332_2018_07_18_outfile_posicao[[#This Row],[desloc]]/_332_2018_07_18_outfile_posicao[[#This Row],[seconds]]</f>
        <v>5.2065550146030724</v>
      </c>
      <c r="U2662">
        <f>_332_2018_07_18_outfile_posicao[[#This Row],[spd m/s]]*3.6</f>
        <v>18.743598052571063</v>
      </c>
      <c r="V2662" s="2"/>
      <c r="W2662" s="2">
        <f>IF(_332_2018_07_18_outfile_posicao[[#This Row],[cod bus]]=F2661,0,1)</f>
        <v>0</v>
      </c>
      <c r="X2662" s="2">
        <f>IF(_332_2018_07_18_outfile_posicao[[#This Row],[desloc]]&gt;=0,0,1)</f>
        <v>0</v>
      </c>
      <c r="Y2662" s="2">
        <f>IF(AND(_332_2018_07_18_outfile_posicao[[#This Row],[spd m/s]]&lt;1,_332_2018_07_18_outfile_posicao[[#This Row],[spd m/s]]&lt;&gt;0),1,0)</f>
        <v>0</v>
      </c>
      <c r="Z2662" s="2">
        <f>IF(Z2661=0.5,IF(P2662&gt;=P2663,0.5,1),IF(_332_2018_07_18_outfile_posicao[[#This Row],[desloc]]&lt;-1000,IF(P2662&gt;=P2663,IF(AND(Z2661=0.5,P2662=P2663),0,IF(P2662&lt;700,0.5,0)),1),IF(AND(X2662&gt;0,X2661&gt;0,_332_2018_07_18_outfile_posicao[[#This Row],[8686,881807]]&lt;500,_332_2018_07_18_outfile_posicao[[#This Row],[desloc]]&gt;0),IF(_332_2018_07_18_outfile_posicao[[#This Row],[8686,881807]]&lt;500,1,0),0)))</f>
        <v>0</v>
      </c>
      <c r="AA2662" s="2">
        <f t="shared" si="41"/>
        <v>7836.9351595834542</v>
      </c>
      <c r="AB2662" s="2">
        <f>IF(_332_2018_07_18_outfile_posicao[[#This Row],[inicio]]=1,0,IF(AB2661&gt;0,0.5,IF(_332_2018_07_18_outfile_posicao[[#This Row],[max dist]]=_332_2018_07_18_outfile_posicao[[#This Row],[8686,881807]],1,0)))</f>
        <v>0</v>
      </c>
      <c r="AC2662" s="2">
        <f>IF(_332_2018_07_18_outfile_posicao[[#This Row],[fim]]=0,AC2663+1,0)</f>
        <v>17</v>
      </c>
      <c r="AD2662" s="2"/>
      <c r="AE2662" s="2"/>
      <c r="AF2662" s="2"/>
      <c r="AG2662" s="2"/>
      <c r="AH2662" s="2"/>
      <c r="AI2662" s="2"/>
    </row>
    <row r="2663" spans="1:35" x14ac:dyDescent="0.25">
      <c r="A2663">
        <v>1570</v>
      </c>
      <c r="B2663">
        <v>1</v>
      </c>
      <c r="C2663" s="2" t="s">
        <v>3984</v>
      </c>
      <c r="D2663">
        <v>332</v>
      </c>
      <c r="E2663" s="2" t="s">
        <v>5575</v>
      </c>
      <c r="F2663" s="2" t="s">
        <v>5221</v>
      </c>
      <c r="G2663" s="2">
        <v>2662</v>
      </c>
      <c r="H2663" t="b">
        <v>1</v>
      </c>
      <c r="I2663" s="3">
        <v>43299.586574074077</v>
      </c>
      <c r="J2663" s="2">
        <v>1587</v>
      </c>
      <c r="K2663" s="2">
        <v>-23.605316250000001</v>
      </c>
      <c r="L2663" s="2">
        <v>-46.614419750000003</v>
      </c>
      <c r="M2663" s="2">
        <f>IF(AND(_332_2018_07_18_outfile_posicao[[#This Row],[hora bus]]=I2662,_332_2018_07_18_outfile_posicao[[#This Row],[lat bus]]=K2662,_332_2018_07_18_outfile_posicao[[#This Row],[lon bus]]=L2662),1,0)</f>
        <v>0</v>
      </c>
      <c r="N2663">
        <v>138</v>
      </c>
      <c r="O2663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0.53078471843675146</v>
      </c>
      <c r="P2663">
        <f>VLOOKUP(_332_2018_07_18_outfile_posicao[[#This Row],[shape]],shape!A:D,4,0)+VLOOKUP(_332_2018_07_18_outfile_posicao[[#This Row],[shape]]+1,shape!A:E,5,0)*_332_2018_07_18_outfile_posicao[[#This Row],[% avanc]]</f>
        <v>4643.7240617931629</v>
      </c>
      <c r="Q2663" s="4">
        <f>_332_2018_07_18_outfile_posicao[[#This Row],[8686,881807]]/_332_2018_07_18_outfile_posicao[[#Headers],[8686,881807]]</f>
        <v>0.53456742764143417</v>
      </c>
      <c r="R2663">
        <f>_332_2018_07_18_outfile_posicao[[#This Row],[8686,881807]]-P2662</f>
        <v>441.24486606726714</v>
      </c>
      <c r="S2663">
        <f>(_332_2018_07_18_outfile_posicao[[#This Row],[hora bus]]-I2662)*86000</f>
        <v>113.4722224669531</v>
      </c>
      <c r="T2663">
        <f>_332_2018_07_18_outfile_posicao[[#This Row],[desloc]]/_332_2018_07_18_outfile_posicao[[#This Row],[seconds]]</f>
        <v>3.8885716387177696</v>
      </c>
      <c r="U2663">
        <f>_332_2018_07_18_outfile_posicao[[#This Row],[spd m/s]]*3.6</f>
        <v>13.998857899383971</v>
      </c>
      <c r="V2663" s="2"/>
      <c r="W2663" s="2">
        <f>IF(_332_2018_07_18_outfile_posicao[[#This Row],[cod bus]]=F2662,0,1)</f>
        <v>0</v>
      </c>
      <c r="X2663" s="2">
        <f>IF(_332_2018_07_18_outfile_posicao[[#This Row],[desloc]]&gt;=0,0,1)</f>
        <v>0</v>
      </c>
      <c r="Y2663" s="2">
        <f>IF(AND(_332_2018_07_18_outfile_posicao[[#This Row],[spd m/s]]&lt;1,_332_2018_07_18_outfile_posicao[[#This Row],[spd m/s]]&lt;&gt;0),1,0)</f>
        <v>0</v>
      </c>
      <c r="Z2663" s="2">
        <f>IF(Z2662=0.5,IF(P2663&gt;=P2664,0.5,1),IF(_332_2018_07_18_outfile_posicao[[#This Row],[desloc]]&lt;-1000,IF(P2663&gt;=P2664,IF(AND(Z2662=0.5,P2663=P2664),0,IF(P2663&lt;700,0.5,0)),1),IF(AND(X2663&gt;0,X2662&gt;0,_332_2018_07_18_outfile_posicao[[#This Row],[8686,881807]]&lt;500,_332_2018_07_18_outfile_posicao[[#This Row],[desloc]]&gt;0),IF(_332_2018_07_18_outfile_posicao[[#This Row],[8686,881807]]&lt;500,1,0),0)))</f>
        <v>0</v>
      </c>
      <c r="AA2663" s="2">
        <f t="shared" si="41"/>
        <v>7836.9351595834542</v>
      </c>
      <c r="AB2663" s="2">
        <f>IF(_332_2018_07_18_outfile_posicao[[#This Row],[inicio]]=1,0,IF(AB2662&gt;0,0.5,IF(_332_2018_07_18_outfile_posicao[[#This Row],[max dist]]=_332_2018_07_18_outfile_posicao[[#This Row],[8686,881807]],1,0)))</f>
        <v>0</v>
      </c>
      <c r="AC2663" s="2">
        <f>IF(_332_2018_07_18_outfile_posicao[[#This Row],[fim]]=0,AC2664+1,0)</f>
        <v>16</v>
      </c>
      <c r="AD2663" s="2"/>
      <c r="AE2663" s="2"/>
      <c r="AF2663" s="2"/>
      <c r="AG2663" s="2"/>
      <c r="AH2663" s="2"/>
      <c r="AI2663" s="2"/>
    </row>
    <row r="2664" spans="1:35" x14ac:dyDescent="0.25">
      <c r="A2664">
        <v>1571</v>
      </c>
      <c r="B2664">
        <v>1</v>
      </c>
      <c r="C2664" s="2" t="s">
        <v>3985</v>
      </c>
      <c r="D2664">
        <v>332</v>
      </c>
      <c r="E2664" s="2" t="s">
        <v>5576</v>
      </c>
      <c r="F2664" s="2" t="s">
        <v>5221</v>
      </c>
      <c r="G2664" s="2">
        <v>2663</v>
      </c>
      <c r="H2664" t="b">
        <v>1</v>
      </c>
      <c r="I2664" s="3">
        <v>43299.587094907409</v>
      </c>
      <c r="J2664" s="2">
        <v>1588</v>
      </c>
      <c r="K2664" s="2">
        <v>-23.60360725</v>
      </c>
      <c r="L2664" s="2">
        <v>-46.614697249999999</v>
      </c>
      <c r="M2664" s="2">
        <f>IF(AND(_332_2018_07_18_outfile_posicao[[#This Row],[hora bus]]=I2663,_332_2018_07_18_outfile_posicao[[#This Row],[lat bus]]=K2663,_332_2018_07_18_outfile_posicao[[#This Row],[lon bus]]=L2663),1,0)</f>
        <v>0</v>
      </c>
      <c r="N2664">
        <v>141</v>
      </c>
      <c r="O2664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0.38374009222619521</v>
      </c>
      <c r="P2664">
        <f>VLOOKUP(_332_2018_07_18_outfile_posicao[[#This Row],[shape]],shape!A:D,4,0)+VLOOKUP(_332_2018_07_18_outfile_posicao[[#This Row],[shape]]+1,shape!A:E,5,0)*_332_2018_07_18_outfile_posicao[[#This Row],[% avanc]]</f>
        <v>4836.0678873347179</v>
      </c>
      <c r="Q2664" s="4">
        <f>_332_2018_07_18_outfile_posicao[[#This Row],[8686,881807]]/_332_2018_07_18_outfile_posicao[[#Headers],[8686,881807]]</f>
        <v>0.55670929969805194</v>
      </c>
      <c r="R2664">
        <f>_332_2018_07_18_outfile_posicao[[#This Row],[8686,881807]]-P2663</f>
        <v>192.34382554155491</v>
      </c>
      <c r="S2664">
        <f>(_332_2018_07_18_outfile_posicao[[#This Row],[hora bus]]-I2663)*86000</f>
        <v>44.791666499804705</v>
      </c>
      <c r="T2664">
        <f>_332_2018_07_18_outfile_posicao[[#This Row],[desloc]]/_332_2018_07_18_outfile_posicao[[#This Row],[seconds]]</f>
        <v>4.2941877490178566</v>
      </c>
      <c r="U2664">
        <f>_332_2018_07_18_outfile_posicao[[#This Row],[spd m/s]]*3.6</f>
        <v>15.459075896464284</v>
      </c>
      <c r="V2664" s="2"/>
      <c r="W2664" s="2">
        <f>IF(_332_2018_07_18_outfile_posicao[[#This Row],[cod bus]]=F2663,0,1)</f>
        <v>0</v>
      </c>
      <c r="X2664" s="2">
        <f>IF(_332_2018_07_18_outfile_posicao[[#This Row],[desloc]]&gt;=0,0,1)</f>
        <v>0</v>
      </c>
      <c r="Y2664" s="2">
        <f>IF(AND(_332_2018_07_18_outfile_posicao[[#This Row],[spd m/s]]&lt;1,_332_2018_07_18_outfile_posicao[[#This Row],[spd m/s]]&lt;&gt;0),1,0)</f>
        <v>0</v>
      </c>
      <c r="Z2664" s="2">
        <f>IF(Z2663=0.5,IF(P2664&gt;=P2665,0.5,1),IF(_332_2018_07_18_outfile_posicao[[#This Row],[desloc]]&lt;-1000,IF(P2664&gt;=P2665,IF(AND(Z2663=0.5,P2664=P2665),0,IF(P2664&lt;700,0.5,0)),1),IF(AND(X2664&gt;0,X2663&gt;0,_332_2018_07_18_outfile_posicao[[#This Row],[8686,881807]]&lt;500,_332_2018_07_18_outfile_posicao[[#This Row],[desloc]]&gt;0),IF(_332_2018_07_18_outfile_posicao[[#This Row],[8686,881807]]&lt;500,1,0),0)))</f>
        <v>0</v>
      </c>
      <c r="AA2664" s="2">
        <f t="shared" si="41"/>
        <v>7836.9351595834542</v>
      </c>
      <c r="AB2664" s="2">
        <f>IF(_332_2018_07_18_outfile_posicao[[#This Row],[inicio]]=1,0,IF(AB2663&gt;0,0.5,IF(_332_2018_07_18_outfile_posicao[[#This Row],[max dist]]=_332_2018_07_18_outfile_posicao[[#This Row],[8686,881807]],1,0)))</f>
        <v>0</v>
      </c>
      <c r="AC2664" s="2">
        <f>IF(_332_2018_07_18_outfile_posicao[[#This Row],[fim]]=0,AC2665+1,0)</f>
        <v>15</v>
      </c>
      <c r="AD2664" s="2"/>
      <c r="AE2664" s="2"/>
      <c r="AF2664" s="2"/>
      <c r="AG2664" s="2"/>
      <c r="AH2664" s="2"/>
      <c r="AI2664" s="2"/>
    </row>
    <row r="2665" spans="1:35" x14ac:dyDescent="0.25">
      <c r="A2665">
        <v>1572</v>
      </c>
      <c r="B2665">
        <v>2</v>
      </c>
      <c r="C2665" s="2" t="s">
        <v>3986</v>
      </c>
      <c r="D2665">
        <v>332</v>
      </c>
      <c r="E2665" s="2" t="s">
        <v>5576</v>
      </c>
      <c r="F2665" s="2" t="s">
        <v>5221</v>
      </c>
      <c r="G2665" s="2">
        <v>2664</v>
      </c>
      <c r="H2665" t="b">
        <v>1</v>
      </c>
      <c r="I2665" s="3">
        <v>43299.58761574074</v>
      </c>
      <c r="J2665" s="2">
        <v>1589</v>
      </c>
      <c r="K2665" s="2">
        <v>-23.601687500000001</v>
      </c>
      <c r="L2665" s="2">
        <v>-46.615054000000001</v>
      </c>
      <c r="M2665" s="2">
        <f>IF(AND(_332_2018_07_18_outfile_posicao[[#This Row],[hora bus]]=I2664,_332_2018_07_18_outfile_posicao[[#This Row],[lat bus]]=K2664,_332_2018_07_18_outfile_posicao[[#This Row],[lon bus]]=L2664),1,0)</f>
        <v>0</v>
      </c>
      <c r="N2665">
        <v>144</v>
      </c>
      <c r="O2665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0.49999996367543798</v>
      </c>
      <c r="P2665">
        <f>VLOOKUP(_332_2018_07_18_outfile_posicao[[#This Row],[shape]],shape!A:D,4,0)+VLOOKUP(_332_2018_07_18_outfile_posicao[[#This Row],[shape]]+1,shape!A:E,5,0)*_332_2018_07_18_outfile_posicao[[#This Row],[% avanc]]</f>
        <v>5053.1673558700477</v>
      </c>
      <c r="Q2665" s="4">
        <f>_332_2018_07_18_outfile_posicao[[#This Row],[8686,881807]]/_332_2018_07_18_outfile_posicao[[#Headers],[8686,881807]]</f>
        <v>0.58170094495796421</v>
      </c>
      <c r="R2665">
        <f>_332_2018_07_18_outfile_posicao[[#This Row],[8686,881807]]-P2664</f>
        <v>217.09946853532983</v>
      </c>
      <c r="S2665">
        <f>(_332_2018_07_18_outfile_posicao[[#This Row],[hora bus]]-I2664)*86000</f>
        <v>44.791666499804705</v>
      </c>
      <c r="T2665">
        <f>_332_2018_07_18_outfile_posicao[[#This Row],[desloc]]/_332_2018_07_18_outfile_posicao[[#This Row],[seconds]]</f>
        <v>4.8468718737284844</v>
      </c>
      <c r="U2665">
        <f>_332_2018_07_18_outfile_posicao[[#This Row],[spd m/s]]*3.6</f>
        <v>17.448738745422546</v>
      </c>
      <c r="V2665" s="2"/>
      <c r="W2665" s="2">
        <f>IF(_332_2018_07_18_outfile_posicao[[#This Row],[cod bus]]=F2664,0,1)</f>
        <v>0</v>
      </c>
      <c r="X2665" s="2">
        <f>IF(_332_2018_07_18_outfile_posicao[[#This Row],[desloc]]&gt;=0,0,1)</f>
        <v>0</v>
      </c>
      <c r="Y2665" s="2">
        <f>IF(AND(_332_2018_07_18_outfile_posicao[[#This Row],[spd m/s]]&lt;1,_332_2018_07_18_outfile_posicao[[#This Row],[spd m/s]]&lt;&gt;0),1,0)</f>
        <v>0</v>
      </c>
      <c r="Z2665" s="2">
        <f>IF(Z2664=0.5,IF(P2665&gt;=P2666,0.5,1),IF(_332_2018_07_18_outfile_posicao[[#This Row],[desloc]]&lt;-1000,IF(P2665&gt;=P2666,IF(AND(Z2664=0.5,P2665=P2666),0,IF(P2665&lt;700,0.5,0)),1),IF(AND(X2665&gt;0,X2664&gt;0,_332_2018_07_18_outfile_posicao[[#This Row],[8686,881807]]&lt;500,_332_2018_07_18_outfile_posicao[[#This Row],[desloc]]&gt;0),IF(_332_2018_07_18_outfile_posicao[[#This Row],[8686,881807]]&lt;500,1,0),0)))</f>
        <v>0</v>
      </c>
      <c r="AA2665" s="2">
        <f t="shared" si="41"/>
        <v>7836.9351595834542</v>
      </c>
      <c r="AB2665" s="2">
        <f>IF(_332_2018_07_18_outfile_posicao[[#This Row],[inicio]]=1,0,IF(AB2664&gt;0,0.5,IF(_332_2018_07_18_outfile_posicao[[#This Row],[max dist]]=_332_2018_07_18_outfile_posicao[[#This Row],[8686,881807]],1,0)))</f>
        <v>0</v>
      </c>
      <c r="AC2665" s="2">
        <f>IF(_332_2018_07_18_outfile_posicao[[#This Row],[fim]]=0,AC2666+1,0)</f>
        <v>14</v>
      </c>
      <c r="AD2665" s="2"/>
      <c r="AE2665" s="2"/>
      <c r="AF2665" s="2"/>
      <c r="AG2665" s="2"/>
      <c r="AH2665" s="2"/>
      <c r="AI2665" s="2"/>
    </row>
    <row r="2666" spans="1:35" x14ac:dyDescent="0.25">
      <c r="A2666">
        <v>1573</v>
      </c>
      <c r="B2666">
        <v>2</v>
      </c>
      <c r="C2666" s="2" t="s">
        <v>3987</v>
      </c>
      <c r="D2666">
        <v>332</v>
      </c>
      <c r="E2666" s="2" t="s">
        <v>5669</v>
      </c>
      <c r="F2666" s="2" t="s">
        <v>5221</v>
      </c>
      <c r="G2666" s="2">
        <v>2665</v>
      </c>
      <c r="H2666" t="b">
        <v>1</v>
      </c>
      <c r="I2666" s="3">
        <v>43299.588136574072</v>
      </c>
      <c r="J2666" s="2">
        <v>1591</v>
      </c>
      <c r="K2666" s="2">
        <v>-23.601306999999998</v>
      </c>
      <c r="L2666" s="2">
        <v>-46.6152035</v>
      </c>
      <c r="M2666" s="2">
        <f>IF(AND(_332_2018_07_18_outfile_posicao[[#This Row],[hora bus]]=I2665,_332_2018_07_18_outfile_posicao[[#This Row],[lat bus]]=K2665,_332_2018_07_18_outfile_posicao[[#This Row],[lon bus]]=L2665),1,0)</f>
        <v>0</v>
      </c>
      <c r="N2666">
        <v>146</v>
      </c>
      <c r="O2666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0.121600601164797</v>
      </c>
      <c r="P2666">
        <f>VLOOKUP(_332_2018_07_18_outfile_posicao[[#This Row],[shape]],shape!A:D,4,0)+VLOOKUP(_332_2018_07_18_outfile_posicao[[#This Row],[shape]]+1,shape!A:E,5,0)*_332_2018_07_18_outfile_posicao[[#This Row],[% avanc]]</f>
        <v>5098.1883864441079</v>
      </c>
      <c r="Q2666" s="4">
        <f>_332_2018_07_18_outfile_posicao[[#This Row],[8686,881807]]/_332_2018_07_18_outfile_posicao[[#Headers],[8686,881807]]</f>
        <v>0.58688359064997553</v>
      </c>
      <c r="R2666">
        <f>_332_2018_07_18_outfile_posicao[[#This Row],[8686,881807]]-P2665</f>
        <v>45.021030574060205</v>
      </c>
      <c r="S2666">
        <f>(_332_2018_07_18_outfile_posicao[[#This Row],[hora bus]]-I2665)*86000</f>
        <v>44.791666499804705</v>
      </c>
      <c r="T2666">
        <f>_332_2018_07_18_outfile_posicao[[#This Row],[desloc]]/_332_2018_07_18_outfile_posicao[[#This Row],[seconds]]</f>
        <v>1.005120686328036</v>
      </c>
      <c r="U2666">
        <f>_332_2018_07_18_outfile_posicao[[#This Row],[spd m/s]]*3.6</f>
        <v>3.6184344707809295</v>
      </c>
      <c r="V2666" s="2"/>
      <c r="W2666" s="2">
        <f>IF(_332_2018_07_18_outfile_posicao[[#This Row],[cod bus]]=F2665,0,1)</f>
        <v>0</v>
      </c>
      <c r="X2666" s="2">
        <f>IF(_332_2018_07_18_outfile_posicao[[#This Row],[desloc]]&gt;=0,0,1)</f>
        <v>0</v>
      </c>
      <c r="Y2666" s="2">
        <f>IF(AND(_332_2018_07_18_outfile_posicao[[#This Row],[spd m/s]]&lt;1,_332_2018_07_18_outfile_posicao[[#This Row],[spd m/s]]&lt;&gt;0),1,0)</f>
        <v>0</v>
      </c>
      <c r="Z2666" s="2">
        <f>IF(Z2665=0.5,IF(P2666&gt;=P2667,0.5,1),IF(_332_2018_07_18_outfile_posicao[[#This Row],[desloc]]&lt;-1000,IF(P2666&gt;=P2667,IF(AND(Z2665=0.5,P2666=P2667),0,IF(P2666&lt;700,0.5,0)),1),IF(AND(X2666&gt;0,X2665&gt;0,_332_2018_07_18_outfile_posicao[[#This Row],[8686,881807]]&lt;500,_332_2018_07_18_outfile_posicao[[#This Row],[desloc]]&gt;0),IF(_332_2018_07_18_outfile_posicao[[#This Row],[8686,881807]]&lt;500,1,0),0)))</f>
        <v>0</v>
      </c>
      <c r="AA2666" s="2">
        <f t="shared" si="41"/>
        <v>7836.9351595834542</v>
      </c>
      <c r="AB2666" s="2">
        <f>IF(_332_2018_07_18_outfile_posicao[[#This Row],[inicio]]=1,0,IF(AB2665&gt;0,0.5,IF(_332_2018_07_18_outfile_posicao[[#This Row],[max dist]]=_332_2018_07_18_outfile_posicao[[#This Row],[8686,881807]],1,0)))</f>
        <v>0</v>
      </c>
      <c r="AC2666" s="2">
        <f>IF(_332_2018_07_18_outfile_posicao[[#This Row],[fim]]=0,AC2667+1,0)</f>
        <v>13</v>
      </c>
      <c r="AD2666" s="2"/>
      <c r="AE2666" s="2"/>
      <c r="AF2666" s="2"/>
      <c r="AG2666" s="2"/>
      <c r="AH2666" s="2"/>
      <c r="AI2666" s="2"/>
    </row>
    <row r="2667" spans="1:35" x14ac:dyDescent="0.25">
      <c r="A2667">
        <v>1575</v>
      </c>
      <c r="B2667">
        <v>2</v>
      </c>
      <c r="C2667" s="2" t="s">
        <v>3989</v>
      </c>
      <c r="D2667">
        <v>332</v>
      </c>
      <c r="E2667" s="2" t="s">
        <v>5670</v>
      </c>
      <c r="F2667" s="2" t="s">
        <v>5221</v>
      </c>
      <c r="G2667" s="2">
        <v>2666</v>
      </c>
      <c r="H2667" t="b">
        <v>1</v>
      </c>
      <c r="I2667" s="3">
        <v>43299.58865740741</v>
      </c>
      <c r="J2667" s="2">
        <v>1593</v>
      </c>
      <c r="K2667" s="2">
        <v>-23.600040499999999</v>
      </c>
      <c r="L2667" s="2">
        <v>-46.615753499999997</v>
      </c>
      <c r="M2667" s="2">
        <f>IF(AND(_332_2018_07_18_outfile_posicao[[#This Row],[hora bus]]=I2666,_332_2018_07_18_outfile_posicao[[#This Row],[lat bus]]=K2666,_332_2018_07_18_outfile_posicao[[#This Row],[lon bus]]=L2666),1,0)</f>
        <v>0</v>
      </c>
      <c r="N2667">
        <v>148</v>
      </c>
      <c r="O2667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0.74999992267054605</v>
      </c>
      <c r="P2667">
        <f>VLOOKUP(_332_2018_07_18_outfile_posicao[[#This Row],[shape]],shape!A:D,4,0)+VLOOKUP(_332_2018_07_18_outfile_posicao[[#This Row],[shape]]+1,shape!A:E,5,0)*_332_2018_07_18_outfile_posicao[[#This Row],[% avanc]]</f>
        <v>5249.951570852133</v>
      </c>
      <c r="Q2667" s="4">
        <f>_332_2018_07_18_outfile_posicao[[#This Row],[8686,881807]]/_332_2018_07_18_outfile_posicao[[#Headers],[8686,881807]]</f>
        <v>0.60435397735257035</v>
      </c>
      <c r="R2667">
        <f>_332_2018_07_18_outfile_posicao[[#This Row],[8686,881807]]-P2666</f>
        <v>151.76318440802515</v>
      </c>
      <c r="S2667">
        <f>(_332_2018_07_18_outfile_posicao[[#This Row],[hora bus]]-I2666)*86000</f>
        <v>44.79166712553706</v>
      </c>
      <c r="T2667">
        <f>_332_2018_07_18_outfile_posicao[[#This Row],[desloc]]/_332_2018_07_18_outfile_posicao[[#This Row],[seconds]]</f>
        <v>3.3882012916081092</v>
      </c>
      <c r="U2667">
        <f>_332_2018_07_18_outfile_posicao[[#This Row],[spd m/s]]*3.6</f>
        <v>12.197524649789193</v>
      </c>
      <c r="V2667" s="2"/>
      <c r="W2667" s="2">
        <f>IF(_332_2018_07_18_outfile_posicao[[#This Row],[cod bus]]=F2666,0,1)</f>
        <v>0</v>
      </c>
      <c r="X2667" s="2">
        <f>IF(_332_2018_07_18_outfile_posicao[[#This Row],[desloc]]&gt;=0,0,1)</f>
        <v>0</v>
      </c>
      <c r="Y2667" s="2">
        <f>IF(AND(_332_2018_07_18_outfile_posicao[[#This Row],[spd m/s]]&lt;1,_332_2018_07_18_outfile_posicao[[#This Row],[spd m/s]]&lt;&gt;0),1,0)</f>
        <v>0</v>
      </c>
      <c r="Z2667" s="2">
        <f>IF(Z2666=0.5,IF(P2667&gt;=P2668,0.5,1),IF(_332_2018_07_18_outfile_posicao[[#This Row],[desloc]]&lt;-1000,IF(P2667&gt;=P2668,IF(AND(Z2666=0.5,P2667=P2668),0,IF(P2667&lt;700,0.5,0)),1),IF(AND(X2667&gt;0,X2666&gt;0,_332_2018_07_18_outfile_posicao[[#This Row],[8686,881807]]&lt;500,_332_2018_07_18_outfile_posicao[[#This Row],[desloc]]&gt;0),IF(_332_2018_07_18_outfile_posicao[[#This Row],[8686,881807]]&lt;500,1,0),0)))</f>
        <v>0</v>
      </c>
      <c r="AA2667" s="2">
        <f t="shared" si="41"/>
        <v>7836.9351595834542</v>
      </c>
      <c r="AB2667" s="2">
        <f>IF(_332_2018_07_18_outfile_posicao[[#This Row],[inicio]]=1,0,IF(AB2666&gt;0,0.5,IF(_332_2018_07_18_outfile_posicao[[#This Row],[max dist]]=_332_2018_07_18_outfile_posicao[[#This Row],[8686,881807]],1,0)))</f>
        <v>0</v>
      </c>
      <c r="AC2667" s="2">
        <f>IF(_332_2018_07_18_outfile_posicao[[#This Row],[fim]]=0,AC2668+1,0)</f>
        <v>12</v>
      </c>
      <c r="AD2667" s="2"/>
      <c r="AE2667" s="2"/>
      <c r="AF2667" s="2"/>
      <c r="AG2667" s="2"/>
      <c r="AH2667" s="2"/>
      <c r="AI2667" s="2"/>
    </row>
    <row r="2668" spans="1:35" x14ac:dyDescent="0.25">
      <c r="A2668">
        <v>1576</v>
      </c>
      <c r="B2668">
        <v>2</v>
      </c>
      <c r="C2668" s="2" t="s">
        <v>3990</v>
      </c>
      <c r="D2668">
        <v>332</v>
      </c>
      <c r="E2668" s="2" t="s">
        <v>5670</v>
      </c>
      <c r="F2668" s="2" t="s">
        <v>5221</v>
      </c>
      <c r="G2668" s="2">
        <v>2667</v>
      </c>
      <c r="H2668" t="b">
        <v>1</v>
      </c>
      <c r="I2668" s="3">
        <v>43299.589178240742</v>
      </c>
      <c r="J2668" s="2">
        <v>1595</v>
      </c>
      <c r="K2668" s="2">
        <v>-23.596546499999999</v>
      </c>
      <c r="L2668" s="2">
        <v>-46.616279499999997</v>
      </c>
      <c r="M2668" s="2">
        <f>IF(AND(_332_2018_07_18_outfile_posicao[[#This Row],[hora bus]]=I2667,_332_2018_07_18_outfile_posicao[[#This Row],[lat bus]]=K2667,_332_2018_07_18_outfile_posicao[[#This Row],[lon bus]]=L2667),1,0)</f>
        <v>0</v>
      </c>
      <c r="N2668">
        <v>165</v>
      </c>
      <c r="O2668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0.4999999084053714</v>
      </c>
      <c r="P2668">
        <f>VLOOKUP(_332_2018_07_18_outfile_posicao[[#This Row],[shape]],shape!A:D,4,0)+VLOOKUP(_332_2018_07_18_outfile_posicao[[#This Row],[shape]]+1,shape!A:E,5,0)*_332_2018_07_18_outfile_posicao[[#This Row],[% avanc]]</f>
        <v>5669.0053564722648</v>
      </c>
      <c r="Q2668" s="4">
        <f>_332_2018_07_18_outfile_posicao[[#This Row],[8686,881807]]/_332_2018_07_18_outfile_posicao[[#Headers],[8686,881807]]</f>
        <v>0.65259381702466679</v>
      </c>
      <c r="R2668">
        <f>_332_2018_07_18_outfile_posicao[[#This Row],[8686,881807]]-P2667</f>
        <v>419.05378562013175</v>
      </c>
      <c r="S2668">
        <f>(_332_2018_07_18_outfile_posicao[[#This Row],[hora bus]]-I2667)*86000</f>
        <v>44.791666499804705</v>
      </c>
      <c r="T2668">
        <f>_332_2018_07_18_outfile_posicao[[#This Row],[desloc]]/_332_2018_07_18_outfile_posicao[[#This Row],[seconds]]</f>
        <v>9.355619434743712</v>
      </c>
      <c r="U2668">
        <f>_332_2018_07_18_outfile_posicao[[#This Row],[spd m/s]]*3.6</f>
        <v>33.680229965077366</v>
      </c>
      <c r="V2668" s="2"/>
      <c r="W2668" s="2">
        <f>IF(_332_2018_07_18_outfile_posicao[[#This Row],[cod bus]]=F2667,0,1)</f>
        <v>0</v>
      </c>
      <c r="X2668" s="2">
        <f>IF(_332_2018_07_18_outfile_posicao[[#This Row],[desloc]]&gt;=0,0,1)</f>
        <v>0</v>
      </c>
      <c r="Y2668" s="2">
        <f>IF(AND(_332_2018_07_18_outfile_posicao[[#This Row],[spd m/s]]&lt;1,_332_2018_07_18_outfile_posicao[[#This Row],[spd m/s]]&lt;&gt;0),1,0)</f>
        <v>0</v>
      </c>
      <c r="Z2668" s="2">
        <f>IF(Z2667=0.5,IF(P2668&gt;=P2669,0.5,1),IF(_332_2018_07_18_outfile_posicao[[#This Row],[desloc]]&lt;-1000,IF(P2668&gt;=P2669,IF(AND(Z2667=0.5,P2668=P2669),0,IF(P2668&lt;700,0.5,0)),1),IF(AND(X2668&gt;0,X2667&gt;0,_332_2018_07_18_outfile_posicao[[#This Row],[8686,881807]]&lt;500,_332_2018_07_18_outfile_posicao[[#This Row],[desloc]]&gt;0),IF(_332_2018_07_18_outfile_posicao[[#This Row],[8686,881807]]&lt;500,1,0),0)))</f>
        <v>0</v>
      </c>
      <c r="AA2668" s="2">
        <f t="shared" si="41"/>
        <v>7836.9351595834542</v>
      </c>
      <c r="AB2668" s="2">
        <f>IF(_332_2018_07_18_outfile_posicao[[#This Row],[inicio]]=1,0,IF(AB2667&gt;0,0.5,IF(_332_2018_07_18_outfile_posicao[[#This Row],[max dist]]=_332_2018_07_18_outfile_posicao[[#This Row],[8686,881807]],1,0)))</f>
        <v>0</v>
      </c>
      <c r="AC2668" s="2">
        <f>IF(_332_2018_07_18_outfile_posicao[[#This Row],[fim]]=0,AC2669+1,0)</f>
        <v>11</v>
      </c>
      <c r="AD2668" s="2"/>
      <c r="AE2668" s="2"/>
      <c r="AF2668" s="2"/>
      <c r="AG2668" s="2"/>
      <c r="AH2668" s="2"/>
      <c r="AI2668" s="2"/>
    </row>
    <row r="2669" spans="1:35" x14ac:dyDescent="0.25">
      <c r="A2669">
        <v>1578</v>
      </c>
      <c r="B2669">
        <v>2</v>
      </c>
      <c r="C2669" s="2" t="s">
        <v>3992</v>
      </c>
      <c r="D2669">
        <v>332</v>
      </c>
      <c r="E2669" s="2" t="s">
        <v>5671</v>
      </c>
      <c r="F2669" s="2" t="s">
        <v>5221</v>
      </c>
      <c r="G2669" s="2">
        <v>2668</v>
      </c>
      <c r="H2669" t="b">
        <v>1</v>
      </c>
      <c r="I2669" s="3">
        <v>43299.589699074073</v>
      </c>
      <c r="J2669" s="2">
        <v>1597</v>
      </c>
      <c r="K2669" s="2">
        <v>-23.595428999999999</v>
      </c>
      <c r="L2669" s="2">
        <v>-46.618136999999997</v>
      </c>
      <c r="M2669" s="2">
        <f>IF(AND(_332_2018_07_18_outfile_posicao[[#This Row],[hora bus]]=I2668,_332_2018_07_18_outfile_posicao[[#This Row],[lat bus]]=K2668,_332_2018_07_18_outfile_posicao[[#This Row],[lon bus]]=L2668),1,0)</f>
        <v>0</v>
      </c>
      <c r="N2669">
        <v>185</v>
      </c>
      <c r="O2669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0.49999988345692853</v>
      </c>
      <c r="P2669">
        <f>VLOOKUP(_332_2018_07_18_outfile_posicao[[#This Row],[shape]],shape!A:D,4,0)+VLOOKUP(_332_2018_07_18_outfile_posicao[[#This Row],[shape]]+1,shape!A:E,5,0)*_332_2018_07_18_outfile_posicao[[#This Row],[% avanc]]</f>
        <v>5927.6188139010392</v>
      </c>
      <c r="Q2669" s="4">
        <f>_332_2018_07_18_outfile_posicao[[#This Row],[8686,881807]]/_332_2018_07_18_outfile_posicao[[#Headers],[8686,881807]]</f>
        <v>0.68236439099752555</v>
      </c>
      <c r="R2669">
        <f>_332_2018_07_18_outfile_posicao[[#This Row],[8686,881807]]-P2668</f>
        <v>258.61345742877438</v>
      </c>
      <c r="S2669">
        <f>(_332_2018_07_18_outfile_posicao[[#This Row],[hora bus]]-I2668)*86000</f>
        <v>44.791666499804705</v>
      </c>
      <c r="T2669">
        <f>_332_2018_07_18_outfile_posicao[[#This Row],[desloc]]/_332_2018_07_18_outfile_posicao[[#This Row],[seconds]]</f>
        <v>5.7736958152673772</v>
      </c>
      <c r="U2669">
        <f>_332_2018_07_18_outfile_posicao[[#This Row],[spd m/s]]*3.6</f>
        <v>20.785304934962557</v>
      </c>
      <c r="V2669" s="2"/>
      <c r="W2669" s="2">
        <f>IF(_332_2018_07_18_outfile_posicao[[#This Row],[cod bus]]=F2668,0,1)</f>
        <v>0</v>
      </c>
      <c r="X2669" s="2">
        <f>IF(_332_2018_07_18_outfile_posicao[[#This Row],[desloc]]&gt;=0,0,1)</f>
        <v>0</v>
      </c>
      <c r="Y2669" s="2">
        <f>IF(AND(_332_2018_07_18_outfile_posicao[[#This Row],[spd m/s]]&lt;1,_332_2018_07_18_outfile_posicao[[#This Row],[spd m/s]]&lt;&gt;0),1,0)</f>
        <v>0</v>
      </c>
      <c r="Z2669" s="2">
        <f>IF(Z2668=0.5,IF(P2669&gt;=P2670,0.5,1),IF(_332_2018_07_18_outfile_posicao[[#This Row],[desloc]]&lt;-1000,IF(P2669&gt;=P2670,IF(AND(Z2668=0.5,P2669=P2670),0,IF(P2669&lt;700,0.5,0)),1),IF(AND(X2669&gt;0,X2668&gt;0,_332_2018_07_18_outfile_posicao[[#This Row],[8686,881807]]&lt;500,_332_2018_07_18_outfile_posicao[[#This Row],[desloc]]&gt;0),IF(_332_2018_07_18_outfile_posicao[[#This Row],[8686,881807]]&lt;500,1,0),0)))</f>
        <v>0</v>
      </c>
      <c r="AA2669" s="2">
        <f t="shared" si="41"/>
        <v>7836.9351595834542</v>
      </c>
      <c r="AB2669" s="2">
        <f>IF(_332_2018_07_18_outfile_posicao[[#This Row],[inicio]]=1,0,IF(AB2668&gt;0,0.5,IF(_332_2018_07_18_outfile_posicao[[#This Row],[max dist]]=_332_2018_07_18_outfile_posicao[[#This Row],[8686,881807]],1,0)))</f>
        <v>0</v>
      </c>
      <c r="AC2669" s="2">
        <f>IF(_332_2018_07_18_outfile_posicao[[#This Row],[fim]]=0,AC2670+1,0)</f>
        <v>10</v>
      </c>
      <c r="AD2669" s="2"/>
      <c r="AE2669" s="2"/>
      <c r="AF2669" s="2"/>
      <c r="AG2669" s="2"/>
      <c r="AH2669" s="2"/>
      <c r="AI2669" s="2"/>
    </row>
    <row r="2670" spans="1:35" x14ac:dyDescent="0.25">
      <c r="A2670">
        <v>1579</v>
      </c>
      <c r="B2670">
        <v>2</v>
      </c>
      <c r="C2670" s="2" t="s">
        <v>3993</v>
      </c>
      <c r="D2670">
        <v>332</v>
      </c>
      <c r="E2670" s="2" t="s">
        <v>5672</v>
      </c>
      <c r="F2670" s="2" t="s">
        <v>5221</v>
      </c>
      <c r="G2670" s="2">
        <v>2669</v>
      </c>
      <c r="H2670" t="b">
        <v>1</v>
      </c>
      <c r="I2670" s="3">
        <v>43299.590219907404</v>
      </c>
      <c r="J2670" s="2">
        <v>1599</v>
      </c>
      <c r="K2670" s="2">
        <v>-23.595069250000002</v>
      </c>
      <c r="L2670" s="2">
        <v>-46.618744</v>
      </c>
      <c r="M2670" s="2">
        <f>IF(AND(_332_2018_07_18_outfile_posicao[[#This Row],[hora bus]]=I2669,_332_2018_07_18_outfile_posicao[[#This Row],[lat bus]]=K2669,_332_2018_07_18_outfile_posicao[[#This Row],[lon bus]]=L2669),1,0)</f>
        <v>0</v>
      </c>
      <c r="N2670">
        <v>186</v>
      </c>
      <c r="O2670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0.74999982576712121</v>
      </c>
      <c r="P2670">
        <f>VLOOKUP(_332_2018_07_18_outfile_posicao[[#This Row],[shape]],shape!A:D,4,0)+VLOOKUP(_332_2018_07_18_outfile_posicao[[#This Row],[shape]]+1,shape!A:E,5,0)*_332_2018_07_18_outfile_posicao[[#This Row],[% avanc]]</f>
        <v>6001.9084873137317</v>
      </c>
      <c r="Q2670" s="4">
        <f>_332_2018_07_18_outfile_posicao[[#This Row],[8686,881807]]/_332_2018_07_18_outfile_posicao[[#Headers],[8686,881807]]</f>
        <v>0.69091632885776311</v>
      </c>
      <c r="R2670">
        <f>_332_2018_07_18_outfile_posicao[[#This Row],[8686,881807]]-P2669</f>
        <v>74.289673412692537</v>
      </c>
      <c r="S2670">
        <f>(_332_2018_07_18_outfile_posicao[[#This Row],[hora bus]]-I2669)*86000</f>
        <v>44.791666499804705</v>
      </c>
      <c r="T2670">
        <f>_332_2018_07_18_outfile_posicao[[#This Row],[desloc]]/_332_2018_07_18_outfile_posicao[[#This Row],[seconds]]</f>
        <v>1.6585601567875676</v>
      </c>
      <c r="U2670">
        <f>_332_2018_07_18_outfile_posicao[[#This Row],[spd m/s]]*3.6</f>
        <v>5.9708165644352436</v>
      </c>
      <c r="V2670" s="2"/>
      <c r="W2670" s="2">
        <f>IF(_332_2018_07_18_outfile_posicao[[#This Row],[cod bus]]=F2669,0,1)</f>
        <v>0</v>
      </c>
      <c r="X2670" s="2">
        <f>IF(_332_2018_07_18_outfile_posicao[[#This Row],[desloc]]&gt;=0,0,1)</f>
        <v>0</v>
      </c>
      <c r="Y2670" s="2">
        <f>IF(AND(_332_2018_07_18_outfile_posicao[[#This Row],[spd m/s]]&lt;1,_332_2018_07_18_outfile_posicao[[#This Row],[spd m/s]]&lt;&gt;0),1,0)</f>
        <v>0</v>
      </c>
      <c r="Z2670" s="2">
        <f>IF(Z2669=0.5,IF(P2670&gt;=P2671,0.5,1),IF(_332_2018_07_18_outfile_posicao[[#This Row],[desloc]]&lt;-1000,IF(P2670&gt;=P2671,IF(AND(Z2669=0.5,P2670=P2671),0,IF(P2670&lt;700,0.5,0)),1),IF(AND(X2670&gt;0,X2669&gt;0,_332_2018_07_18_outfile_posicao[[#This Row],[8686,881807]]&lt;500,_332_2018_07_18_outfile_posicao[[#This Row],[desloc]]&gt;0),IF(_332_2018_07_18_outfile_posicao[[#This Row],[8686,881807]]&lt;500,1,0),0)))</f>
        <v>0</v>
      </c>
      <c r="AA2670" s="2">
        <f t="shared" si="41"/>
        <v>7836.9351595834542</v>
      </c>
      <c r="AB2670" s="2">
        <f>IF(_332_2018_07_18_outfile_posicao[[#This Row],[inicio]]=1,0,IF(AB2669&gt;0,0.5,IF(_332_2018_07_18_outfile_posicao[[#This Row],[max dist]]=_332_2018_07_18_outfile_posicao[[#This Row],[8686,881807]],1,0)))</f>
        <v>0</v>
      </c>
      <c r="AC2670" s="2">
        <f>IF(_332_2018_07_18_outfile_posicao[[#This Row],[fim]]=0,AC2671+1,0)</f>
        <v>9</v>
      </c>
      <c r="AD2670" s="2"/>
      <c r="AE2670" s="2"/>
      <c r="AF2670" s="2"/>
      <c r="AG2670" s="2"/>
      <c r="AH2670" s="2"/>
      <c r="AI2670" s="2"/>
    </row>
    <row r="2671" spans="1:35" x14ac:dyDescent="0.25">
      <c r="A2671">
        <v>1581</v>
      </c>
      <c r="B2671">
        <v>2</v>
      </c>
      <c r="C2671" s="2" t="s">
        <v>3994</v>
      </c>
      <c r="D2671">
        <v>332</v>
      </c>
      <c r="E2671" s="2" t="s">
        <v>5673</v>
      </c>
      <c r="F2671" s="2" t="s">
        <v>5221</v>
      </c>
      <c r="G2671" s="2">
        <v>2670</v>
      </c>
      <c r="H2671" t="b">
        <v>1</v>
      </c>
      <c r="I2671" s="3">
        <v>43299.590868055559</v>
      </c>
      <c r="J2671" s="2">
        <v>1600</v>
      </c>
      <c r="K2671" s="2">
        <v>-23.592959</v>
      </c>
      <c r="L2671" s="2">
        <v>-46.619843500000002</v>
      </c>
      <c r="M2671" s="2">
        <f>IF(AND(_332_2018_07_18_outfile_posicao[[#This Row],[hora bus]]=I2670,_332_2018_07_18_outfile_posicao[[#This Row],[lat bus]]=K2670,_332_2018_07_18_outfile_posicao[[#This Row],[lon bus]]=L2670),1,0)</f>
        <v>0</v>
      </c>
      <c r="N2671">
        <v>196</v>
      </c>
      <c r="O2671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0.4999999996987039</v>
      </c>
      <c r="P2671">
        <f>VLOOKUP(_332_2018_07_18_outfile_posicao[[#This Row],[shape]],shape!A:D,4,0)+VLOOKUP(_332_2018_07_18_outfile_posicao[[#This Row],[shape]]+1,shape!A:E,5,0)*_332_2018_07_18_outfile_posicao[[#This Row],[% avanc]]</f>
        <v>6291.7000311973152</v>
      </c>
      <c r="Q2671" s="4">
        <f>_332_2018_07_18_outfile_posicao[[#This Row],[8686,881807]]/_332_2018_07_18_outfile_posicao[[#Headers],[8686,881807]]</f>
        <v>0.72427600271105141</v>
      </c>
      <c r="R2671">
        <f>_332_2018_07_18_outfile_posicao[[#This Row],[8686,881807]]-P2670</f>
        <v>289.79154388358347</v>
      </c>
      <c r="S2671">
        <f>(_332_2018_07_18_outfile_posicao[[#This Row],[hora bus]]-I2670)*86000</f>
        <v>55.740741256158799</v>
      </c>
      <c r="T2671">
        <f>_332_2018_07_18_outfile_posicao[[#This Row],[desloc]]/_332_2018_07_18_outfile_posicao[[#This Row],[seconds]]</f>
        <v>5.1989180149548941</v>
      </c>
      <c r="U2671">
        <f>_332_2018_07_18_outfile_posicao[[#This Row],[spd m/s]]*3.6</f>
        <v>18.716104853837621</v>
      </c>
      <c r="V2671" s="2"/>
      <c r="W2671" s="2">
        <f>IF(_332_2018_07_18_outfile_posicao[[#This Row],[cod bus]]=F2670,0,1)</f>
        <v>0</v>
      </c>
      <c r="X2671" s="2">
        <f>IF(_332_2018_07_18_outfile_posicao[[#This Row],[desloc]]&gt;=0,0,1)</f>
        <v>0</v>
      </c>
      <c r="Y2671" s="2">
        <f>IF(AND(_332_2018_07_18_outfile_posicao[[#This Row],[spd m/s]]&lt;1,_332_2018_07_18_outfile_posicao[[#This Row],[spd m/s]]&lt;&gt;0),1,0)</f>
        <v>0</v>
      </c>
      <c r="Z2671" s="2">
        <f>IF(Z2670=0.5,IF(P2671&gt;=P2672,0.5,1),IF(_332_2018_07_18_outfile_posicao[[#This Row],[desloc]]&lt;-1000,IF(P2671&gt;=P2672,IF(AND(Z2670=0.5,P2671=P2672),0,IF(P2671&lt;700,0.5,0)),1),IF(AND(X2671&gt;0,X2670&gt;0,_332_2018_07_18_outfile_posicao[[#This Row],[8686,881807]]&lt;500,_332_2018_07_18_outfile_posicao[[#This Row],[desloc]]&gt;0),IF(_332_2018_07_18_outfile_posicao[[#This Row],[8686,881807]]&lt;500,1,0),0)))</f>
        <v>0</v>
      </c>
      <c r="AA2671" s="2">
        <f t="shared" si="41"/>
        <v>7836.9351595834542</v>
      </c>
      <c r="AB2671" s="2">
        <f>IF(_332_2018_07_18_outfile_posicao[[#This Row],[inicio]]=1,0,IF(AB2670&gt;0,0.5,IF(_332_2018_07_18_outfile_posicao[[#This Row],[max dist]]=_332_2018_07_18_outfile_posicao[[#This Row],[8686,881807]],1,0)))</f>
        <v>0</v>
      </c>
      <c r="AC2671" s="2">
        <f>IF(_332_2018_07_18_outfile_posicao[[#This Row],[fim]]=0,AC2672+1,0)</f>
        <v>8</v>
      </c>
      <c r="AD2671" s="2"/>
      <c r="AE2671" s="2"/>
      <c r="AF2671" s="2"/>
      <c r="AG2671" s="2"/>
      <c r="AH2671" s="2"/>
      <c r="AI2671" s="2"/>
    </row>
    <row r="2672" spans="1:35" x14ac:dyDescent="0.25">
      <c r="A2672">
        <v>1583</v>
      </c>
      <c r="B2672">
        <v>2</v>
      </c>
      <c r="C2672" s="2" t="s">
        <v>3995</v>
      </c>
      <c r="D2672">
        <v>332</v>
      </c>
      <c r="E2672" s="2" t="s">
        <v>5674</v>
      </c>
      <c r="F2672" s="2" t="s">
        <v>5221</v>
      </c>
      <c r="G2672" s="2">
        <v>2671</v>
      </c>
      <c r="H2672" t="b">
        <v>1</v>
      </c>
      <c r="I2672" s="3">
        <v>43299.591377314813</v>
      </c>
      <c r="J2672" s="2">
        <v>1601</v>
      </c>
      <c r="K2672" s="2">
        <v>-23.5927525</v>
      </c>
      <c r="L2672" s="2">
        <v>-46.621056500000002</v>
      </c>
      <c r="M2672" s="2">
        <f>IF(AND(_332_2018_07_18_outfile_posicao[[#This Row],[hora bus]]=I2671,_332_2018_07_18_outfile_posicao[[#This Row],[lat bus]]=K2671,_332_2018_07_18_outfile_posicao[[#This Row],[lon bus]]=L2671),1,0)</f>
        <v>0</v>
      </c>
      <c r="N2672">
        <v>203</v>
      </c>
      <c r="O2672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0.37447722969219993</v>
      </c>
      <c r="P2672">
        <f>VLOOKUP(_332_2018_07_18_outfile_posicao[[#This Row],[shape]],shape!A:D,4,0)+VLOOKUP(_332_2018_07_18_outfile_posicao[[#This Row],[shape]]+1,shape!A:E,5,0)*_332_2018_07_18_outfile_posicao[[#This Row],[% avanc]]</f>
        <v>6451.8693174563377</v>
      </c>
      <c r="Q2672" s="4">
        <f>_332_2018_07_18_outfile_posicao[[#This Row],[8686,881807]]/_332_2018_07_18_outfile_posicao[[#Headers],[8686,881807]]</f>
        <v>0.74271406711869148</v>
      </c>
      <c r="R2672">
        <f>_332_2018_07_18_outfile_posicao[[#This Row],[8686,881807]]-P2671</f>
        <v>160.16928625902256</v>
      </c>
      <c r="S2672">
        <f>(_332_2018_07_18_outfile_posicao[[#This Row],[hora bus]]-I2671)*86000</f>
        <v>43.7962958967546</v>
      </c>
      <c r="T2672">
        <f>_332_2018_07_18_outfile_posicao[[#This Row],[desloc]]/_332_2018_07_18_outfile_posicao[[#This Row],[seconds]]</f>
        <v>3.6571422988968219</v>
      </c>
      <c r="U2672">
        <f>_332_2018_07_18_outfile_posicao[[#This Row],[spd m/s]]*3.6</f>
        <v>13.165712276028559</v>
      </c>
      <c r="V2672" s="2"/>
      <c r="W2672" s="2">
        <f>IF(_332_2018_07_18_outfile_posicao[[#This Row],[cod bus]]=F2671,0,1)</f>
        <v>0</v>
      </c>
      <c r="X2672" s="2">
        <f>IF(_332_2018_07_18_outfile_posicao[[#This Row],[desloc]]&gt;=0,0,1)</f>
        <v>0</v>
      </c>
      <c r="Y2672" s="2">
        <f>IF(AND(_332_2018_07_18_outfile_posicao[[#This Row],[spd m/s]]&lt;1,_332_2018_07_18_outfile_posicao[[#This Row],[spd m/s]]&lt;&gt;0),1,0)</f>
        <v>0</v>
      </c>
      <c r="Z2672" s="2">
        <f>IF(Z2671=0.5,IF(P2672&gt;=P2673,0.5,1),IF(_332_2018_07_18_outfile_posicao[[#This Row],[desloc]]&lt;-1000,IF(P2672&gt;=P2673,IF(AND(Z2671=0.5,P2672=P2673),0,IF(P2672&lt;700,0.5,0)),1),IF(AND(X2672&gt;0,X2671&gt;0,_332_2018_07_18_outfile_posicao[[#This Row],[8686,881807]]&lt;500,_332_2018_07_18_outfile_posicao[[#This Row],[desloc]]&gt;0),IF(_332_2018_07_18_outfile_posicao[[#This Row],[8686,881807]]&lt;500,1,0),0)))</f>
        <v>0</v>
      </c>
      <c r="AA2672" s="2">
        <f t="shared" si="41"/>
        <v>7836.9351595834542</v>
      </c>
      <c r="AB2672" s="2">
        <f>IF(_332_2018_07_18_outfile_posicao[[#This Row],[inicio]]=1,0,IF(AB2671&gt;0,0.5,IF(_332_2018_07_18_outfile_posicao[[#This Row],[max dist]]=_332_2018_07_18_outfile_posicao[[#This Row],[8686,881807]],1,0)))</f>
        <v>0</v>
      </c>
      <c r="AC2672" s="2">
        <f>IF(_332_2018_07_18_outfile_posicao[[#This Row],[fim]]=0,AC2673+1,0)</f>
        <v>7</v>
      </c>
      <c r="AD2672" s="2"/>
      <c r="AE2672" s="2"/>
      <c r="AF2672" s="2"/>
      <c r="AG2672" s="2"/>
      <c r="AH2672" s="2"/>
      <c r="AI2672" s="2"/>
    </row>
    <row r="2673" spans="1:35" x14ac:dyDescent="0.25">
      <c r="A2673">
        <v>1584</v>
      </c>
      <c r="B2673">
        <v>2</v>
      </c>
      <c r="C2673" s="2" t="s">
        <v>3996</v>
      </c>
      <c r="D2673">
        <v>332</v>
      </c>
      <c r="E2673" s="2" t="s">
        <v>5674</v>
      </c>
      <c r="F2673" s="2" t="s">
        <v>5221</v>
      </c>
      <c r="G2673" s="2">
        <v>2672</v>
      </c>
      <c r="H2673" t="b">
        <v>1</v>
      </c>
      <c r="I2673" s="3">
        <v>43299.591898148145</v>
      </c>
      <c r="J2673" s="2">
        <v>1602</v>
      </c>
      <c r="K2673" s="2">
        <v>-23.593752250000001</v>
      </c>
      <c r="L2673" s="2">
        <v>-46.622526749999999</v>
      </c>
      <c r="M2673" s="2">
        <f>IF(AND(_332_2018_07_18_outfile_posicao[[#This Row],[hora bus]]=I2672,_332_2018_07_18_outfile_posicao[[#This Row],[lat bus]]=K2672,_332_2018_07_18_outfile_posicao[[#This Row],[lon bus]]=L2672),1,0)</f>
        <v>0</v>
      </c>
      <c r="N2673">
        <v>209</v>
      </c>
      <c r="O2673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0.75000011051384075</v>
      </c>
      <c r="P2673">
        <f>VLOOKUP(_332_2018_07_18_outfile_posicao[[#This Row],[shape]],shape!A:D,4,0)+VLOOKUP(_332_2018_07_18_outfile_posicao[[#This Row],[shape]]+1,shape!A:E,5,0)*_332_2018_07_18_outfile_posicao[[#This Row],[% avanc]]</f>
        <v>6645.0640136998054</v>
      </c>
      <c r="Q2673" s="4">
        <f>_332_2018_07_18_outfile_posicao[[#This Row],[8686,881807]]/_332_2018_07_18_outfile_posicao[[#Headers],[8686,881807]]</f>
        <v>0.76495388809654674</v>
      </c>
      <c r="R2673">
        <f>_332_2018_07_18_outfile_posicao[[#This Row],[8686,881807]]-P2672</f>
        <v>193.19469624346766</v>
      </c>
      <c r="S2673">
        <f>(_332_2018_07_18_outfile_posicao[[#This Row],[hora bus]]-I2672)*86000</f>
        <v>44.791666499804705</v>
      </c>
      <c r="T2673">
        <f>_332_2018_07_18_outfile_posicao[[#This Row],[desloc]]/_332_2018_07_18_outfile_posicao[[#This Row],[seconds]]</f>
        <v>4.3131839322010936</v>
      </c>
      <c r="U2673">
        <f>_332_2018_07_18_outfile_posicao[[#This Row],[spd m/s]]*3.6</f>
        <v>15.527462155923937</v>
      </c>
      <c r="V2673" s="2"/>
      <c r="W2673" s="2">
        <f>IF(_332_2018_07_18_outfile_posicao[[#This Row],[cod bus]]=F2672,0,1)</f>
        <v>0</v>
      </c>
      <c r="X2673" s="2">
        <f>IF(_332_2018_07_18_outfile_posicao[[#This Row],[desloc]]&gt;=0,0,1)</f>
        <v>0</v>
      </c>
      <c r="Y2673" s="2">
        <f>IF(AND(_332_2018_07_18_outfile_posicao[[#This Row],[spd m/s]]&lt;1,_332_2018_07_18_outfile_posicao[[#This Row],[spd m/s]]&lt;&gt;0),1,0)</f>
        <v>0</v>
      </c>
      <c r="Z2673" s="2">
        <f>IF(Z2672=0.5,IF(P2673&gt;=P2674,0.5,1),IF(_332_2018_07_18_outfile_posicao[[#This Row],[desloc]]&lt;-1000,IF(P2673&gt;=P2674,IF(AND(Z2672=0.5,P2673=P2674),0,IF(P2673&lt;700,0.5,0)),1),IF(AND(X2673&gt;0,X2672&gt;0,_332_2018_07_18_outfile_posicao[[#This Row],[8686,881807]]&lt;500,_332_2018_07_18_outfile_posicao[[#This Row],[desloc]]&gt;0),IF(_332_2018_07_18_outfile_posicao[[#This Row],[8686,881807]]&lt;500,1,0),0)))</f>
        <v>0</v>
      </c>
      <c r="AA2673" s="2">
        <f t="shared" si="41"/>
        <v>7836.9351595834542</v>
      </c>
      <c r="AB2673" s="2">
        <f>IF(_332_2018_07_18_outfile_posicao[[#This Row],[inicio]]=1,0,IF(AB2672&gt;0,0.5,IF(_332_2018_07_18_outfile_posicao[[#This Row],[max dist]]=_332_2018_07_18_outfile_posicao[[#This Row],[8686,881807]],1,0)))</f>
        <v>0</v>
      </c>
      <c r="AC2673" s="2">
        <f>IF(_332_2018_07_18_outfile_posicao[[#This Row],[fim]]=0,AC2674+1,0)</f>
        <v>6</v>
      </c>
      <c r="AD2673" s="2"/>
      <c r="AE2673" s="2"/>
      <c r="AF2673" s="2"/>
      <c r="AG2673" s="2"/>
      <c r="AH2673" s="2"/>
      <c r="AI2673" s="2"/>
    </row>
    <row r="2674" spans="1:35" x14ac:dyDescent="0.25">
      <c r="A2674">
        <v>1586</v>
      </c>
      <c r="B2674">
        <v>2</v>
      </c>
      <c r="C2674" s="2" t="s">
        <v>3997</v>
      </c>
      <c r="D2674">
        <v>332</v>
      </c>
      <c r="E2674" s="2" t="s">
        <v>5675</v>
      </c>
      <c r="F2674" s="2" t="s">
        <v>5221</v>
      </c>
      <c r="G2674" s="2">
        <v>2673</v>
      </c>
      <c r="H2674" t="b">
        <v>1</v>
      </c>
      <c r="I2674" s="3">
        <v>43299.592418981483</v>
      </c>
      <c r="J2674" s="2">
        <v>1603</v>
      </c>
      <c r="K2674" s="2">
        <v>-23.594508749999999</v>
      </c>
      <c r="L2674" s="2">
        <v>-46.623219249999998</v>
      </c>
      <c r="M2674" s="2">
        <f>IF(AND(_332_2018_07_18_outfile_posicao[[#This Row],[hora bus]]=I2673,_332_2018_07_18_outfile_posicao[[#This Row],[lat bus]]=K2673,_332_2018_07_18_outfile_posicao[[#This Row],[lon bus]]=L2673),1,0)</f>
        <v>0</v>
      </c>
      <c r="N2674">
        <v>213</v>
      </c>
      <c r="O2674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0.25000014926971437</v>
      </c>
      <c r="P2674">
        <f>VLOOKUP(_332_2018_07_18_outfile_posicao[[#This Row],[shape]],shape!A:D,4,0)+VLOOKUP(_332_2018_07_18_outfile_posicao[[#This Row],[shape]]+1,shape!A:E,5,0)*_332_2018_07_18_outfile_posicao[[#This Row],[% avanc]]</f>
        <v>6755.0345972106534</v>
      </c>
      <c r="Q2674" s="4">
        <f>_332_2018_07_18_outfile_posicao[[#This Row],[8686,881807]]/_332_2018_07_18_outfile_posicao[[#Headers],[8686,881807]]</f>
        <v>0.77761327335746189</v>
      </c>
      <c r="R2674">
        <f>_332_2018_07_18_outfile_posicao[[#This Row],[8686,881807]]-P2673</f>
        <v>109.97058351084797</v>
      </c>
      <c r="S2674">
        <f>(_332_2018_07_18_outfile_posicao[[#This Row],[hora bus]]-I2673)*86000</f>
        <v>44.79166712553706</v>
      </c>
      <c r="T2674">
        <f>_332_2018_07_18_outfile_posicao[[#This Row],[desloc]]/_332_2018_07_18_outfile_posicao[[#This Row],[seconds]]</f>
        <v>2.4551571881134668</v>
      </c>
      <c r="U2674">
        <f>_332_2018_07_18_outfile_posicao[[#This Row],[spd m/s]]*3.6</f>
        <v>8.838565877208481</v>
      </c>
      <c r="V2674" s="2"/>
      <c r="W2674" s="2">
        <f>IF(_332_2018_07_18_outfile_posicao[[#This Row],[cod bus]]=F2673,0,1)</f>
        <v>0</v>
      </c>
      <c r="X2674" s="2">
        <f>IF(_332_2018_07_18_outfile_posicao[[#This Row],[desloc]]&gt;=0,0,1)</f>
        <v>0</v>
      </c>
      <c r="Y2674" s="2">
        <f>IF(AND(_332_2018_07_18_outfile_posicao[[#This Row],[spd m/s]]&lt;1,_332_2018_07_18_outfile_posicao[[#This Row],[spd m/s]]&lt;&gt;0),1,0)</f>
        <v>0</v>
      </c>
      <c r="Z2674" s="2">
        <f>IF(Z2673=0.5,IF(P2674&gt;=P2675,0.5,1),IF(_332_2018_07_18_outfile_posicao[[#This Row],[desloc]]&lt;-1000,IF(P2674&gt;=P2675,IF(AND(Z2673=0.5,P2674=P2675),0,IF(P2674&lt;700,0.5,0)),1),IF(AND(X2674&gt;0,X2673&gt;0,_332_2018_07_18_outfile_posicao[[#This Row],[8686,881807]]&lt;500,_332_2018_07_18_outfile_posicao[[#This Row],[desloc]]&gt;0),IF(_332_2018_07_18_outfile_posicao[[#This Row],[8686,881807]]&lt;500,1,0),0)))</f>
        <v>0</v>
      </c>
      <c r="AA2674" s="2">
        <f t="shared" si="41"/>
        <v>7836.9351595834542</v>
      </c>
      <c r="AB2674" s="2">
        <f>IF(_332_2018_07_18_outfile_posicao[[#This Row],[inicio]]=1,0,IF(AB2673&gt;0,0.5,IF(_332_2018_07_18_outfile_posicao[[#This Row],[max dist]]=_332_2018_07_18_outfile_posicao[[#This Row],[8686,881807]],1,0)))</f>
        <v>0</v>
      </c>
      <c r="AC2674" s="2">
        <f>IF(_332_2018_07_18_outfile_posicao[[#This Row],[fim]]=0,AC2675+1,0)</f>
        <v>5</v>
      </c>
      <c r="AD2674" s="2"/>
      <c r="AE2674" s="2"/>
      <c r="AF2674" s="2"/>
      <c r="AG2674" s="2"/>
      <c r="AH2674" s="2"/>
      <c r="AI2674" s="2"/>
    </row>
    <row r="2675" spans="1:35" x14ac:dyDescent="0.25">
      <c r="A2675">
        <v>1587</v>
      </c>
      <c r="B2675">
        <v>2</v>
      </c>
      <c r="C2675" s="2" t="s">
        <v>3998</v>
      </c>
      <c r="D2675">
        <v>332</v>
      </c>
      <c r="E2675" s="2" t="s">
        <v>5676</v>
      </c>
      <c r="F2675" s="2" t="s">
        <v>5221</v>
      </c>
      <c r="G2675" s="2">
        <v>2674</v>
      </c>
      <c r="H2675" t="b">
        <v>1</v>
      </c>
      <c r="I2675" s="3">
        <v>43299.592939814815</v>
      </c>
      <c r="J2675" s="2">
        <v>1604</v>
      </c>
      <c r="K2675" s="2">
        <v>-23.59533175</v>
      </c>
      <c r="L2675" s="2">
        <v>-46.625381750000003</v>
      </c>
      <c r="M2675" s="2">
        <f>IF(AND(_332_2018_07_18_outfile_posicao[[#This Row],[hora bus]]=I2674,_332_2018_07_18_outfile_posicao[[#This Row],[lat bus]]=K2674,_332_2018_07_18_outfile_posicao[[#This Row],[lon bus]]=L2674),1,0)</f>
        <v>0</v>
      </c>
      <c r="N2675">
        <v>221</v>
      </c>
      <c r="O2675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0.74999988185078637</v>
      </c>
      <c r="P2675">
        <f>VLOOKUP(_332_2018_07_18_outfile_posicao[[#This Row],[shape]],shape!A:D,4,0)+VLOOKUP(_332_2018_07_18_outfile_posicao[[#This Row],[shape]]+1,shape!A:E,5,0)*_332_2018_07_18_outfile_posicao[[#This Row],[% avanc]]</f>
        <v>7021.2803124064776</v>
      </c>
      <c r="Q2675" s="4">
        <f>_332_2018_07_18_outfile_posicao[[#This Row],[8686,881807]]/_332_2018_07_18_outfile_posicao[[#Headers],[8686,881807]]</f>
        <v>0.8082624431183858</v>
      </c>
      <c r="R2675">
        <f>_332_2018_07_18_outfile_posicao[[#This Row],[8686,881807]]-P2674</f>
        <v>266.24571519582423</v>
      </c>
      <c r="S2675">
        <f>(_332_2018_07_18_outfile_posicao[[#This Row],[hora bus]]-I2674)*86000</f>
        <v>44.791666499804705</v>
      </c>
      <c r="T2675">
        <f>_332_2018_07_18_outfile_posicao[[#This Row],[desloc]]/_332_2018_07_18_outfile_posicao[[#This Row],[seconds]]</f>
        <v>5.9440904079107009</v>
      </c>
      <c r="U2675">
        <f>_332_2018_07_18_outfile_posicao[[#This Row],[spd m/s]]*3.6</f>
        <v>21.398725468478524</v>
      </c>
      <c r="V2675" s="2"/>
      <c r="W2675" s="2">
        <f>IF(_332_2018_07_18_outfile_posicao[[#This Row],[cod bus]]=F2674,0,1)</f>
        <v>0</v>
      </c>
      <c r="X2675" s="2">
        <f>IF(_332_2018_07_18_outfile_posicao[[#This Row],[desloc]]&gt;=0,0,1)</f>
        <v>0</v>
      </c>
      <c r="Y2675" s="2">
        <f>IF(AND(_332_2018_07_18_outfile_posicao[[#This Row],[spd m/s]]&lt;1,_332_2018_07_18_outfile_posicao[[#This Row],[spd m/s]]&lt;&gt;0),1,0)</f>
        <v>0</v>
      </c>
      <c r="Z2675" s="2">
        <f>IF(Z2674=0.5,IF(P2675&gt;=P2676,0.5,1),IF(_332_2018_07_18_outfile_posicao[[#This Row],[desloc]]&lt;-1000,IF(P2675&gt;=P2676,IF(AND(Z2674=0.5,P2675=P2676),0,IF(P2675&lt;700,0.5,0)),1),IF(AND(X2675&gt;0,X2674&gt;0,_332_2018_07_18_outfile_posicao[[#This Row],[8686,881807]]&lt;500,_332_2018_07_18_outfile_posicao[[#This Row],[desloc]]&gt;0),IF(_332_2018_07_18_outfile_posicao[[#This Row],[8686,881807]]&lt;500,1,0),0)))</f>
        <v>0</v>
      </c>
      <c r="AA2675" s="2">
        <f t="shared" si="41"/>
        <v>7836.9351595834542</v>
      </c>
      <c r="AB2675" s="2">
        <f>IF(_332_2018_07_18_outfile_posicao[[#This Row],[inicio]]=1,0,IF(AB2674&gt;0,0.5,IF(_332_2018_07_18_outfile_posicao[[#This Row],[max dist]]=_332_2018_07_18_outfile_posicao[[#This Row],[8686,881807]],1,0)))</f>
        <v>0</v>
      </c>
      <c r="AC2675" s="2">
        <f>IF(_332_2018_07_18_outfile_posicao[[#This Row],[fim]]=0,AC2676+1,0)</f>
        <v>4</v>
      </c>
      <c r="AD2675" s="2"/>
      <c r="AE2675" s="2"/>
      <c r="AF2675" s="2"/>
      <c r="AG2675" s="2"/>
      <c r="AH2675" s="2"/>
      <c r="AI2675" s="2"/>
    </row>
    <row r="2676" spans="1:35" x14ac:dyDescent="0.25">
      <c r="A2676">
        <v>1589</v>
      </c>
      <c r="B2676">
        <v>2</v>
      </c>
      <c r="C2676" s="2" t="s">
        <v>3999</v>
      </c>
      <c r="D2676">
        <v>332</v>
      </c>
      <c r="E2676" s="2" t="s">
        <v>5677</v>
      </c>
      <c r="F2676" s="2" t="s">
        <v>5221</v>
      </c>
      <c r="G2676" s="2">
        <v>2675</v>
      </c>
      <c r="H2676" t="b">
        <v>1</v>
      </c>
      <c r="I2676" s="3">
        <v>43299.593460648146</v>
      </c>
      <c r="J2676" s="2">
        <v>1606</v>
      </c>
      <c r="K2676" s="2">
        <v>-23.595051999999999</v>
      </c>
      <c r="L2676" s="2">
        <v>-46.6267535</v>
      </c>
      <c r="M2676" s="2">
        <f>IF(AND(_332_2018_07_18_outfile_posicao[[#This Row],[hora bus]]=I2675,_332_2018_07_18_outfile_posicao[[#This Row],[lat bus]]=K2675,_332_2018_07_18_outfile_posicao[[#This Row],[lon bus]]=L2675),1,0)</f>
        <v>0</v>
      </c>
      <c r="N2676">
        <v>224</v>
      </c>
      <c r="O2676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0.47700763120538142</v>
      </c>
      <c r="P2676">
        <f>VLOOKUP(_332_2018_07_18_outfile_posicao[[#This Row],[shape]],shape!A:D,4,0)+VLOOKUP(_332_2018_07_18_outfile_posicao[[#This Row],[shape]]+1,shape!A:E,5,0)*_332_2018_07_18_outfile_posicao[[#This Row],[% avanc]]</f>
        <v>7164.6826271274422</v>
      </c>
      <c r="Q2676" s="4">
        <f>_332_2018_07_18_outfile_posicao[[#This Row],[8686,881807]]/_332_2018_07_18_outfile_posicao[[#Headers],[8686,881807]]</f>
        <v>0.82477035906647767</v>
      </c>
      <c r="R2676">
        <f>_332_2018_07_18_outfile_posicao[[#This Row],[8686,881807]]-P2675</f>
        <v>143.40231472096457</v>
      </c>
      <c r="S2676">
        <f>(_332_2018_07_18_outfile_posicao[[#This Row],[hora bus]]-I2675)*86000</f>
        <v>44.791666499804705</v>
      </c>
      <c r="T2676">
        <f>_332_2018_07_18_outfile_posicao[[#This Row],[desloc]]/_332_2018_07_18_outfile_posicao[[#This Row],[seconds]]</f>
        <v>3.2015400615109915</v>
      </c>
      <c r="U2676">
        <f>_332_2018_07_18_outfile_posicao[[#This Row],[spd m/s]]*3.6</f>
        <v>11.525544221439569</v>
      </c>
      <c r="V2676" s="2"/>
      <c r="W2676" s="2">
        <f>IF(_332_2018_07_18_outfile_posicao[[#This Row],[cod bus]]=F2675,0,1)</f>
        <v>0</v>
      </c>
      <c r="X2676" s="2">
        <f>IF(_332_2018_07_18_outfile_posicao[[#This Row],[desloc]]&gt;=0,0,1)</f>
        <v>0</v>
      </c>
      <c r="Y2676" s="2">
        <f>IF(AND(_332_2018_07_18_outfile_posicao[[#This Row],[spd m/s]]&lt;1,_332_2018_07_18_outfile_posicao[[#This Row],[spd m/s]]&lt;&gt;0),1,0)</f>
        <v>0</v>
      </c>
      <c r="Z2676" s="2">
        <f>IF(Z2675=0.5,IF(P2676&gt;=P2677,0.5,1),IF(_332_2018_07_18_outfile_posicao[[#This Row],[desloc]]&lt;-1000,IF(P2676&gt;=P2677,IF(AND(Z2675=0.5,P2676=P2677),0,IF(P2676&lt;700,0.5,0)),1),IF(AND(X2676&gt;0,X2675&gt;0,_332_2018_07_18_outfile_posicao[[#This Row],[8686,881807]]&lt;500,_332_2018_07_18_outfile_posicao[[#This Row],[desloc]]&gt;0),IF(_332_2018_07_18_outfile_posicao[[#This Row],[8686,881807]]&lt;500,1,0),0)))</f>
        <v>0</v>
      </c>
      <c r="AA2676" s="2">
        <f t="shared" si="41"/>
        <v>7836.9351595834542</v>
      </c>
      <c r="AB2676" s="2">
        <f>IF(_332_2018_07_18_outfile_posicao[[#This Row],[inicio]]=1,0,IF(AB2675&gt;0,0.5,IF(_332_2018_07_18_outfile_posicao[[#This Row],[max dist]]=_332_2018_07_18_outfile_posicao[[#This Row],[8686,881807]],1,0)))</f>
        <v>0</v>
      </c>
      <c r="AC2676" s="2">
        <f>IF(_332_2018_07_18_outfile_posicao[[#This Row],[fim]]=0,AC2677+1,0)</f>
        <v>3</v>
      </c>
      <c r="AD2676" s="2"/>
      <c r="AE2676" s="2"/>
      <c r="AF2676" s="2"/>
      <c r="AG2676" s="2"/>
      <c r="AH2676" s="2"/>
      <c r="AI2676" s="2"/>
    </row>
    <row r="2677" spans="1:35" x14ac:dyDescent="0.25">
      <c r="A2677">
        <v>1590</v>
      </c>
      <c r="B2677">
        <v>2</v>
      </c>
      <c r="C2677" s="2" t="s">
        <v>4000</v>
      </c>
      <c r="D2677">
        <v>332</v>
      </c>
      <c r="E2677" s="2" t="s">
        <v>5677</v>
      </c>
      <c r="F2677" s="2" t="s">
        <v>5221</v>
      </c>
      <c r="G2677" s="2">
        <v>2676</v>
      </c>
      <c r="H2677" t="b">
        <v>1</v>
      </c>
      <c r="I2677" s="3">
        <v>43299.593981481485</v>
      </c>
      <c r="J2677" s="2">
        <v>1607</v>
      </c>
      <c r="K2677" s="2">
        <v>-23.593662250000001</v>
      </c>
      <c r="L2677" s="2">
        <v>-46.629293750000002</v>
      </c>
      <c r="M2677" s="2">
        <f>IF(AND(_332_2018_07_18_outfile_posicao[[#This Row],[hora bus]]=I2676,_332_2018_07_18_outfile_posicao[[#This Row],[lat bus]]=K2676,_332_2018_07_18_outfile_posicao[[#This Row],[lon bus]]=L2676),1,0)</f>
        <v>0</v>
      </c>
      <c r="N2677">
        <v>235</v>
      </c>
      <c r="O2677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0.24999987001586105</v>
      </c>
      <c r="P2677">
        <f>VLOOKUP(_332_2018_07_18_outfile_posicao[[#This Row],[shape]],shape!A:D,4,0)+VLOOKUP(_332_2018_07_18_outfile_posicao[[#This Row],[shape]]+1,shape!A:E,5,0)*_332_2018_07_18_outfile_posicao[[#This Row],[% avanc]]</f>
        <v>7479.1492866179797</v>
      </c>
      <c r="Q2677" s="4">
        <f>_332_2018_07_18_outfile_posicao[[#This Row],[8686,881807]]/_332_2018_07_18_outfile_posicao[[#Headers],[8686,881807]]</f>
        <v>0.86097053612392727</v>
      </c>
      <c r="R2677">
        <f>_332_2018_07_18_outfile_posicao[[#This Row],[8686,881807]]-P2676</f>
        <v>314.4666594905375</v>
      </c>
      <c r="S2677">
        <f>(_332_2018_07_18_outfile_posicao[[#This Row],[hora bus]]-I2676)*86000</f>
        <v>44.79166712553706</v>
      </c>
      <c r="T2677">
        <f>_332_2018_07_18_outfile_posicao[[#This Row],[desloc]]/_332_2018_07_18_outfile_posicao[[#This Row],[seconds]]</f>
        <v>7.0206509306560436</v>
      </c>
      <c r="U2677">
        <f>_332_2018_07_18_outfile_posicao[[#This Row],[spd m/s]]*3.6</f>
        <v>25.274343350361757</v>
      </c>
      <c r="V2677" s="2"/>
      <c r="W2677" s="2">
        <f>IF(_332_2018_07_18_outfile_posicao[[#This Row],[cod bus]]=F2676,0,1)</f>
        <v>0</v>
      </c>
      <c r="X2677" s="2">
        <f>IF(_332_2018_07_18_outfile_posicao[[#This Row],[desloc]]&gt;=0,0,1)</f>
        <v>0</v>
      </c>
      <c r="Y2677" s="2">
        <f>IF(AND(_332_2018_07_18_outfile_posicao[[#This Row],[spd m/s]]&lt;1,_332_2018_07_18_outfile_posicao[[#This Row],[spd m/s]]&lt;&gt;0),1,0)</f>
        <v>0</v>
      </c>
      <c r="Z2677" s="2">
        <f>IF(Z2676=0.5,IF(P2677&gt;=P2678,0.5,1),IF(_332_2018_07_18_outfile_posicao[[#This Row],[desloc]]&lt;-1000,IF(P2677&gt;=P2678,IF(AND(Z2676=0.5,P2677=P2678),0,IF(P2677&lt;700,0.5,0)),1),IF(AND(X2677&gt;0,X2676&gt;0,_332_2018_07_18_outfile_posicao[[#This Row],[8686,881807]]&lt;500,_332_2018_07_18_outfile_posicao[[#This Row],[desloc]]&gt;0),IF(_332_2018_07_18_outfile_posicao[[#This Row],[8686,881807]]&lt;500,1,0),0)))</f>
        <v>0</v>
      </c>
      <c r="AA2677" s="2">
        <f t="shared" si="41"/>
        <v>7836.9351595834542</v>
      </c>
      <c r="AB2677" s="2">
        <f>IF(_332_2018_07_18_outfile_posicao[[#This Row],[inicio]]=1,0,IF(AB2676&gt;0,0.5,IF(_332_2018_07_18_outfile_posicao[[#This Row],[max dist]]=_332_2018_07_18_outfile_posicao[[#This Row],[8686,881807]],1,0)))</f>
        <v>0</v>
      </c>
      <c r="AC2677" s="2">
        <f>IF(_332_2018_07_18_outfile_posicao[[#This Row],[fim]]=0,AC2678+1,0)</f>
        <v>2</v>
      </c>
      <c r="AD2677" s="2"/>
      <c r="AE2677" s="2"/>
      <c r="AF2677" s="2"/>
      <c r="AG2677" s="2"/>
      <c r="AH2677" s="2"/>
      <c r="AI2677" s="2"/>
    </row>
    <row r="2678" spans="1:35" x14ac:dyDescent="0.25">
      <c r="A2678">
        <v>1592</v>
      </c>
      <c r="B2678">
        <v>2</v>
      </c>
      <c r="C2678" s="2" t="s">
        <v>4002</v>
      </c>
      <c r="D2678">
        <v>332</v>
      </c>
      <c r="E2678" s="2" t="s">
        <v>5678</v>
      </c>
      <c r="F2678" s="2" t="s">
        <v>5221</v>
      </c>
      <c r="G2678" s="2">
        <v>2677</v>
      </c>
      <c r="H2678" t="b">
        <v>1</v>
      </c>
      <c r="I2678" s="3">
        <v>43299.594502314816</v>
      </c>
      <c r="J2678" s="2">
        <v>1609</v>
      </c>
      <c r="K2678" s="2">
        <v>-23.592444499999999</v>
      </c>
      <c r="L2678" s="2">
        <v>-46.630733499999998</v>
      </c>
      <c r="M2678" s="2">
        <f>IF(AND(_332_2018_07_18_outfile_posicao[[#This Row],[hora bus]]=I2677,_332_2018_07_18_outfile_posicao[[#This Row],[lat bus]]=K2677,_332_2018_07_18_outfile_posicao[[#This Row],[lon bus]]=L2677),1,0)</f>
        <v>0</v>
      </c>
      <c r="N2678">
        <v>246</v>
      </c>
      <c r="O2678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0.49999993935945991</v>
      </c>
      <c r="P2678">
        <f>VLOOKUP(_332_2018_07_18_outfile_posicao[[#This Row],[shape]],shape!A:D,4,0)+VLOOKUP(_332_2018_07_18_outfile_posicao[[#This Row],[shape]]+1,shape!A:E,5,0)*_332_2018_07_18_outfile_posicao[[#This Row],[% avanc]]</f>
        <v>7680.3413546308666</v>
      </c>
      <c r="Q2678" s="4">
        <f>_332_2018_07_18_outfile_posicao[[#This Row],[8686,881807]]/_332_2018_07_18_outfile_posicao[[#Headers],[8686,881807]]</f>
        <v>0.88413098339175633</v>
      </c>
      <c r="R2678">
        <f>_332_2018_07_18_outfile_posicao[[#This Row],[8686,881807]]-P2677</f>
        <v>201.19206801288692</v>
      </c>
      <c r="S2678">
        <f>(_332_2018_07_18_outfile_posicao[[#This Row],[hora bus]]-I2677)*86000</f>
        <v>44.791666499804705</v>
      </c>
      <c r="T2678">
        <f>_332_2018_07_18_outfile_posicao[[#This Row],[desloc]]/_332_2018_07_18_outfile_posicao[[#This Row],[seconds]]</f>
        <v>4.4917299072532639</v>
      </c>
      <c r="U2678">
        <f>_332_2018_07_18_outfile_posicao[[#This Row],[spd m/s]]*3.6</f>
        <v>16.170227666111749</v>
      </c>
      <c r="V2678" s="2"/>
      <c r="W2678" s="2">
        <f>IF(_332_2018_07_18_outfile_posicao[[#This Row],[cod bus]]=F2677,0,1)</f>
        <v>0</v>
      </c>
      <c r="X2678" s="2">
        <f>IF(_332_2018_07_18_outfile_posicao[[#This Row],[desloc]]&gt;=0,0,1)</f>
        <v>0</v>
      </c>
      <c r="Y2678" s="2">
        <f>IF(AND(_332_2018_07_18_outfile_posicao[[#This Row],[spd m/s]]&lt;1,_332_2018_07_18_outfile_posicao[[#This Row],[spd m/s]]&lt;&gt;0),1,0)</f>
        <v>0</v>
      </c>
      <c r="Z2678" s="2">
        <f>IF(Z2677=0.5,IF(P2678&gt;=P2679,0.5,1),IF(_332_2018_07_18_outfile_posicao[[#This Row],[desloc]]&lt;-1000,IF(P2678&gt;=P2679,IF(AND(Z2677=0.5,P2678=P2679),0,IF(P2678&lt;700,0.5,0)),1),IF(AND(X2678&gt;0,X2677&gt;0,_332_2018_07_18_outfile_posicao[[#This Row],[8686,881807]]&lt;500,_332_2018_07_18_outfile_posicao[[#This Row],[desloc]]&gt;0),IF(_332_2018_07_18_outfile_posicao[[#This Row],[8686,881807]]&lt;500,1,0),0)))</f>
        <v>0</v>
      </c>
      <c r="AA2678" s="2">
        <f t="shared" si="41"/>
        <v>7836.9351595834542</v>
      </c>
      <c r="AB2678" s="2">
        <f>IF(_332_2018_07_18_outfile_posicao[[#This Row],[inicio]]=1,0,IF(AB2677&gt;0,0.5,IF(_332_2018_07_18_outfile_posicao[[#This Row],[max dist]]=_332_2018_07_18_outfile_posicao[[#This Row],[8686,881807]],1,0)))</f>
        <v>0</v>
      </c>
      <c r="AC2678" s="2">
        <f>IF(_332_2018_07_18_outfile_posicao[[#This Row],[fim]]=0,AC2679+1,0)</f>
        <v>1</v>
      </c>
      <c r="AD2678" s="2"/>
      <c r="AE2678" s="2"/>
      <c r="AF2678" s="2"/>
      <c r="AG2678" s="2"/>
      <c r="AH2678" s="2"/>
      <c r="AI2678" s="2"/>
    </row>
    <row r="2679" spans="1:35" x14ac:dyDescent="0.25">
      <c r="A2679">
        <v>1593</v>
      </c>
      <c r="B2679">
        <v>2</v>
      </c>
      <c r="C2679" s="2" t="s">
        <v>4003</v>
      </c>
      <c r="D2679">
        <v>332</v>
      </c>
      <c r="E2679" s="2" t="s">
        <v>5679</v>
      </c>
      <c r="F2679" s="2" t="s">
        <v>5221</v>
      </c>
      <c r="G2679" s="2">
        <v>2678</v>
      </c>
      <c r="H2679" t="b">
        <v>1</v>
      </c>
      <c r="I2679" s="3">
        <v>43299.595023148147</v>
      </c>
      <c r="J2679" s="2">
        <v>1610</v>
      </c>
      <c r="K2679" s="2">
        <v>-23.591369</v>
      </c>
      <c r="L2679" s="2">
        <v>-46.631711500000002</v>
      </c>
      <c r="M2679" s="2">
        <f>IF(AND(_332_2018_07_18_outfile_posicao[[#This Row],[hora bus]]=I2678,_332_2018_07_18_outfile_posicao[[#This Row],[lat bus]]=K2678,_332_2018_07_18_outfile_posicao[[#This Row],[lon bus]]=L2678),1,0)</f>
        <v>0</v>
      </c>
      <c r="N2679">
        <v>250</v>
      </c>
      <c r="O2679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0.49999993635199136</v>
      </c>
      <c r="P2679">
        <f>VLOOKUP(_332_2018_07_18_outfile_posicao[[#This Row],[shape]],shape!A:D,4,0)+VLOOKUP(_332_2018_07_18_outfile_posicao[[#This Row],[shape]]+1,shape!A:E,5,0)*_332_2018_07_18_outfile_posicao[[#This Row],[% avanc]]</f>
        <v>7836.9351595834542</v>
      </c>
      <c r="Q2679" s="4">
        <f>_332_2018_07_18_outfile_posicao[[#This Row],[8686,881807]]/_332_2018_07_18_outfile_posicao[[#Headers],[8686,881807]]</f>
        <v>0.90215745231716538</v>
      </c>
      <c r="R2679">
        <f>_332_2018_07_18_outfile_posicao[[#This Row],[8686,881807]]-P2678</f>
        <v>156.59380495258756</v>
      </c>
      <c r="S2679">
        <f>(_332_2018_07_18_outfile_posicao[[#This Row],[hora bus]]-I2678)*86000</f>
        <v>44.791666499804705</v>
      </c>
      <c r="T2679">
        <f>_332_2018_07_18_outfile_posicao[[#This Row],[desloc]]/_332_2018_07_18_outfile_posicao[[#This Row],[seconds]]</f>
        <v>3.4960477515001664</v>
      </c>
      <c r="U2679">
        <f>_332_2018_07_18_outfile_posicao[[#This Row],[spd m/s]]*3.6</f>
        <v>12.5857719054006</v>
      </c>
      <c r="V2679" s="2"/>
      <c r="W2679" s="2">
        <f>IF(_332_2018_07_18_outfile_posicao[[#This Row],[cod bus]]=F2678,0,1)</f>
        <v>0</v>
      </c>
      <c r="X2679" s="2">
        <f>IF(_332_2018_07_18_outfile_posicao[[#This Row],[desloc]]&gt;=0,0,1)</f>
        <v>0</v>
      </c>
      <c r="Y2679" s="2">
        <f>IF(AND(_332_2018_07_18_outfile_posicao[[#This Row],[spd m/s]]&lt;1,_332_2018_07_18_outfile_posicao[[#This Row],[spd m/s]]&lt;&gt;0),1,0)</f>
        <v>0</v>
      </c>
      <c r="Z2679" s="2">
        <f>IF(Z2678=0.5,IF(P2679&gt;=P2680,0.5,1),IF(_332_2018_07_18_outfile_posicao[[#This Row],[desloc]]&lt;-1000,IF(P2679&gt;=P2680,IF(AND(Z2678=0.5,P2679=P2680),0,IF(P2679&lt;700,0.5,0)),1),IF(AND(X2679&gt;0,X2678&gt;0,_332_2018_07_18_outfile_posicao[[#This Row],[8686,881807]]&lt;500,_332_2018_07_18_outfile_posicao[[#This Row],[desloc]]&gt;0),IF(_332_2018_07_18_outfile_posicao[[#This Row],[8686,881807]]&lt;500,1,0),0)))</f>
        <v>0</v>
      </c>
      <c r="AA2679" s="2">
        <f t="shared" si="41"/>
        <v>7836.9351595834542</v>
      </c>
      <c r="AB2679" s="2">
        <f>IF(_332_2018_07_18_outfile_posicao[[#This Row],[inicio]]=1,0,IF(AB2678&gt;0,0.5,IF(_332_2018_07_18_outfile_posicao[[#This Row],[max dist]]=_332_2018_07_18_outfile_posicao[[#This Row],[8686,881807]],1,0)))</f>
        <v>1</v>
      </c>
      <c r="AC2679" s="2">
        <f>IF(_332_2018_07_18_outfile_posicao[[#This Row],[fim]]=0,AC2680+1,0)</f>
        <v>0</v>
      </c>
      <c r="AD2679" s="2"/>
      <c r="AE2679" s="2"/>
      <c r="AF2679" s="2"/>
      <c r="AG2679" s="2"/>
      <c r="AH2679" s="2"/>
      <c r="AI2679" s="2"/>
    </row>
    <row r="2680" spans="1:35" x14ac:dyDescent="0.25">
      <c r="A2680">
        <v>1693</v>
      </c>
      <c r="B2680">
        <v>2</v>
      </c>
      <c r="C2680" s="2" t="s">
        <v>4078</v>
      </c>
      <c r="D2680">
        <v>332</v>
      </c>
      <c r="E2680" s="2" t="s">
        <v>6047</v>
      </c>
      <c r="F2680" s="2" t="s">
        <v>5221</v>
      </c>
      <c r="G2680" s="2">
        <v>2679</v>
      </c>
      <c r="H2680" t="b">
        <v>1</v>
      </c>
      <c r="I2680" s="3">
        <v>43299.62976851852</v>
      </c>
      <c r="J2680" s="2">
        <v>1733</v>
      </c>
      <c r="K2680" s="2">
        <v>-23.639825999999999</v>
      </c>
      <c r="L2680" s="2">
        <v>-46.607307499999997</v>
      </c>
      <c r="M2680" s="2">
        <f>IF(AND(_332_2018_07_18_outfile_posicao[[#This Row],[hora bus]]=I2679,_332_2018_07_18_outfile_posicao[[#This Row],[lat bus]]=K2679,_332_2018_07_18_outfile_posicao[[#This Row],[lon bus]]=L2679),1,0)</f>
        <v>0</v>
      </c>
      <c r="N2680">
        <v>1</v>
      </c>
      <c r="O2680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680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680" s="4">
        <f>_332_2018_07_18_outfile_posicao[[#This Row],[8686,881807]]/_332_2018_07_18_outfile_posicao[[#Headers],[8686,881807]]</f>
        <v>5.2380543083378913E-4</v>
      </c>
      <c r="R2680">
        <f>_332_2018_07_18_outfile_posicao[[#This Row],[8686,881807]]-P2679</f>
        <v>-7832.3849237159366</v>
      </c>
      <c r="S2680">
        <f>(_332_2018_07_18_outfile_posicao[[#This Row],[hora bus]]-I2679)*86000</f>
        <v>2988.1018520391081</v>
      </c>
      <c r="T2680">
        <f>_332_2018_07_18_outfile_posicao[[#This Row],[desloc]]/_332_2018_07_18_outfile_posicao[[#This Row],[seconds]]</f>
        <v>-2.6211907463499093</v>
      </c>
      <c r="U2680">
        <f>_332_2018_07_18_outfile_posicao[[#This Row],[spd m/s]]*3.6</f>
        <v>-9.436286686859674</v>
      </c>
      <c r="V2680" s="2"/>
      <c r="W2680" s="2">
        <f>IF(_332_2018_07_18_outfile_posicao[[#This Row],[cod bus]]=F2679,0,1)</f>
        <v>0</v>
      </c>
      <c r="X2680" s="2">
        <f>IF(_332_2018_07_18_outfile_posicao[[#This Row],[desloc]]&gt;=0,0,1)</f>
        <v>1</v>
      </c>
      <c r="Y2680" s="2">
        <f>IF(AND(_332_2018_07_18_outfile_posicao[[#This Row],[spd m/s]]&lt;1,_332_2018_07_18_outfile_posicao[[#This Row],[spd m/s]]&lt;&gt;0),1,0)</f>
        <v>1</v>
      </c>
      <c r="Z2680" s="2">
        <f>IF(Z2679=0.5,IF(P2680&gt;=P2681,0.5,1),IF(_332_2018_07_18_outfile_posicao[[#This Row],[desloc]]&lt;-1000,IF(P2680&gt;=P2681,IF(AND(Z2679=0.5,P2680=P2681),0,IF(P2680&lt;700,0.5,0)),1),IF(AND(X2680&gt;0,X2679&gt;0,_332_2018_07_18_outfile_posicao[[#This Row],[8686,881807]]&lt;500,_332_2018_07_18_outfile_posicao[[#This Row],[desloc]]&gt;0),IF(_332_2018_07_18_outfile_posicao[[#This Row],[8686,881807]]&lt;500,1,0),0)))</f>
        <v>0.5</v>
      </c>
      <c r="AA2680" s="2">
        <f t="shared" si="41"/>
        <v>0</v>
      </c>
      <c r="AB2680" s="2">
        <f>IF(_332_2018_07_18_outfile_posicao[[#This Row],[inicio]]=1,0,IF(AB2679&gt;0,0.5,IF(_332_2018_07_18_outfile_posicao[[#This Row],[max dist]]=_332_2018_07_18_outfile_posicao[[#This Row],[8686,881807]],1,0)))</f>
        <v>0.5</v>
      </c>
      <c r="AC2680" s="2">
        <f>IF(_332_2018_07_18_outfile_posicao[[#This Row],[fim]]=0,AC2681+1,0)</f>
        <v>0</v>
      </c>
      <c r="AD2680" s="2"/>
      <c r="AE2680" s="2"/>
      <c r="AF2680" s="2"/>
      <c r="AG2680" s="2"/>
      <c r="AH2680" s="2"/>
      <c r="AI2680" s="2"/>
    </row>
    <row r="2681" spans="1:35" x14ac:dyDescent="0.25">
      <c r="A2681">
        <v>1695</v>
      </c>
      <c r="B2681">
        <v>2</v>
      </c>
      <c r="C2681" s="2" t="s">
        <v>4080</v>
      </c>
      <c r="D2681">
        <v>332</v>
      </c>
      <c r="E2681" s="2" t="s">
        <v>6048</v>
      </c>
      <c r="F2681" s="2" t="s">
        <v>5221</v>
      </c>
      <c r="G2681" s="2">
        <v>2680</v>
      </c>
      <c r="H2681" t="b">
        <v>1</v>
      </c>
      <c r="I2681" s="3">
        <v>43299.630289351851</v>
      </c>
      <c r="J2681" s="2">
        <v>1736</v>
      </c>
      <c r="K2681" s="2">
        <v>-23.639825999999999</v>
      </c>
      <c r="L2681" s="2">
        <v>-46.607307499999997</v>
      </c>
      <c r="M2681" s="2">
        <f>IF(AND(_332_2018_07_18_outfile_posicao[[#This Row],[hora bus]]=I2680,_332_2018_07_18_outfile_posicao[[#This Row],[lat bus]]=K2680,_332_2018_07_18_outfile_posicao[[#This Row],[lon bus]]=L2680),1,0)</f>
        <v>0</v>
      </c>
      <c r="N2681">
        <v>1</v>
      </c>
      <c r="O2681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681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681" s="4">
        <f>_332_2018_07_18_outfile_posicao[[#This Row],[8686,881807]]/_332_2018_07_18_outfile_posicao[[#Headers],[8686,881807]]</f>
        <v>5.2380543083378913E-4</v>
      </c>
      <c r="R2681">
        <f>_332_2018_07_18_outfile_posicao[[#This Row],[8686,881807]]-P2680</f>
        <v>0</v>
      </c>
      <c r="S2681">
        <f>(_332_2018_07_18_outfile_posicao[[#This Row],[hora bus]]-I2680)*86000</f>
        <v>44.791666499804705</v>
      </c>
      <c r="T2681">
        <f>_332_2018_07_18_outfile_posicao[[#This Row],[desloc]]/_332_2018_07_18_outfile_posicao[[#This Row],[seconds]]</f>
        <v>0</v>
      </c>
      <c r="U2681">
        <f>_332_2018_07_18_outfile_posicao[[#This Row],[spd m/s]]*3.6</f>
        <v>0</v>
      </c>
      <c r="V2681" s="2"/>
      <c r="W2681" s="2">
        <f>IF(_332_2018_07_18_outfile_posicao[[#This Row],[cod bus]]=F2680,0,1)</f>
        <v>0</v>
      </c>
      <c r="X2681" s="2">
        <f>IF(_332_2018_07_18_outfile_posicao[[#This Row],[desloc]]&gt;=0,0,1)</f>
        <v>0</v>
      </c>
      <c r="Y2681" s="2">
        <f>IF(AND(_332_2018_07_18_outfile_posicao[[#This Row],[spd m/s]]&lt;1,_332_2018_07_18_outfile_posicao[[#This Row],[spd m/s]]&lt;&gt;0),1,0)</f>
        <v>0</v>
      </c>
      <c r="Z2681" s="2">
        <f>IF(Z2680=0.5,IF(P2681&gt;=P2682,0.5,1),IF(_332_2018_07_18_outfile_posicao[[#This Row],[desloc]]&lt;-1000,IF(P2681&gt;=P2682,IF(AND(Z2680=0.5,P2681=P2682),0,IF(P2681&lt;700,0.5,0)),1),IF(AND(X2681&gt;0,X2680&gt;0,_332_2018_07_18_outfile_posicao[[#This Row],[8686,881807]]&lt;500,_332_2018_07_18_outfile_posicao[[#This Row],[desloc]]&gt;0),IF(_332_2018_07_18_outfile_posicao[[#This Row],[8686,881807]]&lt;500,1,0),0)))</f>
        <v>0.5</v>
      </c>
      <c r="AA2681" s="2">
        <f t="shared" si="41"/>
        <v>0</v>
      </c>
      <c r="AB2681" s="2">
        <f>IF(_332_2018_07_18_outfile_posicao[[#This Row],[inicio]]=1,0,IF(AB2680&gt;0,0.5,IF(_332_2018_07_18_outfile_posicao[[#This Row],[max dist]]=_332_2018_07_18_outfile_posicao[[#This Row],[8686,881807]],1,0)))</f>
        <v>0.5</v>
      </c>
      <c r="AC2681" s="2">
        <f>IF(_332_2018_07_18_outfile_posicao[[#This Row],[fim]]=0,AC2682+1,0)</f>
        <v>0</v>
      </c>
      <c r="AD2681" s="2"/>
      <c r="AE2681" s="2"/>
      <c r="AF2681" s="2"/>
      <c r="AG2681" s="2"/>
      <c r="AH2681" s="2"/>
      <c r="AI2681" s="2"/>
    </row>
    <row r="2682" spans="1:35" x14ac:dyDescent="0.25">
      <c r="A2682">
        <v>1696</v>
      </c>
      <c r="B2682">
        <v>2</v>
      </c>
      <c r="C2682" s="2" t="s">
        <v>4081</v>
      </c>
      <c r="D2682">
        <v>332</v>
      </c>
      <c r="E2682" s="2" t="s">
        <v>6048</v>
      </c>
      <c r="F2682" s="2" t="s">
        <v>5221</v>
      </c>
      <c r="G2682" s="2">
        <v>2681</v>
      </c>
      <c r="H2682" t="b">
        <v>1</v>
      </c>
      <c r="I2682" s="3">
        <v>43299.630810185183</v>
      </c>
      <c r="J2682" s="2">
        <v>1739</v>
      </c>
      <c r="K2682" s="2">
        <v>-23.639825999999999</v>
      </c>
      <c r="L2682" s="2">
        <v>-46.607307499999997</v>
      </c>
      <c r="M2682" s="2">
        <f>IF(AND(_332_2018_07_18_outfile_posicao[[#This Row],[hora bus]]=I2681,_332_2018_07_18_outfile_posicao[[#This Row],[lat bus]]=K2681,_332_2018_07_18_outfile_posicao[[#This Row],[lon bus]]=L2681),1,0)</f>
        <v>0</v>
      </c>
      <c r="N2682">
        <v>1</v>
      </c>
      <c r="O2682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682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682" s="4">
        <f>_332_2018_07_18_outfile_posicao[[#This Row],[8686,881807]]/_332_2018_07_18_outfile_posicao[[#Headers],[8686,881807]]</f>
        <v>5.2380543083378913E-4</v>
      </c>
      <c r="R2682">
        <f>_332_2018_07_18_outfile_posicao[[#This Row],[8686,881807]]-P2681</f>
        <v>0</v>
      </c>
      <c r="S2682">
        <f>(_332_2018_07_18_outfile_posicao[[#This Row],[hora bus]]-I2681)*86000</f>
        <v>44.791666499804705</v>
      </c>
      <c r="T2682">
        <f>_332_2018_07_18_outfile_posicao[[#This Row],[desloc]]/_332_2018_07_18_outfile_posicao[[#This Row],[seconds]]</f>
        <v>0</v>
      </c>
      <c r="U2682">
        <f>_332_2018_07_18_outfile_posicao[[#This Row],[spd m/s]]*3.6</f>
        <v>0</v>
      </c>
      <c r="V2682" s="2"/>
      <c r="W2682" s="2">
        <f>IF(_332_2018_07_18_outfile_posicao[[#This Row],[cod bus]]=F2681,0,1)</f>
        <v>0</v>
      </c>
      <c r="X2682" s="2">
        <f>IF(_332_2018_07_18_outfile_posicao[[#This Row],[desloc]]&gt;=0,0,1)</f>
        <v>0</v>
      </c>
      <c r="Y2682" s="2">
        <f>IF(AND(_332_2018_07_18_outfile_posicao[[#This Row],[spd m/s]]&lt;1,_332_2018_07_18_outfile_posicao[[#This Row],[spd m/s]]&lt;&gt;0),1,0)</f>
        <v>0</v>
      </c>
      <c r="Z2682" s="2">
        <f>IF(Z2681=0.5,IF(P2682&gt;=P2683,0.5,1),IF(_332_2018_07_18_outfile_posicao[[#This Row],[desloc]]&lt;-1000,IF(P2682&gt;=P2683,IF(AND(Z2681=0.5,P2682=P2683),0,IF(P2682&lt;700,0.5,0)),1),IF(AND(X2682&gt;0,X2681&gt;0,_332_2018_07_18_outfile_posicao[[#This Row],[8686,881807]]&lt;500,_332_2018_07_18_outfile_posicao[[#This Row],[desloc]]&gt;0),IF(_332_2018_07_18_outfile_posicao[[#This Row],[8686,881807]]&lt;500,1,0),0)))</f>
        <v>0.5</v>
      </c>
      <c r="AA2682" s="2">
        <f t="shared" si="41"/>
        <v>0</v>
      </c>
      <c r="AB2682" s="2">
        <f>IF(_332_2018_07_18_outfile_posicao[[#This Row],[inicio]]=1,0,IF(AB2681&gt;0,0.5,IF(_332_2018_07_18_outfile_posicao[[#This Row],[max dist]]=_332_2018_07_18_outfile_posicao[[#This Row],[8686,881807]],1,0)))</f>
        <v>0.5</v>
      </c>
      <c r="AC2682" s="2">
        <f>IF(_332_2018_07_18_outfile_posicao[[#This Row],[fim]]=0,AC2683+1,0)</f>
        <v>0</v>
      </c>
      <c r="AD2682" s="2"/>
      <c r="AE2682" s="2"/>
      <c r="AF2682" s="2"/>
      <c r="AG2682" s="2"/>
      <c r="AH2682" s="2"/>
      <c r="AI2682" s="2"/>
    </row>
    <row r="2683" spans="1:35" x14ac:dyDescent="0.25">
      <c r="A2683">
        <v>1698</v>
      </c>
      <c r="B2683">
        <v>2</v>
      </c>
      <c r="C2683" s="2" t="s">
        <v>4083</v>
      </c>
      <c r="D2683">
        <v>332</v>
      </c>
      <c r="E2683" s="2" t="s">
        <v>6049</v>
      </c>
      <c r="F2683" s="2" t="s">
        <v>5221</v>
      </c>
      <c r="G2683" s="2">
        <v>2682</v>
      </c>
      <c r="H2683" t="b">
        <v>1</v>
      </c>
      <c r="I2683" s="3">
        <v>43299.631331018521</v>
      </c>
      <c r="J2683" s="2">
        <v>1742</v>
      </c>
      <c r="K2683" s="2">
        <v>-23.639825999999999</v>
      </c>
      <c r="L2683" s="2">
        <v>-46.607307499999997</v>
      </c>
      <c r="M2683" s="2">
        <f>IF(AND(_332_2018_07_18_outfile_posicao[[#This Row],[hora bus]]=I2682,_332_2018_07_18_outfile_posicao[[#This Row],[lat bus]]=K2682,_332_2018_07_18_outfile_posicao[[#This Row],[lon bus]]=L2682),1,0)</f>
        <v>0</v>
      </c>
      <c r="N2683">
        <v>1</v>
      </c>
      <c r="O2683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683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683" s="4">
        <f>_332_2018_07_18_outfile_posicao[[#This Row],[8686,881807]]/_332_2018_07_18_outfile_posicao[[#Headers],[8686,881807]]</f>
        <v>5.2380543083378913E-4</v>
      </c>
      <c r="R2683">
        <f>_332_2018_07_18_outfile_posicao[[#This Row],[8686,881807]]-P2682</f>
        <v>0</v>
      </c>
      <c r="S2683">
        <f>(_332_2018_07_18_outfile_posicao[[#This Row],[hora bus]]-I2682)*86000</f>
        <v>44.79166712553706</v>
      </c>
      <c r="T2683">
        <f>_332_2018_07_18_outfile_posicao[[#This Row],[desloc]]/_332_2018_07_18_outfile_posicao[[#This Row],[seconds]]</f>
        <v>0</v>
      </c>
      <c r="U2683">
        <f>_332_2018_07_18_outfile_posicao[[#This Row],[spd m/s]]*3.6</f>
        <v>0</v>
      </c>
      <c r="V2683" s="2"/>
      <c r="W2683" s="2">
        <f>IF(_332_2018_07_18_outfile_posicao[[#This Row],[cod bus]]=F2682,0,1)</f>
        <v>0</v>
      </c>
      <c r="X2683" s="2">
        <f>IF(_332_2018_07_18_outfile_posicao[[#This Row],[desloc]]&gt;=0,0,1)</f>
        <v>0</v>
      </c>
      <c r="Y2683" s="2">
        <f>IF(AND(_332_2018_07_18_outfile_posicao[[#This Row],[spd m/s]]&lt;1,_332_2018_07_18_outfile_posicao[[#This Row],[spd m/s]]&lt;&gt;0),1,0)</f>
        <v>0</v>
      </c>
      <c r="Z2683" s="2">
        <f>IF(Z2682=0.5,IF(P2683&gt;=P2684,0.5,1),IF(_332_2018_07_18_outfile_posicao[[#This Row],[desloc]]&lt;-1000,IF(P2683&gt;=P2684,IF(AND(Z2682=0.5,P2683=P2684),0,IF(P2683&lt;700,0.5,0)),1),IF(AND(X2683&gt;0,X2682&gt;0,_332_2018_07_18_outfile_posicao[[#This Row],[8686,881807]]&lt;500,_332_2018_07_18_outfile_posicao[[#This Row],[desloc]]&gt;0),IF(_332_2018_07_18_outfile_posicao[[#This Row],[8686,881807]]&lt;500,1,0),0)))</f>
        <v>0.5</v>
      </c>
      <c r="AA2683" s="2">
        <f t="shared" si="41"/>
        <v>0</v>
      </c>
      <c r="AB2683" s="2">
        <f>IF(_332_2018_07_18_outfile_posicao[[#This Row],[inicio]]=1,0,IF(AB2682&gt;0,0.5,IF(_332_2018_07_18_outfile_posicao[[#This Row],[max dist]]=_332_2018_07_18_outfile_posicao[[#This Row],[8686,881807]],1,0)))</f>
        <v>0.5</v>
      </c>
      <c r="AC2683" s="2">
        <f>IF(_332_2018_07_18_outfile_posicao[[#This Row],[fim]]=0,AC2684+1,0)</f>
        <v>0</v>
      </c>
      <c r="AD2683" s="2"/>
      <c r="AE2683" s="2"/>
      <c r="AF2683" s="2"/>
      <c r="AG2683" s="2"/>
      <c r="AH2683" s="2"/>
      <c r="AI2683" s="2"/>
    </row>
    <row r="2684" spans="1:35" x14ac:dyDescent="0.25">
      <c r="A2684">
        <v>1699</v>
      </c>
      <c r="B2684">
        <v>2</v>
      </c>
      <c r="C2684" s="2" t="s">
        <v>4084</v>
      </c>
      <c r="D2684">
        <v>332</v>
      </c>
      <c r="E2684" s="2" t="s">
        <v>6050</v>
      </c>
      <c r="F2684" s="2" t="s">
        <v>5221</v>
      </c>
      <c r="G2684" s="2">
        <v>2683</v>
      </c>
      <c r="H2684" t="b">
        <v>1</v>
      </c>
      <c r="I2684" s="3">
        <v>43299.631851851853</v>
      </c>
      <c r="J2684" s="2">
        <v>1745</v>
      </c>
      <c r="K2684" s="2">
        <v>-23.639825999999999</v>
      </c>
      <c r="L2684" s="2">
        <v>-46.607307499999997</v>
      </c>
      <c r="M2684" s="2">
        <f>IF(AND(_332_2018_07_18_outfile_posicao[[#This Row],[hora bus]]=I2683,_332_2018_07_18_outfile_posicao[[#This Row],[lat bus]]=K2683,_332_2018_07_18_outfile_posicao[[#This Row],[lon bus]]=L2683),1,0)</f>
        <v>0</v>
      </c>
      <c r="N2684">
        <v>1</v>
      </c>
      <c r="O2684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684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684" s="4">
        <f>_332_2018_07_18_outfile_posicao[[#This Row],[8686,881807]]/_332_2018_07_18_outfile_posicao[[#Headers],[8686,881807]]</f>
        <v>5.2380543083378913E-4</v>
      </c>
      <c r="R2684">
        <f>_332_2018_07_18_outfile_posicao[[#This Row],[8686,881807]]-P2683</f>
        <v>0</v>
      </c>
      <c r="S2684">
        <f>(_332_2018_07_18_outfile_posicao[[#This Row],[hora bus]]-I2683)*86000</f>
        <v>44.791666499804705</v>
      </c>
      <c r="T2684">
        <f>_332_2018_07_18_outfile_posicao[[#This Row],[desloc]]/_332_2018_07_18_outfile_posicao[[#This Row],[seconds]]</f>
        <v>0</v>
      </c>
      <c r="U2684">
        <f>_332_2018_07_18_outfile_posicao[[#This Row],[spd m/s]]*3.6</f>
        <v>0</v>
      </c>
      <c r="V2684" s="2"/>
      <c r="W2684" s="2">
        <f>IF(_332_2018_07_18_outfile_posicao[[#This Row],[cod bus]]=F2683,0,1)</f>
        <v>0</v>
      </c>
      <c r="X2684" s="2">
        <f>IF(_332_2018_07_18_outfile_posicao[[#This Row],[desloc]]&gt;=0,0,1)</f>
        <v>0</v>
      </c>
      <c r="Y2684" s="2">
        <f>IF(AND(_332_2018_07_18_outfile_posicao[[#This Row],[spd m/s]]&lt;1,_332_2018_07_18_outfile_posicao[[#This Row],[spd m/s]]&lt;&gt;0),1,0)</f>
        <v>0</v>
      </c>
      <c r="Z2684" s="2">
        <f>IF(Z2683=0.5,IF(P2684&gt;=P2685,0.5,1),IF(_332_2018_07_18_outfile_posicao[[#This Row],[desloc]]&lt;-1000,IF(P2684&gt;=P2685,IF(AND(Z2683=0.5,P2684=P2685),0,IF(P2684&lt;700,0.5,0)),1),IF(AND(X2684&gt;0,X2683&gt;0,_332_2018_07_18_outfile_posicao[[#This Row],[8686,881807]]&lt;500,_332_2018_07_18_outfile_posicao[[#This Row],[desloc]]&gt;0),IF(_332_2018_07_18_outfile_posicao[[#This Row],[8686,881807]]&lt;500,1,0),0)))</f>
        <v>0.5</v>
      </c>
      <c r="AA2684" s="2">
        <f t="shared" si="41"/>
        <v>0</v>
      </c>
      <c r="AB2684" s="2">
        <f>IF(_332_2018_07_18_outfile_posicao[[#This Row],[inicio]]=1,0,IF(AB2683&gt;0,0.5,IF(_332_2018_07_18_outfile_posicao[[#This Row],[max dist]]=_332_2018_07_18_outfile_posicao[[#This Row],[8686,881807]],1,0)))</f>
        <v>0.5</v>
      </c>
      <c r="AC2684" s="2">
        <f>IF(_332_2018_07_18_outfile_posicao[[#This Row],[fim]]=0,AC2685+1,0)</f>
        <v>0</v>
      </c>
      <c r="AD2684" s="2"/>
      <c r="AE2684" s="2"/>
      <c r="AF2684" s="2"/>
      <c r="AG2684" s="2"/>
      <c r="AH2684" s="2"/>
      <c r="AI2684" s="2"/>
    </row>
    <row r="2685" spans="1:35" x14ac:dyDescent="0.25">
      <c r="A2685">
        <v>1701</v>
      </c>
      <c r="B2685">
        <v>2</v>
      </c>
      <c r="C2685" s="2" t="s">
        <v>4086</v>
      </c>
      <c r="D2685">
        <v>332</v>
      </c>
      <c r="E2685" s="2" t="s">
        <v>6051</v>
      </c>
      <c r="F2685" s="2" t="s">
        <v>5221</v>
      </c>
      <c r="G2685" s="2">
        <v>2684</v>
      </c>
      <c r="H2685" t="b">
        <v>1</v>
      </c>
      <c r="I2685" s="3">
        <v>43299.632372685184</v>
      </c>
      <c r="J2685" s="2">
        <v>1749</v>
      </c>
      <c r="K2685" s="2">
        <v>-23.639825999999999</v>
      </c>
      <c r="L2685" s="2">
        <v>-46.607307499999997</v>
      </c>
      <c r="M2685" s="2">
        <f>IF(AND(_332_2018_07_18_outfile_posicao[[#This Row],[hora bus]]=I2684,_332_2018_07_18_outfile_posicao[[#This Row],[lat bus]]=K2684,_332_2018_07_18_outfile_posicao[[#This Row],[lon bus]]=L2684),1,0)</f>
        <v>0</v>
      </c>
      <c r="N2685">
        <v>1</v>
      </c>
      <c r="O2685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685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685" s="4">
        <f>_332_2018_07_18_outfile_posicao[[#This Row],[8686,881807]]/_332_2018_07_18_outfile_posicao[[#Headers],[8686,881807]]</f>
        <v>5.2380543083378913E-4</v>
      </c>
      <c r="R2685">
        <f>_332_2018_07_18_outfile_posicao[[#This Row],[8686,881807]]-P2684</f>
        <v>0</v>
      </c>
      <c r="S2685">
        <f>(_332_2018_07_18_outfile_posicao[[#This Row],[hora bus]]-I2684)*86000</f>
        <v>44.791666499804705</v>
      </c>
      <c r="T2685">
        <f>_332_2018_07_18_outfile_posicao[[#This Row],[desloc]]/_332_2018_07_18_outfile_posicao[[#This Row],[seconds]]</f>
        <v>0</v>
      </c>
      <c r="U2685">
        <f>_332_2018_07_18_outfile_posicao[[#This Row],[spd m/s]]*3.6</f>
        <v>0</v>
      </c>
      <c r="V2685" s="2"/>
      <c r="W2685" s="2">
        <f>IF(_332_2018_07_18_outfile_posicao[[#This Row],[cod bus]]=F2684,0,1)</f>
        <v>0</v>
      </c>
      <c r="X2685" s="2">
        <f>IF(_332_2018_07_18_outfile_posicao[[#This Row],[desloc]]&gt;=0,0,1)</f>
        <v>0</v>
      </c>
      <c r="Y2685" s="2">
        <f>IF(AND(_332_2018_07_18_outfile_posicao[[#This Row],[spd m/s]]&lt;1,_332_2018_07_18_outfile_posicao[[#This Row],[spd m/s]]&lt;&gt;0),1,0)</f>
        <v>0</v>
      </c>
      <c r="Z2685" s="2">
        <f>IF(Z2684=0.5,IF(P2685&gt;=P2686,0.5,1),IF(_332_2018_07_18_outfile_posicao[[#This Row],[desloc]]&lt;-1000,IF(P2685&gt;=P2686,IF(AND(Z2684=0.5,P2685=P2686),0,IF(P2685&lt;700,0.5,0)),1),IF(AND(X2685&gt;0,X2684&gt;0,_332_2018_07_18_outfile_posicao[[#This Row],[8686,881807]]&lt;500,_332_2018_07_18_outfile_posicao[[#This Row],[desloc]]&gt;0),IF(_332_2018_07_18_outfile_posicao[[#This Row],[8686,881807]]&lt;500,1,0),0)))</f>
        <v>0.5</v>
      </c>
      <c r="AA2685" s="2">
        <f t="shared" si="41"/>
        <v>0</v>
      </c>
      <c r="AB2685" s="2">
        <f>IF(_332_2018_07_18_outfile_posicao[[#This Row],[inicio]]=1,0,IF(AB2684&gt;0,0.5,IF(_332_2018_07_18_outfile_posicao[[#This Row],[max dist]]=_332_2018_07_18_outfile_posicao[[#This Row],[8686,881807]],1,0)))</f>
        <v>0.5</v>
      </c>
      <c r="AC2685" s="2">
        <f>IF(_332_2018_07_18_outfile_posicao[[#This Row],[fim]]=0,AC2686+1,0)</f>
        <v>0</v>
      </c>
      <c r="AD2685" s="2"/>
      <c r="AE2685" s="2"/>
      <c r="AF2685" s="2"/>
      <c r="AG2685" s="2"/>
      <c r="AH2685" s="2"/>
      <c r="AI2685" s="2"/>
    </row>
    <row r="2686" spans="1:35" x14ac:dyDescent="0.25">
      <c r="A2686">
        <v>1702</v>
      </c>
      <c r="B2686">
        <v>2</v>
      </c>
      <c r="C2686" s="2" t="s">
        <v>4087</v>
      </c>
      <c r="D2686">
        <v>332</v>
      </c>
      <c r="E2686" s="2" t="s">
        <v>6051</v>
      </c>
      <c r="F2686" s="2" t="s">
        <v>5221</v>
      </c>
      <c r="G2686" s="2">
        <v>2685</v>
      </c>
      <c r="H2686" t="b">
        <v>1</v>
      </c>
      <c r="I2686" s="3">
        <v>43299.632893518516</v>
      </c>
      <c r="J2686" s="2">
        <v>1752</v>
      </c>
      <c r="K2686" s="2">
        <v>-23.639825999999999</v>
      </c>
      <c r="L2686" s="2">
        <v>-46.607307499999997</v>
      </c>
      <c r="M2686" s="2">
        <f>IF(AND(_332_2018_07_18_outfile_posicao[[#This Row],[hora bus]]=I2685,_332_2018_07_18_outfile_posicao[[#This Row],[lat bus]]=K2685,_332_2018_07_18_outfile_posicao[[#This Row],[lon bus]]=L2685),1,0)</f>
        <v>0</v>
      </c>
      <c r="N2686">
        <v>1</v>
      </c>
      <c r="O2686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686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686" s="4">
        <f>_332_2018_07_18_outfile_posicao[[#This Row],[8686,881807]]/_332_2018_07_18_outfile_posicao[[#Headers],[8686,881807]]</f>
        <v>5.2380543083378913E-4</v>
      </c>
      <c r="R2686">
        <f>_332_2018_07_18_outfile_posicao[[#This Row],[8686,881807]]-P2685</f>
        <v>0</v>
      </c>
      <c r="S2686">
        <f>(_332_2018_07_18_outfile_posicao[[#This Row],[hora bus]]-I2685)*86000</f>
        <v>44.791666499804705</v>
      </c>
      <c r="T2686">
        <f>_332_2018_07_18_outfile_posicao[[#This Row],[desloc]]/_332_2018_07_18_outfile_posicao[[#This Row],[seconds]]</f>
        <v>0</v>
      </c>
      <c r="U2686">
        <f>_332_2018_07_18_outfile_posicao[[#This Row],[spd m/s]]*3.6</f>
        <v>0</v>
      </c>
      <c r="V2686" s="2"/>
      <c r="W2686" s="2">
        <f>IF(_332_2018_07_18_outfile_posicao[[#This Row],[cod bus]]=F2685,0,1)</f>
        <v>0</v>
      </c>
      <c r="X2686" s="2">
        <f>IF(_332_2018_07_18_outfile_posicao[[#This Row],[desloc]]&gt;=0,0,1)</f>
        <v>0</v>
      </c>
      <c r="Y2686" s="2">
        <f>IF(AND(_332_2018_07_18_outfile_posicao[[#This Row],[spd m/s]]&lt;1,_332_2018_07_18_outfile_posicao[[#This Row],[spd m/s]]&lt;&gt;0),1,0)</f>
        <v>0</v>
      </c>
      <c r="Z2686" s="2">
        <f>IF(Z2685=0.5,IF(P2686&gt;=P2687,0.5,1),IF(_332_2018_07_18_outfile_posicao[[#This Row],[desloc]]&lt;-1000,IF(P2686&gt;=P2687,IF(AND(Z2685=0.5,P2686=P2687),0,IF(P2686&lt;700,0.5,0)),1),IF(AND(X2686&gt;0,X2685&gt;0,_332_2018_07_18_outfile_posicao[[#This Row],[8686,881807]]&lt;500,_332_2018_07_18_outfile_posicao[[#This Row],[desloc]]&gt;0),IF(_332_2018_07_18_outfile_posicao[[#This Row],[8686,881807]]&lt;500,1,0),0)))</f>
        <v>0.5</v>
      </c>
      <c r="AA2686" s="2">
        <f t="shared" si="41"/>
        <v>0</v>
      </c>
      <c r="AB2686" s="2">
        <f>IF(_332_2018_07_18_outfile_posicao[[#This Row],[inicio]]=1,0,IF(AB2685&gt;0,0.5,IF(_332_2018_07_18_outfile_posicao[[#This Row],[max dist]]=_332_2018_07_18_outfile_posicao[[#This Row],[8686,881807]],1,0)))</f>
        <v>0.5</v>
      </c>
      <c r="AC2686" s="2">
        <f>IF(_332_2018_07_18_outfile_posicao[[#This Row],[fim]]=0,AC2687+1,0)</f>
        <v>0</v>
      </c>
      <c r="AD2686" s="2"/>
      <c r="AE2686" s="2"/>
      <c r="AF2686" s="2"/>
      <c r="AG2686" s="2"/>
      <c r="AH2686" s="2"/>
      <c r="AI2686" s="2"/>
    </row>
    <row r="2687" spans="1:35" x14ac:dyDescent="0.25">
      <c r="A2687">
        <v>1704</v>
      </c>
      <c r="B2687">
        <v>2</v>
      </c>
      <c r="C2687" s="2" t="s">
        <v>4089</v>
      </c>
      <c r="D2687">
        <v>332</v>
      </c>
      <c r="E2687" s="2" t="s">
        <v>6052</v>
      </c>
      <c r="F2687" s="2" t="s">
        <v>5221</v>
      </c>
      <c r="G2687" s="2">
        <v>2686</v>
      </c>
      <c r="H2687" t="b">
        <v>1</v>
      </c>
      <c r="I2687" s="3">
        <v>43299.633414351854</v>
      </c>
      <c r="J2687" s="2">
        <v>1755</v>
      </c>
      <c r="K2687" s="2">
        <v>-23.639825999999999</v>
      </c>
      <c r="L2687" s="2">
        <v>-46.607307499999997</v>
      </c>
      <c r="M2687" s="2">
        <f>IF(AND(_332_2018_07_18_outfile_posicao[[#This Row],[hora bus]]=I2686,_332_2018_07_18_outfile_posicao[[#This Row],[lat bus]]=K2686,_332_2018_07_18_outfile_posicao[[#This Row],[lon bus]]=L2686),1,0)</f>
        <v>0</v>
      </c>
      <c r="N2687">
        <v>1</v>
      </c>
      <c r="O2687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687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687" s="4">
        <f>_332_2018_07_18_outfile_posicao[[#This Row],[8686,881807]]/_332_2018_07_18_outfile_posicao[[#Headers],[8686,881807]]</f>
        <v>5.2380543083378913E-4</v>
      </c>
      <c r="R2687">
        <f>_332_2018_07_18_outfile_posicao[[#This Row],[8686,881807]]-P2686</f>
        <v>0</v>
      </c>
      <c r="S2687">
        <f>(_332_2018_07_18_outfile_posicao[[#This Row],[hora bus]]-I2686)*86000</f>
        <v>44.79166712553706</v>
      </c>
      <c r="T2687">
        <f>_332_2018_07_18_outfile_posicao[[#This Row],[desloc]]/_332_2018_07_18_outfile_posicao[[#This Row],[seconds]]</f>
        <v>0</v>
      </c>
      <c r="U2687">
        <f>_332_2018_07_18_outfile_posicao[[#This Row],[spd m/s]]*3.6</f>
        <v>0</v>
      </c>
      <c r="V2687" s="2"/>
      <c r="W2687" s="2">
        <f>IF(_332_2018_07_18_outfile_posicao[[#This Row],[cod bus]]=F2686,0,1)</f>
        <v>0</v>
      </c>
      <c r="X2687" s="2">
        <f>IF(_332_2018_07_18_outfile_posicao[[#This Row],[desloc]]&gt;=0,0,1)</f>
        <v>0</v>
      </c>
      <c r="Y2687" s="2">
        <f>IF(AND(_332_2018_07_18_outfile_posicao[[#This Row],[spd m/s]]&lt;1,_332_2018_07_18_outfile_posicao[[#This Row],[spd m/s]]&lt;&gt;0),1,0)</f>
        <v>0</v>
      </c>
      <c r="Z2687" s="2">
        <f>IF(Z2686=0.5,IF(P2687&gt;=P2688,0.5,1),IF(_332_2018_07_18_outfile_posicao[[#This Row],[desloc]]&lt;-1000,IF(P2687&gt;=P2688,IF(AND(Z2686=0.5,P2687=P2688),0,IF(P2687&lt;700,0.5,0)),1),IF(AND(X2687&gt;0,X2686&gt;0,_332_2018_07_18_outfile_posicao[[#This Row],[8686,881807]]&lt;500,_332_2018_07_18_outfile_posicao[[#This Row],[desloc]]&gt;0),IF(_332_2018_07_18_outfile_posicao[[#This Row],[8686,881807]]&lt;500,1,0),0)))</f>
        <v>0.5</v>
      </c>
      <c r="AA2687" s="2">
        <f t="shared" si="41"/>
        <v>0</v>
      </c>
      <c r="AB2687" s="2">
        <f>IF(_332_2018_07_18_outfile_posicao[[#This Row],[inicio]]=1,0,IF(AB2686&gt;0,0.5,IF(_332_2018_07_18_outfile_posicao[[#This Row],[max dist]]=_332_2018_07_18_outfile_posicao[[#This Row],[8686,881807]],1,0)))</f>
        <v>0.5</v>
      </c>
      <c r="AC2687" s="2">
        <f>IF(_332_2018_07_18_outfile_posicao[[#This Row],[fim]]=0,AC2688+1,0)</f>
        <v>0</v>
      </c>
      <c r="AD2687" s="2"/>
      <c r="AE2687" s="2"/>
      <c r="AF2687" s="2"/>
      <c r="AG2687" s="2"/>
      <c r="AH2687" s="2"/>
      <c r="AI2687" s="2"/>
    </row>
    <row r="2688" spans="1:35" x14ac:dyDescent="0.25">
      <c r="A2688">
        <v>1705</v>
      </c>
      <c r="B2688">
        <v>2</v>
      </c>
      <c r="C2688" s="2" t="s">
        <v>4090</v>
      </c>
      <c r="D2688">
        <v>332</v>
      </c>
      <c r="E2688" s="2" t="s">
        <v>6053</v>
      </c>
      <c r="F2688" s="2" t="s">
        <v>5221</v>
      </c>
      <c r="G2688" s="2">
        <v>2687</v>
      </c>
      <c r="H2688" t="b">
        <v>1</v>
      </c>
      <c r="I2688" s="3">
        <v>43299.633935185186</v>
      </c>
      <c r="J2688" s="2">
        <v>1757</v>
      </c>
      <c r="K2688" s="2">
        <v>-23.639825999999999</v>
      </c>
      <c r="L2688" s="2">
        <v>-46.607307499999997</v>
      </c>
      <c r="M2688" s="2">
        <f>IF(AND(_332_2018_07_18_outfile_posicao[[#This Row],[hora bus]]=I2687,_332_2018_07_18_outfile_posicao[[#This Row],[lat bus]]=K2687,_332_2018_07_18_outfile_posicao[[#This Row],[lon bus]]=L2687),1,0)</f>
        <v>0</v>
      </c>
      <c r="N2688">
        <v>1</v>
      </c>
      <c r="O2688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688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688" s="4">
        <f>_332_2018_07_18_outfile_posicao[[#This Row],[8686,881807]]/_332_2018_07_18_outfile_posicao[[#Headers],[8686,881807]]</f>
        <v>5.2380543083378913E-4</v>
      </c>
      <c r="R2688">
        <f>_332_2018_07_18_outfile_posicao[[#This Row],[8686,881807]]-P2687</f>
        <v>0</v>
      </c>
      <c r="S2688">
        <f>(_332_2018_07_18_outfile_posicao[[#This Row],[hora bus]]-I2687)*86000</f>
        <v>44.791666499804705</v>
      </c>
      <c r="T2688">
        <f>_332_2018_07_18_outfile_posicao[[#This Row],[desloc]]/_332_2018_07_18_outfile_posicao[[#This Row],[seconds]]</f>
        <v>0</v>
      </c>
      <c r="U2688">
        <f>_332_2018_07_18_outfile_posicao[[#This Row],[spd m/s]]*3.6</f>
        <v>0</v>
      </c>
      <c r="V2688" s="2"/>
      <c r="W2688" s="2">
        <f>IF(_332_2018_07_18_outfile_posicao[[#This Row],[cod bus]]=F2687,0,1)</f>
        <v>0</v>
      </c>
      <c r="X2688" s="2">
        <f>IF(_332_2018_07_18_outfile_posicao[[#This Row],[desloc]]&gt;=0,0,1)</f>
        <v>0</v>
      </c>
      <c r="Y2688" s="2">
        <f>IF(AND(_332_2018_07_18_outfile_posicao[[#This Row],[spd m/s]]&lt;1,_332_2018_07_18_outfile_posicao[[#This Row],[spd m/s]]&lt;&gt;0),1,0)</f>
        <v>0</v>
      </c>
      <c r="Z2688" s="2">
        <f>IF(Z2687=0.5,IF(P2688&gt;=P2689,0.5,1),IF(_332_2018_07_18_outfile_posicao[[#This Row],[desloc]]&lt;-1000,IF(P2688&gt;=P2689,IF(AND(Z2687=0.5,P2688=P2689),0,IF(P2688&lt;700,0.5,0)),1),IF(AND(X2688&gt;0,X2687&gt;0,_332_2018_07_18_outfile_posicao[[#This Row],[8686,881807]]&lt;500,_332_2018_07_18_outfile_posicao[[#This Row],[desloc]]&gt;0),IF(_332_2018_07_18_outfile_posicao[[#This Row],[8686,881807]]&lt;500,1,0),0)))</f>
        <v>0.5</v>
      </c>
      <c r="AA2688" s="2">
        <f t="shared" si="41"/>
        <v>0</v>
      </c>
      <c r="AB2688" s="2">
        <f>IF(_332_2018_07_18_outfile_posicao[[#This Row],[inicio]]=1,0,IF(AB2687&gt;0,0.5,IF(_332_2018_07_18_outfile_posicao[[#This Row],[max dist]]=_332_2018_07_18_outfile_posicao[[#This Row],[8686,881807]],1,0)))</f>
        <v>0.5</v>
      </c>
      <c r="AC2688" s="2">
        <f>IF(_332_2018_07_18_outfile_posicao[[#This Row],[fim]]=0,AC2689+1,0)</f>
        <v>0</v>
      </c>
      <c r="AD2688" s="2"/>
      <c r="AE2688" s="2"/>
      <c r="AF2688" s="2"/>
      <c r="AG2688" s="2"/>
      <c r="AH2688" s="2"/>
      <c r="AI2688" s="2"/>
    </row>
    <row r="2689" spans="1:35" x14ac:dyDescent="0.25">
      <c r="A2689">
        <v>1711</v>
      </c>
      <c r="B2689">
        <v>2</v>
      </c>
      <c r="C2689" s="2" t="s">
        <v>4095</v>
      </c>
      <c r="D2689">
        <v>332</v>
      </c>
      <c r="E2689" s="2" t="s">
        <v>6056</v>
      </c>
      <c r="F2689" s="2" t="s">
        <v>5221</v>
      </c>
      <c r="G2689" s="2">
        <v>2688</v>
      </c>
      <c r="H2689" t="b">
        <v>1</v>
      </c>
      <c r="I2689" s="3">
        <v>43299.635995370372</v>
      </c>
      <c r="J2689" s="2">
        <v>1763</v>
      </c>
      <c r="K2689" s="2">
        <v>-23.639825999999999</v>
      </c>
      <c r="L2689" s="2">
        <v>-46.607307499999997</v>
      </c>
      <c r="M2689" s="2">
        <f>IF(AND(_332_2018_07_18_outfile_posicao[[#This Row],[hora bus]]=I2688,_332_2018_07_18_outfile_posicao[[#This Row],[lat bus]]=K2688,_332_2018_07_18_outfile_posicao[[#This Row],[lon bus]]=L2688),1,0)</f>
        <v>0</v>
      </c>
      <c r="N2689">
        <v>1</v>
      </c>
      <c r="O2689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689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689" s="4">
        <f>_332_2018_07_18_outfile_posicao[[#This Row],[8686,881807]]/_332_2018_07_18_outfile_posicao[[#Headers],[8686,881807]]</f>
        <v>5.2380543083378913E-4</v>
      </c>
      <c r="R2689">
        <f>_332_2018_07_18_outfile_posicao[[#This Row],[8686,881807]]-P2688</f>
        <v>0</v>
      </c>
      <c r="S2689">
        <f>(_332_2018_07_18_outfile_posicao[[#This Row],[hora bus]]-I2688)*86000</f>
        <v>177.17592604458332</v>
      </c>
      <c r="T2689">
        <f>_332_2018_07_18_outfile_posicao[[#This Row],[desloc]]/_332_2018_07_18_outfile_posicao[[#This Row],[seconds]]</f>
        <v>0</v>
      </c>
      <c r="U2689">
        <f>_332_2018_07_18_outfile_posicao[[#This Row],[spd m/s]]*3.6</f>
        <v>0</v>
      </c>
      <c r="V2689" s="2"/>
      <c r="W2689" s="2">
        <f>IF(_332_2018_07_18_outfile_posicao[[#This Row],[cod bus]]=F2688,0,1)</f>
        <v>0</v>
      </c>
      <c r="X2689" s="2">
        <f>IF(_332_2018_07_18_outfile_posicao[[#This Row],[desloc]]&gt;=0,0,1)</f>
        <v>0</v>
      </c>
      <c r="Y2689" s="2">
        <f>IF(AND(_332_2018_07_18_outfile_posicao[[#This Row],[spd m/s]]&lt;1,_332_2018_07_18_outfile_posicao[[#This Row],[spd m/s]]&lt;&gt;0),1,0)</f>
        <v>0</v>
      </c>
      <c r="Z2689" s="2">
        <f>IF(Z2688=0.5,IF(P2689&gt;=P2690,0.5,1),IF(_332_2018_07_18_outfile_posicao[[#This Row],[desloc]]&lt;-1000,IF(P2689&gt;=P2690,IF(AND(Z2688=0.5,P2689=P2690),0,IF(P2689&lt;700,0.5,0)),1),IF(AND(X2689&gt;0,X2688&gt;0,_332_2018_07_18_outfile_posicao[[#This Row],[8686,881807]]&lt;500,_332_2018_07_18_outfile_posicao[[#This Row],[desloc]]&gt;0),IF(_332_2018_07_18_outfile_posicao[[#This Row],[8686,881807]]&lt;500,1,0),0)))</f>
        <v>0.5</v>
      </c>
      <c r="AA2689" s="2">
        <f t="shared" si="41"/>
        <v>0</v>
      </c>
      <c r="AB2689" s="2">
        <f>IF(_332_2018_07_18_outfile_posicao[[#This Row],[inicio]]=1,0,IF(AB2688&gt;0,0.5,IF(_332_2018_07_18_outfile_posicao[[#This Row],[max dist]]=_332_2018_07_18_outfile_posicao[[#This Row],[8686,881807]],1,0)))</f>
        <v>0.5</v>
      </c>
      <c r="AC2689" s="2">
        <f>IF(_332_2018_07_18_outfile_posicao[[#This Row],[fim]]=0,AC2690+1,0)</f>
        <v>0</v>
      </c>
      <c r="AD2689" s="2"/>
      <c r="AE2689" s="2"/>
      <c r="AF2689" s="2"/>
      <c r="AG2689" s="2"/>
      <c r="AH2689" s="2"/>
      <c r="AI2689" s="2"/>
    </row>
    <row r="2690" spans="1:35" x14ac:dyDescent="0.25">
      <c r="A2690">
        <v>1713</v>
      </c>
      <c r="B2690">
        <v>2</v>
      </c>
      <c r="C2690" s="2" t="s">
        <v>4096</v>
      </c>
      <c r="D2690">
        <v>332</v>
      </c>
      <c r="E2690" s="2" t="s">
        <v>6057</v>
      </c>
      <c r="F2690" s="2" t="s">
        <v>5221</v>
      </c>
      <c r="G2690" s="2">
        <v>2689</v>
      </c>
      <c r="H2690" t="b">
        <v>1</v>
      </c>
      <c r="I2690" s="3">
        <v>43299.636516203704</v>
      </c>
      <c r="J2690" s="2">
        <v>1765</v>
      </c>
      <c r="K2690" s="2">
        <v>-23.639825999999999</v>
      </c>
      <c r="L2690" s="2">
        <v>-46.607307499999997</v>
      </c>
      <c r="M2690" s="2">
        <f>IF(AND(_332_2018_07_18_outfile_posicao[[#This Row],[hora bus]]=I2689,_332_2018_07_18_outfile_posicao[[#This Row],[lat bus]]=K2689,_332_2018_07_18_outfile_posicao[[#This Row],[lon bus]]=L2689),1,0)</f>
        <v>0</v>
      </c>
      <c r="N2690">
        <v>1</v>
      </c>
      <c r="O2690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690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690" s="4">
        <f>_332_2018_07_18_outfile_posicao[[#This Row],[8686,881807]]/_332_2018_07_18_outfile_posicao[[#Headers],[8686,881807]]</f>
        <v>5.2380543083378913E-4</v>
      </c>
      <c r="R2690">
        <f>_332_2018_07_18_outfile_posicao[[#This Row],[8686,881807]]-P2689</f>
        <v>0</v>
      </c>
      <c r="S2690">
        <f>(_332_2018_07_18_outfile_posicao[[#This Row],[hora bus]]-I2689)*86000</f>
        <v>44.791666499804705</v>
      </c>
      <c r="T2690">
        <f>_332_2018_07_18_outfile_posicao[[#This Row],[desloc]]/_332_2018_07_18_outfile_posicao[[#This Row],[seconds]]</f>
        <v>0</v>
      </c>
      <c r="U2690">
        <f>_332_2018_07_18_outfile_posicao[[#This Row],[spd m/s]]*3.6</f>
        <v>0</v>
      </c>
      <c r="V2690" s="2"/>
      <c r="W2690" s="2">
        <f>IF(_332_2018_07_18_outfile_posicao[[#This Row],[cod bus]]=F2689,0,1)</f>
        <v>0</v>
      </c>
      <c r="X2690" s="2">
        <f>IF(_332_2018_07_18_outfile_posicao[[#This Row],[desloc]]&gt;=0,0,1)</f>
        <v>0</v>
      </c>
      <c r="Y2690" s="2">
        <f>IF(AND(_332_2018_07_18_outfile_posicao[[#This Row],[spd m/s]]&lt;1,_332_2018_07_18_outfile_posicao[[#This Row],[spd m/s]]&lt;&gt;0),1,0)</f>
        <v>0</v>
      </c>
      <c r="Z2690" s="2">
        <f>IF(Z2689=0.5,IF(P2690&gt;=P2691,0.5,1),IF(_332_2018_07_18_outfile_posicao[[#This Row],[desloc]]&lt;-1000,IF(P2690&gt;=P2691,IF(AND(Z2689=0.5,P2690=P2691),0,IF(P2690&lt;700,0.5,0)),1),IF(AND(X2690&gt;0,X2689&gt;0,_332_2018_07_18_outfile_posicao[[#This Row],[8686,881807]]&lt;500,_332_2018_07_18_outfile_posicao[[#This Row],[desloc]]&gt;0),IF(_332_2018_07_18_outfile_posicao[[#This Row],[8686,881807]]&lt;500,1,0),0)))</f>
        <v>0.5</v>
      </c>
      <c r="AA2690" s="2">
        <f t="shared" ref="AA2690:AA2753" si="42">IF(W2690=1,0,IF(Z2690&gt;0,0,IF(P2690&gt;AA2691,P2690,AA2691)))</f>
        <v>0</v>
      </c>
      <c r="AB2690" s="2">
        <f>IF(_332_2018_07_18_outfile_posicao[[#This Row],[inicio]]=1,0,IF(AB2689&gt;0,0.5,IF(_332_2018_07_18_outfile_posicao[[#This Row],[max dist]]=_332_2018_07_18_outfile_posicao[[#This Row],[8686,881807]],1,0)))</f>
        <v>0.5</v>
      </c>
      <c r="AC2690" s="2">
        <f>IF(_332_2018_07_18_outfile_posicao[[#This Row],[fim]]=0,AC2691+1,0)</f>
        <v>0</v>
      </c>
      <c r="AD2690" s="2"/>
      <c r="AE2690" s="2"/>
      <c r="AF2690" s="2"/>
      <c r="AG2690" s="2"/>
      <c r="AH2690" s="2"/>
      <c r="AI2690" s="2"/>
    </row>
    <row r="2691" spans="1:35" x14ac:dyDescent="0.25">
      <c r="A2691">
        <v>1715</v>
      </c>
      <c r="B2691">
        <v>1</v>
      </c>
      <c r="C2691" s="2" t="s">
        <v>4097</v>
      </c>
      <c r="D2691">
        <v>332</v>
      </c>
      <c r="E2691" s="2" t="s">
        <v>5318</v>
      </c>
      <c r="F2691" s="2" t="s">
        <v>5221</v>
      </c>
      <c r="G2691" s="2">
        <v>2690</v>
      </c>
      <c r="H2691" t="b">
        <v>1</v>
      </c>
      <c r="I2691" s="3">
        <v>43299.637037037035</v>
      </c>
      <c r="J2691" s="2">
        <v>1767</v>
      </c>
      <c r="K2691" s="2">
        <v>-23.639825999999999</v>
      </c>
      <c r="L2691" s="2">
        <v>-46.607307499999997</v>
      </c>
      <c r="M2691" s="2">
        <f>IF(AND(_332_2018_07_18_outfile_posicao[[#This Row],[hora bus]]=I2690,_332_2018_07_18_outfile_posicao[[#This Row],[lat bus]]=K2690,_332_2018_07_18_outfile_posicao[[#This Row],[lon bus]]=L2690),1,0)</f>
        <v>0</v>
      </c>
      <c r="N2691">
        <v>1</v>
      </c>
      <c r="O2691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691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691" s="4">
        <f>_332_2018_07_18_outfile_posicao[[#This Row],[8686,881807]]/_332_2018_07_18_outfile_posicao[[#Headers],[8686,881807]]</f>
        <v>5.2380543083378913E-4</v>
      </c>
      <c r="R2691">
        <f>_332_2018_07_18_outfile_posicao[[#This Row],[8686,881807]]-P2690</f>
        <v>0</v>
      </c>
      <c r="S2691">
        <f>(_332_2018_07_18_outfile_posicao[[#This Row],[hora bus]]-I2690)*86000</f>
        <v>44.791666499804705</v>
      </c>
      <c r="T2691">
        <f>_332_2018_07_18_outfile_posicao[[#This Row],[desloc]]/_332_2018_07_18_outfile_posicao[[#This Row],[seconds]]</f>
        <v>0</v>
      </c>
      <c r="U2691">
        <f>_332_2018_07_18_outfile_posicao[[#This Row],[spd m/s]]*3.6</f>
        <v>0</v>
      </c>
      <c r="V2691" s="2"/>
      <c r="W2691" s="2">
        <f>IF(_332_2018_07_18_outfile_posicao[[#This Row],[cod bus]]=F2690,0,1)</f>
        <v>0</v>
      </c>
      <c r="X2691" s="2">
        <f>IF(_332_2018_07_18_outfile_posicao[[#This Row],[desloc]]&gt;=0,0,1)</f>
        <v>0</v>
      </c>
      <c r="Y2691" s="2">
        <f>IF(AND(_332_2018_07_18_outfile_posicao[[#This Row],[spd m/s]]&lt;1,_332_2018_07_18_outfile_posicao[[#This Row],[spd m/s]]&lt;&gt;0),1,0)</f>
        <v>0</v>
      </c>
      <c r="Z2691" s="2">
        <f>IF(Z2690=0.5,IF(P2691&gt;=P2692,0.5,1),IF(_332_2018_07_18_outfile_posicao[[#This Row],[desloc]]&lt;-1000,IF(P2691&gt;=P2692,IF(AND(Z2690=0.5,P2691=P2692),0,IF(P2691&lt;700,0.5,0)),1),IF(AND(X2691&gt;0,X2690&gt;0,_332_2018_07_18_outfile_posicao[[#This Row],[8686,881807]]&lt;500,_332_2018_07_18_outfile_posicao[[#This Row],[desloc]]&gt;0),IF(_332_2018_07_18_outfile_posicao[[#This Row],[8686,881807]]&lt;500,1,0),0)))</f>
        <v>0.5</v>
      </c>
      <c r="AA2691" s="2">
        <f t="shared" si="42"/>
        <v>0</v>
      </c>
      <c r="AB2691" s="2">
        <f>IF(_332_2018_07_18_outfile_posicao[[#This Row],[inicio]]=1,0,IF(AB2690&gt;0,0.5,IF(_332_2018_07_18_outfile_posicao[[#This Row],[max dist]]=_332_2018_07_18_outfile_posicao[[#This Row],[8686,881807]],1,0)))</f>
        <v>0.5</v>
      </c>
      <c r="AC2691" s="2">
        <f>IF(_332_2018_07_18_outfile_posicao[[#This Row],[fim]]=0,AC2692+1,0)</f>
        <v>0</v>
      </c>
      <c r="AD2691" s="2"/>
      <c r="AE2691" s="2"/>
      <c r="AF2691" s="2"/>
      <c r="AG2691" s="2"/>
      <c r="AH2691" s="2"/>
      <c r="AI2691" s="2"/>
    </row>
    <row r="2692" spans="1:35" x14ac:dyDescent="0.25">
      <c r="A2692">
        <v>1716</v>
      </c>
      <c r="B2692">
        <v>1</v>
      </c>
      <c r="C2692" s="2" t="s">
        <v>4098</v>
      </c>
      <c r="D2692">
        <v>332</v>
      </c>
      <c r="E2692" s="2" t="s">
        <v>5318</v>
      </c>
      <c r="F2692" s="2" t="s">
        <v>5221</v>
      </c>
      <c r="G2692" s="2">
        <v>2691</v>
      </c>
      <c r="H2692" t="b">
        <v>1</v>
      </c>
      <c r="I2692" s="3">
        <v>43299.637557870374</v>
      </c>
      <c r="J2692" s="2">
        <v>1769</v>
      </c>
      <c r="K2692" s="2">
        <v>-23.639825999999999</v>
      </c>
      <c r="L2692" s="2">
        <v>-46.607307499999997</v>
      </c>
      <c r="M2692" s="2">
        <f>IF(AND(_332_2018_07_18_outfile_posicao[[#This Row],[hora bus]]=I2691,_332_2018_07_18_outfile_posicao[[#This Row],[lat bus]]=K2691,_332_2018_07_18_outfile_posicao[[#This Row],[lon bus]]=L2691),1,0)</f>
        <v>0</v>
      </c>
      <c r="N2692">
        <v>1</v>
      </c>
      <c r="O2692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692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692" s="4">
        <f>_332_2018_07_18_outfile_posicao[[#This Row],[8686,881807]]/_332_2018_07_18_outfile_posicao[[#Headers],[8686,881807]]</f>
        <v>5.2380543083378913E-4</v>
      </c>
      <c r="R2692">
        <f>_332_2018_07_18_outfile_posicao[[#This Row],[8686,881807]]-P2691</f>
        <v>0</v>
      </c>
      <c r="S2692">
        <f>(_332_2018_07_18_outfile_posicao[[#This Row],[hora bus]]-I2691)*86000</f>
        <v>44.79166712553706</v>
      </c>
      <c r="T2692">
        <f>_332_2018_07_18_outfile_posicao[[#This Row],[desloc]]/_332_2018_07_18_outfile_posicao[[#This Row],[seconds]]</f>
        <v>0</v>
      </c>
      <c r="U2692">
        <f>_332_2018_07_18_outfile_posicao[[#This Row],[spd m/s]]*3.6</f>
        <v>0</v>
      </c>
      <c r="V2692" s="2"/>
      <c r="W2692" s="2">
        <f>IF(_332_2018_07_18_outfile_posicao[[#This Row],[cod bus]]=F2691,0,1)</f>
        <v>0</v>
      </c>
      <c r="X2692" s="2">
        <f>IF(_332_2018_07_18_outfile_posicao[[#This Row],[desloc]]&gt;=0,0,1)</f>
        <v>0</v>
      </c>
      <c r="Y2692" s="2">
        <f>IF(AND(_332_2018_07_18_outfile_posicao[[#This Row],[spd m/s]]&lt;1,_332_2018_07_18_outfile_posicao[[#This Row],[spd m/s]]&lt;&gt;0),1,0)</f>
        <v>0</v>
      </c>
      <c r="Z2692" s="2">
        <f>IF(Z2691=0.5,IF(P2692&gt;=P2693,0.5,1),IF(_332_2018_07_18_outfile_posicao[[#This Row],[desloc]]&lt;-1000,IF(P2692&gt;=P2693,IF(AND(Z2691=0.5,P2692=P2693),0,IF(P2692&lt;700,0.5,0)),1),IF(AND(X2692&gt;0,X2691&gt;0,_332_2018_07_18_outfile_posicao[[#This Row],[8686,881807]]&lt;500,_332_2018_07_18_outfile_posicao[[#This Row],[desloc]]&gt;0),IF(_332_2018_07_18_outfile_posicao[[#This Row],[8686,881807]]&lt;500,1,0),0)))</f>
        <v>0.5</v>
      </c>
      <c r="AA2692" s="2">
        <f t="shared" si="42"/>
        <v>0</v>
      </c>
      <c r="AB2692" s="2">
        <f>IF(_332_2018_07_18_outfile_posicao[[#This Row],[inicio]]=1,0,IF(AB2691&gt;0,0.5,IF(_332_2018_07_18_outfile_posicao[[#This Row],[max dist]]=_332_2018_07_18_outfile_posicao[[#This Row],[8686,881807]],1,0)))</f>
        <v>0.5</v>
      </c>
      <c r="AC2692" s="2">
        <f>IF(_332_2018_07_18_outfile_posicao[[#This Row],[fim]]=0,AC2693+1,0)</f>
        <v>0</v>
      </c>
      <c r="AD2692" s="2"/>
      <c r="AE2692" s="2"/>
      <c r="AF2692" s="2"/>
      <c r="AG2692" s="2"/>
      <c r="AH2692" s="2"/>
      <c r="AI2692" s="2"/>
    </row>
    <row r="2693" spans="1:35" x14ac:dyDescent="0.25">
      <c r="A2693">
        <v>1717</v>
      </c>
      <c r="B2693">
        <v>1</v>
      </c>
      <c r="C2693" s="2" t="s">
        <v>4099</v>
      </c>
      <c r="D2693">
        <v>332</v>
      </c>
      <c r="E2693" s="2" t="s">
        <v>5319</v>
      </c>
      <c r="F2693" s="2" t="s">
        <v>5221</v>
      </c>
      <c r="G2693" s="2">
        <v>2692</v>
      </c>
      <c r="H2693" t="b">
        <v>1</v>
      </c>
      <c r="I2693" s="3">
        <v>43299.638078703705</v>
      </c>
      <c r="J2693" s="2">
        <v>1770</v>
      </c>
      <c r="K2693" s="2">
        <v>-23.639825999999999</v>
      </c>
      <c r="L2693" s="2">
        <v>-46.607307499999997</v>
      </c>
      <c r="M2693" s="2">
        <f>IF(AND(_332_2018_07_18_outfile_posicao[[#This Row],[hora bus]]=I2692,_332_2018_07_18_outfile_posicao[[#This Row],[lat bus]]=K2692,_332_2018_07_18_outfile_posicao[[#This Row],[lon bus]]=L2692),1,0)</f>
        <v>0</v>
      </c>
      <c r="N2693">
        <v>1</v>
      </c>
      <c r="O2693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693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693" s="4">
        <f>_332_2018_07_18_outfile_posicao[[#This Row],[8686,881807]]/_332_2018_07_18_outfile_posicao[[#Headers],[8686,881807]]</f>
        <v>5.2380543083378913E-4</v>
      </c>
      <c r="R2693">
        <f>_332_2018_07_18_outfile_posicao[[#This Row],[8686,881807]]-P2692</f>
        <v>0</v>
      </c>
      <c r="S2693">
        <f>(_332_2018_07_18_outfile_posicao[[#This Row],[hora bus]]-I2692)*86000</f>
        <v>44.791666499804705</v>
      </c>
      <c r="T2693">
        <f>_332_2018_07_18_outfile_posicao[[#This Row],[desloc]]/_332_2018_07_18_outfile_posicao[[#This Row],[seconds]]</f>
        <v>0</v>
      </c>
      <c r="U2693">
        <f>_332_2018_07_18_outfile_posicao[[#This Row],[spd m/s]]*3.6</f>
        <v>0</v>
      </c>
      <c r="V2693" s="2"/>
      <c r="W2693" s="2">
        <f>IF(_332_2018_07_18_outfile_posicao[[#This Row],[cod bus]]=F2692,0,1)</f>
        <v>0</v>
      </c>
      <c r="X2693" s="2">
        <f>IF(_332_2018_07_18_outfile_posicao[[#This Row],[desloc]]&gt;=0,0,1)</f>
        <v>0</v>
      </c>
      <c r="Y2693" s="2">
        <f>IF(AND(_332_2018_07_18_outfile_posicao[[#This Row],[spd m/s]]&lt;1,_332_2018_07_18_outfile_posicao[[#This Row],[spd m/s]]&lt;&gt;0),1,0)</f>
        <v>0</v>
      </c>
      <c r="Z2693" s="2">
        <f>IF(Z2692=0.5,IF(P2693&gt;=P2694,0.5,1),IF(_332_2018_07_18_outfile_posicao[[#This Row],[desloc]]&lt;-1000,IF(P2693&gt;=P2694,IF(AND(Z2692=0.5,P2693=P2694),0,IF(P2693&lt;700,0.5,0)),1),IF(AND(X2693&gt;0,X2692&gt;0,_332_2018_07_18_outfile_posicao[[#This Row],[8686,881807]]&lt;500,_332_2018_07_18_outfile_posicao[[#This Row],[desloc]]&gt;0),IF(_332_2018_07_18_outfile_posicao[[#This Row],[8686,881807]]&lt;500,1,0),0)))</f>
        <v>0.5</v>
      </c>
      <c r="AA2693" s="2">
        <f t="shared" si="42"/>
        <v>0</v>
      </c>
      <c r="AB2693" s="2">
        <f>IF(_332_2018_07_18_outfile_posicao[[#This Row],[inicio]]=1,0,IF(AB2692&gt;0,0.5,IF(_332_2018_07_18_outfile_posicao[[#This Row],[max dist]]=_332_2018_07_18_outfile_posicao[[#This Row],[8686,881807]],1,0)))</f>
        <v>0.5</v>
      </c>
      <c r="AC2693" s="2">
        <f>IF(_332_2018_07_18_outfile_posicao[[#This Row],[fim]]=0,AC2694+1,0)</f>
        <v>0</v>
      </c>
      <c r="AD2693" s="2"/>
      <c r="AE2693" s="2"/>
      <c r="AF2693" s="2"/>
      <c r="AG2693" s="2"/>
      <c r="AH2693" s="2"/>
      <c r="AI2693" s="2"/>
    </row>
    <row r="2694" spans="1:35" x14ac:dyDescent="0.25">
      <c r="A2694">
        <v>1719</v>
      </c>
      <c r="B2694">
        <v>1</v>
      </c>
      <c r="C2694" s="2" t="s">
        <v>4101</v>
      </c>
      <c r="D2694">
        <v>332</v>
      </c>
      <c r="E2694" s="2" t="s">
        <v>5320</v>
      </c>
      <c r="F2694" s="2" t="s">
        <v>5221</v>
      </c>
      <c r="G2694" s="2">
        <v>2693</v>
      </c>
      <c r="H2694" t="b">
        <v>1</v>
      </c>
      <c r="I2694" s="3">
        <v>43299.638599537036</v>
      </c>
      <c r="J2694" s="2">
        <v>1772</v>
      </c>
      <c r="K2694" s="2">
        <v>-23.639825999999999</v>
      </c>
      <c r="L2694" s="2">
        <v>-46.607307499999997</v>
      </c>
      <c r="M2694" s="2">
        <f>IF(AND(_332_2018_07_18_outfile_posicao[[#This Row],[hora bus]]=I2693,_332_2018_07_18_outfile_posicao[[#This Row],[lat bus]]=K2693,_332_2018_07_18_outfile_posicao[[#This Row],[lon bus]]=L2693),1,0)</f>
        <v>0</v>
      </c>
      <c r="N2694">
        <v>1</v>
      </c>
      <c r="O2694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694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694" s="4">
        <f>_332_2018_07_18_outfile_posicao[[#This Row],[8686,881807]]/_332_2018_07_18_outfile_posicao[[#Headers],[8686,881807]]</f>
        <v>5.2380543083378913E-4</v>
      </c>
      <c r="R2694">
        <f>_332_2018_07_18_outfile_posicao[[#This Row],[8686,881807]]-P2693</f>
        <v>0</v>
      </c>
      <c r="S2694">
        <f>(_332_2018_07_18_outfile_posicao[[#This Row],[hora bus]]-I2693)*86000</f>
        <v>44.791666499804705</v>
      </c>
      <c r="T2694">
        <f>_332_2018_07_18_outfile_posicao[[#This Row],[desloc]]/_332_2018_07_18_outfile_posicao[[#This Row],[seconds]]</f>
        <v>0</v>
      </c>
      <c r="U2694">
        <f>_332_2018_07_18_outfile_posicao[[#This Row],[spd m/s]]*3.6</f>
        <v>0</v>
      </c>
      <c r="V2694" s="2"/>
      <c r="W2694" s="2">
        <f>IF(_332_2018_07_18_outfile_posicao[[#This Row],[cod bus]]=F2693,0,1)</f>
        <v>0</v>
      </c>
      <c r="X2694" s="2">
        <f>IF(_332_2018_07_18_outfile_posicao[[#This Row],[desloc]]&gt;=0,0,1)</f>
        <v>0</v>
      </c>
      <c r="Y2694" s="2">
        <f>IF(AND(_332_2018_07_18_outfile_posicao[[#This Row],[spd m/s]]&lt;1,_332_2018_07_18_outfile_posicao[[#This Row],[spd m/s]]&lt;&gt;0),1,0)</f>
        <v>0</v>
      </c>
      <c r="Z2694" s="2">
        <f>IF(Z2693=0.5,IF(P2694&gt;=P2695,0.5,1),IF(_332_2018_07_18_outfile_posicao[[#This Row],[desloc]]&lt;-1000,IF(P2694&gt;=P2695,IF(AND(Z2693=0.5,P2694=P2695),0,IF(P2694&lt;700,0.5,0)),1),IF(AND(X2694&gt;0,X2693&gt;0,_332_2018_07_18_outfile_posicao[[#This Row],[8686,881807]]&lt;500,_332_2018_07_18_outfile_posicao[[#This Row],[desloc]]&gt;0),IF(_332_2018_07_18_outfile_posicao[[#This Row],[8686,881807]]&lt;500,1,0),0)))</f>
        <v>0.5</v>
      </c>
      <c r="AA2694" s="2">
        <f t="shared" si="42"/>
        <v>0</v>
      </c>
      <c r="AB2694" s="2">
        <f>IF(_332_2018_07_18_outfile_posicao[[#This Row],[inicio]]=1,0,IF(AB2693&gt;0,0.5,IF(_332_2018_07_18_outfile_posicao[[#This Row],[max dist]]=_332_2018_07_18_outfile_posicao[[#This Row],[8686,881807]],1,0)))</f>
        <v>0.5</v>
      </c>
      <c r="AC2694" s="2">
        <f>IF(_332_2018_07_18_outfile_posicao[[#This Row],[fim]]=0,AC2695+1,0)</f>
        <v>0</v>
      </c>
      <c r="AD2694" s="2"/>
      <c r="AE2694" s="2"/>
      <c r="AF2694" s="2"/>
      <c r="AG2694" s="2"/>
      <c r="AH2694" s="2"/>
      <c r="AI2694" s="2"/>
    </row>
    <row r="2695" spans="1:35" x14ac:dyDescent="0.25">
      <c r="A2695">
        <v>1720</v>
      </c>
      <c r="B2695">
        <v>1</v>
      </c>
      <c r="C2695" s="2" t="s">
        <v>4102</v>
      </c>
      <c r="D2695">
        <v>332</v>
      </c>
      <c r="E2695" s="2" t="s">
        <v>5320</v>
      </c>
      <c r="F2695" s="2" t="s">
        <v>5221</v>
      </c>
      <c r="G2695" s="2">
        <v>2694</v>
      </c>
      <c r="H2695" t="b">
        <v>1</v>
      </c>
      <c r="I2695" s="3">
        <v>43299.639120370368</v>
      </c>
      <c r="J2695" s="2">
        <v>1773</v>
      </c>
      <c r="K2695" s="2">
        <v>-23.639825999999999</v>
      </c>
      <c r="L2695" s="2">
        <v>-46.607307499999997</v>
      </c>
      <c r="M2695" s="2">
        <f>IF(AND(_332_2018_07_18_outfile_posicao[[#This Row],[hora bus]]=I2694,_332_2018_07_18_outfile_posicao[[#This Row],[lat bus]]=K2694,_332_2018_07_18_outfile_posicao[[#This Row],[lon bus]]=L2694),1,0)</f>
        <v>0</v>
      </c>
      <c r="N2695">
        <v>1</v>
      </c>
      <c r="O2695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695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695" s="4">
        <f>_332_2018_07_18_outfile_posicao[[#This Row],[8686,881807]]/_332_2018_07_18_outfile_posicao[[#Headers],[8686,881807]]</f>
        <v>5.2380543083378913E-4</v>
      </c>
      <c r="R2695">
        <f>_332_2018_07_18_outfile_posicao[[#This Row],[8686,881807]]-P2694</f>
        <v>0</v>
      </c>
      <c r="S2695">
        <f>(_332_2018_07_18_outfile_posicao[[#This Row],[hora bus]]-I2694)*86000</f>
        <v>44.791666499804705</v>
      </c>
      <c r="T2695">
        <f>_332_2018_07_18_outfile_posicao[[#This Row],[desloc]]/_332_2018_07_18_outfile_posicao[[#This Row],[seconds]]</f>
        <v>0</v>
      </c>
      <c r="U2695">
        <f>_332_2018_07_18_outfile_posicao[[#This Row],[spd m/s]]*3.6</f>
        <v>0</v>
      </c>
      <c r="V2695" s="2"/>
      <c r="W2695" s="2">
        <f>IF(_332_2018_07_18_outfile_posicao[[#This Row],[cod bus]]=F2694,0,1)</f>
        <v>0</v>
      </c>
      <c r="X2695" s="2">
        <f>IF(_332_2018_07_18_outfile_posicao[[#This Row],[desloc]]&gt;=0,0,1)</f>
        <v>0</v>
      </c>
      <c r="Y2695" s="2">
        <f>IF(AND(_332_2018_07_18_outfile_posicao[[#This Row],[spd m/s]]&lt;1,_332_2018_07_18_outfile_posicao[[#This Row],[spd m/s]]&lt;&gt;0),1,0)</f>
        <v>0</v>
      </c>
      <c r="Z2695" s="2">
        <f>IF(Z2694=0.5,IF(P2695&gt;=P2696,0.5,1),IF(_332_2018_07_18_outfile_posicao[[#This Row],[desloc]]&lt;-1000,IF(P2695&gt;=P2696,IF(AND(Z2694=0.5,P2695=P2696),0,IF(P2695&lt;700,0.5,0)),1),IF(AND(X2695&gt;0,X2694&gt;0,_332_2018_07_18_outfile_posicao[[#This Row],[8686,881807]]&lt;500,_332_2018_07_18_outfile_posicao[[#This Row],[desloc]]&gt;0),IF(_332_2018_07_18_outfile_posicao[[#This Row],[8686,881807]]&lt;500,1,0),0)))</f>
        <v>0.5</v>
      </c>
      <c r="AA2695" s="2">
        <f t="shared" si="42"/>
        <v>0</v>
      </c>
      <c r="AB2695" s="2">
        <f>IF(_332_2018_07_18_outfile_posicao[[#This Row],[inicio]]=1,0,IF(AB2694&gt;0,0.5,IF(_332_2018_07_18_outfile_posicao[[#This Row],[max dist]]=_332_2018_07_18_outfile_posicao[[#This Row],[8686,881807]],1,0)))</f>
        <v>0.5</v>
      </c>
      <c r="AC2695" s="2">
        <f>IF(_332_2018_07_18_outfile_posicao[[#This Row],[fim]]=0,AC2696+1,0)</f>
        <v>0</v>
      </c>
      <c r="AD2695" s="2"/>
      <c r="AE2695" s="2"/>
      <c r="AF2695" s="2"/>
      <c r="AG2695" s="2"/>
      <c r="AH2695" s="2"/>
      <c r="AI2695" s="2"/>
    </row>
    <row r="2696" spans="1:35" x14ac:dyDescent="0.25">
      <c r="A2696">
        <v>1721</v>
      </c>
      <c r="B2696">
        <v>1</v>
      </c>
      <c r="C2696" s="2" t="s">
        <v>4103</v>
      </c>
      <c r="D2696">
        <v>332</v>
      </c>
      <c r="E2696" s="2" t="s">
        <v>5321</v>
      </c>
      <c r="F2696" s="2" t="s">
        <v>5221</v>
      </c>
      <c r="G2696" s="2">
        <v>2695</v>
      </c>
      <c r="H2696" t="b">
        <v>1</v>
      </c>
      <c r="I2696" s="3">
        <v>43299.639641203707</v>
      </c>
      <c r="J2696" s="2">
        <v>1775</v>
      </c>
      <c r="K2696" s="2">
        <v>-23.639825999999999</v>
      </c>
      <c r="L2696" s="2">
        <v>-46.607307499999997</v>
      </c>
      <c r="M2696" s="2">
        <f>IF(AND(_332_2018_07_18_outfile_posicao[[#This Row],[hora bus]]=I2695,_332_2018_07_18_outfile_posicao[[#This Row],[lat bus]]=K2695,_332_2018_07_18_outfile_posicao[[#This Row],[lon bus]]=L2695),1,0)</f>
        <v>0</v>
      </c>
      <c r="N2696">
        <v>1</v>
      </c>
      <c r="O2696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696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696" s="4">
        <f>_332_2018_07_18_outfile_posicao[[#This Row],[8686,881807]]/_332_2018_07_18_outfile_posicao[[#Headers],[8686,881807]]</f>
        <v>5.2380543083378913E-4</v>
      </c>
      <c r="R2696">
        <f>_332_2018_07_18_outfile_posicao[[#This Row],[8686,881807]]-P2695</f>
        <v>0</v>
      </c>
      <c r="S2696">
        <f>(_332_2018_07_18_outfile_posicao[[#This Row],[hora bus]]-I2695)*86000</f>
        <v>44.79166712553706</v>
      </c>
      <c r="T2696">
        <f>_332_2018_07_18_outfile_posicao[[#This Row],[desloc]]/_332_2018_07_18_outfile_posicao[[#This Row],[seconds]]</f>
        <v>0</v>
      </c>
      <c r="U2696">
        <f>_332_2018_07_18_outfile_posicao[[#This Row],[spd m/s]]*3.6</f>
        <v>0</v>
      </c>
      <c r="V2696" s="2"/>
      <c r="W2696" s="2">
        <f>IF(_332_2018_07_18_outfile_posicao[[#This Row],[cod bus]]=F2695,0,1)</f>
        <v>0</v>
      </c>
      <c r="X2696" s="2">
        <f>IF(_332_2018_07_18_outfile_posicao[[#This Row],[desloc]]&gt;=0,0,1)</f>
        <v>0</v>
      </c>
      <c r="Y2696" s="2">
        <f>IF(AND(_332_2018_07_18_outfile_posicao[[#This Row],[spd m/s]]&lt;1,_332_2018_07_18_outfile_posicao[[#This Row],[spd m/s]]&lt;&gt;0),1,0)</f>
        <v>0</v>
      </c>
      <c r="Z2696" s="2">
        <f>IF(Z2695=0.5,IF(P2696&gt;=P2697,0.5,1),IF(_332_2018_07_18_outfile_posicao[[#This Row],[desloc]]&lt;-1000,IF(P2696&gt;=P2697,IF(AND(Z2695=0.5,P2696=P2697),0,IF(P2696&lt;700,0.5,0)),1),IF(AND(X2696&gt;0,X2695&gt;0,_332_2018_07_18_outfile_posicao[[#This Row],[8686,881807]]&lt;500,_332_2018_07_18_outfile_posicao[[#This Row],[desloc]]&gt;0),IF(_332_2018_07_18_outfile_posicao[[#This Row],[8686,881807]]&lt;500,1,0),0)))</f>
        <v>0.5</v>
      </c>
      <c r="AA2696" s="2">
        <f t="shared" si="42"/>
        <v>0</v>
      </c>
      <c r="AB2696" s="2">
        <f>IF(_332_2018_07_18_outfile_posicao[[#This Row],[inicio]]=1,0,IF(AB2695&gt;0,0.5,IF(_332_2018_07_18_outfile_posicao[[#This Row],[max dist]]=_332_2018_07_18_outfile_posicao[[#This Row],[8686,881807]],1,0)))</f>
        <v>0.5</v>
      </c>
      <c r="AC2696" s="2">
        <f>IF(_332_2018_07_18_outfile_posicao[[#This Row],[fim]]=0,AC2697+1,0)</f>
        <v>0</v>
      </c>
      <c r="AD2696" s="2"/>
      <c r="AE2696" s="2"/>
      <c r="AF2696" s="2"/>
      <c r="AG2696" s="2"/>
      <c r="AH2696" s="2"/>
      <c r="AI2696" s="2"/>
    </row>
    <row r="2697" spans="1:35" x14ac:dyDescent="0.25">
      <c r="A2697">
        <v>1723</v>
      </c>
      <c r="B2697">
        <v>1</v>
      </c>
      <c r="C2697" s="2" t="s">
        <v>4105</v>
      </c>
      <c r="D2697">
        <v>332</v>
      </c>
      <c r="E2697" s="2" t="s">
        <v>5322</v>
      </c>
      <c r="F2697" s="2" t="s">
        <v>5221</v>
      </c>
      <c r="G2697" s="2">
        <v>2696</v>
      </c>
      <c r="H2697" t="b">
        <v>1</v>
      </c>
      <c r="I2697" s="3">
        <v>43299.640162037038</v>
      </c>
      <c r="J2697" s="2">
        <v>1778</v>
      </c>
      <c r="K2697" s="2">
        <v>-23.639825999999999</v>
      </c>
      <c r="L2697" s="2">
        <v>-46.607307499999997</v>
      </c>
      <c r="M2697" s="2">
        <f>IF(AND(_332_2018_07_18_outfile_posicao[[#This Row],[hora bus]]=I2696,_332_2018_07_18_outfile_posicao[[#This Row],[lat bus]]=K2696,_332_2018_07_18_outfile_posicao[[#This Row],[lon bus]]=L2696),1,0)</f>
        <v>0</v>
      </c>
      <c r="N2697">
        <v>1</v>
      </c>
      <c r="O2697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697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697" s="4">
        <f>_332_2018_07_18_outfile_posicao[[#This Row],[8686,881807]]/_332_2018_07_18_outfile_posicao[[#Headers],[8686,881807]]</f>
        <v>5.2380543083378913E-4</v>
      </c>
      <c r="R2697">
        <f>_332_2018_07_18_outfile_posicao[[#This Row],[8686,881807]]-P2696</f>
        <v>0</v>
      </c>
      <c r="S2697">
        <f>(_332_2018_07_18_outfile_posicao[[#This Row],[hora bus]]-I2696)*86000</f>
        <v>44.791666499804705</v>
      </c>
      <c r="T2697">
        <f>_332_2018_07_18_outfile_posicao[[#This Row],[desloc]]/_332_2018_07_18_outfile_posicao[[#This Row],[seconds]]</f>
        <v>0</v>
      </c>
      <c r="U2697">
        <f>_332_2018_07_18_outfile_posicao[[#This Row],[spd m/s]]*3.6</f>
        <v>0</v>
      </c>
      <c r="V2697" s="2"/>
      <c r="W2697" s="2">
        <f>IF(_332_2018_07_18_outfile_posicao[[#This Row],[cod bus]]=F2696,0,1)</f>
        <v>0</v>
      </c>
      <c r="X2697" s="2">
        <f>IF(_332_2018_07_18_outfile_posicao[[#This Row],[desloc]]&gt;=0,0,1)</f>
        <v>0</v>
      </c>
      <c r="Y2697" s="2">
        <f>IF(AND(_332_2018_07_18_outfile_posicao[[#This Row],[spd m/s]]&lt;1,_332_2018_07_18_outfile_posicao[[#This Row],[spd m/s]]&lt;&gt;0),1,0)</f>
        <v>0</v>
      </c>
      <c r="Z2697" s="2">
        <f>IF(Z2696=0.5,IF(P2697&gt;=P2698,0.5,1),IF(_332_2018_07_18_outfile_posicao[[#This Row],[desloc]]&lt;-1000,IF(P2697&gt;=P2698,IF(AND(Z2696=0.5,P2697=P2698),0,IF(P2697&lt;700,0.5,0)),1),IF(AND(X2697&gt;0,X2696&gt;0,_332_2018_07_18_outfile_posicao[[#This Row],[8686,881807]]&lt;500,_332_2018_07_18_outfile_posicao[[#This Row],[desloc]]&gt;0),IF(_332_2018_07_18_outfile_posicao[[#This Row],[8686,881807]]&lt;500,1,0),0)))</f>
        <v>0.5</v>
      </c>
      <c r="AA2697" s="2">
        <f t="shared" si="42"/>
        <v>0</v>
      </c>
      <c r="AB2697" s="2">
        <f>IF(_332_2018_07_18_outfile_posicao[[#This Row],[inicio]]=1,0,IF(AB2696&gt;0,0.5,IF(_332_2018_07_18_outfile_posicao[[#This Row],[max dist]]=_332_2018_07_18_outfile_posicao[[#This Row],[8686,881807]],1,0)))</f>
        <v>0.5</v>
      </c>
      <c r="AC2697" s="2">
        <f>IF(_332_2018_07_18_outfile_posicao[[#This Row],[fim]]=0,AC2698+1,0)</f>
        <v>0</v>
      </c>
      <c r="AD2697" s="2"/>
      <c r="AE2697" s="2"/>
      <c r="AF2697" s="2"/>
      <c r="AG2697" s="2"/>
      <c r="AH2697" s="2"/>
      <c r="AI2697" s="2"/>
    </row>
    <row r="2698" spans="1:35" x14ac:dyDescent="0.25">
      <c r="A2698">
        <v>1725</v>
      </c>
      <c r="B2698">
        <v>1</v>
      </c>
      <c r="C2698" s="2" t="s">
        <v>4107</v>
      </c>
      <c r="D2698">
        <v>332</v>
      </c>
      <c r="E2698" s="2" t="s">
        <v>5323</v>
      </c>
      <c r="F2698" s="2" t="s">
        <v>5221</v>
      </c>
      <c r="G2698" s="2">
        <v>2697</v>
      </c>
      <c r="H2698" t="b">
        <v>1</v>
      </c>
      <c r="I2698" s="3">
        <v>43299.640763888892</v>
      </c>
      <c r="J2698" s="2">
        <v>1780</v>
      </c>
      <c r="K2698" s="2">
        <v>-23.639825999999999</v>
      </c>
      <c r="L2698" s="2">
        <v>-46.607307499999997</v>
      </c>
      <c r="M2698" s="2">
        <f>IF(AND(_332_2018_07_18_outfile_posicao[[#This Row],[hora bus]]=I2697,_332_2018_07_18_outfile_posicao[[#This Row],[lat bus]]=K2697,_332_2018_07_18_outfile_posicao[[#This Row],[lon bus]]=L2697),1,0)</f>
        <v>0</v>
      </c>
      <c r="N2698">
        <v>1</v>
      </c>
      <c r="O2698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698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698" s="4">
        <f>_332_2018_07_18_outfile_posicao[[#This Row],[8686,881807]]/_332_2018_07_18_outfile_posicao[[#Headers],[8686,881807]]</f>
        <v>5.2380543083378913E-4</v>
      </c>
      <c r="R2698">
        <f>_332_2018_07_18_outfile_posicao[[#This Row],[8686,881807]]-P2697</f>
        <v>0</v>
      </c>
      <c r="S2698">
        <f>(_332_2018_07_18_outfile_posicao[[#This Row],[hora bus]]-I2697)*86000</f>
        <v>51.759259469690733</v>
      </c>
      <c r="T2698">
        <f>_332_2018_07_18_outfile_posicao[[#This Row],[desloc]]/_332_2018_07_18_outfile_posicao[[#This Row],[seconds]]</f>
        <v>0</v>
      </c>
      <c r="U2698">
        <f>_332_2018_07_18_outfile_posicao[[#This Row],[spd m/s]]*3.6</f>
        <v>0</v>
      </c>
      <c r="V2698" s="2"/>
      <c r="W2698" s="2">
        <f>IF(_332_2018_07_18_outfile_posicao[[#This Row],[cod bus]]=F2697,0,1)</f>
        <v>0</v>
      </c>
      <c r="X2698" s="2">
        <f>IF(_332_2018_07_18_outfile_posicao[[#This Row],[desloc]]&gt;=0,0,1)</f>
        <v>0</v>
      </c>
      <c r="Y2698" s="2">
        <f>IF(AND(_332_2018_07_18_outfile_posicao[[#This Row],[spd m/s]]&lt;1,_332_2018_07_18_outfile_posicao[[#This Row],[spd m/s]]&lt;&gt;0),1,0)</f>
        <v>0</v>
      </c>
      <c r="Z2698" s="2">
        <f>IF(Z2697=0.5,IF(P2698&gt;=P2699,0.5,1),IF(_332_2018_07_18_outfile_posicao[[#This Row],[desloc]]&lt;-1000,IF(P2698&gt;=P2699,IF(AND(Z2697=0.5,P2698=P2699),0,IF(P2698&lt;700,0.5,0)),1),IF(AND(X2698&gt;0,X2697&gt;0,_332_2018_07_18_outfile_posicao[[#This Row],[8686,881807]]&lt;500,_332_2018_07_18_outfile_posicao[[#This Row],[desloc]]&gt;0),IF(_332_2018_07_18_outfile_posicao[[#This Row],[8686,881807]]&lt;500,1,0),0)))</f>
        <v>0.5</v>
      </c>
      <c r="AA2698" s="2">
        <f t="shared" si="42"/>
        <v>0</v>
      </c>
      <c r="AB2698" s="2">
        <f>IF(_332_2018_07_18_outfile_posicao[[#This Row],[inicio]]=1,0,IF(AB2697&gt;0,0.5,IF(_332_2018_07_18_outfile_posicao[[#This Row],[max dist]]=_332_2018_07_18_outfile_posicao[[#This Row],[8686,881807]],1,0)))</f>
        <v>0.5</v>
      </c>
      <c r="AC2698" s="2">
        <f>IF(_332_2018_07_18_outfile_posicao[[#This Row],[fim]]=0,AC2699+1,0)</f>
        <v>0</v>
      </c>
      <c r="AD2698" s="2"/>
      <c r="AE2698" s="2"/>
      <c r="AF2698" s="2"/>
      <c r="AG2698" s="2"/>
      <c r="AH2698" s="2"/>
      <c r="AI2698" s="2"/>
    </row>
    <row r="2699" spans="1:35" x14ac:dyDescent="0.25">
      <c r="A2699">
        <v>1728</v>
      </c>
      <c r="B2699">
        <v>1</v>
      </c>
      <c r="C2699" s="2" t="s">
        <v>4109</v>
      </c>
      <c r="D2699">
        <v>332</v>
      </c>
      <c r="E2699" s="2" t="s">
        <v>5324</v>
      </c>
      <c r="F2699" s="2" t="s">
        <v>5221</v>
      </c>
      <c r="G2699" s="2">
        <v>2698</v>
      </c>
      <c r="H2699" t="b">
        <v>1</v>
      </c>
      <c r="I2699" s="3">
        <v>43299.641840277778</v>
      </c>
      <c r="J2699" s="2">
        <v>1784</v>
      </c>
      <c r="K2699" s="2">
        <v>-23.639825999999999</v>
      </c>
      <c r="L2699" s="2">
        <v>-46.607307499999997</v>
      </c>
      <c r="M2699" s="2">
        <f>IF(AND(_332_2018_07_18_outfile_posicao[[#This Row],[hora bus]]=I2698,_332_2018_07_18_outfile_posicao[[#This Row],[lat bus]]=K2698,_332_2018_07_18_outfile_posicao[[#This Row],[lon bus]]=L2698),1,0)</f>
        <v>0</v>
      </c>
      <c r="N2699">
        <v>1</v>
      </c>
      <c r="O2699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699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699" s="4">
        <f>_332_2018_07_18_outfile_posicao[[#This Row],[8686,881807]]/_332_2018_07_18_outfile_posicao[[#Headers],[8686,881807]]</f>
        <v>5.2380543083378913E-4</v>
      </c>
      <c r="R2699">
        <f>_332_2018_07_18_outfile_posicao[[#This Row],[8686,881807]]-P2698</f>
        <v>0</v>
      </c>
      <c r="S2699">
        <f>(_332_2018_07_18_outfile_posicao[[#This Row],[hora bus]]-I2698)*86000</f>
        <v>92.569444183027372</v>
      </c>
      <c r="T2699">
        <f>_332_2018_07_18_outfile_posicao[[#This Row],[desloc]]/_332_2018_07_18_outfile_posicao[[#This Row],[seconds]]</f>
        <v>0</v>
      </c>
      <c r="U2699">
        <f>_332_2018_07_18_outfile_posicao[[#This Row],[spd m/s]]*3.6</f>
        <v>0</v>
      </c>
      <c r="V2699" s="2"/>
      <c r="W2699" s="2">
        <f>IF(_332_2018_07_18_outfile_posicao[[#This Row],[cod bus]]=F2698,0,1)</f>
        <v>0</v>
      </c>
      <c r="X2699" s="2">
        <f>IF(_332_2018_07_18_outfile_posicao[[#This Row],[desloc]]&gt;=0,0,1)</f>
        <v>0</v>
      </c>
      <c r="Y2699" s="2">
        <f>IF(AND(_332_2018_07_18_outfile_posicao[[#This Row],[spd m/s]]&lt;1,_332_2018_07_18_outfile_posicao[[#This Row],[spd m/s]]&lt;&gt;0),1,0)</f>
        <v>0</v>
      </c>
      <c r="Z2699" s="2">
        <f>IF(Z2698=0.5,IF(P2699&gt;=P2700,0.5,1),IF(_332_2018_07_18_outfile_posicao[[#This Row],[desloc]]&lt;-1000,IF(P2699&gt;=P2700,IF(AND(Z2698=0.5,P2699=P2700),0,IF(P2699&lt;700,0.5,0)),1),IF(AND(X2699&gt;0,X2698&gt;0,_332_2018_07_18_outfile_posicao[[#This Row],[8686,881807]]&lt;500,_332_2018_07_18_outfile_posicao[[#This Row],[desloc]]&gt;0),IF(_332_2018_07_18_outfile_posicao[[#This Row],[8686,881807]]&lt;500,1,0),0)))</f>
        <v>0.5</v>
      </c>
      <c r="AA2699" s="2">
        <f t="shared" si="42"/>
        <v>0</v>
      </c>
      <c r="AB2699" s="2">
        <f>IF(_332_2018_07_18_outfile_posicao[[#This Row],[inicio]]=1,0,IF(AB2698&gt;0,0.5,IF(_332_2018_07_18_outfile_posicao[[#This Row],[max dist]]=_332_2018_07_18_outfile_posicao[[#This Row],[8686,881807]],1,0)))</f>
        <v>0.5</v>
      </c>
      <c r="AC2699" s="2">
        <f>IF(_332_2018_07_18_outfile_posicao[[#This Row],[fim]]=0,AC2700+1,0)</f>
        <v>0</v>
      </c>
      <c r="AD2699" s="2"/>
      <c r="AE2699" s="2"/>
      <c r="AF2699" s="2"/>
      <c r="AG2699" s="2"/>
      <c r="AH2699" s="2"/>
      <c r="AI2699" s="2"/>
    </row>
    <row r="2700" spans="1:35" x14ac:dyDescent="0.25">
      <c r="A2700">
        <v>1730</v>
      </c>
      <c r="B2700">
        <v>1</v>
      </c>
      <c r="C2700" s="2" t="s">
        <v>4111</v>
      </c>
      <c r="D2700">
        <v>332</v>
      </c>
      <c r="E2700" s="2" t="s">
        <v>5325</v>
      </c>
      <c r="F2700" s="2" t="s">
        <v>5221</v>
      </c>
      <c r="G2700" s="2">
        <v>2699</v>
      </c>
      <c r="H2700" t="b">
        <v>1</v>
      </c>
      <c r="I2700" s="3">
        <v>43299.642488425925</v>
      </c>
      <c r="J2700" s="2">
        <v>1786</v>
      </c>
      <c r="K2700" s="2">
        <v>-23.639825999999999</v>
      </c>
      <c r="L2700" s="2">
        <v>-46.607307499999997</v>
      </c>
      <c r="M2700" s="2">
        <f>IF(AND(_332_2018_07_18_outfile_posicao[[#This Row],[hora bus]]=I2699,_332_2018_07_18_outfile_posicao[[#This Row],[lat bus]]=K2699,_332_2018_07_18_outfile_posicao[[#This Row],[lon bus]]=L2699),1,0)</f>
        <v>0</v>
      </c>
      <c r="N2700">
        <v>1</v>
      </c>
      <c r="O2700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700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700" s="4">
        <f>_332_2018_07_18_outfile_posicao[[#This Row],[8686,881807]]/_332_2018_07_18_outfile_posicao[[#Headers],[8686,881807]]</f>
        <v>5.2380543083378913E-4</v>
      </c>
      <c r="R2700">
        <f>_332_2018_07_18_outfile_posicao[[#This Row],[8686,881807]]-P2699</f>
        <v>0</v>
      </c>
      <c r="S2700">
        <f>(_332_2018_07_18_outfile_posicao[[#This Row],[hora bus]]-I2699)*86000</f>
        <v>55.740740630426444</v>
      </c>
      <c r="T2700">
        <f>_332_2018_07_18_outfile_posicao[[#This Row],[desloc]]/_332_2018_07_18_outfile_posicao[[#This Row],[seconds]]</f>
        <v>0</v>
      </c>
      <c r="U2700">
        <f>_332_2018_07_18_outfile_posicao[[#This Row],[spd m/s]]*3.6</f>
        <v>0</v>
      </c>
      <c r="V2700" s="2"/>
      <c r="W2700" s="2">
        <f>IF(_332_2018_07_18_outfile_posicao[[#This Row],[cod bus]]=F2699,0,1)</f>
        <v>0</v>
      </c>
      <c r="X2700" s="2">
        <f>IF(_332_2018_07_18_outfile_posicao[[#This Row],[desloc]]&gt;=0,0,1)</f>
        <v>0</v>
      </c>
      <c r="Y2700" s="2">
        <f>IF(AND(_332_2018_07_18_outfile_posicao[[#This Row],[spd m/s]]&lt;1,_332_2018_07_18_outfile_posicao[[#This Row],[spd m/s]]&lt;&gt;0),1,0)</f>
        <v>0</v>
      </c>
      <c r="Z2700" s="2">
        <f>IF(Z2699=0.5,IF(P2700&gt;=P2701,0.5,1),IF(_332_2018_07_18_outfile_posicao[[#This Row],[desloc]]&lt;-1000,IF(P2700&gt;=P2701,IF(AND(Z2699=0.5,P2700=P2701),0,IF(P2700&lt;700,0.5,0)),1),IF(AND(X2700&gt;0,X2699&gt;0,_332_2018_07_18_outfile_posicao[[#This Row],[8686,881807]]&lt;500,_332_2018_07_18_outfile_posicao[[#This Row],[desloc]]&gt;0),IF(_332_2018_07_18_outfile_posicao[[#This Row],[8686,881807]]&lt;500,1,0),0)))</f>
        <v>0.5</v>
      </c>
      <c r="AA2700" s="2">
        <f t="shared" si="42"/>
        <v>0</v>
      </c>
      <c r="AB2700" s="2">
        <f>IF(_332_2018_07_18_outfile_posicao[[#This Row],[inicio]]=1,0,IF(AB2699&gt;0,0.5,IF(_332_2018_07_18_outfile_posicao[[#This Row],[max dist]]=_332_2018_07_18_outfile_posicao[[#This Row],[8686,881807]],1,0)))</f>
        <v>0.5</v>
      </c>
      <c r="AC2700" s="2">
        <f>IF(_332_2018_07_18_outfile_posicao[[#This Row],[fim]]=0,AC2701+1,0)</f>
        <v>0</v>
      </c>
      <c r="AD2700" s="2"/>
      <c r="AE2700" s="2"/>
      <c r="AF2700" s="2"/>
      <c r="AG2700" s="2"/>
      <c r="AH2700" s="2"/>
      <c r="AI2700" s="2"/>
    </row>
    <row r="2701" spans="1:35" x14ac:dyDescent="0.25">
      <c r="A2701">
        <v>1731</v>
      </c>
      <c r="B2701">
        <v>1</v>
      </c>
      <c r="C2701" s="2" t="s">
        <v>4112</v>
      </c>
      <c r="D2701">
        <v>332</v>
      </c>
      <c r="E2701" s="2" t="s">
        <v>5326</v>
      </c>
      <c r="F2701" s="2" t="s">
        <v>5221</v>
      </c>
      <c r="G2701" s="2">
        <v>2700</v>
      </c>
      <c r="H2701" t="b">
        <v>1</v>
      </c>
      <c r="I2701" s="3">
        <v>43299.643009259256</v>
      </c>
      <c r="J2701" s="2">
        <v>1789</v>
      </c>
      <c r="K2701" s="2">
        <v>-23.639825999999999</v>
      </c>
      <c r="L2701" s="2">
        <v>-46.607307499999997</v>
      </c>
      <c r="M2701" s="2">
        <f>IF(AND(_332_2018_07_18_outfile_posicao[[#This Row],[hora bus]]=I2700,_332_2018_07_18_outfile_posicao[[#This Row],[lat bus]]=K2700,_332_2018_07_18_outfile_posicao[[#This Row],[lon bus]]=L2700),1,0)</f>
        <v>0</v>
      </c>
      <c r="N2701">
        <v>1</v>
      </c>
      <c r="O2701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701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701" s="4">
        <f>_332_2018_07_18_outfile_posicao[[#This Row],[8686,881807]]/_332_2018_07_18_outfile_posicao[[#Headers],[8686,881807]]</f>
        <v>5.2380543083378913E-4</v>
      </c>
      <c r="R2701">
        <f>_332_2018_07_18_outfile_posicao[[#This Row],[8686,881807]]-P2700</f>
        <v>0</v>
      </c>
      <c r="S2701">
        <f>(_332_2018_07_18_outfile_posicao[[#This Row],[hora bus]]-I2700)*86000</f>
        <v>44.791666499804705</v>
      </c>
      <c r="T2701">
        <f>_332_2018_07_18_outfile_posicao[[#This Row],[desloc]]/_332_2018_07_18_outfile_posicao[[#This Row],[seconds]]</f>
        <v>0</v>
      </c>
      <c r="U2701">
        <f>_332_2018_07_18_outfile_posicao[[#This Row],[spd m/s]]*3.6</f>
        <v>0</v>
      </c>
      <c r="V2701" s="2"/>
      <c r="W2701" s="2">
        <f>IF(_332_2018_07_18_outfile_posicao[[#This Row],[cod bus]]=F2700,0,1)</f>
        <v>0</v>
      </c>
      <c r="X2701" s="2">
        <f>IF(_332_2018_07_18_outfile_posicao[[#This Row],[desloc]]&gt;=0,0,1)</f>
        <v>0</v>
      </c>
      <c r="Y2701" s="2">
        <f>IF(AND(_332_2018_07_18_outfile_posicao[[#This Row],[spd m/s]]&lt;1,_332_2018_07_18_outfile_posicao[[#This Row],[spd m/s]]&lt;&gt;0),1,0)</f>
        <v>0</v>
      </c>
      <c r="Z2701" s="2">
        <f>IF(Z2700=0.5,IF(P2701&gt;=P2702,0.5,1),IF(_332_2018_07_18_outfile_posicao[[#This Row],[desloc]]&lt;-1000,IF(P2701&gt;=P2702,IF(AND(Z2700=0.5,P2701=P2702),0,IF(P2701&lt;700,0.5,0)),1),IF(AND(X2701&gt;0,X2700&gt;0,_332_2018_07_18_outfile_posicao[[#This Row],[8686,881807]]&lt;500,_332_2018_07_18_outfile_posicao[[#This Row],[desloc]]&gt;0),IF(_332_2018_07_18_outfile_posicao[[#This Row],[8686,881807]]&lt;500,1,0),0)))</f>
        <v>0.5</v>
      </c>
      <c r="AA2701" s="2">
        <f t="shared" si="42"/>
        <v>0</v>
      </c>
      <c r="AB2701" s="2">
        <f>IF(_332_2018_07_18_outfile_posicao[[#This Row],[inicio]]=1,0,IF(AB2700&gt;0,0.5,IF(_332_2018_07_18_outfile_posicao[[#This Row],[max dist]]=_332_2018_07_18_outfile_posicao[[#This Row],[8686,881807]],1,0)))</f>
        <v>0.5</v>
      </c>
      <c r="AC2701" s="2">
        <f>IF(_332_2018_07_18_outfile_posicao[[#This Row],[fim]]=0,AC2702+1,0)</f>
        <v>0</v>
      </c>
      <c r="AD2701" s="2"/>
      <c r="AE2701" s="2"/>
      <c r="AF2701" s="2"/>
      <c r="AG2701" s="2"/>
      <c r="AH2701" s="2"/>
      <c r="AI2701" s="2"/>
    </row>
    <row r="2702" spans="1:35" x14ac:dyDescent="0.25">
      <c r="A2702">
        <v>1736</v>
      </c>
      <c r="B2702">
        <v>1</v>
      </c>
      <c r="C2702" s="2" t="s">
        <v>4113</v>
      </c>
      <c r="D2702">
        <v>332</v>
      </c>
      <c r="E2702" s="2" t="s">
        <v>5327</v>
      </c>
      <c r="F2702" s="2" t="s">
        <v>5221</v>
      </c>
      <c r="G2702" s="2">
        <v>2701</v>
      </c>
      <c r="H2702" t="b">
        <v>1</v>
      </c>
      <c r="I2702" s="3">
        <v>43299.644305555557</v>
      </c>
      <c r="J2702" s="2">
        <v>1790</v>
      </c>
      <c r="K2702" s="2">
        <v>-23.639825999999999</v>
      </c>
      <c r="L2702" s="2">
        <v>-46.607307499999997</v>
      </c>
      <c r="M2702" s="2">
        <f>IF(AND(_332_2018_07_18_outfile_posicao[[#This Row],[hora bus]]=I2701,_332_2018_07_18_outfile_posicao[[#This Row],[lat bus]]=K2701,_332_2018_07_18_outfile_posicao[[#This Row],[lon bus]]=L2701),1,0)</f>
        <v>0</v>
      </c>
      <c r="N2702">
        <v>1</v>
      </c>
      <c r="O2702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702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702" s="4">
        <f>_332_2018_07_18_outfile_posicao[[#This Row],[8686,881807]]/_332_2018_07_18_outfile_posicao[[#Headers],[8686,881807]]</f>
        <v>5.2380543083378913E-4</v>
      </c>
      <c r="R2702">
        <f>_332_2018_07_18_outfile_posicao[[#This Row],[8686,881807]]-P2701</f>
        <v>0</v>
      </c>
      <c r="S2702">
        <f>(_332_2018_07_18_outfile_posicao[[#This Row],[hora bus]]-I2701)*86000</f>
        <v>111.48148188658524</v>
      </c>
      <c r="T2702">
        <f>_332_2018_07_18_outfile_posicao[[#This Row],[desloc]]/_332_2018_07_18_outfile_posicao[[#This Row],[seconds]]</f>
        <v>0</v>
      </c>
      <c r="U2702">
        <f>_332_2018_07_18_outfile_posicao[[#This Row],[spd m/s]]*3.6</f>
        <v>0</v>
      </c>
      <c r="V2702" s="2"/>
      <c r="W2702" s="2">
        <f>IF(_332_2018_07_18_outfile_posicao[[#This Row],[cod bus]]=F2701,0,1)</f>
        <v>0</v>
      </c>
      <c r="X2702" s="2">
        <f>IF(_332_2018_07_18_outfile_posicao[[#This Row],[desloc]]&gt;=0,0,1)</f>
        <v>0</v>
      </c>
      <c r="Y2702" s="2">
        <f>IF(AND(_332_2018_07_18_outfile_posicao[[#This Row],[spd m/s]]&lt;1,_332_2018_07_18_outfile_posicao[[#This Row],[spd m/s]]&lt;&gt;0),1,0)</f>
        <v>0</v>
      </c>
      <c r="Z2702" s="2">
        <f>IF(Z2701=0.5,IF(P2702&gt;=P2703,0.5,1),IF(_332_2018_07_18_outfile_posicao[[#This Row],[desloc]]&lt;-1000,IF(P2702&gt;=P2703,IF(AND(Z2701=0.5,P2702=P2703),0,IF(P2702&lt;700,0.5,0)),1),IF(AND(X2702&gt;0,X2701&gt;0,_332_2018_07_18_outfile_posicao[[#This Row],[8686,881807]]&lt;500,_332_2018_07_18_outfile_posicao[[#This Row],[desloc]]&gt;0),IF(_332_2018_07_18_outfile_posicao[[#This Row],[8686,881807]]&lt;500,1,0),0)))</f>
        <v>0.5</v>
      </c>
      <c r="AA2702" s="2">
        <f t="shared" si="42"/>
        <v>0</v>
      </c>
      <c r="AB2702" s="2">
        <f>IF(_332_2018_07_18_outfile_posicao[[#This Row],[inicio]]=1,0,IF(AB2701&gt;0,0.5,IF(_332_2018_07_18_outfile_posicao[[#This Row],[max dist]]=_332_2018_07_18_outfile_posicao[[#This Row],[8686,881807]],1,0)))</f>
        <v>0.5</v>
      </c>
      <c r="AC2702" s="2">
        <f>IF(_332_2018_07_18_outfile_posicao[[#This Row],[fim]]=0,AC2703+1,0)</f>
        <v>0</v>
      </c>
      <c r="AD2702" s="2"/>
      <c r="AE2702" s="2"/>
      <c r="AF2702" s="2"/>
      <c r="AG2702" s="2"/>
      <c r="AH2702" s="2"/>
      <c r="AI2702" s="2"/>
    </row>
    <row r="2703" spans="1:35" x14ac:dyDescent="0.25">
      <c r="A2703">
        <v>1737</v>
      </c>
      <c r="B2703">
        <v>1</v>
      </c>
      <c r="C2703" s="2" t="s">
        <v>4114</v>
      </c>
      <c r="D2703">
        <v>332</v>
      </c>
      <c r="E2703" s="2" t="s">
        <v>5328</v>
      </c>
      <c r="F2703" s="2" t="s">
        <v>5221</v>
      </c>
      <c r="G2703" s="2">
        <v>2702</v>
      </c>
      <c r="H2703" t="b">
        <v>1</v>
      </c>
      <c r="I2703" s="3">
        <v>43299.644976851851</v>
      </c>
      <c r="J2703" s="2">
        <v>1792</v>
      </c>
      <c r="K2703" s="2">
        <v>-23.639825999999999</v>
      </c>
      <c r="L2703" s="2">
        <v>-46.607307499999997</v>
      </c>
      <c r="M2703" s="2">
        <f>IF(AND(_332_2018_07_18_outfile_posicao[[#This Row],[hora bus]]=I2702,_332_2018_07_18_outfile_posicao[[#This Row],[lat bus]]=K2702,_332_2018_07_18_outfile_posicao[[#This Row],[lon bus]]=L2702),1,0)</f>
        <v>0</v>
      </c>
      <c r="N2703">
        <v>1</v>
      </c>
      <c r="O2703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703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703" s="4">
        <f>_332_2018_07_18_outfile_posicao[[#This Row],[8686,881807]]/_332_2018_07_18_outfile_posicao[[#Headers],[8686,881807]]</f>
        <v>5.2380543083378913E-4</v>
      </c>
      <c r="R2703">
        <f>_332_2018_07_18_outfile_posicao[[#This Row],[8686,881807]]-P2702</f>
        <v>0</v>
      </c>
      <c r="S2703">
        <f>(_332_2018_07_18_outfile_posicao[[#This Row],[hora bus]]-I2702)*86000</f>
        <v>57.7314812107943</v>
      </c>
      <c r="T2703">
        <f>_332_2018_07_18_outfile_posicao[[#This Row],[desloc]]/_332_2018_07_18_outfile_posicao[[#This Row],[seconds]]</f>
        <v>0</v>
      </c>
      <c r="U2703">
        <f>_332_2018_07_18_outfile_posicao[[#This Row],[spd m/s]]*3.6</f>
        <v>0</v>
      </c>
      <c r="V2703" s="2"/>
      <c r="W2703" s="2">
        <f>IF(_332_2018_07_18_outfile_posicao[[#This Row],[cod bus]]=F2702,0,1)</f>
        <v>0</v>
      </c>
      <c r="X2703" s="2">
        <f>IF(_332_2018_07_18_outfile_posicao[[#This Row],[desloc]]&gt;=0,0,1)</f>
        <v>0</v>
      </c>
      <c r="Y2703" s="2">
        <f>IF(AND(_332_2018_07_18_outfile_posicao[[#This Row],[spd m/s]]&lt;1,_332_2018_07_18_outfile_posicao[[#This Row],[spd m/s]]&lt;&gt;0),1,0)</f>
        <v>0</v>
      </c>
      <c r="Z2703" s="2">
        <f>IF(Z2702=0.5,IF(P2703&gt;=P2704,0.5,1),IF(_332_2018_07_18_outfile_posicao[[#This Row],[desloc]]&lt;-1000,IF(P2703&gt;=P2704,IF(AND(Z2702=0.5,P2703=P2704),0,IF(P2703&lt;700,0.5,0)),1),IF(AND(X2703&gt;0,X2702&gt;0,_332_2018_07_18_outfile_posicao[[#This Row],[8686,881807]]&lt;500,_332_2018_07_18_outfile_posicao[[#This Row],[desloc]]&gt;0),IF(_332_2018_07_18_outfile_posicao[[#This Row],[8686,881807]]&lt;500,1,0),0)))</f>
        <v>0.5</v>
      </c>
      <c r="AA2703" s="2">
        <f t="shared" si="42"/>
        <v>0</v>
      </c>
      <c r="AB2703" s="2">
        <f>IF(_332_2018_07_18_outfile_posicao[[#This Row],[inicio]]=1,0,IF(AB2702&gt;0,0.5,IF(_332_2018_07_18_outfile_posicao[[#This Row],[max dist]]=_332_2018_07_18_outfile_posicao[[#This Row],[8686,881807]],1,0)))</f>
        <v>0.5</v>
      </c>
      <c r="AC2703" s="2">
        <f>IF(_332_2018_07_18_outfile_posicao[[#This Row],[fim]]=0,AC2704+1,0)</f>
        <v>0</v>
      </c>
      <c r="AD2703" s="2"/>
      <c r="AE2703" s="2"/>
      <c r="AF2703" s="2"/>
      <c r="AG2703" s="2"/>
      <c r="AH2703" s="2"/>
      <c r="AI2703" s="2"/>
    </row>
    <row r="2704" spans="1:35" x14ac:dyDescent="0.25">
      <c r="A2704">
        <v>1738</v>
      </c>
      <c r="B2704">
        <v>1</v>
      </c>
      <c r="C2704" s="2" t="s">
        <v>4115</v>
      </c>
      <c r="D2704">
        <v>332</v>
      </c>
      <c r="E2704" s="2" t="s">
        <v>5328</v>
      </c>
      <c r="F2704" s="2" t="s">
        <v>5221</v>
      </c>
      <c r="G2704" s="2">
        <v>2703</v>
      </c>
      <c r="H2704" t="b">
        <v>1</v>
      </c>
      <c r="I2704" s="3">
        <v>43299.645497685182</v>
      </c>
      <c r="J2704" s="2">
        <v>1794</v>
      </c>
      <c r="K2704" s="2">
        <v>-23.639825999999999</v>
      </c>
      <c r="L2704" s="2">
        <v>-46.607307499999997</v>
      </c>
      <c r="M2704" s="2">
        <f>IF(AND(_332_2018_07_18_outfile_posicao[[#This Row],[hora bus]]=I2703,_332_2018_07_18_outfile_posicao[[#This Row],[lat bus]]=K2703,_332_2018_07_18_outfile_posicao[[#This Row],[lon bus]]=L2703),1,0)</f>
        <v>0</v>
      </c>
      <c r="N2704">
        <v>1</v>
      </c>
      <c r="O2704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704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704" s="4">
        <f>_332_2018_07_18_outfile_posicao[[#This Row],[8686,881807]]/_332_2018_07_18_outfile_posicao[[#Headers],[8686,881807]]</f>
        <v>5.2380543083378913E-4</v>
      </c>
      <c r="R2704">
        <f>_332_2018_07_18_outfile_posicao[[#This Row],[8686,881807]]-P2703</f>
        <v>0</v>
      </c>
      <c r="S2704">
        <f>(_332_2018_07_18_outfile_posicao[[#This Row],[hora bus]]-I2703)*86000</f>
        <v>44.791666499804705</v>
      </c>
      <c r="T2704">
        <f>_332_2018_07_18_outfile_posicao[[#This Row],[desloc]]/_332_2018_07_18_outfile_posicao[[#This Row],[seconds]]</f>
        <v>0</v>
      </c>
      <c r="U2704">
        <f>_332_2018_07_18_outfile_posicao[[#This Row],[spd m/s]]*3.6</f>
        <v>0</v>
      </c>
      <c r="V2704" s="2"/>
      <c r="W2704" s="2">
        <f>IF(_332_2018_07_18_outfile_posicao[[#This Row],[cod bus]]=F2703,0,1)</f>
        <v>0</v>
      </c>
      <c r="X2704" s="2">
        <f>IF(_332_2018_07_18_outfile_posicao[[#This Row],[desloc]]&gt;=0,0,1)</f>
        <v>0</v>
      </c>
      <c r="Y2704" s="2">
        <f>IF(AND(_332_2018_07_18_outfile_posicao[[#This Row],[spd m/s]]&lt;1,_332_2018_07_18_outfile_posicao[[#This Row],[spd m/s]]&lt;&gt;0),1,0)</f>
        <v>0</v>
      </c>
      <c r="Z2704" s="2">
        <f>IF(Z2703=0.5,IF(P2704&gt;=P2705,0.5,1),IF(_332_2018_07_18_outfile_posicao[[#This Row],[desloc]]&lt;-1000,IF(P2704&gt;=P2705,IF(AND(Z2703=0.5,P2704=P2705),0,IF(P2704&lt;700,0.5,0)),1),IF(AND(X2704&gt;0,X2703&gt;0,_332_2018_07_18_outfile_posicao[[#This Row],[8686,881807]]&lt;500,_332_2018_07_18_outfile_posicao[[#This Row],[desloc]]&gt;0),IF(_332_2018_07_18_outfile_posicao[[#This Row],[8686,881807]]&lt;500,1,0),0)))</f>
        <v>1</v>
      </c>
      <c r="AA2704" s="2">
        <f t="shared" si="42"/>
        <v>0</v>
      </c>
      <c r="AB2704" s="2">
        <f>IF(_332_2018_07_18_outfile_posicao[[#This Row],[inicio]]=1,0,IF(AB2703&gt;0,0.5,IF(_332_2018_07_18_outfile_posicao[[#This Row],[max dist]]=_332_2018_07_18_outfile_posicao[[#This Row],[8686,881807]],1,0)))</f>
        <v>0</v>
      </c>
      <c r="AC2704" s="2">
        <f>IF(_332_2018_07_18_outfile_posicao[[#This Row],[fim]]=0,AC2705+1,0)</f>
        <v>41</v>
      </c>
      <c r="AD2704" s="2"/>
      <c r="AE2704" s="2"/>
      <c r="AF2704" s="2"/>
      <c r="AG2704" s="2"/>
      <c r="AH2704" s="2"/>
      <c r="AI2704" s="2"/>
    </row>
    <row r="2705" spans="1:35" x14ac:dyDescent="0.25">
      <c r="A2705">
        <v>1739</v>
      </c>
      <c r="B2705">
        <v>1</v>
      </c>
      <c r="C2705" s="2" t="s">
        <v>4116</v>
      </c>
      <c r="D2705">
        <v>332</v>
      </c>
      <c r="E2705" s="2" t="s">
        <v>5577</v>
      </c>
      <c r="F2705" s="2" t="s">
        <v>5221</v>
      </c>
      <c r="G2705" s="2">
        <v>2704</v>
      </c>
      <c r="H2705" t="b">
        <v>1</v>
      </c>
      <c r="I2705" s="3">
        <v>43299.645555555559</v>
      </c>
      <c r="J2705" s="2">
        <v>1795</v>
      </c>
      <c r="K2705" s="2">
        <v>-23.639638000000001</v>
      </c>
      <c r="L2705" s="2">
        <v>-46.607435000000002</v>
      </c>
      <c r="M2705" s="2">
        <f>IF(AND(_332_2018_07_18_outfile_posicao[[#This Row],[hora bus]]=I2704,_332_2018_07_18_outfile_posicao[[#This Row],[lat bus]]=K2704,_332_2018_07_18_outfile_posicao[[#This Row],[lon bus]]=L2704),1,0)</f>
        <v>0</v>
      </c>
      <c r="N2705">
        <v>4</v>
      </c>
      <c r="O2705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0.49999996990313067</v>
      </c>
      <c r="P2705">
        <f>VLOOKUP(_332_2018_07_18_outfile_posicao[[#This Row],[shape]],shape!A:D,4,0)+VLOOKUP(_332_2018_07_18_outfile_posicao[[#This Row],[shape]]+1,shape!A:E,5,0)*_332_2018_07_18_outfile_posicao[[#This Row],[% avanc]]</f>
        <v>29.885755935874364</v>
      </c>
      <c r="Q2705" s="4">
        <f>_332_2018_07_18_outfile_posicao[[#This Row],[8686,881807]]/_332_2018_07_18_outfile_posicao[[#Headers],[8686,881807]]</f>
        <v>3.4403318244519043E-3</v>
      </c>
      <c r="R2705">
        <f>_332_2018_07_18_outfile_posicao[[#This Row],[8686,881807]]-P2704</f>
        <v>25.335520068356523</v>
      </c>
      <c r="S2705">
        <f>(_332_2018_07_18_outfile_posicao[[#This Row],[hora bus]]-I2704)*86000</f>
        <v>4.9768523895181715</v>
      </c>
      <c r="T2705">
        <f>_332_2018_07_18_outfile_posicao[[#This Row],[desloc]]/_332_2018_07_18_outfile_posicao[[#This Row],[seconds]]</f>
        <v>5.0906713893536537</v>
      </c>
      <c r="U2705">
        <f>_332_2018_07_18_outfile_posicao[[#This Row],[spd m/s]]*3.6</f>
        <v>18.326417001673153</v>
      </c>
      <c r="V2705" s="2"/>
      <c r="W2705" s="2">
        <f>IF(_332_2018_07_18_outfile_posicao[[#This Row],[cod bus]]=F2704,0,1)</f>
        <v>0</v>
      </c>
      <c r="X2705" s="2">
        <f>IF(_332_2018_07_18_outfile_posicao[[#This Row],[desloc]]&gt;=0,0,1)</f>
        <v>0</v>
      </c>
      <c r="Y2705" s="2">
        <f>IF(AND(_332_2018_07_18_outfile_posicao[[#This Row],[spd m/s]]&lt;1,_332_2018_07_18_outfile_posicao[[#This Row],[spd m/s]]&lt;&gt;0),1,0)</f>
        <v>0</v>
      </c>
      <c r="Z2705" s="2">
        <f>IF(Z2704=0.5,IF(P2705&gt;=P2706,0.5,1),IF(_332_2018_07_18_outfile_posicao[[#This Row],[desloc]]&lt;-1000,IF(P2705&gt;=P2706,IF(AND(Z2704=0.5,P2705=P2706),0,IF(P2705&lt;700,0.5,0)),1),IF(AND(X2705&gt;0,X2704&gt;0,_332_2018_07_18_outfile_posicao[[#This Row],[8686,881807]]&lt;500,_332_2018_07_18_outfile_posicao[[#This Row],[desloc]]&gt;0),IF(_332_2018_07_18_outfile_posicao[[#This Row],[8686,881807]]&lt;500,1,0),0)))</f>
        <v>0</v>
      </c>
      <c r="AA2705" s="2">
        <f t="shared" si="42"/>
        <v>7620.4941373121665</v>
      </c>
      <c r="AB2705" s="2">
        <f>IF(_332_2018_07_18_outfile_posicao[[#This Row],[inicio]]=1,0,IF(AB2704&gt;0,0.5,IF(_332_2018_07_18_outfile_posicao[[#This Row],[max dist]]=_332_2018_07_18_outfile_posicao[[#This Row],[8686,881807]],1,0)))</f>
        <v>0</v>
      </c>
      <c r="AC2705" s="2">
        <f>IF(_332_2018_07_18_outfile_posicao[[#This Row],[fim]]=0,AC2706+1,0)</f>
        <v>40</v>
      </c>
      <c r="AD2705" s="2"/>
      <c r="AE2705" s="2"/>
      <c r="AF2705" s="2"/>
      <c r="AG2705" s="2"/>
      <c r="AH2705" s="2"/>
      <c r="AI2705" s="2"/>
    </row>
    <row r="2706" spans="1:35" x14ac:dyDescent="0.25">
      <c r="A2706">
        <v>1740</v>
      </c>
      <c r="B2706">
        <v>1</v>
      </c>
      <c r="C2706" s="2" t="s">
        <v>4117</v>
      </c>
      <c r="D2706">
        <v>332</v>
      </c>
      <c r="E2706" s="2" t="s">
        <v>5577</v>
      </c>
      <c r="F2706" s="2" t="s">
        <v>5221</v>
      </c>
      <c r="G2706" s="2">
        <v>2705</v>
      </c>
      <c r="H2706" t="b">
        <v>1</v>
      </c>
      <c r="I2706" s="3">
        <v>43299.64607638889</v>
      </c>
      <c r="J2706" s="2">
        <v>1797</v>
      </c>
      <c r="K2706" s="2">
        <v>-23.637562500000001</v>
      </c>
      <c r="L2706" s="2">
        <v>-46.607782999999998</v>
      </c>
      <c r="M2706" s="2">
        <f>IF(AND(_332_2018_07_18_outfile_posicao[[#This Row],[hora bus]]=I2705,_332_2018_07_18_outfile_posicao[[#This Row],[lat bus]]=K2705,_332_2018_07_18_outfile_posicao[[#This Row],[lon bus]]=L2705),1,0)</f>
        <v>0</v>
      </c>
      <c r="N2706">
        <v>22</v>
      </c>
      <c r="O2706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0.49999999770004588</v>
      </c>
      <c r="P2706">
        <f>VLOOKUP(_332_2018_07_18_outfile_posicao[[#This Row],[shape]],shape!A:D,4,0)+VLOOKUP(_332_2018_07_18_outfile_posicao[[#This Row],[shape]]+1,shape!A:E,5,0)*_332_2018_07_18_outfile_posicao[[#This Row],[% avanc]]</f>
        <v>287.56122898596385</v>
      </c>
      <c r="Q2706" s="4">
        <f>_332_2018_07_18_outfile_posicao[[#This Row],[8686,881807]]/_332_2018_07_18_outfile_posicao[[#Headers],[8686,881807]]</f>
        <v>3.3102928688893106E-2</v>
      </c>
      <c r="R2706">
        <f>_332_2018_07_18_outfile_posicao[[#This Row],[8686,881807]]-P2705</f>
        <v>257.67547305008947</v>
      </c>
      <c r="S2706">
        <f>(_332_2018_07_18_outfile_posicao[[#This Row],[hora bus]]-I2705)*86000</f>
        <v>44.791666499804705</v>
      </c>
      <c r="T2706">
        <f>_332_2018_07_18_outfile_posicao[[#This Row],[desloc]]/_332_2018_07_18_outfile_posicao[[#This Row],[seconds]]</f>
        <v>5.7527547685954694</v>
      </c>
      <c r="U2706">
        <f>_332_2018_07_18_outfile_posicao[[#This Row],[spd m/s]]*3.6</f>
        <v>20.70991716694369</v>
      </c>
      <c r="V2706" s="2"/>
      <c r="W2706" s="2">
        <f>IF(_332_2018_07_18_outfile_posicao[[#This Row],[cod bus]]=F2705,0,1)</f>
        <v>0</v>
      </c>
      <c r="X2706" s="2">
        <f>IF(_332_2018_07_18_outfile_posicao[[#This Row],[desloc]]&gt;=0,0,1)</f>
        <v>0</v>
      </c>
      <c r="Y2706" s="2">
        <f>IF(AND(_332_2018_07_18_outfile_posicao[[#This Row],[spd m/s]]&lt;1,_332_2018_07_18_outfile_posicao[[#This Row],[spd m/s]]&lt;&gt;0),1,0)</f>
        <v>0</v>
      </c>
      <c r="Z2706" s="2">
        <f>IF(Z2705=0.5,IF(P2706&gt;=P2707,0.5,1),IF(_332_2018_07_18_outfile_posicao[[#This Row],[desloc]]&lt;-1000,IF(P2706&gt;=P2707,IF(AND(Z2705=0.5,P2706=P2707),0,IF(P2706&lt;700,0.5,0)),1),IF(AND(X2706&gt;0,X2705&gt;0,_332_2018_07_18_outfile_posicao[[#This Row],[8686,881807]]&lt;500,_332_2018_07_18_outfile_posicao[[#This Row],[desloc]]&gt;0),IF(_332_2018_07_18_outfile_posicao[[#This Row],[8686,881807]]&lt;500,1,0),0)))</f>
        <v>0</v>
      </c>
      <c r="AA2706" s="2">
        <f t="shared" si="42"/>
        <v>7620.4941373121665</v>
      </c>
      <c r="AB2706" s="2">
        <f>IF(_332_2018_07_18_outfile_posicao[[#This Row],[inicio]]=1,0,IF(AB2705&gt;0,0.5,IF(_332_2018_07_18_outfile_posicao[[#This Row],[max dist]]=_332_2018_07_18_outfile_posicao[[#This Row],[8686,881807]],1,0)))</f>
        <v>0</v>
      </c>
      <c r="AC2706" s="2">
        <f>IF(_332_2018_07_18_outfile_posicao[[#This Row],[fim]]=0,AC2707+1,0)</f>
        <v>39</v>
      </c>
      <c r="AD2706" s="2"/>
      <c r="AE2706" s="2"/>
      <c r="AF2706" s="2"/>
      <c r="AG2706" s="2"/>
      <c r="AH2706" s="2"/>
      <c r="AI2706" s="2"/>
    </row>
    <row r="2707" spans="1:35" x14ac:dyDescent="0.25">
      <c r="A2707">
        <v>1742</v>
      </c>
      <c r="B2707">
        <v>1</v>
      </c>
      <c r="C2707" s="2" t="s">
        <v>4119</v>
      </c>
      <c r="D2707">
        <v>332</v>
      </c>
      <c r="E2707" s="2" t="s">
        <v>5578</v>
      </c>
      <c r="F2707" s="2" t="s">
        <v>5221</v>
      </c>
      <c r="G2707" s="2">
        <v>2706</v>
      </c>
      <c r="H2707" t="b">
        <v>1</v>
      </c>
      <c r="I2707" s="3">
        <v>43299.646597222221</v>
      </c>
      <c r="J2707" s="2">
        <v>1799</v>
      </c>
      <c r="K2707" s="2">
        <v>-23.635517</v>
      </c>
      <c r="L2707" s="2">
        <v>-46.606258500000003</v>
      </c>
      <c r="M2707" s="2">
        <f>IF(AND(_332_2018_07_18_outfile_posicao[[#This Row],[hora bus]]=I2706,_332_2018_07_18_outfile_posicao[[#This Row],[lat bus]]=K2706,_332_2018_07_18_outfile_posicao[[#This Row],[lon bus]]=L2706),1,0)</f>
        <v>0</v>
      </c>
      <c r="N2707">
        <v>46</v>
      </c>
      <c r="O2707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0.49999994866386244</v>
      </c>
      <c r="P2707">
        <f>VLOOKUP(_332_2018_07_18_outfile_posicao[[#This Row],[shape]],shape!A:D,4,0)+VLOOKUP(_332_2018_07_18_outfile_posicao[[#This Row],[shape]]+1,shape!A:E,5,0)*_332_2018_07_18_outfile_posicao[[#This Row],[% avanc]]</f>
        <v>621.67342688159795</v>
      </c>
      <c r="Q2707" s="4">
        <f>_332_2018_07_18_outfile_posicao[[#This Row],[8686,881807]]/_332_2018_07_18_outfile_posicao[[#Headers],[8686,881807]]</f>
        <v>7.1564623612197134E-2</v>
      </c>
      <c r="R2707">
        <f>_332_2018_07_18_outfile_posicao[[#This Row],[8686,881807]]-P2706</f>
        <v>334.1121978956341</v>
      </c>
      <c r="S2707">
        <f>(_332_2018_07_18_outfile_posicao[[#This Row],[hora bus]]-I2706)*86000</f>
        <v>44.791666499804705</v>
      </c>
      <c r="T2707">
        <f>_332_2018_07_18_outfile_posicao[[#This Row],[desloc]]/_332_2018_07_18_outfile_posicao[[#This Row],[seconds]]</f>
        <v>7.4592490970857455</v>
      </c>
      <c r="U2707">
        <f>_332_2018_07_18_outfile_posicao[[#This Row],[spd m/s]]*3.6</f>
        <v>26.853296749508683</v>
      </c>
      <c r="V2707" s="2"/>
      <c r="W2707" s="2">
        <f>IF(_332_2018_07_18_outfile_posicao[[#This Row],[cod bus]]=F2706,0,1)</f>
        <v>0</v>
      </c>
      <c r="X2707" s="2">
        <f>IF(_332_2018_07_18_outfile_posicao[[#This Row],[desloc]]&gt;=0,0,1)</f>
        <v>0</v>
      </c>
      <c r="Y2707" s="2">
        <f>IF(AND(_332_2018_07_18_outfile_posicao[[#This Row],[spd m/s]]&lt;1,_332_2018_07_18_outfile_posicao[[#This Row],[spd m/s]]&lt;&gt;0),1,0)</f>
        <v>0</v>
      </c>
      <c r="Z2707" s="2">
        <f>IF(Z2706=0.5,IF(P2707&gt;=P2708,0.5,1),IF(_332_2018_07_18_outfile_posicao[[#This Row],[desloc]]&lt;-1000,IF(P2707&gt;=P2708,IF(AND(Z2706=0.5,P2707=P2708),0,IF(P2707&lt;700,0.5,0)),1),IF(AND(X2707&gt;0,X2706&gt;0,_332_2018_07_18_outfile_posicao[[#This Row],[8686,881807]]&lt;500,_332_2018_07_18_outfile_posicao[[#This Row],[desloc]]&gt;0),IF(_332_2018_07_18_outfile_posicao[[#This Row],[8686,881807]]&lt;500,1,0),0)))</f>
        <v>0</v>
      </c>
      <c r="AA2707" s="2">
        <f t="shared" si="42"/>
        <v>7620.4941373121665</v>
      </c>
      <c r="AB2707" s="2">
        <f>IF(_332_2018_07_18_outfile_posicao[[#This Row],[inicio]]=1,0,IF(AB2706&gt;0,0.5,IF(_332_2018_07_18_outfile_posicao[[#This Row],[max dist]]=_332_2018_07_18_outfile_posicao[[#This Row],[8686,881807]],1,0)))</f>
        <v>0</v>
      </c>
      <c r="AC2707" s="2">
        <f>IF(_332_2018_07_18_outfile_posicao[[#This Row],[fim]]=0,AC2708+1,0)</f>
        <v>38</v>
      </c>
      <c r="AD2707" s="2"/>
      <c r="AE2707" s="2"/>
      <c r="AF2707" s="2"/>
      <c r="AG2707" s="2"/>
      <c r="AH2707" s="2"/>
      <c r="AI2707" s="2"/>
    </row>
    <row r="2708" spans="1:35" x14ac:dyDescent="0.25">
      <c r="A2708">
        <v>1743</v>
      </c>
      <c r="B2708">
        <v>1</v>
      </c>
      <c r="C2708" s="2" t="s">
        <v>4120</v>
      </c>
      <c r="D2708">
        <v>332</v>
      </c>
      <c r="E2708" s="2" t="s">
        <v>5579</v>
      </c>
      <c r="F2708" s="2" t="s">
        <v>5221</v>
      </c>
      <c r="G2708" s="2">
        <v>2707</v>
      </c>
      <c r="H2708" t="b">
        <v>1</v>
      </c>
      <c r="I2708" s="3">
        <v>43299.647118055553</v>
      </c>
      <c r="J2708" s="2">
        <v>1801</v>
      </c>
      <c r="K2708" s="2">
        <v>-23.635387000000001</v>
      </c>
      <c r="L2708" s="2">
        <v>-46.6061555</v>
      </c>
      <c r="M2708" s="2">
        <f>IF(AND(_332_2018_07_18_outfile_posicao[[#This Row],[hora bus]]=I2707,_332_2018_07_18_outfile_posicao[[#This Row],[lat bus]]=K2707,_332_2018_07_18_outfile_posicao[[#This Row],[lon bus]]=L2707),1,0)</f>
        <v>0</v>
      </c>
      <c r="N2708">
        <v>47</v>
      </c>
      <c r="O2708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0.49999996594661322</v>
      </c>
      <c r="P2708">
        <f>VLOOKUP(_332_2018_07_18_outfile_posicao[[#This Row],[shape]],shape!A:D,4,0)+VLOOKUP(_332_2018_07_18_outfile_posicao[[#This Row],[shape]]+1,shape!A:E,5,0)*_332_2018_07_18_outfile_posicao[[#This Row],[% avanc]]</f>
        <v>639.57999517211829</v>
      </c>
      <c r="Q2708" s="4">
        <f>_332_2018_07_18_outfile_posicao[[#This Row],[8686,881807]]/_332_2018_07_18_outfile_posicao[[#Headers],[8686,881807]]</f>
        <v>7.3625958011393294E-2</v>
      </c>
      <c r="R2708">
        <f>_332_2018_07_18_outfile_posicao[[#This Row],[8686,881807]]-P2707</f>
        <v>17.90656829052034</v>
      </c>
      <c r="S2708">
        <f>(_332_2018_07_18_outfile_posicao[[#This Row],[hora bus]]-I2707)*86000</f>
        <v>44.791666499804705</v>
      </c>
      <c r="T2708">
        <f>_332_2018_07_18_outfile_posicao[[#This Row],[desloc]]/_332_2018_07_18_outfile_posicao[[#This Row],[seconds]]</f>
        <v>0.39977454937066059</v>
      </c>
      <c r="U2708">
        <f>_332_2018_07_18_outfile_posicao[[#This Row],[spd m/s]]*3.6</f>
        <v>1.4391883777343781</v>
      </c>
      <c r="V2708" s="2"/>
      <c r="W2708" s="2">
        <f>IF(_332_2018_07_18_outfile_posicao[[#This Row],[cod bus]]=F2707,0,1)</f>
        <v>0</v>
      </c>
      <c r="X2708" s="2">
        <f>IF(_332_2018_07_18_outfile_posicao[[#This Row],[desloc]]&gt;=0,0,1)</f>
        <v>0</v>
      </c>
      <c r="Y2708" s="2">
        <f>IF(AND(_332_2018_07_18_outfile_posicao[[#This Row],[spd m/s]]&lt;1,_332_2018_07_18_outfile_posicao[[#This Row],[spd m/s]]&lt;&gt;0),1,0)</f>
        <v>1</v>
      </c>
      <c r="Z2708" s="2">
        <f>IF(Z2707=0.5,IF(P2708&gt;=P2709,0.5,1),IF(_332_2018_07_18_outfile_posicao[[#This Row],[desloc]]&lt;-1000,IF(P2708&gt;=P2709,IF(AND(Z2707=0.5,P2708=P2709),0,IF(P2708&lt;700,0.5,0)),1),IF(AND(X2708&gt;0,X2707&gt;0,_332_2018_07_18_outfile_posicao[[#This Row],[8686,881807]]&lt;500,_332_2018_07_18_outfile_posicao[[#This Row],[desloc]]&gt;0),IF(_332_2018_07_18_outfile_posicao[[#This Row],[8686,881807]]&lt;500,1,0),0)))</f>
        <v>0</v>
      </c>
      <c r="AA2708" s="2">
        <f t="shared" si="42"/>
        <v>7620.4941373121665</v>
      </c>
      <c r="AB2708" s="2">
        <f>IF(_332_2018_07_18_outfile_posicao[[#This Row],[inicio]]=1,0,IF(AB2707&gt;0,0.5,IF(_332_2018_07_18_outfile_posicao[[#This Row],[max dist]]=_332_2018_07_18_outfile_posicao[[#This Row],[8686,881807]],1,0)))</f>
        <v>0</v>
      </c>
      <c r="AC2708" s="2">
        <f>IF(_332_2018_07_18_outfile_posicao[[#This Row],[fim]]=0,AC2709+1,0)</f>
        <v>37</v>
      </c>
      <c r="AD2708" s="2"/>
      <c r="AE2708" s="2"/>
      <c r="AF2708" s="2"/>
      <c r="AG2708" s="2"/>
      <c r="AH2708" s="2"/>
      <c r="AI2708" s="2"/>
    </row>
    <row r="2709" spans="1:35" x14ac:dyDescent="0.25">
      <c r="A2709">
        <v>1745</v>
      </c>
      <c r="B2709">
        <v>1</v>
      </c>
      <c r="C2709" s="2" t="s">
        <v>4122</v>
      </c>
      <c r="D2709">
        <v>332</v>
      </c>
      <c r="E2709" s="2" t="s">
        <v>5580</v>
      </c>
      <c r="F2709" s="2" t="s">
        <v>5221</v>
      </c>
      <c r="G2709" s="2">
        <v>2708</v>
      </c>
      <c r="H2709" t="b">
        <v>1</v>
      </c>
      <c r="I2709" s="3">
        <v>43299.647638888891</v>
      </c>
      <c r="J2709" s="2">
        <v>1803</v>
      </c>
      <c r="K2709" s="2">
        <v>-23.633277249999999</v>
      </c>
      <c r="L2709" s="2">
        <v>-46.605211625000003</v>
      </c>
      <c r="M2709" s="2">
        <f>IF(AND(_332_2018_07_18_outfile_posicao[[#This Row],[hora bus]]=I2708,_332_2018_07_18_outfile_posicao[[#This Row],[lat bus]]=K2708,_332_2018_07_18_outfile_posicao[[#This Row],[lon bus]]=L2708),1,0)</f>
        <v>0</v>
      </c>
      <c r="N2709">
        <v>52</v>
      </c>
      <c r="O2709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0.4869599858633008</v>
      </c>
      <c r="P2709">
        <f>VLOOKUP(_332_2018_07_18_outfile_posicao[[#This Row],[shape]],shape!A:D,4,0)+VLOOKUP(_332_2018_07_18_outfile_posicao[[#This Row],[shape]]+1,shape!A:E,5,0)*_332_2018_07_18_outfile_posicao[[#This Row],[% avanc]]</f>
        <v>893.97080703448216</v>
      </c>
      <c r="Q2709" s="4">
        <f>_332_2018_07_18_outfile_posicao[[#This Row],[8686,881807]]/_332_2018_07_18_outfile_posicao[[#Headers],[8686,881807]]</f>
        <v>0.10291043747298474</v>
      </c>
      <c r="R2709">
        <f>_332_2018_07_18_outfile_posicao[[#This Row],[8686,881807]]-P2708</f>
        <v>254.39081186236388</v>
      </c>
      <c r="S2709">
        <f>(_332_2018_07_18_outfile_posicao[[#This Row],[hora bus]]-I2708)*86000</f>
        <v>44.79166712553706</v>
      </c>
      <c r="T2709">
        <f>_332_2018_07_18_outfile_posicao[[#This Row],[desloc]]/_332_2018_07_18_outfile_posicao[[#This Row],[seconds]]</f>
        <v>5.6794227182789569</v>
      </c>
      <c r="U2709">
        <f>_332_2018_07_18_outfile_posicao[[#This Row],[spd m/s]]*3.6</f>
        <v>20.445921785804245</v>
      </c>
      <c r="V2709" s="2"/>
      <c r="W2709" s="2">
        <f>IF(_332_2018_07_18_outfile_posicao[[#This Row],[cod bus]]=F2708,0,1)</f>
        <v>0</v>
      </c>
      <c r="X2709" s="2">
        <f>IF(_332_2018_07_18_outfile_posicao[[#This Row],[desloc]]&gt;=0,0,1)</f>
        <v>0</v>
      </c>
      <c r="Y2709" s="2">
        <f>IF(AND(_332_2018_07_18_outfile_posicao[[#This Row],[spd m/s]]&lt;1,_332_2018_07_18_outfile_posicao[[#This Row],[spd m/s]]&lt;&gt;0),1,0)</f>
        <v>0</v>
      </c>
      <c r="Z2709" s="2">
        <f>IF(Z2708=0.5,IF(P2709&gt;=P2710,0.5,1),IF(_332_2018_07_18_outfile_posicao[[#This Row],[desloc]]&lt;-1000,IF(P2709&gt;=P2710,IF(AND(Z2708=0.5,P2709=P2710),0,IF(P2709&lt;700,0.5,0)),1),IF(AND(X2709&gt;0,X2708&gt;0,_332_2018_07_18_outfile_posicao[[#This Row],[8686,881807]]&lt;500,_332_2018_07_18_outfile_posicao[[#This Row],[desloc]]&gt;0),IF(_332_2018_07_18_outfile_posicao[[#This Row],[8686,881807]]&lt;500,1,0),0)))</f>
        <v>0</v>
      </c>
      <c r="AA2709" s="2">
        <f t="shared" si="42"/>
        <v>7620.4941373121665</v>
      </c>
      <c r="AB2709" s="2">
        <f>IF(_332_2018_07_18_outfile_posicao[[#This Row],[inicio]]=1,0,IF(AB2708&gt;0,0.5,IF(_332_2018_07_18_outfile_posicao[[#This Row],[max dist]]=_332_2018_07_18_outfile_posicao[[#This Row],[8686,881807]],1,0)))</f>
        <v>0</v>
      </c>
      <c r="AC2709" s="2">
        <f>IF(_332_2018_07_18_outfile_posicao[[#This Row],[fim]]=0,AC2710+1,0)</f>
        <v>36</v>
      </c>
      <c r="AD2709" s="2"/>
      <c r="AE2709" s="2"/>
      <c r="AF2709" s="2"/>
      <c r="AG2709" s="2"/>
      <c r="AH2709" s="2"/>
      <c r="AI2709" s="2"/>
    </row>
    <row r="2710" spans="1:35" x14ac:dyDescent="0.25">
      <c r="A2710">
        <v>1749</v>
      </c>
      <c r="B2710">
        <v>1</v>
      </c>
      <c r="C2710" s="2" t="s">
        <v>4123</v>
      </c>
      <c r="D2710">
        <v>332</v>
      </c>
      <c r="E2710" s="2" t="s">
        <v>5581</v>
      </c>
      <c r="F2710" s="2" t="s">
        <v>5221</v>
      </c>
      <c r="G2710" s="2">
        <v>2709</v>
      </c>
      <c r="H2710" t="b">
        <v>1</v>
      </c>
      <c r="I2710" s="3">
        <v>43299.648229166669</v>
      </c>
      <c r="J2710" s="2">
        <v>1805</v>
      </c>
      <c r="K2710" s="2">
        <v>-23.63190625</v>
      </c>
      <c r="L2710" s="2">
        <v>-46.604627000000001</v>
      </c>
      <c r="M2710" s="2">
        <f>IF(AND(_332_2018_07_18_outfile_posicao[[#This Row],[hora bus]]=I2709,_332_2018_07_18_outfile_posicao[[#This Row],[lat bus]]=K2709,_332_2018_07_18_outfile_posicao[[#This Row],[lon bus]]=L2709),1,0)</f>
        <v>0</v>
      </c>
      <c r="N2710">
        <v>56</v>
      </c>
      <c r="O2710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0.24999997104729357</v>
      </c>
      <c r="P2710">
        <f>VLOOKUP(_332_2018_07_18_outfile_posicao[[#This Row],[shape]],shape!A:D,4,0)+VLOOKUP(_332_2018_07_18_outfile_posicao[[#This Row],[shape]]+1,shape!A:E,5,0)*_332_2018_07_18_outfile_posicao[[#This Row],[% avanc]]</f>
        <v>1057.8668646258182</v>
      </c>
      <c r="Q2710" s="4">
        <f>_332_2018_07_18_outfile_posicao[[#This Row],[8686,881807]]/_332_2018_07_18_outfile_posicao[[#Headers],[8686,881807]]</f>
        <v>0.12177751328139121</v>
      </c>
      <c r="R2710">
        <f>_332_2018_07_18_outfile_posicao[[#This Row],[8686,881807]]-P2709</f>
        <v>163.89605759133599</v>
      </c>
      <c r="S2710">
        <f>(_332_2018_07_18_outfile_posicao[[#This Row],[hora bus]]-I2709)*86000</f>
        <v>50.763888866640627</v>
      </c>
      <c r="T2710">
        <f>_332_2018_07_18_outfile_posicao[[#This Row],[desloc]]/_332_2018_07_18_outfile_posicao[[#This Row],[seconds]]</f>
        <v>3.228595390355129</v>
      </c>
      <c r="U2710">
        <f>_332_2018_07_18_outfile_posicao[[#This Row],[spd m/s]]*3.6</f>
        <v>11.622943405278464</v>
      </c>
      <c r="V2710" s="2"/>
      <c r="W2710" s="2">
        <f>IF(_332_2018_07_18_outfile_posicao[[#This Row],[cod bus]]=F2709,0,1)</f>
        <v>0</v>
      </c>
      <c r="X2710" s="2">
        <f>IF(_332_2018_07_18_outfile_posicao[[#This Row],[desloc]]&gt;=0,0,1)</f>
        <v>0</v>
      </c>
      <c r="Y2710" s="2">
        <f>IF(AND(_332_2018_07_18_outfile_posicao[[#This Row],[spd m/s]]&lt;1,_332_2018_07_18_outfile_posicao[[#This Row],[spd m/s]]&lt;&gt;0),1,0)</f>
        <v>0</v>
      </c>
      <c r="Z2710" s="2">
        <f>IF(Z2709=0.5,IF(P2710&gt;=P2711,0.5,1),IF(_332_2018_07_18_outfile_posicao[[#This Row],[desloc]]&lt;-1000,IF(P2710&gt;=P2711,IF(AND(Z2709=0.5,P2710=P2711),0,IF(P2710&lt;700,0.5,0)),1),IF(AND(X2710&gt;0,X2709&gt;0,_332_2018_07_18_outfile_posicao[[#This Row],[8686,881807]]&lt;500,_332_2018_07_18_outfile_posicao[[#This Row],[desloc]]&gt;0),IF(_332_2018_07_18_outfile_posicao[[#This Row],[8686,881807]]&lt;500,1,0),0)))</f>
        <v>0</v>
      </c>
      <c r="AA2710" s="2">
        <f t="shared" si="42"/>
        <v>7620.4941373121665</v>
      </c>
      <c r="AB2710" s="2">
        <f>IF(_332_2018_07_18_outfile_posicao[[#This Row],[inicio]]=1,0,IF(AB2709&gt;0,0.5,IF(_332_2018_07_18_outfile_posicao[[#This Row],[max dist]]=_332_2018_07_18_outfile_posicao[[#This Row],[8686,881807]],1,0)))</f>
        <v>0</v>
      </c>
      <c r="AC2710" s="2">
        <f>IF(_332_2018_07_18_outfile_posicao[[#This Row],[fim]]=0,AC2711+1,0)</f>
        <v>35</v>
      </c>
      <c r="AD2710" s="2"/>
      <c r="AE2710" s="2"/>
      <c r="AF2710" s="2"/>
      <c r="AG2710" s="2"/>
      <c r="AH2710" s="2"/>
      <c r="AI2710" s="2"/>
    </row>
    <row r="2711" spans="1:35" x14ac:dyDescent="0.25">
      <c r="A2711">
        <v>1750</v>
      </c>
      <c r="B2711">
        <v>1</v>
      </c>
      <c r="C2711" s="2" t="s">
        <v>4124</v>
      </c>
      <c r="D2711">
        <v>332</v>
      </c>
      <c r="E2711" s="2" t="s">
        <v>5581</v>
      </c>
      <c r="F2711" s="2" t="s">
        <v>5221</v>
      </c>
      <c r="G2711" s="2">
        <v>2710</v>
      </c>
      <c r="H2711" t="b">
        <v>1</v>
      </c>
      <c r="I2711" s="3">
        <v>43299.649016203701</v>
      </c>
      <c r="J2711" s="2">
        <v>1807</v>
      </c>
      <c r="K2711" s="2">
        <v>-23.629782625000001</v>
      </c>
      <c r="L2711" s="2">
        <v>-46.604129374999999</v>
      </c>
      <c r="M2711" s="2">
        <f>IF(AND(_332_2018_07_18_outfile_posicao[[#This Row],[hora bus]]=I2710,_332_2018_07_18_outfile_posicao[[#This Row],[lat bus]]=K2710,_332_2018_07_18_outfile_posicao[[#This Row],[lon bus]]=L2710),1,0)</f>
        <v>0</v>
      </c>
      <c r="N2711">
        <v>62</v>
      </c>
      <c r="O2711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0.87499984068259096</v>
      </c>
      <c r="P2711">
        <f>VLOOKUP(_332_2018_07_18_outfile_posicao[[#This Row],[shape]],shape!A:D,4,0)+VLOOKUP(_332_2018_07_18_outfile_posicao[[#This Row],[shape]]+1,shape!A:E,5,0)*_332_2018_07_18_outfile_posicao[[#This Row],[% avanc]]</f>
        <v>1405.9709214274758</v>
      </c>
      <c r="Q2711" s="4">
        <f>_332_2018_07_18_outfile_posicao[[#This Row],[8686,881807]]/_332_2018_07_18_outfile_posicao[[#Headers],[8686,881807]]</f>
        <v>0.16184989650653778</v>
      </c>
      <c r="R2711">
        <f>_332_2018_07_18_outfile_posicao[[#This Row],[8686,881807]]-P2710</f>
        <v>348.10405680165763</v>
      </c>
      <c r="S2711">
        <f>(_332_2018_07_18_outfile_posicao[[#This Row],[hora bus]]-I2710)*86000</f>
        <v>67.685184738365933</v>
      </c>
      <c r="T2711">
        <f>_332_2018_07_18_outfile_posicao[[#This Row],[desloc]]/_332_2018_07_18_outfile_posicao[[#This Row],[seconds]]</f>
        <v>5.1429874668620377</v>
      </c>
      <c r="U2711">
        <f>_332_2018_07_18_outfile_posicao[[#This Row],[spd m/s]]*3.6</f>
        <v>18.514754880703336</v>
      </c>
      <c r="V2711" s="2"/>
      <c r="W2711" s="2">
        <f>IF(_332_2018_07_18_outfile_posicao[[#This Row],[cod bus]]=F2710,0,1)</f>
        <v>0</v>
      </c>
      <c r="X2711" s="2">
        <f>IF(_332_2018_07_18_outfile_posicao[[#This Row],[desloc]]&gt;=0,0,1)</f>
        <v>0</v>
      </c>
      <c r="Y2711" s="2">
        <f>IF(AND(_332_2018_07_18_outfile_posicao[[#This Row],[spd m/s]]&lt;1,_332_2018_07_18_outfile_posicao[[#This Row],[spd m/s]]&lt;&gt;0),1,0)</f>
        <v>0</v>
      </c>
      <c r="Z2711" s="2">
        <f>IF(Z2710=0.5,IF(P2711&gt;=P2712,0.5,1),IF(_332_2018_07_18_outfile_posicao[[#This Row],[desloc]]&lt;-1000,IF(P2711&gt;=P2712,IF(AND(Z2710=0.5,P2711=P2712),0,IF(P2711&lt;700,0.5,0)),1),IF(AND(X2711&gt;0,X2710&gt;0,_332_2018_07_18_outfile_posicao[[#This Row],[8686,881807]]&lt;500,_332_2018_07_18_outfile_posicao[[#This Row],[desloc]]&gt;0),IF(_332_2018_07_18_outfile_posicao[[#This Row],[8686,881807]]&lt;500,1,0),0)))</f>
        <v>0</v>
      </c>
      <c r="AA2711" s="2">
        <f t="shared" si="42"/>
        <v>7620.4941373121665</v>
      </c>
      <c r="AB2711" s="2">
        <f>IF(_332_2018_07_18_outfile_posicao[[#This Row],[inicio]]=1,0,IF(AB2710&gt;0,0.5,IF(_332_2018_07_18_outfile_posicao[[#This Row],[max dist]]=_332_2018_07_18_outfile_posicao[[#This Row],[8686,881807]],1,0)))</f>
        <v>0</v>
      </c>
      <c r="AC2711" s="2">
        <f>IF(_332_2018_07_18_outfile_posicao[[#This Row],[fim]]=0,AC2712+1,0)</f>
        <v>34</v>
      </c>
      <c r="AD2711" s="2"/>
      <c r="AE2711" s="2"/>
      <c r="AF2711" s="2"/>
      <c r="AG2711" s="2"/>
      <c r="AH2711" s="2"/>
      <c r="AI2711" s="2"/>
    </row>
    <row r="2712" spans="1:35" x14ac:dyDescent="0.25">
      <c r="A2712">
        <v>1751</v>
      </c>
      <c r="B2712">
        <v>1</v>
      </c>
      <c r="C2712" s="2" t="s">
        <v>4125</v>
      </c>
      <c r="D2712">
        <v>332</v>
      </c>
      <c r="E2712" s="2" t="s">
        <v>5582</v>
      </c>
      <c r="F2712" s="2" t="s">
        <v>5221</v>
      </c>
      <c r="G2712" s="2">
        <v>2711</v>
      </c>
      <c r="H2712" t="b">
        <v>1</v>
      </c>
      <c r="I2712" s="3">
        <v>43299.649537037039</v>
      </c>
      <c r="J2712" s="2">
        <v>1809</v>
      </c>
      <c r="K2712" s="2">
        <v>-23.628200750000001</v>
      </c>
      <c r="L2712" s="2">
        <v>-46.605946750000001</v>
      </c>
      <c r="M2712" s="2">
        <f>IF(AND(_332_2018_07_18_outfile_posicao[[#This Row],[hora bus]]=I2711,_332_2018_07_18_outfile_posicao[[#This Row],[lat bus]]=K2711,_332_2018_07_18_outfile_posicao[[#This Row],[lon bus]]=L2711),1,0)</f>
        <v>0</v>
      </c>
      <c r="N2712">
        <v>68</v>
      </c>
      <c r="O2712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0.74999993956517719</v>
      </c>
      <c r="P2712">
        <f>VLOOKUP(_332_2018_07_18_outfile_posicao[[#This Row],[shape]],shape!A:D,4,0)+VLOOKUP(_332_2018_07_18_outfile_posicao[[#This Row],[shape]]+1,shape!A:E,5,0)*_332_2018_07_18_outfile_posicao[[#This Row],[% avanc]]</f>
        <v>1671.0343337393283</v>
      </c>
      <c r="Q2712" s="4">
        <f>_332_2018_07_18_outfile_posicao[[#This Row],[8686,881807]]/_332_2018_07_18_outfile_posicao[[#Headers],[8686,881807]]</f>
        <v>0.19236296416428592</v>
      </c>
      <c r="R2712">
        <f>_332_2018_07_18_outfile_posicao[[#This Row],[8686,881807]]-P2711</f>
        <v>265.06341231185252</v>
      </c>
      <c r="S2712">
        <f>(_332_2018_07_18_outfile_posicao[[#This Row],[hora bus]]-I2711)*86000</f>
        <v>44.79166712553706</v>
      </c>
      <c r="T2712">
        <f>_332_2018_07_18_outfile_posicao[[#This Row],[desloc]]/_332_2018_07_18_outfile_posicao[[#This Row],[seconds]]</f>
        <v>5.917694725873063</v>
      </c>
      <c r="U2712">
        <f>_332_2018_07_18_outfile_posicao[[#This Row],[spd m/s]]*3.6</f>
        <v>21.303701013143026</v>
      </c>
      <c r="V2712" s="2"/>
      <c r="W2712" s="2">
        <f>IF(_332_2018_07_18_outfile_posicao[[#This Row],[cod bus]]=F2711,0,1)</f>
        <v>0</v>
      </c>
      <c r="X2712" s="2">
        <f>IF(_332_2018_07_18_outfile_posicao[[#This Row],[desloc]]&gt;=0,0,1)</f>
        <v>0</v>
      </c>
      <c r="Y2712" s="2">
        <f>IF(AND(_332_2018_07_18_outfile_posicao[[#This Row],[spd m/s]]&lt;1,_332_2018_07_18_outfile_posicao[[#This Row],[spd m/s]]&lt;&gt;0),1,0)</f>
        <v>0</v>
      </c>
      <c r="Z2712" s="2">
        <f>IF(Z2711=0.5,IF(P2712&gt;=P2713,0.5,1),IF(_332_2018_07_18_outfile_posicao[[#This Row],[desloc]]&lt;-1000,IF(P2712&gt;=P2713,IF(AND(Z2711=0.5,P2712=P2713),0,IF(P2712&lt;700,0.5,0)),1),IF(AND(X2712&gt;0,X2711&gt;0,_332_2018_07_18_outfile_posicao[[#This Row],[8686,881807]]&lt;500,_332_2018_07_18_outfile_posicao[[#This Row],[desloc]]&gt;0),IF(_332_2018_07_18_outfile_posicao[[#This Row],[8686,881807]]&lt;500,1,0),0)))</f>
        <v>0</v>
      </c>
      <c r="AA2712" s="2">
        <f t="shared" si="42"/>
        <v>7620.4941373121665</v>
      </c>
      <c r="AB2712" s="2">
        <f>IF(_332_2018_07_18_outfile_posicao[[#This Row],[inicio]]=1,0,IF(AB2711&gt;0,0.5,IF(_332_2018_07_18_outfile_posicao[[#This Row],[max dist]]=_332_2018_07_18_outfile_posicao[[#This Row],[8686,881807]],1,0)))</f>
        <v>0</v>
      </c>
      <c r="AC2712" s="2">
        <f>IF(_332_2018_07_18_outfile_posicao[[#This Row],[fim]]=0,AC2713+1,0)</f>
        <v>33</v>
      </c>
      <c r="AD2712" s="2"/>
      <c r="AE2712" s="2"/>
      <c r="AF2712" s="2"/>
      <c r="AG2712" s="2"/>
      <c r="AH2712" s="2"/>
      <c r="AI2712" s="2"/>
    </row>
    <row r="2713" spans="1:35" x14ac:dyDescent="0.25">
      <c r="A2713">
        <v>1752</v>
      </c>
      <c r="B2713">
        <v>1</v>
      </c>
      <c r="C2713" s="2" t="s">
        <v>4126</v>
      </c>
      <c r="D2713">
        <v>332</v>
      </c>
      <c r="E2713" s="2" t="s">
        <v>5582</v>
      </c>
      <c r="F2713" s="2" t="s">
        <v>5221</v>
      </c>
      <c r="G2713" s="2">
        <v>2712</v>
      </c>
      <c r="H2713" t="b">
        <v>1</v>
      </c>
      <c r="I2713" s="3">
        <v>43299.650277777779</v>
      </c>
      <c r="J2713" s="2">
        <v>1811</v>
      </c>
      <c r="K2713" s="2">
        <v>-23.625903999999998</v>
      </c>
      <c r="L2713" s="2">
        <v>-46.606718499999999</v>
      </c>
      <c r="M2713" s="2">
        <f>IF(AND(_332_2018_07_18_outfile_posicao[[#This Row],[hora bus]]=I2712,_332_2018_07_18_outfile_posicao[[#This Row],[lat bus]]=K2712,_332_2018_07_18_outfile_posicao[[#This Row],[lon bus]]=L2712),1,0)</f>
        <v>0</v>
      </c>
      <c r="N2713">
        <v>73</v>
      </c>
      <c r="O2713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0.49999997296202403</v>
      </c>
      <c r="P2713">
        <f>VLOOKUP(_332_2018_07_18_outfile_posicao[[#This Row],[shape]],shape!A:D,4,0)+VLOOKUP(_332_2018_07_18_outfile_posicao[[#This Row],[shape]]+1,shape!A:E,5,0)*_332_2018_07_18_outfile_posicao[[#This Row],[% avanc]]</f>
        <v>1939.0257589718635</v>
      </c>
      <c r="Q2713" s="4">
        <f>_332_2018_07_18_outfile_posicao[[#This Row],[8686,881807]]/_332_2018_07_18_outfile_posicao[[#Headers],[8686,881807]]</f>
        <v>0.22321309326545366</v>
      </c>
      <c r="R2713">
        <f>_332_2018_07_18_outfile_posicao[[#This Row],[8686,881807]]-P2712</f>
        <v>267.99142523253522</v>
      </c>
      <c r="S2713">
        <f>(_332_2018_07_18_outfile_posicao[[#This Row],[hora bus]]-I2712)*86000</f>
        <v>63.703703577630222</v>
      </c>
      <c r="T2713">
        <f>_332_2018_07_18_outfile_posicao[[#This Row],[desloc]]/_332_2018_07_18_outfile_posicao[[#This Row],[seconds]]</f>
        <v>4.2068421486037639</v>
      </c>
      <c r="U2713">
        <f>_332_2018_07_18_outfile_posicao[[#This Row],[spd m/s]]*3.6</f>
        <v>15.144631734973551</v>
      </c>
      <c r="V2713" s="2"/>
      <c r="W2713" s="2">
        <f>IF(_332_2018_07_18_outfile_posicao[[#This Row],[cod bus]]=F2712,0,1)</f>
        <v>0</v>
      </c>
      <c r="X2713" s="2">
        <f>IF(_332_2018_07_18_outfile_posicao[[#This Row],[desloc]]&gt;=0,0,1)</f>
        <v>0</v>
      </c>
      <c r="Y2713" s="2">
        <f>IF(AND(_332_2018_07_18_outfile_posicao[[#This Row],[spd m/s]]&lt;1,_332_2018_07_18_outfile_posicao[[#This Row],[spd m/s]]&lt;&gt;0),1,0)</f>
        <v>0</v>
      </c>
      <c r="Z2713" s="2">
        <f>IF(Z2712=0.5,IF(P2713&gt;=P2714,0.5,1),IF(_332_2018_07_18_outfile_posicao[[#This Row],[desloc]]&lt;-1000,IF(P2713&gt;=P2714,IF(AND(Z2712=0.5,P2713=P2714),0,IF(P2713&lt;700,0.5,0)),1),IF(AND(X2713&gt;0,X2712&gt;0,_332_2018_07_18_outfile_posicao[[#This Row],[8686,881807]]&lt;500,_332_2018_07_18_outfile_posicao[[#This Row],[desloc]]&gt;0),IF(_332_2018_07_18_outfile_posicao[[#This Row],[8686,881807]]&lt;500,1,0),0)))</f>
        <v>0</v>
      </c>
      <c r="AA2713" s="2">
        <f t="shared" si="42"/>
        <v>7620.4941373121665</v>
      </c>
      <c r="AB2713" s="2">
        <f>IF(_332_2018_07_18_outfile_posicao[[#This Row],[inicio]]=1,0,IF(AB2712&gt;0,0.5,IF(_332_2018_07_18_outfile_posicao[[#This Row],[max dist]]=_332_2018_07_18_outfile_posicao[[#This Row],[8686,881807]],1,0)))</f>
        <v>0</v>
      </c>
      <c r="AC2713" s="2">
        <f>IF(_332_2018_07_18_outfile_posicao[[#This Row],[fim]]=0,AC2714+1,0)</f>
        <v>32</v>
      </c>
      <c r="AD2713" s="2"/>
      <c r="AE2713" s="2"/>
      <c r="AF2713" s="2"/>
      <c r="AG2713" s="2"/>
      <c r="AH2713" s="2"/>
      <c r="AI2713" s="2"/>
    </row>
    <row r="2714" spans="1:35" x14ac:dyDescent="0.25">
      <c r="A2714">
        <v>1754</v>
      </c>
      <c r="B2714">
        <v>1</v>
      </c>
      <c r="C2714" s="2" t="s">
        <v>4128</v>
      </c>
      <c r="D2714">
        <v>332</v>
      </c>
      <c r="E2714" s="2" t="s">
        <v>5583</v>
      </c>
      <c r="F2714" s="2" t="s">
        <v>5221</v>
      </c>
      <c r="G2714" s="2">
        <v>2713</v>
      </c>
      <c r="H2714" t="b">
        <v>1</v>
      </c>
      <c r="I2714" s="3">
        <v>43299.650810185187</v>
      </c>
      <c r="J2714" s="2">
        <v>1812</v>
      </c>
      <c r="K2714" s="2">
        <v>-23.625302375</v>
      </c>
      <c r="L2714" s="2">
        <v>-46.606900000000003</v>
      </c>
      <c r="M2714" s="2">
        <f>IF(AND(_332_2018_07_18_outfile_posicao[[#This Row],[hora bus]]=I2713,_332_2018_07_18_outfile_posicao[[#This Row],[lat bus]]=K2713,_332_2018_07_18_outfile_posicao[[#This Row],[lon bus]]=L2713),1,0)</f>
        <v>0</v>
      </c>
      <c r="N2714">
        <v>74</v>
      </c>
      <c r="O2714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0.52165290437200751</v>
      </c>
      <c r="P2714">
        <f>VLOOKUP(_332_2018_07_18_outfile_posicao[[#This Row],[shape]],shape!A:D,4,0)+VLOOKUP(_332_2018_07_18_outfile_posicao[[#This Row],[shape]]+1,shape!A:E,5,0)*_332_2018_07_18_outfile_posicao[[#This Row],[% avanc]]</f>
        <v>2008.5185113176724</v>
      </c>
      <c r="Q2714" s="4">
        <f>_332_2018_07_18_outfile_posicao[[#This Row],[8686,881807]]/_332_2018_07_18_outfile_posicao[[#Headers],[8686,881807]]</f>
        <v>0.23121282825549469</v>
      </c>
      <c r="R2714">
        <f>_332_2018_07_18_outfile_posicao[[#This Row],[8686,881807]]-P2713</f>
        <v>69.492752345808867</v>
      </c>
      <c r="S2714">
        <f>(_332_2018_07_18_outfile_posicao[[#This Row],[hora bus]]-I2713)*86000</f>
        <v>45.787037102854811</v>
      </c>
      <c r="T2714">
        <f>_332_2018_07_18_outfile_posicao[[#This Row],[desloc]]/_332_2018_07_18_outfile_posicao[[#This Row],[seconds]]</f>
        <v>1.5177385728126971</v>
      </c>
      <c r="U2714">
        <f>_332_2018_07_18_outfile_posicao[[#This Row],[spd m/s]]*3.6</f>
        <v>5.4638588621257096</v>
      </c>
      <c r="V2714" s="2"/>
      <c r="W2714" s="2">
        <f>IF(_332_2018_07_18_outfile_posicao[[#This Row],[cod bus]]=F2713,0,1)</f>
        <v>0</v>
      </c>
      <c r="X2714" s="2">
        <f>IF(_332_2018_07_18_outfile_posicao[[#This Row],[desloc]]&gt;=0,0,1)</f>
        <v>0</v>
      </c>
      <c r="Y2714" s="2">
        <f>IF(AND(_332_2018_07_18_outfile_posicao[[#This Row],[spd m/s]]&lt;1,_332_2018_07_18_outfile_posicao[[#This Row],[spd m/s]]&lt;&gt;0),1,0)</f>
        <v>0</v>
      </c>
      <c r="Z2714" s="2">
        <f>IF(Z2713=0.5,IF(P2714&gt;=P2715,0.5,1),IF(_332_2018_07_18_outfile_posicao[[#This Row],[desloc]]&lt;-1000,IF(P2714&gt;=P2715,IF(AND(Z2713=0.5,P2714=P2715),0,IF(P2714&lt;700,0.5,0)),1),IF(AND(X2714&gt;0,X2713&gt;0,_332_2018_07_18_outfile_posicao[[#This Row],[8686,881807]]&lt;500,_332_2018_07_18_outfile_posicao[[#This Row],[desloc]]&gt;0),IF(_332_2018_07_18_outfile_posicao[[#This Row],[8686,881807]]&lt;500,1,0),0)))</f>
        <v>0</v>
      </c>
      <c r="AA2714" s="2">
        <f t="shared" si="42"/>
        <v>7620.4941373121665</v>
      </c>
      <c r="AB2714" s="2">
        <f>IF(_332_2018_07_18_outfile_posicao[[#This Row],[inicio]]=1,0,IF(AB2713&gt;0,0.5,IF(_332_2018_07_18_outfile_posicao[[#This Row],[max dist]]=_332_2018_07_18_outfile_posicao[[#This Row],[8686,881807]],1,0)))</f>
        <v>0</v>
      </c>
      <c r="AC2714" s="2">
        <f>IF(_332_2018_07_18_outfile_posicao[[#This Row],[fim]]=0,AC2715+1,0)</f>
        <v>31</v>
      </c>
      <c r="AD2714" s="2"/>
      <c r="AE2714" s="2"/>
      <c r="AF2714" s="2"/>
      <c r="AG2714" s="2"/>
      <c r="AH2714" s="2"/>
      <c r="AI2714" s="2"/>
    </row>
    <row r="2715" spans="1:35" x14ac:dyDescent="0.25">
      <c r="A2715">
        <v>1755</v>
      </c>
      <c r="B2715">
        <v>1</v>
      </c>
      <c r="C2715" s="2" t="s">
        <v>4129</v>
      </c>
      <c r="D2715">
        <v>332</v>
      </c>
      <c r="E2715" s="2" t="s">
        <v>5584</v>
      </c>
      <c r="F2715" s="2" t="s">
        <v>5221</v>
      </c>
      <c r="G2715" s="2">
        <v>2714</v>
      </c>
      <c r="H2715" t="b">
        <v>1</v>
      </c>
      <c r="I2715" s="3">
        <v>43299.651331018518</v>
      </c>
      <c r="J2715" s="2">
        <v>1814</v>
      </c>
      <c r="K2715" s="2">
        <v>-23.623965999999999</v>
      </c>
      <c r="L2715" s="2">
        <v>-46.607314500000001</v>
      </c>
      <c r="M2715" s="2">
        <f>IF(AND(_332_2018_07_18_outfile_posicao[[#This Row],[hora bus]]=I2714,_332_2018_07_18_outfile_posicao[[#This Row],[lat bus]]=K2714,_332_2018_07_18_outfile_posicao[[#This Row],[lon bus]]=L2714),1,0)</f>
        <v>0</v>
      </c>
      <c r="N2715">
        <v>78</v>
      </c>
      <c r="O2715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0.49999998918983685</v>
      </c>
      <c r="P2715">
        <f>VLOOKUP(_332_2018_07_18_outfile_posicao[[#This Row],[shape]],shape!A:D,4,0)+VLOOKUP(_332_2018_07_18_outfile_posicao[[#This Row],[shape]]+1,shape!A:E,5,0)*_332_2018_07_18_outfile_posicao[[#This Row],[% avanc]]</f>
        <v>2163.2380563445786</v>
      </c>
      <c r="Q2715" s="4">
        <f>_332_2018_07_18_outfile_posicao[[#This Row],[8686,881807]]/_332_2018_07_18_outfile_posicao[[#Headers],[8686,881807]]</f>
        <v>0.24902353967811716</v>
      </c>
      <c r="R2715">
        <f>_332_2018_07_18_outfile_posicao[[#This Row],[8686,881807]]-P2714</f>
        <v>154.71954502690619</v>
      </c>
      <c r="S2715">
        <f>(_332_2018_07_18_outfile_posicao[[#This Row],[hora bus]]-I2714)*86000</f>
        <v>44.791666499804705</v>
      </c>
      <c r="T2715">
        <f>_332_2018_07_18_outfile_posicao[[#This Row],[desloc]]/_332_2018_07_18_outfile_posicao[[#This Row],[seconds]]</f>
        <v>3.4542038088174456</v>
      </c>
      <c r="U2715">
        <f>_332_2018_07_18_outfile_posicao[[#This Row],[spd m/s]]*3.6</f>
        <v>12.435133711742804</v>
      </c>
      <c r="V2715" s="2"/>
      <c r="W2715" s="2">
        <f>IF(_332_2018_07_18_outfile_posicao[[#This Row],[cod bus]]=F2714,0,1)</f>
        <v>0</v>
      </c>
      <c r="X2715" s="2">
        <f>IF(_332_2018_07_18_outfile_posicao[[#This Row],[desloc]]&gt;=0,0,1)</f>
        <v>0</v>
      </c>
      <c r="Y2715" s="2">
        <f>IF(AND(_332_2018_07_18_outfile_posicao[[#This Row],[spd m/s]]&lt;1,_332_2018_07_18_outfile_posicao[[#This Row],[spd m/s]]&lt;&gt;0),1,0)</f>
        <v>0</v>
      </c>
      <c r="Z2715" s="2">
        <f>IF(Z2714=0.5,IF(P2715&gt;=P2716,0.5,1),IF(_332_2018_07_18_outfile_posicao[[#This Row],[desloc]]&lt;-1000,IF(P2715&gt;=P2716,IF(AND(Z2714=0.5,P2715=P2716),0,IF(P2715&lt;700,0.5,0)),1),IF(AND(X2715&gt;0,X2714&gt;0,_332_2018_07_18_outfile_posicao[[#This Row],[8686,881807]]&lt;500,_332_2018_07_18_outfile_posicao[[#This Row],[desloc]]&gt;0),IF(_332_2018_07_18_outfile_posicao[[#This Row],[8686,881807]]&lt;500,1,0),0)))</f>
        <v>0</v>
      </c>
      <c r="AA2715" s="2">
        <f t="shared" si="42"/>
        <v>7620.4941373121665</v>
      </c>
      <c r="AB2715" s="2">
        <f>IF(_332_2018_07_18_outfile_posicao[[#This Row],[inicio]]=1,0,IF(AB2714&gt;0,0.5,IF(_332_2018_07_18_outfile_posicao[[#This Row],[max dist]]=_332_2018_07_18_outfile_posicao[[#This Row],[8686,881807]],1,0)))</f>
        <v>0</v>
      </c>
      <c r="AC2715" s="2">
        <f>IF(_332_2018_07_18_outfile_posicao[[#This Row],[fim]]=0,AC2716+1,0)</f>
        <v>30</v>
      </c>
      <c r="AD2715" s="2"/>
      <c r="AE2715" s="2"/>
      <c r="AF2715" s="2"/>
      <c r="AG2715" s="2"/>
      <c r="AH2715" s="2"/>
      <c r="AI2715" s="2"/>
    </row>
    <row r="2716" spans="1:35" x14ac:dyDescent="0.25">
      <c r="A2716">
        <v>1757</v>
      </c>
      <c r="B2716">
        <v>1</v>
      </c>
      <c r="C2716" s="2" t="s">
        <v>4131</v>
      </c>
      <c r="D2716">
        <v>332</v>
      </c>
      <c r="E2716" s="2" t="s">
        <v>5585</v>
      </c>
      <c r="F2716" s="2" t="s">
        <v>5221</v>
      </c>
      <c r="G2716" s="2">
        <v>2715</v>
      </c>
      <c r="H2716" t="b">
        <v>1</v>
      </c>
      <c r="I2716" s="3">
        <v>43299.65185185185</v>
      </c>
      <c r="J2716" s="2">
        <v>1816</v>
      </c>
      <c r="K2716" s="2">
        <v>-23.622304875000001</v>
      </c>
      <c r="L2716" s="2">
        <v>-46.607807749999999</v>
      </c>
      <c r="M2716" s="2">
        <f>IF(AND(_332_2018_07_18_outfile_posicao[[#This Row],[hora bus]]=I2715,_332_2018_07_18_outfile_posicao[[#This Row],[lat bus]]=K2715,_332_2018_07_18_outfile_posicao[[#This Row],[lon bus]]=L2715),1,0)</f>
        <v>0</v>
      </c>
      <c r="N2716">
        <v>82</v>
      </c>
      <c r="O2716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0.84136601778323061</v>
      </c>
      <c r="P2716">
        <f>VLOOKUP(_332_2018_07_18_outfile_posicao[[#This Row],[shape]],shape!A:D,4,0)+VLOOKUP(_332_2018_07_18_outfile_posicao[[#This Row],[shape]]+1,shape!A:E,5,0)*_332_2018_07_18_outfile_posicao[[#This Row],[% avanc]]</f>
        <v>2354.9498895294978</v>
      </c>
      <c r="Q2716" s="4">
        <f>_332_2018_07_18_outfile_posicao[[#This Row],[8686,881807]]/_332_2018_07_18_outfile_posicao[[#Headers],[8686,881807]]</f>
        <v>0.27109265923611958</v>
      </c>
      <c r="R2716">
        <f>_332_2018_07_18_outfile_posicao[[#This Row],[8686,881807]]-P2715</f>
        <v>191.71183318491921</v>
      </c>
      <c r="S2716">
        <f>(_332_2018_07_18_outfile_posicao[[#This Row],[hora bus]]-I2715)*86000</f>
        <v>44.791666499804705</v>
      </c>
      <c r="T2716">
        <f>_332_2018_07_18_outfile_posicao[[#This Row],[desloc]]/_332_2018_07_18_outfile_posicao[[#This Row],[seconds]]</f>
        <v>4.2800781521659861</v>
      </c>
      <c r="U2716">
        <f>_332_2018_07_18_outfile_posicao[[#This Row],[spd m/s]]*3.6</f>
        <v>15.40828134779755</v>
      </c>
      <c r="V2716" s="2"/>
      <c r="W2716" s="2">
        <f>IF(_332_2018_07_18_outfile_posicao[[#This Row],[cod bus]]=F2715,0,1)</f>
        <v>0</v>
      </c>
      <c r="X2716" s="2">
        <f>IF(_332_2018_07_18_outfile_posicao[[#This Row],[desloc]]&gt;=0,0,1)</f>
        <v>0</v>
      </c>
      <c r="Y2716" s="2">
        <f>IF(AND(_332_2018_07_18_outfile_posicao[[#This Row],[spd m/s]]&lt;1,_332_2018_07_18_outfile_posicao[[#This Row],[spd m/s]]&lt;&gt;0),1,0)</f>
        <v>0</v>
      </c>
      <c r="Z2716" s="2">
        <f>IF(Z2715=0.5,IF(P2716&gt;=P2717,0.5,1),IF(_332_2018_07_18_outfile_posicao[[#This Row],[desloc]]&lt;-1000,IF(P2716&gt;=P2717,IF(AND(Z2715=0.5,P2716=P2717),0,IF(P2716&lt;700,0.5,0)),1),IF(AND(X2716&gt;0,X2715&gt;0,_332_2018_07_18_outfile_posicao[[#This Row],[8686,881807]]&lt;500,_332_2018_07_18_outfile_posicao[[#This Row],[desloc]]&gt;0),IF(_332_2018_07_18_outfile_posicao[[#This Row],[8686,881807]]&lt;500,1,0),0)))</f>
        <v>0</v>
      </c>
      <c r="AA2716" s="2">
        <f t="shared" si="42"/>
        <v>7620.4941373121665</v>
      </c>
      <c r="AB2716" s="2">
        <f>IF(_332_2018_07_18_outfile_posicao[[#This Row],[inicio]]=1,0,IF(AB2715&gt;0,0.5,IF(_332_2018_07_18_outfile_posicao[[#This Row],[max dist]]=_332_2018_07_18_outfile_posicao[[#This Row],[8686,881807]],1,0)))</f>
        <v>0</v>
      </c>
      <c r="AC2716" s="2">
        <f>IF(_332_2018_07_18_outfile_posicao[[#This Row],[fim]]=0,AC2717+1,0)</f>
        <v>29</v>
      </c>
      <c r="AD2716" s="2"/>
      <c r="AE2716" s="2"/>
      <c r="AF2716" s="2"/>
      <c r="AG2716" s="2"/>
      <c r="AH2716" s="2"/>
      <c r="AI2716" s="2"/>
    </row>
    <row r="2717" spans="1:35" x14ac:dyDescent="0.25">
      <c r="A2717">
        <v>1759</v>
      </c>
      <c r="B2717">
        <v>1</v>
      </c>
      <c r="C2717" s="2" t="s">
        <v>4132</v>
      </c>
      <c r="D2717">
        <v>332</v>
      </c>
      <c r="E2717" s="2" t="s">
        <v>5586</v>
      </c>
      <c r="F2717" s="2" t="s">
        <v>5221</v>
      </c>
      <c r="G2717" s="2">
        <v>2716</v>
      </c>
      <c r="H2717" t="b">
        <v>1</v>
      </c>
      <c r="I2717" s="3">
        <v>43299.652557870373</v>
      </c>
      <c r="J2717" s="2">
        <v>1820</v>
      </c>
      <c r="K2717" s="2">
        <v>-23.619410500000001</v>
      </c>
      <c r="L2717" s="2">
        <v>-46.608698500000003</v>
      </c>
      <c r="M2717" s="2">
        <f>IF(AND(_332_2018_07_18_outfile_posicao[[#This Row],[hora bus]]=I2716,_332_2018_07_18_outfile_posicao[[#This Row],[lat bus]]=K2716,_332_2018_07_18_outfile_posicao[[#This Row],[lon bus]]=L2716),1,0)</f>
        <v>0</v>
      </c>
      <c r="N2717">
        <v>90</v>
      </c>
      <c r="O2717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0.49999997854972567</v>
      </c>
      <c r="P2717">
        <f>VLOOKUP(_332_2018_07_18_outfile_posicao[[#This Row],[shape]],shape!A:D,4,0)+VLOOKUP(_332_2018_07_18_outfile_posicao[[#This Row],[shape]]+1,shape!A:E,5,0)*_332_2018_07_18_outfile_posicao[[#This Row],[% avanc]]</f>
        <v>2689.7924167680808</v>
      </c>
      <c r="Q2717" s="4">
        <f>_332_2018_07_18_outfile_posicao[[#This Row],[8686,881807]]/_332_2018_07_18_outfile_posicao[[#Headers],[8686,881807]]</f>
        <v>0.30963842682890103</v>
      </c>
      <c r="R2717">
        <f>_332_2018_07_18_outfile_posicao[[#This Row],[8686,881807]]-P2716</f>
        <v>334.84252723858299</v>
      </c>
      <c r="S2717">
        <f>(_332_2018_07_18_outfile_posicao[[#This Row],[hora bus]]-I2716)*86000</f>
        <v>60.717593019944616</v>
      </c>
      <c r="T2717">
        <f>_332_2018_07_18_outfile_posicao[[#This Row],[desloc]]/_332_2018_07_18_outfile_posicao[[#This Row],[seconds]]</f>
        <v>5.5147529831855051</v>
      </c>
      <c r="U2717">
        <f>_332_2018_07_18_outfile_posicao[[#This Row],[spd m/s]]*3.6</f>
        <v>19.853110739467819</v>
      </c>
      <c r="V2717" s="2"/>
      <c r="W2717" s="2">
        <f>IF(_332_2018_07_18_outfile_posicao[[#This Row],[cod bus]]=F2716,0,1)</f>
        <v>0</v>
      </c>
      <c r="X2717" s="2">
        <f>IF(_332_2018_07_18_outfile_posicao[[#This Row],[desloc]]&gt;=0,0,1)</f>
        <v>0</v>
      </c>
      <c r="Y2717" s="2">
        <f>IF(AND(_332_2018_07_18_outfile_posicao[[#This Row],[spd m/s]]&lt;1,_332_2018_07_18_outfile_posicao[[#This Row],[spd m/s]]&lt;&gt;0),1,0)</f>
        <v>0</v>
      </c>
      <c r="Z2717" s="2">
        <f>IF(Z2716=0.5,IF(P2717&gt;=P2718,0.5,1),IF(_332_2018_07_18_outfile_posicao[[#This Row],[desloc]]&lt;-1000,IF(P2717&gt;=P2718,IF(AND(Z2716=0.5,P2717=P2718),0,IF(P2717&lt;700,0.5,0)),1),IF(AND(X2717&gt;0,X2716&gt;0,_332_2018_07_18_outfile_posicao[[#This Row],[8686,881807]]&lt;500,_332_2018_07_18_outfile_posicao[[#This Row],[desloc]]&gt;0),IF(_332_2018_07_18_outfile_posicao[[#This Row],[8686,881807]]&lt;500,1,0),0)))</f>
        <v>0</v>
      </c>
      <c r="AA2717" s="2">
        <f t="shared" si="42"/>
        <v>7620.4941373121665</v>
      </c>
      <c r="AB2717" s="2">
        <f>IF(_332_2018_07_18_outfile_posicao[[#This Row],[inicio]]=1,0,IF(AB2716&gt;0,0.5,IF(_332_2018_07_18_outfile_posicao[[#This Row],[max dist]]=_332_2018_07_18_outfile_posicao[[#This Row],[8686,881807]],1,0)))</f>
        <v>0</v>
      </c>
      <c r="AC2717" s="2">
        <f>IF(_332_2018_07_18_outfile_posicao[[#This Row],[fim]]=0,AC2718+1,0)</f>
        <v>28</v>
      </c>
      <c r="AD2717" s="2"/>
      <c r="AE2717" s="2"/>
      <c r="AF2717" s="2"/>
      <c r="AG2717" s="2"/>
      <c r="AH2717" s="2"/>
      <c r="AI2717" s="2"/>
    </row>
    <row r="2718" spans="1:35" x14ac:dyDescent="0.25">
      <c r="A2718">
        <v>1760</v>
      </c>
      <c r="B2718">
        <v>1</v>
      </c>
      <c r="C2718" s="2" t="s">
        <v>4133</v>
      </c>
      <c r="D2718">
        <v>332</v>
      </c>
      <c r="E2718" s="2" t="s">
        <v>5586</v>
      </c>
      <c r="F2718" s="2" t="s">
        <v>5221</v>
      </c>
      <c r="G2718" s="2">
        <v>2717</v>
      </c>
      <c r="H2718" t="b">
        <v>1</v>
      </c>
      <c r="I2718" s="3">
        <v>43299.653090277781</v>
      </c>
      <c r="J2718" s="2">
        <v>1822</v>
      </c>
      <c r="K2718" s="2">
        <v>-23.619184000000001</v>
      </c>
      <c r="L2718" s="2">
        <v>-46.608797000000003</v>
      </c>
      <c r="M2718" s="2">
        <f>IF(AND(_332_2018_07_18_outfile_posicao[[#This Row],[hora bus]]=I2717,_332_2018_07_18_outfile_posicao[[#This Row],[lat bus]]=K2717,_332_2018_07_18_outfile_posicao[[#This Row],[lon bus]]=L2717),1,0)</f>
        <v>0</v>
      </c>
      <c r="N2718">
        <v>91</v>
      </c>
      <c r="O2718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0.49999996115588452</v>
      </c>
      <c r="P2718">
        <f>VLOOKUP(_332_2018_07_18_outfile_posicao[[#This Row],[shape]],shape!A:D,4,0)+VLOOKUP(_332_2018_07_18_outfile_posicao[[#This Row],[shape]]+1,shape!A:E,5,0)*_332_2018_07_18_outfile_posicao[[#This Row],[% avanc]]</f>
        <v>2717.0109366155525</v>
      </c>
      <c r="Q2718" s="4">
        <f>_332_2018_07_18_outfile_posicao[[#This Row],[8686,881807]]/_332_2018_07_18_outfile_posicao[[#Headers],[8686,881807]]</f>
        <v>0.31277171682319316</v>
      </c>
      <c r="R2718">
        <f>_332_2018_07_18_outfile_posicao[[#This Row],[8686,881807]]-P2717</f>
        <v>27.218519847471725</v>
      </c>
      <c r="S2718">
        <f>(_332_2018_07_18_outfile_posicao[[#This Row],[hora bus]]-I2717)*86000</f>
        <v>45.787037102854811</v>
      </c>
      <c r="T2718">
        <f>_332_2018_07_18_outfile_posicao[[#This Row],[desloc]]/_332_2018_07_18_outfile_posicao[[#This Row],[seconds]]</f>
        <v>0.59445907771513473</v>
      </c>
      <c r="U2718">
        <f>_332_2018_07_18_outfile_posicao[[#This Row],[spd m/s]]*3.6</f>
        <v>2.140052679774485</v>
      </c>
      <c r="V2718" s="2"/>
      <c r="W2718" s="2">
        <f>IF(_332_2018_07_18_outfile_posicao[[#This Row],[cod bus]]=F2717,0,1)</f>
        <v>0</v>
      </c>
      <c r="X2718" s="2">
        <f>IF(_332_2018_07_18_outfile_posicao[[#This Row],[desloc]]&gt;=0,0,1)</f>
        <v>0</v>
      </c>
      <c r="Y2718" s="2">
        <f>IF(AND(_332_2018_07_18_outfile_posicao[[#This Row],[spd m/s]]&lt;1,_332_2018_07_18_outfile_posicao[[#This Row],[spd m/s]]&lt;&gt;0),1,0)</f>
        <v>1</v>
      </c>
      <c r="Z2718" s="2">
        <f>IF(Z2717=0.5,IF(P2718&gt;=P2719,0.5,1),IF(_332_2018_07_18_outfile_posicao[[#This Row],[desloc]]&lt;-1000,IF(P2718&gt;=P2719,IF(AND(Z2717=0.5,P2718=P2719),0,IF(P2718&lt;700,0.5,0)),1),IF(AND(X2718&gt;0,X2717&gt;0,_332_2018_07_18_outfile_posicao[[#This Row],[8686,881807]]&lt;500,_332_2018_07_18_outfile_posicao[[#This Row],[desloc]]&gt;0),IF(_332_2018_07_18_outfile_posicao[[#This Row],[8686,881807]]&lt;500,1,0),0)))</f>
        <v>0</v>
      </c>
      <c r="AA2718" s="2">
        <f t="shared" si="42"/>
        <v>7620.4941373121665</v>
      </c>
      <c r="AB2718" s="2">
        <f>IF(_332_2018_07_18_outfile_posicao[[#This Row],[inicio]]=1,0,IF(AB2717&gt;0,0.5,IF(_332_2018_07_18_outfile_posicao[[#This Row],[max dist]]=_332_2018_07_18_outfile_posicao[[#This Row],[8686,881807]],1,0)))</f>
        <v>0</v>
      </c>
      <c r="AC2718" s="2">
        <f>IF(_332_2018_07_18_outfile_posicao[[#This Row],[fim]]=0,AC2719+1,0)</f>
        <v>27</v>
      </c>
      <c r="AD2718" s="2"/>
      <c r="AE2718" s="2"/>
      <c r="AF2718" s="2"/>
      <c r="AG2718" s="2"/>
      <c r="AH2718" s="2"/>
      <c r="AI2718" s="2"/>
    </row>
    <row r="2719" spans="1:35" x14ac:dyDescent="0.25">
      <c r="A2719">
        <v>1762</v>
      </c>
      <c r="B2719">
        <v>1</v>
      </c>
      <c r="C2719" s="2" t="s">
        <v>4135</v>
      </c>
      <c r="D2719">
        <v>332</v>
      </c>
      <c r="E2719" s="2" t="s">
        <v>5587</v>
      </c>
      <c r="F2719" s="2" t="s">
        <v>5221</v>
      </c>
      <c r="G2719" s="2">
        <v>2718</v>
      </c>
      <c r="H2719" t="b">
        <v>1</v>
      </c>
      <c r="I2719" s="3">
        <v>43299.653611111113</v>
      </c>
      <c r="J2719" s="2">
        <v>1824</v>
      </c>
      <c r="K2719" s="2">
        <v>-23.618402750000001</v>
      </c>
      <c r="L2719" s="2">
        <v>-46.609434999999998</v>
      </c>
      <c r="M2719" s="2">
        <f>IF(AND(_332_2018_07_18_outfile_posicao[[#This Row],[hora bus]]=I2718,_332_2018_07_18_outfile_posicao[[#This Row],[lat bus]]=K2718,_332_2018_07_18_outfile_posicao[[#This Row],[lon bus]]=L2718),1,0)</f>
        <v>0</v>
      </c>
      <c r="N2719">
        <v>94</v>
      </c>
      <c r="O2719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0.84993886757415782</v>
      </c>
      <c r="P2719">
        <f>VLOOKUP(_332_2018_07_18_outfile_posicao[[#This Row],[shape]],shape!A:D,4,0)+VLOOKUP(_332_2018_07_18_outfile_posicao[[#This Row],[shape]]+1,shape!A:E,5,0)*_332_2018_07_18_outfile_posicao[[#This Row],[% avanc]]</f>
        <v>2826.384175575432</v>
      </c>
      <c r="Q2719" s="4">
        <f>_332_2018_07_18_outfile_posicao[[#This Row],[8686,881807]]/_332_2018_07_18_outfile_posicao[[#Headers],[8686,881807]]</f>
        <v>0.32536233810593529</v>
      </c>
      <c r="R2719">
        <f>_332_2018_07_18_outfile_posicao[[#This Row],[8686,881807]]-P2718</f>
        <v>109.37323895987947</v>
      </c>
      <c r="S2719">
        <f>(_332_2018_07_18_outfile_posicao[[#This Row],[hora bus]]-I2718)*86000</f>
        <v>44.791666499804705</v>
      </c>
      <c r="T2719">
        <f>_332_2018_07_18_outfile_posicao[[#This Row],[desloc]]/_332_2018_07_18_outfile_posicao[[#This Row],[seconds]]</f>
        <v>2.4418211579682203</v>
      </c>
      <c r="U2719">
        <f>_332_2018_07_18_outfile_posicao[[#This Row],[spd m/s]]*3.6</f>
        <v>8.790556168685594</v>
      </c>
      <c r="V2719" s="2"/>
      <c r="W2719" s="2">
        <f>IF(_332_2018_07_18_outfile_posicao[[#This Row],[cod bus]]=F2718,0,1)</f>
        <v>0</v>
      </c>
      <c r="X2719" s="2">
        <f>IF(_332_2018_07_18_outfile_posicao[[#This Row],[desloc]]&gt;=0,0,1)</f>
        <v>0</v>
      </c>
      <c r="Y2719" s="2">
        <f>IF(AND(_332_2018_07_18_outfile_posicao[[#This Row],[spd m/s]]&lt;1,_332_2018_07_18_outfile_posicao[[#This Row],[spd m/s]]&lt;&gt;0),1,0)</f>
        <v>0</v>
      </c>
      <c r="Z2719" s="2">
        <f>IF(Z2718=0.5,IF(P2719&gt;=P2720,0.5,1),IF(_332_2018_07_18_outfile_posicao[[#This Row],[desloc]]&lt;-1000,IF(P2719&gt;=P2720,IF(AND(Z2718=0.5,P2719=P2720),0,IF(P2719&lt;700,0.5,0)),1),IF(AND(X2719&gt;0,X2718&gt;0,_332_2018_07_18_outfile_posicao[[#This Row],[8686,881807]]&lt;500,_332_2018_07_18_outfile_posicao[[#This Row],[desloc]]&gt;0),IF(_332_2018_07_18_outfile_posicao[[#This Row],[8686,881807]]&lt;500,1,0),0)))</f>
        <v>0</v>
      </c>
      <c r="AA2719" s="2">
        <f t="shared" si="42"/>
        <v>7620.4941373121665</v>
      </c>
      <c r="AB2719" s="2">
        <f>IF(_332_2018_07_18_outfile_posicao[[#This Row],[inicio]]=1,0,IF(AB2718&gt;0,0.5,IF(_332_2018_07_18_outfile_posicao[[#This Row],[max dist]]=_332_2018_07_18_outfile_posicao[[#This Row],[8686,881807]],1,0)))</f>
        <v>0</v>
      </c>
      <c r="AC2719" s="2">
        <f>IF(_332_2018_07_18_outfile_posicao[[#This Row],[fim]]=0,AC2720+1,0)</f>
        <v>26</v>
      </c>
      <c r="AD2719" s="2"/>
      <c r="AE2719" s="2"/>
      <c r="AF2719" s="2"/>
      <c r="AG2719" s="2"/>
      <c r="AH2719" s="2"/>
      <c r="AI2719" s="2"/>
    </row>
    <row r="2720" spans="1:35" x14ac:dyDescent="0.25">
      <c r="A2720">
        <v>1763</v>
      </c>
      <c r="B2720">
        <v>1</v>
      </c>
      <c r="C2720" s="2" t="s">
        <v>4136</v>
      </c>
      <c r="D2720">
        <v>332</v>
      </c>
      <c r="E2720" s="2" t="s">
        <v>5588</v>
      </c>
      <c r="F2720" s="2" t="s">
        <v>5221</v>
      </c>
      <c r="G2720" s="2">
        <v>2719</v>
      </c>
      <c r="H2720" t="b">
        <v>1</v>
      </c>
      <c r="I2720" s="3">
        <v>43299.654131944444</v>
      </c>
      <c r="J2720" s="2">
        <v>1825</v>
      </c>
      <c r="K2720" s="2">
        <v>-23.618402750000001</v>
      </c>
      <c r="L2720" s="2">
        <v>-46.609434999999998</v>
      </c>
      <c r="M2720" s="2">
        <f>IF(AND(_332_2018_07_18_outfile_posicao[[#This Row],[hora bus]]=I2719,_332_2018_07_18_outfile_posicao[[#This Row],[lat bus]]=K2719,_332_2018_07_18_outfile_posicao[[#This Row],[lon bus]]=L2719),1,0)</f>
        <v>0</v>
      </c>
      <c r="N2720">
        <v>94</v>
      </c>
      <c r="O2720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0.84993886757415782</v>
      </c>
      <c r="P2720">
        <f>VLOOKUP(_332_2018_07_18_outfile_posicao[[#This Row],[shape]],shape!A:D,4,0)+VLOOKUP(_332_2018_07_18_outfile_posicao[[#This Row],[shape]]+1,shape!A:E,5,0)*_332_2018_07_18_outfile_posicao[[#This Row],[% avanc]]</f>
        <v>2826.384175575432</v>
      </c>
      <c r="Q2720" s="4">
        <f>_332_2018_07_18_outfile_posicao[[#This Row],[8686,881807]]/_332_2018_07_18_outfile_posicao[[#Headers],[8686,881807]]</f>
        <v>0.32536233810593529</v>
      </c>
      <c r="R2720">
        <f>_332_2018_07_18_outfile_posicao[[#This Row],[8686,881807]]-P2719</f>
        <v>0</v>
      </c>
      <c r="S2720">
        <f>(_332_2018_07_18_outfile_posicao[[#This Row],[hora bus]]-I2719)*86000</f>
        <v>44.791666499804705</v>
      </c>
      <c r="T2720">
        <f>_332_2018_07_18_outfile_posicao[[#This Row],[desloc]]/_332_2018_07_18_outfile_posicao[[#This Row],[seconds]]</f>
        <v>0</v>
      </c>
      <c r="U2720">
        <f>_332_2018_07_18_outfile_posicao[[#This Row],[spd m/s]]*3.6</f>
        <v>0</v>
      </c>
      <c r="V2720" s="2"/>
      <c r="W2720" s="2">
        <f>IF(_332_2018_07_18_outfile_posicao[[#This Row],[cod bus]]=F2719,0,1)</f>
        <v>0</v>
      </c>
      <c r="X2720" s="2">
        <f>IF(_332_2018_07_18_outfile_posicao[[#This Row],[desloc]]&gt;=0,0,1)</f>
        <v>0</v>
      </c>
      <c r="Y2720" s="2">
        <f>IF(AND(_332_2018_07_18_outfile_posicao[[#This Row],[spd m/s]]&lt;1,_332_2018_07_18_outfile_posicao[[#This Row],[spd m/s]]&lt;&gt;0),1,0)</f>
        <v>0</v>
      </c>
      <c r="Z2720" s="2">
        <f>IF(Z2719=0.5,IF(P2720&gt;=P2721,0.5,1),IF(_332_2018_07_18_outfile_posicao[[#This Row],[desloc]]&lt;-1000,IF(P2720&gt;=P2721,IF(AND(Z2719=0.5,P2720=P2721),0,IF(P2720&lt;700,0.5,0)),1),IF(AND(X2720&gt;0,X2719&gt;0,_332_2018_07_18_outfile_posicao[[#This Row],[8686,881807]]&lt;500,_332_2018_07_18_outfile_posicao[[#This Row],[desloc]]&gt;0),IF(_332_2018_07_18_outfile_posicao[[#This Row],[8686,881807]]&lt;500,1,0),0)))</f>
        <v>0</v>
      </c>
      <c r="AA2720" s="2">
        <f t="shared" si="42"/>
        <v>7620.4941373121665</v>
      </c>
      <c r="AB2720" s="2">
        <f>IF(_332_2018_07_18_outfile_posicao[[#This Row],[inicio]]=1,0,IF(AB2719&gt;0,0.5,IF(_332_2018_07_18_outfile_posicao[[#This Row],[max dist]]=_332_2018_07_18_outfile_posicao[[#This Row],[8686,881807]],1,0)))</f>
        <v>0</v>
      </c>
      <c r="AC2720" s="2">
        <f>IF(_332_2018_07_18_outfile_posicao[[#This Row],[fim]]=0,AC2721+1,0)</f>
        <v>25</v>
      </c>
      <c r="AD2720" s="2"/>
      <c r="AE2720" s="2"/>
      <c r="AF2720" s="2"/>
      <c r="AG2720" s="2"/>
      <c r="AH2720" s="2"/>
      <c r="AI2720" s="2"/>
    </row>
    <row r="2721" spans="1:35" x14ac:dyDescent="0.25">
      <c r="A2721">
        <v>1765</v>
      </c>
      <c r="B2721">
        <v>1</v>
      </c>
      <c r="C2721" s="2" t="s">
        <v>4137</v>
      </c>
      <c r="D2721">
        <v>332</v>
      </c>
      <c r="E2721" s="2" t="s">
        <v>5589</v>
      </c>
      <c r="F2721" s="2" t="s">
        <v>5221</v>
      </c>
      <c r="G2721" s="2">
        <v>2720</v>
      </c>
      <c r="H2721" t="b">
        <v>1</v>
      </c>
      <c r="I2721" s="3">
        <v>43299.654652777775</v>
      </c>
      <c r="J2721" s="2">
        <v>1826</v>
      </c>
      <c r="K2721" s="2">
        <v>-23.617880499999998</v>
      </c>
      <c r="L2721" s="2">
        <v>-46.610301999999997</v>
      </c>
      <c r="M2721" s="2">
        <f>IF(AND(_332_2018_07_18_outfile_posicao[[#This Row],[hora bus]]=I2720,_332_2018_07_18_outfile_posicao[[#This Row],[lat bus]]=K2720,_332_2018_07_18_outfile_posicao[[#This Row],[lon bus]]=L2720),1,0)</f>
        <v>0</v>
      </c>
      <c r="N2721">
        <v>100</v>
      </c>
      <c r="O2721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0.49999990588003917</v>
      </c>
      <c r="P2721">
        <f>VLOOKUP(_332_2018_07_18_outfile_posicao[[#This Row],[shape]],shape!A:D,4,0)+VLOOKUP(_332_2018_07_18_outfile_posicao[[#This Row],[shape]]+1,shape!A:E,5,0)*_332_2018_07_18_outfile_posicao[[#This Row],[% avanc]]</f>
        <v>2934.5662740862826</v>
      </c>
      <c r="Q2721" s="4">
        <f>_332_2018_07_18_outfile_posicao[[#This Row],[8686,881807]]/_332_2018_07_18_outfile_posicao[[#Headers],[8686,881807]]</f>
        <v>0.33781583993943282</v>
      </c>
      <c r="R2721">
        <f>_332_2018_07_18_outfile_posicao[[#This Row],[8686,881807]]-P2720</f>
        <v>108.18209851085066</v>
      </c>
      <c r="S2721">
        <f>(_332_2018_07_18_outfile_posicao[[#This Row],[hora bus]]-I2720)*86000</f>
        <v>44.791666499804705</v>
      </c>
      <c r="T2721">
        <f>_332_2018_07_18_outfile_posicao[[#This Row],[desloc]]/_332_2018_07_18_outfile_posicao[[#This Row],[seconds]]</f>
        <v>2.4152282548210691</v>
      </c>
      <c r="U2721">
        <f>_332_2018_07_18_outfile_posicao[[#This Row],[spd m/s]]*3.6</f>
        <v>8.6948217173558486</v>
      </c>
      <c r="V2721" s="2"/>
      <c r="W2721" s="2">
        <f>IF(_332_2018_07_18_outfile_posicao[[#This Row],[cod bus]]=F2720,0,1)</f>
        <v>0</v>
      </c>
      <c r="X2721" s="2">
        <f>IF(_332_2018_07_18_outfile_posicao[[#This Row],[desloc]]&gt;=0,0,1)</f>
        <v>0</v>
      </c>
      <c r="Y2721" s="2">
        <f>IF(AND(_332_2018_07_18_outfile_posicao[[#This Row],[spd m/s]]&lt;1,_332_2018_07_18_outfile_posicao[[#This Row],[spd m/s]]&lt;&gt;0),1,0)</f>
        <v>0</v>
      </c>
      <c r="Z2721" s="2">
        <f>IF(Z2720=0.5,IF(P2721&gt;=P2722,0.5,1),IF(_332_2018_07_18_outfile_posicao[[#This Row],[desloc]]&lt;-1000,IF(P2721&gt;=P2722,IF(AND(Z2720=0.5,P2721=P2722),0,IF(P2721&lt;700,0.5,0)),1),IF(AND(X2721&gt;0,X2720&gt;0,_332_2018_07_18_outfile_posicao[[#This Row],[8686,881807]]&lt;500,_332_2018_07_18_outfile_posicao[[#This Row],[desloc]]&gt;0),IF(_332_2018_07_18_outfile_posicao[[#This Row],[8686,881807]]&lt;500,1,0),0)))</f>
        <v>0</v>
      </c>
      <c r="AA2721" s="2">
        <f t="shared" si="42"/>
        <v>7620.4941373121665</v>
      </c>
      <c r="AB2721" s="2">
        <f>IF(_332_2018_07_18_outfile_posicao[[#This Row],[inicio]]=1,0,IF(AB2720&gt;0,0.5,IF(_332_2018_07_18_outfile_posicao[[#This Row],[max dist]]=_332_2018_07_18_outfile_posicao[[#This Row],[8686,881807]],1,0)))</f>
        <v>0</v>
      </c>
      <c r="AC2721" s="2">
        <f>IF(_332_2018_07_18_outfile_posicao[[#This Row],[fim]]=0,AC2722+1,0)</f>
        <v>24</v>
      </c>
      <c r="AD2721" s="2"/>
      <c r="AE2721" s="2"/>
      <c r="AF2721" s="2"/>
      <c r="AG2721" s="2"/>
      <c r="AH2721" s="2"/>
      <c r="AI2721" s="2"/>
    </row>
    <row r="2722" spans="1:35" x14ac:dyDescent="0.25">
      <c r="A2722">
        <v>1766</v>
      </c>
      <c r="B2722">
        <v>1</v>
      </c>
      <c r="C2722" s="2" t="s">
        <v>4138</v>
      </c>
      <c r="D2722">
        <v>332</v>
      </c>
      <c r="E2722" s="2" t="s">
        <v>5589</v>
      </c>
      <c r="F2722" s="2" t="s">
        <v>5221</v>
      </c>
      <c r="G2722" s="2">
        <v>2721</v>
      </c>
      <c r="H2722" t="b">
        <v>1</v>
      </c>
      <c r="I2722" s="3">
        <v>43299.655173611114</v>
      </c>
      <c r="J2722" s="2">
        <v>1827</v>
      </c>
      <c r="K2722" s="2">
        <v>-23.614669500000002</v>
      </c>
      <c r="L2722" s="2">
        <v>-46.6092625</v>
      </c>
      <c r="M2722" s="2">
        <f>IF(AND(_332_2018_07_18_outfile_posicao[[#This Row],[hora bus]]=I2721,_332_2018_07_18_outfile_posicao[[#This Row],[lat bus]]=K2721,_332_2018_07_18_outfile_posicao[[#This Row],[lon bus]]=L2721),1,0)</f>
        <v>0</v>
      </c>
      <c r="N2722">
        <v>105</v>
      </c>
      <c r="O2722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0.49999999390981054</v>
      </c>
      <c r="P2722">
        <f>VLOOKUP(_332_2018_07_18_outfile_posicao[[#This Row],[shape]],shape!A:D,4,0)+VLOOKUP(_332_2018_07_18_outfile_posicao[[#This Row],[shape]]+1,shape!A:E,5,0)*_332_2018_07_18_outfile_posicao[[#This Row],[% avanc]]</f>
        <v>3322.5890017986785</v>
      </c>
      <c r="Q2722" s="4">
        <f>_332_2018_07_18_outfile_posicao[[#This Row],[8686,881807]]/_332_2018_07_18_outfile_posicao[[#Headers],[8686,881807]]</f>
        <v>0.38248350508479279</v>
      </c>
      <c r="R2722">
        <f>_332_2018_07_18_outfile_posicao[[#This Row],[8686,881807]]-P2721</f>
        <v>388.02272771239586</v>
      </c>
      <c r="S2722">
        <f>(_332_2018_07_18_outfile_posicao[[#This Row],[hora bus]]-I2721)*86000</f>
        <v>44.79166712553706</v>
      </c>
      <c r="T2722">
        <f>_332_2018_07_18_outfile_posicao[[#This Row],[desloc]]/_332_2018_07_18_outfile_posicao[[#This Row],[seconds]]</f>
        <v>8.6628329020415631</v>
      </c>
      <c r="U2722">
        <f>_332_2018_07_18_outfile_posicao[[#This Row],[spd m/s]]*3.6</f>
        <v>31.186198447349629</v>
      </c>
      <c r="V2722" s="2"/>
      <c r="W2722" s="2">
        <f>IF(_332_2018_07_18_outfile_posicao[[#This Row],[cod bus]]=F2721,0,1)</f>
        <v>0</v>
      </c>
      <c r="X2722" s="2">
        <f>IF(_332_2018_07_18_outfile_posicao[[#This Row],[desloc]]&gt;=0,0,1)</f>
        <v>0</v>
      </c>
      <c r="Y2722" s="2">
        <f>IF(AND(_332_2018_07_18_outfile_posicao[[#This Row],[spd m/s]]&lt;1,_332_2018_07_18_outfile_posicao[[#This Row],[spd m/s]]&lt;&gt;0),1,0)</f>
        <v>0</v>
      </c>
      <c r="Z2722" s="2">
        <f>IF(Z2721=0.5,IF(P2722&gt;=P2723,0.5,1),IF(_332_2018_07_18_outfile_posicao[[#This Row],[desloc]]&lt;-1000,IF(P2722&gt;=P2723,IF(AND(Z2721=0.5,P2722=P2723),0,IF(P2722&lt;700,0.5,0)),1),IF(AND(X2722&gt;0,X2721&gt;0,_332_2018_07_18_outfile_posicao[[#This Row],[8686,881807]]&lt;500,_332_2018_07_18_outfile_posicao[[#This Row],[desloc]]&gt;0),IF(_332_2018_07_18_outfile_posicao[[#This Row],[8686,881807]]&lt;500,1,0),0)))</f>
        <v>0</v>
      </c>
      <c r="AA2722" s="2">
        <f t="shared" si="42"/>
        <v>7620.4941373121665</v>
      </c>
      <c r="AB2722" s="2">
        <f>IF(_332_2018_07_18_outfile_posicao[[#This Row],[inicio]]=1,0,IF(AB2721&gt;0,0.5,IF(_332_2018_07_18_outfile_posicao[[#This Row],[max dist]]=_332_2018_07_18_outfile_posicao[[#This Row],[8686,881807]],1,0)))</f>
        <v>0</v>
      </c>
      <c r="AC2722" s="2">
        <f>IF(_332_2018_07_18_outfile_posicao[[#This Row],[fim]]=0,AC2723+1,0)</f>
        <v>23</v>
      </c>
      <c r="AD2722" s="2"/>
      <c r="AE2722" s="2"/>
      <c r="AF2722" s="2"/>
      <c r="AG2722" s="2"/>
      <c r="AH2722" s="2"/>
      <c r="AI2722" s="2"/>
    </row>
    <row r="2723" spans="1:35" x14ac:dyDescent="0.25">
      <c r="A2723">
        <v>1768</v>
      </c>
      <c r="B2723">
        <v>1</v>
      </c>
      <c r="C2723" s="2" t="s">
        <v>4139</v>
      </c>
      <c r="D2723">
        <v>332</v>
      </c>
      <c r="E2723" s="2" t="s">
        <v>5590</v>
      </c>
      <c r="F2723" s="2" t="s">
        <v>5221</v>
      </c>
      <c r="G2723" s="2">
        <v>2722</v>
      </c>
      <c r="H2723" t="b">
        <v>1</v>
      </c>
      <c r="I2723" s="3">
        <v>43299.655694444446</v>
      </c>
      <c r="J2723" s="2">
        <v>1828</v>
      </c>
      <c r="K2723" s="2">
        <v>-23.61373025</v>
      </c>
      <c r="L2723" s="2">
        <v>-46.609994499999999</v>
      </c>
      <c r="M2723" s="2">
        <f>IF(AND(_332_2018_07_18_outfile_posicao[[#This Row],[hora bus]]=I2722,_332_2018_07_18_outfile_posicao[[#This Row],[lat bus]]=K2722,_332_2018_07_18_outfile_posicao[[#This Row],[lon bus]]=L2722),1,0)</f>
        <v>0</v>
      </c>
      <c r="N2723">
        <v>115</v>
      </c>
      <c r="O2723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0.75000001072369726</v>
      </c>
      <c r="P2723">
        <f>VLOOKUP(_332_2018_07_18_outfile_posicao[[#This Row],[shape]],shape!A:D,4,0)+VLOOKUP(_332_2018_07_18_outfile_posicao[[#This Row],[shape]]+1,shape!A:E,5,0)*_332_2018_07_18_outfile_posicao[[#This Row],[% avanc]]</f>
        <v>3524.6278726788373</v>
      </c>
      <c r="Q2723" s="4">
        <f>_332_2018_07_18_outfile_posicao[[#This Row],[8686,881807]]/_332_2018_07_18_outfile_posicao[[#Headers],[8686,881807]]</f>
        <v>0.4057414330005788</v>
      </c>
      <c r="R2723">
        <f>_332_2018_07_18_outfile_posicao[[#This Row],[8686,881807]]-P2722</f>
        <v>202.03887088015881</v>
      </c>
      <c r="S2723">
        <f>(_332_2018_07_18_outfile_posicao[[#This Row],[hora bus]]-I2722)*86000</f>
        <v>44.791666499804705</v>
      </c>
      <c r="T2723">
        <f>_332_2018_07_18_outfile_posicao[[#This Row],[desloc]]/_332_2018_07_18_outfile_posicao[[#This Row],[seconds]]</f>
        <v>4.5106352736627855</v>
      </c>
      <c r="U2723">
        <f>_332_2018_07_18_outfile_posicao[[#This Row],[spd m/s]]*3.6</f>
        <v>16.238286985186029</v>
      </c>
      <c r="V2723" s="2"/>
      <c r="W2723" s="2">
        <f>IF(_332_2018_07_18_outfile_posicao[[#This Row],[cod bus]]=F2722,0,1)</f>
        <v>0</v>
      </c>
      <c r="X2723" s="2">
        <f>IF(_332_2018_07_18_outfile_posicao[[#This Row],[desloc]]&gt;=0,0,1)</f>
        <v>0</v>
      </c>
      <c r="Y2723" s="2">
        <f>IF(AND(_332_2018_07_18_outfile_posicao[[#This Row],[spd m/s]]&lt;1,_332_2018_07_18_outfile_posicao[[#This Row],[spd m/s]]&lt;&gt;0),1,0)</f>
        <v>0</v>
      </c>
      <c r="Z2723" s="2">
        <f>IF(Z2722=0.5,IF(P2723&gt;=P2724,0.5,1),IF(_332_2018_07_18_outfile_posicao[[#This Row],[desloc]]&lt;-1000,IF(P2723&gt;=P2724,IF(AND(Z2722=0.5,P2723=P2724),0,IF(P2723&lt;700,0.5,0)),1),IF(AND(X2723&gt;0,X2722&gt;0,_332_2018_07_18_outfile_posicao[[#This Row],[8686,881807]]&lt;500,_332_2018_07_18_outfile_posicao[[#This Row],[desloc]]&gt;0),IF(_332_2018_07_18_outfile_posicao[[#This Row],[8686,881807]]&lt;500,1,0),0)))</f>
        <v>0</v>
      </c>
      <c r="AA2723" s="2">
        <f t="shared" si="42"/>
        <v>7620.4941373121665</v>
      </c>
      <c r="AB2723" s="2">
        <f>IF(_332_2018_07_18_outfile_posicao[[#This Row],[inicio]]=1,0,IF(AB2722&gt;0,0.5,IF(_332_2018_07_18_outfile_posicao[[#This Row],[max dist]]=_332_2018_07_18_outfile_posicao[[#This Row],[8686,881807]],1,0)))</f>
        <v>0</v>
      </c>
      <c r="AC2723" s="2">
        <f>IF(_332_2018_07_18_outfile_posicao[[#This Row],[fim]]=0,AC2724+1,0)</f>
        <v>22</v>
      </c>
      <c r="AD2723" s="2"/>
      <c r="AE2723" s="2"/>
      <c r="AF2723" s="2"/>
      <c r="AG2723" s="2"/>
      <c r="AH2723" s="2"/>
      <c r="AI2723" s="2"/>
    </row>
    <row r="2724" spans="1:35" x14ac:dyDescent="0.25">
      <c r="A2724">
        <v>1769</v>
      </c>
      <c r="B2724">
        <v>1</v>
      </c>
      <c r="C2724" s="2" t="s">
        <v>4140</v>
      </c>
      <c r="D2724">
        <v>332</v>
      </c>
      <c r="E2724" s="2" t="s">
        <v>5591</v>
      </c>
      <c r="F2724" s="2" t="s">
        <v>5221</v>
      </c>
      <c r="G2724" s="2">
        <v>2723</v>
      </c>
      <c r="H2724" t="b">
        <v>1</v>
      </c>
      <c r="I2724" s="3">
        <v>43299.656215277777</v>
      </c>
      <c r="J2724" s="2">
        <v>1829</v>
      </c>
      <c r="K2724" s="2">
        <v>-23.612501000000002</v>
      </c>
      <c r="L2724" s="2">
        <v>-46.610628749999997</v>
      </c>
      <c r="M2724" s="2">
        <f>IF(AND(_332_2018_07_18_outfile_posicao[[#This Row],[hora bus]]=I2723,_332_2018_07_18_outfile_posicao[[#This Row],[lat bus]]=K2723,_332_2018_07_18_outfile_posicao[[#This Row],[lon bus]]=L2723),1,0)</f>
        <v>0</v>
      </c>
      <c r="N2724">
        <v>120</v>
      </c>
      <c r="O2724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0.53450553476641549</v>
      </c>
      <c r="P2724">
        <f>VLOOKUP(_332_2018_07_18_outfile_posicao[[#This Row],[shape]],shape!A:D,4,0)+VLOOKUP(_332_2018_07_18_outfile_posicao[[#This Row],[shape]]+1,shape!A:E,5,0)*_332_2018_07_18_outfile_posicao[[#This Row],[% avanc]]</f>
        <v>3720.5112919157355</v>
      </c>
      <c r="Q2724" s="4">
        <f>_332_2018_07_18_outfile_posicao[[#This Row],[8686,881807]]/_332_2018_07_18_outfile_posicao[[#Headers],[8686,881807]]</f>
        <v>0.4282907692974135</v>
      </c>
      <c r="R2724">
        <f>_332_2018_07_18_outfile_posicao[[#This Row],[8686,881807]]-P2723</f>
        <v>195.88341923689813</v>
      </c>
      <c r="S2724">
        <f>(_332_2018_07_18_outfile_posicao[[#This Row],[hora bus]]-I2723)*86000</f>
        <v>44.791666499804705</v>
      </c>
      <c r="T2724">
        <f>_332_2018_07_18_outfile_posicao[[#This Row],[desloc]]/_332_2018_07_18_outfile_posicao[[#This Row],[seconds]]</f>
        <v>4.3732112364640905</v>
      </c>
      <c r="U2724">
        <f>_332_2018_07_18_outfile_posicao[[#This Row],[spd m/s]]*3.6</f>
        <v>15.743560451270726</v>
      </c>
      <c r="V2724" s="2"/>
      <c r="W2724" s="2">
        <f>IF(_332_2018_07_18_outfile_posicao[[#This Row],[cod bus]]=F2723,0,1)</f>
        <v>0</v>
      </c>
      <c r="X2724" s="2">
        <f>IF(_332_2018_07_18_outfile_posicao[[#This Row],[desloc]]&gt;=0,0,1)</f>
        <v>0</v>
      </c>
      <c r="Y2724" s="2">
        <f>IF(AND(_332_2018_07_18_outfile_posicao[[#This Row],[spd m/s]]&lt;1,_332_2018_07_18_outfile_posicao[[#This Row],[spd m/s]]&lt;&gt;0),1,0)</f>
        <v>0</v>
      </c>
      <c r="Z2724" s="2">
        <f>IF(Z2723=0.5,IF(P2724&gt;=P2725,0.5,1),IF(_332_2018_07_18_outfile_posicao[[#This Row],[desloc]]&lt;-1000,IF(P2724&gt;=P2725,IF(AND(Z2723=0.5,P2724=P2725),0,IF(P2724&lt;700,0.5,0)),1),IF(AND(X2724&gt;0,X2723&gt;0,_332_2018_07_18_outfile_posicao[[#This Row],[8686,881807]]&lt;500,_332_2018_07_18_outfile_posicao[[#This Row],[desloc]]&gt;0),IF(_332_2018_07_18_outfile_posicao[[#This Row],[8686,881807]]&lt;500,1,0),0)))</f>
        <v>0</v>
      </c>
      <c r="AA2724" s="2">
        <f t="shared" si="42"/>
        <v>7620.4941373121665</v>
      </c>
      <c r="AB2724" s="2">
        <f>IF(_332_2018_07_18_outfile_posicao[[#This Row],[inicio]]=1,0,IF(AB2723&gt;0,0.5,IF(_332_2018_07_18_outfile_posicao[[#This Row],[max dist]]=_332_2018_07_18_outfile_posicao[[#This Row],[8686,881807]],1,0)))</f>
        <v>0</v>
      </c>
      <c r="AC2724" s="2">
        <f>IF(_332_2018_07_18_outfile_posicao[[#This Row],[fim]]=0,AC2725+1,0)</f>
        <v>21</v>
      </c>
      <c r="AD2724" s="2"/>
      <c r="AE2724" s="2"/>
      <c r="AF2724" s="2"/>
      <c r="AG2724" s="2"/>
      <c r="AH2724" s="2"/>
      <c r="AI2724" s="2"/>
    </row>
    <row r="2725" spans="1:35" x14ac:dyDescent="0.25">
      <c r="A2725">
        <v>1771</v>
      </c>
      <c r="B2725">
        <v>1</v>
      </c>
      <c r="C2725" s="2" t="s">
        <v>4141</v>
      </c>
      <c r="D2725">
        <v>332</v>
      </c>
      <c r="E2725" s="2" t="s">
        <v>5592</v>
      </c>
      <c r="F2725" s="2" t="s">
        <v>5221</v>
      </c>
      <c r="G2725" s="2">
        <v>2724</v>
      </c>
      <c r="H2725" t="b">
        <v>1</v>
      </c>
      <c r="I2725" s="3">
        <v>43299.656736111108</v>
      </c>
      <c r="J2725" s="2">
        <v>1830</v>
      </c>
      <c r="K2725" s="2">
        <v>-23.610766125000001</v>
      </c>
      <c r="L2725" s="2">
        <v>-46.611615749999999</v>
      </c>
      <c r="M2725" s="2">
        <f>IF(AND(_332_2018_07_18_outfile_posicao[[#This Row],[hora bus]]=I2724,_332_2018_07_18_outfile_posicao[[#This Row],[lat bus]]=K2724,_332_2018_07_18_outfile_posicao[[#This Row],[lon bus]]=L2724),1,0)</f>
        <v>0</v>
      </c>
      <c r="N2725">
        <v>123</v>
      </c>
      <c r="O2725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0.23102416122933403</v>
      </c>
      <c r="P2725">
        <f>VLOOKUP(_332_2018_07_18_outfile_posicao[[#This Row],[shape]],shape!A:D,4,0)+VLOOKUP(_332_2018_07_18_outfile_posicao[[#This Row],[shape]]+1,shape!A:E,5,0)*_332_2018_07_18_outfile_posicao[[#This Row],[% avanc]]</f>
        <v>3945.4573269115958</v>
      </c>
      <c r="Q2725" s="4">
        <f>_332_2018_07_18_outfile_posicao[[#This Row],[8686,881807]]/_332_2018_07_18_outfile_posicao[[#Headers],[8686,881807]]</f>
        <v>0.45418568072749604</v>
      </c>
      <c r="R2725">
        <f>_332_2018_07_18_outfile_posicao[[#This Row],[8686,881807]]-P2724</f>
        <v>224.94603499586037</v>
      </c>
      <c r="S2725">
        <f>(_332_2018_07_18_outfile_posicao[[#This Row],[hora bus]]-I2724)*86000</f>
        <v>44.791666499804705</v>
      </c>
      <c r="T2725">
        <f>_332_2018_07_18_outfile_posicao[[#This Row],[desloc]]/_332_2018_07_18_outfile_posicao[[#This Row],[seconds]]</f>
        <v>5.0220510325696663</v>
      </c>
      <c r="U2725">
        <f>_332_2018_07_18_outfile_posicao[[#This Row],[spd m/s]]*3.6</f>
        <v>18.079383717250799</v>
      </c>
      <c r="V2725" s="2"/>
      <c r="W2725" s="2">
        <f>IF(_332_2018_07_18_outfile_posicao[[#This Row],[cod bus]]=F2724,0,1)</f>
        <v>0</v>
      </c>
      <c r="X2725" s="2">
        <f>IF(_332_2018_07_18_outfile_posicao[[#This Row],[desloc]]&gt;=0,0,1)</f>
        <v>0</v>
      </c>
      <c r="Y2725" s="2">
        <f>IF(AND(_332_2018_07_18_outfile_posicao[[#This Row],[spd m/s]]&lt;1,_332_2018_07_18_outfile_posicao[[#This Row],[spd m/s]]&lt;&gt;0),1,0)</f>
        <v>0</v>
      </c>
      <c r="Z2725" s="2">
        <f>IF(Z2724=0.5,IF(P2725&gt;=P2726,0.5,1),IF(_332_2018_07_18_outfile_posicao[[#This Row],[desloc]]&lt;-1000,IF(P2725&gt;=P2726,IF(AND(Z2724=0.5,P2725=P2726),0,IF(P2725&lt;700,0.5,0)),1),IF(AND(X2725&gt;0,X2724&gt;0,_332_2018_07_18_outfile_posicao[[#This Row],[8686,881807]]&lt;500,_332_2018_07_18_outfile_posicao[[#This Row],[desloc]]&gt;0),IF(_332_2018_07_18_outfile_posicao[[#This Row],[8686,881807]]&lt;500,1,0),0)))</f>
        <v>0</v>
      </c>
      <c r="AA2725" s="2">
        <f t="shared" si="42"/>
        <v>7620.4941373121665</v>
      </c>
      <c r="AB2725" s="2">
        <f>IF(_332_2018_07_18_outfile_posicao[[#This Row],[inicio]]=1,0,IF(AB2724&gt;0,0.5,IF(_332_2018_07_18_outfile_posicao[[#This Row],[max dist]]=_332_2018_07_18_outfile_posicao[[#This Row],[8686,881807]],1,0)))</f>
        <v>0</v>
      </c>
      <c r="AC2725" s="2">
        <f>IF(_332_2018_07_18_outfile_posicao[[#This Row],[fim]]=0,AC2726+1,0)</f>
        <v>20</v>
      </c>
      <c r="AD2725" s="2"/>
      <c r="AE2725" s="2"/>
      <c r="AF2725" s="2"/>
      <c r="AG2725" s="2"/>
      <c r="AH2725" s="2"/>
      <c r="AI2725" s="2"/>
    </row>
    <row r="2726" spans="1:35" x14ac:dyDescent="0.25">
      <c r="A2726">
        <v>1772</v>
      </c>
      <c r="B2726">
        <v>1</v>
      </c>
      <c r="C2726" s="2" t="s">
        <v>4142</v>
      </c>
      <c r="D2726">
        <v>332</v>
      </c>
      <c r="E2726" s="2" t="s">
        <v>5592</v>
      </c>
      <c r="F2726" s="2" t="s">
        <v>5221</v>
      </c>
      <c r="G2726" s="2">
        <v>2725</v>
      </c>
      <c r="H2726" t="b">
        <v>1</v>
      </c>
      <c r="I2726" s="3">
        <v>43299.657256944447</v>
      </c>
      <c r="J2726" s="2">
        <v>1831</v>
      </c>
      <c r="K2726" s="2">
        <v>-23.6088795</v>
      </c>
      <c r="L2726" s="2">
        <v>-46.613049500000002</v>
      </c>
      <c r="M2726" s="2">
        <f>IF(AND(_332_2018_07_18_outfile_posicao[[#This Row],[hora bus]]=I2725,_332_2018_07_18_outfile_posicao[[#This Row],[lat bus]]=K2725,_332_2018_07_18_outfile_posicao[[#This Row],[lon bus]]=L2725),1,0)</f>
        <v>0</v>
      </c>
      <c r="N2726">
        <v>127</v>
      </c>
      <c r="O2726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0.49999997947064767</v>
      </c>
      <c r="P2726">
        <f>VLOOKUP(_332_2018_07_18_outfile_posicao[[#This Row],[shape]],shape!A:D,4,0)+VLOOKUP(_332_2018_07_18_outfile_posicao[[#This Row],[shape]]+1,shape!A:E,5,0)*_332_2018_07_18_outfile_posicao[[#This Row],[% avanc]]</f>
        <v>4202.4791957258958</v>
      </c>
      <c r="Q2726" s="4">
        <f>_332_2018_07_18_outfile_posicao[[#This Row],[8686,881807]]/_332_2018_07_18_outfile_posicao[[#Headers],[8686,881807]]</f>
        <v>0.48377303721796749</v>
      </c>
      <c r="R2726">
        <f>_332_2018_07_18_outfile_posicao[[#This Row],[8686,881807]]-P2725</f>
        <v>257.02186881429998</v>
      </c>
      <c r="S2726">
        <f>(_332_2018_07_18_outfile_posicao[[#This Row],[hora bus]]-I2725)*86000</f>
        <v>44.79166712553706</v>
      </c>
      <c r="T2726">
        <f>_332_2018_07_18_outfile_posicao[[#This Row],[desloc]]/_332_2018_07_18_outfile_posicao[[#This Row],[seconds]]</f>
        <v>5.7381625938134411</v>
      </c>
      <c r="U2726">
        <f>_332_2018_07_18_outfile_posicao[[#This Row],[spd m/s]]*3.6</f>
        <v>20.657385337728389</v>
      </c>
      <c r="V2726" s="2"/>
      <c r="W2726" s="2">
        <f>IF(_332_2018_07_18_outfile_posicao[[#This Row],[cod bus]]=F2725,0,1)</f>
        <v>0</v>
      </c>
      <c r="X2726" s="2">
        <f>IF(_332_2018_07_18_outfile_posicao[[#This Row],[desloc]]&gt;=0,0,1)</f>
        <v>0</v>
      </c>
      <c r="Y2726" s="2">
        <f>IF(AND(_332_2018_07_18_outfile_posicao[[#This Row],[spd m/s]]&lt;1,_332_2018_07_18_outfile_posicao[[#This Row],[spd m/s]]&lt;&gt;0),1,0)</f>
        <v>0</v>
      </c>
      <c r="Z2726" s="2">
        <f>IF(Z2725=0.5,IF(P2726&gt;=P2727,0.5,1),IF(_332_2018_07_18_outfile_posicao[[#This Row],[desloc]]&lt;-1000,IF(P2726&gt;=P2727,IF(AND(Z2725=0.5,P2726=P2727),0,IF(P2726&lt;700,0.5,0)),1),IF(AND(X2726&gt;0,X2725&gt;0,_332_2018_07_18_outfile_posicao[[#This Row],[8686,881807]]&lt;500,_332_2018_07_18_outfile_posicao[[#This Row],[desloc]]&gt;0),IF(_332_2018_07_18_outfile_posicao[[#This Row],[8686,881807]]&lt;500,1,0),0)))</f>
        <v>0</v>
      </c>
      <c r="AA2726" s="2">
        <f t="shared" si="42"/>
        <v>7620.4941373121665</v>
      </c>
      <c r="AB2726" s="2">
        <f>IF(_332_2018_07_18_outfile_posicao[[#This Row],[inicio]]=1,0,IF(AB2725&gt;0,0.5,IF(_332_2018_07_18_outfile_posicao[[#This Row],[max dist]]=_332_2018_07_18_outfile_posicao[[#This Row],[8686,881807]],1,0)))</f>
        <v>0</v>
      </c>
      <c r="AC2726" s="2">
        <f>IF(_332_2018_07_18_outfile_posicao[[#This Row],[fim]]=0,AC2727+1,0)</f>
        <v>19</v>
      </c>
      <c r="AD2726" s="2"/>
      <c r="AE2726" s="2"/>
      <c r="AF2726" s="2"/>
      <c r="AG2726" s="2"/>
      <c r="AH2726" s="2"/>
      <c r="AI2726" s="2"/>
    </row>
    <row r="2727" spans="1:35" x14ac:dyDescent="0.25">
      <c r="A2727">
        <v>1775</v>
      </c>
      <c r="B2727">
        <v>1</v>
      </c>
      <c r="C2727" s="2" t="s">
        <v>4144</v>
      </c>
      <c r="D2727">
        <v>332</v>
      </c>
      <c r="E2727" s="2" t="s">
        <v>5594</v>
      </c>
      <c r="F2727" s="2" t="s">
        <v>5221</v>
      </c>
      <c r="G2727" s="2">
        <v>2726</v>
      </c>
      <c r="H2727" t="b">
        <v>1</v>
      </c>
      <c r="I2727" s="3">
        <v>43299.657777777778</v>
      </c>
      <c r="J2727" s="2">
        <v>1832</v>
      </c>
      <c r="K2727" s="2">
        <v>-23.606558750000001</v>
      </c>
      <c r="L2727" s="2">
        <v>-46.614210999999997</v>
      </c>
      <c r="M2727" s="2">
        <f>IF(AND(_332_2018_07_18_outfile_posicao[[#This Row],[hora bus]]=I2726,_332_2018_07_18_outfile_posicao[[#This Row],[lat bus]]=K2726,_332_2018_07_18_outfile_posicao[[#This Row],[lon bus]]=L2726),1,0)</f>
        <v>0</v>
      </c>
      <c r="N2727">
        <v>135</v>
      </c>
      <c r="O2727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0.24999999258697164</v>
      </c>
      <c r="P2727">
        <f>VLOOKUP(_332_2018_07_18_outfile_posicao[[#This Row],[shape]],shape!A:D,4,0)+VLOOKUP(_332_2018_07_18_outfile_posicao[[#This Row],[shape]]+1,shape!A:E,5,0)*_332_2018_07_18_outfile_posicao[[#This Row],[% avanc]]</f>
        <v>4503.7490504971356</v>
      </c>
      <c r="Q2727" s="4">
        <f>_332_2018_07_18_outfile_posicao[[#This Row],[8686,881807]]/_332_2018_07_18_outfile_posicao[[#Headers],[8686,881807]]</f>
        <v>0.51845404951497753</v>
      </c>
      <c r="R2727">
        <f>_332_2018_07_18_outfile_posicao[[#This Row],[8686,881807]]-P2726</f>
        <v>301.26985477123981</v>
      </c>
      <c r="S2727">
        <f>(_332_2018_07_18_outfile_posicao[[#This Row],[hora bus]]-I2726)*86000</f>
        <v>44.791666499804705</v>
      </c>
      <c r="T2727">
        <f>_332_2018_07_18_outfile_posicao[[#This Row],[desloc]]/_332_2018_07_18_outfile_posicao[[#This Row],[seconds]]</f>
        <v>6.726024689716632</v>
      </c>
      <c r="U2727">
        <f>_332_2018_07_18_outfile_posicao[[#This Row],[spd m/s]]*3.6</f>
        <v>24.213688882979877</v>
      </c>
      <c r="V2727" s="2"/>
      <c r="W2727" s="2">
        <f>IF(_332_2018_07_18_outfile_posicao[[#This Row],[cod bus]]=F2726,0,1)</f>
        <v>0</v>
      </c>
      <c r="X2727" s="2">
        <f>IF(_332_2018_07_18_outfile_posicao[[#This Row],[desloc]]&gt;=0,0,1)</f>
        <v>0</v>
      </c>
      <c r="Y2727" s="2">
        <f>IF(AND(_332_2018_07_18_outfile_posicao[[#This Row],[spd m/s]]&lt;1,_332_2018_07_18_outfile_posicao[[#This Row],[spd m/s]]&lt;&gt;0),1,0)</f>
        <v>0</v>
      </c>
      <c r="Z2727" s="2">
        <f>IF(Z2726=0.5,IF(P2727&gt;=P2728,0.5,1),IF(_332_2018_07_18_outfile_posicao[[#This Row],[desloc]]&lt;-1000,IF(P2727&gt;=P2728,IF(AND(Z2726=0.5,P2727=P2728),0,IF(P2727&lt;700,0.5,0)),1),IF(AND(X2727&gt;0,X2726&gt;0,_332_2018_07_18_outfile_posicao[[#This Row],[8686,881807]]&lt;500,_332_2018_07_18_outfile_posicao[[#This Row],[desloc]]&gt;0),IF(_332_2018_07_18_outfile_posicao[[#This Row],[8686,881807]]&lt;500,1,0),0)))</f>
        <v>0</v>
      </c>
      <c r="AA2727" s="2">
        <f t="shared" si="42"/>
        <v>7620.4941373121665</v>
      </c>
      <c r="AB2727" s="2">
        <f>IF(_332_2018_07_18_outfile_posicao[[#This Row],[inicio]]=1,0,IF(AB2726&gt;0,0.5,IF(_332_2018_07_18_outfile_posicao[[#This Row],[max dist]]=_332_2018_07_18_outfile_posicao[[#This Row],[8686,881807]],1,0)))</f>
        <v>0</v>
      </c>
      <c r="AC2727" s="2">
        <f>IF(_332_2018_07_18_outfile_posicao[[#This Row],[fim]]=0,AC2728+1,0)</f>
        <v>18</v>
      </c>
      <c r="AD2727" s="2"/>
      <c r="AE2727" s="2"/>
      <c r="AF2727" s="2"/>
      <c r="AG2727" s="2"/>
      <c r="AH2727" s="2"/>
      <c r="AI2727" s="2"/>
    </row>
    <row r="2728" spans="1:35" x14ac:dyDescent="0.25">
      <c r="A2728">
        <v>1776</v>
      </c>
      <c r="B2728">
        <v>1</v>
      </c>
      <c r="C2728" s="2" t="s">
        <v>4145</v>
      </c>
      <c r="D2728">
        <v>332</v>
      </c>
      <c r="E2728" s="2" t="s">
        <v>5594</v>
      </c>
      <c r="F2728" s="2" t="s">
        <v>5221</v>
      </c>
      <c r="G2728" s="2">
        <v>2727</v>
      </c>
      <c r="H2728" t="b">
        <v>1</v>
      </c>
      <c r="I2728" s="3">
        <v>43299.658449074072</v>
      </c>
      <c r="J2728" s="2">
        <v>1833</v>
      </c>
      <c r="K2728" s="2">
        <v>-23.60501275</v>
      </c>
      <c r="L2728" s="2">
        <v>-46.614465250000002</v>
      </c>
      <c r="M2728" s="2">
        <f>IF(AND(_332_2018_07_18_outfile_posicao[[#This Row],[hora bus]]=I2727,_332_2018_07_18_outfile_posicao[[#This Row],[lat bus]]=K2727,_332_2018_07_18_outfile_posicao[[#This Row],[lon bus]]=L2727),1,0)</f>
        <v>0</v>
      </c>
      <c r="N2728">
        <v>139</v>
      </c>
      <c r="O2728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0.52740953704742621</v>
      </c>
      <c r="P2728">
        <f>VLOOKUP(_332_2018_07_18_outfile_posicao[[#This Row],[shape]],shape!A:D,4,0)+VLOOKUP(_332_2018_07_18_outfile_posicao[[#This Row],[shape]]+1,shape!A:E,5,0)*_332_2018_07_18_outfile_posicao[[#This Row],[% avanc]]</f>
        <v>4677.8268281775345</v>
      </c>
      <c r="Q2728" s="4">
        <f>_332_2018_07_18_outfile_posicao[[#This Row],[8686,881807]]/_332_2018_07_18_outfile_posicao[[#Headers],[8686,881807]]</f>
        <v>0.53849320528432676</v>
      </c>
      <c r="R2728">
        <f>_332_2018_07_18_outfile_posicao[[#This Row],[8686,881807]]-P2727</f>
        <v>174.07777768039887</v>
      </c>
      <c r="S2728">
        <f>(_332_2018_07_18_outfile_posicao[[#This Row],[hora bus]]-I2727)*86000</f>
        <v>57.7314812107943</v>
      </c>
      <c r="T2728">
        <f>_332_2018_07_18_outfile_posicao[[#This Row],[desloc]]/_332_2018_07_18_outfile_posicao[[#This Row],[seconds]]</f>
        <v>3.0153007341833247</v>
      </c>
      <c r="U2728">
        <f>_332_2018_07_18_outfile_posicao[[#This Row],[spd m/s]]*3.6</f>
        <v>10.855082643059969</v>
      </c>
      <c r="V2728" s="2"/>
      <c r="W2728" s="2">
        <f>IF(_332_2018_07_18_outfile_posicao[[#This Row],[cod bus]]=F2727,0,1)</f>
        <v>0</v>
      </c>
      <c r="X2728" s="2">
        <f>IF(_332_2018_07_18_outfile_posicao[[#This Row],[desloc]]&gt;=0,0,1)</f>
        <v>0</v>
      </c>
      <c r="Y2728" s="2">
        <f>IF(AND(_332_2018_07_18_outfile_posicao[[#This Row],[spd m/s]]&lt;1,_332_2018_07_18_outfile_posicao[[#This Row],[spd m/s]]&lt;&gt;0),1,0)</f>
        <v>0</v>
      </c>
      <c r="Z2728" s="2">
        <f>IF(Z2727=0.5,IF(P2728&gt;=P2729,0.5,1),IF(_332_2018_07_18_outfile_posicao[[#This Row],[desloc]]&lt;-1000,IF(P2728&gt;=P2729,IF(AND(Z2727=0.5,P2728=P2729),0,IF(P2728&lt;700,0.5,0)),1),IF(AND(X2728&gt;0,X2727&gt;0,_332_2018_07_18_outfile_posicao[[#This Row],[8686,881807]]&lt;500,_332_2018_07_18_outfile_posicao[[#This Row],[desloc]]&gt;0),IF(_332_2018_07_18_outfile_posicao[[#This Row],[8686,881807]]&lt;500,1,0),0)))</f>
        <v>0</v>
      </c>
      <c r="AA2728" s="2">
        <f t="shared" si="42"/>
        <v>7620.4941373121665</v>
      </c>
      <c r="AB2728" s="2">
        <f>IF(_332_2018_07_18_outfile_posicao[[#This Row],[inicio]]=1,0,IF(AB2727&gt;0,0.5,IF(_332_2018_07_18_outfile_posicao[[#This Row],[max dist]]=_332_2018_07_18_outfile_posicao[[#This Row],[8686,881807]],1,0)))</f>
        <v>0</v>
      </c>
      <c r="AC2728" s="2">
        <f>IF(_332_2018_07_18_outfile_posicao[[#This Row],[fim]]=0,AC2729+1,0)</f>
        <v>17</v>
      </c>
      <c r="AD2728" s="2"/>
      <c r="AE2728" s="2"/>
      <c r="AF2728" s="2"/>
      <c r="AG2728" s="2"/>
      <c r="AH2728" s="2"/>
      <c r="AI2728" s="2"/>
    </row>
    <row r="2729" spans="1:35" x14ac:dyDescent="0.25">
      <c r="A2729">
        <v>1777</v>
      </c>
      <c r="B2729">
        <v>1</v>
      </c>
      <c r="C2729" s="2" t="s">
        <v>4146</v>
      </c>
      <c r="D2729">
        <v>332</v>
      </c>
      <c r="E2729" s="2" t="s">
        <v>5595</v>
      </c>
      <c r="F2729" s="2" t="s">
        <v>5221</v>
      </c>
      <c r="G2729" s="2">
        <v>2728</v>
      </c>
      <c r="H2729" t="b">
        <v>1</v>
      </c>
      <c r="I2729" s="3">
        <v>43299.65896990741</v>
      </c>
      <c r="J2729" s="2">
        <v>1834</v>
      </c>
      <c r="K2729" s="2">
        <v>-23.60360725</v>
      </c>
      <c r="L2729" s="2">
        <v>-46.614697249999999</v>
      </c>
      <c r="M2729" s="2">
        <f>IF(AND(_332_2018_07_18_outfile_posicao[[#This Row],[hora bus]]=I2728,_332_2018_07_18_outfile_posicao[[#This Row],[lat bus]]=K2728,_332_2018_07_18_outfile_posicao[[#This Row],[lon bus]]=L2728),1,0)</f>
        <v>0</v>
      </c>
      <c r="N2729">
        <v>141</v>
      </c>
      <c r="O2729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0.38374009222619521</v>
      </c>
      <c r="P2729">
        <f>VLOOKUP(_332_2018_07_18_outfile_posicao[[#This Row],[shape]],shape!A:D,4,0)+VLOOKUP(_332_2018_07_18_outfile_posicao[[#This Row],[shape]]+1,shape!A:E,5,0)*_332_2018_07_18_outfile_posicao[[#This Row],[% avanc]]</f>
        <v>4836.0678873347179</v>
      </c>
      <c r="Q2729" s="4">
        <f>_332_2018_07_18_outfile_posicao[[#This Row],[8686,881807]]/_332_2018_07_18_outfile_posicao[[#Headers],[8686,881807]]</f>
        <v>0.55670929969805194</v>
      </c>
      <c r="R2729">
        <f>_332_2018_07_18_outfile_posicao[[#This Row],[8686,881807]]-P2728</f>
        <v>158.24105915718337</v>
      </c>
      <c r="S2729">
        <f>(_332_2018_07_18_outfile_posicao[[#This Row],[hora bus]]-I2728)*86000</f>
        <v>44.79166712553706</v>
      </c>
      <c r="T2729">
        <f>_332_2018_07_18_outfile_posicao[[#This Row],[desloc]]/_332_2018_07_18_outfile_posicao[[#This Row],[seconds]]</f>
        <v>3.5328236101077257</v>
      </c>
      <c r="U2729">
        <f>_332_2018_07_18_outfile_posicao[[#This Row],[spd m/s]]*3.6</f>
        <v>12.718164996387813</v>
      </c>
      <c r="V2729" s="2"/>
      <c r="W2729" s="2">
        <f>IF(_332_2018_07_18_outfile_posicao[[#This Row],[cod bus]]=F2728,0,1)</f>
        <v>0</v>
      </c>
      <c r="X2729" s="2">
        <f>IF(_332_2018_07_18_outfile_posicao[[#This Row],[desloc]]&gt;=0,0,1)</f>
        <v>0</v>
      </c>
      <c r="Y2729" s="2">
        <f>IF(AND(_332_2018_07_18_outfile_posicao[[#This Row],[spd m/s]]&lt;1,_332_2018_07_18_outfile_posicao[[#This Row],[spd m/s]]&lt;&gt;0),1,0)</f>
        <v>0</v>
      </c>
      <c r="Z2729" s="2">
        <f>IF(Z2728=0.5,IF(P2729&gt;=P2730,0.5,1),IF(_332_2018_07_18_outfile_posicao[[#This Row],[desloc]]&lt;-1000,IF(P2729&gt;=P2730,IF(AND(Z2728=0.5,P2729=P2730),0,IF(P2729&lt;700,0.5,0)),1),IF(AND(X2729&gt;0,X2728&gt;0,_332_2018_07_18_outfile_posicao[[#This Row],[8686,881807]]&lt;500,_332_2018_07_18_outfile_posicao[[#This Row],[desloc]]&gt;0),IF(_332_2018_07_18_outfile_posicao[[#This Row],[8686,881807]]&lt;500,1,0),0)))</f>
        <v>0</v>
      </c>
      <c r="AA2729" s="2">
        <f t="shared" si="42"/>
        <v>7620.4941373121665</v>
      </c>
      <c r="AB2729" s="2">
        <f>IF(_332_2018_07_18_outfile_posicao[[#This Row],[inicio]]=1,0,IF(AB2728&gt;0,0.5,IF(_332_2018_07_18_outfile_posicao[[#This Row],[max dist]]=_332_2018_07_18_outfile_posicao[[#This Row],[8686,881807]],1,0)))</f>
        <v>0</v>
      </c>
      <c r="AC2729" s="2">
        <f>IF(_332_2018_07_18_outfile_posicao[[#This Row],[fim]]=0,AC2730+1,0)</f>
        <v>16</v>
      </c>
      <c r="AD2729" s="2"/>
      <c r="AE2729" s="2"/>
      <c r="AF2729" s="2"/>
      <c r="AG2729" s="2"/>
      <c r="AH2729" s="2"/>
      <c r="AI2729" s="2"/>
    </row>
    <row r="2730" spans="1:35" x14ac:dyDescent="0.25">
      <c r="A2730">
        <v>1779</v>
      </c>
      <c r="B2730">
        <v>2</v>
      </c>
      <c r="C2730" s="2" t="s">
        <v>4148</v>
      </c>
      <c r="D2730">
        <v>332</v>
      </c>
      <c r="E2730" s="2" t="s">
        <v>5702</v>
      </c>
      <c r="F2730" s="2" t="s">
        <v>5221</v>
      </c>
      <c r="G2730" s="2">
        <v>2729</v>
      </c>
      <c r="H2730" t="b">
        <v>1</v>
      </c>
      <c r="I2730" s="3">
        <v>43299.659490740742</v>
      </c>
      <c r="J2730" s="2">
        <v>1836</v>
      </c>
      <c r="K2730" s="2">
        <v>-23.603036249999999</v>
      </c>
      <c r="L2730" s="2">
        <v>-46.614790249999999</v>
      </c>
      <c r="M2730" s="2">
        <f>IF(AND(_332_2018_07_18_outfile_posicao[[#This Row],[hora bus]]=I2729,_332_2018_07_18_outfile_posicao[[#This Row],[lat bus]]=K2729,_332_2018_07_18_outfile_posicao[[#This Row],[lon bus]]=L2729),1,0)</f>
        <v>0</v>
      </c>
      <c r="N2730">
        <v>142</v>
      </c>
      <c r="O2730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0.44383363200984288</v>
      </c>
      <c r="P2730">
        <f>VLOOKUP(_332_2018_07_18_outfile_posicao[[#This Row],[shape]],shape!A:D,4,0)+VLOOKUP(_332_2018_07_18_outfile_posicao[[#This Row],[shape]]+1,shape!A:E,5,0)*_332_2018_07_18_outfile_posicao[[#This Row],[% avanc]]</f>
        <v>4900.3353371922285</v>
      </c>
      <c r="Q2730" s="4">
        <f>_332_2018_07_18_outfile_posicao[[#This Row],[8686,881807]]/_332_2018_07_18_outfile_posicao[[#Headers],[8686,881807]]</f>
        <v>0.56410751821712091</v>
      </c>
      <c r="R2730">
        <f>_332_2018_07_18_outfile_posicao[[#This Row],[8686,881807]]-P2729</f>
        <v>64.267449857510655</v>
      </c>
      <c r="S2730">
        <f>(_332_2018_07_18_outfile_posicao[[#This Row],[hora bus]]-I2729)*86000</f>
        <v>44.791666499804705</v>
      </c>
      <c r="T2730">
        <f>_332_2018_07_18_outfile_posicao[[#This Row],[desloc]]/_332_2018_07_18_outfile_posicao[[#This Row],[seconds]]</f>
        <v>1.4348081882104311</v>
      </c>
      <c r="U2730">
        <f>_332_2018_07_18_outfile_posicao[[#This Row],[spd m/s]]*3.6</f>
        <v>5.1653094775575523</v>
      </c>
      <c r="V2730" s="2"/>
      <c r="W2730" s="2">
        <f>IF(_332_2018_07_18_outfile_posicao[[#This Row],[cod bus]]=F2729,0,1)</f>
        <v>0</v>
      </c>
      <c r="X2730" s="2">
        <f>IF(_332_2018_07_18_outfile_posicao[[#This Row],[desloc]]&gt;=0,0,1)</f>
        <v>0</v>
      </c>
      <c r="Y2730" s="2">
        <f>IF(AND(_332_2018_07_18_outfile_posicao[[#This Row],[spd m/s]]&lt;1,_332_2018_07_18_outfile_posicao[[#This Row],[spd m/s]]&lt;&gt;0),1,0)</f>
        <v>0</v>
      </c>
      <c r="Z2730" s="2">
        <f>IF(Z2729=0.5,IF(P2730&gt;=P2731,0.5,1),IF(_332_2018_07_18_outfile_posicao[[#This Row],[desloc]]&lt;-1000,IF(P2730&gt;=P2731,IF(AND(Z2729=0.5,P2730=P2731),0,IF(P2730&lt;700,0.5,0)),1),IF(AND(X2730&gt;0,X2729&gt;0,_332_2018_07_18_outfile_posicao[[#This Row],[8686,881807]]&lt;500,_332_2018_07_18_outfile_posicao[[#This Row],[desloc]]&gt;0),IF(_332_2018_07_18_outfile_posicao[[#This Row],[8686,881807]]&lt;500,1,0),0)))</f>
        <v>0</v>
      </c>
      <c r="AA2730" s="2">
        <f t="shared" si="42"/>
        <v>7620.4941373121665</v>
      </c>
      <c r="AB2730" s="2">
        <f>IF(_332_2018_07_18_outfile_posicao[[#This Row],[inicio]]=1,0,IF(AB2729&gt;0,0.5,IF(_332_2018_07_18_outfile_posicao[[#This Row],[max dist]]=_332_2018_07_18_outfile_posicao[[#This Row],[8686,881807]],1,0)))</f>
        <v>0</v>
      </c>
      <c r="AC2730" s="2">
        <f>IF(_332_2018_07_18_outfile_posicao[[#This Row],[fim]]=0,AC2731+1,0)</f>
        <v>15</v>
      </c>
      <c r="AD2730" s="2"/>
      <c r="AE2730" s="2"/>
      <c r="AF2730" s="2"/>
      <c r="AG2730" s="2"/>
      <c r="AH2730" s="2"/>
      <c r="AI2730" s="2"/>
    </row>
    <row r="2731" spans="1:35" x14ac:dyDescent="0.25">
      <c r="A2731">
        <v>1780</v>
      </c>
      <c r="B2731">
        <v>2</v>
      </c>
      <c r="C2731" s="2" t="s">
        <v>4149</v>
      </c>
      <c r="D2731">
        <v>332</v>
      </c>
      <c r="E2731" s="2" t="s">
        <v>5702</v>
      </c>
      <c r="F2731" s="2" t="s">
        <v>5221</v>
      </c>
      <c r="G2731" s="2">
        <v>2730</v>
      </c>
      <c r="H2731" t="b">
        <v>1</v>
      </c>
      <c r="I2731" s="3">
        <v>43299.660011574073</v>
      </c>
      <c r="J2731" s="2">
        <v>1839</v>
      </c>
      <c r="K2731" s="2">
        <v>-23.601306999999998</v>
      </c>
      <c r="L2731" s="2">
        <v>-46.6152035</v>
      </c>
      <c r="M2731" s="2">
        <f>IF(AND(_332_2018_07_18_outfile_posicao[[#This Row],[hora bus]]=I2730,_332_2018_07_18_outfile_posicao[[#This Row],[lat bus]]=K2730,_332_2018_07_18_outfile_posicao[[#This Row],[lon bus]]=L2730),1,0)</f>
        <v>0</v>
      </c>
      <c r="N2731">
        <v>146</v>
      </c>
      <c r="O2731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0.121600601164797</v>
      </c>
      <c r="P2731">
        <f>VLOOKUP(_332_2018_07_18_outfile_posicao[[#This Row],[shape]],shape!A:D,4,0)+VLOOKUP(_332_2018_07_18_outfile_posicao[[#This Row],[shape]]+1,shape!A:E,5,0)*_332_2018_07_18_outfile_posicao[[#This Row],[% avanc]]</f>
        <v>5098.1883864441079</v>
      </c>
      <c r="Q2731" s="4">
        <f>_332_2018_07_18_outfile_posicao[[#This Row],[8686,881807]]/_332_2018_07_18_outfile_posicao[[#Headers],[8686,881807]]</f>
        <v>0.58688359064997553</v>
      </c>
      <c r="R2731">
        <f>_332_2018_07_18_outfile_posicao[[#This Row],[8686,881807]]-P2730</f>
        <v>197.85304925187938</v>
      </c>
      <c r="S2731">
        <f>(_332_2018_07_18_outfile_posicao[[#This Row],[hora bus]]-I2730)*86000</f>
        <v>44.791666499804705</v>
      </c>
      <c r="T2731">
        <f>_332_2018_07_18_outfile_posicao[[#This Row],[desloc]]/_332_2018_07_18_outfile_posicao[[#This Row],[seconds]]</f>
        <v>4.4171843718460897</v>
      </c>
      <c r="U2731">
        <f>_332_2018_07_18_outfile_posicao[[#This Row],[spd m/s]]*3.6</f>
        <v>15.901863738645924</v>
      </c>
      <c r="V2731" s="2"/>
      <c r="W2731" s="2">
        <f>IF(_332_2018_07_18_outfile_posicao[[#This Row],[cod bus]]=F2730,0,1)</f>
        <v>0</v>
      </c>
      <c r="X2731" s="2">
        <f>IF(_332_2018_07_18_outfile_posicao[[#This Row],[desloc]]&gt;=0,0,1)</f>
        <v>0</v>
      </c>
      <c r="Y2731" s="2">
        <f>IF(AND(_332_2018_07_18_outfile_posicao[[#This Row],[spd m/s]]&lt;1,_332_2018_07_18_outfile_posicao[[#This Row],[spd m/s]]&lt;&gt;0),1,0)</f>
        <v>0</v>
      </c>
      <c r="Z2731" s="2">
        <f>IF(Z2730=0.5,IF(P2731&gt;=P2732,0.5,1),IF(_332_2018_07_18_outfile_posicao[[#This Row],[desloc]]&lt;-1000,IF(P2731&gt;=P2732,IF(AND(Z2730=0.5,P2731=P2732),0,IF(P2731&lt;700,0.5,0)),1),IF(AND(X2731&gt;0,X2730&gt;0,_332_2018_07_18_outfile_posicao[[#This Row],[8686,881807]]&lt;500,_332_2018_07_18_outfile_posicao[[#This Row],[desloc]]&gt;0),IF(_332_2018_07_18_outfile_posicao[[#This Row],[8686,881807]]&lt;500,1,0),0)))</f>
        <v>0</v>
      </c>
      <c r="AA2731" s="2">
        <f t="shared" si="42"/>
        <v>7620.4941373121665</v>
      </c>
      <c r="AB2731" s="2">
        <f>IF(_332_2018_07_18_outfile_posicao[[#This Row],[inicio]]=1,0,IF(AB2730&gt;0,0.5,IF(_332_2018_07_18_outfile_posicao[[#This Row],[max dist]]=_332_2018_07_18_outfile_posicao[[#This Row],[8686,881807]],1,0)))</f>
        <v>0</v>
      </c>
      <c r="AC2731" s="2">
        <f>IF(_332_2018_07_18_outfile_posicao[[#This Row],[fim]]=0,AC2732+1,0)</f>
        <v>14</v>
      </c>
      <c r="AD2731" s="2"/>
      <c r="AE2731" s="2"/>
      <c r="AF2731" s="2"/>
      <c r="AG2731" s="2"/>
      <c r="AH2731" s="2"/>
      <c r="AI2731" s="2"/>
    </row>
    <row r="2732" spans="1:35" x14ac:dyDescent="0.25">
      <c r="A2732">
        <v>1782</v>
      </c>
      <c r="B2732">
        <v>2</v>
      </c>
      <c r="C2732" s="2" t="s">
        <v>4151</v>
      </c>
      <c r="D2732">
        <v>332</v>
      </c>
      <c r="E2732" s="2" t="s">
        <v>5703</v>
      </c>
      <c r="F2732" s="2" t="s">
        <v>5221</v>
      </c>
      <c r="G2732" s="2">
        <v>2731</v>
      </c>
      <c r="H2732" t="b">
        <v>1</v>
      </c>
      <c r="I2732" s="3">
        <v>43299.660532407404</v>
      </c>
      <c r="J2732" s="2">
        <v>1841</v>
      </c>
      <c r="K2732" s="2">
        <v>-23.600709999999999</v>
      </c>
      <c r="L2732" s="2">
        <v>-46.615451</v>
      </c>
      <c r="M2732" s="2">
        <f>IF(AND(_332_2018_07_18_outfile_posicao[[#This Row],[hora bus]]=I2731,_332_2018_07_18_outfile_posicao[[#This Row],[lat bus]]=K2731,_332_2018_07_18_outfile_posicao[[#This Row],[lon bus]]=L2731),1,0)</f>
        <v>0</v>
      </c>
      <c r="N2732">
        <v>147</v>
      </c>
      <c r="O2732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0.74999995170064093</v>
      </c>
      <c r="P2732">
        <f>VLOOKUP(_332_2018_07_18_outfile_posicao[[#This Row],[shape]],shape!A:D,4,0)+VLOOKUP(_332_2018_07_18_outfile_posicao[[#This Row],[shape]]+1,shape!A:E,5,0)*_332_2018_07_18_outfile_posicao[[#This Row],[% avanc]]</f>
        <v>5169.2814084164947</v>
      </c>
      <c r="Q2732" s="4">
        <f>_332_2018_07_18_outfile_posicao[[#This Row],[8686,881807]]/_332_2018_07_18_outfile_posicao[[#Headers],[8686,881807]]</f>
        <v>0.59506754244670645</v>
      </c>
      <c r="R2732">
        <f>_332_2018_07_18_outfile_posicao[[#This Row],[8686,881807]]-P2731</f>
        <v>71.09302197238685</v>
      </c>
      <c r="S2732">
        <f>(_332_2018_07_18_outfile_posicao[[#This Row],[hora bus]]-I2731)*86000</f>
        <v>44.791666499804705</v>
      </c>
      <c r="T2732">
        <f>_332_2018_07_18_outfile_posicao[[#This Row],[desloc]]/_332_2018_07_18_outfile_posicao[[#This Row],[seconds]]</f>
        <v>1.5871930545986008</v>
      </c>
      <c r="U2732">
        <f>_332_2018_07_18_outfile_posicao[[#This Row],[spd m/s]]*3.6</f>
        <v>5.7138949965549628</v>
      </c>
      <c r="V2732" s="2"/>
      <c r="W2732" s="2">
        <f>IF(_332_2018_07_18_outfile_posicao[[#This Row],[cod bus]]=F2731,0,1)</f>
        <v>0</v>
      </c>
      <c r="X2732" s="2">
        <f>IF(_332_2018_07_18_outfile_posicao[[#This Row],[desloc]]&gt;=0,0,1)</f>
        <v>0</v>
      </c>
      <c r="Y2732" s="2">
        <f>IF(AND(_332_2018_07_18_outfile_posicao[[#This Row],[spd m/s]]&lt;1,_332_2018_07_18_outfile_posicao[[#This Row],[spd m/s]]&lt;&gt;0),1,0)</f>
        <v>0</v>
      </c>
      <c r="Z2732" s="2">
        <f>IF(Z2731=0.5,IF(P2732&gt;=P2733,0.5,1),IF(_332_2018_07_18_outfile_posicao[[#This Row],[desloc]]&lt;-1000,IF(P2732&gt;=P2733,IF(AND(Z2731=0.5,P2732=P2733),0,IF(P2732&lt;700,0.5,0)),1),IF(AND(X2732&gt;0,X2731&gt;0,_332_2018_07_18_outfile_posicao[[#This Row],[8686,881807]]&lt;500,_332_2018_07_18_outfile_posicao[[#This Row],[desloc]]&gt;0),IF(_332_2018_07_18_outfile_posicao[[#This Row],[8686,881807]]&lt;500,1,0),0)))</f>
        <v>0</v>
      </c>
      <c r="AA2732" s="2">
        <f t="shared" si="42"/>
        <v>7620.4941373121665</v>
      </c>
      <c r="AB2732" s="2">
        <f>IF(_332_2018_07_18_outfile_posicao[[#This Row],[inicio]]=1,0,IF(AB2731&gt;0,0.5,IF(_332_2018_07_18_outfile_posicao[[#This Row],[max dist]]=_332_2018_07_18_outfile_posicao[[#This Row],[8686,881807]],1,0)))</f>
        <v>0</v>
      </c>
      <c r="AC2732" s="2">
        <f>IF(_332_2018_07_18_outfile_posicao[[#This Row],[fim]]=0,AC2733+1,0)</f>
        <v>13</v>
      </c>
      <c r="AD2732" s="2"/>
      <c r="AE2732" s="2"/>
      <c r="AF2732" s="2"/>
      <c r="AG2732" s="2"/>
      <c r="AH2732" s="2"/>
      <c r="AI2732" s="2"/>
    </row>
    <row r="2733" spans="1:35" x14ac:dyDescent="0.25">
      <c r="A2733">
        <v>1783</v>
      </c>
      <c r="B2733">
        <v>2</v>
      </c>
      <c r="C2733" s="2" t="s">
        <v>4152</v>
      </c>
      <c r="D2733">
        <v>332</v>
      </c>
      <c r="E2733" s="2" t="s">
        <v>5704</v>
      </c>
      <c r="F2733" s="2" t="s">
        <v>5221</v>
      </c>
      <c r="G2733" s="2">
        <v>2732</v>
      </c>
      <c r="H2733" t="b">
        <v>1</v>
      </c>
      <c r="I2733" s="3">
        <v>43299.661053240743</v>
      </c>
      <c r="J2733" s="2">
        <v>1843</v>
      </c>
      <c r="K2733" s="2">
        <v>-23.600040499999999</v>
      </c>
      <c r="L2733" s="2">
        <v>-46.615753499999997</v>
      </c>
      <c r="M2733" s="2">
        <f>IF(AND(_332_2018_07_18_outfile_posicao[[#This Row],[hora bus]]=I2732,_332_2018_07_18_outfile_posicao[[#This Row],[lat bus]]=K2732,_332_2018_07_18_outfile_posicao[[#This Row],[lon bus]]=L2732),1,0)</f>
        <v>0</v>
      </c>
      <c r="N2733">
        <v>148</v>
      </c>
      <c r="O2733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0.74999992267054605</v>
      </c>
      <c r="P2733">
        <f>VLOOKUP(_332_2018_07_18_outfile_posicao[[#This Row],[shape]],shape!A:D,4,0)+VLOOKUP(_332_2018_07_18_outfile_posicao[[#This Row],[shape]]+1,shape!A:E,5,0)*_332_2018_07_18_outfile_posicao[[#This Row],[% avanc]]</f>
        <v>5249.951570852133</v>
      </c>
      <c r="Q2733" s="4">
        <f>_332_2018_07_18_outfile_posicao[[#This Row],[8686,881807]]/_332_2018_07_18_outfile_posicao[[#Headers],[8686,881807]]</f>
        <v>0.60435397735257035</v>
      </c>
      <c r="R2733">
        <f>_332_2018_07_18_outfile_posicao[[#This Row],[8686,881807]]-P2732</f>
        <v>80.670162435638304</v>
      </c>
      <c r="S2733">
        <f>(_332_2018_07_18_outfile_posicao[[#This Row],[hora bus]]-I2732)*86000</f>
        <v>44.79166712553706</v>
      </c>
      <c r="T2733">
        <f>_332_2018_07_18_outfile_posicao[[#This Row],[desloc]]/_332_2018_07_18_outfile_posicao[[#This Row],[seconds]]</f>
        <v>1.8010082591823391</v>
      </c>
      <c r="U2733">
        <f>_332_2018_07_18_outfile_posicao[[#This Row],[spd m/s]]*3.6</f>
        <v>6.4836297330564205</v>
      </c>
      <c r="V2733" s="2"/>
      <c r="W2733" s="2">
        <f>IF(_332_2018_07_18_outfile_posicao[[#This Row],[cod bus]]=F2732,0,1)</f>
        <v>0</v>
      </c>
      <c r="X2733" s="2">
        <f>IF(_332_2018_07_18_outfile_posicao[[#This Row],[desloc]]&gt;=0,0,1)</f>
        <v>0</v>
      </c>
      <c r="Y2733" s="2">
        <f>IF(AND(_332_2018_07_18_outfile_posicao[[#This Row],[spd m/s]]&lt;1,_332_2018_07_18_outfile_posicao[[#This Row],[spd m/s]]&lt;&gt;0),1,0)</f>
        <v>0</v>
      </c>
      <c r="Z2733" s="2">
        <f>IF(Z2732=0.5,IF(P2733&gt;=P2734,0.5,1),IF(_332_2018_07_18_outfile_posicao[[#This Row],[desloc]]&lt;-1000,IF(P2733&gt;=P2734,IF(AND(Z2732=0.5,P2733=P2734),0,IF(P2733&lt;700,0.5,0)),1),IF(AND(X2733&gt;0,X2732&gt;0,_332_2018_07_18_outfile_posicao[[#This Row],[8686,881807]]&lt;500,_332_2018_07_18_outfile_posicao[[#This Row],[desloc]]&gt;0),IF(_332_2018_07_18_outfile_posicao[[#This Row],[8686,881807]]&lt;500,1,0),0)))</f>
        <v>0</v>
      </c>
      <c r="AA2733" s="2">
        <f t="shared" si="42"/>
        <v>7620.4941373121665</v>
      </c>
      <c r="AB2733" s="2">
        <f>IF(_332_2018_07_18_outfile_posicao[[#This Row],[inicio]]=1,0,IF(AB2732&gt;0,0.5,IF(_332_2018_07_18_outfile_posicao[[#This Row],[max dist]]=_332_2018_07_18_outfile_posicao[[#This Row],[8686,881807]],1,0)))</f>
        <v>0</v>
      </c>
      <c r="AC2733" s="2">
        <f>IF(_332_2018_07_18_outfile_posicao[[#This Row],[fim]]=0,AC2734+1,0)</f>
        <v>12</v>
      </c>
      <c r="AD2733" s="2"/>
      <c r="AE2733" s="2"/>
      <c r="AF2733" s="2"/>
      <c r="AG2733" s="2"/>
      <c r="AH2733" s="2"/>
      <c r="AI2733" s="2"/>
    </row>
    <row r="2734" spans="1:35" x14ac:dyDescent="0.25">
      <c r="A2734">
        <v>1785</v>
      </c>
      <c r="B2734">
        <v>2</v>
      </c>
      <c r="C2734" s="2" t="s">
        <v>4154</v>
      </c>
      <c r="D2734">
        <v>332</v>
      </c>
      <c r="E2734" s="2" t="s">
        <v>5705</v>
      </c>
      <c r="F2734" s="2" t="s">
        <v>5221</v>
      </c>
      <c r="G2734" s="2">
        <v>2733</v>
      </c>
      <c r="H2734" t="b">
        <v>1</v>
      </c>
      <c r="I2734" s="3">
        <v>43299.661574074074</v>
      </c>
      <c r="J2734" s="2">
        <v>1845</v>
      </c>
      <c r="K2734" s="2">
        <v>-23.599402999999999</v>
      </c>
      <c r="L2734" s="2">
        <v>-46.616047999999999</v>
      </c>
      <c r="M2734" s="2">
        <f>IF(AND(_332_2018_07_18_outfile_posicao[[#This Row],[hora bus]]=I2733,_332_2018_07_18_outfile_posicao[[#This Row],[lat bus]]=K2733,_332_2018_07_18_outfile_posicao[[#This Row],[lon bus]]=L2733),1,0)</f>
        <v>0</v>
      </c>
      <c r="N2734">
        <v>151</v>
      </c>
      <c r="O2734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0.49999993601235304</v>
      </c>
      <c r="P2734">
        <f>VLOOKUP(_332_2018_07_18_outfile_posicao[[#This Row],[shape]],shape!A:D,4,0)+VLOOKUP(_332_2018_07_18_outfile_posicao[[#This Row],[shape]]+1,shape!A:E,5,0)*_332_2018_07_18_outfile_posicao[[#This Row],[% avanc]]</f>
        <v>5327.0875355514054</v>
      </c>
      <c r="Q2734" s="4">
        <f>_332_2018_07_18_outfile_posicao[[#This Row],[8686,881807]]/_332_2018_07_18_outfile_posicao[[#Headers],[8686,881807]]</f>
        <v>0.61323356917999861</v>
      </c>
      <c r="R2734">
        <f>_332_2018_07_18_outfile_posicao[[#This Row],[8686,881807]]-P2733</f>
        <v>77.135964699272336</v>
      </c>
      <c r="S2734">
        <f>(_332_2018_07_18_outfile_posicao[[#This Row],[hora bus]]-I2733)*86000</f>
        <v>44.791666499804705</v>
      </c>
      <c r="T2734">
        <f>_332_2018_07_18_outfile_posicao[[#This Row],[desloc]]/_332_2018_07_18_outfile_posicao[[#This Row],[seconds]]</f>
        <v>1.7221052648177011</v>
      </c>
      <c r="U2734">
        <f>_332_2018_07_18_outfile_posicao[[#This Row],[spd m/s]]*3.6</f>
        <v>6.1995789533437238</v>
      </c>
      <c r="V2734" s="2"/>
      <c r="W2734" s="2">
        <f>IF(_332_2018_07_18_outfile_posicao[[#This Row],[cod bus]]=F2733,0,1)</f>
        <v>0</v>
      </c>
      <c r="X2734" s="2">
        <f>IF(_332_2018_07_18_outfile_posicao[[#This Row],[desloc]]&gt;=0,0,1)</f>
        <v>0</v>
      </c>
      <c r="Y2734" s="2">
        <f>IF(AND(_332_2018_07_18_outfile_posicao[[#This Row],[spd m/s]]&lt;1,_332_2018_07_18_outfile_posicao[[#This Row],[spd m/s]]&lt;&gt;0),1,0)</f>
        <v>0</v>
      </c>
      <c r="Z2734" s="2">
        <f>IF(Z2733=0.5,IF(P2734&gt;=P2735,0.5,1),IF(_332_2018_07_18_outfile_posicao[[#This Row],[desloc]]&lt;-1000,IF(P2734&gt;=P2735,IF(AND(Z2733=0.5,P2734=P2735),0,IF(P2734&lt;700,0.5,0)),1),IF(AND(X2734&gt;0,X2733&gt;0,_332_2018_07_18_outfile_posicao[[#This Row],[8686,881807]]&lt;500,_332_2018_07_18_outfile_posicao[[#This Row],[desloc]]&gt;0),IF(_332_2018_07_18_outfile_posicao[[#This Row],[8686,881807]]&lt;500,1,0),0)))</f>
        <v>0</v>
      </c>
      <c r="AA2734" s="2">
        <f t="shared" si="42"/>
        <v>7620.4941373121665</v>
      </c>
      <c r="AB2734" s="2">
        <f>IF(_332_2018_07_18_outfile_posicao[[#This Row],[inicio]]=1,0,IF(AB2733&gt;0,0.5,IF(_332_2018_07_18_outfile_posicao[[#This Row],[max dist]]=_332_2018_07_18_outfile_posicao[[#This Row],[8686,881807]],1,0)))</f>
        <v>0</v>
      </c>
      <c r="AC2734" s="2">
        <f>IF(_332_2018_07_18_outfile_posicao[[#This Row],[fim]]=0,AC2735+1,0)</f>
        <v>11</v>
      </c>
      <c r="AD2734" s="2"/>
      <c r="AE2734" s="2"/>
      <c r="AF2734" s="2"/>
      <c r="AG2734" s="2"/>
      <c r="AH2734" s="2"/>
      <c r="AI2734" s="2"/>
    </row>
    <row r="2735" spans="1:35" x14ac:dyDescent="0.25">
      <c r="A2735">
        <v>1786</v>
      </c>
      <c r="B2735">
        <v>2</v>
      </c>
      <c r="C2735" s="2" t="s">
        <v>4155</v>
      </c>
      <c r="D2735">
        <v>332</v>
      </c>
      <c r="E2735" s="2" t="s">
        <v>5705</v>
      </c>
      <c r="F2735" s="2" t="s">
        <v>5221</v>
      </c>
      <c r="G2735" s="2">
        <v>2734</v>
      </c>
      <c r="H2735" t="b">
        <v>1</v>
      </c>
      <c r="I2735" s="3">
        <v>43299.662094907406</v>
      </c>
      <c r="J2735" s="2">
        <v>1847</v>
      </c>
      <c r="K2735" s="2">
        <v>-23.596416999999999</v>
      </c>
      <c r="L2735" s="2">
        <v>-46.6165205</v>
      </c>
      <c r="M2735" s="2">
        <f>IF(AND(_332_2018_07_18_outfile_posicao[[#This Row],[hora bus]]=I2734,_332_2018_07_18_outfile_posicao[[#This Row],[lat bus]]=K2734,_332_2018_07_18_outfile_posicao[[#This Row],[lon bus]]=L2734),1,0)</f>
        <v>0</v>
      </c>
      <c r="N2735">
        <v>167</v>
      </c>
      <c r="O2735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1.5245109021186267E-3</v>
      </c>
      <c r="P2735">
        <f>VLOOKUP(_332_2018_07_18_outfile_posicao[[#This Row],[shape]],shape!A:D,4,0)+VLOOKUP(_332_2018_07_18_outfile_posicao[[#This Row],[shape]]+1,shape!A:E,5,0)*_332_2018_07_18_outfile_posicao[[#This Row],[% avanc]]</f>
        <v>5697.7187056116063</v>
      </c>
      <c r="Q2735" s="4">
        <f>_332_2018_07_18_outfile_posicao[[#This Row],[8686,881807]]/_332_2018_07_18_outfile_posicao[[#Headers],[8686,881807]]</f>
        <v>0.65589918594498575</v>
      </c>
      <c r="R2735">
        <f>_332_2018_07_18_outfile_posicao[[#This Row],[8686,881807]]-P2734</f>
        <v>370.63117006020093</v>
      </c>
      <c r="S2735">
        <f>(_332_2018_07_18_outfile_posicao[[#This Row],[hora bus]]-I2734)*86000</f>
        <v>44.791666499804705</v>
      </c>
      <c r="T2735">
        <f>_332_2018_07_18_outfile_posicao[[#This Row],[desloc]]/_332_2018_07_18_outfile_posicao[[#This Row],[seconds]]</f>
        <v>8.2745563856575171</v>
      </c>
      <c r="U2735">
        <f>_332_2018_07_18_outfile_posicao[[#This Row],[spd m/s]]*3.6</f>
        <v>29.788402988367061</v>
      </c>
      <c r="V2735" s="2"/>
      <c r="W2735" s="2">
        <f>IF(_332_2018_07_18_outfile_posicao[[#This Row],[cod bus]]=F2734,0,1)</f>
        <v>0</v>
      </c>
      <c r="X2735" s="2">
        <f>IF(_332_2018_07_18_outfile_posicao[[#This Row],[desloc]]&gt;=0,0,1)</f>
        <v>0</v>
      </c>
      <c r="Y2735" s="2">
        <f>IF(AND(_332_2018_07_18_outfile_posicao[[#This Row],[spd m/s]]&lt;1,_332_2018_07_18_outfile_posicao[[#This Row],[spd m/s]]&lt;&gt;0),1,0)</f>
        <v>0</v>
      </c>
      <c r="Z2735" s="2">
        <f>IF(Z2734=0.5,IF(P2735&gt;=P2736,0.5,1),IF(_332_2018_07_18_outfile_posicao[[#This Row],[desloc]]&lt;-1000,IF(P2735&gt;=P2736,IF(AND(Z2734=0.5,P2735=P2736),0,IF(P2735&lt;700,0.5,0)),1),IF(AND(X2735&gt;0,X2734&gt;0,_332_2018_07_18_outfile_posicao[[#This Row],[8686,881807]]&lt;500,_332_2018_07_18_outfile_posicao[[#This Row],[desloc]]&gt;0),IF(_332_2018_07_18_outfile_posicao[[#This Row],[8686,881807]]&lt;500,1,0),0)))</f>
        <v>0</v>
      </c>
      <c r="AA2735" s="2">
        <f t="shared" si="42"/>
        <v>7620.4941373121665</v>
      </c>
      <c r="AB2735" s="2">
        <f>IF(_332_2018_07_18_outfile_posicao[[#This Row],[inicio]]=1,0,IF(AB2734&gt;0,0.5,IF(_332_2018_07_18_outfile_posicao[[#This Row],[max dist]]=_332_2018_07_18_outfile_posicao[[#This Row],[8686,881807]],1,0)))</f>
        <v>0</v>
      </c>
      <c r="AC2735" s="2">
        <f>IF(_332_2018_07_18_outfile_posicao[[#This Row],[fim]]=0,AC2736+1,0)</f>
        <v>10</v>
      </c>
      <c r="AD2735" s="2"/>
      <c r="AE2735" s="2"/>
      <c r="AF2735" s="2"/>
      <c r="AG2735" s="2"/>
      <c r="AH2735" s="2"/>
      <c r="AI2735" s="2"/>
    </row>
    <row r="2736" spans="1:35" x14ac:dyDescent="0.25">
      <c r="A2736">
        <v>1788</v>
      </c>
      <c r="B2736">
        <v>2</v>
      </c>
      <c r="C2736" s="2" t="s">
        <v>4157</v>
      </c>
      <c r="D2736">
        <v>332</v>
      </c>
      <c r="E2736" s="2" t="s">
        <v>5706</v>
      </c>
      <c r="F2736" s="2" t="s">
        <v>5221</v>
      </c>
      <c r="G2736" s="2">
        <v>2735</v>
      </c>
      <c r="H2736" t="b">
        <v>1</v>
      </c>
      <c r="I2736" s="3">
        <v>43299.662615740737</v>
      </c>
      <c r="J2736" s="2">
        <v>1849</v>
      </c>
      <c r="K2736" s="2">
        <v>-23.59485175</v>
      </c>
      <c r="L2736" s="2">
        <v>-46.61903375</v>
      </c>
      <c r="M2736" s="2">
        <f>IF(AND(_332_2018_07_18_outfile_posicao[[#This Row],[hora bus]]=I2735,_332_2018_07_18_outfile_posicao[[#This Row],[lat bus]]=K2735,_332_2018_07_18_outfile_posicao[[#This Row],[lon bus]]=L2735),1,0)</f>
        <v>0</v>
      </c>
      <c r="N2736">
        <v>187</v>
      </c>
      <c r="O2736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0.24999980308026243</v>
      </c>
      <c r="P2736">
        <f>VLOOKUP(_332_2018_07_18_outfile_posicao[[#This Row],[shape]],shape!A:D,4,0)+VLOOKUP(_332_2018_07_18_outfile_posicao[[#This Row],[shape]]+1,shape!A:E,5,0)*_332_2018_07_18_outfile_posicao[[#This Row],[% avanc]]</f>
        <v>6040.1382854036028</v>
      </c>
      <c r="Q2736" s="4">
        <f>_332_2018_07_18_outfile_posicao[[#This Row],[8686,881807]]/_332_2018_07_18_outfile_posicao[[#Headers],[8686,881807]]</f>
        <v>0.6953171943166514</v>
      </c>
      <c r="R2736">
        <f>_332_2018_07_18_outfile_posicao[[#This Row],[8686,881807]]-P2735</f>
        <v>342.41957979199651</v>
      </c>
      <c r="S2736">
        <f>(_332_2018_07_18_outfile_posicao[[#This Row],[hora bus]]-I2735)*86000</f>
        <v>44.791666499804705</v>
      </c>
      <c r="T2736">
        <f>_332_2018_07_18_outfile_posicao[[#This Row],[desloc]]/_332_2018_07_18_outfile_posicao[[#This Row],[seconds]]</f>
        <v>7.6447162284861516</v>
      </c>
      <c r="U2736">
        <f>_332_2018_07_18_outfile_posicao[[#This Row],[spd m/s]]*3.6</f>
        <v>27.520978422550147</v>
      </c>
      <c r="V2736" s="2"/>
      <c r="W2736" s="2">
        <f>IF(_332_2018_07_18_outfile_posicao[[#This Row],[cod bus]]=F2735,0,1)</f>
        <v>0</v>
      </c>
      <c r="X2736" s="2">
        <f>IF(_332_2018_07_18_outfile_posicao[[#This Row],[desloc]]&gt;=0,0,1)</f>
        <v>0</v>
      </c>
      <c r="Y2736" s="2">
        <f>IF(AND(_332_2018_07_18_outfile_posicao[[#This Row],[spd m/s]]&lt;1,_332_2018_07_18_outfile_posicao[[#This Row],[spd m/s]]&lt;&gt;0),1,0)</f>
        <v>0</v>
      </c>
      <c r="Z2736" s="2">
        <f>IF(Z2735=0.5,IF(P2736&gt;=P2737,0.5,1),IF(_332_2018_07_18_outfile_posicao[[#This Row],[desloc]]&lt;-1000,IF(P2736&gt;=P2737,IF(AND(Z2735=0.5,P2736=P2737),0,IF(P2736&lt;700,0.5,0)),1),IF(AND(X2736&gt;0,X2735&gt;0,_332_2018_07_18_outfile_posicao[[#This Row],[8686,881807]]&lt;500,_332_2018_07_18_outfile_posicao[[#This Row],[desloc]]&gt;0),IF(_332_2018_07_18_outfile_posicao[[#This Row],[8686,881807]]&lt;500,1,0),0)))</f>
        <v>0</v>
      </c>
      <c r="AA2736" s="2">
        <f t="shared" si="42"/>
        <v>7620.4941373121665</v>
      </c>
      <c r="AB2736" s="2">
        <f>IF(_332_2018_07_18_outfile_posicao[[#This Row],[inicio]]=1,0,IF(AB2735&gt;0,0.5,IF(_332_2018_07_18_outfile_posicao[[#This Row],[max dist]]=_332_2018_07_18_outfile_posicao[[#This Row],[8686,881807]],1,0)))</f>
        <v>0</v>
      </c>
      <c r="AC2736" s="2">
        <f>IF(_332_2018_07_18_outfile_posicao[[#This Row],[fim]]=0,AC2737+1,0)</f>
        <v>9</v>
      </c>
      <c r="AD2736" s="2"/>
      <c r="AE2736" s="2"/>
      <c r="AF2736" s="2"/>
      <c r="AG2736" s="2"/>
      <c r="AH2736" s="2"/>
      <c r="AI2736" s="2"/>
    </row>
    <row r="2737" spans="1:35" x14ac:dyDescent="0.25">
      <c r="A2737">
        <v>1789</v>
      </c>
      <c r="B2737">
        <v>2</v>
      </c>
      <c r="C2737" s="2" t="s">
        <v>4158</v>
      </c>
      <c r="D2737">
        <v>332</v>
      </c>
      <c r="E2737" s="2" t="s">
        <v>5707</v>
      </c>
      <c r="F2737" s="2" t="s">
        <v>5221</v>
      </c>
      <c r="G2737" s="2">
        <v>2736</v>
      </c>
      <c r="H2737" t="b">
        <v>1</v>
      </c>
      <c r="I2737" s="3">
        <v>43299.663136574076</v>
      </c>
      <c r="J2737" s="2">
        <v>1851</v>
      </c>
      <c r="K2737" s="2">
        <v>-23.594609250000001</v>
      </c>
      <c r="L2737" s="2">
        <v>-46.619337250000001</v>
      </c>
      <c r="M2737" s="2">
        <f>IF(AND(_332_2018_07_18_outfile_posicao[[#This Row],[hora bus]]=I2736,_332_2018_07_18_outfile_posicao[[#This Row],[lat bus]]=K2736,_332_2018_07_18_outfile_posicao[[#This Row],[lon bus]]=L2736),1,0)</f>
        <v>0</v>
      </c>
      <c r="N2737">
        <v>187</v>
      </c>
      <c r="O2737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0.74999980307897618</v>
      </c>
      <c r="P2737">
        <f>VLOOKUP(_332_2018_07_18_outfile_posicao[[#This Row],[shape]],shape!A:D,4,0)+VLOOKUP(_332_2018_07_18_outfile_posicao[[#This Row],[shape]]+1,shape!A:E,5,0)*_332_2018_07_18_outfile_posicao[[#This Row],[% avanc]]</f>
        <v>6081.2151811199528</v>
      </c>
      <c r="Q2737" s="4">
        <f>_332_2018_07_18_outfile_posicao[[#This Row],[8686,881807]]/_332_2018_07_18_outfile_posicao[[#Headers],[8686,881807]]</f>
        <v>0.70004580656543902</v>
      </c>
      <c r="R2737">
        <f>_332_2018_07_18_outfile_posicao[[#This Row],[8686,881807]]-P2736</f>
        <v>41.076895716350009</v>
      </c>
      <c r="S2737">
        <f>(_332_2018_07_18_outfile_posicao[[#This Row],[hora bus]]-I2736)*86000</f>
        <v>44.79166712553706</v>
      </c>
      <c r="T2737">
        <f>_332_2018_07_18_outfile_posicao[[#This Row],[desloc]]/_332_2018_07_18_outfile_posicao[[#This Row],[seconds]]</f>
        <v>0.91706556938870554</v>
      </c>
      <c r="U2737">
        <f>_332_2018_07_18_outfile_posicao[[#This Row],[spd m/s]]*3.6</f>
        <v>3.30143604979934</v>
      </c>
      <c r="V2737" s="2"/>
      <c r="W2737" s="2">
        <f>IF(_332_2018_07_18_outfile_posicao[[#This Row],[cod bus]]=F2736,0,1)</f>
        <v>0</v>
      </c>
      <c r="X2737" s="2">
        <f>IF(_332_2018_07_18_outfile_posicao[[#This Row],[desloc]]&gt;=0,0,1)</f>
        <v>0</v>
      </c>
      <c r="Y2737" s="2">
        <f>IF(AND(_332_2018_07_18_outfile_posicao[[#This Row],[spd m/s]]&lt;1,_332_2018_07_18_outfile_posicao[[#This Row],[spd m/s]]&lt;&gt;0),1,0)</f>
        <v>1</v>
      </c>
      <c r="Z2737" s="2">
        <f>IF(Z2736=0.5,IF(P2737&gt;=P2738,0.5,1),IF(_332_2018_07_18_outfile_posicao[[#This Row],[desloc]]&lt;-1000,IF(P2737&gt;=P2738,IF(AND(Z2736=0.5,P2737=P2738),0,IF(P2737&lt;700,0.5,0)),1),IF(AND(X2737&gt;0,X2736&gt;0,_332_2018_07_18_outfile_posicao[[#This Row],[8686,881807]]&lt;500,_332_2018_07_18_outfile_posicao[[#This Row],[desloc]]&gt;0),IF(_332_2018_07_18_outfile_posicao[[#This Row],[8686,881807]]&lt;500,1,0),0)))</f>
        <v>0</v>
      </c>
      <c r="AA2737" s="2">
        <f t="shared" si="42"/>
        <v>7620.4941373121665</v>
      </c>
      <c r="AB2737" s="2">
        <f>IF(_332_2018_07_18_outfile_posicao[[#This Row],[inicio]]=1,0,IF(AB2736&gt;0,0.5,IF(_332_2018_07_18_outfile_posicao[[#This Row],[max dist]]=_332_2018_07_18_outfile_posicao[[#This Row],[8686,881807]],1,0)))</f>
        <v>0</v>
      </c>
      <c r="AC2737" s="2">
        <f>IF(_332_2018_07_18_outfile_posicao[[#This Row],[fim]]=0,AC2738+1,0)</f>
        <v>8</v>
      </c>
      <c r="AD2737" s="2"/>
      <c r="AE2737" s="2"/>
      <c r="AF2737" s="2"/>
      <c r="AG2737" s="2"/>
      <c r="AH2737" s="2"/>
      <c r="AI2737" s="2"/>
    </row>
    <row r="2738" spans="1:35" x14ac:dyDescent="0.25">
      <c r="A2738">
        <v>1793</v>
      </c>
      <c r="B2738">
        <v>2</v>
      </c>
      <c r="C2738" s="2" t="s">
        <v>4161</v>
      </c>
      <c r="D2738">
        <v>332</v>
      </c>
      <c r="E2738" s="2" t="s">
        <v>5213</v>
      </c>
      <c r="F2738" s="2" t="s">
        <v>5221</v>
      </c>
      <c r="G2738" s="2">
        <v>2737</v>
      </c>
      <c r="H2738" t="b">
        <v>1</v>
      </c>
      <c r="I2738" s="3">
        <v>43299.664212962962</v>
      </c>
      <c r="J2738" s="2">
        <v>1854</v>
      </c>
      <c r="K2738" s="2">
        <v>-23.59260725</v>
      </c>
      <c r="L2738" s="2">
        <v>-46.620054500000002</v>
      </c>
      <c r="M2738" s="2">
        <f>IF(AND(_332_2018_07_18_outfile_posicao[[#This Row],[hora bus]]=I2737,_332_2018_07_18_outfile_posicao[[#This Row],[lat bus]]=K2737,_332_2018_07_18_outfile_posicao[[#This Row],[lon bus]]=L2737),1,0)</f>
        <v>0</v>
      </c>
      <c r="N2738">
        <v>201</v>
      </c>
      <c r="O2738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0.25000001498914581</v>
      </c>
      <c r="P2738">
        <f>VLOOKUP(_332_2018_07_18_outfile_posicao[[#This Row],[shape]],shape!A:D,4,0)+VLOOKUP(_332_2018_07_18_outfile_posicao[[#This Row],[shape]]+1,shape!A:E,5,0)*_332_2018_07_18_outfile_posicao[[#This Row],[% avanc]]</f>
        <v>6347.7438556634643</v>
      </c>
      <c r="Q2738" s="4">
        <f>_332_2018_07_18_outfile_posicao[[#This Row],[8686,881807]]/_332_2018_07_18_outfile_posicao[[#Headers],[8686,881807]]</f>
        <v>0.7307275495044</v>
      </c>
      <c r="R2738">
        <f>_332_2018_07_18_outfile_posicao[[#This Row],[8686,881807]]-P2737</f>
        <v>266.52867454351144</v>
      </c>
      <c r="S2738">
        <f>(_332_2018_07_18_outfile_posicao[[#This Row],[hora bus]]-I2737)*86000</f>
        <v>92.569444183027372</v>
      </c>
      <c r="T2738">
        <f>_332_2018_07_18_outfile_posicao[[#This Row],[desloc]]/_332_2018_07_18_outfile_posicao[[#This Row],[seconds]]</f>
        <v>2.8792295005740085</v>
      </c>
      <c r="U2738">
        <f>_332_2018_07_18_outfile_posicao[[#This Row],[spd m/s]]*3.6</f>
        <v>10.365226202066431</v>
      </c>
      <c r="V2738" s="2"/>
      <c r="W2738" s="2">
        <f>IF(_332_2018_07_18_outfile_posicao[[#This Row],[cod bus]]=F2737,0,1)</f>
        <v>0</v>
      </c>
      <c r="X2738" s="2">
        <f>IF(_332_2018_07_18_outfile_posicao[[#This Row],[desloc]]&gt;=0,0,1)</f>
        <v>0</v>
      </c>
      <c r="Y2738" s="2">
        <f>IF(AND(_332_2018_07_18_outfile_posicao[[#This Row],[spd m/s]]&lt;1,_332_2018_07_18_outfile_posicao[[#This Row],[spd m/s]]&lt;&gt;0),1,0)</f>
        <v>0</v>
      </c>
      <c r="Z2738" s="2">
        <f>IF(Z2737=0.5,IF(P2738&gt;=P2739,0.5,1),IF(_332_2018_07_18_outfile_posicao[[#This Row],[desloc]]&lt;-1000,IF(P2738&gt;=P2739,IF(AND(Z2737=0.5,P2738=P2739),0,IF(P2738&lt;700,0.5,0)),1),IF(AND(X2738&gt;0,X2737&gt;0,_332_2018_07_18_outfile_posicao[[#This Row],[8686,881807]]&lt;500,_332_2018_07_18_outfile_posicao[[#This Row],[desloc]]&gt;0),IF(_332_2018_07_18_outfile_posicao[[#This Row],[8686,881807]]&lt;500,1,0),0)))</f>
        <v>0</v>
      </c>
      <c r="AA2738" s="2">
        <f t="shared" si="42"/>
        <v>7620.4941373121665</v>
      </c>
      <c r="AB2738" s="2">
        <f>IF(_332_2018_07_18_outfile_posicao[[#This Row],[inicio]]=1,0,IF(AB2737&gt;0,0.5,IF(_332_2018_07_18_outfile_posicao[[#This Row],[max dist]]=_332_2018_07_18_outfile_posicao[[#This Row],[8686,881807]],1,0)))</f>
        <v>0</v>
      </c>
      <c r="AC2738" s="2">
        <f>IF(_332_2018_07_18_outfile_posicao[[#This Row],[fim]]=0,AC2739+1,0)</f>
        <v>7</v>
      </c>
      <c r="AD2738" s="2"/>
      <c r="AE2738" s="2"/>
      <c r="AF2738" s="2"/>
      <c r="AG2738" s="2"/>
      <c r="AH2738" s="2"/>
      <c r="AI2738" s="2"/>
    </row>
    <row r="2739" spans="1:35" x14ac:dyDescent="0.25">
      <c r="A2739">
        <v>1794</v>
      </c>
      <c r="B2739">
        <v>2</v>
      </c>
      <c r="C2739" s="2" t="s">
        <v>4162</v>
      </c>
      <c r="D2739">
        <v>332</v>
      </c>
      <c r="E2739" s="2" t="s">
        <v>5213</v>
      </c>
      <c r="F2739" s="2" t="s">
        <v>5221</v>
      </c>
      <c r="G2739" s="2">
        <v>2738</v>
      </c>
      <c r="H2739" t="b">
        <v>1</v>
      </c>
      <c r="I2739" s="3">
        <v>43299.664837962962</v>
      </c>
      <c r="J2739" s="2">
        <v>1856</v>
      </c>
      <c r="K2739" s="2">
        <v>-23.592681500000001</v>
      </c>
      <c r="L2739" s="2">
        <v>-46.619887499999997</v>
      </c>
      <c r="M2739" s="2">
        <f>IF(AND(_332_2018_07_18_outfile_posicao[[#This Row],[hora bus]]=I2738,_332_2018_07_18_outfile_posicao[[#This Row],[lat bus]]=K2738,_332_2018_07_18_outfile_posicao[[#This Row],[lon bus]]=L2738),1,0)</f>
        <v>0</v>
      </c>
      <c r="N2739">
        <v>200</v>
      </c>
      <c r="O2739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0.49999999690475661</v>
      </c>
      <c r="P2739">
        <f>VLOOKUP(_332_2018_07_18_outfile_posicao[[#This Row],[shape]],shape!A:D,4,0)+VLOOKUP(_332_2018_07_18_outfile_posicao[[#This Row],[shape]]+1,shape!A:E,5,0)*_332_2018_07_18_outfile_posicao[[#This Row],[% avanc]]</f>
        <v>6323.0304416133486</v>
      </c>
      <c r="Q2739" s="4">
        <f>_332_2018_07_18_outfile_posicao[[#This Row],[8686,881807]]/_332_2018_07_18_outfile_posicao[[#Headers],[8686,881807]]</f>
        <v>0.7278826375326265</v>
      </c>
      <c r="R2739">
        <f>_332_2018_07_18_outfile_posicao[[#This Row],[8686,881807]]-P2738</f>
        <v>-24.713414050115716</v>
      </c>
      <c r="S2739">
        <f>(_332_2018_07_18_outfile_posicao[[#This Row],[hora bus]]-I2738)*86000</f>
        <v>53.750000050058588</v>
      </c>
      <c r="T2739">
        <f>_332_2018_07_18_outfile_posicao[[#This Row],[desloc]]/_332_2018_07_18_outfile_posicao[[#This Row],[seconds]]</f>
        <v>-0.45978444701580568</v>
      </c>
      <c r="U2739">
        <f>_332_2018_07_18_outfile_posicao[[#This Row],[spd m/s]]*3.6</f>
        <v>-1.6552240092569004</v>
      </c>
      <c r="V2739" s="2"/>
      <c r="W2739" s="2">
        <f>IF(_332_2018_07_18_outfile_posicao[[#This Row],[cod bus]]=F2738,0,1)</f>
        <v>0</v>
      </c>
      <c r="X2739" s="2">
        <f>IF(_332_2018_07_18_outfile_posicao[[#This Row],[desloc]]&gt;=0,0,1)</f>
        <v>1</v>
      </c>
      <c r="Y2739" s="2">
        <f>IF(AND(_332_2018_07_18_outfile_posicao[[#This Row],[spd m/s]]&lt;1,_332_2018_07_18_outfile_posicao[[#This Row],[spd m/s]]&lt;&gt;0),1,0)</f>
        <v>1</v>
      </c>
      <c r="Z2739" s="2">
        <f>IF(Z2738=0.5,IF(P2739&gt;=P2740,0.5,1),IF(_332_2018_07_18_outfile_posicao[[#This Row],[desloc]]&lt;-1000,IF(P2739&gt;=P2740,IF(AND(Z2738=0.5,P2739=P2740),0,IF(P2739&lt;700,0.5,0)),1),IF(AND(X2739&gt;0,X2738&gt;0,_332_2018_07_18_outfile_posicao[[#This Row],[8686,881807]]&lt;500,_332_2018_07_18_outfile_posicao[[#This Row],[desloc]]&gt;0),IF(_332_2018_07_18_outfile_posicao[[#This Row],[8686,881807]]&lt;500,1,0),0)))</f>
        <v>0</v>
      </c>
      <c r="AA2739" s="2">
        <f t="shared" si="42"/>
        <v>7620.4941373121665</v>
      </c>
      <c r="AB2739" s="2">
        <f>IF(_332_2018_07_18_outfile_posicao[[#This Row],[inicio]]=1,0,IF(AB2738&gt;0,0.5,IF(_332_2018_07_18_outfile_posicao[[#This Row],[max dist]]=_332_2018_07_18_outfile_posicao[[#This Row],[8686,881807]],1,0)))</f>
        <v>0</v>
      </c>
      <c r="AC2739" s="2">
        <f>IF(_332_2018_07_18_outfile_posicao[[#This Row],[fim]]=0,AC2740+1,0)</f>
        <v>6</v>
      </c>
      <c r="AD2739" s="2"/>
      <c r="AE2739" s="2"/>
      <c r="AF2739" s="2"/>
      <c r="AG2739" s="2"/>
      <c r="AH2739" s="2"/>
      <c r="AI2739" s="2"/>
    </row>
    <row r="2740" spans="1:35" x14ac:dyDescent="0.25">
      <c r="A2740">
        <v>1796</v>
      </c>
      <c r="B2740">
        <v>2</v>
      </c>
      <c r="C2740" s="2" t="s">
        <v>4163</v>
      </c>
      <c r="D2740">
        <v>332</v>
      </c>
      <c r="E2740" s="2" t="s">
        <v>5214</v>
      </c>
      <c r="F2740" s="2" t="s">
        <v>5221</v>
      </c>
      <c r="G2740" s="2">
        <v>2739</v>
      </c>
      <c r="H2740" t="b">
        <v>1</v>
      </c>
      <c r="I2740" s="3">
        <v>43299.665358796294</v>
      </c>
      <c r="J2740" s="2">
        <v>1858</v>
      </c>
      <c r="K2740" s="2">
        <v>-23.5927525</v>
      </c>
      <c r="L2740" s="2">
        <v>-46.621056500000002</v>
      </c>
      <c r="M2740" s="2">
        <f>IF(AND(_332_2018_07_18_outfile_posicao[[#This Row],[hora bus]]=I2739,_332_2018_07_18_outfile_posicao[[#This Row],[lat bus]]=K2739,_332_2018_07_18_outfile_posicao[[#This Row],[lon bus]]=L2739),1,0)</f>
        <v>0</v>
      </c>
      <c r="N2740">
        <v>203</v>
      </c>
      <c r="O2740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0.37447722969219993</v>
      </c>
      <c r="P2740">
        <f>VLOOKUP(_332_2018_07_18_outfile_posicao[[#This Row],[shape]],shape!A:D,4,0)+VLOOKUP(_332_2018_07_18_outfile_posicao[[#This Row],[shape]]+1,shape!A:E,5,0)*_332_2018_07_18_outfile_posicao[[#This Row],[% avanc]]</f>
        <v>6451.8693174563377</v>
      </c>
      <c r="Q2740" s="4">
        <f>_332_2018_07_18_outfile_posicao[[#This Row],[8686,881807]]/_332_2018_07_18_outfile_posicao[[#Headers],[8686,881807]]</f>
        <v>0.74271406711869148</v>
      </c>
      <c r="R2740">
        <f>_332_2018_07_18_outfile_posicao[[#This Row],[8686,881807]]-P2739</f>
        <v>128.83887584298918</v>
      </c>
      <c r="S2740">
        <f>(_332_2018_07_18_outfile_posicao[[#This Row],[hora bus]]-I2739)*86000</f>
        <v>44.791666499804705</v>
      </c>
      <c r="T2740">
        <f>_332_2018_07_18_outfile_posicao[[#This Row],[desloc]]/_332_2018_07_18_outfile_posicao[[#This Row],[seconds]]</f>
        <v>2.8764028202333334</v>
      </c>
      <c r="U2740">
        <f>_332_2018_07_18_outfile_posicao[[#This Row],[spd m/s]]*3.6</f>
        <v>10.355050152840001</v>
      </c>
      <c r="V2740" s="2"/>
      <c r="W2740" s="2">
        <f>IF(_332_2018_07_18_outfile_posicao[[#This Row],[cod bus]]=F2739,0,1)</f>
        <v>0</v>
      </c>
      <c r="X2740" s="2">
        <f>IF(_332_2018_07_18_outfile_posicao[[#This Row],[desloc]]&gt;=0,0,1)</f>
        <v>0</v>
      </c>
      <c r="Y2740" s="2">
        <f>IF(AND(_332_2018_07_18_outfile_posicao[[#This Row],[spd m/s]]&lt;1,_332_2018_07_18_outfile_posicao[[#This Row],[spd m/s]]&lt;&gt;0),1,0)</f>
        <v>0</v>
      </c>
      <c r="Z2740" s="2">
        <f>IF(Z2739=0.5,IF(P2740&gt;=P2741,0.5,1),IF(_332_2018_07_18_outfile_posicao[[#This Row],[desloc]]&lt;-1000,IF(P2740&gt;=P2741,IF(AND(Z2739=0.5,P2740=P2741),0,IF(P2740&lt;700,0.5,0)),1),IF(AND(X2740&gt;0,X2739&gt;0,_332_2018_07_18_outfile_posicao[[#This Row],[8686,881807]]&lt;500,_332_2018_07_18_outfile_posicao[[#This Row],[desloc]]&gt;0),IF(_332_2018_07_18_outfile_posicao[[#This Row],[8686,881807]]&lt;500,1,0),0)))</f>
        <v>0</v>
      </c>
      <c r="AA2740" s="2">
        <f t="shared" si="42"/>
        <v>7620.4941373121665</v>
      </c>
      <c r="AB2740" s="2">
        <f>IF(_332_2018_07_18_outfile_posicao[[#This Row],[inicio]]=1,0,IF(AB2739&gt;0,0.5,IF(_332_2018_07_18_outfile_posicao[[#This Row],[max dist]]=_332_2018_07_18_outfile_posicao[[#This Row],[8686,881807]],1,0)))</f>
        <v>0</v>
      </c>
      <c r="AC2740" s="2">
        <f>IF(_332_2018_07_18_outfile_posicao[[#This Row],[fim]]=0,AC2741+1,0)</f>
        <v>5</v>
      </c>
      <c r="AD2740" s="2"/>
      <c r="AE2740" s="2"/>
      <c r="AF2740" s="2"/>
      <c r="AG2740" s="2"/>
      <c r="AH2740" s="2"/>
      <c r="AI2740" s="2"/>
    </row>
    <row r="2741" spans="1:35" x14ac:dyDescent="0.25">
      <c r="A2741">
        <v>1797</v>
      </c>
      <c r="B2741">
        <v>2</v>
      </c>
      <c r="C2741" s="2" t="s">
        <v>4164</v>
      </c>
      <c r="D2741">
        <v>332</v>
      </c>
      <c r="E2741" s="2" t="s">
        <v>5709</v>
      </c>
      <c r="F2741" s="2" t="s">
        <v>5221</v>
      </c>
      <c r="G2741" s="2">
        <v>2740</v>
      </c>
      <c r="H2741" t="b">
        <v>1</v>
      </c>
      <c r="I2741" s="3">
        <v>43299.665879629632</v>
      </c>
      <c r="J2741" s="2">
        <v>1859</v>
      </c>
      <c r="K2741" s="2">
        <v>-23.593752250000001</v>
      </c>
      <c r="L2741" s="2">
        <v>-46.622526749999999</v>
      </c>
      <c r="M2741" s="2">
        <f>IF(AND(_332_2018_07_18_outfile_posicao[[#This Row],[hora bus]]=I2740,_332_2018_07_18_outfile_posicao[[#This Row],[lat bus]]=K2740,_332_2018_07_18_outfile_posicao[[#This Row],[lon bus]]=L2740),1,0)</f>
        <v>0</v>
      </c>
      <c r="N2741">
        <v>209</v>
      </c>
      <c r="O2741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0.75000011051384075</v>
      </c>
      <c r="P2741">
        <f>VLOOKUP(_332_2018_07_18_outfile_posicao[[#This Row],[shape]],shape!A:D,4,0)+VLOOKUP(_332_2018_07_18_outfile_posicao[[#This Row],[shape]]+1,shape!A:E,5,0)*_332_2018_07_18_outfile_posicao[[#This Row],[% avanc]]</f>
        <v>6645.0640136998054</v>
      </c>
      <c r="Q2741" s="4">
        <f>_332_2018_07_18_outfile_posicao[[#This Row],[8686,881807]]/_332_2018_07_18_outfile_posicao[[#Headers],[8686,881807]]</f>
        <v>0.76495388809654674</v>
      </c>
      <c r="R2741">
        <f>_332_2018_07_18_outfile_posicao[[#This Row],[8686,881807]]-P2740</f>
        <v>193.19469624346766</v>
      </c>
      <c r="S2741">
        <f>(_332_2018_07_18_outfile_posicao[[#This Row],[hora bus]]-I2740)*86000</f>
        <v>44.79166712553706</v>
      </c>
      <c r="T2741">
        <f>_332_2018_07_18_outfile_posicao[[#This Row],[desloc]]/_332_2018_07_18_outfile_posicao[[#This Row],[seconds]]</f>
        <v>4.3131838719466105</v>
      </c>
      <c r="U2741">
        <f>_332_2018_07_18_outfile_posicao[[#This Row],[spd m/s]]*3.6</f>
        <v>15.527461939007798</v>
      </c>
      <c r="V2741" s="2"/>
      <c r="W2741" s="2">
        <f>IF(_332_2018_07_18_outfile_posicao[[#This Row],[cod bus]]=F2740,0,1)</f>
        <v>0</v>
      </c>
      <c r="X2741" s="2">
        <f>IF(_332_2018_07_18_outfile_posicao[[#This Row],[desloc]]&gt;=0,0,1)</f>
        <v>0</v>
      </c>
      <c r="Y2741" s="2">
        <f>IF(AND(_332_2018_07_18_outfile_posicao[[#This Row],[spd m/s]]&lt;1,_332_2018_07_18_outfile_posicao[[#This Row],[spd m/s]]&lt;&gt;0),1,0)</f>
        <v>0</v>
      </c>
      <c r="Z2741" s="2">
        <f>IF(Z2740=0.5,IF(P2741&gt;=P2742,0.5,1),IF(_332_2018_07_18_outfile_posicao[[#This Row],[desloc]]&lt;-1000,IF(P2741&gt;=P2742,IF(AND(Z2740=0.5,P2741=P2742),0,IF(P2741&lt;700,0.5,0)),1),IF(AND(X2741&gt;0,X2740&gt;0,_332_2018_07_18_outfile_posicao[[#This Row],[8686,881807]]&lt;500,_332_2018_07_18_outfile_posicao[[#This Row],[desloc]]&gt;0),IF(_332_2018_07_18_outfile_posicao[[#This Row],[8686,881807]]&lt;500,1,0),0)))</f>
        <v>0</v>
      </c>
      <c r="AA2741" s="2">
        <f t="shared" si="42"/>
        <v>7620.4941373121665</v>
      </c>
      <c r="AB2741" s="2">
        <f>IF(_332_2018_07_18_outfile_posicao[[#This Row],[inicio]]=1,0,IF(AB2740&gt;0,0.5,IF(_332_2018_07_18_outfile_posicao[[#This Row],[max dist]]=_332_2018_07_18_outfile_posicao[[#This Row],[8686,881807]],1,0)))</f>
        <v>0</v>
      </c>
      <c r="AC2741" s="2">
        <f>IF(_332_2018_07_18_outfile_posicao[[#This Row],[fim]]=0,AC2742+1,0)</f>
        <v>4</v>
      </c>
      <c r="AD2741" s="2"/>
      <c r="AE2741" s="2"/>
      <c r="AF2741" s="2"/>
      <c r="AG2741" s="2"/>
      <c r="AH2741" s="2"/>
      <c r="AI2741" s="2"/>
    </row>
    <row r="2742" spans="1:35" x14ac:dyDescent="0.25">
      <c r="A2742">
        <v>1799</v>
      </c>
      <c r="B2742">
        <v>2</v>
      </c>
      <c r="C2742" s="2" t="s">
        <v>4165</v>
      </c>
      <c r="D2742">
        <v>332</v>
      </c>
      <c r="E2742" s="2" t="s">
        <v>5710</v>
      </c>
      <c r="F2742" s="2" t="s">
        <v>5221</v>
      </c>
      <c r="G2742" s="2">
        <v>2741</v>
      </c>
      <c r="H2742" t="b">
        <v>1</v>
      </c>
      <c r="I2742" s="3">
        <v>43299.666400462964</v>
      </c>
      <c r="J2742" s="2">
        <v>1860</v>
      </c>
      <c r="K2742" s="2">
        <v>-23.594754250000001</v>
      </c>
      <c r="L2742" s="2">
        <v>-46.623449749999999</v>
      </c>
      <c r="M2742" s="2">
        <f>IF(AND(_332_2018_07_18_outfile_posicao[[#This Row],[hora bus]]=I2741,_332_2018_07_18_outfile_posicao[[#This Row],[lat bus]]=K2741,_332_2018_07_18_outfile_posicao[[#This Row],[lon bus]]=L2741),1,0)</f>
        <v>0</v>
      </c>
      <c r="N2742">
        <v>213</v>
      </c>
      <c r="O2742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0.75000014927202707</v>
      </c>
      <c r="P2742">
        <f>VLOOKUP(_332_2018_07_18_outfile_posicao[[#This Row],[shape]],shape!A:D,4,0)+VLOOKUP(_332_2018_07_18_outfile_posicao[[#This Row],[shape]]+1,shape!A:E,5,0)*_332_2018_07_18_outfile_posicao[[#This Row],[% avanc]]</f>
        <v>6791.0870724596161</v>
      </c>
      <c r="Q2742" s="4">
        <f>_332_2018_07_18_outfile_posicao[[#This Row],[8686,881807]]/_332_2018_07_18_outfile_posicao[[#Headers],[8686,881807]]</f>
        <v>0.78176349389113042</v>
      </c>
      <c r="R2742">
        <f>_332_2018_07_18_outfile_posicao[[#This Row],[8686,881807]]-P2741</f>
        <v>146.02305875981074</v>
      </c>
      <c r="S2742">
        <f>(_332_2018_07_18_outfile_posicao[[#This Row],[hora bus]]-I2741)*86000</f>
        <v>44.791666499804705</v>
      </c>
      <c r="T2742">
        <f>_332_2018_07_18_outfile_posicao[[#This Row],[desloc]]/_332_2018_07_18_outfile_posicao[[#This Row],[seconds]]</f>
        <v>3.2600496960845922</v>
      </c>
      <c r="U2742">
        <f>_332_2018_07_18_outfile_posicao[[#This Row],[spd m/s]]*3.6</f>
        <v>11.736178905904532</v>
      </c>
      <c r="V2742" s="2"/>
      <c r="W2742" s="2">
        <f>IF(_332_2018_07_18_outfile_posicao[[#This Row],[cod bus]]=F2741,0,1)</f>
        <v>0</v>
      </c>
      <c r="X2742" s="2">
        <f>IF(_332_2018_07_18_outfile_posicao[[#This Row],[desloc]]&gt;=0,0,1)</f>
        <v>0</v>
      </c>
      <c r="Y2742" s="2">
        <f>IF(AND(_332_2018_07_18_outfile_posicao[[#This Row],[spd m/s]]&lt;1,_332_2018_07_18_outfile_posicao[[#This Row],[spd m/s]]&lt;&gt;0),1,0)</f>
        <v>0</v>
      </c>
      <c r="Z2742" s="2">
        <f>IF(Z2741=0.5,IF(P2742&gt;=P2743,0.5,1),IF(_332_2018_07_18_outfile_posicao[[#This Row],[desloc]]&lt;-1000,IF(P2742&gt;=P2743,IF(AND(Z2741=0.5,P2742=P2743),0,IF(P2742&lt;700,0.5,0)),1),IF(AND(X2742&gt;0,X2741&gt;0,_332_2018_07_18_outfile_posicao[[#This Row],[8686,881807]]&lt;500,_332_2018_07_18_outfile_posicao[[#This Row],[desloc]]&gt;0),IF(_332_2018_07_18_outfile_posicao[[#This Row],[8686,881807]]&lt;500,1,0),0)))</f>
        <v>0</v>
      </c>
      <c r="AA2742" s="2">
        <f t="shared" si="42"/>
        <v>7620.4941373121665</v>
      </c>
      <c r="AB2742" s="2">
        <f>IF(_332_2018_07_18_outfile_posicao[[#This Row],[inicio]]=1,0,IF(AB2741&gt;0,0.5,IF(_332_2018_07_18_outfile_posicao[[#This Row],[max dist]]=_332_2018_07_18_outfile_posicao[[#This Row],[8686,881807]],1,0)))</f>
        <v>0</v>
      </c>
      <c r="AC2742" s="2">
        <f>IF(_332_2018_07_18_outfile_posicao[[#This Row],[fim]]=0,AC2743+1,0)</f>
        <v>3</v>
      </c>
      <c r="AD2742" s="2"/>
      <c r="AE2742" s="2"/>
      <c r="AF2742" s="2"/>
      <c r="AG2742" s="2"/>
      <c r="AH2742" s="2"/>
      <c r="AI2742" s="2"/>
    </row>
    <row r="2743" spans="1:35" x14ac:dyDescent="0.25">
      <c r="A2743">
        <v>1800</v>
      </c>
      <c r="B2743">
        <v>2</v>
      </c>
      <c r="C2743" s="2" t="s">
        <v>4166</v>
      </c>
      <c r="D2743">
        <v>332</v>
      </c>
      <c r="E2743" s="2" t="s">
        <v>5710</v>
      </c>
      <c r="F2743" s="2" t="s">
        <v>5221</v>
      </c>
      <c r="G2743" s="2">
        <v>2742</v>
      </c>
      <c r="H2743" t="b">
        <v>1</v>
      </c>
      <c r="I2743" s="3">
        <v>43299.666921296295</v>
      </c>
      <c r="J2743" s="2">
        <v>1862</v>
      </c>
      <c r="K2743" s="2">
        <v>-23.595114500000001</v>
      </c>
      <c r="L2743" s="2">
        <v>-46.6264805</v>
      </c>
      <c r="M2743" s="2">
        <f>IF(AND(_332_2018_07_18_outfile_posicao[[#This Row],[hora bus]]=I2742,_332_2018_07_18_outfile_posicao[[#This Row],[lat bus]]=K2742,_332_2018_07_18_outfile_posicao[[#This Row],[lon bus]]=L2742),1,0)</f>
        <v>0</v>
      </c>
      <c r="N2743">
        <v>223</v>
      </c>
      <c r="O2743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0.49999994025508882</v>
      </c>
      <c r="P2743">
        <f>VLOOKUP(_332_2018_07_18_outfile_posicao[[#This Row],[shape]],shape!A:D,4,0)+VLOOKUP(_332_2018_07_18_outfile_posicao[[#This Row],[shape]]+1,shape!A:E,5,0)*_332_2018_07_18_outfile_posicao[[#This Row],[% avanc]]</f>
        <v>7135.9752126130879</v>
      </c>
      <c r="Q2743" s="4">
        <f>_332_2018_07_18_outfile_posicao[[#This Row],[8686,881807]]/_332_2018_07_18_outfile_posicao[[#Headers],[8686,881807]]</f>
        <v>0.82146567331707321</v>
      </c>
      <c r="R2743">
        <f>_332_2018_07_18_outfile_posicao[[#This Row],[8686,881807]]-P2742</f>
        <v>344.8881401534718</v>
      </c>
      <c r="S2743">
        <f>(_332_2018_07_18_outfile_posicao[[#This Row],[hora bus]]-I2742)*86000</f>
        <v>44.791666499804705</v>
      </c>
      <c r="T2743">
        <f>_332_2018_07_18_outfile_posicao[[#This Row],[desloc]]/_332_2018_07_18_outfile_posicao[[#This Row],[seconds]]</f>
        <v>7.6998282739709074</v>
      </c>
      <c r="U2743">
        <f>_332_2018_07_18_outfile_posicao[[#This Row],[spd m/s]]*3.6</f>
        <v>27.719381786295266</v>
      </c>
      <c r="V2743" s="2"/>
      <c r="W2743" s="2">
        <f>IF(_332_2018_07_18_outfile_posicao[[#This Row],[cod bus]]=F2742,0,1)</f>
        <v>0</v>
      </c>
      <c r="X2743" s="2">
        <f>IF(_332_2018_07_18_outfile_posicao[[#This Row],[desloc]]&gt;=0,0,1)</f>
        <v>0</v>
      </c>
      <c r="Y2743" s="2">
        <f>IF(AND(_332_2018_07_18_outfile_posicao[[#This Row],[spd m/s]]&lt;1,_332_2018_07_18_outfile_posicao[[#This Row],[spd m/s]]&lt;&gt;0),1,0)</f>
        <v>0</v>
      </c>
      <c r="Z2743" s="2">
        <f>IF(Z2742=0.5,IF(P2743&gt;=P2744,0.5,1),IF(_332_2018_07_18_outfile_posicao[[#This Row],[desloc]]&lt;-1000,IF(P2743&gt;=P2744,IF(AND(Z2742=0.5,P2743=P2744),0,IF(P2743&lt;700,0.5,0)),1),IF(AND(X2743&gt;0,X2742&gt;0,_332_2018_07_18_outfile_posicao[[#This Row],[8686,881807]]&lt;500,_332_2018_07_18_outfile_posicao[[#This Row],[desloc]]&gt;0),IF(_332_2018_07_18_outfile_posicao[[#This Row],[8686,881807]]&lt;500,1,0),0)))</f>
        <v>0</v>
      </c>
      <c r="AA2743" s="2">
        <f t="shared" si="42"/>
        <v>7620.4941373121665</v>
      </c>
      <c r="AB2743" s="2">
        <f>IF(_332_2018_07_18_outfile_posicao[[#This Row],[inicio]]=1,0,IF(AB2742&gt;0,0.5,IF(_332_2018_07_18_outfile_posicao[[#This Row],[max dist]]=_332_2018_07_18_outfile_posicao[[#This Row],[8686,881807]],1,0)))</f>
        <v>0</v>
      </c>
      <c r="AC2743" s="2">
        <f>IF(_332_2018_07_18_outfile_posicao[[#This Row],[fim]]=0,AC2744+1,0)</f>
        <v>2</v>
      </c>
      <c r="AD2743" s="2"/>
      <c r="AE2743" s="2"/>
      <c r="AF2743" s="2"/>
      <c r="AG2743" s="2"/>
      <c r="AH2743" s="2"/>
      <c r="AI2743" s="2"/>
    </row>
    <row r="2744" spans="1:35" x14ac:dyDescent="0.25">
      <c r="A2744">
        <v>1802</v>
      </c>
      <c r="B2744">
        <v>2</v>
      </c>
      <c r="C2744" s="2" t="s">
        <v>4168</v>
      </c>
      <c r="D2744">
        <v>332</v>
      </c>
      <c r="E2744" s="2" t="s">
        <v>5711</v>
      </c>
      <c r="F2744" s="2" t="s">
        <v>5221</v>
      </c>
      <c r="G2744" s="2">
        <v>2743</v>
      </c>
      <c r="H2744" t="b">
        <v>1</v>
      </c>
      <c r="I2744" s="3">
        <v>43299.667442129627</v>
      </c>
      <c r="J2744" s="2">
        <v>1864</v>
      </c>
      <c r="K2744" s="2">
        <v>-23.594927500000001</v>
      </c>
      <c r="L2744" s="2">
        <v>-46.627296999999999</v>
      </c>
      <c r="M2744" s="2">
        <f>IF(AND(_332_2018_07_18_outfile_posicao[[#This Row],[hora bus]]=I2743,_332_2018_07_18_outfile_posicao[[#This Row],[lat bus]]=K2743,_332_2018_07_18_outfile_posicao[[#This Row],[lon bus]]=L2743),1,0)</f>
        <v>0</v>
      </c>
      <c r="N2744">
        <v>226</v>
      </c>
      <c r="O2744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0.49999993393909103</v>
      </c>
      <c r="P2744">
        <f>VLOOKUP(_332_2018_07_18_outfile_posicao[[#This Row],[shape]],shape!A:D,4,0)+VLOOKUP(_332_2018_07_18_outfile_posicao[[#This Row],[shape]]+1,shape!A:E,5,0)*_332_2018_07_18_outfile_posicao[[#This Row],[% avanc]]</f>
        <v>7221.8443737309344</v>
      </c>
      <c r="Q2744" s="4">
        <f>_332_2018_07_18_outfile_posicao[[#This Row],[8686,881807]]/_332_2018_07_18_outfile_posicao[[#Headers],[8686,881807]]</f>
        <v>0.83135059670219991</v>
      </c>
      <c r="R2744">
        <f>_332_2018_07_18_outfile_posicao[[#This Row],[8686,881807]]-P2743</f>
        <v>85.869161117846488</v>
      </c>
      <c r="S2744">
        <f>(_332_2018_07_18_outfile_posicao[[#This Row],[hora bus]]-I2743)*86000</f>
        <v>44.791666499804705</v>
      </c>
      <c r="T2744">
        <f>_332_2018_07_18_outfile_posicao[[#This Row],[desloc]]/_332_2018_07_18_outfile_posicao[[#This Row],[seconds]]</f>
        <v>1.9170789530284809</v>
      </c>
      <c r="U2744">
        <f>_332_2018_07_18_outfile_posicao[[#This Row],[spd m/s]]*3.6</f>
        <v>6.9014842309025308</v>
      </c>
      <c r="V2744" s="2"/>
      <c r="W2744" s="2">
        <f>IF(_332_2018_07_18_outfile_posicao[[#This Row],[cod bus]]=F2743,0,1)</f>
        <v>0</v>
      </c>
      <c r="X2744" s="2">
        <f>IF(_332_2018_07_18_outfile_posicao[[#This Row],[desloc]]&gt;=0,0,1)</f>
        <v>0</v>
      </c>
      <c r="Y2744" s="2">
        <f>IF(AND(_332_2018_07_18_outfile_posicao[[#This Row],[spd m/s]]&lt;1,_332_2018_07_18_outfile_posicao[[#This Row],[spd m/s]]&lt;&gt;0),1,0)</f>
        <v>0</v>
      </c>
      <c r="Z2744" s="2">
        <f>IF(Z2743=0.5,IF(P2744&gt;=P2745,0.5,1),IF(_332_2018_07_18_outfile_posicao[[#This Row],[desloc]]&lt;-1000,IF(P2744&gt;=P2745,IF(AND(Z2743=0.5,P2744=P2745),0,IF(P2744&lt;700,0.5,0)),1),IF(AND(X2744&gt;0,X2743&gt;0,_332_2018_07_18_outfile_posicao[[#This Row],[8686,881807]]&lt;500,_332_2018_07_18_outfile_posicao[[#This Row],[desloc]]&gt;0),IF(_332_2018_07_18_outfile_posicao[[#This Row],[8686,881807]]&lt;500,1,0),0)))</f>
        <v>0</v>
      </c>
      <c r="AA2744" s="2">
        <f t="shared" si="42"/>
        <v>7620.4941373121665</v>
      </c>
      <c r="AB2744" s="2">
        <f>IF(_332_2018_07_18_outfile_posicao[[#This Row],[inicio]]=1,0,IF(AB2743&gt;0,0.5,IF(_332_2018_07_18_outfile_posicao[[#This Row],[max dist]]=_332_2018_07_18_outfile_posicao[[#This Row],[8686,881807]],1,0)))</f>
        <v>0</v>
      </c>
      <c r="AC2744" s="2">
        <f>IF(_332_2018_07_18_outfile_posicao[[#This Row],[fim]]=0,AC2745+1,0)</f>
        <v>1</v>
      </c>
      <c r="AD2744" s="2"/>
      <c r="AE2744" s="2"/>
      <c r="AF2744" s="2"/>
      <c r="AG2744" s="2"/>
      <c r="AH2744" s="2"/>
      <c r="AI2744" s="2"/>
    </row>
    <row r="2745" spans="1:35" x14ac:dyDescent="0.25">
      <c r="A2745">
        <v>1803</v>
      </c>
      <c r="B2745">
        <v>2</v>
      </c>
      <c r="C2745" s="2" t="s">
        <v>4169</v>
      </c>
      <c r="D2745">
        <v>332</v>
      </c>
      <c r="E2745" s="2" t="s">
        <v>5712</v>
      </c>
      <c r="F2745" s="2" t="s">
        <v>5221</v>
      </c>
      <c r="G2745" s="2">
        <v>2744</v>
      </c>
      <c r="H2745" t="b">
        <v>1</v>
      </c>
      <c r="I2745" s="3">
        <v>43299.667962962965</v>
      </c>
      <c r="J2745" s="2">
        <v>1866</v>
      </c>
      <c r="K2745" s="2">
        <v>-23.592797000000001</v>
      </c>
      <c r="L2745" s="2">
        <v>-46.630291999999997</v>
      </c>
      <c r="M2745" s="2">
        <f>IF(AND(_332_2018_07_18_outfile_posicao[[#This Row],[hora bus]]=I2744,_332_2018_07_18_outfile_posicao[[#This Row],[lat bus]]=K2744,_332_2018_07_18_outfile_posicao[[#This Row],[lon bus]]=L2744),1,0)</f>
        <v>0</v>
      </c>
      <c r="N2745">
        <v>240</v>
      </c>
      <c r="O2745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0.49999993387525032</v>
      </c>
      <c r="P2745">
        <f>VLOOKUP(_332_2018_07_18_outfile_posicao[[#This Row],[shape]],shape!A:D,4,0)+VLOOKUP(_332_2018_07_18_outfile_posicao[[#This Row],[shape]]+1,shape!A:E,5,0)*_332_2018_07_18_outfile_posicao[[#This Row],[% avanc]]</f>
        <v>7620.4941373121665</v>
      </c>
      <c r="Q2745" s="4">
        <f>_332_2018_07_18_outfile_posicao[[#This Row],[8686,881807]]/_332_2018_07_18_outfile_posicao[[#Headers],[8686,881807]]</f>
        <v>0.87724160482665658</v>
      </c>
      <c r="R2745">
        <f>_332_2018_07_18_outfile_posicao[[#This Row],[8686,881807]]-P2744</f>
        <v>398.64976358123204</v>
      </c>
      <c r="S2745">
        <f>(_332_2018_07_18_outfile_posicao[[#This Row],[hora bus]]-I2744)*86000</f>
        <v>44.79166712553706</v>
      </c>
      <c r="T2745">
        <f>_332_2018_07_18_outfile_posicao[[#This Row],[desloc]]/_332_2018_07_18_outfile_posicao[[#This Row],[seconds]]</f>
        <v>8.9000876538919886</v>
      </c>
      <c r="U2745">
        <f>_332_2018_07_18_outfile_posicao[[#This Row],[spd m/s]]*3.6</f>
        <v>32.040315554011158</v>
      </c>
      <c r="V2745" s="2"/>
      <c r="W2745" s="2">
        <f>IF(_332_2018_07_18_outfile_posicao[[#This Row],[cod bus]]=F2744,0,1)</f>
        <v>0</v>
      </c>
      <c r="X2745" s="2">
        <f>IF(_332_2018_07_18_outfile_posicao[[#This Row],[desloc]]&gt;=0,0,1)</f>
        <v>0</v>
      </c>
      <c r="Y2745" s="2">
        <f>IF(AND(_332_2018_07_18_outfile_posicao[[#This Row],[spd m/s]]&lt;1,_332_2018_07_18_outfile_posicao[[#This Row],[spd m/s]]&lt;&gt;0),1,0)</f>
        <v>0</v>
      </c>
      <c r="Z2745" s="2">
        <f>IF(Z2744=0.5,IF(P2745&gt;=P2746,0.5,1),IF(_332_2018_07_18_outfile_posicao[[#This Row],[desloc]]&lt;-1000,IF(P2745&gt;=P2746,IF(AND(Z2744=0.5,P2745=P2746),0,IF(P2745&lt;700,0.5,0)),1),IF(AND(X2745&gt;0,X2744&gt;0,_332_2018_07_18_outfile_posicao[[#This Row],[8686,881807]]&lt;500,_332_2018_07_18_outfile_posicao[[#This Row],[desloc]]&gt;0),IF(_332_2018_07_18_outfile_posicao[[#This Row],[8686,881807]]&lt;500,1,0),0)))</f>
        <v>0</v>
      </c>
      <c r="AA2745" s="2">
        <f t="shared" si="42"/>
        <v>7620.4941373121665</v>
      </c>
      <c r="AB2745" s="2">
        <f>IF(_332_2018_07_18_outfile_posicao[[#This Row],[inicio]]=1,0,IF(AB2744&gt;0,0.5,IF(_332_2018_07_18_outfile_posicao[[#This Row],[max dist]]=_332_2018_07_18_outfile_posicao[[#This Row],[8686,881807]],1,0)))</f>
        <v>1</v>
      </c>
      <c r="AC2745" s="2">
        <f>IF(_332_2018_07_18_outfile_posicao[[#This Row],[fim]]=0,AC2746+1,0)</f>
        <v>0</v>
      </c>
      <c r="AD2745" s="2"/>
      <c r="AE2745" s="2"/>
      <c r="AF2745" s="2"/>
      <c r="AG2745" s="2"/>
      <c r="AH2745" s="2"/>
      <c r="AI2745" s="2"/>
    </row>
    <row r="2746" spans="1:35" x14ac:dyDescent="0.25">
      <c r="A2746">
        <v>1911</v>
      </c>
      <c r="B2746">
        <v>3</v>
      </c>
      <c r="C2746" s="2" t="s">
        <v>4255</v>
      </c>
      <c r="D2746">
        <v>332</v>
      </c>
      <c r="E2746" s="2" t="s">
        <v>6092</v>
      </c>
      <c r="F2746" s="2" t="s">
        <v>5221</v>
      </c>
      <c r="G2746" s="2">
        <v>2745</v>
      </c>
      <c r="H2746" t="b">
        <v>1</v>
      </c>
      <c r="I2746" s="3">
        <v>43299.705555555556</v>
      </c>
      <c r="J2746" s="2">
        <v>2017</v>
      </c>
      <c r="K2746" s="2">
        <v>-23.639638000000001</v>
      </c>
      <c r="L2746" s="2">
        <v>-46.607435000000002</v>
      </c>
      <c r="M2746" s="2">
        <f>IF(AND(_332_2018_07_18_outfile_posicao[[#This Row],[hora bus]]=I2745,_332_2018_07_18_outfile_posicao[[#This Row],[lat bus]]=K2745,_332_2018_07_18_outfile_posicao[[#This Row],[lon bus]]=L2745),1,0)</f>
        <v>0</v>
      </c>
      <c r="N2746">
        <v>4</v>
      </c>
      <c r="O2746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0.49999996990313067</v>
      </c>
      <c r="P2746">
        <f>VLOOKUP(_332_2018_07_18_outfile_posicao[[#This Row],[shape]],shape!A:D,4,0)+VLOOKUP(_332_2018_07_18_outfile_posicao[[#This Row],[shape]]+1,shape!A:E,5,0)*_332_2018_07_18_outfile_posicao[[#This Row],[% avanc]]</f>
        <v>29.885755935874364</v>
      </c>
      <c r="Q2746" s="4">
        <f>_332_2018_07_18_outfile_posicao[[#This Row],[8686,881807]]/_332_2018_07_18_outfile_posicao[[#Headers],[8686,881807]]</f>
        <v>3.4403318244519043E-3</v>
      </c>
      <c r="R2746">
        <f>_332_2018_07_18_outfile_posicao[[#This Row],[8686,881807]]-P2745</f>
        <v>-7590.6083813762925</v>
      </c>
      <c r="S2746">
        <f>(_332_2018_07_18_outfile_posicao[[#This Row],[hora bus]]-I2745)*86000</f>
        <v>3232.9629628220573</v>
      </c>
      <c r="T2746">
        <f>_332_2018_07_18_outfile_posicao[[#This Row],[desloc]]/_332_2018_07_18_outfile_posicao[[#This Row],[seconds]]</f>
        <v>-2.3478797835501464</v>
      </c>
      <c r="U2746">
        <f>_332_2018_07_18_outfile_posicao[[#This Row],[spd m/s]]*3.6</f>
        <v>-8.4523672207805269</v>
      </c>
      <c r="V2746" s="2"/>
      <c r="W2746" s="2">
        <f>IF(_332_2018_07_18_outfile_posicao[[#This Row],[cod bus]]=F2745,0,1)</f>
        <v>0</v>
      </c>
      <c r="X2746" s="2">
        <f>IF(_332_2018_07_18_outfile_posicao[[#This Row],[desloc]]&gt;=0,0,1)</f>
        <v>1</v>
      </c>
      <c r="Y2746" s="2">
        <f>IF(AND(_332_2018_07_18_outfile_posicao[[#This Row],[spd m/s]]&lt;1,_332_2018_07_18_outfile_posicao[[#This Row],[spd m/s]]&lt;&gt;0),1,0)</f>
        <v>1</v>
      </c>
      <c r="Z2746" s="2">
        <f>IF(Z2745=0.5,IF(P2746&gt;=P2747,0.5,1),IF(_332_2018_07_18_outfile_posicao[[#This Row],[desloc]]&lt;-1000,IF(P2746&gt;=P2747,IF(AND(Z2745=0.5,P2746=P2747),0,IF(P2746&lt;700,0.5,0)),1),IF(AND(X2746&gt;0,X2745&gt;0,_332_2018_07_18_outfile_posicao[[#This Row],[8686,881807]]&lt;500,_332_2018_07_18_outfile_posicao[[#This Row],[desloc]]&gt;0),IF(_332_2018_07_18_outfile_posicao[[#This Row],[8686,881807]]&lt;500,1,0),0)))</f>
        <v>0.5</v>
      </c>
      <c r="AA2746" s="2">
        <f t="shared" si="42"/>
        <v>0</v>
      </c>
      <c r="AB2746" s="2">
        <f>IF(_332_2018_07_18_outfile_posicao[[#This Row],[inicio]]=1,0,IF(AB2745&gt;0,0.5,IF(_332_2018_07_18_outfile_posicao[[#This Row],[max dist]]=_332_2018_07_18_outfile_posicao[[#This Row],[8686,881807]],1,0)))</f>
        <v>0.5</v>
      </c>
      <c r="AC2746" s="2">
        <f>IF(_332_2018_07_18_outfile_posicao[[#This Row],[fim]]=0,AC2747+1,0)</f>
        <v>0</v>
      </c>
      <c r="AD2746" s="2"/>
      <c r="AE2746" s="2"/>
      <c r="AF2746" s="2"/>
      <c r="AG2746" s="2"/>
      <c r="AH2746" s="2"/>
      <c r="AI2746" s="2"/>
    </row>
    <row r="2747" spans="1:35" x14ac:dyDescent="0.25">
      <c r="A2747">
        <v>1913</v>
      </c>
      <c r="B2747">
        <v>3</v>
      </c>
      <c r="C2747" s="2" t="s">
        <v>4257</v>
      </c>
      <c r="D2747">
        <v>332</v>
      </c>
      <c r="E2747" s="2" t="s">
        <v>6093</v>
      </c>
      <c r="F2747" s="2" t="s">
        <v>5221</v>
      </c>
      <c r="G2747" s="2">
        <v>2746</v>
      </c>
      <c r="H2747" t="b">
        <v>1</v>
      </c>
      <c r="I2747" s="3">
        <v>43299.706030092595</v>
      </c>
      <c r="J2747" s="2">
        <v>2021</v>
      </c>
      <c r="K2747" s="2">
        <v>-23.639825999999999</v>
      </c>
      <c r="L2747" s="2">
        <v>-46.607307499999997</v>
      </c>
      <c r="M2747" s="2">
        <f>IF(AND(_332_2018_07_18_outfile_posicao[[#This Row],[hora bus]]=I2746,_332_2018_07_18_outfile_posicao[[#This Row],[lat bus]]=K2746,_332_2018_07_18_outfile_posicao[[#This Row],[lon bus]]=L2746),1,0)</f>
        <v>0</v>
      </c>
      <c r="N2747">
        <v>1</v>
      </c>
      <c r="O2747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747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747" s="4">
        <f>_332_2018_07_18_outfile_posicao[[#This Row],[8686,881807]]/_332_2018_07_18_outfile_posicao[[#Headers],[8686,881807]]</f>
        <v>5.2380543083378913E-4</v>
      </c>
      <c r="R2747">
        <f>_332_2018_07_18_outfile_posicao[[#This Row],[8686,881807]]-P2746</f>
        <v>-25.335520068356523</v>
      </c>
      <c r="S2747">
        <f>(_332_2018_07_18_outfile_posicao[[#This Row],[hora bus]]-I2746)*86000</f>
        <v>40.810185339068994</v>
      </c>
      <c r="T2747">
        <f>_332_2018_07_18_outfile_posicao[[#This Row],[desloc]]/_332_2018_07_18_outfile_posicao[[#This Row],[seconds]]</f>
        <v>-0.62081364879521772</v>
      </c>
      <c r="U2747">
        <f>_332_2018_07_18_outfile_posicao[[#This Row],[spd m/s]]*3.6</f>
        <v>-2.2349291356627838</v>
      </c>
      <c r="V2747" s="2"/>
      <c r="W2747" s="2">
        <f>IF(_332_2018_07_18_outfile_posicao[[#This Row],[cod bus]]=F2746,0,1)</f>
        <v>0</v>
      </c>
      <c r="X2747" s="2">
        <f>IF(_332_2018_07_18_outfile_posicao[[#This Row],[desloc]]&gt;=0,0,1)</f>
        <v>1</v>
      </c>
      <c r="Y2747" s="2">
        <f>IF(AND(_332_2018_07_18_outfile_posicao[[#This Row],[spd m/s]]&lt;1,_332_2018_07_18_outfile_posicao[[#This Row],[spd m/s]]&lt;&gt;0),1,0)</f>
        <v>1</v>
      </c>
      <c r="Z2747" s="2">
        <f>IF(Z2746=0.5,IF(P2747&gt;=P2748,0.5,1),IF(_332_2018_07_18_outfile_posicao[[#This Row],[desloc]]&lt;-1000,IF(P2747&gt;=P2748,IF(AND(Z2746=0.5,P2747=P2748),0,IF(P2747&lt;700,0.5,0)),1),IF(AND(X2747&gt;0,X2746&gt;0,_332_2018_07_18_outfile_posicao[[#This Row],[8686,881807]]&lt;500,_332_2018_07_18_outfile_posicao[[#This Row],[desloc]]&gt;0),IF(_332_2018_07_18_outfile_posicao[[#This Row],[8686,881807]]&lt;500,1,0),0)))</f>
        <v>0.5</v>
      </c>
      <c r="AA2747" s="2">
        <f t="shared" si="42"/>
        <v>0</v>
      </c>
      <c r="AB2747" s="2">
        <f>IF(_332_2018_07_18_outfile_posicao[[#This Row],[inicio]]=1,0,IF(AB2746&gt;0,0.5,IF(_332_2018_07_18_outfile_posicao[[#This Row],[max dist]]=_332_2018_07_18_outfile_posicao[[#This Row],[8686,881807]],1,0)))</f>
        <v>0.5</v>
      </c>
      <c r="AC2747" s="2">
        <f>IF(_332_2018_07_18_outfile_posicao[[#This Row],[fim]]=0,AC2748+1,0)</f>
        <v>0</v>
      </c>
      <c r="AD2747" s="2"/>
      <c r="AE2747" s="2"/>
      <c r="AF2747" s="2"/>
      <c r="AG2747" s="2"/>
      <c r="AH2747" s="2"/>
      <c r="AI2747" s="2"/>
    </row>
    <row r="2748" spans="1:35" x14ac:dyDescent="0.25">
      <c r="A2748">
        <v>1914</v>
      </c>
      <c r="B2748">
        <v>3</v>
      </c>
      <c r="C2748" s="2" t="s">
        <v>4258</v>
      </c>
      <c r="D2748">
        <v>332</v>
      </c>
      <c r="E2748" s="2" t="s">
        <v>6093</v>
      </c>
      <c r="F2748" s="2" t="s">
        <v>5221</v>
      </c>
      <c r="G2748" s="2">
        <v>2747</v>
      </c>
      <c r="H2748" t="b">
        <v>1</v>
      </c>
      <c r="I2748" s="3">
        <v>43299.70652777778</v>
      </c>
      <c r="J2748" s="2">
        <v>2024</v>
      </c>
      <c r="K2748" s="2">
        <v>-23.639825999999999</v>
      </c>
      <c r="L2748" s="2">
        <v>-46.607307499999997</v>
      </c>
      <c r="M2748" s="2">
        <f>IF(AND(_332_2018_07_18_outfile_posicao[[#This Row],[hora bus]]=I2747,_332_2018_07_18_outfile_posicao[[#This Row],[lat bus]]=K2747,_332_2018_07_18_outfile_posicao[[#This Row],[lon bus]]=L2747),1,0)</f>
        <v>0</v>
      </c>
      <c r="N2748">
        <v>1</v>
      </c>
      <c r="O2748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748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748" s="4">
        <f>_332_2018_07_18_outfile_posicao[[#This Row],[8686,881807]]/_332_2018_07_18_outfile_posicao[[#Headers],[8686,881807]]</f>
        <v>5.2380543083378913E-4</v>
      </c>
      <c r="R2748">
        <f>_332_2018_07_18_outfile_posicao[[#This Row],[8686,881807]]-P2747</f>
        <v>0</v>
      </c>
      <c r="S2748">
        <f>(_332_2018_07_18_outfile_posicao[[#This Row],[hora bus]]-I2747)*86000</f>
        <v>42.80092591943685</v>
      </c>
      <c r="T2748">
        <f>_332_2018_07_18_outfile_posicao[[#This Row],[desloc]]/_332_2018_07_18_outfile_posicao[[#This Row],[seconds]]</f>
        <v>0</v>
      </c>
      <c r="U2748">
        <f>_332_2018_07_18_outfile_posicao[[#This Row],[spd m/s]]*3.6</f>
        <v>0</v>
      </c>
      <c r="V2748" s="2"/>
      <c r="W2748" s="2">
        <f>IF(_332_2018_07_18_outfile_posicao[[#This Row],[cod bus]]=F2747,0,1)</f>
        <v>0</v>
      </c>
      <c r="X2748" s="2">
        <f>IF(_332_2018_07_18_outfile_posicao[[#This Row],[desloc]]&gt;=0,0,1)</f>
        <v>0</v>
      </c>
      <c r="Y2748" s="2">
        <f>IF(AND(_332_2018_07_18_outfile_posicao[[#This Row],[spd m/s]]&lt;1,_332_2018_07_18_outfile_posicao[[#This Row],[spd m/s]]&lt;&gt;0),1,0)</f>
        <v>0</v>
      </c>
      <c r="Z2748" s="2">
        <f>IF(Z2747=0.5,IF(P2748&gt;=P2749,0.5,1),IF(_332_2018_07_18_outfile_posicao[[#This Row],[desloc]]&lt;-1000,IF(P2748&gt;=P2749,IF(AND(Z2747=0.5,P2748=P2749),0,IF(P2748&lt;700,0.5,0)),1),IF(AND(X2748&gt;0,X2747&gt;0,_332_2018_07_18_outfile_posicao[[#This Row],[8686,881807]]&lt;500,_332_2018_07_18_outfile_posicao[[#This Row],[desloc]]&gt;0),IF(_332_2018_07_18_outfile_posicao[[#This Row],[8686,881807]]&lt;500,1,0),0)))</f>
        <v>0.5</v>
      </c>
      <c r="AA2748" s="2">
        <f t="shared" si="42"/>
        <v>0</v>
      </c>
      <c r="AB2748" s="2">
        <f>IF(_332_2018_07_18_outfile_posicao[[#This Row],[inicio]]=1,0,IF(AB2747&gt;0,0.5,IF(_332_2018_07_18_outfile_posicao[[#This Row],[max dist]]=_332_2018_07_18_outfile_posicao[[#This Row],[8686,881807]],1,0)))</f>
        <v>0.5</v>
      </c>
      <c r="AC2748" s="2">
        <f>IF(_332_2018_07_18_outfile_posicao[[#This Row],[fim]]=0,AC2749+1,0)</f>
        <v>0</v>
      </c>
      <c r="AD2748" s="2"/>
      <c r="AE2748" s="2"/>
      <c r="AF2748" s="2"/>
      <c r="AG2748" s="2"/>
      <c r="AH2748" s="2"/>
      <c r="AI2748" s="2"/>
    </row>
    <row r="2749" spans="1:35" x14ac:dyDescent="0.25">
      <c r="A2749">
        <v>1916</v>
      </c>
      <c r="B2749">
        <v>3</v>
      </c>
      <c r="C2749" s="2" t="s">
        <v>4260</v>
      </c>
      <c r="D2749">
        <v>332</v>
      </c>
      <c r="E2749" s="2" t="s">
        <v>6094</v>
      </c>
      <c r="F2749" s="2" t="s">
        <v>5221</v>
      </c>
      <c r="G2749" s="2">
        <v>2748</v>
      </c>
      <c r="H2749" t="b">
        <v>1</v>
      </c>
      <c r="I2749" s="3">
        <v>43299.707048611112</v>
      </c>
      <c r="J2749" s="2">
        <v>2026</v>
      </c>
      <c r="K2749" s="2">
        <v>-23.639825999999999</v>
      </c>
      <c r="L2749" s="2">
        <v>-46.607307499999997</v>
      </c>
      <c r="M2749" s="2">
        <f>IF(AND(_332_2018_07_18_outfile_posicao[[#This Row],[hora bus]]=I2748,_332_2018_07_18_outfile_posicao[[#This Row],[lat bus]]=K2748,_332_2018_07_18_outfile_posicao[[#This Row],[lon bus]]=L2748),1,0)</f>
        <v>0</v>
      </c>
      <c r="N2749">
        <v>1</v>
      </c>
      <c r="O2749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749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749" s="4">
        <f>_332_2018_07_18_outfile_posicao[[#This Row],[8686,881807]]/_332_2018_07_18_outfile_posicao[[#Headers],[8686,881807]]</f>
        <v>5.2380543083378913E-4</v>
      </c>
      <c r="R2749">
        <f>_332_2018_07_18_outfile_posicao[[#This Row],[8686,881807]]-P2748</f>
        <v>0</v>
      </c>
      <c r="S2749">
        <f>(_332_2018_07_18_outfile_posicao[[#This Row],[hora bus]]-I2748)*86000</f>
        <v>44.791666499804705</v>
      </c>
      <c r="T2749">
        <f>_332_2018_07_18_outfile_posicao[[#This Row],[desloc]]/_332_2018_07_18_outfile_posicao[[#This Row],[seconds]]</f>
        <v>0</v>
      </c>
      <c r="U2749">
        <f>_332_2018_07_18_outfile_posicao[[#This Row],[spd m/s]]*3.6</f>
        <v>0</v>
      </c>
      <c r="V2749" s="2"/>
      <c r="W2749" s="2">
        <f>IF(_332_2018_07_18_outfile_posicao[[#This Row],[cod bus]]=F2748,0,1)</f>
        <v>0</v>
      </c>
      <c r="X2749" s="2">
        <f>IF(_332_2018_07_18_outfile_posicao[[#This Row],[desloc]]&gt;=0,0,1)</f>
        <v>0</v>
      </c>
      <c r="Y2749" s="2">
        <f>IF(AND(_332_2018_07_18_outfile_posicao[[#This Row],[spd m/s]]&lt;1,_332_2018_07_18_outfile_posicao[[#This Row],[spd m/s]]&lt;&gt;0),1,0)</f>
        <v>0</v>
      </c>
      <c r="Z2749" s="2">
        <f>IF(Z2748=0.5,IF(P2749&gt;=P2750,0.5,1),IF(_332_2018_07_18_outfile_posicao[[#This Row],[desloc]]&lt;-1000,IF(P2749&gt;=P2750,IF(AND(Z2748=0.5,P2749=P2750),0,IF(P2749&lt;700,0.5,0)),1),IF(AND(X2749&gt;0,X2748&gt;0,_332_2018_07_18_outfile_posicao[[#This Row],[8686,881807]]&lt;500,_332_2018_07_18_outfile_posicao[[#This Row],[desloc]]&gt;0),IF(_332_2018_07_18_outfile_posicao[[#This Row],[8686,881807]]&lt;500,1,0),0)))</f>
        <v>0.5</v>
      </c>
      <c r="AA2749" s="2">
        <f t="shared" si="42"/>
        <v>0</v>
      </c>
      <c r="AB2749" s="2">
        <f>IF(_332_2018_07_18_outfile_posicao[[#This Row],[inicio]]=1,0,IF(AB2748&gt;0,0.5,IF(_332_2018_07_18_outfile_posicao[[#This Row],[max dist]]=_332_2018_07_18_outfile_posicao[[#This Row],[8686,881807]],1,0)))</f>
        <v>0.5</v>
      </c>
      <c r="AC2749" s="2">
        <f>IF(_332_2018_07_18_outfile_posicao[[#This Row],[fim]]=0,AC2750+1,0)</f>
        <v>0</v>
      </c>
      <c r="AD2749" s="2"/>
      <c r="AE2749" s="2"/>
      <c r="AF2749" s="2"/>
      <c r="AG2749" s="2"/>
      <c r="AH2749" s="2"/>
      <c r="AI2749" s="2"/>
    </row>
    <row r="2750" spans="1:35" x14ac:dyDescent="0.25">
      <c r="A2750">
        <v>1917</v>
      </c>
      <c r="B2750">
        <v>3</v>
      </c>
      <c r="C2750" s="2" t="s">
        <v>4261</v>
      </c>
      <c r="D2750">
        <v>332</v>
      </c>
      <c r="E2750" s="2" t="s">
        <v>6095</v>
      </c>
      <c r="F2750" s="2" t="s">
        <v>5221</v>
      </c>
      <c r="G2750" s="2">
        <v>2749</v>
      </c>
      <c r="H2750" t="b">
        <v>1</v>
      </c>
      <c r="I2750" s="3">
        <v>43299.707569444443</v>
      </c>
      <c r="J2750" s="2">
        <v>2029</v>
      </c>
      <c r="K2750" s="2">
        <v>-23.639825999999999</v>
      </c>
      <c r="L2750" s="2">
        <v>-46.607307499999997</v>
      </c>
      <c r="M2750" s="2">
        <f>IF(AND(_332_2018_07_18_outfile_posicao[[#This Row],[hora bus]]=I2749,_332_2018_07_18_outfile_posicao[[#This Row],[lat bus]]=K2749,_332_2018_07_18_outfile_posicao[[#This Row],[lon bus]]=L2749),1,0)</f>
        <v>0</v>
      </c>
      <c r="N2750">
        <v>1</v>
      </c>
      <c r="O2750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750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750" s="4">
        <f>_332_2018_07_18_outfile_posicao[[#This Row],[8686,881807]]/_332_2018_07_18_outfile_posicao[[#Headers],[8686,881807]]</f>
        <v>5.2380543083378913E-4</v>
      </c>
      <c r="R2750">
        <f>_332_2018_07_18_outfile_posicao[[#This Row],[8686,881807]]-P2749</f>
        <v>0</v>
      </c>
      <c r="S2750">
        <f>(_332_2018_07_18_outfile_posicao[[#This Row],[hora bus]]-I2749)*86000</f>
        <v>44.791666499804705</v>
      </c>
      <c r="T2750">
        <f>_332_2018_07_18_outfile_posicao[[#This Row],[desloc]]/_332_2018_07_18_outfile_posicao[[#This Row],[seconds]]</f>
        <v>0</v>
      </c>
      <c r="U2750">
        <f>_332_2018_07_18_outfile_posicao[[#This Row],[spd m/s]]*3.6</f>
        <v>0</v>
      </c>
      <c r="V2750" s="2"/>
      <c r="W2750" s="2">
        <f>IF(_332_2018_07_18_outfile_posicao[[#This Row],[cod bus]]=F2749,0,1)</f>
        <v>0</v>
      </c>
      <c r="X2750" s="2">
        <f>IF(_332_2018_07_18_outfile_posicao[[#This Row],[desloc]]&gt;=0,0,1)</f>
        <v>0</v>
      </c>
      <c r="Y2750" s="2">
        <f>IF(AND(_332_2018_07_18_outfile_posicao[[#This Row],[spd m/s]]&lt;1,_332_2018_07_18_outfile_posicao[[#This Row],[spd m/s]]&lt;&gt;0),1,0)</f>
        <v>0</v>
      </c>
      <c r="Z2750" s="2">
        <f>IF(Z2749=0.5,IF(P2750&gt;=P2751,0.5,1),IF(_332_2018_07_18_outfile_posicao[[#This Row],[desloc]]&lt;-1000,IF(P2750&gt;=P2751,IF(AND(Z2749=0.5,P2750=P2751),0,IF(P2750&lt;700,0.5,0)),1),IF(AND(X2750&gt;0,X2749&gt;0,_332_2018_07_18_outfile_posicao[[#This Row],[8686,881807]]&lt;500,_332_2018_07_18_outfile_posicao[[#This Row],[desloc]]&gt;0),IF(_332_2018_07_18_outfile_posicao[[#This Row],[8686,881807]]&lt;500,1,0),0)))</f>
        <v>0.5</v>
      </c>
      <c r="AA2750" s="2">
        <f t="shared" si="42"/>
        <v>0</v>
      </c>
      <c r="AB2750" s="2">
        <f>IF(_332_2018_07_18_outfile_posicao[[#This Row],[inicio]]=1,0,IF(AB2749&gt;0,0.5,IF(_332_2018_07_18_outfile_posicao[[#This Row],[max dist]]=_332_2018_07_18_outfile_posicao[[#This Row],[8686,881807]],1,0)))</f>
        <v>0.5</v>
      </c>
      <c r="AC2750" s="2">
        <f>IF(_332_2018_07_18_outfile_posicao[[#This Row],[fim]]=0,AC2751+1,0)</f>
        <v>0</v>
      </c>
      <c r="AD2750" s="2"/>
      <c r="AE2750" s="2"/>
      <c r="AF2750" s="2"/>
      <c r="AG2750" s="2"/>
      <c r="AH2750" s="2"/>
      <c r="AI2750" s="2"/>
    </row>
    <row r="2751" spans="1:35" x14ac:dyDescent="0.25">
      <c r="A2751">
        <v>1919</v>
      </c>
      <c r="B2751">
        <v>3</v>
      </c>
      <c r="C2751" s="2" t="s">
        <v>4263</v>
      </c>
      <c r="D2751">
        <v>332</v>
      </c>
      <c r="E2751" s="2" t="s">
        <v>6096</v>
      </c>
      <c r="F2751" s="2" t="s">
        <v>5221</v>
      </c>
      <c r="G2751" s="2">
        <v>2750</v>
      </c>
      <c r="H2751" t="b">
        <v>1</v>
      </c>
      <c r="I2751" s="3">
        <v>43299.708090277774</v>
      </c>
      <c r="J2751" s="2">
        <v>2031</v>
      </c>
      <c r="K2751" s="2">
        <v>-23.639825999999999</v>
      </c>
      <c r="L2751" s="2">
        <v>-46.607307499999997</v>
      </c>
      <c r="M2751" s="2">
        <f>IF(AND(_332_2018_07_18_outfile_posicao[[#This Row],[hora bus]]=I2750,_332_2018_07_18_outfile_posicao[[#This Row],[lat bus]]=K2750,_332_2018_07_18_outfile_posicao[[#This Row],[lon bus]]=L2750),1,0)</f>
        <v>0</v>
      </c>
      <c r="N2751">
        <v>1</v>
      </c>
      <c r="O2751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751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751" s="4">
        <f>_332_2018_07_18_outfile_posicao[[#This Row],[8686,881807]]/_332_2018_07_18_outfile_posicao[[#Headers],[8686,881807]]</f>
        <v>5.2380543083378913E-4</v>
      </c>
      <c r="R2751">
        <f>_332_2018_07_18_outfile_posicao[[#This Row],[8686,881807]]-P2750</f>
        <v>0</v>
      </c>
      <c r="S2751">
        <f>(_332_2018_07_18_outfile_posicao[[#This Row],[hora bus]]-I2750)*86000</f>
        <v>44.791666499804705</v>
      </c>
      <c r="T2751">
        <f>_332_2018_07_18_outfile_posicao[[#This Row],[desloc]]/_332_2018_07_18_outfile_posicao[[#This Row],[seconds]]</f>
        <v>0</v>
      </c>
      <c r="U2751">
        <f>_332_2018_07_18_outfile_posicao[[#This Row],[spd m/s]]*3.6</f>
        <v>0</v>
      </c>
      <c r="V2751" s="2"/>
      <c r="W2751" s="2">
        <f>IF(_332_2018_07_18_outfile_posicao[[#This Row],[cod bus]]=F2750,0,1)</f>
        <v>0</v>
      </c>
      <c r="X2751" s="2">
        <f>IF(_332_2018_07_18_outfile_posicao[[#This Row],[desloc]]&gt;=0,0,1)</f>
        <v>0</v>
      </c>
      <c r="Y2751" s="2">
        <f>IF(AND(_332_2018_07_18_outfile_posicao[[#This Row],[spd m/s]]&lt;1,_332_2018_07_18_outfile_posicao[[#This Row],[spd m/s]]&lt;&gt;0),1,0)</f>
        <v>0</v>
      </c>
      <c r="Z2751" s="2">
        <f>IF(Z2750=0.5,IF(P2751&gt;=P2752,0.5,1),IF(_332_2018_07_18_outfile_posicao[[#This Row],[desloc]]&lt;-1000,IF(P2751&gt;=P2752,IF(AND(Z2750=0.5,P2751=P2752),0,IF(P2751&lt;700,0.5,0)),1),IF(AND(X2751&gt;0,X2750&gt;0,_332_2018_07_18_outfile_posicao[[#This Row],[8686,881807]]&lt;500,_332_2018_07_18_outfile_posicao[[#This Row],[desloc]]&gt;0),IF(_332_2018_07_18_outfile_posicao[[#This Row],[8686,881807]]&lt;500,1,0),0)))</f>
        <v>0.5</v>
      </c>
      <c r="AA2751" s="2">
        <f t="shared" si="42"/>
        <v>0</v>
      </c>
      <c r="AB2751" s="2">
        <f>IF(_332_2018_07_18_outfile_posicao[[#This Row],[inicio]]=1,0,IF(AB2750&gt;0,0.5,IF(_332_2018_07_18_outfile_posicao[[#This Row],[max dist]]=_332_2018_07_18_outfile_posicao[[#This Row],[8686,881807]],1,0)))</f>
        <v>0.5</v>
      </c>
      <c r="AC2751" s="2">
        <f>IF(_332_2018_07_18_outfile_posicao[[#This Row],[fim]]=0,AC2752+1,0)</f>
        <v>0</v>
      </c>
      <c r="AD2751" s="2"/>
      <c r="AE2751" s="2"/>
      <c r="AF2751" s="2"/>
      <c r="AG2751" s="2"/>
      <c r="AH2751" s="2"/>
      <c r="AI2751" s="2"/>
    </row>
    <row r="2752" spans="1:35" x14ac:dyDescent="0.25">
      <c r="A2752">
        <v>1920</v>
      </c>
      <c r="B2752">
        <v>3</v>
      </c>
      <c r="C2752" s="2" t="s">
        <v>4264</v>
      </c>
      <c r="D2752">
        <v>332</v>
      </c>
      <c r="E2752" s="2" t="s">
        <v>6096</v>
      </c>
      <c r="F2752" s="2" t="s">
        <v>5221</v>
      </c>
      <c r="G2752" s="2">
        <v>2751</v>
      </c>
      <c r="H2752" t="b">
        <v>1</v>
      </c>
      <c r="I2752" s="3">
        <v>43299.708611111113</v>
      </c>
      <c r="J2752" s="2">
        <v>2033</v>
      </c>
      <c r="K2752" s="2">
        <v>-23.639825999999999</v>
      </c>
      <c r="L2752" s="2">
        <v>-46.607307499999997</v>
      </c>
      <c r="M2752" s="2">
        <f>IF(AND(_332_2018_07_18_outfile_posicao[[#This Row],[hora bus]]=I2751,_332_2018_07_18_outfile_posicao[[#This Row],[lat bus]]=K2751,_332_2018_07_18_outfile_posicao[[#This Row],[lon bus]]=L2751),1,0)</f>
        <v>0</v>
      </c>
      <c r="N2752">
        <v>1</v>
      </c>
      <c r="O2752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752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752" s="4">
        <f>_332_2018_07_18_outfile_posicao[[#This Row],[8686,881807]]/_332_2018_07_18_outfile_posicao[[#Headers],[8686,881807]]</f>
        <v>5.2380543083378913E-4</v>
      </c>
      <c r="R2752">
        <f>_332_2018_07_18_outfile_posicao[[#This Row],[8686,881807]]-P2751</f>
        <v>0</v>
      </c>
      <c r="S2752">
        <f>(_332_2018_07_18_outfile_posicao[[#This Row],[hora bus]]-I2751)*86000</f>
        <v>44.79166712553706</v>
      </c>
      <c r="T2752">
        <f>_332_2018_07_18_outfile_posicao[[#This Row],[desloc]]/_332_2018_07_18_outfile_posicao[[#This Row],[seconds]]</f>
        <v>0</v>
      </c>
      <c r="U2752">
        <f>_332_2018_07_18_outfile_posicao[[#This Row],[spd m/s]]*3.6</f>
        <v>0</v>
      </c>
      <c r="V2752" s="2"/>
      <c r="W2752" s="2">
        <f>IF(_332_2018_07_18_outfile_posicao[[#This Row],[cod bus]]=F2751,0,1)</f>
        <v>0</v>
      </c>
      <c r="X2752" s="2">
        <f>IF(_332_2018_07_18_outfile_posicao[[#This Row],[desloc]]&gt;=0,0,1)</f>
        <v>0</v>
      </c>
      <c r="Y2752" s="2">
        <f>IF(AND(_332_2018_07_18_outfile_posicao[[#This Row],[spd m/s]]&lt;1,_332_2018_07_18_outfile_posicao[[#This Row],[spd m/s]]&lt;&gt;0),1,0)</f>
        <v>0</v>
      </c>
      <c r="Z2752" s="2">
        <f>IF(Z2751=0.5,IF(P2752&gt;=P2753,0.5,1),IF(_332_2018_07_18_outfile_posicao[[#This Row],[desloc]]&lt;-1000,IF(P2752&gt;=P2753,IF(AND(Z2751=0.5,P2752=P2753),0,IF(P2752&lt;700,0.5,0)),1),IF(AND(X2752&gt;0,X2751&gt;0,_332_2018_07_18_outfile_posicao[[#This Row],[8686,881807]]&lt;500,_332_2018_07_18_outfile_posicao[[#This Row],[desloc]]&gt;0),IF(_332_2018_07_18_outfile_posicao[[#This Row],[8686,881807]]&lt;500,1,0),0)))</f>
        <v>0.5</v>
      </c>
      <c r="AA2752" s="2">
        <f t="shared" si="42"/>
        <v>0</v>
      </c>
      <c r="AB2752" s="2">
        <f>IF(_332_2018_07_18_outfile_posicao[[#This Row],[inicio]]=1,0,IF(AB2751&gt;0,0.5,IF(_332_2018_07_18_outfile_posicao[[#This Row],[max dist]]=_332_2018_07_18_outfile_posicao[[#This Row],[8686,881807]],1,0)))</f>
        <v>0.5</v>
      </c>
      <c r="AC2752" s="2">
        <f>IF(_332_2018_07_18_outfile_posicao[[#This Row],[fim]]=0,AC2753+1,0)</f>
        <v>0</v>
      </c>
      <c r="AD2752" s="2"/>
      <c r="AE2752" s="2"/>
      <c r="AF2752" s="2"/>
      <c r="AG2752" s="2"/>
      <c r="AH2752" s="2"/>
      <c r="AI2752" s="2"/>
    </row>
    <row r="2753" spans="1:35" x14ac:dyDescent="0.25">
      <c r="A2753">
        <v>1922</v>
      </c>
      <c r="B2753">
        <v>3</v>
      </c>
      <c r="C2753" s="2" t="s">
        <v>4266</v>
      </c>
      <c r="D2753">
        <v>332</v>
      </c>
      <c r="E2753" s="2" t="s">
        <v>6097</v>
      </c>
      <c r="F2753" s="2" t="s">
        <v>5221</v>
      </c>
      <c r="G2753" s="2">
        <v>2752</v>
      </c>
      <c r="H2753" t="b">
        <v>1</v>
      </c>
      <c r="I2753" s="3">
        <v>43299.709131944444</v>
      </c>
      <c r="J2753" s="2">
        <v>2037</v>
      </c>
      <c r="K2753" s="2">
        <v>-23.639825999999999</v>
      </c>
      <c r="L2753" s="2">
        <v>-46.607307499999997</v>
      </c>
      <c r="M2753" s="2">
        <f>IF(AND(_332_2018_07_18_outfile_posicao[[#This Row],[hora bus]]=I2752,_332_2018_07_18_outfile_posicao[[#This Row],[lat bus]]=K2752,_332_2018_07_18_outfile_posicao[[#This Row],[lon bus]]=L2752),1,0)</f>
        <v>0</v>
      </c>
      <c r="N2753">
        <v>1</v>
      </c>
      <c r="O2753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753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753" s="4">
        <f>_332_2018_07_18_outfile_posicao[[#This Row],[8686,881807]]/_332_2018_07_18_outfile_posicao[[#Headers],[8686,881807]]</f>
        <v>5.2380543083378913E-4</v>
      </c>
      <c r="R2753">
        <f>_332_2018_07_18_outfile_posicao[[#This Row],[8686,881807]]-P2752</f>
        <v>0</v>
      </c>
      <c r="S2753">
        <f>(_332_2018_07_18_outfile_posicao[[#This Row],[hora bus]]-I2752)*86000</f>
        <v>44.791666499804705</v>
      </c>
      <c r="T2753">
        <f>_332_2018_07_18_outfile_posicao[[#This Row],[desloc]]/_332_2018_07_18_outfile_posicao[[#This Row],[seconds]]</f>
        <v>0</v>
      </c>
      <c r="U2753">
        <f>_332_2018_07_18_outfile_posicao[[#This Row],[spd m/s]]*3.6</f>
        <v>0</v>
      </c>
      <c r="V2753" s="2"/>
      <c r="W2753" s="2">
        <f>IF(_332_2018_07_18_outfile_posicao[[#This Row],[cod bus]]=F2752,0,1)</f>
        <v>0</v>
      </c>
      <c r="X2753" s="2">
        <f>IF(_332_2018_07_18_outfile_posicao[[#This Row],[desloc]]&gt;=0,0,1)</f>
        <v>0</v>
      </c>
      <c r="Y2753" s="2">
        <f>IF(AND(_332_2018_07_18_outfile_posicao[[#This Row],[spd m/s]]&lt;1,_332_2018_07_18_outfile_posicao[[#This Row],[spd m/s]]&lt;&gt;0),1,0)</f>
        <v>0</v>
      </c>
      <c r="Z2753" s="2">
        <f>IF(Z2752=0.5,IF(P2753&gt;=P2754,0.5,1),IF(_332_2018_07_18_outfile_posicao[[#This Row],[desloc]]&lt;-1000,IF(P2753&gt;=P2754,IF(AND(Z2752=0.5,P2753=P2754),0,IF(P2753&lt;700,0.5,0)),1),IF(AND(X2753&gt;0,X2752&gt;0,_332_2018_07_18_outfile_posicao[[#This Row],[8686,881807]]&lt;500,_332_2018_07_18_outfile_posicao[[#This Row],[desloc]]&gt;0),IF(_332_2018_07_18_outfile_posicao[[#This Row],[8686,881807]]&lt;500,1,0),0)))</f>
        <v>0.5</v>
      </c>
      <c r="AA2753" s="2">
        <f t="shared" si="42"/>
        <v>0</v>
      </c>
      <c r="AB2753" s="2">
        <f>IF(_332_2018_07_18_outfile_posicao[[#This Row],[inicio]]=1,0,IF(AB2752&gt;0,0.5,IF(_332_2018_07_18_outfile_posicao[[#This Row],[max dist]]=_332_2018_07_18_outfile_posicao[[#This Row],[8686,881807]],1,0)))</f>
        <v>0.5</v>
      </c>
      <c r="AC2753" s="2">
        <f>IF(_332_2018_07_18_outfile_posicao[[#This Row],[fim]]=0,AC2754+1,0)</f>
        <v>0</v>
      </c>
      <c r="AD2753" s="2"/>
      <c r="AE2753" s="2"/>
      <c r="AF2753" s="2"/>
      <c r="AG2753" s="2"/>
      <c r="AH2753" s="2"/>
      <c r="AI2753" s="2"/>
    </row>
    <row r="2754" spans="1:35" x14ac:dyDescent="0.25">
      <c r="A2754">
        <v>1923</v>
      </c>
      <c r="B2754">
        <v>3</v>
      </c>
      <c r="C2754" s="2" t="s">
        <v>4267</v>
      </c>
      <c r="D2754">
        <v>332</v>
      </c>
      <c r="E2754" s="2" t="s">
        <v>6098</v>
      </c>
      <c r="F2754" s="2" t="s">
        <v>5221</v>
      </c>
      <c r="G2754" s="2">
        <v>2753</v>
      </c>
      <c r="H2754" t="b">
        <v>1</v>
      </c>
      <c r="I2754" s="3">
        <v>43299.709641203706</v>
      </c>
      <c r="J2754" s="2">
        <v>2039</v>
      </c>
      <c r="K2754" s="2">
        <v>-23.639825999999999</v>
      </c>
      <c r="L2754" s="2">
        <v>-46.607307499999997</v>
      </c>
      <c r="M2754" s="2">
        <f>IF(AND(_332_2018_07_18_outfile_posicao[[#This Row],[hora bus]]=I2753,_332_2018_07_18_outfile_posicao[[#This Row],[lat bus]]=K2753,_332_2018_07_18_outfile_posicao[[#This Row],[lon bus]]=L2753),1,0)</f>
        <v>0</v>
      </c>
      <c r="N2754">
        <v>1</v>
      </c>
      <c r="O2754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754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754" s="4">
        <f>_332_2018_07_18_outfile_posicao[[#This Row],[8686,881807]]/_332_2018_07_18_outfile_posicao[[#Headers],[8686,881807]]</f>
        <v>5.2380543083378913E-4</v>
      </c>
      <c r="R2754">
        <f>_332_2018_07_18_outfile_posicao[[#This Row],[8686,881807]]-P2753</f>
        <v>0</v>
      </c>
      <c r="S2754">
        <f>(_332_2018_07_18_outfile_posicao[[#This Row],[hora bus]]-I2753)*86000</f>
        <v>43.796296522486955</v>
      </c>
      <c r="T2754">
        <f>_332_2018_07_18_outfile_posicao[[#This Row],[desloc]]/_332_2018_07_18_outfile_posicao[[#This Row],[seconds]]</f>
        <v>0</v>
      </c>
      <c r="U2754">
        <f>_332_2018_07_18_outfile_posicao[[#This Row],[spd m/s]]*3.6</f>
        <v>0</v>
      </c>
      <c r="V2754" s="2"/>
      <c r="W2754" s="2">
        <f>IF(_332_2018_07_18_outfile_posicao[[#This Row],[cod bus]]=F2753,0,1)</f>
        <v>0</v>
      </c>
      <c r="X2754" s="2">
        <f>IF(_332_2018_07_18_outfile_posicao[[#This Row],[desloc]]&gt;=0,0,1)</f>
        <v>0</v>
      </c>
      <c r="Y2754" s="2">
        <f>IF(AND(_332_2018_07_18_outfile_posicao[[#This Row],[spd m/s]]&lt;1,_332_2018_07_18_outfile_posicao[[#This Row],[spd m/s]]&lt;&gt;0),1,0)</f>
        <v>0</v>
      </c>
      <c r="Z2754" s="2">
        <f>IF(Z2753=0.5,IF(P2754&gt;=P2755,0.5,1),IF(_332_2018_07_18_outfile_posicao[[#This Row],[desloc]]&lt;-1000,IF(P2754&gt;=P2755,IF(AND(Z2753=0.5,P2754=P2755),0,IF(P2754&lt;700,0.5,0)),1),IF(AND(X2754&gt;0,X2753&gt;0,_332_2018_07_18_outfile_posicao[[#This Row],[8686,881807]]&lt;500,_332_2018_07_18_outfile_posicao[[#This Row],[desloc]]&gt;0),IF(_332_2018_07_18_outfile_posicao[[#This Row],[8686,881807]]&lt;500,1,0),0)))</f>
        <v>0.5</v>
      </c>
      <c r="AA2754" s="2">
        <f t="shared" ref="AA2754:AA2817" si="43">IF(W2754=1,0,IF(Z2754&gt;0,0,IF(P2754&gt;AA2755,P2754,AA2755)))</f>
        <v>0</v>
      </c>
      <c r="AB2754" s="2">
        <f>IF(_332_2018_07_18_outfile_posicao[[#This Row],[inicio]]=1,0,IF(AB2753&gt;0,0.5,IF(_332_2018_07_18_outfile_posicao[[#This Row],[max dist]]=_332_2018_07_18_outfile_posicao[[#This Row],[8686,881807]],1,0)))</f>
        <v>0.5</v>
      </c>
      <c r="AC2754" s="2">
        <f>IF(_332_2018_07_18_outfile_posicao[[#This Row],[fim]]=0,AC2755+1,0)</f>
        <v>0</v>
      </c>
      <c r="AD2754" s="2"/>
      <c r="AE2754" s="2"/>
      <c r="AF2754" s="2"/>
      <c r="AG2754" s="2"/>
      <c r="AH2754" s="2"/>
      <c r="AI2754" s="2"/>
    </row>
    <row r="2755" spans="1:35" x14ac:dyDescent="0.25">
      <c r="A2755">
        <v>1926</v>
      </c>
      <c r="B2755">
        <v>2</v>
      </c>
      <c r="C2755" s="2" t="s">
        <v>4268</v>
      </c>
      <c r="D2755">
        <v>332</v>
      </c>
      <c r="E2755" s="2" t="s">
        <v>5234</v>
      </c>
      <c r="F2755" s="2" t="s">
        <v>5221</v>
      </c>
      <c r="G2755" s="2">
        <v>2754</v>
      </c>
      <c r="H2755" t="b">
        <v>1</v>
      </c>
      <c r="I2755" s="3">
        <v>43299.710162037038</v>
      </c>
      <c r="J2755" s="2">
        <v>2042</v>
      </c>
      <c r="K2755" s="2">
        <v>-23.639825999999999</v>
      </c>
      <c r="L2755" s="2">
        <v>-46.607307499999997</v>
      </c>
      <c r="M2755" s="2">
        <f>IF(AND(_332_2018_07_18_outfile_posicao[[#This Row],[hora bus]]=I2754,_332_2018_07_18_outfile_posicao[[#This Row],[lat bus]]=K2754,_332_2018_07_18_outfile_posicao[[#This Row],[lon bus]]=L2754),1,0)</f>
        <v>0</v>
      </c>
      <c r="N2755">
        <v>1</v>
      </c>
      <c r="O2755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755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755" s="4">
        <f>_332_2018_07_18_outfile_posicao[[#This Row],[8686,881807]]/_332_2018_07_18_outfile_posicao[[#Headers],[8686,881807]]</f>
        <v>5.2380543083378913E-4</v>
      </c>
      <c r="R2755">
        <f>_332_2018_07_18_outfile_posicao[[#This Row],[8686,881807]]-P2754</f>
        <v>0</v>
      </c>
      <c r="S2755">
        <f>(_332_2018_07_18_outfile_posicao[[#This Row],[hora bus]]-I2754)*86000</f>
        <v>44.791666499804705</v>
      </c>
      <c r="T2755">
        <f>_332_2018_07_18_outfile_posicao[[#This Row],[desloc]]/_332_2018_07_18_outfile_posicao[[#This Row],[seconds]]</f>
        <v>0</v>
      </c>
      <c r="U2755">
        <f>_332_2018_07_18_outfile_posicao[[#This Row],[spd m/s]]*3.6</f>
        <v>0</v>
      </c>
      <c r="V2755" s="2"/>
      <c r="W2755" s="2">
        <f>IF(_332_2018_07_18_outfile_posicao[[#This Row],[cod bus]]=F2754,0,1)</f>
        <v>0</v>
      </c>
      <c r="X2755" s="2">
        <f>IF(_332_2018_07_18_outfile_posicao[[#This Row],[desloc]]&gt;=0,0,1)</f>
        <v>0</v>
      </c>
      <c r="Y2755" s="2">
        <f>IF(AND(_332_2018_07_18_outfile_posicao[[#This Row],[spd m/s]]&lt;1,_332_2018_07_18_outfile_posicao[[#This Row],[spd m/s]]&lt;&gt;0),1,0)</f>
        <v>0</v>
      </c>
      <c r="Z2755" s="2">
        <f>IF(Z2754=0.5,IF(P2755&gt;=P2756,0.5,1),IF(_332_2018_07_18_outfile_posicao[[#This Row],[desloc]]&lt;-1000,IF(P2755&gt;=P2756,IF(AND(Z2754=0.5,P2755=P2756),0,IF(P2755&lt;700,0.5,0)),1),IF(AND(X2755&gt;0,X2754&gt;0,_332_2018_07_18_outfile_posicao[[#This Row],[8686,881807]]&lt;500,_332_2018_07_18_outfile_posicao[[#This Row],[desloc]]&gt;0),IF(_332_2018_07_18_outfile_posicao[[#This Row],[8686,881807]]&lt;500,1,0),0)))</f>
        <v>0.5</v>
      </c>
      <c r="AA2755" s="2">
        <f t="shared" si="43"/>
        <v>0</v>
      </c>
      <c r="AB2755" s="2">
        <f>IF(_332_2018_07_18_outfile_posicao[[#This Row],[inicio]]=1,0,IF(AB2754&gt;0,0.5,IF(_332_2018_07_18_outfile_posicao[[#This Row],[max dist]]=_332_2018_07_18_outfile_posicao[[#This Row],[8686,881807]],1,0)))</f>
        <v>0.5</v>
      </c>
      <c r="AC2755" s="2">
        <f>IF(_332_2018_07_18_outfile_posicao[[#This Row],[fim]]=0,AC2756+1,0)</f>
        <v>0</v>
      </c>
      <c r="AD2755" s="2"/>
      <c r="AE2755" s="2"/>
      <c r="AF2755" s="2"/>
      <c r="AG2755" s="2"/>
      <c r="AH2755" s="2"/>
      <c r="AI2755" s="2"/>
    </row>
    <row r="2756" spans="1:35" x14ac:dyDescent="0.25">
      <c r="A2756">
        <v>1929</v>
      </c>
      <c r="B2756">
        <v>3</v>
      </c>
      <c r="C2756" s="2" t="s">
        <v>4271</v>
      </c>
      <c r="D2756">
        <v>332</v>
      </c>
      <c r="E2756" s="2" t="s">
        <v>6099</v>
      </c>
      <c r="F2756" s="2" t="s">
        <v>5221</v>
      </c>
      <c r="G2756" s="2">
        <v>2755</v>
      </c>
      <c r="H2756" t="b">
        <v>1</v>
      </c>
      <c r="I2756" s="3">
        <v>43299.710740740738</v>
      </c>
      <c r="J2756" s="2">
        <v>2044</v>
      </c>
      <c r="K2756" s="2">
        <v>-23.639825999999999</v>
      </c>
      <c r="L2756" s="2">
        <v>-46.607307499999997</v>
      </c>
      <c r="M2756" s="2">
        <f>IF(AND(_332_2018_07_18_outfile_posicao[[#This Row],[hora bus]]=I2755,_332_2018_07_18_outfile_posicao[[#This Row],[lat bus]]=K2755,_332_2018_07_18_outfile_posicao[[#This Row],[lon bus]]=L2755),1,0)</f>
        <v>0</v>
      </c>
      <c r="N2756">
        <v>1</v>
      </c>
      <c r="O2756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756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756" s="4">
        <f>_332_2018_07_18_outfile_posicao[[#This Row],[8686,881807]]/_332_2018_07_18_outfile_posicao[[#Headers],[8686,881807]]</f>
        <v>5.2380543083378913E-4</v>
      </c>
      <c r="R2756">
        <f>_332_2018_07_18_outfile_posicao[[#This Row],[8686,881807]]-P2755</f>
        <v>0</v>
      </c>
      <c r="S2756">
        <f>(_332_2018_07_18_outfile_posicao[[#This Row],[hora bus]]-I2755)*86000</f>
        <v>49.768518263590522</v>
      </c>
      <c r="T2756">
        <f>_332_2018_07_18_outfile_posicao[[#This Row],[desloc]]/_332_2018_07_18_outfile_posicao[[#This Row],[seconds]]</f>
        <v>0</v>
      </c>
      <c r="U2756">
        <f>_332_2018_07_18_outfile_posicao[[#This Row],[spd m/s]]*3.6</f>
        <v>0</v>
      </c>
      <c r="V2756" s="2"/>
      <c r="W2756" s="2">
        <f>IF(_332_2018_07_18_outfile_posicao[[#This Row],[cod bus]]=F2755,0,1)</f>
        <v>0</v>
      </c>
      <c r="X2756" s="2">
        <f>IF(_332_2018_07_18_outfile_posicao[[#This Row],[desloc]]&gt;=0,0,1)</f>
        <v>0</v>
      </c>
      <c r="Y2756" s="2">
        <f>IF(AND(_332_2018_07_18_outfile_posicao[[#This Row],[spd m/s]]&lt;1,_332_2018_07_18_outfile_posicao[[#This Row],[spd m/s]]&lt;&gt;0),1,0)</f>
        <v>0</v>
      </c>
      <c r="Z2756" s="2">
        <f>IF(Z2755=0.5,IF(P2756&gt;=P2757,0.5,1),IF(_332_2018_07_18_outfile_posicao[[#This Row],[desloc]]&lt;-1000,IF(P2756&gt;=P2757,IF(AND(Z2755=0.5,P2756=P2757),0,IF(P2756&lt;700,0.5,0)),1),IF(AND(X2756&gt;0,X2755&gt;0,_332_2018_07_18_outfile_posicao[[#This Row],[8686,881807]]&lt;500,_332_2018_07_18_outfile_posicao[[#This Row],[desloc]]&gt;0),IF(_332_2018_07_18_outfile_posicao[[#This Row],[8686,881807]]&lt;500,1,0),0)))</f>
        <v>0.5</v>
      </c>
      <c r="AA2756" s="2">
        <f t="shared" si="43"/>
        <v>0</v>
      </c>
      <c r="AB2756" s="2">
        <f>IF(_332_2018_07_18_outfile_posicao[[#This Row],[inicio]]=1,0,IF(AB2755&gt;0,0.5,IF(_332_2018_07_18_outfile_posicao[[#This Row],[max dist]]=_332_2018_07_18_outfile_posicao[[#This Row],[8686,881807]],1,0)))</f>
        <v>0.5</v>
      </c>
      <c r="AC2756" s="2">
        <f>IF(_332_2018_07_18_outfile_posicao[[#This Row],[fim]]=0,AC2757+1,0)</f>
        <v>0</v>
      </c>
      <c r="AD2756" s="2"/>
      <c r="AE2756" s="2"/>
      <c r="AF2756" s="2"/>
      <c r="AG2756" s="2"/>
      <c r="AH2756" s="2"/>
      <c r="AI2756" s="2"/>
    </row>
    <row r="2757" spans="1:35" x14ac:dyDescent="0.25">
      <c r="A2757">
        <v>1930</v>
      </c>
      <c r="B2757">
        <v>3</v>
      </c>
      <c r="C2757" s="2" t="s">
        <v>4272</v>
      </c>
      <c r="D2757">
        <v>332</v>
      </c>
      <c r="E2757" s="2" t="s">
        <v>6099</v>
      </c>
      <c r="F2757" s="2" t="s">
        <v>5221</v>
      </c>
      <c r="G2757" s="2">
        <v>2756</v>
      </c>
      <c r="H2757" t="b">
        <v>1</v>
      </c>
      <c r="I2757" s="3">
        <v>43299.711261574077</v>
      </c>
      <c r="J2757" s="2">
        <v>2047</v>
      </c>
      <c r="K2757" s="2">
        <v>-23.639825999999999</v>
      </c>
      <c r="L2757" s="2">
        <v>-46.607307499999997</v>
      </c>
      <c r="M2757" s="2">
        <f>IF(AND(_332_2018_07_18_outfile_posicao[[#This Row],[hora bus]]=I2756,_332_2018_07_18_outfile_posicao[[#This Row],[lat bus]]=K2756,_332_2018_07_18_outfile_posicao[[#This Row],[lon bus]]=L2756),1,0)</f>
        <v>0</v>
      </c>
      <c r="N2757">
        <v>1</v>
      </c>
      <c r="O2757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757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757" s="4">
        <f>_332_2018_07_18_outfile_posicao[[#This Row],[8686,881807]]/_332_2018_07_18_outfile_posicao[[#Headers],[8686,881807]]</f>
        <v>5.2380543083378913E-4</v>
      </c>
      <c r="R2757">
        <f>_332_2018_07_18_outfile_posicao[[#This Row],[8686,881807]]-P2756</f>
        <v>0</v>
      </c>
      <c r="S2757">
        <f>(_332_2018_07_18_outfile_posicao[[#This Row],[hora bus]]-I2756)*86000</f>
        <v>44.79166712553706</v>
      </c>
      <c r="T2757">
        <f>_332_2018_07_18_outfile_posicao[[#This Row],[desloc]]/_332_2018_07_18_outfile_posicao[[#This Row],[seconds]]</f>
        <v>0</v>
      </c>
      <c r="U2757">
        <f>_332_2018_07_18_outfile_posicao[[#This Row],[spd m/s]]*3.6</f>
        <v>0</v>
      </c>
      <c r="V2757" s="2"/>
      <c r="W2757" s="2">
        <f>IF(_332_2018_07_18_outfile_posicao[[#This Row],[cod bus]]=F2756,0,1)</f>
        <v>0</v>
      </c>
      <c r="X2757" s="2">
        <f>IF(_332_2018_07_18_outfile_posicao[[#This Row],[desloc]]&gt;=0,0,1)</f>
        <v>0</v>
      </c>
      <c r="Y2757" s="2">
        <f>IF(AND(_332_2018_07_18_outfile_posicao[[#This Row],[spd m/s]]&lt;1,_332_2018_07_18_outfile_posicao[[#This Row],[spd m/s]]&lt;&gt;0),1,0)</f>
        <v>0</v>
      </c>
      <c r="Z2757" s="2">
        <f>IF(Z2756=0.5,IF(P2757&gt;=P2758,0.5,1),IF(_332_2018_07_18_outfile_posicao[[#This Row],[desloc]]&lt;-1000,IF(P2757&gt;=P2758,IF(AND(Z2756=0.5,P2757=P2758),0,IF(P2757&lt;700,0.5,0)),1),IF(AND(X2757&gt;0,X2756&gt;0,_332_2018_07_18_outfile_posicao[[#This Row],[8686,881807]]&lt;500,_332_2018_07_18_outfile_posicao[[#This Row],[desloc]]&gt;0),IF(_332_2018_07_18_outfile_posicao[[#This Row],[8686,881807]]&lt;500,1,0),0)))</f>
        <v>0.5</v>
      </c>
      <c r="AA2757" s="2">
        <f t="shared" si="43"/>
        <v>0</v>
      </c>
      <c r="AB2757" s="2">
        <f>IF(_332_2018_07_18_outfile_posicao[[#This Row],[inicio]]=1,0,IF(AB2756&gt;0,0.5,IF(_332_2018_07_18_outfile_posicao[[#This Row],[max dist]]=_332_2018_07_18_outfile_posicao[[#This Row],[8686,881807]],1,0)))</f>
        <v>0.5</v>
      </c>
      <c r="AC2757" s="2">
        <f>IF(_332_2018_07_18_outfile_posicao[[#This Row],[fim]]=0,AC2758+1,0)</f>
        <v>0</v>
      </c>
      <c r="AD2757" s="2"/>
      <c r="AE2757" s="2"/>
      <c r="AF2757" s="2"/>
      <c r="AG2757" s="2"/>
      <c r="AH2757" s="2"/>
      <c r="AI2757" s="2"/>
    </row>
    <row r="2758" spans="1:35" x14ac:dyDescent="0.25">
      <c r="A2758">
        <v>1931</v>
      </c>
      <c r="B2758">
        <v>3</v>
      </c>
      <c r="C2758" s="2" t="s">
        <v>4273</v>
      </c>
      <c r="D2758">
        <v>332</v>
      </c>
      <c r="E2758" s="2" t="s">
        <v>6100</v>
      </c>
      <c r="F2758" s="2" t="s">
        <v>5221</v>
      </c>
      <c r="G2758" s="2">
        <v>2757</v>
      </c>
      <c r="H2758" t="b">
        <v>1</v>
      </c>
      <c r="I2758" s="3">
        <v>43299.71230324074</v>
      </c>
      <c r="J2758" s="2">
        <v>2051</v>
      </c>
      <c r="K2758" s="2">
        <v>-23.639825999999999</v>
      </c>
      <c r="L2758" s="2">
        <v>-46.607307499999997</v>
      </c>
      <c r="M2758" s="2">
        <f>IF(AND(_332_2018_07_18_outfile_posicao[[#This Row],[hora bus]]=I2757,_332_2018_07_18_outfile_posicao[[#This Row],[lat bus]]=K2757,_332_2018_07_18_outfile_posicao[[#This Row],[lon bus]]=L2757),1,0)</f>
        <v>0</v>
      </c>
      <c r="N2758">
        <v>1</v>
      </c>
      <c r="O2758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758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758" s="4">
        <f>_332_2018_07_18_outfile_posicao[[#This Row],[8686,881807]]/_332_2018_07_18_outfile_posicao[[#Headers],[8686,881807]]</f>
        <v>5.2380543083378913E-4</v>
      </c>
      <c r="R2758">
        <f>_332_2018_07_18_outfile_posicao[[#This Row],[8686,881807]]-P2757</f>
        <v>0</v>
      </c>
      <c r="S2758">
        <f>(_332_2018_07_18_outfile_posicao[[#This Row],[hora bus]]-I2757)*86000</f>
        <v>89.583332999609411</v>
      </c>
      <c r="T2758">
        <f>_332_2018_07_18_outfile_posicao[[#This Row],[desloc]]/_332_2018_07_18_outfile_posicao[[#This Row],[seconds]]</f>
        <v>0</v>
      </c>
      <c r="U2758">
        <f>_332_2018_07_18_outfile_posicao[[#This Row],[spd m/s]]*3.6</f>
        <v>0</v>
      </c>
      <c r="V2758" s="2"/>
      <c r="W2758" s="2">
        <f>IF(_332_2018_07_18_outfile_posicao[[#This Row],[cod bus]]=F2757,0,1)</f>
        <v>0</v>
      </c>
      <c r="X2758" s="2">
        <f>IF(_332_2018_07_18_outfile_posicao[[#This Row],[desloc]]&gt;=0,0,1)</f>
        <v>0</v>
      </c>
      <c r="Y2758" s="2">
        <f>IF(AND(_332_2018_07_18_outfile_posicao[[#This Row],[spd m/s]]&lt;1,_332_2018_07_18_outfile_posicao[[#This Row],[spd m/s]]&lt;&gt;0),1,0)</f>
        <v>0</v>
      </c>
      <c r="Z2758" s="2">
        <f>IF(Z2757=0.5,IF(P2758&gt;=P2759,0.5,1),IF(_332_2018_07_18_outfile_posicao[[#This Row],[desloc]]&lt;-1000,IF(P2758&gt;=P2759,IF(AND(Z2757=0.5,P2758=P2759),0,IF(P2758&lt;700,0.5,0)),1),IF(AND(X2758&gt;0,X2757&gt;0,_332_2018_07_18_outfile_posicao[[#This Row],[8686,881807]]&lt;500,_332_2018_07_18_outfile_posicao[[#This Row],[desloc]]&gt;0),IF(_332_2018_07_18_outfile_posicao[[#This Row],[8686,881807]]&lt;500,1,0),0)))</f>
        <v>0.5</v>
      </c>
      <c r="AA2758" s="2">
        <f t="shared" si="43"/>
        <v>0</v>
      </c>
      <c r="AB2758" s="2">
        <f>IF(_332_2018_07_18_outfile_posicao[[#This Row],[inicio]]=1,0,IF(AB2757&gt;0,0.5,IF(_332_2018_07_18_outfile_posicao[[#This Row],[max dist]]=_332_2018_07_18_outfile_posicao[[#This Row],[8686,881807]],1,0)))</f>
        <v>0.5</v>
      </c>
      <c r="AC2758" s="2">
        <f>IF(_332_2018_07_18_outfile_posicao[[#This Row],[fim]]=0,AC2759+1,0)</f>
        <v>0</v>
      </c>
      <c r="AD2758" s="2"/>
      <c r="AE2758" s="2"/>
      <c r="AF2758" s="2"/>
      <c r="AG2758" s="2"/>
      <c r="AH2758" s="2"/>
      <c r="AI2758" s="2"/>
    </row>
    <row r="2759" spans="1:35" x14ac:dyDescent="0.25">
      <c r="A2759">
        <v>1932</v>
      </c>
      <c r="B2759">
        <v>3</v>
      </c>
      <c r="C2759" s="2" t="s">
        <v>4274</v>
      </c>
      <c r="D2759">
        <v>332</v>
      </c>
      <c r="E2759" s="2" t="s">
        <v>6100</v>
      </c>
      <c r="F2759" s="2" t="s">
        <v>5221</v>
      </c>
      <c r="G2759" s="2">
        <v>2758</v>
      </c>
      <c r="H2759" t="b">
        <v>1</v>
      </c>
      <c r="I2759" s="3">
        <v>43299.712824074071</v>
      </c>
      <c r="J2759" s="2">
        <v>2054</v>
      </c>
      <c r="K2759" s="2">
        <v>-23.639825999999999</v>
      </c>
      <c r="L2759" s="2">
        <v>-46.607307499999997</v>
      </c>
      <c r="M2759" s="2">
        <f>IF(AND(_332_2018_07_18_outfile_posicao[[#This Row],[hora bus]]=I2758,_332_2018_07_18_outfile_posicao[[#This Row],[lat bus]]=K2758,_332_2018_07_18_outfile_posicao[[#This Row],[lon bus]]=L2758),1,0)</f>
        <v>0</v>
      </c>
      <c r="N2759">
        <v>1</v>
      </c>
      <c r="O2759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759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759" s="4">
        <f>_332_2018_07_18_outfile_posicao[[#This Row],[8686,881807]]/_332_2018_07_18_outfile_posicao[[#Headers],[8686,881807]]</f>
        <v>5.2380543083378913E-4</v>
      </c>
      <c r="R2759">
        <f>_332_2018_07_18_outfile_posicao[[#This Row],[8686,881807]]-P2758</f>
        <v>0</v>
      </c>
      <c r="S2759">
        <f>(_332_2018_07_18_outfile_posicao[[#This Row],[hora bus]]-I2758)*86000</f>
        <v>44.791666499804705</v>
      </c>
      <c r="T2759">
        <f>_332_2018_07_18_outfile_posicao[[#This Row],[desloc]]/_332_2018_07_18_outfile_posicao[[#This Row],[seconds]]</f>
        <v>0</v>
      </c>
      <c r="U2759">
        <f>_332_2018_07_18_outfile_posicao[[#This Row],[spd m/s]]*3.6</f>
        <v>0</v>
      </c>
      <c r="V2759" s="2"/>
      <c r="W2759" s="2">
        <f>IF(_332_2018_07_18_outfile_posicao[[#This Row],[cod bus]]=F2758,0,1)</f>
        <v>0</v>
      </c>
      <c r="X2759" s="2">
        <f>IF(_332_2018_07_18_outfile_posicao[[#This Row],[desloc]]&gt;=0,0,1)</f>
        <v>0</v>
      </c>
      <c r="Y2759" s="2">
        <f>IF(AND(_332_2018_07_18_outfile_posicao[[#This Row],[spd m/s]]&lt;1,_332_2018_07_18_outfile_posicao[[#This Row],[spd m/s]]&lt;&gt;0),1,0)</f>
        <v>0</v>
      </c>
      <c r="Z2759" s="2">
        <f>IF(Z2758=0.5,IF(P2759&gt;=P2760,0.5,1),IF(_332_2018_07_18_outfile_posicao[[#This Row],[desloc]]&lt;-1000,IF(P2759&gt;=P2760,IF(AND(Z2758=0.5,P2759=P2760),0,IF(P2759&lt;700,0.5,0)),1),IF(AND(X2759&gt;0,X2758&gt;0,_332_2018_07_18_outfile_posicao[[#This Row],[8686,881807]]&lt;500,_332_2018_07_18_outfile_posicao[[#This Row],[desloc]]&gt;0),IF(_332_2018_07_18_outfile_posicao[[#This Row],[8686,881807]]&lt;500,1,0),0)))</f>
        <v>0.5</v>
      </c>
      <c r="AA2759" s="2">
        <f t="shared" si="43"/>
        <v>0</v>
      </c>
      <c r="AB2759" s="2">
        <f>IF(_332_2018_07_18_outfile_posicao[[#This Row],[inicio]]=1,0,IF(AB2758&gt;0,0.5,IF(_332_2018_07_18_outfile_posicao[[#This Row],[max dist]]=_332_2018_07_18_outfile_posicao[[#This Row],[8686,881807]],1,0)))</f>
        <v>0.5</v>
      </c>
      <c r="AC2759" s="2">
        <f>IF(_332_2018_07_18_outfile_posicao[[#This Row],[fim]]=0,AC2760+1,0)</f>
        <v>0</v>
      </c>
      <c r="AD2759" s="2"/>
      <c r="AE2759" s="2"/>
      <c r="AF2759" s="2"/>
      <c r="AG2759" s="2"/>
      <c r="AH2759" s="2"/>
      <c r="AI2759" s="2"/>
    </row>
    <row r="2760" spans="1:35" x14ac:dyDescent="0.25">
      <c r="A2760">
        <v>1934</v>
      </c>
      <c r="B2760">
        <v>3</v>
      </c>
      <c r="C2760" s="2" t="s">
        <v>4276</v>
      </c>
      <c r="D2760">
        <v>332</v>
      </c>
      <c r="E2760" s="2" t="s">
        <v>6101</v>
      </c>
      <c r="F2760" s="2" t="s">
        <v>5221</v>
      </c>
      <c r="G2760" s="2">
        <v>2759</v>
      </c>
      <c r="H2760" t="b">
        <v>1</v>
      </c>
      <c r="I2760" s="3">
        <v>43299.71334490741</v>
      </c>
      <c r="J2760" s="2">
        <v>2058</v>
      </c>
      <c r="K2760" s="2">
        <v>-23.639825999999999</v>
      </c>
      <c r="L2760" s="2">
        <v>-46.607307499999997</v>
      </c>
      <c r="M2760" s="2">
        <f>IF(AND(_332_2018_07_18_outfile_posicao[[#This Row],[hora bus]]=I2759,_332_2018_07_18_outfile_posicao[[#This Row],[lat bus]]=K2759,_332_2018_07_18_outfile_posicao[[#This Row],[lon bus]]=L2759),1,0)</f>
        <v>0</v>
      </c>
      <c r="N2760">
        <v>1</v>
      </c>
      <c r="O2760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760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760" s="4">
        <f>_332_2018_07_18_outfile_posicao[[#This Row],[8686,881807]]/_332_2018_07_18_outfile_posicao[[#Headers],[8686,881807]]</f>
        <v>5.2380543083378913E-4</v>
      </c>
      <c r="R2760">
        <f>_332_2018_07_18_outfile_posicao[[#This Row],[8686,881807]]-P2759</f>
        <v>0</v>
      </c>
      <c r="S2760">
        <f>(_332_2018_07_18_outfile_posicao[[#This Row],[hora bus]]-I2759)*86000</f>
        <v>44.79166712553706</v>
      </c>
      <c r="T2760">
        <f>_332_2018_07_18_outfile_posicao[[#This Row],[desloc]]/_332_2018_07_18_outfile_posicao[[#This Row],[seconds]]</f>
        <v>0</v>
      </c>
      <c r="U2760">
        <f>_332_2018_07_18_outfile_posicao[[#This Row],[spd m/s]]*3.6</f>
        <v>0</v>
      </c>
      <c r="V2760" s="2"/>
      <c r="W2760" s="2">
        <f>IF(_332_2018_07_18_outfile_posicao[[#This Row],[cod bus]]=F2759,0,1)</f>
        <v>0</v>
      </c>
      <c r="X2760" s="2">
        <f>IF(_332_2018_07_18_outfile_posicao[[#This Row],[desloc]]&gt;=0,0,1)</f>
        <v>0</v>
      </c>
      <c r="Y2760" s="2">
        <f>IF(AND(_332_2018_07_18_outfile_posicao[[#This Row],[spd m/s]]&lt;1,_332_2018_07_18_outfile_posicao[[#This Row],[spd m/s]]&lt;&gt;0),1,0)</f>
        <v>0</v>
      </c>
      <c r="Z2760" s="2">
        <f>IF(Z2759=0.5,IF(P2760&gt;=P2761,0.5,1),IF(_332_2018_07_18_outfile_posicao[[#This Row],[desloc]]&lt;-1000,IF(P2760&gt;=P2761,IF(AND(Z2759=0.5,P2760=P2761),0,IF(P2760&lt;700,0.5,0)),1),IF(AND(X2760&gt;0,X2759&gt;0,_332_2018_07_18_outfile_posicao[[#This Row],[8686,881807]]&lt;500,_332_2018_07_18_outfile_posicao[[#This Row],[desloc]]&gt;0),IF(_332_2018_07_18_outfile_posicao[[#This Row],[8686,881807]]&lt;500,1,0),0)))</f>
        <v>0.5</v>
      </c>
      <c r="AA2760" s="2">
        <f t="shared" si="43"/>
        <v>0</v>
      </c>
      <c r="AB2760" s="2">
        <f>IF(_332_2018_07_18_outfile_posicao[[#This Row],[inicio]]=1,0,IF(AB2759&gt;0,0.5,IF(_332_2018_07_18_outfile_posicao[[#This Row],[max dist]]=_332_2018_07_18_outfile_posicao[[#This Row],[8686,881807]],1,0)))</f>
        <v>0.5</v>
      </c>
      <c r="AC2760" s="2">
        <f>IF(_332_2018_07_18_outfile_posicao[[#This Row],[fim]]=0,AC2761+1,0)</f>
        <v>0</v>
      </c>
      <c r="AD2760" s="2"/>
      <c r="AE2760" s="2"/>
      <c r="AF2760" s="2"/>
      <c r="AG2760" s="2"/>
      <c r="AH2760" s="2"/>
      <c r="AI2760" s="2"/>
    </row>
    <row r="2761" spans="1:35" x14ac:dyDescent="0.25">
      <c r="A2761">
        <v>1935</v>
      </c>
      <c r="B2761">
        <v>3</v>
      </c>
      <c r="C2761" s="2" t="s">
        <v>4277</v>
      </c>
      <c r="D2761">
        <v>332</v>
      </c>
      <c r="E2761" s="2" t="s">
        <v>6102</v>
      </c>
      <c r="F2761" s="2" t="s">
        <v>5221</v>
      </c>
      <c r="G2761" s="2">
        <v>2760</v>
      </c>
      <c r="H2761" t="b">
        <v>1</v>
      </c>
      <c r="I2761" s="3">
        <v>43299.713865740741</v>
      </c>
      <c r="J2761" s="2">
        <v>2061</v>
      </c>
      <c r="K2761" s="2">
        <v>-23.639825999999999</v>
      </c>
      <c r="L2761" s="2">
        <v>-46.607307499999997</v>
      </c>
      <c r="M2761" s="2">
        <f>IF(AND(_332_2018_07_18_outfile_posicao[[#This Row],[hora bus]]=I2760,_332_2018_07_18_outfile_posicao[[#This Row],[lat bus]]=K2760,_332_2018_07_18_outfile_posicao[[#This Row],[lon bus]]=L2760),1,0)</f>
        <v>0</v>
      </c>
      <c r="N2761">
        <v>1</v>
      </c>
      <c r="O2761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761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761" s="4">
        <f>_332_2018_07_18_outfile_posicao[[#This Row],[8686,881807]]/_332_2018_07_18_outfile_posicao[[#Headers],[8686,881807]]</f>
        <v>5.2380543083378913E-4</v>
      </c>
      <c r="R2761">
        <f>_332_2018_07_18_outfile_posicao[[#This Row],[8686,881807]]-P2760</f>
        <v>0</v>
      </c>
      <c r="S2761">
        <f>(_332_2018_07_18_outfile_posicao[[#This Row],[hora bus]]-I2760)*86000</f>
        <v>44.791666499804705</v>
      </c>
      <c r="T2761">
        <f>_332_2018_07_18_outfile_posicao[[#This Row],[desloc]]/_332_2018_07_18_outfile_posicao[[#This Row],[seconds]]</f>
        <v>0</v>
      </c>
      <c r="U2761">
        <f>_332_2018_07_18_outfile_posicao[[#This Row],[spd m/s]]*3.6</f>
        <v>0</v>
      </c>
      <c r="V2761" s="2"/>
      <c r="W2761" s="2">
        <f>IF(_332_2018_07_18_outfile_posicao[[#This Row],[cod bus]]=F2760,0,1)</f>
        <v>0</v>
      </c>
      <c r="X2761" s="2">
        <f>IF(_332_2018_07_18_outfile_posicao[[#This Row],[desloc]]&gt;=0,0,1)</f>
        <v>0</v>
      </c>
      <c r="Y2761" s="2">
        <f>IF(AND(_332_2018_07_18_outfile_posicao[[#This Row],[spd m/s]]&lt;1,_332_2018_07_18_outfile_posicao[[#This Row],[spd m/s]]&lt;&gt;0),1,0)</f>
        <v>0</v>
      </c>
      <c r="Z2761" s="2">
        <f>IF(Z2760=0.5,IF(P2761&gt;=P2762,0.5,1),IF(_332_2018_07_18_outfile_posicao[[#This Row],[desloc]]&lt;-1000,IF(P2761&gt;=P2762,IF(AND(Z2760=0.5,P2761=P2762),0,IF(P2761&lt;700,0.5,0)),1),IF(AND(X2761&gt;0,X2760&gt;0,_332_2018_07_18_outfile_posicao[[#This Row],[8686,881807]]&lt;500,_332_2018_07_18_outfile_posicao[[#This Row],[desloc]]&gt;0),IF(_332_2018_07_18_outfile_posicao[[#This Row],[8686,881807]]&lt;500,1,0),0)))</f>
        <v>0.5</v>
      </c>
      <c r="AA2761" s="2">
        <f t="shared" si="43"/>
        <v>0</v>
      </c>
      <c r="AB2761" s="2">
        <f>IF(_332_2018_07_18_outfile_posicao[[#This Row],[inicio]]=1,0,IF(AB2760&gt;0,0.5,IF(_332_2018_07_18_outfile_posicao[[#This Row],[max dist]]=_332_2018_07_18_outfile_posicao[[#This Row],[8686,881807]],1,0)))</f>
        <v>0.5</v>
      </c>
      <c r="AC2761" s="2">
        <f>IF(_332_2018_07_18_outfile_posicao[[#This Row],[fim]]=0,AC2762+1,0)</f>
        <v>0</v>
      </c>
      <c r="AD2761" s="2"/>
      <c r="AE2761" s="2"/>
      <c r="AF2761" s="2"/>
      <c r="AG2761" s="2"/>
      <c r="AH2761" s="2"/>
      <c r="AI2761" s="2"/>
    </row>
    <row r="2762" spans="1:35" x14ac:dyDescent="0.25">
      <c r="A2762">
        <v>1937</v>
      </c>
      <c r="B2762">
        <v>3</v>
      </c>
      <c r="C2762" s="2" t="s">
        <v>4279</v>
      </c>
      <c r="D2762">
        <v>332</v>
      </c>
      <c r="E2762" s="2" t="s">
        <v>6103</v>
      </c>
      <c r="F2762" s="2" t="s">
        <v>5221</v>
      </c>
      <c r="G2762" s="2">
        <v>2761</v>
      </c>
      <c r="H2762" t="b">
        <v>1</v>
      </c>
      <c r="I2762" s="3">
        <v>43299.714386574073</v>
      </c>
      <c r="J2762" s="2">
        <v>2064</v>
      </c>
      <c r="K2762" s="2">
        <v>-23.639825999999999</v>
      </c>
      <c r="L2762" s="2">
        <v>-46.607307499999997</v>
      </c>
      <c r="M2762" s="2">
        <f>IF(AND(_332_2018_07_18_outfile_posicao[[#This Row],[hora bus]]=I2761,_332_2018_07_18_outfile_posicao[[#This Row],[lat bus]]=K2761,_332_2018_07_18_outfile_posicao[[#This Row],[lon bus]]=L2761),1,0)</f>
        <v>0</v>
      </c>
      <c r="N2762">
        <v>1</v>
      </c>
      <c r="O2762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762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762" s="4">
        <f>_332_2018_07_18_outfile_posicao[[#This Row],[8686,881807]]/_332_2018_07_18_outfile_posicao[[#Headers],[8686,881807]]</f>
        <v>5.2380543083378913E-4</v>
      </c>
      <c r="R2762">
        <f>_332_2018_07_18_outfile_posicao[[#This Row],[8686,881807]]-P2761</f>
        <v>0</v>
      </c>
      <c r="S2762">
        <f>(_332_2018_07_18_outfile_posicao[[#This Row],[hora bus]]-I2761)*86000</f>
        <v>44.791666499804705</v>
      </c>
      <c r="T2762">
        <f>_332_2018_07_18_outfile_posicao[[#This Row],[desloc]]/_332_2018_07_18_outfile_posicao[[#This Row],[seconds]]</f>
        <v>0</v>
      </c>
      <c r="U2762">
        <f>_332_2018_07_18_outfile_posicao[[#This Row],[spd m/s]]*3.6</f>
        <v>0</v>
      </c>
      <c r="V2762" s="2"/>
      <c r="W2762" s="2">
        <f>IF(_332_2018_07_18_outfile_posicao[[#This Row],[cod bus]]=F2761,0,1)</f>
        <v>0</v>
      </c>
      <c r="X2762" s="2">
        <f>IF(_332_2018_07_18_outfile_posicao[[#This Row],[desloc]]&gt;=0,0,1)</f>
        <v>0</v>
      </c>
      <c r="Y2762" s="2">
        <f>IF(AND(_332_2018_07_18_outfile_posicao[[#This Row],[spd m/s]]&lt;1,_332_2018_07_18_outfile_posicao[[#This Row],[spd m/s]]&lt;&gt;0),1,0)</f>
        <v>0</v>
      </c>
      <c r="Z2762" s="2">
        <f>IF(Z2761=0.5,IF(P2762&gt;=P2763,0.5,1),IF(_332_2018_07_18_outfile_posicao[[#This Row],[desloc]]&lt;-1000,IF(P2762&gt;=P2763,IF(AND(Z2761=0.5,P2762=P2763),0,IF(P2762&lt;700,0.5,0)),1),IF(AND(X2762&gt;0,X2761&gt;0,_332_2018_07_18_outfile_posicao[[#This Row],[8686,881807]]&lt;500,_332_2018_07_18_outfile_posicao[[#This Row],[desloc]]&gt;0),IF(_332_2018_07_18_outfile_posicao[[#This Row],[8686,881807]]&lt;500,1,0),0)))</f>
        <v>0.5</v>
      </c>
      <c r="AA2762" s="2">
        <f t="shared" si="43"/>
        <v>0</v>
      </c>
      <c r="AB2762" s="2">
        <f>IF(_332_2018_07_18_outfile_posicao[[#This Row],[inicio]]=1,0,IF(AB2761&gt;0,0.5,IF(_332_2018_07_18_outfile_posicao[[#This Row],[max dist]]=_332_2018_07_18_outfile_posicao[[#This Row],[8686,881807]],1,0)))</f>
        <v>0.5</v>
      </c>
      <c r="AC2762" s="2">
        <f>IF(_332_2018_07_18_outfile_posicao[[#This Row],[fim]]=0,AC2763+1,0)</f>
        <v>0</v>
      </c>
      <c r="AD2762" s="2"/>
      <c r="AE2762" s="2"/>
      <c r="AF2762" s="2"/>
      <c r="AG2762" s="2"/>
      <c r="AH2762" s="2"/>
      <c r="AI2762" s="2"/>
    </row>
    <row r="2763" spans="1:35" x14ac:dyDescent="0.25">
      <c r="A2763">
        <v>1938</v>
      </c>
      <c r="B2763">
        <v>3</v>
      </c>
      <c r="C2763" s="2" t="s">
        <v>4280</v>
      </c>
      <c r="D2763">
        <v>332</v>
      </c>
      <c r="E2763" s="2" t="s">
        <v>6103</v>
      </c>
      <c r="F2763" s="2" t="s">
        <v>5221</v>
      </c>
      <c r="G2763" s="2">
        <v>2762</v>
      </c>
      <c r="H2763" t="b">
        <v>1</v>
      </c>
      <c r="I2763" s="3">
        <v>43299.714907407404</v>
      </c>
      <c r="J2763" s="2">
        <v>2067</v>
      </c>
      <c r="K2763" s="2">
        <v>-23.639825999999999</v>
      </c>
      <c r="L2763" s="2">
        <v>-46.607307499999997</v>
      </c>
      <c r="M2763" s="2">
        <f>IF(AND(_332_2018_07_18_outfile_posicao[[#This Row],[hora bus]]=I2762,_332_2018_07_18_outfile_posicao[[#This Row],[lat bus]]=K2762,_332_2018_07_18_outfile_posicao[[#This Row],[lon bus]]=L2762),1,0)</f>
        <v>0</v>
      </c>
      <c r="N2763">
        <v>1</v>
      </c>
      <c r="O2763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763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763" s="4">
        <f>_332_2018_07_18_outfile_posicao[[#This Row],[8686,881807]]/_332_2018_07_18_outfile_posicao[[#Headers],[8686,881807]]</f>
        <v>5.2380543083378913E-4</v>
      </c>
      <c r="R2763">
        <f>_332_2018_07_18_outfile_posicao[[#This Row],[8686,881807]]-P2762</f>
        <v>0</v>
      </c>
      <c r="S2763">
        <f>(_332_2018_07_18_outfile_posicao[[#This Row],[hora bus]]-I2762)*86000</f>
        <v>44.791666499804705</v>
      </c>
      <c r="T2763">
        <f>_332_2018_07_18_outfile_posicao[[#This Row],[desloc]]/_332_2018_07_18_outfile_posicao[[#This Row],[seconds]]</f>
        <v>0</v>
      </c>
      <c r="U2763">
        <f>_332_2018_07_18_outfile_posicao[[#This Row],[spd m/s]]*3.6</f>
        <v>0</v>
      </c>
      <c r="V2763" s="2"/>
      <c r="W2763" s="2">
        <f>IF(_332_2018_07_18_outfile_posicao[[#This Row],[cod bus]]=F2762,0,1)</f>
        <v>0</v>
      </c>
      <c r="X2763" s="2">
        <f>IF(_332_2018_07_18_outfile_posicao[[#This Row],[desloc]]&gt;=0,0,1)</f>
        <v>0</v>
      </c>
      <c r="Y2763" s="2">
        <f>IF(AND(_332_2018_07_18_outfile_posicao[[#This Row],[spd m/s]]&lt;1,_332_2018_07_18_outfile_posicao[[#This Row],[spd m/s]]&lt;&gt;0),1,0)</f>
        <v>0</v>
      </c>
      <c r="Z2763" s="2">
        <f>IF(Z2762=0.5,IF(P2763&gt;=P2764,0.5,1),IF(_332_2018_07_18_outfile_posicao[[#This Row],[desloc]]&lt;-1000,IF(P2763&gt;=P2764,IF(AND(Z2762=0.5,P2763=P2764),0,IF(P2763&lt;700,0.5,0)),1),IF(AND(X2763&gt;0,X2762&gt;0,_332_2018_07_18_outfile_posicao[[#This Row],[8686,881807]]&lt;500,_332_2018_07_18_outfile_posicao[[#This Row],[desloc]]&gt;0),IF(_332_2018_07_18_outfile_posicao[[#This Row],[8686,881807]]&lt;500,1,0),0)))</f>
        <v>0.5</v>
      </c>
      <c r="AA2763" s="2">
        <f t="shared" si="43"/>
        <v>0</v>
      </c>
      <c r="AB2763" s="2">
        <f>IF(_332_2018_07_18_outfile_posicao[[#This Row],[inicio]]=1,0,IF(AB2762&gt;0,0.5,IF(_332_2018_07_18_outfile_posicao[[#This Row],[max dist]]=_332_2018_07_18_outfile_posicao[[#This Row],[8686,881807]],1,0)))</f>
        <v>0.5</v>
      </c>
      <c r="AC2763" s="2">
        <f>IF(_332_2018_07_18_outfile_posicao[[#This Row],[fim]]=0,AC2764+1,0)</f>
        <v>0</v>
      </c>
      <c r="AD2763" s="2"/>
      <c r="AE2763" s="2"/>
      <c r="AF2763" s="2"/>
      <c r="AG2763" s="2"/>
      <c r="AH2763" s="2"/>
      <c r="AI2763" s="2"/>
    </row>
    <row r="2764" spans="1:35" x14ac:dyDescent="0.25">
      <c r="A2764">
        <v>1940</v>
      </c>
      <c r="B2764">
        <v>3</v>
      </c>
      <c r="C2764" s="2" t="s">
        <v>4282</v>
      </c>
      <c r="D2764">
        <v>332</v>
      </c>
      <c r="E2764" s="2" t="s">
        <v>6104</v>
      </c>
      <c r="F2764" s="2" t="s">
        <v>5221</v>
      </c>
      <c r="G2764" s="2">
        <v>2763</v>
      </c>
      <c r="H2764" t="b">
        <v>1</v>
      </c>
      <c r="I2764" s="3">
        <v>43299.715428240743</v>
      </c>
      <c r="J2764" s="2">
        <v>2070</v>
      </c>
      <c r="K2764" s="2">
        <v>-23.639825999999999</v>
      </c>
      <c r="L2764" s="2">
        <v>-46.607307499999997</v>
      </c>
      <c r="M2764" s="2">
        <f>IF(AND(_332_2018_07_18_outfile_posicao[[#This Row],[hora bus]]=I2763,_332_2018_07_18_outfile_posicao[[#This Row],[lat bus]]=K2763,_332_2018_07_18_outfile_posicao[[#This Row],[lon bus]]=L2763),1,0)</f>
        <v>0</v>
      </c>
      <c r="N2764">
        <v>1</v>
      </c>
      <c r="O2764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764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764" s="4">
        <f>_332_2018_07_18_outfile_posicao[[#This Row],[8686,881807]]/_332_2018_07_18_outfile_posicao[[#Headers],[8686,881807]]</f>
        <v>5.2380543083378913E-4</v>
      </c>
      <c r="R2764">
        <f>_332_2018_07_18_outfile_posicao[[#This Row],[8686,881807]]-P2763</f>
        <v>0</v>
      </c>
      <c r="S2764">
        <f>(_332_2018_07_18_outfile_posicao[[#This Row],[hora bus]]-I2763)*86000</f>
        <v>44.79166712553706</v>
      </c>
      <c r="T2764">
        <f>_332_2018_07_18_outfile_posicao[[#This Row],[desloc]]/_332_2018_07_18_outfile_posicao[[#This Row],[seconds]]</f>
        <v>0</v>
      </c>
      <c r="U2764">
        <f>_332_2018_07_18_outfile_posicao[[#This Row],[spd m/s]]*3.6</f>
        <v>0</v>
      </c>
      <c r="V2764" s="2"/>
      <c r="W2764" s="2">
        <f>IF(_332_2018_07_18_outfile_posicao[[#This Row],[cod bus]]=F2763,0,1)</f>
        <v>0</v>
      </c>
      <c r="X2764" s="2">
        <f>IF(_332_2018_07_18_outfile_posicao[[#This Row],[desloc]]&gt;=0,0,1)</f>
        <v>0</v>
      </c>
      <c r="Y2764" s="2">
        <f>IF(AND(_332_2018_07_18_outfile_posicao[[#This Row],[spd m/s]]&lt;1,_332_2018_07_18_outfile_posicao[[#This Row],[spd m/s]]&lt;&gt;0),1,0)</f>
        <v>0</v>
      </c>
      <c r="Z2764" s="2">
        <f>IF(Z2763=0.5,IF(P2764&gt;=P2765,0.5,1),IF(_332_2018_07_18_outfile_posicao[[#This Row],[desloc]]&lt;-1000,IF(P2764&gt;=P2765,IF(AND(Z2763=0.5,P2764=P2765),0,IF(P2764&lt;700,0.5,0)),1),IF(AND(X2764&gt;0,X2763&gt;0,_332_2018_07_18_outfile_posicao[[#This Row],[8686,881807]]&lt;500,_332_2018_07_18_outfile_posicao[[#This Row],[desloc]]&gt;0),IF(_332_2018_07_18_outfile_posicao[[#This Row],[8686,881807]]&lt;500,1,0),0)))</f>
        <v>0.5</v>
      </c>
      <c r="AA2764" s="2">
        <f t="shared" si="43"/>
        <v>0</v>
      </c>
      <c r="AB2764" s="2">
        <f>IF(_332_2018_07_18_outfile_posicao[[#This Row],[inicio]]=1,0,IF(AB2763&gt;0,0.5,IF(_332_2018_07_18_outfile_posicao[[#This Row],[max dist]]=_332_2018_07_18_outfile_posicao[[#This Row],[8686,881807]],1,0)))</f>
        <v>0.5</v>
      </c>
      <c r="AC2764" s="2">
        <f>IF(_332_2018_07_18_outfile_posicao[[#This Row],[fim]]=0,AC2765+1,0)</f>
        <v>0</v>
      </c>
      <c r="AD2764" s="2"/>
      <c r="AE2764" s="2"/>
      <c r="AF2764" s="2"/>
      <c r="AG2764" s="2"/>
      <c r="AH2764" s="2"/>
      <c r="AI2764" s="2"/>
    </row>
    <row r="2765" spans="1:35" x14ac:dyDescent="0.25">
      <c r="A2765">
        <v>1942</v>
      </c>
      <c r="B2765">
        <v>2</v>
      </c>
      <c r="C2765" s="2" t="s">
        <v>4284</v>
      </c>
      <c r="D2765">
        <v>332</v>
      </c>
      <c r="E2765" s="2" t="s">
        <v>5421</v>
      </c>
      <c r="F2765" s="2" t="s">
        <v>5221</v>
      </c>
      <c r="G2765" s="2">
        <v>2764</v>
      </c>
      <c r="H2765" t="b">
        <v>1</v>
      </c>
      <c r="I2765" s="3">
        <v>43299.715949074074</v>
      </c>
      <c r="J2765" s="2">
        <v>2073</v>
      </c>
      <c r="K2765" s="2">
        <v>-23.639825999999999</v>
      </c>
      <c r="L2765" s="2">
        <v>-46.607307499999997</v>
      </c>
      <c r="M2765" s="2">
        <f>IF(AND(_332_2018_07_18_outfile_posicao[[#This Row],[hora bus]]=I2764,_332_2018_07_18_outfile_posicao[[#This Row],[lat bus]]=K2764,_332_2018_07_18_outfile_posicao[[#This Row],[lon bus]]=L2764),1,0)</f>
        <v>0</v>
      </c>
      <c r="N2765">
        <v>1</v>
      </c>
      <c r="O2765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765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765" s="4">
        <f>_332_2018_07_18_outfile_posicao[[#This Row],[8686,881807]]/_332_2018_07_18_outfile_posicao[[#Headers],[8686,881807]]</f>
        <v>5.2380543083378913E-4</v>
      </c>
      <c r="R2765">
        <f>_332_2018_07_18_outfile_posicao[[#This Row],[8686,881807]]-P2764</f>
        <v>0</v>
      </c>
      <c r="S2765">
        <f>(_332_2018_07_18_outfile_posicao[[#This Row],[hora bus]]-I2764)*86000</f>
        <v>44.791666499804705</v>
      </c>
      <c r="T2765">
        <f>_332_2018_07_18_outfile_posicao[[#This Row],[desloc]]/_332_2018_07_18_outfile_posicao[[#This Row],[seconds]]</f>
        <v>0</v>
      </c>
      <c r="U2765">
        <f>_332_2018_07_18_outfile_posicao[[#This Row],[spd m/s]]*3.6</f>
        <v>0</v>
      </c>
      <c r="V2765" s="2"/>
      <c r="W2765" s="2">
        <f>IF(_332_2018_07_18_outfile_posicao[[#This Row],[cod bus]]=F2764,0,1)</f>
        <v>0</v>
      </c>
      <c r="X2765" s="2">
        <f>IF(_332_2018_07_18_outfile_posicao[[#This Row],[desloc]]&gt;=0,0,1)</f>
        <v>0</v>
      </c>
      <c r="Y2765" s="2">
        <f>IF(AND(_332_2018_07_18_outfile_posicao[[#This Row],[spd m/s]]&lt;1,_332_2018_07_18_outfile_posicao[[#This Row],[spd m/s]]&lt;&gt;0),1,0)</f>
        <v>0</v>
      </c>
      <c r="Z2765" s="2">
        <f>IF(Z2764=0.5,IF(P2765&gt;=P2766,0.5,1),IF(_332_2018_07_18_outfile_posicao[[#This Row],[desloc]]&lt;-1000,IF(P2765&gt;=P2766,IF(AND(Z2764=0.5,P2765=P2766),0,IF(P2765&lt;700,0.5,0)),1),IF(AND(X2765&gt;0,X2764&gt;0,_332_2018_07_18_outfile_posicao[[#This Row],[8686,881807]]&lt;500,_332_2018_07_18_outfile_posicao[[#This Row],[desloc]]&gt;0),IF(_332_2018_07_18_outfile_posicao[[#This Row],[8686,881807]]&lt;500,1,0),0)))</f>
        <v>0.5</v>
      </c>
      <c r="AA2765" s="2">
        <f t="shared" si="43"/>
        <v>0</v>
      </c>
      <c r="AB2765" s="2">
        <f>IF(_332_2018_07_18_outfile_posicao[[#This Row],[inicio]]=1,0,IF(AB2764&gt;0,0.5,IF(_332_2018_07_18_outfile_posicao[[#This Row],[max dist]]=_332_2018_07_18_outfile_posicao[[#This Row],[8686,881807]],1,0)))</f>
        <v>0.5</v>
      </c>
      <c r="AC2765" s="2">
        <f>IF(_332_2018_07_18_outfile_posicao[[#This Row],[fim]]=0,AC2766+1,0)</f>
        <v>0</v>
      </c>
      <c r="AD2765" s="2"/>
      <c r="AE2765" s="2"/>
      <c r="AF2765" s="2"/>
      <c r="AG2765" s="2"/>
      <c r="AH2765" s="2"/>
      <c r="AI2765" s="2"/>
    </row>
    <row r="2766" spans="1:35" x14ac:dyDescent="0.25">
      <c r="A2766">
        <v>1943</v>
      </c>
      <c r="B2766">
        <v>2</v>
      </c>
      <c r="C2766" s="2" t="s">
        <v>4285</v>
      </c>
      <c r="D2766">
        <v>332</v>
      </c>
      <c r="E2766" s="2" t="s">
        <v>5422</v>
      </c>
      <c r="F2766" s="2" t="s">
        <v>5221</v>
      </c>
      <c r="G2766" s="2">
        <v>2765</v>
      </c>
      <c r="H2766" t="b">
        <v>1</v>
      </c>
      <c r="I2766" s="3">
        <v>43299.716469907406</v>
      </c>
      <c r="J2766" s="2">
        <v>2075</v>
      </c>
      <c r="K2766" s="2">
        <v>-23.639825999999999</v>
      </c>
      <c r="L2766" s="2">
        <v>-46.607307499999997</v>
      </c>
      <c r="M2766" s="2">
        <f>IF(AND(_332_2018_07_18_outfile_posicao[[#This Row],[hora bus]]=I2765,_332_2018_07_18_outfile_posicao[[#This Row],[lat bus]]=K2765,_332_2018_07_18_outfile_posicao[[#This Row],[lon bus]]=L2765),1,0)</f>
        <v>0</v>
      </c>
      <c r="N2766">
        <v>1</v>
      </c>
      <c r="O2766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766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766" s="4">
        <f>_332_2018_07_18_outfile_posicao[[#This Row],[8686,881807]]/_332_2018_07_18_outfile_posicao[[#Headers],[8686,881807]]</f>
        <v>5.2380543083378913E-4</v>
      </c>
      <c r="R2766">
        <f>_332_2018_07_18_outfile_posicao[[#This Row],[8686,881807]]-P2765</f>
        <v>0</v>
      </c>
      <c r="S2766">
        <f>(_332_2018_07_18_outfile_posicao[[#This Row],[hora bus]]-I2765)*86000</f>
        <v>44.791666499804705</v>
      </c>
      <c r="T2766">
        <f>_332_2018_07_18_outfile_posicao[[#This Row],[desloc]]/_332_2018_07_18_outfile_posicao[[#This Row],[seconds]]</f>
        <v>0</v>
      </c>
      <c r="U2766">
        <f>_332_2018_07_18_outfile_posicao[[#This Row],[spd m/s]]*3.6</f>
        <v>0</v>
      </c>
      <c r="V2766" s="2"/>
      <c r="W2766" s="2">
        <f>IF(_332_2018_07_18_outfile_posicao[[#This Row],[cod bus]]=F2765,0,1)</f>
        <v>0</v>
      </c>
      <c r="X2766" s="2">
        <f>IF(_332_2018_07_18_outfile_posicao[[#This Row],[desloc]]&gt;=0,0,1)</f>
        <v>0</v>
      </c>
      <c r="Y2766" s="2">
        <f>IF(AND(_332_2018_07_18_outfile_posicao[[#This Row],[spd m/s]]&lt;1,_332_2018_07_18_outfile_posicao[[#This Row],[spd m/s]]&lt;&gt;0),1,0)</f>
        <v>0</v>
      </c>
      <c r="Z2766" s="2">
        <f>IF(Z2765=0.5,IF(P2766&gt;=P2767,0.5,1),IF(_332_2018_07_18_outfile_posicao[[#This Row],[desloc]]&lt;-1000,IF(P2766&gt;=P2767,IF(AND(Z2765=0.5,P2766=P2767),0,IF(P2766&lt;700,0.5,0)),1),IF(AND(X2766&gt;0,X2765&gt;0,_332_2018_07_18_outfile_posicao[[#This Row],[8686,881807]]&lt;500,_332_2018_07_18_outfile_posicao[[#This Row],[desloc]]&gt;0),IF(_332_2018_07_18_outfile_posicao[[#This Row],[8686,881807]]&lt;500,1,0),0)))</f>
        <v>0.5</v>
      </c>
      <c r="AA2766" s="2">
        <f t="shared" si="43"/>
        <v>0</v>
      </c>
      <c r="AB2766" s="2">
        <f>IF(_332_2018_07_18_outfile_posicao[[#This Row],[inicio]]=1,0,IF(AB2765&gt;0,0.5,IF(_332_2018_07_18_outfile_posicao[[#This Row],[max dist]]=_332_2018_07_18_outfile_posicao[[#This Row],[8686,881807]],1,0)))</f>
        <v>0.5</v>
      </c>
      <c r="AC2766" s="2">
        <f>IF(_332_2018_07_18_outfile_posicao[[#This Row],[fim]]=0,AC2767+1,0)</f>
        <v>0</v>
      </c>
      <c r="AD2766" s="2"/>
      <c r="AE2766" s="2"/>
      <c r="AF2766" s="2"/>
      <c r="AG2766" s="2"/>
      <c r="AH2766" s="2"/>
      <c r="AI2766" s="2"/>
    </row>
    <row r="2767" spans="1:35" x14ac:dyDescent="0.25">
      <c r="A2767">
        <v>1944</v>
      </c>
      <c r="B2767">
        <v>2</v>
      </c>
      <c r="C2767" s="2" t="s">
        <v>4286</v>
      </c>
      <c r="D2767">
        <v>332</v>
      </c>
      <c r="E2767" s="2" t="s">
        <v>5422</v>
      </c>
      <c r="F2767" s="2" t="s">
        <v>5221</v>
      </c>
      <c r="G2767" s="2">
        <v>2766</v>
      </c>
      <c r="H2767" t="b">
        <v>1</v>
      </c>
      <c r="I2767" s="3">
        <v>43299.716990740744</v>
      </c>
      <c r="J2767" s="2">
        <v>2077</v>
      </c>
      <c r="K2767" s="2">
        <v>-23.639825999999999</v>
      </c>
      <c r="L2767" s="2">
        <v>-46.607307499999997</v>
      </c>
      <c r="M2767" s="2">
        <f>IF(AND(_332_2018_07_18_outfile_posicao[[#This Row],[hora bus]]=I2766,_332_2018_07_18_outfile_posicao[[#This Row],[lat bus]]=K2766,_332_2018_07_18_outfile_posicao[[#This Row],[lon bus]]=L2766),1,0)</f>
        <v>0</v>
      </c>
      <c r="N2767">
        <v>1</v>
      </c>
      <c r="O2767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767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767" s="4">
        <f>_332_2018_07_18_outfile_posicao[[#This Row],[8686,881807]]/_332_2018_07_18_outfile_posicao[[#Headers],[8686,881807]]</f>
        <v>5.2380543083378913E-4</v>
      </c>
      <c r="R2767">
        <f>_332_2018_07_18_outfile_posicao[[#This Row],[8686,881807]]-P2766</f>
        <v>0</v>
      </c>
      <c r="S2767">
        <f>(_332_2018_07_18_outfile_posicao[[#This Row],[hora bus]]-I2766)*86000</f>
        <v>44.79166712553706</v>
      </c>
      <c r="T2767">
        <f>_332_2018_07_18_outfile_posicao[[#This Row],[desloc]]/_332_2018_07_18_outfile_posicao[[#This Row],[seconds]]</f>
        <v>0</v>
      </c>
      <c r="U2767">
        <f>_332_2018_07_18_outfile_posicao[[#This Row],[spd m/s]]*3.6</f>
        <v>0</v>
      </c>
      <c r="V2767" s="2"/>
      <c r="W2767" s="2">
        <f>IF(_332_2018_07_18_outfile_posicao[[#This Row],[cod bus]]=F2766,0,1)</f>
        <v>0</v>
      </c>
      <c r="X2767" s="2">
        <f>IF(_332_2018_07_18_outfile_posicao[[#This Row],[desloc]]&gt;=0,0,1)</f>
        <v>0</v>
      </c>
      <c r="Y2767" s="2">
        <f>IF(AND(_332_2018_07_18_outfile_posicao[[#This Row],[spd m/s]]&lt;1,_332_2018_07_18_outfile_posicao[[#This Row],[spd m/s]]&lt;&gt;0),1,0)</f>
        <v>0</v>
      </c>
      <c r="Z2767" s="2">
        <f>IF(Z2766=0.5,IF(P2767&gt;=P2768,0.5,1),IF(_332_2018_07_18_outfile_posicao[[#This Row],[desloc]]&lt;-1000,IF(P2767&gt;=P2768,IF(AND(Z2766=0.5,P2767=P2768),0,IF(P2767&lt;700,0.5,0)),1),IF(AND(X2767&gt;0,X2766&gt;0,_332_2018_07_18_outfile_posicao[[#This Row],[8686,881807]]&lt;500,_332_2018_07_18_outfile_posicao[[#This Row],[desloc]]&gt;0),IF(_332_2018_07_18_outfile_posicao[[#This Row],[8686,881807]]&lt;500,1,0),0)))</f>
        <v>0.5</v>
      </c>
      <c r="AA2767" s="2">
        <f t="shared" si="43"/>
        <v>0</v>
      </c>
      <c r="AB2767" s="2">
        <f>IF(_332_2018_07_18_outfile_posicao[[#This Row],[inicio]]=1,0,IF(AB2766&gt;0,0.5,IF(_332_2018_07_18_outfile_posicao[[#This Row],[max dist]]=_332_2018_07_18_outfile_posicao[[#This Row],[8686,881807]],1,0)))</f>
        <v>0.5</v>
      </c>
      <c r="AC2767" s="2">
        <f>IF(_332_2018_07_18_outfile_posicao[[#This Row],[fim]]=0,AC2768+1,0)</f>
        <v>0</v>
      </c>
      <c r="AD2767" s="2"/>
      <c r="AE2767" s="2"/>
      <c r="AF2767" s="2"/>
      <c r="AG2767" s="2"/>
      <c r="AH2767" s="2"/>
      <c r="AI2767" s="2"/>
    </row>
    <row r="2768" spans="1:35" x14ac:dyDescent="0.25">
      <c r="A2768">
        <v>1946</v>
      </c>
      <c r="B2768">
        <v>2</v>
      </c>
      <c r="C2768" s="2" t="s">
        <v>4288</v>
      </c>
      <c r="D2768">
        <v>332</v>
      </c>
      <c r="E2768" s="2" t="s">
        <v>5423</v>
      </c>
      <c r="F2768" s="2" t="s">
        <v>5221</v>
      </c>
      <c r="G2768" s="2">
        <v>2767</v>
      </c>
      <c r="H2768" t="b">
        <v>1</v>
      </c>
      <c r="I2768" s="3">
        <v>43299.717511574076</v>
      </c>
      <c r="J2768" s="2">
        <v>2081</v>
      </c>
      <c r="K2768" s="2">
        <v>-23.639825999999999</v>
      </c>
      <c r="L2768" s="2">
        <v>-46.607307499999997</v>
      </c>
      <c r="M2768" s="2">
        <f>IF(AND(_332_2018_07_18_outfile_posicao[[#This Row],[hora bus]]=I2767,_332_2018_07_18_outfile_posicao[[#This Row],[lat bus]]=K2767,_332_2018_07_18_outfile_posicao[[#This Row],[lon bus]]=L2767),1,0)</f>
        <v>0</v>
      </c>
      <c r="N2768">
        <v>1</v>
      </c>
      <c r="O2768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768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768" s="4">
        <f>_332_2018_07_18_outfile_posicao[[#This Row],[8686,881807]]/_332_2018_07_18_outfile_posicao[[#Headers],[8686,881807]]</f>
        <v>5.2380543083378913E-4</v>
      </c>
      <c r="R2768">
        <f>_332_2018_07_18_outfile_posicao[[#This Row],[8686,881807]]-P2767</f>
        <v>0</v>
      </c>
      <c r="S2768">
        <f>(_332_2018_07_18_outfile_posicao[[#This Row],[hora bus]]-I2767)*86000</f>
        <v>44.791666499804705</v>
      </c>
      <c r="T2768">
        <f>_332_2018_07_18_outfile_posicao[[#This Row],[desloc]]/_332_2018_07_18_outfile_posicao[[#This Row],[seconds]]</f>
        <v>0</v>
      </c>
      <c r="U2768">
        <f>_332_2018_07_18_outfile_posicao[[#This Row],[spd m/s]]*3.6</f>
        <v>0</v>
      </c>
      <c r="V2768" s="2"/>
      <c r="W2768" s="2">
        <f>IF(_332_2018_07_18_outfile_posicao[[#This Row],[cod bus]]=F2767,0,1)</f>
        <v>0</v>
      </c>
      <c r="X2768" s="2">
        <f>IF(_332_2018_07_18_outfile_posicao[[#This Row],[desloc]]&gt;=0,0,1)</f>
        <v>0</v>
      </c>
      <c r="Y2768" s="2">
        <f>IF(AND(_332_2018_07_18_outfile_posicao[[#This Row],[spd m/s]]&lt;1,_332_2018_07_18_outfile_posicao[[#This Row],[spd m/s]]&lt;&gt;0),1,0)</f>
        <v>0</v>
      </c>
      <c r="Z2768" s="2">
        <f>IF(Z2767=0.5,IF(P2768&gt;=P2769,0.5,1),IF(_332_2018_07_18_outfile_posicao[[#This Row],[desloc]]&lt;-1000,IF(P2768&gt;=P2769,IF(AND(Z2767=0.5,P2768=P2769),0,IF(P2768&lt;700,0.5,0)),1),IF(AND(X2768&gt;0,X2767&gt;0,_332_2018_07_18_outfile_posicao[[#This Row],[8686,881807]]&lt;500,_332_2018_07_18_outfile_posicao[[#This Row],[desloc]]&gt;0),IF(_332_2018_07_18_outfile_posicao[[#This Row],[8686,881807]]&lt;500,1,0),0)))</f>
        <v>0.5</v>
      </c>
      <c r="AA2768" s="2">
        <f t="shared" si="43"/>
        <v>0</v>
      </c>
      <c r="AB2768" s="2">
        <f>IF(_332_2018_07_18_outfile_posicao[[#This Row],[inicio]]=1,0,IF(AB2767&gt;0,0.5,IF(_332_2018_07_18_outfile_posicao[[#This Row],[max dist]]=_332_2018_07_18_outfile_posicao[[#This Row],[8686,881807]],1,0)))</f>
        <v>0.5</v>
      </c>
      <c r="AC2768" s="2">
        <f>IF(_332_2018_07_18_outfile_posicao[[#This Row],[fim]]=0,AC2769+1,0)</f>
        <v>0</v>
      </c>
      <c r="AD2768" s="2"/>
      <c r="AE2768" s="2"/>
      <c r="AF2768" s="2"/>
      <c r="AG2768" s="2"/>
      <c r="AH2768" s="2"/>
      <c r="AI2768" s="2"/>
    </row>
    <row r="2769" spans="1:35" x14ac:dyDescent="0.25">
      <c r="A2769">
        <v>1947</v>
      </c>
      <c r="B2769">
        <v>2</v>
      </c>
      <c r="C2769" s="2" t="s">
        <v>4289</v>
      </c>
      <c r="D2769">
        <v>332</v>
      </c>
      <c r="E2769" s="2" t="s">
        <v>5424</v>
      </c>
      <c r="F2769" s="2" t="s">
        <v>5221</v>
      </c>
      <c r="G2769" s="2">
        <v>2768</v>
      </c>
      <c r="H2769" t="b">
        <v>1</v>
      </c>
      <c r="I2769" s="3">
        <v>43299.718032407407</v>
      </c>
      <c r="J2769" s="2">
        <v>2084</v>
      </c>
      <c r="K2769" s="2">
        <v>-23.639825999999999</v>
      </c>
      <c r="L2769" s="2">
        <v>-46.607307499999997</v>
      </c>
      <c r="M2769" s="2">
        <f>IF(AND(_332_2018_07_18_outfile_posicao[[#This Row],[hora bus]]=I2768,_332_2018_07_18_outfile_posicao[[#This Row],[lat bus]]=K2768,_332_2018_07_18_outfile_posicao[[#This Row],[lon bus]]=L2768),1,0)</f>
        <v>0</v>
      </c>
      <c r="N2769">
        <v>1</v>
      </c>
      <c r="O2769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769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769" s="4">
        <f>_332_2018_07_18_outfile_posicao[[#This Row],[8686,881807]]/_332_2018_07_18_outfile_posicao[[#Headers],[8686,881807]]</f>
        <v>5.2380543083378913E-4</v>
      </c>
      <c r="R2769">
        <f>_332_2018_07_18_outfile_posicao[[#This Row],[8686,881807]]-P2768</f>
        <v>0</v>
      </c>
      <c r="S2769">
        <f>(_332_2018_07_18_outfile_posicao[[#This Row],[hora bus]]-I2768)*86000</f>
        <v>44.791666499804705</v>
      </c>
      <c r="T2769">
        <f>_332_2018_07_18_outfile_posicao[[#This Row],[desloc]]/_332_2018_07_18_outfile_posicao[[#This Row],[seconds]]</f>
        <v>0</v>
      </c>
      <c r="U2769">
        <f>_332_2018_07_18_outfile_posicao[[#This Row],[spd m/s]]*3.6</f>
        <v>0</v>
      </c>
      <c r="V2769" s="2"/>
      <c r="W2769" s="2">
        <f>IF(_332_2018_07_18_outfile_posicao[[#This Row],[cod bus]]=F2768,0,1)</f>
        <v>0</v>
      </c>
      <c r="X2769" s="2">
        <f>IF(_332_2018_07_18_outfile_posicao[[#This Row],[desloc]]&gt;=0,0,1)</f>
        <v>0</v>
      </c>
      <c r="Y2769" s="2">
        <f>IF(AND(_332_2018_07_18_outfile_posicao[[#This Row],[spd m/s]]&lt;1,_332_2018_07_18_outfile_posicao[[#This Row],[spd m/s]]&lt;&gt;0),1,0)</f>
        <v>0</v>
      </c>
      <c r="Z2769" s="2">
        <f>IF(Z2768=0.5,IF(P2769&gt;=P2770,0.5,1),IF(_332_2018_07_18_outfile_posicao[[#This Row],[desloc]]&lt;-1000,IF(P2769&gt;=P2770,IF(AND(Z2768=0.5,P2769=P2770),0,IF(P2769&lt;700,0.5,0)),1),IF(AND(X2769&gt;0,X2768&gt;0,_332_2018_07_18_outfile_posicao[[#This Row],[8686,881807]]&lt;500,_332_2018_07_18_outfile_posicao[[#This Row],[desloc]]&gt;0),IF(_332_2018_07_18_outfile_posicao[[#This Row],[8686,881807]]&lt;500,1,0),0)))</f>
        <v>0.5</v>
      </c>
      <c r="AA2769" s="2">
        <f t="shared" si="43"/>
        <v>0</v>
      </c>
      <c r="AB2769" s="2">
        <f>IF(_332_2018_07_18_outfile_posicao[[#This Row],[inicio]]=1,0,IF(AB2768&gt;0,0.5,IF(_332_2018_07_18_outfile_posicao[[#This Row],[max dist]]=_332_2018_07_18_outfile_posicao[[#This Row],[8686,881807]],1,0)))</f>
        <v>0.5</v>
      </c>
      <c r="AC2769" s="2">
        <f>IF(_332_2018_07_18_outfile_posicao[[#This Row],[fim]]=0,AC2770+1,0)</f>
        <v>0</v>
      </c>
      <c r="AD2769" s="2"/>
      <c r="AE2769" s="2"/>
      <c r="AF2769" s="2"/>
      <c r="AG2769" s="2"/>
      <c r="AH2769" s="2"/>
      <c r="AI2769" s="2"/>
    </row>
    <row r="2770" spans="1:35" x14ac:dyDescent="0.25">
      <c r="A2770">
        <v>1949</v>
      </c>
      <c r="B2770">
        <v>2</v>
      </c>
      <c r="C2770" s="2" t="s">
        <v>4291</v>
      </c>
      <c r="D2770">
        <v>332</v>
      </c>
      <c r="E2770" s="2" t="s">
        <v>5224</v>
      </c>
      <c r="F2770" s="2" t="s">
        <v>5221</v>
      </c>
      <c r="G2770" s="2">
        <v>2769</v>
      </c>
      <c r="H2770" t="b">
        <v>1</v>
      </c>
      <c r="I2770" s="3">
        <v>43299.718553240738</v>
      </c>
      <c r="J2770" s="2">
        <v>2087</v>
      </c>
      <c r="K2770" s="2">
        <v>-23.639825999999999</v>
      </c>
      <c r="L2770" s="2">
        <v>-46.607307499999997</v>
      </c>
      <c r="M2770" s="2">
        <f>IF(AND(_332_2018_07_18_outfile_posicao[[#This Row],[hora bus]]=I2769,_332_2018_07_18_outfile_posicao[[#This Row],[lat bus]]=K2769,_332_2018_07_18_outfile_posicao[[#This Row],[lon bus]]=L2769),1,0)</f>
        <v>0</v>
      </c>
      <c r="N2770">
        <v>1</v>
      </c>
      <c r="O2770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770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770" s="4">
        <f>_332_2018_07_18_outfile_posicao[[#This Row],[8686,881807]]/_332_2018_07_18_outfile_posicao[[#Headers],[8686,881807]]</f>
        <v>5.2380543083378913E-4</v>
      </c>
      <c r="R2770">
        <f>_332_2018_07_18_outfile_posicao[[#This Row],[8686,881807]]-P2769</f>
        <v>0</v>
      </c>
      <c r="S2770">
        <f>(_332_2018_07_18_outfile_posicao[[#This Row],[hora bus]]-I2769)*86000</f>
        <v>44.791666499804705</v>
      </c>
      <c r="T2770">
        <f>_332_2018_07_18_outfile_posicao[[#This Row],[desloc]]/_332_2018_07_18_outfile_posicao[[#This Row],[seconds]]</f>
        <v>0</v>
      </c>
      <c r="U2770">
        <f>_332_2018_07_18_outfile_posicao[[#This Row],[spd m/s]]*3.6</f>
        <v>0</v>
      </c>
      <c r="V2770" s="2"/>
      <c r="W2770" s="2">
        <f>IF(_332_2018_07_18_outfile_posicao[[#This Row],[cod bus]]=F2769,0,1)</f>
        <v>0</v>
      </c>
      <c r="X2770" s="2">
        <f>IF(_332_2018_07_18_outfile_posicao[[#This Row],[desloc]]&gt;=0,0,1)</f>
        <v>0</v>
      </c>
      <c r="Y2770" s="2">
        <f>IF(AND(_332_2018_07_18_outfile_posicao[[#This Row],[spd m/s]]&lt;1,_332_2018_07_18_outfile_posicao[[#This Row],[spd m/s]]&lt;&gt;0),1,0)</f>
        <v>0</v>
      </c>
      <c r="Z2770" s="2">
        <f>IF(Z2769=0.5,IF(P2770&gt;=P2771,0.5,1),IF(_332_2018_07_18_outfile_posicao[[#This Row],[desloc]]&lt;-1000,IF(P2770&gt;=P2771,IF(AND(Z2769=0.5,P2770=P2771),0,IF(P2770&lt;700,0.5,0)),1),IF(AND(X2770&gt;0,X2769&gt;0,_332_2018_07_18_outfile_posicao[[#This Row],[8686,881807]]&lt;500,_332_2018_07_18_outfile_posicao[[#This Row],[desloc]]&gt;0),IF(_332_2018_07_18_outfile_posicao[[#This Row],[8686,881807]]&lt;500,1,0),0)))</f>
        <v>0.5</v>
      </c>
      <c r="AA2770" s="2">
        <f t="shared" si="43"/>
        <v>0</v>
      </c>
      <c r="AB2770" s="2">
        <f>IF(_332_2018_07_18_outfile_posicao[[#This Row],[inicio]]=1,0,IF(AB2769&gt;0,0.5,IF(_332_2018_07_18_outfile_posicao[[#This Row],[max dist]]=_332_2018_07_18_outfile_posicao[[#This Row],[8686,881807]],1,0)))</f>
        <v>0.5</v>
      </c>
      <c r="AC2770" s="2">
        <f>IF(_332_2018_07_18_outfile_posicao[[#This Row],[fim]]=0,AC2771+1,0)</f>
        <v>0</v>
      </c>
      <c r="AD2770" s="2"/>
      <c r="AE2770" s="2"/>
      <c r="AF2770" s="2"/>
      <c r="AG2770" s="2"/>
      <c r="AH2770" s="2"/>
      <c r="AI2770" s="2"/>
    </row>
    <row r="2771" spans="1:35" x14ac:dyDescent="0.25">
      <c r="A2771">
        <v>1950</v>
      </c>
      <c r="B2771">
        <v>2</v>
      </c>
      <c r="C2771" s="2" t="s">
        <v>4292</v>
      </c>
      <c r="D2771">
        <v>332</v>
      </c>
      <c r="E2771" s="2" t="s">
        <v>5224</v>
      </c>
      <c r="F2771" s="2" t="s">
        <v>5221</v>
      </c>
      <c r="G2771" s="2">
        <v>2770</v>
      </c>
      <c r="H2771" t="b">
        <v>1</v>
      </c>
      <c r="I2771" s="3">
        <v>43299.719074074077</v>
      </c>
      <c r="J2771" s="2">
        <v>2090</v>
      </c>
      <c r="K2771" s="2">
        <v>-23.639825999999999</v>
      </c>
      <c r="L2771" s="2">
        <v>-46.607307499999997</v>
      </c>
      <c r="M2771" s="2">
        <f>IF(AND(_332_2018_07_18_outfile_posicao[[#This Row],[hora bus]]=I2770,_332_2018_07_18_outfile_posicao[[#This Row],[lat bus]]=K2770,_332_2018_07_18_outfile_posicao[[#This Row],[lon bus]]=L2770),1,0)</f>
        <v>0</v>
      </c>
      <c r="N2771">
        <v>1</v>
      </c>
      <c r="O2771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771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771" s="4">
        <f>_332_2018_07_18_outfile_posicao[[#This Row],[8686,881807]]/_332_2018_07_18_outfile_posicao[[#Headers],[8686,881807]]</f>
        <v>5.2380543083378913E-4</v>
      </c>
      <c r="R2771">
        <f>_332_2018_07_18_outfile_posicao[[#This Row],[8686,881807]]-P2770</f>
        <v>0</v>
      </c>
      <c r="S2771">
        <f>(_332_2018_07_18_outfile_posicao[[#This Row],[hora bus]]-I2770)*86000</f>
        <v>44.79166712553706</v>
      </c>
      <c r="T2771">
        <f>_332_2018_07_18_outfile_posicao[[#This Row],[desloc]]/_332_2018_07_18_outfile_posicao[[#This Row],[seconds]]</f>
        <v>0</v>
      </c>
      <c r="U2771">
        <f>_332_2018_07_18_outfile_posicao[[#This Row],[spd m/s]]*3.6</f>
        <v>0</v>
      </c>
      <c r="V2771" s="2"/>
      <c r="W2771" s="2">
        <f>IF(_332_2018_07_18_outfile_posicao[[#This Row],[cod bus]]=F2770,0,1)</f>
        <v>0</v>
      </c>
      <c r="X2771" s="2">
        <f>IF(_332_2018_07_18_outfile_posicao[[#This Row],[desloc]]&gt;=0,0,1)</f>
        <v>0</v>
      </c>
      <c r="Y2771" s="2">
        <f>IF(AND(_332_2018_07_18_outfile_posicao[[#This Row],[spd m/s]]&lt;1,_332_2018_07_18_outfile_posicao[[#This Row],[spd m/s]]&lt;&gt;0),1,0)</f>
        <v>0</v>
      </c>
      <c r="Z2771" s="2">
        <f>IF(Z2770=0.5,IF(P2771&gt;=P2772,0.5,1),IF(_332_2018_07_18_outfile_posicao[[#This Row],[desloc]]&lt;-1000,IF(P2771&gt;=P2772,IF(AND(Z2770=0.5,P2771=P2772),0,IF(P2771&lt;700,0.5,0)),1),IF(AND(X2771&gt;0,X2770&gt;0,_332_2018_07_18_outfile_posicao[[#This Row],[8686,881807]]&lt;500,_332_2018_07_18_outfile_posicao[[#This Row],[desloc]]&gt;0),IF(_332_2018_07_18_outfile_posicao[[#This Row],[8686,881807]]&lt;500,1,0),0)))</f>
        <v>0.5</v>
      </c>
      <c r="AA2771" s="2">
        <f t="shared" si="43"/>
        <v>0</v>
      </c>
      <c r="AB2771" s="2">
        <f>IF(_332_2018_07_18_outfile_posicao[[#This Row],[inicio]]=1,0,IF(AB2770&gt;0,0.5,IF(_332_2018_07_18_outfile_posicao[[#This Row],[max dist]]=_332_2018_07_18_outfile_posicao[[#This Row],[8686,881807]],1,0)))</f>
        <v>0.5</v>
      </c>
      <c r="AC2771" s="2">
        <f>IF(_332_2018_07_18_outfile_posicao[[#This Row],[fim]]=0,AC2772+1,0)</f>
        <v>0</v>
      </c>
      <c r="AD2771" s="2"/>
      <c r="AE2771" s="2"/>
      <c r="AF2771" s="2"/>
      <c r="AG2771" s="2"/>
      <c r="AH2771" s="2"/>
      <c r="AI2771" s="2"/>
    </row>
    <row r="2772" spans="1:35" x14ac:dyDescent="0.25">
      <c r="A2772">
        <v>1952</v>
      </c>
      <c r="B2772">
        <v>2</v>
      </c>
      <c r="C2772" s="2" t="s">
        <v>4294</v>
      </c>
      <c r="D2772">
        <v>332</v>
      </c>
      <c r="E2772" s="2" t="s">
        <v>5425</v>
      </c>
      <c r="F2772" s="2" t="s">
        <v>5221</v>
      </c>
      <c r="G2772" s="2">
        <v>2771</v>
      </c>
      <c r="H2772" t="b">
        <v>1</v>
      </c>
      <c r="I2772" s="3">
        <v>43299.719594907408</v>
      </c>
      <c r="J2772" s="2">
        <v>2093</v>
      </c>
      <c r="K2772" s="2">
        <v>-23.639825999999999</v>
      </c>
      <c r="L2772" s="2">
        <v>-46.607307499999997</v>
      </c>
      <c r="M2772" s="2">
        <f>IF(AND(_332_2018_07_18_outfile_posicao[[#This Row],[hora bus]]=I2771,_332_2018_07_18_outfile_posicao[[#This Row],[lat bus]]=K2771,_332_2018_07_18_outfile_posicao[[#This Row],[lon bus]]=L2771),1,0)</f>
        <v>0</v>
      </c>
      <c r="N2772">
        <v>1</v>
      </c>
      <c r="O2772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772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772" s="4">
        <f>_332_2018_07_18_outfile_posicao[[#This Row],[8686,881807]]/_332_2018_07_18_outfile_posicao[[#Headers],[8686,881807]]</f>
        <v>5.2380543083378913E-4</v>
      </c>
      <c r="R2772">
        <f>_332_2018_07_18_outfile_posicao[[#This Row],[8686,881807]]-P2771</f>
        <v>0</v>
      </c>
      <c r="S2772">
        <f>(_332_2018_07_18_outfile_posicao[[#This Row],[hora bus]]-I2771)*86000</f>
        <v>44.791666499804705</v>
      </c>
      <c r="T2772">
        <f>_332_2018_07_18_outfile_posicao[[#This Row],[desloc]]/_332_2018_07_18_outfile_posicao[[#This Row],[seconds]]</f>
        <v>0</v>
      </c>
      <c r="U2772">
        <f>_332_2018_07_18_outfile_posicao[[#This Row],[spd m/s]]*3.6</f>
        <v>0</v>
      </c>
      <c r="V2772" s="2"/>
      <c r="W2772" s="2">
        <f>IF(_332_2018_07_18_outfile_posicao[[#This Row],[cod bus]]=F2771,0,1)</f>
        <v>0</v>
      </c>
      <c r="X2772" s="2">
        <f>IF(_332_2018_07_18_outfile_posicao[[#This Row],[desloc]]&gt;=0,0,1)</f>
        <v>0</v>
      </c>
      <c r="Y2772" s="2">
        <f>IF(AND(_332_2018_07_18_outfile_posicao[[#This Row],[spd m/s]]&lt;1,_332_2018_07_18_outfile_posicao[[#This Row],[spd m/s]]&lt;&gt;0),1,0)</f>
        <v>0</v>
      </c>
      <c r="Z2772" s="2">
        <f>IF(Z2771=0.5,IF(P2772&gt;=P2773,0.5,1),IF(_332_2018_07_18_outfile_posicao[[#This Row],[desloc]]&lt;-1000,IF(P2772&gt;=P2773,IF(AND(Z2771=0.5,P2772=P2773),0,IF(P2772&lt;700,0.5,0)),1),IF(AND(X2772&gt;0,X2771&gt;0,_332_2018_07_18_outfile_posicao[[#This Row],[8686,881807]]&lt;500,_332_2018_07_18_outfile_posicao[[#This Row],[desloc]]&gt;0),IF(_332_2018_07_18_outfile_posicao[[#This Row],[8686,881807]]&lt;500,1,0),0)))</f>
        <v>0.5</v>
      </c>
      <c r="AA2772" s="2">
        <f t="shared" si="43"/>
        <v>0</v>
      </c>
      <c r="AB2772" s="2">
        <f>IF(_332_2018_07_18_outfile_posicao[[#This Row],[inicio]]=1,0,IF(AB2771&gt;0,0.5,IF(_332_2018_07_18_outfile_posicao[[#This Row],[max dist]]=_332_2018_07_18_outfile_posicao[[#This Row],[8686,881807]],1,0)))</f>
        <v>0.5</v>
      </c>
      <c r="AC2772" s="2">
        <f>IF(_332_2018_07_18_outfile_posicao[[#This Row],[fim]]=0,AC2773+1,0)</f>
        <v>0</v>
      </c>
      <c r="AD2772" s="2"/>
      <c r="AE2772" s="2"/>
      <c r="AF2772" s="2"/>
      <c r="AG2772" s="2"/>
      <c r="AH2772" s="2"/>
      <c r="AI2772" s="2"/>
    </row>
    <row r="2773" spans="1:35" x14ac:dyDescent="0.25">
      <c r="A2773">
        <v>1953</v>
      </c>
      <c r="B2773">
        <v>2</v>
      </c>
      <c r="C2773" s="2" t="s">
        <v>4295</v>
      </c>
      <c r="D2773">
        <v>332</v>
      </c>
      <c r="E2773" s="2" t="s">
        <v>5426</v>
      </c>
      <c r="F2773" s="2" t="s">
        <v>5221</v>
      </c>
      <c r="G2773" s="2">
        <v>2772</v>
      </c>
      <c r="H2773" t="b">
        <v>1</v>
      </c>
      <c r="I2773" s="3">
        <v>43299.72011574074</v>
      </c>
      <c r="J2773" s="2">
        <v>2096</v>
      </c>
      <c r="K2773" s="2">
        <v>-23.639825999999999</v>
      </c>
      <c r="L2773" s="2">
        <v>-46.607307499999997</v>
      </c>
      <c r="M2773" s="2">
        <f>IF(AND(_332_2018_07_18_outfile_posicao[[#This Row],[hora bus]]=I2772,_332_2018_07_18_outfile_posicao[[#This Row],[lat bus]]=K2772,_332_2018_07_18_outfile_posicao[[#This Row],[lon bus]]=L2772),1,0)</f>
        <v>0</v>
      </c>
      <c r="N2773">
        <v>1</v>
      </c>
      <c r="O2773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773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773" s="4">
        <f>_332_2018_07_18_outfile_posicao[[#This Row],[8686,881807]]/_332_2018_07_18_outfile_posicao[[#Headers],[8686,881807]]</f>
        <v>5.2380543083378913E-4</v>
      </c>
      <c r="R2773">
        <f>_332_2018_07_18_outfile_posicao[[#This Row],[8686,881807]]-P2772</f>
        <v>0</v>
      </c>
      <c r="S2773">
        <f>(_332_2018_07_18_outfile_posicao[[#This Row],[hora bus]]-I2772)*86000</f>
        <v>44.791666499804705</v>
      </c>
      <c r="T2773">
        <f>_332_2018_07_18_outfile_posicao[[#This Row],[desloc]]/_332_2018_07_18_outfile_posicao[[#This Row],[seconds]]</f>
        <v>0</v>
      </c>
      <c r="U2773">
        <f>_332_2018_07_18_outfile_posicao[[#This Row],[spd m/s]]*3.6</f>
        <v>0</v>
      </c>
      <c r="V2773" s="2"/>
      <c r="W2773" s="2">
        <f>IF(_332_2018_07_18_outfile_posicao[[#This Row],[cod bus]]=F2772,0,1)</f>
        <v>0</v>
      </c>
      <c r="X2773" s="2">
        <f>IF(_332_2018_07_18_outfile_posicao[[#This Row],[desloc]]&gt;=0,0,1)</f>
        <v>0</v>
      </c>
      <c r="Y2773" s="2">
        <f>IF(AND(_332_2018_07_18_outfile_posicao[[#This Row],[spd m/s]]&lt;1,_332_2018_07_18_outfile_posicao[[#This Row],[spd m/s]]&lt;&gt;0),1,0)</f>
        <v>0</v>
      </c>
      <c r="Z2773" s="2">
        <f>IF(Z2772=0.5,IF(P2773&gt;=P2774,0.5,1),IF(_332_2018_07_18_outfile_posicao[[#This Row],[desloc]]&lt;-1000,IF(P2773&gt;=P2774,IF(AND(Z2772=0.5,P2773=P2774),0,IF(P2773&lt;700,0.5,0)),1),IF(AND(X2773&gt;0,X2772&gt;0,_332_2018_07_18_outfile_posicao[[#This Row],[8686,881807]]&lt;500,_332_2018_07_18_outfile_posicao[[#This Row],[desloc]]&gt;0),IF(_332_2018_07_18_outfile_posicao[[#This Row],[8686,881807]]&lt;500,1,0),0)))</f>
        <v>0.5</v>
      </c>
      <c r="AA2773" s="2">
        <f t="shared" si="43"/>
        <v>0</v>
      </c>
      <c r="AB2773" s="2">
        <f>IF(_332_2018_07_18_outfile_posicao[[#This Row],[inicio]]=1,0,IF(AB2772&gt;0,0.5,IF(_332_2018_07_18_outfile_posicao[[#This Row],[max dist]]=_332_2018_07_18_outfile_posicao[[#This Row],[8686,881807]],1,0)))</f>
        <v>0.5</v>
      </c>
      <c r="AC2773" s="2">
        <f>IF(_332_2018_07_18_outfile_posicao[[#This Row],[fim]]=0,AC2774+1,0)</f>
        <v>0</v>
      </c>
      <c r="AD2773" s="2"/>
      <c r="AE2773" s="2"/>
      <c r="AF2773" s="2"/>
      <c r="AG2773" s="2"/>
      <c r="AH2773" s="2"/>
      <c r="AI2773" s="2"/>
    </row>
    <row r="2774" spans="1:35" x14ac:dyDescent="0.25">
      <c r="A2774">
        <v>1955</v>
      </c>
      <c r="B2774">
        <v>2</v>
      </c>
      <c r="C2774" s="2" t="s">
        <v>4297</v>
      </c>
      <c r="D2774">
        <v>332</v>
      </c>
      <c r="E2774" s="2" t="s">
        <v>5427</v>
      </c>
      <c r="F2774" s="2" t="s">
        <v>5221</v>
      </c>
      <c r="G2774" s="2">
        <v>2773</v>
      </c>
      <c r="H2774" t="b">
        <v>1</v>
      </c>
      <c r="I2774" s="3">
        <v>43299.720636574071</v>
      </c>
      <c r="J2774" s="2">
        <v>2099</v>
      </c>
      <c r="K2774" s="2">
        <v>-23.639825999999999</v>
      </c>
      <c r="L2774" s="2">
        <v>-46.607307499999997</v>
      </c>
      <c r="M2774" s="2">
        <f>IF(AND(_332_2018_07_18_outfile_posicao[[#This Row],[hora bus]]=I2773,_332_2018_07_18_outfile_posicao[[#This Row],[lat bus]]=K2773,_332_2018_07_18_outfile_posicao[[#This Row],[lon bus]]=L2773),1,0)</f>
        <v>0</v>
      </c>
      <c r="N2774">
        <v>1</v>
      </c>
      <c r="O2774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774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774" s="4">
        <f>_332_2018_07_18_outfile_posicao[[#This Row],[8686,881807]]/_332_2018_07_18_outfile_posicao[[#Headers],[8686,881807]]</f>
        <v>5.2380543083378913E-4</v>
      </c>
      <c r="R2774">
        <f>_332_2018_07_18_outfile_posicao[[#This Row],[8686,881807]]-P2773</f>
        <v>0</v>
      </c>
      <c r="S2774">
        <f>(_332_2018_07_18_outfile_posicao[[#This Row],[hora bus]]-I2773)*86000</f>
        <v>44.791666499804705</v>
      </c>
      <c r="T2774">
        <f>_332_2018_07_18_outfile_posicao[[#This Row],[desloc]]/_332_2018_07_18_outfile_posicao[[#This Row],[seconds]]</f>
        <v>0</v>
      </c>
      <c r="U2774">
        <f>_332_2018_07_18_outfile_posicao[[#This Row],[spd m/s]]*3.6</f>
        <v>0</v>
      </c>
      <c r="V2774" s="2"/>
      <c r="W2774" s="2">
        <f>IF(_332_2018_07_18_outfile_posicao[[#This Row],[cod bus]]=F2773,0,1)</f>
        <v>0</v>
      </c>
      <c r="X2774" s="2">
        <f>IF(_332_2018_07_18_outfile_posicao[[#This Row],[desloc]]&gt;=0,0,1)</f>
        <v>0</v>
      </c>
      <c r="Y2774" s="2">
        <f>IF(AND(_332_2018_07_18_outfile_posicao[[#This Row],[spd m/s]]&lt;1,_332_2018_07_18_outfile_posicao[[#This Row],[spd m/s]]&lt;&gt;0),1,0)</f>
        <v>0</v>
      </c>
      <c r="Z2774" s="2">
        <f>IF(Z2773=0.5,IF(P2774&gt;=P2775,0.5,1),IF(_332_2018_07_18_outfile_posicao[[#This Row],[desloc]]&lt;-1000,IF(P2774&gt;=P2775,IF(AND(Z2773=0.5,P2774=P2775),0,IF(P2774&lt;700,0.5,0)),1),IF(AND(X2774&gt;0,X2773&gt;0,_332_2018_07_18_outfile_posicao[[#This Row],[8686,881807]]&lt;500,_332_2018_07_18_outfile_posicao[[#This Row],[desloc]]&gt;0),IF(_332_2018_07_18_outfile_posicao[[#This Row],[8686,881807]]&lt;500,1,0),0)))</f>
        <v>0.5</v>
      </c>
      <c r="AA2774" s="2">
        <f t="shared" si="43"/>
        <v>0</v>
      </c>
      <c r="AB2774" s="2">
        <f>IF(_332_2018_07_18_outfile_posicao[[#This Row],[inicio]]=1,0,IF(AB2773&gt;0,0.5,IF(_332_2018_07_18_outfile_posicao[[#This Row],[max dist]]=_332_2018_07_18_outfile_posicao[[#This Row],[8686,881807]],1,0)))</f>
        <v>0.5</v>
      </c>
      <c r="AC2774" s="2">
        <f>IF(_332_2018_07_18_outfile_posicao[[#This Row],[fim]]=0,AC2775+1,0)</f>
        <v>0</v>
      </c>
      <c r="AD2774" s="2"/>
      <c r="AE2774" s="2"/>
      <c r="AF2774" s="2"/>
      <c r="AG2774" s="2"/>
      <c r="AH2774" s="2"/>
      <c r="AI2774" s="2"/>
    </row>
    <row r="2775" spans="1:35" x14ac:dyDescent="0.25">
      <c r="A2775">
        <v>1956</v>
      </c>
      <c r="B2775">
        <v>2</v>
      </c>
      <c r="C2775" s="2" t="s">
        <v>4298</v>
      </c>
      <c r="D2775">
        <v>332</v>
      </c>
      <c r="E2775" s="2" t="s">
        <v>5427</v>
      </c>
      <c r="F2775" s="2" t="s">
        <v>5221</v>
      </c>
      <c r="G2775" s="2">
        <v>2774</v>
      </c>
      <c r="H2775" t="b">
        <v>1</v>
      </c>
      <c r="I2775" s="3">
        <v>43299.72115740741</v>
      </c>
      <c r="J2775" s="2">
        <v>2102</v>
      </c>
      <c r="K2775" s="2">
        <v>-23.639825999999999</v>
      </c>
      <c r="L2775" s="2">
        <v>-46.607307499999997</v>
      </c>
      <c r="M2775" s="2">
        <f>IF(AND(_332_2018_07_18_outfile_posicao[[#This Row],[hora bus]]=I2774,_332_2018_07_18_outfile_posicao[[#This Row],[lat bus]]=K2774,_332_2018_07_18_outfile_posicao[[#This Row],[lon bus]]=L2774),1,0)</f>
        <v>0</v>
      </c>
      <c r="N2775">
        <v>1</v>
      </c>
      <c r="O2775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775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775" s="4">
        <f>_332_2018_07_18_outfile_posicao[[#This Row],[8686,881807]]/_332_2018_07_18_outfile_posicao[[#Headers],[8686,881807]]</f>
        <v>5.2380543083378913E-4</v>
      </c>
      <c r="R2775">
        <f>_332_2018_07_18_outfile_posicao[[#This Row],[8686,881807]]-P2774</f>
        <v>0</v>
      </c>
      <c r="S2775">
        <f>(_332_2018_07_18_outfile_posicao[[#This Row],[hora bus]]-I2774)*86000</f>
        <v>44.79166712553706</v>
      </c>
      <c r="T2775">
        <f>_332_2018_07_18_outfile_posicao[[#This Row],[desloc]]/_332_2018_07_18_outfile_posicao[[#This Row],[seconds]]</f>
        <v>0</v>
      </c>
      <c r="U2775">
        <f>_332_2018_07_18_outfile_posicao[[#This Row],[spd m/s]]*3.6</f>
        <v>0</v>
      </c>
      <c r="V2775" s="2"/>
      <c r="W2775" s="2">
        <f>IF(_332_2018_07_18_outfile_posicao[[#This Row],[cod bus]]=F2774,0,1)</f>
        <v>0</v>
      </c>
      <c r="X2775" s="2">
        <f>IF(_332_2018_07_18_outfile_posicao[[#This Row],[desloc]]&gt;=0,0,1)</f>
        <v>0</v>
      </c>
      <c r="Y2775" s="2">
        <f>IF(AND(_332_2018_07_18_outfile_posicao[[#This Row],[spd m/s]]&lt;1,_332_2018_07_18_outfile_posicao[[#This Row],[spd m/s]]&lt;&gt;0),1,0)</f>
        <v>0</v>
      </c>
      <c r="Z2775" s="2">
        <f>IF(Z2774=0.5,IF(P2775&gt;=P2776,0.5,1),IF(_332_2018_07_18_outfile_posicao[[#This Row],[desloc]]&lt;-1000,IF(P2775&gt;=P2776,IF(AND(Z2774=0.5,P2775=P2776),0,IF(P2775&lt;700,0.5,0)),1),IF(AND(X2775&gt;0,X2774&gt;0,_332_2018_07_18_outfile_posicao[[#This Row],[8686,881807]]&lt;500,_332_2018_07_18_outfile_posicao[[#This Row],[desloc]]&gt;0),IF(_332_2018_07_18_outfile_posicao[[#This Row],[8686,881807]]&lt;500,1,0),0)))</f>
        <v>0.5</v>
      </c>
      <c r="AA2775" s="2">
        <f t="shared" si="43"/>
        <v>0</v>
      </c>
      <c r="AB2775" s="2">
        <f>IF(_332_2018_07_18_outfile_posicao[[#This Row],[inicio]]=1,0,IF(AB2774&gt;0,0.5,IF(_332_2018_07_18_outfile_posicao[[#This Row],[max dist]]=_332_2018_07_18_outfile_posicao[[#This Row],[8686,881807]],1,0)))</f>
        <v>0.5</v>
      </c>
      <c r="AC2775" s="2">
        <f>IF(_332_2018_07_18_outfile_posicao[[#This Row],[fim]]=0,AC2776+1,0)</f>
        <v>0</v>
      </c>
      <c r="AD2775" s="2"/>
      <c r="AE2775" s="2"/>
      <c r="AF2775" s="2"/>
      <c r="AG2775" s="2"/>
      <c r="AH2775" s="2"/>
      <c r="AI2775" s="2"/>
    </row>
    <row r="2776" spans="1:35" x14ac:dyDescent="0.25">
      <c r="A2776">
        <v>1958</v>
      </c>
      <c r="B2776">
        <v>2</v>
      </c>
      <c r="C2776" s="2" t="s">
        <v>4300</v>
      </c>
      <c r="D2776">
        <v>332</v>
      </c>
      <c r="E2776" s="2" t="s">
        <v>5428</v>
      </c>
      <c r="F2776" s="2" t="s">
        <v>5221</v>
      </c>
      <c r="G2776" s="2">
        <v>2775</v>
      </c>
      <c r="H2776" t="b">
        <v>1</v>
      </c>
      <c r="I2776" s="3">
        <v>43299.721921296295</v>
      </c>
      <c r="J2776" s="2">
        <v>2105</v>
      </c>
      <c r="K2776" s="2">
        <v>-23.639825999999999</v>
      </c>
      <c r="L2776" s="2">
        <v>-46.607307499999997</v>
      </c>
      <c r="M2776" s="2">
        <f>IF(AND(_332_2018_07_18_outfile_posicao[[#This Row],[hora bus]]=I2775,_332_2018_07_18_outfile_posicao[[#This Row],[lat bus]]=K2775,_332_2018_07_18_outfile_posicao[[#This Row],[lon bus]]=L2775),1,0)</f>
        <v>0</v>
      </c>
      <c r="N2776">
        <v>1</v>
      </c>
      <c r="O2776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776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776" s="4">
        <f>_332_2018_07_18_outfile_posicao[[#This Row],[8686,881807]]/_332_2018_07_18_outfile_posicao[[#Headers],[8686,881807]]</f>
        <v>5.2380543083378913E-4</v>
      </c>
      <c r="R2776">
        <f>_332_2018_07_18_outfile_posicao[[#This Row],[8686,881807]]-P2775</f>
        <v>0</v>
      </c>
      <c r="S2776">
        <f>(_332_2018_07_18_outfile_posicao[[#This Row],[hora bus]]-I2775)*86000</f>
        <v>65.694444157998078</v>
      </c>
      <c r="T2776">
        <f>_332_2018_07_18_outfile_posicao[[#This Row],[desloc]]/_332_2018_07_18_outfile_posicao[[#This Row],[seconds]]</f>
        <v>0</v>
      </c>
      <c r="U2776">
        <f>_332_2018_07_18_outfile_posicao[[#This Row],[spd m/s]]*3.6</f>
        <v>0</v>
      </c>
      <c r="V2776" s="2"/>
      <c r="W2776" s="2">
        <f>IF(_332_2018_07_18_outfile_posicao[[#This Row],[cod bus]]=F2775,0,1)</f>
        <v>0</v>
      </c>
      <c r="X2776" s="2">
        <f>IF(_332_2018_07_18_outfile_posicao[[#This Row],[desloc]]&gt;=0,0,1)</f>
        <v>0</v>
      </c>
      <c r="Y2776" s="2">
        <f>IF(AND(_332_2018_07_18_outfile_posicao[[#This Row],[spd m/s]]&lt;1,_332_2018_07_18_outfile_posicao[[#This Row],[spd m/s]]&lt;&gt;0),1,0)</f>
        <v>0</v>
      </c>
      <c r="Z2776" s="2">
        <f>IF(Z2775=0.5,IF(P2776&gt;=P2777,0.5,1),IF(_332_2018_07_18_outfile_posicao[[#This Row],[desloc]]&lt;-1000,IF(P2776&gt;=P2777,IF(AND(Z2775=0.5,P2776=P2777),0,IF(P2776&lt;700,0.5,0)),1),IF(AND(X2776&gt;0,X2775&gt;0,_332_2018_07_18_outfile_posicao[[#This Row],[8686,881807]]&lt;500,_332_2018_07_18_outfile_posicao[[#This Row],[desloc]]&gt;0),IF(_332_2018_07_18_outfile_posicao[[#This Row],[8686,881807]]&lt;500,1,0),0)))</f>
        <v>1</v>
      </c>
      <c r="AA2776" s="2">
        <f t="shared" si="43"/>
        <v>0</v>
      </c>
      <c r="AB2776" s="2">
        <f>IF(_332_2018_07_18_outfile_posicao[[#This Row],[inicio]]=1,0,IF(AB2775&gt;0,0.5,IF(_332_2018_07_18_outfile_posicao[[#This Row],[max dist]]=_332_2018_07_18_outfile_posicao[[#This Row],[8686,881807]],1,0)))</f>
        <v>0</v>
      </c>
      <c r="AC2776" s="2">
        <f>IF(_332_2018_07_18_outfile_posicao[[#This Row],[fim]]=0,AC2777+1,0)</f>
        <v>37</v>
      </c>
      <c r="AD2776" s="2"/>
      <c r="AE2776" s="2"/>
      <c r="AF2776" s="2"/>
      <c r="AG2776" s="2"/>
      <c r="AH2776" s="2"/>
      <c r="AI2776" s="2"/>
    </row>
    <row r="2777" spans="1:35" x14ac:dyDescent="0.25">
      <c r="A2777">
        <v>1960</v>
      </c>
      <c r="B2777">
        <v>2</v>
      </c>
      <c r="C2777" s="2" t="s">
        <v>4302</v>
      </c>
      <c r="D2777">
        <v>332</v>
      </c>
      <c r="E2777" s="2" t="s">
        <v>5429</v>
      </c>
      <c r="F2777" s="2" t="s">
        <v>5221</v>
      </c>
      <c r="G2777" s="2">
        <v>2776</v>
      </c>
      <c r="H2777" t="b">
        <v>1</v>
      </c>
      <c r="I2777" s="3">
        <v>43299.722418981481</v>
      </c>
      <c r="J2777" s="2">
        <v>2108</v>
      </c>
      <c r="K2777" s="2">
        <v>-23.6370945</v>
      </c>
      <c r="L2777" s="2">
        <v>-46.607616499999999</v>
      </c>
      <c r="M2777" s="2">
        <f>IF(AND(_332_2018_07_18_outfile_posicao[[#This Row],[hora bus]]=I2776,_332_2018_07_18_outfile_posicao[[#This Row],[lat bus]]=K2776,_332_2018_07_18_outfile_posicao[[#This Row],[lon bus]]=L2776),1,0)</f>
        <v>0</v>
      </c>
      <c r="N2777">
        <v>28</v>
      </c>
      <c r="O2777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0.49999997497523901</v>
      </c>
      <c r="P2777">
        <f>VLOOKUP(_332_2018_07_18_outfile_posicao[[#This Row],[shape]],shape!A:D,4,0)+VLOOKUP(_332_2018_07_18_outfile_posicao[[#This Row],[shape]]+1,shape!A:E,5,0)*_332_2018_07_18_outfile_posicao[[#This Row],[% avanc]]</f>
        <v>345.95506661755348</v>
      </c>
      <c r="Q2777" s="4">
        <f>_332_2018_07_18_outfile_posicao[[#This Row],[8686,881807]]/_332_2018_07_18_outfile_posicao[[#Headers],[8686,881807]]</f>
        <v>3.9824999845028221E-2</v>
      </c>
      <c r="R2777">
        <f>_332_2018_07_18_outfile_posicao[[#This Row],[8686,881807]]-P2776</f>
        <v>341.40483075003567</v>
      </c>
      <c r="S2777">
        <f>(_332_2018_07_18_outfile_posicao[[#This Row],[hora bus]]-I2776)*86000</f>
        <v>42.80092591943685</v>
      </c>
      <c r="T2777">
        <f>_332_2018_07_18_outfile_posicao[[#This Row],[desloc]]/_332_2018_07_18_outfile_posicao[[#This Row],[seconds]]</f>
        <v>7.9765758197066523</v>
      </c>
      <c r="U2777">
        <f>_332_2018_07_18_outfile_posicao[[#This Row],[spd m/s]]*3.6</f>
        <v>28.715672950943947</v>
      </c>
      <c r="V2777" s="2"/>
      <c r="W2777" s="2">
        <f>IF(_332_2018_07_18_outfile_posicao[[#This Row],[cod bus]]=F2776,0,1)</f>
        <v>0</v>
      </c>
      <c r="X2777" s="2">
        <f>IF(_332_2018_07_18_outfile_posicao[[#This Row],[desloc]]&gt;=0,0,1)</f>
        <v>0</v>
      </c>
      <c r="Y2777" s="2">
        <f>IF(AND(_332_2018_07_18_outfile_posicao[[#This Row],[spd m/s]]&lt;1,_332_2018_07_18_outfile_posicao[[#This Row],[spd m/s]]&lt;&gt;0),1,0)</f>
        <v>0</v>
      </c>
      <c r="Z2777" s="2">
        <f>IF(Z2776=0.5,IF(P2777&gt;=P2778,0.5,1),IF(_332_2018_07_18_outfile_posicao[[#This Row],[desloc]]&lt;-1000,IF(P2777&gt;=P2778,IF(AND(Z2776=0.5,P2777=P2778),0,IF(P2777&lt;700,0.5,0)),1),IF(AND(X2777&gt;0,X2776&gt;0,_332_2018_07_18_outfile_posicao[[#This Row],[8686,881807]]&lt;500,_332_2018_07_18_outfile_posicao[[#This Row],[desloc]]&gt;0),IF(_332_2018_07_18_outfile_posicao[[#This Row],[8686,881807]]&lt;500,1,0),0)))</f>
        <v>0</v>
      </c>
      <c r="AA2777" s="2">
        <f t="shared" si="43"/>
        <v>7648.1791087129595</v>
      </c>
      <c r="AB2777" s="2">
        <f>IF(_332_2018_07_18_outfile_posicao[[#This Row],[inicio]]=1,0,IF(AB2776&gt;0,0.5,IF(_332_2018_07_18_outfile_posicao[[#This Row],[max dist]]=_332_2018_07_18_outfile_posicao[[#This Row],[8686,881807]],1,0)))</f>
        <v>0</v>
      </c>
      <c r="AC2777" s="2">
        <f>IF(_332_2018_07_18_outfile_posicao[[#This Row],[fim]]=0,AC2778+1,0)</f>
        <v>36</v>
      </c>
      <c r="AD2777" s="2"/>
      <c r="AE2777" s="2"/>
      <c r="AF2777" s="2"/>
      <c r="AG2777" s="2"/>
      <c r="AH2777" s="2"/>
      <c r="AI2777" s="2"/>
    </row>
    <row r="2778" spans="1:35" x14ac:dyDescent="0.25">
      <c r="A2778">
        <v>1961</v>
      </c>
      <c r="B2778">
        <v>2</v>
      </c>
      <c r="C2778" s="2" t="s">
        <v>4303</v>
      </c>
      <c r="D2778">
        <v>332</v>
      </c>
      <c r="E2778" s="2" t="s">
        <v>5430</v>
      </c>
      <c r="F2778" s="2" t="s">
        <v>5221</v>
      </c>
      <c r="G2778" s="2">
        <v>2777</v>
      </c>
      <c r="H2778" t="b">
        <v>1</v>
      </c>
      <c r="I2778" s="3">
        <v>43299.722939814812</v>
      </c>
      <c r="J2778" s="2">
        <v>2111</v>
      </c>
      <c r="K2778" s="2">
        <v>-23.635954999999999</v>
      </c>
      <c r="L2778" s="2">
        <v>-46.606438500000003</v>
      </c>
      <c r="M2778" s="2">
        <f>IF(AND(_332_2018_07_18_outfile_posicao[[#This Row],[hora bus]]=I2777,_332_2018_07_18_outfile_posicao[[#This Row],[lat bus]]=K2777,_332_2018_07_18_outfile_posicao[[#This Row],[lon bus]]=L2777),1,0)</f>
        <v>0</v>
      </c>
      <c r="N2778">
        <v>43</v>
      </c>
      <c r="O2778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0.49999999999739636</v>
      </c>
      <c r="P2778">
        <f>VLOOKUP(_332_2018_07_18_outfile_posicao[[#This Row],[shape]],shape!A:D,4,0)+VLOOKUP(_332_2018_07_18_outfile_posicao[[#This Row],[shape]]+1,shape!A:E,5,0)*_332_2018_07_18_outfile_posicao[[#This Row],[% avanc]]</f>
        <v>567.81695115705065</v>
      </c>
      <c r="Q2778" s="4">
        <f>_332_2018_07_18_outfile_posicao[[#This Row],[8686,881807]]/_332_2018_07_18_outfile_posicao[[#Headers],[8686,881807]]</f>
        <v>6.5364875886707308E-2</v>
      </c>
      <c r="R2778">
        <f>_332_2018_07_18_outfile_posicao[[#This Row],[8686,881807]]-P2777</f>
        <v>221.86188453949717</v>
      </c>
      <c r="S2778">
        <f>(_332_2018_07_18_outfile_posicao[[#This Row],[hora bus]]-I2777)*86000</f>
        <v>44.791666499804705</v>
      </c>
      <c r="T2778">
        <f>_332_2018_07_18_outfile_posicao[[#This Row],[desloc]]/_332_2018_07_18_outfile_posicao[[#This Row],[seconds]]</f>
        <v>4.9531955802641212</v>
      </c>
      <c r="U2778">
        <f>_332_2018_07_18_outfile_posicao[[#This Row],[spd m/s]]*3.6</f>
        <v>17.831504088950837</v>
      </c>
      <c r="V2778" s="2"/>
      <c r="W2778" s="2">
        <f>IF(_332_2018_07_18_outfile_posicao[[#This Row],[cod bus]]=F2777,0,1)</f>
        <v>0</v>
      </c>
      <c r="X2778" s="2">
        <f>IF(_332_2018_07_18_outfile_posicao[[#This Row],[desloc]]&gt;=0,0,1)</f>
        <v>0</v>
      </c>
      <c r="Y2778" s="2">
        <f>IF(AND(_332_2018_07_18_outfile_posicao[[#This Row],[spd m/s]]&lt;1,_332_2018_07_18_outfile_posicao[[#This Row],[spd m/s]]&lt;&gt;0),1,0)</f>
        <v>0</v>
      </c>
      <c r="Z2778" s="2">
        <f>IF(Z2777=0.5,IF(P2778&gt;=P2779,0.5,1),IF(_332_2018_07_18_outfile_posicao[[#This Row],[desloc]]&lt;-1000,IF(P2778&gt;=P2779,IF(AND(Z2777=0.5,P2778=P2779),0,IF(P2778&lt;700,0.5,0)),1),IF(AND(X2778&gt;0,X2777&gt;0,_332_2018_07_18_outfile_posicao[[#This Row],[8686,881807]]&lt;500,_332_2018_07_18_outfile_posicao[[#This Row],[desloc]]&gt;0),IF(_332_2018_07_18_outfile_posicao[[#This Row],[8686,881807]]&lt;500,1,0),0)))</f>
        <v>0</v>
      </c>
      <c r="AA2778" s="2">
        <f t="shared" si="43"/>
        <v>7648.1791087129595</v>
      </c>
      <c r="AB2778" s="2">
        <f>IF(_332_2018_07_18_outfile_posicao[[#This Row],[inicio]]=1,0,IF(AB2777&gt;0,0.5,IF(_332_2018_07_18_outfile_posicao[[#This Row],[max dist]]=_332_2018_07_18_outfile_posicao[[#This Row],[8686,881807]],1,0)))</f>
        <v>0</v>
      </c>
      <c r="AC2778" s="2">
        <f>IF(_332_2018_07_18_outfile_posicao[[#This Row],[fim]]=0,AC2779+1,0)</f>
        <v>35</v>
      </c>
      <c r="AD2778" s="2"/>
      <c r="AE2778" s="2"/>
      <c r="AF2778" s="2"/>
      <c r="AG2778" s="2"/>
      <c r="AH2778" s="2"/>
      <c r="AI2778" s="2"/>
    </row>
    <row r="2779" spans="1:35" x14ac:dyDescent="0.25">
      <c r="A2779">
        <v>1963</v>
      </c>
      <c r="B2779">
        <v>2</v>
      </c>
      <c r="C2779" s="2" t="s">
        <v>4305</v>
      </c>
      <c r="D2779">
        <v>332</v>
      </c>
      <c r="E2779" s="2" t="s">
        <v>5431</v>
      </c>
      <c r="F2779" s="2" t="s">
        <v>5221</v>
      </c>
      <c r="G2779" s="2">
        <v>2778</v>
      </c>
      <c r="H2779" t="b">
        <v>1</v>
      </c>
      <c r="I2779" s="3">
        <v>43299.723460648151</v>
      </c>
      <c r="J2779" s="2">
        <v>2114</v>
      </c>
      <c r="K2779" s="2">
        <v>-23.635954999999999</v>
      </c>
      <c r="L2779" s="2">
        <v>-46.606438500000003</v>
      </c>
      <c r="M2779" s="2">
        <f>IF(AND(_332_2018_07_18_outfile_posicao[[#This Row],[hora bus]]=I2778,_332_2018_07_18_outfile_posicao[[#This Row],[lat bus]]=K2778,_332_2018_07_18_outfile_posicao[[#This Row],[lon bus]]=L2778),1,0)</f>
        <v>0</v>
      </c>
      <c r="N2779">
        <v>43</v>
      </c>
      <c r="O2779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0.49999999999739636</v>
      </c>
      <c r="P2779">
        <f>VLOOKUP(_332_2018_07_18_outfile_posicao[[#This Row],[shape]],shape!A:D,4,0)+VLOOKUP(_332_2018_07_18_outfile_posicao[[#This Row],[shape]]+1,shape!A:E,5,0)*_332_2018_07_18_outfile_posicao[[#This Row],[% avanc]]</f>
        <v>567.81695115705065</v>
      </c>
      <c r="Q2779" s="4">
        <f>_332_2018_07_18_outfile_posicao[[#This Row],[8686,881807]]/_332_2018_07_18_outfile_posicao[[#Headers],[8686,881807]]</f>
        <v>6.5364875886707308E-2</v>
      </c>
      <c r="R2779">
        <f>_332_2018_07_18_outfile_posicao[[#This Row],[8686,881807]]-P2778</f>
        <v>0</v>
      </c>
      <c r="S2779">
        <f>(_332_2018_07_18_outfile_posicao[[#This Row],[hora bus]]-I2778)*86000</f>
        <v>44.79166712553706</v>
      </c>
      <c r="T2779">
        <f>_332_2018_07_18_outfile_posicao[[#This Row],[desloc]]/_332_2018_07_18_outfile_posicao[[#This Row],[seconds]]</f>
        <v>0</v>
      </c>
      <c r="U2779">
        <f>_332_2018_07_18_outfile_posicao[[#This Row],[spd m/s]]*3.6</f>
        <v>0</v>
      </c>
      <c r="V2779" s="2"/>
      <c r="W2779" s="2">
        <f>IF(_332_2018_07_18_outfile_posicao[[#This Row],[cod bus]]=F2778,0,1)</f>
        <v>0</v>
      </c>
      <c r="X2779" s="2">
        <f>IF(_332_2018_07_18_outfile_posicao[[#This Row],[desloc]]&gt;=0,0,1)</f>
        <v>0</v>
      </c>
      <c r="Y2779" s="2">
        <f>IF(AND(_332_2018_07_18_outfile_posicao[[#This Row],[spd m/s]]&lt;1,_332_2018_07_18_outfile_posicao[[#This Row],[spd m/s]]&lt;&gt;0),1,0)</f>
        <v>0</v>
      </c>
      <c r="Z2779" s="2">
        <f>IF(Z2778=0.5,IF(P2779&gt;=P2780,0.5,1),IF(_332_2018_07_18_outfile_posicao[[#This Row],[desloc]]&lt;-1000,IF(P2779&gt;=P2780,IF(AND(Z2778=0.5,P2779=P2780),0,IF(P2779&lt;700,0.5,0)),1),IF(AND(X2779&gt;0,X2778&gt;0,_332_2018_07_18_outfile_posicao[[#This Row],[8686,881807]]&lt;500,_332_2018_07_18_outfile_posicao[[#This Row],[desloc]]&gt;0),IF(_332_2018_07_18_outfile_posicao[[#This Row],[8686,881807]]&lt;500,1,0),0)))</f>
        <v>0</v>
      </c>
      <c r="AA2779" s="2">
        <f t="shared" si="43"/>
        <v>7648.1791087129595</v>
      </c>
      <c r="AB2779" s="2">
        <f>IF(_332_2018_07_18_outfile_posicao[[#This Row],[inicio]]=1,0,IF(AB2778&gt;0,0.5,IF(_332_2018_07_18_outfile_posicao[[#This Row],[max dist]]=_332_2018_07_18_outfile_posicao[[#This Row],[8686,881807]],1,0)))</f>
        <v>0</v>
      </c>
      <c r="AC2779" s="2">
        <f>IF(_332_2018_07_18_outfile_posicao[[#This Row],[fim]]=0,AC2780+1,0)</f>
        <v>34</v>
      </c>
      <c r="AD2779" s="2"/>
      <c r="AE2779" s="2"/>
      <c r="AF2779" s="2"/>
      <c r="AG2779" s="2"/>
      <c r="AH2779" s="2"/>
      <c r="AI2779" s="2"/>
    </row>
    <row r="2780" spans="1:35" x14ac:dyDescent="0.25">
      <c r="A2780">
        <v>1964</v>
      </c>
      <c r="B2780">
        <v>2</v>
      </c>
      <c r="C2780" s="2" t="s">
        <v>4306</v>
      </c>
      <c r="D2780">
        <v>332</v>
      </c>
      <c r="E2780" s="2" t="s">
        <v>5431</v>
      </c>
      <c r="F2780" s="2" t="s">
        <v>5221</v>
      </c>
      <c r="G2780" s="2">
        <v>2779</v>
      </c>
      <c r="H2780" t="b">
        <v>1</v>
      </c>
      <c r="I2780" s="3">
        <v>43299.723981481482</v>
      </c>
      <c r="J2780" s="2">
        <v>2117</v>
      </c>
      <c r="K2780" s="2">
        <v>-23.634941999999999</v>
      </c>
      <c r="L2780" s="2">
        <v>-46.605916000000001</v>
      </c>
      <c r="M2780" s="2">
        <f>IF(AND(_332_2018_07_18_outfile_posicao[[#This Row],[hora bus]]=I2779,_332_2018_07_18_outfile_posicao[[#This Row],[lat bus]]=K2779,_332_2018_07_18_outfile_posicao[[#This Row],[lon bus]]=L2779),1,0)</f>
        <v>0</v>
      </c>
      <c r="N2780">
        <v>50</v>
      </c>
      <c r="O2780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0.49999996404358149</v>
      </c>
      <c r="P2780">
        <f>VLOOKUP(_332_2018_07_18_outfile_posicao[[#This Row],[shape]],shape!A:D,4,0)+VLOOKUP(_332_2018_07_18_outfile_posicao[[#This Row],[shape]]+1,shape!A:E,5,0)*_332_2018_07_18_outfile_posicao[[#This Row],[% avanc]]</f>
        <v>695.18935115095212</v>
      </c>
      <c r="Q2780" s="4">
        <f>_332_2018_07_18_outfile_posicao[[#This Row],[8686,881807]]/_332_2018_07_18_outfile_posicao[[#Headers],[8686,881807]]</f>
        <v>8.0027490484647745E-2</v>
      </c>
      <c r="R2780">
        <f>_332_2018_07_18_outfile_posicao[[#This Row],[8686,881807]]-P2779</f>
        <v>127.37239999390147</v>
      </c>
      <c r="S2780">
        <f>(_332_2018_07_18_outfile_posicao[[#This Row],[hora bus]]-I2779)*86000</f>
        <v>44.791666499804705</v>
      </c>
      <c r="T2780">
        <f>_332_2018_07_18_outfile_posicao[[#This Row],[desloc]]/_332_2018_07_18_outfile_posicao[[#This Row],[seconds]]</f>
        <v>2.8436628941782467</v>
      </c>
      <c r="U2780">
        <f>_332_2018_07_18_outfile_posicao[[#This Row],[spd m/s]]*3.6</f>
        <v>10.237186419041688</v>
      </c>
      <c r="V2780" s="2"/>
      <c r="W2780" s="2">
        <f>IF(_332_2018_07_18_outfile_posicao[[#This Row],[cod bus]]=F2779,0,1)</f>
        <v>0</v>
      </c>
      <c r="X2780" s="2">
        <f>IF(_332_2018_07_18_outfile_posicao[[#This Row],[desloc]]&gt;=0,0,1)</f>
        <v>0</v>
      </c>
      <c r="Y2780" s="2">
        <f>IF(AND(_332_2018_07_18_outfile_posicao[[#This Row],[spd m/s]]&lt;1,_332_2018_07_18_outfile_posicao[[#This Row],[spd m/s]]&lt;&gt;0),1,0)</f>
        <v>0</v>
      </c>
      <c r="Z2780" s="2">
        <f>IF(Z2779=0.5,IF(P2780&gt;=P2781,0.5,1),IF(_332_2018_07_18_outfile_posicao[[#This Row],[desloc]]&lt;-1000,IF(P2780&gt;=P2781,IF(AND(Z2779=0.5,P2780=P2781),0,IF(P2780&lt;700,0.5,0)),1),IF(AND(X2780&gt;0,X2779&gt;0,_332_2018_07_18_outfile_posicao[[#This Row],[8686,881807]]&lt;500,_332_2018_07_18_outfile_posicao[[#This Row],[desloc]]&gt;0),IF(_332_2018_07_18_outfile_posicao[[#This Row],[8686,881807]]&lt;500,1,0),0)))</f>
        <v>0</v>
      </c>
      <c r="AA2780" s="2">
        <f t="shared" si="43"/>
        <v>7648.1791087129595</v>
      </c>
      <c r="AB2780" s="2">
        <f>IF(_332_2018_07_18_outfile_posicao[[#This Row],[inicio]]=1,0,IF(AB2779&gt;0,0.5,IF(_332_2018_07_18_outfile_posicao[[#This Row],[max dist]]=_332_2018_07_18_outfile_posicao[[#This Row],[8686,881807]],1,0)))</f>
        <v>0</v>
      </c>
      <c r="AC2780" s="2">
        <f>IF(_332_2018_07_18_outfile_posicao[[#This Row],[fim]]=0,AC2781+1,0)</f>
        <v>33</v>
      </c>
      <c r="AD2780" s="2"/>
      <c r="AE2780" s="2"/>
      <c r="AF2780" s="2"/>
      <c r="AG2780" s="2"/>
      <c r="AH2780" s="2"/>
      <c r="AI2780" s="2"/>
    </row>
    <row r="2781" spans="1:35" x14ac:dyDescent="0.25">
      <c r="A2781">
        <v>1966</v>
      </c>
      <c r="B2781">
        <v>2</v>
      </c>
      <c r="C2781" s="2" t="s">
        <v>4308</v>
      </c>
      <c r="D2781">
        <v>332</v>
      </c>
      <c r="E2781" s="2" t="s">
        <v>5432</v>
      </c>
      <c r="F2781" s="2" t="s">
        <v>5221</v>
      </c>
      <c r="G2781" s="2">
        <v>2780</v>
      </c>
      <c r="H2781" t="b">
        <v>1</v>
      </c>
      <c r="I2781" s="3">
        <v>43299.724502314813</v>
      </c>
      <c r="J2781" s="2">
        <v>2120</v>
      </c>
      <c r="K2781" s="2">
        <v>-23.633277249999999</v>
      </c>
      <c r="L2781" s="2">
        <v>-46.605211625000003</v>
      </c>
      <c r="M2781" s="2">
        <f>IF(AND(_332_2018_07_18_outfile_posicao[[#This Row],[hora bus]]=I2780,_332_2018_07_18_outfile_posicao[[#This Row],[lat bus]]=K2780,_332_2018_07_18_outfile_posicao[[#This Row],[lon bus]]=L2780),1,0)</f>
        <v>0</v>
      </c>
      <c r="N2781">
        <v>52</v>
      </c>
      <c r="O2781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0.4869599858633008</v>
      </c>
      <c r="P2781">
        <f>VLOOKUP(_332_2018_07_18_outfile_posicao[[#This Row],[shape]],shape!A:D,4,0)+VLOOKUP(_332_2018_07_18_outfile_posicao[[#This Row],[shape]]+1,shape!A:E,5,0)*_332_2018_07_18_outfile_posicao[[#This Row],[% avanc]]</f>
        <v>893.97080703448216</v>
      </c>
      <c r="Q2781" s="4">
        <f>_332_2018_07_18_outfile_posicao[[#This Row],[8686,881807]]/_332_2018_07_18_outfile_posicao[[#Headers],[8686,881807]]</f>
        <v>0.10291043747298474</v>
      </c>
      <c r="R2781">
        <f>_332_2018_07_18_outfile_posicao[[#This Row],[8686,881807]]-P2780</f>
        <v>198.78145588353004</v>
      </c>
      <c r="S2781">
        <f>(_332_2018_07_18_outfile_posicao[[#This Row],[hora bus]]-I2780)*86000</f>
        <v>44.791666499804705</v>
      </c>
      <c r="T2781">
        <f>_332_2018_07_18_outfile_posicao[[#This Row],[desloc]]/_332_2018_07_18_outfile_posicao[[#This Row],[seconds]]</f>
        <v>4.4379115897462027</v>
      </c>
      <c r="U2781">
        <f>_332_2018_07_18_outfile_posicao[[#This Row],[spd m/s]]*3.6</f>
        <v>15.97648172308633</v>
      </c>
      <c r="V2781" s="2"/>
      <c r="W2781" s="2">
        <f>IF(_332_2018_07_18_outfile_posicao[[#This Row],[cod bus]]=F2780,0,1)</f>
        <v>0</v>
      </c>
      <c r="X2781" s="2">
        <f>IF(_332_2018_07_18_outfile_posicao[[#This Row],[desloc]]&gt;=0,0,1)</f>
        <v>0</v>
      </c>
      <c r="Y2781" s="2">
        <f>IF(AND(_332_2018_07_18_outfile_posicao[[#This Row],[spd m/s]]&lt;1,_332_2018_07_18_outfile_posicao[[#This Row],[spd m/s]]&lt;&gt;0),1,0)</f>
        <v>0</v>
      </c>
      <c r="Z2781" s="2">
        <f>IF(Z2780=0.5,IF(P2781&gt;=P2782,0.5,1),IF(_332_2018_07_18_outfile_posicao[[#This Row],[desloc]]&lt;-1000,IF(P2781&gt;=P2782,IF(AND(Z2780=0.5,P2781=P2782),0,IF(P2781&lt;700,0.5,0)),1),IF(AND(X2781&gt;0,X2780&gt;0,_332_2018_07_18_outfile_posicao[[#This Row],[8686,881807]]&lt;500,_332_2018_07_18_outfile_posicao[[#This Row],[desloc]]&gt;0),IF(_332_2018_07_18_outfile_posicao[[#This Row],[8686,881807]]&lt;500,1,0),0)))</f>
        <v>0</v>
      </c>
      <c r="AA2781" s="2">
        <f t="shared" si="43"/>
        <v>7648.1791087129595</v>
      </c>
      <c r="AB2781" s="2">
        <f>IF(_332_2018_07_18_outfile_posicao[[#This Row],[inicio]]=1,0,IF(AB2780&gt;0,0.5,IF(_332_2018_07_18_outfile_posicao[[#This Row],[max dist]]=_332_2018_07_18_outfile_posicao[[#This Row],[8686,881807]],1,0)))</f>
        <v>0</v>
      </c>
      <c r="AC2781" s="2">
        <f>IF(_332_2018_07_18_outfile_posicao[[#This Row],[fim]]=0,AC2782+1,0)</f>
        <v>32</v>
      </c>
      <c r="AD2781" s="2"/>
      <c r="AE2781" s="2"/>
      <c r="AF2781" s="2"/>
      <c r="AG2781" s="2"/>
      <c r="AH2781" s="2"/>
      <c r="AI2781" s="2"/>
    </row>
    <row r="2782" spans="1:35" x14ac:dyDescent="0.25">
      <c r="A2782">
        <v>1970</v>
      </c>
      <c r="B2782">
        <v>2</v>
      </c>
      <c r="C2782" s="2" t="s">
        <v>4312</v>
      </c>
      <c r="D2782">
        <v>332</v>
      </c>
      <c r="E2782" s="2" t="s">
        <v>5434</v>
      </c>
      <c r="F2782" s="2" t="s">
        <v>5221</v>
      </c>
      <c r="G2782" s="2">
        <v>2781</v>
      </c>
      <c r="H2782" t="b">
        <v>1</v>
      </c>
      <c r="I2782" s="3">
        <v>43299.725474537037</v>
      </c>
      <c r="J2782" s="2">
        <v>2125</v>
      </c>
      <c r="K2782" s="2">
        <v>-23.63190625</v>
      </c>
      <c r="L2782" s="2">
        <v>-46.604627000000001</v>
      </c>
      <c r="M2782" s="2">
        <f>IF(AND(_332_2018_07_18_outfile_posicao[[#This Row],[hora bus]]=I2781,_332_2018_07_18_outfile_posicao[[#This Row],[lat bus]]=K2781,_332_2018_07_18_outfile_posicao[[#This Row],[lon bus]]=L2781),1,0)</f>
        <v>0</v>
      </c>
      <c r="N2782">
        <v>56</v>
      </c>
      <c r="O2782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0.24999997104729357</v>
      </c>
      <c r="P2782">
        <f>VLOOKUP(_332_2018_07_18_outfile_posicao[[#This Row],[shape]],shape!A:D,4,0)+VLOOKUP(_332_2018_07_18_outfile_posicao[[#This Row],[shape]]+1,shape!A:E,5,0)*_332_2018_07_18_outfile_posicao[[#This Row],[% avanc]]</f>
        <v>1057.8668646258182</v>
      </c>
      <c r="Q2782" s="4">
        <f>_332_2018_07_18_outfile_posicao[[#This Row],[8686,881807]]/_332_2018_07_18_outfile_posicao[[#Headers],[8686,881807]]</f>
        <v>0.12177751328139121</v>
      </c>
      <c r="R2782">
        <f>_332_2018_07_18_outfile_posicao[[#This Row],[8686,881807]]-P2781</f>
        <v>163.89605759133599</v>
      </c>
      <c r="S2782">
        <f>(_332_2018_07_18_outfile_posicao[[#This Row],[hora bus]]-I2781)*86000</f>
        <v>83.611111258505844</v>
      </c>
      <c r="T2782">
        <f>_332_2018_07_18_outfile_posicao[[#This Row],[desloc]]/_332_2018_07_18_outfile_posicao[[#This Row],[seconds]]</f>
        <v>1.9602186255437752</v>
      </c>
      <c r="U2782">
        <f>_332_2018_07_18_outfile_posicao[[#This Row],[spd m/s]]*3.6</f>
        <v>7.056787051957591</v>
      </c>
      <c r="V2782" s="2"/>
      <c r="W2782" s="2">
        <f>IF(_332_2018_07_18_outfile_posicao[[#This Row],[cod bus]]=F2781,0,1)</f>
        <v>0</v>
      </c>
      <c r="X2782" s="2">
        <f>IF(_332_2018_07_18_outfile_posicao[[#This Row],[desloc]]&gt;=0,0,1)</f>
        <v>0</v>
      </c>
      <c r="Y2782" s="2">
        <f>IF(AND(_332_2018_07_18_outfile_posicao[[#This Row],[spd m/s]]&lt;1,_332_2018_07_18_outfile_posicao[[#This Row],[spd m/s]]&lt;&gt;0),1,0)</f>
        <v>0</v>
      </c>
      <c r="Z2782" s="2">
        <f>IF(Z2781=0.5,IF(P2782&gt;=P2783,0.5,1),IF(_332_2018_07_18_outfile_posicao[[#This Row],[desloc]]&lt;-1000,IF(P2782&gt;=P2783,IF(AND(Z2781=0.5,P2782=P2783),0,IF(P2782&lt;700,0.5,0)),1),IF(AND(X2782&gt;0,X2781&gt;0,_332_2018_07_18_outfile_posicao[[#This Row],[8686,881807]]&lt;500,_332_2018_07_18_outfile_posicao[[#This Row],[desloc]]&gt;0),IF(_332_2018_07_18_outfile_posicao[[#This Row],[8686,881807]]&lt;500,1,0),0)))</f>
        <v>0</v>
      </c>
      <c r="AA2782" s="2">
        <f t="shared" si="43"/>
        <v>7648.1791087129595</v>
      </c>
      <c r="AB2782" s="2">
        <f>IF(_332_2018_07_18_outfile_posicao[[#This Row],[inicio]]=1,0,IF(AB2781&gt;0,0.5,IF(_332_2018_07_18_outfile_posicao[[#This Row],[max dist]]=_332_2018_07_18_outfile_posicao[[#This Row],[8686,881807]],1,0)))</f>
        <v>0</v>
      </c>
      <c r="AC2782" s="2">
        <f>IF(_332_2018_07_18_outfile_posicao[[#This Row],[fim]]=0,AC2783+1,0)</f>
        <v>31</v>
      </c>
      <c r="AD2782" s="2"/>
      <c r="AE2782" s="2"/>
      <c r="AF2782" s="2"/>
      <c r="AG2782" s="2"/>
      <c r="AH2782" s="2"/>
      <c r="AI2782" s="2"/>
    </row>
    <row r="2783" spans="1:35" x14ac:dyDescent="0.25">
      <c r="A2783">
        <v>1971</v>
      </c>
      <c r="B2783">
        <v>2</v>
      </c>
      <c r="C2783" s="2" t="s">
        <v>4313</v>
      </c>
      <c r="D2783">
        <v>332</v>
      </c>
      <c r="E2783" s="2" t="s">
        <v>5435</v>
      </c>
      <c r="F2783" s="2" t="s">
        <v>5221</v>
      </c>
      <c r="G2783" s="2">
        <v>2782</v>
      </c>
      <c r="H2783" t="b">
        <v>1</v>
      </c>
      <c r="I2783" s="3">
        <v>43299.72625</v>
      </c>
      <c r="J2783" s="2">
        <v>2128</v>
      </c>
      <c r="K2783" s="2">
        <v>-23.629630375000001</v>
      </c>
      <c r="L2783" s="2">
        <v>-46.604376875</v>
      </c>
      <c r="M2783" s="2">
        <f>IF(AND(_332_2018_07_18_outfile_posicao[[#This Row],[hora bus]]=I2782,_332_2018_07_18_outfile_posicao[[#This Row],[lat bus]]=K2782,_332_2018_07_18_outfile_posicao[[#This Row],[lon bus]]=L2782),1,0)</f>
        <v>0</v>
      </c>
      <c r="N2783">
        <v>63</v>
      </c>
      <c r="O2783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0.2837592005540987</v>
      </c>
      <c r="P2783">
        <f>VLOOKUP(_332_2018_07_18_outfile_posicao[[#This Row],[shape]],shape!A:D,4,0)+VLOOKUP(_332_2018_07_18_outfile_posicao[[#This Row],[shape]]+1,shape!A:E,5,0)*_332_2018_07_18_outfile_posicao[[#This Row],[% avanc]]</f>
        <v>1436.3898294256555</v>
      </c>
      <c r="Q2783" s="4">
        <f>_332_2018_07_18_outfile_posicao[[#This Row],[8686,881807]]/_332_2018_07_18_outfile_posicao[[#Headers],[8686,881807]]</f>
        <v>0.16535160271988442</v>
      </c>
      <c r="R2783">
        <f>_332_2018_07_18_outfile_posicao[[#This Row],[8686,881807]]-P2782</f>
        <v>378.52296479983738</v>
      </c>
      <c r="S2783">
        <f>(_332_2018_07_18_outfile_posicao[[#This Row],[hora bus]]-I2782)*86000</f>
        <v>66.689814761048183</v>
      </c>
      <c r="T2783">
        <f>_332_2018_07_18_outfile_posicao[[#This Row],[desloc]]/_332_2018_07_18_outfile_posicao[[#This Row],[seconds]]</f>
        <v>5.675873687100462</v>
      </c>
      <c r="U2783">
        <f>_332_2018_07_18_outfile_posicao[[#This Row],[spd m/s]]*3.6</f>
        <v>20.433145273561664</v>
      </c>
      <c r="V2783" s="2"/>
      <c r="W2783" s="2">
        <f>IF(_332_2018_07_18_outfile_posicao[[#This Row],[cod bus]]=F2782,0,1)</f>
        <v>0</v>
      </c>
      <c r="X2783" s="2">
        <f>IF(_332_2018_07_18_outfile_posicao[[#This Row],[desloc]]&gt;=0,0,1)</f>
        <v>0</v>
      </c>
      <c r="Y2783" s="2">
        <f>IF(AND(_332_2018_07_18_outfile_posicao[[#This Row],[spd m/s]]&lt;1,_332_2018_07_18_outfile_posicao[[#This Row],[spd m/s]]&lt;&gt;0),1,0)</f>
        <v>0</v>
      </c>
      <c r="Z2783" s="2">
        <f>IF(Z2782=0.5,IF(P2783&gt;=P2784,0.5,1),IF(_332_2018_07_18_outfile_posicao[[#This Row],[desloc]]&lt;-1000,IF(P2783&gt;=P2784,IF(AND(Z2782=0.5,P2783=P2784),0,IF(P2783&lt;700,0.5,0)),1),IF(AND(X2783&gt;0,X2782&gt;0,_332_2018_07_18_outfile_posicao[[#This Row],[8686,881807]]&lt;500,_332_2018_07_18_outfile_posicao[[#This Row],[desloc]]&gt;0),IF(_332_2018_07_18_outfile_posicao[[#This Row],[8686,881807]]&lt;500,1,0),0)))</f>
        <v>0</v>
      </c>
      <c r="AA2783" s="2">
        <f t="shared" si="43"/>
        <v>7648.1791087129595</v>
      </c>
      <c r="AB2783" s="2">
        <f>IF(_332_2018_07_18_outfile_posicao[[#This Row],[inicio]]=1,0,IF(AB2782&gt;0,0.5,IF(_332_2018_07_18_outfile_posicao[[#This Row],[max dist]]=_332_2018_07_18_outfile_posicao[[#This Row],[8686,881807]],1,0)))</f>
        <v>0</v>
      </c>
      <c r="AC2783" s="2">
        <f>IF(_332_2018_07_18_outfile_posicao[[#This Row],[fim]]=0,AC2784+1,0)</f>
        <v>30</v>
      </c>
      <c r="AD2783" s="2"/>
      <c r="AE2783" s="2"/>
      <c r="AF2783" s="2"/>
      <c r="AG2783" s="2"/>
      <c r="AH2783" s="2"/>
      <c r="AI2783" s="2"/>
    </row>
    <row r="2784" spans="1:35" x14ac:dyDescent="0.25">
      <c r="A2784">
        <v>1972</v>
      </c>
      <c r="B2784">
        <v>2</v>
      </c>
      <c r="C2784" s="2" t="s">
        <v>4314</v>
      </c>
      <c r="D2784">
        <v>332</v>
      </c>
      <c r="E2784" s="2" t="s">
        <v>5435</v>
      </c>
      <c r="F2784" s="2" t="s">
        <v>5221</v>
      </c>
      <c r="G2784" s="2">
        <v>2783</v>
      </c>
      <c r="H2784" t="b">
        <v>1</v>
      </c>
      <c r="I2784" s="3">
        <v>43299.726770833331</v>
      </c>
      <c r="J2784" s="2">
        <v>2130</v>
      </c>
      <c r="K2784" s="2">
        <v>-23.627881500000001</v>
      </c>
      <c r="L2784" s="2">
        <v>-46.606098000000003</v>
      </c>
      <c r="M2784" s="2">
        <f>IF(AND(_332_2018_07_18_outfile_posicao[[#This Row],[hora bus]]=I2783,_332_2018_07_18_outfile_posicao[[#This Row],[lat bus]]=K2783,_332_2018_07_18_outfile_posicao[[#This Row],[lon bus]]=L2783),1,0)</f>
        <v>0</v>
      </c>
      <c r="N2784">
        <v>69</v>
      </c>
      <c r="O2784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0.49999994364277134</v>
      </c>
      <c r="P2784">
        <f>VLOOKUP(_332_2018_07_18_outfile_posicao[[#This Row],[shape]],shape!A:D,4,0)+VLOOKUP(_332_2018_07_18_outfile_posicao[[#This Row],[shape]]+1,shape!A:E,5,0)*_332_2018_07_18_outfile_posicao[[#This Row],[% avanc]]</f>
        <v>1709.7796991022312</v>
      </c>
      <c r="Q2784" s="4">
        <f>_332_2018_07_18_outfile_posicao[[#This Row],[8686,881807]]/_332_2018_07_18_outfile_posicao[[#Headers],[8686,881807]]</f>
        <v>0.19682317971961688</v>
      </c>
      <c r="R2784">
        <f>_332_2018_07_18_outfile_posicao[[#This Row],[8686,881807]]-P2783</f>
        <v>273.3898696765757</v>
      </c>
      <c r="S2784">
        <f>(_332_2018_07_18_outfile_posicao[[#This Row],[hora bus]]-I2783)*86000</f>
        <v>44.791666499804705</v>
      </c>
      <c r="T2784">
        <f>_332_2018_07_18_outfile_posicao[[#This Row],[desloc]]/_332_2018_07_18_outfile_posicao[[#This Row],[seconds]]</f>
        <v>6.1035878108658377</v>
      </c>
      <c r="U2784">
        <f>_332_2018_07_18_outfile_posicao[[#This Row],[spd m/s]]*3.6</f>
        <v>21.972916119117016</v>
      </c>
      <c r="V2784" s="2"/>
      <c r="W2784" s="2">
        <f>IF(_332_2018_07_18_outfile_posicao[[#This Row],[cod bus]]=F2783,0,1)</f>
        <v>0</v>
      </c>
      <c r="X2784" s="2">
        <f>IF(_332_2018_07_18_outfile_posicao[[#This Row],[desloc]]&gt;=0,0,1)</f>
        <v>0</v>
      </c>
      <c r="Y2784" s="2">
        <f>IF(AND(_332_2018_07_18_outfile_posicao[[#This Row],[spd m/s]]&lt;1,_332_2018_07_18_outfile_posicao[[#This Row],[spd m/s]]&lt;&gt;0),1,0)</f>
        <v>0</v>
      </c>
      <c r="Z2784" s="2">
        <f>IF(Z2783=0.5,IF(P2784&gt;=P2785,0.5,1),IF(_332_2018_07_18_outfile_posicao[[#This Row],[desloc]]&lt;-1000,IF(P2784&gt;=P2785,IF(AND(Z2783=0.5,P2784=P2785),0,IF(P2784&lt;700,0.5,0)),1),IF(AND(X2784&gt;0,X2783&gt;0,_332_2018_07_18_outfile_posicao[[#This Row],[8686,881807]]&lt;500,_332_2018_07_18_outfile_posicao[[#This Row],[desloc]]&gt;0),IF(_332_2018_07_18_outfile_posicao[[#This Row],[8686,881807]]&lt;500,1,0),0)))</f>
        <v>0</v>
      </c>
      <c r="AA2784" s="2">
        <f t="shared" si="43"/>
        <v>7648.1791087129595</v>
      </c>
      <c r="AB2784" s="2">
        <f>IF(_332_2018_07_18_outfile_posicao[[#This Row],[inicio]]=1,0,IF(AB2783&gt;0,0.5,IF(_332_2018_07_18_outfile_posicao[[#This Row],[max dist]]=_332_2018_07_18_outfile_posicao[[#This Row],[8686,881807]],1,0)))</f>
        <v>0</v>
      </c>
      <c r="AC2784" s="2">
        <f>IF(_332_2018_07_18_outfile_posicao[[#This Row],[fim]]=0,AC2785+1,0)</f>
        <v>29</v>
      </c>
      <c r="AD2784" s="2"/>
      <c r="AE2784" s="2"/>
      <c r="AF2784" s="2"/>
      <c r="AG2784" s="2"/>
      <c r="AH2784" s="2"/>
      <c r="AI2784" s="2"/>
    </row>
    <row r="2785" spans="1:35" x14ac:dyDescent="0.25">
      <c r="A2785">
        <v>1974</v>
      </c>
      <c r="B2785">
        <v>2</v>
      </c>
      <c r="C2785" s="2" t="s">
        <v>4316</v>
      </c>
      <c r="D2785">
        <v>332</v>
      </c>
      <c r="E2785" s="2" t="s">
        <v>5436</v>
      </c>
      <c r="F2785" s="2" t="s">
        <v>5221</v>
      </c>
      <c r="G2785" s="2">
        <v>2784</v>
      </c>
      <c r="H2785" t="b">
        <v>1</v>
      </c>
      <c r="I2785" s="3">
        <v>43299.72729166667</v>
      </c>
      <c r="J2785" s="2">
        <v>2132</v>
      </c>
      <c r="K2785" s="2">
        <v>-23.6274935</v>
      </c>
      <c r="L2785" s="2">
        <v>-46.606244750000002</v>
      </c>
      <c r="M2785" s="2">
        <f>IF(AND(_332_2018_07_18_outfile_posicao[[#This Row],[hora bus]]=I2784,_332_2018_07_18_outfile_posicao[[#This Row],[lat bus]]=K2784,_332_2018_07_18_outfile_posicao[[#This Row],[lon bus]]=L2784),1,0)</f>
        <v>0</v>
      </c>
      <c r="N2785">
        <v>70</v>
      </c>
      <c r="O2785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0.47479467060605496</v>
      </c>
      <c r="P2785">
        <f>VLOOKUP(_332_2018_07_18_outfile_posicao[[#This Row],[shape]],shape!A:D,4,0)+VLOOKUP(_332_2018_07_18_outfile_posicao[[#This Row],[shape]]+1,shape!A:E,5,0)*_332_2018_07_18_outfile_posicao[[#This Row],[% avanc]]</f>
        <v>1755.5960032463133</v>
      </c>
      <c r="Q2785" s="4">
        <f>_332_2018_07_18_outfile_posicao[[#This Row],[8686,881807]]/_332_2018_07_18_outfile_posicao[[#Headers],[8686,881807]]</f>
        <v>0.20209737420758181</v>
      </c>
      <c r="R2785">
        <f>_332_2018_07_18_outfile_posicao[[#This Row],[8686,881807]]-P2784</f>
        <v>45.816304144082096</v>
      </c>
      <c r="S2785">
        <f>(_332_2018_07_18_outfile_posicao[[#This Row],[hora bus]]-I2784)*86000</f>
        <v>44.79166712553706</v>
      </c>
      <c r="T2785">
        <f>_332_2018_07_18_outfile_posicao[[#This Row],[desloc]]/_332_2018_07_18_outfile_posicao[[#This Row],[seconds]]</f>
        <v>1.0228756169238644</v>
      </c>
      <c r="U2785">
        <f>_332_2018_07_18_outfile_posicao[[#This Row],[spd m/s]]*3.6</f>
        <v>3.6823522209259121</v>
      </c>
      <c r="V2785" s="2"/>
      <c r="W2785" s="2">
        <f>IF(_332_2018_07_18_outfile_posicao[[#This Row],[cod bus]]=F2784,0,1)</f>
        <v>0</v>
      </c>
      <c r="X2785" s="2">
        <f>IF(_332_2018_07_18_outfile_posicao[[#This Row],[desloc]]&gt;=0,0,1)</f>
        <v>0</v>
      </c>
      <c r="Y2785" s="2">
        <f>IF(AND(_332_2018_07_18_outfile_posicao[[#This Row],[spd m/s]]&lt;1,_332_2018_07_18_outfile_posicao[[#This Row],[spd m/s]]&lt;&gt;0),1,0)</f>
        <v>0</v>
      </c>
      <c r="Z2785" s="2">
        <f>IF(Z2784=0.5,IF(P2785&gt;=P2786,0.5,1),IF(_332_2018_07_18_outfile_posicao[[#This Row],[desloc]]&lt;-1000,IF(P2785&gt;=P2786,IF(AND(Z2784=0.5,P2785=P2786),0,IF(P2785&lt;700,0.5,0)),1),IF(AND(X2785&gt;0,X2784&gt;0,_332_2018_07_18_outfile_posicao[[#This Row],[8686,881807]]&lt;500,_332_2018_07_18_outfile_posicao[[#This Row],[desloc]]&gt;0),IF(_332_2018_07_18_outfile_posicao[[#This Row],[8686,881807]]&lt;500,1,0),0)))</f>
        <v>0</v>
      </c>
      <c r="AA2785" s="2">
        <f t="shared" si="43"/>
        <v>7648.1791087129595</v>
      </c>
      <c r="AB2785" s="2">
        <f>IF(_332_2018_07_18_outfile_posicao[[#This Row],[inicio]]=1,0,IF(AB2784&gt;0,0.5,IF(_332_2018_07_18_outfile_posicao[[#This Row],[max dist]]=_332_2018_07_18_outfile_posicao[[#This Row],[8686,881807]],1,0)))</f>
        <v>0</v>
      </c>
      <c r="AC2785" s="2">
        <f>IF(_332_2018_07_18_outfile_posicao[[#This Row],[fim]]=0,AC2786+1,0)</f>
        <v>28</v>
      </c>
      <c r="AD2785" s="2"/>
      <c r="AE2785" s="2"/>
      <c r="AF2785" s="2"/>
      <c r="AG2785" s="2"/>
      <c r="AH2785" s="2"/>
      <c r="AI2785" s="2"/>
    </row>
    <row r="2786" spans="1:35" x14ac:dyDescent="0.25">
      <c r="A2786">
        <v>1975</v>
      </c>
      <c r="B2786">
        <v>2</v>
      </c>
      <c r="C2786" s="2" t="s">
        <v>4317</v>
      </c>
      <c r="D2786">
        <v>332</v>
      </c>
      <c r="E2786" s="2" t="s">
        <v>5437</v>
      </c>
      <c r="F2786" s="2" t="s">
        <v>5221</v>
      </c>
      <c r="G2786" s="2">
        <v>2785</v>
      </c>
      <c r="H2786" t="b">
        <v>1</v>
      </c>
      <c r="I2786" s="3">
        <v>43299.727824074071</v>
      </c>
      <c r="J2786" s="2">
        <v>2133</v>
      </c>
      <c r="K2786" s="2">
        <v>-23.626282249999999</v>
      </c>
      <c r="L2786" s="2">
        <v>-46.606600999999998</v>
      </c>
      <c r="M2786" s="2">
        <f>IF(AND(_332_2018_07_18_outfile_posicao[[#This Row],[hora bus]]=I2785,_332_2018_07_18_outfile_posicao[[#This Row],[lat bus]]=K2785,_332_2018_07_18_outfile_posicao[[#This Row],[lon bus]]=L2785),1,0)</f>
        <v>0</v>
      </c>
      <c r="N2786">
        <v>72</v>
      </c>
      <c r="O2786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0.74999995922020346</v>
      </c>
      <c r="P2786">
        <f>VLOOKUP(_332_2018_07_18_outfile_posicao[[#This Row],[shape]],shape!A:D,4,0)+VLOOKUP(_332_2018_07_18_outfile_posicao[[#This Row],[shape]]+1,shape!A:E,5,0)*_332_2018_07_18_outfile_posicao[[#This Row],[% avanc]]</f>
        <v>1895.2412217890271</v>
      </c>
      <c r="Q2786" s="4">
        <f>_332_2018_07_18_outfile_posicao[[#This Row],[8686,881807]]/_332_2018_07_18_outfile_posicao[[#Headers],[8686,881807]]</f>
        <v>0.21817278787675201</v>
      </c>
      <c r="R2786">
        <f>_332_2018_07_18_outfile_posicao[[#This Row],[8686,881807]]-P2785</f>
        <v>139.64521854271379</v>
      </c>
      <c r="S2786">
        <f>(_332_2018_07_18_outfile_posicao[[#This Row],[hora bus]]-I2785)*86000</f>
        <v>45.787036477122456</v>
      </c>
      <c r="T2786">
        <f>_332_2018_07_18_outfile_posicao[[#This Row],[desloc]]/_332_2018_07_18_outfile_posicao[[#This Row],[seconds]]</f>
        <v>3.0498854978851422</v>
      </c>
      <c r="U2786">
        <f>_332_2018_07_18_outfile_posicao[[#This Row],[spd m/s]]*3.6</f>
        <v>10.979587792386512</v>
      </c>
      <c r="V2786" s="2"/>
      <c r="W2786" s="2">
        <f>IF(_332_2018_07_18_outfile_posicao[[#This Row],[cod bus]]=F2785,0,1)</f>
        <v>0</v>
      </c>
      <c r="X2786" s="2">
        <f>IF(_332_2018_07_18_outfile_posicao[[#This Row],[desloc]]&gt;=0,0,1)</f>
        <v>0</v>
      </c>
      <c r="Y2786" s="2">
        <f>IF(AND(_332_2018_07_18_outfile_posicao[[#This Row],[spd m/s]]&lt;1,_332_2018_07_18_outfile_posicao[[#This Row],[spd m/s]]&lt;&gt;0),1,0)</f>
        <v>0</v>
      </c>
      <c r="Z2786" s="2">
        <f>IF(Z2785=0.5,IF(P2786&gt;=P2787,0.5,1),IF(_332_2018_07_18_outfile_posicao[[#This Row],[desloc]]&lt;-1000,IF(P2786&gt;=P2787,IF(AND(Z2785=0.5,P2786=P2787),0,IF(P2786&lt;700,0.5,0)),1),IF(AND(X2786&gt;0,X2785&gt;0,_332_2018_07_18_outfile_posicao[[#This Row],[8686,881807]]&lt;500,_332_2018_07_18_outfile_posicao[[#This Row],[desloc]]&gt;0),IF(_332_2018_07_18_outfile_posicao[[#This Row],[8686,881807]]&lt;500,1,0),0)))</f>
        <v>0</v>
      </c>
      <c r="AA2786" s="2">
        <f t="shared" si="43"/>
        <v>7648.1791087129595</v>
      </c>
      <c r="AB2786" s="2">
        <f>IF(_332_2018_07_18_outfile_posicao[[#This Row],[inicio]]=1,0,IF(AB2785&gt;0,0.5,IF(_332_2018_07_18_outfile_posicao[[#This Row],[max dist]]=_332_2018_07_18_outfile_posicao[[#This Row],[8686,881807]],1,0)))</f>
        <v>0</v>
      </c>
      <c r="AC2786" s="2">
        <f>IF(_332_2018_07_18_outfile_posicao[[#This Row],[fim]]=0,AC2787+1,0)</f>
        <v>27</v>
      </c>
      <c r="AD2786" s="2"/>
      <c r="AE2786" s="2"/>
      <c r="AF2786" s="2"/>
      <c r="AG2786" s="2"/>
      <c r="AH2786" s="2"/>
      <c r="AI2786" s="2"/>
    </row>
    <row r="2787" spans="1:35" x14ac:dyDescent="0.25">
      <c r="A2787">
        <v>1977</v>
      </c>
      <c r="B2787">
        <v>2</v>
      </c>
      <c r="C2787" s="2" t="s">
        <v>4319</v>
      </c>
      <c r="D2787">
        <v>332</v>
      </c>
      <c r="E2787" s="2" t="s">
        <v>5438</v>
      </c>
      <c r="F2787" s="2" t="s">
        <v>5221</v>
      </c>
      <c r="G2787" s="2">
        <v>2786</v>
      </c>
      <c r="H2787" t="b">
        <v>1</v>
      </c>
      <c r="I2787" s="3">
        <v>43299.728344907409</v>
      </c>
      <c r="J2787" s="2">
        <v>2135</v>
      </c>
      <c r="K2787" s="2">
        <v>-23.625903999999998</v>
      </c>
      <c r="L2787" s="2">
        <v>-46.606718499999999</v>
      </c>
      <c r="M2787" s="2">
        <f>IF(AND(_332_2018_07_18_outfile_posicao[[#This Row],[hora bus]]=I2786,_332_2018_07_18_outfile_posicao[[#This Row],[lat bus]]=K2786,_332_2018_07_18_outfile_posicao[[#This Row],[lon bus]]=L2786),1,0)</f>
        <v>0</v>
      </c>
      <c r="N2787">
        <v>73</v>
      </c>
      <c r="O2787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0.49999997296202403</v>
      </c>
      <c r="P2787">
        <f>VLOOKUP(_332_2018_07_18_outfile_posicao[[#This Row],[shape]],shape!A:D,4,0)+VLOOKUP(_332_2018_07_18_outfile_posicao[[#This Row],[shape]]+1,shape!A:E,5,0)*_332_2018_07_18_outfile_posicao[[#This Row],[% avanc]]</f>
        <v>1939.0257589718635</v>
      </c>
      <c r="Q2787" s="4">
        <f>_332_2018_07_18_outfile_posicao[[#This Row],[8686,881807]]/_332_2018_07_18_outfile_posicao[[#Headers],[8686,881807]]</f>
        <v>0.22321309326545366</v>
      </c>
      <c r="R2787">
        <f>_332_2018_07_18_outfile_posicao[[#This Row],[8686,881807]]-P2786</f>
        <v>43.784537182836402</v>
      </c>
      <c r="S2787">
        <f>(_332_2018_07_18_outfile_posicao[[#This Row],[hora bus]]-I2786)*86000</f>
        <v>44.79166712553706</v>
      </c>
      <c r="T2787">
        <f>_332_2018_07_18_outfile_posicao[[#This Row],[desloc]]/_332_2018_07_18_outfile_posicao[[#This Row],[seconds]]</f>
        <v>0.97751523871888968</v>
      </c>
      <c r="U2787">
        <f>_332_2018_07_18_outfile_posicao[[#This Row],[spd m/s]]*3.6</f>
        <v>3.5190548593880031</v>
      </c>
      <c r="V2787" s="2"/>
      <c r="W2787" s="2">
        <f>IF(_332_2018_07_18_outfile_posicao[[#This Row],[cod bus]]=F2786,0,1)</f>
        <v>0</v>
      </c>
      <c r="X2787" s="2">
        <f>IF(_332_2018_07_18_outfile_posicao[[#This Row],[desloc]]&gt;=0,0,1)</f>
        <v>0</v>
      </c>
      <c r="Y2787" s="2">
        <f>IF(AND(_332_2018_07_18_outfile_posicao[[#This Row],[spd m/s]]&lt;1,_332_2018_07_18_outfile_posicao[[#This Row],[spd m/s]]&lt;&gt;0),1,0)</f>
        <v>1</v>
      </c>
      <c r="Z2787" s="2">
        <f>IF(Z2786=0.5,IF(P2787&gt;=P2788,0.5,1),IF(_332_2018_07_18_outfile_posicao[[#This Row],[desloc]]&lt;-1000,IF(P2787&gt;=P2788,IF(AND(Z2786=0.5,P2787=P2788),0,IF(P2787&lt;700,0.5,0)),1),IF(AND(X2787&gt;0,X2786&gt;0,_332_2018_07_18_outfile_posicao[[#This Row],[8686,881807]]&lt;500,_332_2018_07_18_outfile_posicao[[#This Row],[desloc]]&gt;0),IF(_332_2018_07_18_outfile_posicao[[#This Row],[8686,881807]]&lt;500,1,0),0)))</f>
        <v>0</v>
      </c>
      <c r="AA2787" s="2">
        <f t="shared" si="43"/>
        <v>7648.1791087129595</v>
      </c>
      <c r="AB2787" s="2">
        <f>IF(_332_2018_07_18_outfile_posicao[[#This Row],[inicio]]=1,0,IF(AB2786&gt;0,0.5,IF(_332_2018_07_18_outfile_posicao[[#This Row],[max dist]]=_332_2018_07_18_outfile_posicao[[#This Row],[8686,881807]],1,0)))</f>
        <v>0</v>
      </c>
      <c r="AC2787" s="2">
        <f>IF(_332_2018_07_18_outfile_posicao[[#This Row],[fim]]=0,AC2788+1,0)</f>
        <v>26</v>
      </c>
      <c r="AD2787" s="2"/>
      <c r="AE2787" s="2"/>
      <c r="AF2787" s="2"/>
      <c r="AG2787" s="2"/>
      <c r="AH2787" s="2"/>
      <c r="AI2787" s="2"/>
    </row>
    <row r="2788" spans="1:35" x14ac:dyDescent="0.25">
      <c r="A2788">
        <v>1978</v>
      </c>
      <c r="B2788">
        <v>2</v>
      </c>
      <c r="C2788" s="2" t="s">
        <v>4320</v>
      </c>
      <c r="D2788">
        <v>332</v>
      </c>
      <c r="E2788" s="2" t="s">
        <v>5438</v>
      </c>
      <c r="F2788" s="2" t="s">
        <v>5221</v>
      </c>
      <c r="G2788" s="2">
        <v>2787</v>
      </c>
      <c r="H2788" t="b">
        <v>1</v>
      </c>
      <c r="I2788" s="3">
        <v>43299.728865740741</v>
      </c>
      <c r="J2788" s="2">
        <v>2137</v>
      </c>
      <c r="K2788" s="2">
        <v>-23.625592125000001</v>
      </c>
      <c r="L2788" s="2">
        <v>-46.606816000000002</v>
      </c>
      <c r="M2788" s="2">
        <f>IF(AND(_332_2018_07_18_outfile_posicao[[#This Row],[hora bus]]=I2787,_332_2018_07_18_outfile_posicao[[#This Row],[lat bus]]=K2787,_332_2018_07_18_outfile_posicao[[#This Row],[lon bus]]=L2787),1,0)</f>
        <v>0</v>
      </c>
      <c r="N2788">
        <v>74</v>
      </c>
      <c r="O2788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0.17388428878382428</v>
      </c>
      <c r="P2788">
        <f>VLOOKUP(_332_2018_07_18_outfile_posicao[[#This Row],[shape]],shape!A:D,4,0)+VLOOKUP(_332_2018_07_18_outfile_posicao[[#This Row],[shape]]+1,shape!A:E,5,0)*_332_2018_07_18_outfile_posicao[[#This Row],[% avanc]]</f>
        <v>1975.1453380794032</v>
      </c>
      <c r="Q2788" s="4">
        <f>_332_2018_07_18_outfile_posicao[[#This Row],[8686,881807]]/_332_2018_07_18_outfile_posicao[[#Headers],[8686,881807]]</f>
        <v>0.22737103853396579</v>
      </c>
      <c r="R2788">
        <f>_332_2018_07_18_outfile_posicao[[#This Row],[8686,881807]]-P2787</f>
        <v>36.119579107539721</v>
      </c>
      <c r="S2788">
        <f>(_332_2018_07_18_outfile_posicao[[#This Row],[hora bus]]-I2787)*86000</f>
        <v>44.791666499804705</v>
      </c>
      <c r="T2788">
        <f>_332_2018_07_18_outfile_posicao[[#This Row],[desloc]]/_332_2018_07_18_outfile_posicao[[#This Row],[seconds]]</f>
        <v>0.80639060633515847</v>
      </c>
      <c r="U2788">
        <f>_332_2018_07_18_outfile_posicao[[#This Row],[spd m/s]]*3.6</f>
        <v>2.9030061828065707</v>
      </c>
      <c r="V2788" s="2"/>
      <c r="W2788" s="2">
        <f>IF(_332_2018_07_18_outfile_posicao[[#This Row],[cod bus]]=F2787,0,1)</f>
        <v>0</v>
      </c>
      <c r="X2788" s="2">
        <f>IF(_332_2018_07_18_outfile_posicao[[#This Row],[desloc]]&gt;=0,0,1)</f>
        <v>0</v>
      </c>
      <c r="Y2788" s="2">
        <f>IF(AND(_332_2018_07_18_outfile_posicao[[#This Row],[spd m/s]]&lt;1,_332_2018_07_18_outfile_posicao[[#This Row],[spd m/s]]&lt;&gt;0),1,0)</f>
        <v>1</v>
      </c>
      <c r="Z2788" s="2">
        <f>IF(Z2787=0.5,IF(P2788&gt;=P2789,0.5,1),IF(_332_2018_07_18_outfile_posicao[[#This Row],[desloc]]&lt;-1000,IF(P2788&gt;=P2789,IF(AND(Z2787=0.5,P2788=P2789),0,IF(P2788&lt;700,0.5,0)),1),IF(AND(X2788&gt;0,X2787&gt;0,_332_2018_07_18_outfile_posicao[[#This Row],[8686,881807]]&lt;500,_332_2018_07_18_outfile_posicao[[#This Row],[desloc]]&gt;0),IF(_332_2018_07_18_outfile_posicao[[#This Row],[8686,881807]]&lt;500,1,0),0)))</f>
        <v>0</v>
      </c>
      <c r="AA2788" s="2">
        <f t="shared" si="43"/>
        <v>7648.1791087129595</v>
      </c>
      <c r="AB2788" s="2">
        <f>IF(_332_2018_07_18_outfile_posicao[[#This Row],[inicio]]=1,0,IF(AB2787&gt;0,0.5,IF(_332_2018_07_18_outfile_posicao[[#This Row],[max dist]]=_332_2018_07_18_outfile_posicao[[#This Row],[8686,881807]],1,0)))</f>
        <v>0</v>
      </c>
      <c r="AC2788" s="2">
        <f>IF(_332_2018_07_18_outfile_posicao[[#This Row],[fim]]=0,AC2789+1,0)</f>
        <v>25</v>
      </c>
      <c r="AD2788" s="2"/>
      <c r="AE2788" s="2"/>
      <c r="AF2788" s="2"/>
      <c r="AG2788" s="2"/>
      <c r="AH2788" s="2"/>
      <c r="AI2788" s="2"/>
    </row>
    <row r="2789" spans="1:35" x14ac:dyDescent="0.25">
      <c r="A2789">
        <v>1980</v>
      </c>
      <c r="B2789">
        <v>2</v>
      </c>
      <c r="C2789" s="2" t="s">
        <v>4322</v>
      </c>
      <c r="D2789">
        <v>332</v>
      </c>
      <c r="E2789" s="2" t="s">
        <v>5439</v>
      </c>
      <c r="F2789" s="2" t="s">
        <v>5221</v>
      </c>
      <c r="G2789" s="2">
        <v>2788</v>
      </c>
      <c r="H2789" t="b">
        <v>1</v>
      </c>
      <c r="I2789" s="3">
        <v>43299.729375000003</v>
      </c>
      <c r="J2789" s="2">
        <v>2139</v>
      </c>
      <c r="K2789" s="2">
        <v>-23.624722875</v>
      </c>
      <c r="L2789" s="2">
        <v>-46.607067999999998</v>
      </c>
      <c r="M2789" s="2">
        <f>IF(AND(_332_2018_07_18_outfile_posicao[[#This Row],[hora bus]]=I2788,_332_2018_07_18_outfile_posicao[[#This Row],[lat bus]]=K2788,_332_2018_07_18_outfile_posicao[[#This Row],[lon bus]]=L2788),1,0)</f>
        <v>0</v>
      </c>
      <c r="N2789">
        <v>75</v>
      </c>
      <c r="O2789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0.5553678286948478</v>
      </c>
      <c r="P2789">
        <f>VLOOKUP(_332_2018_07_18_outfile_posicao[[#This Row],[shape]],shape!A:D,4,0)+VLOOKUP(_332_2018_07_18_outfile_posicao[[#This Row],[shape]]+1,shape!A:E,5,0)*_332_2018_07_18_outfile_posicao[[#This Row],[% avanc]]</f>
        <v>2075.2648723884713</v>
      </c>
      <c r="Q2789" s="4">
        <f>_332_2018_07_18_outfile_posicao[[#This Row],[8686,881807]]/_332_2018_07_18_outfile_posicao[[#Headers],[8686,881807]]</f>
        <v>0.23889640937858697</v>
      </c>
      <c r="R2789">
        <f>_332_2018_07_18_outfile_posicao[[#This Row],[8686,881807]]-P2788</f>
        <v>100.11953430906806</v>
      </c>
      <c r="S2789">
        <f>(_332_2018_07_18_outfile_posicao[[#This Row],[hora bus]]-I2788)*86000</f>
        <v>43.796296522486955</v>
      </c>
      <c r="T2789">
        <f>_332_2018_07_18_outfile_posicao[[#This Row],[desloc]]/_332_2018_07_18_outfile_posicao[[#This Row],[seconds]]</f>
        <v>2.286027410049666</v>
      </c>
      <c r="U2789">
        <f>_332_2018_07_18_outfile_posicao[[#This Row],[spd m/s]]*3.6</f>
        <v>8.2296986761787974</v>
      </c>
      <c r="V2789" s="2"/>
      <c r="W2789" s="2">
        <f>IF(_332_2018_07_18_outfile_posicao[[#This Row],[cod bus]]=F2788,0,1)</f>
        <v>0</v>
      </c>
      <c r="X2789" s="2">
        <f>IF(_332_2018_07_18_outfile_posicao[[#This Row],[desloc]]&gt;=0,0,1)</f>
        <v>0</v>
      </c>
      <c r="Y2789" s="2">
        <f>IF(AND(_332_2018_07_18_outfile_posicao[[#This Row],[spd m/s]]&lt;1,_332_2018_07_18_outfile_posicao[[#This Row],[spd m/s]]&lt;&gt;0),1,0)</f>
        <v>0</v>
      </c>
      <c r="Z2789" s="2">
        <f>IF(Z2788=0.5,IF(P2789&gt;=P2790,0.5,1),IF(_332_2018_07_18_outfile_posicao[[#This Row],[desloc]]&lt;-1000,IF(P2789&gt;=P2790,IF(AND(Z2788=0.5,P2789=P2790),0,IF(P2789&lt;700,0.5,0)),1),IF(AND(X2789&gt;0,X2788&gt;0,_332_2018_07_18_outfile_posicao[[#This Row],[8686,881807]]&lt;500,_332_2018_07_18_outfile_posicao[[#This Row],[desloc]]&gt;0),IF(_332_2018_07_18_outfile_posicao[[#This Row],[8686,881807]]&lt;500,1,0),0)))</f>
        <v>0</v>
      </c>
      <c r="AA2789" s="2">
        <f t="shared" si="43"/>
        <v>7648.1791087129595</v>
      </c>
      <c r="AB2789" s="2">
        <f>IF(_332_2018_07_18_outfile_posicao[[#This Row],[inicio]]=1,0,IF(AB2788&gt;0,0.5,IF(_332_2018_07_18_outfile_posicao[[#This Row],[max dist]]=_332_2018_07_18_outfile_posicao[[#This Row],[8686,881807]],1,0)))</f>
        <v>0</v>
      </c>
      <c r="AC2789" s="2">
        <f>IF(_332_2018_07_18_outfile_posicao[[#This Row],[fim]]=0,AC2790+1,0)</f>
        <v>24</v>
      </c>
      <c r="AD2789" s="2"/>
      <c r="AE2789" s="2"/>
      <c r="AF2789" s="2"/>
      <c r="AG2789" s="2"/>
      <c r="AH2789" s="2"/>
      <c r="AI2789" s="2"/>
    </row>
    <row r="2790" spans="1:35" x14ac:dyDescent="0.25">
      <c r="A2790">
        <v>1981</v>
      </c>
      <c r="B2790">
        <v>2</v>
      </c>
      <c r="C2790" s="2" t="s">
        <v>4323</v>
      </c>
      <c r="D2790">
        <v>332</v>
      </c>
      <c r="E2790" s="2" t="s">
        <v>5440</v>
      </c>
      <c r="F2790" s="2" t="s">
        <v>5221</v>
      </c>
      <c r="G2790" s="2">
        <v>2789</v>
      </c>
      <c r="H2790" t="b">
        <v>1</v>
      </c>
      <c r="I2790" s="3">
        <v>43299.729895833334</v>
      </c>
      <c r="J2790" s="2">
        <v>2141</v>
      </c>
      <c r="K2790" s="2">
        <v>-23.623120125</v>
      </c>
      <c r="L2790" s="2">
        <v>-46.607584250000002</v>
      </c>
      <c r="M2790" s="2">
        <f>IF(AND(_332_2018_07_18_outfile_posicao[[#This Row],[hora bus]]=I2789,_332_2018_07_18_outfile_posicao[[#This Row],[lat bus]]=K2789,_332_2018_07_18_outfile_posicao[[#This Row],[lon bus]]=L2789),1,0)</f>
        <v>0</v>
      </c>
      <c r="N2790">
        <v>81</v>
      </c>
      <c r="O2790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0.58956026243112447</v>
      </c>
      <c r="P2790">
        <f>VLOOKUP(_332_2018_07_18_outfile_posicao[[#This Row],[shape]],shape!A:D,4,0)+VLOOKUP(_332_2018_07_18_outfile_posicao[[#This Row],[shape]]+1,shape!A:E,5,0)*_332_2018_07_18_outfile_posicao[[#This Row],[% avanc]]</f>
        <v>2261.3776652531383</v>
      </c>
      <c r="Q2790" s="4">
        <f>_332_2018_07_18_outfile_posicao[[#This Row],[8686,881807]]/_332_2018_07_18_outfile_posicao[[#Headers],[8686,881807]]</f>
        <v>0.26032098922203495</v>
      </c>
      <c r="R2790">
        <f>_332_2018_07_18_outfile_posicao[[#This Row],[8686,881807]]-P2789</f>
        <v>186.11279286466697</v>
      </c>
      <c r="S2790">
        <f>(_332_2018_07_18_outfile_posicao[[#This Row],[hora bus]]-I2789)*86000</f>
        <v>44.791666499804705</v>
      </c>
      <c r="T2790">
        <f>_332_2018_07_18_outfile_posicao[[#This Row],[desloc]]/_332_2018_07_18_outfile_posicao[[#This Row],[seconds]]</f>
        <v>4.1550763212946862</v>
      </c>
      <c r="U2790">
        <f>_332_2018_07_18_outfile_posicao[[#This Row],[spd m/s]]*3.6</f>
        <v>14.95827475666087</v>
      </c>
      <c r="V2790" s="2"/>
      <c r="W2790" s="2">
        <f>IF(_332_2018_07_18_outfile_posicao[[#This Row],[cod bus]]=F2789,0,1)</f>
        <v>0</v>
      </c>
      <c r="X2790" s="2">
        <f>IF(_332_2018_07_18_outfile_posicao[[#This Row],[desloc]]&gt;=0,0,1)</f>
        <v>0</v>
      </c>
      <c r="Y2790" s="2">
        <f>IF(AND(_332_2018_07_18_outfile_posicao[[#This Row],[spd m/s]]&lt;1,_332_2018_07_18_outfile_posicao[[#This Row],[spd m/s]]&lt;&gt;0),1,0)</f>
        <v>0</v>
      </c>
      <c r="Z2790" s="2">
        <f>IF(Z2789=0.5,IF(P2790&gt;=P2791,0.5,1),IF(_332_2018_07_18_outfile_posicao[[#This Row],[desloc]]&lt;-1000,IF(P2790&gt;=P2791,IF(AND(Z2789=0.5,P2790=P2791),0,IF(P2790&lt;700,0.5,0)),1),IF(AND(X2790&gt;0,X2789&gt;0,_332_2018_07_18_outfile_posicao[[#This Row],[8686,881807]]&lt;500,_332_2018_07_18_outfile_posicao[[#This Row],[desloc]]&gt;0),IF(_332_2018_07_18_outfile_posicao[[#This Row],[8686,881807]]&lt;500,1,0),0)))</f>
        <v>0</v>
      </c>
      <c r="AA2790" s="2">
        <f t="shared" si="43"/>
        <v>7648.1791087129595</v>
      </c>
      <c r="AB2790" s="2">
        <f>IF(_332_2018_07_18_outfile_posicao[[#This Row],[inicio]]=1,0,IF(AB2789&gt;0,0.5,IF(_332_2018_07_18_outfile_posicao[[#This Row],[max dist]]=_332_2018_07_18_outfile_posicao[[#This Row],[8686,881807]],1,0)))</f>
        <v>0</v>
      </c>
      <c r="AC2790" s="2">
        <f>IF(_332_2018_07_18_outfile_posicao[[#This Row],[fim]]=0,AC2791+1,0)</f>
        <v>23</v>
      </c>
      <c r="AD2790" s="2"/>
      <c r="AE2790" s="2"/>
      <c r="AF2790" s="2"/>
      <c r="AG2790" s="2"/>
      <c r="AH2790" s="2"/>
      <c r="AI2790" s="2"/>
    </row>
    <row r="2791" spans="1:35" x14ac:dyDescent="0.25">
      <c r="A2791">
        <v>1983</v>
      </c>
      <c r="B2791">
        <v>2</v>
      </c>
      <c r="C2791" s="2" t="s">
        <v>4325</v>
      </c>
      <c r="D2791">
        <v>332</v>
      </c>
      <c r="E2791" s="2" t="s">
        <v>5441</v>
      </c>
      <c r="F2791" s="2" t="s">
        <v>5221</v>
      </c>
      <c r="G2791" s="2">
        <v>2790</v>
      </c>
      <c r="H2791" t="b">
        <v>1</v>
      </c>
      <c r="I2791" s="3">
        <v>43299.730428240742</v>
      </c>
      <c r="J2791" s="2">
        <v>2143</v>
      </c>
      <c r="K2791" s="2">
        <v>-23.621234999999999</v>
      </c>
      <c r="L2791" s="2">
        <v>-46.608120999999997</v>
      </c>
      <c r="M2791" s="2">
        <f>IF(AND(_332_2018_07_18_outfile_posicao[[#This Row],[hora bus]]=I2790,_332_2018_07_18_outfile_posicao[[#This Row],[lat bus]]=K2790,_332_2018_07_18_outfile_posicao[[#This Row],[lon bus]]=L2790),1,0)</f>
        <v>0</v>
      </c>
      <c r="N2791">
        <v>84</v>
      </c>
      <c r="O2791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0.49999997230330967</v>
      </c>
      <c r="P2791">
        <f>VLOOKUP(_332_2018_07_18_outfile_posicao[[#This Row],[shape]],shape!A:D,4,0)+VLOOKUP(_332_2018_07_18_outfile_posicao[[#This Row],[shape]]+1,shape!A:E,5,0)*_332_2018_07_18_outfile_posicao[[#This Row],[% avanc]]</f>
        <v>2478.2812389884425</v>
      </c>
      <c r="Q2791" s="4">
        <f>_332_2018_07_18_outfile_posicao[[#This Row],[8686,881807]]/_332_2018_07_18_outfile_posicao[[#Headers],[8686,881807]]</f>
        <v>0.28529008383553833</v>
      </c>
      <c r="R2791">
        <f>_332_2018_07_18_outfile_posicao[[#This Row],[8686,881807]]-P2790</f>
        <v>216.90357373530424</v>
      </c>
      <c r="S2791">
        <f>(_332_2018_07_18_outfile_posicao[[#This Row],[hora bus]]-I2790)*86000</f>
        <v>45.787037102854811</v>
      </c>
      <c r="T2791">
        <f>_332_2018_07_18_outfile_posicao[[#This Row],[desloc]]/_332_2018_07_18_outfile_posicao[[#This Row],[seconds]]</f>
        <v>4.7372266794214637</v>
      </c>
      <c r="U2791">
        <f>_332_2018_07_18_outfile_posicao[[#This Row],[spd m/s]]*3.6</f>
        <v>17.054016045917269</v>
      </c>
      <c r="V2791" s="2"/>
      <c r="W2791" s="2">
        <f>IF(_332_2018_07_18_outfile_posicao[[#This Row],[cod bus]]=F2790,0,1)</f>
        <v>0</v>
      </c>
      <c r="X2791" s="2">
        <f>IF(_332_2018_07_18_outfile_posicao[[#This Row],[desloc]]&gt;=0,0,1)</f>
        <v>0</v>
      </c>
      <c r="Y2791" s="2">
        <f>IF(AND(_332_2018_07_18_outfile_posicao[[#This Row],[spd m/s]]&lt;1,_332_2018_07_18_outfile_posicao[[#This Row],[spd m/s]]&lt;&gt;0),1,0)</f>
        <v>0</v>
      </c>
      <c r="Z2791" s="2">
        <f>IF(Z2790=0.5,IF(P2791&gt;=P2792,0.5,1),IF(_332_2018_07_18_outfile_posicao[[#This Row],[desloc]]&lt;-1000,IF(P2791&gt;=P2792,IF(AND(Z2790=0.5,P2791=P2792),0,IF(P2791&lt;700,0.5,0)),1),IF(AND(X2791&gt;0,X2790&gt;0,_332_2018_07_18_outfile_posicao[[#This Row],[8686,881807]]&lt;500,_332_2018_07_18_outfile_posicao[[#This Row],[desloc]]&gt;0),IF(_332_2018_07_18_outfile_posicao[[#This Row],[8686,881807]]&lt;500,1,0),0)))</f>
        <v>0</v>
      </c>
      <c r="AA2791" s="2">
        <f t="shared" si="43"/>
        <v>7648.1791087129595</v>
      </c>
      <c r="AB2791" s="2">
        <f>IF(_332_2018_07_18_outfile_posicao[[#This Row],[inicio]]=1,0,IF(AB2790&gt;0,0.5,IF(_332_2018_07_18_outfile_posicao[[#This Row],[max dist]]=_332_2018_07_18_outfile_posicao[[#This Row],[8686,881807]],1,0)))</f>
        <v>0</v>
      </c>
      <c r="AC2791" s="2">
        <f>IF(_332_2018_07_18_outfile_posicao[[#This Row],[fim]]=0,AC2792+1,0)</f>
        <v>22</v>
      </c>
      <c r="AD2791" s="2"/>
      <c r="AE2791" s="2"/>
      <c r="AF2791" s="2"/>
      <c r="AG2791" s="2"/>
      <c r="AH2791" s="2"/>
      <c r="AI2791" s="2"/>
    </row>
    <row r="2792" spans="1:35" x14ac:dyDescent="0.25">
      <c r="A2792">
        <v>1985</v>
      </c>
      <c r="B2792">
        <v>2</v>
      </c>
      <c r="C2792" s="2" t="s">
        <v>4326</v>
      </c>
      <c r="D2792">
        <v>332</v>
      </c>
      <c r="E2792" s="2" t="s">
        <v>5442</v>
      </c>
      <c r="F2792" s="2" t="s">
        <v>5221</v>
      </c>
      <c r="G2792" s="2">
        <v>2791</v>
      </c>
      <c r="H2792" t="b">
        <v>1</v>
      </c>
      <c r="I2792" s="3">
        <v>43299.730949074074</v>
      </c>
      <c r="J2792" s="2">
        <v>2145</v>
      </c>
      <c r="K2792" s="2">
        <v>-23.619410500000001</v>
      </c>
      <c r="L2792" s="2">
        <v>-46.608698500000003</v>
      </c>
      <c r="M2792" s="2">
        <f>IF(AND(_332_2018_07_18_outfile_posicao[[#This Row],[hora bus]]=I2791,_332_2018_07_18_outfile_posicao[[#This Row],[lat bus]]=K2791,_332_2018_07_18_outfile_posicao[[#This Row],[lon bus]]=L2791),1,0)</f>
        <v>0</v>
      </c>
      <c r="N2792">
        <v>90</v>
      </c>
      <c r="O2792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0.49999997854972567</v>
      </c>
      <c r="P2792">
        <f>VLOOKUP(_332_2018_07_18_outfile_posicao[[#This Row],[shape]],shape!A:D,4,0)+VLOOKUP(_332_2018_07_18_outfile_posicao[[#This Row],[shape]]+1,shape!A:E,5,0)*_332_2018_07_18_outfile_posicao[[#This Row],[% avanc]]</f>
        <v>2689.7924167680808</v>
      </c>
      <c r="Q2792" s="4">
        <f>_332_2018_07_18_outfile_posicao[[#This Row],[8686,881807]]/_332_2018_07_18_outfile_posicao[[#Headers],[8686,881807]]</f>
        <v>0.30963842682890103</v>
      </c>
      <c r="R2792">
        <f>_332_2018_07_18_outfile_posicao[[#This Row],[8686,881807]]-P2791</f>
        <v>211.51117777963827</v>
      </c>
      <c r="S2792">
        <f>(_332_2018_07_18_outfile_posicao[[#This Row],[hora bus]]-I2791)*86000</f>
        <v>44.791666499804705</v>
      </c>
      <c r="T2792">
        <f>_332_2018_07_18_outfile_posicao[[#This Row],[desloc]]/_332_2018_07_18_outfile_posicao[[#This Row],[seconds]]</f>
        <v>4.7221100331366435</v>
      </c>
      <c r="U2792">
        <f>_332_2018_07_18_outfile_posicao[[#This Row],[spd m/s]]*3.6</f>
        <v>16.999596119291915</v>
      </c>
      <c r="V2792" s="2"/>
      <c r="W2792" s="2">
        <f>IF(_332_2018_07_18_outfile_posicao[[#This Row],[cod bus]]=F2791,0,1)</f>
        <v>0</v>
      </c>
      <c r="X2792" s="2">
        <f>IF(_332_2018_07_18_outfile_posicao[[#This Row],[desloc]]&gt;=0,0,1)</f>
        <v>0</v>
      </c>
      <c r="Y2792" s="2">
        <f>IF(AND(_332_2018_07_18_outfile_posicao[[#This Row],[spd m/s]]&lt;1,_332_2018_07_18_outfile_posicao[[#This Row],[spd m/s]]&lt;&gt;0),1,0)</f>
        <v>0</v>
      </c>
      <c r="Z2792" s="2">
        <f>IF(Z2791=0.5,IF(P2792&gt;=P2793,0.5,1),IF(_332_2018_07_18_outfile_posicao[[#This Row],[desloc]]&lt;-1000,IF(P2792&gt;=P2793,IF(AND(Z2791=0.5,P2792=P2793),0,IF(P2792&lt;700,0.5,0)),1),IF(AND(X2792&gt;0,X2791&gt;0,_332_2018_07_18_outfile_posicao[[#This Row],[8686,881807]]&lt;500,_332_2018_07_18_outfile_posicao[[#This Row],[desloc]]&gt;0),IF(_332_2018_07_18_outfile_posicao[[#This Row],[8686,881807]]&lt;500,1,0),0)))</f>
        <v>0</v>
      </c>
      <c r="AA2792" s="2">
        <f t="shared" si="43"/>
        <v>7648.1791087129595</v>
      </c>
      <c r="AB2792" s="2">
        <f>IF(_332_2018_07_18_outfile_posicao[[#This Row],[inicio]]=1,0,IF(AB2791&gt;0,0.5,IF(_332_2018_07_18_outfile_posicao[[#This Row],[max dist]]=_332_2018_07_18_outfile_posicao[[#This Row],[8686,881807]],1,0)))</f>
        <v>0</v>
      </c>
      <c r="AC2792" s="2">
        <f>IF(_332_2018_07_18_outfile_posicao[[#This Row],[fim]]=0,AC2793+1,0)</f>
        <v>21</v>
      </c>
      <c r="AD2792" s="2"/>
      <c r="AE2792" s="2"/>
      <c r="AF2792" s="2"/>
      <c r="AG2792" s="2"/>
      <c r="AH2792" s="2"/>
      <c r="AI2792" s="2"/>
    </row>
    <row r="2793" spans="1:35" x14ac:dyDescent="0.25">
      <c r="A2793">
        <v>1988</v>
      </c>
      <c r="B2793">
        <v>2</v>
      </c>
      <c r="C2793" s="2" t="s">
        <v>4328</v>
      </c>
      <c r="D2793">
        <v>332</v>
      </c>
      <c r="E2793" s="2" t="s">
        <v>5443</v>
      </c>
      <c r="F2793" s="2" t="s">
        <v>5221</v>
      </c>
      <c r="G2793" s="2">
        <v>2792</v>
      </c>
      <c r="H2793" t="b">
        <v>1</v>
      </c>
      <c r="I2793" s="3">
        <v>43299.731469907405</v>
      </c>
      <c r="J2793" s="2">
        <v>2147</v>
      </c>
      <c r="K2793" s="2">
        <v>-23.618584250000001</v>
      </c>
      <c r="L2793" s="2">
        <v>-46.609254999999997</v>
      </c>
      <c r="M2793" s="2">
        <f>IF(AND(_332_2018_07_18_outfile_posicao[[#This Row],[hora bus]]=I2792,_332_2018_07_18_outfile_posicao[[#This Row],[lat bus]]=K2792,_332_2018_07_18_outfile_posicao[[#This Row],[lon bus]]=L2792),1,0)</f>
        <v>0</v>
      </c>
      <c r="N2793">
        <v>94</v>
      </c>
      <c r="O2793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0.28331286711450243</v>
      </c>
      <c r="P2793">
        <f>VLOOKUP(_332_2018_07_18_outfile_posicao[[#This Row],[shape]],shape!A:D,4,0)+VLOOKUP(_332_2018_07_18_outfile_posicao[[#This Row],[shape]]+1,shape!A:E,5,0)*_332_2018_07_18_outfile_posicao[[#This Row],[% avanc]]</f>
        <v>2799.0844410239902</v>
      </c>
      <c r="Q2793" s="4">
        <f>_332_2018_07_18_outfile_posicao[[#This Row],[8686,881807]]/_332_2018_07_18_outfile_posicao[[#Headers],[8686,881807]]</f>
        <v>0.3222196989912367</v>
      </c>
      <c r="R2793">
        <f>_332_2018_07_18_outfile_posicao[[#This Row],[8686,881807]]-P2792</f>
        <v>109.29202425590938</v>
      </c>
      <c r="S2793">
        <f>(_332_2018_07_18_outfile_posicao[[#This Row],[hora bus]]-I2792)*86000</f>
        <v>44.791666499804705</v>
      </c>
      <c r="T2793">
        <f>_332_2018_07_18_outfile_posicao[[#This Row],[desloc]]/_332_2018_07_18_outfile_posicao[[#This Row],[seconds]]</f>
        <v>2.4400079924774825</v>
      </c>
      <c r="U2793">
        <f>_332_2018_07_18_outfile_posicao[[#This Row],[spd m/s]]*3.6</f>
        <v>8.784028772918937</v>
      </c>
      <c r="V2793" s="2"/>
      <c r="W2793" s="2">
        <f>IF(_332_2018_07_18_outfile_posicao[[#This Row],[cod bus]]=F2792,0,1)</f>
        <v>0</v>
      </c>
      <c r="X2793" s="2">
        <f>IF(_332_2018_07_18_outfile_posicao[[#This Row],[desloc]]&gt;=0,0,1)</f>
        <v>0</v>
      </c>
      <c r="Y2793" s="2">
        <f>IF(AND(_332_2018_07_18_outfile_posicao[[#This Row],[spd m/s]]&lt;1,_332_2018_07_18_outfile_posicao[[#This Row],[spd m/s]]&lt;&gt;0),1,0)</f>
        <v>0</v>
      </c>
      <c r="Z2793" s="2">
        <f>IF(Z2792=0.5,IF(P2793&gt;=P2794,0.5,1),IF(_332_2018_07_18_outfile_posicao[[#This Row],[desloc]]&lt;-1000,IF(P2793&gt;=P2794,IF(AND(Z2792=0.5,P2793=P2794),0,IF(P2793&lt;700,0.5,0)),1),IF(AND(X2793&gt;0,X2792&gt;0,_332_2018_07_18_outfile_posicao[[#This Row],[8686,881807]]&lt;500,_332_2018_07_18_outfile_posicao[[#This Row],[desloc]]&gt;0),IF(_332_2018_07_18_outfile_posicao[[#This Row],[8686,881807]]&lt;500,1,0),0)))</f>
        <v>0</v>
      </c>
      <c r="AA2793" s="2">
        <f t="shared" si="43"/>
        <v>7648.1791087129595</v>
      </c>
      <c r="AB2793" s="2">
        <f>IF(_332_2018_07_18_outfile_posicao[[#This Row],[inicio]]=1,0,IF(AB2792&gt;0,0.5,IF(_332_2018_07_18_outfile_posicao[[#This Row],[max dist]]=_332_2018_07_18_outfile_posicao[[#This Row],[8686,881807]],1,0)))</f>
        <v>0</v>
      </c>
      <c r="AC2793" s="2">
        <f>IF(_332_2018_07_18_outfile_posicao[[#This Row],[fim]]=0,AC2794+1,0)</f>
        <v>20</v>
      </c>
      <c r="AD2793" s="2"/>
      <c r="AE2793" s="2"/>
      <c r="AF2793" s="2"/>
      <c r="AG2793" s="2"/>
      <c r="AH2793" s="2"/>
      <c r="AI2793" s="2"/>
    </row>
    <row r="2794" spans="1:35" x14ac:dyDescent="0.25">
      <c r="A2794">
        <v>1990</v>
      </c>
      <c r="B2794">
        <v>2</v>
      </c>
      <c r="C2794" s="2" t="s">
        <v>4330</v>
      </c>
      <c r="D2794">
        <v>332</v>
      </c>
      <c r="E2794" s="2" t="s">
        <v>5444</v>
      </c>
      <c r="F2794" s="2" t="s">
        <v>5221</v>
      </c>
      <c r="G2794" s="2">
        <v>2793</v>
      </c>
      <c r="H2794" t="b">
        <v>1</v>
      </c>
      <c r="I2794" s="3">
        <v>43299.732685185183</v>
      </c>
      <c r="J2794" s="2">
        <v>2150</v>
      </c>
      <c r="K2794" s="2">
        <v>-23.6176969375</v>
      </c>
      <c r="L2794" s="2">
        <v>-46.610391249999999</v>
      </c>
      <c r="M2794" s="2">
        <f>IF(AND(_332_2018_07_18_outfile_posicao[[#This Row],[hora bus]]=I2793,_332_2018_07_18_outfile_posicao[[#This Row],[lat bus]]=K2793,_332_2018_07_18_outfile_posicao[[#This Row],[lon bus]]=L2793),1,0)</f>
        <v>0</v>
      </c>
      <c r="N2794">
        <v>101</v>
      </c>
      <c r="O2794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0.31445904623936227</v>
      </c>
      <c r="P2794">
        <f>VLOOKUP(_332_2018_07_18_outfile_posicao[[#This Row],[shape]],shape!A:D,4,0)+VLOOKUP(_332_2018_07_18_outfile_posicao[[#This Row],[shape]]+1,shape!A:E,5,0)*_332_2018_07_18_outfile_posicao[[#This Row],[% avanc]]</f>
        <v>2965.4439773077329</v>
      </c>
      <c r="Q2794" s="4">
        <f>_332_2018_07_18_outfile_posicao[[#This Row],[8686,881807]]/_332_2018_07_18_outfile_posicao[[#Headers],[8686,881807]]</f>
        <v>0.34137036087196909</v>
      </c>
      <c r="R2794">
        <f>_332_2018_07_18_outfile_posicao[[#This Row],[8686,881807]]-P2793</f>
        <v>166.35953628374273</v>
      </c>
      <c r="S2794">
        <f>(_332_2018_07_18_outfile_posicao[[#This Row],[hora bus]]-I2793)*86000</f>
        <v>104.51388891669922</v>
      </c>
      <c r="T2794">
        <f>_332_2018_07_18_outfile_posicao[[#This Row],[desloc]]/_332_2018_07_18_outfile_posicao[[#This Row],[seconds]]</f>
        <v>1.5917457288029575</v>
      </c>
      <c r="U2794">
        <f>_332_2018_07_18_outfile_posicao[[#This Row],[spd m/s]]*3.6</f>
        <v>5.7302846236906468</v>
      </c>
      <c r="V2794" s="2"/>
      <c r="W2794" s="2">
        <f>IF(_332_2018_07_18_outfile_posicao[[#This Row],[cod bus]]=F2793,0,1)</f>
        <v>0</v>
      </c>
      <c r="X2794" s="2">
        <f>IF(_332_2018_07_18_outfile_posicao[[#This Row],[desloc]]&gt;=0,0,1)</f>
        <v>0</v>
      </c>
      <c r="Y2794" s="2">
        <f>IF(AND(_332_2018_07_18_outfile_posicao[[#This Row],[spd m/s]]&lt;1,_332_2018_07_18_outfile_posicao[[#This Row],[spd m/s]]&lt;&gt;0),1,0)</f>
        <v>0</v>
      </c>
      <c r="Z2794" s="2">
        <f>IF(Z2793=0.5,IF(P2794&gt;=P2795,0.5,1),IF(_332_2018_07_18_outfile_posicao[[#This Row],[desloc]]&lt;-1000,IF(P2794&gt;=P2795,IF(AND(Z2793=0.5,P2794=P2795),0,IF(P2794&lt;700,0.5,0)),1),IF(AND(X2794&gt;0,X2793&gt;0,_332_2018_07_18_outfile_posicao[[#This Row],[8686,881807]]&lt;500,_332_2018_07_18_outfile_posicao[[#This Row],[desloc]]&gt;0),IF(_332_2018_07_18_outfile_posicao[[#This Row],[8686,881807]]&lt;500,1,0),0)))</f>
        <v>0</v>
      </c>
      <c r="AA2794" s="2">
        <f t="shared" si="43"/>
        <v>7648.1791087129595</v>
      </c>
      <c r="AB2794" s="2">
        <f>IF(_332_2018_07_18_outfile_posicao[[#This Row],[inicio]]=1,0,IF(AB2793&gt;0,0.5,IF(_332_2018_07_18_outfile_posicao[[#This Row],[max dist]]=_332_2018_07_18_outfile_posicao[[#This Row],[8686,881807]],1,0)))</f>
        <v>0</v>
      </c>
      <c r="AC2794" s="2">
        <f>IF(_332_2018_07_18_outfile_posicao[[#This Row],[fim]]=0,AC2795+1,0)</f>
        <v>19</v>
      </c>
      <c r="AD2794" s="2"/>
      <c r="AE2794" s="2"/>
      <c r="AF2794" s="2"/>
      <c r="AG2794" s="2"/>
      <c r="AH2794" s="2"/>
      <c r="AI2794" s="2"/>
    </row>
    <row r="2795" spans="1:35" x14ac:dyDescent="0.25">
      <c r="A2795">
        <v>1991</v>
      </c>
      <c r="B2795">
        <v>3</v>
      </c>
      <c r="C2795" s="2" t="s">
        <v>4331</v>
      </c>
      <c r="D2795">
        <v>332</v>
      </c>
      <c r="E2795" s="2" t="s">
        <v>5729</v>
      </c>
      <c r="F2795" s="2" t="s">
        <v>5221</v>
      </c>
      <c r="G2795" s="2">
        <v>2794</v>
      </c>
      <c r="H2795" t="b">
        <v>1</v>
      </c>
      <c r="I2795" s="3">
        <v>43299.733194444445</v>
      </c>
      <c r="J2795" s="2">
        <v>2152</v>
      </c>
      <c r="K2795" s="2">
        <v>-23.614057750000001</v>
      </c>
      <c r="L2795" s="2">
        <v>-46.609129000000003</v>
      </c>
      <c r="M2795" s="2">
        <f>IF(AND(_332_2018_07_18_outfile_posicao[[#This Row],[hora bus]]=I2794,_332_2018_07_18_outfile_posicao[[#This Row],[lat bus]]=K2794,_332_2018_07_18_outfile_posicao[[#This Row],[lon bus]]=L2794),1,0)</f>
        <v>0</v>
      </c>
      <c r="N2795">
        <v>107</v>
      </c>
      <c r="O2795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0.64320883761274772</v>
      </c>
      <c r="P2795">
        <f>VLOOKUP(_332_2018_07_18_outfile_posicao[[#This Row],[shape]],shape!A:D,4,0)+VLOOKUP(_332_2018_07_18_outfile_posicao[[#This Row],[shape]]+1,shape!A:E,5,0)*_332_2018_07_18_outfile_posicao[[#This Row],[% avanc]]</f>
        <v>3392.1343207829327</v>
      </c>
      <c r="Q2795" s="4">
        <f>_332_2018_07_18_outfile_posicao[[#This Row],[8686,881807]]/_332_2018_07_18_outfile_posicao[[#Headers],[8686,881807]]</f>
        <v>0.39048929134151539</v>
      </c>
      <c r="R2795">
        <f>_332_2018_07_18_outfile_posicao[[#This Row],[8686,881807]]-P2794</f>
        <v>426.69034347519982</v>
      </c>
      <c r="S2795">
        <f>(_332_2018_07_18_outfile_posicao[[#This Row],[hora bus]]-I2794)*86000</f>
        <v>43.796296522486955</v>
      </c>
      <c r="T2795">
        <f>_332_2018_07_18_outfile_posicao[[#This Row],[desloc]]/_332_2018_07_18_outfile_posicao[[#This Row],[seconds]]</f>
        <v>9.7426124434087278</v>
      </c>
      <c r="U2795">
        <f>_332_2018_07_18_outfile_posicao[[#This Row],[spd m/s]]*3.6</f>
        <v>35.073404796271419</v>
      </c>
      <c r="V2795" s="2"/>
      <c r="W2795" s="2">
        <f>IF(_332_2018_07_18_outfile_posicao[[#This Row],[cod bus]]=F2794,0,1)</f>
        <v>0</v>
      </c>
      <c r="X2795" s="2">
        <f>IF(_332_2018_07_18_outfile_posicao[[#This Row],[desloc]]&gt;=0,0,1)</f>
        <v>0</v>
      </c>
      <c r="Y2795" s="2">
        <f>IF(AND(_332_2018_07_18_outfile_posicao[[#This Row],[spd m/s]]&lt;1,_332_2018_07_18_outfile_posicao[[#This Row],[spd m/s]]&lt;&gt;0),1,0)</f>
        <v>0</v>
      </c>
      <c r="Z2795" s="2">
        <f>IF(Z2794=0.5,IF(P2795&gt;=P2796,0.5,1),IF(_332_2018_07_18_outfile_posicao[[#This Row],[desloc]]&lt;-1000,IF(P2795&gt;=P2796,IF(AND(Z2794=0.5,P2795=P2796),0,IF(P2795&lt;700,0.5,0)),1),IF(AND(X2795&gt;0,X2794&gt;0,_332_2018_07_18_outfile_posicao[[#This Row],[8686,881807]]&lt;500,_332_2018_07_18_outfile_posicao[[#This Row],[desloc]]&gt;0),IF(_332_2018_07_18_outfile_posicao[[#This Row],[8686,881807]]&lt;500,1,0),0)))</f>
        <v>0</v>
      </c>
      <c r="AA2795" s="2">
        <f t="shared" si="43"/>
        <v>7648.1791087129595</v>
      </c>
      <c r="AB2795" s="2">
        <f>IF(_332_2018_07_18_outfile_posicao[[#This Row],[inicio]]=1,0,IF(AB2794&gt;0,0.5,IF(_332_2018_07_18_outfile_posicao[[#This Row],[max dist]]=_332_2018_07_18_outfile_posicao[[#This Row],[8686,881807]],1,0)))</f>
        <v>0</v>
      </c>
      <c r="AC2795" s="2">
        <f>IF(_332_2018_07_18_outfile_posicao[[#This Row],[fim]]=0,AC2796+1,0)</f>
        <v>18</v>
      </c>
      <c r="AD2795" s="2"/>
      <c r="AE2795" s="2"/>
      <c r="AF2795" s="2"/>
      <c r="AG2795" s="2"/>
      <c r="AH2795" s="2"/>
      <c r="AI2795" s="2"/>
    </row>
    <row r="2796" spans="1:35" x14ac:dyDescent="0.25">
      <c r="A2796">
        <v>1993</v>
      </c>
      <c r="B2796">
        <v>3</v>
      </c>
      <c r="C2796" s="2" t="s">
        <v>4333</v>
      </c>
      <c r="D2796">
        <v>332</v>
      </c>
      <c r="E2796" s="2" t="s">
        <v>5730</v>
      </c>
      <c r="F2796" s="2" t="s">
        <v>5221</v>
      </c>
      <c r="G2796" s="2">
        <v>2795</v>
      </c>
      <c r="H2796" t="b">
        <v>1</v>
      </c>
      <c r="I2796" s="3">
        <v>43299.733726851853</v>
      </c>
      <c r="J2796" s="2">
        <v>2154</v>
      </c>
      <c r="K2796" s="2">
        <v>-23.612501000000002</v>
      </c>
      <c r="L2796" s="2">
        <v>-46.610628749999997</v>
      </c>
      <c r="M2796" s="2">
        <f>IF(AND(_332_2018_07_18_outfile_posicao[[#This Row],[hora bus]]=I2795,_332_2018_07_18_outfile_posicao[[#This Row],[lat bus]]=K2795,_332_2018_07_18_outfile_posicao[[#This Row],[lon bus]]=L2795),1,0)</f>
        <v>0</v>
      </c>
      <c r="N2796">
        <v>120</v>
      </c>
      <c r="O2796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0.53450553476641549</v>
      </c>
      <c r="P2796">
        <f>VLOOKUP(_332_2018_07_18_outfile_posicao[[#This Row],[shape]],shape!A:D,4,0)+VLOOKUP(_332_2018_07_18_outfile_posicao[[#This Row],[shape]]+1,shape!A:E,5,0)*_332_2018_07_18_outfile_posicao[[#This Row],[% avanc]]</f>
        <v>3720.5112919157355</v>
      </c>
      <c r="Q2796" s="4">
        <f>_332_2018_07_18_outfile_posicao[[#This Row],[8686,881807]]/_332_2018_07_18_outfile_posicao[[#Headers],[8686,881807]]</f>
        <v>0.4282907692974135</v>
      </c>
      <c r="R2796">
        <f>_332_2018_07_18_outfile_posicao[[#This Row],[8686,881807]]-P2795</f>
        <v>328.37697113280274</v>
      </c>
      <c r="S2796">
        <f>(_332_2018_07_18_outfile_posicao[[#This Row],[hora bus]]-I2795)*86000</f>
        <v>45.787037102854811</v>
      </c>
      <c r="T2796">
        <f>_332_2018_07_18_outfile_posicao[[#This Row],[desloc]]/_332_2018_07_18_outfile_posicao[[#This Row],[seconds]]</f>
        <v>7.1718327262614796</v>
      </c>
      <c r="U2796">
        <f>_332_2018_07_18_outfile_posicao[[#This Row],[spd m/s]]*3.6</f>
        <v>25.818597814541327</v>
      </c>
      <c r="V2796" s="2"/>
      <c r="W2796" s="2">
        <f>IF(_332_2018_07_18_outfile_posicao[[#This Row],[cod bus]]=F2795,0,1)</f>
        <v>0</v>
      </c>
      <c r="X2796" s="2">
        <f>IF(_332_2018_07_18_outfile_posicao[[#This Row],[desloc]]&gt;=0,0,1)</f>
        <v>0</v>
      </c>
      <c r="Y2796" s="2">
        <f>IF(AND(_332_2018_07_18_outfile_posicao[[#This Row],[spd m/s]]&lt;1,_332_2018_07_18_outfile_posicao[[#This Row],[spd m/s]]&lt;&gt;0),1,0)</f>
        <v>0</v>
      </c>
      <c r="Z2796" s="2">
        <f>IF(Z2795=0.5,IF(P2796&gt;=P2797,0.5,1),IF(_332_2018_07_18_outfile_posicao[[#This Row],[desloc]]&lt;-1000,IF(P2796&gt;=P2797,IF(AND(Z2795=0.5,P2796=P2797),0,IF(P2796&lt;700,0.5,0)),1),IF(AND(X2796&gt;0,X2795&gt;0,_332_2018_07_18_outfile_posicao[[#This Row],[8686,881807]]&lt;500,_332_2018_07_18_outfile_posicao[[#This Row],[desloc]]&gt;0),IF(_332_2018_07_18_outfile_posicao[[#This Row],[8686,881807]]&lt;500,1,0),0)))</f>
        <v>0</v>
      </c>
      <c r="AA2796" s="2">
        <f t="shared" si="43"/>
        <v>7648.1791087129595</v>
      </c>
      <c r="AB2796" s="2">
        <f>IF(_332_2018_07_18_outfile_posicao[[#This Row],[inicio]]=1,0,IF(AB2795&gt;0,0.5,IF(_332_2018_07_18_outfile_posicao[[#This Row],[max dist]]=_332_2018_07_18_outfile_posicao[[#This Row],[8686,881807]],1,0)))</f>
        <v>0</v>
      </c>
      <c r="AC2796" s="2">
        <f>IF(_332_2018_07_18_outfile_posicao[[#This Row],[fim]]=0,AC2797+1,0)</f>
        <v>17</v>
      </c>
      <c r="AD2796" s="2"/>
      <c r="AE2796" s="2"/>
      <c r="AF2796" s="2"/>
      <c r="AG2796" s="2"/>
      <c r="AH2796" s="2"/>
      <c r="AI2796" s="2"/>
    </row>
    <row r="2797" spans="1:35" x14ac:dyDescent="0.25">
      <c r="A2797">
        <v>1994</v>
      </c>
      <c r="B2797">
        <v>3</v>
      </c>
      <c r="C2797" s="2" t="s">
        <v>4334</v>
      </c>
      <c r="D2797">
        <v>332</v>
      </c>
      <c r="E2797" s="2" t="s">
        <v>5730</v>
      </c>
      <c r="F2797" s="2" t="s">
        <v>5221</v>
      </c>
      <c r="G2797" s="2">
        <v>2796</v>
      </c>
      <c r="H2797" t="b">
        <v>1</v>
      </c>
      <c r="I2797" s="3">
        <v>43299.734305555554</v>
      </c>
      <c r="J2797" s="2">
        <v>2157</v>
      </c>
      <c r="K2797" s="2">
        <v>-23.610462375000001</v>
      </c>
      <c r="L2797" s="2">
        <v>-46.611875249999997</v>
      </c>
      <c r="M2797" s="2">
        <f>IF(AND(_332_2018_07_18_outfile_posicao[[#This Row],[hora bus]]=I2796,_332_2018_07_18_outfile_posicao[[#This Row],[lat bus]]=K2796,_332_2018_07_18_outfile_posicao[[#This Row],[lon bus]]=L2796),1,0)</f>
        <v>0</v>
      </c>
      <c r="N2797">
        <v>123</v>
      </c>
      <c r="O2797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0.69307278879608125</v>
      </c>
      <c r="P2797">
        <f>VLOOKUP(_332_2018_07_18_outfile_posicao[[#This Row],[shape]],shape!A:D,4,0)+VLOOKUP(_332_2018_07_18_outfile_posicao[[#This Row],[shape]]+1,shape!A:E,5,0)*_332_2018_07_18_outfile_posicao[[#This Row],[% avanc]]</f>
        <v>3988.398653652665</v>
      </c>
      <c r="Q2797" s="4">
        <f>_332_2018_07_18_outfile_posicao[[#This Row],[8686,881807]]/_332_2018_07_18_outfile_posicao[[#Headers],[8686,881807]]</f>
        <v>0.45912891901427305</v>
      </c>
      <c r="R2797">
        <f>_332_2018_07_18_outfile_posicao[[#This Row],[8686,881807]]-P2796</f>
        <v>267.88736173692951</v>
      </c>
      <c r="S2797">
        <f>(_332_2018_07_18_outfile_posicao[[#This Row],[hora bus]]-I2796)*86000</f>
        <v>49.768518263590522</v>
      </c>
      <c r="T2797">
        <f>_332_2018_07_18_outfile_posicao[[#This Row],[desloc]]/_332_2018_07_18_outfile_posicao[[#This Row],[seconds]]</f>
        <v>5.3826670168902657</v>
      </c>
      <c r="U2797">
        <f>_332_2018_07_18_outfile_posicao[[#This Row],[spd m/s]]*3.6</f>
        <v>19.377601260804958</v>
      </c>
      <c r="V2797" s="2"/>
      <c r="W2797" s="2">
        <f>IF(_332_2018_07_18_outfile_posicao[[#This Row],[cod bus]]=F2796,0,1)</f>
        <v>0</v>
      </c>
      <c r="X2797" s="2">
        <f>IF(_332_2018_07_18_outfile_posicao[[#This Row],[desloc]]&gt;=0,0,1)</f>
        <v>0</v>
      </c>
      <c r="Y2797" s="2">
        <f>IF(AND(_332_2018_07_18_outfile_posicao[[#This Row],[spd m/s]]&lt;1,_332_2018_07_18_outfile_posicao[[#This Row],[spd m/s]]&lt;&gt;0),1,0)</f>
        <v>0</v>
      </c>
      <c r="Z2797" s="2">
        <f>IF(Z2796=0.5,IF(P2797&gt;=P2798,0.5,1),IF(_332_2018_07_18_outfile_posicao[[#This Row],[desloc]]&lt;-1000,IF(P2797&gt;=P2798,IF(AND(Z2796=0.5,P2797=P2798),0,IF(P2797&lt;700,0.5,0)),1),IF(AND(X2797&gt;0,X2796&gt;0,_332_2018_07_18_outfile_posicao[[#This Row],[8686,881807]]&lt;500,_332_2018_07_18_outfile_posicao[[#This Row],[desloc]]&gt;0),IF(_332_2018_07_18_outfile_posicao[[#This Row],[8686,881807]]&lt;500,1,0),0)))</f>
        <v>0</v>
      </c>
      <c r="AA2797" s="2">
        <f t="shared" si="43"/>
        <v>7648.1791087129595</v>
      </c>
      <c r="AB2797" s="2">
        <f>IF(_332_2018_07_18_outfile_posicao[[#This Row],[inicio]]=1,0,IF(AB2796&gt;0,0.5,IF(_332_2018_07_18_outfile_posicao[[#This Row],[max dist]]=_332_2018_07_18_outfile_posicao[[#This Row],[8686,881807]],1,0)))</f>
        <v>0</v>
      </c>
      <c r="AC2797" s="2">
        <f>IF(_332_2018_07_18_outfile_posicao[[#This Row],[fim]]=0,AC2798+1,0)</f>
        <v>16</v>
      </c>
      <c r="AD2797" s="2"/>
      <c r="AE2797" s="2"/>
      <c r="AF2797" s="2"/>
      <c r="AG2797" s="2"/>
      <c r="AH2797" s="2"/>
      <c r="AI2797" s="2"/>
    </row>
    <row r="2798" spans="1:35" x14ac:dyDescent="0.25">
      <c r="A2798">
        <v>1997</v>
      </c>
      <c r="B2798">
        <v>3</v>
      </c>
      <c r="C2798" s="2" t="s">
        <v>4337</v>
      </c>
      <c r="D2798">
        <v>332</v>
      </c>
      <c r="E2798" s="2" t="s">
        <v>5732</v>
      </c>
      <c r="F2798" s="2" t="s">
        <v>5221</v>
      </c>
      <c r="G2798" s="2">
        <v>2797</v>
      </c>
      <c r="H2798" t="b">
        <v>1</v>
      </c>
      <c r="I2798" s="3">
        <v>43299.734849537039</v>
      </c>
      <c r="J2798" s="2">
        <v>2160</v>
      </c>
      <c r="K2798" s="2">
        <v>-23.608651999999999</v>
      </c>
      <c r="L2798" s="2">
        <v>-46.613268499999997</v>
      </c>
      <c r="M2798" s="2">
        <f>IF(AND(_332_2018_07_18_outfile_posicao[[#This Row],[hora bus]]=I2797,_332_2018_07_18_outfile_posicao[[#This Row],[lat bus]]=K2797,_332_2018_07_18_outfile_posicao[[#This Row],[lon bus]]=L2797),1,0)</f>
        <v>0</v>
      </c>
      <c r="N2798">
        <v>128</v>
      </c>
      <c r="O2798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0.49999985865867586</v>
      </c>
      <c r="P2798">
        <f>VLOOKUP(_332_2018_07_18_outfile_posicao[[#This Row],[shape]],shape!A:D,4,0)+VLOOKUP(_332_2018_07_18_outfile_posicao[[#This Row],[shape]]+1,shape!A:E,5,0)*_332_2018_07_18_outfile_posicao[[#This Row],[% avanc]]</f>
        <v>4238.3083279855537</v>
      </c>
      <c r="Q2798" s="4">
        <f>_332_2018_07_18_outfile_posicao[[#This Row],[8686,881807]]/_332_2018_07_18_outfile_posicao[[#Headers],[8686,881807]]</f>
        <v>0.48789754737658236</v>
      </c>
      <c r="R2798">
        <f>_332_2018_07_18_outfile_posicao[[#This Row],[8686,881807]]-P2797</f>
        <v>249.9096743328887</v>
      </c>
      <c r="S2798">
        <f>(_332_2018_07_18_outfile_posicao[[#This Row],[hora bus]]-I2797)*86000</f>
        <v>46.782407705904916</v>
      </c>
      <c r="T2798">
        <f>_332_2018_07_18_outfile_posicao[[#This Row],[desloc]]/_332_2018_07_18_outfile_posicao[[#This Row],[seconds]]</f>
        <v>5.3419583682809231</v>
      </c>
      <c r="U2798">
        <f>_332_2018_07_18_outfile_posicao[[#This Row],[spd m/s]]*3.6</f>
        <v>19.231050125811322</v>
      </c>
      <c r="V2798" s="2"/>
      <c r="W2798" s="2">
        <f>IF(_332_2018_07_18_outfile_posicao[[#This Row],[cod bus]]=F2797,0,1)</f>
        <v>0</v>
      </c>
      <c r="X2798" s="2">
        <f>IF(_332_2018_07_18_outfile_posicao[[#This Row],[desloc]]&gt;=0,0,1)</f>
        <v>0</v>
      </c>
      <c r="Y2798" s="2">
        <f>IF(AND(_332_2018_07_18_outfile_posicao[[#This Row],[spd m/s]]&lt;1,_332_2018_07_18_outfile_posicao[[#This Row],[spd m/s]]&lt;&gt;0),1,0)</f>
        <v>0</v>
      </c>
      <c r="Z2798" s="2">
        <f>IF(Z2797=0.5,IF(P2798&gt;=P2799,0.5,1),IF(_332_2018_07_18_outfile_posicao[[#This Row],[desloc]]&lt;-1000,IF(P2798&gt;=P2799,IF(AND(Z2797=0.5,P2798=P2799),0,IF(P2798&lt;700,0.5,0)),1),IF(AND(X2798&gt;0,X2797&gt;0,_332_2018_07_18_outfile_posicao[[#This Row],[8686,881807]]&lt;500,_332_2018_07_18_outfile_posicao[[#This Row],[desloc]]&gt;0),IF(_332_2018_07_18_outfile_posicao[[#This Row],[8686,881807]]&lt;500,1,0),0)))</f>
        <v>0</v>
      </c>
      <c r="AA2798" s="2">
        <f t="shared" si="43"/>
        <v>7648.1791087129595</v>
      </c>
      <c r="AB2798" s="2">
        <f>IF(_332_2018_07_18_outfile_posicao[[#This Row],[inicio]]=1,0,IF(AB2797&gt;0,0.5,IF(_332_2018_07_18_outfile_posicao[[#This Row],[max dist]]=_332_2018_07_18_outfile_posicao[[#This Row],[8686,881807]],1,0)))</f>
        <v>0</v>
      </c>
      <c r="AC2798" s="2">
        <f>IF(_332_2018_07_18_outfile_posicao[[#This Row],[fim]]=0,AC2799+1,0)</f>
        <v>15</v>
      </c>
      <c r="AD2798" s="2"/>
      <c r="AE2798" s="2"/>
      <c r="AF2798" s="2"/>
      <c r="AG2798" s="2"/>
      <c r="AH2798" s="2"/>
      <c r="AI2798" s="2"/>
    </row>
    <row r="2799" spans="1:35" x14ac:dyDescent="0.25">
      <c r="A2799">
        <v>1998</v>
      </c>
      <c r="B2799">
        <v>3</v>
      </c>
      <c r="C2799" s="2" t="s">
        <v>4338</v>
      </c>
      <c r="D2799">
        <v>332</v>
      </c>
      <c r="E2799" s="2" t="s">
        <v>5732</v>
      </c>
      <c r="F2799" s="2" t="s">
        <v>5221</v>
      </c>
      <c r="G2799" s="2">
        <v>2798</v>
      </c>
      <c r="H2799" t="b">
        <v>1</v>
      </c>
      <c r="I2799" s="3">
        <v>43299.735520833332</v>
      </c>
      <c r="J2799" s="2">
        <v>2164</v>
      </c>
      <c r="K2799" s="2">
        <v>-23.606558750000001</v>
      </c>
      <c r="L2799" s="2">
        <v>-46.614210999999997</v>
      </c>
      <c r="M2799" s="2">
        <f>IF(AND(_332_2018_07_18_outfile_posicao[[#This Row],[hora bus]]=I2798,_332_2018_07_18_outfile_posicao[[#This Row],[lat bus]]=K2798,_332_2018_07_18_outfile_posicao[[#This Row],[lon bus]]=L2798),1,0)</f>
        <v>0</v>
      </c>
      <c r="N2799">
        <v>135</v>
      </c>
      <c r="O2799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0.24999999258697164</v>
      </c>
      <c r="P2799">
        <f>VLOOKUP(_332_2018_07_18_outfile_posicao[[#This Row],[shape]],shape!A:D,4,0)+VLOOKUP(_332_2018_07_18_outfile_posicao[[#This Row],[shape]]+1,shape!A:E,5,0)*_332_2018_07_18_outfile_posicao[[#This Row],[% avanc]]</f>
        <v>4503.7490504971356</v>
      </c>
      <c r="Q2799" s="4">
        <f>_332_2018_07_18_outfile_posicao[[#This Row],[8686,881807]]/_332_2018_07_18_outfile_posicao[[#Headers],[8686,881807]]</f>
        <v>0.51845404951497753</v>
      </c>
      <c r="R2799">
        <f>_332_2018_07_18_outfile_posicao[[#This Row],[8686,881807]]-P2798</f>
        <v>265.44072251158195</v>
      </c>
      <c r="S2799">
        <f>(_332_2018_07_18_outfile_posicao[[#This Row],[hora bus]]-I2798)*86000</f>
        <v>57.7314812107943</v>
      </c>
      <c r="T2799">
        <f>_332_2018_07_18_outfile_posicao[[#This Row],[desloc]]/_332_2018_07_18_outfile_posicao[[#This Row],[seconds]]</f>
        <v>4.5978505478212357</v>
      </c>
      <c r="U2799">
        <f>_332_2018_07_18_outfile_posicao[[#This Row],[spd m/s]]*3.6</f>
        <v>16.552261972156447</v>
      </c>
      <c r="V2799" s="2"/>
      <c r="W2799" s="2">
        <f>IF(_332_2018_07_18_outfile_posicao[[#This Row],[cod bus]]=F2798,0,1)</f>
        <v>0</v>
      </c>
      <c r="X2799" s="2">
        <f>IF(_332_2018_07_18_outfile_posicao[[#This Row],[desloc]]&gt;=0,0,1)</f>
        <v>0</v>
      </c>
      <c r="Y2799" s="2">
        <f>IF(AND(_332_2018_07_18_outfile_posicao[[#This Row],[spd m/s]]&lt;1,_332_2018_07_18_outfile_posicao[[#This Row],[spd m/s]]&lt;&gt;0),1,0)</f>
        <v>0</v>
      </c>
      <c r="Z2799" s="2">
        <f>IF(Z2798=0.5,IF(P2799&gt;=P2800,0.5,1),IF(_332_2018_07_18_outfile_posicao[[#This Row],[desloc]]&lt;-1000,IF(P2799&gt;=P2800,IF(AND(Z2798=0.5,P2799=P2800),0,IF(P2799&lt;700,0.5,0)),1),IF(AND(X2799&gt;0,X2798&gt;0,_332_2018_07_18_outfile_posicao[[#This Row],[8686,881807]]&lt;500,_332_2018_07_18_outfile_posicao[[#This Row],[desloc]]&gt;0),IF(_332_2018_07_18_outfile_posicao[[#This Row],[8686,881807]]&lt;500,1,0),0)))</f>
        <v>0</v>
      </c>
      <c r="AA2799" s="2">
        <f t="shared" si="43"/>
        <v>7648.1791087129595</v>
      </c>
      <c r="AB2799" s="2">
        <f>IF(_332_2018_07_18_outfile_posicao[[#This Row],[inicio]]=1,0,IF(AB2798&gt;0,0.5,IF(_332_2018_07_18_outfile_posicao[[#This Row],[max dist]]=_332_2018_07_18_outfile_posicao[[#This Row],[8686,881807]],1,0)))</f>
        <v>0</v>
      </c>
      <c r="AC2799" s="2">
        <f>IF(_332_2018_07_18_outfile_posicao[[#This Row],[fim]]=0,AC2800+1,0)</f>
        <v>14</v>
      </c>
      <c r="AD2799" s="2"/>
      <c r="AE2799" s="2"/>
      <c r="AF2799" s="2"/>
      <c r="AG2799" s="2"/>
      <c r="AH2799" s="2"/>
      <c r="AI2799" s="2"/>
    </row>
    <row r="2800" spans="1:35" x14ac:dyDescent="0.25">
      <c r="A2800">
        <v>1999</v>
      </c>
      <c r="B2800">
        <v>3</v>
      </c>
      <c r="C2800" s="2" t="s">
        <v>4339</v>
      </c>
      <c r="D2800">
        <v>332</v>
      </c>
      <c r="E2800" s="2" t="s">
        <v>5733</v>
      </c>
      <c r="F2800" s="2" t="s">
        <v>5221</v>
      </c>
      <c r="G2800" s="2">
        <v>2799</v>
      </c>
      <c r="H2800" t="b">
        <v>1</v>
      </c>
      <c r="I2800" s="3">
        <v>43299.736041666663</v>
      </c>
      <c r="J2800" s="2">
        <v>2167</v>
      </c>
      <c r="K2800" s="2">
        <v>-23.605316250000001</v>
      </c>
      <c r="L2800" s="2">
        <v>-46.614419750000003</v>
      </c>
      <c r="M2800" s="2">
        <f>IF(AND(_332_2018_07_18_outfile_posicao[[#This Row],[hora bus]]=I2799,_332_2018_07_18_outfile_posicao[[#This Row],[lat bus]]=K2799,_332_2018_07_18_outfile_posicao[[#This Row],[lon bus]]=L2799),1,0)</f>
        <v>0</v>
      </c>
      <c r="N2800">
        <v>138</v>
      </c>
      <c r="O2800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0.53078471843675146</v>
      </c>
      <c r="P2800">
        <f>VLOOKUP(_332_2018_07_18_outfile_posicao[[#This Row],[shape]],shape!A:D,4,0)+VLOOKUP(_332_2018_07_18_outfile_posicao[[#This Row],[shape]]+1,shape!A:E,5,0)*_332_2018_07_18_outfile_posicao[[#This Row],[% avanc]]</f>
        <v>4643.7240617931629</v>
      </c>
      <c r="Q2800" s="4">
        <f>_332_2018_07_18_outfile_posicao[[#This Row],[8686,881807]]/_332_2018_07_18_outfile_posicao[[#Headers],[8686,881807]]</f>
        <v>0.53456742764143417</v>
      </c>
      <c r="R2800">
        <f>_332_2018_07_18_outfile_posicao[[#This Row],[8686,881807]]-P2799</f>
        <v>139.97501129602733</v>
      </c>
      <c r="S2800">
        <f>(_332_2018_07_18_outfile_posicao[[#This Row],[hora bus]]-I2799)*86000</f>
        <v>44.791666499804705</v>
      </c>
      <c r="T2800">
        <f>_332_2018_07_18_outfile_posicao[[#This Row],[desloc]]/_332_2018_07_18_outfile_posicao[[#This Row],[seconds]]</f>
        <v>3.1250235196459508</v>
      </c>
      <c r="U2800">
        <f>_332_2018_07_18_outfile_posicao[[#This Row],[spd m/s]]*3.6</f>
        <v>11.250084670725423</v>
      </c>
      <c r="V2800" s="2"/>
      <c r="W2800" s="2">
        <f>IF(_332_2018_07_18_outfile_posicao[[#This Row],[cod bus]]=F2799,0,1)</f>
        <v>0</v>
      </c>
      <c r="X2800" s="2">
        <f>IF(_332_2018_07_18_outfile_posicao[[#This Row],[desloc]]&gt;=0,0,1)</f>
        <v>0</v>
      </c>
      <c r="Y2800" s="2">
        <f>IF(AND(_332_2018_07_18_outfile_posicao[[#This Row],[spd m/s]]&lt;1,_332_2018_07_18_outfile_posicao[[#This Row],[spd m/s]]&lt;&gt;0),1,0)</f>
        <v>0</v>
      </c>
      <c r="Z2800" s="2">
        <f>IF(Z2799=0.5,IF(P2800&gt;=P2801,0.5,1),IF(_332_2018_07_18_outfile_posicao[[#This Row],[desloc]]&lt;-1000,IF(P2800&gt;=P2801,IF(AND(Z2799=0.5,P2800=P2801),0,IF(P2800&lt;700,0.5,0)),1),IF(AND(X2800&gt;0,X2799&gt;0,_332_2018_07_18_outfile_posicao[[#This Row],[8686,881807]]&lt;500,_332_2018_07_18_outfile_posicao[[#This Row],[desloc]]&gt;0),IF(_332_2018_07_18_outfile_posicao[[#This Row],[8686,881807]]&lt;500,1,0),0)))</f>
        <v>0</v>
      </c>
      <c r="AA2800" s="2">
        <f t="shared" si="43"/>
        <v>7648.1791087129595</v>
      </c>
      <c r="AB2800" s="2">
        <f>IF(_332_2018_07_18_outfile_posicao[[#This Row],[inicio]]=1,0,IF(AB2799&gt;0,0.5,IF(_332_2018_07_18_outfile_posicao[[#This Row],[max dist]]=_332_2018_07_18_outfile_posicao[[#This Row],[8686,881807]],1,0)))</f>
        <v>0</v>
      </c>
      <c r="AC2800" s="2">
        <f>IF(_332_2018_07_18_outfile_posicao[[#This Row],[fim]]=0,AC2801+1,0)</f>
        <v>13</v>
      </c>
      <c r="AD2800" s="2"/>
      <c r="AE2800" s="2"/>
      <c r="AF2800" s="2"/>
      <c r="AG2800" s="2"/>
      <c r="AH2800" s="2"/>
      <c r="AI2800" s="2"/>
    </row>
    <row r="2801" spans="1:35" x14ac:dyDescent="0.25">
      <c r="A2801">
        <v>2001</v>
      </c>
      <c r="B2801">
        <v>3</v>
      </c>
      <c r="C2801" s="2" t="s">
        <v>4341</v>
      </c>
      <c r="D2801">
        <v>332</v>
      </c>
      <c r="E2801" s="2" t="s">
        <v>5734</v>
      </c>
      <c r="F2801" s="2" t="s">
        <v>5221</v>
      </c>
      <c r="G2801" s="2">
        <v>2800</v>
      </c>
      <c r="H2801" t="b">
        <v>1</v>
      </c>
      <c r="I2801" s="3">
        <v>43299.736562500002</v>
      </c>
      <c r="J2801" s="2">
        <v>2171</v>
      </c>
      <c r="K2801" s="2">
        <v>-23.604722124999999</v>
      </c>
      <c r="L2801" s="2">
        <v>-46.61451125</v>
      </c>
      <c r="M2801" s="2">
        <f>IF(AND(_332_2018_07_18_outfile_posicao[[#This Row],[hora bus]]=I2800,_332_2018_07_18_outfile_posicao[[#This Row],[lat bus]]=K2800,_332_2018_07_18_outfile_posicao[[#This Row],[lon bus]]=L2800),1,0)</f>
        <v>0</v>
      </c>
      <c r="N2801">
        <v>140</v>
      </c>
      <c r="O2801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0.12499998934622142</v>
      </c>
      <c r="P2801">
        <f>VLOOKUP(_332_2018_07_18_outfile_posicao[[#This Row],[shape]],shape!A:D,4,0)+VLOOKUP(_332_2018_07_18_outfile_posicao[[#This Row],[shape]]+1,shape!A:E,5,0)*_332_2018_07_18_outfile_posicao[[#This Row],[% avanc]]</f>
        <v>4710.5185623231109</v>
      </c>
      <c r="Q2801" s="4">
        <f>_332_2018_07_18_outfile_posicao[[#This Row],[8686,881807]]/_332_2018_07_18_outfile_posicao[[#Headers],[8686,881807]]</f>
        <v>0.54225655039157028</v>
      </c>
      <c r="R2801">
        <f>_332_2018_07_18_outfile_posicao[[#This Row],[8686,881807]]-P2800</f>
        <v>66.794500529947982</v>
      </c>
      <c r="S2801">
        <f>(_332_2018_07_18_outfile_posicao[[#This Row],[hora bus]]-I2800)*86000</f>
        <v>44.79166712553706</v>
      </c>
      <c r="T2801">
        <f>_332_2018_07_18_outfile_posicao[[#This Row],[desloc]]/_332_2018_07_18_outfile_posicao[[#This Row],[seconds]]</f>
        <v>1.4912260430660875</v>
      </c>
      <c r="U2801">
        <f>_332_2018_07_18_outfile_posicao[[#This Row],[spd m/s]]*3.6</f>
        <v>5.3684137550379152</v>
      </c>
      <c r="V2801" s="2"/>
      <c r="W2801" s="2">
        <f>IF(_332_2018_07_18_outfile_posicao[[#This Row],[cod bus]]=F2800,0,1)</f>
        <v>0</v>
      </c>
      <c r="X2801" s="2">
        <f>IF(_332_2018_07_18_outfile_posicao[[#This Row],[desloc]]&gt;=0,0,1)</f>
        <v>0</v>
      </c>
      <c r="Y2801" s="2">
        <f>IF(AND(_332_2018_07_18_outfile_posicao[[#This Row],[spd m/s]]&lt;1,_332_2018_07_18_outfile_posicao[[#This Row],[spd m/s]]&lt;&gt;0),1,0)</f>
        <v>0</v>
      </c>
      <c r="Z2801" s="2">
        <f>IF(Z2800=0.5,IF(P2801&gt;=P2802,0.5,1),IF(_332_2018_07_18_outfile_posicao[[#This Row],[desloc]]&lt;-1000,IF(P2801&gt;=P2802,IF(AND(Z2800=0.5,P2801=P2802),0,IF(P2801&lt;700,0.5,0)),1),IF(AND(X2801&gt;0,X2800&gt;0,_332_2018_07_18_outfile_posicao[[#This Row],[8686,881807]]&lt;500,_332_2018_07_18_outfile_posicao[[#This Row],[desloc]]&gt;0),IF(_332_2018_07_18_outfile_posicao[[#This Row],[8686,881807]]&lt;500,1,0),0)))</f>
        <v>0</v>
      </c>
      <c r="AA2801" s="2">
        <f t="shared" si="43"/>
        <v>7648.1791087129595</v>
      </c>
      <c r="AB2801" s="2">
        <f>IF(_332_2018_07_18_outfile_posicao[[#This Row],[inicio]]=1,0,IF(AB2800&gt;0,0.5,IF(_332_2018_07_18_outfile_posicao[[#This Row],[max dist]]=_332_2018_07_18_outfile_posicao[[#This Row],[8686,881807]],1,0)))</f>
        <v>0</v>
      </c>
      <c r="AC2801" s="2">
        <f>IF(_332_2018_07_18_outfile_posicao[[#This Row],[fim]]=0,AC2802+1,0)</f>
        <v>12</v>
      </c>
      <c r="AD2801" s="2"/>
      <c r="AE2801" s="2"/>
      <c r="AF2801" s="2"/>
      <c r="AG2801" s="2"/>
      <c r="AH2801" s="2"/>
      <c r="AI2801" s="2"/>
    </row>
    <row r="2802" spans="1:35" x14ac:dyDescent="0.25">
      <c r="A2802">
        <v>2002</v>
      </c>
      <c r="B2802">
        <v>3</v>
      </c>
      <c r="C2802" s="2" t="s">
        <v>4342</v>
      </c>
      <c r="D2802">
        <v>332</v>
      </c>
      <c r="E2802" s="2" t="s">
        <v>5734</v>
      </c>
      <c r="F2802" s="2" t="s">
        <v>5221</v>
      </c>
      <c r="G2802" s="2">
        <v>2801</v>
      </c>
      <c r="H2802" t="b">
        <v>1</v>
      </c>
      <c r="I2802" s="3">
        <v>43299.737083333333</v>
      </c>
      <c r="J2802" s="2">
        <v>2174</v>
      </c>
      <c r="K2802" s="2">
        <v>-23.602750749999998</v>
      </c>
      <c r="L2802" s="2">
        <v>-46.614836750000002</v>
      </c>
      <c r="M2802" s="2">
        <f>IF(AND(_332_2018_07_18_outfile_posicao[[#This Row],[hora bus]]=I2801,_332_2018_07_18_outfile_posicao[[#This Row],[lat bus]]=K2801,_332_2018_07_18_outfile_posicao[[#This Row],[lon bus]]=L2801),1,0)</f>
        <v>0</v>
      </c>
      <c r="N2802">
        <v>142</v>
      </c>
      <c r="O2802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0.81461120627428152</v>
      </c>
      <c r="P2802">
        <f>VLOOKUP(_332_2018_07_18_outfile_posicao[[#This Row],[shape]],shape!A:D,4,0)+VLOOKUP(_332_2018_07_18_outfile_posicao[[#This Row],[shape]]+1,shape!A:E,5,0)*_332_2018_07_18_outfile_posicao[[#This Row],[% avanc]]</f>
        <v>4932.4690644077373</v>
      </c>
      <c r="Q2802" s="4">
        <f>_332_2018_07_18_outfile_posicao[[#This Row],[8686,881807]]/_332_2018_07_18_outfile_posicao[[#Headers],[8686,881807]]</f>
        <v>0.56780662773989754</v>
      </c>
      <c r="R2802">
        <f>_332_2018_07_18_outfile_posicao[[#This Row],[8686,881807]]-P2801</f>
        <v>221.95050208462635</v>
      </c>
      <c r="S2802">
        <f>(_332_2018_07_18_outfile_posicao[[#This Row],[hora bus]]-I2801)*86000</f>
        <v>44.791666499804705</v>
      </c>
      <c r="T2802">
        <f>_332_2018_07_18_outfile_posicao[[#This Row],[desloc]]/_332_2018_07_18_outfile_posicao[[#This Row],[seconds]]</f>
        <v>4.9551740184883295</v>
      </c>
      <c r="U2802">
        <f>_332_2018_07_18_outfile_posicao[[#This Row],[spd m/s]]*3.6</f>
        <v>17.838626466557987</v>
      </c>
      <c r="V2802" s="2"/>
      <c r="W2802" s="2">
        <f>IF(_332_2018_07_18_outfile_posicao[[#This Row],[cod bus]]=F2801,0,1)</f>
        <v>0</v>
      </c>
      <c r="X2802" s="2">
        <f>IF(_332_2018_07_18_outfile_posicao[[#This Row],[desloc]]&gt;=0,0,1)</f>
        <v>0</v>
      </c>
      <c r="Y2802" s="2">
        <f>IF(AND(_332_2018_07_18_outfile_posicao[[#This Row],[spd m/s]]&lt;1,_332_2018_07_18_outfile_posicao[[#This Row],[spd m/s]]&lt;&gt;0),1,0)</f>
        <v>0</v>
      </c>
      <c r="Z2802" s="2">
        <f>IF(Z2801=0.5,IF(P2802&gt;=P2803,0.5,1),IF(_332_2018_07_18_outfile_posicao[[#This Row],[desloc]]&lt;-1000,IF(P2802&gt;=P2803,IF(AND(Z2801=0.5,P2802=P2803),0,IF(P2802&lt;700,0.5,0)),1),IF(AND(X2802&gt;0,X2801&gt;0,_332_2018_07_18_outfile_posicao[[#This Row],[8686,881807]]&lt;500,_332_2018_07_18_outfile_posicao[[#This Row],[desloc]]&gt;0),IF(_332_2018_07_18_outfile_posicao[[#This Row],[8686,881807]]&lt;500,1,0),0)))</f>
        <v>0</v>
      </c>
      <c r="AA2802" s="2">
        <f t="shared" si="43"/>
        <v>7648.1791087129595</v>
      </c>
      <c r="AB2802" s="2">
        <f>IF(_332_2018_07_18_outfile_posicao[[#This Row],[inicio]]=1,0,IF(AB2801&gt;0,0.5,IF(_332_2018_07_18_outfile_posicao[[#This Row],[max dist]]=_332_2018_07_18_outfile_posicao[[#This Row],[8686,881807]],1,0)))</f>
        <v>0</v>
      </c>
      <c r="AC2802" s="2">
        <f>IF(_332_2018_07_18_outfile_posicao[[#This Row],[fim]]=0,AC2803+1,0)</f>
        <v>11</v>
      </c>
      <c r="AD2802" s="2"/>
      <c r="AE2802" s="2"/>
      <c r="AF2802" s="2"/>
      <c r="AG2802" s="2"/>
      <c r="AH2802" s="2"/>
      <c r="AI2802" s="2"/>
    </row>
    <row r="2803" spans="1:35" x14ac:dyDescent="0.25">
      <c r="A2803">
        <v>2004</v>
      </c>
      <c r="B2803">
        <v>3</v>
      </c>
      <c r="C2803" s="2" t="s">
        <v>4344</v>
      </c>
      <c r="D2803">
        <v>332</v>
      </c>
      <c r="E2803" s="2" t="s">
        <v>5735</v>
      </c>
      <c r="F2803" s="2" t="s">
        <v>5221</v>
      </c>
      <c r="G2803" s="2">
        <v>2802</v>
      </c>
      <c r="H2803" t="b">
        <v>1</v>
      </c>
      <c r="I2803" s="3">
        <v>43299.737604166665</v>
      </c>
      <c r="J2803" s="2">
        <v>2177</v>
      </c>
      <c r="K2803" s="2">
        <v>-23.601687500000001</v>
      </c>
      <c r="L2803" s="2">
        <v>-46.615054000000001</v>
      </c>
      <c r="M2803" s="2">
        <f>IF(AND(_332_2018_07_18_outfile_posicao[[#This Row],[hora bus]]=I2802,_332_2018_07_18_outfile_posicao[[#This Row],[lat bus]]=K2802,_332_2018_07_18_outfile_posicao[[#This Row],[lon bus]]=L2802),1,0)</f>
        <v>0</v>
      </c>
      <c r="N2803">
        <v>144</v>
      </c>
      <c r="O2803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0.49999996367543798</v>
      </c>
      <c r="P2803">
        <f>VLOOKUP(_332_2018_07_18_outfile_posicao[[#This Row],[shape]],shape!A:D,4,0)+VLOOKUP(_332_2018_07_18_outfile_posicao[[#This Row],[shape]]+1,shape!A:E,5,0)*_332_2018_07_18_outfile_posicao[[#This Row],[% avanc]]</f>
        <v>5053.1673558700477</v>
      </c>
      <c r="Q2803" s="4">
        <f>_332_2018_07_18_outfile_posicao[[#This Row],[8686,881807]]/_332_2018_07_18_outfile_posicao[[#Headers],[8686,881807]]</f>
        <v>0.58170094495796421</v>
      </c>
      <c r="R2803">
        <f>_332_2018_07_18_outfile_posicao[[#This Row],[8686,881807]]-P2802</f>
        <v>120.69829146231041</v>
      </c>
      <c r="S2803">
        <f>(_332_2018_07_18_outfile_posicao[[#This Row],[hora bus]]-I2802)*86000</f>
        <v>44.791666499804705</v>
      </c>
      <c r="T2803">
        <f>_332_2018_07_18_outfile_posicao[[#This Row],[desloc]]/_332_2018_07_18_outfile_posicao[[#This Row],[seconds]]</f>
        <v>2.6946595403597375</v>
      </c>
      <c r="U2803">
        <f>_332_2018_07_18_outfile_posicao[[#This Row],[spd m/s]]*3.6</f>
        <v>9.7007743452950557</v>
      </c>
      <c r="V2803" s="2"/>
      <c r="W2803" s="2">
        <f>IF(_332_2018_07_18_outfile_posicao[[#This Row],[cod bus]]=F2802,0,1)</f>
        <v>0</v>
      </c>
      <c r="X2803" s="2">
        <f>IF(_332_2018_07_18_outfile_posicao[[#This Row],[desloc]]&gt;=0,0,1)</f>
        <v>0</v>
      </c>
      <c r="Y2803" s="2">
        <f>IF(AND(_332_2018_07_18_outfile_posicao[[#This Row],[spd m/s]]&lt;1,_332_2018_07_18_outfile_posicao[[#This Row],[spd m/s]]&lt;&gt;0),1,0)</f>
        <v>0</v>
      </c>
      <c r="Z2803" s="2">
        <f>IF(Z2802=0.5,IF(P2803&gt;=P2804,0.5,1),IF(_332_2018_07_18_outfile_posicao[[#This Row],[desloc]]&lt;-1000,IF(P2803&gt;=P2804,IF(AND(Z2802=0.5,P2803=P2804),0,IF(P2803&lt;700,0.5,0)),1),IF(AND(X2803&gt;0,X2802&gt;0,_332_2018_07_18_outfile_posicao[[#This Row],[8686,881807]]&lt;500,_332_2018_07_18_outfile_posicao[[#This Row],[desloc]]&gt;0),IF(_332_2018_07_18_outfile_posicao[[#This Row],[8686,881807]]&lt;500,1,0),0)))</f>
        <v>0</v>
      </c>
      <c r="AA2803" s="2">
        <f t="shared" si="43"/>
        <v>7648.1791087129595</v>
      </c>
      <c r="AB2803" s="2">
        <f>IF(_332_2018_07_18_outfile_posicao[[#This Row],[inicio]]=1,0,IF(AB2802&gt;0,0.5,IF(_332_2018_07_18_outfile_posicao[[#This Row],[max dist]]=_332_2018_07_18_outfile_posicao[[#This Row],[8686,881807]],1,0)))</f>
        <v>0</v>
      </c>
      <c r="AC2803" s="2">
        <f>IF(_332_2018_07_18_outfile_posicao[[#This Row],[fim]]=0,AC2804+1,0)</f>
        <v>10</v>
      </c>
      <c r="AD2803" s="2"/>
      <c r="AE2803" s="2"/>
      <c r="AF2803" s="2"/>
      <c r="AG2803" s="2"/>
      <c r="AH2803" s="2"/>
      <c r="AI2803" s="2"/>
    </row>
    <row r="2804" spans="1:35" x14ac:dyDescent="0.25">
      <c r="A2804">
        <v>2005</v>
      </c>
      <c r="B2804">
        <v>3</v>
      </c>
      <c r="C2804" s="2" t="s">
        <v>4345</v>
      </c>
      <c r="D2804">
        <v>332</v>
      </c>
      <c r="E2804" s="2" t="s">
        <v>5736</v>
      </c>
      <c r="F2804" s="2" t="s">
        <v>5221</v>
      </c>
      <c r="G2804" s="2">
        <v>2803</v>
      </c>
      <c r="H2804" t="b">
        <v>1</v>
      </c>
      <c r="I2804" s="3">
        <v>43299.738125000003</v>
      </c>
      <c r="J2804" s="2">
        <v>2178</v>
      </c>
      <c r="K2804" s="2">
        <v>-23.600399500000002</v>
      </c>
      <c r="L2804" s="2">
        <v>-46.615588500000001</v>
      </c>
      <c r="M2804" s="2">
        <f>IF(AND(_332_2018_07_18_outfile_posicao[[#This Row],[hora bus]]=I2803,_332_2018_07_18_outfile_posicao[[#This Row],[lat bus]]=K2803,_332_2018_07_18_outfile_posicao[[#This Row],[lon bus]]=L2803),1,0)</f>
        <v>0</v>
      </c>
      <c r="N2804">
        <v>148</v>
      </c>
      <c r="O2804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0.2499999226677978</v>
      </c>
      <c r="P2804">
        <f>VLOOKUP(_332_2018_07_18_outfile_posicao[[#This Row],[shape]],shape!A:D,4,0)+VLOOKUP(_332_2018_07_18_outfile_posicao[[#This Row],[shape]]+1,shape!A:E,5,0)*_332_2018_07_18_outfile_posicao[[#This Row],[% avanc]]</f>
        <v>5206.5880468894193</v>
      </c>
      <c r="Q2804" s="4">
        <f>_332_2018_07_18_outfile_posicao[[#This Row],[8686,881807]]/_332_2018_07_18_outfile_posicao[[#Headers],[8686,881807]]</f>
        <v>0.59936213736600907</v>
      </c>
      <c r="R2804">
        <f>_332_2018_07_18_outfile_posicao[[#This Row],[8686,881807]]-P2803</f>
        <v>153.42069101937159</v>
      </c>
      <c r="S2804">
        <f>(_332_2018_07_18_outfile_posicao[[#This Row],[hora bus]]-I2803)*86000</f>
        <v>44.79166712553706</v>
      </c>
      <c r="T2804">
        <f>_332_2018_07_18_outfile_posicao[[#This Row],[desloc]]/_332_2018_07_18_outfile_posicao[[#This Row],[seconds]]</f>
        <v>3.4252060899939556</v>
      </c>
      <c r="U2804">
        <f>_332_2018_07_18_outfile_posicao[[#This Row],[spd m/s]]*3.6</f>
        <v>12.330741923978241</v>
      </c>
      <c r="V2804" s="2"/>
      <c r="W2804" s="2">
        <f>IF(_332_2018_07_18_outfile_posicao[[#This Row],[cod bus]]=F2803,0,1)</f>
        <v>0</v>
      </c>
      <c r="X2804" s="2">
        <f>IF(_332_2018_07_18_outfile_posicao[[#This Row],[desloc]]&gt;=0,0,1)</f>
        <v>0</v>
      </c>
      <c r="Y2804" s="2">
        <f>IF(AND(_332_2018_07_18_outfile_posicao[[#This Row],[spd m/s]]&lt;1,_332_2018_07_18_outfile_posicao[[#This Row],[spd m/s]]&lt;&gt;0),1,0)</f>
        <v>0</v>
      </c>
      <c r="Z2804" s="2">
        <f>IF(Z2803=0.5,IF(P2804&gt;=P2805,0.5,1),IF(_332_2018_07_18_outfile_posicao[[#This Row],[desloc]]&lt;-1000,IF(P2804&gt;=P2805,IF(AND(Z2803=0.5,P2804=P2805),0,IF(P2804&lt;700,0.5,0)),1),IF(AND(X2804&gt;0,X2803&gt;0,_332_2018_07_18_outfile_posicao[[#This Row],[8686,881807]]&lt;500,_332_2018_07_18_outfile_posicao[[#This Row],[desloc]]&gt;0),IF(_332_2018_07_18_outfile_posicao[[#This Row],[8686,881807]]&lt;500,1,0),0)))</f>
        <v>0</v>
      </c>
      <c r="AA2804" s="2">
        <f t="shared" si="43"/>
        <v>7648.1791087129595</v>
      </c>
      <c r="AB2804" s="2">
        <f>IF(_332_2018_07_18_outfile_posicao[[#This Row],[inicio]]=1,0,IF(AB2803&gt;0,0.5,IF(_332_2018_07_18_outfile_posicao[[#This Row],[max dist]]=_332_2018_07_18_outfile_posicao[[#This Row],[8686,881807]],1,0)))</f>
        <v>0</v>
      </c>
      <c r="AC2804" s="2">
        <f>IF(_332_2018_07_18_outfile_posicao[[#This Row],[fim]]=0,AC2805+1,0)</f>
        <v>9</v>
      </c>
      <c r="AD2804" s="2"/>
      <c r="AE2804" s="2"/>
      <c r="AF2804" s="2"/>
      <c r="AG2804" s="2"/>
      <c r="AH2804" s="2"/>
      <c r="AI2804" s="2"/>
    </row>
    <row r="2805" spans="1:35" x14ac:dyDescent="0.25">
      <c r="A2805">
        <v>2007</v>
      </c>
      <c r="B2805">
        <v>3</v>
      </c>
      <c r="C2805" s="2" t="s">
        <v>4347</v>
      </c>
      <c r="D2805">
        <v>332</v>
      </c>
      <c r="E2805" s="2" t="s">
        <v>5737</v>
      </c>
      <c r="F2805" s="2" t="s">
        <v>5221</v>
      </c>
      <c r="G2805" s="2">
        <v>2804</v>
      </c>
      <c r="H2805" t="b">
        <v>1</v>
      </c>
      <c r="I2805" s="3">
        <v>43299.738645833335</v>
      </c>
      <c r="J2805" s="2">
        <v>2180</v>
      </c>
      <c r="K2805" s="2">
        <v>-23.599714500000001</v>
      </c>
      <c r="L2805" s="2">
        <v>-46.615896499999998</v>
      </c>
      <c r="M2805" s="2">
        <f>IF(AND(_332_2018_07_18_outfile_posicao[[#This Row],[hora bus]]=I2804,_332_2018_07_18_outfile_posicao[[#This Row],[lat bus]]=K2804,_332_2018_07_18_outfile_posicao[[#This Row],[lon bus]]=L2804),1,0)</f>
        <v>0</v>
      </c>
      <c r="N2805">
        <v>150</v>
      </c>
      <c r="O2805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0.22224884723350941</v>
      </c>
      <c r="P2805">
        <f>VLOOKUP(_332_2018_07_18_outfile_posicao[[#This Row],[shape]],shape!A:D,4,0)+VLOOKUP(_332_2018_07_18_outfile_posicao[[#This Row],[shape]]+1,shape!A:E,5,0)*_332_2018_07_18_outfile_posicao[[#This Row],[% avanc]]</f>
        <v>5289.0703385385223</v>
      </c>
      <c r="Q2805" s="4">
        <f>_332_2018_07_18_outfile_posicao[[#This Row],[8686,881807]]/_332_2018_07_18_outfile_posicao[[#Headers],[8686,881807]]</f>
        <v>0.60885717752905566</v>
      </c>
      <c r="R2805">
        <f>_332_2018_07_18_outfile_posicao[[#This Row],[8686,881807]]-P2804</f>
        <v>82.48229164910299</v>
      </c>
      <c r="S2805">
        <f>(_332_2018_07_18_outfile_posicao[[#This Row],[hora bus]]-I2804)*86000</f>
        <v>44.791666499804705</v>
      </c>
      <c r="T2805">
        <f>_332_2018_07_18_outfile_posicao[[#This Row],[desloc]]/_332_2018_07_18_outfile_posicao[[#This Row],[seconds]]</f>
        <v>1.8414651227469427</v>
      </c>
      <c r="U2805">
        <f>_332_2018_07_18_outfile_posicao[[#This Row],[spd m/s]]*3.6</f>
        <v>6.6292744418889944</v>
      </c>
      <c r="V2805" s="2"/>
      <c r="W2805" s="2">
        <f>IF(_332_2018_07_18_outfile_posicao[[#This Row],[cod bus]]=F2804,0,1)</f>
        <v>0</v>
      </c>
      <c r="X2805" s="2">
        <f>IF(_332_2018_07_18_outfile_posicao[[#This Row],[desloc]]&gt;=0,0,1)</f>
        <v>0</v>
      </c>
      <c r="Y2805" s="2">
        <f>IF(AND(_332_2018_07_18_outfile_posicao[[#This Row],[spd m/s]]&lt;1,_332_2018_07_18_outfile_posicao[[#This Row],[spd m/s]]&lt;&gt;0),1,0)</f>
        <v>0</v>
      </c>
      <c r="Z2805" s="2">
        <f>IF(Z2804=0.5,IF(P2805&gt;=P2806,0.5,1),IF(_332_2018_07_18_outfile_posicao[[#This Row],[desloc]]&lt;-1000,IF(P2805&gt;=P2806,IF(AND(Z2804=0.5,P2805=P2806),0,IF(P2805&lt;700,0.5,0)),1),IF(AND(X2805&gt;0,X2804&gt;0,_332_2018_07_18_outfile_posicao[[#This Row],[8686,881807]]&lt;500,_332_2018_07_18_outfile_posicao[[#This Row],[desloc]]&gt;0),IF(_332_2018_07_18_outfile_posicao[[#This Row],[8686,881807]]&lt;500,1,0),0)))</f>
        <v>0</v>
      </c>
      <c r="AA2805" s="2">
        <f t="shared" si="43"/>
        <v>7648.1791087129595</v>
      </c>
      <c r="AB2805" s="2">
        <f>IF(_332_2018_07_18_outfile_posicao[[#This Row],[inicio]]=1,0,IF(AB2804&gt;0,0.5,IF(_332_2018_07_18_outfile_posicao[[#This Row],[max dist]]=_332_2018_07_18_outfile_posicao[[#This Row],[8686,881807]],1,0)))</f>
        <v>0</v>
      </c>
      <c r="AC2805" s="2">
        <f>IF(_332_2018_07_18_outfile_posicao[[#This Row],[fim]]=0,AC2806+1,0)</f>
        <v>8</v>
      </c>
      <c r="AD2805" s="2"/>
      <c r="AE2805" s="2"/>
      <c r="AF2805" s="2"/>
      <c r="AG2805" s="2"/>
      <c r="AH2805" s="2"/>
      <c r="AI2805" s="2"/>
    </row>
    <row r="2806" spans="1:35" x14ac:dyDescent="0.25">
      <c r="A2806">
        <v>2008</v>
      </c>
      <c r="B2806">
        <v>3</v>
      </c>
      <c r="C2806" s="2" t="s">
        <v>4348</v>
      </c>
      <c r="D2806">
        <v>332</v>
      </c>
      <c r="E2806" s="2" t="s">
        <v>5737</v>
      </c>
      <c r="F2806" s="2" t="s">
        <v>5221</v>
      </c>
      <c r="G2806" s="2">
        <v>2805</v>
      </c>
      <c r="H2806" t="b">
        <v>1</v>
      </c>
      <c r="I2806" s="3">
        <v>43299.739166666666</v>
      </c>
      <c r="J2806" s="2">
        <v>2181</v>
      </c>
      <c r="K2806" s="2">
        <v>-23.59707525</v>
      </c>
      <c r="L2806" s="2">
        <v>-46.615957999999999</v>
      </c>
      <c r="M2806" s="2">
        <f>IF(AND(_332_2018_07_18_outfile_posicao[[#This Row],[hora bus]]=I2805,_332_2018_07_18_outfile_posicao[[#This Row],[lat bus]]=K2805,_332_2018_07_18_outfile_posicao[[#This Row],[lon bus]]=L2805),1,0)</f>
        <v>0</v>
      </c>
      <c r="N2806">
        <v>164</v>
      </c>
      <c r="O2806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0.24999993232131162</v>
      </c>
      <c r="P2806">
        <f>VLOOKUP(_332_2018_07_18_outfile_posicao[[#This Row],[shape]],shape!A:D,4,0)+VLOOKUP(_332_2018_07_18_outfile_posicao[[#This Row],[shape]]+1,shape!A:E,5,0)*_332_2018_07_18_outfile_posicao[[#This Row],[% avanc]]</f>
        <v>5600.2070298990284</v>
      </c>
      <c r="Q2806" s="4">
        <f>_332_2018_07_18_outfile_posicao[[#This Row],[8686,881807]]/_332_2018_07_18_outfile_posicao[[#Headers],[8686,881807]]</f>
        <v>0.64467402162491849</v>
      </c>
      <c r="R2806">
        <f>_332_2018_07_18_outfile_posicao[[#This Row],[8686,881807]]-P2805</f>
        <v>311.13669136050612</v>
      </c>
      <c r="S2806">
        <f>(_332_2018_07_18_outfile_posicao[[#This Row],[hora bus]]-I2805)*86000</f>
        <v>44.791666499804705</v>
      </c>
      <c r="T2806">
        <f>_332_2018_07_18_outfile_posicao[[#This Row],[desloc]]/_332_2018_07_18_outfile_posicao[[#This Row],[seconds]]</f>
        <v>6.9463075539255206</v>
      </c>
      <c r="U2806">
        <f>_332_2018_07_18_outfile_posicao[[#This Row],[spd m/s]]*3.6</f>
        <v>25.006707194131874</v>
      </c>
      <c r="V2806" s="2"/>
      <c r="W2806" s="2">
        <f>IF(_332_2018_07_18_outfile_posicao[[#This Row],[cod bus]]=F2805,0,1)</f>
        <v>0</v>
      </c>
      <c r="X2806" s="2">
        <f>IF(_332_2018_07_18_outfile_posicao[[#This Row],[desloc]]&gt;=0,0,1)</f>
        <v>0</v>
      </c>
      <c r="Y2806" s="2">
        <f>IF(AND(_332_2018_07_18_outfile_posicao[[#This Row],[spd m/s]]&lt;1,_332_2018_07_18_outfile_posicao[[#This Row],[spd m/s]]&lt;&gt;0),1,0)</f>
        <v>0</v>
      </c>
      <c r="Z2806" s="2">
        <f>IF(Z2805=0.5,IF(P2806&gt;=P2807,0.5,1),IF(_332_2018_07_18_outfile_posicao[[#This Row],[desloc]]&lt;-1000,IF(P2806&gt;=P2807,IF(AND(Z2805=0.5,P2806=P2807),0,IF(P2806&lt;700,0.5,0)),1),IF(AND(X2806&gt;0,X2805&gt;0,_332_2018_07_18_outfile_posicao[[#This Row],[8686,881807]]&lt;500,_332_2018_07_18_outfile_posicao[[#This Row],[desloc]]&gt;0),IF(_332_2018_07_18_outfile_posicao[[#This Row],[8686,881807]]&lt;500,1,0),0)))</f>
        <v>0</v>
      </c>
      <c r="AA2806" s="2">
        <f t="shared" si="43"/>
        <v>7648.1791087129595</v>
      </c>
      <c r="AB2806" s="2">
        <f>IF(_332_2018_07_18_outfile_posicao[[#This Row],[inicio]]=1,0,IF(AB2805&gt;0,0.5,IF(_332_2018_07_18_outfile_posicao[[#This Row],[max dist]]=_332_2018_07_18_outfile_posicao[[#This Row],[8686,881807]],1,0)))</f>
        <v>0</v>
      </c>
      <c r="AC2806" s="2">
        <f>IF(_332_2018_07_18_outfile_posicao[[#This Row],[fim]]=0,AC2807+1,0)</f>
        <v>7</v>
      </c>
      <c r="AD2806" s="2"/>
      <c r="AE2806" s="2"/>
      <c r="AF2806" s="2"/>
      <c r="AG2806" s="2"/>
      <c r="AH2806" s="2"/>
      <c r="AI2806" s="2"/>
    </row>
    <row r="2807" spans="1:35" x14ac:dyDescent="0.25">
      <c r="A2807">
        <v>2010</v>
      </c>
      <c r="B2807">
        <v>3</v>
      </c>
      <c r="C2807" s="2" t="s">
        <v>4350</v>
      </c>
      <c r="D2807">
        <v>332</v>
      </c>
      <c r="E2807" s="2" t="s">
        <v>5738</v>
      </c>
      <c r="F2807" s="2" t="s">
        <v>5221</v>
      </c>
      <c r="G2807" s="2">
        <v>2806</v>
      </c>
      <c r="H2807" t="b">
        <v>1</v>
      </c>
      <c r="I2807" s="3">
        <v>43299.739687499998</v>
      </c>
      <c r="J2807" s="2">
        <v>2183</v>
      </c>
      <c r="K2807" s="2">
        <v>-23.594609250000001</v>
      </c>
      <c r="L2807" s="2">
        <v>-46.619337250000001</v>
      </c>
      <c r="M2807" s="2">
        <f>IF(AND(_332_2018_07_18_outfile_posicao[[#This Row],[hora bus]]=I2806,_332_2018_07_18_outfile_posicao[[#This Row],[lat bus]]=K2806,_332_2018_07_18_outfile_posicao[[#This Row],[lon bus]]=L2806),1,0)</f>
        <v>0</v>
      </c>
      <c r="N2807">
        <v>187</v>
      </c>
      <c r="O2807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0.74999980307897618</v>
      </c>
      <c r="P2807">
        <f>VLOOKUP(_332_2018_07_18_outfile_posicao[[#This Row],[shape]],shape!A:D,4,0)+VLOOKUP(_332_2018_07_18_outfile_posicao[[#This Row],[shape]]+1,shape!A:E,5,0)*_332_2018_07_18_outfile_posicao[[#This Row],[% avanc]]</f>
        <v>6081.2151811199528</v>
      </c>
      <c r="Q2807" s="4">
        <f>_332_2018_07_18_outfile_posicao[[#This Row],[8686,881807]]/_332_2018_07_18_outfile_posicao[[#Headers],[8686,881807]]</f>
        <v>0.70004580656543902</v>
      </c>
      <c r="R2807">
        <f>_332_2018_07_18_outfile_posicao[[#This Row],[8686,881807]]-P2806</f>
        <v>481.00815122092445</v>
      </c>
      <c r="S2807">
        <f>(_332_2018_07_18_outfile_posicao[[#This Row],[hora bus]]-I2806)*86000</f>
        <v>44.791666499804705</v>
      </c>
      <c r="T2807">
        <f>_332_2018_07_18_outfile_posicao[[#This Row],[desloc]]/_332_2018_07_18_outfile_posicao[[#This Row],[seconds]]</f>
        <v>10.738786671914109</v>
      </c>
      <c r="U2807">
        <f>_332_2018_07_18_outfile_posicao[[#This Row],[spd m/s]]*3.6</f>
        <v>38.659632018890797</v>
      </c>
      <c r="V2807" s="2"/>
      <c r="W2807" s="2">
        <f>IF(_332_2018_07_18_outfile_posicao[[#This Row],[cod bus]]=F2806,0,1)</f>
        <v>0</v>
      </c>
      <c r="X2807" s="2">
        <f>IF(_332_2018_07_18_outfile_posicao[[#This Row],[desloc]]&gt;=0,0,1)</f>
        <v>0</v>
      </c>
      <c r="Y2807" s="2">
        <f>IF(AND(_332_2018_07_18_outfile_posicao[[#This Row],[spd m/s]]&lt;1,_332_2018_07_18_outfile_posicao[[#This Row],[spd m/s]]&lt;&gt;0),1,0)</f>
        <v>0</v>
      </c>
      <c r="Z2807" s="2">
        <f>IF(Z2806=0.5,IF(P2807&gt;=P2808,0.5,1),IF(_332_2018_07_18_outfile_posicao[[#This Row],[desloc]]&lt;-1000,IF(P2807&gt;=P2808,IF(AND(Z2806=0.5,P2807=P2808),0,IF(P2807&lt;700,0.5,0)),1),IF(AND(X2807&gt;0,X2806&gt;0,_332_2018_07_18_outfile_posicao[[#This Row],[8686,881807]]&lt;500,_332_2018_07_18_outfile_posicao[[#This Row],[desloc]]&gt;0),IF(_332_2018_07_18_outfile_posicao[[#This Row],[8686,881807]]&lt;500,1,0),0)))</f>
        <v>0</v>
      </c>
      <c r="AA2807" s="2">
        <f t="shared" si="43"/>
        <v>7648.1791087129595</v>
      </c>
      <c r="AB2807" s="2">
        <f>IF(_332_2018_07_18_outfile_posicao[[#This Row],[inicio]]=1,0,IF(AB2806&gt;0,0.5,IF(_332_2018_07_18_outfile_posicao[[#This Row],[max dist]]=_332_2018_07_18_outfile_posicao[[#This Row],[8686,881807]],1,0)))</f>
        <v>0</v>
      </c>
      <c r="AC2807" s="2">
        <f>IF(_332_2018_07_18_outfile_posicao[[#This Row],[fim]]=0,AC2808+1,0)</f>
        <v>6</v>
      </c>
      <c r="AD2807" s="2"/>
      <c r="AE2807" s="2"/>
      <c r="AF2807" s="2"/>
      <c r="AG2807" s="2"/>
      <c r="AH2807" s="2"/>
      <c r="AI2807" s="2"/>
    </row>
    <row r="2808" spans="1:35" x14ac:dyDescent="0.25">
      <c r="A2808">
        <v>2012</v>
      </c>
      <c r="B2808">
        <v>3</v>
      </c>
      <c r="C2808" s="2" t="s">
        <v>4351</v>
      </c>
      <c r="D2808">
        <v>332</v>
      </c>
      <c r="E2808" s="2" t="s">
        <v>5739</v>
      </c>
      <c r="F2808" s="2" t="s">
        <v>5221</v>
      </c>
      <c r="G2808" s="2">
        <v>2807</v>
      </c>
      <c r="H2808" t="b">
        <v>1</v>
      </c>
      <c r="I2808" s="3">
        <v>43299.739768518521</v>
      </c>
      <c r="J2808" s="2">
        <v>2184</v>
      </c>
      <c r="K2808" s="2">
        <v>-23.594355</v>
      </c>
      <c r="L2808" s="2">
        <v>-46.619656499999998</v>
      </c>
      <c r="M2808" s="2">
        <f>IF(AND(_332_2018_07_18_outfile_posicao[[#This Row],[hora bus]]=I2807,_332_2018_07_18_outfile_posicao[[#This Row],[lat bus]]=K2807,_332_2018_07_18_outfile_posicao[[#This Row],[lon bus]]=L2807),1,0)</f>
        <v>0</v>
      </c>
      <c r="N2808">
        <v>188</v>
      </c>
      <c r="O2808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0.64896270594264638</v>
      </c>
      <c r="P2808">
        <f>VLOOKUP(_332_2018_07_18_outfile_posicao[[#This Row],[shape]],shape!A:D,4,0)+VLOOKUP(_332_2018_07_18_outfile_posicao[[#This Row],[shape]]+1,shape!A:E,5,0)*_332_2018_07_18_outfile_posicao[[#This Row],[% avanc]]</f>
        <v>6124.3628547993976</v>
      </c>
      <c r="Q2808" s="4">
        <f>_332_2018_07_18_outfile_posicao[[#This Row],[8686,881807]]/_332_2018_07_18_outfile_posicao[[#Headers],[8686,881807]]</f>
        <v>0.70501279870808287</v>
      </c>
      <c r="R2808">
        <f>_332_2018_07_18_outfile_posicao[[#This Row],[8686,881807]]-P2807</f>
        <v>43.147673679444779</v>
      </c>
      <c r="S2808">
        <f>(_332_2018_07_18_outfile_posicao[[#This Row],[hora bus]]-I2807)*86000</f>
        <v>6.9675929698860273</v>
      </c>
      <c r="T2808">
        <f>_332_2018_07_18_outfile_posicao[[#This Row],[desloc]]/_332_2018_07_18_outfile_posicao[[#This Row],[seconds]]</f>
        <v>6.1926225980663974</v>
      </c>
      <c r="U2808">
        <f>_332_2018_07_18_outfile_posicao[[#This Row],[spd m/s]]*3.6</f>
        <v>22.293441353039032</v>
      </c>
      <c r="V2808" s="2"/>
      <c r="W2808" s="2">
        <f>IF(_332_2018_07_18_outfile_posicao[[#This Row],[cod bus]]=F2807,0,1)</f>
        <v>0</v>
      </c>
      <c r="X2808" s="2">
        <f>IF(_332_2018_07_18_outfile_posicao[[#This Row],[desloc]]&gt;=0,0,1)</f>
        <v>0</v>
      </c>
      <c r="Y2808" s="2">
        <f>IF(AND(_332_2018_07_18_outfile_posicao[[#This Row],[spd m/s]]&lt;1,_332_2018_07_18_outfile_posicao[[#This Row],[spd m/s]]&lt;&gt;0),1,0)</f>
        <v>0</v>
      </c>
      <c r="Z2808" s="2">
        <f>IF(Z2807=0.5,IF(P2808&gt;=P2809,0.5,1),IF(_332_2018_07_18_outfile_posicao[[#This Row],[desloc]]&lt;-1000,IF(P2808&gt;=P2809,IF(AND(Z2807=0.5,P2808=P2809),0,IF(P2808&lt;700,0.5,0)),1),IF(AND(X2808&gt;0,X2807&gt;0,_332_2018_07_18_outfile_posicao[[#This Row],[8686,881807]]&lt;500,_332_2018_07_18_outfile_posicao[[#This Row],[desloc]]&gt;0),IF(_332_2018_07_18_outfile_posicao[[#This Row],[8686,881807]]&lt;500,1,0),0)))</f>
        <v>0</v>
      </c>
      <c r="AA2808" s="2">
        <f t="shared" si="43"/>
        <v>7648.1791087129595</v>
      </c>
      <c r="AB2808" s="2">
        <f>IF(_332_2018_07_18_outfile_posicao[[#This Row],[inicio]]=1,0,IF(AB2807&gt;0,0.5,IF(_332_2018_07_18_outfile_posicao[[#This Row],[max dist]]=_332_2018_07_18_outfile_posicao[[#This Row],[8686,881807]],1,0)))</f>
        <v>0</v>
      </c>
      <c r="AC2808" s="2">
        <f>IF(_332_2018_07_18_outfile_posicao[[#This Row],[fim]]=0,AC2809+1,0)</f>
        <v>5</v>
      </c>
      <c r="AD2808" s="2"/>
      <c r="AE2808" s="2"/>
      <c r="AF2808" s="2"/>
      <c r="AG2808" s="2"/>
      <c r="AH2808" s="2"/>
      <c r="AI2808" s="2"/>
    </row>
    <row r="2809" spans="1:35" x14ac:dyDescent="0.25">
      <c r="A2809">
        <v>2014</v>
      </c>
      <c r="B2809">
        <v>3</v>
      </c>
      <c r="C2809" s="2" t="s">
        <v>4353</v>
      </c>
      <c r="D2809">
        <v>332</v>
      </c>
      <c r="E2809" s="2" t="s">
        <v>5740</v>
      </c>
      <c r="F2809" s="2" t="s">
        <v>5221</v>
      </c>
      <c r="G2809" s="2">
        <v>2808</v>
      </c>
      <c r="H2809" t="b">
        <v>1</v>
      </c>
      <c r="I2809" s="3">
        <v>43299.740555555552</v>
      </c>
      <c r="J2809" s="2">
        <v>2185</v>
      </c>
      <c r="K2809" s="2">
        <v>-23.593262750000001</v>
      </c>
      <c r="L2809" s="2">
        <v>-46.619892749999998</v>
      </c>
      <c r="M2809" s="2">
        <f>IF(AND(_332_2018_07_18_outfile_posicao[[#This Row],[hora bus]]=I2808,_332_2018_07_18_outfile_posicao[[#This Row],[lat bus]]=K2808,_332_2018_07_18_outfile_posicao[[#This Row],[lon bus]]=L2808),1,0)</f>
        <v>0</v>
      </c>
      <c r="N2809">
        <v>194</v>
      </c>
      <c r="O2809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0.74999998852161731</v>
      </c>
      <c r="P2809">
        <f>VLOOKUP(_332_2018_07_18_outfile_posicao[[#This Row],[shape]],shape!A:D,4,0)+VLOOKUP(_332_2018_07_18_outfile_posicao[[#This Row],[shape]]+1,shape!A:E,5,0)*_332_2018_07_18_outfile_posicao[[#This Row],[% avanc]]</f>
        <v>6257.4991190336286</v>
      </c>
      <c r="Q2809" s="4">
        <f>_332_2018_07_18_outfile_posicao[[#This Row],[8686,881807]]/_332_2018_07_18_outfile_posicao[[#Headers],[8686,881807]]</f>
        <v>0.7203389269083017</v>
      </c>
      <c r="R2809">
        <f>_332_2018_07_18_outfile_posicao[[#This Row],[8686,881807]]-P2808</f>
        <v>133.13626423423102</v>
      </c>
      <c r="S2809">
        <f>(_332_2018_07_18_outfile_posicao[[#This Row],[hora bus]]-I2808)*86000</f>
        <v>67.685184738365933</v>
      </c>
      <c r="T2809">
        <f>_332_2018_07_18_outfile_posicao[[#This Row],[desloc]]/_332_2018_07_18_outfile_posicao[[#This Row],[seconds]]</f>
        <v>1.9669926993457034</v>
      </c>
      <c r="U2809">
        <f>_332_2018_07_18_outfile_posicao[[#This Row],[spd m/s]]*3.6</f>
        <v>7.0811737176445329</v>
      </c>
      <c r="V2809" s="2"/>
      <c r="W2809" s="2">
        <f>IF(_332_2018_07_18_outfile_posicao[[#This Row],[cod bus]]=F2808,0,1)</f>
        <v>0</v>
      </c>
      <c r="X2809" s="2">
        <f>IF(_332_2018_07_18_outfile_posicao[[#This Row],[desloc]]&gt;=0,0,1)</f>
        <v>0</v>
      </c>
      <c r="Y2809" s="2">
        <f>IF(AND(_332_2018_07_18_outfile_posicao[[#This Row],[spd m/s]]&lt;1,_332_2018_07_18_outfile_posicao[[#This Row],[spd m/s]]&lt;&gt;0),1,0)</f>
        <v>0</v>
      </c>
      <c r="Z2809" s="2">
        <f>IF(Z2808=0.5,IF(P2809&gt;=P2810,0.5,1),IF(_332_2018_07_18_outfile_posicao[[#This Row],[desloc]]&lt;-1000,IF(P2809&gt;=P2810,IF(AND(Z2808=0.5,P2809=P2810),0,IF(P2809&lt;700,0.5,0)),1),IF(AND(X2809&gt;0,X2808&gt;0,_332_2018_07_18_outfile_posicao[[#This Row],[8686,881807]]&lt;500,_332_2018_07_18_outfile_posicao[[#This Row],[desloc]]&gt;0),IF(_332_2018_07_18_outfile_posicao[[#This Row],[8686,881807]]&lt;500,1,0),0)))</f>
        <v>0</v>
      </c>
      <c r="AA2809" s="2">
        <f t="shared" si="43"/>
        <v>7648.1791087129595</v>
      </c>
      <c r="AB2809" s="2">
        <f>IF(_332_2018_07_18_outfile_posicao[[#This Row],[inicio]]=1,0,IF(AB2808&gt;0,0.5,IF(_332_2018_07_18_outfile_posicao[[#This Row],[max dist]]=_332_2018_07_18_outfile_posicao[[#This Row],[8686,881807]],1,0)))</f>
        <v>0</v>
      </c>
      <c r="AC2809" s="2">
        <f>IF(_332_2018_07_18_outfile_posicao[[#This Row],[fim]]=0,AC2810+1,0)</f>
        <v>4</v>
      </c>
      <c r="AD2809" s="2"/>
      <c r="AE2809" s="2"/>
      <c r="AF2809" s="2"/>
      <c r="AG2809" s="2"/>
      <c r="AH2809" s="2"/>
      <c r="AI2809" s="2"/>
    </row>
    <row r="2810" spans="1:35" x14ac:dyDescent="0.25">
      <c r="A2810">
        <v>2015</v>
      </c>
      <c r="B2810">
        <v>3</v>
      </c>
      <c r="C2810" s="2" t="s">
        <v>4354</v>
      </c>
      <c r="D2810">
        <v>332</v>
      </c>
      <c r="E2810" s="2" t="s">
        <v>5741</v>
      </c>
      <c r="F2810" s="2" t="s">
        <v>5221</v>
      </c>
      <c r="G2810" s="2">
        <v>2809</v>
      </c>
      <c r="H2810" t="b">
        <v>1</v>
      </c>
      <c r="I2810" s="3">
        <v>43299.741423611114</v>
      </c>
      <c r="J2810" s="2">
        <v>2187</v>
      </c>
      <c r="K2810" s="2">
        <v>-23.593752250000001</v>
      </c>
      <c r="L2810" s="2">
        <v>-46.622526749999999</v>
      </c>
      <c r="M2810" s="2">
        <f>IF(AND(_332_2018_07_18_outfile_posicao[[#This Row],[hora bus]]=I2809,_332_2018_07_18_outfile_posicao[[#This Row],[lat bus]]=K2809,_332_2018_07_18_outfile_posicao[[#This Row],[lon bus]]=L2809),1,0)</f>
        <v>0</v>
      </c>
      <c r="N2810">
        <v>209</v>
      </c>
      <c r="O2810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0.75000011051384075</v>
      </c>
      <c r="P2810">
        <f>VLOOKUP(_332_2018_07_18_outfile_posicao[[#This Row],[shape]],shape!A:D,4,0)+VLOOKUP(_332_2018_07_18_outfile_posicao[[#This Row],[shape]]+1,shape!A:E,5,0)*_332_2018_07_18_outfile_posicao[[#This Row],[% avanc]]</f>
        <v>6645.0640136998054</v>
      </c>
      <c r="Q2810" s="4">
        <f>_332_2018_07_18_outfile_posicao[[#This Row],[8686,881807]]/_332_2018_07_18_outfile_posicao[[#Headers],[8686,881807]]</f>
        <v>0.76495388809654674</v>
      </c>
      <c r="R2810">
        <f>_332_2018_07_18_outfile_posicao[[#This Row],[8686,881807]]-P2809</f>
        <v>387.56489466617677</v>
      </c>
      <c r="S2810">
        <f>(_332_2018_07_18_outfile_posicao[[#This Row],[hora bus]]-I2809)*86000</f>
        <v>74.652778333984315</v>
      </c>
      <c r="T2810">
        <f>_332_2018_07_18_outfile_posicao[[#This Row],[desloc]]/_332_2018_07_18_outfile_posicao[[#This Row],[seconds]]</f>
        <v>5.1915669224295291</v>
      </c>
      <c r="U2810">
        <f>_332_2018_07_18_outfile_posicao[[#This Row],[spd m/s]]*3.6</f>
        <v>18.689640920746307</v>
      </c>
      <c r="V2810" s="2"/>
      <c r="W2810" s="2">
        <f>IF(_332_2018_07_18_outfile_posicao[[#This Row],[cod bus]]=F2809,0,1)</f>
        <v>0</v>
      </c>
      <c r="X2810" s="2">
        <f>IF(_332_2018_07_18_outfile_posicao[[#This Row],[desloc]]&gt;=0,0,1)</f>
        <v>0</v>
      </c>
      <c r="Y2810" s="2">
        <f>IF(AND(_332_2018_07_18_outfile_posicao[[#This Row],[spd m/s]]&lt;1,_332_2018_07_18_outfile_posicao[[#This Row],[spd m/s]]&lt;&gt;0),1,0)</f>
        <v>0</v>
      </c>
      <c r="Z2810" s="2">
        <f>IF(Z2809=0.5,IF(P2810&gt;=P2811,0.5,1),IF(_332_2018_07_18_outfile_posicao[[#This Row],[desloc]]&lt;-1000,IF(P2810&gt;=P2811,IF(AND(Z2809=0.5,P2810=P2811),0,IF(P2810&lt;700,0.5,0)),1),IF(AND(X2810&gt;0,X2809&gt;0,_332_2018_07_18_outfile_posicao[[#This Row],[8686,881807]]&lt;500,_332_2018_07_18_outfile_posicao[[#This Row],[desloc]]&gt;0),IF(_332_2018_07_18_outfile_posicao[[#This Row],[8686,881807]]&lt;500,1,0),0)))</f>
        <v>0</v>
      </c>
      <c r="AA2810" s="2">
        <f t="shared" si="43"/>
        <v>7648.1791087129595</v>
      </c>
      <c r="AB2810" s="2">
        <f>IF(_332_2018_07_18_outfile_posicao[[#This Row],[inicio]]=1,0,IF(AB2809&gt;0,0.5,IF(_332_2018_07_18_outfile_posicao[[#This Row],[max dist]]=_332_2018_07_18_outfile_posicao[[#This Row],[8686,881807]],1,0)))</f>
        <v>0</v>
      </c>
      <c r="AC2810" s="2">
        <f>IF(_332_2018_07_18_outfile_posicao[[#This Row],[fim]]=0,AC2811+1,0)</f>
        <v>3</v>
      </c>
      <c r="AD2810" s="2"/>
      <c r="AE2810" s="2"/>
      <c r="AF2810" s="2"/>
      <c r="AG2810" s="2"/>
      <c r="AH2810" s="2"/>
      <c r="AI2810" s="2"/>
    </row>
    <row r="2811" spans="1:35" x14ac:dyDescent="0.25">
      <c r="A2811">
        <v>2017</v>
      </c>
      <c r="B2811">
        <v>2</v>
      </c>
      <c r="C2811" s="2" t="s">
        <v>4356</v>
      </c>
      <c r="D2811">
        <v>332</v>
      </c>
      <c r="E2811" s="2" t="s">
        <v>5742</v>
      </c>
      <c r="F2811" s="2" t="s">
        <v>5221</v>
      </c>
      <c r="G2811" s="2">
        <v>2810</v>
      </c>
      <c r="H2811" t="b">
        <v>1</v>
      </c>
      <c r="I2811" s="3">
        <v>43299.741944444446</v>
      </c>
      <c r="J2811" s="2">
        <v>2189</v>
      </c>
      <c r="K2811" s="2">
        <v>-23.594754250000001</v>
      </c>
      <c r="L2811" s="2">
        <v>-46.623449749999999</v>
      </c>
      <c r="M2811" s="2">
        <f>IF(AND(_332_2018_07_18_outfile_posicao[[#This Row],[hora bus]]=I2810,_332_2018_07_18_outfile_posicao[[#This Row],[lat bus]]=K2810,_332_2018_07_18_outfile_posicao[[#This Row],[lon bus]]=L2810),1,0)</f>
        <v>0</v>
      </c>
      <c r="N2811">
        <v>213</v>
      </c>
      <c r="O2811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0.75000014927202707</v>
      </c>
      <c r="P2811">
        <f>VLOOKUP(_332_2018_07_18_outfile_posicao[[#This Row],[shape]],shape!A:D,4,0)+VLOOKUP(_332_2018_07_18_outfile_posicao[[#This Row],[shape]]+1,shape!A:E,5,0)*_332_2018_07_18_outfile_posicao[[#This Row],[% avanc]]</f>
        <v>6791.0870724596161</v>
      </c>
      <c r="Q2811" s="4">
        <f>_332_2018_07_18_outfile_posicao[[#This Row],[8686,881807]]/_332_2018_07_18_outfile_posicao[[#Headers],[8686,881807]]</f>
        <v>0.78176349389113042</v>
      </c>
      <c r="R2811">
        <f>_332_2018_07_18_outfile_posicao[[#This Row],[8686,881807]]-P2810</f>
        <v>146.02305875981074</v>
      </c>
      <c r="S2811">
        <f>(_332_2018_07_18_outfile_posicao[[#This Row],[hora bus]]-I2810)*86000</f>
        <v>44.791666499804705</v>
      </c>
      <c r="T2811">
        <f>_332_2018_07_18_outfile_posicao[[#This Row],[desloc]]/_332_2018_07_18_outfile_posicao[[#This Row],[seconds]]</f>
        <v>3.2600496960845922</v>
      </c>
      <c r="U2811">
        <f>_332_2018_07_18_outfile_posicao[[#This Row],[spd m/s]]*3.6</f>
        <v>11.736178905904532</v>
      </c>
      <c r="V2811" s="2"/>
      <c r="W2811" s="2">
        <f>IF(_332_2018_07_18_outfile_posicao[[#This Row],[cod bus]]=F2810,0,1)</f>
        <v>0</v>
      </c>
      <c r="X2811" s="2">
        <f>IF(_332_2018_07_18_outfile_posicao[[#This Row],[desloc]]&gt;=0,0,1)</f>
        <v>0</v>
      </c>
      <c r="Y2811" s="2">
        <f>IF(AND(_332_2018_07_18_outfile_posicao[[#This Row],[spd m/s]]&lt;1,_332_2018_07_18_outfile_posicao[[#This Row],[spd m/s]]&lt;&gt;0),1,0)</f>
        <v>0</v>
      </c>
      <c r="Z2811" s="2">
        <f>IF(Z2810=0.5,IF(P2811&gt;=P2812,0.5,1),IF(_332_2018_07_18_outfile_posicao[[#This Row],[desloc]]&lt;-1000,IF(P2811&gt;=P2812,IF(AND(Z2810=0.5,P2811=P2812),0,IF(P2811&lt;700,0.5,0)),1),IF(AND(X2811&gt;0,X2810&gt;0,_332_2018_07_18_outfile_posicao[[#This Row],[8686,881807]]&lt;500,_332_2018_07_18_outfile_posicao[[#This Row],[desloc]]&gt;0),IF(_332_2018_07_18_outfile_posicao[[#This Row],[8686,881807]]&lt;500,1,0),0)))</f>
        <v>0</v>
      </c>
      <c r="AA2811" s="2">
        <f t="shared" si="43"/>
        <v>7648.1791087129595</v>
      </c>
      <c r="AB2811" s="2">
        <f>IF(_332_2018_07_18_outfile_posicao[[#This Row],[inicio]]=1,0,IF(AB2810&gt;0,0.5,IF(_332_2018_07_18_outfile_posicao[[#This Row],[max dist]]=_332_2018_07_18_outfile_posicao[[#This Row],[8686,881807]],1,0)))</f>
        <v>0</v>
      </c>
      <c r="AC2811" s="2">
        <f>IF(_332_2018_07_18_outfile_posicao[[#This Row],[fim]]=0,AC2812+1,0)</f>
        <v>2</v>
      </c>
      <c r="AD2811" s="2"/>
      <c r="AE2811" s="2"/>
      <c r="AF2811" s="2"/>
      <c r="AG2811" s="2"/>
      <c r="AH2811" s="2"/>
      <c r="AI2811" s="2"/>
    </row>
    <row r="2812" spans="1:35" x14ac:dyDescent="0.25">
      <c r="A2812">
        <v>2018</v>
      </c>
      <c r="B2812">
        <v>2</v>
      </c>
      <c r="C2812" s="2" t="s">
        <v>4357</v>
      </c>
      <c r="D2812">
        <v>332</v>
      </c>
      <c r="E2812" s="2" t="s">
        <v>5742</v>
      </c>
      <c r="F2812" s="2" t="s">
        <v>5221</v>
      </c>
      <c r="G2812" s="2">
        <v>2811</v>
      </c>
      <c r="H2812" t="b">
        <v>1</v>
      </c>
      <c r="I2812" s="3">
        <v>43299.742465277777</v>
      </c>
      <c r="J2812" s="2">
        <v>2191</v>
      </c>
      <c r="K2812" s="2">
        <v>-23.595114500000001</v>
      </c>
      <c r="L2812" s="2">
        <v>-46.6264805</v>
      </c>
      <c r="M2812" s="2">
        <f>IF(AND(_332_2018_07_18_outfile_posicao[[#This Row],[hora bus]]=I2811,_332_2018_07_18_outfile_posicao[[#This Row],[lat bus]]=K2811,_332_2018_07_18_outfile_posicao[[#This Row],[lon bus]]=L2811),1,0)</f>
        <v>0</v>
      </c>
      <c r="N2812">
        <v>223</v>
      </c>
      <c r="O2812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0.49999994025508882</v>
      </c>
      <c r="P2812">
        <f>VLOOKUP(_332_2018_07_18_outfile_posicao[[#This Row],[shape]],shape!A:D,4,0)+VLOOKUP(_332_2018_07_18_outfile_posicao[[#This Row],[shape]]+1,shape!A:E,5,0)*_332_2018_07_18_outfile_posicao[[#This Row],[% avanc]]</f>
        <v>7135.9752126130879</v>
      </c>
      <c r="Q2812" s="4">
        <f>_332_2018_07_18_outfile_posicao[[#This Row],[8686,881807]]/_332_2018_07_18_outfile_posicao[[#Headers],[8686,881807]]</f>
        <v>0.82146567331707321</v>
      </c>
      <c r="R2812">
        <f>_332_2018_07_18_outfile_posicao[[#This Row],[8686,881807]]-P2811</f>
        <v>344.8881401534718</v>
      </c>
      <c r="S2812">
        <f>(_332_2018_07_18_outfile_posicao[[#This Row],[hora bus]]-I2811)*86000</f>
        <v>44.791666499804705</v>
      </c>
      <c r="T2812">
        <f>_332_2018_07_18_outfile_posicao[[#This Row],[desloc]]/_332_2018_07_18_outfile_posicao[[#This Row],[seconds]]</f>
        <v>7.6998282739709074</v>
      </c>
      <c r="U2812">
        <f>_332_2018_07_18_outfile_posicao[[#This Row],[spd m/s]]*3.6</f>
        <v>27.719381786295266</v>
      </c>
      <c r="V2812" s="2"/>
      <c r="W2812" s="2">
        <f>IF(_332_2018_07_18_outfile_posicao[[#This Row],[cod bus]]=F2811,0,1)</f>
        <v>0</v>
      </c>
      <c r="X2812" s="2">
        <f>IF(_332_2018_07_18_outfile_posicao[[#This Row],[desloc]]&gt;=0,0,1)</f>
        <v>0</v>
      </c>
      <c r="Y2812" s="2">
        <f>IF(AND(_332_2018_07_18_outfile_posicao[[#This Row],[spd m/s]]&lt;1,_332_2018_07_18_outfile_posicao[[#This Row],[spd m/s]]&lt;&gt;0),1,0)</f>
        <v>0</v>
      </c>
      <c r="Z2812" s="2">
        <f>IF(Z2811=0.5,IF(P2812&gt;=P2813,0.5,1),IF(_332_2018_07_18_outfile_posicao[[#This Row],[desloc]]&lt;-1000,IF(P2812&gt;=P2813,IF(AND(Z2811=0.5,P2812=P2813),0,IF(P2812&lt;700,0.5,0)),1),IF(AND(X2812&gt;0,X2811&gt;0,_332_2018_07_18_outfile_posicao[[#This Row],[8686,881807]]&lt;500,_332_2018_07_18_outfile_posicao[[#This Row],[desloc]]&gt;0),IF(_332_2018_07_18_outfile_posicao[[#This Row],[8686,881807]]&lt;500,1,0),0)))</f>
        <v>0</v>
      </c>
      <c r="AA2812" s="2">
        <f t="shared" si="43"/>
        <v>7648.1791087129595</v>
      </c>
      <c r="AB2812" s="2">
        <f>IF(_332_2018_07_18_outfile_posicao[[#This Row],[inicio]]=1,0,IF(AB2811&gt;0,0.5,IF(_332_2018_07_18_outfile_posicao[[#This Row],[max dist]]=_332_2018_07_18_outfile_posicao[[#This Row],[8686,881807]],1,0)))</f>
        <v>0</v>
      </c>
      <c r="AC2812" s="2">
        <f>IF(_332_2018_07_18_outfile_posicao[[#This Row],[fim]]=0,AC2813+1,0)</f>
        <v>1</v>
      </c>
      <c r="AD2812" s="2"/>
      <c r="AE2812" s="2"/>
      <c r="AF2812" s="2"/>
      <c r="AG2812" s="2"/>
      <c r="AH2812" s="2"/>
      <c r="AI2812" s="2"/>
    </row>
    <row r="2813" spans="1:35" x14ac:dyDescent="0.25">
      <c r="A2813">
        <v>2020</v>
      </c>
      <c r="B2813">
        <v>2</v>
      </c>
      <c r="C2813" s="2" t="s">
        <v>4359</v>
      </c>
      <c r="D2813">
        <v>332</v>
      </c>
      <c r="E2813" s="2" t="s">
        <v>5743</v>
      </c>
      <c r="F2813" s="2" t="s">
        <v>5221</v>
      </c>
      <c r="G2813" s="2">
        <v>2812</v>
      </c>
      <c r="H2813" t="b">
        <v>1</v>
      </c>
      <c r="I2813" s="3">
        <v>43299.743148148147</v>
      </c>
      <c r="J2813" s="2">
        <v>2194</v>
      </c>
      <c r="K2813" s="2">
        <v>-23.592642999999999</v>
      </c>
      <c r="L2813" s="2">
        <v>-46.630504999999999</v>
      </c>
      <c r="M2813" s="2">
        <f>IF(AND(_332_2018_07_18_outfile_posicao[[#This Row],[hora bus]]=I2812,_332_2018_07_18_outfile_posicao[[#This Row],[lat bus]]=K2812,_332_2018_07_18_outfile_posicao[[#This Row],[lon bus]]=L2812),1,0)</f>
        <v>0</v>
      </c>
      <c r="N2813">
        <v>242</v>
      </c>
      <c r="O2813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0.67331391552235753</v>
      </c>
      <c r="P2813">
        <f>VLOOKUP(_332_2018_07_18_outfile_posicao[[#This Row],[shape]],shape!A:D,4,0)+VLOOKUP(_332_2018_07_18_outfile_posicao[[#This Row],[shape]]+1,shape!A:E,5,0)*_332_2018_07_18_outfile_posicao[[#This Row],[% avanc]]</f>
        <v>7648.1791087129595</v>
      </c>
      <c r="Q2813" s="4">
        <f>_332_2018_07_18_outfile_posicao[[#This Row],[8686,881807]]/_332_2018_07_18_outfile_posicao[[#Headers],[8686,881807]]</f>
        <v>0.88042859090703407</v>
      </c>
      <c r="R2813">
        <f>_332_2018_07_18_outfile_posicao[[#This Row],[8686,881807]]-P2812</f>
        <v>512.2038960998716</v>
      </c>
      <c r="S2813">
        <f>(_332_2018_07_18_outfile_posicao[[#This Row],[hora bus]]-I2812)*86000</f>
        <v>58.726851813844405</v>
      </c>
      <c r="T2813">
        <f>_332_2018_07_18_outfile_posicao[[#This Row],[desloc]]/_332_2018_07_18_outfile_posicao[[#This Row],[seconds]]</f>
        <v>8.7218006802660497</v>
      </c>
      <c r="U2813">
        <f>_332_2018_07_18_outfile_posicao[[#This Row],[spd m/s]]*3.6</f>
        <v>31.398482448957779</v>
      </c>
      <c r="V2813" s="2"/>
      <c r="W2813" s="2">
        <f>IF(_332_2018_07_18_outfile_posicao[[#This Row],[cod bus]]=F2812,0,1)</f>
        <v>0</v>
      </c>
      <c r="X2813" s="2">
        <f>IF(_332_2018_07_18_outfile_posicao[[#This Row],[desloc]]&gt;=0,0,1)</f>
        <v>0</v>
      </c>
      <c r="Y2813" s="2">
        <f>IF(AND(_332_2018_07_18_outfile_posicao[[#This Row],[spd m/s]]&lt;1,_332_2018_07_18_outfile_posicao[[#This Row],[spd m/s]]&lt;&gt;0),1,0)</f>
        <v>0</v>
      </c>
      <c r="Z2813" s="2">
        <f>IF(Z2812=0.5,IF(P2813&gt;=P2814,0.5,1),IF(_332_2018_07_18_outfile_posicao[[#This Row],[desloc]]&lt;-1000,IF(P2813&gt;=P2814,IF(AND(Z2812=0.5,P2813=P2814),0,IF(P2813&lt;700,0.5,0)),1),IF(AND(X2813&gt;0,X2812&gt;0,_332_2018_07_18_outfile_posicao[[#This Row],[8686,881807]]&lt;500,_332_2018_07_18_outfile_posicao[[#This Row],[desloc]]&gt;0),IF(_332_2018_07_18_outfile_posicao[[#This Row],[8686,881807]]&lt;500,1,0),0)))</f>
        <v>0</v>
      </c>
      <c r="AA2813" s="2">
        <f t="shared" si="43"/>
        <v>7648.1791087129595</v>
      </c>
      <c r="AB2813" s="2">
        <f>IF(_332_2018_07_18_outfile_posicao[[#This Row],[inicio]]=1,0,IF(AB2812&gt;0,0.5,IF(_332_2018_07_18_outfile_posicao[[#This Row],[max dist]]=_332_2018_07_18_outfile_posicao[[#This Row],[8686,881807]],1,0)))</f>
        <v>1</v>
      </c>
      <c r="AC2813" s="2">
        <f>IF(_332_2018_07_18_outfile_posicao[[#This Row],[fim]]=0,AC2814+1,0)</f>
        <v>0</v>
      </c>
      <c r="AD2813" s="2"/>
      <c r="AE2813" s="2"/>
      <c r="AF2813" s="2"/>
      <c r="AG2813" s="2"/>
      <c r="AH2813" s="2"/>
      <c r="AI2813" s="2"/>
    </row>
    <row r="2814" spans="1:35" x14ac:dyDescent="0.25">
      <c r="A2814">
        <v>2171</v>
      </c>
      <c r="B2814">
        <v>2</v>
      </c>
      <c r="C2814" s="2" t="s">
        <v>4460</v>
      </c>
      <c r="D2814">
        <v>332</v>
      </c>
      <c r="E2814" s="2" t="s">
        <v>5448</v>
      </c>
      <c r="F2814" s="2" t="s">
        <v>5221</v>
      </c>
      <c r="G2814" s="2">
        <v>2813</v>
      </c>
      <c r="H2814" t="b">
        <v>1</v>
      </c>
      <c r="I2814" s="3">
        <v>43299.794745370367</v>
      </c>
      <c r="J2814" s="2">
        <v>2330</v>
      </c>
      <c r="K2814" s="2">
        <v>-23.639638000000001</v>
      </c>
      <c r="L2814" s="2">
        <v>-46.607435000000002</v>
      </c>
      <c r="M2814" s="2">
        <f>IF(AND(_332_2018_07_18_outfile_posicao[[#This Row],[hora bus]]=I2813,_332_2018_07_18_outfile_posicao[[#This Row],[lat bus]]=K2813,_332_2018_07_18_outfile_posicao[[#This Row],[lon bus]]=L2813),1,0)</f>
        <v>0</v>
      </c>
      <c r="N2814">
        <v>4</v>
      </c>
      <c r="O2814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0.49999996990313067</v>
      </c>
      <c r="P2814">
        <f>VLOOKUP(_332_2018_07_18_outfile_posicao[[#This Row],[shape]],shape!A:D,4,0)+VLOOKUP(_332_2018_07_18_outfile_posicao[[#This Row],[shape]]+1,shape!A:E,5,0)*_332_2018_07_18_outfile_posicao[[#This Row],[% avanc]]</f>
        <v>29.885755935874364</v>
      </c>
      <c r="Q2814" s="4">
        <f>_332_2018_07_18_outfile_posicao[[#This Row],[8686,881807]]/_332_2018_07_18_outfile_posicao[[#Headers],[8686,881807]]</f>
        <v>3.4403318244519043E-3</v>
      </c>
      <c r="R2814">
        <f>_332_2018_07_18_outfile_posicao[[#This Row],[8686,881807]]-P2813</f>
        <v>-7618.2933527770856</v>
      </c>
      <c r="S2814">
        <f>(_332_2018_07_18_outfile_posicao[[#This Row],[hora bus]]-I2813)*86000</f>
        <v>4437.361110933125</v>
      </c>
      <c r="T2814">
        <f>_332_2018_07_18_outfile_posicao[[#This Row],[desloc]]/_332_2018_07_18_outfile_posicao[[#This Row],[seconds]]</f>
        <v>-1.7168522376974291</v>
      </c>
      <c r="U2814">
        <f>_332_2018_07_18_outfile_posicao[[#This Row],[spd m/s]]*3.6</f>
        <v>-6.1806680557107452</v>
      </c>
      <c r="V2814" s="2"/>
      <c r="W2814" s="2">
        <f>IF(_332_2018_07_18_outfile_posicao[[#This Row],[cod bus]]=F2813,0,1)</f>
        <v>0</v>
      </c>
      <c r="X2814" s="2">
        <f>IF(_332_2018_07_18_outfile_posicao[[#This Row],[desloc]]&gt;=0,0,1)</f>
        <v>1</v>
      </c>
      <c r="Y2814" s="2">
        <f>IF(AND(_332_2018_07_18_outfile_posicao[[#This Row],[spd m/s]]&lt;1,_332_2018_07_18_outfile_posicao[[#This Row],[spd m/s]]&lt;&gt;0),1,0)</f>
        <v>1</v>
      </c>
      <c r="Z2814" s="2">
        <f>IF(Z2813=0.5,IF(P2814&gt;=P2815,0.5,1),IF(_332_2018_07_18_outfile_posicao[[#This Row],[desloc]]&lt;-1000,IF(P2814&gt;=P2815,IF(AND(Z2813=0.5,P2814=P2815),0,IF(P2814&lt;700,0.5,0)),1),IF(AND(X2814&gt;0,X2813&gt;0,_332_2018_07_18_outfile_posicao[[#This Row],[8686,881807]]&lt;500,_332_2018_07_18_outfile_posicao[[#This Row],[desloc]]&gt;0),IF(_332_2018_07_18_outfile_posicao[[#This Row],[8686,881807]]&lt;500,1,0),0)))</f>
        <v>0.5</v>
      </c>
      <c r="AA2814" s="2">
        <f t="shared" si="43"/>
        <v>0</v>
      </c>
      <c r="AB2814" s="2">
        <f>IF(_332_2018_07_18_outfile_posicao[[#This Row],[inicio]]=1,0,IF(AB2813&gt;0,0.5,IF(_332_2018_07_18_outfile_posicao[[#This Row],[max dist]]=_332_2018_07_18_outfile_posicao[[#This Row],[8686,881807]],1,0)))</f>
        <v>0.5</v>
      </c>
      <c r="AC2814" s="2">
        <f>IF(_332_2018_07_18_outfile_posicao[[#This Row],[fim]]=0,AC2815+1,0)</f>
        <v>0</v>
      </c>
      <c r="AD2814" s="2"/>
      <c r="AE2814" s="2"/>
      <c r="AF2814" s="2"/>
      <c r="AG2814" s="2"/>
      <c r="AH2814" s="2"/>
      <c r="AI2814" s="2"/>
    </row>
    <row r="2815" spans="1:35" x14ac:dyDescent="0.25">
      <c r="A2815">
        <v>2172</v>
      </c>
      <c r="B2815">
        <v>2</v>
      </c>
      <c r="C2815" s="2" t="s">
        <v>4461</v>
      </c>
      <c r="D2815">
        <v>332</v>
      </c>
      <c r="E2815" s="2" t="s">
        <v>5448</v>
      </c>
      <c r="F2815" s="2" t="s">
        <v>5221</v>
      </c>
      <c r="G2815" s="2">
        <v>2814</v>
      </c>
      <c r="H2815" t="b">
        <v>1</v>
      </c>
      <c r="I2815" s="3">
        <v>43299.795254629629</v>
      </c>
      <c r="J2815" s="2">
        <v>2331</v>
      </c>
      <c r="K2815" s="2">
        <v>-23.639825999999999</v>
      </c>
      <c r="L2815" s="2">
        <v>-46.607307499999997</v>
      </c>
      <c r="M2815" s="2">
        <f>IF(AND(_332_2018_07_18_outfile_posicao[[#This Row],[hora bus]]=I2814,_332_2018_07_18_outfile_posicao[[#This Row],[lat bus]]=K2814,_332_2018_07_18_outfile_posicao[[#This Row],[lon bus]]=L2814),1,0)</f>
        <v>0</v>
      </c>
      <c r="N2815">
        <v>1</v>
      </c>
      <c r="O2815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815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815" s="4">
        <f>_332_2018_07_18_outfile_posicao[[#This Row],[8686,881807]]/_332_2018_07_18_outfile_posicao[[#Headers],[8686,881807]]</f>
        <v>5.2380543083378913E-4</v>
      </c>
      <c r="R2815">
        <f>_332_2018_07_18_outfile_posicao[[#This Row],[8686,881807]]-P2814</f>
        <v>-25.335520068356523</v>
      </c>
      <c r="S2815">
        <f>(_332_2018_07_18_outfile_posicao[[#This Row],[hora bus]]-I2814)*86000</f>
        <v>43.796296522486955</v>
      </c>
      <c r="T2815">
        <f>_332_2018_07_18_outfile_posicao[[#This Row],[desloc]]/_332_2018_07_18_outfile_posicao[[#This Row],[seconds]]</f>
        <v>-0.57848544466192808</v>
      </c>
      <c r="U2815">
        <f>_332_2018_07_18_outfile_posicao[[#This Row],[spd m/s]]*3.6</f>
        <v>-2.0825476007829411</v>
      </c>
      <c r="V2815" s="2"/>
      <c r="W2815" s="2">
        <f>IF(_332_2018_07_18_outfile_posicao[[#This Row],[cod bus]]=F2814,0,1)</f>
        <v>0</v>
      </c>
      <c r="X2815" s="2">
        <f>IF(_332_2018_07_18_outfile_posicao[[#This Row],[desloc]]&gt;=0,0,1)</f>
        <v>1</v>
      </c>
      <c r="Y2815" s="2">
        <f>IF(AND(_332_2018_07_18_outfile_posicao[[#This Row],[spd m/s]]&lt;1,_332_2018_07_18_outfile_posicao[[#This Row],[spd m/s]]&lt;&gt;0),1,0)</f>
        <v>1</v>
      </c>
      <c r="Z2815" s="2">
        <f>IF(Z2814=0.5,IF(P2815&gt;=P2816,0.5,1),IF(_332_2018_07_18_outfile_posicao[[#This Row],[desloc]]&lt;-1000,IF(P2815&gt;=P2816,IF(AND(Z2814=0.5,P2815=P2816),0,IF(P2815&lt;700,0.5,0)),1),IF(AND(X2815&gt;0,X2814&gt;0,_332_2018_07_18_outfile_posicao[[#This Row],[8686,881807]]&lt;500,_332_2018_07_18_outfile_posicao[[#This Row],[desloc]]&gt;0),IF(_332_2018_07_18_outfile_posicao[[#This Row],[8686,881807]]&lt;500,1,0),0)))</f>
        <v>0.5</v>
      </c>
      <c r="AA2815" s="2">
        <f t="shared" si="43"/>
        <v>0</v>
      </c>
      <c r="AB2815" s="2">
        <f>IF(_332_2018_07_18_outfile_posicao[[#This Row],[inicio]]=1,0,IF(AB2814&gt;0,0.5,IF(_332_2018_07_18_outfile_posicao[[#This Row],[max dist]]=_332_2018_07_18_outfile_posicao[[#This Row],[8686,881807]],1,0)))</f>
        <v>0.5</v>
      </c>
      <c r="AC2815" s="2">
        <f>IF(_332_2018_07_18_outfile_posicao[[#This Row],[fim]]=0,AC2816+1,0)</f>
        <v>0</v>
      </c>
      <c r="AD2815" s="2"/>
      <c r="AE2815" s="2"/>
      <c r="AF2815" s="2"/>
      <c r="AG2815" s="2"/>
      <c r="AH2815" s="2"/>
      <c r="AI2815" s="2"/>
    </row>
    <row r="2816" spans="1:35" x14ac:dyDescent="0.25">
      <c r="A2816">
        <v>2173</v>
      </c>
      <c r="B2816">
        <v>2</v>
      </c>
      <c r="C2816" s="2" t="s">
        <v>4462</v>
      </c>
      <c r="D2816">
        <v>332</v>
      </c>
      <c r="E2816" s="2" t="s">
        <v>5449</v>
      </c>
      <c r="F2816" s="2" t="s">
        <v>5221</v>
      </c>
      <c r="G2816" s="2">
        <v>2815</v>
      </c>
      <c r="H2816" t="b">
        <v>1</v>
      </c>
      <c r="I2816" s="3">
        <v>43299.795775462961</v>
      </c>
      <c r="J2816" s="2">
        <v>2334</v>
      </c>
      <c r="K2816" s="2">
        <v>-23.639825999999999</v>
      </c>
      <c r="L2816" s="2">
        <v>-46.607307499999997</v>
      </c>
      <c r="M2816" s="2">
        <f>IF(AND(_332_2018_07_18_outfile_posicao[[#This Row],[hora bus]]=I2815,_332_2018_07_18_outfile_posicao[[#This Row],[lat bus]]=K2815,_332_2018_07_18_outfile_posicao[[#This Row],[lon bus]]=L2815),1,0)</f>
        <v>0</v>
      </c>
      <c r="N2816">
        <v>1</v>
      </c>
      <c r="O2816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816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816" s="4">
        <f>_332_2018_07_18_outfile_posicao[[#This Row],[8686,881807]]/_332_2018_07_18_outfile_posicao[[#Headers],[8686,881807]]</f>
        <v>5.2380543083378913E-4</v>
      </c>
      <c r="R2816">
        <f>_332_2018_07_18_outfile_posicao[[#This Row],[8686,881807]]-P2815</f>
        <v>0</v>
      </c>
      <c r="S2816">
        <f>(_332_2018_07_18_outfile_posicao[[#This Row],[hora bus]]-I2815)*86000</f>
        <v>44.791666499804705</v>
      </c>
      <c r="T2816">
        <f>_332_2018_07_18_outfile_posicao[[#This Row],[desloc]]/_332_2018_07_18_outfile_posicao[[#This Row],[seconds]]</f>
        <v>0</v>
      </c>
      <c r="U2816">
        <f>_332_2018_07_18_outfile_posicao[[#This Row],[spd m/s]]*3.6</f>
        <v>0</v>
      </c>
      <c r="V2816" s="2"/>
      <c r="W2816" s="2">
        <f>IF(_332_2018_07_18_outfile_posicao[[#This Row],[cod bus]]=F2815,0,1)</f>
        <v>0</v>
      </c>
      <c r="X2816" s="2">
        <f>IF(_332_2018_07_18_outfile_posicao[[#This Row],[desloc]]&gt;=0,0,1)</f>
        <v>0</v>
      </c>
      <c r="Y2816" s="2">
        <f>IF(AND(_332_2018_07_18_outfile_posicao[[#This Row],[spd m/s]]&lt;1,_332_2018_07_18_outfile_posicao[[#This Row],[spd m/s]]&lt;&gt;0),1,0)</f>
        <v>0</v>
      </c>
      <c r="Z2816" s="2">
        <f>IF(Z2815=0.5,IF(P2816&gt;=P2817,0.5,1),IF(_332_2018_07_18_outfile_posicao[[#This Row],[desloc]]&lt;-1000,IF(P2816&gt;=P2817,IF(AND(Z2815=0.5,P2816=P2817),0,IF(P2816&lt;700,0.5,0)),1),IF(AND(X2816&gt;0,X2815&gt;0,_332_2018_07_18_outfile_posicao[[#This Row],[8686,881807]]&lt;500,_332_2018_07_18_outfile_posicao[[#This Row],[desloc]]&gt;0),IF(_332_2018_07_18_outfile_posicao[[#This Row],[8686,881807]]&lt;500,1,0),0)))</f>
        <v>0.5</v>
      </c>
      <c r="AA2816" s="2">
        <f t="shared" si="43"/>
        <v>0</v>
      </c>
      <c r="AB2816" s="2">
        <f>IF(_332_2018_07_18_outfile_posicao[[#This Row],[inicio]]=1,0,IF(AB2815&gt;0,0.5,IF(_332_2018_07_18_outfile_posicao[[#This Row],[max dist]]=_332_2018_07_18_outfile_posicao[[#This Row],[8686,881807]],1,0)))</f>
        <v>0.5</v>
      </c>
      <c r="AC2816" s="2">
        <f>IF(_332_2018_07_18_outfile_posicao[[#This Row],[fim]]=0,AC2817+1,0)</f>
        <v>0</v>
      </c>
      <c r="AD2816" s="2"/>
      <c r="AE2816" s="2"/>
      <c r="AF2816" s="2"/>
      <c r="AG2816" s="2"/>
      <c r="AH2816" s="2"/>
      <c r="AI2816" s="2"/>
    </row>
    <row r="2817" spans="1:35" x14ac:dyDescent="0.25">
      <c r="A2817">
        <v>2174</v>
      </c>
      <c r="B2817">
        <v>2</v>
      </c>
      <c r="C2817" s="2" t="s">
        <v>4463</v>
      </c>
      <c r="D2817">
        <v>332</v>
      </c>
      <c r="E2817" s="2" t="s">
        <v>5449</v>
      </c>
      <c r="F2817" s="2" t="s">
        <v>5221</v>
      </c>
      <c r="G2817" s="2">
        <v>2816</v>
      </c>
      <c r="H2817" t="b">
        <v>1</v>
      </c>
      <c r="I2817" s="3">
        <v>43299.796817129631</v>
      </c>
      <c r="J2817" s="2">
        <v>2335</v>
      </c>
      <c r="K2817" s="2">
        <v>-23.639825999999999</v>
      </c>
      <c r="L2817" s="2">
        <v>-46.607307499999997</v>
      </c>
      <c r="M2817" s="2">
        <f>IF(AND(_332_2018_07_18_outfile_posicao[[#This Row],[hora bus]]=I2816,_332_2018_07_18_outfile_posicao[[#This Row],[lat bus]]=K2816,_332_2018_07_18_outfile_posicao[[#This Row],[lon bus]]=L2816),1,0)</f>
        <v>0</v>
      </c>
      <c r="N2817">
        <v>1</v>
      </c>
      <c r="O2817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817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817" s="4">
        <f>_332_2018_07_18_outfile_posicao[[#This Row],[8686,881807]]/_332_2018_07_18_outfile_posicao[[#Headers],[8686,881807]]</f>
        <v>5.2380543083378913E-4</v>
      </c>
      <c r="R2817">
        <f>_332_2018_07_18_outfile_posicao[[#This Row],[8686,881807]]-P2816</f>
        <v>0</v>
      </c>
      <c r="S2817">
        <f>(_332_2018_07_18_outfile_posicao[[#This Row],[hora bus]]-I2816)*86000</f>
        <v>89.583333625341766</v>
      </c>
      <c r="T2817">
        <f>_332_2018_07_18_outfile_posicao[[#This Row],[desloc]]/_332_2018_07_18_outfile_posicao[[#This Row],[seconds]]</f>
        <v>0</v>
      </c>
      <c r="U2817">
        <f>_332_2018_07_18_outfile_posicao[[#This Row],[spd m/s]]*3.6</f>
        <v>0</v>
      </c>
      <c r="V2817" s="2"/>
      <c r="W2817" s="2">
        <f>IF(_332_2018_07_18_outfile_posicao[[#This Row],[cod bus]]=F2816,0,1)</f>
        <v>0</v>
      </c>
      <c r="X2817" s="2">
        <f>IF(_332_2018_07_18_outfile_posicao[[#This Row],[desloc]]&gt;=0,0,1)</f>
        <v>0</v>
      </c>
      <c r="Y2817" s="2">
        <f>IF(AND(_332_2018_07_18_outfile_posicao[[#This Row],[spd m/s]]&lt;1,_332_2018_07_18_outfile_posicao[[#This Row],[spd m/s]]&lt;&gt;0),1,0)</f>
        <v>0</v>
      </c>
      <c r="Z2817" s="2">
        <f>IF(Z2816=0.5,IF(P2817&gt;=P2818,0.5,1),IF(_332_2018_07_18_outfile_posicao[[#This Row],[desloc]]&lt;-1000,IF(P2817&gt;=P2818,IF(AND(Z2816=0.5,P2817=P2818),0,IF(P2817&lt;700,0.5,0)),1),IF(AND(X2817&gt;0,X2816&gt;0,_332_2018_07_18_outfile_posicao[[#This Row],[8686,881807]]&lt;500,_332_2018_07_18_outfile_posicao[[#This Row],[desloc]]&gt;0),IF(_332_2018_07_18_outfile_posicao[[#This Row],[8686,881807]]&lt;500,1,0),0)))</f>
        <v>0.5</v>
      </c>
      <c r="AA2817" s="2">
        <f t="shared" si="43"/>
        <v>0</v>
      </c>
      <c r="AB2817" s="2">
        <f>IF(_332_2018_07_18_outfile_posicao[[#This Row],[inicio]]=1,0,IF(AB2816&gt;0,0.5,IF(_332_2018_07_18_outfile_posicao[[#This Row],[max dist]]=_332_2018_07_18_outfile_posicao[[#This Row],[8686,881807]],1,0)))</f>
        <v>0.5</v>
      </c>
      <c r="AC2817" s="2">
        <f>IF(_332_2018_07_18_outfile_posicao[[#This Row],[fim]]=0,AC2818+1,0)</f>
        <v>0</v>
      </c>
      <c r="AD2817" s="2"/>
      <c r="AE2817" s="2"/>
      <c r="AF2817" s="2"/>
      <c r="AG2817" s="2"/>
      <c r="AH2817" s="2"/>
      <c r="AI2817" s="2"/>
    </row>
    <row r="2818" spans="1:35" x14ac:dyDescent="0.25">
      <c r="A2818">
        <v>2176</v>
      </c>
      <c r="B2818">
        <v>2</v>
      </c>
      <c r="C2818" s="2" t="s">
        <v>4464</v>
      </c>
      <c r="D2818">
        <v>332</v>
      </c>
      <c r="E2818" s="2" t="s">
        <v>5450</v>
      </c>
      <c r="F2818" s="2" t="s">
        <v>5221</v>
      </c>
      <c r="G2818" s="2">
        <v>2817</v>
      </c>
      <c r="H2818" t="b">
        <v>1</v>
      </c>
      <c r="I2818" s="3">
        <v>43299.797337962962</v>
      </c>
      <c r="J2818" s="2">
        <v>2336</v>
      </c>
      <c r="K2818" s="2">
        <v>-23.639825999999999</v>
      </c>
      <c r="L2818" s="2">
        <v>-46.607307499999997</v>
      </c>
      <c r="M2818" s="2">
        <f>IF(AND(_332_2018_07_18_outfile_posicao[[#This Row],[hora bus]]=I2817,_332_2018_07_18_outfile_posicao[[#This Row],[lat bus]]=K2817,_332_2018_07_18_outfile_posicao[[#This Row],[lon bus]]=L2817),1,0)</f>
        <v>0</v>
      </c>
      <c r="N2818">
        <v>1</v>
      </c>
      <c r="O2818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818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818" s="4">
        <f>_332_2018_07_18_outfile_posicao[[#This Row],[8686,881807]]/_332_2018_07_18_outfile_posicao[[#Headers],[8686,881807]]</f>
        <v>5.2380543083378913E-4</v>
      </c>
      <c r="R2818">
        <f>_332_2018_07_18_outfile_posicao[[#This Row],[8686,881807]]-P2817</f>
        <v>0</v>
      </c>
      <c r="S2818">
        <f>(_332_2018_07_18_outfile_posicao[[#This Row],[hora bus]]-I2817)*86000</f>
        <v>44.791666499804705</v>
      </c>
      <c r="T2818">
        <f>_332_2018_07_18_outfile_posicao[[#This Row],[desloc]]/_332_2018_07_18_outfile_posicao[[#This Row],[seconds]]</f>
        <v>0</v>
      </c>
      <c r="U2818">
        <f>_332_2018_07_18_outfile_posicao[[#This Row],[spd m/s]]*3.6</f>
        <v>0</v>
      </c>
      <c r="V2818" s="2"/>
      <c r="W2818" s="2">
        <f>IF(_332_2018_07_18_outfile_posicao[[#This Row],[cod bus]]=F2817,0,1)</f>
        <v>0</v>
      </c>
      <c r="X2818" s="2">
        <f>IF(_332_2018_07_18_outfile_posicao[[#This Row],[desloc]]&gt;=0,0,1)</f>
        <v>0</v>
      </c>
      <c r="Y2818" s="2">
        <f>IF(AND(_332_2018_07_18_outfile_posicao[[#This Row],[spd m/s]]&lt;1,_332_2018_07_18_outfile_posicao[[#This Row],[spd m/s]]&lt;&gt;0),1,0)</f>
        <v>0</v>
      </c>
      <c r="Z2818" s="2">
        <f>IF(Z2817=0.5,IF(P2818&gt;=P2819,0.5,1),IF(_332_2018_07_18_outfile_posicao[[#This Row],[desloc]]&lt;-1000,IF(P2818&gt;=P2819,IF(AND(Z2817=0.5,P2818=P2819),0,IF(P2818&lt;700,0.5,0)),1),IF(AND(X2818&gt;0,X2817&gt;0,_332_2018_07_18_outfile_posicao[[#This Row],[8686,881807]]&lt;500,_332_2018_07_18_outfile_posicao[[#This Row],[desloc]]&gt;0),IF(_332_2018_07_18_outfile_posicao[[#This Row],[8686,881807]]&lt;500,1,0),0)))</f>
        <v>0.5</v>
      </c>
      <c r="AA2818" s="2">
        <f t="shared" ref="AA2818:AA2881" si="44">IF(W2818=1,0,IF(Z2818&gt;0,0,IF(P2818&gt;AA2819,P2818,AA2819)))</f>
        <v>0</v>
      </c>
      <c r="AB2818" s="2">
        <f>IF(_332_2018_07_18_outfile_posicao[[#This Row],[inicio]]=1,0,IF(AB2817&gt;0,0.5,IF(_332_2018_07_18_outfile_posicao[[#This Row],[max dist]]=_332_2018_07_18_outfile_posicao[[#This Row],[8686,881807]],1,0)))</f>
        <v>0.5</v>
      </c>
      <c r="AC2818" s="2">
        <f>IF(_332_2018_07_18_outfile_posicao[[#This Row],[fim]]=0,AC2819+1,0)</f>
        <v>0</v>
      </c>
      <c r="AD2818" s="2"/>
      <c r="AE2818" s="2"/>
      <c r="AF2818" s="2"/>
      <c r="AG2818" s="2"/>
      <c r="AH2818" s="2"/>
      <c r="AI2818" s="2"/>
    </row>
    <row r="2819" spans="1:35" x14ac:dyDescent="0.25">
      <c r="A2819">
        <v>2177</v>
      </c>
      <c r="B2819">
        <v>3</v>
      </c>
      <c r="C2819" s="2" t="s">
        <v>4465</v>
      </c>
      <c r="D2819">
        <v>332</v>
      </c>
      <c r="E2819" s="2" t="s">
        <v>5763</v>
      </c>
      <c r="F2819" s="2" t="s">
        <v>5221</v>
      </c>
      <c r="G2819" s="2">
        <v>2818</v>
      </c>
      <c r="H2819" t="b">
        <v>1</v>
      </c>
      <c r="I2819" s="3">
        <v>43299.797858796293</v>
      </c>
      <c r="J2819" s="2">
        <v>2337</v>
      </c>
      <c r="K2819" s="2">
        <v>-23.639825999999999</v>
      </c>
      <c r="L2819" s="2">
        <v>-46.607307499999997</v>
      </c>
      <c r="M2819" s="2">
        <f>IF(AND(_332_2018_07_18_outfile_posicao[[#This Row],[hora bus]]=I2818,_332_2018_07_18_outfile_posicao[[#This Row],[lat bus]]=K2818,_332_2018_07_18_outfile_posicao[[#This Row],[lon bus]]=L2818),1,0)</f>
        <v>0</v>
      </c>
      <c r="N2819">
        <v>1</v>
      </c>
      <c r="O2819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819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819" s="4">
        <f>_332_2018_07_18_outfile_posicao[[#This Row],[8686,881807]]/_332_2018_07_18_outfile_posicao[[#Headers],[8686,881807]]</f>
        <v>5.2380543083378913E-4</v>
      </c>
      <c r="R2819">
        <f>_332_2018_07_18_outfile_posicao[[#This Row],[8686,881807]]-P2818</f>
        <v>0</v>
      </c>
      <c r="S2819">
        <f>(_332_2018_07_18_outfile_posicao[[#This Row],[hora bus]]-I2818)*86000</f>
        <v>44.791666499804705</v>
      </c>
      <c r="T2819">
        <f>_332_2018_07_18_outfile_posicao[[#This Row],[desloc]]/_332_2018_07_18_outfile_posicao[[#This Row],[seconds]]</f>
        <v>0</v>
      </c>
      <c r="U2819">
        <f>_332_2018_07_18_outfile_posicao[[#This Row],[spd m/s]]*3.6</f>
        <v>0</v>
      </c>
      <c r="V2819" s="2"/>
      <c r="W2819" s="2">
        <f>IF(_332_2018_07_18_outfile_posicao[[#This Row],[cod bus]]=F2818,0,1)</f>
        <v>0</v>
      </c>
      <c r="X2819" s="2">
        <f>IF(_332_2018_07_18_outfile_posicao[[#This Row],[desloc]]&gt;=0,0,1)</f>
        <v>0</v>
      </c>
      <c r="Y2819" s="2">
        <f>IF(AND(_332_2018_07_18_outfile_posicao[[#This Row],[spd m/s]]&lt;1,_332_2018_07_18_outfile_posicao[[#This Row],[spd m/s]]&lt;&gt;0),1,0)</f>
        <v>0</v>
      </c>
      <c r="Z2819" s="2">
        <f>IF(Z2818=0.5,IF(P2819&gt;=P2820,0.5,1),IF(_332_2018_07_18_outfile_posicao[[#This Row],[desloc]]&lt;-1000,IF(P2819&gt;=P2820,IF(AND(Z2818=0.5,P2819=P2820),0,IF(P2819&lt;700,0.5,0)),1),IF(AND(X2819&gt;0,X2818&gt;0,_332_2018_07_18_outfile_posicao[[#This Row],[8686,881807]]&lt;500,_332_2018_07_18_outfile_posicao[[#This Row],[desloc]]&gt;0),IF(_332_2018_07_18_outfile_posicao[[#This Row],[8686,881807]]&lt;500,1,0),0)))</f>
        <v>0.5</v>
      </c>
      <c r="AA2819" s="2">
        <f t="shared" si="44"/>
        <v>0</v>
      </c>
      <c r="AB2819" s="2">
        <f>IF(_332_2018_07_18_outfile_posicao[[#This Row],[inicio]]=1,0,IF(AB2818&gt;0,0.5,IF(_332_2018_07_18_outfile_posicao[[#This Row],[max dist]]=_332_2018_07_18_outfile_posicao[[#This Row],[8686,881807]],1,0)))</f>
        <v>0.5</v>
      </c>
      <c r="AC2819" s="2">
        <f>IF(_332_2018_07_18_outfile_posicao[[#This Row],[fim]]=0,AC2820+1,0)</f>
        <v>0</v>
      </c>
      <c r="AD2819" s="2"/>
      <c r="AE2819" s="2"/>
      <c r="AF2819" s="2"/>
      <c r="AG2819" s="2"/>
      <c r="AH2819" s="2"/>
      <c r="AI2819" s="2"/>
    </row>
    <row r="2820" spans="1:35" x14ac:dyDescent="0.25">
      <c r="A2820">
        <v>2179</v>
      </c>
      <c r="B2820">
        <v>2</v>
      </c>
      <c r="C2820" s="2" t="s">
        <v>4467</v>
      </c>
      <c r="D2820">
        <v>332</v>
      </c>
      <c r="E2820" s="2" t="s">
        <v>5230</v>
      </c>
      <c r="F2820" s="2" t="s">
        <v>5221</v>
      </c>
      <c r="G2820" s="2">
        <v>2819</v>
      </c>
      <c r="H2820" t="b">
        <v>1</v>
      </c>
      <c r="I2820" s="3">
        <v>43299.798379629632</v>
      </c>
      <c r="J2820" s="2">
        <v>2342</v>
      </c>
      <c r="K2820" s="2">
        <v>-23.639825999999999</v>
      </c>
      <c r="L2820" s="2">
        <v>-46.607307499999997</v>
      </c>
      <c r="M2820" s="2">
        <f>IF(AND(_332_2018_07_18_outfile_posicao[[#This Row],[hora bus]]=I2819,_332_2018_07_18_outfile_posicao[[#This Row],[lat bus]]=K2819,_332_2018_07_18_outfile_posicao[[#This Row],[lon bus]]=L2819),1,0)</f>
        <v>0</v>
      </c>
      <c r="N2820">
        <v>1</v>
      </c>
      <c r="O2820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820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820" s="4">
        <f>_332_2018_07_18_outfile_posicao[[#This Row],[8686,881807]]/_332_2018_07_18_outfile_posicao[[#Headers],[8686,881807]]</f>
        <v>5.2380543083378913E-4</v>
      </c>
      <c r="R2820">
        <f>_332_2018_07_18_outfile_posicao[[#This Row],[8686,881807]]-P2819</f>
        <v>0</v>
      </c>
      <c r="S2820">
        <f>(_332_2018_07_18_outfile_posicao[[#This Row],[hora bus]]-I2819)*86000</f>
        <v>44.79166712553706</v>
      </c>
      <c r="T2820">
        <f>_332_2018_07_18_outfile_posicao[[#This Row],[desloc]]/_332_2018_07_18_outfile_posicao[[#This Row],[seconds]]</f>
        <v>0</v>
      </c>
      <c r="U2820">
        <f>_332_2018_07_18_outfile_posicao[[#This Row],[spd m/s]]*3.6</f>
        <v>0</v>
      </c>
      <c r="V2820" s="2"/>
      <c r="W2820" s="2">
        <f>IF(_332_2018_07_18_outfile_posicao[[#This Row],[cod bus]]=F2819,0,1)</f>
        <v>0</v>
      </c>
      <c r="X2820" s="2">
        <f>IF(_332_2018_07_18_outfile_posicao[[#This Row],[desloc]]&gt;=0,0,1)</f>
        <v>0</v>
      </c>
      <c r="Y2820" s="2">
        <f>IF(AND(_332_2018_07_18_outfile_posicao[[#This Row],[spd m/s]]&lt;1,_332_2018_07_18_outfile_posicao[[#This Row],[spd m/s]]&lt;&gt;0),1,0)</f>
        <v>0</v>
      </c>
      <c r="Z2820" s="2">
        <f>IF(Z2819=0.5,IF(P2820&gt;=P2821,0.5,1),IF(_332_2018_07_18_outfile_posicao[[#This Row],[desloc]]&lt;-1000,IF(P2820&gt;=P2821,IF(AND(Z2819=0.5,P2820=P2821),0,IF(P2820&lt;700,0.5,0)),1),IF(AND(X2820&gt;0,X2819&gt;0,_332_2018_07_18_outfile_posicao[[#This Row],[8686,881807]]&lt;500,_332_2018_07_18_outfile_posicao[[#This Row],[desloc]]&gt;0),IF(_332_2018_07_18_outfile_posicao[[#This Row],[8686,881807]]&lt;500,1,0),0)))</f>
        <v>0.5</v>
      </c>
      <c r="AA2820" s="2">
        <f t="shared" si="44"/>
        <v>0</v>
      </c>
      <c r="AB2820" s="2">
        <f>IF(_332_2018_07_18_outfile_posicao[[#This Row],[inicio]]=1,0,IF(AB2819&gt;0,0.5,IF(_332_2018_07_18_outfile_posicao[[#This Row],[max dist]]=_332_2018_07_18_outfile_posicao[[#This Row],[8686,881807]],1,0)))</f>
        <v>0.5</v>
      </c>
      <c r="AC2820" s="2">
        <f>IF(_332_2018_07_18_outfile_posicao[[#This Row],[fim]]=0,AC2821+1,0)</f>
        <v>0</v>
      </c>
      <c r="AD2820" s="2"/>
      <c r="AE2820" s="2"/>
      <c r="AF2820" s="2"/>
      <c r="AG2820" s="2"/>
      <c r="AH2820" s="2"/>
      <c r="AI2820" s="2"/>
    </row>
    <row r="2821" spans="1:35" x14ac:dyDescent="0.25">
      <c r="A2821">
        <v>2180</v>
      </c>
      <c r="B2821">
        <v>2</v>
      </c>
      <c r="C2821" s="2" t="s">
        <v>4468</v>
      </c>
      <c r="D2821">
        <v>332</v>
      </c>
      <c r="E2821" s="2" t="s">
        <v>5230</v>
      </c>
      <c r="F2821" s="2" t="s">
        <v>5221</v>
      </c>
      <c r="G2821" s="2">
        <v>2820</v>
      </c>
      <c r="H2821" t="b">
        <v>1</v>
      </c>
      <c r="I2821" s="3">
        <v>43299.799016203702</v>
      </c>
      <c r="J2821" s="2">
        <v>2345</v>
      </c>
      <c r="K2821" s="2">
        <v>-23.639825999999999</v>
      </c>
      <c r="L2821" s="2">
        <v>-46.607307499999997</v>
      </c>
      <c r="M2821" s="2">
        <f>IF(AND(_332_2018_07_18_outfile_posicao[[#This Row],[hora bus]]=I2820,_332_2018_07_18_outfile_posicao[[#This Row],[lat bus]]=K2820,_332_2018_07_18_outfile_posicao[[#This Row],[lon bus]]=L2820),1,0)</f>
        <v>0</v>
      </c>
      <c r="N2821">
        <v>1</v>
      </c>
      <c r="O2821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821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821" s="4">
        <f>_332_2018_07_18_outfile_posicao[[#This Row],[8686,881807]]/_332_2018_07_18_outfile_posicao[[#Headers],[8686,881807]]</f>
        <v>5.2380543083378913E-4</v>
      </c>
      <c r="R2821">
        <f>_332_2018_07_18_outfile_posicao[[#This Row],[8686,881807]]-P2820</f>
        <v>0</v>
      </c>
      <c r="S2821">
        <f>(_332_2018_07_18_outfile_posicao[[#This Row],[hora bus]]-I2820)*86000</f>
        <v>54.745370027376339</v>
      </c>
      <c r="T2821">
        <f>_332_2018_07_18_outfile_posicao[[#This Row],[desloc]]/_332_2018_07_18_outfile_posicao[[#This Row],[seconds]]</f>
        <v>0</v>
      </c>
      <c r="U2821">
        <f>_332_2018_07_18_outfile_posicao[[#This Row],[spd m/s]]*3.6</f>
        <v>0</v>
      </c>
      <c r="V2821" s="2"/>
      <c r="W2821" s="2">
        <f>IF(_332_2018_07_18_outfile_posicao[[#This Row],[cod bus]]=F2820,0,1)</f>
        <v>0</v>
      </c>
      <c r="X2821" s="2">
        <f>IF(_332_2018_07_18_outfile_posicao[[#This Row],[desloc]]&gt;=0,0,1)</f>
        <v>0</v>
      </c>
      <c r="Y2821" s="2">
        <f>IF(AND(_332_2018_07_18_outfile_posicao[[#This Row],[spd m/s]]&lt;1,_332_2018_07_18_outfile_posicao[[#This Row],[spd m/s]]&lt;&gt;0),1,0)</f>
        <v>0</v>
      </c>
      <c r="Z2821" s="2">
        <f>IF(Z2820=0.5,IF(P2821&gt;=P2822,0.5,1),IF(_332_2018_07_18_outfile_posicao[[#This Row],[desloc]]&lt;-1000,IF(P2821&gt;=P2822,IF(AND(Z2820=0.5,P2821=P2822),0,IF(P2821&lt;700,0.5,0)),1),IF(AND(X2821&gt;0,X2820&gt;0,_332_2018_07_18_outfile_posicao[[#This Row],[8686,881807]]&lt;500,_332_2018_07_18_outfile_posicao[[#This Row],[desloc]]&gt;0),IF(_332_2018_07_18_outfile_posicao[[#This Row],[8686,881807]]&lt;500,1,0),0)))</f>
        <v>0.5</v>
      </c>
      <c r="AA2821" s="2">
        <f t="shared" si="44"/>
        <v>0</v>
      </c>
      <c r="AB2821" s="2">
        <f>IF(_332_2018_07_18_outfile_posicao[[#This Row],[inicio]]=1,0,IF(AB2820&gt;0,0.5,IF(_332_2018_07_18_outfile_posicao[[#This Row],[max dist]]=_332_2018_07_18_outfile_posicao[[#This Row],[8686,881807]],1,0)))</f>
        <v>0.5</v>
      </c>
      <c r="AC2821" s="2">
        <f>IF(_332_2018_07_18_outfile_posicao[[#This Row],[fim]]=0,AC2822+1,0)</f>
        <v>0</v>
      </c>
      <c r="AD2821" s="2"/>
      <c r="AE2821" s="2"/>
      <c r="AF2821" s="2"/>
      <c r="AG2821" s="2"/>
      <c r="AH2821" s="2"/>
      <c r="AI2821" s="2"/>
    </row>
    <row r="2822" spans="1:35" x14ac:dyDescent="0.25">
      <c r="A2822">
        <v>2182</v>
      </c>
      <c r="B2822">
        <v>2</v>
      </c>
      <c r="C2822" s="2" t="s">
        <v>4470</v>
      </c>
      <c r="D2822">
        <v>332</v>
      </c>
      <c r="E2822" s="2" t="s">
        <v>5451</v>
      </c>
      <c r="F2822" s="2" t="s">
        <v>5221</v>
      </c>
      <c r="G2822" s="2">
        <v>2821</v>
      </c>
      <c r="H2822" t="b">
        <v>1</v>
      </c>
      <c r="I2822" s="3">
        <v>43299.799537037034</v>
      </c>
      <c r="J2822" s="2">
        <v>2348</v>
      </c>
      <c r="K2822" s="2">
        <v>-23.639825999999999</v>
      </c>
      <c r="L2822" s="2">
        <v>-46.607307499999997</v>
      </c>
      <c r="M2822" s="2">
        <f>IF(AND(_332_2018_07_18_outfile_posicao[[#This Row],[hora bus]]=I2821,_332_2018_07_18_outfile_posicao[[#This Row],[lat bus]]=K2821,_332_2018_07_18_outfile_posicao[[#This Row],[lon bus]]=L2821),1,0)</f>
        <v>0</v>
      </c>
      <c r="N2822">
        <v>1</v>
      </c>
      <c r="O2822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822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822" s="4">
        <f>_332_2018_07_18_outfile_posicao[[#This Row],[8686,881807]]/_332_2018_07_18_outfile_posicao[[#Headers],[8686,881807]]</f>
        <v>5.2380543083378913E-4</v>
      </c>
      <c r="R2822">
        <f>_332_2018_07_18_outfile_posicao[[#This Row],[8686,881807]]-P2821</f>
        <v>0</v>
      </c>
      <c r="S2822">
        <f>(_332_2018_07_18_outfile_posicao[[#This Row],[hora bus]]-I2821)*86000</f>
        <v>44.791666499804705</v>
      </c>
      <c r="T2822">
        <f>_332_2018_07_18_outfile_posicao[[#This Row],[desloc]]/_332_2018_07_18_outfile_posicao[[#This Row],[seconds]]</f>
        <v>0</v>
      </c>
      <c r="U2822">
        <f>_332_2018_07_18_outfile_posicao[[#This Row],[spd m/s]]*3.6</f>
        <v>0</v>
      </c>
      <c r="V2822" s="2"/>
      <c r="W2822" s="2">
        <f>IF(_332_2018_07_18_outfile_posicao[[#This Row],[cod bus]]=F2821,0,1)</f>
        <v>0</v>
      </c>
      <c r="X2822" s="2">
        <f>IF(_332_2018_07_18_outfile_posicao[[#This Row],[desloc]]&gt;=0,0,1)</f>
        <v>0</v>
      </c>
      <c r="Y2822" s="2">
        <f>IF(AND(_332_2018_07_18_outfile_posicao[[#This Row],[spd m/s]]&lt;1,_332_2018_07_18_outfile_posicao[[#This Row],[spd m/s]]&lt;&gt;0),1,0)</f>
        <v>0</v>
      </c>
      <c r="Z2822" s="2">
        <f>IF(Z2821=0.5,IF(P2822&gt;=P2823,0.5,1),IF(_332_2018_07_18_outfile_posicao[[#This Row],[desloc]]&lt;-1000,IF(P2822&gt;=P2823,IF(AND(Z2821=0.5,P2822=P2823),0,IF(P2822&lt;700,0.5,0)),1),IF(AND(X2822&gt;0,X2821&gt;0,_332_2018_07_18_outfile_posicao[[#This Row],[8686,881807]]&lt;500,_332_2018_07_18_outfile_posicao[[#This Row],[desloc]]&gt;0),IF(_332_2018_07_18_outfile_posicao[[#This Row],[8686,881807]]&lt;500,1,0),0)))</f>
        <v>0.5</v>
      </c>
      <c r="AA2822" s="2">
        <f t="shared" si="44"/>
        <v>0</v>
      </c>
      <c r="AB2822" s="2">
        <f>IF(_332_2018_07_18_outfile_posicao[[#This Row],[inicio]]=1,0,IF(AB2821&gt;0,0.5,IF(_332_2018_07_18_outfile_posicao[[#This Row],[max dist]]=_332_2018_07_18_outfile_posicao[[#This Row],[8686,881807]],1,0)))</f>
        <v>0.5</v>
      </c>
      <c r="AC2822" s="2">
        <f>IF(_332_2018_07_18_outfile_posicao[[#This Row],[fim]]=0,AC2823+1,0)</f>
        <v>0</v>
      </c>
      <c r="AD2822" s="2"/>
      <c r="AE2822" s="2"/>
      <c r="AF2822" s="2"/>
      <c r="AG2822" s="2"/>
      <c r="AH2822" s="2"/>
      <c r="AI2822" s="2"/>
    </row>
    <row r="2823" spans="1:35" x14ac:dyDescent="0.25">
      <c r="A2823">
        <v>2183</v>
      </c>
      <c r="B2823">
        <v>2</v>
      </c>
      <c r="C2823" s="2" t="s">
        <v>4471</v>
      </c>
      <c r="D2823">
        <v>332</v>
      </c>
      <c r="E2823" s="2" t="s">
        <v>5452</v>
      </c>
      <c r="F2823" s="2" t="s">
        <v>5221</v>
      </c>
      <c r="G2823" s="2">
        <v>2822</v>
      </c>
      <c r="H2823" t="b">
        <v>1</v>
      </c>
      <c r="I2823" s="3">
        <v>43299.799837962964</v>
      </c>
      <c r="J2823" s="2">
        <v>2351</v>
      </c>
      <c r="K2823" s="2">
        <v>-23.639825999999999</v>
      </c>
      <c r="L2823" s="2">
        <v>-46.607307499999997</v>
      </c>
      <c r="M2823" s="2">
        <f>IF(AND(_332_2018_07_18_outfile_posicao[[#This Row],[hora bus]]=I2822,_332_2018_07_18_outfile_posicao[[#This Row],[lat bus]]=K2822,_332_2018_07_18_outfile_posicao[[#This Row],[lon bus]]=L2822),1,0)</f>
        <v>0</v>
      </c>
      <c r="N2823">
        <v>1</v>
      </c>
      <c r="O2823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823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823" s="4">
        <f>_332_2018_07_18_outfile_posicao[[#This Row],[8686,881807]]/_332_2018_07_18_outfile_posicao[[#Headers],[8686,881807]]</f>
        <v>5.2380543083378913E-4</v>
      </c>
      <c r="R2823">
        <f>_332_2018_07_18_outfile_posicao[[#This Row],[8686,881807]]-P2822</f>
        <v>0</v>
      </c>
      <c r="S2823">
        <f>(_332_2018_07_18_outfile_posicao[[#This Row],[hora bus]]-I2822)*86000</f>
        <v>25.879630047711544</v>
      </c>
      <c r="T2823">
        <f>_332_2018_07_18_outfile_posicao[[#This Row],[desloc]]/_332_2018_07_18_outfile_posicao[[#This Row],[seconds]]</f>
        <v>0</v>
      </c>
      <c r="U2823">
        <f>_332_2018_07_18_outfile_posicao[[#This Row],[spd m/s]]*3.6</f>
        <v>0</v>
      </c>
      <c r="V2823" s="2"/>
      <c r="W2823" s="2">
        <f>IF(_332_2018_07_18_outfile_posicao[[#This Row],[cod bus]]=F2822,0,1)</f>
        <v>0</v>
      </c>
      <c r="X2823" s="2">
        <f>IF(_332_2018_07_18_outfile_posicao[[#This Row],[desloc]]&gt;=0,0,1)</f>
        <v>0</v>
      </c>
      <c r="Y2823" s="2">
        <f>IF(AND(_332_2018_07_18_outfile_posicao[[#This Row],[spd m/s]]&lt;1,_332_2018_07_18_outfile_posicao[[#This Row],[spd m/s]]&lt;&gt;0),1,0)</f>
        <v>0</v>
      </c>
      <c r="Z2823" s="2">
        <f>IF(Z2822=0.5,IF(P2823&gt;=P2824,0.5,1),IF(_332_2018_07_18_outfile_posicao[[#This Row],[desloc]]&lt;-1000,IF(P2823&gt;=P2824,IF(AND(Z2822=0.5,P2823=P2824),0,IF(P2823&lt;700,0.5,0)),1),IF(AND(X2823&gt;0,X2822&gt;0,_332_2018_07_18_outfile_posicao[[#This Row],[8686,881807]]&lt;500,_332_2018_07_18_outfile_posicao[[#This Row],[desloc]]&gt;0),IF(_332_2018_07_18_outfile_posicao[[#This Row],[8686,881807]]&lt;500,1,0),0)))</f>
        <v>0.5</v>
      </c>
      <c r="AA2823" s="2">
        <f t="shared" si="44"/>
        <v>0</v>
      </c>
      <c r="AB2823" s="2">
        <f>IF(_332_2018_07_18_outfile_posicao[[#This Row],[inicio]]=1,0,IF(AB2822&gt;0,0.5,IF(_332_2018_07_18_outfile_posicao[[#This Row],[max dist]]=_332_2018_07_18_outfile_posicao[[#This Row],[8686,881807]],1,0)))</f>
        <v>0.5</v>
      </c>
      <c r="AC2823" s="2">
        <f>IF(_332_2018_07_18_outfile_posicao[[#This Row],[fim]]=0,AC2824+1,0)</f>
        <v>0</v>
      </c>
      <c r="AD2823" s="2"/>
      <c r="AE2823" s="2"/>
      <c r="AF2823" s="2"/>
      <c r="AG2823" s="2"/>
      <c r="AH2823" s="2"/>
      <c r="AI2823" s="2"/>
    </row>
    <row r="2824" spans="1:35" x14ac:dyDescent="0.25">
      <c r="A2824">
        <v>2184</v>
      </c>
      <c r="B2824">
        <v>2</v>
      </c>
      <c r="C2824" s="2" t="s">
        <v>4472</v>
      </c>
      <c r="D2824">
        <v>332</v>
      </c>
      <c r="E2824" s="2" t="s">
        <v>5452</v>
      </c>
      <c r="F2824" s="2" t="s">
        <v>5221</v>
      </c>
      <c r="G2824" s="2">
        <v>2823</v>
      </c>
      <c r="H2824" t="b">
        <v>1</v>
      </c>
      <c r="I2824" s="3">
        <v>43299.800324074073</v>
      </c>
      <c r="J2824" s="2">
        <v>2354</v>
      </c>
      <c r="K2824" s="2">
        <v>-23.639825999999999</v>
      </c>
      <c r="L2824" s="2">
        <v>-46.607307499999997</v>
      </c>
      <c r="M2824" s="2">
        <f>IF(AND(_332_2018_07_18_outfile_posicao[[#This Row],[hora bus]]=I2823,_332_2018_07_18_outfile_posicao[[#This Row],[lat bus]]=K2823,_332_2018_07_18_outfile_posicao[[#This Row],[lon bus]]=L2823),1,0)</f>
        <v>0</v>
      </c>
      <c r="N2824">
        <v>1</v>
      </c>
      <c r="O2824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824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824" s="4">
        <f>_332_2018_07_18_outfile_posicao[[#This Row],[8686,881807]]/_332_2018_07_18_outfile_posicao[[#Headers],[8686,881807]]</f>
        <v>5.2380543083378913E-4</v>
      </c>
      <c r="R2824">
        <f>_332_2018_07_18_outfile_posicao[[#This Row],[8686,881807]]-P2823</f>
        <v>0</v>
      </c>
      <c r="S2824">
        <f>(_332_2018_07_18_outfile_posicao[[#This Row],[hora bus]]-I2823)*86000</f>
        <v>41.805555316386744</v>
      </c>
      <c r="T2824">
        <f>_332_2018_07_18_outfile_posicao[[#This Row],[desloc]]/_332_2018_07_18_outfile_posicao[[#This Row],[seconds]]</f>
        <v>0</v>
      </c>
      <c r="U2824">
        <f>_332_2018_07_18_outfile_posicao[[#This Row],[spd m/s]]*3.6</f>
        <v>0</v>
      </c>
      <c r="V2824" s="2"/>
      <c r="W2824" s="2">
        <f>IF(_332_2018_07_18_outfile_posicao[[#This Row],[cod bus]]=F2823,0,1)</f>
        <v>0</v>
      </c>
      <c r="X2824" s="2">
        <f>IF(_332_2018_07_18_outfile_posicao[[#This Row],[desloc]]&gt;=0,0,1)</f>
        <v>0</v>
      </c>
      <c r="Y2824" s="2">
        <f>IF(AND(_332_2018_07_18_outfile_posicao[[#This Row],[spd m/s]]&lt;1,_332_2018_07_18_outfile_posicao[[#This Row],[spd m/s]]&lt;&gt;0),1,0)</f>
        <v>0</v>
      </c>
      <c r="Z2824" s="2">
        <f>IF(Z2823=0.5,IF(P2824&gt;=P2825,0.5,1),IF(_332_2018_07_18_outfile_posicao[[#This Row],[desloc]]&lt;-1000,IF(P2824&gt;=P2825,IF(AND(Z2823=0.5,P2824=P2825),0,IF(P2824&lt;700,0.5,0)),1),IF(AND(X2824&gt;0,X2823&gt;0,_332_2018_07_18_outfile_posicao[[#This Row],[8686,881807]]&lt;500,_332_2018_07_18_outfile_posicao[[#This Row],[desloc]]&gt;0),IF(_332_2018_07_18_outfile_posicao[[#This Row],[8686,881807]]&lt;500,1,0),0)))</f>
        <v>0.5</v>
      </c>
      <c r="AA2824" s="2">
        <f t="shared" si="44"/>
        <v>0</v>
      </c>
      <c r="AB2824" s="2">
        <f>IF(_332_2018_07_18_outfile_posicao[[#This Row],[inicio]]=1,0,IF(AB2823&gt;0,0.5,IF(_332_2018_07_18_outfile_posicao[[#This Row],[max dist]]=_332_2018_07_18_outfile_posicao[[#This Row],[8686,881807]],1,0)))</f>
        <v>0.5</v>
      </c>
      <c r="AC2824" s="2">
        <f>IF(_332_2018_07_18_outfile_posicao[[#This Row],[fim]]=0,AC2825+1,0)</f>
        <v>0</v>
      </c>
      <c r="AD2824" s="2"/>
      <c r="AE2824" s="2"/>
      <c r="AF2824" s="2"/>
      <c r="AG2824" s="2"/>
      <c r="AH2824" s="2"/>
      <c r="AI2824" s="2"/>
    </row>
    <row r="2825" spans="1:35" x14ac:dyDescent="0.25">
      <c r="A2825">
        <v>2186</v>
      </c>
      <c r="B2825">
        <v>2</v>
      </c>
      <c r="C2825" s="2" t="s">
        <v>4474</v>
      </c>
      <c r="D2825">
        <v>332</v>
      </c>
      <c r="E2825" s="2" t="s">
        <v>5453</v>
      </c>
      <c r="F2825" s="2" t="s">
        <v>5221</v>
      </c>
      <c r="G2825" s="2">
        <v>2824</v>
      </c>
      <c r="H2825" t="b">
        <v>1</v>
      </c>
      <c r="I2825" s="3">
        <v>43299.800844907404</v>
      </c>
      <c r="J2825" s="2">
        <v>2357</v>
      </c>
      <c r="K2825" s="2">
        <v>-23.639825999999999</v>
      </c>
      <c r="L2825" s="2">
        <v>-46.607307499999997</v>
      </c>
      <c r="M2825" s="2">
        <f>IF(AND(_332_2018_07_18_outfile_posicao[[#This Row],[hora bus]]=I2824,_332_2018_07_18_outfile_posicao[[#This Row],[lat bus]]=K2824,_332_2018_07_18_outfile_posicao[[#This Row],[lon bus]]=L2824),1,0)</f>
        <v>0</v>
      </c>
      <c r="N2825">
        <v>1</v>
      </c>
      <c r="O2825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825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825" s="4">
        <f>_332_2018_07_18_outfile_posicao[[#This Row],[8686,881807]]/_332_2018_07_18_outfile_posicao[[#Headers],[8686,881807]]</f>
        <v>5.2380543083378913E-4</v>
      </c>
      <c r="R2825">
        <f>_332_2018_07_18_outfile_posicao[[#This Row],[8686,881807]]-P2824</f>
        <v>0</v>
      </c>
      <c r="S2825">
        <f>(_332_2018_07_18_outfile_posicao[[#This Row],[hora bus]]-I2824)*86000</f>
        <v>44.791666499804705</v>
      </c>
      <c r="T2825">
        <f>_332_2018_07_18_outfile_posicao[[#This Row],[desloc]]/_332_2018_07_18_outfile_posicao[[#This Row],[seconds]]</f>
        <v>0</v>
      </c>
      <c r="U2825">
        <f>_332_2018_07_18_outfile_posicao[[#This Row],[spd m/s]]*3.6</f>
        <v>0</v>
      </c>
      <c r="V2825" s="2"/>
      <c r="W2825" s="2">
        <f>IF(_332_2018_07_18_outfile_posicao[[#This Row],[cod bus]]=F2824,0,1)</f>
        <v>0</v>
      </c>
      <c r="X2825" s="2">
        <f>IF(_332_2018_07_18_outfile_posicao[[#This Row],[desloc]]&gt;=0,0,1)</f>
        <v>0</v>
      </c>
      <c r="Y2825" s="2">
        <f>IF(AND(_332_2018_07_18_outfile_posicao[[#This Row],[spd m/s]]&lt;1,_332_2018_07_18_outfile_posicao[[#This Row],[spd m/s]]&lt;&gt;0),1,0)</f>
        <v>0</v>
      </c>
      <c r="Z2825" s="2">
        <f>IF(Z2824=0.5,IF(P2825&gt;=P2826,0.5,1),IF(_332_2018_07_18_outfile_posicao[[#This Row],[desloc]]&lt;-1000,IF(P2825&gt;=P2826,IF(AND(Z2824=0.5,P2825=P2826),0,IF(P2825&lt;700,0.5,0)),1),IF(AND(X2825&gt;0,X2824&gt;0,_332_2018_07_18_outfile_posicao[[#This Row],[8686,881807]]&lt;500,_332_2018_07_18_outfile_posicao[[#This Row],[desloc]]&gt;0),IF(_332_2018_07_18_outfile_posicao[[#This Row],[8686,881807]]&lt;500,1,0),0)))</f>
        <v>0.5</v>
      </c>
      <c r="AA2825" s="2">
        <f t="shared" si="44"/>
        <v>0</v>
      </c>
      <c r="AB2825" s="2">
        <f>IF(_332_2018_07_18_outfile_posicao[[#This Row],[inicio]]=1,0,IF(AB2824&gt;0,0.5,IF(_332_2018_07_18_outfile_posicao[[#This Row],[max dist]]=_332_2018_07_18_outfile_posicao[[#This Row],[8686,881807]],1,0)))</f>
        <v>0.5</v>
      </c>
      <c r="AC2825" s="2">
        <f>IF(_332_2018_07_18_outfile_posicao[[#This Row],[fim]]=0,AC2826+1,0)</f>
        <v>0</v>
      </c>
      <c r="AD2825" s="2"/>
      <c r="AE2825" s="2"/>
      <c r="AF2825" s="2"/>
      <c r="AG2825" s="2"/>
      <c r="AH2825" s="2"/>
      <c r="AI2825" s="2"/>
    </row>
    <row r="2826" spans="1:35" x14ac:dyDescent="0.25">
      <c r="A2826">
        <v>2187</v>
      </c>
      <c r="B2826">
        <v>2</v>
      </c>
      <c r="C2826" s="2" t="s">
        <v>4475</v>
      </c>
      <c r="D2826">
        <v>332</v>
      </c>
      <c r="E2826" s="2" t="s">
        <v>5454</v>
      </c>
      <c r="F2826" s="2" t="s">
        <v>5221</v>
      </c>
      <c r="G2826" s="2">
        <v>2825</v>
      </c>
      <c r="H2826" t="b">
        <v>1</v>
      </c>
      <c r="I2826" s="3">
        <v>43299.801365740743</v>
      </c>
      <c r="J2826" s="2">
        <v>2360</v>
      </c>
      <c r="K2826" s="2">
        <v>-23.639825999999999</v>
      </c>
      <c r="L2826" s="2">
        <v>-46.607307499999997</v>
      </c>
      <c r="M2826" s="2">
        <f>IF(AND(_332_2018_07_18_outfile_posicao[[#This Row],[hora bus]]=I2825,_332_2018_07_18_outfile_posicao[[#This Row],[lat bus]]=K2825,_332_2018_07_18_outfile_posicao[[#This Row],[lon bus]]=L2825),1,0)</f>
        <v>0</v>
      </c>
      <c r="N2826">
        <v>1</v>
      </c>
      <c r="O2826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826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826" s="4">
        <f>_332_2018_07_18_outfile_posicao[[#This Row],[8686,881807]]/_332_2018_07_18_outfile_posicao[[#Headers],[8686,881807]]</f>
        <v>5.2380543083378913E-4</v>
      </c>
      <c r="R2826">
        <f>_332_2018_07_18_outfile_posicao[[#This Row],[8686,881807]]-P2825</f>
        <v>0</v>
      </c>
      <c r="S2826">
        <f>(_332_2018_07_18_outfile_posicao[[#This Row],[hora bus]]-I2825)*86000</f>
        <v>44.79166712553706</v>
      </c>
      <c r="T2826">
        <f>_332_2018_07_18_outfile_posicao[[#This Row],[desloc]]/_332_2018_07_18_outfile_posicao[[#This Row],[seconds]]</f>
        <v>0</v>
      </c>
      <c r="U2826">
        <f>_332_2018_07_18_outfile_posicao[[#This Row],[spd m/s]]*3.6</f>
        <v>0</v>
      </c>
      <c r="V2826" s="2"/>
      <c r="W2826" s="2">
        <f>IF(_332_2018_07_18_outfile_posicao[[#This Row],[cod bus]]=F2825,0,1)</f>
        <v>0</v>
      </c>
      <c r="X2826" s="2">
        <f>IF(_332_2018_07_18_outfile_posicao[[#This Row],[desloc]]&gt;=0,0,1)</f>
        <v>0</v>
      </c>
      <c r="Y2826" s="2">
        <f>IF(AND(_332_2018_07_18_outfile_posicao[[#This Row],[spd m/s]]&lt;1,_332_2018_07_18_outfile_posicao[[#This Row],[spd m/s]]&lt;&gt;0),1,0)</f>
        <v>0</v>
      </c>
      <c r="Z2826" s="2">
        <f>IF(Z2825=0.5,IF(P2826&gt;=P2827,0.5,1),IF(_332_2018_07_18_outfile_posicao[[#This Row],[desloc]]&lt;-1000,IF(P2826&gt;=P2827,IF(AND(Z2825=0.5,P2826=P2827),0,IF(P2826&lt;700,0.5,0)),1),IF(AND(X2826&gt;0,X2825&gt;0,_332_2018_07_18_outfile_posicao[[#This Row],[8686,881807]]&lt;500,_332_2018_07_18_outfile_posicao[[#This Row],[desloc]]&gt;0),IF(_332_2018_07_18_outfile_posicao[[#This Row],[8686,881807]]&lt;500,1,0),0)))</f>
        <v>0.5</v>
      </c>
      <c r="AA2826" s="2">
        <f t="shared" si="44"/>
        <v>0</v>
      </c>
      <c r="AB2826" s="2">
        <f>IF(_332_2018_07_18_outfile_posicao[[#This Row],[inicio]]=1,0,IF(AB2825&gt;0,0.5,IF(_332_2018_07_18_outfile_posicao[[#This Row],[max dist]]=_332_2018_07_18_outfile_posicao[[#This Row],[8686,881807]],1,0)))</f>
        <v>0.5</v>
      </c>
      <c r="AC2826" s="2">
        <f>IF(_332_2018_07_18_outfile_posicao[[#This Row],[fim]]=0,AC2827+1,0)</f>
        <v>0</v>
      </c>
      <c r="AD2826" s="2"/>
      <c r="AE2826" s="2"/>
      <c r="AF2826" s="2"/>
      <c r="AG2826" s="2"/>
      <c r="AH2826" s="2"/>
      <c r="AI2826" s="2"/>
    </row>
    <row r="2827" spans="1:35" x14ac:dyDescent="0.25">
      <c r="A2827">
        <v>2189</v>
      </c>
      <c r="B2827">
        <v>2</v>
      </c>
      <c r="C2827" s="2" t="s">
        <v>4477</v>
      </c>
      <c r="D2827">
        <v>332</v>
      </c>
      <c r="E2827" s="2" t="s">
        <v>5455</v>
      </c>
      <c r="F2827" s="2" t="s">
        <v>5221</v>
      </c>
      <c r="G2827" s="2">
        <v>2826</v>
      </c>
      <c r="H2827" t="b">
        <v>1</v>
      </c>
      <c r="I2827" s="3">
        <v>43299.801886574074</v>
      </c>
      <c r="J2827" s="2">
        <v>2362</v>
      </c>
      <c r="K2827" s="2">
        <v>-23.639825999999999</v>
      </c>
      <c r="L2827" s="2">
        <v>-46.607307499999997</v>
      </c>
      <c r="M2827" s="2">
        <f>IF(AND(_332_2018_07_18_outfile_posicao[[#This Row],[hora bus]]=I2826,_332_2018_07_18_outfile_posicao[[#This Row],[lat bus]]=K2826,_332_2018_07_18_outfile_posicao[[#This Row],[lon bus]]=L2826),1,0)</f>
        <v>0</v>
      </c>
      <c r="N2827">
        <v>1</v>
      </c>
      <c r="O2827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827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827" s="4">
        <f>_332_2018_07_18_outfile_posicao[[#This Row],[8686,881807]]/_332_2018_07_18_outfile_posicao[[#Headers],[8686,881807]]</f>
        <v>5.2380543083378913E-4</v>
      </c>
      <c r="R2827">
        <f>_332_2018_07_18_outfile_posicao[[#This Row],[8686,881807]]-P2826</f>
        <v>0</v>
      </c>
      <c r="S2827">
        <f>(_332_2018_07_18_outfile_posicao[[#This Row],[hora bus]]-I2826)*86000</f>
        <v>44.791666499804705</v>
      </c>
      <c r="T2827">
        <f>_332_2018_07_18_outfile_posicao[[#This Row],[desloc]]/_332_2018_07_18_outfile_posicao[[#This Row],[seconds]]</f>
        <v>0</v>
      </c>
      <c r="U2827">
        <f>_332_2018_07_18_outfile_posicao[[#This Row],[spd m/s]]*3.6</f>
        <v>0</v>
      </c>
      <c r="V2827" s="2"/>
      <c r="W2827" s="2">
        <f>IF(_332_2018_07_18_outfile_posicao[[#This Row],[cod bus]]=F2826,0,1)</f>
        <v>0</v>
      </c>
      <c r="X2827" s="2">
        <f>IF(_332_2018_07_18_outfile_posicao[[#This Row],[desloc]]&gt;=0,0,1)</f>
        <v>0</v>
      </c>
      <c r="Y2827" s="2">
        <f>IF(AND(_332_2018_07_18_outfile_posicao[[#This Row],[spd m/s]]&lt;1,_332_2018_07_18_outfile_posicao[[#This Row],[spd m/s]]&lt;&gt;0),1,0)</f>
        <v>0</v>
      </c>
      <c r="Z2827" s="2">
        <f>IF(Z2826=0.5,IF(P2827&gt;=P2828,0.5,1),IF(_332_2018_07_18_outfile_posicao[[#This Row],[desloc]]&lt;-1000,IF(P2827&gt;=P2828,IF(AND(Z2826=0.5,P2827=P2828),0,IF(P2827&lt;700,0.5,0)),1),IF(AND(X2827&gt;0,X2826&gt;0,_332_2018_07_18_outfile_posicao[[#This Row],[8686,881807]]&lt;500,_332_2018_07_18_outfile_posicao[[#This Row],[desloc]]&gt;0),IF(_332_2018_07_18_outfile_posicao[[#This Row],[8686,881807]]&lt;500,1,0),0)))</f>
        <v>0.5</v>
      </c>
      <c r="AA2827" s="2">
        <f t="shared" si="44"/>
        <v>0</v>
      </c>
      <c r="AB2827" s="2">
        <f>IF(_332_2018_07_18_outfile_posicao[[#This Row],[inicio]]=1,0,IF(AB2826&gt;0,0.5,IF(_332_2018_07_18_outfile_posicao[[#This Row],[max dist]]=_332_2018_07_18_outfile_posicao[[#This Row],[8686,881807]],1,0)))</f>
        <v>0.5</v>
      </c>
      <c r="AC2827" s="2">
        <f>IF(_332_2018_07_18_outfile_posicao[[#This Row],[fim]]=0,AC2828+1,0)</f>
        <v>0</v>
      </c>
      <c r="AD2827" s="2"/>
      <c r="AE2827" s="2"/>
      <c r="AF2827" s="2"/>
      <c r="AG2827" s="2"/>
      <c r="AH2827" s="2"/>
      <c r="AI2827" s="2"/>
    </row>
    <row r="2828" spans="1:35" x14ac:dyDescent="0.25">
      <c r="A2828">
        <v>2190</v>
      </c>
      <c r="B2828">
        <v>2</v>
      </c>
      <c r="C2828" s="2" t="s">
        <v>4478</v>
      </c>
      <c r="D2828">
        <v>332</v>
      </c>
      <c r="E2828" s="2" t="s">
        <v>5455</v>
      </c>
      <c r="F2828" s="2" t="s">
        <v>5221</v>
      </c>
      <c r="G2828" s="2">
        <v>2827</v>
      </c>
      <c r="H2828" t="b">
        <v>1</v>
      </c>
      <c r="I2828" s="3">
        <v>43299.802407407406</v>
      </c>
      <c r="J2828" s="2">
        <v>2364</v>
      </c>
      <c r="K2828" s="2">
        <v>-23.639825999999999</v>
      </c>
      <c r="L2828" s="2">
        <v>-46.607307499999997</v>
      </c>
      <c r="M2828" s="2">
        <f>IF(AND(_332_2018_07_18_outfile_posicao[[#This Row],[hora bus]]=I2827,_332_2018_07_18_outfile_posicao[[#This Row],[lat bus]]=K2827,_332_2018_07_18_outfile_posicao[[#This Row],[lon bus]]=L2827),1,0)</f>
        <v>0</v>
      </c>
      <c r="N2828">
        <v>1</v>
      </c>
      <c r="O2828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828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828" s="4">
        <f>_332_2018_07_18_outfile_posicao[[#This Row],[8686,881807]]/_332_2018_07_18_outfile_posicao[[#Headers],[8686,881807]]</f>
        <v>5.2380543083378913E-4</v>
      </c>
      <c r="R2828">
        <f>_332_2018_07_18_outfile_posicao[[#This Row],[8686,881807]]-P2827</f>
        <v>0</v>
      </c>
      <c r="S2828">
        <f>(_332_2018_07_18_outfile_posicao[[#This Row],[hora bus]]-I2827)*86000</f>
        <v>44.791666499804705</v>
      </c>
      <c r="T2828">
        <f>_332_2018_07_18_outfile_posicao[[#This Row],[desloc]]/_332_2018_07_18_outfile_posicao[[#This Row],[seconds]]</f>
        <v>0</v>
      </c>
      <c r="U2828">
        <f>_332_2018_07_18_outfile_posicao[[#This Row],[spd m/s]]*3.6</f>
        <v>0</v>
      </c>
      <c r="V2828" s="2"/>
      <c r="W2828" s="2">
        <f>IF(_332_2018_07_18_outfile_posicao[[#This Row],[cod bus]]=F2827,0,1)</f>
        <v>0</v>
      </c>
      <c r="X2828" s="2">
        <f>IF(_332_2018_07_18_outfile_posicao[[#This Row],[desloc]]&gt;=0,0,1)</f>
        <v>0</v>
      </c>
      <c r="Y2828" s="2">
        <f>IF(AND(_332_2018_07_18_outfile_posicao[[#This Row],[spd m/s]]&lt;1,_332_2018_07_18_outfile_posicao[[#This Row],[spd m/s]]&lt;&gt;0),1,0)</f>
        <v>0</v>
      </c>
      <c r="Z2828" s="2">
        <f>IF(Z2827=0.5,IF(P2828&gt;=P2829,0.5,1),IF(_332_2018_07_18_outfile_posicao[[#This Row],[desloc]]&lt;-1000,IF(P2828&gt;=P2829,IF(AND(Z2827=0.5,P2828=P2829),0,IF(P2828&lt;700,0.5,0)),1),IF(AND(X2828&gt;0,X2827&gt;0,_332_2018_07_18_outfile_posicao[[#This Row],[8686,881807]]&lt;500,_332_2018_07_18_outfile_posicao[[#This Row],[desloc]]&gt;0),IF(_332_2018_07_18_outfile_posicao[[#This Row],[8686,881807]]&lt;500,1,0),0)))</f>
        <v>0.5</v>
      </c>
      <c r="AA2828" s="2">
        <f t="shared" si="44"/>
        <v>0</v>
      </c>
      <c r="AB2828" s="2">
        <f>IF(_332_2018_07_18_outfile_posicao[[#This Row],[inicio]]=1,0,IF(AB2827&gt;0,0.5,IF(_332_2018_07_18_outfile_posicao[[#This Row],[max dist]]=_332_2018_07_18_outfile_posicao[[#This Row],[8686,881807]],1,0)))</f>
        <v>0.5</v>
      </c>
      <c r="AC2828" s="2">
        <f>IF(_332_2018_07_18_outfile_posicao[[#This Row],[fim]]=0,AC2829+1,0)</f>
        <v>0</v>
      </c>
      <c r="AD2828" s="2"/>
      <c r="AE2828" s="2"/>
      <c r="AF2828" s="2"/>
      <c r="AG2828" s="2"/>
      <c r="AH2828" s="2"/>
      <c r="AI2828" s="2"/>
    </row>
    <row r="2829" spans="1:35" x14ac:dyDescent="0.25">
      <c r="A2829">
        <v>2192</v>
      </c>
      <c r="B2829">
        <v>2</v>
      </c>
      <c r="C2829" s="2" t="s">
        <v>4480</v>
      </c>
      <c r="D2829">
        <v>332</v>
      </c>
      <c r="E2829" s="2" t="s">
        <v>5456</v>
      </c>
      <c r="F2829" s="2" t="s">
        <v>5221</v>
      </c>
      <c r="G2829" s="2">
        <v>2828</v>
      </c>
      <c r="H2829" t="b">
        <v>1</v>
      </c>
      <c r="I2829" s="3">
        <v>43299.802928240744</v>
      </c>
      <c r="J2829" s="2">
        <v>2367</v>
      </c>
      <c r="K2829" s="2">
        <v>-23.639825999999999</v>
      </c>
      <c r="L2829" s="2">
        <v>-46.607307499999997</v>
      </c>
      <c r="M2829" s="2">
        <f>IF(AND(_332_2018_07_18_outfile_posicao[[#This Row],[hora bus]]=I2828,_332_2018_07_18_outfile_posicao[[#This Row],[lat bus]]=K2828,_332_2018_07_18_outfile_posicao[[#This Row],[lon bus]]=L2828),1,0)</f>
        <v>0</v>
      </c>
      <c r="N2829">
        <v>1</v>
      </c>
      <c r="O2829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829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829" s="4">
        <f>_332_2018_07_18_outfile_posicao[[#This Row],[8686,881807]]/_332_2018_07_18_outfile_posicao[[#Headers],[8686,881807]]</f>
        <v>5.2380543083378913E-4</v>
      </c>
      <c r="R2829">
        <f>_332_2018_07_18_outfile_posicao[[#This Row],[8686,881807]]-P2828</f>
        <v>0</v>
      </c>
      <c r="S2829">
        <f>(_332_2018_07_18_outfile_posicao[[#This Row],[hora bus]]-I2828)*86000</f>
        <v>44.79166712553706</v>
      </c>
      <c r="T2829">
        <f>_332_2018_07_18_outfile_posicao[[#This Row],[desloc]]/_332_2018_07_18_outfile_posicao[[#This Row],[seconds]]</f>
        <v>0</v>
      </c>
      <c r="U2829">
        <f>_332_2018_07_18_outfile_posicao[[#This Row],[spd m/s]]*3.6</f>
        <v>0</v>
      </c>
      <c r="V2829" s="2"/>
      <c r="W2829" s="2">
        <f>IF(_332_2018_07_18_outfile_posicao[[#This Row],[cod bus]]=F2828,0,1)</f>
        <v>0</v>
      </c>
      <c r="X2829" s="2">
        <f>IF(_332_2018_07_18_outfile_posicao[[#This Row],[desloc]]&gt;=0,0,1)</f>
        <v>0</v>
      </c>
      <c r="Y2829" s="2">
        <f>IF(AND(_332_2018_07_18_outfile_posicao[[#This Row],[spd m/s]]&lt;1,_332_2018_07_18_outfile_posicao[[#This Row],[spd m/s]]&lt;&gt;0),1,0)</f>
        <v>0</v>
      </c>
      <c r="Z2829" s="2">
        <f>IF(Z2828=0.5,IF(P2829&gt;=P2830,0.5,1),IF(_332_2018_07_18_outfile_posicao[[#This Row],[desloc]]&lt;-1000,IF(P2829&gt;=P2830,IF(AND(Z2828=0.5,P2829=P2830),0,IF(P2829&lt;700,0.5,0)),1),IF(AND(X2829&gt;0,X2828&gt;0,_332_2018_07_18_outfile_posicao[[#This Row],[8686,881807]]&lt;500,_332_2018_07_18_outfile_posicao[[#This Row],[desloc]]&gt;0),IF(_332_2018_07_18_outfile_posicao[[#This Row],[8686,881807]]&lt;500,1,0),0)))</f>
        <v>0.5</v>
      </c>
      <c r="AA2829" s="2">
        <f t="shared" si="44"/>
        <v>0</v>
      </c>
      <c r="AB2829" s="2">
        <f>IF(_332_2018_07_18_outfile_posicao[[#This Row],[inicio]]=1,0,IF(AB2828&gt;0,0.5,IF(_332_2018_07_18_outfile_posicao[[#This Row],[max dist]]=_332_2018_07_18_outfile_posicao[[#This Row],[8686,881807]],1,0)))</f>
        <v>0.5</v>
      </c>
      <c r="AC2829" s="2">
        <f>IF(_332_2018_07_18_outfile_posicao[[#This Row],[fim]]=0,AC2830+1,0)</f>
        <v>0</v>
      </c>
      <c r="AD2829" s="2"/>
      <c r="AE2829" s="2"/>
      <c r="AF2829" s="2"/>
      <c r="AG2829" s="2"/>
      <c r="AH2829" s="2"/>
      <c r="AI2829" s="2"/>
    </row>
    <row r="2830" spans="1:35" x14ac:dyDescent="0.25">
      <c r="A2830">
        <v>2193</v>
      </c>
      <c r="B2830">
        <v>2</v>
      </c>
      <c r="C2830" s="2" t="s">
        <v>4481</v>
      </c>
      <c r="D2830">
        <v>332</v>
      </c>
      <c r="E2830" s="2" t="s">
        <v>5457</v>
      </c>
      <c r="F2830" s="2" t="s">
        <v>5221</v>
      </c>
      <c r="G2830" s="2">
        <v>2829</v>
      </c>
      <c r="H2830" t="b">
        <v>1</v>
      </c>
      <c r="I2830" s="3">
        <v>43299.803449074076</v>
      </c>
      <c r="J2830" s="2">
        <v>2370</v>
      </c>
      <c r="K2830" s="2">
        <v>-23.639825999999999</v>
      </c>
      <c r="L2830" s="2">
        <v>-46.607307499999997</v>
      </c>
      <c r="M2830" s="2">
        <f>IF(AND(_332_2018_07_18_outfile_posicao[[#This Row],[hora bus]]=I2829,_332_2018_07_18_outfile_posicao[[#This Row],[lat bus]]=K2829,_332_2018_07_18_outfile_posicao[[#This Row],[lon bus]]=L2829),1,0)</f>
        <v>0</v>
      </c>
      <c r="N2830">
        <v>1</v>
      </c>
      <c r="O2830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830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830" s="4">
        <f>_332_2018_07_18_outfile_posicao[[#This Row],[8686,881807]]/_332_2018_07_18_outfile_posicao[[#Headers],[8686,881807]]</f>
        <v>5.2380543083378913E-4</v>
      </c>
      <c r="R2830">
        <f>_332_2018_07_18_outfile_posicao[[#This Row],[8686,881807]]-P2829</f>
        <v>0</v>
      </c>
      <c r="S2830">
        <f>(_332_2018_07_18_outfile_posicao[[#This Row],[hora bus]]-I2829)*86000</f>
        <v>44.791666499804705</v>
      </c>
      <c r="T2830">
        <f>_332_2018_07_18_outfile_posicao[[#This Row],[desloc]]/_332_2018_07_18_outfile_posicao[[#This Row],[seconds]]</f>
        <v>0</v>
      </c>
      <c r="U2830">
        <f>_332_2018_07_18_outfile_posicao[[#This Row],[spd m/s]]*3.6</f>
        <v>0</v>
      </c>
      <c r="V2830" s="2"/>
      <c r="W2830" s="2">
        <f>IF(_332_2018_07_18_outfile_posicao[[#This Row],[cod bus]]=F2829,0,1)</f>
        <v>0</v>
      </c>
      <c r="X2830" s="2">
        <f>IF(_332_2018_07_18_outfile_posicao[[#This Row],[desloc]]&gt;=0,0,1)</f>
        <v>0</v>
      </c>
      <c r="Y2830" s="2">
        <f>IF(AND(_332_2018_07_18_outfile_posicao[[#This Row],[spd m/s]]&lt;1,_332_2018_07_18_outfile_posicao[[#This Row],[spd m/s]]&lt;&gt;0),1,0)</f>
        <v>0</v>
      </c>
      <c r="Z2830" s="2">
        <f>IF(Z2829=0.5,IF(P2830&gt;=P2831,0.5,1),IF(_332_2018_07_18_outfile_posicao[[#This Row],[desloc]]&lt;-1000,IF(P2830&gt;=P2831,IF(AND(Z2829=0.5,P2830=P2831),0,IF(P2830&lt;700,0.5,0)),1),IF(AND(X2830&gt;0,X2829&gt;0,_332_2018_07_18_outfile_posicao[[#This Row],[8686,881807]]&lt;500,_332_2018_07_18_outfile_posicao[[#This Row],[desloc]]&gt;0),IF(_332_2018_07_18_outfile_posicao[[#This Row],[8686,881807]]&lt;500,1,0),0)))</f>
        <v>0.5</v>
      </c>
      <c r="AA2830" s="2">
        <f t="shared" si="44"/>
        <v>0</v>
      </c>
      <c r="AB2830" s="2">
        <f>IF(_332_2018_07_18_outfile_posicao[[#This Row],[inicio]]=1,0,IF(AB2829&gt;0,0.5,IF(_332_2018_07_18_outfile_posicao[[#This Row],[max dist]]=_332_2018_07_18_outfile_posicao[[#This Row],[8686,881807]],1,0)))</f>
        <v>0.5</v>
      </c>
      <c r="AC2830" s="2">
        <f>IF(_332_2018_07_18_outfile_posicao[[#This Row],[fim]]=0,AC2831+1,0)</f>
        <v>0</v>
      </c>
      <c r="AD2830" s="2"/>
      <c r="AE2830" s="2"/>
      <c r="AF2830" s="2"/>
      <c r="AG2830" s="2"/>
      <c r="AH2830" s="2"/>
      <c r="AI2830" s="2"/>
    </row>
    <row r="2831" spans="1:35" x14ac:dyDescent="0.25">
      <c r="A2831">
        <v>2195</v>
      </c>
      <c r="B2831">
        <v>2</v>
      </c>
      <c r="C2831" s="2" t="s">
        <v>4483</v>
      </c>
      <c r="D2831">
        <v>332</v>
      </c>
      <c r="E2831" s="2" t="s">
        <v>5458</v>
      </c>
      <c r="F2831" s="2" t="s">
        <v>5221</v>
      </c>
      <c r="G2831" s="2">
        <v>2830</v>
      </c>
      <c r="H2831" t="b">
        <v>1</v>
      </c>
      <c r="I2831" s="3">
        <v>43299.803969907407</v>
      </c>
      <c r="J2831" s="2">
        <v>2373</v>
      </c>
      <c r="K2831" s="2">
        <v>-23.639825999999999</v>
      </c>
      <c r="L2831" s="2">
        <v>-46.607307499999997</v>
      </c>
      <c r="M2831" s="2">
        <f>IF(AND(_332_2018_07_18_outfile_posicao[[#This Row],[hora bus]]=I2830,_332_2018_07_18_outfile_posicao[[#This Row],[lat bus]]=K2830,_332_2018_07_18_outfile_posicao[[#This Row],[lon bus]]=L2830),1,0)</f>
        <v>0</v>
      </c>
      <c r="N2831">
        <v>1</v>
      </c>
      <c r="O2831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831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831" s="4">
        <f>_332_2018_07_18_outfile_posicao[[#This Row],[8686,881807]]/_332_2018_07_18_outfile_posicao[[#Headers],[8686,881807]]</f>
        <v>5.2380543083378913E-4</v>
      </c>
      <c r="R2831">
        <f>_332_2018_07_18_outfile_posicao[[#This Row],[8686,881807]]-P2830</f>
        <v>0</v>
      </c>
      <c r="S2831">
        <f>(_332_2018_07_18_outfile_posicao[[#This Row],[hora bus]]-I2830)*86000</f>
        <v>44.791666499804705</v>
      </c>
      <c r="T2831">
        <f>_332_2018_07_18_outfile_posicao[[#This Row],[desloc]]/_332_2018_07_18_outfile_posicao[[#This Row],[seconds]]</f>
        <v>0</v>
      </c>
      <c r="U2831">
        <f>_332_2018_07_18_outfile_posicao[[#This Row],[spd m/s]]*3.6</f>
        <v>0</v>
      </c>
      <c r="V2831" s="2"/>
      <c r="W2831" s="2">
        <f>IF(_332_2018_07_18_outfile_posicao[[#This Row],[cod bus]]=F2830,0,1)</f>
        <v>0</v>
      </c>
      <c r="X2831" s="2">
        <f>IF(_332_2018_07_18_outfile_posicao[[#This Row],[desloc]]&gt;=0,0,1)</f>
        <v>0</v>
      </c>
      <c r="Y2831" s="2">
        <f>IF(AND(_332_2018_07_18_outfile_posicao[[#This Row],[spd m/s]]&lt;1,_332_2018_07_18_outfile_posicao[[#This Row],[spd m/s]]&lt;&gt;0),1,0)</f>
        <v>0</v>
      </c>
      <c r="Z2831" s="2">
        <f>IF(Z2830=0.5,IF(P2831&gt;=P2832,0.5,1),IF(_332_2018_07_18_outfile_posicao[[#This Row],[desloc]]&lt;-1000,IF(P2831&gt;=P2832,IF(AND(Z2830=0.5,P2831=P2832),0,IF(P2831&lt;700,0.5,0)),1),IF(AND(X2831&gt;0,X2830&gt;0,_332_2018_07_18_outfile_posicao[[#This Row],[8686,881807]]&lt;500,_332_2018_07_18_outfile_posicao[[#This Row],[desloc]]&gt;0),IF(_332_2018_07_18_outfile_posicao[[#This Row],[8686,881807]]&lt;500,1,0),0)))</f>
        <v>0.5</v>
      </c>
      <c r="AA2831" s="2">
        <f t="shared" si="44"/>
        <v>0</v>
      </c>
      <c r="AB2831" s="2">
        <f>IF(_332_2018_07_18_outfile_posicao[[#This Row],[inicio]]=1,0,IF(AB2830&gt;0,0.5,IF(_332_2018_07_18_outfile_posicao[[#This Row],[max dist]]=_332_2018_07_18_outfile_posicao[[#This Row],[8686,881807]],1,0)))</f>
        <v>0.5</v>
      </c>
      <c r="AC2831" s="2">
        <f>IF(_332_2018_07_18_outfile_posicao[[#This Row],[fim]]=0,AC2832+1,0)</f>
        <v>0</v>
      </c>
      <c r="AD2831" s="2"/>
      <c r="AE2831" s="2"/>
      <c r="AF2831" s="2"/>
      <c r="AG2831" s="2"/>
      <c r="AH2831" s="2"/>
      <c r="AI2831" s="2"/>
    </row>
    <row r="2832" spans="1:35" x14ac:dyDescent="0.25">
      <c r="A2832">
        <v>2196</v>
      </c>
      <c r="B2832">
        <v>2</v>
      </c>
      <c r="C2832" s="2" t="s">
        <v>4484</v>
      </c>
      <c r="D2832">
        <v>332</v>
      </c>
      <c r="E2832" s="2" t="s">
        <v>5458</v>
      </c>
      <c r="F2832" s="2" t="s">
        <v>5221</v>
      </c>
      <c r="G2832" s="2">
        <v>2831</v>
      </c>
      <c r="H2832" t="b">
        <v>1</v>
      </c>
      <c r="I2832" s="3">
        <v>43299.804490740738</v>
      </c>
      <c r="J2832" s="2">
        <v>2376</v>
      </c>
      <c r="K2832" s="2">
        <v>-23.639825999999999</v>
      </c>
      <c r="L2832" s="2">
        <v>-46.607307499999997</v>
      </c>
      <c r="M2832" s="2">
        <f>IF(AND(_332_2018_07_18_outfile_posicao[[#This Row],[hora bus]]=I2831,_332_2018_07_18_outfile_posicao[[#This Row],[lat bus]]=K2831,_332_2018_07_18_outfile_posicao[[#This Row],[lon bus]]=L2831),1,0)</f>
        <v>0</v>
      </c>
      <c r="N2832">
        <v>1</v>
      </c>
      <c r="O2832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832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832" s="4">
        <f>_332_2018_07_18_outfile_posicao[[#This Row],[8686,881807]]/_332_2018_07_18_outfile_posicao[[#Headers],[8686,881807]]</f>
        <v>5.2380543083378913E-4</v>
      </c>
      <c r="R2832">
        <f>_332_2018_07_18_outfile_posicao[[#This Row],[8686,881807]]-P2831</f>
        <v>0</v>
      </c>
      <c r="S2832">
        <f>(_332_2018_07_18_outfile_posicao[[#This Row],[hora bus]]-I2831)*86000</f>
        <v>44.791666499804705</v>
      </c>
      <c r="T2832">
        <f>_332_2018_07_18_outfile_posicao[[#This Row],[desloc]]/_332_2018_07_18_outfile_posicao[[#This Row],[seconds]]</f>
        <v>0</v>
      </c>
      <c r="U2832">
        <f>_332_2018_07_18_outfile_posicao[[#This Row],[spd m/s]]*3.6</f>
        <v>0</v>
      </c>
      <c r="V2832" s="2"/>
      <c r="W2832" s="2">
        <f>IF(_332_2018_07_18_outfile_posicao[[#This Row],[cod bus]]=F2831,0,1)</f>
        <v>0</v>
      </c>
      <c r="X2832" s="2">
        <f>IF(_332_2018_07_18_outfile_posicao[[#This Row],[desloc]]&gt;=0,0,1)</f>
        <v>0</v>
      </c>
      <c r="Y2832" s="2">
        <f>IF(AND(_332_2018_07_18_outfile_posicao[[#This Row],[spd m/s]]&lt;1,_332_2018_07_18_outfile_posicao[[#This Row],[spd m/s]]&lt;&gt;0),1,0)</f>
        <v>0</v>
      </c>
      <c r="Z2832" s="2">
        <f>IF(Z2831=0.5,IF(P2832&gt;=P2833,0.5,1),IF(_332_2018_07_18_outfile_posicao[[#This Row],[desloc]]&lt;-1000,IF(P2832&gt;=P2833,IF(AND(Z2831=0.5,P2832=P2833),0,IF(P2832&lt;700,0.5,0)),1),IF(AND(X2832&gt;0,X2831&gt;0,_332_2018_07_18_outfile_posicao[[#This Row],[8686,881807]]&lt;500,_332_2018_07_18_outfile_posicao[[#This Row],[desloc]]&gt;0),IF(_332_2018_07_18_outfile_posicao[[#This Row],[8686,881807]]&lt;500,1,0),0)))</f>
        <v>1</v>
      </c>
      <c r="AA2832" s="2">
        <f t="shared" si="44"/>
        <v>0</v>
      </c>
      <c r="AB2832" s="2">
        <f>IF(_332_2018_07_18_outfile_posicao[[#This Row],[inicio]]=1,0,IF(AB2831&gt;0,0.5,IF(_332_2018_07_18_outfile_posicao[[#This Row],[max dist]]=_332_2018_07_18_outfile_posicao[[#This Row],[8686,881807]],1,0)))</f>
        <v>0</v>
      </c>
      <c r="AC2832" s="2">
        <f>IF(_332_2018_07_18_outfile_posicao[[#This Row],[fim]]=0,AC2833+1,0)</f>
        <v>1</v>
      </c>
      <c r="AD2832" s="2"/>
      <c r="AE2832" s="2"/>
      <c r="AF2832" s="2"/>
      <c r="AG2832" s="2"/>
      <c r="AH2832" s="2"/>
      <c r="AI2832" s="2"/>
    </row>
    <row r="2833" spans="1:35" x14ac:dyDescent="0.25">
      <c r="A2833">
        <v>2198</v>
      </c>
      <c r="B2833">
        <v>2</v>
      </c>
      <c r="C2833" s="2" t="s">
        <v>4486</v>
      </c>
      <c r="D2833">
        <v>332</v>
      </c>
      <c r="E2833" s="2" t="s">
        <v>5459</v>
      </c>
      <c r="F2833" s="2" t="s">
        <v>5221</v>
      </c>
      <c r="G2833" s="2">
        <v>2832</v>
      </c>
      <c r="H2833" t="b">
        <v>1</v>
      </c>
      <c r="I2833" s="3">
        <v>43299.80505787037</v>
      </c>
      <c r="J2833" s="2">
        <v>2378</v>
      </c>
      <c r="K2833" s="2">
        <v>-23.639638000000001</v>
      </c>
      <c r="L2833" s="2">
        <v>-46.607435000000002</v>
      </c>
      <c r="M2833" s="2">
        <f>IF(AND(_332_2018_07_18_outfile_posicao[[#This Row],[hora bus]]=I2832,_332_2018_07_18_outfile_posicao[[#This Row],[lat bus]]=K2832,_332_2018_07_18_outfile_posicao[[#This Row],[lon bus]]=L2832),1,0)</f>
        <v>0</v>
      </c>
      <c r="N2833">
        <v>4</v>
      </c>
      <c r="O2833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0.49999996990313067</v>
      </c>
      <c r="P2833">
        <f>VLOOKUP(_332_2018_07_18_outfile_posicao[[#This Row],[shape]],shape!A:D,4,0)+VLOOKUP(_332_2018_07_18_outfile_posicao[[#This Row],[shape]]+1,shape!A:E,5,0)*_332_2018_07_18_outfile_posicao[[#This Row],[% avanc]]</f>
        <v>29.885755935874364</v>
      </c>
      <c r="Q2833" s="4">
        <f>_332_2018_07_18_outfile_posicao[[#This Row],[8686,881807]]/_332_2018_07_18_outfile_posicao[[#Headers],[8686,881807]]</f>
        <v>3.4403318244519043E-3</v>
      </c>
      <c r="R2833">
        <f>_332_2018_07_18_outfile_posicao[[#This Row],[8686,881807]]-P2832</f>
        <v>25.335520068356523</v>
      </c>
      <c r="S2833">
        <f>(_332_2018_07_18_outfile_posicao[[#This Row],[hora bus]]-I2832)*86000</f>
        <v>48.773148286272772</v>
      </c>
      <c r="T2833">
        <f>_332_2018_07_18_outfile_posicao[[#This Row],[desloc]]/_332_2018_07_18_outfile_posicao[[#This Row],[seconds]]</f>
        <v>0.51945631886730625</v>
      </c>
      <c r="U2833">
        <f>_332_2018_07_18_outfile_posicao[[#This Row],[spd m/s]]*3.6</f>
        <v>1.8700427479223025</v>
      </c>
      <c r="V2833" s="2"/>
      <c r="W2833" s="2">
        <f>IF(_332_2018_07_18_outfile_posicao[[#This Row],[cod bus]]=F2832,0,1)</f>
        <v>0</v>
      </c>
      <c r="X2833" s="2">
        <f>IF(_332_2018_07_18_outfile_posicao[[#This Row],[desloc]]&gt;=0,0,1)</f>
        <v>0</v>
      </c>
      <c r="Y2833" s="2">
        <f>IF(AND(_332_2018_07_18_outfile_posicao[[#This Row],[spd m/s]]&lt;1,_332_2018_07_18_outfile_posicao[[#This Row],[spd m/s]]&lt;&gt;0),1,0)</f>
        <v>1</v>
      </c>
      <c r="Z2833" s="2">
        <f>IF(Z2832=0.5,IF(P2833&gt;=P2834,0.5,1),IF(_332_2018_07_18_outfile_posicao[[#This Row],[desloc]]&lt;-1000,IF(P2833&gt;=P2834,IF(AND(Z2832=0.5,P2833=P2834),0,IF(P2833&lt;700,0.5,0)),1),IF(AND(X2833&gt;0,X2832&gt;0,_332_2018_07_18_outfile_posicao[[#This Row],[8686,881807]]&lt;500,_332_2018_07_18_outfile_posicao[[#This Row],[desloc]]&gt;0),IF(_332_2018_07_18_outfile_posicao[[#This Row],[8686,881807]]&lt;500,1,0),0)))</f>
        <v>0</v>
      </c>
      <c r="AA2833" s="2">
        <f t="shared" si="44"/>
        <v>29.885755935874364</v>
      </c>
      <c r="AB2833" s="2">
        <f>IF(_332_2018_07_18_outfile_posicao[[#This Row],[inicio]]=1,0,IF(AB2832&gt;0,0.5,IF(_332_2018_07_18_outfile_posicao[[#This Row],[max dist]]=_332_2018_07_18_outfile_posicao[[#This Row],[8686,881807]],1,0)))</f>
        <v>1</v>
      </c>
      <c r="AC2833" s="2">
        <f>IF(_332_2018_07_18_outfile_posicao[[#This Row],[fim]]=0,AC2834+1,0)</f>
        <v>0</v>
      </c>
      <c r="AD2833" s="2"/>
      <c r="AE2833" s="2"/>
      <c r="AF2833" s="2"/>
      <c r="AG2833" s="2"/>
      <c r="AH2833" s="2"/>
      <c r="AI2833" s="2"/>
    </row>
    <row r="2834" spans="1:35" x14ac:dyDescent="0.25">
      <c r="A2834">
        <v>2199</v>
      </c>
      <c r="B2834">
        <v>2</v>
      </c>
      <c r="C2834" s="2" t="s">
        <v>4487</v>
      </c>
      <c r="D2834">
        <v>332</v>
      </c>
      <c r="E2834" s="2" t="s">
        <v>5460</v>
      </c>
      <c r="F2834" s="2" t="s">
        <v>5221</v>
      </c>
      <c r="G2834" s="2">
        <v>2833</v>
      </c>
      <c r="H2834" t="b">
        <v>1</v>
      </c>
      <c r="I2834" s="3">
        <v>43299.805567129632</v>
      </c>
      <c r="J2834" s="2">
        <v>2381</v>
      </c>
      <c r="K2834" s="2">
        <v>-23.639825999999999</v>
      </c>
      <c r="L2834" s="2">
        <v>-46.607307499999997</v>
      </c>
      <c r="M2834" s="2">
        <f>IF(AND(_332_2018_07_18_outfile_posicao[[#This Row],[hora bus]]=I2833,_332_2018_07_18_outfile_posicao[[#This Row],[lat bus]]=K2833,_332_2018_07_18_outfile_posicao[[#This Row],[lon bus]]=L2833),1,0)</f>
        <v>0</v>
      </c>
      <c r="N2834">
        <v>1</v>
      </c>
      <c r="O2834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834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834" s="4">
        <f>_332_2018_07_18_outfile_posicao[[#This Row],[8686,881807]]/_332_2018_07_18_outfile_posicao[[#Headers],[8686,881807]]</f>
        <v>5.2380543083378913E-4</v>
      </c>
      <c r="R2834">
        <f>_332_2018_07_18_outfile_posicao[[#This Row],[8686,881807]]-P2833</f>
        <v>-25.335520068356523</v>
      </c>
      <c r="S2834">
        <f>(_332_2018_07_18_outfile_posicao[[#This Row],[hora bus]]-I2833)*86000</f>
        <v>43.796296522486955</v>
      </c>
      <c r="T2834">
        <f>_332_2018_07_18_outfile_posicao[[#This Row],[desloc]]/_332_2018_07_18_outfile_posicao[[#This Row],[seconds]]</f>
        <v>-0.57848544466192808</v>
      </c>
      <c r="U2834">
        <f>_332_2018_07_18_outfile_posicao[[#This Row],[spd m/s]]*3.6</f>
        <v>-2.0825476007829411</v>
      </c>
      <c r="V2834" s="2"/>
      <c r="W2834" s="2">
        <f>IF(_332_2018_07_18_outfile_posicao[[#This Row],[cod bus]]=F2833,0,1)</f>
        <v>0</v>
      </c>
      <c r="X2834" s="2">
        <f>IF(_332_2018_07_18_outfile_posicao[[#This Row],[desloc]]&gt;=0,0,1)</f>
        <v>1</v>
      </c>
      <c r="Y2834" s="2">
        <f>IF(AND(_332_2018_07_18_outfile_posicao[[#This Row],[spd m/s]]&lt;1,_332_2018_07_18_outfile_posicao[[#This Row],[spd m/s]]&lt;&gt;0),1,0)</f>
        <v>1</v>
      </c>
      <c r="Z2834" s="2">
        <f>IF(Z2833=0.5,IF(P2834&gt;=P2835,0.5,1),IF(_332_2018_07_18_outfile_posicao[[#This Row],[desloc]]&lt;-1000,IF(P2834&gt;=P2835,IF(AND(Z2833=0.5,P2834=P2835),0,IF(P2834&lt;700,0.5,0)),1),IF(AND(X2834&gt;0,X2833&gt;0,_332_2018_07_18_outfile_posicao[[#This Row],[8686,881807]]&lt;500,_332_2018_07_18_outfile_posicao[[#This Row],[desloc]]&gt;0),IF(_332_2018_07_18_outfile_posicao[[#This Row],[8686,881807]]&lt;500,1,0),0)))</f>
        <v>0</v>
      </c>
      <c r="AA2834" s="2">
        <f t="shared" si="44"/>
        <v>4.5502358675178396</v>
      </c>
      <c r="AB2834" s="2">
        <f>IF(_332_2018_07_18_outfile_posicao[[#This Row],[inicio]]=1,0,IF(AB2833&gt;0,0.5,IF(_332_2018_07_18_outfile_posicao[[#This Row],[max dist]]=_332_2018_07_18_outfile_posicao[[#This Row],[8686,881807]],1,0)))</f>
        <v>0.5</v>
      </c>
      <c r="AC2834" s="2">
        <f>IF(_332_2018_07_18_outfile_posicao[[#This Row],[fim]]=0,AC2835+1,0)</f>
        <v>0</v>
      </c>
      <c r="AD2834" s="2"/>
      <c r="AE2834" s="2"/>
      <c r="AF2834" s="2"/>
      <c r="AG2834" s="2"/>
      <c r="AH2834" s="2"/>
      <c r="AI2834" s="2"/>
    </row>
    <row r="2835" spans="1:35" x14ac:dyDescent="0.25">
      <c r="A2835">
        <v>2201</v>
      </c>
      <c r="B2835">
        <v>2</v>
      </c>
      <c r="C2835" s="2" t="s">
        <v>4489</v>
      </c>
      <c r="D2835">
        <v>332</v>
      </c>
      <c r="E2835" s="2" t="s">
        <v>5461</v>
      </c>
      <c r="F2835" s="2" t="s">
        <v>5221</v>
      </c>
      <c r="G2835" s="2">
        <v>2834</v>
      </c>
      <c r="H2835" t="b">
        <v>1</v>
      </c>
      <c r="I2835" s="3">
        <v>43299.806087962963</v>
      </c>
      <c r="J2835" s="2">
        <v>2384</v>
      </c>
      <c r="K2835" s="2">
        <v>-23.639825999999999</v>
      </c>
      <c r="L2835" s="2">
        <v>-46.607307499999997</v>
      </c>
      <c r="M2835" s="2">
        <f>IF(AND(_332_2018_07_18_outfile_posicao[[#This Row],[hora bus]]=I2834,_332_2018_07_18_outfile_posicao[[#This Row],[lat bus]]=K2834,_332_2018_07_18_outfile_posicao[[#This Row],[lon bus]]=L2834),1,0)</f>
        <v>0</v>
      </c>
      <c r="N2835">
        <v>1</v>
      </c>
      <c r="O2835" s="4">
        <f>getDistance(VLOOKUP(_332_2018_07_18_outfile_posicao[[#This Row],[shape]],shape!A:C,2,0),VLOOKUP(_332_2018_07_18_outfile_posicao[[#This Row],[shape]],shape!A:C,3,0),_332_2018_07_18_outfile_posicao[[#This Row],[lat bus]],_332_2018_07_18_outfile_posicao[[#This Row],[lon bus]])/(getDistance(VLOOKUP(_332_2018_07_18_outfile_posicao[[#This Row],[shape]],shape!A:C,2,0),VLOOKUP(_332_2018_07_18_outfile_posicao[[#This Row],[shape]],shape!A:C,3,0),_332_2018_07_18_outfile_posicao[[#This Row],[lat bus]],_332_2018_07_18_outfile_posicao[[#This Row],[lon bus]])+getDistance(VLOOKUP(_332_2018_07_18_outfile_posicao[[#This Row],[shape]]+1,shape!A:C,2,0),VLOOKUP(_332_2018_07_18_outfile_posicao[[#This Row],[shape]]+1,shape!A:C,3,0),_332_2018_07_18_outfile_posicao[[#This Row],[lat bus]],_332_2018_07_18_outfile_posicao[[#This Row],[lon bus]]))</f>
        <v>0.96006897834856131</v>
      </c>
      <c r="P2835">
        <f>VLOOKUP(_332_2018_07_18_outfile_posicao[[#This Row],[shape]],shape!A:D,4,0)+VLOOKUP(_332_2018_07_18_outfile_posicao[[#This Row],[shape]]+1,shape!A:E,5,0)*_332_2018_07_18_outfile_posicao[[#This Row],[% avanc]]</f>
        <v>4.5502358675178396</v>
      </c>
      <c r="Q2835" s="4">
        <f>_332_2018_07_18_outfile_posicao[[#This Row],[8686,881807]]/_332_2018_07_18_outfile_posicao[[#Headers],[8686,881807]]</f>
        <v>5.2380543083378913E-4</v>
      </c>
      <c r="R2835">
        <f>_332_2018_07_18_outfile_posicao[[#This Row],[8686,881807]]-P2834</f>
        <v>0</v>
      </c>
      <c r="S2835">
        <f>(_332_2018_07_18_outfile_posicao[[#This Row],[hora bus]]-I2834)*86000</f>
        <v>44.791666499804705</v>
      </c>
      <c r="T2835">
        <f>_332_2018_07_18_outfile_posicao[[#This Row],[desloc]]/_332_2018_07_18_outfile_posicao[[#This Row],[seconds]]</f>
        <v>0</v>
      </c>
      <c r="U2835">
        <f>_332_2018_07_18_outfile_posicao[[#This Row],[spd m/s]]*3.6</f>
        <v>0</v>
      </c>
      <c r="V2835" s="2"/>
      <c r="W2835" s="2">
        <f>IF(_332_2018_07_18_outfile_posicao[[#This Row],[cod bus]]=F2834,0,1)</f>
        <v>0</v>
      </c>
      <c r="X2835" s="2">
        <f>IF(_332_2018_07_18_outfile_posicao[[#This Row],[desloc]]&gt;=0,0,1)</f>
        <v>0</v>
      </c>
      <c r="Y2835" s="2">
        <f>IF(AND(_332_2018_07_18_outfile_posicao[[#This Row],[spd m/s]]&lt;1,_332_2018_07_18_outfile_posicao[[#This Row],[spd m/s]]&lt;&gt;0),1,0)</f>
        <v>0</v>
      </c>
      <c r="Z2835" s="2">
        <f>IF(Z2834=0.5,IF(P2835&gt;=P2836,0.5,1),IF(_332_2018_07_18_outfile_posicao[[#This Row],[desloc]]&lt;-1000,IF(P2835&gt;=P2836,IF(AND(Z2834=0.5,P2835=P2836),0,IF(P2835&lt;700,0.5,0)),1),IF(AND(X2835&gt;0,X2834&gt;0,_332_2018_07_18_outfile_posicao[[#This Row],[8686,881807]]&lt;500,_332_2018_07_18_outfile_posicao[[#This Row],[desloc]]&gt;0),IF(_332_2018_07_18_outfile_posicao[[#This Row],[8686,881807]]&lt;500,1,0),0)))</f>
        <v>0</v>
      </c>
      <c r="AA2835" s="2">
        <f t="shared" si="44"/>
        <v>4.5502358675178396</v>
      </c>
      <c r="AB2835" s="2">
        <f>IF(_332_2018_07_18_outfile_posicao[[#This Row],[inicio]]=1,0,IF(AB2834&gt;0,0.5,IF(_332_2018_07_18_outfile_posicao[[#This Row],[max dist]]=_332_2018_07_18_outfile_posicao[[#This Row],[8686,881807]],1,0)))</f>
        <v>0.5</v>
      </c>
      <c r="AC2835" s="2">
        <f>IF(_332_2018_07_18_outfile_posicao[[#This Row],[fim]]=0,AC2836+1,0)</f>
        <v>0</v>
      </c>
      <c r="AD2835" s="2"/>
      <c r="AE2835" s="2"/>
      <c r="AF2835" s="2"/>
      <c r="AG2835" s="2"/>
      <c r="AH2835" s="2"/>
      <c r="AI2835" s="2"/>
    </row>
  </sheetData>
  <conditionalFormatting sqref="V1:V1048576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:Z4 AE2836:AE1048576 Z6:Z2835">
    <cfRule type="colorScale" priority="18">
      <colorScale>
        <cfvo type="min"/>
        <cfvo type="max"/>
        <color rgb="FFFCFCFF"/>
        <color rgb="FF63BE7B"/>
      </colorScale>
    </cfRule>
  </conditionalFormatting>
  <conditionalFormatting sqref="AD1:AD2835 AF2836:AF1048576">
    <cfRule type="colorScale" priority="17">
      <colorScale>
        <cfvo type="min"/>
        <cfvo type="max"/>
        <color rgb="FFFCFCFF"/>
        <color rgb="FF63BE7B"/>
      </colorScale>
    </cfRule>
  </conditionalFormatting>
  <conditionalFormatting sqref="AA2836:AA1048576 AE1:AE2835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15">
      <colorScale>
        <cfvo type="min"/>
        <cfvo type="max"/>
        <color rgb="FFFCFCFF"/>
        <color rgb="FFF8696B"/>
      </colorScale>
    </cfRule>
  </conditionalFormatting>
  <conditionalFormatting sqref="W1:W1048576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1:X2835 AI2836:AI1048576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1:AC2835 AJ2836:AJ1048576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:Y2835 AK2836:AK1048576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1:AB2835 AO2836:AO1048576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:AH2835 AP2836:AP1048576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1:AI2835 AQ2836:AQ1048576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1:T1048576">
    <cfRule type="cellIs" dxfId="5" priority="5" operator="lessThan">
      <formula>0</formula>
    </cfRule>
  </conditionalFormatting>
  <conditionalFormatting sqref="S1:S1048576">
    <cfRule type="cellIs" dxfId="4" priority="4" operator="greaterThan">
      <formula>90</formula>
    </cfRule>
  </conditionalFormatting>
  <conditionalFormatting sqref="R1:R1048576">
    <cfRule type="cellIs" dxfId="3" priority="3" operator="lessThan">
      <formula>0</formula>
    </cfRule>
  </conditionalFormatting>
  <conditionalFormatting sqref="Z5">
    <cfRule type="colorScale" priority="2">
      <colorScale>
        <cfvo type="min"/>
        <cfvo type="max"/>
        <color rgb="FFFCFCFF"/>
        <color rgb="FF63BE7B"/>
      </colorScale>
    </cfRule>
  </conditionalFormatting>
  <conditionalFormatting sqref="AC1:AC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verticalDpi="300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6E6008A-ADA3-491F-8986-1CCD7630DFA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shape</vt:lpstr>
      <vt:lpstr>maps</vt:lpstr>
      <vt:lpstr>pos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Gustavo Larsen</dc:creator>
  <cp:lastModifiedBy>Gustavo Larsen</cp:lastModifiedBy>
  <dcterms:created xsi:type="dcterms:W3CDTF">2018-07-21T15:26:08Z</dcterms:created>
  <dcterms:modified xsi:type="dcterms:W3CDTF">2018-07-23T01:57:41Z</dcterms:modified>
</cp:coreProperties>
</file>